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ustomProperty2.bin" ContentType="application/vnd.openxmlformats-officedocument.spreadsheetml.customProperty"/>
  <Override PartName="/xl/customProperty3.bin" ContentType="application/vnd.openxmlformats-officedocument.spreadsheetml.customProperty"/>
  <Override PartName="/xl/customProperty4.bin" ContentType="application/vnd.openxmlformats-officedocument.spreadsheetml.customProperty"/>
  <Override PartName="/xl/customProperty5.bin" ContentType="application/vnd.openxmlformats-officedocument.spreadsheetml.customProperty"/>
  <Override PartName="/xl/customProperty6.bin" ContentType="application/vnd.openxmlformats-officedocument.spreadsheetml.customProperty"/>
  <Override PartName="/xl/customProperty7.bin" ContentType="application/vnd.openxmlformats-officedocument.spreadsheetml.customProperty"/>
  <Override PartName="/xl/customProperty8.bin" ContentType="application/vnd.openxmlformats-officedocument.spreadsheetml.customProperty"/>
  <Override PartName="/xl/customProperty9.bin" ContentType="application/vnd.openxmlformats-officedocument.spreadsheetml.customProperty"/>
  <Override PartName="/xl/customProperty10.bin" ContentType="application/vnd.openxmlformats-officedocument.spreadsheetml.customProperty"/>
  <Override PartName="/xl/customProperty11.bin" ContentType="application/vnd.openxmlformats-officedocument.spreadsheetml.customProperty"/>
  <Override PartName="/xl/customProperty12.bin" ContentType="application/vnd.openxmlformats-officedocument.spreadsheetml.customProperty"/>
  <Override PartName="/xl/customProperty13.bin" ContentType="application/vnd.openxmlformats-officedocument.spreadsheetml.customProperty"/>
  <Override PartName="/xl/customProperty14.bin" ContentType="application/vnd.openxmlformats-officedocument.spreadsheetml.customProperty"/>
  <Override PartName="/xl/customProperty15.bin" ContentType="application/vnd.openxmlformats-officedocument.spreadsheetml.customProperty"/>
  <Override PartName="/xl/customProperty16.bin" ContentType="application/vnd.openxmlformats-officedocument.spreadsheetml.customProperty"/>
  <Override PartName="/xl/customProperty17.bin" ContentType="application/vnd.openxmlformats-officedocument.spreadsheetml.customProperty"/>
  <Override PartName="/xl/customProperty18.bin" ContentType="application/vnd.openxmlformats-officedocument.spreadsheetml.customProperty"/>
  <Override PartName="/xl/customProperty19.bin" ContentType="application/vnd.openxmlformats-officedocument.spreadsheetml.customProperty"/>
  <Override PartName="/xl/customProperty20.bin" ContentType="application/vnd.openxmlformats-officedocument.spreadsheetml.customProperty"/>
  <Override PartName="/xl/customProperty21.bin" ContentType="application/vnd.openxmlformats-officedocument.spreadsheetml.customProperty"/>
  <Override PartName="/xl/customProperty22.bin" ContentType="application/vnd.openxmlformats-officedocument.spreadsheetml.customProperty"/>
  <Override PartName="/xl/customProperty23.bin" ContentType="application/vnd.openxmlformats-officedocument.spreadsheetml.customProperty"/>
  <Override PartName="/xl/customProperty24.bin" ContentType="application/vnd.openxmlformats-officedocument.spreadsheetml.customProperty"/>
  <Override PartName="/xl/customProperty25.bin" ContentType="application/vnd.openxmlformats-officedocument.spreadsheetml.customProperty"/>
  <Override PartName="/xl/customProperty26.bin" ContentType="application/vnd.openxmlformats-officedocument.spreadsheetml.customProperty"/>
  <Override PartName="/xl/customProperty27.bin" ContentType="application/vnd.openxmlformats-officedocument.spreadsheetml.customProperty"/>
  <Override PartName="/xl/customProperty28.bin" ContentType="application/vnd.openxmlformats-officedocument.spreadsheetml.customProperty"/>
  <Override PartName="/xl/customProperty29.bin" ContentType="application/vnd.openxmlformats-officedocument.spreadsheetml.customProperty"/>
  <Override PartName="/xl/customProperty30.bin" ContentType="application/vnd.openxmlformats-officedocument.spreadsheetml.customProperty"/>
  <Override PartName="/xl/customProperty31.bin" ContentType="application/vnd.openxmlformats-officedocument.spreadsheetml.customProperty"/>
  <Override PartName="/xl/customProperty32.bin" ContentType="application/vnd.openxmlformats-officedocument.spreadsheetml.customProperty"/>
  <Override PartName="/xl/customProperty33.bin" ContentType="application/vnd.openxmlformats-officedocument.spreadsheetml.customProperty"/>
  <Override PartName="/xl/customProperty34.bin" ContentType="application/vnd.openxmlformats-officedocument.spreadsheetml.customProperty"/>
  <Override PartName="/xl/customProperty35.bin" ContentType="application/vnd.openxmlformats-officedocument.spreadsheetml.customProperty"/>
  <Override PartName="/xl/customProperty36.bin" ContentType="application/vnd.openxmlformats-officedocument.spreadsheetml.customProperty"/>
  <Override PartName="/xl/customProperty37.bin" ContentType="application/vnd.openxmlformats-officedocument.spreadsheetml.customProperty"/>
  <Override PartName="/xl/customProperty38.bin" ContentType="application/vnd.openxmlformats-officedocument.spreadsheetml.customProperty"/>
  <Override PartName="/xl/customProperty39.bin" ContentType="application/vnd.openxmlformats-officedocument.spreadsheetml.customProperty"/>
  <Override PartName="/xl/customProperty40.bin" ContentType="application/vnd.openxmlformats-officedocument.spreadsheetml.customProperty"/>
  <Override PartName="/xl/customProperty41.bin" ContentType="application/vnd.openxmlformats-officedocument.spreadsheetml.customProperty"/>
  <Override PartName="/xl/customProperty42.bin" ContentType="application/vnd.openxmlformats-officedocument.spreadsheetml.customProperty"/>
  <Override PartName="/xl/customProperty43.bin" ContentType="application/vnd.openxmlformats-officedocument.spreadsheetml.customProperty"/>
  <Override PartName="/xl/customProperty44.bin" ContentType="application/vnd.openxmlformats-officedocument.spreadsheetml.customProperty"/>
  <Override PartName="/xl/customProperty45.bin" ContentType="application/vnd.openxmlformats-officedocument.spreadsheetml.customProperty"/>
  <Override PartName="/xl/customProperty46.bin" ContentType="application/vnd.openxmlformats-officedocument.spreadsheetml.customProperty"/>
  <Override PartName="/xl/customProperty47.bin" ContentType="application/vnd.openxmlformats-officedocument.spreadsheetml.customProperty"/>
  <Override PartName="/xl/customProperty48.bin" ContentType="application/vnd.openxmlformats-officedocument.spreadsheetml.customProperty"/>
  <Override PartName="/xl/customProperty49.bin" ContentType="application/vnd.openxmlformats-officedocument.spreadsheetml.customProperty"/>
  <Override PartName="/xl/customProperty50.bin" ContentType="application/vnd.openxmlformats-officedocument.spreadsheetml.customProperty"/>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codeName="ThisWorkbook" defaultThemeVersion="124226"/>
  <mc:AlternateContent xmlns:mc="http://schemas.openxmlformats.org/markup-compatibility/2006">
    <mc:Choice Requires="x15">
      <x15ac:absPath xmlns:x15ac="http://schemas.microsoft.com/office/spreadsheetml/2010/11/ac" url="C:\Users\ROG\OneDrive\Documents\! berkas kerja\!OJK\!Dalily\SPI\4. SPI April 2025\"/>
    </mc:Choice>
  </mc:AlternateContent>
  <xr:revisionPtr revIDLastSave="0" documentId="13_ncr:1_{F998E9CE-8EB9-45C2-8AD8-63CF66E888BA}" xr6:coauthVersionLast="47" xr6:coauthVersionMax="47" xr10:uidLastSave="{00000000-0000-0000-0000-000000000000}"/>
  <bookViews>
    <workbookView xWindow="-120" yWindow="-120" windowWidth="29040" windowHeight="16440" tabRatio="912" firstSheet="9" activeTab="12" xr2:uid="{00000000-000D-0000-FFFF-FFFF00000000}"/>
  </bookViews>
  <sheets>
    <sheet name="Keg. Usaha Perbankan_1" sheetId="97" r:id="rId1"/>
    <sheet name="Keg.usaha KBMI 1.1.-1.5." sheetId="126" r:id="rId2"/>
    <sheet name="Lap.L.R_KBMI1.6.-1.10." sheetId="127" r:id="rId3"/>
    <sheet name="Rek.Adm_KBMI 1.11.-1.15." sheetId="128" r:id="rId4"/>
    <sheet name="Kinerja_KBMI 1.16.-1.20." sheetId="129" r:id="rId5"/>
    <sheet name="Aset BU per KBMI_1.21." sheetId="110" r:id="rId6"/>
    <sheet name="Juml BU per Aset_KBMI 1.22." sheetId="111" r:id="rId7"/>
    <sheet name="AP_KBMI 1.23.-1.27." sheetId="114" r:id="rId8"/>
    <sheet name="Komp.DPK_KBMI 1.28.-1.32." sheetId="131" r:id="rId9"/>
    <sheet name="SB DPK_KBMI 1.33.-1.37." sheetId="132" r:id="rId10"/>
    <sheet name=" Jml BU_KBMI 1.38." sheetId="121" r:id="rId11"/>
    <sheet name="Keg.usaha_1.1.a.-1.5.a." sheetId="139" r:id="rId12"/>
    <sheet name="Lap.L.R_1.6.a.-1.10.a." sheetId="140" r:id="rId13"/>
    <sheet name="Rek.Adm_1.11.a.-1.15.a." sheetId="141" r:id="rId14"/>
    <sheet name="Kinerja_1.16.a.-1.20.a." sheetId="142" r:id="rId15"/>
    <sheet name="Aset BU per Kel.Bank_1.21.a" sheetId="143" r:id="rId16"/>
    <sheet name="Juml BU per Aset_1.22.a." sheetId="144" r:id="rId17"/>
    <sheet name="AP Konven_1.23.a.-1.27.a." sheetId="145" r:id="rId18"/>
    <sheet name="Komp.DPK_1.28.a.-1.32.a." sheetId="146" r:id="rId19"/>
    <sheet name="Komp DPK per Lok_1.33.a." sheetId="84" r:id="rId20"/>
    <sheet name="DPK per Lok_1.34.a." sheetId="148" r:id="rId21"/>
    <sheet name="SB DPK_1.35.a.-1.39.a." sheetId="149" r:id="rId22"/>
    <sheet name="SB Kredit per LU_1.40.a." sheetId="150" r:id="rId23"/>
    <sheet name="SB per JPOP_1.41.a." sheetId="151" r:id="rId24"/>
    <sheet name=" Jml BU_1.42.a." sheetId="152" r:id="rId25"/>
    <sheet name="Juml KC per Lok_1.43.a." sheetId="153" r:id="rId26"/>
    <sheet name="BPR 2.1-2.6" sheetId="90" r:id="rId27"/>
    <sheet name="Komp DPK BPR_2.7" sheetId="91" r:id="rId28"/>
    <sheet name="Komp DPK BPR Lok_2.8" sheetId="92" r:id="rId29"/>
    <sheet name="DPK Lok&amp; SB BPR_2.9-2.10" sheetId="93" r:id="rId30"/>
    <sheet name="SB BPR per SE_2.11" sheetId="94" r:id="rId31"/>
    <sheet name="SB per JP &amp; Juml.BPR_2.12-2.13" sheetId="105" r:id="rId32"/>
    <sheet name="Juml BPR per Lok_2.14" sheetId="96" r:id="rId33"/>
    <sheet name="KU &amp; AP_BPRS_2.15-2.16" sheetId="136" r:id="rId34"/>
    <sheet name="Kredit LU_KBMI 3.1-3.5." sheetId="133" r:id="rId35"/>
    <sheet name="Kredit JP-OP_KBMI 3.6.-3.10." sheetId="137" r:id="rId36"/>
    <sheet name="KR Kartu KBMI_3.11." sheetId="135" r:id="rId37"/>
    <sheet name="Kredit LU_3.1.a.-3.5.a." sheetId="154" r:id="rId38"/>
    <sheet name="Kredit LU per Lok.Dati I_3.6.a." sheetId="43" r:id="rId39"/>
    <sheet name="Kredit JP-OP_3.7.a.-3.11.a." sheetId="156" r:id="rId40"/>
    <sheet name="Kredit JP-OP per Lok._3.12.a." sheetId="61" r:id="rId41"/>
    <sheet name="Kredit per Lok. Dati I_3.13.a" sheetId="158" r:id="rId42"/>
    <sheet name="KR kategori&amp;Kartu_3.14.a-3.15.a" sheetId="159" r:id="rId43"/>
    <sheet name="Kredit BPR SE_3.16.a." sheetId="77" r:id="rId44"/>
    <sheet name="Kredit BPR per JP_3.17.a." sheetId="79" r:id="rId45"/>
    <sheet name="Kredit BPR per Lok_3.18.a." sheetId="80" r:id="rId46"/>
    <sheet name="UMKM SE_3.19.a." sheetId="73" r:id="rId47"/>
    <sheet name="UMKM JP_3.20.a." sheetId="72" r:id="rId48"/>
    <sheet name="UMKM Kel.Bank_3.21.a." sheetId="71" r:id="rId49"/>
    <sheet name="UMKM Lok. Dati I_3.22.a." sheetId="81" r:id="rId50"/>
  </sheets>
  <externalReferences>
    <externalReference r:id="rId51"/>
    <externalReference r:id="rId52"/>
  </externalReferences>
  <definedNames>
    <definedName name="\A" localSheetId="24">#REF!</definedName>
    <definedName name="\A" localSheetId="26">#REF!</definedName>
    <definedName name="\A" localSheetId="29">#REF!</definedName>
    <definedName name="\A" localSheetId="20">#REF!</definedName>
    <definedName name="\A" localSheetId="32">#REF!</definedName>
    <definedName name="\A" localSheetId="25">#REF!</definedName>
    <definedName name="\A" localSheetId="1">#REF!</definedName>
    <definedName name="\A" localSheetId="14">#REF!</definedName>
    <definedName name="\A" localSheetId="4">#REF!</definedName>
    <definedName name="\A" localSheetId="28">#REF!</definedName>
    <definedName name="\A" localSheetId="27">#REF!</definedName>
    <definedName name="\A" localSheetId="19">#REF!</definedName>
    <definedName name="\A" localSheetId="18">#REF!</definedName>
    <definedName name="\A" localSheetId="8">#REF!</definedName>
    <definedName name="\A" localSheetId="36">#REF!</definedName>
    <definedName name="\A" localSheetId="42">#REF!</definedName>
    <definedName name="\A" localSheetId="44">#REF!</definedName>
    <definedName name="\A" localSheetId="45">#REF!</definedName>
    <definedName name="\A" localSheetId="43">#REF!</definedName>
    <definedName name="\A" localSheetId="40">#REF!</definedName>
    <definedName name="\A" localSheetId="39">#REF!</definedName>
    <definedName name="\A" localSheetId="35">#REF!</definedName>
    <definedName name="\A" localSheetId="38">#REF!</definedName>
    <definedName name="\A" localSheetId="37">#REF!</definedName>
    <definedName name="\A" localSheetId="34">#REF!</definedName>
    <definedName name="\A" localSheetId="41">#REF!</definedName>
    <definedName name="\A" localSheetId="33">#REF!</definedName>
    <definedName name="\A" localSheetId="2">#REF!</definedName>
    <definedName name="\A" localSheetId="3">#REF!</definedName>
    <definedName name="\A" localSheetId="30">#REF!</definedName>
    <definedName name="\A" localSheetId="9">#REF!</definedName>
    <definedName name="\A" localSheetId="22">#REF!</definedName>
    <definedName name="\A" localSheetId="31">#REF!</definedName>
    <definedName name="\A" localSheetId="23">#REF!</definedName>
    <definedName name="\A" localSheetId="47">#REF!</definedName>
    <definedName name="\A" localSheetId="48">#REF!</definedName>
    <definedName name="\A" localSheetId="49">#REF!</definedName>
    <definedName name="\A" localSheetId="46">#REF!</definedName>
    <definedName name="\B" localSheetId="24">#REF!</definedName>
    <definedName name="\B" localSheetId="26">#REF!</definedName>
    <definedName name="\B" localSheetId="29">#REF!</definedName>
    <definedName name="\B" localSheetId="20">#REF!</definedName>
    <definedName name="\B" localSheetId="32">#REF!</definedName>
    <definedName name="\B" localSheetId="25">#REF!</definedName>
    <definedName name="\B" localSheetId="1">#REF!</definedName>
    <definedName name="\B" localSheetId="14">#REF!</definedName>
    <definedName name="\B" localSheetId="4">#REF!</definedName>
    <definedName name="\B" localSheetId="28">#REF!</definedName>
    <definedName name="\B" localSheetId="27">#REF!</definedName>
    <definedName name="\B" localSheetId="19">#REF!</definedName>
    <definedName name="\B" localSheetId="18">#REF!</definedName>
    <definedName name="\B" localSheetId="8">#REF!</definedName>
    <definedName name="\B" localSheetId="36">#REF!</definedName>
    <definedName name="\B" localSheetId="42">#REF!</definedName>
    <definedName name="\B" localSheetId="44">#REF!</definedName>
    <definedName name="\B" localSheetId="45">#REF!</definedName>
    <definedName name="\B" localSheetId="43">#REF!</definedName>
    <definedName name="\B" localSheetId="40">#REF!</definedName>
    <definedName name="\B" localSheetId="39">#REF!</definedName>
    <definedName name="\B" localSheetId="35">#REF!</definedName>
    <definedName name="\B" localSheetId="38">#REF!</definedName>
    <definedName name="\B" localSheetId="37">#REF!</definedName>
    <definedName name="\B" localSheetId="34">#REF!</definedName>
    <definedName name="\B" localSheetId="41">#REF!</definedName>
    <definedName name="\B" localSheetId="33">#REF!</definedName>
    <definedName name="\B" localSheetId="2">#REF!</definedName>
    <definedName name="\B" localSheetId="3">#REF!</definedName>
    <definedName name="\B" localSheetId="30">#REF!</definedName>
    <definedName name="\B" localSheetId="9">#REF!</definedName>
    <definedName name="\B" localSheetId="22">#REF!</definedName>
    <definedName name="\B" localSheetId="31">#REF!</definedName>
    <definedName name="\B" localSheetId="23">#REF!</definedName>
    <definedName name="\B" localSheetId="47">#REF!</definedName>
    <definedName name="\B" localSheetId="48">#REF!</definedName>
    <definedName name="\B" localSheetId="49">#REF!</definedName>
    <definedName name="\B" localSheetId="46">#REF!</definedName>
    <definedName name="ada" localSheetId="24">#REF!</definedName>
    <definedName name="ada" localSheetId="26">#REF!</definedName>
    <definedName name="ada" localSheetId="29">#REF!</definedName>
    <definedName name="ada" localSheetId="20">#REF!</definedName>
    <definedName name="ada" localSheetId="32">#REF!</definedName>
    <definedName name="ada" localSheetId="16">#REF!</definedName>
    <definedName name="ada" localSheetId="25">#REF!</definedName>
    <definedName name="ada" localSheetId="1">#REF!</definedName>
    <definedName name="ada" localSheetId="11">#REF!</definedName>
    <definedName name="ada" localSheetId="14">#REF!</definedName>
    <definedName name="ada" localSheetId="4">#REF!</definedName>
    <definedName name="ada" localSheetId="28">#REF!</definedName>
    <definedName name="ada" localSheetId="27">#REF!</definedName>
    <definedName name="ada" localSheetId="19">#REF!</definedName>
    <definedName name="ada" localSheetId="18">#REF!</definedName>
    <definedName name="ada" localSheetId="8">#REF!</definedName>
    <definedName name="ada" localSheetId="36">#REF!</definedName>
    <definedName name="ada" localSheetId="42">#REF!</definedName>
    <definedName name="ada" localSheetId="44">#REF!</definedName>
    <definedName name="ada" localSheetId="45">#REF!</definedName>
    <definedName name="ada" localSheetId="43">#REF!</definedName>
    <definedName name="ada" localSheetId="40">#REF!</definedName>
    <definedName name="ada" localSheetId="39">#REF!</definedName>
    <definedName name="ada" localSheetId="35">#REF!</definedName>
    <definedName name="ada" localSheetId="38">#REF!</definedName>
    <definedName name="ada" localSheetId="37">#REF!</definedName>
    <definedName name="ada" localSheetId="34">#REF!</definedName>
    <definedName name="ada" localSheetId="41">#REF!</definedName>
    <definedName name="ada" localSheetId="33">#REF!</definedName>
    <definedName name="ada" localSheetId="2">#REF!</definedName>
    <definedName name="ada" localSheetId="13">#REF!</definedName>
    <definedName name="ada" localSheetId="3">#REF!</definedName>
    <definedName name="ada" localSheetId="30">#REF!</definedName>
    <definedName name="ada" localSheetId="9">#REF!</definedName>
    <definedName name="ada" localSheetId="22">#REF!</definedName>
    <definedName name="ada" localSheetId="31">#REF!</definedName>
    <definedName name="ada" localSheetId="23">#REF!</definedName>
    <definedName name="ada" localSheetId="47">#REF!</definedName>
    <definedName name="ada" localSheetId="48">#REF!</definedName>
    <definedName name="ada" localSheetId="49">#REF!</definedName>
    <definedName name="ada" localSheetId="46">#REF!</definedName>
    <definedName name="adi" localSheetId="24">#REF!</definedName>
    <definedName name="adi" localSheetId="26">#REF!</definedName>
    <definedName name="adi" localSheetId="29">#REF!</definedName>
    <definedName name="adi" localSheetId="20">#REF!</definedName>
    <definedName name="adi" localSheetId="32">#REF!</definedName>
    <definedName name="adi" localSheetId="25">#REF!</definedName>
    <definedName name="adi" localSheetId="1">#REF!</definedName>
    <definedName name="adi" localSheetId="14">#REF!</definedName>
    <definedName name="adi" localSheetId="4">#REF!</definedName>
    <definedName name="adi" localSheetId="28">#REF!</definedName>
    <definedName name="adi" localSheetId="27">#REF!</definedName>
    <definedName name="adi" localSheetId="19">#REF!</definedName>
    <definedName name="adi" localSheetId="18">#REF!</definedName>
    <definedName name="adi" localSheetId="8">#REF!</definedName>
    <definedName name="adi" localSheetId="36">#REF!</definedName>
    <definedName name="adi" localSheetId="42">#REF!</definedName>
    <definedName name="adi" localSheetId="44">#REF!</definedName>
    <definedName name="adi" localSheetId="45">#REF!</definedName>
    <definedName name="adi" localSheetId="43">#REF!</definedName>
    <definedName name="adi" localSheetId="40">#REF!</definedName>
    <definedName name="adi" localSheetId="39">#REF!</definedName>
    <definedName name="adi" localSheetId="35">#REF!</definedName>
    <definedName name="adi" localSheetId="38">#REF!</definedName>
    <definedName name="adi" localSheetId="37">#REF!</definedName>
    <definedName name="adi" localSheetId="34">#REF!</definedName>
    <definedName name="adi" localSheetId="41">#REF!</definedName>
    <definedName name="adi" localSheetId="33">#REF!</definedName>
    <definedName name="adi" localSheetId="2">#REF!</definedName>
    <definedName name="adi" localSheetId="3">#REF!</definedName>
    <definedName name="adi" localSheetId="30">#REF!</definedName>
    <definedName name="adi" localSheetId="9">#REF!</definedName>
    <definedName name="adi" localSheetId="22">#REF!</definedName>
    <definedName name="adi" localSheetId="31">#REF!</definedName>
    <definedName name="adi" localSheetId="23">#REF!</definedName>
    <definedName name="adi" localSheetId="47">#REF!</definedName>
    <definedName name="adi" localSheetId="48">#REF!</definedName>
    <definedName name="adi" localSheetId="49">#REF!</definedName>
    <definedName name="adi" localSheetId="46">#REF!</definedName>
    <definedName name="bpr" localSheetId="1">#REF!</definedName>
    <definedName name="bpr" localSheetId="4">#REF!</definedName>
    <definedName name="bpr" localSheetId="19">#REF!</definedName>
    <definedName name="bpr" localSheetId="8">#REF!</definedName>
    <definedName name="bpr" localSheetId="44">#REF!</definedName>
    <definedName name="bpr" localSheetId="45">#REF!</definedName>
    <definedName name="bpr" localSheetId="35">#REF!</definedName>
    <definedName name="bpr" localSheetId="34">#REF!</definedName>
    <definedName name="bpr" localSheetId="33">#REF!</definedName>
    <definedName name="bpr" localSheetId="2">#REF!</definedName>
    <definedName name="bpr" localSheetId="3">#REF!</definedName>
    <definedName name="bpr" localSheetId="9">#REF!</definedName>
    <definedName name="bpr" localSheetId="49">#REF!</definedName>
    <definedName name="D01_2" localSheetId="24">#REF!</definedName>
    <definedName name="D01_2" localSheetId="26">#REF!</definedName>
    <definedName name="D01_2" localSheetId="29">#REF!</definedName>
    <definedName name="D01_2" localSheetId="20">#REF!</definedName>
    <definedName name="D01_2" localSheetId="32">#REF!</definedName>
    <definedName name="D01_2" localSheetId="16">#REF!</definedName>
    <definedName name="D01_2" localSheetId="25">#REF!</definedName>
    <definedName name="D01_2" localSheetId="1">#REF!</definedName>
    <definedName name="D01_2" localSheetId="11">#REF!</definedName>
    <definedName name="D01_2" localSheetId="14">#REF!</definedName>
    <definedName name="D01_2" localSheetId="4">#REF!</definedName>
    <definedName name="D01_2" localSheetId="28">#REF!</definedName>
    <definedName name="D01_2" localSheetId="27">#REF!</definedName>
    <definedName name="D01_2" localSheetId="19">#REF!</definedName>
    <definedName name="D01_2" localSheetId="18">#REF!</definedName>
    <definedName name="D01_2" localSheetId="8">#REF!</definedName>
    <definedName name="D01_2" localSheetId="36">#REF!</definedName>
    <definedName name="D01_2" localSheetId="42">#REF!</definedName>
    <definedName name="D01_2" localSheetId="44">#REF!</definedName>
    <definedName name="D01_2" localSheetId="45">#REF!</definedName>
    <definedName name="D01_2" localSheetId="43">#REF!</definedName>
    <definedName name="D01_2" localSheetId="40">#REF!</definedName>
    <definedName name="D01_2" localSheetId="39">#REF!</definedName>
    <definedName name="D01_2" localSheetId="35">#REF!</definedName>
    <definedName name="D01_2" localSheetId="38">#REF!</definedName>
    <definedName name="D01_2" localSheetId="37">#REF!</definedName>
    <definedName name="D01_2" localSheetId="34">#REF!</definedName>
    <definedName name="D01_2" localSheetId="41">#REF!</definedName>
    <definedName name="D01_2" localSheetId="33">#REF!</definedName>
    <definedName name="D01_2" localSheetId="2">#REF!</definedName>
    <definedName name="D01_2" localSheetId="13">#REF!</definedName>
    <definedName name="D01_2" localSheetId="3">#REF!</definedName>
    <definedName name="D01_2" localSheetId="30">#REF!</definedName>
    <definedName name="D01_2" localSheetId="9">#REF!</definedName>
    <definedName name="D01_2" localSheetId="22">#REF!</definedName>
    <definedName name="D01_2" localSheetId="31">#REF!</definedName>
    <definedName name="D01_2" localSheetId="23">#REF!</definedName>
    <definedName name="D01_2" localSheetId="47">#REF!</definedName>
    <definedName name="D01_2" localSheetId="48">#REF!</definedName>
    <definedName name="D01_2" localSheetId="49">#REF!</definedName>
    <definedName name="D01_2" localSheetId="46">#REF!</definedName>
    <definedName name="D02_1" localSheetId="24">#REF!</definedName>
    <definedName name="D02_1" localSheetId="26">#REF!</definedName>
    <definedName name="D02_1" localSheetId="29">#REF!</definedName>
    <definedName name="D02_1" localSheetId="20">#REF!</definedName>
    <definedName name="D02_1" localSheetId="32">#REF!</definedName>
    <definedName name="D02_1" localSheetId="16">#REF!</definedName>
    <definedName name="D02_1" localSheetId="25">#REF!</definedName>
    <definedName name="D02_1" localSheetId="1">#REF!</definedName>
    <definedName name="D02_1" localSheetId="11">#REF!</definedName>
    <definedName name="D02_1" localSheetId="14">#REF!</definedName>
    <definedName name="D02_1" localSheetId="4">#REF!</definedName>
    <definedName name="D02_1" localSheetId="28">#REF!</definedName>
    <definedName name="D02_1" localSheetId="27">#REF!</definedName>
    <definedName name="D02_1" localSheetId="19">#REF!</definedName>
    <definedName name="D02_1" localSheetId="18">#REF!</definedName>
    <definedName name="D02_1" localSheetId="8">#REF!</definedName>
    <definedName name="D02_1" localSheetId="36">#REF!</definedName>
    <definedName name="D02_1" localSheetId="42">#REF!</definedName>
    <definedName name="D02_1" localSheetId="44">#REF!</definedName>
    <definedName name="D02_1" localSheetId="45">#REF!</definedName>
    <definedName name="D02_1" localSheetId="43">#REF!</definedName>
    <definedName name="D02_1" localSheetId="40">#REF!</definedName>
    <definedName name="D02_1" localSheetId="39">#REF!</definedName>
    <definedName name="D02_1" localSheetId="35">#REF!</definedName>
    <definedName name="D02_1" localSheetId="38">#REF!</definedName>
    <definedName name="D02_1" localSheetId="37">#REF!</definedName>
    <definedName name="D02_1" localSheetId="34">#REF!</definedName>
    <definedName name="D02_1" localSheetId="41">#REF!</definedName>
    <definedName name="D02_1" localSheetId="33">#REF!</definedName>
    <definedName name="D02_1" localSheetId="2">#REF!</definedName>
    <definedName name="D02_1" localSheetId="13">#REF!</definedName>
    <definedName name="D02_1" localSheetId="3">#REF!</definedName>
    <definedName name="D02_1" localSheetId="30">#REF!</definedName>
    <definedName name="D02_1" localSheetId="9">#REF!</definedName>
    <definedName name="D02_1" localSheetId="22">#REF!</definedName>
    <definedName name="D02_1" localSheetId="31">#REF!</definedName>
    <definedName name="D02_1" localSheetId="23">#REF!</definedName>
    <definedName name="D02_1" localSheetId="47">#REF!</definedName>
    <definedName name="D02_1" localSheetId="48">#REF!</definedName>
    <definedName name="D02_1" localSheetId="49">#REF!</definedName>
    <definedName name="D02_1" localSheetId="46">#REF!</definedName>
    <definedName name="d02_1_4" localSheetId="24">#REF!</definedName>
    <definedName name="d02_1_4" localSheetId="26">#REF!</definedName>
    <definedName name="d02_1_4" localSheetId="29">#REF!</definedName>
    <definedName name="d02_1_4" localSheetId="20">#REF!</definedName>
    <definedName name="d02_1_4" localSheetId="32">#REF!</definedName>
    <definedName name="d02_1_4" localSheetId="16">#REF!</definedName>
    <definedName name="d02_1_4" localSheetId="25">#REF!</definedName>
    <definedName name="d02_1_4" localSheetId="1">#REF!</definedName>
    <definedName name="d02_1_4" localSheetId="11">#REF!</definedName>
    <definedName name="d02_1_4" localSheetId="14">#REF!</definedName>
    <definedName name="d02_1_4" localSheetId="4">#REF!</definedName>
    <definedName name="d02_1_4" localSheetId="28">#REF!</definedName>
    <definedName name="d02_1_4" localSheetId="27">#REF!</definedName>
    <definedName name="d02_1_4" localSheetId="19">#REF!</definedName>
    <definedName name="d02_1_4" localSheetId="18">#REF!</definedName>
    <definedName name="d02_1_4" localSheetId="8">#REF!</definedName>
    <definedName name="d02_1_4" localSheetId="36">#REF!</definedName>
    <definedName name="d02_1_4" localSheetId="42">#REF!</definedName>
    <definedName name="d02_1_4" localSheetId="44">#REF!</definedName>
    <definedName name="d02_1_4" localSheetId="45">#REF!</definedName>
    <definedName name="d02_1_4" localSheetId="43">#REF!</definedName>
    <definedName name="d02_1_4" localSheetId="40">#REF!</definedName>
    <definedName name="d02_1_4" localSheetId="39">#REF!</definedName>
    <definedName name="d02_1_4" localSheetId="35">#REF!</definedName>
    <definedName name="d02_1_4" localSheetId="38">#REF!</definedName>
    <definedName name="d02_1_4" localSheetId="37">#REF!</definedName>
    <definedName name="d02_1_4" localSheetId="34">#REF!</definedName>
    <definedName name="d02_1_4" localSheetId="41">#REF!</definedName>
    <definedName name="d02_1_4" localSheetId="33">#REF!</definedName>
    <definedName name="d02_1_4" localSheetId="2">#REF!</definedName>
    <definedName name="d02_1_4" localSheetId="13">#REF!</definedName>
    <definedName name="d02_1_4" localSheetId="3">#REF!</definedName>
    <definedName name="d02_1_4" localSheetId="30">#REF!</definedName>
    <definedName name="d02_1_4" localSheetId="9">#REF!</definedName>
    <definedName name="d02_1_4" localSheetId="22">#REF!</definedName>
    <definedName name="d02_1_4" localSheetId="31">#REF!</definedName>
    <definedName name="d02_1_4" localSheetId="23">#REF!</definedName>
    <definedName name="d02_1_4" localSheetId="47">#REF!</definedName>
    <definedName name="d02_1_4" localSheetId="48">#REF!</definedName>
    <definedName name="d02_1_4" localSheetId="49">#REF!</definedName>
    <definedName name="d02_1_4" localSheetId="46">#REF!</definedName>
    <definedName name="D02_1_5" localSheetId="24">#REF!</definedName>
    <definedName name="D02_1_5" localSheetId="26">#REF!</definedName>
    <definedName name="D02_1_5" localSheetId="29">#REF!</definedName>
    <definedName name="D02_1_5" localSheetId="20">#REF!</definedName>
    <definedName name="D02_1_5" localSheetId="32">#REF!</definedName>
    <definedName name="D02_1_5" localSheetId="16">#REF!</definedName>
    <definedName name="D02_1_5" localSheetId="25">#REF!</definedName>
    <definedName name="D02_1_5" localSheetId="1">#REF!</definedName>
    <definedName name="D02_1_5" localSheetId="11">#REF!</definedName>
    <definedName name="D02_1_5" localSheetId="14">#REF!</definedName>
    <definedName name="D02_1_5" localSheetId="4">#REF!</definedName>
    <definedName name="D02_1_5" localSheetId="28">#REF!</definedName>
    <definedName name="D02_1_5" localSheetId="27">#REF!</definedName>
    <definedName name="D02_1_5" localSheetId="19">#REF!</definedName>
    <definedName name="D02_1_5" localSheetId="18">#REF!</definedName>
    <definedName name="D02_1_5" localSheetId="8">#REF!</definedName>
    <definedName name="D02_1_5" localSheetId="36">#REF!</definedName>
    <definedName name="D02_1_5" localSheetId="42">#REF!</definedName>
    <definedName name="D02_1_5" localSheetId="44">#REF!</definedName>
    <definedName name="D02_1_5" localSheetId="45">#REF!</definedName>
    <definedName name="D02_1_5" localSheetId="43">#REF!</definedName>
    <definedName name="D02_1_5" localSheetId="40">#REF!</definedName>
    <definedName name="D02_1_5" localSheetId="39">#REF!</definedName>
    <definedName name="D02_1_5" localSheetId="35">#REF!</definedName>
    <definedName name="D02_1_5" localSheetId="38">#REF!</definedName>
    <definedName name="D02_1_5" localSheetId="37">#REF!</definedName>
    <definedName name="D02_1_5" localSheetId="34">#REF!</definedName>
    <definedName name="D02_1_5" localSheetId="41">#REF!</definedName>
    <definedName name="D02_1_5" localSheetId="33">#REF!</definedName>
    <definedName name="D02_1_5" localSheetId="2">#REF!</definedName>
    <definedName name="D02_1_5" localSheetId="13">#REF!</definedName>
    <definedName name="D02_1_5" localSheetId="3">#REF!</definedName>
    <definedName name="D02_1_5" localSheetId="30">#REF!</definedName>
    <definedName name="D02_1_5" localSheetId="9">#REF!</definedName>
    <definedName name="D02_1_5" localSheetId="22">#REF!</definedName>
    <definedName name="D02_1_5" localSheetId="31">#REF!</definedName>
    <definedName name="D02_1_5" localSheetId="23">#REF!</definedName>
    <definedName name="D02_1_5" localSheetId="47">#REF!</definedName>
    <definedName name="D02_1_5" localSheetId="48">#REF!</definedName>
    <definedName name="D02_1_5" localSheetId="49">#REF!</definedName>
    <definedName name="D02_1_5" localSheetId="46">#REF!</definedName>
    <definedName name="D02_25_50" localSheetId="24">#REF!</definedName>
    <definedName name="D02_25_50" localSheetId="26">#REF!</definedName>
    <definedName name="D02_25_50" localSheetId="29">#REF!</definedName>
    <definedName name="D02_25_50" localSheetId="20">#REF!</definedName>
    <definedName name="D02_25_50" localSheetId="32">#REF!</definedName>
    <definedName name="D02_25_50" localSheetId="16">#REF!</definedName>
    <definedName name="D02_25_50" localSheetId="25">#REF!</definedName>
    <definedName name="D02_25_50" localSheetId="1">#REF!</definedName>
    <definedName name="D02_25_50" localSheetId="11">#REF!</definedName>
    <definedName name="D02_25_50" localSheetId="14">#REF!</definedName>
    <definedName name="D02_25_50" localSheetId="4">#REF!</definedName>
    <definedName name="D02_25_50" localSheetId="28">#REF!</definedName>
    <definedName name="D02_25_50" localSheetId="27">#REF!</definedName>
    <definedName name="D02_25_50" localSheetId="19">#REF!</definedName>
    <definedName name="D02_25_50" localSheetId="18">#REF!</definedName>
    <definedName name="D02_25_50" localSheetId="8">#REF!</definedName>
    <definedName name="D02_25_50" localSheetId="36">#REF!</definedName>
    <definedName name="D02_25_50" localSheetId="42">#REF!</definedName>
    <definedName name="D02_25_50" localSheetId="44">#REF!</definedName>
    <definedName name="D02_25_50" localSheetId="45">#REF!</definedName>
    <definedName name="D02_25_50" localSheetId="43">#REF!</definedName>
    <definedName name="D02_25_50" localSheetId="40">#REF!</definedName>
    <definedName name="D02_25_50" localSheetId="39">#REF!</definedName>
    <definedName name="D02_25_50" localSheetId="35">#REF!</definedName>
    <definedName name="D02_25_50" localSheetId="38">#REF!</definedName>
    <definedName name="D02_25_50" localSheetId="37">#REF!</definedName>
    <definedName name="D02_25_50" localSheetId="34">#REF!</definedName>
    <definedName name="D02_25_50" localSheetId="41">#REF!</definedName>
    <definedName name="D02_25_50" localSheetId="33">#REF!</definedName>
    <definedName name="D02_25_50" localSheetId="2">#REF!</definedName>
    <definedName name="D02_25_50" localSheetId="13">#REF!</definedName>
    <definedName name="D02_25_50" localSheetId="3">#REF!</definedName>
    <definedName name="D02_25_50" localSheetId="30">#REF!</definedName>
    <definedName name="D02_25_50" localSheetId="9">#REF!</definedName>
    <definedName name="D02_25_50" localSheetId="22">#REF!</definedName>
    <definedName name="D02_25_50" localSheetId="31">#REF!</definedName>
    <definedName name="D02_25_50" localSheetId="23">#REF!</definedName>
    <definedName name="D02_25_50" localSheetId="47">#REF!</definedName>
    <definedName name="D02_25_50" localSheetId="48">#REF!</definedName>
    <definedName name="D02_25_50" localSheetId="49">#REF!</definedName>
    <definedName name="D02_25_50" localSheetId="46">#REF!</definedName>
    <definedName name="D02_5_25" localSheetId="24">#REF!</definedName>
    <definedName name="D02_5_25" localSheetId="26">#REF!</definedName>
    <definedName name="D02_5_25" localSheetId="29">#REF!</definedName>
    <definedName name="D02_5_25" localSheetId="20">#REF!</definedName>
    <definedName name="D02_5_25" localSheetId="32">#REF!</definedName>
    <definedName name="D02_5_25" localSheetId="16">#REF!</definedName>
    <definedName name="D02_5_25" localSheetId="25">#REF!</definedName>
    <definedName name="D02_5_25" localSheetId="1">#REF!</definedName>
    <definedName name="D02_5_25" localSheetId="11">#REF!</definedName>
    <definedName name="D02_5_25" localSheetId="14">#REF!</definedName>
    <definedName name="D02_5_25" localSheetId="4">#REF!</definedName>
    <definedName name="D02_5_25" localSheetId="28">#REF!</definedName>
    <definedName name="D02_5_25" localSheetId="27">#REF!</definedName>
    <definedName name="D02_5_25" localSheetId="19">#REF!</definedName>
    <definedName name="D02_5_25" localSheetId="18">#REF!</definedName>
    <definedName name="D02_5_25" localSheetId="8">#REF!</definedName>
    <definedName name="D02_5_25" localSheetId="36">#REF!</definedName>
    <definedName name="D02_5_25" localSheetId="42">#REF!</definedName>
    <definedName name="D02_5_25" localSheetId="44">#REF!</definedName>
    <definedName name="D02_5_25" localSheetId="45">#REF!</definedName>
    <definedName name="D02_5_25" localSheetId="43">#REF!</definedName>
    <definedName name="D02_5_25" localSheetId="40">#REF!</definedName>
    <definedName name="D02_5_25" localSheetId="39">#REF!</definedName>
    <definedName name="D02_5_25" localSheetId="35">#REF!</definedName>
    <definedName name="D02_5_25" localSheetId="38">#REF!</definedName>
    <definedName name="D02_5_25" localSheetId="37">#REF!</definedName>
    <definedName name="D02_5_25" localSheetId="34">#REF!</definedName>
    <definedName name="D02_5_25" localSheetId="41">#REF!</definedName>
    <definedName name="D02_5_25" localSheetId="33">#REF!</definedName>
    <definedName name="D02_5_25" localSheetId="2">#REF!</definedName>
    <definedName name="D02_5_25" localSheetId="13">#REF!</definedName>
    <definedName name="D02_5_25" localSheetId="3">#REF!</definedName>
    <definedName name="D02_5_25" localSheetId="30">#REF!</definedName>
    <definedName name="D02_5_25" localSheetId="9">#REF!</definedName>
    <definedName name="D02_5_25" localSheetId="22">#REF!</definedName>
    <definedName name="D02_5_25" localSheetId="31">#REF!</definedName>
    <definedName name="D02_5_25" localSheetId="23">#REF!</definedName>
    <definedName name="D02_5_25" localSheetId="47">#REF!</definedName>
    <definedName name="D02_5_25" localSheetId="48">#REF!</definedName>
    <definedName name="D02_5_25" localSheetId="49">#REF!</definedName>
    <definedName name="D02_5_25" localSheetId="46">#REF!</definedName>
    <definedName name="D02_50" localSheetId="24">#REF!</definedName>
    <definedName name="D02_50" localSheetId="26">#REF!</definedName>
    <definedName name="D02_50" localSheetId="29">#REF!</definedName>
    <definedName name="D02_50" localSheetId="20">#REF!</definedName>
    <definedName name="D02_50" localSheetId="32">#REF!</definedName>
    <definedName name="D02_50" localSheetId="16">#REF!</definedName>
    <definedName name="D02_50" localSheetId="25">#REF!</definedName>
    <definedName name="D02_50" localSheetId="1">#REF!</definedName>
    <definedName name="D02_50" localSheetId="11">#REF!</definedName>
    <definedName name="D02_50" localSheetId="14">#REF!</definedName>
    <definedName name="D02_50" localSheetId="4">#REF!</definedName>
    <definedName name="D02_50" localSheetId="28">#REF!</definedName>
    <definedName name="D02_50" localSheetId="27">#REF!</definedName>
    <definedName name="D02_50" localSheetId="19">#REF!</definedName>
    <definedName name="D02_50" localSheetId="18">#REF!</definedName>
    <definedName name="D02_50" localSheetId="8">#REF!</definedName>
    <definedName name="D02_50" localSheetId="36">#REF!</definedName>
    <definedName name="D02_50" localSheetId="42">#REF!</definedName>
    <definedName name="D02_50" localSheetId="44">#REF!</definedName>
    <definedName name="D02_50" localSheetId="45">#REF!</definedName>
    <definedName name="D02_50" localSheetId="43">#REF!</definedName>
    <definedName name="D02_50" localSheetId="40">#REF!</definedName>
    <definedName name="D02_50" localSheetId="39">#REF!</definedName>
    <definedName name="D02_50" localSheetId="35">#REF!</definedName>
    <definedName name="D02_50" localSheetId="38">#REF!</definedName>
    <definedName name="D02_50" localSheetId="37">#REF!</definedName>
    <definedName name="D02_50" localSheetId="34">#REF!</definedName>
    <definedName name="D02_50" localSheetId="41">#REF!</definedName>
    <definedName name="D02_50" localSheetId="33">#REF!</definedName>
    <definedName name="D02_50" localSheetId="2">#REF!</definedName>
    <definedName name="D02_50" localSheetId="13">#REF!</definedName>
    <definedName name="D02_50" localSheetId="3">#REF!</definedName>
    <definedName name="D02_50" localSheetId="30">#REF!</definedName>
    <definedName name="D02_50" localSheetId="9">#REF!</definedName>
    <definedName name="D02_50" localSheetId="22">#REF!</definedName>
    <definedName name="D02_50" localSheetId="31">#REF!</definedName>
    <definedName name="D02_50" localSheetId="23">#REF!</definedName>
    <definedName name="D02_50" localSheetId="47">#REF!</definedName>
    <definedName name="D02_50" localSheetId="48">#REF!</definedName>
    <definedName name="D02_50" localSheetId="49">#REF!</definedName>
    <definedName name="D02_50" localSheetId="46">#REF!</definedName>
    <definedName name="D12_1" localSheetId="24">#REF!</definedName>
    <definedName name="D12_1" localSheetId="26">#REF!</definedName>
    <definedName name="D12_1" localSheetId="29">#REF!</definedName>
    <definedName name="D12_1" localSheetId="20">#REF!</definedName>
    <definedName name="D12_1" localSheetId="32">#REF!</definedName>
    <definedName name="D12_1" localSheetId="16">#REF!</definedName>
    <definedName name="D12_1" localSheetId="25">#REF!</definedName>
    <definedName name="D12_1" localSheetId="1">#REF!</definedName>
    <definedName name="D12_1" localSheetId="11">#REF!</definedName>
    <definedName name="D12_1" localSheetId="14">#REF!</definedName>
    <definedName name="D12_1" localSheetId="4">#REF!</definedName>
    <definedName name="D12_1" localSheetId="28">#REF!</definedName>
    <definedName name="D12_1" localSheetId="27">#REF!</definedName>
    <definedName name="D12_1" localSheetId="19">#REF!</definedName>
    <definedName name="D12_1" localSheetId="18">#REF!</definedName>
    <definedName name="D12_1" localSheetId="8">#REF!</definedName>
    <definedName name="D12_1" localSheetId="36">#REF!</definedName>
    <definedName name="D12_1" localSheetId="42">#REF!</definedName>
    <definedName name="D12_1" localSheetId="44">#REF!</definedName>
    <definedName name="D12_1" localSheetId="45">#REF!</definedName>
    <definedName name="D12_1" localSheetId="43">#REF!</definedName>
    <definedName name="D12_1" localSheetId="40">#REF!</definedName>
    <definedName name="D12_1" localSheetId="39">#REF!</definedName>
    <definedName name="D12_1" localSheetId="35">#REF!</definedName>
    <definedName name="D12_1" localSheetId="38">#REF!</definedName>
    <definedName name="D12_1" localSheetId="37">#REF!</definedName>
    <definedName name="D12_1" localSheetId="34">#REF!</definedName>
    <definedName name="D12_1" localSheetId="41">#REF!</definedName>
    <definedName name="D12_1" localSheetId="33">#REF!</definedName>
    <definedName name="D12_1" localSheetId="2">#REF!</definedName>
    <definedName name="D12_1" localSheetId="13">#REF!</definedName>
    <definedName name="D12_1" localSheetId="3">#REF!</definedName>
    <definedName name="D12_1" localSheetId="30">#REF!</definedName>
    <definedName name="D12_1" localSheetId="9">#REF!</definedName>
    <definedName name="D12_1" localSheetId="22">#REF!</definedName>
    <definedName name="D12_1" localSheetId="31">#REF!</definedName>
    <definedName name="D12_1" localSheetId="23">#REF!</definedName>
    <definedName name="D12_1" localSheetId="47">#REF!</definedName>
    <definedName name="D12_1" localSheetId="48">#REF!</definedName>
    <definedName name="D12_1" localSheetId="49">#REF!</definedName>
    <definedName name="D12_1" localSheetId="46">#REF!</definedName>
    <definedName name="D12_1_5" localSheetId="24">#REF!</definedName>
    <definedName name="D12_1_5" localSheetId="26">#REF!</definedName>
    <definedName name="D12_1_5" localSheetId="29">#REF!</definedName>
    <definedName name="D12_1_5" localSheetId="20">#REF!</definedName>
    <definedName name="D12_1_5" localSheetId="32">#REF!</definedName>
    <definedName name="D12_1_5" localSheetId="16">#REF!</definedName>
    <definedName name="D12_1_5" localSheetId="25">#REF!</definedName>
    <definedName name="D12_1_5" localSheetId="1">#REF!</definedName>
    <definedName name="D12_1_5" localSheetId="11">#REF!</definedName>
    <definedName name="D12_1_5" localSheetId="14">#REF!</definedName>
    <definedName name="D12_1_5" localSheetId="4">#REF!</definedName>
    <definedName name="D12_1_5" localSheetId="28">#REF!</definedName>
    <definedName name="D12_1_5" localSheetId="27">#REF!</definedName>
    <definedName name="D12_1_5" localSheetId="19">#REF!</definedName>
    <definedName name="D12_1_5" localSheetId="18">#REF!</definedName>
    <definedName name="D12_1_5" localSheetId="8">#REF!</definedName>
    <definedName name="D12_1_5" localSheetId="36">#REF!</definedName>
    <definedName name="D12_1_5" localSheetId="42">#REF!</definedName>
    <definedName name="D12_1_5" localSheetId="44">#REF!</definedName>
    <definedName name="D12_1_5" localSheetId="45">#REF!</definedName>
    <definedName name="D12_1_5" localSheetId="43">#REF!</definedName>
    <definedName name="D12_1_5" localSheetId="40">#REF!</definedName>
    <definedName name="D12_1_5" localSheetId="39">#REF!</definedName>
    <definedName name="D12_1_5" localSheetId="35">#REF!</definedName>
    <definedName name="D12_1_5" localSheetId="38">#REF!</definedName>
    <definedName name="D12_1_5" localSheetId="37">#REF!</definedName>
    <definedName name="D12_1_5" localSheetId="34">#REF!</definedName>
    <definedName name="D12_1_5" localSheetId="41">#REF!</definedName>
    <definedName name="D12_1_5" localSheetId="33">#REF!</definedName>
    <definedName name="D12_1_5" localSheetId="2">#REF!</definedName>
    <definedName name="D12_1_5" localSheetId="13">#REF!</definedName>
    <definedName name="D12_1_5" localSheetId="3">#REF!</definedName>
    <definedName name="D12_1_5" localSheetId="30">#REF!</definedName>
    <definedName name="D12_1_5" localSheetId="9">#REF!</definedName>
    <definedName name="D12_1_5" localSheetId="22">#REF!</definedName>
    <definedName name="D12_1_5" localSheetId="31">#REF!</definedName>
    <definedName name="D12_1_5" localSheetId="23">#REF!</definedName>
    <definedName name="D12_1_5" localSheetId="47">#REF!</definedName>
    <definedName name="D12_1_5" localSheetId="48">#REF!</definedName>
    <definedName name="D12_1_5" localSheetId="49">#REF!</definedName>
    <definedName name="D12_1_5" localSheetId="46">#REF!</definedName>
    <definedName name="D12_25_50" localSheetId="24">#REF!</definedName>
    <definedName name="D12_25_50" localSheetId="26">#REF!</definedName>
    <definedName name="D12_25_50" localSheetId="29">#REF!</definedName>
    <definedName name="D12_25_50" localSheetId="20">#REF!</definedName>
    <definedName name="D12_25_50" localSheetId="32">#REF!</definedName>
    <definedName name="D12_25_50" localSheetId="16">#REF!</definedName>
    <definedName name="D12_25_50" localSheetId="25">#REF!</definedName>
    <definedName name="D12_25_50" localSheetId="1">#REF!</definedName>
    <definedName name="D12_25_50" localSheetId="11">#REF!</definedName>
    <definedName name="D12_25_50" localSheetId="14">#REF!</definedName>
    <definedName name="D12_25_50" localSheetId="4">#REF!</definedName>
    <definedName name="D12_25_50" localSheetId="28">#REF!</definedName>
    <definedName name="D12_25_50" localSheetId="27">#REF!</definedName>
    <definedName name="D12_25_50" localSheetId="19">#REF!</definedName>
    <definedName name="D12_25_50" localSheetId="18">#REF!</definedName>
    <definedName name="D12_25_50" localSheetId="8">#REF!</definedName>
    <definedName name="D12_25_50" localSheetId="36">#REF!</definedName>
    <definedName name="D12_25_50" localSheetId="42">#REF!</definedName>
    <definedName name="D12_25_50" localSheetId="44">#REF!</definedName>
    <definedName name="D12_25_50" localSheetId="45">#REF!</definedName>
    <definedName name="D12_25_50" localSheetId="43">#REF!</definedName>
    <definedName name="D12_25_50" localSheetId="40">#REF!</definedName>
    <definedName name="D12_25_50" localSheetId="39">#REF!</definedName>
    <definedName name="D12_25_50" localSheetId="35">#REF!</definedName>
    <definedName name="D12_25_50" localSheetId="38">#REF!</definedName>
    <definedName name="D12_25_50" localSheetId="37">#REF!</definedName>
    <definedName name="D12_25_50" localSheetId="34">#REF!</definedName>
    <definedName name="D12_25_50" localSheetId="41">#REF!</definedName>
    <definedName name="D12_25_50" localSheetId="33">#REF!</definedName>
    <definedName name="D12_25_50" localSheetId="2">#REF!</definedName>
    <definedName name="D12_25_50" localSheetId="13">#REF!</definedName>
    <definedName name="D12_25_50" localSheetId="3">#REF!</definedName>
    <definedName name="D12_25_50" localSheetId="30">#REF!</definedName>
    <definedName name="D12_25_50" localSheetId="9">#REF!</definedName>
    <definedName name="D12_25_50" localSheetId="22">#REF!</definedName>
    <definedName name="D12_25_50" localSheetId="31">#REF!</definedName>
    <definedName name="D12_25_50" localSheetId="23">#REF!</definedName>
    <definedName name="D12_25_50" localSheetId="47">#REF!</definedName>
    <definedName name="D12_25_50" localSheetId="48">#REF!</definedName>
    <definedName name="D12_25_50" localSheetId="49">#REF!</definedName>
    <definedName name="D12_25_50" localSheetId="46">#REF!</definedName>
    <definedName name="D12_5_25" localSheetId="24">#REF!</definedName>
    <definedName name="D12_5_25" localSheetId="26">#REF!</definedName>
    <definedName name="D12_5_25" localSheetId="29">#REF!</definedName>
    <definedName name="D12_5_25" localSheetId="20">#REF!</definedName>
    <definedName name="D12_5_25" localSheetId="32">#REF!</definedName>
    <definedName name="D12_5_25" localSheetId="16">#REF!</definedName>
    <definedName name="D12_5_25" localSheetId="25">#REF!</definedName>
    <definedName name="D12_5_25" localSheetId="1">#REF!</definedName>
    <definedName name="D12_5_25" localSheetId="11">#REF!</definedName>
    <definedName name="D12_5_25" localSheetId="14">#REF!</definedName>
    <definedName name="D12_5_25" localSheetId="4">#REF!</definedName>
    <definedName name="D12_5_25" localSheetId="28">#REF!</definedName>
    <definedName name="D12_5_25" localSheetId="27">#REF!</definedName>
    <definedName name="D12_5_25" localSheetId="19">#REF!</definedName>
    <definedName name="D12_5_25" localSheetId="18">#REF!</definedName>
    <definedName name="D12_5_25" localSheetId="8">#REF!</definedName>
    <definedName name="D12_5_25" localSheetId="36">#REF!</definedName>
    <definedName name="D12_5_25" localSheetId="42">#REF!</definedName>
    <definedName name="D12_5_25" localSheetId="44">#REF!</definedName>
    <definedName name="D12_5_25" localSheetId="45">#REF!</definedName>
    <definedName name="D12_5_25" localSheetId="43">#REF!</definedName>
    <definedName name="D12_5_25" localSheetId="40">#REF!</definedName>
    <definedName name="D12_5_25" localSheetId="39">#REF!</definedName>
    <definedName name="D12_5_25" localSheetId="35">#REF!</definedName>
    <definedName name="D12_5_25" localSheetId="38">#REF!</definedName>
    <definedName name="D12_5_25" localSheetId="37">#REF!</definedName>
    <definedName name="D12_5_25" localSheetId="34">#REF!</definedName>
    <definedName name="D12_5_25" localSheetId="41">#REF!</definedName>
    <definedName name="D12_5_25" localSheetId="33">#REF!</definedName>
    <definedName name="D12_5_25" localSheetId="2">#REF!</definedName>
    <definedName name="D12_5_25" localSheetId="13">#REF!</definedName>
    <definedName name="D12_5_25" localSheetId="3">#REF!</definedName>
    <definedName name="D12_5_25" localSheetId="30">#REF!</definedName>
    <definedName name="D12_5_25" localSheetId="9">#REF!</definedName>
    <definedName name="D12_5_25" localSheetId="22">#REF!</definedName>
    <definedName name="D12_5_25" localSheetId="31">#REF!</definedName>
    <definedName name="D12_5_25" localSheetId="23">#REF!</definedName>
    <definedName name="D12_5_25" localSheetId="47">#REF!</definedName>
    <definedName name="D12_5_25" localSheetId="48">#REF!</definedName>
    <definedName name="D12_5_25" localSheetId="49">#REF!</definedName>
    <definedName name="D12_5_25" localSheetId="46">#REF!</definedName>
    <definedName name="D12_50" localSheetId="24">#REF!</definedName>
    <definedName name="D12_50" localSheetId="26">#REF!</definedName>
    <definedName name="D12_50" localSheetId="29">#REF!</definedName>
    <definedName name="D12_50" localSheetId="20">#REF!</definedName>
    <definedName name="D12_50" localSheetId="32">#REF!</definedName>
    <definedName name="D12_50" localSheetId="16">#REF!</definedName>
    <definedName name="D12_50" localSheetId="25">#REF!</definedName>
    <definedName name="D12_50" localSheetId="1">#REF!</definedName>
    <definedName name="D12_50" localSheetId="11">#REF!</definedName>
    <definedName name="D12_50" localSheetId="14">#REF!</definedName>
    <definedName name="D12_50" localSheetId="4">#REF!</definedName>
    <definedName name="D12_50" localSheetId="28">#REF!</definedName>
    <definedName name="D12_50" localSheetId="27">#REF!</definedName>
    <definedName name="D12_50" localSheetId="19">#REF!</definedName>
    <definedName name="D12_50" localSheetId="18">#REF!</definedName>
    <definedName name="D12_50" localSheetId="8">#REF!</definedName>
    <definedName name="D12_50" localSheetId="36">#REF!</definedName>
    <definedName name="D12_50" localSheetId="42">#REF!</definedName>
    <definedName name="D12_50" localSheetId="44">#REF!</definedName>
    <definedName name="D12_50" localSheetId="45">#REF!</definedName>
    <definedName name="D12_50" localSheetId="43">#REF!</definedName>
    <definedName name="D12_50" localSheetId="40">#REF!</definedName>
    <definedName name="D12_50" localSheetId="39">#REF!</definedName>
    <definedName name="D12_50" localSheetId="35">#REF!</definedName>
    <definedName name="D12_50" localSheetId="38">#REF!</definedName>
    <definedName name="D12_50" localSheetId="37">#REF!</definedName>
    <definedName name="D12_50" localSheetId="34">#REF!</definedName>
    <definedName name="D12_50" localSheetId="41">#REF!</definedName>
    <definedName name="D12_50" localSheetId="33">#REF!</definedName>
    <definedName name="D12_50" localSheetId="2">#REF!</definedName>
    <definedName name="D12_50" localSheetId="13">#REF!</definedName>
    <definedName name="D12_50" localSheetId="3">#REF!</definedName>
    <definedName name="D12_50" localSheetId="30">#REF!</definedName>
    <definedName name="D12_50" localSheetId="9">#REF!</definedName>
    <definedName name="D12_50" localSheetId="22">#REF!</definedName>
    <definedName name="D12_50" localSheetId="31">#REF!</definedName>
    <definedName name="D12_50" localSheetId="23">#REF!</definedName>
    <definedName name="D12_50" localSheetId="47">#REF!</definedName>
    <definedName name="D12_50" localSheetId="48">#REF!</definedName>
    <definedName name="D12_50" localSheetId="49">#REF!</definedName>
    <definedName name="D12_50" localSheetId="46">#REF!</definedName>
    <definedName name="data" localSheetId="1">#REF!</definedName>
    <definedName name="data" localSheetId="4">#REF!</definedName>
    <definedName name="data" localSheetId="19">#REF!</definedName>
    <definedName name="data" localSheetId="8">#REF!</definedName>
    <definedName name="data" localSheetId="44">#REF!</definedName>
    <definedName name="data" localSheetId="45">#REF!</definedName>
    <definedName name="data" localSheetId="35">#REF!</definedName>
    <definedName name="data" localSheetId="34">#REF!</definedName>
    <definedName name="data" localSheetId="33">#REF!</definedName>
    <definedName name="data" localSheetId="2">#REF!</definedName>
    <definedName name="data" localSheetId="3">#REF!</definedName>
    <definedName name="data" localSheetId="9">#REF!</definedName>
    <definedName name="data" localSheetId="49">#REF!</definedName>
    <definedName name="dd" localSheetId="24">#REF!</definedName>
    <definedName name="dd" localSheetId="26">#REF!</definedName>
    <definedName name="dd" localSheetId="32">#REF!</definedName>
    <definedName name="dd" localSheetId="1">#REF!</definedName>
    <definedName name="dd" localSheetId="4">#REF!</definedName>
    <definedName name="dd" localSheetId="27">#REF!</definedName>
    <definedName name="dd" localSheetId="19">#REF!</definedName>
    <definedName name="dd" localSheetId="18">#REF!</definedName>
    <definedName name="dd" localSheetId="8">#REF!</definedName>
    <definedName name="dd" localSheetId="36">#REF!</definedName>
    <definedName name="dd" localSheetId="42">#REF!</definedName>
    <definedName name="dd" localSheetId="44">#REF!</definedName>
    <definedName name="dd" localSheetId="45">#REF!</definedName>
    <definedName name="dd" localSheetId="43">#REF!</definedName>
    <definedName name="dd" localSheetId="39">#REF!</definedName>
    <definedName name="dd" localSheetId="35">#REF!</definedName>
    <definedName name="dd" localSheetId="37">#REF!</definedName>
    <definedName name="dd" localSheetId="34">#REF!</definedName>
    <definedName name="dd" localSheetId="41">#REF!</definedName>
    <definedName name="dd" localSheetId="33">#REF!</definedName>
    <definedName name="dd" localSheetId="2">#REF!</definedName>
    <definedName name="dd" localSheetId="3">#REF!</definedName>
    <definedName name="dd" localSheetId="9">#REF!</definedName>
    <definedName name="dd" localSheetId="31">#REF!</definedName>
    <definedName name="dd" localSheetId="23">#REF!</definedName>
    <definedName name="dd" localSheetId="47">#REF!</definedName>
    <definedName name="dd" localSheetId="48">#REF!</definedName>
    <definedName name="dd" localSheetId="49">#REF!</definedName>
    <definedName name="dd" localSheetId="46">#REF!</definedName>
    <definedName name="do1_1" localSheetId="24">#REF!</definedName>
    <definedName name="do1_1" localSheetId="26">#REF!</definedName>
    <definedName name="do1_1" localSheetId="29">#REF!</definedName>
    <definedName name="do1_1" localSheetId="20">#REF!</definedName>
    <definedName name="do1_1" localSheetId="32">#REF!</definedName>
    <definedName name="do1_1" localSheetId="25">#REF!</definedName>
    <definedName name="do1_1" localSheetId="1">#REF!</definedName>
    <definedName name="do1_1" localSheetId="14">#REF!</definedName>
    <definedName name="do1_1" localSheetId="4">#REF!</definedName>
    <definedName name="do1_1" localSheetId="28">#REF!</definedName>
    <definedName name="do1_1" localSheetId="27">#REF!</definedName>
    <definedName name="do1_1" localSheetId="19">#REF!</definedName>
    <definedName name="do1_1" localSheetId="18">#REF!</definedName>
    <definedName name="do1_1" localSheetId="8">#REF!</definedName>
    <definedName name="do1_1" localSheetId="36">#REF!</definedName>
    <definedName name="do1_1" localSheetId="42">#REF!</definedName>
    <definedName name="do1_1" localSheetId="44">#REF!</definedName>
    <definedName name="do1_1" localSheetId="45">#REF!</definedName>
    <definedName name="do1_1" localSheetId="43">#REF!</definedName>
    <definedName name="do1_1" localSheetId="40">#REF!</definedName>
    <definedName name="do1_1" localSheetId="39">#REF!</definedName>
    <definedName name="do1_1" localSheetId="35">#REF!</definedName>
    <definedName name="do1_1" localSheetId="38">#REF!</definedName>
    <definedName name="do1_1" localSheetId="37">#REF!</definedName>
    <definedName name="do1_1" localSheetId="34">#REF!</definedName>
    <definedName name="do1_1" localSheetId="41">#REF!</definedName>
    <definedName name="do1_1" localSheetId="33">#REF!</definedName>
    <definedName name="do1_1" localSheetId="2">#REF!</definedName>
    <definedName name="do1_1" localSheetId="3">#REF!</definedName>
    <definedName name="do1_1" localSheetId="30">#REF!</definedName>
    <definedName name="do1_1" localSheetId="9">#REF!</definedName>
    <definedName name="do1_1" localSheetId="22">#REF!</definedName>
    <definedName name="do1_1" localSheetId="31">#REF!</definedName>
    <definedName name="do1_1" localSheetId="23">#REF!</definedName>
    <definedName name="do1_1" localSheetId="47">#REF!</definedName>
    <definedName name="do1_1" localSheetId="48">#REF!</definedName>
    <definedName name="do1_1" localSheetId="49">#REF!</definedName>
    <definedName name="do1_1" localSheetId="46">#REF!</definedName>
    <definedName name="kel" localSheetId="33">#REF!</definedName>
    <definedName name="kel">#REF!</definedName>
    <definedName name="nama" localSheetId="1">[1]Ref!#REF!</definedName>
    <definedName name="nama" localSheetId="4">[1]Ref!#REF!</definedName>
    <definedName name="nama" localSheetId="8">[1]Ref!#REF!</definedName>
    <definedName name="nama" localSheetId="36">[2]Ref!#REF!</definedName>
    <definedName name="nama" localSheetId="35">[1]Ref!#REF!</definedName>
    <definedName name="nama" localSheetId="34">[1]Ref!#REF!</definedName>
    <definedName name="nama" localSheetId="33">[1]Ref!#REF!</definedName>
    <definedName name="nama" localSheetId="2">[1]Ref!#REF!</definedName>
    <definedName name="nama" localSheetId="3">[1]Ref!#REF!</definedName>
    <definedName name="nama" localSheetId="9">[1]Ref!#REF!</definedName>
    <definedName name="penda" localSheetId="24">#REF!</definedName>
    <definedName name="penda" localSheetId="26">#REF!</definedName>
    <definedName name="penda" localSheetId="29">#REF!</definedName>
    <definedName name="penda" localSheetId="20">#REF!</definedName>
    <definedName name="penda" localSheetId="32">#REF!</definedName>
    <definedName name="penda" localSheetId="16">#REF!</definedName>
    <definedName name="penda" localSheetId="25">#REF!</definedName>
    <definedName name="penda" localSheetId="1">#REF!</definedName>
    <definedName name="penda" localSheetId="11">#REF!</definedName>
    <definedName name="penda" localSheetId="14">#REF!</definedName>
    <definedName name="penda" localSheetId="4">#REF!</definedName>
    <definedName name="penda" localSheetId="28">#REF!</definedName>
    <definedName name="penda" localSheetId="27">#REF!</definedName>
    <definedName name="penda" localSheetId="19">#REF!</definedName>
    <definedName name="penda" localSheetId="18">#REF!</definedName>
    <definedName name="penda" localSheetId="8">#REF!</definedName>
    <definedName name="penda" localSheetId="36">#REF!</definedName>
    <definedName name="penda" localSheetId="42">#REF!</definedName>
    <definedName name="penda" localSheetId="44">#REF!</definedName>
    <definedName name="penda" localSheetId="45">#REF!</definedName>
    <definedName name="penda" localSheetId="43">#REF!</definedName>
    <definedName name="penda" localSheetId="40">#REF!</definedName>
    <definedName name="penda" localSheetId="39">#REF!</definedName>
    <definedName name="penda" localSheetId="35">#REF!</definedName>
    <definedName name="penda" localSheetId="38">#REF!</definedName>
    <definedName name="penda" localSheetId="37">#REF!</definedName>
    <definedName name="penda" localSheetId="34">#REF!</definedName>
    <definedName name="penda" localSheetId="41">#REF!</definedName>
    <definedName name="penda" localSheetId="33">#REF!</definedName>
    <definedName name="penda" localSheetId="2">#REF!</definedName>
    <definedName name="penda" localSheetId="13">#REF!</definedName>
    <definedName name="penda" localSheetId="3">#REF!</definedName>
    <definedName name="penda" localSheetId="30">#REF!</definedName>
    <definedName name="penda" localSheetId="21">#REF!</definedName>
    <definedName name="penda" localSheetId="9">#REF!</definedName>
    <definedName name="penda" localSheetId="22">#REF!</definedName>
    <definedName name="penda" localSheetId="31">#REF!</definedName>
    <definedName name="penda" localSheetId="23">#REF!</definedName>
    <definedName name="penda" localSheetId="47">#REF!</definedName>
    <definedName name="penda" localSheetId="48">#REF!</definedName>
    <definedName name="penda" localSheetId="49">#REF!</definedName>
    <definedName name="penda" localSheetId="46">#REF!</definedName>
    <definedName name="PENDAPATAN" localSheetId="24">#REF!</definedName>
    <definedName name="PENDAPATAN" localSheetId="26">#REF!</definedName>
    <definedName name="PENDAPATAN" localSheetId="29">#REF!</definedName>
    <definedName name="PENDAPATAN" localSheetId="20">#REF!</definedName>
    <definedName name="PENDAPATAN" localSheetId="32">#REF!</definedName>
    <definedName name="PENDAPATAN" localSheetId="16">#REF!</definedName>
    <definedName name="PENDAPATAN" localSheetId="25">#REF!</definedName>
    <definedName name="PENDAPATAN" localSheetId="1">#REF!</definedName>
    <definedName name="PENDAPATAN" localSheetId="11">#REF!</definedName>
    <definedName name="PENDAPATAN" localSheetId="14">#REF!</definedName>
    <definedName name="PENDAPATAN" localSheetId="4">#REF!</definedName>
    <definedName name="PENDAPATAN" localSheetId="28">#REF!</definedName>
    <definedName name="PENDAPATAN" localSheetId="27">#REF!</definedName>
    <definedName name="PENDAPATAN" localSheetId="19">#REF!</definedName>
    <definedName name="PENDAPATAN" localSheetId="18">#REF!</definedName>
    <definedName name="PENDAPATAN" localSheetId="8">#REF!</definedName>
    <definedName name="PENDAPATAN" localSheetId="36">#REF!</definedName>
    <definedName name="PENDAPATAN" localSheetId="42">#REF!</definedName>
    <definedName name="PENDAPATAN" localSheetId="44">#REF!</definedName>
    <definedName name="PENDAPATAN" localSheetId="45">#REF!</definedName>
    <definedName name="PENDAPATAN" localSheetId="43">#REF!</definedName>
    <definedName name="PENDAPATAN" localSheetId="40">#REF!</definedName>
    <definedName name="PENDAPATAN" localSheetId="39">#REF!</definedName>
    <definedName name="PENDAPATAN" localSheetId="35">#REF!</definedName>
    <definedName name="PENDAPATAN" localSheetId="38">#REF!</definedName>
    <definedName name="PENDAPATAN" localSheetId="37">#REF!</definedName>
    <definedName name="PENDAPATAN" localSheetId="34">#REF!</definedName>
    <definedName name="PENDAPATAN" localSheetId="41">#REF!</definedName>
    <definedName name="PENDAPATAN" localSheetId="33">#REF!</definedName>
    <definedName name="PENDAPATAN" localSheetId="2">#REF!</definedName>
    <definedName name="PENDAPATAN" localSheetId="13">#REF!</definedName>
    <definedName name="PENDAPATAN" localSheetId="3">#REF!</definedName>
    <definedName name="PENDAPATAN" localSheetId="30">#REF!</definedName>
    <definedName name="PENDAPATAN" localSheetId="9">#REF!</definedName>
    <definedName name="PENDAPATAN" localSheetId="22">#REF!</definedName>
    <definedName name="PENDAPATAN" localSheetId="31">#REF!</definedName>
    <definedName name="PENDAPATAN" localSheetId="23">#REF!</definedName>
    <definedName name="PENDAPATAN" localSheetId="47">#REF!</definedName>
    <definedName name="PENDAPATAN" localSheetId="48">#REF!</definedName>
    <definedName name="PENDAPATAN" localSheetId="49">#REF!</definedName>
    <definedName name="PENDAPATAN" localSheetId="46">#REF!</definedName>
    <definedName name="_xlnm.Print_Area" localSheetId="24">' Jml BU_1.42.a.'!$B$2:$U$23</definedName>
    <definedName name="_xlnm.Print_Area" localSheetId="17">'AP Konven_1.23.a.-1.27.a.'!$A$1:$S$118</definedName>
    <definedName name="_xlnm.Print_Area" localSheetId="15">'Aset BU per Kel.Bank_1.21.a'!$A$1:$T$9</definedName>
    <definedName name="_xlnm.Print_Area" localSheetId="26">'BPR 2.1-2.6'!$A$2:$T$150</definedName>
    <definedName name="_xlnm.Print_Area" localSheetId="29">'DPK Lok&amp; SB BPR_2.9-2.10'!$B$2:$U$51</definedName>
    <definedName name="_xlnm.Print_Area" localSheetId="20">'DPK per Lok_1.34.a.'!$A$1:$U$38</definedName>
    <definedName name="_xlnm.Print_Area" localSheetId="32">'Juml BPR per Lok_2.14'!$B$1:$G$43</definedName>
    <definedName name="_xlnm.Print_Area" localSheetId="16">'Juml BU per Aset_1.22.a.'!$A$1:$Y$8</definedName>
    <definedName name="_xlnm.Print_Area" localSheetId="6">'Juml BU per Aset_KBMI 1.22.'!$A$1:$E$10</definedName>
    <definedName name="_xlnm.Print_Area" localSheetId="25">'Juml KC per Lok_1.43.a.'!$A$2:$U$39</definedName>
    <definedName name="_xlnm.Print_Area" localSheetId="0">'Keg. Usaha Perbankan_1'!$A$2:$S$21</definedName>
    <definedName name="_xlnm.Print_Area" localSheetId="1">'Keg.usaha KBMI 1.1.-1.5.'!$A$1:$Q$295</definedName>
    <definedName name="_xlnm.Print_Area" localSheetId="11">'Keg.usaha_1.1.a.-1.5.a.'!$A$1:$T$323</definedName>
    <definedName name="_xlnm.Print_Area" localSheetId="14">'Kinerja_1.16.a.-1.20.a.'!$A$1:$U$129</definedName>
    <definedName name="_xlnm.Print_Area" localSheetId="4">'Kinerja_KBMI 1.16.-1.20.'!$A$1:$S$125</definedName>
    <definedName name="_xlnm.Print_Area" localSheetId="28">'Komp DPK BPR Lok_2.8'!$B$1:$G$42</definedName>
    <definedName name="_xlnm.Print_Area" localSheetId="27">'Komp DPK BPR_2.7'!$A$2:$L$8</definedName>
    <definedName name="_xlnm.Print_Area" localSheetId="19">'Komp DPK per Lok_1.33.a.'!$B$1:$M$38</definedName>
    <definedName name="_xlnm.Print_Area" localSheetId="18">'Komp.DPK_1.28.a.-1.32.a.'!$A$1:$K$140</definedName>
    <definedName name="_xlnm.Print_Area" localSheetId="8">'Komp.DPK_KBMI 1.28.-1.32.'!$A$1:$C$140</definedName>
    <definedName name="_xlnm.Print_Area" localSheetId="36">'KR Kartu KBMI_3.11.'!$A$3:$S$16</definedName>
    <definedName name="_xlnm.Print_Area" localSheetId="42">'KR kategori&amp;Kartu_3.14.a-3.15.a'!$A$2:$U$45</definedName>
    <definedName name="_xlnm.Print_Area" localSheetId="44">'Kredit BPR per JP_3.17.a.'!$A$2:$T$52</definedName>
    <definedName name="_xlnm.Print_Area" localSheetId="45">'Kredit BPR per Lok_3.18.a.'!$B$2:$U$44</definedName>
    <definedName name="_xlnm.Print_Area" localSheetId="43">'Kredit BPR SE_3.16.a.'!$A$2:$T$24</definedName>
    <definedName name="_xlnm.Print_Area" localSheetId="40">'Kredit JP-OP per Lok._3.12.a.'!$B$2:$I$74</definedName>
    <definedName name="_xlnm.Print_Area" localSheetId="39">'Kredit JP-OP_3.7.a.-3.11.a.'!$A$2:$U$125</definedName>
    <definedName name="_xlnm.Print_Area" localSheetId="35">'Kredit JP-OP_KBMI 3.6.-3.10.'!$A$2:$S$121</definedName>
    <definedName name="_xlnm.Print_Area" localSheetId="38">'Kredit LU per Lok.Dati I_3.6.a.'!$B$2:$Z$75</definedName>
    <definedName name="_xlnm.Print_Area" localSheetId="37">'Kredit LU_3.1.a.-3.5.a.'!$A$1:$U$278</definedName>
    <definedName name="_xlnm.Print_Area" localSheetId="34">'Kredit LU_KBMI 3.1-3.5.'!$B$1:$T$271</definedName>
    <definedName name="_xlnm.Print_Area" localSheetId="41">'Kredit per Lok. Dati I_3.13.a'!$A$2:$V$75</definedName>
    <definedName name="_xlnm.Print_Area" localSheetId="33">'KU &amp; AP_BPRS_2.15-2.16'!$B$1:$U$38</definedName>
    <definedName name="_xlnm.Print_Area" localSheetId="12">'Lap.L.R_1.6.a.-1.10.a.'!$A$1:$V$244</definedName>
    <definedName name="_xlnm.Print_Area" localSheetId="2">'Lap.L.R_KBMI1.6.-1.10.'!$A$1:$T$240</definedName>
    <definedName name="_xlnm.Print_Area" localSheetId="13">'Rek.Adm_1.11.a.-1.15.a.'!$A$1:$T$185</definedName>
    <definedName name="_xlnm.Print_Area" localSheetId="3">'Rek.Adm_KBMI 1.11.-1.15.'!$A$1:$R$165</definedName>
    <definedName name="_xlnm.Print_Area" localSheetId="30">'SB BPR per SE_2.11'!$A$2:$W$24</definedName>
    <definedName name="_xlnm.Print_Area" localSheetId="21">'SB DPK_1.35.a.-1.39.a.'!$A$1:$S$112</definedName>
    <definedName name="_xlnm.Print_Area" localSheetId="9">'SB DPK_KBMI 1.33.-1.37.'!$A$1:$Q$110</definedName>
    <definedName name="_xlnm.Print_Area" localSheetId="22">'SB Kredit per LU_1.40.a.'!$A$2:$T$79</definedName>
    <definedName name="_xlnm.Print_Area" localSheetId="31">'SB per JP &amp; Juml.BPR_2.12-2.13'!$A$2:$T$17</definedName>
    <definedName name="_xlnm.Print_Area" localSheetId="23">'SB per JPOP_1.41.a.'!$A$2:$U$28</definedName>
    <definedName name="_xlnm.Print_Area" localSheetId="47">'UMKM JP_3.20.a.'!$A$2:$U$20</definedName>
    <definedName name="_xlnm.Print_Area" localSheetId="48">'UMKM Kel.Bank_3.21.a.'!$A$2:$U$44</definedName>
    <definedName name="_xlnm.Print_Area" localSheetId="49">'UMKM Lok. Dati I_3.22.a.'!$A$1:$U$40</definedName>
    <definedName name="_xlnm.Print_Area" localSheetId="46">'UMKM SE_3.19.a.'!$B$1:$V$67</definedName>
    <definedName name="_xlnm.Print_Titles" localSheetId="44">'Kredit BPR per JP_3.17.a.'!$2:$4</definedName>
    <definedName name="_xlnm.Print_Titles" localSheetId="45">'Kredit BPR per Lok_3.18.a.'!$2:$4</definedName>
    <definedName name="_xlnm.Print_Titles" localSheetId="43">'Kredit BPR SE_3.16.a.'!$2:$4</definedName>
    <definedName name="_xlnm.Print_Titles" localSheetId="48">'UMKM Kel.Bank_3.21.a.'!$2:$4</definedName>
    <definedName name="_xlnm.Print_Titles" localSheetId="49">'UMKM Lok. Dati I_3.22.a.'!$1:$3</definedName>
    <definedName name="_xlnm.Print_Titles" localSheetId="46">'UMKM SE_3.19.a.'!$1:$3</definedName>
    <definedName name="qw" localSheetId="24">#REF!</definedName>
    <definedName name="qw" localSheetId="26">#REF!</definedName>
    <definedName name="qw" localSheetId="32">#REF!</definedName>
    <definedName name="qw" localSheetId="1">#REF!</definedName>
    <definedName name="qw" localSheetId="4">#REF!</definedName>
    <definedName name="qw" localSheetId="27">#REF!</definedName>
    <definedName name="qw" localSheetId="19">#REF!</definedName>
    <definedName name="qw" localSheetId="18">#REF!</definedName>
    <definedName name="qw" localSheetId="8">#REF!</definedName>
    <definedName name="qw" localSheetId="36">#REF!</definedName>
    <definedName name="qw" localSheetId="42">#REF!</definedName>
    <definedName name="qw" localSheetId="44">#REF!</definedName>
    <definedName name="qw" localSheetId="45">#REF!</definedName>
    <definedName name="qw" localSheetId="43">#REF!</definedName>
    <definedName name="qw" localSheetId="39">#REF!</definedName>
    <definedName name="qw" localSheetId="35">#REF!</definedName>
    <definedName name="qw" localSheetId="37">#REF!</definedName>
    <definedName name="qw" localSheetId="34">#REF!</definedName>
    <definedName name="qw" localSheetId="41">#REF!</definedName>
    <definedName name="qw" localSheetId="33">#REF!</definedName>
    <definedName name="qw" localSheetId="2">#REF!</definedName>
    <definedName name="qw" localSheetId="3">#REF!</definedName>
    <definedName name="qw" localSheetId="9">#REF!</definedName>
    <definedName name="qw" localSheetId="31">#REF!</definedName>
    <definedName name="qw" localSheetId="23">#REF!</definedName>
    <definedName name="qw" localSheetId="47">#REF!</definedName>
    <definedName name="qw" localSheetId="48">#REF!</definedName>
    <definedName name="qw" localSheetId="49">#REF!</definedName>
    <definedName name="qw" localSheetId="46">#REF!</definedName>
    <definedName name="ref" localSheetId="33">#REF!</definedName>
    <definedName name="ref">#REF!</definedName>
  </definedNames>
  <calcPr calcId="191029"/>
</workbook>
</file>

<file path=xl/calcChain.xml><?xml version="1.0" encoding="utf-8"?>
<calcChain xmlns="http://schemas.openxmlformats.org/spreadsheetml/2006/main">
  <c r="D44" i="80" l="1"/>
  <c r="C52" i="79"/>
  <c r="C24" i="77"/>
  <c r="P44" i="93"/>
  <c r="D44" i="93"/>
  <c r="C150" i="90"/>
  <c r="C98" i="90"/>
  <c r="C84" i="90"/>
  <c r="W95" i="142" l="1"/>
  <c r="V229" i="154" l="1"/>
  <c r="V230" i="154"/>
  <c r="V173" i="154"/>
  <c r="V174" i="154"/>
  <c r="V117" i="154"/>
  <c r="V118" i="154"/>
  <c r="V60" i="154"/>
  <c r="V61" i="154"/>
  <c r="V5" i="154"/>
  <c r="V6" i="154"/>
  <c r="U222" i="133" l="1"/>
  <c r="U223" i="133"/>
  <c r="U168" i="133"/>
  <c r="U169" i="133"/>
  <c r="U113" i="133"/>
  <c r="U114" i="133"/>
  <c r="V59" i="133"/>
  <c r="V60" i="133"/>
  <c r="U6" i="133"/>
  <c r="U5" i="133"/>
  <c r="E14" i="97" l="1"/>
  <c r="F14" i="97"/>
  <c r="G14" i="97"/>
  <c r="H14" i="97"/>
  <c r="I14" i="97"/>
  <c r="J14" i="97"/>
  <c r="K14" i="97"/>
  <c r="L14" i="97"/>
  <c r="M14" i="97"/>
  <c r="N14" i="97"/>
  <c r="O14" i="97"/>
  <c r="P14" i="97"/>
  <c r="Q14" i="97"/>
  <c r="R14" i="97"/>
  <c r="S14" i="97"/>
  <c r="D14" i="97"/>
  <c r="Q24" i="121"/>
  <c r="E20" i="97" l="1"/>
  <c r="F20" i="97"/>
  <c r="G20" i="97"/>
  <c r="H20" i="97"/>
  <c r="I20" i="97"/>
  <c r="J20" i="97"/>
  <c r="K20" i="97"/>
  <c r="L20" i="97"/>
  <c r="M20" i="97"/>
  <c r="N20" i="97"/>
  <c r="O20" i="97"/>
  <c r="P20" i="97"/>
  <c r="Q20" i="97"/>
  <c r="R20" i="97"/>
  <c r="S20" i="97"/>
  <c r="D20" i="97"/>
  <c r="E17" i="97"/>
  <c r="F17" i="97"/>
  <c r="G17" i="97"/>
  <c r="H17" i="97"/>
  <c r="I17" i="97"/>
  <c r="J17" i="97"/>
  <c r="K17" i="97"/>
  <c r="L17" i="97"/>
  <c r="M17" i="97"/>
  <c r="N17" i="97"/>
  <c r="O17" i="97"/>
  <c r="P17" i="97"/>
  <c r="Q17" i="97"/>
  <c r="R17" i="97"/>
  <c r="S17" i="97"/>
  <c r="D17" i="97"/>
  <c r="E11" i="97"/>
  <c r="F11" i="97"/>
  <c r="G11" i="97"/>
  <c r="H11" i="97"/>
  <c r="I11" i="97"/>
  <c r="J11" i="97"/>
  <c r="K11" i="97"/>
  <c r="L11" i="97"/>
  <c r="M11" i="97"/>
  <c r="N11" i="97"/>
  <c r="O11" i="97"/>
  <c r="P11" i="97"/>
  <c r="Q11" i="97"/>
  <c r="R11" i="97"/>
  <c r="S11" i="97"/>
  <c r="D11" i="97"/>
  <c r="E7" i="97"/>
  <c r="F7" i="97"/>
  <c r="G7" i="97"/>
  <c r="H7" i="97"/>
  <c r="I7" i="97"/>
  <c r="J7" i="97"/>
  <c r="K7" i="97"/>
  <c r="L7" i="97"/>
  <c r="M7" i="97"/>
  <c r="N7" i="97"/>
  <c r="O7" i="97"/>
  <c r="P7" i="97"/>
  <c r="Q7" i="97"/>
  <c r="R7" i="97"/>
  <c r="S7" i="97"/>
  <c r="D7" i="97"/>
  <c r="S19" i="97"/>
  <c r="R19" i="97"/>
  <c r="Q19" i="97"/>
  <c r="P19" i="97"/>
  <c r="O19" i="97"/>
  <c r="N19" i="97"/>
  <c r="M19" i="97"/>
  <c r="L19" i="97"/>
  <c r="K19" i="97"/>
  <c r="J19" i="97"/>
  <c r="I19" i="97"/>
  <c r="H19" i="97"/>
  <c r="G19" i="97"/>
  <c r="F19" i="97"/>
  <c r="E19" i="97"/>
  <c r="S16" i="97"/>
  <c r="R16" i="97"/>
  <c r="Q16" i="97"/>
  <c r="P16" i="97"/>
  <c r="O16" i="97"/>
  <c r="N16" i="97"/>
  <c r="M16" i="97"/>
  <c r="L16" i="97"/>
  <c r="K16" i="97"/>
  <c r="J16" i="97"/>
  <c r="I16" i="97"/>
  <c r="H16" i="97"/>
  <c r="G16" i="97"/>
  <c r="F16" i="97"/>
  <c r="E16" i="97"/>
  <c r="S13" i="97"/>
  <c r="R13" i="97"/>
  <c r="Q13" i="97"/>
  <c r="P13" i="97"/>
  <c r="O13" i="97"/>
  <c r="N13" i="97"/>
  <c r="M13" i="97"/>
  <c r="L13" i="97"/>
  <c r="K13" i="97"/>
  <c r="J13" i="97"/>
  <c r="I13" i="97"/>
  <c r="H13" i="97"/>
  <c r="G13" i="97"/>
  <c r="F13" i="97"/>
  <c r="E13" i="97"/>
  <c r="S10" i="97"/>
  <c r="R10" i="97"/>
  <c r="Q10" i="97"/>
  <c r="P10" i="97"/>
  <c r="O10" i="97"/>
  <c r="N10" i="97"/>
  <c r="M10" i="97"/>
  <c r="L10" i="97"/>
  <c r="K10" i="97"/>
  <c r="J10" i="97"/>
  <c r="I10" i="97"/>
  <c r="H10" i="97"/>
  <c r="G10" i="97"/>
  <c r="F10" i="97"/>
  <c r="E10" i="97"/>
  <c r="S8" i="97"/>
  <c r="R8" i="97"/>
  <c r="Q8" i="97"/>
  <c r="P8" i="97"/>
  <c r="O8" i="97"/>
  <c r="N8" i="97"/>
  <c r="M8" i="97"/>
  <c r="L8" i="97"/>
  <c r="K8" i="97"/>
  <c r="J8" i="97"/>
  <c r="I8" i="97"/>
  <c r="H8" i="97"/>
  <c r="G8" i="97"/>
  <c r="F8" i="97"/>
  <c r="E8" i="97"/>
  <c r="S6" i="97"/>
  <c r="R6" i="97"/>
  <c r="Q6" i="97"/>
  <c r="P6" i="97"/>
  <c r="O6" i="97"/>
  <c r="N6" i="97"/>
  <c r="M6" i="97"/>
  <c r="L6" i="97"/>
  <c r="K6" i="97"/>
  <c r="J6" i="97"/>
  <c r="I6" i="97"/>
  <c r="H6" i="97"/>
  <c r="G6" i="97"/>
  <c r="F6" i="97"/>
  <c r="E6" i="97"/>
  <c r="C20" i="97" l="1"/>
  <c r="D19" i="97"/>
  <c r="C17" i="97"/>
  <c r="D16" i="97"/>
  <c r="C14" i="97"/>
  <c r="D13" i="97"/>
  <c r="C11" i="97"/>
  <c r="D10" i="97"/>
  <c r="D8" i="97"/>
  <c r="C7" i="97"/>
  <c r="D6" i="97"/>
  <c r="P24" i="121" l="1"/>
  <c r="W72" i="142"/>
  <c r="W69" i="142" l="1"/>
  <c r="W98" i="142" l="1"/>
  <c r="W99" i="142"/>
  <c r="W96" i="142" l="1"/>
  <c r="W93" i="142"/>
  <c r="W92" i="142"/>
  <c r="W90" i="142"/>
  <c r="W89" i="142"/>
  <c r="W84" i="142"/>
  <c r="W83" i="142"/>
  <c r="W73" i="142"/>
  <c r="W70" i="142"/>
  <c r="W67" i="142"/>
  <c r="W66" i="142"/>
  <c r="W64" i="142"/>
  <c r="W63" i="142"/>
  <c r="W58" i="142"/>
  <c r="W57" i="142"/>
  <c r="W56" i="142" l="1"/>
  <c r="W91" i="142"/>
  <c r="W88" i="142"/>
  <c r="W62" i="142"/>
  <c r="W65" i="142"/>
  <c r="W82" i="142"/>
  <c r="W68" i="142"/>
  <c r="X168" i="133" l="1"/>
  <c r="Y6" i="154" l="1"/>
  <c r="Y5" i="154"/>
  <c r="X5" i="133" l="1"/>
  <c r="N28" i="146"/>
  <c r="N27" i="146"/>
  <c r="N26" i="146"/>
  <c r="N25" i="146"/>
  <c r="N24" i="146"/>
  <c r="N22" i="146"/>
  <c r="N21" i="146"/>
  <c r="N19" i="146"/>
  <c r="N18" i="146"/>
  <c r="N16" i="146"/>
  <c r="N15" i="146"/>
  <c r="N13" i="146"/>
  <c r="N12" i="146"/>
  <c r="N11" i="146"/>
  <c r="N10" i="146"/>
  <c r="N9" i="146"/>
  <c r="N8" i="146"/>
  <c r="N7" i="146"/>
  <c r="N6" i="146"/>
  <c r="N5" i="146"/>
  <c r="X222" i="133" l="1"/>
  <c r="X223" i="133"/>
  <c r="E79" i="61" l="1"/>
  <c r="E78" i="61" l="1"/>
  <c r="Y229" i="154"/>
  <c r="Y230" i="154"/>
  <c r="Y173" i="154"/>
  <c r="Y174" i="154"/>
  <c r="Y117" i="154"/>
  <c r="Y118" i="154"/>
  <c r="Y61" i="154"/>
  <c r="Y60" i="154"/>
  <c r="X169" i="133"/>
  <c r="X113" i="133"/>
  <c r="X114" i="133"/>
  <c r="Y60" i="133"/>
  <c r="Y59" i="133"/>
  <c r="X6" i="133"/>
  <c r="G78" i="61" l="1"/>
  <c r="G79" i="61" l="1"/>
  <c r="AA75" i="43" l="1"/>
  <c r="AA74" i="43"/>
  <c r="AA76" i="43" l="1"/>
  <c r="A75" i="43" l="1"/>
  <c r="A74" i="43"/>
  <c r="W14" i="156" l="1"/>
  <c r="D73" i="158" l="1"/>
  <c r="D74" i="158"/>
  <c r="C74" i="158" l="1"/>
  <c r="C73" i="158"/>
  <c r="C39" i="153"/>
  <c r="C23" i="152"/>
  <c r="C22" i="152"/>
  <c r="C38" i="148"/>
  <c r="C9" i="143"/>
  <c r="W97" i="142" l="1"/>
  <c r="W71" i="142" l="1"/>
  <c r="W94" i="142"/>
</calcChain>
</file>

<file path=xl/sharedStrings.xml><?xml version="1.0" encoding="utf-8"?>
<sst xmlns="http://schemas.openxmlformats.org/spreadsheetml/2006/main" count="8173" uniqueCount="923">
  <si>
    <t>Jan</t>
  </si>
  <si>
    <t>Feb</t>
  </si>
  <si>
    <t>Mar</t>
  </si>
  <si>
    <t>Apr</t>
  </si>
  <si>
    <t>Mei</t>
  </si>
  <si>
    <t>Jun</t>
  </si>
  <si>
    <t>Jul</t>
  </si>
  <si>
    <t>Sep</t>
  </si>
  <si>
    <t>a.</t>
  </si>
  <si>
    <t>b.</t>
  </si>
  <si>
    <t>c.</t>
  </si>
  <si>
    <t>d.</t>
  </si>
  <si>
    <t>Ket:</t>
  </si>
  <si>
    <t>Okt</t>
  </si>
  <si>
    <t>Nov</t>
  </si>
  <si>
    <t>Des</t>
  </si>
  <si>
    <t>Nominal</t>
  </si>
  <si>
    <t>-</t>
  </si>
  <si>
    <t>1.</t>
  </si>
  <si>
    <t>2.</t>
  </si>
  <si>
    <t>3.</t>
  </si>
  <si>
    <t>Perindustrian</t>
  </si>
  <si>
    <t>4.</t>
  </si>
  <si>
    <t>5.</t>
  </si>
  <si>
    <t>6.</t>
  </si>
  <si>
    <t>7.</t>
  </si>
  <si>
    <t>8.</t>
  </si>
  <si>
    <t>9.</t>
  </si>
  <si>
    <t>10.</t>
  </si>
  <si>
    <t>Modal Kerja</t>
  </si>
  <si>
    <t>Investasi</t>
  </si>
  <si>
    <t>Konsumsi</t>
  </si>
  <si>
    <t>LDR (%)</t>
  </si>
  <si>
    <t>NPL (%)</t>
  </si>
  <si>
    <t xml:space="preserve">ROA (%) </t>
  </si>
  <si>
    <t xml:space="preserve">ROE (%) </t>
  </si>
  <si>
    <t>Lokasi</t>
  </si>
  <si>
    <t>Jawa Barat</t>
  </si>
  <si>
    <t>Banten</t>
  </si>
  <si>
    <t>DKI Jakarta</t>
  </si>
  <si>
    <t>D.I Yogyakarta</t>
  </si>
  <si>
    <t>Jawa Tengah</t>
  </si>
  <si>
    <t>Jawa Timur</t>
  </si>
  <si>
    <t>Bengkulu</t>
  </si>
  <si>
    <t>Jambi</t>
  </si>
  <si>
    <t>Aceh</t>
  </si>
  <si>
    <t>Sumatera Utara</t>
  </si>
  <si>
    <t>Sumatera Barat</t>
  </si>
  <si>
    <t>Riau</t>
  </si>
  <si>
    <t>Kepulauan Riau</t>
  </si>
  <si>
    <t>Sumatera Selatan</t>
  </si>
  <si>
    <t>Bangka Belitung</t>
  </si>
  <si>
    <t>Lampung</t>
  </si>
  <si>
    <t>Kalimantan Selatan</t>
  </si>
  <si>
    <t>Kalimantan Barat</t>
  </si>
  <si>
    <t>Kalimantan Timur</t>
  </si>
  <si>
    <t>Kalimantan Tengah</t>
  </si>
  <si>
    <t>Sulawesi Tengah</t>
  </si>
  <si>
    <t>Sulawesi Selatan</t>
  </si>
  <si>
    <t>Sulawesi Utara</t>
  </si>
  <si>
    <t>Sulawesi Tenggara</t>
  </si>
  <si>
    <t>Sulawesi Barat</t>
  </si>
  <si>
    <t>Gorontalo</t>
  </si>
  <si>
    <t>Nusa Tenggara Barat</t>
  </si>
  <si>
    <t>Bali</t>
  </si>
  <si>
    <t>Nusa Tenggara Timur</t>
  </si>
  <si>
    <t xml:space="preserve">Maluku </t>
  </si>
  <si>
    <t>Papua</t>
  </si>
  <si>
    <t>Maluku Utara</t>
  </si>
  <si>
    <t>Papua Barat</t>
  </si>
  <si>
    <t>Lainnya</t>
  </si>
  <si>
    <t xml:space="preserve">             Total</t>
  </si>
  <si>
    <t>Total</t>
  </si>
  <si>
    <t>Perubahan lokasi sesuai pemekaran daerah mulai Juni 2010</t>
  </si>
  <si>
    <t>Ket: Data tersedia mulai Desember 2008</t>
  </si>
  <si>
    <t>Lain-lain</t>
  </si>
  <si>
    <t>Perikanan</t>
  </si>
  <si>
    <t>Pertambangan dan Penggalian</t>
  </si>
  <si>
    <t>Perdagangan Besar dan Eceran</t>
  </si>
  <si>
    <t>Jasa Pendidikan</t>
  </si>
  <si>
    <t>Jasa Perorangan yang Melayani Rumah Tangga</t>
  </si>
  <si>
    <t>12.</t>
  </si>
  <si>
    <t>13.</t>
  </si>
  <si>
    <t>14.</t>
  </si>
  <si>
    <t>15.</t>
  </si>
  <si>
    <t>16.</t>
  </si>
  <si>
    <t>17.</t>
  </si>
  <si>
    <t>18.</t>
  </si>
  <si>
    <t>19.</t>
  </si>
  <si>
    <t xml:space="preserve">11. </t>
  </si>
  <si>
    <t>KP</t>
  </si>
  <si>
    <t>KC</t>
  </si>
  <si>
    <t>KPK</t>
  </si>
  <si>
    <t>Keterangan</t>
  </si>
  <si>
    <t>BPD</t>
  </si>
  <si>
    <t>Bank Persero</t>
  </si>
  <si>
    <t>Rupiah</t>
  </si>
  <si>
    <t>f.</t>
  </si>
  <si>
    <t>e.</t>
  </si>
  <si>
    <t>A.</t>
  </si>
  <si>
    <t xml:space="preserve">1. </t>
  </si>
  <si>
    <t xml:space="preserve">2. </t>
  </si>
  <si>
    <t xml:space="preserve">3. </t>
  </si>
  <si>
    <t xml:space="preserve">4. </t>
  </si>
  <si>
    <t xml:space="preserve">5. </t>
  </si>
  <si>
    <t>C.</t>
  </si>
  <si>
    <t>H.</t>
  </si>
  <si>
    <t>NPL</t>
  </si>
  <si>
    <t>Kelompok Bank</t>
  </si>
  <si>
    <t>&lt; Rp. 1 Triliun</t>
  </si>
  <si>
    <t>Rp. 1 s.d              10 Triliun</t>
  </si>
  <si>
    <t>Rp. 10 s.d        50 Triliun</t>
  </si>
  <si>
    <t>&gt; Rp. 50 Triliun</t>
  </si>
  <si>
    <t xml:space="preserve">Listrik, gas dan air </t>
  </si>
  <si>
    <t xml:space="preserve">Konstruksi </t>
  </si>
  <si>
    <t xml:space="preserve">Aceh </t>
  </si>
  <si>
    <t>Bank Swasta Nasional</t>
  </si>
  <si>
    <t>Bank Asing dan Campuran</t>
  </si>
  <si>
    <t>Jumlah</t>
  </si>
  <si>
    <t>11.</t>
  </si>
  <si>
    <t>20.</t>
  </si>
  <si>
    <t>Pertambangan</t>
  </si>
  <si>
    <t>Komposisi thd Total DPK (%)</t>
  </si>
  <si>
    <t>(Composition to Total Third Party Funds) (%)</t>
  </si>
  <si>
    <t>Jasa Dunia Usaha</t>
  </si>
  <si>
    <t>g.</t>
  </si>
  <si>
    <t>11</t>
  </si>
  <si>
    <t xml:space="preserve">Lainnya </t>
  </si>
  <si>
    <t>Maluku</t>
  </si>
  <si>
    <t>Irian Jaya Barat</t>
  </si>
  <si>
    <t>Pertanian</t>
  </si>
  <si>
    <t>Real Estate, Usaha Persewaan, dan Jasa Perusahaan</t>
  </si>
  <si>
    <t>Badan Internasional dan Badan Ekstra Internasional Lainnya</t>
  </si>
  <si>
    <t>Ekspor</t>
  </si>
  <si>
    <t>Impor</t>
  </si>
  <si>
    <t xml:space="preserve">  Rupiah</t>
  </si>
  <si>
    <t xml:space="preserve">Pertanian, perburuan dan Kehutanan </t>
  </si>
  <si>
    <t xml:space="preserve">Industri Pengolahan </t>
  </si>
  <si>
    <t>Penyediaan akomodasi dan penyediaan makan minum</t>
  </si>
  <si>
    <t xml:space="preserve">Transportasi, pergudangan dan komunikasi </t>
  </si>
  <si>
    <t xml:space="preserve">Perantara Keuangan </t>
  </si>
  <si>
    <t>Admistrasi Pemerintahan, Pertahanan dan Jaminan Sosial Wajib</t>
  </si>
  <si>
    <t xml:space="preserve">Jasa Kesehatan dan Kegiatan Sosial </t>
  </si>
  <si>
    <t>Jasa Kemasyarakatan, Sosial Budaya, Hiburan dan Perorangan lainnya</t>
  </si>
  <si>
    <t>Kegiatan yang belum jelas batasannya</t>
  </si>
  <si>
    <t>Rumah Tangga -  Untuk Pemilikan Rumah Tinggal</t>
  </si>
  <si>
    <t>Rumah Tangga -  Untuk Pemilikan Flat atau Apartemen</t>
  </si>
  <si>
    <t>Rumah Tangga -   Untuk Pemilikan Ruko atau Rukan</t>
  </si>
  <si>
    <t>Rumah Tangga - Untuk Pemilikan Kendaraan Bermotor</t>
  </si>
  <si>
    <t>Rumah Tangga - Untuk Pemilikan Peralatan Rumah Tangga Lainnya</t>
  </si>
  <si>
    <t>Bukan Lapangan Usaha Lainnya</t>
  </si>
  <si>
    <t>1</t>
  </si>
  <si>
    <t>2</t>
  </si>
  <si>
    <t>3</t>
  </si>
  <si>
    <t>4</t>
  </si>
  <si>
    <t>5</t>
  </si>
  <si>
    <t>6</t>
  </si>
  <si>
    <t>7</t>
  </si>
  <si>
    <t>8</t>
  </si>
  <si>
    <t>9</t>
  </si>
  <si>
    <t>10</t>
  </si>
  <si>
    <t>12</t>
  </si>
  <si>
    <t>13</t>
  </si>
  <si>
    <t>14</t>
  </si>
  <si>
    <t>15</t>
  </si>
  <si>
    <t>16</t>
  </si>
  <si>
    <t>17</t>
  </si>
  <si>
    <t>18</t>
  </si>
  <si>
    <t xml:space="preserve">   NPL</t>
  </si>
  <si>
    <t xml:space="preserve">DKI Jakarta </t>
  </si>
  <si>
    <t xml:space="preserve">D.I Yogyakarta </t>
  </si>
  <si>
    <t xml:space="preserve">Jawa Tengah </t>
  </si>
  <si>
    <t xml:space="preserve">Jawa Timur </t>
  </si>
  <si>
    <t xml:space="preserve">Sumatera Utara </t>
  </si>
  <si>
    <t xml:space="preserve">Sumatera Barat </t>
  </si>
  <si>
    <t xml:space="preserve">Sumatera Selatan </t>
  </si>
  <si>
    <t xml:space="preserve">Kalimantan Selatan </t>
  </si>
  <si>
    <t xml:space="preserve">Kalimantan Barat </t>
  </si>
  <si>
    <t xml:space="preserve">Kalimantan Timur </t>
  </si>
  <si>
    <t xml:space="preserve">Sulawesi Tengah </t>
  </si>
  <si>
    <t xml:space="preserve">Sulawesi Selatan </t>
  </si>
  <si>
    <t xml:space="preserve">Sulawesi Utara </t>
  </si>
  <si>
    <t xml:space="preserve">Sulawesi Barat </t>
  </si>
  <si>
    <t xml:space="preserve">Nusa Tenggara Barat </t>
  </si>
  <si>
    <t xml:space="preserve">Nusa Tenggara Timur </t>
  </si>
  <si>
    <t xml:space="preserve">Maluku Utara </t>
  </si>
  <si>
    <t>21.</t>
  </si>
  <si>
    <t>22.</t>
  </si>
  <si>
    <t>23.</t>
  </si>
  <si>
    <t>24.</t>
  </si>
  <si>
    <t>25.</t>
  </si>
  <si>
    <t>26.</t>
  </si>
  <si>
    <t>27.</t>
  </si>
  <si>
    <t>28.</t>
  </si>
  <si>
    <t>29.</t>
  </si>
  <si>
    <t>30.</t>
  </si>
  <si>
    <t>31.</t>
  </si>
  <si>
    <t>32.</t>
  </si>
  <si>
    <t>33.</t>
  </si>
  <si>
    <t>34.</t>
  </si>
  <si>
    <t>Penerima Kredit Lapangan Usaha</t>
  </si>
  <si>
    <t>- Fine Tune Operation (FTO)</t>
  </si>
  <si>
    <t>- Fasbi</t>
  </si>
  <si>
    <t>h.</t>
  </si>
  <si>
    <t>B.</t>
  </si>
  <si>
    <t>D.</t>
  </si>
  <si>
    <t>E.</t>
  </si>
  <si>
    <t>F.</t>
  </si>
  <si>
    <t>G.</t>
  </si>
  <si>
    <t>I.</t>
  </si>
  <si>
    <t>J.</t>
  </si>
  <si>
    <t>K.</t>
  </si>
  <si>
    <t>Baki Debet</t>
  </si>
  <si>
    <t xml:space="preserve">6. </t>
  </si>
  <si>
    <t xml:space="preserve">7. </t>
  </si>
  <si>
    <t xml:space="preserve">9. </t>
  </si>
  <si>
    <t>Listrik</t>
  </si>
  <si>
    <t>Perdagangan</t>
  </si>
  <si>
    <t>Pengangkutan</t>
  </si>
  <si>
    <t xml:space="preserve">8. </t>
  </si>
  <si>
    <t>Jasa Sosial</t>
  </si>
  <si>
    <t>Mikro</t>
  </si>
  <si>
    <t>Kecil</t>
  </si>
  <si>
    <t>Menengah</t>
  </si>
  <si>
    <t>D.I. Yogyakarta</t>
  </si>
  <si>
    <t>Bukan Lapangan Usaha</t>
  </si>
  <si>
    <t>Lapangan Usaha</t>
  </si>
  <si>
    <r>
      <t xml:space="preserve">Modal Kerja
</t>
    </r>
    <r>
      <rPr>
        <b/>
        <i/>
        <sz val="10"/>
        <rFont val="Optima"/>
        <family val="2"/>
      </rPr>
      <t>(Working Capital)</t>
    </r>
  </si>
  <si>
    <r>
      <t xml:space="preserve">Investasi
</t>
    </r>
    <r>
      <rPr>
        <b/>
        <i/>
        <sz val="10"/>
        <rFont val="Optima"/>
        <family val="2"/>
      </rPr>
      <t>(Investment)</t>
    </r>
  </si>
  <si>
    <r>
      <t xml:space="preserve">Konsumsi
</t>
    </r>
    <r>
      <rPr>
        <b/>
        <i/>
        <sz val="10"/>
        <rFont val="Optima"/>
        <family val="2"/>
      </rPr>
      <t>(Consumption)</t>
    </r>
  </si>
  <si>
    <t xml:space="preserve">Total </t>
  </si>
  <si>
    <r>
      <t xml:space="preserve">Orientasi Penggunaan  </t>
    </r>
    <r>
      <rPr>
        <b/>
        <i/>
        <sz val="10"/>
        <rFont val="Optima"/>
        <family val="2"/>
      </rPr>
      <t>(User Orientation)</t>
    </r>
  </si>
  <si>
    <t>Ket: Perubahan lokasi sesuai pemekaran daerah mulai Juni 2010</t>
  </si>
  <si>
    <r>
      <rPr>
        <vertAlign val="superscript"/>
        <sz val="9"/>
        <rFont val="Frutiger 45 Light"/>
        <family val="2"/>
      </rPr>
      <t>1)</t>
    </r>
    <r>
      <rPr>
        <sz val="9"/>
        <rFont val="Frutiger 45 Light"/>
        <family val="2"/>
      </rPr>
      <t>. Pada LBU 2008 tdk didefinisikan Vs Metadata</t>
    </r>
  </si>
  <si>
    <r>
      <rPr>
        <vertAlign val="superscript"/>
        <sz val="9"/>
        <rFont val="Frutiger 45 Light"/>
        <family val="2"/>
      </rPr>
      <t>2)</t>
    </r>
    <r>
      <rPr>
        <sz val="9"/>
        <rFont val="Frutiger 45 Light"/>
        <family val="2"/>
      </rPr>
      <t>. Selisih positif dr Seluruh Pendapatan Op. dan Non Op. Dikurangi Beban Op. dan Non Op. Vs Metadata Lama</t>
    </r>
  </si>
  <si>
    <r>
      <t xml:space="preserve">BPR </t>
    </r>
    <r>
      <rPr>
        <b/>
        <i/>
        <sz val="11"/>
        <rFont val="Optima"/>
        <family val="2"/>
      </rPr>
      <t>(Rural Bank)</t>
    </r>
  </si>
  <si>
    <t xml:space="preserve"> </t>
  </si>
  <si>
    <t xml:space="preserve"> Total</t>
  </si>
  <si>
    <t>35.</t>
  </si>
  <si>
    <t>r) Angka-angka diperbaiki</t>
  </si>
  <si>
    <t>*) Angka-angka sementara</t>
  </si>
  <si>
    <t>**) Angka-angka sangat sementara</t>
  </si>
  <si>
    <t>***)  Angka-angka sangat-sangat sementara</t>
  </si>
  <si>
    <t xml:space="preserve">*) Angka-angka sementara
</t>
  </si>
  <si>
    <t>r) Revised figures</t>
  </si>
  <si>
    <r>
      <rPr>
        <vertAlign val="superscript"/>
        <sz val="9"/>
        <rFont val="Frutiger 45 Light"/>
        <family val="3"/>
      </rPr>
      <t xml:space="preserve">r) </t>
    </r>
    <r>
      <rPr>
        <sz val="9"/>
        <rFont val="Frutiger 45 Light"/>
        <family val="2"/>
      </rPr>
      <t>Angka-angka diperbaiki</t>
    </r>
  </si>
  <si>
    <t>Ket: r) Angka-angka diperbaiki</t>
  </si>
  <si>
    <r>
      <rPr>
        <vertAlign val="superscript"/>
        <sz val="10"/>
        <rFont val="Frutiger 45 Light"/>
        <family val="3"/>
      </rPr>
      <t>*)</t>
    </r>
    <r>
      <rPr>
        <sz val="10"/>
        <rFont val="Frutiger 45 Light"/>
        <family val="2"/>
      </rPr>
      <t>. Angka-angka sementara</t>
    </r>
  </si>
  <si>
    <t>r) Angka-angka diperbaiki
*). Angka-angka sementara</t>
  </si>
  <si>
    <r>
      <rPr>
        <sz val="8"/>
        <color indexed="9"/>
        <rFont val="Frutiger 45 Light"/>
        <family val="3"/>
      </rPr>
      <t>*) Angka-angka sementara
**) Angka-angka sangat sementara
***)  Angka-angka sangat-sangat sementara</t>
    </r>
    <r>
      <rPr>
        <sz val="8"/>
        <rFont val="Frutiger 45 Light"/>
        <family val="2"/>
      </rPr>
      <t xml:space="preserve">
r) Angka-angka diperbaiki
</t>
    </r>
  </si>
  <si>
    <r>
      <rPr>
        <i/>
        <sz val="8"/>
        <color indexed="9"/>
        <rFont val="Frutiger 45 Light"/>
        <family val="3"/>
      </rPr>
      <t>*) Provisional figures
**) Very provisional figures
***) Estimated figures</t>
    </r>
    <r>
      <rPr>
        <i/>
        <sz val="8"/>
        <rFont val="Frutiger 45 Light"/>
        <family val="2"/>
      </rPr>
      <t xml:space="preserve">
r) Revised figures
</t>
    </r>
  </si>
  <si>
    <t>r)</t>
  </si>
  <si>
    <t>Sejak bulan April 2013 data yang disajikan hanya data UMKM mengingat data MKM masih berdasarkan plafon,sedangkan data UMKM sudah sesuai dengan kriteria usaha pada UU No. 20 tentang UMKM</t>
  </si>
  <si>
    <t>Ket:  r) Angka-angka diperbaiki</t>
  </si>
  <si>
    <t>1)</t>
  </si>
  <si>
    <t>Angka-angka diperbaiki</t>
  </si>
  <si>
    <t>Sejak data November 2013 pos Antar Bank Pasiva tidak termasuk pinjaman yang diterima dari Bank lain. Sejak data November 2013 pos Pinjaman Yang Diterima termasuk pinjaman yang diterima dari Bank lain.</t>
  </si>
  <si>
    <r>
      <t>Ket: Data tidak termasuk BUS</t>
    </r>
    <r>
      <rPr>
        <vertAlign val="superscript"/>
        <sz val="9"/>
        <rFont val="Frutiger 45 Light"/>
        <family val="2"/>
      </rPr>
      <t/>
    </r>
  </si>
  <si>
    <r>
      <t xml:space="preserve">MKM </t>
    </r>
    <r>
      <rPr>
        <b/>
        <vertAlign val="superscript"/>
        <sz val="9"/>
        <rFont val="Frutiger 45 Light"/>
        <charset val="1"/>
      </rPr>
      <t>1)</t>
    </r>
  </si>
  <si>
    <r>
      <rPr>
        <vertAlign val="superscript"/>
        <sz val="8"/>
        <rFont val="Frutiger 45 Light"/>
        <charset val="1"/>
      </rPr>
      <t>1)</t>
    </r>
    <r>
      <rPr>
        <sz val="8"/>
        <rFont val="Frutiger 45 Light"/>
        <charset val="1"/>
      </rPr>
      <t>. Pada LBU 2008 tdk didefinisikan Vs Metadata</t>
    </r>
  </si>
  <si>
    <r>
      <rPr>
        <vertAlign val="superscript"/>
        <sz val="8"/>
        <rFont val="Frutiger 45 Light"/>
        <charset val="1"/>
      </rPr>
      <t>2)</t>
    </r>
    <r>
      <rPr>
        <sz val="8"/>
        <rFont val="Frutiger 45 Light"/>
        <charset val="1"/>
      </rPr>
      <t>. Selisih positif dr Seluruh Pendapatan Op. dan Non Op. Dikurangi Beban Op. dan Non Op. Vs Metadata Lama</t>
    </r>
  </si>
  <si>
    <r>
      <t xml:space="preserve">Giro
</t>
    </r>
    <r>
      <rPr>
        <b/>
        <i/>
        <sz val="11"/>
        <rFont val="Optima"/>
        <family val="2"/>
      </rPr>
      <t>(Demand Deposits)</t>
    </r>
  </si>
  <si>
    <r>
      <t xml:space="preserve">Tabungan 
</t>
    </r>
    <r>
      <rPr>
        <b/>
        <i/>
        <sz val="11"/>
        <rFont val="Optima"/>
        <family val="2"/>
      </rPr>
      <t>(Saving Deposits)</t>
    </r>
  </si>
  <si>
    <r>
      <t>Deposito</t>
    </r>
    <r>
      <rPr>
        <b/>
        <i/>
        <sz val="11"/>
        <rFont val="Optima"/>
        <family val="2"/>
      </rPr>
      <t xml:space="preserve">
(Time Deposits)</t>
    </r>
  </si>
  <si>
    <r>
      <t>Total DPK</t>
    </r>
    <r>
      <rPr>
        <b/>
        <i/>
        <sz val="11"/>
        <rFont val="Optima"/>
        <family val="2"/>
      </rPr>
      <t xml:space="preserve">
(Total Third Party Funds)</t>
    </r>
  </si>
  <si>
    <r>
      <t>Pangsa Thd Total DPK (%)</t>
    </r>
    <r>
      <rPr>
        <b/>
        <vertAlign val="superscript"/>
        <sz val="11"/>
        <rFont val="Optima"/>
        <family val="2"/>
      </rPr>
      <t xml:space="preserve">
</t>
    </r>
    <r>
      <rPr>
        <b/>
        <i/>
        <sz val="11"/>
        <rFont val="Optima"/>
        <family val="2"/>
      </rPr>
      <t>(Portion to Total Third Party (%)</t>
    </r>
  </si>
  <si>
    <r>
      <rPr>
        <b/>
        <sz val="11"/>
        <rFont val="Optima"/>
        <family val="2"/>
      </rPr>
      <t>Valas</t>
    </r>
    <r>
      <rPr>
        <b/>
        <i/>
        <sz val="11"/>
        <rFont val="Optima"/>
        <family val="2"/>
      </rPr>
      <t xml:space="preserve"> (Foreign Exchange)</t>
    </r>
  </si>
  <si>
    <t>Agt</t>
  </si>
  <si>
    <r>
      <rPr>
        <vertAlign val="superscript"/>
        <sz val="9"/>
        <rFont val="Frutiger 45 Light"/>
        <charset val="1"/>
      </rPr>
      <t xml:space="preserve">r) </t>
    </r>
    <r>
      <rPr>
        <sz val="9"/>
        <rFont val="Frutiger 45 Light"/>
        <charset val="1"/>
      </rPr>
      <t>Angka-angka diperbaiki</t>
    </r>
  </si>
  <si>
    <t>r) Angka-angka diperbaikiuntuk seluruh Jumlah Kantor pada seluruh jenis bank umum, mulai periode Desember 2011 - November 2015</t>
  </si>
  <si>
    <t>*) Angka-angka diperbaiki</t>
  </si>
  <si>
    <t>2)</t>
  </si>
  <si>
    <t>Data Kredit MKM terakhir dapat dilihat pada SPI periode Desember 2012</t>
  </si>
  <si>
    <t>2) Data Kredit MKM terakhir dapat dilihat pada SPI periode Desember 2012</t>
  </si>
  <si>
    <t>1) Sejak bulan April 2013 data yang disajikan hanya data UMKM mengingat data MKM masih berdasarkan plafon, sedangkan data UMKM sudah sesuai dengan kriteria usaha pada UU No. 20 tentang UMKM
2) Data Kredit MKM terakhir dapat dilihat pada SPI periode Desember 2012</t>
  </si>
  <si>
    <r>
      <t xml:space="preserve">Ket : </t>
    </r>
    <r>
      <rPr>
        <vertAlign val="superscript"/>
        <sz val="9"/>
        <rFont val="Optima"/>
        <family val="2"/>
      </rPr>
      <t>1)</t>
    </r>
    <r>
      <rPr>
        <sz val="9"/>
        <rFont val="Optima"/>
        <family val="2"/>
      </rPr>
      <t xml:space="preserve"> Sertifikat Bank Indonesia Syariah
r) Angka-angka diperbaiki</t>
    </r>
  </si>
  <si>
    <t>Ket:  *) Angka-angka sementara</t>
  </si>
  <si>
    <t>2018</t>
  </si>
  <si>
    <t>Kalimantan Utara</t>
  </si>
  <si>
    <r>
      <t>Tabel 1.1.
Kegiatan Usaha Bank Umum 
(</t>
    </r>
    <r>
      <rPr>
        <b/>
        <i/>
        <sz val="13"/>
        <color indexed="9"/>
        <rFont val="Optima"/>
        <family val="2"/>
      </rPr>
      <t>Commercial Bank Operations</t>
    </r>
    <r>
      <rPr>
        <b/>
        <sz val="13"/>
        <color indexed="9"/>
        <rFont val="Optima"/>
        <family val="2"/>
      </rPr>
      <t>)
Miliar Rp (</t>
    </r>
    <r>
      <rPr>
        <b/>
        <i/>
        <sz val="13"/>
        <color indexed="9"/>
        <rFont val="Optima"/>
        <family val="2"/>
      </rPr>
      <t>Billion Rp</t>
    </r>
    <r>
      <rPr>
        <b/>
        <sz val="13"/>
        <color indexed="9"/>
        <rFont val="Optima"/>
        <family val="2"/>
      </rPr>
      <t>)</t>
    </r>
  </si>
  <si>
    <r>
      <t xml:space="preserve">Tabel 2.9
DPK BPR Berdasarkan Lokasi Penghimpunan
</t>
    </r>
    <r>
      <rPr>
        <b/>
        <i/>
        <sz val="13"/>
        <color indexed="9"/>
        <rFont val="Optima"/>
        <family val="2"/>
      </rPr>
      <t>(Third Party Funds of Rural Banks Based on Deposits Location)</t>
    </r>
    <r>
      <rPr>
        <b/>
        <sz val="13"/>
        <color indexed="9"/>
        <rFont val="Optima"/>
        <family val="2"/>
      </rPr>
      <t xml:space="preserve">
Miliar Rp </t>
    </r>
    <r>
      <rPr>
        <b/>
        <i/>
        <sz val="13"/>
        <color indexed="9"/>
        <rFont val="Optima"/>
        <family val="2"/>
      </rPr>
      <t xml:space="preserve">(Billion Rp) </t>
    </r>
  </si>
  <si>
    <r>
      <t xml:space="preserve">Tabel 2.12
Suku Bunga Rata-rata Kredit BPR Berdasarkan Jenis Penggunaan
</t>
    </r>
    <r>
      <rPr>
        <b/>
        <i/>
        <sz val="13"/>
        <color indexed="9"/>
        <rFont val="Optima"/>
        <family val="2"/>
      </rPr>
      <t>(Average of Credit Interest Rates of Rural Banks Based on Type of Use)</t>
    </r>
    <r>
      <rPr>
        <b/>
        <sz val="13"/>
        <color indexed="9"/>
        <rFont val="Optima"/>
        <family val="2"/>
      </rPr>
      <t xml:space="preserve">
Persen </t>
    </r>
    <r>
      <rPr>
        <b/>
        <i/>
        <sz val="13"/>
        <color indexed="9"/>
        <rFont val="Optima"/>
        <family val="2"/>
      </rPr>
      <t xml:space="preserve">(Percent) </t>
    </r>
  </si>
  <si>
    <r>
      <t xml:space="preserve">Tabel 2.15
Kegiatan Usaha BPR Syariah
</t>
    </r>
    <r>
      <rPr>
        <b/>
        <i/>
        <sz val="13"/>
        <color indexed="9"/>
        <rFont val="Optima"/>
        <family val="2"/>
      </rPr>
      <t>(Sharia Rural Banks Operation)</t>
    </r>
    <r>
      <rPr>
        <b/>
        <sz val="13"/>
        <color indexed="9"/>
        <rFont val="Optima"/>
        <family val="2"/>
      </rPr>
      <t xml:space="preserve">
Miliar Rp </t>
    </r>
    <r>
      <rPr>
        <b/>
        <i/>
        <sz val="13"/>
        <color indexed="9"/>
        <rFont val="Optima"/>
        <family val="2"/>
      </rPr>
      <t xml:space="preserve">(Billion Rp) </t>
    </r>
  </si>
  <si>
    <r>
      <t xml:space="preserve">SBI dan SBIS </t>
    </r>
    <r>
      <rPr>
        <b/>
        <vertAlign val="superscript"/>
        <sz val="9"/>
        <rFont val="Frutiger 45 Light"/>
        <charset val="1"/>
      </rPr>
      <t>1)</t>
    </r>
  </si>
  <si>
    <r>
      <t xml:space="preserve">Tabel 1.1.a.
Kegiatan Usaha Bank Umum 
</t>
    </r>
    <r>
      <rPr>
        <b/>
        <i/>
        <sz val="12"/>
        <color indexed="9"/>
        <rFont val="Optima"/>
        <family val="2"/>
      </rPr>
      <t>(Commercial Bank Operations)</t>
    </r>
    <r>
      <rPr>
        <b/>
        <sz val="12"/>
        <color indexed="9"/>
        <rFont val="Optima"/>
        <family val="2"/>
      </rPr>
      <t xml:space="preserve">
Miliar Rp </t>
    </r>
    <r>
      <rPr>
        <b/>
        <i/>
        <sz val="12"/>
        <color indexed="9"/>
        <rFont val="Optima"/>
        <family val="2"/>
      </rPr>
      <t>(Billion Rp)</t>
    </r>
  </si>
  <si>
    <r>
      <t xml:space="preserve">Tabel 1.2.a.
Kegiatan Usaha Bank Persero 
</t>
    </r>
    <r>
      <rPr>
        <b/>
        <i/>
        <sz val="12"/>
        <color indexed="9"/>
        <rFont val="Optima"/>
        <family val="2"/>
      </rPr>
      <t xml:space="preserve">(State Owned Banks Operations)
</t>
    </r>
    <r>
      <rPr>
        <b/>
        <sz val="12"/>
        <color indexed="9"/>
        <rFont val="Optima"/>
        <family val="2"/>
      </rPr>
      <t xml:space="preserve">Miliar Rp </t>
    </r>
    <r>
      <rPr>
        <b/>
        <i/>
        <sz val="12"/>
        <color indexed="9"/>
        <rFont val="Optima"/>
        <family val="2"/>
      </rPr>
      <t>(Billion Rp)</t>
    </r>
  </si>
  <si>
    <r>
      <t xml:space="preserve">Tabel 1.3.a.
Kegiatan Usaha BPD 
</t>
    </r>
    <r>
      <rPr>
        <b/>
        <i/>
        <sz val="12"/>
        <color indexed="9"/>
        <rFont val="Optima"/>
        <family val="2"/>
      </rPr>
      <t>(Regional Development Banks Operations)</t>
    </r>
    <r>
      <rPr>
        <b/>
        <sz val="12"/>
        <color indexed="9"/>
        <rFont val="Optima"/>
        <family val="2"/>
      </rPr>
      <t xml:space="preserve">
Miliar Rp </t>
    </r>
    <r>
      <rPr>
        <b/>
        <i/>
        <sz val="12"/>
        <color indexed="9"/>
        <rFont val="Optima"/>
        <family val="2"/>
      </rPr>
      <t>(Billion Rp)</t>
    </r>
  </si>
  <si>
    <r>
      <t xml:space="preserve">Tabel 1.4.a.
Kegiatan Usaha Bank Swasta Nasional 
</t>
    </r>
    <r>
      <rPr>
        <b/>
        <i/>
        <sz val="12"/>
        <color indexed="9"/>
        <rFont val="Optima"/>
        <family val="2"/>
      </rPr>
      <t>(</t>
    </r>
    <r>
      <rPr>
        <b/>
        <i/>
        <sz val="12"/>
        <color indexed="9"/>
        <rFont val="Optima"/>
        <family val="2"/>
      </rPr>
      <t>Domestic Private Banks Operations)</t>
    </r>
    <r>
      <rPr>
        <b/>
        <sz val="12"/>
        <color indexed="9"/>
        <rFont val="Optima"/>
        <family val="2"/>
      </rPr>
      <t xml:space="preserve">
Miliar Rp </t>
    </r>
    <r>
      <rPr>
        <b/>
        <i/>
        <sz val="12"/>
        <color indexed="9"/>
        <rFont val="Optima"/>
        <family val="2"/>
      </rPr>
      <t>(Billion Rp)</t>
    </r>
  </si>
  <si>
    <r>
      <t xml:space="preserve">Tabel 1.6.a. 
Laporan Laba / Rugi Bank Umum
</t>
    </r>
    <r>
      <rPr>
        <b/>
        <i/>
        <sz val="13"/>
        <color indexed="9"/>
        <rFont val="Optima"/>
        <family val="2"/>
      </rPr>
      <t>Commercial Banks Income Statements</t>
    </r>
    <r>
      <rPr>
        <b/>
        <sz val="13"/>
        <color indexed="9"/>
        <rFont val="Optima"/>
        <family val="2"/>
      </rPr>
      <t xml:space="preserve">
Miliar Rp </t>
    </r>
    <r>
      <rPr>
        <b/>
        <i/>
        <sz val="13"/>
        <color indexed="9"/>
        <rFont val="Optima"/>
        <family val="2"/>
      </rPr>
      <t>(Billion Rp)</t>
    </r>
  </si>
  <si>
    <r>
      <t xml:space="preserve">Tabel 1.7.a.
Laporan Laba / Rugi Bank Persero 
</t>
    </r>
    <r>
      <rPr>
        <b/>
        <i/>
        <sz val="13"/>
        <color indexed="9"/>
        <rFont val="Optima"/>
        <family val="2"/>
      </rPr>
      <t>(State Owned Banks Income Statements)</t>
    </r>
    <r>
      <rPr>
        <b/>
        <sz val="13"/>
        <color indexed="9"/>
        <rFont val="Optima"/>
        <family val="2"/>
      </rPr>
      <t xml:space="preserve">
Miliar Rp </t>
    </r>
    <r>
      <rPr>
        <b/>
        <i/>
        <sz val="13"/>
        <color indexed="9"/>
        <rFont val="Optima"/>
        <family val="2"/>
      </rPr>
      <t>(Billion Rp)</t>
    </r>
  </si>
  <si>
    <r>
      <t xml:space="preserve">Tabel 1.8.a.
Laporan Laba / Rugi BPD 
</t>
    </r>
    <r>
      <rPr>
        <b/>
        <i/>
        <sz val="13"/>
        <color indexed="9"/>
        <rFont val="Optima"/>
        <family val="2"/>
      </rPr>
      <t>(Regional Development Banks Income Statements)</t>
    </r>
    <r>
      <rPr>
        <b/>
        <sz val="13"/>
        <color indexed="9"/>
        <rFont val="Optima"/>
        <family val="2"/>
      </rPr>
      <t xml:space="preserve">
Miliar Rp </t>
    </r>
    <r>
      <rPr>
        <b/>
        <i/>
        <sz val="13"/>
        <color indexed="9"/>
        <rFont val="Optima"/>
        <family val="2"/>
      </rPr>
      <t>(Billion Rp)</t>
    </r>
  </si>
  <si>
    <r>
      <t xml:space="preserve">Tabel 1.11.a.
Rekening Administratif Bank Umum 
</t>
    </r>
    <r>
      <rPr>
        <b/>
        <i/>
        <sz val="14"/>
        <color indexed="9"/>
        <rFont val="Optima"/>
        <family val="2"/>
      </rPr>
      <t>(</t>
    </r>
    <r>
      <rPr>
        <b/>
        <i/>
        <sz val="12"/>
        <color indexed="9"/>
        <rFont val="Optima"/>
        <family val="2"/>
      </rPr>
      <t>Commercial Banks Off-Balance Sheet)</t>
    </r>
    <r>
      <rPr>
        <b/>
        <sz val="12"/>
        <color indexed="9"/>
        <rFont val="Optima"/>
        <family val="2"/>
      </rPr>
      <t xml:space="preserve">
Miliar Rp </t>
    </r>
    <r>
      <rPr>
        <b/>
        <i/>
        <sz val="12"/>
        <color indexed="9"/>
        <rFont val="Optima"/>
        <family val="2"/>
      </rPr>
      <t>(Billion Rp</t>
    </r>
    <r>
      <rPr>
        <b/>
        <i/>
        <sz val="14"/>
        <color indexed="9"/>
        <rFont val="Optima"/>
        <family val="2"/>
      </rPr>
      <t>)</t>
    </r>
  </si>
  <si>
    <r>
      <t xml:space="preserve">Tabel 1.12.a. 
Rekening Administratif Bank Persero 
</t>
    </r>
    <r>
      <rPr>
        <b/>
        <i/>
        <sz val="13"/>
        <color indexed="9"/>
        <rFont val="Optima"/>
        <family val="2"/>
      </rPr>
      <t>(State Owned Banks Off-Balance Sheet)</t>
    </r>
    <r>
      <rPr>
        <b/>
        <sz val="13"/>
        <color indexed="9"/>
        <rFont val="Optima"/>
        <family val="2"/>
      </rPr>
      <t xml:space="preserve">
Miliar Rp (</t>
    </r>
    <r>
      <rPr>
        <b/>
        <i/>
        <sz val="13"/>
        <color indexed="9"/>
        <rFont val="Optima"/>
        <family val="2"/>
      </rPr>
      <t>Billion Rp</t>
    </r>
    <r>
      <rPr>
        <b/>
        <sz val="13"/>
        <color indexed="9"/>
        <rFont val="Optima"/>
        <family val="2"/>
      </rPr>
      <t>)</t>
    </r>
  </si>
  <si>
    <r>
      <t xml:space="preserve">Tabel 1.13.a. 
Rekening Administratif BPD 
</t>
    </r>
    <r>
      <rPr>
        <b/>
        <i/>
        <sz val="13"/>
        <color indexed="9"/>
        <rFont val="Optima"/>
        <family val="2"/>
      </rPr>
      <t>(Regional Development Banks Off-Balance Sheet)</t>
    </r>
    <r>
      <rPr>
        <b/>
        <sz val="13"/>
        <color indexed="9"/>
        <rFont val="Optima"/>
        <family val="2"/>
      </rPr>
      <t xml:space="preserve">
Miliar Rp </t>
    </r>
    <r>
      <rPr>
        <b/>
        <i/>
        <sz val="13"/>
        <color indexed="9"/>
        <rFont val="Optima"/>
        <family val="2"/>
      </rPr>
      <t>(Billion Rp)</t>
    </r>
  </si>
  <si>
    <r>
      <t xml:space="preserve">Tabel 1.14.a. 
Rekening Administratif Bank Swasta Nasional 
</t>
    </r>
    <r>
      <rPr>
        <b/>
        <i/>
        <sz val="13"/>
        <color indexed="9"/>
        <rFont val="Optima"/>
        <family val="2"/>
      </rPr>
      <t>(Domestic Private Banks Off-Balance Sheet)</t>
    </r>
    <r>
      <rPr>
        <b/>
        <sz val="13"/>
        <color indexed="9"/>
        <rFont val="Optima"/>
        <family val="2"/>
      </rPr>
      <t xml:space="preserve">
Miliar Rp </t>
    </r>
    <r>
      <rPr>
        <b/>
        <i/>
        <sz val="13"/>
        <color indexed="9"/>
        <rFont val="Optima"/>
        <family val="2"/>
      </rPr>
      <t>(Billion Rp)</t>
    </r>
  </si>
  <si>
    <r>
      <t xml:space="preserve">Tabel 1.22.a. 
Jumlah Bank Umum Berdasarkan Pengelompokan Total Aset 
</t>
    </r>
    <r>
      <rPr>
        <b/>
        <i/>
        <sz val="13"/>
        <color indexed="9"/>
        <rFont val="Optima"/>
        <family val="2"/>
      </rPr>
      <t>(Total of Commercial Banks Based on Total Assets)</t>
    </r>
  </si>
  <si>
    <r>
      <t xml:space="preserve">Tabel 1.24.a.
Aset Produktif Bank Persero dan Kualitas Kredit Bank Persero kepada Bank Lain
</t>
    </r>
    <r>
      <rPr>
        <b/>
        <i/>
        <sz val="13"/>
        <color indexed="9"/>
        <rFont val="Optima"/>
        <family val="2"/>
      </rPr>
      <t>(Earning Asset of State Owned Banks and Credit Quality of State Owned  Banks to Other Bank)</t>
    </r>
    <r>
      <rPr>
        <b/>
        <sz val="13"/>
        <color indexed="9"/>
        <rFont val="Optima"/>
        <family val="2"/>
      </rPr>
      <t xml:space="preserve">
Miliar Rp </t>
    </r>
    <r>
      <rPr>
        <b/>
        <i/>
        <sz val="13"/>
        <color indexed="9"/>
        <rFont val="Optima"/>
        <family val="2"/>
      </rPr>
      <t>(Billion Rp)</t>
    </r>
  </si>
  <si>
    <r>
      <t>Tabel 1.25.a.
Aset Produktif BPD dan Kualitas Kredit BPD kepada Bank Lain</t>
    </r>
    <r>
      <rPr>
        <b/>
        <i/>
        <sz val="13"/>
        <color indexed="9"/>
        <rFont val="Optima"/>
        <family val="2"/>
      </rPr>
      <t xml:space="preserve">
(Earning Asset of Regional Development Banks and Credit Quality of Regional Development  Banks to Other Bank)</t>
    </r>
    <r>
      <rPr>
        <b/>
        <sz val="13"/>
        <color indexed="9"/>
        <rFont val="Optima"/>
        <family val="2"/>
      </rPr>
      <t xml:space="preserve">
Miliar Rp </t>
    </r>
    <r>
      <rPr>
        <b/>
        <i/>
        <sz val="13"/>
        <color indexed="9"/>
        <rFont val="Optima"/>
        <family val="2"/>
      </rPr>
      <t>(Billion Rp)</t>
    </r>
  </si>
  <si>
    <r>
      <t xml:space="preserve">Tabel 1.26.a. 
Aset Produktif Bank Swasta Nasional dan Kualitas Kredit Bank Swasta Nasional kepada Bank Lain 
</t>
    </r>
    <r>
      <rPr>
        <b/>
        <i/>
        <sz val="13"/>
        <color indexed="9"/>
        <rFont val="Optima"/>
        <family val="2"/>
      </rPr>
      <t>(Earning Assets of Domestic Private Banks and Credit Quality of Domestic Private Banks to Other Bank)</t>
    </r>
    <r>
      <rPr>
        <b/>
        <sz val="13"/>
        <color indexed="9"/>
        <rFont val="Optima"/>
        <family val="2"/>
      </rPr>
      <t xml:space="preserve">
Miliar Rp </t>
    </r>
    <r>
      <rPr>
        <b/>
        <i/>
        <sz val="13"/>
        <color indexed="9"/>
        <rFont val="Optima"/>
        <family val="2"/>
      </rPr>
      <t>(Billion Rp)</t>
    </r>
  </si>
  <si>
    <r>
      <t xml:space="preserve">Tabel 1.29.a. 
Komposisi Dana Pihak Ketiga Bank Persero 
</t>
    </r>
    <r>
      <rPr>
        <b/>
        <i/>
        <sz val="13"/>
        <color indexed="9"/>
        <rFont val="Optima"/>
        <family val="2"/>
      </rPr>
      <t>(Composition of Third Party Funds of State Owned Banks)</t>
    </r>
    <r>
      <rPr>
        <b/>
        <sz val="13"/>
        <color indexed="9"/>
        <rFont val="Optima"/>
        <family val="2"/>
      </rPr>
      <t xml:space="preserve">
Miliar Rp </t>
    </r>
    <r>
      <rPr>
        <b/>
        <i/>
        <sz val="13"/>
        <color indexed="9"/>
        <rFont val="Optima"/>
        <family val="2"/>
      </rPr>
      <t>(Billion Rp)</t>
    </r>
  </si>
  <si>
    <r>
      <t xml:space="preserve">Tabel 1.30.a.
Komposisi Dana Pihak Ketiga BPD 
</t>
    </r>
    <r>
      <rPr>
        <b/>
        <i/>
        <sz val="13"/>
        <color indexed="9"/>
        <rFont val="Optima"/>
        <family val="2"/>
      </rPr>
      <t xml:space="preserve">(Composition of Third Party Funds of Regional Development Banks)
</t>
    </r>
    <r>
      <rPr>
        <b/>
        <sz val="13"/>
        <color indexed="9"/>
        <rFont val="Optima"/>
        <family val="2"/>
      </rPr>
      <t xml:space="preserve">Miliar Rp </t>
    </r>
    <r>
      <rPr>
        <b/>
        <i/>
        <sz val="13"/>
        <color indexed="9"/>
        <rFont val="Optima"/>
        <family val="2"/>
      </rPr>
      <t>(Billion Rp)</t>
    </r>
  </si>
  <si>
    <r>
      <t xml:space="preserve">Tabel 1.31.a. 
Komposisi Dana Pihak Ketiga Bank Swasta Nasional 
</t>
    </r>
    <r>
      <rPr>
        <b/>
        <i/>
        <sz val="13"/>
        <color indexed="9"/>
        <rFont val="Optima"/>
        <family val="2"/>
      </rPr>
      <t xml:space="preserve">(Composition of Third Party Funds of Domestic Private Banks)
</t>
    </r>
    <r>
      <rPr>
        <b/>
        <sz val="13"/>
        <color indexed="9"/>
        <rFont val="Optima"/>
        <family val="2"/>
      </rPr>
      <t xml:space="preserve">Miliar Rp </t>
    </r>
    <r>
      <rPr>
        <b/>
        <i/>
        <sz val="13"/>
        <color indexed="9"/>
        <rFont val="Optima"/>
        <family val="2"/>
      </rPr>
      <t>(Billion Rp)</t>
    </r>
  </si>
  <si>
    <r>
      <t xml:space="preserve">Tabel 1.35.a. 
Suku Bunga Rata-rata DPK Bank Umum
</t>
    </r>
    <r>
      <rPr>
        <b/>
        <i/>
        <sz val="13"/>
        <color indexed="9"/>
        <rFont val="Optima"/>
        <family val="2"/>
      </rPr>
      <t>(Average of Interest Rate of Third Party Funds of Commercial Banks)</t>
    </r>
    <r>
      <rPr>
        <b/>
        <sz val="13"/>
        <color indexed="9"/>
        <rFont val="Optima"/>
        <family val="2"/>
      </rPr>
      <t xml:space="preserve">
Persen </t>
    </r>
    <r>
      <rPr>
        <b/>
        <i/>
        <sz val="13"/>
        <color indexed="9"/>
        <rFont val="Optima"/>
        <family val="2"/>
      </rPr>
      <t xml:space="preserve">(Percent) </t>
    </r>
  </si>
  <si>
    <r>
      <t xml:space="preserve">Tabel 1.36.a. 
Suku Bunga Rata-rata DPK Bank Persero
</t>
    </r>
    <r>
      <rPr>
        <b/>
        <i/>
        <sz val="13"/>
        <color indexed="9"/>
        <rFont val="Optima"/>
        <family val="2"/>
      </rPr>
      <t>(Average of Interest Rate of Third Party Funds of State Owned Banks)</t>
    </r>
    <r>
      <rPr>
        <b/>
        <sz val="13"/>
        <color indexed="9"/>
        <rFont val="Optima"/>
        <family val="2"/>
      </rPr>
      <t xml:space="preserve">
Persen </t>
    </r>
    <r>
      <rPr>
        <b/>
        <i/>
        <sz val="13"/>
        <color indexed="9"/>
        <rFont val="Optima"/>
        <family val="2"/>
      </rPr>
      <t>(Percent)</t>
    </r>
  </si>
  <si>
    <r>
      <t>Tabel 1.37.a. 
Suku Bunga Rata-rata DPK Bank Pembangunan Daerah</t>
    </r>
    <r>
      <rPr>
        <b/>
        <i/>
        <sz val="13"/>
        <color indexed="9"/>
        <rFont val="Optima"/>
        <family val="2"/>
      </rPr>
      <t xml:space="preserve">
(Average of Interest Rate of Third Party Funds of Regional Development Banks)</t>
    </r>
    <r>
      <rPr>
        <b/>
        <sz val="13"/>
        <color indexed="9"/>
        <rFont val="Optima"/>
        <family val="2"/>
      </rPr>
      <t xml:space="preserve">
Persen </t>
    </r>
    <r>
      <rPr>
        <b/>
        <i/>
        <sz val="13"/>
        <color indexed="9"/>
        <rFont val="Optima"/>
        <family val="2"/>
      </rPr>
      <t xml:space="preserve">(Percent) </t>
    </r>
  </si>
  <si>
    <r>
      <t>Tabel 1.38.a. 
Suku Bunga Rata-rata DPK Bank Swasta Nasional</t>
    </r>
    <r>
      <rPr>
        <b/>
        <i/>
        <sz val="13"/>
        <color indexed="9"/>
        <rFont val="Optima"/>
        <family val="2"/>
      </rPr>
      <t xml:space="preserve">
(Average of Interest Rate of Third Party Funds of Domestic Private Banks)</t>
    </r>
    <r>
      <rPr>
        <b/>
        <sz val="13"/>
        <color indexed="9"/>
        <rFont val="Optima"/>
        <family val="2"/>
      </rPr>
      <t xml:space="preserve">
Persen </t>
    </r>
    <r>
      <rPr>
        <b/>
        <i/>
        <sz val="13"/>
        <color indexed="9"/>
        <rFont val="Optima"/>
        <family val="2"/>
      </rPr>
      <t xml:space="preserve">(Percent) </t>
    </r>
  </si>
  <si>
    <r>
      <t xml:space="preserve">Tabel 1.42.a.
Perkembangan Jumlah Bank Umum dan Kantor Bank Umum 
</t>
    </r>
    <r>
      <rPr>
        <b/>
        <i/>
        <sz val="13"/>
        <color indexed="9"/>
        <rFont val="Optima"/>
        <family val="2"/>
      </rPr>
      <t>(Growth of Total Commercial Banks and Bank Offices)</t>
    </r>
  </si>
  <si>
    <r>
      <t xml:space="preserve">Penyaluran Dana / </t>
    </r>
    <r>
      <rPr>
        <b/>
        <i/>
        <sz val="9"/>
        <rFont val="Frutiger 45 Light"/>
        <charset val="1"/>
      </rPr>
      <t>Distribution of Funds</t>
    </r>
  </si>
  <si>
    <r>
      <t xml:space="preserve">Bank Umum / </t>
    </r>
    <r>
      <rPr>
        <i/>
        <sz val="9"/>
        <rFont val="Frutiger 45 Light"/>
        <charset val="1"/>
      </rPr>
      <t>Commercial Banks</t>
    </r>
  </si>
  <si>
    <r>
      <t xml:space="preserve">Sumber Dana / </t>
    </r>
    <r>
      <rPr>
        <b/>
        <i/>
        <sz val="9"/>
        <rFont val="Frutiger 45 Light"/>
        <charset val="1"/>
      </rPr>
      <t>Source of Funds</t>
    </r>
  </si>
  <si>
    <r>
      <t xml:space="preserve">Jumlah Aset / </t>
    </r>
    <r>
      <rPr>
        <b/>
        <i/>
        <sz val="9"/>
        <rFont val="Frutiger 45 Light"/>
        <charset val="1"/>
      </rPr>
      <t>Total Assets</t>
    </r>
  </si>
  <si>
    <r>
      <t xml:space="preserve">Jumlah Bank / </t>
    </r>
    <r>
      <rPr>
        <b/>
        <i/>
        <sz val="9"/>
        <rFont val="Frutiger 45 Light"/>
        <charset val="1"/>
      </rPr>
      <t>Total Banks</t>
    </r>
  </si>
  <si>
    <r>
      <t xml:space="preserve">Jumlah Kantor / </t>
    </r>
    <r>
      <rPr>
        <b/>
        <i/>
        <sz val="9"/>
        <rFont val="Frutiger 45 Light"/>
        <charset val="1"/>
      </rPr>
      <t>Total Bank Offices</t>
    </r>
  </si>
  <si>
    <r>
      <t xml:space="preserve">Tabel 1
Kegiatan Usaha Perbankan
</t>
    </r>
    <r>
      <rPr>
        <b/>
        <i/>
        <sz val="14"/>
        <color indexed="9"/>
        <rFont val="Optima"/>
        <family val="2"/>
      </rPr>
      <t>(Bank Industries Operation)</t>
    </r>
    <r>
      <rPr>
        <b/>
        <sz val="14"/>
        <color indexed="9"/>
        <rFont val="Optima"/>
        <family val="2"/>
      </rPr>
      <t xml:space="preserve">
dalam Miliar Rp </t>
    </r>
    <r>
      <rPr>
        <b/>
        <i/>
        <sz val="14"/>
        <color indexed="9"/>
        <rFont val="Optima"/>
        <family val="2"/>
      </rPr>
      <t>(Billion Rp)</t>
    </r>
  </si>
  <si>
    <r>
      <t xml:space="preserve">Kredit Yang Diberikan / </t>
    </r>
    <r>
      <rPr>
        <i/>
        <sz val="9"/>
        <rFont val="Frutiger 45 Light"/>
        <charset val="1"/>
      </rPr>
      <t>Credit</t>
    </r>
  </si>
  <si>
    <r>
      <t xml:space="preserve">- Kepada Pihak Ketiga / </t>
    </r>
    <r>
      <rPr>
        <i/>
        <sz val="9"/>
        <rFont val="Frutiger 45 Light"/>
        <charset val="1"/>
      </rPr>
      <t>To Third Party</t>
    </r>
  </si>
  <si>
    <t xml:space="preserve">       Rupiah</t>
  </si>
  <si>
    <r>
      <t xml:space="preserve">- Kepada Bank Lain / </t>
    </r>
    <r>
      <rPr>
        <i/>
        <sz val="9"/>
        <rFont val="Frutiger 45 Light"/>
        <charset val="1"/>
      </rPr>
      <t>Inter Bank Credit</t>
    </r>
  </si>
  <si>
    <t>- Giro / Demand Deposit</t>
  </si>
  <si>
    <t>- Lainnya  / Others</t>
  </si>
  <si>
    <t>Surat Berharga / Securities</t>
  </si>
  <si>
    <r>
      <t xml:space="preserve">Pendapatan bunga / </t>
    </r>
    <r>
      <rPr>
        <i/>
        <sz val="9"/>
        <rFont val="Frutiger 45 Light"/>
        <charset val="1"/>
      </rPr>
      <t>Interest Income</t>
    </r>
  </si>
  <si>
    <r>
      <t xml:space="preserve">Dari Bank Indonesia / </t>
    </r>
    <r>
      <rPr>
        <i/>
        <sz val="9"/>
        <rFont val="Frutiger 45 Light"/>
        <charset val="1"/>
      </rPr>
      <t>From Bank Indonesia Placement</t>
    </r>
  </si>
  <si>
    <r>
      <t xml:space="preserve">Dari Penempatan pada bank lain / </t>
    </r>
    <r>
      <rPr>
        <i/>
        <sz val="9"/>
        <rFont val="Frutiger 45 Light"/>
        <charset val="1"/>
      </rPr>
      <t>From interbank placement</t>
    </r>
  </si>
  <si>
    <r>
      <t xml:space="preserve">Dari surat berharga / </t>
    </r>
    <r>
      <rPr>
        <i/>
        <sz val="9"/>
        <rFont val="Frutiger 45 Light"/>
        <charset val="1"/>
      </rPr>
      <t>From securities</t>
    </r>
  </si>
  <si>
    <r>
      <t xml:space="preserve">Dari Kredit yang diberikan / </t>
    </r>
    <r>
      <rPr>
        <i/>
        <sz val="9"/>
        <rFont val="Frutiger 45 Light"/>
        <charset val="1"/>
      </rPr>
      <t>From credit</t>
    </r>
  </si>
  <si>
    <r>
      <t xml:space="preserve">- kepada pihak ketiga bukan bank / </t>
    </r>
    <r>
      <rPr>
        <i/>
        <sz val="9"/>
        <rFont val="Frutiger 45 Light"/>
        <charset val="1"/>
      </rPr>
      <t>To Third Party non Bank</t>
    </r>
  </si>
  <si>
    <r>
      <t xml:space="preserve">- kepada bank lain / </t>
    </r>
    <r>
      <rPr>
        <i/>
        <sz val="9"/>
        <rFont val="Frutiger 45 Light"/>
        <charset val="1"/>
      </rPr>
      <t>To other Bank</t>
    </r>
  </si>
  <si>
    <r>
      <t xml:space="preserve">Lainnya / </t>
    </r>
    <r>
      <rPr>
        <i/>
        <sz val="9"/>
        <rFont val="Frutiger 45 Light"/>
        <charset val="1"/>
      </rPr>
      <t>Others</t>
    </r>
  </si>
  <si>
    <r>
      <t xml:space="preserve">Beban Bunga / </t>
    </r>
    <r>
      <rPr>
        <i/>
        <sz val="9"/>
        <rFont val="Frutiger 45 Light"/>
        <charset val="1"/>
      </rPr>
      <t>Interest Expenses</t>
    </r>
  </si>
  <si>
    <r>
      <t xml:space="preserve">Kepada Bank Indonesia / </t>
    </r>
    <r>
      <rPr>
        <i/>
        <sz val="9"/>
        <rFont val="Frutiger 45 Light"/>
        <charset val="1"/>
      </rPr>
      <t>Bank Indonesia Liabilites</t>
    </r>
  </si>
  <si>
    <r>
      <t xml:space="preserve">Kewajiban pada Bank lain / </t>
    </r>
    <r>
      <rPr>
        <i/>
        <sz val="9"/>
        <rFont val="Frutiger 45 Light"/>
        <charset val="1"/>
      </rPr>
      <t xml:space="preserve">Interbank Liabilities </t>
    </r>
  </si>
  <si>
    <r>
      <t xml:space="preserve">Kepada pihak ketiga bukan Bank / </t>
    </r>
    <r>
      <rPr>
        <i/>
        <sz val="9"/>
        <rFont val="Frutiger 45 Light"/>
        <charset val="1"/>
      </rPr>
      <t>Third Party non Bank</t>
    </r>
  </si>
  <si>
    <r>
      <t xml:space="preserve">- Giro / </t>
    </r>
    <r>
      <rPr>
        <i/>
        <sz val="9"/>
        <rFont val="Frutiger 45 Light"/>
        <charset val="1"/>
      </rPr>
      <t>Demand Deposit</t>
    </r>
  </si>
  <si>
    <r>
      <t xml:space="preserve">- Tabungan / </t>
    </r>
    <r>
      <rPr>
        <i/>
        <sz val="9"/>
        <rFont val="Frutiger 45 Light"/>
        <charset val="1"/>
      </rPr>
      <t>Saving</t>
    </r>
  </si>
  <si>
    <r>
      <t xml:space="preserve">- Simpanan Berjangka / </t>
    </r>
    <r>
      <rPr>
        <i/>
        <sz val="9"/>
        <rFont val="Frutiger 45 Light"/>
        <charset val="1"/>
      </rPr>
      <t>Time deposits</t>
    </r>
  </si>
  <si>
    <r>
      <t xml:space="preserve">Surat Berharga / </t>
    </r>
    <r>
      <rPr>
        <i/>
        <sz val="9"/>
        <rFont val="Frutiger 45 Light"/>
        <charset val="1"/>
      </rPr>
      <t>Securities</t>
    </r>
  </si>
  <si>
    <r>
      <t xml:space="preserve">Pinjaman yang diterima / </t>
    </r>
    <r>
      <rPr>
        <i/>
        <sz val="9"/>
        <rFont val="Frutiger 45 Light"/>
        <charset val="1"/>
      </rPr>
      <t>Loans received</t>
    </r>
  </si>
  <si>
    <r>
      <t xml:space="preserve">Koreksi atas pendapatan bunga / </t>
    </r>
    <r>
      <rPr>
        <i/>
        <sz val="9"/>
        <rFont val="Frutiger 45 Light"/>
        <charset val="1"/>
      </rPr>
      <t>Corrections</t>
    </r>
  </si>
  <si>
    <r>
      <t xml:space="preserve">Pendapatan Bunga Bersih (A1-A2) / </t>
    </r>
    <r>
      <rPr>
        <b/>
        <i/>
        <sz val="9"/>
        <rFont val="Frutiger 45 Light"/>
        <charset val="1"/>
      </rPr>
      <t xml:space="preserve">Net Interest Income </t>
    </r>
    <r>
      <rPr>
        <b/>
        <sz val="9"/>
        <rFont val="Frutiger 45 Light"/>
        <charset val="1"/>
      </rPr>
      <t>(A1-A2)</t>
    </r>
  </si>
  <si>
    <r>
      <t xml:space="preserve">Pendapatan dan Beban Operasional Lain / </t>
    </r>
    <r>
      <rPr>
        <b/>
        <i/>
        <sz val="9"/>
        <rFont val="Frutiger 45 Light"/>
        <charset val="1"/>
      </rPr>
      <t>Other Operating Income and Expenses</t>
    </r>
  </si>
  <si>
    <r>
      <t xml:space="preserve">Pendapatan Operasional Selain Bunga / </t>
    </r>
    <r>
      <rPr>
        <i/>
        <sz val="9"/>
        <rFont val="Frutiger 45 Light"/>
        <charset val="1"/>
      </rPr>
      <t>Other Operating Income</t>
    </r>
  </si>
  <si>
    <r>
      <t xml:space="preserve">Peningkatan Nilai Wajar dan keuntungan penjualan surat berharga / </t>
    </r>
    <r>
      <rPr>
        <i/>
        <sz val="9"/>
        <rFont val="Frutiger 45 Light"/>
        <charset val="1"/>
      </rPr>
      <t>Increase in fair value and gain form sale of securities</t>
    </r>
  </si>
  <si>
    <r>
      <t xml:space="preserve">Peningkatan Nilai Wajar dan keuntungan penjualan aset keuangan lainnya / </t>
    </r>
    <r>
      <rPr>
        <i/>
        <sz val="9"/>
        <rFont val="Frutiger 45 Light"/>
        <charset val="1"/>
      </rPr>
      <t>Increase in fair value and gain form sale of other financial assets</t>
    </r>
  </si>
  <si>
    <r>
      <t xml:space="preserve">Keuntungan Transaksi Spot dan Derivatif / </t>
    </r>
    <r>
      <rPr>
        <i/>
        <sz val="9"/>
        <rFont val="Frutiger 45 Light"/>
        <charset val="1"/>
      </rPr>
      <t>Gain from spot and derivative transaction</t>
    </r>
  </si>
  <si>
    <r>
      <t>Peningkatan Nilai Wajar dan keuntungan penjualan kredit yang diberikan /</t>
    </r>
    <r>
      <rPr>
        <i/>
        <sz val="9"/>
        <rFont val="Frutiger 45 Light"/>
        <charset val="1"/>
      </rPr>
      <t xml:space="preserve"> Increase in fair value and gain form sale of credit</t>
    </r>
  </si>
  <si>
    <r>
      <t xml:space="preserve">Deviden, keuntungan penyertaan equity method, komisi/provisi/fee / </t>
    </r>
    <r>
      <rPr>
        <i/>
        <sz val="9"/>
        <rFont val="Frutiger 45 Light"/>
        <charset val="1"/>
      </rPr>
      <t>Deviden, gain from investment in shares with equity method, fees/comissions/provisions</t>
    </r>
  </si>
  <si>
    <t>Lainnya / Others</t>
  </si>
  <si>
    <r>
      <t xml:space="preserve">Beban Operasional Selain Beban Bunga / </t>
    </r>
    <r>
      <rPr>
        <i/>
        <sz val="9"/>
        <rFont val="Frutiger 45 Light"/>
        <charset val="1"/>
      </rPr>
      <t>Non Interest Expense</t>
    </r>
  </si>
  <si>
    <t>Penurunan Nilai Wajar dan kerugian penjualan surat berharga / Decrease in fair value and losses form sale of securities</t>
  </si>
  <si>
    <r>
      <t xml:space="preserve">Penurunan Nilai Wajar dan kerugian penjualan kredit yang diberikan / </t>
    </r>
    <r>
      <rPr>
        <i/>
        <sz val="9"/>
        <rFont val="Frutiger 45 Light"/>
        <charset val="1"/>
      </rPr>
      <t>Decrease in fair value and losses form sale of credit</t>
    </r>
  </si>
  <si>
    <r>
      <t xml:space="preserve">Penurunan Nilai Wajar dan kerugian penjualan aset keuangan lainnya / </t>
    </r>
    <r>
      <rPr>
        <i/>
        <sz val="9"/>
        <rFont val="Frutiger 45 Light"/>
        <charset val="1"/>
      </rPr>
      <t>Decrease in fair value and losses form sale of other financial assets</t>
    </r>
  </si>
  <si>
    <r>
      <t xml:space="preserve">Kerugian Transaksi Spot dan Derivatif / </t>
    </r>
    <r>
      <rPr>
        <i/>
        <sz val="9"/>
        <rFont val="Frutiger 45 Light"/>
        <charset val="1"/>
      </rPr>
      <t>Losses from spot and derivative transaction</t>
    </r>
  </si>
  <si>
    <r>
      <t xml:space="preserve">Penyusutan/Amortisasi / </t>
    </r>
    <r>
      <rPr>
        <i/>
        <sz val="9"/>
        <rFont val="Frutiger 45 Light"/>
        <charset val="1"/>
      </rPr>
      <t>Depreciation/Amortizations</t>
    </r>
  </si>
  <si>
    <r>
      <t xml:space="preserve">Kerugian penyertaan equity method komisi/provisi/fee, administrasi / </t>
    </r>
    <r>
      <rPr>
        <i/>
        <sz val="9"/>
        <rFont val="Frutiger 45 Light"/>
        <charset val="1"/>
      </rPr>
      <t>Losses from investment in shares with equity method, fees/comissions/provisions</t>
    </r>
  </si>
  <si>
    <r>
      <t xml:space="preserve">Laba/Rugi Operasional (A1 + C1) - (A2 + C2) / </t>
    </r>
    <r>
      <rPr>
        <b/>
        <i/>
        <sz val="9"/>
        <rFont val="Frutiger 45 Light"/>
        <charset val="1"/>
      </rPr>
      <t xml:space="preserve">Operating Profit/loss </t>
    </r>
    <r>
      <rPr>
        <b/>
        <sz val="9"/>
        <rFont val="Frutiger 45 Light"/>
        <charset val="1"/>
      </rPr>
      <t>(A1+C1) - (A2+C2)</t>
    </r>
  </si>
  <si>
    <r>
      <t xml:space="preserve">Pendapatan non - operasional / </t>
    </r>
    <r>
      <rPr>
        <b/>
        <i/>
        <sz val="9"/>
        <rFont val="Frutiger 45 Light"/>
        <charset val="1"/>
      </rPr>
      <t>Non Operational Income</t>
    </r>
  </si>
  <si>
    <r>
      <t xml:space="preserve">Beban non - operasional / </t>
    </r>
    <r>
      <rPr>
        <b/>
        <i/>
        <sz val="9"/>
        <rFont val="Frutiger 45 Light"/>
        <charset val="1"/>
      </rPr>
      <t>Non Operational Expenses</t>
    </r>
  </si>
  <si>
    <r>
      <t xml:space="preserve">Laba/Rugi non-operasional (E - F) / </t>
    </r>
    <r>
      <rPr>
        <b/>
        <i/>
        <sz val="9"/>
        <rFont val="Frutiger 45 Light"/>
        <charset val="1"/>
      </rPr>
      <t xml:space="preserve">Non Operational Profit </t>
    </r>
    <r>
      <rPr>
        <b/>
        <sz val="9"/>
        <rFont val="Frutiger 45 Light"/>
        <charset val="1"/>
      </rPr>
      <t>(E - F)</t>
    </r>
  </si>
  <si>
    <r>
      <t xml:space="preserve">Laba/Rugi tahun berjalan sebelum pajak / </t>
    </r>
    <r>
      <rPr>
        <b/>
        <i/>
        <sz val="9"/>
        <rFont val="Frutiger 45 Light"/>
        <charset val="1"/>
      </rPr>
      <t>Current Year profit</t>
    </r>
  </si>
  <si>
    <r>
      <t xml:space="preserve">Penerimaan Transfer Laba/Rugi / </t>
    </r>
    <r>
      <rPr>
        <b/>
        <i/>
        <sz val="9"/>
        <rFont val="Frutiger 45 Light"/>
        <charset val="1"/>
      </rPr>
      <t>Transfer Profit / Loss Received</t>
    </r>
  </si>
  <si>
    <r>
      <t xml:space="preserve">Transfer Laba/Rugi ke Kantor Pusat / </t>
    </r>
    <r>
      <rPr>
        <b/>
        <i/>
        <sz val="9"/>
        <rFont val="Frutiger 45 Light"/>
        <charset val="1"/>
      </rPr>
      <t>Transfer of Profit/Loss to Head Office</t>
    </r>
  </si>
  <si>
    <r>
      <t xml:space="preserve">Jumlah laba/rugi bersih (setelah taksiran pajak penghasilan) / </t>
    </r>
    <r>
      <rPr>
        <b/>
        <i/>
        <sz val="9"/>
        <rFont val="Frutiger 45 Light"/>
        <charset val="1"/>
      </rPr>
      <t>Profit/Loss After Estimation of tax</t>
    </r>
  </si>
  <si>
    <r>
      <t xml:space="preserve">Pendapatan dan Beban Bunga / </t>
    </r>
    <r>
      <rPr>
        <b/>
        <i/>
        <sz val="9"/>
        <rFont val="Frutiger 45 Light"/>
        <charset val="1"/>
      </rPr>
      <t>Interest Income and Interest Expenses</t>
    </r>
  </si>
  <si>
    <r>
      <t xml:space="preserve">Tagihan Komitmen / </t>
    </r>
    <r>
      <rPr>
        <b/>
        <i/>
        <sz val="9"/>
        <rFont val="Frutiger 45 Light"/>
        <charset val="1"/>
      </rPr>
      <t>Commited Claims</t>
    </r>
  </si>
  <si>
    <r>
      <t xml:space="preserve">Fasilitas pinjaman yang belum ditarik / </t>
    </r>
    <r>
      <rPr>
        <i/>
        <sz val="9"/>
        <rFont val="Frutiger 45 Light"/>
        <charset val="1"/>
      </rPr>
      <t xml:space="preserve">Unused borrowing </t>
    </r>
  </si>
  <si>
    <r>
      <t xml:space="preserve">Posisi pembelian spot dan derivatif yang masih berjalan / </t>
    </r>
    <r>
      <rPr>
        <i/>
        <sz val="9"/>
        <rFont val="Frutiger 45 Light"/>
        <charset val="1"/>
      </rPr>
      <t>Outstanding spot and derivatives (purchased)</t>
    </r>
  </si>
  <si>
    <r>
      <t xml:space="preserve">Kewajiban Komitmen / </t>
    </r>
    <r>
      <rPr>
        <b/>
        <i/>
        <sz val="9"/>
        <rFont val="Frutiger 45 Light"/>
        <charset val="1"/>
      </rPr>
      <t>Commited Liabilities</t>
    </r>
  </si>
  <si>
    <r>
      <t xml:space="preserve">Fasilitas kredit kepada nasabah yang belum ditarik / </t>
    </r>
    <r>
      <rPr>
        <i/>
        <sz val="9"/>
        <rFont val="Frutiger 45 Light"/>
        <charset val="1"/>
      </rPr>
      <t>Undisbursed loan facilities to debtors</t>
    </r>
  </si>
  <si>
    <r>
      <t xml:space="preserve">Fasilitas kredit kepada bank lain yang belum ditarik / </t>
    </r>
    <r>
      <rPr>
        <i/>
        <sz val="9"/>
        <rFont val="Frutiger 45 Light"/>
        <charset val="1"/>
      </rPr>
      <t>Undisbursed loan facilities to other banks</t>
    </r>
  </si>
  <si>
    <r>
      <t xml:space="preserve">Irrevocable L/C yang masih berjalan / </t>
    </r>
    <r>
      <rPr>
        <i/>
        <sz val="9"/>
        <rFont val="Frutiger 45 Light"/>
        <charset val="1"/>
      </rPr>
      <t>Current Irrevocable L/C</t>
    </r>
  </si>
  <si>
    <r>
      <t xml:space="preserve">Posisi penjualan spot dan derivatif yang masih berjalan / </t>
    </r>
    <r>
      <rPr>
        <i/>
        <sz val="9"/>
        <rFont val="Frutiger 45 Light"/>
        <charset val="1"/>
      </rPr>
      <t>Outstanding spot and derivatives (sold)</t>
    </r>
  </si>
  <si>
    <r>
      <t xml:space="preserve">Tagihan Kontinjensi / </t>
    </r>
    <r>
      <rPr>
        <b/>
        <i/>
        <sz val="9"/>
        <rFont val="Frutiger 45 Light"/>
        <charset val="1"/>
      </rPr>
      <t>Contingent Claims</t>
    </r>
  </si>
  <si>
    <r>
      <t xml:space="preserve">Garansi yang diterima / </t>
    </r>
    <r>
      <rPr>
        <i/>
        <sz val="9"/>
        <rFont val="Frutiger 45 Light"/>
        <charset val="1"/>
      </rPr>
      <t>Received guarantees</t>
    </r>
  </si>
  <si>
    <r>
      <t xml:space="preserve">Pendapatan bunga dalam penyelesaian / </t>
    </r>
    <r>
      <rPr>
        <i/>
        <sz val="9"/>
        <rFont val="Frutiger 45 Light"/>
        <charset val="1"/>
      </rPr>
      <t>Accrued interest</t>
    </r>
  </si>
  <si>
    <r>
      <t xml:space="preserve">Kewajiban Kontijensi / </t>
    </r>
    <r>
      <rPr>
        <b/>
        <i/>
        <sz val="9"/>
        <rFont val="Frutiger 45 Light"/>
        <charset val="1"/>
      </rPr>
      <t>Contingent Liabilities</t>
    </r>
  </si>
  <si>
    <r>
      <t xml:space="preserve">Garansi yang diberikan / </t>
    </r>
    <r>
      <rPr>
        <i/>
        <sz val="9"/>
        <rFont val="Frutiger 45 Light"/>
        <charset val="1"/>
      </rPr>
      <t>Issued guarantees</t>
    </r>
  </si>
  <si>
    <r>
      <t xml:space="preserve">Lainnya / </t>
    </r>
    <r>
      <rPr>
        <b/>
        <i/>
        <sz val="9"/>
        <rFont val="Frutiger 45 Light"/>
        <charset val="1"/>
      </rPr>
      <t>Others</t>
    </r>
  </si>
  <si>
    <r>
      <t xml:space="preserve">Penerusan Kredit / </t>
    </r>
    <r>
      <rPr>
        <i/>
        <sz val="9"/>
        <rFont val="Frutiger 45 Light"/>
        <charset val="1"/>
      </rPr>
      <t xml:space="preserve">Channelling </t>
    </r>
  </si>
  <si>
    <r>
      <t xml:space="preserve">Aset produktif yang dihapusbukukan / </t>
    </r>
    <r>
      <rPr>
        <i/>
        <sz val="9"/>
        <rFont val="Frutiger 45 Light"/>
        <charset val="1"/>
      </rPr>
      <t>Written off earning assets</t>
    </r>
  </si>
  <si>
    <r>
      <t xml:space="preserve">Kredit yang diberikan / </t>
    </r>
    <r>
      <rPr>
        <i/>
        <sz val="9"/>
        <rFont val="Frutiger 45 Light"/>
        <charset val="1"/>
      </rPr>
      <t>Credit disbursed</t>
    </r>
  </si>
  <si>
    <r>
      <t xml:space="preserve">Aset produktif yang dihapustagih / </t>
    </r>
    <r>
      <rPr>
        <i/>
        <sz val="9"/>
        <rFont val="Frutiger 45 Light"/>
        <charset val="1"/>
      </rPr>
      <t>Charged off earning assets</t>
    </r>
  </si>
  <si>
    <r>
      <t xml:space="preserve">Indikator / </t>
    </r>
    <r>
      <rPr>
        <b/>
        <i/>
        <sz val="9"/>
        <rFont val="Optima"/>
        <family val="2"/>
      </rPr>
      <t>Indicator</t>
    </r>
  </si>
  <si>
    <r>
      <t xml:space="preserve">Rasio Pemenuhan Kecukupan Modal Minimum (%) / </t>
    </r>
    <r>
      <rPr>
        <b/>
        <i/>
        <sz val="9"/>
        <rFont val="Frutiger 45 Light"/>
        <charset val="1"/>
      </rPr>
      <t>Capital Adequacy Ratio</t>
    </r>
    <r>
      <rPr>
        <b/>
        <sz val="9"/>
        <rFont val="Frutiger 45 Light"/>
        <charset val="1"/>
      </rPr>
      <t xml:space="preserve"> (%)</t>
    </r>
  </si>
  <si>
    <r>
      <t xml:space="preserve">Modal / </t>
    </r>
    <r>
      <rPr>
        <i/>
        <sz val="9"/>
        <rFont val="Frutiger 45 Light"/>
        <charset val="1"/>
      </rPr>
      <t>Capital</t>
    </r>
  </si>
  <si>
    <r>
      <t xml:space="preserve">ATMR / </t>
    </r>
    <r>
      <rPr>
        <i/>
        <sz val="9"/>
        <rFont val="Frutiger 45 Light"/>
        <charset val="1"/>
      </rPr>
      <t>Risk Weighted Assets</t>
    </r>
  </si>
  <si>
    <r>
      <t xml:space="preserve">Rasio Modal Inti terhadap ATMR (%) / </t>
    </r>
    <r>
      <rPr>
        <b/>
        <i/>
        <sz val="9"/>
        <rFont val="Frutiger 45 Light"/>
        <charset val="1"/>
      </rPr>
      <t>Core Capital Ratio to ATMR</t>
    </r>
    <r>
      <rPr>
        <b/>
        <sz val="9"/>
        <rFont val="Frutiger 45 Light"/>
        <charset val="1"/>
      </rPr>
      <t xml:space="preserve"> (%)</t>
    </r>
  </si>
  <si>
    <r>
      <t xml:space="preserve">Modal Inti (Tier I) / </t>
    </r>
    <r>
      <rPr>
        <i/>
        <sz val="9"/>
        <rFont val="Frutiger 45 Light"/>
        <charset val="1"/>
      </rPr>
      <t>Core Capital (Tier I)</t>
    </r>
  </si>
  <si>
    <r>
      <t xml:space="preserve">Return On Assets Ratio (%) / </t>
    </r>
    <r>
      <rPr>
        <b/>
        <i/>
        <sz val="9"/>
        <rFont val="Frutiger 45 Light"/>
        <charset val="1"/>
      </rPr>
      <t>Return On Assets Ratio</t>
    </r>
    <r>
      <rPr>
        <b/>
        <sz val="9"/>
        <rFont val="Frutiger 45 Light"/>
        <charset val="1"/>
      </rPr>
      <t xml:space="preserve"> (%)</t>
    </r>
  </si>
  <si>
    <r>
      <t xml:space="preserve">Laba sebelum pajak / </t>
    </r>
    <r>
      <rPr>
        <i/>
        <sz val="9"/>
        <rFont val="Frutiger 45 Light"/>
        <charset val="1"/>
      </rPr>
      <t>Profit</t>
    </r>
  </si>
  <si>
    <r>
      <t xml:space="preserve">Rata-rata total aset / </t>
    </r>
    <r>
      <rPr>
        <i/>
        <sz val="9"/>
        <rFont val="Frutiger 45 Light"/>
        <charset val="1"/>
      </rPr>
      <t>Average total assets</t>
    </r>
  </si>
  <si>
    <r>
      <t>Biaya Operasional thdp Pendapatan Operasional (%) /</t>
    </r>
    <r>
      <rPr>
        <b/>
        <i/>
        <sz val="9"/>
        <rFont val="Frutiger 45 Light"/>
        <charset val="1"/>
      </rPr>
      <t xml:space="preserve"> Operating Expenses/Operating Income</t>
    </r>
    <r>
      <rPr>
        <b/>
        <sz val="9"/>
        <rFont val="Frutiger 45 Light"/>
        <charset val="1"/>
      </rPr>
      <t xml:space="preserve"> (%)  </t>
    </r>
  </si>
  <si>
    <r>
      <t xml:space="preserve">Biaya Operasional / </t>
    </r>
    <r>
      <rPr>
        <i/>
        <sz val="9"/>
        <rFont val="Frutiger 45 Light"/>
        <charset val="1"/>
      </rPr>
      <t>Operating Expenses</t>
    </r>
  </si>
  <si>
    <r>
      <t xml:space="preserve">Pendapatan Operasional / </t>
    </r>
    <r>
      <rPr>
        <i/>
        <sz val="9"/>
        <rFont val="Frutiger 45 Light"/>
        <charset val="1"/>
      </rPr>
      <t>Operating Income</t>
    </r>
  </si>
  <si>
    <r>
      <t xml:space="preserve">Net Interest Margin Ratio  (%) / </t>
    </r>
    <r>
      <rPr>
        <b/>
        <i/>
        <sz val="9"/>
        <rFont val="Frutiger 45 Light"/>
        <charset val="1"/>
      </rPr>
      <t>Net Interest Margin Ratio</t>
    </r>
    <r>
      <rPr>
        <b/>
        <sz val="9"/>
        <rFont val="Frutiger 45 Light"/>
        <charset val="1"/>
      </rPr>
      <t xml:space="preserve">  (%)</t>
    </r>
  </si>
  <si>
    <r>
      <t>Pendapatan bunga bersih /</t>
    </r>
    <r>
      <rPr>
        <i/>
        <sz val="9"/>
        <rFont val="Frutiger 45 Light"/>
        <charset val="1"/>
      </rPr>
      <t xml:space="preserve"> Interest income net</t>
    </r>
  </si>
  <si>
    <r>
      <t xml:space="preserve">Rata-rata total aset produktif / </t>
    </r>
    <r>
      <rPr>
        <i/>
        <sz val="9"/>
        <rFont val="Frutiger 45 Light"/>
        <charset val="1"/>
      </rPr>
      <t>Average total earning assets</t>
    </r>
  </si>
  <si>
    <r>
      <t xml:space="preserve">Loan to Deposits Ratio (%) / </t>
    </r>
    <r>
      <rPr>
        <b/>
        <i/>
        <sz val="9"/>
        <rFont val="Frutiger 45 Light"/>
        <charset val="1"/>
      </rPr>
      <t>Loan to Deposits Ratio</t>
    </r>
    <r>
      <rPr>
        <b/>
        <sz val="9"/>
        <rFont val="Frutiger 45 Light"/>
        <charset val="1"/>
      </rPr>
      <t xml:space="preserve"> (%)</t>
    </r>
  </si>
  <si>
    <r>
      <t>Total Kredit kepada pihak ketiga bukan Bank /</t>
    </r>
    <r>
      <rPr>
        <i/>
        <sz val="9"/>
        <rFont val="Frutiger 45 Light"/>
        <charset val="1"/>
      </rPr>
      <t xml:space="preserve"> Total Credit to third party</t>
    </r>
  </si>
  <si>
    <r>
      <t>Total Dana Pihak Ketiga /</t>
    </r>
    <r>
      <rPr>
        <i/>
        <sz val="9"/>
        <rFont val="Frutiger 45 Light"/>
        <charset val="1"/>
      </rPr>
      <t xml:space="preserve"> Total Third Party Funds</t>
    </r>
  </si>
  <si>
    <r>
      <t xml:space="preserve">Rasio Aset Likuid (%) / </t>
    </r>
    <r>
      <rPr>
        <b/>
        <i/>
        <sz val="9"/>
        <rFont val="Frutiger 45 Light"/>
        <charset val="1"/>
      </rPr>
      <t>Liquid Assets Ratio</t>
    </r>
    <r>
      <rPr>
        <b/>
        <sz val="9"/>
        <rFont val="Frutiger 45 Light"/>
        <charset val="1"/>
      </rPr>
      <t xml:space="preserve"> (%)</t>
    </r>
  </si>
  <si>
    <r>
      <t xml:space="preserve">Aset Likuid Primer / </t>
    </r>
    <r>
      <rPr>
        <i/>
        <sz val="9"/>
        <rFont val="Frutiger 45 Light"/>
        <charset val="1"/>
      </rPr>
      <t>Primary Liquid Asset</t>
    </r>
  </si>
  <si>
    <r>
      <t xml:space="preserve">Aset Likuid Sekunder / </t>
    </r>
    <r>
      <rPr>
        <i/>
        <sz val="9"/>
        <rFont val="Frutiger 45 Light"/>
        <charset val="1"/>
      </rPr>
      <t>Secondary Liquid assets</t>
    </r>
  </si>
  <si>
    <r>
      <t xml:space="preserve">Total Aset / </t>
    </r>
    <r>
      <rPr>
        <i/>
        <sz val="9"/>
        <rFont val="Frutiger 45 Light"/>
        <charset val="1"/>
      </rPr>
      <t>Total Assets</t>
    </r>
  </si>
  <si>
    <r>
      <t xml:space="preserve">Dana Pihak Ketiga / </t>
    </r>
    <r>
      <rPr>
        <i/>
        <sz val="9"/>
        <rFont val="Frutiger 45 Light"/>
        <charset val="1"/>
      </rPr>
      <t>Third Party Funds</t>
    </r>
  </si>
  <si>
    <r>
      <t xml:space="preserve">Indikator / </t>
    </r>
    <r>
      <rPr>
        <b/>
        <i/>
        <sz val="11"/>
        <rFont val="Optima"/>
        <family val="2"/>
      </rPr>
      <t>Indicator</t>
    </r>
  </si>
  <si>
    <r>
      <t xml:space="preserve">Kelompok Bank / </t>
    </r>
    <r>
      <rPr>
        <b/>
        <i/>
        <sz val="11"/>
        <rFont val="Optima"/>
        <family val="2"/>
      </rPr>
      <t>Group of Bank</t>
    </r>
  </si>
  <si>
    <r>
      <t xml:space="preserve">Kelompok Bank /
</t>
    </r>
    <r>
      <rPr>
        <b/>
        <i/>
        <sz val="11"/>
        <rFont val="Optima"/>
        <family val="2"/>
      </rPr>
      <t>Group of Bank</t>
    </r>
  </si>
  <si>
    <r>
      <t xml:space="preserve">Indikator / </t>
    </r>
    <r>
      <rPr>
        <b/>
        <i/>
        <sz val="10"/>
        <rFont val="Optima"/>
        <family val="2"/>
      </rPr>
      <t>Indicator</t>
    </r>
  </si>
  <si>
    <r>
      <t xml:space="preserve">     a. Lancar / </t>
    </r>
    <r>
      <rPr>
        <i/>
        <sz val="9"/>
        <rFont val="Frutiger 45 Light"/>
        <charset val="1"/>
      </rPr>
      <t>Current</t>
    </r>
  </si>
  <si>
    <r>
      <t xml:space="preserve">     b. DPK / </t>
    </r>
    <r>
      <rPr>
        <i/>
        <sz val="9"/>
        <rFont val="Frutiger 45 Light"/>
        <charset val="1"/>
      </rPr>
      <t>Special Mention</t>
    </r>
  </si>
  <si>
    <r>
      <t xml:space="preserve">     c. Kurang Lancar / </t>
    </r>
    <r>
      <rPr>
        <i/>
        <sz val="9"/>
        <rFont val="Frutiger 45 Light"/>
        <charset val="1"/>
      </rPr>
      <t>Sub-Standard</t>
    </r>
  </si>
  <si>
    <r>
      <t xml:space="preserve">     d. Diragukan / </t>
    </r>
    <r>
      <rPr>
        <i/>
        <sz val="9"/>
        <rFont val="Frutiger 45 Light"/>
        <charset val="1"/>
      </rPr>
      <t>Doubtful</t>
    </r>
  </si>
  <si>
    <r>
      <t xml:space="preserve">     e. Macet / </t>
    </r>
    <r>
      <rPr>
        <i/>
        <sz val="9"/>
        <rFont val="Frutiger 45 Light"/>
        <charset val="1"/>
      </rPr>
      <t>Loss</t>
    </r>
  </si>
  <si>
    <r>
      <t xml:space="preserve">Aset Produktif  Transaksi Rekening Administratif / </t>
    </r>
    <r>
      <rPr>
        <b/>
        <i/>
        <sz val="9"/>
        <rFont val="Frutiger 45 Light"/>
        <charset val="1"/>
      </rPr>
      <t>Earning Assets - Account Administrative Transactions</t>
    </r>
  </si>
  <si>
    <r>
      <t xml:space="preserve">Non Performing Earning Aset (Nominal) / </t>
    </r>
    <r>
      <rPr>
        <b/>
        <sz val="9"/>
        <rFont val="Frutiger 45 Light"/>
        <charset val="1"/>
      </rPr>
      <t>Non Performing  Earning Asset (Nominal)</t>
    </r>
  </si>
  <si>
    <r>
      <t xml:space="preserve">Kredit kepada Bank Lain / </t>
    </r>
    <r>
      <rPr>
        <b/>
        <i/>
        <sz val="9"/>
        <rFont val="Frutiger 45 Light"/>
        <charset val="1"/>
      </rPr>
      <t>Interbank Loans</t>
    </r>
  </si>
  <si>
    <t>Non Performing Loan kepada Bank Lain (Nominal) / Interbank Non Performing Loan (Nominal)</t>
  </si>
  <si>
    <r>
      <t xml:space="preserve">Aset Produktif Neraca / </t>
    </r>
    <r>
      <rPr>
        <b/>
        <i/>
        <sz val="9"/>
        <rFont val="Frutiger 45 Light"/>
        <charset val="1"/>
      </rPr>
      <t>Earning Assets</t>
    </r>
  </si>
  <si>
    <r>
      <t xml:space="preserve">Keterangan / </t>
    </r>
    <r>
      <rPr>
        <b/>
        <i/>
        <sz val="11"/>
        <rFont val="Optima"/>
        <family val="2"/>
      </rPr>
      <t>Items</t>
    </r>
  </si>
  <si>
    <r>
      <t xml:space="preserve">Giro / </t>
    </r>
    <r>
      <rPr>
        <b/>
        <i/>
        <sz val="9"/>
        <rFont val="Frutiger 45 Light"/>
        <charset val="1"/>
      </rPr>
      <t>Demand Deposits</t>
    </r>
  </si>
  <si>
    <r>
      <t xml:space="preserve">Valas / </t>
    </r>
    <r>
      <rPr>
        <i/>
        <sz val="9"/>
        <rFont val="Frutiger 45 Light"/>
        <charset val="1"/>
      </rPr>
      <t>Foreign Exchange</t>
    </r>
  </si>
  <si>
    <r>
      <t xml:space="preserve">Tabungan / </t>
    </r>
    <r>
      <rPr>
        <b/>
        <i/>
        <sz val="9"/>
        <rFont val="Frutiger 45 Light"/>
        <charset val="1"/>
      </rPr>
      <t>Saving</t>
    </r>
  </si>
  <si>
    <r>
      <t xml:space="preserve">Simpanan Berjangka / </t>
    </r>
    <r>
      <rPr>
        <b/>
        <i/>
        <sz val="9"/>
        <rFont val="Frutiger 45 Light"/>
        <charset val="1"/>
      </rPr>
      <t>Time Deposits</t>
    </r>
  </si>
  <si>
    <r>
      <t xml:space="preserve">- Jangka Waktu 1 bulan / </t>
    </r>
    <r>
      <rPr>
        <i/>
        <sz val="9"/>
        <rFont val="Frutiger 45 Light"/>
        <charset val="1"/>
      </rPr>
      <t>Period 1 Month</t>
    </r>
  </si>
  <si>
    <r>
      <t xml:space="preserve">Valas /  </t>
    </r>
    <r>
      <rPr>
        <i/>
        <sz val="9"/>
        <rFont val="Frutiger 45 Light"/>
        <charset val="1"/>
      </rPr>
      <t>Foreign Exchange</t>
    </r>
  </si>
  <si>
    <r>
      <t xml:space="preserve">- Jangka Waktu 3 bulan / </t>
    </r>
    <r>
      <rPr>
        <i/>
        <sz val="9"/>
        <rFont val="Frutiger 45 Light"/>
        <charset val="1"/>
      </rPr>
      <t>Period 3 Month</t>
    </r>
  </si>
  <si>
    <r>
      <t xml:space="preserve">- Jangka Waktu 6 bulan /  </t>
    </r>
    <r>
      <rPr>
        <i/>
        <sz val="9"/>
        <rFont val="Frutiger 45 Light"/>
        <charset val="1"/>
      </rPr>
      <t>Period 6 Month</t>
    </r>
  </si>
  <si>
    <t>- Jangka Waktu &gt;= 12 bulan /  Period &gt;= 12 Month</t>
  </si>
  <si>
    <r>
      <t xml:space="preserve">Total DPK / </t>
    </r>
    <r>
      <rPr>
        <b/>
        <i/>
        <sz val="9"/>
        <rFont val="Frutiger 45 Light"/>
        <charset val="1"/>
      </rPr>
      <t>Total Third Party Funds</t>
    </r>
  </si>
  <si>
    <r>
      <t xml:space="preserve">  Giro / </t>
    </r>
    <r>
      <rPr>
        <b/>
        <i/>
        <sz val="10"/>
        <color indexed="8"/>
        <rFont val="Frutiger 45 Light"/>
        <charset val="1"/>
      </rPr>
      <t>Demand Deposits</t>
    </r>
  </si>
  <si>
    <r>
      <t xml:space="preserve">Valas / </t>
    </r>
    <r>
      <rPr>
        <i/>
        <sz val="10"/>
        <color indexed="8"/>
        <rFont val="Frutiger 45 Light"/>
        <charset val="1"/>
      </rPr>
      <t>Foreign Exchange</t>
    </r>
  </si>
  <si>
    <r>
      <t xml:space="preserve">  Tabungan / </t>
    </r>
    <r>
      <rPr>
        <b/>
        <i/>
        <sz val="10"/>
        <color indexed="8"/>
        <rFont val="Frutiger 45 Light"/>
        <charset val="1"/>
      </rPr>
      <t>Saving</t>
    </r>
  </si>
  <si>
    <r>
      <t xml:space="preserve">  Simpanan Berjangka / </t>
    </r>
    <r>
      <rPr>
        <b/>
        <i/>
        <sz val="10"/>
        <color indexed="8"/>
        <rFont val="Frutiger 45 Light"/>
        <charset val="1"/>
      </rPr>
      <t>Time Deposits</t>
    </r>
  </si>
  <si>
    <r>
      <t xml:space="preserve">- Simpanan Berjangka 1 bln / </t>
    </r>
    <r>
      <rPr>
        <i/>
        <sz val="10"/>
        <color indexed="8"/>
        <rFont val="Frutiger 45 Light"/>
        <charset val="1"/>
      </rPr>
      <t>1 Month Time Deposits</t>
    </r>
  </si>
  <si>
    <r>
      <t xml:space="preserve">- Simpanan Berjangka 3 bln / 3 </t>
    </r>
    <r>
      <rPr>
        <i/>
        <sz val="10"/>
        <color indexed="8"/>
        <rFont val="Frutiger 45 Light"/>
        <charset val="1"/>
      </rPr>
      <t>Month Time Deposits</t>
    </r>
  </si>
  <si>
    <r>
      <t xml:space="preserve">- Simpanan Berjangka 6 bln / 6 </t>
    </r>
    <r>
      <rPr>
        <i/>
        <sz val="10"/>
        <color indexed="8"/>
        <rFont val="Frutiger 45 Light"/>
        <charset val="1"/>
      </rPr>
      <t>Month Time Deposits</t>
    </r>
  </si>
  <si>
    <r>
      <t xml:space="preserve">- Simpanan Berjangka </t>
    </r>
    <r>
      <rPr>
        <sz val="10"/>
        <color indexed="60"/>
        <rFont val="Frutiger 45 Light"/>
        <family val="2"/>
      </rPr>
      <t>&gt;=</t>
    </r>
    <r>
      <rPr>
        <sz val="10"/>
        <color indexed="8"/>
        <rFont val="Frutiger 45 Light"/>
        <family val="2"/>
      </rPr>
      <t xml:space="preserve"> 12 bln / 12 &gt;= </t>
    </r>
    <r>
      <rPr>
        <i/>
        <sz val="10"/>
        <color indexed="8"/>
        <rFont val="Frutiger 45 Light"/>
        <charset val="1"/>
      </rPr>
      <t xml:space="preserve"> Month Time Deposits</t>
    </r>
  </si>
  <si>
    <r>
      <t xml:space="preserve">   Jumlah Bank / </t>
    </r>
    <r>
      <rPr>
        <i/>
        <sz val="10"/>
        <color indexed="8"/>
        <rFont val="Frutiger 45 Light"/>
        <charset val="1"/>
      </rPr>
      <t>Total Banks</t>
    </r>
  </si>
  <si>
    <r>
      <t xml:space="preserve">   Jumlah Kantor / </t>
    </r>
    <r>
      <rPr>
        <i/>
        <sz val="10"/>
        <color indexed="8"/>
        <rFont val="Frutiger 45 Light"/>
        <charset val="1"/>
      </rPr>
      <t>Total Bank Offices</t>
    </r>
  </si>
  <si>
    <r>
      <t xml:space="preserve">- Sertifikat Bank Indonesia (SBI) / </t>
    </r>
    <r>
      <rPr>
        <i/>
        <sz val="9"/>
        <rFont val="Frutiger 45 Light"/>
        <charset val="1"/>
      </rPr>
      <t xml:space="preserve">Bank Indonesia Certificates </t>
    </r>
    <r>
      <rPr>
        <sz val="9"/>
        <rFont val="Frutiger 45 Light"/>
        <family val="2"/>
      </rPr>
      <t>(SBI)</t>
    </r>
  </si>
  <si>
    <r>
      <t xml:space="preserve">- Surat Perbendaharaan Negara (SPN) / </t>
    </r>
    <r>
      <rPr>
        <i/>
        <sz val="9"/>
        <rFont val="Frutiger 45 Light"/>
        <charset val="1"/>
      </rPr>
      <t>Treasury Bills</t>
    </r>
  </si>
  <si>
    <r>
      <t xml:space="preserve">- Obligasi / </t>
    </r>
    <r>
      <rPr>
        <i/>
        <sz val="9"/>
        <rFont val="Frutiger 45 Light"/>
        <charset val="1"/>
      </rPr>
      <t xml:space="preserve">Bonds </t>
    </r>
  </si>
  <si>
    <r>
      <t xml:space="preserve">- Lainnya  / </t>
    </r>
    <r>
      <rPr>
        <i/>
        <sz val="9"/>
        <rFont val="Frutiger 45 Light"/>
        <charset val="1"/>
      </rPr>
      <t xml:space="preserve">Others </t>
    </r>
  </si>
  <si>
    <r>
      <t xml:space="preserve">Penyertaan  / </t>
    </r>
    <r>
      <rPr>
        <i/>
        <sz val="9"/>
        <rFont val="Frutiger 45 Light"/>
        <charset val="1"/>
      </rPr>
      <t>Equity Investment</t>
    </r>
  </si>
  <si>
    <r>
      <t xml:space="preserve">       Valas / </t>
    </r>
    <r>
      <rPr>
        <i/>
        <sz val="9"/>
        <rFont val="Frutiger 45 Light"/>
        <charset val="1"/>
      </rPr>
      <t>Foreign Exchange</t>
    </r>
  </si>
  <si>
    <r>
      <t xml:space="preserve">Penempatan pada Bank Lain / </t>
    </r>
    <r>
      <rPr>
        <i/>
        <sz val="9"/>
        <rFont val="Frutiger 45 Light"/>
        <charset val="1"/>
      </rPr>
      <t>Interbank Placement</t>
    </r>
  </si>
  <si>
    <r>
      <t xml:space="preserve">- Inter Bank Call Money / </t>
    </r>
    <r>
      <rPr>
        <i/>
        <sz val="9"/>
        <rFont val="Frutiger 45 Light"/>
        <charset val="1"/>
      </rPr>
      <t>Inter Bank Call Money</t>
    </r>
  </si>
  <si>
    <r>
      <t xml:space="preserve">Penempatan pada Bank Indonesia / </t>
    </r>
    <r>
      <rPr>
        <i/>
        <sz val="9"/>
        <rFont val="Frutiger 45 Light"/>
        <charset val="1"/>
      </rPr>
      <t>Placement to Bank Indonesia</t>
    </r>
  </si>
  <si>
    <r>
      <t xml:space="preserve">- Deposito Berjangka  / </t>
    </r>
    <r>
      <rPr>
        <i/>
        <sz val="9"/>
        <rFont val="Frutiger 45 Light"/>
        <charset val="1"/>
      </rPr>
      <t>Time Deposits</t>
    </r>
  </si>
  <si>
    <r>
      <t xml:space="preserve">- Lainnya  / </t>
    </r>
    <r>
      <rPr>
        <i/>
        <sz val="9"/>
        <rFont val="Frutiger 45 Light"/>
        <charset val="1"/>
      </rPr>
      <t>Others</t>
    </r>
  </si>
  <si>
    <r>
      <t xml:space="preserve">- Kredit yang diberikan / </t>
    </r>
    <r>
      <rPr>
        <i/>
        <sz val="9"/>
        <rFont val="Frutiger 45 Light"/>
        <charset val="1"/>
      </rPr>
      <t>Credit</t>
    </r>
  </si>
  <si>
    <r>
      <t xml:space="preserve">- Surat Berharga / </t>
    </r>
    <r>
      <rPr>
        <i/>
        <sz val="9"/>
        <rFont val="Frutiger 45 Light"/>
        <charset val="1"/>
      </rPr>
      <t>Securities</t>
    </r>
  </si>
  <si>
    <r>
      <t xml:space="preserve">- Lainnya / </t>
    </r>
    <r>
      <rPr>
        <i/>
        <sz val="9"/>
        <rFont val="Frutiger 45 Light"/>
        <charset val="1"/>
      </rPr>
      <t>Others</t>
    </r>
  </si>
  <si>
    <r>
      <t xml:space="preserve">Tagihan Spot dan Derivatif / </t>
    </r>
    <r>
      <rPr>
        <i/>
        <sz val="9"/>
        <rFont val="Frutiger 45 Light"/>
        <charset val="1"/>
      </rPr>
      <t>Spot and Derivatives Claims</t>
    </r>
  </si>
  <si>
    <r>
      <t xml:space="preserve">Tagihan Lainnya / </t>
    </r>
    <r>
      <rPr>
        <i/>
        <sz val="9"/>
        <rFont val="Frutiger 45 Light"/>
        <charset val="1"/>
      </rPr>
      <t>Other claims</t>
    </r>
  </si>
  <si>
    <r>
      <t xml:space="preserve">Dana Pihak Ketiga  / </t>
    </r>
    <r>
      <rPr>
        <i/>
        <sz val="9"/>
        <rFont val="Frutiger 45 Light"/>
        <charset val="1"/>
      </rPr>
      <t>Third Party Funds</t>
    </r>
  </si>
  <si>
    <r>
      <t xml:space="preserve">Giro / </t>
    </r>
    <r>
      <rPr>
        <i/>
        <sz val="9"/>
        <rFont val="Frutiger 45 Light"/>
        <charset val="1"/>
      </rPr>
      <t>Demand Deposit</t>
    </r>
  </si>
  <si>
    <r>
      <t xml:space="preserve">Tabungan    / </t>
    </r>
    <r>
      <rPr>
        <i/>
        <sz val="9"/>
        <rFont val="Frutiger 45 Light"/>
        <charset val="1"/>
      </rPr>
      <t>Saving</t>
    </r>
  </si>
  <si>
    <r>
      <t xml:space="preserve">Simpanan Berjangka  / </t>
    </r>
    <r>
      <rPr>
        <i/>
        <sz val="9"/>
        <rFont val="Frutiger 45 Light"/>
        <charset val="1"/>
      </rPr>
      <t>Time Deposits</t>
    </r>
  </si>
  <si>
    <r>
      <t xml:space="preserve">Valas  / </t>
    </r>
    <r>
      <rPr>
        <i/>
        <sz val="9"/>
        <rFont val="Frutiger 45 Light"/>
        <charset val="1"/>
      </rPr>
      <t>Foreign Exchange</t>
    </r>
  </si>
  <si>
    <r>
      <t xml:space="preserve">Tabungan   / </t>
    </r>
    <r>
      <rPr>
        <i/>
        <sz val="9"/>
        <rFont val="Frutiger 45 Light"/>
        <charset val="1"/>
      </rPr>
      <t>Saving</t>
    </r>
  </si>
  <si>
    <r>
      <t xml:space="preserve">Kewajiban kepada Bank Indonesia / </t>
    </r>
    <r>
      <rPr>
        <i/>
        <sz val="9"/>
        <rFont val="Frutiger 45 Light"/>
        <charset val="1"/>
      </rPr>
      <t>Liabilities to BI</t>
    </r>
  </si>
  <si>
    <r>
      <t xml:space="preserve">Kewajiban kepada Bank lain  / </t>
    </r>
    <r>
      <rPr>
        <i/>
        <sz val="9"/>
        <rFont val="Frutiger 45 Light"/>
        <charset val="1"/>
      </rPr>
      <t>Interbank Liabilities</t>
    </r>
  </si>
  <si>
    <r>
      <t xml:space="preserve">Surat Berharga yang diterbitkan  / </t>
    </r>
    <r>
      <rPr>
        <i/>
        <sz val="9"/>
        <rFont val="Frutiger 45 Light"/>
        <charset val="1"/>
      </rPr>
      <t>Issued Securities</t>
    </r>
  </si>
  <si>
    <r>
      <t xml:space="preserve">Pinjaman yang Diterima  / </t>
    </r>
    <r>
      <rPr>
        <i/>
        <sz val="9"/>
        <rFont val="Frutiger 45 Light"/>
        <charset val="1"/>
      </rPr>
      <t>Loans received</t>
    </r>
  </si>
  <si>
    <r>
      <t xml:space="preserve">Kewajiban Spot dan Derivatif / </t>
    </r>
    <r>
      <rPr>
        <i/>
        <sz val="9"/>
        <rFont val="Frutiger 45 Light"/>
        <charset val="1"/>
      </rPr>
      <t>Spot and Derivatives Liabilities</t>
    </r>
  </si>
  <si>
    <r>
      <t xml:space="preserve">Kewajiban Lainnya (mencakup Tagihan Akseptasi, dan Tagihan atas Surat Berharga yang dijual dgn janji dibeli kembali/repo) / </t>
    </r>
    <r>
      <rPr>
        <i/>
        <sz val="9"/>
        <rFont val="Frutiger 45 Light"/>
        <charset val="1"/>
      </rPr>
      <t>Other Liabilities</t>
    </r>
  </si>
  <si>
    <r>
      <t xml:space="preserve">Modal Disetor  / </t>
    </r>
    <r>
      <rPr>
        <i/>
        <sz val="9"/>
        <rFont val="Frutiger 45 Light"/>
        <charset val="1"/>
      </rPr>
      <t>Paid In Capital</t>
    </r>
  </si>
  <si>
    <r>
      <t xml:space="preserve">Cadangan / </t>
    </r>
    <r>
      <rPr>
        <i/>
        <sz val="9"/>
        <rFont val="Frutiger 45 Light"/>
        <charset val="1"/>
      </rPr>
      <t>Reserves</t>
    </r>
  </si>
  <si>
    <r>
      <t xml:space="preserve">L/R Tahun lalu 1) / </t>
    </r>
    <r>
      <rPr>
        <i/>
        <sz val="9"/>
        <rFont val="Frutiger 45 Light"/>
        <charset val="1"/>
      </rPr>
      <t>Retained Earnings (Profit/Loss)</t>
    </r>
    <r>
      <rPr>
        <sz val="9"/>
        <rFont val="Frutiger 45 Light"/>
        <family val="2"/>
      </rPr>
      <t xml:space="preserve"> 1)</t>
    </r>
  </si>
  <si>
    <r>
      <t xml:space="preserve">L/R Tahun berjalan sesudah pajak 2) / </t>
    </r>
    <r>
      <rPr>
        <i/>
        <sz val="9"/>
        <rFont val="Frutiger 45 Light"/>
        <charset val="1"/>
      </rPr>
      <t xml:space="preserve">Current Earnings (Profit /Loss) </t>
    </r>
    <r>
      <rPr>
        <sz val="9"/>
        <rFont val="Frutiger 45 Light"/>
        <family val="2"/>
      </rPr>
      <t>2)</t>
    </r>
  </si>
  <si>
    <r>
      <t xml:space="preserve">Tambahan modal disetor  / </t>
    </r>
    <r>
      <rPr>
        <i/>
        <sz val="9"/>
        <rFont val="Frutiger 45 Light"/>
        <charset val="1"/>
      </rPr>
      <t>Additional Paid In Capital</t>
    </r>
  </si>
  <si>
    <r>
      <t xml:space="preserve">Modal Pinjaman  / </t>
    </r>
    <r>
      <rPr>
        <i/>
        <sz val="9"/>
        <rFont val="Frutiger 45 Light"/>
        <charset val="1"/>
      </rPr>
      <t>Loan  Capital</t>
    </r>
  </si>
  <si>
    <r>
      <t xml:space="preserve">Cadangan Kerugian Penurunan Nilai Aset Keuangan (CKPN) / </t>
    </r>
    <r>
      <rPr>
        <i/>
        <sz val="9"/>
        <rFont val="Frutiger 45 Light"/>
        <charset val="1"/>
      </rPr>
      <t>Impairment on Financial Assets</t>
    </r>
  </si>
  <si>
    <r>
      <t xml:space="preserve">Penurunan Nilai Wajar dan kerugian penjualan surat berharga / </t>
    </r>
    <r>
      <rPr>
        <i/>
        <sz val="9"/>
        <rFont val="Frutiger 45 Light"/>
        <charset val="1"/>
      </rPr>
      <t>Decrease in fair value and losses form sale of securities</t>
    </r>
  </si>
  <si>
    <r>
      <t xml:space="preserve">Bank Persero / </t>
    </r>
    <r>
      <rPr>
        <i/>
        <sz val="9"/>
        <rFont val="Frutiger 45 Light"/>
        <charset val="1"/>
      </rPr>
      <t>State Owned Banks</t>
    </r>
  </si>
  <si>
    <r>
      <t xml:space="preserve">BPD / </t>
    </r>
    <r>
      <rPr>
        <i/>
        <sz val="9"/>
        <rFont val="Frutiger 45 Light"/>
        <charset val="1"/>
      </rPr>
      <t>Regional Development Banks</t>
    </r>
  </si>
  <si>
    <r>
      <t xml:space="preserve">Bank Swasta Nasional / </t>
    </r>
    <r>
      <rPr>
        <i/>
        <sz val="9"/>
        <rFont val="Frutiger 45 Light"/>
        <charset val="1"/>
      </rPr>
      <t>Domestic Private Banks</t>
    </r>
  </si>
  <si>
    <r>
      <t xml:space="preserve">Kelompok Bank / </t>
    </r>
    <r>
      <rPr>
        <b/>
        <i/>
        <sz val="11"/>
        <rFont val="Optima"/>
        <family val="2"/>
      </rPr>
      <t>Group of Banks</t>
    </r>
  </si>
  <si>
    <r>
      <t xml:space="preserve">Lokasi / </t>
    </r>
    <r>
      <rPr>
        <b/>
        <i/>
        <sz val="11"/>
        <rFont val="Optima"/>
        <family val="2"/>
      </rPr>
      <t>Location</t>
    </r>
  </si>
  <si>
    <t>Rumah Tangga / House Hold</t>
  </si>
  <si>
    <r>
      <t xml:space="preserve">Penerima Kredit Lapangan Usaha / </t>
    </r>
    <r>
      <rPr>
        <b/>
        <i/>
        <sz val="8"/>
        <rFont val="Frutiger 45 Light"/>
        <charset val="1"/>
      </rPr>
      <t>Credit Recipients Industrial Origin</t>
    </r>
  </si>
  <si>
    <r>
      <t xml:space="preserve">Pertanian, perburuan dan Kehutanan  / </t>
    </r>
    <r>
      <rPr>
        <i/>
        <sz val="8"/>
        <rFont val="Frutiger 45 Light"/>
        <charset val="1"/>
      </rPr>
      <t>Agricultures, hunting and forestry</t>
    </r>
  </si>
  <si>
    <r>
      <t>Valas /</t>
    </r>
    <r>
      <rPr>
        <i/>
        <sz val="8"/>
        <rFont val="Frutiger 45 Light"/>
        <charset val="1"/>
      </rPr>
      <t xml:space="preserve"> Foreign Exchange</t>
    </r>
  </si>
  <si>
    <r>
      <t xml:space="preserve">Perikanan / </t>
    </r>
    <r>
      <rPr>
        <i/>
        <sz val="8"/>
        <rFont val="Frutiger 45 Light"/>
        <charset val="1"/>
      </rPr>
      <t>Fisheryies</t>
    </r>
  </si>
  <si>
    <r>
      <t xml:space="preserve">Pertambangan dan Penggalian / </t>
    </r>
    <r>
      <rPr>
        <i/>
        <sz val="8"/>
        <rFont val="Frutiger 45 Light"/>
        <charset val="1"/>
      </rPr>
      <t>Mining and Quarrying</t>
    </r>
  </si>
  <si>
    <r>
      <t xml:space="preserve">Industri Pengolahan  / </t>
    </r>
    <r>
      <rPr>
        <i/>
        <sz val="8"/>
        <rFont val="Frutiger 45 Light"/>
        <charset val="1"/>
      </rPr>
      <t>Procesing industry</t>
    </r>
  </si>
  <si>
    <r>
      <t xml:space="preserve">Listrik, gas dan air  / </t>
    </r>
    <r>
      <rPr>
        <i/>
        <sz val="8"/>
        <rFont val="Frutiger 45 Light"/>
        <charset val="1"/>
      </rPr>
      <t>Electricity, gas and water</t>
    </r>
  </si>
  <si>
    <r>
      <t xml:space="preserve">Konstruksi  / </t>
    </r>
    <r>
      <rPr>
        <i/>
        <sz val="8"/>
        <rFont val="Frutiger 45 Light"/>
        <charset val="1"/>
      </rPr>
      <t>Construction</t>
    </r>
  </si>
  <si>
    <r>
      <t xml:space="preserve">Perdagangan Besar dan Eceran / </t>
    </r>
    <r>
      <rPr>
        <i/>
        <sz val="8"/>
        <rFont val="Frutiger 45 Light"/>
        <charset val="1"/>
      </rPr>
      <t>Big and retail trade</t>
    </r>
  </si>
  <si>
    <r>
      <t>Penyediaan akomodasi dan penyediaan makan minum /</t>
    </r>
    <r>
      <rPr>
        <i/>
        <sz val="8"/>
        <rFont val="Frutiger 45 Light"/>
        <charset val="1"/>
      </rPr>
      <t xml:space="preserve"> Provision of accomodation and food supply drinking</t>
    </r>
  </si>
  <si>
    <r>
      <t xml:space="preserve">Transportasi, pergudangan dan komunikasi  / </t>
    </r>
    <r>
      <rPr>
        <i/>
        <sz val="8"/>
        <rFont val="Frutiger 45 Light"/>
        <charset val="1"/>
      </rPr>
      <t>Transportation, warehousing and communications</t>
    </r>
  </si>
  <si>
    <r>
      <t xml:space="preserve">Perantara Keuangan  / </t>
    </r>
    <r>
      <rPr>
        <i/>
        <sz val="8"/>
        <rFont val="Frutiger 45 Light"/>
        <charset val="1"/>
      </rPr>
      <t>Transitional Finance</t>
    </r>
  </si>
  <si>
    <r>
      <t xml:space="preserve">Real Estate, Usaha Persewaan, dan Jasa Perusahaan / </t>
    </r>
    <r>
      <rPr>
        <i/>
        <sz val="8"/>
        <rFont val="Frutiger 45 Light"/>
        <charset val="1"/>
      </rPr>
      <t>Real estate, Rental Business, and services company</t>
    </r>
  </si>
  <si>
    <r>
      <t xml:space="preserve">Admistrasi Pemerintahan, Pertahanan dan Jaminan Sosial Wajib / </t>
    </r>
    <r>
      <rPr>
        <i/>
        <sz val="8"/>
        <rFont val="Frutiger 45 Light"/>
        <charset val="1"/>
      </rPr>
      <t>Government administration, the defense and compulsory social security</t>
    </r>
  </si>
  <si>
    <r>
      <t xml:space="preserve">Jasa Pendidikan / </t>
    </r>
    <r>
      <rPr>
        <i/>
        <sz val="8"/>
        <rFont val="Frutiger 45 Light"/>
        <charset val="1"/>
      </rPr>
      <t>Education services</t>
    </r>
  </si>
  <si>
    <r>
      <t xml:space="preserve">Jasa Kesehatan dan Kegiatan Sosial  / </t>
    </r>
    <r>
      <rPr>
        <i/>
        <sz val="8"/>
        <rFont val="Frutiger 45 Light"/>
        <charset val="1"/>
      </rPr>
      <t>Health and social services</t>
    </r>
  </si>
  <si>
    <r>
      <t xml:space="preserve">Jasa Kemasyarakatan, Sosial Budaya, Hiburan dan Perorangan lainnya / </t>
    </r>
    <r>
      <rPr>
        <i/>
        <sz val="8"/>
        <rFont val="Frutiger 45 Light"/>
        <charset val="1"/>
      </rPr>
      <t>Community, Sociocultural,Entertainment and Other Individual Services</t>
    </r>
  </si>
  <si>
    <r>
      <t>Jasa Perorangan yang Melayani Rumah Tangga /</t>
    </r>
    <r>
      <rPr>
        <i/>
        <sz val="8"/>
        <rFont val="Frutiger 45 Light"/>
        <charset val="1"/>
      </rPr>
      <t xml:space="preserve"> Individual services which serve households</t>
    </r>
  </si>
  <si>
    <r>
      <t xml:space="preserve">Badan Internasional dan Badan Ekstra Internasional Lainnya / </t>
    </r>
    <r>
      <rPr>
        <i/>
        <sz val="8"/>
        <rFont val="Frutiger 45 Light"/>
        <charset val="1"/>
      </rPr>
      <t>Extra agency international agency and other international</t>
    </r>
  </si>
  <si>
    <r>
      <t xml:space="preserve">Kegiatan yang belum jelas batasannya / </t>
    </r>
    <r>
      <rPr>
        <i/>
        <sz val="8"/>
        <rFont val="Frutiger 45 Light"/>
        <charset val="1"/>
      </rPr>
      <t>Business Activities which are not clearly defined</t>
    </r>
  </si>
  <si>
    <r>
      <t xml:space="preserve">Penerima Kredit Bukan Lapangan Usaha / </t>
    </r>
    <r>
      <rPr>
        <b/>
        <i/>
        <sz val="8"/>
        <rFont val="Frutiger 45 Light"/>
        <charset val="1"/>
      </rPr>
      <t>Credit Recipients Non Industrial Origin</t>
    </r>
  </si>
  <si>
    <r>
      <t xml:space="preserve">Untuk Pemilikan Rumah Tinggal / </t>
    </r>
    <r>
      <rPr>
        <i/>
        <sz val="8"/>
        <rFont val="Frutiger 45 Light"/>
        <charset val="1"/>
      </rPr>
      <t>For House Ownership</t>
    </r>
  </si>
  <si>
    <r>
      <t xml:space="preserve">Untuk Pemilikan Flat atau Apartemen / </t>
    </r>
    <r>
      <rPr>
        <i/>
        <sz val="8"/>
        <rFont val="Frutiger 45 Light"/>
        <charset val="1"/>
      </rPr>
      <t>For Apartement Ownership</t>
    </r>
  </si>
  <si>
    <r>
      <t xml:space="preserve">Untuk Pemilikan Ruko atau Rukan / </t>
    </r>
    <r>
      <rPr>
        <i/>
        <sz val="8"/>
        <rFont val="Frutiger 45 Light"/>
        <charset val="1"/>
      </rPr>
      <t>For Shop House Ownership</t>
    </r>
  </si>
  <si>
    <r>
      <t xml:space="preserve">Untuk Pemilikan Kendaraan Bermotor / </t>
    </r>
    <r>
      <rPr>
        <i/>
        <sz val="8"/>
        <rFont val="Frutiger 45 Light"/>
        <charset val="1"/>
      </rPr>
      <t>For Vehicles Ownership</t>
    </r>
  </si>
  <si>
    <r>
      <t xml:space="preserve">Untuk Pemilikan Peralatan Rumah Tangga Lainnya
(termasuk Pinjaman multiguna) / </t>
    </r>
    <r>
      <rPr>
        <i/>
        <sz val="8"/>
        <rFont val="Frutiger 45 Light"/>
        <charset val="1"/>
      </rPr>
      <t>Others</t>
    </r>
  </si>
  <si>
    <r>
      <t xml:space="preserve">Bukan Lapangan Usaha Lainnya / </t>
    </r>
    <r>
      <rPr>
        <i/>
        <sz val="8"/>
        <rFont val="Frutiger 45 Light"/>
        <charset val="1"/>
      </rPr>
      <t>Non Industrial Origin Others</t>
    </r>
  </si>
  <si>
    <r>
      <t xml:space="preserve">Jenis Penggunaan / </t>
    </r>
    <r>
      <rPr>
        <b/>
        <i/>
        <sz val="11"/>
        <rFont val="Optima"/>
        <family val="2"/>
      </rPr>
      <t>Type of Use</t>
    </r>
  </si>
  <si>
    <r>
      <t xml:space="preserve">1. Jenis Penggunaan / </t>
    </r>
    <r>
      <rPr>
        <b/>
        <i/>
        <sz val="9"/>
        <rFont val="Frutiger 45 Light"/>
        <charset val="1"/>
      </rPr>
      <t>Type of Use</t>
    </r>
  </si>
  <si>
    <r>
      <t xml:space="preserve">Modal Kerja / </t>
    </r>
    <r>
      <rPr>
        <b/>
        <i/>
        <sz val="9"/>
        <rFont val="Frutiger 45 Light"/>
        <charset val="1"/>
      </rPr>
      <t>Working Capital</t>
    </r>
  </si>
  <si>
    <r>
      <t xml:space="preserve">Investasi / </t>
    </r>
    <r>
      <rPr>
        <b/>
        <i/>
        <sz val="9"/>
        <rFont val="Frutiger 45 Light"/>
        <charset val="1"/>
      </rPr>
      <t>Investments</t>
    </r>
  </si>
  <si>
    <r>
      <t xml:space="preserve">Konsumsi / </t>
    </r>
    <r>
      <rPr>
        <b/>
        <i/>
        <sz val="9"/>
        <rFont val="Frutiger 45 Light"/>
        <charset val="1"/>
      </rPr>
      <t>Consumption</t>
    </r>
  </si>
  <si>
    <r>
      <t xml:space="preserve">2. Orientasi Penggunaan / </t>
    </r>
    <r>
      <rPr>
        <b/>
        <i/>
        <sz val="9"/>
        <rFont val="Frutiger 45 Light"/>
        <charset val="1"/>
      </rPr>
      <t xml:space="preserve">User Orientation </t>
    </r>
  </si>
  <si>
    <r>
      <t xml:space="preserve">Ekspor / </t>
    </r>
    <r>
      <rPr>
        <b/>
        <i/>
        <sz val="9"/>
        <rFont val="Frutiger 45 Light"/>
        <charset val="1"/>
      </rPr>
      <t>Export</t>
    </r>
  </si>
  <si>
    <r>
      <t xml:space="preserve">Impor / </t>
    </r>
    <r>
      <rPr>
        <b/>
        <i/>
        <sz val="9"/>
        <rFont val="Frutiger 45 Light"/>
        <charset val="1"/>
      </rPr>
      <t>Import</t>
    </r>
  </si>
  <si>
    <r>
      <t xml:space="preserve">Lainnya / </t>
    </r>
    <r>
      <rPr>
        <b/>
        <i/>
        <sz val="9"/>
        <rFont val="Frutiger 45 Light"/>
        <charset val="1"/>
      </rPr>
      <t>Other</t>
    </r>
  </si>
  <si>
    <r>
      <t xml:space="preserve">Bank Persero / </t>
    </r>
    <r>
      <rPr>
        <b/>
        <i/>
        <sz val="9"/>
        <rFont val="Frutiger 45 Light"/>
        <charset val="1"/>
      </rPr>
      <t>State Owned Banks</t>
    </r>
  </si>
  <si>
    <r>
      <t xml:space="preserve">   Jumlah Bank / </t>
    </r>
    <r>
      <rPr>
        <i/>
        <sz val="9"/>
        <rFont val="Frutiger 45 Light"/>
        <charset val="1"/>
      </rPr>
      <t>Total Banks</t>
    </r>
  </si>
  <si>
    <r>
      <t xml:space="preserve">   Jumlah Kantor / </t>
    </r>
    <r>
      <rPr>
        <i/>
        <sz val="9"/>
        <rFont val="Frutiger 45 Light"/>
        <charset val="1"/>
      </rPr>
      <t>Total Bank Offices</t>
    </r>
  </si>
  <si>
    <r>
      <t xml:space="preserve">BPD / </t>
    </r>
    <r>
      <rPr>
        <b/>
        <i/>
        <sz val="9"/>
        <rFont val="Frutiger 45 Light"/>
        <charset val="1"/>
      </rPr>
      <t>Regional Development Banks</t>
    </r>
  </si>
  <si>
    <r>
      <t xml:space="preserve">Bank Swasta Nasional / </t>
    </r>
    <r>
      <rPr>
        <b/>
        <i/>
        <sz val="9"/>
        <rFont val="Frutiger 45 Light"/>
        <charset val="1"/>
      </rPr>
      <t>Domestic Private Banks</t>
    </r>
  </si>
  <si>
    <r>
      <t xml:space="preserve">   Jumlah Bank / </t>
    </r>
    <r>
      <rPr>
        <b/>
        <i/>
        <sz val="9"/>
        <rFont val="Frutiger 45 Light"/>
        <charset val="1"/>
      </rPr>
      <t>Total Banks</t>
    </r>
  </si>
  <si>
    <r>
      <t xml:space="preserve">   Jumlah Kantor / </t>
    </r>
    <r>
      <rPr>
        <b/>
        <i/>
        <sz val="9"/>
        <rFont val="Frutiger 45 Light"/>
        <charset val="1"/>
      </rPr>
      <t>Total Bank Offices</t>
    </r>
  </si>
  <si>
    <t>Penyaluran Dana / Fund Disbursements</t>
  </si>
  <si>
    <r>
      <t xml:space="preserve">Kredit / </t>
    </r>
    <r>
      <rPr>
        <i/>
        <sz val="9"/>
        <rFont val="Frutiger 45 Light"/>
        <charset val="1"/>
      </rPr>
      <t>Credits</t>
    </r>
  </si>
  <si>
    <r>
      <t xml:space="preserve">Antar Bank Aktiva / </t>
    </r>
    <r>
      <rPr>
        <i/>
        <sz val="9"/>
        <rFont val="Frutiger 45 Light"/>
        <charset val="1"/>
      </rPr>
      <t>Inter-Bank Assets</t>
    </r>
  </si>
  <si>
    <r>
      <t xml:space="preserve">DPK / </t>
    </r>
    <r>
      <rPr>
        <i/>
        <sz val="9"/>
        <rFont val="Frutiger 45 Light"/>
        <charset val="1"/>
      </rPr>
      <t>Third Party Funds</t>
    </r>
  </si>
  <si>
    <r>
      <t xml:space="preserve">Deposito / </t>
    </r>
    <r>
      <rPr>
        <i/>
        <sz val="9"/>
        <rFont val="Frutiger 45 Light"/>
        <charset val="1"/>
      </rPr>
      <t>Time Deposits</t>
    </r>
  </si>
  <si>
    <r>
      <t xml:space="preserve">Tabungan / </t>
    </r>
    <r>
      <rPr>
        <i/>
        <sz val="9"/>
        <rFont val="Frutiger 45 Light"/>
        <charset val="1"/>
      </rPr>
      <t>Savings Deposits</t>
    </r>
  </si>
  <si>
    <r>
      <t xml:space="preserve">Antar Bank Pasiva / </t>
    </r>
    <r>
      <rPr>
        <i/>
        <sz val="9"/>
        <rFont val="Frutiger 45 Light"/>
        <charset val="1"/>
      </rPr>
      <t>Inter-Bank Liabilities</t>
    </r>
  </si>
  <si>
    <r>
      <t xml:space="preserve">Pinjaman yang Diterima / </t>
    </r>
    <r>
      <rPr>
        <i/>
        <sz val="9"/>
        <rFont val="Frutiger 45 Light"/>
        <charset val="1"/>
      </rPr>
      <t>Loans received</t>
    </r>
  </si>
  <si>
    <r>
      <t xml:space="preserve">Kewajiban Segera / </t>
    </r>
    <r>
      <rPr>
        <i/>
        <sz val="9"/>
        <rFont val="Frutiger 45 Light"/>
        <charset val="1"/>
      </rPr>
      <t>Immediate Liabilities</t>
    </r>
  </si>
  <si>
    <r>
      <t xml:space="preserve">Beberapa Komponen Modal / </t>
    </r>
    <r>
      <rPr>
        <b/>
        <i/>
        <sz val="9"/>
        <color indexed="8"/>
        <rFont val="Frutiger 45 Light"/>
        <charset val="1"/>
      </rPr>
      <t>Several Components of Capital</t>
    </r>
  </si>
  <si>
    <r>
      <t xml:space="preserve">Modal Disetor / </t>
    </r>
    <r>
      <rPr>
        <i/>
        <sz val="9"/>
        <rFont val="Frutiger 45 Light"/>
        <charset val="1"/>
      </rPr>
      <t>Paid In Capital</t>
    </r>
  </si>
  <si>
    <r>
      <t xml:space="preserve">L/R Tahun Berjalan / </t>
    </r>
    <r>
      <rPr>
        <i/>
        <sz val="9"/>
        <rFont val="Frutiger 45 Light"/>
        <charset val="1"/>
      </rPr>
      <t>Current Earnings</t>
    </r>
  </si>
  <si>
    <r>
      <t xml:space="preserve">L/R Tahun Lalu / </t>
    </r>
    <r>
      <rPr>
        <i/>
        <sz val="9"/>
        <rFont val="Frutiger 45 Light"/>
        <charset val="1"/>
      </rPr>
      <t>Retained Earnings (Profit/Loss)</t>
    </r>
  </si>
  <si>
    <r>
      <t xml:space="preserve">Total Kredit / </t>
    </r>
    <r>
      <rPr>
        <i/>
        <sz val="9"/>
        <rFont val="Frutiger 45 Light"/>
        <charset val="1"/>
      </rPr>
      <t>Total Credit</t>
    </r>
  </si>
  <si>
    <r>
      <t xml:space="preserve">Penghimpunan Dana / </t>
    </r>
    <r>
      <rPr>
        <i/>
        <sz val="9"/>
        <rFont val="Frutiger 45 Light"/>
        <charset val="1"/>
      </rPr>
      <t>Funds collected</t>
    </r>
  </si>
  <si>
    <r>
      <t xml:space="preserve">Modal Inti / </t>
    </r>
    <r>
      <rPr>
        <i/>
        <sz val="9"/>
        <rFont val="Frutiger 45 Light"/>
        <charset val="1"/>
      </rPr>
      <t xml:space="preserve">Core Capital </t>
    </r>
  </si>
  <si>
    <r>
      <t xml:space="preserve">Kredit Non Lancar / </t>
    </r>
    <r>
      <rPr>
        <i/>
        <sz val="9"/>
        <rFont val="Frutiger 45 Light"/>
        <charset val="1"/>
      </rPr>
      <t xml:space="preserve">Non Current Credits </t>
    </r>
  </si>
  <si>
    <r>
      <t xml:space="preserve">L/R Tahun Berjalan / </t>
    </r>
    <r>
      <rPr>
        <i/>
        <sz val="9"/>
        <rFont val="Frutiger 45 Light"/>
        <charset val="1"/>
      </rPr>
      <t>Current Earnings (Profit/Loss)</t>
    </r>
  </si>
  <si>
    <r>
      <t xml:space="preserve">Total Aktiva / </t>
    </r>
    <r>
      <rPr>
        <i/>
        <sz val="9"/>
        <rFont val="Frutiger 45 Light"/>
        <charset val="1"/>
      </rPr>
      <t>Total Aktiva</t>
    </r>
  </si>
  <si>
    <r>
      <t xml:space="preserve">Cadangan Umum / </t>
    </r>
    <r>
      <rPr>
        <i/>
        <sz val="9"/>
        <rFont val="Frutiger 45 Light"/>
        <charset val="1"/>
      </rPr>
      <t xml:space="preserve">General Reserve </t>
    </r>
  </si>
  <si>
    <r>
      <t xml:space="preserve">Total Aset / </t>
    </r>
    <r>
      <rPr>
        <b/>
        <i/>
        <sz val="11"/>
        <rFont val="Optima"/>
        <family val="2"/>
      </rPr>
      <t>Total Asset</t>
    </r>
  </si>
  <si>
    <r>
      <t xml:space="preserve">Total Aset BPR / </t>
    </r>
    <r>
      <rPr>
        <i/>
        <sz val="9"/>
        <rFont val="Frutiger 45 Light"/>
        <charset val="1"/>
      </rPr>
      <t>Total Asset Rural bank</t>
    </r>
  </si>
  <si>
    <r>
      <t xml:space="preserve">&lt; 1 Miliar / &lt; </t>
    </r>
    <r>
      <rPr>
        <i/>
        <sz val="9"/>
        <rFont val="Frutiger 45 Light"/>
        <charset val="1"/>
      </rPr>
      <t>1 Billion</t>
    </r>
  </si>
  <si>
    <r>
      <t xml:space="preserve">1 s.d 5 Miliar / </t>
    </r>
    <r>
      <rPr>
        <i/>
        <sz val="9"/>
        <rFont val="Frutiger 45 Light"/>
        <charset val="1"/>
      </rPr>
      <t>1 up to 5 Billion</t>
    </r>
  </si>
  <si>
    <r>
      <t xml:space="preserve">5 s.d 10 Miliar / </t>
    </r>
    <r>
      <rPr>
        <i/>
        <sz val="9"/>
        <rFont val="Frutiger 45 Light"/>
        <charset val="1"/>
      </rPr>
      <t>5 up to 10 Billion</t>
    </r>
  </si>
  <si>
    <r>
      <t xml:space="preserve">&gt; 10 Miliar / </t>
    </r>
    <r>
      <rPr>
        <i/>
        <sz val="9"/>
        <rFont val="Frutiger 45 Light"/>
        <charset val="1"/>
      </rPr>
      <t>&gt; 10 Billion</t>
    </r>
  </si>
  <si>
    <r>
      <t xml:space="preserve">Kolektibilitas / </t>
    </r>
    <r>
      <rPr>
        <b/>
        <i/>
        <sz val="11"/>
        <rFont val="Optima"/>
        <family val="2"/>
      </rPr>
      <t>Collectibility</t>
    </r>
  </si>
  <si>
    <r>
      <t xml:space="preserve">Kredit / </t>
    </r>
    <r>
      <rPr>
        <b/>
        <i/>
        <sz val="9"/>
        <rFont val="Frutiger 45 Light"/>
        <charset val="1"/>
      </rPr>
      <t>Credit</t>
    </r>
  </si>
  <si>
    <r>
      <t xml:space="preserve">Non Performing Loan </t>
    </r>
    <r>
      <rPr>
        <b/>
        <sz val="9"/>
        <rFont val="Frutiger 45 Light"/>
        <charset val="1"/>
      </rPr>
      <t xml:space="preserve">(Nominal) / </t>
    </r>
    <r>
      <rPr>
        <b/>
        <i/>
        <sz val="9"/>
        <rFont val="Frutiger 45 Light"/>
        <charset val="1"/>
      </rPr>
      <t>Non Performing Loan (Nominal)</t>
    </r>
  </si>
  <si>
    <r>
      <t xml:space="preserve">Rasio Non Performing Loan (%) / </t>
    </r>
    <r>
      <rPr>
        <b/>
        <i/>
        <sz val="9"/>
        <rFont val="Frutiger 45 Light"/>
        <charset val="1"/>
      </rPr>
      <t>Non Performing Loan Ratio</t>
    </r>
    <r>
      <rPr>
        <b/>
        <sz val="9"/>
        <rFont val="Frutiger 45 Light"/>
        <charset val="1"/>
      </rPr>
      <t xml:space="preserve"> (%)</t>
    </r>
  </si>
  <si>
    <r>
      <t xml:space="preserve">a. Lancar / </t>
    </r>
    <r>
      <rPr>
        <i/>
        <sz val="9"/>
        <rFont val="Frutiger 45 Light"/>
        <charset val="1"/>
      </rPr>
      <t>Current</t>
    </r>
  </si>
  <si>
    <r>
      <t xml:space="preserve">Deposito / </t>
    </r>
    <r>
      <rPr>
        <i/>
        <sz val="11"/>
        <rFont val="Frutiger 45 Light"/>
        <charset val="1"/>
      </rPr>
      <t>Time Deposits</t>
    </r>
  </si>
  <si>
    <r>
      <t xml:space="preserve">Tabungan / </t>
    </r>
    <r>
      <rPr>
        <i/>
        <sz val="11"/>
        <rFont val="Frutiger 45 Light"/>
        <charset val="1"/>
      </rPr>
      <t>Saving</t>
    </r>
  </si>
  <si>
    <r>
      <t xml:space="preserve">Total DPK / </t>
    </r>
    <r>
      <rPr>
        <b/>
        <i/>
        <sz val="11"/>
        <rFont val="Frutiger 45 Light"/>
        <charset val="1"/>
      </rPr>
      <t>Total Third Party Funds</t>
    </r>
  </si>
  <si>
    <r>
      <t xml:space="preserve">Tabungan
</t>
    </r>
    <r>
      <rPr>
        <b/>
        <i/>
        <sz val="11"/>
        <rFont val="Optima"/>
        <family val="2"/>
      </rPr>
      <t>(Saving Deposits)</t>
    </r>
  </si>
  <si>
    <r>
      <t xml:space="preserve">Deposito
</t>
    </r>
    <r>
      <rPr>
        <b/>
        <i/>
        <sz val="11"/>
        <rFont val="Optima"/>
        <family val="2"/>
      </rPr>
      <t>(Time Deposits)</t>
    </r>
  </si>
  <si>
    <r>
      <t xml:space="preserve">Total DPK 
</t>
    </r>
    <r>
      <rPr>
        <b/>
        <i/>
        <sz val="11"/>
        <rFont val="Optima"/>
        <family val="2"/>
      </rPr>
      <t>(Total of Third Party Funds)</t>
    </r>
  </si>
  <si>
    <r>
      <t xml:space="preserve">Pangsa Thd Total DPK (%) 
</t>
    </r>
    <r>
      <rPr>
        <b/>
        <i/>
        <sz val="11"/>
        <rFont val="Optima"/>
        <family val="2"/>
      </rPr>
      <t>(Portion to Total Third Party Funds (%)</t>
    </r>
  </si>
  <si>
    <r>
      <t xml:space="preserve">Tabungan / </t>
    </r>
    <r>
      <rPr>
        <i/>
        <sz val="9"/>
        <rFont val="Frutiger 45 Light"/>
        <charset val="1"/>
      </rPr>
      <t>Saving</t>
    </r>
  </si>
  <si>
    <r>
      <t xml:space="preserve">Pertanian, Perburuhan, dan Kehutanan / </t>
    </r>
    <r>
      <rPr>
        <i/>
        <sz val="9"/>
        <rFont val="Frutiger 45 Light"/>
        <charset val="1"/>
      </rPr>
      <t>Agriculture, hunting, and forestry</t>
    </r>
  </si>
  <si>
    <r>
      <t xml:space="preserve">Perikanan / </t>
    </r>
    <r>
      <rPr>
        <i/>
        <sz val="9"/>
        <rFont val="Frutiger 45 Light"/>
        <charset val="1"/>
      </rPr>
      <t>Fisheryies</t>
    </r>
  </si>
  <si>
    <r>
      <t xml:space="preserve">Pertambangan dan Penggalian / </t>
    </r>
    <r>
      <rPr>
        <i/>
        <sz val="9"/>
        <rFont val="Frutiger 45 Light"/>
        <charset val="1"/>
      </rPr>
      <t>Mining and quarrying</t>
    </r>
  </si>
  <si>
    <r>
      <t xml:space="preserve">Sektor Ekonomi / </t>
    </r>
    <r>
      <rPr>
        <b/>
        <i/>
        <sz val="11"/>
        <rFont val="Optima"/>
        <family val="2"/>
      </rPr>
      <t>Economic Sector</t>
    </r>
  </si>
  <si>
    <r>
      <t xml:space="preserve">Industri Pengolahan / </t>
    </r>
    <r>
      <rPr>
        <i/>
        <sz val="9"/>
        <rFont val="Frutiger 45 Light"/>
        <charset val="1"/>
      </rPr>
      <t>Processing industry</t>
    </r>
  </si>
  <si>
    <r>
      <t xml:space="preserve">Listrik, Gas dan Air / </t>
    </r>
    <r>
      <rPr>
        <i/>
        <sz val="9"/>
        <rFont val="Frutiger 45 Light"/>
        <charset val="1"/>
      </rPr>
      <t>Electricity, gas and water</t>
    </r>
  </si>
  <si>
    <r>
      <t xml:space="preserve">Konstruksi / </t>
    </r>
    <r>
      <rPr>
        <i/>
        <sz val="9"/>
        <rFont val="Frutiger 45 Light"/>
        <charset val="1"/>
      </rPr>
      <t>Construction</t>
    </r>
  </si>
  <si>
    <r>
      <t xml:space="preserve">Perdagangan Besar dan Eceran / </t>
    </r>
    <r>
      <rPr>
        <i/>
        <sz val="9"/>
        <rFont val="Frutiger 45 Light"/>
        <charset val="1"/>
      </rPr>
      <t>Big and retail trade</t>
    </r>
  </si>
  <si>
    <r>
      <t xml:space="preserve">Penyediaan Akomodasi dan Penyedian Makan Minum / </t>
    </r>
    <r>
      <rPr>
        <i/>
        <sz val="9"/>
        <rFont val="Frutiger 45 Light"/>
        <charset val="1"/>
      </rPr>
      <t>Provision of accommodation and food supply drinking</t>
    </r>
  </si>
  <si>
    <r>
      <t xml:space="preserve">Transportasi, Pergudangan dan Komunikasi / </t>
    </r>
    <r>
      <rPr>
        <i/>
        <sz val="9"/>
        <rFont val="Frutiger 45 Light"/>
        <charset val="1"/>
      </rPr>
      <t>Transportation, warehousing and communications</t>
    </r>
  </si>
  <si>
    <r>
      <t xml:space="preserve">Perantara Keuangan / </t>
    </r>
    <r>
      <rPr>
        <i/>
        <sz val="9"/>
        <rFont val="Frutiger 45 Light"/>
        <charset val="1"/>
      </rPr>
      <t>Transitional finance</t>
    </r>
  </si>
  <si>
    <r>
      <t xml:space="preserve">Real Estate / </t>
    </r>
    <r>
      <rPr>
        <i/>
        <sz val="9"/>
        <rFont val="Frutiger 45 Light"/>
        <charset val="1"/>
      </rPr>
      <t>Real estate, rental business, and services company</t>
    </r>
  </si>
  <si>
    <r>
      <t xml:space="preserve">Administrasi Pemerintahan, Pertanahan Dan Jaminan Sosial Wajib / </t>
    </r>
    <r>
      <rPr>
        <i/>
        <sz val="9"/>
        <rFont val="Frutiger 45 Light"/>
        <charset val="1"/>
      </rPr>
      <t>Government administration, the defense and compulsory social security</t>
    </r>
  </si>
  <si>
    <r>
      <t xml:space="preserve">Jasa Pendidikan / </t>
    </r>
    <r>
      <rPr>
        <i/>
        <sz val="9"/>
        <rFont val="Frutiger 45 Light"/>
        <charset val="1"/>
      </rPr>
      <t>Education services</t>
    </r>
  </si>
  <si>
    <r>
      <t xml:space="preserve">Jasa Kesehatan dan Kegiatan Sosial / </t>
    </r>
    <r>
      <rPr>
        <i/>
        <sz val="9"/>
        <rFont val="Frutiger 45 Light"/>
        <charset val="1"/>
      </rPr>
      <t xml:space="preserve">Health and social services </t>
    </r>
  </si>
  <si>
    <r>
      <t xml:space="preserve">Jasa Kemasyarakatan, Sosial Budaya, Hiburan dan Perorangan Lainnya / </t>
    </r>
    <r>
      <rPr>
        <i/>
        <sz val="9"/>
        <rFont val="Frutiger 45 Light"/>
        <charset val="1"/>
      </rPr>
      <t>Community, Sociocultural,Entertainment and Other Individual Services</t>
    </r>
  </si>
  <si>
    <r>
      <t xml:space="preserve">Jasa Perorangan yang Melayani Rumah Tangga / </t>
    </r>
    <r>
      <rPr>
        <i/>
        <sz val="9"/>
        <rFont val="Frutiger 45 Light"/>
        <charset val="1"/>
      </rPr>
      <t>Individual services serving the household</t>
    </r>
  </si>
  <si>
    <r>
      <t xml:space="preserve">Kegiatan Usaha yang Belum Jelas Batasannya / </t>
    </r>
    <r>
      <rPr>
        <i/>
        <sz val="9"/>
        <rFont val="Frutiger 45 Light"/>
        <charset val="1"/>
      </rPr>
      <t>International Agency and Other Extra Agency International</t>
    </r>
  </si>
  <si>
    <r>
      <t xml:space="preserve">Bukan Lapangan Usaha - Rumah Tangga / </t>
    </r>
    <r>
      <rPr>
        <i/>
        <sz val="9"/>
        <rFont val="Frutiger 45 Light"/>
        <charset val="1"/>
      </rPr>
      <t>Business Activities which are not clearly defined</t>
    </r>
  </si>
  <si>
    <r>
      <t xml:space="preserve">Bukan Lapangan Usaha - Lainnya / </t>
    </r>
    <r>
      <rPr>
        <i/>
        <sz val="9"/>
        <rFont val="Frutiger 45 Light"/>
        <charset val="1"/>
      </rPr>
      <t>Not the business field - other</t>
    </r>
  </si>
  <si>
    <r>
      <t xml:space="preserve">Tabel 2.11
Suku Bunga Rata-rata Kredit BPR Berdasarkan Sektor Ekonomi
</t>
    </r>
    <r>
      <rPr>
        <b/>
        <i/>
        <sz val="13"/>
        <color indexed="9"/>
        <rFont val="Optima"/>
        <family val="2"/>
      </rPr>
      <t>(Average of Credit Interest Rates of Rural Banks Based on Economic Sector)</t>
    </r>
    <r>
      <rPr>
        <b/>
        <sz val="13"/>
        <color indexed="9"/>
        <rFont val="Optima"/>
        <family val="2"/>
      </rPr>
      <t xml:space="preserve">
Persentase </t>
    </r>
    <r>
      <rPr>
        <b/>
        <i/>
        <sz val="13"/>
        <color indexed="9"/>
        <rFont val="Optima"/>
        <family val="2"/>
      </rPr>
      <t xml:space="preserve">(%) </t>
    </r>
  </si>
  <si>
    <r>
      <t xml:space="preserve">Keterangan / </t>
    </r>
    <r>
      <rPr>
        <b/>
        <i/>
        <sz val="11"/>
        <rFont val="Optima"/>
        <family val="2"/>
      </rPr>
      <t>Information</t>
    </r>
  </si>
  <si>
    <r>
      <t xml:space="preserve">Investasi / </t>
    </r>
    <r>
      <rPr>
        <i/>
        <sz val="9"/>
        <rFont val="Frutiger 45 Light"/>
        <charset val="1"/>
      </rPr>
      <t>Investment</t>
    </r>
  </si>
  <si>
    <r>
      <t xml:space="preserve">Konsumsi / </t>
    </r>
    <r>
      <rPr>
        <i/>
        <sz val="9"/>
        <rFont val="Frutiger 45 Light"/>
        <charset val="1"/>
      </rPr>
      <t>Consumption</t>
    </r>
  </si>
  <si>
    <r>
      <t xml:space="preserve">Jumlah BPR / </t>
    </r>
    <r>
      <rPr>
        <i/>
        <sz val="9"/>
        <rFont val="Frutiger 45 Light"/>
        <charset val="1"/>
      </rPr>
      <t>Total Rural Banks</t>
    </r>
  </si>
  <si>
    <r>
      <t xml:space="preserve">Jumlah Kantor / </t>
    </r>
    <r>
      <rPr>
        <i/>
        <sz val="9"/>
        <rFont val="Frutiger 45 Light"/>
        <charset val="1"/>
      </rPr>
      <t>Total Bank Offices</t>
    </r>
  </si>
  <si>
    <r>
      <t xml:space="preserve">Modal Kerja / </t>
    </r>
    <r>
      <rPr>
        <i/>
        <sz val="9"/>
        <rFont val="Frutiger 45 Light"/>
        <charset val="1"/>
      </rPr>
      <t>Working Capital</t>
    </r>
  </si>
  <si>
    <r>
      <t xml:space="preserve">Penyaluran Dana iB / </t>
    </r>
    <r>
      <rPr>
        <b/>
        <i/>
        <sz val="9"/>
        <rFont val="Frutiger 45 Light"/>
        <charset val="1"/>
      </rPr>
      <t>Disbursement of Fund iB</t>
    </r>
  </si>
  <si>
    <r>
      <t xml:space="preserve">Pembiayaan iB / </t>
    </r>
    <r>
      <rPr>
        <i/>
        <sz val="9"/>
        <rFont val="Frutiger 45 Light"/>
        <charset val="1"/>
      </rPr>
      <t>Financing iB</t>
    </r>
  </si>
  <si>
    <r>
      <t xml:space="preserve">Antar Bank Aktiva iB / </t>
    </r>
    <r>
      <rPr>
        <i/>
        <sz val="9"/>
        <rFont val="Frutiger 45 Light"/>
        <charset val="1"/>
      </rPr>
      <t>Interbank Assets iB</t>
    </r>
  </si>
  <si>
    <r>
      <t xml:space="preserve">Sumber Dana iB / </t>
    </r>
    <r>
      <rPr>
        <b/>
        <i/>
        <sz val="9"/>
        <rFont val="Frutiger 45 Light"/>
        <charset val="1"/>
      </rPr>
      <t>Source of Funds iB</t>
    </r>
  </si>
  <si>
    <r>
      <t xml:space="preserve">Tabungan  iB Wadiah / </t>
    </r>
    <r>
      <rPr>
        <i/>
        <sz val="9"/>
        <rFont val="Frutiger 45 Light"/>
        <charset val="1"/>
      </rPr>
      <t>Wadiah Savings iB</t>
    </r>
  </si>
  <si>
    <r>
      <t xml:space="preserve">Tabungan iB Mudharabah / </t>
    </r>
    <r>
      <rPr>
        <i/>
        <sz val="9"/>
        <rFont val="Frutiger 45 Light"/>
        <charset val="1"/>
      </rPr>
      <t>Mudharabah Savings iB</t>
    </r>
  </si>
  <si>
    <r>
      <t xml:space="preserve">Deposito iB Mudharabah / </t>
    </r>
    <r>
      <rPr>
        <i/>
        <sz val="9"/>
        <rFont val="Frutiger 45 Light"/>
        <charset val="1"/>
      </rPr>
      <t>Deposit Mudharabah iB</t>
    </r>
  </si>
  <si>
    <r>
      <t xml:space="preserve">Antar Bank Passiva / </t>
    </r>
    <r>
      <rPr>
        <i/>
        <sz val="9"/>
        <rFont val="Frutiger 45 Light"/>
        <charset val="1"/>
      </rPr>
      <t>Interbank Liabilities</t>
    </r>
  </si>
  <si>
    <r>
      <t xml:space="preserve">Pinjaman yang Diterima / </t>
    </r>
    <r>
      <rPr>
        <i/>
        <sz val="9"/>
        <rFont val="Frutiger 45 Light"/>
        <charset val="1"/>
      </rPr>
      <t>Loan received</t>
    </r>
  </si>
  <si>
    <r>
      <t xml:space="preserve">Kewajiban Lainnya / </t>
    </r>
    <r>
      <rPr>
        <i/>
        <sz val="9"/>
        <rFont val="Frutiger 45 Light"/>
        <charset val="1"/>
      </rPr>
      <t>Other Liabilities</t>
    </r>
  </si>
  <si>
    <r>
      <t xml:space="preserve">Beberapa Komponen Modal / </t>
    </r>
    <r>
      <rPr>
        <b/>
        <i/>
        <sz val="9"/>
        <rFont val="Frutiger 45 Light"/>
        <charset val="1"/>
      </rPr>
      <t>Some Components of Capital</t>
    </r>
  </si>
  <si>
    <r>
      <t xml:space="preserve">Modal Disetor / </t>
    </r>
    <r>
      <rPr>
        <i/>
        <sz val="9"/>
        <rFont val="Frutiger 45 Light"/>
        <charset val="1"/>
      </rPr>
      <t>Paid-In Capital</t>
    </r>
  </si>
  <si>
    <r>
      <t xml:space="preserve">L/R Tahun berjalan / </t>
    </r>
    <r>
      <rPr>
        <i/>
        <sz val="9"/>
        <rFont val="Frutiger 45 Light"/>
        <charset val="1"/>
      </rPr>
      <t>Current Earnings (Profit/Loss)</t>
    </r>
  </si>
  <si>
    <r>
      <t xml:space="preserve">L/R Tahun Lalu / </t>
    </r>
    <r>
      <rPr>
        <i/>
        <sz val="9"/>
        <rFont val="Frutiger 45 Light"/>
        <charset val="1"/>
      </rPr>
      <t>Last Year Earnings (Profit/Loss)</t>
    </r>
  </si>
  <si>
    <r>
      <t xml:space="preserve">Aset / </t>
    </r>
    <r>
      <rPr>
        <b/>
        <i/>
        <sz val="9"/>
        <rFont val="Frutiger 45 Light"/>
        <charset val="1"/>
      </rPr>
      <t>Assets</t>
    </r>
  </si>
  <si>
    <r>
      <t xml:space="preserve">Pembiayaan iB / </t>
    </r>
    <r>
      <rPr>
        <b/>
        <i/>
        <sz val="9"/>
        <rFont val="Frutiger 45 Light"/>
        <charset val="1"/>
      </rPr>
      <t>Financing iB</t>
    </r>
  </si>
  <si>
    <r>
      <t xml:space="preserve">Lancar / </t>
    </r>
    <r>
      <rPr>
        <sz val="9"/>
        <rFont val="Frutiger 45 Light"/>
        <charset val="1"/>
      </rPr>
      <t>Current</t>
    </r>
  </si>
  <si>
    <r>
      <t xml:space="preserve">Kurang Lancar / </t>
    </r>
    <r>
      <rPr>
        <i/>
        <sz val="9"/>
        <rFont val="Frutiger 45 Light"/>
        <charset val="1"/>
      </rPr>
      <t>Sub Standard</t>
    </r>
  </si>
  <si>
    <r>
      <t xml:space="preserve">Diragukan / </t>
    </r>
    <r>
      <rPr>
        <sz val="9"/>
        <rFont val="Frutiger 45 Light"/>
        <charset val="1"/>
      </rPr>
      <t>Doubtful</t>
    </r>
  </si>
  <si>
    <r>
      <t xml:space="preserve">Macet / </t>
    </r>
    <r>
      <rPr>
        <sz val="9"/>
        <rFont val="Frutiger 45 Light"/>
        <charset val="1"/>
      </rPr>
      <t>Lost</t>
    </r>
  </si>
  <si>
    <r>
      <rPr>
        <b/>
        <i/>
        <sz val="9"/>
        <rFont val="Frutiger 45 Light"/>
        <charset val="1"/>
      </rPr>
      <t xml:space="preserve">Non Performing Financing </t>
    </r>
    <r>
      <rPr>
        <b/>
        <sz val="9"/>
        <rFont val="Frutiger 45 Light"/>
        <family val="2"/>
      </rPr>
      <t xml:space="preserve">(Nominal) / </t>
    </r>
    <r>
      <rPr>
        <b/>
        <i/>
        <sz val="9"/>
        <rFont val="Frutiger 45 Light"/>
        <charset val="1"/>
      </rPr>
      <t>Non Performing Financing (Nominal)</t>
    </r>
  </si>
  <si>
    <r>
      <rPr>
        <b/>
        <i/>
        <sz val="9"/>
        <rFont val="Frutiger 45 Light"/>
        <charset val="1"/>
      </rPr>
      <t>Non Performing Financing</t>
    </r>
    <r>
      <rPr>
        <b/>
        <sz val="9"/>
        <rFont val="Frutiger 45 Light"/>
        <family val="2"/>
      </rPr>
      <t xml:space="preserve"> (%) / </t>
    </r>
    <r>
      <rPr>
        <b/>
        <i/>
        <sz val="9"/>
        <rFont val="Frutiger 45 Light"/>
        <charset val="1"/>
      </rPr>
      <t>Non Performing Financing (%)</t>
    </r>
  </si>
  <si>
    <r>
      <t xml:space="preserve">Pertanian, Perburuan dan Kehutanan / </t>
    </r>
    <r>
      <rPr>
        <i/>
        <sz val="9"/>
        <rFont val="Frutiger 45 Light"/>
        <charset val="1"/>
      </rPr>
      <t>Agricultures, Hunting and Forestry</t>
    </r>
  </si>
  <si>
    <r>
      <t xml:space="preserve">Perikanan / </t>
    </r>
    <r>
      <rPr>
        <i/>
        <sz val="9"/>
        <rFont val="Frutiger 45 Light"/>
        <charset val="1"/>
      </rPr>
      <t>Fishery</t>
    </r>
  </si>
  <si>
    <r>
      <t xml:space="preserve">Pertambangan dan Penggalian / </t>
    </r>
    <r>
      <rPr>
        <i/>
        <sz val="9"/>
        <rFont val="Frutiger 45 Light"/>
        <charset val="1"/>
      </rPr>
      <t>Mining and Quarrying</t>
    </r>
  </si>
  <si>
    <r>
      <t xml:space="preserve">Industri Pengolahan / </t>
    </r>
    <r>
      <rPr>
        <i/>
        <sz val="9"/>
        <rFont val="Frutiger 45 Light"/>
        <charset val="1"/>
      </rPr>
      <t>Procesing Industry</t>
    </r>
  </si>
  <si>
    <r>
      <t xml:space="preserve">Listrik, gas dan air / </t>
    </r>
    <r>
      <rPr>
        <i/>
        <sz val="9"/>
        <rFont val="Frutiger 45 Light"/>
        <charset val="1"/>
      </rPr>
      <t>Electricity, Gas and Water</t>
    </r>
  </si>
  <si>
    <r>
      <t xml:space="preserve">Perdagangan Besar dan Eceran / </t>
    </r>
    <r>
      <rPr>
        <i/>
        <sz val="9"/>
        <rFont val="Frutiger 45 Light"/>
        <charset val="1"/>
      </rPr>
      <t>Wholesale and Retail Trade</t>
    </r>
  </si>
  <si>
    <r>
      <t xml:space="preserve">Penyediaan akomodasi dan penyediaan makan minum / </t>
    </r>
    <r>
      <rPr>
        <i/>
        <sz val="9"/>
        <rFont val="Frutiger 45 Light"/>
        <charset val="1"/>
      </rPr>
      <t>Provision of accomodation and theprovision of eating and drinking</t>
    </r>
  </si>
  <si>
    <r>
      <t xml:space="preserve">Transportasi, pergudangan dan komunikasi / </t>
    </r>
    <r>
      <rPr>
        <i/>
        <sz val="9"/>
        <rFont val="Frutiger 45 Light"/>
        <charset val="1"/>
      </rPr>
      <t>Transportation, Warehousing 
and Communications</t>
    </r>
  </si>
  <si>
    <r>
      <t xml:space="preserve">Perantara Keuangan / </t>
    </r>
    <r>
      <rPr>
        <i/>
        <sz val="9"/>
        <rFont val="Frutiger 45 Light"/>
        <charset val="1"/>
      </rPr>
      <t>Financial intermediaries</t>
    </r>
  </si>
  <si>
    <r>
      <t xml:space="preserve">Real Estate, Usaha Persewaan, dan Jasa Perusahaan / </t>
    </r>
    <r>
      <rPr>
        <i/>
        <sz val="9"/>
        <rFont val="Frutiger 45 Light"/>
        <charset val="1"/>
      </rPr>
      <t>Real Estate, Business, Ownership, and Business Services</t>
    </r>
  </si>
  <si>
    <r>
      <t xml:space="preserve">Admistrasi Pemerintahan, Pertahanan dan Jaminan Sosial Wajib / </t>
    </r>
    <r>
      <rPr>
        <i/>
        <sz val="9"/>
        <rFont val="Frutiger 45 Light"/>
        <charset val="1"/>
      </rPr>
      <t>Government administration, Defense and Compulsory social security</t>
    </r>
  </si>
  <si>
    <r>
      <t xml:space="preserve">Jasa Pendidikan / </t>
    </r>
    <r>
      <rPr>
        <i/>
        <sz val="9"/>
        <rFont val="Frutiger 45 Light"/>
        <charset val="1"/>
      </rPr>
      <t>Education Services</t>
    </r>
  </si>
  <si>
    <r>
      <t xml:space="preserve">Jasa Kesehatan dan Kegiatan Sosial / </t>
    </r>
    <r>
      <rPr>
        <i/>
        <sz val="9"/>
        <rFont val="Frutiger 45 Light"/>
        <charset val="1"/>
      </rPr>
      <t>Health Services and Social Activities</t>
    </r>
  </si>
  <si>
    <r>
      <t xml:space="preserve">Jasa Kemasyarakatan, Sosial Budaya, Hiburan dan Perorangan lainnya / </t>
    </r>
    <r>
      <rPr>
        <i/>
        <sz val="9"/>
        <rFont val="Frutiger 45 Light"/>
        <charset val="1"/>
      </rPr>
      <t>Community, Sociocultural,Entertainment and Other Individual Services</t>
    </r>
  </si>
  <si>
    <r>
      <t xml:space="preserve">Jasa Perorangan yang Melayani Rumah Tangga / </t>
    </r>
    <r>
      <rPr>
        <i/>
        <sz val="9"/>
        <rFont val="Frutiger 45 Light"/>
        <charset val="1"/>
      </rPr>
      <t>Individual Services which Serve Households</t>
    </r>
  </si>
  <si>
    <r>
      <t xml:space="preserve">Badan Internasional dan Badan Ekstra Internasional Lainnya / </t>
    </r>
    <r>
      <rPr>
        <i/>
        <sz val="9"/>
        <rFont val="Frutiger 45 Light"/>
        <charset val="1"/>
      </rPr>
      <t xml:space="preserve">International Agency and Other Extra International Agency </t>
    </r>
  </si>
  <si>
    <r>
      <t xml:space="preserve">Kegiatan yang belum jelas batasannya / </t>
    </r>
    <r>
      <rPr>
        <i/>
        <sz val="9"/>
        <rFont val="Frutiger 45 Light"/>
        <charset val="1"/>
      </rPr>
      <t>Business Activities which are not clearly defined</t>
    </r>
  </si>
  <si>
    <r>
      <t xml:space="preserve">Rumah Tangga / </t>
    </r>
    <r>
      <rPr>
        <i/>
        <sz val="9"/>
        <rFont val="Frutiger 45 Light"/>
        <charset val="1"/>
      </rPr>
      <t>House Hold</t>
    </r>
  </si>
  <si>
    <r>
      <t xml:space="preserve">Untuk Pemilikan Rumah Tinggal / </t>
    </r>
    <r>
      <rPr>
        <i/>
        <sz val="9"/>
        <rFont val="Frutiger 45 Light"/>
        <charset val="1"/>
      </rPr>
      <t>For Home Ownership</t>
    </r>
  </si>
  <si>
    <r>
      <t xml:space="preserve">Untuk Pemilikan Flat atau Apartemen / </t>
    </r>
    <r>
      <rPr>
        <i/>
        <sz val="9"/>
        <rFont val="Frutiger 45 Light"/>
        <charset val="1"/>
      </rPr>
      <t>For Apartement Ownership</t>
    </r>
  </si>
  <si>
    <r>
      <t xml:space="preserve">Untuk Pemilikan Ruko atau Rukan / </t>
    </r>
    <r>
      <rPr>
        <i/>
        <sz val="9"/>
        <rFont val="Frutiger 45 Light"/>
        <charset val="1"/>
      </rPr>
      <t>For Shop House Ownership</t>
    </r>
  </si>
  <si>
    <r>
      <t xml:space="preserve">Untuk Pemilikan Kendaraan Bermotor / </t>
    </r>
    <r>
      <rPr>
        <i/>
        <sz val="9"/>
        <rFont val="Frutiger 45 Light"/>
        <charset val="1"/>
      </rPr>
      <t>For Vehicles Ownership</t>
    </r>
  </si>
  <si>
    <r>
      <t xml:space="preserve">Untuk Pemilikan Peralatan Rumah Tangga Lainnya (termasuk pinjaman multiguna) / </t>
    </r>
    <r>
      <rPr>
        <i/>
        <sz val="9"/>
        <rFont val="Frutiger 45 Light"/>
        <charset val="1"/>
      </rPr>
      <t>Others</t>
    </r>
  </si>
  <si>
    <r>
      <t xml:space="preserve">Bukan Lapangan Usaha Lainnya / </t>
    </r>
    <r>
      <rPr>
        <i/>
        <sz val="9"/>
        <rFont val="Frutiger 45 Light"/>
        <charset val="1"/>
      </rPr>
      <t>Non Industrial Origin Others</t>
    </r>
  </si>
  <si>
    <r>
      <t xml:space="preserve">Jenis Penggunaan / </t>
    </r>
    <r>
      <rPr>
        <b/>
        <i/>
        <sz val="9"/>
        <rFont val="Frutiger 45 Light"/>
        <charset val="1"/>
      </rPr>
      <t>Type of Use</t>
    </r>
  </si>
  <si>
    <r>
      <t xml:space="preserve">Kredit kepada Pihak Ketiga / </t>
    </r>
    <r>
      <rPr>
        <b/>
        <i/>
        <sz val="9"/>
        <rFont val="Frutiger 45 Light"/>
        <charset val="1"/>
      </rPr>
      <t>Credit to Third Party</t>
    </r>
  </si>
  <si>
    <r>
      <t xml:space="preserve">Orientasi Penggunaan / </t>
    </r>
    <r>
      <rPr>
        <b/>
        <i/>
        <sz val="9"/>
        <rFont val="Frutiger 45 Light"/>
        <charset val="1"/>
      </rPr>
      <t>User Orientation</t>
    </r>
  </si>
  <si>
    <r>
      <t xml:space="preserve">Ekspor / </t>
    </r>
    <r>
      <rPr>
        <i/>
        <sz val="9"/>
        <rFont val="Frutiger 45 Light"/>
        <charset val="1"/>
      </rPr>
      <t>Export</t>
    </r>
  </si>
  <si>
    <r>
      <t xml:space="preserve">Impor / </t>
    </r>
    <r>
      <rPr>
        <i/>
        <sz val="9"/>
        <rFont val="Frutiger 45 Light"/>
        <charset val="1"/>
      </rPr>
      <t>Import</t>
    </r>
  </si>
  <si>
    <r>
      <t xml:space="preserve">Lainnya / </t>
    </r>
    <r>
      <rPr>
        <i/>
        <sz val="9"/>
        <rFont val="Frutiger 45 Light"/>
        <charset val="1"/>
      </rPr>
      <t>Other</t>
    </r>
  </si>
  <si>
    <r>
      <t xml:space="preserve">Pengelompokan Bank / </t>
    </r>
    <r>
      <rPr>
        <b/>
        <i/>
        <sz val="11"/>
        <rFont val="Optima"/>
        <family val="2"/>
      </rPr>
      <t>Group of Banks</t>
    </r>
  </si>
  <si>
    <r>
      <t xml:space="preserve">Bank Umum / </t>
    </r>
    <r>
      <rPr>
        <i/>
        <sz val="9"/>
        <rFont val="Frutiger 45 Light"/>
        <charset val="1"/>
      </rPr>
      <t>Commercial Bank</t>
    </r>
  </si>
  <si>
    <r>
      <t xml:space="preserve">Transportasi, pergudangan dan komunikasi / </t>
    </r>
    <r>
      <rPr>
        <i/>
        <sz val="9"/>
        <rFont val="Frutiger 45 Light"/>
        <charset val="1"/>
      </rPr>
      <t>Transportation, Warehousing and Communications</t>
    </r>
  </si>
  <si>
    <t>19</t>
  </si>
  <si>
    <t>20</t>
  </si>
  <si>
    <t>21</t>
  </si>
  <si>
    <t>22</t>
  </si>
  <si>
    <t>23</t>
  </si>
  <si>
    <t>24</t>
  </si>
  <si>
    <r>
      <t xml:space="preserve">Lokasi / </t>
    </r>
    <r>
      <rPr>
        <b/>
        <i/>
        <sz val="10"/>
        <rFont val="Optima"/>
        <family val="2"/>
      </rPr>
      <t>Location</t>
    </r>
  </si>
  <si>
    <r>
      <t xml:space="preserve">Kredit Kepada Pihak Tidak Terkait / </t>
    </r>
    <r>
      <rPr>
        <b/>
        <i/>
        <sz val="9"/>
        <rFont val="Frutiger 45 Light"/>
        <charset val="1"/>
      </rPr>
      <t>Loan for Unconnected Parties</t>
    </r>
  </si>
  <si>
    <r>
      <t xml:space="preserve">     e. Macet / </t>
    </r>
    <r>
      <rPr>
        <i/>
        <sz val="9"/>
        <rFont val="Frutiger 45 Light"/>
        <charset val="1"/>
      </rPr>
      <t>Lost</t>
    </r>
  </si>
  <si>
    <r>
      <t xml:space="preserve">Non Performing Loan Pihak Tidak Terkait / </t>
    </r>
    <r>
      <rPr>
        <i/>
        <sz val="9"/>
        <rFont val="Frutiger 45 Light"/>
        <charset val="1"/>
      </rPr>
      <t>Non Performing Loan of Non Connected Parties</t>
    </r>
  </si>
  <si>
    <r>
      <t xml:space="preserve"> Kredit Kepada PihakTerkait / </t>
    </r>
    <r>
      <rPr>
        <b/>
        <i/>
        <sz val="9"/>
        <rFont val="Frutiger 45 Light"/>
        <charset val="1"/>
      </rPr>
      <t>Loan for Connected Parties</t>
    </r>
  </si>
  <si>
    <r>
      <t xml:space="preserve">Non Performing Loan Pihak Terkait / </t>
    </r>
    <r>
      <rPr>
        <i/>
        <sz val="9"/>
        <rFont val="Frutiger 45 Light"/>
        <charset val="1"/>
      </rPr>
      <t>Non Performing Loan of Connected Parties</t>
    </r>
  </si>
  <si>
    <r>
      <t xml:space="preserve">Bank Swasta Nasional / </t>
    </r>
    <r>
      <rPr>
        <i/>
        <sz val="10"/>
        <rFont val="Frutiger 45 Light"/>
        <charset val="1"/>
      </rPr>
      <t>Domestic Private Banks</t>
    </r>
  </si>
  <si>
    <r>
      <t xml:space="preserve">Bank Persero / </t>
    </r>
    <r>
      <rPr>
        <i/>
        <sz val="10"/>
        <rFont val="Frutiger 45 Light"/>
        <charset val="1"/>
      </rPr>
      <t>State Owned Banks</t>
    </r>
  </si>
  <si>
    <r>
      <t xml:space="preserve">BPD / </t>
    </r>
    <r>
      <rPr>
        <i/>
        <sz val="10"/>
        <rFont val="Frutiger 45 Light"/>
        <charset val="1"/>
      </rPr>
      <t>Regional Development Banks</t>
    </r>
  </si>
  <si>
    <r>
      <t xml:space="preserve">Kantor Cabang Dari Bank Yang Berkedudukan Di Luar Negeri / </t>
    </r>
    <r>
      <rPr>
        <i/>
        <sz val="10"/>
        <rFont val="Frutiger 45 Light"/>
        <charset val="1"/>
      </rPr>
      <t>Foreign Owned Banks</t>
    </r>
  </si>
  <si>
    <r>
      <t xml:space="preserve">Bank Umum / </t>
    </r>
    <r>
      <rPr>
        <i/>
        <sz val="10"/>
        <rFont val="Frutiger 45 Light"/>
        <charset val="1"/>
      </rPr>
      <t>Commercial Bank</t>
    </r>
  </si>
  <si>
    <r>
      <t xml:space="preserve">Pertanian, Perburuhan, dan Kehutanan / </t>
    </r>
    <r>
      <rPr>
        <i/>
        <sz val="9"/>
        <rFont val="Frutiger 45 Light"/>
        <charset val="1"/>
      </rPr>
      <t>Agriculture, Hunting, and Forestry</t>
    </r>
  </si>
  <si>
    <r>
      <t xml:space="preserve">Listrik, Gas dan Air / </t>
    </r>
    <r>
      <rPr>
        <i/>
        <sz val="9"/>
        <rFont val="Frutiger 45 Light"/>
        <charset val="1"/>
      </rPr>
      <t>Electricity, Gas and Water</t>
    </r>
  </si>
  <si>
    <r>
      <t xml:space="preserve">Penyediaan Akomodasi dan Penyedian Makan Minum / </t>
    </r>
    <r>
      <rPr>
        <i/>
        <sz val="9"/>
        <rFont val="Frutiger 45 Light"/>
        <charset val="1"/>
      </rPr>
      <t>Provision of accommodation and the provision of eating and drinking</t>
    </r>
  </si>
  <si>
    <r>
      <t xml:space="preserve">Transportasi, Pergudangan dan Komunikasi / </t>
    </r>
    <r>
      <rPr>
        <i/>
        <sz val="9"/>
        <rFont val="Frutiger 45 Light"/>
        <charset val="1"/>
      </rPr>
      <t>Transportation, Warehousing and communications</t>
    </r>
  </si>
  <si>
    <r>
      <t xml:space="preserve">Perantara Keuangan /  </t>
    </r>
    <r>
      <rPr>
        <i/>
        <sz val="9"/>
        <rFont val="Frutiger 45 Light"/>
        <charset val="1"/>
      </rPr>
      <t>Financial intermediaries</t>
    </r>
  </si>
  <si>
    <r>
      <t xml:space="preserve">Administrasi Pemerintahan, Pertanahan Dan Jaminan Sosial Wajib / </t>
    </r>
    <r>
      <rPr>
        <i/>
        <sz val="9"/>
        <rFont val="Frutiger 45 Light"/>
        <charset val="1"/>
      </rPr>
      <t>Government administration, Defese and Compulsory Social Security</t>
    </r>
  </si>
  <si>
    <r>
      <t xml:space="preserve">Jasa Kemasyarakatan, Sosial Budaya, Hiburan dan Perorangan Lainnya / </t>
    </r>
    <r>
      <rPr>
        <i/>
        <sz val="9"/>
        <rFont val="Frutiger 45 Light"/>
        <charset val="1"/>
      </rPr>
      <t>Community, Sociocultural, Entertainment and Other Individual Services</t>
    </r>
  </si>
  <si>
    <r>
      <t xml:space="preserve">Kegiatan Usaha yang Belum Jelas Batasannya / </t>
    </r>
    <r>
      <rPr>
        <i/>
        <sz val="9"/>
        <rFont val="Frutiger 45 Light"/>
        <charset val="1"/>
      </rPr>
      <t>Business Activities are not clearly defined</t>
    </r>
  </si>
  <si>
    <r>
      <t xml:space="preserve">Bukan Lapangan Usaha - Lainnya / </t>
    </r>
    <r>
      <rPr>
        <i/>
        <sz val="9"/>
        <rFont val="Frutiger 45 Light"/>
        <charset val="1"/>
      </rPr>
      <t>Non Industrial Origin-Others</t>
    </r>
  </si>
  <si>
    <r>
      <t xml:space="preserve">Total Modal Kerja / </t>
    </r>
    <r>
      <rPr>
        <b/>
        <i/>
        <sz val="9"/>
        <rFont val="Frutiger 45 Light"/>
        <charset val="1"/>
      </rPr>
      <t>Total  Working Capital</t>
    </r>
  </si>
  <si>
    <r>
      <t xml:space="preserve">Bukan Lapangan Usaha - Rumah Tangga / </t>
    </r>
    <r>
      <rPr>
        <i/>
        <sz val="9"/>
        <rFont val="Frutiger 45 Light"/>
        <charset val="1"/>
      </rPr>
      <t>Loans to Non Industrial Origin - Households</t>
    </r>
  </si>
  <si>
    <r>
      <t xml:space="preserve">Total Investasi / </t>
    </r>
    <r>
      <rPr>
        <b/>
        <i/>
        <sz val="9"/>
        <rFont val="Frutiger 45 Light"/>
        <charset val="1"/>
      </rPr>
      <t>Total  Investment</t>
    </r>
  </si>
  <si>
    <r>
      <t xml:space="preserve">Kredit pemilikan rumah (KPR) yang dijamin dengan hak tanggungan pertama dengan tujuan untuk dihuni / </t>
    </r>
    <r>
      <rPr>
        <i/>
        <sz val="9"/>
        <rFont val="Frutiger 45 Light"/>
        <charset val="1"/>
      </rPr>
      <t>Housing Loan (mortgage) secured by first mortgage in order to live</t>
    </r>
  </si>
  <si>
    <r>
      <t xml:space="preserve">Kredit pemilikan kendaraan bermotor / </t>
    </r>
    <r>
      <rPr>
        <i/>
        <sz val="9"/>
        <rFont val="Frutiger 45 Light"/>
        <charset val="1"/>
      </rPr>
      <t>Vehicle Loans</t>
    </r>
  </si>
  <si>
    <r>
      <t xml:space="preserve">Kredit konsumsi lainnya / </t>
    </r>
    <r>
      <rPr>
        <i/>
        <sz val="9"/>
        <rFont val="Frutiger 45 Light"/>
        <charset val="1"/>
      </rPr>
      <t>Other consumer credit</t>
    </r>
  </si>
  <si>
    <r>
      <t xml:space="preserve">Total Konsumsi / </t>
    </r>
    <r>
      <rPr>
        <b/>
        <i/>
        <sz val="9"/>
        <rFont val="Frutiger 45 Light"/>
        <charset val="1"/>
      </rPr>
      <t>Total consumption</t>
    </r>
  </si>
  <si>
    <r>
      <t xml:space="preserve">Pertanian, Perburuan dan Kehutanan / </t>
    </r>
    <r>
      <rPr>
        <i/>
        <sz val="9"/>
        <rFont val="Frutiger 45 Light"/>
        <charset val="1"/>
      </rPr>
      <t>Agriculture, hunting, and forestry</t>
    </r>
  </si>
  <si>
    <r>
      <t xml:space="preserve">Perdagangan Besar dan Eceran / </t>
    </r>
    <r>
      <rPr>
        <i/>
        <sz val="9"/>
        <rFont val="Frutiger 45 Light"/>
        <charset val="1"/>
      </rPr>
      <t>Wholesale and retail trade</t>
    </r>
  </si>
  <si>
    <r>
      <t xml:space="preserve">Penyediaan Akomodasi dan Penyediaan Makan Minum / </t>
    </r>
    <r>
      <rPr>
        <i/>
        <sz val="9"/>
        <rFont val="Frutiger 45 Light"/>
        <charset val="1"/>
      </rPr>
      <t>Provision of accommodation  and the provision of eating and drinking</t>
    </r>
  </si>
  <si>
    <r>
      <t xml:space="preserve">Real Estate, Usaha Persewaan, dan Jasa Perusahaan / </t>
    </r>
    <r>
      <rPr>
        <i/>
        <sz val="9"/>
        <rFont val="Frutiger 45 Light"/>
        <charset val="1"/>
      </rPr>
      <t>Real estate, Business Ownership, and Business Services</t>
    </r>
  </si>
  <si>
    <r>
      <t xml:space="preserve">Administrasi Pemerintahan, Pertahanan, dan Jaminan Sosial Wajib / </t>
    </r>
    <r>
      <rPr>
        <i/>
        <sz val="9"/>
        <rFont val="Frutiger 45 Light"/>
        <charset val="1"/>
      </rPr>
      <t>Government administration, defense and compulsory social security</t>
    </r>
  </si>
  <si>
    <r>
      <t xml:space="preserve">Jasa Kesehatan dan Kegiatan Sosial / </t>
    </r>
    <r>
      <rPr>
        <i/>
        <sz val="9"/>
        <rFont val="Frutiger 45 Light"/>
        <charset val="1"/>
      </rPr>
      <t>Health services and social activities</t>
    </r>
  </si>
  <si>
    <r>
      <t xml:space="preserve">Jasa Kemasyarakatan, Sosial  Budaya, Hiburan dan Perorangan Lainnya / </t>
    </r>
    <r>
      <rPr>
        <i/>
        <sz val="9"/>
        <rFont val="Frutiger 45 Light"/>
        <charset val="1"/>
      </rPr>
      <t>Community, Sociocultural, Entertainment and Other Individual Services</t>
    </r>
  </si>
  <si>
    <r>
      <t xml:space="preserve">Jasa Perorangan yang Melayani Rumah Tangga / </t>
    </r>
    <r>
      <rPr>
        <i/>
        <sz val="9"/>
        <rFont val="Frutiger 45 Light"/>
        <charset val="1"/>
      </rPr>
      <t>Individual services which serve households</t>
    </r>
  </si>
  <si>
    <r>
      <t xml:space="preserve">Badan Internasional dan Badan Ekstra Internasional Lainnya / </t>
    </r>
    <r>
      <rPr>
        <i/>
        <sz val="9"/>
        <rFont val="Frutiger 45 Light"/>
        <charset val="1"/>
      </rPr>
      <t>International Agency and Other Extra  International Agency</t>
    </r>
  </si>
  <si>
    <r>
      <t xml:space="preserve">Kegiatan yang Belum Jelas Batasannya / </t>
    </r>
    <r>
      <rPr>
        <i/>
        <sz val="9"/>
        <rFont val="Frutiger 45 Light"/>
        <charset val="1"/>
      </rPr>
      <t>Business activities are not clearly defined</t>
    </r>
  </si>
  <si>
    <r>
      <t xml:space="preserve">Penerima Kredit Bukan Lapangan Usaha / </t>
    </r>
    <r>
      <rPr>
        <i/>
        <sz val="9"/>
        <rFont val="Frutiger 45 Light"/>
        <charset val="1"/>
      </rPr>
      <t>Debtor is not the business field - other</t>
    </r>
  </si>
  <si>
    <r>
      <t xml:space="preserve">Tidak Teridentifikasi / </t>
    </r>
    <r>
      <rPr>
        <i/>
        <sz val="9"/>
        <rFont val="Frutiger 45 Light"/>
        <charset val="1"/>
      </rPr>
      <t>Un-identified</t>
    </r>
  </si>
  <si>
    <r>
      <t xml:space="preserve">Jumlah / </t>
    </r>
    <r>
      <rPr>
        <b/>
        <i/>
        <sz val="9"/>
        <rFont val="Frutiger 45 Light"/>
        <charset val="1"/>
      </rPr>
      <t>Total</t>
    </r>
  </si>
  <si>
    <r>
      <t xml:space="preserve">Usaha Mikro Kecil dan Menengah (UMKM) / </t>
    </r>
    <r>
      <rPr>
        <b/>
        <i/>
        <sz val="8.5"/>
        <rFont val="Frutiger 45 Light"/>
        <charset val="1"/>
      </rPr>
      <t>Micro, Small and Medium Enterprises</t>
    </r>
  </si>
  <si>
    <r>
      <t xml:space="preserve">Mikro / </t>
    </r>
    <r>
      <rPr>
        <i/>
        <sz val="9"/>
        <rFont val="Frutiger 45 Light"/>
        <charset val="1"/>
      </rPr>
      <t>Micro</t>
    </r>
  </si>
  <si>
    <r>
      <t xml:space="preserve">Kecil / </t>
    </r>
    <r>
      <rPr>
        <i/>
        <sz val="9"/>
        <rFont val="Frutiger 45 Light"/>
        <charset val="1"/>
      </rPr>
      <t>Small</t>
    </r>
  </si>
  <si>
    <r>
      <t xml:space="preserve">Menengah / </t>
    </r>
    <r>
      <rPr>
        <i/>
        <sz val="9"/>
        <rFont val="Frutiger 45 Light"/>
        <charset val="1"/>
      </rPr>
      <t>Medium</t>
    </r>
  </si>
  <si>
    <r>
      <t xml:space="preserve">Usaha Mikro Kecil dan Menengah (UMKM) / </t>
    </r>
    <r>
      <rPr>
        <b/>
        <i/>
        <sz val="9"/>
        <rFont val="Frutiger 45 Light"/>
        <charset val="1"/>
      </rPr>
      <t>Micro, Small and Medium Enterprises</t>
    </r>
  </si>
  <si>
    <r>
      <t xml:space="preserve">c. Kurang Lancar / </t>
    </r>
    <r>
      <rPr>
        <i/>
        <sz val="9"/>
        <rFont val="Frutiger 45 Light"/>
        <charset val="1"/>
      </rPr>
      <t>Sub-Standard</t>
    </r>
  </si>
  <si>
    <r>
      <t xml:space="preserve">d. Diragukan / </t>
    </r>
    <r>
      <rPr>
        <i/>
        <sz val="9"/>
        <rFont val="Frutiger 45 Light"/>
        <charset val="1"/>
      </rPr>
      <t>Doubtful</t>
    </r>
  </si>
  <si>
    <r>
      <t xml:space="preserve">e. Macet / </t>
    </r>
    <r>
      <rPr>
        <i/>
        <sz val="9"/>
        <rFont val="Frutiger 45 Light"/>
        <charset val="1"/>
      </rPr>
      <t>Lost</t>
    </r>
  </si>
  <si>
    <r>
      <t xml:space="preserve">- </t>
    </r>
    <r>
      <rPr>
        <i/>
        <sz val="9"/>
        <rFont val="Frutiger 45 Light"/>
        <charset val="1"/>
      </rPr>
      <t>Fine Tune Operation</t>
    </r>
    <r>
      <rPr>
        <sz val="9"/>
        <rFont val="Frutiger 45 Light"/>
        <family val="2"/>
      </rPr>
      <t xml:space="preserve"> (FTO)</t>
    </r>
  </si>
  <si>
    <r>
      <t xml:space="preserve">Cadangan Kerugian Penurunan 
Nilai Aset Keuangan (CKPN) / </t>
    </r>
    <r>
      <rPr>
        <i/>
        <sz val="9"/>
        <rFont val="Frutiger 45 Light"/>
        <charset val="1"/>
      </rPr>
      <t>Impairment on Financial Assets</t>
    </r>
  </si>
  <si>
    <r>
      <t xml:space="preserve">Surat Berharga yang diterbitkan / </t>
    </r>
    <r>
      <rPr>
        <i/>
        <sz val="9"/>
        <rFont val="Frutiger 45 Light"/>
        <charset val="1"/>
      </rPr>
      <t>Issued Securities</t>
    </r>
  </si>
  <si>
    <r>
      <t xml:space="preserve">L/R Tahun lalu 1) / </t>
    </r>
    <r>
      <rPr>
        <i/>
        <sz val="9"/>
        <rFont val="Frutiger 45 Light"/>
        <charset val="1"/>
      </rPr>
      <t xml:space="preserve">Retained Earnings (Profit/Loss) </t>
    </r>
    <r>
      <rPr>
        <sz val="9"/>
        <rFont val="Frutiger 45 Light"/>
        <family val="2"/>
      </rPr>
      <t>1)</t>
    </r>
  </si>
  <si>
    <r>
      <t xml:space="preserve">L/R Tahun berjalan sesudah pajak 2) / </t>
    </r>
    <r>
      <rPr>
        <i/>
        <sz val="9"/>
        <rFont val="Frutiger 45 Light"/>
        <charset val="1"/>
      </rPr>
      <t>Current Earnings (Profit /Loss)</t>
    </r>
    <r>
      <rPr>
        <sz val="9"/>
        <rFont val="Frutiger 45 Light"/>
        <family val="2"/>
      </rPr>
      <t xml:space="preserve"> 2)</t>
    </r>
  </si>
  <si>
    <r>
      <t xml:space="preserve">- </t>
    </r>
    <r>
      <rPr>
        <i/>
        <sz val="9"/>
        <rFont val="Frutiger 45 Light"/>
        <charset val="1"/>
      </rPr>
      <t>Committed</t>
    </r>
  </si>
  <si>
    <r>
      <t xml:space="preserve">- </t>
    </r>
    <r>
      <rPr>
        <i/>
        <sz val="9"/>
        <rFont val="Frutiger 45 Light"/>
        <charset val="1"/>
      </rPr>
      <t>Uncommitted</t>
    </r>
  </si>
  <si>
    <t>(Persentage of Total Third Party Funds) (%)</t>
  </si>
  <si>
    <t>Persentase thd Total DPK (%)</t>
  </si>
  <si>
    <r>
      <t xml:space="preserve">Tabel 1.34.a. 
Penghimpunan DPK Bank Umum Berdasarkan Lokasi Bank Penghimpun Dana
</t>
    </r>
    <r>
      <rPr>
        <b/>
        <i/>
        <sz val="13"/>
        <color indexed="9"/>
        <rFont val="Optima"/>
        <family val="2"/>
      </rPr>
      <t>(Third Party Funds of Commercial Banks Based on Location)</t>
    </r>
    <r>
      <rPr>
        <b/>
        <sz val="13"/>
        <color indexed="9"/>
        <rFont val="Optima"/>
        <family val="2"/>
      </rPr>
      <t xml:space="preserve">
Miliar Rp </t>
    </r>
    <r>
      <rPr>
        <b/>
        <i/>
        <sz val="13"/>
        <color indexed="9"/>
        <rFont val="Optima"/>
        <family val="2"/>
      </rPr>
      <t>(Billion Rp)</t>
    </r>
  </si>
  <si>
    <r>
      <t xml:space="preserve">Tabel 1.41.a.
Suku Bunga Rata-rata Kredit Bank Umum Kepada Pihak Ketiga Bukan Bank Berdasarkan Jenis Penggunaan dan Orientasi Penggunaan
</t>
    </r>
    <r>
      <rPr>
        <b/>
        <i/>
        <sz val="13"/>
        <color indexed="9"/>
        <rFont val="Optima"/>
        <family val="2"/>
      </rPr>
      <t xml:space="preserve">(Average of Credit Interest Rate of Commercial Banks Based on Types and Orientation of Use)  </t>
    </r>
    <r>
      <rPr>
        <b/>
        <sz val="13"/>
        <color indexed="9"/>
        <rFont val="Optima"/>
        <family val="2"/>
      </rPr>
      <t xml:space="preserve">
Persen </t>
    </r>
    <r>
      <rPr>
        <b/>
        <i/>
        <sz val="13"/>
        <color indexed="9"/>
        <rFont val="Optima"/>
        <family val="2"/>
      </rPr>
      <t xml:space="preserve">(Percent) </t>
    </r>
  </si>
  <si>
    <r>
      <t xml:space="preserve">Tabel 1.43.a. 
Perkembangan Jumlah Kantor Cabang Bank Berdasarkan Lokasi Bank
</t>
    </r>
    <r>
      <rPr>
        <b/>
        <i/>
        <sz val="13"/>
        <color indexed="9"/>
        <rFont val="Optima"/>
        <family val="2"/>
      </rPr>
      <t>(Growth of Total Branch Offices Based on Location)</t>
    </r>
  </si>
  <si>
    <r>
      <t xml:space="preserve">Beberapa komponen modal / </t>
    </r>
    <r>
      <rPr>
        <b/>
        <i/>
        <sz val="9"/>
        <rFont val="Frutiger 45 Light"/>
        <charset val="1"/>
      </rPr>
      <t>Several</t>
    </r>
    <r>
      <rPr>
        <b/>
        <sz val="9"/>
        <rFont val="Frutiger 45 Light"/>
        <family val="2"/>
      </rPr>
      <t xml:space="preserve"> </t>
    </r>
    <r>
      <rPr>
        <b/>
        <i/>
        <sz val="9"/>
        <rFont val="Frutiger 45 Light"/>
        <charset val="1"/>
      </rPr>
      <t>Components of Capital</t>
    </r>
  </si>
  <si>
    <r>
      <t xml:space="preserve">Setoran Jaminan  / </t>
    </r>
    <r>
      <rPr>
        <i/>
        <sz val="9"/>
        <rFont val="Frutiger 45 Light"/>
        <charset val="1"/>
      </rPr>
      <t>Guarantee Deposits</t>
    </r>
  </si>
  <si>
    <r>
      <t xml:space="preserve">     b. Dalam Perhatian Khusus / </t>
    </r>
    <r>
      <rPr>
        <i/>
        <sz val="9"/>
        <rFont val="Frutiger 45 Light"/>
        <charset val="1"/>
      </rPr>
      <t>Special Mention</t>
    </r>
  </si>
  <si>
    <t xml:space="preserve">     b. Dalam Perhatian Khusus / Special Mention</t>
  </si>
  <si>
    <r>
      <t xml:space="preserve">Kantor Cabang Dari Bank Yang Berkedudukan Di Luar Negeri / </t>
    </r>
    <r>
      <rPr>
        <i/>
        <sz val="9"/>
        <rFont val="Frutiger 45 Light"/>
        <charset val="1"/>
      </rPr>
      <t>Branch Offices of Foreign Banks</t>
    </r>
  </si>
  <si>
    <r>
      <t xml:space="preserve">Tabel 1.5.a.
Kegiatan Usaha Kantor Cabang Dari Bank Yang Berkedudukan Di Luar Negeri 
</t>
    </r>
    <r>
      <rPr>
        <b/>
        <i/>
        <sz val="12"/>
        <color indexed="9"/>
        <rFont val="Optima"/>
        <family val="2"/>
      </rPr>
      <t xml:space="preserve">(Branch Offices of Foreign Banks Operations) </t>
    </r>
    <r>
      <rPr>
        <b/>
        <sz val="12"/>
        <color indexed="9"/>
        <rFont val="Optima"/>
        <family val="2"/>
      </rPr>
      <t xml:space="preserve">
Miliar Rp </t>
    </r>
    <r>
      <rPr>
        <b/>
        <i/>
        <sz val="12"/>
        <color indexed="9"/>
        <rFont val="Optima"/>
        <family val="2"/>
      </rPr>
      <t>(Billion Rp)</t>
    </r>
  </si>
  <si>
    <r>
      <t xml:space="preserve">Tabel 1.10.a.
Laporan Laba / Rugi Kantor Cabang Dari Bank Yang Berkedudukan Di Luar Negeri 
</t>
    </r>
    <r>
      <rPr>
        <b/>
        <i/>
        <sz val="13"/>
        <color indexed="9"/>
        <rFont val="Optima"/>
        <family val="2"/>
      </rPr>
      <t>(Branch Offices of Foreign Banks Income Statements)</t>
    </r>
    <r>
      <rPr>
        <b/>
        <sz val="13"/>
        <color indexed="9"/>
        <rFont val="Optima"/>
        <family val="2"/>
      </rPr>
      <t xml:space="preserve">
Miliar Rp </t>
    </r>
    <r>
      <rPr>
        <b/>
        <i/>
        <sz val="13"/>
        <color indexed="9"/>
        <rFont val="Optima"/>
        <family val="2"/>
      </rPr>
      <t>(Billion Rp)</t>
    </r>
  </si>
  <si>
    <r>
      <t xml:space="preserve">Tabel 1.15.a. 
Rekening Administratif Kantor Cabang Dari Bank Yang Berkedudukan Di Luar Negeri 
</t>
    </r>
    <r>
      <rPr>
        <b/>
        <i/>
        <sz val="13"/>
        <color indexed="9"/>
        <rFont val="Optima"/>
        <family val="2"/>
      </rPr>
      <t>(Branch Offices of Foreign Banks Off-Balance Sheet)</t>
    </r>
    <r>
      <rPr>
        <b/>
        <sz val="13"/>
        <color indexed="9"/>
        <rFont val="Optima"/>
        <family val="2"/>
      </rPr>
      <t xml:space="preserve">
Miliar Rp </t>
    </r>
    <r>
      <rPr>
        <b/>
        <i/>
        <sz val="13"/>
        <color indexed="9"/>
        <rFont val="Optima"/>
        <family val="2"/>
      </rPr>
      <t>(Billion Rp)</t>
    </r>
  </si>
  <si>
    <r>
      <t xml:space="preserve">Tabel 1.27.a. 
Aset Produktif Kantor Cabang Dari Bank Yang Berkedudukan Di Luar Negeri dan Kualitas Kredit Kantor Cabang Dari Bank Yang Berkedudukan Di Luar Negeri kepada Bank Lain 
</t>
    </r>
    <r>
      <rPr>
        <b/>
        <i/>
        <sz val="13"/>
        <color indexed="9"/>
        <rFont val="Optima"/>
        <family val="2"/>
      </rPr>
      <t>(Earning Assets of Branch Offices of Foreign Banks and Credit Quality of Foreign Owned Banks to Other Bank)</t>
    </r>
    <r>
      <rPr>
        <b/>
        <sz val="13"/>
        <color indexed="9"/>
        <rFont val="Optima"/>
        <family val="2"/>
      </rPr>
      <t xml:space="preserve">
Miliar Rp </t>
    </r>
    <r>
      <rPr>
        <b/>
        <i/>
        <sz val="13"/>
        <color indexed="9"/>
        <rFont val="Optima"/>
        <family val="2"/>
      </rPr>
      <t>(Billion Rp)</t>
    </r>
  </si>
  <si>
    <r>
      <t xml:space="preserve">Tabel 1.32.a. 
Komposisi Dana Pihak Ketiga Kantor Cabang Dari Bank Yang Berkedudukan Di Luar Negeri 
</t>
    </r>
    <r>
      <rPr>
        <b/>
        <i/>
        <sz val="13"/>
        <color indexed="9"/>
        <rFont val="Optima"/>
        <family val="2"/>
      </rPr>
      <t xml:space="preserve">(Composition of Third Party Funds of Branch Offices of Foreign Banks)
</t>
    </r>
    <r>
      <rPr>
        <b/>
        <sz val="13"/>
        <color indexed="9"/>
        <rFont val="Optima"/>
        <family val="2"/>
      </rPr>
      <t xml:space="preserve">Miliar Rp </t>
    </r>
    <r>
      <rPr>
        <b/>
        <i/>
        <sz val="13"/>
        <color indexed="9"/>
        <rFont val="Optima"/>
        <family val="2"/>
      </rPr>
      <t>(Billion Rp)</t>
    </r>
  </si>
  <si>
    <r>
      <t xml:space="preserve">Tabel 1.39.a. 
Suku Bunga Rata-rata DPK Kantor Cabang Dari Bank Yang Berkedudukan Di Luar Negeri
</t>
    </r>
    <r>
      <rPr>
        <b/>
        <i/>
        <sz val="13"/>
        <color indexed="9"/>
        <rFont val="Optima"/>
        <family val="2"/>
      </rPr>
      <t>(Average of Interest Rate of Third Party Funds of Branch Offices of Foreign Banks)</t>
    </r>
    <r>
      <rPr>
        <b/>
        <sz val="13"/>
        <color indexed="9"/>
        <rFont val="Optima"/>
        <family val="2"/>
      </rPr>
      <t xml:space="preserve">
Persen </t>
    </r>
    <r>
      <rPr>
        <b/>
        <i/>
        <sz val="13"/>
        <color indexed="9"/>
        <rFont val="Optima"/>
        <family val="2"/>
      </rPr>
      <t xml:space="preserve">(Percent) </t>
    </r>
  </si>
  <si>
    <r>
      <t xml:space="preserve">Kantor Cabang Dari Bank Yang Berkedudukan Di Luar Negeri / </t>
    </r>
    <r>
      <rPr>
        <b/>
        <i/>
        <sz val="9"/>
        <rFont val="Frutiger 45 Light"/>
        <charset val="1"/>
      </rPr>
      <t>Branch Offices of Foreign Banks</t>
    </r>
  </si>
  <si>
    <r>
      <t xml:space="preserve">Beberapa komponen modal / </t>
    </r>
    <r>
      <rPr>
        <b/>
        <i/>
        <sz val="9"/>
        <rFont val="Frutiger 45 Light"/>
        <charset val="1"/>
      </rPr>
      <t>Several Components of Capital</t>
    </r>
  </si>
  <si>
    <r>
      <t xml:space="preserve">Tabel 1.28.a.
Komposisi Dana Pihak Ketiga Bank Umum 
</t>
    </r>
    <r>
      <rPr>
        <b/>
        <i/>
        <sz val="13"/>
        <color indexed="9"/>
        <rFont val="Optima"/>
        <family val="2"/>
      </rPr>
      <t>(Composition of Third Party Funds of Commercial Banks)</t>
    </r>
    <r>
      <rPr>
        <i/>
        <sz val="13"/>
        <color indexed="9"/>
        <rFont val="Optima"/>
        <family val="2"/>
      </rPr>
      <t xml:space="preserve">
</t>
    </r>
    <r>
      <rPr>
        <b/>
        <sz val="13"/>
        <color indexed="9"/>
        <rFont val="Optima"/>
        <family val="2"/>
      </rPr>
      <t xml:space="preserve">Miliar Rp </t>
    </r>
    <r>
      <rPr>
        <b/>
        <i/>
        <sz val="13"/>
        <color indexed="9"/>
        <rFont val="Optima"/>
        <family val="2"/>
      </rPr>
      <t>(Billion Rp)</t>
    </r>
  </si>
  <si>
    <r>
      <t xml:space="preserve">b. Dalam Perhatian Khusus / </t>
    </r>
    <r>
      <rPr>
        <i/>
        <sz val="9"/>
        <rFont val="Frutiger 45 Light"/>
        <charset val="1"/>
      </rPr>
      <t>Spesial Mention</t>
    </r>
  </si>
  <si>
    <t>Persentase thd Total DPK (%) 
(Persentage of Total Third Party Funds) (%)</t>
  </si>
  <si>
    <r>
      <t xml:space="preserve">Tabel 2.3
Perkembangan Aset BPR Berdasarkan Lokasi BPR
</t>
    </r>
    <r>
      <rPr>
        <b/>
        <i/>
        <sz val="13"/>
        <color indexed="9"/>
        <rFont val="Optima"/>
        <family val="2"/>
      </rPr>
      <t>(Growth of Rural Banks Asset Based on Location)</t>
    </r>
    <r>
      <rPr>
        <b/>
        <sz val="13"/>
        <color indexed="9"/>
        <rFont val="Optima"/>
        <family val="2"/>
      </rPr>
      <t xml:space="preserve">
Miliar Rp </t>
    </r>
    <r>
      <rPr>
        <b/>
        <i/>
        <sz val="13"/>
        <color indexed="9"/>
        <rFont val="Optima"/>
        <family val="2"/>
      </rPr>
      <t xml:space="preserve">(Billion Rp) </t>
    </r>
  </si>
  <si>
    <r>
      <t xml:space="preserve">Tabel 2.4
Jumlah BPR Berdasarkan Total Aset
</t>
    </r>
    <r>
      <rPr>
        <b/>
        <i/>
        <sz val="13"/>
        <color indexed="9"/>
        <rFont val="Optima"/>
        <family val="2"/>
      </rPr>
      <t>(Rural Banks Based on Total Assets)</t>
    </r>
    <r>
      <rPr>
        <b/>
        <sz val="13"/>
        <color indexed="9"/>
        <rFont val="Optima"/>
        <family val="2"/>
      </rPr>
      <t xml:space="preserve">
Miliar Rp </t>
    </r>
    <r>
      <rPr>
        <b/>
        <i/>
        <sz val="13"/>
        <color indexed="9"/>
        <rFont val="Optima"/>
        <family val="2"/>
      </rPr>
      <t xml:space="preserve">(Billion Rp) </t>
    </r>
  </si>
  <si>
    <r>
      <t xml:space="preserve">Tabel 2.6
Non Performing Loan BPR Berdasarkan Lokasi
</t>
    </r>
    <r>
      <rPr>
        <b/>
        <i/>
        <sz val="13"/>
        <color indexed="9"/>
        <rFont val="Optima"/>
        <family val="2"/>
      </rPr>
      <t>(NPL of Rural Banks Based On Location)</t>
    </r>
    <r>
      <rPr>
        <b/>
        <sz val="13"/>
        <color indexed="9"/>
        <rFont val="Optima"/>
        <family val="2"/>
      </rPr>
      <t xml:space="preserve">
Miliar Rp </t>
    </r>
    <r>
      <rPr>
        <b/>
        <i/>
        <sz val="13"/>
        <color indexed="9"/>
        <rFont val="Optima"/>
        <family val="2"/>
      </rPr>
      <t xml:space="preserve">(Billion Rp) </t>
    </r>
  </si>
  <si>
    <r>
      <t xml:space="preserve">Tabel 2.16
Aset dan Pembiayaan BPR Syariah
</t>
    </r>
    <r>
      <rPr>
        <b/>
        <i/>
        <sz val="13"/>
        <color indexed="9"/>
        <rFont val="Optima"/>
        <family val="2"/>
      </rPr>
      <t>(Asset and Financing of Sharia Rural Bank)</t>
    </r>
    <r>
      <rPr>
        <b/>
        <sz val="13"/>
        <color indexed="9"/>
        <rFont val="Optima"/>
        <family val="2"/>
      </rPr>
      <t xml:space="preserve">
Miliar Rp </t>
    </r>
    <r>
      <rPr>
        <b/>
        <i/>
        <sz val="13"/>
        <color indexed="9"/>
        <rFont val="Optima"/>
        <family val="2"/>
      </rPr>
      <t xml:space="preserve">(Billion Rp) </t>
    </r>
  </si>
  <si>
    <t>DPK</t>
  </si>
  <si>
    <t/>
  </si>
  <si>
    <r>
      <t>Tabel 1.2.
Kegiatan Usaha Bank Umum - KBMI 1
(</t>
    </r>
    <r>
      <rPr>
        <b/>
        <i/>
        <sz val="13"/>
        <color theme="0"/>
        <rFont val="Optima"/>
        <family val="2"/>
      </rPr>
      <t>Commercial Banks Operations - KBMI 1</t>
    </r>
    <r>
      <rPr>
        <b/>
        <sz val="13"/>
        <color theme="0"/>
        <rFont val="Optima"/>
        <family val="2"/>
      </rPr>
      <t>)
Miliar Rp</t>
    </r>
    <r>
      <rPr>
        <b/>
        <i/>
        <sz val="12"/>
        <color theme="0"/>
        <rFont val="Optima"/>
        <family val="2"/>
      </rPr>
      <t xml:space="preserve"> (Billion Rp)</t>
    </r>
  </si>
  <si>
    <r>
      <t>Tabel 1.8.
Laporan Laba / Rugi Bank Umum - KBMI 2 
(</t>
    </r>
    <r>
      <rPr>
        <b/>
        <i/>
        <sz val="13"/>
        <color theme="0"/>
        <rFont val="Optima"/>
        <family val="2"/>
      </rPr>
      <t>Commercial Banks Income Statements - KBMI 2)</t>
    </r>
    <r>
      <rPr>
        <b/>
        <sz val="13"/>
        <color theme="0"/>
        <rFont val="Optima"/>
        <family val="2"/>
      </rPr>
      <t xml:space="preserve">
Miliar Rp </t>
    </r>
    <r>
      <rPr>
        <b/>
        <i/>
        <sz val="13"/>
        <color theme="0"/>
        <rFont val="Optima"/>
        <family val="2"/>
      </rPr>
      <t>(Billion Rp)</t>
    </r>
  </si>
  <si>
    <r>
      <t>Tabel 1.9.
Laporan Laba / Rugi Bank Umum - KBMI 3 
(</t>
    </r>
    <r>
      <rPr>
        <b/>
        <i/>
        <sz val="13"/>
        <color theme="0"/>
        <rFont val="Optima"/>
        <family val="2"/>
      </rPr>
      <t>Commercial Banks Income Statements - KBMI 3)</t>
    </r>
    <r>
      <rPr>
        <b/>
        <sz val="13"/>
        <color theme="0"/>
        <rFont val="Optima"/>
        <family val="2"/>
      </rPr>
      <t xml:space="preserve">
Miliar Rp </t>
    </r>
    <r>
      <rPr>
        <b/>
        <i/>
        <sz val="13"/>
        <color theme="0"/>
        <rFont val="Optima"/>
        <family val="2"/>
      </rPr>
      <t>(Billion Rp)</t>
    </r>
  </si>
  <si>
    <r>
      <t>Tabel 1.10.
Laporan Laba / Rugi Bank Umum - KBMI 4  
(</t>
    </r>
    <r>
      <rPr>
        <b/>
        <i/>
        <sz val="13"/>
        <color theme="0"/>
        <rFont val="Optima"/>
        <family val="2"/>
      </rPr>
      <t>Commercial Banks Income Statements - KBMI 4)</t>
    </r>
    <r>
      <rPr>
        <b/>
        <sz val="13"/>
        <color theme="0"/>
        <rFont val="Optima"/>
        <family val="2"/>
      </rPr>
      <t xml:space="preserve">
Miliar Rp </t>
    </r>
    <r>
      <rPr>
        <b/>
        <i/>
        <sz val="13"/>
        <color theme="0"/>
        <rFont val="Optima"/>
        <family val="2"/>
      </rPr>
      <t>(Billion Rp)</t>
    </r>
  </si>
  <si>
    <r>
      <t>Tabel 1.20.
Kinerja Bank Umum</t>
    </r>
    <r>
      <rPr>
        <b/>
        <i/>
        <sz val="13"/>
        <color theme="0"/>
        <rFont val="Optima"/>
        <family val="2"/>
      </rPr>
      <t xml:space="preserve"> </t>
    </r>
    <r>
      <rPr>
        <b/>
        <sz val="13"/>
        <color theme="0"/>
        <rFont val="Optima"/>
        <family val="2"/>
      </rPr>
      <t>- KBMI 4</t>
    </r>
    <r>
      <rPr>
        <b/>
        <i/>
        <sz val="13"/>
        <color theme="0"/>
        <rFont val="Optima"/>
        <family val="2"/>
      </rPr>
      <t xml:space="preserve">
(Performance of Commercial Banks - KBMI 4)</t>
    </r>
    <r>
      <rPr>
        <b/>
        <sz val="13"/>
        <color theme="0"/>
        <rFont val="Optima"/>
        <family val="2"/>
      </rPr>
      <t xml:space="preserve">
Nilai Kinerja dalam Miliar Rp (Billion Rp) dan Rasio Kinerja (%)</t>
    </r>
  </si>
  <si>
    <t>KBMI 1</t>
  </si>
  <si>
    <t>KBMI 2</t>
  </si>
  <si>
    <t>KBMI 3</t>
  </si>
  <si>
    <t>KBMI 4</t>
  </si>
  <si>
    <r>
      <t>Tabel 1.3.
Kegiatan Usaha Bank Umum  - KBMI 2 
(</t>
    </r>
    <r>
      <rPr>
        <b/>
        <i/>
        <sz val="13"/>
        <color theme="0"/>
        <rFont val="Optima"/>
        <family val="2"/>
      </rPr>
      <t>Commercial Banks Operations - KBMI 2</t>
    </r>
    <r>
      <rPr>
        <b/>
        <sz val="13"/>
        <color theme="0"/>
        <rFont val="Optima"/>
        <family val="2"/>
      </rPr>
      <t>)
Miliar Rp</t>
    </r>
    <r>
      <rPr>
        <b/>
        <i/>
        <sz val="12"/>
        <color theme="0"/>
        <rFont val="Optima"/>
        <family val="2"/>
      </rPr>
      <t xml:space="preserve"> (Billion Rp)</t>
    </r>
  </si>
  <si>
    <r>
      <t>Tabel 1.4.
Kegiatan Usaha Bank Umum - KBMI 3 
(</t>
    </r>
    <r>
      <rPr>
        <b/>
        <i/>
        <sz val="13"/>
        <color theme="0"/>
        <rFont val="Optima"/>
        <family val="2"/>
      </rPr>
      <t>Commercial Banks Operations - KBMI 3</t>
    </r>
    <r>
      <rPr>
        <b/>
        <sz val="13"/>
        <color theme="0"/>
        <rFont val="Optima"/>
        <family val="2"/>
      </rPr>
      <t>)
Miliar Rp</t>
    </r>
    <r>
      <rPr>
        <b/>
        <i/>
        <sz val="12"/>
        <color theme="0"/>
        <rFont val="Optima"/>
        <family val="2"/>
      </rPr>
      <t xml:space="preserve"> (Billion Rp)</t>
    </r>
  </si>
  <si>
    <r>
      <t>Tabel 1.6.
Laporan Laba / Rugi Bank Umum
(</t>
    </r>
    <r>
      <rPr>
        <b/>
        <i/>
        <sz val="13"/>
        <color theme="0"/>
        <rFont val="Optima"/>
        <family val="2"/>
      </rPr>
      <t>Commercial Banks Income Statements)</t>
    </r>
    <r>
      <rPr>
        <b/>
        <sz val="13"/>
        <color theme="0"/>
        <rFont val="Optima"/>
        <family val="2"/>
      </rPr>
      <t xml:space="preserve">
Miliar Rp </t>
    </r>
    <r>
      <rPr>
        <b/>
        <i/>
        <sz val="13"/>
        <color theme="0"/>
        <rFont val="Optima"/>
        <family val="2"/>
      </rPr>
      <t>(Billion Rp)</t>
    </r>
  </si>
  <si>
    <r>
      <t>Tabel 1.7.
Laporan Laba / Rugi Bank Umum - KBMI 1 
(</t>
    </r>
    <r>
      <rPr>
        <b/>
        <i/>
        <sz val="13"/>
        <color theme="0"/>
        <rFont val="Optima"/>
        <family val="2"/>
      </rPr>
      <t>Commercial Banks Income Statements - KBMI 1)</t>
    </r>
    <r>
      <rPr>
        <b/>
        <sz val="13"/>
        <color theme="0"/>
        <rFont val="Optima"/>
        <family val="2"/>
      </rPr>
      <t xml:space="preserve">
Miliar Rp </t>
    </r>
    <r>
      <rPr>
        <b/>
        <i/>
        <sz val="13"/>
        <color theme="0"/>
        <rFont val="Optima"/>
        <family val="2"/>
      </rPr>
      <t>(Billion Rp)</t>
    </r>
  </si>
  <si>
    <r>
      <t xml:space="preserve">Tabel 1.11.
Rekening Administratif Bank Umum 
</t>
    </r>
    <r>
      <rPr>
        <b/>
        <i/>
        <sz val="12"/>
        <color indexed="9"/>
        <rFont val="Optima"/>
        <family val="2"/>
      </rPr>
      <t>(Commercial Banks Off-Balance Sheet)</t>
    </r>
    <r>
      <rPr>
        <b/>
        <sz val="12"/>
        <color indexed="9"/>
        <rFont val="Optima"/>
        <family val="2"/>
      </rPr>
      <t xml:space="preserve">
Miliar Rp </t>
    </r>
    <r>
      <rPr>
        <b/>
        <i/>
        <sz val="12"/>
        <color indexed="9"/>
        <rFont val="Optima"/>
        <family val="2"/>
      </rPr>
      <t>(Billion Rp)</t>
    </r>
  </si>
  <si>
    <r>
      <t>Tabel 1.12.
Rekening Administratif Bank Umum - KBMI 1
(</t>
    </r>
    <r>
      <rPr>
        <b/>
        <i/>
        <sz val="13"/>
        <color theme="0"/>
        <rFont val="Optima"/>
        <family val="2"/>
      </rPr>
      <t>Commercial Banks Off-Balance Sheet - KBMI 1</t>
    </r>
    <r>
      <rPr>
        <b/>
        <sz val="13"/>
        <color theme="0"/>
        <rFont val="Optima"/>
        <family val="2"/>
      </rPr>
      <t xml:space="preserve">)
Miliar Rp </t>
    </r>
    <r>
      <rPr>
        <b/>
        <i/>
        <sz val="13"/>
        <color theme="0"/>
        <rFont val="Optima"/>
        <family val="2"/>
      </rPr>
      <t>(Billion Rp)</t>
    </r>
  </si>
  <si>
    <r>
      <t>Tabel 1.13.
Rekening Administratif Bank Umum - KBMI 2
(</t>
    </r>
    <r>
      <rPr>
        <b/>
        <i/>
        <sz val="13"/>
        <color theme="0"/>
        <rFont val="Optima"/>
        <family val="2"/>
      </rPr>
      <t>Commercial Banks Off-Balance Sheet - KBMI 2</t>
    </r>
    <r>
      <rPr>
        <b/>
        <sz val="13"/>
        <color theme="0"/>
        <rFont val="Optima"/>
        <family val="2"/>
      </rPr>
      <t xml:space="preserve">)
Miliar Rp </t>
    </r>
    <r>
      <rPr>
        <b/>
        <i/>
        <sz val="13"/>
        <color theme="0"/>
        <rFont val="Optima"/>
        <family val="2"/>
      </rPr>
      <t>(Billion Rp)</t>
    </r>
  </si>
  <si>
    <r>
      <t>Tabel 1.15.
Rekening Administratif Bank Umum - KBMI 4
(</t>
    </r>
    <r>
      <rPr>
        <b/>
        <i/>
        <sz val="13"/>
        <color theme="0"/>
        <rFont val="Optima"/>
        <family val="2"/>
      </rPr>
      <t xml:space="preserve">Commercial Banks Banks Off-Balance Sheet - KBMI 4)
</t>
    </r>
    <r>
      <rPr>
        <b/>
        <sz val="13"/>
        <color theme="0"/>
        <rFont val="Optima"/>
        <family val="2"/>
      </rPr>
      <t xml:space="preserve">Miliar Rp </t>
    </r>
    <r>
      <rPr>
        <b/>
        <i/>
        <sz val="13"/>
        <color theme="0"/>
        <rFont val="Optima"/>
        <family val="2"/>
      </rPr>
      <t>(Billion Rp)</t>
    </r>
  </si>
  <si>
    <r>
      <t>Tabel 1.17.
Kinerja Bank Umum</t>
    </r>
    <r>
      <rPr>
        <b/>
        <i/>
        <sz val="13"/>
        <color theme="0"/>
        <rFont val="Optima"/>
        <family val="2"/>
      </rPr>
      <t xml:space="preserve"> </t>
    </r>
    <r>
      <rPr>
        <b/>
        <sz val="13"/>
        <color theme="0"/>
        <rFont val="Optima"/>
        <family val="2"/>
      </rPr>
      <t>- KBMI 1</t>
    </r>
    <r>
      <rPr>
        <b/>
        <i/>
        <sz val="13"/>
        <color theme="0"/>
        <rFont val="Optima"/>
        <family val="2"/>
      </rPr>
      <t xml:space="preserve">
(Performance of Commercial Banks - KBMI 1)</t>
    </r>
    <r>
      <rPr>
        <b/>
        <sz val="13"/>
        <color theme="0"/>
        <rFont val="Optima"/>
        <family val="2"/>
      </rPr>
      <t xml:space="preserve">
Nilai Kinerja dalam Miliar Rp (Billion Rp) dan Rasio Kinerja (%)</t>
    </r>
  </si>
  <si>
    <r>
      <t>Tabel 1.18.
Kinerja Bank Umum</t>
    </r>
    <r>
      <rPr>
        <b/>
        <i/>
        <sz val="13"/>
        <color theme="0"/>
        <rFont val="Optima"/>
        <family val="2"/>
      </rPr>
      <t xml:space="preserve"> </t>
    </r>
    <r>
      <rPr>
        <b/>
        <sz val="13"/>
        <color theme="0"/>
        <rFont val="Optima"/>
        <family val="2"/>
      </rPr>
      <t>- KBMI 2</t>
    </r>
    <r>
      <rPr>
        <b/>
        <i/>
        <sz val="13"/>
        <color theme="0"/>
        <rFont val="Optima"/>
        <family val="2"/>
      </rPr>
      <t xml:space="preserve">
(Performance of Commercial Banks - KBMI 2)</t>
    </r>
    <r>
      <rPr>
        <b/>
        <sz val="13"/>
        <color theme="0"/>
        <rFont val="Optima"/>
        <family val="2"/>
      </rPr>
      <t xml:space="preserve">
Nilai Kinerja dalam Miliar Rp (Billion Rp) dan Rasio Kinerja (%)</t>
    </r>
  </si>
  <si>
    <r>
      <t>Tabel 1.19.
Kinerja Bank Umum</t>
    </r>
    <r>
      <rPr>
        <b/>
        <i/>
        <sz val="13"/>
        <color theme="0"/>
        <rFont val="Optima"/>
        <family val="2"/>
      </rPr>
      <t xml:space="preserve"> </t>
    </r>
    <r>
      <rPr>
        <b/>
        <sz val="13"/>
        <color theme="0"/>
        <rFont val="Optima"/>
        <family val="2"/>
      </rPr>
      <t>- KBMI 3</t>
    </r>
    <r>
      <rPr>
        <b/>
        <i/>
        <sz val="13"/>
        <color theme="0"/>
        <rFont val="Optima"/>
        <family val="2"/>
      </rPr>
      <t xml:space="preserve">
(Performance of Commercial Banks - KBMI 3)</t>
    </r>
    <r>
      <rPr>
        <b/>
        <sz val="13"/>
        <color theme="0"/>
        <rFont val="Optima"/>
        <family val="2"/>
      </rPr>
      <t xml:space="preserve">
Nilai Kinerja dalam Miliar Rp (Billion Rp) dan Rasio Kinerja (%)</t>
    </r>
  </si>
  <si>
    <r>
      <t xml:space="preserve">Tabel 1.21.
Perkembangan Aset Bank Umum Berdasarkan Kelompok Usaha
</t>
    </r>
    <r>
      <rPr>
        <b/>
        <i/>
        <sz val="13"/>
        <color theme="0"/>
        <rFont val="Optima"/>
        <family val="2"/>
      </rPr>
      <t>(Growth of Commercial Banks Assets based on Group of Banks)</t>
    </r>
    <r>
      <rPr>
        <b/>
        <sz val="13"/>
        <color theme="0"/>
        <rFont val="Optima"/>
        <family val="2"/>
      </rPr>
      <t xml:space="preserve">
Miliar </t>
    </r>
    <r>
      <rPr>
        <b/>
        <i/>
        <sz val="13"/>
        <color theme="0"/>
        <rFont val="Optima"/>
        <family val="2"/>
      </rPr>
      <t>(Billion)</t>
    </r>
  </si>
  <si>
    <r>
      <t xml:space="preserve">Tabel 1.22.
Jumlah Bank Umum Berdasarkan Pengelompokan Total Aset 
</t>
    </r>
    <r>
      <rPr>
        <b/>
        <i/>
        <sz val="13"/>
        <color theme="0"/>
        <rFont val="Optima"/>
        <family val="2"/>
      </rPr>
      <t>(Total of Commercial Banks Based on Total Assets)</t>
    </r>
  </si>
  <si>
    <r>
      <t xml:space="preserve">Tabel 1.28.
Komposisi Dana Pihak Ketiga Bank Umum 
</t>
    </r>
    <r>
      <rPr>
        <b/>
        <i/>
        <sz val="13"/>
        <color theme="0"/>
        <rFont val="Optima"/>
        <family val="2"/>
      </rPr>
      <t>(Composition of Third Party Funds of Commercial Banks)</t>
    </r>
    <r>
      <rPr>
        <i/>
        <sz val="13"/>
        <color theme="0"/>
        <rFont val="Optima"/>
        <family val="2"/>
      </rPr>
      <t xml:space="preserve">
</t>
    </r>
    <r>
      <rPr>
        <b/>
        <sz val="13"/>
        <color theme="0"/>
        <rFont val="Optima"/>
        <family val="2"/>
      </rPr>
      <t>Nilai Nominal dalam Miliar Rp (Billion Rp)</t>
    </r>
  </si>
  <si>
    <r>
      <t>Tabel 1.29.
Komposisi Dana Pihak Ketiga Bank Umum - KBMI 1
(</t>
    </r>
    <r>
      <rPr>
        <b/>
        <i/>
        <sz val="13"/>
        <color theme="0"/>
        <rFont val="Optima"/>
        <family val="2"/>
      </rPr>
      <t>Composition of Third Party Funds of Commercial Banks - KBMI 1</t>
    </r>
    <r>
      <rPr>
        <b/>
        <sz val="13"/>
        <color theme="0"/>
        <rFont val="Optima"/>
        <family val="2"/>
      </rPr>
      <t>)
Nilai Nominal dalam Miliar Rp (Billion Rp)</t>
    </r>
  </si>
  <si>
    <r>
      <t>Tabel 1.30.
Komposisi Dana Pihak Ketiga Bank Umum - KBMI 2
(</t>
    </r>
    <r>
      <rPr>
        <b/>
        <i/>
        <sz val="13"/>
        <color theme="0"/>
        <rFont val="Optima"/>
        <family val="2"/>
      </rPr>
      <t>Composition of Third Party Funds of Commercial Banks - KBMI 2</t>
    </r>
    <r>
      <rPr>
        <b/>
        <sz val="13"/>
        <color theme="0"/>
        <rFont val="Optima"/>
        <family val="2"/>
      </rPr>
      <t>)
Nilai Nominal dalam Miliar Rp (Billion Rp)</t>
    </r>
  </si>
  <si>
    <r>
      <t>Tabel 1.31.
Komposisi Dana Pihak Ketiga Bank Umum - KBMI 3 
(</t>
    </r>
    <r>
      <rPr>
        <b/>
        <i/>
        <sz val="13"/>
        <color theme="0"/>
        <rFont val="Optima"/>
        <family val="2"/>
      </rPr>
      <t>Composition of Third Party Funds of Commercial Banks - KBMI 3</t>
    </r>
    <r>
      <rPr>
        <b/>
        <sz val="13"/>
        <color theme="0"/>
        <rFont val="Optima"/>
        <family val="2"/>
      </rPr>
      <t>)</t>
    </r>
    <r>
      <rPr>
        <b/>
        <i/>
        <sz val="13"/>
        <color theme="0"/>
        <rFont val="Optima"/>
        <family val="2"/>
      </rPr>
      <t xml:space="preserve">
</t>
    </r>
    <r>
      <rPr>
        <b/>
        <sz val="13"/>
        <color theme="0"/>
        <rFont val="Optima"/>
        <family val="2"/>
      </rPr>
      <t>Nilai Nominal dalam Miliar Rp (Billion Rp)</t>
    </r>
  </si>
  <si>
    <r>
      <t>Tabel 1.32.
Komposisi Dana Pihak Ketiga Bank Umum - KBMI 4 
(</t>
    </r>
    <r>
      <rPr>
        <b/>
        <i/>
        <sz val="13"/>
        <color theme="0"/>
        <rFont val="Optima"/>
        <family val="2"/>
      </rPr>
      <t>Composition of Third Party Funds of Commercial Banks - KBMI 4</t>
    </r>
    <r>
      <rPr>
        <b/>
        <sz val="13"/>
        <color theme="0"/>
        <rFont val="Optima"/>
        <family val="2"/>
      </rPr>
      <t>)</t>
    </r>
    <r>
      <rPr>
        <b/>
        <i/>
        <sz val="13"/>
        <color theme="0"/>
        <rFont val="Optima"/>
        <family val="2"/>
      </rPr>
      <t xml:space="preserve">
</t>
    </r>
    <r>
      <rPr>
        <b/>
        <sz val="13"/>
        <color theme="0"/>
        <rFont val="Optima"/>
        <family val="2"/>
      </rPr>
      <t>Nilai Nominal dalam Miliar Rp (Billion Rp)</t>
    </r>
  </si>
  <si>
    <r>
      <t xml:space="preserve">Tabel 1.9.a. 
Laporan Laba / Rugi Bank Swasta Nasional
</t>
    </r>
    <r>
      <rPr>
        <b/>
        <i/>
        <sz val="13"/>
        <color indexed="9"/>
        <rFont val="Optima"/>
        <family val="2"/>
      </rPr>
      <t>(Domestic Private Banks Income Statements)</t>
    </r>
    <r>
      <rPr>
        <b/>
        <sz val="13"/>
        <color indexed="9"/>
        <rFont val="Optima"/>
        <family val="2"/>
      </rPr>
      <t xml:space="preserve">
Miliar Rp </t>
    </r>
    <r>
      <rPr>
        <b/>
        <i/>
        <sz val="13"/>
        <color indexed="9"/>
        <rFont val="Optima"/>
        <family val="2"/>
      </rPr>
      <t>(Billion Rp)</t>
    </r>
  </si>
  <si>
    <r>
      <t xml:space="preserve">- Kredit &amp; Pembiayaan yang diberikan / </t>
    </r>
    <r>
      <rPr>
        <i/>
        <sz val="9"/>
        <rFont val="Frutiger 45 Light"/>
        <charset val="1"/>
      </rPr>
      <t>Credit &amp; Financing</t>
    </r>
  </si>
  <si>
    <r>
      <t>Tabel 1.5.
Kegiatan Usaha Bank Umum - KBMI 4 
(</t>
    </r>
    <r>
      <rPr>
        <b/>
        <i/>
        <sz val="13"/>
        <color theme="0"/>
        <rFont val="Optima"/>
        <family val="2"/>
      </rPr>
      <t>Commercial Banks Operations - KBMI 4</t>
    </r>
    <r>
      <rPr>
        <b/>
        <sz val="13"/>
        <color theme="0"/>
        <rFont val="Optima"/>
        <family val="2"/>
      </rPr>
      <t>)
Miliar Rp</t>
    </r>
    <r>
      <rPr>
        <b/>
        <i/>
        <sz val="12"/>
        <color theme="0"/>
        <rFont val="Optima"/>
        <family val="2"/>
      </rPr>
      <t xml:space="preserve"> (Billion Rp)</t>
    </r>
  </si>
  <si>
    <r>
      <t xml:space="preserve">Pendapatan bunga/Pendapatan Bagi Hasil / </t>
    </r>
    <r>
      <rPr>
        <i/>
        <sz val="9"/>
        <rFont val="Frutiger 45 Light"/>
        <charset val="1"/>
      </rPr>
      <t>Interest Income/Profit Sharing Income</t>
    </r>
  </si>
  <si>
    <r>
      <t xml:space="preserve">Beban Bunga/Bagi Hasil / </t>
    </r>
    <r>
      <rPr>
        <i/>
        <sz val="9"/>
        <rFont val="Frutiger 45 Light"/>
        <charset val="1"/>
      </rPr>
      <t>Interest/Profit Sharing Expenses</t>
    </r>
  </si>
  <si>
    <r>
      <t xml:space="preserve">Koreksi atas pendapatan Bunga/Bagi Hasil / </t>
    </r>
    <r>
      <rPr>
        <i/>
        <sz val="9"/>
        <rFont val="Frutiger 45 Light"/>
        <charset val="1"/>
      </rPr>
      <t>Corrections</t>
    </r>
  </si>
  <si>
    <r>
      <t xml:space="preserve">Pendapatan Operasional Selain Bunga/Bagi Hasil / </t>
    </r>
    <r>
      <rPr>
        <i/>
        <sz val="9"/>
        <rFont val="Frutiger 45 Light"/>
        <charset val="1"/>
      </rPr>
      <t>Other Operating Income</t>
    </r>
  </si>
  <si>
    <r>
      <t xml:space="preserve">Beban Operasional Selain Beban Bunga/Bagi Hasil / </t>
    </r>
    <r>
      <rPr>
        <i/>
        <sz val="9"/>
        <rFont val="Frutiger 45 Light"/>
        <charset val="1"/>
      </rPr>
      <t>Non Interest/Profit Sharing Expense</t>
    </r>
  </si>
  <si>
    <r>
      <t xml:space="preserve">Pendapatan dan Beban Bunga/Bagi Hasil / </t>
    </r>
    <r>
      <rPr>
        <b/>
        <i/>
        <sz val="9"/>
        <rFont val="Frutiger 45 Light"/>
        <charset val="1"/>
      </rPr>
      <t>Interest/Profit Sharing Income and Expenses</t>
    </r>
  </si>
  <si>
    <r>
      <t xml:space="preserve">Pendapatan Bunga/Bagi Hasil Bersih (A1-A2) / </t>
    </r>
    <r>
      <rPr>
        <b/>
        <i/>
        <sz val="9"/>
        <rFont val="Frutiger 45 Light"/>
        <charset val="1"/>
      </rPr>
      <t xml:space="preserve">Net Interest/Profit Sharing Income </t>
    </r>
    <r>
      <rPr>
        <b/>
        <sz val="9"/>
        <rFont val="Frutiger 45 Light"/>
        <charset val="1"/>
      </rPr>
      <t>(A1-A2)</t>
    </r>
  </si>
  <si>
    <r>
      <t xml:space="preserve">Fasilitas kredit/pembiayaan kepada bank lain yang belum ditarik / </t>
    </r>
    <r>
      <rPr>
        <i/>
        <sz val="9"/>
        <rFont val="Frutiger 45 Light"/>
        <charset val="1"/>
      </rPr>
      <t>Undisbursed loan/financing facilities to other banks</t>
    </r>
  </si>
  <si>
    <r>
      <t xml:space="preserve">Pendapatan bunga/bagi hasil dalam penyelesaian / </t>
    </r>
    <r>
      <rPr>
        <i/>
        <sz val="9"/>
        <rFont val="Frutiger 45 Light"/>
        <charset val="1"/>
      </rPr>
      <t>Accrued interest</t>
    </r>
  </si>
  <si>
    <r>
      <t xml:space="preserve">Penerusan Kredit/pembiayaan / </t>
    </r>
    <r>
      <rPr>
        <i/>
        <sz val="9"/>
        <rFont val="Frutiger 45 Light"/>
        <charset val="1"/>
      </rPr>
      <t xml:space="preserve">Channelling </t>
    </r>
  </si>
  <si>
    <r>
      <t xml:space="preserve">Kredit/Pembiayaan yang diberikan / </t>
    </r>
    <r>
      <rPr>
        <i/>
        <sz val="9"/>
        <rFont val="Frutiger 45 Light"/>
        <charset val="1"/>
      </rPr>
      <t>Credit disbursed</t>
    </r>
  </si>
  <si>
    <r>
      <t xml:space="preserve">Fasilitas kredit/pembiayaan kepada nasabah yang belum ditarik / </t>
    </r>
    <r>
      <rPr>
        <i/>
        <sz val="9"/>
        <rFont val="Frutiger 45 Light"/>
        <charset val="1"/>
      </rPr>
      <t>Undisbursed loan/financing facilities to debtors</t>
    </r>
  </si>
  <si>
    <r>
      <t xml:space="preserve">Net Interest Margin Ratio  (%) / </t>
    </r>
    <r>
      <rPr>
        <b/>
        <i/>
        <sz val="9"/>
        <rFont val="Frutiger 45 Light"/>
        <charset val="1"/>
      </rPr>
      <t>Net Operation Margin Ratio</t>
    </r>
    <r>
      <rPr>
        <b/>
        <sz val="9"/>
        <rFont val="Frutiger 45 Light"/>
        <charset val="1"/>
      </rPr>
      <t xml:space="preserve">  (%)</t>
    </r>
  </si>
  <si>
    <r>
      <t xml:space="preserve">Loan to Deposits Ratio (%) / </t>
    </r>
    <r>
      <rPr>
        <b/>
        <i/>
        <sz val="9"/>
        <rFont val="Frutiger 45 Light"/>
        <charset val="1"/>
      </rPr>
      <t>Financing to Deposits Ratio</t>
    </r>
    <r>
      <rPr>
        <b/>
        <sz val="9"/>
        <rFont val="Frutiger 45 Light"/>
        <charset val="1"/>
      </rPr>
      <t xml:space="preserve"> (%)</t>
    </r>
  </si>
  <si>
    <r>
      <t xml:space="preserve">Kredit/Pembiayaan kepada Bank Lain / </t>
    </r>
    <r>
      <rPr>
        <b/>
        <i/>
        <sz val="9"/>
        <rFont val="Frutiger 45 Light"/>
        <charset val="1"/>
      </rPr>
      <t>Interbank Loans/financing</t>
    </r>
  </si>
  <si>
    <t>Non Performing Loan/Non Performing Financing kepada Bank Lain (Nominal) / Interbank Non Performing Loan (Nominal)</t>
  </si>
  <si>
    <r>
      <t xml:space="preserve">Non Performing Earning Aset (Nominal) / </t>
    </r>
    <r>
      <rPr>
        <b/>
        <i/>
        <sz val="9"/>
        <rFont val="Frutiger 45 Light"/>
      </rPr>
      <t>Non Performing  Earning Asset (Nominal)</t>
    </r>
  </si>
  <si>
    <t xml:space="preserve">    NPL/NPF</t>
  </si>
  <si>
    <t xml:space="preserve">   NPL/NPF</t>
  </si>
  <si>
    <r>
      <t xml:space="preserve">Penerima Kredit/Pembiayaan Lapangan Usaha / </t>
    </r>
    <r>
      <rPr>
        <b/>
        <i/>
        <sz val="9"/>
        <rFont val="Frutiger 45 Light"/>
        <charset val="1"/>
      </rPr>
      <t>Loans/Financing by Industrial Origin</t>
    </r>
  </si>
  <si>
    <r>
      <t xml:space="preserve">Kredit/Pembiayaankepada Pihak Ketiga / </t>
    </r>
    <r>
      <rPr>
        <b/>
        <i/>
        <sz val="9"/>
        <rFont val="Frutiger 45 Light"/>
        <charset val="1"/>
      </rPr>
      <t>Credit/financing to Third Party</t>
    </r>
  </si>
  <si>
    <t>NPL/NPF</t>
  </si>
  <si>
    <r>
      <t xml:space="preserve">Total Kredit/Pembiayaan / </t>
    </r>
    <r>
      <rPr>
        <b/>
        <i/>
        <sz val="9"/>
        <rFont val="Frutiger 45 Light"/>
        <charset val="1"/>
      </rPr>
      <t xml:space="preserve">Total Credit/Financing </t>
    </r>
  </si>
  <si>
    <r>
      <t xml:space="preserve">Kredit / Pembiayaan Yang Diberikan / </t>
    </r>
    <r>
      <rPr>
        <i/>
        <sz val="9"/>
        <rFont val="Frutiger 45 Light"/>
        <charset val="1"/>
      </rPr>
      <t>Credit / Financing</t>
    </r>
  </si>
  <si>
    <r>
      <t>Peningkatan Nilai Wajar dan keuntungan penjualan kredit/pembiayaan yang diberikan /</t>
    </r>
    <r>
      <rPr>
        <i/>
        <sz val="9"/>
        <rFont val="Frutiger 45 Light"/>
        <charset val="1"/>
      </rPr>
      <t xml:space="preserve"> Increase in fair value and gain form sale of credit/financing</t>
    </r>
  </si>
  <si>
    <r>
      <t xml:space="preserve">Penurunan Nilai Wajar dan kerugian penjualan kredit/pembiayaan yang diberikan / </t>
    </r>
    <r>
      <rPr>
        <i/>
        <sz val="9"/>
        <rFont val="Frutiger 45 Light"/>
        <charset val="1"/>
      </rPr>
      <t>Decrease in fair value and losses form sale of credit/financing</t>
    </r>
  </si>
  <si>
    <r>
      <t xml:space="preserve">Dari Kredit/Pembiayaan yang diberikan / </t>
    </r>
    <r>
      <rPr>
        <i/>
        <sz val="9"/>
        <rFont val="Frutiger 45 Light"/>
        <charset val="1"/>
      </rPr>
      <t>From credit/financing</t>
    </r>
  </si>
  <si>
    <r>
      <t xml:space="preserve">Kredit/Pembiayaan yang diberikan / </t>
    </r>
    <r>
      <rPr>
        <i/>
        <sz val="9"/>
        <rFont val="Frutiger 45 Light"/>
        <charset val="1"/>
      </rPr>
      <t>Credit/Financing disbursed</t>
    </r>
  </si>
  <si>
    <r>
      <t xml:space="preserve">Tabel 1.33.
Suku Bunga/Bagi Hasil Rata-rata DPK Bank Umum
</t>
    </r>
    <r>
      <rPr>
        <b/>
        <i/>
        <sz val="13"/>
        <color theme="0"/>
        <rFont val="Optima"/>
        <family val="2"/>
      </rPr>
      <t>(Average of Interest/Profit Sharing Rate of Third Party Funds of Commercial Banks)</t>
    </r>
    <r>
      <rPr>
        <b/>
        <sz val="13"/>
        <color theme="0"/>
        <rFont val="Optima"/>
        <family val="2"/>
      </rPr>
      <t xml:space="preserve">
Persen </t>
    </r>
    <r>
      <rPr>
        <b/>
        <i/>
        <sz val="13"/>
        <color theme="0"/>
        <rFont val="Optima"/>
        <family val="2"/>
      </rPr>
      <t xml:space="preserve">(Percent) </t>
    </r>
  </si>
  <si>
    <r>
      <t>Tabel 1.34.
Suku Bunga/Bagi Hasil Rata-rata DPK Bank Umum - KBMI 1 
(</t>
    </r>
    <r>
      <rPr>
        <b/>
        <i/>
        <sz val="13"/>
        <color theme="0"/>
        <rFont val="Optima"/>
        <family val="2"/>
      </rPr>
      <t>Average of Interest/Profit Sharing Rate of Third Party Funds of Commercial Banks - KBMI 1</t>
    </r>
    <r>
      <rPr>
        <b/>
        <sz val="13"/>
        <color theme="0"/>
        <rFont val="Optima"/>
        <family val="2"/>
      </rPr>
      <t xml:space="preserve">)
Persen </t>
    </r>
    <r>
      <rPr>
        <b/>
        <i/>
        <sz val="13"/>
        <color theme="0"/>
        <rFont val="Optima"/>
        <family val="2"/>
      </rPr>
      <t>(Percent)</t>
    </r>
  </si>
  <si>
    <r>
      <t>Tabel 1.35.
Suku Bunga/Bagi Hasil Rata-rata DPK Bank Umum - KBMI 2 
(</t>
    </r>
    <r>
      <rPr>
        <b/>
        <i/>
        <sz val="13"/>
        <color theme="0"/>
        <rFont val="Optima"/>
        <family val="2"/>
      </rPr>
      <t>Average of Interest/Profit Sharing Rate of Third Party Funds of Commercial Banks - KBMI 2</t>
    </r>
    <r>
      <rPr>
        <b/>
        <sz val="13"/>
        <color theme="0"/>
        <rFont val="Optima"/>
        <family val="2"/>
      </rPr>
      <t xml:space="preserve">)
Persen </t>
    </r>
    <r>
      <rPr>
        <b/>
        <i/>
        <sz val="13"/>
        <color theme="0"/>
        <rFont val="Optima"/>
        <family val="2"/>
      </rPr>
      <t>(Percent)</t>
    </r>
  </si>
  <si>
    <r>
      <t>Tabel 1.36.
Suku Bunga/Bagi Hasil Rata-rata DPK Bank Umum - KBMI 3 
(</t>
    </r>
    <r>
      <rPr>
        <b/>
        <i/>
        <sz val="13"/>
        <color theme="0"/>
        <rFont val="Optima"/>
        <family val="2"/>
      </rPr>
      <t>Average of Interest/Profit Sharing Rate of Third Party Funds of Commercial Banks - KBMI 3</t>
    </r>
    <r>
      <rPr>
        <b/>
        <sz val="13"/>
        <color theme="0"/>
        <rFont val="Optima"/>
        <family val="2"/>
      </rPr>
      <t xml:space="preserve">)
Persen </t>
    </r>
    <r>
      <rPr>
        <b/>
        <i/>
        <sz val="13"/>
        <color theme="0"/>
        <rFont val="Optima"/>
        <family val="2"/>
      </rPr>
      <t xml:space="preserve">(Percent) </t>
    </r>
  </si>
  <si>
    <r>
      <t>Tabel 1.37.
Suku Bunga/Bagi Hasil Rata-rata DPK Bank Umum - KBMI 4 
(</t>
    </r>
    <r>
      <rPr>
        <b/>
        <i/>
        <sz val="13"/>
        <color theme="0"/>
        <rFont val="Optima"/>
        <family val="2"/>
      </rPr>
      <t>Average of Interest/Profit Sharing Rate of Third Party Funds of Commercial Banks - KBMI 4</t>
    </r>
    <r>
      <rPr>
        <b/>
        <sz val="13"/>
        <color theme="0"/>
        <rFont val="Optima"/>
        <family val="2"/>
      </rPr>
      <t xml:space="preserve">)
Persen </t>
    </r>
    <r>
      <rPr>
        <b/>
        <i/>
        <sz val="13"/>
        <color theme="0"/>
        <rFont val="Optima"/>
        <family val="2"/>
      </rPr>
      <t xml:space="preserve">(Percent) </t>
    </r>
  </si>
  <si>
    <r>
      <t xml:space="preserve">- Kepada Bank Lain / </t>
    </r>
    <r>
      <rPr>
        <i/>
        <sz val="9"/>
        <rFont val="Frutiger 45 Light"/>
        <charset val="1"/>
      </rPr>
      <t>Inter Bank Credit/Financing</t>
    </r>
  </si>
  <si>
    <r>
      <t>Tabel 3.6.
Kredit/Pembiayaan dan NPL/NPF Bank Umum Kepada Pihak Ketiga Bukan Bank Berdasarkan Jenis Penggunaan dan Orientasi Penggunaan 
(</t>
    </r>
    <r>
      <rPr>
        <b/>
        <i/>
        <sz val="13"/>
        <color indexed="9"/>
        <rFont val="Optima"/>
        <family val="2"/>
      </rPr>
      <t>Credit/Financing and NPL/NPF of Commercial Banks to Non Bank Third Party Based on Types and Orientation of Use</t>
    </r>
    <r>
      <rPr>
        <b/>
        <sz val="13"/>
        <color indexed="9"/>
        <rFont val="Optima"/>
        <family val="2"/>
      </rPr>
      <t xml:space="preserve">)
Miliar Rp </t>
    </r>
    <r>
      <rPr>
        <b/>
        <i/>
        <sz val="13"/>
        <color indexed="9"/>
        <rFont val="Optima"/>
        <family val="2"/>
      </rPr>
      <t>(Billion Rp)</t>
    </r>
  </si>
  <si>
    <r>
      <t xml:space="preserve">Tabel 3.7.
Kredit/Pembiayaan dan NPL/NPF Bank Umum - KBMI 1 Kepada Pihak Ketiga Bukan Bank 
Berdasarkan Jenis Penggunaan dan Orientasi Penggunaan 
</t>
    </r>
    <r>
      <rPr>
        <b/>
        <i/>
        <sz val="13"/>
        <color theme="0"/>
        <rFont val="Optima"/>
        <family val="2"/>
      </rPr>
      <t>(Credit/Financing and NPL/NPF of Commercial Banks - KBMI 1 to Non Bank Third Party 
Based on Types and Orientation of Use)
Miliar Rp (Billion Rp)</t>
    </r>
  </si>
  <si>
    <r>
      <t xml:space="preserve">Tabel 3.8.
Kredit/Pembiayaan dan NPL/NPF Bank Umum - KBMI 2 Kepada Pihak Ketiga Bukan Bank 
Berdasarkan Jenis Penggunaan dan Orientasi Penggunaan 
</t>
    </r>
    <r>
      <rPr>
        <b/>
        <i/>
        <sz val="13"/>
        <color theme="0"/>
        <rFont val="Optima"/>
        <family val="2"/>
      </rPr>
      <t>(Credit/Financing and NPL/NPF of Commercial Banks - KBMI 2 to Non Bank Third Party 
Based on Types and Orientation of Use)
Miliar Rp (Billion Rp)</t>
    </r>
  </si>
  <si>
    <r>
      <t xml:space="preserve">Tabel 3.9.
Kredit/Pembiayaan dan NPL/NPF Bank Umum - KBMI 3 Kepada Pihak Ketiga Bukan Bank 
Berdasarkan Jenis Penggunaan dan Orientasi Penggunaan 
</t>
    </r>
    <r>
      <rPr>
        <b/>
        <i/>
        <sz val="13"/>
        <color theme="0"/>
        <rFont val="Optima"/>
        <family val="2"/>
      </rPr>
      <t xml:space="preserve">(Credit/Financing and NPL/NPF of Commercial Banks - KBMI 3 to Non Bank Third Party 
Based on Types and Orientation of Use)
</t>
    </r>
    <r>
      <rPr>
        <b/>
        <sz val="13"/>
        <color theme="0"/>
        <rFont val="Optima"/>
        <family val="2"/>
      </rPr>
      <t xml:space="preserve">Miliar Rp </t>
    </r>
    <r>
      <rPr>
        <b/>
        <i/>
        <sz val="13"/>
        <color theme="0"/>
        <rFont val="Optima"/>
        <family val="2"/>
      </rPr>
      <t>(Billion Rp)</t>
    </r>
  </si>
  <si>
    <r>
      <t xml:space="preserve">Tabel 3.10.
Kredit/Pembiayaan dan NPL/NPF Bank Umum - KBMI 4 Kepada Pihak Ketiga Bukan Bank 
Berdasarkan Jenis Penggunaan dan Orientasi Penggunaan 
</t>
    </r>
    <r>
      <rPr>
        <b/>
        <i/>
        <sz val="13"/>
        <color theme="0"/>
        <rFont val="Optima"/>
        <family val="2"/>
      </rPr>
      <t>(Credit/Financing and NPL/NPF of Commercial Banks  - KBMI 4 to Non Bank Third Party 
Based on Types and Orientation of Use)</t>
    </r>
    <r>
      <rPr>
        <b/>
        <sz val="13"/>
        <color theme="0"/>
        <rFont val="Optima"/>
        <family val="2"/>
      </rPr>
      <t xml:space="preserve">
Miliar Rp </t>
    </r>
    <r>
      <rPr>
        <b/>
        <i/>
        <sz val="13"/>
        <color theme="0"/>
        <rFont val="Optima"/>
        <family val="2"/>
      </rPr>
      <t>(Billion Rp)</t>
    </r>
  </si>
  <si>
    <r>
      <t xml:space="preserve">Penerima Kredit/Pembiayaan Bukan Lapangan Usaha / </t>
    </r>
    <r>
      <rPr>
        <b/>
        <i/>
        <sz val="9"/>
        <rFont val="Frutiger 45 Light"/>
        <charset val="1"/>
      </rPr>
      <t>Loans/Financing to Non Industrial Origin</t>
    </r>
  </si>
  <si>
    <r>
      <t xml:space="preserve">Tabel 1.16.
Kinerja Bank Umum
</t>
    </r>
    <r>
      <rPr>
        <b/>
        <i/>
        <sz val="13"/>
        <color theme="0"/>
        <rFont val="Optima"/>
        <family val="2"/>
      </rPr>
      <t>(Commercial Banks Performance)</t>
    </r>
    <r>
      <rPr>
        <b/>
        <sz val="13"/>
        <color theme="0"/>
        <rFont val="Optima"/>
        <family val="2"/>
      </rPr>
      <t xml:space="preserve">
Nilai Kinerja dalam Miliar Rp </t>
    </r>
    <r>
      <rPr>
        <b/>
        <i/>
        <sz val="13"/>
        <color theme="0"/>
        <rFont val="Optima"/>
        <family val="2"/>
      </rPr>
      <t xml:space="preserve">(Billion Rp) </t>
    </r>
    <r>
      <rPr>
        <b/>
        <sz val="13"/>
        <color theme="0"/>
        <rFont val="Optima"/>
        <family val="2"/>
      </rPr>
      <t>dan</t>
    </r>
    <r>
      <rPr>
        <b/>
        <i/>
        <sz val="13"/>
        <color theme="0"/>
        <rFont val="Optima"/>
        <family val="2"/>
      </rPr>
      <t xml:space="preserve"> </t>
    </r>
    <r>
      <rPr>
        <b/>
        <sz val="13"/>
        <color theme="0"/>
        <rFont val="Optima"/>
        <family val="2"/>
      </rPr>
      <t xml:space="preserve">Rasio Kinerja </t>
    </r>
    <r>
      <rPr>
        <b/>
        <i/>
        <sz val="13"/>
        <color theme="0"/>
        <rFont val="Optima"/>
        <family val="2"/>
      </rPr>
      <t>(%)</t>
    </r>
  </si>
  <si>
    <r>
      <t xml:space="preserve">Tabel 1.23.
Aset Produktif dan Kualitas Kredit/Pembiayaan Bank Umum kepada Bank Lain
</t>
    </r>
    <r>
      <rPr>
        <b/>
        <i/>
        <sz val="13"/>
        <color theme="0"/>
        <rFont val="Optima"/>
        <family val="2"/>
      </rPr>
      <t>(Earning Assets of Commercial Banks and Credit/Financing Quality of Commercial Banks to Other Bank)</t>
    </r>
    <r>
      <rPr>
        <b/>
        <sz val="13"/>
        <color theme="0"/>
        <rFont val="Optima"/>
        <family val="2"/>
      </rPr>
      <t xml:space="preserve">
Miliar Rp </t>
    </r>
    <r>
      <rPr>
        <b/>
        <i/>
        <sz val="13"/>
        <color theme="0"/>
        <rFont val="Optima"/>
        <family val="2"/>
      </rPr>
      <t>(Billion Rp)</t>
    </r>
  </si>
  <si>
    <r>
      <t>Tabel 1.24.
Aset Produktif dan Kualitas Kredit/Pembiayaan Bank Umum kepada Bank Lain - KBMI 1 
(</t>
    </r>
    <r>
      <rPr>
        <b/>
        <i/>
        <sz val="13"/>
        <color theme="0"/>
        <rFont val="Optima"/>
        <family val="2"/>
      </rPr>
      <t>Earning Assets and Credit/Financing Quality of Commercial Banks to Other Bank - KBMI 1</t>
    </r>
    <r>
      <rPr>
        <b/>
        <sz val="13"/>
        <color theme="0"/>
        <rFont val="Optima"/>
        <family val="2"/>
      </rPr>
      <t xml:space="preserve">)
Miliar Rp </t>
    </r>
    <r>
      <rPr>
        <b/>
        <i/>
        <sz val="13"/>
        <color theme="0"/>
        <rFont val="Optima"/>
        <family val="2"/>
      </rPr>
      <t>(Billion Rp)</t>
    </r>
  </si>
  <si>
    <r>
      <t>Tabel 1.25.
Aset Produktif dan Kualitas Kredit/Pembiayaan Bank Umum kepada Bank Lain - KBMI 2 
(</t>
    </r>
    <r>
      <rPr>
        <b/>
        <i/>
        <sz val="13"/>
        <color theme="0"/>
        <rFont val="Optima"/>
        <family val="2"/>
      </rPr>
      <t>Earning Assets and Credit/Financing Quality of Commercial Banks to Other Bank - KBMI 2</t>
    </r>
    <r>
      <rPr>
        <b/>
        <sz val="13"/>
        <color theme="0"/>
        <rFont val="Optima"/>
        <family val="2"/>
      </rPr>
      <t xml:space="preserve">)
Miliar Rp </t>
    </r>
    <r>
      <rPr>
        <b/>
        <i/>
        <sz val="13"/>
        <color theme="0"/>
        <rFont val="Optima"/>
        <family val="2"/>
      </rPr>
      <t>(Billion Rp)</t>
    </r>
  </si>
  <si>
    <r>
      <t>Tabel 1.26.
Aset Produktif dan Kualitas Kredit/Pembiayaan Bank Umum kepada Bank Lain - KBMI 3 
(</t>
    </r>
    <r>
      <rPr>
        <b/>
        <i/>
        <sz val="13"/>
        <color theme="0"/>
        <rFont val="Optima"/>
        <family val="2"/>
      </rPr>
      <t>Earning Assets and Credit/Financing Quality of Commercial Banks to Other Bank - KBMI 3)</t>
    </r>
    <r>
      <rPr>
        <b/>
        <sz val="13"/>
        <color theme="0"/>
        <rFont val="Optima"/>
        <family val="2"/>
      </rPr>
      <t xml:space="preserve">
Miliar Rp </t>
    </r>
    <r>
      <rPr>
        <b/>
        <i/>
        <sz val="13"/>
        <color theme="0"/>
        <rFont val="Optima"/>
        <family val="2"/>
      </rPr>
      <t>(Billion Rp)</t>
    </r>
  </si>
  <si>
    <r>
      <t>Tabel 1.27.
Aset Produktif dan Kualitas Kredit/Pembiayaan Bank Umum kepada Bank Lain - KBMI 4 
(</t>
    </r>
    <r>
      <rPr>
        <b/>
        <i/>
        <sz val="13"/>
        <color theme="0"/>
        <rFont val="Optima"/>
        <family val="2"/>
      </rPr>
      <t xml:space="preserve">Earning Assets and Credit/Financing Quality of Commercial Banks to Other Bank - KBMI 4)
</t>
    </r>
    <r>
      <rPr>
        <b/>
        <sz val="13"/>
        <color theme="0"/>
        <rFont val="Optima"/>
        <family val="2"/>
      </rPr>
      <t xml:space="preserve">Miliar Rp </t>
    </r>
    <r>
      <rPr>
        <b/>
        <i/>
        <sz val="13"/>
        <color theme="0"/>
        <rFont val="Optima"/>
        <family val="2"/>
      </rPr>
      <t>(Billion Rp)</t>
    </r>
  </si>
  <si>
    <r>
      <t xml:space="preserve">Tabel 1.16.a. 
Kinerja Bank Umum Konvensional
</t>
    </r>
    <r>
      <rPr>
        <b/>
        <i/>
        <sz val="13"/>
        <color indexed="9"/>
        <rFont val="Optima"/>
        <family val="2"/>
      </rPr>
      <t>(Conventional Commercial Banks Performance)</t>
    </r>
    <r>
      <rPr>
        <b/>
        <sz val="13"/>
        <color indexed="9"/>
        <rFont val="Optima"/>
        <family val="2"/>
      </rPr>
      <t xml:space="preserve">
Nilai Kinerja dalam Miliar Rp (Billion Rp) dan Rasio Kinerja (%)</t>
    </r>
  </si>
  <si>
    <r>
      <t>Tabel 1.17.a. 
Kinerja Bank Persero</t>
    </r>
    <r>
      <rPr>
        <b/>
        <i/>
        <sz val="13"/>
        <color indexed="9"/>
        <rFont val="Optima"/>
        <family val="2"/>
      </rPr>
      <t xml:space="preserve"> </t>
    </r>
    <r>
      <rPr>
        <b/>
        <sz val="13"/>
        <color indexed="9"/>
        <rFont val="Optima"/>
        <family val="2"/>
      </rPr>
      <t>Konvensional</t>
    </r>
    <r>
      <rPr>
        <b/>
        <i/>
        <sz val="13"/>
        <color indexed="9"/>
        <rFont val="Optima"/>
        <family val="2"/>
      </rPr>
      <t xml:space="preserve">
(Conventional State Owned Banks Performance)</t>
    </r>
    <r>
      <rPr>
        <b/>
        <sz val="13"/>
        <color indexed="9"/>
        <rFont val="Optima"/>
        <family val="2"/>
      </rPr>
      <t xml:space="preserve">
Nilai Kinerja dalam Miliar Rp (Billion Rp) dan Rasio Kinerja (%)</t>
    </r>
  </si>
  <si>
    <r>
      <t xml:space="preserve">Tabel 1.18.a.
Kinerja BPD Konvensional
</t>
    </r>
    <r>
      <rPr>
        <b/>
        <i/>
        <sz val="13"/>
        <color indexed="9"/>
        <rFont val="Optima"/>
        <family val="2"/>
      </rPr>
      <t>(Conventional Regional Development Banks Performance)</t>
    </r>
    <r>
      <rPr>
        <b/>
        <sz val="13"/>
        <color indexed="9"/>
        <rFont val="Optima"/>
        <family val="2"/>
      </rPr>
      <t xml:space="preserve">
Nilai Kinerja dalam Miliar Rp (Billion Rp) dan Rasio Kinerja (%)</t>
    </r>
  </si>
  <si>
    <r>
      <t xml:space="preserve">Tabel 1.19.a.
Kinerja Bank Swasta Nasional Konvensional
</t>
    </r>
    <r>
      <rPr>
        <b/>
        <i/>
        <sz val="13"/>
        <color indexed="9"/>
        <rFont val="Optima"/>
        <family val="2"/>
      </rPr>
      <t>(Conventional Domestic Private Banks Performance)</t>
    </r>
    <r>
      <rPr>
        <b/>
        <sz val="13"/>
        <color indexed="9"/>
        <rFont val="Optima"/>
        <family val="2"/>
      </rPr>
      <t xml:space="preserve">
Nilai Kinerja dalam Miliar Rp (Billion Rp) dan Rasio Kinerja (%)</t>
    </r>
  </si>
  <si>
    <r>
      <t xml:space="preserve">Tabel 1.20.a. 
Kinerja Kantor Cabang Dari Bank Yang Berkedudukan Di Luar Negeri Konvensional
</t>
    </r>
    <r>
      <rPr>
        <b/>
        <i/>
        <sz val="13"/>
        <color indexed="9"/>
        <rFont val="Optima"/>
        <family val="2"/>
      </rPr>
      <t>(Conventional Branch Offices of Foreign Banks Performance)</t>
    </r>
    <r>
      <rPr>
        <b/>
        <sz val="13"/>
        <color indexed="9"/>
        <rFont val="Optima"/>
        <family val="2"/>
      </rPr>
      <t xml:space="preserve">
Nilai Kinerja dalam Miliar Rp (Billion Rp) dan Rasio Kinerja (%)</t>
    </r>
  </si>
  <si>
    <r>
      <t xml:space="preserve">Tabel 1.23.a. 
Aset Produktif Bank Umum Konvensional dan Kualitas Kredit/Pembiayaan Bank Umum kepada Bank Lain
</t>
    </r>
    <r>
      <rPr>
        <b/>
        <i/>
        <sz val="13"/>
        <color indexed="9"/>
        <rFont val="Optima"/>
        <family val="2"/>
      </rPr>
      <t>(Earning Assets of Commercial Banks and Credit/Financing Quality of Commercial Banks to Other Bank)</t>
    </r>
    <r>
      <rPr>
        <b/>
        <sz val="13"/>
        <color indexed="9"/>
        <rFont val="Optima"/>
        <family val="2"/>
      </rPr>
      <t xml:space="preserve">
Miliar Rp </t>
    </r>
    <r>
      <rPr>
        <b/>
        <i/>
        <sz val="13"/>
        <color indexed="9"/>
        <rFont val="Optima"/>
        <family val="2"/>
      </rPr>
      <t>(Billion Rp)</t>
    </r>
  </si>
  <si>
    <r>
      <t xml:space="preserve">Tabel 1.38.
Perkembangan Jumlah Bank Umum dan Kantor Bank Umum berdasarkan Modal Inti (KBMI)
</t>
    </r>
    <r>
      <rPr>
        <b/>
        <i/>
        <sz val="13"/>
        <color theme="0"/>
        <rFont val="Optima"/>
        <family val="2"/>
      </rPr>
      <t>(Growth of Total Commercial Banks and Bank Offices based on Core Capital(KBMI))</t>
    </r>
  </si>
  <si>
    <r>
      <t xml:space="preserve">Tabel 1.21.a.
Perkembangan Aset Bank Umum Berdasarkan Kelompok Bank
</t>
    </r>
    <r>
      <rPr>
        <b/>
        <i/>
        <sz val="13"/>
        <color indexed="9"/>
        <rFont val="Optima"/>
        <family val="2"/>
      </rPr>
      <t>(Growth of Commercial Banks Assets Based on Group of Banks)</t>
    </r>
    <r>
      <rPr>
        <b/>
        <sz val="13"/>
        <color indexed="9"/>
        <rFont val="Optima"/>
        <family val="2"/>
      </rPr>
      <t xml:space="preserve">
Miliar Rp (</t>
    </r>
    <r>
      <rPr>
        <b/>
        <i/>
        <sz val="13"/>
        <color indexed="9"/>
        <rFont val="Optima"/>
        <family val="2"/>
      </rPr>
      <t>Billion Rp</t>
    </r>
    <r>
      <rPr>
        <b/>
        <sz val="13"/>
        <color indexed="9"/>
        <rFont val="Optima"/>
        <family val="2"/>
      </rPr>
      <t>)</t>
    </r>
  </si>
  <si>
    <r>
      <t xml:space="preserve">Tabel 1.40.a.
Suku Bunga Rata-rata Kredit Bank Umum Kepada Pihak Bukan Bank Berdasarkan Lapangan Usaha dan Bukan Lapangan Usaha Penerima Kredit
</t>
    </r>
    <r>
      <rPr>
        <b/>
        <i/>
        <sz val="11"/>
        <color indexed="9"/>
        <rFont val="Optima"/>
        <family val="2"/>
      </rPr>
      <t xml:space="preserve">(Average of Credit Interest Rate of Commercial Banks to Parties Non Bank Based on Business Sector and non Business Sector Credit Recipients)
</t>
    </r>
    <r>
      <rPr>
        <b/>
        <sz val="11"/>
        <color indexed="9"/>
        <rFont val="Optima"/>
        <family val="2"/>
      </rPr>
      <t xml:space="preserve">Persen </t>
    </r>
    <r>
      <rPr>
        <b/>
        <i/>
        <sz val="11"/>
        <color indexed="9"/>
        <rFont val="Optima"/>
        <family val="2"/>
      </rPr>
      <t xml:space="preserve">(Percent) </t>
    </r>
  </si>
  <si>
    <r>
      <t xml:space="preserve">Tabel 3.11.
Kredit/Pembiayaan dan NPL/NPF Bank Umum KBMI
kepada Pihak Ketiga Bukan Bank Yang Penarikannya Menggunakan Kartu 
</t>
    </r>
    <r>
      <rPr>
        <b/>
        <i/>
        <sz val="12"/>
        <color theme="0"/>
        <rFont val="Optima"/>
        <family val="2"/>
      </rPr>
      <t>(Credit/Financing and Non Performing Loan (NPL)/ Non Performing Financing (NPF) of Commercial Conventional and Sharia Banks based on KBMI 
to Non Bank Third Party Withdrawn By Card )</t>
    </r>
    <r>
      <rPr>
        <b/>
        <sz val="12"/>
        <color theme="0"/>
        <rFont val="Optima"/>
        <family val="2"/>
      </rPr>
      <t xml:space="preserve">
Miliar Rp </t>
    </r>
    <r>
      <rPr>
        <b/>
        <i/>
        <sz val="12"/>
        <color theme="0"/>
        <rFont val="Optima"/>
        <family val="2"/>
      </rPr>
      <t>(Billion Rp)</t>
    </r>
  </si>
  <si>
    <r>
      <t>Tabel 1.14.
Rekening Administratif Bank Umum - KBMI 3
(</t>
    </r>
    <r>
      <rPr>
        <b/>
        <i/>
        <sz val="13"/>
        <color theme="0"/>
        <rFont val="Optima"/>
        <family val="2"/>
      </rPr>
      <t>Commercial Banks Off-Balance Sheet - KBMI 3</t>
    </r>
    <r>
      <rPr>
        <b/>
        <sz val="13"/>
        <color theme="0"/>
        <rFont val="Optima"/>
        <family val="2"/>
      </rPr>
      <t xml:space="preserve">)
Miliar Rp </t>
    </r>
    <r>
      <rPr>
        <b/>
        <i/>
        <sz val="13"/>
        <color theme="0"/>
        <rFont val="Optima"/>
        <family val="2"/>
      </rPr>
      <t>(Billion Rp)</t>
    </r>
  </si>
  <si>
    <r>
      <t>Tabel 3.7.a. 
Kredit/Pembiayaan dan NPL/NPF Bank Umum Kepada Pihak Ketiga Bukan Bank Berdasarkan Jenis Penggunaan dan Orientasi Penggunaan 
(</t>
    </r>
    <r>
      <rPr>
        <b/>
        <i/>
        <sz val="13"/>
        <color indexed="9"/>
        <rFont val="Optima"/>
        <family val="2"/>
      </rPr>
      <t>Credit/Financing and NPL/NPF of Commercial Banks to Non Bank Third Party Based on Types and Orientation of Use</t>
    </r>
    <r>
      <rPr>
        <b/>
        <sz val="13"/>
        <color indexed="9"/>
        <rFont val="Optima"/>
        <family val="2"/>
      </rPr>
      <t xml:space="preserve">)
Miliar Rp </t>
    </r>
    <r>
      <rPr>
        <b/>
        <i/>
        <sz val="13"/>
        <color indexed="9"/>
        <rFont val="Optima"/>
        <family val="2"/>
      </rPr>
      <t>(Billion Rp)</t>
    </r>
  </si>
  <si>
    <r>
      <t xml:space="preserve">Tabel 3.8.a. 
Kredit/Pembiayaan dan NPL/NPF Bank Persero Kepada Pihak Ketiga Bukan Bank Berdasarkan Jenis Penggunaan dan Orientasi Penggunaan 
</t>
    </r>
    <r>
      <rPr>
        <b/>
        <i/>
        <sz val="13"/>
        <color indexed="9"/>
        <rFont val="Optima"/>
        <family val="2"/>
      </rPr>
      <t xml:space="preserve">(Credit/Financing and NPL/NPF of State Owned Banks to Non Bank Third Party Based on Types and Orientation of Use)
Miliar Rp (Billion Rp) </t>
    </r>
  </si>
  <si>
    <r>
      <t xml:space="preserve">Tabel 3.9.a. 
Kredit/Pembiayaan dan NPL/NPF BPD Kepada Pihak Ketiga Bukan Bank Berdasarkan Jenis Penggunaan dan Orientasi Penggunaan 
</t>
    </r>
    <r>
      <rPr>
        <b/>
        <i/>
        <sz val="13"/>
        <color indexed="9"/>
        <rFont val="Optima"/>
        <family val="2"/>
      </rPr>
      <t xml:space="preserve">(Credit/Financing and NPL/NPF of Regional Development Banks to Non Bank Third Party Based on Types and Orientation of Use)
Miliar Rp (Billion Rp) </t>
    </r>
  </si>
  <si>
    <r>
      <t xml:space="preserve">Tabel 3.10.a.
Kredit/Pembiayaan dan NPL/NPF Bank Swasta Nasional Kepada Pihak Ketiga Bukan Bank Berdasarkan Jenis Penggunaan dan Orientasi Penggunaan 
</t>
    </r>
    <r>
      <rPr>
        <b/>
        <i/>
        <sz val="13"/>
        <color indexed="9"/>
        <rFont val="Optima"/>
        <family val="2"/>
      </rPr>
      <t xml:space="preserve">(Credit/Financing and NPL/NPF of Domestic Private Banks to Non Bank Third Party Based on Types and Orientation of Use)
Miliar Rp (Billion Rp) </t>
    </r>
  </si>
  <si>
    <r>
      <t xml:space="preserve">Tabel 3.11.a.
Kredit/Pembiayaan dan NPL/NPF Kantor Cabang Dari Bank Yang Berkedudukan Di Luar Negeri Kepada Pihak Ketiga Bukan Bank Berdasarkan Jenis Penggunaan dan Orientasi Penggunaan 
</t>
    </r>
    <r>
      <rPr>
        <b/>
        <i/>
        <sz val="13"/>
        <color indexed="9"/>
        <rFont val="Optima"/>
        <family val="2"/>
      </rPr>
      <t xml:space="preserve">(Credit/Financing and NPL/NPF of Branch Offices of Foreign Banks to Non Bank Third Party Based on Types and Orientation of Use)
Miliar Rp (Billion Rp) </t>
    </r>
  </si>
  <si>
    <r>
      <t xml:space="preserve">Tabel 3.13.a.
Kredit/Pembiayaan dan NPL/NPF Bank Umum Kepada Pihak Ketiga Bukan Bank Berdasarkan Lokasi Dati I Bank Penyalur Kredit/Pembiayaan 
</t>
    </r>
    <r>
      <rPr>
        <b/>
        <i/>
        <sz val="13"/>
        <color indexed="9"/>
        <rFont val="Optima"/>
        <family val="2"/>
      </rPr>
      <t>(Credit/Financing and NPL/NPF of Commercial Banks to Non Bank Third Party Based on Bank Location)</t>
    </r>
    <r>
      <rPr>
        <b/>
        <sz val="13"/>
        <color indexed="9"/>
        <rFont val="Optima"/>
        <family val="2"/>
      </rPr>
      <t xml:space="preserve">
Miliar Rp </t>
    </r>
    <r>
      <rPr>
        <b/>
        <i/>
        <sz val="13"/>
        <color indexed="9"/>
        <rFont val="Optima"/>
        <family val="2"/>
      </rPr>
      <t>(Billion Rp)</t>
    </r>
  </si>
  <si>
    <r>
      <t xml:space="preserve">Tabel 3.15.a. 
Kredit/Pembiayaan dan NPL/NPF Bank Umum kepada Pihak Ketiga Bukan Bank Yang Penarikannya Menggunakan Kartu Berdasarkan Kelompok Bank
</t>
    </r>
    <r>
      <rPr>
        <b/>
        <i/>
        <sz val="13"/>
        <color indexed="9"/>
        <rFont val="Optima"/>
        <family val="2"/>
      </rPr>
      <t>(Credit/Financing and NPL/NPF of Commercial Banks to Non Bank Third Party Withdrawn By Card Based on Group of Bank)</t>
    </r>
    <r>
      <rPr>
        <b/>
        <sz val="13"/>
        <color indexed="9"/>
        <rFont val="Optima"/>
        <family val="2"/>
      </rPr>
      <t xml:space="preserve">
Miliar Rp </t>
    </r>
    <r>
      <rPr>
        <b/>
        <i/>
        <sz val="13"/>
        <color indexed="9"/>
        <rFont val="Optima"/>
        <family val="2"/>
      </rPr>
      <t>(Billion Rp)</t>
    </r>
  </si>
  <si>
    <r>
      <t xml:space="preserve">Tabel 3.2.
Kredit/Pembiayaan dan NPL/NPF Bank Umum - KBMI 1  
Kepada Pihak Ketiga Bukan Bank Berdasarkan Lapangan Usaha dan Bukan Lapangan Usaha Penerima Kredit/Pembiayaan 
</t>
    </r>
    <r>
      <rPr>
        <b/>
        <i/>
        <sz val="13"/>
        <color theme="0"/>
        <rFont val="Optima"/>
        <family val="2"/>
      </rPr>
      <t>(Credit/Financing and NPL/NPF of Commercial Banks to Non Bank Third Party Based on Business Sector and non Business Sector of Credit/Financing Beneficiary - KBMI 1)</t>
    </r>
    <r>
      <rPr>
        <b/>
        <sz val="13"/>
        <color theme="0"/>
        <rFont val="Optima"/>
        <family val="2"/>
      </rPr>
      <t xml:space="preserve">
Miliar Rp </t>
    </r>
    <r>
      <rPr>
        <b/>
        <i/>
        <sz val="13"/>
        <color theme="0"/>
        <rFont val="Optima"/>
        <family val="2"/>
      </rPr>
      <t xml:space="preserve">(Billion Rp) </t>
    </r>
  </si>
  <si>
    <r>
      <t xml:space="preserve">Tabel 3.3.
Kredit/Pembiayaan dan NPL/NPF Bank Umum - KBMI 2  
Kepada Pihak Ketiga Bukan Bank Berdasarkan Lapangan Usaha dan Bukan Lapangan Usaha Penerima Kredit/Pembiayaan 
</t>
    </r>
    <r>
      <rPr>
        <b/>
        <i/>
        <sz val="13"/>
        <color theme="0"/>
        <rFont val="Optima"/>
        <family val="2"/>
      </rPr>
      <t>(Credit/Financing and NPL/NPF of Commercial Banks to Non Bank Third Party Based on Business Sector and non Business Sector of Credit/Financing Beneficiary - KBMI 2)</t>
    </r>
    <r>
      <rPr>
        <b/>
        <sz val="13"/>
        <color theme="0"/>
        <rFont val="Optima"/>
        <family val="2"/>
      </rPr>
      <t xml:space="preserve">
Miliar Rp </t>
    </r>
    <r>
      <rPr>
        <b/>
        <i/>
        <sz val="13"/>
        <color theme="0"/>
        <rFont val="Optima"/>
        <family val="2"/>
      </rPr>
      <t xml:space="preserve">(Billion Rp) </t>
    </r>
  </si>
  <si>
    <r>
      <t xml:space="preserve">Tabel 3.4.
Kredit/Pembiayaan dan NPL/NPF Bank Umum - KBMI 3  
Kepada Pihak Ketiga Bukan Bank Berdasarkan Lapangan Usaha dan Bukan Lapangan Usaha Penerima Kredit/Pembiayaan 
</t>
    </r>
    <r>
      <rPr>
        <b/>
        <i/>
        <sz val="13"/>
        <color theme="0"/>
        <rFont val="Optima"/>
        <family val="2"/>
      </rPr>
      <t>(Credit/Financing and NPL/NPF of Commercial Banks to Non Bank Third Party Based on Business Sector and non Business Sector of Credit/Financing Beneficiary - KBMI 3)</t>
    </r>
    <r>
      <rPr>
        <b/>
        <sz val="13"/>
        <color theme="0"/>
        <rFont val="Optima"/>
        <family val="2"/>
      </rPr>
      <t xml:space="preserve">
Miliar Rp </t>
    </r>
    <r>
      <rPr>
        <b/>
        <i/>
        <sz val="13"/>
        <color theme="0"/>
        <rFont val="Optima"/>
        <family val="2"/>
      </rPr>
      <t xml:space="preserve">(Billion Rp) </t>
    </r>
  </si>
  <si>
    <r>
      <t xml:space="preserve">Tabel 3.5.
Kredit/Pembiayaan dan NPL/NPF Bank Umum - KBMI 4  
Kepada Pihak Ketiga Bukan Bank Berdasarkan Lapangan Usaha dan Bukan Lapangan Usaha Penerima Kredit/Pembiayaan 
</t>
    </r>
    <r>
      <rPr>
        <b/>
        <i/>
        <sz val="13"/>
        <color theme="0"/>
        <rFont val="Optima"/>
        <family val="2"/>
      </rPr>
      <t>(Credit/Financing and NPL/NPF of Commercial Banks to Non Bank Third Party Based on Business Sector and non Business Sector of Credit/Financing Beneficiary - KBMI 4)</t>
    </r>
    <r>
      <rPr>
        <b/>
        <sz val="13"/>
        <color theme="0"/>
        <rFont val="Optima"/>
        <family val="2"/>
      </rPr>
      <t xml:space="preserve">
Miliar Rp </t>
    </r>
    <r>
      <rPr>
        <b/>
        <i/>
        <sz val="13"/>
        <color theme="0"/>
        <rFont val="Optima"/>
        <family val="2"/>
      </rPr>
      <t xml:space="preserve">(Billion Rp) </t>
    </r>
  </si>
  <si>
    <r>
      <t xml:space="preserve">Tabel 3.1.
Kredit/Pembiayaan dan NPL/NPF Bank Umum Kepada Pihak Ketiga Bukan Bank 
Berdasarkan Lapangan Usaha dan Bukan Lapangan Usaha Penerima Kredit/Pembiayaan 
</t>
    </r>
    <r>
      <rPr>
        <b/>
        <i/>
        <sz val="12"/>
        <color indexed="9"/>
        <rFont val="Optima"/>
        <family val="2"/>
      </rPr>
      <t>(Credit/Financing and NPL/NPF of Commercial Banks to Non Bank Third Party Based on Business Sector and non Business Sector of Credit/Financing Beneficiary)</t>
    </r>
    <r>
      <rPr>
        <b/>
        <sz val="12"/>
        <color indexed="9"/>
        <rFont val="Optima"/>
        <family val="2"/>
      </rPr>
      <t xml:space="preserve">
Miliar Rp </t>
    </r>
    <r>
      <rPr>
        <b/>
        <i/>
        <sz val="12"/>
        <color indexed="9"/>
        <rFont val="Optima"/>
        <family val="2"/>
      </rPr>
      <t xml:space="preserve">(Billion Rp) </t>
    </r>
  </si>
  <si>
    <r>
      <t xml:space="preserve">Tabel 3.1.a.
Kredit/Pembiayaan dan NPL/NPF Bank Umum Kepada Pihak Ketiga Bukan Bank Berdasarkan Lapangan Usaha dan Bukan Lapangan Usaha Penerima Kredit 
</t>
    </r>
    <r>
      <rPr>
        <b/>
        <i/>
        <sz val="12"/>
        <color indexed="9"/>
        <rFont val="Optima"/>
        <family val="2"/>
      </rPr>
      <t>(Credit/Financing and NPL/NPF Credit of Commercial Banks to Non Bank Third Party Based on Business Sector and non Business Sector of Credit Beneficiary)</t>
    </r>
    <r>
      <rPr>
        <b/>
        <sz val="12"/>
        <color indexed="9"/>
        <rFont val="Optima"/>
        <family val="2"/>
      </rPr>
      <t xml:space="preserve">
Miliar Rp </t>
    </r>
    <r>
      <rPr>
        <b/>
        <i/>
        <sz val="12"/>
        <color indexed="9"/>
        <rFont val="Optima"/>
        <family val="2"/>
      </rPr>
      <t xml:space="preserve">(Billion Rp) </t>
    </r>
  </si>
  <si>
    <r>
      <t xml:space="preserve">Tabel 3.2.a.
Kredit/Pembiyaan dan NPL/NPF Bank Persero Kepada Pihak Ketiga Bukan Bank Berdasarkan Lapangan Usaha dan Bukan Lapangan Usaha Penerima Kredit 
</t>
    </r>
    <r>
      <rPr>
        <b/>
        <i/>
        <sz val="13"/>
        <color indexed="9"/>
        <rFont val="Optima"/>
        <family val="2"/>
      </rPr>
      <t>(Credit/Financing and NPL/NPF Credit of State Owned Banks to Non Bank Third Party Based on Business Sector and non Business Sector of Credit Beneficiary)</t>
    </r>
    <r>
      <rPr>
        <b/>
        <sz val="13"/>
        <color indexed="9"/>
        <rFont val="Optima"/>
        <family val="2"/>
      </rPr>
      <t xml:space="preserve">
Miliar Rp </t>
    </r>
    <r>
      <rPr>
        <b/>
        <i/>
        <sz val="13"/>
        <color indexed="9"/>
        <rFont val="Optima"/>
        <family val="2"/>
      </rPr>
      <t xml:space="preserve">(Billion Rp) </t>
    </r>
  </si>
  <si>
    <r>
      <t xml:space="preserve">Tabel 3.3.a. 
Kredit/Pembiayaan dan NPL/NPF BPD Kepada Pihak Ketiga Bukan Bank Berdasarkan Lapangan Usaha dan Bukan Lapangan Usaha Penerima Kredit
</t>
    </r>
    <r>
      <rPr>
        <b/>
        <i/>
        <sz val="13"/>
        <color indexed="9"/>
        <rFont val="Optima"/>
        <family val="2"/>
      </rPr>
      <t>(Credit/Financing and NPL/NPF Credit of Regional Development Banks to Non Bank Third Party Based on Business Sector and non Business Sector of Credit Beneficiary)</t>
    </r>
    <r>
      <rPr>
        <b/>
        <sz val="13"/>
        <color indexed="9"/>
        <rFont val="Optima"/>
        <family val="2"/>
      </rPr>
      <t xml:space="preserve">
Miliar Rp </t>
    </r>
    <r>
      <rPr>
        <b/>
        <i/>
        <sz val="13"/>
        <color indexed="9"/>
        <rFont val="Optima"/>
        <family val="2"/>
      </rPr>
      <t xml:space="preserve">(Billion Rp) </t>
    </r>
  </si>
  <si>
    <r>
      <t xml:space="preserve">Tabel 3.4.a.
Kredit/Pembiayaan dan NPL/NPF Bank Swasta Nasional Kepada Pihak Ketiga Bukan Berdasarkan Lapangan Usaha dan Bukan Lapangan Usaha Penerima Kredit
</t>
    </r>
    <r>
      <rPr>
        <b/>
        <i/>
        <sz val="13"/>
        <color indexed="9"/>
        <rFont val="Optima"/>
        <family val="2"/>
      </rPr>
      <t>(Credit/Financing and NPL/NPF Credit of Domestic Private Banks to Non Bank Third Party Based on Business Sector and non Business Sector of Credit Beneficiary)</t>
    </r>
    <r>
      <rPr>
        <b/>
        <sz val="13"/>
        <color indexed="9"/>
        <rFont val="Optima"/>
        <family val="2"/>
      </rPr>
      <t xml:space="preserve">
Miliar Rp </t>
    </r>
    <r>
      <rPr>
        <b/>
        <i/>
        <sz val="13"/>
        <color indexed="9"/>
        <rFont val="Optima"/>
        <family val="2"/>
      </rPr>
      <t xml:space="preserve">(Billion Rp) </t>
    </r>
  </si>
  <si>
    <r>
      <t xml:space="preserve">Tabel 3.5.a. 
Kredit/Pembiayaan dan NPL/NPF Kantor Cabang Dari Bank Yang Berkedudukan Di Luar Negeri Kepada Pihak Ketiga Bukan Bank Berdasarkan Lapangan Usaha dan Bukan Lapangan Usaha Penerima Kredit
</t>
    </r>
    <r>
      <rPr>
        <b/>
        <i/>
        <sz val="13"/>
        <color indexed="9"/>
        <rFont val="Optima"/>
        <family val="2"/>
      </rPr>
      <t>(Credit/Financing and NPL/NPF Credit of Branch Offices of Foreign Banks to Non Bank Third Party Based on Business Sector and non Business Sector of Credit Beneficiary)</t>
    </r>
    <r>
      <rPr>
        <b/>
        <sz val="13"/>
        <color indexed="9"/>
        <rFont val="Optima"/>
        <family val="2"/>
      </rPr>
      <t xml:space="preserve">
Miliar Rp </t>
    </r>
    <r>
      <rPr>
        <b/>
        <i/>
        <sz val="13"/>
        <color indexed="9"/>
        <rFont val="Optima"/>
        <family val="2"/>
      </rPr>
      <t xml:space="preserve">(Billion Rp) </t>
    </r>
  </si>
  <si>
    <r>
      <t xml:space="preserve">Penerima Kredit/Pembiayaan Bukan Lapangan Usaha / </t>
    </r>
    <r>
      <rPr>
        <b/>
        <i/>
        <sz val="9"/>
        <rFont val="Frutiger 45 Light"/>
        <charset val="1"/>
      </rPr>
      <t>Loans/FInancing to Non Industrial Origin</t>
    </r>
  </si>
  <si>
    <r>
      <t xml:space="preserve">Kredit/Pembiayaan kepada Pihak Ketiga / </t>
    </r>
    <r>
      <rPr>
        <b/>
        <i/>
        <sz val="9"/>
        <rFont val="Frutiger 45 Light"/>
        <charset val="1"/>
      </rPr>
      <t>Credit/Financing to Third Party</t>
    </r>
  </si>
  <si>
    <r>
      <t xml:space="preserve">Total Kredit/Pembiayaan / </t>
    </r>
    <r>
      <rPr>
        <b/>
        <i/>
        <sz val="9"/>
        <rFont val="Frutiger 45 Light"/>
        <charset val="1"/>
      </rPr>
      <t>Total Credit/Financing</t>
    </r>
  </si>
  <si>
    <r>
      <t xml:space="preserve">Tabel  3.14.a
Kredit/Pembiayaan dan NPL/NPF Bank Umum Kepada Pihak Ketiga Bukan Bank Berdasarkan Hubungan Penerima Kredit/Pembiayaan dengan Bank  
</t>
    </r>
    <r>
      <rPr>
        <b/>
        <i/>
        <sz val="13"/>
        <color indexed="9"/>
        <rFont val="Optima"/>
        <family val="2"/>
      </rPr>
      <t>(Credit/Financing and NPL/NPF of Commercial Banks to Non Bank Third Party Based on Bank Relation with Beneficiary)</t>
    </r>
    <r>
      <rPr>
        <b/>
        <sz val="13"/>
        <color indexed="9"/>
        <rFont val="Optima"/>
        <family val="2"/>
      </rPr>
      <t xml:space="preserve">
Miliar Rp </t>
    </r>
    <r>
      <rPr>
        <b/>
        <i/>
        <sz val="13"/>
        <color indexed="9"/>
        <rFont val="Optima"/>
        <family val="2"/>
      </rPr>
      <t>(Billion Rp)</t>
    </r>
  </si>
  <si>
    <t>2020</t>
  </si>
  <si>
    <r>
      <t xml:space="preserve">Tabel 3.19.a.
Kredit/Pembiayaan dan Non Performing Loan/Non Performing Financing UMKM dan MKM Sektor Ekonomi 
</t>
    </r>
    <r>
      <rPr>
        <b/>
        <i/>
        <sz val="12"/>
        <color theme="0"/>
        <rFont val="Optima"/>
        <family val="2"/>
      </rPr>
      <t>(SMEs Credit/Financing &amp; Micro, Small, and NPL/NPF Based on Economic Sector)</t>
    </r>
    <r>
      <rPr>
        <b/>
        <sz val="12"/>
        <color theme="0"/>
        <rFont val="Optima"/>
        <family val="2"/>
      </rPr>
      <t xml:space="preserve">
Miliar Rp </t>
    </r>
    <r>
      <rPr>
        <b/>
        <i/>
        <sz val="12"/>
        <color theme="0"/>
        <rFont val="Optima"/>
        <family val="2"/>
      </rPr>
      <t>(Billion Rp)</t>
    </r>
  </si>
  <si>
    <r>
      <t xml:space="preserve">Tabel 3.20.a.
Kredit/Pembiayaan dan Non Performing Loan/Non Performing Financing UMKM dan MKM Menurut Jenis Penggunaan
</t>
    </r>
    <r>
      <rPr>
        <b/>
        <i/>
        <sz val="13"/>
        <color indexed="9"/>
        <rFont val="Optima"/>
        <family val="2"/>
      </rPr>
      <t>(SMEs Credit/Financing and NPL/NPF Credit Based on Type of Use)</t>
    </r>
    <r>
      <rPr>
        <b/>
        <sz val="13"/>
        <color indexed="9"/>
        <rFont val="Optima"/>
        <family val="2"/>
      </rPr>
      <t xml:space="preserve">
Miliar Rp </t>
    </r>
    <r>
      <rPr>
        <b/>
        <i/>
        <sz val="13"/>
        <color indexed="9"/>
        <rFont val="Optima"/>
        <family val="2"/>
      </rPr>
      <t>(Billion Rp)</t>
    </r>
  </si>
  <si>
    <r>
      <t xml:space="preserve">Tabel 3.21.a.
Kredit/Pembiayaan dan Non Performing Loan/Non Performing Financing Rincian Kredit UMKM dan MKM Menurut Kelompok Bank 
</t>
    </r>
    <r>
      <rPr>
        <b/>
        <i/>
        <sz val="13"/>
        <color indexed="9"/>
        <rFont val="Optima"/>
        <family val="2"/>
      </rPr>
      <t>(Detail of SMEs Credit/Financing and Detail of MKM Credit/Financing Based on Group of Bank)</t>
    </r>
    <r>
      <rPr>
        <b/>
        <sz val="13"/>
        <color indexed="9"/>
        <rFont val="Optima"/>
        <family val="2"/>
      </rPr>
      <t xml:space="preserve">
Miliar Rp </t>
    </r>
    <r>
      <rPr>
        <b/>
        <i/>
        <sz val="13"/>
        <color indexed="9"/>
        <rFont val="Optima"/>
        <family val="2"/>
      </rPr>
      <t>(Billion Rp)</t>
    </r>
  </si>
  <si>
    <r>
      <t xml:space="preserve">Tabel 3.22.a.
Kredit/Pembiayaan UMKM dan MKM Menurut Lokasi Proyek Per Daerah Tingkat I 
</t>
    </r>
    <r>
      <rPr>
        <b/>
        <i/>
        <sz val="13"/>
        <color indexed="9"/>
        <rFont val="Optima"/>
        <family val="2"/>
      </rPr>
      <t>(SMEs Credit/Financing and MKM Credit Based on Project Location)</t>
    </r>
    <r>
      <rPr>
        <b/>
        <sz val="13"/>
        <color indexed="9"/>
        <rFont val="Optima"/>
        <family val="2"/>
      </rPr>
      <t xml:space="preserve">
Miliar Rp </t>
    </r>
    <r>
      <rPr>
        <b/>
        <i/>
        <sz val="13"/>
        <color indexed="9"/>
        <rFont val="Optima"/>
        <family val="2"/>
      </rPr>
      <t>(Billion Rp)</t>
    </r>
  </si>
  <si>
    <r>
      <t xml:space="preserve">Pendapatan bunga/Pendapatan Bagi Hasil / </t>
    </r>
    <r>
      <rPr>
        <i/>
        <sz val="9"/>
        <rFont val="Frutiger 45 Light"/>
      </rPr>
      <t>Interest Income/Profit Sharing Income</t>
    </r>
  </si>
  <si>
    <r>
      <t xml:space="preserve">Dari Bank Indonesia / </t>
    </r>
    <r>
      <rPr>
        <i/>
        <sz val="9"/>
        <rFont val="Frutiger 45 Light"/>
      </rPr>
      <t>From Bank Indonesia Placement</t>
    </r>
  </si>
  <si>
    <r>
      <t xml:space="preserve">Dari Penempatan pada bank lain / </t>
    </r>
    <r>
      <rPr>
        <i/>
        <sz val="9"/>
        <rFont val="Frutiger 45 Light"/>
      </rPr>
      <t>From interbank placement</t>
    </r>
  </si>
  <si>
    <r>
      <t xml:space="preserve">Dari surat berharga / </t>
    </r>
    <r>
      <rPr>
        <i/>
        <sz val="9"/>
        <rFont val="Frutiger 45 Light"/>
      </rPr>
      <t>From securities</t>
    </r>
  </si>
  <si>
    <r>
      <t xml:space="preserve">Dari Kredit/Pembiayaan yang diberikan / </t>
    </r>
    <r>
      <rPr>
        <i/>
        <sz val="9"/>
        <rFont val="Frutiger 45 Light"/>
      </rPr>
      <t>From credit/financing</t>
    </r>
  </si>
  <si>
    <r>
      <t xml:space="preserve">- kepada pihak ketiga bukan bank / </t>
    </r>
    <r>
      <rPr>
        <i/>
        <sz val="9"/>
        <rFont val="Frutiger 45 Light"/>
      </rPr>
      <t>To Third Party non Bank</t>
    </r>
  </si>
  <si>
    <r>
      <t xml:space="preserve">- kepada bank lain / </t>
    </r>
    <r>
      <rPr>
        <i/>
        <sz val="9"/>
        <rFont val="Frutiger 45 Light"/>
      </rPr>
      <t>To other Bank</t>
    </r>
  </si>
  <si>
    <r>
      <t xml:space="preserve">Lainnya / </t>
    </r>
    <r>
      <rPr>
        <i/>
        <sz val="9"/>
        <rFont val="Frutiger 45 Light"/>
      </rPr>
      <t>Others</t>
    </r>
  </si>
  <si>
    <r>
      <t xml:space="preserve">Beban Bunga/Bagi Hasil / </t>
    </r>
    <r>
      <rPr>
        <i/>
        <sz val="9"/>
        <rFont val="Frutiger 45 Light"/>
      </rPr>
      <t>Interest/Profit Sharing Expenses</t>
    </r>
  </si>
  <si>
    <r>
      <t xml:space="preserve">Kepada Bank Indonesia / </t>
    </r>
    <r>
      <rPr>
        <i/>
        <sz val="9"/>
        <rFont val="Frutiger 45 Light"/>
      </rPr>
      <t>Bank Indonesia Liabilites</t>
    </r>
  </si>
  <si>
    <r>
      <t xml:space="preserve">Kewajiban pada Bank lain / </t>
    </r>
    <r>
      <rPr>
        <i/>
        <sz val="9"/>
        <rFont val="Frutiger 45 Light"/>
      </rPr>
      <t xml:space="preserve">Interbank Liabilities </t>
    </r>
  </si>
  <si>
    <r>
      <t xml:space="preserve">Kepada pihak ketiga bukan Bank / </t>
    </r>
    <r>
      <rPr>
        <i/>
        <sz val="9"/>
        <rFont val="Frutiger 45 Light"/>
      </rPr>
      <t>Third Party non Bank</t>
    </r>
  </si>
  <si>
    <r>
      <t xml:space="preserve">- Giro / </t>
    </r>
    <r>
      <rPr>
        <i/>
        <sz val="9"/>
        <rFont val="Frutiger 45 Light"/>
      </rPr>
      <t>Demand Deposit</t>
    </r>
  </si>
  <si>
    <r>
      <t xml:space="preserve">- Tabungan / </t>
    </r>
    <r>
      <rPr>
        <i/>
        <sz val="9"/>
        <rFont val="Frutiger 45 Light"/>
      </rPr>
      <t>Saving</t>
    </r>
  </si>
  <si>
    <r>
      <t xml:space="preserve">- Simpanan Berjangka / </t>
    </r>
    <r>
      <rPr>
        <i/>
        <sz val="9"/>
        <rFont val="Frutiger 45 Light"/>
      </rPr>
      <t>Time deposits</t>
    </r>
  </si>
  <si>
    <r>
      <t xml:space="preserve">Surat Berharga / </t>
    </r>
    <r>
      <rPr>
        <i/>
        <sz val="9"/>
        <rFont val="Frutiger 45 Light"/>
      </rPr>
      <t>Securities</t>
    </r>
  </si>
  <si>
    <r>
      <t xml:space="preserve">Pinjaman yang diterima / </t>
    </r>
    <r>
      <rPr>
        <i/>
        <sz val="9"/>
        <rFont val="Frutiger 45 Light"/>
      </rPr>
      <t>Loans received</t>
    </r>
  </si>
  <si>
    <r>
      <t xml:space="preserve">Koreksi atas pendapatan Bunga/Bagi Hasil / </t>
    </r>
    <r>
      <rPr>
        <i/>
        <sz val="9"/>
        <rFont val="Frutiger 45 Light"/>
      </rPr>
      <t>Corrections</t>
    </r>
  </si>
  <si>
    <r>
      <t xml:space="preserve">Pendapatan Bunga/Bagi Hasil Bersih (A1-A2) / </t>
    </r>
    <r>
      <rPr>
        <b/>
        <i/>
        <sz val="9"/>
        <rFont val="Frutiger 45 Light"/>
      </rPr>
      <t xml:space="preserve">Net Interest/Profit Sharing Income </t>
    </r>
    <r>
      <rPr>
        <b/>
        <sz val="9"/>
        <rFont val="Frutiger 45 Light"/>
      </rPr>
      <t>(A1-A2)</t>
    </r>
  </si>
  <si>
    <r>
      <t xml:space="preserve">Pendapatan dan Beban Operasional Lain / </t>
    </r>
    <r>
      <rPr>
        <b/>
        <i/>
        <sz val="9"/>
        <rFont val="Frutiger 45 Light"/>
      </rPr>
      <t>Other Operating Income and Expenses</t>
    </r>
  </si>
  <si>
    <r>
      <t xml:space="preserve">Pendapatan Operasional Selain Bunga/Bagi Hasil / </t>
    </r>
    <r>
      <rPr>
        <i/>
        <sz val="9"/>
        <rFont val="Frutiger 45 Light"/>
      </rPr>
      <t>Other Operating Income</t>
    </r>
  </si>
  <si>
    <r>
      <t xml:space="preserve">Peningkatan Nilai Wajar dan keuntungan penjualan surat berharga / </t>
    </r>
    <r>
      <rPr>
        <i/>
        <sz val="9"/>
        <rFont val="Frutiger 45 Light"/>
      </rPr>
      <t>Increase in fair value and gain form sale of securities</t>
    </r>
  </si>
  <si>
    <r>
      <t>Peningkatan Nilai Wajar dan keuntungan penjualan kredit/pembiayaan yang diberikan /</t>
    </r>
    <r>
      <rPr>
        <i/>
        <sz val="9"/>
        <rFont val="Frutiger 45 Light"/>
      </rPr>
      <t xml:space="preserve"> Increase in fair value and gain form sale of credit/financing</t>
    </r>
  </si>
  <si>
    <r>
      <t xml:space="preserve">Peningkatan Nilai Wajar dan keuntungan penjualan aset keuangan lainnya / </t>
    </r>
    <r>
      <rPr>
        <i/>
        <sz val="9"/>
        <rFont val="Frutiger 45 Light"/>
      </rPr>
      <t>Increase in fair value and gain form sale of other financial assets</t>
    </r>
  </si>
  <si>
    <r>
      <t xml:space="preserve">Keuntungan Transaksi Spot dan Derivatif / </t>
    </r>
    <r>
      <rPr>
        <i/>
        <sz val="9"/>
        <rFont val="Frutiger 45 Light"/>
      </rPr>
      <t>Gain from spot and derivative transaction</t>
    </r>
  </si>
  <si>
    <r>
      <t xml:space="preserve">Deviden, keuntungan penyertaan equity method, komisi/provisi/fee / </t>
    </r>
    <r>
      <rPr>
        <i/>
        <sz val="9"/>
        <rFont val="Frutiger 45 Light"/>
      </rPr>
      <t>Deviden, gain from investment in shares with equity method, fees/comissions/provisions</t>
    </r>
  </si>
  <si>
    <r>
      <t xml:space="preserve">Beban Operasional Selain Beban Bunga/Bagi Hasil / </t>
    </r>
    <r>
      <rPr>
        <i/>
        <sz val="9"/>
        <rFont val="Frutiger 45 Light"/>
      </rPr>
      <t>Non Interest/Profit Sharing Expense</t>
    </r>
  </si>
  <si>
    <r>
      <t xml:space="preserve">Penurunan Nilai Wajar dan kerugian penjualan kredit/pembiayaan yang diberikan / </t>
    </r>
    <r>
      <rPr>
        <i/>
        <sz val="9"/>
        <rFont val="Frutiger 45 Light"/>
      </rPr>
      <t>Decrease in fair value and losses form sale of credit/financing</t>
    </r>
  </si>
  <si>
    <r>
      <t xml:space="preserve">Penurunan Nilai Wajar dan kerugian penjualan aset keuangan lainnya / </t>
    </r>
    <r>
      <rPr>
        <i/>
        <sz val="9"/>
        <rFont val="Frutiger 45 Light"/>
      </rPr>
      <t>Decrease in fair value and losses form sale of other financial assets</t>
    </r>
  </si>
  <si>
    <r>
      <t xml:space="preserve">Kerugian Transaksi Spot dan Derivatif / </t>
    </r>
    <r>
      <rPr>
        <i/>
        <sz val="9"/>
        <rFont val="Frutiger 45 Light"/>
      </rPr>
      <t>Losses from spot and derivative transaction</t>
    </r>
  </si>
  <si>
    <r>
      <t xml:space="preserve">Penyusutan/Amortisasi / </t>
    </r>
    <r>
      <rPr>
        <i/>
        <sz val="9"/>
        <rFont val="Frutiger 45 Light"/>
      </rPr>
      <t>Depreciation/Amortizations</t>
    </r>
  </si>
  <si>
    <r>
      <t xml:space="preserve">Kerugian penyertaan equity method komisi/provisi/fee, administrasi / </t>
    </r>
    <r>
      <rPr>
        <i/>
        <sz val="9"/>
        <rFont val="Frutiger 45 Light"/>
      </rPr>
      <t>Losses from investment in shares with equity method, fees/comissions/provisions</t>
    </r>
  </si>
  <si>
    <r>
      <t xml:space="preserve">Laba/Rugi Operasional (A1 + C1) - (A2 + C2) / </t>
    </r>
    <r>
      <rPr>
        <b/>
        <i/>
        <sz val="9"/>
        <rFont val="Frutiger 45 Light"/>
      </rPr>
      <t xml:space="preserve">Operating Profit/loss </t>
    </r>
    <r>
      <rPr>
        <b/>
        <sz val="9"/>
        <rFont val="Frutiger 45 Light"/>
      </rPr>
      <t>(A1+C1) - (A2+C2)</t>
    </r>
  </si>
  <si>
    <r>
      <t xml:space="preserve">Pendapatan non - operasional / </t>
    </r>
    <r>
      <rPr>
        <b/>
        <i/>
        <sz val="9"/>
        <rFont val="Frutiger 45 Light"/>
      </rPr>
      <t>Non Operational Income</t>
    </r>
  </si>
  <si>
    <r>
      <t xml:space="preserve">Beban non - operasional / </t>
    </r>
    <r>
      <rPr>
        <b/>
        <i/>
        <sz val="9"/>
        <rFont val="Frutiger 45 Light"/>
      </rPr>
      <t>Non Operational Expenses</t>
    </r>
  </si>
  <si>
    <r>
      <t xml:space="preserve">Laba/Rugi non-operasional (E - F) / </t>
    </r>
    <r>
      <rPr>
        <b/>
        <i/>
        <sz val="9"/>
        <rFont val="Frutiger 45 Light"/>
      </rPr>
      <t xml:space="preserve">Non Operational Profit </t>
    </r>
    <r>
      <rPr>
        <b/>
        <sz val="9"/>
        <rFont val="Frutiger 45 Light"/>
      </rPr>
      <t>(E - F)</t>
    </r>
  </si>
  <si>
    <r>
      <t xml:space="preserve">Laba/Rugi tahun berjalan sebelum pajak / </t>
    </r>
    <r>
      <rPr>
        <b/>
        <i/>
        <sz val="9"/>
        <rFont val="Frutiger 45 Light"/>
      </rPr>
      <t>Current Year profit</t>
    </r>
  </si>
  <si>
    <r>
      <t xml:space="preserve">Penerimaan Transfer Laba/Rugi / </t>
    </r>
    <r>
      <rPr>
        <b/>
        <i/>
        <sz val="9"/>
        <rFont val="Frutiger 45 Light"/>
      </rPr>
      <t>Transfer Profit / Loss Received</t>
    </r>
  </si>
  <si>
    <r>
      <t xml:space="preserve">Transfer Laba/Rugi ke Kantor Pusat / </t>
    </r>
    <r>
      <rPr>
        <b/>
        <i/>
        <sz val="9"/>
        <rFont val="Frutiger 45 Light"/>
      </rPr>
      <t>Transfer of Profit/Loss to Head Office</t>
    </r>
  </si>
  <si>
    <r>
      <t xml:space="preserve">Jumlah laba/rugi bersih (setelah taksiran pajak penghasilan) / </t>
    </r>
    <r>
      <rPr>
        <b/>
        <i/>
        <sz val="9"/>
        <rFont val="Frutiger 45 Light"/>
      </rPr>
      <t>Profit/Loss After Estimation of tax</t>
    </r>
  </si>
  <si>
    <t>Desember 2023</t>
  </si>
  <si>
    <t>Desember 2022</t>
  </si>
  <si>
    <t>April</t>
  </si>
  <si>
    <r>
      <t xml:space="preserve">Persentase thd Total DPK (%) 
</t>
    </r>
    <r>
      <rPr>
        <b/>
        <i/>
        <sz val="10"/>
        <rFont val="Optima"/>
        <family val="2"/>
      </rPr>
      <t>(Persentage of Total Third Party Funds)</t>
    </r>
    <r>
      <rPr>
        <b/>
        <sz val="10"/>
        <rFont val="Optima"/>
        <family val="2"/>
      </rPr>
      <t xml:space="preserve"> (%)</t>
    </r>
  </si>
  <si>
    <t>2022</t>
  </si>
  <si>
    <t>Apr r)</t>
  </si>
  <si>
    <t xml:space="preserve">Apr </t>
  </si>
  <si>
    <r>
      <t xml:space="preserve">Tabel 2.1
Kegiatan Usaha Bank Perekonomian Rakyat
</t>
    </r>
    <r>
      <rPr>
        <b/>
        <i/>
        <sz val="13"/>
        <color indexed="9"/>
        <rFont val="Optima"/>
        <family val="2"/>
      </rPr>
      <t>(Rural Banks Operations)</t>
    </r>
    <r>
      <rPr>
        <b/>
        <sz val="13"/>
        <color indexed="9"/>
        <rFont val="Optima"/>
        <family val="2"/>
      </rPr>
      <t xml:space="preserve">
Miliar Rp </t>
    </r>
    <r>
      <rPr>
        <b/>
        <i/>
        <sz val="13"/>
        <color indexed="9"/>
        <rFont val="Optima"/>
        <family val="2"/>
      </rPr>
      <t xml:space="preserve">(Billion Rp) </t>
    </r>
  </si>
  <si>
    <r>
      <t xml:space="preserve">Tabel 2.2
Kinerja Bank Perekonomian Rakyat
</t>
    </r>
    <r>
      <rPr>
        <b/>
        <i/>
        <sz val="13"/>
        <color indexed="9"/>
        <rFont val="Optima"/>
        <family val="2"/>
      </rPr>
      <t>(Rural Banks Performance)</t>
    </r>
    <r>
      <rPr>
        <b/>
        <sz val="13"/>
        <color indexed="9"/>
        <rFont val="Optima"/>
        <family val="2"/>
      </rPr>
      <t xml:space="preserve">
Nilai Kinerja dalam Miliar Rp (Billion Rp) dan Rasio Kinerja dalam persentase (%)</t>
    </r>
  </si>
  <si>
    <r>
      <t xml:space="preserve">Tabel 2.5
</t>
    </r>
    <r>
      <rPr>
        <b/>
        <i/>
        <sz val="13"/>
        <color indexed="9"/>
        <rFont val="Optima"/>
        <family val="2"/>
      </rPr>
      <t>Non Performing Loan</t>
    </r>
    <r>
      <rPr>
        <b/>
        <sz val="13"/>
        <color indexed="9"/>
        <rFont val="Optima"/>
        <family val="2"/>
      </rPr>
      <t xml:space="preserve"> Bank Perekonomian Rakyat
</t>
    </r>
    <r>
      <rPr>
        <b/>
        <i/>
        <sz val="13"/>
        <color indexed="9"/>
        <rFont val="Optima"/>
        <family val="2"/>
      </rPr>
      <t>(NPL of Rural Bank)</t>
    </r>
    <r>
      <rPr>
        <b/>
        <sz val="13"/>
        <color indexed="9"/>
        <rFont val="Optima"/>
        <family val="2"/>
      </rPr>
      <t xml:space="preserve">
Miliar Rp </t>
    </r>
    <r>
      <rPr>
        <b/>
        <i/>
        <sz val="13"/>
        <color indexed="9"/>
        <rFont val="Optima"/>
        <family val="2"/>
      </rPr>
      <t xml:space="preserve">(Billion Rp) </t>
    </r>
  </si>
  <si>
    <r>
      <t xml:space="preserve">Tabel 2.7
Komposisi DPK Bank Perekonomian Rakyat
</t>
    </r>
    <r>
      <rPr>
        <b/>
        <i/>
        <sz val="13"/>
        <color indexed="9"/>
        <rFont val="Optima"/>
        <family val="2"/>
      </rPr>
      <t>(Composition of Third Party Funds of Rural Bank)</t>
    </r>
    <r>
      <rPr>
        <b/>
        <sz val="13"/>
        <color indexed="9"/>
        <rFont val="Optima"/>
        <family val="2"/>
      </rPr>
      <t xml:space="preserve">
Miliar Rp </t>
    </r>
    <r>
      <rPr>
        <b/>
        <i/>
        <sz val="13"/>
        <color indexed="9"/>
        <rFont val="Optima"/>
        <family val="2"/>
      </rPr>
      <t xml:space="preserve">(Billion Rp) </t>
    </r>
  </si>
  <si>
    <r>
      <t xml:space="preserve">Tabel 2.10
Suku Bunga Rata-rata DPK Bank Perekonomian Rakyat
</t>
    </r>
    <r>
      <rPr>
        <b/>
        <i/>
        <sz val="13"/>
        <color indexed="9"/>
        <rFont val="Optima"/>
        <family val="2"/>
      </rPr>
      <t>(Average of Third Party Interest Rates of Rural Banks)</t>
    </r>
    <r>
      <rPr>
        <b/>
        <sz val="13"/>
        <color indexed="9"/>
        <rFont val="Optima"/>
        <family val="2"/>
      </rPr>
      <t xml:space="preserve">
Persentase </t>
    </r>
    <r>
      <rPr>
        <b/>
        <i/>
        <sz val="13"/>
        <color indexed="9"/>
        <rFont val="Optima"/>
        <family val="2"/>
      </rPr>
      <t>(%)</t>
    </r>
  </si>
  <si>
    <r>
      <t xml:space="preserve">Tabel 2.13
Perkembangan Jumlah Bank Perekonomian Rakyat
</t>
    </r>
    <r>
      <rPr>
        <b/>
        <i/>
        <sz val="13"/>
        <color indexed="9"/>
        <rFont val="Optima"/>
        <family val="2"/>
      </rPr>
      <t>(Growth of Total Rural Banks)</t>
    </r>
  </si>
  <si>
    <r>
      <t xml:space="preserve">Tabel 3.16.a.
Kredit Bank Perekonomian Rakyat Berdasarkan Sektor Ekonomi
</t>
    </r>
    <r>
      <rPr>
        <b/>
        <i/>
        <sz val="13"/>
        <color indexed="9"/>
        <rFont val="Optima"/>
        <family val="2"/>
      </rPr>
      <t>(Credit of Rural Banks Based on Economic Sector)</t>
    </r>
    <r>
      <rPr>
        <b/>
        <sz val="13"/>
        <color indexed="9"/>
        <rFont val="Optima"/>
        <family val="2"/>
      </rPr>
      <t xml:space="preserve">
Miliar Rp</t>
    </r>
    <r>
      <rPr>
        <b/>
        <i/>
        <sz val="13"/>
        <color indexed="9"/>
        <rFont val="Optima"/>
        <family val="2"/>
      </rPr>
      <t xml:space="preserve"> (Billion Rp)</t>
    </r>
  </si>
  <si>
    <r>
      <t xml:space="preserve">Tabel 3.17.a.
Kredit Bank Perekonomian Rakyat Berdasarkan Jenis Penggunaan
</t>
    </r>
    <r>
      <rPr>
        <b/>
        <i/>
        <sz val="12"/>
        <color indexed="9"/>
        <rFont val="Optima"/>
        <family val="2"/>
      </rPr>
      <t>(Credit of Rural Banks Based on Type of Use)</t>
    </r>
    <r>
      <rPr>
        <b/>
        <sz val="12"/>
        <color indexed="9"/>
        <rFont val="Optima"/>
        <family val="2"/>
      </rPr>
      <t xml:space="preserve">
Miliar Rp </t>
    </r>
    <r>
      <rPr>
        <b/>
        <i/>
        <sz val="12"/>
        <color indexed="9"/>
        <rFont val="Optima"/>
        <family val="2"/>
      </rPr>
      <t>(Billion Rp)</t>
    </r>
  </si>
  <si>
    <r>
      <t xml:space="preserve">Tabel 3.18.a.
Kredit Bank Perekonomian Rakyat Berdasarkan Lokasi Bank Penyalur
</t>
    </r>
    <r>
      <rPr>
        <b/>
        <i/>
        <sz val="13"/>
        <color indexed="9"/>
        <rFont val="Optima"/>
        <family val="2"/>
      </rPr>
      <t>(Credit of Rural Banks Based on Banks Location)</t>
    </r>
    <r>
      <rPr>
        <b/>
        <sz val="13"/>
        <color indexed="9"/>
        <rFont val="Optima"/>
        <family val="2"/>
      </rPr>
      <t xml:space="preserve">
Miliar Rp </t>
    </r>
    <r>
      <rPr>
        <b/>
        <i/>
        <sz val="13"/>
        <color indexed="9"/>
        <rFont val="Optima"/>
        <family val="2"/>
      </rPr>
      <t>(Billion Rp)</t>
    </r>
  </si>
  <si>
    <t>Bank Perekonomian Rakyat / Rural Banks</t>
  </si>
  <si>
    <t>Desember 2024</t>
  </si>
  <si>
    <t>0</t>
  </si>
  <si>
    <t>Des r)</t>
  </si>
  <si>
    <t>Papua Barat Daya</t>
  </si>
  <si>
    <t>36.</t>
  </si>
  <si>
    <t>Papua Tengah</t>
  </si>
  <si>
    <t>37.</t>
  </si>
  <si>
    <t>Papua Pegunungan</t>
  </si>
  <si>
    <t>Papua Selatan</t>
  </si>
  <si>
    <t>38.</t>
  </si>
  <si>
    <t>39.</t>
  </si>
  <si>
    <t>Feb r)</t>
  </si>
  <si>
    <t>April 2025</t>
  </si>
  <si>
    <t>April 2024</t>
  </si>
  <si>
    <r>
      <t>Tabel 1.33.a. 
Komposisi DPK Bank Umum Berdasarkan Lokasi Penghimpunan Dana April 2025
(</t>
    </r>
    <r>
      <rPr>
        <b/>
        <i/>
        <sz val="13"/>
        <color indexed="9"/>
        <rFont val="Optima"/>
        <family val="2"/>
      </rPr>
      <t>Composition of Third Party Funds of Commercial Banks Based on Location - April 2025)</t>
    </r>
    <r>
      <rPr>
        <b/>
        <sz val="13"/>
        <color indexed="9"/>
        <rFont val="Optima"/>
        <family val="2"/>
      </rPr>
      <t xml:space="preserve">
Miliar Rp </t>
    </r>
    <r>
      <rPr>
        <b/>
        <i/>
        <sz val="13"/>
        <color indexed="9"/>
        <rFont val="Optima"/>
        <family val="2"/>
      </rPr>
      <t>(Billion Rp)</t>
    </r>
  </si>
  <si>
    <r>
      <t xml:space="preserve">Tabel 3.6.a. 
Kredit/Pembiayaan dan NPL/NPF Bank Umum Kepada Pihak Ketiga Bukan Bank Berdasarkan Lapangan Usaha dan Bukan Lapangan Usaha Per Lokasi Dati I Bank Penyalur Kredit/Pembiayaan - April 2025
</t>
    </r>
    <r>
      <rPr>
        <b/>
        <i/>
        <sz val="14"/>
        <color indexed="9"/>
        <rFont val="Optima"/>
        <family val="2"/>
      </rPr>
      <t>Credit/Financing and NPL/NPF of Commercial Bank to Non Banks Third Party Based on Business Sector and non Business Sector of Credit/Financing by Region - April 2025)</t>
    </r>
    <r>
      <rPr>
        <b/>
        <sz val="14"/>
        <color indexed="9"/>
        <rFont val="Optima"/>
        <family val="2"/>
      </rPr>
      <t xml:space="preserve">
Miliar Rp </t>
    </r>
    <r>
      <rPr>
        <b/>
        <i/>
        <sz val="14"/>
        <color indexed="9"/>
        <rFont val="Optima"/>
        <family val="2"/>
      </rPr>
      <t>(Billion Rp)</t>
    </r>
  </si>
  <si>
    <r>
      <t>Tabel 3.12.a. 
Kredit/Pembiayaan dan NPL/NPF Bank Umum Kepada Pihak Ketiga Bukan Bank Berdasarkan Jenis Penggunaan dan Orientasi Penggunaan per Lokasi Dati I Bank Penyalur Kredit/Pembiayaan - April 2025
(</t>
    </r>
    <r>
      <rPr>
        <b/>
        <i/>
        <sz val="11"/>
        <color indexed="9"/>
        <rFont val="Optima"/>
        <family val="2"/>
      </rPr>
      <t>Credit/Financing and NPL/NPF of Commercial Banks to Non Bank Third Party Based on Types and Orientation of Use based on Bank Location for April 2025)</t>
    </r>
    <r>
      <rPr>
        <b/>
        <sz val="11"/>
        <color indexed="9"/>
        <rFont val="Optima"/>
        <family val="2"/>
      </rPr>
      <t xml:space="preserve">
Miliar Rp </t>
    </r>
    <r>
      <rPr>
        <b/>
        <i/>
        <sz val="11"/>
        <color indexed="9"/>
        <rFont val="Optima"/>
        <family val="2"/>
      </rPr>
      <t>(Billion Rp)</t>
    </r>
  </si>
  <si>
    <r>
      <t xml:space="preserve">Tabel 2.8
Komposisi DPK BPR Berdasarkan Lokasi Penghimpunan - April 2025
</t>
    </r>
    <r>
      <rPr>
        <b/>
        <i/>
        <sz val="13"/>
        <color indexed="9"/>
        <rFont val="Optima"/>
        <family val="2"/>
      </rPr>
      <t xml:space="preserve">(Composition of Third Party Funds of Rural Banks Based on Location - April 2025)
</t>
    </r>
    <r>
      <rPr>
        <b/>
        <sz val="13"/>
        <color indexed="9"/>
        <rFont val="Optima"/>
        <family val="2"/>
      </rPr>
      <t>Nilai DPK dalam Miliar Rupiah (Billion Rp) dan Pangsa Terhadap DPK dalam Persentase (%)</t>
    </r>
  </si>
  <si>
    <r>
      <t xml:space="preserve">Tabel 2.14
Perkembangan Jumlah BPR dan Kantor BPR Berdasarkan Lokasi -- April 2025
</t>
    </r>
    <r>
      <rPr>
        <b/>
        <i/>
        <sz val="13"/>
        <color indexed="9"/>
        <rFont val="Optima"/>
        <family val="2"/>
      </rPr>
      <t>(Growth of Total Rural Bank and Rural Banks Offices Based on Location - April 2025)</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</si>
</sst>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41" formatCode="_-* #,##0_-;\-* #,##0_-;_-* &quot;-&quot;_-;_-@_-"/>
    <numFmt numFmtId="43" formatCode="_-* #,##0.00_-;\-* #,##0.00_-;_-* &quot;-&quot;??_-;_-@_-"/>
    <numFmt numFmtId="164" formatCode="_(* #,##0_);_(* \(#,##0\);_(* &quot;-&quot;_);_(@_)"/>
    <numFmt numFmtId="165" formatCode="_(* #,##0.00_);_(* \(#,##0.00\);_(* &quot;-&quot;??_);_(@_)"/>
    <numFmt numFmtId="166" formatCode="_(* #,##0_);_(* \(#,##0\);_(* &quot;-&quot;??_);_(@_)"/>
    <numFmt numFmtId="167" formatCode="_(* #,##0.00_);_(* \(#,##0.00\);_(* &quot;-&quot;_);_(@_)"/>
    <numFmt numFmtId="168" formatCode="0.0%"/>
    <numFmt numFmtId="169" formatCode="[$-F800]dddd\,\ mmmm\ dd\,\ yyyy"/>
    <numFmt numFmtId="170" formatCode="_(* #,##0.0_);_(* \(#,##0.0\);_(* &quot;-&quot;??_);_(@_)"/>
    <numFmt numFmtId="171" formatCode="_-* #,##0.0_-;\-* #,##0.0_-;_-* &quot;-&quot;?_-;_-@_-"/>
    <numFmt numFmtId="172" formatCode="0.00_)"/>
    <numFmt numFmtId="173" formatCode="_-* #,##0_-;\-* #,##0_-;_-* &quot;-&quot;?_-;_-@_-"/>
    <numFmt numFmtId="174" formatCode="_(* #,##0.0000_);_(* \(#,##0.0000\);_(* &quot;-&quot;_);_(@_)"/>
    <numFmt numFmtId="175" formatCode="_(* #,##0.0000000000_);_(* \(#,##0.0000000000\);_(* &quot;-&quot;??_);_(@_)"/>
    <numFmt numFmtId="176" formatCode="_(* #,##0.00000000_);_(* \(#,##0.00000000\);_(* &quot;-&quot;_);_(@_)"/>
    <numFmt numFmtId="177" formatCode="_(* #,##0.0000000_);_(* \(#,##0.0000000\);_(* &quot;-&quot;_);_(@_)"/>
    <numFmt numFmtId="178" formatCode="_-* #,##0.000000000_-;\-* #,##0.000000000_-;_-* &quot;-&quot;??_-;_-@_-"/>
    <numFmt numFmtId="179" formatCode="_(* #,##0.000000_);_(* \(#,##0.000000\);_(* &quot;-&quot;_);_(@_)"/>
    <numFmt numFmtId="180" formatCode="* #\ ###\ ##0_);_(* \(#,##0\);_(* &quot;-&quot;_);_(@_)"/>
  </numFmts>
  <fonts count="186">
    <font>
      <sz val="12"/>
      <name val="SWISS"/>
      <charset val="178"/>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0"/>
      <color indexed="8"/>
      <name val="Frutiger 45 Light"/>
      <family val="2"/>
    </font>
    <font>
      <sz val="11"/>
      <color indexed="8"/>
      <name val="Calibri"/>
      <family val="2"/>
      <charset val="1"/>
    </font>
    <font>
      <sz val="10"/>
      <name val="Arial"/>
      <family val="2"/>
    </font>
    <font>
      <sz val="9"/>
      <name val="Frutiger 45 Light"/>
      <family val="2"/>
    </font>
    <font>
      <sz val="7"/>
      <name val="Frutiger 45 Light"/>
      <family val="2"/>
    </font>
    <font>
      <b/>
      <sz val="13"/>
      <color indexed="9"/>
      <name val="Optima"/>
      <family val="2"/>
    </font>
    <font>
      <b/>
      <i/>
      <sz val="13"/>
      <color indexed="9"/>
      <name val="Optima"/>
      <family val="2"/>
    </font>
    <font>
      <b/>
      <sz val="11"/>
      <name val="Optima"/>
      <family val="2"/>
    </font>
    <font>
      <sz val="11"/>
      <name val="Optima"/>
      <family val="2"/>
    </font>
    <font>
      <b/>
      <i/>
      <sz val="11"/>
      <name val="Optima"/>
      <family val="2"/>
    </font>
    <font>
      <sz val="8"/>
      <name val="Frutiger 45 Light"/>
      <family val="2"/>
    </font>
    <font>
      <b/>
      <sz val="9"/>
      <name val="Frutiger 45 Light"/>
      <family val="2"/>
    </font>
    <font>
      <b/>
      <sz val="8"/>
      <name val="Frutiger 45 Light"/>
      <family val="2"/>
    </font>
    <font>
      <sz val="9"/>
      <name val="Optima"/>
      <family val="2"/>
    </font>
    <font>
      <vertAlign val="superscript"/>
      <sz val="9"/>
      <name val="Optima"/>
      <family val="2"/>
    </font>
    <font>
      <i/>
      <sz val="9"/>
      <name val="Optima"/>
      <family val="2"/>
    </font>
    <font>
      <sz val="10"/>
      <name val="Frutiger 45 Light"/>
      <family val="2"/>
    </font>
    <font>
      <vertAlign val="superscript"/>
      <sz val="9"/>
      <name val="Frutiger 45 Light"/>
      <family val="2"/>
    </font>
    <font>
      <i/>
      <sz val="9"/>
      <name val="Frutiger 45 Light"/>
      <family val="2"/>
    </font>
    <font>
      <b/>
      <i/>
      <sz val="9"/>
      <name val="Frutiger 45 Light"/>
      <family val="2"/>
    </font>
    <font>
      <sz val="10"/>
      <name val="Optima"/>
      <family val="2"/>
    </font>
    <font>
      <b/>
      <sz val="11"/>
      <name val="Frutiger 45 Light"/>
      <family val="2"/>
    </font>
    <font>
      <sz val="11"/>
      <name val="Frutiger 45 Light"/>
      <family val="2"/>
    </font>
    <font>
      <sz val="11"/>
      <color indexed="8"/>
      <name val="Calibri"/>
      <family val="2"/>
      <charset val="1"/>
    </font>
    <font>
      <b/>
      <sz val="9"/>
      <color indexed="8"/>
      <name val="Frutiger 45 Light"/>
      <family val="2"/>
    </font>
    <font>
      <sz val="7"/>
      <color indexed="9"/>
      <name val="Frutiger 45 Light"/>
      <family val="2"/>
    </font>
    <font>
      <b/>
      <sz val="9"/>
      <name val="Optima"/>
      <family val="2"/>
    </font>
    <font>
      <b/>
      <i/>
      <sz val="9"/>
      <name val="Optima"/>
      <family val="2"/>
    </font>
    <font>
      <sz val="10"/>
      <name val="Arial"/>
      <family val="2"/>
    </font>
    <font>
      <sz val="12"/>
      <name val="Frutiger 45 Light"/>
      <family val="2"/>
    </font>
    <font>
      <b/>
      <sz val="10"/>
      <name val="Frutiger 45 Light"/>
      <family val="2"/>
    </font>
    <font>
      <i/>
      <sz val="8"/>
      <name val="Frutiger 45 Light"/>
      <family val="2"/>
    </font>
    <font>
      <sz val="9"/>
      <color indexed="8"/>
      <name val="Frutiger 45 Light"/>
      <family val="2"/>
    </font>
    <font>
      <sz val="7.5"/>
      <name val="Frutiger 45 Light"/>
      <family val="2"/>
    </font>
    <font>
      <b/>
      <sz val="7.5"/>
      <name val="Frutiger 45 Light"/>
      <family val="2"/>
    </font>
    <font>
      <sz val="9"/>
      <color indexed="10"/>
      <name val="Frutiger 45 Light"/>
      <family val="2"/>
    </font>
    <font>
      <b/>
      <sz val="13"/>
      <name val="Optima"/>
      <family val="2"/>
    </font>
    <font>
      <sz val="10"/>
      <color indexed="9"/>
      <name val="Arial"/>
      <family val="2"/>
    </font>
    <font>
      <b/>
      <sz val="10"/>
      <name val="Optima"/>
      <family val="2"/>
    </font>
    <font>
      <sz val="8"/>
      <name val="8"/>
      <charset val="1"/>
    </font>
    <font>
      <sz val="8"/>
      <color indexed="10"/>
      <name val="Frutiger 45 Light"/>
      <family val="2"/>
    </font>
    <font>
      <b/>
      <sz val="25"/>
      <name val="Frutiger 45 Light"/>
      <family val="2"/>
    </font>
    <font>
      <b/>
      <sz val="8.5"/>
      <name val="Frutiger 45 Light"/>
      <family val="2"/>
    </font>
    <font>
      <sz val="12"/>
      <name val="SWISS"/>
      <charset val="178"/>
    </font>
    <font>
      <b/>
      <sz val="12"/>
      <color indexed="9"/>
      <name val="Optima"/>
      <family val="2"/>
    </font>
    <font>
      <b/>
      <i/>
      <sz val="12"/>
      <color indexed="9"/>
      <name val="Optima"/>
      <family val="2"/>
    </font>
    <font>
      <sz val="9"/>
      <color indexed="8"/>
      <name val="Frutiger 45 Light"/>
      <family val="3"/>
    </font>
    <font>
      <sz val="9"/>
      <name val="Frutiger 45 Light"/>
      <family val="3"/>
    </font>
    <font>
      <i/>
      <sz val="9"/>
      <name val="Frutiger 45 Light"/>
      <family val="3"/>
    </font>
    <font>
      <b/>
      <sz val="9"/>
      <name val="Frutiger 45 Light"/>
      <family val="3"/>
    </font>
    <font>
      <sz val="8"/>
      <color indexed="8"/>
      <name val="Frutiger 45 Light"/>
      <family val="2"/>
    </font>
    <font>
      <sz val="10"/>
      <name val="Frutiger 45 Light"/>
      <family val="3"/>
    </font>
    <font>
      <sz val="8"/>
      <name val="Frutiger 45 Light"/>
      <family val="3"/>
    </font>
    <font>
      <b/>
      <sz val="10"/>
      <color indexed="8"/>
      <name val="Frutiger 45 Light"/>
      <family val="2"/>
    </font>
    <font>
      <b/>
      <i/>
      <sz val="10"/>
      <name val="Optima"/>
      <family val="2"/>
    </font>
    <font>
      <sz val="10"/>
      <color indexed="60"/>
      <name val="Frutiger 45 Light"/>
      <family val="2"/>
    </font>
    <font>
      <i/>
      <sz val="8"/>
      <name val="Frutiger 45 Light"/>
      <family val="3"/>
    </font>
    <font>
      <vertAlign val="superscript"/>
      <sz val="9"/>
      <name val="Frutiger 45 Light"/>
      <family val="3"/>
    </font>
    <font>
      <sz val="22"/>
      <name val="Frutiger 45 Light"/>
      <family val="2"/>
    </font>
    <font>
      <sz val="11"/>
      <color indexed="8"/>
      <name val="Calibri"/>
      <family val="2"/>
      <charset val="1"/>
    </font>
    <font>
      <sz val="10"/>
      <color indexed="10"/>
      <name val="Frutiger 45 Light"/>
      <family val="2"/>
    </font>
    <font>
      <b/>
      <sz val="10"/>
      <color indexed="10"/>
      <name val="Frutiger 45 Light"/>
      <family val="2"/>
    </font>
    <font>
      <i/>
      <sz val="9"/>
      <color indexed="8"/>
      <name val="Frutiger 45 Light"/>
      <family val="2"/>
    </font>
    <font>
      <sz val="9"/>
      <color indexed="8"/>
      <name val="Arial"/>
      <family val="2"/>
    </font>
    <font>
      <sz val="7"/>
      <color indexed="10"/>
      <name val="Frutiger 45 Light"/>
      <family val="2"/>
    </font>
    <font>
      <sz val="11"/>
      <color indexed="8"/>
      <name val="Calibri"/>
      <family val="2"/>
    </font>
    <font>
      <sz val="9"/>
      <color indexed="8"/>
      <name val="Optima"/>
      <family val="2"/>
    </font>
    <font>
      <vertAlign val="superscript"/>
      <sz val="8"/>
      <name val="Frutiger 45 Light"/>
      <family val="2"/>
    </font>
    <font>
      <b/>
      <sz val="11"/>
      <color indexed="9"/>
      <name val="Optima"/>
      <family val="2"/>
    </font>
    <font>
      <b/>
      <i/>
      <sz val="11"/>
      <color indexed="9"/>
      <name val="Optima"/>
      <family val="2"/>
    </font>
    <font>
      <b/>
      <sz val="14"/>
      <color indexed="9"/>
      <name val="Optima"/>
      <family val="2"/>
    </font>
    <font>
      <b/>
      <i/>
      <sz val="14"/>
      <color indexed="9"/>
      <name val="Optima"/>
      <family val="2"/>
    </font>
    <font>
      <i/>
      <sz val="13"/>
      <color indexed="9"/>
      <name val="Optima"/>
      <family val="2"/>
    </font>
    <font>
      <vertAlign val="superscript"/>
      <sz val="10"/>
      <name val="Frutiger 45 Light"/>
      <family val="3"/>
    </font>
    <font>
      <i/>
      <sz val="10"/>
      <name val="Frutiger 45 Light"/>
      <family val="3"/>
    </font>
    <font>
      <sz val="10"/>
      <color indexed="8"/>
      <name val="Frutiger 45 Light"/>
      <family val="2"/>
    </font>
    <font>
      <b/>
      <sz val="13"/>
      <color indexed="9"/>
      <name val="Optima"/>
      <family val="2"/>
    </font>
    <font>
      <b/>
      <sz val="11"/>
      <color indexed="9"/>
      <name val="Optima"/>
      <family val="2"/>
    </font>
    <font>
      <sz val="8"/>
      <color indexed="9"/>
      <name val="Frutiger 45 Light"/>
      <family val="3"/>
    </font>
    <font>
      <i/>
      <sz val="8"/>
      <color indexed="9"/>
      <name val="Frutiger 45 Light"/>
      <family val="3"/>
    </font>
    <font>
      <sz val="10"/>
      <color indexed="8"/>
      <name val="Frutiger 45 Light"/>
      <family val="2"/>
    </font>
    <font>
      <sz val="11"/>
      <color indexed="8"/>
      <name val="Calibri"/>
      <family val="2"/>
    </font>
    <font>
      <sz val="10"/>
      <color theme="1"/>
      <name val="Frutiger 45 Light"/>
      <family val="2"/>
    </font>
    <font>
      <sz val="11"/>
      <color theme="1"/>
      <name val="Calibri"/>
      <family val="2"/>
      <charset val="1"/>
      <scheme val="minor"/>
    </font>
    <font>
      <sz val="11"/>
      <color theme="1"/>
      <name val="Frutiger 45 Light"/>
      <family val="2"/>
      <charset val="1"/>
    </font>
    <font>
      <b/>
      <sz val="13"/>
      <color theme="0"/>
      <name val="Optima"/>
      <family val="2"/>
    </font>
    <font>
      <b/>
      <i/>
      <sz val="13"/>
      <color theme="0"/>
      <name val="Optima"/>
      <family val="2"/>
    </font>
    <font>
      <b/>
      <sz val="12"/>
      <color theme="0"/>
      <name val="Optima"/>
      <family val="2"/>
    </font>
    <font>
      <b/>
      <i/>
      <sz val="12"/>
      <color theme="0"/>
      <name val="Optima"/>
      <family val="2"/>
    </font>
    <font>
      <i/>
      <sz val="13"/>
      <color theme="0"/>
      <name val="Optima"/>
      <family val="2"/>
    </font>
    <font>
      <sz val="8"/>
      <color theme="1"/>
      <name val="Frutiger 45 Light"/>
      <family val="2"/>
    </font>
    <font>
      <sz val="11"/>
      <color rgb="FFFF0000"/>
      <name val="Frutiger 45 Light"/>
      <family val="2"/>
    </font>
    <font>
      <sz val="11"/>
      <color theme="1"/>
      <name val="Calibri"/>
      <family val="2"/>
      <scheme val="minor"/>
    </font>
    <font>
      <b/>
      <sz val="10"/>
      <name val="Arial"/>
      <family val="2"/>
    </font>
    <font>
      <b/>
      <vertAlign val="superscript"/>
      <sz val="11"/>
      <name val="Optima"/>
      <family val="2"/>
    </font>
    <font>
      <vertAlign val="superscript"/>
      <sz val="9"/>
      <name val="Frutiger 45 Light"/>
      <charset val="1"/>
    </font>
    <font>
      <b/>
      <sz val="9"/>
      <name val="Frutiger 45 Light"/>
      <charset val="1"/>
    </font>
    <font>
      <i/>
      <sz val="9"/>
      <name val="Frutiger 45 Light"/>
      <charset val="1"/>
    </font>
    <font>
      <b/>
      <i/>
      <sz val="9"/>
      <name val="Frutiger 45 Light"/>
      <charset val="1"/>
    </font>
    <font>
      <b/>
      <vertAlign val="superscript"/>
      <sz val="9"/>
      <name val="Frutiger 45 Light"/>
      <charset val="1"/>
    </font>
    <font>
      <b/>
      <sz val="10"/>
      <name val="Frutiger 45 Light"/>
      <charset val="1"/>
    </font>
    <font>
      <b/>
      <sz val="7.5"/>
      <name val="Frutiger 45 Light"/>
      <charset val="1"/>
    </font>
    <font>
      <b/>
      <i/>
      <sz val="10"/>
      <color indexed="8"/>
      <name val="Frutiger 45 Light"/>
      <charset val="1"/>
    </font>
    <font>
      <i/>
      <sz val="10"/>
      <color indexed="8"/>
      <name val="Frutiger 45 Light"/>
      <charset val="1"/>
    </font>
    <font>
      <sz val="9"/>
      <name val="Frutiger 45 Light"/>
      <charset val="1"/>
    </font>
    <font>
      <sz val="10"/>
      <name val="Frutiger 45 Light"/>
      <charset val="1"/>
    </font>
    <font>
      <i/>
      <sz val="8"/>
      <name val="Frutiger 45 Light"/>
      <charset val="1"/>
    </font>
    <font>
      <sz val="8"/>
      <name val="Frutiger 45 Light"/>
      <charset val="1"/>
    </font>
    <font>
      <sz val="9"/>
      <color indexed="8"/>
      <name val="Frutiger 45 Light"/>
      <charset val="1"/>
    </font>
    <font>
      <b/>
      <sz val="10"/>
      <color indexed="8"/>
      <name val="Frutiger 45 Light"/>
      <charset val="1"/>
    </font>
    <font>
      <sz val="10"/>
      <color indexed="8"/>
      <name val="Frutiger 45 Light"/>
      <charset val="1"/>
    </font>
    <font>
      <b/>
      <i/>
      <sz val="8"/>
      <name val="Frutiger 45 Light"/>
      <charset val="1"/>
    </font>
    <font>
      <b/>
      <i/>
      <sz val="9"/>
      <color indexed="8"/>
      <name val="Frutiger 45 Light"/>
      <charset val="1"/>
    </font>
    <font>
      <b/>
      <sz val="9"/>
      <color indexed="8"/>
      <name val="Frutiger 45 Light"/>
      <charset val="1"/>
    </font>
    <font>
      <sz val="11"/>
      <name val="Frutiger 45 Light"/>
      <charset val="1"/>
    </font>
    <font>
      <b/>
      <sz val="11"/>
      <name val="Frutiger 45 Light"/>
      <charset val="1"/>
    </font>
    <font>
      <sz val="12"/>
      <name val="Frutiger 45 Light"/>
      <charset val="1"/>
    </font>
    <font>
      <vertAlign val="superscript"/>
      <sz val="8"/>
      <name val="Frutiger 45 Light"/>
      <charset val="1"/>
    </font>
    <font>
      <sz val="9"/>
      <name val="SWISS"/>
      <charset val="178"/>
    </font>
    <font>
      <b/>
      <i/>
      <sz val="8.5"/>
      <name val="Frutiger 45 Light"/>
      <charset val="1"/>
    </font>
    <font>
      <b/>
      <sz val="8.5"/>
      <name val="Frutiger 45 Light"/>
      <charset val="1"/>
    </font>
    <font>
      <i/>
      <sz val="8.5"/>
      <name val="Frutiger 45 Light"/>
      <charset val="1"/>
    </font>
    <font>
      <sz val="7"/>
      <name val="Frutiger 45 Light"/>
      <charset val="1"/>
    </font>
    <font>
      <b/>
      <sz val="11"/>
      <name val="Optima"/>
      <family val="2"/>
    </font>
    <font>
      <i/>
      <sz val="9"/>
      <name val="Optima"/>
      <family val="2"/>
    </font>
    <font>
      <sz val="9"/>
      <color indexed="10"/>
      <name val="Frutiger 45 Light"/>
      <charset val="1"/>
    </font>
    <font>
      <sz val="10"/>
      <color indexed="10"/>
      <name val="Frutiger 45 Light"/>
      <charset val="1"/>
    </font>
    <font>
      <sz val="9"/>
      <color rgb="FFFF0000"/>
      <name val="Frutiger 45 Light"/>
      <charset val="1"/>
    </font>
    <font>
      <sz val="10"/>
      <color theme="1"/>
      <name val="Frutiger 45 Light"/>
      <charset val="1"/>
    </font>
    <font>
      <sz val="10"/>
      <color rgb="FFFF0000"/>
      <name val="Frutiger 45 Light"/>
      <charset val="1"/>
    </font>
    <font>
      <sz val="8.5"/>
      <name val="Frutiger 45 Light"/>
      <charset val="1"/>
    </font>
    <font>
      <b/>
      <sz val="12"/>
      <name val="Optima"/>
      <family val="2"/>
    </font>
    <font>
      <b/>
      <sz val="8"/>
      <name val="Optima"/>
      <family val="2"/>
    </font>
    <font>
      <b/>
      <i/>
      <sz val="11"/>
      <name val="Optima"/>
      <family val="2"/>
    </font>
    <font>
      <b/>
      <sz val="11"/>
      <color theme="0"/>
      <name val="Optima"/>
      <family val="2"/>
    </font>
    <font>
      <i/>
      <sz val="11"/>
      <name val="Frutiger 45 Light"/>
      <charset val="1"/>
    </font>
    <font>
      <b/>
      <i/>
      <sz val="11"/>
      <name val="Frutiger 45 Light"/>
      <charset val="1"/>
    </font>
    <font>
      <sz val="9"/>
      <color theme="1"/>
      <name val="Frutiger 45 Light"/>
      <charset val="1"/>
    </font>
    <font>
      <b/>
      <sz val="9"/>
      <color theme="1"/>
      <name val="Frutiger 45 Light"/>
      <charset val="1"/>
    </font>
    <font>
      <sz val="9"/>
      <name val="Frutiger 45 Light"/>
    </font>
    <font>
      <sz val="10"/>
      <color theme="0"/>
      <name val="Frutiger 45 Light"/>
      <family val="2"/>
    </font>
    <font>
      <i/>
      <sz val="10"/>
      <name val="Frutiger 45 Light"/>
      <charset val="1"/>
    </font>
    <font>
      <b/>
      <i/>
      <sz val="9"/>
      <name val="Frutiger 45 Light"/>
    </font>
    <font>
      <b/>
      <sz val="9"/>
      <name val="Frutiger 45 Light"/>
    </font>
    <font>
      <sz val="9"/>
      <color indexed="8"/>
      <name val="Frutiger 45 Light"/>
    </font>
    <font>
      <b/>
      <i/>
      <sz val="12"/>
      <name val="Frutiger 45 Light"/>
      <charset val="1"/>
    </font>
    <font>
      <sz val="9"/>
      <color theme="1"/>
      <name val="Frutiger 45 Light"/>
      <family val="3"/>
    </font>
    <font>
      <b/>
      <sz val="9"/>
      <color theme="1"/>
      <name val="Frutiger 45 Light"/>
      <family val="3"/>
    </font>
    <font>
      <i/>
      <sz val="9"/>
      <name val="Frutiger 45 Light"/>
    </font>
    <font>
      <b/>
      <sz val="9"/>
      <color theme="1"/>
      <name val="Frutiger 45 Light"/>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8"/>
      <color theme="3"/>
      <name val="Cambria"/>
      <family val="2"/>
      <scheme val="major"/>
    </font>
    <font>
      <sz val="11"/>
      <color rgb="FF9C6500"/>
      <name val="Calibri"/>
      <family val="2"/>
      <scheme val="minor"/>
    </font>
    <font>
      <sz val="12"/>
      <name val="SWISS"/>
    </font>
    <font>
      <b/>
      <i/>
      <sz val="16"/>
      <name val="Helv"/>
    </font>
    <font>
      <sz val="8"/>
      <name val="SWISS"/>
      <charset val="178"/>
    </font>
    <font>
      <b/>
      <sz val="9"/>
      <color indexed="8"/>
      <name val="Frutiger 45 Light"/>
    </font>
    <font>
      <sz val="11"/>
      <color indexed="8"/>
      <name val="Calibri"/>
      <family val="2"/>
      <scheme val="minor"/>
    </font>
    <font>
      <b/>
      <sz val="9"/>
      <color rgb="FF0070C0"/>
      <name val="Frutiger"/>
    </font>
    <font>
      <b/>
      <sz val="9"/>
      <color theme="3"/>
      <name val="Frutiger"/>
    </font>
    <font>
      <sz val="9"/>
      <color theme="3"/>
      <name val="Frutiger"/>
    </font>
    <font>
      <sz val="10"/>
      <color indexed="8"/>
      <name val="Bookman Old Style"/>
      <family val="1"/>
    </font>
    <font>
      <sz val="10"/>
      <name val="Bookman Old Style"/>
      <family val="1"/>
    </font>
  </fonts>
  <fills count="52">
    <fill>
      <patternFill patternType="none"/>
    </fill>
    <fill>
      <patternFill patternType="gray125"/>
    </fill>
    <fill>
      <patternFill patternType="solid">
        <fgColor indexed="9"/>
        <bgColor indexed="64"/>
      </patternFill>
    </fill>
    <fill>
      <patternFill patternType="solid">
        <fgColor indexed="27"/>
        <bgColor indexed="64"/>
      </patternFill>
    </fill>
    <fill>
      <patternFill patternType="solid">
        <fgColor indexed="13"/>
        <bgColor indexed="64"/>
      </patternFill>
    </fill>
    <fill>
      <patternFill patternType="solid">
        <fgColor indexed="22"/>
        <bgColor indexed="64"/>
      </patternFill>
    </fill>
    <fill>
      <patternFill patternType="solid">
        <fgColor indexed="55"/>
        <bgColor indexed="64"/>
      </patternFill>
    </fill>
    <fill>
      <patternFill patternType="solid">
        <fgColor indexed="44"/>
        <bgColor indexed="64"/>
      </patternFill>
    </fill>
    <fill>
      <patternFill patternType="solid">
        <fgColor indexed="45"/>
        <bgColor indexed="64"/>
      </patternFill>
    </fill>
    <fill>
      <patternFill patternType="solid">
        <fgColor indexed="16"/>
        <bgColor indexed="16"/>
      </patternFill>
    </fill>
    <fill>
      <patternFill patternType="solid">
        <fgColor theme="0" tint="-0.249977111117893"/>
        <bgColor indexed="64"/>
      </patternFill>
    </fill>
    <fill>
      <patternFill patternType="solid">
        <fgColor theme="0" tint="-0.34998626667073579"/>
        <bgColor indexed="64"/>
      </patternFill>
    </fill>
    <fill>
      <patternFill patternType="solid">
        <fgColor rgb="FF800000"/>
        <bgColor indexed="16"/>
      </patternFill>
    </fill>
    <fill>
      <patternFill patternType="solid">
        <fgColor rgb="FF800000"/>
        <bgColor indexed="64"/>
      </patternFill>
    </fill>
    <fill>
      <patternFill patternType="solid">
        <fgColor theme="0"/>
        <bgColor indexed="64"/>
      </patternFill>
    </fill>
    <fill>
      <patternFill patternType="solid">
        <fgColor rgb="FFFF7C80"/>
        <bgColor indexed="64"/>
      </patternFill>
    </fill>
    <fill>
      <patternFill patternType="solid">
        <fgColor rgb="FFFF6D6D"/>
        <bgColor indexed="64"/>
      </patternFill>
    </fill>
    <fill>
      <patternFill patternType="solid">
        <fgColor rgb="FFFFCCCC"/>
        <bgColor indexed="64"/>
      </patternFill>
    </fill>
    <fill>
      <patternFill patternType="solid">
        <fgColor theme="0" tint="-0.1499984740745262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6D6D"/>
        <bgColor rgb="FF000000"/>
      </patternFill>
    </fill>
    <fill>
      <patternFill patternType="solid">
        <fgColor rgb="FFFFFF00"/>
        <bgColor indexed="64"/>
      </patternFill>
    </fill>
  </fills>
  <borders count="37">
    <border>
      <left/>
      <right/>
      <top/>
      <bottom/>
      <diagonal/>
    </border>
    <border>
      <left style="thin">
        <color indexed="9"/>
      </left>
      <right style="thin">
        <color indexed="9"/>
      </right>
      <top style="thin">
        <color indexed="9"/>
      </top>
      <bottom style="thin">
        <color indexed="9"/>
      </bottom>
      <diagonal/>
    </border>
    <border>
      <left/>
      <right style="thin">
        <color indexed="9"/>
      </right>
      <top style="thin">
        <color indexed="9"/>
      </top>
      <bottom style="thin">
        <color indexed="9"/>
      </bottom>
      <diagonal/>
    </border>
    <border>
      <left style="thin">
        <color indexed="64"/>
      </left>
      <right/>
      <top/>
      <bottom/>
      <diagonal/>
    </border>
    <border>
      <left/>
      <right/>
      <top style="thin">
        <color indexed="9"/>
      </top>
      <bottom/>
      <diagonal/>
    </border>
    <border>
      <left/>
      <right/>
      <top style="thin">
        <color indexed="64"/>
      </top>
      <bottom/>
      <diagonal/>
    </border>
    <border>
      <left/>
      <right/>
      <top/>
      <bottom style="thin">
        <color indexed="64"/>
      </bottom>
      <diagonal/>
    </border>
    <border>
      <left/>
      <right/>
      <top style="medium">
        <color indexed="64"/>
      </top>
      <bottom style="medium">
        <color indexed="64"/>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medium">
        <color indexed="64"/>
      </right>
      <top style="medium">
        <color indexed="64"/>
      </top>
      <bottom style="thin">
        <color indexed="64"/>
      </bottom>
      <diagonal/>
    </border>
  </borders>
  <cellStyleXfs count="55341">
    <xf numFmtId="0" fontId="0" fillId="0" borderId="0"/>
    <xf numFmtId="165"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33" fillId="0" borderId="0" applyFont="0" applyFill="0" applyBorder="0" applyAlignment="0" applyProtection="0"/>
    <xf numFmtId="164" fontId="11" fillId="0" borderId="0" applyFont="0" applyFill="0" applyBorder="0" applyAlignment="0" applyProtection="0"/>
    <xf numFmtId="164" fontId="85" fillId="0" borderId="0" applyFont="0" applyFill="0" applyBorder="0" applyAlignment="0" applyProtection="0"/>
    <xf numFmtId="165" fontId="91" fillId="0" borderId="0" applyFont="0" applyFill="0" applyBorder="0" applyAlignment="0" applyProtection="0"/>
    <xf numFmtId="165" fontId="90" fillId="0" borderId="0" applyFont="0" applyFill="0" applyBorder="0" applyAlignment="0" applyProtection="0"/>
    <xf numFmtId="165" fontId="12" fillId="0" borderId="0" applyFont="0" applyFill="0" applyBorder="0" applyAlignment="0" applyProtection="0"/>
    <xf numFmtId="165" fontId="8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75" fillId="0" borderId="0" applyFont="0" applyFill="0" applyBorder="0" applyAlignment="0" applyProtection="0"/>
    <xf numFmtId="0" fontId="53" fillId="0" borderId="0"/>
    <xf numFmtId="0" fontId="92" fillId="0" borderId="0"/>
    <xf numFmtId="0" fontId="12" fillId="0" borderId="0"/>
    <xf numFmtId="0" fontId="12" fillId="0" borderId="0"/>
    <xf numFmtId="0" fontId="93" fillId="0" borderId="0"/>
    <xf numFmtId="0" fontId="93" fillId="0" borderId="0"/>
    <xf numFmtId="0" fontId="93" fillId="0" borderId="0"/>
    <xf numFmtId="0" fontId="12" fillId="0" borderId="0"/>
    <xf numFmtId="0" fontId="38" fillId="0" borderId="0"/>
    <xf numFmtId="0" fontId="12" fillId="0" borderId="0"/>
    <xf numFmtId="0" fontId="53" fillId="0" borderId="0"/>
    <xf numFmtId="0" fontId="94" fillId="0" borderId="0"/>
    <xf numFmtId="0" fontId="12" fillId="0" borderId="0">
      <alignment wrapText="1"/>
    </xf>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69" fillId="0" borderId="0" applyFont="0" applyFill="0" applyBorder="0" applyAlignment="0" applyProtection="0"/>
    <xf numFmtId="165" fontId="92" fillId="0" borderId="0" applyFont="0" applyFill="0" applyBorder="0" applyAlignment="0" applyProtection="0"/>
    <xf numFmtId="164" fontId="75" fillId="0" borderId="0" applyFont="0" applyFill="0" applyBorder="0" applyAlignment="0" applyProtection="0"/>
    <xf numFmtId="164" fontId="11" fillId="0" borderId="0" applyFont="0" applyFill="0" applyBorder="0" applyAlignment="0" applyProtection="0"/>
    <xf numFmtId="164" fontId="75" fillId="0" borderId="0" applyFont="0" applyFill="0" applyBorder="0" applyAlignment="0" applyProtection="0"/>
    <xf numFmtId="164" fontId="11" fillId="0" borderId="0" applyFont="0" applyFill="0" applyBorder="0" applyAlignment="0" applyProtection="0"/>
    <xf numFmtId="164" fontId="12" fillId="0" borderId="0" applyFont="0" applyFill="0" applyBorder="0" applyAlignment="0" applyProtection="0"/>
    <xf numFmtId="164" fontId="92" fillId="0" borderId="0" applyFont="0" applyFill="0" applyBorder="0" applyAlignment="0" applyProtection="0"/>
    <xf numFmtId="164" fontId="12" fillId="0" borderId="0" applyFont="0" applyFill="0" applyBorder="0" applyAlignment="0" applyProtection="0"/>
    <xf numFmtId="164" fontId="92" fillId="0" borderId="0" applyFont="0" applyFill="0" applyBorder="0" applyAlignment="0" applyProtection="0"/>
    <xf numFmtId="164" fontId="12" fillId="0" borderId="0" applyFont="0" applyFill="0" applyBorder="0" applyAlignment="0" applyProtection="0"/>
    <xf numFmtId="164" fontId="9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9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9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9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9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9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92" fillId="0" borderId="0" applyFont="0" applyFill="0" applyBorder="0" applyAlignment="0" applyProtection="0"/>
    <xf numFmtId="165" fontId="75"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2" fillId="0" borderId="0" applyFont="0" applyFill="0" applyBorder="0" applyAlignment="0" applyProtection="0"/>
    <xf numFmtId="165" fontId="92" fillId="0" borderId="0" applyFont="0" applyFill="0" applyBorder="0" applyAlignment="0" applyProtection="0"/>
    <xf numFmtId="165" fontId="1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12" fillId="0" borderId="0" applyFont="0" applyFill="0" applyBorder="0" applyAlignment="0" applyProtection="0"/>
    <xf numFmtId="165" fontId="92" fillId="0" borderId="0" applyFont="0" applyFill="0" applyBorder="0" applyAlignment="0" applyProtection="0"/>
    <xf numFmtId="165" fontId="1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53"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9"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9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92" fillId="0" borderId="0"/>
    <xf numFmtId="0" fontId="102" fillId="0" borderId="0"/>
    <xf numFmtId="0" fontId="53" fillId="0" borderId="0"/>
    <xf numFmtId="0" fontId="102" fillId="0" borderId="0"/>
    <xf numFmtId="0" fontId="102" fillId="0" borderId="0"/>
    <xf numFmtId="0" fontId="92" fillId="0" borderId="0"/>
    <xf numFmtId="0" fontId="92" fillId="0" borderId="0"/>
    <xf numFmtId="0" fontId="102" fillId="0" borderId="0"/>
    <xf numFmtId="0" fontId="102" fillId="0" borderId="0"/>
    <xf numFmtId="0" fontId="9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9" fillId="0" borderId="0"/>
    <xf numFmtId="0" fontId="102" fillId="0" borderId="0"/>
    <xf numFmtId="0" fontId="102" fillId="0" borderId="0"/>
    <xf numFmtId="0" fontId="9"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53"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94"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2" fillId="0" borderId="0">
      <alignment wrapText="1"/>
    </xf>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2" fillId="0" borderId="0"/>
    <xf numFmtId="0" fontId="102" fillId="0" borderId="0"/>
    <xf numFmtId="0" fontId="102" fillId="0" borderId="0"/>
    <xf numFmtId="9" fontId="12" fillId="0" borderId="0" applyFont="0" applyFill="0" applyBorder="0" applyAlignment="0" applyProtection="0"/>
    <xf numFmtId="9" fontId="11"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8" fillId="0" borderId="0"/>
    <xf numFmtId="0" fontId="8" fillId="0" borderId="0"/>
    <xf numFmtId="0" fontId="8" fillId="0" borderId="0"/>
    <xf numFmtId="164" fontId="92" fillId="0" borderId="0" applyFont="0" applyFill="0" applyBorder="0" applyAlignment="0" applyProtection="0"/>
    <xf numFmtId="165" fontId="92" fillId="0" borderId="0" applyFont="0" applyFill="0" applyBorder="0" applyAlignment="0" applyProtection="0"/>
    <xf numFmtId="0" fontId="8" fillId="0" borderId="0"/>
    <xf numFmtId="0" fontId="8" fillId="0" borderId="0"/>
    <xf numFmtId="0" fontId="8" fillId="0" borderId="0"/>
    <xf numFmtId="0" fontId="7" fillId="0" borderId="0"/>
    <xf numFmtId="0" fontId="7" fillId="0" borderId="0"/>
    <xf numFmtId="0" fontId="7" fillId="0" borderId="0"/>
    <xf numFmtId="0" fontId="12" fillId="0" borderId="0"/>
    <xf numFmtId="164" fontId="10" fillId="0" borderId="0" applyFont="0" applyFill="0" applyBorder="0" applyAlignment="0" applyProtection="0"/>
    <xf numFmtId="165" fontId="10" fillId="0" borderId="0" applyFont="0" applyFill="0" applyBorder="0" applyAlignment="0" applyProtection="0"/>
    <xf numFmtId="0" fontId="6" fillId="0" borderId="0"/>
    <xf numFmtId="0" fontId="6" fillId="0" borderId="0"/>
    <xf numFmtId="165" fontId="10" fillId="0" borderId="0" applyFont="0" applyFill="0" applyBorder="0" applyAlignment="0" applyProtection="0"/>
    <xf numFmtId="0" fontId="5" fillId="0" borderId="0"/>
    <xf numFmtId="43" fontId="5" fillId="0" borderId="0" applyFont="0" applyFill="0" applyBorder="0" applyAlignment="0" applyProtection="0"/>
    <xf numFmtId="41" fontId="5" fillId="0" borderId="0" applyFont="0" applyFill="0" applyBorder="0" applyAlignment="0" applyProtection="0"/>
    <xf numFmtId="9" fontId="5" fillId="0" borderId="0" applyFont="0" applyFill="0" applyBorder="0" applyAlignment="0" applyProtection="0"/>
    <xf numFmtId="41"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75" fillId="0" borderId="0" applyFont="0" applyFill="0" applyBorder="0" applyAlignment="0" applyProtection="0"/>
    <xf numFmtId="0" fontId="5" fillId="0" borderId="0"/>
    <xf numFmtId="0" fontId="5" fillId="0" borderId="0"/>
    <xf numFmtId="0" fontId="5" fillId="0" borderId="0"/>
    <xf numFmtId="43" fontId="12" fillId="0" borderId="0" applyFont="0" applyFill="0" applyBorder="0" applyAlignment="0" applyProtection="0"/>
    <xf numFmtId="41" fontId="92" fillId="0" borderId="0" applyFont="0" applyFill="0" applyBorder="0" applyAlignment="0" applyProtection="0"/>
    <xf numFmtId="0" fontId="4" fillId="0" borderId="0"/>
    <xf numFmtId="43" fontId="4" fillId="0" borderId="0" applyFont="0" applyFill="0" applyBorder="0" applyAlignment="0" applyProtection="0"/>
    <xf numFmtId="41" fontId="1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12" fillId="0" borderId="0" applyFont="0" applyFill="0" applyBorder="0" applyAlignment="0" applyProtection="0"/>
    <xf numFmtId="43" fontId="92" fillId="0" borderId="0" applyFont="0" applyFill="0" applyBorder="0" applyAlignment="0" applyProtection="0"/>
    <xf numFmtId="0" fontId="4" fillId="0" borderId="0"/>
    <xf numFmtId="0" fontId="4" fillId="0" borderId="0"/>
    <xf numFmtId="43" fontId="12" fillId="0" borderId="0" applyFont="0" applyFill="0" applyBorder="0" applyAlignment="0" applyProtection="0"/>
    <xf numFmtId="0" fontId="4" fillId="0" borderId="0"/>
    <xf numFmtId="41" fontId="75" fillId="0" borderId="0" applyFont="0" applyFill="0" applyBorder="0" applyAlignment="0" applyProtection="0"/>
    <xf numFmtId="41" fontId="75" fillId="0" borderId="0" applyFont="0" applyFill="0" applyBorder="0" applyAlignment="0" applyProtection="0"/>
    <xf numFmtId="43" fontId="92" fillId="0" borderId="0" applyFont="0" applyFill="0" applyBorder="0" applyAlignment="0" applyProtection="0"/>
    <xf numFmtId="0" fontId="4" fillId="0" borderId="0"/>
    <xf numFmtId="0" fontId="4" fillId="0" borderId="0"/>
    <xf numFmtId="0" fontId="4" fillId="0" borderId="0"/>
    <xf numFmtId="0" fontId="4" fillId="0" borderId="0"/>
    <xf numFmtId="43" fontId="12"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43" fontId="92" fillId="0" borderId="0" applyFont="0" applyFill="0" applyBorder="0" applyAlignment="0" applyProtection="0"/>
    <xf numFmtId="0" fontId="5" fillId="0" borderId="0"/>
    <xf numFmtId="0" fontId="4" fillId="0" borderId="0"/>
    <xf numFmtId="43" fontId="4" fillId="0" borderId="0" applyFont="0" applyFill="0" applyBorder="0" applyAlignment="0" applyProtection="0"/>
    <xf numFmtId="43" fontId="92"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1" fontId="92" fillId="0" borderId="0" applyFont="0" applyFill="0" applyBorder="0" applyAlignment="0" applyProtection="0"/>
    <xf numFmtId="43" fontId="92"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2" fillId="0" borderId="0" applyFont="0" applyFill="0" applyBorder="0" applyAlignment="0" applyProtection="0"/>
    <xf numFmtId="0" fontId="4" fillId="0" borderId="0"/>
    <xf numFmtId="43" fontId="12" fillId="0" borderId="0" applyFont="0" applyFill="0" applyBorder="0" applyAlignment="0" applyProtection="0"/>
    <xf numFmtId="43" fontId="92"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12"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5" fillId="0" borderId="0"/>
    <xf numFmtId="43" fontId="9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75" fillId="0" borderId="0" applyFont="0" applyFill="0" applyBorder="0" applyAlignment="0" applyProtection="0"/>
    <xf numFmtId="41" fontId="7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1" fontId="92" fillId="0" borderId="0" applyFont="0" applyFill="0" applyBorder="0" applyAlignment="0" applyProtection="0"/>
    <xf numFmtId="43" fontId="92" fillId="0" borderId="0" applyFont="0" applyFill="0" applyBorder="0" applyAlignment="0" applyProtection="0"/>
    <xf numFmtId="41" fontId="92" fillId="0" borderId="0" applyFont="0" applyFill="0" applyBorder="0" applyAlignment="0" applyProtection="0"/>
    <xf numFmtId="0" fontId="4" fillId="0" borderId="0"/>
    <xf numFmtId="43" fontId="4" fillId="0" borderId="0" applyFont="0" applyFill="0" applyBorder="0" applyAlignment="0" applyProtection="0"/>
    <xf numFmtId="43" fontId="92"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1" fontId="92" fillId="0" borderId="0" applyFont="0" applyFill="0" applyBorder="0" applyAlignment="0" applyProtection="0"/>
    <xf numFmtId="43" fontId="92"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92" fillId="0" borderId="0"/>
    <xf numFmtId="43" fontId="92"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1" fontId="92"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2" fillId="0" borderId="0" applyFont="0" applyFill="0" applyBorder="0" applyAlignment="0" applyProtection="0"/>
    <xf numFmtId="0" fontId="4" fillId="0" borderId="0"/>
    <xf numFmtId="0" fontId="53" fillId="0" borderId="0"/>
    <xf numFmtId="43" fontId="12" fillId="0" borderId="0" applyFont="0" applyFill="0" applyBorder="0" applyAlignment="0" applyProtection="0"/>
    <xf numFmtId="41" fontId="12"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3" fontId="75" fillId="0" borderId="0" applyFont="0" applyFill="0" applyBorder="0" applyAlignment="0" applyProtection="0"/>
    <xf numFmtId="0" fontId="5" fillId="0" borderId="0"/>
    <xf numFmtId="0" fontId="4" fillId="0" borderId="0"/>
    <xf numFmtId="43" fontId="4"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12" fillId="0" borderId="0" applyFont="0" applyFill="0" applyBorder="0" applyAlignment="0" applyProtection="0"/>
    <xf numFmtId="0" fontId="4" fillId="0" borderId="0"/>
    <xf numFmtId="0" fontId="4" fillId="0" borderId="0"/>
    <xf numFmtId="43" fontId="12" fillId="0" borderId="0" applyFont="0" applyFill="0" applyBorder="0" applyAlignment="0" applyProtection="0"/>
    <xf numFmtId="0" fontId="4" fillId="0" borderId="0"/>
    <xf numFmtId="41" fontId="75" fillId="0" borderId="0" applyFont="0" applyFill="0" applyBorder="0" applyAlignment="0" applyProtection="0"/>
    <xf numFmtId="41" fontId="75" fillId="0" borderId="0" applyFont="0" applyFill="0" applyBorder="0" applyAlignment="0" applyProtection="0"/>
    <xf numFmtId="43" fontId="92" fillId="0" borderId="0" applyFont="0" applyFill="0" applyBorder="0" applyAlignment="0" applyProtection="0"/>
    <xf numFmtId="0" fontId="4" fillId="0" borderId="0"/>
    <xf numFmtId="0" fontId="4" fillId="0" borderId="0"/>
    <xf numFmtId="0" fontId="4" fillId="0" borderId="0"/>
    <xf numFmtId="0" fontId="4" fillId="0" borderId="0"/>
    <xf numFmtId="43" fontId="12"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92" fillId="0" borderId="0" applyFont="0" applyFill="0" applyBorder="0" applyAlignment="0" applyProtection="0"/>
    <xf numFmtId="0" fontId="4" fillId="0" borderId="0"/>
    <xf numFmtId="43" fontId="4" fillId="0" borderId="0" applyFont="0" applyFill="0" applyBorder="0" applyAlignment="0" applyProtection="0"/>
    <xf numFmtId="43" fontId="92"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1" fontId="92" fillId="0" borderId="0" applyFont="0" applyFill="0" applyBorder="0" applyAlignment="0" applyProtection="0"/>
    <xf numFmtId="43" fontId="92"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2"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43" fontId="92"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1" fontId="92"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2"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92" fillId="0" borderId="0"/>
    <xf numFmtId="0" fontId="4" fillId="0" borderId="0"/>
    <xf numFmtId="0" fontId="4" fillId="0" borderId="0"/>
    <xf numFmtId="43" fontId="1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2"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12"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92" fillId="0" borderId="0" applyFont="0" applyFill="0" applyBorder="0" applyAlignment="0" applyProtection="0"/>
    <xf numFmtId="43" fontId="92"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2"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2"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1"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43" fontId="5" fillId="0" borderId="0" applyFont="0" applyFill="0" applyBorder="0" applyAlignment="0" applyProtection="0"/>
    <xf numFmtId="41" fontId="5" fillId="0" borderId="0" applyFont="0" applyFill="0" applyBorder="0" applyAlignment="0" applyProtection="0"/>
    <xf numFmtId="43" fontId="75"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174" fillId="0" borderId="0" applyNumberFormat="0" applyFill="0" applyBorder="0" applyAlignment="0" applyProtection="0"/>
    <xf numFmtId="0" fontId="160" fillId="0" borderId="22" applyNumberFormat="0" applyFill="0" applyAlignment="0" applyProtection="0"/>
    <xf numFmtId="0" fontId="161" fillId="0" borderId="23" applyNumberFormat="0" applyFill="0" applyAlignment="0" applyProtection="0"/>
    <xf numFmtId="0" fontId="162" fillId="0" borderId="24" applyNumberFormat="0" applyFill="0" applyAlignment="0" applyProtection="0"/>
    <xf numFmtId="0" fontId="162" fillId="0" borderId="0" applyNumberFormat="0" applyFill="0" applyBorder="0" applyAlignment="0" applyProtection="0"/>
    <xf numFmtId="0" fontId="163" fillId="19" borderId="0" applyNumberFormat="0" applyBorder="0" applyAlignment="0" applyProtection="0"/>
    <xf numFmtId="0" fontId="164" fillId="20" borderId="0" applyNumberFormat="0" applyBorder="0" applyAlignment="0" applyProtection="0"/>
    <xf numFmtId="0" fontId="175" fillId="21" borderId="0" applyNumberFormat="0" applyBorder="0" applyAlignment="0" applyProtection="0"/>
    <xf numFmtId="0" fontId="165" fillId="22" borderId="25" applyNumberFormat="0" applyAlignment="0" applyProtection="0"/>
    <xf numFmtId="0" fontId="166" fillId="23" borderId="26" applyNumberFormat="0" applyAlignment="0" applyProtection="0"/>
    <xf numFmtId="0" fontId="167" fillId="23" borderId="25" applyNumberFormat="0" applyAlignment="0" applyProtection="0"/>
    <xf numFmtId="0" fontId="168" fillId="0" borderId="27" applyNumberFormat="0" applyFill="0" applyAlignment="0" applyProtection="0"/>
    <xf numFmtId="0" fontId="169" fillId="24" borderId="28" applyNumberFormat="0" applyAlignment="0" applyProtection="0"/>
    <xf numFmtId="0" fontId="170" fillId="0" borderId="0" applyNumberFormat="0" applyFill="0" applyBorder="0" applyAlignment="0" applyProtection="0"/>
    <xf numFmtId="0" fontId="3" fillId="25" borderId="29" applyNumberFormat="0" applyFont="0" applyAlignment="0" applyProtection="0"/>
    <xf numFmtId="0" fontId="171" fillId="0" borderId="0" applyNumberFormat="0" applyFill="0" applyBorder="0" applyAlignment="0" applyProtection="0"/>
    <xf numFmtId="0" fontId="172" fillId="0" borderId="30" applyNumberFormat="0" applyFill="0" applyAlignment="0" applyProtection="0"/>
    <xf numFmtId="0" fontId="173" fillId="26"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173" fillId="29" borderId="0" applyNumberFormat="0" applyBorder="0" applyAlignment="0" applyProtection="0"/>
    <xf numFmtId="0" fontId="17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173" fillId="33" borderId="0" applyNumberFormat="0" applyBorder="0" applyAlignment="0" applyProtection="0"/>
    <xf numFmtId="0" fontId="173" fillId="34"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173" fillId="37" borderId="0" applyNumberFormat="0" applyBorder="0" applyAlignment="0" applyProtection="0"/>
    <xf numFmtId="0" fontId="173" fillId="38"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173" fillId="41" borderId="0" applyNumberFormat="0" applyBorder="0" applyAlignment="0" applyProtection="0"/>
    <xf numFmtId="0" fontId="173" fillId="42"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173" fillId="45" borderId="0" applyNumberFormat="0" applyBorder="0" applyAlignment="0" applyProtection="0"/>
    <xf numFmtId="0" fontId="173" fillId="46"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173" fillId="49" borderId="0" applyNumberFormat="0" applyBorder="0" applyAlignment="0" applyProtection="0"/>
    <xf numFmtId="0" fontId="92" fillId="0" borderId="0"/>
    <xf numFmtId="0" fontId="92" fillId="0" borderId="0"/>
    <xf numFmtId="0" fontId="3" fillId="0" borderId="0"/>
    <xf numFmtId="0" fontId="176" fillId="0" borderId="0"/>
    <xf numFmtId="172" fontId="177" fillId="0" borderId="0"/>
    <xf numFmtId="0" fontId="3" fillId="0" borderId="0"/>
    <xf numFmtId="43" fontId="3" fillId="0" borderId="0" applyFont="0" applyFill="0" applyBorder="0" applyAlignment="0" applyProtection="0"/>
    <xf numFmtId="0" fontId="3" fillId="0" borderId="0"/>
    <xf numFmtId="0" fontId="12" fillId="0" borderId="0"/>
    <xf numFmtId="0" fontId="176" fillId="0" borderId="0"/>
    <xf numFmtId="41" fontId="10" fillId="0" borderId="0" applyFont="0" applyFill="0" applyBorder="0" applyAlignment="0" applyProtection="0"/>
    <xf numFmtId="43" fontId="12" fillId="0" borderId="0" applyFont="0" applyFill="0" applyBorder="0" applyAlignment="0" applyProtection="0"/>
    <xf numFmtId="0" fontId="176" fillId="0" borderId="0"/>
    <xf numFmtId="0" fontId="3" fillId="0" borderId="0"/>
    <xf numFmtId="0" fontId="5" fillId="0" borderId="0"/>
    <xf numFmtId="0" fontId="5" fillId="0" borderId="0"/>
    <xf numFmtId="0" fontId="3" fillId="0" borderId="0"/>
    <xf numFmtId="0" fontId="3" fillId="0" borderId="0"/>
    <xf numFmtId="0" fontId="176" fillId="0" borderId="0"/>
    <xf numFmtId="43" fontId="3" fillId="0" borderId="0" applyFont="0" applyFill="0" applyBorder="0" applyAlignment="0" applyProtection="0"/>
    <xf numFmtId="0" fontId="3" fillId="0" borderId="0"/>
    <xf numFmtId="0" fontId="12"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173" fillId="29" borderId="0" applyNumberFormat="0" applyBorder="0" applyAlignment="0" applyProtection="0"/>
    <xf numFmtId="0" fontId="173" fillId="33" borderId="0" applyNumberFormat="0" applyBorder="0" applyAlignment="0" applyProtection="0"/>
    <xf numFmtId="0" fontId="173" fillId="37" borderId="0" applyNumberFormat="0" applyBorder="0" applyAlignment="0" applyProtection="0"/>
    <xf numFmtId="0" fontId="173" fillId="41" borderId="0" applyNumberFormat="0" applyBorder="0" applyAlignment="0" applyProtection="0"/>
    <xf numFmtId="0" fontId="173" fillId="45" borderId="0" applyNumberFormat="0" applyBorder="0" applyAlignment="0" applyProtection="0"/>
    <xf numFmtId="0" fontId="173" fillId="49" borderId="0" applyNumberFormat="0" applyBorder="0" applyAlignment="0" applyProtection="0"/>
    <xf numFmtId="0" fontId="173" fillId="26" borderId="0" applyNumberFormat="0" applyBorder="0" applyAlignment="0" applyProtection="0"/>
    <xf numFmtId="0" fontId="173" fillId="30" borderId="0" applyNumberFormat="0" applyBorder="0" applyAlignment="0" applyProtection="0"/>
    <xf numFmtId="0" fontId="173" fillId="34" borderId="0" applyNumberFormat="0" applyBorder="0" applyAlignment="0" applyProtection="0"/>
    <xf numFmtId="0" fontId="173" fillId="38" borderId="0" applyNumberFormat="0" applyBorder="0" applyAlignment="0" applyProtection="0"/>
    <xf numFmtId="0" fontId="173" fillId="42" borderId="0" applyNumberFormat="0" applyBorder="0" applyAlignment="0" applyProtection="0"/>
    <xf numFmtId="0" fontId="173" fillId="46" borderId="0" applyNumberFormat="0" applyBorder="0" applyAlignment="0" applyProtection="0"/>
    <xf numFmtId="0" fontId="164" fillId="20" borderId="0" applyNumberFormat="0" applyBorder="0" applyAlignment="0" applyProtection="0"/>
    <xf numFmtId="0" fontId="167" fillId="23" borderId="25" applyNumberFormat="0" applyAlignment="0" applyProtection="0"/>
    <xf numFmtId="0" fontId="169" fillId="24" borderId="28" applyNumberFormat="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71" fillId="0" borderId="0" applyNumberFormat="0" applyFill="0" applyBorder="0" applyAlignment="0" applyProtection="0"/>
    <xf numFmtId="0" fontId="163" fillId="19" borderId="0" applyNumberFormat="0" applyBorder="0" applyAlignment="0" applyProtection="0"/>
    <xf numFmtId="0" fontId="160" fillId="0" borderId="22" applyNumberFormat="0" applyFill="0" applyAlignment="0" applyProtection="0"/>
    <xf numFmtId="0" fontId="161" fillId="0" borderId="23" applyNumberFormat="0" applyFill="0" applyAlignment="0" applyProtection="0"/>
    <xf numFmtId="0" fontId="162" fillId="0" borderId="24" applyNumberFormat="0" applyFill="0" applyAlignment="0" applyProtection="0"/>
    <xf numFmtId="0" fontId="162" fillId="0" borderId="0" applyNumberFormat="0" applyFill="0" applyBorder="0" applyAlignment="0" applyProtection="0"/>
    <xf numFmtId="0" fontId="165" fillId="22" borderId="25" applyNumberFormat="0" applyAlignment="0" applyProtection="0"/>
    <xf numFmtId="0" fontId="168" fillId="0" borderId="27" applyNumberFormat="0" applyFill="0" applyAlignment="0" applyProtection="0"/>
    <xf numFmtId="0" fontId="175" fillId="21"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2" fillId="0" borderId="0"/>
    <xf numFmtId="0" fontId="3" fillId="0" borderId="0"/>
    <xf numFmtId="0" fontId="3" fillId="0" borderId="0"/>
    <xf numFmtId="0" fontId="3" fillId="0" borderId="0"/>
    <xf numFmtId="0" fontId="3" fillId="0" borderId="0"/>
    <xf numFmtId="0" fontId="3" fillId="0" borderId="0"/>
    <xf numFmtId="0" fontId="3" fillId="0" borderId="0"/>
    <xf numFmtId="0" fontId="12" fillId="0" borderId="0"/>
    <xf numFmtId="0" fontId="3" fillId="0" borderId="0"/>
    <xf numFmtId="0" fontId="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 fillId="0" borderId="0"/>
    <xf numFmtId="0" fontId="3" fillId="0" borderId="0"/>
    <xf numFmtId="0" fontId="12" fillId="0" borderId="0"/>
    <xf numFmtId="0" fontId="12" fillId="0" borderId="0"/>
    <xf numFmtId="0" fontId="3" fillId="0" borderId="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166" fillId="23" borderId="26" applyNumberFormat="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74" fillId="0" borderId="0" applyNumberFormat="0" applyFill="0" applyBorder="0" applyAlignment="0" applyProtection="0"/>
    <xf numFmtId="0" fontId="172" fillId="0" borderId="30" applyNumberFormat="0" applyFill="0" applyAlignment="0" applyProtection="0"/>
    <xf numFmtId="0" fontId="170" fillId="0" borderId="0" applyNumberFormat="0" applyFill="0" applyBorder="0" applyAlignment="0" applyProtection="0"/>
    <xf numFmtId="43" fontId="12" fillId="0" borderId="0" applyFont="0" applyFill="0" applyBorder="0" applyAlignment="0" applyProtection="0"/>
    <xf numFmtId="43" fontId="5" fillId="0" borderId="0" applyFont="0" applyFill="0" applyBorder="0" applyAlignment="0" applyProtection="0"/>
    <xf numFmtId="41" fontId="5" fillId="0" borderId="0" applyFont="0" applyFill="0" applyBorder="0" applyAlignment="0" applyProtection="0"/>
    <xf numFmtId="0" fontId="12" fillId="0" borderId="0"/>
    <xf numFmtId="43" fontId="12" fillId="0" borderId="0" applyFont="0" applyFill="0" applyBorder="0" applyAlignment="0" applyProtection="0"/>
    <xf numFmtId="9" fontId="12" fillId="0" borderId="0" applyFont="0" applyFill="0" applyBorder="0" applyAlignment="0" applyProtection="0"/>
    <xf numFmtId="0" fontId="53" fillId="0" borderId="0"/>
    <xf numFmtId="43" fontId="75" fillId="0" borderId="0" applyFont="0" applyFill="0" applyBorder="0" applyAlignment="0" applyProtection="0"/>
    <xf numFmtId="0" fontId="12" fillId="0" borderId="0"/>
    <xf numFmtId="0" fontId="53" fillId="0" borderId="0"/>
    <xf numFmtId="0" fontId="176" fillId="0" borderId="0"/>
    <xf numFmtId="0" fontId="12" fillId="0" borderId="0">
      <alignment wrapText="1"/>
    </xf>
    <xf numFmtId="0" fontId="94"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173" fillId="29" borderId="0" applyNumberFormat="0" applyBorder="0" applyAlignment="0" applyProtection="0"/>
    <xf numFmtId="0" fontId="173" fillId="33" borderId="0" applyNumberFormat="0" applyBorder="0" applyAlignment="0" applyProtection="0"/>
    <xf numFmtId="0" fontId="173" fillId="37" borderId="0" applyNumberFormat="0" applyBorder="0" applyAlignment="0" applyProtection="0"/>
    <xf numFmtId="0" fontId="173" fillId="41" borderId="0" applyNumberFormat="0" applyBorder="0" applyAlignment="0" applyProtection="0"/>
    <xf numFmtId="0" fontId="173" fillId="45" borderId="0" applyNumberFormat="0" applyBorder="0" applyAlignment="0" applyProtection="0"/>
    <xf numFmtId="0" fontId="173" fillId="49" borderId="0" applyNumberFormat="0" applyBorder="0" applyAlignment="0" applyProtection="0"/>
    <xf numFmtId="0" fontId="173" fillId="26" borderId="0" applyNumberFormat="0" applyBorder="0" applyAlignment="0" applyProtection="0"/>
    <xf numFmtId="0" fontId="173" fillId="30" borderId="0" applyNumberFormat="0" applyBorder="0" applyAlignment="0" applyProtection="0"/>
    <xf numFmtId="0" fontId="173" fillId="34" borderId="0" applyNumberFormat="0" applyBorder="0" applyAlignment="0" applyProtection="0"/>
    <xf numFmtId="0" fontId="173" fillId="38" borderId="0" applyNumberFormat="0" applyBorder="0" applyAlignment="0" applyProtection="0"/>
    <xf numFmtId="0" fontId="173" fillId="42" borderId="0" applyNumberFormat="0" applyBorder="0" applyAlignment="0" applyProtection="0"/>
    <xf numFmtId="0" fontId="173" fillId="46" borderId="0" applyNumberFormat="0" applyBorder="0" applyAlignment="0" applyProtection="0"/>
    <xf numFmtId="0" fontId="164" fillId="20" borderId="0" applyNumberFormat="0" applyBorder="0" applyAlignment="0" applyProtection="0"/>
    <xf numFmtId="0" fontId="167" fillId="23" borderId="25" applyNumberFormat="0" applyAlignment="0" applyProtection="0"/>
    <xf numFmtId="0" fontId="169" fillId="24" borderId="28" applyNumberFormat="0" applyAlignment="0" applyProtection="0"/>
    <xf numFmtId="41" fontId="10"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171" fillId="0" borderId="0" applyNumberFormat="0" applyFill="0" applyBorder="0" applyAlignment="0" applyProtection="0"/>
    <xf numFmtId="0" fontId="163" fillId="19" borderId="0" applyNumberFormat="0" applyBorder="0" applyAlignment="0" applyProtection="0"/>
    <xf numFmtId="0" fontId="160" fillId="0" borderId="22" applyNumberFormat="0" applyFill="0" applyAlignment="0" applyProtection="0"/>
    <xf numFmtId="0" fontId="161" fillId="0" borderId="23" applyNumberFormat="0" applyFill="0" applyAlignment="0" applyProtection="0"/>
    <xf numFmtId="0" fontId="162" fillId="0" borderId="24" applyNumberFormat="0" applyFill="0" applyAlignment="0" applyProtection="0"/>
    <xf numFmtId="0" fontId="162" fillId="0" borderId="0" applyNumberFormat="0" applyFill="0" applyBorder="0" applyAlignment="0" applyProtection="0"/>
    <xf numFmtId="0" fontId="165" fillId="22" borderId="25" applyNumberFormat="0" applyAlignment="0" applyProtection="0"/>
    <xf numFmtId="0" fontId="168" fillId="0" borderId="27" applyNumberFormat="0" applyFill="0" applyAlignment="0" applyProtection="0"/>
    <xf numFmtId="0" fontId="175" fillId="21" borderId="0" applyNumberFormat="0" applyBorder="0" applyAlignment="0" applyProtection="0"/>
    <xf numFmtId="0" fontId="3" fillId="0" borderId="0"/>
    <xf numFmtId="0" fontId="17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5" borderId="29" applyNumberFormat="0" applyFont="0" applyAlignment="0" applyProtection="0"/>
    <xf numFmtId="0" fontId="166" fillId="23" borderId="26" applyNumberFormat="0" applyAlignment="0" applyProtection="0"/>
    <xf numFmtId="0" fontId="172" fillId="0" borderId="30" applyNumberFormat="0" applyFill="0" applyAlignment="0" applyProtection="0"/>
    <xf numFmtId="0" fontId="170" fillId="0" borderId="0" applyNumberForma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43" fontId="12" fillId="0" borderId="0"/>
    <xf numFmtId="43" fontId="3" fillId="0" borderId="0"/>
    <xf numFmtId="43" fontId="12" fillId="0" borderId="0"/>
    <xf numFmtId="43" fontId="12"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173" fillId="29" borderId="0" applyNumberFormat="0" applyBorder="0" applyAlignment="0" applyProtection="0"/>
    <xf numFmtId="0" fontId="173" fillId="33" borderId="0" applyNumberFormat="0" applyBorder="0" applyAlignment="0" applyProtection="0"/>
    <xf numFmtId="0" fontId="173" fillId="37" borderId="0" applyNumberFormat="0" applyBorder="0" applyAlignment="0" applyProtection="0"/>
    <xf numFmtId="0" fontId="173" fillId="41" borderId="0" applyNumberFormat="0" applyBorder="0" applyAlignment="0" applyProtection="0"/>
    <xf numFmtId="0" fontId="173" fillId="45" borderId="0" applyNumberFormat="0" applyBorder="0" applyAlignment="0" applyProtection="0"/>
    <xf numFmtId="0" fontId="173" fillId="49" borderId="0" applyNumberFormat="0" applyBorder="0" applyAlignment="0" applyProtection="0"/>
    <xf numFmtId="0" fontId="173" fillId="26" borderId="0" applyNumberFormat="0" applyBorder="0" applyAlignment="0" applyProtection="0"/>
    <xf numFmtId="0" fontId="173" fillId="30" borderId="0" applyNumberFormat="0" applyBorder="0" applyAlignment="0" applyProtection="0"/>
    <xf numFmtId="0" fontId="173" fillId="34" borderId="0" applyNumberFormat="0" applyBorder="0" applyAlignment="0" applyProtection="0"/>
    <xf numFmtId="0" fontId="173" fillId="38" borderId="0" applyNumberFormat="0" applyBorder="0" applyAlignment="0" applyProtection="0"/>
    <xf numFmtId="0" fontId="173" fillId="42" borderId="0" applyNumberFormat="0" applyBorder="0" applyAlignment="0" applyProtection="0"/>
    <xf numFmtId="0" fontId="173" fillId="46" borderId="0" applyNumberFormat="0" applyBorder="0" applyAlignment="0" applyProtection="0"/>
    <xf numFmtId="0" fontId="164" fillId="20" borderId="0" applyNumberFormat="0" applyBorder="0" applyAlignment="0" applyProtection="0"/>
    <xf numFmtId="0" fontId="167" fillId="23" borderId="25" applyNumberFormat="0" applyAlignment="0" applyProtection="0"/>
    <xf numFmtId="0" fontId="169" fillId="24" borderId="28" applyNumberFormat="0" applyAlignment="0" applyProtection="0"/>
    <xf numFmtId="43" fontId="75" fillId="0" borderId="0" applyFont="0" applyFill="0" applyBorder="0" applyAlignment="0" applyProtection="0"/>
    <xf numFmtId="43" fontId="92" fillId="0" borderId="0" applyFont="0" applyFill="0" applyBorder="0" applyAlignment="0" applyProtection="0"/>
    <xf numFmtId="0" fontId="171" fillId="0" borderId="0" applyNumberFormat="0" applyFill="0" applyBorder="0" applyAlignment="0" applyProtection="0"/>
    <xf numFmtId="0" fontId="163" fillId="19" borderId="0" applyNumberFormat="0" applyBorder="0" applyAlignment="0" applyProtection="0"/>
    <xf numFmtId="0" fontId="160" fillId="0" borderId="22" applyNumberFormat="0" applyFill="0" applyAlignment="0" applyProtection="0"/>
    <xf numFmtId="0" fontId="161" fillId="0" borderId="23" applyNumberFormat="0" applyFill="0" applyAlignment="0" applyProtection="0"/>
    <xf numFmtId="0" fontId="162" fillId="0" borderId="24" applyNumberFormat="0" applyFill="0" applyAlignment="0" applyProtection="0"/>
    <xf numFmtId="0" fontId="162" fillId="0" borderId="0" applyNumberFormat="0" applyFill="0" applyBorder="0" applyAlignment="0" applyProtection="0"/>
    <xf numFmtId="0" fontId="165" fillId="22" borderId="25" applyNumberFormat="0" applyAlignment="0" applyProtection="0"/>
    <xf numFmtId="0" fontId="168" fillId="0" borderId="27" applyNumberFormat="0" applyFill="0" applyAlignment="0" applyProtection="0"/>
    <xf numFmtId="0" fontId="175" fillId="21" borderId="0" applyNumberFormat="0" applyBorder="0" applyAlignment="0" applyProtection="0"/>
    <xf numFmtId="0" fontId="53" fillId="0" borderId="0"/>
    <xf numFmtId="0" fontId="176" fillId="0" borderId="0"/>
    <xf numFmtId="0" fontId="12" fillId="0" borderId="0"/>
    <xf numFmtId="0" fontId="12" fillId="0" borderId="0"/>
    <xf numFmtId="0" fontId="9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 fillId="0" borderId="0"/>
    <xf numFmtId="0" fontId="3" fillId="0" borderId="0"/>
    <xf numFmtId="0" fontId="3" fillId="0" borderId="0"/>
    <xf numFmtId="0" fontId="3" fillId="0" borderId="0"/>
    <xf numFmtId="0" fontId="3" fillId="0" borderId="0"/>
    <xf numFmtId="0" fontId="3" fillId="0" borderId="0"/>
    <xf numFmtId="0" fontId="12" fillId="0" borderId="0"/>
    <xf numFmtId="0" fontId="3" fillId="0" borderId="0"/>
    <xf numFmtId="0" fontId="9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2"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 fillId="0" borderId="0"/>
    <xf numFmtId="0" fontId="12" fillId="0" borderId="0"/>
    <xf numFmtId="0" fontId="12" fillId="0" borderId="0"/>
    <xf numFmtId="0" fontId="12" fillId="0" borderId="0"/>
    <xf numFmtId="0" fontId="53" fillId="0" borderId="0"/>
    <xf numFmtId="0" fontId="94" fillId="0" borderId="0"/>
    <xf numFmtId="0" fontId="12" fillId="0" borderId="0">
      <alignment wrapText="1"/>
    </xf>
    <xf numFmtId="0" fontId="12" fillId="0" borderId="0">
      <alignment wrapText="1"/>
    </xf>
    <xf numFmtId="0" fontId="12" fillId="0" borderId="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166" fillId="23" borderId="26" applyNumberFormat="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2" fillId="0" borderId="30" applyNumberFormat="0" applyFill="0" applyAlignment="0" applyProtection="0"/>
    <xf numFmtId="0" fontId="170" fillId="0" borderId="0" applyNumberForma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53" fillId="0" borderId="0"/>
    <xf numFmtId="0" fontId="12" fillId="0" borderId="0"/>
    <xf numFmtId="0" fontId="3" fillId="0" borderId="0"/>
    <xf numFmtId="43" fontId="12" fillId="0" borderId="0"/>
    <xf numFmtId="43" fontId="3" fillId="0" borderId="0" applyFont="0" applyFill="0" applyBorder="0" applyAlignment="0" applyProtection="0"/>
    <xf numFmtId="43" fontId="12" fillId="0" borderId="0"/>
    <xf numFmtId="43" fontId="12" fillId="0" borderId="0"/>
    <xf numFmtId="0" fontId="12" fillId="0" borderId="0"/>
    <xf numFmtId="43" fontId="75" fillId="0" borderId="0" applyFont="0" applyFill="0" applyBorder="0" applyAlignment="0" applyProtection="0"/>
    <xf numFmtId="43" fontId="12" fillId="0" borderId="0" applyFont="0" applyFill="0" applyBorder="0" applyAlignment="0" applyProtection="0"/>
    <xf numFmtId="43" fontId="75" fillId="0" borderId="0" applyFont="0" applyFill="0" applyBorder="0" applyAlignment="0" applyProtection="0"/>
    <xf numFmtId="43" fontId="11" fillId="0" borderId="0" applyFont="0" applyFill="0" applyBorder="0" applyAlignment="0" applyProtection="0"/>
    <xf numFmtId="41" fontId="11" fillId="0" borderId="0" applyFont="0" applyFill="0" applyBorder="0" applyAlignment="0" applyProtection="0"/>
    <xf numFmtId="0" fontId="53" fillId="0" borderId="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10" fillId="0" borderId="0" applyFont="0" applyFill="0" applyBorder="0" applyAlignment="0" applyProtection="0"/>
    <xf numFmtId="0" fontId="12" fillId="0" borderId="0"/>
    <xf numFmtId="0" fontId="3" fillId="0" borderId="0"/>
    <xf numFmtId="0" fontId="5" fillId="0" borderId="0"/>
    <xf numFmtId="0" fontId="53" fillId="0" borderId="0"/>
    <xf numFmtId="0" fontId="94" fillId="0" borderId="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10" fillId="0" borderId="0" applyFont="0" applyFill="0" applyBorder="0" applyAlignment="0" applyProtection="0"/>
    <xf numFmtId="0" fontId="92" fillId="0" borderId="0"/>
    <xf numFmtId="0" fontId="12" fillId="0" borderId="0"/>
    <xf numFmtId="0" fontId="3" fillId="0" borderId="0"/>
    <xf numFmtId="0" fontId="3" fillId="0" borderId="0"/>
    <xf numFmtId="0" fontId="75" fillId="25" borderId="29" applyNumberFormat="0" applyFont="0" applyAlignment="0" applyProtection="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12" fillId="0" borderId="0"/>
    <xf numFmtId="0" fontId="3" fillId="25" borderId="29" applyNumberFormat="0" applyFont="0" applyAlignment="0" applyProtection="0"/>
    <xf numFmtId="43" fontId="3" fillId="0" borderId="0" applyFont="0" applyFill="0" applyBorder="0" applyAlignment="0" applyProtection="0"/>
    <xf numFmtId="0" fontId="3" fillId="0" borderId="0"/>
    <xf numFmtId="0" fontId="3" fillId="0" borderId="0"/>
    <xf numFmtId="43" fontId="10" fillId="0" borderId="0" applyFont="0" applyFill="0" applyBorder="0" applyAlignment="0" applyProtection="0"/>
    <xf numFmtId="0" fontId="5" fillId="0" borderId="0"/>
    <xf numFmtId="0" fontId="5"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5" fillId="0" borderId="0"/>
    <xf numFmtId="0" fontId="5" fillId="0" borderId="0"/>
    <xf numFmtId="0" fontId="5" fillId="0" borderId="0"/>
    <xf numFmtId="0" fontId="5" fillId="0" borderId="0"/>
    <xf numFmtId="0" fontId="3" fillId="0" borderId="0"/>
    <xf numFmtId="43" fontId="3" fillId="0" borderId="0" applyFont="0" applyFill="0" applyBorder="0" applyAlignment="0" applyProtection="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92" fillId="0" borderId="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5"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5"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9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9" fontId="92" fillId="0" borderId="0" applyFont="0" applyFill="0" applyBorder="0" applyAlignment="0" applyProtection="0"/>
    <xf numFmtId="0" fontId="3" fillId="0" borderId="0"/>
    <xf numFmtId="41" fontId="3" fillId="0" borderId="0" applyFont="0" applyFill="0" applyBorder="0" applyAlignment="0" applyProtection="0"/>
    <xf numFmtId="43" fontId="92" fillId="0" borderId="0" applyFont="0" applyFill="0" applyBorder="0" applyAlignment="0" applyProtection="0"/>
    <xf numFmtId="41" fontId="12"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75" fillId="0" borderId="0" applyFont="0" applyFill="0" applyBorder="0" applyAlignment="0" applyProtection="0"/>
    <xf numFmtId="41" fontId="7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43" fontId="92" fillId="0" borderId="0" applyFont="0" applyFill="0" applyBorder="0" applyAlignment="0" applyProtection="0"/>
    <xf numFmtId="41" fontId="92" fillId="0" borderId="0" applyFont="0" applyFill="0" applyBorder="0" applyAlignment="0" applyProtection="0"/>
    <xf numFmtId="0" fontId="3" fillId="0" borderId="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43" fontId="9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92" fillId="0" borderId="0"/>
    <xf numFmtId="43" fontId="92"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0" fontId="53" fillId="0" borderId="0"/>
    <xf numFmtId="43" fontId="12" fillId="0" borderId="0" applyFont="0" applyFill="0" applyBorder="0" applyAlignment="0" applyProtection="0"/>
    <xf numFmtId="41" fontId="12"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3" fontId="75" fillId="0" borderId="0" applyFont="0" applyFill="0" applyBorder="0" applyAlignment="0" applyProtection="0"/>
    <xf numFmtId="0" fontId="3" fillId="0" borderId="0"/>
    <xf numFmtId="43" fontId="3"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12" fillId="0" borderId="0" applyFont="0" applyFill="0" applyBorder="0" applyAlignment="0" applyProtection="0"/>
    <xf numFmtId="0" fontId="3" fillId="0" borderId="0"/>
    <xf numFmtId="0" fontId="3" fillId="0" borderId="0"/>
    <xf numFmtId="43" fontId="12" fillId="0" borderId="0" applyFont="0" applyFill="0" applyBorder="0" applyAlignment="0" applyProtection="0"/>
    <xf numFmtId="0" fontId="3" fillId="0" borderId="0"/>
    <xf numFmtId="41" fontId="75" fillId="0" borderId="0" applyFont="0" applyFill="0" applyBorder="0" applyAlignment="0" applyProtection="0"/>
    <xf numFmtId="41" fontId="75"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43" fontId="1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92" fillId="0" borderId="0" applyFont="0" applyFill="0" applyBorder="0" applyAlignment="0" applyProtection="0"/>
    <xf numFmtId="0" fontId="3" fillId="0" borderId="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43" fontId="9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92" fillId="0" borderId="0"/>
    <xf numFmtId="0" fontId="3" fillId="0" borderId="0"/>
    <xf numFmtId="0" fontId="3" fillId="0" borderId="0"/>
    <xf numFmtId="43"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1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5" fillId="0" borderId="0"/>
    <xf numFmtId="0" fontId="5" fillId="0" borderId="0"/>
    <xf numFmtId="0" fontId="3" fillId="0" borderId="0"/>
    <xf numFmtId="0" fontId="3" fillId="0" borderId="0"/>
    <xf numFmtId="43" fontId="3" fillId="0" borderId="0" applyFont="0" applyFill="0" applyBorder="0" applyAlignment="0" applyProtection="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5" fillId="0" borderId="0" applyFont="0" applyFill="0" applyBorder="0" applyAlignment="0" applyProtection="0"/>
    <xf numFmtId="41" fontId="5" fillId="0" borderId="0" applyFont="0" applyFill="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5" borderId="29" applyNumberFormat="0" applyFont="0" applyAlignment="0" applyProtection="0"/>
    <xf numFmtId="43" fontId="3" fillId="0" borderId="0" applyFont="0" applyFill="0" applyBorder="0" applyAlignment="0" applyProtection="0"/>
    <xf numFmtId="43"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5" fillId="0" borderId="0"/>
    <xf numFmtId="0" fontId="3" fillId="0" borderId="0"/>
    <xf numFmtId="0" fontId="3" fillId="0" borderId="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43" fontId="3" fillId="0" borderId="0" applyFont="0" applyFill="0" applyBorder="0" applyAlignment="0" applyProtection="0"/>
    <xf numFmtId="0" fontId="3" fillId="0" borderId="0"/>
    <xf numFmtId="0" fontId="3" fillId="0" borderId="0"/>
    <xf numFmtId="0" fontId="5" fillId="0" borderId="0"/>
    <xf numFmtId="0" fontId="5" fillId="0" borderId="0"/>
    <xf numFmtId="0" fontId="5"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5" fillId="0" borderId="0"/>
    <xf numFmtId="0" fontId="5" fillId="0" borderId="0"/>
    <xf numFmtId="0" fontId="5" fillId="0" borderId="0"/>
    <xf numFmtId="0" fontId="5" fillId="0" borderId="0"/>
    <xf numFmtId="0" fontId="3" fillId="0" borderId="0"/>
    <xf numFmtId="43" fontId="3" fillId="0" borderId="0" applyFont="0" applyFill="0" applyBorder="0" applyAlignment="0" applyProtection="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1" fontId="3"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75" fillId="0" borderId="0" applyFont="0" applyFill="0" applyBorder="0" applyAlignment="0" applyProtection="0"/>
    <xf numFmtId="41" fontId="7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43" fontId="92" fillId="0" borderId="0" applyFont="0" applyFill="0" applyBorder="0" applyAlignment="0" applyProtection="0"/>
    <xf numFmtId="41" fontId="92" fillId="0" borderId="0" applyFont="0" applyFill="0" applyBorder="0" applyAlignment="0" applyProtection="0"/>
    <xf numFmtId="0" fontId="3" fillId="0" borderId="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43" fontId="9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43" fontId="12" fillId="0" borderId="0" applyFont="0" applyFill="0" applyBorder="0" applyAlignment="0" applyProtection="0"/>
    <xf numFmtId="41" fontId="12"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3" fontId="75" fillId="0" borderId="0" applyFont="0" applyFill="0" applyBorder="0" applyAlignment="0" applyProtection="0"/>
    <xf numFmtId="0" fontId="3" fillId="0" borderId="0"/>
    <xf numFmtId="43" fontId="3"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12" fillId="0" borderId="0" applyFont="0" applyFill="0" applyBorder="0" applyAlignment="0" applyProtection="0"/>
    <xf numFmtId="0" fontId="3" fillId="0" borderId="0"/>
    <xf numFmtId="0" fontId="3" fillId="0" borderId="0"/>
    <xf numFmtId="43" fontId="12" fillId="0" borderId="0" applyFont="0" applyFill="0" applyBorder="0" applyAlignment="0" applyProtection="0"/>
    <xf numFmtId="0" fontId="3" fillId="0" borderId="0"/>
    <xf numFmtId="41" fontId="75" fillId="0" borderId="0" applyFont="0" applyFill="0" applyBorder="0" applyAlignment="0" applyProtection="0"/>
    <xf numFmtId="41" fontId="75"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43" fontId="1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92" fillId="0" borderId="0" applyFont="0" applyFill="0" applyBorder="0" applyAlignment="0" applyProtection="0"/>
    <xf numFmtId="0" fontId="3" fillId="0" borderId="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43" fontId="9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1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5" borderId="29" applyNumberFormat="0" applyFont="0" applyAlignment="0" applyProtection="0"/>
    <xf numFmtId="43" fontId="3" fillId="0" borderId="0" applyFont="0" applyFill="0" applyBorder="0" applyAlignment="0" applyProtection="0"/>
    <xf numFmtId="43"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1"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10" fillId="0" borderId="0" applyFont="0" applyFill="0" applyBorder="0" applyAlignment="0" applyProtection="0"/>
    <xf numFmtId="43" fontId="3" fillId="0" borderId="0" applyFont="0" applyFill="0" applyBorder="0" applyAlignment="0" applyProtection="0"/>
    <xf numFmtId="0" fontId="5" fillId="0" borderId="0"/>
    <xf numFmtId="43" fontId="5" fillId="0" borderId="0" applyFont="0" applyFill="0" applyBorder="0" applyAlignment="0" applyProtection="0"/>
    <xf numFmtId="41" fontId="5" fillId="0" borderId="0" applyFont="0" applyFill="0" applyBorder="0" applyAlignment="0" applyProtection="0"/>
    <xf numFmtId="9" fontId="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75" fillId="0" borderId="0" applyFont="0" applyFill="0" applyBorder="0" applyAlignment="0" applyProtection="0"/>
    <xf numFmtId="0" fontId="5" fillId="0" borderId="0"/>
    <xf numFmtId="43" fontId="12" fillId="0" borderId="0" applyFont="0" applyFill="0" applyBorder="0" applyAlignment="0" applyProtection="0"/>
    <xf numFmtId="41" fontId="92" fillId="0" borderId="0" applyFont="0" applyFill="0" applyBorder="0" applyAlignment="0" applyProtection="0"/>
    <xf numFmtId="0" fontId="3" fillId="0" borderId="0"/>
    <xf numFmtId="43" fontId="3" fillId="0" borderId="0" applyFont="0" applyFill="0" applyBorder="0" applyAlignment="0" applyProtection="0"/>
    <xf numFmtId="41"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12"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43" fontId="12" fillId="0" borderId="0" applyFont="0" applyFill="0" applyBorder="0" applyAlignment="0" applyProtection="0"/>
    <xf numFmtId="0" fontId="3" fillId="0" borderId="0"/>
    <xf numFmtId="41" fontId="75" fillId="0" borderId="0" applyFont="0" applyFill="0" applyBorder="0" applyAlignment="0" applyProtection="0"/>
    <xf numFmtId="41" fontId="75"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43" fontId="1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43" fontId="92" fillId="0" borderId="0" applyFont="0" applyFill="0" applyBorder="0" applyAlignment="0" applyProtection="0"/>
    <xf numFmtId="0" fontId="3" fillId="0" borderId="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43" fontId="9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0" fontId="3" fillId="0" borderId="0"/>
    <xf numFmtId="43" fontId="12" fillId="0" borderId="0" applyFont="0" applyFill="0" applyBorder="0" applyAlignment="0" applyProtection="0"/>
    <xf numFmtId="43" fontId="9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41" fontId="92"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75"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1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92"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92"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1" fontId="92"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1" fontId="75" fillId="0" borderId="0" applyFont="0" applyFill="0" applyBorder="0" applyAlignment="0" applyProtection="0"/>
    <xf numFmtId="43" fontId="1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1" fontId="7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43" fontId="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1" fontId="92" fillId="0" borderId="0" applyFont="0" applyFill="0" applyBorder="0" applyAlignment="0" applyProtection="0"/>
    <xf numFmtId="43" fontId="1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1" fontId="12" fillId="0" borderId="0" applyFont="0" applyFill="0" applyBorder="0" applyAlignment="0" applyProtection="0"/>
    <xf numFmtId="43" fontId="3" fillId="0" borderId="0" applyFont="0" applyFill="0" applyBorder="0" applyAlignment="0" applyProtection="0"/>
    <xf numFmtId="41" fontId="75"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1"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1" fontId="7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1" fontId="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1"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0" borderId="0"/>
    <xf numFmtId="43" fontId="3" fillId="0" borderId="0" applyFont="0" applyFill="0" applyBorder="0" applyAlignment="0" applyProtection="0"/>
    <xf numFmtId="41"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5" borderId="29" applyNumberFormat="0" applyFont="0" applyAlignment="0" applyProtection="0"/>
    <xf numFmtId="43" fontId="3" fillId="0" borderId="0" applyFont="0" applyFill="0" applyBorder="0" applyAlignment="0" applyProtection="0"/>
    <xf numFmtId="43"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1"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5" borderId="29" applyNumberFormat="0" applyFont="0" applyAlignment="0" applyProtection="0"/>
    <xf numFmtId="43" fontId="3" fillId="0" borderId="0" applyFont="0" applyFill="0" applyBorder="0" applyAlignment="0" applyProtection="0"/>
    <xf numFmtId="43"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1"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5" borderId="29" applyNumberFormat="0" applyFont="0" applyAlignment="0" applyProtection="0"/>
    <xf numFmtId="43" fontId="3" fillId="0" borderId="0" applyFont="0" applyFill="0" applyBorder="0" applyAlignment="0" applyProtection="0"/>
    <xf numFmtId="43"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1"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1"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5" borderId="29" applyNumberFormat="0" applyFont="0" applyAlignment="0" applyProtection="0"/>
    <xf numFmtId="43" fontId="3" fillId="0" borderId="0" applyFont="0" applyFill="0" applyBorder="0" applyAlignment="0" applyProtection="0"/>
    <xf numFmtId="43"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1"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5" borderId="29" applyNumberFormat="0" applyFont="0" applyAlignment="0" applyProtection="0"/>
    <xf numFmtId="43" fontId="3" fillId="0" borderId="0" applyFont="0" applyFill="0" applyBorder="0" applyAlignment="0" applyProtection="0"/>
    <xf numFmtId="43"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1"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5" borderId="29" applyNumberFormat="0" applyFont="0" applyAlignment="0" applyProtection="0"/>
    <xf numFmtId="43" fontId="3" fillId="0" borderId="0" applyFont="0" applyFill="0" applyBorder="0" applyAlignment="0" applyProtection="0"/>
    <xf numFmtId="43"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1"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5" borderId="29" applyNumberFormat="0" applyFont="0" applyAlignment="0" applyProtection="0"/>
    <xf numFmtId="43" fontId="3" fillId="0" borderId="0" applyFont="0" applyFill="0" applyBorder="0" applyAlignment="0" applyProtection="0"/>
    <xf numFmtId="43"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1"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92" fillId="0" borderId="0"/>
    <xf numFmtId="0" fontId="3" fillId="0" borderId="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75" fillId="0" borderId="0" applyFont="0" applyFill="0" applyBorder="0" applyAlignment="0" applyProtection="0"/>
    <xf numFmtId="164" fontId="7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92" fillId="0" borderId="0" applyFont="0" applyFill="0" applyBorder="0" applyAlignment="0" applyProtection="0"/>
    <xf numFmtId="165" fontId="92" fillId="0" borderId="0" applyFont="0" applyFill="0" applyBorder="0" applyAlignment="0" applyProtection="0"/>
    <xf numFmtId="0" fontId="2" fillId="0" borderId="0"/>
    <xf numFmtId="165" fontId="2" fillId="0" borderId="0" applyFont="0" applyFill="0" applyBorder="0" applyAlignment="0" applyProtection="0"/>
    <xf numFmtId="165" fontId="9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92" fillId="0" borderId="0" applyFont="0" applyFill="0" applyBorder="0" applyAlignment="0" applyProtection="0"/>
    <xf numFmtId="165" fontId="9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0" fontId="2" fillId="0" borderId="0"/>
    <xf numFmtId="165" fontId="1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4" fontId="75" fillId="0" borderId="0" applyFont="0" applyFill="0" applyBorder="0" applyAlignment="0" applyProtection="0"/>
    <xf numFmtId="164" fontId="75" fillId="0" borderId="0" applyFont="0" applyFill="0" applyBorder="0" applyAlignment="0" applyProtection="0"/>
    <xf numFmtId="165" fontId="92" fillId="0" borderId="0" applyFont="0" applyFill="0" applyBorder="0" applyAlignment="0" applyProtection="0"/>
    <xf numFmtId="0" fontId="2" fillId="0" borderId="0"/>
    <xf numFmtId="0" fontId="2" fillId="0" borderId="0"/>
    <xf numFmtId="0" fontId="2" fillId="0" borderId="0"/>
    <xf numFmtId="0" fontId="2" fillId="0" borderId="0"/>
    <xf numFmtId="165" fontId="1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92" fillId="0" borderId="0" applyFont="0" applyFill="0" applyBorder="0" applyAlignment="0" applyProtection="0"/>
    <xf numFmtId="0" fontId="2" fillId="0" borderId="0"/>
    <xf numFmtId="165" fontId="2" fillId="0" borderId="0" applyFont="0" applyFill="0" applyBorder="0" applyAlignment="0" applyProtection="0"/>
    <xf numFmtId="165" fontId="9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92" fillId="0" borderId="0" applyFont="0" applyFill="0" applyBorder="0" applyAlignment="0" applyProtection="0"/>
    <xf numFmtId="165" fontId="9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165" fontId="1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1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1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4" fontId="2" fillId="0" borderId="0" applyFont="0" applyFill="0" applyBorder="0" applyAlignment="0" applyProtection="0"/>
    <xf numFmtId="165" fontId="2" fillId="0" borderId="0" applyFont="0" applyFill="0" applyBorder="0" applyAlignment="0" applyProtection="0"/>
    <xf numFmtId="9" fontId="2" fillId="0" borderId="0" applyFont="0" applyFill="0" applyBorder="0" applyAlignment="0" applyProtection="0"/>
    <xf numFmtId="165" fontId="5" fillId="0" borderId="0" applyFont="0" applyFill="0" applyBorder="0" applyAlignment="0" applyProtection="0"/>
    <xf numFmtId="164" fontId="5" fillId="0" borderId="0" applyFont="0" applyFill="0" applyBorder="0" applyAlignment="0" applyProtection="0"/>
    <xf numFmtId="165" fontId="75"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165" fontId="12" fillId="0" borderId="0" applyFont="0" applyFill="0" applyBorder="0" applyAlignment="0" applyProtection="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43" fontId="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12" fillId="0" borderId="0" applyFont="0" applyFill="0" applyBorder="0" applyAlignment="0" applyProtection="0"/>
    <xf numFmtId="165" fontId="5" fillId="0" borderId="0" applyFont="0" applyFill="0" applyBorder="0" applyAlignment="0" applyProtection="0"/>
    <xf numFmtId="164" fontId="5" fillId="0" borderId="0" applyFont="0" applyFill="0" applyBorder="0" applyAlignment="0" applyProtection="0"/>
    <xf numFmtId="165" fontId="12" fillId="0" borderId="0" applyFont="0" applyFill="0" applyBorder="0" applyAlignment="0" applyProtection="0"/>
    <xf numFmtId="165" fontId="75" fillId="0" borderId="0" applyFont="0" applyFill="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4" fontId="10" fillId="0" borderId="0" applyFont="0" applyFill="0" applyBorder="0" applyAlignment="0" applyProtection="0"/>
    <xf numFmtId="165" fontId="1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5" borderId="29" applyNumberFormat="0" applyFont="0" applyAlignment="0" applyProtection="0"/>
    <xf numFmtId="43" fontId="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xf numFmtId="165" fontId="2" fillId="0" borderId="0"/>
    <xf numFmtId="165" fontId="12" fillId="0" borderId="0"/>
    <xf numFmtId="165" fontId="1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5" fontId="75" fillId="0" borderId="0" applyFont="0" applyFill="0" applyBorder="0" applyAlignment="0" applyProtection="0"/>
    <xf numFmtId="165" fontId="9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0" fontId="2" fillId="0" borderId="0"/>
    <xf numFmtId="165" fontId="12" fillId="0" borderId="0"/>
    <xf numFmtId="165" fontId="2" fillId="0" borderId="0" applyFont="0" applyFill="0" applyBorder="0" applyAlignment="0" applyProtection="0"/>
    <xf numFmtId="165" fontId="12" fillId="0" borderId="0"/>
    <xf numFmtId="165" fontId="12" fillId="0" borderId="0"/>
    <xf numFmtId="165" fontId="12" fillId="0" borderId="0" applyFont="0" applyFill="0" applyBorder="0" applyAlignment="0" applyProtection="0"/>
    <xf numFmtId="165" fontId="75"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0" fontId="2" fillId="0" borderId="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10"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12" fillId="0" borderId="0"/>
    <xf numFmtId="0" fontId="2" fillId="25" borderId="29" applyNumberFormat="0" applyFont="0" applyAlignment="0" applyProtection="0"/>
    <xf numFmtId="165" fontId="2" fillId="0" borderId="0" applyFont="0" applyFill="0" applyBorder="0" applyAlignment="0" applyProtection="0"/>
    <xf numFmtId="0" fontId="2" fillId="0" borderId="0"/>
    <xf numFmtId="0" fontId="2" fillId="0" borderId="0"/>
    <xf numFmtId="165" fontId="10"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92" fillId="0" borderId="0" applyFont="0" applyFill="0" applyBorder="0" applyAlignment="0" applyProtection="0"/>
    <xf numFmtId="165" fontId="92" fillId="0" borderId="0" applyFont="0" applyFill="0" applyBorder="0" applyAlignment="0" applyProtection="0"/>
    <xf numFmtId="0" fontId="2" fillId="0" borderId="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9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9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1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41"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5" fillId="0" borderId="0" applyFont="0" applyFill="0" applyBorder="0" applyAlignment="0" applyProtection="0"/>
    <xf numFmtId="164" fontId="5" fillId="0" borderId="0" applyFont="0" applyFill="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5" borderId="29" applyNumberFormat="0" applyFont="0" applyAlignment="0" applyProtection="0"/>
    <xf numFmtId="43" fontId="2" fillId="0" borderId="0" applyFont="0" applyFill="0" applyBorder="0" applyAlignment="0" applyProtection="0"/>
    <xf numFmtId="165"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41"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5" borderId="29" applyNumberFormat="0" applyFont="0" applyAlignment="0" applyProtection="0"/>
    <xf numFmtId="43" fontId="2" fillId="0" borderId="0" applyFont="0" applyFill="0" applyBorder="0" applyAlignment="0" applyProtection="0"/>
    <xf numFmtId="165"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41"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10"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4" fontId="92" fillId="0" borderId="0" applyFont="0" applyFill="0" applyBorder="0" applyAlignment="0" applyProtection="0"/>
    <xf numFmtId="165" fontId="1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4" fontId="75" fillId="0" borderId="0" applyFont="0" applyFill="0" applyBorder="0" applyAlignment="0" applyProtection="0"/>
    <xf numFmtId="165" fontId="1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4" fontId="75"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9" fontId="2" fillId="0" borderId="0" applyFont="0" applyFill="0" applyBorder="0" applyAlignment="0" applyProtection="0"/>
    <xf numFmtId="165" fontId="5"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4" fontId="92" fillId="0" borderId="0" applyFont="0" applyFill="0" applyBorder="0" applyAlignment="0" applyProtection="0"/>
    <xf numFmtId="165" fontId="1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1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4" fontId="12" fillId="0" borderId="0" applyFont="0" applyFill="0" applyBorder="0" applyAlignment="0" applyProtection="0"/>
    <xf numFmtId="165" fontId="2" fillId="0" borderId="0" applyFont="0" applyFill="0" applyBorder="0" applyAlignment="0" applyProtection="0"/>
    <xf numFmtId="164" fontId="75" fillId="0" borderId="0" applyFont="0" applyFill="0" applyBorder="0" applyAlignment="0" applyProtection="0"/>
    <xf numFmtId="165" fontId="1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4" fontId="1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4" fontId="75"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4" fontId="5"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1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4" fontId="2" fillId="0" borderId="0" applyFont="0" applyFill="0" applyBorder="0" applyAlignment="0" applyProtection="0"/>
    <xf numFmtId="165"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41"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5" borderId="29" applyNumberFormat="0" applyFont="0" applyAlignment="0" applyProtection="0"/>
    <xf numFmtId="43" fontId="2" fillId="0" borderId="0" applyFont="0" applyFill="0" applyBorder="0" applyAlignment="0" applyProtection="0"/>
    <xf numFmtId="165"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41"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5" borderId="29" applyNumberFormat="0" applyFont="0" applyAlignment="0" applyProtection="0"/>
    <xf numFmtId="43" fontId="2" fillId="0" borderId="0" applyFont="0" applyFill="0" applyBorder="0" applyAlignment="0" applyProtection="0"/>
    <xf numFmtId="165"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41"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5" borderId="29" applyNumberFormat="0" applyFont="0" applyAlignment="0" applyProtection="0"/>
    <xf numFmtId="43" fontId="2" fillId="0" borderId="0" applyFont="0" applyFill="0" applyBorder="0" applyAlignment="0" applyProtection="0"/>
    <xf numFmtId="165"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41"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4" fontId="2" fillId="0" borderId="0" applyFont="0" applyFill="0" applyBorder="0" applyAlignment="0" applyProtection="0"/>
    <xf numFmtId="165" fontId="2" fillId="0" borderId="0" applyFont="0" applyFill="0" applyBorder="0" applyAlignment="0" applyProtection="0"/>
    <xf numFmtId="9"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5" borderId="29" applyNumberFormat="0" applyFont="0" applyAlignment="0" applyProtection="0"/>
    <xf numFmtId="43" fontId="2" fillId="0" borderId="0" applyFont="0" applyFill="0" applyBorder="0" applyAlignment="0" applyProtection="0"/>
    <xf numFmtId="165"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41"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5" borderId="29" applyNumberFormat="0" applyFont="0" applyAlignment="0" applyProtection="0"/>
    <xf numFmtId="43" fontId="2" fillId="0" borderId="0" applyFont="0" applyFill="0" applyBorder="0" applyAlignment="0" applyProtection="0"/>
    <xf numFmtId="165"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41"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5" borderId="29" applyNumberFormat="0" applyFont="0" applyAlignment="0" applyProtection="0"/>
    <xf numFmtId="43" fontId="2" fillId="0" borderId="0" applyFont="0" applyFill="0" applyBorder="0" applyAlignment="0" applyProtection="0"/>
    <xf numFmtId="165"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41"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0" borderId="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5" borderId="29" applyNumberFormat="0" applyFont="0" applyAlignment="0" applyProtection="0"/>
    <xf numFmtId="43" fontId="2" fillId="0" borderId="0" applyFont="0" applyFill="0" applyBorder="0" applyAlignment="0" applyProtection="0"/>
    <xf numFmtId="165"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41" fontId="2"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1" fontId="2" fillId="0" borderId="0" applyFont="0" applyFill="0" applyBorder="0" applyAlignment="0" applyProtection="0"/>
    <xf numFmtId="0" fontId="2" fillId="0" borderId="0"/>
    <xf numFmtId="43" fontId="2" fillId="0" borderId="0" applyFont="0" applyFill="0" applyBorder="0" applyAlignment="0" applyProtection="0"/>
    <xf numFmtId="41"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180" fillId="0" borderId="0"/>
    <xf numFmtId="0" fontId="180"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2" fillId="0" borderId="0" applyFont="0" applyFill="0" applyBorder="0" applyAlignment="0" applyProtection="0"/>
  </cellStyleXfs>
  <cellXfs count="1611">
    <xf numFmtId="0" fontId="0" fillId="0" borderId="0" xfId="0"/>
    <xf numFmtId="0" fontId="13" fillId="0" borderId="0" xfId="19" applyFont="1"/>
    <xf numFmtId="0" fontId="14" fillId="0" borderId="0" xfId="19" applyFont="1"/>
    <xf numFmtId="0" fontId="13" fillId="0" borderId="0" xfId="19" applyFont="1" applyAlignment="1">
      <alignment horizontal="left" indent="2"/>
    </xf>
    <xf numFmtId="0" fontId="13" fillId="0" borderId="0" xfId="19" applyFont="1" applyAlignment="1">
      <alignment horizontal="right"/>
    </xf>
    <xf numFmtId="49" fontId="13" fillId="0" borderId="0" xfId="19" applyNumberFormat="1" applyFont="1" applyAlignment="1">
      <alignment horizontal="left" vertical="center"/>
    </xf>
    <xf numFmtId="0" fontId="21" fillId="0" borderId="0" xfId="19" applyFont="1" applyAlignment="1">
      <alignment vertical="center"/>
    </xf>
    <xf numFmtId="0" fontId="26" fillId="0" borderId="0" xfId="24" applyFont="1"/>
    <xf numFmtId="0" fontId="18" fillId="0" borderId="0" xfId="24" applyFont="1"/>
    <xf numFmtId="0" fontId="13" fillId="0" borderId="0" xfId="24" applyFont="1"/>
    <xf numFmtId="0" fontId="13" fillId="0" borderId="0" xfId="18" applyFont="1"/>
    <xf numFmtId="0" fontId="26" fillId="0" borderId="0" xfId="19" applyFont="1"/>
    <xf numFmtId="0" fontId="12" fillId="0" borderId="0" xfId="19"/>
    <xf numFmtId="0" fontId="12" fillId="0" borderId="0" xfId="19" applyAlignment="1">
      <alignment horizontal="center" vertical="center" wrapText="1"/>
    </xf>
    <xf numFmtId="0" fontId="13" fillId="0" borderId="0" xfId="19" applyFont="1" applyAlignment="1">
      <alignment vertical="center" wrapText="1"/>
    </xf>
    <xf numFmtId="164" fontId="45" fillId="0" borderId="0" xfId="2" applyFont="1" applyFill="1" applyBorder="1" applyAlignment="1">
      <alignment vertical="center" wrapText="1"/>
    </xf>
    <xf numFmtId="167" fontId="14" fillId="0" borderId="0" xfId="19" applyNumberFormat="1" applyFont="1"/>
    <xf numFmtId="164" fontId="21" fillId="0" borderId="0" xfId="2" applyFont="1" applyFill="1" applyBorder="1" applyAlignment="1">
      <alignment horizontal="center"/>
    </xf>
    <xf numFmtId="164" fontId="35" fillId="0" borderId="0" xfId="19" applyNumberFormat="1" applyFont="1"/>
    <xf numFmtId="0" fontId="13" fillId="0" borderId="0" xfId="19" applyFont="1" applyAlignment="1">
      <alignment vertical="center"/>
    </xf>
    <xf numFmtId="164" fontId="45" fillId="0" borderId="0" xfId="19" applyNumberFormat="1" applyFont="1" applyAlignment="1">
      <alignment vertical="center"/>
    </xf>
    <xf numFmtId="0" fontId="14" fillId="0" borderId="0" xfId="19" applyFont="1" applyAlignment="1">
      <alignment horizontal="left" indent="1"/>
    </xf>
    <xf numFmtId="0" fontId="13" fillId="0" borderId="0" xfId="19" applyFont="1" applyAlignment="1">
      <alignment horizontal="left" indent="1"/>
    </xf>
    <xf numFmtId="164" fontId="13" fillId="0" borderId="0" xfId="19" applyNumberFormat="1" applyFont="1"/>
    <xf numFmtId="49" fontId="13" fillId="2" borderId="0" xfId="23" applyNumberFormat="1" applyFont="1" applyFill="1" applyAlignment="1">
      <alignment horizontal="left" vertical="center"/>
    </xf>
    <xf numFmtId="0" fontId="13" fillId="0" borderId="4" xfId="19" applyFont="1" applyBorder="1"/>
    <xf numFmtId="0" fontId="13" fillId="0" borderId="3" xfId="19" applyFont="1" applyBorder="1"/>
    <xf numFmtId="164" fontId="13" fillId="0" borderId="0" xfId="19" applyNumberFormat="1" applyFont="1" applyAlignment="1">
      <alignment vertical="top"/>
    </xf>
    <xf numFmtId="0" fontId="20" fillId="0" borderId="0" xfId="6" applyNumberFormat="1" applyFont="1" applyFill="1" applyBorder="1" applyAlignment="1">
      <alignment horizontal="left" vertical="top" wrapText="1"/>
    </xf>
    <xf numFmtId="164" fontId="45" fillId="0" borderId="0" xfId="3" applyFont="1" applyFill="1" applyBorder="1" applyAlignment="1">
      <alignment vertical="center" wrapText="1"/>
    </xf>
    <xf numFmtId="0" fontId="26" fillId="0" borderId="0" xfId="30" applyFont="1"/>
    <xf numFmtId="164" fontId="13" fillId="0" borderId="0" xfId="3" applyFont="1" applyFill="1" applyBorder="1" applyAlignment="1"/>
    <xf numFmtId="0" fontId="26" fillId="0" borderId="0" xfId="25" applyFont="1"/>
    <xf numFmtId="0" fontId="26" fillId="0" borderId="0" xfId="25" applyFont="1" applyAlignment="1">
      <alignment vertical="top"/>
    </xf>
    <xf numFmtId="164" fontId="13" fillId="0" borderId="0" xfId="2" applyFont="1" applyFill="1" applyBorder="1"/>
    <xf numFmtId="164" fontId="14" fillId="0" borderId="0" xfId="19" applyNumberFormat="1" applyFont="1"/>
    <xf numFmtId="166" fontId="13" fillId="0" borderId="0" xfId="19" applyNumberFormat="1" applyFont="1"/>
    <xf numFmtId="164" fontId="13" fillId="0" borderId="0" xfId="2" applyFont="1" applyFill="1" applyBorder="1" applyAlignment="1"/>
    <xf numFmtId="3" fontId="70" fillId="3" borderId="0" xfId="18" applyNumberFormat="1" applyFont="1" applyFill="1"/>
    <xf numFmtId="0" fontId="13" fillId="4" borderId="0" xfId="19" applyFont="1" applyFill="1"/>
    <xf numFmtId="0" fontId="21" fillId="0" borderId="0" xfId="19" applyFont="1"/>
    <xf numFmtId="164" fontId="0" fillId="0" borderId="0" xfId="0" applyNumberFormat="1"/>
    <xf numFmtId="0" fontId="13" fillId="0" borderId="0" xfId="19" applyFont="1" applyAlignment="1">
      <alignment horizontal="left" vertical="top"/>
    </xf>
    <xf numFmtId="164" fontId="26" fillId="0" borderId="0" xfId="2" applyFont="1" applyFill="1" applyAlignment="1"/>
    <xf numFmtId="3" fontId="13" fillId="0" borderId="0" xfId="19" applyNumberFormat="1" applyFont="1"/>
    <xf numFmtId="2" fontId="26" fillId="0" borderId="0" xfId="19" applyNumberFormat="1" applyFont="1"/>
    <xf numFmtId="164" fontId="13" fillId="0" borderId="0" xfId="2" applyFont="1" applyFill="1" applyBorder="1" applyAlignment="1">
      <alignment vertical="top" wrapText="1"/>
    </xf>
    <xf numFmtId="0" fontId="13" fillId="2" borderId="0" xfId="19" applyFont="1" applyFill="1" applyAlignment="1">
      <alignment horizontal="right" vertical="center" wrapText="1"/>
    </xf>
    <xf numFmtId="0" fontId="13" fillId="0" borderId="0" xfId="19" applyFont="1" applyAlignment="1">
      <alignment vertical="top"/>
    </xf>
    <xf numFmtId="0" fontId="14" fillId="0" borderId="0" xfId="19" applyFont="1" applyAlignment="1">
      <alignment vertical="center"/>
    </xf>
    <xf numFmtId="0" fontId="13" fillId="0" borderId="0" xfId="19" applyFont="1" applyAlignment="1">
      <alignment horizontal="right" vertical="top"/>
    </xf>
    <xf numFmtId="164" fontId="14" fillId="0" borderId="0" xfId="19" applyNumberFormat="1" applyFont="1" applyAlignment="1">
      <alignment vertical="top"/>
    </xf>
    <xf numFmtId="0" fontId="14" fillId="0" borderId="0" xfId="19" applyFont="1" applyAlignment="1">
      <alignment horizontal="left"/>
    </xf>
    <xf numFmtId="164" fontId="26" fillId="0" borderId="0" xfId="25" applyNumberFormat="1" applyFont="1"/>
    <xf numFmtId="164" fontId="70" fillId="0" borderId="0" xfId="25" applyNumberFormat="1" applyFont="1"/>
    <xf numFmtId="0" fontId="39" fillId="0" borderId="0" xfId="25" applyFont="1"/>
    <xf numFmtId="0" fontId="26" fillId="0" borderId="0" xfId="25" applyFont="1" applyAlignment="1">
      <alignment horizontal="left"/>
    </xf>
    <xf numFmtId="166" fontId="68" fillId="0" borderId="0" xfId="19" applyNumberFormat="1" applyFont="1"/>
    <xf numFmtId="3" fontId="26" fillId="0" borderId="0" xfId="25" applyNumberFormat="1" applyFont="1"/>
    <xf numFmtId="166" fontId="13" fillId="0" borderId="0" xfId="1" applyNumberFormat="1" applyFont="1" applyFill="1" applyBorder="1" applyAlignment="1"/>
    <xf numFmtId="166" fontId="13" fillId="0" borderId="0" xfId="1" applyNumberFormat="1" applyFont="1" applyFill="1" applyBorder="1"/>
    <xf numFmtId="0" fontId="26" fillId="2" borderId="0" xfId="25" applyFont="1" applyFill="1"/>
    <xf numFmtId="0" fontId="26" fillId="2" borderId="0" xfId="25" applyFont="1" applyFill="1" applyAlignment="1">
      <alignment horizontal="center"/>
    </xf>
    <xf numFmtId="165" fontId="12" fillId="0" borderId="0" xfId="19" applyNumberFormat="1"/>
    <xf numFmtId="0" fontId="10" fillId="0" borderId="0" xfId="25" applyFont="1"/>
    <xf numFmtId="0" fontId="43" fillId="0" borderId="0" xfId="25" applyFont="1"/>
    <xf numFmtId="164" fontId="26" fillId="2" borderId="0" xfId="25" applyNumberFormat="1" applyFont="1" applyFill="1"/>
    <xf numFmtId="164" fontId="13" fillId="0" borderId="0" xfId="2" applyFont="1" applyFill="1" applyBorder="1" applyAlignment="1">
      <alignment horizontal="left"/>
    </xf>
    <xf numFmtId="164" fontId="21" fillId="0" borderId="0" xfId="2" applyFont="1" applyFill="1" applyBorder="1" applyAlignment="1">
      <alignment vertical="center"/>
    </xf>
    <xf numFmtId="164" fontId="13" fillId="0" borderId="0" xfId="2" applyFont="1" applyFill="1" applyBorder="1" applyAlignment="1">
      <alignment vertical="top"/>
    </xf>
    <xf numFmtId="167" fontId="13" fillId="0" borderId="0" xfId="2" applyNumberFormat="1" applyFont="1" applyFill="1" applyBorder="1" applyAlignment="1"/>
    <xf numFmtId="167" fontId="13" fillId="0" borderId="0" xfId="2" applyNumberFormat="1" applyFont="1" applyFill="1" applyBorder="1" applyAlignment="1">
      <alignment horizontal="left"/>
    </xf>
    <xf numFmtId="167" fontId="20" fillId="0" borderId="0" xfId="6" applyNumberFormat="1" applyFont="1" applyFill="1" applyBorder="1" applyAlignment="1">
      <alignment horizontal="right" vertical="top" wrapText="1"/>
    </xf>
    <xf numFmtId="164" fontId="13" fillId="0" borderId="0" xfId="2" applyFont="1" applyFill="1" applyBorder="1" applyAlignment="1">
      <alignment horizontal="right" vertical="center"/>
    </xf>
    <xf numFmtId="167" fontId="21" fillId="0" borderId="0" xfId="2" applyNumberFormat="1" applyFont="1" applyFill="1" applyBorder="1" applyAlignment="1">
      <alignment vertical="top"/>
    </xf>
    <xf numFmtId="0" fontId="20" fillId="7" borderId="0" xfId="18" applyFont="1" applyFill="1"/>
    <xf numFmtId="0" fontId="41" fillId="7" borderId="0" xfId="18" applyFont="1" applyFill="1" applyAlignment="1">
      <alignment horizontal="right" vertical="top" wrapText="1"/>
    </xf>
    <xf numFmtId="0" fontId="13" fillId="5" borderId="0" xfId="18" applyFont="1" applyFill="1"/>
    <xf numFmtId="164" fontId="26" fillId="0" borderId="0" xfId="2" applyFont="1" applyFill="1" applyBorder="1"/>
    <xf numFmtId="164" fontId="59" fillId="0" borderId="0" xfId="2" applyFont="1" applyFill="1" applyBorder="1" applyAlignment="1">
      <alignment vertical="top"/>
    </xf>
    <xf numFmtId="166" fontId="56" fillId="0" borderId="0" xfId="1" applyNumberFormat="1" applyFont="1" applyFill="1" applyBorder="1" applyAlignment="1"/>
    <xf numFmtId="0" fontId="84" fillId="0" borderId="0" xfId="25" applyFont="1" applyAlignment="1">
      <alignment horizontal="right"/>
    </xf>
    <xf numFmtId="164" fontId="32" fillId="0" borderId="0" xfId="19" applyNumberFormat="1" applyFont="1"/>
    <xf numFmtId="164" fontId="39" fillId="0" borderId="0" xfId="19" applyNumberFormat="1" applyFont="1"/>
    <xf numFmtId="0" fontId="20" fillId="0" borderId="9" xfId="6" applyNumberFormat="1" applyFont="1" applyFill="1" applyBorder="1" applyAlignment="1">
      <alignment horizontal="right" vertical="top" wrapText="1"/>
    </xf>
    <xf numFmtId="0" fontId="20" fillId="0" borderId="9" xfId="6" applyNumberFormat="1" applyFont="1" applyFill="1" applyBorder="1" applyAlignment="1">
      <alignment horizontal="left" vertical="top"/>
    </xf>
    <xf numFmtId="0" fontId="20" fillId="0" borderId="9" xfId="6" quotePrefix="1" applyNumberFormat="1" applyFont="1" applyFill="1" applyBorder="1" applyAlignment="1">
      <alignment horizontal="right" vertical="top" wrapText="1"/>
    </xf>
    <xf numFmtId="0" fontId="20" fillId="5" borderId="13" xfId="18" applyFont="1" applyFill="1" applyBorder="1" applyAlignment="1">
      <alignment vertical="center"/>
    </xf>
    <xf numFmtId="0" fontId="21" fillId="0" borderId="9" xfId="6" quotePrefix="1" applyNumberFormat="1" applyFont="1" applyFill="1" applyBorder="1" applyAlignment="1">
      <alignment horizontal="right" vertical="center" wrapText="1"/>
    </xf>
    <xf numFmtId="0" fontId="13" fillId="0" borderId="9" xfId="6" applyNumberFormat="1" applyFont="1" applyFill="1" applyBorder="1" applyAlignment="1">
      <alignment horizontal="right" vertical="center" wrapText="1"/>
    </xf>
    <xf numFmtId="166" fontId="13" fillId="0" borderId="9" xfId="1" applyNumberFormat="1" applyFont="1" applyFill="1" applyBorder="1" applyAlignment="1">
      <alignment horizontal="right" vertical="top"/>
    </xf>
    <xf numFmtId="0" fontId="13" fillId="0" borderId="9" xfId="19" applyFont="1" applyBorder="1" applyAlignment="1">
      <alignment horizontal="left" vertical="top"/>
    </xf>
    <xf numFmtId="0" fontId="13" fillId="0" borderId="9" xfId="19" applyFont="1" applyBorder="1" applyAlignment="1">
      <alignment horizontal="right" vertical="top" wrapText="1"/>
    </xf>
    <xf numFmtId="0" fontId="21" fillId="0" borderId="9" xfId="19" applyFont="1" applyBorder="1" applyAlignment="1">
      <alignment horizontal="right" vertical="top" wrapText="1"/>
    </xf>
    <xf numFmtId="49" fontId="13" fillId="0" borderId="9" xfId="23" applyNumberFormat="1" applyFont="1" applyBorder="1" applyAlignment="1">
      <alignment horizontal="right" vertical="center"/>
    </xf>
    <xf numFmtId="0" fontId="13" fillId="0" borderId="9" xfId="23" applyFont="1" applyBorder="1" applyAlignment="1">
      <alignment horizontal="right" vertical="center"/>
    </xf>
    <xf numFmtId="0" fontId="32" fillId="2" borderId="9" xfId="33" applyFont="1" applyFill="1" applyBorder="1" applyAlignment="1">
      <alignment horizontal="left" vertical="top" indent="2"/>
    </xf>
    <xf numFmtId="0" fontId="13" fillId="0" borderId="9" xfId="33" applyFont="1" applyBorder="1" applyAlignment="1">
      <alignment horizontal="left" vertical="top" indent="2"/>
    </xf>
    <xf numFmtId="0" fontId="62" fillId="6" borderId="7" xfId="18" applyFont="1" applyFill="1" applyBorder="1" applyAlignment="1">
      <alignment vertical="top" wrapText="1"/>
    </xf>
    <xf numFmtId="0" fontId="20" fillId="6" borderId="0" xfId="18" applyFont="1" applyFill="1"/>
    <xf numFmtId="49" fontId="13" fillId="0" borderId="9" xfId="25" applyNumberFormat="1" applyFont="1" applyBorder="1" applyAlignment="1">
      <alignment horizontal="right" vertical="center"/>
    </xf>
    <xf numFmtId="3" fontId="70" fillId="0" borderId="0" xfId="0" applyNumberFormat="1" applyFont="1"/>
    <xf numFmtId="0" fontId="13" fillId="0" borderId="0" xfId="25" applyFont="1" applyAlignment="1">
      <alignment vertical="center"/>
    </xf>
    <xf numFmtId="0" fontId="28" fillId="0" borderId="9" xfId="4" applyNumberFormat="1" applyFont="1" applyFill="1" applyBorder="1" applyAlignment="1">
      <alignment horizontal="left" vertical="top" indent="1"/>
    </xf>
    <xf numFmtId="0" fontId="13" fillId="0" borderId="0" xfId="25" applyFont="1"/>
    <xf numFmtId="0" fontId="47" fillId="0" borderId="0" xfId="25" applyFont="1"/>
    <xf numFmtId="0" fontId="12" fillId="0" borderId="0" xfId="25"/>
    <xf numFmtId="0" fontId="86" fillId="0" borderId="0" xfId="19" applyFont="1" applyAlignment="1">
      <alignment vertical="center" wrapText="1"/>
    </xf>
    <xf numFmtId="167" fontId="26" fillId="0" borderId="0" xfId="19" applyNumberFormat="1" applyFont="1"/>
    <xf numFmtId="0" fontId="57" fillId="0" borderId="0" xfId="19" applyFont="1"/>
    <xf numFmtId="164" fontId="57" fillId="0" borderId="0" xfId="19" applyNumberFormat="1" applyFont="1"/>
    <xf numFmtId="0" fontId="23" fillId="0" borderId="0" xfId="19" applyFont="1"/>
    <xf numFmtId="0" fontId="49" fillId="0" borderId="0" xfId="19" applyFont="1" applyAlignment="1">
      <alignment horizontal="center" vertical="center"/>
    </xf>
    <xf numFmtId="164" fontId="21" fillId="0" borderId="0" xfId="19" applyNumberFormat="1" applyFont="1" applyAlignment="1">
      <alignment vertical="top"/>
    </xf>
    <xf numFmtId="17" fontId="13" fillId="0" borderId="0" xfId="19" applyNumberFormat="1" applyFont="1" applyAlignment="1">
      <alignment horizontal="center" vertical="center"/>
    </xf>
    <xf numFmtId="0" fontId="13" fillId="0" borderId="2" xfId="19" applyFont="1" applyBorder="1"/>
    <xf numFmtId="166" fontId="13" fillId="2" borderId="0" xfId="1" applyNumberFormat="1" applyFont="1" applyFill="1" applyBorder="1"/>
    <xf numFmtId="0" fontId="13" fillId="2" borderId="9" xfId="25" applyFont="1" applyFill="1" applyBorder="1" applyAlignment="1">
      <alignment horizontal="right" vertical="top"/>
    </xf>
    <xf numFmtId="0" fontId="13" fillId="2" borderId="9" xfId="25" quotePrefix="1" applyFont="1" applyFill="1" applyBorder="1" applyAlignment="1">
      <alignment horizontal="right" vertical="top"/>
    </xf>
    <xf numFmtId="0" fontId="13" fillId="2" borderId="9" xfId="25" quotePrefix="1" applyFont="1" applyFill="1" applyBorder="1" applyAlignment="1">
      <alignment horizontal="right" vertical="top" wrapText="1"/>
    </xf>
    <xf numFmtId="0" fontId="13" fillId="2" borderId="9" xfId="19" applyFont="1" applyFill="1" applyBorder="1" applyAlignment="1">
      <alignment horizontal="right" vertical="top" wrapText="1"/>
    </xf>
    <xf numFmtId="0" fontId="13" fillId="2" borderId="9" xfId="30" applyFont="1" applyFill="1" applyBorder="1" applyAlignment="1">
      <alignment horizontal="right" vertical="top"/>
    </xf>
    <xf numFmtId="0" fontId="13" fillId="0" borderId="17" xfId="19" applyFont="1" applyBorder="1"/>
    <xf numFmtId="49" fontId="13" fillId="0" borderId="9" xfId="18" applyNumberFormat="1" applyFont="1" applyBorder="1" applyAlignment="1">
      <alignment horizontal="right" vertical="top"/>
    </xf>
    <xf numFmtId="0" fontId="13" fillId="2" borderId="9" xfId="19" applyFont="1" applyFill="1" applyBorder="1" applyAlignment="1">
      <alignment vertical="top" wrapText="1"/>
    </xf>
    <xf numFmtId="0" fontId="61" fillId="0" borderId="0" xfId="19" applyFont="1"/>
    <xf numFmtId="0" fontId="13" fillId="0" borderId="9" xfId="19" applyFont="1" applyBorder="1"/>
    <xf numFmtId="0" fontId="100" fillId="10" borderId="0" xfId="18" applyFont="1" applyFill="1"/>
    <xf numFmtId="0" fontId="14" fillId="0" borderId="0" xfId="19" applyFont="1" applyAlignment="1">
      <alignment horizontal="right"/>
    </xf>
    <xf numFmtId="0" fontId="57" fillId="0" borderId="0" xfId="19" applyFont="1" applyAlignment="1">
      <alignment horizontal="right"/>
    </xf>
    <xf numFmtId="0" fontId="0" fillId="0" borderId="0" xfId="0" applyAlignment="1">
      <alignment horizontal="right"/>
    </xf>
    <xf numFmtId="164" fontId="13" fillId="0" borderId="0" xfId="19" applyNumberFormat="1" applyFont="1" applyAlignment="1">
      <alignment horizontal="right"/>
    </xf>
    <xf numFmtId="0" fontId="14" fillId="0" borderId="1" xfId="19" applyFont="1" applyBorder="1" applyAlignment="1">
      <alignment horizontal="right"/>
    </xf>
    <xf numFmtId="0" fontId="26" fillId="0" borderId="0" xfId="25" applyFont="1" applyAlignment="1">
      <alignment horizontal="right"/>
    </xf>
    <xf numFmtId="3" fontId="13" fillId="0" borderId="0" xfId="19" applyNumberFormat="1" applyFont="1" applyAlignment="1">
      <alignment horizontal="right"/>
    </xf>
    <xf numFmtId="49" fontId="13" fillId="0" borderId="9" xfId="19" applyNumberFormat="1" applyFont="1" applyBorder="1" applyAlignment="1">
      <alignment horizontal="left" vertical="center"/>
    </xf>
    <xf numFmtId="49" fontId="13" fillId="0" borderId="9" xfId="23" applyNumberFormat="1" applyFont="1" applyBorder="1" applyAlignment="1">
      <alignment horizontal="left" vertical="center"/>
    </xf>
    <xf numFmtId="0" fontId="13" fillId="0" borderId="9" xfId="23" applyFont="1" applyBorder="1" applyAlignment="1">
      <alignment horizontal="left" vertical="center"/>
    </xf>
    <xf numFmtId="49" fontId="13" fillId="0" borderId="9" xfId="23" applyNumberFormat="1" applyFont="1" applyBorder="1" applyAlignment="1">
      <alignment horizontal="left" vertical="center" wrapText="1"/>
    </xf>
    <xf numFmtId="0" fontId="13" fillId="0" borderId="9" xfId="23" applyFont="1" applyBorder="1" applyAlignment="1">
      <alignment vertical="center"/>
    </xf>
    <xf numFmtId="0" fontId="13" fillId="2" borderId="9" xfId="19" applyFont="1" applyFill="1" applyBorder="1" applyAlignment="1">
      <alignment horizontal="right" vertical="center" wrapText="1"/>
    </xf>
    <xf numFmtId="0" fontId="57" fillId="0" borderId="9" xfId="18" applyFont="1" applyBorder="1" applyAlignment="1">
      <alignment horizontal="left" vertical="top" wrapText="1"/>
    </xf>
    <xf numFmtId="0" fontId="57" fillId="0" borderId="9" xfId="25" applyFont="1" applyBorder="1" applyAlignment="1">
      <alignment vertical="top"/>
    </xf>
    <xf numFmtId="0" fontId="59" fillId="0" borderId="9" xfId="18" applyFont="1" applyBorder="1" applyAlignment="1">
      <alignment horizontal="left" vertical="top"/>
    </xf>
    <xf numFmtId="166" fontId="13" fillId="0" borderId="0" xfId="2" applyNumberFormat="1" applyFont="1" applyFill="1" applyBorder="1" applyAlignment="1">
      <alignment vertical="top"/>
    </xf>
    <xf numFmtId="0" fontId="21" fillId="0" borderId="0" xfId="25" applyFont="1"/>
    <xf numFmtId="0" fontId="20" fillId="6" borderId="0" xfId="18" applyFont="1" applyFill="1" applyAlignment="1">
      <alignment vertical="center"/>
    </xf>
    <xf numFmtId="2" fontId="26" fillId="0" borderId="13" xfId="0" applyNumberFormat="1" applyFont="1" applyBorder="1" applyAlignment="1">
      <alignment vertical="center"/>
    </xf>
    <xf numFmtId="166" fontId="26" fillId="0" borderId="0" xfId="25" applyNumberFormat="1" applyFont="1"/>
    <xf numFmtId="49" fontId="13" fillId="0" borderId="15" xfId="18" applyNumberFormat="1" applyFont="1" applyBorder="1" applyAlignment="1">
      <alignment horizontal="left" vertical="top"/>
    </xf>
    <xf numFmtId="0" fontId="103" fillId="0" borderId="0" xfId="19" applyFont="1"/>
    <xf numFmtId="166" fontId="0" fillId="0" borderId="0" xfId="0" applyNumberFormat="1"/>
    <xf numFmtId="3" fontId="59" fillId="5" borderId="0" xfId="3" applyNumberFormat="1" applyFont="1" applyFill="1" applyBorder="1" applyAlignment="1">
      <alignment vertical="top" wrapText="1"/>
    </xf>
    <xf numFmtId="49" fontId="28" fillId="5" borderId="0" xfId="4" applyNumberFormat="1" applyFont="1" applyFill="1" applyBorder="1" applyAlignment="1">
      <alignment vertical="top" wrapText="1"/>
    </xf>
    <xf numFmtId="0" fontId="13" fillId="14" borderId="0" xfId="19" applyFont="1" applyFill="1"/>
    <xf numFmtId="0" fontId="59" fillId="0" borderId="9" xfId="18" applyFont="1" applyBorder="1" applyAlignment="1">
      <alignment horizontal="left" vertical="top" wrapText="1"/>
    </xf>
    <xf numFmtId="0" fontId="0" fillId="0" borderId="0" xfId="0" applyAlignment="1">
      <alignment vertical="center"/>
    </xf>
    <xf numFmtId="10" fontId="14" fillId="0" borderId="0" xfId="34" applyNumberFormat="1" applyFont="1" applyFill="1" applyBorder="1" applyAlignment="1"/>
    <xf numFmtId="0" fontId="14" fillId="10" borderId="0" xfId="19" applyFont="1" applyFill="1"/>
    <xf numFmtId="0" fontId="13" fillId="10" borderId="0" xfId="19" applyFont="1" applyFill="1"/>
    <xf numFmtId="0" fontId="17" fillId="0" borderId="9" xfId="18" applyFont="1" applyBorder="1" applyAlignment="1">
      <alignment horizontal="center" vertical="center" wrapText="1"/>
    </xf>
    <xf numFmtId="165" fontId="13" fillId="2" borderId="9" xfId="1" applyFont="1" applyFill="1" applyBorder="1" applyAlignment="1">
      <alignment vertical="center"/>
    </xf>
    <xf numFmtId="0" fontId="20" fillId="5" borderId="13" xfId="18" applyFont="1" applyFill="1" applyBorder="1" applyAlignment="1">
      <alignment vertical="top"/>
    </xf>
    <xf numFmtId="0" fontId="26" fillId="0" borderId="0" xfId="24" applyFont="1" applyAlignment="1">
      <alignment vertical="top"/>
    </xf>
    <xf numFmtId="0" fontId="14" fillId="0" borderId="0" xfId="19" applyFont="1" applyAlignment="1">
      <alignment vertical="top"/>
    </xf>
    <xf numFmtId="0" fontId="106" fillId="0" borderId="0" xfId="19" applyFont="1"/>
    <xf numFmtId="164" fontId="106" fillId="0" borderId="0" xfId="2" applyFont="1" applyFill="1" applyBorder="1" applyAlignment="1">
      <alignment vertical="top"/>
    </xf>
    <xf numFmtId="0" fontId="110" fillId="0" borderId="0" xfId="25" applyFont="1"/>
    <xf numFmtId="0" fontId="10" fillId="0" borderId="9" xfId="21" applyFont="1" applyBorder="1" applyAlignment="1">
      <alignment horizontal="left" vertical="top"/>
    </xf>
    <xf numFmtId="0" fontId="63" fillId="0" borderId="9" xfId="21" applyFont="1" applyBorder="1" applyAlignment="1">
      <alignment vertical="center"/>
    </xf>
    <xf numFmtId="0" fontId="26" fillId="0" borderId="0" xfId="24" applyFont="1" applyAlignment="1">
      <alignment wrapText="1"/>
    </xf>
    <xf numFmtId="0" fontId="114" fillId="0" borderId="9" xfId="18" applyFont="1" applyBorder="1" applyAlignment="1">
      <alignment horizontal="left" vertical="center" wrapText="1"/>
    </xf>
    <xf numFmtId="0" fontId="114" fillId="0" borderId="9" xfId="18" applyFont="1" applyBorder="1" applyAlignment="1">
      <alignment vertical="center" wrapText="1"/>
    </xf>
    <xf numFmtId="0" fontId="115" fillId="0" borderId="0" xfId="19" applyFont="1"/>
    <xf numFmtId="0" fontId="115" fillId="0" borderId="9" xfId="18" applyFont="1" applyBorder="1" applyAlignment="1">
      <alignment horizontal="left" vertical="center"/>
    </xf>
    <xf numFmtId="0" fontId="115" fillId="0" borderId="9" xfId="18" applyFont="1" applyBorder="1" applyAlignment="1">
      <alignment vertical="center"/>
    </xf>
    <xf numFmtId="0" fontId="114" fillId="0" borderId="9" xfId="18" applyFont="1" applyBorder="1" applyAlignment="1">
      <alignment horizontal="left" vertical="center"/>
    </xf>
    <xf numFmtId="49" fontId="114" fillId="0" borderId="9" xfId="24" applyNumberFormat="1" applyFont="1" applyBorder="1" applyAlignment="1">
      <alignment horizontal="right"/>
    </xf>
    <xf numFmtId="0" fontId="114" fillId="0" borderId="9" xfId="19" applyFont="1" applyBorder="1" applyAlignment="1">
      <alignment horizontal="right" vertical="top"/>
    </xf>
    <xf numFmtId="0" fontId="114" fillId="0" borderId="9" xfId="19" applyFont="1" applyBorder="1" applyAlignment="1">
      <alignment vertical="top"/>
    </xf>
    <xf numFmtId="49" fontId="114" fillId="0" borderId="9" xfId="25" applyNumberFormat="1" applyFont="1" applyBorder="1" applyAlignment="1">
      <alignment horizontal="right" vertical="center"/>
    </xf>
    <xf numFmtId="0" fontId="114" fillId="0" borderId="9" xfId="19" applyFont="1" applyBorder="1"/>
    <xf numFmtId="0" fontId="114" fillId="0" borderId="9" xfId="19" quotePrefix="1" applyFont="1" applyBorder="1" applyAlignment="1">
      <alignment horizontal="right" vertical="top"/>
    </xf>
    <xf numFmtId="0" fontId="114" fillId="0" borderId="15" xfId="19" applyFont="1" applyBorder="1" applyAlignment="1">
      <alignment horizontal="right" vertical="top"/>
    </xf>
    <xf numFmtId="0" fontId="114" fillId="0" borderId="9" xfId="19" applyFont="1" applyBorder="1" applyAlignment="1">
      <alignment horizontal="center" vertical="center" wrapText="1"/>
    </xf>
    <xf numFmtId="0" fontId="114" fillId="2" borderId="9" xfId="19" applyFont="1" applyFill="1" applyBorder="1" applyAlignment="1">
      <alignment horizontal="right" vertical="top" wrapText="1"/>
    </xf>
    <xf numFmtId="0" fontId="114" fillId="2" borderId="9" xfId="30" applyFont="1" applyFill="1" applyBorder="1" applyAlignment="1">
      <alignment horizontal="right" vertical="top"/>
    </xf>
    <xf numFmtId="0" fontId="0" fillId="0" borderId="9" xfId="0" applyBorder="1"/>
    <xf numFmtId="0" fontId="114" fillId="2" borderId="9" xfId="25" applyFont="1" applyFill="1" applyBorder="1" applyAlignment="1">
      <alignment horizontal="left" vertical="top"/>
    </xf>
    <xf numFmtId="0" fontId="114" fillId="2" borderId="9" xfId="19" applyFont="1" applyFill="1" applyBorder="1" applyAlignment="1">
      <alignment horizontal="center" vertical="top" wrapText="1"/>
    </xf>
    <xf numFmtId="49" fontId="114" fillId="0" borderId="0" xfId="23" applyNumberFormat="1" applyFont="1" applyAlignment="1">
      <alignment horizontal="left" vertical="top"/>
    </xf>
    <xf numFmtId="0" fontId="117" fillId="11" borderId="15" xfId="0" applyFont="1" applyFill="1" applyBorder="1" applyAlignment="1">
      <alignment horizontal="left" vertical="top"/>
    </xf>
    <xf numFmtId="165" fontId="115" fillId="0" borderId="0" xfId="1" applyFont="1" applyFill="1" applyBorder="1" applyAlignment="1">
      <alignment vertical="center"/>
    </xf>
    <xf numFmtId="0" fontId="136" fillId="0" borderId="0" xfId="0" applyFont="1" applyAlignment="1">
      <alignment vertical="center"/>
    </xf>
    <xf numFmtId="164" fontId="114" fillId="0" borderId="0" xfId="2" applyFont="1" applyFill="1" applyBorder="1" applyAlignment="1">
      <alignment vertical="top"/>
    </xf>
    <xf numFmtId="0" fontId="13" fillId="5" borderId="0" xfId="18" applyFont="1" applyFill="1" applyAlignment="1">
      <alignment horizontal="left" vertical="top"/>
    </xf>
    <xf numFmtId="0" fontId="114" fillId="0" borderId="9" xfId="19" applyFont="1" applyBorder="1" applyAlignment="1">
      <alignment horizontal="right" vertical="top" wrapText="1"/>
    </xf>
    <xf numFmtId="0" fontId="23" fillId="0" borderId="0" xfId="19" applyFont="1" applyAlignment="1">
      <alignment vertical="center"/>
    </xf>
    <xf numFmtId="0" fontId="25" fillId="0" borderId="0" xfId="19" applyFont="1" applyAlignment="1">
      <alignment vertical="center"/>
    </xf>
    <xf numFmtId="0" fontId="13" fillId="0" borderId="9" xfId="33" applyFont="1" applyBorder="1" applyAlignment="1">
      <alignment horizontal="left" vertical="center"/>
    </xf>
    <xf numFmtId="0" fontId="13" fillId="0" borderId="15" xfId="33" applyFont="1" applyBorder="1" applyAlignment="1">
      <alignment horizontal="left" vertical="center"/>
    </xf>
    <xf numFmtId="0" fontId="114" fillId="2" borderId="0" xfId="19" applyFont="1" applyFill="1" applyAlignment="1">
      <alignment horizontal="left" vertical="top" wrapText="1" indent="1"/>
    </xf>
    <xf numFmtId="164" fontId="114" fillId="0" borderId="0" xfId="2" applyFont="1" applyBorder="1"/>
    <xf numFmtId="166" fontId="13" fillId="0" borderId="0" xfId="1" applyNumberFormat="1" applyFont="1" applyFill="1" applyBorder="1" applyAlignment="1">
      <alignment vertical="top"/>
    </xf>
    <xf numFmtId="166" fontId="114" fillId="0" borderId="0" xfId="1" applyNumberFormat="1" applyFont="1" applyFill="1" applyBorder="1" applyAlignment="1">
      <alignment vertical="center"/>
    </xf>
    <xf numFmtId="10" fontId="13" fillId="0" borderId="0" xfId="34" applyNumberFormat="1" applyFont="1" applyFill="1" applyBorder="1" applyAlignment="1"/>
    <xf numFmtId="10" fontId="13" fillId="0" borderId="0" xfId="2" applyNumberFormat="1" applyFont="1" applyFill="1" applyBorder="1" applyAlignment="1"/>
    <xf numFmtId="165" fontId="32" fillId="0" borderId="0" xfId="1" applyFont="1" applyFill="1" applyBorder="1" applyAlignment="1" applyProtection="1">
      <alignment vertical="center"/>
    </xf>
    <xf numFmtId="164" fontId="114" fillId="0" borderId="0" xfId="2" applyFont="1" applyFill="1" applyBorder="1" applyAlignment="1">
      <alignment vertical="center"/>
    </xf>
    <xf numFmtId="0" fontId="13" fillId="0" borderId="0" xfId="18" applyFont="1" applyAlignment="1">
      <alignment vertical="top"/>
    </xf>
    <xf numFmtId="0" fontId="57" fillId="6" borderId="13" xfId="18" applyFont="1" applyFill="1" applyBorder="1" applyAlignment="1">
      <alignment vertical="top" wrapText="1"/>
    </xf>
    <xf numFmtId="164" fontId="26" fillId="0" borderId="0" xfId="24" applyNumberFormat="1" applyFont="1"/>
    <xf numFmtId="164" fontId="13" fillId="0" borderId="0" xfId="2" applyFont="1" applyFill="1" applyBorder="1" applyAlignment="1">
      <alignment horizontal="left" vertical="top"/>
    </xf>
    <xf numFmtId="167" fontId="13" fillId="0" borderId="0" xfId="2" applyNumberFormat="1" applyFont="1" applyFill="1" applyBorder="1" applyAlignment="1">
      <alignment horizontal="left" vertical="top"/>
    </xf>
    <xf numFmtId="167" fontId="13" fillId="0" borderId="0" xfId="2" applyNumberFormat="1" applyFont="1" applyFill="1" applyBorder="1" applyAlignment="1">
      <alignment vertical="top"/>
    </xf>
    <xf numFmtId="49" fontId="114" fillId="0" borderId="9" xfId="25" applyNumberFormat="1" applyFont="1" applyBorder="1" applyAlignment="1">
      <alignment horizontal="right"/>
    </xf>
    <xf numFmtId="166" fontId="14" fillId="0" borderId="0" xfId="19" applyNumberFormat="1" applyFont="1" applyAlignment="1">
      <alignment horizontal="left" indent="1"/>
    </xf>
    <xf numFmtId="0" fontId="74" fillId="0" borderId="0" xfId="19" applyFont="1" applyAlignment="1">
      <alignment horizontal="left" indent="1"/>
    </xf>
    <xf numFmtId="164" fontId="37" fillId="0" borderId="0" xfId="19" applyNumberFormat="1" applyFont="1" applyAlignment="1">
      <alignment horizontal="left" vertical="center" wrapText="1"/>
    </xf>
    <xf numFmtId="0" fontId="13" fillId="0" borderId="9" xfId="19" applyFont="1" applyBorder="1" applyAlignment="1">
      <alignment horizontal="right"/>
    </xf>
    <xf numFmtId="0" fontId="13" fillId="0" borderId="9" xfId="18" applyFont="1" applyBorder="1" applyAlignment="1">
      <alignment vertical="top"/>
    </xf>
    <xf numFmtId="164" fontId="21" fillId="0" borderId="0" xfId="2" applyFont="1" applyFill="1" applyBorder="1"/>
    <xf numFmtId="0" fontId="26" fillId="0" borderId="9" xfId="19" applyFont="1" applyBorder="1" applyAlignment="1">
      <alignment horizontal="center" vertical="center" wrapText="1"/>
    </xf>
    <xf numFmtId="0" fontId="114" fillId="2" borderId="9" xfId="18" applyFont="1" applyFill="1" applyBorder="1" applyAlignment="1">
      <alignment vertical="center"/>
    </xf>
    <xf numFmtId="0" fontId="107" fillId="10" borderId="0" xfId="0" applyFont="1" applyFill="1" applyAlignment="1">
      <alignment vertical="top" wrapText="1"/>
    </xf>
    <xf numFmtId="0" fontId="13" fillId="0" borderId="0" xfId="1" applyNumberFormat="1" applyFont="1" applyFill="1" applyBorder="1" applyAlignment="1">
      <alignment horizontal="right"/>
    </xf>
    <xf numFmtId="0" fontId="26" fillId="0" borderId="0" xfId="1" applyNumberFormat="1" applyFont="1" applyBorder="1" applyAlignment="1">
      <alignment horizontal="right"/>
    </xf>
    <xf numFmtId="0" fontId="26" fillId="0" borderId="0" xfId="1" applyNumberFormat="1" applyFont="1" applyBorder="1" applyAlignment="1">
      <alignment horizontal="right" vertical="top"/>
    </xf>
    <xf numFmtId="168" fontId="13" fillId="0" borderId="0" xfId="2" applyNumberFormat="1" applyFont="1" applyFill="1" applyBorder="1" applyAlignment="1">
      <alignment horizontal="right" vertical="center"/>
    </xf>
    <xf numFmtId="0" fontId="40" fillId="0" borderId="0" xfId="25" applyFont="1"/>
    <xf numFmtId="0" fontId="111" fillId="0" borderId="0" xfId="25" applyFont="1"/>
    <xf numFmtId="164" fontId="111" fillId="0" borderId="0" xfId="2" applyFont="1" applyFill="1" applyBorder="1" applyAlignment="1"/>
    <xf numFmtId="0" fontId="44" fillId="0" borderId="0" xfId="25" applyFont="1"/>
    <xf numFmtId="166" fontId="13" fillId="0" borderId="0" xfId="19" applyNumberFormat="1" applyFont="1" applyAlignment="1">
      <alignment horizontal="right"/>
    </xf>
    <xf numFmtId="166" fontId="114" fillId="0" borderId="0" xfId="1" applyNumberFormat="1" applyFont="1" applyFill="1" applyBorder="1" applyAlignment="1">
      <alignment vertical="top"/>
    </xf>
    <xf numFmtId="166" fontId="106" fillId="0" borderId="0" xfId="1" applyNumberFormat="1" applyFont="1" applyFill="1" applyBorder="1" applyAlignment="1">
      <alignment vertical="top"/>
    </xf>
    <xf numFmtId="166" fontId="114" fillId="0" borderId="13" xfId="1" applyNumberFormat="1" applyFont="1" applyFill="1" applyBorder="1" applyAlignment="1"/>
    <xf numFmtId="164" fontId="114" fillId="2" borderId="0" xfId="3" applyFont="1" applyFill="1" applyBorder="1" applyAlignment="1">
      <alignment vertical="top" wrapText="1"/>
    </xf>
    <xf numFmtId="164" fontId="106" fillId="2" borderId="0" xfId="3" applyFont="1" applyFill="1" applyBorder="1" applyAlignment="1">
      <alignment vertical="top" wrapText="1"/>
    </xf>
    <xf numFmtId="164" fontId="106" fillId="2" borderId="13" xfId="3" applyFont="1" applyFill="1" applyBorder="1" applyAlignment="1">
      <alignment horizontal="left" vertical="top" wrapText="1"/>
    </xf>
    <xf numFmtId="164" fontId="114" fillId="0" borderId="0" xfId="2" applyFont="1" applyFill="1" applyBorder="1" applyAlignment="1">
      <alignment horizontal="right"/>
    </xf>
    <xf numFmtId="166" fontId="106" fillId="0" borderId="0" xfId="2" applyNumberFormat="1" applyFont="1" applyFill="1" applyBorder="1" applyAlignment="1">
      <alignment vertical="top"/>
    </xf>
    <xf numFmtId="166" fontId="114" fillId="0" borderId="13" xfId="1" applyNumberFormat="1" applyFont="1" applyFill="1" applyBorder="1" applyAlignment="1">
      <alignment vertical="top"/>
    </xf>
    <xf numFmtId="164" fontId="106" fillId="0" borderId="0" xfId="3" applyFont="1" applyFill="1" applyBorder="1" applyAlignment="1">
      <alignment vertical="top" wrapText="1"/>
    </xf>
    <xf numFmtId="164" fontId="42" fillId="2" borderId="0" xfId="2" applyFont="1" applyFill="1" applyBorder="1"/>
    <xf numFmtId="164" fontId="42" fillId="0" borderId="0" xfId="2" applyFont="1" applyFill="1" applyBorder="1"/>
    <xf numFmtId="0" fontId="57" fillId="0" borderId="9" xfId="19" applyFont="1" applyBorder="1" applyAlignment="1">
      <alignment horizontal="right"/>
    </xf>
    <xf numFmtId="164" fontId="42" fillId="2" borderId="0" xfId="2" applyFont="1" applyFill="1" applyBorder="1" applyAlignment="1">
      <alignment horizontal="right"/>
    </xf>
    <xf numFmtId="10" fontId="26" fillId="0" borderId="0" xfId="34" applyNumberFormat="1" applyFont="1" applyFill="1" applyAlignment="1"/>
    <xf numFmtId="10" fontId="26" fillId="0" borderId="0" xfId="34" applyNumberFormat="1" applyFont="1" applyFill="1"/>
    <xf numFmtId="10" fontId="70" fillId="3" borderId="0" xfId="34" applyNumberFormat="1" applyFont="1" applyFill="1" applyBorder="1"/>
    <xf numFmtId="0" fontId="15" fillId="0" borderId="0" xfId="19" applyFont="1" applyAlignment="1">
      <alignment vertical="center" wrapText="1"/>
    </xf>
    <xf numFmtId="0" fontId="18" fillId="0" borderId="0" xfId="25" applyFont="1"/>
    <xf numFmtId="0" fontId="107" fillId="10" borderId="0" xfId="0" applyFont="1" applyFill="1" applyAlignment="1">
      <alignment horizontal="right" vertical="top" wrapText="1"/>
    </xf>
    <xf numFmtId="0" fontId="144" fillId="13" borderId="0" xfId="0" applyFont="1" applyFill="1" applyAlignment="1">
      <alignment horizontal="center" vertical="center" wrapText="1"/>
    </xf>
    <xf numFmtId="0" fontId="19" fillId="5" borderId="0" xfId="19" quotePrefix="1" applyFont="1" applyFill="1" applyAlignment="1">
      <alignment horizontal="center" vertical="center"/>
    </xf>
    <xf numFmtId="0" fontId="131" fillId="2" borderId="0" xfId="30" applyFont="1" applyFill="1" applyAlignment="1">
      <alignment vertical="top" wrapText="1"/>
    </xf>
    <xf numFmtId="0" fontId="107" fillId="2" borderId="0" xfId="30" applyFont="1" applyFill="1" applyAlignment="1">
      <alignment vertical="top" wrapText="1"/>
    </xf>
    <xf numFmtId="3" fontId="107" fillId="2" borderId="0" xfId="30" applyNumberFormat="1" applyFont="1" applyFill="1" applyAlignment="1">
      <alignment horizontal="left" vertical="top" wrapText="1" indent="1"/>
    </xf>
    <xf numFmtId="0" fontId="107" fillId="0" borderId="0" xfId="4" applyNumberFormat="1" applyFont="1" applyFill="1" applyBorder="1" applyAlignment="1">
      <alignment vertical="top" wrapText="1"/>
    </xf>
    <xf numFmtId="0" fontId="108" fillId="10" borderId="0" xfId="0" applyFont="1" applyFill="1"/>
    <xf numFmtId="0" fontId="108" fillId="5" borderId="0" xfId="30" applyFont="1" applyFill="1" applyAlignment="1">
      <alignment vertical="top" wrapText="1"/>
    </xf>
    <xf numFmtId="0" fontId="108" fillId="5" borderId="0" xfId="30" applyFont="1" applyFill="1" applyAlignment="1">
      <alignment vertical="center" wrapText="1"/>
    </xf>
    <xf numFmtId="164" fontId="108" fillId="2" borderId="0" xfId="4" applyFont="1" applyFill="1" applyBorder="1" applyAlignment="1">
      <alignment horizontal="left" vertical="top" wrapText="1"/>
    </xf>
    <xf numFmtId="164" fontId="107" fillId="2" borderId="0" xfId="4" applyFont="1" applyFill="1" applyBorder="1" applyAlignment="1">
      <alignment horizontal="left" vertical="top" wrapText="1"/>
    </xf>
    <xf numFmtId="164" fontId="107" fillId="2" borderId="0" xfId="19" applyNumberFormat="1" applyFont="1" applyFill="1" applyAlignment="1">
      <alignment horizontal="left" vertical="top" wrapText="1"/>
    </xf>
    <xf numFmtId="0" fontId="107" fillId="10" borderId="0" xfId="0" applyFont="1" applyFill="1" applyAlignment="1">
      <alignment horizontal="center" vertical="top" wrapText="1"/>
    </xf>
    <xf numFmtId="166" fontId="107" fillId="10" borderId="0" xfId="1" applyNumberFormat="1" applyFont="1" applyFill="1" applyBorder="1" applyAlignment="1">
      <alignment horizontal="right" vertical="top" wrapText="1"/>
    </xf>
    <xf numFmtId="164" fontId="26" fillId="0" borderId="0" xfId="34" applyNumberFormat="1" applyFont="1" applyFill="1" applyAlignment="1"/>
    <xf numFmtId="0" fontId="150" fillId="2" borderId="0" xfId="25" applyFont="1" applyFill="1"/>
    <xf numFmtId="0" fontId="13" fillId="0" borderId="9" xfId="19" applyFont="1" applyBorder="1" applyAlignment="1">
      <alignment horizontal="right" vertical="center"/>
    </xf>
    <xf numFmtId="0" fontId="13" fillId="0" borderId="9" xfId="19" applyFont="1" applyBorder="1" applyAlignment="1">
      <alignment vertical="center"/>
    </xf>
    <xf numFmtId="0" fontId="13" fillId="7" borderId="0" xfId="18" applyFont="1" applyFill="1" applyAlignment="1">
      <alignment vertical="top"/>
    </xf>
    <xf numFmtId="0" fontId="20" fillId="7" borderId="0" xfId="18" applyFont="1" applyFill="1" applyAlignment="1">
      <alignment horizontal="right" vertical="top"/>
    </xf>
    <xf numFmtId="0" fontId="20" fillId="7" borderId="0" xfId="18" applyFont="1" applyFill="1" applyAlignment="1">
      <alignment vertical="top"/>
    </xf>
    <xf numFmtId="0" fontId="13" fillId="0" borderId="0" xfId="18" applyFont="1" applyAlignment="1">
      <alignment horizontal="right"/>
    </xf>
    <xf numFmtId="0" fontId="13" fillId="7" borderId="0" xfId="18" applyFont="1" applyFill="1" applyAlignment="1">
      <alignment horizontal="right" vertical="top"/>
    </xf>
    <xf numFmtId="0" fontId="19" fillId="5" borderId="0" xfId="18" applyFont="1" applyFill="1" applyAlignment="1">
      <alignment horizontal="center" vertical="center" wrapText="1"/>
    </xf>
    <xf numFmtId="0" fontId="45" fillId="0" borderId="0" xfId="19" applyFont="1"/>
    <xf numFmtId="2" fontId="135" fillId="0" borderId="0" xfId="459" applyNumberFormat="1" applyFont="1" applyAlignment="1">
      <alignment vertical="center"/>
    </xf>
    <xf numFmtId="0" fontId="46" fillId="0" borderId="0" xfId="25" applyFont="1" applyAlignment="1">
      <alignment vertical="center" wrapText="1"/>
    </xf>
    <xf numFmtId="0" fontId="46" fillId="0" borderId="0" xfId="25" applyFont="1" applyAlignment="1">
      <alignment horizontal="center" vertical="center" wrapText="1"/>
    </xf>
    <xf numFmtId="0" fontId="46" fillId="0" borderId="0" xfId="25" applyFont="1" applyAlignment="1">
      <alignment horizontal="center" vertical="top" wrapText="1"/>
    </xf>
    <xf numFmtId="0" fontId="51" fillId="0" borderId="0" xfId="25" applyFont="1"/>
    <xf numFmtId="0" fontId="20" fillId="0" borderId="0" xfId="25" applyFont="1"/>
    <xf numFmtId="0" fontId="46" fillId="10" borderId="0" xfId="25" applyFont="1" applyFill="1" applyAlignment="1">
      <alignment vertical="center" wrapText="1"/>
    </xf>
    <xf numFmtId="10" fontId="13" fillId="0" borderId="0" xfId="34" applyNumberFormat="1" applyFont="1" applyFill="1" applyBorder="1" applyAlignment="1">
      <alignment horizontal="right"/>
    </xf>
    <xf numFmtId="0" fontId="45" fillId="0" borderId="0" xfId="19" applyFont="1" applyAlignment="1">
      <alignment horizontal="right"/>
    </xf>
    <xf numFmtId="0" fontId="66" fillId="7" borderId="0" xfId="25" applyFont="1" applyFill="1" applyAlignment="1">
      <alignment horizontal="right" vertical="top" wrapText="1"/>
    </xf>
    <xf numFmtId="0" fontId="26" fillId="0" borderId="9" xfId="19" quotePrefix="1" applyFont="1" applyBorder="1" applyAlignment="1">
      <alignment horizontal="center" vertical="center" wrapText="1"/>
    </xf>
    <xf numFmtId="0" fontId="106" fillId="0" borderId="15" xfId="18" applyFont="1" applyBorder="1" applyAlignment="1">
      <alignment horizontal="left" vertical="top"/>
    </xf>
    <xf numFmtId="164" fontId="42" fillId="0" borderId="13" xfId="2" applyFont="1" applyFill="1" applyBorder="1" applyAlignment="1">
      <alignment vertical="top"/>
    </xf>
    <xf numFmtId="49" fontId="13" fillId="0" borderId="13" xfId="18" applyNumberFormat="1" applyFont="1" applyBorder="1" applyAlignment="1">
      <alignment horizontal="left" vertical="top" wrapText="1"/>
    </xf>
    <xf numFmtId="49" fontId="114" fillId="0" borderId="15" xfId="18" applyNumberFormat="1" applyFont="1" applyBorder="1" applyAlignment="1">
      <alignment horizontal="left" vertical="top"/>
    </xf>
    <xf numFmtId="49" fontId="114" fillId="0" borderId="13" xfId="18" applyNumberFormat="1" applyFont="1" applyBorder="1" applyAlignment="1">
      <alignment horizontal="left" vertical="top" wrapText="1"/>
    </xf>
    <xf numFmtId="0" fontId="23" fillId="5" borderId="0" xfId="19" applyFont="1" applyFill="1" applyAlignment="1">
      <alignment vertical="center"/>
    </xf>
    <xf numFmtId="0" fontId="13" fillId="5" borderId="0" xfId="19" applyFont="1" applyFill="1"/>
    <xf numFmtId="0" fontId="13" fillId="0" borderId="15" xfId="33" applyFont="1" applyBorder="1" applyAlignment="1">
      <alignment horizontal="left" vertical="top" indent="2"/>
    </xf>
    <xf numFmtId="0" fontId="114" fillId="0" borderId="15" xfId="18" applyFont="1" applyBorder="1" applyAlignment="1">
      <alignment vertical="center" wrapText="1"/>
    </xf>
    <xf numFmtId="0" fontId="114" fillId="0" borderId="13" xfId="18" quotePrefix="1" applyFont="1" applyBorder="1" applyAlignment="1">
      <alignment horizontal="left" vertical="center" wrapText="1"/>
    </xf>
    <xf numFmtId="0" fontId="114" fillId="0" borderId="13" xfId="32" applyFont="1" applyBorder="1" applyAlignment="1">
      <alignment vertical="center" wrapText="1"/>
    </xf>
    <xf numFmtId="0" fontId="114" fillId="0" borderId="15" xfId="18" applyFont="1" applyBorder="1" applyAlignment="1">
      <alignment horizontal="left" vertical="center"/>
    </xf>
    <xf numFmtId="0" fontId="114" fillId="0" borderId="13" xfId="18" applyFont="1" applyBorder="1" applyAlignment="1">
      <alignment horizontal="left" vertical="center"/>
    </xf>
    <xf numFmtId="166" fontId="114" fillId="0" borderId="10" xfId="1" applyNumberFormat="1" applyFont="1" applyFill="1" applyBorder="1" applyAlignment="1">
      <alignment vertical="center"/>
    </xf>
    <xf numFmtId="166" fontId="114" fillId="0" borderId="13" xfId="1" applyNumberFormat="1" applyFont="1" applyFill="1" applyBorder="1" applyAlignment="1">
      <alignment vertical="center"/>
    </xf>
    <xf numFmtId="164" fontId="13" fillId="0" borderId="0" xfId="2" applyFont="1" applyFill="1" applyBorder="1" applyAlignment="1">
      <alignment wrapText="1"/>
    </xf>
    <xf numFmtId="166" fontId="26" fillId="0" borderId="0" xfId="24" applyNumberFormat="1" applyFont="1"/>
    <xf numFmtId="164" fontId="114" fillId="0" borderId="0" xfId="2" applyFont="1" applyFill="1" applyBorder="1" applyAlignment="1">
      <alignment horizontal="right" vertical="top"/>
    </xf>
    <xf numFmtId="166" fontId="57" fillId="5" borderId="0" xfId="2" applyNumberFormat="1" applyFont="1" applyFill="1" applyBorder="1" applyAlignment="1">
      <alignment vertical="top"/>
    </xf>
    <xf numFmtId="164" fontId="114" fillId="0" borderId="10" xfId="2" applyFont="1" applyFill="1" applyBorder="1" applyAlignment="1">
      <alignment vertical="top"/>
    </xf>
    <xf numFmtId="164" fontId="114" fillId="0" borderId="13" xfId="2" applyFont="1" applyFill="1" applyBorder="1" applyAlignment="1">
      <alignment vertical="top"/>
    </xf>
    <xf numFmtId="166" fontId="13" fillId="0" borderId="0" xfId="1" applyNumberFormat="1" applyFont="1" applyBorder="1"/>
    <xf numFmtId="166" fontId="106" fillId="0" borderId="0" xfId="1" applyNumberFormat="1" applyFont="1" applyFill="1" applyBorder="1"/>
    <xf numFmtId="0" fontId="59" fillId="0" borderId="9" xfId="18" applyFont="1" applyBorder="1" applyAlignment="1">
      <alignment vertical="top"/>
    </xf>
    <xf numFmtId="166" fontId="13" fillId="0" borderId="10" xfId="1" applyNumberFormat="1" applyFont="1" applyFill="1" applyBorder="1" applyAlignment="1"/>
    <xf numFmtId="166" fontId="13" fillId="0" borderId="10" xfId="1" applyNumberFormat="1" applyFont="1" applyFill="1" applyBorder="1" applyAlignment="1">
      <alignment vertical="top"/>
    </xf>
    <xf numFmtId="0" fontId="106" fillId="0" borderId="9" xfId="18" applyFont="1" applyBorder="1" applyAlignment="1">
      <alignment vertical="top"/>
    </xf>
    <xf numFmtId="166" fontId="114" fillId="0" borderId="0" xfId="9" applyNumberFormat="1" applyFont="1" applyFill="1" applyBorder="1" applyAlignment="1">
      <alignment vertical="top"/>
    </xf>
    <xf numFmtId="0" fontId="20" fillId="5" borderId="0" xfId="18" applyFont="1" applyFill="1" applyAlignment="1">
      <alignment vertical="top"/>
    </xf>
    <xf numFmtId="0" fontId="20" fillId="5" borderId="0" xfId="18" applyFont="1" applyFill="1" applyAlignment="1">
      <alignment vertical="center"/>
    </xf>
    <xf numFmtId="164" fontId="114" fillId="0" borderId="0" xfId="2" applyFont="1" applyFill="1" applyBorder="1" applyAlignment="1">
      <alignment horizontal="right" vertical="center"/>
    </xf>
    <xf numFmtId="167" fontId="21" fillId="17" borderId="0" xfId="2" applyNumberFormat="1" applyFont="1" applyFill="1" applyBorder="1" applyAlignment="1">
      <alignment horizontal="right" vertical="center"/>
    </xf>
    <xf numFmtId="10" fontId="26" fillId="17" borderId="0" xfId="34" applyNumberFormat="1" applyFont="1" applyFill="1" applyAlignment="1"/>
    <xf numFmtId="0" fontId="26" fillId="17" borderId="0" xfId="24" applyFont="1" applyFill="1"/>
    <xf numFmtId="2" fontId="71" fillId="17" borderId="0" xfId="18" applyNumberFormat="1" applyFont="1" applyFill="1"/>
    <xf numFmtId="2" fontId="21" fillId="17" borderId="0" xfId="34" applyNumberFormat="1" applyFont="1" applyFill="1" applyBorder="1" applyAlignment="1">
      <alignment horizontal="right" vertical="center"/>
    </xf>
    <xf numFmtId="167" fontId="21" fillId="17" borderId="0" xfId="2" applyNumberFormat="1" applyFont="1" applyFill="1" applyBorder="1" applyAlignment="1">
      <alignment horizontal="right" vertical="top"/>
    </xf>
    <xf numFmtId="164" fontId="13" fillId="0" borderId="0" xfId="2" applyFont="1" applyFill="1" applyBorder="1" applyAlignment="1">
      <alignment horizontal="right" vertical="top"/>
    </xf>
    <xf numFmtId="164" fontId="114" fillId="0" borderId="10" xfId="2" applyFont="1" applyFill="1" applyBorder="1" applyAlignment="1">
      <alignment horizontal="right" vertical="top"/>
    </xf>
    <xf numFmtId="164" fontId="13" fillId="0" borderId="13" xfId="2" applyFont="1" applyFill="1" applyBorder="1" applyAlignment="1">
      <alignment horizontal="right" vertical="top"/>
    </xf>
    <xf numFmtId="0" fontId="116" fillId="5" borderId="13" xfId="24" applyFont="1" applyFill="1" applyBorder="1" applyAlignment="1">
      <alignment vertical="top" wrapText="1"/>
    </xf>
    <xf numFmtId="165" fontId="21" fillId="17" borderId="15" xfId="1" applyFont="1" applyFill="1" applyBorder="1" applyAlignment="1">
      <alignment vertical="center"/>
    </xf>
    <xf numFmtId="0" fontId="106" fillId="17" borderId="13" xfId="18" applyFont="1" applyFill="1" applyBorder="1" applyAlignment="1">
      <alignment horizontal="left" vertical="center"/>
    </xf>
    <xf numFmtId="164" fontId="21" fillId="17" borderId="13" xfId="2" applyFont="1" applyFill="1" applyBorder="1" applyAlignment="1">
      <alignment vertical="center"/>
    </xf>
    <xf numFmtId="164" fontId="21" fillId="17" borderId="14" xfId="2" applyFont="1" applyFill="1" applyBorder="1" applyAlignment="1">
      <alignment vertical="center"/>
    </xf>
    <xf numFmtId="0" fontId="17" fillId="16" borderId="10" xfId="25" applyFont="1" applyFill="1" applyBorder="1" applyAlignment="1">
      <alignment horizontal="center" vertical="center" wrapText="1"/>
    </xf>
    <xf numFmtId="0" fontId="57" fillId="2" borderId="9" xfId="25" applyFont="1" applyFill="1" applyBorder="1" applyAlignment="1">
      <alignment horizontal="left" vertical="center" wrapText="1" indent="1"/>
    </xf>
    <xf numFmtId="0" fontId="57" fillId="0" borderId="10" xfId="25" applyFont="1" applyBorder="1" applyAlignment="1">
      <alignment horizontal="right" vertical="center"/>
    </xf>
    <xf numFmtId="0" fontId="106" fillId="17" borderId="15" xfId="25" applyFont="1" applyFill="1" applyBorder="1" applyAlignment="1">
      <alignment horizontal="left" vertical="center" indent="1"/>
    </xf>
    <xf numFmtId="0" fontId="114" fillId="10" borderId="0" xfId="19" applyFont="1" applyFill="1" applyAlignment="1">
      <alignment vertical="top" wrapText="1"/>
    </xf>
    <xf numFmtId="0" fontId="21" fillId="2" borderId="9" xfId="19" applyFont="1" applyFill="1" applyBorder="1" applyAlignment="1">
      <alignment vertical="top" wrapText="1"/>
    </xf>
    <xf numFmtId="0" fontId="29" fillId="2" borderId="9" xfId="19" applyFont="1" applyFill="1" applyBorder="1" applyAlignment="1">
      <alignment vertical="top" wrapText="1"/>
    </xf>
    <xf numFmtId="0" fontId="21" fillId="2" borderId="9" xfId="19" applyFont="1" applyFill="1" applyBorder="1" applyAlignment="1">
      <alignment wrapText="1"/>
    </xf>
    <xf numFmtId="0" fontId="29" fillId="2" borderId="15" xfId="19" applyFont="1" applyFill="1" applyBorder="1" applyAlignment="1">
      <alignment vertical="top" wrapText="1"/>
    </xf>
    <xf numFmtId="0" fontId="13" fillId="0" borderId="9" xfId="18" applyFont="1" applyBorder="1" applyAlignment="1">
      <alignment horizontal="left" indent="2"/>
    </xf>
    <xf numFmtId="0" fontId="21" fillId="0" borderId="9" xfId="18" applyFont="1" applyBorder="1"/>
    <xf numFmtId="0" fontId="13" fillId="0" borderId="9" xfId="18" quotePrefix="1" applyFont="1" applyBorder="1" applyAlignment="1">
      <alignment horizontal="left" indent="2"/>
    </xf>
    <xf numFmtId="0" fontId="13" fillId="0" borderId="9" xfId="18" applyFont="1" applyBorder="1" applyAlignment="1">
      <alignment horizontal="left" indent="4"/>
    </xf>
    <xf numFmtId="0" fontId="13" fillId="0" borderId="9" xfId="18" applyFont="1" applyBorder="1" applyAlignment="1">
      <alignment horizontal="left" indent="1"/>
    </xf>
    <xf numFmtId="0" fontId="13" fillId="0" borderId="15" xfId="18" applyFont="1" applyBorder="1" applyAlignment="1">
      <alignment horizontal="left" indent="2"/>
    </xf>
    <xf numFmtId="0" fontId="23" fillId="16" borderId="0" xfId="3" applyNumberFormat="1" applyFont="1" applyFill="1" applyBorder="1" applyAlignment="1">
      <alignment horizontal="center" wrapText="1"/>
    </xf>
    <xf numFmtId="164" fontId="34" fillId="0" borderId="0" xfId="2" applyFont="1" applyFill="1" applyBorder="1" applyAlignment="1">
      <alignment horizontal="center" vertical="center"/>
    </xf>
    <xf numFmtId="164" fontId="13" fillId="0" borderId="0" xfId="2" applyFont="1" applyFill="1" applyBorder="1" applyAlignment="1">
      <alignment horizontal="center" vertical="center"/>
    </xf>
    <xf numFmtId="164" fontId="42" fillId="0" borderId="0" xfId="2" applyFont="1" applyFill="1" applyBorder="1" applyAlignment="1">
      <alignment horizontal="center" vertical="center"/>
    </xf>
    <xf numFmtId="0" fontId="23" fillId="16" borderId="10" xfId="3" applyNumberFormat="1" applyFont="1" applyFill="1" applyBorder="1" applyAlignment="1">
      <alignment horizontal="center" wrapText="1"/>
    </xf>
    <xf numFmtId="164" fontId="42" fillId="0" borderId="13" xfId="2" applyFont="1" applyFill="1" applyBorder="1" applyAlignment="1">
      <alignment horizontal="center" vertical="center"/>
    </xf>
    <xf numFmtId="164" fontId="114" fillId="10" borderId="0" xfId="3" applyFont="1" applyFill="1" applyBorder="1" applyAlignment="1">
      <alignment vertical="top" wrapText="1"/>
    </xf>
    <xf numFmtId="0" fontId="10" fillId="0" borderId="9" xfId="21" applyFont="1" applyBorder="1" applyAlignment="1">
      <alignment horizontal="left" vertical="center" indent="3"/>
    </xf>
    <xf numFmtId="0" fontId="10" fillId="0" borderId="9" xfId="21" quotePrefix="1" applyFont="1" applyBorder="1" applyAlignment="1">
      <alignment horizontal="left" vertical="center" wrapText="1" indent="1"/>
    </xf>
    <xf numFmtId="0" fontId="10" fillId="0" borderId="15" xfId="21" applyFont="1" applyBorder="1" applyAlignment="1">
      <alignment horizontal="left" vertical="center" indent="3"/>
    </xf>
    <xf numFmtId="164" fontId="106" fillId="0" borderId="0" xfId="2" applyFont="1" applyFill="1" applyBorder="1" applyAlignment="1">
      <alignment horizontal="right"/>
    </xf>
    <xf numFmtId="0" fontId="10" fillId="0" borderId="15" xfId="21" applyFont="1" applyBorder="1" applyAlignment="1">
      <alignment horizontal="left" vertical="top"/>
    </xf>
    <xf numFmtId="0" fontId="13" fillId="0" borderId="9" xfId="18" applyFont="1" applyBorder="1" applyAlignment="1">
      <alignment horizontal="right" vertical="top" wrapText="1"/>
    </xf>
    <xf numFmtId="0" fontId="45" fillId="0" borderId="9" xfId="18" applyFont="1" applyBorder="1" applyAlignment="1">
      <alignment horizontal="right" vertical="top" wrapText="1"/>
    </xf>
    <xf numFmtId="0" fontId="42" fillId="0" borderId="9" xfId="18" applyFont="1" applyBorder="1" applyAlignment="1">
      <alignment horizontal="right" vertical="top" wrapText="1"/>
    </xf>
    <xf numFmtId="0" fontId="13" fillId="0" borderId="9" xfId="18" quotePrefix="1" applyFont="1" applyBorder="1" applyAlignment="1">
      <alignment horizontal="right" vertical="top" wrapText="1"/>
    </xf>
    <xf numFmtId="0" fontId="13" fillId="0" borderId="15" xfId="18" applyFont="1" applyBorder="1" applyAlignment="1">
      <alignment horizontal="right" vertical="top" wrapText="1"/>
    </xf>
    <xf numFmtId="0" fontId="13" fillId="0" borderId="13" xfId="18" applyFont="1" applyBorder="1" applyAlignment="1">
      <alignment vertical="top" wrapText="1"/>
    </xf>
    <xf numFmtId="164" fontId="18" fillId="0" borderId="0" xfId="25" applyNumberFormat="1" applyFont="1"/>
    <xf numFmtId="0" fontId="26" fillId="0" borderId="10" xfId="25" applyFont="1" applyBorder="1"/>
    <xf numFmtId="164" fontId="13" fillId="0" borderId="10" xfId="2" applyFont="1" applyFill="1" applyBorder="1"/>
    <xf numFmtId="164" fontId="13" fillId="0" borderId="10" xfId="2" applyFont="1" applyFill="1" applyBorder="1" applyAlignment="1">
      <alignment vertical="top"/>
    </xf>
    <xf numFmtId="164" fontId="13" fillId="0" borderId="13" xfId="2" applyFont="1" applyFill="1" applyBorder="1"/>
    <xf numFmtId="164" fontId="13" fillId="0" borderId="14" xfId="2" applyFont="1" applyFill="1" applyBorder="1"/>
    <xf numFmtId="0" fontId="13" fillId="5" borderId="0" xfId="18" applyFont="1" applyFill="1" applyAlignment="1">
      <alignment vertical="top"/>
    </xf>
    <xf numFmtId="0" fontId="13" fillId="5" borderId="0" xfId="25" applyFont="1" applyFill="1" applyAlignment="1">
      <alignment vertical="top"/>
    </xf>
    <xf numFmtId="166" fontId="57" fillId="5" borderId="0" xfId="2" applyNumberFormat="1" applyFont="1" applyFill="1" applyBorder="1" applyAlignment="1">
      <alignment horizontal="right" vertical="top"/>
    </xf>
    <xf numFmtId="166" fontId="106" fillId="0" borderId="13" xfId="2" applyNumberFormat="1" applyFont="1" applyFill="1" applyBorder="1" applyAlignment="1">
      <alignment vertical="top"/>
    </xf>
    <xf numFmtId="164" fontId="110" fillId="0" borderId="0" xfId="25" applyNumberFormat="1" applyFont="1"/>
    <xf numFmtId="164" fontId="40" fillId="0" borderId="0" xfId="25" applyNumberFormat="1" applyFont="1"/>
    <xf numFmtId="164" fontId="42" fillId="0" borderId="14" xfId="2" applyFont="1" applyFill="1" applyBorder="1" applyAlignment="1">
      <alignment vertical="top"/>
    </xf>
    <xf numFmtId="0" fontId="13" fillId="5" borderId="0" xfId="18" applyFont="1" applyFill="1" applyAlignment="1">
      <alignment vertical="center"/>
    </xf>
    <xf numFmtId="0" fontId="26" fillId="17" borderId="0" xfId="25" applyFont="1" applyFill="1"/>
    <xf numFmtId="2" fontId="71" fillId="17" borderId="0" xfId="0" applyNumberFormat="1" applyFont="1" applyFill="1"/>
    <xf numFmtId="0" fontId="12" fillId="0" borderId="0" xfId="25" applyAlignment="1">
      <alignment vertical="top"/>
    </xf>
    <xf numFmtId="0" fontId="18" fillId="16" borderId="10" xfId="25" applyFont="1" applyFill="1" applyBorder="1" applyAlignment="1">
      <alignment horizontal="center" vertical="center" wrapText="1"/>
    </xf>
    <xf numFmtId="0" fontId="114" fillId="2" borderId="9" xfId="25" applyFont="1" applyFill="1" applyBorder="1" applyAlignment="1">
      <alignment horizontal="left" vertical="center" wrapText="1" indent="1"/>
    </xf>
    <xf numFmtId="0" fontId="114" fillId="2" borderId="9" xfId="25" applyFont="1" applyFill="1" applyBorder="1" applyAlignment="1">
      <alignment horizontal="left" vertical="top" wrapText="1" indent="1"/>
    </xf>
    <xf numFmtId="0" fontId="21" fillId="17" borderId="15" xfId="25" applyFont="1" applyFill="1" applyBorder="1" applyAlignment="1">
      <alignment horizontal="left" vertical="center" indent="1"/>
    </xf>
    <xf numFmtId="164" fontId="21" fillId="2" borderId="0" xfId="2" applyFont="1" applyFill="1" applyBorder="1" applyAlignment="1">
      <alignment vertical="top" wrapText="1"/>
    </xf>
    <xf numFmtId="3" fontId="101" fillId="0" borderId="0" xfId="34" applyNumberFormat="1" applyFont="1" applyFill="1" applyBorder="1" applyAlignment="1"/>
    <xf numFmtId="164" fontId="21" fillId="2" borderId="0" xfId="2" applyFont="1" applyFill="1" applyBorder="1" applyAlignment="1">
      <alignment vertical="center" wrapText="1"/>
    </xf>
    <xf numFmtId="164" fontId="21" fillId="0" borderId="0" xfId="2" applyFont="1" applyFill="1" applyBorder="1" applyAlignment="1">
      <alignment vertical="center" wrapText="1"/>
    </xf>
    <xf numFmtId="164" fontId="13" fillId="2" borderId="0" xfId="2" applyFont="1" applyFill="1" applyBorder="1" applyAlignment="1">
      <alignment vertical="center" wrapText="1"/>
    </xf>
    <xf numFmtId="164" fontId="13" fillId="0" borderId="0" xfId="2" applyFont="1" applyFill="1" applyBorder="1" applyAlignment="1">
      <alignment vertical="center" wrapText="1"/>
    </xf>
    <xf numFmtId="164" fontId="21" fillId="0" borderId="0" xfId="2" applyFont="1" applyFill="1" applyBorder="1" applyAlignment="1">
      <alignment vertical="top" wrapText="1"/>
    </xf>
    <xf numFmtId="164" fontId="21" fillId="0" borderId="0" xfId="3" applyFont="1" applyFill="1" applyBorder="1" applyAlignment="1">
      <alignment horizontal="right" vertical="center" wrapText="1"/>
    </xf>
    <xf numFmtId="164" fontId="21" fillId="0" borderId="0" xfId="2" applyFont="1" applyFill="1" applyBorder="1" applyAlignment="1">
      <alignment horizontal="right" vertical="center" wrapText="1"/>
    </xf>
    <xf numFmtId="164" fontId="13" fillId="0" borderId="0" xfId="2" applyFont="1" applyFill="1" applyBorder="1" applyAlignment="1">
      <alignment horizontal="right" vertical="center" wrapText="1"/>
    </xf>
    <xf numFmtId="164" fontId="21" fillId="0" borderId="0" xfId="3" applyFont="1" applyFill="1" applyBorder="1" applyAlignment="1">
      <alignment vertical="center" wrapText="1"/>
    </xf>
    <xf numFmtId="164" fontId="21" fillId="2" borderId="0" xfId="2" applyFont="1" applyFill="1" applyBorder="1" applyAlignment="1">
      <alignment vertical="center"/>
    </xf>
    <xf numFmtId="164" fontId="13" fillId="2" borderId="0" xfId="2" applyFont="1" applyFill="1" applyBorder="1" applyAlignment="1">
      <alignment vertical="center"/>
    </xf>
    <xf numFmtId="164" fontId="21" fillId="2" borderId="13" xfId="2" applyFont="1" applyFill="1" applyBorder="1" applyAlignment="1">
      <alignment vertical="center" wrapText="1"/>
    </xf>
    <xf numFmtId="164" fontId="21" fillId="0" borderId="13" xfId="2" applyFont="1" applyFill="1" applyBorder="1" applyAlignment="1">
      <alignment vertical="center" wrapText="1"/>
    </xf>
    <xf numFmtId="164" fontId="123" fillId="0" borderId="0" xfId="2" applyFont="1" applyFill="1" applyBorder="1" applyAlignment="1">
      <alignment horizontal="center" vertical="center"/>
    </xf>
    <xf numFmtId="167" fontId="123" fillId="0" borderId="0" xfId="3" applyNumberFormat="1" applyFont="1" applyFill="1" applyBorder="1" applyAlignment="1">
      <alignment horizontal="center" vertical="center"/>
    </xf>
    <xf numFmtId="164" fontId="123" fillId="0" borderId="0" xfId="3" applyFont="1" applyFill="1" applyBorder="1" applyAlignment="1">
      <alignment horizontal="center" vertical="center"/>
    </xf>
    <xf numFmtId="166" fontId="123" fillId="0" borderId="0" xfId="1" applyNumberFormat="1" applyFont="1" applyFill="1" applyBorder="1" applyAlignment="1">
      <alignment horizontal="center" vertical="center"/>
    </xf>
    <xf numFmtId="165" fontId="123" fillId="0" borderId="0" xfId="1" applyFont="1" applyFill="1" applyBorder="1" applyAlignment="1">
      <alignment horizontal="center" vertical="center"/>
    </xf>
    <xf numFmtId="164" fontId="12" fillId="0" borderId="0" xfId="19" applyNumberFormat="1"/>
    <xf numFmtId="164" fontId="118" fillId="0" borderId="0" xfId="2" applyFont="1" applyFill="1" applyBorder="1" applyAlignment="1">
      <alignment horizontal="center" vertical="center"/>
    </xf>
    <xf numFmtId="167" fontId="118" fillId="0" borderId="0" xfId="3" applyNumberFormat="1" applyFont="1" applyFill="1" applyBorder="1" applyAlignment="1">
      <alignment horizontal="center" vertical="center"/>
    </xf>
    <xf numFmtId="164" fontId="118" fillId="0" borderId="0" xfId="3" applyFont="1" applyFill="1" applyBorder="1" applyAlignment="1">
      <alignment horizontal="center" vertical="center"/>
    </xf>
    <xf numFmtId="166" fontId="118" fillId="0" borderId="0" xfId="1" applyNumberFormat="1" applyFont="1" applyFill="1" applyBorder="1" applyAlignment="1">
      <alignment horizontal="center" vertical="center"/>
    </xf>
    <xf numFmtId="165" fontId="118" fillId="0" borderId="0" xfId="1" applyFont="1" applyFill="1" applyBorder="1" applyAlignment="1">
      <alignment horizontal="center" vertical="center"/>
    </xf>
    <xf numFmtId="0" fontId="73" fillId="0" borderId="0" xfId="0" applyFont="1"/>
    <xf numFmtId="166" fontId="114" fillId="0" borderId="0" xfId="1" applyNumberFormat="1" applyFont="1" applyFill="1" applyBorder="1" applyAlignment="1">
      <alignment horizontal="center" vertical="center"/>
    </xf>
    <xf numFmtId="165" fontId="114" fillId="0" borderId="0" xfId="1" applyFont="1" applyFill="1" applyBorder="1" applyAlignment="1">
      <alignment horizontal="center" vertical="center"/>
    </xf>
    <xf numFmtId="164" fontId="114" fillId="0" borderId="0" xfId="2" applyFont="1" applyFill="1" applyBorder="1" applyAlignment="1">
      <alignment horizontal="center" vertical="center"/>
    </xf>
    <xf numFmtId="164" fontId="73" fillId="0" borderId="0" xfId="0" applyNumberFormat="1" applyFont="1"/>
    <xf numFmtId="166" fontId="106" fillId="2" borderId="0" xfId="1" applyNumberFormat="1" applyFont="1" applyFill="1" applyBorder="1" applyAlignment="1">
      <alignment horizontal="center" vertical="center"/>
    </xf>
    <xf numFmtId="165" fontId="106" fillId="2" borderId="0" xfId="1" applyFont="1" applyFill="1" applyBorder="1" applyAlignment="1">
      <alignment horizontal="center" vertical="center"/>
    </xf>
    <xf numFmtId="164" fontId="106" fillId="2" borderId="0" xfId="2" applyFont="1" applyFill="1" applyBorder="1" applyAlignment="1">
      <alignment horizontal="center" vertical="center"/>
    </xf>
    <xf numFmtId="166" fontId="114" fillId="2" borderId="0" xfId="1" applyNumberFormat="1" applyFont="1" applyFill="1" applyBorder="1" applyAlignment="1">
      <alignment horizontal="center" vertical="center"/>
    </xf>
    <xf numFmtId="165" fontId="114" fillId="2" borderId="0" xfId="1" applyFont="1" applyFill="1" applyBorder="1" applyAlignment="1">
      <alignment horizontal="center" vertical="center"/>
    </xf>
    <xf numFmtId="164" fontId="114" fillId="2" borderId="0" xfId="2" applyFont="1" applyFill="1" applyBorder="1" applyAlignment="1">
      <alignment horizontal="center" vertical="center"/>
    </xf>
    <xf numFmtId="0" fontId="134" fillId="16" borderId="0" xfId="3" applyNumberFormat="1" applyFont="1" applyFill="1" applyBorder="1" applyAlignment="1">
      <alignment horizontal="center" vertical="top" wrapText="1"/>
    </xf>
    <xf numFmtId="165" fontId="123" fillId="0" borderId="10" xfId="1" applyFont="1" applyFill="1" applyBorder="1" applyAlignment="1">
      <alignment horizontal="center" vertical="center"/>
    </xf>
    <xf numFmtId="165" fontId="118" fillId="0" borderId="10" xfId="1" applyFont="1" applyFill="1" applyBorder="1" applyAlignment="1">
      <alignment horizontal="center" vertical="center"/>
    </xf>
    <xf numFmtId="165" fontId="114" fillId="0" borderId="10" xfId="1" applyFont="1" applyFill="1" applyBorder="1" applyAlignment="1">
      <alignment horizontal="center" vertical="center"/>
    </xf>
    <xf numFmtId="164" fontId="118" fillId="0" borderId="13" xfId="2" applyFont="1" applyFill="1" applyBorder="1" applyAlignment="1">
      <alignment horizontal="center" vertical="center"/>
    </xf>
    <xf numFmtId="167" fontId="118" fillId="0" borderId="13" xfId="3" applyNumberFormat="1" applyFont="1" applyFill="1" applyBorder="1" applyAlignment="1">
      <alignment horizontal="center" vertical="center"/>
    </xf>
    <xf numFmtId="164" fontId="118" fillId="0" borderId="13" xfId="3" applyFont="1" applyFill="1" applyBorder="1" applyAlignment="1">
      <alignment horizontal="center" vertical="center"/>
    </xf>
    <xf numFmtId="166" fontId="118" fillId="0" borderId="13" xfId="1" applyNumberFormat="1" applyFont="1" applyFill="1" applyBorder="1" applyAlignment="1">
      <alignment horizontal="center" vertical="center"/>
    </xf>
    <xf numFmtId="165" fontId="118" fillId="0" borderId="13" xfId="1" applyFont="1" applyFill="1" applyBorder="1" applyAlignment="1">
      <alignment horizontal="center" vertical="center"/>
    </xf>
    <xf numFmtId="166" fontId="114" fillId="2" borderId="13" xfId="1" applyNumberFormat="1" applyFont="1" applyFill="1" applyBorder="1" applyAlignment="1">
      <alignment horizontal="center" vertical="center"/>
    </xf>
    <xf numFmtId="165" fontId="114" fillId="2" borderId="13" xfId="1" applyFont="1" applyFill="1" applyBorder="1" applyAlignment="1">
      <alignment horizontal="center" vertical="center"/>
    </xf>
    <xf numFmtId="164" fontId="114" fillId="2" borderId="13" xfId="2" applyFont="1" applyFill="1" applyBorder="1" applyAlignment="1">
      <alignment horizontal="center" vertical="center"/>
    </xf>
    <xf numFmtId="166" fontId="114" fillId="0" borderId="0" xfId="9" applyNumberFormat="1" applyFont="1" applyFill="1" applyBorder="1"/>
    <xf numFmtId="166" fontId="118" fillId="0" borderId="0" xfId="9" applyNumberFormat="1" applyFont="1" applyFill="1" applyBorder="1"/>
    <xf numFmtId="3" fontId="106" fillId="17" borderId="13" xfId="23" applyNumberFormat="1" applyFont="1" applyFill="1" applyBorder="1" applyAlignment="1">
      <alignment vertical="center"/>
    </xf>
    <xf numFmtId="166" fontId="114" fillId="0" borderId="0" xfId="1" applyNumberFormat="1" applyFont="1" applyBorder="1" applyAlignment="1">
      <alignment vertical="center"/>
    </xf>
    <xf numFmtId="166" fontId="114" fillId="0" borderId="10" xfId="1" applyNumberFormat="1" applyFont="1" applyBorder="1" applyAlignment="1">
      <alignment vertical="center"/>
    </xf>
    <xf numFmtId="0" fontId="106" fillId="17" borderId="15" xfId="23" applyFont="1" applyFill="1" applyBorder="1" applyAlignment="1">
      <alignment vertical="center"/>
    </xf>
    <xf numFmtId="0" fontId="106" fillId="17" borderId="13" xfId="23" applyFont="1" applyFill="1" applyBorder="1" applyAlignment="1">
      <alignment vertical="center"/>
    </xf>
    <xf numFmtId="164" fontId="106" fillId="17" borderId="13" xfId="18" applyNumberFormat="1" applyFont="1" applyFill="1" applyBorder="1" applyAlignment="1">
      <alignment vertical="center"/>
    </xf>
    <xf numFmtId="165" fontId="120" fillId="0" borderId="0" xfId="1" applyFont="1" applyBorder="1" applyAlignment="1">
      <alignment horizontal="left" vertical="center"/>
    </xf>
    <xf numFmtId="165" fontId="120" fillId="0" borderId="0" xfId="1" applyFont="1" applyBorder="1" applyAlignment="1">
      <alignment vertical="center"/>
    </xf>
    <xf numFmtId="0" fontId="136" fillId="0" borderId="0" xfId="0" applyFont="1"/>
    <xf numFmtId="165" fontId="115" fillId="0" borderId="0" xfId="1" applyFont="1" applyBorder="1" applyAlignment="1">
      <alignment vertical="center"/>
    </xf>
    <xf numFmtId="165" fontId="138" fillId="0" borderId="0" xfId="1" applyFont="1" applyFill="1" applyBorder="1" applyAlignment="1">
      <alignment horizontal="center" vertical="center"/>
    </xf>
    <xf numFmtId="0" fontId="40" fillId="0" borderId="10" xfId="458" applyFont="1" applyBorder="1" applyAlignment="1">
      <alignment vertical="center"/>
    </xf>
    <xf numFmtId="2" fontId="115" fillId="0" borderId="13" xfId="0" applyNumberFormat="1" applyFont="1" applyBorder="1" applyAlignment="1">
      <alignment vertical="center"/>
    </xf>
    <xf numFmtId="165" fontId="115" fillId="0" borderId="13" xfId="1" applyFont="1" applyBorder="1" applyAlignment="1">
      <alignment vertical="center"/>
    </xf>
    <xf numFmtId="165" fontId="138" fillId="0" borderId="13" xfId="1" applyFont="1" applyFill="1" applyBorder="1" applyAlignment="1">
      <alignment horizontal="center" vertical="center"/>
    </xf>
    <xf numFmtId="167" fontId="22" fillId="0" borderId="0" xfId="2" applyNumberFormat="1" applyFont="1" applyFill="1" applyBorder="1" applyAlignment="1">
      <alignment vertical="top" wrapText="1"/>
    </xf>
    <xf numFmtId="167" fontId="20" fillId="0" borderId="0" xfId="2" applyNumberFormat="1" applyFont="1" applyFill="1" applyBorder="1" applyAlignment="1">
      <alignment vertical="top" wrapText="1"/>
    </xf>
    <xf numFmtId="165" fontId="60" fillId="0" borderId="0" xfId="1" applyFont="1" applyBorder="1"/>
    <xf numFmtId="165" fontId="20" fillId="0" borderId="0" xfId="1" applyFont="1" applyBorder="1"/>
    <xf numFmtId="165" fontId="20" fillId="0" borderId="0" xfId="1" applyFont="1" applyFill="1" applyBorder="1" applyAlignment="1">
      <alignment horizontal="right"/>
    </xf>
    <xf numFmtId="167" fontId="20" fillId="0" borderId="0" xfId="2" applyNumberFormat="1" applyFont="1" applyBorder="1" applyAlignment="1">
      <alignment vertical="top"/>
    </xf>
    <xf numFmtId="167" fontId="20" fillId="0" borderId="0" xfId="2" quotePrefix="1" applyNumberFormat="1" applyFont="1" applyBorder="1" applyAlignment="1">
      <alignment horizontal="right"/>
    </xf>
    <xf numFmtId="164" fontId="20" fillId="0" borderId="0" xfId="1" applyNumberFormat="1" applyFont="1" applyBorder="1" applyAlignment="1">
      <alignment horizontal="right"/>
    </xf>
    <xf numFmtId="165" fontId="20" fillId="0" borderId="0" xfId="1" applyFont="1" applyFill="1" applyBorder="1"/>
    <xf numFmtId="165" fontId="20" fillId="0" borderId="0" xfId="1" applyFont="1" applyFill="1" applyBorder="1" applyAlignment="1"/>
    <xf numFmtId="167" fontId="20" fillId="0" borderId="0" xfId="2" applyNumberFormat="1" applyFont="1" applyFill="1" applyBorder="1" applyAlignment="1"/>
    <xf numFmtId="167" fontId="20" fillId="0" borderId="0" xfId="2" applyNumberFormat="1" applyFont="1" applyBorder="1" applyAlignment="1"/>
    <xf numFmtId="0" fontId="20" fillId="0" borderId="15" xfId="6" applyNumberFormat="1" applyFont="1" applyFill="1" applyBorder="1" applyAlignment="1">
      <alignment horizontal="right" vertical="top" wrapText="1"/>
    </xf>
    <xf numFmtId="0" fontId="20" fillId="0" borderId="13" xfId="6" applyNumberFormat="1" applyFont="1" applyFill="1" applyBorder="1" applyAlignment="1">
      <alignment horizontal="left" vertical="top" wrapText="1"/>
    </xf>
    <xf numFmtId="165" fontId="20" fillId="0" borderId="13" xfId="1" applyFont="1" applyBorder="1"/>
    <xf numFmtId="0" fontId="21" fillId="0" borderId="0" xfId="6" applyNumberFormat="1" applyFont="1" applyFill="1" applyBorder="1" applyAlignment="1">
      <alignment vertical="center" wrapText="1"/>
    </xf>
    <xf numFmtId="0" fontId="13" fillId="0" borderId="0" xfId="6" applyNumberFormat="1" applyFont="1" applyFill="1" applyBorder="1" applyAlignment="1">
      <alignment horizontal="left" vertical="center" wrapText="1" indent="1"/>
    </xf>
    <xf numFmtId="165" fontId="114" fillId="0" borderId="0" xfId="1" applyFont="1" applyFill="1" applyBorder="1" applyAlignment="1">
      <alignment vertical="top"/>
    </xf>
    <xf numFmtId="165" fontId="135" fillId="0" borderId="0" xfId="1" applyFont="1" applyFill="1" applyBorder="1" applyAlignment="1">
      <alignment horizontal="right" vertical="top"/>
    </xf>
    <xf numFmtId="165" fontId="135" fillId="0" borderId="0" xfId="1" applyFont="1" applyFill="1" applyBorder="1" applyAlignment="1">
      <alignment vertical="top"/>
    </xf>
    <xf numFmtId="165" fontId="114" fillId="0" borderId="0" xfId="1" applyFont="1" applyFill="1" applyBorder="1" applyAlignment="1"/>
    <xf numFmtId="165" fontId="114" fillId="0" borderId="0" xfId="1" applyFont="1" applyFill="1" applyBorder="1" applyAlignment="1">
      <alignment horizontal="right" vertical="top"/>
    </xf>
    <xf numFmtId="0" fontId="107" fillId="5" borderId="0" xfId="18" applyFont="1" applyFill="1" applyAlignment="1">
      <alignment vertical="top" wrapText="1"/>
    </xf>
    <xf numFmtId="0" fontId="21" fillId="0" borderId="10" xfId="458" applyFont="1" applyBorder="1" applyAlignment="1">
      <alignment vertical="center"/>
    </xf>
    <xf numFmtId="165" fontId="114" fillId="0" borderId="10" xfId="1" applyFont="1" applyFill="1" applyBorder="1" applyAlignment="1">
      <alignment vertical="top"/>
    </xf>
    <xf numFmtId="165" fontId="135" fillId="0" borderId="10" xfId="1" applyFont="1" applyFill="1" applyBorder="1" applyAlignment="1">
      <alignment horizontal="right" vertical="top"/>
    </xf>
    <xf numFmtId="165" fontId="135" fillId="0" borderId="10" xfId="1" applyFont="1" applyFill="1" applyBorder="1" applyAlignment="1">
      <alignment vertical="top"/>
    </xf>
    <xf numFmtId="165" fontId="114" fillId="0" borderId="10" xfId="1" applyFont="1" applyFill="1" applyBorder="1" applyAlignment="1"/>
    <xf numFmtId="165" fontId="114" fillId="0" borderId="10" xfId="1" applyFont="1" applyFill="1" applyBorder="1" applyAlignment="1">
      <alignment horizontal="right" vertical="top"/>
    </xf>
    <xf numFmtId="0" fontId="13" fillId="0" borderId="15" xfId="6" applyNumberFormat="1" applyFont="1" applyFill="1" applyBorder="1" applyAlignment="1">
      <alignment horizontal="right" vertical="center" wrapText="1"/>
    </xf>
    <xf numFmtId="0" fontId="13" fillId="0" borderId="13" xfId="6" applyNumberFormat="1" applyFont="1" applyFill="1" applyBorder="1" applyAlignment="1">
      <alignment horizontal="left" vertical="center" wrapText="1" indent="1"/>
    </xf>
    <xf numFmtId="165" fontId="114" fillId="0" borderId="13" xfId="1" applyFont="1" applyFill="1" applyBorder="1" applyAlignment="1"/>
    <xf numFmtId="165" fontId="114" fillId="0" borderId="14" xfId="1" applyFont="1" applyFill="1" applyBorder="1" applyAlignment="1"/>
    <xf numFmtId="164" fontId="13" fillId="14" borderId="0" xfId="2" applyFont="1" applyFill="1" applyBorder="1" applyAlignment="1">
      <alignment horizontal="left" vertical="top" wrapText="1" indent="1"/>
    </xf>
    <xf numFmtId="164" fontId="13" fillId="0" borderId="0" xfId="3" applyFont="1" applyFill="1" applyBorder="1" applyAlignment="1">
      <alignment vertical="top" wrapText="1"/>
    </xf>
    <xf numFmtId="0" fontId="13" fillId="0" borderId="0" xfId="2" applyNumberFormat="1" applyFont="1" applyFill="1" applyBorder="1" applyAlignment="1">
      <alignment horizontal="right" vertical="top" wrapText="1" indent="1"/>
    </xf>
    <xf numFmtId="17" fontId="21" fillId="2" borderId="9" xfId="25" applyNumberFormat="1" applyFont="1" applyFill="1" applyBorder="1" applyAlignment="1">
      <alignment horizontal="left" vertical="center" wrapText="1" indent="1"/>
    </xf>
    <xf numFmtId="0" fontId="13" fillId="0" borderId="10" xfId="25" applyFont="1" applyBorder="1" applyAlignment="1">
      <alignment horizontal="left" vertical="center" wrapText="1" indent="1"/>
    </xf>
    <xf numFmtId="0" fontId="13" fillId="2" borderId="9" xfId="25" applyFont="1" applyFill="1" applyBorder="1" applyAlignment="1">
      <alignment vertical="top" wrapText="1"/>
    </xf>
    <xf numFmtId="164" fontId="13" fillId="14" borderId="10" xfId="2" applyFont="1" applyFill="1" applyBorder="1" applyAlignment="1">
      <alignment horizontal="left" vertical="top" wrapText="1" indent="1"/>
    </xf>
    <xf numFmtId="0" fontId="13" fillId="2" borderId="9" xfId="25" applyFont="1" applyFill="1" applyBorder="1" applyAlignment="1">
      <alignment horizontal="left" vertical="top" wrapText="1" indent="1"/>
    </xf>
    <xf numFmtId="164" fontId="13" fillId="0" borderId="10" xfId="3" applyFont="1" applyFill="1" applyBorder="1" applyAlignment="1">
      <alignment vertical="top" wrapText="1"/>
    </xf>
    <xf numFmtId="17" fontId="21" fillId="2" borderId="9" xfId="25" applyNumberFormat="1" applyFont="1" applyFill="1" applyBorder="1" applyAlignment="1">
      <alignment horizontal="left" vertical="top" wrapText="1" indent="1"/>
    </xf>
    <xf numFmtId="164" fontId="13" fillId="0" borderId="10" xfId="2" applyFont="1" applyFill="1" applyBorder="1" applyAlignment="1">
      <alignment vertical="top" wrapText="1"/>
    </xf>
    <xf numFmtId="0" fontId="21" fillId="17" borderId="9" xfId="25" applyFont="1" applyFill="1" applyBorder="1" applyAlignment="1">
      <alignment horizontal="left" vertical="top" wrapText="1" indent="1"/>
    </xf>
    <xf numFmtId="164" fontId="13" fillId="17" borderId="0" xfId="2" applyFont="1" applyFill="1" applyBorder="1" applyAlignment="1">
      <alignment vertical="top"/>
    </xf>
    <xf numFmtId="164" fontId="13" fillId="17" borderId="10" xfId="2" applyFont="1" applyFill="1" applyBorder="1" applyAlignment="1">
      <alignment vertical="top"/>
    </xf>
    <xf numFmtId="0" fontId="106" fillId="17" borderId="9" xfId="25" applyFont="1" applyFill="1" applyBorder="1" applyAlignment="1">
      <alignment horizontal="left" vertical="top" wrapText="1" indent="1"/>
    </xf>
    <xf numFmtId="164" fontId="106" fillId="17" borderId="0" xfId="2" applyFont="1" applyFill="1" applyBorder="1" applyAlignment="1">
      <alignment vertical="top"/>
    </xf>
    <xf numFmtId="164" fontId="106" fillId="17" borderId="10" xfId="2" applyFont="1" applyFill="1" applyBorder="1" applyAlignment="1">
      <alignment vertical="top"/>
    </xf>
    <xf numFmtId="0" fontId="106" fillId="17" borderId="15" xfId="25" applyFont="1" applyFill="1" applyBorder="1" applyAlignment="1">
      <alignment horizontal="left" vertical="top" wrapText="1" indent="1"/>
    </xf>
    <xf numFmtId="164" fontId="106" fillId="17" borderId="13" xfId="2" applyFont="1" applyFill="1" applyBorder="1" applyAlignment="1">
      <alignment vertical="top"/>
    </xf>
    <xf numFmtId="164" fontId="106" fillId="17" borderId="14" xfId="2" applyFont="1" applyFill="1" applyBorder="1" applyAlignment="1">
      <alignment vertical="top"/>
    </xf>
    <xf numFmtId="166" fontId="21" fillId="17" borderId="13" xfId="19" applyNumberFormat="1" applyFont="1" applyFill="1" applyBorder="1" applyAlignment="1">
      <alignment vertical="center"/>
    </xf>
    <xf numFmtId="166" fontId="21" fillId="17" borderId="14" xfId="19" applyNumberFormat="1" applyFont="1" applyFill="1" applyBorder="1" applyAlignment="1">
      <alignment vertical="center"/>
    </xf>
    <xf numFmtId="164" fontId="13" fillId="0" borderId="0" xfId="2" applyFont="1" applyFill="1" applyBorder="1" applyAlignment="1">
      <alignment horizontal="center"/>
    </xf>
    <xf numFmtId="164" fontId="22" fillId="0" borderId="0" xfId="2" applyFont="1" applyFill="1" applyBorder="1" applyAlignment="1">
      <alignment vertical="top"/>
    </xf>
    <xf numFmtId="0" fontId="114" fillId="0" borderId="0" xfId="19" applyFont="1" applyAlignment="1">
      <alignment vertical="top" wrapText="1"/>
    </xf>
    <xf numFmtId="166" fontId="13" fillId="0" borderId="0" xfId="1" applyNumberFormat="1" applyFont="1" applyFill="1" applyBorder="1" applyAlignment="1">
      <alignment horizontal="left" vertical="top"/>
    </xf>
    <xf numFmtId="0" fontId="13" fillId="0" borderId="0" xfId="1" applyNumberFormat="1" applyFont="1" applyFill="1" applyBorder="1" applyAlignment="1">
      <alignment horizontal="left" vertical="top"/>
    </xf>
    <xf numFmtId="167" fontId="106" fillId="0" borderId="0" xfId="2" applyNumberFormat="1" applyFont="1" applyFill="1" applyBorder="1" applyAlignment="1">
      <alignment vertical="top"/>
    </xf>
    <xf numFmtId="0" fontId="13" fillId="0" borderId="0" xfId="2" applyNumberFormat="1" applyFont="1" applyFill="1" applyBorder="1" applyAlignment="1">
      <alignment horizontal="left" vertical="top"/>
    </xf>
    <xf numFmtId="164" fontId="13" fillId="5" borderId="0" xfId="2" applyFont="1" applyFill="1" applyBorder="1" applyAlignment="1">
      <alignment vertical="top"/>
    </xf>
    <xf numFmtId="0" fontId="23" fillId="0" borderId="0" xfId="19" applyFont="1" applyAlignment="1">
      <alignment horizontal="left" vertical="center" indent="1"/>
    </xf>
    <xf numFmtId="164" fontId="22" fillId="0" borderId="10" xfId="2" applyFont="1" applyFill="1" applyBorder="1" applyAlignment="1">
      <alignment vertical="top"/>
    </xf>
    <xf numFmtId="0" fontId="114" fillId="0" borderId="13" xfId="19" applyFont="1" applyBorder="1" applyAlignment="1">
      <alignment vertical="top" wrapText="1"/>
    </xf>
    <xf numFmtId="164" fontId="13" fillId="0" borderId="13" xfId="2" applyFont="1" applyFill="1" applyBorder="1" applyAlignment="1">
      <alignment vertical="top"/>
    </xf>
    <xf numFmtId="164" fontId="13" fillId="0" borderId="14" xfId="2" applyFont="1" applyFill="1" applyBorder="1" applyAlignment="1">
      <alignment vertical="top"/>
    </xf>
    <xf numFmtId="167" fontId="21" fillId="0" borderId="10" xfId="2" applyNumberFormat="1" applyFont="1" applyFill="1" applyBorder="1" applyAlignment="1">
      <alignment vertical="top"/>
    </xf>
    <xf numFmtId="167" fontId="13" fillId="0" borderId="10" xfId="2" applyNumberFormat="1" applyFont="1" applyFill="1" applyBorder="1" applyAlignment="1">
      <alignment vertical="top"/>
    </xf>
    <xf numFmtId="167" fontId="106" fillId="0" borderId="10" xfId="2" applyNumberFormat="1" applyFont="1" applyFill="1" applyBorder="1" applyAlignment="1">
      <alignment vertical="top"/>
    </xf>
    <xf numFmtId="166" fontId="13" fillId="0" borderId="15" xfId="1" applyNumberFormat="1" applyFont="1" applyFill="1" applyBorder="1" applyAlignment="1">
      <alignment horizontal="right" vertical="top"/>
    </xf>
    <xf numFmtId="0" fontId="13" fillId="0" borderId="13" xfId="19" applyFont="1" applyBorder="1" applyAlignment="1">
      <alignment horizontal="left" vertical="top"/>
    </xf>
    <xf numFmtId="0" fontId="21" fillId="17" borderId="15" xfId="23" applyFont="1" applyFill="1" applyBorder="1" applyAlignment="1">
      <alignment vertical="center"/>
    </xf>
    <xf numFmtId="0" fontId="21" fillId="17" borderId="13" xfId="23" applyFont="1" applyFill="1" applyBorder="1" applyAlignment="1">
      <alignment horizontal="left" vertical="center"/>
    </xf>
    <xf numFmtId="166" fontId="21" fillId="17" borderId="13" xfId="1" applyNumberFormat="1" applyFont="1" applyFill="1" applyBorder="1" applyAlignment="1">
      <alignment vertical="center"/>
    </xf>
    <xf numFmtId="166" fontId="21" fillId="17" borderId="14" xfId="1" applyNumberFormat="1" applyFont="1" applyFill="1" applyBorder="1" applyAlignment="1">
      <alignment vertical="center"/>
    </xf>
    <xf numFmtId="0" fontId="23" fillId="17" borderId="15" xfId="19" applyFont="1" applyFill="1" applyBorder="1" applyAlignment="1">
      <alignment vertical="top"/>
    </xf>
    <xf numFmtId="0" fontId="36" fillId="17" borderId="13" xfId="19" applyFont="1" applyFill="1" applyBorder="1" applyAlignment="1">
      <alignment vertical="center"/>
    </xf>
    <xf numFmtId="164" fontId="36" fillId="17" borderId="13" xfId="19" applyNumberFormat="1" applyFont="1" applyFill="1" applyBorder="1" applyAlignment="1">
      <alignment horizontal="right" vertical="center"/>
    </xf>
    <xf numFmtId="164" fontId="36" fillId="17" borderId="14" xfId="19" applyNumberFormat="1" applyFont="1" applyFill="1" applyBorder="1" applyAlignment="1">
      <alignment horizontal="right" vertical="center"/>
    </xf>
    <xf numFmtId="3" fontId="21" fillId="0" borderId="10" xfId="0" applyNumberFormat="1" applyFont="1" applyBorder="1" applyAlignment="1">
      <alignment vertical="center"/>
    </xf>
    <xf numFmtId="3" fontId="13" fillId="0" borderId="10" xfId="0" applyNumberFormat="1" applyFont="1" applyBorder="1" applyAlignment="1">
      <alignment vertical="top"/>
    </xf>
    <xf numFmtId="3" fontId="21" fillId="0" borderId="10" xfId="0" applyNumberFormat="1" applyFont="1" applyBorder="1" applyAlignment="1">
      <alignment vertical="top"/>
    </xf>
    <xf numFmtId="4" fontId="21" fillId="0" borderId="13" xfId="0" applyNumberFormat="1" applyFont="1" applyBorder="1" applyAlignment="1">
      <alignment vertical="top"/>
    </xf>
    <xf numFmtId="4" fontId="21" fillId="0" borderId="14" xfId="0" applyNumberFormat="1" applyFont="1" applyBorder="1" applyAlignment="1">
      <alignment vertical="top"/>
    </xf>
    <xf numFmtId="165" fontId="31" fillId="0" borderId="13" xfId="2" applyNumberFormat="1" applyFont="1" applyFill="1" applyBorder="1" applyAlignment="1" applyProtection="1">
      <alignment vertical="center"/>
    </xf>
    <xf numFmtId="164" fontId="32" fillId="0" borderId="0" xfId="2" applyFont="1" applyFill="1" applyBorder="1" applyAlignment="1" applyProtection="1">
      <alignment vertical="center"/>
    </xf>
    <xf numFmtId="164" fontId="31" fillId="0" borderId="13" xfId="2" applyFont="1" applyFill="1" applyBorder="1" applyAlignment="1" applyProtection="1">
      <alignment vertical="center"/>
    </xf>
    <xf numFmtId="49" fontId="114" fillId="0" borderId="9" xfId="25" quotePrefix="1" applyNumberFormat="1" applyFont="1" applyBorder="1" applyAlignment="1">
      <alignment horizontal="right" vertical="center"/>
    </xf>
    <xf numFmtId="0" fontId="21" fillId="17" borderId="13" xfId="23" applyFont="1" applyFill="1" applyBorder="1" applyAlignment="1">
      <alignment vertical="center"/>
    </xf>
    <xf numFmtId="167" fontId="13" fillId="0" borderId="0" xfId="2" applyNumberFormat="1" applyFont="1" applyFill="1" applyBorder="1" applyAlignment="1">
      <alignment vertical="center"/>
    </xf>
    <xf numFmtId="167" fontId="13" fillId="0" borderId="0" xfId="2" applyNumberFormat="1" applyFont="1" applyFill="1" applyBorder="1" applyAlignment="1">
      <alignment vertical="center" wrapText="1"/>
    </xf>
    <xf numFmtId="0" fontId="76" fillId="5" borderId="0" xfId="19" applyFont="1" applyFill="1" applyAlignment="1">
      <alignment vertical="top"/>
    </xf>
    <xf numFmtId="164" fontId="13" fillId="0" borderId="10" xfId="2" applyFont="1" applyFill="1" applyBorder="1" applyAlignment="1"/>
    <xf numFmtId="0" fontId="106" fillId="17" borderId="13" xfId="23" applyFont="1" applyFill="1" applyBorder="1" applyAlignment="1">
      <alignment horizontal="left" vertical="center"/>
    </xf>
    <xf numFmtId="167" fontId="13" fillId="0" borderId="10" xfId="2" applyNumberFormat="1" applyFont="1" applyFill="1" applyBorder="1" applyAlignment="1">
      <alignment vertical="center"/>
    </xf>
    <xf numFmtId="167" fontId="13" fillId="0" borderId="10" xfId="2" applyNumberFormat="1" applyFont="1" applyFill="1" applyBorder="1" applyAlignment="1">
      <alignment vertical="center" wrapText="1"/>
    </xf>
    <xf numFmtId="167" fontId="13" fillId="0" borderId="13" xfId="2" applyNumberFormat="1" applyFont="1" applyFill="1" applyBorder="1" applyAlignment="1">
      <alignment vertical="center" wrapText="1"/>
    </xf>
    <xf numFmtId="167" fontId="13" fillId="0" borderId="14" xfId="2" applyNumberFormat="1" applyFont="1" applyFill="1" applyBorder="1" applyAlignment="1">
      <alignment vertical="center" wrapText="1"/>
    </xf>
    <xf numFmtId="0" fontId="26" fillId="0" borderId="0" xfId="19" applyFont="1" applyAlignment="1">
      <alignment vertical="top"/>
    </xf>
    <xf numFmtId="0" fontId="58" fillId="5" borderId="0" xfId="25" applyFont="1" applyFill="1" applyAlignment="1">
      <alignment horizontal="left" vertical="center"/>
    </xf>
    <xf numFmtId="0" fontId="114" fillId="0" borderId="15" xfId="19" applyFont="1" applyBorder="1" applyAlignment="1">
      <alignment horizontal="right" vertical="top" wrapText="1"/>
    </xf>
    <xf numFmtId="0" fontId="114" fillId="0" borderId="13" xfId="19" applyFont="1" applyBorder="1" applyAlignment="1">
      <alignment horizontal="left" vertical="top" wrapText="1"/>
    </xf>
    <xf numFmtId="167" fontId="13" fillId="0" borderId="13" xfId="2" applyNumberFormat="1" applyFont="1" applyFill="1" applyBorder="1" applyAlignment="1">
      <alignment vertical="top"/>
    </xf>
    <xf numFmtId="167" fontId="13" fillId="0" borderId="14" xfId="2" applyNumberFormat="1" applyFont="1" applyFill="1" applyBorder="1" applyAlignment="1">
      <alignment vertical="top"/>
    </xf>
    <xf numFmtId="0" fontId="23" fillId="8" borderId="0" xfId="19" applyFont="1" applyFill="1" applyAlignment="1">
      <alignment vertical="center"/>
    </xf>
    <xf numFmtId="0" fontId="13" fillId="8" borderId="0" xfId="19" applyFont="1" applyFill="1"/>
    <xf numFmtId="0" fontId="13" fillId="0" borderId="13" xfId="19" applyFont="1" applyBorder="1" applyAlignment="1">
      <alignment horizontal="left" vertical="center"/>
    </xf>
    <xf numFmtId="164" fontId="13" fillId="0" borderId="13" xfId="2" applyFont="1" applyFill="1" applyBorder="1" applyAlignment="1">
      <alignment vertical="center" wrapText="1"/>
    </xf>
    <xf numFmtId="164" fontId="13" fillId="0" borderId="10" xfId="2" applyFont="1" applyFill="1" applyBorder="1" applyAlignment="1">
      <alignment vertical="center" wrapText="1"/>
    </xf>
    <xf numFmtId="164" fontId="13" fillId="0" borderId="14" xfId="2" applyFont="1" applyFill="1" applyBorder="1" applyAlignment="1">
      <alignment vertical="center" wrapText="1"/>
    </xf>
    <xf numFmtId="164" fontId="21" fillId="17" borderId="13" xfId="19" applyNumberFormat="1" applyFont="1" applyFill="1" applyBorder="1" applyAlignment="1">
      <alignment vertical="center"/>
    </xf>
    <xf numFmtId="49" fontId="28" fillId="14" borderId="0" xfId="4" applyNumberFormat="1" applyFont="1" applyFill="1" applyBorder="1" applyAlignment="1">
      <alignment vertical="top" wrapText="1"/>
    </xf>
    <xf numFmtId="49" fontId="28" fillId="5" borderId="0" xfId="4" applyNumberFormat="1" applyFont="1" applyFill="1" applyBorder="1" applyAlignment="1">
      <alignment vertical="center" wrapText="1"/>
    </xf>
    <xf numFmtId="164" fontId="114" fillId="0" borderId="10" xfId="31" applyNumberFormat="1" applyFont="1" applyBorder="1" applyAlignment="1">
      <alignment vertical="top"/>
    </xf>
    <xf numFmtId="164" fontId="114" fillId="0" borderId="13" xfId="31" applyNumberFormat="1" applyFont="1" applyBorder="1" applyAlignment="1">
      <alignment horizontal="center" vertical="top"/>
    </xf>
    <xf numFmtId="164" fontId="114" fillId="0" borderId="14" xfId="31" applyNumberFormat="1" applyFont="1" applyBorder="1" applyAlignment="1">
      <alignment horizontal="center" vertical="top"/>
    </xf>
    <xf numFmtId="164" fontId="114" fillId="0" borderId="10" xfId="31" applyNumberFormat="1" applyFont="1" applyBorder="1" applyAlignment="1">
      <alignment horizontal="center" vertical="center"/>
    </xf>
    <xf numFmtId="0" fontId="132" fillId="0" borderId="10" xfId="19" applyFont="1" applyBorder="1"/>
    <xf numFmtId="164" fontId="57" fillId="0" borderId="0" xfId="3" applyFont="1" applyFill="1" applyBorder="1" applyAlignment="1">
      <alignment vertical="top"/>
    </xf>
    <xf numFmtId="164" fontId="57" fillId="0" borderId="10" xfId="3" applyFont="1" applyFill="1" applyBorder="1" applyAlignment="1">
      <alignment vertical="top"/>
    </xf>
    <xf numFmtId="0" fontId="126" fillId="0" borderId="10" xfId="0" applyFont="1" applyBorder="1"/>
    <xf numFmtId="0" fontId="114" fillId="0" borderId="13" xfId="18" applyFont="1" applyBorder="1" applyAlignment="1">
      <alignment vertical="top" wrapText="1"/>
    </xf>
    <xf numFmtId="0" fontId="57" fillId="0" borderId="0" xfId="0" applyFont="1"/>
    <xf numFmtId="0" fontId="114" fillId="10" borderId="0" xfId="0" applyFont="1" applyFill="1" applyAlignment="1">
      <alignment horizontal="left" vertical="top" wrapText="1"/>
    </xf>
    <xf numFmtId="4" fontId="42" fillId="2" borderId="0" xfId="12" applyNumberFormat="1" applyFont="1" applyFill="1" applyBorder="1" applyAlignment="1">
      <alignment vertical="center"/>
    </xf>
    <xf numFmtId="3" fontId="45" fillId="2" borderId="0" xfId="12" applyNumberFormat="1" applyFont="1" applyFill="1" applyBorder="1" applyAlignment="1">
      <alignment vertical="center"/>
    </xf>
    <xf numFmtId="166" fontId="42" fillId="2" borderId="0" xfId="1" applyNumberFormat="1" applyFont="1" applyFill="1" applyBorder="1" applyAlignment="1">
      <alignment vertical="center"/>
    </xf>
    <xf numFmtId="166" fontId="42" fillId="2" borderId="0" xfId="1" applyNumberFormat="1" applyFont="1" applyFill="1" applyBorder="1" applyAlignment="1">
      <alignment horizontal="right" vertical="center"/>
    </xf>
    <xf numFmtId="166" fontId="42" fillId="0" borderId="0" xfId="1" applyNumberFormat="1" applyFont="1" applyFill="1" applyBorder="1" applyAlignment="1">
      <alignment horizontal="right" vertical="center"/>
    </xf>
    <xf numFmtId="164" fontId="21" fillId="17" borderId="0" xfId="2" applyFont="1" applyFill="1" applyBorder="1" applyAlignment="1">
      <alignment horizontal="center" vertical="center"/>
    </xf>
    <xf numFmtId="166" fontId="13" fillId="17" borderId="0" xfId="19" applyNumberFormat="1" applyFont="1" applyFill="1"/>
    <xf numFmtId="0" fontId="13" fillId="17" borderId="0" xfId="18" applyFont="1" applyFill="1"/>
    <xf numFmtId="164" fontId="21" fillId="17" borderId="0" xfId="2" applyFont="1" applyFill="1" applyBorder="1" applyAlignment="1">
      <alignment horizontal="right" vertical="center"/>
    </xf>
    <xf numFmtId="0" fontId="13" fillId="17" borderId="0" xfId="19" applyFont="1" applyFill="1"/>
    <xf numFmtId="166" fontId="26" fillId="0" borderId="0" xfId="37" applyNumberFormat="1" applyFont="1" applyBorder="1" applyAlignment="1">
      <alignment vertical="center"/>
    </xf>
    <xf numFmtId="166" fontId="57" fillId="10" borderId="0" xfId="37" applyNumberFormat="1" applyFont="1" applyFill="1" applyBorder="1" applyAlignment="1">
      <alignment vertical="center"/>
    </xf>
    <xf numFmtId="0" fontId="114" fillId="0" borderId="15" xfId="19" applyFont="1" applyBorder="1" applyAlignment="1">
      <alignment horizontal="center" vertical="center" wrapText="1"/>
    </xf>
    <xf numFmtId="0" fontId="114" fillId="0" borderId="13" xfId="18" applyFont="1" applyBorder="1" applyAlignment="1">
      <alignment horizontal="left" vertical="center" wrapText="1" indent="1"/>
    </xf>
    <xf numFmtId="17" fontId="13" fillId="0" borderId="10" xfId="19" applyNumberFormat="1" applyFont="1" applyBorder="1" applyAlignment="1">
      <alignment horizontal="center" vertical="center"/>
    </xf>
    <xf numFmtId="164" fontId="21" fillId="17" borderId="10" xfId="2" applyFont="1" applyFill="1" applyBorder="1" applyAlignment="1">
      <alignment horizontal="center" vertical="center"/>
    </xf>
    <xf numFmtId="0" fontId="13" fillId="17" borderId="9" xfId="19" applyFont="1" applyFill="1" applyBorder="1" applyAlignment="1">
      <alignment vertical="center"/>
    </xf>
    <xf numFmtId="4" fontId="42" fillId="2" borderId="10" xfId="12" applyNumberFormat="1" applyFont="1" applyFill="1" applyBorder="1" applyAlignment="1">
      <alignment vertical="center"/>
    </xf>
    <xf numFmtId="3" fontId="45" fillId="2" borderId="10" xfId="12" applyNumberFormat="1" applyFont="1" applyFill="1" applyBorder="1" applyAlignment="1">
      <alignment vertical="center"/>
    </xf>
    <xf numFmtId="0" fontId="13" fillId="17" borderId="15" xfId="19" applyFont="1" applyFill="1" applyBorder="1" applyAlignment="1">
      <alignment vertical="center"/>
    </xf>
    <xf numFmtId="0" fontId="21" fillId="17" borderId="13" xfId="19" applyFont="1" applyFill="1" applyBorder="1" applyAlignment="1">
      <alignment horizontal="left" vertical="center"/>
    </xf>
    <xf numFmtId="164" fontId="21" fillId="17" borderId="13" xfId="2" applyFont="1" applyFill="1" applyBorder="1" applyAlignment="1">
      <alignment horizontal="center" vertical="center"/>
    </xf>
    <xf numFmtId="164" fontId="21" fillId="17" borderId="13" xfId="2" applyFont="1" applyFill="1" applyBorder="1" applyAlignment="1">
      <alignment horizontal="right" vertical="center"/>
    </xf>
    <xf numFmtId="164" fontId="21" fillId="17" borderId="14" xfId="2" applyFont="1" applyFill="1" applyBorder="1" applyAlignment="1">
      <alignment horizontal="right" vertical="center"/>
    </xf>
    <xf numFmtId="0" fontId="13" fillId="6" borderId="0" xfId="18" applyFont="1" applyFill="1" applyAlignment="1">
      <alignment vertical="top"/>
    </xf>
    <xf numFmtId="0" fontId="128" fillId="0" borderId="0" xfId="0" applyFont="1" applyAlignment="1">
      <alignment horizontal="right" vertical="top"/>
    </xf>
    <xf numFmtId="0" fontId="13" fillId="0" borderId="10" xfId="19" applyFont="1" applyBorder="1"/>
    <xf numFmtId="166" fontId="13" fillId="0" borderId="13" xfId="1" applyNumberFormat="1" applyFont="1" applyFill="1" applyBorder="1" applyAlignment="1">
      <alignment vertical="top"/>
    </xf>
    <xf numFmtId="166" fontId="13" fillId="0" borderId="14" xfId="1" applyNumberFormat="1" applyFont="1" applyFill="1" applyBorder="1" applyAlignment="1">
      <alignment vertical="top"/>
    </xf>
    <xf numFmtId="0" fontId="20" fillId="6" borderId="0" xfId="18" applyFont="1" applyFill="1" applyAlignment="1">
      <alignment vertical="top"/>
    </xf>
    <xf numFmtId="0" fontId="41" fillId="6" borderId="0" xfId="18" applyFont="1" applyFill="1" applyAlignment="1">
      <alignment vertical="top"/>
    </xf>
    <xf numFmtId="164" fontId="41" fillId="6" borderId="0" xfId="18" applyNumberFormat="1" applyFont="1" applyFill="1" applyAlignment="1">
      <alignment vertical="top"/>
    </xf>
    <xf numFmtId="164" fontId="20" fillId="6" borderId="0" xfId="18" applyNumberFormat="1" applyFont="1" applyFill="1" applyAlignment="1">
      <alignment vertical="top"/>
    </xf>
    <xf numFmtId="164" fontId="114" fillId="0" borderId="10" xfId="2" applyFont="1" applyBorder="1"/>
    <xf numFmtId="0" fontId="21" fillId="17" borderId="9" xfId="19" applyFont="1" applyFill="1" applyBorder="1"/>
    <xf numFmtId="0" fontId="21" fillId="17" borderId="15" xfId="19" applyFont="1" applyFill="1" applyBorder="1"/>
    <xf numFmtId="3" fontId="119" fillId="17" borderId="13" xfId="0" applyNumberFormat="1" applyFont="1" applyFill="1" applyBorder="1"/>
    <xf numFmtId="164" fontId="13" fillId="0" borderId="0" xfId="2" applyFont="1" applyFill="1" applyBorder="1" applyAlignment="1">
      <alignment vertical="center"/>
    </xf>
    <xf numFmtId="166" fontId="42" fillId="0" borderId="0" xfId="456" applyNumberFormat="1" applyFont="1" applyFill="1" applyBorder="1" applyAlignment="1">
      <alignment vertical="center"/>
    </xf>
    <xf numFmtId="164" fontId="42" fillId="0" borderId="0" xfId="456" applyFont="1" applyFill="1" applyBorder="1" applyAlignment="1">
      <alignment vertical="center"/>
    </xf>
    <xf numFmtId="166" fontId="13" fillId="0" borderId="0" xfId="2" applyNumberFormat="1" applyFont="1" applyFill="1" applyBorder="1" applyAlignment="1">
      <alignment horizontal="center" vertical="center"/>
    </xf>
    <xf numFmtId="166" fontId="13" fillId="0" borderId="0" xfId="2" applyNumberFormat="1" applyFont="1" applyFill="1" applyBorder="1" applyAlignment="1">
      <alignment horizontal="right" vertical="center"/>
    </xf>
    <xf numFmtId="0" fontId="13" fillId="17" borderId="0" xfId="19" applyFont="1" applyFill="1" applyAlignment="1">
      <alignment horizontal="right"/>
    </xf>
    <xf numFmtId="164" fontId="13" fillId="17" borderId="0" xfId="18" applyNumberFormat="1" applyFont="1" applyFill="1"/>
    <xf numFmtId="164" fontId="21" fillId="17" borderId="0" xfId="3" applyFont="1" applyFill="1" applyBorder="1" applyAlignment="1">
      <alignment horizontal="center" vertical="center"/>
    </xf>
    <xf numFmtId="0" fontId="13" fillId="17" borderId="0" xfId="18" applyFont="1" applyFill="1" applyAlignment="1">
      <alignment horizontal="right"/>
    </xf>
    <xf numFmtId="166" fontId="13" fillId="17" borderId="0" xfId="19" applyNumberFormat="1" applyFont="1" applyFill="1" applyAlignment="1">
      <alignment horizontal="right"/>
    </xf>
    <xf numFmtId="3" fontId="42" fillId="2" borderId="10" xfId="0" applyNumberFormat="1" applyFont="1" applyFill="1" applyBorder="1" applyAlignment="1">
      <alignment vertical="center"/>
    </xf>
    <xf numFmtId="0" fontId="13" fillId="0" borderId="10" xfId="18" applyFont="1" applyBorder="1"/>
    <xf numFmtId="164" fontId="13" fillId="0" borderId="10" xfId="2" applyFont="1" applyFill="1" applyBorder="1" applyAlignment="1">
      <alignment vertical="center"/>
    </xf>
    <xf numFmtId="164" fontId="21" fillId="17" borderId="14" xfId="2" applyFont="1" applyFill="1" applyBorder="1" applyAlignment="1">
      <alignment horizontal="center" vertical="center"/>
    </xf>
    <xf numFmtId="164" fontId="13" fillId="0" borderId="0" xfId="2" applyFont="1" applyBorder="1"/>
    <xf numFmtId="164" fontId="21" fillId="17" borderId="0" xfId="2" applyFont="1" applyFill="1" applyBorder="1"/>
    <xf numFmtId="0" fontId="128" fillId="17" borderId="9" xfId="0" applyFont="1" applyFill="1" applyBorder="1"/>
    <xf numFmtId="0" fontId="128" fillId="17" borderId="15" xfId="0" applyFont="1" applyFill="1" applyBorder="1"/>
    <xf numFmtId="0" fontId="106" fillId="17" borderId="13" xfId="0" applyFont="1" applyFill="1" applyBorder="1"/>
    <xf numFmtId="164" fontId="21" fillId="17" borderId="13" xfId="2" applyFont="1" applyFill="1" applyBorder="1"/>
    <xf numFmtId="166" fontId="13" fillId="2" borderId="0" xfId="1" applyNumberFormat="1" applyFont="1" applyFill="1" applyBorder="1" applyAlignment="1"/>
    <xf numFmtId="166" fontId="13" fillId="2" borderId="0" xfId="1" applyNumberFormat="1" applyFont="1" applyFill="1" applyBorder="1" applyAlignment="1">
      <alignment horizontal="right"/>
    </xf>
    <xf numFmtId="166" fontId="13" fillId="0" borderId="0" xfId="1" applyNumberFormat="1" applyFont="1" applyFill="1" applyBorder="1" applyAlignment="1">
      <alignment horizontal="right"/>
    </xf>
    <xf numFmtId="164" fontId="61" fillId="0" borderId="0" xfId="2" applyFont="1" applyFill="1" applyBorder="1"/>
    <xf numFmtId="166" fontId="13" fillId="2" borderId="10" xfId="1" applyNumberFormat="1" applyFont="1" applyFill="1" applyBorder="1" applyAlignment="1"/>
    <xf numFmtId="166" fontId="13" fillId="2" borderId="10" xfId="1" applyNumberFormat="1" applyFont="1" applyFill="1" applyBorder="1"/>
    <xf numFmtId="166" fontId="13" fillId="2" borderId="10" xfId="1" applyNumberFormat="1" applyFont="1" applyFill="1" applyBorder="1" applyAlignment="1">
      <alignment horizontal="right"/>
    </xf>
    <xf numFmtId="166" fontId="13" fillId="0" borderId="10" xfId="1" applyNumberFormat="1" applyFont="1" applyFill="1" applyBorder="1" applyAlignment="1">
      <alignment horizontal="right"/>
    </xf>
    <xf numFmtId="0" fontId="21" fillId="17" borderId="9" xfId="19" applyFont="1" applyFill="1" applyBorder="1" applyAlignment="1">
      <alignment horizontal="right"/>
    </xf>
    <xf numFmtId="166" fontId="21" fillId="17" borderId="0" xfId="12" applyNumberFormat="1" applyFont="1" applyFill="1" applyBorder="1" applyAlignment="1"/>
    <xf numFmtId="166" fontId="21" fillId="17" borderId="10" xfId="12" applyNumberFormat="1" applyFont="1" applyFill="1" applyBorder="1" applyAlignment="1"/>
    <xf numFmtId="0" fontId="21" fillId="17" borderId="15" xfId="19" applyFont="1" applyFill="1" applyBorder="1" applyAlignment="1">
      <alignment horizontal="right" vertical="center"/>
    </xf>
    <xf numFmtId="0" fontId="21" fillId="17" borderId="13" xfId="18" applyFont="1" applyFill="1" applyBorder="1" applyAlignment="1">
      <alignment horizontal="left" vertical="center"/>
    </xf>
    <xf numFmtId="166" fontId="21" fillId="17" borderId="13" xfId="12" applyNumberFormat="1" applyFont="1" applyFill="1" applyBorder="1" applyAlignment="1">
      <alignment vertical="center"/>
    </xf>
    <xf numFmtId="166" fontId="21" fillId="17" borderId="14" xfId="12" applyNumberFormat="1" applyFont="1" applyFill="1" applyBorder="1" applyAlignment="1">
      <alignment vertical="center"/>
    </xf>
    <xf numFmtId="164" fontId="106" fillId="0" borderId="0" xfId="2" applyFont="1" applyFill="1" applyBorder="1" applyAlignment="1">
      <alignment vertical="center"/>
    </xf>
    <xf numFmtId="164" fontId="114" fillId="0" borderId="0" xfId="2" applyFont="1" applyBorder="1" applyAlignment="1">
      <alignment vertical="top"/>
    </xf>
    <xf numFmtId="164" fontId="114" fillId="0" borderId="0" xfId="2" applyFont="1" applyBorder="1" applyAlignment="1">
      <alignment vertical="center"/>
    </xf>
    <xf numFmtId="166" fontId="26" fillId="2" borderId="0" xfId="1" applyNumberFormat="1" applyFont="1" applyFill="1" applyBorder="1" applyAlignment="1">
      <alignment vertical="center"/>
    </xf>
    <xf numFmtId="164" fontId="26" fillId="2" borderId="0" xfId="3" applyFont="1" applyFill="1" applyBorder="1" applyAlignment="1">
      <alignment vertical="center"/>
    </xf>
    <xf numFmtId="0" fontId="13" fillId="10" borderId="0" xfId="19" applyFont="1" applyFill="1" applyAlignment="1">
      <alignment vertical="top"/>
    </xf>
    <xf numFmtId="164" fontId="106" fillId="0" borderId="10" xfId="2" applyFont="1" applyFill="1" applyBorder="1" applyAlignment="1">
      <alignment vertical="center"/>
    </xf>
    <xf numFmtId="164" fontId="114" fillId="0" borderId="10" xfId="2" applyFont="1" applyBorder="1" applyAlignment="1">
      <alignment vertical="top"/>
    </xf>
    <xf numFmtId="164" fontId="114" fillId="0" borderId="10" xfId="2" applyFont="1" applyBorder="1" applyAlignment="1">
      <alignment vertical="center"/>
    </xf>
    <xf numFmtId="164" fontId="114" fillId="0" borderId="10" xfId="2" applyFont="1" applyFill="1" applyBorder="1" applyAlignment="1">
      <alignment vertical="center"/>
    </xf>
    <xf numFmtId="164" fontId="114" fillId="0" borderId="10" xfId="2" applyFont="1" applyFill="1" applyBorder="1" applyAlignment="1">
      <alignment horizontal="right" vertical="center"/>
    </xf>
    <xf numFmtId="164" fontId="114" fillId="0" borderId="13" xfId="2" applyFont="1" applyBorder="1" applyAlignment="1">
      <alignment horizontal="right" vertical="center"/>
    </xf>
    <xf numFmtId="164" fontId="114" fillId="0" borderId="14" xfId="2" applyFont="1" applyBorder="1" applyAlignment="1">
      <alignment horizontal="right" vertical="center"/>
    </xf>
    <xf numFmtId="0" fontId="30" fillId="0" borderId="15" xfId="30" applyFont="1" applyBorder="1" applyAlignment="1">
      <alignment horizontal="center" vertical="center"/>
    </xf>
    <xf numFmtId="0" fontId="26" fillId="0" borderId="13" xfId="18" applyFont="1" applyBorder="1" applyAlignment="1">
      <alignment horizontal="left" vertical="center" wrapText="1"/>
    </xf>
    <xf numFmtId="166" fontId="26" fillId="2" borderId="13" xfId="13" applyNumberFormat="1" applyFont="1" applyFill="1" applyBorder="1" applyAlignment="1">
      <alignment vertical="center"/>
    </xf>
    <xf numFmtId="0" fontId="114" fillId="2" borderId="0" xfId="19" applyFont="1" applyFill="1" applyAlignment="1">
      <alignment horizontal="right" vertical="top"/>
    </xf>
    <xf numFmtId="0" fontId="114" fillId="2" borderId="0" xfId="19" applyFont="1" applyFill="1" applyAlignment="1">
      <alignment vertical="top" wrapText="1"/>
    </xf>
    <xf numFmtId="0" fontId="114" fillId="2" borderId="0" xfId="19" applyFont="1" applyFill="1" applyAlignment="1">
      <alignment horizontal="left" vertical="top" wrapText="1"/>
    </xf>
    <xf numFmtId="0" fontId="13" fillId="17" borderId="15" xfId="19" applyFont="1" applyFill="1" applyBorder="1" applyAlignment="1">
      <alignment horizontal="right" vertical="top" wrapText="1"/>
    </xf>
    <xf numFmtId="0" fontId="21" fillId="17" borderId="13" xfId="19" applyFont="1" applyFill="1" applyBorder="1" applyAlignment="1">
      <alignment horizontal="left" vertical="center" wrapText="1" indent="1"/>
    </xf>
    <xf numFmtId="164" fontId="21" fillId="10" borderId="0" xfId="2" applyFont="1" applyFill="1" applyBorder="1" applyAlignment="1">
      <alignment vertical="top"/>
    </xf>
    <xf numFmtId="164" fontId="21" fillId="17" borderId="0" xfId="2" applyFont="1" applyFill="1" applyBorder="1" applyAlignment="1">
      <alignment vertical="top"/>
    </xf>
    <xf numFmtId="164" fontId="21" fillId="17" borderId="10" xfId="2" applyFont="1" applyFill="1" applyBorder="1" applyAlignment="1">
      <alignment vertical="top"/>
    </xf>
    <xf numFmtId="164" fontId="106" fillId="0" borderId="10" xfId="2" applyFont="1" applyFill="1" applyBorder="1" applyAlignment="1">
      <alignment vertical="top"/>
    </xf>
    <xf numFmtId="0" fontId="13" fillId="16" borderId="15" xfId="19" applyFont="1" applyFill="1" applyBorder="1" applyAlignment="1">
      <alignment horizontal="right" vertical="top" wrapText="1"/>
    </xf>
    <xf numFmtId="0" fontId="21" fillId="16" borderId="13" xfId="19" applyFont="1" applyFill="1" applyBorder="1" applyAlignment="1">
      <alignment horizontal="center" vertical="center" wrapText="1"/>
    </xf>
    <xf numFmtId="164" fontId="21" fillId="16" borderId="13" xfId="2" applyFont="1" applyFill="1" applyBorder="1" applyAlignment="1">
      <alignment vertical="center"/>
    </xf>
    <xf numFmtId="164" fontId="21" fillId="16" borderId="14" xfId="2" applyFont="1" applyFill="1" applyBorder="1" applyAlignment="1">
      <alignment vertical="center"/>
    </xf>
    <xf numFmtId="0" fontId="114" fillId="0" borderId="0" xfId="2" applyNumberFormat="1" applyFont="1" applyFill="1" applyBorder="1" applyAlignment="1">
      <alignment vertical="center"/>
    </xf>
    <xf numFmtId="0" fontId="13" fillId="2" borderId="9" xfId="19" quotePrefix="1" applyFont="1" applyFill="1" applyBorder="1" applyAlignment="1">
      <alignment horizontal="right" vertical="center" wrapText="1"/>
    </xf>
    <xf numFmtId="0" fontId="114" fillId="0" borderId="10" xfId="2" applyNumberFormat="1" applyFont="1" applyFill="1" applyBorder="1" applyAlignment="1">
      <alignment vertical="center"/>
    </xf>
    <xf numFmtId="164" fontId="13" fillId="2" borderId="0" xfId="3" applyFont="1" applyFill="1" applyBorder="1" applyAlignment="1">
      <alignment vertical="top"/>
    </xf>
    <xf numFmtId="0" fontId="106" fillId="5" borderId="0" xfId="25" applyFont="1" applyFill="1" applyAlignment="1">
      <alignment horizontal="left" vertical="top"/>
    </xf>
    <xf numFmtId="3" fontId="106" fillId="5" borderId="0" xfId="30" applyNumberFormat="1" applyFont="1" applyFill="1" applyAlignment="1">
      <alignment horizontal="left" vertical="top" wrapText="1" indent="1"/>
    </xf>
    <xf numFmtId="0" fontId="106" fillId="2" borderId="0" xfId="19" applyFont="1" applyFill="1" applyAlignment="1">
      <alignment horizontal="left" vertical="center"/>
    </xf>
    <xf numFmtId="0" fontId="106" fillId="2" borderId="0" xfId="19" applyFont="1" applyFill="1" applyAlignment="1">
      <alignment horizontal="left" vertical="top" wrapText="1" indent="1"/>
    </xf>
    <xf numFmtId="166" fontId="13" fillId="6" borderId="0" xfId="1" applyNumberFormat="1" applyFont="1" applyFill="1" applyBorder="1" applyAlignment="1"/>
    <xf numFmtId="0" fontId="114" fillId="2" borderId="0" xfId="19" applyFont="1" applyFill="1" applyAlignment="1">
      <alignment horizontal="right" vertical="top" wrapText="1"/>
    </xf>
    <xf numFmtId="3" fontId="114" fillId="2" borderId="0" xfId="30" applyNumberFormat="1" applyFont="1" applyFill="1" applyAlignment="1">
      <alignment horizontal="left" vertical="top" wrapText="1" indent="1"/>
    </xf>
    <xf numFmtId="0" fontId="114" fillId="2" borderId="0" xfId="30" applyFont="1" applyFill="1" applyAlignment="1">
      <alignment horizontal="right" vertical="top"/>
    </xf>
    <xf numFmtId="0" fontId="114" fillId="2" borderId="0" xfId="30" applyFont="1" applyFill="1" applyAlignment="1">
      <alignment vertical="top" wrapText="1"/>
    </xf>
    <xf numFmtId="166" fontId="59" fillId="5" borderId="0" xfId="1" applyNumberFormat="1" applyFont="1" applyFill="1" applyBorder="1" applyAlignment="1">
      <alignment horizontal="center" vertical="center"/>
    </xf>
    <xf numFmtId="166" fontId="59" fillId="5" borderId="0" xfId="1" applyNumberFormat="1" applyFont="1" applyFill="1" applyBorder="1" applyAlignment="1">
      <alignment vertical="top"/>
    </xf>
    <xf numFmtId="166" fontId="13" fillId="17" borderId="0" xfId="1" applyNumberFormat="1" applyFont="1" applyFill="1" applyBorder="1" applyAlignment="1"/>
    <xf numFmtId="166" fontId="106" fillId="17" borderId="0" xfId="1" applyNumberFormat="1" applyFont="1" applyFill="1" applyBorder="1" applyAlignment="1"/>
    <xf numFmtId="166" fontId="13" fillId="17" borderId="10" xfId="1" applyNumberFormat="1" applyFont="1" applyFill="1" applyBorder="1" applyAlignment="1"/>
    <xf numFmtId="0" fontId="106" fillId="17" borderId="9" xfId="25" applyFont="1" applyFill="1" applyBorder="1" applyAlignment="1">
      <alignment horizontal="left" vertical="top"/>
    </xf>
    <xf numFmtId="166" fontId="106" fillId="17" borderId="10" xfId="1" applyNumberFormat="1" applyFont="1" applyFill="1" applyBorder="1" applyAlignment="1"/>
    <xf numFmtId="0" fontId="106" fillId="17" borderId="15" xfId="25" applyFont="1" applyFill="1" applyBorder="1" applyAlignment="1">
      <alignment horizontal="left" vertical="top"/>
    </xf>
    <xf numFmtId="3" fontId="106" fillId="17" borderId="13" xfId="30" applyNumberFormat="1" applyFont="1" applyFill="1" applyBorder="1" applyAlignment="1">
      <alignment horizontal="left" vertical="top" wrapText="1" indent="1"/>
    </xf>
    <xf numFmtId="166" fontId="106" fillId="17" borderId="13" xfId="1" applyNumberFormat="1" applyFont="1" applyFill="1" applyBorder="1" applyAlignment="1"/>
    <xf numFmtId="166" fontId="106" fillId="17" borderId="14" xfId="1" applyNumberFormat="1" applyFont="1" applyFill="1" applyBorder="1" applyAlignment="1"/>
    <xf numFmtId="3" fontId="114" fillId="2" borderId="0" xfId="30" applyNumberFormat="1" applyFont="1" applyFill="1" applyAlignment="1">
      <alignment horizontal="left" vertical="center" wrapText="1" indent="1"/>
    </xf>
    <xf numFmtId="0" fontId="114" fillId="5" borderId="0" xfId="25" applyFont="1" applyFill="1" applyAlignment="1">
      <alignment horizontal="left" vertical="top"/>
    </xf>
    <xf numFmtId="0" fontId="106" fillId="2" borderId="0" xfId="19" applyFont="1" applyFill="1" applyAlignment="1">
      <alignment horizontal="left" vertical="top" wrapText="1"/>
    </xf>
    <xf numFmtId="0" fontId="57" fillId="6" borderId="0" xfId="19" applyFont="1" applyFill="1"/>
    <xf numFmtId="166" fontId="57" fillId="6" borderId="0" xfId="1" applyNumberFormat="1" applyFont="1" applyFill="1" applyBorder="1" applyAlignment="1"/>
    <xf numFmtId="164" fontId="59" fillId="5" borderId="0" xfId="3" applyFont="1" applyFill="1" applyBorder="1" applyAlignment="1">
      <alignment horizontal="center" vertical="center"/>
    </xf>
    <xf numFmtId="164" fontId="59" fillId="5" borderId="0" xfId="3" applyFont="1" applyFill="1" applyBorder="1" applyAlignment="1">
      <alignment vertical="top"/>
    </xf>
    <xf numFmtId="0" fontId="57" fillId="0" borderId="10" xfId="19" applyFont="1" applyBorder="1" applyAlignment="1">
      <alignment horizontal="right" vertical="center"/>
    </xf>
    <xf numFmtId="164" fontId="13" fillId="2" borderId="10" xfId="3" applyFont="1" applyFill="1" applyBorder="1" applyAlignment="1">
      <alignment vertical="top"/>
    </xf>
    <xf numFmtId="166" fontId="106" fillId="17" borderId="0" xfId="3" applyNumberFormat="1" applyFont="1" applyFill="1" applyBorder="1" applyAlignment="1">
      <alignment horizontal="center" vertical="center"/>
    </xf>
    <xf numFmtId="166" fontId="106" fillId="17" borderId="10" xfId="3" applyNumberFormat="1" applyFont="1" applyFill="1" applyBorder="1" applyAlignment="1">
      <alignment horizontal="center" vertical="center"/>
    </xf>
    <xf numFmtId="0" fontId="114" fillId="17" borderId="9" xfId="25" applyFont="1" applyFill="1" applyBorder="1" applyAlignment="1">
      <alignment horizontal="left" vertical="top"/>
    </xf>
    <xf numFmtId="166" fontId="106" fillId="17" borderId="0" xfId="3" applyNumberFormat="1" applyFont="1" applyFill="1" applyBorder="1" applyAlignment="1">
      <alignment vertical="top"/>
    </xf>
    <xf numFmtId="166" fontId="106" fillId="17" borderId="10" xfId="3" applyNumberFormat="1" applyFont="1" applyFill="1" applyBorder="1" applyAlignment="1">
      <alignment vertical="top"/>
    </xf>
    <xf numFmtId="0" fontId="114" fillId="17" borderId="15" xfId="25" applyFont="1" applyFill="1" applyBorder="1" applyAlignment="1">
      <alignment horizontal="left" vertical="top"/>
    </xf>
    <xf numFmtId="166" fontId="106" fillId="17" borderId="13" xfId="3" applyNumberFormat="1" applyFont="1" applyFill="1" applyBorder="1" applyAlignment="1">
      <alignment vertical="top"/>
    </xf>
    <xf numFmtId="166" fontId="106" fillId="17" borderId="14" xfId="3" applyNumberFormat="1" applyFont="1" applyFill="1" applyBorder="1" applyAlignment="1">
      <alignment vertical="top"/>
    </xf>
    <xf numFmtId="0" fontId="21" fillId="0" borderId="0" xfId="23" applyFont="1" applyAlignment="1">
      <alignment vertical="center"/>
    </xf>
    <xf numFmtId="166" fontId="21" fillId="0" borderId="0" xfId="12" applyNumberFormat="1" applyFont="1" applyFill="1" applyBorder="1" applyAlignment="1">
      <alignment vertical="center"/>
    </xf>
    <xf numFmtId="0" fontId="114" fillId="2" borderId="0" xfId="30" applyFont="1" applyFill="1" applyAlignment="1">
      <alignment horizontal="left" vertical="top" wrapText="1"/>
    </xf>
    <xf numFmtId="3" fontId="59" fillId="5" borderId="0" xfId="3" applyNumberFormat="1" applyFont="1" applyFill="1" applyBorder="1" applyAlignment="1">
      <alignment horizontal="center" vertical="top"/>
    </xf>
    <xf numFmtId="3" fontId="106" fillId="17" borderId="0" xfId="3" applyNumberFormat="1" applyFont="1" applyFill="1" applyBorder="1" applyAlignment="1">
      <alignment horizontal="center" vertical="top"/>
    </xf>
    <xf numFmtId="3" fontId="106" fillId="17" borderId="0" xfId="3" applyNumberFormat="1" applyFont="1" applyFill="1" applyBorder="1" applyAlignment="1">
      <alignment vertical="top" wrapText="1"/>
    </xf>
    <xf numFmtId="0" fontId="14" fillId="0" borderId="10" xfId="19" applyFont="1" applyBorder="1"/>
    <xf numFmtId="3" fontId="106" fillId="0" borderId="10" xfId="19" applyNumberFormat="1" applyFont="1" applyBorder="1" applyAlignment="1">
      <alignment vertical="top"/>
    </xf>
    <xf numFmtId="3" fontId="114" fillId="0" borderId="10" xfId="19" applyNumberFormat="1" applyFont="1" applyBorder="1" applyAlignment="1">
      <alignment vertical="top"/>
    </xf>
    <xf numFmtId="3" fontId="114" fillId="0" borderId="10" xfId="30" applyNumberFormat="1" applyFont="1" applyBorder="1" applyAlignment="1">
      <alignment vertical="top"/>
    </xf>
    <xf numFmtId="3" fontId="106" fillId="17" borderId="10" xfId="3" applyNumberFormat="1" applyFont="1" applyFill="1" applyBorder="1" applyAlignment="1">
      <alignment horizontal="center" vertical="top"/>
    </xf>
    <xf numFmtId="0" fontId="57" fillId="17" borderId="9" xfId="25" applyFont="1" applyFill="1" applyBorder="1" applyAlignment="1">
      <alignment horizontal="left" vertical="top"/>
    </xf>
    <xf numFmtId="3" fontId="106" fillId="17" borderId="10" xfId="3" applyNumberFormat="1" applyFont="1" applyFill="1" applyBorder="1" applyAlignment="1">
      <alignment vertical="top" wrapText="1"/>
    </xf>
    <xf numFmtId="0" fontId="57" fillId="17" borderId="15" xfId="25" applyFont="1" applyFill="1" applyBorder="1" applyAlignment="1">
      <alignment horizontal="left" vertical="top"/>
    </xf>
    <xf numFmtId="3" fontId="106" fillId="17" borderId="13" xfId="3" applyNumberFormat="1" applyFont="1" applyFill="1" applyBorder="1" applyAlignment="1">
      <alignment vertical="top" wrapText="1"/>
    </xf>
    <xf numFmtId="3" fontId="106" fillId="17" borderId="14" xfId="3" applyNumberFormat="1" applyFont="1" applyFill="1" applyBorder="1" applyAlignment="1">
      <alignment vertical="top" wrapText="1"/>
    </xf>
    <xf numFmtId="0" fontId="114" fillId="2" borderId="0" xfId="19" applyFont="1" applyFill="1" applyAlignment="1">
      <alignment horizontal="center" vertical="top" wrapText="1"/>
    </xf>
    <xf numFmtId="164" fontId="114" fillId="2" borderId="0" xfId="3" applyFont="1" applyFill="1" applyBorder="1" applyAlignment="1">
      <alignment vertical="center"/>
    </xf>
    <xf numFmtId="0" fontId="114" fillId="0" borderId="0" xfId="23" applyFont="1" applyAlignment="1">
      <alignment horizontal="left" vertical="top"/>
    </xf>
    <xf numFmtId="0" fontId="106" fillId="2" borderId="0" xfId="19" applyFont="1" applyFill="1" applyAlignment="1">
      <alignment horizontal="left" vertical="top"/>
    </xf>
    <xf numFmtId="0" fontId="106" fillId="5" borderId="0" xfId="30" applyFont="1" applyFill="1" applyAlignment="1">
      <alignment vertical="top"/>
    </xf>
    <xf numFmtId="0" fontId="106" fillId="5" borderId="0" xfId="30" applyFont="1" applyFill="1" applyAlignment="1">
      <alignment horizontal="center" vertical="center"/>
    </xf>
    <xf numFmtId="164" fontId="59" fillId="5" borderId="0" xfId="3" applyFont="1" applyFill="1" applyBorder="1" applyAlignment="1">
      <alignment vertical="center"/>
    </xf>
    <xf numFmtId="164" fontId="114" fillId="2" borderId="10" xfId="3" applyFont="1" applyFill="1" applyBorder="1" applyAlignment="1">
      <alignment vertical="center"/>
    </xf>
    <xf numFmtId="0" fontId="106" fillId="17" borderId="15" xfId="30" applyFont="1" applyFill="1" applyBorder="1" applyAlignment="1">
      <alignment vertical="top"/>
    </xf>
    <xf numFmtId="0" fontId="106" fillId="17" borderId="13" xfId="30" applyFont="1" applyFill="1" applyBorder="1" applyAlignment="1">
      <alignment horizontal="center" vertical="center"/>
    </xf>
    <xf numFmtId="164" fontId="106" fillId="17" borderId="13" xfId="3" applyFont="1" applyFill="1" applyBorder="1" applyAlignment="1">
      <alignment horizontal="center" vertical="center"/>
    </xf>
    <xf numFmtId="164" fontId="106" fillId="17" borderId="14" xfId="3" applyFont="1" applyFill="1" applyBorder="1" applyAlignment="1">
      <alignment horizontal="center" vertical="center"/>
    </xf>
    <xf numFmtId="164" fontId="106" fillId="17" borderId="10" xfId="31" applyNumberFormat="1" applyFont="1" applyFill="1" applyBorder="1" applyAlignment="1">
      <alignment vertical="center"/>
    </xf>
    <xf numFmtId="0" fontId="13" fillId="17" borderId="9" xfId="19" applyFont="1" applyFill="1" applyBorder="1" applyAlignment="1">
      <alignment horizontal="left" vertical="top"/>
    </xf>
    <xf numFmtId="164" fontId="114" fillId="17" borderId="10" xfId="31" applyNumberFormat="1" applyFont="1" applyFill="1" applyBorder="1" applyAlignment="1">
      <alignment vertical="top"/>
    </xf>
    <xf numFmtId="164" fontId="106" fillId="17" borderId="10" xfId="31" applyNumberFormat="1" applyFont="1" applyFill="1" applyBorder="1" applyAlignment="1">
      <alignment vertical="top"/>
    </xf>
    <xf numFmtId="167" fontId="106" fillId="17" borderId="13" xfId="2" applyNumberFormat="1" applyFont="1" applyFill="1" applyBorder="1" applyAlignment="1">
      <alignment vertical="top"/>
    </xf>
    <xf numFmtId="167" fontId="106" fillId="17" borderId="14" xfId="2" applyNumberFormat="1" applyFont="1" applyFill="1" applyBorder="1" applyAlignment="1">
      <alignment vertical="top"/>
    </xf>
    <xf numFmtId="165" fontId="13" fillId="2" borderId="9" xfId="1" applyFont="1" applyFill="1" applyBorder="1" applyAlignment="1">
      <alignment vertical="top"/>
    </xf>
    <xf numFmtId="165" fontId="21" fillId="17" borderId="15" xfId="1" applyFont="1" applyFill="1" applyBorder="1" applyAlignment="1">
      <alignment vertical="top"/>
    </xf>
    <xf numFmtId="0" fontId="21" fillId="17" borderId="13" xfId="18" applyFont="1" applyFill="1" applyBorder="1" applyAlignment="1">
      <alignment horizontal="left" vertical="top"/>
    </xf>
    <xf numFmtId="166" fontId="106" fillId="17" borderId="13" xfId="2" applyNumberFormat="1" applyFont="1" applyFill="1" applyBorder="1" applyAlignment="1">
      <alignment vertical="top"/>
    </xf>
    <xf numFmtId="164" fontId="26" fillId="0" borderId="0" xfId="2" applyFont="1" applyBorder="1" applyAlignment="1">
      <alignment horizontal="center" vertical="center"/>
    </xf>
    <xf numFmtId="164" fontId="26" fillId="0" borderId="10" xfId="2" applyFont="1" applyBorder="1" applyAlignment="1">
      <alignment horizontal="center" vertical="center"/>
    </xf>
    <xf numFmtId="164" fontId="26" fillId="0" borderId="0" xfId="2" applyFont="1" applyBorder="1" applyAlignment="1">
      <alignment horizontal="center" vertical="top"/>
    </xf>
    <xf numFmtId="164" fontId="26" fillId="0" borderId="10" xfId="2" applyFont="1" applyBorder="1" applyAlignment="1">
      <alignment horizontal="center" vertical="top"/>
    </xf>
    <xf numFmtId="164" fontId="114" fillId="0" borderId="0" xfId="2" applyFont="1" applyBorder="1" applyAlignment="1">
      <alignment horizontal="center"/>
    </xf>
    <xf numFmtId="164" fontId="147" fillId="0" borderId="0" xfId="2" applyFont="1" applyBorder="1" applyAlignment="1">
      <alignment horizontal="center"/>
    </xf>
    <xf numFmtId="164" fontId="114" fillId="0" borderId="10" xfId="2" applyFont="1" applyBorder="1" applyAlignment="1">
      <alignment horizontal="center"/>
    </xf>
    <xf numFmtId="164" fontId="148" fillId="17" borderId="13" xfId="2" applyFont="1" applyFill="1" applyBorder="1" applyAlignment="1">
      <alignment horizontal="center" vertical="center"/>
    </xf>
    <xf numFmtId="164" fontId="148" fillId="17" borderId="14" xfId="2" applyFont="1" applyFill="1" applyBorder="1" applyAlignment="1">
      <alignment horizontal="center" vertical="center"/>
    </xf>
    <xf numFmtId="0" fontId="13" fillId="0" borderId="15" xfId="18" applyFont="1" applyBorder="1" applyAlignment="1">
      <alignment horizontal="left" vertical="top"/>
    </xf>
    <xf numFmtId="0" fontId="107" fillId="10" borderId="0" xfId="0" applyFont="1" applyFill="1" applyAlignment="1">
      <alignment horizontal="right" vertical="top"/>
    </xf>
    <xf numFmtId="0" fontId="17" fillId="16" borderId="5" xfId="25" applyFont="1" applyFill="1" applyBorder="1" applyAlignment="1">
      <alignment horizontal="center" vertical="center" wrapText="1"/>
    </xf>
    <xf numFmtId="0" fontId="114" fillId="0" borderId="9" xfId="19" quotePrefix="1" applyFont="1" applyBorder="1" applyAlignment="1">
      <alignment horizontal="center" vertical="center" wrapText="1"/>
    </xf>
    <xf numFmtId="167" fontId="118" fillId="0" borderId="10" xfId="3" applyNumberFormat="1" applyFont="1" applyFill="1" applyBorder="1" applyAlignment="1"/>
    <xf numFmtId="3" fontId="106" fillId="17" borderId="14" xfId="23" applyNumberFormat="1" applyFont="1" applyFill="1" applyBorder="1" applyAlignment="1">
      <alignment vertical="center"/>
    </xf>
    <xf numFmtId="0" fontId="142" fillId="16" borderId="10" xfId="0" applyFont="1" applyFill="1" applyBorder="1" applyAlignment="1">
      <alignment horizontal="center" vertical="center" wrapText="1"/>
    </xf>
    <xf numFmtId="49" fontId="142" fillId="16" borderId="10" xfId="18" quotePrefix="1" applyNumberFormat="1" applyFont="1" applyFill="1" applyBorder="1" applyAlignment="1">
      <alignment horizontal="center" vertical="center" wrapText="1"/>
    </xf>
    <xf numFmtId="3" fontId="119" fillId="17" borderId="10" xfId="0" applyNumberFormat="1" applyFont="1" applyFill="1" applyBorder="1"/>
    <xf numFmtId="3" fontId="119" fillId="17" borderId="14" xfId="0" applyNumberFormat="1" applyFont="1" applyFill="1" applyBorder="1"/>
    <xf numFmtId="0" fontId="48" fillId="16" borderId="10" xfId="18" applyFont="1" applyFill="1" applyBorder="1" applyAlignment="1">
      <alignment horizontal="center" vertical="center" wrapText="1"/>
    </xf>
    <xf numFmtId="164" fontId="42" fillId="2" borderId="10" xfId="2" applyFont="1" applyFill="1" applyBorder="1"/>
    <xf numFmtId="164" fontId="42" fillId="0" borderId="10" xfId="2" applyFont="1" applyFill="1" applyBorder="1"/>
    <xf numFmtId="164" fontId="13" fillId="0" borderId="10" xfId="2" applyFont="1" applyBorder="1"/>
    <xf numFmtId="164" fontId="42" fillId="2" borderId="10" xfId="2" applyFont="1" applyFill="1" applyBorder="1" applyAlignment="1">
      <alignment horizontal="right"/>
    </xf>
    <xf numFmtId="17" fontId="133" fillId="16" borderId="8" xfId="19" applyNumberFormat="1" applyFont="1" applyFill="1" applyBorder="1" applyAlignment="1">
      <alignment horizontal="center" vertical="center"/>
    </xf>
    <xf numFmtId="17" fontId="133" fillId="16" borderId="5" xfId="19" applyNumberFormat="1" applyFont="1" applyFill="1" applyBorder="1" applyAlignment="1">
      <alignment horizontal="center" vertical="center"/>
    </xf>
    <xf numFmtId="0" fontId="18" fillId="16" borderId="5" xfId="25" applyFont="1" applyFill="1" applyBorder="1" applyAlignment="1">
      <alignment horizontal="center" vertical="center" wrapText="1"/>
    </xf>
    <xf numFmtId="164" fontId="21" fillId="2" borderId="0" xfId="2" applyFont="1" applyFill="1" applyBorder="1" applyAlignment="1">
      <alignment horizontal="left" vertical="center" wrapText="1"/>
    </xf>
    <xf numFmtId="164" fontId="13" fillId="0" borderId="0" xfId="2" quotePrefix="1" applyFont="1" applyFill="1" applyBorder="1" applyAlignment="1">
      <alignment vertical="center"/>
    </xf>
    <xf numFmtId="164" fontId="21" fillId="2" borderId="13" xfId="2" applyFont="1" applyFill="1" applyBorder="1" applyAlignment="1">
      <alignment horizontal="right" vertical="center" wrapText="1"/>
    </xf>
    <xf numFmtId="164" fontId="40" fillId="0" borderId="0" xfId="2" applyFont="1" applyFill="1" applyBorder="1" applyAlignment="1">
      <alignment vertical="center"/>
    </xf>
    <xf numFmtId="164" fontId="40" fillId="0" borderId="10" xfId="2" applyFont="1" applyFill="1" applyBorder="1" applyAlignment="1">
      <alignment vertical="center"/>
    </xf>
    <xf numFmtId="164" fontId="26" fillId="0" borderId="0" xfId="2" applyFont="1" applyBorder="1" applyAlignment="1">
      <alignment vertical="top"/>
    </xf>
    <xf numFmtId="164" fontId="26" fillId="0" borderId="10" xfId="2" applyFont="1" applyBorder="1" applyAlignment="1">
      <alignment vertical="top"/>
    </xf>
    <xf numFmtId="164" fontId="26" fillId="0" borderId="0" xfId="2" applyFont="1" applyBorder="1" applyAlignment="1">
      <alignment vertical="center"/>
    </xf>
    <xf numFmtId="164" fontId="26" fillId="0" borderId="10" xfId="2" applyFont="1" applyBorder="1" applyAlignment="1">
      <alignment vertical="center"/>
    </xf>
    <xf numFmtId="164" fontId="26" fillId="0" borderId="13" xfId="2" applyFont="1" applyBorder="1" applyAlignment="1">
      <alignment vertical="center"/>
    </xf>
    <xf numFmtId="164" fontId="26" fillId="0" borderId="14" xfId="2" applyFont="1" applyBorder="1" applyAlignment="1">
      <alignment vertical="center"/>
    </xf>
    <xf numFmtId="0" fontId="54" fillId="16" borderId="11" xfId="23" applyFont="1" applyFill="1" applyBorder="1" applyAlignment="1">
      <alignment horizontal="center" vertical="center" wrapText="1"/>
    </xf>
    <xf numFmtId="164" fontId="17" fillId="15" borderId="0" xfId="2" applyFont="1" applyFill="1" applyBorder="1" applyAlignment="1">
      <alignment horizontal="center" vertical="center"/>
    </xf>
    <xf numFmtId="166" fontId="17" fillId="16" borderId="0" xfId="2" applyNumberFormat="1" applyFont="1" applyFill="1" applyBorder="1" applyAlignment="1">
      <alignment horizontal="center" vertical="center"/>
    </xf>
    <xf numFmtId="0" fontId="17" fillId="16" borderId="0" xfId="2" applyNumberFormat="1" applyFont="1" applyFill="1" applyBorder="1" applyAlignment="1">
      <alignment horizontal="center" vertical="center"/>
    </xf>
    <xf numFmtId="0" fontId="114" fillId="10" borderId="15" xfId="25" applyFont="1" applyFill="1" applyBorder="1" applyAlignment="1">
      <alignment horizontal="left" vertical="top" wrapText="1"/>
    </xf>
    <xf numFmtId="0" fontId="28" fillId="6" borderId="13" xfId="18" applyFont="1" applyFill="1" applyBorder="1" applyAlignment="1">
      <alignment horizontal="right" vertical="top" wrapText="1"/>
    </xf>
    <xf numFmtId="0" fontId="66" fillId="6" borderId="7" xfId="18" applyFont="1" applyFill="1" applyBorder="1" applyAlignment="1">
      <alignment horizontal="right" vertical="top" wrapText="1"/>
    </xf>
    <xf numFmtId="0" fontId="66" fillId="6" borderId="0" xfId="18" applyFont="1" applyFill="1" applyAlignment="1">
      <alignment horizontal="right" vertical="top" wrapText="1"/>
    </xf>
    <xf numFmtId="164" fontId="17" fillId="16" borderId="0" xfId="2" applyFont="1" applyFill="1" applyBorder="1" applyAlignment="1">
      <alignment horizontal="center" vertical="center"/>
    </xf>
    <xf numFmtId="166" fontId="114" fillId="0" borderId="10" xfId="1" applyNumberFormat="1" applyFont="1" applyFill="1" applyBorder="1" applyAlignment="1">
      <alignment vertical="top"/>
    </xf>
    <xf numFmtId="166" fontId="17" fillId="16" borderId="10" xfId="2" applyNumberFormat="1" applyFont="1" applyFill="1" applyBorder="1" applyAlignment="1">
      <alignment horizontal="center" vertical="center"/>
    </xf>
    <xf numFmtId="164" fontId="17" fillId="16" borderId="10" xfId="2" applyFont="1" applyFill="1" applyBorder="1" applyAlignment="1">
      <alignment horizontal="center" vertical="center"/>
    </xf>
    <xf numFmtId="166" fontId="114" fillId="0" borderId="14" xfId="1" applyNumberFormat="1" applyFont="1" applyFill="1" applyBorder="1" applyAlignment="1">
      <alignment vertical="top"/>
    </xf>
    <xf numFmtId="0" fontId="25" fillId="16" borderId="10" xfId="3" applyNumberFormat="1" applyFont="1" applyFill="1" applyBorder="1" applyAlignment="1">
      <alignment horizontal="center" vertical="top" wrapText="1"/>
    </xf>
    <xf numFmtId="167" fontId="34" fillId="0" borderId="10" xfId="3" applyNumberFormat="1" applyFont="1" applyFill="1" applyBorder="1" applyAlignment="1">
      <alignment horizontal="center" vertical="center"/>
    </xf>
    <xf numFmtId="167" fontId="42" fillId="0" borderId="10" xfId="3" applyNumberFormat="1" applyFont="1" applyFill="1" applyBorder="1" applyAlignment="1">
      <alignment horizontal="center" vertical="center"/>
    </xf>
    <xf numFmtId="167" fontId="42" fillId="0" borderId="14" xfId="3" applyNumberFormat="1" applyFont="1" applyFill="1" applyBorder="1" applyAlignment="1">
      <alignment horizontal="center" vertical="center"/>
    </xf>
    <xf numFmtId="167" fontId="120" fillId="0" borderId="0" xfId="1" applyNumberFormat="1" applyFont="1" applyBorder="1" applyAlignment="1">
      <alignment horizontal="left" vertical="top"/>
    </xf>
    <xf numFmtId="167" fontId="120" fillId="0" borderId="0" xfId="1" applyNumberFormat="1" applyFont="1" applyBorder="1" applyAlignment="1">
      <alignment vertical="top"/>
    </xf>
    <xf numFmtId="167" fontId="115" fillId="0" borderId="0" xfId="1" applyNumberFormat="1" applyFont="1" applyBorder="1" applyAlignment="1">
      <alignment vertical="top"/>
    </xf>
    <xf numFmtId="167" fontId="115" fillId="0" borderId="13" xfId="1" applyNumberFormat="1" applyFont="1" applyBorder="1" applyAlignment="1">
      <alignment vertical="top"/>
    </xf>
    <xf numFmtId="0" fontId="17" fillId="16" borderId="10" xfId="2" applyNumberFormat="1" applyFont="1" applyFill="1" applyBorder="1" applyAlignment="1">
      <alignment horizontal="center" vertical="center"/>
    </xf>
    <xf numFmtId="167" fontId="40" fillId="0" borderId="10" xfId="21" applyNumberFormat="1" applyFont="1" applyBorder="1" applyAlignment="1">
      <alignment vertical="center"/>
    </xf>
    <xf numFmtId="164" fontId="106" fillId="0" borderId="0" xfId="2" applyFont="1" applyFill="1" applyBorder="1" applyAlignment="1">
      <alignment horizontal="right" vertical="top"/>
    </xf>
    <xf numFmtId="164" fontId="106" fillId="0" borderId="13" xfId="2" applyFont="1" applyBorder="1" applyAlignment="1">
      <alignment horizontal="right" vertical="top"/>
    </xf>
    <xf numFmtId="164" fontId="114" fillId="2" borderId="10" xfId="2" applyFont="1" applyFill="1" applyBorder="1" applyAlignment="1">
      <alignment vertical="top"/>
    </xf>
    <xf numFmtId="0" fontId="114" fillId="0" borderId="10" xfId="19" applyFont="1" applyBorder="1" applyAlignment="1">
      <alignment vertical="top"/>
    </xf>
    <xf numFmtId="164" fontId="114" fillId="0" borderId="10" xfId="9" applyNumberFormat="1" applyFont="1" applyFill="1" applyBorder="1" applyAlignment="1">
      <alignment horizontal="right"/>
    </xf>
    <xf numFmtId="164" fontId="114" fillId="0" borderId="10" xfId="9" applyNumberFormat="1" applyFont="1" applyFill="1" applyBorder="1" applyAlignment="1">
      <alignment vertical="top"/>
    </xf>
    <xf numFmtId="164" fontId="114" fillId="0" borderId="14" xfId="9" applyNumberFormat="1" applyFont="1" applyFill="1" applyBorder="1" applyAlignment="1">
      <alignment vertical="top"/>
    </xf>
    <xf numFmtId="164" fontId="57" fillId="0" borderId="10" xfId="0" applyNumberFormat="1" applyFont="1" applyBorder="1"/>
    <xf numFmtId="166" fontId="42" fillId="2" borderId="10" xfId="0" applyNumberFormat="1" applyFont="1" applyFill="1" applyBorder="1" applyAlignment="1">
      <alignment vertical="center"/>
    </xf>
    <xf numFmtId="0" fontId="13" fillId="0" borderId="10" xfId="18" applyFont="1" applyBorder="1" applyAlignment="1">
      <alignment horizontal="right" vertical="top"/>
    </xf>
    <xf numFmtId="166" fontId="42" fillId="2" borderId="10" xfId="0" applyNumberFormat="1" applyFont="1" applyFill="1" applyBorder="1" applyAlignment="1">
      <alignment horizontal="right" vertical="top"/>
    </xf>
    <xf numFmtId="166" fontId="42" fillId="2" borderId="10" xfId="1" applyNumberFormat="1" applyFont="1" applyFill="1" applyBorder="1" applyAlignment="1">
      <alignment horizontal="right" vertical="center"/>
    </xf>
    <xf numFmtId="164" fontId="21" fillId="17" borderId="10" xfId="2" applyFont="1" applyFill="1" applyBorder="1" applyAlignment="1">
      <alignment horizontal="right" vertical="center"/>
    </xf>
    <xf numFmtId="166" fontId="42" fillId="0" borderId="10" xfId="0" applyNumberFormat="1" applyFont="1" applyBorder="1" applyAlignment="1">
      <alignment horizontal="right" vertical="top"/>
    </xf>
    <xf numFmtId="166" fontId="42" fillId="0" borderId="10" xfId="1" applyNumberFormat="1" applyFont="1" applyFill="1" applyBorder="1" applyAlignment="1">
      <alignment horizontal="right" vertical="center"/>
    </xf>
    <xf numFmtId="166" fontId="26" fillId="0" borderId="10" xfId="37" applyNumberFormat="1" applyFont="1" applyBorder="1" applyAlignment="1">
      <alignment vertical="center"/>
    </xf>
    <xf numFmtId="166" fontId="114" fillId="0" borderId="10" xfId="37" applyNumberFormat="1" applyFont="1" applyFill="1" applyBorder="1" applyAlignment="1">
      <alignment vertical="center"/>
    </xf>
    <xf numFmtId="166" fontId="114" fillId="0" borderId="14" xfId="37" applyNumberFormat="1" applyFont="1" applyFill="1" applyBorder="1" applyAlignment="1">
      <alignment vertical="center"/>
    </xf>
    <xf numFmtId="0" fontId="100" fillId="10" borderId="0" xfId="18" applyFont="1" applyFill="1" applyAlignment="1">
      <alignment horizontal="left" vertical="top" wrapText="1"/>
    </xf>
    <xf numFmtId="0" fontId="114" fillId="10" borderId="0" xfId="18" applyFont="1" applyFill="1" applyAlignment="1">
      <alignment horizontal="left" vertical="top" wrapText="1"/>
    </xf>
    <xf numFmtId="17" fontId="17" fillId="15" borderId="0" xfId="18" applyNumberFormat="1" applyFont="1" applyFill="1" applyAlignment="1">
      <alignment horizontal="center" vertical="center"/>
    </xf>
    <xf numFmtId="164" fontId="114" fillId="0" borderId="0" xfId="2" applyFont="1" applyFill="1" applyBorder="1" applyAlignment="1">
      <alignment vertical="top" wrapText="1"/>
    </xf>
    <xf numFmtId="0" fontId="114" fillId="0" borderId="10" xfId="19" applyFont="1" applyBorder="1" applyAlignment="1">
      <alignment vertical="top" wrapText="1"/>
    </xf>
    <xf numFmtId="0" fontId="13" fillId="0" borderId="0" xfId="19" applyFont="1" applyAlignment="1">
      <alignment wrapText="1"/>
    </xf>
    <xf numFmtId="0" fontId="80" fillId="9" borderId="0" xfId="18" applyFont="1" applyFill="1" applyAlignment="1">
      <alignment horizontal="center" vertical="center" wrapText="1"/>
    </xf>
    <xf numFmtId="0" fontId="17" fillId="15" borderId="0" xfId="18" quotePrefix="1" applyFont="1" applyFill="1" applyAlignment="1">
      <alignment horizontal="center" vertical="center"/>
    </xf>
    <xf numFmtId="164" fontId="0" fillId="11" borderId="0" xfId="0" applyNumberFormat="1" applyFill="1"/>
    <xf numFmtId="166" fontId="149" fillId="0" borderId="0" xfId="1" applyNumberFormat="1" applyFont="1" applyFill="1" applyBorder="1" applyAlignment="1">
      <alignment vertical="top"/>
    </xf>
    <xf numFmtId="166" fontId="153" fillId="0" borderId="0" xfId="1" applyNumberFormat="1" applyFont="1" applyFill="1" applyBorder="1" applyAlignment="1">
      <alignment vertical="top"/>
    </xf>
    <xf numFmtId="166" fontId="153" fillId="0" borderId="0" xfId="9" applyNumberFormat="1" applyFont="1" applyFill="1" applyBorder="1" applyAlignment="1">
      <alignment vertical="top"/>
    </xf>
    <xf numFmtId="166" fontId="149" fillId="0" borderId="0" xfId="2" applyNumberFormat="1" applyFont="1" applyFill="1" applyBorder="1" applyAlignment="1">
      <alignment vertical="top"/>
    </xf>
    <xf numFmtId="166" fontId="153" fillId="0" borderId="0" xfId="2" applyNumberFormat="1" applyFont="1" applyFill="1" applyBorder="1" applyAlignment="1">
      <alignment vertical="top"/>
    </xf>
    <xf numFmtId="164" fontId="154" fillId="0" borderId="0" xfId="2" applyFont="1" applyFill="1" applyBorder="1" applyAlignment="1">
      <alignment vertical="top"/>
    </xf>
    <xf numFmtId="0" fontId="10" fillId="0" borderId="13" xfId="25" applyFont="1" applyBorder="1"/>
    <xf numFmtId="164" fontId="114" fillId="0" borderId="0" xfId="3" applyFont="1" applyFill="1" applyBorder="1" applyAlignment="1">
      <alignment vertical="top" wrapText="1"/>
    </xf>
    <xf numFmtId="165" fontId="26" fillId="0" borderId="0" xfId="1" applyFont="1" applyFill="1" applyAlignment="1"/>
    <xf numFmtId="170" fontId="13" fillId="0" borderId="0" xfId="1" applyNumberFormat="1" applyFont="1" applyFill="1" applyBorder="1" applyAlignment="1">
      <alignment vertical="top"/>
    </xf>
    <xf numFmtId="0" fontId="21" fillId="0" borderId="9" xfId="19" applyFont="1" applyBorder="1" applyAlignment="1">
      <alignment vertical="top" wrapText="1"/>
    </xf>
    <xf numFmtId="0" fontId="13" fillId="0" borderId="9" xfId="19" applyFont="1" applyBorder="1" applyAlignment="1">
      <alignment vertical="top" wrapText="1"/>
    </xf>
    <xf numFmtId="0" fontId="29" fillId="0" borderId="9" xfId="19" applyFont="1" applyBorder="1" applyAlignment="1">
      <alignment vertical="top" wrapText="1"/>
    </xf>
    <xf numFmtId="0" fontId="21" fillId="0" borderId="9" xfId="19" applyFont="1" applyBorder="1" applyAlignment="1">
      <alignment wrapText="1"/>
    </xf>
    <xf numFmtId="0" fontId="133" fillId="16" borderId="12" xfId="19" quotePrefix="1" applyFont="1" applyFill="1" applyBorder="1" applyAlignment="1">
      <alignment vertical="center"/>
    </xf>
    <xf numFmtId="0" fontId="17" fillId="16" borderId="12" xfId="18" quotePrefix="1" applyFont="1" applyFill="1" applyBorder="1" applyAlignment="1">
      <alignment vertical="center"/>
    </xf>
    <xf numFmtId="166" fontId="115" fillId="0" borderId="13" xfId="37" applyNumberFormat="1" applyFont="1" applyFill="1" applyBorder="1" applyAlignment="1">
      <alignment vertical="center"/>
    </xf>
    <xf numFmtId="164" fontId="114" fillId="0" borderId="0" xfId="3" applyFont="1" applyFill="1" applyBorder="1" applyAlignment="1">
      <alignment vertical="center"/>
    </xf>
    <xf numFmtId="164" fontId="21" fillId="0" borderId="13" xfId="2" applyFont="1" applyFill="1" applyBorder="1" applyAlignment="1">
      <alignment horizontal="right" vertical="center" wrapText="1"/>
    </xf>
    <xf numFmtId="0" fontId="13" fillId="6" borderId="10" xfId="18" applyFont="1" applyFill="1" applyBorder="1" applyAlignment="1">
      <alignment vertical="top"/>
    </xf>
    <xf numFmtId="0" fontId="20" fillId="6" borderId="10" xfId="18" applyFont="1" applyFill="1" applyBorder="1"/>
    <xf numFmtId="166" fontId="13" fillId="14" borderId="0" xfId="1" applyNumberFormat="1" applyFont="1" applyFill="1" applyBorder="1" applyAlignment="1">
      <alignment vertical="top"/>
    </xf>
    <xf numFmtId="1" fontId="13" fillId="0" borderId="0" xfId="2" applyNumberFormat="1" applyFont="1" applyFill="1" applyBorder="1" applyAlignment="1">
      <alignment horizontal="right"/>
    </xf>
    <xf numFmtId="1" fontId="17" fillId="16" borderId="0" xfId="2" applyNumberFormat="1" applyFont="1" applyFill="1" applyBorder="1" applyAlignment="1">
      <alignment horizontal="center" vertical="center"/>
    </xf>
    <xf numFmtId="164" fontId="106" fillId="17" borderId="14" xfId="18" applyNumberFormat="1" applyFont="1" applyFill="1" applyBorder="1" applyAlignment="1">
      <alignment vertical="center"/>
    </xf>
    <xf numFmtId="41" fontId="13" fillId="0" borderId="0" xfId="465" applyFont="1" applyFill="1" applyBorder="1"/>
    <xf numFmtId="166" fontId="114" fillId="0" borderId="0" xfId="457" applyNumberFormat="1" applyFont="1" applyFill="1" applyBorder="1" applyAlignment="1">
      <alignment vertical="top"/>
    </xf>
    <xf numFmtId="41" fontId="149" fillId="0" borderId="0" xfId="482" applyFont="1" applyFill="1" applyBorder="1"/>
    <xf numFmtId="41" fontId="149" fillId="0" borderId="0" xfId="482" applyFont="1" applyFill="1" applyBorder="1" applyAlignment="1">
      <alignment horizontal="left"/>
    </xf>
    <xf numFmtId="41" fontId="149" fillId="0" borderId="0" xfId="465" applyFont="1" applyFill="1" applyBorder="1"/>
    <xf numFmtId="166" fontId="153" fillId="0" borderId="13" xfId="2" applyNumberFormat="1" applyFont="1" applyFill="1" applyBorder="1" applyAlignment="1">
      <alignment vertical="top"/>
    </xf>
    <xf numFmtId="17" fontId="155" fillId="18" borderId="0" xfId="1225" applyNumberFormat="1" applyFont="1" applyFill="1" applyAlignment="1">
      <alignment horizontal="center" vertical="center" wrapText="1"/>
    </xf>
    <xf numFmtId="165" fontId="155" fillId="18" borderId="0" xfId="1" applyFont="1" applyFill="1" applyBorder="1" applyAlignment="1">
      <alignment horizontal="center" vertical="center" wrapText="1"/>
    </xf>
    <xf numFmtId="9" fontId="108" fillId="0" borderId="0" xfId="34" applyFont="1" applyFill="1" applyBorder="1" applyAlignment="1">
      <alignment vertical="center" wrapText="1"/>
    </xf>
    <xf numFmtId="9" fontId="108" fillId="0" borderId="0" xfId="34" applyFont="1" applyFill="1" applyBorder="1" applyAlignment="1">
      <alignment horizontal="center" vertical="center" wrapText="1"/>
    </xf>
    <xf numFmtId="165" fontId="156" fillId="0" borderId="0" xfId="1" applyFont="1"/>
    <xf numFmtId="165" fontId="157" fillId="0" borderId="0" xfId="0" applyNumberFormat="1" applyFont="1" applyAlignment="1">
      <alignment horizontal="center" vertical="center"/>
    </xf>
    <xf numFmtId="171" fontId="158" fillId="0" borderId="0" xfId="34" applyNumberFormat="1" applyFont="1" applyFill="1" applyBorder="1" applyAlignment="1">
      <alignment vertical="center" wrapText="1"/>
    </xf>
    <xf numFmtId="165" fontId="159" fillId="0" borderId="0" xfId="0" applyNumberFormat="1" applyFont="1" applyAlignment="1">
      <alignment horizontal="center" vertical="center"/>
    </xf>
    <xf numFmtId="167" fontId="114" fillId="0" borderId="0" xfId="2" applyNumberFormat="1" applyFont="1" applyFill="1" applyBorder="1" applyAlignment="1">
      <alignment vertical="top"/>
    </xf>
    <xf numFmtId="165" fontId="120" fillId="0" borderId="0" xfId="1" applyFont="1" applyFill="1" applyBorder="1" applyAlignment="1">
      <alignment vertical="center"/>
    </xf>
    <xf numFmtId="165" fontId="120" fillId="0" borderId="0" xfId="1" applyFont="1" applyFill="1" applyBorder="1" applyAlignment="1">
      <alignment horizontal="left" vertical="center"/>
    </xf>
    <xf numFmtId="165" fontId="20" fillId="0" borderId="13" xfId="1" applyFont="1" applyFill="1" applyBorder="1"/>
    <xf numFmtId="167" fontId="20" fillId="0" borderId="0" xfId="2" quotePrefix="1" applyNumberFormat="1" applyFont="1" applyFill="1" applyBorder="1" applyAlignment="1">
      <alignment horizontal="right"/>
    </xf>
    <xf numFmtId="0" fontId="106" fillId="0" borderId="0" xfId="1" applyNumberFormat="1" applyFont="1" applyFill="1" applyBorder="1" applyAlignment="1">
      <alignment horizontal="right" vertical="top"/>
    </xf>
    <xf numFmtId="0" fontId="149" fillId="0" borderId="0" xfId="1" applyNumberFormat="1" applyFont="1" applyFill="1" applyBorder="1" applyAlignment="1">
      <alignment horizontal="right" vertical="top"/>
    </xf>
    <xf numFmtId="164" fontId="114" fillId="0" borderId="13" xfId="2" applyFont="1" applyFill="1" applyBorder="1" applyAlignment="1">
      <alignment horizontal="right" vertical="center"/>
    </xf>
    <xf numFmtId="17" fontId="17" fillId="16" borderId="5" xfId="19" applyNumberFormat="1" applyFont="1" applyFill="1" applyBorder="1" applyAlignment="1">
      <alignment horizontal="center" vertical="center"/>
    </xf>
    <xf numFmtId="164" fontId="13" fillId="0" borderId="0" xfId="2" applyFont="1" applyFill="1" applyBorder="1" applyAlignment="1">
      <alignment horizontal="right"/>
    </xf>
    <xf numFmtId="166" fontId="149" fillId="0" borderId="0" xfId="2" applyNumberFormat="1" applyFont="1" applyFill="1" applyBorder="1" applyAlignment="1">
      <alignment horizontal="right" vertical="top"/>
    </xf>
    <xf numFmtId="41" fontId="149" fillId="0" borderId="0" xfId="482" applyFont="1" applyFill="1" applyBorder="1" applyAlignment="1">
      <alignment horizontal="right"/>
    </xf>
    <xf numFmtId="41" fontId="13" fillId="0" borderId="0" xfId="482" applyFont="1" applyFill="1" applyBorder="1"/>
    <xf numFmtId="0" fontId="149" fillId="0" borderId="9" xfId="18" applyFont="1" applyBorder="1" applyAlignment="1">
      <alignment horizontal="left" vertical="top" wrapText="1"/>
    </xf>
    <xf numFmtId="0" fontId="149" fillId="0" borderId="9" xfId="25" applyFont="1" applyBorder="1" applyAlignment="1">
      <alignment vertical="top"/>
    </xf>
    <xf numFmtId="0" fontId="153" fillId="0" borderId="9" xfId="18" applyFont="1" applyBorder="1" applyAlignment="1">
      <alignment horizontal="left" vertical="top" wrapText="1"/>
    </xf>
    <xf numFmtId="1" fontId="149" fillId="0" borderId="0" xfId="1" applyNumberFormat="1" applyFont="1" applyFill="1" applyBorder="1" applyAlignment="1">
      <alignment horizontal="right" vertical="top"/>
    </xf>
    <xf numFmtId="0" fontId="153" fillId="0" borderId="9" xfId="18" applyFont="1" applyBorder="1" applyAlignment="1">
      <alignment horizontal="left" vertical="top"/>
    </xf>
    <xf numFmtId="0" fontId="153" fillId="0" borderId="15" xfId="18" applyFont="1" applyBorder="1" applyAlignment="1">
      <alignment horizontal="left" vertical="top"/>
    </xf>
    <xf numFmtId="166" fontId="149" fillId="0" borderId="13" xfId="1" applyNumberFormat="1" applyFont="1" applyFill="1" applyBorder="1" applyAlignment="1">
      <alignment vertical="top"/>
    </xf>
    <xf numFmtId="164" fontId="17" fillId="16" borderId="5" xfId="2" applyFont="1" applyFill="1" applyBorder="1" applyAlignment="1">
      <alignment horizontal="center" vertical="center"/>
    </xf>
    <xf numFmtId="17" fontId="17" fillId="16" borderId="5" xfId="23" applyNumberFormat="1" applyFont="1" applyFill="1" applyBorder="1" applyAlignment="1">
      <alignment horizontal="center" vertical="center"/>
    </xf>
    <xf numFmtId="166" fontId="153" fillId="0" borderId="0" xfId="2" applyNumberFormat="1" applyFont="1" applyFill="1" applyBorder="1" applyAlignment="1">
      <alignment horizontal="right" vertical="top"/>
    </xf>
    <xf numFmtId="166" fontId="153" fillId="0" borderId="13" xfId="2" applyNumberFormat="1" applyFont="1" applyFill="1" applyBorder="1" applyAlignment="1">
      <alignment horizontal="right" vertical="top"/>
    </xf>
    <xf numFmtId="167" fontId="22" fillId="0" borderId="0" xfId="2" applyNumberFormat="1" applyFont="1" applyFill="1" applyBorder="1" applyAlignment="1">
      <alignment horizontal="center" vertical="top" wrapText="1"/>
    </xf>
    <xf numFmtId="164" fontId="26" fillId="0" borderId="0" xfId="2" applyFont="1" applyFill="1" applyBorder="1" applyAlignment="1">
      <alignment vertical="top"/>
    </xf>
    <xf numFmtId="164" fontId="13" fillId="2" borderId="13" xfId="2" applyFont="1" applyFill="1" applyBorder="1" applyAlignment="1">
      <alignment vertical="center" wrapText="1"/>
    </xf>
    <xf numFmtId="166" fontId="123" fillId="0" borderId="13" xfId="1" applyNumberFormat="1" applyFont="1" applyFill="1" applyBorder="1" applyAlignment="1">
      <alignment horizontal="center" vertical="center"/>
    </xf>
    <xf numFmtId="2" fontId="20" fillId="0" borderId="13" xfId="19" applyNumberFormat="1" applyFont="1" applyBorder="1"/>
    <xf numFmtId="17" fontId="17" fillId="50" borderId="5" xfId="0" applyNumberFormat="1" applyFont="1" applyFill="1" applyBorder="1" applyAlignment="1">
      <alignment horizontal="center" vertical="center"/>
    </xf>
    <xf numFmtId="0" fontId="17" fillId="0" borderId="0" xfId="25" applyFont="1"/>
    <xf numFmtId="0" fontId="26" fillId="0" borderId="9" xfId="25" applyFont="1" applyBorder="1"/>
    <xf numFmtId="0" fontId="18" fillId="16" borderId="8" xfId="25" applyFont="1" applyFill="1" applyBorder="1" applyAlignment="1">
      <alignment horizontal="center" vertical="center" wrapText="1"/>
    </xf>
    <xf numFmtId="0" fontId="134" fillId="16" borderId="10" xfId="3" applyNumberFormat="1" applyFont="1" applyFill="1" applyBorder="1" applyAlignment="1">
      <alignment horizontal="center" vertical="top" wrapText="1"/>
    </xf>
    <xf numFmtId="165" fontId="118" fillId="0" borderId="14" xfId="1" applyFont="1" applyFill="1" applyBorder="1" applyAlignment="1">
      <alignment horizontal="center" vertical="center"/>
    </xf>
    <xf numFmtId="166" fontId="114" fillId="0" borderId="0" xfId="1" applyNumberFormat="1" applyFont="1" applyFill="1" applyBorder="1" applyAlignment="1">
      <alignment horizontal="right" vertical="top"/>
    </xf>
    <xf numFmtId="164" fontId="34" fillId="0" borderId="10" xfId="3" applyFont="1" applyFill="1" applyBorder="1" applyAlignment="1">
      <alignment horizontal="center" vertical="center"/>
    </xf>
    <xf numFmtId="164" fontId="42" fillId="0" borderId="10" xfId="3" applyFont="1" applyFill="1" applyBorder="1" applyAlignment="1">
      <alignment horizontal="center" vertical="center"/>
    </xf>
    <xf numFmtId="164" fontId="42" fillId="0" borderId="14" xfId="3" applyFont="1" applyFill="1" applyBorder="1" applyAlignment="1">
      <alignment horizontal="center" vertical="center"/>
    </xf>
    <xf numFmtId="166" fontId="28" fillId="5" borderId="0" xfId="1" applyNumberFormat="1" applyFont="1" applyFill="1" applyBorder="1" applyAlignment="1">
      <alignment vertical="top" wrapText="1"/>
    </xf>
    <xf numFmtId="164" fontId="26" fillId="14" borderId="0" xfId="2" applyFont="1" applyFill="1" applyBorder="1" applyAlignment="1">
      <alignment horizontal="center" vertical="center"/>
    </xf>
    <xf numFmtId="164" fontId="26" fillId="14" borderId="0" xfId="2" applyFont="1" applyFill="1" applyBorder="1" applyAlignment="1">
      <alignment horizontal="center" vertical="top"/>
    </xf>
    <xf numFmtId="166" fontId="114" fillId="0" borderId="0" xfId="1" applyNumberFormat="1" applyFont="1" applyFill="1" applyBorder="1"/>
    <xf numFmtId="166" fontId="114" fillId="0" borderId="0" xfId="9" applyNumberFormat="1" applyFont="1" applyFill="1" applyBorder="1" applyAlignment="1">
      <alignment horizontal="right" vertical="top"/>
    </xf>
    <xf numFmtId="164" fontId="106" fillId="0" borderId="0" xfId="19" applyNumberFormat="1" applyFont="1"/>
    <xf numFmtId="166" fontId="179" fillId="0" borderId="0" xfId="1" applyNumberFormat="1" applyFont="1" applyBorder="1" applyAlignment="1">
      <alignment vertical="top"/>
    </xf>
    <xf numFmtId="166" fontId="154" fillId="0" borderId="0" xfId="1" applyNumberFormat="1" applyFont="1" applyBorder="1" applyAlignment="1">
      <alignment vertical="top"/>
    </xf>
    <xf numFmtId="166" fontId="42" fillId="0" borderId="0" xfId="1" applyNumberFormat="1" applyFont="1" applyBorder="1" applyAlignment="1">
      <alignment vertical="top"/>
    </xf>
    <xf numFmtId="166" fontId="13" fillId="0" borderId="0" xfId="1" applyNumberFormat="1" applyFont="1" applyBorder="1" applyAlignment="1">
      <alignment vertical="top"/>
    </xf>
    <xf numFmtId="166" fontId="153" fillId="0" borderId="0" xfId="1" applyNumberFormat="1" applyFont="1" applyBorder="1" applyAlignment="1">
      <alignment vertical="top"/>
    </xf>
    <xf numFmtId="0" fontId="43" fillId="0" borderId="13" xfId="25" applyFont="1" applyBorder="1"/>
    <xf numFmtId="166" fontId="149" fillId="0" borderId="0" xfId="1" applyNumberFormat="1" applyFont="1" applyBorder="1" applyAlignment="1">
      <alignment vertical="top"/>
    </xf>
    <xf numFmtId="166" fontId="149" fillId="0" borderId="0" xfId="1" applyNumberFormat="1" applyFont="1" applyBorder="1"/>
    <xf numFmtId="166" fontId="153" fillId="0" borderId="0" xfId="1" applyNumberFormat="1" applyFont="1" applyBorder="1"/>
    <xf numFmtId="0" fontId="13" fillId="0" borderId="13" xfId="25" applyFont="1" applyBorder="1"/>
    <xf numFmtId="166" fontId="114" fillId="0" borderId="0" xfId="12" applyNumberFormat="1" applyFont="1" applyFill="1" applyBorder="1" applyAlignment="1">
      <alignment vertical="top"/>
    </xf>
    <xf numFmtId="17" fontId="17" fillId="16" borderId="8" xfId="19" applyNumberFormat="1" applyFont="1" applyFill="1" applyBorder="1" applyAlignment="1">
      <alignment horizontal="center" vertical="center"/>
    </xf>
    <xf numFmtId="164" fontId="26" fillId="0" borderId="9" xfId="25" applyNumberFormat="1" applyFont="1" applyBorder="1"/>
    <xf numFmtId="165" fontId="14" fillId="0" borderId="0" xfId="1" applyFont="1" applyFill="1" applyBorder="1" applyAlignment="1"/>
    <xf numFmtId="0" fontId="21" fillId="0" borderId="9" xfId="19" applyFont="1" applyBorder="1" applyAlignment="1">
      <alignment horizontal="left" vertical="top"/>
    </xf>
    <xf numFmtId="0" fontId="21" fillId="0" borderId="9" xfId="19" applyFont="1" applyBorder="1" applyAlignment="1">
      <alignment horizontal="left" vertical="center"/>
    </xf>
    <xf numFmtId="0" fontId="13" fillId="0" borderId="9" xfId="19" applyFont="1" applyBorder="1" applyAlignment="1">
      <alignment horizontal="left" vertical="center"/>
    </xf>
    <xf numFmtId="0" fontId="106" fillId="0" borderId="9" xfId="18" applyFont="1" applyBorder="1" applyAlignment="1">
      <alignment horizontal="left" vertical="top"/>
    </xf>
    <xf numFmtId="0" fontId="57" fillId="0" borderId="9" xfId="0" applyFont="1" applyBorder="1"/>
    <xf numFmtId="0" fontId="26" fillId="2" borderId="10" xfId="25" applyFont="1" applyFill="1" applyBorder="1"/>
    <xf numFmtId="166" fontId="0" fillId="0" borderId="10" xfId="0" applyNumberFormat="1" applyBorder="1"/>
    <xf numFmtId="166" fontId="153" fillId="0" borderId="10" xfId="1" applyNumberFormat="1" applyFont="1" applyFill="1" applyBorder="1" applyAlignment="1">
      <alignment vertical="top"/>
    </xf>
    <xf numFmtId="166" fontId="149" fillId="0" borderId="10" xfId="1" applyNumberFormat="1" applyFont="1" applyFill="1" applyBorder="1" applyAlignment="1">
      <alignment vertical="top"/>
    </xf>
    <xf numFmtId="1" fontId="17" fillId="16" borderId="10" xfId="2" applyNumberFormat="1" applyFont="1" applyFill="1" applyBorder="1" applyAlignment="1">
      <alignment horizontal="center" vertical="center"/>
    </xf>
    <xf numFmtId="166" fontId="106" fillId="0" borderId="10" xfId="1" applyNumberFormat="1" applyFont="1" applyFill="1" applyBorder="1"/>
    <xf numFmtId="166" fontId="149" fillId="0" borderId="10" xfId="25" applyNumberFormat="1" applyFont="1" applyBorder="1"/>
    <xf numFmtId="166" fontId="149" fillId="0" borderId="10" xfId="25" applyNumberFormat="1" applyFont="1" applyBorder="1" applyAlignment="1">
      <alignment vertical="top"/>
    </xf>
    <xf numFmtId="166" fontId="13" fillId="0" borderId="10" xfId="1" applyNumberFormat="1" applyFont="1" applyBorder="1"/>
    <xf numFmtId="166" fontId="13" fillId="0" borderId="10" xfId="25" applyNumberFormat="1" applyFont="1" applyBorder="1"/>
    <xf numFmtId="166" fontId="13" fillId="14" borderId="10" xfId="1" applyNumberFormat="1" applyFont="1" applyFill="1" applyBorder="1" applyAlignment="1">
      <alignment vertical="top"/>
    </xf>
    <xf numFmtId="166" fontId="149" fillId="0" borderId="14" xfId="1" applyNumberFormat="1" applyFont="1" applyFill="1" applyBorder="1" applyAlignment="1">
      <alignment vertical="top"/>
    </xf>
    <xf numFmtId="166" fontId="179" fillId="0" borderId="10" xfId="1" applyNumberFormat="1" applyFont="1" applyBorder="1" applyAlignment="1">
      <alignment vertical="top"/>
    </xf>
    <xf numFmtId="166" fontId="42" fillId="0" borderId="10" xfId="1" applyNumberFormat="1" applyFont="1" applyBorder="1" applyAlignment="1">
      <alignment vertical="top"/>
    </xf>
    <xf numFmtId="0" fontId="10" fillId="0" borderId="14" xfId="25" applyFont="1" applyBorder="1"/>
    <xf numFmtId="166" fontId="13" fillId="0" borderId="10" xfId="1" applyNumberFormat="1" applyFont="1" applyBorder="1" applyAlignment="1">
      <alignment vertical="top"/>
    </xf>
    <xf numFmtId="166" fontId="153" fillId="0" borderId="10" xfId="1" applyNumberFormat="1" applyFont="1" applyBorder="1" applyAlignment="1">
      <alignment vertical="top"/>
    </xf>
    <xf numFmtId="0" fontId="43" fillId="0" borderId="14" xfId="25" applyFont="1" applyBorder="1"/>
    <xf numFmtId="166" fontId="114" fillId="0" borderId="10" xfId="9" applyNumberFormat="1" applyFont="1" applyFill="1" applyBorder="1" applyAlignment="1">
      <alignment horizontal="right" vertical="top"/>
    </xf>
    <xf numFmtId="166" fontId="149" fillId="0" borderId="10" xfId="1" applyNumberFormat="1" applyFont="1" applyBorder="1" applyAlignment="1">
      <alignment vertical="top"/>
    </xf>
    <xf numFmtId="166" fontId="149" fillId="0" borderId="10" xfId="1" applyNumberFormat="1" applyFont="1" applyBorder="1"/>
    <xf numFmtId="166" fontId="153" fillId="0" borderId="10" xfId="1" applyNumberFormat="1" applyFont="1" applyBorder="1"/>
    <xf numFmtId="0" fontId="13" fillId="0" borderId="14" xfId="25" applyFont="1" applyBorder="1"/>
    <xf numFmtId="0" fontId="17" fillId="0" borderId="10" xfId="18" applyFont="1" applyBorder="1" applyAlignment="1">
      <alignment horizontal="center" vertical="center" wrapText="1"/>
    </xf>
    <xf numFmtId="166" fontId="114" fillId="0" borderId="10" xfId="0" applyNumberFormat="1" applyFont="1" applyBorder="1" applyAlignment="1">
      <alignment vertical="top" wrapText="1"/>
    </xf>
    <xf numFmtId="17" fontId="48" fillId="16" borderId="10" xfId="18" applyNumberFormat="1" applyFont="1" applyFill="1" applyBorder="1" applyAlignment="1">
      <alignment horizontal="center" vertical="center"/>
    </xf>
    <xf numFmtId="164" fontId="106" fillId="0" borderId="10" xfId="3" applyFont="1" applyFill="1" applyBorder="1" applyAlignment="1">
      <alignment vertical="top" wrapText="1"/>
    </xf>
    <xf numFmtId="164" fontId="114" fillId="0" borderId="10" xfId="3" applyFont="1" applyFill="1" applyBorder="1" applyAlignment="1">
      <alignment vertical="top" wrapText="1"/>
    </xf>
    <xf numFmtId="164" fontId="114" fillId="2" borderId="10" xfId="3" applyFont="1" applyFill="1" applyBorder="1" applyAlignment="1">
      <alignment vertical="top" wrapText="1"/>
    </xf>
    <xf numFmtId="164" fontId="106" fillId="2" borderId="14" xfId="3" applyFont="1" applyFill="1" applyBorder="1" applyAlignment="1">
      <alignment horizontal="left" vertical="top" wrapText="1"/>
    </xf>
    <xf numFmtId="164" fontId="106" fillId="2" borderId="10" xfId="3" applyFont="1" applyFill="1" applyBorder="1" applyAlignment="1">
      <alignment vertical="top" wrapText="1"/>
    </xf>
    <xf numFmtId="167" fontId="120" fillId="0" borderId="10" xfId="1" applyNumberFormat="1" applyFont="1" applyBorder="1" applyAlignment="1">
      <alignment horizontal="left" vertical="top"/>
    </xf>
    <xf numFmtId="167" fontId="135" fillId="0" borderId="10" xfId="22" applyNumberFormat="1" applyFont="1" applyBorder="1" applyAlignment="1">
      <alignment vertical="top"/>
    </xf>
    <xf numFmtId="167" fontId="120" fillId="0" borderId="10" xfId="1" applyNumberFormat="1" applyFont="1" applyBorder="1" applyAlignment="1">
      <alignment vertical="top"/>
    </xf>
    <xf numFmtId="167" fontId="136" fillId="0" borderId="10" xfId="0" applyNumberFormat="1" applyFont="1" applyBorder="1" applyAlignment="1">
      <alignment vertical="top"/>
    </xf>
    <xf numFmtId="167" fontId="115" fillId="0" borderId="10" xfId="1" applyNumberFormat="1" applyFont="1" applyBorder="1" applyAlignment="1">
      <alignment vertical="top"/>
    </xf>
    <xf numFmtId="167" fontId="115" fillId="0" borderId="14" xfId="1" applyNumberFormat="1" applyFont="1" applyBorder="1" applyAlignment="1">
      <alignment vertical="top"/>
    </xf>
    <xf numFmtId="167" fontId="61" fillId="0" borderId="10" xfId="0" applyNumberFormat="1" applyFont="1" applyBorder="1"/>
    <xf numFmtId="164" fontId="114" fillId="0" borderId="10" xfId="2" applyFont="1" applyFill="1" applyBorder="1" applyAlignment="1">
      <alignment horizontal="right"/>
    </xf>
    <xf numFmtId="164" fontId="0" fillId="0" borderId="10" xfId="0" applyNumberFormat="1" applyBorder="1"/>
    <xf numFmtId="164" fontId="106" fillId="0" borderId="10" xfId="2" applyFont="1" applyFill="1" applyBorder="1" applyAlignment="1">
      <alignment horizontal="right" vertical="top"/>
    </xf>
    <xf numFmtId="0" fontId="13" fillId="0" borderId="10" xfId="25" applyFont="1" applyBorder="1"/>
    <xf numFmtId="0" fontId="13" fillId="5" borderId="9" xfId="18" applyFont="1" applyFill="1" applyBorder="1" applyAlignment="1">
      <alignment horizontal="left" vertical="top"/>
    </xf>
    <xf numFmtId="3" fontId="26" fillId="0" borderId="10" xfId="25" applyNumberFormat="1" applyFont="1" applyBorder="1"/>
    <xf numFmtId="164" fontId="13" fillId="0" borderId="10" xfId="2" applyFont="1" applyFill="1" applyBorder="1" applyAlignment="1">
      <alignment horizontal="right"/>
    </xf>
    <xf numFmtId="0" fontId="0" fillId="0" borderId="10" xfId="0" applyBorder="1"/>
    <xf numFmtId="166" fontId="149" fillId="0" borderId="10" xfId="2" applyNumberFormat="1" applyFont="1" applyFill="1" applyBorder="1" applyAlignment="1">
      <alignment vertical="top"/>
    </xf>
    <xf numFmtId="0" fontId="149" fillId="0" borderId="10" xfId="25" applyFont="1" applyBorder="1"/>
    <xf numFmtId="166" fontId="149" fillId="0" borderId="10" xfId="2" applyNumberFormat="1" applyFont="1" applyFill="1" applyBorder="1" applyAlignment="1">
      <alignment horizontal="right" vertical="top"/>
    </xf>
    <xf numFmtId="3" fontId="149" fillId="0" borderId="10" xfId="25" applyNumberFormat="1" applyFont="1" applyBorder="1" applyAlignment="1">
      <alignment horizontal="right" vertical="top"/>
    </xf>
    <xf numFmtId="3" fontId="149" fillId="0" borderId="10" xfId="25" applyNumberFormat="1" applyFont="1" applyBorder="1" applyAlignment="1">
      <alignment horizontal="right"/>
    </xf>
    <xf numFmtId="166" fontId="153" fillId="0" borderId="10" xfId="2" applyNumberFormat="1" applyFont="1" applyFill="1" applyBorder="1" applyAlignment="1">
      <alignment horizontal="right" vertical="top"/>
    </xf>
    <xf numFmtId="166" fontId="153" fillId="0" borderId="14" xfId="2" applyNumberFormat="1" applyFont="1" applyFill="1" applyBorder="1" applyAlignment="1">
      <alignment horizontal="right" vertical="top"/>
    </xf>
    <xf numFmtId="166" fontId="13" fillId="0" borderId="10" xfId="2" applyNumberFormat="1" applyFont="1" applyFill="1" applyBorder="1" applyAlignment="1">
      <alignment vertical="top"/>
    </xf>
    <xf numFmtId="166" fontId="106" fillId="0" borderId="10" xfId="2" applyNumberFormat="1" applyFont="1" applyFill="1" applyBorder="1" applyAlignment="1">
      <alignment vertical="top"/>
    </xf>
    <xf numFmtId="166" fontId="153" fillId="0" borderId="10" xfId="2" applyNumberFormat="1" applyFont="1" applyFill="1" applyBorder="1" applyAlignment="1">
      <alignment vertical="top"/>
    </xf>
    <xf numFmtId="166" fontId="106" fillId="0" borderId="14" xfId="2" applyNumberFormat="1" applyFont="1" applyFill="1" applyBorder="1" applyAlignment="1">
      <alignment vertical="top"/>
    </xf>
    <xf numFmtId="41" fontId="149" fillId="0" borderId="10" xfId="482" applyFont="1" applyFill="1" applyBorder="1"/>
    <xf numFmtId="41" fontId="149" fillId="0" borderId="10" xfId="482" applyFont="1" applyFill="1" applyBorder="1" applyAlignment="1">
      <alignment horizontal="right"/>
    </xf>
    <xf numFmtId="166" fontId="153" fillId="0" borderId="14" xfId="2" applyNumberFormat="1" applyFont="1" applyFill="1" applyBorder="1" applyAlignment="1">
      <alignment vertical="top"/>
    </xf>
    <xf numFmtId="41" fontId="13" fillId="0" borderId="10" xfId="482" applyFont="1" applyFill="1" applyBorder="1"/>
    <xf numFmtId="0" fontId="20" fillId="7" borderId="17" xfId="18" applyFont="1" applyFill="1" applyBorder="1"/>
    <xf numFmtId="0" fontId="20" fillId="7" borderId="10" xfId="18" applyFont="1" applyFill="1" applyBorder="1"/>
    <xf numFmtId="164" fontId="154" fillId="0" borderId="10" xfId="2" applyFont="1" applyFill="1" applyBorder="1" applyAlignment="1">
      <alignment vertical="top"/>
    </xf>
    <xf numFmtId="167" fontId="21" fillId="17" borderId="10" xfId="2" applyNumberFormat="1" applyFont="1" applyFill="1" applyBorder="1" applyAlignment="1">
      <alignment horizontal="right" vertical="top"/>
    </xf>
    <xf numFmtId="164" fontId="13" fillId="0" borderId="10" xfId="2" applyFont="1" applyFill="1" applyBorder="1" applyAlignment="1">
      <alignment horizontal="right" vertical="top"/>
    </xf>
    <xf numFmtId="164" fontId="13" fillId="0" borderId="14" xfId="2" applyFont="1" applyFill="1" applyBorder="1" applyAlignment="1">
      <alignment horizontal="right" vertical="top"/>
    </xf>
    <xf numFmtId="0" fontId="13" fillId="5" borderId="9" xfId="18" applyFont="1" applyFill="1" applyBorder="1" applyAlignment="1">
      <alignment vertical="top"/>
    </xf>
    <xf numFmtId="17" fontId="18" fillId="0" borderId="10" xfId="18" applyNumberFormat="1" applyFont="1" applyBorder="1" applyAlignment="1">
      <alignment horizontal="center" vertical="center"/>
    </xf>
    <xf numFmtId="166" fontId="106" fillId="17" borderId="14" xfId="2" applyNumberFormat="1" applyFont="1" applyFill="1" applyBorder="1" applyAlignment="1">
      <alignment vertical="top"/>
    </xf>
    <xf numFmtId="164" fontId="21" fillId="2" borderId="10" xfId="2" applyFont="1" applyFill="1" applyBorder="1" applyAlignment="1">
      <alignment horizontal="left" vertical="center" wrapText="1"/>
    </xf>
    <xf numFmtId="164" fontId="13" fillId="2" borderId="10" xfId="2" applyFont="1" applyFill="1" applyBorder="1" applyAlignment="1">
      <alignment vertical="center" wrapText="1"/>
    </xf>
    <xf numFmtId="164" fontId="13" fillId="2" borderId="10" xfId="2" applyFont="1" applyFill="1" applyBorder="1" applyAlignment="1">
      <alignment vertical="center"/>
    </xf>
    <xf numFmtId="164" fontId="21" fillId="2" borderId="14" xfId="2" applyFont="1" applyFill="1" applyBorder="1" applyAlignment="1">
      <alignment horizontal="right" vertical="center" wrapText="1"/>
    </xf>
    <xf numFmtId="165" fontId="120" fillId="0" borderId="10" xfId="1" applyFont="1" applyBorder="1" applyAlignment="1">
      <alignment horizontal="left" vertical="center"/>
    </xf>
    <xf numFmtId="2" fontId="135" fillId="0" borderId="10" xfId="459" applyNumberFormat="1" applyFont="1" applyBorder="1" applyAlignment="1">
      <alignment vertical="center"/>
    </xf>
    <xf numFmtId="165" fontId="120" fillId="0" borderId="10" xfId="1" applyFont="1" applyBorder="1" applyAlignment="1">
      <alignment vertical="center"/>
    </xf>
    <xf numFmtId="0" fontId="136" fillId="0" borderId="10" xfId="0" applyFont="1" applyBorder="1" applyAlignment="1">
      <alignment vertical="center"/>
    </xf>
    <xf numFmtId="0" fontId="136" fillId="0" borderId="10" xfId="0" applyFont="1" applyBorder="1"/>
    <xf numFmtId="165" fontId="115" fillId="0" borderId="10" xfId="1" applyFont="1" applyBorder="1" applyAlignment="1">
      <alignment vertical="center"/>
    </xf>
    <xf numFmtId="165" fontId="115" fillId="0" borderId="14" xfId="1" applyFont="1" applyBorder="1" applyAlignment="1">
      <alignment vertical="center"/>
    </xf>
    <xf numFmtId="0" fontId="114" fillId="10" borderId="9" xfId="19" applyFont="1" applyFill="1" applyBorder="1" applyAlignment="1">
      <alignment horizontal="left" vertical="top" wrapText="1"/>
    </xf>
    <xf numFmtId="165" fontId="120" fillId="0" borderId="10" xfId="1" applyFont="1" applyFill="1" applyBorder="1" applyAlignment="1">
      <alignment vertical="center"/>
    </xf>
    <xf numFmtId="165" fontId="120" fillId="0" borderId="10" xfId="1" applyFont="1" applyFill="1" applyBorder="1" applyAlignment="1">
      <alignment horizontal="left" vertical="center"/>
    </xf>
    <xf numFmtId="2" fontId="20" fillId="0" borderId="10" xfId="19" applyNumberFormat="1" applyFont="1" applyBorder="1"/>
    <xf numFmtId="165" fontId="20" fillId="0" borderId="10" xfId="1" applyFont="1" applyFill="1" applyBorder="1" applyAlignment="1"/>
    <xf numFmtId="2" fontId="20" fillId="0" borderId="14" xfId="19" applyNumberFormat="1" applyFont="1" applyBorder="1"/>
    <xf numFmtId="0" fontId="13" fillId="5" borderId="9" xfId="19" applyFont="1" applyFill="1" applyBorder="1" applyAlignment="1">
      <alignment vertical="top" wrapText="1"/>
    </xf>
    <xf numFmtId="0" fontId="23" fillId="5" borderId="9" xfId="19" applyFont="1" applyFill="1" applyBorder="1" applyAlignment="1">
      <alignment vertical="top"/>
    </xf>
    <xf numFmtId="164" fontId="13" fillId="5" borderId="10" xfId="2" applyFont="1" applyFill="1" applyBorder="1" applyAlignment="1">
      <alignment vertical="top"/>
    </xf>
    <xf numFmtId="0" fontId="23" fillId="0" borderId="9" xfId="19" applyFont="1" applyBorder="1" applyAlignment="1">
      <alignment vertical="center"/>
    </xf>
    <xf numFmtId="0" fontId="25" fillId="0" borderId="10" xfId="19" applyFont="1" applyBorder="1" applyAlignment="1">
      <alignment vertical="center"/>
    </xf>
    <xf numFmtId="0" fontId="23" fillId="5" borderId="9" xfId="19" applyFont="1" applyFill="1" applyBorder="1" applyAlignment="1">
      <alignment vertical="center"/>
    </xf>
    <xf numFmtId="0" fontId="13" fillId="5" borderId="10" xfId="19" applyFont="1" applyFill="1" applyBorder="1"/>
    <xf numFmtId="166" fontId="153" fillId="17" borderId="0" xfId="1" applyNumberFormat="1" applyFont="1" applyFill="1" applyBorder="1" applyAlignment="1">
      <alignment vertical="center"/>
    </xf>
    <xf numFmtId="166" fontId="13" fillId="0" borderId="0" xfId="1" applyNumberFormat="1" applyFont="1" applyBorder="1" applyAlignment="1">
      <alignment vertical="center"/>
    </xf>
    <xf numFmtId="166" fontId="153" fillId="17" borderId="0" xfId="1" applyNumberFormat="1" applyFont="1" applyFill="1" applyBorder="1" applyAlignment="1">
      <alignment vertical="top"/>
    </xf>
    <xf numFmtId="49" fontId="28" fillId="5" borderId="10" xfId="4" applyNumberFormat="1" applyFont="1" applyFill="1" applyBorder="1" applyAlignment="1">
      <alignment vertical="top" wrapText="1"/>
    </xf>
    <xf numFmtId="49" fontId="13" fillId="14" borderId="9" xfId="19" applyNumberFormat="1" applyFont="1" applyFill="1" applyBorder="1" applyAlignment="1">
      <alignment horizontal="left" vertical="top" wrapText="1"/>
    </xf>
    <xf numFmtId="49" fontId="28" fillId="14" borderId="10" xfId="4" applyNumberFormat="1" applyFont="1" applyFill="1" applyBorder="1" applyAlignment="1">
      <alignment vertical="top" wrapText="1"/>
    </xf>
    <xf numFmtId="166" fontId="149" fillId="17" borderId="0" xfId="1" applyNumberFormat="1" applyFont="1" applyFill="1" applyBorder="1" applyAlignment="1">
      <alignment vertical="top"/>
    </xf>
    <xf numFmtId="164" fontId="13" fillId="6" borderId="10" xfId="18" applyNumberFormat="1" applyFont="1" applyFill="1" applyBorder="1" applyAlignment="1">
      <alignment vertical="top"/>
    </xf>
    <xf numFmtId="49" fontId="142" fillId="16" borderId="0" xfId="18" applyNumberFormat="1" applyFont="1" applyFill="1" applyAlignment="1">
      <alignment horizontal="center" vertical="center" wrapText="1"/>
    </xf>
    <xf numFmtId="0" fontId="20" fillId="6" borderId="10" xfId="18" applyFont="1" applyFill="1" applyBorder="1" applyAlignment="1">
      <alignment vertical="top"/>
    </xf>
    <xf numFmtId="0" fontId="20" fillId="7" borderId="10" xfId="18" applyFont="1" applyFill="1" applyBorder="1" applyAlignment="1">
      <alignment vertical="center"/>
    </xf>
    <xf numFmtId="0" fontId="17" fillId="16" borderId="10" xfId="19" applyFont="1" applyFill="1" applyBorder="1" applyAlignment="1">
      <alignment horizontal="center" vertical="center" wrapText="1"/>
    </xf>
    <xf numFmtId="0" fontId="57" fillId="0" borderId="9" xfId="18" applyFont="1" applyBorder="1" applyAlignment="1">
      <alignment horizontal="left" vertical="center" wrapText="1"/>
    </xf>
    <xf numFmtId="166" fontId="149" fillId="0" borderId="0" xfId="1" applyNumberFormat="1" applyFont="1" applyFill="1" applyBorder="1" applyAlignment="1">
      <alignment vertical="center"/>
    </xf>
    <xf numFmtId="166" fontId="149" fillId="0" borderId="10" xfId="1" applyNumberFormat="1" applyFont="1" applyFill="1" applyBorder="1" applyAlignment="1">
      <alignment vertical="center"/>
    </xf>
    <xf numFmtId="0" fontId="26" fillId="0" borderId="0" xfId="25" applyFont="1" applyAlignment="1">
      <alignment vertical="center"/>
    </xf>
    <xf numFmtId="166" fontId="114" fillId="0" borderId="9" xfId="1" applyNumberFormat="1" applyFont="1" applyBorder="1" applyAlignment="1">
      <alignment horizontal="right" vertical="top"/>
    </xf>
    <xf numFmtId="166" fontId="0" fillId="0" borderId="0" xfId="1" applyNumberFormat="1" applyFont="1"/>
    <xf numFmtId="166" fontId="114" fillId="0" borderId="10" xfId="1" applyNumberFormat="1" applyFont="1" applyBorder="1" applyAlignment="1">
      <alignment vertical="top"/>
    </xf>
    <xf numFmtId="166" fontId="13" fillId="0" borderId="0" xfId="1" applyNumberFormat="1" applyFont="1" applyAlignment="1">
      <alignment horizontal="right"/>
    </xf>
    <xf numFmtId="166" fontId="13" fillId="2" borderId="9" xfId="1" applyNumberFormat="1" applyFont="1" applyFill="1" applyBorder="1" applyAlignment="1">
      <alignment horizontal="right" vertical="top"/>
    </xf>
    <xf numFmtId="166" fontId="13" fillId="0" borderId="0" xfId="1" applyNumberFormat="1" applyFont="1"/>
    <xf numFmtId="166" fontId="13" fillId="2" borderId="9" xfId="1" applyNumberFormat="1" applyFont="1" applyFill="1" applyBorder="1" applyAlignment="1">
      <alignment horizontal="right" vertical="top" wrapText="1"/>
    </xf>
    <xf numFmtId="166" fontId="26" fillId="0" borderId="0" xfId="1" applyNumberFormat="1" applyFont="1"/>
    <xf numFmtId="17" fontId="48" fillId="16" borderId="0" xfId="19" applyNumberFormat="1" applyFont="1" applyFill="1" applyAlignment="1">
      <alignment horizontal="center" vertical="center" wrapText="1"/>
    </xf>
    <xf numFmtId="17" fontId="17" fillId="16" borderId="8" xfId="23" applyNumberFormat="1" applyFont="1" applyFill="1" applyBorder="1" applyAlignment="1">
      <alignment horizontal="center" vertical="center"/>
    </xf>
    <xf numFmtId="164" fontId="35" fillId="0" borderId="0" xfId="19" applyNumberFormat="1" applyFont="1" applyAlignment="1">
      <alignment vertical="center"/>
    </xf>
    <xf numFmtId="166" fontId="13" fillId="0" borderId="13" xfId="1" applyNumberFormat="1" applyFont="1" applyFill="1" applyBorder="1"/>
    <xf numFmtId="166" fontId="114" fillId="0" borderId="0" xfId="1" quotePrefix="1" applyNumberFormat="1" applyFont="1" applyFill="1" applyBorder="1" applyAlignment="1">
      <alignment horizontal="right" vertical="top"/>
    </xf>
    <xf numFmtId="166" fontId="13" fillId="5" borderId="0" xfId="1" applyNumberFormat="1" applyFont="1" applyFill="1"/>
    <xf numFmtId="166" fontId="13" fillId="0" borderId="0" xfId="1" applyNumberFormat="1" applyFont="1" applyFill="1" applyBorder="1" applyAlignment="1">
      <alignment horizontal="right" vertical="top"/>
    </xf>
    <xf numFmtId="166" fontId="13" fillId="0" borderId="0" xfId="1" applyNumberFormat="1" applyFont="1" applyFill="1" applyBorder="1" applyAlignment="1">
      <alignment wrapText="1"/>
    </xf>
    <xf numFmtId="164" fontId="17" fillId="16" borderId="8" xfId="2" applyFont="1" applyFill="1" applyBorder="1" applyAlignment="1">
      <alignment horizontal="center" vertical="center"/>
    </xf>
    <xf numFmtId="164" fontId="13" fillId="2" borderId="14" xfId="2" applyFont="1" applyFill="1" applyBorder="1" applyAlignment="1">
      <alignment vertical="center" wrapText="1"/>
    </xf>
    <xf numFmtId="166" fontId="114" fillId="0" borderId="0" xfId="1" applyNumberFormat="1" applyFont="1" applyBorder="1" applyAlignment="1">
      <alignment vertical="top" wrapText="1"/>
    </xf>
    <xf numFmtId="166" fontId="114" fillId="0" borderId="0" xfId="1" applyNumberFormat="1" applyFont="1" applyBorder="1" applyAlignment="1">
      <alignment vertical="top"/>
    </xf>
    <xf numFmtId="166" fontId="26" fillId="0" borderId="0" xfId="1" applyNumberFormat="1" applyFont="1" applyBorder="1"/>
    <xf numFmtId="0" fontId="15" fillId="9" borderId="0" xfId="19" applyFont="1" applyFill="1" applyAlignment="1">
      <alignment horizontal="center" vertical="top" wrapText="1"/>
    </xf>
    <xf numFmtId="49" fontId="17" fillId="16" borderId="0" xfId="19" quotePrefix="1" applyNumberFormat="1" applyFont="1" applyFill="1" applyAlignment="1">
      <alignment horizontal="center" vertical="center" wrapText="1"/>
    </xf>
    <xf numFmtId="165" fontId="31" fillId="0" borderId="0" xfId="2" applyNumberFormat="1" applyFont="1" applyFill="1" applyBorder="1" applyAlignment="1" applyProtection="1">
      <alignment vertical="center"/>
    </xf>
    <xf numFmtId="165" fontId="159" fillId="17" borderId="13" xfId="1" applyFont="1" applyFill="1" applyBorder="1" applyAlignment="1">
      <alignment vertical="top"/>
    </xf>
    <xf numFmtId="0" fontId="17" fillId="16" borderId="0" xfId="18" quotePrefix="1" applyFont="1" applyFill="1" applyAlignment="1">
      <alignment vertical="center"/>
    </xf>
    <xf numFmtId="167" fontId="181" fillId="0" borderId="34" xfId="2" applyNumberFormat="1" applyFont="1" applyFill="1" applyBorder="1" applyAlignment="1">
      <alignment horizontal="center"/>
    </xf>
    <xf numFmtId="167" fontId="181" fillId="0" borderId="33" xfId="2" applyNumberFormat="1" applyFont="1" applyFill="1" applyBorder="1" applyAlignment="1">
      <alignment horizontal="center"/>
    </xf>
    <xf numFmtId="167" fontId="181" fillId="0" borderId="35" xfId="2" applyNumberFormat="1" applyFont="1" applyFill="1" applyBorder="1" applyAlignment="1">
      <alignment horizontal="center"/>
    </xf>
    <xf numFmtId="167" fontId="182" fillId="14" borderId="34" xfId="2" applyNumberFormat="1" applyFont="1" applyFill="1" applyBorder="1" applyAlignment="1">
      <alignment horizontal="center"/>
    </xf>
    <xf numFmtId="167" fontId="183" fillId="14" borderId="33" xfId="2" applyNumberFormat="1" applyFont="1" applyFill="1" applyBorder="1" applyAlignment="1">
      <alignment horizontal="center"/>
    </xf>
    <xf numFmtId="167" fontId="182" fillId="14" borderId="33" xfId="2" applyNumberFormat="1" applyFont="1" applyFill="1" applyBorder="1" applyAlignment="1">
      <alignment horizontal="center"/>
    </xf>
    <xf numFmtId="167" fontId="183" fillId="14" borderId="35" xfId="2" applyNumberFormat="1" applyFont="1" applyFill="1" applyBorder="1" applyAlignment="1">
      <alignment horizontal="center"/>
    </xf>
    <xf numFmtId="173" fontId="158" fillId="0" borderId="0" xfId="34" applyNumberFormat="1" applyFont="1" applyFill="1" applyBorder="1" applyAlignment="1">
      <alignment vertical="center" wrapText="1"/>
    </xf>
    <xf numFmtId="17" fontId="13" fillId="0" borderId="0" xfId="19" applyNumberFormat="1" applyFont="1"/>
    <xf numFmtId="164" fontId="17" fillId="15" borderId="10" xfId="2" applyFont="1" applyFill="1" applyBorder="1" applyAlignment="1">
      <alignment horizontal="center" vertical="center"/>
    </xf>
    <xf numFmtId="0" fontId="26" fillId="0" borderId="10" xfId="24" applyFont="1" applyBorder="1"/>
    <xf numFmtId="49" fontId="13" fillId="0" borderId="9" xfId="18" applyNumberFormat="1" applyFont="1" applyBorder="1" applyAlignment="1">
      <alignment horizontal="right" vertical="top" wrapText="1"/>
    </xf>
    <xf numFmtId="166" fontId="114" fillId="0" borderId="10" xfId="1" applyNumberFormat="1" applyFont="1" applyFill="1" applyBorder="1"/>
    <xf numFmtId="0" fontId="13" fillId="0" borderId="9" xfId="18" applyFont="1" applyBorder="1" applyAlignment="1">
      <alignment horizontal="right" vertical="center" wrapText="1"/>
    </xf>
    <xf numFmtId="166" fontId="114" fillId="0" borderId="14" xfId="1" applyNumberFormat="1" applyFont="1" applyFill="1" applyBorder="1"/>
    <xf numFmtId="164" fontId="13" fillId="0" borderId="10" xfId="2" applyFont="1" applyFill="1" applyBorder="1" applyAlignment="1">
      <alignment wrapText="1"/>
    </xf>
    <xf numFmtId="1" fontId="26" fillId="0" borderId="10" xfId="24" applyNumberFormat="1" applyFont="1" applyBorder="1"/>
    <xf numFmtId="0" fontId="114" fillId="0" borderId="10" xfId="25" applyFont="1" applyBorder="1"/>
    <xf numFmtId="166" fontId="114" fillId="0" borderId="13" xfId="1" applyNumberFormat="1" applyFont="1" applyFill="1" applyBorder="1"/>
    <xf numFmtId="1" fontId="114" fillId="0" borderId="10" xfId="25" applyNumberFormat="1" applyFont="1" applyBorder="1"/>
    <xf numFmtId="164" fontId="13" fillId="0" borderId="10" xfId="19" applyNumberFormat="1" applyFont="1" applyBorder="1"/>
    <xf numFmtId="0" fontId="17" fillId="16" borderId="36" xfId="18" quotePrefix="1" applyFont="1" applyFill="1" applyBorder="1" applyAlignment="1">
      <alignment vertical="center"/>
    </xf>
    <xf numFmtId="164" fontId="21" fillId="17" borderId="10" xfId="2" applyFont="1" applyFill="1" applyBorder="1"/>
    <xf numFmtId="164" fontId="21" fillId="17" borderId="14" xfId="2" applyFont="1" applyFill="1" applyBorder="1"/>
    <xf numFmtId="166" fontId="114" fillId="2" borderId="0" xfId="1" applyNumberFormat="1" applyFont="1" applyFill="1" applyBorder="1" applyAlignment="1">
      <alignment horizontal="left" vertical="top" wrapText="1" indent="1"/>
    </xf>
    <xf numFmtId="166" fontId="140" fillId="2" borderId="0" xfId="1" applyNumberFormat="1" applyFont="1" applyFill="1" applyBorder="1" applyAlignment="1">
      <alignment horizontal="left" vertical="top" wrapText="1"/>
    </xf>
    <xf numFmtId="166" fontId="106" fillId="0" borderId="0" xfId="1" applyNumberFormat="1" applyFont="1" applyBorder="1" applyAlignment="1">
      <alignment vertical="top"/>
    </xf>
    <xf numFmtId="166" fontId="154" fillId="0" borderId="10" xfId="1" applyNumberFormat="1" applyFont="1" applyBorder="1" applyAlignment="1">
      <alignment vertical="top"/>
    </xf>
    <xf numFmtId="17" fontId="17" fillId="15" borderId="5" xfId="23" applyNumberFormat="1" applyFont="1" applyFill="1" applyBorder="1" applyAlignment="1">
      <alignment horizontal="center" vertical="center"/>
    </xf>
    <xf numFmtId="0" fontId="25" fillId="5" borderId="13" xfId="18" applyFont="1" applyFill="1" applyBorder="1" applyAlignment="1">
      <alignment horizontal="right" vertical="top" wrapText="1"/>
    </xf>
    <xf numFmtId="0" fontId="25" fillId="5" borderId="0" xfId="18" applyFont="1" applyFill="1" applyAlignment="1">
      <alignment horizontal="right" vertical="top" wrapText="1"/>
    </xf>
    <xf numFmtId="166" fontId="13" fillId="0" borderId="0" xfId="1" applyNumberFormat="1" applyFont="1" applyFill="1" applyBorder="1" applyAlignment="1">
      <alignment vertical="center"/>
    </xf>
    <xf numFmtId="166" fontId="32" fillId="0" borderId="0" xfId="1" applyNumberFormat="1" applyFont="1" applyFill="1" applyBorder="1" applyAlignment="1" applyProtection="1">
      <alignment vertical="center"/>
    </xf>
    <xf numFmtId="2" fontId="114" fillId="0" borderId="10" xfId="34" applyNumberFormat="1" applyFont="1" applyFill="1" applyBorder="1"/>
    <xf numFmtId="166" fontId="106" fillId="0" borderId="10" xfId="1" applyNumberFormat="1" applyFont="1" applyBorder="1" applyAlignment="1">
      <alignment vertical="top"/>
    </xf>
    <xf numFmtId="164" fontId="26" fillId="0" borderId="0" xfId="2" applyFont="1" applyFill="1"/>
    <xf numFmtId="164" fontId="13" fillId="0" borderId="0" xfId="2" applyFont="1"/>
    <xf numFmtId="164" fontId="26" fillId="17" borderId="0" xfId="2" applyFont="1" applyFill="1"/>
    <xf numFmtId="174" fontId="13" fillId="0" borderId="0" xfId="2" applyNumberFormat="1" applyFont="1" applyFill="1" applyBorder="1" applyAlignment="1"/>
    <xf numFmtId="175" fontId="32" fillId="0" borderId="0" xfId="1" applyNumberFormat="1" applyFont="1" applyFill="1" applyBorder="1" applyAlignment="1" applyProtection="1">
      <alignment vertical="center"/>
    </xf>
    <xf numFmtId="176" fontId="13" fillId="0" borderId="0" xfId="19" applyNumberFormat="1" applyFont="1"/>
    <xf numFmtId="177" fontId="13" fillId="0" borderId="0" xfId="19" applyNumberFormat="1" applyFont="1"/>
    <xf numFmtId="178" fontId="26" fillId="0" borderId="0" xfId="19" applyNumberFormat="1" applyFont="1" applyAlignment="1">
      <alignment vertical="top"/>
    </xf>
    <xf numFmtId="179" fontId="13" fillId="0" borderId="0" xfId="19" applyNumberFormat="1" applyFont="1"/>
    <xf numFmtId="0" fontId="17" fillId="16" borderId="0" xfId="25" applyFont="1" applyFill="1" applyAlignment="1">
      <alignment horizontal="center" vertical="center" wrapText="1"/>
    </xf>
    <xf numFmtId="0" fontId="57" fillId="0" borderId="0" xfId="25" applyFont="1" applyAlignment="1">
      <alignment horizontal="right" vertical="center"/>
    </xf>
    <xf numFmtId="165" fontId="21" fillId="17" borderId="14" xfId="1" applyFont="1" applyFill="1" applyBorder="1" applyAlignment="1">
      <alignment vertical="center"/>
    </xf>
    <xf numFmtId="164" fontId="21" fillId="17" borderId="14" xfId="19" applyNumberFormat="1" applyFont="1" applyFill="1" applyBorder="1" applyAlignment="1">
      <alignment vertical="center"/>
    </xf>
    <xf numFmtId="164" fontId="26" fillId="0" borderId="0" xfId="2" applyFont="1" applyFill="1" applyBorder="1" applyAlignment="1"/>
    <xf numFmtId="0" fontId="116" fillId="5" borderId="0" xfId="24" applyFont="1" applyFill="1" applyAlignment="1">
      <alignment vertical="top" wrapText="1"/>
    </xf>
    <xf numFmtId="10" fontId="12" fillId="0" borderId="0" xfId="34" applyNumberFormat="1" applyBorder="1"/>
    <xf numFmtId="17" fontId="17" fillId="16" borderId="10" xfId="19" applyNumberFormat="1" applyFont="1" applyFill="1" applyBorder="1" applyAlignment="1">
      <alignment horizontal="center" vertical="center"/>
    </xf>
    <xf numFmtId="17" fontId="17" fillId="15" borderId="10" xfId="23" applyNumberFormat="1" applyFont="1" applyFill="1" applyBorder="1" applyAlignment="1">
      <alignment horizontal="center" vertical="center"/>
    </xf>
    <xf numFmtId="41" fontId="13" fillId="0" borderId="0" xfId="55340" applyFont="1" applyFill="1" applyBorder="1" applyAlignment="1"/>
    <xf numFmtId="41" fontId="13" fillId="0" borderId="0" xfId="55340" applyFont="1" applyFill="1" applyBorder="1" applyAlignment="1">
      <alignment horizontal="right"/>
    </xf>
    <xf numFmtId="164" fontId="13" fillId="0" borderId="0" xfId="2" quotePrefix="1" applyFont="1" applyFill="1" applyBorder="1" applyAlignment="1">
      <alignment vertical="top"/>
    </xf>
    <xf numFmtId="166" fontId="114" fillId="0" borderId="14" xfId="1" applyNumberFormat="1" applyFont="1" applyFill="1" applyBorder="1" applyAlignment="1">
      <alignment vertical="center"/>
    </xf>
    <xf numFmtId="0" fontId="17" fillId="16" borderId="6" xfId="18" quotePrefix="1" applyFont="1" applyFill="1" applyBorder="1" applyAlignment="1">
      <alignment vertical="center"/>
    </xf>
    <xf numFmtId="49" fontId="21" fillId="0" borderId="0" xfId="18" applyNumberFormat="1" applyFont="1" applyAlignment="1">
      <alignment horizontal="left" vertical="top" wrapText="1"/>
    </xf>
    <xf numFmtId="49" fontId="13" fillId="0" borderId="0" xfId="18" applyNumberFormat="1" applyFont="1" applyAlignment="1">
      <alignment horizontal="left" vertical="top" wrapText="1"/>
    </xf>
    <xf numFmtId="49" fontId="13" fillId="0" borderId="0" xfId="18" quotePrefix="1" applyNumberFormat="1" applyFont="1" applyAlignment="1">
      <alignment horizontal="left" vertical="top" wrapText="1"/>
    </xf>
    <xf numFmtId="0" fontId="13" fillId="0" borderId="0" xfId="18" quotePrefix="1" applyFont="1" applyAlignment="1">
      <alignment horizontal="left" vertical="top" wrapText="1"/>
    </xf>
    <xf numFmtId="0" fontId="13" fillId="0" borderId="0" xfId="18" applyFont="1" applyAlignment="1">
      <alignment horizontal="left" vertical="top" wrapText="1"/>
    </xf>
    <xf numFmtId="0" fontId="13" fillId="0" borderId="0" xfId="18" applyFont="1" applyAlignment="1">
      <alignment vertical="top" wrapText="1"/>
    </xf>
    <xf numFmtId="0" fontId="13" fillId="0" borderId="0" xfId="18" applyFont="1" applyAlignment="1">
      <alignment vertical="center" wrapText="1"/>
    </xf>
    <xf numFmtId="1" fontId="26" fillId="0" borderId="0" xfId="24" applyNumberFormat="1" applyFont="1"/>
    <xf numFmtId="0" fontId="114" fillId="0" borderId="0" xfId="25" applyFont="1"/>
    <xf numFmtId="1" fontId="114" fillId="0" borderId="0" xfId="25" applyNumberFormat="1" applyFont="1"/>
    <xf numFmtId="0" fontId="106" fillId="0" borderId="0" xfId="18" applyFont="1" applyAlignment="1">
      <alignment horizontal="left" vertical="top" wrapText="1"/>
    </xf>
    <xf numFmtId="0" fontId="114" fillId="0" borderId="0" xfId="18" applyFont="1" applyAlignment="1">
      <alignment horizontal="left" vertical="top" wrapText="1"/>
    </xf>
    <xf numFmtId="0" fontId="114" fillId="0" borderId="0" xfId="18" quotePrefix="1" applyFont="1" applyAlignment="1">
      <alignment horizontal="left" vertical="top" wrapText="1"/>
    </xf>
    <xf numFmtId="0" fontId="114" fillId="0" borderId="0" xfId="25" applyFont="1" applyAlignment="1">
      <alignment vertical="top"/>
    </xf>
    <xf numFmtId="0" fontId="114" fillId="0" borderId="0" xfId="25" quotePrefix="1" applyFont="1" applyAlignment="1">
      <alignment vertical="top"/>
    </xf>
    <xf numFmtId="0" fontId="149" fillId="0" borderId="0" xfId="18" applyFont="1" applyAlignment="1">
      <alignment horizontal="left" vertical="top" wrapText="1"/>
    </xf>
    <xf numFmtId="0" fontId="149" fillId="0" borderId="0" xfId="18" quotePrefix="1" applyFont="1" applyAlignment="1">
      <alignment horizontal="left" vertical="top" wrapText="1"/>
    </xf>
    <xf numFmtId="0" fontId="149" fillId="0" borderId="0" xfId="25" applyFont="1" applyAlignment="1">
      <alignment vertical="top"/>
    </xf>
    <xf numFmtId="0" fontId="149" fillId="0" borderId="0" xfId="25" quotePrefix="1" applyFont="1" applyAlignment="1">
      <alignment vertical="top"/>
    </xf>
    <xf numFmtId="0" fontId="153" fillId="0" borderId="0" xfId="18" applyFont="1" applyAlignment="1">
      <alignment horizontal="left" vertical="top" wrapText="1"/>
    </xf>
    <xf numFmtId="166" fontId="149" fillId="0" borderId="0" xfId="25" applyNumberFormat="1" applyFont="1"/>
    <xf numFmtId="166" fontId="149" fillId="0" borderId="0" xfId="25" applyNumberFormat="1" applyFont="1" applyAlignment="1">
      <alignment vertical="top"/>
    </xf>
    <xf numFmtId="166" fontId="13" fillId="0" borderId="0" xfId="25" applyNumberFormat="1" applyFont="1"/>
    <xf numFmtId="0" fontId="114" fillId="0" borderId="0" xfId="18" applyFont="1" applyAlignment="1">
      <alignment horizontal="left" vertical="center" wrapText="1"/>
    </xf>
    <xf numFmtId="166" fontId="26" fillId="0" borderId="0" xfId="25" applyNumberFormat="1" applyFont="1" applyAlignment="1">
      <alignment vertical="center"/>
    </xf>
    <xf numFmtId="49" fontId="13" fillId="0" borderId="0" xfId="18" applyNumberFormat="1" applyFont="1" applyAlignment="1">
      <alignment vertical="top" wrapText="1"/>
    </xf>
    <xf numFmtId="0" fontId="13" fillId="0" borderId="0" xfId="18" quotePrefix="1" applyFont="1" applyAlignment="1">
      <alignment horizontal="left" vertical="top" wrapText="1" indent="1"/>
    </xf>
    <xf numFmtId="49" fontId="13" fillId="0" borderId="0" xfId="18" applyNumberFormat="1" applyFont="1" applyAlignment="1">
      <alignment horizontal="left" vertical="top" wrapText="1" indent="1"/>
    </xf>
    <xf numFmtId="0" fontId="13" fillId="0" borderId="0" xfId="18" applyFont="1" applyAlignment="1">
      <alignment horizontal="left" vertical="top" wrapText="1" indent="1"/>
    </xf>
    <xf numFmtId="0" fontId="114" fillId="0" borderId="0" xfId="18" quotePrefix="1" applyFont="1" applyAlignment="1">
      <alignment horizontal="left" vertical="center" wrapText="1"/>
    </xf>
    <xf numFmtId="0" fontId="114" fillId="0" borderId="0" xfId="32" applyFont="1" applyAlignment="1">
      <alignment horizontal="left" vertical="center" wrapText="1"/>
    </xf>
    <xf numFmtId="0" fontId="17" fillId="0" borderId="0" xfId="18" applyFont="1" applyAlignment="1">
      <alignment horizontal="center" vertical="center" wrapText="1"/>
    </xf>
    <xf numFmtId="0" fontId="114" fillId="2" borderId="0" xfId="18" applyFont="1" applyFill="1" applyAlignment="1">
      <alignment vertical="center"/>
    </xf>
    <xf numFmtId="166" fontId="114" fillId="0" borderId="0" xfId="0" applyNumberFormat="1" applyFont="1" applyAlignment="1">
      <alignment vertical="top" wrapText="1"/>
    </xf>
    <xf numFmtId="17" fontId="48" fillId="16" borderId="0" xfId="18" applyNumberFormat="1" applyFont="1" applyFill="1" applyAlignment="1">
      <alignment horizontal="center" vertical="center"/>
    </xf>
    <xf numFmtId="167" fontId="40" fillId="0" borderId="0" xfId="21" applyNumberFormat="1" applyFont="1" applyAlignment="1">
      <alignment vertical="center"/>
    </xf>
    <xf numFmtId="167" fontId="135" fillId="0" borderId="0" xfId="22" applyNumberFormat="1" applyFont="1" applyAlignment="1">
      <alignment vertical="top"/>
    </xf>
    <xf numFmtId="167" fontId="136" fillId="0" borderId="0" xfId="0" applyNumberFormat="1" applyFont="1" applyAlignment="1">
      <alignment vertical="top"/>
    </xf>
    <xf numFmtId="167" fontId="61" fillId="0" borderId="0" xfId="0" applyNumberFormat="1" applyFont="1"/>
    <xf numFmtId="164" fontId="106" fillId="0" borderId="14" xfId="2" applyFont="1" applyFill="1" applyBorder="1" applyAlignment="1">
      <alignment horizontal="right" vertical="top"/>
    </xf>
    <xf numFmtId="0" fontId="20" fillId="5" borderId="0" xfId="18" applyFont="1" applyFill="1"/>
    <xf numFmtId="166" fontId="20" fillId="5" borderId="0" xfId="1" applyNumberFormat="1" applyFont="1" applyFill="1" applyBorder="1"/>
    <xf numFmtId="0" fontId="20" fillId="5" borderId="10" xfId="18" applyFont="1" applyFill="1" applyBorder="1"/>
    <xf numFmtId="0" fontId="117" fillId="5" borderId="0" xfId="18" applyFont="1" applyFill="1" applyAlignment="1">
      <alignment horizontal="left" vertical="top" wrapText="1"/>
    </xf>
    <xf numFmtId="166" fontId="13" fillId="5" borderId="0" xfId="1" applyNumberFormat="1" applyFont="1" applyFill="1" applyBorder="1"/>
    <xf numFmtId="0" fontId="13" fillId="5" borderId="10" xfId="18" applyFont="1" applyFill="1" applyBorder="1"/>
    <xf numFmtId="0" fontId="149" fillId="0" borderId="0" xfId="25" applyFont="1"/>
    <xf numFmtId="3" fontId="149" fillId="0" borderId="0" xfId="25" applyNumberFormat="1" applyFont="1"/>
    <xf numFmtId="3" fontId="149" fillId="0" borderId="0" xfId="25" applyNumberFormat="1" applyFont="1" applyAlignment="1">
      <alignment vertical="top"/>
    </xf>
    <xf numFmtId="3" fontId="149" fillId="0" borderId="0" xfId="25" applyNumberFormat="1" applyFont="1" applyAlignment="1">
      <alignment horizontal="right" vertical="top"/>
    </xf>
    <xf numFmtId="3" fontId="149" fillId="0" borderId="0" xfId="25" applyNumberFormat="1" applyFont="1" applyAlignment="1">
      <alignment horizontal="right"/>
    </xf>
    <xf numFmtId="166" fontId="57" fillId="5" borderId="10" xfId="2" applyNumberFormat="1" applyFont="1" applyFill="1" applyBorder="1" applyAlignment="1">
      <alignment vertical="top"/>
    </xf>
    <xf numFmtId="0" fontId="13" fillId="5" borderId="10" xfId="25" applyFont="1" applyFill="1" applyBorder="1" applyAlignment="1">
      <alignment vertical="top"/>
    </xf>
    <xf numFmtId="166" fontId="57" fillId="5" borderId="10" xfId="2" applyNumberFormat="1" applyFont="1" applyFill="1" applyBorder="1" applyAlignment="1">
      <alignment horizontal="right" vertical="top"/>
    </xf>
    <xf numFmtId="0" fontId="20" fillId="5" borderId="10" xfId="18" applyFont="1" applyFill="1" applyBorder="1" applyAlignment="1">
      <alignment vertical="center"/>
    </xf>
    <xf numFmtId="0" fontId="20" fillId="5" borderId="0" xfId="18" applyFont="1" applyFill="1" applyAlignment="1">
      <alignment horizontal="left" vertical="center" indent="1"/>
    </xf>
    <xf numFmtId="0" fontId="20" fillId="5" borderId="10" xfId="18" applyFont="1" applyFill="1" applyBorder="1" applyAlignment="1">
      <alignment horizontal="left" vertical="center" indent="1"/>
    </xf>
    <xf numFmtId="0" fontId="13" fillId="5" borderId="10" xfId="18" applyFont="1" applyFill="1" applyBorder="1" applyAlignment="1">
      <alignment vertical="center"/>
    </xf>
    <xf numFmtId="17" fontId="18" fillId="0" borderId="0" xfId="18" applyNumberFormat="1" applyFont="1" applyAlignment="1">
      <alignment horizontal="center" vertical="center"/>
    </xf>
    <xf numFmtId="0" fontId="114" fillId="2" borderId="0" xfId="18" applyFont="1" applyFill="1" applyAlignment="1">
      <alignment vertical="top"/>
    </xf>
    <xf numFmtId="0" fontId="114" fillId="2" borderId="0" xfId="18" applyFont="1" applyFill="1" applyAlignment="1">
      <alignment vertical="top" wrapText="1"/>
    </xf>
    <xf numFmtId="0" fontId="18" fillId="16" borderId="0" xfId="25" applyFont="1" applyFill="1" applyAlignment="1">
      <alignment horizontal="center" vertical="center" wrapText="1"/>
    </xf>
    <xf numFmtId="0" fontId="133" fillId="16" borderId="0" xfId="19" applyFont="1" applyFill="1" applyAlignment="1">
      <alignment horizontal="center" vertical="center" wrapText="1"/>
    </xf>
    <xf numFmtId="0" fontId="143" fillId="16" borderId="0" xfId="19" applyFont="1" applyFill="1" applyAlignment="1">
      <alignment horizontal="center" vertical="center" wrapText="1"/>
    </xf>
    <xf numFmtId="49" fontId="114" fillId="0" borderId="0" xfId="24" applyNumberFormat="1" applyFont="1" applyAlignment="1">
      <alignment horizontal="left"/>
    </xf>
    <xf numFmtId="0" fontId="114" fillId="0" borderId="0" xfId="24" applyFont="1" applyAlignment="1">
      <alignment horizontal="left"/>
    </xf>
    <xf numFmtId="17" fontId="133" fillId="16" borderId="0" xfId="19" applyNumberFormat="1" applyFont="1" applyFill="1" applyAlignment="1">
      <alignment horizontal="center" vertical="center"/>
    </xf>
    <xf numFmtId="17" fontId="17" fillId="16" borderId="0" xfId="19" applyNumberFormat="1" applyFont="1" applyFill="1" applyAlignment="1">
      <alignment horizontal="center" vertical="center"/>
    </xf>
    <xf numFmtId="49" fontId="114" fillId="0" borderId="0" xfId="25" applyNumberFormat="1" applyFont="1" applyAlignment="1">
      <alignment horizontal="left"/>
    </xf>
    <xf numFmtId="0" fontId="114" fillId="0" borderId="0" xfId="25" applyFont="1" applyAlignment="1">
      <alignment horizontal="left"/>
    </xf>
    <xf numFmtId="0" fontId="40" fillId="0" borderId="0" xfId="458" applyFont="1" applyAlignment="1">
      <alignment vertical="center"/>
    </xf>
    <xf numFmtId="164" fontId="114" fillId="10" borderId="10" xfId="3" applyFont="1" applyFill="1" applyBorder="1" applyAlignment="1">
      <alignment vertical="top" wrapText="1"/>
    </xf>
    <xf numFmtId="2" fontId="137" fillId="0" borderId="0" xfId="459" applyNumberFormat="1" applyFont="1" applyAlignment="1">
      <alignment vertical="center"/>
    </xf>
    <xf numFmtId="0" fontId="139" fillId="0" borderId="0" xfId="0" applyFont="1" applyAlignment="1">
      <alignment vertical="center"/>
    </xf>
    <xf numFmtId="2" fontId="115" fillId="0" borderId="0" xfId="0" applyNumberFormat="1" applyFont="1" applyAlignment="1">
      <alignment vertical="center"/>
    </xf>
    <xf numFmtId="2" fontId="26" fillId="0" borderId="0" xfId="0" applyNumberFormat="1" applyFont="1" applyAlignment="1">
      <alignment vertical="center"/>
    </xf>
    <xf numFmtId="2" fontId="20" fillId="0" borderId="0" xfId="19" applyNumberFormat="1" applyFont="1"/>
    <xf numFmtId="0" fontId="50" fillId="0" borderId="0" xfId="0" applyFont="1"/>
    <xf numFmtId="165" fontId="20" fillId="0" borderId="10" xfId="1" applyFont="1" applyBorder="1"/>
    <xf numFmtId="0" fontId="60" fillId="0" borderId="0" xfId="27" applyFont="1" applyAlignment="1">
      <alignment vertical="top" wrapText="1"/>
    </xf>
    <xf numFmtId="0" fontId="20" fillId="0" borderId="0" xfId="0" applyFont="1"/>
    <xf numFmtId="0" fontId="21" fillId="0" borderId="0" xfId="458" applyFont="1" applyAlignment="1">
      <alignment vertical="center"/>
    </xf>
    <xf numFmtId="49" fontId="13" fillId="0" borderId="0" xfId="25" applyNumberFormat="1" applyFont="1" applyAlignment="1">
      <alignment horizontal="left" vertical="center"/>
    </xf>
    <xf numFmtId="0" fontId="13" fillId="0" borderId="0" xfId="25" applyFont="1" applyAlignment="1">
      <alignment horizontal="left" vertical="center"/>
    </xf>
    <xf numFmtId="0" fontId="13" fillId="0" borderId="0" xfId="19" applyFont="1" applyAlignment="1">
      <alignment horizontal="left" vertical="top" wrapText="1"/>
    </xf>
    <xf numFmtId="0" fontId="23" fillId="5" borderId="0" xfId="19" applyFont="1" applyFill="1" applyAlignment="1">
      <alignment vertical="top"/>
    </xf>
    <xf numFmtId="49" fontId="13" fillId="0" borderId="0" xfId="23" applyNumberFormat="1" applyFont="1" applyAlignment="1">
      <alignment horizontal="left" vertical="center"/>
    </xf>
    <xf numFmtId="0" fontId="13" fillId="0" borderId="0" xfId="23" applyFont="1" applyAlignment="1">
      <alignment horizontal="left" vertical="center"/>
    </xf>
    <xf numFmtId="0" fontId="13" fillId="0" borderId="0" xfId="19" applyFont="1" applyAlignment="1">
      <alignment horizontal="left" vertical="center"/>
    </xf>
    <xf numFmtId="0" fontId="13" fillId="0" borderId="0" xfId="19" applyFont="1" applyAlignment="1">
      <alignment horizontal="left" vertical="center" wrapText="1"/>
    </xf>
    <xf numFmtId="3" fontId="21" fillId="0" borderId="0" xfId="0" applyNumberFormat="1" applyFont="1" applyAlignment="1">
      <alignment vertical="center"/>
    </xf>
    <xf numFmtId="3" fontId="13" fillId="0" borderId="0" xfId="0" applyNumberFormat="1" applyFont="1" applyAlignment="1">
      <alignment vertical="top"/>
    </xf>
    <xf numFmtId="3" fontId="21" fillId="0" borderId="0" xfId="0" applyNumberFormat="1" applyFont="1" applyAlignment="1">
      <alignment vertical="top"/>
    </xf>
    <xf numFmtId="49" fontId="114" fillId="0" borderId="0" xfId="23" applyNumberFormat="1" applyFont="1" applyAlignment="1">
      <alignment horizontal="left" vertical="center"/>
    </xf>
    <xf numFmtId="3" fontId="13" fillId="0" borderId="0" xfId="0" applyNumberFormat="1" applyFont="1" applyAlignment="1">
      <alignment horizontal="right" vertical="top"/>
    </xf>
    <xf numFmtId="0" fontId="17" fillId="16" borderId="0" xfId="19" applyFont="1" applyFill="1" applyAlignment="1">
      <alignment horizontal="center" vertical="center" wrapText="1"/>
    </xf>
    <xf numFmtId="49" fontId="114" fillId="2" borderId="0" xfId="23" applyNumberFormat="1" applyFont="1" applyFill="1" applyAlignment="1">
      <alignment vertical="center"/>
    </xf>
    <xf numFmtId="0" fontId="114" fillId="2" borderId="0" xfId="23" applyFont="1" applyFill="1" applyAlignment="1">
      <alignment vertical="center"/>
    </xf>
    <xf numFmtId="0" fontId="114" fillId="0" borderId="0" xfId="23" applyFont="1" applyAlignment="1">
      <alignment horizontal="left" vertical="center"/>
    </xf>
    <xf numFmtId="0" fontId="23" fillId="0" borderId="0" xfId="19" applyFont="1" applyAlignment="1">
      <alignment horizontal="left" vertical="center"/>
    </xf>
    <xf numFmtId="0" fontId="114" fillId="0" borderId="0" xfId="19" applyFont="1" applyAlignment="1">
      <alignment horizontal="left" vertical="top" wrapText="1"/>
    </xf>
    <xf numFmtId="49" fontId="13" fillId="2" borderId="0" xfId="23" applyNumberFormat="1" applyFont="1" applyFill="1" applyAlignment="1">
      <alignment vertical="center"/>
    </xf>
    <xf numFmtId="0" fontId="13" fillId="2" borderId="0" xfId="23" applyFont="1" applyFill="1" applyAlignment="1">
      <alignment vertical="center"/>
    </xf>
    <xf numFmtId="164" fontId="106" fillId="17" borderId="0" xfId="31" applyNumberFormat="1" applyFont="1" applyFill="1" applyAlignment="1">
      <alignment vertical="center"/>
    </xf>
    <xf numFmtId="164" fontId="106" fillId="17" borderId="0" xfId="31" applyNumberFormat="1" applyFont="1" applyFill="1" applyAlignment="1">
      <alignment vertical="top"/>
    </xf>
    <xf numFmtId="0" fontId="114" fillId="0" borderId="0" xfId="19" applyFont="1" applyAlignment="1">
      <alignment horizontal="left" vertical="top" wrapText="1" indent="1"/>
    </xf>
    <xf numFmtId="49" fontId="13" fillId="14" borderId="0" xfId="19" applyNumberFormat="1" applyFont="1" applyFill="1" applyAlignment="1">
      <alignment horizontal="left" vertical="top" wrapText="1"/>
    </xf>
    <xf numFmtId="0" fontId="21" fillId="17" borderId="0" xfId="19" applyFont="1" applyFill="1" applyAlignment="1">
      <alignment horizontal="left" vertical="center"/>
    </xf>
    <xf numFmtId="0" fontId="13" fillId="17" borderId="0" xfId="19" applyFont="1" applyFill="1" applyAlignment="1">
      <alignment horizontal="left" vertical="top" wrapText="1"/>
    </xf>
    <xf numFmtId="164" fontId="114" fillId="17" borderId="0" xfId="31" applyNumberFormat="1" applyFont="1" applyFill="1" applyAlignment="1">
      <alignment vertical="top"/>
    </xf>
    <xf numFmtId="164" fontId="114" fillId="0" borderId="0" xfId="31" applyNumberFormat="1" applyFont="1" applyAlignment="1">
      <alignment horizontal="center" vertical="center"/>
    </xf>
    <xf numFmtId="0" fontId="132" fillId="0" borderId="0" xfId="19" applyFont="1"/>
    <xf numFmtId="0" fontId="114" fillId="0" borderId="0" xfId="18" applyFont="1" applyAlignment="1">
      <alignment vertical="top" wrapText="1"/>
    </xf>
    <xf numFmtId="166" fontId="42" fillId="2" borderId="0" xfId="0" applyNumberFormat="1" applyFont="1" applyFill="1" applyAlignment="1">
      <alignment vertical="center"/>
    </xf>
    <xf numFmtId="0" fontId="13" fillId="0" borderId="0" xfId="18" applyFont="1" applyAlignment="1">
      <alignment horizontal="right" vertical="top"/>
    </xf>
    <xf numFmtId="166" fontId="42" fillId="0" borderId="0" xfId="0" applyNumberFormat="1" applyFont="1" applyAlignment="1">
      <alignment horizontal="right" vertical="top"/>
    </xf>
    <xf numFmtId="164" fontId="57" fillId="0" borderId="0" xfId="0" applyNumberFormat="1" applyFont="1"/>
    <xf numFmtId="166" fontId="42" fillId="2" borderId="0" xfId="0" applyNumberFormat="1" applyFont="1" applyFill="1" applyAlignment="1">
      <alignment horizontal="right" vertical="top"/>
    </xf>
    <xf numFmtId="0" fontId="114" fillId="0" borderId="0" xfId="18" applyFont="1" applyAlignment="1">
      <alignment horizontal="left" vertical="center" wrapText="1" indent="1"/>
    </xf>
    <xf numFmtId="0" fontId="126" fillId="0" borderId="0" xfId="0" applyFont="1"/>
    <xf numFmtId="164" fontId="13" fillId="6" borderId="0" xfId="18" applyNumberFormat="1" applyFont="1" applyFill="1" applyAlignment="1">
      <alignment vertical="top"/>
    </xf>
    <xf numFmtId="0" fontId="142" fillId="16" borderId="0" xfId="0" applyFont="1" applyFill="1" applyAlignment="1">
      <alignment horizontal="center" vertical="center" wrapText="1"/>
    </xf>
    <xf numFmtId="3" fontId="119" fillId="17" borderId="0" xfId="0" applyNumberFormat="1" applyFont="1" applyFill="1"/>
    <xf numFmtId="3" fontId="42" fillId="2" borderId="0" xfId="0" applyNumberFormat="1" applyFont="1" applyFill="1" applyAlignment="1">
      <alignment vertical="center"/>
    </xf>
    <xf numFmtId="3" fontId="42" fillId="0" borderId="0" xfId="0" applyNumberFormat="1" applyFont="1" applyAlignment="1">
      <alignment vertical="center"/>
    </xf>
    <xf numFmtId="17" fontId="48" fillId="16" borderId="0" xfId="18" applyNumberFormat="1" applyFont="1" applyFill="1" applyAlignment="1">
      <alignment horizontal="center" vertical="center" wrapText="1"/>
    </xf>
    <xf numFmtId="0" fontId="13" fillId="0" borderId="0" xfId="18" applyFont="1" applyAlignment="1">
      <alignment horizontal="left" indent="1"/>
    </xf>
    <xf numFmtId="0" fontId="13" fillId="0" borderId="0" xfId="18" applyFont="1" applyAlignment="1">
      <alignment horizontal="left" wrapText="1" indent="1"/>
    </xf>
    <xf numFmtId="0" fontId="106" fillId="17" borderId="0" xfId="0" applyFont="1" applyFill="1"/>
    <xf numFmtId="0" fontId="13" fillId="0" borderId="0" xfId="18" applyFont="1" applyAlignment="1">
      <alignment horizontal="left"/>
    </xf>
    <xf numFmtId="0" fontId="13" fillId="0" borderId="0" xfId="18" applyFont="1" applyAlignment="1">
      <alignment horizontal="left" wrapText="1"/>
    </xf>
    <xf numFmtId="0" fontId="21" fillId="17" borderId="0" xfId="18" applyFont="1" applyFill="1" applyAlignment="1">
      <alignment horizontal="left"/>
    </xf>
    <xf numFmtId="0" fontId="13" fillId="0" borderId="0" xfId="18" applyFont="1" applyAlignment="1">
      <alignment horizontal="left" vertical="top" indent="1"/>
    </xf>
    <xf numFmtId="0" fontId="20" fillId="7" borderId="0" xfId="18" applyFont="1" applyFill="1" applyAlignment="1">
      <alignment vertical="center"/>
    </xf>
    <xf numFmtId="0" fontId="26" fillId="0" borderId="0" xfId="18" applyFont="1" applyAlignment="1">
      <alignment horizontal="left" vertical="center" wrapText="1"/>
    </xf>
    <xf numFmtId="0" fontId="114" fillId="0" borderId="0" xfId="0" applyFont="1" applyAlignment="1">
      <alignment horizontal="left" vertical="top" wrapText="1" indent="1"/>
    </xf>
    <xf numFmtId="0" fontId="13" fillId="0" borderId="0" xfId="19" applyFont="1" applyAlignment="1">
      <alignment vertical="top" wrapText="1"/>
    </xf>
    <xf numFmtId="49" fontId="13" fillId="0" borderId="0" xfId="23" applyNumberFormat="1" applyFont="1" applyAlignment="1">
      <alignment vertical="center"/>
    </xf>
    <xf numFmtId="0" fontId="13" fillId="0" borderId="0" xfId="23" applyFont="1" applyAlignment="1">
      <alignment vertical="center"/>
    </xf>
    <xf numFmtId="3" fontId="13" fillId="2" borderId="0" xfId="30" applyNumberFormat="1" applyFont="1" applyFill="1" applyAlignment="1">
      <alignment horizontal="left" vertical="top" wrapText="1"/>
    </xf>
    <xf numFmtId="3" fontId="13" fillId="2" borderId="0" xfId="30" applyNumberFormat="1" applyFont="1" applyFill="1" applyAlignment="1">
      <alignment horizontal="left" vertical="top" wrapText="1" indent="1"/>
    </xf>
    <xf numFmtId="0" fontId="13" fillId="2" borderId="0" xfId="30" applyFont="1" applyFill="1" applyAlignment="1">
      <alignment horizontal="left" vertical="top" wrapText="1"/>
    </xf>
    <xf numFmtId="3" fontId="106" fillId="17" borderId="0" xfId="30" applyNumberFormat="1" applyFont="1" applyFill="1" applyAlignment="1">
      <alignment horizontal="left" vertical="top" wrapText="1" indent="1"/>
    </xf>
    <xf numFmtId="0" fontId="57" fillId="0" borderId="0" xfId="19" applyFont="1" applyAlignment="1">
      <alignment horizontal="right" vertical="center"/>
    </xf>
    <xf numFmtId="0" fontId="140" fillId="2" borderId="0" xfId="19" applyFont="1" applyFill="1" applyAlignment="1">
      <alignment horizontal="left" vertical="top" wrapText="1"/>
    </xf>
    <xf numFmtId="3" fontId="106" fillId="0" borderId="0" xfId="19" applyNumberFormat="1" applyFont="1" applyAlignment="1">
      <alignment vertical="top"/>
    </xf>
    <xf numFmtId="3" fontId="114" fillId="0" borderId="0" xfId="19" applyNumberFormat="1" applyFont="1" applyAlignment="1">
      <alignment vertical="top"/>
    </xf>
    <xf numFmtId="3" fontId="114" fillId="0" borderId="0" xfId="30" applyNumberFormat="1" applyFont="1" applyAlignment="1">
      <alignment vertical="top"/>
    </xf>
    <xf numFmtId="2" fontId="20" fillId="51" borderId="0" xfId="19" applyNumberFormat="1" applyFont="1" applyFill="1"/>
    <xf numFmtId="0" fontId="114" fillId="0" borderId="0" xfId="18" applyFont="1" applyAlignment="1">
      <alignment horizontal="left" vertical="center"/>
    </xf>
    <xf numFmtId="180" fontId="184" fillId="0" borderId="0" xfId="3" applyNumberFormat="1" applyFont="1" applyFill="1" applyBorder="1" applyAlignment="1">
      <alignment horizontal="right" vertical="center"/>
    </xf>
    <xf numFmtId="180" fontId="13" fillId="0" borderId="0" xfId="19" applyNumberFormat="1" applyFont="1"/>
    <xf numFmtId="180" fontId="185" fillId="0" borderId="0" xfId="3" applyNumberFormat="1" applyFont="1" applyFill="1" applyBorder="1" applyAlignment="1">
      <alignment horizontal="right" vertical="center"/>
    </xf>
    <xf numFmtId="41" fontId="13" fillId="0" borderId="0" xfId="1" applyNumberFormat="1" applyFont="1" applyBorder="1" applyAlignment="1">
      <alignment vertical="center"/>
    </xf>
    <xf numFmtId="0" fontId="13" fillId="0" borderId="0" xfId="25" applyFont="1" applyAlignment="1">
      <alignment horizontal="left" vertical="center" wrapText="1" indent="1"/>
    </xf>
    <xf numFmtId="17" fontId="48" fillId="16" borderId="10" xfId="19" applyNumberFormat="1" applyFont="1" applyFill="1" applyBorder="1" applyAlignment="1">
      <alignment horizontal="center" vertical="center" wrapText="1"/>
    </xf>
    <xf numFmtId="0" fontId="32" fillId="2" borderId="0" xfId="19" applyFont="1" applyFill="1" applyAlignment="1">
      <alignment horizontal="left" vertical="top"/>
    </xf>
    <xf numFmtId="168" fontId="13" fillId="0" borderId="10" xfId="2" applyNumberFormat="1" applyFont="1" applyFill="1" applyBorder="1" applyAlignment="1">
      <alignment horizontal="right" vertical="center"/>
    </xf>
    <xf numFmtId="165" fontId="32" fillId="0" borderId="10" xfId="1" applyFont="1" applyFill="1" applyBorder="1" applyAlignment="1" applyProtection="1">
      <alignment vertical="center"/>
    </xf>
    <xf numFmtId="166" fontId="31" fillId="0" borderId="13" xfId="2" applyNumberFormat="1" applyFont="1" applyFill="1" applyBorder="1" applyAlignment="1" applyProtection="1">
      <alignment vertical="center"/>
    </xf>
    <xf numFmtId="165" fontId="31" fillId="0" borderId="14" xfId="2" applyNumberFormat="1" applyFont="1" applyFill="1" applyBorder="1" applyAlignment="1" applyProtection="1">
      <alignment vertical="center"/>
    </xf>
    <xf numFmtId="164" fontId="114" fillId="0" borderId="0" xfId="31" applyNumberFormat="1" applyFont="1" applyAlignment="1">
      <alignment vertical="top"/>
    </xf>
    <xf numFmtId="41" fontId="13" fillId="0" borderId="0" xfId="19" applyNumberFormat="1" applyFont="1"/>
    <xf numFmtId="166" fontId="13" fillId="0" borderId="13" xfId="1" applyNumberFormat="1" applyFont="1" applyBorder="1" applyAlignment="1">
      <alignment vertical="top"/>
    </xf>
    <xf numFmtId="0" fontId="23" fillId="5" borderId="15" xfId="18" applyFont="1" applyFill="1" applyBorder="1" applyAlignment="1">
      <alignment horizontal="left" vertical="top" wrapText="1"/>
    </xf>
    <xf numFmtId="0" fontId="23" fillId="5" borderId="13" xfId="18" applyFont="1" applyFill="1" applyBorder="1" applyAlignment="1">
      <alignment horizontal="left" vertical="top" wrapText="1"/>
    </xf>
    <xf numFmtId="0" fontId="106" fillId="0" borderId="9" xfId="18" applyFont="1" applyBorder="1" applyAlignment="1">
      <alignment horizontal="left" vertical="center" wrapText="1"/>
    </xf>
    <xf numFmtId="0" fontId="106" fillId="0" borderId="0" xfId="18" applyFont="1" applyAlignment="1">
      <alignment horizontal="left" vertical="center" wrapText="1"/>
    </xf>
    <xf numFmtId="0" fontId="80" fillId="9" borderId="16" xfId="18" applyFont="1" applyFill="1" applyBorder="1" applyAlignment="1">
      <alignment horizontal="center" vertical="center" wrapText="1"/>
    </xf>
    <xf numFmtId="0" fontId="80" fillId="9" borderId="17" xfId="18" applyFont="1" applyFill="1" applyBorder="1" applyAlignment="1">
      <alignment horizontal="center" vertical="center" wrapText="1"/>
    </xf>
    <xf numFmtId="0" fontId="80" fillId="9" borderId="19" xfId="18" applyFont="1" applyFill="1" applyBorder="1" applyAlignment="1">
      <alignment horizontal="center" vertical="center" wrapText="1"/>
    </xf>
    <xf numFmtId="0" fontId="17" fillId="15" borderId="9" xfId="18" applyFont="1" applyFill="1" applyBorder="1" applyAlignment="1">
      <alignment horizontal="center" vertical="center" wrapText="1"/>
    </xf>
    <xf numFmtId="0" fontId="17" fillId="15" borderId="0" xfId="18" applyFont="1" applyFill="1" applyAlignment="1">
      <alignment horizontal="center" vertical="center" wrapText="1"/>
    </xf>
    <xf numFmtId="17" fontId="17" fillId="15" borderId="0" xfId="18" quotePrefix="1" applyNumberFormat="1" applyFont="1" applyFill="1" applyAlignment="1">
      <alignment horizontal="center" vertical="center"/>
    </xf>
    <xf numFmtId="17" fontId="17" fillId="15" borderId="0" xfId="18" applyNumberFormat="1" applyFont="1" applyFill="1" applyAlignment="1">
      <alignment horizontal="center" vertical="center"/>
    </xf>
    <xf numFmtId="0" fontId="17" fillId="15" borderId="6" xfId="18" quotePrefix="1" applyFont="1" applyFill="1" applyBorder="1" applyAlignment="1">
      <alignment horizontal="center" vertical="center"/>
    </xf>
    <xf numFmtId="0" fontId="17" fillId="15" borderId="0" xfId="18" quotePrefix="1" applyFont="1" applyFill="1" applyAlignment="1">
      <alignment horizontal="center" vertical="center"/>
    </xf>
    <xf numFmtId="0" fontId="17" fillId="15" borderId="12" xfId="18" quotePrefix="1" applyFont="1" applyFill="1" applyBorder="1" applyAlignment="1">
      <alignment horizontal="center" vertical="center"/>
    </xf>
    <xf numFmtId="0" fontId="15" fillId="13" borderId="16" xfId="0" applyFont="1" applyFill="1" applyBorder="1" applyAlignment="1">
      <alignment horizontal="center" vertical="center" wrapText="1"/>
    </xf>
    <xf numFmtId="0" fontId="15" fillId="13" borderId="17" xfId="0" applyFont="1" applyFill="1" applyBorder="1" applyAlignment="1">
      <alignment horizontal="center" vertical="center" wrapText="1"/>
    </xf>
    <xf numFmtId="0" fontId="15" fillId="13" borderId="19" xfId="0" applyFont="1" applyFill="1" applyBorder="1" applyAlignment="1">
      <alignment horizontal="center" vertical="center" wrapText="1"/>
    </xf>
    <xf numFmtId="49" fontId="21" fillId="0" borderId="9" xfId="18" applyNumberFormat="1" applyFont="1" applyBorder="1" applyAlignment="1">
      <alignment horizontal="left" vertical="top" wrapText="1"/>
    </xf>
    <xf numFmtId="49" fontId="21" fillId="0" borderId="0" xfId="18" applyNumberFormat="1" applyFont="1" applyAlignment="1">
      <alignment horizontal="left" vertical="top" wrapText="1"/>
    </xf>
    <xf numFmtId="0" fontId="21" fillId="0" borderId="9" xfId="18" applyFont="1" applyBorder="1" applyAlignment="1">
      <alignment horizontal="left" vertical="top" wrapText="1"/>
    </xf>
    <xf numFmtId="0" fontId="21" fillId="0" borderId="0" xfId="18" applyFont="1" applyAlignment="1">
      <alignment horizontal="left" vertical="top" wrapText="1"/>
    </xf>
    <xf numFmtId="2" fontId="95" fillId="13" borderId="16" xfId="18" applyNumberFormat="1" applyFont="1" applyFill="1" applyBorder="1" applyAlignment="1">
      <alignment horizontal="center" vertical="center" wrapText="1"/>
    </xf>
    <xf numFmtId="2" fontId="95" fillId="13" borderId="17" xfId="18" applyNumberFormat="1" applyFont="1" applyFill="1" applyBorder="1" applyAlignment="1">
      <alignment horizontal="center" vertical="center" wrapText="1"/>
    </xf>
    <xf numFmtId="2" fontId="95" fillId="13" borderId="19" xfId="18" applyNumberFormat="1" applyFont="1" applyFill="1" applyBorder="1" applyAlignment="1">
      <alignment horizontal="center" vertical="center" wrapText="1"/>
    </xf>
    <xf numFmtId="0" fontId="114" fillId="0" borderId="0" xfId="18" applyFont="1" applyAlignment="1">
      <alignment horizontal="left" vertical="top" wrapText="1"/>
    </xf>
    <xf numFmtId="0" fontId="17" fillId="16" borderId="6" xfId="18" quotePrefix="1" applyFont="1" applyFill="1" applyBorder="1" applyAlignment="1">
      <alignment horizontal="center" vertical="center"/>
    </xf>
    <xf numFmtId="0" fontId="106" fillId="0" borderId="0" xfId="18" applyFont="1" applyAlignment="1">
      <alignment horizontal="left" vertical="top" wrapText="1"/>
    </xf>
    <xf numFmtId="0" fontId="153" fillId="0" borderId="0" xfId="18" applyFont="1" applyAlignment="1">
      <alignment horizontal="left" vertical="top" wrapText="1"/>
    </xf>
    <xf numFmtId="0" fontId="106" fillId="0" borderId="13" xfId="18" applyFont="1" applyBorder="1" applyAlignment="1">
      <alignment horizontal="left" vertical="top" wrapText="1"/>
    </xf>
    <xf numFmtId="0" fontId="17" fillId="16" borderId="9" xfId="18" applyFont="1" applyFill="1" applyBorder="1" applyAlignment="1">
      <alignment horizontal="center" vertical="center" wrapText="1"/>
    </xf>
    <xf numFmtId="0" fontId="17" fillId="16" borderId="0" xfId="18" applyFont="1" applyFill="1" applyAlignment="1">
      <alignment horizontal="center" vertical="center" wrapText="1"/>
    </xf>
    <xf numFmtId="0" fontId="149" fillId="0" borderId="0" xfId="18" applyFont="1" applyAlignment="1">
      <alignment horizontal="left" vertical="top" wrapText="1"/>
    </xf>
    <xf numFmtId="0" fontId="17" fillId="16" borderId="0" xfId="18" quotePrefix="1" applyFont="1" applyFill="1" applyAlignment="1">
      <alignment horizontal="center" vertical="center"/>
    </xf>
    <xf numFmtId="0" fontId="153" fillId="0" borderId="13" xfId="18" applyFont="1" applyBorder="1" applyAlignment="1">
      <alignment horizontal="left" vertical="top" wrapText="1"/>
    </xf>
    <xf numFmtId="0" fontId="17" fillId="16" borderId="12" xfId="18" quotePrefix="1" applyFont="1" applyFill="1" applyBorder="1" applyAlignment="1">
      <alignment horizontal="center" vertical="center"/>
    </xf>
    <xf numFmtId="0" fontId="36" fillId="16" borderId="9" xfId="18" applyFont="1" applyFill="1" applyBorder="1" applyAlignment="1">
      <alignment horizontal="center" vertical="center" wrapText="1"/>
    </xf>
    <xf numFmtId="0" fontId="36" fillId="16" borderId="0" xfId="18" applyFont="1" applyFill="1" applyAlignment="1">
      <alignment horizontal="center" vertical="center" wrapText="1"/>
    </xf>
    <xf numFmtId="0" fontId="17" fillId="16" borderId="6" xfId="0" applyFont="1" applyFill="1" applyBorder="1" applyAlignment="1">
      <alignment horizontal="center" vertical="center"/>
    </xf>
    <xf numFmtId="0" fontId="17" fillId="16" borderId="12" xfId="0" applyFont="1" applyFill="1" applyBorder="1" applyAlignment="1">
      <alignment horizontal="center" vertical="center"/>
    </xf>
    <xf numFmtId="0" fontId="17" fillId="16" borderId="0" xfId="0" applyFont="1" applyFill="1" applyAlignment="1">
      <alignment horizontal="center" vertical="center"/>
    </xf>
    <xf numFmtId="0" fontId="117" fillId="5" borderId="15" xfId="18" applyFont="1" applyFill="1" applyBorder="1" applyAlignment="1">
      <alignment horizontal="left" vertical="top" wrapText="1"/>
    </xf>
    <xf numFmtId="0" fontId="117" fillId="5" borderId="13" xfId="18" applyFont="1" applyFill="1" applyBorder="1" applyAlignment="1">
      <alignment horizontal="left" vertical="top" wrapText="1"/>
    </xf>
    <xf numFmtId="0" fontId="20" fillId="5" borderId="15" xfId="18" applyFont="1" applyFill="1" applyBorder="1" applyAlignment="1">
      <alignment horizontal="left" vertical="center" wrapText="1" indent="1"/>
    </xf>
    <xf numFmtId="0" fontId="20" fillId="5" borderId="13" xfId="18" applyFont="1" applyFill="1" applyBorder="1" applyAlignment="1">
      <alignment horizontal="left" vertical="center" wrapText="1" indent="1"/>
    </xf>
    <xf numFmtId="0" fontId="106" fillId="17" borderId="9" xfId="18" applyFont="1" applyFill="1" applyBorder="1" applyAlignment="1">
      <alignment horizontal="left" vertical="center" wrapText="1"/>
    </xf>
    <xf numFmtId="0" fontId="106" fillId="17" borderId="0" xfId="18" applyFont="1" applyFill="1" applyAlignment="1">
      <alignment horizontal="left" vertical="center" wrapText="1"/>
    </xf>
    <xf numFmtId="0" fontId="106" fillId="17" borderId="9" xfId="18" quotePrefix="1" applyFont="1" applyFill="1" applyBorder="1" applyAlignment="1">
      <alignment horizontal="left" vertical="top" wrapText="1"/>
    </xf>
    <xf numFmtId="0" fontId="106" fillId="17" borderId="0" xfId="18" quotePrefix="1" applyFont="1" applyFill="1" applyAlignment="1">
      <alignment horizontal="left" vertical="top" wrapText="1"/>
    </xf>
    <xf numFmtId="0" fontId="106" fillId="17" borderId="9" xfId="18" quotePrefix="1" applyFont="1" applyFill="1" applyBorder="1" applyAlignment="1">
      <alignment horizontal="left" vertical="center" wrapText="1"/>
    </xf>
    <xf numFmtId="0" fontId="106" fillId="17" borderId="0" xfId="18" quotePrefix="1" applyFont="1" applyFill="1" applyAlignment="1">
      <alignment horizontal="left" vertical="center" wrapText="1"/>
    </xf>
    <xf numFmtId="0" fontId="17" fillId="16" borderId="9" xfId="25" applyFont="1" applyFill="1" applyBorder="1" applyAlignment="1">
      <alignment horizontal="center" vertical="center" wrapText="1"/>
    </xf>
    <xf numFmtId="169" fontId="17" fillId="16" borderId="6" xfId="25" quotePrefix="1" applyNumberFormat="1" applyFont="1" applyFill="1" applyBorder="1" applyAlignment="1">
      <alignment horizontal="center" vertical="center"/>
    </xf>
    <xf numFmtId="169" fontId="17" fillId="16" borderId="12" xfId="25" quotePrefix="1" applyNumberFormat="1" applyFont="1" applyFill="1" applyBorder="1" applyAlignment="1">
      <alignment horizontal="center" vertical="center"/>
    </xf>
    <xf numFmtId="0" fontId="48" fillId="16" borderId="6" xfId="18" quotePrefix="1" applyFont="1" applyFill="1" applyBorder="1" applyAlignment="1">
      <alignment horizontal="center" vertical="center"/>
    </xf>
    <xf numFmtId="0" fontId="48" fillId="16" borderId="9" xfId="19" applyFont="1" applyFill="1" applyBorder="1" applyAlignment="1">
      <alignment horizontal="center" vertical="center" wrapText="1"/>
    </xf>
    <xf numFmtId="0" fontId="48" fillId="16" borderId="12" xfId="18" quotePrefix="1" applyFont="1" applyFill="1" applyBorder="1" applyAlignment="1">
      <alignment horizontal="center" vertical="center"/>
    </xf>
    <xf numFmtId="49" fontId="17" fillId="16" borderId="9" xfId="19" applyNumberFormat="1" applyFont="1" applyFill="1" applyBorder="1" applyAlignment="1">
      <alignment horizontal="center" vertical="center"/>
    </xf>
    <xf numFmtId="49" fontId="48" fillId="16" borderId="6" xfId="19" quotePrefix="1" applyNumberFormat="1" applyFont="1" applyFill="1" applyBorder="1" applyAlignment="1">
      <alignment horizontal="center" vertical="center" wrapText="1"/>
    </xf>
    <xf numFmtId="49" fontId="48" fillId="16" borderId="12" xfId="19" applyNumberFormat="1" applyFont="1" applyFill="1" applyBorder="1" applyAlignment="1">
      <alignment horizontal="center" vertical="center" wrapText="1"/>
    </xf>
    <xf numFmtId="164" fontId="23" fillId="16" borderId="5" xfId="3" applyFont="1" applyFill="1" applyBorder="1" applyAlignment="1">
      <alignment horizontal="center" vertical="center" wrapText="1"/>
    </xf>
    <xf numFmtId="164" fontId="23" fillId="16" borderId="0" xfId="3" applyFont="1" applyFill="1" applyBorder="1" applyAlignment="1">
      <alignment horizontal="center" vertical="center" wrapText="1"/>
    </xf>
    <xf numFmtId="0" fontId="17" fillId="16" borderId="9" xfId="19" applyFont="1" applyFill="1" applyBorder="1" applyAlignment="1">
      <alignment horizontal="center" vertical="center" wrapText="1"/>
    </xf>
    <xf numFmtId="0" fontId="17" fillId="16" borderId="9" xfId="0" applyFont="1" applyFill="1" applyBorder="1" applyAlignment="1">
      <alignment horizontal="center" vertical="center" wrapText="1"/>
    </xf>
    <xf numFmtId="0" fontId="117" fillId="5" borderId="9" xfId="18" applyFont="1" applyFill="1" applyBorder="1" applyAlignment="1">
      <alignment horizontal="left" vertical="top" wrapText="1"/>
    </xf>
    <xf numFmtId="0" fontId="117" fillId="5" borderId="0" xfId="18" applyFont="1" applyFill="1" applyAlignment="1">
      <alignment horizontal="left" vertical="top" wrapText="1"/>
    </xf>
    <xf numFmtId="0" fontId="20" fillId="5" borderId="9" xfId="18" applyFont="1" applyFill="1" applyBorder="1" applyAlignment="1">
      <alignment horizontal="left" vertical="top" wrapText="1"/>
    </xf>
    <xf numFmtId="0" fontId="20" fillId="5" borderId="0" xfId="18" applyFont="1" applyFill="1" applyAlignment="1">
      <alignment horizontal="left" vertical="top" wrapText="1"/>
    </xf>
    <xf numFmtId="2" fontId="54" fillId="9" borderId="16" xfId="18" applyNumberFormat="1" applyFont="1" applyFill="1" applyBorder="1" applyAlignment="1">
      <alignment horizontal="center" vertical="center" wrapText="1"/>
    </xf>
    <xf numFmtId="2" fontId="54" fillId="9" borderId="17" xfId="18" applyNumberFormat="1" applyFont="1" applyFill="1" applyBorder="1" applyAlignment="1">
      <alignment horizontal="center" vertical="center" wrapText="1"/>
    </xf>
    <xf numFmtId="2" fontId="54" fillId="9" borderId="19" xfId="18" applyNumberFormat="1" applyFont="1" applyFill="1" applyBorder="1" applyAlignment="1">
      <alignment horizontal="center" vertical="center" wrapText="1"/>
    </xf>
    <xf numFmtId="0" fontId="133" fillId="16" borderId="6" xfId="19" quotePrefix="1" applyFont="1" applyFill="1" applyBorder="1" applyAlignment="1">
      <alignment horizontal="center" vertical="center"/>
    </xf>
    <xf numFmtId="0" fontId="13" fillId="5" borderId="9" xfId="18" applyFont="1" applyFill="1" applyBorder="1" applyAlignment="1">
      <alignment horizontal="left" vertical="top" wrapText="1"/>
    </xf>
    <xf numFmtId="0" fontId="57" fillId="5" borderId="0" xfId="18" applyFont="1" applyFill="1" applyAlignment="1">
      <alignment horizontal="left" vertical="top" wrapText="1"/>
    </xf>
    <xf numFmtId="0" fontId="133" fillId="16" borderId="0" xfId="19" quotePrefix="1" applyFont="1" applyFill="1" applyAlignment="1">
      <alignment horizontal="center" vertical="center"/>
    </xf>
    <xf numFmtId="164" fontId="133" fillId="16" borderId="0" xfId="2" quotePrefix="1" applyFont="1" applyFill="1" applyBorder="1" applyAlignment="1">
      <alignment horizontal="center" vertical="center"/>
    </xf>
    <xf numFmtId="164" fontId="133" fillId="16" borderId="0" xfId="2" applyFont="1" applyFill="1" applyBorder="1" applyAlignment="1">
      <alignment horizontal="center" vertical="center"/>
    </xf>
    <xf numFmtId="0" fontId="117" fillId="5" borderId="9" xfId="18" applyFont="1" applyFill="1" applyBorder="1" applyAlignment="1">
      <alignment horizontal="left" vertical="top"/>
    </xf>
    <xf numFmtId="0" fontId="117" fillId="5" borderId="0" xfId="18" applyFont="1" applyFill="1" applyAlignment="1">
      <alignment horizontal="left" vertical="top"/>
    </xf>
    <xf numFmtId="0" fontId="133" fillId="16" borderId="12" xfId="19" quotePrefix="1" applyFont="1" applyFill="1" applyBorder="1" applyAlignment="1">
      <alignment horizontal="center" vertical="center"/>
    </xf>
    <xf numFmtId="0" fontId="17" fillId="16" borderId="6" xfId="19" quotePrefix="1" applyFont="1" applyFill="1" applyBorder="1" applyAlignment="1">
      <alignment horizontal="center" vertical="center"/>
    </xf>
    <xf numFmtId="0" fontId="17" fillId="16" borderId="12" xfId="19" quotePrefix="1" applyFont="1" applyFill="1" applyBorder="1" applyAlignment="1">
      <alignment horizontal="center" vertical="center"/>
    </xf>
    <xf numFmtId="0" fontId="133" fillId="16" borderId="0" xfId="18" quotePrefix="1" applyFont="1" applyFill="1" applyAlignment="1">
      <alignment horizontal="center" vertical="center"/>
    </xf>
    <xf numFmtId="0" fontId="114" fillId="5" borderId="9" xfId="18" applyFont="1" applyFill="1" applyBorder="1" applyAlignment="1">
      <alignment horizontal="left" vertical="top" wrapText="1"/>
    </xf>
    <xf numFmtId="0" fontId="114" fillId="5" borderId="0" xfId="18" applyFont="1" applyFill="1" applyAlignment="1">
      <alignment horizontal="left" vertical="top" wrapText="1"/>
    </xf>
    <xf numFmtId="2" fontId="15" fillId="9" borderId="16" xfId="18" applyNumberFormat="1" applyFont="1" applyFill="1" applyBorder="1" applyAlignment="1">
      <alignment horizontal="center" vertical="center" wrapText="1"/>
    </xf>
    <xf numFmtId="2" fontId="15" fillId="9" borderId="17" xfId="18" applyNumberFormat="1" applyFont="1" applyFill="1" applyBorder="1" applyAlignment="1">
      <alignment horizontal="center" vertical="center" wrapText="1"/>
    </xf>
    <xf numFmtId="2" fontId="15" fillId="9" borderId="19" xfId="18" applyNumberFormat="1" applyFont="1" applyFill="1" applyBorder="1" applyAlignment="1">
      <alignment horizontal="center" vertical="center" wrapText="1"/>
    </xf>
    <xf numFmtId="0" fontId="117" fillId="6" borderId="0" xfId="18" applyFont="1" applyFill="1" applyAlignment="1">
      <alignment horizontal="left" vertical="top" wrapText="1"/>
    </xf>
    <xf numFmtId="0" fontId="20" fillId="7" borderId="0" xfId="18" applyFont="1" applyFill="1" applyAlignment="1">
      <alignment horizontal="left" vertical="top" wrapText="1"/>
    </xf>
    <xf numFmtId="0" fontId="77" fillId="7" borderId="0" xfId="18" applyFont="1" applyFill="1" applyAlignment="1">
      <alignment horizontal="left" vertical="top" wrapText="1"/>
    </xf>
    <xf numFmtId="0" fontId="20" fillId="7" borderId="16" xfId="18" applyFont="1" applyFill="1" applyBorder="1" applyAlignment="1">
      <alignment horizontal="left" vertical="top" wrapText="1"/>
    </xf>
    <xf numFmtId="0" fontId="77" fillId="7" borderId="17" xfId="18" applyFont="1" applyFill="1" applyBorder="1" applyAlignment="1">
      <alignment horizontal="left" vertical="top" wrapText="1"/>
    </xf>
    <xf numFmtId="0" fontId="20" fillId="7" borderId="9" xfId="18" applyFont="1" applyFill="1" applyBorder="1" applyAlignment="1">
      <alignment horizontal="left" vertical="top" wrapText="1"/>
    </xf>
    <xf numFmtId="0" fontId="13" fillId="5" borderId="0" xfId="18" applyFont="1" applyFill="1" applyAlignment="1">
      <alignment horizontal="left" vertical="top" wrapText="1"/>
    </xf>
    <xf numFmtId="49" fontId="18" fillId="16" borderId="6" xfId="25" quotePrefix="1" applyNumberFormat="1" applyFont="1" applyFill="1" applyBorder="1" applyAlignment="1">
      <alignment horizontal="center" vertical="center"/>
    </xf>
    <xf numFmtId="49" fontId="18" fillId="16" borderId="12" xfId="25" quotePrefix="1" applyNumberFormat="1" applyFont="1" applyFill="1" applyBorder="1" applyAlignment="1">
      <alignment horizontal="center" vertical="center"/>
    </xf>
    <xf numFmtId="0" fontId="15" fillId="9" borderId="16" xfId="25" applyFont="1" applyFill="1" applyBorder="1" applyAlignment="1">
      <alignment horizontal="center" vertical="center" wrapText="1"/>
    </xf>
    <xf numFmtId="0" fontId="15" fillId="9" borderId="17" xfId="25" applyFont="1" applyFill="1" applyBorder="1" applyAlignment="1">
      <alignment horizontal="center" vertical="center" wrapText="1"/>
    </xf>
    <xf numFmtId="0" fontId="15" fillId="9" borderId="19" xfId="25" applyFont="1" applyFill="1" applyBorder="1" applyAlignment="1">
      <alignment horizontal="center" vertical="center" wrapText="1"/>
    </xf>
    <xf numFmtId="0" fontId="15" fillId="9" borderId="16" xfId="18" applyFont="1" applyFill="1" applyBorder="1" applyAlignment="1">
      <alignment horizontal="center" vertical="center" wrapText="1"/>
    </xf>
    <xf numFmtId="0" fontId="15" fillId="9" borderId="17" xfId="18" applyFont="1" applyFill="1" applyBorder="1" applyAlignment="1">
      <alignment horizontal="center" vertical="center" wrapText="1"/>
    </xf>
    <xf numFmtId="0" fontId="15" fillId="9" borderId="19" xfId="18" applyFont="1" applyFill="1" applyBorder="1" applyAlignment="1">
      <alignment horizontal="center" vertical="center" wrapText="1"/>
    </xf>
    <xf numFmtId="0" fontId="70" fillId="4" borderId="0" xfId="25" applyFont="1" applyFill="1" applyAlignment="1">
      <alignment horizontal="center"/>
    </xf>
    <xf numFmtId="49" fontId="17" fillId="16" borderId="6" xfId="19" quotePrefix="1" applyNumberFormat="1" applyFont="1" applyFill="1" applyBorder="1" applyAlignment="1">
      <alignment horizontal="center" vertical="center" wrapText="1"/>
    </xf>
    <xf numFmtId="49" fontId="17" fillId="16" borderId="12" xfId="19" quotePrefix="1" applyNumberFormat="1" applyFont="1" applyFill="1" applyBorder="1" applyAlignment="1">
      <alignment horizontal="center" vertical="center" wrapText="1"/>
    </xf>
    <xf numFmtId="0" fontId="15" fillId="9" borderId="16" xfId="19" applyFont="1" applyFill="1" applyBorder="1" applyAlignment="1">
      <alignment horizontal="center" vertical="center" wrapText="1"/>
    </xf>
    <xf numFmtId="0" fontId="15" fillId="9" borderId="17" xfId="19" applyFont="1" applyFill="1" applyBorder="1" applyAlignment="1">
      <alignment horizontal="center" vertical="center" wrapText="1"/>
    </xf>
    <xf numFmtId="0" fontId="15" fillId="9" borderId="19" xfId="19" applyFont="1" applyFill="1" applyBorder="1" applyAlignment="1">
      <alignment horizontal="center" vertical="center" wrapText="1"/>
    </xf>
    <xf numFmtId="0" fontId="106" fillId="17" borderId="15" xfId="23" applyFont="1" applyFill="1" applyBorder="1" applyAlignment="1">
      <alignment horizontal="center" vertical="center"/>
    </xf>
    <xf numFmtId="0" fontId="106" fillId="17" borderId="13" xfId="23" applyFont="1" applyFill="1" applyBorder="1" applyAlignment="1">
      <alignment horizontal="center" vertical="center"/>
    </xf>
    <xf numFmtId="0" fontId="17" fillId="16" borderId="9" xfId="23" applyFont="1" applyFill="1" applyBorder="1" applyAlignment="1">
      <alignment horizontal="center" vertical="center"/>
    </xf>
    <xf numFmtId="0" fontId="17" fillId="16" borderId="0" xfId="23" applyFont="1" applyFill="1" applyAlignment="1">
      <alignment horizontal="center" vertical="center"/>
    </xf>
    <xf numFmtId="0" fontId="133" fillId="16" borderId="6" xfId="19" applyFont="1" applyFill="1" applyBorder="1" applyAlignment="1">
      <alignment horizontal="center" vertical="center" wrapText="1"/>
    </xf>
    <xf numFmtId="4" fontId="133" fillId="16" borderId="10" xfId="19" applyNumberFormat="1" applyFont="1" applyFill="1" applyBorder="1" applyAlignment="1">
      <alignment horizontal="center" vertical="center" wrapText="1"/>
    </xf>
    <xf numFmtId="0" fontId="15" fillId="9" borderId="18" xfId="23" applyFont="1" applyFill="1" applyBorder="1" applyAlignment="1">
      <alignment horizontal="center" vertical="center" wrapText="1"/>
    </xf>
    <xf numFmtId="0" fontId="15" fillId="9" borderId="7" xfId="23" applyFont="1" applyFill="1" applyBorder="1" applyAlignment="1">
      <alignment horizontal="center" vertical="center" wrapText="1"/>
    </xf>
    <xf numFmtId="0" fontId="15" fillId="9" borderId="21" xfId="23" applyFont="1" applyFill="1" applyBorder="1" applyAlignment="1">
      <alignment horizontal="center" vertical="center" wrapText="1"/>
    </xf>
    <xf numFmtId="0" fontId="133" fillId="16" borderId="0" xfId="18" quotePrefix="1" applyFont="1" applyFill="1" applyAlignment="1">
      <alignment horizontal="center" vertical="center" wrapText="1"/>
    </xf>
    <xf numFmtId="0" fontId="133" fillId="16" borderId="17" xfId="19" quotePrefix="1" applyFont="1" applyFill="1" applyBorder="1" applyAlignment="1">
      <alignment horizontal="center" vertical="center"/>
    </xf>
    <xf numFmtId="0" fontId="133" fillId="16" borderId="31" xfId="19" quotePrefix="1" applyFont="1" applyFill="1" applyBorder="1" applyAlignment="1">
      <alignment horizontal="center" vertical="center"/>
    </xf>
    <xf numFmtId="0" fontId="15" fillId="9" borderId="9" xfId="19" applyFont="1" applyFill="1" applyBorder="1" applyAlignment="1">
      <alignment horizontal="center" vertical="center" wrapText="1"/>
    </xf>
    <xf numFmtId="0" fontId="15" fillId="9" borderId="0" xfId="19" applyFont="1" applyFill="1" applyAlignment="1">
      <alignment horizontal="center" vertical="center" wrapText="1"/>
    </xf>
    <xf numFmtId="0" fontId="15" fillId="9" borderId="10" xfId="19" applyFont="1" applyFill="1" applyBorder="1" applyAlignment="1">
      <alignment horizontal="center" vertical="center" wrapText="1"/>
    </xf>
    <xf numFmtId="0" fontId="78" fillId="9" borderId="16" xfId="23" applyFont="1" applyFill="1" applyBorder="1" applyAlignment="1">
      <alignment horizontal="center" vertical="center" wrapText="1"/>
    </xf>
    <xf numFmtId="0" fontId="78" fillId="9" borderId="17" xfId="23" applyFont="1" applyFill="1" applyBorder="1" applyAlignment="1">
      <alignment horizontal="center" vertical="center" wrapText="1"/>
    </xf>
    <xf numFmtId="0" fontId="78" fillId="9" borderId="19" xfId="23" applyFont="1" applyFill="1" applyBorder="1" applyAlignment="1">
      <alignment horizontal="center" vertical="center" wrapText="1"/>
    </xf>
    <xf numFmtId="0" fontId="22" fillId="0" borderId="9" xfId="6" applyNumberFormat="1" applyFont="1" applyFill="1" applyBorder="1" applyAlignment="1">
      <alignment horizontal="left" vertical="top" wrapText="1"/>
    </xf>
    <xf numFmtId="0" fontId="22" fillId="0" borderId="0" xfId="6" applyNumberFormat="1" applyFont="1" applyFill="1" applyBorder="1" applyAlignment="1">
      <alignment horizontal="left" vertical="top" wrapText="1"/>
    </xf>
    <xf numFmtId="0" fontId="15" fillId="9" borderId="16" xfId="23" applyFont="1" applyFill="1" applyBorder="1" applyAlignment="1">
      <alignment horizontal="center" vertical="center" wrapText="1"/>
    </xf>
    <xf numFmtId="0" fontId="15" fillId="9" borderId="17" xfId="23" applyFont="1" applyFill="1" applyBorder="1" applyAlignment="1">
      <alignment horizontal="center" vertical="center" wrapText="1"/>
    </xf>
    <xf numFmtId="0" fontId="15" fillId="9" borderId="19" xfId="23" applyFont="1" applyFill="1" applyBorder="1" applyAlignment="1">
      <alignment horizontal="center" vertical="center" wrapText="1"/>
    </xf>
    <xf numFmtId="0" fontId="17" fillId="16" borderId="9" xfId="23" applyFont="1" applyFill="1" applyBorder="1" applyAlignment="1">
      <alignment horizontal="center" vertical="center" wrapText="1"/>
    </xf>
    <xf numFmtId="0" fontId="17" fillId="16" borderId="0" xfId="23" applyFont="1" applyFill="1" applyAlignment="1">
      <alignment horizontal="center" vertical="center" wrapText="1"/>
    </xf>
    <xf numFmtId="0" fontId="20" fillId="8" borderId="0" xfId="18" applyFont="1" applyFill="1" applyAlignment="1">
      <alignment horizontal="left" vertical="center" wrapText="1" indent="1"/>
    </xf>
    <xf numFmtId="0" fontId="41" fillId="8" borderId="0" xfId="18" applyFont="1" applyFill="1" applyAlignment="1">
      <alignment horizontal="right" vertical="center" wrapText="1" indent="1"/>
    </xf>
    <xf numFmtId="0" fontId="21" fillId="0" borderId="9" xfId="6" applyNumberFormat="1" applyFont="1" applyFill="1" applyBorder="1" applyAlignment="1">
      <alignment horizontal="left" vertical="center" wrapText="1"/>
    </xf>
    <xf numFmtId="0" fontId="21" fillId="0" borderId="0" xfId="6" applyNumberFormat="1" applyFont="1" applyFill="1" applyBorder="1" applyAlignment="1">
      <alignment horizontal="left" vertical="center" wrapText="1"/>
    </xf>
    <xf numFmtId="0" fontId="107" fillId="10" borderId="0" xfId="25" applyFont="1" applyFill="1" applyAlignment="1">
      <alignment horizontal="right" vertical="top" wrapText="1"/>
    </xf>
    <xf numFmtId="0" fontId="21" fillId="17" borderId="15" xfId="23" applyFont="1" applyFill="1" applyBorder="1" applyAlignment="1">
      <alignment horizontal="left" vertical="center" indent="4"/>
    </xf>
    <xf numFmtId="0" fontId="21" fillId="17" borderId="13" xfId="23" applyFont="1" applyFill="1" applyBorder="1" applyAlignment="1">
      <alignment horizontal="left" vertical="center" indent="4"/>
    </xf>
    <xf numFmtId="0" fontId="107" fillId="5" borderId="0" xfId="25" applyFont="1" applyFill="1" applyAlignment="1">
      <alignment horizontal="right" vertical="top" wrapText="1"/>
    </xf>
    <xf numFmtId="0" fontId="133" fillId="16" borderId="0" xfId="2" quotePrefix="1" applyNumberFormat="1" applyFont="1" applyFill="1" applyBorder="1" applyAlignment="1">
      <alignment horizontal="center" vertical="center"/>
    </xf>
    <xf numFmtId="0" fontId="133" fillId="16" borderId="0" xfId="2" applyNumberFormat="1" applyFont="1" applyFill="1" applyBorder="1" applyAlignment="1">
      <alignment horizontal="center" vertical="center"/>
    </xf>
    <xf numFmtId="0" fontId="13" fillId="0" borderId="9" xfId="33" applyFont="1" applyBorder="1" applyAlignment="1">
      <alignment horizontal="left" vertical="top"/>
    </xf>
    <xf numFmtId="0" fontId="13" fillId="0" borderId="0" xfId="33" applyFont="1" applyAlignment="1">
      <alignment horizontal="left" vertical="top"/>
    </xf>
    <xf numFmtId="0" fontId="72" fillId="5" borderId="0" xfId="0" applyFont="1" applyFill="1" applyAlignment="1">
      <alignment horizontal="right" vertical="top" wrapText="1"/>
    </xf>
    <xf numFmtId="0" fontId="72" fillId="5" borderId="10" xfId="0" applyFont="1" applyFill="1" applyBorder="1" applyAlignment="1">
      <alignment horizontal="right" vertical="top" wrapText="1"/>
    </xf>
    <xf numFmtId="0" fontId="17" fillId="16" borderId="9" xfId="19" applyFont="1" applyFill="1" applyBorder="1" applyAlignment="1">
      <alignment horizontal="center" vertical="center"/>
    </xf>
    <xf numFmtId="0" fontId="17" fillId="16" borderId="0" xfId="19" applyFont="1" applyFill="1" applyAlignment="1">
      <alignment horizontal="center" vertical="center"/>
    </xf>
    <xf numFmtId="0" fontId="106" fillId="0" borderId="9" xfId="19" applyFont="1" applyBorder="1" applyAlignment="1">
      <alignment horizontal="left" vertical="top" wrapText="1"/>
    </xf>
    <xf numFmtId="0" fontId="106" fillId="0" borderId="0" xfId="19" applyFont="1" applyAlignment="1">
      <alignment horizontal="left" vertical="top" wrapText="1"/>
    </xf>
    <xf numFmtId="0" fontId="123" fillId="0" borderId="9" xfId="0" applyFont="1" applyBorder="1" applyAlignment="1">
      <alignment horizontal="left" vertical="top" wrapText="1"/>
    </xf>
    <xf numFmtId="0" fontId="123" fillId="0" borderId="0" xfId="0" applyFont="1" applyAlignment="1">
      <alignment horizontal="left" vertical="top" wrapText="1"/>
    </xf>
    <xf numFmtId="0" fontId="13" fillId="5" borderId="0" xfId="19" applyFont="1" applyFill="1" applyAlignment="1">
      <alignment horizontal="left" vertical="top" wrapText="1"/>
    </xf>
    <xf numFmtId="0" fontId="21" fillId="0" borderId="9" xfId="19" applyFont="1" applyBorder="1" applyAlignment="1">
      <alignment horizontal="left" vertical="center"/>
    </xf>
    <xf numFmtId="0" fontId="21" fillId="0" borderId="0" xfId="19" applyFont="1" applyAlignment="1">
      <alignment horizontal="left" vertical="center"/>
    </xf>
    <xf numFmtId="0" fontId="17" fillId="16" borderId="0" xfId="2" applyNumberFormat="1" applyFont="1" applyFill="1" applyBorder="1" applyAlignment="1">
      <alignment horizontal="center" vertical="center"/>
    </xf>
    <xf numFmtId="0" fontId="13" fillId="0" borderId="9" xfId="19" applyFont="1" applyBorder="1" applyAlignment="1">
      <alignment horizontal="left" vertical="center"/>
    </xf>
    <xf numFmtId="0" fontId="13" fillId="0" borderId="0" xfId="19" applyFont="1" applyAlignment="1">
      <alignment horizontal="left" vertical="center"/>
    </xf>
    <xf numFmtId="0" fontId="21" fillId="0" borderId="9" xfId="19" applyFont="1" applyBorder="1" applyAlignment="1">
      <alignment horizontal="left" vertical="top"/>
    </xf>
    <xf numFmtId="0" fontId="21" fillId="0" borderId="0" xfId="19" applyFont="1" applyAlignment="1">
      <alignment horizontal="left" vertical="top"/>
    </xf>
    <xf numFmtId="0" fontId="17" fillId="16" borderId="6" xfId="18" quotePrefix="1" applyFont="1" applyFill="1" applyBorder="1" applyAlignment="1">
      <alignment horizontal="center" vertical="center" wrapText="1"/>
    </xf>
    <xf numFmtId="0" fontId="17" fillId="16" borderId="12" xfId="18" quotePrefix="1" applyFont="1" applyFill="1" applyBorder="1" applyAlignment="1">
      <alignment horizontal="center" vertical="center" wrapText="1"/>
    </xf>
    <xf numFmtId="0" fontId="17" fillId="16" borderId="0" xfId="19" quotePrefix="1" applyFont="1" applyFill="1" applyAlignment="1">
      <alignment horizontal="center" vertical="center"/>
    </xf>
    <xf numFmtId="0" fontId="29" fillId="0" borderId="9" xfId="33" applyFont="1" applyBorder="1" applyAlignment="1">
      <alignment horizontal="left" vertical="top" wrapText="1"/>
    </xf>
    <xf numFmtId="0" fontId="29" fillId="0" borderId="0" xfId="33" applyFont="1" applyAlignment="1">
      <alignment horizontal="left" vertical="top" wrapText="1"/>
    </xf>
    <xf numFmtId="0" fontId="29" fillId="0" borderId="15" xfId="33" applyFont="1" applyBorder="1" applyAlignment="1">
      <alignment horizontal="left" vertical="top" wrapText="1"/>
    </xf>
    <xf numFmtId="0" fontId="29" fillId="0" borderId="13" xfId="33" applyFont="1" applyBorder="1" applyAlignment="1">
      <alignment horizontal="left" vertical="top" wrapText="1"/>
    </xf>
    <xf numFmtId="0" fontId="125" fillId="0" borderId="15" xfId="33" applyFont="1" applyBorder="1" applyAlignment="1">
      <alignment horizontal="left" vertical="center" wrapText="1"/>
    </xf>
    <xf numFmtId="0" fontId="125" fillId="0" borderId="13" xfId="33" applyFont="1" applyBorder="1" applyAlignment="1">
      <alignment horizontal="left" vertical="center" wrapText="1"/>
    </xf>
    <xf numFmtId="0" fontId="124" fillId="0" borderId="9" xfId="33" applyFont="1" applyBorder="1" applyAlignment="1">
      <alignment horizontal="left" vertical="center"/>
    </xf>
    <xf numFmtId="0" fontId="124" fillId="0" borderId="0" xfId="33" applyFont="1" applyAlignment="1">
      <alignment horizontal="left" vertical="center"/>
    </xf>
    <xf numFmtId="0" fontId="15" fillId="9" borderId="16" xfId="19" applyFont="1" applyFill="1" applyBorder="1" applyAlignment="1">
      <alignment horizontal="center" vertical="top" wrapText="1"/>
    </xf>
    <xf numFmtId="0" fontId="15" fillId="9" borderId="17" xfId="19" applyFont="1" applyFill="1" applyBorder="1" applyAlignment="1">
      <alignment horizontal="center" vertical="top" wrapText="1"/>
    </xf>
    <xf numFmtId="0" fontId="15" fillId="9" borderId="19" xfId="19" applyFont="1" applyFill="1" applyBorder="1" applyAlignment="1">
      <alignment horizontal="center" vertical="top" wrapText="1"/>
    </xf>
    <xf numFmtId="0" fontId="15" fillId="12" borderId="16" xfId="19" applyFont="1" applyFill="1" applyBorder="1" applyAlignment="1">
      <alignment horizontal="center" vertical="center" wrapText="1"/>
    </xf>
    <xf numFmtId="0" fontId="15" fillId="12" borderId="17" xfId="19" applyFont="1" applyFill="1" applyBorder="1" applyAlignment="1">
      <alignment horizontal="center" vertical="center" wrapText="1"/>
    </xf>
    <xf numFmtId="0" fontId="15" fillId="12" borderId="19" xfId="19" applyFont="1" applyFill="1" applyBorder="1" applyAlignment="1">
      <alignment horizontal="center" vertical="center" wrapText="1"/>
    </xf>
    <xf numFmtId="0" fontId="17" fillId="16" borderId="6" xfId="23" quotePrefix="1" applyFont="1" applyFill="1" applyBorder="1" applyAlignment="1">
      <alignment horizontal="center" vertical="center"/>
    </xf>
    <xf numFmtId="0" fontId="17" fillId="16" borderId="0" xfId="23" quotePrefix="1" applyFont="1" applyFill="1" applyAlignment="1">
      <alignment horizontal="center" vertical="center"/>
    </xf>
    <xf numFmtId="0" fontId="17" fillId="16" borderId="12" xfId="23" quotePrefix="1" applyFont="1" applyFill="1" applyBorder="1" applyAlignment="1">
      <alignment horizontal="center" vertical="center"/>
    </xf>
    <xf numFmtId="17" fontId="17" fillId="16" borderId="0" xfId="23" quotePrefix="1" applyNumberFormat="1" applyFont="1" applyFill="1" applyAlignment="1">
      <alignment horizontal="center" vertical="center"/>
    </xf>
    <xf numFmtId="17" fontId="17" fillId="16" borderId="0" xfId="23" applyNumberFormat="1" applyFont="1" applyFill="1" applyAlignment="1">
      <alignment horizontal="center" vertical="center"/>
    </xf>
    <xf numFmtId="0" fontId="17" fillId="16" borderId="0" xfId="19" applyFont="1" applyFill="1" applyAlignment="1">
      <alignment horizontal="center" vertical="center" wrapText="1"/>
    </xf>
    <xf numFmtId="0" fontId="0" fillId="0" borderId="0" xfId="0"/>
    <xf numFmtId="0" fontId="0" fillId="0" borderId="10" xfId="0" applyBorder="1"/>
    <xf numFmtId="0" fontId="17" fillId="16" borderId="6" xfId="19" applyFont="1" applyFill="1" applyBorder="1" applyAlignment="1">
      <alignment horizontal="center" vertical="center" wrapText="1"/>
    </xf>
    <xf numFmtId="0" fontId="17" fillId="16" borderId="10" xfId="19" applyFont="1" applyFill="1" applyBorder="1" applyAlignment="1">
      <alignment horizontal="center" vertical="center" wrapText="1"/>
    </xf>
    <xf numFmtId="0" fontId="106" fillId="17" borderId="9" xfId="19" applyFont="1" applyFill="1" applyBorder="1" applyAlignment="1">
      <alignment horizontal="left" vertical="center" wrapText="1"/>
    </xf>
    <xf numFmtId="0" fontId="106" fillId="17" borderId="0" xfId="19" applyFont="1" applyFill="1" applyAlignment="1">
      <alignment horizontal="left" vertical="center" wrapText="1"/>
    </xf>
    <xf numFmtId="0" fontId="106" fillId="17" borderId="9" xfId="19" applyFont="1" applyFill="1" applyBorder="1" applyAlignment="1">
      <alignment horizontal="left" vertical="top" wrapText="1"/>
    </xf>
    <xf numFmtId="0" fontId="106" fillId="17" borderId="0" xfId="19" applyFont="1" applyFill="1" applyAlignment="1">
      <alignment horizontal="left" vertical="top" wrapText="1"/>
    </xf>
    <xf numFmtId="49" fontId="13" fillId="5" borderId="0" xfId="19" applyNumberFormat="1" applyFont="1" applyFill="1" applyAlignment="1">
      <alignment horizontal="left" vertical="top" wrapText="1"/>
    </xf>
    <xf numFmtId="0" fontId="21" fillId="17" borderId="0" xfId="19" applyFont="1" applyFill="1" applyAlignment="1">
      <alignment horizontal="left" vertical="top" wrapText="1"/>
    </xf>
    <xf numFmtId="0" fontId="106" fillId="17" borderId="15" xfId="19" applyFont="1" applyFill="1" applyBorder="1" applyAlignment="1">
      <alignment horizontal="left" vertical="top" wrapText="1"/>
    </xf>
    <xf numFmtId="0" fontId="21" fillId="17" borderId="13" xfId="19" applyFont="1" applyFill="1" applyBorder="1" applyAlignment="1">
      <alignment horizontal="left" vertical="top" wrapText="1"/>
    </xf>
    <xf numFmtId="0" fontId="106" fillId="17" borderId="9" xfId="0" applyFont="1" applyFill="1" applyBorder="1" applyAlignment="1">
      <alignment horizontal="left" vertical="top" wrapText="1"/>
    </xf>
    <xf numFmtId="0" fontId="106" fillId="17" borderId="0" xfId="0" applyFont="1" applyFill="1" applyAlignment="1">
      <alignment horizontal="left" vertical="top" wrapText="1"/>
    </xf>
    <xf numFmtId="0" fontId="21" fillId="17" borderId="9" xfId="19" applyFont="1" applyFill="1" applyBorder="1" applyAlignment="1">
      <alignment horizontal="left" vertical="center"/>
    </xf>
    <xf numFmtId="0" fontId="21" fillId="17" borderId="0" xfId="19" applyFont="1" applyFill="1" applyAlignment="1">
      <alignment horizontal="left" vertical="center"/>
    </xf>
    <xf numFmtId="0" fontId="21" fillId="17" borderId="9" xfId="19" applyFont="1" applyFill="1" applyBorder="1" applyAlignment="1">
      <alignment horizontal="left" vertical="top"/>
    </xf>
    <xf numFmtId="0" fontId="21" fillId="17" borderId="0" xfId="19" applyFont="1" applyFill="1" applyAlignment="1">
      <alignment horizontal="left" vertical="top"/>
    </xf>
    <xf numFmtId="49" fontId="13" fillId="5" borderId="9" xfId="19" applyNumberFormat="1" applyFont="1" applyFill="1" applyBorder="1" applyAlignment="1">
      <alignment horizontal="left" vertical="top" wrapText="1"/>
    </xf>
    <xf numFmtId="0" fontId="95" fillId="13" borderId="16" xfId="0" applyFont="1" applyFill="1" applyBorder="1" applyAlignment="1">
      <alignment horizontal="center" vertical="center" wrapText="1"/>
    </xf>
    <xf numFmtId="0" fontId="95" fillId="13" borderId="17" xfId="0" applyFont="1" applyFill="1" applyBorder="1" applyAlignment="1">
      <alignment horizontal="center" vertical="center" wrapText="1"/>
    </xf>
    <xf numFmtId="0" fontId="95" fillId="13" borderId="19" xfId="0" applyFont="1" applyFill="1" applyBorder="1" applyAlignment="1">
      <alignment horizontal="center" vertical="center" wrapText="1"/>
    </xf>
    <xf numFmtId="0" fontId="114" fillId="0" borderId="9" xfId="0" applyFont="1" applyBorder="1" applyAlignment="1">
      <alignment horizontal="left"/>
    </xf>
    <xf numFmtId="0" fontId="114" fillId="0" borderId="0" xfId="0" applyFont="1" applyAlignment="1">
      <alignment horizontal="left"/>
    </xf>
    <xf numFmtId="0" fontId="114" fillId="0" borderId="9" xfId="18" applyFont="1" applyBorder="1" applyAlignment="1">
      <alignment horizontal="left" vertical="top"/>
    </xf>
    <xf numFmtId="0" fontId="114" fillId="0" borderId="0" xfId="18" applyFont="1" applyAlignment="1">
      <alignment horizontal="left" vertical="top"/>
    </xf>
    <xf numFmtId="0" fontId="57" fillId="0" borderId="9" xfId="0" applyFont="1" applyBorder="1"/>
    <xf numFmtId="0" fontId="57" fillId="0" borderId="0" xfId="0" applyFont="1"/>
    <xf numFmtId="0" fontId="106" fillId="0" borderId="9" xfId="18" applyFont="1" applyBorder="1" applyAlignment="1">
      <alignment horizontal="left" vertical="top"/>
    </xf>
    <xf numFmtId="0" fontId="106" fillId="0" borderId="0" xfId="18" applyFont="1" applyAlignment="1">
      <alignment horizontal="left" vertical="top"/>
    </xf>
    <xf numFmtId="0" fontId="106" fillId="0" borderId="9" xfId="0" applyFont="1" applyBorder="1" applyAlignment="1">
      <alignment wrapText="1"/>
    </xf>
    <xf numFmtId="0" fontId="106" fillId="0" borderId="0" xfId="18" applyFont="1" applyAlignment="1">
      <alignment horizontal="left" wrapText="1"/>
    </xf>
    <xf numFmtId="0" fontId="86" fillId="12" borderId="17" xfId="19" applyFont="1" applyFill="1" applyBorder="1" applyAlignment="1">
      <alignment horizontal="center" vertical="center" wrapText="1"/>
    </xf>
    <xf numFmtId="0" fontId="86" fillId="12" borderId="19" xfId="19" applyFont="1" applyFill="1" applyBorder="1" applyAlignment="1">
      <alignment horizontal="center" vertical="center" wrapText="1"/>
    </xf>
    <xf numFmtId="0" fontId="106" fillId="0" borderId="0" xfId="0" applyFont="1" applyAlignment="1">
      <alignment wrapText="1"/>
    </xf>
    <xf numFmtId="0" fontId="17" fillId="16" borderId="17" xfId="18" quotePrefix="1" applyFont="1" applyFill="1" applyBorder="1" applyAlignment="1">
      <alignment horizontal="center" vertical="center"/>
    </xf>
    <xf numFmtId="0" fontId="17" fillId="16" borderId="31" xfId="18" quotePrefix="1" applyFont="1" applyFill="1" applyBorder="1" applyAlignment="1">
      <alignment horizontal="center" vertical="center"/>
    </xf>
    <xf numFmtId="0" fontId="95" fillId="13" borderId="18" xfId="0" applyFont="1" applyFill="1" applyBorder="1" applyAlignment="1">
      <alignment horizontal="center" vertical="center" wrapText="1"/>
    </xf>
    <xf numFmtId="0" fontId="95" fillId="13" borderId="7" xfId="0" applyFont="1" applyFill="1" applyBorder="1" applyAlignment="1">
      <alignment horizontal="center" vertical="center" wrapText="1"/>
    </xf>
    <xf numFmtId="0" fontId="95" fillId="13" borderId="21" xfId="0" applyFont="1" applyFill="1" applyBorder="1" applyAlignment="1">
      <alignment horizontal="center" vertical="center" wrapText="1"/>
    </xf>
    <xf numFmtId="0" fontId="21" fillId="0" borderId="9" xfId="19" applyFont="1" applyBorder="1" applyAlignment="1">
      <alignment horizontal="left" vertical="center" wrapText="1"/>
    </xf>
    <xf numFmtId="0" fontId="21" fillId="0" borderId="0" xfId="19" applyFont="1" applyAlignment="1">
      <alignment horizontal="left" vertical="center" wrapText="1"/>
    </xf>
    <xf numFmtId="0" fontId="21" fillId="17" borderId="9" xfId="19" applyFont="1" applyFill="1" applyBorder="1" applyAlignment="1">
      <alignment horizontal="left" vertical="center" wrapText="1"/>
    </xf>
    <xf numFmtId="0" fontId="21" fillId="17" borderId="0" xfId="19" applyFont="1" applyFill="1" applyAlignment="1">
      <alignment horizontal="left" vertical="center" wrapText="1"/>
    </xf>
    <xf numFmtId="0" fontId="17" fillId="16" borderId="32" xfId="18" quotePrefix="1" applyFont="1" applyFill="1" applyBorder="1" applyAlignment="1">
      <alignment horizontal="center" vertical="center"/>
    </xf>
    <xf numFmtId="0" fontId="20" fillId="10" borderId="0" xfId="18" applyFont="1" applyFill="1" applyAlignment="1">
      <alignment horizontal="left" vertical="top" wrapText="1"/>
    </xf>
    <xf numFmtId="0" fontId="62" fillId="10" borderId="0" xfId="18" applyFont="1" applyFill="1" applyAlignment="1">
      <alignment horizontal="left" vertical="top" wrapText="1"/>
    </xf>
    <xf numFmtId="0" fontId="97" fillId="13" borderId="16" xfId="19" applyFont="1" applyFill="1" applyBorder="1" applyAlignment="1">
      <alignment horizontal="center" vertical="center" wrapText="1"/>
    </xf>
    <xf numFmtId="0" fontId="97" fillId="13" borderId="17" xfId="19" applyFont="1" applyFill="1" applyBorder="1" applyAlignment="1">
      <alignment horizontal="center" vertical="center" wrapText="1"/>
    </xf>
    <xf numFmtId="0" fontId="97" fillId="13" borderId="19" xfId="19" applyFont="1" applyFill="1" applyBorder="1" applyAlignment="1">
      <alignment horizontal="center" vertical="center" wrapText="1"/>
    </xf>
    <xf numFmtId="0" fontId="106" fillId="0" borderId="9" xfId="18" applyFont="1" applyBorder="1" applyAlignment="1">
      <alignment horizontal="left" vertical="top" wrapText="1"/>
    </xf>
    <xf numFmtId="17" fontId="133" fillId="16" borderId="0" xfId="19" quotePrefix="1" applyNumberFormat="1" applyFont="1" applyFill="1" applyAlignment="1">
      <alignment horizontal="center" vertical="center"/>
    </xf>
    <xf numFmtId="17" fontId="133" fillId="16" borderId="0" xfId="19" applyNumberFormat="1" applyFont="1" applyFill="1" applyAlignment="1">
      <alignment horizontal="center" vertical="center"/>
    </xf>
    <xf numFmtId="0" fontId="13" fillId="6" borderId="9" xfId="18" applyFont="1" applyFill="1" applyBorder="1" applyAlignment="1">
      <alignment horizontal="left" vertical="top" wrapText="1"/>
    </xf>
    <xf numFmtId="0" fontId="27" fillId="6" borderId="0" xfId="18" applyFont="1" applyFill="1" applyAlignment="1">
      <alignment horizontal="left" vertical="top" wrapText="1"/>
    </xf>
    <xf numFmtId="0" fontId="62" fillId="6" borderId="9" xfId="18" applyFont="1" applyFill="1" applyBorder="1" applyAlignment="1">
      <alignment horizontal="left" vertical="top" wrapText="1"/>
    </xf>
    <xf numFmtId="0" fontId="77" fillId="6" borderId="0" xfId="18" applyFont="1" applyFill="1" applyAlignment="1">
      <alignment horizontal="left" vertical="top" wrapText="1"/>
    </xf>
    <xf numFmtId="0" fontId="62" fillId="6" borderId="0" xfId="18" applyFont="1" applyFill="1" applyAlignment="1">
      <alignment horizontal="left" vertical="top" wrapText="1"/>
    </xf>
    <xf numFmtId="0" fontId="13" fillId="6" borderId="0" xfId="18" applyFont="1" applyFill="1" applyAlignment="1">
      <alignment horizontal="left" vertical="top" wrapText="1"/>
    </xf>
    <xf numFmtId="0" fontId="141" fillId="16" borderId="6" xfId="23" applyFont="1" applyFill="1" applyBorder="1" applyAlignment="1">
      <alignment horizontal="center" vertical="center" wrapText="1"/>
    </xf>
    <xf numFmtId="0" fontId="141" fillId="16" borderId="12" xfId="23" applyFont="1" applyFill="1" applyBorder="1" applyAlignment="1">
      <alignment horizontal="center" vertical="center" wrapText="1"/>
    </xf>
    <xf numFmtId="0" fontId="20" fillId="6" borderId="0" xfId="18" applyFont="1" applyFill="1" applyAlignment="1">
      <alignment horizontal="left" vertical="top" wrapText="1"/>
    </xf>
    <xf numFmtId="0" fontId="20" fillId="6" borderId="9" xfId="18" applyFont="1" applyFill="1" applyBorder="1" applyAlignment="1">
      <alignment horizontal="left" vertical="top" wrapText="1"/>
    </xf>
    <xf numFmtId="0" fontId="13" fillId="6" borderId="15" xfId="18" applyFont="1" applyFill="1" applyBorder="1" applyAlignment="1">
      <alignment horizontal="left" vertical="top" wrapText="1"/>
    </xf>
    <xf numFmtId="0" fontId="57" fillId="6" borderId="13" xfId="18" applyFont="1" applyFill="1" applyBorder="1" applyAlignment="1">
      <alignment horizontal="left" vertical="top" wrapText="1"/>
    </xf>
    <xf numFmtId="0" fontId="62" fillId="6" borderId="20" xfId="18" applyFont="1" applyFill="1" applyBorder="1" applyAlignment="1">
      <alignment horizontal="left" vertical="top" wrapText="1"/>
    </xf>
    <xf numFmtId="0" fontId="62" fillId="6" borderId="7" xfId="18" applyFont="1" applyFill="1" applyBorder="1" applyAlignment="1">
      <alignment horizontal="left" vertical="top" wrapText="1"/>
    </xf>
    <xf numFmtId="0" fontId="78" fillId="9" borderId="16" xfId="19" applyFont="1" applyFill="1" applyBorder="1" applyAlignment="1">
      <alignment horizontal="center" vertical="center" wrapText="1"/>
    </xf>
    <xf numFmtId="0" fontId="87" fillId="9" borderId="17" xfId="19" applyFont="1" applyFill="1" applyBorder="1" applyAlignment="1">
      <alignment horizontal="center" vertical="center" wrapText="1"/>
    </xf>
    <xf numFmtId="0" fontId="87" fillId="9" borderId="19" xfId="19" applyFont="1" applyFill="1" applyBorder="1" applyAlignment="1">
      <alignment horizontal="center" vertical="center" wrapText="1"/>
    </xf>
    <xf numFmtId="0" fontId="48" fillId="16" borderId="9" xfId="23" applyFont="1" applyFill="1" applyBorder="1" applyAlignment="1">
      <alignment horizontal="center" vertical="center"/>
    </xf>
    <xf numFmtId="0" fontId="48" fillId="16" borderId="0" xfId="23" applyFont="1" applyFill="1" applyAlignment="1">
      <alignment horizontal="center" vertical="center"/>
    </xf>
    <xf numFmtId="17" fontId="48" fillId="16" borderId="0" xfId="18" applyNumberFormat="1" applyFont="1" applyFill="1" applyAlignment="1">
      <alignment horizontal="center" vertical="center" wrapText="1"/>
    </xf>
    <xf numFmtId="17" fontId="48" fillId="16" borderId="6" xfId="18" applyNumberFormat="1" applyFont="1" applyFill="1" applyBorder="1" applyAlignment="1">
      <alignment horizontal="center" vertical="center" wrapText="1"/>
    </xf>
    <xf numFmtId="17" fontId="48" fillId="16" borderId="12" xfId="18" applyNumberFormat="1" applyFont="1" applyFill="1" applyBorder="1" applyAlignment="1">
      <alignment horizontal="center" vertical="center" wrapText="1"/>
    </xf>
    <xf numFmtId="0" fontId="21" fillId="0" borderId="9" xfId="18" applyFont="1" applyBorder="1" applyAlignment="1">
      <alignment horizontal="left" vertical="center" wrapText="1"/>
    </xf>
    <xf numFmtId="0" fontId="21" fillId="0" borderId="0" xfId="18" applyFont="1" applyAlignment="1">
      <alignment horizontal="left" vertical="center" wrapText="1"/>
    </xf>
    <xf numFmtId="0" fontId="13" fillId="0" borderId="9" xfId="18" applyFont="1" applyBorder="1" applyAlignment="1">
      <alignment horizontal="left" vertical="top" wrapText="1"/>
    </xf>
    <xf numFmtId="0" fontId="13" fillId="0" borderId="0" xfId="18" applyFont="1" applyAlignment="1">
      <alignment horizontal="left" vertical="top" wrapText="1"/>
    </xf>
    <xf numFmtId="0" fontId="20" fillId="7" borderId="9" xfId="18" applyFont="1" applyFill="1" applyBorder="1" applyAlignment="1">
      <alignment horizontal="left" vertical="center" wrapText="1"/>
    </xf>
    <xf numFmtId="0" fontId="20" fillId="7" borderId="0" xfId="18" applyFont="1" applyFill="1" applyAlignment="1">
      <alignment horizontal="left" vertical="center" wrapText="1"/>
    </xf>
    <xf numFmtId="0" fontId="13" fillId="0" borderId="15" xfId="18" applyFont="1" applyBorder="1" applyAlignment="1">
      <alignment horizontal="left" vertical="top" wrapText="1"/>
    </xf>
    <xf numFmtId="0" fontId="13" fillId="0" borderId="13" xfId="18" applyFont="1" applyBorder="1" applyAlignment="1">
      <alignment horizontal="left" vertical="top" wrapText="1"/>
    </xf>
    <xf numFmtId="17" fontId="17" fillId="16" borderId="0" xfId="19" quotePrefix="1" applyNumberFormat="1" applyFont="1" applyFill="1" applyAlignment="1">
      <alignment horizontal="center" vertical="center"/>
    </xf>
    <xf numFmtId="17" fontId="17" fillId="16" borderId="0" xfId="19" applyNumberFormat="1" applyFont="1" applyFill="1" applyAlignment="1">
      <alignment horizontal="center" vertical="center"/>
    </xf>
    <xf numFmtId="0" fontId="114" fillId="10" borderId="0" xfId="19" applyFont="1" applyFill="1" applyAlignment="1">
      <alignment horizontal="left" vertical="top" wrapText="1"/>
    </xf>
    <xf numFmtId="0" fontId="21" fillId="0" borderId="9" xfId="19" applyFont="1" applyBorder="1" applyAlignment="1">
      <alignment horizontal="left" vertical="top" wrapText="1"/>
    </xf>
    <xf numFmtId="0" fontId="21" fillId="0" borderId="0" xfId="19" applyFont="1" applyAlignment="1">
      <alignment horizontal="left" vertical="top" wrapText="1" indent="1"/>
    </xf>
    <xf numFmtId="0" fontId="21" fillId="17" borderId="9" xfId="19" applyFont="1" applyFill="1" applyBorder="1" applyAlignment="1">
      <alignment horizontal="left" vertical="top" wrapText="1"/>
    </xf>
    <xf numFmtId="0" fontId="21" fillId="0" borderId="0" xfId="19" applyFont="1" applyAlignment="1">
      <alignment horizontal="left" vertical="top" wrapText="1"/>
    </xf>
    <xf numFmtId="0" fontId="21" fillId="17" borderId="0" xfId="19" applyFont="1" applyFill="1" applyAlignment="1">
      <alignment horizontal="left" vertical="top" wrapText="1" indent="1"/>
    </xf>
    <xf numFmtId="0" fontId="106" fillId="17" borderId="15" xfId="0" applyFont="1" applyFill="1" applyBorder="1" applyAlignment="1">
      <alignment horizontal="center" vertical="center"/>
    </xf>
    <xf numFmtId="0" fontId="106" fillId="17" borderId="13" xfId="0" applyFont="1" applyFill="1" applyBorder="1" applyAlignment="1">
      <alignment horizontal="center" vertical="center"/>
    </xf>
    <xf numFmtId="0" fontId="17" fillId="16" borderId="9" xfId="0" applyFont="1" applyFill="1" applyBorder="1" applyAlignment="1">
      <alignment horizontal="center" vertical="center"/>
    </xf>
    <xf numFmtId="0" fontId="107" fillId="10" borderId="0" xfId="0" applyFont="1" applyFill="1" applyAlignment="1">
      <alignment horizontal="right" vertical="top" wrapText="1"/>
    </xf>
    <xf numFmtId="0" fontId="114" fillId="10" borderId="0" xfId="0" applyFont="1" applyFill="1" applyAlignment="1">
      <alignment horizontal="left" vertical="top" wrapText="1"/>
    </xf>
    <xf numFmtId="0" fontId="52" fillId="2" borderId="9" xfId="19" applyFont="1" applyFill="1" applyBorder="1" applyAlignment="1">
      <alignment horizontal="left" vertical="center"/>
    </xf>
    <xf numFmtId="0" fontId="52" fillId="2" borderId="0" xfId="19" applyFont="1" applyFill="1" applyAlignment="1">
      <alignment horizontal="left" vertical="center"/>
    </xf>
    <xf numFmtId="0" fontId="144" fillId="13" borderId="16" xfId="0" applyFont="1" applyFill="1" applyBorder="1" applyAlignment="1">
      <alignment horizontal="center" vertical="center" wrapText="1"/>
    </xf>
    <xf numFmtId="0" fontId="144" fillId="13" borderId="17" xfId="0" applyFont="1" applyFill="1" applyBorder="1" applyAlignment="1">
      <alignment horizontal="center" vertical="center" wrapText="1"/>
    </xf>
    <xf numFmtId="0" fontId="144" fillId="13" borderId="19" xfId="0" applyFont="1" applyFill="1" applyBorder="1" applyAlignment="1">
      <alignment horizontal="center" vertical="center" wrapText="1"/>
    </xf>
    <xf numFmtId="0" fontId="0" fillId="16" borderId="0" xfId="0" applyFill="1"/>
    <xf numFmtId="0" fontId="18" fillId="16" borderId="9" xfId="19" applyFont="1" applyFill="1" applyBorder="1" applyAlignment="1">
      <alignment horizontal="center" vertical="center" wrapText="1"/>
    </xf>
    <xf numFmtId="0" fontId="18" fillId="16" borderId="0" xfId="19" applyFont="1" applyFill="1" applyAlignment="1">
      <alignment horizontal="center" vertical="center" wrapText="1"/>
    </xf>
    <xf numFmtId="0" fontId="106" fillId="10" borderId="0" xfId="0" applyFont="1" applyFill="1"/>
    <xf numFmtId="0" fontId="106" fillId="17" borderId="9" xfId="0" applyFont="1" applyFill="1" applyBorder="1"/>
    <xf numFmtId="0" fontId="106" fillId="17" borderId="0" xfId="0" applyFont="1" applyFill="1"/>
    <xf numFmtId="0" fontId="86" fillId="9" borderId="17" xfId="19" applyFont="1" applyFill="1" applyBorder="1" applyAlignment="1">
      <alignment horizontal="center" vertical="center" wrapText="1"/>
    </xf>
    <xf numFmtId="0" fontId="86" fillId="9" borderId="19" xfId="19" applyFont="1" applyFill="1" applyBorder="1" applyAlignment="1">
      <alignment horizontal="center" vertical="center" wrapText="1"/>
    </xf>
    <xf numFmtId="0" fontId="106" fillId="2" borderId="9" xfId="19" applyFont="1" applyFill="1" applyBorder="1" applyAlignment="1">
      <alignment horizontal="left" vertical="top" wrapText="1"/>
    </xf>
    <xf numFmtId="0" fontId="106" fillId="2" borderId="0" xfId="19" applyFont="1" applyFill="1" applyAlignment="1">
      <alignment horizontal="left" vertical="top" wrapText="1"/>
    </xf>
    <xf numFmtId="0" fontId="52" fillId="2" borderId="9" xfId="19" applyFont="1" applyFill="1" applyBorder="1" applyAlignment="1">
      <alignment horizontal="left" vertical="top" wrapText="1"/>
    </xf>
    <xf numFmtId="0" fontId="52" fillId="2" borderId="0" xfId="19" applyFont="1" applyFill="1" applyAlignment="1">
      <alignment horizontal="left" vertical="top" wrapText="1"/>
    </xf>
    <xf numFmtId="0" fontId="133" fillId="16" borderId="9" xfId="19" applyFont="1" applyFill="1" applyBorder="1" applyAlignment="1">
      <alignment horizontal="center" vertical="center" wrapText="1"/>
    </xf>
    <xf numFmtId="0" fontId="133" fillId="16" borderId="0" xfId="19" applyFont="1" applyFill="1" applyAlignment="1">
      <alignment horizontal="center" vertical="center" wrapText="1"/>
    </xf>
    <xf numFmtId="0" fontId="130" fillId="2" borderId="9" xfId="19" applyFont="1" applyFill="1" applyBorder="1" applyAlignment="1">
      <alignment horizontal="left" vertical="top" wrapText="1"/>
    </xf>
    <xf numFmtId="0" fontId="130" fillId="2" borderId="0" xfId="19" applyFont="1" applyFill="1" applyAlignment="1">
      <alignment horizontal="left" vertical="top" wrapText="1"/>
    </xf>
  </cellXfs>
  <cellStyles count="55341">
    <cellStyle name="20% - Accent1 2" xfId="2301" xr:uid="{00000000-0005-0000-0000-000000000000}"/>
    <cellStyle name="20% - Accent1 2 2" xfId="2581" xr:uid="{00000000-0005-0000-0000-000001000000}"/>
    <cellStyle name="20% - Accent1 2 2 2" xfId="4928" xr:uid="{00000000-0005-0000-0000-000002000000}"/>
    <cellStyle name="20% - Accent1 2 2 2 2" xfId="21330" xr:uid="{00000000-0005-0000-0000-000003000000}"/>
    <cellStyle name="20% - Accent1 2 2 2 2 2" xfId="47319" xr:uid="{00000000-0005-0000-0000-000004000000}"/>
    <cellStyle name="20% - Accent1 2 2 2 3" xfId="13210" xr:uid="{00000000-0005-0000-0000-000005000000}"/>
    <cellStyle name="20% - Accent1 2 2 2 3 2" xfId="39199" xr:uid="{00000000-0005-0000-0000-000006000000}"/>
    <cellStyle name="20% - Accent1 2 2 2 4" xfId="31046" xr:uid="{00000000-0005-0000-0000-000007000000}"/>
    <cellStyle name="20% - Accent1 2 2 3" xfId="7773" xr:uid="{00000000-0005-0000-0000-000008000000}"/>
    <cellStyle name="20% - Accent1 2 2 3 2" xfId="24104" xr:uid="{00000000-0005-0000-0000-000009000000}"/>
    <cellStyle name="20% - Accent1 2 2 3 2 2" xfId="50093" xr:uid="{00000000-0005-0000-0000-00000A000000}"/>
    <cellStyle name="20% - Accent1 2 2 3 3" xfId="15984" xr:uid="{00000000-0005-0000-0000-00000B000000}"/>
    <cellStyle name="20% - Accent1 2 2 3 3 2" xfId="41973" xr:uid="{00000000-0005-0000-0000-00000C000000}"/>
    <cellStyle name="20% - Accent1 2 2 3 4" xfId="33820" xr:uid="{00000000-0005-0000-0000-00000D000000}"/>
    <cellStyle name="20% - Accent1 2 2 4" xfId="19209" xr:uid="{00000000-0005-0000-0000-00000E000000}"/>
    <cellStyle name="20% - Accent1 2 2 4 2" xfId="45198" xr:uid="{00000000-0005-0000-0000-00000F000000}"/>
    <cellStyle name="20% - Accent1 2 2 5" xfId="11089" xr:uid="{00000000-0005-0000-0000-000010000000}"/>
    <cellStyle name="20% - Accent1 2 2 5 2" xfId="37078" xr:uid="{00000000-0005-0000-0000-000011000000}"/>
    <cellStyle name="20% - Accent1 2 2 6" xfId="26674" xr:uid="{00000000-0005-0000-0000-000012000000}"/>
    <cellStyle name="20% - Accent1 2 2 6 2" xfId="52663" xr:uid="{00000000-0005-0000-0000-000013000000}"/>
    <cellStyle name="20% - Accent1 2 2 7" xfId="28880" xr:uid="{00000000-0005-0000-0000-000014000000}"/>
    <cellStyle name="20% - Accent1 2 3" xfId="4835" xr:uid="{00000000-0005-0000-0000-000015000000}"/>
    <cellStyle name="20% - Accent1 2 3 2" xfId="21239" xr:uid="{00000000-0005-0000-0000-000016000000}"/>
    <cellStyle name="20% - Accent1 2 3 2 2" xfId="47228" xr:uid="{00000000-0005-0000-0000-000017000000}"/>
    <cellStyle name="20% - Accent1 2 3 3" xfId="13119" xr:uid="{00000000-0005-0000-0000-000018000000}"/>
    <cellStyle name="20% - Accent1 2 3 3 2" xfId="39108" xr:uid="{00000000-0005-0000-0000-000019000000}"/>
    <cellStyle name="20% - Accent1 2 3 4" xfId="30953" xr:uid="{00000000-0005-0000-0000-00001A000000}"/>
    <cellStyle name="20% - Accent1 2 4" xfId="7682" xr:uid="{00000000-0005-0000-0000-00001B000000}"/>
    <cellStyle name="20% - Accent1 2 4 2" xfId="24013" xr:uid="{00000000-0005-0000-0000-00001C000000}"/>
    <cellStyle name="20% - Accent1 2 4 2 2" xfId="50002" xr:uid="{00000000-0005-0000-0000-00001D000000}"/>
    <cellStyle name="20% - Accent1 2 4 3" xfId="15893" xr:uid="{00000000-0005-0000-0000-00001E000000}"/>
    <cellStyle name="20% - Accent1 2 4 3 2" xfId="41882" xr:uid="{00000000-0005-0000-0000-00001F000000}"/>
    <cellStyle name="20% - Accent1 2 4 4" xfId="33729" xr:uid="{00000000-0005-0000-0000-000020000000}"/>
    <cellStyle name="20% - Accent1 2 5" xfId="19118" xr:uid="{00000000-0005-0000-0000-000021000000}"/>
    <cellStyle name="20% - Accent1 2 5 2" xfId="45107" xr:uid="{00000000-0005-0000-0000-000022000000}"/>
    <cellStyle name="20% - Accent1 2 6" xfId="10998" xr:uid="{00000000-0005-0000-0000-000023000000}"/>
    <cellStyle name="20% - Accent1 2 6 2" xfId="36987" xr:uid="{00000000-0005-0000-0000-000024000000}"/>
    <cellStyle name="20% - Accent1 2 7" xfId="26583" xr:uid="{00000000-0005-0000-0000-000025000000}"/>
    <cellStyle name="20% - Accent1 2 7 2" xfId="52572" xr:uid="{00000000-0005-0000-0000-000026000000}"/>
    <cellStyle name="20% - Accent1 2 8" xfId="28755" xr:uid="{00000000-0005-0000-0000-000027000000}"/>
    <cellStyle name="20% - Accent1 3" xfId="2451" xr:uid="{00000000-0005-0000-0000-000028000000}"/>
    <cellStyle name="20% - Accent1 3 2" xfId="4877" xr:uid="{00000000-0005-0000-0000-000029000000}"/>
    <cellStyle name="20% - Accent1 3 2 2" xfId="21279" xr:uid="{00000000-0005-0000-0000-00002A000000}"/>
    <cellStyle name="20% - Accent1 3 2 2 2" xfId="47268" xr:uid="{00000000-0005-0000-0000-00002B000000}"/>
    <cellStyle name="20% - Accent1 3 2 3" xfId="13159" xr:uid="{00000000-0005-0000-0000-00002C000000}"/>
    <cellStyle name="20% - Accent1 3 2 3 2" xfId="39148" xr:uid="{00000000-0005-0000-0000-00002D000000}"/>
    <cellStyle name="20% - Accent1 3 2 4" xfId="30995" xr:uid="{00000000-0005-0000-0000-00002E000000}"/>
    <cellStyle name="20% - Accent1 3 3" xfId="7722" xr:uid="{00000000-0005-0000-0000-00002F000000}"/>
    <cellStyle name="20% - Accent1 3 3 2" xfId="24053" xr:uid="{00000000-0005-0000-0000-000030000000}"/>
    <cellStyle name="20% - Accent1 3 3 2 2" xfId="50042" xr:uid="{00000000-0005-0000-0000-000031000000}"/>
    <cellStyle name="20% - Accent1 3 3 3" xfId="15933" xr:uid="{00000000-0005-0000-0000-000032000000}"/>
    <cellStyle name="20% - Accent1 3 3 3 2" xfId="41922" xr:uid="{00000000-0005-0000-0000-000033000000}"/>
    <cellStyle name="20% - Accent1 3 3 4" xfId="33769" xr:uid="{00000000-0005-0000-0000-000034000000}"/>
    <cellStyle name="20% - Accent1 3 4" xfId="19158" xr:uid="{00000000-0005-0000-0000-000035000000}"/>
    <cellStyle name="20% - Accent1 3 4 2" xfId="45147" xr:uid="{00000000-0005-0000-0000-000036000000}"/>
    <cellStyle name="20% - Accent1 3 5" xfId="11038" xr:uid="{00000000-0005-0000-0000-000037000000}"/>
    <cellStyle name="20% - Accent1 3 5 2" xfId="37027" xr:uid="{00000000-0005-0000-0000-000038000000}"/>
    <cellStyle name="20% - Accent1 3 6" xfId="26623" xr:uid="{00000000-0005-0000-0000-000039000000}"/>
    <cellStyle name="20% - Accent1 3 6 2" xfId="52612" xr:uid="{00000000-0005-0000-0000-00003A000000}"/>
    <cellStyle name="20% - Accent1 3 7" xfId="28814" xr:uid="{00000000-0005-0000-0000-00003B000000}"/>
    <cellStyle name="20% - Accent1 4" xfId="2256" xr:uid="{00000000-0005-0000-0000-00003C000000}"/>
    <cellStyle name="20% - Accent1 4 2" xfId="4812" xr:uid="{00000000-0005-0000-0000-00003D000000}"/>
    <cellStyle name="20% - Accent1 4 2 2" xfId="21218" xr:uid="{00000000-0005-0000-0000-00003E000000}"/>
    <cellStyle name="20% - Accent1 4 2 2 2" xfId="47207" xr:uid="{00000000-0005-0000-0000-00003F000000}"/>
    <cellStyle name="20% - Accent1 4 2 3" xfId="13098" xr:uid="{00000000-0005-0000-0000-000040000000}"/>
    <cellStyle name="20% - Accent1 4 2 3 2" xfId="39087" xr:uid="{00000000-0005-0000-0000-000041000000}"/>
    <cellStyle name="20% - Accent1 4 2 4" xfId="30932" xr:uid="{00000000-0005-0000-0000-000042000000}"/>
    <cellStyle name="20% - Accent1 4 3" xfId="7661" xr:uid="{00000000-0005-0000-0000-000043000000}"/>
    <cellStyle name="20% - Accent1 4 3 2" xfId="23992" xr:uid="{00000000-0005-0000-0000-000044000000}"/>
    <cellStyle name="20% - Accent1 4 3 2 2" xfId="49981" xr:uid="{00000000-0005-0000-0000-000045000000}"/>
    <cellStyle name="20% - Accent1 4 3 3" xfId="15872" xr:uid="{00000000-0005-0000-0000-000046000000}"/>
    <cellStyle name="20% - Accent1 4 3 3 2" xfId="41861" xr:uid="{00000000-0005-0000-0000-000047000000}"/>
    <cellStyle name="20% - Accent1 4 3 4" xfId="33708" xr:uid="{00000000-0005-0000-0000-000048000000}"/>
    <cellStyle name="20% - Accent1 4 4" xfId="19097" xr:uid="{00000000-0005-0000-0000-000049000000}"/>
    <cellStyle name="20% - Accent1 4 4 2" xfId="45086" xr:uid="{00000000-0005-0000-0000-00004A000000}"/>
    <cellStyle name="20% - Accent1 4 5" xfId="10977" xr:uid="{00000000-0005-0000-0000-00004B000000}"/>
    <cellStyle name="20% - Accent1 4 5 2" xfId="36966" xr:uid="{00000000-0005-0000-0000-00004C000000}"/>
    <cellStyle name="20% - Accent1 4 6" xfId="26561" xr:uid="{00000000-0005-0000-0000-00004D000000}"/>
    <cellStyle name="20% - Accent1 4 6 2" xfId="52550" xr:uid="{00000000-0005-0000-0000-00004E000000}"/>
    <cellStyle name="20% - Accent1 4 7" xfId="28733" xr:uid="{00000000-0005-0000-0000-00004F000000}"/>
    <cellStyle name="20% - Accent2 2" xfId="2302" xr:uid="{00000000-0005-0000-0000-000050000000}"/>
    <cellStyle name="20% - Accent2 2 2" xfId="2582" xr:uid="{00000000-0005-0000-0000-000051000000}"/>
    <cellStyle name="20% - Accent2 2 2 2" xfId="4929" xr:uid="{00000000-0005-0000-0000-000052000000}"/>
    <cellStyle name="20% - Accent2 2 2 2 2" xfId="21331" xr:uid="{00000000-0005-0000-0000-000053000000}"/>
    <cellStyle name="20% - Accent2 2 2 2 2 2" xfId="47320" xr:uid="{00000000-0005-0000-0000-000054000000}"/>
    <cellStyle name="20% - Accent2 2 2 2 3" xfId="13211" xr:uid="{00000000-0005-0000-0000-000055000000}"/>
    <cellStyle name="20% - Accent2 2 2 2 3 2" xfId="39200" xr:uid="{00000000-0005-0000-0000-000056000000}"/>
    <cellStyle name="20% - Accent2 2 2 2 4" xfId="31047" xr:uid="{00000000-0005-0000-0000-000057000000}"/>
    <cellStyle name="20% - Accent2 2 2 3" xfId="7774" xr:uid="{00000000-0005-0000-0000-000058000000}"/>
    <cellStyle name="20% - Accent2 2 2 3 2" xfId="24105" xr:uid="{00000000-0005-0000-0000-000059000000}"/>
    <cellStyle name="20% - Accent2 2 2 3 2 2" xfId="50094" xr:uid="{00000000-0005-0000-0000-00005A000000}"/>
    <cellStyle name="20% - Accent2 2 2 3 3" xfId="15985" xr:uid="{00000000-0005-0000-0000-00005B000000}"/>
    <cellStyle name="20% - Accent2 2 2 3 3 2" xfId="41974" xr:uid="{00000000-0005-0000-0000-00005C000000}"/>
    <cellStyle name="20% - Accent2 2 2 3 4" xfId="33821" xr:uid="{00000000-0005-0000-0000-00005D000000}"/>
    <cellStyle name="20% - Accent2 2 2 4" xfId="19210" xr:uid="{00000000-0005-0000-0000-00005E000000}"/>
    <cellStyle name="20% - Accent2 2 2 4 2" xfId="45199" xr:uid="{00000000-0005-0000-0000-00005F000000}"/>
    <cellStyle name="20% - Accent2 2 2 5" xfId="11090" xr:uid="{00000000-0005-0000-0000-000060000000}"/>
    <cellStyle name="20% - Accent2 2 2 5 2" xfId="37079" xr:uid="{00000000-0005-0000-0000-000061000000}"/>
    <cellStyle name="20% - Accent2 2 2 6" xfId="26675" xr:uid="{00000000-0005-0000-0000-000062000000}"/>
    <cellStyle name="20% - Accent2 2 2 6 2" xfId="52664" xr:uid="{00000000-0005-0000-0000-000063000000}"/>
    <cellStyle name="20% - Accent2 2 2 7" xfId="28881" xr:uid="{00000000-0005-0000-0000-000064000000}"/>
    <cellStyle name="20% - Accent2 2 3" xfId="4836" xr:uid="{00000000-0005-0000-0000-000065000000}"/>
    <cellStyle name="20% - Accent2 2 3 2" xfId="21240" xr:uid="{00000000-0005-0000-0000-000066000000}"/>
    <cellStyle name="20% - Accent2 2 3 2 2" xfId="47229" xr:uid="{00000000-0005-0000-0000-000067000000}"/>
    <cellStyle name="20% - Accent2 2 3 3" xfId="13120" xr:uid="{00000000-0005-0000-0000-000068000000}"/>
    <cellStyle name="20% - Accent2 2 3 3 2" xfId="39109" xr:uid="{00000000-0005-0000-0000-000069000000}"/>
    <cellStyle name="20% - Accent2 2 3 4" xfId="30954" xr:uid="{00000000-0005-0000-0000-00006A000000}"/>
    <cellStyle name="20% - Accent2 2 4" xfId="7683" xr:uid="{00000000-0005-0000-0000-00006B000000}"/>
    <cellStyle name="20% - Accent2 2 4 2" xfId="24014" xr:uid="{00000000-0005-0000-0000-00006C000000}"/>
    <cellStyle name="20% - Accent2 2 4 2 2" xfId="50003" xr:uid="{00000000-0005-0000-0000-00006D000000}"/>
    <cellStyle name="20% - Accent2 2 4 3" xfId="15894" xr:uid="{00000000-0005-0000-0000-00006E000000}"/>
    <cellStyle name="20% - Accent2 2 4 3 2" xfId="41883" xr:uid="{00000000-0005-0000-0000-00006F000000}"/>
    <cellStyle name="20% - Accent2 2 4 4" xfId="33730" xr:uid="{00000000-0005-0000-0000-000070000000}"/>
    <cellStyle name="20% - Accent2 2 5" xfId="19119" xr:uid="{00000000-0005-0000-0000-000071000000}"/>
    <cellStyle name="20% - Accent2 2 5 2" xfId="45108" xr:uid="{00000000-0005-0000-0000-000072000000}"/>
    <cellStyle name="20% - Accent2 2 6" xfId="10999" xr:uid="{00000000-0005-0000-0000-000073000000}"/>
    <cellStyle name="20% - Accent2 2 6 2" xfId="36988" xr:uid="{00000000-0005-0000-0000-000074000000}"/>
    <cellStyle name="20% - Accent2 2 7" xfId="26584" xr:uid="{00000000-0005-0000-0000-000075000000}"/>
    <cellStyle name="20% - Accent2 2 7 2" xfId="52573" xr:uid="{00000000-0005-0000-0000-000076000000}"/>
    <cellStyle name="20% - Accent2 2 8" xfId="28756" xr:uid="{00000000-0005-0000-0000-000077000000}"/>
    <cellStyle name="20% - Accent2 3" xfId="2452" xr:uid="{00000000-0005-0000-0000-000078000000}"/>
    <cellStyle name="20% - Accent2 3 2" xfId="4878" xr:uid="{00000000-0005-0000-0000-000079000000}"/>
    <cellStyle name="20% - Accent2 3 2 2" xfId="21280" xr:uid="{00000000-0005-0000-0000-00007A000000}"/>
    <cellStyle name="20% - Accent2 3 2 2 2" xfId="47269" xr:uid="{00000000-0005-0000-0000-00007B000000}"/>
    <cellStyle name="20% - Accent2 3 2 3" xfId="13160" xr:uid="{00000000-0005-0000-0000-00007C000000}"/>
    <cellStyle name="20% - Accent2 3 2 3 2" xfId="39149" xr:uid="{00000000-0005-0000-0000-00007D000000}"/>
    <cellStyle name="20% - Accent2 3 2 4" xfId="30996" xr:uid="{00000000-0005-0000-0000-00007E000000}"/>
    <cellStyle name="20% - Accent2 3 3" xfId="7723" xr:uid="{00000000-0005-0000-0000-00007F000000}"/>
    <cellStyle name="20% - Accent2 3 3 2" xfId="24054" xr:uid="{00000000-0005-0000-0000-000080000000}"/>
    <cellStyle name="20% - Accent2 3 3 2 2" xfId="50043" xr:uid="{00000000-0005-0000-0000-000081000000}"/>
    <cellStyle name="20% - Accent2 3 3 3" xfId="15934" xr:uid="{00000000-0005-0000-0000-000082000000}"/>
    <cellStyle name="20% - Accent2 3 3 3 2" xfId="41923" xr:uid="{00000000-0005-0000-0000-000083000000}"/>
    <cellStyle name="20% - Accent2 3 3 4" xfId="33770" xr:uid="{00000000-0005-0000-0000-000084000000}"/>
    <cellStyle name="20% - Accent2 3 4" xfId="19159" xr:uid="{00000000-0005-0000-0000-000085000000}"/>
    <cellStyle name="20% - Accent2 3 4 2" xfId="45148" xr:uid="{00000000-0005-0000-0000-000086000000}"/>
    <cellStyle name="20% - Accent2 3 5" xfId="11039" xr:uid="{00000000-0005-0000-0000-000087000000}"/>
    <cellStyle name="20% - Accent2 3 5 2" xfId="37028" xr:uid="{00000000-0005-0000-0000-000088000000}"/>
    <cellStyle name="20% - Accent2 3 6" xfId="26624" xr:uid="{00000000-0005-0000-0000-000089000000}"/>
    <cellStyle name="20% - Accent2 3 6 2" xfId="52613" xr:uid="{00000000-0005-0000-0000-00008A000000}"/>
    <cellStyle name="20% - Accent2 3 7" xfId="28815" xr:uid="{00000000-0005-0000-0000-00008B000000}"/>
    <cellStyle name="20% - Accent2 4" xfId="2260" xr:uid="{00000000-0005-0000-0000-00008C000000}"/>
    <cellStyle name="20% - Accent2 4 2" xfId="4814" xr:uid="{00000000-0005-0000-0000-00008D000000}"/>
    <cellStyle name="20% - Accent2 4 2 2" xfId="21220" xr:uid="{00000000-0005-0000-0000-00008E000000}"/>
    <cellStyle name="20% - Accent2 4 2 2 2" xfId="47209" xr:uid="{00000000-0005-0000-0000-00008F000000}"/>
    <cellStyle name="20% - Accent2 4 2 3" xfId="13100" xr:uid="{00000000-0005-0000-0000-000090000000}"/>
    <cellStyle name="20% - Accent2 4 2 3 2" xfId="39089" xr:uid="{00000000-0005-0000-0000-000091000000}"/>
    <cellStyle name="20% - Accent2 4 2 4" xfId="30934" xr:uid="{00000000-0005-0000-0000-000092000000}"/>
    <cellStyle name="20% - Accent2 4 3" xfId="7663" xr:uid="{00000000-0005-0000-0000-000093000000}"/>
    <cellStyle name="20% - Accent2 4 3 2" xfId="23994" xr:uid="{00000000-0005-0000-0000-000094000000}"/>
    <cellStyle name="20% - Accent2 4 3 2 2" xfId="49983" xr:uid="{00000000-0005-0000-0000-000095000000}"/>
    <cellStyle name="20% - Accent2 4 3 3" xfId="15874" xr:uid="{00000000-0005-0000-0000-000096000000}"/>
    <cellStyle name="20% - Accent2 4 3 3 2" xfId="41863" xr:uid="{00000000-0005-0000-0000-000097000000}"/>
    <cellStyle name="20% - Accent2 4 3 4" xfId="33710" xr:uid="{00000000-0005-0000-0000-000098000000}"/>
    <cellStyle name="20% - Accent2 4 4" xfId="19099" xr:uid="{00000000-0005-0000-0000-000099000000}"/>
    <cellStyle name="20% - Accent2 4 4 2" xfId="45088" xr:uid="{00000000-0005-0000-0000-00009A000000}"/>
    <cellStyle name="20% - Accent2 4 5" xfId="10979" xr:uid="{00000000-0005-0000-0000-00009B000000}"/>
    <cellStyle name="20% - Accent2 4 5 2" xfId="36968" xr:uid="{00000000-0005-0000-0000-00009C000000}"/>
    <cellStyle name="20% - Accent2 4 6" xfId="26563" xr:uid="{00000000-0005-0000-0000-00009D000000}"/>
    <cellStyle name="20% - Accent2 4 6 2" xfId="52552" xr:uid="{00000000-0005-0000-0000-00009E000000}"/>
    <cellStyle name="20% - Accent2 4 7" xfId="28735" xr:uid="{00000000-0005-0000-0000-00009F000000}"/>
    <cellStyle name="20% - Accent3 2" xfId="2303" xr:uid="{00000000-0005-0000-0000-0000A0000000}"/>
    <cellStyle name="20% - Accent3 2 2" xfId="2583" xr:uid="{00000000-0005-0000-0000-0000A1000000}"/>
    <cellStyle name="20% - Accent3 2 2 2" xfId="4930" xr:uid="{00000000-0005-0000-0000-0000A2000000}"/>
    <cellStyle name="20% - Accent3 2 2 2 2" xfId="21332" xr:uid="{00000000-0005-0000-0000-0000A3000000}"/>
    <cellStyle name="20% - Accent3 2 2 2 2 2" xfId="47321" xr:uid="{00000000-0005-0000-0000-0000A4000000}"/>
    <cellStyle name="20% - Accent3 2 2 2 3" xfId="13212" xr:uid="{00000000-0005-0000-0000-0000A5000000}"/>
    <cellStyle name="20% - Accent3 2 2 2 3 2" xfId="39201" xr:uid="{00000000-0005-0000-0000-0000A6000000}"/>
    <cellStyle name="20% - Accent3 2 2 2 4" xfId="31048" xr:uid="{00000000-0005-0000-0000-0000A7000000}"/>
    <cellStyle name="20% - Accent3 2 2 3" xfId="7775" xr:uid="{00000000-0005-0000-0000-0000A8000000}"/>
    <cellStyle name="20% - Accent3 2 2 3 2" xfId="24106" xr:uid="{00000000-0005-0000-0000-0000A9000000}"/>
    <cellStyle name="20% - Accent3 2 2 3 2 2" xfId="50095" xr:uid="{00000000-0005-0000-0000-0000AA000000}"/>
    <cellStyle name="20% - Accent3 2 2 3 3" xfId="15986" xr:uid="{00000000-0005-0000-0000-0000AB000000}"/>
    <cellStyle name="20% - Accent3 2 2 3 3 2" xfId="41975" xr:uid="{00000000-0005-0000-0000-0000AC000000}"/>
    <cellStyle name="20% - Accent3 2 2 3 4" xfId="33822" xr:uid="{00000000-0005-0000-0000-0000AD000000}"/>
    <cellStyle name="20% - Accent3 2 2 4" xfId="19211" xr:uid="{00000000-0005-0000-0000-0000AE000000}"/>
    <cellStyle name="20% - Accent3 2 2 4 2" xfId="45200" xr:uid="{00000000-0005-0000-0000-0000AF000000}"/>
    <cellStyle name="20% - Accent3 2 2 5" xfId="11091" xr:uid="{00000000-0005-0000-0000-0000B0000000}"/>
    <cellStyle name="20% - Accent3 2 2 5 2" xfId="37080" xr:uid="{00000000-0005-0000-0000-0000B1000000}"/>
    <cellStyle name="20% - Accent3 2 2 6" xfId="26676" xr:uid="{00000000-0005-0000-0000-0000B2000000}"/>
    <cellStyle name="20% - Accent3 2 2 6 2" xfId="52665" xr:uid="{00000000-0005-0000-0000-0000B3000000}"/>
    <cellStyle name="20% - Accent3 2 2 7" xfId="28882" xr:uid="{00000000-0005-0000-0000-0000B4000000}"/>
    <cellStyle name="20% - Accent3 2 3" xfId="4837" xr:uid="{00000000-0005-0000-0000-0000B5000000}"/>
    <cellStyle name="20% - Accent3 2 3 2" xfId="21241" xr:uid="{00000000-0005-0000-0000-0000B6000000}"/>
    <cellStyle name="20% - Accent3 2 3 2 2" xfId="47230" xr:uid="{00000000-0005-0000-0000-0000B7000000}"/>
    <cellStyle name="20% - Accent3 2 3 3" xfId="13121" xr:uid="{00000000-0005-0000-0000-0000B8000000}"/>
    <cellStyle name="20% - Accent3 2 3 3 2" xfId="39110" xr:uid="{00000000-0005-0000-0000-0000B9000000}"/>
    <cellStyle name="20% - Accent3 2 3 4" xfId="30955" xr:uid="{00000000-0005-0000-0000-0000BA000000}"/>
    <cellStyle name="20% - Accent3 2 4" xfId="7684" xr:uid="{00000000-0005-0000-0000-0000BB000000}"/>
    <cellStyle name="20% - Accent3 2 4 2" xfId="24015" xr:uid="{00000000-0005-0000-0000-0000BC000000}"/>
    <cellStyle name="20% - Accent3 2 4 2 2" xfId="50004" xr:uid="{00000000-0005-0000-0000-0000BD000000}"/>
    <cellStyle name="20% - Accent3 2 4 3" xfId="15895" xr:uid="{00000000-0005-0000-0000-0000BE000000}"/>
    <cellStyle name="20% - Accent3 2 4 3 2" xfId="41884" xr:uid="{00000000-0005-0000-0000-0000BF000000}"/>
    <cellStyle name="20% - Accent3 2 4 4" xfId="33731" xr:uid="{00000000-0005-0000-0000-0000C0000000}"/>
    <cellStyle name="20% - Accent3 2 5" xfId="19120" xr:uid="{00000000-0005-0000-0000-0000C1000000}"/>
    <cellStyle name="20% - Accent3 2 5 2" xfId="45109" xr:uid="{00000000-0005-0000-0000-0000C2000000}"/>
    <cellStyle name="20% - Accent3 2 6" xfId="11000" xr:uid="{00000000-0005-0000-0000-0000C3000000}"/>
    <cellStyle name="20% - Accent3 2 6 2" xfId="36989" xr:uid="{00000000-0005-0000-0000-0000C4000000}"/>
    <cellStyle name="20% - Accent3 2 7" xfId="26585" xr:uid="{00000000-0005-0000-0000-0000C5000000}"/>
    <cellStyle name="20% - Accent3 2 7 2" xfId="52574" xr:uid="{00000000-0005-0000-0000-0000C6000000}"/>
    <cellStyle name="20% - Accent3 2 8" xfId="28757" xr:uid="{00000000-0005-0000-0000-0000C7000000}"/>
    <cellStyle name="20% - Accent3 3" xfId="2453" xr:uid="{00000000-0005-0000-0000-0000C8000000}"/>
    <cellStyle name="20% - Accent3 3 2" xfId="4879" xr:uid="{00000000-0005-0000-0000-0000C9000000}"/>
    <cellStyle name="20% - Accent3 3 2 2" xfId="21281" xr:uid="{00000000-0005-0000-0000-0000CA000000}"/>
    <cellStyle name="20% - Accent3 3 2 2 2" xfId="47270" xr:uid="{00000000-0005-0000-0000-0000CB000000}"/>
    <cellStyle name="20% - Accent3 3 2 3" xfId="13161" xr:uid="{00000000-0005-0000-0000-0000CC000000}"/>
    <cellStyle name="20% - Accent3 3 2 3 2" xfId="39150" xr:uid="{00000000-0005-0000-0000-0000CD000000}"/>
    <cellStyle name="20% - Accent3 3 2 4" xfId="30997" xr:uid="{00000000-0005-0000-0000-0000CE000000}"/>
    <cellStyle name="20% - Accent3 3 3" xfId="7724" xr:uid="{00000000-0005-0000-0000-0000CF000000}"/>
    <cellStyle name="20% - Accent3 3 3 2" xfId="24055" xr:uid="{00000000-0005-0000-0000-0000D0000000}"/>
    <cellStyle name="20% - Accent3 3 3 2 2" xfId="50044" xr:uid="{00000000-0005-0000-0000-0000D1000000}"/>
    <cellStyle name="20% - Accent3 3 3 3" xfId="15935" xr:uid="{00000000-0005-0000-0000-0000D2000000}"/>
    <cellStyle name="20% - Accent3 3 3 3 2" xfId="41924" xr:uid="{00000000-0005-0000-0000-0000D3000000}"/>
    <cellStyle name="20% - Accent3 3 3 4" xfId="33771" xr:uid="{00000000-0005-0000-0000-0000D4000000}"/>
    <cellStyle name="20% - Accent3 3 4" xfId="19160" xr:uid="{00000000-0005-0000-0000-0000D5000000}"/>
    <cellStyle name="20% - Accent3 3 4 2" xfId="45149" xr:uid="{00000000-0005-0000-0000-0000D6000000}"/>
    <cellStyle name="20% - Accent3 3 5" xfId="11040" xr:uid="{00000000-0005-0000-0000-0000D7000000}"/>
    <cellStyle name="20% - Accent3 3 5 2" xfId="37029" xr:uid="{00000000-0005-0000-0000-0000D8000000}"/>
    <cellStyle name="20% - Accent3 3 6" xfId="26625" xr:uid="{00000000-0005-0000-0000-0000D9000000}"/>
    <cellStyle name="20% - Accent3 3 6 2" xfId="52614" xr:uid="{00000000-0005-0000-0000-0000DA000000}"/>
    <cellStyle name="20% - Accent3 3 7" xfId="28816" xr:uid="{00000000-0005-0000-0000-0000DB000000}"/>
    <cellStyle name="20% - Accent3 4" xfId="2264" xr:uid="{00000000-0005-0000-0000-0000DC000000}"/>
    <cellStyle name="20% - Accent3 4 2" xfId="4816" xr:uid="{00000000-0005-0000-0000-0000DD000000}"/>
    <cellStyle name="20% - Accent3 4 2 2" xfId="21222" xr:uid="{00000000-0005-0000-0000-0000DE000000}"/>
    <cellStyle name="20% - Accent3 4 2 2 2" xfId="47211" xr:uid="{00000000-0005-0000-0000-0000DF000000}"/>
    <cellStyle name="20% - Accent3 4 2 3" xfId="13102" xr:uid="{00000000-0005-0000-0000-0000E0000000}"/>
    <cellStyle name="20% - Accent3 4 2 3 2" xfId="39091" xr:uid="{00000000-0005-0000-0000-0000E1000000}"/>
    <cellStyle name="20% - Accent3 4 2 4" xfId="30936" xr:uid="{00000000-0005-0000-0000-0000E2000000}"/>
    <cellStyle name="20% - Accent3 4 3" xfId="7665" xr:uid="{00000000-0005-0000-0000-0000E3000000}"/>
    <cellStyle name="20% - Accent3 4 3 2" xfId="23996" xr:uid="{00000000-0005-0000-0000-0000E4000000}"/>
    <cellStyle name="20% - Accent3 4 3 2 2" xfId="49985" xr:uid="{00000000-0005-0000-0000-0000E5000000}"/>
    <cellStyle name="20% - Accent3 4 3 3" xfId="15876" xr:uid="{00000000-0005-0000-0000-0000E6000000}"/>
    <cellStyle name="20% - Accent3 4 3 3 2" xfId="41865" xr:uid="{00000000-0005-0000-0000-0000E7000000}"/>
    <cellStyle name="20% - Accent3 4 3 4" xfId="33712" xr:uid="{00000000-0005-0000-0000-0000E8000000}"/>
    <cellStyle name="20% - Accent3 4 4" xfId="19101" xr:uid="{00000000-0005-0000-0000-0000E9000000}"/>
    <cellStyle name="20% - Accent3 4 4 2" xfId="45090" xr:uid="{00000000-0005-0000-0000-0000EA000000}"/>
    <cellStyle name="20% - Accent3 4 5" xfId="10981" xr:uid="{00000000-0005-0000-0000-0000EB000000}"/>
    <cellStyle name="20% - Accent3 4 5 2" xfId="36970" xr:uid="{00000000-0005-0000-0000-0000EC000000}"/>
    <cellStyle name="20% - Accent3 4 6" xfId="26566" xr:uid="{00000000-0005-0000-0000-0000ED000000}"/>
    <cellStyle name="20% - Accent3 4 6 2" xfId="52555" xr:uid="{00000000-0005-0000-0000-0000EE000000}"/>
    <cellStyle name="20% - Accent3 4 7" xfId="28737" xr:uid="{00000000-0005-0000-0000-0000EF000000}"/>
    <cellStyle name="20% - Accent4 2" xfId="2304" xr:uid="{00000000-0005-0000-0000-0000F0000000}"/>
    <cellStyle name="20% - Accent4 2 2" xfId="2584" xr:uid="{00000000-0005-0000-0000-0000F1000000}"/>
    <cellStyle name="20% - Accent4 2 2 2" xfId="4931" xr:uid="{00000000-0005-0000-0000-0000F2000000}"/>
    <cellStyle name="20% - Accent4 2 2 2 2" xfId="21333" xr:uid="{00000000-0005-0000-0000-0000F3000000}"/>
    <cellStyle name="20% - Accent4 2 2 2 2 2" xfId="47322" xr:uid="{00000000-0005-0000-0000-0000F4000000}"/>
    <cellStyle name="20% - Accent4 2 2 2 3" xfId="13213" xr:uid="{00000000-0005-0000-0000-0000F5000000}"/>
    <cellStyle name="20% - Accent4 2 2 2 3 2" xfId="39202" xr:uid="{00000000-0005-0000-0000-0000F6000000}"/>
    <cellStyle name="20% - Accent4 2 2 2 4" xfId="31049" xr:uid="{00000000-0005-0000-0000-0000F7000000}"/>
    <cellStyle name="20% - Accent4 2 2 3" xfId="7776" xr:uid="{00000000-0005-0000-0000-0000F8000000}"/>
    <cellStyle name="20% - Accent4 2 2 3 2" xfId="24107" xr:uid="{00000000-0005-0000-0000-0000F9000000}"/>
    <cellStyle name="20% - Accent4 2 2 3 2 2" xfId="50096" xr:uid="{00000000-0005-0000-0000-0000FA000000}"/>
    <cellStyle name="20% - Accent4 2 2 3 3" xfId="15987" xr:uid="{00000000-0005-0000-0000-0000FB000000}"/>
    <cellStyle name="20% - Accent4 2 2 3 3 2" xfId="41976" xr:uid="{00000000-0005-0000-0000-0000FC000000}"/>
    <cellStyle name="20% - Accent4 2 2 3 4" xfId="33823" xr:uid="{00000000-0005-0000-0000-0000FD000000}"/>
    <cellStyle name="20% - Accent4 2 2 4" xfId="19212" xr:uid="{00000000-0005-0000-0000-0000FE000000}"/>
    <cellStyle name="20% - Accent4 2 2 4 2" xfId="45201" xr:uid="{00000000-0005-0000-0000-0000FF000000}"/>
    <cellStyle name="20% - Accent4 2 2 5" xfId="11092" xr:uid="{00000000-0005-0000-0000-000000010000}"/>
    <cellStyle name="20% - Accent4 2 2 5 2" xfId="37081" xr:uid="{00000000-0005-0000-0000-000001010000}"/>
    <cellStyle name="20% - Accent4 2 2 6" xfId="26677" xr:uid="{00000000-0005-0000-0000-000002010000}"/>
    <cellStyle name="20% - Accent4 2 2 6 2" xfId="52666" xr:uid="{00000000-0005-0000-0000-000003010000}"/>
    <cellStyle name="20% - Accent4 2 2 7" xfId="28883" xr:uid="{00000000-0005-0000-0000-000004010000}"/>
    <cellStyle name="20% - Accent4 2 3" xfId="4838" xr:uid="{00000000-0005-0000-0000-000005010000}"/>
    <cellStyle name="20% - Accent4 2 3 2" xfId="21242" xr:uid="{00000000-0005-0000-0000-000006010000}"/>
    <cellStyle name="20% - Accent4 2 3 2 2" xfId="47231" xr:uid="{00000000-0005-0000-0000-000007010000}"/>
    <cellStyle name="20% - Accent4 2 3 3" xfId="13122" xr:uid="{00000000-0005-0000-0000-000008010000}"/>
    <cellStyle name="20% - Accent4 2 3 3 2" xfId="39111" xr:uid="{00000000-0005-0000-0000-000009010000}"/>
    <cellStyle name="20% - Accent4 2 3 4" xfId="30956" xr:uid="{00000000-0005-0000-0000-00000A010000}"/>
    <cellStyle name="20% - Accent4 2 4" xfId="7685" xr:uid="{00000000-0005-0000-0000-00000B010000}"/>
    <cellStyle name="20% - Accent4 2 4 2" xfId="24016" xr:uid="{00000000-0005-0000-0000-00000C010000}"/>
    <cellStyle name="20% - Accent4 2 4 2 2" xfId="50005" xr:uid="{00000000-0005-0000-0000-00000D010000}"/>
    <cellStyle name="20% - Accent4 2 4 3" xfId="15896" xr:uid="{00000000-0005-0000-0000-00000E010000}"/>
    <cellStyle name="20% - Accent4 2 4 3 2" xfId="41885" xr:uid="{00000000-0005-0000-0000-00000F010000}"/>
    <cellStyle name="20% - Accent4 2 4 4" xfId="33732" xr:uid="{00000000-0005-0000-0000-000010010000}"/>
    <cellStyle name="20% - Accent4 2 5" xfId="19121" xr:uid="{00000000-0005-0000-0000-000011010000}"/>
    <cellStyle name="20% - Accent4 2 5 2" xfId="45110" xr:uid="{00000000-0005-0000-0000-000012010000}"/>
    <cellStyle name="20% - Accent4 2 6" xfId="11001" xr:uid="{00000000-0005-0000-0000-000013010000}"/>
    <cellStyle name="20% - Accent4 2 6 2" xfId="36990" xr:uid="{00000000-0005-0000-0000-000014010000}"/>
    <cellStyle name="20% - Accent4 2 7" xfId="26586" xr:uid="{00000000-0005-0000-0000-000015010000}"/>
    <cellStyle name="20% - Accent4 2 7 2" xfId="52575" xr:uid="{00000000-0005-0000-0000-000016010000}"/>
    <cellStyle name="20% - Accent4 2 8" xfId="28758" xr:uid="{00000000-0005-0000-0000-000017010000}"/>
    <cellStyle name="20% - Accent4 3" xfId="2454" xr:uid="{00000000-0005-0000-0000-000018010000}"/>
    <cellStyle name="20% - Accent4 3 2" xfId="4880" xr:uid="{00000000-0005-0000-0000-000019010000}"/>
    <cellStyle name="20% - Accent4 3 2 2" xfId="21282" xr:uid="{00000000-0005-0000-0000-00001A010000}"/>
    <cellStyle name="20% - Accent4 3 2 2 2" xfId="47271" xr:uid="{00000000-0005-0000-0000-00001B010000}"/>
    <cellStyle name="20% - Accent4 3 2 3" xfId="13162" xr:uid="{00000000-0005-0000-0000-00001C010000}"/>
    <cellStyle name="20% - Accent4 3 2 3 2" xfId="39151" xr:uid="{00000000-0005-0000-0000-00001D010000}"/>
    <cellStyle name="20% - Accent4 3 2 4" xfId="30998" xr:uid="{00000000-0005-0000-0000-00001E010000}"/>
    <cellStyle name="20% - Accent4 3 3" xfId="7725" xr:uid="{00000000-0005-0000-0000-00001F010000}"/>
    <cellStyle name="20% - Accent4 3 3 2" xfId="24056" xr:uid="{00000000-0005-0000-0000-000020010000}"/>
    <cellStyle name="20% - Accent4 3 3 2 2" xfId="50045" xr:uid="{00000000-0005-0000-0000-000021010000}"/>
    <cellStyle name="20% - Accent4 3 3 3" xfId="15936" xr:uid="{00000000-0005-0000-0000-000022010000}"/>
    <cellStyle name="20% - Accent4 3 3 3 2" xfId="41925" xr:uid="{00000000-0005-0000-0000-000023010000}"/>
    <cellStyle name="20% - Accent4 3 3 4" xfId="33772" xr:uid="{00000000-0005-0000-0000-000024010000}"/>
    <cellStyle name="20% - Accent4 3 4" xfId="19161" xr:uid="{00000000-0005-0000-0000-000025010000}"/>
    <cellStyle name="20% - Accent4 3 4 2" xfId="45150" xr:uid="{00000000-0005-0000-0000-000026010000}"/>
    <cellStyle name="20% - Accent4 3 5" xfId="11041" xr:uid="{00000000-0005-0000-0000-000027010000}"/>
    <cellStyle name="20% - Accent4 3 5 2" xfId="37030" xr:uid="{00000000-0005-0000-0000-000028010000}"/>
    <cellStyle name="20% - Accent4 3 6" xfId="26626" xr:uid="{00000000-0005-0000-0000-000029010000}"/>
    <cellStyle name="20% - Accent4 3 6 2" xfId="52615" xr:uid="{00000000-0005-0000-0000-00002A010000}"/>
    <cellStyle name="20% - Accent4 3 7" xfId="28817" xr:uid="{00000000-0005-0000-0000-00002B010000}"/>
    <cellStyle name="20% - Accent4 4" xfId="2268" xr:uid="{00000000-0005-0000-0000-00002C010000}"/>
    <cellStyle name="20% - Accent4 4 2" xfId="4818" xr:uid="{00000000-0005-0000-0000-00002D010000}"/>
    <cellStyle name="20% - Accent4 4 2 2" xfId="21224" xr:uid="{00000000-0005-0000-0000-00002E010000}"/>
    <cellStyle name="20% - Accent4 4 2 2 2" xfId="47213" xr:uid="{00000000-0005-0000-0000-00002F010000}"/>
    <cellStyle name="20% - Accent4 4 2 3" xfId="13104" xr:uid="{00000000-0005-0000-0000-000030010000}"/>
    <cellStyle name="20% - Accent4 4 2 3 2" xfId="39093" xr:uid="{00000000-0005-0000-0000-000031010000}"/>
    <cellStyle name="20% - Accent4 4 2 4" xfId="30938" xr:uid="{00000000-0005-0000-0000-000032010000}"/>
    <cellStyle name="20% - Accent4 4 3" xfId="7667" xr:uid="{00000000-0005-0000-0000-000033010000}"/>
    <cellStyle name="20% - Accent4 4 3 2" xfId="23998" xr:uid="{00000000-0005-0000-0000-000034010000}"/>
    <cellStyle name="20% - Accent4 4 3 2 2" xfId="49987" xr:uid="{00000000-0005-0000-0000-000035010000}"/>
    <cellStyle name="20% - Accent4 4 3 3" xfId="15878" xr:uid="{00000000-0005-0000-0000-000036010000}"/>
    <cellStyle name="20% - Accent4 4 3 3 2" xfId="41867" xr:uid="{00000000-0005-0000-0000-000037010000}"/>
    <cellStyle name="20% - Accent4 4 3 4" xfId="33714" xr:uid="{00000000-0005-0000-0000-000038010000}"/>
    <cellStyle name="20% - Accent4 4 4" xfId="19103" xr:uid="{00000000-0005-0000-0000-000039010000}"/>
    <cellStyle name="20% - Accent4 4 4 2" xfId="45092" xr:uid="{00000000-0005-0000-0000-00003A010000}"/>
    <cellStyle name="20% - Accent4 4 5" xfId="10983" xr:uid="{00000000-0005-0000-0000-00003B010000}"/>
    <cellStyle name="20% - Accent4 4 5 2" xfId="36972" xr:uid="{00000000-0005-0000-0000-00003C010000}"/>
    <cellStyle name="20% - Accent4 4 6" xfId="26568" xr:uid="{00000000-0005-0000-0000-00003D010000}"/>
    <cellStyle name="20% - Accent4 4 6 2" xfId="52557" xr:uid="{00000000-0005-0000-0000-00003E010000}"/>
    <cellStyle name="20% - Accent4 4 7" xfId="28739" xr:uid="{00000000-0005-0000-0000-00003F010000}"/>
    <cellStyle name="20% - Accent5 2" xfId="2305" xr:uid="{00000000-0005-0000-0000-000040010000}"/>
    <cellStyle name="20% - Accent5 2 2" xfId="2585" xr:uid="{00000000-0005-0000-0000-000041010000}"/>
    <cellStyle name="20% - Accent5 2 2 2" xfId="4932" xr:uid="{00000000-0005-0000-0000-000042010000}"/>
    <cellStyle name="20% - Accent5 2 2 2 2" xfId="21334" xr:uid="{00000000-0005-0000-0000-000043010000}"/>
    <cellStyle name="20% - Accent5 2 2 2 2 2" xfId="47323" xr:uid="{00000000-0005-0000-0000-000044010000}"/>
    <cellStyle name="20% - Accent5 2 2 2 3" xfId="13214" xr:uid="{00000000-0005-0000-0000-000045010000}"/>
    <cellStyle name="20% - Accent5 2 2 2 3 2" xfId="39203" xr:uid="{00000000-0005-0000-0000-000046010000}"/>
    <cellStyle name="20% - Accent5 2 2 2 4" xfId="31050" xr:uid="{00000000-0005-0000-0000-000047010000}"/>
    <cellStyle name="20% - Accent5 2 2 3" xfId="7777" xr:uid="{00000000-0005-0000-0000-000048010000}"/>
    <cellStyle name="20% - Accent5 2 2 3 2" xfId="24108" xr:uid="{00000000-0005-0000-0000-000049010000}"/>
    <cellStyle name="20% - Accent5 2 2 3 2 2" xfId="50097" xr:uid="{00000000-0005-0000-0000-00004A010000}"/>
    <cellStyle name="20% - Accent5 2 2 3 3" xfId="15988" xr:uid="{00000000-0005-0000-0000-00004B010000}"/>
    <cellStyle name="20% - Accent5 2 2 3 3 2" xfId="41977" xr:uid="{00000000-0005-0000-0000-00004C010000}"/>
    <cellStyle name="20% - Accent5 2 2 3 4" xfId="33824" xr:uid="{00000000-0005-0000-0000-00004D010000}"/>
    <cellStyle name="20% - Accent5 2 2 4" xfId="19213" xr:uid="{00000000-0005-0000-0000-00004E010000}"/>
    <cellStyle name="20% - Accent5 2 2 4 2" xfId="45202" xr:uid="{00000000-0005-0000-0000-00004F010000}"/>
    <cellStyle name="20% - Accent5 2 2 5" xfId="11093" xr:uid="{00000000-0005-0000-0000-000050010000}"/>
    <cellStyle name="20% - Accent5 2 2 5 2" xfId="37082" xr:uid="{00000000-0005-0000-0000-000051010000}"/>
    <cellStyle name="20% - Accent5 2 2 6" xfId="26678" xr:uid="{00000000-0005-0000-0000-000052010000}"/>
    <cellStyle name="20% - Accent5 2 2 6 2" xfId="52667" xr:uid="{00000000-0005-0000-0000-000053010000}"/>
    <cellStyle name="20% - Accent5 2 2 7" xfId="28884" xr:uid="{00000000-0005-0000-0000-000054010000}"/>
    <cellStyle name="20% - Accent5 2 3" xfId="4839" xr:uid="{00000000-0005-0000-0000-000055010000}"/>
    <cellStyle name="20% - Accent5 2 3 2" xfId="21243" xr:uid="{00000000-0005-0000-0000-000056010000}"/>
    <cellStyle name="20% - Accent5 2 3 2 2" xfId="47232" xr:uid="{00000000-0005-0000-0000-000057010000}"/>
    <cellStyle name="20% - Accent5 2 3 3" xfId="13123" xr:uid="{00000000-0005-0000-0000-000058010000}"/>
    <cellStyle name="20% - Accent5 2 3 3 2" xfId="39112" xr:uid="{00000000-0005-0000-0000-000059010000}"/>
    <cellStyle name="20% - Accent5 2 3 4" xfId="30957" xr:uid="{00000000-0005-0000-0000-00005A010000}"/>
    <cellStyle name="20% - Accent5 2 4" xfId="7686" xr:uid="{00000000-0005-0000-0000-00005B010000}"/>
    <cellStyle name="20% - Accent5 2 4 2" xfId="24017" xr:uid="{00000000-0005-0000-0000-00005C010000}"/>
    <cellStyle name="20% - Accent5 2 4 2 2" xfId="50006" xr:uid="{00000000-0005-0000-0000-00005D010000}"/>
    <cellStyle name="20% - Accent5 2 4 3" xfId="15897" xr:uid="{00000000-0005-0000-0000-00005E010000}"/>
    <cellStyle name="20% - Accent5 2 4 3 2" xfId="41886" xr:uid="{00000000-0005-0000-0000-00005F010000}"/>
    <cellStyle name="20% - Accent5 2 4 4" xfId="33733" xr:uid="{00000000-0005-0000-0000-000060010000}"/>
    <cellStyle name="20% - Accent5 2 5" xfId="19122" xr:uid="{00000000-0005-0000-0000-000061010000}"/>
    <cellStyle name="20% - Accent5 2 5 2" xfId="45111" xr:uid="{00000000-0005-0000-0000-000062010000}"/>
    <cellStyle name="20% - Accent5 2 6" xfId="11002" xr:uid="{00000000-0005-0000-0000-000063010000}"/>
    <cellStyle name="20% - Accent5 2 6 2" xfId="36991" xr:uid="{00000000-0005-0000-0000-000064010000}"/>
    <cellStyle name="20% - Accent5 2 7" xfId="26587" xr:uid="{00000000-0005-0000-0000-000065010000}"/>
    <cellStyle name="20% - Accent5 2 7 2" xfId="52576" xr:uid="{00000000-0005-0000-0000-000066010000}"/>
    <cellStyle name="20% - Accent5 2 8" xfId="28759" xr:uid="{00000000-0005-0000-0000-000067010000}"/>
    <cellStyle name="20% - Accent5 3" xfId="2455" xr:uid="{00000000-0005-0000-0000-000068010000}"/>
    <cellStyle name="20% - Accent5 3 2" xfId="4881" xr:uid="{00000000-0005-0000-0000-000069010000}"/>
    <cellStyle name="20% - Accent5 3 2 2" xfId="21283" xr:uid="{00000000-0005-0000-0000-00006A010000}"/>
    <cellStyle name="20% - Accent5 3 2 2 2" xfId="47272" xr:uid="{00000000-0005-0000-0000-00006B010000}"/>
    <cellStyle name="20% - Accent5 3 2 3" xfId="13163" xr:uid="{00000000-0005-0000-0000-00006C010000}"/>
    <cellStyle name="20% - Accent5 3 2 3 2" xfId="39152" xr:uid="{00000000-0005-0000-0000-00006D010000}"/>
    <cellStyle name="20% - Accent5 3 2 4" xfId="30999" xr:uid="{00000000-0005-0000-0000-00006E010000}"/>
    <cellStyle name="20% - Accent5 3 3" xfId="7726" xr:uid="{00000000-0005-0000-0000-00006F010000}"/>
    <cellStyle name="20% - Accent5 3 3 2" xfId="24057" xr:uid="{00000000-0005-0000-0000-000070010000}"/>
    <cellStyle name="20% - Accent5 3 3 2 2" xfId="50046" xr:uid="{00000000-0005-0000-0000-000071010000}"/>
    <cellStyle name="20% - Accent5 3 3 3" xfId="15937" xr:uid="{00000000-0005-0000-0000-000072010000}"/>
    <cellStyle name="20% - Accent5 3 3 3 2" xfId="41926" xr:uid="{00000000-0005-0000-0000-000073010000}"/>
    <cellStyle name="20% - Accent5 3 3 4" xfId="33773" xr:uid="{00000000-0005-0000-0000-000074010000}"/>
    <cellStyle name="20% - Accent5 3 4" xfId="19162" xr:uid="{00000000-0005-0000-0000-000075010000}"/>
    <cellStyle name="20% - Accent5 3 4 2" xfId="45151" xr:uid="{00000000-0005-0000-0000-000076010000}"/>
    <cellStyle name="20% - Accent5 3 5" xfId="11042" xr:uid="{00000000-0005-0000-0000-000077010000}"/>
    <cellStyle name="20% - Accent5 3 5 2" xfId="37031" xr:uid="{00000000-0005-0000-0000-000078010000}"/>
    <cellStyle name="20% - Accent5 3 6" xfId="26627" xr:uid="{00000000-0005-0000-0000-000079010000}"/>
    <cellStyle name="20% - Accent5 3 6 2" xfId="52616" xr:uid="{00000000-0005-0000-0000-00007A010000}"/>
    <cellStyle name="20% - Accent5 3 7" xfId="28818" xr:uid="{00000000-0005-0000-0000-00007B010000}"/>
    <cellStyle name="20% - Accent5 4" xfId="2272" xr:uid="{00000000-0005-0000-0000-00007C010000}"/>
    <cellStyle name="20% - Accent5 4 2" xfId="4820" xr:uid="{00000000-0005-0000-0000-00007D010000}"/>
    <cellStyle name="20% - Accent5 4 2 2" xfId="21226" xr:uid="{00000000-0005-0000-0000-00007E010000}"/>
    <cellStyle name="20% - Accent5 4 2 2 2" xfId="47215" xr:uid="{00000000-0005-0000-0000-00007F010000}"/>
    <cellStyle name="20% - Accent5 4 2 3" xfId="13106" xr:uid="{00000000-0005-0000-0000-000080010000}"/>
    <cellStyle name="20% - Accent5 4 2 3 2" xfId="39095" xr:uid="{00000000-0005-0000-0000-000081010000}"/>
    <cellStyle name="20% - Accent5 4 2 4" xfId="30940" xr:uid="{00000000-0005-0000-0000-000082010000}"/>
    <cellStyle name="20% - Accent5 4 3" xfId="7669" xr:uid="{00000000-0005-0000-0000-000083010000}"/>
    <cellStyle name="20% - Accent5 4 3 2" xfId="24000" xr:uid="{00000000-0005-0000-0000-000084010000}"/>
    <cellStyle name="20% - Accent5 4 3 2 2" xfId="49989" xr:uid="{00000000-0005-0000-0000-000085010000}"/>
    <cellStyle name="20% - Accent5 4 3 3" xfId="15880" xr:uid="{00000000-0005-0000-0000-000086010000}"/>
    <cellStyle name="20% - Accent5 4 3 3 2" xfId="41869" xr:uid="{00000000-0005-0000-0000-000087010000}"/>
    <cellStyle name="20% - Accent5 4 3 4" xfId="33716" xr:uid="{00000000-0005-0000-0000-000088010000}"/>
    <cellStyle name="20% - Accent5 4 4" xfId="19105" xr:uid="{00000000-0005-0000-0000-000089010000}"/>
    <cellStyle name="20% - Accent5 4 4 2" xfId="45094" xr:uid="{00000000-0005-0000-0000-00008A010000}"/>
    <cellStyle name="20% - Accent5 4 5" xfId="10985" xr:uid="{00000000-0005-0000-0000-00008B010000}"/>
    <cellStyle name="20% - Accent5 4 5 2" xfId="36974" xr:uid="{00000000-0005-0000-0000-00008C010000}"/>
    <cellStyle name="20% - Accent5 4 6" xfId="26570" xr:uid="{00000000-0005-0000-0000-00008D010000}"/>
    <cellStyle name="20% - Accent5 4 6 2" xfId="52559" xr:uid="{00000000-0005-0000-0000-00008E010000}"/>
    <cellStyle name="20% - Accent5 4 7" xfId="28741" xr:uid="{00000000-0005-0000-0000-00008F010000}"/>
    <cellStyle name="20% - Accent6 2" xfId="2306" xr:uid="{00000000-0005-0000-0000-000090010000}"/>
    <cellStyle name="20% - Accent6 2 2" xfId="2586" xr:uid="{00000000-0005-0000-0000-000091010000}"/>
    <cellStyle name="20% - Accent6 2 2 2" xfId="4933" xr:uid="{00000000-0005-0000-0000-000092010000}"/>
    <cellStyle name="20% - Accent6 2 2 2 2" xfId="21335" xr:uid="{00000000-0005-0000-0000-000093010000}"/>
    <cellStyle name="20% - Accent6 2 2 2 2 2" xfId="47324" xr:uid="{00000000-0005-0000-0000-000094010000}"/>
    <cellStyle name="20% - Accent6 2 2 2 3" xfId="13215" xr:uid="{00000000-0005-0000-0000-000095010000}"/>
    <cellStyle name="20% - Accent6 2 2 2 3 2" xfId="39204" xr:uid="{00000000-0005-0000-0000-000096010000}"/>
    <cellStyle name="20% - Accent6 2 2 2 4" xfId="31051" xr:uid="{00000000-0005-0000-0000-000097010000}"/>
    <cellStyle name="20% - Accent6 2 2 3" xfId="7778" xr:uid="{00000000-0005-0000-0000-000098010000}"/>
    <cellStyle name="20% - Accent6 2 2 3 2" xfId="24109" xr:uid="{00000000-0005-0000-0000-000099010000}"/>
    <cellStyle name="20% - Accent6 2 2 3 2 2" xfId="50098" xr:uid="{00000000-0005-0000-0000-00009A010000}"/>
    <cellStyle name="20% - Accent6 2 2 3 3" xfId="15989" xr:uid="{00000000-0005-0000-0000-00009B010000}"/>
    <cellStyle name="20% - Accent6 2 2 3 3 2" xfId="41978" xr:uid="{00000000-0005-0000-0000-00009C010000}"/>
    <cellStyle name="20% - Accent6 2 2 3 4" xfId="33825" xr:uid="{00000000-0005-0000-0000-00009D010000}"/>
    <cellStyle name="20% - Accent6 2 2 4" xfId="19214" xr:uid="{00000000-0005-0000-0000-00009E010000}"/>
    <cellStyle name="20% - Accent6 2 2 4 2" xfId="45203" xr:uid="{00000000-0005-0000-0000-00009F010000}"/>
    <cellStyle name="20% - Accent6 2 2 5" xfId="11094" xr:uid="{00000000-0005-0000-0000-0000A0010000}"/>
    <cellStyle name="20% - Accent6 2 2 5 2" xfId="37083" xr:uid="{00000000-0005-0000-0000-0000A1010000}"/>
    <cellStyle name="20% - Accent6 2 2 6" xfId="26679" xr:uid="{00000000-0005-0000-0000-0000A2010000}"/>
    <cellStyle name="20% - Accent6 2 2 6 2" xfId="52668" xr:uid="{00000000-0005-0000-0000-0000A3010000}"/>
    <cellStyle name="20% - Accent6 2 2 7" xfId="28885" xr:uid="{00000000-0005-0000-0000-0000A4010000}"/>
    <cellStyle name="20% - Accent6 2 3" xfId="4840" xr:uid="{00000000-0005-0000-0000-0000A5010000}"/>
    <cellStyle name="20% - Accent6 2 3 2" xfId="21244" xr:uid="{00000000-0005-0000-0000-0000A6010000}"/>
    <cellStyle name="20% - Accent6 2 3 2 2" xfId="47233" xr:uid="{00000000-0005-0000-0000-0000A7010000}"/>
    <cellStyle name="20% - Accent6 2 3 3" xfId="13124" xr:uid="{00000000-0005-0000-0000-0000A8010000}"/>
    <cellStyle name="20% - Accent6 2 3 3 2" xfId="39113" xr:uid="{00000000-0005-0000-0000-0000A9010000}"/>
    <cellStyle name="20% - Accent6 2 3 4" xfId="30958" xr:uid="{00000000-0005-0000-0000-0000AA010000}"/>
    <cellStyle name="20% - Accent6 2 4" xfId="7687" xr:uid="{00000000-0005-0000-0000-0000AB010000}"/>
    <cellStyle name="20% - Accent6 2 4 2" xfId="24018" xr:uid="{00000000-0005-0000-0000-0000AC010000}"/>
    <cellStyle name="20% - Accent6 2 4 2 2" xfId="50007" xr:uid="{00000000-0005-0000-0000-0000AD010000}"/>
    <cellStyle name="20% - Accent6 2 4 3" xfId="15898" xr:uid="{00000000-0005-0000-0000-0000AE010000}"/>
    <cellStyle name="20% - Accent6 2 4 3 2" xfId="41887" xr:uid="{00000000-0005-0000-0000-0000AF010000}"/>
    <cellStyle name="20% - Accent6 2 4 4" xfId="33734" xr:uid="{00000000-0005-0000-0000-0000B0010000}"/>
    <cellStyle name="20% - Accent6 2 5" xfId="19123" xr:uid="{00000000-0005-0000-0000-0000B1010000}"/>
    <cellStyle name="20% - Accent6 2 5 2" xfId="45112" xr:uid="{00000000-0005-0000-0000-0000B2010000}"/>
    <cellStyle name="20% - Accent6 2 6" xfId="11003" xr:uid="{00000000-0005-0000-0000-0000B3010000}"/>
    <cellStyle name="20% - Accent6 2 6 2" xfId="36992" xr:uid="{00000000-0005-0000-0000-0000B4010000}"/>
    <cellStyle name="20% - Accent6 2 7" xfId="26588" xr:uid="{00000000-0005-0000-0000-0000B5010000}"/>
    <cellStyle name="20% - Accent6 2 7 2" xfId="52577" xr:uid="{00000000-0005-0000-0000-0000B6010000}"/>
    <cellStyle name="20% - Accent6 2 8" xfId="28760" xr:uid="{00000000-0005-0000-0000-0000B7010000}"/>
    <cellStyle name="20% - Accent6 3" xfId="2456" xr:uid="{00000000-0005-0000-0000-0000B8010000}"/>
    <cellStyle name="20% - Accent6 3 2" xfId="4882" xr:uid="{00000000-0005-0000-0000-0000B9010000}"/>
    <cellStyle name="20% - Accent6 3 2 2" xfId="21284" xr:uid="{00000000-0005-0000-0000-0000BA010000}"/>
    <cellStyle name="20% - Accent6 3 2 2 2" xfId="47273" xr:uid="{00000000-0005-0000-0000-0000BB010000}"/>
    <cellStyle name="20% - Accent6 3 2 3" xfId="13164" xr:uid="{00000000-0005-0000-0000-0000BC010000}"/>
    <cellStyle name="20% - Accent6 3 2 3 2" xfId="39153" xr:uid="{00000000-0005-0000-0000-0000BD010000}"/>
    <cellStyle name="20% - Accent6 3 2 4" xfId="31000" xr:uid="{00000000-0005-0000-0000-0000BE010000}"/>
    <cellStyle name="20% - Accent6 3 3" xfId="7727" xr:uid="{00000000-0005-0000-0000-0000BF010000}"/>
    <cellStyle name="20% - Accent6 3 3 2" xfId="24058" xr:uid="{00000000-0005-0000-0000-0000C0010000}"/>
    <cellStyle name="20% - Accent6 3 3 2 2" xfId="50047" xr:uid="{00000000-0005-0000-0000-0000C1010000}"/>
    <cellStyle name="20% - Accent6 3 3 3" xfId="15938" xr:uid="{00000000-0005-0000-0000-0000C2010000}"/>
    <cellStyle name="20% - Accent6 3 3 3 2" xfId="41927" xr:uid="{00000000-0005-0000-0000-0000C3010000}"/>
    <cellStyle name="20% - Accent6 3 3 4" xfId="33774" xr:uid="{00000000-0005-0000-0000-0000C4010000}"/>
    <cellStyle name="20% - Accent6 3 4" xfId="19163" xr:uid="{00000000-0005-0000-0000-0000C5010000}"/>
    <cellStyle name="20% - Accent6 3 4 2" xfId="45152" xr:uid="{00000000-0005-0000-0000-0000C6010000}"/>
    <cellStyle name="20% - Accent6 3 5" xfId="11043" xr:uid="{00000000-0005-0000-0000-0000C7010000}"/>
    <cellStyle name="20% - Accent6 3 5 2" xfId="37032" xr:uid="{00000000-0005-0000-0000-0000C8010000}"/>
    <cellStyle name="20% - Accent6 3 6" xfId="26628" xr:uid="{00000000-0005-0000-0000-0000C9010000}"/>
    <cellStyle name="20% - Accent6 3 6 2" xfId="52617" xr:uid="{00000000-0005-0000-0000-0000CA010000}"/>
    <cellStyle name="20% - Accent6 3 7" xfId="28819" xr:uid="{00000000-0005-0000-0000-0000CB010000}"/>
    <cellStyle name="20% - Accent6 4" xfId="2276" xr:uid="{00000000-0005-0000-0000-0000CC010000}"/>
    <cellStyle name="20% - Accent6 4 2" xfId="4822" xr:uid="{00000000-0005-0000-0000-0000CD010000}"/>
    <cellStyle name="20% - Accent6 4 2 2" xfId="21228" xr:uid="{00000000-0005-0000-0000-0000CE010000}"/>
    <cellStyle name="20% - Accent6 4 2 2 2" xfId="47217" xr:uid="{00000000-0005-0000-0000-0000CF010000}"/>
    <cellStyle name="20% - Accent6 4 2 3" xfId="13108" xr:uid="{00000000-0005-0000-0000-0000D0010000}"/>
    <cellStyle name="20% - Accent6 4 2 3 2" xfId="39097" xr:uid="{00000000-0005-0000-0000-0000D1010000}"/>
    <cellStyle name="20% - Accent6 4 2 4" xfId="30942" xr:uid="{00000000-0005-0000-0000-0000D2010000}"/>
    <cellStyle name="20% - Accent6 4 3" xfId="7671" xr:uid="{00000000-0005-0000-0000-0000D3010000}"/>
    <cellStyle name="20% - Accent6 4 3 2" xfId="24002" xr:uid="{00000000-0005-0000-0000-0000D4010000}"/>
    <cellStyle name="20% - Accent6 4 3 2 2" xfId="49991" xr:uid="{00000000-0005-0000-0000-0000D5010000}"/>
    <cellStyle name="20% - Accent6 4 3 3" xfId="15882" xr:uid="{00000000-0005-0000-0000-0000D6010000}"/>
    <cellStyle name="20% - Accent6 4 3 3 2" xfId="41871" xr:uid="{00000000-0005-0000-0000-0000D7010000}"/>
    <cellStyle name="20% - Accent6 4 3 4" xfId="33718" xr:uid="{00000000-0005-0000-0000-0000D8010000}"/>
    <cellStyle name="20% - Accent6 4 4" xfId="19107" xr:uid="{00000000-0005-0000-0000-0000D9010000}"/>
    <cellStyle name="20% - Accent6 4 4 2" xfId="45096" xr:uid="{00000000-0005-0000-0000-0000DA010000}"/>
    <cellStyle name="20% - Accent6 4 5" xfId="10987" xr:uid="{00000000-0005-0000-0000-0000DB010000}"/>
    <cellStyle name="20% - Accent6 4 5 2" xfId="36976" xr:uid="{00000000-0005-0000-0000-0000DC010000}"/>
    <cellStyle name="20% - Accent6 4 6" xfId="26572" xr:uid="{00000000-0005-0000-0000-0000DD010000}"/>
    <cellStyle name="20% - Accent6 4 6 2" xfId="52561" xr:uid="{00000000-0005-0000-0000-0000DE010000}"/>
    <cellStyle name="20% - Accent6 4 7" xfId="28743" xr:uid="{00000000-0005-0000-0000-0000DF010000}"/>
    <cellStyle name="40% - Accent1 2" xfId="2307" xr:uid="{00000000-0005-0000-0000-0000E0010000}"/>
    <cellStyle name="40% - Accent1 2 2" xfId="2587" xr:uid="{00000000-0005-0000-0000-0000E1010000}"/>
    <cellStyle name="40% - Accent1 2 2 2" xfId="4934" xr:uid="{00000000-0005-0000-0000-0000E2010000}"/>
    <cellStyle name="40% - Accent1 2 2 2 2" xfId="21336" xr:uid="{00000000-0005-0000-0000-0000E3010000}"/>
    <cellStyle name="40% - Accent1 2 2 2 2 2" xfId="47325" xr:uid="{00000000-0005-0000-0000-0000E4010000}"/>
    <cellStyle name="40% - Accent1 2 2 2 3" xfId="13216" xr:uid="{00000000-0005-0000-0000-0000E5010000}"/>
    <cellStyle name="40% - Accent1 2 2 2 3 2" xfId="39205" xr:uid="{00000000-0005-0000-0000-0000E6010000}"/>
    <cellStyle name="40% - Accent1 2 2 2 4" xfId="31052" xr:uid="{00000000-0005-0000-0000-0000E7010000}"/>
    <cellStyle name="40% - Accent1 2 2 3" xfId="7779" xr:uid="{00000000-0005-0000-0000-0000E8010000}"/>
    <cellStyle name="40% - Accent1 2 2 3 2" xfId="24110" xr:uid="{00000000-0005-0000-0000-0000E9010000}"/>
    <cellStyle name="40% - Accent1 2 2 3 2 2" xfId="50099" xr:uid="{00000000-0005-0000-0000-0000EA010000}"/>
    <cellStyle name="40% - Accent1 2 2 3 3" xfId="15990" xr:uid="{00000000-0005-0000-0000-0000EB010000}"/>
    <cellStyle name="40% - Accent1 2 2 3 3 2" xfId="41979" xr:uid="{00000000-0005-0000-0000-0000EC010000}"/>
    <cellStyle name="40% - Accent1 2 2 3 4" xfId="33826" xr:uid="{00000000-0005-0000-0000-0000ED010000}"/>
    <cellStyle name="40% - Accent1 2 2 4" xfId="19215" xr:uid="{00000000-0005-0000-0000-0000EE010000}"/>
    <cellStyle name="40% - Accent1 2 2 4 2" xfId="45204" xr:uid="{00000000-0005-0000-0000-0000EF010000}"/>
    <cellStyle name="40% - Accent1 2 2 5" xfId="11095" xr:uid="{00000000-0005-0000-0000-0000F0010000}"/>
    <cellStyle name="40% - Accent1 2 2 5 2" xfId="37084" xr:uid="{00000000-0005-0000-0000-0000F1010000}"/>
    <cellStyle name="40% - Accent1 2 2 6" xfId="26680" xr:uid="{00000000-0005-0000-0000-0000F2010000}"/>
    <cellStyle name="40% - Accent1 2 2 6 2" xfId="52669" xr:uid="{00000000-0005-0000-0000-0000F3010000}"/>
    <cellStyle name="40% - Accent1 2 2 7" xfId="28886" xr:uid="{00000000-0005-0000-0000-0000F4010000}"/>
    <cellStyle name="40% - Accent1 2 3" xfId="4841" xr:uid="{00000000-0005-0000-0000-0000F5010000}"/>
    <cellStyle name="40% - Accent1 2 3 2" xfId="21245" xr:uid="{00000000-0005-0000-0000-0000F6010000}"/>
    <cellStyle name="40% - Accent1 2 3 2 2" xfId="47234" xr:uid="{00000000-0005-0000-0000-0000F7010000}"/>
    <cellStyle name="40% - Accent1 2 3 3" xfId="13125" xr:uid="{00000000-0005-0000-0000-0000F8010000}"/>
    <cellStyle name="40% - Accent1 2 3 3 2" xfId="39114" xr:uid="{00000000-0005-0000-0000-0000F9010000}"/>
    <cellStyle name="40% - Accent1 2 3 4" xfId="30959" xr:uid="{00000000-0005-0000-0000-0000FA010000}"/>
    <cellStyle name="40% - Accent1 2 4" xfId="7688" xr:uid="{00000000-0005-0000-0000-0000FB010000}"/>
    <cellStyle name="40% - Accent1 2 4 2" xfId="24019" xr:uid="{00000000-0005-0000-0000-0000FC010000}"/>
    <cellStyle name="40% - Accent1 2 4 2 2" xfId="50008" xr:uid="{00000000-0005-0000-0000-0000FD010000}"/>
    <cellStyle name="40% - Accent1 2 4 3" xfId="15899" xr:uid="{00000000-0005-0000-0000-0000FE010000}"/>
    <cellStyle name="40% - Accent1 2 4 3 2" xfId="41888" xr:uid="{00000000-0005-0000-0000-0000FF010000}"/>
    <cellStyle name="40% - Accent1 2 4 4" xfId="33735" xr:uid="{00000000-0005-0000-0000-000000020000}"/>
    <cellStyle name="40% - Accent1 2 5" xfId="19124" xr:uid="{00000000-0005-0000-0000-000001020000}"/>
    <cellStyle name="40% - Accent1 2 5 2" xfId="45113" xr:uid="{00000000-0005-0000-0000-000002020000}"/>
    <cellStyle name="40% - Accent1 2 6" xfId="11004" xr:uid="{00000000-0005-0000-0000-000003020000}"/>
    <cellStyle name="40% - Accent1 2 6 2" xfId="36993" xr:uid="{00000000-0005-0000-0000-000004020000}"/>
    <cellStyle name="40% - Accent1 2 7" xfId="26589" xr:uid="{00000000-0005-0000-0000-000005020000}"/>
    <cellStyle name="40% - Accent1 2 7 2" xfId="52578" xr:uid="{00000000-0005-0000-0000-000006020000}"/>
    <cellStyle name="40% - Accent1 2 8" xfId="28761" xr:uid="{00000000-0005-0000-0000-000007020000}"/>
    <cellStyle name="40% - Accent1 3" xfId="2457" xr:uid="{00000000-0005-0000-0000-000008020000}"/>
    <cellStyle name="40% - Accent1 3 2" xfId="4883" xr:uid="{00000000-0005-0000-0000-000009020000}"/>
    <cellStyle name="40% - Accent1 3 2 2" xfId="21285" xr:uid="{00000000-0005-0000-0000-00000A020000}"/>
    <cellStyle name="40% - Accent1 3 2 2 2" xfId="47274" xr:uid="{00000000-0005-0000-0000-00000B020000}"/>
    <cellStyle name="40% - Accent1 3 2 3" xfId="13165" xr:uid="{00000000-0005-0000-0000-00000C020000}"/>
    <cellStyle name="40% - Accent1 3 2 3 2" xfId="39154" xr:uid="{00000000-0005-0000-0000-00000D020000}"/>
    <cellStyle name="40% - Accent1 3 2 4" xfId="31001" xr:uid="{00000000-0005-0000-0000-00000E020000}"/>
    <cellStyle name="40% - Accent1 3 3" xfId="7728" xr:uid="{00000000-0005-0000-0000-00000F020000}"/>
    <cellStyle name="40% - Accent1 3 3 2" xfId="24059" xr:uid="{00000000-0005-0000-0000-000010020000}"/>
    <cellStyle name="40% - Accent1 3 3 2 2" xfId="50048" xr:uid="{00000000-0005-0000-0000-000011020000}"/>
    <cellStyle name="40% - Accent1 3 3 3" xfId="15939" xr:uid="{00000000-0005-0000-0000-000012020000}"/>
    <cellStyle name="40% - Accent1 3 3 3 2" xfId="41928" xr:uid="{00000000-0005-0000-0000-000013020000}"/>
    <cellStyle name="40% - Accent1 3 3 4" xfId="33775" xr:uid="{00000000-0005-0000-0000-000014020000}"/>
    <cellStyle name="40% - Accent1 3 4" xfId="19164" xr:uid="{00000000-0005-0000-0000-000015020000}"/>
    <cellStyle name="40% - Accent1 3 4 2" xfId="45153" xr:uid="{00000000-0005-0000-0000-000016020000}"/>
    <cellStyle name="40% - Accent1 3 5" xfId="11044" xr:uid="{00000000-0005-0000-0000-000017020000}"/>
    <cellStyle name="40% - Accent1 3 5 2" xfId="37033" xr:uid="{00000000-0005-0000-0000-000018020000}"/>
    <cellStyle name="40% - Accent1 3 6" xfId="26629" xr:uid="{00000000-0005-0000-0000-000019020000}"/>
    <cellStyle name="40% - Accent1 3 6 2" xfId="52618" xr:uid="{00000000-0005-0000-0000-00001A020000}"/>
    <cellStyle name="40% - Accent1 3 7" xfId="28820" xr:uid="{00000000-0005-0000-0000-00001B020000}"/>
    <cellStyle name="40% - Accent1 4" xfId="2257" xr:uid="{00000000-0005-0000-0000-00001C020000}"/>
    <cellStyle name="40% - Accent1 4 2" xfId="4813" xr:uid="{00000000-0005-0000-0000-00001D020000}"/>
    <cellStyle name="40% - Accent1 4 2 2" xfId="21219" xr:uid="{00000000-0005-0000-0000-00001E020000}"/>
    <cellStyle name="40% - Accent1 4 2 2 2" xfId="47208" xr:uid="{00000000-0005-0000-0000-00001F020000}"/>
    <cellStyle name="40% - Accent1 4 2 3" xfId="13099" xr:uid="{00000000-0005-0000-0000-000020020000}"/>
    <cellStyle name="40% - Accent1 4 2 3 2" xfId="39088" xr:uid="{00000000-0005-0000-0000-000021020000}"/>
    <cellStyle name="40% - Accent1 4 2 4" xfId="30933" xr:uid="{00000000-0005-0000-0000-000022020000}"/>
    <cellStyle name="40% - Accent1 4 3" xfId="7662" xr:uid="{00000000-0005-0000-0000-000023020000}"/>
    <cellStyle name="40% - Accent1 4 3 2" xfId="23993" xr:uid="{00000000-0005-0000-0000-000024020000}"/>
    <cellStyle name="40% - Accent1 4 3 2 2" xfId="49982" xr:uid="{00000000-0005-0000-0000-000025020000}"/>
    <cellStyle name="40% - Accent1 4 3 3" xfId="15873" xr:uid="{00000000-0005-0000-0000-000026020000}"/>
    <cellStyle name="40% - Accent1 4 3 3 2" xfId="41862" xr:uid="{00000000-0005-0000-0000-000027020000}"/>
    <cellStyle name="40% - Accent1 4 3 4" xfId="33709" xr:uid="{00000000-0005-0000-0000-000028020000}"/>
    <cellStyle name="40% - Accent1 4 4" xfId="19098" xr:uid="{00000000-0005-0000-0000-000029020000}"/>
    <cellStyle name="40% - Accent1 4 4 2" xfId="45087" xr:uid="{00000000-0005-0000-0000-00002A020000}"/>
    <cellStyle name="40% - Accent1 4 5" xfId="10978" xr:uid="{00000000-0005-0000-0000-00002B020000}"/>
    <cellStyle name="40% - Accent1 4 5 2" xfId="36967" xr:uid="{00000000-0005-0000-0000-00002C020000}"/>
    <cellStyle name="40% - Accent1 4 6" xfId="26562" xr:uid="{00000000-0005-0000-0000-00002D020000}"/>
    <cellStyle name="40% - Accent1 4 6 2" xfId="52551" xr:uid="{00000000-0005-0000-0000-00002E020000}"/>
    <cellStyle name="40% - Accent1 4 7" xfId="28734" xr:uid="{00000000-0005-0000-0000-00002F020000}"/>
    <cellStyle name="40% - Accent2 2" xfId="2308" xr:uid="{00000000-0005-0000-0000-000030020000}"/>
    <cellStyle name="40% - Accent2 2 2" xfId="2588" xr:uid="{00000000-0005-0000-0000-000031020000}"/>
    <cellStyle name="40% - Accent2 2 2 2" xfId="4935" xr:uid="{00000000-0005-0000-0000-000032020000}"/>
    <cellStyle name="40% - Accent2 2 2 2 2" xfId="21337" xr:uid="{00000000-0005-0000-0000-000033020000}"/>
    <cellStyle name="40% - Accent2 2 2 2 2 2" xfId="47326" xr:uid="{00000000-0005-0000-0000-000034020000}"/>
    <cellStyle name="40% - Accent2 2 2 2 3" xfId="13217" xr:uid="{00000000-0005-0000-0000-000035020000}"/>
    <cellStyle name="40% - Accent2 2 2 2 3 2" xfId="39206" xr:uid="{00000000-0005-0000-0000-000036020000}"/>
    <cellStyle name="40% - Accent2 2 2 2 4" xfId="31053" xr:uid="{00000000-0005-0000-0000-000037020000}"/>
    <cellStyle name="40% - Accent2 2 2 3" xfId="7780" xr:uid="{00000000-0005-0000-0000-000038020000}"/>
    <cellStyle name="40% - Accent2 2 2 3 2" xfId="24111" xr:uid="{00000000-0005-0000-0000-000039020000}"/>
    <cellStyle name="40% - Accent2 2 2 3 2 2" xfId="50100" xr:uid="{00000000-0005-0000-0000-00003A020000}"/>
    <cellStyle name="40% - Accent2 2 2 3 3" xfId="15991" xr:uid="{00000000-0005-0000-0000-00003B020000}"/>
    <cellStyle name="40% - Accent2 2 2 3 3 2" xfId="41980" xr:uid="{00000000-0005-0000-0000-00003C020000}"/>
    <cellStyle name="40% - Accent2 2 2 3 4" xfId="33827" xr:uid="{00000000-0005-0000-0000-00003D020000}"/>
    <cellStyle name="40% - Accent2 2 2 4" xfId="19216" xr:uid="{00000000-0005-0000-0000-00003E020000}"/>
    <cellStyle name="40% - Accent2 2 2 4 2" xfId="45205" xr:uid="{00000000-0005-0000-0000-00003F020000}"/>
    <cellStyle name="40% - Accent2 2 2 5" xfId="11096" xr:uid="{00000000-0005-0000-0000-000040020000}"/>
    <cellStyle name="40% - Accent2 2 2 5 2" xfId="37085" xr:uid="{00000000-0005-0000-0000-000041020000}"/>
    <cellStyle name="40% - Accent2 2 2 6" xfId="26681" xr:uid="{00000000-0005-0000-0000-000042020000}"/>
    <cellStyle name="40% - Accent2 2 2 6 2" xfId="52670" xr:uid="{00000000-0005-0000-0000-000043020000}"/>
    <cellStyle name="40% - Accent2 2 2 7" xfId="28887" xr:uid="{00000000-0005-0000-0000-000044020000}"/>
    <cellStyle name="40% - Accent2 2 3" xfId="4842" xr:uid="{00000000-0005-0000-0000-000045020000}"/>
    <cellStyle name="40% - Accent2 2 3 2" xfId="21246" xr:uid="{00000000-0005-0000-0000-000046020000}"/>
    <cellStyle name="40% - Accent2 2 3 2 2" xfId="47235" xr:uid="{00000000-0005-0000-0000-000047020000}"/>
    <cellStyle name="40% - Accent2 2 3 3" xfId="13126" xr:uid="{00000000-0005-0000-0000-000048020000}"/>
    <cellStyle name="40% - Accent2 2 3 3 2" xfId="39115" xr:uid="{00000000-0005-0000-0000-000049020000}"/>
    <cellStyle name="40% - Accent2 2 3 4" xfId="30960" xr:uid="{00000000-0005-0000-0000-00004A020000}"/>
    <cellStyle name="40% - Accent2 2 4" xfId="7689" xr:uid="{00000000-0005-0000-0000-00004B020000}"/>
    <cellStyle name="40% - Accent2 2 4 2" xfId="24020" xr:uid="{00000000-0005-0000-0000-00004C020000}"/>
    <cellStyle name="40% - Accent2 2 4 2 2" xfId="50009" xr:uid="{00000000-0005-0000-0000-00004D020000}"/>
    <cellStyle name="40% - Accent2 2 4 3" xfId="15900" xr:uid="{00000000-0005-0000-0000-00004E020000}"/>
    <cellStyle name="40% - Accent2 2 4 3 2" xfId="41889" xr:uid="{00000000-0005-0000-0000-00004F020000}"/>
    <cellStyle name="40% - Accent2 2 4 4" xfId="33736" xr:uid="{00000000-0005-0000-0000-000050020000}"/>
    <cellStyle name="40% - Accent2 2 5" xfId="19125" xr:uid="{00000000-0005-0000-0000-000051020000}"/>
    <cellStyle name="40% - Accent2 2 5 2" xfId="45114" xr:uid="{00000000-0005-0000-0000-000052020000}"/>
    <cellStyle name="40% - Accent2 2 6" xfId="11005" xr:uid="{00000000-0005-0000-0000-000053020000}"/>
    <cellStyle name="40% - Accent2 2 6 2" xfId="36994" xr:uid="{00000000-0005-0000-0000-000054020000}"/>
    <cellStyle name="40% - Accent2 2 7" xfId="26590" xr:uid="{00000000-0005-0000-0000-000055020000}"/>
    <cellStyle name="40% - Accent2 2 7 2" xfId="52579" xr:uid="{00000000-0005-0000-0000-000056020000}"/>
    <cellStyle name="40% - Accent2 2 8" xfId="28762" xr:uid="{00000000-0005-0000-0000-000057020000}"/>
    <cellStyle name="40% - Accent2 3" xfId="2458" xr:uid="{00000000-0005-0000-0000-000058020000}"/>
    <cellStyle name="40% - Accent2 3 2" xfId="4884" xr:uid="{00000000-0005-0000-0000-000059020000}"/>
    <cellStyle name="40% - Accent2 3 2 2" xfId="21286" xr:uid="{00000000-0005-0000-0000-00005A020000}"/>
    <cellStyle name="40% - Accent2 3 2 2 2" xfId="47275" xr:uid="{00000000-0005-0000-0000-00005B020000}"/>
    <cellStyle name="40% - Accent2 3 2 3" xfId="13166" xr:uid="{00000000-0005-0000-0000-00005C020000}"/>
    <cellStyle name="40% - Accent2 3 2 3 2" xfId="39155" xr:uid="{00000000-0005-0000-0000-00005D020000}"/>
    <cellStyle name="40% - Accent2 3 2 4" xfId="31002" xr:uid="{00000000-0005-0000-0000-00005E020000}"/>
    <cellStyle name="40% - Accent2 3 3" xfId="7729" xr:uid="{00000000-0005-0000-0000-00005F020000}"/>
    <cellStyle name="40% - Accent2 3 3 2" xfId="24060" xr:uid="{00000000-0005-0000-0000-000060020000}"/>
    <cellStyle name="40% - Accent2 3 3 2 2" xfId="50049" xr:uid="{00000000-0005-0000-0000-000061020000}"/>
    <cellStyle name="40% - Accent2 3 3 3" xfId="15940" xr:uid="{00000000-0005-0000-0000-000062020000}"/>
    <cellStyle name="40% - Accent2 3 3 3 2" xfId="41929" xr:uid="{00000000-0005-0000-0000-000063020000}"/>
    <cellStyle name="40% - Accent2 3 3 4" xfId="33776" xr:uid="{00000000-0005-0000-0000-000064020000}"/>
    <cellStyle name="40% - Accent2 3 4" xfId="19165" xr:uid="{00000000-0005-0000-0000-000065020000}"/>
    <cellStyle name="40% - Accent2 3 4 2" xfId="45154" xr:uid="{00000000-0005-0000-0000-000066020000}"/>
    <cellStyle name="40% - Accent2 3 5" xfId="11045" xr:uid="{00000000-0005-0000-0000-000067020000}"/>
    <cellStyle name="40% - Accent2 3 5 2" xfId="37034" xr:uid="{00000000-0005-0000-0000-000068020000}"/>
    <cellStyle name="40% - Accent2 3 6" xfId="26630" xr:uid="{00000000-0005-0000-0000-000069020000}"/>
    <cellStyle name="40% - Accent2 3 6 2" xfId="52619" xr:uid="{00000000-0005-0000-0000-00006A020000}"/>
    <cellStyle name="40% - Accent2 3 7" xfId="28821" xr:uid="{00000000-0005-0000-0000-00006B020000}"/>
    <cellStyle name="40% - Accent2 4" xfId="2261" xr:uid="{00000000-0005-0000-0000-00006C020000}"/>
    <cellStyle name="40% - Accent2 4 2" xfId="4815" xr:uid="{00000000-0005-0000-0000-00006D020000}"/>
    <cellStyle name="40% - Accent2 4 2 2" xfId="21221" xr:uid="{00000000-0005-0000-0000-00006E020000}"/>
    <cellStyle name="40% - Accent2 4 2 2 2" xfId="47210" xr:uid="{00000000-0005-0000-0000-00006F020000}"/>
    <cellStyle name="40% - Accent2 4 2 3" xfId="13101" xr:uid="{00000000-0005-0000-0000-000070020000}"/>
    <cellStyle name="40% - Accent2 4 2 3 2" xfId="39090" xr:uid="{00000000-0005-0000-0000-000071020000}"/>
    <cellStyle name="40% - Accent2 4 2 4" xfId="30935" xr:uid="{00000000-0005-0000-0000-000072020000}"/>
    <cellStyle name="40% - Accent2 4 3" xfId="7664" xr:uid="{00000000-0005-0000-0000-000073020000}"/>
    <cellStyle name="40% - Accent2 4 3 2" xfId="23995" xr:uid="{00000000-0005-0000-0000-000074020000}"/>
    <cellStyle name="40% - Accent2 4 3 2 2" xfId="49984" xr:uid="{00000000-0005-0000-0000-000075020000}"/>
    <cellStyle name="40% - Accent2 4 3 3" xfId="15875" xr:uid="{00000000-0005-0000-0000-000076020000}"/>
    <cellStyle name="40% - Accent2 4 3 3 2" xfId="41864" xr:uid="{00000000-0005-0000-0000-000077020000}"/>
    <cellStyle name="40% - Accent2 4 3 4" xfId="33711" xr:uid="{00000000-0005-0000-0000-000078020000}"/>
    <cellStyle name="40% - Accent2 4 4" xfId="19100" xr:uid="{00000000-0005-0000-0000-000079020000}"/>
    <cellStyle name="40% - Accent2 4 4 2" xfId="45089" xr:uid="{00000000-0005-0000-0000-00007A020000}"/>
    <cellStyle name="40% - Accent2 4 5" xfId="10980" xr:uid="{00000000-0005-0000-0000-00007B020000}"/>
    <cellStyle name="40% - Accent2 4 5 2" xfId="36969" xr:uid="{00000000-0005-0000-0000-00007C020000}"/>
    <cellStyle name="40% - Accent2 4 6" xfId="26564" xr:uid="{00000000-0005-0000-0000-00007D020000}"/>
    <cellStyle name="40% - Accent2 4 6 2" xfId="52553" xr:uid="{00000000-0005-0000-0000-00007E020000}"/>
    <cellStyle name="40% - Accent2 4 7" xfId="28736" xr:uid="{00000000-0005-0000-0000-00007F020000}"/>
    <cellStyle name="40% - Accent3 2" xfId="2309" xr:uid="{00000000-0005-0000-0000-000080020000}"/>
    <cellStyle name="40% - Accent3 2 2" xfId="2589" xr:uid="{00000000-0005-0000-0000-000081020000}"/>
    <cellStyle name="40% - Accent3 2 2 2" xfId="4936" xr:uid="{00000000-0005-0000-0000-000082020000}"/>
    <cellStyle name="40% - Accent3 2 2 2 2" xfId="21338" xr:uid="{00000000-0005-0000-0000-000083020000}"/>
    <cellStyle name="40% - Accent3 2 2 2 2 2" xfId="47327" xr:uid="{00000000-0005-0000-0000-000084020000}"/>
    <cellStyle name="40% - Accent3 2 2 2 3" xfId="13218" xr:uid="{00000000-0005-0000-0000-000085020000}"/>
    <cellStyle name="40% - Accent3 2 2 2 3 2" xfId="39207" xr:uid="{00000000-0005-0000-0000-000086020000}"/>
    <cellStyle name="40% - Accent3 2 2 2 4" xfId="31054" xr:uid="{00000000-0005-0000-0000-000087020000}"/>
    <cellStyle name="40% - Accent3 2 2 3" xfId="7781" xr:uid="{00000000-0005-0000-0000-000088020000}"/>
    <cellStyle name="40% - Accent3 2 2 3 2" xfId="24112" xr:uid="{00000000-0005-0000-0000-000089020000}"/>
    <cellStyle name="40% - Accent3 2 2 3 2 2" xfId="50101" xr:uid="{00000000-0005-0000-0000-00008A020000}"/>
    <cellStyle name="40% - Accent3 2 2 3 3" xfId="15992" xr:uid="{00000000-0005-0000-0000-00008B020000}"/>
    <cellStyle name="40% - Accent3 2 2 3 3 2" xfId="41981" xr:uid="{00000000-0005-0000-0000-00008C020000}"/>
    <cellStyle name="40% - Accent3 2 2 3 4" xfId="33828" xr:uid="{00000000-0005-0000-0000-00008D020000}"/>
    <cellStyle name="40% - Accent3 2 2 4" xfId="19217" xr:uid="{00000000-0005-0000-0000-00008E020000}"/>
    <cellStyle name="40% - Accent3 2 2 4 2" xfId="45206" xr:uid="{00000000-0005-0000-0000-00008F020000}"/>
    <cellStyle name="40% - Accent3 2 2 5" xfId="11097" xr:uid="{00000000-0005-0000-0000-000090020000}"/>
    <cellStyle name="40% - Accent3 2 2 5 2" xfId="37086" xr:uid="{00000000-0005-0000-0000-000091020000}"/>
    <cellStyle name="40% - Accent3 2 2 6" xfId="26682" xr:uid="{00000000-0005-0000-0000-000092020000}"/>
    <cellStyle name="40% - Accent3 2 2 6 2" xfId="52671" xr:uid="{00000000-0005-0000-0000-000093020000}"/>
    <cellStyle name="40% - Accent3 2 2 7" xfId="28888" xr:uid="{00000000-0005-0000-0000-000094020000}"/>
    <cellStyle name="40% - Accent3 2 3" xfId="4843" xr:uid="{00000000-0005-0000-0000-000095020000}"/>
    <cellStyle name="40% - Accent3 2 3 2" xfId="21247" xr:uid="{00000000-0005-0000-0000-000096020000}"/>
    <cellStyle name="40% - Accent3 2 3 2 2" xfId="47236" xr:uid="{00000000-0005-0000-0000-000097020000}"/>
    <cellStyle name="40% - Accent3 2 3 3" xfId="13127" xr:uid="{00000000-0005-0000-0000-000098020000}"/>
    <cellStyle name="40% - Accent3 2 3 3 2" xfId="39116" xr:uid="{00000000-0005-0000-0000-000099020000}"/>
    <cellStyle name="40% - Accent3 2 3 4" xfId="30961" xr:uid="{00000000-0005-0000-0000-00009A020000}"/>
    <cellStyle name="40% - Accent3 2 4" xfId="7690" xr:uid="{00000000-0005-0000-0000-00009B020000}"/>
    <cellStyle name="40% - Accent3 2 4 2" xfId="24021" xr:uid="{00000000-0005-0000-0000-00009C020000}"/>
    <cellStyle name="40% - Accent3 2 4 2 2" xfId="50010" xr:uid="{00000000-0005-0000-0000-00009D020000}"/>
    <cellStyle name="40% - Accent3 2 4 3" xfId="15901" xr:uid="{00000000-0005-0000-0000-00009E020000}"/>
    <cellStyle name="40% - Accent3 2 4 3 2" xfId="41890" xr:uid="{00000000-0005-0000-0000-00009F020000}"/>
    <cellStyle name="40% - Accent3 2 4 4" xfId="33737" xr:uid="{00000000-0005-0000-0000-0000A0020000}"/>
    <cellStyle name="40% - Accent3 2 5" xfId="19126" xr:uid="{00000000-0005-0000-0000-0000A1020000}"/>
    <cellStyle name="40% - Accent3 2 5 2" xfId="45115" xr:uid="{00000000-0005-0000-0000-0000A2020000}"/>
    <cellStyle name="40% - Accent3 2 6" xfId="11006" xr:uid="{00000000-0005-0000-0000-0000A3020000}"/>
    <cellStyle name="40% - Accent3 2 6 2" xfId="36995" xr:uid="{00000000-0005-0000-0000-0000A4020000}"/>
    <cellStyle name="40% - Accent3 2 7" xfId="26591" xr:uid="{00000000-0005-0000-0000-0000A5020000}"/>
    <cellStyle name="40% - Accent3 2 7 2" xfId="52580" xr:uid="{00000000-0005-0000-0000-0000A6020000}"/>
    <cellStyle name="40% - Accent3 2 8" xfId="28763" xr:uid="{00000000-0005-0000-0000-0000A7020000}"/>
    <cellStyle name="40% - Accent3 3" xfId="2459" xr:uid="{00000000-0005-0000-0000-0000A8020000}"/>
    <cellStyle name="40% - Accent3 3 2" xfId="4885" xr:uid="{00000000-0005-0000-0000-0000A9020000}"/>
    <cellStyle name="40% - Accent3 3 2 2" xfId="21287" xr:uid="{00000000-0005-0000-0000-0000AA020000}"/>
    <cellStyle name="40% - Accent3 3 2 2 2" xfId="47276" xr:uid="{00000000-0005-0000-0000-0000AB020000}"/>
    <cellStyle name="40% - Accent3 3 2 3" xfId="13167" xr:uid="{00000000-0005-0000-0000-0000AC020000}"/>
    <cellStyle name="40% - Accent3 3 2 3 2" xfId="39156" xr:uid="{00000000-0005-0000-0000-0000AD020000}"/>
    <cellStyle name="40% - Accent3 3 2 4" xfId="31003" xr:uid="{00000000-0005-0000-0000-0000AE020000}"/>
    <cellStyle name="40% - Accent3 3 3" xfId="7730" xr:uid="{00000000-0005-0000-0000-0000AF020000}"/>
    <cellStyle name="40% - Accent3 3 3 2" xfId="24061" xr:uid="{00000000-0005-0000-0000-0000B0020000}"/>
    <cellStyle name="40% - Accent3 3 3 2 2" xfId="50050" xr:uid="{00000000-0005-0000-0000-0000B1020000}"/>
    <cellStyle name="40% - Accent3 3 3 3" xfId="15941" xr:uid="{00000000-0005-0000-0000-0000B2020000}"/>
    <cellStyle name="40% - Accent3 3 3 3 2" xfId="41930" xr:uid="{00000000-0005-0000-0000-0000B3020000}"/>
    <cellStyle name="40% - Accent3 3 3 4" xfId="33777" xr:uid="{00000000-0005-0000-0000-0000B4020000}"/>
    <cellStyle name="40% - Accent3 3 4" xfId="19166" xr:uid="{00000000-0005-0000-0000-0000B5020000}"/>
    <cellStyle name="40% - Accent3 3 4 2" xfId="45155" xr:uid="{00000000-0005-0000-0000-0000B6020000}"/>
    <cellStyle name="40% - Accent3 3 5" xfId="11046" xr:uid="{00000000-0005-0000-0000-0000B7020000}"/>
    <cellStyle name="40% - Accent3 3 5 2" xfId="37035" xr:uid="{00000000-0005-0000-0000-0000B8020000}"/>
    <cellStyle name="40% - Accent3 3 6" xfId="26631" xr:uid="{00000000-0005-0000-0000-0000B9020000}"/>
    <cellStyle name="40% - Accent3 3 6 2" xfId="52620" xr:uid="{00000000-0005-0000-0000-0000BA020000}"/>
    <cellStyle name="40% - Accent3 3 7" xfId="28822" xr:uid="{00000000-0005-0000-0000-0000BB020000}"/>
    <cellStyle name="40% - Accent3 4" xfId="2265" xr:uid="{00000000-0005-0000-0000-0000BC020000}"/>
    <cellStyle name="40% - Accent3 4 2" xfId="4817" xr:uid="{00000000-0005-0000-0000-0000BD020000}"/>
    <cellStyle name="40% - Accent3 4 2 2" xfId="21223" xr:uid="{00000000-0005-0000-0000-0000BE020000}"/>
    <cellStyle name="40% - Accent3 4 2 2 2" xfId="47212" xr:uid="{00000000-0005-0000-0000-0000BF020000}"/>
    <cellStyle name="40% - Accent3 4 2 3" xfId="13103" xr:uid="{00000000-0005-0000-0000-0000C0020000}"/>
    <cellStyle name="40% - Accent3 4 2 3 2" xfId="39092" xr:uid="{00000000-0005-0000-0000-0000C1020000}"/>
    <cellStyle name="40% - Accent3 4 2 4" xfId="30937" xr:uid="{00000000-0005-0000-0000-0000C2020000}"/>
    <cellStyle name="40% - Accent3 4 3" xfId="7666" xr:uid="{00000000-0005-0000-0000-0000C3020000}"/>
    <cellStyle name="40% - Accent3 4 3 2" xfId="23997" xr:uid="{00000000-0005-0000-0000-0000C4020000}"/>
    <cellStyle name="40% - Accent3 4 3 2 2" xfId="49986" xr:uid="{00000000-0005-0000-0000-0000C5020000}"/>
    <cellStyle name="40% - Accent3 4 3 3" xfId="15877" xr:uid="{00000000-0005-0000-0000-0000C6020000}"/>
    <cellStyle name="40% - Accent3 4 3 3 2" xfId="41866" xr:uid="{00000000-0005-0000-0000-0000C7020000}"/>
    <cellStyle name="40% - Accent3 4 3 4" xfId="33713" xr:uid="{00000000-0005-0000-0000-0000C8020000}"/>
    <cellStyle name="40% - Accent3 4 4" xfId="19102" xr:uid="{00000000-0005-0000-0000-0000C9020000}"/>
    <cellStyle name="40% - Accent3 4 4 2" xfId="45091" xr:uid="{00000000-0005-0000-0000-0000CA020000}"/>
    <cellStyle name="40% - Accent3 4 5" xfId="10982" xr:uid="{00000000-0005-0000-0000-0000CB020000}"/>
    <cellStyle name="40% - Accent3 4 5 2" xfId="36971" xr:uid="{00000000-0005-0000-0000-0000CC020000}"/>
    <cellStyle name="40% - Accent3 4 6" xfId="26567" xr:uid="{00000000-0005-0000-0000-0000CD020000}"/>
    <cellStyle name="40% - Accent3 4 6 2" xfId="52556" xr:uid="{00000000-0005-0000-0000-0000CE020000}"/>
    <cellStyle name="40% - Accent3 4 7" xfId="28738" xr:uid="{00000000-0005-0000-0000-0000CF020000}"/>
    <cellStyle name="40% - Accent4 2" xfId="2310" xr:uid="{00000000-0005-0000-0000-0000D0020000}"/>
    <cellStyle name="40% - Accent4 2 2" xfId="2590" xr:uid="{00000000-0005-0000-0000-0000D1020000}"/>
    <cellStyle name="40% - Accent4 2 2 2" xfId="4937" xr:uid="{00000000-0005-0000-0000-0000D2020000}"/>
    <cellStyle name="40% - Accent4 2 2 2 2" xfId="21339" xr:uid="{00000000-0005-0000-0000-0000D3020000}"/>
    <cellStyle name="40% - Accent4 2 2 2 2 2" xfId="47328" xr:uid="{00000000-0005-0000-0000-0000D4020000}"/>
    <cellStyle name="40% - Accent4 2 2 2 3" xfId="13219" xr:uid="{00000000-0005-0000-0000-0000D5020000}"/>
    <cellStyle name="40% - Accent4 2 2 2 3 2" xfId="39208" xr:uid="{00000000-0005-0000-0000-0000D6020000}"/>
    <cellStyle name="40% - Accent4 2 2 2 4" xfId="31055" xr:uid="{00000000-0005-0000-0000-0000D7020000}"/>
    <cellStyle name="40% - Accent4 2 2 3" xfId="7782" xr:uid="{00000000-0005-0000-0000-0000D8020000}"/>
    <cellStyle name="40% - Accent4 2 2 3 2" xfId="24113" xr:uid="{00000000-0005-0000-0000-0000D9020000}"/>
    <cellStyle name="40% - Accent4 2 2 3 2 2" xfId="50102" xr:uid="{00000000-0005-0000-0000-0000DA020000}"/>
    <cellStyle name="40% - Accent4 2 2 3 3" xfId="15993" xr:uid="{00000000-0005-0000-0000-0000DB020000}"/>
    <cellStyle name="40% - Accent4 2 2 3 3 2" xfId="41982" xr:uid="{00000000-0005-0000-0000-0000DC020000}"/>
    <cellStyle name="40% - Accent4 2 2 3 4" xfId="33829" xr:uid="{00000000-0005-0000-0000-0000DD020000}"/>
    <cellStyle name="40% - Accent4 2 2 4" xfId="19218" xr:uid="{00000000-0005-0000-0000-0000DE020000}"/>
    <cellStyle name="40% - Accent4 2 2 4 2" xfId="45207" xr:uid="{00000000-0005-0000-0000-0000DF020000}"/>
    <cellStyle name="40% - Accent4 2 2 5" xfId="11098" xr:uid="{00000000-0005-0000-0000-0000E0020000}"/>
    <cellStyle name="40% - Accent4 2 2 5 2" xfId="37087" xr:uid="{00000000-0005-0000-0000-0000E1020000}"/>
    <cellStyle name="40% - Accent4 2 2 6" xfId="26683" xr:uid="{00000000-0005-0000-0000-0000E2020000}"/>
    <cellStyle name="40% - Accent4 2 2 6 2" xfId="52672" xr:uid="{00000000-0005-0000-0000-0000E3020000}"/>
    <cellStyle name="40% - Accent4 2 2 7" xfId="28889" xr:uid="{00000000-0005-0000-0000-0000E4020000}"/>
    <cellStyle name="40% - Accent4 2 3" xfId="4844" xr:uid="{00000000-0005-0000-0000-0000E5020000}"/>
    <cellStyle name="40% - Accent4 2 3 2" xfId="21248" xr:uid="{00000000-0005-0000-0000-0000E6020000}"/>
    <cellStyle name="40% - Accent4 2 3 2 2" xfId="47237" xr:uid="{00000000-0005-0000-0000-0000E7020000}"/>
    <cellStyle name="40% - Accent4 2 3 3" xfId="13128" xr:uid="{00000000-0005-0000-0000-0000E8020000}"/>
    <cellStyle name="40% - Accent4 2 3 3 2" xfId="39117" xr:uid="{00000000-0005-0000-0000-0000E9020000}"/>
    <cellStyle name="40% - Accent4 2 3 4" xfId="30962" xr:uid="{00000000-0005-0000-0000-0000EA020000}"/>
    <cellStyle name="40% - Accent4 2 4" xfId="7691" xr:uid="{00000000-0005-0000-0000-0000EB020000}"/>
    <cellStyle name="40% - Accent4 2 4 2" xfId="24022" xr:uid="{00000000-0005-0000-0000-0000EC020000}"/>
    <cellStyle name="40% - Accent4 2 4 2 2" xfId="50011" xr:uid="{00000000-0005-0000-0000-0000ED020000}"/>
    <cellStyle name="40% - Accent4 2 4 3" xfId="15902" xr:uid="{00000000-0005-0000-0000-0000EE020000}"/>
    <cellStyle name="40% - Accent4 2 4 3 2" xfId="41891" xr:uid="{00000000-0005-0000-0000-0000EF020000}"/>
    <cellStyle name="40% - Accent4 2 4 4" xfId="33738" xr:uid="{00000000-0005-0000-0000-0000F0020000}"/>
    <cellStyle name="40% - Accent4 2 5" xfId="19127" xr:uid="{00000000-0005-0000-0000-0000F1020000}"/>
    <cellStyle name="40% - Accent4 2 5 2" xfId="45116" xr:uid="{00000000-0005-0000-0000-0000F2020000}"/>
    <cellStyle name="40% - Accent4 2 6" xfId="11007" xr:uid="{00000000-0005-0000-0000-0000F3020000}"/>
    <cellStyle name="40% - Accent4 2 6 2" xfId="36996" xr:uid="{00000000-0005-0000-0000-0000F4020000}"/>
    <cellStyle name="40% - Accent4 2 7" xfId="26592" xr:uid="{00000000-0005-0000-0000-0000F5020000}"/>
    <cellStyle name="40% - Accent4 2 7 2" xfId="52581" xr:uid="{00000000-0005-0000-0000-0000F6020000}"/>
    <cellStyle name="40% - Accent4 2 8" xfId="28764" xr:uid="{00000000-0005-0000-0000-0000F7020000}"/>
    <cellStyle name="40% - Accent4 3" xfId="2460" xr:uid="{00000000-0005-0000-0000-0000F8020000}"/>
    <cellStyle name="40% - Accent4 3 2" xfId="4886" xr:uid="{00000000-0005-0000-0000-0000F9020000}"/>
    <cellStyle name="40% - Accent4 3 2 2" xfId="21288" xr:uid="{00000000-0005-0000-0000-0000FA020000}"/>
    <cellStyle name="40% - Accent4 3 2 2 2" xfId="47277" xr:uid="{00000000-0005-0000-0000-0000FB020000}"/>
    <cellStyle name="40% - Accent4 3 2 3" xfId="13168" xr:uid="{00000000-0005-0000-0000-0000FC020000}"/>
    <cellStyle name="40% - Accent4 3 2 3 2" xfId="39157" xr:uid="{00000000-0005-0000-0000-0000FD020000}"/>
    <cellStyle name="40% - Accent4 3 2 4" xfId="31004" xr:uid="{00000000-0005-0000-0000-0000FE020000}"/>
    <cellStyle name="40% - Accent4 3 3" xfId="7731" xr:uid="{00000000-0005-0000-0000-0000FF020000}"/>
    <cellStyle name="40% - Accent4 3 3 2" xfId="24062" xr:uid="{00000000-0005-0000-0000-000000030000}"/>
    <cellStyle name="40% - Accent4 3 3 2 2" xfId="50051" xr:uid="{00000000-0005-0000-0000-000001030000}"/>
    <cellStyle name="40% - Accent4 3 3 3" xfId="15942" xr:uid="{00000000-0005-0000-0000-000002030000}"/>
    <cellStyle name="40% - Accent4 3 3 3 2" xfId="41931" xr:uid="{00000000-0005-0000-0000-000003030000}"/>
    <cellStyle name="40% - Accent4 3 3 4" xfId="33778" xr:uid="{00000000-0005-0000-0000-000004030000}"/>
    <cellStyle name="40% - Accent4 3 4" xfId="19167" xr:uid="{00000000-0005-0000-0000-000005030000}"/>
    <cellStyle name="40% - Accent4 3 4 2" xfId="45156" xr:uid="{00000000-0005-0000-0000-000006030000}"/>
    <cellStyle name="40% - Accent4 3 5" xfId="11047" xr:uid="{00000000-0005-0000-0000-000007030000}"/>
    <cellStyle name="40% - Accent4 3 5 2" xfId="37036" xr:uid="{00000000-0005-0000-0000-000008030000}"/>
    <cellStyle name="40% - Accent4 3 6" xfId="26632" xr:uid="{00000000-0005-0000-0000-000009030000}"/>
    <cellStyle name="40% - Accent4 3 6 2" xfId="52621" xr:uid="{00000000-0005-0000-0000-00000A030000}"/>
    <cellStyle name="40% - Accent4 3 7" xfId="28823" xr:uid="{00000000-0005-0000-0000-00000B030000}"/>
    <cellStyle name="40% - Accent4 4" xfId="2269" xr:uid="{00000000-0005-0000-0000-00000C030000}"/>
    <cellStyle name="40% - Accent4 4 2" xfId="4819" xr:uid="{00000000-0005-0000-0000-00000D030000}"/>
    <cellStyle name="40% - Accent4 4 2 2" xfId="21225" xr:uid="{00000000-0005-0000-0000-00000E030000}"/>
    <cellStyle name="40% - Accent4 4 2 2 2" xfId="47214" xr:uid="{00000000-0005-0000-0000-00000F030000}"/>
    <cellStyle name="40% - Accent4 4 2 3" xfId="13105" xr:uid="{00000000-0005-0000-0000-000010030000}"/>
    <cellStyle name="40% - Accent4 4 2 3 2" xfId="39094" xr:uid="{00000000-0005-0000-0000-000011030000}"/>
    <cellStyle name="40% - Accent4 4 2 4" xfId="30939" xr:uid="{00000000-0005-0000-0000-000012030000}"/>
    <cellStyle name="40% - Accent4 4 3" xfId="7668" xr:uid="{00000000-0005-0000-0000-000013030000}"/>
    <cellStyle name="40% - Accent4 4 3 2" xfId="23999" xr:uid="{00000000-0005-0000-0000-000014030000}"/>
    <cellStyle name="40% - Accent4 4 3 2 2" xfId="49988" xr:uid="{00000000-0005-0000-0000-000015030000}"/>
    <cellStyle name="40% - Accent4 4 3 3" xfId="15879" xr:uid="{00000000-0005-0000-0000-000016030000}"/>
    <cellStyle name="40% - Accent4 4 3 3 2" xfId="41868" xr:uid="{00000000-0005-0000-0000-000017030000}"/>
    <cellStyle name="40% - Accent4 4 3 4" xfId="33715" xr:uid="{00000000-0005-0000-0000-000018030000}"/>
    <cellStyle name="40% - Accent4 4 4" xfId="19104" xr:uid="{00000000-0005-0000-0000-000019030000}"/>
    <cellStyle name="40% - Accent4 4 4 2" xfId="45093" xr:uid="{00000000-0005-0000-0000-00001A030000}"/>
    <cellStyle name="40% - Accent4 4 5" xfId="10984" xr:uid="{00000000-0005-0000-0000-00001B030000}"/>
    <cellStyle name="40% - Accent4 4 5 2" xfId="36973" xr:uid="{00000000-0005-0000-0000-00001C030000}"/>
    <cellStyle name="40% - Accent4 4 6" xfId="26569" xr:uid="{00000000-0005-0000-0000-00001D030000}"/>
    <cellStyle name="40% - Accent4 4 6 2" xfId="52558" xr:uid="{00000000-0005-0000-0000-00001E030000}"/>
    <cellStyle name="40% - Accent4 4 7" xfId="28740" xr:uid="{00000000-0005-0000-0000-00001F030000}"/>
    <cellStyle name="40% - Accent5 2" xfId="2311" xr:uid="{00000000-0005-0000-0000-000020030000}"/>
    <cellStyle name="40% - Accent5 2 2" xfId="2591" xr:uid="{00000000-0005-0000-0000-000021030000}"/>
    <cellStyle name="40% - Accent5 2 2 2" xfId="4938" xr:uid="{00000000-0005-0000-0000-000022030000}"/>
    <cellStyle name="40% - Accent5 2 2 2 2" xfId="21340" xr:uid="{00000000-0005-0000-0000-000023030000}"/>
    <cellStyle name="40% - Accent5 2 2 2 2 2" xfId="47329" xr:uid="{00000000-0005-0000-0000-000024030000}"/>
    <cellStyle name="40% - Accent5 2 2 2 3" xfId="13220" xr:uid="{00000000-0005-0000-0000-000025030000}"/>
    <cellStyle name="40% - Accent5 2 2 2 3 2" xfId="39209" xr:uid="{00000000-0005-0000-0000-000026030000}"/>
    <cellStyle name="40% - Accent5 2 2 2 4" xfId="31056" xr:uid="{00000000-0005-0000-0000-000027030000}"/>
    <cellStyle name="40% - Accent5 2 2 3" xfId="7783" xr:uid="{00000000-0005-0000-0000-000028030000}"/>
    <cellStyle name="40% - Accent5 2 2 3 2" xfId="24114" xr:uid="{00000000-0005-0000-0000-000029030000}"/>
    <cellStyle name="40% - Accent5 2 2 3 2 2" xfId="50103" xr:uid="{00000000-0005-0000-0000-00002A030000}"/>
    <cellStyle name="40% - Accent5 2 2 3 3" xfId="15994" xr:uid="{00000000-0005-0000-0000-00002B030000}"/>
    <cellStyle name="40% - Accent5 2 2 3 3 2" xfId="41983" xr:uid="{00000000-0005-0000-0000-00002C030000}"/>
    <cellStyle name="40% - Accent5 2 2 3 4" xfId="33830" xr:uid="{00000000-0005-0000-0000-00002D030000}"/>
    <cellStyle name="40% - Accent5 2 2 4" xfId="19219" xr:uid="{00000000-0005-0000-0000-00002E030000}"/>
    <cellStyle name="40% - Accent5 2 2 4 2" xfId="45208" xr:uid="{00000000-0005-0000-0000-00002F030000}"/>
    <cellStyle name="40% - Accent5 2 2 5" xfId="11099" xr:uid="{00000000-0005-0000-0000-000030030000}"/>
    <cellStyle name="40% - Accent5 2 2 5 2" xfId="37088" xr:uid="{00000000-0005-0000-0000-000031030000}"/>
    <cellStyle name="40% - Accent5 2 2 6" xfId="26684" xr:uid="{00000000-0005-0000-0000-000032030000}"/>
    <cellStyle name="40% - Accent5 2 2 6 2" xfId="52673" xr:uid="{00000000-0005-0000-0000-000033030000}"/>
    <cellStyle name="40% - Accent5 2 2 7" xfId="28890" xr:uid="{00000000-0005-0000-0000-000034030000}"/>
    <cellStyle name="40% - Accent5 2 3" xfId="4845" xr:uid="{00000000-0005-0000-0000-000035030000}"/>
    <cellStyle name="40% - Accent5 2 3 2" xfId="21249" xr:uid="{00000000-0005-0000-0000-000036030000}"/>
    <cellStyle name="40% - Accent5 2 3 2 2" xfId="47238" xr:uid="{00000000-0005-0000-0000-000037030000}"/>
    <cellStyle name="40% - Accent5 2 3 3" xfId="13129" xr:uid="{00000000-0005-0000-0000-000038030000}"/>
    <cellStyle name="40% - Accent5 2 3 3 2" xfId="39118" xr:uid="{00000000-0005-0000-0000-000039030000}"/>
    <cellStyle name="40% - Accent5 2 3 4" xfId="30963" xr:uid="{00000000-0005-0000-0000-00003A030000}"/>
    <cellStyle name="40% - Accent5 2 4" xfId="7692" xr:uid="{00000000-0005-0000-0000-00003B030000}"/>
    <cellStyle name="40% - Accent5 2 4 2" xfId="24023" xr:uid="{00000000-0005-0000-0000-00003C030000}"/>
    <cellStyle name="40% - Accent5 2 4 2 2" xfId="50012" xr:uid="{00000000-0005-0000-0000-00003D030000}"/>
    <cellStyle name="40% - Accent5 2 4 3" xfId="15903" xr:uid="{00000000-0005-0000-0000-00003E030000}"/>
    <cellStyle name="40% - Accent5 2 4 3 2" xfId="41892" xr:uid="{00000000-0005-0000-0000-00003F030000}"/>
    <cellStyle name="40% - Accent5 2 4 4" xfId="33739" xr:uid="{00000000-0005-0000-0000-000040030000}"/>
    <cellStyle name="40% - Accent5 2 5" xfId="19128" xr:uid="{00000000-0005-0000-0000-000041030000}"/>
    <cellStyle name="40% - Accent5 2 5 2" xfId="45117" xr:uid="{00000000-0005-0000-0000-000042030000}"/>
    <cellStyle name="40% - Accent5 2 6" xfId="11008" xr:uid="{00000000-0005-0000-0000-000043030000}"/>
    <cellStyle name="40% - Accent5 2 6 2" xfId="36997" xr:uid="{00000000-0005-0000-0000-000044030000}"/>
    <cellStyle name="40% - Accent5 2 7" xfId="26593" xr:uid="{00000000-0005-0000-0000-000045030000}"/>
    <cellStyle name="40% - Accent5 2 7 2" xfId="52582" xr:uid="{00000000-0005-0000-0000-000046030000}"/>
    <cellStyle name="40% - Accent5 2 8" xfId="28765" xr:uid="{00000000-0005-0000-0000-000047030000}"/>
    <cellStyle name="40% - Accent5 3" xfId="2461" xr:uid="{00000000-0005-0000-0000-000048030000}"/>
    <cellStyle name="40% - Accent5 3 2" xfId="4887" xr:uid="{00000000-0005-0000-0000-000049030000}"/>
    <cellStyle name="40% - Accent5 3 2 2" xfId="21289" xr:uid="{00000000-0005-0000-0000-00004A030000}"/>
    <cellStyle name="40% - Accent5 3 2 2 2" xfId="47278" xr:uid="{00000000-0005-0000-0000-00004B030000}"/>
    <cellStyle name="40% - Accent5 3 2 3" xfId="13169" xr:uid="{00000000-0005-0000-0000-00004C030000}"/>
    <cellStyle name="40% - Accent5 3 2 3 2" xfId="39158" xr:uid="{00000000-0005-0000-0000-00004D030000}"/>
    <cellStyle name="40% - Accent5 3 2 4" xfId="31005" xr:uid="{00000000-0005-0000-0000-00004E030000}"/>
    <cellStyle name="40% - Accent5 3 3" xfId="7732" xr:uid="{00000000-0005-0000-0000-00004F030000}"/>
    <cellStyle name="40% - Accent5 3 3 2" xfId="24063" xr:uid="{00000000-0005-0000-0000-000050030000}"/>
    <cellStyle name="40% - Accent5 3 3 2 2" xfId="50052" xr:uid="{00000000-0005-0000-0000-000051030000}"/>
    <cellStyle name="40% - Accent5 3 3 3" xfId="15943" xr:uid="{00000000-0005-0000-0000-000052030000}"/>
    <cellStyle name="40% - Accent5 3 3 3 2" xfId="41932" xr:uid="{00000000-0005-0000-0000-000053030000}"/>
    <cellStyle name="40% - Accent5 3 3 4" xfId="33779" xr:uid="{00000000-0005-0000-0000-000054030000}"/>
    <cellStyle name="40% - Accent5 3 4" xfId="19168" xr:uid="{00000000-0005-0000-0000-000055030000}"/>
    <cellStyle name="40% - Accent5 3 4 2" xfId="45157" xr:uid="{00000000-0005-0000-0000-000056030000}"/>
    <cellStyle name="40% - Accent5 3 5" xfId="11048" xr:uid="{00000000-0005-0000-0000-000057030000}"/>
    <cellStyle name="40% - Accent5 3 5 2" xfId="37037" xr:uid="{00000000-0005-0000-0000-000058030000}"/>
    <cellStyle name="40% - Accent5 3 6" xfId="26633" xr:uid="{00000000-0005-0000-0000-000059030000}"/>
    <cellStyle name="40% - Accent5 3 6 2" xfId="52622" xr:uid="{00000000-0005-0000-0000-00005A030000}"/>
    <cellStyle name="40% - Accent5 3 7" xfId="28824" xr:uid="{00000000-0005-0000-0000-00005B030000}"/>
    <cellStyle name="40% - Accent5 4" xfId="2273" xr:uid="{00000000-0005-0000-0000-00005C030000}"/>
    <cellStyle name="40% - Accent5 4 2" xfId="4821" xr:uid="{00000000-0005-0000-0000-00005D030000}"/>
    <cellStyle name="40% - Accent5 4 2 2" xfId="21227" xr:uid="{00000000-0005-0000-0000-00005E030000}"/>
    <cellStyle name="40% - Accent5 4 2 2 2" xfId="47216" xr:uid="{00000000-0005-0000-0000-00005F030000}"/>
    <cellStyle name="40% - Accent5 4 2 3" xfId="13107" xr:uid="{00000000-0005-0000-0000-000060030000}"/>
    <cellStyle name="40% - Accent5 4 2 3 2" xfId="39096" xr:uid="{00000000-0005-0000-0000-000061030000}"/>
    <cellStyle name="40% - Accent5 4 2 4" xfId="30941" xr:uid="{00000000-0005-0000-0000-000062030000}"/>
    <cellStyle name="40% - Accent5 4 3" xfId="7670" xr:uid="{00000000-0005-0000-0000-000063030000}"/>
    <cellStyle name="40% - Accent5 4 3 2" xfId="24001" xr:uid="{00000000-0005-0000-0000-000064030000}"/>
    <cellStyle name="40% - Accent5 4 3 2 2" xfId="49990" xr:uid="{00000000-0005-0000-0000-000065030000}"/>
    <cellStyle name="40% - Accent5 4 3 3" xfId="15881" xr:uid="{00000000-0005-0000-0000-000066030000}"/>
    <cellStyle name="40% - Accent5 4 3 3 2" xfId="41870" xr:uid="{00000000-0005-0000-0000-000067030000}"/>
    <cellStyle name="40% - Accent5 4 3 4" xfId="33717" xr:uid="{00000000-0005-0000-0000-000068030000}"/>
    <cellStyle name="40% - Accent5 4 4" xfId="19106" xr:uid="{00000000-0005-0000-0000-000069030000}"/>
    <cellStyle name="40% - Accent5 4 4 2" xfId="45095" xr:uid="{00000000-0005-0000-0000-00006A030000}"/>
    <cellStyle name="40% - Accent5 4 5" xfId="10986" xr:uid="{00000000-0005-0000-0000-00006B030000}"/>
    <cellStyle name="40% - Accent5 4 5 2" xfId="36975" xr:uid="{00000000-0005-0000-0000-00006C030000}"/>
    <cellStyle name="40% - Accent5 4 6" xfId="26571" xr:uid="{00000000-0005-0000-0000-00006D030000}"/>
    <cellStyle name="40% - Accent5 4 6 2" xfId="52560" xr:uid="{00000000-0005-0000-0000-00006E030000}"/>
    <cellStyle name="40% - Accent5 4 7" xfId="28742" xr:uid="{00000000-0005-0000-0000-00006F030000}"/>
    <cellStyle name="40% - Accent6 2" xfId="2312" xr:uid="{00000000-0005-0000-0000-000070030000}"/>
    <cellStyle name="40% - Accent6 2 2" xfId="2592" xr:uid="{00000000-0005-0000-0000-000071030000}"/>
    <cellStyle name="40% - Accent6 2 2 2" xfId="4939" xr:uid="{00000000-0005-0000-0000-000072030000}"/>
    <cellStyle name="40% - Accent6 2 2 2 2" xfId="21341" xr:uid="{00000000-0005-0000-0000-000073030000}"/>
    <cellStyle name="40% - Accent6 2 2 2 2 2" xfId="47330" xr:uid="{00000000-0005-0000-0000-000074030000}"/>
    <cellStyle name="40% - Accent6 2 2 2 3" xfId="13221" xr:uid="{00000000-0005-0000-0000-000075030000}"/>
    <cellStyle name="40% - Accent6 2 2 2 3 2" xfId="39210" xr:uid="{00000000-0005-0000-0000-000076030000}"/>
    <cellStyle name="40% - Accent6 2 2 2 4" xfId="31057" xr:uid="{00000000-0005-0000-0000-000077030000}"/>
    <cellStyle name="40% - Accent6 2 2 3" xfId="7784" xr:uid="{00000000-0005-0000-0000-000078030000}"/>
    <cellStyle name="40% - Accent6 2 2 3 2" xfId="24115" xr:uid="{00000000-0005-0000-0000-000079030000}"/>
    <cellStyle name="40% - Accent6 2 2 3 2 2" xfId="50104" xr:uid="{00000000-0005-0000-0000-00007A030000}"/>
    <cellStyle name="40% - Accent6 2 2 3 3" xfId="15995" xr:uid="{00000000-0005-0000-0000-00007B030000}"/>
    <cellStyle name="40% - Accent6 2 2 3 3 2" xfId="41984" xr:uid="{00000000-0005-0000-0000-00007C030000}"/>
    <cellStyle name="40% - Accent6 2 2 3 4" xfId="33831" xr:uid="{00000000-0005-0000-0000-00007D030000}"/>
    <cellStyle name="40% - Accent6 2 2 4" xfId="19220" xr:uid="{00000000-0005-0000-0000-00007E030000}"/>
    <cellStyle name="40% - Accent6 2 2 4 2" xfId="45209" xr:uid="{00000000-0005-0000-0000-00007F030000}"/>
    <cellStyle name="40% - Accent6 2 2 5" xfId="11100" xr:uid="{00000000-0005-0000-0000-000080030000}"/>
    <cellStyle name="40% - Accent6 2 2 5 2" xfId="37089" xr:uid="{00000000-0005-0000-0000-000081030000}"/>
    <cellStyle name="40% - Accent6 2 2 6" xfId="26685" xr:uid="{00000000-0005-0000-0000-000082030000}"/>
    <cellStyle name="40% - Accent6 2 2 6 2" xfId="52674" xr:uid="{00000000-0005-0000-0000-000083030000}"/>
    <cellStyle name="40% - Accent6 2 2 7" xfId="28891" xr:uid="{00000000-0005-0000-0000-000084030000}"/>
    <cellStyle name="40% - Accent6 2 3" xfId="4846" xr:uid="{00000000-0005-0000-0000-000085030000}"/>
    <cellStyle name="40% - Accent6 2 3 2" xfId="21250" xr:uid="{00000000-0005-0000-0000-000086030000}"/>
    <cellStyle name="40% - Accent6 2 3 2 2" xfId="47239" xr:uid="{00000000-0005-0000-0000-000087030000}"/>
    <cellStyle name="40% - Accent6 2 3 3" xfId="13130" xr:uid="{00000000-0005-0000-0000-000088030000}"/>
    <cellStyle name="40% - Accent6 2 3 3 2" xfId="39119" xr:uid="{00000000-0005-0000-0000-000089030000}"/>
    <cellStyle name="40% - Accent6 2 3 4" xfId="30964" xr:uid="{00000000-0005-0000-0000-00008A030000}"/>
    <cellStyle name="40% - Accent6 2 4" xfId="7693" xr:uid="{00000000-0005-0000-0000-00008B030000}"/>
    <cellStyle name="40% - Accent6 2 4 2" xfId="24024" xr:uid="{00000000-0005-0000-0000-00008C030000}"/>
    <cellStyle name="40% - Accent6 2 4 2 2" xfId="50013" xr:uid="{00000000-0005-0000-0000-00008D030000}"/>
    <cellStyle name="40% - Accent6 2 4 3" xfId="15904" xr:uid="{00000000-0005-0000-0000-00008E030000}"/>
    <cellStyle name="40% - Accent6 2 4 3 2" xfId="41893" xr:uid="{00000000-0005-0000-0000-00008F030000}"/>
    <cellStyle name="40% - Accent6 2 4 4" xfId="33740" xr:uid="{00000000-0005-0000-0000-000090030000}"/>
    <cellStyle name="40% - Accent6 2 5" xfId="19129" xr:uid="{00000000-0005-0000-0000-000091030000}"/>
    <cellStyle name="40% - Accent6 2 5 2" xfId="45118" xr:uid="{00000000-0005-0000-0000-000092030000}"/>
    <cellStyle name="40% - Accent6 2 6" xfId="11009" xr:uid="{00000000-0005-0000-0000-000093030000}"/>
    <cellStyle name="40% - Accent6 2 6 2" xfId="36998" xr:uid="{00000000-0005-0000-0000-000094030000}"/>
    <cellStyle name="40% - Accent6 2 7" xfId="26594" xr:uid="{00000000-0005-0000-0000-000095030000}"/>
    <cellStyle name="40% - Accent6 2 7 2" xfId="52583" xr:uid="{00000000-0005-0000-0000-000096030000}"/>
    <cellStyle name="40% - Accent6 2 8" xfId="28766" xr:uid="{00000000-0005-0000-0000-000097030000}"/>
    <cellStyle name="40% - Accent6 3" xfId="2462" xr:uid="{00000000-0005-0000-0000-000098030000}"/>
    <cellStyle name="40% - Accent6 3 2" xfId="4888" xr:uid="{00000000-0005-0000-0000-000099030000}"/>
    <cellStyle name="40% - Accent6 3 2 2" xfId="21290" xr:uid="{00000000-0005-0000-0000-00009A030000}"/>
    <cellStyle name="40% - Accent6 3 2 2 2" xfId="47279" xr:uid="{00000000-0005-0000-0000-00009B030000}"/>
    <cellStyle name="40% - Accent6 3 2 3" xfId="13170" xr:uid="{00000000-0005-0000-0000-00009C030000}"/>
    <cellStyle name="40% - Accent6 3 2 3 2" xfId="39159" xr:uid="{00000000-0005-0000-0000-00009D030000}"/>
    <cellStyle name="40% - Accent6 3 2 4" xfId="31006" xr:uid="{00000000-0005-0000-0000-00009E030000}"/>
    <cellStyle name="40% - Accent6 3 3" xfId="7733" xr:uid="{00000000-0005-0000-0000-00009F030000}"/>
    <cellStyle name="40% - Accent6 3 3 2" xfId="24064" xr:uid="{00000000-0005-0000-0000-0000A0030000}"/>
    <cellStyle name="40% - Accent6 3 3 2 2" xfId="50053" xr:uid="{00000000-0005-0000-0000-0000A1030000}"/>
    <cellStyle name="40% - Accent6 3 3 3" xfId="15944" xr:uid="{00000000-0005-0000-0000-0000A2030000}"/>
    <cellStyle name="40% - Accent6 3 3 3 2" xfId="41933" xr:uid="{00000000-0005-0000-0000-0000A3030000}"/>
    <cellStyle name="40% - Accent6 3 3 4" xfId="33780" xr:uid="{00000000-0005-0000-0000-0000A4030000}"/>
    <cellStyle name="40% - Accent6 3 4" xfId="19169" xr:uid="{00000000-0005-0000-0000-0000A5030000}"/>
    <cellStyle name="40% - Accent6 3 4 2" xfId="45158" xr:uid="{00000000-0005-0000-0000-0000A6030000}"/>
    <cellStyle name="40% - Accent6 3 5" xfId="11049" xr:uid="{00000000-0005-0000-0000-0000A7030000}"/>
    <cellStyle name="40% - Accent6 3 5 2" xfId="37038" xr:uid="{00000000-0005-0000-0000-0000A8030000}"/>
    <cellStyle name="40% - Accent6 3 6" xfId="26634" xr:uid="{00000000-0005-0000-0000-0000A9030000}"/>
    <cellStyle name="40% - Accent6 3 6 2" xfId="52623" xr:uid="{00000000-0005-0000-0000-0000AA030000}"/>
    <cellStyle name="40% - Accent6 3 7" xfId="28825" xr:uid="{00000000-0005-0000-0000-0000AB030000}"/>
    <cellStyle name="40% - Accent6 4" xfId="2277" xr:uid="{00000000-0005-0000-0000-0000AC030000}"/>
    <cellStyle name="40% - Accent6 4 2" xfId="4823" xr:uid="{00000000-0005-0000-0000-0000AD030000}"/>
    <cellStyle name="40% - Accent6 4 2 2" xfId="21229" xr:uid="{00000000-0005-0000-0000-0000AE030000}"/>
    <cellStyle name="40% - Accent6 4 2 2 2" xfId="47218" xr:uid="{00000000-0005-0000-0000-0000AF030000}"/>
    <cellStyle name="40% - Accent6 4 2 3" xfId="13109" xr:uid="{00000000-0005-0000-0000-0000B0030000}"/>
    <cellStyle name="40% - Accent6 4 2 3 2" xfId="39098" xr:uid="{00000000-0005-0000-0000-0000B1030000}"/>
    <cellStyle name="40% - Accent6 4 2 4" xfId="30943" xr:uid="{00000000-0005-0000-0000-0000B2030000}"/>
    <cellStyle name="40% - Accent6 4 3" xfId="7672" xr:uid="{00000000-0005-0000-0000-0000B3030000}"/>
    <cellStyle name="40% - Accent6 4 3 2" xfId="24003" xr:uid="{00000000-0005-0000-0000-0000B4030000}"/>
    <cellStyle name="40% - Accent6 4 3 2 2" xfId="49992" xr:uid="{00000000-0005-0000-0000-0000B5030000}"/>
    <cellStyle name="40% - Accent6 4 3 3" xfId="15883" xr:uid="{00000000-0005-0000-0000-0000B6030000}"/>
    <cellStyle name="40% - Accent6 4 3 3 2" xfId="41872" xr:uid="{00000000-0005-0000-0000-0000B7030000}"/>
    <cellStyle name="40% - Accent6 4 3 4" xfId="33719" xr:uid="{00000000-0005-0000-0000-0000B8030000}"/>
    <cellStyle name="40% - Accent6 4 4" xfId="19108" xr:uid="{00000000-0005-0000-0000-0000B9030000}"/>
    <cellStyle name="40% - Accent6 4 4 2" xfId="45097" xr:uid="{00000000-0005-0000-0000-0000BA030000}"/>
    <cellStyle name="40% - Accent6 4 5" xfId="10988" xr:uid="{00000000-0005-0000-0000-0000BB030000}"/>
    <cellStyle name="40% - Accent6 4 5 2" xfId="36977" xr:uid="{00000000-0005-0000-0000-0000BC030000}"/>
    <cellStyle name="40% - Accent6 4 6" xfId="26573" xr:uid="{00000000-0005-0000-0000-0000BD030000}"/>
    <cellStyle name="40% - Accent6 4 6 2" xfId="52562" xr:uid="{00000000-0005-0000-0000-0000BE030000}"/>
    <cellStyle name="40% - Accent6 4 7" xfId="28744" xr:uid="{00000000-0005-0000-0000-0000BF030000}"/>
    <cellStyle name="60% - Accent1 2" xfId="2313" xr:uid="{00000000-0005-0000-0000-0000C0030000}"/>
    <cellStyle name="60% - Accent1 2 2" xfId="2593" xr:uid="{00000000-0005-0000-0000-0000C1030000}"/>
    <cellStyle name="60% - Accent1 3" xfId="2463" xr:uid="{00000000-0005-0000-0000-0000C2030000}"/>
    <cellStyle name="60% - Accent1 4" xfId="2258" xr:uid="{00000000-0005-0000-0000-0000C3030000}"/>
    <cellStyle name="60% - Accent2 2" xfId="2314" xr:uid="{00000000-0005-0000-0000-0000C4030000}"/>
    <cellStyle name="60% - Accent2 2 2" xfId="2594" xr:uid="{00000000-0005-0000-0000-0000C5030000}"/>
    <cellStyle name="60% - Accent2 3" xfId="2464" xr:uid="{00000000-0005-0000-0000-0000C6030000}"/>
    <cellStyle name="60% - Accent2 4" xfId="2262" xr:uid="{00000000-0005-0000-0000-0000C7030000}"/>
    <cellStyle name="60% - Accent3 2" xfId="2315" xr:uid="{00000000-0005-0000-0000-0000C8030000}"/>
    <cellStyle name="60% - Accent3 2 2" xfId="2595" xr:uid="{00000000-0005-0000-0000-0000C9030000}"/>
    <cellStyle name="60% - Accent3 3" xfId="2465" xr:uid="{00000000-0005-0000-0000-0000CA030000}"/>
    <cellStyle name="60% - Accent3 4" xfId="2266" xr:uid="{00000000-0005-0000-0000-0000CB030000}"/>
    <cellStyle name="60% - Accent4 2" xfId="2316" xr:uid="{00000000-0005-0000-0000-0000CC030000}"/>
    <cellStyle name="60% - Accent4 2 2" xfId="2596" xr:uid="{00000000-0005-0000-0000-0000CD030000}"/>
    <cellStyle name="60% - Accent4 3" xfId="2466" xr:uid="{00000000-0005-0000-0000-0000CE030000}"/>
    <cellStyle name="60% - Accent4 4" xfId="2270" xr:uid="{00000000-0005-0000-0000-0000CF030000}"/>
    <cellStyle name="60% - Accent5 2" xfId="2317" xr:uid="{00000000-0005-0000-0000-0000D0030000}"/>
    <cellStyle name="60% - Accent5 2 2" xfId="2597" xr:uid="{00000000-0005-0000-0000-0000D1030000}"/>
    <cellStyle name="60% - Accent5 3" xfId="2467" xr:uid="{00000000-0005-0000-0000-0000D2030000}"/>
    <cellStyle name="60% - Accent5 4" xfId="2274" xr:uid="{00000000-0005-0000-0000-0000D3030000}"/>
    <cellStyle name="60% - Accent6 2" xfId="2318" xr:uid="{00000000-0005-0000-0000-0000D4030000}"/>
    <cellStyle name="60% - Accent6 2 2" xfId="2598" xr:uid="{00000000-0005-0000-0000-0000D5030000}"/>
    <cellStyle name="60% - Accent6 3" xfId="2468" xr:uid="{00000000-0005-0000-0000-0000D6030000}"/>
    <cellStyle name="60% - Accent6 4" xfId="2278" xr:uid="{00000000-0005-0000-0000-0000D7030000}"/>
    <cellStyle name="Accent1 2" xfId="2319" xr:uid="{00000000-0005-0000-0000-0000D8030000}"/>
    <cellStyle name="Accent1 2 2" xfId="2599" xr:uid="{00000000-0005-0000-0000-0000D9030000}"/>
    <cellStyle name="Accent1 3" xfId="2469" xr:uid="{00000000-0005-0000-0000-0000DA030000}"/>
    <cellStyle name="Accent1 4" xfId="2255" xr:uid="{00000000-0005-0000-0000-0000DB030000}"/>
    <cellStyle name="Accent2 2" xfId="2320" xr:uid="{00000000-0005-0000-0000-0000DC030000}"/>
    <cellStyle name="Accent2 2 2" xfId="2600" xr:uid="{00000000-0005-0000-0000-0000DD030000}"/>
    <cellStyle name="Accent2 3" xfId="2470" xr:uid="{00000000-0005-0000-0000-0000DE030000}"/>
    <cellStyle name="Accent2 4" xfId="2259" xr:uid="{00000000-0005-0000-0000-0000DF030000}"/>
    <cellStyle name="Accent3 2" xfId="2321" xr:uid="{00000000-0005-0000-0000-0000E0030000}"/>
    <cellStyle name="Accent3 2 2" xfId="2601" xr:uid="{00000000-0005-0000-0000-0000E1030000}"/>
    <cellStyle name="Accent3 3" xfId="2471" xr:uid="{00000000-0005-0000-0000-0000E2030000}"/>
    <cellStyle name="Accent3 4" xfId="2263" xr:uid="{00000000-0005-0000-0000-0000E3030000}"/>
    <cellStyle name="Accent4 2" xfId="2322" xr:uid="{00000000-0005-0000-0000-0000E4030000}"/>
    <cellStyle name="Accent4 2 2" xfId="2602" xr:uid="{00000000-0005-0000-0000-0000E5030000}"/>
    <cellStyle name="Accent4 3" xfId="2472" xr:uid="{00000000-0005-0000-0000-0000E6030000}"/>
    <cellStyle name="Accent4 4" xfId="2267" xr:uid="{00000000-0005-0000-0000-0000E7030000}"/>
    <cellStyle name="Accent5 2" xfId="2323" xr:uid="{00000000-0005-0000-0000-0000E8030000}"/>
    <cellStyle name="Accent5 2 2" xfId="2603" xr:uid="{00000000-0005-0000-0000-0000E9030000}"/>
    <cellStyle name="Accent5 3" xfId="2473" xr:uid="{00000000-0005-0000-0000-0000EA030000}"/>
    <cellStyle name="Accent5 4" xfId="2271" xr:uid="{00000000-0005-0000-0000-0000EB030000}"/>
    <cellStyle name="Accent6 2" xfId="2324" xr:uid="{00000000-0005-0000-0000-0000EC030000}"/>
    <cellStyle name="Accent6 2 2" xfId="2604" xr:uid="{00000000-0005-0000-0000-0000ED030000}"/>
    <cellStyle name="Accent6 3" xfId="2474" xr:uid="{00000000-0005-0000-0000-0000EE030000}"/>
    <cellStyle name="Accent6 4" xfId="2275" xr:uid="{00000000-0005-0000-0000-0000EF030000}"/>
    <cellStyle name="Bad 2" xfId="2325" xr:uid="{00000000-0005-0000-0000-0000F0030000}"/>
    <cellStyle name="Bad 2 2" xfId="2605" xr:uid="{00000000-0005-0000-0000-0000F1030000}"/>
    <cellStyle name="Bad 3" xfId="2475" xr:uid="{00000000-0005-0000-0000-0000F2030000}"/>
    <cellStyle name="Bad 4" xfId="2244" xr:uid="{00000000-0005-0000-0000-0000F3030000}"/>
    <cellStyle name="Calculation 2" xfId="2326" xr:uid="{00000000-0005-0000-0000-0000F4030000}"/>
    <cellStyle name="Calculation 2 2" xfId="2606" xr:uid="{00000000-0005-0000-0000-0000F5030000}"/>
    <cellStyle name="Calculation 3" xfId="2476" xr:uid="{00000000-0005-0000-0000-0000F6030000}"/>
    <cellStyle name="Calculation 4" xfId="2248" xr:uid="{00000000-0005-0000-0000-0000F7030000}"/>
    <cellStyle name="Check Cell 2" xfId="2327" xr:uid="{00000000-0005-0000-0000-0000F8030000}"/>
    <cellStyle name="Check Cell 2 2" xfId="2607" xr:uid="{00000000-0005-0000-0000-0000F9030000}"/>
    <cellStyle name="Check Cell 3" xfId="2477" xr:uid="{00000000-0005-0000-0000-0000FA030000}"/>
    <cellStyle name="Check Cell 4" xfId="2250" xr:uid="{00000000-0005-0000-0000-0000FB030000}"/>
    <cellStyle name="Comma" xfId="1" builtinId="3"/>
    <cellStyle name="Comma [0]" xfId="2" builtinId="6"/>
    <cellStyle name="Comma [0] 10" xfId="3750" xr:uid="{00000000-0005-0000-0000-0000FE030000}"/>
    <cellStyle name="Comma [0] 10 2" xfId="5950" xr:uid="{00000000-0005-0000-0000-0000FF030000}"/>
    <cellStyle name="Comma [0] 10 2 2" xfId="22339" xr:uid="{00000000-0005-0000-0000-000000040000}"/>
    <cellStyle name="Comma [0] 10 2 2 2" xfId="48328" xr:uid="{00000000-0005-0000-0000-000001040000}"/>
    <cellStyle name="Comma [0] 10 2 3" xfId="14219" xr:uid="{00000000-0005-0000-0000-000002040000}"/>
    <cellStyle name="Comma [0] 10 2 3 2" xfId="40208" xr:uid="{00000000-0005-0000-0000-000003040000}"/>
    <cellStyle name="Comma [0] 10 2 4" xfId="32055" xr:uid="{00000000-0005-0000-0000-000004040000}"/>
    <cellStyle name="Comma [0] 10 3" xfId="8782" xr:uid="{00000000-0005-0000-0000-000005040000}"/>
    <cellStyle name="Comma [0] 10 3 2" xfId="25113" xr:uid="{00000000-0005-0000-0000-000006040000}"/>
    <cellStyle name="Comma [0] 10 3 2 2" xfId="51102" xr:uid="{00000000-0005-0000-0000-000007040000}"/>
    <cellStyle name="Comma [0] 10 3 3" xfId="16993" xr:uid="{00000000-0005-0000-0000-000008040000}"/>
    <cellStyle name="Comma [0] 10 3 3 2" xfId="42982" xr:uid="{00000000-0005-0000-0000-000009040000}"/>
    <cellStyle name="Comma [0] 10 3 4" xfId="34829" xr:uid="{00000000-0005-0000-0000-00000A040000}"/>
    <cellStyle name="Comma [0] 10 4" xfId="20218" xr:uid="{00000000-0005-0000-0000-00000B040000}"/>
    <cellStyle name="Comma [0] 10 4 2" xfId="46207" xr:uid="{00000000-0005-0000-0000-00000C040000}"/>
    <cellStyle name="Comma [0] 10 5" xfId="12098" xr:uid="{00000000-0005-0000-0000-00000D040000}"/>
    <cellStyle name="Comma [0] 10 5 2" xfId="38087" xr:uid="{00000000-0005-0000-0000-00000E040000}"/>
    <cellStyle name="Comma [0] 10 6" xfId="27683" xr:uid="{00000000-0005-0000-0000-00000F040000}"/>
    <cellStyle name="Comma [0] 10 6 2" xfId="53672" xr:uid="{00000000-0005-0000-0000-000010040000}"/>
    <cellStyle name="Comma [0] 10 7" xfId="54338" xr:uid="{00000000-0005-0000-0000-000011040000}"/>
    <cellStyle name="Comma [0] 10 8" xfId="29932" xr:uid="{00000000-0005-0000-0000-000012040000}"/>
    <cellStyle name="Comma [0] 11" xfId="10631" xr:uid="{00000000-0005-0000-0000-000013040000}"/>
    <cellStyle name="Comma [0] 11 2" xfId="36620" xr:uid="{00000000-0005-0000-0000-000014040000}"/>
    <cellStyle name="Comma [0] 12" xfId="55340" xr:uid="{C1B6A281-0B7C-4CB4-9862-747B6F76499D}"/>
    <cellStyle name="Comma [0] 2" xfId="3" xr:uid="{00000000-0005-0000-0000-000015040000}"/>
    <cellStyle name="Comma [0] 2 2" xfId="4" xr:uid="{00000000-0005-0000-0000-000016040000}"/>
    <cellStyle name="Comma [0] 2 2 2" xfId="465" xr:uid="{00000000-0005-0000-0000-000017040000}"/>
    <cellStyle name="Comma [0] 2 2 2 2" xfId="564" xr:uid="{00000000-0005-0000-0000-000018040000}"/>
    <cellStyle name="Comma [0] 2 2 2 2 2" xfId="6012" xr:uid="{00000000-0005-0000-0000-000019040000}"/>
    <cellStyle name="Comma [0] 2 2 2 3" xfId="9934" xr:uid="{00000000-0005-0000-0000-00001A040000}"/>
    <cellStyle name="Comma [0] 2 2 2 3 2" xfId="35923" xr:uid="{00000000-0005-0000-0000-00001B040000}"/>
    <cellStyle name="Comma [0] 2 2 2 4" xfId="3813" xr:uid="{00000000-0005-0000-0000-00001C040000}"/>
    <cellStyle name="Comma [0] 2 2 2 5" xfId="27751" xr:uid="{00000000-0005-0000-0000-00001D040000}"/>
    <cellStyle name="Comma [0] 2 3" xfId="563" xr:uid="{00000000-0005-0000-0000-00001E040000}"/>
    <cellStyle name="Comma [0] 2 3 2" xfId="2731" xr:uid="{00000000-0005-0000-0000-00001F040000}"/>
    <cellStyle name="Comma [0] 2 3 2 2" xfId="28933" xr:uid="{00000000-0005-0000-0000-000020040000}"/>
    <cellStyle name="Comma [0] 2 3 3" xfId="3812" xr:uid="{00000000-0005-0000-0000-000021040000}"/>
    <cellStyle name="Comma [0] 2 3 4" xfId="4876" xr:uid="{00000000-0005-0000-0000-000022040000}"/>
    <cellStyle name="Comma [0] 2 3 4 2" xfId="30994" xr:uid="{00000000-0005-0000-0000-000023040000}"/>
    <cellStyle name="Comma [0] 2 3 5" xfId="6011" xr:uid="{00000000-0005-0000-0000-000024040000}"/>
    <cellStyle name="Comma [0] 2 3 6" xfId="9907" xr:uid="{00000000-0005-0000-0000-000025040000}"/>
    <cellStyle name="Comma [0] 2 3 6 2" xfId="35896" xr:uid="{00000000-0005-0000-0000-000026040000}"/>
    <cellStyle name="Comma [0] 2 3 7" xfId="2440" xr:uid="{00000000-0005-0000-0000-000027040000}"/>
    <cellStyle name="Comma [0] 2 3 7 2" xfId="28811" xr:uid="{00000000-0005-0000-0000-000028040000}"/>
    <cellStyle name="Comma [0] 2 3 8" xfId="27750" xr:uid="{00000000-0005-0000-0000-000029040000}"/>
    <cellStyle name="Comma [0] 2 4" xfId="3752" xr:uid="{00000000-0005-0000-0000-00002A040000}"/>
    <cellStyle name="Comma [0] 3" xfId="5" xr:uid="{00000000-0005-0000-0000-00002B040000}"/>
    <cellStyle name="Comma [0] 3 2" xfId="6" xr:uid="{00000000-0005-0000-0000-00002C040000}"/>
    <cellStyle name="Comma [0] 3 2 2" xfId="38" xr:uid="{00000000-0005-0000-0000-00002D040000}"/>
    <cellStyle name="Comma [0] 3 2 2 2" xfId="687" xr:uid="{00000000-0005-0000-0000-00002E040000}"/>
    <cellStyle name="Comma [0] 3 2 2 2 2" xfId="6132" xr:uid="{00000000-0005-0000-0000-00002F040000}"/>
    <cellStyle name="Comma [0] 3 2 2 2 3" xfId="9909" xr:uid="{00000000-0005-0000-0000-000030040000}"/>
    <cellStyle name="Comma [0] 3 2 2 2 3 2" xfId="35898" xr:uid="{00000000-0005-0000-0000-000031040000}"/>
    <cellStyle name="Comma [0] 3 2 2 2 4" xfId="3935" xr:uid="{00000000-0005-0000-0000-000032040000}"/>
    <cellStyle name="Comma [0] 3 2 2 2 5" xfId="27860" xr:uid="{00000000-0005-0000-0000-000033040000}"/>
    <cellStyle name="Comma [0] 3 2 2 3" xfId="495" xr:uid="{00000000-0005-0000-0000-000034040000}"/>
    <cellStyle name="Comma [0] 3 2 2 3 2" xfId="9164" xr:uid="{00000000-0005-0000-0000-000035040000}"/>
    <cellStyle name="Comma [0] 3 2 3" xfId="39" xr:uid="{00000000-0005-0000-0000-000036040000}"/>
    <cellStyle name="Comma [0] 3 2 3 2" xfId="672" xr:uid="{00000000-0005-0000-0000-000037040000}"/>
    <cellStyle name="Comma [0] 3 2 3 2 2" xfId="3921" xr:uid="{00000000-0005-0000-0000-000038040000}"/>
    <cellStyle name="Comma [0] 3 2 3 3" xfId="6118" xr:uid="{00000000-0005-0000-0000-000039040000}"/>
    <cellStyle name="Comma [0] 3 2 4" xfId="566" xr:uid="{00000000-0005-0000-0000-00003A040000}"/>
    <cellStyle name="Comma [0] 3 2 4 2" xfId="6014" xr:uid="{00000000-0005-0000-0000-00003B040000}"/>
    <cellStyle name="Comma [0] 3 2 4 3" xfId="9860" xr:uid="{00000000-0005-0000-0000-00003C040000}"/>
    <cellStyle name="Comma [0] 3 2 4 3 2" xfId="35849" xr:uid="{00000000-0005-0000-0000-00003D040000}"/>
    <cellStyle name="Comma [0] 3 2 4 4" xfId="3815" xr:uid="{00000000-0005-0000-0000-00003E040000}"/>
    <cellStyle name="Comma [0] 3 2 4 5" xfId="27753" xr:uid="{00000000-0005-0000-0000-00003F040000}"/>
    <cellStyle name="Comma [0] 3 2 5" xfId="474" xr:uid="{00000000-0005-0000-0000-000040040000}"/>
    <cellStyle name="Comma [0] 3 2 5 2" xfId="9145" xr:uid="{00000000-0005-0000-0000-000041040000}"/>
    <cellStyle name="Comma [0] 3 3" xfId="40" xr:uid="{00000000-0005-0000-0000-000042040000}"/>
    <cellStyle name="Comma [0] 3 3 2" xfId="688" xr:uid="{00000000-0005-0000-0000-000043040000}"/>
    <cellStyle name="Comma [0] 3 3 2 2" xfId="6133" xr:uid="{00000000-0005-0000-0000-000044040000}"/>
    <cellStyle name="Comma [0] 3 3 2 3" xfId="9866" xr:uid="{00000000-0005-0000-0000-000045040000}"/>
    <cellStyle name="Comma [0] 3 3 2 3 2" xfId="35855" xr:uid="{00000000-0005-0000-0000-000046040000}"/>
    <cellStyle name="Comma [0] 3 3 2 4" xfId="3936" xr:uid="{00000000-0005-0000-0000-000047040000}"/>
    <cellStyle name="Comma [0] 3 3 2 5" xfId="27861" xr:uid="{00000000-0005-0000-0000-000048040000}"/>
    <cellStyle name="Comma [0] 3 3 3" xfId="496" xr:uid="{00000000-0005-0000-0000-000049040000}"/>
    <cellStyle name="Comma [0] 3 3 3 2" xfId="9165" xr:uid="{00000000-0005-0000-0000-00004A040000}"/>
    <cellStyle name="Comma [0] 3 4" xfId="41" xr:uid="{00000000-0005-0000-0000-00004B040000}"/>
    <cellStyle name="Comma [0] 3 4 2" xfId="671" xr:uid="{00000000-0005-0000-0000-00004C040000}"/>
    <cellStyle name="Comma [0] 3 4 2 2" xfId="3920" xr:uid="{00000000-0005-0000-0000-00004D040000}"/>
    <cellStyle name="Comma [0] 3 4 3" xfId="6117" xr:uid="{00000000-0005-0000-0000-00004E040000}"/>
    <cellStyle name="Comma [0] 3 5" xfId="565" xr:uid="{00000000-0005-0000-0000-00004F040000}"/>
    <cellStyle name="Comma [0] 3 5 2" xfId="6013" xr:uid="{00000000-0005-0000-0000-000050040000}"/>
    <cellStyle name="Comma [0] 3 5 3" xfId="9943" xr:uid="{00000000-0005-0000-0000-000051040000}"/>
    <cellStyle name="Comma [0] 3 5 3 2" xfId="35932" xr:uid="{00000000-0005-0000-0000-000052040000}"/>
    <cellStyle name="Comma [0] 3 5 4" xfId="3814" xr:uid="{00000000-0005-0000-0000-000053040000}"/>
    <cellStyle name="Comma [0] 3 5 5" xfId="27752" xr:uid="{00000000-0005-0000-0000-000054040000}"/>
    <cellStyle name="Comma [0] 3 6" xfId="473" xr:uid="{00000000-0005-0000-0000-000055040000}"/>
    <cellStyle name="Comma [0] 3 6 2" xfId="9964" xr:uid="{00000000-0005-0000-0000-000056040000}"/>
    <cellStyle name="Comma [0] 3 6 2 2" xfId="35953" xr:uid="{00000000-0005-0000-0000-000057040000}"/>
    <cellStyle name="Comma [0] 3 6 3" xfId="9144" xr:uid="{00000000-0005-0000-0000-000058040000}"/>
    <cellStyle name="Comma [0] 3 6 4" xfId="1886" xr:uid="{00000000-0005-0000-0000-000059040000}"/>
    <cellStyle name="Comma [0] 3 6 5" xfId="28380" xr:uid="{00000000-0005-0000-0000-00005A040000}"/>
    <cellStyle name="Comma [0] 4" xfId="7" xr:uid="{00000000-0005-0000-0000-00005B040000}"/>
    <cellStyle name="Comma [0] 4 2" xfId="447" xr:uid="{00000000-0005-0000-0000-00005C040000}"/>
    <cellStyle name="Comma [0] 4 2 2" xfId="587" xr:uid="{00000000-0005-0000-0000-00005D040000}"/>
    <cellStyle name="Comma [0] 4 2 2 2" xfId="9246" xr:uid="{00000000-0005-0000-0000-00005E040000}"/>
    <cellStyle name="Comma [0] 4 2 2 3" xfId="29280" xr:uid="{00000000-0005-0000-0000-00005F040000}"/>
    <cellStyle name="Comma [0] 4 2 3" xfId="3836" xr:uid="{00000000-0005-0000-0000-000060040000}"/>
    <cellStyle name="Comma [0] 4 2 4" xfId="6035" xr:uid="{00000000-0005-0000-0000-000061040000}"/>
    <cellStyle name="Comma [0] 4 2 5" xfId="2478" xr:uid="{00000000-0005-0000-0000-000062040000}"/>
    <cellStyle name="Comma [0] 4 2 5 2" xfId="28826" xr:uid="{00000000-0005-0000-0000-000063040000}"/>
    <cellStyle name="Comma [0] 4 3" xfId="456" xr:uid="{00000000-0005-0000-0000-000064040000}"/>
    <cellStyle name="Comma [0] 4 3 2" xfId="2289" xr:uid="{00000000-0005-0000-0000-000065040000}"/>
    <cellStyle name="Comma [0] 4 4" xfId="482" xr:uid="{00000000-0005-0000-0000-000066040000}"/>
    <cellStyle name="Comma [0] 4 4 2" xfId="9151" xr:uid="{00000000-0005-0000-0000-000067040000}"/>
    <cellStyle name="Comma [0] 5" xfId="42" xr:uid="{00000000-0005-0000-0000-000068040000}"/>
    <cellStyle name="Comma [0] 5 2" xfId="43" xr:uid="{00000000-0005-0000-0000-000069040000}"/>
    <cellStyle name="Comma [0] 5 2 2" xfId="723" xr:uid="{00000000-0005-0000-0000-00006A040000}"/>
    <cellStyle name="Comma [0] 5 2 2 2" xfId="6168" xr:uid="{00000000-0005-0000-0000-00006B040000}"/>
    <cellStyle name="Comma [0] 5 2 2 3" xfId="9881" xr:uid="{00000000-0005-0000-0000-00006C040000}"/>
    <cellStyle name="Comma [0] 5 2 2 3 2" xfId="35870" xr:uid="{00000000-0005-0000-0000-00006D040000}"/>
    <cellStyle name="Comma [0] 5 2 2 4" xfId="3971" xr:uid="{00000000-0005-0000-0000-00006E040000}"/>
    <cellStyle name="Comma [0] 5 2 2 5" xfId="27896" xr:uid="{00000000-0005-0000-0000-00006F040000}"/>
    <cellStyle name="Comma [0] 5 2 3" xfId="533" xr:uid="{00000000-0005-0000-0000-000070040000}"/>
    <cellStyle name="Comma [0] 5 2 3 2" xfId="9201" xr:uid="{00000000-0005-0000-0000-000071040000}"/>
    <cellStyle name="Comma [0] 5 3" xfId="44" xr:uid="{00000000-0005-0000-0000-000072040000}"/>
    <cellStyle name="Comma [0] 5 3 2" xfId="678" xr:uid="{00000000-0005-0000-0000-000073040000}"/>
    <cellStyle name="Comma [0] 5 3 2 2" xfId="3926" xr:uid="{00000000-0005-0000-0000-000074040000}"/>
    <cellStyle name="Comma [0] 5 3 3" xfId="6123" xr:uid="{00000000-0005-0000-0000-000075040000}"/>
    <cellStyle name="Comma [0] 5 4" xfId="607" xr:uid="{00000000-0005-0000-0000-000076040000}"/>
    <cellStyle name="Comma [0] 5 4 2" xfId="6055" xr:uid="{00000000-0005-0000-0000-000077040000}"/>
    <cellStyle name="Comma [0] 5 4 3" xfId="9854" xr:uid="{00000000-0005-0000-0000-000078040000}"/>
    <cellStyle name="Comma [0] 5 4 3 2" xfId="35843" xr:uid="{00000000-0005-0000-0000-000079040000}"/>
    <cellStyle name="Comma [0] 5 4 4" xfId="3856" xr:uid="{00000000-0005-0000-0000-00007A040000}"/>
    <cellStyle name="Comma [0] 5 4 5" xfId="27793" xr:uid="{00000000-0005-0000-0000-00007B040000}"/>
    <cellStyle name="Comma [0] 5 5" xfId="485" xr:uid="{00000000-0005-0000-0000-00007C040000}"/>
    <cellStyle name="Comma [0] 5 5 2" xfId="9154" xr:uid="{00000000-0005-0000-0000-00007D040000}"/>
    <cellStyle name="Comma [0] 6" xfId="45" xr:uid="{00000000-0005-0000-0000-00007E040000}"/>
    <cellStyle name="Comma [0] 6 2" xfId="46" xr:uid="{00000000-0005-0000-0000-00007F040000}"/>
    <cellStyle name="Comma [0] 6 2 2" xfId="670" xr:uid="{00000000-0005-0000-0000-000080040000}"/>
    <cellStyle name="Comma [0] 6 2 2 2" xfId="3919" xr:uid="{00000000-0005-0000-0000-000081040000}"/>
    <cellStyle name="Comma [0] 6 2 3" xfId="6116" xr:uid="{00000000-0005-0000-0000-000082040000}"/>
    <cellStyle name="Comma [0] 6 3" xfId="637" xr:uid="{00000000-0005-0000-0000-000083040000}"/>
    <cellStyle name="Comma [0] 6 3 2" xfId="4966" xr:uid="{00000000-0005-0000-0000-000084040000}"/>
    <cellStyle name="Comma [0] 6 3 2 2" xfId="21367" xr:uid="{00000000-0005-0000-0000-000085040000}"/>
    <cellStyle name="Comma [0] 6 3 2 2 2" xfId="47356" xr:uid="{00000000-0005-0000-0000-000086040000}"/>
    <cellStyle name="Comma [0] 6 3 2 3" xfId="13247" xr:uid="{00000000-0005-0000-0000-000087040000}"/>
    <cellStyle name="Comma [0] 6 3 2 3 2" xfId="39236" xr:uid="{00000000-0005-0000-0000-000088040000}"/>
    <cellStyle name="Comma [0] 6 3 2 4" xfId="31083" xr:uid="{00000000-0005-0000-0000-000089040000}"/>
    <cellStyle name="Comma [0] 6 3 3" xfId="7810" xr:uid="{00000000-0005-0000-0000-00008A040000}"/>
    <cellStyle name="Comma [0] 6 3 3 2" xfId="24141" xr:uid="{00000000-0005-0000-0000-00008B040000}"/>
    <cellStyle name="Comma [0] 6 3 3 2 2" xfId="50130" xr:uid="{00000000-0005-0000-0000-00008C040000}"/>
    <cellStyle name="Comma [0] 6 3 3 3" xfId="16021" xr:uid="{00000000-0005-0000-0000-00008D040000}"/>
    <cellStyle name="Comma [0] 6 3 3 3 2" xfId="42010" xr:uid="{00000000-0005-0000-0000-00008E040000}"/>
    <cellStyle name="Comma [0] 6 3 3 4" xfId="33857" xr:uid="{00000000-0005-0000-0000-00008F040000}"/>
    <cellStyle name="Comma [0] 6 3 4" xfId="9291" xr:uid="{00000000-0005-0000-0000-000090040000}"/>
    <cellStyle name="Comma [0] 6 3 5" xfId="19246" xr:uid="{00000000-0005-0000-0000-000091040000}"/>
    <cellStyle name="Comma [0] 6 3 5 2" xfId="45235" xr:uid="{00000000-0005-0000-0000-000092040000}"/>
    <cellStyle name="Comma [0] 6 3 6" xfId="11126" xr:uid="{00000000-0005-0000-0000-000093040000}"/>
    <cellStyle name="Comma [0] 6 3 6 2" xfId="37115" xr:uid="{00000000-0005-0000-0000-000094040000}"/>
    <cellStyle name="Comma [0] 6 3 7" xfId="26711" xr:uid="{00000000-0005-0000-0000-000095040000}"/>
    <cellStyle name="Comma [0] 6 3 7 2" xfId="52700" xr:uid="{00000000-0005-0000-0000-000096040000}"/>
    <cellStyle name="Comma [0] 6 3 8" xfId="2723" xr:uid="{00000000-0005-0000-0000-000097040000}"/>
    <cellStyle name="Comma [0] 6 3 9" xfId="28927" xr:uid="{00000000-0005-0000-0000-000098040000}"/>
    <cellStyle name="Comma [0] 6 4" xfId="3886" xr:uid="{00000000-0005-0000-0000-000099040000}"/>
    <cellStyle name="Comma [0] 6 5" xfId="6084" xr:uid="{00000000-0005-0000-0000-00009A040000}"/>
    <cellStyle name="Comma [0] 7" xfId="47" xr:uid="{00000000-0005-0000-0000-00009B040000}"/>
    <cellStyle name="Comma [0] 7 2" xfId="766" xr:uid="{00000000-0005-0000-0000-00009C040000}"/>
    <cellStyle name="Comma [0] 7 2 2" xfId="4014" xr:uid="{00000000-0005-0000-0000-00009D040000}"/>
    <cellStyle name="Comma [0] 7 3" xfId="6211" xr:uid="{00000000-0005-0000-0000-00009E040000}"/>
    <cellStyle name="Comma [0] 8" xfId="463" xr:uid="{00000000-0005-0000-0000-00009F040000}"/>
    <cellStyle name="Comma [0] 8 10" xfId="26715" xr:uid="{00000000-0005-0000-0000-0000A0040000}"/>
    <cellStyle name="Comma [0] 8 10 2" xfId="52704" xr:uid="{00000000-0005-0000-0000-0000A1040000}"/>
    <cellStyle name="Comma [0] 8 11" xfId="27772" xr:uid="{00000000-0005-0000-0000-0000A2040000}"/>
    <cellStyle name="Comma [0] 8 2" xfId="585" xr:uid="{00000000-0005-0000-0000-0000A3040000}"/>
    <cellStyle name="Comma [0] 8 2 2" xfId="9245" xr:uid="{00000000-0005-0000-0000-0000A4040000}"/>
    <cellStyle name="Comma [0] 8 2 3" xfId="29630" xr:uid="{00000000-0005-0000-0000-0000A5040000}"/>
    <cellStyle name="Comma [0] 8 3" xfId="3834" xr:uid="{00000000-0005-0000-0000-0000A6040000}"/>
    <cellStyle name="Comma [0] 8 4" xfId="4971" xr:uid="{00000000-0005-0000-0000-0000A7040000}"/>
    <cellStyle name="Comma [0] 8 4 2" xfId="21371" xr:uid="{00000000-0005-0000-0000-0000A8040000}"/>
    <cellStyle name="Comma [0] 8 4 2 2" xfId="47360" xr:uid="{00000000-0005-0000-0000-0000A9040000}"/>
    <cellStyle name="Comma [0] 8 4 3" xfId="13251" xr:uid="{00000000-0005-0000-0000-0000AA040000}"/>
    <cellStyle name="Comma [0] 8 4 3 2" xfId="39240" xr:uid="{00000000-0005-0000-0000-0000AB040000}"/>
    <cellStyle name="Comma [0] 8 4 4" xfId="31087" xr:uid="{00000000-0005-0000-0000-0000AC040000}"/>
    <cellStyle name="Comma [0] 8 5" xfId="6033" xr:uid="{00000000-0005-0000-0000-0000AD040000}"/>
    <cellStyle name="Comma [0] 8 6" xfId="7814" xr:uid="{00000000-0005-0000-0000-0000AE040000}"/>
    <cellStyle name="Comma [0] 8 6 2" xfId="24145" xr:uid="{00000000-0005-0000-0000-0000AF040000}"/>
    <cellStyle name="Comma [0] 8 6 2 2" xfId="50134" xr:uid="{00000000-0005-0000-0000-0000B0040000}"/>
    <cellStyle name="Comma [0] 8 6 3" xfId="16025" xr:uid="{00000000-0005-0000-0000-0000B1040000}"/>
    <cellStyle name="Comma [0] 8 6 3 2" xfId="42014" xr:uid="{00000000-0005-0000-0000-0000B2040000}"/>
    <cellStyle name="Comma [0] 8 6 4" xfId="33861" xr:uid="{00000000-0005-0000-0000-0000B3040000}"/>
    <cellStyle name="Comma [0] 8 7" xfId="9136" xr:uid="{00000000-0005-0000-0000-0000B4040000}"/>
    <cellStyle name="Comma [0] 8 8" xfId="2761" xr:uid="{00000000-0005-0000-0000-0000B5040000}"/>
    <cellStyle name="Comma [0] 8 8 2" xfId="19250" xr:uid="{00000000-0005-0000-0000-0000B6040000}"/>
    <cellStyle name="Comma [0] 8 8 2 2" xfId="45239" xr:uid="{00000000-0005-0000-0000-0000B7040000}"/>
    <cellStyle name="Comma [0] 8 8 3" xfId="28954" xr:uid="{00000000-0005-0000-0000-0000B8040000}"/>
    <cellStyle name="Comma [0] 8 9" xfId="11130" xr:uid="{00000000-0005-0000-0000-0000B9040000}"/>
    <cellStyle name="Comma [0] 8 9 2" xfId="37119" xr:uid="{00000000-0005-0000-0000-0000BA040000}"/>
    <cellStyle name="Comma [0] 9" xfId="1882" xr:uid="{00000000-0005-0000-0000-0000BB040000}"/>
    <cellStyle name="Comma [0] 9 10" xfId="28376" xr:uid="{00000000-0005-0000-0000-0000BC040000}"/>
    <cellStyle name="Comma [0] 9 2" xfId="5307" xr:uid="{00000000-0005-0000-0000-0000BD040000}"/>
    <cellStyle name="Comma [0] 9 2 2" xfId="21696" xr:uid="{00000000-0005-0000-0000-0000BE040000}"/>
    <cellStyle name="Comma [0] 9 2 2 2" xfId="47685" xr:uid="{00000000-0005-0000-0000-0000BF040000}"/>
    <cellStyle name="Comma [0] 9 2 3" xfId="13576" xr:uid="{00000000-0005-0000-0000-0000C0040000}"/>
    <cellStyle name="Comma [0] 9 2 3 2" xfId="39565" xr:uid="{00000000-0005-0000-0000-0000C1040000}"/>
    <cellStyle name="Comma [0] 9 2 4" xfId="31412" xr:uid="{00000000-0005-0000-0000-0000C2040000}"/>
    <cellStyle name="Comma [0] 9 3" xfId="8139" xr:uid="{00000000-0005-0000-0000-0000C3040000}"/>
    <cellStyle name="Comma [0] 9 3 2" xfId="24470" xr:uid="{00000000-0005-0000-0000-0000C4040000}"/>
    <cellStyle name="Comma [0] 9 3 2 2" xfId="50459" xr:uid="{00000000-0005-0000-0000-0000C5040000}"/>
    <cellStyle name="Comma [0] 9 3 3" xfId="16350" xr:uid="{00000000-0005-0000-0000-0000C6040000}"/>
    <cellStyle name="Comma [0] 9 3 3 2" xfId="42339" xr:uid="{00000000-0005-0000-0000-0000C7040000}"/>
    <cellStyle name="Comma [0] 9 3 4" xfId="34186" xr:uid="{00000000-0005-0000-0000-0000C8040000}"/>
    <cellStyle name="Comma [0] 9 4" xfId="8784" xr:uid="{00000000-0005-0000-0000-0000C9040000}"/>
    <cellStyle name="Comma [0] 9 4 2" xfId="25115" xr:uid="{00000000-0005-0000-0000-0000CA040000}"/>
    <cellStyle name="Comma [0] 9 4 2 2" xfId="51104" xr:uid="{00000000-0005-0000-0000-0000CB040000}"/>
    <cellStyle name="Comma [0] 9 4 3" xfId="16995" xr:uid="{00000000-0005-0000-0000-0000CC040000}"/>
    <cellStyle name="Comma [0] 9 4 3 2" xfId="42984" xr:uid="{00000000-0005-0000-0000-0000CD040000}"/>
    <cellStyle name="Comma [0] 9 4 4" xfId="34831" xr:uid="{00000000-0005-0000-0000-0000CE040000}"/>
    <cellStyle name="Comma [0] 9 5" xfId="10626" xr:uid="{00000000-0005-0000-0000-0000CF040000}"/>
    <cellStyle name="Comma [0] 9 5 2" xfId="18749" xr:uid="{00000000-0005-0000-0000-0000D0040000}"/>
    <cellStyle name="Comma [0] 9 5 2 2" xfId="44738" xr:uid="{00000000-0005-0000-0000-0000D1040000}"/>
    <cellStyle name="Comma [0] 9 5 3" xfId="36615" xr:uid="{00000000-0005-0000-0000-0000D2040000}"/>
    <cellStyle name="Comma [0] 9 6" xfId="3097" xr:uid="{00000000-0005-0000-0000-0000D3040000}"/>
    <cellStyle name="Comma [0] 9 6 2" xfId="19575" xr:uid="{00000000-0005-0000-0000-0000D4040000}"/>
    <cellStyle name="Comma [0] 9 6 2 2" xfId="45564" xr:uid="{00000000-0005-0000-0000-0000D5040000}"/>
    <cellStyle name="Comma [0] 9 6 3" xfId="29284" xr:uid="{00000000-0005-0000-0000-0000D6040000}"/>
    <cellStyle name="Comma [0] 9 7" xfId="11455" xr:uid="{00000000-0005-0000-0000-0000D7040000}"/>
    <cellStyle name="Comma [0] 9 7 2" xfId="37444" xr:uid="{00000000-0005-0000-0000-0000D8040000}"/>
    <cellStyle name="Comma [0] 9 8" xfId="27040" xr:uid="{00000000-0005-0000-0000-0000D9040000}"/>
    <cellStyle name="Comma [0] 9 8 2" xfId="53029" xr:uid="{00000000-0005-0000-0000-0000DA040000}"/>
    <cellStyle name="Comma [0] 9 9" xfId="54335" xr:uid="{00000000-0005-0000-0000-0000DB040000}"/>
    <cellStyle name="Comma 10" xfId="8" xr:uid="{00000000-0005-0000-0000-0000DC040000}"/>
    <cellStyle name="Comma 10 10" xfId="5995" xr:uid="{00000000-0005-0000-0000-0000DD040000}"/>
    <cellStyle name="Comma 10 10 2" xfId="22383" xr:uid="{00000000-0005-0000-0000-0000DE040000}"/>
    <cellStyle name="Comma 10 10 2 2" xfId="48372" xr:uid="{00000000-0005-0000-0000-0000DF040000}"/>
    <cellStyle name="Comma 10 10 3" xfId="14263" xr:uid="{00000000-0005-0000-0000-0000E0040000}"/>
    <cellStyle name="Comma 10 10 3 2" xfId="40252" xr:uid="{00000000-0005-0000-0000-0000E1040000}"/>
    <cellStyle name="Comma 10 10 4" xfId="32099" xr:uid="{00000000-0005-0000-0000-0000E2040000}"/>
    <cellStyle name="Comma 10 11" xfId="6705" xr:uid="{00000000-0005-0000-0000-0000E3040000}"/>
    <cellStyle name="Comma 10 11 2" xfId="23036" xr:uid="{00000000-0005-0000-0000-0000E4040000}"/>
    <cellStyle name="Comma 10 11 2 2" xfId="49025" xr:uid="{00000000-0005-0000-0000-0000E5040000}"/>
    <cellStyle name="Comma 10 11 3" xfId="14916" xr:uid="{00000000-0005-0000-0000-0000E6040000}"/>
    <cellStyle name="Comma 10 11 3 2" xfId="40905" xr:uid="{00000000-0005-0000-0000-0000E7040000}"/>
    <cellStyle name="Comma 10 11 4" xfId="32752" xr:uid="{00000000-0005-0000-0000-0000E8040000}"/>
    <cellStyle name="Comma 10 12" xfId="7358" xr:uid="{00000000-0005-0000-0000-0000E9040000}"/>
    <cellStyle name="Comma 10 12 2" xfId="23689" xr:uid="{00000000-0005-0000-0000-0000EA040000}"/>
    <cellStyle name="Comma 10 12 2 2" xfId="49678" xr:uid="{00000000-0005-0000-0000-0000EB040000}"/>
    <cellStyle name="Comma 10 12 3" xfId="15569" xr:uid="{00000000-0005-0000-0000-0000EC040000}"/>
    <cellStyle name="Comma 10 12 3 2" xfId="41558" xr:uid="{00000000-0005-0000-0000-0000ED040000}"/>
    <cellStyle name="Comma 10 12 4" xfId="33405" xr:uid="{00000000-0005-0000-0000-0000EE040000}"/>
    <cellStyle name="Comma 10 13" xfId="10013" xr:uid="{00000000-0005-0000-0000-0000EF040000}"/>
    <cellStyle name="Comma 10 13 2" xfId="18136" xr:uid="{00000000-0005-0000-0000-0000F0040000}"/>
    <cellStyle name="Comma 10 13 2 2" xfId="44125" xr:uid="{00000000-0005-0000-0000-0000F1040000}"/>
    <cellStyle name="Comma 10 13 3" xfId="36002" xr:uid="{00000000-0005-0000-0000-0000F2040000}"/>
    <cellStyle name="Comma 10 14" xfId="1930" xr:uid="{00000000-0005-0000-0000-0000F3040000}"/>
    <cellStyle name="Comma 10 14 2" xfId="18794" xr:uid="{00000000-0005-0000-0000-0000F4040000}"/>
    <cellStyle name="Comma 10 14 2 2" xfId="44783" xr:uid="{00000000-0005-0000-0000-0000F5040000}"/>
    <cellStyle name="Comma 10 14 3" xfId="28424" xr:uid="{00000000-0005-0000-0000-0000F6040000}"/>
    <cellStyle name="Comma 10 15" xfId="10674" xr:uid="{00000000-0005-0000-0000-0000F7040000}"/>
    <cellStyle name="Comma 10 15 2" xfId="36663" xr:uid="{00000000-0005-0000-0000-0000F8040000}"/>
    <cellStyle name="Comma 10 16" xfId="26258" xr:uid="{00000000-0005-0000-0000-0000F9040000}"/>
    <cellStyle name="Comma 10 16 2" xfId="52247" xr:uid="{00000000-0005-0000-0000-0000FA040000}"/>
    <cellStyle name="Comma 10 17" xfId="1269" xr:uid="{00000000-0005-0000-0000-0000FB040000}"/>
    <cellStyle name="Comma 10 17 2" xfId="53722" xr:uid="{00000000-0005-0000-0000-0000FC040000}"/>
    <cellStyle name="Comma 10 18" xfId="27734" xr:uid="{00000000-0005-0000-0000-0000FD040000}"/>
    <cellStyle name="Comma 10 2" xfId="48" xr:uid="{00000000-0005-0000-0000-0000FE040000}"/>
    <cellStyle name="Comma 10 2 10" xfId="7493" xr:uid="{00000000-0005-0000-0000-0000FF040000}"/>
    <cellStyle name="Comma 10 2 10 2" xfId="23824" xr:uid="{00000000-0005-0000-0000-000000050000}"/>
    <cellStyle name="Comma 10 2 10 2 2" xfId="49813" xr:uid="{00000000-0005-0000-0000-000001050000}"/>
    <cellStyle name="Comma 10 2 10 3" xfId="15704" xr:uid="{00000000-0005-0000-0000-000002050000}"/>
    <cellStyle name="Comma 10 2 10 3 2" xfId="41693" xr:uid="{00000000-0005-0000-0000-000003050000}"/>
    <cellStyle name="Comma 10 2 10 4" xfId="33540" xr:uid="{00000000-0005-0000-0000-000004050000}"/>
    <cellStyle name="Comma 10 2 11" xfId="8786" xr:uid="{00000000-0005-0000-0000-000005050000}"/>
    <cellStyle name="Comma 10 2 11 2" xfId="25117" xr:uid="{00000000-0005-0000-0000-000006050000}"/>
    <cellStyle name="Comma 10 2 11 2 2" xfId="51106" xr:uid="{00000000-0005-0000-0000-000007050000}"/>
    <cellStyle name="Comma 10 2 11 3" xfId="16997" xr:uid="{00000000-0005-0000-0000-000008050000}"/>
    <cellStyle name="Comma 10 2 11 3 2" xfId="42986" xr:uid="{00000000-0005-0000-0000-000009050000}"/>
    <cellStyle name="Comma 10 2 11 4" xfId="34833" xr:uid="{00000000-0005-0000-0000-00000A050000}"/>
    <cellStyle name="Comma 10 2 12" xfId="10155" xr:uid="{00000000-0005-0000-0000-00000B050000}"/>
    <cellStyle name="Comma 10 2 12 2" xfId="18278" xr:uid="{00000000-0005-0000-0000-00000C050000}"/>
    <cellStyle name="Comma 10 2 12 2 2" xfId="44267" xr:uid="{00000000-0005-0000-0000-00000D050000}"/>
    <cellStyle name="Comma 10 2 12 3" xfId="36144" xr:uid="{00000000-0005-0000-0000-00000E050000}"/>
    <cellStyle name="Comma 10 2 13" xfId="2065" xr:uid="{00000000-0005-0000-0000-00000F050000}"/>
    <cellStyle name="Comma 10 2 13 2" xfId="18929" xr:uid="{00000000-0005-0000-0000-000010050000}"/>
    <cellStyle name="Comma 10 2 13 2 2" xfId="44918" xr:uid="{00000000-0005-0000-0000-000011050000}"/>
    <cellStyle name="Comma 10 2 13 3" xfId="28559" xr:uid="{00000000-0005-0000-0000-000012050000}"/>
    <cellStyle name="Comma 10 2 14" xfId="10809" xr:uid="{00000000-0005-0000-0000-000013050000}"/>
    <cellStyle name="Comma 10 2 14 2" xfId="36798" xr:uid="{00000000-0005-0000-0000-000014050000}"/>
    <cellStyle name="Comma 10 2 15" xfId="26393" xr:uid="{00000000-0005-0000-0000-000015050000}"/>
    <cellStyle name="Comma 10 2 15 2" xfId="52382" xr:uid="{00000000-0005-0000-0000-000016050000}"/>
    <cellStyle name="Comma 10 2 16" xfId="1411" xr:uid="{00000000-0005-0000-0000-000017050000}"/>
    <cellStyle name="Comma 10 2 16 2" xfId="53864" xr:uid="{00000000-0005-0000-0000-000018050000}"/>
    <cellStyle name="Comma 10 2 17" xfId="27902" xr:uid="{00000000-0005-0000-0000-000019050000}"/>
    <cellStyle name="Comma 10 2 18" xfId="54346" xr:uid="{00000000-0005-0000-0000-00001A050000}"/>
    <cellStyle name="Comma 10 2 2" xfId="49" xr:uid="{00000000-0005-0000-0000-00001B050000}"/>
    <cellStyle name="Comma 10 2 2 10" xfId="10298" xr:uid="{00000000-0005-0000-0000-00001C050000}"/>
    <cellStyle name="Comma 10 2 2 10 2" xfId="18421" xr:uid="{00000000-0005-0000-0000-00001D050000}"/>
    <cellStyle name="Comma 10 2 2 10 2 2" xfId="44410" xr:uid="{00000000-0005-0000-0000-00001E050000}"/>
    <cellStyle name="Comma 10 2 2 10 3" xfId="36287" xr:uid="{00000000-0005-0000-0000-00001F050000}"/>
    <cellStyle name="Comma 10 2 2 11" xfId="2208" xr:uid="{00000000-0005-0000-0000-000020050000}"/>
    <cellStyle name="Comma 10 2 2 11 2" xfId="19072" xr:uid="{00000000-0005-0000-0000-000021050000}"/>
    <cellStyle name="Comma 10 2 2 11 2 2" xfId="45061" xr:uid="{00000000-0005-0000-0000-000022050000}"/>
    <cellStyle name="Comma 10 2 2 11 3" xfId="28702" xr:uid="{00000000-0005-0000-0000-000023050000}"/>
    <cellStyle name="Comma 10 2 2 12" xfId="10952" xr:uid="{00000000-0005-0000-0000-000024050000}"/>
    <cellStyle name="Comma 10 2 2 12 2" xfId="36941" xr:uid="{00000000-0005-0000-0000-000025050000}"/>
    <cellStyle name="Comma 10 2 2 13" xfId="26536" xr:uid="{00000000-0005-0000-0000-000026050000}"/>
    <cellStyle name="Comma 10 2 2 13 2" xfId="52525" xr:uid="{00000000-0005-0000-0000-000027050000}"/>
    <cellStyle name="Comma 10 2 2 14" xfId="1554" xr:uid="{00000000-0005-0000-0000-000028050000}"/>
    <cellStyle name="Comma 10 2 2 14 2" xfId="54007" xr:uid="{00000000-0005-0000-0000-000029050000}"/>
    <cellStyle name="Comma 10 2 2 15" xfId="28045" xr:uid="{00000000-0005-0000-0000-00002A050000}"/>
    <cellStyle name="Comma 10 2 2 16" xfId="54347" xr:uid="{00000000-0005-0000-0000-00002B050000}"/>
    <cellStyle name="Comma 10 2 2 2" xfId="1183" xr:uid="{00000000-0005-0000-0000-00002C050000}"/>
    <cellStyle name="Comma 10 2 2 2 10" xfId="10591" xr:uid="{00000000-0005-0000-0000-00002D050000}"/>
    <cellStyle name="Comma 10 2 2 2 10 2" xfId="18714" xr:uid="{00000000-0005-0000-0000-00002E050000}"/>
    <cellStyle name="Comma 10 2 2 2 10 2 2" xfId="44703" xr:uid="{00000000-0005-0000-0000-00002F050000}"/>
    <cellStyle name="Comma 10 2 2 2 10 3" xfId="36580" xr:uid="{00000000-0005-0000-0000-000030050000}"/>
    <cellStyle name="Comma 10 2 2 2 11" xfId="2778" xr:uid="{00000000-0005-0000-0000-000031050000}"/>
    <cellStyle name="Comma 10 2 2 2 11 2" xfId="19262" xr:uid="{00000000-0005-0000-0000-000032050000}"/>
    <cellStyle name="Comma 10 2 2 2 11 2 2" xfId="45251" xr:uid="{00000000-0005-0000-0000-000033050000}"/>
    <cellStyle name="Comma 10 2 2 2 11 3" xfId="28969" xr:uid="{00000000-0005-0000-0000-000034050000}"/>
    <cellStyle name="Comma 10 2 2 2 12" xfId="11142" xr:uid="{00000000-0005-0000-0000-000035050000}"/>
    <cellStyle name="Comma 10 2 2 2 12 2" xfId="37131" xr:uid="{00000000-0005-0000-0000-000036050000}"/>
    <cellStyle name="Comma 10 2 2 2 13" xfId="26727" xr:uid="{00000000-0005-0000-0000-000037050000}"/>
    <cellStyle name="Comma 10 2 2 2 13 2" xfId="52716" xr:uid="{00000000-0005-0000-0000-000038050000}"/>
    <cellStyle name="Comma 10 2 2 2 14" xfId="1847" xr:uid="{00000000-0005-0000-0000-000039050000}"/>
    <cellStyle name="Comma 10 2 2 2 14 2" xfId="54300" xr:uid="{00000000-0005-0000-0000-00003A050000}"/>
    <cellStyle name="Comma 10 2 2 2 15" xfId="28341" xr:uid="{00000000-0005-0000-0000-00003B050000}"/>
    <cellStyle name="Comma 10 2 2 2 16" xfId="55307" xr:uid="{00000000-0005-0000-0000-00003C050000}"/>
    <cellStyle name="Comma 10 2 2 2 2" xfId="3706" xr:uid="{00000000-0005-0000-0000-00003D050000}"/>
    <cellStyle name="Comma 10 2 2 2 2 2" xfId="5910" xr:uid="{00000000-0005-0000-0000-00003E050000}"/>
    <cellStyle name="Comma 10 2 2 2 2 2 2" xfId="22299" xr:uid="{00000000-0005-0000-0000-00003F050000}"/>
    <cellStyle name="Comma 10 2 2 2 2 2 2 2" xfId="48288" xr:uid="{00000000-0005-0000-0000-000040050000}"/>
    <cellStyle name="Comma 10 2 2 2 2 2 3" xfId="14179" xr:uid="{00000000-0005-0000-0000-000041050000}"/>
    <cellStyle name="Comma 10 2 2 2 2 2 3 2" xfId="40168" xr:uid="{00000000-0005-0000-0000-000042050000}"/>
    <cellStyle name="Comma 10 2 2 2 2 2 4" xfId="32015" xr:uid="{00000000-0005-0000-0000-000043050000}"/>
    <cellStyle name="Comma 10 2 2 2 2 3" xfId="8742" xr:uid="{00000000-0005-0000-0000-000044050000}"/>
    <cellStyle name="Comma 10 2 2 2 2 3 2" xfId="25073" xr:uid="{00000000-0005-0000-0000-000045050000}"/>
    <cellStyle name="Comma 10 2 2 2 2 3 2 2" xfId="51062" xr:uid="{00000000-0005-0000-0000-000046050000}"/>
    <cellStyle name="Comma 10 2 2 2 2 3 3" xfId="16953" xr:uid="{00000000-0005-0000-0000-000047050000}"/>
    <cellStyle name="Comma 10 2 2 2 2 3 3 2" xfId="42942" xr:uid="{00000000-0005-0000-0000-000048050000}"/>
    <cellStyle name="Comma 10 2 2 2 2 3 4" xfId="34789" xr:uid="{00000000-0005-0000-0000-000049050000}"/>
    <cellStyle name="Comma 10 2 2 2 2 4" xfId="20178" xr:uid="{00000000-0005-0000-0000-00004A050000}"/>
    <cellStyle name="Comma 10 2 2 2 2 4 2" xfId="46167" xr:uid="{00000000-0005-0000-0000-00004B050000}"/>
    <cellStyle name="Comma 10 2 2 2 2 5" xfId="12058" xr:uid="{00000000-0005-0000-0000-00004C050000}"/>
    <cellStyle name="Comma 10 2 2 2 2 5 2" xfId="38047" xr:uid="{00000000-0005-0000-0000-00004D050000}"/>
    <cellStyle name="Comma 10 2 2 2 2 6" xfId="27643" xr:uid="{00000000-0005-0000-0000-00004E050000}"/>
    <cellStyle name="Comma 10 2 2 2 2 6 2" xfId="53632" xr:uid="{00000000-0005-0000-0000-00004F050000}"/>
    <cellStyle name="Comma 10 2 2 2 2 7" xfId="29889" xr:uid="{00000000-0005-0000-0000-000050050000}"/>
    <cellStyle name="Comma 10 2 2 2 3" xfId="4431" xr:uid="{00000000-0005-0000-0000-000051050000}"/>
    <cellStyle name="Comma 10 2 2 2 3 2" xfId="20840" xr:uid="{00000000-0005-0000-0000-000052050000}"/>
    <cellStyle name="Comma 10 2 2 2 3 2 2" xfId="46829" xr:uid="{00000000-0005-0000-0000-000053050000}"/>
    <cellStyle name="Comma 10 2 2 2 3 3" xfId="12720" xr:uid="{00000000-0005-0000-0000-000054050000}"/>
    <cellStyle name="Comma 10 2 2 2 3 3 2" xfId="38709" xr:uid="{00000000-0005-0000-0000-000055050000}"/>
    <cellStyle name="Comma 10 2 2 2 3 4" xfId="30554" xr:uid="{00000000-0005-0000-0000-000056050000}"/>
    <cellStyle name="Comma 10 2 2 2 4" xfId="4986" xr:uid="{00000000-0005-0000-0000-000057050000}"/>
    <cellStyle name="Comma 10 2 2 2 4 2" xfId="21383" xr:uid="{00000000-0005-0000-0000-000058050000}"/>
    <cellStyle name="Comma 10 2 2 2 4 2 2" xfId="47372" xr:uid="{00000000-0005-0000-0000-000059050000}"/>
    <cellStyle name="Comma 10 2 2 2 4 3" xfId="13263" xr:uid="{00000000-0005-0000-0000-00005A050000}"/>
    <cellStyle name="Comma 10 2 2 2 4 3 2" xfId="39252" xr:uid="{00000000-0005-0000-0000-00005B050000}"/>
    <cellStyle name="Comma 10 2 2 2 4 4" xfId="31099" xr:uid="{00000000-0005-0000-0000-00005C050000}"/>
    <cellStyle name="Comma 10 2 2 2 5" xfId="6627" xr:uid="{00000000-0005-0000-0000-00005D050000}"/>
    <cellStyle name="Comma 10 2 2 2 5 2" xfId="22961" xr:uid="{00000000-0005-0000-0000-00005E050000}"/>
    <cellStyle name="Comma 10 2 2 2 5 2 2" xfId="48950" xr:uid="{00000000-0005-0000-0000-00005F050000}"/>
    <cellStyle name="Comma 10 2 2 2 5 3" xfId="14841" xr:uid="{00000000-0005-0000-0000-000060050000}"/>
    <cellStyle name="Comma 10 2 2 2 5 3 2" xfId="40830" xr:uid="{00000000-0005-0000-0000-000061050000}"/>
    <cellStyle name="Comma 10 2 2 2 5 4" xfId="32677" xr:uid="{00000000-0005-0000-0000-000062050000}"/>
    <cellStyle name="Comma 10 2 2 2 6" xfId="7283" xr:uid="{00000000-0005-0000-0000-000063050000}"/>
    <cellStyle name="Comma 10 2 2 2 6 2" xfId="23614" xr:uid="{00000000-0005-0000-0000-000064050000}"/>
    <cellStyle name="Comma 10 2 2 2 6 2 2" xfId="49603" xr:uid="{00000000-0005-0000-0000-000065050000}"/>
    <cellStyle name="Comma 10 2 2 2 6 3" xfId="15494" xr:uid="{00000000-0005-0000-0000-000066050000}"/>
    <cellStyle name="Comma 10 2 2 2 6 3 2" xfId="41483" xr:uid="{00000000-0005-0000-0000-000067050000}"/>
    <cellStyle name="Comma 10 2 2 2 6 4" xfId="33330" xr:uid="{00000000-0005-0000-0000-000068050000}"/>
    <cellStyle name="Comma 10 2 2 2 7" xfId="7826" xr:uid="{00000000-0005-0000-0000-000069050000}"/>
    <cellStyle name="Comma 10 2 2 2 7 2" xfId="24157" xr:uid="{00000000-0005-0000-0000-00006A050000}"/>
    <cellStyle name="Comma 10 2 2 2 7 2 2" xfId="50146" xr:uid="{00000000-0005-0000-0000-00006B050000}"/>
    <cellStyle name="Comma 10 2 2 2 7 3" xfId="16037" xr:uid="{00000000-0005-0000-0000-00006C050000}"/>
    <cellStyle name="Comma 10 2 2 2 7 3 2" xfId="42026" xr:uid="{00000000-0005-0000-0000-00006D050000}"/>
    <cellStyle name="Comma 10 2 2 2 7 4" xfId="33873" xr:uid="{00000000-0005-0000-0000-00006E050000}"/>
    <cellStyle name="Comma 10 2 2 2 8" xfId="9807" xr:uid="{00000000-0005-0000-0000-00006F050000}"/>
    <cellStyle name="Comma 10 2 2 2 8 2" xfId="26088" xr:uid="{00000000-0005-0000-0000-000070050000}"/>
    <cellStyle name="Comma 10 2 2 2 8 2 2" xfId="52077" xr:uid="{00000000-0005-0000-0000-000071050000}"/>
    <cellStyle name="Comma 10 2 2 2 8 3" xfId="17968" xr:uid="{00000000-0005-0000-0000-000072050000}"/>
    <cellStyle name="Comma 10 2 2 2 8 3 2" xfId="43957" xr:uid="{00000000-0005-0000-0000-000073050000}"/>
    <cellStyle name="Comma 10 2 2 2 8 4" xfId="35805" xr:uid="{00000000-0005-0000-0000-000074050000}"/>
    <cellStyle name="Comma 10 2 2 2 9" xfId="9923" xr:uid="{00000000-0005-0000-0000-000075050000}"/>
    <cellStyle name="Comma 10 2 2 2 9 2" xfId="26178" xr:uid="{00000000-0005-0000-0000-000076050000}"/>
    <cellStyle name="Comma 10 2 2 2 9 2 2" xfId="52167" xr:uid="{00000000-0005-0000-0000-000077050000}"/>
    <cellStyle name="Comma 10 2 2 2 9 3" xfId="18058" xr:uid="{00000000-0005-0000-0000-000078050000}"/>
    <cellStyle name="Comma 10 2 2 2 9 3 2" xfId="44047" xr:uid="{00000000-0005-0000-0000-000079050000}"/>
    <cellStyle name="Comma 10 2 2 2 9 4" xfId="35912" xr:uid="{00000000-0005-0000-0000-00007A050000}"/>
    <cellStyle name="Comma 10 2 2 3" xfId="878" xr:uid="{00000000-0005-0000-0000-00007B050000}"/>
    <cellStyle name="Comma 10 2 2 3 10" xfId="55014" xr:uid="{00000000-0005-0000-0000-00007C050000}"/>
    <cellStyle name="Comma 10 2 2 3 2" xfId="5613" xr:uid="{00000000-0005-0000-0000-00007D050000}"/>
    <cellStyle name="Comma 10 2 2 3 2 2" xfId="22002" xr:uid="{00000000-0005-0000-0000-00007E050000}"/>
    <cellStyle name="Comma 10 2 2 3 2 2 2" xfId="47991" xr:uid="{00000000-0005-0000-0000-00007F050000}"/>
    <cellStyle name="Comma 10 2 2 3 2 3" xfId="13882" xr:uid="{00000000-0005-0000-0000-000080050000}"/>
    <cellStyle name="Comma 10 2 2 3 2 3 2" xfId="39871" xr:uid="{00000000-0005-0000-0000-000081050000}"/>
    <cellStyle name="Comma 10 2 2 3 2 4" xfId="31718" xr:uid="{00000000-0005-0000-0000-000082050000}"/>
    <cellStyle name="Comma 10 2 2 3 3" xfId="8445" xr:uid="{00000000-0005-0000-0000-000083050000}"/>
    <cellStyle name="Comma 10 2 2 3 3 2" xfId="24776" xr:uid="{00000000-0005-0000-0000-000084050000}"/>
    <cellStyle name="Comma 10 2 2 3 3 2 2" xfId="50765" xr:uid="{00000000-0005-0000-0000-000085050000}"/>
    <cellStyle name="Comma 10 2 2 3 3 3" xfId="16656" xr:uid="{00000000-0005-0000-0000-000086050000}"/>
    <cellStyle name="Comma 10 2 2 3 3 3 2" xfId="42645" xr:uid="{00000000-0005-0000-0000-000087050000}"/>
    <cellStyle name="Comma 10 2 2 3 3 4" xfId="34492" xr:uid="{00000000-0005-0000-0000-000088050000}"/>
    <cellStyle name="Comma 10 2 2 3 4" xfId="9508" xr:uid="{00000000-0005-0000-0000-000089050000}"/>
    <cellStyle name="Comma 10 2 2 3 4 2" xfId="25793" xr:uid="{00000000-0005-0000-0000-00008A050000}"/>
    <cellStyle name="Comma 10 2 2 3 4 2 2" xfId="51782" xr:uid="{00000000-0005-0000-0000-00008B050000}"/>
    <cellStyle name="Comma 10 2 2 3 4 3" xfId="17673" xr:uid="{00000000-0005-0000-0000-00008C050000}"/>
    <cellStyle name="Comma 10 2 2 3 4 3 2" xfId="43662" xr:uid="{00000000-0005-0000-0000-00008D050000}"/>
    <cellStyle name="Comma 10 2 2 3 4 4" xfId="35510" xr:uid="{00000000-0005-0000-0000-00008E050000}"/>
    <cellStyle name="Comma 10 2 2 3 5" xfId="19881" xr:uid="{00000000-0005-0000-0000-00008F050000}"/>
    <cellStyle name="Comma 10 2 2 3 5 2" xfId="45870" xr:uid="{00000000-0005-0000-0000-000090050000}"/>
    <cellStyle name="Comma 10 2 2 3 6" xfId="11761" xr:uid="{00000000-0005-0000-0000-000091050000}"/>
    <cellStyle name="Comma 10 2 2 3 6 2" xfId="37750" xr:uid="{00000000-0005-0000-0000-000092050000}"/>
    <cellStyle name="Comma 10 2 2 3 7" xfId="27346" xr:uid="{00000000-0005-0000-0000-000093050000}"/>
    <cellStyle name="Comma 10 2 2 3 7 2" xfId="53335" xr:uid="{00000000-0005-0000-0000-000094050000}"/>
    <cellStyle name="Comma 10 2 2 3 8" xfId="3408" xr:uid="{00000000-0005-0000-0000-000095050000}"/>
    <cellStyle name="Comma 10 2 2 3 9" xfId="29591" xr:uid="{00000000-0005-0000-0000-000096050000}"/>
    <cellStyle name="Comma 10 2 2 4" xfId="4126" xr:uid="{00000000-0005-0000-0000-000097050000}"/>
    <cellStyle name="Comma 10 2 2 4 2" xfId="20547" xr:uid="{00000000-0005-0000-0000-000098050000}"/>
    <cellStyle name="Comma 10 2 2 4 2 2" xfId="46536" xr:uid="{00000000-0005-0000-0000-000099050000}"/>
    <cellStyle name="Comma 10 2 2 4 3" xfId="12427" xr:uid="{00000000-0005-0000-0000-00009A050000}"/>
    <cellStyle name="Comma 10 2 2 4 3 2" xfId="38416" xr:uid="{00000000-0005-0000-0000-00009B050000}"/>
    <cellStyle name="Comma 10 2 2 4 4" xfId="30261" xr:uid="{00000000-0005-0000-0000-00009C050000}"/>
    <cellStyle name="Comma 10 2 2 5" xfId="4787" xr:uid="{00000000-0005-0000-0000-00009D050000}"/>
    <cellStyle name="Comma 10 2 2 5 2" xfId="21193" xr:uid="{00000000-0005-0000-0000-00009E050000}"/>
    <cellStyle name="Comma 10 2 2 5 2 2" xfId="47182" xr:uid="{00000000-0005-0000-0000-00009F050000}"/>
    <cellStyle name="Comma 10 2 2 5 3" xfId="13073" xr:uid="{00000000-0005-0000-0000-0000A0050000}"/>
    <cellStyle name="Comma 10 2 2 5 3 2" xfId="39062" xr:uid="{00000000-0005-0000-0000-0000A1050000}"/>
    <cellStyle name="Comma 10 2 2 5 4" xfId="30907" xr:uid="{00000000-0005-0000-0000-0000A2050000}"/>
    <cellStyle name="Comma 10 2 2 6" xfId="6323" xr:uid="{00000000-0005-0000-0000-0000A3050000}"/>
    <cellStyle name="Comma 10 2 2 6 2" xfId="22668" xr:uid="{00000000-0005-0000-0000-0000A4050000}"/>
    <cellStyle name="Comma 10 2 2 6 2 2" xfId="48657" xr:uid="{00000000-0005-0000-0000-0000A5050000}"/>
    <cellStyle name="Comma 10 2 2 6 3" xfId="14548" xr:uid="{00000000-0005-0000-0000-0000A6050000}"/>
    <cellStyle name="Comma 10 2 2 6 3 2" xfId="40537" xr:uid="{00000000-0005-0000-0000-0000A7050000}"/>
    <cellStyle name="Comma 10 2 2 6 4" xfId="32384" xr:uid="{00000000-0005-0000-0000-0000A8050000}"/>
    <cellStyle name="Comma 10 2 2 7" xfId="6990" xr:uid="{00000000-0005-0000-0000-0000A9050000}"/>
    <cellStyle name="Comma 10 2 2 7 2" xfId="23321" xr:uid="{00000000-0005-0000-0000-0000AA050000}"/>
    <cellStyle name="Comma 10 2 2 7 2 2" xfId="49310" xr:uid="{00000000-0005-0000-0000-0000AB050000}"/>
    <cellStyle name="Comma 10 2 2 7 3" xfId="15201" xr:uid="{00000000-0005-0000-0000-0000AC050000}"/>
    <cellStyle name="Comma 10 2 2 7 3 2" xfId="41190" xr:uid="{00000000-0005-0000-0000-0000AD050000}"/>
    <cellStyle name="Comma 10 2 2 7 4" xfId="33037" xr:uid="{00000000-0005-0000-0000-0000AE050000}"/>
    <cellStyle name="Comma 10 2 2 8" xfId="7636" xr:uid="{00000000-0005-0000-0000-0000AF050000}"/>
    <cellStyle name="Comma 10 2 2 8 2" xfId="23967" xr:uid="{00000000-0005-0000-0000-0000B0050000}"/>
    <cellStyle name="Comma 10 2 2 8 2 2" xfId="49956" xr:uid="{00000000-0005-0000-0000-0000B1050000}"/>
    <cellStyle name="Comma 10 2 2 8 3" xfId="15847" xr:uid="{00000000-0005-0000-0000-0000B2050000}"/>
    <cellStyle name="Comma 10 2 2 8 3 2" xfId="41836" xr:uid="{00000000-0005-0000-0000-0000B3050000}"/>
    <cellStyle name="Comma 10 2 2 8 4" xfId="33683" xr:uid="{00000000-0005-0000-0000-0000B4050000}"/>
    <cellStyle name="Comma 10 2 2 9" xfId="8787" xr:uid="{00000000-0005-0000-0000-0000B5050000}"/>
    <cellStyle name="Comma 10 2 2 9 2" xfId="25118" xr:uid="{00000000-0005-0000-0000-0000B6050000}"/>
    <cellStyle name="Comma 10 2 2 9 2 2" xfId="51107" xr:uid="{00000000-0005-0000-0000-0000B7050000}"/>
    <cellStyle name="Comma 10 2 2 9 3" xfId="16998" xr:uid="{00000000-0005-0000-0000-0000B8050000}"/>
    <cellStyle name="Comma 10 2 2 9 3 2" xfId="42987" xr:uid="{00000000-0005-0000-0000-0000B9050000}"/>
    <cellStyle name="Comma 10 2 2 9 4" xfId="34834" xr:uid="{00000000-0005-0000-0000-0000BA050000}"/>
    <cellStyle name="Comma 10 2 3" xfId="470" xr:uid="{00000000-0005-0000-0000-0000BB050000}"/>
    <cellStyle name="Comma 10 2 3 10" xfId="28197" xr:uid="{00000000-0005-0000-0000-0000BC050000}"/>
    <cellStyle name="Comma 10 2 3 2" xfId="1039" xr:uid="{00000000-0005-0000-0000-0000BD050000}"/>
    <cellStyle name="Comma 10 2 3 2 10" xfId="55163" xr:uid="{00000000-0005-0000-0000-0000BE050000}"/>
    <cellStyle name="Comma 10 2 3 2 2" xfId="5767" xr:uid="{00000000-0005-0000-0000-0000BF050000}"/>
    <cellStyle name="Comma 10 2 3 2 2 2" xfId="22156" xr:uid="{00000000-0005-0000-0000-0000C0050000}"/>
    <cellStyle name="Comma 10 2 3 2 2 2 2" xfId="48145" xr:uid="{00000000-0005-0000-0000-0000C1050000}"/>
    <cellStyle name="Comma 10 2 3 2 2 3" xfId="14036" xr:uid="{00000000-0005-0000-0000-0000C2050000}"/>
    <cellStyle name="Comma 10 2 3 2 2 3 2" xfId="40025" xr:uid="{00000000-0005-0000-0000-0000C3050000}"/>
    <cellStyle name="Comma 10 2 3 2 2 4" xfId="31872" xr:uid="{00000000-0005-0000-0000-0000C4050000}"/>
    <cellStyle name="Comma 10 2 3 2 3" xfId="8599" xr:uid="{00000000-0005-0000-0000-0000C5050000}"/>
    <cellStyle name="Comma 10 2 3 2 3 2" xfId="24930" xr:uid="{00000000-0005-0000-0000-0000C6050000}"/>
    <cellStyle name="Comma 10 2 3 2 3 2 2" xfId="50919" xr:uid="{00000000-0005-0000-0000-0000C7050000}"/>
    <cellStyle name="Comma 10 2 3 2 3 3" xfId="16810" xr:uid="{00000000-0005-0000-0000-0000C8050000}"/>
    <cellStyle name="Comma 10 2 3 2 3 3 2" xfId="42799" xr:uid="{00000000-0005-0000-0000-0000C9050000}"/>
    <cellStyle name="Comma 10 2 3 2 3 4" xfId="34646" xr:uid="{00000000-0005-0000-0000-0000CA050000}"/>
    <cellStyle name="Comma 10 2 3 2 4" xfId="9663" xr:uid="{00000000-0005-0000-0000-0000CB050000}"/>
    <cellStyle name="Comma 10 2 3 2 4 2" xfId="25944" xr:uid="{00000000-0005-0000-0000-0000CC050000}"/>
    <cellStyle name="Comma 10 2 3 2 4 2 2" xfId="51933" xr:uid="{00000000-0005-0000-0000-0000CD050000}"/>
    <cellStyle name="Comma 10 2 3 2 4 3" xfId="17824" xr:uid="{00000000-0005-0000-0000-0000CE050000}"/>
    <cellStyle name="Comma 10 2 3 2 4 3 2" xfId="43813" xr:uid="{00000000-0005-0000-0000-0000CF050000}"/>
    <cellStyle name="Comma 10 2 3 2 4 4" xfId="35661" xr:uid="{00000000-0005-0000-0000-0000D0050000}"/>
    <cellStyle name="Comma 10 2 3 2 5" xfId="20035" xr:uid="{00000000-0005-0000-0000-0000D1050000}"/>
    <cellStyle name="Comma 10 2 3 2 5 2" xfId="46024" xr:uid="{00000000-0005-0000-0000-0000D2050000}"/>
    <cellStyle name="Comma 10 2 3 2 6" xfId="11915" xr:uid="{00000000-0005-0000-0000-0000D3050000}"/>
    <cellStyle name="Comma 10 2 3 2 6 2" xfId="37904" xr:uid="{00000000-0005-0000-0000-0000D4050000}"/>
    <cellStyle name="Comma 10 2 3 2 7" xfId="27500" xr:uid="{00000000-0005-0000-0000-0000D5050000}"/>
    <cellStyle name="Comma 10 2 3 2 7 2" xfId="53489" xr:uid="{00000000-0005-0000-0000-0000D6050000}"/>
    <cellStyle name="Comma 10 2 3 2 8" xfId="3563" xr:uid="{00000000-0005-0000-0000-0000D7050000}"/>
    <cellStyle name="Comma 10 2 3 2 9" xfId="29746" xr:uid="{00000000-0005-0000-0000-0000D8050000}"/>
    <cellStyle name="Comma 10 2 3 3" xfId="4287" xr:uid="{00000000-0005-0000-0000-0000D9050000}"/>
    <cellStyle name="Comma 10 2 3 3 2" xfId="20696" xr:uid="{00000000-0005-0000-0000-0000DA050000}"/>
    <cellStyle name="Comma 10 2 3 3 2 2" xfId="46685" xr:uid="{00000000-0005-0000-0000-0000DB050000}"/>
    <cellStyle name="Comma 10 2 3 3 3" xfId="12576" xr:uid="{00000000-0005-0000-0000-0000DC050000}"/>
    <cellStyle name="Comma 10 2 3 3 3 2" xfId="38565" xr:uid="{00000000-0005-0000-0000-0000DD050000}"/>
    <cellStyle name="Comma 10 2 3 3 4" xfId="30410" xr:uid="{00000000-0005-0000-0000-0000DE050000}"/>
    <cellStyle name="Comma 10 2 3 4" xfId="6483" xr:uid="{00000000-0005-0000-0000-0000DF050000}"/>
    <cellStyle name="Comma 10 2 3 4 2" xfId="22817" xr:uid="{00000000-0005-0000-0000-0000E0050000}"/>
    <cellStyle name="Comma 10 2 3 4 2 2" xfId="48806" xr:uid="{00000000-0005-0000-0000-0000E1050000}"/>
    <cellStyle name="Comma 10 2 3 4 3" xfId="14697" xr:uid="{00000000-0005-0000-0000-0000E2050000}"/>
    <cellStyle name="Comma 10 2 3 4 3 2" xfId="40686" xr:uid="{00000000-0005-0000-0000-0000E3050000}"/>
    <cellStyle name="Comma 10 2 3 4 4" xfId="32533" xr:uid="{00000000-0005-0000-0000-0000E4050000}"/>
    <cellStyle name="Comma 10 2 3 5" xfId="7139" xr:uid="{00000000-0005-0000-0000-0000E5050000}"/>
    <cellStyle name="Comma 10 2 3 5 2" xfId="23470" xr:uid="{00000000-0005-0000-0000-0000E6050000}"/>
    <cellStyle name="Comma 10 2 3 5 2 2" xfId="49459" xr:uid="{00000000-0005-0000-0000-0000E7050000}"/>
    <cellStyle name="Comma 10 2 3 5 3" xfId="15350" xr:uid="{00000000-0005-0000-0000-0000E8050000}"/>
    <cellStyle name="Comma 10 2 3 5 3 2" xfId="41339" xr:uid="{00000000-0005-0000-0000-0000E9050000}"/>
    <cellStyle name="Comma 10 2 3 5 4" xfId="33186" xr:uid="{00000000-0005-0000-0000-0000EA050000}"/>
    <cellStyle name="Comma 10 2 3 6" xfId="9897" xr:uid="{00000000-0005-0000-0000-0000EB050000}"/>
    <cellStyle name="Comma 10 2 3 6 2" xfId="26157" xr:uid="{00000000-0005-0000-0000-0000EC050000}"/>
    <cellStyle name="Comma 10 2 3 6 2 2" xfId="52146" xr:uid="{00000000-0005-0000-0000-0000ED050000}"/>
    <cellStyle name="Comma 10 2 3 6 3" xfId="18037" xr:uid="{00000000-0005-0000-0000-0000EE050000}"/>
    <cellStyle name="Comma 10 2 3 6 3 2" xfId="44026" xr:uid="{00000000-0005-0000-0000-0000EF050000}"/>
    <cellStyle name="Comma 10 2 3 6 4" xfId="35886" xr:uid="{00000000-0005-0000-0000-0000F0050000}"/>
    <cellStyle name="Comma 10 2 3 7" xfId="10447" xr:uid="{00000000-0005-0000-0000-0000F1050000}"/>
    <cellStyle name="Comma 10 2 3 7 2" xfId="18570" xr:uid="{00000000-0005-0000-0000-0000F2050000}"/>
    <cellStyle name="Comma 10 2 3 7 2 2" xfId="44559" xr:uid="{00000000-0005-0000-0000-0000F3050000}"/>
    <cellStyle name="Comma 10 2 3 7 3" xfId="36436" xr:uid="{00000000-0005-0000-0000-0000F4050000}"/>
    <cellStyle name="Comma 10 2 3 8" xfId="2532" xr:uid="{00000000-0005-0000-0000-0000F5050000}"/>
    <cellStyle name="Comma 10 2 3 8 2" xfId="28866" xr:uid="{00000000-0005-0000-0000-0000F6050000}"/>
    <cellStyle name="Comma 10 2 3 9" xfId="1703" xr:uid="{00000000-0005-0000-0000-0000F7050000}"/>
    <cellStyle name="Comma 10 2 3 9 2" xfId="54156" xr:uid="{00000000-0005-0000-0000-0000F8050000}"/>
    <cellStyle name="Comma 10 2 4" xfId="729" xr:uid="{00000000-0005-0000-0000-0000F9050000}"/>
    <cellStyle name="Comma 10 2 4 10" xfId="54871" xr:uid="{00000000-0005-0000-0000-0000FA050000}"/>
    <cellStyle name="Comma 10 2 4 2" xfId="4985" xr:uid="{00000000-0005-0000-0000-0000FB050000}"/>
    <cellStyle name="Comma 10 2 4 2 2" xfId="21382" xr:uid="{00000000-0005-0000-0000-0000FC050000}"/>
    <cellStyle name="Comma 10 2 4 2 2 2" xfId="47371" xr:uid="{00000000-0005-0000-0000-0000FD050000}"/>
    <cellStyle name="Comma 10 2 4 2 3" xfId="13262" xr:uid="{00000000-0005-0000-0000-0000FE050000}"/>
    <cellStyle name="Comma 10 2 4 2 3 2" xfId="39251" xr:uid="{00000000-0005-0000-0000-0000FF050000}"/>
    <cellStyle name="Comma 10 2 4 2 4" xfId="31098" xr:uid="{00000000-0005-0000-0000-000000060000}"/>
    <cellStyle name="Comma 10 2 4 3" xfId="7825" xr:uid="{00000000-0005-0000-0000-000001060000}"/>
    <cellStyle name="Comma 10 2 4 3 2" xfId="24156" xr:uid="{00000000-0005-0000-0000-000002060000}"/>
    <cellStyle name="Comma 10 2 4 3 2 2" xfId="50145" xr:uid="{00000000-0005-0000-0000-000003060000}"/>
    <cellStyle name="Comma 10 2 4 3 3" xfId="16036" xr:uid="{00000000-0005-0000-0000-000004060000}"/>
    <cellStyle name="Comma 10 2 4 3 3 2" xfId="42025" xr:uid="{00000000-0005-0000-0000-000005060000}"/>
    <cellStyle name="Comma 10 2 4 3 4" xfId="33872" xr:uid="{00000000-0005-0000-0000-000006060000}"/>
    <cellStyle name="Comma 10 2 4 4" xfId="9362" xr:uid="{00000000-0005-0000-0000-000007060000}"/>
    <cellStyle name="Comma 10 2 4 4 2" xfId="25649" xr:uid="{00000000-0005-0000-0000-000008060000}"/>
    <cellStyle name="Comma 10 2 4 4 2 2" xfId="51638" xr:uid="{00000000-0005-0000-0000-000009060000}"/>
    <cellStyle name="Comma 10 2 4 4 3" xfId="17529" xr:uid="{00000000-0005-0000-0000-00000A060000}"/>
    <cellStyle name="Comma 10 2 4 4 3 2" xfId="43518" xr:uid="{00000000-0005-0000-0000-00000B060000}"/>
    <cellStyle name="Comma 10 2 4 4 4" xfId="35366" xr:uid="{00000000-0005-0000-0000-00000C060000}"/>
    <cellStyle name="Comma 10 2 4 5" xfId="19261" xr:uid="{00000000-0005-0000-0000-00000D060000}"/>
    <cellStyle name="Comma 10 2 4 5 2" xfId="45250" xr:uid="{00000000-0005-0000-0000-00000E060000}"/>
    <cellStyle name="Comma 10 2 4 6" xfId="11141" xr:uid="{00000000-0005-0000-0000-00000F060000}"/>
    <cellStyle name="Comma 10 2 4 6 2" xfId="37130" xr:uid="{00000000-0005-0000-0000-000010060000}"/>
    <cellStyle name="Comma 10 2 4 7" xfId="26726" xr:uid="{00000000-0005-0000-0000-000011060000}"/>
    <cellStyle name="Comma 10 2 4 7 2" xfId="52715" xr:uid="{00000000-0005-0000-0000-000012060000}"/>
    <cellStyle name="Comma 10 2 4 8" xfId="2777" xr:uid="{00000000-0005-0000-0000-000013060000}"/>
    <cellStyle name="Comma 10 2 4 9" xfId="28968" xr:uid="{00000000-0005-0000-0000-000014060000}"/>
    <cellStyle name="Comma 10 2 5" xfId="3265" xr:uid="{00000000-0005-0000-0000-000015060000}"/>
    <cellStyle name="Comma 10 2 5 2" xfId="5470" xr:uid="{00000000-0005-0000-0000-000016060000}"/>
    <cellStyle name="Comma 10 2 5 2 2" xfId="21859" xr:uid="{00000000-0005-0000-0000-000017060000}"/>
    <cellStyle name="Comma 10 2 5 2 2 2" xfId="47848" xr:uid="{00000000-0005-0000-0000-000018060000}"/>
    <cellStyle name="Comma 10 2 5 2 3" xfId="13739" xr:uid="{00000000-0005-0000-0000-000019060000}"/>
    <cellStyle name="Comma 10 2 5 2 3 2" xfId="39728" xr:uid="{00000000-0005-0000-0000-00001A060000}"/>
    <cellStyle name="Comma 10 2 5 2 4" xfId="31575" xr:uid="{00000000-0005-0000-0000-00001B060000}"/>
    <cellStyle name="Comma 10 2 5 3" xfId="8302" xr:uid="{00000000-0005-0000-0000-00001C060000}"/>
    <cellStyle name="Comma 10 2 5 3 2" xfId="24633" xr:uid="{00000000-0005-0000-0000-00001D060000}"/>
    <cellStyle name="Comma 10 2 5 3 2 2" xfId="50622" xr:uid="{00000000-0005-0000-0000-00001E060000}"/>
    <cellStyle name="Comma 10 2 5 3 3" xfId="16513" xr:uid="{00000000-0005-0000-0000-00001F060000}"/>
    <cellStyle name="Comma 10 2 5 3 3 2" xfId="42502" xr:uid="{00000000-0005-0000-0000-000020060000}"/>
    <cellStyle name="Comma 10 2 5 3 4" xfId="34349" xr:uid="{00000000-0005-0000-0000-000021060000}"/>
    <cellStyle name="Comma 10 2 5 4" xfId="19738" xr:uid="{00000000-0005-0000-0000-000022060000}"/>
    <cellStyle name="Comma 10 2 5 4 2" xfId="45727" xr:uid="{00000000-0005-0000-0000-000023060000}"/>
    <cellStyle name="Comma 10 2 5 5" xfId="11618" xr:uid="{00000000-0005-0000-0000-000024060000}"/>
    <cellStyle name="Comma 10 2 5 5 2" xfId="37607" xr:uid="{00000000-0005-0000-0000-000025060000}"/>
    <cellStyle name="Comma 10 2 5 6" xfId="27203" xr:uid="{00000000-0005-0000-0000-000026060000}"/>
    <cellStyle name="Comma 10 2 5 6 2" xfId="53192" xr:uid="{00000000-0005-0000-0000-000027060000}"/>
    <cellStyle name="Comma 10 2 5 7" xfId="29448" xr:uid="{00000000-0005-0000-0000-000028060000}"/>
    <cellStyle name="Comma 10 2 6" xfId="3977" xr:uid="{00000000-0005-0000-0000-000029060000}"/>
    <cellStyle name="Comma 10 2 6 2" xfId="20404" xr:uid="{00000000-0005-0000-0000-00002A060000}"/>
    <cellStyle name="Comma 10 2 6 2 2" xfId="46393" xr:uid="{00000000-0005-0000-0000-00002B060000}"/>
    <cellStyle name="Comma 10 2 6 3" xfId="12284" xr:uid="{00000000-0005-0000-0000-00002C060000}"/>
    <cellStyle name="Comma 10 2 6 3 2" xfId="38273" xr:uid="{00000000-0005-0000-0000-00002D060000}"/>
    <cellStyle name="Comma 10 2 6 4" xfId="30118" xr:uid="{00000000-0005-0000-0000-00002E060000}"/>
    <cellStyle name="Comma 10 2 7" xfId="4644" xr:uid="{00000000-0005-0000-0000-00002F060000}"/>
    <cellStyle name="Comma 10 2 7 2" xfId="21050" xr:uid="{00000000-0005-0000-0000-000030060000}"/>
    <cellStyle name="Comma 10 2 7 2 2" xfId="47039" xr:uid="{00000000-0005-0000-0000-000031060000}"/>
    <cellStyle name="Comma 10 2 7 3" xfId="12930" xr:uid="{00000000-0005-0000-0000-000032060000}"/>
    <cellStyle name="Comma 10 2 7 3 2" xfId="38919" xr:uid="{00000000-0005-0000-0000-000033060000}"/>
    <cellStyle name="Comma 10 2 7 4" xfId="30764" xr:uid="{00000000-0005-0000-0000-000034060000}"/>
    <cellStyle name="Comma 10 2 8" xfId="6174" xr:uid="{00000000-0005-0000-0000-000035060000}"/>
    <cellStyle name="Comma 10 2 8 2" xfId="22525" xr:uid="{00000000-0005-0000-0000-000036060000}"/>
    <cellStyle name="Comma 10 2 8 2 2" xfId="48514" xr:uid="{00000000-0005-0000-0000-000037060000}"/>
    <cellStyle name="Comma 10 2 8 3" xfId="14405" xr:uid="{00000000-0005-0000-0000-000038060000}"/>
    <cellStyle name="Comma 10 2 8 3 2" xfId="40394" xr:uid="{00000000-0005-0000-0000-000039060000}"/>
    <cellStyle name="Comma 10 2 8 4" xfId="32241" xr:uid="{00000000-0005-0000-0000-00003A060000}"/>
    <cellStyle name="Comma 10 2 9" xfId="6847" xr:uid="{00000000-0005-0000-0000-00003B060000}"/>
    <cellStyle name="Comma 10 2 9 2" xfId="23178" xr:uid="{00000000-0005-0000-0000-00003C060000}"/>
    <cellStyle name="Comma 10 2 9 2 2" xfId="49167" xr:uid="{00000000-0005-0000-0000-00003D060000}"/>
    <cellStyle name="Comma 10 2 9 3" xfId="15058" xr:uid="{00000000-0005-0000-0000-00003E060000}"/>
    <cellStyle name="Comma 10 2 9 3 2" xfId="41047" xr:uid="{00000000-0005-0000-0000-00003F060000}"/>
    <cellStyle name="Comma 10 2 9 4" xfId="32894" xr:uid="{00000000-0005-0000-0000-000040060000}"/>
    <cellStyle name="Comma 10 3" xfId="50" xr:uid="{00000000-0005-0000-0000-000041060000}"/>
    <cellStyle name="Comma 10 3 10" xfId="10209" xr:uid="{00000000-0005-0000-0000-000042060000}"/>
    <cellStyle name="Comma 10 3 10 2" xfId="18332" xr:uid="{00000000-0005-0000-0000-000043060000}"/>
    <cellStyle name="Comma 10 3 10 2 2" xfId="44321" xr:uid="{00000000-0005-0000-0000-000044060000}"/>
    <cellStyle name="Comma 10 3 10 3" xfId="36198" xr:uid="{00000000-0005-0000-0000-000045060000}"/>
    <cellStyle name="Comma 10 3 11" xfId="2119" xr:uid="{00000000-0005-0000-0000-000046060000}"/>
    <cellStyle name="Comma 10 3 11 2" xfId="18983" xr:uid="{00000000-0005-0000-0000-000047060000}"/>
    <cellStyle name="Comma 10 3 11 2 2" xfId="44972" xr:uid="{00000000-0005-0000-0000-000048060000}"/>
    <cellStyle name="Comma 10 3 11 3" xfId="28613" xr:uid="{00000000-0005-0000-0000-000049060000}"/>
    <cellStyle name="Comma 10 3 12" xfId="10863" xr:uid="{00000000-0005-0000-0000-00004A060000}"/>
    <cellStyle name="Comma 10 3 12 2" xfId="36852" xr:uid="{00000000-0005-0000-0000-00004B060000}"/>
    <cellStyle name="Comma 10 3 13" xfId="26447" xr:uid="{00000000-0005-0000-0000-00004C060000}"/>
    <cellStyle name="Comma 10 3 13 2" xfId="52436" xr:uid="{00000000-0005-0000-0000-00004D060000}"/>
    <cellStyle name="Comma 10 3 14" xfId="1465" xr:uid="{00000000-0005-0000-0000-00004E060000}"/>
    <cellStyle name="Comma 10 3 14 2" xfId="53918" xr:uid="{00000000-0005-0000-0000-00004F060000}"/>
    <cellStyle name="Comma 10 3 15" xfId="27956" xr:uid="{00000000-0005-0000-0000-000050060000}"/>
    <cellStyle name="Comma 10 3 16" xfId="54348" xr:uid="{00000000-0005-0000-0000-000051060000}"/>
    <cellStyle name="Comma 10 3 2" xfId="1094" xr:uid="{00000000-0005-0000-0000-000052060000}"/>
    <cellStyle name="Comma 10 3 2 10" xfId="10502" xr:uid="{00000000-0005-0000-0000-000053060000}"/>
    <cellStyle name="Comma 10 3 2 10 2" xfId="18625" xr:uid="{00000000-0005-0000-0000-000054060000}"/>
    <cellStyle name="Comma 10 3 2 10 2 2" xfId="44614" xr:uid="{00000000-0005-0000-0000-000055060000}"/>
    <cellStyle name="Comma 10 3 2 10 3" xfId="36491" xr:uid="{00000000-0005-0000-0000-000056060000}"/>
    <cellStyle name="Comma 10 3 2 11" xfId="2779" xr:uid="{00000000-0005-0000-0000-000057060000}"/>
    <cellStyle name="Comma 10 3 2 11 2" xfId="19263" xr:uid="{00000000-0005-0000-0000-000058060000}"/>
    <cellStyle name="Comma 10 3 2 11 2 2" xfId="45252" xr:uid="{00000000-0005-0000-0000-000059060000}"/>
    <cellStyle name="Comma 10 3 2 11 3" xfId="28970" xr:uid="{00000000-0005-0000-0000-00005A060000}"/>
    <cellStyle name="Comma 10 3 2 12" xfId="11143" xr:uid="{00000000-0005-0000-0000-00005B060000}"/>
    <cellStyle name="Comma 10 3 2 12 2" xfId="37132" xr:uid="{00000000-0005-0000-0000-00005C060000}"/>
    <cellStyle name="Comma 10 3 2 13" xfId="26728" xr:uid="{00000000-0005-0000-0000-00005D060000}"/>
    <cellStyle name="Comma 10 3 2 13 2" xfId="52717" xr:uid="{00000000-0005-0000-0000-00005E060000}"/>
    <cellStyle name="Comma 10 3 2 14" xfId="1758" xr:uid="{00000000-0005-0000-0000-00005F060000}"/>
    <cellStyle name="Comma 10 3 2 14 2" xfId="54211" xr:uid="{00000000-0005-0000-0000-000060060000}"/>
    <cellStyle name="Comma 10 3 2 15" xfId="28252" xr:uid="{00000000-0005-0000-0000-000061060000}"/>
    <cellStyle name="Comma 10 3 2 16" xfId="55218" xr:uid="{00000000-0005-0000-0000-000062060000}"/>
    <cellStyle name="Comma 10 3 2 2" xfId="3617" xr:uid="{00000000-0005-0000-0000-000063060000}"/>
    <cellStyle name="Comma 10 3 2 2 2" xfId="5821" xr:uid="{00000000-0005-0000-0000-000064060000}"/>
    <cellStyle name="Comma 10 3 2 2 2 2" xfId="22210" xr:uid="{00000000-0005-0000-0000-000065060000}"/>
    <cellStyle name="Comma 10 3 2 2 2 2 2" xfId="48199" xr:uid="{00000000-0005-0000-0000-000066060000}"/>
    <cellStyle name="Comma 10 3 2 2 2 3" xfId="14090" xr:uid="{00000000-0005-0000-0000-000067060000}"/>
    <cellStyle name="Comma 10 3 2 2 2 3 2" xfId="40079" xr:uid="{00000000-0005-0000-0000-000068060000}"/>
    <cellStyle name="Comma 10 3 2 2 2 4" xfId="31926" xr:uid="{00000000-0005-0000-0000-000069060000}"/>
    <cellStyle name="Comma 10 3 2 2 3" xfId="8653" xr:uid="{00000000-0005-0000-0000-00006A060000}"/>
    <cellStyle name="Comma 10 3 2 2 3 2" xfId="24984" xr:uid="{00000000-0005-0000-0000-00006B060000}"/>
    <cellStyle name="Comma 10 3 2 2 3 2 2" xfId="50973" xr:uid="{00000000-0005-0000-0000-00006C060000}"/>
    <cellStyle name="Comma 10 3 2 2 3 3" xfId="16864" xr:uid="{00000000-0005-0000-0000-00006D060000}"/>
    <cellStyle name="Comma 10 3 2 2 3 3 2" xfId="42853" xr:uid="{00000000-0005-0000-0000-00006E060000}"/>
    <cellStyle name="Comma 10 3 2 2 3 4" xfId="34700" xr:uid="{00000000-0005-0000-0000-00006F060000}"/>
    <cellStyle name="Comma 10 3 2 2 4" xfId="20089" xr:uid="{00000000-0005-0000-0000-000070060000}"/>
    <cellStyle name="Comma 10 3 2 2 4 2" xfId="46078" xr:uid="{00000000-0005-0000-0000-000071060000}"/>
    <cellStyle name="Comma 10 3 2 2 5" xfId="11969" xr:uid="{00000000-0005-0000-0000-000072060000}"/>
    <cellStyle name="Comma 10 3 2 2 5 2" xfId="37958" xr:uid="{00000000-0005-0000-0000-000073060000}"/>
    <cellStyle name="Comma 10 3 2 2 6" xfId="27554" xr:uid="{00000000-0005-0000-0000-000074060000}"/>
    <cellStyle name="Comma 10 3 2 2 6 2" xfId="53543" xr:uid="{00000000-0005-0000-0000-000075060000}"/>
    <cellStyle name="Comma 10 3 2 2 7" xfId="29800" xr:uid="{00000000-0005-0000-0000-000076060000}"/>
    <cellStyle name="Comma 10 3 2 3" xfId="4342" xr:uid="{00000000-0005-0000-0000-000077060000}"/>
    <cellStyle name="Comma 10 3 2 3 2" xfId="20751" xr:uid="{00000000-0005-0000-0000-000078060000}"/>
    <cellStyle name="Comma 10 3 2 3 2 2" xfId="46740" xr:uid="{00000000-0005-0000-0000-000079060000}"/>
    <cellStyle name="Comma 10 3 2 3 3" xfId="12631" xr:uid="{00000000-0005-0000-0000-00007A060000}"/>
    <cellStyle name="Comma 10 3 2 3 3 2" xfId="38620" xr:uid="{00000000-0005-0000-0000-00007B060000}"/>
    <cellStyle name="Comma 10 3 2 3 4" xfId="30465" xr:uid="{00000000-0005-0000-0000-00007C060000}"/>
    <cellStyle name="Comma 10 3 2 4" xfId="4987" xr:uid="{00000000-0005-0000-0000-00007D060000}"/>
    <cellStyle name="Comma 10 3 2 4 2" xfId="21384" xr:uid="{00000000-0005-0000-0000-00007E060000}"/>
    <cellStyle name="Comma 10 3 2 4 2 2" xfId="47373" xr:uid="{00000000-0005-0000-0000-00007F060000}"/>
    <cellStyle name="Comma 10 3 2 4 3" xfId="13264" xr:uid="{00000000-0005-0000-0000-000080060000}"/>
    <cellStyle name="Comma 10 3 2 4 3 2" xfId="39253" xr:uid="{00000000-0005-0000-0000-000081060000}"/>
    <cellStyle name="Comma 10 3 2 4 4" xfId="31100" xr:uid="{00000000-0005-0000-0000-000082060000}"/>
    <cellStyle name="Comma 10 3 2 5" xfId="6538" xr:uid="{00000000-0005-0000-0000-000083060000}"/>
    <cellStyle name="Comma 10 3 2 5 2" xfId="22872" xr:uid="{00000000-0005-0000-0000-000084060000}"/>
    <cellStyle name="Comma 10 3 2 5 2 2" xfId="48861" xr:uid="{00000000-0005-0000-0000-000085060000}"/>
    <cellStyle name="Comma 10 3 2 5 3" xfId="14752" xr:uid="{00000000-0005-0000-0000-000086060000}"/>
    <cellStyle name="Comma 10 3 2 5 3 2" xfId="40741" xr:uid="{00000000-0005-0000-0000-000087060000}"/>
    <cellStyle name="Comma 10 3 2 5 4" xfId="32588" xr:uid="{00000000-0005-0000-0000-000088060000}"/>
    <cellStyle name="Comma 10 3 2 6" xfId="7194" xr:uid="{00000000-0005-0000-0000-000089060000}"/>
    <cellStyle name="Comma 10 3 2 6 2" xfId="23525" xr:uid="{00000000-0005-0000-0000-00008A060000}"/>
    <cellStyle name="Comma 10 3 2 6 2 2" xfId="49514" xr:uid="{00000000-0005-0000-0000-00008B060000}"/>
    <cellStyle name="Comma 10 3 2 6 3" xfId="15405" xr:uid="{00000000-0005-0000-0000-00008C060000}"/>
    <cellStyle name="Comma 10 3 2 6 3 2" xfId="41394" xr:uid="{00000000-0005-0000-0000-00008D060000}"/>
    <cellStyle name="Comma 10 3 2 6 4" xfId="33241" xr:uid="{00000000-0005-0000-0000-00008E060000}"/>
    <cellStyle name="Comma 10 3 2 7" xfId="7827" xr:uid="{00000000-0005-0000-0000-00008F060000}"/>
    <cellStyle name="Comma 10 3 2 7 2" xfId="24158" xr:uid="{00000000-0005-0000-0000-000090060000}"/>
    <cellStyle name="Comma 10 3 2 7 2 2" xfId="50147" xr:uid="{00000000-0005-0000-0000-000091060000}"/>
    <cellStyle name="Comma 10 3 2 7 3" xfId="16038" xr:uid="{00000000-0005-0000-0000-000092060000}"/>
    <cellStyle name="Comma 10 3 2 7 3 2" xfId="42027" xr:uid="{00000000-0005-0000-0000-000093060000}"/>
    <cellStyle name="Comma 10 3 2 7 4" xfId="33874" xr:uid="{00000000-0005-0000-0000-000094060000}"/>
    <cellStyle name="Comma 10 3 2 8" xfId="9718" xr:uid="{00000000-0005-0000-0000-000095060000}"/>
    <cellStyle name="Comma 10 3 2 8 2" xfId="25999" xr:uid="{00000000-0005-0000-0000-000096060000}"/>
    <cellStyle name="Comma 10 3 2 8 2 2" xfId="51988" xr:uid="{00000000-0005-0000-0000-000097060000}"/>
    <cellStyle name="Comma 10 3 2 8 3" xfId="17879" xr:uid="{00000000-0005-0000-0000-000098060000}"/>
    <cellStyle name="Comma 10 3 2 8 3 2" xfId="43868" xr:uid="{00000000-0005-0000-0000-000099060000}"/>
    <cellStyle name="Comma 10 3 2 8 4" xfId="35716" xr:uid="{00000000-0005-0000-0000-00009A060000}"/>
    <cellStyle name="Comma 10 3 2 9" xfId="9133" xr:uid="{00000000-0005-0000-0000-00009B060000}"/>
    <cellStyle name="Comma 10 3 2 9 2" xfId="25463" xr:uid="{00000000-0005-0000-0000-00009C060000}"/>
    <cellStyle name="Comma 10 3 2 9 2 2" xfId="51452" xr:uid="{00000000-0005-0000-0000-00009D060000}"/>
    <cellStyle name="Comma 10 3 2 9 3" xfId="17343" xr:uid="{00000000-0005-0000-0000-00009E060000}"/>
    <cellStyle name="Comma 10 3 2 9 3 2" xfId="43332" xr:uid="{00000000-0005-0000-0000-00009F060000}"/>
    <cellStyle name="Comma 10 3 2 9 4" xfId="35180" xr:uid="{00000000-0005-0000-0000-0000A0060000}"/>
    <cellStyle name="Comma 10 3 3" xfId="789" xr:uid="{00000000-0005-0000-0000-0000A1060000}"/>
    <cellStyle name="Comma 10 3 3 10" xfId="54925" xr:uid="{00000000-0005-0000-0000-0000A2060000}"/>
    <cellStyle name="Comma 10 3 3 2" xfId="5524" xr:uid="{00000000-0005-0000-0000-0000A3060000}"/>
    <cellStyle name="Comma 10 3 3 2 2" xfId="21913" xr:uid="{00000000-0005-0000-0000-0000A4060000}"/>
    <cellStyle name="Comma 10 3 3 2 2 2" xfId="47902" xr:uid="{00000000-0005-0000-0000-0000A5060000}"/>
    <cellStyle name="Comma 10 3 3 2 3" xfId="13793" xr:uid="{00000000-0005-0000-0000-0000A6060000}"/>
    <cellStyle name="Comma 10 3 3 2 3 2" xfId="39782" xr:uid="{00000000-0005-0000-0000-0000A7060000}"/>
    <cellStyle name="Comma 10 3 3 2 4" xfId="31629" xr:uid="{00000000-0005-0000-0000-0000A8060000}"/>
    <cellStyle name="Comma 10 3 3 3" xfId="8356" xr:uid="{00000000-0005-0000-0000-0000A9060000}"/>
    <cellStyle name="Comma 10 3 3 3 2" xfId="24687" xr:uid="{00000000-0005-0000-0000-0000AA060000}"/>
    <cellStyle name="Comma 10 3 3 3 2 2" xfId="50676" xr:uid="{00000000-0005-0000-0000-0000AB060000}"/>
    <cellStyle name="Comma 10 3 3 3 3" xfId="16567" xr:uid="{00000000-0005-0000-0000-0000AC060000}"/>
    <cellStyle name="Comma 10 3 3 3 3 2" xfId="42556" xr:uid="{00000000-0005-0000-0000-0000AD060000}"/>
    <cellStyle name="Comma 10 3 3 3 4" xfId="34403" xr:uid="{00000000-0005-0000-0000-0000AE060000}"/>
    <cellStyle name="Comma 10 3 3 4" xfId="9419" xr:uid="{00000000-0005-0000-0000-0000AF060000}"/>
    <cellStyle name="Comma 10 3 3 4 2" xfId="25704" xr:uid="{00000000-0005-0000-0000-0000B0060000}"/>
    <cellStyle name="Comma 10 3 3 4 2 2" xfId="51693" xr:uid="{00000000-0005-0000-0000-0000B1060000}"/>
    <cellStyle name="Comma 10 3 3 4 3" xfId="17584" xr:uid="{00000000-0005-0000-0000-0000B2060000}"/>
    <cellStyle name="Comma 10 3 3 4 3 2" xfId="43573" xr:uid="{00000000-0005-0000-0000-0000B3060000}"/>
    <cellStyle name="Comma 10 3 3 4 4" xfId="35421" xr:uid="{00000000-0005-0000-0000-0000B4060000}"/>
    <cellStyle name="Comma 10 3 3 5" xfId="19792" xr:uid="{00000000-0005-0000-0000-0000B5060000}"/>
    <cellStyle name="Comma 10 3 3 5 2" xfId="45781" xr:uid="{00000000-0005-0000-0000-0000B6060000}"/>
    <cellStyle name="Comma 10 3 3 6" xfId="11672" xr:uid="{00000000-0005-0000-0000-0000B7060000}"/>
    <cellStyle name="Comma 10 3 3 6 2" xfId="37661" xr:uid="{00000000-0005-0000-0000-0000B8060000}"/>
    <cellStyle name="Comma 10 3 3 7" xfId="27257" xr:uid="{00000000-0005-0000-0000-0000B9060000}"/>
    <cellStyle name="Comma 10 3 3 7 2" xfId="53246" xr:uid="{00000000-0005-0000-0000-0000BA060000}"/>
    <cellStyle name="Comma 10 3 3 8" xfId="3319" xr:uid="{00000000-0005-0000-0000-0000BB060000}"/>
    <cellStyle name="Comma 10 3 3 9" xfId="29502" xr:uid="{00000000-0005-0000-0000-0000BC060000}"/>
    <cellStyle name="Comma 10 3 4" xfId="4037" xr:uid="{00000000-0005-0000-0000-0000BD060000}"/>
    <cellStyle name="Comma 10 3 4 2" xfId="20458" xr:uid="{00000000-0005-0000-0000-0000BE060000}"/>
    <cellStyle name="Comma 10 3 4 2 2" xfId="46447" xr:uid="{00000000-0005-0000-0000-0000BF060000}"/>
    <cellStyle name="Comma 10 3 4 3" xfId="12338" xr:uid="{00000000-0005-0000-0000-0000C0060000}"/>
    <cellStyle name="Comma 10 3 4 3 2" xfId="38327" xr:uid="{00000000-0005-0000-0000-0000C1060000}"/>
    <cellStyle name="Comma 10 3 4 4" xfId="30172" xr:uid="{00000000-0005-0000-0000-0000C2060000}"/>
    <cellStyle name="Comma 10 3 5" xfId="4698" xr:uid="{00000000-0005-0000-0000-0000C3060000}"/>
    <cellStyle name="Comma 10 3 5 2" xfId="21104" xr:uid="{00000000-0005-0000-0000-0000C4060000}"/>
    <cellStyle name="Comma 10 3 5 2 2" xfId="47093" xr:uid="{00000000-0005-0000-0000-0000C5060000}"/>
    <cellStyle name="Comma 10 3 5 3" xfId="12984" xr:uid="{00000000-0005-0000-0000-0000C6060000}"/>
    <cellStyle name="Comma 10 3 5 3 2" xfId="38973" xr:uid="{00000000-0005-0000-0000-0000C7060000}"/>
    <cellStyle name="Comma 10 3 5 4" xfId="30818" xr:uid="{00000000-0005-0000-0000-0000C8060000}"/>
    <cellStyle name="Comma 10 3 6" xfId="6234" xr:uid="{00000000-0005-0000-0000-0000C9060000}"/>
    <cellStyle name="Comma 10 3 6 2" xfId="22579" xr:uid="{00000000-0005-0000-0000-0000CA060000}"/>
    <cellStyle name="Comma 10 3 6 2 2" xfId="48568" xr:uid="{00000000-0005-0000-0000-0000CB060000}"/>
    <cellStyle name="Comma 10 3 6 3" xfId="14459" xr:uid="{00000000-0005-0000-0000-0000CC060000}"/>
    <cellStyle name="Comma 10 3 6 3 2" xfId="40448" xr:uid="{00000000-0005-0000-0000-0000CD060000}"/>
    <cellStyle name="Comma 10 3 6 4" xfId="32295" xr:uid="{00000000-0005-0000-0000-0000CE060000}"/>
    <cellStyle name="Comma 10 3 7" xfId="6901" xr:uid="{00000000-0005-0000-0000-0000CF060000}"/>
    <cellStyle name="Comma 10 3 7 2" xfId="23232" xr:uid="{00000000-0005-0000-0000-0000D0060000}"/>
    <cellStyle name="Comma 10 3 7 2 2" xfId="49221" xr:uid="{00000000-0005-0000-0000-0000D1060000}"/>
    <cellStyle name="Comma 10 3 7 3" xfId="15112" xr:uid="{00000000-0005-0000-0000-0000D2060000}"/>
    <cellStyle name="Comma 10 3 7 3 2" xfId="41101" xr:uid="{00000000-0005-0000-0000-0000D3060000}"/>
    <cellStyle name="Comma 10 3 7 4" xfId="32948" xr:uid="{00000000-0005-0000-0000-0000D4060000}"/>
    <cellStyle name="Comma 10 3 8" xfId="7547" xr:uid="{00000000-0005-0000-0000-0000D5060000}"/>
    <cellStyle name="Comma 10 3 8 2" xfId="23878" xr:uid="{00000000-0005-0000-0000-0000D6060000}"/>
    <cellStyle name="Comma 10 3 8 2 2" xfId="49867" xr:uid="{00000000-0005-0000-0000-0000D7060000}"/>
    <cellStyle name="Comma 10 3 8 3" xfId="15758" xr:uid="{00000000-0005-0000-0000-0000D8060000}"/>
    <cellStyle name="Comma 10 3 8 3 2" xfId="41747" xr:uid="{00000000-0005-0000-0000-0000D9060000}"/>
    <cellStyle name="Comma 10 3 8 4" xfId="33594" xr:uid="{00000000-0005-0000-0000-0000DA060000}"/>
    <cellStyle name="Comma 10 3 9" xfId="8788" xr:uid="{00000000-0005-0000-0000-0000DB060000}"/>
    <cellStyle name="Comma 10 3 9 2" xfId="25119" xr:uid="{00000000-0005-0000-0000-0000DC060000}"/>
    <cellStyle name="Comma 10 3 9 2 2" xfId="51108" xr:uid="{00000000-0005-0000-0000-0000DD060000}"/>
    <cellStyle name="Comma 10 3 9 3" xfId="16999" xr:uid="{00000000-0005-0000-0000-0000DE060000}"/>
    <cellStyle name="Comma 10 3 9 3 2" xfId="42988" xr:uid="{00000000-0005-0000-0000-0000DF060000}"/>
    <cellStyle name="Comma 10 3 9 4" xfId="34835" xr:uid="{00000000-0005-0000-0000-0000E0060000}"/>
    <cellStyle name="Comma 10 4" xfId="51" xr:uid="{00000000-0005-0000-0000-0000E1060000}"/>
    <cellStyle name="Comma 10 4 10" xfId="10370" xr:uid="{00000000-0005-0000-0000-0000E2060000}"/>
    <cellStyle name="Comma 10 4 10 2" xfId="18493" xr:uid="{00000000-0005-0000-0000-0000E3060000}"/>
    <cellStyle name="Comma 10 4 10 2 2" xfId="44482" xr:uid="{00000000-0005-0000-0000-0000E4060000}"/>
    <cellStyle name="Comma 10 4 10 3" xfId="36359" xr:uid="{00000000-0005-0000-0000-0000E5060000}"/>
    <cellStyle name="Comma 10 4 11" xfId="1976" xr:uid="{00000000-0005-0000-0000-0000E6060000}"/>
    <cellStyle name="Comma 10 4 11 2" xfId="18840" xr:uid="{00000000-0005-0000-0000-0000E7060000}"/>
    <cellStyle name="Comma 10 4 11 2 2" xfId="44829" xr:uid="{00000000-0005-0000-0000-0000E8060000}"/>
    <cellStyle name="Comma 10 4 11 3" xfId="28470" xr:uid="{00000000-0005-0000-0000-0000E9060000}"/>
    <cellStyle name="Comma 10 4 12" xfId="10720" xr:uid="{00000000-0005-0000-0000-0000EA060000}"/>
    <cellStyle name="Comma 10 4 12 2" xfId="36709" xr:uid="{00000000-0005-0000-0000-0000EB060000}"/>
    <cellStyle name="Comma 10 4 13" xfId="26304" xr:uid="{00000000-0005-0000-0000-0000EC060000}"/>
    <cellStyle name="Comma 10 4 13 2" xfId="52293" xr:uid="{00000000-0005-0000-0000-0000ED060000}"/>
    <cellStyle name="Comma 10 4 14" xfId="1626" xr:uid="{00000000-0005-0000-0000-0000EE060000}"/>
    <cellStyle name="Comma 10 4 14 2" xfId="54079" xr:uid="{00000000-0005-0000-0000-0000EF060000}"/>
    <cellStyle name="Comma 10 4 15" xfId="28120" xr:uid="{00000000-0005-0000-0000-0000F0060000}"/>
    <cellStyle name="Comma 10 4 16" xfId="54349" xr:uid="{00000000-0005-0000-0000-0000F1060000}"/>
    <cellStyle name="Comma 10 4 2" xfId="955" xr:uid="{00000000-0005-0000-0000-0000F2060000}"/>
    <cellStyle name="Comma 10 4 2 10" xfId="55086" xr:uid="{00000000-0005-0000-0000-0000F3060000}"/>
    <cellStyle name="Comma 10 4 2 2" xfId="4988" xr:uid="{00000000-0005-0000-0000-0000F4060000}"/>
    <cellStyle name="Comma 10 4 2 2 2" xfId="21385" xr:uid="{00000000-0005-0000-0000-0000F5060000}"/>
    <cellStyle name="Comma 10 4 2 2 2 2" xfId="47374" xr:uid="{00000000-0005-0000-0000-0000F6060000}"/>
    <cellStyle name="Comma 10 4 2 2 3" xfId="13265" xr:uid="{00000000-0005-0000-0000-0000F7060000}"/>
    <cellStyle name="Comma 10 4 2 2 3 2" xfId="39254" xr:uid="{00000000-0005-0000-0000-0000F8060000}"/>
    <cellStyle name="Comma 10 4 2 2 4" xfId="31101" xr:uid="{00000000-0005-0000-0000-0000F9060000}"/>
    <cellStyle name="Comma 10 4 2 3" xfId="7828" xr:uid="{00000000-0005-0000-0000-0000FA060000}"/>
    <cellStyle name="Comma 10 4 2 3 2" xfId="24159" xr:uid="{00000000-0005-0000-0000-0000FB060000}"/>
    <cellStyle name="Comma 10 4 2 3 2 2" xfId="50148" xr:uid="{00000000-0005-0000-0000-0000FC060000}"/>
    <cellStyle name="Comma 10 4 2 3 3" xfId="16039" xr:uid="{00000000-0005-0000-0000-0000FD060000}"/>
    <cellStyle name="Comma 10 4 2 3 3 2" xfId="42028" xr:uid="{00000000-0005-0000-0000-0000FE060000}"/>
    <cellStyle name="Comma 10 4 2 3 4" xfId="33875" xr:uid="{00000000-0005-0000-0000-0000FF060000}"/>
    <cellStyle name="Comma 10 4 2 4" xfId="9583" xr:uid="{00000000-0005-0000-0000-000000070000}"/>
    <cellStyle name="Comma 10 4 2 4 2" xfId="25866" xr:uid="{00000000-0005-0000-0000-000001070000}"/>
    <cellStyle name="Comma 10 4 2 4 2 2" xfId="51855" xr:uid="{00000000-0005-0000-0000-000002070000}"/>
    <cellStyle name="Comma 10 4 2 4 3" xfId="17746" xr:uid="{00000000-0005-0000-0000-000003070000}"/>
    <cellStyle name="Comma 10 4 2 4 3 2" xfId="43735" xr:uid="{00000000-0005-0000-0000-000004070000}"/>
    <cellStyle name="Comma 10 4 2 4 4" xfId="35583" xr:uid="{00000000-0005-0000-0000-000005070000}"/>
    <cellStyle name="Comma 10 4 2 5" xfId="19264" xr:uid="{00000000-0005-0000-0000-000006070000}"/>
    <cellStyle name="Comma 10 4 2 5 2" xfId="45253" xr:uid="{00000000-0005-0000-0000-000007070000}"/>
    <cellStyle name="Comma 10 4 2 6" xfId="11144" xr:uid="{00000000-0005-0000-0000-000008070000}"/>
    <cellStyle name="Comma 10 4 2 6 2" xfId="37133" xr:uid="{00000000-0005-0000-0000-000009070000}"/>
    <cellStyle name="Comma 10 4 2 7" xfId="26729" xr:uid="{00000000-0005-0000-0000-00000A070000}"/>
    <cellStyle name="Comma 10 4 2 7 2" xfId="52718" xr:uid="{00000000-0005-0000-0000-00000B070000}"/>
    <cellStyle name="Comma 10 4 2 8" xfId="2780" xr:uid="{00000000-0005-0000-0000-00000C070000}"/>
    <cellStyle name="Comma 10 4 2 9" xfId="28971" xr:uid="{00000000-0005-0000-0000-00000D070000}"/>
    <cellStyle name="Comma 10 4 3" xfId="3472" xr:uid="{00000000-0005-0000-0000-00000E070000}"/>
    <cellStyle name="Comma 10 4 3 2" xfId="5676" xr:uid="{00000000-0005-0000-0000-00000F070000}"/>
    <cellStyle name="Comma 10 4 3 2 2" xfId="22065" xr:uid="{00000000-0005-0000-0000-000010070000}"/>
    <cellStyle name="Comma 10 4 3 2 2 2" xfId="48054" xr:uid="{00000000-0005-0000-0000-000011070000}"/>
    <cellStyle name="Comma 10 4 3 2 3" xfId="13945" xr:uid="{00000000-0005-0000-0000-000012070000}"/>
    <cellStyle name="Comma 10 4 3 2 3 2" xfId="39934" xr:uid="{00000000-0005-0000-0000-000013070000}"/>
    <cellStyle name="Comma 10 4 3 2 4" xfId="31781" xr:uid="{00000000-0005-0000-0000-000014070000}"/>
    <cellStyle name="Comma 10 4 3 3" xfId="8508" xr:uid="{00000000-0005-0000-0000-000015070000}"/>
    <cellStyle name="Comma 10 4 3 3 2" xfId="24839" xr:uid="{00000000-0005-0000-0000-000016070000}"/>
    <cellStyle name="Comma 10 4 3 3 2 2" xfId="50828" xr:uid="{00000000-0005-0000-0000-000017070000}"/>
    <cellStyle name="Comma 10 4 3 3 3" xfId="16719" xr:uid="{00000000-0005-0000-0000-000018070000}"/>
    <cellStyle name="Comma 10 4 3 3 3 2" xfId="42708" xr:uid="{00000000-0005-0000-0000-000019070000}"/>
    <cellStyle name="Comma 10 4 3 3 4" xfId="34555" xr:uid="{00000000-0005-0000-0000-00001A070000}"/>
    <cellStyle name="Comma 10 4 3 4" xfId="19944" xr:uid="{00000000-0005-0000-0000-00001B070000}"/>
    <cellStyle name="Comma 10 4 3 4 2" xfId="45933" xr:uid="{00000000-0005-0000-0000-00001C070000}"/>
    <cellStyle name="Comma 10 4 3 5" xfId="11824" xr:uid="{00000000-0005-0000-0000-00001D070000}"/>
    <cellStyle name="Comma 10 4 3 5 2" xfId="37813" xr:uid="{00000000-0005-0000-0000-00001E070000}"/>
    <cellStyle name="Comma 10 4 3 6" xfId="27409" xr:uid="{00000000-0005-0000-0000-00001F070000}"/>
    <cellStyle name="Comma 10 4 3 6 2" xfId="53398" xr:uid="{00000000-0005-0000-0000-000020070000}"/>
    <cellStyle name="Comma 10 4 3 7" xfId="29655" xr:uid="{00000000-0005-0000-0000-000021070000}"/>
    <cellStyle name="Comma 10 4 4" xfId="4203" xr:uid="{00000000-0005-0000-0000-000022070000}"/>
    <cellStyle name="Comma 10 4 4 2" xfId="20619" xr:uid="{00000000-0005-0000-0000-000023070000}"/>
    <cellStyle name="Comma 10 4 4 2 2" xfId="46608" xr:uid="{00000000-0005-0000-0000-000024070000}"/>
    <cellStyle name="Comma 10 4 4 3" xfId="12499" xr:uid="{00000000-0005-0000-0000-000025070000}"/>
    <cellStyle name="Comma 10 4 4 3 2" xfId="38488" xr:uid="{00000000-0005-0000-0000-000026070000}"/>
    <cellStyle name="Comma 10 4 4 4" xfId="30333" xr:uid="{00000000-0005-0000-0000-000027070000}"/>
    <cellStyle name="Comma 10 4 5" xfId="4555" xr:uid="{00000000-0005-0000-0000-000028070000}"/>
    <cellStyle name="Comma 10 4 5 2" xfId="20961" xr:uid="{00000000-0005-0000-0000-000029070000}"/>
    <cellStyle name="Comma 10 4 5 2 2" xfId="46950" xr:uid="{00000000-0005-0000-0000-00002A070000}"/>
    <cellStyle name="Comma 10 4 5 3" xfId="12841" xr:uid="{00000000-0005-0000-0000-00002B070000}"/>
    <cellStyle name="Comma 10 4 5 3 2" xfId="38830" xr:uid="{00000000-0005-0000-0000-00002C070000}"/>
    <cellStyle name="Comma 10 4 5 4" xfId="30675" xr:uid="{00000000-0005-0000-0000-00002D070000}"/>
    <cellStyle name="Comma 10 4 6" xfId="6399" xr:uid="{00000000-0005-0000-0000-00002E070000}"/>
    <cellStyle name="Comma 10 4 6 2" xfId="22740" xr:uid="{00000000-0005-0000-0000-00002F070000}"/>
    <cellStyle name="Comma 10 4 6 2 2" xfId="48729" xr:uid="{00000000-0005-0000-0000-000030070000}"/>
    <cellStyle name="Comma 10 4 6 3" xfId="14620" xr:uid="{00000000-0005-0000-0000-000031070000}"/>
    <cellStyle name="Comma 10 4 6 3 2" xfId="40609" xr:uid="{00000000-0005-0000-0000-000032070000}"/>
    <cellStyle name="Comma 10 4 6 4" xfId="32456" xr:uid="{00000000-0005-0000-0000-000033070000}"/>
    <cellStyle name="Comma 10 4 7" xfId="7062" xr:uid="{00000000-0005-0000-0000-000034070000}"/>
    <cellStyle name="Comma 10 4 7 2" xfId="23393" xr:uid="{00000000-0005-0000-0000-000035070000}"/>
    <cellStyle name="Comma 10 4 7 2 2" xfId="49382" xr:uid="{00000000-0005-0000-0000-000036070000}"/>
    <cellStyle name="Comma 10 4 7 3" xfId="15273" xr:uid="{00000000-0005-0000-0000-000037070000}"/>
    <cellStyle name="Comma 10 4 7 3 2" xfId="41262" xr:uid="{00000000-0005-0000-0000-000038070000}"/>
    <cellStyle name="Comma 10 4 7 4" xfId="33109" xr:uid="{00000000-0005-0000-0000-000039070000}"/>
    <cellStyle name="Comma 10 4 8" xfId="7404" xr:uid="{00000000-0005-0000-0000-00003A070000}"/>
    <cellStyle name="Comma 10 4 8 2" xfId="23735" xr:uid="{00000000-0005-0000-0000-00003B070000}"/>
    <cellStyle name="Comma 10 4 8 2 2" xfId="49724" xr:uid="{00000000-0005-0000-0000-00003C070000}"/>
    <cellStyle name="Comma 10 4 8 3" xfId="15615" xr:uid="{00000000-0005-0000-0000-00003D070000}"/>
    <cellStyle name="Comma 10 4 8 3 2" xfId="41604" xr:uid="{00000000-0005-0000-0000-00003E070000}"/>
    <cellStyle name="Comma 10 4 8 4" xfId="33451" xr:uid="{00000000-0005-0000-0000-00003F070000}"/>
    <cellStyle name="Comma 10 4 9" xfId="8789" xr:uid="{00000000-0005-0000-0000-000040070000}"/>
    <cellStyle name="Comma 10 4 9 2" xfId="25120" xr:uid="{00000000-0005-0000-0000-000041070000}"/>
    <cellStyle name="Comma 10 4 9 2 2" xfId="51109" xr:uid="{00000000-0005-0000-0000-000042070000}"/>
    <cellStyle name="Comma 10 4 9 3" xfId="17000" xr:uid="{00000000-0005-0000-0000-000043070000}"/>
    <cellStyle name="Comma 10 4 9 3 2" xfId="42989" xr:uid="{00000000-0005-0000-0000-000044070000}"/>
    <cellStyle name="Comma 10 4 9 4" xfId="34836" xr:uid="{00000000-0005-0000-0000-000045070000}"/>
    <cellStyle name="Comma 10 5" xfId="613" xr:uid="{00000000-0005-0000-0000-000046070000}"/>
    <cellStyle name="Comma 10 5 10" xfId="27799" xr:uid="{00000000-0005-0000-0000-000047070000}"/>
    <cellStyle name="Comma 10 5 11" xfId="54782" xr:uid="{00000000-0005-0000-0000-000048070000}"/>
    <cellStyle name="Comma 10 5 2" xfId="3862" xr:uid="{00000000-0005-0000-0000-000049070000}"/>
    <cellStyle name="Comma 10 5 2 2" xfId="20315" xr:uid="{00000000-0005-0000-0000-00004A070000}"/>
    <cellStyle name="Comma 10 5 2 2 2" xfId="46304" xr:uid="{00000000-0005-0000-0000-00004B070000}"/>
    <cellStyle name="Comma 10 5 2 3" xfId="12195" xr:uid="{00000000-0005-0000-0000-00004C070000}"/>
    <cellStyle name="Comma 10 5 2 3 2" xfId="38184" xr:uid="{00000000-0005-0000-0000-00004D070000}"/>
    <cellStyle name="Comma 10 5 2 4" xfId="30029" xr:uid="{00000000-0005-0000-0000-00004E070000}"/>
    <cellStyle name="Comma 10 5 3" xfId="6061" xr:uid="{00000000-0005-0000-0000-00004F070000}"/>
    <cellStyle name="Comma 10 5 3 2" xfId="22436" xr:uid="{00000000-0005-0000-0000-000050070000}"/>
    <cellStyle name="Comma 10 5 3 2 2" xfId="48425" xr:uid="{00000000-0005-0000-0000-000051070000}"/>
    <cellStyle name="Comma 10 5 3 3" xfId="14316" xr:uid="{00000000-0005-0000-0000-000052070000}"/>
    <cellStyle name="Comma 10 5 3 3 2" xfId="40305" xr:uid="{00000000-0005-0000-0000-000053070000}"/>
    <cellStyle name="Comma 10 5 3 4" xfId="32152" xr:uid="{00000000-0005-0000-0000-000054070000}"/>
    <cellStyle name="Comma 10 5 4" xfId="6758" xr:uid="{00000000-0005-0000-0000-000055070000}"/>
    <cellStyle name="Comma 10 5 4 2" xfId="23089" xr:uid="{00000000-0005-0000-0000-000056070000}"/>
    <cellStyle name="Comma 10 5 4 2 2" xfId="49078" xr:uid="{00000000-0005-0000-0000-000057070000}"/>
    <cellStyle name="Comma 10 5 4 3" xfId="14969" xr:uid="{00000000-0005-0000-0000-000058070000}"/>
    <cellStyle name="Comma 10 5 4 3 2" xfId="40958" xr:uid="{00000000-0005-0000-0000-000059070000}"/>
    <cellStyle name="Comma 10 5 4 4" xfId="32805" xr:uid="{00000000-0005-0000-0000-00005A070000}"/>
    <cellStyle name="Comma 10 5 5" xfId="9269" xr:uid="{00000000-0005-0000-0000-00005B070000}"/>
    <cellStyle name="Comma 10 5 5 2" xfId="25560" xr:uid="{00000000-0005-0000-0000-00005C070000}"/>
    <cellStyle name="Comma 10 5 5 2 2" xfId="51549" xr:uid="{00000000-0005-0000-0000-00005D070000}"/>
    <cellStyle name="Comma 10 5 5 3" xfId="17440" xr:uid="{00000000-0005-0000-0000-00005E070000}"/>
    <cellStyle name="Comma 10 5 5 3 2" xfId="43429" xr:uid="{00000000-0005-0000-0000-00005F070000}"/>
    <cellStyle name="Comma 10 5 5 4" xfId="35277" xr:uid="{00000000-0005-0000-0000-000060070000}"/>
    <cellStyle name="Comma 10 5 6" xfId="9892" xr:uid="{00000000-0005-0000-0000-000061070000}"/>
    <cellStyle name="Comma 10 5 6 2" xfId="26152" xr:uid="{00000000-0005-0000-0000-000062070000}"/>
    <cellStyle name="Comma 10 5 6 2 2" xfId="52141" xr:uid="{00000000-0005-0000-0000-000063070000}"/>
    <cellStyle name="Comma 10 5 6 3" xfId="18032" xr:uid="{00000000-0005-0000-0000-000064070000}"/>
    <cellStyle name="Comma 10 5 6 3 2" xfId="44021" xr:uid="{00000000-0005-0000-0000-000065070000}"/>
    <cellStyle name="Comma 10 5 6 4" xfId="35881" xr:uid="{00000000-0005-0000-0000-000066070000}"/>
    <cellStyle name="Comma 10 5 7" xfId="10066" xr:uid="{00000000-0005-0000-0000-000067070000}"/>
    <cellStyle name="Comma 10 5 7 2" xfId="18189" xr:uid="{00000000-0005-0000-0000-000068070000}"/>
    <cellStyle name="Comma 10 5 7 2 2" xfId="44178" xr:uid="{00000000-0005-0000-0000-000069070000}"/>
    <cellStyle name="Comma 10 5 7 3" xfId="36055" xr:uid="{00000000-0005-0000-0000-00006A070000}"/>
    <cellStyle name="Comma 10 5 8" xfId="2290" xr:uid="{00000000-0005-0000-0000-00006B070000}"/>
    <cellStyle name="Comma 10 5 8 2" xfId="28749" xr:uid="{00000000-0005-0000-0000-00006C070000}"/>
    <cellStyle name="Comma 10 5 9" xfId="1322" xr:uid="{00000000-0005-0000-0000-00006D070000}"/>
    <cellStyle name="Comma 10 5 9 2" xfId="53775" xr:uid="{00000000-0005-0000-0000-00006E070000}"/>
    <cellStyle name="Comma 10 6" xfId="539" xr:uid="{00000000-0005-0000-0000-00006F070000}"/>
    <cellStyle name="Comma 10 6 2" xfId="9207" xr:uid="{00000000-0005-0000-0000-000070070000}"/>
    <cellStyle name="Comma 10 6 2 2" xfId="25507" xr:uid="{00000000-0005-0000-0000-000071070000}"/>
    <cellStyle name="Comma 10 6 2 2 2" xfId="51496" xr:uid="{00000000-0005-0000-0000-000072070000}"/>
    <cellStyle name="Comma 10 6 2 3" xfId="17387" xr:uid="{00000000-0005-0000-0000-000073070000}"/>
    <cellStyle name="Comma 10 6 2 3 2" xfId="43376" xr:uid="{00000000-0005-0000-0000-000074070000}"/>
    <cellStyle name="Comma 10 6 2 4" xfId="35224" xr:uid="{00000000-0005-0000-0000-000075070000}"/>
    <cellStyle name="Comma 10 6 3" xfId="1887" xr:uid="{00000000-0005-0000-0000-000076070000}"/>
    <cellStyle name="Comma 10 6 4" xfId="28381" xr:uid="{00000000-0005-0000-0000-000077070000}"/>
    <cellStyle name="Comma 10 6 5" xfId="54729" xr:uid="{00000000-0005-0000-0000-000078070000}"/>
    <cellStyle name="Comma 10 7" xfId="3175" xr:uid="{00000000-0005-0000-0000-000079070000}"/>
    <cellStyle name="Comma 10 7 2" xfId="5381" xr:uid="{00000000-0005-0000-0000-00007A070000}"/>
    <cellStyle name="Comma 10 7 2 2" xfId="21770" xr:uid="{00000000-0005-0000-0000-00007B070000}"/>
    <cellStyle name="Comma 10 7 2 2 2" xfId="47759" xr:uid="{00000000-0005-0000-0000-00007C070000}"/>
    <cellStyle name="Comma 10 7 2 3" xfId="13650" xr:uid="{00000000-0005-0000-0000-00007D070000}"/>
    <cellStyle name="Comma 10 7 2 3 2" xfId="39639" xr:uid="{00000000-0005-0000-0000-00007E070000}"/>
    <cellStyle name="Comma 10 7 2 4" xfId="31486" xr:uid="{00000000-0005-0000-0000-00007F070000}"/>
    <cellStyle name="Comma 10 7 3" xfId="8213" xr:uid="{00000000-0005-0000-0000-000080070000}"/>
    <cellStyle name="Comma 10 7 3 2" xfId="24544" xr:uid="{00000000-0005-0000-0000-000081070000}"/>
    <cellStyle name="Comma 10 7 3 2 2" xfId="50533" xr:uid="{00000000-0005-0000-0000-000082070000}"/>
    <cellStyle name="Comma 10 7 3 3" xfId="16424" xr:uid="{00000000-0005-0000-0000-000083070000}"/>
    <cellStyle name="Comma 10 7 3 3 2" xfId="42413" xr:uid="{00000000-0005-0000-0000-000084070000}"/>
    <cellStyle name="Comma 10 7 3 4" xfId="34260" xr:uid="{00000000-0005-0000-0000-000085070000}"/>
    <cellStyle name="Comma 10 7 4" xfId="19649" xr:uid="{00000000-0005-0000-0000-000086070000}"/>
    <cellStyle name="Comma 10 7 4 2" xfId="45638" xr:uid="{00000000-0005-0000-0000-000087070000}"/>
    <cellStyle name="Comma 10 7 5" xfId="11529" xr:uid="{00000000-0005-0000-0000-000088070000}"/>
    <cellStyle name="Comma 10 7 5 2" xfId="37518" xr:uid="{00000000-0005-0000-0000-000089070000}"/>
    <cellStyle name="Comma 10 7 6" xfId="27114" xr:uid="{00000000-0005-0000-0000-00008A070000}"/>
    <cellStyle name="Comma 10 7 6 2" xfId="53103" xr:uid="{00000000-0005-0000-0000-00008B070000}"/>
    <cellStyle name="Comma 10 7 7" xfId="29359" xr:uid="{00000000-0005-0000-0000-00008C070000}"/>
    <cellStyle name="Comma 10 8" xfId="3796" xr:uid="{00000000-0005-0000-0000-00008D070000}"/>
    <cellStyle name="Comma 10 8 2" xfId="20262" xr:uid="{00000000-0005-0000-0000-00008E070000}"/>
    <cellStyle name="Comma 10 8 2 2" xfId="46251" xr:uid="{00000000-0005-0000-0000-00008F070000}"/>
    <cellStyle name="Comma 10 8 3" xfId="12142" xr:uid="{00000000-0005-0000-0000-000090070000}"/>
    <cellStyle name="Comma 10 8 3 2" xfId="38131" xr:uid="{00000000-0005-0000-0000-000091070000}"/>
    <cellStyle name="Comma 10 8 4" xfId="29976" xr:uid="{00000000-0005-0000-0000-000092070000}"/>
    <cellStyle name="Comma 10 9" xfId="4509" xr:uid="{00000000-0005-0000-0000-000093070000}"/>
    <cellStyle name="Comma 10 9 2" xfId="20915" xr:uid="{00000000-0005-0000-0000-000094070000}"/>
    <cellStyle name="Comma 10 9 2 2" xfId="46904" xr:uid="{00000000-0005-0000-0000-000095070000}"/>
    <cellStyle name="Comma 10 9 3" xfId="12795" xr:uid="{00000000-0005-0000-0000-000096070000}"/>
    <cellStyle name="Comma 10 9 3 2" xfId="38784" xr:uid="{00000000-0005-0000-0000-000097070000}"/>
    <cellStyle name="Comma 10 9 4" xfId="30629" xr:uid="{00000000-0005-0000-0000-000098070000}"/>
    <cellStyle name="Comma 11" xfId="9" xr:uid="{00000000-0005-0000-0000-000099070000}"/>
    <cellStyle name="Comma 11 2" xfId="37" xr:uid="{00000000-0005-0000-0000-00009A070000}"/>
    <cellStyle name="Comma 11 2 2" xfId="689" xr:uid="{00000000-0005-0000-0000-00009B070000}"/>
    <cellStyle name="Comma 11 2 2 2" xfId="3937" xr:uid="{00000000-0005-0000-0000-00009C070000}"/>
    <cellStyle name="Comma 11 2 2 3" xfId="6134" xr:uid="{00000000-0005-0000-0000-00009D070000}"/>
    <cellStyle name="Comma 11 2 2 4" xfId="9960" xr:uid="{00000000-0005-0000-0000-00009E070000}"/>
    <cellStyle name="Comma 11 2 2 4 2" xfId="35949" xr:uid="{00000000-0005-0000-0000-00009F070000}"/>
    <cellStyle name="Comma 11 2 2 5" xfId="2533" xr:uid="{00000000-0005-0000-0000-0000A0070000}"/>
    <cellStyle name="Comma 11 2 2 5 2" xfId="28867" xr:uid="{00000000-0005-0000-0000-0000A1070000}"/>
    <cellStyle name="Comma 11 2 2 6" xfId="27862" xr:uid="{00000000-0005-0000-0000-0000A2070000}"/>
    <cellStyle name="Comma 11 2 3" xfId="549" xr:uid="{00000000-0005-0000-0000-0000A3070000}"/>
    <cellStyle name="Comma 11 2 3 2" xfId="9217" xr:uid="{00000000-0005-0000-0000-0000A4070000}"/>
    <cellStyle name="Comma 11 3" xfId="52" xr:uid="{00000000-0005-0000-0000-0000A5070000}"/>
    <cellStyle name="Comma 11 3 10" xfId="10210" xr:uid="{00000000-0005-0000-0000-0000A6070000}"/>
    <cellStyle name="Comma 11 3 10 2" xfId="18333" xr:uid="{00000000-0005-0000-0000-0000A7070000}"/>
    <cellStyle name="Comma 11 3 10 2 2" xfId="44322" xr:uid="{00000000-0005-0000-0000-0000A8070000}"/>
    <cellStyle name="Comma 11 3 10 3" xfId="36199" xr:uid="{00000000-0005-0000-0000-0000A9070000}"/>
    <cellStyle name="Comma 11 3 11" xfId="2120" xr:uid="{00000000-0005-0000-0000-0000AA070000}"/>
    <cellStyle name="Comma 11 3 11 2" xfId="18984" xr:uid="{00000000-0005-0000-0000-0000AB070000}"/>
    <cellStyle name="Comma 11 3 11 2 2" xfId="44973" xr:uid="{00000000-0005-0000-0000-0000AC070000}"/>
    <cellStyle name="Comma 11 3 11 3" xfId="28614" xr:uid="{00000000-0005-0000-0000-0000AD070000}"/>
    <cellStyle name="Comma 11 3 12" xfId="10864" xr:uid="{00000000-0005-0000-0000-0000AE070000}"/>
    <cellStyle name="Comma 11 3 12 2" xfId="36853" xr:uid="{00000000-0005-0000-0000-0000AF070000}"/>
    <cellStyle name="Comma 11 3 13" xfId="26448" xr:uid="{00000000-0005-0000-0000-0000B0070000}"/>
    <cellStyle name="Comma 11 3 13 2" xfId="52437" xr:uid="{00000000-0005-0000-0000-0000B1070000}"/>
    <cellStyle name="Comma 11 3 14" xfId="1466" xr:uid="{00000000-0005-0000-0000-0000B2070000}"/>
    <cellStyle name="Comma 11 3 14 2" xfId="53919" xr:uid="{00000000-0005-0000-0000-0000B3070000}"/>
    <cellStyle name="Comma 11 3 15" xfId="27957" xr:uid="{00000000-0005-0000-0000-0000B4070000}"/>
    <cellStyle name="Comma 11 3 16" xfId="54350" xr:uid="{00000000-0005-0000-0000-0000B5070000}"/>
    <cellStyle name="Comma 11 3 2" xfId="1095" xr:uid="{00000000-0005-0000-0000-0000B6070000}"/>
    <cellStyle name="Comma 11 3 2 10" xfId="10503" xr:uid="{00000000-0005-0000-0000-0000B7070000}"/>
    <cellStyle name="Comma 11 3 2 10 2" xfId="18626" xr:uid="{00000000-0005-0000-0000-0000B8070000}"/>
    <cellStyle name="Comma 11 3 2 10 2 2" xfId="44615" xr:uid="{00000000-0005-0000-0000-0000B9070000}"/>
    <cellStyle name="Comma 11 3 2 10 3" xfId="36492" xr:uid="{00000000-0005-0000-0000-0000BA070000}"/>
    <cellStyle name="Comma 11 3 2 11" xfId="2781" xr:uid="{00000000-0005-0000-0000-0000BB070000}"/>
    <cellStyle name="Comma 11 3 2 11 2" xfId="19265" xr:uid="{00000000-0005-0000-0000-0000BC070000}"/>
    <cellStyle name="Comma 11 3 2 11 2 2" xfId="45254" xr:uid="{00000000-0005-0000-0000-0000BD070000}"/>
    <cellStyle name="Comma 11 3 2 11 3" xfId="28972" xr:uid="{00000000-0005-0000-0000-0000BE070000}"/>
    <cellStyle name="Comma 11 3 2 12" xfId="11145" xr:uid="{00000000-0005-0000-0000-0000BF070000}"/>
    <cellStyle name="Comma 11 3 2 12 2" xfId="37134" xr:uid="{00000000-0005-0000-0000-0000C0070000}"/>
    <cellStyle name="Comma 11 3 2 13" xfId="26730" xr:uid="{00000000-0005-0000-0000-0000C1070000}"/>
    <cellStyle name="Comma 11 3 2 13 2" xfId="52719" xr:uid="{00000000-0005-0000-0000-0000C2070000}"/>
    <cellStyle name="Comma 11 3 2 14" xfId="1759" xr:uid="{00000000-0005-0000-0000-0000C3070000}"/>
    <cellStyle name="Comma 11 3 2 14 2" xfId="54212" xr:uid="{00000000-0005-0000-0000-0000C4070000}"/>
    <cellStyle name="Comma 11 3 2 15" xfId="28253" xr:uid="{00000000-0005-0000-0000-0000C5070000}"/>
    <cellStyle name="Comma 11 3 2 16" xfId="55219" xr:uid="{00000000-0005-0000-0000-0000C6070000}"/>
    <cellStyle name="Comma 11 3 2 2" xfId="3618" xr:uid="{00000000-0005-0000-0000-0000C7070000}"/>
    <cellStyle name="Comma 11 3 2 2 2" xfId="5822" xr:uid="{00000000-0005-0000-0000-0000C8070000}"/>
    <cellStyle name="Comma 11 3 2 2 2 2" xfId="22211" xr:uid="{00000000-0005-0000-0000-0000C9070000}"/>
    <cellStyle name="Comma 11 3 2 2 2 2 2" xfId="48200" xr:uid="{00000000-0005-0000-0000-0000CA070000}"/>
    <cellStyle name="Comma 11 3 2 2 2 3" xfId="14091" xr:uid="{00000000-0005-0000-0000-0000CB070000}"/>
    <cellStyle name="Comma 11 3 2 2 2 3 2" xfId="40080" xr:uid="{00000000-0005-0000-0000-0000CC070000}"/>
    <cellStyle name="Comma 11 3 2 2 2 4" xfId="31927" xr:uid="{00000000-0005-0000-0000-0000CD070000}"/>
    <cellStyle name="Comma 11 3 2 2 3" xfId="8654" xr:uid="{00000000-0005-0000-0000-0000CE070000}"/>
    <cellStyle name="Comma 11 3 2 2 3 2" xfId="24985" xr:uid="{00000000-0005-0000-0000-0000CF070000}"/>
    <cellStyle name="Comma 11 3 2 2 3 2 2" xfId="50974" xr:uid="{00000000-0005-0000-0000-0000D0070000}"/>
    <cellStyle name="Comma 11 3 2 2 3 3" xfId="16865" xr:uid="{00000000-0005-0000-0000-0000D1070000}"/>
    <cellStyle name="Comma 11 3 2 2 3 3 2" xfId="42854" xr:uid="{00000000-0005-0000-0000-0000D2070000}"/>
    <cellStyle name="Comma 11 3 2 2 3 4" xfId="34701" xr:uid="{00000000-0005-0000-0000-0000D3070000}"/>
    <cellStyle name="Comma 11 3 2 2 4" xfId="20090" xr:uid="{00000000-0005-0000-0000-0000D4070000}"/>
    <cellStyle name="Comma 11 3 2 2 4 2" xfId="46079" xr:uid="{00000000-0005-0000-0000-0000D5070000}"/>
    <cellStyle name="Comma 11 3 2 2 5" xfId="11970" xr:uid="{00000000-0005-0000-0000-0000D6070000}"/>
    <cellStyle name="Comma 11 3 2 2 5 2" xfId="37959" xr:uid="{00000000-0005-0000-0000-0000D7070000}"/>
    <cellStyle name="Comma 11 3 2 2 6" xfId="27555" xr:uid="{00000000-0005-0000-0000-0000D8070000}"/>
    <cellStyle name="Comma 11 3 2 2 6 2" xfId="53544" xr:uid="{00000000-0005-0000-0000-0000D9070000}"/>
    <cellStyle name="Comma 11 3 2 2 7" xfId="29801" xr:uid="{00000000-0005-0000-0000-0000DA070000}"/>
    <cellStyle name="Comma 11 3 2 3" xfId="4343" xr:uid="{00000000-0005-0000-0000-0000DB070000}"/>
    <cellStyle name="Comma 11 3 2 3 2" xfId="20752" xr:uid="{00000000-0005-0000-0000-0000DC070000}"/>
    <cellStyle name="Comma 11 3 2 3 2 2" xfId="46741" xr:uid="{00000000-0005-0000-0000-0000DD070000}"/>
    <cellStyle name="Comma 11 3 2 3 3" xfId="12632" xr:uid="{00000000-0005-0000-0000-0000DE070000}"/>
    <cellStyle name="Comma 11 3 2 3 3 2" xfId="38621" xr:uid="{00000000-0005-0000-0000-0000DF070000}"/>
    <cellStyle name="Comma 11 3 2 3 4" xfId="30466" xr:uid="{00000000-0005-0000-0000-0000E0070000}"/>
    <cellStyle name="Comma 11 3 2 4" xfId="4989" xr:uid="{00000000-0005-0000-0000-0000E1070000}"/>
    <cellStyle name="Comma 11 3 2 4 2" xfId="21386" xr:uid="{00000000-0005-0000-0000-0000E2070000}"/>
    <cellStyle name="Comma 11 3 2 4 2 2" xfId="47375" xr:uid="{00000000-0005-0000-0000-0000E3070000}"/>
    <cellStyle name="Comma 11 3 2 4 3" xfId="13266" xr:uid="{00000000-0005-0000-0000-0000E4070000}"/>
    <cellStyle name="Comma 11 3 2 4 3 2" xfId="39255" xr:uid="{00000000-0005-0000-0000-0000E5070000}"/>
    <cellStyle name="Comma 11 3 2 4 4" xfId="31102" xr:uid="{00000000-0005-0000-0000-0000E6070000}"/>
    <cellStyle name="Comma 11 3 2 5" xfId="6539" xr:uid="{00000000-0005-0000-0000-0000E7070000}"/>
    <cellStyle name="Comma 11 3 2 5 2" xfId="22873" xr:uid="{00000000-0005-0000-0000-0000E8070000}"/>
    <cellStyle name="Comma 11 3 2 5 2 2" xfId="48862" xr:uid="{00000000-0005-0000-0000-0000E9070000}"/>
    <cellStyle name="Comma 11 3 2 5 3" xfId="14753" xr:uid="{00000000-0005-0000-0000-0000EA070000}"/>
    <cellStyle name="Comma 11 3 2 5 3 2" xfId="40742" xr:uid="{00000000-0005-0000-0000-0000EB070000}"/>
    <cellStyle name="Comma 11 3 2 5 4" xfId="32589" xr:uid="{00000000-0005-0000-0000-0000EC070000}"/>
    <cellStyle name="Comma 11 3 2 6" xfId="7195" xr:uid="{00000000-0005-0000-0000-0000ED070000}"/>
    <cellStyle name="Comma 11 3 2 6 2" xfId="23526" xr:uid="{00000000-0005-0000-0000-0000EE070000}"/>
    <cellStyle name="Comma 11 3 2 6 2 2" xfId="49515" xr:uid="{00000000-0005-0000-0000-0000EF070000}"/>
    <cellStyle name="Comma 11 3 2 6 3" xfId="15406" xr:uid="{00000000-0005-0000-0000-0000F0070000}"/>
    <cellStyle name="Comma 11 3 2 6 3 2" xfId="41395" xr:uid="{00000000-0005-0000-0000-0000F1070000}"/>
    <cellStyle name="Comma 11 3 2 6 4" xfId="33242" xr:uid="{00000000-0005-0000-0000-0000F2070000}"/>
    <cellStyle name="Comma 11 3 2 7" xfId="7829" xr:uid="{00000000-0005-0000-0000-0000F3070000}"/>
    <cellStyle name="Comma 11 3 2 7 2" xfId="24160" xr:uid="{00000000-0005-0000-0000-0000F4070000}"/>
    <cellStyle name="Comma 11 3 2 7 2 2" xfId="50149" xr:uid="{00000000-0005-0000-0000-0000F5070000}"/>
    <cellStyle name="Comma 11 3 2 7 3" xfId="16040" xr:uid="{00000000-0005-0000-0000-0000F6070000}"/>
    <cellStyle name="Comma 11 3 2 7 3 2" xfId="42029" xr:uid="{00000000-0005-0000-0000-0000F7070000}"/>
    <cellStyle name="Comma 11 3 2 7 4" xfId="33876" xr:uid="{00000000-0005-0000-0000-0000F8070000}"/>
    <cellStyle name="Comma 11 3 2 8" xfId="9719" xr:uid="{00000000-0005-0000-0000-0000F9070000}"/>
    <cellStyle name="Comma 11 3 2 8 2" xfId="26000" xr:uid="{00000000-0005-0000-0000-0000FA070000}"/>
    <cellStyle name="Comma 11 3 2 8 2 2" xfId="51989" xr:uid="{00000000-0005-0000-0000-0000FB070000}"/>
    <cellStyle name="Comma 11 3 2 8 3" xfId="17880" xr:uid="{00000000-0005-0000-0000-0000FC070000}"/>
    <cellStyle name="Comma 11 3 2 8 3 2" xfId="43869" xr:uid="{00000000-0005-0000-0000-0000FD070000}"/>
    <cellStyle name="Comma 11 3 2 8 4" xfId="35717" xr:uid="{00000000-0005-0000-0000-0000FE070000}"/>
    <cellStyle name="Comma 11 3 2 9" xfId="9928" xr:uid="{00000000-0005-0000-0000-0000FF070000}"/>
    <cellStyle name="Comma 11 3 2 9 2" xfId="26182" xr:uid="{00000000-0005-0000-0000-000000080000}"/>
    <cellStyle name="Comma 11 3 2 9 2 2" xfId="52171" xr:uid="{00000000-0005-0000-0000-000001080000}"/>
    <cellStyle name="Comma 11 3 2 9 3" xfId="18062" xr:uid="{00000000-0005-0000-0000-000002080000}"/>
    <cellStyle name="Comma 11 3 2 9 3 2" xfId="44051" xr:uid="{00000000-0005-0000-0000-000003080000}"/>
    <cellStyle name="Comma 11 3 2 9 4" xfId="35917" xr:uid="{00000000-0005-0000-0000-000004080000}"/>
    <cellStyle name="Comma 11 3 3" xfId="790" xr:uid="{00000000-0005-0000-0000-000005080000}"/>
    <cellStyle name="Comma 11 3 3 10" xfId="54926" xr:uid="{00000000-0005-0000-0000-000006080000}"/>
    <cellStyle name="Comma 11 3 3 2" xfId="5525" xr:uid="{00000000-0005-0000-0000-000007080000}"/>
    <cellStyle name="Comma 11 3 3 2 2" xfId="21914" xr:uid="{00000000-0005-0000-0000-000008080000}"/>
    <cellStyle name="Comma 11 3 3 2 2 2" xfId="47903" xr:uid="{00000000-0005-0000-0000-000009080000}"/>
    <cellStyle name="Comma 11 3 3 2 3" xfId="13794" xr:uid="{00000000-0005-0000-0000-00000A080000}"/>
    <cellStyle name="Comma 11 3 3 2 3 2" xfId="39783" xr:uid="{00000000-0005-0000-0000-00000B080000}"/>
    <cellStyle name="Comma 11 3 3 2 4" xfId="31630" xr:uid="{00000000-0005-0000-0000-00000C080000}"/>
    <cellStyle name="Comma 11 3 3 3" xfId="8357" xr:uid="{00000000-0005-0000-0000-00000D080000}"/>
    <cellStyle name="Comma 11 3 3 3 2" xfId="24688" xr:uid="{00000000-0005-0000-0000-00000E080000}"/>
    <cellStyle name="Comma 11 3 3 3 2 2" xfId="50677" xr:uid="{00000000-0005-0000-0000-00000F080000}"/>
    <cellStyle name="Comma 11 3 3 3 3" xfId="16568" xr:uid="{00000000-0005-0000-0000-000010080000}"/>
    <cellStyle name="Comma 11 3 3 3 3 2" xfId="42557" xr:uid="{00000000-0005-0000-0000-000011080000}"/>
    <cellStyle name="Comma 11 3 3 3 4" xfId="34404" xr:uid="{00000000-0005-0000-0000-000012080000}"/>
    <cellStyle name="Comma 11 3 3 4" xfId="9420" xr:uid="{00000000-0005-0000-0000-000013080000}"/>
    <cellStyle name="Comma 11 3 3 4 2" xfId="25705" xr:uid="{00000000-0005-0000-0000-000014080000}"/>
    <cellStyle name="Comma 11 3 3 4 2 2" xfId="51694" xr:uid="{00000000-0005-0000-0000-000015080000}"/>
    <cellStyle name="Comma 11 3 3 4 3" xfId="17585" xr:uid="{00000000-0005-0000-0000-000016080000}"/>
    <cellStyle name="Comma 11 3 3 4 3 2" xfId="43574" xr:uid="{00000000-0005-0000-0000-000017080000}"/>
    <cellStyle name="Comma 11 3 3 4 4" xfId="35422" xr:uid="{00000000-0005-0000-0000-000018080000}"/>
    <cellStyle name="Comma 11 3 3 5" xfId="19793" xr:uid="{00000000-0005-0000-0000-000019080000}"/>
    <cellStyle name="Comma 11 3 3 5 2" xfId="45782" xr:uid="{00000000-0005-0000-0000-00001A080000}"/>
    <cellStyle name="Comma 11 3 3 6" xfId="11673" xr:uid="{00000000-0005-0000-0000-00001B080000}"/>
    <cellStyle name="Comma 11 3 3 6 2" xfId="37662" xr:uid="{00000000-0005-0000-0000-00001C080000}"/>
    <cellStyle name="Comma 11 3 3 7" xfId="27258" xr:uid="{00000000-0005-0000-0000-00001D080000}"/>
    <cellStyle name="Comma 11 3 3 7 2" xfId="53247" xr:uid="{00000000-0005-0000-0000-00001E080000}"/>
    <cellStyle name="Comma 11 3 3 8" xfId="3320" xr:uid="{00000000-0005-0000-0000-00001F080000}"/>
    <cellStyle name="Comma 11 3 3 9" xfId="29503" xr:uid="{00000000-0005-0000-0000-000020080000}"/>
    <cellStyle name="Comma 11 3 4" xfId="4038" xr:uid="{00000000-0005-0000-0000-000021080000}"/>
    <cellStyle name="Comma 11 3 4 2" xfId="20459" xr:uid="{00000000-0005-0000-0000-000022080000}"/>
    <cellStyle name="Comma 11 3 4 2 2" xfId="46448" xr:uid="{00000000-0005-0000-0000-000023080000}"/>
    <cellStyle name="Comma 11 3 4 3" xfId="12339" xr:uid="{00000000-0005-0000-0000-000024080000}"/>
    <cellStyle name="Comma 11 3 4 3 2" xfId="38328" xr:uid="{00000000-0005-0000-0000-000025080000}"/>
    <cellStyle name="Comma 11 3 4 4" xfId="30173" xr:uid="{00000000-0005-0000-0000-000026080000}"/>
    <cellStyle name="Comma 11 3 5" xfId="4699" xr:uid="{00000000-0005-0000-0000-000027080000}"/>
    <cellStyle name="Comma 11 3 5 2" xfId="21105" xr:uid="{00000000-0005-0000-0000-000028080000}"/>
    <cellStyle name="Comma 11 3 5 2 2" xfId="47094" xr:uid="{00000000-0005-0000-0000-000029080000}"/>
    <cellStyle name="Comma 11 3 5 3" xfId="12985" xr:uid="{00000000-0005-0000-0000-00002A080000}"/>
    <cellStyle name="Comma 11 3 5 3 2" xfId="38974" xr:uid="{00000000-0005-0000-0000-00002B080000}"/>
    <cellStyle name="Comma 11 3 5 4" xfId="30819" xr:uid="{00000000-0005-0000-0000-00002C080000}"/>
    <cellStyle name="Comma 11 3 6" xfId="6235" xr:uid="{00000000-0005-0000-0000-00002D080000}"/>
    <cellStyle name="Comma 11 3 6 2" xfId="22580" xr:uid="{00000000-0005-0000-0000-00002E080000}"/>
    <cellStyle name="Comma 11 3 6 2 2" xfId="48569" xr:uid="{00000000-0005-0000-0000-00002F080000}"/>
    <cellStyle name="Comma 11 3 6 3" xfId="14460" xr:uid="{00000000-0005-0000-0000-000030080000}"/>
    <cellStyle name="Comma 11 3 6 3 2" xfId="40449" xr:uid="{00000000-0005-0000-0000-000031080000}"/>
    <cellStyle name="Comma 11 3 6 4" xfId="32296" xr:uid="{00000000-0005-0000-0000-000032080000}"/>
    <cellStyle name="Comma 11 3 7" xfId="6902" xr:uid="{00000000-0005-0000-0000-000033080000}"/>
    <cellStyle name="Comma 11 3 7 2" xfId="23233" xr:uid="{00000000-0005-0000-0000-000034080000}"/>
    <cellStyle name="Comma 11 3 7 2 2" xfId="49222" xr:uid="{00000000-0005-0000-0000-000035080000}"/>
    <cellStyle name="Comma 11 3 7 3" xfId="15113" xr:uid="{00000000-0005-0000-0000-000036080000}"/>
    <cellStyle name="Comma 11 3 7 3 2" xfId="41102" xr:uid="{00000000-0005-0000-0000-000037080000}"/>
    <cellStyle name="Comma 11 3 7 4" xfId="32949" xr:uid="{00000000-0005-0000-0000-000038080000}"/>
    <cellStyle name="Comma 11 3 8" xfId="7548" xr:uid="{00000000-0005-0000-0000-000039080000}"/>
    <cellStyle name="Comma 11 3 8 2" xfId="23879" xr:uid="{00000000-0005-0000-0000-00003A080000}"/>
    <cellStyle name="Comma 11 3 8 2 2" xfId="49868" xr:uid="{00000000-0005-0000-0000-00003B080000}"/>
    <cellStyle name="Comma 11 3 8 3" xfId="15759" xr:uid="{00000000-0005-0000-0000-00003C080000}"/>
    <cellStyle name="Comma 11 3 8 3 2" xfId="41748" xr:uid="{00000000-0005-0000-0000-00003D080000}"/>
    <cellStyle name="Comma 11 3 8 4" xfId="33595" xr:uid="{00000000-0005-0000-0000-00003E080000}"/>
    <cellStyle name="Comma 11 3 9" xfId="8790" xr:uid="{00000000-0005-0000-0000-00003F080000}"/>
    <cellStyle name="Comma 11 3 9 2" xfId="25121" xr:uid="{00000000-0005-0000-0000-000040080000}"/>
    <cellStyle name="Comma 11 3 9 2 2" xfId="51110" xr:uid="{00000000-0005-0000-0000-000041080000}"/>
    <cellStyle name="Comma 11 3 9 3" xfId="17001" xr:uid="{00000000-0005-0000-0000-000042080000}"/>
    <cellStyle name="Comma 11 3 9 3 2" xfId="42990" xr:uid="{00000000-0005-0000-0000-000043080000}"/>
    <cellStyle name="Comma 11 3 9 4" xfId="34837" xr:uid="{00000000-0005-0000-0000-000044080000}"/>
    <cellStyle name="Comma 11 4" xfId="53" xr:uid="{00000000-0005-0000-0000-000045080000}"/>
    <cellStyle name="Comma 11 4 10" xfId="10384" xr:uid="{00000000-0005-0000-0000-000046080000}"/>
    <cellStyle name="Comma 11 4 10 2" xfId="18507" xr:uid="{00000000-0005-0000-0000-000047080000}"/>
    <cellStyle name="Comma 11 4 10 2 2" xfId="44496" xr:uid="{00000000-0005-0000-0000-000048080000}"/>
    <cellStyle name="Comma 11 4 10 3" xfId="36373" xr:uid="{00000000-0005-0000-0000-000049080000}"/>
    <cellStyle name="Comma 11 4 11" xfId="1977" xr:uid="{00000000-0005-0000-0000-00004A080000}"/>
    <cellStyle name="Comma 11 4 11 2" xfId="18841" xr:uid="{00000000-0005-0000-0000-00004B080000}"/>
    <cellStyle name="Comma 11 4 11 2 2" xfId="44830" xr:uid="{00000000-0005-0000-0000-00004C080000}"/>
    <cellStyle name="Comma 11 4 11 3" xfId="28471" xr:uid="{00000000-0005-0000-0000-00004D080000}"/>
    <cellStyle name="Comma 11 4 12" xfId="10721" xr:uid="{00000000-0005-0000-0000-00004E080000}"/>
    <cellStyle name="Comma 11 4 12 2" xfId="36710" xr:uid="{00000000-0005-0000-0000-00004F080000}"/>
    <cellStyle name="Comma 11 4 13" xfId="26305" xr:uid="{00000000-0005-0000-0000-000050080000}"/>
    <cellStyle name="Comma 11 4 13 2" xfId="52294" xr:uid="{00000000-0005-0000-0000-000051080000}"/>
    <cellStyle name="Comma 11 4 14" xfId="1640" xr:uid="{00000000-0005-0000-0000-000052080000}"/>
    <cellStyle name="Comma 11 4 14 2" xfId="54093" xr:uid="{00000000-0005-0000-0000-000053080000}"/>
    <cellStyle name="Comma 11 4 15" xfId="28134" xr:uid="{00000000-0005-0000-0000-000054080000}"/>
    <cellStyle name="Comma 11 4 16" xfId="54351" xr:uid="{00000000-0005-0000-0000-000055080000}"/>
    <cellStyle name="Comma 11 4 2" xfId="971" xr:uid="{00000000-0005-0000-0000-000056080000}"/>
    <cellStyle name="Comma 11 4 2 10" xfId="55100" xr:uid="{00000000-0005-0000-0000-000057080000}"/>
    <cellStyle name="Comma 11 4 2 2" xfId="4990" xr:uid="{00000000-0005-0000-0000-000058080000}"/>
    <cellStyle name="Comma 11 4 2 2 2" xfId="21387" xr:uid="{00000000-0005-0000-0000-000059080000}"/>
    <cellStyle name="Comma 11 4 2 2 2 2" xfId="47376" xr:uid="{00000000-0005-0000-0000-00005A080000}"/>
    <cellStyle name="Comma 11 4 2 2 3" xfId="13267" xr:uid="{00000000-0005-0000-0000-00005B080000}"/>
    <cellStyle name="Comma 11 4 2 2 3 2" xfId="39256" xr:uid="{00000000-0005-0000-0000-00005C080000}"/>
    <cellStyle name="Comma 11 4 2 2 4" xfId="31103" xr:uid="{00000000-0005-0000-0000-00005D080000}"/>
    <cellStyle name="Comma 11 4 2 3" xfId="7830" xr:uid="{00000000-0005-0000-0000-00005E080000}"/>
    <cellStyle name="Comma 11 4 2 3 2" xfId="24161" xr:uid="{00000000-0005-0000-0000-00005F080000}"/>
    <cellStyle name="Comma 11 4 2 3 2 2" xfId="50150" xr:uid="{00000000-0005-0000-0000-000060080000}"/>
    <cellStyle name="Comma 11 4 2 3 3" xfId="16041" xr:uid="{00000000-0005-0000-0000-000061080000}"/>
    <cellStyle name="Comma 11 4 2 3 3 2" xfId="42030" xr:uid="{00000000-0005-0000-0000-000062080000}"/>
    <cellStyle name="Comma 11 4 2 3 4" xfId="33877" xr:uid="{00000000-0005-0000-0000-000063080000}"/>
    <cellStyle name="Comma 11 4 2 4" xfId="9598" xr:uid="{00000000-0005-0000-0000-000064080000}"/>
    <cellStyle name="Comma 11 4 2 4 2" xfId="25880" xr:uid="{00000000-0005-0000-0000-000065080000}"/>
    <cellStyle name="Comma 11 4 2 4 2 2" xfId="51869" xr:uid="{00000000-0005-0000-0000-000066080000}"/>
    <cellStyle name="Comma 11 4 2 4 3" xfId="17760" xr:uid="{00000000-0005-0000-0000-000067080000}"/>
    <cellStyle name="Comma 11 4 2 4 3 2" xfId="43749" xr:uid="{00000000-0005-0000-0000-000068080000}"/>
    <cellStyle name="Comma 11 4 2 4 4" xfId="35597" xr:uid="{00000000-0005-0000-0000-000069080000}"/>
    <cellStyle name="Comma 11 4 2 5" xfId="19266" xr:uid="{00000000-0005-0000-0000-00006A080000}"/>
    <cellStyle name="Comma 11 4 2 5 2" xfId="45255" xr:uid="{00000000-0005-0000-0000-00006B080000}"/>
    <cellStyle name="Comma 11 4 2 6" xfId="11146" xr:uid="{00000000-0005-0000-0000-00006C080000}"/>
    <cellStyle name="Comma 11 4 2 6 2" xfId="37135" xr:uid="{00000000-0005-0000-0000-00006D080000}"/>
    <cellStyle name="Comma 11 4 2 7" xfId="26731" xr:uid="{00000000-0005-0000-0000-00006E080000}"/>
    <cellStyle name="Comma 11 4 2 7 2" xfId="52720" xr:uid="{00000000-0005-0000-0000-00006F080000}"/>
    <cellStyle name="Comma 11 4 2 8" xfId="2782" xr:uid="{00000000-0005-0000-0000-000070080000}"/>
    <cellStyle name="Comma 11 4 2 9" xfId="28973" xr:uid="{00000000-0005-0000-0000-000071080000}"/>
    <cellStyle name="Comma 11 4 3" xfId="3473" xr:uid="{00000000-0005-0000-0000-000072080000}"/>
    <cellStyle name="Comma 11 4 3 2" xfId="5677" xr:uid="{00000000-0005-0000-0000-000073080000}"/>
    <cellStyle name="Comma 11 4 3 2 2" xfId="22066" xr:uid="{00000000-0005-0000-0000-000074080000}"/>
    <cellStyle name="Comma 11 4 3 2 2 2" xfId="48055" xr:uid="{00000000-0005-0000-0000-000075080000}"/>
    <cellStyle name="Comma 11 4 3 2 3" xfId="13946" xr:uid="{00000000-0005-0000-0000-000076080000}"/>
    <cellStyle name="Comma 11 4 3 2 3 2" xfId="39935" xr:uid="{00000000-0005-0000-0000-000077080000}"/>
    <cellStyle name="Comma 11 4 3 2 4" xfId="31782" xr:uid="{00000000-0005-0000-0000-000078080000}"/>
    <cellStyle name="Comma 11 4 3 3" xfId="8509" xr:uid="{00000000-0005-0000-0000-000079080000}"/>
    <cellStyle name="Comma 11 4 3 3 2" xfId="24840" xr:uid="{00000000-0005-0000-0000-00007A080000}"/>
    <cellStyle name="Comma 11 4 3 3 2 2" xfId="50829" xr:uid="{00000000-0005-0000-0000-00007B080000}"/>
    <cellStyle name="Comma 11 4 3 3 3" xfId="16720" xr:uid="{00000000-0005-0000-0000-00007C080000}"/>
    <cellStyle name="Comma 11 4 3 3 3 2" xfId="42709" xr:uid="{00000000-0005-0000-0000-00007D080000}"/>
    <cellStyle name="Comma 11 4 3 3 4" xfId="34556" xr:uid="{00000000-0005-0000-0000-00007E080000}"/>
    <cellStyle name="Comma 11 4 3 4" xfId="19945" xr:uid="{00000000-0005-0000-0000-00007F080000}"/>
    <cellStyle name="Comma 11 4 3 4 2" xfId="45934" xr:uid="{00000000-0005-0000-0000-000080080000}"/>
    <cellStyle name="Comma 11 4 3 5" xfId="11825" xr:uid="{00000000-0005-0000-0000-000081080000}"/>
    <cellStyle name="Comma 11 4 3 5 2" xfId="37814" xr:uid="{00000000-0005-0000-0000-000082080000}"/>
    <cellStyle name="Comma 11 4 3 6" xfId="27410" xr:uid="{00000000-0005-0000-0000-000083080000}"/>
    <cellStyle name="Comma 11 4 3 6 2" xfId="53399" xr:uid="{00000000-0005-0000-0000-000084080000}"/>
    <cellStyle name="Comma 11 4 3 7" xfId="29656" xr:uid="{00000000-0005-0000-0000-000085080000}"/>
    <cellStyle name="Comma 11 4 4" xfId="4219" xr:uid="{00000000-0005-0000-0000-000086080000}"/>
    <cellStyle name="Comma 11 4 4 2" xfId="20633" xr:uid="{00000000-0005-0000-0000-000087080000}"/>
    <cellStyle name="Comma 11 4 4 2 2" xfId="46622" xr:uid="{00000000-0005-0000-0000-000088080000}"/>
    <cellStyle name="Comma 11 4 4 3" xfId="12513" xr:uid="{00000000-0005-0000-0000-000089080000}"/>
    <cellStyle name="Comma 11 4 4 3 2" xfId="38502" xr:uid="{00000000-0005-0000-0000-00008A080000}"/>
    <cellStyle name="Comma 11 4 4 4" xfId="30347" xr:uid="{00000000-0005-0000-0000-00008B080000}"/>
    <cellStyle name="Comma 11 4 5" xfId="4556" xr:uid="{00000000-0005-0000-0000-00008C080000}"/>
    <cellStyle name="Comma 11 4 5 2" xfId="20962" xr:uid="{00000000-0005-0000-0000-00008D080000}"/>
    <cellStyle name="Comma 11 4 5 2 2" xfId="46951" xr:uid="{00000000-0005-0000-0000-00008E080000}"/>
    <cellStyle name="Comma 11 4 5 3" xfId="12842" xr:uid="{00000000-0005-0000-0000-00008F080000}"/>
    <cellStyle name="Comma 11 4 5 3 2" xfId="38831" xr:uid="{00000000-0005-0000-0000-000090080000}"/>
    <cellStyle name="Comma 11 4 5 4" xfId="30676" xr:uid="{00000000-0005-0000-0000-000091080000}"/>
    <cellStyle name="Comma 11 4 6" xfId="6415" xr:uid="{00000000-0005-0000-0000-000092080000}"/>
    <cellStyle name="Comma 11 4 6 2" xfId="22754" xr:uid="{00000000-0005-0000-0000-000093080000}"/>
    <cellStyle name="Comma 11 4 6 2 2" xfId="48743" xr:uid="{00000000-0005-0000-0000-000094080000}"/>
    <cellStyle name="Comma 11 4 6 3" xfId="14634" xr:uid="{00000000-0005-0000-0000-000095080000}"/>
    <cellStyle name="Comma 11 4 6 3 2" xfId="40623" xr:uid="{00000000-0005-0000-0000-000096080000}"/>
    <cellStyle name="Comma 11 4 6 4" xfId="32470" xr:uid="{00000000-0005-0000-0000-000097080000}"/>
    <cellStyle name="Comma 11 4 7" xfId="7076" xr:uid="{00000000-0005-0000-0000-000098080000}"/>
    <cellStyle name="Comma 11 4 7 2" xfId="23407" xr:uid="{00000000-0005-0000-0000-000099080000}"/>
    <cellStyle name="Comma 11 4 7 2 2" xfId="49396" xr:uid="{00000000-0005-0000-0000-00009A080000}"/>
    <cellStyle name="Comma 11 4 7 3" xfId="15287" xr:uid="{00000000-0005-0000-0000-00009B080000}"/>
    <cellStyle name="Comma 11 4 7 3 2" xfId="41276" xr:uid="{00000000-0005-0000-0000-00009C080000}"/>
    <cellStyle name="Comma 11 4 7 4" xfId="33123" xr:uid="{00000000-0005-0000-0000-00009D080000}"/>
    <cellStyle name="Comma 11 4 8" xfId="7405" xr:uid="{00000000-0005-0000-0000-00009E080000}"/>
    <cellStyle name="Comma 11 4 8 2" xfId="23736" xr:uid="{00000000-0005-0000-0000-00009F080000}"/>
    <cellStyle name="Comma 11 4 8 2 2" xfId="49725" xr:uid="{00000000-0005-0000-0000-0000A0080000}"/>
    <cellStyle name="Comma 11 4 8 3" xfId="15616" xr:uid="{00000000-0005-0000-0000-0000A1080000}"/>
    <cellStyle name="Comma 11 4 8 3 2" xfId="41605" xr:uid="{00000000-0005-0000-0000-0000A2080000}"/>
    <cellStyle name="Comma 11 4 8 4" xfId="33452" xr:uid="{00000000-0005-0000-0000-0000A3080000}"/>
    <cellStyle name="Comma 11 4 9" xfId="8791" xr:uid="{00000000-0005-0000-0000-0000A4080000}"/>
    <cellStyle name="Comma 11 4 9 2" xfId="25122" xr:uid="{00000000-0005-0000-0000-0000A5080000}"/>
    <cellStyle name="Comma 11 4 9 2 2" xfId="51111" xr:uid="{00000000-0005-0000-0000-0000A6080000}"/>
    <cellStyle name="Comma 11 4 9 3" xfId="17002" xr:uid="{00000000-0005-0000-0000-0000A7080000}"/>
    <cellStyle name="Comma 11 4 9 3 2" xfId="42991" xr:uid="{00000000-0005-0000-0000-0000A8080000}"/>
    <cellStyle name="Comma 11 4 9 4" xfId="34838" xr:uid="{00000000-0005-0000-0000-0000A9080000}"/>
    <cellStyle name="Comma 11 5" xfId="457" xr:uid="{00000000-0005-0000-0000-0000AA080000}"/>
    <cellStyle name="Comma 11 5 10" xfId="27800" xr:uid="{00000000-0005-0000-0000-0000AB080000}"/>
    <cellStyle name="Comma 11 5 2" xfId="614" xr:uid="{00000000-0005-0000-0000-0000AC080000}"/>
    <cellStyle name="Comma 11 5 2 2" xfId="9270" xr:uid="{00000000-0005-0000-0000-0000AD080000}"/>
    <cellStyle name="Comma 11 5 2 2 2" xfId="25561" xr:uid="{00000000-0005-0000-0000-0000AE080000}"/>
    <cellStyle name="Comma 11 5 2 2 2 2" xfId="51550" xr:uid="{00000000-0005-0000-0000-0000AF080000}"/>
    <cellStyle name="Comma 11 5 2 2 3" xfId="17441" xr:uid="{00000000-0005-0000-0000-0000B0080000}"/>
    <cellStyle name="Comma 11 5 2 2 3 2" xfId="43430" xr:uid="{00000000-0005-0000-0000-0000B1080000}"/>
    <cellStyle name="Comma 11 5 2 2 4" xfId="35278" xr:uid="{00000000-0005-0000-0000-0000B2080000}"/>
    <cellStyle name="Comma 11 5 2 3" xfId="20316" xr:uid="{00000000-0005-0000-0000-0000B3080000}"/>
    <cellStyle name="Comma 11 5 2 3 2" xfId="46305" xr:uid="{00000000-0005-0000-0000-0000B4080000}"/>
    <cellStyle name="Comma 11 5 2 4" xfId="12196" xr:uid="{00000000-0005-0000-0000-0000B5080000}"/>
    <cellStyle name="Comma 11 5 2 4 2" xfId="38185" xr:uid="{00000000-0005-0000-0000-0000B6080000}"/>
    <cellStyle name="Comma 11 5 2 5" xfId="3863" xr:uid="{00000000-0005-0000-0000-0000B7080000}"/>
    <cellStyle name="Comma 11 5 2 6" xfId="30030" xr:uid="{00000000-0005-0000-0000-0000B8080000}"/>
    <cellStyle name="Comma 11 5 2 7" xfId="54783" xr:uid="{00000000-0005-0000-0000-0000B9080000}"/>
    <cellStyle name="Comma 11 5 3" xfId="6062" xr:uid="{00000000-0005-0000-0000-0000BA080000}"/>
    <cellStyle name="Comma 11 5 3 2" xfId="22437" xr:uid="{00000000-0005-0000-0000-0000BB080000}"/>
    <cellStyle name="Comma 11 5 3 2 2" xfId="48426" xr:uid="{00000000-0005-0000-0000-0000BC080000}"/>
    <cellStyle name="Comma 11 5 3 3" xfId="14317" xr:uid="{00000000-0005-0000-0000-0000BD080000}"/>
    <cellStyle name="Comma 11 5 3 3 2" xfId="40306" xr:uid="{00000000-0005-0000-0000-0000BE080000}"/>
    <cellStyle name="Comma 11 5 3 4" xfId="32153" xr:uid="{00000000-0005-0000-0000-0000BF080000}"/>
    <cellStyle name="Comma 11 5 4" xfId="6759" xr:uid="{00000000-0005-0000-0000-0000C0080000}"/>
    <cellStyle name="Comma 11 5 4 2" xfId="23090" xr:uid="{00000000-0005-0000-0000-0000C1080000}"/>
    <cellStyle name="Comma 11 5 4 2 2" xfId="49079" xr:uid="{00000000-0005-0000-0000-0000C2080000}"/>
    <cellStyle name="Comma 11 5 4 3" xfId="14970" xr:uid="{00000000-0005-0000-0000-0000C3080000}"/>
    <cellStyle name="Comma 11 5 4 3 2" xfId="40959" xr:uid="{00000000-0005-0000-0000-0000C4080000}"/>
    <cellStyle name="Comma 11 5 4 4" xfId="32806" xr:uid="{00000000-0005-0000-0000-0000C5080000}"/>
    <cellStyle name="Comma 11 5 5" xfId="9132" xr:uid="{00000000-0005-0000-0000-0000C6080000}"/>
    <cellStyle name="Comma 11 5 5 2" xfId="35179" xr:uid="{00000000-0005-0000-0000-0000C7080000}"/>
    <cellStyle name="Comma 11 5 6" xfId="9886" xr:uid="{00000000-0005-0000-0000-0000C8080000}"/>
    <cellStyle name="Comma 11 5 6 2" xfId="26147" xr:uid="{00000000-0005-0000-0000-0000C9080000}"/>
    <cellStyle name="Comma 11 5 6 2 2" xfId="52136" xr:uid="{00000000-0005-0000-0000-0000CA080000}"/>
    <cellStyle name="Comma 11 5 6 3" xfId="18027" xr:uid="{00000000-0005-0000-0000-0000CB080000}"/>
    <cellStyle name="Comma 11 5 6 3 2" xfId="44016" xr:uid="{00000000-0005-0000-0000-0000CC080000}"/>
    <cellStyle name="Comma 11 5 6 4" xfId="35875" xr:uid="{00000000-0005-0000-0000-0000CD080000}"/>
    <cellStyle name="Comma 11 5 7" xfId="10067" xr:uid="{00000000-0005-0000-0000-0000CE080000}"/>
    <cellStyle name="Comma 11 5 7 2" xfId="18190" xr:uid="{00000000-0005-0000-0000-0000CF080000}"/>
    <cellStyle name="Comma 11 5 7 2 2" xfId="44179" xr:uid="{00000000-0005-0000-0000-0000D0080000}"/>
    <cellStyle name="Comma 11 5 7 3" xfId="36056" xr:uid="{00000000-0005-0000-0000-0000D1080000}"/>
    <cellStyle name="Comma 11 5 8" xfId="2329" xr:uid="{00000000-0005-0000-0000-0000D2080000}"/>
    <cellStyle name="Comma 11 5 8 2" xfId="28768" xr:uid="{00000000-0005-0000-0000-0000D3080000}"/>
    <cellStyle name="Comma 11 5 9" xfId="1323" xr:uid="{00000000-0005-0000-0000-0000D4080000}"/>
    <cellStyle name="Comma 11 5 9 2" xfId="53776" xr:uid="{00000000-0005-0000-0000-0000D5080000}"/>
    <cellStyle name="Comma 11 6" xfId="497" xr:uid="{00000000-0005-0000-0000-0000D6080000}"/>
    <cellStyle name="Comma 11 6 2" xfId="9166" xr:uid="{00000000-0005-0000-0000-0000D7080000}"/>
    <cellStyle name="Comma 11 6 3" xfId="2774" xr:uid="{00000000-0005-0000-0000-0000D8080000}"/>
    <cellStyle name="Comma 11 6 4" xfId="28967" xr:uid="{00000000-0005-0000-0000-0000D9080000}"/>
    <cellStyle name="Comma 11 7" xfId="3176" xr:uid="{00000000-0005-0000-0000-0000DA080000}"/>
    <cellStyle name="Comma 11 7 2" xfId="5382" xr:uid="{00000000-0005-0000-0000-0000DB080000}"/>
    <cellStyle name="Comma 11 7 2 2" xfId="21771" xr:uid="{00000000-0005-0000-0000-0000DC080000}"/>
    <cellStyle name="Comma 11 7 2 2 2" xfId="47760" xr:uid="{00000000-0005-0000-0000-0000DD080000}"/>
    <cellStyle name="Comma 11 7 2 3" xfId="13651" xr:uid="{00000000-0005-0000-0000-0000DE080000}"/>
    <cellStyle name="Comma 11 7 2 3 2" xfId="39640" xr:uid="{00000000-0005-0000-0000-0000DF080000}"/>
    <cellStyle name="Comma 11 7 2 4" xfId="31487" xr:uid="{00000000-0005-0000-0000-0000E0080000}"/>
    <cellStyle name="Comma 11 7 3" xfId="8214" xr:uid="{00000000-0005-0000-0000-0000E1080000}"/>
    <cellStyle name="Comma 11 7 3 2" xfId="24545" xr:uid="{00000000-0005-0000-0000-0000E2080000}"/>
    <cellStyle name="Comma 11 7 3 2 2" xfId="50534" xr:uid="{00000000-0005-0000-0000-0000E3080000}"/>
    <cellStyle name="Comma 11 7 3 3" xfId="16425" xr:uid="{00000000-0005-0000-0000-0000E4080000}"/>
    <cellStyle name="Comma 11 7 3 3 2" xfId="42414" xr:uid="{00000000-0005-0000-0000-0000E5080000}"/>
    <cellStyle name="Comma 11 7 3 4" xfId="34261" xr:uid="{00000000-0005-0000-0000-0000E6080000}"/>
    <cellStyle name="Comma 11 7 4" xfId="19650" xr:uid="{00000000-0005-0000-0000-0000E7080000}"/>
    <cellStyle name="Comma 11 7 4 2" xfId="45639" xr:uid="{00000000-0005-0000-0000-0000E8080000}"/>
    <cellStyle name="Comma 11 7 5" xfId="11530" xr:uid="{00000000-0005-0000-0000-0000E9080000}"/>
    <cellStyle name="Comma 11 7 5 2" xfId="37519" xr:uid="{00000000-0005-0000-0000-0000EA080000}"/>
    <cellStyle name="Comma 11 7 6" xfId="27115" xr:uid="{00000000-0005-0000-0000-0000EB080000}"/>
    <cellStyle name="Comma 11 7 6 2" xfId="53104" xr:uid="{00000000-0005-0000-0000-0000EC080000}"/>
    <cellStyle name="Comma 11 7 7" xfId="29360" xr:uid="{00000000-0005-0000-0000-0000ED080000}"/>
    <cellStyle name="Comma 11 8" xfId="3751" xr:uid="{00000000-0005-0000-0000-0000EE080000}"/>
    <cellStyle name="Comma 12" xfId="54" xr:uid="{00000000-0005-0000-0000-0000EF080000}"/>
    <cellStyle name="Comma 12 2" xfId="10" xr:uid="{00000000-0005-0000-0000-0000F0080000}"/>
    <cellStyle name="Comma 12 2 2" xfId="694" xr:uid="{00000000-0005-0000-0000-0000F1080000}"/>
    <cellStyle name="Comma 12 2 2 2" xfId="6139" xr:uid="{00000000-0005-0000-0000-0000F2080000}"/>
    <cellStyle name="Comma 12 2 2 3" xfId="9888" xr:uid="{00000000-0005-0000-0000-0000F3080000}"/>
    <cellStyle name="Comma 12 2 2 3 2" xfId="35877" xr:uid="{00000000-0005-0000-0000-0000F4080000}"/>
    <cellStyle name="Comma 12 2 2 4" xfId="3942" xr:uid="{00000000-0005-0000-0000-0000F5080000}"/>
    <cellStyle name="Comma 12 2 2 5" xfId="27867" xr:uid="{00000000-0005-0000-0000-0000F6080000}"/>
    <cellStyle name="Comma 12 2 3" xfId="553" xr:uid="{00000000-0005-0000-0000-0000F7080000}"/>
    <cellStyle name="Comma 12 2 3 2" xfId="9221" xr:uid="{00000000-0005-0000-0000-0000F8080000}"/>
    <cellStyle name="Comma 12 3" xfId="55" xr:uid="{00000000-0005-0000-0000-0000F9080000}"/>
    <cellStyle name="Comma 12 3 10" xfId="10211" xr:uid="{00000000-0005-0000-0000-0000FA080000}"/>
    <cellStyle name="Comma 12 3 10 2" xfId="18334" xr:uid="{00000000-0005-0000-0000-0000FB080000}"/>
    <cellStyle name="Comma 12 3 10 2 2" xfId="44323" xr:uid="{00000000-0005-0000-0000-0000FC080000}"/>
    <cellStyle name="Comma 12 3 10 3" xfId="36200" xr:uid="{00000000-0005-0000-0000-0000FD080000}"/>
    <cellStyle name="Comma 12 3 11" xfId="2121" xr:uid="{00000000-0005-0000-0000-0000FE080000}"/>
    <cellStyle name="Comma 12 3 11 2" xfId="18985" xr:uid="{00000000-0005-0000-0000-0000FF080000}"/>
    <cellStyle name="Comma 12 3 11 2 2" xfId="44974" xr:uid="{00000000-0005-0000-0000-000000090000}"/>
    <cellStyle name="Comma 12 3 11 3" xfId="28615" xr:uid="{00000000-0005-0000-0000-000001090000}"/>
    <cellStyle name="Comma 12 3 12" xfId="10865" xr:uid="{00000000-0005-0000-0000-000002090000}"/>
    <cellStyle name="Comma 12 3 12 2" xfId="36854" xr:uid="{00000000-0005-0000-0000-000003090000}"/>
    <cellStyle name="Comma 12 3 13" xfId="26449" xr:uid="{00000000-0005-0000-0000-000004090000}"/>
    <cellStyle name="Comma 12 3 13 2" xfId="52438" xr:uid="{00000000-0005-0000-0000-000005090000}"/>
    <cellStyle name="Comma 12 3 14" xfId="1467" xr:uid="{00000000-0005-0000-0000-000006090000}"/>
    <cellStyle name="Comma 12 3 14 2" xfId="53920" xr:uid="{00000000-0005-0000-0000-000007090000}"/>
    <cellStyle name="Comma 12 3 15" xfId="27958" xr:uid="{00000000-0005-0000-0000-000008090000}"/>
    <cellStyle name="Comma 12 3 16" xfId="54352" xr:uid="{00000000-0005-0000-0000-000009090000}"/>
    <cellStyle name="Comma 12 3 2" xfId="1096" xr:uid="{00000000-0005-0000-0000-00000A090000}"/>
    <cellStyle name="Comma 12 3 2 10" xfId="10504" xr:uid="{00000000-0005-0000-0000-00000B090000}"/>
    <cellStyle name="Comma 12 3 2 10 2" xfId="18627" xr:uid="{00000000-0005-0000-0000-00000C090000}"/>
    <cellStyle name="Comma 12 3 2 10 2 2" xfId="44616" xr:uid="{00000000-0005-0000-0000-00000D090000}"/>
    <cellStyle name="Comma 12 3 2 10 3" xfId="36493" xr:uid="{00000000-0005-0000-0000-00000E090000}"/>
    <cellStyle name="Comma 12 3 2 11" xfId="2783" xr:uid="{00000000-0005-0000-0000-00000F090000}"/>
    <cellStyle name="Comma 12 3 2 11 2" xfId="19267" xr:uid="{00000000-0005-0000-0000-000010090000}"/>
    <cellStyle name="Comma 12 3 2 11 2 2" xfId="45256" xr:uid="{00000000-0005-0000-0000-000011090000}"/>
    <cellStyle name="Comma 12 3 2 11 3" xfId="28974" xr:uid="{00000000-0005-0000-0000-000012090000}"/>
    <cellStyle name="Comma 12 3 2 12" xfId="11147" xr:uid="{00000000-0005-0000-0000-000013090000}"/>
    <cellStyle name="Comma 12 3 2 12 2" xfId="37136" xr:uid="{00000000-0005-0000-0000-000014090000}"/>
    <cellStyle name="Comma 12 3 2 13" xfId="26732" xr:uid="{00000000-0005-0000-0000-000015090000}"/>
    <cellStyle name="Comma 12 3 2 13 2" xfId="52721" xr:uid="{00000000-0005-0000-0000-000016090000}"/>
    <cellStyle name="Comma 12 3 2 14" xfId="1760" xr:uid="{00000000-0005-0000-0000-000017090000}"/>
    <cellStyle name="Comma 12 3 2 14 2" xfId="54213" xr:uid="{00000000-0005-0000-0000-000018090000}"/>
    <cellStyle name="Comma 12 3 2 15" xfId="28254" xr:uid="{00000000-0005-0000-0000-000019090000}"/>
    <cellStyle name="Comma 12 3 2 16" xfId="55220" xr:uid="{00000000-0005-0000-0000-00001A090000}"/>
    <cellStyle name="Comma 12 3 2 2" xfId="3619" xr:uid="{00000000-0005-0000-0000-00001B090000}"/>
    <cellStyle name="Comma 12 3 2 2 2" xfId="5823" xr:uid="{00000000-0005-0000-0000-00001C090000}"/>
    <cellStyle name="Comma 12 3 2 2 2 2" xfId="22212" xr:uid="{00000000-0005-0000-0000-00001D090000}"/>
    <cellStyle name="Comma 12 3 2 2 2 2 2" xfId="48201" xr:uid="{00000000-0005-0000-0000-00001E090000}"/>
    <cellStyle name="Comma 12 3 2 2 2 3" xfId="14092" xr:uid="{00000000-0005-0000-0000-00001F090000}"/>
    <cellStyle name="Comma 12 3 2 2 2 3 2" xfId="40081" xr:uid="{00000000-0005-0000-0000-000020090000}"/>
    <cellStyle name="Comma 12 3 2 2 2 4" xfId="31928" xr:uid="{00000000-0005-0000-0000-000021090000}"/>
    <cellStyle name="Comma 12 3 2 2 3" xfId="8655" xr:uid="{00000000-0005-0000-0000-000022090000}"/>
    <cellStyle name="Comma 12 3 2 2 3 2" xfId="24986" xr:uid="{00000000-0005-0000-0000-000023090000}"/>
    <cellStyle name="Comma 12 3 2 2 3 2 2" xfId="50975" xr:uid="{00000000-0005-0000-0000-000024090000}"/>
    <cellStyle name="Comma 12 3 2 2 3 3" xfId="16866" xr:uid="{00000000-0005-0000-0000-000025090000}"/>
    <cellStyle name="Comma 12 3 2 2 3 3 2" xfId="42855" xr:uid="{00000000-0005-0000-0000-000026090000}"/>
    <cellStyle name="Comma 12 3 2 2 3 4" xfId="34702" xr:uid="{00000000-0005-0000-0000-000027090000}"/>
    <cellStyle name="Comma 12 3 2 2 4" xfId="20091" xr:uid="{00000000-0005-0000-0000-000028090000}"/>
    <cellStyle name="Comma 12 3 2 2 4 2" xfId="46080" xr:uid="{00000000-0005-0000-0000-000029090000}"/>
    <cellStyle name="Comma 12 3 2 2 5" xfId="11971" xr:uid="{00000000-0005-0000-0000-00002A090000}"/>
    <cellStyle name="Comma 12 3 2 2 5 2" xfId="37960" xr:uid="{00000000-0005-0000-0000-00002B090000}"/>
    <cellStyle name="Comma 12 3 2 2 6" xfId="27556" xr:uid="{00000000-0005-0000-0000-00002C090000}"/>
    <cellStyle name="Comma 12 3 2 2 6 2" xfId="53545" xr:uid="{00000000-0005-0000-0000-00002D090000}"/>
    <cellStyle name="Comma 12 3 2 2 7" xfId="29802" xr:uid="{00000000-0005-0000-0000-00002E090000}"/>
    <cellStyle name="Comma 12 3 2 3" xfId="4344" xr:uid="{00000000-0005-0000-0000-00002F090000}"/>
    <cellStyle name="Comma 12 3 2 3 2" xfId="20753" xr:uid="{00000000-0005-0000-0000-000030090000}"/>
    <cellStyle name="Comma 12 3 2 3 2 2" xfId="46742" xr:uid="{00000000-0005-0000-0000-000031090000}"/>
    <cellStyle name="Comma 12 3 2 3 3" xfId="12633" xr:uid="{00000000-0005-0000-0000-000032090000}"/>
    <cellStyle name="Comma 12 3 2 3 3 2" xfId="38622" xr:uid="{00000000-0005-0000-0000-000033090000}"/>
    <cellStyle name="Comma 12 3 2 3 4" xfId="30467" xr:uid="{00000000-0005-0000-0000-000034090000}"/>
    <cellStyle name="Comma 12 3 2 4" xfId="4991" xr:uid="{00000000-0005-0000-0000-000035090000}"/>
    <cellStyle name="Comma 12 3 2 4 2" xfId="21388" xr:uid="{00000000-0005-0000-0000-000036090000}"/>
    <cellStyle name="Comma 12 3 2 4 2 2" xfId="47377" xr:uid="{00000000-0005-0000-0000-000037090000}"/>
    <cellStyle name="Comma 12 3 2 4 3" xfId="13268" xr:uid="{00000000-0005-0000-0000-000038090000}"/>
    <cellStyle name="Comma 12 3 2 4 3 2" xfId="39257" xr:uid="{00000000-0005-0000-0000-000039090000}"/>
    <cellStyle name="Comma 12 3 2 4 4" xfId="31104" xr:uid="{00000000-0005-0000-0000-00003A090000}"/>
    <cellStyle name="Comma 12 3 2 5" xfId="6540" xr:uid="{00000000-0005-0000-0000-00003B090000}"/>
    <cellStyle name="Comma 12 3 2 5 2" xfId="22874" xr:uid="{00000000-0005-0000-0000-00003C090000}"/>
    <cellStyle name="Comma 12 3 2 5 2 2" xfId="48863" xr:uid="{00000000-0005-0000-0000-00003D090000}"/>
    <cellStyle name="Comma 12 3 2 5 3" xfId="14754" xr:uid="{00000000-0005-0000-0000-00003E090000}"/>
    <cellStyle name="Comma 12 3 2 5 3 2" xfId="40743" xr:uid="{00000000-0005-0000-0000-00003F090000}"/>
    <cellStyle name="Comma 12 3 2 5 4" xfId="32590" xr:uid="{00000000-0005-0000-0000-000040090000}"/>
    <cellStyle name="Comma 12 3 2 6" xfId="7196" xr:uid="{00000000-0005-0000-0000-000041090000}"/>
    <cellStyle name="Comma 12 3 2 6 2" xfId="23527" xr:uid="{00000000-0005-0000-0000-000042090000}"/>
    <cellStyle name="Comma 12 3 2 6 2 2" xfId="49516" xr:uid="{00000000-0005-0000-0000-000043090000}"/>
    <cellStyle name="Comma 12 3 2 6 3" xfId="15407" xr:uid="{00000000-0005-0000-0000-000044090000}"/>
    <cellStyle name="Comma 12 3 2 6 3 2" xfId="41396" xr:uid="{00000000-0005-0000-0000-000045090000}"/>
    <cellStyle name="Comma 12 3 2 6 4" xfId="33243" xr:uid="{00000000-0005-0000-0000-000046090000}"/>
    <cellStyle name="Comma 12 3 2 7" xfId="7831" xr:uid="{00000000-0005-0000-0000-000047090000}"/>
    <cellStyle name="Comma 12 3 2 7 2" xfId="24162" xr:uid="{00000000-0005-0000-0000-000048090000}"/>
    <cellStyle name="Comma 12 3 2 7 2 2" xfId="50151" xr:uid="{00000000-0005-0000-0000-000049090000}"/>
    <cellStyle name="Comma 12 3 2 7 3" xfId="16042" xr:uid="{00000000-0005-0000-0000-00004A090000}"/>
    <cellStyle name="Comma 12 3 2 7 3 2" xfId="42031" xr:uid="{00000000-0005-0000-0000-00004B090000}"/>
    <cellStyle name="Comma 12 3 2 7 4" xfId="33878" xr:uid="{00000000-0005-0000-0000-00004C090000}"/>
    <cellStyle name="Comma 12 3 2 8" xfId="9720" xr:uid="{00000000-0005-0000-0000-00004D090000}"/>
    <cellStyle name="Comma 12 3 2 8 2" xfId="26001" xr:uid="{00000000-0005-0000-0000-00004E090000}"/>
    <cellStyle name="Comma 12 3 2 8 2 2" xfId="51990" xr:uid="{00000000-0005-0000-0000-00004F090000}"/>
    <cellStyle name="Comma 12 3 2 8 3" xfId="17881" xr:uid="{00000000-0005-0000-0000-000050090000}"/>
    <cellStyle name="Comma 12 3 2 8 3 2" xfId="43870" xr:uid="{00000000-0005-0000-0000-000051090000}"/>
    <cellStyle name="Comma 12 3 2 8 4" xfId="35718" xr:uid="{00000000-0005-0000-0000-000052090000}"/>
    <cellStyle name="Comma 12 3 2 9" xfId="9958" xr:uid="{00000000-0005-0000-0000-000053090000}"/>
    <cellStyle name="Comma 12 3 2 9 2" xfId="26206" xr:uid="{00000000-0005-0000-0000-000054090000}"/>
    <cellStyle name="Comma 12 3 2 9 2 2" xfId="52195" xr:uid="{00000000-0005-0000-0000-000055090000}"/>
    <cellStyle name="Comma 12 3 2 9 3" xfId="18086" xr:uid="{00000000-0005-0000-0000-000056090000}"/>
    <cellStyle name="Comma 12 3 2 9 3 2" xfId="44075" xr:uid="{00000000-0005-0000-0000-000057090000}"/>
    <cellStyle name="Comma 12 3 2 9 4" xfId="35947" xr:uid="{00000000-0005-0000-0000-000058090000}"/>
    <cellStyle name="Comma 12 3 3" xfId="791" xr:uid="{00000000-0005-0000-0000-000059090000}"/>
    <cellStyle name="Comma 12 3 3 10" xfId="54927" xr:uid="{00000000-0005-0000-0000-00005A090000}"/>
    <cellStyle name="Comma 12 3 3 2" xfId="5526" xr:uid="{00000000-0005-0000-0000-00005B090000}"/>
    <cellStyle name="Comma 12 3 3 2 2" xfId="21915" xr:uid="{00000000-0005-0000-0000-00005C090000}"/>
    <cellStyle name="Comma 12 3 3 2 2 2" xfId="47904" xr:uid="{00000000-0005-0000-0000-00005D090000}"/>
    <cellStyle name="Comma 12 3 3 2 3" xfId="13795" xr:uid="{00000000-0005-0000-0000-00005E090000}"/>
    <cellStyle name="Comma 12 3 3 2 3 2" xfId="39784" xr:uid="{00000000-0005-0000-0000-00005F090000}"/>
    <cellStyle name="Comma 12 3 3 2 4" xfId="31631" xr:uid="{00000000-0005-0000-0000-000060090000}"/>
    <cellStyle name="Comma 12 3 3 3" xfId="8358" xr:uid="{00000000-0005-0000-0000-000061090000}"/>
    <cellStyle name="Comma 12 3 3 3 2" xfId="24689" xr:uid="{00000000-0005-0000-0000-000062090000}"/>
    <cellStyle name="Comma 12 3 3 3 2 2" xfId="50678" xr:uid="{00000000-0005-0000-0000-000063090000}"/>
    <cellStyle name="Comma 12 3 3 3 3" xfId="16569" xr:uid="{00000000-0005-0000-0000-000064090000}"/>
    <cellStyle name="Comma 12 3 3 3 3 2" xfId="42558" xr:uid="{00000000-0005-0000-0000-000065090000}"/>
    <cellStyle name="Comma 12 3 3 3 4" xfId="34405" xr:uid="{00000000-0005-0000-0000-000066090000}"/>
    <cellStyle name="Comma 12 3 3 4" xfId="9421" xr:uid="{00000000-0005-0000-0000-000067090000}"/>
    <cellStyle name="Comma 12 3 3 4 2" xfId="25706" xr:uid="{00000000-0005-0000-0000-000068090000}"/>
    <cellStyle name="Comma 12 3 3 4 2 2" xfId="51695" xr:uid="{00000000-0005-0000-0000-000069090000}"/>
    <cellStyle name="Comma 12 3 3 4 3" xfId="17586" xr:uid="{00000000-0005-0000-0000-00006A090000}"/>
    <cellStyle name="Comma 12 3 3 4 3 2" xfId="43575" xr:uid="{00000000-0005-0000-0000-00006B090000}"/>
    <cellStyle name="Comma 12 3 3 4 4" xfId="35423" xr:uid="{00000000-0005-0000-0000-00006C090000}"/>
    <cellStyle name="Comma 12 3 3 5" xfId="19794" xr:uid="{00000000-0005-0000-0000-00006D090000}"/>
    <cellStyle name="Comma 12 3 3 5 2" xfId="45783" xr:uid="{00000000-0005-0000-0000-00006E090000}"/>
    <cellStyle name="Comma 12 3 3 6" xfId="11674" xr:uid="{00000000-0005-0000-0000-00006F090000}"/>
    <cellStyle name="Comma 12 3 3 6 2" xfId="37663" xr:uid="{00000000-0005-0000-0000-000070090000}"/>
    <cellStyle name="Comma 12 3 3 7" xfId="27259" xr:uid="{00000000-0005-0000-0000-000071090000}"/>
    <cellStyle name="Comma 12 3 3 7 2" xfId="53248" xr:uid="{00000000-0005-0000-0000-000072090000}"/>
    <cellStyle name="Comma 12 3 3 8" xfId="3321" xr:uid="{00000000-0005-0000-0000-000073090000}"/>
    <cellStyle name="Comma 12 3 3 9" xfId="29504" xr:uid="{00000000-0005-0000-0000-000074090000}"/>
    <cellStyle name="Comma 12 3 4" xfId="4039" xr:uid="{00000000-0005-0000-0000-000075090000}"/>
    <cellStyle name="Comma 12 3 4 2" xfId="20460" xr:uid="{00000000-0005-0000-0000-000076090000}"/>
    <cellStyle name="Comma 12 3 4 2 2" xfId="46449" xr:uid="{00000000-0005-0000-0000-000077090000}"/>
    <cellStyle name="Comma 12 3 4 3" xfId="12340" xr:uid="{00000000-0005-0000-0000-000078090000}"/>
    <cellStyle name="Comma 12 3 4 3 2" xfId="38329" xr:uid="{00000000-0005-0000-0000-000079090000}"/>
    <cellStyle name="Comma 12 3 4 4" xfId="30174" xr:uid="{00000000-0005-0000-0000-00007A090000}"/>
    <cellStyle name="Comma 12 3 5" xfId="4700" xr:uid="{00000000-0005-0000-0000-00007B090000}"/>
    <cellStyle name="Comma 12 3 5 2" xfId="21106" xr:uid="{00000000-0005-0000-0000-00007C090000}"/>
    <cellStyle name="Comma 12 3 5 2 2" xfId="47095" xr:uid="{00000000-0005-0000-0000-00007D090000}"/>
    <cellStyle name="Comma 12 3 5 3" xfId="12986" xr:uid="{00000000-0005-0000-0000-00007E090000}"/>
    <cellStyle name="Comma 12 3 5 3 2" xfId="38975" xr:uid="{00000000-0005-0000-0000-00007F090000}"/>
    <cellStyle name="Comma 12 3 5 4" xfId="30820" xr:uid="{00000000-0005-0000-0000-000080090000}"/>
    <cellStyle name="Comma 12 3 6" xfId="6236" xr:uid="{00000000-0005-0000-0000-000081090000}"/>
    <cellStyle name="Comma 12 3 6 2" xfId="22581" xr:uid="{00000000-0005-0000-0000-000082090000}"/>
    <cellStyle name="Comma 12 3 6 2 2" xfId="48570" xr:uid="{00000000-0005-0000-0000-000083090000}"/>
    <cellStyle name="Comma 12 3 6 3" xfId="14461" xr:uid="{00000000-0005-0000-0000-000084090000}"/>
    <cellStyle name="Comma 12 3 6 3 2" xfId="40450" xr:uid="{00000000-0005-0000-0000-000085090000}"/>
    <cellStyle name="Comma 12 3 6 4" xfId="32297" xr:uid="{00000000-0005-0000-0000-000086090000}"/>
    <cellStyle name="Comma 12 3 7" xfId="6903" xr:uid="{00000000-0005-0000-0000-000087090000}"/>
    <cellStyle name="Comma 12 3 7 2" xfId="23234" xr:uid="{00000000-0005-0000-0000-000088090000}"/>
    <cellStyle name="Comma 12 3 7 2 2" xfId="49223" xr:uid="{00000000-0005-0000-0000-000089090000}"/>
    <cellStyle name="Comma 12 3 7 3" xfId="15114" xr:uid="{00000000-0005-0000-0000-00008A090000}"/>
    <cellStyle name="Comma 12 3 7 3 2" xfId="41103" xr:uid="{00000000-0005-0000-0000-00008B090000}"/>
    <cellStyle name="Comma 12 3 7 4" xfId="32950" xr:uid="{00000000-0005-0000-0000-00008C090000}"/>
    <cellStyle name="Comma 12 3 8" xfId="7549" xr:uid="{00000000-0005-0000-0000-00008D090000}"/>
    <cellStyle name="Comma 12 3 8 2" xfId="23880" xr:uid="{00000000-0005-0000-0000-00008E090000}"/>
    <cellStyle name="Comma 12 3 8 2 2" xfId="49869" xr:uid="{00000000-0005-0000-0000-00008F090000}"/>
    <cellStyle name="Comma 12 3 8 3" xfId="15760" xr:uid="{00000000-0005-0000-0000-000090090000}"/>
    <cellStyle name="Comma 12 3 8 3 2" xfId="41749" xr:uid="{00000000-0005-0000-0000-000091090000}"/>
    <cellStyle name="Comma 12 3 8 4" xfId="33596" xr:uid="{00000000-0005-0000-0000-000092090000}"/>
    <cellStyle name="Comma 12 3 9" xfId="8793" xr:uid="{00000000-0005-0000-0000-000093090000}"/>
    <cellStyle name="Comma 12 3 9 2" xfId="25124" xr:uid="{00000000-0005-0000-0000-000094090000}"/>
    <cellStyle name="Comma 12 3 9 2 2" xfId="51113" xr:uid="{00000000-0005-0000-0000-000095090000}"/>
    <cellStyle name="Comma 12 3 9 3" xfId="17004" xr:uid="{00000000-0005-0000-0000-000096090000}"/>
    <cellStyle name="Comma 12 3 9 3 2" xfId="42993" xr:uid="{00000000-0005-0000-0000-000097090000}"/>
    <cellStyle name="Comma 12 3 9 4" xfId="34840" xr:uid="{00000000-0005-0000-0000-000098090000}"/>
    <cellStyle name="Comma 12 4" xfId="56" xr:uid="{00000000-0005-0000-0000-000099090000}"/>
    <cellStyle name="Comma 12 4 10" xfId="10323" xr:uid="{00000000-0005-0000-0000-00009A090000}"/>
    <cellStyle name="Comma 12 4 10 2" xfId="18446" xr:uid="{00000000-0005-0000-0000-00009B090000}"/>
    <cellStyle name="Comma 12 4 10 2 2" xfId="44435" xr:uid="{00000000-0005-0000-0000-00009C090000}"/>
    <cellStyle name="Comma 12 4 10 3" xfId="36312" xr:uid="{00000000-0005-0000-0000-00009D090000}"/>
    <cellStyle name="Comma 12 4 11" xfId="1978" xr:uid="{00000000-0005-0000-0000-00009E090000}"/>
    <cellStyle name="Comma 12 4 11 2" xfId="18842" xr:uid="{00000000-0005-0000-0000-00009F090000}"/>
    <cellStyle name="Comma 12 4 11 2 2" xfId="44831" xr:uid="{00000000-0005-0000-0000-0000A0090000}"/>
    <cellStyle name="Comma 12 4 11 3" xfId="28472" xr:uid="{00000000-0005-0000-0000-0000A1090000}"/>
    <cellStyle name="Comma 12 4 12" xfId="10722" xr:uid="{00000000-0005-0000-0000-0000A2090000}"/>
    <cellStyle name="Comma 12 4 12 2" xfId="36711" xr:uid="{00000000-0005-0000-0000-0000A3090000}"/>
    <cellStyle name="Comma 12 4 13" xfId="26306" xr:uid="{00000000-0005-0000-0000-0000A4090000}"/>
    <cellStyle name="Comma 12 4 13 2" xfId="52295" xr:uid="{00000000-0005-0000-0000-0000A5090000}"/>
    <cellStyle name="Comma 12 4 14" xfId="1579" xr:uid="{00000000-0005-0000-0000-0000A6090000}"/>
    <cellStyle name="Comma 12 4 14 2" xfId="54032" xr:uid="{00000000-0005-0000-0000-0000A7090000}"/>
    <cellStyle name="Comma 12 4 15" xfId="28072" xr:uid="{00000000-0005-0000-0000-0000A8090000}"/>
    <cellStyle name="Comma 12 4 16" xfId="54353" xr:uid="{00000000-0005-0000-0000-0000A9090000}"/>
    <cellStyle name="Comma 12 4 2" xfId="907" xr:uid="{00000000-0005-0000-0000-0000AA090000}"/>
    <cellStyle name="Comma 12 4 2 10" xfId="55039" xr:uid="{00000000-0005-0000-0000-0000AB090000}"/>
    <cellStyle name="Comma 12 4 2 2" xfId="4992" xr:uid="{00000000-0005-0000-0000-0000AC090000}"/>
    <cellStyle name="Comma 12 4 2 2 2" xfId="21389" xr:uid="{00000000-0005-0000-0000-0000AD090000}"/>
    <cellStyle name="Comma 12 4 2 2 2 2" xfId="47378" xr:uid="{00000000-0005-0000-0000-0000AE090000}"/>
    <cellStyle name="Comma 12 4 2 2 3" xfId="13269" xr:uid="{00000000-0005-0000-0000-0000AF090000}"/>
    <cellStyle name="Comma 12 4 2 2 3 2" xfId="39258" xr:uid="{00000000-0005-0000-0000-0000B0090000}"/>
    <cellStyle name="Comma 12 4 2 2 4" xfId="31105" xr:uid="{00000000-0005-0000-0000-0000B1090000}"/>
    <cellStyle name="Comma 12 4 2 3" xfId="7832" xr:uid="{00000000-0005-0000-0000-0000B2090000}"/>
    <cellStyle name="Comma 12 4 2 3 2" xfId="24163" xr:uid="{00000000-0005-0000-0000-0000B3090000}"/>
    <cellStyle name="Comma 12 4 2 3 2 2" xfId="50152" xr:uid="{00000000-0005-0000-0000-0000B4090000}"/>
    <cellStyle name="Comma 12 4 2 3 3" xfId="16043" xr:uid="{00000000-0005-0000-0000-0000B5090000}"/>
    <cellStyle name="Comma 12 4 2 3 3 2" xfId="42032" xr:uid="{00000000-0005-0000-0000-0000B6090000}"/>
    <cellStyle name="Comma 12 4 2 3 4" xfId="33879" xr:uid="{00000000-0005-0000-0000-0000B7090000}"/>
    <cellStyle name="Comma 12 4 2 4" xfId="9535" xr:uid="{00000000-0005-0000-0000-0000B8090000}"/>
    <cellStyle name="Comma 12 4 2 4 2" xfId="25818" xr:uid="{00000000-0005-0000-0000-0000B9090000}"/>
    <cellStyle name="Comma 12 4 2 4 2 2" xfId="51807" xr:uid="{00000000-0005-0000-0000-0000BA090000}"/>
    <cellStyle name="Comma 12 4 2 4 3" xfId="17698" xr:uid="{00000000-0005-0000-0000-0000BB090000}"/>
    <cellStyle name="Comma 12 4 2 4 3 2" xfId="43687" xr:uid="{00000000-0005-0000-0000-0000BC090000}"/>
    <cellStyle name="Comma 12 4 2 4 4" xfId="35535" xr:uid="{00000000-0005-0000-0000-0000BD090000}"/>
    <cellStyle name="Comma 12 4 2 5" xfId="19268" xr:uid="{00000000-0005-0000-0000-0000BE090000}"/>
    <cellStyle name="Comma 12 4 2 5 2" xfId="45257" xr:uid="{00000000-0005-0000-0000-0000BF090000}"/>
    <cellStyle name="Comma 12 4 2 6" xfId="11148" xr:uid="{00000000-0005-0000-0000-0000C0090000}"/>
    <cellStyle name="Comma 12 4 2 6 2" xfId="37137" xr:uid="{00000000-0005-0000-0000-0000C1090000}"/>
    <cellStyle name="Comma 12 4 2 7" xfId="26733" xr:uid="{00000000-0005-0000-0000-0000C2090000}"/>
    <cellStyle name="Comma 12 4 2 7 2" xfId="52722" xr:uid="{00000000-0005-0000-0000-0000C3090000}"/>
    <cellStyle name="Comma 12 4 2 8" xfId="2784" xr:uid="{00000000-0005-0000-0000-0000C4090000}"/>
    <cellStyle name="Comma 12 4 2 9" xfId="28975" xr:uid="{00000000-0005-0000-0000-0000C5090000}"/>
    <cellStyle name="Comma 12 4 3" xfId="3474" xr:uid="{00000000-0005-0000-0000-0000C6090000}"/>
    <cellStyle name="Comma 12 4 3 2" xfId="5678" xr:uid="{00000000-0005-0000-0000-0000C7090000}"/>
    <cellStyle name="Comma 12 4 3 2 2" xfId="22067" xr:uid="{00000000-0005-0000-0000-0000C8090000}"/>
    <cellStyle name="Comma 12 4 3 2 2 2" xfId="48056" xr:uid="{00000000-0005-0000-0000-0000C9090000}"/>
    <cellStyle name="Comma 12 4 3 2 3" xfId="13947" xr:uid="{00000000-0005-0000-0000-0000CA090000}"/>
    <cellStyle name="Comma 12 4 3 2 3 2" xfId="39936" xr:uid="{00000000-0005-0000-0000-0000CB090000}"/>
    <cellStyle name="Comma 12 4 3 2 4" xfId="31783" xr:uid="{00000000-0005-0000-0000-0000CC090000}"/>
    <cellStyle name="Comma 12 4 3 3" xfId="8510" xr:uid="{00000000-0005-0000-0000-0000CD090000}"/>
    <cellStyle name="Comma 12 4 3 3 2" xfId="24841" xr:uid="{00000000-0005-0000-0000-0000CE090000}"/>
    <cellStyle name="Comma 12 4 3 3 2 2" xfId="50830" xr:uid="{00000000-0005-0000-0000-0000CF090000}"/>
    <cellStyle name="Comma 12 4 3 3 3" xfId="16721" xr:uid="{00000000-0005-0000-0000-0000D0090000}"/>
    <cellStyle name="Comma 12 4 3 3 3 2" xfId="42710" xr:uid="{00000000-0005-0000-0000-0000D1090000}"/>
    <cellStyle name="Comma 12 4 3 3 4" xfId="34557" xr:uid="{00000000-0005-0000-0000-0000D2090000}"/>
    <cellStyle name="Comma 12 4 3 4" xfId="19946" xr:uid="{00000000-0005-0000-0000-0000D3090000}"/>
    <cellStyle name="Comma 12 4 3 4 2" xfId="45935" xr:uid="{00000000-0005-0000-0000-0000D4090000}"/>
    <cellStyle name="Comma 12 4 3 5" xfId="11826" xr:uid="{00000000-0005-0000-0000-0000D5090000}"/>
    <cellStyle name="Comma 12 4 3 5 2" xfId="37815" xr:uid="{00000000-0005-0000-0000-0000D6090000}"/>
    <cellStyle name="Comma 12 4 3 6" xfId="27411" xr:uid="{00000000-0005-0000-0000-0000D7090000}"/>
    <cellStyle name="Comma 12 4 3 6 2" xfId="53400" xr:uid="{00000000-0005-0000-0000-0000D8090000}"/>
    <cellStyle name="Comma 12 4 3 7" xfId="29657" xr:uid="{00000000-0005-0000-0000-0000D9090000}"/>
    <cellStyle name="Comma 12 4 4" xfId="4155" xr:uid="{00000000-0005-0000-0000-0000DA090000}"/>
    <cellStyle name="Comma 12 4 4 2" xfId="20572" xr:uid="{00000000-0005-0000-0000-0000DB090000}"/>
    <cellStyle name="Comma 12 4 4 2 2" xfId="46561" xr:uid="{00000000-0005-0000-0000-0000DC090000}"/>
    <cellStyle name="Comma 12 4 4 3" xfId="12452" xr:uid="{00000000-0005-0000-0000-0000DD090000}"/>
    <cellStyle name="Comma 12 4 4 3 2" xfId="38441" xr:uid="{00000000-0005-0000-0000-0000DE090000}"/>
    <cellStyle name="Comma 12 4 4 4" xfId="30286" xr:uid="{00000000-0005-0000-0000-0000DF090000}"/>
    <cellStyle name="Comma 12 4 5" xfId="4557" xr:uid="{00000000-0005-0000-0000-0000E0090000}"/>
    <cellStyle name="Comma 12 4 5 2" xfId="20963" xr:uid="{00000000-0005-0000-0000-0000E1090000}"/>
    <cellStyle name="Comma 12 4 5 2 2" xfId="46952" xr:uid="{00000000-0005-0000-0000-0000E2090000}"/>
    <cellStyle name="Comma 12 4 5 3" xfId="12843" xr:uid="{00000000-0005-0000-0000-0000E3090000}"/>
    <cellStyle name="Comma 12 4 5 3 2" xfId="38832" xr:uid="{00000000-0005-0000-0000-0000E4090000}"/>
    <cellStyle name="Comma 12 4 5 4" xfId="30677" xr:uid="{00000000-0005-0000-0000-0000E5090000}"/>
    <cellStyle name="Comma 12 4 6" xfId="6351" xr:uid="{00000000-0005-0000-0000-0000E6090000}"/>
    <cellStyle name="Comma 12 4 6 2" xfId="22693" xr:uid="{00000000-0005-0000-0000-0000E7090000}"/>
    <cellStyle name="Comma 12 4 6 2 2" xfId="48682" xr:uid="{00000000-0005-0000-0000-0000E8090000}"/>
    <cellStyle name="Comma 12 4 6 3" xfId="14573" xr:uid="{00000000-0005-0000-0000-0000E9090000}"/>
    <cellStyle name="Comma 12 4 6 3 2" xfId="40562" xr:uid="{00000000-0005-0000-0000-0000EA090000}"/>
    <cellStyle name="Comma 12 4 6 4" xfId="32409" xr:uid="{00000000-0005-0000-0000-0000EB090000}"/>
    <cellStyle name="Comma 12 4 7" xfId="7015" xr:uid="{00000000-0005-0000-0000-0000EC090000}"/>
    <cellStyle name="Comma 12 4 7 2" xfId="23346" xr:uid="{00000000-0005-0000-0000-0000ED090000}"/>
    <cellStyle name="Comma 12 4 7 2 2" xfId="49335" xr:uid="{00000000-0005-0000-0000-0000EE090000}"/>
    <cellStyle name="Comma 12 4 7 3" xfId="15226" xr:uid="{00000000-0005-0000-0000-0000EF090000}"/>
    <cellStyle name="Comma 12 4 7 3 2" xfId="41215" xr:uid="{00000000-0005-0000-0000-0000F0090000}"/>
    <cellStyle name="Comma 12 4 7 4" xfId="33062" xr:uid="{00000000-0005-0000-0000-0000F1090000}"/>
    <cellStyle name="Comma 12 4 8" xfId="7406" xr:uid="{00000000-0005-0000-0000-0000F2090000}"/>
    <cellStyle name="Comma 12 4 8 2" xfId="23737" xr:uid="{00000000-0005-0000-0000-0000F3090000}"/>
    <cellStyle name="Comma 12 4 8 2 2" xfId="49726" xr:uid="{00000000-0005-0000-0000-0000F4090000}"/>
    <cellStyle name="Comma 12 4 8 3" xfId="15617" xr:uid="{00000000-0005-0000-0000-0000F5090000}"/>
    <cellStyle name="Comma 12 4 8 3 2" xfId="41606" xr:uid="{00000000-0005-0000-0000-0000F6090000}"/>
    <cellStyle name="Comma 12 4 8 4" xfId="33453" xr:uid="{00000000-0005-0000-0000-0000F7090000}"/>
    <cellStyle name="Comma 12 4 9" xfId="8794" xr:uid="{00000000-0005-0000-0000-0000F8090000}"/>
    <cellStyle name="Comma 12 4 9 2" xfId="25125" xr:uid="{00000000-0005-0000-0000-0000F9090000}"/>
    <cellStyle name="Comma 12 4 9 2 2" xfId="51114" xr:uid="{00000000-0005-0000-0000-0000FA090000}"/>
    <cellStyle name="Comma 12 4 9 3" xfId="17005" xr:uid="{00000000-0005-0000-0000-0000FB090000}"/>
    <cellStyle name="Comma 12 4 9 3 2" xfId="42994" xr:uid="{00000000-0005-0000-0000-0000FC090000}"/>
    <cellStyle name="Comma 12 4 9 4" xfId="34841" xr:uid="{00000000-0005-0000-0000-0000FD090000}"/>
    <cellStyle name="Comma 12 5" xfId="615" xr:uid="{00000000-0005-0000-0000-0000FE090000}"/>
    <cellStyle name="Comma 12 5 10" xfId="3177" xr:uid="{00000000-0005-0000-0000-0000FF090000}"/>
    <cellStyle name="Comma 12 5 10 2" xfId="19651" xr:uid="{00000000-0005-0000-0000-0000000A0000}"/>
    <cellStyle name="Comma 12 5 10 2 2" xfId="45640" xr:uid="{00000000-0005-0000-0000-0000010A0000}"/>
    <cellStyle name="Comma 12 5 10 3" xfId="29361" xr:uid="{00000000-0005-0000-0000-0000020A0000}"/>
    <cellStyle name="Comma 12 5 11" xfId="11531" xr:uid="{00000000-0005-0000-0000-0000030A0000}"/>
    <cellStyle name="Comma 12 5 11 2" xfId="37520" xr:uid="{00000000-0005-0000-0000-0000040A0000}"/>
    <cellStyle name="Comma 12 5 12" xfId="27116" xr:uid="{00000000-0005-0000-0000-0000050A0000}"/>
    <cellStyle name="Comma 12 5 12 2" xfId="53105" xr:uid="{00000000-0005-0000-0000-0000060A0000}"/>
    <cellStyle name="Comma 12 5 13" xfId="1324" xr:uid="{00000000-0005-0000-0000-0000070A0000}"/>
    <cellStyle name="Comma 12 5 13 2" xfId="53777" xr:uid="{00000000-0005-0000-0000-0000080A0000}"/>
    <cellStyle name="Comma 12 5 14" xfId="27801" xr:uid="{00000000-0005-0000-0000-0000090A0000}"/>
    <cellStyle name="Comma 12 5 15" xfId="54784" xr:uid="{00000000-0005-0000-0000-00000A0A0000}"/>
    <cellStyle name="Comma 12 5 2" xfId="3864" xr:uid="{00000000-0005-0000-0000-00000B0A0000}"/>
    <cellStyle name="Comma 12 5 2 2" xfId="20317" xr:uid="{00000000-0005-0000-0000-00000C0A0000}"/>
    <cellStyle name="Comma 12 5 2 2 2" xfId="46306" xr:uid="{00000000-0005-0000-0000-00000D0A0000}"/>
    <cellStyle name="Comma 12 5 2 3" xfId="12197" xr:uid="{00000000-0005-0000-0000-00000E0A0000}"/>
    <cellStyle name="Comma 12 5 2 3 2" xfId="38186" xr:uid="{00000000-0005-0000-0000-00000F0A0000}"/>
    <cellStyle name="Comma 12 5 2 4" xfId="30031" xr:uid="{00000000-0005-0000-0000-0000100A0000}"/>
    <cellStyle name="Comma 12 5 3" xfId="5383" xr:uid="{00000000-0005-0000-0000-0000110A0000}"/>
    <cellStyle name="Comma 12 5 3 2" xfId="21772" xr:uid="{00000000-0005-0000-0000-0000120A0000}"/>
    <cellStyle name="Comma 12 5 3 2 2" xfId="47761" xr:uid="{00000000-0005-0000-0000-0000130A0000}"/>
    <cellStyle name="Comma 12 5 3 3" xfId="13652" xr:uid="{00000000-0005-0000-0000-0000140A0000}"/>
    <cellStyle name="Comma 12 5 3 3 2" xfId="39641" xr:uid="{00000000-0005-0000-0000-0000150A0000}"/>
    <cellStyle name="Comma 12 5 3 4" xfId="31488" xr:uid="{00000000-0005-0000-0000-0000160A0000}"/>
    <cellStyle name="Comma 12 5 4" xfId="6063" xr:uid="{00000000-0005-0000-0000-0000170A0000}"/>
    <cellStyle name="Comma 12 5 4 2" xfId="22438" xr:uid="{00000000-0005-0000-0000-0000180A0000}"/>
    <cellStyle name="Comma 12 5 4 2 2" xfId="48427" xr:uid="{00000000-0005-0000-0000-0000190A0000}"/>
    <cellStyle name="Comma 12 5 4 3" xfId="14318" xr:uid="{00000000-0005-0000-0000-00001A0A0000}"/>
    <cellStyle name="Comma 12 5 4 3 2" xfId="40307" xr:uid="{00000000-0005-0000-0000-00001B0A0000}"/>
    <cellStyle name="Comma 12 5 4 4" xfId="32154" xr:uid="{00000000-0005-0000-0000-00001C0A0000}"/>
    <cellStyle name="Comma 12 5 5" xfId="6760" xr:uid="{00000000-0005-0000-0000-00001D0A0000}"/>
    <cellStyle name="Comma 12 5 5 2" xfId="23091" xr:uid="{00000000-0005-0000-0000-00001E0A0000}"/>
    <cellStyle name="Comma 12 5 5 2 2" xfId="49080" xr:uid="{00000000-0005-0000-0000-00001F0A0000}"/>
    <cellStyle name="Comma 12 5 5 3" xfId="14971" xr:uid="{00000000-0005-0000-0000-0000200A0000}"/>
    <cellStyle name="Comma 12 5 5 3 2" xfId="40960" xr:uid="{00000000-0005-0000-0000-0000210A0000}"/>
    <cellStyle name="Comma 12 5 5 4" xfId="32807" xr:uid="{00000000-0005-0000-0000-0000220A0000}"/>
    <cellStyle name="Comma 12 5 6" xfId="8215" xr:uid="{00000000-0005-0000-0000-0000230A0000}"/>
    <cellStyle name="Comma 12 5 6 2" xfId="24546" xr:uid="{00000000-0005-0000-0000-0000240A0000}"/>
    <cellStyle name="Comma 12 5 6 2 2" xfId="50535" xr:uid="{00000000-0005-0000-0000-0000250A0000}"/>
    <cellStyle name="Comma 12 5 6 3" xfId="16426" xr:uid="{00000000-0005-0000-0000-0000260A0000}"/>
    <cellStyle name="Comma 12 5 6 3 2" xfId="42415" xr:uid="{00000000-0005-0000-0000-0000270A0000}"/>
    <cellStyle name="Comma 12 5 6 4" xfId="34262" xr:uid="{00000000-0005-0000-0000-0000280A0000}"/>
    <cellStyle name="Comma 12 5 7" xfId="9271" xr:uid="{00000000-0005-0000-0000-0000290A0000}"/>
    <cellStyle name="Comma 12 5 7 2" xfId="25562" xr:uid="{00000000-0005-0000-0000-00002A0A0000}"/>
    <cellStyle name="Comma 12 5 7 2 2" xfId="51551" xr:uid="{00000000-0005-0000-0000-00002B0A0000}"/>
    <cellStyle name="Comma 12 5 7 3" xfId="17442" xr:uid="{00000000-0005-0000-0000-00002C0A0000}"/>
    <cellStyle name="Comma 12 5 7 3 2" xfId="43431" xr:uid="{00000000-0005-0000-0000-00002D0A0000}"/>
    <cellStyle name="Comma 12 5 7 4" xfId="35279" xr:uid="{00000000-0005-0000-0000-00002E0A0000}"/>
    <cellStyle name="Comma 12 5 8" xfId="9966" xr:uid="{00000000-0005-0000-0000-00002F0A0000}"/>
    <cellStyle name="Comma 12 5 8 2" xfId="26211" xr:uid="{00000000-0005-0000-0000-0000300A0000}"/>
    <cellStyle name="Comma 12 5 8 2 2" xfId="52200" xr:uid="{00000000-0005-0000-0000-0000310A0000}"/>
    <cellStyle name="Comma 12 5 8 3" xfId="18091" xr:uid="{00000000-0005-0000-0000-0000320A0000}"/>
    <cellStyle name="Comma 12 5 8 3 2" xfId="44080" xr:uid="{00000000-0005-0000-0000-0000330A0000}"/>
    <cellStyle name="Comma 12 5 8 4" xfId="35955" xr:uid="{00000000-0005-0000-0000-0000340A0000}"/>
    <cellStyle name="Comma 12 5 9" xfId="10068" xr:uid="{00000000-0005-0000-0000-0000350A0000}"/>
    <cellStyle name="Comma 12 5 9 2" xfId="18191" xr:uid="{00000000-0005-0000-0000-0000360A0000}"/>
    <cellStyle name="Comma 12 5 9 2 2" xfId="44180" xr:uid="{00000000-0005-0000-0000-0000370A0000}"/>
    <cellStyle name="Comma 12 5 9 3" xfId="36057" xr:uid="{00000000-0005-0000-0000-0000380A0000}"/>
    <cellStyle name="Comma 12 6" xfId="502" xr:uid="{00000000-0005-0000-0000-0000390A0000}"/>
    <cellStyle name="Comma 12 6 2" xfId="9171" xr:uid="{00000000-0005-0000-0000-00003A0A0000}"/>
    <cellStyle name="Comma 13" xfId="57" xr:uid="{00000000-0005-0000-0000-00003B0A0000}"/>
    <cellStyle name="Comma 13 2" xfId="58" xr:uid="{00000000-0005-0000-0000-00003C0A0000}"/>
    <cellStyle name="Comma 13 2 2" xfId="730" xr:uid="{00000000-0005-0000-0000-00003D0A0000}"/>
    <cellStyle name="Comma 13 2 2 2" xfId="9363" xr:uid="{00000000-0005-0000-0000-00003E0A0000}"/>
    <cellStyle name="Comma 13 2 2 3" xfId="2534" xr:uid="{00000000-0005-0000-0000-00003F0A0000}"/>
    <cellStyle name="Comma 13 2 2 4" xfId="28868" xr:uid="{00000000-0005-0000-0000-0000400A0000}"/>
    <cellStyle name="Comma 13 2 3" xfId="3978" xr:uid="{00000000-0005-0000-0000-0000410A0000}"/>
    <cellStyle name="Comma 13 2 4" xfId="6175" xr:uid="{00000000-0005-0000-0000-0000420A0000}"/>
    <cellStyle name="Comma 13 3" xfId="59" xr:uid="{00000000-0005-0000-0000-0000430A0000}"/>
    <cellStyle name="Comma 13 3 10" xfId="10212" xr:uid="{00000000-0005-0000-0000-0000440A0000}"/>
    <cellStyle name="Comma 13 3 10 2" xfId="18335" xr:uid="{00000000-0005-0000-0000-0000450A0000}"/>
    <cellStyle name="Comma 13 3 10 2 2" xfId="44324" xr:uid="{00000000-0005-0000-0000-0000460A0000}"/>
    <cellStyle name="Comma 13 3 10 3" xfId="36201" xr:uid="{00000000-0005-0000-0000-0000470A0000}"/>
    <cellStyle name="Comma 13 3 11" xfId="2122" xr:uid="{00000000-0005-0000-0000-0000480A0000}"/>
    <cellStyle name="Comma 13 3 11 2" xfId="18986" xr:uid="{00000000-0005-0000-0000-0000490A0000}"/>
    <cellStyle name="Comma 13 3 11 2 2" xfId="44975" xr:uid="{00000000-0005-0000-0000-00004A0A0000}"/>
    <cellStyle name="Comma 13 3 11 3" xfId="28616" xr:uid="{00000000-0005-0000-0000-00004B0A0000}"/>
    <cellStyle name="Comma 13 3 12" xfId="10866" xr:uid="{00000000-0005-0000-0000-00004C0A0000}"/>
    <cellStyle name="Comma 13 3 12 2" xfId="36855" xr:uid="{00000000-0005-0000-0000-00004D0A0000}"/>
    <cellStyle name="Comma 13 3 13" xfId="26450" xr:uid="{00000000-0005-0000-0000-00004E0A0000}"/>
    <cellStyle name="Comma 13 3 13 2" xfId="52439" xr:uid="{00000000-0005-0000-0000-00004F0A0000}"/>
    <cellStyle name="Comma 13 3 14" xfId="1468" xr:uid="{00000000-0005-0000-0000-0000500A0000}"/>
    <cellStyle name="Comma 13 3 14 2" xfId="53921" xr:uid="{00000000-0005-0000-0000-0000510A0000}"/>
    <cellStyle name="Comma 13 3 15" xfId="27959" xr:uid="{00000000-0005-0000-0000-0000520A0000}"/>
    <cellStyle name="Comma 13 3 16" xfId="54354" xr:uid="{00000000-0005-0000-0000-0000530A0000}"/>
    <cellStyle name="Comma 13 3 2" xfId="1097" xr:uid="{00000000-0005-0000-0000-0000540A0000}"/>
    <cellStyle name="Comma 13 3 2 10" xfId="10505" xr:uid="{00000000-0005-0000-0000-0000550A0000}"/>
    <cellStyle name="Comma 13 3 2 10 2" xfId="18628" xr:uid="{00000000-0005-0000-0000-0000560A0000}"/>
    <cellStyle name="Comma 13 3 2 10 2 2" xfId="44617" xr:uid="{00000000-0005-0000-0000-0000570A0000}"/>
    <cellStyle name="Comma 13 3 2 10 3" xfId="36494" xr:uid="{00000000-0005-0000-0000-0000580A0000}"/>
    <cellStyle name="Comma 13 3 2 11" xfId="2785" xr:uid="{00000000-0005-0000-0000-0000590A0000}"/>
    <cellStyle name="Comma 13 3 2 11 2" xfId="19269" xr:uid="{00000000-0005-0000-0000-00005A0A0000}"/>
    <cellStyle name="Comma 13 3 2 11 2 2" xfId="45258" xr:uid="{00000000-0005-0000-0000-00005B0A0000}"/>
    <cellStyle name="Comma 13 3 2 11 3" xfId="28976" xr:uid="{00000000-0005-0000-0000-00005C0A0000}"/>
    <cellStyle name="Comma 13 3 2 12" xfId="11149" xr:uid="{00000000-0005-0000-0000-00005D0A0000}"/>
    <cellStyle name="Comma 13 3 2 12 2" xfId="37138" xr:uid="{00000000-0005-0000-0000-00005E0A0000}"/>
    <cellStyle name="Comma 13 3 2 13" xfId="26734" xr:uid="{00000000-0005-0000-0000-00005F0A0000}"/>
    <cellStyle name="Comma 13 3 2 13 2" xfId="52723" xr:uid="{00000000-0005-0000-0000-0000600A0000}"/>
    <cellStyle name="Comma 13 3 2 14" xfId="1761" xr:uid="{00000000-0005-0000-0000-0000610A0000}"/>
    <cellStyle name="Comma 13 3 2 14 2" xfId="54214" xr:uid="{00000000-0005-0000-0000-0000620A0000}"/>
    <cellStyle name="Comma 13 3 2 15" xfId="28255" xr:uid="{00000000-0005-0000-0000-0000630A0000}"/>
    <cellStyle name="Comma 13 3 2 16" xfId="55221" xr:uid="{00000000-0005-0000-0000-0000640A0000}"/>
    <cellStyle name="Comma 13 3 2 2" xfId="3620" xr:uid="{00000000-0005-0000-0000-0000650A0000}"/>
    <cellStyle name="Comma 13 3 2 2 2" xfId="5824" xr:uid="{00000000-0005-0000-0000-0000660A0000}"/>
    <cellStyle name="Comma 13 3 2 2 2 2" xfId="22213" xr:uid="{00000000-0005-0000-0000-0000670A0000}"/>
    <cellStyle name="Comma 13 3 2 2 2 2 2" xfId="48202" xr:uid="{00000000-0005-0000-0000-0000680A0000}"/>
    <cellStyle name="Comma 13 3 2 2 2 3" xfId="14093" xr:uid="{00000000-0005-0000-0000-0000690A0000}"/>
    <cellStyle name="Comma 13 3 2 2 2 3 2" xfId="40082" xr:uid="{00000000-0005-0000-0000-00006A0A0000}"/>
    <cellStyle name="Comma 13 3 2 2 2 4" xfId="31929" xr:uid="{00000000-0005-0000-0000-00006B0A0000}"/>
    <cellStyle name="Comma 13 3 2 2 3" xfId="8656" xr:uid="{00000000-0005-0000-0000-00006C0A0000}"/>
    <cellStyle name="Comma 13 3 2 2 3 2" xfId="24987" xr:uid="{00000000-0005-0000-0000-00006D0A0000}"/>
    <cellStyle name="Comma 13 3 2 2 3 2 2" xfId="50976" xr:uid="{00000000-0005-0000-0000-00006E0A0000}"/>
    <cellStyle name="Comma 13 3 2 2 3 3" xfId="16867" xr:uid="{00000000-0005-0000-0000-00006F0A0000}"/>
    <cellStyle name="Comma 13 3 2 2 3 3 2" xfId="42856" xr:uid="{00000000-0005-0000-0000-0000700A0000}"/>
    <cellStyle name="Comma 13 3 2 2 3 4" xfId="34703" xr:uid="{00000000-0005-0000-0000-0000710A0000}"/>
    <cellStyle name="Comma 13 3 2 2 4" xfId="20092" xr:uid="{00000000-0005-0000-0000-0000720A0000}"/>
    <cellStyle name="Comma 13 3 2 2 4 2" xfId="46081" xr:uid="{00000000-0005-0000-0000-0000730A0000}"/>
    <cellStyle name="Comma 13 3 2 2 5" xfId="11972" xr:uid="{00000000-0005-0000-0000-0000740A0000}"/>
    <cellStyle name="Comma 13 3 2 2 5 2" xfId="37961" xr:uid="{00000000-0005-0000-0000-0000750A0000}"/>
    <cellStyle name="Comma 13 3 2 2 6" xfId="27557" xr:uid="{00000000-0005-0000-0000-0000760A0000}"/>
    <cellStyle name="Comma 13 3 2 2 6 2" xfId="53546" xr:uid="{00000000-0005-0000-0000-0000770A0000}"/>
    <cellStyle name="Comma 13 3 2 2 7" xfId="29803" xr:uid="{00000000-0005-0000-0000-0000780A0000}"/>
    <cellStyle name="Comma 13 3 2 3" xfId="4345" xr:uid="{00000000-0005-0000-0000-0000790A0000}"/>
    <cellStyle name="Comma 13 3 2 3 2" xfId="20754" xr:uid="{00000000-0005-0000-0000-00007A0A0000}"/>
    <cellStyle name="Comma 13 3 2 3 2 2" xfId="46743" xr:uid="{00000000-0005-0000-0000-00007B0A0000}"/>
    <cellStyle name="Comma 13 3 2 3 3" xfId="12634" xr:uid="{00000000-0005-0000-0000-00007C0A0000}"/>
    <cellStyle name="Comma 13 3 2 3 3 2" xfId="38623" xr:uid="{00000000-0005-0000-0000-00007D0A0000}"/>
    <cellStyle name="Comma 13 3 2 3 4" xfId="30468" xr:uid="{00000000-0005-0000-0000-00007E0A0000}"/>
    <cellStyle name="Comma 13 3 2 4" xfId="4993" xr:uid="{00000000-0005-0000-0000-00007F0A0000}"/>
    <cellStyle name="Comma 13 3 2 4 2" xfId="21390" xr:uid="{00000000-0005-0000-0000-0000800A0000}"/>
    <cellStyle name="Comma 13 3 2 4 2 2" xfId="47379" xr:uid="{00000000-0005-0000-0000-0000810A0000}"/>
    <cellStyle name="Comma 13 3 2 4 3" xfId="13270" xr:uid="{00000000-0005-0000-0000-0000820A0000}"/>
    <cellStyle name="Comma 13 3 2 4 3 2" xfId="39259" xr:uid="{00000000-0005-0000-0000-0000830A0000}"/>
    <cellStyle name="Comma 13 3 2 4 4" xfId="31106" xr:uid="{00000000-0005-0000-0000-0000840A0000}"/>
    <cellStyle name="Comma 13 3 2 5" xfId="6541" xr:uid="{00000000-0005-0000-0000-0000850A0000}"/>
    <cellStyle name="Comma 13 3 2 5 2" xfId="22875" xr:uid="{00000000-0005-0000-0000-0000860A0000}"/>
    <cellStyle name="Comma 13 3 2 5 2 2" xfId="48864" xr:uid="{00000000-0005-0000-0000-0000870A0000}"/>
    <cellStyle name="Comma 13 3 2 5 3" xfId="14755" xr:uid="{00000000-0005-0000-0000-0000880A0000}"/>
    <cellStyle name="Comma 13 3 2 5 3 2" xfId="40744" xr:uid="{00000000-0005-0000-0000-0000890A0000}"/>
    <cellStyle name="Comma 13 3 2 5 4" xfId="32591" xr:uid="{00000000-0005-0000-0000-00008A0A0000}"/>
    <cellStyle name="Comma 13 3 2 6" xfId="7197" xr:uid="{00000000-0005-0000-0000-00008B0A0000}"/>
    <cellStyle name="Comma 13 3 2 6 2" xfId="23528" xr:uid="{00000000-0005-0000-0000-00008C0A0000}"/>
    <cellStyle name="Comma 13 3 2 6 2 2" xfId="49517" xr:uid="{00000000-0005-0000-0000-00008D0A0000}"/>
    <cellStyle name="Comma 13 3 2 6 3" xfId="15408" xr:uid="{00000000-0005-0000-0000-00008E0A0000}"/>
    <cellStyle name="Comma 13 3 2 6 3 2" xfId="41397" xr:uid="{00000000-0005-0000-0000-00008F0A0000}"/>
    <cellStyle name="Comma 13 3 2 6 4" xfId="33244" xr:uid="{00000000-0005-0000-0000-0000900A0000}"/>
    <cellStyle name="Comma 13 3 2 7" xfId="7833" xr:uid="{00000000-0005-0000-0000-0000910A0000}"/>
    <cellStyle name="Comma 13 3 2 7 2" xfId="24164" xr:uid="{00000000-0005-0000-0000-0000920A0000}"/>
    <cellStyle name="Comma 13 3 2 7 2 2" xfId="50153" xr:uid="{00000000-0005-0000-0000-0000930A0000}"/>
    <cellStyle name="Comma 13 3 2 7 3" xfId="16044" xr:uid="{00000000-0005-0000-0000-0000940A0000}"/>
    <cellStyle name="Comma 13 3 2 7 3 2" xfId="42033" xr:uid="{00000000-0005-0000-0000-0000950A0000}"/>
    <cellStyle name="Comma 13 3 2 7 4" xfId="33880" xr:uid="{00000000-0005-0000-0000-0000960A0000}"/>
    <cellStyle name="Comma 13 3 2 8" xfId="9721" xr:uid="{00000000-0005-0000-0000-0000970A0000}"/>
    <cellStyle name="Comma 13 3 2 8 2" xfId="26002" xr:uid="{00000000-0005-0000-0000-0000980A0000}"/>
    <cellStyle name="Comma 13 3 2 8 2 2" xfId="51991" xr:uid="{00000000-0005-0000-0000-0000990A0000}"/>
    <cellStyle name="Comma 13 3 2 8 3" xfId="17882" xr:uid="{00000000-0005-0000-0000-00009A0A0000}"/>
    <cellStyle name="Comma 13 3 2 8 3 2" xfId="43871" xr:uid="{00000000-0005-0000-0000-00009B0A0000}"/>
    <cellStyle name="Comma 13 3 2 8 4" xfId="35719" xr:uid="{00000000-0005-0000-0000-00009C0A0000}"/>
    <cellStyle name="Comma 13 3 2 9" xfId="9938" xr:uid="{00000000-0005-0000-0000-00009D0A0000}"/>
    <cellStyle name="Comma 13 3 2 9 2" xfId="26189" xr:uid="{00000000-0005-0000-0000-00009E0A0000}"/>
    <cellStyle name="Comma 13 3 2 9 2 2" xfId="52178" xr:uid="{00000000-0005-0000-0000-00009F0A0000}"/>
    <cellStyle name="Comma 13 3 2 9 3" xfId="18069" xr:uid="{00000000-0005-0000-0000-0000A00A0000}"/>
    <cellStyle name="Comma 13 3 2 9 3 2" xfId="44058" xr:uid="{00000000-0005-0000-0000-0000A10A0000}"/>
    <cellStyle name="Comma 13 3 2 9 4" xfId="35927" xr:uid="{00000000-0005-0000-0000-0000A20A0000}"/>
    <cellStyle name="Comma 13 3 3" xfId="792" xr:uid="{00000000-0005-0000-0000-0000A30A0000}"/>
    <cellStyle name="Comma 13 3 3 10" xfId="54928" xr:uid="{00000000-0005-0000-0000-0000A40A0000}"/>
    <cellStyle name="Comma 13 3 3 2" xfId="5527" xr:uid="{00000000-0005-0000-0000-0000A50A0000}"/>
    <cellStyle name="Comma 13 3 3 2 2" xfId="21916" xr:uid="{00000000-0005-0000-0000-0000A60A0000}"/>
    <cellStyle name="Comma 13 3 3 2 2 2" xfId="47905" xr:uid="{00000000-0005-0000-0000-0000A70A0000}"/>
    <cellStyle name="Comma 13 3 3 2 3" xfId="13796" xr:uid="{00000000-0005-0000-0000-0000A80A0000}"/>
    <cellStyle name="Comma 13 3 3 2 3 2" xfId="39785" xr:uid="{00000000-0005-0000-0000-0000A90A0000}"/>
    <cellStyle name="Comma 13 3 3 2 4" xfId="31632" xr:uid="{00000000-0005-0000-0000-0000AA0A0000}"/>
    <cellStyle name="Comma 13 3 3 3" xfId="8359" xr:uid="{00000000-0005-0000-0000-0000AB0A0000}"/>
    <cellStyle name="Comma 13 3 3 3 2" xfId="24690" xr:uid="{00000000-0005-0000-0000-0000AC0A0000}"/>
    <cellStyle name="Comma 13 3 3 3 2 2" xfId="50679" xr:uid="{00000000-0005-0000-0000-0000AD0A0000}"/>
    <cellStyle name="Comma 13 3 3 3 3" xfId="16570" xr:uid="{00000000-0005-0000-0000-0000AE0A0000}"/>
    <cellStyle name="Comma 13 3 3 3 3 2" xfId="42559" xr:uid="{00000000-0005-0000-0000-0000AF0A0000}"/>
    <cellStyle name="Comma 13 3 3 3 4" xfId="34406" xr:uid="{00000000-0005-0000-0000-0000B00A0000}"/>
    <cellStyle name="Comma 13 3 3 4" xfId="9422" xr:uid="{00000000-0005-0000-0000-0000B10A0000}"/>
    <cellStyle name="Comma 13 3 3 4 2" xfId="25707" xr:uid="{00000000-0005-0000-0000-0000B20A0000}"/>
    <cellStyle name="Comma 13 3 3 4 2 2" xfId="51696" xr:uid="{00000000-0005-0000-0000-0000B30A0000}"/>
    <cellStyle name="Comma 13 3 3 4 3" xfId="17587" xr:uid="{00000000-0005-0000-0000-0000B40A0000}"/>
    <cellStyle name="Comma 13 3 3 4 3 2" xfId="43576" xr:uid="{00000000-0005-0000-0000-0000B50A0000}"/>
    <cellStyle name="Comma 13 3 3 4 4" xfId="35424" xr:uid="{00000000-0005-0000-0000-0000B60A0000}"/>
    <cellStyle name="Comma 13 3 3 5" xfId="19795" xr:uid="{00000000-0005-0000-0000-0000B70A0000}"/>
    <cellStyle name="Comma 13 3 3 5 2" xfId="45784" xr:uid="{00000000-0005-0000-0000-0000B80A0000}"/>
    <cellStyle name="Comma 13 3 3 6" xfId="11675" xr:uid="{00000000-0005-0000-0000-0000B90A0000}"/>
    <cellStyle name="Comma 13 3 3 6 2" xfId="37664" xr:uid="{00000000-0005-0000-0000-0000BA0A0000}"/>
    <cellStyle name="Comma 13 3 3 7" xfId="27260" xr:uid="{00000000-0005-0000-0000-0000BB0A0000}"/>
    <cellStyle name="Comma 13 3 3 7 2" xfId="53249" xr:uid="{00000000-0005-0000-0000-0000BC0A0000}"/>
    <cellStyle name="Comma 13 3 3 8" xfId="3322" xr:uid="{00000000-0005-0000-0000-0000BD0A0000}"/>
    <cellStyle name="Comma 13 3 3 9" xfId="29505" xr:uid="{00000000-0005-0000-0000-0000BE0A0000}"/>
    <cellStyle name="Comma 13 3 4" xfId="4040" xr:uid="{00000000-0005-0000-0000-0000BF0A0000}"/>
    <cellStyle name="Comma 13 3 4 2" xfId="20461" xr:uid="{00000000-0005-0000-0000-0000C00A0000}"/>
    <cellStyle name="Comma 13 3 4 2 2" xfId="46450" xr:uid="{00000000-0005-0000-0000-0000C10A0000}"/>
    <cellStyle name="Comma 13 3 4 3" xfId="12341" xr:uid="{00000000-0005-0000-0000-0000C20A0000}"/>
    <cellStyle name="Comma 13 3 4 3 2" xfId="38330" xr:uid="{00000000-0005-0000-0000-0000C30A0000}"/>
    <cellStyle name="Comma 13 3 4 4" xfId="30175" xr:uid="{00000000-0005-0000-0000-0000C40A0000}"/>
    <cellStyle name="Comma 13 3 5" xfId="4701" xr:uid="{00000000-0005-0000-0000-0000C50A0000}"/>
    <cellStyle name="Comma 13 3 5 2" xfId="21107" xr:uid="{00000000-0005-0000-0000-0000C60A0000}"/>
    <cellStyle name="Comma 13 3 5 2 2" xfId="47096" xr:uid="{00000000-0005-0000-0000-0000C70A0000}"/>
    <cellStyle name="Comma 13 3 5 3" xfId="12987" xr:uid="{00000000-0005-0000-0000-0000C80A0000}"/>
    <cellStyle name="Comma 13 3 5 3 2" xfId="38976" xr:uid="{00000000-0005-0000-0000-0000C90A0000}"/>
    <cellStyle name="Comma 13 3 5 4" xfId="30821" xr:uid="{00000000-0005-0000-0000-0000CA0A0000}"/>
    <cellStyle name="Comma 13 3 6" xfId="6237" xr:uid="{00000000-0005-0000-0000-0000CB0A0000}"/>
    <cellStyle name="Comma 13 3 6 2" xfId="22582" xr:uid="{00000000-0005-0000-0000-0000CC0A0000}"/>
    <cellStyle name="Comma 13 3 6 2 2" xfId="48571" xr:uid="{00000000-0005-0000-0000-0000CD0A0000}"/>
    <cellStyle name="Comma 13 3 6 3" xfId="14462" xr:uid="{00000000-0005-0000-0000-0000CE0A0000}"/>
    <cellStyle name="Comma 13 3 6 3 2" xfId="40451" xr:uid="{00000000-0005-0000-0000-0000CF0A0000}"/>
    <cellStyle name="Comma 13 3 6 4" xfId="32298" xr:uid="{00000000-0005-0000-0000-0000D00A0000}"/>
    <cellStyle name="Comma 13 3 7" xfId="6904" xr:uid="{00000000-0005-0000-0000-0000D10A0000}"/>
    <cellStyle name="Comma 13 3 7 2" xfId="23235" xr:uid="{00000000-0005-0000-0000-0000D20A0000}"/>
    <cellStyle name="Comma 13 3 7 2 2" xfId="49224" xr:uid="{00000000-0005-0000-0000-0000D30A0000}"/>
    <cellStyle name="Comma 13 3 7 3" xfId="15115" xr:uid="{00000000-0005-0000-0000-0000D40A0000}"/>
    <cellStyle name="Comma 13 3 7 3 2" xfId="41104" xr:uid="{00000000-0005-0000-0000-0000D50A0000}"/>
    <cellStyle name="Comma 13 3 7 4" xfId="32951" xr:uid="{00000000-0005-0000-0000-0000D60A0000}"/>
    <cellStyle name="Comma 13 3 8" xfId="7550" xr:uid="{00000000-0005-0000-0000-0000D70A0000}"/>
    <cellStyle name="Comma 13 3 8 2" xfId="23881" xr:uid="{00000000-0005-0000-0000-0000D80A0000}"/>
    <cellStyle name="Comma 13 3 8 2 2" xfId="49870" xr:uid="{00000000-0005-0000-0000-0000D90A0000}"/>
    <cellStyle name="Comma 13 3 8 3" xfId="15761" xr:uid="{00000000-0005-0000-0000-0000DA0A0000}"/>
    <cellStyle name="Comma 13 3 8 3 2" xfId="41750" xr:uid="{00000000-0005-0000-0000-0000DB0A0000}"/>
    <cellStyle name="Comma 13 3 8 4" xfId="33597" xr:uid="{00000000-0005-0000-0000-0000DC0A0000}"/>
    <cellStyle name="Comma 13 3 9" xfId="8795" xr:uid="{00000000-0005-0000-0000-0000DD0A0000}"/>
    <cellStyle name="Comma 13 3 9 2" xfId="25126" xr:uid="{00000000-0005-0000-0000-0000DE0A0000}"/>
    <cellStyle name="Comma 13 3 9 2 2" xfId="51115" xr:uid="{00000000-0005-0000-0000-0000DF0A0000}"/>
    <cellStyle name="Comma 13 3 9 3" xfId="17006" xr:uid="{00000000-0005-0000-0000-0000E00A0000}"/>
    <cellStyle name="Comma 13 3 9 3 2" xfId="42995" xr:uid="{00000000-0005-0000-0000-0000E10A0000}"/>
    <cellStyle name="Comma 13 3 9 4" xfId="34842" xr:uid="{00000000-0005-0000-0000-0000E20A0000}"/>
    <cellStyle name="Comma 13 4" xfId="60" xr:uid="{00000000-0005-0000-0000-0000E30A0000}"/>
    <cellStyle name="Comma 13 4 10" xfId="10343" xr:uid="{00000000-0005-0000-0000-0000E40A0000}"/>
    <cellStyle name="Comma 13 4 10 2" xfId="18466" xr:uid="{00000000-0005-0000-0000-0000E50A0000}"/>
    <cellStyle name="Comma 13 4 10 2 2" xfId="44455" xr:uid="{00000000-0005-0000-0000-0000E60A0000}"/>
    <cellStyle name="Comma 13 4 10 3" xfId="36332" xr:uid="{00000000-0005-0000-0000-0000E70A0000}"/>
    <cellStyle name="Comma 13 4 11" xfId="1979" xr:uid="{00000000-0005-0000-0000-0000E80A0000}"/>
    <cellStyle name="Comma 13 4 11 2" xfId="18843" xr:uid="{00000000-0005-0000-0000-0000E90A0000}"/>
    <cellStyle name="Comma 13 4 11 2 2" xfId="44832" xr:uid="{00000000-0005-0000-0000-0000EA0A0000}"/>
    <cellStyle name="Comma 13 4 11 3" xfId="28473" xr:uid="{00000000-0005-0000-0000-0000EB0A0000}"/>
    <cellStyle name="Comma 13 4 12" xfId="10723" xr:uid="{00000000-0005-0000-0000-0000EC0A0000}"/>
    <cellStyle name="Comma 13 4 12 2" xfId="36712" xr:uid="{00000000-0005-0000-0000-0000ED0A0000}"/>
    <cellStyle name="Comma 13 4 13" xfId="26307" xr:uid="{00000000-0005-0000-0000-0000EE0A0000}"/>
    <cellStyle name="Comma 13 4 13 2" xfId="52296" xr:uid="{00000000-0005-0000-0000-0000EF0A0000}"/>
    <cellStyle name="Comma 13 4 14" xfId="1599" xr:uid="{00000000-0005-0000-0000-0000F00A0000}"/>
    <cellStyle name="Comma 13 4 14 2" xfId="54052" xr:uid="{00000000-0005-0000-0000-0000F10A0000}"/>
    <cellStyle name="Comma 13 4 15" xfId="28093" xr:uid="{00000000-0005-0000-0000-0000F20A0000}"/>
    <cellStyle name="Comma 13 4 16" xfId="54355" xr:uid="{00000000-0005-0000-0000-0000F30A0000}"/>
    <cellStyle name="Comma 13 4 2" xfId="928" xr:uid="{00000000-0005-0000-0000-0000F40A0000}"/>
    <cellStyle name="Comma 13 4 2 10" xfId="55059" xr:uid="{00000000-0005-0000-0000-0000F50A0000}"/>
    <cellStyle name="Comma 13 4 2 2" xfId="4994" xr:uid="{00000000-0005-0000-0000-0000F60A0000}"/>
    <cellStyle name="Comma 13 4 2 2 2" xfId="21391" xr:uid="{00000000-0005-0000-0000-0000F70A0000}"/>
    <cellStyle name="Comma 13 4 2 2 2 2" xfId="47380" xr:uid="{00000000-0005-0000-0000-0000F80A0000}"/>
    <cellStyle name="Comma 13 4 2 2 3" xfId="13271" xr:uid="{00000000-0005-0000-0000-0000F90A0000}"/>
    <cellStyle name="Comma 13 4 2 2 3 2" xfId="39260" xr:uid="{00000000-0005-0000-0000-0000FA0A0000}"/>
    <cellStyle name="Comma 13 4 2 2 4" xfId="31107" xr:uid="{00000000-0005-0000-0000-0000FB0A0000}"/>
    <cellStyle name="Comma 13 4 2 3" xfId="7834" xr:uid="{00000000-0005-0000-0000-0000FC0A0000}"/>
    <cellStyle name="Comma 13 4 2 3 2" xfId="24165" xr:uid="{00000000-0005-0000-0000-0000FD0A0000}"/>
    <cellStyle name="Comma 13 4 2 3 2 2" xfId="50154" xr:uid="{00000000-0005-0000-0000-0000FE0A0000}"/>
    <cellStyle name="Comma 13 4 2 3 3" xfId="16045" xr:uid="{00000000-0005-0000-0000-0000FF0A0000}"/>
    <cellStyle name="Comma 13 4 2 3 3 2" xfId="42034" xr:uid="{00000000-0005-0000-0000-0000000B0000}"/>
    <cellStyle name="Comma 13 4 2 3 4" xfId="33881" xr:uid="{00000000-0005-0000-0000-0000010B0000}"/>
    <cellStyle name="Comma 13 4 2 4" xfId="9556" xr:uid="{00000000-0005-0000-0000-0000020B0000}"/>
    <cellStyle name="Comma 13 4 2 4 2" xfId="25839" xr:uid="{00000000-0005-0000-0000-0000030B0000}"/>
    <cellStyle name="Comma 13 4 2 4 2 2" xfId="51828" xr:uid="{00000000-0005-0000-0000-0000040B0000}"/>
    <cellStyle name="Comma 13 4 2 4 3" xfId="17719" xr:uid="{00000000-0005-0000-0000-0000050B0000}"/>
    <cellStyle name="Comma 13 4 2 4 3 2" xfId="43708" xr:uid="{00000000-0005-0000-0000-0000060B0000}"/>
    <cellStyle name="Comma 13 4 2 4 4" xfId="35556" xr:uid="{00000000-0005-0000-0000-0000070B0000}"/>
    <cellStyle name="Comma 13 4 2 5" xfId="19270" xr:uid="{00000000-0005-0000-0000-0000080B0000}"/>
    <cellStyle name="Comma 13 4 2 5 2" xfId="45259" xr:uid="{00000000-0005-0000-0000-0000090B0000}"/>
    <cellStyle name="Comma 13 4 2 6" xfId="11150" xr:uid="{00000000-0005-0000-0000-00000A0B0000}"/>
    <cellStyle name="Comma 13 4 2 6 2" xfId="37139" xr:uid="{00000000-0005-0000-0000-00000B0B0000}"/>
    <cellStyle name="Comma 13 4 2 7" xfId="26735" xr:uid="{00000000-0005-0000-0000-00000C0B0000}"/>
    <cellStyle name="Comma 13 4 2 7 2" xfId="52724" xr:uid="{00000000-0005-0000-0000-00000D0B0000}"/>
    <cellStyle name="Comma 13 4 2 8" xfId="2786" xr:uid="{00000000-0005-0000-0000-00000E0B0000}"/>
    <cellStyle name="Comma 13 4 2 9" xfId="28977" xr:uid="{00000000-0005-0000-0000-00000F0B0000}"/>
    <cellStyle name="Comma 13 4 3" xfId="3475" xr:uid="{00000000-0005-0000-0000-0000100B0000}"/>
    <cellStyle name="Comma 13 4 3 2" xfId="5679" xr:uid="{00000000-0005-0000-0000-0000110B0000}"/>
    <cellStyle name="Comma 13 4 3 2 2" xfId="22068" xr:uid="{00000000-0005-0000-0000-0000120B0000}"/>
    <cellStyle name="Comma 13 4 3 2 2 2" xfId="48057" xr:uid="{00000000-0005-0000-0000-0000130B0000}"/>
    <cellStyle name="Comma 13 4 3 2 3" xfId="13948" xr:uid="{00000000-0005-0000-0000-0000140B0000}"/>
    <cellStyle name="Comma 13 4 3 2 3 2" xfId="39937" xr:uid="{00000000-0005-0000-0000-0000150B0000}"/>
    <cellStyle name="Comma 13 4 3 2 4" xfId="31784" xr:uid="{00000000-0005-0000-0000-0000160B0000}"/>
    <cellStyle name="Comma 13 4 3 3" xfId="8511" xr:uid="{00000000-0005-0000-0000-0000170B0000}"/>
    <cellStyle name="Comma 13 4 3 3 2" xfId="24842" xr:uid="{00000000-0005-0000-0000-0000180B0000}"/>
    <cellStyle name="Comma 13 4 3 3 2 2" xfId="50831" xr:uid="{00000000-0005-0000-0000-0000190B0000}"/>
    <cellStyle name="Comma 13 4 3 3 3" xfId="16722" xr:uid="{00000000-0005-0000-0000-00001A0B0000}"/>
    <cellStyle name="Comma 13 4 3 3 3 2" xfId="42711" xr:uid="{00000000-0005-0000-0000-00001B0B0000}"/>
    <cellStyle name="Comma 13 4 3 3 4" xfId="34558" xr:uid="{00000000-0005-0000-0000-00001C0B0000}"/>
    <cellStyle name="Comma 13 4 3 4" xfId="19947" xr:uid="{00000000-0005-0000-0000-00001D0B0000}"/>
    <cellStyle name="Comma 13 4 3 4 2" xfId="45936" xr:uid="{00000000-0005-0000-0000-00001E0B0000}"/>
    <cellStyle name="Comma 13 4 3 5" xfId="11827" xr:uid="{00000000-0005-0000-0000-00001F0B0000}"/>
    <cellStyle name="Comma 13 4 3 5 2" xfId="37816" xr:uid="{00000000-0005-0000-0000-0000200B0000}"/>
    <cellStyle name="Comma 13 4 3 6" xfId="27412" xr:uid="{00000000-0005-0000-0000-0000210B0000}"/>
    <cellStyle name="Comma 13 4 3 6 2" xfId="53401" xr:uid="{00000000-0005-0000-0000-0000220B0000}"/>
    <cellStyle name="Comma 13 4 3 7" xfId="29658" xr:uid="{00000000-0005-0000-0000-0000230B0000}"/>
    <cellStyle name="Comma 13 4 4" xfId="4176" xr:uid="{00000000-0005-0000-0000-0000240B0000}"/>
    <cellStyle name="Comma 13 4 4 2" xfId="20592" xr:uid="{00000000-0005-0000-0000-0000250B0000}"/>
    <cellStyle name="Comma 13 4 4 2 2" xfId="46581" xr:uid="{00000000-0005-0000-0000-0000260B0000}"/>
    <cellStyle name="Comma 13 4 4 3" xfId="12472" xr:uid="{00000000-0005-0000-0000-0000270B0000}"/>
    <cellStyle name="Comma 13 4 4 3 2" xfId="38461" xr:uid="{00000000-0005-0000-0000-0000280B0000}"/>
    <cellStyle name="Comma 13 4 4 4" xfId="30306" xr:uid="{00000000-0005-0000-0000-0000290B0000}"/>
    <cellStyle name="Comma 13 4 5" xfId="4558" xr:uid="{00000000-0005-0000-0000-00002A0B0000}"/>
    <cellStyle name="Comma 13 4 5 2" xfId="20964" xr:uid="{00000000-0005-0000-0000-00002B0B0000}"/>
    <cellStyle name="Comma 13 4 5 2 2" xfId="46953" xr:uid="{00000000-0005-0000-0000-00002C0B0000}"/>
    <cellStyle name="Comma 13 4 5 3" xfId="12844" xr:uid="{00000000-0005-0000-0000-00002D0B0000}"/>
    <cellStyle name="Comma 13 4 5 3 2" xfId="38833" xr:uid="{00000000-0005-0000-0000-00002E0B0000}"/>
    <cellStyle name="Comma 13 4 5 4" xfId="30678" xr:uid="{00000000-0005-0000-0000-00002F0B0000}"/>
    <cellStyle name="Comma 13 4 6" xfId="6372" xr:uid="{00000000-0005-0000-0000-0000300B0000}"/>
    <cellStyle name="Comma 13 4 6 2" xfId="22713" xr:uid="{00000000-0005-0000-0000-0000310B0000}"/>
    <cellStyle name="Comma 13 4 6 2 2" xfId="48702" xr:uid="{00000000-0005-0000-0000-0000320B0000}"/>
    <cellStyle name="Comma 13 4 6 3" xfId="14593" xr:uid="{00000000-0005-0000-0000-0000330B0000}"/>
    <cellStyle name="Comma 13 4 6 3 2" xfId="40582" xr:uid="{00000000-0005-0000-0000-0000340B0000}"/>
    <cellStyle name="Comma 13 4 6 4" xfId="32429" xr:uid="{00000000-0005-0000-0000-0000350B0000}"/>
    <cellStyle name="Comma 13 4 7" xfId="7035" xr:uid="{00000000-0005-0000-0000-0000360B0000}"/>
    <cellStyle name="Comma 13 4 7 2" xfId="23366" xr:uid="{00000000-0005-0000-0000-0000370B0000}"/>
    <cellStyle name="Comma 13 4 7 2 2" xfId="49355" xr:uid="{00000000-0005-0000-0000-0000380B0000}"/>
    <cellStyle name="Comma 13 4 7 3" xfId="15246" xr:uid="{00000000-0005-0000-0000-0000390B0000}"/>
    <cellStyle name="Comma 13 4 7 3 2" xfId="41235" xr:uid="{00000000-0005-0000-0000-00003A0B0000}"/>
    <cellStyle name="Comma 13 4 7 4" xfId="33082" xr:uid="{00000000-0005-0000-0000-00003B0B0000}"/>
    <cellStyle name="Comma 13 4 8" xfId="7407" xr:uid="{00000000-0005-0000-0000-00003C0B0000}"/>
    <cellStyle name="Comma 13 4 8 2" xfId="23738" xr:uid="{00000000-0005-0000-0000-00003D0B0000}"/>
    <cellStyle name="Comma 13 4 8 2 2" xfId="49727" xr:uid="{00000000-0005-0000-0000-00003E0B0000}"/>
    <cellStyle name="Comma 13 4 8 3" xfId="15618" xr:uid="{00000000-0005-0000-0000-00003F0B0000}"/>
    <cellStyle name="Comma 13 4 8 3 2" xfId="41607" xr:uid="{00000000-0005-0000-0000-0000400B0000}"/>
    <cellStyle name="Comma 13 4 8 4" xfId="33454" xr:uid="{00000000-0005-0000-0000-0000410B0000}"/>
    <cellStyle name="Comma 13 4 9" xfId="8796" xr:uid="{00000000-0005-0000-0000-0000420B0000}"/>
    <cellStyle name="Comma 13 4 9 2" xfId="25127" xr:uid="{00000000-0005-0000-0000-0000430B0000}"/>
    <cellStyle name="Comma 13 4 9 2 2" xfId="51116" xr:uid="{00000000-0005-0000-0000-0000440B0000}"/>
    <cellStyle name="Comma 13 4 9 3" xfId="17007" xr:uid="{00000000-0005-0000-0000-0000450B0000}"/>
    <cellStyle name="Comma 13 4 9 3 2" xfId="42996" xr:uid="{00000000-0005-0000-0000-0000460B0000}"/>
    <cellStyle name="Comma 13 4 9 4" xfId="34843" xr:uid="{00000000-0005-0000-0000-0000470B0000}"/>
    <cellStyle name="Comma 13 5" xfId="616" xr:uid="{00000000-0005-0000-0000-0000480B0000}"/>
    <cellStyle name="Comma 13 5 10" xfId="27802" xr:uid="{00000000-0005-0000-0000-0000490B0000}"/>
    <cellStyle name="Comma 13 5 11" xfId="54785" xr:uid="{00000000-0005-0000-0000-00004A0B0000}"/>
    <cellStyle name="Comma 13 5 2" xfId="3865" xr:uid="{00000000-0005-0000-0000-00004B0B0000}"/>
    <cellStyle name="Comma 13 5 2 2" xfId="20318" xr:uid="{00000000-0005-0000-0000-00004C0B0000}"/>
    <cellStyle name="Comma 13 5 2 2 2" xfId="46307" xr:uid="{00000000-0005-0000-0000-00004D0B0000}"/>
    <cellStyle name="Comma 13 5 2 3" xfId="12198" xr:uid="{00000000-0005-0000-0000-00004E0B0000}"/>
    <cellStyle name="Comma 13 5 2 3 2" xfId="38187" xr:uid="{00000000-0005-0000-0000-00004F0B0000}"/>
    <cellStyle name="Comma 13 5 2 4" xfId="30032" xr:uid="{00000000-0005-0000-0000-0000500B0000}"/>
    <cellStyle name="Comma 13 5 3" xfId="6064" xr:uid="{00000000-0005-0000-0000-0000510B0000}"/>
    <cellStyle name="Comma 13 5 3 2" xfId="22439" xr:uid="{00000000-0005-0000-0000-0000520B0000}"/>
    <cellStyle name="Comma 13 5 3 2 2" xfId="48428" xr:uid="{00000000-0005-0000-0000-0000530B0000}"/>
    <cellStyle name="Comma 13 5 3 3" xfId="14319" xr:uid="{00000000-0005-0000-0000-0000540B0000}"/>
    <cellStyle name="Comma 13 5 3 3 2" xfId="40308" xr:uid="{00000000-0005-0000-0000-0000550B0000}"/>
    <cellStyle name="Comma 13 5 3 4" xfId="32155" xr:uid="{00000000-0005-0000-0000-0000560B0000}"/>
    <cellStyle name="Comma 13 5 4" xfId="6761" xr:uid="{00000000-0005-0000-0000-0000570B0000}"/>
    <cellStyle name="Comma 13 5 4 2" xfId="23092" xr:uid="{00000000-0005-0000-0000-0000580B0000}"/>
    <cellStyle name="Comma 13 5 4 2 2" xfId="49081" xr:uid="{00000000-0005-0000-0000-0000590B0000}"/>
    <cellStyle name="Comma 13 5 4 3" xfId="14972" xr:uid="{00000000-0005-0000-0000-00005A0B0000}"/>
    <cellStyle name="Comma 13 5 4 3 2" xfId="40961" xr:uid="{00000000-0005-0000-0000-00005B0B0000}"/>
    <cellStyle name="Comma 13 5 4 4" xfId="32808" xr:uid="{00000000-0005-0000-0000-00005C0B0000}"/>
    <cellStyle name="Comma 13 5 5" xfId="9272" xr:uid="{00000000-0005-0000-0000-00005D0B0000}"/>
    <cellStyle name="Comma 13 5 5 2" xfId="25563" xr:uid="{00000000-0005-0000-0000-00005E0B0000}"/>
    <cellStyle name="Comma 13 5 5 2 2" xfId="51552" xr:uid="{00000000-0005-0000-0000-00005F0B0000}"/>
    <cellStyle name="Comma 13 5 5 3" xfId="17443" xr:uid="{00000000-0005-0000-0000-0000600B0000}"/>
    <cellStyle name="Comma 13 5 5 3 2" xfId="43432" xr:uid="{00000000-0005-0000-0000-0000610B0000}"/>
    <cellStyle name="Comma 13 5 5 4" xfId="35280" xr:uid="{00000000-0005-0000-0000-0000620B0000}"/>
    <cellStyle name="Comma 13 5 6" xfId="9920" xr:uid="{00000000-0005-0000-0000-0000630B0000}"/>
    <cellStyle name="Comma 13 5 6 2" xfId="26175" xr:uid="{00000000-0005-0000-0000-0000640B0000}"/>
    <cellStyle name="Comma 13 5 6 2 2" xfId="52164" xr:uid="{00000000-0005-0000-0000-0000650B0000}"/>
    <cellStyle name="Comma 13 5 6 3" xfId="18055" xr:uid="{00000000-0005-0000-0000-0000660B0000}"/>
    <cellStyle name="Comma 13 5 6 3 2" xfId="44044" xr:uid="{00000000-0005-0000-0000-0000670B0000}"/>
    <cellStyle name="Comma 13 5 6 4" xfId="35909" xr:uid="{00000000-0005-0000-0000-0000680B0000}"/>
    <cellStyle name="Comma 13 5 7" xfId="10069" xr:uid="{00000000-0005-0000-0000-0000690B0000}"/>
    <cellStyle name="Comma 13 5 7 2" xfId="18192" xr:uid="{00000000-0005-0000-0000-00006A0B0000}"/>
    <cellStyle name="Comma 13 5 7 2 2" xfId="44181" xr:uid="{00000000-0005-0000-0000-00006B0B0000}"/>
    <cellStyle name="Comma 13 5 7 3" xfId="36058" xr:uid="{00000000-0005-0000-0000-00006C0B0000}"/>
    <cellStyle name="Comma 13 5 8" xfId="2330" xr:uid="{00000000-0005-0000-0000-00006D0B0000}"/>
    <cellStyle name="Comma 13 5 8 2" xfId="28769" xr:uid="{00000000-0005-0000-0000-00006E0B0000}"/>
    <cellStyle name="Comma 13 5 9" xfId="1325" xr:uid="{00000000-0005-0000-0000-00006F0B0000}"/>
    <cellStyle name="Comma 13 5 9 2" xfId="53778" xr:uid="{00000000-0005-0000-0000-0000700B0000}"/>
    <cellStyle name="Comma 13 6" xfId="540" xr:uid="{00000000-0005-0000-0000-0000710B0000}"/>
    <cellStyle name="Comma 13 6 2" xfId="5384" xr:uid="{00000000-0005-0000-0000-0000720B0000}"/>
    <cellStyle name="Comma 13 6 2 2" xfId="21773" xr:uid="{00000000-0005-0000-0000-0000730B0000}"/>
    <cellStyle name="Comma 13 6 2 2 2" xfId="47762" xr:uid="{00000000-0005-0000-0000-0000740B0000}"/>
    <cellStyle name="Comma 13 6 2 3" xfId="13653" xr:uid="{00000000-0005-0000-0000-0000750B0000}"/>
    <cellStyle name="Comma 13 6 2 3 2" xfId="39642" xr:uid="{00000000-0005-0000-0000-0000760B0000}"/>
    <cellStyle name="Comma 13 6 2 4" xfId="31489" xr:uid="{00000000-0005-0000-0000-0000770B0000}"/>
    <cellStyle name="Comma 13 6 3" xfId="8216" xr:uid="{00000000-0005-0000-0000-0000780B0000}"/>
    <cellStyle name="Comma 13 6 3 2" xfId="24547" xr:uid="{00000000-0005-0000-0000-0000790B0000}"/>
    <cellStyle name="Comma 13 6 3 2 2" xfId="50536" xr:uid="{00000000-0005-0000-0000-00007A0B0000}"/>
    <cellStyle name="Comma 13 6 3 3" xfId="16427" xr:uid="{00000000-0005-0000-0000-00007B0B0000}"/>
    <cellStyle name="Comma 13 6 3 3 2" xfId="42416" xr:uid="{00000000-0005-0000-0000-00007C0B0000}"/>
    <cellStyle name="Comma 13 6 3 4" xfId="34263" xr:uid="{00000000-0005-0000-0000-00007D0B0000}"/>
    <cellStyle name="Comma 13 6 4" xfId="9208" xr:uid="{00000000-0005-0000-0000-00007E0B0000}"/>
    <cellStyle name="Comma 13 6 5" xfId="19652" xr:uid="{00000000-0005-0000-0000-00007F0B0000}"/>
    <cellStyle name="Comma 13 6 5 2" xfId="45641" xr:uid="{00000000-0005-0000-0000-0000800B0000}"/>
    <cellStyle name="Comma 13 6 6" xfId="11532" xr:uid="{00000000-0005-0000-0000-0000810B0000}"/>
    <cellStyle name="Comma 13 6 6 2" xfId="37521" xr:uid="{00000000-0005-0000-0000-0000820B0000}"/>
    <cellStyle name="Comma 13 6 7" xfId="27117" xr:uid="{00000000-0005-0000-0000-0000830B0000}"/>
    <cellStyle name="Comma 13 6 7 2" xfId="53106" xr:uid="{00000000-0005-0000-0000-0000840B0000}"/>
    <cellStyle name="Comma 13 6 8" xfId="3178" xr:uid="{00000000-0005-0000-0000-0000850B0000}"/>
    <cellStyle name="Comma 13 6 9" xfId="29362" xr:uid="{00000000-0005-0000-0000-0000860B0000}"/>
    <cellStyle name="Comma 14" xfId="61" xr:uid="{00000000-0005-0000-0000-0000870B0000}"/>
    <cellStyle name="Comma 14 2" xfId="62" xr:uid="{00000000-0005-0000-0000-0000880B0000}"/>
    <cellStyle name="Comma 14 2 2" xfId="685" xr:uid="{00000000-0005-0000-0000-0000890B0000}"/>
    <cellStyle name="Comma 14 2 2 2" xfId="3933" xr:uid="{00000000-0005-0000-0000-00008A0B0000}"/>
    <cellStyle name="Comma 14 2 3" xfId="6130" xr:uid="{00000000-0005-0000-0000-00008B0B0000}"/>
    <cellStyle name="Comma 14 3" xfId="63" xr:uid="{00000000-0005-0000-0000-00008C0B0000}"/>
    <cellStyle name="Comma 14 3 2" xfId="970" xr:uid="{00000000-0005-0000-0000-00008D0B0000}"/>
    <cellStyle name="Comma 14 3 2 2" xfId="4218" xr:uid="{00000000-0005-0000-0000-00008E0B0000}"/>
    <cellStyle name="Comma 14 3 3" xfId="6414" xr:uid="{00000000-0005-0000-0000-00008F0B0000}"/>
    <cellStyle name="Comma 14 4" xfId="619" xr:uid="{00000000-0005-0000-0000-0000900B0000}"/>
    <cellStyle name="Comma 14 4 2" xfId="6066" xr:uid="{00000000-0005-0000-0000-0000910B0000}"/>
    <cellStyle name="Comma 14 4 3" xfId="9899" xr:uid="{00000000-0005-0000-0000-0000920B0000}"/>
    <cellStyle name="Comma 14 4 3 2" xfId="35888" xr:uid="{00000000-0005-0000-0000-0000930B0000}"/>
    <cellStyle name="Comma 14 4 4" xfId="3868" xr:uid="{00000000-0005-0000-0000-0000940B0000}"/>
    <cellStyle name="Comma 14 4 5" xfId="27804" xr:uid="{00000000-0005-0000-0000-0000950B0000}"/>
    <cellStyle name="Comma 14 5" xfId="493" xr:uid="{00000000-0005-0000-0000-0000960B0000}"/>
    <cellStyle name="Comma 14 5 2" xfId="9162" xr:uid="{00000000-0005-0000-0000-0000970B0000}"/>
    <cellStyle name="Comma 15" xfId="11" xr:uid="{00000000-0005-0000-0000-0000980B0000}"/>
    <cellStyle name="Comma 15 2" xfId="448" xr:uid="{00000000-0005-0000-0000-0000990B0000}"/>
    <cellStyle name="Comma 15 2 2" xfId="657" xr:uid="{00000000-0005-0000-0000-00009A0B0000}"/>
    <cellStyle name="Comma 15 2 2 2" xfId="9311" xr:uid="{00000000-0005-0000-0000-00009B0B0000}"/>
    <cellStyle name="Comma 15 2 2 3" xfId="29281" xr:uid="{00000000-0005-0000-0000-00009C0B0000}"/>
    <cellStyle name="Comma 15 2 3" xfId="3906" xr:uid="{00000000-0005-0000-0000-00009D0B0000}"/>
    <cellStyle name="Comma 15 2 4" xfId="6104" xr:uid="{00000000-0005-0000-0000-00009E0B0000}"/>
    <cellStyle name="Comma 15 2 5" xfId="2479" xr:uid="{00000000-0005-0000-0000-00009F0B0000}"/>
    <cellStyle name="Comma 15 2 5 2" xfId="28827" xr:uid="{00000000-0005-0000-0000-0000A00B0000}"/>
    <cellStyle name="Comma 15 3" xfId="460" xr:uid="{00000000-0005-0000-0000-0000A10B0000}"/>
    <cellStyle name="Comma 15 3 2" xfId="2736" xr:uid="{00000000-0005-0000-0000-0000A20B0000}"/>
    <cellStyle name="Comma 15 4" xfId="468" xr:uid="{00000000-0005-0000-0000-0000A30B0000}"/>
    <cellStyle name="Comma 15 4 2" xfId="9139" xr:uid="{00000000-0005-0000-0000-0000A40B0000}"/>
    <cellStyle name="Comma 15 4 3" xfId="28770" xr:uid="{00000000-0005-0000-0000-0000A50B0000}"/>
    <cellStyle name="Comma 15 5" xfId="490" xr:uid="{00000000-0005-0000-0000-0000A60B0000}"/>
    <cellStyle name="Comma 15 5 2" xfId="9159" xr:uid="{00000000-0005-0000-0000-0000A70B0000}"/>
    <cellStyle name="Comma 16" xfId="64" xr:uid="{00000000-0005-0000-0000-0000A80B0000}"/>
    <cellStyle name="Comma 16 2" xfId="65" xr:uid="{00000000-0005-0000-0000-0000A90B0000}"/>
    <cellStyle name="Comma 16 2 2" xfId="731" xr:uid="{00000000-0005-0000-0000-0000AA0B0000}"/>
    <cellStyle name="Comma 16 2 2 2" xfId="3979" xr:uid="{00000000-0005-0000-0000-0000AB0B0000}"/>
    <cellStyle name="Comma 16 2 3" xfId="6176" xr:uid="{00000000-0005-0000-0000-0000AC0B0000}"/>
    <cellStyle name="Comma 16 3" xfId="66" xr:uid="{00000000-0005-0000-0000-0000AD0B0000}"/>
    <cellStyle name="Comma 16 3 2" xfId="989" xr:uid="{00000000-0005-0000-0000-0000AE0B0000}"/>
    <cellStyle name="Comma 16 3 2 2" xfId="4237" xr:uid="{00000000-0005-0000-0000-0000AF0B0000}"/>
    <cellStyle name="Comma 16 3 3" xfId="6433" xr:uid="{00000000-0005-0000-0000-0000B00B0000}"/>
    <cellStyle name="Comma 16 4" xfId="658" xr:uid="{00000000-0005-0000-0000-0000B10B0000}"/>
    <cellStyle name="Comma 16 4 2" xfId="6105" xr:uid="{00000000-0005-0000-0000-0000B20B0000}"/>
    <cellStyle name="Comma 16 4 3" xfId="9931" xr:uid="{00000000-0005-0000-0000-0000B30B0000}"/>
    <cellStyle name="Comma 16 4 3 2" xfId="35920" xr:uid="{00000000-0005-0000-0000-0000B40B0000}"/>
    <cellStyle name="Comma 16 4 4" xfId="3907" xr:uid="{00000000-0005-0000-0000-0000B50B0000}"/>
    <cellStyle name="Comma 16 4 5" xfId="27841" xr:uid="{00000000-0005-0000-0000-0000B60B0000}"/>
    <cellStyle name="Comma 16 5" xfId="541" xr:uid="{00000000-0005-0000-0000-0000B70B0000}"/>
    <cellStyle name="Comma 16 5 2" xfId="9209" xr:uid="{00000000-0005-0000-0000-0000B80B0000}"/>
    <cellStyle name="Comma 17" xfId="67" xr:uid="{00000000-0005-0000-0000-0000B90B0000}"/>
    <cellStyle name="Comma 17 2" xfId="68" xr:uid="{00000000-0005-0000-0000-0000BA0B0000}"/>
    <cellStyle name="Comma 17 2 2" xfId="732" xr:uid="{00000000-0005-0000-0000-0000BB0B0000}"/>
    <cellStyle name="Comma 17 2 2 2" xfId="3980" xr:uid="{00000000-0005-0000-0000-0000BC0B0000}"/>
    <cellStyle name="Comma 17 2 3" xfId="6177" xr:uid="{00000000-0005-0000-0000-0000BD0B0000}"/>
    <cellStyle name="Comma 17 3" xfId="69" xr:uid="{00000000-0005-0000-0000-0000BE0B0000}"/>
    <cellStyle name="Comma 17 3 10" xfId="10213" xr:uid="{00000000-0005-0000-0000-0000BF0B0000}"/>
    <cellStyle name="Comma 17 3 10 2" xfId="18336" xr:uid="{00000000-0005-0000-0000-0000C00B0000}"/>
    <cellStyle name="Comma 17 3 10 2 2" xfId="44325" xr:uid="{00000000-0005-0000-0000-0000C10B0000}"/>
    <cellStyle name="Comma 17 3 10 3" xfId="36202" xr:uid="{00000000-0005-0000-0000-0000C20B0000}"/>
    <cellStyle name="Comma 17 3 11" xfId="2123" xr:uid="{00000000-0005-0000-0000-0000C30B0000}"/>
    <cellStyle name="Comma 17 3 11 2" xfId="18987" xr:uid="{00000000-0005-0000-0000-0000C40B0000}"/>
    <cellStyle name="Comma 17 3 11 2 2" xfId="44976" xr:uid="{00000000-0005-0000-0000-0000C50B0000}"/>
    <cellStyle name="Comma 17 3 11 3" xfId="28617" xr:uid="{00000000-0005-0000-0000-0000C60B0000}"/>
    <cellStyle name="Comma 17 3 12" xfId="10867" xr:uid="{00000000-0005-0000-0000-0000C70B0000}"/>
    <cellStyle name="Comma 17 3 12 2" xfId="36856" xr:uid="{00000000-0005-0000-0000-0000C80B0000}"/>
    <cellStyle name="Comma 17 3 13" xfId="26451" xr:uid="{00000000-0005-0000-0000-0000C90B0000}"/>
    <cellStyle name="Comma 17 3 13 2" xfId="52440" xr:uid="{00000000-0005-0000-0000-0000CA0B0000}"/>
    <cellStyle name="Comma 17 3 14" xfId="1469" xr:uid="{00000000-0005-0000-0000-0000CB0B0000}"/>
    <cellStyle name="Comma 17 3 14 2" xfId="53922" xr:uid="{00000000-0005-0000-0000-0000CC0B0000}"/>
    <cellStyle name="Comma 17 3 15" xfId="27960" xr:uid="{00000000-0005-0000-0000-0000CD0B0000}"/>
    <cellStyle name="Comma 17 3 16" xfId="54356" xr:uid="{00000000-0005-0000-0000-0000CE0B0000}"/>
    <cellStyle name="Comma 17 3 2" xfId="1098" xr:uid="{00000000-0005-0000-0000-0000CF0B0000}"/>
    <cellStyle name="Comma 17 3 2 10" xfId="10506" xr:uid="{00000000-0005-0000-0000-0000D00B0000}"/>
    <cellStyle name="Comma 17 3 2 10 2" xfId="18629" xr:uid="{00000000-0005-0000-0000-0000D10B0000}"/>
    <cellStyle name="Comma 17 3 2 10 2 2" xfId="44618" xr:uid="{00000000-0005-0000-0000-0000D20B0000}"/>
    <cellStyle name="Comma 17 3 2 10 3" xfId="36495" xr:uid="{00000000-0005-0000-0000-0000D30B0000}"/>
    <cellStyle name="Comma 17 3 2 11" xfId="2787" xr:uid="{00000000-0005-0000-0000-0000D40B0000}"/>
    <cellStyle name="Comma 17 3 2 11 2" xfId="19271" xr:uid="{00000000-0005-0000-0000-0000D50B0000}"/>
    <cellStyle name="Comma 17 3 2 11 2 2" xfId="45260" xr:uid="{00000000-0005-0000-0000-0000D60B0000}"/>
    <cellStyle name="Comma 17 3 2 11 3" xfId="28978" xr:uid="{00000000-0005-0000-0000-0000D70B0000}"/>
    <cellStyle name="Comma 17 3 2 12" xfId="11151" xr:uid="{00000000-0005-0000-0000-0000D80B0000}"/>
    <cellStyle name="Comma 17 3 2 12 2" xfId="37140" xr:uid="{00000000-0005-0000-0000-0000D90B0000}"/>
    <cellStyle name="Comma 17 3 2 13" xfId="26736" xr:uid="{00000000-0005-0000-0000-0000DA0B0000}"/>
    <cellStyle name="Comma 17 3 2 13 2" xfId="52725" xr:uid="{00000000-0005-0000-0000-0000DB0B0000}"/>
    <cellStyle name="Comma 17 3 2 14" xfId="1762" xr:uid="{00000000-0005-0000-0000-0000DC0B0000}"/>
    <cellStyle name="Comma 17 3 2 14 2" xfId="54215" xr:uid="{00000000-0005-0000-0000-0000DD0B0000}"/>
    <cellStyle name="Comma 17 3 2 15" xfId="28256" xr:uid="{00000000-0005-0000-0000-0000DE0B0000}"/>
    <cellStyle name="Comma 17 3 2 16" xfId="55222" xr:uid="{00000000-0005-0000-0000-0000DF0B0000}"/>
    <cellStyle name="Comma 17 3 2 2" xfId="3621" xr:uid="{00000000-0005-0000-0000-0000E00B0000}"/>
    <cellStyle name="Comma 17 3 2 2 2" xfId="5825" xr:uid="{00000000-0005-0000-0000-0000E10B0000}"/>
    <cellStyle name="Comma 17 3 2 2 2 2" xfId="22214" xr:uid="{00000000-0005-0000-0000-0000E20B0000}"/>
    <cellStyle name="Comma 17 3 2 2 2 2 2" xfId="48203" xr:uid="{00000000-0005-0000-0000-0000E30B0000}"/>
    <cellStyle name="Comma 17 3 2 2 2 3" xfId="14094" xr:uid="{00000000-0005-0000-0000-0000E40B0000}"/>
    <cellStyle name="Comma 17 3 2 2 2 3 2" xfId="40083" xr:uid="{00000000-0005-0000-0000-0000E50B0000}"/>
    <cellStyle name="Comma 17 3 2 2 2 4" xfId="31930" xr:uid="{00000000-0005-0000-0000-0000E60B0000}"/>
    <cellStyle name="Comma 17 3 2 2 3" xfId="8657" xr:uid="{00000000-0005-0000-0000-0000E70B0000}"/>
    <cellStyle name="Comma 17 3 2 2 3 2" xfId="24988" xr:uid="{00000000-0005-0000-0000-0000E80B0000}"/>
    <cellStyle name="Comma 17 3 2 2 3 2 2" xfId="50977" xr:uid="{00000000-0005-0000-0000-0000E90B0000}"/>
    <cellStyle name="Comma 17 3 2 2 3 3" xfId="16868" xr:uid="{00000000-0005-0000-0000-0000EA0B0000}"/>
    <cellStyle name="Comma 17 3 2 2 3 3 2" xfId="42857" xr:uid="{00000000-0005-0000-0000-0000EB0B0000}"/>
    <cellStyle name="Comma 17 3 2 2 3 4" xfId="34704" xr:uid="{00000000-0005-0000-0000-0000EC0B0000}"/>
    <cellStyle name="Comma 17 3 2 2 4" xfId="20093" xr:uid="{00000000-0005-0000-0000-0000ED0B0000}"/>
    <cellStyle name="Comma 17 3 2 2 4 2" xfId="46082" xr:uid="{00000000-0005-0000-0000-0000EE0B0000}"/>
    <cellStyle name="Comma 17 3 2 2 5" xfId="11973" xr:uid="{00000000-0005-0000-0000-0000EF0B0000}"/>
    <cellStyle name="Comma 17 3 2 2 5 2" xfId="37962" xr:uid="{00000000-0005-0000-0000-0000F00B0000}"/>
    <cellStyle name="Comma 17 3 2 2 6" xfId="27558" xr:uid="{00000000-0005-0000-0000-0000F10B0000}"/>
    <cellStyle name="Comma 17 3 2 2 6 2" xfId="53547" xr:uid="{00000000-0005-0000-0000-0000F20B0000}"/>
    <cellStyle name="Comma 17 3 2 2 7" xfId="29804" xr:uid="{00000000-0005-0000-0000-0000F30B0000}"/>
    <cellStyle name="Comma 17 3 2 3" xfId="4346" xr:uid="{00000000-0005-0000-0000-0000F40B0000}"/>
    <cellStyle name="Comma 17 3 2 3 2" xfId="20755" xr:uid="{00000000-0005-0000-0000-0000F50B0000}"/>
    <cellStyle name="Comma 17 3 2 3 2 2" xfId="46744" xr:uid="{00000000-0005-0000-0000-0000F60B0000}"/>
    <cellStyle name="Comma 17 3 2 3 3" xfId="12635" xr:uid="{00000000-0005-0000-0000-0000F70B0000}"/>
    <cellStyle name="Comma 17 3 2 3 3 2" xfId="38624" xr:uid="{00000000-0005-0000-0000-0000F80B0000}"/>
    <cellStyle name="Comma 17 3 2 3 4" xfId="30469" xr:uid="{00000000-0005-0000-0000-0000F90B0000}"/>
    <cellStyle name="Comma 17 3 2 4" xfId="4995" xr:uid="{00000000-0005-0000-0000-0000FA0B0000}"/>
    <cellStyle name="Comma 17 3 2 4 2" xfId="21392" xr:uid="{00000000-0005-0000-0000-0000FB0B0000}"/>
    <cellStyle name="Comma 17 3 2 4 2 2" xfId="47381" xr:uid="{00000000-0005-0000-0000-0000FC0B0000}"/>
    <cellStyle name="Comma 17 3 2 4 3" xfId="13272" xr:uid="{00000000-0005-0000-0000-0000FD0B0000}"/>
    <cellStyle name="Comma 17 3 2 4 3 2" xfId="39261" xr:uid="{00000000-0005-0000-0000-0000FE0B0000}"/>
    <cellStyle name="Comma 17 3 2 4 4" xfId="31108" xr:uid="{00000000-0005-0000-0000-0000FF0B0000}"/>
    <cellStyle name="Comma 17 3 2 5" xfId="6542" xr:uid="{00000000-0005-0000-0000-0000000C0000}"/>
    <cellStyle name="Comma 17 3 2 5 2" xfId="22876" xr:uid="{00000000-0005-0000-0000-0000010C0000}"/>
    <cellStyle name="Comma 17 3 2 5 2 2" xfId="48865" xr:uid="{00000000-0005-0000-0000-0000020C0000}"/>
    <cellStyle name="Comma 17 3 2 5 3" xfId="14756" xr:uid="{00000000-0005-0000-0000-0000030C0000}"/>
    <cellStyle name="Comma 17 3 2 5 3 2" xfId="40745" xr:uid="{00000000-0005-0000-0000-0000040C0000}"/>
    <cellStyle name="Comma 17 3 2 5 4" xfId="32592" xr:uid="{00000000-0005-0000-0000-0000050C0000}"/>
    <cellStyle name="Comma 17 3 2 6" xfId="7198" xr:uid="{00000000-0005-0000-0000-0000060C0000}"/>
    <cellStyle name="Comma 17 3 2 6 2" xfId="23529" xr:uid="{00000000-0005-0000-0000-0000070C0000}"/>
    <cellStyle name="Comma 17 3 2 6 2 2" xfId="49518" xr:uid="{00000000-0005-0000-0000-0000080C0000}"/>
    <cellStyle name="Comma 17 3 2 6 3" xfId="15409" xr:uid="{00000000-0005-0000-0000-0000090C0000}"/>
    <cellStyle name="Comma 17 3 2 6 3 2" xfId="41398" xr:uid="{00000000-0005-0000-0000-00000A0C0000}"/>
    <cellStyle name="Comma 17 3 2 6 4" xfId="33245" xr:uid="{00000000-0005-0000-0000-00000B0C0000}"/>
    <cellStyle name="Comma 17 3 2 7" xfId="7835" xr:uid="{00000000-0005-0000-0000-00000C0C0000}"/>
    <cellStyle name="Comma 17 3 2 7 2" xfId="24166" xr:uid="{00000000-0005-0000-0000-00000D0C0000}"/>
    <cellStyle name="Comma 17 3 2 7 2 2" xfId="50155" xr:uid="{00000000-0005-0000-0000-00000E0C0000}"/>
    <cellStyle name="Comma 17 3 2 7 3" xfId="16046" xr:uid="{00000000-0005-0000-0000-00000F0C0000}"/>
    <cellStyle name="Comma 17 3 2 7 3 2" xfId="42035" xr:uid="{00000000-0005-0000-0000-0000100C0000}"/>
    <cellStyle name="Comma 17 3 2 7 4" xfId="33882" xr:uid="{00000000-0005-0000-0000-0000110C0000}"/>
    <cellStyle name="Comma 17 3 2 8" xfId="9722" xr:uid="{00000000-0005-0000-0000-0000120C0000}"/>
    <cellStyle name="Comma 17 3 2 8 2" xfId="26003" xr:uid="{00000000-0005-0000-0000-0000130C0000}"/>
    <cellStyle name="Comma 17 3 2 8 2 2" xfId="51992" xr:uid="{00000000-0005-0000-0000-0000140C0000}"/>
    <cellStyle name="Comma 17 3 2 8 3" xfId="17883" xr:uid="{00000000-0005-0000-0000-0000150C0000}"/>
    <cellStyle name="Comma 17 3 2 8 3 2" xfId="43872" xr:uid="{00000000-0005-0000-0000-0000160C0000}"/>
    <cellStyle name="Comma 17 3 2 8 4" xfId="35720" xr:uid="{00000000-0005-0000-0000-0000170C0000}"/>
    <cellStyle name="Comma 17 3 2 9" xfId="9893" xr:uid="{00000000-0005-0000-0000-0000180C0000}"/>
    <cellStyle name="Comma 17 3 2 9 2" xfId="26153" xr:uid="{00000000-0005-0000-0000-0000190C0000}"/>
    <cellStyle name="Comma 17 3 2 9 2 2" xfId="52142" xr:uid="{00000000-0005-0000-0000-00001A0C0000}"/>
    <cellStyle name="Comma 17 3 2 9 3" xfId="18033" xr:uid="{00000000-0005-0000-0000-00001B0C0000}"/>
    <cellStyle name="Comma 17 3 2 9 3 2" xfId="44022" xr:uid="{00000000-0005-0000-0000-00001C0C0000}"/>
    <cellStyle name="Comma 17 3 2 9 4" xfId="35882" xr:uid="{00000000-0005-0000-0000-00001D0C0000}"/>
    <cellStyle name="Comma 17 3 3" xfId="793" xr:uid="{00000000-0005-0000-0000-00001E0C0000}"/>
    <cellStyle name="Comma 17 3 3 10" xfId="54929" xr:uid="{00000000-0005-0000-0000-00001F0C0000}"/>
    <cellStyle name="Comma 17 3 3 2" xfId="5528" xr:uid="{00000000-0005-0000-0000-0000200C0000}"/>
    <cellStyle name="Comma 17 3 3 2 2" xfId="21917" xr:uid="{00000000-0005-0000-0000-0000210C0000}"/>
    <cellStyle name="Comma 17 3 3 2 2 2" xfId="47906" xr:uid="{00000000-0005-0000-0000-0000220C0000}"/>
    <cellStyle name="Comma 17 3 3 2 3" xfId="13797" xr:uid="{00000000-0005-0000-0000-0000230C0000}"/>
    <cellStyle name="Comma 17 3 3 2 3 2" xfId="39786" xr:uid="{00000000-0005-0000-0000-0000240C0000}"/>
    <cellStyle name="Comma 17 3 3 2 4" xfId="31633" xr:uid="{00000000-0005-0000-0000-0000250C0000}"/>
    <cellStyle name="Comma 17 3 3 3" xfId="8360" xr:uid="{00000000-0005-0000-0000-0000260C0000}"/>
    <cellStyle name="Comma 17 3 3 3 2" xfId="24691" xr:uid="{00000000-0005-0000-0000-0000270C0000}"/>
    <cellStyle name="Comma 17 3 3 3 2 2" xfId="50680" xr:uid="{00000000-0005-0000-0000-0000280C0000}"/>
    <cellStyle name="Comma 17 3 3 3 3" xfId="16571" xr:uid="{00000000-0005-0000-0000-0000290C0000}"/>
    <cellStyle name="Comma 17 3 3 3 3 2" xfId="42560" xr:uid="{00000000-0005-0000-0000-00002A0C0000}"/>
    <cellStyle name="Comma 17 3 3 3 4" xfId="34407" xr:uid="{00000000-0005-0000-0000-00002B0C0000}"/>
    <cellStyle name="Comma 17 3 3 4" xfId="9423" xr:uid="{00000000-0005-0000-0000-00002C0C0000}"/>
    <cellStyle name="Comma 17 3 3 4 2" xfId="25708" xr:uid="{00000000-0005-0000-0000-00002D0C0000}"/>
    <cellStyle name="Comma 17 3 3 4 2 2" xfId="51697" xr:uid="{00000000-0005-0000-0000-00002E0C0000}"/>
    <cellStyle name="Comma 17 3 3 4 3" xfId="17588" xr:uid="{00000000-0005-0000-0000-00002F0C0000}"/>
    <cellStyle name="Comma 17 3 3 4 3 2" xfId="43577" xr:uid="{00000000-0005-0000-0000-0000300C0000}"/>
    <cellStyle name="Comma 17 3 3 4 4" xfId="35425" xr:uid="{00000000-0005-0000-0000-0000310C0000}"/>
    <cellStyle name="Comma 17 3 3 5" xfId="19796" xr:uid="{00000000-0005-0000-0000-0000320C0000}"/>
    <cellStyle name="Comma 17 3 3 5 2" xfId="45785" xr:uid="{00000000-0005-0000-0000-0000330C0000}"/>
    <cellStyle name="Comma 17 3 3 6" xfId="11676" xr:uid="{00000000-0005-0000-0000-0000340C0000}"/>
    <cellStyle name="Comma 17 3 3 6 2" xfId="37665" xr:uid="{00000000-0005-0000-0000-0000350C0000}"/>
    <cellStyle name="Comma 17 3 3 7" xfId="27261" xr:uid="{00000000-0005-0000-0000-0000360C0000}"/>
    <cellStyle name="Comma 17 3 3 7 2" xfId="53250" xr:uid="{00000000-0005-0000-0000-0000370C0000}"/>
    <cellStyle name="Comma 17 3 3 8" xfId="3323" xr:uid="{00000000-0005-0000-0000-0000380C0000}"/>
    <cellStyle name="Comma 17 3 3 9" xfId="29506" xr:uid="{00000000-0005-0000-0000-0000390C0000}"/>
    <cellStyle name="Comma 17 3 4" xfId="4041" xr:uid="{00000000-0005-0000-0000-00003A0C0000}"/>
    <cellStyle name="Comma 17 3 4 2" xfId="20462" xr:uid="{00000000-0005-0000-0000-00003B0C0000}"/>
    <cellStyle name="Comma 17 3 4 2 2" xfId="46451" xr:uid="{00000000-0005-0000-0000-00003C0C0000}"/>
    <cellStyle name="Comma 17 3 4 3" xfId="12342" xr:uid="{00000000-0005-0000-0000-00003D0C0000}"/>
    <cellStyle name="Comma 17 3 4 3 2" xfId="38331" xr:uid="{00000000-0005-0000-0000-00003E0C0000}"/>
    <cellStyle name="Comma 17 3 4 4" xfId="30176" xr:uid="{00000000-0005-0000-0000-00003F0C0000}"/>
    <cellStyle name="Comma 17 3 5" xfId="4702" xr:uid="{00000000-0005-0000-0000-0000400C0000}"/>
    <cellStyle name="Comma 17 3 5 2" xfId="21108" xr:uid="{00000000-0005-0000-0000-0000410C0000}"/>
    <cellStyle name="Comma 17 3 5 2 2" xfId="47097" xr:uid="{00000000-0005-0000-0000-0000420C0000}"/>
    <cellStyle name="Comma 17 3 5 3" xfId="12988" xr:uid="{00000000-0005-0000-0000-0000430C0000}"/>
    <cellStyle name="Comma 17 3 5 3 2" xfId="38977" xr:uid="{00000000-0005-0000-0000-0000440C0000}"/>
    <cellStyle name="Comma 17 3 5 4" xfId="30822" xr:uid="{00000000-0005-0000-0000-0000450C0000}"/>
    <cellStyle name="Comma 17 3 6" xfId="6238" xr:uid="{00000000-0005-0000-0000-0000460C0000}"/>
    <cellStyle name="Comma 17 3 6 2" xfId="22583" xr:uid="{00000000-0005-0000-0000-0000470C0000}"/>
    <cellStyle name="Comma 17 3 6 2 2" xfId="48572" xr:uid="{00000000-0005-0000-0000-0000480C0000}"/>
    <cellStyle name="Comma 17 3 6 3" xfId="14463" xr:uid="{00000000-0005-0000-0000-0000490C0000}"/>
    <cellStyle name="Comma 17 3 6 3 2" xfId="40452" xr:uid="{00000000-0005-0000-0000-00004A0C0000}"/>
    <cellStyle name="Comma 17 3 6 4" xfId="32299" xr:uid="{00000000-0005-0000-0000-00004B0C0000}"/>
    <cellStyle name="Comma 17 3 7" xfId="6905" xr:uid="{00000000-0005-0000-0000-00004C0C0000}"/>
    <cellStyle name="Comma 17 3 7 2" xfId="23236" xr:uid="{00000000-0005-0000-0000-00004D0C0000}"/>
    <cellStyle name="Comma 17 3 7 2 2" xfId="49225" xr:uid="{00000000-0005-0000-0000-00004E0C0000}"/>
    <cellStyle name="Comma 17 3 7 3" xfId="15116" xr:uid="{00000000-0005-0000-0000-00004F0C0000}"/>
    <cellStyle name="Comma 17 3 7 3 2" xfId="41105" xr:uid="{00000000-0005-0000-0000-0000500C0000}"/>
    <cellStyle name="Comma 17 3 7 4" xfId="32952" xr:uid="{00000000-0005-0000-0000-0000510C0000}"/>
    <cellStyle name="Comma 17 3 8" xfId="7551" xr:uid="{00000000-0005-0000-0000-0000520C0000}"/>
    <cellStyle name="Comma 17 3 8 2" xfId="23882" xr:uid="{00000000-0005-0000-0000-0000530C0000}"/>
    <cellStyle name="Comma 17 3 8 2 2" xfId="49871" xr:uid="{00000000-0005-0000-0000-0000540C0000}"/>
    <cellStyle name="Comma 17 3 8 3" xfId="15762" xr:uid="{00000000-0005-0000-0000-0000550C0000}"/>
    <cellStyle name="Comma 17 3 8 3 2" xfId="41751" xr:uid="{00000000-0005-0000-0000-0000560C0000}"/>
    <cellStyle name="Comma 17 3 8 4" xfId="33598" xr:uid="{00000000-0005-0000-0000-0000570C0000}"/>
    <cellStyle name="Comma 17 3 9" xfId="8798" xr:uid="{00000000-0005-0000-0000-0000580C0000}"/>
    <cellStyle name="Comma 17 3 9 2" xfId="25129" xr:uid="{00000000-0005-0000-0000-0000590C0000}"/>
    <cellStyle name="Comma 17 3 9 2 2" xfId="51118" xr:uid="{00000000-0005-0000-0000-00005A0C0000}"/>
    <cellStyle name="Comma 17 3 9 3" xfId="17009" xr:uid="{00000000-0005-0000-0000-00005B0C0000}"/>
    <cellStyle name="Comma 17 3 9 3 2" xfId="42998" xr:uid="{00000000-0005-0000-0000-00005C0C0000}"/>
    <cellStyle name="Comma 17 3 9 4" xfId="34845" xr:uid="{00000000-0005-0000-0000-00005D0C0000}"/>
    <cellStyle name="Comma 17 4" xfId="70" xr:uid="{00000000-0005-0000-0000-00005E0C0000}"/>
    <cellStyle name="Comma 17 4 10" xfId="10380" xr:uid="{00000000-0005-0000-0000-00005F0C0000}"/>
    <cellStyle name="Comma 17 4 10 2" xfId="18503" xr:uid="{00000000-0005-0000-0000-0000600C0000}"/>
    <cellStyle name="Comma 17 4 10 2 2" xfId="44492" xr:uid="{00000000-0005-0000-0000-0000610C0000}"/>
    <cellStyle name="Comma 17 4 10 3" xfId="36369" xr:uid="{00000000-0005-0000-0000-0000620C0000}"/>
    <cellStyle name="Comma 17 4 11" xfId="1980" xr:uid="{00000000-0005-0000-0000-0000630C0000}"/>
    <cellStyle name="Comma 17 4 11 2" xfId="18844" xr:uid="{00000000-0005-0000-0000-0000640C0000}"/>
    <cellStyle name="Comma 17 4 11 2 2" xfId="44833" xr:uid="{00000000-0005-0000-0000-0000650C0000}"/>
    <cellStyle name="Comma 17 4 11 3" xfId="28474" xr:uid="{00000000-0005-0000-0000-0000660C0000}"/>
    <cellStyle name="Comma 17 4 12" xfId="10724" xr:uid="{00000000-0005-0000-0000-0000670C0000}"/>
    <cellStyle name="Comma 17 4 12 2" xfId="36713" xr:uid="{00000000-0005-0000-0000-0000680C0000}"/>
    <cellStyle name="Comma 17 4 13" xfId="26308" xr:uid="{00000000-0005-0000-0000-0000690C0000}"/>
    <cellStyle name="Comma 17 4 13 2" xfId="52297" xr:uid="{00000000-0005-0000-0000-00006A0C0000}"/>
    <cellStyle name="Comma 17 4 14" xfId="1636" xr:uid="{00000000-0005-0000-0000-00006B0C0000}"/>
    <cellStyle name="Comma 17 4 14 2" xfId="54089" xr:uid="{00000000-0005-0000-0000-00006C0C0000}"/>
    <cellStyle name="Comma 17 4 15" xfId="28130" xr:uid="{00000000-0005-0000-0000-00006D0C0000}"/>
    <cellStyle name="Comma 17 4 16" xfId="54357" xr:uid="{00000000-0005-0000-0000-00006E0C0000}"/>
    <cellStyle name="Comma 17 4 2" xfId="965" xr:uid="{00000000-0005-0000-0000-00006F0C0000}"/>
    <cellStyle name="Comma 17 4 2 10" xfId="55096" xr:uid="{00000000-0005-0000-0000-0000700C0000}"/>
    <cellStyle name="Comma 17 4 2 2" xfId="4996" xr:uid="{00000000-0005-0000-0000-0000710C0000}"/>
    <cellStyle name="Comma 17 4 2 2 2" xfId="21393" xr:uid="{00000000-0005-0000-0000-0000720C0000}"/>
    <cellStyle name="Comma 17 4 2 2 2 2" xfId="47382" xr:uid="{00000000-0005-0000-0000-0000730C0000}"/>
    <cellStyle name="Comma 17 4 2 2 3" xfId="13273" xr:uid="{00000000-0005-0000-0000-0000740C0000}"/>
    <cellStyle name="Comma 17 4 2 2 3 2" xfId="39262" xr:uid="{00000000-0005-0000-0000-0000750C0000}"/>
    <cellStyle name="Comma 17 4 2 2 4" xfId="31109" xr:uid="{00000000-0005-0000-0000-0000760C0000}"/>
    <cellStyle name="Comma 17 4 2 3" xfId="7836" xr:uid="{00000000-0005-0000-0000-0000770C0000}"/>
    <cellStyle name="Comma 17 4 2 3 2" xfId="24167" xr:uid="{00000000-0005-0000-0000-0000780C0000}"/>
    <cellStyle name="Comma 17 4 2 3 2 2" xfId="50156" xr:uid="{00000000-0005-0000-0000-0000790C0000}"/>
    <cellStyle name="Comma 17 4 2 3 3" xfId="16047" xr:uid="{00000000-0005-0000-0000-00007A0C0000}"/>
    <cellStyle name="Comma 17 4 2 3 3 2" xfId="42036" xr:uid="{00000000-0005-0000-0000-00007B0C0000}"/>
    <cellStyle name="Comma 17 4 2 3 4" xfId="33883" xr:uid="{00000000-0005-0000-0000-00007C0C0000}"/>
    <cellStyle name="Comma 17 4 2 4" xfId="9593" xr:uid="{00000000-0005-0000-0000-00007D0C0000}"/>
    <cellStyle name="Comma 17 4 2 4 2" xfId="25876" xr:uid="{00000000-0005-0000-0000-00007E0C0000}"/>
    <cellStyle name="Comma 17 4 2 4 2 2" xfId="51865" xr:uid="{00000000-0005-0000-0000-00007F0C0000}"/>
    <cellStyle name="Comma 17 4 2 4 3" xfId="17756" xr:uid="{00000000-0005-0000-0000-0000800C0000}"/>
    <cellStyle name="Comma 17 4 2 4 3 2" xfId="43745" xr:uid="{00000000-0005-0000-0000-0000810C0000}"/>
    <cellStyle name="Comma 17 4 2 4 4" xfId="35593" xr:uid="{00000000-0005-0000-0000-0000820C0000}"/>
    <cellStyle name="Comma 17 4 2 5" xfId="19272" xr:uid="{00000000-0005-0000-0000-0000830C0000}"/>
    <cellStyle name="Comma 17 4 2 5 2" xfId="45261" xr:uid="{00000000-0005-0000-0000-0000840C0000}"/>
    <cellStyle name="Comma 17 4 2 6" xfId="11152" xr:uid="{00000000-0005-0000-0000-0000850C0000}"/>
    <cellStyle name="Comma 17 4 2 6 2" xfId="37141" xr:uid="{00000000-0005-0000-0000-0000860C0000}"/>
    <cellStyle name="Comma 17 4 2 7" xfId="26737" xr:uid="{00000000-0005-0000-0000-0000870C0000}"/>
    <cellStyle name="Comma 17 4 2 7 2" xfId="52726" xr:uid="{00000000-0005-0000-0000-0000880C0000}"/>
    <cellStyle name="Comma 17 4 2 8" xfId="2788" xr:uid="{00000000-0005-0000-0000-0000890C0000}"/>
    <cellStyle name="Comma 17 4 2 9" xfId="28979" xr:uid="{00000000-0005-0000-0000-00008A0C0000}"/>
    <cellStyle name="Comma 17 4 3" xfId="3476" xr:uid="{00000000-0005-0000-0000-00008B0C0000}"/>
    <cellStyle name="Comma 17 4 3 2" xfId="5680" xr:uid="{00000000-0005-0000-0000-00008C0C0000}"/>
    <cellStyle name="Comma 17 4 3 2 2" xfId="22069" xr:uid="{00000000-0005-0000-0000-00008D0C0000}"/>
    <cellStyle name="Comma 17 4 3 2 2 2" xfId="48058" xr:uid="{00000000-0005-0000-0000-00008E0C0000}"/>
    <cellStyle name="Comma 17 4 3 2 3" xfId="13949" xr:uid="{00000000-0005-0000-0000-00008F0C0000}"/>
    <cellStyle name="Comma 17 4 3 2 3 2" xfId="39938" xr:uid="{00000000-0005-0000-0000-0000900C0000}"/>
    <cellStyle name="Comma 17 4 3 2 4" xfId="31785" xr:uid="{00000000-0005-0000-0000-0000910C0000}"/>
    <cellStyle name="Comma 17 4 3 3" xfId="8512" xr:uid="{00000000-0005-0000-0000-0000920C0000}"/>
    <cellStyle name="Comma 17 4 3 3 2" xfId="24843" xr:uid="{00000000-0005-0000-0000-0000930C0000}"/>
    <cellStyle name="Comma 17 4 3 3 2 2" xfId="50832" xr:uid="{00000000-0005-0000-0000-0000940C0000}"/>
    <cellStyle name="Comma 17 4 3 3 3" xfId="16723" xr:uid="{00000000-0005-0000-0000-0000950C0000}"/>
    <cellStyle name="Comma 17 4 3 3 3 2" xfId="42712" xr:uid="{00000000-0005-0000-0000-0000960C0000}"/>
    <cellStyle name="Comma 17 4 3 3 4" xfId="34559" xr:uid="{00000000-0005-0000-0000-0000970C0000}"/>
    <cellStyle name="Comma 17 4 3 4" xfId="19948" xr:uid="{00000000-0005-0000-0000-0000980C0000}"/>
    <cellStyle name="Comma 17 4 3 4 2" xfId="45937" xr:uid="{00000000-0005-0000-0000-0000990C0000}"/>
    <cellStyle name="Comma 17 4 3 5" xfId="11828" xr:uid="{00000000-0005-0000-0000-00009A0C0000}"/>
    <cellStyle name="Comma 17 4 3 5 2" xfId="37817" xr:uid="{00000000-0005-0000-0000-00009B0C0000}"/>
    <cellStyle name="Comma 17 4 3 6" xfId="27413" xr:uid="{00000000-0005-0000-0000-00009C0C0000}"/>
    <cellStyle name="Comma 17 4 3 6 2" xfId="53402" xr:uid="{00000000-0005-0000-0000-00009D0C0000}"/>
    <cellStyle name="Comma 17 4 3 7" xfId="29659" xr:uid="{00000000-0005-0000-0000-00009E0C0000}"/>
    <cellStyle name="Comma 17 4 4" xfId="4213" xr:uid="{00000000-0005-0000-0000-00009F0C0000}"/>
    <cellStyle name="Comma 17 4 4 2" xfId="20629" xr:uid="{00000000-0005-0000-0000-0000A00C0000}"/>
    <cellStyle name="Comma 17 4 4 2 2" xfId="46618" xr:uid="{00000000-0005-0000-0000-0000A10C0000}"/>
    <cellStyle name="Comma 17 4 4 3" xfId="12509" xr:uid="{00000000-0005-0000-0000-0000A20C0000}"/>
    <cellStyle name="Comma 17 4 4 3 2" xfId="38498" xr:uid="{00000000-0005-0000-0000-0000A30C0000}"/>
    <cellStyle name="Comma 17 4 4 4" xfId="30343" xr:uid="{00000000-0005-0000-0000-0000A40C0000}"/>
    <cellStyle name="Comma 17 4 5" xfId="4559" xr:uid="{00000000-0005-0000-0000-0000A50C0000}"/>
    <cellStyle name="Comma 17 4 5 2" xfId="20965" xr:uid="{00000000-0005-0000-0000-0000A60C0000}"/>
    <cellStyle name="Comma 17 4 5 2 2" xfId="46954" xr:uid="{00000000-0005-0000-0000-0000A70C0000}"/>
    <cellStyle name="Comma 17 4 5 3" xfId="12845" xr:uid="{00000000-0005-0000-0000-0000A80C0000}"/>
    <cellStyle name="Comma 17 4 5 3 2" xfId="38834" xr:uid="{00000000-0005-0000-0000-0000A90C0000}"/>
    <cellStyle name="Comma 17 4 5 4" xfId="30679" xr:uid="{00000000-0005-0000-0000-0000AA0C0000}"/>
    <cellStyle name="Comma 17 4 6" xfId="6409" xr:uid="{00000000-0005-0000-0000-0000AB0C0000}"/>
    <cellStyle name="Comma 17 4 6 2" xfId="22750" xr:uid="{00000000-0005-0000-0000-0000AC0C0000}"/>
    <cellStyle name="Comma 17 4 6 2 2" xfId="48739" xr:uid="{00000000-0005-0000-0000-0000AD0C0000}"/>
    <cellStyle name="Comma 17 4 6 3" xfId="14630" xr:uid="{00000000-0005-0000-0000-0000AE0C0000}"/>
    <cellStyle name="Comma 17 4 6 3 2" xfId="40619" xr:uid="{00000000-0005-0000-0000-0000AF0C0000}"/>
    <cellStyle name="Comma 17 4 6 4" xfId="32466" xr:uid="{00000000-0005-0000-0000-0000B00C0000}"/>
    <cellStyle name="Comma 17 4 7" xfId="7072" xr:uid="{00000000-0005-0000-0000-0000B10C0000}"/>
    <cellStyle name="Comma 17 4 7 2" xfId="23403" xr:uid="{00000000-0005-0000-0000-0000B20C0000}"/>
    <cellStyle name="Comma 17 4 7 2 2" xfId="49392" xr:uid="{00000000-0005-0000-0000-0000B30C0000}"/>
    <cellStyle name="Comma 17 4 7 3" xfId="15283" xr:uid="{00000000-0005-0000-0000-0000B40C0000}"/>
    <cellStyle name="Comma 17 4 7 3 2" xfId="41272" xr:uid="{00000000-0005-0000-0000-0000B50C0000}"/>
    <cellStyle name="Comma 17 4 7 4" xfId="33119" xr:uid="{00000000-0005-0000-0000-0000B60C0000}"/>
    <cellStyle name="Comma 17 4 8" xfId="7408" xr:uid="{00000000-0005-0000-0000-0000B70C0000}"/>
    <cellStyle name="Comma 17 4 8 2" xfId="23739" xr:uid="{00000000-0005-0000-0000-0000B80C0000}"/>
    <cellStyle name="Comma 17 4 8 2 2" xfId="49728" xr:uid="{00000000-0005-0000-0000-0000B90C0000}"/>
    <cellStyle name="Comma 17 4 8 3" xfId="15619" xr:uid="{00000000-0005-0000-0000-0000BA0C0000}"/>
    <cellStyle name="Comma 17 4 8 3 2" xfId="41608" xr:uid="{00000000-0005-0000-0000-0000BB0C0000}"/>
    <cellStyle name="Comma 17 4 8 4" xfId="33455" xr:uid="{00000000-0005-0000-0000-0000BC0C0000}"/>
    <cellStyle name="Comma 17 4 9" xfId="8799" xr:uid="{00000000-0005-0000-0000-0000BD0C0000}"/>
    <cellStyle name="Comma 17 4 9 2" xfId="25130" xr:uid="{00000000-0005-0000-0000-0000BE0C0000}"/>
    <cellStyle name="Comma 17 4 9 2 2" xfId="51119" xr:uid="{00000000-0005-0000-0000-0000BF0C0000}"/>
    <cellStyle name="Comma 17 4 9 3" xfId="17010" xr:uid="{00000000-0005-0000-0000-0000C00C0000}"/>
    <cellStyle name="Comma 17 4 9 3 2" xfId="42999" xr:uid="{00000000-0005-0000-0000-0000C10C0000}"/>
    <cellStyle name="Comma 17 4 9 4" xfId="34846" xr:uid="{00000000-0005-0000-0000-0000C20C0000}"/>
    <cellStyle name="Comma 17 5" xfId="617" xr:uid="{00000000-0005-0000-0000-0000C30C0000}"/>
    <cellStyle name="Comma 17 5 10" xfId="3179" xr:uid="{00000000-0005-0000-0000-0000C40C0000}"/>
    <cellStyle name="Comma 17 5 10 2" xfId="19653" xr:uid="{00000000-0005-0000-0000-0000C50C0000}"/>
    <cellStyle name="Comma 17 5 10 2 2" xfId="45642" xr:uid="{00000000-0005-0000-0000-0000C60C0000}"/>
    <cellStyle name="Comma 17 5 10 3" xfId="29363" xr:uid="{00000000-0005-0000-0000-0000C70C0000}"/>
    <cellStyle name="Comma 17 5 11" xfId="11533" xr:uid="{00000000-0005-0000-0000-0000C80C0000}"/>
    <cellStyle name="Comma 17 5 11 2" xfId="37522" xr:uid="{00000000-0005-0000-0000-0000C90C0000}"/>
    <cellStyle name="Comma 17 5 12" xfId="27118" xr:uid="{00000000-0005-0000-0000-0000CA0C0000}"/>
    <cellStyle name="Comma 17 5 12 2" xfId="53107" xr:uid="{00000000-0005-0000-0000-0000CB0C0000}"/>
    <cellStyle name="Comma 17 5 13" xfId="1326" xr:uid="{00000000-0005-0000-0000-0000CC0C0000}"/>
    <cellStyle name="Comma 17 5 13 2" xfId="53779" xr:uid="{00000000-0005-0000-0000-0000CD0C0000}"/>
    <cellStyle name="Comma 17 5 14" xfId="27803" xr:uid="{00000000-0005-0000-0000-0000CE0C0000}"/>
    <cellStyle name="Comma 17 5 15" xfId="54786" xr:uid="{00000000-0005-0000-0000-0000CF0C0000}"/>
    <cellStyle name="Comma 17 5 2" xfId="3866" xr:uid="{00000000-0005-0000-0000-0000D00C0000}"/>
    <cellStyle name="Comma 17 5 2 2" xfId="20319" xr:uid="{00000000-0005-0000-0000-0000D10C0000}"/>
    <cellStyle name="Comma 17 5 2 2 2" xfId="46308" xr:uid="{00000000-0005-0000-0000-0000D20C0000}"/>
    <cellStyle name="Comma 17 5 2 3" xfId="12199" xr:uid="{00000000-0005-0000-0000-0000D30C0000}"/>
    <cellStyle name="Comma 17 5 2 3 2" xfId="38188" xr:uid="{00000000-0005-0000-0000-0000D40C0000}"/>
    <cellStyle name="Comma 17 5 2 4" xfId="30033" xr:uid="{00000000-0005-0000-0000-0000D50C0000}"/>
    <cellStyle name="Comma 17 5 3" xfId="5385" xr:uid="{00000000-0005-0000-0000-0000D60C0000}"/>
    <cellStyle name="Comma 17 5 3 2" xfId="21774" xr:uid="{00000000-0005-0000-0000-0000D70C0000}"/>
    <cellStyle name="Comma 17 5 3 2 2" xfId="47763" xr:uid="{00000000-0005-0000-0000-0000D80C0000}"/>
    <cellStyle name="Comma 17 5 3 3" xfId="13654" xr:uid="{00000000-0005-0000-0000-0000D90C0000}"/>
    <cellStyle name="Comma 17 5 3 3 2" xfId="39643" xr:uid="{00000000-0005-0000-0000-0000DA0C0000}"/>
    <cellStyle name="Comma 17 5 3 4" xfId="31490" xr:uid="{00000000-0005-0000-0000-0000DB0C0000}"/>
    <cellStyle name="Comma 17 5 4" xfId="6065" xr:uid="{00000000-0005-0000-0000-0000DC0C0000}"/>
    <cellStyle name="Comma 17 5 4 2" xfId="22440" xr:uid="{00000000-0005-0000-0000-0000DD0C0000}"/>
    <cellStyle name="Comma 17 5 4 2 2" xfId="48429" xr:uid="{00000000-0005-0000-0000-0000DE0C0000}"/>
    <cellStyle name="Comma 17 5 4 3" xfId="14320" xr:uid="{00000000-0005-0000-0000-0000DF0C0000}"/>
    <cellStyle name="Comma 17 5 4 3 2" xfId="40309" xr:uid="{00000000-0005-0000-0000-0000E00C0000}"/>
    <cellStyle name="Comma 17 5 4 4" xfId="32156" xr:uid="{00000000-0005-0000-0000-0000E10C0000}"/>
    <cellStyle name="Comma 17 5 5" xfId="6762" xr:uid="{00000000-0005-0000-0000-0000E20C0000}"/>
    <cellStyle name="Comma 17 5 5 2" xfId="23093" xr:uid="{00000000-0005-0000-0000-0000E30C0000}"/>
    <cellStyle name="Comma 17 5 5 2 2" xfId="49082" xr:uid="{00000000-0005-0000-0000-0000E40C0000}"/>
    <cellStyle name="Comma 17 5 5 3" xfId="14973" xr:uid="{00000000-0005-0000-0000-0000E50C0000}"/>
    <cellStyle name="Comma 17 5 5 3 2" xfId="40962" xr:uid="{00000000-0005-0000-0000-0000E60C0000}"/>
    <cellStyle name="Comma 17 5 5 4" xfId="32809" xr:uid="{00000000-0005-0000-0000-0000E70C0000}"/>
    <cellStyle name="Comma 17 5 6" xfId="8217" xr:uid="{00000000-0005-0000-0000-0000E80C0000}"/>
    <cellStyle name="Comma 17 5 6 2" xfId="24548" xr:uid="{00000000-0005-0000-0000-0000E90C0000}"/>
    <cellStyle name="Comma 17 5 6 2 2" xfId="50537" xr:uid="{00000000-0005-0000-0000-0000EA0C0000}"/>
    <cellStyle name="Comma 17 5 6 3" xfId="16428" xr:uid="{00000000-0005-0000-0000-0000EB0C0000}"/>
    <cellStyle name="Comma 17 5 6 3 2" xfId="42417" xr:uid="{00000000-0005-0000-0000-0000EC0C0000}"/>
    <cellStyle name="Comma 17 5 6 4" xfId="34264" xr:uid="{00000000-0005-0000-0000-0000ED0C0000}"/>
    <cellStyle name="Comma 17 5 7" xfId="9273" xr:uid="{00000000-0005-0000-0000-0000EE0C0000}"/>
    <cellStyle name="Comma 17 5 7 2" xfId="25564" xr:uid="{00000000-0005-0000-0000-0000EF0C0000}"/>
    <cellStyle name="Comma 17 5 7 2 2" xfId="51553" xr:uid="{00000000-0005-0000-0000-0000F00C0000}"/>
    <cellStyle name="Comma 17 5 7 3" xfId="17444" xr:uid="{00000000-0005-0000-0000-0000F10C0000}"/>
    <cellStyle name="Comma 17 5 7 3 2" xfId="43433" xr:uid="{00000000-0005-0000-0000-0000F20C0000}"/>
    <cellStyle name="Comma 17 5 7 4" xfId="35281" xr:uid="{00000000-0005-0000-0000-0000F30C0000}"/>
    <cellStyle name="Comma 17 5 8" xfId="9864" xr:uid="{00000000-0005-0000-0000-0000F40C0000}"/>
    <cellStyle name="Comma 17 5 8 2" xfId="26131" xr:uid="{00000000-0005-0000-0000-0000F50C0000}"/>
    <cellStyle name="Comma 17 5 8 2 2" xfId="52120" xr:uid="{00000000-0005-0000-0000-0000F60C0000}"/>
    <cellStyle name="Comma 17 5 8 3" xfId="18011" xr:uid="{00000000-0005-0000-0000-0000F70C0000}"/>
    <cellStyle name="Comma 17 5 8 3 2" xfId="44000" xr:uid="{00000000-0005-0000-0000-0000F80C0000}"/>
    <cellStyle name="Comma 17 5 8 4" xfId="35853" xr:uid="{00000000-0005-0000-0000-0000F90C0000}"/>
    <cellStyle name="Comma 17 5 9" xfId="10070" xr:uid="{00000000-0005-0000-0000-0000FA0C0000}"/>
    <cellStyle name="Comma 17 5 9 2" xfId="18193" xr:uid="{00000000-0005-0000-0000-0000FB0C0000}"/>
    <cellStyle name="Comma 17 5 9 2 2" xfId="44182" xr:uid="{00000000-0005-0000-0000-0000FC0C0000}"/>
    <cellStyle name="Comma 17 5 9 3" xfId="36059" xr:uid="{00000000-0005-0000-0000-0000FD0C0000}"/>
    <cellStyle name="Comma 17 6" xfId="542" xr:uid="{00000000-0005-0000-0000-0000FE0C0000}"/>
    <cellStyle name="Comma 17 6 2" xfId="9210" xr:uid="{00000000-0005-0000-0000-0000FF0C0000}"/>
    <cellStyle name="Comma 18" xfId="71" xr:uid="{00000000-0005-0000-0000-0000000D0000}"/>
    <cellStyle name="Comma 18 10" xfId="7317" xr:uid="{00000000-0005-0000-0000-0000010D0000}"/>
    <cellStyle name="Comma 18 10 2" xfId="23648" xr:uid="{00000000-0005-0000-0000-0000020D0000}"/>
    <cellStyle name="Comma 18 10 2 2" xfId="49637" xr:uid="{00000000-0005-0000-0000-0000030D0000}"/>
    <cellStyle name="Comma 18 10 3" xfId="15528" xr:uid="{00000000-0005-0000-0000-0000040D0000}"/>
    <cellStyle name="Comma 18 10 3 2" xfId="41517" xr:uid="{00000000-0005-0000-0000-0000050D0000}"/>
    <cellStyle name="Comma 18 10 4" xfId="33364" xr:uid="{00000000-0005-0000-0000-0000060D0000}"/>
    <cellStyle name="Comma 18 11" xfId="8800" xr:uid="{00000000-0005-0000-0000-0000070D0000}"/>
    <cellStyle name="Comma 18 11 2" xfId="25131" xr:uid="{00000000-0005-0000-0000-0000080D0000}"/>
    <cellStyle name="Comma 18 11 2 2" xfId="51120" xr:uid="{00000000-0005-0000-0000-0000090D0000}"/>
    <cellStyle name="Comma 18 11 3" xfId="17011" xr:uid="{00000000-0005-0000-0000-00000A0D0000}"/>
    <cellStyle name="Comma 18 11 3 2" xfId="43000" xr:uid="{00000000-0005-0000-0000-00000B0D0000}"/>
    <cellStyle name="Comma 18 11 4" xfId="34847" xr:uid="{00000000-0005-0000-0000-00000C0D0000}"/>
    <cellStyle name="Comma 18 12" xfId="9972" xr:uid="{00000000-0005-0000-0000-00000D0D0000}"/>
    <cellStyle name="Comma 18 12 2" xfId="18095" xr:uid="{00000000-0005-0000-0000-00000E0D0000}"/>
    <cellStyle name="Comma 18 12 2 2" xfId="44084" xr:uid="{00000000-0005-0000-0000-00000F0D0000}"/>
    <cellStyle name="Comma 18 12 3" xfId="35961" xr:uid="{00000000-0005-0000-0000-0000100D0000}"/>
    <cellStyle name="Comma 18 13" xfId="1889" xr:uid="{00000000-0005-0000-0000-0000110D0000}"/>
    <cellStyle name="Comma 18 13 2" xfId="18753" xr:uid="{00000000-0005-0000-0000-0000120D0000}"/>
    <cellStyle name="Comma 18 13 2 2" xfId="44742" xr:uid="{00000000-0005-0000-0000-0000130D0000}"/>
    <cellStyle name="Comma 18 13 3" xfId="28383" xr:uid="{00000000-0005-0000-0000-0000140D0000}"/>
    <cellStyle name="Comma 18 14" xfId="10633" xr:uid="{00000000-0005-0000-0000-0000150D0000}"/>
    <cellStyle name="Comma 18 14 2" xfId="36622" xr:uid="{00000000-0005-0000-0000-0000160D0000}"/>
    <cellStyle name="Comma 18 15" xfId="26217" xr:uid="{00000000-0005-0000-0000-0000170D0000}"/>
    <cellStyle name="Comma 18 15 2" xfId="52206" xr:uid="{00000000-0005-0000-0000-0000180D0000}"/>
    <cellStyle name="Comma 18 16" xfId="1228" xr:uid="{00000000-0005-0000-0000-0000190D0000}"/>
    <cellStyle name="Comma 18 16 2" xfId="53681" xr:uid="{00000000-0005-0000-0000-00001A0D0000}"/>
    <cellStyle name="Comma 18 17" xfId="27693" xr:uid="{00000000-0005-0000-0000-00001B0D0000}"/>
    <cellStyle name="Comma 18 18" xfId="54358" xr:uid="{00000000-0005-0000-0000-00001C0D0000}"/>
    <cellStyle name="Comma 18 2" xfId="72" xr:uid="{00000000-0005-0000-0000-00001D0D0000}"/>
    <cellStyle name="Comma 18 2 10" xfId="7452" xr:uid="{00000000-0005-0000-0000-00001E0D0000}"/>
    <cellStyle name="Comma 18 2 10 2" xfId="23783" xr:uid="{00000000-0005-0000-0000-00001F0D0000}"/>
    <cellStyle name="Comma 18 2 10 2 2" xfId="49772" xr:uid="{00000000-0005-0000-0000-0000200D0000}"/>
    <cellStyle name="Comma 18 2 10 3" xfId="15663" xr:uid="{00000000-0005-0000-0000-0000210D0000}"/>
    <cellStyle name="Comma 18 2 10 3 2" xfId="41652" xr:uid="{00000000-0005-0000-0000-0000220D0000}"/>
    <cellStyle name="Comma 18 2 10 4" xfId="33499" xr:uid="{00000000-0005-0000-0000-0000230D0000}"/>
    <cellStyle name="Comma 18 2 11" xfId="8801" xr:uid="{00000000-0005-0000-0000-0000240D0000}"/>
    <cellStyle name="Comma 18 2 11 2" xfId="25132" xr:uid="{00000000-0005-0000-0000-0000250D0000}"/>
    <cellStyle name="Comma 18 2 11 2 2" xfId="51121" xr:uid="{00000000-0005-0000-0000-0000260D0000}"/>
    <cellStyle name="Comma 18 2 11 3" xfId="17012" xr:uid="{00000000-0005-0000-0000-0000270D0000}"/>
    <cellStyle name="Comma 18 2 11 3 2" xfId="43001" xr:uid="{00000000-0005-0000-0000-0000280D0000}"/>
    <cellStyle name="Comma 18 2 11 4" xfId="34848" xr:uid="{00000000-0005-0000-0000-0000290D0000}"/>
    <cellStyle name="Comma 18 2 12" xfId="10114" xr:uid="{00000000-0005-0000-0000-00002A0D0000}"/>
    <cellStyle name="Comma 18 2 12 2" xfId="18237" xr:uid="{00000000-0005-0000-0000-00002B0D0000}"/>
    <cellStyle name="Comma 18 2 12 2 2" xfId="44226" xr:uid="{00000000-0005-0000-0000-00002C0D0000}"/>
    <cellStyle name="Comma 18 2 12 3" xfId="36103" xr:uid="{00000000-0005-0000-0000-00002D0D0000}"/>
    <cellStyle name="Comma 18 2 13" xfId="2024" xr:uid="{00000000-0005-0000-0000-00002E0D0000}"/>
    <cellStyle name="Comma 18 2 13 2" xfId="18888" xr:uid="{00000000-0005-0000-0000-00002F0D0000}"/>
    <cellStyle name="Comma 18 2 13 2 2" xfId="44877" xr:uid="{00000000-0005-0000-0000-0000300D0000}"/>
    <cellStyle name="Comma 18 2 13 3" xfId="28518" xr:uid="{00000000-0005-0000-0000-0000310D0000}"/>
    <cellStyle name="Comma 18 2 14" xfId="10768" xr:uid="{00000000-0005-0000-0000-0000320D0000}"/>
    <cellStyle name="Comma 18 2 14 2" xfId="36757" xr:uid="{00000000-0005-0000-0000-0000330D0000}"/>
    <cellStyle name="Comma 18 2 15" xfId="26352" xr:uid="{00000000-0005-0000-0000-0000340D0000}"/>
    <cellStyle name="Comma 18 2 15 2" xfId="52341" xr:uid="{00000000-0005-0000-0000-0000350D0000}"/>
    <cellStyle name="Comma 18 2 16" xfId="1370" xr:uid="{00000000-0005-0000-0000-0000360D0000}"/>
    <cellStyle name="Comma 18 2 16 2" xfId="53823" xr:uid="{00000000-0005-0000-0000-0000370D0000}"/>
    <cellStyle name="Comma 18 2 17" xfId="27853" xr:uid="{00000000-0005-0000-0000-0000380D0000}"/>
    <cellStyle name="Comma 18 2 18" xfId="54359" xr:uid="{00000000-0005-0000-0000-0000390D0000}"/>
    <cellStyle name="Comma 18 2 2" xfId="73" xr:uid="{00000000-0005-0000-0000-00003A0D0000}"/>
    <cellStyle name="Comma 18 2 2 10" xfId="10257" xr:uid="{00000000-0005-0000-0000-00003B0D0000}"/>
    <cellStyle name="Comma 18 2 2 10 2" xfId="18380" xr:uid="{00000000-0005-0000-0000-00003C0D0000}"/>
    <cellStyle name="Comma 18 2 2 10 2 2" xfId="44369" xr:uid="{00000000-0005-0000-0000-00003D0D0000}"/>
    <cellStyle name="Comma 18 2 2 10 3" xfId="36246" xr:uid="{00000000-0005-0000-0000-00003E0D0000}"/>
    <cellStyle name="Comma 18 2 2 11" xfId="2167" xr:uid="{00000000-0005-0000-0000-00003F0D0000}"/>
    <cellStyle name="Comma 18 2 2 11 2" xfId="19031" xr:uid="{00000000-0005-0000-0000-0000400D0000}"/>
    <cellStyle name="Comma 18 2 2 11 2 2" xfId="45020" xr:uid="{00000000-0005-0000-0000-0000410D0000}"/>
    <cellStyle name="Comma 18 2 2 11 3" xfId="28661" xr:uid="{00000000-0005-0000-0000-0000420D0000}"/>
    <cellStyle name="Comma 18 2 2 12" xfId="10911" xr:uid="{00000000-0005-0000-0000-0000430D0000}"/>
    <cellStyle name="Comma 18 2 2 12 2" xfId="36900" xr:uid="{00000000-0005-0000-0000-0000440D0000}"/>
    <cellStyle name="Comma 18 2 2 13" xfId="26495" xr:uid="{00000000-0005-0000-0000-0000450D0000}"/>
    <cellStyle name="Comma 18 2 2 13 2" xfId="52484" xr:uid="{00000000-0005-0000-0000-0000460D0000}"/>
    <cellStyle name="Comma 18 2 2 14" xfId="1513" xr:uid="{00000000-0005-0000-0000-0000470D0000}"/>
    <cellStyle name="Comma 18 2 2 14 2" xfId="53966" xr:uid="{00000000-0005-0000-0000-0000480D0000}"/>
    <cellStyle name="Comma 18 2 2 15" xfId="28004" xr:uid="{00000000-0005-0000-0000-0000490D0000}"/>
    <cellStyle name="Comma 18 2 2 16" xfId="54360" xr:uid="{00000000-0005-0000-0000-00004A0D0000}"/>
    <cellStyle name="Comma 18 2 2 2" xfId="1142" xr:uid="{00000000-0005-0000-0000-00004B0D0000}"/>
    <cellStyle name="Comma 18 2 2 2 10" xfId="10550" xr:uid="{00000000-0005-0000-0000-00004C0D0000}"/>
    <cellStyle name="Comma 18 2 2 2 10 2" xfId="18673" xr:uid="{00000000-0005-0000-0000-00004D0D0000}"/>
    <cellStyle name="Comma 18 2 2 2 10 2 2" xfId="44662" xr:uid="{00000000-0005-0000-0000-00004E0D0000}"/>
    <cellStyle name="Comma 18 2 2 2 10 3" xfId="36539" xr:uid="{00000000-0005-0000-0000-00004F0D0000}"/>
    <cellStyle name="Comma 18 2 2 2 11" xfId="2791" xr:uid="{00000000-0005-0000-0000-0000500D0000}"/>
    <cellStyle name="Comma 18 2 2 2 11 2" xfId="19275" xr:uid="{00000000-0005-0000-0000-0000510D0000}"/>
    <cellStyle name="Comma 18 2 2 2 11 2 2" xfId="45264" xr:uid="{00000000-0005-0000-0000-0000520D0000}"/>
    <cellStyle name="Comma 18 2 2 2 11 3" xfId="28982" xr:uid="{00000000-0005-0000-0000-0000530D0000}"/>
    <cellStyle name="Comma 18 2 2 2 12" xfId="11155" xr:uid="{00000000-0005-0000-0000-0000540D0000}"/>
    <cellStyle name="Comma 18 2 2 2 12 2" xfId="37144" xr:uid="{00000000-0005-0000-0000-0000550D0000}"/>
    <cellStyle name="Comma 18 2 2 2 13" xfId="26740" xr:uid="{00000000-0005-0000-0000-0000560D0000}"/>
    <cellStyle name="Comma 18 2 2 2 13 2" xfId="52729" xr:uid="{00000000-0005-0000-0000-0000570D0000}"/>
    <cellStyle name="Comma 18 2 2 2 14" xfId="1806" xr:uid="{00000000-0005-0000-0000-0000580D0000}"/>
    <cellStyle name="Comma 18 2 2 2 14 2" xfId="54259" xr:uid="{00000000-0005-0000-0000-0000590D0000}"/>
    <cellStyle name="Comma 18 2 2 2 15" xfId="28300" xr:uid="{00000000-0005-0000-0000-00005A0D0000}"/>
    <cellStyle name="Comma 18 2 2 2 16" xfId="55266" xr:uid="{00000000-0005-0000-0000-00005B0D0000}"/>
    <cellStyle name="Comma 18 2 2 2 2" xfId="3665" xr:uid="{00000000-0005-0000-0000-00005C0D0000}"/>
    <cellStyle name="Comma 18 2 2 2 2 2" xfId="5869" xr:uid="{00000000-0005-0000-0000-00005D0D0000}"/>
    <cellStyle name="Comma 18 2 2 2 2 2 2" xfId="22258" xr:uid="{00000000-0005-0000-0000-00005E0D0000}"/>
    <cellStyle name="Comma 18 2 2 2 2 2 2 2" xfId="48247" xr:uid="{00000000-0005-0000-0000-00005F0D0000}"/>
    <cellStyle name="Comma 18 2 2 2 2 2 3" xfId="14138" xr:uid="{00000000-0005-0000-0000-0000600D0000}"/>
    <cellStyle name="Comma 18 2 2 2 2 2 3 2" xfId="40127" xr:uid="{00000000-0005-0000-0000-0000610D0000}"/>
    <cellStyle name="Comma 18 2 2 2 2 2 4" xfId="31974" xr:uid="{00000000-0005-0000-0000-0000620D0000}"/>
    <cellStyle name="Comma 18 2 2 2 2 3" xfId="8701" xr:uid="{00000000-0005-0000-0000-0000630D0000}"/>
    <cellStyle name="Comma 18 2 2 2 2 3 2" xfId="25032" xr:uid="{00000000-0005-0000-0000-0000640D0000}"/>
    <cellStyle name="Comma 18 2 2 2 2 3 2 2" xfId="51021" xr:uid="{00000000-0005-0000-0000-0000650D0000}"/>
    <cellStyle name="Comma 18 2 2 2 2 3 3" xfId="16912" xr:uid="{00000000-0005-0000-0000-0000660D0000}"/>
    <cellStyle name="Comma 18 2 2 2 2 3 3 2" xfId="42901" xr:uid="{00000000-0005-0000-0000-0000670D0000}"/>
    <cellStyle name="Comma 18 2 2 2 2 3 4" xfId="34748" xr:uid="{00000000-0005-0000-0000-0000680D0000}"/>
    <cellStyle name="Comma 18 2 2 2 2 4" xfId="20137" xr:uid="{00000000-0005-0000-0000-0000690D0000}"/>
    <cellStyle name="Comma 18 2 2 2 2 4 2" xfId="46126" xr:uid="{00000000-0005-0000-0000-00006A0D0000}"/>
    <cellStyle name="Comma 18 2 2 2 2 5" xfId="12017" xr:uid="{00000000-0005-0000-0000-00006B0D0000}"/>
    <cellStyle name="Comma 18 2 2 2 2 5 2" xfId="38006" xr:uid="{00000000-0005-0000-0000-00006C0D0000}"/>
    <cellStyle name="Comma 18 2 2 2 2 6" xfId="27602" xr:uid="{00000000-0005-0000-0000-00006D0D0000}"/>
    <cellStyle name="Comma 18 2 2 2 2 6 2" xfId="53591" xr:uid="{00000000-0005-0000-0000-00006E0D0000}"/>
    <cellStyle name="Comma 18 2 2 2 2 7" xfId="29848" xr:uid="{00000000-0005-0000-0000-00006F0D0000}"/>
    <cellStyle name="Comma 18 2 2 2 3" xfId="4390" xr:uid="{00000000-0005-0000-0000-0000700D0000}"/>
    <cellStyle name="Comma 18 2 2 2 3 2" xfId="20799" xr:uid="{00000000-0005-0000-0000-0000710D0000}"/>
    <cellStyle name="Comma 18 2 2 2 3 2 2" xfId="46788" xr:uid="{00000000-0005-0000-0000-0000720D0000}"/>
    <cellStyle name="Comma 18 2 2 2 3 3" xfId="12679" xr:uid="{00000000-0005-0000-0000-0000730D0000}"/>
    <cellStyle name="Comma 18 2 2 2 3 3 2" xfId="38668" xr:uid="{00000000-0005-0000-0000-0000740D0000}"/>
    <cellStyle name="Comma 18 2 2 2 3 4" xfId="30513" xr:uid="{00000000-0005-0000-0000-0000750D0000}"/>
    <cellStyle name="Comma 18 2 2 2 4" xfId="4999" xr:uid="{00000000-0005-0000-0000-0000760D0000}"/>
    <cellStyle name="Comma 18 2 2 2 4 2" xfId="21396" xr:uid="{00000000-0005-0000-0000-0000770D0000}"/>
    <cellStyle name="Comma 18 2 2 2 4 2 2" xfId="47385" xr:uid="{00000000-0005-0000-0000-0000780D0000}"/>
    <cellStyle name="Comma 18 2 2 2 4 3" xfId="13276" xr:uid="{00000000-0005-0000-0000-0000790D0000}"/>
    <cellStyle name="Comma 18 2 2 2 4 3 2" xfId="39265" xr:uid="{00000000-0005-0000-0000-00007A0D0000}"/>
    <cellStyle name="Comma 18 2 2 2 4 4" xfId="31112" xr:uid="{00000000-0005-0000-0000-00007B0D0000}"/>
    <cellStyle name="Comma 18 2 2 2 5" xfId="6586" xr:uid="{00000000-0005-0000-0000-00007C0D0000}"/>
    <cellStyle name="Comma 18 2 2 2 5 2" xfId="22920" xr:uid="{00000000-0005-0000-0000-00007D0D0000}"/>
    <cellStyle name="Comma 18 2 2 2 5 2 2" xfId="48909" xr:uid="{00000000-0005-0000-0000-00007E0D0000}"/>
    <cellStyle name="Comma 18 2 2 2 5 3" xfId="14800" xr:uid="{00000000-0005-0000-0000-00007F0D0000}"/>
    <cellStyle name="Comma 18 2 2 2 5 3 2" xfId="40789" xr:uid="{00000000-0005-0000-0000-0000800D0000}"/>
    <cellStyle name="Comma 18 2 2 2 5 4" xfId="32636" xr:uid="{00000000-0005-0000-0000-0000810D0000}"/>
    <cellStyle name="Comma 18 2 2 2 6" xfId="7242" xr:uid="{00000000-0005-0000-0000-0000820D0000}"/>
    <cellStyle name="Comma 18 2 2 2 6 2" xfId="23573" xr:uid="{00000000-0005-0000-0000-0000830D0000}"/>
    <cellStyle name="Comma 18 2 2 2 6 2 2" xfId="49562" xr:uid="{00000000-0005-0000-0000-0000840D0000}"/>
    <cellStyle name="Comma 18 2 2 2 6 3" xfId="15453" xr:uid="{00000000-0005-0000-0000-0000850D0000}"/>
    <cellStyle name="Comma 18 2 2 2 6 3 2" xfId="41442" xr:uid="{00000000-0005-0000-0000-0000860D0000}"/>
    <cellStyle name="Comma 18 2 2 2 6 4" xfId="33289" xr:uid="{00000000-0005-0000-0000-0000870D0000}"/>
    <cellStyle name="Comma 18 2 2 2 7" xfId="7839" xr:uid="{00000000-0005-0000-0000-0000880D0000}"/>
    <cellStyle name="Comma 18 2 2 2 7 2" xfId="24170" xr:uid="{00000000-0005-0000-0000-0000890D0000}"/>
    <cellStyle name="Comma 18 2 2 2 7 2 2" xfId="50159" xr:uid="{00000000-0005-0000-0000-00008A0D0000}"/>
    <cellStyle name="Comma 18 2 2 2 7 3" xfId="16050" xr:uid="{00000000-0005-0000-0000-00008B0D0000}"/>
    <cellStyle name="Comma 18 2 2 2 7 3 2" xfId="42039" xr:uid="{00000000-0005-0000-0000-00008C0D0000}"/>
    <cellStyle name="Comma 18 2 2 2 7 4" xfId="33886" xr:uid="{00000000-0005-0000-0000-00008D0D0000}"/>
    <cellStyle name="Comma 18 2 2 2 8" xfId="9766" xr:uid="{00000000-0005-0000-0000-00008E0D0000}"/>
    <cellStyle name="Comma 18 2 2 2 8 2" xfId="26047" xr:uid="{00000000-0005-0000-0000-00008F0D0000}"/>
    <cellStyle name="Comma 18 2 2 2 8 2 2" xfId="52036" xr:uid="{00000000-0005-0000-0000-0000900D0000}"/>
    <cellStyle name="Comma 18 2 2 2 8 3" xfId="17927" xr:uid="{00000000-0005-0000-0000-0000910D0000}"/>
    <cellStyle name="Comma 18 2 2 2 8 3 2" xfId="43916" xr:uid="{00000000-0005-0000-0000-0000920D0000}"/>
    <cellStyle name="Comma 18 2 2 2 8 4" xfId="35764" xr:uid="{00000000-0005-0000-0000-0000930D0000}"/>
    <cellStyle name="Comma 18 2 2 2 9" xfId="9857" xr:uid="{00000000-0005-0000-0000-0000940D0000}"/>
    <cellStyle name="Comma 18 2 2 2 9 2" xfId="26127" xr:uid="{00000000-0005-0000-0000-0000950D0000}"/>
    <cellStyle name="Comma 18 2 2 2 9 2 2" xfId="52116" xr:uid="{00000000-0005-0000-0000-0000960D0000}"/>
    <cellStyle name="Comma 18 2 2 2 9 3" xfId="18007" xr:uid="{00000000-0005-0000-0000-0000970D0000}"/>
    <cellStyle name="Comma 18 2 2 2 9 3 2" xfId="43996" xr:uid="{00000000-0005-0000-0000-0000980D0000}"/>
    <cellStyle name="Comma 18 2 2 2 9 4" xfId="35846" xr:uid="{00000000-0005-0000-0000-0000990D0000}"/>
    <cellStyle name="Comma 18 2 2 3" xfId="837" xr:uid="{00000000-0005-0000-0000-00009A0D0000}"/>
    <cellStyle name="Comma 18 2 2 3 10" xfId="54973" xr:uid="{00000000-0005-0000-0000-00009B0D0000}"/>
    <cellStyle name="Comma 18 2 2 3 2" xfId="5572" xr:uid="{00000000-0005-0000-0000-00009C0D0000}"/>
    <cellStyle name="Comma 18 2 2 3 2 2" xfId="21961" xr:uid="{00000000-0005-0000-0000-00009D0D0000}"/>
    <cellStyle name="Comma 18 2 2 3 2 2 2" xfId="47950" xr:uid="{00000000-0005-0000-0000-00009E0D0000}"/>
    <cellStyle name="Comma 18 2 2 3 2 3" xfId="13841" xr:uid="{00000000-0005-0000-0000-00009F0D0000}"/>
    <cellStyle name="Comma 18 2 2 3 2 3 2" xfId="39830" xr:uid="{00000000-0005-0000-0000-0000A00D0000}"/>
    <cellStyle name="Comma 18 2 2 3 2 4" xfId="31677" xr:uid="{00000000-0005-0000-0000-0000A10D0000}"/>
    <cellStyle name="Comma 18 2 2 3 3" xfId="8404" xr:uid="{00000000-0005-0000-0000-0000A20D0000}"/>
    <cellStyle name="Comma 18 2 2 3 3 2" xfId="24735" xr:uid="{00000000-0005-0000-0000-0000A30D0000}"/>
    <cellStyle name="Comma 18 2 2 3 3 2 2" xfId="50724" xr:uid="{00000000-0005-0000-0000-0000A40D0000}"/>
    <cellStyle name="Comma 18 2 2 3 3 3" xfId="16615" xr:uid="{00000000-0005-0000-0000-0000A50D0000}"/>
    <cellStyle name="Comma 18 2 2 3 3 3 2" xfId="42604" xr:uid="{00000000-0005-0000-0000-0000A60D0000}"/>
    <cellStyle name="Comma 18 2 2 3 3 4" xfId="34451" xr:uid="{00000000-0005-0000-0000-0000A70D0000}"/>
    <cellStyle name="Comma 18 2 2 3 4" xfId="9467" xr:uid="{00000000-0005-0000-0000-0000A80D0000}"/>
    <cellStyle name="Comma 18 2 2 3 4 2" xfId="25752" xr:uid="{00000000-0005-0000-0000-0000A90D0000}"/>
    <cellStyle name="Comma 18 2 2 3 4 2 2" xfId="51741" xr:uid="{00000000-0005-0000-0000-0000AA0D0000}"/>
    <cellStyle name="Comma 18 2 2 3 4 3" xfId="17632" xr:uid="{00000000-0005-0000-0000-0000AB0D0000}"/>
    <cellStyle name="Comma 18 2 2 3 4 3 2" xfId="43621" xr:uid="{00000000-0005-0000-0000-0000AC0D0000}"/>
    <cellStyle name="Comma 18 2 2 3 4 4" xfId="35469" xr:uid="{00000000-0005-0000-0000-0000AD0D0000}"/>
    <cellStyle name="Comma 18 2 2 3 5" xfId="19840" xr:uid="{00000000-0005-0000-0000-0000AE0D0000}"/>
    <cellStyle name="Comma 18 2 2 3 5 2" xfId="45829" xr:uid="{00000000-0005-0000-0000-0000AF0D0000}"/>
    <cellStyle name="Comma 18 2 2 3 6" xfId="11720" xr:uid="{00000000-0005-0000-0000-0000B00D0000}"/>
    <cellStyle name="Comma 18 2 2 3 6 2" xfId="37709" xr:uid="{00000000-0005-0000-0000-0000B10D0000}"/>
    <cellStyle name="Comma 18 2 2 3 7" xfId="27305" xr:uid="{00000000-0005-0000-0000-0000B20D0000}"/>
    <cellStyle name="Comma 18 2 2 3 7 2" xfId="53294" xr:uid="{00000000-0005-0000-0000-0000B30D0000}"/>
    <cellStyle name="Comma 18 2 2 3 8" xfId="3367" xr:uid="{00000000-0005-0000-0000-0000B40D0000}"/>
    <cellStyle name="Comma 18 2 2 3 9" xfId="29550" xr:uid="{00000000-0005-0000-0000-0000B50D0000}"/>
    <cellStyle name="Comma 18 2 2 4" xfId="4085" xr:uid="{00000000-0005-0000-0000-0000B60D0000}"/>
    <cellStyle name="Comma 18 2 2 4 2" xfId="20506" xr:uid="{00000000-0005-0000-0000-0000B70D0000}"/>
    <cellStyle name="Comma 18 2 2 4 2 2" xfId="46495" xr:uid="{00000000-0005-0000-0000-0000B80D0000}"/>
    <cellStyle name="Comma 18 2 2 4 3" xfId="12386" xr:uid="{00000000-0005-0000-0000-0000B90D0000}"/>
    <cellStyle name="Comma 18 2 2 4 3 2" xfId="38375" xr:uid="{00000000-0005-0000-0000-0000BA0D0000}"/>
    <cellStyle name="Comma 18 2 2 4 4" xfId="30220" xr:uid="{00000000-0005-0000-0000-0000BB0D0000}"/>
    <cellStyle name="Comma 18 2 2 5" xfId="4746" xr:uid="{00000000-0005-0000-0000-0000BC0D0000}"/>
    <cellStyle name="Comma 18 2 2 5 2" xfId="21152" xr:uid="{00000000-0005-0000-0000-0000BD0D0000}"/>
    <cellStyle name="Comma 18 2 2 5 2 2" xfId="47141" xr:uid="{00000000-0005-0000-0000-0000BE0D0000}"/>
    <cellStyle name="Comma 18 2 2 5 3" xfId="13032" xr:uid="{00000000-0005-0000-0000-0000BF0D0000}"/>
    <cellStyle name="Comma 18 2 2 5 3 2" xfId="39021" xr:uid="{00000000-0005-0000-0000-0000C00D0000}"/>
    <cellStyle name="Comma 18 2 2 5 4" xfId="30866" xr:uid="{00000000-0005-0000-0000-0000C10D0000}"/>
    <cellStyle name="Comma 18 2 2 6" xfId="6282" xr:uid="{00000000-0005-0000-0000-0000C20D0000}"/>
    <cellStyle name="Comma 18 2 2 6 2" xfId="22627" xr:uid="{00000000-0005-0000-0000-0000C30D0000}"/>
    <cellStyle name="Comma 18 2 2 6 2 2" xfId="48616" xr:uid="{00000000-0005-0000-0000-0000C40D0000}"/>
    <cellStyle name="Comma 18 2 2 6 3" xfId="14507" xr:uid="{00000000-0005-0000-0000-0000C50D0000}"/>
    <cellStyle name="Comma 18 2 2 6 3 2" xfId="40496" xr:uid="{00000000-0005-0000-0000-0000C60D0000}"/>
    <cellStyle name="Comma 18 2 2 6 4" xfId="32343" xr:uid="{00000000-0005-0000-0000-0000C70D0000}"/>
    <cellStyle name="Comma 18 2 2 7" xfId="6949" xr:uid="{00000000-0005-0000-0000-0000C80D0000}"/>
    <cellStyle name="Comma 18 2 2 7 2" xfId="23280" xr:uid="{00000000-0005-0000-0000-0000C90D0000}"/>
    <cellStyle name="Comma 18 2 2 7 2 2" xfId="49269" xr:uid="{00000000-0005-0000-0000-0000CA0D0000}"/>
    <cellStyle name="Comma 18 2 2 7 3" xfId="15160" xr:uid="{00000000-0005-0000-0000-0000CB0D0000}"/>
    <cellStyle name="Comma 18 2 2 7 3 2" xfId="41149" xr:uid="{00000000-0005-0000-0000-0000CC0D0000}"/>
    <cellStyle name="Comma 18 2 2 7 4" xfId="32996" xr:uid="{00000000-0005-0000-0000-0000CD0D0000}"/>
    <cellStyle name="Comma 18 2 2 8" xfId="7595" xr:uid="{00000000-0005-0000-0000-0000CE0D0000}"/>
    <cellStyle name="Comma 18 2 2 8 2" xfId="23926" xr:uid="{00000000-0005-0000-0000-0000CF0D0000}"/>
    <cellStyle name="Comma 18 2 2 8 2 2" xfId="49915" xr:uid="{00000000-0005-0000-0000-0000D00D0000}"/>
    <cellStyle name="Comma 18 2 2 8 3" xfId="15806" xr:uid="{00000000-0005-0000-0000-0000D10D0000}"/>
    <cellStyle name="Comma 18 2 2 8 3 2" xfId="41795" xr:uid="{00000000-0005-0000-0000-0000D20D0000}"/>
    <cellStyle name="Comma 18 2 2 8 4" xfId="33642" xr:uid="{00000000-0005-0000-0000-0000D30D0000}"/>
    <cellStyle name="Comma 18 2 2 9" xfId="8802" xr:uid="{00000000-0005-0000-0000-0000D40D0000}"/>
    <cellStyle name="Comma 18 2 2 9 2" xfId="25133" xr:uid="{00000000-0005-0000-0000-0000D50D0000}"/>
    <cellStyle name="Comma 18 2 2 9 2 2" xfId="51122" xr:uid="{00000000-0005-0000-0000-0000D60D0000}"/>
    <cellStyle name="Comma 18 2 2 9 3" xfId="17013" xr:uid="{00000000-0005-0000-0000-0000D70D0000}"/>
    <cellStyle name="Comma 18 2 2 9 3 2" xfId="43002" xr:uid="{00000000-0005-0000-0000-0000D80D0000}"/>
    <cellStyle name="Comma 18 2 2 9 4" xfId="34849" xr:uid="{00000000-0005-0000-0000-0000D90D0000}"/>
    <cellStyle name="Comma 18 2 3" xfId="997" xr:uid="{00000000-0005-0000-0000-0000DA0D0000}"/>
    <cellStyle name="Comma 18 2 3 10" xfId="1662" xr:uid="{00000000-0005-0000-0000-0000DB0D0000}"/>
    <cellStyle name="Comma 18 2 3 10 2" xfId="54115" xr:uid="{00000000-0005-0000-0000-0000DC0D0000}"/>
    <cellStyle name="Comma 18 2 3 11" xfId="28156" xr:uid="{00000000-0005-0000-0000-0000DD0D0000}"/>
    <cellStyle name="Comma 18 2 3 12" xfId="55122" xr:uid="{00000000-0005-0000-0000-0000DE0D0000}"/>
    <cellStyle name="Comma 18 2 3 2" xfId="3521" xr:uid="{00000000-0005-0000-0000-0000DF0D0000}"/>
    <cellStyle name="Comma 18 2 3 2 2" xfId="5725" xr:uid="{00000000-0005-0000-0000-0000E00D0000}"/>
    <cellStyle name="Comma 18 2 3 2 2 2" xfId="22114" xr:uid="{00000000-0005-0000-0000-0000E10D0000}"/>
    <cellStyle name="Comma 18 2 3 2 2 2 2" xfId="48103" xr:uid="{00000000-0005-0000-0000-0000E20D0000}"/>
    <cellStyle name="Comma 18 2 3 2 2 3" xfId="13994" xr:uid="{00000000-0005-0000-0000-0000E30D0000}"/>
    <cellStyle name="Comma 18 2 3 2 2 3 2" xfId="39983" xr:uid="{00000000-0005-0000-0000-0000E40D0000}"/>
    <cellStyle name="Comma 18 2 3 2 2 4" xfId="31830" xr:uid="{00000000-0005-0000-0000-0000E50D0000}"/>
    <cellStyle name="Comma 18 2 3 2 3" xfId="8557" xr:uid="{00000000-0005-0000-0000-0000E60D0000}"/>
    <cellStyle name="Comma 18 2 3 2 3 2" xfId="24888" xr:uid="{00000000-0005-0000-0000-0000E70D0000}"/>
    <cellStyle name="Comma 18 2 3 2 3 2 2" xfId="50877" xr:uid="{00000000-0005-0000-0000-0000E80D0000}"/>
    <cellStyle name="Comma 18 2 3 2 3 3" xfId="16768" xr:uid="{00000000-0005-0000-0000-0000E90D0000}"/>
    <cellStyle name="Comma 18 2 3 2 3 3 2" xfId="42757" xr:uid="{00000000-0005-0000-0000-0000EA0D0000}"/>
    <cellStyle name="Comma 18 2 3 2 3 4" xfId="34604" xr:uid="{00000000-0005-0000-0000-0000EB0D0000}"/>
    <cellStyle name="Comma 18 2 3 2 4" xfId="19993" xr:uid="{00000000-0005-0000-0000-0000EC0D0000}"/>
    <cellStyle name="Comma 18 2 3 2 4 2" xfId="45982" xr:uid="{00000000-0005-0000-0000-0000ED0D0000}"/>
    <cellStyle name="Comma 18 2 3 2 5" xfId="11873" xr:uid="{00000000-0005-0000-0000-0000EE0D0000}"/>
    <cellStyle name="Comma 18 2 3 2 5 2" xfId="37862" xr:uid="{00000000-0005-0000-0000-0000EF0D0000}"/>
    <cellStyle name="Comma 18 2 3 2 6" xfId="27458" xr:uid="{00000000-0005-0000-0000-0000F00D0000}"/>
    <cellStyle name="Comma 18 2 3 2 6 2" xfId="53447" xr:uid="{00000000-0005-0000-0000-0000F10D0000}"/>
    <cellStyle name="Comma 18 2 3 2 7" xfId="29704" xr:uid="{00000000-0005-0000-0000-0000F20D0000}"/>
    <cellStyle name="Comma 18 2 3 3" xfId="4245" xr:uid="{00000000-0005-0000-0000-0000F30D0000}"/>
    <cellStyle name="Comma 18 2 3 3 2" xfId="20655" xr:uid="{00000000-0005-0000-0000-0000F40D0000}"/>
    <cellStyle name="Comma 18 2 3 3 2 2" xfId="46644" xr:uid="{00000000-0005-0000-0000-0000F50D0000}"/>
    <cellStyle name="Comma 18 2 3 3 3" xfId="12535" xr:uid="{00000000-0005-0000-0000-0000F60D0000}"/>
    <cellStyle name="Comma 18 2 3 3 3 2" xfId="38524" xr:uid="{00000000-0005-0000-0000-0000F70D0000}"/>
    <cellStyle name="Comma 18 2 3 3 4" xfId="30369" xr:uid="{00000000-0005-0000-0000-0000F80D0000}"/>
    <cellStyle name="Comma 18 2 3 4" xfId="6441" xr:uid="{00000000-0005-0000-0000-0000F90D0000}"/>
    <cellStyle name="Comma 18 2 3 4 2" xfId="22776" xr:uid="{00000000-0005-0000-0000-0000FA0D0000}"/>
    <cellStyle name="Comma 18 2 3 4 2 2" xfId="48765" xr:uid="{00000000-0005-0000-0000-0000FB0D0000}"/>
    <cellStyle name="Comma 18 2 3 4 3" xfId="14656" xr:uid="{00000000-0005-0000-0000-0000FC0D0000}"/>
    <cellStyle name="Comma 18 2 3 4 3 2" xfId="40645" xr:uid="{00000000-0005-0000-0000-0000FD0D0000}"/>
    <cellStyle name="Comma 18 2 3 4 4" xfId="32492" xr:uid="{00000000-0005-0000-0000-0000FE0D0000}"/>
    <cellStyle name="Comma 18 2 3 5" xfId="7098" xr:uid="{00000000-0005-0000-0000-0000FF0D0000}"/>
    <cellStyle name="Comma 18 2 3 5 2" xfId="23429" xr:uid="{00000000-0005-0000-0000-0000000E0000}"/>
    <cellStyle name="Comma 18 2 3 5 2 2" xfId="49418" xr:uid="{00000000-0005-0000-0000-0000010E0000}"/>
    <cellStyle name="Comma 18 2 3 5 3" xfId="15309" xr:uid="{00000000-0005-0000-0000-0000020E0000}"/>
    <cellStyle name="Comma 18 2 3 5 3 2" xfId="41298" xr:uid="{00000000-0005-0000-0000-0000030E0000}"/>
    <cellStyle name="Comma 18 2 3 5 4" xfId="33145" xr:uid="{00000000-0005-0000-0000-0000040E0000}"/>
    <cellStyle name="Comma 18 2 3 6" xfId="9621" xr:uid="{00000000-0005-0000-0000-0000050E0000}"/>
    <cellStyle name="Comma 18 2 3 6 2" xfId="25903" xr:uid="{00000000-0005-0000-0000-0000060E0000}"/>
    <cellStyle name="Comma 18 2 3 6 2 2" xfId="51892" xr:uid="{00000000-0005-0000-0000-0000070E0000}"/>
    <cellStyle name="Comma 18 2 3 6 3" xfId="17783" xr:uid="{00000000-0005-0000-0000-0000080E0000}"/>
    <cellStyle name="Comma 18 2 3 6 3 2" xfId="43772" xr:uid="{00000000-0005-0000-0000-0000090E0000}"/>
    <cellStyle name="Comma 18 2 3 6 4" xfId="35620" xr:uid="{00000000-0005-0000-0000-00000A0E0000}"/>
    <cellStyle name="Comma 18 2 3 7" xfId="9891" xr:uid="{00000000-0005-0000-0000-00000B0E0000}"/>
    <cellStyle name="Comma 18 2 3 7 2" xfId="26151" xr:uid="{00000000-0005-0000-0000-00000C0E0000}"/>
    <cellStyle name="Comma 18 2 3 7 2 2" xfId="52140" xr:uid="{00000000-0005-0000-0000-00000D0E0000}"/>
    <cellStyle name="Comma 18 2 3 7 3" xfId="18031" xr:uid="{00000000-0005-0000-0000-00000E0E0000}"/>
    <cellStyle name="Comma 18 2 3 7 3 2" xfId="44020" xr:uid="{00000000-0005-0000-0000-00000F0E0000}"/>
    <cellStyle name="Comma 18 2 3 7 4" xfId="35880" xr:uid="{00000000-0005-0000-0000-0000100E0000}"/>
    <cellStyle name="Comma 18 2 3 8" xfId="10406" xr:uid="{00000000-0005-0000-0000-0000110E0000}"/>
    <cellStyle name="Comma 18 2 3 8 2" xfId="18529" xr:uid="{00000000-0005-0000-0000-0000120E0000}"/>
    <cellStyle name="Comma 18 2 3 8 2 2" xfId="44518" xr:uid="{00000000-0005-0000-0000-0000130E0000}"/>
    <cellStyle name="Comma 18 2 3 8 3" xfId="36395" xr:uid="{00000000-0005-0000-0000-0000140E0000}"/>
    <cellStyle name="Comma 18 2 3 9" xfId="2535" xr:uid="{00000000-0005-0000-0000-0000150E0000}"/>
    <cellStyle name="Comma 18 2 3 9 2" xfId="28869" xr:uid="{00000000-0005-0000-0000-0000160E0000}"/>
    <cellStyle name="Comma 18 2 4" xfId="676" xr:uid="{00000000-0005-0000-0000-0000170E0000}"/>
    <cellStyle name="Comma 18 2 4 10" xfId="54830" xr:uid="{00000000-0005-0000-0000-0000180E0000}"/>
    <cellStyle name="Comma 18 2 4 2" xfId="4998" xr:uid="{00000000-0005-0000-0000-0000190E0000}"/>
    <cellStyle name="Comma 18 2 4 2 2" xfId="21395" xr:uid="{00000000-0005-0000-0000-00001A0E0000}"/>
    <cellStyle name="Comma 18 2 4 2 2 2" xfId="47384" xr:uid="{00000000-0005-0000-0000-00001B0E0000}"/>
    <cellStyle name="Comma 18 2 4 2 3" xfId="13275" xr:uid="{00000000-0005-0000-0000-00001C0E0000}"/>
    <cellStyle name="Comma 18 2 4 2 3 2" xfId="39264" xr:uid="{00000000-0005-0000-0000-00001D0E0000}"/>
    <cellStyle name="Comma 18 2 4 2 4" xfId="31111" xr:uid="{00000000-0005-0000-0000-00001E0E0000}"/>
    <cellStyle name="Comma 18 2 4 3" xfId="7838" xr:uid="{00000000-0005-0000-0000-00001F0E0000}"/>
    <cellStyle name="Comma 18 2 4 3 2" xfId="24169" xr:uid="{00000000-0005-0000-0000-0000200E0000}"/>
    <cellStyle name="Comma 18 2 4 3 2 2" xfId="50158" xr:uid="{00000000-0005-0000-0000-0000210E0000}"/>
    <cellStyle name="Comma 18 2 4 3 3" xfId="16049" xr:uid="{00000000-0005-0000-0000-0000220E0000}"/>
    <cellStyle name="Comma 18 2 4 3 3 2" xfId="42038" xr:uid="{00000000-0005-0000-0000-0000230E0000}"/>
    <cellStyle name="Comma 18 2 4 3 4" xfId="33885" xr:uid="{00000000-0005-0000-0000-0000240E0000}"/>
    <cellStyle name="Comma 18 2 4 4" xfId="9320" xr:uid="{00000000-0005-0000-0000-0000250E0000}"/>
    <cellStyle name="Comma 18 2 4 4 2" xfId="25608" xr:uid="{00000000-0005-0000-0000-0000260E0000}"/>
    <cellStyle name="Comma 18 2 4 4 2 2" xfId="51597" xr:uid="{00000000-0005-0000-0000-0000270E0000}"/>
    <cellStyle name="Comma 18 2 4 4 3" xfId="17488" xr:uid="{00000000-0005-0000-0000-0000280E0000}"/>
    <cellStyle name="Comma 18 2 4 4 3 2" xfId="43477" xr:uid="{00000000-0005-0000-0000-0000290E0000}"/>
    <cellStyle name="Comma 18 2 4 4 4" xfId="35325" xr:uid="{00000000-0005-0000-0000-00002A0E0000}"/>
    <cellStyle name="Comma 18 2 4 5" xfId="19274" xr:uid="{00000000-0005-0000-0000-00002B0E0000}"/>
    <cellStyle name="Comma 18 2 4 5 2" xfId="45263" xr:uid="{00000000-0005-0000-0000-00002C0E0000}"/>
    <cellStyle name="Comma 18 2 4 6" xfId="11154" xr:uid="{00000000-0005-0000-0000-00002D0E0000}"/>
    <cellStyle name="Comma 18 2 4 6 2" xfId="37143" xr:uid="{00000000-0005-0000-0000-00002E0E0000}"/>
    <cellStyle name="Comma 18 2 4 7" xfId="26739" xr:uid="{00000000-0005-0000-0000-00002F0E0000}"/>
    <cellStyle name="Comma 18 2 4 7 2" xfId="52728" xr:uid="{00000000-0005-0000-0000-0000300E0000}"/>
    <cellStyle name="Comma 18 2 4 8" xfId="2790" xr:uid="{00000000-0005-0000-0000-0000310E0000}"/>
    <cellStyle name="Comma 18 2 4 9" xfId="28981" xr:uid="{00000000-0005-0000-0000-0000320E0000}"/>
    <cellStyle name="Comma 18 2 5" xfId="3224" xr:uid="{00000000-0005-0000-0000-0000330E0000}"/>
    <cellStyle name="Comma 18 2 5 2" xfId="5429" xr:uid="{00000000-0005-0000-0000-0000340E0000}"/>
    <cellStyle name="Comma 18 2 5 2 2" xfId="21818" xr:uid="{00000000-0005-0000-0000-0000350E0000}"/>
    <cellStyle name="Comma 18 2 5 2 2 2" xfId="47807" xr:uid="{00000000-0005-0000-0000-0000360E0000}"/>
    <cellStyle name="Comma 18 2 5 2 3" xfId="13698" xr:uid="{00000000-0005-0000-0000-0000370E0000}"/>
    <cellStyle name="Comma 18 2 5 2 3 2" xfId="39687" xr:uid="{00000000-0005-0000-0000-0000380E0000}"/>
    <cellStyle name="Comma 18 2 5 2 4" xfId="31534" xr:uid="{00000000-0005-0000-0000-0000390E0000}"/>
    <cellStyle name="Comma 18 2 5 3" xfId="8261" xr:uid="{00000000-0005-0000-0000-00003A0E0000}"/>
    <cellStyle name="Comma 18 2 5 3 2" xfId="24592" xr:uid="{00000000-0005-0000-0000-00003B0E0000}"/>
    <cellStyle name="Comma 18 2 5 3 2 2" xfId="50581" xr:uid="{00000000-0005-0000-0000-00003C0E0000}"/>
    <cellStyle name="Comma 18 2 5 3 3" xfId="16472" xr:uid="{00000000-0005-0000-0000-00003D0E0000}"/>
    <cellStyle name="Comma 18 2 5 3 3 2" xfId="42461" xr:uid="{00000000-0005-0000-0000-00003E0E0000}"/>
    <cellStyle name="Comma 18 2 5 3 4" xfId="34308" xr:uid="{00000000-0005-0000-0000-00003F0E0000}"/>
    <cellStyle name="Comma 18 2 5 4" xfId="19697" xr:uid="{00000000-0005-0000-0000-0000400E0000}"/>
    <cellStyle name="Comma 18 2 5 4 2" xfId="45686" xr:uid="{00000000-0005-0000-0000-0000410E0000}"/>
    <cellStyle name="Comma 18 2 5 5" xfId="11577" xr:uid="{00000000-0005-0000-0000-0000420E0000}"/>
    <cellStyle name="Comma 18 2 5 5 2" xfId="37566" xr:uid="{00000000-0005-0000-0000-0000430E0000}"/>
    <cellStyle name="Comma 18 2 5 6" xfId="27162" xr:uid="{00000000-0005-0000-0000-0000440E0000}"/>
    <cellStyle name="Comma 18 2 5 6 2" xfId="53151" xr:uid="{00000000-0005-0000-0000-0000450E0000}"/>
    <cellStyle name="Comma 18 2 5 7" xfId="29407" xr:uid="{00000000-0005-0000-0000-0000460E0000}"/>
    <cellStyle name="Comma 18 2 6" xfId="3924" xr:uid="{00000000-0005-0000-0000-0000470E0000}"/>
    <cellStyle name="Comma 18 2 6 2" xfId="20363" xr:uid="{00000000-0005-0000-0000-0000480E0000}"/>
    <cellStyle name="Comma 18 2 6 2 2" xfId="46352" xr:uid="{00000000-0005-0000-0000-0000490E0000}"/>
    <cellStyle name="Comma 18 2 6 3" xfId="12243" xr:uid="{00000000-0005-0000-0000-00004A0E0000}"/>
    <cellStyle name="Comma 18 2 6 3 2" xfId="38232" xr:uid="{00000000-0005-0000-0000-00004B0E0000}"/>
    <cellStyle name="Comma 18 2 6 4" xfId="30077" xr:uid="{00000000-0005-0000-0000-00004C0E0000}"/>
    <cellStyle name="Comma 18 2 7" xfId="4603" xr:uid="{00000000-0005-0000-0000-00004D0E0000}"/>
    <cellStyle name="Comma 18 2 7 2" xfId="21009" xr:uid="{00000000-0005-0000-0000-00004E0E0000}"/>
    <cellStyle name="Comma 18 2 7 2 2" xfId="46998" xr:uid="{00000000-0005-0000-0000-00004F0E0000}"/>
    <cellStyle name="Comma 18 2 7 3" xfId="12889" xr:uid="{00000000-0005-0000-0000-0000500E0000}"/>
    <cellStyle name="Comma 18 2 7 3 2" xfId="38878" xr:uid="{00000000-0005-0000-0000-0000510E0000}"/>
    <cellStyle name="Comma 18 2 7 4" xfId="30723" xr:uid="{00000000-0005-0000-0000-0000520E0000}"/>
    <cellStyle name="Comma 18 2 8" xfId="6121" xr:uid="{00000000-0005-0000-0000-0000530E0000}"/>
    <cellStyle name="Comma 18 2 8 2" xfId="22484" xr:uid="{00000000-0005-0000-0000-0000540E0000}"/>
    <cellStyle name="Comma 18 2 8 2 2" xfId="48473" xr:uid="{00000000-0005-0000-0000-0000550E0000}"/>
    <cellStyle name="Comma 18 2 8 3" xfId="14364" xr:uid="{00000000-0005-0000-0000-0000560E0000}"/>
    <cellStyle name="Comma 18 2 8 3 2" xfId="40353" xr:uid="{00000000-0005-0000-0000-0000570E0000}"/>
    <cellStyle name="Comma 18 2 8 4" xfId="32200" xr:uid="{00000000-0005-0000-0000-0000580E0000}"/>
    <cellStyle name="Comma 18 2 9" xfId="6806" xr:uid="{00000000-0005-0000-0000-0000590E0000}"/>
    <cellStyle name="Comma 18 2 9 2" xfId="23137" xr:uid="{00000000-0005-0000-0000-00005A0E0000}"/>
    <cellStyle name="Comma 18 2 9 2 2" xfId="49126" xr:uid="{00000000-0005-0000-0000-00005B0E0000}"/>
    <cellStyle name="Comma 18 2 9 3" xfId="15017" xr:uid="{00000000-0005-0000-0000-00005C0E0000}"/>
    <cellStyle name="Comma 18 2 9 3 2" xfId="41006" xr:uid="{00000000-0005-0000-0000-00005D0E0000}"/>
    <cellStyle name="Comma 18 2 9 4" xfId="32853" xr:uid="{00000000-0005-0000-0000-00005E0E0000}"/>
    <cellStyle name="Comma 18 3" xfId="74" xr:uid="{00000000-0005-0000-0000-00005F0E0000}"/>
    <cellStyle name="Comma 18 3 2" xfId="991" xr:uid="{00000000-0005-0000-0000-0000600E0000}"/>
    <cellStyle name="Comma 18 3 2 2" xfId="4239" xr:uid="{00000000-0005-0000-0000-0000610E0000}"/>
    <cellStyle name="Comma 18 3 3" xfId="6435" xr:uid="{00000000-0005-0000-0000-0000620E0000}"/>
    <cellStyle name="Comma 18 4" xfId="914" xr:uid="{00000000-0005-0000-0000-0000630E0000}"/>
    <cellStyle name="Comma 18 4 10" xfId="1585" xr:uid="{00000000-0005-0000-0000-0000640E0000}"/>
    <cellStyle name="Comma 18 4 10 2" xfId="54038" xr:uid="{00000000-0005-0000-0000-0000650E0000}"/>
    <cellStyle name="Comma 18 4 11" xfId="28079" xr:uid="{00000000-0005-0000-0000-0000660E0000}"/>
    <cellStyle name="Comma 18 4 12" xfId="55045" xr:uid="{00000000-0005-0000-0000-0000670E0000}"/>
    <cellStyle name="Comma 18 4 2" xfId="4162" xr:uid="{00000000-0005-0000-0000-0000680E0000}"/>
    <cellStyle name="Comma 18 4 2 2" xfId="20578" xr:uid="{00000000-0005-0000-0000-0000690E0000}"/>
    <cellStyle name="Comma 18 4 2 2 2" xfId="46567" xr:uid="{00000000-0005-0000-0000-00006A0E0000}"/>
    <cellStyle name="Comma 18 4 2 3" xfId="12458" xr:uid="{00000000-0005-0000-0000-00006B0E0000}"/>
    <cellStyle name="Comma 18 4 2 3 2" xfId="38447" xr:uid="{00000000-0005-0000-0000-00006C0E0000}"/>
    <cellStyle name="Comma 18 4 2 4" xfId="30292" xr:uid="{00000000-0005-0000-0000-00006D0E0000}"/>
    <cellStyle name="Comma 18 4 3" xfId="6358" xr:uid="{00000000-0005-0000-0000-00006E0E0000}"/>
    <cellStyle name="Comma 18 4 3 2" xfId="22699" xr:uid="{00000000-0005-0000-0000-00006F0E0000}"/>
    <cellStyle name="Comma 18 4 3 2 2" xfId="48688" xr:uid="{00000000-0005-0000-0000-0000700E0000}"/>
    <cellStyle name="Comma 18 4 3 3" xfId="14579" xr:uid="{00000000-0005-0000-0000-0000710E0000}"/>
    <cellStyle name="Comma 18 4 3 3 2" xfId="40568" xr:uid="{00000000-0005-0000-0000-0000720E0000}"/>
    <cellStyle name="Comma 18 4 3 4" xfId="32415" xr:uid="{00000000-0005-0000-0000-0000730E0000}"/>
    <cellStyle name="Comma 18 4 4" xfId="7021" xr:uid="{00000000-0005-0000-0000-0000740E0000}"/>
    <cellStyle name="Comma 18 4 4 2" xfId="23352" xr:uid="{00000000-0005-0000-0000-0000750E0000}"/>
    <cellStyle name="Comma 18 4 4 2 2" xfId="49341" xr:uid="{00000000-0005-0000-0000-0000760E0000}"/>
    <cellStyle name="Comma 18 4 4 3" xfId="15232" xr:uid="{00000000-0005-0000-0000-0000770E0000}"/>
    <cellStyle name="Comma 18 4 4 3 2" xfId="41221" xr:uid="{00000000-0005-0000-0000-0000780E0000}"/>
    <cellStyle name="Comma 18 4 4 4" xfId="33068" xr:uid="{00000000-0005-0000-0000-0000790E0000}"/>
    <cellStyle name="Comma 18 4 5" xfId="9542" xr:uid="{00000000-0005-0000-0000-00007A0E0000}"/>
    <cellStyle name="Comma 18 4 5 2" xfId="25825" xr:uid="{00000000-0005-0000-0000-00007B0E0000}"/>
    <cellStyle name="Comma 18 4 5 2 2" xfId="51814" xr:uid="{00000000-0005-0000-0000-00007C0E0000}"/>
    <cellStyle name="Comma 18 4 5 3" xfId="17705" xr:uid="{00000000-0005-0000-0000-00007D0E0000}"/>
    <cellStyle name="Comma 18 4 5 3 2" xfId="43694" xr:uid="{00000000-0005-0000-0000-00007E0E0000}"/>
    <cellStyle name="Comma 18 4 5 4" xfId="35542" xr:uid="{00000000-0005-0000-0000-00007F0E0000}"/>
    <cellStyle name="Comma 18 4 6" xfId="9889" xr:uid="{00000000-0005-0000-0000-0000800E0000}"/>
    <cellStyle name="Comma 18 4 6 2" xfId="26149" xr:uid="{00000000-0005-0000-0000-0000810E0000}"/>
    <cellStyle name="Comma 18 4 6 2 2" xfId="52138" xr:uid="{00000000-0005-0000-0000-0000820E0000}"/>
    <cellStyle name="Comma 18 4 6 3" xfId="18029" xr:uid="{00000000-0005-0000-0000-0000830E0000}"/>
    <cellStyle name="Comma 18 4 6 3 2" xfId="44018" xr:uid="{00000000-0005-0000-0000-0000840E0000}"/>
    <cellStyle name="Comma 18 4 6 4" xfId="35878" xr:uid="{00000000-0005-0000-0000-0000850E0000}"/>
    <cellStyle name="Comma 18 4 7" xfId="10329" xr:uid="{00000000-0005-0000-0000-0000860E0000}"/>
    <cellStyle name="Comma 18 4 7 2" xfId="18452" xr:uid="{00000000-0005-0000-0000-0000870E0000}"/>
    <cellStyle name="Comma 18 4 7 2 2" xfId="44441" xr:uid="{00000000-0005-0000-0000-0000880E0000}"/>
    <cellStyle name="Comma 18 4 7 3" xfId="36318" xr:uid="{00000000-0005-0000-0000-0000890E0000}"/>
    <cellStyle name="Comma 18 4 8" xfId="2331" xr:uid="{00000000-0005-0000-0000-00008A0E0000}"/>
    <cellStyle name="Comma 18 4 8 2" xfId="28771" xr:uid="{00000000-0005-0000-0000-00008B0E0000}"/>
    <cellStyle name="Comma 18 4 9" xfId="27686" xr:uid="{00000000-0005-0000-0000-00008C0E0000}"/>
    <cellStyle name="Comma 18 4 9 2" xfId="53675" xr:uid="{00000000-0005-0000-0000-00008D0E0000}"/>
    <cellStyle name="Comma 18 5" xfId="662" xr:uid="{00000000-0005-0000-0000-00008E0E0000}"/>
    <cellStyle name="Comma 18 5 10" xfId="27845" xr:uid="{00000000-0005-0000-0000-00008F0E0000}"/>
    <cellStyle name="Comma 18 5 2" xfId="3911" xr:uid="{00000000-0005-0000-0000-0000900E0000}"/>
    <cellStyle name="Comma 18 5 3" xfId="4997" xr:uid="{00000000-0005-0000-0000-0000910E0000}"/>
    <cellStyle name="Comma 18 5 3 2" xfId="21394" xr:uid="{00000000-0005-0000-0000-0000920E0000}"/>
    <cellStyle name="Comma 18 5 3 2 2" xfId="47383" xr:uid="{00000000-0005-0000-0000-0000930E0000}"/>
    <cellStyle name="Comma 18 5 3 3" xfId="13274" xr:uid="{00000000-0005-0000-0000-0000940E0000}"/>
    <cellStyle name="Comma 18 5 3 3 2" xfId="39263" xr:uid="{00000000-0005-0000-0000-0000950E0000}"/>
    <cellStyle name="Comma 18 5 3 4" xfId="31110" xr:uid="{00000000-0005-0000-0000-0000960E0000}"/>
    <cellStyle name="Comma 18 5 4" xfId="6109" xr:uid="{00000000-0005-0000-0000-0000970E0000}"/>
    <cellStyle name="Comma 18 5 5" xfId="7837" xr:uid="{00000000-0005-0000-0000-0000980E0000}"/>
    <cellStyle name="Comma 18 5 5 2" xfId="24168" xr:uid="{00000000-0005-0000-0000-0000990E0000}"/>
    <cellStyle name="Comma 18 5 5 2 2" xfId="50157" xr:uid="{00000000-0005-0000-0000-00009A0E0000}"/>
    <cellStyle name="Comma 18 5 5 3" xfId="16048" xr:uid="{00000000-0005-0000-0000-00009B0E0000}"/>
    <cellStyle name="Comma 18 5 5 3 2" xfId="42037" xr:uid="{00000000-0005-0000-0000-00009C0E0000}"/>
    <cellStyle name="Comma 18 5 5 4" xfId="33884" xr:uid="{00000000-0005-0000-0000-00009D0E0000}"/>
    <cellStyle name="Comma 18 5 6" xfId="9865" xr:uid="{00000000-0005-0000-0000-00009E0E0000}"/>
    <cellStyle name="Comma 18 5 6 2" xfId="35854" xr:uid="{00000000-0005-0000-0000-00009F0E0000}"/>
    <cellStyle name="Comma 18 5 7" xfId="2789" xr:uid="{00000000-0005-0000-0000-0000A00E0000}"/>
    <cellStyle name="Comma 18 5 7 2" xfId="19273" xr:uid="{00000000-0005-0000-0000-0000A10E0000}"/>
    <cellStyle name="Comma 18 5 7 2 2" xfId="45262" xr:uid="{00000000-0005-0000-0000-0000A20E0000}"/>
    <cellStyle name="Comma 18 5 7 3" xfId="28980" xr:uid="{00000000-0005-0000-0000-0000A30E0000}"/>
    <cellStyle name="Comma 18 5 8" xfId="11153" xr:uid="{00000000-0005-0000-0000-0000A40E0000}"/>
    <cellStyle name="Comma 18 5 8 2" xfId="37142" xr:uid="{00000000-0005-0000-0000-0000A50E0000}"/>
    <cellStyle name="Comma 18 5 9" xfId="26738" xr:uid="{00000000-0005-0000-0000-0000A60E0000}"/>
    <cellStyle name="Comma 18 5 9 2" xfId="52727" xr:uid="{00000000-0005-0000-0000-0000A70E0000}"/>
    <cellStyle name="Comma 18 6" xfId="484" xr:uid="{00000000-0005-0000-0000-0000A80E0000}"/>
    <cellStyle name="Comma 18 6 2" xfId="9153" xr:uid="{00000000-0005-0000-0000-0000A90E0000}"/>
    <cellStyle name="Comma 18 6 2 2" xfId="25466" xr:uid="{00000000-0005-0000-0000-0000AA0E0000}"/>
    <cellStyle name="Comma 18 6 2 2 2" xfId="51455" xr:uid="{00000000-0005-0000-0000-0000AB0E0000}"/>
    <cellStyle name="Comma 18 6 2 3" xfId="17346" xr:uid="{00000000-0005-0000-0000-0000AC0E0000}"/>
    <cellStyle name="Comma 18 6 2 3 2" xfId="43335" xr:uid="{00000000-0005-0000-0000-0000AD0E0000}"/>
    <cellStyle name="Comma 18 6 2 4" xfId="35183" xr:uid="{00000000-0005-0000-0000-0000AE0E0000}"/>
    <cellStyle name="Comma 18 6 3" xfId="20221" xr:uid="{00000000-0005-0000-0000-0000AF0E0000}"/>
    <cellStyle name="Comma 18 6 3 2" xfId="46210" xr:uid="{00000000-0005-0000-0000-0000B00E0000}"/>
    <cellStyle name="Comma 18 6 4" xfId="12101" xr:uid="{00000000-0005-0000-0000-0000B10E0000}"/>
    <cellStyle name="Comma 18 6 4 2" xfId="38090" xr:uid="{00000000-0005-0000-0000-0000B20E0000}"/>
    <cellStyle name="Comma 18 6 5" xfId="3755" xr:uid="{00000000-0005-0000-0000-0000B30E0000}"/>
    <cellStyle name="Comma 18 6 6" xfId="29935" xr:uid="{00000000-0005-0000-0000-0000B40E0000}"/>
    <cellStyle name="Comma 18 6 7" xfId="54688" xr:uid="{00000000-0005-0000-0000-0000B50E0000}"/>
    <cellStyle name="Comma 18 7" xfId="4468" xr:uid="{00000000-0005-0000-0000-0000B60E0000}"/>
    <cellStyle name="Comma 18 7 2" xfId="20874" xr:uid="{00000000-0005-0000-0000-0000B70E0000}"/>
    <cellStyle name="Comma 18 7 2 2" xfId="46863" xr:uid="{00000000-0005-0000-0000-0000B80E0000}"/>
    <cellStyle name="Comma 18 7 3" xfId="12754" xr:uid="{00000000-0005-0000-0000-0000B90E0000}"/>
    <cellStyle name="Comma 18 7 3 2" xfId="38743" xr:uid="{00000000-0005-0000-0000-0000BA0E0000}"/>
    <cellStyle name="Comma 18 7 4" xfId="30588" xr:uid="{00000000-0005-0000-0000-0000BB0E0000}"/>
    <cellStyle name="Comma 18 8" xfId="5954" xr:uid="{00000000-0005-0000-0000-0000BC0E0000}"/>
    <cellStyle name="Comma 18 8 2" xfId="22342" xr:uid="{00000000-0005-0000-0000-0000BD0E0000}"/>
    <cellStyle name="Comma 18 8 2 2" xfId="48331" xr:uid="{00000000-0005-0000-0000-0000BE0E0000}"/>
    <cellStyle name="Comma 18 8 3" xfId="14222" xr:uid="{00000000-0005-0000-0000-0000BF0E0000}"/>
    <cellStyle name="Comma 18 8 3 2" xfId="40211" xr:uid="{00000000-0005-0000-0000-0000C00E0000}"/>
    <cellStyle name="Comma 18 8 4" xfId="32058" xr:uid="{00000000-0005-0000-0000-0000C10E0000}"/>
    <cellStyle name="Comma 18 9" xfId="6664" xr:uid="{00000000-0005-0000-0000-0000C20E0000}"/>
    <cellStyle name="Comma 18 9 2" xfId="22995" xr:uid="{00000000-0005-0000-0000-0000C30E0000}"/>
    <cellStyle name="Comma 18 9 2 2" xfId="48984" xr:uid="{00000000-0005-0000-0000-0000C40E0000}"/>
    <cellStyle name="Comma 18 9 3" xfId="14875" xr:uid="{00000000-0005-0000-0000-0000C50E0000}"/>
    <cellStyle name="Comma 18 9 3 2" xfId="40864" xr:uid="{00000000-0005-0000-0000-0000C60E0000}"/>
    <cellStyle name="Comma 18 9 4" xfId="32711" xr:uid="{00000000-0005-0000-0000-0000C70E0000}"/>
    <cellStyle name="Comma 19" xfId="75" xr:uid="{00000000-0005-0000-0000-0000C80E0000}"/>
    <cellStyle name="Comma 19 10" xfId="7319" xr:uid="{00000000-0005-0000-0000-0000C90E0000}"/>
    <cellStyle name="Comma 19 10 2" xfId="23650" xr:uid="{00000000-0005-0000-0000-0000CA0E0000}"/>
    <cellStyle name="Comma 19 10 2 2" xfId="49639" xr:uid="{00000000-0005-0000-0000-0000CB0E0000}"/>
    <cellStyle name="Comma 19 10 3" xfId="15530" xr:uid="{00000000-0005-0000-0000-0000CC0E0000}"/>
    <cellStyle name="Comma 19 10 3 2" xfId="41519" xr:uid="{00000000-0005-0000-0000-0000CD0E0000}"/>
    <cellStyle name="Comma 19 10 4" xfId="33366" xr:uid="{00000000-0005-0000-0000-0000CE0E0000}"/>
    <cellStyle name="Comma 19 11" xfId="8803" xr:uid="{00000000-0005-0000-0000-0000CF0E0000}"/>
    <cellStyle name="Comma 19 11 2" xfId="25134" xr:uid="{00000000-0005-0000-0000-0000D00E0000}"/>
    <cellStyle name="Comma 19 11 2 2" xfId="51123" xr:uid="{00000000-0005-0000-0000-0000D10E0000}"/>
    <cellStyle name="Comma 19 11 3" xfId="17014" xr:uid="{00000000-0005-0000-0000-0000D20E0000}"/>
    <cellStyle name="Comma 19 11 3 2" xfId="43003" xr:uid="{00000000-0005-0000-0000-0000D30E0000}"/>
    <cellStyle name="Comma 19 11 4" xfId="34850" xr:uid="{00000000-0005-0000-0000-0000D40E0000}"/>
    <cellStyle name="Comma 19 12" xfId="9974" xr:uid="{00000000-0005-0000-0000-0000D50E0000}"/>
    <cellStyle name="Comma 19 12 2" xfId="18097" xr:uid="{00000000-0005-0000-0000-0000D60E0000}"/>
    <cellStyle name="Comma 19 12 2 2" xfId="44086" xr:uid="{00000000-0005-0000-0000-0000D70E0000}"/>
    <cellStyle name="Comma 19 12 3" xfId="35963" xr:uid="{00000000-0005-0000-0000-0000D80E0000}"/>
    <cellStyle name="Comma 19 13" xfId="1891" xr:uid="{00000000-0005-0000-0000-0000D90E0000}"/>
    <cellStyle name="Comma 19 13 2" xfId="18755" xr:uid="{00000000-0005-0000-0000-0000DA0E0000}"/>
    <cellStyle name="Comma 19 13 2 2" xfId="44744" xr:uid="{00000000-0005-0000-0000-0000DB0E0000}"/>
    <cellStyle name="Comma 19 13 3" xfId="28385" xr:uid="{00000000-0005-0000-0000-0000DC0E0000}"/>
    <cellStyle name="Comma 19 14" xfId="10635" xr:uid="{00000000-0005-0000-0000-0000DD0E0000}"/>
    <cellStyle name="Comma 19 14 2" xfId="36624" xr:uid="{00000000-0005-0000-0000-0000DE0E0000}"/>
    <cellStyle name="Comma 19 15" xfId="26219" xr:uid="{00000000-0005-0000-0000-0000DF0E0000}"/>
    <cellStyle name="Comma 19 15 2" xfId="52208" xr:uid="{00000000-0005-0000-0000-0000E00E0000}"/>
    <cellStyle name="Comma 19 16" xfId="1230" xr:uid="{00000000-0005-0000-0000-0000E10E0000}"/>
    <cellStyle name="Comma 19 16 2" xfId="53683" xr:uid="{00000000-0005-0000-0000-0000E20E0000}"/>
    <cellStyle name="Comma 19 17" xfId="27695" xr:uid="{00000000-0005-0000-0000-0000E30E0000}"/>
    <cellStyle name="Comma 19 18" xfId="54361" xr:uid="{00000000-0005-0000-0000-0000E40E0000}"/>
    <cellStyle name="Comma 19 2" xfId="76" xr:uid="{00000000-0005-0000-0000-0000E50E0000}"/>
    <cellStyle name="Comma 19 2 10" xfId="7454" xr:uid="{00000000-0005-0000-0000-0000E60E0000}"/>
    <cellStyle name="Comma 19 2 10 2" xfId="23785" xr:uid="{00000000-0005-0000-0000-0000E70E0000}"/>
    <cellStyle name="Comma 19 2 10 2 2" xfId="49774" xr:uid="{00000000-0005-0000-0000-0000E80E0000}"/>
    <cellStyle name="Comma 19 2 10 3" xfId="15665" xr:uid="{00000000-0005-0000-0000-0000E90E0000}"/>
    <cellStyle name="Comma 19 2 10 3 2" xfId="41654" xr:uid="{00000000-0005-0000-0000-0000EA0E0000}"/>
    <cellStyle name="Comma 19 2 10 4" xfId="33501" xr:uid="{00000000-0005-0000-0000-0000EB0E0000}"/>
    <cellStyle name="Comma 19 2 11" xfId="8804" xr:uid="{00000000-0005-0000-0000-0000EC0E0000}"/>
    <cellStyle name="Comma 19 2 11 2" xfId="25135" xr:uid="{00000000-0005-0000-0000-0000ED0E0000}"/>
    <cellStyle name="Comma 19 2 11 2 2" xfId="51124" xr:uid="{00000000-0005-0000-0000-0000EE0E0000}"/>
    <cellStyle name="Comma 19 2 11 3" xfId="17015" xr:uid="{00000000-0005-0000-0000-0000EF0E0000}"/>
    <cellStyle name="Comma 19 2 11 3 2" xfId="43004" xr:uid="{00000000-0005-0000-0000-0000F00E0000}"/>
    <cellStyle name="Comma 19 2 11 4" xfId="34851" xr:uid="{00000000-0005-0000-0000-0000F10E0000}"/>
    <cellStyle name="Comma 19 2 12" xfId="10116" xr:uid="{00000000-0005-0000-0000-0000F20E0000}"/>
    <cellStyle name="Comma 19 2 12 2" xfId="18239" xr:uid="{00000000-0005-0000-0000-0000F30E0000}"/>
    <cellStyle name="Comma 19 2 12 2 2" xfId="44228" xr:uid="{00000000-0005-0000-0000-0000F40E0000}"/>
    <cellStyle name="Comma 19 2 12 3" xfId="36105" xr:uid="{00000000-0005-0000-0000-0000F50E0000}"/>
    <cellStyle name="Comma 19 2 13" xfId="2026" xr:uid="{00000000-0005-0000-0000-0000F60E0000}"/>
    <cellStyle name="Comma 19 2 13 2" xfId="18890" xr:uid="{00000000-0005-0000-0000-0000F70E0000}"/>
    <cellStyle name="Comma 19 2 13 2 2" xfId="44879" xr:uid="{00000000-0005-0000-0000-0000F80E0000}"/>
    <cellStyle name="Comma 19 2 13 3" xfId="28520" xr:uid="{00000000-0005-0000-0000-0000F90E0000}"/>
    <cellStyle name="Comma 19 2 14" xfId="10770" xr:uid="{00000000-0005-0000-0000-0000FA0E0000}"/>
    <cellStyle name="Comma 19 2 14 2" xfId="36759" xr:uid="{00000000-0005-0000-0000-0000FB0E0000}"/>
    <cellStyle name="Comma 19 2 15" xfId="26354" xr:uid="{00000000-0005-0000-0000-0000FC0E0000}"/>
    <cellStyle name="Comma 19 2 15 2" xfId="52343" xr:uid="{00000000-0005-0000-0000-0000FD0E0000}"/>
    <cellStyle name="Comma 19 2 16" xfId="1372" xr:uid="{00000000-0005-0000-0000-0000FE0E0000}"/>
    <cellStyle name="Comma 19 2 16 2" xfId="53825" xr:uid="{00000000-0005-0000-0000-0000FF0E0000}"/>
    <cellStyle name="Comma 19 2 17" xfId="27855" xr:uid="{00000000-0005-0000-0000-0000000F0000}"/>
    <cellStyle name="Comma 19 2 18" xfId="54362" xr:uid="{00000000-0005-0000-0000-0000010F0000}"/>
    <cellStyle name="Comma 19 2 2" xfId="77" xr:uid="{00000000-0005-0000-0000-0000020F0000}"/>
    <cellStyle name="Comma 19 2 2 10" xfId="10259" xr:uid="{00000000-0005-0000-0000-0000030F0000}"/>
    <cellStyle name="Comma 19 2 2 10 2" xfId="18382" xr:uid="{00000000-0005-0000-0000-0000040F0000}"/>
    <cellStyle name="Comma 19 2 2 10 2 2" xfId="44371" xr:uid="{00000000-0005-0000-0000-0000050F0000}"/>
    <cellStyle name="Comma 19 2 2 10 3" xfId="36248" xr:uid="{00000000-0005-0000-0000-0000060F0000}"/>
    <cellStyle name="Comma 19 2 2 11" xfId="2169" xr:uid="{00000000-0005-0000-0000-0000070F0000}"/>
    <cellStyle name="Comma 19 2 2 11 2" xfId="19033" xr:uid="{00000000-0005-0000-0000-0000080F0000}"/>
    <cellStyle name="Comma 19 2 2 11 2 2" xfId="45022" xr:uid="{00000000-0005-0000-0000-0000090F0000}"/>
    <cellStyle name="Comma 19 2 2 11 3" xfId="28663" xr:uid="{00000000-0005-0000-0000-00000A0F0000}"/>
    <cellStyle name="Comma 19 2 2 12" xfId="10913" xr:uid="{00000000-0005-0000-0000-00000B0F0000}"/>
    <cellStyle name="Comma 19 2 2 12 2" xfId="36902" xr:uid="{00000000-0005-0000-0000-00000C0F0000}"/>
    <cellStyle name="Comma 19 2 2 13" xfId="26497" xr:uid="{00000000-0005-0000-0000-00000D0F0000}"/>
    <cellStyle name="Comma 19 2 2 13 2" xfId="52486" xr:uid="{00000000-0005-0000-0000-00000E0F0000}"/>
    <cellStyle name="Comma 19 2 2 14" xfId="1515" xr:uid="{00000000-0005-0000-0000-00000F0F0000}"/>
    <cellStyle name="Comma 19 2 2 14 2" xfId="53968" xr:uid="{00000000-0005-0000-0000-0000100F0000}"/>
    <cellStyle name="Comma 19 2 2 15" xfId="28006" xr:uid="{00000000-0005-0000-0000-0000110F0000}"/>
    <cellStyle name="Comma 19 2 2 16" xfId="54363" xr:uid="{00000000-0005-0000-0000-0000120F0000}"/>
    <cellStyle name="Comma 19 2 2 2" xfId="1144" xr:uid="{00000000-0005-0000-0000-0000130F0000}"/>
    <cellStyle name="Comma 19 2 2 2 10" xfId="10552" xr:uid="{00000000-0005-0000-0000-0000140F0000}"/>
    <cellStyle name="Comma 19 2 2 2 10 2" xfId="18675" xr:uid="{00000000-0005-0000-0000-0000150F0000}"/>
    <cellStyle name="Comma 19 2 2 2 10 2 2" xfId="44664" xr:uid="{00000000-0005-0000-0000-0000160F0000}"/>
    <cellStyle name="Comma 19 2 2 2 10 3" xfId="36541" xr:uid="{00000000-0005-0000-0000-0000170F0000}"/>
    <cellStyle name="Comma 19 2 2 2 11" xfId="2794" xr:uid="{00000000-0005-0000-0000-0000180F0000}"/>
    <cellStyle name="Comma 19 2 2 2 11 2" xfId="19278" xr:uid="{00000000-0005-0000-0000-0000190F0000}"/>
    <cellStyle name="Comma 19 2 2 2 11 2 2" xfId="45267" xr:uid="{00000000-0005-0000-0000-00001A0F0000}"/>
    <cellStyle name="Comma 19 2 2 2 11 3" xfId="28985" xr:uid="{00000000-0005-0000-0000-00001B0F0000}"/>
    <cellStyle name="Comma 19 2 2 2 12" xfId="11158" xr:uid="{00000000-0005-0000-0000-00001C0F0000}"/>
    <cellStyle name="Comma 19 2 2 2 12 2" xfId="37147" xr:uid="{00000000-0005-0000-0000-00001D0F0000}"/>
    <cellStyle name="Comma 19 2 2 2 13" xfId="26743" xr:uid="{00000000-0005-0000-0000-00001E0F0000}"/>
    <cellStyle name="Comma 19 2 2 2 13 2" xfId="52732" xr:uid="{00000000-0005-0000-0000-00001F0F0000}"/>
    <cellStyle name="Comma 19 2 2 2 14" xfId="1808" xr:uid="{00000000-0005-0000-0000-0000200F0000}"/>
    <cellStyle name="Comma 19 2 2 2 14 2" xfId="54261" xr:uid="{00000000-0005-0000-0000-0000210F0000}"/>
    <cellStyle name="Comma 19 2 2 2 15" xfId="28302" xr:uid="{00000000-0005-0000-0000-0000220F0000}"/>
    <cellStyle name="Comma 19 2 2 2 16" xfId="55268" xr:uid="{00000000-0005-0000-0000-0000230F0000}"/>
    <cellStyle name="Comma 19 2 2 2 2" xfId="3667" xr:uid="{00000000-0005-0000-0000-0000240F0000}"/>
    <cellStyle name="Comma 19 2 2 2 2 2" xfId="5871" xr:uid="{00000000-0005-0000-0000-0000250F0000}"/>
    <cellStyle name="Comma 19 2 2 2 2 2 2" xfId="22260" xr:uid="{00000000-0005-0000-0000-0000260F0000}"/>
    <cellStyle name="Comma 19 2 2 2 2 2 2 2" xfId="48249" xr:uid="{00000000-0005-0000-0000-0000270F0000}"/>
    <cellStyle name="Comma 19 2 2 2 2 2 3" xfId="14140" xr:uid="{00000000-0005-0000-0000-0000280F0000}"/>
    <cellStyle name="Comma 19 2 2 2 2 2 3 2" xfId="40129" xr:uid="{00000000-0005-0000-0000-0000290F0000}"/>
    <cellStyle name="Comma 19 2 2 2 2 2 4" xfId="31976" xr:uid="{00000000-0005-0000-0000-00002A0F0000}"/>
    <cellStyle name="Comma 19 2 2 2 2 3" xfId="8703" xr:uid="{00000000-0005-0000-0000-00002B0F0000}"/>
    <cellStyle name="Comma 19 2 2 2 2 3 2" xfId="25034" xr:uid="{00000000-0005-0000-0000-00002C0F0000}"/>
    <cellStyle name="Comma 19 2 2 2 2 3 2 2" xfId="51023" xr:uid="{00000000-0005-0000-0000-00002D0F0000}"/>
    <cellStyle name="Comma 19 2 2 2 2 3 3" xfId="16914" xr:uid="{00000000-0005-0000-0000-00002E0F0000}"/>
    <cellStyle name="Comma 19 2 2 2 2 3 3 2" xfId="42903" xr:uid="{00000000-0005-0000-0000-00002F0F0000}"/>
    <cellStyle name="Comma 19 2 2 2 2 3 4" xfId="34750" xr:uid="{00000000-0005-0000-0000-0000300F0000}"/>
    <cellStyle name="Comma 19 2 2 2 2 4" xfId="20139" xr:uid="{00000000-0005-0000-0000-0000310F0000}"/>
    <cellStyle name="Comma 19 2 2 2 2 4 2" xfId="46128" xr:uid="{00000000-0005-0000-0000-0000320F0000}"/>
    <cellStyle name="Comma 19 2 2 2 2 5" xfId="12019" xr:uid="{00000000-0005-0000-0000-0000330F0000}"/>
    <cellStyle name="Comma 19 2 2 2 2 5 2" xfId="38008" xr:uid="{00000000-0005-0000-0000-0000340F0000}"/>
    <cellStyle name="Comma 19 2 2 2 2 6" xfId="27604" xr:uid="{00000000-0005-0000-0000-0000350F0000}"/>
    <cellStyle name="Comma 19 2 2 2 2 6 2" xfId="53593" xr:uid="{00000000-0005-0000-0000-0000360F0000}"/>
    <cellStyle name="Comma 19 2 2 2 2 7" xfId="29850" xr:uid="{00000000-0005-0000-0000-0000370F0000}"/>
    <cellStyle name="Comma 19 2 2 2 3" xfId="4392" xr:uid="{00000000-0005-0000-0000-0000380F0000}"/>
    <cellStyle name="Comma 19 2 2 2 3 2" xfId="20801" xr:uid="{00000000-0005-0000-0000-0000390F0000}"/>
    <cellStyle name="Comma 19 2 2 2 3 2 2" xfId="46790" xr:uid="{00000000-0005-0000-0000-00003A0F0000}"/>
    <cellStyle name="Comma 19 2 2 2 3 3" xfId="12681" xr:uid="{00000000-0005-0000-0000-00003B0F0000}"/>
    <cellStyle name="Comma 19 2 2 2 3 3 2" xfId="38670" xr:uid="{00000000-0005-0000-0000-00003C0F0000}"/>
    <cellStyle name="Comma 19 2 2 2 3 4" xfId="30515" xr:uid="{00000000-0005-0000-0000-00003D0F0000}"/>
    <cellStyle name="Comma 19 2 2 2 4" xfId="5002" xr:uid="{00000000-0005-0000-0000-00003E0F0000}"/>
    <cellStyle name="Comma 19 2 2 2 4 2" xfId="21399" xr:uid="{00000000-0005-0000-0000-00003F0F0000}"/>
    <cellStyle name="Comma 19 2 2 2 4 2 2" xfId="47388" xr:uid="{00000000-0005-0000-0000-0000400F0000}"/>
    <cellStyle name="Comma 19 2 2 2 4 3" xfId="13279" xr:uid="{00000000-0005-0000-0000-0000410F0000}"/>
    <cellStyle name="Comma 19 2 2 2 4 3 2" xfId="39268" xr:uid="{00000000-0005-0000-0000-0000420F0000}"/>
    <cellStyle name="Comma 19 2 2 2 4 4" xfId="31115" xr:uid="{00000000-0005-0000-0000-0000430F0000}"/>
    <cellStyle name="Comma 19 2 2 2 5" xfId="6588" xr:uid="{00000000-0005-0000-0000-0000440F0000}"/>
    <cellStyle name="Comma 19 2 2 2 5 2" xfId="22922" xr:uid="{00000000-0005-0000-0000-0000450F0000}"/>
    <cellStyle name="Comma 19 2 2 2 5 2 2" xfId="48911" xr:uid="{00000000-0005-0000-0000-0000460F0000}"/>
    <cellStyle name="Comma 19 2 2 2 5 3" xfId="14802" xr:uid="{00000000-0005-0000-0000-0000470F0000}"/>
    <cellStyle name="Comma 19 2 2 2 5 3 2" xfId="40791" xr:uid="{00000000-0005-0000-0000-0000480F0000}"/>
    <cellStyle name="Comma 19 2 2 2 5 4" xfId="32638" xr:uid="{00000000-0005-0000-0000-0000490F0000}"/>
    <cellStyle name="Comma 19 2 2 2 6" xfId="7244" xr:uid="{00000000-0005-0000-0000-00004A0F0000}"/>
    <cellStyle name="Comma 19 2 2 2 6 2" xfId="23575" xr:uid="{00000000-0005-0000-0000-00004B0F0000}"/>
    <cellStyle name="Comma 19 2 2 2 6 2 2" xfId="49564" xr:uid="{00000000-0005-0000-0000-00004C0F0000}"/>
    <cellStyle name="Comma 19 2 2 2 6 3" xfId="15455" xr:uid="{00000000-0005-0000-0000-00004D0F0000}"/>
    <cellStyle name="Comma 19 2 2 2 6 3 2" xfId="41444" xr:uid="{00000000-0005-0000-0000-00004E0F0000}"/>
    <cellStyle name="Comma 19 2 2 2 6 4" xfId="33291" xr:uid="{00000000-0005-0000-0000-00004F0F0000}"/>
    <cellStyle name="Comma 19 2 2 2 7" xfId="7842" xr:uid="{00000000-0005-0000-0000-0000500F0000}"/>
    <cellStyle name="Comma 19 2 2 2 7 2" xfId="24173" xr:uid="{00000000-0005-0000-0000-0000510F0000}"/>
    <cellStyle name="Comma 19 2 2 2 7 2 2" xfId="50162" xr:uid="{00000000-0005-0000-0000-0000520F0000}"/>
    <cellStyle name="Comma 19 2 2 2 7 3" xfId="16053" xr:uid="{00000000-0005-0000-0000-0000530F0000}"/>
    <cellStyle name="Comma 19 2 2 2 7 3 2" xfId="42042" xr:uid="{00000000-0005-0000-0000-0000540F0000}"/>
    <cellStyle name="Comma 19 2 2 2 7 4" xfId="33889" xr:uid="{00000000-0005-0000-0000-0000550F0000}"/>
    <cellStyle name="Comma 19 2 2 2 8" xfId="9768" xr:uid="{00000000-0005-0000-0000-0000560F0000}"/>
    <cellStyle name="Comma 19 2 2 2 8 2" xfId="26049" xr:uid="{00000000-0005-0000-0000-0000570F0000}"/>
    <cellStyle name="Comma 19 2 2 2 8 2 2" xfId="52038" xr:uid="{00000000-0005-0000-0000-0000580F0000}"/>
    <cellStyle name="Comma 19 2 2 2 8 3" xfId="17929" xr:uid="{00000000-0005-0000-0000-0000590F0000}"/>
    <cellStyle name="Comma 19 2 2 2 8 3 2" xfId="43918" xr:uid="{00000000-0005-0000-0000-00005A0F0000}"/>
    <cellStyle name="Comma 19 2 2 2 8 4" xfId="35766" xr:uid="{00000000-0005-0000-0000-00005B0F0000}"/>
    <cellStyle name="Comma 19 2 2 2 9" xfId="9873" xr:uid="{00000000-0005-0000-0000-00005C0F0000}"/>
    <cellStyle name="Comma 19 2 2 2 9 2" xfId="26138" xr:uid="{00000000-0005-0000-0000-00005D0F0000}"/>
    <cellStyle name="Comma 19 2 2 2 9 2 2" xfId="52127" xr:uid="{00000000-0005-0000-0000-00005E0F0000}"/>
    <cellStyle name="Comma 19 2 2 2 9 3" xfId="18018" xr:uid="{00000000-0005-0000-0000-00005F0F0000}"/>
    <cellStyle name="Comma 19 2 2 2 9 3 2" xfId="44007" xr:uid="{00000000-0005-0000-0000-0000600F0000}"/>
    <cellStyle name="Comma 19 2 2 2 9 4" xfId="35862" xr:uid="{00000000-0005-0000-0000-0000610F0000}"/>
    <cellStyle name="Comma 19 2 2 3" xfId="839" xr:uid="{00000000-0005-0000-0000-0000620F0000}"/>
    <cellStyle name="Comma 19 2 2 3 10" xfId="54975" xr:uid="{00000000-0005-0000-0000-0000630F0000}"/>
    <cellStyle name="Comma 19 2 2 3 2" xfId="5574" xr:uid="{00000000-0005-0000-0000-0000640F0000}"/>
    <cellStyle name="Comma 19 2 2 3 2 2" xfId="21963" xr:uid="{00000000-0005-0000-0000-0000650F0000}"/>
    <cellStyle name="Comma 19 2 2 3 2 2 2" xfId="47952" xr:uid="{00000000-0005-0000-0000-0000660F0000}"/>
    <cellStyle name="Comma 19 2 2 3 2 3" xfId="13843" xr:uid="{00000000-0005-0000-0000-0000670F0000}"/>
    <cellStyle name="Comma 19 2 2 3 2 3 2" xfId="39832" xr:uid="{00000000-0005-0000-0000-0000680F0000}"/>
    <cellStyle name="Comma 19 2 2 3 2 4" xfId="31679" xr:uid="{00000000-0005-0000-0000-0000690F0000}"/>
    <cellStyle name="Comma 19 2 2 3 3" xfId="8406" xr:uid="{00000000-0005-0000-0000-00006A0F0000}"/>
    <cellStyle name="Comma 19 2 2 3 3 2" xfId="24737" xr:uid="{00000000-0005-0000-0000-00006B0F0000}"/>
    <cellStyle name="Comma 19 2 2 3 3 2 2" xfId="50726" xr:uid="{00000000-0005-0000-0000-00006C0F0000}"/>
    <cellStyle name="Comma 19 2 2 3 3 3" xfId="16617" xr:uid="{00000000-0005-0000-0000-00006D0F0000}"/>
    <cellStyle name="Comma 19 2 2 3 3 3 2" xfId="42606" xr:uid="{00000000-0005-0000-0000-00006E0F0000}"/>
    <cellStyle name="Comma 19 2 2 3 3 4" xfId="34453" xr:uid="{00000000-0005-0000-0000-00006F0F0000}"/>
    <cellStyle name="Comma 19 2 2 3 4" xfId="9469" xr:uid="{00000000-0005-0000-0000-0000700F0000}"/>
    <cellStyle name="Comma 19 2 2 3 4 2" xfId="25754" xr:uid="{00000000-0005-0000-0000-0000710F0000}"/>
    <cellStyle name="Comma 19 2 2 3 4 2 2" xfId="51743" xr:uid="{00000000-0005-0000-0000-0000720F0000}"/>
    <cellStyle name="Comma 19 2 2 3 4 3" xfId="17634" xr:uid="{00000000-0005-0000-0000-0000730F0000}"/>
    <cellStyle name="Comma 19 2 2 3 4 3 2" xfId="43623" xr:uid="{00000000-0005-0000-0000-0000740F0000}"/>
    <cellStyle name="Comma 19 2 2 3 4 4" xfId="35471" xr:uid="{00000000-0005-0000-0000-0000750F0000}"/>
    <cellStyle name="Comma 19 2 2 3 5" xfId="19842" xr:uid="{00000000-0005-0000-0000-0000760F0000}"/>
    <cellStyle name="Comma 19 2 2 3 5 2" xfId="45831" xr:uid="{00000000-0005-0000-0000-0000770F0000}"/>
    <cellStyle name="Comma 19 2 2 3 6" xfId="11722" xr:uid="{00000000-0005-0000-0000-0000780F0000}"/>
    <cellStyle name="Comma 19 2 2 3 6 2" xfId="37711" xr:uid="{00000000-0005-0000-0000-0000790F0000}"/>
    <cellStyle name="Comma 19 2 2 3 7" xfId="27307" xr:uid="{00000000-0005-0000-0000-00007A0F0000}"/>
    <cellStyle name="Comma 19 2 2 3 7 2" xfId="53296" xr:uid="{00000000-0005-0000-0000-00007B0F0000}"/>
    <cellStyle name="Comma 19 2 2 3 8" xfId="3369" xr:uid="{00000000-0005-0000-0000-00007C0F0000}"/>
    <cellStyle name="Comma 19 2 2 3 9" xfId="29552" xr:uid="{00000000-0005-0000-0000-00007D0F0000}"/>
    <cellStyle name="Comma 19 2 2 4" xfId="4087" xr:uid="{00000000-0005-0000-0000-00007E0F0000}"/>
    <cellStyle name="Comma 19 2 2 4 2" xfId="20508" xr:uid="{00000000-0005-0000-0000-00007F0F0000}"/>
    <cellStyle name="Comma 19 2 2 4 2 2" xfId="46497" xr:uid="{00000000-0005-0000-0000-0000800F0000}"/>
    <cellStyle name="Comma 19 2 2 4 3" xfId="12388" xr:uid="{00000000-0005-0000-0000-0000810F0000}"/>
    <cellStyle name="Comma 19 2 2 4 3 2" xfId="38377" xr:uid="{00000000-0005-0000-0000-0000820F0000}"/>
    <cellStyle name="Comma 19 2 2 4 4" xfId="30222" xr:uid="{00000000-0005-0000-0000-0000830F0000}"/>
    <cellStyle name="Comma 19 2 2 5" xfId="4748" xr:uid="{00000000-0005-0000-0000-0000840F0000}"/>
    <cellStyle name="Comma 19 2 2 5 2" xfId="21154" xr:uid="{00000000-0005-0000-0000-0000850F0000}"/>
    <cellStyle name="Comma 19 2 2 5 2 2" xfId="47143" xr:uid="{00000000-0005-0000-0000-0000860F0000}"/>
    <cellStyle name="Comma 19 2 2 5 3" xfId="13034" xr:uid="{00000000-0005-0000-0000-0000870F0000}"/>
    <cellStyle name="Comma 19 2 2 5 3 2" xfId="39023" xr:uid="{00000000-0005-0000-0000-0000880F0000}"/>
    <cellStyle name="Comma 19 2 2 5 4" xfId="30868" xr:uid="{00000000-0005-0000-0000-0000890F0000}"/>
    <cellStyle name="Comma 19 2 2 6" xfId="6284" xr:uid="{00000000-0005-0000-0000-00008A0F0000}"/>
    <cellStyle name="Comma 19 2 2 6 2" xfId="22629" xr:uid="{00000000-0005-0000-0000-00008B0F0000}"/>
    <cellStyle name="Comma 19 2 2 6 2 2" xfId="48618" xr:uid="{00000000-0005-0000-0000-00008C0F0000}"/>
    <cellStyle name="Comma 19 2 2 6 3" xfId="14509" xr:uid="{00000000-0005-0000-0000-00008D0F0000}"/>
    <cellStyle name="Comma 19 2 2 6 3 2" xfId="40498" xr:uid="{00000000-0005-0000-0000-00008E0F0000}"/>
    <cellStyle name="Comma 19 2 2 6 4" xfId="32345" xr:uid="{00000000-0005-0000-0000-00008F0F0000}"/>
    <cellStyle name="Comma 19 2 2 7" xfId="6951" xr:uid="{00000000-0005-0000-0000-0000900F0000}"/>
    <cellStyle name="Comma 19 2 2 7 2" xfId="23282" xr:uid="{00000000-0005-0000-0000-0000910F0000}"/>
    <cellStyle name="Comma 19 2 2 7 2 2" xfId="49271" xr:uid="{00000000-0005-0000-0000-0000920F0000}"/>
    <cellStyle name="Comma 19 2 2 7 3" xfId="15162" xr:uid="{00000000-0005-0000-0000-0000930F0000}"/>
    <cellStyle name="Comma 19 2 2 7 3 2" xfId="41151" xr:uid="{00000000-0005-0000-0000-0000940F0000}"/>
    <cellStyle name="Comma 19 2 2 7 4" xfId="32998" xr:uid="{00000000-0005-0000-0000-0000950F0000}"/>
    <cellStyle name="Comma 19 2 2 8" xfId="7597" xr:uid="{00000000-0005-0000-0000-0000960F0000}"/>
    <cellStyle name="Comma 19 2 2 8 2" xfId="23928" xr:uid="{00000000-0005-0000-0000-0000970F0000}"/>
    <cellStyle name="Comma 19 2 2 8 2 2" xfId="49917" xr:uid="{00000000-0005-0000-0000-0000980F0000}"/>
    <cellStyle name="Comma 19 2 2 8 3" xfId="15808" xr:uid="{00000000-0005-0000-0000-0000990F0000}"/>
    <cellStyle name="Comma 19 2 2 8 3 2" xfId="41797" xr:uid="{00000000-0005-0000-0000-00009A0F0000}"/>
    <cellStyle name="Comma 19 2 2 8 4" xfId="33644" xr:uid="{00000000-0005-0000-0000-00009B0F0000}"/>
    <cellStyle name="Comma 19 2 2 9" xfId="8805" xr:uid="{00000000-0005-0000-0000-00009C0F0000}"/>
    <cellStyle name="Comma 19 2 2 9 2" xfId="25136" xr:uid="{00000000-0005-0000-0000-00009D0F0000}"/>
    <cellStyle name="Comma 19 2 2 9 2 2" xfId="51125" xr:uid="{00000000-0005-0000-0000-00009E0F0000}"/>
    <cellStyle name="Comma 19 2 2 9 3" xfId="17016" xr:uid="{00000000-0005-0000-0000-00009F0F0000}"/>
    <cellStyle name="Comma 19 2 2 9 3 2" xfId="43005" xr:uid="{00000000-0005-0000-0000-0000A00F0000}"/>
    <cellStyle name="Comma 19 2 2 9 4" xfId="34852" xr:uid="{00000000-0005-0000-0000-0000A10F0000}"/>
    <cellStyle name="Comma 19 2 3" xfId="999" xr:uid="{00000000-0005-0000-0000-0000A20F0000}"/>
    <cellStyle name="Comma 19 2 3 10" xfId="1664" xr:uid="{00000000-0005-0000-0000-0000A30F0000}"/>
    <cellStyle name="Comma 19 2 3 10 2" xfId="54117" xr:uid="{00000000-0005-0000-0000-0000A40F0000}"/>
    <cellStyle name="Comma 19 2 3 11" xfId="28158" xr:uid="{00000000-0005-0000-0000-0000A50F0000}"/>
    <cellStyle name="Comma 19 2 3 12" xfId="55124" xr:uid="{00000000-0005-0000-0000-0000A60F0000}"/>
    <cellStyle name="Comma 19 2 3 2" xfId="3523" xr:uid="{00000000-0005-0000-0000-0000A70F0000}"/>
    <cellStyle name="Comma 19 2 3 2 2" xfId="5727" xr:uid="{00000000-0005-0000-0000-0000A80F0000}"/>
    <cellStyle name="Comma 19 2 3 2 2 2" xfId="22116" xr:uid="{00000000-0005-0000-0000-0000A90F0000}"/>
    <cellStyle name="Comma 19 2 3 2 2 2 2" xfId="48105" xr:uid="{00000000-0005-0000-0000-0000AA0F0000}"/>
    <cellStyle name="Comma 19 2 3 2 2 3" xfId="13996" xr:uid="{00000000-0005-0000-0000-0000AB0F0000}"/>
    <cellStyle name="Comma 19 2 3 2 2 3 2" xfId="39985" xr:uid="{00000000-0005-0000-0000-0000AC0F0000}"/>
    <cellStyle name="Comma 19 2 3 2 2 4" xfId="31832" xr:uid="{00000000-0005-0000-0000-0000AD0F0000}"/>
    <cellStyle name="Comma 19 2 3 2 3" xfId="8559" xr:uid="{00000000-0005-0000-0000-0000AE0F0000}"/>
    <cellStyle name="Comma 19 2 3 2 3 2" xfId="24890" xr:uid="{00000000-0005-0000-0000-0000AF0F0000}"/>
    <cellStyle name="Comma 19 2 3 2 3 2 2" xfId="50879" xr:uid="{00000000-0005-0000-0000-0000B00F0000}"/>
    <cellStyle name="Comma 19 2 3 2 3 3" xfId="16770" xr:uid="{00000000-0005-0000-0000-0000B10F0000}"/>
    <cellStyle name="Comma 19 2 3 2 3 3 2" xfId="42759" xr:uid="{00000000-0005-0000-0000-0000B20F0000}"/>
    <cellStyle name="Comma 19 2 3 2 3 4" xfId="34606" xr:uid="{00000000-0005-0000-0000-0000B30F0000}"/>
    <cellStyle name="Comma 19 2 3 2 4" xfId="19995" xr:uid="{00000000-0005-0000-0000-0000B40F0000}"/>
    <cellStyle name="Comma 19 2 3 2 4 2" xfId="45984" xr:uid="{00000000-0005-0000-0000-0000B50F0000}"/>
    <cellStyle name="Comma 19 2 3 2 5" xfId="11875" xr:uid="{00000000-0005-0000-0000-0000B60F0000}"/>
    <cellStyle name="Comma 19 2 3 2 5 2" xfId="37864" xr:uid="{00000000-0005-0000-0000-0000B70F0000}"/>
    <cellStyle name="Comma 19 2 3 2 6" xfId="27460" xr:uid="{00000000-0005-0000-0000-0000B80F0000}"/>
    <cellStyle name="Comma 19 2 3 2 6 2" xfId="53449" xr:uid="{00000000-0005-0000-0000-0000B90F0000}"/>
    <cellStyle name="Comma 19 2 3 2 7" xfId="29706" xr:uid="{00000000-0005-0000-0000-0000BA0F0000}"/>
    <cellStyle name="Comma 19 2 3 3" xfId="4247" xr:uid="{00000000-0005-0000-0000-0000BB0F0000}"/>
    <cellStyle name="Comma 19 2 3 3 2" xfId="20657" xr:uid="{00000000-0005-0000-0000-0000BC0F0000}"/>
    <cellStyle name="Comma 19 2 3 3 2 2" xfId="46646" xr:uid="{00000000-0005-0000-0000-0000BD0F0000}"/>
    <cellStyle name="Comma 19 2 3 3 3" xfId="12537" xr:uid="{00000000-0005-0000-0000-0000BE0F0000}"/>
    <cellStyle name="Comma 19 2 3 3 3 2" xfId="38526" xr:uid="{00000000-0005-0000-0000-0000BF0F0000}"/>
    <cellStyle name="Comma 19 2 3 3 4" xfId="30371" xr:uid="{00000000-0005-0000-0000-0000C00F0000}"/>
    <cellStyle name="Comma 19 2 3 4" xfId="6443" xr:uid="{00000000-0005-0000-0000-0000C10F0000}"/>
    <cellStyle name="Comma 19 2 3 4 2" xfId="22778" xr:uid="{00000000-0005-0000-0000-0000C20F0000}"/>
    <cellStyle name="Comma 19 2 3 4 2 2" xfId="48767" xr:uid="{00000000-0005-0000-0000-0000C30F0000}"/>
    <cellStyle name="Comma 19 2 3 4 3" xfId="14658" xr:uid="{00000000-0005-0000-0000-0000C40F0000}"/>
    <cellStyle name="Comma 19 2 3 4 3 2" xfId="40647" xr:uid="{00000000-0005-0000-0000-0000C50F0000}"/>
    <cellStyle name="Comma 19 2 3 4 4" xfId="32494" xr:uid="{00000000-0005-0000-0000-0000C60F0000}"/>
    <cellStyle name="Comma 19 2 3 5" xfId="7100" xr:uid="{00000000-0005-0000-0000-0000C70F0000}"/>
    <cellStyle name="Comma 19 2 3 5 2" xfId="23431" xr:uid="{00000000-0005-0000-0000-0000C80F0000}"/>
    <cellStyle name="Comma 19 2 3 5 2 2" xfId="49420" xr:uid="{00000000-0005-0000-0000-0000C90F0000}"/>
    <cellStyle name="Comma 19 2 3 5 3" xfId="15311" xr:uid="{00000000-0005-0000-0000-0000CA0F0000}"/>
    <cellStyle name="Comma 19 2 3 5 3 2" xfId="41300" xr:uid="{00000000-0005-0000-0000-0000CB0F0000}"/>
    <cellStyle name="Comma 19 2 3 5 4" xfId="33147" xr:uid="{00000000-0005-0000-0000-0000CC0F0000}"/>
    <cellStyle name="Comma 19 2 3 6" xfId="9623" xr:uid="{00000000-0005-0000-0000-0000CD0F0000}"/>
    <cellStyle name="Comma 19 2 3 6 2" xfId="25905" xr:uid="{00000000-0005-0000-0000-0000CE0F0000}"/>
    <cellStyle name="Comma 19 2 3 6 2 2" xfId="51894" xr:uid="{00000000-0005-0000-0000-0000CF0F0000}"/>
    <cellStyle name="Comma 19 2 3 6 3" xfId="17785" xr:uid="{00000000-0005-0000-0000-0000D00F0000}"/>
    <cellStyle name="Comma 19 2 3 6 3 2" xfId="43774" xr:uid="{00000000-0005-0000-0000-0000D10F0000}"/>
    <cellStyle name="Comma 19 2 3 6 4" xfId="35622" xr:uid="{00000000-0005-0000-0000-0000D20F0000}"/>
    <cellStyle name="Comma 19 2 3 7" xfId="9868" xr:uid="{00000000-0005-0000-0000-0000D30F0000}"/>
    <cellStyle name="Comma 19 2 3 7 2" xfId="26133" xr:uid="{00000000-0005-0000-0000-0000D40F0000}"/>
    <cellStyle name="Comma 19 2 3 7 2 2" xfId="52122" xr:uid="{00000000-0005-0000-0000-0000D50F0000}"/>
    <cellStyle name="Comma 19 2 3 7 3" xfId="18013" xr:uid="{00000000-0005-0000-0000-0000D60F0000}"/>
    <cellStyle name="Comma 19 2 3 7 3 2" xfId="44002" xr:uid="{00000000-0005-0000-0000-0000D70F0000}"/>
    <cellStyle name="Comma 19 2 3 7 4" xfId="35857" xr:uid="{00000000-0005-0000-0000-0000D80F0000}"/>
    <cellStyle name="Comma 19 2 3 8" xfId="10408" xr:uid="{00000000-0005-0000-0000-0000D90F0000}"/>
    <cellStyle name="Comma 19 2 3 8 2" xfId="18531" xr:uid="{00000000-0005-0000-0000-0000DA0F0000}"/>
    <cellStyle name="Comma 19 2 3 8 2 2" xfId="44520" xr:uid="{00000000-0005-0000-0000-0000DB0F0000}"/>
    <cellStyle name="Comma 19 2 3 8 3" xfId="36397" xr:uid="{00000000-0005-0000-0000-0000DC0F0000}"/>
    <cellStyle name="Comma 19 2 3 9" xfId="2536" xr:uid="{00000000-0005-0000-0000-0000DD0F0000}"/>
    <cellStyle name="Comma 19 2 3 9 2" xfId="28870" xr:uid="{00000000-0005-0000-0000-0000DE0F0000}"/>
    <cellStyle name="Comma 19 2 4" xfId="680" xr:uid="{00000000-0005-0000-0000-0000DF0F0000}"/>
    <cellStyle name="Comma 19 2 4 10" xfId="54832" xr:uid="{00000000-0005-0000-0000-0000E00F0000}"/>
    <cellStyle name="Comma 19 2 4 2" xfId="5001" xr:uid="{00000000-0005-0000-0000-0000E10F0000}"/>
    <cellStyle name="Comma 19 2 4 2 2" xfId="21398" xr:uid="{00000000-0005-0000-0000-0000E20F0000}"/>
    <cellStyle name="Comma 19 2 4 2 2 2" xfId="47387" xr:uid="{00000000-0005-0000-0000-0000E30F0000}"/>
    <cellStyle name="Comma 19 2 4 2 3" xfId="13278" xr:uid="{00000000-0005-0000-0000-0000E40F0000}"/>
    <cellStyle name="Comma 19 2 4 2 3 2" xfId="39267" xr:uid="{00000000-0005-0000-0000-0000E50F0000}"/>
    <cellStyle name="Comma 19 2 4 2 4" xfId="31114" xr:uid="{00000000-0005-0000-0000-0000E60F0000}"/>
    <cellStyle name="Comma 19 2 4 3" xfId="7841" xr:uid="{00000000-0005-0000-0000-0000E70F0000}"/>
    <cellStyle name="Comma 19 2 4 3 2" xfId="24172" xr:uid="{00000000-0005-0000-0000-0000E80F0000}"/>
    <cellStyle name="Comma 19 2 4 3 2 2" xfId="50161" xr:uid="{00000000-0005-0000-0000-0000E90F0000}"/>
    <cellStyle name="Comma 19 2 4 3 3" xfId="16052" xr:uid="{00000000-0005-0000-0000-0000EA0F0000}"/>
    <cellStyle name="Comma 19 2 4 3 3 2" xfId="42041" xr:uid="{00000000-0005-0000-0000-0000EB0F0000}"/>
    <cellStyle name="Comma 19 2 4 3 4" xfId="33888" xr:uid="{00000000-0005-0000-0000-0000EC0F0000}"/>
    <cellStyle name="Comma 19 2 4 4" xfId="9322" xr:uid="{00000000-0005-0000-0000-0000ED0F0000}"/>
    <cellStyle name="Comma 19 2 4 4 2" xfId="25610" xr:uid="{00000000-0005-0000-0000-0000EE0F0000}"/>
    <cellStyle name="Comma 19 2 4 4 2 2" xfId="51599" xr:uid="{00000000-0005-0000-0000-0000EF0F0000}"/>
    <cellStyle name="Comma 19 2 4 4 3" xfId="17490" xr:uid="{00000000-0005-0000-0000-0000F00F0000}"/>
    <cellStyle name="Comma 19 2 4 4 3 2" xfId="43479" xr:uid="{00000000-0005-0000-0000-0000F10F0000}"/>
    <cellStyle name="Comma 19 2 4 4 4" xfId="35327" xr:uid="{00000000-0005-0000-0000-0000F20F0000}"/>
    <cellStyle name="Comma 19 2 4 5" xfId="19277" xr:uid="{00000000-0005-0000-0000-0000F30F0000}"/>
    <cellStyle name="Comma 19 2 4 5 2" xfId="45266" xr:uid="{00000000-0005-0000-0000-0000F40F0000}"/>
    <cellStyle name="Comma 19 2 4 6" xfId="11157" xr:uid="{00000000-0005-0000-0000-0000F50F0000}"/>
    <cellStyle name="Comma 19 2 4 6 2" xfId="37146" xr:uid="{00000000-0005-0000-0000-0000F60F0000}"/>
    <cellStyle name="Comma 19 2 4 7" xfId="26742" xr:uid="{00000000-0005-0000-0000-0000F70F0000}"/>
    <cellStyle name="Comma 19 2 4 7 2" xfId="52731" xr:uid="{00000000-0005-0000-0000-0000F80F0000}"/>
    <cellStyle name="Comma 19 2 4 8" xfId="2793" xr:uid="{00000000-0005-0000-0000-0000F90F0000}"/>
    <cellStyle name="Comma 19 2 4 9" xfId="28984" xr:uid="{00000000-0005-0000-0000-0000FA0F0000}"/>
    <cellStyle name="Comma 19 2 5" xfId="3226" xr:uid="{00000000-0005-0000-0000-0000FB0F0000}"/>
    <cellStyle name="Comma 19 2 5 2" xfId="5431" xr:uid="{00000000-0005-0000-0000-0000FC0F0000}"/>
    <cellStyle name="Comma 19 2 5 2 2" xfId="21820" xr:uid="{00000000-0005-0000-0000-0000FD0F0000}"/>
    <cellStyle name="Comma 19 2 5 2 2 2" xfId="47809" xr:uid="{00000000-0005-0000-0000-0000FE0F0000}"/>
    <cellStyle name="Comma 19 2 5 2 3" xfId="13700" xr:uid="{00000000-0005-0000-0000-0000FF0F0000}"/>
    <cellStyle name="Comma 19 2 5 2 3 2" xfId="39689" xr:uid="{00000000-0005-0000-0000-000000100000}"/>
    <cellStyle name="Comma 19 2 5 2 4" xfId="31536" xr:uid="{00000000-0005-0000-0000-000001100000}"/>
    <cellStyle name="Comma 19 2 5 3" xfId="8263" xr:uid="{00000000-0005-0000-0000-000002100000}"/>
    <cellStyle name="Comma 19 2 5 3 2" xfId="24594" xr:uid="{00000000-0005-0000-0000-000003100000}"/>
    <cellStyle name="Comma 19 2 5 3 2 2" xfId="50583" xr:uid="{00000000-0005-0000-0000-000004100000}"/>
    <cellStyle name="Comma 19 2 5 3 3" xfId="16474" xr:uid="{00000000-0005-0000-0000-000005100000}"/>
    <cellStyle name="Comma 19 2 5 3 3 2" xfId="42463" xr:uid="{00000000-0005-0000-0000-000006100000}"/>
    <cellStyle name="Comma 19 2 5 3 4" xfId="34310" xr:uid="{00000000-0005-0000-0000-000007100000}"/>
    <cellStyle name="Comma 19 2 5 4" xfId="19699" xr:uid="{00000000-0005-0000-0000-000008100000}"/>
    <cellStyle name="Comma 19 2 5 4 2" xfId="45688" xr:uid="{00000000-0005-0000-0000-000009100000}"/>
    <cellStyle name="Comma 19 2 5 5" xfId="11579" xr:uid="{00000000-0005-0000-0000-00000A100000}"/>
    <cellStyle name="Comma 19 2 5 5 2" xfId="37568" xr:uid="{00000000-0005-0000-0000-00000B100000}"/>
    <cellStyle name="Comma 19 2 5 6" xfId="27164" xr:uid="{00000000-0005-0000-0000-00000C100000}"/>
    <cellStyle name="Comma 19 2 5 6 2" xfId="53153" xr:uid="{00000000-0005-0000-0000-00000D100000}"/>
    <cellStyle name="Comma 19 2 5 7" xfId="29409" xr:uid="{00000000-0005-0000-0000-00000E100000}"/>
    <cellStyle name="Comma 19 2 6" xfId="3928" xr:uid="{00000000-0005-0000-0000-00000F100000}"/>
    <cellStyle name="Comma 19 2 6 2" xfId="20365" xr:uid="{00000000-0005-0000-0000-000010100000}"/>
    <cellStyle name="Comma 19 2 6 2 2" xfId="46354" xr:uid="{00000000-0005-0000-0000-000011100000}"/>
    <cellStyle name="Comma 19 2 6 3" xfId="12245" xr:uid="{00000000-0005-0000-0000-000012100000}"/>
    <cellStyle name="Comma 19 2 6 3 2" xfId="38234" xr:uid="{00000000-0005-0000-0000-000013100000}"/>
    <cellStyle name="Comma 19 2 6 4" xfId="30079" xr:uid="{00000000-0005-0000-0000-000014100000}"/>
    <cellStyle name="Comma 19 2 7" xfId="4605" xr:uid="{00000000-0005-0000-0000-000015100000}"/>
    <cellStyle name="Comma 19 2 7 2" xfId="21011" xr:uid="{00000000-0005-0000-0000-000016100000}"/>
    <cellStyle name="Comma 19 2 7 2 2" xfId="47000" xr:uid="{00000000-0005-0000-0000-000017100000}"/>
    <cellStyle name="Comma 19 2 7 3" xfId="12891" xr:uid="{00000000-0005-0000-0000-000018100000}"/>
    <cellStyle name="Comma 19 2 7 3 2" xfId="38880" xr:uid="{00000000-0005-0000-0000-000019100000}"/>
    <cellStyle name="Comma 19 2 7 4" xfId="30725" xr:uid="{00000000-0005-0000-0000-00001A100000}"/>
    <cellStyle name="Comma 19 2 8" xfId="6125" xr:uid="{00000000-0005-0000-0000-00001B100000}"/>
    <cellStyle name="Comma 19 2 8 2" xfId="22486" xr:uid="{00000000-0005-0000-0000-00001C100000}"/>
    <cellStyle name="Comma 19 2 8 2 2" xfId="48475" xr:uid="{00000000-0005-0000-0000-00001D100000}"/>
    <cellStyle name="Comma 19 2 8 3" xfId="14366" xr:uid="{00000000-0005-0000-0000-00001E100000}"/>
    <cellStyle name="Comma 19 2 8 3 2" xfId="40355" xr:uid="{00000000-0005-0000-0000-00001F100000}"/>
    <cellStyle name="Comma 19 2 8 4" xfId="32202" xr:uid="{00000000-0005-0000-0000-000020100000}"/>
    <cellStyle name="Comma 19 2 9" xfId="6808" xr:uid="{00000000-0005-0000-0000-000021100000}"/>
    <cellStyle name="Comma 19 2 9 2" xfId="23139" xr:uid="{00000000-0005-0000-0000-000022100000}"/>
    <cellStyle name="Comma 19 2 9 2 2" xfId="49128" xr:uid="{00000000-0005-0000-0000-000023100000}"/>
    <cellStyle name="Comma 19 2 9 3" xfId="15019" xr:uid="{00000000-0005-0000-0000-000024100000}"/>
    <cellStyle name="Comma 19 2 9 3 2" xfId="41008" xr:uid="{00000000-0005-0000-0000-000025100000}"/>
    <cellStyle name="Comma 19 2 9 4" xfId="32855" xr:uid="{00000000-0005-0000-0000-000026100000}"/>
    <cellStyle name="Comma 19 3" xfId="78" xr:uid="{00000000-0005-0000-0000-000027100000}"/>
    <cellStyle name="Comma 19 3 2" xfId="990" xr:uid="{00000000-0005-0000-0000-000028100000}"/>
    <cellStyle name="Comma 19 3 2 2" xfId="4238" xr:uid="{00000000-0005-0000-0000-000029100000}"/>
    <cellStyle name="Comma 19 3 3" xfId="6434" xr:uid="{00000000-0005-0000-0000-00002A100000}"/>
    <cellStyle name="Comma 19 4" xfId="916" xr:uid="{00000000-0005-0000-0000-00002B100000}"/>
    <cellStyle name="Comma 19 4 10" xfId="1587" xr:uid="{00000000-0005-0000-0000-00002C100000}"/>
    <cellStyle name="Comma 19 4 10 2" xfId="54040" xr:uid="{00000000-0005-0000-0000-00002D100000}"/>
    <cellStyle name="Comma 19 4 11" xfId="28081" xr:uid="{00000000-0005-0000-0000-00002E100000}"/>
    <cellStyle name="Comma 19 4 12" xfId="55047" xr:uid="{00000000-0005-0000-0000-00002F100000}"/>
    <cellStyle name="Comma 19 4 2" xfId="4164" xr:uid="{00000000-0005-0000-0000-000030100000}"/>
    <cellStyle name="Comma 19 4 2 2" xfId="20580" xr:uid="{00000000-0005-0000-0000-000031100000}"/>
    <cellStyle name="Comma 19 4 2 2 2" xfId="46569" xr:uid="{00000000-0005-0000-0000-000032100000}"/>
    <cellStyle name="Comma 19 4 2 3" xfId="12460" xr:uid="{00000000-0005-0000-0000-000033100000}"/>
    <cellStyle name="Comma 19 4 2 3 2" xfId="38449" xr:uid="{00000000-0005-0000-0000-000034100000}"/>
    <cellStyle name="Comma 19 4 2 4" xfId="30294" xr:uid="{00000000-0005-0000-0000-000035100000}"/>
    <cellStyle name="Comma 19 4 3" xfId="6360" xr:uid="{00000000-0005-0000-0000-000036100000}"/>
    <cellStyle name="Comma 19 4 3 2" xfId="22701" xr:uid="{00000000-0005-0000-0000-000037100000}"/>
    <cellStyle name="Comma 19 4 3 2 2" xfId="48690" xr:uid="{00000000-0005-0000-0000-000038100000}"/>
    <cellStyle name="Comma 19 4 3 3" xfId="14581" xr:uid="{00000000-0005-0000-0000-000039100000}"/>
    <cellStyle name="Comma 19 4 3 3 2" xfId="40570" xr:uid="{00000000-0005-0000-0000-00003A100000}"/>
    <cellStyle name="Comma 19 4 3 4" xfId="32417" xr:uid="{00000000-0005-0000-0000-00003B100000}"/>
    <cellStyle name="Comma 19 4 4" xfId="7023" xr:uid="{00000000-0005-0000-0000-00003C100000}"/>
    <cellStyle name="Comma 19 4 4 2" xfId="23354" xr:uid="{00000000-0005-0000-0000-00003D100000}"/>
    <cellStyle name="Comma 19 4 4 2 2" xfId="49343" xr:uid="{00000000-0005-0000-0000-00003E100000}"/>
    <cellStyle name="Comma 19 4 4 3" xfId="15234" xr:uid="{00000000-0005-0000-0000-00003F100000}"/>
    <cellStyle name="Comma 19 4 4 3 2" xfId="41223" xr:uid="{00000000-0005-0000-0000-000040100000}"/>
    <cellStyle name="Comma 19 4 4 4" xfId="33070" xr:uid="{00000000-0005-0000-0000-000041100000}"/>
    <cellStyle name="Comma 19 4 5" xfId="9544" xr:uid="{00000000-0005-0000-0000-000042100000}"/>
    <cellStyle name="Comma 19 4 5 2" xfId="25827" xr:uid="{00000000-0005-0000-0000-000043100000}"/>
    <cellStyle name="Comma 19 4 5 2 2" xfId="51816" xr:uid="{00000000-0005-0000-0000-000044100000}"/>
    <cellStyle name="Comma 19 4 5 3" xfId="17707" xr:uid="{00000000-0005-0000-0000-000045100000}"/>
    <cellStyle name="Comma 19 4 5 3 2" xfId="43696" xr:uid="{00000000-0005-0000-0000-000046100000}"/>
    <cellStyle name="Comma 19 4 5 4" xfId="35544" xr:uid="{00000000-0005-0000-0000-000047100000}"/>
    <cellStyle name="Comma 19 4 6" xfId="9940" xr:uid="{00000000-0005-0000-0000-000048100000}"/>
    <cellStyle name="Comma 19 4 6 2" xfId="26191" xr:uid="{00000000-0005-0000-0000-000049100000}"/>
    <cellStyle name="Comma 19 4 6 2 2" xfId="52180" xr:uid="{00000000-0005-0000-0000-00004A100000}"/>
    <cellStyle name="Comma 19 4 6 3" xfId="18071" xr:uid="{00000000-0005-0000-0000-00004B100000}"/>
    <cellStyle name="Comma 19 4 6 3 2" xfId="44060" xr:uid="{00000000-0005-0000-0000-00004C100000}"/>
    <cellStyle name="Comma 19 4 6 4" xfId="35929" xr:uid="{00000000-0005-0000-0000-00004D100000}"/>
    <cellStyle name="Comma 19 4 7" xfId="10331" xr:uid="{00000000-0005-0000-0000-00004E100000}"/>
    <cellStyle name="Comma 19 4 7 2" xfId="18454" xr:uid="{00000000-0005-0000-0000-00004F100000}"/>
    <cellStyle name="Comma 19 4 7 2 2" xfId="44443" xr:uid="{00000000-0005-0000-0000-000050100000}"/>
    <cellStyle name="Comma 19 4 7 3" xfId="36320" xr:uid="{00000000-0005-0000-0000-000051100000}"/>
    <cellStyle name="Comma 19 4 8" xfId="2332" xr:uid="{00000000-0005-0000-0000-000052100000}"/>
    <cellStyle name="Comma 19 4 8 2" xfId="28772" xr:uid="{00000000-0005-0000-0000-000053100000}"/>
    <cellStyle name="Comma 19 4 9" xfId="27691" xr:uid="{00000000-0005-0000-0000-000054100000}"/>
    <cellStyle name="Comma 19 4 9 2" xfId="53679" xr:uid="{00000000-0005-0000-0000-000055100000}"/>
    <cellStyle name="Comma 19 5" xfId="661" xr:uid="{00000000-0005-0000-0000-000056100000}"/>
    <cellStyle name="Comma 19 5 10" xfId="27844" xr:uid="{00000000-0005-0000-0000-000057100000}"/>
    <cellStyle name="Comma 19 5 2" xfId="3910" xr:uid="{00000000-0005-0000-0000-000058100000}"/>
    <cellStyle name="Comma 19 5 3" xfId="5000" xr:uid="{00000000-0005-0000-0000-000059100000}"/>
    <cellStyle name="Comma 19 5 3 2" xfId="21397" xr:uid="{00000000-0005-0000-0000-00005A100000}"/>
    <cellStyle name="Comma 19 5 3 2 2" xfId="47386" xr:uid="{00000000-0005-0000-0000-00005B100000}"/>
    <cellStyle name="Comma 19 5 3 3" xfId="13277" xr:uid="{00000000-0005-0000-0000-00005C100000}"/>
    <cellStyle name="Comma 19 5 3 3 2" xfId="39266" xr:uid="{00000000-0005-0000-0000-00005D100000}"/>
    <cellStyle name="Comma 19 5 3 4" xfId="31113" xr:uid="{00000000-0005-0000-0000-00005E100000}"/>
    <cellStyle name="Comma 19 5 4" xfId="6108" xr:uid="{00000000-0005-0000-0000-00005F100000}"/>
    <cellStyle name="Comma 19 5 5" xfId="7840" xr:uid="{00000000-0005-0000-0000-000060100000}"/>
    <cellStyle name="Comma 19 5 5 2" xfId="24171" xr:uid="{00000000-0005-0000-0000-000061100000}"/>
    <cellStyle name="Comma 19 5 5 2 2" xfId="50160" xr:uid="{00000000-0005-0000-0000-000062100000}"/>
    <cellStyle name="Comma 19 5 5 3" xfId="16051" xr:uid="{00000000-0005-0000-0000-000063100000}"/>
    <cellStyle name="Comma 19 5 5 3 2" xfId="42040" xr:uid="{00000000-0005-0000-0000-000064100000}"/>
    <cellStyle name="Comma 19 5 5 4" xfId="33887" xr:uid="{00000000-0005-0000-0000-000065100000}"/>
    <cellStyle name="Comma 19 5 6" xfId="9929" xr:uid="{00000000-0005-0000-0000-000066100000}"/>
    <cellStyle name="Comma 19 5 6 2" xfId="35918" xr:uid="{00000000-0005-0000-0000-000067100000}"/>
    <cellStyle name="Comma 19 5 7" xfId="2792" xr:uid="{00000000-0005-0000-0000-000068100000}"/>
    <cellStyle name="Comma 19 5 7 2" xfId="19276" xr:uid="{00000000-0005-0000-0000-000069100000}"/>
    <cellStyle name="Comma 19 5 7 2 2" xfId="45265" xr:uid="{00000000-0005-0000-0000-00006A100000}"/>
    <cellStyle name="Comma 19 5 7 3" xfId="28983" xr:uid="{00000000-0005-0000-0000-00006B100000}"/>
    <cellStyle name="Comma 19 5 8" xfId="11156" xr:uid="{00000000-0005-0000-0000-00006C100000}"/>
    <cellStyle name="Comma 19 5 8 2" xfId="37145" xr:uid="{00000000-0005-0000-0000-00006D100000}"/>
    <cellStyle name="Comma 19 5 9" xfId="26741" xr:uid="{00000000-0005-0000-0000-00006E100000}"/>
    <cellStyle name="Comma 19 5 9 2" xfId="52730" xr:uid="{00000000-0005-0000-0000-00006F100000}"/>
    <cellStyle name="Comma 19 6" xfId="487" xr:uid="{00000000-0005-0000-0000-000070100000}"/>
    <cellStyle name="Comma 19 6 2" xfId="9156" xr:uid="{00000000-0005-0000-0000-000071100000}"/>
    <cellStyle name="Comma 19 6 2 2" xfId="25468" xr:uid="{00000000-0005-0000-0000-000072100000}"/>
    <cellStyle name="Comma 19 6 2 2 2" xfId="51457" xr:uid="{00000000-0005-0000-0000-000073100000}"/>
    <cellStyle name="Comma 19 6 2 3" xfId="17348" xr:uid="{00000000-0005-0000-0000-000074100000}"/>
    <cellStyle name="Comma 19 6 2 3 2" xfId="43337" xr:uid="{00000000-0005-0000-0000-000075100000}"/>
    <cellStyle name="Comma 19 6 2 4" xfId="35185" xr:uid="{00000000-0005-0000-0000-000076100000}"/>
    <cellStyle name="Comma 19 6 3" xfId="20223" xr:uid="{00000000-0005-0000-0000-000077100000}"/>
    <cellStyle name="Comma 19 6 3 2" xfId="46212" xr:uid="{00000000-0005-0000-0000-000078100000}"/>
    <cellStyle name="Comma 19 6 4" xfId="12103" xr:uid="{00000000-0005-0000-0000-000079100000}"/>
    <cellStyle name="Comma 19 6 4 2" xfId="38092" xr:uid="{00000000-0005-0000-0000-00007A100000}"/>
    <cellStyle name="Comma 19 6 5" xfId="3757" xr:uid="{00000000-0005-0000-0000-00007B100000}"/>
    <cellStyle name="Comma 19 6 6" xfId="29937" xr:uid="{00000000-0005-0000-0000-00007C100000}"/>
    <cellStyle name="Comma 19 6 7" xfId="54690" xr:uid="{00000000-0005-0000-0000-00007D100000}"/>
    <cellStyle name="Comma 19 7" xfId="4470" xr:uid="{00000000-0005-0000-0000-00007E100000}"/>
    <cellStyle name="Comma 19 7 2" xfId="20876" xr:uid="{00000000-0005-0000-0000-00007F100000}"/>
    <cellStyle name="Comma 19 7 2 2" xfId="46865" xr:uid="{00000000-0005-0000-0000-000080100000}"/>
    <cellStyle name="Comma 19 7 3" xfId="12756" xr:uid="{00000000-0005-0000-0000-000081100000}"/>
    <cellStyle name="Comma 19 7 3 2" xfId="38745" xr:uid="{00000000-0005-0000-0000-000082100000}"/>
    <cellStyle name="Comma 19 7 4" xfId="30590" xr:uid="{00000000-0005-0000-0000-000083100000}"/>
    <cellStyle name="Comma 19 8" xfId="5956" xr:uid="{00000000-0005-0000-0000-000084100000}"/>
    <cellStyle name="Comma 19 8 2" xfId="22344" xr:uid="{00000000-0005-0000-0000-000085100000}"/>
    <cellStyle name="Comma 19 8 2 2" xfId="48333" xr:uid="{00000000-0005-0000-0000-000086100000}"/>
    <cellStyle name="Comma 19 8 3" xfId="14224" xr:uid="{00000000-0005-0000-0000-000087100000}"/>
    <cellStyle name="Comma 19 8 3 2" xfId="40213" xr:uid="{00000000-0005-0000-0000-000088100000}"/>
    <cellStyle name="Comma 19 8 4" xfId="32060" xr:uid="{00000000-0005-0000-0000-000089100000}"/>
    <cellStyle name="Comma 19 9" xfId="6666" xr:uid="{00000000-0005-0000-0000-00008A100000}"/>
    <cellStyle name="Comma 19 9 2" xfId="22997" xr:uid="{00000000-0005-0000-0000-00008B100000}"/>
    <cellStyle name="Comma 19 9 2 2" xfId="48986" xr:uid="{00000000-0005-0000-0000-00008C100000}"/>
    <cellStyle name="Comma 19 9 3" xfId="14877" xr:uid="{00000000-0005-0000-0000-00008D100000}"/>
    <cellStyle name="Comma 19 9 3 2" xfId="40866" xr:uid="{00000000-0005-0000-0000-00008E100000}"/>
    <cellStyle name="Comma 19 9 4" xfId="32713" xr:uid="{00000000-0005-0000-0000-00008F100000}"/>
    <cellStyle name="Comma 2" xfId="12" xr:uid="{00000000-0005-0000-0000-000090100000}"/>
    <cellStyle name="Comma 2 2" xfId="13" xr:uid="{00000000-0005-0000-0000-000091100000}"/>
    <cellStyle name="Comma 2 2 2" xfId="568" xr:uid="{00000000-0005-0000-0000-000092100000}"/>
    <cellStyle name="Comma 2 2 2 2" xfId="3817" xr:uid="{00000000-0005-0000-0000-000093100000}"/>
    <cellStyle name="Comma 2 2 2 3" xfId="6016" xr:uid="{00000000-0005-0000-0000-000094100000}"/>
    <cellStyle name="Comma 2 2 2 4" xfId="27755" xr:uid="{00000000-0005-0000-0000-000095100000}"/>
    <cellStyle name="Comma 2 2 3" xfId="476" xr:uid="{00000000-0005-0000-0000-000096100000}"/>
    <cellStyle name="Comma 2 2 3 2" xfId="2730" xr:uid="{00000000-0005-0000-0000-000097100000}"/>
    <cellStyle name="Comma 2 2 3 2 2" xfId="28932" xr:uid="{00000000-0005-0000-0000-000098100000}"/>
    <cellStyle name="Comma 2 2 3 3" xfId="4875" xr:uid="{00000000-0005-0000-0000-000099100000}"/>
    <cellStyle name="Comma 2 2 3 3 2" xfId="30993" xr:uid="{00000000-0005-0000-0000-00009A100000}"/>
    <cellStyle name="Comma 2 2 3 4" xfId="9147" xr:uid="{00000000-0005-0000-0000-00009B100000}"/>
    <cellStyle name="Comma 2 2 3 5" xfId="2439" xr:uid="{00000000-0005-0000-0000-00009C100000}"/>
    <cellStyle name="Comma 2 2 3 6" xfId="28810" xr:uid="{00000000-0005-0000-0000-00009D100000}"/>
    <cellStyle name="Comma 2 3" xfId="567" xr:uid="{00000000-0005-0000-0000-00009E100000}"/>
    <cellStyle name="Comma 2 3 10" xfId="26635" xr:uid="{00000000-0005-0000-0000-00009F100000}"/>
    <cellStyle name="Comma 2 3 10 2" xfId="52624" xr:uid="{00000000-0005-0000-0000-0000A0100000}"/>
    <cellStyle name="Comma 2 3 11" xfId="27754" xr:uid="{00000000-0005-0000-0000-0000A1100000}"/>
    <cellStyle name="Comma 2 3 2" xfId="2735" xr:uid="{00000000-0005-0000-0000-0000A2100000}"/>
    <cellStyle name="Comma 2 3 2 2" xfId="28936" xr:uid="{00000000-0005-0000-0000-0000A3100000}"/>
    <cellStyle name="Comma 2 3 3" xfId="3816" xr:uid="{00000000-0005-0000-0000-0000A4100000}"/>
    <cellStyle name="Comma 2 3 4" xfId="4889" xr:uid="{00000000-0005-0000-0000-0000A5100000}"/>
    <cellStyle name="Comma 2 3 4 2" xfId="21291" xr:uid="{00000000-0005-0000-0000-0000A6100000}"/>
    <cellStyle name="Comma 2 3 4 2 2" xfId="47280" xr:uid="{00000000-0005-0000-0000-0000A7100000}"/>
    <cellStyle name="Comma 2 3 4 3" xfId="13171" xr:uid="{00000000-0005-0000-0000-0000A8100000}"/>
    <cellStyle name="Comma 2 3 4 3 2" xfId="39160" xr:uid="{00000000-0005-0000-0000-0000A9100000}"/>
    <cellStyle name="Comma 2 3 4 4" xfId="31007" xr:uid="{00000000-0005-0000-0000-0000AA100000}"/>
    <cellStyle name="Comma 2 3 5" xfId="6015" xr:uid="{00000000-0005-0000-0000-0000AB100000}"/>
    <cellStyle name="Comma 2 3 6" xfId="7734" xr:uid="{00000000-0005-0000-0000-0000AC100000}"/>
    <cellStyle name="Comma 2 3 6 2" xfId="24065" xr:uid="{00000000-0005-0000-0000-0000AD100000}"/>
    <cellStyle name="Comma 2 3 6 2 2" xfId="50054" xr:uid="{00000000-0005-0000-0000-0000AE100000}"/>
    <cellStyle name="Comma 2 3 6 3" xfId="15945" xr:uid="{00000000-0005-0000-0000-0000AF100000}"/>
    <cellStyle name="Comma 2 3 6 3 2" xfId="41934" xr:uid="{00000000-0005-0000-0000-0000B0100000}"/>
    <cellStyle name="Comma 2 3 6 4" xfId="33781" xr:uid="{00000000-0005-0000-0000-0000B1100000}"/>
    <cellStyle name="Comma 2 3 7" xfId="9861" xr:uid="{00000000-0005-0000-0000-0000B2100000}"/>
    <cellStyle name="Comma 2 3 7 2" xfId="35850" xr:uid="{00000000-0005-0000-0000-0000B3100000}"/>
    <cellStyle name="Comma 2 3 8" xfId="2480" xr:uid="{00000000-0005-0000-0000-0000B4100000}"/>
    <cellStyle name="Comma 2 3 8 2" xfId="19170" xr:uid="{00000000-0005-0000-0000-0000B5100000}"/>
    <cellStyle name="Comma 2 3 8 2 2" xfId="45159" xr:uid="{00000000-0005-0000-0000-0000B6100000}"/>
    <cellStyle name="Comma 2 3 8 3" xfId="28828" xr:uid="{00000000-0005-0000-0000-0000B7100000}"/>
    <cellStyle name="Comma 2 3 9" xfId="11050" xr:uid="{00000000-0005-0000-0000-0000B8100000}"/>
    <cellStyle name="Comma 2 3 9 2" xfId="37039" xr:uid="{00000000-0005-0000-0000-0000B9100000}"/>
    <cellStyle name="Comma 2 4" xfId="475" xr:uid="{00000000-0005-0000-0000-0000BA100000}"/>
    <cellStyle name="Comma 2 4 10" xfId="28379" xr:uid="{00000000-0005-0000-0000-0000BB100000}"/>
    <cellStyle name="Comma 2 4 2" xfId="4826" xr:uid="{00000000-0005-0000-0000-0000BC100000}"/>
    <cellStyle name="Comma 2 4 2 2" xfId="21232" xr:uid="{00000000-0005-0000-0000-0000BD100000}"/>
    <cellStyle name="Comma 2 4 2 2 2" xfId="47221" xr:uid="{00000000-0005-0000-0000-0000BE100000}"/>
    <cellStyle name="Comma 2 4 2 3" xfId="13112" xr:uid="{00000000-0005-0000-0000-0000BF100000}"/>
    <cellStyle name="Comma 2 4 2 3 2" xfId="39101" xr:uid="{00000000-0005-0000-0000-0000C0100000}"/>
    <cellStyle name="Comma 2 4 2 4" xfId="30946" xr:uid="{00000000-0005-0000-0000-0000C1100000}"/>
    <cellStyle name="Comma 2 4 3" xfId="7675" xr:uid="{00000000-0005-0000-0000-0000C2100000}"/>
    <cellStyle name="Comma 2 4 3 2" xfId="24006" xr:uid="{00000000-0005-0000-0000-0000C3100000}"/>
    <cellStyle name="Comma 2 4 3 2 2" xfId="49995" xr:uid="{00000000-0005-0000-0000-0000C4100000}"/>
    <cellStyle name="Comma 2 4 3 3" xfId="15886" xr:uid="{00000000-0005-0000-0000-0000C5100000}"/>
    <cellStyle name="Comma 2 4 3 3 2" xfId="41875" xr:uid="{00000000-0005-0000-0000-0000C6100000}"/>
    <cellStyle name="Comma 2 4 3 4" xfId="33722" xr:uid="{00000000-0005-0000-0000-0000C7100000}"/>
    <cellStyle name="Comma 2 4 4" xfId="9146" xr:uid="{00000000-0005-0000-0000-0000C8100000}"/>
    <cellStyle name="Comma 2 4 5" xfId="9878" xr:uid="{00000000-0005-0000-0000-0000C9100000}"/>
    <cellStyle name="Comma 2 4 5 2" xfId="35867" xr:uid="{00000000-0005-0000-0000-0000CA100000}"/>
    <cellStyle name="Comma 2 4 6" xfId="2285" xr:uid="{00000000-0005-0000-0000-0000CB100000}"/>
    <cellStyle name="Comma 2 4 6 2" xfId="19111" xr:uid="{00000000-0005-0000-0000-0000CC100000}"/>
    <cellStyle name="Comma 2 4 6 2 2" xfId="45100" xr:uid="{00000000-0005-0000-0000-0000CD100000}"/>
    <cellStyle name="Comma 2 4 6 3" xfId="28747" xr:uid="{00000000-0005-0000-0000-0000CE100000}"/>
    <cellStyle name="Comma 2 4 7" xfId="10991" xr:uid="{00000000-0005-0000-0000-0000CF100000}"/>
    <cellStyle name="Comma 2 4 7 2" xfId="36980" xr:uid="{00000000-0005-0000-0000-0000D0100000}"/>
    <cellStyle name="Comma 2 4 8" xfId="26576" xr:uid="{00000000-0005-0000-0000-0000D1100000}"/>
    <cellStyle name="Comma 2 4 8 2" xfId="52565" xr:uid="{00000000-0005-0000-0000-0000D2100000}"/>
    <cellStyle name="Comma 2 4 9" xfId="1885" xr:uid="{00000000-0005-0000-0000-0000D3100000}"/>
    <cellStyle name="Comma 20" xfId="79" xr:uid="{00000000-0005-0000-0000-0000D4100000}"/>
    <cellStyle name="Comma 20 10" xfId="5996" xr:uid="{00000000-0005-0000-0000-0000D5100000}"/>
    <cellStyle name="Comma 20 10 2" xfId="22384" xr:uid="{00000000-0005-0000-0000-0000D6100000}"/>
    <cellStyle name="Comma 20 10 2 2" xfId="48373" xr:uid="{00000000-0005-0000-0000-0000D7100000}"/>
    <cellStyle name="Comma 20 10 3" xfId="14264" xr:uid="{00000000-0005-0000-0000-0000D8100000}"/>
    <cellStyle name="Comma 20 10 3 2" xfId="40253" xr:uid="{00000000-0005-0000-0000-0000D9100000}"/>
    <cellStyle name="Comma 20 10 4" xfId="32100" xr:uid="{00000000-0005-0000-0000-0000DA100000}"/>
    <cellStyle name="Comma 20 11" xfId="6706" xr:uid="{00000000-0005-0000-0000-0000DB100000}"/>
    <cellStyle name="Comma 20 11 2" xfId="23037" xr:uid="{00000000-0005-0000-0000-0000DC100000}"/>
    <cellStyle name="Comma 20 11 2 2" xfId="49026" xr:uid="{00000000-0005-0000-0000-0000DD100000}"/>
    <cellStyle name="Comma 20 11 3" xfId="14917" xr:uid="{00000000-0005-0000-0000-0000DE100000}"/>
    <cellStyle name="Comma 20 11 3 2" xfId="40906" xr:uid="{00000000-0005-0000-0000-0000DF100000}"/>
    <cellStyle name="Comma 20 11 4" xfId="32753" xr:uid="{00000000-0005-0000-0000-0000E0100000}"/>
    <cellStyle name="Comma 20 12" xfId="7359" xr:uid="{00000000-0005-0000-0000-0000E1100000}"/>
    <cellStyle name="Comma 20 12 2" xfId="23690" xr:uid="{00000000-0005-0000-0000-0000E2100000}"/>
    <cellStyle name="Comma 20 12 2 2" xfId="49679" xr:uid="{00000000-0005-0000-0000-0000E3100000}"/>
    <cellStyle name="Comma 20 12 3" xfId="15570" xr:uid="{00000000-0005-0000-0000-0000E4100000}"/>
    <cellStyle name="Comma 20 12 3 2" xfId="41559" xr:uid="{00000000-0005-0000-0000-0000E5100000}"/>
    <cellStyle name="Comma 20 12 4" xfId="33406" xr:uid="{00000000-0005-0000-0000-0000E6100000}"/>
    <cellStyle name="Comma 20 13" xfId="8806" xr:uid="{00000000-0005-0000-0000-0000E7100000}"/>
    <cellStyle name="Comma 20 13 2" xfId="25137" xr:uid="{00000000-0005-0000-0000-0000E8100000}"/>
    <cellStyle name="Comma 20 13 2 2" xfId="51126" xr:uid="{00000000-0005-0000-0000-0000E9100000}"/>
    <cellStyle name="Comma 20 13 3" xfId="17017" xr:uid="{00000000-0005-0000-0000-0000EA100000}"/>
    <cellStyle name="Comma 20 13 3 2" xfId="43006" xr:uid="{00000000-0005-0000-0000-0000EB100000}"/>
    <cellStyle name="Comma 20 13 4" xfId="34853" xr:uid="{00000000-0005-0000-0000-0000EC100000}"/>
    <cellStyle name="Comma 20 14" xfId="10014" xr:uid="{00000000-0005-0000-0000-0000ED100000}"/>
    <cellStyle name="Comma 20 14 2" xfId="18137" xr:uid="{00000000-0005-0000-0000-0000EE100000}"/>
    <cellStyle name="Comma 20 14 2 2" xfId="44126" xr:uid="{00000000-0005-0000-0000-0000EF100000}"/>
    <cellStyle name="Comma 20 14 3" xfId="36003" xr:uid="{00000000-0005-0000-0000-0000F0100000}"/>
    <cellStyle name="Comma 20 15" xfId="1931" xr:uid="{00000000-0005-0000-0000-0000F1100000}"/>
    <cellStyle name="Comma 20 15 2" xfId="18795" xr:uid="{00000000-0005-0000-0000-0000F2100000}"/>
    <cellStyle name="Comma 20 15 2 2" xfId="44784" xr:uid="{00000000-0005-0000-0000-0000F3100000}"/>
    <cellStyle name="Comma 20 15 3" xfId="28425" xr:uid="{00000000-0005-0000-0000-0000F4100000}"/>
    <cellStyle name="Comma 20 16" xfId="10675" xr:uid="{00000000-0005-0000-0000-0000F5100000}"/>
    <cellStyle name="Comma 20 16 2" xfId="36664" xr:uid="{00000000-0005-0000-0000-0000F6100000}"/>
    <cellStyle name="Comma 20 17" xfId="26259" xr:uid="{00000000-0005-0000-0000-0000F7100000}"/>
    <cellStyle name="Comma 20 17 2" xfId="52248" xr:uid="{00000000-0005-0000-0000-0000F8100000}"/>
    <cellStyle name="Comma 20 18" xfId="1270" xr:uid="{00000000-0005-0000-0000-0000F9100000}"/>
    <cellStyle name="Comma 20 18 2" xfId="53723" xr:uid="{00000000-0005-0000-0000-0000FA100000}"/>
    <cellStyle name="Comma 20 19" xfId="27735" xr:uid="{00000000-0005-0000-0000-0000FB100000}"/>
    <cellStyle name="Comma 20 2" xfId="80" xr:uid="{00000000-0005-0000-0000-0000FC100000}"/>
    <cellStyle name="Comma 20 2 10" xfId="7494" xr:uid="{00000000-0005-0000-0000-0000FD100000}"/>
    <cellStyle name="Comma 20 2 10 2" xfId="23825" xr:uid="{00000000-0005-0000-0000-0000FE100000}"/>
    <cellStyle name="Comma 20 2 10 2 2" xfId="49814" xr:uid="{00000000-0005-0000-0000-0000FF100000}"/>
    <cellStyle name="Comma 20 2 10 3" xfId="15705" xr:uid="{00000000-0005-0000-0000-000000110000}"/>
    <cellStyle name="Comma 20 2 10 3 2" xfId="41694" xr:uid="{00000000-0005-0000-0000-000001110000}"/>
    <cellStyle name="Comma 20 2 10 4" xfId="33541" xr:uid="{00000000-0005-0000-0000-000002110000}"/>
    <cellStyle name="Comma 20 2 11" xfId="8807" xr:uid="{00000000-0005-0000-0000-000003110000}"/>
    <cellStyle name="Comma 20 2 11 2" xfId="25138" xr:uid="{00000000-0005-0000-0000-000004110000}"/>
    <cellStyle name="Comma 20 2 11 2 2" xfId="51127" xr:uid="{00000000-0005-0000-0000-000005110000}"/>
    <cellStyle name="Comma 20 2 11 3" xfId="17018" xr:uid="{00000000-0005-0000-0000-000006110000}"/>
    <cellStyle name="Comma 20 2 11 3 2" xfId="43007" xr:uid="{00000000-0005-0000-0000-000007110000}"/>
    <cellStyle name="Comma 20 2 11 4" xfId="34854" xr:uid="{00000000-0005-0000-0000-000008110000}"/>
    <cellStyle name="Comma 20 2 12" xfId="10156" xr:uid="{00000000-0005-0000-0000-000009110000}"/>
    <cellStyle name="Comma 20 2 12 2" xfId="18279" xr:uid="{00000000-0005-0000-0000-00000A110000}"/>
    <cellStyle name="Comma 20 2 12 2 2" xfId="44268" xr:uid="{00000000-0005-0000-0000-00000B110000}"/>
    <cellStyle name="Comma 20 2 12 3" xfId="36145" xr:uid="{00000000-0005-0000-0000-00000C110000}"/>
    <cellStyle name="Comma 20 2 13" xfId="2066" xr:uid="{00000000-0005-0000-0000-00000D110000}"/>
    <cellStyle name="Comma 20 2 13 2" xfId="18930" xr:uid="{00000000-0005-0000-0000-00000E110000}"/>
    <cellStyle name="Comma 20 2 13 2 2" xfId="44919" xr:uid="{00000000-0005-0000-0000-00000F110000}"/>
    <cellStyle name="Comma 20 2 13 3" xfId="28560" xr:uid="{00000000-0005-0000-0000-000010110000}"/>
    <cellStyle name="Comma 20 2 14" xfId="10810" xr:uid="{00000000-0005-0000-0000-000011110000}"/>
    <cellStyle name="Comma 20 2 14 2" xfId="36799" xr:uid="{00000000-0005-0000-0000-000012110000}"/>
    <cellStyle name="Comma 20 2 15" xfId="26394" xr:uid="{00000000-0005-0000-0000-000013110000}"/>
    <cellStyle name="Comma 20 2 15 2" xfId="52383" xr:uid="{00000000-0005-0000-0000-000014110000}"/>
    <cellStyle name="Comma 20 2 16" xfId="1412" xr:uid="{00000000-0005-0000-0000-000015110000}"/>
    <cellStyle name="Comma 20 2 16 2" xfId="53865" xr:uid="{00000000-0005-0000-0000-000016110000}"/>
    <cellStyle name="Comma 20 2 17" xfId="27903" xr:uid="{00000000-0005-0000-0000-000017110000}"/>
    <cellStyle name="Comma 20 2 18" xfId="54365" xr:uid="{00000000-0005-0000-0000-000018110000}"/>
    <cellStyle name="Comma 20 2 2" xfId="81" xr:uid="{00000000-0005-0000-0000-000019110000}"/>
    <cellStyle name="Comma 20 2 2 10" xfId="10299" xr:uid="{00000000-0005-0000-0000-00001A110000}"/>
    <cellStyle name="Comma 20 2 2 10 2" xfId="18422" xr:uid="{00000000-0005-0000-0000-00001B110000}"/>
    <cellStyle name="Comma 20 2 2 10 2 2" xfId="44411" xr:uid="{00000000-0005-0000-0000-00001C110000}"/>
    <cellStyle name="Comma 20 2 2 10 3" xfId="36288" xr:uid="{00000000-0005-0000-0000-00001D110000}"/>
    <cellStyle name="Comma 20 2 2 11" xfId="2209" xr:uid="{00000000-0005-0000-0000-00001E110000}"/>
    <cellStyle name="Comma 20 2 2 11 2" xfId="19073" xr:uid="{00000000-0005-0000-0000-00001F110000}"/>
    <cellStyle name="Comma 20 2 2 11 2 2" xfId="45062" xr:uid="{00000000-0005-0000-0000-000020110000}"/>
    <cellStyle name="Comma 20 2 2 11 3" xfId="28703" xr:uid="{00000000-0005-0000-0000-000021110000}"/>
    <cellStyle name="Comma 20 2 2 12" xfId="10953" xr:uid="{00000000-0005-0000-0000-000022110000}"/>
    <cellStyle name="Comma 20 2 2 12 2" xfId="36942" xr:uid="{00000000-0005-0000-0000-000023110000}"/>
    <cellStyle name="Comma 20 2 2 13" xfId="26537" xr:uid="{00000000-0005-0000-0000-000024110000}"/>
    <cellStyle name="Comma 20 2 2 13 2" xfId="52526" xr:uid="{00000000-0005-0000-0000-000025110000}"/>
    <cellStyle name="Comma 20 2 2 14" xfId="1555" xr:uid="{00000000-0005-0000-0000-000026110000}"/>
    <cellStyle name="Comma 20 2 2 14 2" xfId="54008" xr:uid="{00000000-0005-0000-0000-000027110000}"/>
    <cellStyle name="Comma 20 2 2 15" xfId="28046" xr:uid="{00000000-0005-0000-0000-000028110000}"/>
    <cellStyle name="Comma 20 2 2 16" xfId="54366" xr:uid="{00000000-0005-0000-0000-000029110000}"/>
    <cellStyle name="Comma 20 2 2 2" xfId="1184" xr:uid="{00000000-0005-0000-0000-00002A110000}"/>
    <cellStyle name="Comma 20 2 2 2 10" xfId="10592" xr:uid="{00000000-0005-0000-0000-00002B110000}"/>
    <cellStyle name="Comma 20 2 2 2 10 2" xfId="18715" xr:uid="{00000000-0005-0000-0000-00002C110000}"/>
    <cellStyle name="Comma 20 2 2 2 10 2 2" xfId="44704" xr:uid="{00000000-0005-0000-0000-00002D110000}"/>
    <cellStyle name="Comma 20 2 2 2 10 3" xfId="36581" xr:uid="{00000000-0005-0000-0000-00002E110000}"/>
    <cellStyle name="Comma 20 2 2 2 11" xfId="2797" xr:uid="{00000000-0005-0000-0000-00002F110000}"/>
    <cellStyle name="Comma 20 2 2 2 11 2" xfId="19281" xr:uid="{00000000-0005-0000-0000-000030110000}"/>
    <cellStyle name="Comma 20 2 2 2 11 2 2" xfId="45270" xr:uid="{00000000-0005-0000-0000-000031110000}"/>
    <cellStyle name="Comma 20 2 2 2 11 3" xfId="28988" xr:uid="{00000000-0005-0000-0000-000032110000}"/>
    <cellStyle name="Comma 20 2 2 2 12" xfId="11161" xr:uid="{00000000-0005-0000-0000-000033110000}"/>
    <cellStyle name="Comma 20 2 2 2 12 2" xfId="37150" xr:uid="{00000000-0005-0000-0000-000034110000}"/>
    <cellStyle name="Comma 20 2 2 2 13" xfId="26746" xr:uid="{00000000-0005-0000-0000-000035110000}"/>
    <cellStyle name="Comma 20 2 2 2 13 2" xfId="52735" xr:uid="{00000000-0005-0000-0000-000036110000}"/>
    <cellStyle name="Comma 20 2 2 2 14" xfId="1848" xr:uid="{00000000-0005-0000-0000-000037110000}"/>
    <cellStyle name="Comma 20 2 2 2 14 2" xfId="54301" xr:uid="{00000000-0005-0000-0000-000038110000}"/>
    <cellStyle name="Comma 20 2 2 2 15" xfId="28342" xr:uid="{00000000-0005-0000-0000-000039110000}"/>
    <cellStyle name="Comma 20 2 2 2 16" xfId="55308" xr:uid="{00000000-0005-0000-0000-00003A110000}"/>
    <cellStyle name="Comma 20 2 2 2 2" xfId="3707" xr:uid="{00000000-0005-0000-0000-00003B110000}"/>
    <cellStyle name="Comma 20 2 2 2 2 2" xfId="5911" xr:uid="{00000000-0005-0000-0000-00003C110000}"/>
    <cellStyle name="Comma 20 2 2 2 2 2 2" xfId="22300" xr:uid="{00000000-0005-0000-0000-00003D110000}"/>
    <cellStyle name="Comma 20 2 2 2 2 2 2 2" xfId="48289" xr:uid="{00000000-0005-0000-0000-00003E110000}"/>
    <cellStyle name="Comma 20 2 2 2 2 2 3" xfId="14180" xr:uid="{00000000-0005-0000-0000-00003F110000}"/>
    <cellStyle name="Comma 20 2 2 2 2 2 3 2" xfId="40169" xr:uid="{00000000-0005-0000-0000-000040110000}"/>
    <cellStyle name="Comma 20 2 2 2 2 2 4" xfId="32016" xr:uid="{00000000-0005-0000-0000-000041110000}"/>
    <cellStyle name="Comma 20 2 2 2 2 3" xfId="8743" xr:uid="{00000000-0005-0000-0000-000042110000}"/>
    <cellStyle name="Comma 20 2 2 2 2 3 2" xfId="25074" xr:uid="{00000000-0005-0000-0000-000043110000}"/>
    <cellStyle name="Comma 20 2 2 2 2 3 2 2" xfId="51063" xr:uid="{00000000-0005-0000-0000-000044110000}"/>
    <cellStyle name="Comma 20 2 2 2 2 3 3" xfId="16954" xr:uid="{00000000-0005-0000-0000-000045110000}"/>
    <cellStyle name="Comma 20 2 2 2 2 3 3 2" xfId="42943" xr:uid="{00000000-0005-0000-0000-000046110000}"/>
    <cellStyle name="Comma 20 2 2 2 2 3 4" xfId="34790" xr:uid="{00000000-0005-0000-0000-000047110000}"/>
    <cellStyle name="Comma 20 2 2 2 2 4" xfId="20179" xr:uid="{00000000-0005-0000-0000-000048110000}"/>
    <cellStyle name="Comma 20 2 2 2 2 4 2" xfId="46168" xr:uid="{00000000-0005-0000-0000-000049110000}"/>
    <cellStyle name="Comma 20 2 2 2 2 5" xfId="12059" xr:uid="{00000000-0005-0000-0000-00004A110000}"/>
    <cellStyle name="Comma 20 2 2 2 2 5 2" xfId="38048" xr:uid="{00000000-0005-0000-0000-00004B110000}"/>
    <cellStyle name="Comma 20 2 2 2 2 6" xfId="27644" xr:uid="{00000000-0005-0000-0000-00004C110000}"/>
    <cellStyle name="Comma 20 2 2 2 2 6 2" xfId="53633" xr:uid="{00000000-0005-0000-0000-00004D110000}"/>
    <cellStyle name="Comma 20 2 2 2 2 7" xfId="29890" xr:uid="{00000000-0005-0000-0000-00004E110000}"/>
    <cellStyle name="Comma 20 2 2 2 3" xfId="4432" xr:uid="{00000000-0005-0000-0000-00004F110000}"/>
    <cellStyle name="Comma 20 2 2 2 3 2" xfId="20841" xr:uid="{00000000-0005-0000-0000-000050110000}"/>
    <cellStyle name="Comma 20 2 2 2 3 2 2" xfId="46830" xr:uid="{00000000-0005-0000-0000-000051110000}"/>
    <cellStyle name="Comma 20 2 2 2 3 3" xfId="12721" xr:uid="{00000000-0005-0000-0000-000052110000}"/>
    <cellStyle name="Comma 20 2 2 2 3 3 2" xfId="38710" xr:uid="{00000000-0005-0000-0000-000053110000}"/>
    <cellStyle name="Comma 20 2 2 2 3 4" xfId="30555" xr:uid="{00000000-0005-0000-0000-000054110000}"/>
    <cellStyle name="Comma 20 2 2 2 4" xfId="5005" xr:uid="{00000000-0005-0000-0000-000055110000}"/>
    <cellStyle name="Comma 20 2 2 2 4 2" xfId="21402" xr:uid="{00000000-0005-0000-0000-000056110000}"/>
    <cellStyle name="Comma 20 2 2 2 4 2 2" xfId="47391" xr:uid="{00000000-0005-0000-0000-000057110000}"/>
    <cellStyle name="Comma 20 2 2 2 4 3" xfId="13282" xr:uid="{00000000-0005-0000-0000-000058110000}"/>
    <cellStyle name="Comma 20 2 2 2 4 3 2" xfId="39271" xr:uid="{00000000-0005-0000-0000-000059110000}"/>
    <cellStyle name="Comma 20 2 2 2 4 4" xfId="31118" xr:uid="{00000000-0005-0000-0000-00005A110000}"/>
    <cellStyle name="Comma 20 2 2 2 5" xfId="6628" xr:uid="{00000000-0005-0000-0000-00005B110000}"/>
    <cellStyle name="Comma 20 2 2 2 5 2" xfId="22962" xr:uid="{00000000-0005-0000-0000-00005C110000}"/>
    <cellStyle name="Comma 20 2 2 2 5 2 2" xfId="48951" xr:uid="{00000000-0005-0000-0000-00005D110000}"/>
    <cellStyle name="Comma 20 2 2 2 5 3" xfId="14842" xr:uid="{00000000-0005-0000-0000-00005E110000}"/>
    <cellStyle name="Comma 20 2 2 2 5 3 2" xfId="40831" xr:uid="{00000000-0005-0000-0000-00005F110000}"/>
    <cellStyle name="Comma 20 2 2 2 5 4" xfId="32678" xr:uid="{00000000-0005-0000-0000-000060110000}"/>
    <cellStyle name="Comma 20 2 2 2 6" xfId="7284" xr:uid="{00000000-0005-0000-0000-000061110000}"/>
    <cellStyle name="Comma 20 2 2 2 6 2" xfId="23615" xr:uid="{00000000-0005-0000-0000-000062110000}"/>
    <cellStyle name="Comma 20 2 2 2 6 2 2" xfId="49604" xr:uid="{00000000-0005-0000-0000-000063110000}"/>
    <cellStyle name="Comma 20 2 2 2 6 3" xfId="15495" xr:uid="{00000000-0005-0000-0000-000064110000}"/>
    <cellStyle name="Comma 20 2 2 2 6 3 2" xfId="41484" xr:uid="{00000000-0005-0000-0000-000065110000}"/>
    <cellStyle name="Comma 20 2 2 2 6 4" xfId="33331" xr:uid="{00000000-0005-0000-0000-000066110000}"/>
    <cellStyle name="Comma 20 2 2 2 7" xfId="7845" xr:uid="{00000000-0005-0000-0000-000067110000}"/>
    <cellStyle name="Comma 20 2 2 2 7 2" xfId="24176" xr:uid="{00000000-0005-0000-0000-000068110000}"/>
    <cellStyle name="Comma 20 2 2 2 7 2 2" xfId="50165" xr:uid="{00000000-0005-0000-0000-000069110000}"/>
    <cellStyle name="Comma 20 2 2 2 7 3" xfId="16056" xr:uid="{00000000-0005-0000-0000-00006A110000}"/>
    <cellStyle name="Comma 20 2 2 2 7 3 2" xfId="42045" xr:uid="{00000000-0005-0000-0000-00006B110000}"/>
    <cellStyle name="Comma 20 2 2 2 7 4" xfId="33892" xr:uid="{00000000-0005-0000-0000-00006C110000}"/>
    <cellStyle name="Comma 20 2 2 2 8" xfId="9808" xr:uid="{00000000-0005-0000-0000-00006D110000}"/>
    <cellStyle name="Comma 20 2 2 2 8 2" xfId="26089" xr:uid="{00000000-0005-0000-0000-00006E110000}"/>
    <cellStyle name="Comma 20 2 2 2 8 2 2" xfId="52078" xr:uid="{00000000-0005-0000-0000-00006F110000}"/>
    <cellStyle name="Comma 20 2 2 2 8 3" xfId="17969" xr:uid="{00000000-0005-0000-0000-000070110000}"/>
    <cellStyle name="Comma 20 2 2 2 8 3 2" xfId="43958" xr:uid="{00000000-0005-0000-0000-000071110000}"/>
    <cellStyle name="Comma 20 2 2 2 8 4" xfId="35806" xr:uid="{00000000-0005-0000-0000-000072110000}"/>
    <cellStyle name="Comma 20 2 2 2 9" xfId="9849" xr:uid="{00000000-0005-0000-0000-000073110000}"/>
    <cellStyle name="Comma 20 2 2 2 9 2" xfId="26121" xr:uid="{00000000-0005-0000-0000-000074110000}"/>
    <cellStyle name="Comma 20 2 2 2 9 2 2" xfId="52110" xr:uid="{00000000-0005-0000-0000-000075110000}"/>
    <cellStyle name="Comma 20 2 2 2 9 3" xfId="18001" xr:uid="{00000000-0005-0000-0000-000076110000}"/>
    <cellStyle name="Comma 20 2 2 2 9 3 2" xfId="43990" xr:uid="{00000000-0005-0000-0000-000077110000}"/>
    <cellStyle name="Comma 20 2 2 2 9 4" xfId="35838" xr:uid="{00000000-0005-0000-0000-000078110000}"/>
    <cellStyle name="Comma 20 2 2 3" xfId="879" xr:uid="{00000000-0005-0000-0000-000079110000}"/>
    <cellStyle name="Comma 20 2 2 3 10" xfId="55015" xr:uid="{00000000-0005-0000-0000-00007A110000}"/>
    <cellStyle name="Comma 20 2 2 3 2" xfId="5614" xr:uid="{00000000-0005-0000-0000-00007B110000}"/>
    <cellStyle name="Comma 20 2 2 3 2 2" xfId="22003" xr:uid="{00000000-0005-0000-0000-00007C110000}"/>
    <cellStyle name="Comma 20 2 2 3 2 2 2" xfId="47992" xr:uid="{00000000-0005-0000-0000-00007D110000}"/>
    <cellStyle name="Comma 20 2 2 3 2 3" xfId="13883" xr:uid="{00000000-0005-0000-0000-00007E110000}"/>
    <cellStyle name="Comma 20 2 2 3 2 3 2" xfId="39872" xr:uid="{00000000-0005-0000-0000-00007F110000}"/>
    <cellStyle name="Comma 20 2 2 3 2 4" xfId="31719" xr:uid="{00000000-0005-0000-0000-000080110000}"/>
    <cellStyle name="Comma 20 2 2 3 3" xfId="8446" xr:uid="{00000000-0005-0000-0000-000081110000}"/>
    <cellStyle name="Comma 20 2 2 3 3 2" xfId="24777" xr:uid="{00000000-0005-0000-0000-000082110000}"/>
    <cellStyle name="Comma 20 2 2 3 3 2 2" xfId="50766" xr:uid="{00000000-0005-0000-0000-000083110000}"/>
    <cellStyle name="Comma 20 2 2 3 3 3" xfId="16657" xr:uid="{00000000-0005-0000-0000-000084110000}"/>
    <cellStyle name="Comma 20 2 2 3 3 3 2" xfId="42646" xr:uid="{00000000-0005-0000-0000-000085110000}"/>
    <cellStyle name="Comma 20 2 2 3 3 4" xfId="34493" xr:uid="{00000000-0005-0000-0000-000086110000}"/>
    <cellStyle name="Comma 20 2 2 3 4" xfId="9509" xr:uid="{00000000-0005-0000-0000-000087110000}"/>
    <cellStyle name="Comma 20 2 2 3 4 2" xfId="25794" xr:uid="{00000000-0005-0000-0000-000088110000}"/>
    <cellStyle name="Comma 20 2 2 3 4 2 2" xfId="51783" xr:uid="{00000000-0005-0000-0000-000089110000}"/>
    <cellStyle name="Comma 20 2 2 3 4 3" xfId="17674" xr:uid="{00000000-0005-0000-0000-00008A110000}"/>
    <cellStyle name="Comma 20 2 2 3 4 3 2" xfId="43663" xr:uid="{00000000-0005-0000-0000-00008B110000}"/>
    <cellStyle name="Comma 20 2 2 3 4 4" xfId="35511" xr:uid="{00000000-0005-0000-0000-00008C110000}"/>
    <cellStyle name="Comma 20 2 2 3 5" xfId="19882" xr:uid="{00000000-0005-0000-0000-00008D110000}"/>
    <cellStyle name="Comma 20 2 2 3 5 2" xfId="45871" xr:uid="{00000000-0005-0000-0000-00008E110000}"/>
    <cellStyle name="Comma 20 2 2 3 6" xfId="11762" xr:uid="{00000000-0005-0000-0000-00008F110000}"/>
    <cellStyle name="Comma 20 2 2 3 6 2" xfId="37751" xr:uid="{00000000-0005-0000-0000-000090110000}"/>
    <cellStyle name="Comma 20 2 2 3 7" xfId="27347" xr:uid="{00000000-0005-0000-0000-000091110000}"/>
    <cellStyle name="Comma 20 2 2 3 7 2" xfId="53336" xr:uid="{00000000-0005-0000-0000-000092110000}"/>
    <cellStyle name="Comma 20 2 2 3 8" xfId="3409" xr:uid="{00000000-0005-0000-0000-000093110000}"/>
    <cellStyle name="Comma 20 2 2 3 9" xfId="29592" xr:uid="{00000000-0005-0000-0000-000094110000}"/>
    <cellStyle name="Comma 20 2 2 4" xfId="4127" xr:uid="{00000000-0005-0000-0000-000095110000}"/>
    <cellStyle name="Comma 20 2 2 4 2" xfId="20548" xr:uid="{00000000-0005-0000-0000-000096110000}"/>
    <cellStyle name="Comma 20 2 2 4 2 2" xfId="46537" xr:uid="{00000000-0005-0000-0000-000097110000}"/>
    <cellStyle name="Comma 20 2 2 4 3" xfId="12428" xr:uid="{00000000-0005-0000-0000-000098110000}"/>
    <cellStyle name="Comma 20 2 2 4 3 2" xfId="38417" xr:uid="{00000000-0005-0000-0000-000099110000}"/>
    <cellStyle name="Comma 20 2 2 4 4" xfId="30262" xr:uid="{00000000-0005-0000-0000-00009A110000}"/>
    <cellStyle name="Comma 20 2 2 5" xfId="4788" xr:uid="{00000000-0005-0000-0000-00009B110000}"/>
    <cellStyle name="Comma 20 2 2 5 2" xfId="21194" xr:uid="{00000000-0005-0000-0000-00009C110000}"/>
    <cellStyle name="Comma 20 2 2 5 2 2" xfId="47183" xr:uid="{00000000-0005-0000-0000-00009D110000}"/>
    <cellStyle name="Comma 20 2 2 5 3" xfId="13074" xr:uid="{00000000-0005-0000-0000-00009E110000}"/>
    <cellStyle name="Comma 20 2 2 5 3 2" xfId="39063" xr:uid="{00000000-0005-0000-0000-00009F110000}"/>
    <cellStyle name="Comma 20 2 2 5 4" xfId="30908" xr:uid="{00000000-0005-0000-0000-0000A0110000}"/>
    <cellStyle name="Comma 20 2 2 6" xfId="6324" xr:uid="{00000000-0005-0000-0000-0000A1110000}"/>
    <cellStyle name="Comma 20 2 2 6 2" xfId="22669" xr:uid="{00000000-0005-0000-0000-0000A2110000}"/>
    <cellStyle name="Comma 20 2 2 6 2 2" xfId="48658" xr:uid="{00000000-0005-0000-0000-0000A3110000}"/>
    <cellStyle name="Comma 20 2 2 6 3" xfId="14549" xr:uid="{00000000-0005-0000-0000-0000A4110000}"/>
    <cellStyle name="Comma 20 2 2 6 3 2" xfId="40538" xr:uid="{00000000-0005-0000-0000-0000A5110000}"/>
    <cellStyle name="Comma 20 2 2 6 4" xfId="32385" xr:uid="{00000000-0005-0000-0000-0000A6110000}"/>
    <cellStyle name="Comma 20 2 2 7" xfId="6991" xr:uid="{00000000-0005-0000-0000-0000A7110000}"/>
    <cellStyle name="Comma 20 2 2 7 2" xfId="23322" xr:uid="{00000000-0005-0000-0000-0000A8110000}"/>
    <cellStyle name="Comma 20 2 2 7 2 2" xfId="49311" xr:uid="{00000000-0005-0000-0000-0000A9110000}"/>
    <cellStyle name="Comma 20 2 2 7 3" xfId="15202" xr:uid="{00000000-0005-0000-0000-0000AA110000}"/>
    <cellStyle name="Comma 20 2 2 7 3 2" xfId="41191" xr:uid="{00000000-0005-0000-0000-0000AB110000}"/>
    <cellStyle name="Comma 20 2 2 7 4" xfId="33038" xr:uid="{00000000-0005-0000-0000-0000AC110000}"/>
    <cellStyle name="Comma 20 2 2 8" xfId="7637" xr:uid="{00000000-0005-0000-0000-0000AD110000}"/>
    <cellStyle name="Comma 20 2 2 8 2" xfId="23968" xr:uid="{00000000-0005-0000-0000-0000AE110000}"/>
    <cellStyle name="Comma 20 2 2 8 2 2" xfId="49957" xr:uid="{00000000-0005-0000-0000-0000AF110000}"/>
    <cellStyle name="Comma 20 2 2 8 3" xfId="15848" xr:uid="{00000000-0005-0000-0000-0000B0110000}"/>
    <cellStyle name="Comma 20 2 2 8 3 2" xfId="41837" xr:uid="{00000000-0005-0000-0000-0000B1110000}"/>
    <cellStyle name="Comma 20 2 2 8 4" xfId="33684" xr:uid="{00000000-0005-0000-0000-0000B2110000}"/>
    <cellStyle name="Comma 20 2 2 9" xfId="8808" xr:uid="{00000000-0005-0000-0000-0000B3110000}"/>
    <cellStyle name="Comma 20 2 2 9 2" xfId="25139" xr:uid="{00000000-0005-0000-0000-0000B4110000}"/>
    <cellStyle name="Comma 20 2 2 9 2 2" xfId="51128" xr:uid="{00000000-0005-0000-0000-0000B5110000}"/>
    <cellStyle name="Comma 20 2 2 9 3" xfId="17019" xr:uid="{00000000-0005-0000-0000-0000B6110000}"/>
    <cellStyle name="Comma 20 2 2 9 3 2" xfId="43008" xr:uid="{00000000-0005-0000-0000-0000B7110000}"/>
    <cellStyle name="Comma 20 2 2 9 4" xfId="34855" xr:uid="{00000000-0005-0000-0000-0000B8110000}"/>
    <cellStyle name="Comma 20 2 3" xfId="1041" xr:uid="{00000000-0005-0000-0000-0000B9110000}"/>
    <cellStyle name="Comma 20 2 3 10" xfId="1705" xr:uid="{00000000-0005-0000-0000-0000BA110000}"/>
    <cellStyle name="Comma 20 2 3 10 2" xfId="54158" xr:uid="{00000000-0005-0000-0000-0000BB110000}"/>
    <cellStyle name="Comma 20 2 3 11" xfId="28199" xr:uid="{00000000-0005-0000-0000-0000BC110000}"/>
    <cellStyle name="Comma 20 2 3 12" xfId="55165" xr:uid="{00000000-0005-0000-0000-0000BD110000}"/>
    <cellStyle name="Comma 20 2 3 2" xfId="3564" xr:uid="{00000000-0005-0000-0000-0000BE110000}"/>
    <cellStyle name="Comma 20 2 3 2 2" xfId="5768" xr:uid="{00000000-0005-0000-0000-0000BF110000}"/>
    <cellStyle name="Comma 20 2 3 2 2 2" xfId="22157" xr:uid="{00000000-0005-0000-0000-0000C0110000}"/>
    <cellStyle name="Comma 20 2 3 2 2 2 2" xfId="48146" xr:uid="{00000000-0005-0000-0000-0000C1110000}"/>
    <cellStyle name="Comma 20 2 3 2 2 3" xfId="14037" xr:uid="{00000000-0005-0000-0000-0000C2110000}"/>
    <cellStyle name="Comma 20 2 3 2 2 3 2" xfId="40026" xr:uid="{00000000-0005-0000-0000-0000C3110000}"/>
    <cellStyle name="Comma 20 2 3 2 2 4" xfId="31873" xr:uid="{00000000-0005-0000-0000-0000C4110000}"/>
    <cellStyle name="Comma 20 2 3 2 3" xfId="8600" xr:uid="{00000000-0005-0000-0000-0000C5110000}"/>
    <cellStyle name="Comma 20 2 3 2 3 2" xfId="24931" xr:uid="{00000000-0005-0000-0000-0000C6110000}"/>
    <cellStyle name="Comma 20 2 3 2 3 2 2" xfId="50920" xr:uid="{00000000-0005-0000-0000-0000C7110000}"/>
    <cellStyle name="Comma 20 2 3 2 3 3" xfId="16811" xr:uid="{00000000-0005-0000-0000-0000C8110000}"/>
    <cellStyle name="Comma 20 2 3 2 3 3 2" xfId="42800" xr:uid="{00000000-0005-0000-0000-0000C9110000}"/>
    <cellStyle name="Comma 20 2 3 2 3 4" xfId="34647" xr:uid="{00000000-0005-0000-0000-0000CA110000}"/>
    <cellStyle name="Comma 20 2 3 2 4" xfId="20036" xr:uid="{00000000-0005-0000-0000-0000CB110000}"/>
    <cellStyle name="Comma 20 2 3 2 4 2" xfId="46025" xr:uid="{00000000-0005-0000-0000-0000CC110000}"/>
    <cellStyle name="Comma 20 2 3 2 5" xfId="11916" xr:uid="{00000000-0005-0000-0000-0000CD110000}"/>
    <cellStyle name="Comma 20 2 3 2 5 2" xfId="37905" xr:uid="{00000000-0005-0000-0000-0000CE110000}"/>
    <cellStyle name="Comma 20 2 3 2 6" xfId="27501" xr:uid="{00000000-0005-0000-0000-0000CF110000}"/>
    <cellStyle name="Comma 20 2 3 2 6 2" xfId="53490" xr:uid="{00000000-0005-0000-0000-0000D0110000}"/>
    <cellStyle name="Comma 20 2 3 2 7" xfId="29747" xr:uid="{00000000-0005-0000-0000-0000D1110000}"/>
    <cellStyle name="Comma 20 2 3 3" xfId="4289" xr:uid="{00000000-0005-0000-0000-0000D2110000}"/>
    <cellStyle name="Comma 20 2 3 3 2" xfId="20698" xr:uid="{00000000-0005-0000-0000-0000D3110000}"/>
    <cellStyle name="Comma 20 2 3 3 2 2" xfId="46687" xr:uid="{00000000-0005-0000-0000-0000D4110000}"/>
    <cellStyle name="Comma 20 2 3 3 3" xfId="12578" xr:uid="{00000000-0005-0000-0000-0000D5110000}"/>
    <cellStyle name="Comma 20 2 3 3 3 2" xfId="38567" xr:uid="{00000000-0005-0000-0000-0000D6110000}"/>
    <cellStyle name="Comma 20 2 3 3 4" xfId="30412" xr:uid="{00000000-0005-0000-0000-0000D7110000}"/>
    <cellStyle name="Comma 20 2 3 4" xfId="6485" xr:uid="{00000000-0005-0000-0000-0000D8110000}"/>
    <cellStyle name="Comma 20 2 3 4 2" xfId="22819" xr:uid="{00000000-0005-0000-0000-0000D9110000}"/>
    <cellStyle name="Comma 20 2 3 4 2 2" xfId="48808" xr:uid="{00000000-0005-0000-0000-0000DA110000}"/>
    <cellStyle name="Comma 20 2 3 4 3" xfId="14699" xr:uid="{00000000-0005-0000-0000-0000DB110000}"/>
    <cellStyle name="Comma 20 2 3 4 3 2" xfId="40688" xr:uid="{00000000-0005-0000-0000-0000DC110000}"/>
    <cellStyle name="Comma 20 2 3 4 4" xfId="32535" xr:uid="{00000000-0005-0000-0000-0000DD110000}"/>
    <cellStyle name="Comma 20 2 3 5" xfId="7141" xr:uid="{00000000-0005-0000-0000-0000DE110000}"/>
    <cellStyle name="Comma 20 2 3 5 2" xfId="23472" xr:uid="{00000000-0005-0000-0000-0000DF110000}"/>
    <cellStyle name="Comma 20 2 3 5 2 2" xfId="49461" xr:uid="{00000000-0005-0000-0000-0000E0110000}"/>
    <cellStyle name="Comma 20 2 3 5 3" xfId="15352" xr:uid="{00000000-0005-0000-0000-0000E1110000}"/>
    <cellStyle name="Comma 20 2 3 5 3 2" xfId="41341" xr:uid="{00000000-0005-0000-0000-0000E2110000}"/>
    <cellStyle name="Comma 20 2 3 5 4" xfId="33188" xr:uid="{00000000-0005-0000-0000-0000E3110000}"/>
    <cellStyle name="Comma 20 2 3 6" xfId="9665" xr:uid="{00000000-0005-0000-0000-0000E4110000}"/>
    <cellStyle name="Comma 20 2 3 6 2" xfId="25946" xr:uid="{00000000-0005-0000-0000-0000E5110000}"/>
    <cellStyle name="Comma 20 2 3 6 2 2" xfId="51935" xr:uid="{00000000-0005-0000-0000-0000E6110000}"/>
    <cellStyle name="Comma 20 2 3 6 3" xfId="17826" xr:uid="{00000000-0005-0000-0000-0000E7110000}"/>
    <cellStyle name="Comma 20 2 3 6 3 2" xfId="43815" xr:uid="{00000000-0005-0000-0000-0000E8110000}"/>
    <cellStyle name="Comma 20 2 3 6 4" xfId="35663" xr:uid="{00000000-0005-0000-0000-0000E9110000}"/>
    <cellStyle name="Comma 20 2 3 7" xfId="9859" xr:uid="{00000000-0005-0000-0000-0000EA110000}"/>
    <cellStyle name="Comma 20 2 3 7 2" xfId="26129" xr:uid="{00000000-0005-0000-0000-0000EB110000}"/>
    <cellStyle name="Comma 20 2 3 7 2 2" xfId="52118" xr:uid="{00000000-0005-0000-0000-0000EC110000}"/>
    <cellStyle name="Comma 20 2 3 7 3" xfId="18009" xr:uid="{00000000-0005-0000-0000-0000ED110000}"/>
    <cellStyle name="Comma 20 2 3 7 3 2" xfId="43998" xr:uid="{00000000-0005-0000-0000-0000EE110000}"/>
    <cellStyle name="Comma 20 2 3 7 4" xfId="35848" xr:uid="{00000000-0005-0000-0000-0000EF110000}"/>
    <cellStyle name="Comma 20 2 3 8" xfId="10449" xr:uid="{00000000-0005-0000-0000-0000F0110000}"/>
    <cellStyle name="Comma 20 2 3 8 2" xfId="18572" xr:uid="{00000000-0005-0000-0000-0000F1110000}"/>
    <cellStyle name="Comma 20 2 3 8 2 2" xfId="44561" xr:uid="{00000000-0005-0000-0000-0000F2110000}"/>
    <cellStyle name="Comma 20 2 3 8 3" xfId="36438" xr:uid="{00000000-0005-0000-0000-0000F3110000}"/>
    <cellStyle name="Comma 20 2 3 9" xfId="2727" xr:uid="{00000000-0005-0000-0000-0000F4110000}"/>
    <cellStyle name="Comma 20 2 4" xfId="733" xr:uid="{00000000-0005-0000-0000-0000F5110000}"/>
    <cellStyle name="Comma 20 2 4 10" xfId="54872" xr:uid="{00000000-0005-0000-0000-0000F6110000}"/>
    <cellStyle name="Comma 20 2 4 2" xfId="5004" xr:uid="{00000000-0005-0000-0000-0000F7110000}"/>
    <cellStyle name="Comma 20 2 4 2 2" xfId="21401" xr:uid="{00000000-0005-0000-0000-0000F8110000}"/>
    <cellStyle name="Comma 20 2 4 2 2 2" xfId="47390" xr:uid="{00000000-0005-0000-0000-0000F9110000}"/>
    <cellStyle name="Comma 20 2 4 2 3" xfId="13281" xr:uid="{00000000-0005-0000-0000-0000FA110000}"/>
    <cellStyle name="Comma 20 2 4 2 3 2" xfId="39270" xr:uid="{00000000-0005-0000-0000-0000FB110000}"/>
    <cellStyle name="Comma 20 2 4 2 4" xfId="31117" xr:uid="{00000000-0005-0000-0000-0000FC110000}"/>
    <cellStyle name="Comma 20 2 4 3" xfId="7844" xr:uid="{00000000-0005-0000-0000-0000FD110000}"/>
    <cellStyle name="Comma 20 2 4 3 2" xfId="24175" xr:uid="{00000000-0005-0000-0000-0000FE110000}"/>
    <cellStyle name="Comma 20 2 4 3 2 2" xfId="50164" xr:uid="{00000000-0005-0000-0000-0000FF110000}"/>
    <cellStyle name="Comma 20 2 4 3 3" xfId="16055" xr:uid="{00000000-0005-0000-0000-000000120000}"/>
    <cellStyle name="Comma 20 2 4 3 3 2" xfId="42044" xr:uid="{00000000-0005-0000-0000-000001120000}"/>
    <cellStyle name="Comma 20 2 4 3 4" xfId="33891" xr:uid="{00000000-0005-0000-0000-000002120000}"/>
    <cellStyle name="Comma 20 2 4 4" xfId="9364" xr:uid="{00000000-0005-0000-0000-000003120000}"/>
    <cellStyle name="Comma 20 2 4 4 2" xfId="25650" xr:uid="{00000000-0005-0000-0000-000004120000}"/>
    <cellStyle name="Comma 20 2 4 4 2 2" xfId="51639" xr:uid="{00000000-0005-0000-0000-000005120000}"/>
    <cellStyle name="Comma 20 2 4 4 3" xfId="17530" xr:uid="{00000000-0005-0000-0000-000006120000}"/>
    <cellStyle name="Comma 20 2 4 4 3 2" xfId="43519" xr:uid="{00000000-0005-0000-0000-000007120000}"/>
    <cellStyle name="Comma 20 2 4 4 4" xfId="35367" xr:uid="{00000000-0005-0000-0000-000008120000}"/>
    <cellStyle name="Comma 20 2 4 5" xfId="19280" xr:uid="{00000000-0005-0000-0000-000009120000}"/>
    <cellStyle name="Comma 20 2 4 5 2" xfId="45269" xr:uid="{00000000-0005-0000-0000-00000A120000}"/>
    <cellStyle name="Comma 20 2 4 6" xfId="11160" xr:uid="{00000000-0005-0000-0000-00000B120000}"/>
    <cellStyle name="Comma 20 2 4 6 2" xfId="37149" xr:uid="{00000000-0005-0000-0000-00000C120000}"/>
    <cellStyle name="Comma 20 2 4 7" xfId="26745" xr:uid="{00000000-0005-0000-0000-00000D120000}"/>
    <cellStyle name="Comma 20 2 4 7 2" xfId="52734" xr:uid="{00000000-0005-0000-0000-00000E120000}"/>
    <cellStyle name="Comma 20 2 4 8" xfId="2796" xr:uid="{00000000-0005-0000-0000-00000F120000}"/>
    <cellStyle name="Comma 20 2 4 9" xfId="28987" xr:uid="{00000000-0005-0000-0000-000010120000}"/>
    <cellStyle name="Comma 20 2 5" xfId="3266" xr:uid="{00000000-0005-0000-0000-000011120000}"/>
    <cellStyle name="Comma 20 2 5 2" xfId="5471" xr:uid="{00000000-0005-0000-0000-000012120000}"/>
    <cellStyle name="Comma 20 2 5 2 2" xfId="21860" xr:uid="{00000000-0005-0000-0000-000013120000}"/>
    <cellStyle name="Comma 20 2 5 2 2 2" xfId="47849" xr:uid="{00000000-0005-0000-0000-000014120000}"/>
    <cellStyle name="Comma 20 2 5 2 3" xfId="13740" xr:uid="{00000000-0005-0000-0000-000015120000}"/>
    <cellStyle name="Comma 20 2 5 2 3 2" xfId="39729" xr:uid="{00000000-0005-0000-0000-000016120000}"/>
    <cellStyle name="Comma 20 2 5 2 4" xfId="31576" xr:uid="{00000000-0005-0000-0000-000017120000}"/>
    <cellStyle name="Comma 20 2 5 3" xfId="8303" xr:uid="{00000000-0005-0000-0000-000018120000}"/>
    <cellStyle name="Comma 20 2 5 3 2" xfId="24634" xr:uid="{00000000-0005-0000-0000-000019120000}"/>
    <cellStyle name="Comma 20 2 5 3 2 2" xfId="50623" xr:uid="{00000000-0005-0000-0000-00001A120000}"/>
    <cellStyle name="Comma 20 2 5 3 3" xfId="16514" xr:uid="{00000000-0005-0000-0000-00001B120000}"/>
    <cellStyle name="Comma 20 2 5 3 3 2" xfId="42503" xr:uid="{00000000-0005-0000-0000-00001C120000}"/>
    <cellStyle name="Comma 20 2 5 3 4" xfId="34350" xr:uid="{00000000-0005-0000-0000-00001D120000}"/>
    <cellStyle name="Comma 20 2 5 4" xfId="19739" xr:uid="{00000000-0005-0000-0000-00001E120000}"/>
    <cellStyle name="Comma 20 2 5 4 2" xfId="45728" xr:uid="{00000000-0005-0000-0000-00001F120000}"/>
    <cellStyle name="Comma 20 2 5 5" xfId="11619" xr:uid="{00000000-0005-0000-0000-000020120000}"/>
    <cellStyle name="Comma 20 2 5 5 2" xfId="37608" xr:uid="{00000000-0005-0000-0000-000021120000}"/>
    <cellStyle name="Comma 20 2 5 6" xfId="27204" xr:uid="{00000000-0005-0000-0000-000022120000}"/>
    <cellStyle name="Comma 20 2 5 6 2" xfId="53193" xr:uid="{00000000-0005-0000-0000-000023120000}"/>
    <cellStyle name="Comma 20 2 5 7" xfId="29449" xr:uid="{00000000-0005-0000-0000-000024120000}"/>
    <cellStyle name="Comma 20 2 6" xfId="3981" xr:uid="{00000000-0005-0000-0000-000025120000}"/>
    <cellStyle name="Comma 20 2 6 2" xfId="20405" xr:uid="{00000000-0005-0000-0000-000026120000}"/>
    <cellStyle name="Comma 20 2 6 2 2" xfId="46394" xr:uid="{00000000-0005-0000-0000-000027120000}"/>
    <cellStyle name="Comma 20 2 6 3" xfId="12285" xr:uid="{00000000-0005-0000-0000-000028120000}"/>
    <cellStyle name="Comma 20 2 6 3 2" xfId="38274" xr:uid="{00000000-0005-0000-0000-000029120000}"/>
    <cellStyle name="Comma 20 2 6 4" xfId="30119" xr:uid="{00000000-0005-0000-0000-00002A120000}"/>
    <cellStyle name="Comma 20 2 7" xfId="4645" xr:uid="{00000000-0005-0000-0000-00002B120000}"/>
    <cellStyle name="Comma 20 2 7 2" xfId="21051" xr:uid="{00000000-0005-0000-0000-00002C120000}"/>
    <cellStyle name="Comma 20 2 7 2 2" xfId="47040" xr:uid="{00000000-0005-0000-0000-00002D120000}"/>
    <cellStyle name="Comma 20 2 7 3" xfId="12931" xr:uid="{00000000-0005-0000-0000-00002E120000}"/>
    <cellStyle name="Comma 20 2 7 3 2" xfId="38920" xr:uid="{00000000-0005-0000-0000-00002F120000}"/>
    <cellStyle name="Comma 20 2 7 4" xfId="30765" xr:uid="{00000000-0005-0000-0000-000030120000}"/>
    <cellStyle name="Comma 20 2 8" xfId="6178" xr:uid="{00000000-0005-0000-0000-000031120000}"/>
    <cellStyle name="Comma 20 2 8 2" xfId="22526" xr:uid="{00000000-0005-0000-0000-000032120000}"/>
    <cellStyle name="Comma 20 2 8 2 2" xfId="48515" xr:uid="{00000000-0005-0000-0000-000033120000}"/>
    <cellStyle name="Comma 20 2 8 3" xfId="14406" xr:uid="{00000000-0005-0000-0000-000034120000}"/>
    <cellStyle name="Comma 20 2 8 3 2" xfId="40395" xr:uid="{00000000-0005-0000-0000-000035120000}"/>
    <cellStyle name="Comma 20 2 8 4" xfId="32242" xr:uid="{00000000-0005-0000-0000-000036120000}"/>
    <cellStyle name="Comma 20 2 9" xfId="6848" xr:uid="{00000000-0005-0000-0000-000037120000}"/>
    <cellStyle name="Comma 20 2 9 2" xfId="23179" xr:uid="{00000000-0005-0000-0000-000038120000}"/>
    <cellStyle name="Comma 20 2 9 2 2" xfId="49168" xr:uid="{00000000-0005-0000-0000-000039120000}"/>
    <cellStyle name="Comma 20 2 9 3" xfId="15059" xr:uid="{00000000-0005-0000-0000-00003A120000}"/>
    <cellStyle name="Comma 20 2 9 3 2" xfId="41048" xr:uid="{00000000-0005-0000-0000-00003B120000}"/>
    <cellStyle name="Comma 20 2 9 4" xfId="32895" xr:uid="{00000000-0005-0000-0000-00003C120000}"/>
    <cellStyle name="Comma 20 20" xfId="54364" xr:uid="{00000000-0005-0000-0000-00003D120000}"/>
    <cellStyle name="Comma 20 3" xfId="82" xr:uid="{00000000-0005-0000-0000-00003E120000}"/>
    <cellStyle name="Comma 20 3 10" xfId="10218" xr:uid="{00000000-0005-0000-0000-00003F120000}"/>
    <cellStyle name="Comma 20 3 10 2" xfId="18341" xr:uid="{00000000-0005-0000-0000-000040120000}"/>
    <cellStyle name="Comma 20 3 10 2 2" xfId="44330" xr:uid="{00000000-0005-0000-0000-000041120000}"/>
    <cellStyle name="Comma 20 3 10 3" xfId="36207" xr:uid="{00000000-0005-0000-0000-000042120000}"/>
    <cellStyle name="Comma 20 3 11" xfId="2128" xr:uid="{00000000-0005-0000-0000-000043120000}"/>
    <cellStyle name="Comma 20 3 11 2" xfId="18992" xr:uid="{00000000-0005-0000-0000-000044120000}"/>
    <cellStyle name="Comma 20 3 11 2 2" xfId="44981" xr:uid="{00000000-0005-0000-0000-000045120000}"/>
    <cellStyle name="Comma 20 3 11 3" xfId="28622" xr:uid="{00000000-0005-0000-0000-000046120000}"/>
    <cellStyle name="Comma 20 3 12" xfId="10872" xr:uid="{00000000-0005-0000-0000-000047120000}"/>
    <cellStyle name="Comma 20 3 12 2" xfId="36861" xr:uid="{00000000-0005-0000-0000-000048120000}"/>
    <cellStyle name="Comma 20 3 13" xfId="26456" xr:uid="{00000000-0005-0000-0000-000049120000}"/>
    <cellStyle name="Comma 20 3 13 2" xfId="52445" xr:uid="{00000000-0005-0000-0000-00004A120000}"/>
    <cellStyle name="Comma 20 3 14" xfId="1474" xr:uid="{00000000-0005-0000-0000-00004B120000}"/>
    <cellStyle name="Comma 20 3 14 2" xfId="53927" xr:uid="{00000000-0005-0000-0000-00004C120000}"/>
    <cellStyle name="Comma 20 3 15" xfId="27965" xr:uid="{00000000-0005-0000-0000-00004D120000}"/>
    <cellStyle name="Comma 20 3 16" xfId="54367" xr:uid="{00000000-0005-0000-0000-00004E120000}"/>
    <cellStyle name="Comma 20 3 2" xfId="1103" xr:uid="{00000000-0005-0000-0000-00004F120000}"/>
    <cellStyle name="Comma 20 3 2 10" xfId="10511" xr:uid="{00000000-0005-0000-0000-000050120000}"/>
    <cellStyle name="Comma 20 3 2 10 2" xfId="18634" xr:uid="{00000000-0005-0000-0000-000051120000}"/>
    <cellStyle name="Comma 20 3 2 10 2 2" xfId="44623" xr:uid="{00000000-0005-0000-0000-000052120000}"/>
    <cellStyle name="Comma 20 3 2 10 3" xfId="36500" xr:uid="{00000000-0005-0000-0000-000053120000}"/>
    <cellStyle name="Comma 20 3 2 11" xfId="2798" xr:uid="{00000000-0005-0000-0000-000054120000}"/>
    <cellStyle name="Comma 20 3 2 11 2" xfId="19282" xr:uid="{00000000-0005-0000-0000-000055120000}"/>
    <cellStyle name="Comma 20 3 2 11 2 2" xfId="45271" xr:uid="{00000000-0005-0000-0000-000056120000}"/>
    <cellStyle name="Comma 20 3 2 11 3" xfId="28989" xr:uid="{00000000-0005-0000-0000-000057120000}"/>
    <cellStyle name="Comma 20 3 2 12" xfId="11162" xr:uid="{00000000-0005-0000-0000-000058120000}"/>
    <cellStyle name="Comma 20 3 2 12 2" xfId="37151" xr:uid="{00000000-0005-0000-0000-000059120000}"/>
    <cellStyle name="Comma 20 3 2 13" xfId="26747" xr:uid="{00000000-0005-0000-0000-00005A120000}"/>
    <cellStyle name="Comma 20 3 2 13 2" xfId="52736" xr:uid="{00000000-0005-0000-0000-00005B120000}"/>
    <cellStyle name="Comma 20 3 2 14" xfId="1767" xr:uid="{00000000-0005-0000-0000-00005C120000}"/>
    <cellStyle name="Comma 20 3 2 14 2" xfId="54220" xr:uid="{00000000-0005-0000-0000-00005D120000}"/>
    <cellStyle name="Comma 20 3 2 15" xfId="28261" xr:uid="{00000000-0005-0000-0000-00005E120000}"/>
    <cellStyle name="Comma 20 3 2 16" xfId="55227" xr:uid="{00000000-0005-0000-0000-00005F120000}"/>
    <cellStyle name="Comma 20 3 2 2" xfId="3626" xr:uid="{00000000-0005-0000-0000-000060120000}"/>
    <cellStyle name="Comma 20 3 2 2 2" xfId="5830" xr:uid="{00000000-0005-0000-0000-000061120000}"/>
    <cellStyle name="Comma 20 3 2 2 2 2" xfId="22219" xr:uid="{00000000-0005-0000-0000-000062120000}"/>
    <cellStyle name="Comma 20 3 2 2 2 2 2" xfId="48208" xr:uid="{00000000-0005-0000-0000-000063120000}"/>
    <cellStyle name="Comma 20 3 2 2 2 3" xfId="14099" xr:uid="{00000000-0005-0000-0000-000064120000}"/>
    <cellStyle name="Comma 20 3 2 2 2 3 2" xfId="40088" xr:uid="{00000000-0005-0000-0000-000065120000}"/>
    <cellStyle name="Comma 20 3 2 2 2 4" xfId="31935" xr:uid="{00000000-0005-0000-0000-000066120000}"/>
    <cellStyle name="Comma 20 3 2 2 3" xfId="8662" xr:uid="{00000000-0005-0000-0000-000067120000}"/>
    <cellStyle name="Comma 20 3 2 2 3 2" xfId="24993" xr:uid="{00000000-0005-0000-0000-000068120000}"/>
    <cellStyle name="Comma 20 3 2 2 3 2 2" xfId="50982" xr:uid="{00000000-0005-0000-0000-000069120000}"/>
    <cellStyle name="Comma 20 3 2 2 3 3" xfId="16873" xr:uid="{00000000-0005-0000-0000-00006A120000}"/>
    <cellStyle name="Comma 20 3 2 2 3 3 2" xfId="42862" xr:uid="{00000000-0005-0000-0000-00006B120000}"/>
    <cellStyle name="Comma 20 3 2 2 3 4" xfId="34709" xr:uid="{00000000-0005-0000-0000-00006C120000}"/>
    <cellStyle name="Comma 20 3 2 2 4" xfId="20098" xr:uid="{00000000-0005-0000-0000-00006D120000}"/>
    <cellStyle name="Comma 20 3 2 2 4 2" xfId="46087" xr:uid="{00000000-0005-0000-0000-00006E120000}"/>
    <cellStyle name="Comma 20 3 2 2 5" xfId="11978" xr:uid="{00000000-0005-0000-0000-00006F120000}"/>
    <cellStyle name="Comma 20 3 2 2 5 2" xfId="37967" xr:uid="{00000000-0005-0000-0000-000070120000}"/>
    <cellStyle name="Comma 20 3 2 2 6" xfId="27563" xr:uid="{00000000-0005-0000-0000-000071120000}"/>
    <cellStyle name="Comma 20 3 2 2 6 2" xfId="53552" xr:uid="{00000000-0005-0000-0000-000072120000}"/>
    <cellStyle name="Comma 20 3 2 2 7" xfId="29809" xr:uid="{00000000-0005-0000-0000-000073120000}"/>
    <cellStyle name="Comma 20 3 2 3" xfId="4351" xr:uid="{00000000-0005-0000-0000-000074120000}"/>
    <cellStyle name="Comma 20 3 2 3 2" xfId="20760" xr:uid="{00000000-0005-0000-0000-000075120000}"/>
    <cellStyle name="Comma 20 3 2 3 2 2" xfId="46749" xr:uid="{00000000-0005-0000-0000-000076120000}"/>
    <cellStyle name="Comma 20 3 2 3 3" xfId="12640" xr:uid="{00000000-0005-0000-0000-000077120000}"/>
    <cellStyle name="Comma 20 3 2 3 3 2" xfId="38629" xr:uid="{00000000-0005-0000-0000-000078120000}"/>
    <cellStyle name="Comma 20 3 2 3 4" xfId="30474" xr:uid="{00000000-0005-0000-0000-000079120000}"/>
    <cellStyle name="Comma 20 3 2 4" xfId="5006" xr:uid="{00000000-0005-0000-0000-00007A120000}"/>
    <cellStyle name="Comma 20 3 2 4 2" xfId="21403" xr:uid="{00000000-0005-0000-0000-00007B120000}"/>
    <cellStyle name="Comma 20 3 2 4 2 2" xfId="47392" xr:uid="{00000000-0005-0000-0000-00007C120000}"/>
    <cellStyle name="Comma 20 3 2 4 3" xfId="13283" xr:uid="{00000000-0005-0000-0000-00007D120000}"/>
    <cellStyle name="Comma 20 3 2 4 3 2" xfId="39272" xr:uid="{00000000-0005-0000-0000-00007E120000}"/>
    <cellStyle name="Comma 20 3 2 4 4" xfId="31119" xr:uid="{00000000-0005-0000-0000-00007F120000}"/>
    <cellStyle name="Comma 20 3 2 5" xfId="6547" xr:uid="{00000000-0005-0000-0000-000080120000}"/>
    <cellStyle name="Comma 20 3 2 5 2" xfId="22881" xr:uid="{00000000-0005-0000-0000-000081120000}"/>
    <cellStyle name="Comma 20 3 2 5 2 2" xfId="48870" xr:uid="{00000000-0005-0000-0000-000082120000}"/>
    <cellStyle name="Comma 20 3 2 5 3" xfId="14761" xr:uid="{00000000-0005-0000-0000-000083120000}"/>
    <cellStyle name="Comma 20 3 2 5 3 2" xfId="40750" xr:uid="{00000000-0005-0000-0000-000084120000}"/>
    <cellStyle name="Comma 20 3 2 5 4" xfId="32597" xr:uid="{00000000-0005-0000-0000-000085120000}"/>
    <cellStyle name="Comma 20 3 2 6" xfId="7203" xr:uid="{00000000-0005-0000-0000-000086120000}"/>
    <cellStyle name="Comma 20 3 2 6 2" xfId="23534" xr:uid="{00000000-0005-0000-0000-000087120000}"/>
    <cellStyle name="Comma 20 3 2 6 2 2" xfId="49523" xr:uid="{00000000-0005-0000-0000-000088120000}"/>
    <cellStyle name="Comma 20 3 2 6 3" xfId="15414" xr:uid="{00000000-0005-0000-0000-000089120000}"/>
    <cellStyle name="Comma 20 3 2 6 3 2" xfId="41403" xr:uid="{00000000-0005-0000-0000-00008A120000}"/>
    <cellStyle name="Comma 20 3 2 6 4" xfId="33250" xr:uid="{00000000-0005-0000-0000-00008B120000}"/>
    <cellStyle name="Comma 20 3 2 7" xfId="7846" xr:uid="{00000000-0005-0000-0000-00008C120000}"/>
    <cellStyle name="Comma 20 3 2 7 2" xfId="24177" xr:uid="{00000000-0005-0000-0000-00008D120000}"/>
    <cellStyle name="Comma 20 3 2 7 2 2" xfId="50166" xr:uid="{00000000-0005-0000-0000-00008E120000}"/>
    <cellStyle name="Comma 20 3 2 7 3" xfId="16057" xr:uid="{00000000-0005-0000-0000-00008F120000}"/>
    <cellStyle name="Comma 20 3 2 7 3 2" xfId="42046" xr:uid="{00000000-0005-0000-0000-000090120000}"/>
    <cellStyle name="Comma 20 3 2 7 4" xfId="33893" xr:uid="{00000000-0005-0000-0000-000091120000}"/>
    <cellStyle name="Comma 20 3 2 8" xfId="9727" xr:uid="{00000000-0005-0000-0000-000092120000}"/>
    <cellStyle name="Comma 20 3 2 8 2" xfId="26008" xr:uid="{00000000-0005-0000-0000-000093120000}"/>
    <cellStyle name="Comma 20 3 2 8 2 2" xfId="51997" xr:uid="{00000000-0005-0000-0000-000094120000}"/>
    <cellStyle name="Comma 20 3 2 8 3" xfId="17888" xr:uid="{00000000-0005-0000-0000-000095120000}"/>
    <cellStyle name="Comma 20 3 2 8 3 2" xfId="43877" xr:uid="{00000000-0005-0000-0000-000096120000}"/>
    <cellStyle name="Comma 20 3 2 8 4" xfId="35725" xr:uid="{00000000-0005-0000-0000-000097120000}"/>
    <cellStyle name="Comma 20 3 2 9" xfId="8785" xr:uid="{00000000-0005-0000-0000-000098120000}"/>
    <cellStyle name="Comma 20 3 2 9 2" xfId="25116" xr:uid="{00000000-0005-0000-0000-000099120000}"/>
    <cellStyle name="Comma 20 3 2 9 2 2" xfId="51105" xr:uid="{00000000-0005-0000-0000-00009A120000}"/>
    <cellStyle name="Comma 20 3 2 9 3" xfId="16996" xr:uid="{00000000-0005-0000-0000-00009B120000}"/>
    <cellStyle name="Comma 20 3 2 9 3 2" xfId="42985" xr:uid="{00000000-0005-0000-0000-00009C120000}"/>
    <cellStyle name="Comma 20 3 2 9 4" xfId="34832" xr:uid="{00000000-0005-0000-0000-00009D120000}"/>
    <cellStyle name="Comma 20 3 3" xfId="798" xr:uid="{00000000-0005-0000-0000-00009E120000}"/>
    <cellStyle name="Comma 20 3 3 10" xfId="54934" xr:uid="{00000000-0005-0000-0000-00009F120000}"/>
    <cellStyle name="Comma 20 3 3 2" xfId="5533" xr:uid="{00000000-0005-0000-0000-0000A0120000}"/>
    <cellStyle name="Comma 20 3 3 2 2" xfId="21922" xr:uid="{00000000-0005-0000-0000-0000A1120000}"/>
    <cellStyle name="Comma 20 3 3 2 2 2" xfId="47911" xr:uid="{00000000-0005-0000-0000-0000A2120000}"/>
    <cellStyle name="Comma 20 3 3 2 3" xfId="13802" xr:uid="{00000000-0005-0000-0000-0000A3120000}"/>
    <cellStyle name="Comma 20 3 3 2 3 2" xfId="39791" xr:uid="{00000000-0005-0000-0000-0000A4120000}"/>
    <cellStyle name="Comma 20 3 3 2 4" xfId="31638" xr:uid="{00000000-0005-0000-0000-0000A5120000}"/>
    <cellStyle name="Comma 20 3 3 3" xfId="8365" xr:uid="{00000000-0005-0000-0000-0000A6120000}"/>
    <cellStyle name="Comma 20 3 3 3 2" xfId="24696" xr:uid="{00000000-0005-0000-0000-0000A7120000}"/>
    <cellStyle name="Comma 20 3 3 3 2 2" xfId="50685" xr:uid="{00000000-0005-0000-0000-0000A8120000}"/>
    <cellStyle name="Comma 20 3 3 3 3" xfId="16576" xr:uid="{00000000-0005-0000-0000-0000A9120000}"/>
    <cellStyle name="Comma 20 3 3 3 3 2" xfId="42565" xr:uid="{00000000-0005-0000-0000-0000AA120000}"/>
    <cellStyle name="Comma 20 3 3 3 4" xfId="34412" xr:uid="{00000000-0005-0000-0000-0000AB120000}"/>
    <cellStyle name="Comma 20 3 3 4" xfId="9428" xr:uid="{00000000-0005-0000-0000-0000AC120000}"/>
    <cellStyle name="Comma 20 3 3 4 2" xfId="25713" xr:uid="{00000000-0005-0000-0000-0000AD120000}"/>
    <cellStyle name="Comma 20 3 3 4 2 2" xfId="51702" xr:uid="{00000000-0005-0000-0000-0000AE120000}"/>
    <cellStyle name="Comma 20 3 3 4 3" xfId="17593" xr:uid="{00000000-0005-0000-0000-0000AF120000}"/>
    <cellStyle name="Comma 20 3 3 4 3 2" xfId="43582" xr:uid="{00000000-0005-0000-0000-0000B0120000}"/>
    <cellStyle name="Comma 20 3 3 4 4" xfId="35430" xr:uid="{00000000-0005-0000-0000-0000B1120000}"/>
    <cellStyle name="Comma 20 3 3 5" xfId="19801" xr:uid="{00000000-0005-0000-0000-0000B2120000}"/>
    <cellStyle name="Comma 20 3 3 5 2" xfId="45790" xr:uid="{00000000-0005-0000-0000-0000B3120000}"/>
    <cellStyle name="Comma 20 3 3 6" xfId="11681" xr:uid="{00000000-0005-0000-0000-0000B4120000}"/>
    <cellStyle name="Comma 20 3 3 6 2" xfId="37670" xr:uid="{00000000-0005-0000-0000-0000B5120000}"/>
    <cellStyle name="Comma 20 3 3 7" xfId="27266" xr:uid="{00000000-0005-0000-0000-0000B6120000}"/>
    <cellStyle name="Comma 20 3 3 7 2" xfId="53255" xr:uid="{00000000-0005-0000-0000-0000B7120000}"/>
    <cellStyle name="Comma 20 3 3 8" xfId="3328" xr:uid="{00000000-0005-0000-0000-0000B8120000}"/>
    <cellStyle name="Comma 20 3 3 9" xfId="29511" xr:uid="{00000000-0005-0000-0000-0000B9120000}"/>
    <cellStyle name="Comma 20 3 4" xfId="4046" xr:uid="{00000000-0005-0000-0000-0000BA120000}"/>
    <cellStyle name="Comma 20 3 4 2" xfId="20467" xr:uid="{00000000-0005-0000-0000-0000BB120000}"/>
    <cellStyle name="Comma 20 3 4 2 2" xfId="46456" xr:uid="{00000000-0005-0000-0000-0000BC120000}"/>
    <cellStyle name="Comma 20 3 4 3" xfId="12347" xr:uid="{00000000-0005-0000-0000-0000BD120000}"/>
    <cellStyle name="Comma 20 3 4 3 2" xfId="38336" xr:uid="{00000000-0005-0000-0000-0000BE120000}"/>
    <cellStyle name="Comma 20 3 4 4" xfId="30181" xr:uid="{00000000-0005-0000-0000-0000BF120000}"/>
    <cellStyle name="Comma 20 3 5" xfId="4707" xr:uid="{00000000-0005-0000-0000-0000C0120000}"/>
    <cellStyle name="Comma 20 3 5 2" xfId="21113" xr:uid="{00000000-0005-0000-0000-0000C1120000}"/>
    <cellStyle name="Comma 20 3 5 2 2" xfId="47102" xr:uid="{00000000-0005-0000-0000-0000C2120000}"/>
    <cellStyle name="Comma 20 3 5 3" xfId="12993" xr:uid="{00000000-0005-0000-0000-0000C3120000}"/>
    <cellStyle name="Comma 20 3 5 3 2" xfId="38982" xr:uid="{00000000-0005-0000-0000-0000C4120000}"/>
    <cellStyle name="Comma 20 3 5 4" xfId="30827" xr:uid="{00000000-0005-0000-0000-0000C5120000}"/>
    <cellStyle name="Comma 20 3 6" xfId="6243" xr:uid="{00000000-0005-0000-0000-0000C6120000}"/>
    <cellStyle name="Comma 20 3 6 2" xfId="22588" xr:uid="{00000000-0005-0000-0000-0000C7120000}"/>
    <cellStyle name="Comma 20 3 6 2 2" xfId="48577" xr:uid="{00000000-0005-0000-0000-0000C8120000}"/>
    <cellStyle name="Comma 20 3 6 3" xfId="14468" xr:uid="{00000000-0005-0000-0000-0000C9120000}"/>
    <cellStyle name="Comma 20 3 6 3 2" xfId="40457" xr:uid="{00000000-0005-0000-0000-0000CA120000}"/>
    <cellStyle name="Comma 20 3 6 4" xfId="32304" xr:uid="{00000000-0005-0000-0000-0000CB120000}"/>
    <cellStyle name="Comma 20 3 7" xfId="6910" xr:uid="{00000000-0005-0000-0000-0000CC120000}"/>
    <cellStyle name="Comma 20 3 7 2" xfId="23241" xr:uid="{00000000-0005-0000-0000-0000CD120000}"/>
    <cellStyle name="Comma 20 3 7 2 2" xfId="49230" xr:uid="{00000000-0005-0000-0000-0000CE120000}"/>
    <cellStyle name="Comma 20 3 7 3" xfId="15121" xr:uid="{00000000-0005-0000-0000-0000CF120000}"/>
    <cellStyle name="Comma 20 3 7 3 2" xfId="41110" xr:uid="{00000000-0005-0000-0000-0000D0120000}"/>
    <cellStyle name="Comma 20 3 7 4" xfId="32957" xr:uid="{00000000-0005-0000-0000-0000D1120000}"/>
    <cellStyle name="Comma 20 3 8" xfId="7556" xr:uid="{00000000-0005-0000-0000-0000D2120000}"/>
    <cellStyle name="Comma 20 3 8 2" xfId="23887" xr:uid="{00000000-0005-0000-0000-0000D3120000}"/>
    <cellStyle name="Comma 20 3 8 2 2" xfId="49876" xr:uid="{00000000-0005-0000-0000-0000D4120000}"/>
    <cellStyle name="Comma 20 3 8 3" xfId="15767" xr:uid="{00000000-0005-0000-0000-0000D5120000}"/>
    <cellStyle name="Comma 20 3 8 3 2" xfId="41756" xr:uid="{00000000-0005-0000-0000-0000D6120000}"/>
    <cellStyle name="Comma 20 3 8 4" xfId="33603" xr:uid="{00000000-0005-0000-0000-0000D7120000}"/>
    <cellStyle name="Comma 20 3 9" xfId="8809" xr:uid="{00000000-0005-0000-0000-0000D8120000}"/>
    <cellStyle name="Comma 20 3 9 2" xfId="25140" xr:uid="{00000000-0005-0000-0000-0000D9120000}"/>
    <cellStyle name="Comma 20 3 9 2 2" xfId="51129" xr:uid="{00000000-0005-0000-0000-0000DA120000}"/>
    <cellStyle name="Comma 20 3 9 3" xfId="17020" xr:uid="{00000000-0005-0000-0000-0000DB120000}"/>
    <cellStyle name="Comma 20 3 9 3 2" xfId="43009" xr:uid="{00000000-0005-0000-0000-0000DC120000}"/>
    <cellStyle name="Comma 20 3 9 4" xfId="34856" xr:uid="{00000000-0005-0000-0000-0000DD120000}"/>
    <cellStyle name="Comma 20 4" xfId="83" xr:uid="{00000000-0005-0000-0000-0000DE120000}"/>
    <cellStyle name="Comma 20 4 10" xfId="10371" xr:uid="{00000000-0005-0000-0000-0000DF120000}"/>
    <cellStyle name="Comma 20 4 10 2" xfId="18494" xr:uid="{00000000-0005-0000-0000-0000E0120000}"/>
    <cellStyle name="Comma 20 4 10 2 2" xfId="44483" xr:uid="{00000000-0005-0000-0000-0000E1120000}"/>
    <cellStyle name="Comma 20 4 10 3" xfId="36360" xr:uid="{00000000-0005-0000-0000-0000E2120000}"/>
    <cellStyle name="Comma 20 4 11" xfId="1985" xr:uid="{00000000-0005-0000-0000-0000E3120000}"/>
    <cellStyle name="Comma 20 4 11 2" xfId="18849" xr:uid="{00000000-0005-0000-0000-0000E4120000}"/>
    <cellStyle name="Comma 20 4 11 2 2" xfId="44838" xr:uid="{00000000-0005-0000-0000-0000E5120000}"/>
    <cellStyle name="Comma 20 4 11 3" xfId="28479" xr:uid="{00000000-0005-0000-0000-0000E6120000}"/>
    <cellStyle name="Comma 20 4 12" xfId="10729" xr:uid="{00000000-0005-0000-0000-0000E7120000}"/>
    <cellStyle name="Comma 20 4 12 2" xfId="36718" xr:uid="{00000000-0005-0000-0000-0000E8120000}"/>
    <cellStyle name="Comma 20 4 13" xfId="26313" xr:uid="{00000000-0005-0000-0000-0000E9120000}"/>
    <cellStyle name="Comma 20 4 13 2" xfId="52302" xr:uid="{00000000-0005-0000-0000-0000EA120000}"/>
    <cellStyle name="Comma 20 4 14" xfId="1627" xr:uid="{00000000-0005-0000-0000-0000EB120000}"/>
    <cellStyle name="Comma 20 4 14 2" xfId="54080" xr:uid="{00000000-0005-0000-0000-0000EC120000}"/>
    <cellStyle name="Comma 20 4 15" xfId="28121" xr:uid="{00000000-0005-0000-0000-0000ED120000}"/>
    <cellStyle name="Comma 20 4 16" xfId="54368" xr:uid="{00000000-0005-0000-0000-0000EE120000}"/>
    <cellStyle name="Comma 20 4 2" xfId="956" xr:uid="{00000000-0005-0000-0000-0000EF120000}"/>
    <cellStyle name="Comma 20 4 2 10" xfId="55087" xr:uid="{00000000-0005-0000-0000-0000F0120000}"/>
    <cellStyle name="Comma 20 4 2 2" xfId="5007" xr:uid="{00000000-0005-0000-0000-0000F1120000}"/>
    <cellStyle name="Comma 20 4 2 2 2" xfId="21404" xr:uid="{00000000-0005-0000-0000-0000F2120000}"/>
    <cellStyle name="Comma 20 4 2 2 2 2" xfId="47393" xr:uid="{00000000-0005-0000-0000-0000F3120000}"/>
    <cellStyle name="Comma 20 4 2 2 3" xfId="13284" xr:uid="{00000000-0005-0000-0000-0000F4120000}"/>
    <cellStyle name="Comma 20 4 2 2 3 2" xfId="39273" xr:uid="{00000000-0005-0000-0000-0000F5120000}"/>
    <cellStyle name="Comma 20 4 2 2 4" xfId="31120" xr:uid="{00000000-0005-0000-0000-0000F6120000}"/>
    <cellStyle name="Comma 20 4 2 3" xfId="7847" xr:uid="{00000000-0005-0000-0000-0000F7120000}"/>
    <cellStyle name="Comma 20 4 2 3 2" xfId="24178" xr:uid="{00000000-0005-0000-0000-0000F8120000}"/>
    <cellStyle name="Comma 20 4 2 3 2 2" xfId="50167" xr:uid="{00000000-0005-0000-0000-0000F9120000}"/>
    <cellStyle name="Comma 20 4 2 3 3" xfId="16058" xr:uid="{00000000-0005-0000-0000-0000FA120000}"/>
    <cellStyle name="Comma 20 4 2 3 3 2" xfId="42047" xr:uid="{00000000-0005-0000-0000-0000FB120000}"/>
    <cellStyle name="Comma 20 4 2 3 4" xfId="33894" xr:uid="{00000000-0005-0000-0000-0000FC120000}"/>
    <cellStyle name="Comma 20 4 2 4" xfId="9584" xr:uid="{00000000-0005-0000-0000-0000FD120000}"/>
    <cellStyle name="Comma 20 4 2 4 2" xfId="25867" xr:uid="{00000000-0005-0000-0000-0000FE120000}"/>
    <cellStyle name="Comma 20 4 2 4 2 2" xfId="51856" xr:uid="{00000000-0005-0000-0000-0000FF120000}"/>
    <cellStyle name="Comma 20 4 2 4 3" xfId="17747" xr:uid="{00000000-0005-0000-0000-000000130000}"/>
    <cellStyle name="Comma 20 4 2 4 3 2" xfId="43736" xr:uid="{00000000-0005-0000-0000-000001130000}"/>
    <cellStyle name="Comma 20 4 2 4 4" xfId="35584" xr:uid="{00000000-0005-0000-0000-000002130000}"/>
    <cellStyle name="Comma 20 4 2 5" xfId="19283" xr:uid="{00000000-0005-0000-0000-000003130000}"/>
    <cellStyle name="Comma 20 4 2 5 2" xfId="45272" xr:uid="{00000000-0005-0000-0000-000004130000}"/>
    <cellStyle name="Comma 20 4 2 6" xfId="11163" xr:uid="{00000000-0005-0000-0000-000005130000}"/>
    <cellStyle name="Comma 20 4 2 6 2" xfId="37152" xr:uid="{00000000-0005-0000-0000-000006130000}"/>
    <cellStyle name="Comma 20 4 2 7" xfId="26748" xr:uid="{00000000-0005-0000-0000-000007130000}"/>
    <cellStyle name="Comma 20 4 2 7 2" xfId="52737" xr:uid="{00000000-0005-0000-0000-000008130000}"/>
    <cellStyle name="Comma 20 4 2 8" xfId="2799" xr:uid="{00000000-0005-0000-0000-000009130000}"/>
    <cellStyle name="Comma 20 4 2 9" xfId="28990" xr:uid="{00000000-0005-0000-0000-00000A130000}"/>
    <cellStyle name="Comma 20 4 3" xfId="3481" xr:uid="{00000000-0005-0000-0000-00000B130000}"/>
    <cellStyle name="Comma 20 4 3 2" xfId="5685" xr:uid="{00000000-0005-0000-0000-00000C130000}"/>
    <cellStyle name="Comma 20 4 3 2 2" xfId="22074" xr:uid="{00000000-0005-0000-0000-00000D130000}"/>
    <cellStyle name="Comma 20 4 3 2 2 2" xfId="48063" xr:uid="{00000000-0005-0000-0000-00000E130000}"/>
    <cellStyle name="Comma 20 4 3 2 3" xfId="13954" xr:uid="{00000000-0005-0000-0000-00000F130000}"/>
    <cellStyle name="Comma 20 4 3 2 3 2" xfId="39943" xr:uid="{00000000-0005-0000-0000-000010130000}"/>
    <cellStyle name="Comma 20 4 3 2 4" xfId="31790" xr:uid="{00000000-0005-0000-0000-000011130000}"/>
    <cellStyle name="Comma 20 4 3 3" xfId="8517" xr:uid="{00000000-0005-0000-0000-000012130000}"/>
    <cellStyle name="Comma 20 4 3 3 2" xfId="24848" xr:uid="{00000000-0005-0000-0000-000013130000}"/>
    <cellStyle name="Comma 20 4 3 3 2 2" xfId="50837" xr:uid="{00000000-0005-0000-0000-000014130000}"/>
    <cellStyle name="Comma 20 4 3 3 3" xfId="16728" xr:uid="{00000000-0005-0000-0000-000015130000}"/>
    <cellStyle name="Comma 20 4 3 3 3 2" xfId="42717" xr:uid="{00000000-0005-0000-0000-000016130000}"/>
    <cellStyle name="Comma 20 4 3 3 4" xfId="34564" xr:uid="{00000000-0005-0000-0000-000017130000}"/>
    <cellStyle name="Comma 20 4 3 4" xfId="19953" xr:uid="{00000000-0005-0000-0000-000018130000}"/>
    <cellStyle name="Comma 20 4 3 4 2" xfId="45942" xr:uid="{00000000-0005-0000-0000-000019130000}"/>
    <cellStyle name="Comma 20 4 3 5" xfId="11833" xr:uid="{00000000-0005-0000-0000-00001A130000}"/>
    <cellStyle name="Comma 20 4 3 5 2" xfId="37822" xr:uid="{00000000-0005-0000-0000-00001B130000}"/>
    <cellStyle name="Comma 20 4 3 6" xfId="27418" xr:uid="{00000000-0005-0000-0000-00001C130000}"/>
    <cellStyle name="Comma 20 4 3 6 2" xfId="53407" xr:uid="{00000000-0005-0000-0000-00001D130000}"/>
    <cellStyle name="Comma 20 4 3 7" xfId="29664" xr:uid="{00000000-0005-0000-0000-00001E130000}"/>
    <cellStyle name="Comma 20 4 4" xfId="4204" xr:uid="{00000000-0005-0000-0000-00001F130000}"/>
    <cellStyle name="Comma 20 4 4 2" xfId="20620" xr:uid="{00000000-0005-0000-0000-000020130000}"/>
    <cellStyle name="Comma 20 4 4 2 2" xfId="46609" xr:uid="{00000000-0005-0000-0000-000021130000}"/>
    <cellStyle name="Comma 20 4 4 3" xfId="12500" xr:uid="{00000000-0005-0000-0000-000022130000}"/>
    <cellStyle name="Comma 20 4 4 3 2" xfId="38489" xr:uid="{00000000-0005-0000-0000-000023130000}"/>
    <cellStyle name="Comma 20 4 4 4" xfId="30334" xr:uid="{00000000-0005-0000-0000-000024130000}"/>
    <cellStyle name="Comma 20 4 5" xfId="4564" xr:uid="{00000000-0005-0000-0000-000025130000}"/>
    <cellStyle name="Comma 20 4 5 2" xfId="20970" xr:uid="{00000000-0005-0000-0000-000026130000}"/>
    <cellStyle name="Comma 20 4 5 2 2" xfId="46959" xr:uid="{00000000-0005-0000-0000-000027130000}"/>
    <cellStyle name="Comma 20 4 5 3" xfId="12850" xr:uid="{00000000-0005-0000-0000-000028130000}"/>
    <cellStyle name="Comma 20 4 5 3 2" xfId="38839" xr:uid="{00000000-0005-0000-0000-000029130000}"/>
    <cellStyle name="Comma 20 4 5 4" xfId="30684" xr:uid="{00000000-0005-0000-0000-00002A130000}"/>
    <cellStyle name="Comma 20 4 6" xfId="6400" xr:uid="{00000000-0005-0000-0000-00002B130000}"/>
    <cellStyle name="Comma 20 4 6 2" xfId="22741" xr:uid="{00000000-0005-0000-0000-00002C130000}"/>
    <cellStyle name="Comma 20 4 6 2 2" xfId="48730" xr:uid="{00000000-0005-0000-0000-00002D130000}"/>
    <cellStyle name="Comma 20 4 6 3" xfId="14621" xr:uid="{00000000-0005-0000-0000-00002E130000}"/>
    <cellStyle name="Comma 20 4 6 3 2" xfId="40610" xr:uid="{00000000-0005-0000-0000-00002F130000}"/>
    <cellStyle name="Comma 20 4 6 4" xfId="32457" xr:uid="{00000000-0005-0000-0000-000030130000}"/>
    <cellStyle name="Comma 20 4 7" xfId="7063" xr:uid="{00000000-0005-0000-0000-000031130000}"/>
    <cellStyle name="Comma 20 4 7 2" xfId="23394" xr:uid="{00000000-0005-0000-0000-000032130000}"/>
    <cellStyle name="Comma 20 4 7 2 2" xfId="49383" xr:uid="{00000000-0005-0000-0000-000033130000}"/>
    <cellStyle name="Comma 20 4 7 3" xfId="15274" xr:uid="{00000000-0005-0000-0000-000034130000}"/>
    <cellStyle name="Comma 20 4 7 3 2" xfId="41263" xr:uid="{00000000-0005-0000-0000-000035130000}"/>
    <cellStyle name="Comma 20 4 7 4" xfId="33110" xr:uid="{00000000-0005-0000-0000-000036130000}"/>
    <cellStyle name="Comma 20 4 8" xfId="7413" xr:uid="{00000000-0005-0000-0000-000037130000}"/>
    <cellStyle name="Comma 20 4 8 2" xfId="23744" xr:uid="{00000000-0005-0000-0000-000038130000}"/>
    <cellStyle name="Comma 20 4 8 2 2" xfId="49733" xr:uid="{00000000-0005-0000-0000-000039130000}"/>
    <cellStyle name="Comma 20 4 8 3" xfId="15624" xr:uid="{00000000-0005-0000-0000-00003A130000}"/>
    <cellStyle name="Comma 20 4 8 3 2" xfId="41613" xr:uid="{00000000-0005-0000-0000-00003B130000}"/>
    <cellStyle name="Comma 20 4 8 4" xfId="33460" xr:uid="{00000000-0005-0000-0000-00003C130000}"/>
    <cellStyle name="Comma 20 4 9" xfId="8810" xr:uid="{00000000-0005-0000-0000-00003D130000}"/>
    <cellStyle name="Comma 20 4 9 2" xfId="25141" xr:uid="{00000000-0005-0000-0000-00003E130000}"/>
    <cellStyle name="Comma 20 4 9 2 2" xfId="51130" xr:uid="{00000000-0005-0000-0000-00003F130000}"/>
    <cellStyle name="Comma 20 4 9 3" xfId="17021" xr:uid="{00000000-0005-0000-0000-000040130000}"/>
    <cellStyle name="Comma 20 4 9 3 2" xfId="43010" xr:uid="{00000000-0005-0000-0000-000041130000}"/>
    <cellStyle name="Comma 20 4 9 4" xfId="34857" xr:uid="{00000000-0005-0000-0000-000042130000}"/>
    <cellStyle name="Comma 20 5" xfId="624" xr:uid="{00000000-0005-0000-0000-000043130000}"/>
    <cellStyle name="Comma 20 5 10" xfId="2333" xr:uid="{00000000-0005-0000-0000-000044130000}"/>
    <cellStyle name="Comma 20 5 10 2" xfId="19130" xr:uid="{00000000-0005-0000-0000-000045130000}"/>
    <cellStyle name="Comma 20 5 10 2 2" xfId="45119" xr:uid="{00000000-0005-0000-0000-000046130000}"/>
    <cellStyle name="Comma 20 5 10 3" xfId="28773" xr:uid="{00000000-0005-0000-0000-000047130000}"/>
    <cellStyle name="Comma 20 5 11" xfId="11010" xr:uid="{00000000-0005-0000-0000-000048130000}"/>
    <cellStyle name="Comma 20 5 11 2" xfId="36999" xr:uid="{00000000-0005-0000-0000-000049130000}"/>
    <cellStyle name="Comma 20 5 12" xfId="26595" xr:uid="{00000000-0005-0000-0000-00004A130000}"/>
    <cellStyle name="Comma 20 5 12 2" xfId="52584" xr:uid="{00000000-0005-0000-0000-00004B130000}"/>
    <cellStyle name="Comma 20 5 13" xfId="1331" xr:uid="{00000000-0005-0000-0000-00004C130000}"/>
    <cellStyle name="Comma 20 5 13 2" xfId="53784" xr:uid="{00000000-0005-0000-0000-00004D130000}"/>
    <cellStyle name="Comma 20 5 14" xfId="27809" xr:uid="{00000000-0005-0000-0000-00004E130000}"/>
    <cellStyle name="Comma 20 5 15" xfId="54791" xr:uid="{00000000-0005-0000-0000-00004F130000}"/>
    <cellStyle name="Comma 20 5 2" xfId="3873" xr:uid="{00000000-0005-0000-0000-000050130000}"/>
    <cellStyle name="Comma 20 5 2 2" xfId="20324" xr:uid="{00000000-0005-0000-0000-000051130000}"/>
    <cellStyle name="Comma 20 5 2 2 2" xfId="46313" xr:uid="{00000000-0005-0000-0000-000052130000}"/>
    <cellStyle name="Comma 20 5 2 3" xfId="12204" xr:uid="{00000000-0005-0000-0000-000053130000}"/>
    <cellStyle name="Comma 20 5 2 3 2" xfId="38193" xr:uid="{00000000-0005-0000-0000-000054130000}"/>
    <cellStyle name="Comma 20 5 2 4" xfId="30038" xr:uid="{00000000-0005-0000-0000-000055130000}"/>
    <cellStyle name="Comma 20 5 3" xfId="4847" xr:uid="{00000000-0005-0000-0000-000056130000}"/>
    <cellStyle name="Comma 20 5 3 2" xfId="21251" xr:uid="{00000000-0005-0000-0000-000057130000}"/>
    <cellStyle name="Comma 20 5 3 2 2" xfId="47240" xr:uid="{00000000-0005-0000-0000-000058130000}"/>
    <cellStyle name="Comma 20 5 3 3" xfId="13131" xr:uid="{00000000-0005-0000-0000-000059130000}"/>
    <cellStyle name="Comma 20 5 3 3 2" xfId="39120" xr:uid="{00000000-0005-0000-0000-00005A130000}"/>
    <cellStyle name="Comma 20 5 3 4" xfId="30965" xr:uid="{00000000-0005-0000-0000-00005B130000}"/>
    <cellStyle name="Comma 20 5 4" xfId="6071" xr:uid="{00000000-0005-0000-0000-00005C130000}"/>
    <cellStyle name="Comma 20 5 4 2" xfId="22445" xr:uid="{00000000-0005-0000-0000-00005D130000}"/>
    <cellStyle name="Comma 20 5 4 2 2" xfId="48434" xr:uid="{00000000-0005-0000-0000-00005E130000}"/>
    <cellStyle name="Comma 20 5 4 3" xfId="14325" xr:uid="{00000000-0005-0000-0000-00005F130000}"/>
    <cellStyle name="Comma 20 5 4 3 2" xfId="40314" xr:uid="{00000000-0005-0000-0000-000060130000}"/>
    <cellStyle name="Comma 20 5 4 4" xfId="32161" xr:uid="{00000000-0005-0000-0000-000061130000}"/>
    <cellStyle name="Comma 20 5 5" xfId="6767" xr:uid="{00000000-0005-0000-0000-000062130000}"/>
    <cellStyle name="Comma 20 5 5 2" xfId="23098" xr:uid="{00000000-0005-0000-0000-000063130000}"/>
    <cellStyle name="Comma 20 5 5 2 2" xfId="49087" xr:uid="{00000000-0005-0000-0000-000064130000}"/>
    <cellStyle name="Comma 20 5 5 3" xfId="14978" xr:uid="{00000000-0005-0000-0000-000065130000}"/>
    <cellStyle name="Comma 20 5 5 3 2" xfId="40967" xr:uid="{00000000-0005-0000-0000-000066130000}"/>
    <cellStyle name="Comma 20 5 5 4" xfId="32814" xr:uid="{00000000-0005-0000-0000-000067130000}"/>
    <cellStyle name="Comma 20 5 6" xfId="7694" xr:uid="{00000000-0005-0000-0000-000068130000}"/>
    <cellStyle name="Comma 20 5 6 2" xfId="24025" xr:uid="{00000000-0005-0000-0000-000069130000}"/>
    <cellStyle name="Comma 20 5 6 2 2" xfId="50014" xr:uid="{00000000-0005-0000-0000-00006A130000}"/>
    <cellStyle name="Comma 20 5 6 3" xfId="15905" xr:uid="{00000000-0005-0000-0000-00006B130000}"/>
    <cellStyle name="Comma 20 5 6 3 2" xfId="41894" xr:uid="{00000000-0005-0000-0000-00006C130000}"/>
    <cellStyle name="Comma 20 5 6 4" xfId="33741" xr:uid="{00000000-0005-0000-0000-00006D130000}"/>
    <cellStyle name="Comma 20 5 7" xfId="9278" xr:uid="{00000000-0005-0000-0000-00006E130000}"/>
    <cellStyle name="Comma 20 5 7 2" xfId="25569" xr:uid="{00000000-0005-0000-0000-00006F130000}"/>
    <cellStyle name="Comma 20 5 7 2 2" xfId="51558" xr:uid="{00000000-0005-0000-0000-000070130000}"/>
    <cellStyle name="Comma 20 5 7 3" xfId="17449" xr:uid="{00000000-0005-0000-0000-000071130000}"/>
    <cellStyle name="Comma 20 5 7 3 2" xfId="43438" xr:uid="{00000000-0005-0000-0000-000072130000}"/>
    <cellStyle name="Comma 20 5 7 4" xfId="35286" xr:uid="{00000000-0005-0000-0000-000073130000}"/>
    <cellStyle name="Comma 20 5 8" xfId="9954" xr:uid="{00000000-0005-0000-0000-000074130000}"/>
    <cellStyle name="Comma 20 5 8 2" xfId="26203" xr:uid="{00000000-0005-0000-0000-000075130000}"/>
    <cellStyle name="Comma 20 5 8 2 2" xfId="52192" xr:uid="{00000000-0005-0000-0000-000076130000}"/>
    <cellStyle name="Comma 20 5 8 3" xfId="18083" xr:uid="{00000000-0005-0000-0000-000077130000}"/>
    <cellStyle name="Comma 20 5 8 3 2" xfId="44072" xr:uid="{00000000-0005-0000-0000-000078130000}"/>
    <cellStyle name="Comma 20 5 8 4" xfId="35943" xr:uid="{00000000-0005-0000-0000-000079130000}"/>
    <cellStyle name="Comma 20 5 9" xfId="10075" xr:uid="{00000000-0005-0000-0000-00007A130000}"/>
    <cellStyle name="Comma 20 5 9 2" xfId="18198" xr:uid="{00000000-0005-0000-0000-00007B130000}"/>
    <cellStyle name="Comma 20 5 9 2 2" xfId="44187" xr:uid="{00000000-0005-0000-0000-00007C130000}"/>
    <cellStyle name="Comma 20 5 9 3" xfId="36064" xr:uid="{00000000-0005-0000-0000-00007D130000}"/>
    <cellStyle name="Comma 20 6" xfId="543" xr:uid="{00000000-0005-0000-0000-00007E130000}"/>
    <cellStyle name="Comma 20 6 10" xfId="54730" xr:uid="{00000000-0005-0000-0000-00007F130000}"/>
    <cellStyle name="Comma 20 6 2" xfId="5003" xr:uid="{00000000-0005-0000-0000-000080130000}"/>
    <cellStyle name="Comma 20 6 2 2" xfId="21400" xr:uid="{00000000-0005-0000-0000-000081130000}"/>
    <cellStyle name="Comma 20 6 2 2 2" xfId="47389" xr:uid="{00000000-0005-0000-0000-000082130000}"/>
    <cellStyle name="Comma 20 6 2 3" xfId="13280" xr:uid="{00000000-0005-0000-0000-000083130000}"/>
    <cellStyle name="Comma 20 6 2 3 2" xfId="39269" xr:uid="{00000000-0005-0000-0000-000084130000}"/>
    <cellStyle name="Comma 20 6 2 4" xfId="31116" xr:uid="{00000000-0005-0000-0000-000085130000}"/>
    <cellStyle name="Comma 20 6 3" xfId="7843" xr:uid="{00000000-0005-0000-0000-000086130000}"/>
    <cellStyle name="Comma 20 6 3 2" xfId="24174" xr:uid="{00000000-0005-0000-0000-000087130000}"/>
    <cellStyle name="Comma 20 6 3 2 2" xfId="50163" xr:uid="{00000000-0005-0000-0000-000088130000}"/>
    <cellStyle name="Comma 20 6 3 3" xfId="16054" xr:uid="{00000000-0005-0000-0000-000089130000}"/>
    <cellStyle name="Comma 20 6 3 3 2" xfId="42043" xr:uid="{00000000-0005-0000-0000-00008A130000}"/>
    <cellStyle name="Comma 20 6 3 4" xfId="33890" xr:uid="{00000000-0005-0000-0000-00008B130000}"/>
    <cellStyle name="Comma 20 6 4" xfId="9211" xr:uid="{00000000-0005-0000-0000-00008C130000}"/>
    <cellStyle name="Comma 20 6 4 2" xfId="25508" xr:uid="{00000000-0005-0000-0000-00008D130000}"/>
    <cellStyle name="Comma 20 6 4 2 2" xfId="51497" xr:uid="{00000000-0005-0000-0000-00008E130000}"/>
    <cellStyle name="Comma 20 6 4 3" xfId="17388" xr:uid="{00000000-0005-0000-0000-00008F130000}"/>
    <cellStyle name="Comma 20 6 4 3 2" xfId="43377" xr:uid="{00000000-0005-0000-0000-000090130000}"/>
    <cellStyle name="Comma 20 6 4 4" xfId="35225" xr:uid="{00000000-0005-0000-0000-000091130000}"/>
    <cellStyle name="Comma 20 6 5" xfId="19279" xr:uid="{00000000-0005-0000-0000-000092130000}"/>
    <cellStyle name="Comma 20 6 5 2" xfId="45268" xr:uid="{00000000-0005-0000-0000-000093130000}"/>
    <cellStyle name="Comma 20 6 6" xfId="11159" xr:uid="{00000000-0005-0000-0000-000094130000}"/>
    <cellStyle name="Comma 20 6 6 2" xfId="37148" xr:uid="{00000000-0005-0000-0000-000095130000}"/>
    <cellStyle name="Comma 20 6 7" xfId="26744" xr:uid="{00000000-0005-0000-0000-000096130000}"/>
    <cellStyle name="Comma 20 6 7 2" xfId="52733" xr:uid="{00000000-0005-0000-0000-000097130000}"/>
    <cellStyle name="Comma 20 6 8" xfId="2795" xr:uid="{00000000-0005-0000-0000-000098130000}"/>
    <cellStyle name="Comma 20 6 9" xfId="28986" xr:uid="{00000000-0005-0000-0000-000099130000}"/>
    <cellStyle name="Comma 20 7" xfId="3184" xr:uid="{00000000-0005-0000-0000-00009A130000}"/>
    <cellStyle name="Comma 20 7 2" xfId="5390" xr:uid="{00000000-0005-0000-0000-00009B130000}"/>
    <cellStyle name="Comma 20 7 2 2" xfId="21779" xr:uid="{00000000-0005-0000-0000-00009C130000}"/>
    <cellStyle name="Comma 20 7 2 2 2" xfId="47768" xr:uid="{00000000-0005-0000-0000-00009D130000}"/>
    <cellStyle name="Comma 20 7 2 3" xfId="13659" xr:uid="{00000000-0005-0000-0000-00009E130000}"/>
    <cellStyle name="Comma 20 7 2 3 2" xfId="39648" xr:uid="{00000000-0005-0000-0000-00009F130000}"/>
    <cellStyle name="Comma 20 7 2 4" xfId="31495" xr:uid="{00000000-0005-0000-0000-0000A0130000}"/>
    <cellStyle name="Comma 20 7 3" xfId="8222" xr:uid="{00000000-0005-0000-0000-0000A1130000}"/>
    <cellStyle name="Comma 20 7 3 2" xfId="24553" xr:uid="{00000000-0005-0000-0000-0000A2130000}"/>
    <cellStyle name="Comma 20 7 3 2 2" xfId="50542" xr:uid="{00000000-0005-0000-0000-0000A3130000}"/>
    <cellStyle name="Comma 20 7 3 3" xfId="16433" xr:uid="{00000000-0005-0000-0000-0000A4130000}"/>
    <cellStyle name="Comma 20 7 3 3 2" xfId="42422" xr:uid="{00000000-0005-0000-0000-0000A5130000}"/>
    <cellStyle name="Comma 20 7 3 4" xfId="34269" xr:uid="{00000000-0005-0000-0000-0000A6130000}"/>
    <cellStyle name="Comma 20 7 4" xfId="19658" xr:uid="{00000000-0005-0000-0000-0000A7130000}"/>
    <cellStyle name="Comma 20 7 4 2" xfId="45647" xr:uid="{00000000-0005-0000-0000-0000A8130000}"/>
    <cellStyle name="Comma 20 7 5" xfId="11538" xr:uid="{00000000-0005-0000-0000-0000A9130000}"/>
    <cellStyle name="Comma 20 7 5 2" xfId="37527" xr:uid="{00000000-0005-0000-0000-0000AA130000}"/>
    <cellStyle name="Comma 20 7 6" xfId="27123" xr:uid="{00000000-0005-0000-0000-0000AB130000}"/>
    <cellStyle name="Comma 20 7 6 2" xfId="53112" xr:uid="{00000000-0005-0000-0000-0000AC130000}"/>
    <cellStyle name="Comma 20 7 7" xfId="29368" xr:uid="{00000000-0005-0000-0000-0000AD130000}"/>
    <cellStyle name="Comma 20 8" xfId="3797" xr:uid="{00000000-0005-0000-0000-0000AE130000}"/>
    <cellStyle name="Comma 20 8 2" xfId="20263" xr:uid="{00000000-0005-0000-0000-0000AF130000}"/>
    <cellStyle name="Comma 20 8 2 2" xfId="46252" xr:uid="{00000000-0005-0000-0000-0000B0130000}"/>
    <cellStyle name="Comma 20 8 3" xfId="12143" xr:uid="{00000000-0005-0000-0000-0000B1130000}"/>
    <cellStyle name="Comma 20 8 3 2" xfId="38132" xr:uid="{00000000-0005-0000-0000-0000B2130000}"/>
    <cellStyle name="Comma 20 8 4" xfId="29977" xr:uid="{00000000-0005-0000-0000-0000B3130000}"/>
    <cellStyle name="Comma 20 9" xfId="4510" xr:uid="{00000000-0005-0000-0000-0000B4130000}"/>
    <cellStyle name="Comma 20 9 2" xfId="20916" xr:uid="{00000000-0005-0000-0000-0000B5130000}"/>
    <cellStyle name="Comma 20 9 2 2" xfId="46905" xr:uid="{00000000-0005-0000-0000-0000B6130000}"/>
    <cellStyle name="Comma 20 9 3" xfId="12796" xr:uid="{00000000-0005-0000-0000-0000B7130000}"/>
    <cellStyle name="Comma 20 9 3 2" xfId="38785" xr:uid="{00000000-0005-0000-0000-0000B8130000}"/>
    <cellStyle name="Comma 20 9 4" xfId="30630" xr:uid="{00000000-0005-0000-0000-0000B9130000}"/>
    <cellStyle name="Comma 21" xfId="84" xr:uid="{00000000-0005-0000-0000-0000BA130000}"/>
    <cellStyle name="Comma 21 10" xfId="5997" xr:uid="{00000000-0005-0000-0000-0000BB130000}"/>
    <cellStyle name="Comma 21 10 2" xfId="22385" xr:uid="{00000000-0005-0000-0000-0000BC130000}"/>
    <cellStyle name="Comma 21 10 2 2" xfId="48374" xr:uid="{00000000-0005-0000-0000-0000BD130000}"/>
    <cellStyle name="Comma 21 10 3" xfId="14265" xr:uid="{00000000-0005-0000-0000-0000BE130000}"/>
    <cellStyle name="Comma 21 10 3 2" xfId="40254" xr:uid="{00000000-0005-0000-0000-0000BF130000}"/>
    <cellStyle name="Comma 21 10 4" xfId="32101" xr:uid="{00000000-0005-0000-0000-0000C0130000}"/>
    <cellStyle name="Comma 21 11" xfId="6707" xr:uid="{00000000-0005-0000-0000-0000C1130000}"/>
    <cellStyle name="Comma 21 11 2" xfId="23038" xr:uid="{00000000-0005-0000-0000-0000C2130000}"/>
    <cellStyle name="Comma 21 11 2 2" xfId="49027" xr:uid="{00000000-0005-0000-0000-0000C3130000}"/>
    <cellStyle name="Comma 21 11 3" xfId="14918" xr:uid="{00000000-0005-0000-0000-0000C4130000}"/>
    <cellStyle name="Comma 21 11 3 2" xfId="40907" xr:uid="{00000000-0005-0000-0000-0000C5130000}"/>
    <cellStyle name="Comma 21 11 4" xfId="32754" xr:uid="{00000000-0005-0000-0000-0000C6130000}"/>
    <cellStyle name="Comma 21 12" xfId="7360" xr:uid="{00000000-0005-0000-0000-0000C7130000}"/>
    <cellStyle name="Comma 21 12 2" xfId="23691" xr:uid="{00000000-0005-0000-0000-0000C8130000}"/>
    <cellStyle name="Comma 21 12 2 2" xfId="49680" xr:uid="{00000000-0005-0000-0000-0000C9130000}"/>
    <cellStyle name="Comma 21 12 3" xfId="15571" xr:uid="{00000000-0005-0000-0000-0000CA130000}"/>
    <cellStyle name="Comma 21 12 3 2" xfId="41560" xr:uid="{00000000-0005-0000-0000-0000CB130000}"/>
    <cellStyle name="Comma 21 12 4" xfId="33407" xr:uid="{00000000-0005-0000-0000-0000CC130000}"/>
    <cellStyle name="Comma 21 13" xfId="8811" xr:uid="{00000000-0005-0000-0000-0000CD130000}"/>
    <cellStyle name="Comma 21 13 2" xfId="25142" xr:uid="{00000000-0005-0000-0000-0000CE130000}"/>
    <cellStyle name="Comma 21 13 2 2" xfId="51131" xr:uid="{00000000-0005-0000-0000-0000CF130000}"/>
    <cellStyle name="Comma 21 13 3" xfId="17022" xr:uid="{00000000-0005-0000-0000-0000D0130000}"/>
    <cellStyle name="Comma 21 13 3 2" xfId="43011" xr:uid="{00000000-0005-0000-0000-0000D1130000}"/>
    <cellStyle name="Comma 21 13 4" xfId="34858" xr:uid="{00000000-0005-0000-0000-0000D2130000}"/>
    <cellStyle name="Comma 21 14" xfId="10015" xr:uid="{00000000-0005-0000-0000-0000D3130000}"/>
    <cellStyle name="Comma 21 14 2" xfId="18138" xr:uid="{00000000-0005-0000-0000-0000D4130000}"/>
    <cellStyle name="Comma 21 14 2 2" xfId="44127" xr:uid="{00000000-0005-0000-0000-0000D5130000}"/>
    <cellStyle name="Comma 21 14 3" xfId="36004" xr:uid="{00000000-0005-0000-0000-0000D6130000}"/>
    <cellStyle name="Comma 21 15" xfId="1932" xr:uid="{00000000-0005-0000-0000-0000D7130000}"/>
    <cellStyle name="Comma 21 15 2" xfId="18796" xr:uid="{00000000-0005-0000-0000-0000D8130000}"/>
    <cellStyle name="Comma 21 15 2 2" xfId="44785" xr:uid="{00000000-0005-0000-0000-0000D9130000}"/>
    <cellStyle name="Comma 21 15 3" xfId="28426" xr:uid="{00000000-0005-0000-0000-0000DA130000}"/>
    <cellStyle name="Comma 21 16" xfId="10676" xr:uid="{00000000-0005-0000-0000-0000DB130000}"/>
    <cellStyle name="Comma 21 16 2" xfId="36665" xr:uid="{00000000-0005-0000-0000-0000DC130000}"/>
    <cellStyle name="Comma 21 17" xfId="26260" xr:uid="{00000000-0005-0000-0000-0000DD130000}"/>
    <cellStyle name="Comma 21 17 2" xfId="52249" xr:uid="{00000000-0005-0000-0000-0000DE130000}"/>
    <cellStyle name="Comma 21 18" xfId="1271" xr:uid="{00000000-0005-0000-0000-0000DF130000}"/>
    <cellStyle name="Comma 21 18 2" xfId="53724" xr:uid="{00000000-0005-0000-0000-0000E0130000}"/>
    <cellStyle name="Comma 21 19" xfId="27736" xr:uid="{00000000-0005-0000-0000-0000E1130000}"/>
    <cellStyle name="Comma 21 2" xfId="85" xr:uid="{00000000-0005-0000-0000-0000E2130000}"/>
    <cellStyle name="Comma 21 2 10" xfId="7495" xr:uid="{00000000-0005-0000-0000-0000E3130000}"/>
    <cellStyle name="Comma 21 2 10 2" xfId="23826" xr:uid="{00000000-0005-0000-0000-0000E4130000}"/>
    <cellStyle name="Comma 21 2 10 2 2" xfId="49815" xr:uid="{00000000-0005-0000-0000-0000E5130000}"/>
    <cellStyle name="Comma 21 2 10 3" xfId="15706" xr:uid="{00000000-0005-0000-0000-0000E6130000}"/>
    <cellStyle name="Comma 21 2 10 3 2" xfId="41695" xr:uid="{00000000-0005-0000-0000-0000E7130000}"/>
    <cellStyle name="Comma 21 2 10 4" xfId="33542" xr:uid="{00000000-0005-0000-0000-0000E8130000}"/>
    <cellStyle name="Comma 21 2 11" xfId="8812" xr:uid="{00000000-0005-0000-0000-0000E9130000}"/>
    <cellStyle name="Comma 21 2 11 2" xfId="25143" xr:uid="{00000000-0005-0000-0000-0000EA130000}"/>
    <cellStyle name="Comma 21 2 11 2 2" xfId="51132" xr:uid="{00000000-0005-0000-0000-0000EB130000}"/>
    <cellStyle name="Comma 21 2 11 3" xfId="17023" xr:uid="{00000000-0005-0000-0000-0000EC130000}"/>
    <cellStyle name="Comma 21 2 11 3 2" xfId="43012" xr:uid="{00000000-0005-0000-0000-0000ED130000}"/>
    <cellStyle name="Comma 21 2 11 4" xfId="34859" xr:uid="{00000000-0005-0000-0000-0000EE130000}"/>
    <cellStyle name="Comma 21 2 12" xfId="10157" xr:uid="{00000000-0005-0000-0000-0000EF130000}"/>
    <cellStyle name="Comma 21 2 12 2" xfId="18280" xr:uid="{00000000-0005-0000-0000-0000F0130000}"/>
    <cellStyle name="Comma 21 2 12 2 2" xfId="44269" xr:uid="{00000000-0005-0000-0000-0000F1130000}"/>
    <cellStyle name="Comma 21 2 12 3" xfId="36146" xr:uid="{00000000-0005-0000-0000-0000F2130000}"/>
    <cellStyle name="Comma 21 2 13" xfId="2067" xr:uid="{00000000-0005-0000-0000-0000F3130000}"/>
    <cellStyle name="Comma 21 2 13 2" xfId="18931" xr:uid="{00000000-0005-0000-0000-0000F4130000}"/>
    <cellStyle name="Comma 21 2 13 2 2" xfId="44920" xr:uid="{00000000-0005-0000-0000-0000F5130000}"/>
    <cellStyle name="Comma 21 2 13 3" xfId="28561" xr:uid="{00000000-0005-0000-0000-0000F6130000}"/>
    <cellStyle name="Comma 21 2 14" xfId="10811" xr:uid="{00000000-0005-0000-0000-0000F7130000}"/>
    <cellStyle name="Comma 21 2 14 2" xfId="36800" xr:uid="{00000000-0005-0000-0000-0000F8130000}"/>
    <cellStyle name="Comma 21 2 15" xfId="26395" xr:uid="{00000000-0005-0000-0000-0000F9130000}"/>
    <cellStyle name="Comma 21 2 15 2" xfId="52384" xr:uid="{00000000-0005-0000-0000-0000FA130000}"/>
    <cellStyle name="Comma 21 2 16" xfId="1413" xr:uid="{00000000-0005-0000-0000-0000FB130000}"/>
    <cellStyle name="Comma 21 2 16 2" xfId="53866" xr:uid="{00000000-0005-0000-0000-0000FC130000}"/>
    <cellStyle name="Comma 21 2 17" xfId="27904" xr:uid="{00000000-0005-0000-0000-0000FD130000}"/>
    <cellStyle name="Comma 21 2 18" xfId="54370" xr:uid="{00000000-0005-0000-0000-0000FE130000}"/>
    <cellStyle name="Comma 21 2 2" xfId="86" xr:uid="{00000000-0005-0000-0000-0000FF130000}"/>
    <cellStyle name="Comma 21 2 2 10" xfId="10300" xr:uid="{00000000-0005-0000-0000-000000140000}"/>
    <cellStyle name="Comma 21 2 2 10 2" xfId="18423" xr:uid="{00000000-0005-0000-0000-000001140000}"/>
    <cellStyle name="Comma 21 2 2 10 2 2" xfId="44412" xr:uid="{00000000-0005-0000-0000-000002140000}"/>
    <cellStyle name="Comma 21 2 2 10 3" xfId="36289" xr:uid="{00000000-0005-0000-0000-000003140000}"/>
    <cellStyle name="Comma 21 2 2 11" xfId="2210" xr:uid="{00000000-0005-0000-0000-000004140000}"/>
    <cellStyle name="Comma 21 2 2 11 2" xfId="19074" xr:uid="{00000000-0005-0000-0000-000005140000}"/>
    <cellStyle name="Comma 21 2 2 11 2 2" xfId="45063" xr:uid="{00000000-0005-0000-0000-000006140000}"/>
    <cellStyle name="Comma 21 2 2 11 3" xfId="28704" xr:uid="{00000000-0005-0000-0000-000007140000}"/>
    <cellStyle name="Comma 21 2 2 12" xfId="10954" xr:uid="{00000000-0005-0000-0000-000008140000}"/>
    <cellStyle name="Comma 21 2 2 12 2" xfId="36943" xr:uid="{00000000-0005-0000-0000-000009140000}"/>
    <cellStyle name="Comma 21 2 2 13" xfId="26538" xr:uid="{00000000-0005-0000-0000-00000A140000}"/>
    <cellStyle name="Comma 21 2 2 13 2" xfId="52527" xr:uid="{00000000-0005-0000-0000-00000B140000}"/>
    <cellStyle name="Comma 21 2 2 14" xfId="1556" xr:uid="{00000000-0005-0000-0000-00000C140000}"/>
    <cellStyle name="Comma 21 2 2 14 2" xfId="54009" xr:uid="{00000000-0005-0000-0000-00000D140000}"/>
    <cellStyle name="Comma 21 2 2 15" xfId="28047" xr:uid="{00000000-0005-0000-0000-00000E140000}"/>
    <cellStyle name="Comma 21 2 2 16" xfId="54371" xr:uid="{00000000-0005-0000-0000-00000F140000}"/>
    <cellStyle name="Comma 21 2 2 2" xfId="1185" xr:uid="{00000000-0005-0000-0000-000010140000}"/>
    <cellStyle name="Comma 21 2 2 2 10" xfId="10593" xr:uid="{00000000-0005-0000-0000-000011140000}"/>
    <cellStyle name="Comma 21 2 2 2 10 2" xfId="18716" xr:uid="{00000000-0005-0000-0000-000012140000}"/>
    <cellStyle name="Comma 21 2 2 2 10 2 2" xfId="44705" xr:uid="{00000000-0005-0000-0000-000013140000}"/>
    <cellStyle name="Comma 21 2 2 2 10 3" xfId="36582" xr:uid="{00000000-0005-0000-0000-000014140000}"/>
    <cellStyle name="Comma 21 2 2 2 11" xfId="2802" xr:uid="{00000000-0005-0000-0000-000015140000}"/>
    <cellStyle name="Comma 21 2 2 2 11 2" xfId="19286" xr:uid="{00000000-0005-0000-0000-000016140000}"/>
    <cellStyle name="Comma 21 2 2 2 11 2 2" xfId="45275" xr:uid="{00000000-0005-0000-0000-000017140000}"/>
    <cellStyle name="Comma 21 2 2 2 11 3" xfId="28993" xr:uid="{00000000-0005-0000-0000-000018140000}"/>
    <cellStyle name="Comma 21 2 2 2 12" xfId="11166" xr:uid="{00000000-0005-0000-0000-000019140000}"/>
    <cellStyle name="Comma 21 2 2 2 12 2" xfId="37155" xr:uid="{00000000-0005-0000-0000-00001A140000}"/>
    <cellStyle name="Comma 21 2 2 2 13" xfId="26751" xr:uid="{00000000-0005-0000-0000-00001B140000}"/>
    <cellStyle name="Comma 21 2 2 2 13 2" xfId="52740" xr:uid="{00000000-0005-0000-0000-00001C140000}"/>
    <cellStyle name="Comma 21 2 2 2 14" xfId="1849" xr:uid="{00000000-0005-0000-0000-00001D140000}"/>
    <cellStyle name="Comma 21 2 2 2 14 2" xfId="54302" xr:uid="{00000000-0005-0000-0000-00001E140000}"/>
    <cellStyle name="Comma 21 2 2 2 15" xfId="28343" xr:uid="{00000000-0005-0000-0000-00001F140000}"/>
    <cellStyle name="Comma 21 2 2 2 16" xfId="55309" xr:uid="{00000000-0005-0000-0000-000020140000}"/>
    <cellStyle name="Comma 21 2 2 2 2" xfId="3708" xr:uid="{00000000-0005-0000-0000-000021140000}"/>
    <cellStyle name="Comma 21 2 2 2 2 2" xfId="5912" xr:uid="{00000000-0005-0000-0000-000022140000}"/>
    <cellStyle name="Comma 21 2 2 2 2 2 2" xfId="22301" xr:uid="{00000000-0005-0000-0000-000023140000}"/>
    <cellStyle name="Comma 21 2 2 2 2 2 2 2" xfId="48290" xr:uid="{00000000-0005-0000-0000-000024140000}"/>
    <cellStyle name="Comma 21 2 2 2 2 2 3" xfId="14181" xr:uid="{00000000-0005-0000-0000-000025140000}"/>
    <cellStyle name="Comma 21 2 2 2 2 2 3 2" xfId="40170" xr:uid="{00000000-0005-0000-0000-000026140000}"/>
    <cellStyle name="Comma 21 2 2 2 2 2 4" xfId="32017" xr:uid="{00000000-0005-0000-0000-000027140000}"/>
    <cellStyle name="Comma 21 2 2 2 2 3" xfId="8744" xr:uid="{00000000-0005-0000-0000-000028140000}"/>
    <cellStyle name="Comma 21 2 2 2 2 3 2" xfId="25075" xr:uid="{00000000-0005-0000-0000-000029140000}"/>
    <cellStyle name="Comma 21 2 2 2 2 3 2 2" xfId="51064" xr:uid="{00000000-0005-0000-0000-00002A140000}"/>
    <cellStyle name="Comma 21 2 2 2 2 3 3" xfId="16955" xr:uid="{00000000-0005-0000-0000-00002B140000}"/>
    <cellStyle name="Comma 21 2 2 2 2 3 3 2" xfId="42944" xr:uid="{00000000-0005-0000-0000-00002C140000}"/>
    <cellStyle name="Comma 21 2 2 2 2 3 4" xfId="34791" xr:uid="{00000000-0005-0000-0000-00002D140000}"/>
    <cellStyle name="Comma 21 2 2 2 2 4" xfId="20180" xr:uid="{00000000-0005-0000-0000-00002E140000}"/>
    <cellStyle name="Comma 21 2 2 2 2 4 2" xfId="46169" xr:uid="{00000000-0005-0000-0000-00002F140000}"/>
    <cellStyle name="Comma 21 2 2 2 2 5" xfId="12060" xr:uid="{00000000-0005-0000-0000-000030140000}"/>
    <cellStyle name="Comma 21 2 2 2 2 5 2" xfId="38049" xr:uid="{00000000-0005-0000-0000-000031140000}"/>
    <cellStyle name="Comma 21 2 2 2 2 6" xfId="27645" xr:uid="{00000000-0005-0000-0000-000032140000}"/>
    <cellStyle name="Comma 21 2 2 2 2 6 2" xfId="53634" xr:uid="{00000000-0005-0000-0000-000033140000}"/>
    <cellStyle name="Comma 21 2 2 2 2 7" xfId="29891" xr:uid="{00000000-0005-0000-0000-000034140000}"/>
    <cellStyle name="Comma 21 2 2 2 3" xfId="4433" xr:uid="{00000000-0005-0000-0000-000035140000}"/>
    <cellStyle name="Comma 21 2 2 2 3 2" xfId="20842" xr:uid="{00000000-0005-0000-0000-000036140000}"/>
    <cellStyle name="Comma 21 2 2 2 3 2 2" xfId="46831" xr:uid="{00000000-0005-0000-0000-000037140000}"/>
    <cellStyle name="Comma 21 2 2 2 3 3" xfId="12722" xr:uid="{00000000-0005-0000-0000-000038140000}"/>
    <cellStyle name="Comma 21 2 2 2 3 3 2" xfId="38711" xr:uid="{00000000-0005-0000-0000-000039140000}"/>
    <cellStyle name="Comma 21 2 2 2 3 4" xfId="30556" xr:uid="{00000000-0005-0000-0000-00003A140000}"/>
    <cellStyle name="Comma 21 2 2 2 4" xfId="5010" xr:uid="{00000000-0005-0000-0000-00003B140000}"/>
    <cellStyle name="Comma 21 2 2 2 4 2" xfId="21407" xr:uid="{00000000-0005-0000-0000-00003C140000}"/>
    <cellStyle name="Comma 21 2 2 2 4 2 2" xfId="47396" xr:uid="{00000000-0005-0000-0000-00003D140000}"/>
    <cellStyle name="Comma 21 2 2 2 4 3" xfId="13287" xr:uid="{00000000-0005-0000-0000-00003E140000}"/>
    <cellStyle name="Comma 21 2 2 2 4 3 2" xfId="39276" xr:uid="{00000000-0005-0000-0000-00003F140000}"/>
    <cellStyle name="Comma 21 2 2 2 4 4" xfId="31123" xr:uid="{00000000-0005-0000-0000-000040140000}"/>
    <cellStyle name="Comma 21 2 2 2 5" xfId="6629" xr:uid="{00000000-0005-0000-0000-000041140000}"/>
    <cellStyle name="Comma 21 2 2 2 5 2" xfId="22963" xr:uid="{00000000-0005-0000-0000-000042140000}"/>
    <cellStyle name="Comma 21 2 2 2 5 2 2" xfId="48952" xr:uid="{00000000-0005-0000-0000-000043140000}"/>
    <cellStyle name="Comma 21 2 2 2 5 3" xfId="14843" xr:uid="{00000000-0005-0000-0000-000044140000}"/>
    <cellStyle name="Comma 21 2 2 2 5 3 2" xfId="40832" xr:uid="{00000000-0005-0000-0000-000045140000}"/>
    <cellStyle name="Comma 21 2 2 2 5 4" xfId="32679" xr:uid="{00000000-0005-0000-0000-000046140000}"/>
    <cellStyle name="Comma 21 2 2 2 6" xfId="7285" xr:uid="{00000000-0005-0000-0000-000047140000}"/>
    <cellStyle name="Comma 21 2 2 2 6 2" xfId="23616" xr:uid="{00000000-0005-0000-0000-000048140000}"/>
    <cellStyle name="Comma 21 2 2 2 6 2 2" xfId="49605" xr:uid="{00000000-0005-0000-0000-000049140000}"/>
    <cellStyle name="Comma 21 2 2 2 6 3" xfId="15496" xr:uid="{00000000-0005-0000-0000-00004A140000}"/>
    <cellStyle name="Comma 21 2 2 2 6 3 2" xfId="41485" xr:uid="{00000000-0005-0000-0000-00004B140000}"/>
    <cellStyle name="Comma 21 2 2 2 6 4" xfId="33332" xr:uid="{00000000-0005-0000-0000-00004C140000}"/>
    <cellStyle name="Comma 21 2 2 2 7" xfId="7850" xr:uid="{00000000-0005-0000-0000-00004D140000}"/>
    <cellStyle name="Comma 21 2 2 2 7 2" xfId="24181" xr:uid="{00000000-0005-0000-0000-00004E140000}"/>
    <cellStyle name="Comma 21 2 2 2 7 2 2" xfId="50170" xr:uid="{00000000-0005-0000-0000-00004F140000}"/>
    <cellStyle name="Comma 21 2 2 2 7 3" xfId="16061" xr:uid="{00000000-0005-0000-0000-000050140000}"/>
    <cellStyle name="Comma 21 2 2 2 7 3 2" xfId="42050" xr:uid="{00000000-0005-0000-0000-000051140000}"/>
    <cellStyle name="Comma 21 2 2 2 7 4" xfId="33897" xr:uid="{00000000-0005-0000-0000-000052140000}"/>
    <cellStyle name="Comma 21 2 2 2 8" xfId="9809" xr:uid="{00000000-0005-0000-0000-000053140000}"/>
    <cellStyle name="Comma 21 2 2 2 8 2" xfId="26090" xr:uid="{00000000-0005-0000-0000-000054140000}"/>
    <cellStyle name="Comma 21 2 2 2 8 2 2" xfId="52079" xr:uid="{00000000-0005-0000-0000-000055140000}"/>
    <cellStyle name="Comma 21 2 2 2 8 3" xfId="17970" xr:uid="{00000000-0005-0000-0000-000056140000}"/>
    <cellStyle name="Comma 21 2 2 2 8 3 2" xfId="43959" xr:uid="{00000000-0005-0000-0000-000057140000}"/>
    <cellStyle name="Comma 21 2 2 2 8 4" xfId="35807" xr:uid="{00000000-0005-0000-0000-000058140000}"/>
    <cellStyle name="Comma 21 2 2 2 9" xfId="9936" xr:uid="{00000000-0005-0000-0000-000059140000}"/>
    <cellStyle name="Comma 21 2 2 2 9 2" xfId="26187" xr:uid="{00000000-0005-0000-0000-00005A140000}"/>
    <cellStyle name="Comma 21 2 2 2 9 2 2" xfId="52176" xr:uid="{00000000-0005-0000-0000-00005B140000}"/>
    <cellStyle name="Comma 21 2 2 2 9 3" xfId="18067" xr:uid="{00000000-0005-0000-0000-00005C140000}"/>
    <cellStyle name="Comma 21 2 2 2 9 3 2" xfId="44056" xr:uid="{00000000-0005-0000-0000-00005D140000}"/>
    <cellStyle name="Comma 21 2 2 2 9 4" xfId="35925" xr:uid="{00000000-0005-0000-0000-00005E140000}"/>
    <cellStyle name="Comma 21 2 2 3" xfId="880" xr:uid="{00000000-0005-0000-0000-00005F140000}"/>
    <cellStyle name="Comma 21 2 2 3 10" xfId="55016" xr:uid="{00000000-0005-0000-0000-000060140000}"/>
    <cellStyle name="Comma 21 2 2 3 2" xfId="5615" xr:uid="{00000000-0005-0000-0000-000061140000}"/>
    <cellStyle name="Comma 21 2 2 3 2 2" xfId="22004" xr:uid="{00000000-0005-0000-0000-000062140000}"/>
    <cellStyle name="Comma 21 2 2 3 2 2 2" xfId="47993" xr:uid="{00000000-0005-0000-0000-000063140000}"/>
    <cellStyle name="Comma 21 2 2 3 2 3" xfId="13884" xr:uid="{00000000-0005-0000-0000-000064140000}"/>
    <cellStyle name="Comma 21 2 2 3 2 3 2" xfId="39873" xr:uid="{00000000-0005-0000-0000-000065140000}"/>
    <cellStyle name="Comma 21 2 2 3 2 4" xfId="31720" xr:uid="{00000000-0005-0000-0000-000066140000}"/>
    <cellStyle name="Comma 21 2 2 3 3" xfId="8447" xr:uid="{00000000-0005-0000-0000-000067140000}"/>
    <cellStyle name="Comma 21 2 2 3 3 2" xfId="24778" xr:uid="{00000000-0005-0000-0000-000068140000}"/>
    <cellStyle name="Comma 21 2 2 3 3 2 2" xfId="50767" xr:uid="{00000000-0005-0000-0000-000069140000}"/>
    <cellStyle name="Comma 21 2 2 3 3 3" xfId="16658" xr:uid="{00000000-0005-0000-0000-00006A140000}"/>
    <cellStyle name="Comma 21 2 2 3 3 3 2" xfId="42647" xr:uid="{00000000-0005-0000-0000-00006B140000}"/>
    <cellStyle name="Comma 21 2 2 3 3 4" xfId="34494" xr:uid="{00000000-0005-0000-0000-00006C140000}"/>
    <cellStyle name="Comma 21 2 2 3 4" xfId="9510" xr:uid="{00000000-0005-0000-0000-00006D140000}"/>
    <cellStyle name="Comma 21 2 2 3 4 2" xfId="25795" xr:uid="{00000000-0005-0000-0000-00006E140000}"/>
    <cellStyle name="Comma 21 2 2 3 4 2 2" xfId="51784" xr:uid="{00000000-0005-0000-0000-00006F140000}"/>
    <cellStyle name="Comma 21 2 2 3 4 3" xfId="17675" xr:uid="{00000000-0005-0000-0000-000070140000}"/>
    <cellStyle name="Comma 21 2 2 3 4 3 2" xfId="43664" xr:uid="{00000000-0005-0000-0000-000071140000}"/>
    <cellStyle name="Comma 21 2 2 3 4 4" xfId="35512" xr:uid="{00000000-0005-0000-0000-000072140000}"/>
    <cellStyle name="Comma 21 2 2 3 5" xfId="19883" xr:uid="{00000000-0005-0000-0000-000073140000}"/>
    <cellStyle name="Comma 21 2 2 3 5 2" xfId="45872" xr:uid="{00000000-0005-0000-0000-000074140000}"/>
    <cellStyle name="Comma 21 2 2 3 6" xfId="11763" xr:uid="{00000000-0005-0000-0000-000075140000}"/>
    <cellStyle name="Comma 21 2 2 3 6 2" xfId="37752" xr:uid="{00000000-0005-0000-0000-000076140000}"/>
    <cellStyle name="Comma 21 2 2 3 7" xfId="27348" xr:uid="{00000000-0005-0000-0000-000077140000}"/>
    <cellStyle name="Comma 21 2 2 3 7 2" xfId="53337" xr:uid="{00000000-0005-0000-0000-000078140000}"/>
    <cellStyle name="Comma 21 2 2 3 8" xfId="3410" xr:uid="{00000000-0005-0000-0000-000079140000}"/>
    <cellStyle name="Comma 21 2 2 3 9" xfId="29593" xr:uid="{00000000-0005-0000-0000-00007A140000}"/>
    <cellStyle name="Comma 21 2 2 4" xfId="4128" xr:uid="{00000000-0005-0000-0000-00007B140000}"/>
    <cellStyle name="Comma 21 2 2 4 2" xfId="20549" xr:uid="{00000000-0005-0000-0000-00007C140000}"/>
    <cellStyle name="Comma 21 2 2 4 2 2" xfId="46538" xr:uid="{00000000-0005-0000-0000-00007D140000}"/>
    <cellStyle name="Comma 21 2 2 4 3" xfId="12429" xr:uid="{00000000-0005-0000-0000-00007E140000}"/>
    <cellStyle name="Comma 21 2 2 4 3 2" xfId="38418" xr:uid="{00000000-0005-0000-0000-00007F140000}"/>
    <cellStyle name="Comma 21 2 2 4 4" xfId="30263" xr:uid="{00000000-0005-0000-0000-000080140000}"/>
    <cellStyle name="Comma 21 2 2 5" xfId="4789" xr:uid="{00000000-0005-0000-0000-000081140000}"/>
    <cellStyle name="Comma 21 2 2 5 2" xfId="21195" xr:uid="{00000000-0005-0000-0000-000082140000}"/>
    <cellStyle name="Comma 21 2 2 5 2 2" xfId="47184" xr:uid="{00000000-0005-0000-0000-000083140000}"/>
    <cellStyle name="Comma 21 2 2 5 3" xfId="13075" xr:uid="{00000000-0005-0000-0000-000084140000}"/>
    <cellStyle name="Comma 21 2 2 5 3 2" xfId="39064" xr:uid="{00000000-0005-0000-0000-000085140000}"/>
    <cellStyle name="Comma 21 2 2 5 4" xfId="30909" xr:uid="{00000000-0005-0000-0000-000086140000}"/>
    <cellStyle name="Comma 21 2 2 6" xfId="6325" xr:uid="{00000000-0005-0000-0000-000087140000}"/>
    <cellStyle name="Comma 21 2 2 6 2" xfId="22670" xr:uid="{00000000-0005-0000-0000-000088140000}"/>
    <cellStyle name="Comma 21 2 2 6 2 2" xfId="48659" xr:uid="{00000000-0005-0000-0000-000089140000}"/>
    <cellStyle name="Comma 21 2 2 6 3" xfId="14550" xr:uid="{00000000-0005-0000-0000-00008A140000}"/>
    <cellStyle name="Comma 21 2 2 6 3 2" xfId="40539" xr:uid="{00000000-0005-0000-0000-00008B140000}"/>
    <cellStyle name="Comma 21 2 2 6 4" xfId="32386" xr:uid="{00000000-0005-0000-0000-00008C140000}"/>
    <cellStyle name="Comma 21 2 2 7" xfId="6992" xr:uid="{00000000-0005-0000-0000-00008D140000}"/>
    <cellStyle name="Comma 21 2 2 7 2" xfId="23323" xr:uid="{00000000-0005-0000-0000-00008E140000}"/>
    <cellStyle name="Comma 21 2 2 7 2 2" xfId="49312" xr:uid="{00000000-0005-0000-0000-00008F140000}"/>
    <cellStyle name="Comma 21 2 2 7 3" xfId="15203" xr:uid="{00000000-0005-0000-0000-000090140000}"/>
    <cellStyle name="Comma 21 2 2 7 3 2" xfId="41192" xr:uid="{00000000-0005-0000-0000-000091140000}"/>
    <cellStyle name="Comma 21 2 2 7 4" xfId="33039" xr:uid="{00000000-0005-0000-0000-000092140000}"/>
    <cellStyle name="Comma 21 2 2 8" xfId="7638" xr:uid="{00000000-0005-0000-0000-000093140000}"/>
    <cellStyle name="Comma 21 2 2 8 2" xfId="23969" xr:uid="{00000000-0005-0000-0000-000094140000}"/>
    <cellStyle name="Comma 21 2 2 8 2 2" xfId="49958" xr:uid="{00000000-0005-0000-0000-000095140000}"/>
    <cellStyle name="Comma 21 2 2 8 3" xfId="15849" xr:uid="{00000000-0005-0000-0000-000096140000}"/>
    <cellStyle name="Comma 21 2 2 8 3 2" xfId="41838" xr:uid="{00000000-0005-0000-0000-000097140000}"/>
    <cellStyle name="Comma 21 2 2 8 4" xfId="33685" xr:uid="{00000000-0005-0000-0000-000098140000}"/>
    <cellStyle name="Comma 21 2 2 9" xfId="8813" xr:uid="{00000000-0005-0000-0000-000099140000}"/>
    <cellStyle name="Comma 21 2 2 9 2" xfId="25144" xr:uid="{00000000-0005-0000-0000-00009A140000}"/>
    <cellStyle name="Comma 21 2 2 9 2 2" xfId="51133" xr:uid="{00000000-0005-0000-0000-00009B140000}"/>
    <cellStyle name="Comma 21 2 2 9 3" xfId="17024" xr:uid="{00000000-0005-0000-0000-00009C140000}"/>
    <cellStyle name="Comma 21 2 2 9 3 2" xfId="43013" xr:uid="{00000000-0005-0000-0000-00009D140000}"/>
    <cellStyle name="Comma 21 2 2 9 4" xfId="34860" xr:uid="{00000000-0005-0000-0000-00009E140000}"/>
    <cellStyle name="Comma 21 2 3" xfId="1042" xr:uid="{00000000-0005-0000-0000-00009F140000}"/>
    <cellStyle name="Comma 21 2 3 10" xfId="1706" xr:uid="{00000000-0005-0000-0000-0000A0140000}"/>
    <cellStyle name="Comma 21 2 3 10 2" xfId="54159" xr:uid="{00000000-0005-0000-0000-0000A1140000}"/>
    <cellStyle name="Comma 21 2 3 11" xfId="28200" xr:uid="{00000000-0005-0000-0000-0000A2140000}"/>
    <cellStyle name="Comma 21 2 3 12" xfId="55166" xr:uid="{00000000-0005-0000-0000-0000A3140000}"/>
    <cellStyle name="Comma 21 2 3 2" xfId="3565" xr:uid="{00000000-0005-0000-0000-0000A4140000}"/>
    <cellStyle name="Comma 21 2 3 2 2" xfId="5769" xr:uid="{00000000-0005-0000-0000-0000A5140000}"/>
    <cellStyle name="Comma 21 2 3 2 2 2" xfId="22158" xr:uid="{00000000-0005-0000-0000-0000A6140000}"/>
    <cellStyle name="Comma 21 2 3 2 2 2 2" xfId="48147" xr:uid="{00000000-0005-0000-0000-0000A7140000}"/>
    <cellStyle name="Comma 21 2 3 2 2 3" xfId="14038" xr:uid="{00000000-0005-0000-0000-0000A8140000}"/>
    <cellStyle name="Comma 21 2 3 2 2 3 2" xfId="40027" xr:uid="{00000000-0005-0000-0000-0000A9140000}"/>
    <cellStyle name="Comma 21 2 3 2 2 4" xfId="31874" xr:uid="{00000000-0005-0000-0000-0000AA140000}"/>
    <cellStyle name="Comma 21 2 3 2 3" xfId="8601" xr:uid="{00000000-0005-0000-0000-0000AB140000}"/>
    <cellStyle name="Comma 21 2 3 2 3 2" xfId="24932" xr:uid="{00000000-0005-0000-0000-0000AC140000}"/>
    <cellStyle name="Comma 21 2 3 2 3 2 2" xfId="50921" xr:uid="{00000000-0005-0000-0000-0000AD140000}"/>
    <cellStyle name="Comma 21 2 3 2 3 3" xfId="16812" xr:uid="{00000000-0005-0000-0000-0000AE140000}"/>
    <cellStyle name="Comma 21 2 3 2 3 3 2" xfId="42801" xr:uid="{00000000-0005-0000-0000-0000AF140000}"/>
    <cellStyle name="Comma 21 2 3 2 3 4" xfId="34648" xr:uid="{00000000-0005-0000-0000-0000B0140000}"/>
    <cellStyle name="Comma 21 2 3 2 4" xfId="20037" xr:uid="{00000000-0005-0000-0000-0000B1140000}"/>
    <cellStyle name="Comma 21 2 3 2 4 2" xfId="46026" xr:uid="{00000000-0005-0000-0000-0000B2140000}"/>
    <cellStyle name="Comma 21 2 3 2 5" xfId="11917" xr:uid="{00000000-0005-0000-0000-0000B3140000}"/>
    <cellStyle name="Comma 21 2 3 2 5 2" xfId="37906" xr:uid="{00000000-0005-0000-0000-0000B4140000}"/>
    <cellStyle name="Comma 21 2 3 2 6" xfId="27502" xr:uid="{00000000-0005-0000-0000-0000B5140000}"/>
    <cellStyle name="Comma 21 2 3 2 6 2" xfId="53491" xr:uid="{00000000-0005-0000-0000-0000B6140000}"/>
    <cellStyle name="Comma 21 2 3 2 7" xfId="29748" xr:uid="{00000000-0005-0000-0000-0000B7140000}"/>
    <cellStyle name="Comma 21 2 3 3" xfId="4290" xr:uid="{00000000-0005-0000-0000-0000B8140000}"/>
    <cellStyle name="Comma 21 2 3 3 2" xfId="20699" xr:uid="{00000000-0005-0000-0000-0000B9140000}"/>
    <cellStyle name="Comma 21 2 3 3 2 2" xfId="46688" xr:uid="{00000000-0005-0000-0000-0000BA140000}"/>
    <cellStyle name="Comma 21 2 3 3 3" xfId="12579" xr:uid="{00000000-0005-0000-0000-0000BB140000}"/>
    <cellStyle name="Comma 21 2 3 3 3 2" xfId="38568" xr:uid="{00000000-0005-0000-0000-0000BC140000}"/>
    <cellStyle name="Comma 21 2 3 3 4" xfId="30413" xr:uid="{00000000-0005-0000-0000-0000BD140000}"/>
    <cellStyle name="Comma 21 2 3 4" xfId="6486" xr:uid="{00000000-0005-0000-0000-0000BE140000}"/>
    <cellStyle name="Comma 21 2 3 4 2" xfId="22820" xr:uid="{00000000-0005-0000-0000-0000BF140000}"/>
    <cellStyle name="Comma 21 2 3 4 2 2" xfId="48809" xr:uid="{00000000-0005-0000-0000-0000C0140000}"/>
    <cellStyle name="Comma 21 2 3 4 3" xfId="14700" xr:uid="{00000000-0005-0000-0000-0000C1140000}"/>
    <cellStyle name="Comma 21 2 3 4 3 2" xfId="40689" xr:uid="{00000000-0005-0000-0000-0000C2140000}"/>
    <cellStyle name="Comma 21 2 3 4 4" xfId="32536" xr:uid="{00000000-0005-0000-0000-0000C3140000}"/>
    <cellStyle name="Comma 21 2 3 5" xfId="7142" xr:uid="{00000000-0005-0000-0000-0000C4140000}"/>
    <cellStyle name="Comma 21 2 3 5 2" xfId="23473" xr:uid="{00000000-0005-0000-0000-0000C5140000}"/>
    <cellStyle name="Comma 21 2 3 5 2 2" xfId="49462" xr:uid="{00000000-0005-0000-0000-0000C6140000}"/>
    <cellStyle name="Comma 21 2 3 5 3" xfId="15353" xr:uid="{00000000-0005-0000-0000-0000C7140000}"/>
    <cellStyle name="Comma 21 2 3 5 3 2" xfId="41342" xr:uid="{00000000-0005-0000-0000-0000C8140000}"/>
    <cellStyle name="Comma 21 2 3 5 4" xfId="33189" xr:uid="{00000000-0005-0000-0000-0000C9140000}"/>
    <cellStyle name="Comma 21 2 3 6" xfId="9666" xr:uid="{00000000-0005-0000-0000-0000CA140000}"/>
    <cellStyle name="Comma 21 2 3 6 2" xfId="25947" xr:uid="{00000000-0005-0000-0000-0000CB140000}"/>
    <cellStyle name="Comma 21 2 3 6 2 2" xfId="51936" xr:uid="{00000000-0005-0000-0000-0000CC140000}"/>
    <cellStyle name="Comma 21 2 3 6 3" xfId="17827" xr:uid="{00000000-0005-0000-0000-0000CD140000}"/>
    <cellStyle name="Comma 21 2 3 6 3 2" xfId="43816" xr:uid="{00000000-0005-0000-0000-0000CE140000}"/>
    <cellStyle name="Comma 21 2 3 6 4" xfId="35664" xr:uid="{00000000-0005-0000-0000-0000CF140000}"/>
    <cellStyle name="Comma 21 2 3 7" xfId="9887" xr:uid="{00000000-0005-0000-0000-0000D0140000}"/>
    <cellStyle name="Comma 21 2 3 7 2" xfId="26148" xr:uid="{00000000-0005-0000-0000-0000D1140000}"/>
    <cellStyle name="Comma 21 2 3 7 2 2" xfId="52137" xr:uid="{00000000-0005-0000-0000-0000D2140000}"/>
    <cellStyle name="Comma 21 2 3 7 3" xfId="18028" xr:uid="{00000000-0005-0000-0000-0000D3140000}"/>
    <cellStyle name="Comma 21 2 3 7 3 2" xfId="44017" xr:uid="{00000000-0005-0000-0000-0000D4140000}"/>
    <cellStyle name="Comma 21 2 3 7 4" xfId="35876" xr:uid="{00000000-0005-0000-0000-0000D5140000}"/>
    <cellStyle name="Comma 21 2 3 8" xfId="10450" xr:uid="{00000000-0005-0000-0000-0000D6140000}"/>
    <cellStyle name="Comma 21 2 3 8 2" xfId="18573" xr:uid="{00000000-0005-0000-0000-0000D7140000}"/>
    <cellStyle name="Comma 21 2 3 8 2 2" xfId="44562" xr:uid="{00000000-0005-0000-0000-0000D8140000}"/>
    <cellStyle name="Comma 21 2 3 8 3" xfId="36439" xr:uid="{00000000-0005-0000-0000-0000D9140000}"/>
    <cellStyle name="Comma 21 2 3 9" xfId="2442" xr:uid="{00000000-0005-0000-0000-0000DA140000}"/>
    <cellStyle name="Comma 21 2 3 9 2" xfId="28812" xr:uid="{00000000-0005-0000-0000-0000DB140000}"/>
    <cellStyle name="Comma 21 2 4" xfId="734" xr:uid="{00000000-0005-0000-0000-0000DC140000}"/>
    <cellStyle name="Comma 21 2 4 10" xfId="54873" xr:uid="{00000000-0005-0000-0000-0000DD140000}"/>
    <cellStyle name="Comma 21 2 4 2" xfId="5009" xr:uid="{00000000-0005-0000-0000-0000DE140000}"/>
    <cellStyle name="Comma 21 2 4 2 2" xfId="21406" xr:uid="{00000000-0005-0000-0000-0000DF140000}"/>
    <cellStyle name="Comma 21 2 4 2 2 2" xfId="47395" xr:uid="{00000000-0005-0000-0000-0000E0140000}"/>
    <cellStyle name="Comma 21 2 4 2 3" xfId="13286" xr:uid="{00000000-0005-0000-0000-0000E1140000}"/>
    <cellStyle name="Comma 21 2 4 2 3 2" xfId="39275" xr:uid="{00000000-0005-0000-0000-0000E2140000}"/>
    <cellStyle name="Comma 21 2 4 2 4" xfId="31122" xr:uid="{00000000-0005-0000-0000-0000E3140000}"/>
    <cellStyle name="Comma 21 2 4 3" xfId="7849" xr:uid="{00000000-0005-0000-0000-0000E4140000}"/>
    <cellStyle name="Comma 21 2 4 3 2" xfId="24180" xr:uid="{00000000-0005-0000-0000-0000E5140000}"/>
    <cellStyle name="Comma 21 2 4 3 2 2" xfId="50169" xr:uid="{00000000-0005-0000-0000-0000E6140000}"/>
    <cellStyle name="Comma 21 2 4 3 3" xfId="16060" xr:uid="{00000000-0005-0000-0000-0000E7140000}"/>
    <cellStyle name="Comma 21 2 4 3 3 2" xfId="42049" xr:uid="{00000000-0005-0000-0000-0000E8140000}"/>
    <cellStyle name="Comma 21 2 4 3 4" xfId="33896" xr:uid="{00000000-0005-0000-0000-0000E9140000}"/>
    <cellStyle name="Comma 21 2 4 4" xfId="9365" xr:uid="{00000000-0005-0000-0000-0000EA140000}"/>
    <cellStyle name="Comma 21 2 4 4 2" xfId="25651" xr:uid="{00000000-0005-0000-0000-0000EB140000}"/>
    <cellStyle name="Comma 21 2 4 4 2 2" xfId="51640" xr:uid="{00000000-0005-0000-0000-0000EC140000}"/>
    <cellStyle name="Comma 21 2 4 4 3" xfId="17531" xr:uid="{00000000-0005-0000-0000-0000ED140000}"/>
    <cellStyle name="Comma 21 2 4 4 3 2" xfId="43520" xr:uid="{00000000-0005-0000-0000-0000EE140000}"/>
    <cellStyle name="Comma 21 2 4 4 4" xfId="35368" xr:uid="{00000000-0005-0000-0000-0000EF140000}"/>
    <cellStyle name="Comma 21 2 4 5" xfId="19285" xr:uid="{00000000-0005-0000-0000-0000F0140000}"/>
    <cellStyle name="Comma 21 2 4 5 2" xfId="45274" xr:uid="{00000000-0005-0000-0000-0000F1140000}"/>
    <cellStyle name="Comma 21 2 4 6" xfId="11165" xr:uid="{00000000-0005-0000-0000-0000F2140000}"/>
    <cellStyle name="Comma 21 2 4 6 2" xfId="37154" xr:uid="{00000000-0005-0000-0000-0000F3140000}"/>
    <cellStyle name="Comma 21 2 4 7" xfId="26750" xr:uid="{00000000-0005-0000-0000-0000F4140000}"/>
    <cellStyle name="Comma 21 2 4 7 2" xfId="52739" xr:uid="{00000000-0005-0000-0000-0000F5140000}"/>
    <cellStyle name="Comma 21 2 4 8" xfId="2801" xr:uid="{00000000-0005-0000-0000-0000F6140000}"/>
    <cellStyle name="Comma 21 2 4 9" xfId="28992" xr:uid="{00000000-0005-0000-0000-0000F7140000}"/>
    <cellStyle name="Comma 21 2 5" xfId="3267" xr:uid="{00000000-0005-0000-0000-0000F8140000}"/>
    <cellStyle name="Comma 21 2 5 2" xfId="5472" xr:uid="{00000000-0005-0000-0000-0000F9140000}"/>
    <cellStyle name="Comma 21 2 5 2 2" xfId="21861" xr:uid="{00000000-0005-0000-0000-0000FA140000}"/>
    <cellStyle name="Comma 21 2 5 2 2 2" xfId="47850" xr:uid="{00000000-0005-0000-0000-0000FB140000}"/>
    <cellStyle name="Comma 21 2 5 2 3" xfId="13741" xr:uid="{00000000-0005-0000-0000-0000FC140000}"/>
    <cellStyle name="Comma 21 2 5 2 3 2" xfId="39730" xr:uid="{00000000-0005-0000-0000-0000FD140000}"/>
    <cellStyle name="Comma 21 2 5 2 4" xfId="31577" xr:uid="{00000000-0005-0000-0000-0000FE140000}"/>
    <cellStyle name="Comma 21 2 5 3" xfId="8304" xr:uid="{00000000-0005-0000-0000-0000FF140000}"/>
    <cellStyle name="Comma 21 2 5 3 2" xfId="24635" xr:uid="{00000000-0005-0000-0000-000000150000}"/>
    <cellStyle name="Comma 21 2 5 3 2 2" xfId="50624" xr:uid="{00000000-0005-0000-0000-000001150000}"/>
    <cellStyle name="Comma 21 2 5 3 3" xfId="16515" xr:uid="{00000000-0005-0000-0000-000002150000}"/>
    <cellStyle name="Comma 21 2 5 3 3 2" xfId="42504" xr:uid="{00000000-0005-0000-0000-000003150000}"/>
    <cellStyle name="Comma 21 2 5 3 4" xfId="34351" xr:uid="{00000000-0005-0000-0000-000004150000}"/>
    <cellStyle name="Comma 21 2 5 4" xfId="19740" xr:uid="{00000000-0005-0000-0000-000005150000}"/>
    <cellStyle name="Comma 21 2 5 4 2" xfId="45729" xr:uid="{00000000-0005-0000-0000-000006150000}"/>
    <cellStyle name="Comma 21 2 5 5" xfId="11620" xr:uid="{00000000-0005-0000-0000-000007150000}"/>
    <cellStyle name="Comma 21 2 5 5 2" xfId="37609" xr:uid="{00000000-0005-0000-0000-000008150000}"/>
    <cellStyle name="Comma 21 2 5 6" xfId="27205" xr:uid="{00000000-0005-0000-0000-000009150000}"/>
    <cellStyle name="Comma 21 2 5 6 2" xfId="53194" xr:uid="{00000000-0005-0000-0000-00000A150000}"/>
    <cellStyle name="Comma 21 2 5 7" xfId="29450" xr:uid="{00000000-0005-0000-0000-00000B150000}"/>
    <cellStyle name="Comma 21 2 6" xfId="3982" xr:uid="{00000000-0005-0000-0000-00000C150000}"/>
    <cellStyle name="Comma 21 2 6 2" xfId="20406" xr:uid="{00000000-0005-0000-0000-00000D150000}"/>
    <cellStyle name="Comma 21 2 6 2 2" xfId="46395" xr:uid="{00000000-0005-0000-0000-00000E150000}"/>
    <cellStyle name="Comma 21 2 6 3" xfId="12286" xr:uid="{00000000-0005-0000-0000-00000F150000}"/>
    <cellStyle name="Comma 21 2 6 3 2" xfId="38275" xr:uid="{00000000-0005-0000-0000-000010150000}"/>
    <cellStyle name="Comma 21 2 6 4" xfId="30120" xr:uid="{00000000-0005-0000-0000-000011150000}"/>
    <cellStyle name="Comma 21 2 7" xfId="4646" xr:uid="{00000000-0005-0000-0000-000012150000}"/>
    <cellStyle name="Comma 21 2 7 2" xfId="21052" xr:uid="{00000000-0005-0000-0000-000013150000}"/>
    <cellStyle name="Comma 21 2 7 2 2" xfId="47041" xr:uid="{00000000-0005-0000-0000-000014150000}"/>
    <cellStyle name="Comma 21 2 7 3" xfId="12932" xr:uid="{00000000-0005-0000-0000-000015150000}"/>
    <cellStyle name="Comma 21 2 7 3 2" xfId="38921" xr:uid="{00000000-0005-0000-0000-000016150000}"/>
    <cellStyle name="Comma 21 2 7 4" xfId="30766" xr:uid="{00000000-0005-0000-0000-000017150000}"/>
    <cellStyle name="Comma 21 2 8" xfId="6179" xr:uid="{00000000-0005-0000-0000-000018150000}"/>
    <cellStyle name="Comma 21 2 8 2" xfId="22527" xr:uid="{00000000-0005-0000-0000-000019150000}"/>
    <cellStyle name="Comma 21 2 8 2 2" xfId="48516" xr:uid="{00000000-0005-0000-0000-00001A150000}"/>
    <cellStyle name="Comma 21 2 8 3" xfId="14407" xr:uid="{00000000-0005-0000-0000-00001B150000}"/>
    <cellStyle name="Comma 21 2 8 3 2" xfId="40396" xr:uid="{00000000-0005-0000-0000-00001C150000}"/>
    <cellStyle name="Comma 21 2 8 4" xfId="32243" xr:uid="{00000000-0005-0000-0000-00001D150000}"/>
    <cellStyle name="Comma 21 2 9" xfId="6849" xr:uid="{00000000-0005-0000-0000-00001E150000}"/>
    <cellStyle name="Comma 21 2 9 2" xfId="23180" xr:uid="{00000000-0005-0000-0000-00001F150000}"/>
    <cellStyle name="Comma 21 2 9 2 2" xfId="49169" xr:uid="{00000000-0005-0000-0000-000020150000}"/>
    <cellStyle name="Comma 21 2 9 3" xfId="15060" xr:uid="{00000000-0005-0000-0000-000021150000}"/>
    <cellStyle name="Comma 21 2 9 3 2" xfId="41049" xr:uid="{00000000-0005-0000-0000-000022150000}"/>
    <cellStyle name="Comma 21 2 9 4" xfId="32896" xr:uid="{00000000-0005-0000-0000-000023150000}"/>
    <cellStyle name="Comma 21 20" xfId="54369" xr:uid="{00000000-0005-0000-0000-000024150000}"/>
    <cellStyle name="Comma 21 3" xfId="87" xr:uid="{00000000-0005-0000-0000-000025150000}"/>
    <cellStyle name="Comma 21 3 10" xfId="10251" xr:uid="{00000000-0005-0000-0000-000026150000}"/>
    <cellStyle name="Comma 21 3 10 2" xfId="18374" xr:uid="{00000000-0005-0000-0000-000027150000}"/>
    <cellStyle name="Comma 21 3 10 2 2" xfId="44363" xr:uid="{00000000-0005-0000-0000-000028150000}"/>
    <cellStyle name="Comma 21 3 10 3" xfId="36240" xr:uid="{00000000-0005-0000-0000-000029150000}"/>
    <cellStyle name="Comma 21 3 11" xfId="2161" xr:uid="{00000000-0005-0000-0000-00002A150000}"/>
    <cellStyle name="Comma 21 3 11 2" xfId="19025" xr:uid="{00000000-0005-0000-0000-00002B150000}"/>
    <cellStyle name="Comma 21 3 11 2 2" xfId="45014" xr:uid="{00000000-0005-0000-0000-00002C150000}"/>
    <cellStyle name="Comma 21 3 11 3" xfId="28655" xr:uid="{00000000-0005-0000-0000-00002D150000}"/>
    <cellStyle name="Comma 21 3 12" xfId="10905" xr:uid="{00000000-0005-0000-0000-00002E150000}"/>
    <cellStyle name="Comma 21 3 12 2" xfId="36894" xr:uid="{00000000-0005-0000-0000-00002F150000}"/>
    <cellStyle name="Comma 21 3 13" xfId="26489" xr:uid="{00000000-0005-0000-0000-000030150000}"/>
    <cellStyle name="Comma 21 3 13 2" xfId="52478" xr:uid="{00000000-0005-0000-0000-000031150000}"/>
    <cellStyle name="Comma 21 3 14" xfId="1507" xr:uid="{00000000-0005-0000-0000-000032150000}"/>
    <cellStyle name="Comma 21 3 14 2" xfId="53960" xr:uid="{00000000-0005-0000-0000-000033150000}"/>
    <cellStyle name="Comma 21 3 15" xfId="27998" xr:uid="{00000000-0005-0000-0000-000034150000}"/>
    <cellStyle name="Comma 21 3 16" xfId="54372" xr:uid="{00000000-0005-0000-0000-000035150000}"/>
    <cellStyle name="Comma 21 3 2" xfId="1136" xr:uid="{00000000-0005-0000-0000-000036150000}"/>
    <cellStyle name="Comma 21 3 2 10" xfId="10544" xr:uid="{00000000-0005-0000-0000-000037150000}"/>
    <cellStyle name="Comma 21 3 2 10 2" xfId="18667" xr:uid="{00000000-0005-0000-0000-000038150000}"/>
    <cellStyle name="Comma 21 3 2 10 2 2" xfId="44656" xr:uid="{00000000-0005-0000-0000-000039150000}"/>
    <cellStyle name="Comma 21 3 2 10 3" xfId="36533" xr:uid="{00000000-0005-0000-0000-00003A150000}"/>
    <cellStyle name="Comma 21 3 2 11" xfId="2803" xr:uid="{00000000-0005-0000-0000-00003B150000}"/>
    <cellStyle name="Comma 21 3 2 11 2" xfId="19287" xr:uid="{00000000-0005-0000-0000-00003C150000}"/>
    <cellStyle name="Comma 21 3 2 11 2 2" xfId="45276" xr:uid="{00000000-0005-0000-0000-00003D150000}"/>
    <cellStyle name="Comma 21 3 2 11 3" xfId="28994" xr:uid="{00000000-0005-0000-0000-00003E150000}"/>
    <cellStyle name="Comma 21 3 2 12" xfId="11167" xr:uid="{00000000-0005-0000-0000-00003F150000}"/>
    <cellStyle name="Comma 21 3 2 12 2" xfId="37156" xr:uid="{00000000-0005-0000-0000-000040150000}"/>
    <cellStyle name="Comma 21 3 2 13" xfId="26752" xr:uid="{00000000-0005-0000-0000-000041150000}"/>
    <cellStyle name="Comma 21 3 2 13 2" xfId="52741" xr:uid="{00000000-0005-0000-0000-000042150000}"/>
    <cellStyle name="Comma 21 3 2 14" xfId="1800" xr:uid="{00000000-0005-0000-0000-000043150000}"/>
    <cellStyle name="Comma 21 3 2 14 2" xfId="54253" xr:uid="{00000000-0005-0000-0000-000044150000}"/>
    <cellStyle name="Comma 21 3 2 15" xfId="28294" xr:uid="{00000000-0005-0000-0000-000045150000}"/>
    <cellStyle name="Comma 21 3 2 16" xfId="55260" xr:uid="{00000000-0005-0000-0000-000046150000}"/>
    <cellStyle name="Comma 21 3 2 2" xfId="3659" xr:uid="{00000000-0005-0000-0000-000047150000}"/>
    <cellStyle name="Comma 21 3 2 2 2" xfId="5863" xr:uid="{00000000-0005-0000-0000-000048150000}"/>
    <cellStyle name="Comma 21 3 2 2 2 2" xfId="22252" xr:uid="{00000000-0005-0000-0000-000049150000}"/>
    <cellStyle name="Comma 21 3 2 2 2 2 2" xfId="48241" xr:uid="{00000000-0005-0000-0000-00004A150000}"/>
    <cellStyle name="Comma 21 3 2 2 2 3" xfId="14132" xr:uid="{00000000-0005-0000-0000-00004B150000}"/>
    <cellStyle name="Comma 21 3 2 2 2 3 2" xfId="40121" xr:uid="{00000000-0005-0000-0000-00004C150000}"/>
    <cellStyle name="Comma 21 3 2 2 2 4" xfId="31968" xr:uid="{00000000-0005-0000-0000-00004D150000}"/>
    <cellStyle name="Comma 21 3 2 2 3" xfId="8695" xr:uid="{00000000-0005-0000-0000-00004E150000}"/>
    <cellStyle name="Comma 21 3 2 2 3 2" xfId="25026" xr:uid="{00000000-0005-0000-0000-00004F150000}"/>
    <cellStyle name="Comma 21 3 2 2 3 2 2" xfId="51015" xr:uid="{00000000-0005-0000-0000-000050150000}"/>
    <cellStyle name="Comma 21 3 2 2 3 3" xfId="16906" xr:uid="{00000000-0005-0000-0000-000051150000}"/>
    <cellStyle name="Comma 21 3 2 2 3 3 2" xfId="42895" xr:uid="{00000000-0005-0000-0000-000052150000}"/>
    <cellStyle name="Comma 21 3 2 2 3 4" xfId="34742" xr:uid="{00000000-0005-0000-0000-000053150000}"/>
    <cellStyle name="Comma 21 3 2 2 4" xfId="20131" xr:uid="{00000000-0005-0000-0000-000054150000}"/>
    <cellStyle name="Comma 21 3 2 2 4 2" xfId="46120" xr:uid="{00000000-0005-0000-0000-000055150000}"/>
    <cellStyle name="Comma 21 3 2 2 5" xfId="12011" xr:uid="{00000000-0005-0000-0000-000056150000}"/>
    <cellStyle name="Comma 21 3 2 2 5 2" xfId="38000" xr:uid="{00000000-0005-0000-0000-000057150000}"/>
    <cellStyle name="Comma 21 3 2 2 6" xfId="27596" xr:uid="{00000000-0005-0000-0000-000058150000}"/>
    <cellStyle name="Comma 21 3 2 2 6 2" xfId="53585" xr:uid="{00000000-0005-0000-0000-000059150000}"/>
    <cellStyle name="Comma 21 3 2 2 7" xfId="29842" xr:uid="{00000000-0005-0000-0000-00005A150000}"/>
    <cellStyle name="Comma 21 3 2 3" xfId="4384" xr:uid="{00000000-0005-0000-0000-00005B150000}"/>
    <cellStyle name="Comma 21 3 2 3 2" xfId="20793" xr:uid="{00000000-0005-0000-0000-00005C150000}"/>
    <cellStyle name="Comma 21 3 2 3 2 2" xfId="46782" xr:uid="{00000000-0005-0000-0000-00005D150000}"/>
    <cellStyle name="Comma 21 3 2 3 3" xfId="12673" xr:uid="{00000000-0005-0000-0000-00005E150000}"/>
    <cellStyle name="Comma 21 3 2 3 3 2" xfId="38662" xr:uid="{00000000-0005-0000-0000-00005F150000}"/>
    <cellStyle name="Comma 21 3 2 3 4" xfId="30507" xr:uid="{00000000-0005-0000-0000-000060150000}"/>
    <cellStyle name="Comma 21 3 2 4" xfId="5011" xr:uid="{00000000-0005-0000-0000-000061150000}"/>
    <cellStyle name="Comma 21 3 2 4 2" xfId="21408" xr:uid="{00000000-0005-0000-0000-000062150000}"/>
    <cellStyle name="Comma 21 3 2 4 2 2" xfId="47397" xr:uid="{00000000-0005-0000-0000-000063150000}"/>
    <cellStyle name="Comma 21 3 2 4 3" xfId="13288" xr:uid="{00000000-0005-0000-0000-000064150000}"/>
    <cellStyle name="Comma 21 3 2 4 3 2" xfId="39277" xr:uid="{00000000-0005-0000-0000-000065150000}"/>
    <cellStyle name="Comma 21 3 2 4 4" xfId="31124" xr:uid="{00000000-0005-0000-0000-000066150000}"/>
    <cellStyle name="Comma 21 3 2 5" xfId="6580" xr:uid="{00000000-0005-0000-0000-000067150000}"/>
    <cellStyle name="Comma 21 3 2 5 2" xfId="22914" xr:uid="{00000000-0005-0000-0000-000068150000}"/>
    <cellStyle name="Comma 21 3 2 5 2 2" xfId="48903" xr:uid="{00000000-0005-0000-0000-000069150000}"/>
    <cellStyle name="Comma 21 3 2 5 3" xfId="14794" xr:uid="{00000000-0005-0000-0000-00006A150000}"/>
    <cellStyle name="Comma 21 3 2 5 3 2" xfId="40783" xr:uid="{00000000-0005-0000-0000-00006B150000}"/>
    <cellStyle name="Comma 21 3 2 5 4" xfId="32630" xr:uid="{00000000-0005-0000-0000-00006C150000}"/>
    <cellStyle name="Comma 21 3 2 6" xfId="7236" xr:uid="{00000000-0005-0000-0000-00006D150000}"/>
    <cellStyle name="Comma 21 3 2 6 2" xfId="23567" xr:uid="{00000000-0005-0000-0000-00006E150000}"/>
    <cellStyle name="Comma 21 3 2 6 2 2" xfId="49556" xr:uid="{00000000-0005-0000-0000-00006F150000}"/>
    <cellStyle name="Comma 21 3 2 6 3" xfId="15447" xr:uid="{00000000-0005-0000-0000-000070150000}"/>
    <cellStyle name="Comma 21 3 2 6 3 2" xfId="41436" xr:uid="{00000000-0005-0000-0000-000071150000}"/>
    <cellStyle name="Comma 21 3 2 6 4" xfId="33283" xr:uid="{00000000-0005-0000-0000-000072150000}"/>
    <cellStyle name="Comma 21 3 2 7" xfId="7851" xr:uid="{00000000-0005-0000-0000-000073150000}"/>
    <cellStyle name="Comma 21 3 2 7 2" xfId="24182" xr:uid="{00000000-0005-0000-0000-000074150000}"/>
    <cellStyle name="Comma 21 3 2 7 2 2" xfId="50171" xr:uid="{00000000-0005-0000-0000-000075150000}"/>
    <cellStyle name="Comma 21 3 2 7 3" xfId="16062" xr:uid="{00000000-0005-0000-0000-000076150000}"/>
    <cellStyle name="Comma 21 3 2 7 3 2" xfId="42051" xr:uid="{00000000-0005-0000-0000-000077150000}"/>
    <cellStyle name="Comma 21 3 2 7 4" xfId="33898" xr:uid="{00000000-0005-0000-0000-000078150000}"/>
    <cellStyle name="Comma 21 3 2 8" xfId="9760" xr:uid="{00000000-0005-0000-0000-000079150000}"/>
    <cellStyle name="Comma 21 3 2 8 2" xfId="26041" xr:uid="{00000000-0005-0000-0000-00007A150000}"/>
    <cellStyle name="Comma 21 3 2 8 2 2" xfId="52030" xr:uid="{00000000-0005-0000-0000-00007B150000}"/>
    <cellStyle name="Comma 21 3 2 8 3" xfId="17921" xr:uid="{00000000-0005-0000-0000-00007C150000}"/>
    <cellStyle name="Comma 21 3 2 8 3 2" xfId="43910" xr:uid="{00000000-0005-0000-0000-00007D150000}"/>
    <cellStyle name="Comma 21 3 2 8 4" xfId="35758" xr:uid="{00000000-0005-0000-0000-00007E150000}"/>
    <cellStyle name="Comma 21 3 2 9" xfId="9896" xr:uid="{00000000-0005-0000-0000-00007F150000}"/>
    <cellStyle name="Comma 21 3 2 9 2" xfId="26156" xr:uid="{00000000-0005-0000-0000-000080150000}"/>
    <cellStyle name="Comma 21 3 2 9 2 2" xfId="52145" xr:uid="{00000000-0005-0000-0000-000081150000}"/>
    <cellStyle name="Comma 21 3 2 9 3" xfId="18036" xr:uid="{00000000-0005-0000-0000-000082150000}"/>
    <cellStyle name="Comma 21 3 2 9 3 2" xfId="44025" xr:uid="{00000000-0005-0000-0000-000083150000}"/>
    <cellStyle name="Comma 21 3 2 9 4" xfId="35885" xr:uid="{00000000-0005-0000-0000-000084150000}"/>
    <cellStyle name="Comma 21 3 3" xfId="831" xr:uid="{00000000-0005-0000-0000-000085150000}"/>
    <cellStyle name="Comma 21 3 3 10" xfId="54967" xr:uid="{00000000-0005-0000-0000-000086150000}"/>
    <cellStyle name="Comma 21 3 3 2" xfId="5566" xr:uid="{00000000-0005-0000-0000-000087150000}"/>
    <cellStyle name="Comma 21 3 3 2 2" xfId="21955" xr:uid="{00000000-0005-0000-0000-000088150000}"/>
    <cellStyle name="Comma 21 3 3 2 2 2" xfId="47944" xr:uid="{00000000-0005-0000-0000-000089150000}"/>
    <cellStyle name="Comma 21 3 3 2 3" xfId="13835" xr:uid="{00000000-0005-0000-0000-00008A150000}"/>
    <cellStyle name="Comma 21 3 3 2 3 2" xfId="39824" xr:uid="{00000000-0005-0000-0000-00008B150000}"/>
    <cellStyle name="Comma 21 3 3 2 4" xfId="31671" xr:uid="{00000000-0005-0000-0000-00008C150000}"/>
    <cellStyle name="Comma 21 3 3 3" xfId="8398" xr:uid="{00000000-0005-0000-0000-00008D150000}"/>
    <cellStyle name="Comma 21 3 3 3 2" xfId="24729" xr:uid="{00000000-0005-0000-0000-00008E150000}"/>
    <cellStyle name="Comma 21 3 3 3 2 2" xfId="50718" xr:uid="{00000000-0005-0000-0000-00008F150000}"/>
    <cellStyle name="Comma 21 3 3 3 3" xfId="16609" xr:uid="{00000000-0005-0000-0000-000090150000}"/>
    <cellStyle name="Comma 21 3 3 3 3 2" xfId="42598" xr:uid="{00000000-0005-0000-0000-000091150000}"/>
    <cellStyle name="Comma 21 3 3 3 4" xfId="34445" xr:uid="{00000000-0005-0000-0000-000092150000}"/>
    <cellStyle name="Comma 21 3 3 4" xfId="9461" xr:uid="{00000000-0005-0000-0000-000093150000}"/>
    <cellStyle name="Comma 21 3 3 4 2" xfId="25746" xr:uid="{00000000-0005-0000-0000-000094150000}"/>
    <cellStyle name="Comma 21 3 3 4 2 2" xfId="51735" xr:uid="{00000000-0005-0000-0000-000095150000}"/>
    <cellStyle name="Comma 21 3 3 4 3" xfId="17626" xr:uid="{00000000-0005-0000-0000-000096150000}"/>
    <cellStyle name="Comma 21 3 3 4 3 2" xfId="43615" xr:uid="{00000000-0005-0000-0000-000097150000}"/>
    <cellStyle name="Comma 21 3 3 4 4" xfId="35463" xr:uid="{00000000-0005-0000-0000-000098150000}"/>
    <cellStyle name="Comma 21 3 3 5" xfId="19834" xr:uid="{00000000-0005-0000-0000-000099150000}"/>
    <cellStyle name="Comma 21 3 3 5 2" xfId="45823" xr:uid="{00000000-0005-0000-0000-00009A150000}"/>
    <cellStyle name="Comma 21 3 3 6" xfId="11714" xr:uid="{00000000-0005-0000-0000-00009B150000}"/>
    <cellStyle name="Comma 21 3 3 6 2" xfId="37703" xr:uid="{00000000-0005-0000-0000-00009C150000}"/>
    <cellStyle name="Comma 21 3 3 7" xfId="27299" xr:uid="{00000000-0005-0000-0000-00009D150000}"/>
    <cellStyle name="Comma 21 3 3 7 2" xfId="53288" xr:uid="{00000000-0005-0000-0000-00009E150000}"/>
    <cellStyle name="Comma 21 3 3 8" xfId="3361" xr:uid="{00000000-0005-0000-0000-00009F150000}"/>
    <cellStyle name="Comma 21 3 3 9" xfId="29544" xr:uid="{00000000-0005-0000-0000-0000A0150000}"/>
    <cellStyle name="Comma 21 3 4" xfId="4079" xr:uid="{00000000-0005-0000-0000-0000A1150000}"/>
    <cellStyle name="Comma 21 3 4 2" xfId="20500" xr:uid="{00000000-0005-0000-0000-0000A2150000}"/>
    <cellStyle name="Comma 21 3 4 2 2" xfId="46489" xr:uid="{00000000-0005-0000-0000-0000A3150000}"/>
    <cellStyle name="Comma 21 3 4 3" xfId="12380" xr:uid="{00000000-0005-0000-0000-0000A4150000}"/>
    <cellStyle name="Comma 21 3 4 3 2" xfId="38369" xr:uid="{00000000-0005-0000-0000-0000A5150000}"/>
    <cellStyle name="Comma 21 3 4 4" xfId="30214" xr:uid="{00000000-0005-0000-0000-0000A6150000}"/>
    <cellStyle name="Comma 21 3 5" xfId="4740" xr:uid="{00000000-0005-0000-0000-0000A7150000}"/>
    <cellStyle name="Comma 21 3 5 2" xfId="21146" xr:uid="{00000000-0005-0000-0000-0000A8150000}"/>
    <cellStyle name="Comma 21 3 5 2 2" xfId="47135" xr:uid="{00000000-0005-0000-0000-0000A9150000}"/>
    <cellStyle name="Comma 21 3 5 3" xfId="13026" xr:uid="{00000000-0005-0000-0000-0000AA150000}"/>
    <cellStyle name="Comma 21 3 5 3 2" xfId="39015" xr:uid="{00000000-0005-0000-0000-0000AB150000}"/>
    <cellStyle name="Comma 21 3 5 4" xfId="30860" xr:uid="{00000000-0005-0000-0000-0000AC150000}"/>
    <cellStyle name="Comma 21 3 6" xfId="6276" xr:uid="{00000000-0005-0000-0000-0000AD150000}"/>
    <cellStyle name="Comma 21 3 6 2" xfId="22621" xr:uid="{00000000-0005-0000-0000-0000AE150000}"/>
    <cellStyle name="Comma 21 3 6 2 2" xfId="48610" xr:uid="{00000000-0005-0000-0000-0000AF150000}"/>
    <cellStyle name="Comma 21 3 6 3" xfId="14501" xr:uid="{00000000-0005-0000-0000-0000B0150000}"/>
    <cellStyle name="Comma 21 3 6 3 2" xfId="40490" xr:uid="{00000000-0005-0000-0000-0000B1150000}"/>
    <cellStyle name="Comma 21 3 6 4" xfId="32337" xr:uid="{00000000-0005-0000-0000-0000B2150000}"/>
    <cellStyle name="Comma 21 3 7" xfId="6943" xr:uid="{00000000-0005-0000-0000-0000B3150000}"/>
    <cellStyle name="Comma 21 3 7 2" xfId="23274" xr:uid="{00000000-0005-0000-0000-0000B4150000}"/>
    <cellStyle name="Comma 21 3 7 2 2" xfId="49263" xr:uid="{00000000-0005-0000-0000-0000B5150000}"/>
    <cellStyle name="Comma 21 3 7 3" xfId="15154" xr:uid="{00000000-0005-0000-0000-0000B6150000}"/>
    <cellStyle name="Comma 21 3 7 3 2" xfId="41143" xr:uid="{00000000-0005-0000-0000-0000B7150000}"/>
    <cellStyle name="Comma 21 3 7 4" xfId="32990" xr:uid="{00000000-0005-0000-0000-0000B8150000}"/>
    <cellStyle name="Comma 21 3 8" xfId="7589" xr:uid="{00000000-0005-0000-0000-0000B9150000}"/>
    <cellStyle name="Comma 21 3 8 2" xfId="23920" xr:uid="{00000000-0005-0000-0000-0000BA150000}"/>
    <cellStyle name="Comma 21 3 8 2 2" xfId="49909" xr:uid="{00000000-0005-0000-0000-0000BB150000}"/>
    <cellStyle name="Comma 21 3 8 3" xfId="15800" xr:uid="{00000000-0005-0000-0000-0000BC150000}"/>
    <cellStyle name="Comma 21 3 8 3 2" xfId="41789" xr:uid="{00000000-0005-0000-0000-0000BD150000}"/>
    <cellStyle name="Comma 21 3 8 4" xfId="33636" xr:uid="{00000000-0005-0000-0000-0000BE150000}"/>
    <cellStyle name="Comma 21 3 9" xfId="8814" xr:uid="{00000000-0005-0000-0000-0000BF150000}"/>
    <cellStyle name="Comma 21 3 9 2" xfId="25145" xr:uid="{00000000-0005-0000-0000-0000C0150000}"/>
    <cellStyle name="Comma 21 3 9 2 2" xfId="51134" xr:uid="{00000000-0005-0000-0000-0000C1150000}"/>
    <cellStyle name="Comma 21 3 9 3" xfId="17025" xr:uid="{00000000-0005-0000-0000-0000C2150000}"/>
    <cellStyle name="Comma 21 3 9 3 2" xfId="43014" xr:uid="{00000000-0005-0000-0000-0000C3150000}"/>
    <cellStyle name="Comma 21 3 9 4" xfId="34861" xr:uid="{00000000-0005-0000-0000-0000C4150000}"/>
    <cellStyle name="Comma 21 4" xfId="88" xr:uid="{00000000-0005-0000-0000-0000C5150000}"/>
    <cellStyle name="Comma 21 4 10" xfId="10372" xr:uid="{00000000-0005-0000-0000-0000C6150000}"/>
    <cellStyle name="Comma 21 4 10 2" xfId="18495" xr:uid="{00000000-0005-0000-0000-0000C7150000}"/>
    <cellStyle name="Comma 21 4 10 2 2" xfId="44484" xr:uid="{00000000-0005-0000-0000-0000C8150000}"/>
    <cellStyle name="Comma 21 4 10 3" xfId="36361" xr:uid="{00000000-0005-0000-0000-0000C9150000}"/>
    <cellStyle name="Comma 21 4 11" xfId="2018" xr:uid="{00000000-0005-0000-0000-0000CA150000}"/>
    <cellStyle name="Comma 21 4 11 2" xfId="18882" xr:uid="{00000000-0005-0000-0000-0000CB150000}"/>
    <cellStyle name="Comma 21 4 11 2 2" xfId="44871" xr:uid="{00000000-0005-0000-0000-0000CC150000}"/>
    <cellStyle name="Comma 21 4 11 3" xfId="28512" xr:uid="{00000000-0005-0000-0000-0000CD150000}"/>
    <cellStyle name="Comma 21 4 12" xfId="10762" xr:uid="{00000000-0005-0000-0000-0000CE150000}"/>
    <cellStyle name="Comma 21 4 12 2" xfId="36751" xr:uid="{00000000-0005-0000-0000-0000CF150000}"/>
    <cellStyle name="Comma 21 4 13" xfId="26346" xr:uid="{00000000-0005-0000-0000-0000D0150000}"/>
    <cellStyle name="Comma 21 4 13 2" xfId="52335" xr:uid="{00000000-0005-0000-0000-0000D1150000}"/>
    <cellStyle name="Comma 21 4 14" xfId="1628" xr:uid="{00000000-0005-0000-0000-0000D2150000}"/>
    <cellStyle name="Comma 21 4 14 2" xfId="54081" xr:uid="{00000000-0005-0000-0000-0000D3150000}"/>
    <cellStyle name="Comma 21 4 15" xfId="28122" xr:uid="{00000000-0005-0000-0000-0000D4150000}"/>
    <cellStyle name="Comma 21 4 16" xfId="54373" xr:uid="{00000000-0005-0000-0000-0000D5150000}"/>
    <cellStyle name="Comma 21 4 2" xfId="957" xr:uid="{00000000-0005-0000-0000-0000D6150000}"/>
    <cellStyle name="Comma 21 4 2 10" xfId="55088" xr:uid="{00000000-0005-0000-0000-0000D7150000}"/>
    <cellStyle name="Comma 21 4 2 2" xfId="5012" xr:uid="{00000000-0005-0000-0000-0000D8150000}"/>
    <cellStyle name="Comma 21 4 2 2 2" xfId="21409" xr:uid="{00000000-0005-0000-0000-0000D9150000}"/>
    <cellStyle name="Comma 21 4 2 2 2 2" xfId="47398" xr:uid="{00000000-0005-0000-0000-0000DA150000}"/>
    <cellStyle name="Comma 21 4 2 2 3" xfId="13289" xr:uid="{00000000-0005-0000-0000-0000DB150000}"/>
    <cellStyle name="Comma 21 4 2 2 3 2" xfId="39278" xr:uid="{00000000-0005-0000-0000-0000DC150000}"/>
    <cellStyle name="Comma 21 4 2 2 4" xfId="31125" xr:uid="{00000000-0005-0000-0000-0000DD150000}"/>
    <cellStyle name="Comma 21 4 2 3" xfId="7852" xr:uid="{00000000-0005-0000-0000-0000DE150000}"/>
    <cellStyle name="Comma 21 4 2 3 2" xfId="24183" xr:uid="{00000000-0005-0000-0000-0000DF150000}"/>
    <cellStyle name="Comma 21 4 2 3 2 2" xfId="50172" xr:uid="{00000000-0005-0000-0000-0000E0150000}"/>
    <cellStyle name="Comma 21 4 2 3 3" xfId="16063" xr:uid="{00000000-0005-0000-0000-0000E1150000}"/>
    <cellStyle name="Comma 21 4 2 3 3 2" xfId="42052" xr:uid="{00000000-0005-0000-0000-0000E2150000}"/>
    <cellStyle name="Comma 21 4 2 3 4" xfId="33899" xr:uid="{00000000-0005-0000-0000-0000E3150000}"/>
    <cellStyle name="Comma 21 4 2 4" xfId="9585" xr:uid="{00000000-0005-0000-0000-0000E4150000}"/>
    <cellStyle name="Comma 21 4 2 4 2" xfId="25868" xr:uid="{00000000-0005-0000-0000-0000E5150000}"/>
    <cellStyle name="Comma 21 4 2 4 2 2" xfId="51857" xr:uid="{00000000-0005-0000-0000-0000E6150000}"/>
    <cellStyle name="Comma 21 4 2 4 3" xfId="17748" xr:uid="{00000000-0005-0000-0000-0000E7150000}"/>
    <cellStyle name="Comma 21 4 2 4 3 2" xfId="43737" xr:uid="{00000000-0005-0000-0000-0000E8150000}"/>
    <cellStyle name="Comma 21 4 2 4 4" xfId="35585" xr:uid="{00000000-0005-0000-0000-0000E9150000}"/>
    <cellStyle name="Comma 21 4 2 5" xfId="19288" xr:uid="{00000000-0005-0000-0000-0000EA150000}"/>
    <cellStyle name="Comma 21 4 2 5 2" xfId="45277" xr:uid="{00000000-0005-0000-0000-0000EB150000}"/>
    <cellStyle name="Comma 21 4 2 6" xfId="11168" xr:uid="{00000000-0005-0000-0000-0000EC150000}"/>
    <cellStyle name="Comma 21 4 2 6 2" xfId="37157" xr:uid="{00000000-0005-0000-0000-0000ED150000}"/>
    <cellStyle name="Comma 21 4 2 7" xfId="26753" xr:uid="{00000000-0005-0000-0000-0000EE150000}"/>
    <cellStyle name="Comma 21 4 2 7 2" xfId="52742" xr:uid="{00000000-0005-0000-0000-0000EF150000}"/>
    <cellStyle name="Comma 21 4 2 8" xfId="2804" xr:uid="{00000000-0005-0000-0000-0000F0150000}"/>
    <cellStyle name="Comma 21 4 2 9" xfId="28995" xr:uid="{00000000-0005-0000-0000-0000F1150000}"/>
    <cellStyle name="Comma 21 4 3" xfId="3514" xr:uid="{00000000-0005-0000-0000-0000F2150000}"/>
    <cellStyle name="Comma 21 4 3 2" xfId="5718" xr:uid="{00000000-0005-0000-0000-0000F3150000}"/>
    <cellStyle name="Comma 21 4 3 2 2" xfId="22107" xr:uid="{00000000-0005-0000-0000-0000F4150000}"/>
    <cellStyle name="Comma 21 4 3 2 2 2" xfId="48096" xr:uid="{00000000-0005-0000-0000-0000F5150000}"/>
    <cellStyle name="Comma 21 4 3 2 3" xfId="13987" xr:uid="{00000000-0005-0000-0000-0000F6150000}"/>
    <cellStyle name="Comma 21 4 3 2 3 2" xfId="39976" xr:uid="{00000000-0005-0000-0000-0000F7150000}"/>
    <cellStyle name="Comma 21 4 3 2 4" xfId="31823" xr:uid="{00000000-0005-0000-0000-0000F8150000}"/>
    <cellStyle name="Comma 21 4 3 3" xfId="8550" xr:uid="{00000000-0005-0000-0000-0000F9150000}"/>
    <cellStyle name="Comma 21 4 3 3 2" xfId="24881" xr:uid="{00000000-0005-0000-0000-0000FA150000}"/>
    <cellStyle name="Comma 21 4 3 3 2 2" xfId="50870" xr:uid="{00000000-0005-0000-0000-0000FB150000}"/>
    <cellStyle name="Comma 21 4 3 3 3" xfId="16761" xr:uid="{00000000-0005-0000-0000-0000FC150000}"/>
    <cellStyle name="Comma 21 4 3 3 3 2" xfId="42750" xr:uid="{00000000-0005-0000-0000-0000FD150000}"/>
    <cellStyle name="Comma 21 4 3 3 4" xfId="34597" xr:uid="{00000000-0005-0000-0000-0000FE150000}"/>
    <cellStyle name="Comma 21 4 3 4" xfId="19986" xr:uid="{00000000-0005-0000-0000-0000FF150000}"/>
    <cellStyle name="Comma 21 4 3 4 2" xfId="45975" xr:uid="{00000000-0005-0000-0000-000000160000}"/>
    <cellStyle name="Comma 21 4 3 5" xfId="11866" xr:uid="{00000000-0005-0000-0000-000001160000}"/>
    <cellStyle name="Comma 21 4 3 5 2" xfId="37855" xr:uid="{00000000-0005-0000-0000-000002160000}"/>
    <cellStyle name="Comma 21 4 3 6" xfId="27451" xr:uid="{00000000-0005-0000-0000-000003160000}"/>
    <cellStyle name="Comma 21 4 3 6 2" xfId="53440" xr:uid="{00000000-0005-0000-0000-000004160000}"/>
    <cellStyle name="Comma 21 4 3 7" xfId="29697" xr:uid="{00000000-0005-0000-0000-000005160000}"/>
    <cellStyle name="Comma 21 4 4" xfId="4205" xr:uid="{00000000-0005-0000-0000-000006160000}"/>
    <cellStyle name="Comma 21 4 4 2" xfId="20621" xr:uid="{00000000-0005-0000-0000-000007160000}"/>
    <cellStyle name="Comma 21 4 4 2 2" xfId="46610" xr:uid="{00000000-0005-0000-0000-000008160000}"/>
    <cellStyle name="Comma 21 4 4 3" xfId="12501" xr:uid="{00000000-0005-0000-0000-000009160000}"/>
    <cellStyle name="Comma 21 4 4 3 2" xfId="38490" xr:uid="{00000000-0005-0000-0000-00000A160000}"/>
    <cellStyle name="Comma 21 4 4 4" xfId="30335" xr:uid="{00000000-0005-0000-0000-00000B160000}"/>
    <cellStyle name="Comma 21 4 5" xfId="4597" xr:uid="{00000000-0005-0000-0000-00000C160000}"/>
    <cellStyle name="Comma 21 4 5 2" xfId="21003" xr:uid="{00000000-0005-0000-0000-00000D160000}"/>
    <cellStyle name="Comma 21 4 5 2 2" xfId="46992" xr:uid="{00000000-0005-0000-0000-00000E160000}"/>
    <cellStyle name="Comma 21 4 5 3" xfId="12883" xr:uid="{00000000-0005-0000-0000-00000F160000}"/>
    <cellStyle name="Comma 21 4 5 3 2" xfId="38872" xr:uid="{00000000-0005-0000-0000-000010160000}"/>
    <cellStyle name="Comma 21 4 5 4" xfId="30717" xr:uid="{00000000-0005-0000-0000-000011160000}"/>
    <cellStyle name="Comma 21 4 6" xfId="6401" xr:uid="{00000000-0005-0000-0000-000012160000}"/>
    <cellStyle name="Comma 21 4 6 2" xfId="22742" xr:uid="{00000000-0005-0000-0000-000013160000}"/>
    <cellStyle name="Comma 21 4 6 2 2" xfId="48731" xr:uid="{00000000-0005-0000-0000-000014160000}"/>
    <cellStyle name="Comma 21 4 6 3" xfId="14622" xr:uid="{00000000-0005-0000-0000-000015160000}"/>
    <cellStyle name="Comma 21 4 6 3 2" xfId="40611" xr:uid="{00000000-0005-0000-0000-000016160000}"/>
    <cellStyle name="Comma 21 4 6 4" xfId="32458" xr:uid="{00000000-0005-0000-0000-000017160000}"/>
    <cellStyle name="Comma 21 4 7" xfId="7064" xr:uid="{00000000-0005-0000-0000-000018160000}"/>
    <cellStyle name="Comma 21 4 7 2" xfId="23395" xr:uid="{00000000-0005-0000-0000-000019160000}"/>
    <cellStyle name="Comma 21 4 7 2 2" xfId="49384" xr:uid="{00000000-0005-0000-0000-00001A160000}"/>
    <cellStyle name="Comma 21 4 7 3" xfId="15275" xr:uid="{00000000-0005-0000-0000-00001B160000}"/>
    <cellStyle name="Comma 21 4 7 3 2" xfId="41264" xr:uid="{00000000-0005-0000-0000-00001C160000}"/>
    <cellStyle name="Comma 21 4 7 4" xfId="33111" xr:uid="{00000000-0005-0000-0000-00001D160000}"/>
    <cellStyle name="Comma 21 4 8" xfId="7446" xr:uid="{00000000-0005-0000-0000-00001E160000}"/>
    <cellStyle name="Comma 21 4 8 2" xfId="23777" xr:uid="{00000000-0005-0000-0000-00001F160000}"/>
    <cellStyle name="Comma 21 4 8 2 2" xfId="49766" xr:uid="{00000000-0005-0000-0000-000020160000}"/>
    <cellStyle name="Comma 21 4 8 3" xfId="15657" xr:uid="{00000000-0005-0000-0000-000021160000}"/>
    <cellStyle name="Comma 21 4 8 3 2" xfId="41646" xr:uid="{00000000-0005-0000-0000-000022160000}"/>
    <cellStyle name="Comma 21 4 8 4" xfId="33493" xr:uid="{00000000-0005-0000-0000-000023160000}"/>
    <cellStyle name="Comma 21 4 9" xfId="8815" xr:uid="{00000000-0005-0000-0000-000024160000}"/>
    <cellStyle name="Comma 21 4 9 2" xfId="25146" xr:uid="{00000000-0005-0000-0000-000025160000}"/>
    <cellStyle name="Comma 21 4 9 2 2" xfId="51135" xr:uid="{00000000-0005-0000-0000-000026160000}"/>
    <cellStyle name="Comma 21 4 9 3" xfId="17026" xr:uid="{00000000-0005-0000-0000-000027160000}"/>
    <cellStyle name="Comma 21 4 9 3 2" xfId="43015" xr:uid="{00000000-0005-0000-0000-000028160000}"/>
    <cellStyle name="Comma 21 4 9 4" xfId="34862" xr:uid="{00000000-0005-0000-0000-000029160000}"/>
    <cellStyle name="Comma 21 5" xfId="660" xr:uid="{00000000-0005-0000-0000-00002A160000}"/>
    <cellStyle name="Comma 21 5 10" xfId="27843" xr:uid="{00000000-0005-0000-0000-00002B160000}"/>
    <cellStyle name="Comma 21 5 11" xfId="54824" xr:uid="{00000000-0005-0000-0000-00002C160000}"/>
    <cellStyle name="Comma 21 5 2" xfId="3909" xr:uid="{00000000-0005-0000-0000-00002D160000}"/>
    <cellStyle name="Comma 21 5 2 2" xfId="20357" xr:uid="{00000000-0005-0000-0000-00002E160000}"/>
    <cellStyle name="Comma 21 5 2 2 2" xfId="46346" xr:uid="{00000000-0005-0000-0000-00002F160000}"/>
    <cellStyle name="Comma 21 5 2 3" xfId="12237" xr:uid="{00000000-0005-0000-0000-000030160000}"/>
    <cellStyle name="Comma 21 5 2 3 2" xfId="38226" xr:uid="{00000000-0005-0000-0000-000031160000}"/>
    <cellStyle name="Comma 21 5 2 4" xfId="30071" xr:uid="{00000000-0005-0000-0000-000032160000}"/>
    <cellStyle name="Comma 21 5 3" xfId="6107" xr:uid="{00000000-0005-0000-0000-000033160000}"/>
    <cellStyle name="Comma 21 5 3 2" xfId="22478" xr:uid="{00000000-0005-0000-0000-000034160000}"/>
    <cellStyle name="Comma 21 5 3 2 2" xfId="48467" xr:uid="{00000000-0005-0000-0000-000035160000}"/>
    <cellStyle name="Comma 21 5 3 3" xfId="14358" xr:uid="{00000000-0005-0000-0000-000036160000}"/>
    <cellStyle name="Comma 21 5 3 3 2" xfId="40347" xr:uid="{00000000-0005-0000-0000-000037160000}"/>
    <cellStyle name="Comma 21 5 3 4" xfId="32194" xr:uid="{00000000-0005-0000-0000-000038160000}"/>
    <cellStyle name="Comma 21 5 4" xfId="6800" xr:uid="{00000000-0005-0000-0000-000039160000}"/>
    <cellStyle name="Comma 21 5 4 2" xfId="23131" xr:uid="{00000000-0005-0000-0000-00003A160000}"/>
    <cellStyle name="Comma 21 5 4 2 2" xfId="49120" xr:uid="{00000000-0005-0000-0000-00003B160000}"/>
    <cellStyle name="Comma 21 5 4 3" xfId="15011" xr:uid="{00000000-0005-0000-0000-00003C160000}"/>
    <cellStyle name="Comma 21 5 4 3 2" xfId="41000" xr:uid="{00000000-0005-0000-0000-00003D160000}"/>
    <cellStyle name="Comma 21 5 4 4" xfId="32847" xr:uid="{00000000-0005-0000-0000-00003E160000}"/>
    <cellStyle name="Comma 21 5 5" xfId="9313" xr:uid="{00000000-0005-0000-0000-00003F160000}"/>
    <cellStyle name="Comma 21 5 5 2" xfId="25602" xr:uid="{00000000-0005-0000-0000-000040160000}"/>
    <cellStyle name="Comma 21 5 5 2 2" xfId="51591" xr:uid="{00000000-0005-0000-0000-000041160000}"/>
    <cellStyle name="Comma 21 5 5 3" xfId="17482" xr:uid="{00000000-0005-0000-0000-000042160000}"/>
    <cellStyle name="Comma 21 5 5 3 2" xfId="43471" xr:uid="{00000000-0005-0000-0000-000043160000}"/>
    <cellStyle name="Comma 21 5 5 4" xfId="35319" xr:uid="{00000000-0005-0000-0000-000044160000}"/>
    <cellStyle name="Comma 21 5 6" xfId="9944" xr:uid="{00000000-0005-0000-0000-000045160000}"/>
    <cellStyle name="Comma 21 5 6 2" xfId="26194" xr:uid="{00000000-0005-0000-0000-000046160000}"/>
    <cellStyle name="Comma 21 5 6 2 2" xfId="52183" xr:uid="{00000000-0005-0000-0000-000047160000}"/>
    <cellStyle name="Comma 21 5 6 3" xfId="18074" xr:uid="{00000000-0005-0000-0000-000048160000}"/>
    <cellStyle name="Comma 21 5 6 3 2" xfId="44063" xr:uid="{00000000-0005-0000-0000-000049160000}"/>
    <cellStyle name="Comma 21 5 6 4" xfId="35933" xr:uid="{00000000-0005-0000-0000-00004A160000}"/>
    <cellStyle name="Comma 21 5 7" xfId="10108" xr:uid="{00000000-0005-0000-0000-00004B160000}"/>
    <cellStyle name="Comma 21 5 7 2" xfId="18231" xr:uid="{00000000-0005-0000-0000-00004C160000}"/>
    <cellStyle name="Comma 21 5 7 2 2" xfId="44220" xr:uid="{00000000-0005-0000-0000-00004D160000}"/>
    <cellStyle name="Comma 21 5 7 3" xfId="36097" xr:uid="{00000000-0005-0000-0000-00004E160000}"/>
    <cellStyle name="Comma 21 5 8" xfId="2328" xr:uid="{00000000-0005-0000-0000-00004F160000}"/>
    <cellStyle name="Comma 21 5 8 2" xfId="28767" xr:uid="{00000000-0005-0000-0000-000050160000}"/>
    <cellStyle name="Comma 21 5 9" xfId="1364" xr:uid="{00000000-0005-0000-0000-000051160000}"/>
    <cellStyle name="Comma 21 5 9 2" xfId="53817" xr:uid="{00000000-0005-0000-0000-000052160000}"/>
    <cellStyle name="Comma 21 6" xfId="544" xr:uid="{00000000-0005-0000-0000-000053160000}"/>
    <cellStyle name="Comma 21 6 10" xfId="54731" xr:uid="{00000000-0005-0000-0000-000054160000}"/>
    <cellStyle name="Comma 21 6 2" xfId="5008" xr:uid="{00000000-0005-0000-0000-000055160000}"/>
    <cellStyle name="Comma 21 6 2 2" xfId="21405" xr:uid="{00000000-0005-0000-0000-000056160000}"/>
    <cellStyle name="Comma 21 6 2 2 2" xfId="47394" xr:uid="{00000000-0005-0000-0000-000057160000}"/>
    <cellStyle name="Comma 21 6 2 3" xfId="13285" xr:uid="{00000000-0005-0000-0000-000058160000}"/>
    <cellStyle name="Comma 21 6 2 3 2" xfId="39274" xr:uid="{00000000-0005-0000-0000-000059160000}"/>
    <cellStyle name="Comma 21 6 2 4" xfId="31121" xr:uid="{00000000-0005-0000-0000-00005A160000}"/>
    <cellStyle name="Comma 21 6 3" xfId="7848" xr:uid="{00000000-0005-0000-0000-00005B160000}"/>
    <cellStyle name="Comma 21 6 3 2" xfId="24179" xr:uid="{00000000-0005-0000-0000-00005C160000}"/>
    <cellStyle name="Comma 21 6 3 2 2" xfId="50168" xr:uid="{00000000-0005-0000-0000-00005D160000}"/>
    <cellStyle name="Comma 21 6 3 3" xfId="16059" xr:uid="{00000000-0005-0000-0000-00005E160000}"/>
    <cellStyle name="Comma 21 6 3 3 2" xfId="42048" xr:uid="{00000000-0005-0000-0000-00005F160000}"/>
    <cellStyle name="Comma 21 6 3 4" xfId="33895" xr:uid="{00000000-0005-0000-0000-000060160000}"/>
    <cellStyle name="Comma 21 6 4" xfId="9212" xr:uid="{00000000-0005-0000-0000-000061160000}"/>
    <cellStyle name="Comma 21 6 4 2" xfId="25509" xr:uid="{00000000-0005-0000-0000-000062160000}"/>
    <cellStyle name="Comma 21 6 4 2 2" xfId="51498" xr:uid="{00000000-0005-0000-0000-000063160000}"/>
    <cellStyle name="Comma 21 6 4 3" xfId="17389" xr:uid="{00000000-0005-0000-0000-000064160000}"/>
    <cellStyle name="Comma 21 6 4 3 2" xfId="43378" xr:uid="{00000000-0005-0000-0000-000065160000}"/>
    <cellStyle name="Comma 21 6 4 4" xfId="35226" xr:uid="{00000000-0005-0000-0000-000066160000}"/>
    <cellStyle name="Comma 21 6 5" xfId="19284" xr:uid="{00000000-0005-0000-0000-000067160000}"/>
    <cellStyle name="Comma 21 6 5 2" xfId="45273" xr:uid="{00000000-0005-0000-0000-000068160000}"/>
    <cellStyle name="Comma 21 6 6" xfId="11164" xr:uid="{00000000-0005-0000-0000-000069160000}"/>
    <cellStyle name="Comma 21 6 6 2" xfId="37153" xr:uid="{00000000-0005-0000-0000-00006A160000}"/>
    <cellStyle name="Comma 21 6 7" xfId="26749" xr:uid="{00000000-0005-0000-0000-00006B160000}"/>
    <cellStyle name="Comma 21 6 7 2" xfId="52738" xr:uid="{00000000-0005-0000-0000-00006C160000}"/>
    <cellStyle name="Comma 21 6 8" xfId="2800" xr:uid="{00000000-0005-0000-0000-00006D160000}"/>
    <cellStyle name="Comma 21 6 9" xfId="28991" xr:uid="{00000000-0005-0000-0000-00006E160000}"/>
    <cellStyle name="Comma 21 7" xfId="3217" xr:uid="{00000000-0005-0000-0000-00006F160000}"/>
    <cellStyle name="Comma 21 7 2" xfId="5423" xr:uid="{00000000-0005-0000-0000-000070160000}"/>
    <cellStyle name="Comma 21 7 2 2" xfId="21812" xr:uid="{00000000-0005-0000-0000-000071160000}"/>
    <cellStyle name="Comma 21 7 2 2 2" xfId="47801" xr:uid="{00000000-0005-0000-0000-000072160000}"/>
    <cellStyle name="Comma 21 7 2 3" xfId="13692" xr:uid="{00000000-0005-0000-0000-000073160000}"/>
    <cellStyle name="Comma 21 7 2 3 2" xfId="39681" xr:uid="{00000000-0005-0000-0000-000074160000}"/>
    <cellStyle name="Comma 21 7 2 4" xfId="31528" xr:uid="{00000000-0005-0000-0000-000075160000}"/>
    <cellStyle name="Comma 21 7 3" xfId="8255" xr:uid="{00000000-0005-0000-0000-000076160000}"/>
    <cellStyle name="Comma 21 7 3 2" xfId="24586" xr:uid="{00000000-0005-0000-0000-000077160000}"/>
    <cellStyle name="Comma 21 7 3 2 2" xfId="50575" xr:uid="{00000000-0005-0000-0000-000078160000}"/>
    <cellStyle name="Comma 21 7 3 3" xfId="16466" xr:uid="{00000000-0005-0000-0000-000079160000}"/>
    <cellStyle name="Comma 21 7 3 3 2" xfId="42455" xr:uid="{00000000-0005-0000-0000-00007A160000}"/>
    <cellStyle name="Comma 21 7 3 4" xfId="34302" xr:uid="{00000000-0005-0000-0000-00007B160000}"/>
    <cellStyle name="Comma 21 7 4" xfId="19691" xr:uid="{00000000-0005-0000-0000-00007C160000}"/>
    <cellStyle name="Comma 21 7 4 2" xfId="45680" xr:uid="{00000000-0005-0000-0000-00007D160000}"/>
    <cellStyle name="Comma 21 7 5" xfId="11571" xr:uid="{00000000-0005-0000-0000-00007E160000}"/>
    <cellStyle name="Comma 21 7 5 2" xfId="37560" xr:uid="{00000000-0005-0000-0000-00007F160000}"/>
    <cellStyle name="Comma 21 7 6" xfId="27156" xr:uid="{00000000-0005-0000-0000-000080160000}"/>
    <cellStyle name="Comma 21 7 6 2" xfId="53145" xr:uid="{00000000-0005-0000-0000-000081160000}"/>
    <cellStyle name="Comma 21 7 7" xfId="29401" xr:uid="{00000000-0005-0000-0000-000082160000}"/>
    <cellStyle name="Comma 21 8" xfId="3798" xr:uid="{00000000-0005-0000-0000-000083160000}"/>
    <cellStyle name="Comma 21 8 2" xfId="20264" xr:uid="{00000000-0005-0000-0000-000084160000}"/>
    <cellStyle name="Comma 21 8 2 2" xfId="46253" xr:uid="{00000000-0005-0000-0000-000085160000}"/>
    <cellStyle name="Comma 21 8 3" xfId="12144" xr:uid="{00000000-0005-0000-0000-000086160000}"/>
    <cellStyle name="Comma 21 8 3 2" xfId="38133" xr:uid="{00000000-0005-0000-0000-000087160000}"/>
    <cellStyle name="Comma 21 8 4" xfId="29978" xr:uid="{00000000-0005-0000-0000-000088160000}"/>
    <cellStyle name="Comma 21 9" xfId="4511" xr:uid="{00000000-0005-0000-0000-000089160000}"/>
    <cellStyle name="Comma 21 9 2" xfId="20917" xr:uid="{00000000-0005-0000-0000-00008A160000}"/>
    <cellStyle name="Comma 21 9 2 2" xfId="46906" xr:uid="{00000000-0005-0000-0000-00008B160000}"/>
    <cellStyle name="Comma 21 9 3" xfId="12797" xr:uid="{00000000-0005-0000-0000-00008C160000}"/>
    <cellStyle name="Comma 21 9 3 2" xfId="38786" xr:uid="{00000000-0005-0000-0000-00008D160000}"/>
    <cellStyle name="Comma 21 9 4" xfId="30631" xr:uid="{00000000-0005-0000-0000-00008E160000}"/>
    <cellStyle name="Comma 22" xfId="89" xr:uid="{00000000-0005-0000-0000-00008F160000}"/>
    <cellStyle name="Comma 22 10" xfId="5998" xr:uid="{00000000-0005-0000-0000-000090160000}"/>
    <cellStyle name="Comma 22 10 2" xfId="22386" xr:uid="{00000000-0005-0000-0000-000091160000}"/>
    <cellStyle name="Comma 22 10 2 2" xfId="48375" xr:uid="{00000000-0005-0000-0000-000092160000}"/>
    <cellStyle name="Comma 22 10 3" xfId="14266" xr:uid="{00000000-0005-0000-0000-000093160000}"/>
    <cellStyle name="Comma 22 10 3 2" xfId="40255" xr:uid="{00000000-0005-0000-0000-000094160000}"/>
    <cellStyle name="Comma 22 10 4" xfId="32102" xr:uid="{00000000-0005-0000-0000-000095160000}"/>
    <cellStyle name="Comma 22 11" xfId="6708" xr:uid="{00000000-0005-0000-0000-000096160000}"/>
    <cellStyle name="Comma 22 11 2" xfId="23039" xr:uid="{00000000-0005-0000-0000-000097160000}"/>
    <cellStyle name="Comma 22 11 2 2" xfId="49028" xr:uid="{00000000-0005-0000-0000-000098160000}"/>
    <cellStyle name="Comma 22 11 3" xfId="14919" xr:uid="{00000000-0005-0000-0000-000099160000}"/>
    <cellStyle name="Comma 22 11 3 2" xfId="40908" xr:uid="{00000000-0005-0000-0000-00009A160000}"/>
    <cellStyle name="Comma 22 11 4" xfId="32755" xr:uid="{00000000-0005-0000-0000-00009B160000}"/>
    <cellStyle name="Comma 22 12" xfId="7361" xr:uid="{00000000-0005-0000-0000-00009C160000}"/>
    <cellStyle name="Comma 22 12 2" xfId="23692" xr:uid="{00000000-0005-0000-0000-00009D160000}"/>
    <cellStyle name="Comma 22 12 2 2" xfId="49681" xr:uid="{00000000-0005-0000-0000-00009E160000}"/>
    <cellStyle name="Comma 22 12 3" xfId="15572" xr:uid="{00000000-0005-0000-0000-00009F160000}"/>
    <cellStyle name="Comma 22 12 3 2" xfId="41561" xr:uid="{00000000-0005-0000-0000-0000A0160000}"/>
    <cellStyle name="Comma 22 12 4" xfId="33408" xr:uid="{00000000-0005-0000-0000-0000A1160000}"/>
    <cellStyle name="Comma 22 13" xfId="8816" xr:uid="{00000000-0005-0000-0000-0000A2160000}"/>
    <cellStyle name="Comma 22 13 2" xfId="25147" xr:uid="{00000000-0005-0000-0000-0000A3160000}"/>
    <cellStyle name="Comma 22 13 2 2" xfId="51136" xr:uid="{00000000-0005-0000-0000-0000A4160000}"/>
    <cellStyle name="Comma 22 13 3" xfId="17027" xr:uid="{00000000-0005-0000-0000-0000A5160000}"/>
    <cellStyle name="Comma 22 13 3 2" xfId="43016" xr:uid="{00000000-0005-0000-0000-0000A6160000}"/>
    <cellStyle name="Comma 22 13 4" xfId="34863" xr:uid="{00000000-0005-0000-0000-0000A7160000}"/>
    <cellStyle name="Comma 22 14" xfId="10016" xr:uid="{00000000-0005-0000-0000-0000A8160000}"/>
    <cellStyle name="Comma 22 14 2" xfId="18139" xr:uid="{00000000-0005-0000-0000-0000A9160000}"/>
    <cellStyle name="Comma 22 14 2 2" xfId="44128" xr:uid="{00000000-0005-0000-0000-0000AA160000}"/>
    <cellStyle name="Comma 22 14 3" xfId="36005" xr:uid="{00000000-0005-0000-0000-0000AB160000}"/>
    <cellStyle name="Comma 22 15" xfId="1933" xr:uid="{00000000-0005-0000-0000-0000AC160000}"/>
    <cellStyle name="Comma 22 15 2" xfId="18797" xr:uid="{00000000-0005-0000-0000-0000AD160000}"/>
    <cellStyle name="Comma 22 15 2 2" xfId="44786" xr:uid="{00000000-0005-0000-0000-0000AE160000}"/>
    <cellStyle name="Comma 22 15 3" xfId="28427" xr:uid="{00000000-0005-0000-0000-0000AF160000}"/>
    <cellStyle name="Comma 22 16" xfId="10677" xr:uid="{00000000-0005-0000-0000-0000B0160000}"/>
    <cellStyle name="Comma 22 16 2" xfId="36666" xr:uid="{00000000-0005-0000-0000-0000B1160000}"/>
    <cellStyle name="Comma 22 17" xfId="26261" xr:uid="{00000000-0005-0000-0000-0000B2160000}"/>
    <cellStyle name="Comma 22 17 2" xfId="52250" xr:uid="{00000000-0005-0000-0000-0000B3160000}"/>
    <cellStyle name="Comma 22 18" xfId="1272" xr:uid="{00000000-0005-0000-0000-0000B4160000}"/>
    <cellStyle name="Comma 22 18 2" xfId="53725" xr:uid="{00000000-0005-0000-0000-0000B5160000}"/>
    <cellStyle name="Comma 22 19" xfId="27737" xr:uid="{00000000-0005-0000-0000-0000B6160000}"/>
    <cellStyle name="Comma 22 2" xfId="90" xr:uid="{00000000-0005-0000-0000-0000B7160000}"/>
    <cellStyle name="Comma 22 2 10" xfId="8817" xr:uid="{00000000-0005-0000-0000-0000B8160000}"/>
    <cellStyle name="Comma 22 2 10 2" xfId="25148" xr:uid="{00000000-0005-0000-0000-0000B9160000}"/>
    <cellStyle name="Comma 22 2 10 2 2" xfId="51137" xr:uid="{00000000-0005-0000-0000-0000BA160000}"/>
    <cellStyle name="Comma 22 2 10 3" xfId="17028" xr:uid="{00000000-0005-0000-0000-0000BB160000}"/>
    <cellStyle name="Comma 22 2 10 3 2" xfId="43017" xr:uid="{00000000-0005-0000-0000-0000BC160000}"/>
    <cellStyle name="Comma 22 2 10 4" xfId="34864" xr:uid="{00000000-0005-0000-0000-0000BD160000}"/>
    <cellStyle name="Comma 22 2 11" xfId="10158" xr:uid="{00000000-0005-0000-0000-0000BE160000}"/>
    <cellStyle name="Comma 22 2 11 2" xfId="18281" xr:uid="{00000000-0005-0000-0000-0000BF160000}"/>
    <cellStyle name="Comma 22 2 11 2 2" xfId="44270" xr:uid="{00000000-0005-0000-0000-0000C0160000}"/>
    <cellStyle name="Comma 22 2 11 3" xfId="36147" xr:uid="{00000000-0005-0000-0000-0000C1160000}"/>
    <cellStyle name="Comma 22 2 12" xfId="2068" xr:uid="{00000000-0005-0000-0000-0000C2160000}"/>
    <cellStyle name="Comma 22 2 12 2" xfId="18932" xr:uid="{00000000-0005-0000-0000-0000C3160000}"/>
    <cellStyle name="Comma 22 2 12 2 2" xfId="44921" xr:uid="{00000000-0005-0000-0000-0000C4160000}"/>
    <cellStyle name="Comma 22 2 12 3" xfId="28562" xr:uid="{00000000-0005-0000-0000-0000C5160000}"/>
    <cellStyle name="Comma 22 2 13" xfId="10812" xr:uid="{00000000-0005-0000-0000-0000C6160000}"/>
    <cellStyle name="Comma 22 2 13 2" xfId="36801" xr:uid="{00000000-0005-0000-0000-0000C7160000}"/>
    <cellStyle name="Comma 22 2 14" xfId="26396" xr:uid="{00000000-0005-0000-0000-0000C8160000}"/>
    <cellStyle name="Comma 22 2 14 2" xfId="52385" xr:uid="{00000000-0005-0000-0000-0000C9160000}"/>
    <cellStyle name="Comma 22 2 15" xfId="1414" xr:uid="{00000000-0005-0000-0000-0000CA160000}"/>
    <cellStyle name="Comma 22 2 15 2" xfId="53867" xr:uid="{00000000-0005-0000-0000-0000CB160000}"/>
    <cellStyle name="Comma 22 2 16" xfId="27905" xr:uid="{00000000-0005-0000-0000-0000CC160000}"/>
    <cellStyle name="Comma 22 2 17" xfId="54375" xr:uid="{00000000-0005-0000-0000-0000CD160000}"/>
    <cellStyle name="Comma 22 2 2" xfId="91" xr:uid="{00000000-0005-0000-0000-0000CE160000}"/>
    <cellStyle name="Comma 22 2 2 10" xfId="10301" xr:uid="{00000000-0005-0000-0000-0000CF160000}"/>
    <cellStyle name="Comma 22 2 2 10 2" xfId="18424" xr:uid="{00000000-0005-0000-0000-0000D0160000}"/>
    <cellStyle name="Comma 22 2 2 10 2 2" xfId="44413" xr:uid="{00000000-0005-0000-0000-0000D1160000}"/>
    <cellStyle name="Comma 22 2 2 10 3" xfId="36290" xr:uid="{00000000-0005-0000-0000-0000D2160000}"/>
    <cellStyle name="Comma 22 2 2 11" xfId="2211" xr:uid="{00000000-0005-0000-0000-0000D3160000}"/>
    <cellStyle name="Comma 22 2 2 11 2" xfId="19075" xr:uid="{00000000-0005-0000-0000-0000D4160000}"/>
    <cellStyle name="Comma 22 2 2 11 2 2" xfId="45064" xr:uid="{00000000-0005-0000-0000-0000D5160000}"/>
    <cellStyle name="Comma 22 2 2 11 3" xfId="28705" xr:uid="{00000000-0005-0000-0000-0000D6160000}"/>
    <cellStyle name="Comma 22 2 2 12" xfId="10955" xr:uid="{00000000-0005-0000-0000-0000D7160000}"/>
    <cellStyle name="Comma 22 2 2 12 2" xfId="36944" xr:uid="{00000000-0005-0000-0000-0000D8160000}"/>
    <cellStyle name="Comma 22 2 2 13" xfId="26539" xr:uid="{00000000-0005-0000-0000-0000D9160000}"/>
    <cellStyle name="Comma 22 2 2 13 2" xfId="52528" xr:uid="{00000000-0005-0000-0000-0000DA160000}"/>
    <cellStyle name="Comma 22 2 2 14" xfId="1557" xr:uid="{00000000-0005-0000-0000-0000DB160000}"/>
    <cellStyle name="Comma 22 2 2 14 2" xfId="54010" xr:uid="{00000000-0005-0000-0000-0000DC160000}"/>
    <cellStyle name="Comma 22 2 2 15" xfId="28048" xr:uid="{00000000-0005-0000-0000-0000DD160000}"/>
    <cellStyle name="Comma 22 2 2 16" xfId="54376" xr:uid="{00000000-0005-0000-0000-0000DE160000}"/>
    <cellStyle name="Comma 22 2 2 2" xfId="1186" xr:uid="{00000000-0005-0000-0000-0000DF160000}"/>
    <cellStyle name="Comma 22 2 2 2 10" xfId="10594" xr:uid="{00000000-0005-0000-0000-0000E0160000}"/>
    <cellStyle name="Comma 22 2 2 2 10 2" xfId="18717" xr:uid="{00000000-0005-0000-0000-0000E1160000}"/>
    <cellStyle name="Comma 22 2 2 2 10 2 2" xfId="44706" xr:uid="{00000000-0005-0000-0000-0000E2160000}"/>
    <cellStyle name="Comma 22 2 2 2 10 3" xfId="36583" xr:uid="{00000000-0005-0000-0000-0000E3160000}"/>
    <cellStyle name="Comma 22 2 2 2 11" xfId="2807" xr:uid="{00000000-0005-0000-0000-0000E4160000}"/>
    <cellStyle name="Comma 22 2 2 2 11 2" xfId="19291" xr:uid="{00000000-0005-0000-0000-0000E5160000}"/>
    <cellStyle name="Comma 22 2 2 2 11 2 2" xfId="45280" xr:uid="{00000000-0005-0000-0000-0000E6160000}"/>
    <cellStyle name="Comma 22 2 2 2 11 3" xfId="28998" xr:uid="{00000000-0005-0000-0000-0000E7160000}"/>
    <cellStyle name="Comma 22 2 2 2 12" xfId="11171" xr:uid="{00000000-0005-0000-0000-0000E8160000}"/>
    <cellStyle name="Comma 22 2 2 2 12 2" xfId="37160" xr:uid="{00000000-0005-0000-0000-0000E9160000}"/>
    <cellStyle name="Comma 22 2 2 2 13" xfId="26756" xr:uid="{00000000-0005-0000-0000-0000EA160000}"/>
    <cellStyle name="Comma 22 2 2 2 13 2" xfId="52745" xr:uid="{00000000-0005-0000-0000-0000EB160000}"/>
    <cellStyle name="Comma 22 2 2 2 14" xfId="1850" xr:uid="{00000000-0005-0000-0000-0000EC160000}"/>
    <cellStyle name="Comma 22 2 2 2 14 2" xfId="54303" xr:uid="{00000000-0005-0000-0000-0000ED160000}"/>
    <cellStyle name="Comma 22 2 2 2 15" xfId="28344" xr:uid="{00000000-0005-0000-0000-0000EE160000}"/>
    <cellStyle name="Comma 22 2 2 2 16" xfId="55310" xr:uid="{00000000-0005-0000-0000-0000EF160000}"/>
    <cellStyle name="Comma 22 2 2 2 2" xfId="3709" xr:uid="{00000000-0005-0000-0000-0000F0160000}"/>
    <cellStyle name="Comma 22 2 2 2 2 2" xfId="5913" xr:uid="{00000000-0005-0000-0000-0000F1160000}"/>
    <cellStyle name="Comma 22 2 2 2 2 2 2" xfId="22302" xr:uid="{00000000-0005-0000-0000-0000F2160000}"/>
    <cellStyle name="Comma 22 2 2 2 2 2 2 2" xfId="48291" xr:uid="{00000000-0005-0000-0000-0000F3160000}"/>
    <cellStyle name="Comma 22 2 2 2 2 2 3" xfId="14182" xr:uid="{00000000-0005-0000-0000-0000F4160000}"/>
    <cellStyle name="Comma 22 2 2 2 2 2 3 2" xfId="40171" xr:uid="{00000000-0005-0000-0000-0000F5160000}"/>
    <cellStyle name="Comma 22 2 2 2 2 2 4" xfId="32018" xr:uid="{00000000-0005-0000-0000-0000F6160000}"/>
    <cellStyle name="Comma 22 2 2 2 2 3" xfId="8745" xr:uid="{00000000-0005-0000-0000-0000F7160000}"/>
    <cellStyle name="Comma 22 2 2 2 2 3 2" xfId="25076" xr:uid="{00000000-0005-0000-0000-0000F8160000}"/>
    <cellStyle name="Comma 22 2 2 2 2 3 2 2" xfId="51065" xr:uid="{00000000-0005-0000-0000-0000F9160000}"/>
    <cellStyle name="Comma 22 2 2 2 2 3 3" xfId="16956" xr:uid="{00000000-0005-0000-0000-0000FA160000}"/>
    <cellStyle name="Comma 22 2 2 2 2 3 3 2" xfId="42945" xr:uid="{00000000-0005-0000-0000-0000FB160000}"/>
    <cellStyle name="Comma 22 2 2 2 2 3 4" xfId="34792" xr:uid="{00000000-0005-0000-0000-0000FC160000}"/>
    <cellStyle name="Comma 22 2 2 2 2 4" xfId="20181" xr:uid="{00000000-0005-0000-0000-0000FD160000}"/>
    <cellStyle name="Comma 22 2 2 2 2 4 2" xfId="46170" xr:uid="{00000000-0005-0000-0000-0000FE160000}"/>
    <cellStyle name="Comma 22 2 2 2 2 5" xfId="12061" xr:uid="{00000000-0005-0000-0000-0000FF160000}"/>
    <cellStyle name="Comma 22 2 2 2 2 5 2" xfId="38050" xr:uid="{00000000-0005-0000-0000-000000170000}"/>
    <cellStyle name="Comma 22 2 2 2 2 6" xfId="27646" xr:uid="{00000000-0005-0000-0000-000001170000}"/>
    <cellStyle name="Comma 22 2 2 2 2 6 2" xfId="53635" xr:uid="{00000000-0005-0000-0000-000002170000}"/>
    <cellStyle name="Comma 22 2 2 2 2 7" xfId="29892" xr:uid="{00000000-0005-0000-0000-000003170000}"/>
    <cellStyle name="Comma 22 2 2 2 3" xfId="4434" xr:uid="{00000000-0005-0000-0000-000004170000}"/>
    <cellStyle name="Comma 22 2 2 2 3 2" xfId="20843" xr:uid="{00000000-0005-0000-0000-000005170000}"/>
    <cellStyle name="Comma 22 2 2 2 3 2 2" xfId="46832" xr:uid="{00000000-0005-0000-0000-000006170000}"/>
    <cellStyle name="Comma 22 2 2 2 3 3" xfId="12723" xr:uid="{00000000-0005-0000-0000-000007170000}"/>
    <cellStyle name="Comma 22 2 2 2 3 3 2" xfId="38712" xr:uid="{00000000-0005-0000-0000-000008170000}"/>
    <cellStyle name="Comma 22 2 2 2 3 4" xfId="30557" xr:uid="{00000000-0005-0000-0000-000009170000}"/>
    <cellStyle name="Comma 22 2 2 2 4" xfId="5015" xr:uid="{00000000-0005-0000-0000-00000A170000}"/>
    <cellStyle name="Comma 22 2 2 2 4 2" xfId="21412" xr:uid="{00000000-0005-0000-0000-00000B170000}"/>
    <cellStyle name="Comma 22 2 2 2 4 2 2" xfId="47401" xr:uid="{00000000-0005-0000-0000-00000C170000}"/>
    <cellStyle name="Comma 22 2 2 2 4 3" xfId="13292" xr:uid="{00000000-0005-0000-0000-00000D170000}"/>
    <cellStyle name="Comma 22 2 2 2 4 3 2" xfId="39281" xr:uid="{00000000-0005-0000-0000-00000E170000}"/>
    <cellStyle name="Comma 22 2 2 2 4 4" xfId="31128" xr:uid="{00000000-0005-0000-0000-00000F170000}"/>
    <cellStyle name="Comma 22 2 2 2 5" xfId="6630" xr:uid="{00000000-0005-0000-0000-000010170000}"/>
    <cellStyle name="Comma 22 2 2 2 5 2" xfId="22964" xr:uid="{00000000-0005-0000-0000-000011170000}"/>
    <cellStyle name="Comma 22 2 2 2 5 2 2" xfId="48953" xr:uid="{00000000-0005-0000-0000-000012170000}"/>
    <cellStyle name="Comma 22 2 2 2 5 3" xfId="14844" xr:uid="{00000000-0005-0000-0000-000013170000}"/>
    <cellStyle name="Comma 22 2 2 2 5 3 2" xfId="40833" xr:uid="{00000000-0005-0000-0000-000014170000}"/>
    <cellStyle name="Comma 22 2 2 2 5 4" xfId="32680" xr:uid="{00000000-0005-0000-0000-000015170000}"/>
    <cellStyle name="Comma 22 2 2 2 6" xfId="7286" xr:uid="{00000000-0005-0000-0000-000016170000}"/>
    <cellStyle name="Comma 22 2 2 2 6 2" xfId="23617" xr:uid="{00000000-0005-0000-0000-000017170000}"/>
    <cellStyle name="Comma 22 2 2 2 6 2 2" xfId="49606" xr:uid="{00000000-0005-0000-0000-000018170000}"/>
    <cellStyle name="Comma 22 2 2 2 6 3" xfId="15497" xr:uid="{00000000-0005-0000-0000-000019170000}"/>
    <cellStyle name="Comma 22 2 2 2 6 3 2" xfId="41486" xr:uid="{00000000-0005-0000-0000-00001A170000}"/>
    <cellStyle name="Comma 22 2 2 2 6 4" xfId="33333" xr:uid="{00000000-0005-0000-0000-00001B170000}"/>
    <cellStyle name="Comma 22 2 2 2 7" xfId="7855" xr:uid="{00000000-0005-0000-0000-00001C170000}"/>
    <cellStyle name="Comma 22 2 2 2 7 2" xfId="24186" xr:uid="{00000000-0005-0000-0000-00001D170000}"/>
    <cellStyle name="Comma 22 2 2 2 7 2 2" xfId="50175" xr:uid="{00000000-0005-0000-0000-00001E170000}"/>
    <cellStyle name="Comma 22 2 2 2 7 3" xfId="16066" xr:uid="{00000000-0005-0000-0000-00001F170000}"/>
    <cellStyle name="Comma 22 2 2 2 7 3 2" xfId="42055" xr:uid="{00000000-0005-0000-0000-000020170000}"/>
    <cellStyle name="Comma 22 2 2 2 7 4" xfId="33902" xr:uid="{00000000-0005-0000-0000-000021170000}"/>
    <cellStyle name="Comma 22 2 2 2 8" xfId="9810" xr:uid="{00000000-0005-0000-0000-000022170000}"/>
    <cellStyle name="Comma 22 2 2 2 8 2" xfId="26091" xr:uid="{00000000-0005-0000-0000-000023170000}"/>
    <cellStyle name="Comma 22 2 2 2 8 2 2" xfId="52080" xr:uid="{00000000-0005-0000-0000-000024170000}"/>
    <cellStyle name="Comma 22 2 2 2 8 3" xfId="17971" xr:uid="{00000000-0005-0000-0000-000025170000}"/>
    <cellStyle name="Comma 22 2 2 2 8 3 2" xfId="43960" xr:uid="{00000000-0005-0000-0000-000026170000}"/>
    <cellStyle name="Comma 22 2 2 2 8 4" xfId="35808" xr:uid="{00000000-0005-0000-0000-000027170000}"/>
    <cellStyle name="Comma 22 2 2 2 9" xfId="9874" xr:uid="{00000000-0005-0000-0000-000028170000}"/>
    <cellStyle name="Comma 22 2 2 2 9 2" xfId="26139" xr:uid="{00000000-0005-0000-0000-000029170000}"/>
    <cellStyle name="Comma 22 2 2 2 9 2 2" xfId="52128" xr:uid="{00000000-0005-0000-0000-00002A170000}"/>
    <cellStyle name="Comma 22 2 2 2 9 3" xfId="18019" xr:uid="{00000000-0005-0000-0000-00002B170000}"/>
    <cellStyle name="Comma 22 2 2 2 9 3 2" xfId="44008" xr:uid="{00000000-0005-0000-0000-00002C170000}"/>
    <cellStyle name="Comma 22 2 2 2 9 4" xfId="35863" xr:uid="{00000000-0005-0000-0000-00002D170000}"/>
    <cellStyle name="Comma 22 2 2 3" xfId="881" xr:uid="{00000000-0005-0000-0000-00002E170000}"/>
    <cellStyle name="Comma 22 2 2 3 10" xfId="55017" xr:uid="{00000000-0005-0000-0000-00002F170000}"/>
    <cellStyle name="Comma 22 2 2 3 2" xfId="5616" xr:uid="{00000000-0005-0000-0000-000030170000}"/>
    <cellStyle name="Comma 22 2 2 3 2 2" xfId="22005" xr:uid="{00000000-0005-0000-0000-000031170000}"/>
    <cellStyle name="Comma 22 2 2 3 2 2 2" xfId="47994" xr:uid="{00000000-0005-0000-0000-000032170000}"/>
    <cellStyle name="Comma 22 2 2 3 2 3" xfId="13885" xr:uid="{00000000-0005-0000-0000-000033170000}"/>
    <cellStyle name="Comma 22 2 2 3 2 3 2" xfId="39874" xr:uid="{00000000-0005-0000-0000-000034170000}"/>
    <cellStyle name="Comma 22 2 2 3 2 4" xfId="31721" xr:uid="{00000000-0005-0000-0000-000035170000}"/>
    <cellStyle name="Comma 22 2 2 3 3" xfId="8448" xr:uid="{00000000-0005-0000-0000-000036170000}"/>
    <cellStyle name="Comma 22 2 2 3 3 2" xfId="24779" xr:uid="{00000000-0005-0000-0000-000037170000}"/>
    <cellStyle name="Comma 22 2 2 3 3 2 2" xfId="50768" xr:uid="{00000000-0005-0000-0000-000038170000}"/>
    <cellStyle name="Comma 22 2 2 3 3 3" xfId="16659" xr:uid="{00000000-0005-0000-0000-000039170000}"/>
    <cellStyle name="Comma 22 2 2 3 3 3 2" xfId="42648" xr:uid="{00000000-0005-0000-0000-00003A170000}"/>
    <cellStyle name="Comma 22 2 2 3 3 4" xfId="34495" xr:uid="{00000000-0005-0000-0000-00003B170000}"/>
    <cellStyle name="Comma 22 2 2 3 4" xfId="9511" xr:uid="{00000000-0005-0000-0000-00003C170000}"/>
    <cellStyle name="Comma 22 2 2 3 4 2" xfId="25796" xr:uid="{00000000-0005-0000-0000-00003D170000}"/>
    <cellStyle name="Comma 22 2 2 3 4 2 2" xfId="51785" xr:uid="{00000000-0005-0000-0000-00003E170000}"/>
    <cellStyle name="Comma 22 2 2 3 4 3" xfId="17676" xr:uid="{00000000-0005-0000-0000-00003F170000}"/>
    <cellStyle name="Comma 22 2 2 3 4 3 2" xfId="43665" xr:uid="{00000000-0005-0000-0000-000040170000}"/>
    <cellStyle name="Comma 22 2 2 3 4 4" xfId="35513" xr:uid="{00000000-0005-0000-0000-000041170000}"/>
    <cellStyle name="Comma 22 2 2 3 5" xfId="19884" xr:uid="{00000000-0005-0000-0000-000042170000}"/>
    <cellStyle name="Comma 22 2 2 3 5 2" xfId="45873" xr:uid="{00000000-0005-0000-0000-000043170000}"/>
    <cellStyle name="Comma 22 2 2 3 6" xfId="11764" xr:uid="{00000000-0005-0000-0000-000044170000}"/>
    <cellStyle name="Comma 22 2 2 3 6 2" xfId="37753" xr:uid="{00000000-0005-0000-0000-000045170000}"/>
    <cellStyle name="Comma 22 2 2 3 7" xfId="27349" xr:uid="{00000000-0005-0000-0000-000046170000}"/>
    <cellStyle name="Comma 22 2 2 3 7 2" xfId="53338" xr:uid="{00000000-0005-0000-0000-000047170000}"/>
    <cellStyle name="Comma 22 2 2 3 8" xfId="3411" xr:uid="{00000000-0005-0000-0000-000048170000}"/>
    <cellStyle name="Comma 22 2 2 3 9" xfId="29594" xr:uid="{00000000-0005-0000-0000-000049170000}"/>
    <cellStyle name="Comma 22 2 2 4" xfId="4129" xr:uid="{00000000-0005-0000-0000-00004A170000}"/>
    <cellStyle name="Comma 22 2 2 4 2" xfId="20550" xr:uid="{00000000-0005-0000-0000-00004B170000}"/>
    <cellStyle name="Comma 22 2 2 4 2 2" xfId="46539" xr:uid="{00000000-0005-0000-0000-00004C170000}"/>
    <cellStyle name="Comma 22 2 2 4 3" xfId="12430" xr:uid="{00000000-0005-0000-0000-00004D170000}"/>
    <cellStyle name="Comma 22 2 2 4 3 2" xfId="38419" xr:uid="{00000000-0005-0000-0000-00004E170000}"/>
    <cellStyle name="Comma 22 2 2 4 4" xfId="30264" xr:uid="{00000000-0005-0000-0000-00004F170000}"/>
    <cellStyle name="Comma 22 2 2 5" xfId="4790" xr:uid="{00000000-0005-0000-0000-000050170000}"/>
    <cellStyle name="Comma 22 2 2 5 2" xfId="21196" xr:uid="{00000000-0005-0000-0000-000051170000}"/>
    <cellStyle name="Comma 22 2 2 5 2 2" xfId="47185" xr:uid="{00000000-0005-0000-0000-000052170000}"/>
    <cellStyle name="Comma 22 2 2 5 3" xfId="13076" xr:uid="{00000000-0005-0000-0000-000053170000}"/>
    <cellStyle name="Comma 22 2 2 5 3 2" xfId="39065" xr:uid="{00000000-0005-0000-0000-000054170000}"/>
    <cellStyle name="Comma 22 2 2 5 4" xfId="30910" xr:uid="{00000000-0005-0000-0000-000055170000}"/>
    <cellStyle name="Comma 22 2 2 6" xfId="6326" xr:uid="{00000000-0005-0000-0000-000056170000}"/>
    <cellStyle name="Comma 22 2 2 6 2" xfId="22671" xr:uid="{00000000-0005-0000-0000-000057170000}"/>
    <cellStyle name="Comma 22 2 2 6 2 2" xfId="48660" xr:uid="{00000000-0005-0000-0000-000058170000}"/>
    <cellStyle name="Comma 22 2 2 6 3" xfId="14551" xr:uid="{00000000-0005-0000-0000-000059170000}"/>
    <cellStyle name="Comma 22 2 2 6 3 2" xfId="40540" xr:uid="{00000000-0005-0000-0000-00005A170000}"/>
    <cellStyle name="Comma 22 2 2 6 4" xfId="32387" xr:uid="{00000000-0005-0000-0000-00005B170000}"/>
    <cellStyle name="Comma 22 2 2 7" xfId="6993" xr:uid="{00000000-0005-0000-0000-00005C170000}"/>
    <cellStyle name="Comma 22 2 2 7 2" xfId="23324" xr:uid="{00000000-0005-0000-0000-00005D170000}"/>
    <cellStyle name="Comma 22 2 2 7 2 2" xfId="49313" xr:uid="{00000000-0005-0000-0000-00005E170000}"/>
    <cellStyle name="Comma 22 2 2 7 3" xfId="15204" xr:uid="{00000000-0005-0000-0000-00005F170000}"/>
    <cellStyle name="Comma 22 2 2 7 3 2" xfId="41193" xr:uid="{00000000-0005-0000-0000-000060170000}"/>
    <cellStyle name="Comma 22 2 2 7 4" xfId="33040" xr:uid="{00000000-0005-0000-0000-000061170000}"/>
    <cellStyle name="Comma 22 2 2 8" xfId="7639" xr:uid="{00000000-0005-0000-0000-000062170000}"/>
    <cellStyle name="Comma 22 2 2 8 2" xfId="23970" xr:uid="{00000000-0005-0000-0000-000063170000}"/>
    <cellStyle name="Comma 22 2 2 8 2 2" xfId="49959" xr:uid="{00000000-0005-0000-0000-000064170000}"/>
    <cellStyle name="Comma 22 2 2 8 3" xfId="15850" xr:uid="{00000000-0005-0000-0000-000065170000}"/>
    <cellStyle name="Comma 22 2 2 8 3 2" xfId="41839" xr:uid="{00000000-0005-0000-0000-000066170000}"/>
    <cellStyle name="Comma 22 2 2 8 4" xfId="33686" xr:uid="{00000000-0005-0000-0000-000067170000}"/>
    <cellStyle name="Comma 22 2 2 9" xfId="8818" xr:uid="{00000000-0005-0000-0000-000068170000}"/>
    <cellStyle name="Comma 22 2 2 9 2" xfId="25149" xr:uid="{00000000-0005-0000-0000-000069170000}"/>
    <cellStyle name="Comma 22 2 2 9 2 2" xfId="51138" xr:uid="{00000000-0005-0000-0000-00006A170000}"/>
    <cellStyle name="Comma 22 2 2 9 3" xfId="17029" xr:uid="{00000000-0005-0000-0000-00006B170000}"/>
    <cellStyle name="Comma 22 2 2 9 3 2" xfId="43018" xr:uid="{00000000-0005-0000-0000-00006C170000}"/>
    <cellStyle name="Comma 22 2 2 9 4" xfId="34865" xr:uid="{00000000-0005-0000-0000-00006D170000}"/>
    <cellStyle name="Comma 22 2 3" xfId="1043" xr:uid="{00000000-0005-0000-0000-00006E170000}"/>
    <cellStyle name="Comma 22 2 3 10" xfId="10451" xr:uid="{00000000-0005-0000-0000-00006F170000}"/>
    <cellStyle name="Comma 22 2 3 10 2" xfId="18574" xr:uid="{00000000-0005-0000-0000-000070170000}"/>
    <cellStyle name="Comma 22 2 3 10 2 2" xfId="44563" xr:uid="{00000000-0005-0000-0000-000071170000}"/>
    <cellStyle name="Comma 22 2 3 10 3" xfId="36440" xr:uid="{00000000-0005-0000-0000-000072170000}"/>
    <cellStyle name="Comma 22 2 3 11" xfId="2806" xr:uid="{00000000-0005-0000-0000-000073170000}"/>
    <cellStyle name="Comma 22 2 3 11 2" xfId="19290" xr:uid="{00000000-0005-0000-0000-000074170000}"/>
    <cellStyle name="Comma 22 2 3 11 2 2" xfId="45279" xr:uid="{00000000-0005-0000-0000-000075170000}"/>
    <cellStyle name="Comma 22 2 3 11 3" xfId="28997" xr:uid="{00000000-0005-0000-0000-000076170000}"/>
    <cellStyle name="Comma 22 2 3 12" xfId="11170" xr:uid="{00000000-0005-0000-0000-000077170000}"/>
    <cellStyle name="Comma 22 2 3 12 2" xfId="37159" xr:uid="{00000000-0005-0000-0000-000078170000}"/>
    <cellStyle name="Comma 22 2 3 13" xfId="26755" xr:uid="{00000000-0005-0000-0000-000079170000}"/>
    <cellStyle name="Comma 22 2 3 13 2" xfId="52744" xr:uid="{00000000-0005-0000-0000-00007A170000}"/>
    <cellStyle name="Comma 22 2 3 14" xfId="1707" xr:uid="{00000000-0005-0000-0000-00007B170000}"/>
    <cellStyle name="Comma 22 2 3 14 2" xfId="54160" xr:uid="{00000000-0005-0000-0000-00007C170000}"/>
    <cellStyle name="Comma 22 2 3 15" xfId="28201" xr:uid="{00000000-0005-0000-0000-00007D170000}"/>
    <cellStyle name="Comma 22 2 3 16" xfId="55167" xr:uid="{00000000-0005-0000-0000-00007E170000}"/>
    <cellStyle name="Comma 22 2 3 2" xfId="3566" xr:uid="{00000000-0005-0000-0000-00007F170000}"/>
    <cellStyle name="Comma 22 2 3 2 2" xfId="5770" xr:uid="{00000000-0005-0000-0000-000080170000}"/>
    <cellStyle name="Comma 22 2 3 2 2 2" xfId="22159" xr:uid="{00000000-0005-0000-0000-000081170000}"/>
    <cellStyle name="Comma 22 2 3 2 2 2 2" xfId="48148" xr:uid="{00000000-0005-0000-0000-000082170000}"/>
    <cellStyle name="Comma 22 2 3 2 2 3" xfId="14039" xr:uid="{00000000-0005-0000-0000-000083170000}"/>
    <cellStyle name="Comma 22 2 3 2 2 3 2" xfId="40028" xr:uid="{00000000-0005-0000-0000-000084170000}"/>
    <cellStyle name="Comma 22 2 3 2 2 4" xfId="31875" xr:uid="{00000000-0005-0000-0000-000085170000}"/>
    <cellStyle name="Comma 22 2 3 2 3" xfId="8602" xr:uid="{00000000-0005-0000-0000-000086170000}"/>
    <cellStyle name="Comma 22 2 3 2 3 2" xfId="24933" xr:uid="{00000000-0005-0000-0000-000087170000}"/>
    <cellStyle name="Comma 22 2 3 2 3 2 2" xfId="50922" xr:uid="{00000000-0005-0000-0000-000088170000}"/>
    <cellStyle name="Comma 22 2 3 2 3 3" xfId="16813" xr:uid="{00000000-0005-0000-0000-000089170000}"/>
    <cellStyle name="Comma 22 2 3 2 3 3 2" xfId="42802" xr:uid="{00000000-0005-0000-0000-00008A170000}"/>
    <cellStyle name="Comma 22 2 3 2 3 4" xfId="34649" xr:uid="{00000000-0005-0000-0000-00008B170000}"/>
    <cellStyle name="Comma 22 2 3 2 4" xfId="20038" xr:uid="{00000000-0005-0000-0000-00008C170000}"/>
    <cellStyle name="Comma 22 2 3 2 4 2" xfId="46027" xr:uid="{00000000-0005-0000-0000-00008D170000}"/>
    <cellStyle name="Comma 22 2 3 2 5" xfId="11918" xr:uid="{00000000-0005-0000-0000-00008E170000}"/>
    <cellStyle name="Comma 22 2 3 2 5 2" xfId="37907" xr:uid="{00000000-0005-0000-0000-00008F170000}"/>
    <cellStyle name="Comma 22 2 3 2 6" xfId="27503" xr:uid="{00000000-0005-0000-0000-000090170000}"/>
    <cellStyle name="Comma 22 2 3 2 6 2" xfId="53492" xr:uid="{00000000-0005-0000-0000-000091170000}"/>
    <cellStyle name="Comma 22 2 3 2 7" xfId="29749" xr:uid="{00000000-0005-0000-0000-000092170000}"/>
    <cellStyle name="Comma 22 2 3 3" xfId="4291" xr:uid="{00000000-0005-0000-0000-000093170000}"/>
    <cellStyle name="Comma 22 2 3 3 2" xfId="20700" xr:uid="{00000000-0005-0000-0000-000094170000}"/>
    <cellStyle name="Comma 22 2 3 3 2 2" xfId="46689" xr:uid="{00000000-0005-0000-0000-000095170000}"/>
    <cellStyle name="Comma 22 2 3 3 3" xfId="12580" xr:uid="{00000000-0005-0000-0000-000096170000}"/>
    <cellStyle name="Comma 22 2 3 3 3 2" xfId="38569" xr:uid="{00000000-0005-0000-0000-000097170000}"/>
    <cellStyle name="Comma 22 2 3 3 4" xfId="30414" xr:uid="{00000000-0005-0000-0000-000098170000}"/>
    <cellStyle name="Comma 22 2 3 4" xfId="5014" xr:uid="{00000000-0005-0000-0000-000099170000}"/>
    <cellStyle name="Comma 22 2 3 4 2" xfId="21411" xr:uid="{00000000-0005-0000-0000-00009A170000}"/>
    <cellStyle name="Comma 22 2 3 4 2 2" xfId="47400" xr:uid="{00000000-0005-0000-0000-00009B170000}"/>
    <cellStyle name="Comma 22 2 3 4 3" xfId="13291" xr:uid="{00000000-0005-0000-0000-00009C170000}"/>
    <cellStyle name="Comma 22 2 3 4 3 2" xfId="39280" xr:uid="{00000000-0005-0000-0000-00009D170000}"/>
    <cellStyle name="Comma 22 2 3 4 4" xfId="31127" xr:uid="{00000000-0005-0000-0000-00009E170000}"/>
    <cellStyle name="Comma 22 2 3 5" xfId="6487" xr:uid="{00000000-0005-0000-0000-00009F170000}"/>
    <cellStyle name="Comma 22 2 3 5 2" xfId="22821" xr:uid="{00000000-0005-0000-0000-0000A0170000}"/>
    <cellStyle name="Comma 22 2 3 5 2 2" xfId="48810" xr:uid="{00000000-0005-0000-0000-0000A1170000}"/>
    <cellStyle name="Comma 22 2 3 5 3" xfId="14701" xr:uid="{00000000-0005-0000-0000-0000A2170000}"/>
    <cellStyle name="Comma 22 2 3 5 3 2" xfId="40690" xr:uid="{00000000-0005-0000-0000-0000A3170000}"/>
    <cellStyle name="Comma 22 2 3 5 4" xfId="32537" xr:uid="{00000000-0005-0000-0000-0000A4170000}"/>
    <cellStyle name="Comma 22 2 3 6" xfId="7143" xr:uid="{00000000-0005-0000-0000-0000A5170000}"/>
    <cellStyle name="Comma 22 2 3 6 2" xfId="23474" xr:uid="{00000000-0005-0000-0000-0000A6170000}"/>
    <cellStyle name="Comma 22 2 3 6 2 2" xfId="49463" xr:uid="{00000000-0005-0000-0000-0000A7170000}"/>
    <cellStyle name="Comma 22 2 3 6 3" xfId="15354" xr:uid="{00000000-0005-0000-0000-0000A8170000}"/>
    <cellStyle name="Comma 22 2 3 6 3 2" xfId="41343" xr:uid="{00000000-0005-0000-0000-0000A9170000}"/>
    <cellStyle name="Comma 22 2 3 6 4" xfId="33190" xr:uid="{00000000-0005-0000-0000-0000AA170000}"/>
    <cellStyle name="Comma 22 2 3 7" xfId="7854" xr:uid="{00000000-0005-0000-0000-0000AB170000}"/>
    <cellStyle name="Comma 22 2 3 7 2" xfId="24185" xr:uid="{00000000-0005-0000-0000-0000AC170000}"/>
    <cellStyle name="Comma 22 2 3 7 2 2" xfId="50174" xr:uid="{00000000-0005-0000-0000-0000AD170000}"/>
    <cellStyle name="Comma 22 2 3 7 3" xfId="16065" xr:uid="{00000000-0005-0000-0000-0000AE170000}"/>
    <cellStyle name="Comma 22 2 3 7 3 2" xfId="42054" xr:uid="{00000000-0005-0000-0000-0000AF170000}"/>
    <cellStyle name="Comma 22 2 3 7 4" xfId="33901" xr:uid="{00000000-0005-0000-0000-0000B0170000}"/>
    <cellStyle name="Comma 22 2 3 8" xfId="9667" xr:uid="{00000000-0005-0000-0000-0000B1170000}"/>
    <cellStyle name="Comma 22 2 3 8 2" xfId="25948" xr:uid="{00000000-0005-0000-0000-0000B2170000}"/>
    <cellStyle name="Comma 22 2 3 8 2 2" xfId="51937" xr:uid="{00000000-0005-0000-0000-0000B3170000}"/>
    <cellStyle name="Comma 22 2 3 8 3" xfId="17828" xr:uid="{00000000-0005-0000-0000-0000B4170000}"/>
    <cellStyle name="Comma 22 2 3 8 3 2" xfId="43817" xr:uid="{00000000-0005-0000-0000-0000B5170000}"/>
    <cellStyle name="Comma 22 2 3 8 4" xfId="35665" xr:uid="{00000000-0005-0000-0000-0000B6170000}"/>
    <cellStyle name="Comma 22 2 3 9" xfId="8792" xr:uid="{00000000-0005-0000-0000-0000B7170000}"/>
    <cellStyle name="Comma 22 2 3 9 2" xfId="25123" xr:uid="{00000000-0005-0000-0000-0000B8170000}"/>
    <cellStyle name="Comma 22 2 3 9 2 2" xfId="51112" xr:uid="{00000000-0005-0000-0000-0000B9170000}"/>
    <cellStyle name="Comma 22 2 3 9 3" xfId="17003" xr:uid="{00000000-0005-0000-0000-0000BA170000}"/>
    <cellStyle name="Comma 22 2 3 9 3 2" xfId="42992" xr:uid="{00000000-0005-0000-0000-0000BB170000}"/>
    <cellStyle name="Comma 22 2 3 9 4" xfId="34839" xr:uid="{00000000-0005-0000-0000-0000BC170000}"/>
    <cellStyle name="Comma 22 2 4" xfId="735" xr:uid="{00000000-0005-0000-0000-0000BD170000}"/>
    <cellStyle name="Comma 22 2 4 10" xfId="54874" xr:uid="{00000000-0005-0000-0000-0000BE170000}"/>
    <cellStyle name="Comma 22 2 4 2" xfId="5473" xr:uid="{00000000-0005-0000-0000-0000BF170000}"/>
    <cellStyle name="Comma 22 2 4 2 2" xfId="21862" xr:uid="{00000000-0005-0000-0000-0000C0170000}"/>
    <cellStyle name="Comma 22 2 4 2 2 2" xfId="47851" xr:uid="{00000000-0005-0000-0000-0000C1170000}"/>
    <cellStyle name="Comma 22 2 4 2 3" xfId="13742" xr:uid="{00000000-0005-0000-0000-0000C2170000}"/>
    <cellStyle name="Comma 22 2 4 2 3 2" xfId="39731" xr:uid="{00000000-0005-0000-0000-0000C3170000}"/>
    <cellStyle name="Comma 22 2 4 2 4" xfId="31578" xr:uid="{00000000-0005-0000-0000-0000C4170000}"/>
    <cellStyle name="Comma 22 2 4 3" xfId="8305" xr:uid="{00000000-0005-0000-0000-0000C5170000}"/>
    <cellStyle name="Comma 22 2 4 3 2" xfId="24636" xr:uid="{00000000-0005-0000-0000-0000C6170000}"/>
    <cellStyle name="Comma 22 2 4 3 2 2" xfId="50625" xr:uid="{00000000-0005-0000-0000-0000C7170000}"/>
    <cellStyle name="Comma 22 2 4 3 3" xfId="16516" xr:uid="{00000000-0005-0000-0000-0000C8170000}"/>
    <cellStyle name="Comma 22 2 4 3 3 2" xfId="42505" xr:uid="{00000000-0005-0000-0000-0000C9170000}"/>
    <cellStyle name="Comma 22 2 4 3 4" xfId="34352" xr:uid="{00000000-0005-0000-0000-0000CA170000}"/>
    <cellStyle name="Comma 22 2 4 4" xfId="9366" xr:uid="{00000000-0005-0000-0000-0000CB170000}"/>
    <cellStyle name="Comma 22 2 4 4 2" xfId="25652" xr:uid="{00000000-0005-0000-0000-0000CC170000}"/>
    <cellStyle name="Comma 22 2 4 4 2 2" xfId="51641" xr:uid="{00000000-0005-0000-0000-0000CD170000}"/>
    <cellStyle name="Comma 22 2 4 4 3" xfId="17532" xr:uid="{00000000-0005-0000-0000-0000CE170000}"/>
    <cellStyle name="Comma 22 2 4 4 3 2" xfId="43521" xr:uid="{00000000-0005-0000-0000-0000CF170000}"/>
    <cellStyle name="Comma 22 2 4 4 4" xfId="35369" xr:uid="{00000000-0005-0000-0000-0000D0170000}"/>
    <cellStyle name="Comma 22 2 4 5" xfId="19741" xr:uid="{00000000-0005-0000-0000-0000D1170000}"/>
    <cellStyle name="Comma 22 2 4 5 2" xfId="45730" xr:uid="{00000000-0005-0000-0000-0000D2170000}"/>
    <cellStyle name="Comma 22 2 4 6" xfId="11621" xr:uid="{00000000-0005-0000-0000-0000D3170000}"/>
    <cellStyle name="Comma 22 2 4 6 2" xfId="37610" xr:uid="{00000000-0005-0000-0000-0000D4170000}"/>
    <cellStyle name="Comma 22 2 4 7" xfId="27206" xr:uid="{00000000-0005-0000-0000-0000D5170000}"/>
    <cellStyle name="Comma 22 2 4 7 2" xfId="53195" xr:uid="{00000000-0005-0000-0000-0000D6170000}"/>
    <cellStyle name="Comma 22 2 4 8" xfId="3268" xr:uid="{00000000-0005-0000-0000-0000D7170000}"/>
    <cellStyle name="Comma 22 2 4 9" xfId="29451" xr:uid="{00000000-0005-0000-0000-0000D8170000}"/>
    <cellStyle name="Comma 22 2 5" xfId="3983" xr:uid="{00000000-0005-0000-0000-0000D9170000}"/>
    <cellStyle name="Comma 22 2 5 2" xfId="20407" xr:uid="{00000000-0005-0000-0000-0000DA170000}"/>
    <cellStyle name="Comma 22 2 5 2 2" xfId="46396" xr:uid="{00000000-0005-0000-0000-0000DB170000}"/>
    <cellStyle name="Comma 22 2 5 3" xfId="12287" xr:uid="{00000000-0005-0000-0000-0000DC170000}"/>
    <cellStyle name="Comma 22 2 5 3 2" xfId="38276" xr:uid="{00000000-0005-0000-0000-0000DD170000}"/>
    <cellStyle name="Comma 22 2 5 4" xfId="30121" xr:uid="{00000000-0005-0000-0000-0000DE170000}"/>
    <cellStyle name="Comma 22 2 6" xfId="4647" xr:uid="{00000000-0005-0000-0000-0000DF170000}"/>
    <cellStyle name="Comma 22 2 6 2" xfId="21053" xr:uid="{00000000-0005-0000-0000-0000E0170000}"/>
    <cellStyle name="Comma 22 2 6 2 2" xfId="47042" xr:uid="{00000000-0005-0000-0000-0000E1170000}"/>
    <cellStyle name="Comma 22 2 6 3" xfId="12933" xr:uid="{00000000-0005-0000-0000-0000E2170000}"/>
    <cellStyle name="Comma 22 2 6 3 2" xfId="38922" xr:uid="{00000000-0005-0000-0000-0000E3170000}"/>
    <cellStyle name="Comma 22 2 6 4" xfId="30767" xr:uid="{00000000-0005-0000-0000-0000E4170000}"/>
    <cellStyle name="Comma 22 2 7" xfId="6180" xr:uid="{00000000-0005-0000-0000-0000E5170000}"/>
    <cellStyle name="Comma 22 2 7 2" xfId="22528" xr:uid="{00000000-0005-0000-0000-0000E6170000}"/>
    <cellStyle name="Comma 22 2 7 2 2" xfId="48517" xr:uid="{00000000-0005-0000-0000-0000E7170000}"/>
    <cellStyle name="Comma 22 2 7 3" xfId="14408" xr:uid="{00000000-0005-0000-0000-0000E8170000}"/>
    <cellStyle name="Comma 22 2 7 3 2" xfId="40397" xr:uid="{00000000-0005-0000-0000-0000E9170000}"/>
    <cellStyle name="Comma 22 2 7 4" xfId="32244" xr:uid="{00000000-0005-0000-0000-0000EA170000}"/>
    <cellStyle name="Comma 22 2 8" xfId="6850" xr:uid="{00000000-0005-0000-0000-0000EB170000}"/>
    <cellStyle name="Comma 22 2 8 2" xfId="23181" xr:uid="{00000000-0005-0000-0000-0000EC170000}"/>
    <cellStyle name="Comma 22 2 8 2 2" xfId="49170" xr:uid="{00000000-0005-0000-0000-0000ED170000}"/>
    <cellStyle name="Comma 22 2 8 3" xfId="15061" xr:uid="{00000000-0005-0000-0000-0000EE170000}"/>
    <cellStyle name="Comma 22 2 8 3 2" xfId="41050" xr:uid="{00000000-0005-0000-0000-0000EF170000}"/>
    <cellStyle name="Comma 22 2 8 4" xfId="32897" xr:uid="{00000000-0005-0000-0000-0000F0170000}"/>
    <cellStyle name="Comma 22 2 9" xfId="7496" xr:uid="{00000000-0005-0000-0000-0000F1170000}"/>
    <cellStyle name="Comma 22 2 9 2" xfId="23827" xr:uid="{00000000-0005-0000-0000-0000F2170000}"/>
    <cellStyle name="Comma 22 2 9 2 2" xfId="49816" xr:uid="{00000000-0005-0000-0000-0000F3170000}"/>
    <cellStyle name="Comma 22 2 9 3" xfId="15707" xr:uid="{00000000-0005-0000-0000-0000F4170000}"/>
    <cellStyle name="Comma 22 2 9 3 2" xfId="41696" xr:uid="{00000000-0005-0000-0000-0000F5170000}"/>
    <cellStyle name="Comma 22 2 9 4" xfId="33543" xr:uid="{00000000-0005-0000-0000-0000F6170000}"/>
    <cellStyle name="Comma 22 20" xfId="54374" xr:uid="{00000000-0005-0000-0000-0000F7170000}"/>
    <cellStyle name="Comma 22 3" xfId="92" xr:uid="{00000000-0005-0000-0000-0000F8170000}"/>
    <cellStyle name="Comma 22 3 10" xfId="10249" xr:uid="{00000000-0005-0000-0000-0000F9170000}"/>
    <cellStyle name="Comma 22 3 10 2" xfId="18372" xr:uid="{00000000-0005-0000-0000-0000FA170000}"/>
    <cellStyle name="Comma 22 3 10 2 2" xfId="44361" xr:uid="{00000000-0005-0000-0000-0000FB170000}"/>
    <cellStyle name="Comma 22 3 10 3" xfId="36238" xr:uid="{00000000-0005-0000-0000-0000FC170000}"/>
    <cellStyle name="Comma 22 3 11" xfId="2159" xr:uid="{00000000-0005-0000-0000-0000FD170000}"/>
    <cellStyle name="Comma 22 3 11 2" xfId="19023" xr:uid="{00000000-0005-0000-0000-0000FE170000}"/>
    <cellStyle name="Comma 22 3 11 2 2" xfId="45012" xr:uid="{00000000-0005-0000-0000-0000FF170000}"/>
    <cellStyle name="Comma 22 3 11 3" xfId="28653" xr:uid="{00000000-0005-0000-0000-000000180000}"/>
    <cellStyle name="Comma 22 3 12" xfId="10903" xr:uid="{00000000-0005-0000-0000-000001180000}"/>
    <cellStyle name="Comma 22 3 12 2" xfId="36892" xr:uid="{00000000-0005-0000-0000-000002180000}"/>
    <cellStyle name="Comma 22 3 13" xfId="26487" xr:uid="{00000000-0005-0000-0000-000003180000}"/>
    <cellStyle name="Comma 22 3 13 2" xfId="52476" xr:uid="{00000000-0005-0000-0000-000004180000}"/>
    <cellStyle name="Comma 22 3 14" xfId="1505" xr:uid="{00000000-0005-0000-0000-000005180000}"/>
    <cellStyle name="Comma 22 3 14 2" xfId="53958" xr:uid="{00000000-0005-0000-0000-000006180000}"/>
    <cellStyle name="Comma 22 3 15" xfId="27996" xr:uid="{00000000-0005-0000-0000-000007180000}"/>
    <cellStyle name="Comma 22 3 16" xfId="54377" xr:uid="{00000000-0005-0000-0000-000008180000}"/>
    <cellStyle name="Comma 22 3 2" xfId="1134" xr:uid="{00000000-0005-0000-0000-000009180000}"/>
    <cellStyle name="Comma 22 3 2 10" xfId="10542" xr:uid="{00000000-0005-0000-0000-00000A180000}"/>
    <cellStyle name="Comma 22 3 2 10 2" xfId="18665" xr:uid="{00000000-0005-0000-0000-00000B180000}"/>
    <cellStyle name="Comma 22 3 2 10 2 2" xfId="44654" xr:uid="{00000000-0005-0000-0000-00000C180000}"/>
    <cellStyle name="Comma 22 3 2 10 3" xfId="36531" xr:uid="{00000000-0005-0000-0000-00000D180000}"/>
    <cellStyle name="Comma 22 3 2 11" xfId="2808" xr:uid="{00000000-0005-0000-0000-00000E180000}"/>
    <cellStyle name="Comma 22 3 2 11 2" xfId="19292" xr:uid="{00000000-0005-0000-0000-00000F180000}"/>
    <cellStyle name="Comma 22 3 2 11 2 2" xfId="45281" xr:uid="{00000000-0005-0000-0000-000010180000}"/>
    <cellStyle name="Comma 22 3 2 11 3" xfId="28999" xr:uid="{00000000-0005-0000-0000-000011180000}"/>
    <cellStyle name="Comma 22 3 2 12" xfId="11172" xr:uid="{00000000-0005-0000-0000-000012180000}"/>
    <cellStyle name="Comma 22 3 2 12 2" xfId="37161" xr:uid="{00000000-0005-0000-0000-000013180000}"/>
    <cellStyle name="Comma 22 3 2 13" xfId="26757" xr:uid="{00000000-0005-0000-0000-000014180000}"/>
    <cellStyle name="Comma 22 3 2 13 2" xfId="52746" xr:uid="{00000000-0005-0000-0000-000015180000}"/>
    <cellStyle name="Comma 22 3 2 14" xfId="1798" xr:uid="{00000000-0005-0000-0000-000016180000}"/>
    <cellStyle name="Comma 22 3 2 14 2" xfId="54251" xr:uid="{00000000-0005-0000-0000-000017180000}"/>
    <cellStyle name="Comma 22 3 2 15" xfId="28292" xr:uid="{00000000-0005-0000-0000-000018180000}"/>
    <cellStyle name="Comma 22 3 2 16" xfId="55258" xr:uid="{00000000-0005-0000-0000-000019180000}"/>
    <cellStyle name="Comma 22 3 2 2" xfId="3657" xr:uid="{00000000-0005-0000-0000-00001A180000}"/>
    <cellStyle name="Comma 22 3 2 2 2" xfId="5861" xr:uid="{00000000-0005-0000-0000-00001B180000}"/>
    <cellStyle name="Comma 22 3 2 2 2 2" xfId="22250" xr:uid="{00000000-0005-0000-0000-00001C180000}"/>
    <cellStyle name="Comma 22 3 2 2 2 2 2" xfId="48239" xr:uid="{00000000-0005-0000-0000-00001D180000}"/>
    <cellStyle name="Comma 22 3 2 2 2 3" xfId="14130" xr:uid="{00000000-0005-0000-0000-00001E180000}"/>
    <cellStyle name="Comma 22 3 2 2 2 3 2" xfId="40119" xr:uid="{00000000-0005-0000-0000-00001F180000}"/>
    <cellStyle name="Comma 22 3 2 2 2 4" xfId="31966" xr:uid="{00000000-0005-0000-0000-000020180000}"/>
    <cellStyle name="Comma 22 3 2 2 3" xfId="8693" xr:uid="{00000000-0005-0000-0000-000021180000}"/>
    <cellStyle name="Comma 22 3 2 2 3 2" xfId="25024" xr:uid="{00000000-0005-0000-0000-000022180000}"/>
    <cellStyle name="Comma 22 3 2 2 3 2 2" xfId="51013" xr:uid="{00000000-0005-0000-0000-000023180000}"/>
    <cellStyle name="Comma 22 3 2 2 3 3" xfId="16904" xr:uid="{00000000-0005-0000-0000-000024180000}"/>
    <cellStyle name="Comma 22 3 2 2 3 3 2" xfId="42893" xr:uid="{00000000-0005-0000-0000-000025180000}"/>
    <cellStyle name="Comma 22 3 2 2 3 4" xfId="34740" xr:uid="{00000000-0005-0000-0000-000026180000}"/>
    <cellStyle name="Comma 22 3 2 2 4" xfId="20129" xr:uid="{00000000-0005-0000-0000-000027180000}"/>
    <cellStyle name="Comma 22 3 2 2 4 2" xfId="46118" xr:uid="{00000000-0005-0000-0000-000028180000}"/>
    <cellStyle name="Comma 22 3 2 2 5" xfId="12009" xr:uid="{00000000-0005-0000-0000-000029180000}"/>
    <cellStyle name="Comma 22 3 2 2 5 2" xfId="37998" xr:uid="{00000000-0005-0000-0000-00002A180000}"/>
    <cellStyle name="Comma 22 3 2 2 6" xfId="27594" xr:uid="{00000000-0005-0000-0000-00002B180000}"/>
    <cellStyle name="Comma 22 3 2 2 6 2" xfId="53583" xr:uid="{00000000-0005-0000-0000-00002C180000}"/>
    <cellStyle name="Comma 22 3 2 2 7" xfId="29840" xr:uid="{00000000-0005-0000-0000-00002D180000}"/>
    <cellStyle name="Comma 22 3 2 3" xfId="4382" xr:uid="{00000000-0005-0000-0000-00002E180000}"/>
    <cellStyle name="Comma 22 3 2 3 2" xfId="20791" xr:uid="{00000000-0005-0000-0000-00002F180000}"/>
    <cellStyle name="Comma 22 3 2 3 2 2" xfId="46780" xr:uid="{00000000-0005-0000-0000-000030180000}"/>
    <cellStyle name="Comma 22 3 2 3 3" xfId="12671" xr:uid="{00000000-0005-0000-0000-000031180000}"/>
    <cellStyle name="Comma 22 3 2 3 3 2" xfId="38660" xr:uid="{00000000-0005-0000-0000-000032180000}"/>
    <cellStyle name="Comma 22 3 2 3 4" xfId="30505" xr:uid="{00000000-0005-0000-0000-000033180000}"/>
    <cellStyle name="Comma 22 3 2 4" xfId="5016" xr:uid="{00000000-0005-0000-0000-000034180000}"/>
    <cellStyle name="Comma 22 3 2 4 2" xfId="21413" xr:uid="{00000000-0005-0000-0000-000035180000}"/>
    <cellStyle name="Comma 22 3 2 4 2 2" xfId="47402" xr:uid="{00000000-0005-0000-0000-000036180000}"/>
    <cellStyle name="Comma 22 3 2 4 3" xfId="13293" xr:uid="{00000000-0005-0000-0000-000037180000}"/>
    <cellStyle name="Comma 22 3 2 4 3 2" xfId="39282" xr:uid="{00000000-0005-0000-0000-000038180000}"/>
    <cellStyle name="Comma 22 3 2 4 4" xfId="31129" xr:uid="{00000000-0005-0000-0000-000039180000}"/>
    <cellStyle name="Comma 22 3 2 5" xfId="6578" xr:uid="{00000000-0005-0000-0000-00003A180000}"/>
    <cellStyle name="Comma 22 3 2 5 2" xfId="22912" xr:uid="{00000000-0005-0000-0000-00003B180000}"/>
    <cellStyle name="Comma 22 3 2 5 2 2" xfId="48901" xr:uid="{00000000-0005-0000-0000-00003C180000}"/>
    <cellStyle name="Comma 22 3 2 5 3" xfId="14792" xr:uid="{00000000-0005-0000-0000-00003D180000}"/>
    <cellStyle name="Comma 22 3 2 5 3 2" xfId="40781" xr:uid="{00000000-0005-0000-0000-00003E180000}"/>
    <cellStyle name="Comma 22 3 2 5 4" xfId="32628" xr:uid="{00000000-0005-0000-0000-00003F180000}"/>
    <cellStyle name="Comma 22 3 2 6" xfId="7234" xr:uid="{00000000-0005-0000-0000-000040180000}"/>
    <cellStyle name="Comma 22 3 2 6 2" xfId="23565" xr:uid="{00000000-0005-0000-0000-000041180000}"/>
    <cellStyle name="Comma 22 3 2 6 2 2" xfId="49554" xr:uid="{00000000-0005-0000-0000-000042180000}"/>
    <cellStyle name="Comma 22 3 2 6 3" xfId="15445" xr:uid="{00000000-0005-0000-0000-000043180000}"/>
    <cellStyle name="Comma 22 3 2 6 3 2" xfId="41434" xr:uid="{00000000-0005-0000-0000-000044180000}"/>
    <cellStyle name="Comma 22 3 2 6 4" xfId="33281" xr:uid="{00000000-0005-0000-0000-000045180000}"/>
    <cellStyle name="Comma 22 3 2 7" xfId="7856" xr:uid="{00000000-0005-0000-0000-000046180000}"/>
    <cellStyle name="Comma 22 3 2 7 2" xfId="24187" xr:uid="{00000000-0005-0000-0000-000047180000}"/>
    <cellStyle name="Comma 22 3 2 7 2 2" xfId="50176" xr:uid="{00000000-0005-0000-0000-000048180000}"/>
    <cellStyle name="Comma 22 3 2 7 3" xfId="16067" xr:uid="{00000000-0005-0000-0000-000049180000}"/>
    <cellStyle name="Comma 22 3 2 7 3 2" xfId="42056" xr:uid="{00000000-0005-0000-0000-00004A180000}"/>
    <cellStyle name="Comma 22 3 2 7 4" xfId="33903" xr:uid="{00000000-0005-0000-0000-00004B180000}"/>
    <cellStyle name="Comma 22 3 2 8" xfId="9758" xr:uid="{00000000-0005-0000-0000-00004C180000}"/>
    <cellStyle name="Comma 22 3 2 8 2" xfId="26039" xr:uid="{00000000-0005-0000-0000-00004D180000}"/>
    <cellStyle name="Comma 22 3 2 8 2 2" xfId="52028" xr:uid="{00000000-0005-0000-0000-00004E180000}"/>
    <cellStyle name="Comma 22 3 2 8 3" xfId="17919" xr:uid="{00000000-0005-0000-0000-00004F180000}"/>
    <cellStyle name="Comma 22 3 2 8 3 2" xfId="43908" xr:uid="{00000000-0005-0000-0000-000050180000}"/>
    <cellStyle name="Comma 22 3 2 8 4" xfId="35756" xr:uid="{00000000-0005-0000-0000-000051180000}"/>
    <cellStyle name="Comma 22 3 2 9" xfId="9949" xr:uid="{00000000-0005-0000-0000-000052180000}"/>
    <cellStyle name="Comma 22 3 2 9 2" xfId="26198" xr:uid="{00000000-0005-0000-0000-000053180000}"/>
    <cellStyle name="Comma 22 3 2 9 2 2" xfId="52187" xr:uid="{00000000-0005-0000-0000-000054180000}"/>
    <cellStyle name="Comma 22 3 2 9 3" xfId="18078" xr:uid="{00000000-0005-0000-0000-000055180000}"/>
    <cellStyle name="Comma 22 3 2 9 3 2" xfId="44067" xr:uid="{00000000-0005-0000-0000-000056180000}"/>
    <cellStyle name="Comma 22 3 2 9 4" xfId="35938" xr:uid="{00000000-0005-0000-0000-000057180000}"/>
    <cellStyle name="Comma 22 3 3" xfId="829" xr:uid="{00000000-0005-0000-0000-000058180000}"/>
    <cellStyle name="Comma 22 3 3 10" xfId="54965" xr:uid="{00000000-0005-0000-0000-000059180000}"/>
    <cellStyle name="Comma 22 3 3 2" xfId="5564" xr:uid="{00000000-0005-0000-0000-00005A180000}"/>
    <cellStyle name="Comma 22 3 3 2 2" xfId="21953" xr:uid="{00000000-0005-0000-0000-00005B180000}"/>
    <cellStyle name="Comma 22 3 3 2 2 2" xfId="47942" xr:uid="{00000000-0005-0000-0000-00005C180000}"/>
    <cellStyle name="Comma 22 3 3 2 3" xfId="13833" xr:uid="{00000000-0005-0000-0000-00005D180000}"/>
    <cellStyle name="Comma 22 3 3 2 3 2" xfId="39822" xr:uid="{00000000-0005-0000-0000-00005E180000}"/>
    <cellStyle name="Comma 22 3 3 2 4" xfId="31669" xr:uid="{00000000-0005-0000-0000-00005F180000}"/>
    <cellStyle name="Comma 22 3 3 3" xfId="8396" xr:uid="{00000000-0005-0000-0000-000060180000}"/>
    <cellStyle name="Comma 22 3 3 3 2" xfId="24727" xr:uid="{00000000-0005-0000-0000-000061180000}"/>
    <cellStyle name="Comma 22 3 3 3 2 2" xfId="50716" xr:uid="{00000000-0005-0000-0000-000062180000}"/>
    <cellStyle name="Comma 22 3 3 3 3" xfId="16607" xr:uid="{00000000-0005-0000-0000-000063180000}"/>
    <cellStyle name="Comma 22 3 3 3 3 2" xfId="42596" xr:uid="{00000000-0005-0000-0000-000064180000}"/>
    <cellStyle name="Comma 22 3 3 3 4" xfId="34443" xr:uid="{00000000-0005-0000-0000-000065180000}"/>
    <cellStyle name="Comma 22 3 3 4" xfId="9459" xr:uid="{00000000-0005-0000-0000-000066180000}"/>
    <cellStyle name="Comma 22 3 3 4 2" xfId="25744" xr:uid="{00000000-0005-0000-0000-000067180000}"/>
    <cellStyle name="Comma 22 3 3 4 2 2" xfId="51733" xr:uid="{00000000-0005-0000-0000-000068180000}"/>
    <cellStyle name="Comma 22 3 3 4 3" xfId="17624" xr:uid="{00000000-0005-0000-0000-000069180000}"/>
    <cellStyle name="Comma 22 3 3 4 3 2" xfId="43613" xr:uid="{00000000-0005-0000-0000-00006A180000}"/>
    <cellStyle name="Comma 22 3 3 4 4" xfId="35461" xr:uid="{00000000-0005-0000-0000-00006B180000}"/>
    <cellStyle name="Comma 22 3 3 5" xfId="19832" xr:uid="{00000000-0005-0000-0000-00006C180000}"/>
    <cellStyle name="Comma 22 3 3 5 2" xfId="45821" xr:uid="{00000000-0005-0000-0000-00006D180000}"/>
    <cellStyle name="Comma 22 3 3 6" xfId="11712" xr:uid="{00000000-0005-0000-0000-00006E180000}"/>
    <cellStyle name="Comma 22 3 3 6 2" xfId="37701" xr:uid="{00000000-0005-0000-0000-00006F180000}"/>
    <cellStyle name="Comma 22 3 3 7" xfId="27297" xr:uid="{00000000-0005-0000-0000-000070180000}"/>
    <cellStyle name="Comma 22 3 3 7 2" xfId="53286" xr:uid="{00000000-0005-0000-0000-000071180000}"/>
    <cellStyle name="Comma 22 3 3 8" xfId="3359" xr:uid="{00000000-0005-0000-0000-000072180000}"/>
    <cellStyle name="Comma 22 3 3 9" xfId="29542" xr:uid="{00000000-0005-0000-0000-000073180000}"/>
    <cellStyle name="Comma 22 3 4" xfId="4077" xr:uid="{00000000-0005-0000-0000-000074180000}"/>
    <cellStyle name="Comma 22 3 4 2" xfId="20498" xr:uid="{00000000-0005-0000-0000-000075180000}"/>
    <cellStyle name="Comma 22 3 4 2 2" xfId="46487" xr:uid="{00000000-0005-0000-0000-000076180000}"/>
    <cellStyle name="Comma 22 3 4 3" xfId="12378" xr:uid="{00000000-0005-0000-0000-000077180000}"/>
    <cellStyle name="Comma 22 3 4 3 2" xfId="38367" xr:uid="{00000000-0005-0000-0000-000078180000}"/>
    <cellStyle name="Comma 22 3 4 4" xfId="30212" xr:uid="{00000000-0005-0000-0000-000079180000}"/>
    <cellStyle name="Comma 22 3 5" xfId="4738" xr:uid="{00000000-0005-0000-0000-00007A180000}"/>
    <cellStyle name="Comma 22 3 5 2" xfId="21144" xr:uid="{00000000-0005-0000-0000-00007B180000}"/>
    <cellStyle name="Comma 22 3 5 2 2" xfId="47133" xr:uid="{00000000-0005-0000-0000-00007C180000}"/>
    <cellStyle name="Comma 22 3 5 3" xfId="13024" xr:uid="{00000000-0005-0000-0000-00007D180000}"/>
    <cellStyle name="Comma 22 3 5 3 2" xfId="39013" xr:uid="{00000000-0005-0000-0000-00007E180000}"/>
    <cellStyle name="Comma 22 3 5 4" xfId="30858" xr:uid="{00000000-0005-0000-0000-00007F180000}"/>
    <cellStyle name="Comma 22 3 6" xfId="6274" xr:uid="{00000000-0005-0000-0000-000080180000}"/>
    <cellStyle name="Comma 22 3 6 2" xfId="22619" xr:uid="{00000000-0005-0000-0000-000081180000}"/>
    <cellStyle name="Comma 22 3 6 2 2" xfId="48608" xr:uid="{00000000-0005-0000-0000-000082180000}"/>
    <cellStyle name="Comma 22 3 6 3" xfId="14499" xr:uid="{00000000-0005-0000-0000-000083180000}"/>
    <cellStyle name="Comma 22 3 6 3 2" xfId="40488" xr:uid="{00000000-0005-0000-0000-000084180000}"/>
    <cellStyle name="Comma 22 3 6 4" xfId="32335" xr:uid="{00000000-0005-0000-0000-000085180000}"/>
    <cellStyle name="Comma 22 3 7" xfId="6941" xr:uid="{00000000-0005-0000-0000-000086180000}"/>
    <cellStyle name="Comma 22 3 7 2" xfId="23272" xr:uid="{00000000-0005-0000-0000-000087180000}"/>
    <cellStyle name="Comma 22 3 7 2 2" xfId="49261" xr:uid="{00000000-0005-0000-0000-000088180000}"/>
    <cellStyle name="Comma 22 3 7 3" xfId="15152" xr:uid="{00000000-0005-0000-0000-000089180000}"/>
    <cellStyle name="Comma 22 3 7 3 2" xfId="41141" xr:uid="{00000000-0005-0000-0000-00008A180000}"/>
    <cellStyle name="Comma 22 3 7 4" xfId="32988" xr:uid="{00000000-0005-0000-0000-00008B180000}"/>
    <cellStyle name="Comma 22 3 8" xfId="7587" xr:uid="{00000000-0005-0000-0000-00008C180000}"/>
    <cellStyle name="Comma 22 3 8 2" xfId="23918" xr:uid="{00000000-0005-0000-0000-00008D180000}"/>
    <cellStyle name="Comma 22 3 8 2 2" xfId="49907" xr:uid="{00000000-0005-0000-0000-00008E180000}"/>
    <cellStyle name="Comma 22 3 8 3" xfId="15798" xr:uid="{00000000-0005-0000-0000-00008F180000}"/>
    <cellStyle name="Comma 22 3 8 3 2" xfId="41787" xr:uid="{00000000-0005-0000-0000-000090180000}"/>
    <cellStyle name="Comma 22 3 8 4" xfId="33634" xr:uid="{00000000-0005-0000-0000-000091180000}"/>
    <cellStyle name="Comma 22 3 9" xfId="8819" xr:uid="{00000000-0005-0000-0000-000092180000}"/>
    <cellStyle name="Comma 22 3 9 2" xfId="25150" xr:uid="{00000000-0005-0000-0000-000093180000}"/>
    <cellStyle name="Comma 22 3 9 2 2" xfId="51139" xr:uid="{00000000-0005-0000-0000-000094180000}"/>
    <cellStyle name="Comma 22 3 9 3" xfId="17030" xr:uid="{00000000-0005-0000-0000-000095180000}"/>
    <cellStyle name="Comma 22 3 9 3 2" xfId="43019" xr:uid="{00000000-0005-0000-0000-000096180000}"/>
    <cellStyle name="Comma 22 3 9 4" xfId="34866" xr:uid="{00000000-0005-0000-0000-000097180000}"/>
    <cellStyle name="Comma 22 4" xfId="93" xr:uid="{00000000-0005-0000-0000-000098180000}"/>
    <cellStyle name="Comma 22 4 10" xfId="10373" xr:uid="{00000000-0005-0000-0000-000099180000}"/>
    <cellStyle name="Comma 22 4 10 2" xfId="18496" xr:uid="{00000000-0005-0000-0000-00009A180000}"/>
    <cellStyle name="Comma 22 4 10 2 2" xfId="44485" xr:uid="{00000000-0005-0000-0000-00009B180000}"/>
    <cellStyle name="Comma 22 4 10 3" xfId="36362" xr:uid="{00000000-0005-0000-0000-00009C180000}"/>
    <cellStyle name="Comma 22 4 11" xfId="2016" xr:uid="{00000000-0005-0000-0000-00009D180000}"/>
    <cellStyle name="Comma 22 4 11 2" xfId="18880" xr:uid="{00000000-0005-0000-0000-00009E180000}"/>
    <cellStyle name="Comma 22 4 11 2 2" xfId="44869" xr:uid="{00000000-0005-0000-0000-00009F180000}"/>
    <cellStyle name="Comma 22 4 11 3" xfId="28510" xr:uid="{00000000-0005-0000-0000-0000A0180000}"/>
    <cellStyle name="Comma 22 4 12" xfId="10760" xr:uid="{00000000-0005-0000-0000-0000A1180000}"/>
    <cellStyle name="Comma 22 4 12 2" xfId="36749" xr:uid="{00000000-0005-0000-0000-0000A2180000}"/>
    <cellStyle name="Comma 22 4 13" xfId="26344" xr:uid="{00000000-0005-0000-0000-0000A3180000}"/>
    <cellStyle name="Comma 22 4 13 2" xfId="52333" xr:uid="{00000000-0005-0000-0000-0000A4180000}"/>
    <cellStyle name="Comma 22 4 14" xfId="1629" xr:uid="{00000000-0005-0000-0000-0000A5180000}"/>
    <cellStyle name="Comma 22 4 14 2" xfId="54082" xr:uid="{00000000-0005-0000-0000-0000A6180000}"/>
    <cellStyle name="Comma 22 4 15" xfId="28123" xr:uid="{00000000-0005-0000-0000-0000A7180000}"/>
    <cellStyle name="Comma 22 4 16" xfId="54378" xr:uid="{00000000-0005-0000-0000-0000A8180000}"/>
    <cellStyle name="Comma 22 4 2" xfId="958" xr:uid="{00000000-0005-0000-0000-0000A9180000}"/>
    <cellStyle name="Comma 22 4 2 10" xfId="55089" xr:uid="{00000000-0005-0000-0000-0000AA180000}"/>
    <cellStyle name="Comma 22 4 2 2" xfId="5017" xr:uid="{00000000-0005-0000-0000-0000AB180000}"/>
    <cellStyle name="Comma 22 4 2 2 2" xfId="21414" xr:uid="{00000000-0005-0000-0000-0000AC180000}"/>
    <cellStyle name="Comma 22 4 2 2 2 2" xfId="47403" xr:uid="{00000000-0005-0000-0000-0000AD180000}"/>
    <cellStyle name="Comma 22 4 2 2 3" xfId="13294" xr:uid="{00000000-0005-0000-0000-0000AE180000}"/>
    <cellStyle name="Comma 22 4 2 2 3 2" xfId="39283" xr:uid="{00000000-0005-0000-0000-0000AF180000}"/>
    <cellStyle name="Comma 22 4 2 2 4" xfId="31130" xr:uid="{00000000-0005-0000-0000-0000B0180000}"/>
    <cellStyle name="Comma 22 4 2 3" xfId="7857" xr:uid="{00000000-0005-0000-0000-0000B1180000}"/>
    <cellStyle name="Comma 22 4 2 3 2" xfId="24188" xr:uid="{00000000-0005-0000-0000-0000B2180000}"/>
    <cellStyle name="Comma 22 4 2 3 2 2" xfId="50177" xr:uid="{00000000-0005-0000-0000-0000B3180000}"/>
    <cellStyle name="Comma 22 4 2 3 3" xfId="16068" xr:uid="{00000000-0005-0000-0000-0000B4180000}"/>
    <cellStyle name="Comma 22 4 2 3 3 2" xfId="42057" xr:uid="{00000000-0005-0000-0000-0000B5180000}"/>
    <cellStyle name="Comma 22 4 2 3 4" xfId="33904" xr:uid="{00000000-0005-0000-0000-0000B6180000}"/>
    <cellStyle name="Comma 22 4 2 4" xfId="9586" xr:uid="{00000000-0005-0000-0000-0000B7180000}"/>
    <cellStyle name="Comma 22 4 2 4 2" xfId="25869" xr:uid="{00000000-0005-0000-0000-0000B8180000}"/>
    <cellStyle name="Comma 22 4 2 4 2 2" xfId="51858" xr:uid="{00000000-0005-0000-0000-0000B9180000}"/>
    <cellStyle name="Comma 22 4 2 4 3" xfId="17749" xr:uid="{00000000-0005-0000-0000-0000BA180000}"/>
    <cellStyle name="Comma 22 4 2 4 3 2" xfId="43738" xr:uid="{00000000-0005-0000-0000-0000BB180000}"/>
    <cellStyle name="Comma 22 4 2 4 4" xfId="35586" xr:uid="{00000000-0005-0000-0000-0000BC180000}"/>
    <cellStyle name="Comma 22 4 2 5" xfId="19293" xr:uid="{00000000-0005-0000-0000-0000BD180000}"/>
    <cellStyle name="Comma 22 4 2 5 2" xfId="45282" xr:uid="{00000000-0005-0000-0000-0000BE180000}"/>
    <cellStyle name="Comma 22 4 2 6" xfId="11173" xr:uid="{00000000-0005-0000-0000-0000BF180000}"/>
    <cellStyle name="Comma 22 4 2 6 2" xfId="37162" xr:uid="{00000000-0005-0000-0000-0000C0180000}"/>
    <cellStyle name="Comma 22 4 2 7" xfId="26758" xr:uid="{00000000-0005-0000-0000-0000C1180000}"/>
    <cellStyle name="Comma 22 4 2 7 2" xfId="52747" xr:uid="{00000000-0005-0000-0000-0000C2180000}"/>
    <cellStyle name="Comma 22 4 2 8" xfId="2809" xr:uid="{00000000-0005-0000-0000-0000C3180000}"/>
    <cellStyle name="Comma 22 4 2 9" xfId="29000" xr:uid="{00000000-0005-0000-0000-0000C4180000}"/>
    <cellStyle name="Comma 22 4 3" xfId="3512" xr:uid="{00000000-0005-0000-0000-0000C5180000}"/>
    <cellStyle name="Comma 22 4 3 2" xfId="5716" xr:uid="{00000000-0005-0000-0000-0000C6180000}"/>
    <cellStyle name="Comma 22 4 3 2 2" xfId="22105" xr:uid="{00000000-0005-0000-0000-0000C7180000}"/>
    <cellStyle name="Comma 22 4 3 2 2 2" xfId="48094" xr:uid="{00000000-0005-0000-0000-0000C8180000}"/>
    <cellStyle name="Comma 22 4 3 2 3" xfId="13985" xr:uid="{00000000-0005-0000-0000-0000C9180000}"/>
    <cellStyle name="Comma 22 4 3 2 3 2" xfId="39974" xr:uid="{00000000-0005-0000-0000-0000CA180000}"/>
    <cellStyle name="Comma 22 4 3 2 4" xfId="31821" xr:uid="{00000000-0005-0000-0000-0000CB180000}"/>
    <cellStyle name="Comma 22 4 3 3" xfId="8548" xr:uid="{00000000-0005-0000-0000-0000CC180000}"/>
    <cellStyle name="Comma 22 4 3 3 2" xfId="24879" xr:uid="{00000000-0005-0000-0000-0000CD180000}"/>
    <cellStyle name="Comma 22 4 3 3 2 2" xfId="50868" xr:uid="{00000000-0005-0000-0000-0000CE180000}"/>
    <cellStyle name="Comma 22 4 3 3 3" xfId="16759" xr:uid="{00000000-0005-0000-0000-0000CF180000}"/>
    <cellStyle name="Comma 22 4 3 3 3 2" xfId="42748" xr:uid="{00000000-0005-0000-0000-0000D0180000}"/>
    <cellStyle name="Comma 22 4 3 3 4" xfId="34595" xr:uid="{00000000-0005-0000-0000-0000D1180000}"/>
    <cellStyle name="Comma 22 4 3 4" xfId="19984" xr:uid="{00000000-0005-0000-0000-0000D2180000}"/>
    <cellStyle name="Comma 22 4 3 4 2" xfId="45973" xr:uid="{00000000-0005-0000-0000-0000D3180000}"/>
    <cellStyle name="Comma 22 4 3 5" xfId="11864" xr:uid="{00000000-0005-0000-0000-0000D4180000}"/>
    <cellStyle name="Comma 22 4 3 5 2" xfId="37853" xr:uid="{00000000-0005-0000-0000-0000D5180000}"/>
    <cellStyle name="Comma 22 4 3 6" xfId="27449" xr:uid="{00000000-0005-0000-0000-0000D6180000}"/>
    <cellStyle name="Comma 22 4 3 6 2" xfId="53438" xr:uid="{00000000-0005-0000-0000-0000D7180000}"/>
    <cellStyle name="Comma 22 4 3 7" xfId="29695" xr:uid="{00000000-0005-0000-0000-0000D8180000}"/>
    <cellStyle name="Comma 22 4 4" xfId="4206" xr:uid="{00000000-0005-0000-0000-0000D9180000}"/>
    <cellStyle name="Comma 22 4 4 2" xfId="20622" xr:uid="{00000000-0005-0000-0000-0000DA180000}"/>
    <cellStyle name="Comma 22 4 4 2 2" xfId="46611" xr:uid="{00000000-0005-0000-0000-0000DB180000}"/>
    <cellStyle name="Comma 22 4 4 3" xfId="12502" xr:uid="{00000000-0005-0000-0000-0000DC180000}"/>
    <cellStyle name="Comma 22 4 4 3 2" xfId="38491" xr:uid="{00000000-0005-0000-0000-0000DD180000}"/>
    <cellStyle name="Comma 22 4 4 4" xfId="30336" xr:uid="{00000000-0005-0000-0000-0000DE180000}"/>
    <cellStyle name="Comma 22 4 5" xfId="4595" xr:uid="{00000000-0005-0000-0000-0000DF180000}"/>
    <cellStyle name="Comma 22 4 5 2" xfId="21001" xr:uid="{00000000-0005-0000-0000-0000E0180000}"/>
    <cellStyle name="Comma 22 4 5 2 2" xfId="46990" xr:uid="{00000000-0005-0000-0000-0000E1180000}"/>
    <cellStyle name="Comma 22 4 5 3" xfId="12881" xr:uid="{00000000-0005-0000-0000-0000E2180000}"/>
    <cellStyle name="Comma 22 4 5 3 2" xfId="38870" xr:uid="{00000000-0005-0000-0000-0000E3180000}"/>
    <cellStyle name="Comma 22 4 5 4" xfId="30715" xr:uid="{00000000-0005-0000-0000-0000E4180000}"/>
    <cellStyle name="Comma 22 4 6" xfId="6402" xr:uid="{00000000-0005-0000-0000-0000E5180000}"/>
    <cellStyle name="Comma 22 4 6 2" xfId="22743" xr:uid="{00000000-0005-0000-0000-0000E6180000}"/>
    <cellStyle name="Comma 22 4 6 2 2" xfId="48732" xr:uid="{00000000-0005-0000-0000-0000E7180000}"/>
    <cellStyle name="Comma 22 4 6 3" xfId="14623" xr:uid="{00000000-0005-0000-0000-0000E8180000}"/>
    <cellStyle name="Comma 22 4 6 3 2" xfId="40612" xr:uid="{00000000-0005-0000-0000-0000E9180000}"/>
    <cellStyle name="Comma 22 4 6 4" xfId="32459" xr:uid="{00000000-0005-0000-0000-0000EA180000}"/>
    <cellStyle name="Comma 22 4 7" xfId="7065" xr:uid="{00000000-0005-0000-0000-0000EB180000}"/>
    <cellStyle name="Comma 22 4 7 2" xfId="23396" xr:uid="{00000000-0005-0000-0000-0000EC180000}"/>
    <cellStyle name="Comma 22 4 7 2 2" xfId="49385" xr:uid="{00000000-0005-0000-0000-0000ED180000}"/>
    <cellStyle name="Comma 22 4 7 3" xfId="15276" xr:uid="{00000000-0005-0000-0000-0000EE180000}"/>
    <cellStyle name="Comma 22 4 7 3 2" xfId="41265" xr:uid="{00000000-0005-0000-0000-0000EF180000}"/>
    <cellStyle name="Comma 22 4 7 4" xfId="33112" xr:uid="{00000000-0005-0000-0000-0000F0180000}"/>
    <cellStyle name="Comma 22 4 8" xfId="7444" xr:uid="{00000000-0005-0000-0000-0000F1180000}"/>
    <cellStyle name="Comma 22 4 8 2" xfId="23775" xr:uid="{00000000-0005-0000-0000-0000F2180000}"/>
    <cellStyle name="Comma 22 4 8 2 2" xfId="49764" xr:uid="{00000000-0005-0000-0000-0000F3180000}"/>
    <cellStyle name="Comma 22 4 8 3" xfId="15655" xr:uid="{00000000-0005-0000-0000-0000F4180000}"/>
    <cellStyle name="Comma 22 4 8 3 2" xfId="41644" xr:uid="{00000000-0005-0000-0000-0000F5180000}"/>
    <cellStyle name="Comma 22 4 8 4" xfId="33491" xr:uid="{00000000-0005-0000-0000-0000F6180000}"/>
    <cellStyle name="Comma 22 4 9" xfId="8820" xr:uid="{00000000-0005-0000-0000-0000F7180000}"/>
    <cellStyle name="Comma 22 4 9 2" xfId="25151" xr:uid="{00000000-0005-0000-0000-0000F8180000}"/>
    <cellStyle name="Comma 22 4 9 2 2" xfId="51140" xr:uid="{00000000-0005-0000-0000-0000F9180000}"/>
    <cellStyle name="Comma 22 4 9 3" xfId="17031" xr:uid="{00000000-0005-0000-0000-0000FA180000}"/>
    <cellStyle name="Comma 22 4 9 3 2" xfId="43020" xr:uid="{00000000-0005-0000-0000-0000FB180000}"/>
    <cellStyle name="Comma 22 4 9 4" xfId="34867" xr:uid="{00000000-0005-0000-0000-0000FC180000}"/>
    <cellStyle name="Comma 22 5" xfId="656" xr:uid="{00000000-0005-0000-0000-0000FD180000}"/>
    <cellStyle name="Comma 22 5 10" xfId="27840" xr:uid="{00000000-0005-0000-0000-0000FE180000}"/>
    <cellStyle name="Comma 22 5 11" xfId="54822" xr:uid="{00000000-0005-0000-0000-0000FF180000}"/>
    <cellStyle name="Comma 22 5 2" xfId="3905" xr:uid="{00000000-0005-0000-0000-000000190000}"/>
    <cellStyle name="Comma 22 5 2 2" xfId="20355" xr:uid="{00000000-0005-0000-0000-000001190000}"/>
    <cellStyle name="Comma 22 5 2 2 2" xfId="46344" xr:uid="{00000000-0005-0000-0000-000002190000}"/>
    <cellStyle name="Comma 22 5 2 3" xfId="12235" xr:uid="{00000000-0005-0000-0000-000003190000}"/>
    <cellStyle name="Comma 22 5 2 3 2" xfId="38224" xr:uid="{00000000-0005-0000-0000-000004190000}"/>
    <cellStyle name="Comma 22 5 2 4" xfId="30069" xr:uid="{00000000-0005-0000-0000-000005190000}"/>
    <cellStyle name="Comma 22 5 3" xfId="6103" xr:uid="{00000000-0005-0000-0000-000006190000}"/>
    <cellStyle name="Comma 22 5 3 2" xfId="22476" xr:uid="{00000000-0005-0000-0000-000007190000}"/>
    <cellStyle name="Comma 22 5 3 2 2" xfId="48465" xr:uid="{00000000-0005-0000-0000-000008190000}"/>
    <cellStyle name="Comma 22 5 3 3" xfId="14356" xr:uid="{00000000-0005-0000-0000-000009190000}"/>
    <cellStyle name="Comma 22 5 3 3 2" xfId="40345" xr:uid="{00000000-0005-0000-0000-00000A190000}"/>
    <cellStyle name="Comma 22 5 3 4" xfId="32192" xr:uid="{00000000-0005-0000-0000-00000B190000}"/>
    <cellStyle name="Comma 22 5 4" xfId="6798" xr:uid="{00000000-0005-0000-0000-00000C190000}"/>
    <cellStyle name="Comma 22 5 4 2" xfId="23129" xr:uid="{00000000-0005-0000-0000-00000D190000}"/>
    <cellStyle name="Comma 22 5 4 2 2" xfId="49118" xr:uid="{00000000-0005-0000-0000-00000E190000}"/>
    <cellStyle name="Comma 22 5 4 3" xfId="15009" xr:uid="{00000000-0005-0000-0000-00000F190000}"/>
    <cellStyle name="Comma 22 5 4 3 2" xfId="40998" xr:uid="{00000000-0005-0000-0000-000010190000}"/>
    <cellStyle name="Comma 22 5 4 4" xfId="32845" xr:uid="{00000000-0005-0000-0000-000011190000}"/>
    <cellStyle name="Comma 22 5 5" xfId="9310" xr:uid="{00000000-0005-0000-0000-000012190000}"/>
    <cellStyle name="Comma 22 5 5 2" xfId="25600" xr:uid="{00000000-0005-0000-0000-000013190000}"/>
    <cellStyle name="Comma 22 5 5 2 2" xfId="51589" xr:uid="{00000000-0005-0000-0000-000014190000}"/>
    <cellStyle name="Comma 22 5 5 3" xfId="17480" xr:uid="{00000000-0005-0000-0000-000015190000}"/>
    <cellStyle name="Comma 22 5 5 3 2" xfId="43469" xr:uid="{00000000-0005-0000-0000-000016190000}"/>
    <cellStyle name="Comma 22 5 5 4" xfId="35317" xr:uid="{00000000-0005-0000-0000-000017190000}"/>
    <cellStyle name="Comma 22 5 6" xfId="9904" xr:uid="{00000000-0005-0000-0000-000018190000}"/>
    <cellStyle name="Comma 22 5 6 2" xfId="26163" xr:uid="{00000000-0005-0000-0000-000019190000}"/>
    <cellStyle name="Comma 22 5 6 2 2" xfId="52152" xr:uid="{00000000-0005-0000-0000-00001A190000}"/>
    <cellStyle name="Comma 22 5 6 3" xfId="18043" xr:uid="{00000000-0005-0000-0000-00001B190000}"/>
    <cellStyle name="Comma 22 5 6 3 2" xfId="44032" xr:uid="{00000000-0005-0000-0000-00001C190000}"/>
    <cellStyle name="Comma 22 5 6 4" xfId="35893" xr:uid="{00000000-0005-0000-0000-00001D190000}"/>
    <cellStyle name="Comma 22 5 7" xfId="10106" xr:uid="{00000000-0005-0000-0000-00001E190000}"/>
    <cellStyle name="Comma 22 5 7 2" xfId="18229" xr:uid="{00000000-0005-0000-0000-00001F190000}"/>
    <cellStyle name="Comma 22 5 7 2 2" xfId="44218" xr:uid="{00000000-0005-0000-0000-000020190000}"/>
    <cellStyle name="Comma 22 5 7 3" xfId="36095" xr:uid="{00000000-0005-0000-0000-000021190000}"/>
    <cellStyle name="Comma 22 5 8" xfId="2438" xr:uid="{00000000-0005-0000-0000-000022190000}"/>
    <cellStyle name="Comma 22 5 8 2" xfId="28809" xr:uid="{00000000-0005-0000-0000-000023190000}"/>
    <cellStyle name="Comma 22 5 9" xfId="1362" xr:uid="{00000000-0005-0000-0000-000024190000}"/>
    <cellStyle name="Comma 22 5 9 2" xfId="53815" xr:uid="{00000000-0005-0000-0000-000025190000}"/>
    <cellStyle name="Comma 22 6" xfId="545" xr:uid="{00000000-0005-0000-0000-000026190000}"/>
    <cellStyle name="Comma 22 6 10" xfId="54732" xr:uid="{00000000-0005-0000-0000-000027190000}"/>
    <cellStyle name="Comma 22 6 2" xfId="5013" xr:uid="{00000000-0005-0000-0000-000028190000}"/>
    <cellStyle name="Comma 22 6 2 2" xfId="21410" xr:uid="{00000000-0005-0000-0000-000029190000}"/>
    <cellStyle name="Comma 22 6 2 2 2" xfId="47399" xr:uid="{00000000-0005-0000-0000-00002A190000}"/>
    <cellStyle name="Comma 22 6 2 3" xfId="13290" xr:uid="{00000000-0005-0000-0000-00002B190000}"/>
    <cellStyle name="Comma 22 6 2 3 2" xfId="39279" xr:uid="{00000000-0005-0000-0000-00002C190000}"/>
    <cellStyle name="Comma 22 6 2 4" xfId="31126" xr:uid="{00000000-0005-0000-0000-00002D190000}"/>
    <cellStyle name="Comma 22 6 3" xfId="7853" xr:uid="{00000000-0005-0000-0000-00002E190000}"/>
    <cellStyle name="Comma 22 6 3 2" xfId="24184" xr:uid="{00000000-0005-0000-0000-00002F190000}"/>
    <cellStyle name="Comma 22 6 3 2 2" xfId="50173" xr:uid="{00000000-0005-0000-0000-000030190000}"/>
    <cellStyle name="Comma 22 6 3 3" xfId="16064" xr:uid="{00000000-0005-0000-0000-000031190000}"/>
    <cellStyle name="Comma 22 6 3 3 2" xfId="42053" xr:uid="{00000000-0005-0000-0000-000032190000}"/>
    <cellStyle name="Comma 22 6 3 4" xfId="33900" xr:uid="{00000000-0005-0000-0000-000033190000}"/>
    <cellStyle name="Comma 22 6 4" xfId="9213" xr:uid="{00000000-0005-0000-0000-000034190000}"/>
    <cellStyle name="Comma 22 6 4 2" xfId="25510" xr:uid="{00000000-0005-0000-0000-000035190000}"/>
    <cellStyle name="Comma 22 6 4 2 2" xfId="51499" xr:uid="{00000000-0005-0000-0000-000036190000}"/>
    <cellStyle name="Comma 22 6 4 3" xfId="17390" xr:uid="{00000000-0005-0000-0000-000037190000}"/>
    <cellStyle name="Comma 22 6 4 3 2" xfId="43379" xr:uid="{00000000-0005-0000-0000-000038190000}"/>
    <cellStyle name="Comma 22 6 4 4" xfId="35227" xr:uid="{00000000-0005-0000-0000-000039190000}"/>
    <cellStyle name="Comma 22 6 5" xfId="19289" xr:uid="{00000000-0005-0000-0000-00003A190000}"/>
    <cellStyle name="Comma 22 6 5 2" xfId="45278" xr:uid="{00000000-0005-0000-0000-00003B190000}"/>
    <cellStyle name="Comma 22 6 6" xfId="11169" xr:uid="{00000000-0005-0000-0000-00003C190000}"/>
    <cellStyle name="Comma 22 6 6 2" xfId="37158" xr:uid="{00000000-0005-0000-0000-00003D190000}"/>
    <cellStyle name="Comma 22 6 7" xfId="26754" xr:uid="{00000000-0005-0000-0000-00003E190000}"/>
    <cellStyle name="Comma 22 6 7 2" xfId="52743" xr:uid="{00000000-0005-0000-0000-00003F190000}"/>
    <cellStyle name="Comma 22 6 8" xfId="2805" xr:uid="{00000000-0005-0000-0000-000040190000}"/>
    <cellStyle name="Comma 22 6 9" xfId="28996" xr:uid="{00000000-0005-0000-0000-000041190000}"/>
    <cellStyle name="Comma 22 7" xfId="3215" xr:uid="{00000000-0005-0000-0000-000042190000}"/>
    <cellStyle name="Comma 22 7 2" xfId="5421" xr:uid="{00000000-0005-0000-0000-000043190000}"/>
    <cellStyle name="Comma 22 7 2 2" xfId="21810" xr:uid="{00000000-0005-0000-0000-000044190000}"/>
    <cellStyle name="Comma 22 7 2 2 2" xfId="47799" xr:uid="{00000000-0005-0000-0000-000045190000}"/>
    <cellStyle name="Comma 22 7 2 3" xfId="13690" xr:uid="{00000000-0005-0000-0000-000046190000}"/>
    <cellStyle name="Comma 22 7 2 3 2" xfId="39679" xr:uid="{00000000-0005-0000-0000-000047190000}"/>
    <cellStyle name="Comma 22 7 2 4" xfId="31526" xr:uid="{00000000-0005-0000-0000-000048190000}"/>
    <cellStyle name="Comma 22 7 3" xfId="8253" xr:uid="{00000000-0005-0000-0000-000049190000}"/>
    <cellStyle name="Comma 22 7 3 2" xfId="24584" xr:uid="{00000000-0005-0000-0000-00004A190000}"/>
    <cellStyle name="Comma 22 7 3 2 2" xfId="50573" xr:uid="{00000000-0005-0000-0000-00004B190000}"/>
    <cellStyle name="Comma 22 7 3 3" xfId="16464" xr:uid="{00000000-0005-0000-0000-00004C190000}"/>
    <cellStyle name="Comma 22 7 3 3 2" xfId="42453" xr:uid="{00000000-0005-0000-0000-00004D190000}"/>
    <cellStyle name="Comma 22 7 3 4" xfId="34300" xr:uid="{00000000-0005-0000-0000-00004E190000}"/>
    <cellStyle name="Comma 22 7 4" xfId="19689" xr:uid="{00000000-0005-0000-0000-00004F190000}"/>
    <cellStyle name="Comma 22 7 4 2" xfId="45678" xr:uid="{00000000-0005-0000-0000-000050190000}"/>
    <cellStyle name="Comma 22 7 5" xfId="11569" xr:uid="{00000000-0005-0000-0000-000051190000}"/>
    <cellStyle name="Comma 22 7 5 2" xfId="37558" xr:uid="{00000000-0005-0000-0000-000052190000}"/>
    <cellStyle name="Comma 22 7 6" xfId="27154" xr:uid="{00000000-0005-0000-0000-000053190000}"/>
    <cellStyle name="Comma 22 7 6 2" xfId="53143" xr:uid="{00000000-0005-0000-0000-000054190000}"/>
    <cellStyle name="Comma 22 7 7" xfId="29399" xr:uid="{00000000-0005-0000-0000-000055190000}"/>
    <cellStyle name="Comma 22 8" xfId="3799" xr:uid="{00000000-0005-0000-0000-000056190000}"/>
    <cellStyle name="Comma 22 8 2" xfId="20265" xr:uid="{00000000-0005-0000-0000-000057190000}"/>
    <cellStyle name="Comma 22 8 2 2" xfId="46254" xr:uid="{00000000-0005-0000-0000-000058190000}"/>
    <cellStyle name="Comma 22 8 3" xfId="12145" xr:uid="{00000000-0005-0000-0000-000059190000}"/>
    <cellStyle name="Comma 22 8 3 2" xfId="38134" xr:uid="{00000000-0005-0000-0000-00005A190000}"/>
    <cellStyle name="Comma 22 8 4" xfId="29979" xr:uid="{00000000-0005-0000-0000-00005B190000}"/>
    <cellStyle name="Comma 22 9" xfId="4512" xr:uid="{00000000-0005-0000-0000-00005C190000}"/>
    <cellStyle name="Comma 22 9 2" xfId="20918" xr:uid="{00000000-0005-0000-0000-00005D190000}"/>
    <cellStyle name="Comma 22 9 2 2" xfId="46907" xr:uid="{00000000-0005-0000-0000-00005E190000}"/>
    <cellStyle name="Comma 22 9 3" xfId="12798" xr:uid="{00000000-0005-0000-0000-00005F190000}"/>
    <cellStyle name="Comma 22 9 3 2" xfId="38787" xr:uid="{00000000-0005-0000-0000-000060190000}"/>
    <cellStyle name="Comma 22 9 4" xfId="30632" xr:uid="{00000000-0005-0000-0000-000061190000}"/>
    <cellStyle name="Comma 23" xfId="94" xr:uid="{00000000-0005-0000-0000-000062190000}"/>
    <cellStyle name="Comma 23 10" xfId="7318" xr:uid="{00000000-0005-0000-0000-000063190000}"/>
    <cellStyle name="Comma 23 10 2" xfId="23649" xr:uid="{00000000-0005-0000-0000-000064190000}"/>
    <cellStyle name="Comma 23 10 2 2" xfId="49638" xr:uid="{00000000-0005-0000-0000-000065190000}"/>
    <cellStyle name="Comma 23 10 3" xfId="15529" xr:uid="{00000000-0005-0000-0000-000066190000}"/>
    <cellStyle name="Comma 23 10 3 2" xfId="41518" xr:uid="{00000000-0005-0000-0000-000067190000}"/>
    <cellStyle name="Comma 23 10 4" xfId="33365" xr:uid="{00000000-0005-0000-0000-000068190000}"/>
    <cellStyle name="Comma 23 11" xfId="8821" xr:uid="{00000000-0005-0000-0000-000069190000}"/>
    <cellStyle name="Comma 23 11 2" xfId="25152" xr:uid="{00000000-0005-0000-0000-00006A190000}"/>
    <cellStyle name="Comma 23 11 2 2" xfId="51141" xr:uid="{00000000-0005-0000-0000-00006B190000}"/>
    <cellStyle name="Comma 23 11 3" xfId="17032" xr:uid="{00000000-0005-0000-0000-00006C190000}"/>
    <cellStyle name="Comma 23 11 3 2" xfId="43021" xr:uid="{00000000-0005-0000-0000-00006D190000}"/>
    <cellStyle name="Comma 23 11 4" xfId="34868" xr:uid="{00000000-0005-0000-0000-00006E190000}"/>
    <cellStyle name="Comma 23 12" xfId="9973" xr:uid="{00000000-0005-0000-0000-00006F190000}"/>
    <cellStyle name="Comma 23 12 2" xfId="18096" xr:uid="{00000000-0005-0000-0000-000070190000}"/>
    <cellStyle name="Comma 23 12 2 2" xfId="44085" xr:uid="{00000000-0005-0000-0000-000071190000}"/>
    <cellStyle name="Comma 23 12 3" xfId="35962" xr:uid="{00000000-0005-0000-0000-000072190000}"/>
    <cellStyle name="Comma 23 13" xfId="1890" xr:uid="{00000000-0005-0000-0000-000073190000}"/>
    <cellStyle name="Comma 23 13 2" xfId="18754" xr:uid="{00000000-0005-0000-0000-000074190000}"/>
    <cellStyle name="Comma 23 13 2 2" xfId="44743" xr:uid="{00000000-0005-0000-0000-000075190000}"/>
    <cellStyle name="Comma 23 13 3" xfId="28384" xr:uid="{00000000-0005-0000-0000-000076190000}"/>
    <cellStyle name="Comma 23 14" xfId="10634" xr:uid="{00000000-0005-0000-0000-000077190000}"/>
    <cellStyle name="Comma 23 14 2" xfId="36623" xr:uid="{00000000-0005-0000-0000-000078190000}"/>
    <cellStyle name="Comma 23 15" xfId="26218" xr:uid="{00000000-0005-0000-0000-000079190000}"/>
    <cellStyle name="Comma 23 15 2" xfId="52207" xr:uid="{00000000-0005-0000-0000-00007A190000}"/>
    <cellStyle name="Comma 23 16" xfId="1229" xr:uid="{00000000-0005-0000-0000-00007B190000}"/>
    <cellStyle name="Comma 23 16 2" xfId="53682" xr:uid="{00000000-0005-0000-0000-00007C190000}"/>
    <cellStyle name="Comma 23 17" xfId="27694" xr:uid="{00000000-0005-0000-0000-00007D190000}"/>
    <cellStyle name="Comma 23 18" xfId="54379" xr:uid="{00000000-0005-0000-0000-00007E190000}"/>
    <cellStyle name="Comma 23 2" xfId="95" xr:uid="{00000000-0005-0000-0000-00007F190000}"/>
    <cellStyle name="Comma 23 2 10" xfId="7453" xr:uid="{00000000-0005-0000-0000-000080190000}"/>
    <cellStyle name="Comma 23 2 10 2" xfId="23784" xr:uid="{00000000-0005-0000-0000-000081190000}"/>
    <cellStyle name="Comma 23 2 10 2 2" xfId="49773" xr:uid="{00000000-0005-0000-0000-000082190000}"/>
    <cellStyle name="Comma 23 2 10 3" xfId="15664" xr:uid="{00000000-0005-0000-0000-000083190000}"/>
    <cellStyle name="Comma 23 2 10 3 2" xfId="41653" xr:uid="{00000000-0005-0000-0000-000084190000}"/>
    <cellStyle name="Comma 23 2 10 4" xfId="33500" xr:uid="{00000000-0005-0000-0000-000085190000}"/>
    <cellStyle name="Comma 23 2 11" xfId="8822" xr:uid="{00000000-0005-0000-0000-000086190000}"/>
    <cellStyle name="Comma 23 2 11 2" xfId="25153" xr:uid="{00000000-0005-0000-0000-000087190000}"/>
    <cellStyle name="Comma 23 2 11 2 2" xfId="51142" xr:uid="{00000000-0005-0000-0000-000088190000}"/>
    <cellStyle name="Comma 23 2 11 3" xfId="17033" xr:uid="{00000000-0005-0000-0000-000089190000}"/>
    <cellStyle name="Comma 23 2 11 3 2" xfId="43022" xr:uid="{00000000-0005-0000-0000-00008A190000}"/>
    <cellStyle name="Comma 23 2 11 4" xfId="34869" xr:uid="{00000000-0005-0000-0000-00008B190000}"/>
    <cellStyle name="Comma 23 2 12" xfId="10115" xr:uid="{00000000-0005-0000-0000-00008C190000}"/>
    <cellStyle name="Comma 23 2 12 2" xfId="18238" xr:uid="{00000000-0005-0000-0000-00008D190000}"/>
    <cellStyle name="Comma 23 2 12 2 2" xfId="44227" xr:uid="{00000000-0005-0000-0000-00008E190000}"/>
    <cellStyle name="Comma 23 2 12 3" xfId="36104" xr:uid="{00000000-0005-0000-0000-00008F190000}"/>
    <cellStyle name="Comma 23 2 13" xfId="2025" xr:uid="{00000000-0005-0000-0000-000090190000}"/>
    <cellStyle name="Comma 23 2 13 2" xfId="18889" xr:uid="{00000000-0005-0000-0000-000091190000}"/>
    <cellStyle name="Comma 23 2 13 2 2" xfId="44878" xr:uid="{00000000-0005-0000-0000-000092190000}"/>
    <cellStyle name="Comma 23 2 13 3" xfId="28519" xr:uid="{00000000-0005-0000-0000-000093190000}"/>
    <cellStyle name="Comma 23 2 14" xfId="10769" xr:uid="{00000000-0005-0000-0000-000094190000}"/>
    <cellStyle name="Comma 23 2 14 2" xfId="36758" xr:uid="{00000000-0005-0000-0000-000095190000}"/>
    <cellStyle name="Comma 23 2 15" xfId="26353" xr:uid="{00000000-0005-0000-0000-000096190000}"/>
    <cellStyle name="Comma 23 2 15 2" xfId="52342" xr:uid="{00000000-0005-0000-0000-000097190000}"/>
    <cellStyle name="Comma 23 2 16" xfId="1371" xr:uid="{00000000-0005-0000-0000-000098190000}"/>
    <cellStyle name="Comma 23 2 16 2" xfId="53824" xr:uid="{00000000-0005-0000-0000-000099190000}"/>
    <cellStyle name="Comma 23 2 17" xfId="27854" xr:uid="{00000000-0005-0000-0000-00009A190000}"/>
    <cellStyle name="Comma 23 2 18" xfId="54380" xr:uid="{00000000-0005-0000-0000-00009B190000}"/>
    <cellStyle name="Comma 23 2 2" xfId="96" xr:uid="{00000000-0005-0000-0000-00009C190000}"/>
    <cellStyle name="Comma 23 2 2 10" xfId="10258" xr:uid="{00000000-0005-0000-0000-00009D190000}"/>
    <cellStyle name="Comma 23 2 2 10 2" xfId="18381" xr:uid="{00000000-0005-0000-0000-00009E190000}"/>
    <cellStyle name="Comma 23 2 2 10 2 2" xfId="44370" xr:uid="{00000000-0005-0000-0000-00009F190000}"/>
    <cellStyle name="Comma 23 2 2 10 3" xfId="36247" xr:uid="{00000000-0005-0000-0000-0000A0190000}"/>
    <cellStyle name="Comma 23 2 2 11" xfId="2168" xr:uid="{00000000-0005-0000-0000-0000A1190000}"/>
    <cellStyle name="Comma 23 2 2 11 2" xfId="19032" xr:uid="{00000000-0005-0000-0000-0000A2190000}"/>
    <cellStyle name="Comma 23 2 2 11 2 2" xfId="45021" xr:uid="{00000000-0005-0000-0000-0000A3190000}"/>
    <cellStyle name="Comma 23 2 2 11 3" xfId="28662" xr:uid="{00000000-0005-0000-0000-0000A4190000}"/>
    <cellStyle name="Comma 23 2 2 12" xfId="10912" xr:uid="{00000000-0005-0000-0000-0000A5190000}"/>
    <cellStyle name="Comma 23 2 2 12 2" xfId="36901" xr:uid="{00000000-0005-0000-0000-0000A6190000}"/>
    <cellStyle name="Comma 23 2 2 13" xfId="26496" xr:uid="{00000000-0005-0000-0000-0000A7190000}"/>
    <cellStyle name="Comma 23 2 2 13 2" xfId="52485" xr:uid="{00000000-0005-0000-0000-0000A8190000}"/>
    <cellStyle name="Comma 23 2 2 14" xfId="1514" xr:uid="{00000000-0005-0000-0000-0000A9190000}"/>
    <cellStyle name="Comma 23 2 2 14 2" xfId="53967" xr:uid="{00000000-0005-0000-0000-0000AA190000}"/>
    <cellStyle name="Comma 23 2 2 15" xfId="28005" xr:uid="{00000000-0005-0000-0000-0000AB190000}"/>
    <cellStyle name="Comma 23 2 2 16" xfId="54381" xr:uid="{00000000-0005-0000-0000-0000AC190000}"/>
    <cellStyle name="Comma 23 2 2 2" xfId="1143" xr:uid="{00000000-0005-0000-0000-0000AD190000}"/>
    <cellStyle name="Comma 23 2 2 2 10" xfId="10551" xr:uid="{00000000-0005-0000-0000-0000AE190000}"/>
    <cellStyle name="Comma 23 2 2 2 10 2" xfId="18674" xr:uid="{00000000-0005-0000-0000-0000AF190000}"/>
    <cellStyle name="Comma 23 2 2 2 10 2 2" xfId="44663" xr:uid="{00000000-0005-0000-0000-0000B0190000}"/>
    <cellStyle name="Comma 23 2 2 2 10 3" xfId="36540" xr:uid="{00000000-0005-0000-0000-0000B1190000}"/>
    <cellStyle name="Comma 23 2 2 2 11" xfId="2812" xr:uid="{00000000-0005-0000-0000-0000B2190000}"/>
    <cellStyle name="Comma 23 2 2 2 11 2" xfId="19296" xr:uid="{00000000-0005-0000-0000-0000B3190000}"/>
    <cellStyle name="Comma 23 2 2 2 11 2 2" xfId="45285" xr:uid="{00000000-0005-0000-0000-0000B4190000}"/>
    <cellStyle name="Comma 23 2 2 2 11 3" xfId="29003" xr:uid="{00000000-0005-0000-0000-0000B5190000}"/>
    <cellStyle name="Comma 23 2 2 2 12" xfId="11176" xr:uid="{00000000-0005-0000-0000-0000B6190000}"/>
    <cellStyle name="Comma 23 2 2 2 12 2" xfId="37165" xr:uid="{00000000-0005-0000-0000-0000B7190000}"/>
    <cellStyle name="Comma 23 2 2 2 13" xfId="26761" xr:uid="{00000000-0005-0000-0000-0000B8190000}"/>
    <cellStyle name="Comma 23 2 2 2 13 2" xfId="52750" xr:uid="{00000000-0005-0000-0000-0000B9190000}"/>
    <cellStyle name="Comma 23 2 2 2 14" xfId="1807" xr:uid="{00000000-0005-0000-0000-0000BA190000}"/>
    <cellStyle name="Comma 23 2 2 2 14 2" xfId="54260" xr:uid="{00000000-0005-0000-0000-0000BB190000}"/>
    <cellStyle name="Comma 23 2 2 2 15" xfId="28301" xr:uid="{00000000-0005-0000-0000-0000BC190000}"/>
    <cellStyle name="Comma 23 2 2 2 16" xfId="55267" xr:uid="{00000000-0005-0000-0000-0000BD190000}"/>
    <cellStyle name="Comma 23 2 2 2 2" xfId="3666" xr:uid="{00000000-0005-0000-0000-0000BE190000}"/>
    <cellStyle name="Comma 23 2 2 2 2 2" xfId="5870" xr:uid="{00000000-0005-0000-0000-0000BF190000}"/>
    <cellStyle name="Comma 23 2 2 2 2 2 2" xfId="22259" xr:uid="{00000000-0005-0000-0000-0000C0190000}"/>
    <cellStyle name="Comma 23 2 2 2 2 2 2 2" xfId="48248" xr:uid="{00000000-0005-0000-0000-0000C1190000}"/>
    <cellStyle name="Comma 23 2 2 2 2 2 3" xfId="14139" xr:uid="{00000000-0005-0000-0000-0000C2190000}"/>
    <cellStyle name="Comma 23 2 2 2 2 2 3 2" xfId="40128" xr:uid="{00000000-0005-0000-0000-0000C3190000}"/>
    <cellStyle name="Comma 23 2 2 2 2 2 4" xfId="31975" xr:uid="{00000000-0005-0000-0000-0000C4190000}"/>
    <cellStyle name="Comma 23 2 2 2 2 3" xfId="8702" xr:uid="{00000000-0005-0000-0000-0000C5190000}"/>
    <cellStyle name="Comma 23 2 2 2 2 3 2" xfId="25033" xr:uid="{00000000-0005-0000-0000-0000C6190000}"/>
    <cellStyle name="Comma 23 2 2 2 2 3 2 2" xfId="51022" xr:uid="{00000000-0005-0000-0000-0000C7190000}"/>
    <cellStyle name="Comma 23 2 2 2 2 3 3" xfId="16913" xr:uid="{00000000-0005-0000-0000-0000C8190000}"/>
    <cellStyle name="Comma 23 2 2 2 2 3 3 2" xfId="42902" xr:uid="{00000000-0005-0000-0000-0000C9190000}"/>
    <cellStyle name="Comma 23 2 2 2 2 3 4" xfId="34749" xr:uid="{00000000-0005-0000-0000-0000CA190000}"/>
    <cellStyle name="Comma 23 2 2 2 2 4" xfId="20138" xr:uid="{00000000-0005-0000-0000-0000CB190000}"/>
    <cellStyle name="Comma 23 2 2 2 2 4 2" xfId="46127" xr:uid="{00000000-0005-0000-0000-0000CC190000}"/>
    <cellStyle name="Comma 23 2 2 2 2 5" xfId="12018" xr:uid="{00000000-0005-0000-0000-0000CD190000}"/>
    <cellStyle name="Comma 23 2 2 2 2 5 2" xfId="38007" xr:uid="{00000000-0005-0000-0000-0000CE190000}"/>
    <cellStyle name="Comma 23 2 2 2 2 6" xfId="27603" xr:uid="{00000000-0005-0000-0000-0000CF190000}"/>
    <cellStyle name="Comma 23 2 2 2 2 6 2" xfId="53592" xr:uid="{00000000-0005-0000-0000-0000D0190000}"/>
    <cellStyle name="Comma 23 2 2 2 2 7" xfId="29849" xr:uid="{00000000-0005-0000-0000-0000D1190000}"/>
    <cellStyle name="Comma 23 2 2 2 3" xfId="4391" xr:uid="{00000000-0005-0000-0000-0000D2190000}"/>
    <cellStyle name="Comma 23 2 2 2 3 2" xfId="20800" xr:uid="{00000000-0005-0000-0000-0000D3190000}"/>
    <cellStyle name="Comma 23 2 2 2 3 2 2" xfId="46789" xr:uid="{00000000-0005-0000-0000-0000D4190000}"/>
    <cellStyle name="Comma 23 2 2 2 3 3" xfId="12680" xr:uid="{00000000-0005-0000-0000-0000D5190000}"/>
    <cellStyle name="Comma 23 2 2 2 3 3 2" xfId="38669" xr:uid="{00000000-0005-0000-0000-0000D6190000}"/>
    <cellStyle name="Comma 23 2 2 2 3 4" xfId="30514" xr:uid="{00000000-0005-0000-0000-0000D7190000}"/>
    <cellStyle name="Comma 23 2 2 2 4" xfId="5020" xr:uid="{00000000-0005-0000-0000-0000D8190000}"/>
    <cellStyle name="Comma 23 2 2 2 4 2" xfId="21417" xr:uid="{00000000-0005-0000-0000-0000D9190000}"/>
    <cellStyle name="Comma 23 2 2 2 4 2 2" xfId="47406" xr:uid="{00000000-0005-0000-0000-0000DA190000}"/>
    <cellStyle name="Comma 23 2 2 2 4 3" xfId="13297" xr:uid="{00000000-0005-0000-0000-0000DB190000}"/>
    <cellStyle name="Comma 23 2 2 2 4 3 2" xfId="39286" xr:uid="{00000000-0005-0000-0000-0000DC190000}"/>
    <cellStyle name="Comma 23 2 2 2 4 4" xfId="31133" xr:uid="{00000000-0005-0000-0000-0000DD190000}"/>
    <cellStyle name="Comma 23 2 2 2 5" xfId="6587" xr:uid="{00000000-0005-0000-0000-0000DE190000}"/>
    <cellStyle name="Comma 23 2 2 2 5 2" xfId="22921" xr:uid="{00000000-0005-0000-0000-0000DF190000}"/>
    <cellStyle name="Comma 23 2 2 2 5 2 2" xfId="48910" xr:uid="{00000000-0005-0000-0000-0000E0190000}"/>
    <cellStyle name="Comma 23 2 2 2 5 3" xfId="14801" xr:uid="{00000000-0005-0000-0000-0000E1190000}"/>
    <cellStyle name="Comma 23 2 2 2 5 3 2" xfId="40790" xr:uid="{00000000-0005-0000-0000-0000E2190000}"/>
    <cellStyle name="Comma 23 2 2 2 5 4" xfId="32637" xr:uid="{00000000-0005-0000-0000-0000E3190000}"/>
    <cellStyle name="Comma 23 2 2 2 6" xfId="7243" xr:uid="{00000000-0005-0000-0000-0000E4190000}"/>
    <cellStyle name="Comma 23 2 2 2 6 2" xfId="23574" xr:uid="{00000000-0005-0000-0000-0000E5190000}"/>
    <cellStyle name="Comma 23 2 2 2 6 2 2" xfId="49563" xr:uid="{00000000-0005-0000-0000-0000E6190000}"/>
    <cellStyle name="Comma 23 2 2 2 6 3" xfId="15454" xr:uid="{00000000-0005-0000-0000-0000E7190000}"/>
    <cellStyle name="Comma 23 2 2 2 6 3 2" xfId="41443" xr:uid="{00000000-0005-0000-0000-0000E8190000}"/>
    <cellStyle name="Comma 23 2 2 2 6 4" xfId="33290" xr:uid="{00000000-0005-0000-0000-0000E9190000}"/>
    <cellStyle name="Comma 23 2 2 2 7" xfId="7860" xr:uid="{00000000-0005-0000-0000-0000EA190000}"/>
    <cellStyle name="Comma 23 2 2 2 7 2" xfId="24191" xr:uid="{00000000-0005-0000-0000-0000EB190000}"/>
    <cellStyle name="Comma 23 2 2 2 7 2 2" xfId="50180" xr:uid="{00000000-0005-0000-0000-0000EC190000}"/>
    <cellStyle name="Comma 23 2 2 2 7 3" xfId="16071" xr:uid="{00000000-0005-0000-0000-0000ED190000}"/>
    <cellStyle name="Comma 23 2 2 2 7 3 2" xfId="42060" xr:uid="{00000000-0005-0000-0000-0000EE190000}"/>
    <cellStyle name="Comma 23 2 2 2 7 4" xfId="33907" xr:uid="{00000000-0005-0000-0000-0000EF190000}"/>
    <cellStyle name="Comma 23 2 2 2 8" xfId="9767" xr:uid="{00000000-0005-0000-0000-0000F0190000}"/>
    <cellStyle name="Comma 23 2 2 2 8 2" xfId="26048" xr:uid="{00000000-0005-0000-0000-0000F1190000}"/>
    <cellStyle name="Comma 23 2 2 2 8 2 2" xfId="52037" xr:uid="{00000000-0005-0000-0000-0000F2190000}"/>
    <cellStyle name="Comma 23 2 2 2 8 3" xfId="17928" xr:uid="{00000000-0005-0000-0000-0000F3190000}"/>
    <cellStyle name="Comma 23 2 2 2 8 3 2" xfId="43917" xr:uid="{00000000-0005-0000-0000-0000F4190000}"/>
    <cellStyle name="Comma 23 2 2 2 8 4" xfId="35765" xr:uid="{00000000-0005-0000-0000-0000F5190000}"/>
    <cellStyle name="Comma 23 2 2 2 9" xfId="9953" xr:uid="{00000000-0005-0000-0000-0000F6190000}"/>
    <cellStyle name="Comma 23 2 2 2 9 2" xfId="26202" xr:uid="{00000000-0005-0000-0000-0000F7190000}"/>
    <cellStyle name="Comma 23 2 2 2 9 2 2" xfId="52191" xr:uid="{00000000-0005-0000-0000-0000F8190000}"/>
    <cellStyle name="Comma 23 2 2 2 9 3" xfId="18082" xr:uid="{00000000-0005-0000-0000-0000F9190000}"/>
    <cellStyle name="Comma 23 2 2 2 9 3 2" xfId="44071" xr:uid="{00000000-0005-0000-0000-0000FA190000}"/>
    <cellStyle name="Comma 23 2 2 2 9 4" xfId="35942" xr:uid="{00000000-0005-0000-0000-0000FB190000}"/>
    <cellStyle name="Comma 23 2 2 3" xfId="838" xr:uid="{00000000-0005-0000-0000-0000FC190000}"/>
    <cellStyle name="Comma 23 2 2 3 10" xfId="54974" xr:uid="{00000000-0005-0000-0000-0000FD190000}"/>
    <cellStyle name="Comma 23 2 2 3 2" xfId="5573" xr:uid="{00000000-0005-0000-0000-0000FE190000}"/>
    <cellStyle name="Comma 23 2 2 3 2 2" xfId="21962" xr:uid="{00000000-0005-0000-0000-0000FF190000}"/>
    <cellStyle name="Comma 23 2 2 3 2 2 2" xfId="47951" xr:uid="{00000000-0005-0000-0000-0000001A0000}"/>
    <cellStyle name="Comma 23 2 2 3 2 3" xfId="13842" xr:uid="{00000000-0005-0000-0000-0000011A0000}"/>
    <cellStyle name="Comma 23 2 2 3 2 3 2" xfId="39831" xr:uid="{00000000-0005-0000-0000-0000021A0000}"/>
    <cellStyle name="Comma 23 2 2 3 2 4" xfId="31678" xr:uid="{00000000-0005-0000-0000-0000031A0000}"/>
    <cellStyle name="Comma 23 2 2 3 3" xfId="8405" xr:uid="{00000000-0005-0000-0000-0000041A0000}"/>
    <cellStyle name="Comma 23 2 2 3 3 2" xfId="24736" xr:uid="{00000000-0005-0000-0000-0000051A0000}"/>
    <cellStyle name="Comma 23 2 2 3 3 2 2" xfId="50725" xr:uid="{00000000-0005-0000-0000-0000061A0000}"/>
    <cellStyle name="Comma 23 2 2 3 3 3" xfId="16616" xr:uid="{00000000-0005-0000-0000-0000071A0000}"/>
    <cellStyle name="Comma 23 2 2 3 3 3 2" xfId="42605" xr:uid="{00000000-0005-0000-0000-0000081A0000}"/>
    <cellStyle name="Comma 23 2 2 3 3 4" xfId="34452" xr:uid="{00000000-0005-0000-0000-0000091A0000}"/>
    <cellStyle name="Comma 23 2 2 3 4" xfId="9468" xr:uid="{00000000-0005-0000-0000-00000A1A0000}"/>
    <cellStyle name="Comma 23 2 2 3 4 2" xfId="25753" xr:uid="{00000000-0005-0000-0000-00000B1A0000}"/>
    <cellStyle name="Comma 23 2 2 3 4 2 2" xfId="51742" xr:uid="{00000000-0005-0000-0000-00000C1A0000}"/>
    <cellStyle name="Comma 23 2 2 3 4 3" xfId="17633" xr:uid="{00000000-0005-0000-0000-00000D1A0000}"/>
    <cellStyle name="Comma 23 2 2 3 4 3 2" xfId="43622" xr:uid="{00000000-0005-0000-0000-00000E1A0000}"/>
    <cellStyle name="Comma 23 2 2 3 4 4" xfId="35470" xr:uid="{00000000-0005-0000-0000-00000F1A0000}"/>
    <cellStyle name="Comma 23 2 2 3 5" xfId="19841" xr:uid="{00000000-0005-0000-0000-0000101A0000}"/>
    <cellStyle name="Comma 23 2 2 3 5 2" xfId="45830" xr:uid="{00000000-0005-0000-0000-0000111A0000}"/>
    <cellStyle name="Comma 23 2 2 3 6" xfId="11721" xr:uid="{00000000-0005-0000-0000-0000121A0000}"/>
    <cellStyle name="Comma 23 2 2 3 6 2" xfId="37710" xr:uid="{00000000-0005-0000-0000-0000131A0000}"/>
    <cellStyle name="Comma 23 2 2 3 7" xfId="27306" xr:uid="{00000000-0005-0000-0000-0000141A0000}"/>
    <cellStyle name="Comma 23 2 2 3 7 2" xfId="53295" xr:uid="{00000000-0005-0000-0000-0000151A0000}"/>
    <cellStyle name="Comma 23 2 2 3 8" xfId="3368" xr:uid="{00000000-0005-0000-0000-0000161A0000}"/>
    <cellStyle name="Comma 23 2 2 3 9" xfId="29551" xr:uid="{00000000-0005-0000-0000-0000171A0000}"/>
    <cellStyle name="Comma 23 2 2 4" xfId="4086" xr:uid="{00000000-0005-0000-0000-0000181A0000}"/>
    <cellStyle name="Comma 23 2 2 4 2" xfId="20507" xr:uid="{00000000-0005-0000-0000-0000191A0000}"/>
    <cellStyle name="Comma 23 2 2 4 2 2" xfId="46496" xr:uid="{00000000-0005-0000-0000-00001A1A0000}"/>
    <cellStyle name="Comma 23 2 2 4 3" xfId="12387" xr:uid="{00000000-0005-0000-0000-00001B1A0000}"/>
    <cellStyle name="Comma 23 2 2 4 3 2" xfId="38376" xr:uid="{00000000-0005-0000-0000-00001C1A0000}"/>
    <cellStyle name="Comma 23 2 2 4 4" xfId="30221" xr:uid="{00000000-0005-0000-0000-00001D1A0000}"/>
    <cellStyle name="Comma 23 2 2 5" xfId="4747" xr:uid="{00000000-0005-0000-0000-00001E1A0000}"/>
    <cellStyle name="Comma 23 2 2 5 2" xfId="21153" xr:uid="{00000000-0005-0000-0000-00001F1A0000}"/>
    <cellStyle name="Comma 23 2 2 5 2 2" xfId="47142" xr:uid="{00000000-0005-0000-0000-0000201A0000}"/>
    <cellStyle name="Comma 23 2 2 5 3" xfId="13033" xr:uid="{00000000-0005-0000-0000-0000211A0000}"/>
    <cellStyle name="Comma 23 2 2 5 3 2" xfId="39022" xr:uid="{00000000-0005-0000-0000-0000221A0000}"/>
    <cellStyle name="Comma 23 2 2 5 4" xfId="30867" xr:uid="{00000000-0005-0000-0000-0000231A0000}"/>
    <cellStyle name="Comma 23 2 2 6" xfId="6283" xr:uid="{00000000-0005-0000-0000-0000241A0000}"/>
    <cellStyle name="Comma 23 2 2 6 2" xfId="22628" xr:uid="{00000000-0005-0000-0000-0000251A0000}"/>
    <cellStyle name="Comma 23 2 2 6 2 2" xfId="48617" xr:uid="{00000000-0005-0000-0000-0000261A0000}"/>
    <cellStyle name="Comma 23 2 2 6 3" xfId="14508" xr:uid="{00000000-0005-0000-0000-0000271A0000}"/>
    <cellStyle name="Comma 23 2 2 6 3 2" xfId="40497" xr:uid="{00000000-0005-0000-0000-0000281A0000}"/>
    <cellStyle name="Comma 23 2 2 6 4" xfId="32344" xr:uid="{00000000-0005-0000-0000-0000291A0000}"/>
    <cellStyle name="Comma 23 2 2 7" xfId="6950" xr:uid="{00000000-0005-0000-0000-00002A1A0000}"/>
    <cellStyle name="Comma 23 2 2 7 2" xfId="23281" xr:uid="{00000000-0005-0000-0000-00002B1A0000}"/>
    <cellStyle name="Comma 23 2 2 7 2 2" xfId="49270" xr:uid="{00000000-0005-0000-0000-00002C1A0000}"/>
    <cellStyle name="Comma 23 2 2 7 3" xfId="15161" xr:uid="{00000000-0005-0000-0000-00002D1A0000}"/>
    <cellStyle name="Comma 23 2 2 7 3 2" xfId="41150" xr:uid="{00000000-0005-0000-0000-00002E1A0000}"/>
    <cellStyle name="Comma 23 2 2 7 4" xfId="32997" xr:uid="{00000000-0005-0000-0000-00002F1A0000}"/>
    <cellStyle name="Comma 23 2 2 8" xfId="7596" xr:uid="{00000000-0005-0000-0000-0000301A0000}"/>
    <cellStyle name="Comma 23 2 2 8 2" xfId="23927" xr:uid="{00000000-0005-0000-0000-0000311A0000}"/>
    <cellStyle name="Comma 23 2 2 8 2 2" xfId="49916" xr:uid="{00000000-0005-0000-0000-0000321A0000}"/>
    <cellStyle name="Comma 23 2 2 8 3" xfId="15807" xr:uid="{00000000-0005-0000-0000-0000331A0000}"/>
    <cellStyle name="Comma 23 2 2 8 3 2" xfId="41796" xr:uid="{00000000-0005-0000-0000-0000341A0000}"/>
    <cellStyle name="Comma 23 2 2 8 4" xfId="33643" xr:uid="{00000000-0005-0000-0000-0000351A0000}"/>
    <cellStyle name="Comma 23 2 2 9" xfId="8823" xr:uid="{00000000-0005-0000-0000-0000361A0000}"/>
    <cellStyle name="Comma 23 2 2 9 2" xfId="25154" xr:uid="{00000000-0005-0000-0000-0000371A0000}"/>
    <cellStyle name="Comma 23 2 2 9 2 2" xfId="51143" xr:uid="{00000000-0005-0000-0000-0000381A0000}"/>
    <cellStyle name="Comma 23 2 2 9 3" xfId="17034" xr:uid="{00000000-0005-0000-0000-0000391A0000}"/>
    <cellStyle name="Comma 23 2 2 9 3 2" xfId="43023" xr:uid="{00000000-0005-0000-0000-00003A1A0000}"/>
    <cellStyle name="Comma 23 2 2 9 4" xfId="34870" xr:uid="{00000000-0005-0000-0000-00003B1A0000}"/>
    <cellStyle name="Comma 23 2 3" xfId="998" xr:uid="{00000000-0005-0000-0000-00003C1A0000}"/>
    <cellStyle name="Comma 23 2 3 10" xfId="1663" xr:uid="{00000000-0005-0000-0000-00003D1A0000}"/>
    <cellStyle name="Comma 23 2 3 10 2" xfId="54116" xr:uid="{00000000-0005-0000-0000-00003E1A0000}"/>
    <cellStyle name="Comma 23 2 3 11" xfId="28157" xr:uid="{00000000-0005-0000-0000-00003F1A0000}"/>
    <cellStyle name="Comma 23 2 3 12" xfId="55123" xr:uid="{00000000-0005-0000-0000-0000401A0000}"/>
    <cellStyle name="Comma 23 2 3 2" xfId="3522" xr:uid="{00000000-0005-0000-0000-0000411A0000}"/>
    <cellStyle name="Comma 23 2 3 2 2" xfId="5726" xr:uid="{00000000-0005-0000-0000-0000421A0000}"/>
    <cellStyle name="Comma 23 2 3 2 2 2" xfId="22115" xr:uid="{00000000-0005-0000-0000-0000431A0000}"/>
    <cellStyle name="Comma 23 2 3 2 2 2 2" xfId="48104" xr:uid="{00000000-0005-0000-0000-0000441A0000}"/>
    <cellStyle name="Comma 23 2 3 2 2 3" xfId="13995" xr:uid="{00000000-0005-0000-0000-0000451A0000}"/>
    <cellStyle name="Comma 23 2 3 2 2 3 2" xfId="39984" xr:uid="{00000000-0005-0000-0000-0000461A0000}"/>
    <cellStyle name="Comma 23 2 3 2 2 4" xfId="31831" xr:uid="{00000000-0005-0000-0000-0000471A0000}"/>
    <cellStyle name="Comma 23 2 3 2 3" xfId="8558" xr:uid="{00000000-0005-0000-0000-0000481A0000}"/>
    <cellStyle name="Comma 23 2 3 2 3 2" xfId="24889" xr:uid="{00000000-0005-0000-0000-0000491A0000}"/>
    <cellStyle name="Comma 23 2 3 2 3 2 2" xfId="50878" xr:uid="{00000000-0005-0000-0000-00004A1A0000}"/>
    <cellStyle name="Comma 23 2 3 2 3 3" xfId="16769" xr:uid="{00000000-0005-0000-0000-00004B1A0000}"/>
    <cellStyle name="Comma 23 2 3 2 3 3 2" xfId="42758" xr:uid="{00000000-0005-0000-0000-00004C1A0000}"/>
    <cellStyle name="Comma 23 2 3 2 3 4" xfId="34605" xr:uid="{00000000-0005-0000-0000-00004D1A0000}"/>
    <cellStyle name="Comma 23 2 3 2 4" xfId="19994" xr:uid="{00000000-0005-0000-0000-00004E1A0000}"/>
    <cellStyle name="Comma 23 2 3 2 4 2" xfId="45983" xr:uid="{00000000-0005-0000-0000-00004F1A0000}"/>
    <cellStyle name="Comma 23 2 3 2 5" xfId="11874" xr:uid="{00000000-0005-0000-0000-0000501A0000}"/>
    <cellStyle name="Comma 23 2 3 2 5 2" xfId="37863" xr:uid="{00000000-0005-0000-0000-0000511A0000}"/>
    <cellStyle name="Comma 23 2 3 2 6" xfId="27459" xr:uid="{00000000-0005-0000-0000-0000521A0000}"/>
    <cellStyle name="Comma 23 2 3 2 6 2" xfId="53448" xr:uid="{00000000-0005-0000-0000-0000531A0000}"/>
    <cellStyle name="Comma 23 2 3 2 7" xfId="29705" xr:uid="{00000000-0005-0000-0000-0000541A0000}"/>
    <cellStyle name="Comma 23 2 3 3" xfId="4246" xr:uid="{00000000-0005-0000-0000-0000551A0000}"/>
    <cellStyle name="Comma 23 2 3 3 2" xfId="20656" xr:uid="{00000000-0005-0000-0000-0000561A0000}"/>
    <cellStyle name="Comma 23 2 3 3 2 2" xfId="46645" xr:uid="{00000000-0005-0000-0000-0000571A0000}"/>
    <cellStyle name="Comma 23 2 3 3 3" xfId="12536" xr:uid="{00000000-0005-0000-0000-0000581A0000}"/>
    <cellStyle name="Comma 23 2 3 3 3 2" xfId="38525" xr:uid="{00000000-0005-0000-0000-0000591A0000}"/>
    <cellStyle name="Comma 23 2 3 3 4" xfId="30370" xr:uid="{00000000-0005-0000-0000-00005A1A0000}"/>
    <cellStyle name="Comma 23 2 3 4" xfId="6442" xr:uid="{00000000-0005-0000-0000-00005B1A0000}"/>
    <cellStyle name="Comma 23 2 3 4 2" xfId="22777" xr:uid="{00000000-0005-0000-0000-00005C1A0000}"/>
    <cellStyle name="Comma 23 2 3 4 2 2" xfId="48766" xr:uid="{00000000-0005-0000-0000-00005D1A0000}"/>
    <cellStyle name="Comma 23 2 3 4 3" xfId="14657" xr:uid="{00000000-0005-0000-0000-00005E1A0000}"/>
    <cellStyle name="Comma 23 2 3 4 3 2" xfId="40646" xr:uid="{00000000-0005-0000-0000-00005F1A0000}"/>
    <cellStyle name="Comma 23 2 3 4 4" xfId="32493" xr:uid="{00000000-0005-0000-0000-0000601A0000}"/>
    <cellStyle name="Comma 23 2 3 5" xfId="7099" xr:uid="{00000000-0005-0000-0000-0000611A0000}"/>
    <cellStyle name="Comma 23 2 3 5 2" xfId="23430" xr:uid="{00000000-0005-0000-0000-0000621A0000}"/>
    <cellStyle name="Comma 23 2 3 5 2 2" xfId="49419" xr:uid="{00000000-0005-0000-0000-0000631A0000}"/>
    <cellStyle name="Comma 23 2 3 5 3" xfId="15310" xr:uid="{00000000-0005-0000-0000-0000641A0000}"/>
    <cellStyle name="Comma 23 2 3 5 3 2" xfId="41299" xr:uid="{00000000-0005-0000-0000-0000651A0000}"/>
    <cellStyle name="Comma 23 2 3 5 4" xfId="33146" xr:uid="{00000000-0005-0000-0000-0000661A0000}"/>
    <cellStyle name="Comma 23 2 3 6" xfId="9622" xr:uid="{00000000-0005-0000-0000-0000671A0000}"/>
    <cellStyle name="Comma 23 2 3 6 2" xfId="25904" xr:uid="{00000000-0005-0000-0000-0000681A0000}"/>
    <cellStyle name="Comma 23 2 3 6 2 2" xfId="51893" xr:uid="{00000000-0005-0000-0000-0000691A0000}"/>
    <cellStyle name="Comma 23 2 3 6 3" xfId="17784" xr:uid="{00000000-0005-0000-0000-00006A1A0000}"/>
    <cellStyle name="Comma 23 2 3 6 3 2" xfId="43773" xr:uid="{00000000-0005-0000-0000-00006B1A0000}"/>
    <cellStyle name="Comma 23 2 3 6 4" xfId="35621" xr:uid="{00000000-0005-0000-0000-00006C1A0000}"/>
    <cellStyle name="Comma 23 2 3 7" xfId="9913" xr:uid="{00000000-0005-0000-0000-00006D1A0000}"/>
    <cellStyle name="Comma 23 2 3 7 2" xfId="26169" xr:uid="{00000000-0005-0000-0000-00006E1A0000}"/>
    <cellStyle name="Comma 23 2 3 7 2 2" xfId="52158" xr:uid="{00000000-0005-0000-0000-00006F1A0000}"/>
    <cellStyle name="Comma 23 2 3 7 3" xfId="18049" xr:uid="{00000000-0005-0000-0000-0000701A0000}"/>
    <cellStyle name="Comma 23 2 3 7 3 2" xfId="44038" xr:uid="{00000000-0005-0000-0000-0000711A0000}"/>
    <cellStyle name="Comma 23 2 3 7 4" xfId="35902" xr:uid="{00000000-0005-0000-0000-0000721A0000}"/>
    <cellStyle name="Comma 23 2 3 8" xfId="10407" xr:uid="{00000000-0005-0000-0000-0000731A0000}"/>
    <cellStyle name="Comma 23 2 3 8 2" xfId="18530" xr:uid="{00000000-0005-0000-0000-0000741A0000}"/>
    <cellStyle name="Comma 23 2 3 8 2 2" xfId="44519" xr:uid="{00000000-0005-0000-0000-0000751A0000}"/>
    <cellStyle name="Comma 23 2 3 8 3" xfId="36396" xr:uid="{00000000-0005-0000-0000-0000761A0000}"/>
    <cellStyle name="Comma 23 2 3 9" xfId="2537" xr:uid="{00000000-0005-0000-0000-0000771A0000}"/>
    <cellStyle name="Comma 23 2 3 9 2" xfId="28871" xr:uid="{00000000-0005-0000-0000-0000781A0000}"/>
    <cellStyle name="Comma 23 2 4" xfId="679" xr:uid="{00000000-0005-0000-0000-0000791A0000}"/>
    <cellStyle name="Comma 23 2 4 10" xfId="54831" xr:uid="{00000000-0005-0000-0000-00007A1A0000}"/>
    <cellStyle name="Comma 23 2 4 2" xfId="5019" xr:uid="{00000000-0005-0000-0000-00007B1A0000}"/>
    <cellStyle name="Comma 23 2 4 2 2" xfId="21416" xr:uid="{00000000-0005-0000-0000-00007C1A0000}"/>
    <cellStyle name="Comma 23 2 4 2 2 2" xfId="47405" xr:uid="{00000000-0005-0000-0000-00007D1A0000}"/>
    <cellStyle name="Comma 23 2 4 2 3" xfId="13296" xr:uid="{00000000-0005-0000-0000-00007E1A0000}"/>
    <cellStyle name="Comma 23 2 4 2 3 2" xfId="39285" xr:uid="{00000000-0005-0000-0000-00007F1A0000}"/>
    <cellStyle name="Comma 23 2 4 2 4" xfId="31132" xr:uid="{00000000-0005-0000-0000-0000801A0000}"/>
    <cellStyle name="Comma 23 2 4 3" xfId="7859" xr:uid="{00000000-0005-0000-0000-0000811A0000}"/>
    <cellStyle name="Comma 23 2 4 3 2" xfId="24190" xr:uid="{00000000-0005-0000-0000-0000821A0000}"/>
    <cellStyle name="Comma 23 2 4 3 2 2" xfId="50179" xr:uid="{00000000-0005-0000-0000-0000831A0000}"/>
    <cellStyle name="Comma 23 2 4 3 3" xfId="16070" xr:uid="{00000000-0005-0000-0000-0000841A0000}"/>
    <cellStyle name="Comma 23 2 4 3 3 2" xfId="42059" xr:uid="{00000000-0005-0000-0000-0000851A0000}"/>
    <cellStyle name="Comma 23 2 4 3 4" xfId="33906" xr:uid="{00000000-0005-0000-0000-0000861A0000}"/>
    <cellStyle name="Comma 23 2 4 4" xfId="9321" xr:uid="{00000000-0005-0000-0000-0000871A0000}"/>
    <cellStyle name="Comma 23 2 4 4 2" xfId="25609" xr:uid="{00000000-0005-0000-0000-0000881A0000}"/>
    <cellStyle name="Comma 23 2 4 4 2 2" xfId="51598" xr:uid="{00000000-0005-0000-0000-0000891A0000}"/>
    <cellStyle name="Comma 23 2 4 4 3" xfId="17489" xr:uid="{00000000-0005-0000-0000-00008A1A0000}"/>
    <cellStyle name="Comma 23 2 4 4 3 2" xfId="43478" xr:uid="{00000000-0005-0000-0000-00008B1A0000}"/>
    <cellStyle name="Comma 23 2 4 4 4" xfId="35326" xr:uid="{00000000-0005-0000-0000-00008C1A0000}"/>
    <cellStyle name="Comma 23 2 4 5" xfId="19295" xr:uid="{00000000-0005-0000-0000-00008D1A0000}"/>
    <cellStyle name="Comma 23 2 4 5 2" xfId="45284" xr:uid="{00000000-0005-0000-0000-00008E1A0000}"/>
    <cellStyle name="Comma 23 2 4 6" xfId="11175" xr:uid="{00000000-0005-0000-0000-00008F1A0000}"/>
    <cellStyle name="Comma 23 2 4 6 2" xfId="37164" xr:uid="{00000000-0005-0000-0000-0000901A0000}"/>
    <cellStyle name="Comma 23 2 4 7" xfId="26760" xr:uid="{00000000-0005-0000-0000-0000911A0000}"/>
    <cellStyle name="Comma 23 2 4 7 2" xfId="52749" xr:uid="{00000000-0005-0000-0000-0000921A0000}"/>
    <cellStyle name="Comma 23 2 4 8" xfId="2811" xr:uid="{00000000-0005-0000-0000-0000931A0000}"/>
    <cellStyle name="Comma 23 2 4 9" xfId="29002" xr:uid="{00000000-0005-0000-0000-0000941A0000}"/>
    <cellStyle name="Comma 23 2 5" xfId="3225" xr:uid="{00000000-0005-0000-0000-0000951A0000}"/>
    <cellStyle name="Comma 23 2 5 2" xfId="5430" xr:uid="{00000000-0005-0000-0000-0000961A0000}"/>
    <cellStyle name="Comma 23 2 5 2 2" xfId="21819" xr:uid="{00000000-0005-0000-0000-0000971A0000}"/>
    <cellStyle name="Comma 23 2 5 2 2 2" xfId="47808" xr:uid="{00000000-0005-0000-0000-0000981A0000}"/>
    <cellStyle name="Comma 23 2 5 2 3" xfId="13699" xr:uid="{00000000-0005-0000-0000-0000991A0000}"/>
    <cellStyle name="Comma 23 2 5 2 3 2" xfId="39688" xr:uid="{00000000-0005-0000-0000-00009A1A0000}"/>
    <cellStyle name="Comma 23 2 5 2 4" xfId="31535" xr:uid="{00000000-0005-0000-0000-00009B1A0000}"/>
    <cellStyle name="Comma 23 2 5 3" xfId="8262" xr:uid="{00000000-0005-0000-0000-00009C1A0000}"/>
    <cellStyle name="Comma 23 2 5 3 2" xfId="24593" xr:uid="{00000000-0005-0000-0000-00009D1A0000}"/>
    <cellStyle name="Comma 23 2 5 3 2 2" xfId="50582" xr:uid="{00000000-0005-0000-0000-00009E1A0000}"/>
    <cellStyle name="Comma 23 2 5 3 3" xfId="16473" xr:uid="{00000000-0005-0000-0000-00009F1A0000}"/>
    <cellStyle name="Comma 23 2 5 3 3 2" xfId="42462" xr:uid="{00000000-0005-0000-0000-0000A01A0000}"/>
    <cellStyle name="Comma 23 2 5 3 4" xfId="34309" xr:uid="{00000000-0005-0000-0000-0000A11A0000}"/>
    <cellStyle name="Comma 23 2 5 4" xfId="19698" xr:uid="{00000000-0005-0000-0000-0000A21A0000}"/>
    <cellStyle name="Comma 23 2 5 4 2" xfId="45687" xr:uid="{00000000-0005-0000-0000-0000A31A0000}"/>
    <cellStyle name="Comma 23 2 5 5" xfId="11578" xr:uid="{00000000-0005-0000-0000-0000A41A0000}"/>
    <cellStyle name="Comma 23 2 5 5 2" xfId="37567" xr:uid="{00000000-0005-0000-0000-0000A51A0000}"/>
    <cellStyle name="Comma 23 2 5 6" xfId="27163" xr:uid="{00000000-0005-0000-0000-0000A61A0000}"/>
    <cellStyle name="Comma 23 2 5 6 2" xfId="53152" xr:uid="{00000000-0005-0000-0000-0000A71A0000}"/>
    <cellStyle name="Comma 23 2 5 7" xfId="29408" xr:uid="{00000000-0005-0000-0000-0000A81A0000}"/>
    <cellStyle name="Comma 23 2 6" xfId="3927" xr:uid="{00000000-0005-0000-0000-0000A91A0000}"/>
    <cellStyle name="Comma 23 2 6 2" xfId="20364" xr:uid="{00000000-0005-0000-0000-0000AA1A0000}"/>
    <cellStyle name="Comma 23 2 6 2 2" xfId="46353" xr:uid="{00000000-0005-0000-0000-0000AB1A0000}"/>
    <cellStyle name="Comma 23 2 6 3" xfId="12244" xr:uid="{00000000-0005-0000-0000-0000AC1A0000}"/>
    <cellStyle name="Comma 23 2 6 3 2" xfId="38233" xr:uid="{00000000-0005-0000-0000-0000AD1A0000}"/>
    <cellStyle name="Comma 23 2 6 4" xfId="30078" xr:uid="{00000000-0005-0000-0000-0000AE1A0000}"/>
    <cellStyle name="Comma 23 2 7" xfId="4604" xr:uid="{00000000-0005-0000-0000-0000AF1A0000}"/>
    <cellStyle name="Comma 23 2 7 2" xfId="21010" xr:uid="{00000000-0005-0000-0000-0000B01A0000}"/>
    <cellStyle name="Comma 23 2 7 2 2" xfId="46999" xr:uid="{00000000-0005-0000-0000-0000B11A0000}"/>
    <cellStyle name="Comma 23 2 7 3" xfId="12890" xr:uid="{00000000-0005-0000-0000-0000B21A0000}"/>
    <cellStyle name="Comma 23 2 7 3 2" xfId="38879" xr:uid="{00000000-0005-0000-0000-0000B31A0000}"/>
    <cellStyle name="Comma 23 2 7 4" xfId="30724" xr:uid="{00000000-0005-0000-0000-0000B41A0000}"/>
    <cellStyle name="Comma 23 2 8" xfId="6124" xr:uid="{00000000-0005-0000-0000-0000B51A0000}"/>
    <cellStyle name="Comma 23 2 8 2" xfId="22485" xr:uid="{00000000-0005-0000-0000-0000B61A0000}"/>
    <cellStyle name="Comma 23 2 8 2 2" xfId="48474" xr:uid="{00000000-0005-0000-0000-0000B71A0000}"/>
    <cellStyle name="Comma 23 2 8 3" xfId="14365" xr:uid="{00000000-0005-0000-0000-0000B81A0000}"/>
    <cellStyle name="Comma 23 2 8 3 2" xfId="40354" xr:uid="{00000000-0005-0000-0000-0000B91A0000}"/>
    <cellStyle name="Comma 23 2 8 4" xfId="32201" xr:uid="{00000000-0005-0000-0000-0000BA1A0000}"/>
    <cellStyle name="Comma 23 2 9" xfId="6807" xr:uid="{00000000-0005-0000-0000-0000BB1A0000}"/>
    <cellStyle name="Comma 23 2 9 2" xfId="23138" xr:uid="{00000000-0005-0000-0000-0000BC1A0000}"/>
    <cellStyle name="Comma 23 2 9 2 2" xfId="49127" xr:uid="{00000000-0005-0000-0000-0000BD1A0000}"/>
    <cellStyle name="Comma 23 2 9 3" xfId="15018" xr:uid="{00000000-0005-0000-0000-0000BE1A0000}"/>
    <cellStyle name="Comma 23 2 9 3 2" xfId="41007" xr:uid="{00000000-0005-0000-0000-0000BF1A0000}"/>
    <cellStyle name="Comma 23 2 9 4" xfId="32854" xr:uid="{00000000-0005-0000-0000-0000C01A0000}"/>
    <cellStyle name="Comma 23 3" xfId="97" xr:uid="{00000000-0005-0000-0000-0000C11A0000}"/>
    <cellStyle name="Comma 23 3 2" xfId="994" xr:uid="{00000000-0005-0000-0000-0000C21A0000}"/>
    <cellStyle name="Comma 23 3 2 2" xfId="4242" xr:uid="{00000000-0005-0000-0000-0000C31A0000}"/>
    <cellStyle name="Comma 23 3 3" xfId="6438" xr:uid="{00000000-0005-0000-0000-0000C41A0000}"/>
    <cellStyle name="Comma 23 4" xfId="915" xr:uid="{00000000-0005-0000-0000-0000C51A0000}"/>
    <cellStyle name="Comma 23 4 10" xfId="1586" xr:uid="{00000000-0005-0000-0000-0000C61A0000}"/>
    <cellStyle name="Comma 23 4 10 2" xfId="54039" xr:uid="{00000000-0005-0000-0000-0000C71A0000}"/>
    <cellStyle name="Comma 23 4 11" xfId="28080" xr:uid="{00000000-0005-0000-0000-0000C81A0000}"/>
    <cellStyle name="Comma 23 4 12" xfId="55046" xr:uid="{00000000-0005-0000-0000-0000C91A0000}"/>
    <cellStyle name="Comma 23 4 2" xfId="4163" xr:uid="{00000000-0005-0000-0000-0000CA1A0000}"/>
    <cellStyle name="Comma 23 4 2 2" xfId="20579" xr:uid="{00000000-0005-0000-0000-0000CB1A0000}"/>
    <cellStyle name="Comma 23 4 2 2 2" xfId="46568" xr:uid="{00000000-0005-0000-0000-0000CC1A0000}"/>
    <cellStyle name="Comma 23 4 2 3" xfId="12459" xr:uid="{00000000-0005-0000-0000-0000CD1A0000}"/>
    <cellStyle name="Comma 23 4 2 3 2" xfId="38448" xr:uid="{00000000-0005-0000-0000-0000CE1A0000}"/>
    <cellStyle name="Comma 23 4 2 4" xfId="30293" xr:uid="{00000000-0005-0000-0000-0000CF1A0000}"/>
    <cellStyle name="Comma 23 4 3" xfId="6359" xr:uid="{00000000-0005-0000-0000-0000D01A0000}"/>
    <cellStyle name="Comma 23 4 3 2" xfId="22700" xr:uid="{00000000-0005-0000-0000-0000D11A0000}"/>
    <cellStyle name="Comma 23 4 3 2 2" xfId="48689" xr:uid="{00000000-0005-0000-0000-0000D21A0000}"/>
    <cellStyle name="Comma 23 4 3 3" xfId="14580" xr:uid="{00000000-0005-0000-0000-0000D31A0000}"/>
    <cellStyle name="Comma 23 4 3 3 2" xfId="40569" xr:uid="{00000000-0005-0000-0000-0000D41A0000}"/>
    <cellStyle name="Comma 23 4 3 4" xfId="32416" xr:uid="{00000000-0005-0000-0000-0000D51A0000}"/>
    <cellStyle name="Comma 23 4 4" xfId="7022" xr:uid="{00000000-0005-0000-0000-0000D61A0000}"/>
    <cellStyle name="Comma 23 4 4 2" xfId="23353" xr:uid="{00000000-0005-0000-0000-0000D71A0000}"/>
    <cellStyle name="Comma 23 4 4 2 2" xfId="49342" xr:uid="{00000000-0005-0000-0000-0000D81A0000}"/>
    <cellStyle name="Comma 23 4 4 3" xfId="15233" xr:uid="{00000000-0005-0000-0000-0000D91A0000}"/>
    <cellStyle name="Comma 23 4 4 3 2" xfId="41222" xr:uid="{00000000-0005-0000-0000-0000DA1A0000}"/>
    <cellStyle name="Comma 23 4 4 4" xfId="33069" xr:uid="{00000000-0005-0000-0000-0000DB1A0000}"/>
    <cellStyle name="Comma 23 4 5" xfId="9543" xr:uid="{00000000-0005-0000-0000-0000DC1A0000}"/>
    <cellStyle name="Comma 23 4 5 2" xfId="25826" xr:uid="{00000000-0005-0000-0000-0000DD1A0000}"/>
    <cellStyle name="Comma 23 4 5 2 2" xfId="51815" xr:uid="{00000000-0005-0000-0000-0000DE1A0000}"/>
    <cellStyle name="Comma 23 4 5 3" xfId="17706" xr:uid="{00000000-0005-0000-0000-0000DF1A0000}"/>
    <cellStyle name="Comma 23 4 5 3 2" xfId="43695" xr:uid="{00000000-0005-0000-0000-0000E01A0000}"/>
    <cellStyle name="Comma 23 4 5 4" xfId="35543" xr:uid="{00000000-0005-0000-0000-0000E11A0000}"/>
    <cellStyle name="Comma 23 4 6" xfId="9914" xr:uid="{00000000-0005-0000-0000-0000E21A0000}"/>
    <cellStyle name="Comma 23 4 6 2" xfId="26170" xr:uid="{00000000-0005-0000-0000-0000E31A0000}"/>
    <cellStyle name="Comma 23 4 6 2 2" xfId="52159" xr:uid="{00000000-0005-0000-0000-0000E41A0000}"/>
    <cellStyle name="Comma 23 4 6 3" xfId="18050" xr:uid="{00000000-0005-0000-0000-0000E51A0000}"/>
    <cellStyle name="Comma 23 4 6 3 2" xfId="44039" xr:uid="{00000000-0005-0000-0000-0000E61A0000}"/>
    <cellStyle name="Comma 23 4 6 4" xfId="35903" xr:uid="{00000000-0005-0000-0000-0000E71A0000}"/>
    <cellStyle name="Comma 23 4 7" xfId="10330" xr:uid="{00000000-0005-0000-0000-0000E81A0000}"/>
    <cellStyle name="Comma 23 4 7 2" xfId="18453" xr:uid="{00000000-0005-0000-0000-0000E91A0000}"/>
    <cellStyle name="Comma 23 4 7 2 2" xfId="44442" xr:uid="{00000000-0005-0000-0000-0000EA1A0000}"/>
    <cellStyle name="Comma 23 4 7 3" xfId="36319" xr:uid="{00000000-0005-0000-0000-0000EB1A0000}"/>
    <cellStyle name="Comma 23 4 8" xfId="2334" xr:uid="{00000000-0005-0000-0000-0000EC1A0000}"/>
    <cellStyle name="Comma 23 4 8 2" xfId="28774" xr:uid="{00000000-0005-0000-0000-0000ED1A0000}"/>
    <cellStyle name="Comma 23 4 9" xfId="27689" xr:uid="{00000000-0005-0000-0000-0000EE1A0000}"/>
    <cellStyle name="Comma 23 4 9 2" xfId="53677" xr:uid="{00000000-0005-0000-0000-0000EF1A0000}"/>
    <cellStyle name="Comma 23 5" xfId="666" xr:uid="{00000000-0005-0000-0000-0000F01A0000}"/>
    <cellStyle name="Comma 23 5 10" xfId="27849" xr:uid="{00000000-0005-0000-0000-0000F11A0000}"/>
    <cellStyle name="Comma 23 5 2" xfId="3915" xr:uid="{00000000-0005-0000-0000-0000F21A0000}"/>
    <cellStyle name="Comma 23 5 3" xfId="5018" xr:uid="{00000000-0005-0000-0000-0000F31A0000}"/>
    <cellStyle name="Comma 23 5 3 2" xfId="21415" xr:uid="{00000000-0005-0000-0000-0000F41A0000}"/>
    <cellStyle name="Comma 23 5 3 2 2" xfId="47404" xr:uid="{00000000-0005-0000-0000-0000F51A0000}"/>
    <cellStyle name="Comma 23 5 3 3" xfId="13295" xr:uid="{00000000-0005-0000-0000-0000F61A0000}"/>
    <cellStyle name="Comma 23 5 3 3 2" xfId="39284" xr:uid="{00000000-0005-0000-0000-0000F71A0000}"/>
    <cellStyle name="Comma 23 5 3 4" xfId="31131" xr:uid="{00000000-0005-0000-0000-0000F81A0000}"/>
    <cellStyle name="Comma 23 5 4" xfId="6113" xr:uid="{00000000-0005-0000-0000-0000F91A0000}"/>
    <cellStyle name="Comma 23 5 5" xfId="7858" xr:uid="{00000000-0005-0000-0000-0000FA1A0000}"/>
    <cellStyle name="Comma 23 5 5 2" xfId="24189" xr:uid="{00000000-0005-0000-0000-0000FB1A0000}"/>
    <cellStyle name="Comma 23 5 5 2 2" xfId="50178" xr:uid="{00000000-0005-0000-0000-0000FC1A0000}"/>
    <cellStyle name="Comma 23 5 5 3" xfId="16069" xr:uid="{00000000-0005-0000-0000-0000FD1A0000}"/>
    <cellStyle name="Comma 23 5 5 3 2" xfId="42058" xr:uid="{00000000-0005-0000-0000-0000FE1A0000}"/>
    <cellStyle name="Comma 23 5 5 4" xfId="33905" xr:uid="{00000000-0005-0000-0000-0000FF1A0000}"/>
    <cellStyle name="Comma 23 5 6" xfId="9946" xr:uid="{00000000-0005-0000-0000-0000001B0000}"/>
    <cellStyle name="Comma 23 5 6 2" xfId="35935" xr:uid="{00000000-0005-0000-0000-0000011B0000}"/>
    <cellStyle name="Comma 23 5 7" xfId="2810" xr:uid="{00000000-0005-0000-0000-0000021B0000}"/>
    <cellStyle name="Comma 23 5 7 2" xfId="19294" xr:uid="{00000000-0005-0000-0000-0000031B0000}"/>
    <cellStyle name="Comma 23 5 7 2 2" xfId="45283" xr:uid="{00000000-0005-0000-0000-0000041B0000}"/>
    <cellStyle name="Comma 23 5 7 3" xfId="29001" xr:uid="{00000000-0005-0000-0000-0000051B0000}"/>
    <cellStyle name="Comma 23 5 8" xfId="11174" xr:uid="{00000000-0005-0000-0000-0000061B0000}"/>
    <cellStyle name="Comma 23 5 8 2" xfId="37163" xr:uid="{00000000-0005-0000-0000-0000071B0000}"/>
    <cellStyle name="Comma 23 5 9" xfId="26759" xr:uid="{00000000-0005-0000-0000-0000081B0000}"/>
    <cellStyle name="Comma 23 5 9 2" xfId="52748" xr:uid="{00000000-0005-0000-0000-0000091B0000}"/>
    <cellStyle name="Comma 23 6" xfId="486" xr:uid="{00000000-0005-0000-0000-00000A1B0000}"/>
    <cellStyle name="Comma 23 6 2" xfId="9155" xr:uid="{00000000-0005-0000-0000-00000B1B0000}"/>
    <cellStyle name="Comma 23 6 2 2" xfId="25467" xr:uid="{00000000-0005-0000-0000-00000C1B0000}"/>
    <cellStyle name="Comma 23 6 2 2 2" xfId="51456" xr:uid="{00000000-0005-0000-0000-00000D1B0000}"/>
    <cellStyle name="Comma 23 6 2 3" xfId="17347" xr:uid="{00000000-0005-0000-0000-00000E1B0000}"/>
    <cellStyle name="Comma 23 6 2 3 2" xfId="43336" xr:uid="{00000000-0005-0000-0000-00000F1B0000}"/>
    <cellStyle name="Comma 23 6 2 4" xfId="35184" xr:uid="{00000000-0005-0000-0000-0000101B0000}"/>
    <cellStyle name="Comma 23 6 3" xfId="20222" xr:uid="{00000000-0005-0000-0000-0000111B0000}"/>
    <cellStyle name="Comma 23 6 3 2" xfId="46211" xr:uid="{00000000-0005-0000-0000-0000121B0000}"/>
    <cellStyle name="Comma 23 6 4" xfId="12102" xr:uid="{00000000-0005-0000-0000-0000131B0000}"/>
    <cellStyle name="Comma 23 6 4 2" xfId="38091" xr:uid="{00000000-0005-0000-0000-0000141B0000}"/>
    <cellStyle name="Comma 23 6 5" xfId="3756" xr:uid="{00000000-0005-0000-0000-0000151B0000}"/>
    <cellStyle name="Comma 23 6 6" xfId="29936" xr:uid="{00000000-0005-0000-0000-0000161B0000}"/>
    <cellStyle name="Comma 23 6 7" xfId="54689" xr:uid="{00000000-0005-0000-0000-0000171B0000}"/>
    <cellStyle name="Comma 23 7" xfId="4469" xr:uid="{00000000-0005-0000-0000-0000181B0000}"/>
    <cellStyle name="Comma 23 7 2" xfId="20875" xr:uid="{00000000-0005-0000-0000-0000191B0000}"/>
    <cellStyle name="Comma 23 7 2 2" xfId="46864" xr:uid="{00000000-0005-0000-0000-00001A1B0000}"/>
    <cellStyle name="Comma 23 7 3" xfId="12755" xr:uid="{00000000-0005-0000-0000-00001B1B0000}"/>
    <cellStyle name="Comma 23 7 3 2" xfId="38744" xr:uid="{00000000-0005-0000-0000-00001C1B0000}"/>
    <cellStyle name="Comma 23 7 4" xfId="30589" xr:uid="{00000000-0005-0000-0000-00001D1B0000}"/>
    <cellStyle name="Comma 23 8" xfId="5955" xr:uid="{00000000-0005-0000-0000-00001E1B0000}"/>
    <cellStyle name="Comma 23 8 2" xfId="22343" xr:uid="{00000000-0005-0000-0000-00001F1B0000}"/>
    <cellStyle name="Comma 23 8 2 2" xfId="48332" xr:uid="{00000000-0005-0000-0000-0000201B0000}"/>
    <cellStyle name="Comma 23 8 3" xfId="14223" xr:uid="{00000000-0005-0000-0000-0000211B0000}"/>
    <cellStyle name="Comma 23 8 3 2" xfId="40212" xr:uid="{00000000-0005-0000-0000-0000221B0000}"/>
    <cellStyle name="Comma 23 8 4" xfId="32059" xr:uid="{00000000-0005-0000-0000-0000231B0000}"/>
    <cellStyle name="Comma 23 9" xfId="6665" xr:uid="{00000000-0005-0000-0000-0000241B0000}"/>
    <cellStyle name="Comma 23 9 2" xfId="22996" xr:uid="{00000000-0005-0000-0000-0000251B0000}"/>
    <cellStyle name="Comma 23 9 2 2" xfId="48985" xr:uid="{00000000-0005-0000-0000-0000261B0000}"/>
    <cellStyle name="Comma 23 9 3" xfId="14876" xr:uid="{00000000-0005-0000-0000-0000271B0000}"/>
    <cellStyle name="Comma 23 9 3 2" xfId="40865" xr:uid="{00000000-0005-0000-0000-0000281B0000}"/>
    <cellStyle name="Comma 23 9 4" xfId="32712" xr:uid="{00000000-0005-0000-0000-0000291B0000}"/>
    <cellStyle name="Comma 24" xfId="98" xr:uid="{00000000-0005-0000-0000-00002A1B0000}"/>
    <cellStyle name="Comma 24 2" xfId="99" xr:uid="{00000000-0005-0000-0000-00002B1B0000}"/>
    <cellStyle name="Comma 24 2 2" xfId="736" xr:uid="{00000000-0005-0000-0000-00002C1B0000}"/>
    <cellStyle name="Comma 24 2 2 2" xfId="3984" xr:uid="{00000000-0005-0000-0000-00002D1B0000}"/>
    <cellStyle name="Comma 24 2 3" xfId="6181" xr:uid="{00000000-0005-0000-0000-00002E1B0000}"/>
    <cellStyle name="Comma 24 3" xfId="100" xr:uid="{00000000-0005-0000-0000-00002F1B0000}"/>
    <cellStyle name="Comma 24 3 10" xfId="10252" xr:uid="{00000000-0005-0000-0000-0000301B0000}"/>
    <cellStyle name="Comma 24 3 10 2" xfId="18375" xr:uid="{00000000-0005-0000-0000-0000311B0000}"/>
    <cellStyle name="Comma 24 3 10 2 2" xfId="44364" xr:uid="{00000000-0005-0000-0000-0000321B0000}"/>
    <cellStyle name="Comma 24 3 10 3" xfId="36241" xr:uid="{00000000-0005-0000-0000-0000331B0000}"/>
    <cellStyle name="Comma 24 3 11" xfId="2162" xr:uid="{00000000-0005-0000-0000-0000341B0000}"/>
    <cellStyle name="Comma 24 3 11 2" xfId="19026" xr:uid="{00000000-0005-0000-0000-0000351B0000}"/>
    <cellStyle name="Comma 24 3 11 2 2" xfId="45015" xr:uid="{00000000-0005-0000-0000-0000361B0000}"/>
    <cellStyle name="Comma 24 3 11 3" xfId="28656" xr:uid="{00000000-0005-0000-0000-0000371B0000}"/>
    <cellStyle name="Comma 24 3 12" xfId="10906" xr:uid="{00000000-0005-0000-0000-0000381B0000}"/>
    <cellStyle name="Comma 24 3 12 2" xfId="36895" xr:uid="{00000000-0005-0000-0000-0000391B0000}"/>
    <cellStyle name="Comma 24 3 13" xfId="26490" xr:uid="{00000000-0005-0000-0000-00003A1B0000}"/>
    <cellStyle name="Comma 24 3 13 2" xfId="52479" xr:uid="{00000000-0005-0000-0000-00003B1B0000}"/>
    <cellStyle name="Comma 24 3 14" xfId="1508" xr:uid="{00000000-0005-0000-0000-00003C1B0000}"/>
    <cellStyle name="Comma 24 3 14 2" xfId="53961" xr:uid="{00000000-0005-0000-0000-00003D1B0000}"/>
    <cellStyle name="Comma 24 3 15" xfId="27999" xr:uid="{00000000-0005-0000-0000-00003E1B0000}"/>
    <cellStyle name="Comma 24 3 16" xfId="54382" xr:uid="{00000000-0005-0000-0000-00003F1B0000}"/>
    <cellStyle name="Comma 24 3 2" xfId="1137" xr:uid="{00000000-0005-0000-0000-0000401B0000}"/>
    <cellStyle name="Comma 24 3 2 10" xfId="10545" xr:uid="{00000000-0005-0000-0000-0000411B0000}"/>
    <cellStyle name="Comma 24 3 2 10 2" xfId="18668" xr:uid="{00000000-0005-0000-0000-0000421B0000}"/>
    <cellStyle name="Comma 24 3 2 10 2 2" xfId="44657" xr:uid="{00000000-0005-0000-0000-0000431B0000}"/>
    <cellStyle name="Comma 24 3 2 10 3" xfId="36534" xr:uid="{00000000-0005-0000-0000-0000441B0000}"/>
    <cellStyle name="Comma 24 3 2 11" xfId="2813" xr:uid="{00000000-0005-0000-0000-0000451B0000}"/>
    <cellStyle name="Comma 24 3 2 11 2" xfId="19297" xr:uid="{00000000-0005-0000-0000-0000461B0000}"/>
    <cellStyle name="Comma 24 3 2 11 2 2" xfId="45286" xr:uid="{00000000-0005-0000-0000-0000471B0000}"/>
    <cellStyle name="Comma 24 3 2 11 3" xfId="29004" xr:uid="{00000000-0005-0000-0000-0000481B0000}"/>
    <cellStyle name="Comma 24 3 2 12" xfId="11177" xr:uid="{00000000-0005-0000-0000-0000491B0000}"/>
    <cellStyle name="Comma 24 3 2 12 2" xfId="37166" xr:uid="{00000000-0005-0000-0000-00004A1B0000}"/>
    <cellStyle name="Comma 24 3 2 13" xfId="26762" xr:uid="{00000000-0005-0000-0000-00004B1B0000}"/>
    <cellStyle name="Comma 24 3 2 13 2" xfId="52751" xr:uid="{00000000-0005-0000-0000-00004C1B0000}"/>
    <cellStyle name="Comma 24 3 2 14" xfId="1801" xr:uid="{00000000-0005-0000-0000-00004D1B0000}"/>
    <cellStyle name="Comma 24 3 2 14 2" xfId="54254" xr:uid="{00000000-0005-0000-0000-00004E1B0000}"/>
    <cellStyle name="Comma 24 3 2 15" xfId="28295" xr:uid="{00000000-0005-0000-0000-00004F1B0000}"/>
    <cellStyle name="Comma 24 3 2 16" xfId="55261" xr:uid="{00000000-0005-0000-0000-0000501B0000}"/>
    <cellStyle name="Comma 24 3 2 2" xfId="3660" xr:uid="{00000000-0005-0000-0000-0000511B0000}"/>
    <cellStyle name="Comma 24 3 2 2 2" xfId="5864" xr:uid="{00000000-0005-0000-0000-0000521B0000}"/>
    <cellStyle name="Comma 24 3 2 2 2 2" xfId="22253" xr:uid="{00000000-0005-0000-0000-0000531B0000}"/>
    <cellStyle name="Comma 24 3 2 2 2 2 2" xfId="48242" xr:uid="{00000000-0005-0000-0000-0000541B0000}"/>
    <cellStyle name="Comma 24 3 2 2 2 3" xfId="14133" xr:uid="{00000000-0005-0000-0000-0000551B0000}"/>
    <cellStyle name="Comma 24 3 2 2 2 3 2" xfId="40122" xr:uid="{00000000-0005-0000-0000-0000561B0000}"/>
    <cellStyle name="Comma 24 3 2 2 2 4" xfId="31969" xr:uid="{00000000-0005-0000-0000-0000571B0000}"/>
    <cellStyle name="Comma 24 3 2 2 3" xfId="8696" xr:uid="{00000000-0005-0000-0000-0000581B0000}"/>
    <cellStyle name="Comma 24 3 2 2 3 2" xfId="25027" xr:uid="{00000000-0005-0000-0000-0000591B0000}"/>
    <cellStyle name="Comma 24 3 2 2 3 2 2" xfId="51016" xr:uid="{00000000-0005-0000-0000-00005A1B0000}"/>
    <cellStyle name="Comma 24 3 2 2 3 3" xfId="16907" xr:uid="{00000000-0005-0000-0000-00005B1B0000}"/>
    <cellStyle name="Comma 24 3 2 2 3 3 2" xfId="42896" xr:uid="{00000000-0005-0000-0000-00005C1B0000}"/>
    <cellStyle name="Comma 24 3 2 2 3 4" xfId="34743" xr:uid="{00000000-0005-0000-0000-00005D1B0000}"/>
    <cellStyle name="Comma 24 3 2 2 4" xfId="20132" xr:uid="{00000000-0005-0000-0000-00005E1B0000}"/>
    <cellStyle name="Comma 24 3 2 2 4 2" xfId="46121" xr:uid="{00000000-0005-0000-0000-00005F1B0000}"/>
    <cellStyle name="Comma 24 3 2 2 5" xfId="12012" xr:uid="{00000000-0005-0000-0000-0000601B0000}"/>
    <cellStyle name="Comma 24 3 2 2 5 2" xfId="38001" xr:uid="{00000000-0005-0000-0000-0000611B0000}"/>
    <cellStyle name="Comma 24 3 2 2 6" xfId="27597" xr:uid="{00000000-0005-0000-0000-0000621B0000}"/>
    <cellStyle name="Comma 24 3 2 2 6 2" xfId="53586" xr:uid="{00000000-0005-0000-0000-0000631B0000}"/>
    <cellStyle name="Comma 24 3 2 2 7" xfId="29843" xr:uid="{00000000-0005-0000-0000-0000641B0000}"/>
    <cellStyle name="Comma 24 3 2 3" xfId="4385" xr:uid="{00000000-0005-0000-0000-0000651B0000}"/>
    <cellStyle name="Comma 24 3 2 3 2" xfId="20794" xr:uid="{00000000-0005-0000-0000-0000661B0000}"/>
    <cellStyle name="Comma 24 3 2 3 2 2" xfId="46783" xr:uid="{00000000-0005-0000-0000-0000671B0000}"/>
    <cellStyle name="Comma 24 3 2 3 3" xfId="12674" xr:uid="{00000000-0005-0000-0000-0000681B0000}"/>
    <cellStyle name="Comma 24 3 2 3 3 2" xfId="38663" xr:uid="{00000000-0005-0000-0000-0000691B0000}"/>
    <cellStyle name="Comma 24 3 2 3 4" xfId="30508" xr:uid="{00000000-0005-0000-0000-00006A1B0000}"/>
    <cellStyle name="Comma 24 3 2 4" xfId="5021" xr:uid="{00000000-0005-0000-0000-00006B1B0000}"/>
    <cellStyle name="Comma 24 3 2 4 2" xfId="21418" xr:uid="{00000000-0005-0000-0000-00006C1B0000}"/>
    <cellStyle name="Comma 24 3 2 4 2 2" xfId="47407" xr:uid="{00000000-0005-0000-0000-00006D1B0000}"/>
    <cellStyle name="Comma 24 3 2 4 3" xfId="13298" xr:uid="{00000000-0005-0000-0000-00006E1B0000}"/>
    <cellStyle name="Comma 24 3 2 4 3 2" xfId="39287" xr:uid="{00000000-0005-0000-0000-00006F1B0000}"/>
    <cellStyle name="Comma 24 3 2 4 4" xfId="31134" xr:uid="{00000000-0005-0000-0000-0000701B0000}"/>
    <cellStyle name="Comma 24 3 2 5" xfId="6581" xr:uid="{00000000-0005-0000-0000-0000711B0000}"/>
    <cellStyle name="Comma 24 3 2 5 2" xfId="22915" xr:uid="{00000000-0005-0000-0000-0000721B0000}"/>
    <cellStyle name="Comma 24 3 2 5 2 2" xfId="48904" xr:uid="{00000000-0005-0000-0000-0000731B0000}"/>
    <cellStyle name="Comma 24 3 2 5 3" xfId="14795" xr:uid="{00000000-0005-0000-0000-0000741B0000}"/>
    <cellStyle name="Comma 24 3 2 5 3 2" xfId="40784" xr:uid="{00000000-0005-0000-0000-0000751B0000}"/>
    <cellStyle name="Comma 24 3 2 5 4" xfId="32631" xr:uid="{00000000-0005-0000-0000-0000761B0000}"/>
    <cellStyle name="Comma 24 3 2 6" xfId="7237" xr:uid="{00000000-0005-0000-0000-0000771B0000}"/>
    <cellStyle name="Comma 24 3 2 6 2" xfId="23568" xr:uid="{00000000-0005-0000-0000-0000781B0000}"/>
    <cellStyle name="Comma 24 3 2 6 2 2" xfId="49557" xr:uid="{00000000-0005-0000-0000-0000791B0000}"/>
    <cellStyle name="Comma 24 3 2 6 3" xfId="15448" xr:uid="{00000000-0005-0000-0000-00007A1B0000}"/>
    <cellStyle name="Comma 24 3 2 6 3 2" xfId="41437" xr:uid="{00000000-0005-0000-0000-00007B1B0000}"/>
    <cellStyle name="Comma 24 3 2 6 4" xfId="33284" xr:uid="{00000000-0005-0000-0000-00007C1B0000}"/>
    <cellStyle name="Comma 24 3 2 7" xfId="7861" xr:uid="{00000000-0005-0000-0000-00007D1B0000}"/>
    <cellStyle name="Comma 24 3 2 7 2" xfId="24192" xr:uid="{00000000-0005-0000-0000-00007E1B0000}"/>
    <cellStyle name="Comma 24 3 2 7 2 2" xfId="50181" xr:uid="{00000000-0005-0000-0000-00007F1B0000}"/>
    <cellStyle name="Comma 24 3 2 7 3" xfId="16072" xr:uid="{00000000-0005-0000-0000-0000801B0000}"/>
    <cellStyle name="Comma 24 3 2 7 3 2" xfId="42061" xr:uid="{00000000-0005-0000-0000-0000811B0000}"/>
    <cellStyle name="Comma 24 3 2 7 4" xfId="33908" xr:uid="{00000000-0005-0000-0000-0000821B0000}"/>
    <cellStyle name="Comma 24 3 2 8" xfId="9761" xr:uid="{00000000-0005-0000-0000-0000831B0000}"/>
    <cellStyle name="Comma 24 3 2 8 2" xfId="26042" xr:uid="{00000000-0005-0000-0000-0000841B0000}"/>
    <cellStyle name="Comma 24 3 2 8 2 2" xfId="52031" xr:uid="{00000000-0005-0000-0000-0000851B0000}"/>
    <cellStyle name="Comma 24 3 2 8 3" xfId="17922" xr:uid="{00000000-0005-0000-0000-0000861B0000}"/>
    <cellStyle name="Comma 24 3 2 8 3 2" xfId="43911" xr:uid="{00000000-0005-0000-0000-0000871B0000}"/>
    <cellStyle name="Comma 24 3 2 8 4" xfId="35759" xr:uid="{00000000-0005-0000-0000-0000881B0000}"/>
    <cellStyle name="Comma 24 3 2 9" xfId="9898" xr:uid="{00000000-0005-0000-0000-0000891B0000}"/>
    <cellStyle name="Comma 24 3 2 9 2" xfId="26158" xr:uid="{00000000-0005-0000-0000-00008A1B0000}"/>
    <cellStyle name="Comma 24 3 2 9 2 2" xfId="52147" xr:uid="{00000000-0005-0000-0000-00008B1B0000}"/>
    <cellStyle name="Comma 24 3 2 9 3" xfId="18038" xr:uid="{00000000-0005-0000-0000-00008C1B0000}"/>
    <cellStyle name="Comma 24 3 2 9 3 2" xfId="44027" xr:uid="{00000000-0005-0000-0000-00008D1B0000}"/>
    <cellStyle name="Comma 24 3 2 9 4" xfId="35887" xr:uid="{00000000-0005-0000-0000-00008E1B0000}"/>
    <cellStyle name="Comma 24 3 3" xfId="832" xr:uid="{00000000-0005-0000-0000-00008F1B0000}"/>
    <cellStyle name="Comma 24 3 3 10" xfId="54968" xr:uid="{00000000-0005-0000-0000-0000901B0000}"/>
    <cellStyle name="Comma 24 3 3 2" xfId="5567" xr:uid="{00000000-0005-0000-0000-0000911B0000}"/>
    <cellStyle name="Comma 24 3 3 2 2" xfId="21956" xr:uid="{00000000-0005-0000-0000-0000921B0000}"/>
    <cellStyle name="Comma 24 3 3 2 2 2" xfId="47945" xr:uid="{00000000-0005-0000-0000-0000931B0000}"/>
    <cellStyle name="Comma 24 3 3 2 3" xfId="13836" xr:uid="{00000000-0005-0000-0000-0000941B0000}"/>
    <cellStyle name="Comma 24 3 3 2 3 2" xfId="39825" xr:uid="{00000000-0005-0000-0000-0000951B0000}"/>
    <cellStyle name="Comma 24 3 3 2 4" xfId="31672" xr:uid="{00000000-0005-0000-0000-0000961B0000}"/>
    <cellStyle name="Comma 24 3 3 3" xfId="8399" xr:uid="{00000000-0005-0000-0000-0000971B0000}"/>
    <cellStyle name="Comma 24 3 3 3 2" xfId="24730" xr:uid="{00000000-0005-0000-0000-0000981B0000}"/>
    <cellStyle name="Comma 24 3 3 3 2 2" xfId="50719" xr:uid="{00000000-0005-0000-0000-0000991B0000}"/>
    <cellStyle name="Comma 24 3 3 3 3" xfId="16610" xr:uid="{00000000-0005-0000-0000-00009A1B0000}"/>
    <cellStyle name="Comma 24 3 3 3 3 2" xfId="42599" xr:uid="{00000000-0005-0000-0000-00009B1B0000}"/>
    <cellStyle name="Comma 24 3 3 3 4" xfId="34446" xr:uid="{00000000-0005-0000-0000-00009C1B0000}"/>
    <cellStyle name="Comma 24 3 3 4" xfId="9462" xr:uid="{00000000-0005-0000-0000-00009D1B0000}"/>
    <cellStyle name="Comma 24 3 3 4 2" xfId="25747" xr:uid="{00000000-0005-0000-0000-00009E1B0000}"/>
    <cellStyle name="Comma 24 3 3 4 2 2" xfId="51736" xr:uid="{00000000-0005-0000-0000-00009F1B0000}"/>
    <cellStyle name="Comma 24 3 3 4 3" xfId="17627" xr:uid="{00000000-0005-0000-0000-0000A01B0000}"/>
    <cellStyle name="Comma 24 3 3 4 3 2" xfId="43616" xr:uid="{00000000-0005-0000-0000-0000A11B0000}"/>
    <cellStyle name="Comma 24 3 3 4 4" xfId="35464" xr:uid="{00000000-0005-0000-0000-0000A21B0000}"/>
    <cellStyle name="Comma 24 3 3 5" xfId="19835" xr:uid="{00000000-0005-0000-0000-0000A31B0000}"/>
    <cellStyle name="Comma 24 3 3 5 2" xfId="45824" xr:uid="{00000000-0005-0000-0000-0000A41B0000}"/>
    <cellStyle name="Comma 24 3 3 6" xfId="11715" xr:uid="{00000000-0005-0000-0000-0000A51B0000}"/>
    <cellStyle name="Comma 24 3 3 6 2" xfId="37704" xr:uid="{00000000-0005-0000-0000-0000A61B0000}"/>
    <cellStyle name="Comma 24 3 3 7" xfId="27300" xr:uid="{00000000-0005-0000-0000-0000A71B0000}"/>
    <cellStyle name="Comma 24 3 3 7 2" xfId="53289" xr:uid="{00000000-0005-0000-0000-0000A81B0000}"/>
    <cellStyle name="Comma 24 3 3 8" xfId="3362" xr:uid="{00000000-0005-0000-0000-0000A91B0000}"/>
    <cellStyle name="Comma 24 3 3 9" xfId="29545" xr:uid="{00000000-0005-0000-0000-0000AA1B0000}"/>
    <cellStyle name="Comma 24 3 4" xfId="4080" xr:uid="{00000000-0005-0000-0000-0000AB1B0000}"/>
    <cellStyle name="Comma 24 3 4 2" xfId="20501" xr:uid="{00000000-0005-0000-0000-0000AC1B0000}"/>
    <cellStyle name="Comma 24 3 4 2 2" xfId="46490" xr:uid="{00000000-0005-0000-0000-0000AD1B0000}"/>
    <cellStyle name="Comma 24 3 4 3" xfId="12381" xr:uid="{00000000-0005-0000-0000-0000AE1B0000}"/>
    <cellStyle name="Comma 24 3 4 3 2" xfId="38370" xr:uid="{00000000-0005-0000-0000-0000AF1B0000}"/>
    <cellStyle name="Comma 24 3 4 4" xfId="30215" xr:uid="{00000000-0005-0000-0000-0000B01B0000}"/>
    <cellStyle name="Comma 24 3 5" xfId="4741" xr:uid="{00000000-0005-0000-0000-0000B11B0000}"/>
    <cellStyle name="Comma 24 3 5 2" xfId="21147" xr:uid="{00000000-0005-0000-0000-0000B21B0000}"/>
    <cellStyle name="Comma 24 3 5 2 2" xfId="47136" xr:uid="{00000000-0005-0000-0000-0000B31B0000}"/>
    <cellStyle name="Comma 24 3 5 3" xfId="13027" xr:uid="{00000000-0005-0000-0000-0000B41B0000}"/>
    <cellStyle name="Comma 24 3 5 3 2" xfId="39016" xr:uid="{00000000-0005-0000-0000-0000B51B0000}"/>
    <cellStyle name="Comma 24 3 5 4" xfId="30861" xr:uid="{00000000-0005-0000-0000-0000B61B0000}"/>
    <cellStyle name="Comma 24 3 6" xfId="6277" xr:uid="{00000000-0005-0000-0000-0000B71B0000}"/>
    <cellStyle name="Comma 24 3 6 2" xfId="22622" xr:uid="{00000000-0005-0000-0000-0000B81B0000}"/>
    <cellStyle name="Comma 24 3 6 2 2" xfId="48611" xr:uid="{00000000-0005-0000-0000-0000B91B0000}"/>
    <cellStyle name="Comma 24 3 6 3" xfId="14502" xr:uid="{00000000-0005-0000-0000-0000BA1B0000}"/>
    <cellStyle name="Comma 24 3 6 3 2" xfId="40491" xr:uid="{00000000-0005-0000-0000-0000BB1B0000}"/>
    <cellStyle name="Comma 24 3 6 4" xfId="32338" xr:uid="{00000000-0005-0000-0000-0000BC1B0000}"/>
    <cellStyle name="Comma 24 3 7" xfId="6944" xr:uid="{00000000-0005-0000-0000-0000BD1B0000}"/>
    <cellStyle name="Comma 24 3 7 2" xfId="23275" xr:uid="{00000000-0005-0000-0000-0000BE1B0000}"/>
    <cellStyle name="Comma 24 3 7 2 2" xfId="49264" xr:uid="{00000000-0005-0000-0000-0000BF1B0000}"/>
    <cellStyle name="Comma 24 3 7 3" xfId="15155" xr:uid="{00000000-0005-0000-0000-0000C01B0000}"/>
    <cellStyle name="Comma 24 3 7 3 2" xfId="41144" xr:uid="{00000000-0005-0000-0000-0000C11B0000}"/>
    <cellStyle name="Comma 24 3 7 4" xfId="32991" xr:uid="{00000000-0005-0000-0000-0000C21B0000}"/>
    <cellStyle name="Comma 24 3 8" xfId="7590" xr:uid="{00000000-0005-0000-0000-0000C31B0000}"/>
    <cellStyle name="Comma 24 3 8 2" xfId="23921" xr:uid="{00000000-0005-0000-0000-0000C41B0000}"/>
    <cellStyle name="Comma 24 3 8 2 2" xfId="49910" xr:uid="{00000000-0005-0000-0000-0000C51B0000}"/>
    <cellStyle name="Comma 24 3 8 3" xfId="15801" xr:uid="{00000000-0005-0000-0000-0000C61B0000}"/>
    <cellStyle name="Comma 24 3 8 3 2" xfId="41790" xr:uid="{00000000-0005-0000-0000-0000C71B0000}"/>
    <cellStyle name="Comma 24 3 8 4" xfId="33637" xr:uid="{00000000-0005-0000-0000-0000C81B0000}"/>
    <cellStyle name="Comma 24 3 9" xfId="8825" xr:uid="{00000000-0005-0000-0000-0000C91B0000}"/>
    <cellStyle name="Comma 24 3 9 2" xfId="25156" xr:uid="{00000000-0005-0000-0000-0000CA1B0000}"/>
    <cellStyle name="Comma 24 3 9 2 2" xfId="51145" xr:uid="{00000000-0005-0000-0000-0000CB1B0000}"/>
    <cellStyle name="Comma 24 3 9 3" xfId="17036" xr:uid="{00000000-0005-0000-0000-0000CC1B0000}"/>
    <cellStyle name="Comma 24 3 9 3 2" xfId="43025" xr:uid="{00000000-0005-0000-0000-0000CD1B0000}"/>
    <cellStyle name="Comma 24 3 9 4" xfId="34872" xr:uid="{00000000-0005-0000-0000-0000CE1B0000}"/>
    <cellStyle name="Comma 24 4" xfId="101" xr:uid="{00000000-0005-0000-0000-0000CF1B0000}"/>
    <cellStyle name="Comma 24 4 10" xfId="10402" xr:uid="{00000000-0005-0000-0000-0000D01B0000}"/>
    <cellStyle name="Comma 24 4 10 2" xfId="18525" xr:uid="{00000000-0005-0000-0000-0000D11B0000}"/>
    <cellStyle name="Comma 24 4 10 2 2" xfId="44514" xr:uid="{00000000-0005-0000-0000-0000D21B0000}"/>
    <cellStyle name="Comma 24 4 10 3" xfId="36391" xr:uid="{00000000-0005-0000-0000-0000D31B0000}"/>
    <cellStyle name="Comma 24 4 11" xfId="2019" xr:uid="{00000000-0005-0000-0000-0000D41B0000}"/>
    <cellStyle name="Comma 24 4 11 2" xfId="18883" xr:uid="{00000000-0005-0000-0000-0000D51B0000}"/>
    <cellStyle name="Comma 24 4 11 2 2" xfId="44872" xr:uid="{00000000-0005-0000-0000-0000D61B0000}"/>
    <cellStyle name="Comma 24 4 11 3" xfId="28513" xr:uid="{00000000-0005-0000-0000-0000D71B0000}"/>
    <cellStyle name="Comma 24 4 12" xfId="10763" xr:uid="{00000000-0005-0000-0000-0000D81B0000}"/>
    <cellStyle name="Comma 24 4 12 2" xfId="36752" xr:uid="{00000000-0005-0000-0000-0000D91B0000}"/>
    <cellStyle name="Comma 24 4 13" xfId="26347" xr:uid="{00000000-0005-0000-0000-0000DA1B0000}"/>
    <cellStyle name="Comma 24 4 13 2" xfId="52336" xr:uid="{00000000-0005-0000-0000-0000DB1B0000}"/>
    <cellStyle name="Comma 24 4 14" xfId="1658" xr:uid="{00000000-0005-0000-0000-0000DC1B0000}"/>
    <cellStyle name="Comma 24 4 14 2" xfId="54111" xr:uid="{00000000-0005-0000-0000-0000DD1B0000}"/>
    <cellStyle name="Comma 24 4 15" xfId="28152" xr:uid="{00000000-0005-0000-0000-0000DE1B0000}"/>
    <cellStyle name="Comma 24 4 16" xfId="54383" xr:uid="{00000000-0005-0000-0000-0000DF1B0000}"/>
    <cellStyle name="Comma 24 4 2" xfId="992" xr:uid="{00000000-0005-0000-0000-0000E01B0000}"/>
    <cellStyle name="Comma 24 4 2 10" xfId="55118" xr:uid="{00000000-0005-0000-0000-0000E11B0000}"/>
    <cellStyle name="Comma 24 4 2 2" xfId="5022" xr:uid="{00000000-0005-0000-0000-0000E21B0000}"/>
    <cellStyle name="Comma 24 4 2 2 2" xfId="21419" xr:uid="{00000000-0005-0000-0000-0000E31B0000}"/>
    <cellStyle name="Comma 24 4 2 2 2 2" xfId="47408" xr:uid="{00000000-0005-0000-0000-0000E41B0000}"/>
    <cellStyle name="Comma 24 4 2 2 3" xfId="13299" xr:uid="{00000000-0005-0000-0000-0000E51B0000}"/>
    <cellStyle name="Comma 24 4 2 2 3 2" xfId="39288" xr:uid="{00000000-0005-0000-0000-0000E61B0000}"/>
    <cellStyle name="Comma 24 4 2 2 4" xfId="31135" xr:uid="{00000000-0005-0000-0000-0000E71B0000}"/>
    <cellStyle name="Comma 24 4 2 3" xfId="7862" xr:uid="{00000000-0005-0000-0000-0000E81B0000}"/>
    <cellStyle name="Comma 24 4 2 3 2" xfId="24193" xr:uid="{00000000-0005-0000-0000-0000E91B0000}"/>
    <cellStyle name="Comma 24 4 2 3 2 2" xfId="50182" xr:uid="{00000000-0005-0000-0000-0000EA1B0000}"/>
    <cellStyle name="Comma 24 4 2 3 3" xfId="16073" xr:uid="{00000000-0005-0000-0000-0000EB1B0000}"/>
    <cellStyle name="Comma 24 4 2 3 3 2" xfId="42062" xr:uid="{00000000-0005-0000-0000-0000EC1B0000}"/>
    <cellStyle name="Comma 24 4 2 3 4" xfId="33909" xr:uid="{00000000-0005-0000-0000-0000ED1B0000}"/>
    <cellStyle name="Comma 24 4 2 4" xfId="9617" xr:uid="{00000000-0005-0000-0000-0000EE1B0000}"/>
    <cellStyle name="Comma 24 4 2 4 2" xfId="25899" xr:uid="{00000000-0005-0000-0000-0000EF1B0000}"/>
    <cellStyle name="Comma 24 4 2 4 2 2" xfId="51888" xr:uid="{00000000-0005-0000-0000-0000F01B0000}"/>
    <cellStyle name="Comma 24 4 2 4 3" xfId="17779" xr:uid="{00000000-0005-0000-0000-0000F11B0000}"/>
    <cellStyle name="Comma 24 4 2 4 3 2" xfId="43768" xr:uid="{00000000-0005-0000-0000-0000F21B0000}"/>
    <cellStyle name="Comma 24 4 2 4 4" xfId="35616" xr:uid="{00000000-0005-0000-0000-0000F31B0000}"/>
    <cellStyle name="Comma 24 4 2 5" xfId="19298" xr:uid="{00000000-0005-0000-0000-0000F41B0000}"/>
    <cellStyle name="Comma 24 4 2 5 2" xfId="45287" xr:uid="{00000000-0005-0000-0000-0000F51B0000}"/>
    <cellStyle name="Comma 24 4 2 6" xfId="11178" xr:uid="{00000000-0005-0000-0000-0000F61B0000}"/>
    <cellStyle name="Comma 24 4 2 6 2" xfId="37167" xr:uid="{00000000-0005-0000-0000-0000F71B0000}"/>
    <cellStyle name="Comma 24 4 2 7" xfId="26763" xr:uid="{00000000-0005-0000-0000-0000F81B0000}"/>
    <cellStyle name="Comma 24 4 2 7 2" xfId="52752" xr:uid="{00000000-0005-0000-0000-0000F91B0000}"/>
    <cellStyle name="Comma 24 4 2 8" xfId="2814" xr:uid="{00000000-0005-0000-0000-0000FA1B0000}"/>
    <cellStyle name="Comma 24 4 2 9" xfId="29005" xr:uid="{00000000-0005-0000-0000-0000FB1B0000}"/>
    <cellStyle name="Comma 24 4 3" xfId="3515" xr:uid="{00000000-0005-0000-0000-0000FC1B0000}"/>
    <cellStyle name="Comma 24 4 3 2" xfId="5719" xr:uid="{00000000-0005-0000-0000-0000FD1B0000}"/>
    <cellStyle name="Comma 24 4 3 2 2" xfId="22108" xr:uid="{00000000-0005-0000-0000-0000FE1B0000}"/>
    <cellStyle name="Comma 24 4 3 2 2 2" xfId="48097" xr:uid="{00000000-0005-0000-0000-0000FF1B0000}"/>
    <cellStyle name="Comma 24 4 3 2 3" xfId="13988" xr:uid="{00000000-0005-0000-0000-0000001C0000}"/>
    <cellStyle name="Comma 24 4 3 2 3 2" xfId="39977" xr:uid="{00000000-0005-0000-0000-0000011C0000}"/>
    <cellStyle name="Comma 24 4 3 2 4" xfId="31824" xr:uid="{00000000-0005-0000-0000-0000021C0000}"/>
    <cellStyle name="Comma 24 4 3 3" xfId="8551" xr:uid="{00000000-0005-0000-0000-0000031C0000}"/>
    <cellStyle name="Comma 24 4 3 3 2" xfId="24882" xr:uid="{00000000-0005-0000-0000-0000041C0000}"/>
    <cellStyle name="Comma 24 4 3 3 2 2" xfId="50871" xr:uid="{00000000-0005-0000-0000-0000051C0000}"/>
    <cellStyle name="Comma 24 4 3 3 3" xfId="16762" xr:uid="{00000000-0005-0000-0000-0000061C0000}"/>
    <cellStyle name="Comma 24 4 3 3 3 2" xfId="42751" xr:uid="{00000000-0005-0000-0000-0000071C0000}"/>
    <cellStyle name="Comma 24 4 3 3 4" xfId="34598" xr:uid="{00000000-0005-0000-0000-0000081C0000}"/>
    <cellStyle name="Comma 24 4 3 4" xfId="19987" xr:uid="{00000000-0005-0000-0000-0000091C0000}"/>
    <cellStyle name="Comma 24 4 3 4 2" xfId="45976" xr:uid="{00000000-0005-0000-0000-00000A1C0000}"/>
    <cellStyle name="Comma 24 4 3 5" xfId="11867" xr:uid="{00000000-0005-0000-0000-00000B1C0000}"/>
    <cellStyle name="Comma 24 4 3 5 2" xfId="37856" xr:uid="{00000000-0005-0000-0000-00000C1C0000}"/>
    <cellStyle name="Comma 24 4 3 6" xfId="27452" xr:uid="{00000000-0005-0000-0000-00000D1C0000}"/>
    <cellStyle name="Comma 24 4 3 6 2" xfId="53441" xr:uid="{00000000-0005-0000-0000-00000E1C0000}"/>
    <cellStyle name="Comma 24 4 3 7" xfId="29698" xr:uid="{00000000-0005-0000-0000-00000F1C0000}"/>
    <cellStyle name="Comma 24 4 4" xfId="4240" xr:uid="{00000000-0005-0000-0000-0000101C0000}"/>
    <cellStyle name="Comma 24 4 4 2" xfId="20651" xr:uid="{00000000-0005-0000-0000-0000111C0000}"/>
    <cellStyle name="Comma 24 4 4 2 2" xfId="46640" xr:uid="{00000000-0005-0000-0000-0000121C0000}"/>
    <cellStyle name="Comma 24 4 4 3" xfId="12531" xr:uid="{00000000-0005-0000-0000-0000131C0000}"/>
    <cellStyle name="Comma 24 4 4 3 2" xfId="38520" xr:uid="{00000000-0005-0000-0000-0000141C0000}"/>
    <cellStyle name="Comma 24 4 4 4" xfId="30365" xr:uid="{00000000-0005-0000-0000-0000151C0000}"/>
    <cellStyle name="Comma 24 4 5" xfId="4598" xr:uid="{00000000-0005-0000-0000-0000161C0000}"/>
    <cellStyle name="Comma 24 4 5 2" xfId="21004" xr:uid="{00000000-0005-0000-0000-0000171C0000}"/>
    <cellStyle name="Comma 24 4 5 2 2" xfId="46993" xr:uid="{00000000-0005-0000-0000-0000181C0000}"/>
    <cellStyle name="Comma 24 4 5 3" xfId="12884" xr:uid="{00000000-0005-0000-0000-0000191C0000}"/>
    <cellStyle name="Comma 24 4 5 3 2" xfId="38873" xr:uid="{00000000-0005-0000-0000-00001A1C0000}"/>
    <cellStyle name="Comma 24 4 5 4" xfId="30718" xr:uid="{00000000-0005-0000-0000-00001B1C0000}"/>
    <cellStyle name="Comma 24 4 6" xfId="6436" xr:uid="{00000000-0005-0000-0000-00001C1C0000}"/>
    <cellStyle name="Comma 24 4 6 2" xfId="22772" xr:uid="{00000000-0005-0000-0000-00001D1C0000}"/>
    <cellStyle name="Comma 24 4 6 2 2" xfId="48761" xr:uid="{00000000-0005-0000-0000-00001E1C0000}"/>
    <cellStyle name="Comma 24 4 6 3" xfId="14652" xr:uid="{00000000-0005-0000-0000-00001F1C0000}"/>
    <cellStyle name="Comma 24 4 6 3 2" xfId="40641" xr:uid="{00000000-0005-0000-0000-0000201C0000}"/>
    <cellStyle name="Comma 24 4 6 4" xfId="32488" xr:uid="{00000000-0005-0000-0000-0000211C0000}"/>
    <cellStyle name="Comma 24 4 7" xfId="7094" xr:uid="{00000000-0005-0000-0000-0000221C0000}"/>
    <cellStyle name="Comma 24 4 7 2" xfId="23425" xr:uid="{00000000-0005-0000-0000-0000231C0000}"/>
    <cellStyle name="Comma 24 4 7 2 2" xfId="49414" xr:uid="{00000000-0005-0000-0000-0000241C0000}"/>
    <cellStyle name="Comma 24 4 7 3" xfId="15305" xr:uid="{00000000-0005-0000-0000-0000251C0000}"/>
    <cellStyle name="Comma 24 4 7 3 2" xfId="41294" xr:uid="{00000000-0005-0000-0000-0000261C0000}"/>
    <cellStyle name="Comma 24 4 7 4" xfId="33141" xr:uid="{00000000-0005-0000-0000-0000271C0000}"/>
    <cellStyle name="Comma 24 4 8" xfId="7447" xr:uid="{00000000-0005-0000-0000-0000281C0000}"/>
    <cellStyle name="Comma 24 4 8 2" xfId="23778" xr:uid="{00000000-0005-0000-0000-0000291C0000}"/>
    <cellStyle name="Comma 24 4 8 2 2" xfId="49767" xr:uid="{00000000-0005-0000-0000-00002A1C0000}"/>
    <cellStyle name="Comma 24 4 8 3" xfId="15658" xr:uid="{00000000-0005-0000-0000-00002B1C0000}"/>
    <cellStyle name="Comma 24 4 8 3 2" xfId="41647" xr:uid="{00000000-0005-0000-0000-00002C1C0000}"/>
    <cellStyle name="Comma 24 4 8 4" xfId="33494" xr:uid="{00000000-0005-0000-0000-00002D1C0000}"/>
    <cellStyle name="Comma 24 4 9" xfId="8826" xr:uid="{00000000-0005-0000-0000-00002E1C0000}"/>
    <cellStyle name="Comma 24 4 9 2" xfId="25157" xr:uid="{00000000-0005-0000-0000-00002F1C0000}"/>
    <cellStyle name="Comma 24 4 9 2 2" xfId="51146" xr:uid="{00000000-0005-0000-0000-0000301C0000}"/>
    <cellStyle name="Comma 24 4 9 3" xfId="17037" xr:uid="{00000000-0005-0000-0000-0000311C0000}"/>
    <cellStyle name="Comma 24 4 9 3 2" xfId="43026" xr:uid="{00000000-0005-0000-0000-0000321C0000}"/>
    <cellStyle name="Comma 24 4 9 4" xfId="34873" xr:uid="{00000000-0005-0000-0000-0000331C0000}"/>
    <cellStyle name="Comma 24 5" xfId="663" xr:uid="{00000000-0005-0000-0000-0000341C0000}"/>
    <cellStyle name="Comma 24 5 10" xfId="3218" xr:uid="{00000000-0005-0000-0000-0000351C0000}"/>
    <cellStyle name="Comma 24 5 10 2" xfId="19692" xr:uid="{00000000-0005-0000-0000-0000361C0000}"/>
    <cellStyle name="Comma 24 5 10 2 2" xfId="45681" xr:uid="{00000000-0005-0000-0000-0000371C0000}"/>
    <cellStyle name="Comma 24 5 10 3" xfId="29402" xr:uid="{00000000-0005-0000-0000-0000381C0000}"/>
    <cellStyle name="Comma 24 5 11" xfId="11572" xr:uid="{00000000-0005-0000-0000-0000391C0000}"/>
    <cellStyle name="Comma 24 5 11 2" xfId="37561" xr:uid="{00000000-0005-0000-0000-00003A1C0000}"/>
    <cellStyle name="Comma 24 5 12" xfId="27157" xr:uid="{00000000-0005-0000-0000-00003B1C0000}"/>
    <cellStyle name="Comma 24 5 12 2" xfId="53146" xr:uid="{00000000-0005-0000-0000-00003C1C0000}"/>
    <cellStyle name="Comma 24 5 13" xfId="1365" xr:uid="{00000000-0005-0000-0000-00003D1C0000}"/>
    <cellStyle name="Comma 24 5 13 2" xfId="53818" xr:uid="{00000000-0005-0000-0000-00003E1C0000}"/>
    <cellStyle name="Comma 24 5 14" xfId="27846" xr:uid="{00000000-0005-0000-0000-00003F1C0000}"/>
    <cellStyle name="Comma 24 5 15" xfId="54825" xr:uid="{00000000-0005-0000-0000-0000401C0000}"/>
    <cellStyle name="Comma 24 5 2" xfId="3912" xr:uid="{00000000-0005-0000-0000-0000411C0000}"/>
    <cellStyle name="Comma 24 5 2 2" xfId="20358" xr:uid="{00000000-0005-0000-0000-0000421C0000}"/>
    <cellStyle name="Comma 24 5 2 2 2" xfId="46347" xr:uid="{00000000-0005-0000-0000-0000431C0000}"/>
    <cellStyle name="Comma 24 5 2 3" xfId="12238" xr:uid="{00000000-0005-0000-0000-0000441C0000}"/>
    <cellStyle name="Comma 24 5 2 3 2" xfId="38227" xr:uid="{00000000-0005-0000-0000-0000451C0000}"/>
    <cellStyle name="Comma 24 5 2 4" xfId="30072" xr:uid="{00000000-0005-0000-0000-0000461C0000}"/>
    <cellStyle name="Comma 24 5 3" xfId="5424" xr:uid="{00000000-0005-0000-0000-0000471C0000}"/>
    <cellStyle name="Comma 24 5 3 2" xfId="21813" xr:uid="{00000000-0005-0000-0000-0000481C0000}"/>
    <cellStyle name="Comma 24 5 3 2 2" xfId="47802" xr:uid="{00000000-0005-0000-0000-0000491C0000}"/>
    <cellStyle name="Comma 24 5 3 3" xfId="13693" xr:uid="{00000000-0005-0000-0000-00004A1C0000}"/>
    <cellStyle name="Comma 24 5 3 3 2" xfId="39682" xr:uid="{00000000-0005-0000-0000-00004B1C0000}"/>
    <cellStyle name="Comma 24 5 3 4" xfId="31529" xr:uid="{00000000-0005-0000-0000-00004C1C0000}"/>
    <cellStyle name="Comma 24 5 4" xfId="6110" xr:uid="{00000000-0005-0000-0000-00004D1C0000}"/>
    <cellStyle name="Comma 24 5 4 2" xfId="22479" xr:uid="{00000000-0005-0000-0000-00004E1C0000}"/>
    <cellStyle name="Comma 24 5 4 2 2" xfId="48468" xr:uid="{00000000-0005-0000-0000-00004F1C0000}"/>
    <cellStyle name="Comma 24 5 4 3" xfId="14359" xr:uid="{00000000-0005-0000-0000-0000501C0000}"/>
    <cellStyle name="Comma 24 5 4 3 2" xfId="40348" xr:uid="{00000000-0005-0000-0000-0000511C0000}"/>
    <cellStyle name="Comma 24 5 4 4" xfId="32195" xr:uid="{00000000-0005-0000-0000-0000521C0000}"/>
    <cellStyle name="Comma 24 5 5" xfId="6801" xr:uid="{00000000-0005-0000-0000-0000531C0000}"/>
    <cellStyle name="Comma 24 5 5 2" xfId="23132" xr:uid="{00000000-0005-0000-0000-0000541C0000}"/>
    <cellStyle name="Comma 24 5 5 2 2" xfId="49121" xr:uid="{00000000-0005-0000-0000-0000551C0000}"/>
    <cellStyle name="Comma 24 5 5 3" xfId="15012" xr:uid="{00000000-0005-0000-0000-0000561C0000}"/>
    <cellStyle name="Comma 24 5 5 3 2" xfId="41001" xr:uid="{00000000-0005-0000-0000-0000571C0000}"/>
    <cellStyle name="Comma 24 5 5 4" xfId="32848" xr:uid="{00000000-0005-0000-0000-0000581C0000}"/>
    <cellStyle name="Comma 24 5 6" xfId="8256" xr:uid="{00000000-0005-0000-0000-0000591C0000}"/>
    <cellStyle name="Comma 24 5 6 2" xfId="24587" xr:uid="{00000000-0005-0000-0000-00005A1C0000}"/>
    <cellStyle name="Comma 24 5 6 2 2" xfId="50576" xr:uid="{00000000-0005-0000-0000-00005B1C0000}"/>
    <cellStyle name="Comma 24 5 6 3" xfId="16467" xr:uid="{00000000-0005-0000-0000-00005C1C0000}"/>
    <cellStyle name="Comma 24 5 6 3 2" xfId="42456" xr:uid="{00000000-0005-0000-0000-00005D1C0000}"/>
    <cellStyle name="Comma 24 5 6 4" xfId="34303" xr:uid="{00000000-0005-0000-0000-00005E1C0000}"/>
    <cellStyle name="Comma 24 5 7" xfId="9314" xr:uid="{00000000-0005-0000-0000-00005F1C0000}"/>
    <cellStyle name="Comma 24 5 7 2" xfId="25603" xr:uid="{00000000-0005-0000-0000-0000601C0000}"/>
    <cellStyle name="Comma 24 5 7 2 2" xfId="51592" xr:uid="{00000000-0005-0000-0000-0000611C0000}"/>
    <cellStyle name="Comma 24 5 7 3" xfId="17483" xr:uid="{00000000-0005-0000-0000-0000621C0000}"/>
    <cellStyle name="Comma 24 5 7 3 2" xfId="43472" xr:uid="{00000000-0005-0000-0000-0000631C0000}"/>
    <cellStyle name="Comma 24 5 7 4" xfId="35320" xr:uid="{00000000-0005-0000-0000-0000641C0000}"/>
    <cellStyle name="Comma 24 5 8" xfId="9959" xr:uid="{00000000-0005-0000-0000-0000651C0000}"/>
    <cellStyle name="Comma 24 5 8 2" xfId="26207" xr:uid="{00000000-0005-0000-0000-0000661C0000}"/>
    <cellStyle name="Comma 24 5 8 2 2" xfId="52196" xr:uid="{00000000-0005-0000-0000-0000671C0000}"/>
    <cellStyle name="Comma 24 5 8 3" xfId="18087" xr:uid="{00000000-0005-0000-0000-0000681C0000}"/>
    <cellStyle name="Comma 24 5 8 3 2" xfId="44076" xr:uid="{00000000-0005-0000-0000-0000691C0000}"/>
    <cellStyle name="Comma 24 5 8 4" xfId="35948" xr:uid="{00000000-0005-0000-0000-00006A1C0000}"/>
    <cellStyle name="Comma 24 5 9" xfId="10109" xr:uid="{00000000-0005-0000-0000-00006B1C0000}"/>
    <cellStyle name="Comma 24 5 9 2" xfId="18232" xr:uid="{00000000-0005-0000-0000-00006C1C0000}"/>
    <cellStyle name="Comma 24 5 9 2 2" xfId="44221" xr:uid="{00000000-0005-0000-0000-00006D1C0000}"/>
    <cellStyle name="Comma 24 5 9 3" xfId="36098" xr:uid="{00000000-0005-0000-0000-00006E1C0000}"/>
    <cellStyle name="Comma 24 6" xfId="546" xr:uid="{00000000-0005-0000-0000-00006F1C0000}"/>
    <cellStyle name="Comma 24 6 2" xfId="9214" xr:uid="{00000000-0005-0000-0000-0000701C0000}"/>
    <cellStyle name="Comma 25" xfId="102" xr:uid="{00000000-0005-0000-0000-0000711C0000}"/>
    <cellStyle name="Comma 25 10" xfId="6711" xr:uid="{00000000-0005-0000-0000-0000721C0000}"/>
    <cellStyle name="Comma 25 10 2" xfId="23042" xr:uid="{00000000-0005-0000-0000-0000731C0000}"/>
    <cellStyle name="Comma 25 10 2 2" xfId="49031" xr:uid="{00000000-0005-0000-0000-0000741C0000}"/>
    <cellStyle name="Comma 25 10 3" xfId="14922" xr:uid="{00000000-0005-0000-0000-0000751C0000}"/>
    <cellStyle name="Comma 25 10 3 2" xfId="40911" xr:uid="{00000000-0005-0000-0000-0000761C0000}"/>
    <cellStyle name="Comma 25 10 4" xfId="32758" xr:uid="{00000000-0005-0000-0000-0000771C0000}"/>
    <cellStyle name="Comma 25 11" xfId="7364" xr:uid="{00000000-0005-0000-0000-0000781C0000}"/>
    <cellStyle name="Comma 25 11 2" xfId="23695" xr:uid="{00000000-0005-0000-0000-0000791C0000}"/>
    <cellStyle name="Comma 25 11 2 2" xfId="49684" xr:uid="{00000000-0005-0000-0000-00007A1C0000}"/>
    <cellStyle name="Comma 25 11 3" xfId="15575" xr:uid="{00000000-0005-0000-0000-00007B1C0000}"/>
    <cellStyle name="Comma 25 11 3 2" xfId="41564" xr:uid="{00000000-0005-0000-0000-00007C1C0000}"/>
    <cellStyle name="Comma 25 11 4" xfId="33411" xr:uid="{00000000-0005-0000-0000-00007D1C0000}"/>
    <cellStyle name="Comma 25 12" xfId="8827" xr:uid="{00000000-0005-0000-0000-00007E1C0000}"/>
    <cellStyle name="Comma 25 12 2" xfId="25158" xr:uid="{00000000-0005-0000-0000-00007F1C0000}"/>
    <cellStyle name="Comma 25 12 2 2" xfId="51147" xr:uid="{00000000-0005-0000-0000-0000801C0000}"/>
    <cellStyle name="Comma 25 12 3" xfId="17038" xr:uid="{00000000-0005-0000-0000-0000811C0000}"/>
    <cellStyle name="Comma 25 12 3 2" xfId="43027" xr:uid="{00000000-0005-0000-0000-0000821C0000}"/>
    <cellStyle name="Comma 25 12 4" xfId="34874" xr:uid="{00000000-0005-0000-0000-0000831C0000}"/>
    <cellStyle name="Comma 25 13" xfId="10019" xr:uid="{00000000-0005-0000-0000-0000841C0000}"/>
    <cellStyle name="Comma 25 13 2" xfId="18142" xr:uid="{00000000-0005-0000-0000-0000851C0000}"/>
    <cellStyle name="Comma 25 13 2 2" xfId="44131" xr:uid="{00000000-0005-0000-0000-0000861C0000}"/>
    <cellStyle name="Comma 25 13 3" xfId="36008" xr:uid="{00000000-0005-0000-0000-0000871C0000}"/>
    <cellStyle name="Comma 25 14" xfId="1936" xr:uid="{00000000-0005-0000-0000-0000881C0000}"/>
    <cellStyle name="Comma 25 14 2" xfId="18800" xr:uid="{00000000-0005-0000-0000-0000891C0000}"/>
    <cellStyle name="Comma 25 14 2 2" xfId="44789" xr:uid="{00000000-0005-0000-0000-00008A1C0000}"/>
    <cellStyle name="Comma 25 14 3" xfId="28430" xr:uid="{00000000-0005-0000-0000-00008B1C0000}"/>
    <cellStyle name="Comma 25 15" xfId="10680" xr:uid="{00000000-0005-0000-0000-00008C1C0000}"/>
    <cellStyle name="Comma 25 15 2" xfId="36669" xr:uid="{00000000-0005-0000-0000-00008D1C0000}"/>
    <cellStyle name="Comma 25 16" xfId="26264" xr:uid="{00000000-0005-0000-0000-00008E1C0000}"/>
    <cellStyle name="Comma 25 16 2" xfId="52253" xr:uid="{00000000-0005-0000-0000-00008F1C0000}"/>
    <cellStyle name="Comma 25 17" xfId="1275" xr:uid="{00000000-0005-0000-0000-0000901C0000}"/>
    <cellStyle name="Comma 25 17 2" xfId="53728" xr:uid="{00000000-0005-0000-0000-0000911C0000}"/>
    <cellStyle name="Comma 25 18" xfId="27740" xr:uid="{00000000-0005-0000-0000-0000921C0000}"/>
    <cellStyle name="Comma 25 19" xfId="54384" xr:uid="{00000000-0005-0000-0000-0000931C0000}"/>
    <cellStyle name="Comma 25 2" xfId="14" xr:uid="{00000000-0005-0000-0000-0000941C0000}"/>
    <cellStyle name="Comma 25 2 2" xfId="669" xr:uid="{00000000-0005-0000-0000-0000951C0000}"/>
    <cellStyle name="Comma 25 2 2 2" xfId="6115" xr:uid="{00000000-0005-0000-0000-0000961C0000}"/>
    <cellStyle name="Comma 25 2 2 3" xfId="9855" xr:uid="{00000000-0005-0000-0000-0000971C0000}"/>
    <cellStyle name="Comma 25 2 2 3 2" xfId="35844" xr:uid="{00000000-0005-0000-0000-0000981C0000}"/>
    <cellStyle name="Comma 25 2 2 4" xfId="3918" xr:uid="{00000000-0005-0000-0000-0000991C0000}"/>
    <cellStyle name="Comma 25 2 2 5" xfId="27851" xr:uid="{00000000-0005-0000-0000-00009A1C0000}"/>
    <cellStyle name="Comma 25 2 3" xfId="548" xr:uid="{00000000-0005-0000-0000-00009B1C0000}"/>
    <cellStyle name="Comma 25 2 3 2" xfId="9216" xr:uid="{00000000-0005-0000-0000-00009C1C0000}"/>
    <cellStyle name="Comma 25 3" xfId="103" xr:uid="{00000000-0005-0000-0000-00009D1C0000}"/>
    <cellStyle name="Comma 25 3 10" xfId="10250" xr:uid="{00000000-0005-0000-0000-00009E1C0000}"/>
    <cellStyle name="Comma 25 3 10 2" xfId="18373" xr:uid="{00000000-0005-0000-0000-00009F1C0000}"/>
    <cellStyle name="Comma 25 3 10 2 2" xfId="44362" xr:uid="{00000000-0005-0000-0000-0000A01C0000}"/>
    <cellStyle name="Comma 25 3 10 3" xfId="36239" xr:uid="{00000000-0005-0000-0000-0000A11C0000}"/>
    <cellStyle name="Comma 25 3 11" xfId="2160" xr:uid="{00000000-0005-0000-0000-0000A21C0000}"/>
    <cellStyle name="Comma 25 3 11 2" xfId="19024" xr:uid="{00000000-0005-0000-0000-0000A31C0000}"/>
    <cellStyle name="Comma 25 3 11 2 2" xfId="45013" xr:uid="{00000000-0005-0000-0000-0000A41C0000}"/>
    <cellStyle name="Comma 25 3 11 3" xfId="28654" xr:uid="{00000000-0005-0000-0000-0000A51C0000}"/>
    <cellStyle name="Comma 25 3 12" xfId="10904" xr:uid="{00000000-0005-0000-0000-0000A61C0000}"/>
    <cellStyle name="Comma 25 3 12 2" xfId="36893" xr:uid="{00000000-0005-0000-0000-0000A71C0000}"/>
    <cellStyle name="Comma 25 3 13" xfId="26488" xr:uid="{00000000-0005-0000-0000-0000A81C0000}"/>
    <cellStyle name="Comma 25 3 13 2" xfId="52477" xr:uid="{00000000-0005-0000-0000-0000A91C0000}"/>
    <cellStyle name="Comma 25 3 14" xfId="1506" xr:uid="{00000000-0005-0000-0000-0000AA1C0000}"/>
    <cellStyle name="Comma 25 3 14 2" xfId="53959" xr:uid="{00000000-0005-0000-0000-0000AB1C0000}"/>
    <cellStyle name="Comma 25 3 15" xfId="27997" xr:uid="{00000000-0005-0000-0000-0000AC1C0000}"/>
    <cellStyle name="Comma 25 3 16" xfId="54385" xr:uid="{00000000-0005-0000-0000-0000AD1C0000}"/>
    <cellStyle name="Comma 25 3 2" xfId="1135" xr:uid="{00000000-0005-0000-0000-0000AE1C0000}"/>
    <cellStyle name="Comma 25 3 2 10" xfId="10543" xr:uid="{00000000-0005-0000-0000-0000AF1C0000}"/>
    <cellStyle name="Comma 25 3 2 10 2" xfId="18666" xr:uid="{00000000-0005-0000-0000-0000B01C0000}"/>
    <cellStyle name="Comma 25 3 2 10 2 2" xfId="44655" xr:uid="{00000000-0005-0000-0000-0000B11C0000}"/>
    <cellStyle name="Comma 25 3 2 10 3" xfId="36532" xr:uid="{00000000-0005-0000-0000-0000B21C0000}"/>
    <cellStyle name="Comma 25 3 2 11" xfId="2816" xr:uid="{00000000-0005-0000-0000-0000B31C0000}"/>
    <cellStyle name="Comma 25 3 2 11 2" xfId="19300" xr:uid="{00000000-0005-0000-0000-0000B41C0000}"/>
    <cellStyle name="Comma 25 3 2 11 2 2" xfId="45289" xr:uid="{00000000-0005-0000-0000-0000B51C0000}"/>
    <cellStyle name="Comma 25 3 2 11 3" xfId="29007" xr:uid="{00000000-0005-0000-0000-0000B61C0000}"/>
    <cellStyle name="Comma 25 3 2 12" xfId="11180" xr:uid="{00000000-0005-0000-0000-0000B71C0000}"/>
    <cellStyle name="Comma 25 3 2 12 2" xfId="37169" xr:uid="{00000000-0005-0000-0000-0000B81C0000}"/>
    <cellStyle name="Comma 25 3 2 13" xfId="26765" xr:uid="{00000000-0005-0000-0000-0000B91C0000}"/>
    <cellStyle name="Comma 25 3 2 13 2" xfId="52754" xr:uid="{00000000-0005-0000-0000-0000BA1C0000}"/>
    <cellStyle name="Comma 25 3 2 14" xfId="1799" xr:uid="{00000000-0005-0000-0000-0000BB1C0000}"/>
    <cellStyle name="Comma 25 3 2 14 2" xfId="54252" xr:uid="{00000000-0005-0000-0000-0000BC1C0000}"/>
    <cellStyle name="Comma 25 3 2 15" xfId="28293" xr:uid="{00000000-0005-0000-0000-0000BD1C0000}"/>
    <cellStyle name="Comma 25 3 2 16" xfId="55259" xr:uid="{00000000-0005-0000-0000-0000BE1C0000}"/>
    <cellStyle name="Comma 25 3 2 2" xfId="3658" xr:uid="{00000000-0005-0000-0000-0000BF1C0000}"/>
    <cellStyle name="Comma 25 3 2 2 2" xfId="5862" xr:uid="{00000000-0005-0000-0000-0000C01C0000}"/>
    <cellStyle name="Comma 25 3 2 2 2 2" xfId="22251" xr:uid="{00000000-0005-0000-0000-0000C11C0000}"/>
    <cellStyle name="Comma 25 3 2 2 2 2 2" xfId="48240" xr:uid="{00000000-0005-0000-0000-0000C21C0000}"/>
    <cellStyle name="Comma 25 3 2 2 2 3" xfId="14131" xr:uid="{00000000-0005-0000-0000-0000C31C0000}"/>
    <cellStyle name="Comma 25 3 2 2 2 3 2" xfId="40120" xr:uid="{00000000-0005-0000-0000-0000C41C0000}"/>
    <cellStyle name="Comma 25 3 2 2 2 4" xfId="31967" xr:uid="{00000000-0005-0000-0000-0000C51C0000}"/>
    <cellStyle name="Comma 25 3 2 2 3" xfId="8694" xr:uid="{00000000-0005-0000-0000-0000C61C0000}"/>
    <cellStyle name="Comma 25 3 2 2 3 2" xfId="25025" xr:uid="{00000000-0005-0000-0000-0000C71C0000}"/>
    <cellStyle name="Comma 25 3 2 2 3 2 2" xfId="51014" xr:uid="{00000000-0005-0000-0000-0000C81C0000}"/>
    <cellStyle name="Comma 25 3 2 2 3 3" xfId="16905" xr:uid="{00000000-0005-0000-0000-0000C91C0000}"/>
    <cellStyle name="Comma 25 3 2 2 3 3 2" xfId="42894" xr:uid="{00000000-0005-0000-0000-0000CA1C0000}"/>
    <cellStyle name="Comma 25 3 2 2 3 4" xfId="34741" xr:uid="{00000000-0005-0000-0000-0000CB1C0000}"/>
    <cellStyle name="Comma 25 3 2 2 4" xfId="20130" xr:uid="{00000000-0005-0000-0000-0000CC1C0000}"/>
    <cellStyle name="Comma 25 3 2 2 4 2" xfId="46119" xr:uid="{00000000-0005-0000-0000-0000CD1C0000}"/>
    <cellStyle name="Comma 25 3 2 2 5" xfId="12010" xr:uid="{00000000-0005-0000-0000-0000CE1C0000}"/>
    <cellStyle name="Comma 25 3 2 2 5 2" xfId="37999" xr:uid="{00000000-0005-0000-0000-0000CF1C0000}"/>
    <cellStyle name="Comma 25 3 2 2 6" xfId="27595" xr:uid="{00000000-0005-0000-0000-0000D01C0000}"/>
    <cellStyle name="Comma 25 3 2 2 6 2" xfId="53584" xr:uid="{00000000-0005-0000-0000-0000D11C0000}"/>
    <cellStyle name="Comma 25 3 2 2 7" xfId="29841" xr:uid="{00000000-0005-0000-0000-0000D21C0000}"/>
    <cellStyle name="Comma 25 3 2 3" xfId="4383" xr:uid="{00000000-0005-0000-0000-0000D31C0000}"/>
    <cellStyle name="Comma 25 3 2 3 2" xfId="20792" xr:uid="{00000000-0005-0000-0000-0000D41C0000}"/>
    <cellStyle name="Comma 25 3 2 3 2 2" xfId="46781" xr:uid="{00000000-0005-0000-0000-0000D51C0000}"/>
    <cellStyle name="Comma 25 3 2 3 3" xfId="12672" xr:uid="{00000000-0005-0000-0000-0000D61C0000}"/>
    <cellStyle name="Comma 25 3 2 3 3 2" xfId="38661" xr:uid="{00000000-0005-0000-0000-0000D71C0000}"/>
    <cellStyle name="Comma 25 3 2 3 4" xfId="30506" xr:uid="{00000000-0005-0000-0000-0000D81C0000}"/>
    <cellStyle name="Comma 25 3 2 4" xfId="5024" xr:uid="{00000000-0005-0000-0000-0000D91C0000}"/>
    <cellStyle name="Comma 25 3 2 4 2" xfId="21421" xr:uid="{00000000-0005-0000-0000-0000DA1C0000}"/>
    <cellStyle name="Comma 25 3 2 4 2 2" xfId="47410" xr:uid="{00000000-0005-0000-0000-0000DB1C0000}"/>
    <cellStyle name="Comma 25 3 2 4 3" xfId="13301" xr:uid="{00000000-0005-0000-0000-0000DC1C0000}"/>
    <cellStyle name="Comma 25 3 2 4 3 2" xfId="39290" xr:uid="{00000000-0005-0000-0000-0000DD1C0000}"/>
    <cellStyle name="Comma 25 3 2 4 4" xfId="31137" xr:uid="{00000000-0005-0000-0000-0000DE1C0000}"/>
    <cellStyle name="Comma 25 3 2 5" xfId="6579" xr:uid="{00000000-0005-0000-0000-0000DF1C0000}"/>
    <cellStyle name="Comma 25 3 2 5 2" xfId="22913" xr:uid="{00000000-0005-0000-0000-0000E01C0000}"/>
    <cellStyle name="Comma 25 3 2 5 2 2" xfId="48902" xr:uid="{00000000-0005-0000-0000-0000E11C0000}"/>
    <cellStyle name="Comma 25 3 2 5 3" xfId="14793" xr:uid="{00000000-0005-0000-0000-0000E21C0000}"/>
    <cellStyle name="Comma 25 3 2 5 3 2" xfId="40782" xr:uid="{00000000-0005-0000-0000-0000E31C0000}"/>
    <cellStyle name="Comma 25 3 2 5 4" xfId="32629" xr:uid="{00000000-0005-0000-0000-0000E41C0000}"/>
    <cellStyle name="Comma 25 3 2 6" xfId="7235" xr:uid="{00000000-0005-0000-0000-0000E51C0000}"/>
    <cellStyle name="Comma 25 3 2 6 2" xfId="23566" xr:uid="{00000000-0005-0000-0000-0000E61C0000}"/>
    <cellStyle name="Comma 25 3 2 6 2 2" xfId="49555" xr:uid="{00000000-0005-0000-0000-0000E71C0000}"/>
    <cellStyle name="Comma 25 3 2 6 3" xfId="15446" xr:uid="{00000000-0005-0000-0000-0000E81C0000}"/>
    <cellStyle name="Comma 25 3 2 6 3 2" xfId="41435" xr:uid="{00000000-0005-0000-0000-0000E91C0000}"/>
    <cellStyle name="Comma 25 3 2 6 4" xfId="33282" xr:uid="{00000000-0005-0000-0000-0000EA1C0000}"/>
    <cellStyle name="Comma 25 3 2 7" xfId="7864" xr:uid="{00000000-0005-0000-0000-0000EB1C0000}"/>
    <cellStyle name="Comma 25 3 2 7 2" xfId="24195" xr:uid="{00000000-0005-0000-0000-0000EC1C0000}"/>
    <cellStyle name="Comma 25 3 2 7 2 2" xfId="50184" xr:uid="{00000000-0005-0000-0000-0000ED1C0000}"/>
    <cellStyle name="Comma 25 3 2 7 3" xfId="16075" xr:uid="{00000000-0005-0000-0000-0000EE1C0000}"/>
    <cellStyle name="Comma 25 3 2 7 3 2" xfId="42064" xr:uid="{00000000-0005-0000-0000-0000EF1C0000}"/>
    <cellStyle name="Comma 25 3 2 7 4" xfId="33911" xr:uid="{00000000-0005-0000-0000-0000F01C0000}"/>
    <cellStyle name="Comma 25 3 2 8" xfId="9759" xr:uid="{00000000-0005-0000-0000-0000F11C0000}"/>
    <cellStyle name="Comma 25 3 2 8 2" xfId="26040" xr:uid="{00000000-0005-0000-0000-0000F21C0000}"/>
    <cellStyle name="Comma 25 3 2 8 2 2" xfId="52029" xr:uid="{00000000-0005-0000-0000-0000F31C0000}"/>
    <cellStyle name="Comma 25 3 2 8 3" xfId="17920" xr:uid="{00000000-0005-0000-0000-0000F41C0000}"/>
    <cellStyle name="Comma 25 3 2 8 3 2" xfId="43909" xr:uid="{00000000-0005-0000-0000-0000F51C0000}"/>
    <cellStyle name="Comma 25 3 2 8 4" xfId="35757" xr:uid="{00000000-0005-0000-0000-0000F61C0000}"/>
    <cellStyle name="Comma 25 3 2 9" xfId="9945" xr:uid="{00000000-0005-0000-0000-0000F71C0000}"/>
    <cellStyle name="Comma 25 3 2 9 2" xfId="26195" xr:uid="{00000000-0005-0000-0000-0000F81C0000}"/>
    <cellStyle name="Comma 25 3 2 9 2 2" xfId="52184" xr:uid="{00000000-0005-0000-0000-0000F91C0000}"/>
    <cellStyle name="Comma 25 3 2 9 3" xfId="18075" xr:uid="{00000000-0005-0000-0000-0000FA1C0000}"/>
    <cellStyle name="Comma 25 3 2 9 3 2" xfId="44064" xr:uid="{00000000-0005-0000-0000-0000FB1C0000}"/>
    <cellStyle name="Comma 25 3 2 9 4" xfId="35934" xr:uid="{00000000-0005-0000-0000-0000FC1C0000}"/>
    <cellStyle name="Comma 25 3 3" xfId="830" xr:uid="{00000000-0005-0000-0000-0000FD1C0000}"/>
    <cellStyle name="Comma 25 3 3 10" xfId="54966" xr:uid="{00000000-0005-0000-0000-0000FE1C0000}"/>
    <cellStyle name="Comma 25 3 3 2" xfId="5565" xr:uid="{00000000-0005-0000-0000-0000FF1C0000}"/>
    <cellStyle name="Comma 25 3 3 2 2" xfId="21954" xr:uid="{00000000-0005-0000-0000-0000001D0000}"/>
    <cellStyle name="Comma 25 3 3 2 2 2" xfId="47943" xr:uid="{00000000-0005-0000-0000-0000011D0000}"/>
    <cellStyle name="Comma 25 3 3 2 3" xfId="13834" xr:uid="{00000000-0005-0000-0000-0000021D0000}"/>
    <cellStyle name="Comma 25 3 3 2 3 2" xfId="39823" xr:uid="{00000000-0005-0000-0000-0000031D0000}"/>
    <cellStyle name="Comma 25 3 3 2 4" xfId="31670" xr:uid="{00000000-0005-0000-0000-0000041D0000}"/>
    <cellStyle name="Comma 25 3 3 3" xfId="8397" xr:uid="{00000000-0005-0000-0000-0000051D0000}"/>
    <cellStyle name="Comma 25 3 3 3 2" xfId="24728" xr:uid="{00000000-0005-0000-0000-0000061D0000}"/>
    <cellStyle name="Comma 25 3 3 3 2 2" xfId="50717" xr:uid="{00000000-0005-0000-0000-0000071D0000}"/>
    <cellStyle name="Comma 25 3 3 3 3" xfId="16608" xr:uid="{00000000-0005-0000-0000-0000081D0000}"/>
    <cellStyle name="Comma 25 3 3 3 3 2" xfId="42597" xr:uid="{00000000-0005-0000-0000-0000091D0000}"/>
    <cellStyle name="Comma 25 3 3 3 4" xfId="34444" xr:uid="{00000000-0005-0000-0000-00000A1D0000}"/>
    <cellStyle name="Comma 25 3 3 4" xfId="9460" xr:uid="{00000000-0005-0000-0000-00000B1D0000}"/>
    <cellStyle name="Comma 25 3 3 4 2" xfId="25745" xr:uid="{00000000-0005-0000-0000-00000C1D0000}"/>
    <cellStyle name="Comma 25 3 3 4 2 2" xfId="51734" xr:uid="{00000000-0005-0000-0000-00000D1D0000}"/>
    <cellStyle name="Comma 25 3 3 4 3" xfId="17625" xr:uid="{00000000-0005-0000-0000-00000E1D0000}"/>
    <cellStyle name="Comma 25 3 3 4 3 2" xfId="43614" xr:uid="{00000000-0005-0000-0000-00000F1D0000}"/>
    <cellStyle name="Comma 25 3 3 4 4" xfId="35462" xr:uid="{00000000-0005-0000-0000-0000101D0000}"/>
    <cellStyle name="Comma 25 3 3 5" xfId="19833" xr:uid="{00000000-0005-0000-0000-0000111D0000}"/>
    <cellStyle name="Comma 25 3 3 5 2" xfId="45822" xr:uid="{00000000-0005-0000-0000-0000121D0000}"/>
    <cellStyle name="Comma 25 3 3 6" xfId="11713" xr:uid="{00000000-0005-0000-0000-0000131D0000}"/>
    <cellStyle name="Comma 25 3 3 6 2" xfId="37702" xr:uid="{00000000-0005-0000-0000-0000141D0000}"/>
    <cellStyle name="Comma 25 3 3 7" xfId="27298" xr:uid="{00000000-0005-0000-0000-0000151D0000}"/>
    <cellStyle name="Comma 25 3 3 7 2" xfId="53287" xr:uid="{00000000-0005-0000-0000-0000161D0000}"/>
    <cellStyle name="Comma 25 3 3 8" xfId="3360" xr:uid="{00000000-0005-0000-0000-0000171D0000}"/>
    <cellStyle name="Comma 25 3 3 9" xfId="29543" xr:uid="{00000000-0005-0000-0000-0000181D0000}"/>
    <cellStyle name="Comma 25 3 4" xfId="4078" xr:uid="{00000000-0005-0000-0000-0000191D0000}"/>
    <cellStyle name="Comma 25 3 4 2" xfId="20499" xr:uid="{00000000-0005-0000-0000-00001A1D0000}"/>
    <cellStyle name="Comma 25 3 4 2 2" xfId="46488" xr:uid="{00000000-0005-0000-0000-00001B1D0000}"/>
    <cellStyle name="Comma 25 3 4 3" xfId="12379" xr:uid="{00000000-0005-0000-0000-00001C1D0000}"/>
    <cellStyle name="Comma 25 3 4 3 2" xfId="38368" xr:uid="{00000000-0005-0000-0000-00001D1D0000}"/>
    <cellStyle name="Comma 25 3 4 4" xfId="30213" xr:uid="{00000000-0005-0000-0000-00001E1D0000}"/>
    <cellStyle name="Comma 25 3 5" xfId="4739" xr:uid="{00000000-0005-0000-0000-00001F1D0000}"/>
    <cellStyle name="Comma 25 3 5 2" xfId="21145" xr:uid="{00000000-0005-0000-0000-0000201D0000}"/>
    <cellStyle name="Comma 25 3 5 2 2" xfId="47134" xr:uid="{00000000-0005-0000-0000-0000211D0000}"/>
    <cellStyle name="Comma 25 3 5 3" xfId="13025" xr:uid="{00000000-0005-0000-0000-0000221D0000}"/>
    <cellStyle name="Comma 25 3 5 3 2" xfId="39014" xr:uid="{00000000-0005-0000-0000-0000231D0000}"/>
    <cellStyle name="Comma 25 3 5 4" xfId="30859" xr:uid="{00000000-0005-0000-0000-0000241D0000}"/>
    <cellStyle name="Comma 25 3 6" xfId="6275" xr:uid="{00000000-0005-0000-0000-0000251D0000}"/>
    <cellStyle name="Comma 25 3 6 2" xfId="22620" xr:uid="{00000000-0005-0000-0000-0000261D0000}"/>
    <cellStyle name="Comma 25 3 6 2 2" xfId="48609" xr:uid="{00000000-0005-0000-0000-0000271D0000}"/>
    <cellStyle name="Comma 25 3 6 3" xfId="14500" xr:uid="{00000000-0005-0000-0000-0000281D0000}"/>
    <cellStyle name="Comma 25 3 6 3 2" xfId="40489" xr:uid="{00000000-0005-0000-0000-0000291D0000}"/>
    <cellStyle name="Comma 25 3 6 4" xfId="32336" xr:uid="{00000000-0005-0000-0000-00002A1D0000}"/>
    <cellStyle name="Comma 25 3 7" xfId="6942" xr:uid="{00000000-0005-0000-0000-00002B1D0000}"/>
    <cellStyle name="Comma 25 3 7 2" xfId="23273" xr:uid="{00000000-0005-0000-0000-00002C1D0000}"/>
    <cellStyle name="Comma 25 3 7 2 2" xfId="49262" xr:uid="{00000000-0005-0000-0000-00002D1D0000}"/>
    <cellStyle name="Comma 25 3 7 3" xfId="15153" xr:uid="{00000000-0005-0000-0000-00002E1D0000}"/>
    <cellStyle name="Comma 25 3 7 3 2" xfId="41142" xr:uid="{00000000-0005-0000-0000-00002F1D0000}"/>
    <cellStyle name="Comma 25 3 7 4" xfId="32989" xr:uid="{00000000-0005-0000-0000-0000301D0000}"/>
    <cellStyle name="Comma 25 3 8" xfId="7588" xr:uid="{00000000-0005-0000-0000-0000311D0000}"/>
    <cellStyle name="Comma 25 3 8 2" xfId="23919" xr:uid="{00000000-0005-0000-0000-0000321D0000}"/>
    <cellStyle name="Comma 25 3 8 2 2" xfId="49908" xr:uid="{00000000-0005-0000-0000-0000331D0000}"/>
    <cellStyle name="Comma 25 3 8 3" xfId="15799" xr:uid="{00000000-0005-0000-0000-0000341D0000}"/>
    <cellStyle name="Comma 25 3 8 3 2" xfId="41788" xr:uid="{00000000-0005-0000-0000-0000351D0000}"/>
    <cellStyle name="Comma 25 3 8 4" xfId="33635" xr:uid="{00000000-0005-0000-0000-0000361D0000}"/>
    <cellStyle name="Comma 25 3 9" xfId="8828" xr:uid="{00000000-0005-0000-0000-0000371D0000}"/>
    <cellStyle name="Comma 25 3 9 2" xfId="25159" xr:uid="{00000000-0005-0000-0000-0000381D0000}"/>
    <cellStyle name="Comma 25 3 9 2 2" xfId="51148" xr:uid="{00000000-0005-0000-0000-0000391D0000}"/>
    <cellStyle name="Comma 25 3 9 3" xfId="17039" xr:uid="{00000000-0005-0000-0000-00003A1D0000}"/>
    <cellStyle name="Comma 25 3 9 3 2" xfId="43028" xr:uid="{00000000-0005-0000-0000-00003B1D0000}"/>
    <cellStyle name="Comma 25 3 9 4" xfId="34875" xr:uid="{00000000-0005-0000-0000-00003C1D0000}"/>
    <cellStyle name="Comma 25 4" xfId="104" xr:uid="{00000000-0005-0000-0000-00003D1D0000}"/>
    <cellStyle name="Comma 25 4 10" xfId="10376" xr:uid="{00000000-0005-0000-0000-00003E1D0000}"/>
    <cellStyle name="Comma 25 4 10 2" xfId="18499" xr:uid="{00000000-0005-0000-0000-00003F1D0000}"/>
    <cellStyle name="Comma 25 4 10 2 2" xfId="44488" xr:uid="{00000000-0005-0000-0000-0000401D0000}"/>
    <cellStyle name="Comma 25 4 10 3" xfId="36365" xr:uid="{00000000-0005-0000-0000-0000411D0000}"/>
    <cellStyle name="Comma 25 4 11" xfId="2017" xr:uid="{00000000-0005-0000-0000-0000421D0000}"/>
    <cellStyle name="Comma 25 4 11 2" xfId="18881" xr:uid="{00000000-0005-0000-0000-0000431D0000}"/>
    <cellStyle name="Comma 25 4 11 2 2" xfId="44870" xr:uid="{00000000-0005-0000-0000-0000441D0000}"/>
    <cellStyle name="Comma 25 4 11 3" xfId="28511" xr:uid="{00000000-0005-0000-0000-0000451D0000}"/>
    <cellStyle name="Comma 25 4 12" xfId="10761" xr:uid="{00000000-0005-0000-0000-0000461D0000}"/>
    <cellStyle name="Comma 25 4 12 2" xfId="36750" xr:uid="{00000000-0005-0000-0000-0000471D0000}"/>
    <cellStyle name="Comma 25 4 13" xfId="26345" xr:uid="{00000000-0005-0000-0000-0000481D0000}"/>
    <cellStyle name="Comma 25 4 13 2" xfId="52334" xr:uid="{00000000-0005-0000-0000-0000491D0000}"/>
    <cellStyle name="Comma 25 4 14" xfId="1632" xr:uid="{00000000-0005-0000-0000-00004A1D0000}"/>
    <cellStyle name="Comma 25 4 14 2" xfId="54085" xr:uid="{00000000-0005-0000-0000-00004B1D0000}"/>
    <cellStyle name="Comma 25 4 15" xfId="28126" xr:uid="{00000000-0005-0000-0000-00004C1D0000}"/>
    <cellStyle name="Comma 25 4 16" xfId="54386" xr:uid="{00000000-0005-0000-0000-00004D1D0000}"/>
    <cellStyle name="Comma 25 4 2" xfId="961" xr:uid="{00000000-0005-0000-0000-00004E1D0000}"/>
    <cellStyle name="Comma 25 4 2 10" xfId="55092" xr:uid="{00000000-0005-0000-0000-00004F1D0000}"/>
    <cellStyle name="Comma 25 4 2 2" xfId="5025" xr:uid="{00000000-0005-0000-0000-0000501D0000}"/>
    <cellStyle name="Comma 25 4 2 2 2" xfId="21422" xr:uid="{00000000-0005-0000-0000-0000511D0000}"/>
    <cellStyle name="Comma 25 4 2 2 2 2" xfId="47411" xr:uid="{00000000-0005-0000-0000-0000521D0000}"/>
    <cellStyle name="Comma 25 4 2 2 3" xfId="13302" xr:uid="{00000000-0005-0000-0000-0000531D0000}"/>
    <cellStyle name="Comma 25 4 2 2 3 2" xfId="39291" xr:uid="{00000000-0005-0000-0000-0000541D0000}"/>
    <cellStyle name="Comma 25 4 2 2 4" xfId="31138" xr:uid="{00000000-0005-0000-0000-0000551D0000}"/>
    <cellStyle name="Comma 25 4 2 3" xfId="7865" xr:uid="{00000000-0005-0000-0000-0000561D0000}"/>
    <cellStyle name="Comma 25 4 2 3 2" xfId="24196" xr:uid="{00000000-0005-0000-0000-0000571D0000}"/>
    <cellStyle name="Comma 25 4 2 3 2 2" xfId="50185" xr:uid="{00000000-0005-0000-0000-0000581D0000}"/>
    <cellStyle name="Comma 25 4 2 3 3" xfId="16076" xr:uid="{00000000-0005-0000-0000-0000591D0000}"/>
    <cellStyle name="Comma 25 4 2 3 3 2" xfId="42065" xr:uid="{00000000-0005-0000-0000-00005A1D0000}"/>
    <cellStyle name="Comma 25 4 2 3 4" xfId="33912" xr:uid="{00000000-0005-0000-0000-00005B1D0000}"/>
    <cellStyle name="Comma 25 4 2 4" xfId="9589" xr:uid="{00000000-0005-0000-0000-00005C1D0000}"/>
    <cellStyle name="Comma 25 4 2 4 2" xfId="25872" xr:uid="{00000000-0005-0000-0000-00005D1D0000}"/>
    <cellStyle name="Comma 25 4 2 4 2 2" xfId="51861" xr:uid="{00000000-0005-0000-0000-00005E1D0000}"/>
    <cellStyle name="Comma 25 4 2 4 3" xfId="17752" xr:uid="{00000000-0005-0000-0000-00005F1D0000}"/>
    <cellStyle name="Comma 25 4 2 4 3 2" xfId="43741" xr:uid="{00000000-0005-0000-0000-0000601D0000}"/>
    <cellStyle name="Comma 25 4 2 4 4" xfId="35589" xr:uid="{00000000-0005-0000-0000-0000611D0000}"/>
    <cellStyle name="Comma 25 4 2 5" xfId="19301" xr:uid="{00000000-0005-0000-0000-0000621D0000}"/>
    <cellStyle name="Comma 25 4 2 5 2" xfId="45290" xr:uid="{00000000-0005-0000-0000-0000631D0000}"/>
    <cellStyle name="Comma 25 4 2 6" xfId="11181" xr:uid="{00000000-0005-0000-0000-0000641D0000}"/>
    <cellStyle name="Comma 25 4 2 6 2" xfId="37170" xr:uid="{00000000-0005-0000-0000-0000651D0000}"/>
    <cellStyle name="Comma 25 4 2 7" xfId="26766" xr:uid="{00000000-0005-0000-0000-0000661D0000}"/>
    <cellStyle name="Comma 25 4 2 7 2" xfId="52755" xr:uid="{00000000-0005-0000-0000-0000671D0000}"/>
    <cellStyle name="Comma 25 4 2 8" xfId="2817" xr:uid="{00000000-0005-0000-0000-0000681D0000}"/>
    <cellStyle name="Comma 25 4 2 9" xfId="29008" xr:uid="{00000000-0005-0000-0000-0000691D0000}"/>
    <cellStyle name="Comma 25 4 3" xfId="3513" xr:uid="{00000000-0005-0000-0000-00006A1D0000}"/>
    <cellStyle name="Comma 25 4 3 2" xfId="5717" xr:uid="{00000000-0005-0000-0000-00006B1D0000}"/>
    <cellStyle name="Comma 25 4 3 2 2" xfId="22106" xr:uid="{00000000-0005-0000-0000-00006C1D0000}"/>
    <cellStyle name="Comma 25 4 3 2 2 2" xfId="48095" xr:uid="{00000000-0005-0000-0000-00006D1D0000}"/>
    <cellStyle name="Comma 25 4 3 2 3" xfId="13986" xr:uid="{00000000-0005-0000-0000-00006E1D0000}"/>
    <cellStyle name="Comma 25 4 3 2 3 2" xfId="39975" xr:uid="{00000000-0005-0000-0000-00006F1D0000}"/>
    <cellStyle name="Comma 25 4 3 2 4" xfId="31822" xr:uid="{00000000-0005-0000-0000-0000701D0000}"/>
    <cellStyle name="Comma 25 4 3 3" xfId="8549" xr:uid="{00000000-0005-0000-0000-0000711D0000}"/>
    <cellStyle name="Comma 25 4 3 3 2" xfId="24880" xr:uid="{00000000-0005-0000-0000-0000721D0000}"/>
    <cellStyle name="Comma 25 4 3 3 2 2" xfId="50869" xr:uid="{00000000-0005-0000-0000-0000731D0000}"/>
    <cellStyle name="Comma 25 4 3 3 3" xfId="16760" xr:uid="{00000000-0005-0000-0000-0000741D0000}"/>
    <cellStyle name="Comma 25 4 3 3 3 2" xfId="42749" xr:uid="{00000000-0005-0000-0000-0000751D0000}"/>
    <cellStyle name="Comma 25 4 3 3 4" xfId="34596" xr:uid="{00000000-0005-0000-0000-0000761D0000}"/>
    <cellStyle name="Comma 25 4 3 4" xfId="19985" xr:uid="{00000000-0005-0000-0000-0000771D0000}"/>
    <cellStyle name="Comma 25 4 3 4 2" xfId="45974" xr:uid="{00000000-0005-0000-0000-0000781D0000}"/>
    <cellStyle name="Comma 25 4 3 5" xfId="11865" xr:uid="{00000000-0005-0000-0000-0000791D0000}"/>
    <cellStyle name="Comma 25 4 3 5 2" xfId="37854" xr:uid="{00000000-0005-0000-0000-00007A1D0000}"/>
    <cellStyle name="Comma 25 4 3 6" xfId="27450" xr:uid="{00000000-0005-0000-0000-00007B1D0000}"/>
    <cellStyle name="Comma 25 4 3 6 2" xfId="53439" xr:uid="{00000000-0005-0000-0000-00007C1D0000}"/>
    <cellStyle name="Comma 25 4 3 7" xfId="29696" xr:uid="{00000000-0005-0000-0000-00007D1D0000}"/>
    <cellStyle name="Comma 25 4 4" xfId="4209" xr:uid="{00000000-0005-0000-0000-00007E1D0000}"/>
    <cellStyle name="Comma 25 4 4 2" xfId="20625" xr:uid="{00000000-0005-0000-0000-00007F1D0000}"/>
    <cellStyle name="Comma 25 4 4 2 2" xfId="46614" xr:uid="{00000000-0005-0000-0000-0000801D0000}"/>
    <cellStyle name="Comma 25 4 4 3" xfId="12505" xr:uid="{00000000-0005-0000-0000-0000811D0000}"/>
    <cellStyle name="Comma 25 4 4 3 2" xfId="38494" xr:uid="{00000000-0005-0000-0000-0000821D0000}"/>
    <cellStyle name="Comma 25 4 4 4" xfId="30339" xr:uid="{00000000-0005-0000-0000-0000831D0000}"/>
    <cellStyle name="Comma 25 4 5" xfId="4596" xr:uid="{00000000-0005-0000-0000-0000841D0000}"/>
    <cellStyle name="Comma 25 4 5 2" xfId="21002" xr:uid="{00000000-0005-0000-0000-0000851D0000}"/>
    <cellStyle name="Comma 25 4 5 2 2" xfId="46991" xr:uid="{00000000-0005-0000-0000-0000861D0000}"/>
    <cellStyle name="Comma 25 4 5 3" xfId="12882" xr:uid="{00000000-0005-0000-0000-0000871D0000}"/>
    <cellStyle name="Comma 25 4 5 3 2" xfId="38871" xr:uid="{00000000-0005-0000-0000-0000881D0000}"/>
    <cellStyle name="Comma 25 4 5 4" xfId="30716" xr:uid="{00000000-0005-0000-0000-0000891D0000}"/>
    <cellStyle name="Comma 25 4 6" xfId="6405" xr:uid="{00000000-0005-0000-0000-00008A1D0000}"/>
    <cellStyle name="Comma 25 4 6 2" xfId="22746" xr:uid="{00000000-0005-0000-0000-00008B1D0000}"/>
    <cellStyle name="Comma 25 4 6 2 2" xfId="48735" xr:uid="{00000000-0005-0000-0000-00008C1D0000}"/>
    <cellStyle name="Comma 25 4 6 3" xfId="14626" xr:uid="{00000000-0005-0000-0000-00008D1D0000}"/>
    <cellStyle name="Comma 25 4 6 3 2" xfId="40615" xr:uid="{00000000-0005-0000-0000-00008E1D0000}"/>
    <cellStyle name="Comma 25 4 6 4" xfId="32462" xr:uid="{00000000-0005-0000-0000-00008F1D0000}"/>
    <cellStyle name="Comma 25 4 7" xfId="7068" xr:uid="{00000000-0005-0000-0000-0000901D0000}"/>
    <cellStyle name="Comma 25 4 7 2" xfId="23399" xr:uid="{00000000-0005-0000-0000-0000911D0000}"/>
    <cellStyle name="Comma 25 4 7 2 2" xfId="49388" xr:uid="{00000000-0005-0000-0000-0000921D0000}"/>
    <cellStyle name="Comma 25 4 7 3" xfId="15279" xr:uid="{00000000-0005-0000-0000-0000931D0000}"/>
    <cellStyle name="Comma 25 4 7 3 2" xfId="41268" xr:uid="{00000000-0005-0000-0000-0000941D0000}"/>
    <cellStyle name="Comma 25 4 7 4" xfId="33115" xr:uid="{00000000-0005-0000-0000-0000951D0000}"/>
    <cellStyle name="Comma 25 4 8" xfId="7445" xr:uid="{00000000-0005-0000-0000-0000961D0000}"/>
    <cellStyle name="Comma 25 4 8 2" xfId="23776" xr:uid="{00000000-0005-0000-0000-0000971D0000}"/>
    <cellStyle name="Comma 25 4 8 2 2" xfId="49765" xr:uid="{00000000-0005-0000-0000-0000981D0000}"/>
    <cellStyle name="Comma 25 4 8 3" xfId="15656" xr:uid="{00000000-0005-0000-0000-0000991D0000}"/>
    <cellStyle name="Comma 25 4 8 3 2" xfId="41645" xr:uid="{00000000-0005-0000-0000-00009A1D0000}"/>
    <cellStyle name="Comma 25 4 8 4" xfId="33492" xr:uid="{00000000-0005-0000-0000-00009B1D0000}"/>
    <cellStyle name="Comma 25 4 9" xfId="8829" xr:uid="{00000000-0005-0000-0000-00009C1D0000}"/>
    <cellStyle name="Comma 25 4 9 2" xfId="25160" xr:uid="{00000000-0005-0000-0000-00009D1D0000}"/>
    <cellStyle name="Comma 25 4 9 2 2" xfId="51149" xr:uid="{00000000-0005-0000-0000-00009E1D0000}"/>
    <cellStyle name="Comma 25 4 9 3" xfId="17040" xr:uid="{00000000-0005-0000-0000-00009F1D0000}"/>
    <cellStyle name="Comma 25 4 9 3 2" xfId="43029" xr:uid="{00000000-0005-0000-0000-0000A01D0000}"/>
    <cellStyle name="Comma 25 4 9 4" xfId="34876" xr:uid="{00000000-0005-0000-0000-0000A11D0000}"/>
    <cellStyle name="Comma 25 5" xfId="659" xr:uid="{00000000-0005-0000-0000-0000A21D0000}"/>
    <cellStyle name="Comma 25 5 10" xfId="2815" xr:uid="{00000000-0005-0000-0000-0000A31D0000}"/>
    <cellStyle name="Comma 25 5 10 2" xfId="19299" xr:uid="{00000000-0005-0000-0000-0000A41D0000}"/>
    <cellStyle name="Comma 25 5 10 2 2" xfId="45288" xr:uid="{00000000-0005-0000-0000-0000A51D0000}"/>
    <cellStyle name="Comma 25 5 10 3" xfId="29006" xr:uid="{00000000-0005-0000-0000-0000A61D0000}"/>
    <cellStyle name="Comma 25 5 11" xfId="11179" xr:uid="{00000000-0005-0000-0000-0000A71D0000}"/>
    <cellStyle name="Comma 25 5 11 2" xfId="37168" xr:uid="{00000000-0005-0000-0000-0000A81D0000}"/>
    <cellStyle name="Comma 25 5 12" xfId="26764" xr:uid="{00000000-0005-0000-0000-0000A91D0000}"/>
    <cellStyle name="Comma 25 5 12 2" xfId="52753" xr:uid="{00000000-0005-0000-0000-0000AA1D0000}"/>
    <cellStyle name="Comma 25 5 13" xfId="1363" xr:uid="{00000000-0005-0000-0000-0000AB1D0000}"/>
    <cellStyle name="Comma 25 5 13 2" xfId="53816" xr:uid="{00000000-0005-0000-0000-0000AC1D0000}"/>
    <cellStyle name="Comma 25 5 14" xfId="27842" xr:uid="{00000000-0005-0000-0000-0000AD1D0000}"/>
    <cellStyle name="Comma 25 5 15" xfId="54823" xr:uid="{00000000-0005-0000-0000-0000AE1D0000}"/>
    <cellStyle name="Comma 25 5 2" xfId="3908" xr:uid="{00000000-0005-0000-0000-0000AF1D0000}"/>
    <cellStyle name="Comma 25 5 2 2" xfId="20356" xr:uid="{00000000-0005-0000-0000-0000B01D0000}"/>
    <cellStyle name="Comma 25 5 2 2 2" xfId="46345" xr:uid="{00000000-0005-0000-0000-0000B11D0000}"/>
    <cellStyle name="Comma 25 5 2 3" xfId="12236" xr:uid="{00000000-0005-0000-0000-0000B21D0000}"/>
    <cellStyle name="Comma 25 5 2 3 2" xfId="38225" xr:uid="{00000000-0005-0000-0000-0000B31D0000}"/>
    <cellStyle name="Comma 25 5 2 4" xfId="30070" xr:uid="{00000000-0005-0000-0000-0000B41D0000}"/>
    <cellStyle name="Comma 25 5 3" xfId="5023" xr:uid="{00000000-0005-0000-0000-0000B51D0000}"/>
    <cellStyle name="Comma 25 5 3 2" xfId="21420" xr:uid="{00000000-0005-0000-0000-0000B61D0000}"/>
    <cellStyle name="Comma 25 5 3 2 2" xfId="47409" xr:uid="{00000000-0005-0000-0000-0000B71D0000}"/>
    <cellStyle name="Comma 25 5 3 3" xfId="13300" xr:uid="{00000000-0005-0000-0000-0000B81D0000}"/>
    <cellStyle name="Comma 25 5 3 3 2" xfId="39289" xr:uid="{00000000-0005-0000-0000-0000B91D0000}"/>
    <cellStyle name="Comma 25 5 3 4" xfId="31136" xr:uid="{00000000-0005-0000-0000-0000BA1D0000}"/>
    <cellStyle name="Comma 25 5 4" xfId="6106" xr:uid="{00000000-0005-0000-0000-0000BB1D0000}"/>
    <cellStyle name="Comma 25 5 4 2" xfId="22477" xr:uid="{00000000-0005-0000-0000-0000BC1D0000}"/>
    <cellStyle name="Comma 25 5 4 2 2" xfId="48466" xr:uid="{00000000-0005-0000-0000-0000BD1D0000}"/>
    <cellStyle name="Comma 25 5 4 3" xfId="14357" xr:uid="{00000000-0005-0000-0000-0000BE1D0000}"/>
    <cellStyle name="Comma 25 5 4 3 2" xfId="40346" xr:uid="{00000000-0005-0000-0000-0000BF1D0000}"/>
    <cellStyle name="Comma 25 5 4 4" xfId="32193" xr:uid="{00000000-0005-0000-0000-0000C01D0000}"/>
    <cellStyle name="Comma 25 5 5" xfId="6799" xr:uid="{00000000-0005-0000-0000-0000C11D0000}"/>
    <cellStyle name="Comma 25 5 5 2" xfId="23130" xr:uid="{00000000-0005-0000-0000-0000C21D0000}"/>
    <cellStyle name="Comma 25 5 5 2 2" xfId="49119" xr:uid="{00000000-0005-0000-0000-0000C31D0000}"/>
    <cellStyle name="Comma 25 5 5 3" xfId="15010" xr:uid="{00000000-0005-0000-0000-0000C41D0000}"/>
    <cellStyle name="Comma 25 5 5 3 2" xfId="40999" xr:uid="{00000000-0005-0000-0000-0000C51D0000}"/>
    <cellStyle name="Comma 25 5 5 4" xfId="32846" xr:uid="{00000000-0005-0000-0000-0000C61D0000}"/>
    <cellStyle name="Comma 25 5 6" xfId="7863" xr:uid="{00000000-0005-0000-0000-0000C71D0000}"/>
    <cellStyle name="Comma 25 5 6 2" xfId="24194" xr:uid="{00000000-0005-0000-0000-0000C81D0000}"/>
    <cellStyle name="Comma 25 5 6 2 2" xfId="50183" xr:uid="{00000000-0005-0000-0000-0000C91D0000}"/>
    <cellStyle name="Comma 25 5 6 3" xfId="16074" xr:uid="{00000000-0005-0000-0000-0000CA1D0000}"/>
    <cellStyle name="Comma 25 5 6 3 2" xfId="42063" xr:uid="{00000000-0005-0000-0000-0000CB1D0000}"/>
    <cellStyle name="Comma 25 5 6 4" xfId="33910" xr:uid="{00000000-0005-0000-0000-0000CC1D0000}"/>
    <cellStyle name="Comma 25 5 7" xfId="9312" xr:uid="{00000000-0005-0000-0000-0000CD1D0000}"/>
    <cellStyle name="Comma 25 5 7 2" xfId="25601" xr:uid="{00000000-0005-0000-0000-0000CE1D0000}"/>
    <cellStyle name="Comma 25 5 7 2 2" xfId="51590" xr:uid="{00000000-0005-0000-0000-0000CF1D0000}"/>
    <cellStyle name="Comma 25 5 7 3" xfId="17481" xr:uid="{00000000-0005-0000-0000-0000D01D0000}"/>
    <cellStyle name="Comma 25 5 7 3 2" xfId="43470" xr:uid="{00000000-0005-0000-0000-0000D11D0000}"/>
    <cellStyle name="Comma 25 5 7 4" xfId="35318" xr:uid="{00000000-0005-0000-0000-0000D21D0000}"/>
    <cellStyle name="Comma 25 5 8" xfId="9919" xr:uid="{00000000-0005-0000-0000-0000D31D0000}"/>
    <cellStyle name="Comma 25 5 8 2" xfId="26174" xr:uid="{00000000-0005-0000-0000-0000D41D0000}"/>
    <cellStyle name="Comma 25 5 8 2 2" xfId="52163" xr:uid="{00000000-0005-0000-0000-0000D51D0000}"/>
    <cellStyle name="Comma 25 5 8 3" xfId="18054" xr:uid="{00000000-0005-0000-0000-0000D61D0000}"/>
    <cellStyle name="Comma 25 5 8 3 2" xfId="44043" xr:uid="{00000000-0005-0000-0000-0000D71D0000}"/>
    <cellStyle name="Comma 25 5 8 4" xfId="35908" xr:uid="{00000000-0005-0000-0000-0000D81D0000}"/>
    <cellStyle name="Comma 25 5 9" xfId="10107" xr:uid="{00000000-0005-0000-0000-0000D91D0000}"/>
    <cellStyle name="Comma 25 5 9 2" xfId="18230" xr:uid="{00000000-0005-0000-0000-0000DA1D0000}"/>
    <cellStyle name="Comma 25 5 9 2 2" xfId="44219" xr:uid="{00000000-0005-0000-0000-0000DB1D0000}"/>
    <cellStyle name="Comma 25 5 9 3" xfId="36096" xr:uid="{00000000-0005-0000-0000-0000DC1D0000}"/>
    <cellStyle name="Comma 25 6" xfId="551" xr:uid="{00000000-0005-0000-0000-0000DD1D0000}"/>
    <cellStyle name="Comma 25 6 10" xfId="54735" xr:uid="{00000000-0005-0000-0000-0000DE1D0000}"/>
    <cellStyle name="Comma 25 6 2" xfId="5422" xr:uid="{00000000-0005-0000-0000-0000DF1D0000}"/>
    <cellStyle name="Comma 25 6 2 2" xfId="21811" xr:uid="{00000000-0005-0000-0000-0000E01D0000}"/>
    <cellStyle name="Comma 25 6 2 2 2" xfId="47800" xr:uid="{00000000-0005-0000-0000-0000E11D0000}"/>
    <cellStyle name="Comma 25 6 2 3" xfId="13691" xr:uid="{00000000-0005-0000-0000-0000E21D0000}"/>
    <cellStyle name="Comma 25 6 2 3 2" xfId="39680" xr:uid="{00000000-0005-0000-0000-0000E31D0000}"/>
    <cellStyle name="Comma 25 6 2 4" xfId="31527" xr:uid="{00000000-0005-0000-0000-0000E41D0000}"/>
    <cellStyle name="Comma 25 6 3" xfId="8254" xr:uid="{00000000-0005-0000-0000-0000E51D0000}"/>
    <cellStyle name="Comma 25 6 3 2" xfId="24585" xr:uid="{00000000-0005-0000-0000-0000E61D0000}"/>
    <cellStyle name="Comma 25 6 3 2 2" xfId="50574" xr:uid="{00000000-0005-0000-0000-0000E71D0000}"/>
    <cellStyle name="Comma 25 6 3 3" xfId="16465" xr:uid="{00000000-0005-0000-0000-0000E81D0000}"/>
    <cellStyle name="Comma 25 6 3 3 2" xfId="42454" xr:uid="{00000000-0005-0000-0000-0000E91D0000}"/>
    <cellStyle name="Comma 25 6 3 4" xfId="34301" xr:uid="{00000000-0005-0000-0000-0000EA1D0000}"/>
    <cellStyle name="Comma 25 6 4" xfId="9219" xr:uid="{00000000-0005-0000-0000-0000EB1D0000}"/>
    <cellStyle name="Comma 25 6 4 2" xfId="25513" xr:uid="{00000000-0005-0000-0000-0000EC1D0000}"/>
    <cellStyle name="Comma 25 6 4 2 2" xfId="51502" xr:uid="{00000000-0005-0000-0000-0000ED1D0000}"/>
    <cellStyle name="Comma 25 6 4 3" xfId="17393" xr:uid="{00000000-0005-0000-0000-0000EE1D0000}"/>
    <cellStyle name="Comma 25 6 4 3 2" xfId="43382" xr:uid="{00000000-0005-0000-0000-0000EF1D0000}"/>
    <cellStyle name="Comma 25 6 4 4" xfId="35230" xr:uid="{00000000-0005-0000-0000-0000F01D0000}"/>
    <cellStyle name="Comma 25 6 5" xfId="19690" xr:uid="{00000000-0005-0000-0000-0000F11D0000}"/>
    <cellStyle name="Comma 25 6 5 2" xfId="45679" xr:uid="{00000000-0005-0000-0000-0000F21D0000}"/>
    <cellStyle name="Comma 25 6 6" xfId="11570" xr:uid="{00000000-0005-0000-0000-0000F31D0000}"/>
    <cellStyle name="Comma 25 6 6 2" xfId="37559" xr:uid="{00000000-0005-0000-0000-0000F41D0000}"/>
    <cellStyle name="Comma 25 6 7" xfId="27155" xr:uid="{00000000-0005-0000-0000-0000F51D0000}"/>
    <cellStyle name="Comma 25 6 7 2" xfId="53144" xr:uid="{00000000-0005-0000-0000-0000F61D0000}"/>
    <cellStyle name="Comma 25 6 8" xfId="3216" xr:uid="{00000000-0005-0000-0000-0000F71D0000}"/>
    <cellStyle name="Comma 25 6 9" xfId="29400" xr:uid="{00000000-0005-0000-0000-0000F81D0000}"/>
    <cellStyle name="Comma 25 7" xfId="3802" xr:uid="{00000000-0005-0000-0000-0000F91D0000}"/>
    <cellStyle name="Comma 25 7 2" xfId="20268" xr:uid="{00000000-0005-0000-0000-0000FA1D0000}"/>
    <cellStyle name="Comma 25 7 2 2" xfId="46257" xr:uid="{00000000-0005-0000-0000-0000FB1D0000}"/>
    <cellStyle name="Comma 25 7 3" xfId="12148" xr:uid="{00000000-0005-0000-0000-0000FC1D0000}"/>
    <cellStyle name="Comma 25 7 3 2" xfId="38137" xr:uid="{00000000-0005-0000-0000-0000FD1D0000}"/>
    <cellStyle name="Comma 25 7 4" xfId="29982" xr:uid="{00000000-0005-0000-0000-0000FE1D0000}"/>
    <cellStyle name="Comma 25 8" xfId="4515" xr:uid="{00000000-0005-0000-0000-0000FF1D0000}"/>
    <cellStyle name="Comma 25 8 2" xfId="20921" xr:uid="{00000000-0005-0000-0000-0000001E0000}"/>
    <cellStyle name="Comma 25 8 2 2" xfId="46910" xr:uid="{00000000-0005-0000-0000-0000011E0000}"/>
    <cellStyle name="Comma 25 8 3" xfId="12801" xr:uid="{00000000-0005-0000-0000-0000021E0000}"/>
    <cellStyle name="Comma 25 8 3 2" xfId="38790" xr:uid="{00000000-0005-0000-0000-0000031E0000}"/>
    <cellStyle name="Comma 25 8 4" xfId="30635" xr:uid="{00000000-0005-0000-0000-0000041E0000}"/>
    <cellStyle name="Comma 25 9" xfId="6001" xr:uid="{00000000-0005-0000-0000-0000051E0000}"/>
    <cellStyle name="Comma 25 9 2" xfId="22389" xr:uid="{00000000-0005-0000-0000-0000061E0000}"/>
    <cellStyle name="Comma 25 9 2 2" xfId="48378" xr:uid="{00000000-0005-0000-0000-0000071E0000}"/>
    <cellStyle name="Comma 25 9 3" xfId="14269" xr:uid="{00000000-0005-0000-0000-0000081E0000}"/>
    <cellStyle name="Comma 25 9 3 2" xfId="40258" xr:uid="{00000000-0005-0000-0000-0000091E0000}"/>
    <cellStyle name="Comma 25 9 4" xfId="32105" xr:uid="{00000000-0005-0000-0000-00000A1E0000}"/>
    <cellStyle name="Comma 26" xfId="105" xr:uid="{00000000-0005-0000-0000-00000B1E0000}"/>
    <cellStyle name="Comma 26 10" xfId="6712" xr:uid="{00000000-0005-0000-0000-00000C1E0000}"/>
    <cellStyle name="Comma 26 10 2" xfId="23043" xr:uid="{00000000-0005-0000-0000-00000D1E0000}"/>
    <cellStyle name="Comma 26 10 2 2" xfId="49032" xr:uid="{00000000-0005-0000-0000-00000E1E0000}"/>
    <cellStyle name="Comma 26 10 3" xfId="14923" xr:uid="{00000000-0005-0000-0000-00000F1E0000}"/>
    <cellStyle name="Comma 26 10 3 2" xfId="40912" xr:uid="{00000000-0005-0000-0000-0000101E0000}"/>
    <cellStyle name="Comma 26 10 4" xfId="32759" xr:uid="{00000000-0005-0000-0000-0000111E0000}"/>
    <cellStyle name="Comma 26 11" xfId="7365" xr:uid="{00000000-0005-0000-0000-0000121E0000}"/>
    <cellStyle name="Comma 26 11 2" xfId="23696" xr:uid="{00000000-0005-0000-0000-0000131E0000}"/>
    <cellStyle name="Comma 26 11 2 2" xfId="49685" xr:uid="{00000000-0005-0000-0000-0000141E0000}"/>
    <cellStyle name="Comma 26 11 3" xfId="15576" xr:uid="{00000000-0005-0000-0000-0000151E0000}"/>
    <cellStyle name="Comma 26 11 3 2" xfId="41565" xr:uid="{00000000-0005-0000-0000-0000161E0000}"/>
    <cellStyle name="Comma 26 11 4" xfId="33412" xr:uid="{00000000-0005-0000-0000-0000171E0000}"/>
    <cellStyle name="Comma 26 12" xfId="8830" xr:uid="{00000000-0005-0000-0000-0000181E0000}"/>
    <cellStyle name="Comma 26 12 2" xfId="25161" xr:uid="{00000000-0005-0000-0000-0000191E0000}"/>
    <cellStyle name="Comma 26 12 2 2" xfId="51150" xr:uid="{00000000-0005-0000-0000-00001A1E0000}"/>
    <cellStyle name="Comma 26 12 3" xfId="17041" xr:uid="{00000000-0005-0000-0000-00001B1E0000}"/>
    <cellStyle name="Comma 26 12 3 2" xfId="43030" xr:uid="{00000000-0005-0000-0000-00001C1E0000}"/>
    <cellStyle name="Comma 26 12 4" xfId="34877" xr:uid="{00000000-0005-0000-0000-00001D1E0000}"/>
    <cellStyle name="Comma 26 13" xfId="10020" xr:uid="{00000000-0005-0000-0000-00001E1E0000}"/>
    <cellStyle name="Comma 26 13 2" xfId="18143" xr:uid="{00000000-0005-0000-0000-00001F1E0000}"/>
    <cellStyle name="Comma 26 13 2 2" xfId="44132" xr:uid="{00000000-0005-0000-0000-0000201E0000}"/>
    <cellStyle name="Comma 26 13 3" xfId="36009" xr:uid="{00000000-0005-0000-0000-0000211E0000}"/>
    <cellStyle name="Comma 26 14" xfId="1937" xr:uid="{00000000-0005-0000-0000-0000221E0000}"/>
    <cellStyle name="Comma 26 14 2" xfId="18801" xr:uid="{00000000-0005-0000-0000-0000231E0000}"/>
    <cellStyle name="Comma 26 14 2 2" xfId="44790" xr:uid="{00000000-0005-0000-0000-0000241E0000}"/>
    <cellStyle name="Comma 26 14 3" xfId="28431" xr:uid="{00000000-0005-0000-0000-0000251E0000}"/>
    <cellStyle name="Comma 26 15" xfId="10681" xr:uid="{00000000-0005-0000-0000-0000261E0000}"/>
    <cellStyle name="Comma 26 15 2" xfId="36670" xr:uid="{00000000-0005-0000-0000-0000271E0000}"/>
    <cellStyle name="Comma 26 16" xfId="26265" xr:uid="{00000000-0005-0000-0000-0000281E0000}"/>
    <cellStyle name="Comma 26 16 2" xfId="52254" xr:uid="{00000000-0005-0000-0000-0000291E0000}"/>
    <cellStyle name="Comma 26 17" xfId="1276" xr:uid="{00000000-0005-0000-0000-00002A1E0000}"/>
    <cellStyle name="Comma 26 17 2" xfId="53729" xr:uid="{00000000-0005-0000-0000-00002B1E0000}"/>
    <cellStyle name="Comma 26 18" xfId="27741" xr:uid="{00000000-0005-0000-0000-00002C1E0000}"/>
    <cellStyle name="Comma 26 19" xfId="54387" xr:uid="{00000000-0005-0000-0000-00002D1E0000}"/>
    <cellStyle name="Comma 26 2" xfId="106" xr:uid="{00000000-0005-0000-0000-00002E1E0000}"/>
    <cellStyle name="Comma 26 2 10" xfId="8831" xr:uid="{00000000-0005-0000-0000-00002F1E0000}"/>
    <cellStyle name="Comma 26 2 10 2" xfId="25162" xr:uid="{00000000-0005-0000-0000-0000301E0000}"/>
    <cellStyle name="Comma 26 2 10 2 2" xfId="51151" xr:uid="{00000000-0005-0000-0000-0000311E0000}"/>
    <cellStyle name="Comma 26 2 10 3" xfId="17042" xr:uid="{00000000-0005-0000-0000-0000321E0000}"/>
    <cellStyle name="Comma 26 2 10 3 2" xfId="43031" xr:uid="{00000000-0005-0000-0000-0000331E0000}"/>
    <cellStyle name="Comma 26 2 10 4" xfId="34878" xr:uid="{00000000-0005-0000-0000-0000341E0000}"/>
    <cellStyle name="Comma 26 2 11" xfId="10254" xr:uid="{00000000-0005-0000-0000-0000351E0000}"/>
    <cellStyle name="Comma 26 2 11 2" xfId="18377" xr:uid="{00000000-0005-0000-0000-0000361E0000}"/>
    <cellStyle name="Comma 26 2 11 2 2" xfId="44366" xr:uid="{00000000-0005-0000-0000-0000371E0000}"/>
    <cellStyle name="Comma 26 2 11 3" xfId="36243" xr:uid="{00000000-0005-0000-0000-0000381E0000}"/>
    <cellStyle name="Comma 26 2 12" xfId="2164" xr:uid="{00000000-0005-0000-0000-0000391E0000}"/>
    <cellStyle name="Comma 26 2 12 2" xfId="19028" xr:uid="{00000000-0005-0000-0000-00003A1E0000}"/>
    <cellStyle name="Comma 26 2 12 2 2" xfId="45017" xr:uid="{00000000-0005-0000-0000-00003B1E0000}"/>
    <cellStyle name="Comma 26 2 12 3" xfId="28658" xr:uid="{00000000-0005-0000-0000-00003C1E0000}"/>
    <cellStyle name="Comma 26 2 13" xfId="10908" xr:uid="{00000000-0005-0000-0000-00003D1E0000}"/>
    <cellStyle name="Comma 26 2 13 2" xfId="36897" xr:uid="{00000000-0005-0000-0000-00003E1E0000}"/>
    <cellStyle name="Comma 26 2 14" xfId="26492" xr:uid="{00000000-0005-0000-0000-00003F1E0000}"/>
    <cellStyle name="Comma 26 2 14 2" xfId="52481" xr:uid="{00000000-0005-0000-0000-0000401E0000}"/>
    <cellStyle name="Comma 26 2 15" xfId="1510" xr:uid="{00000000-0005-0000-0000-0000411E0000}"/>
    <cellStyle name="Comma 26 2 15 2" xfId="53963" xr:uid="{00000000-0005-0000-0000-0000421E0000}"/>
    <cellStyle name="Comma 26 2 16" xfId="28001" xr:uid="{00000000-0005-0000-0000-0000431E0000}"/>
    <cellStyle name="Comma 26 2 17" xfId="54388" xr:uid="{00000000-0005-0000-0000-0000441E0000}"/>
    <cellStyle name="Comma 26 2 2" xfId="1139" xr:uid="{00000000-0005-0000-0000-0000451E0000}"/>
    <cellStyle name="Comma 26 2 2 10" xfId="1803" xr:uid="{00000000-0005-0000-0000-0000461E0000}"/>
    <cellStyle name="Comma 26 2 2 10 2" xfId="54256" xr:uid="{00000000-0005-0000-0000-0000471E0000}"/>
    <cellStyle name="Comma 26 2 2 11" xfId="28297" xr:uid="{00000000-0005-0000-0000-0000481E0000}"/>
    <cellStyle name="Comma 26 2 2 12" xfId="55263" xr:uid="{00000000-0005-0000-0000-0000491E0000}"/>
    <cellStyle name="Comma 26 2 2 2" xfId="3662" xr:uid="{00000000-0005-0000-0000-00004A1E0000}"/>
    <cellStyle name="Comma 26 2 2 2 2" xfId="5866" xr:uid="{00000000-0005-0000-0000-00004B1E0000}"/>
    <cellStyle name="Comma 26 2 2 2 2 2" xfId="22255" xr:uid="{00000000-0005-0000-0000-00004C1E0000}"/>
    <cellStyle name="Comma 26 2 2 2 2 2 2" xfId="48244" xr:uid="{00000000-0005-0000-0000-00004D1E0000}"/>
    <cellStyle name="Comma 26 2 2 2 2 3" xfId="14135" xr:uid="{00000000-0005-0000-0000-00004E1E0000}"/>
    <cellStyle name="Comma 26 2 2 2 2 3 2" xfId="40124" xr:uid="{00000000-0005-0000-0000-00004F1E0000}"/>
    <cellStyle name="Comma 26 2 2 2 2 4" xfId="31971" xr:uid="{00000000-0005-0000-0000-0000501E0000}"/>
    <cellStyle name="Comma 26 2 2 2 3" xfId="8698" xr:uid="{00000000-0005-0000-0000-0000511E0000}"/>
    <cellStyle name="Comma 26 2 2 2 3 2" xfId="25029" xr:uid="{00000000-0005-0000-0000-0000521E0000}"/>
    <cellStyle name="Comma 26 2 2 2 3 2 2" xfId="51018" xr:uid="{00000000-0005-0000-0000-0000531E0000}"/>
    <cellStyle name="Comma 26 2 2 2 3 3" xfId="16909" xr:uid="{00000000-0005-0000-0000-0000541E0000}"/>
    <cellStyle name="Comma 26 2 2 2 3 3 2" xfId="42898" xr:uid="{00000000-0005-0000-0000-0000551E0000}"/>
    <cellStyle name="Comma 26 2 2 2 3 4" xfId="34745" xr:uid="{00000000-0005-0000-0000-0000561E0000}"/>
    <cellStyle name="Comma 26 2 2 2 4" xfId="20134" xr:uid="{00000000-0005-0000-0000-0000571E0000}"/>
    <cellStyle name="Comma 26 2 2 2 4 2" xfId="46123" xr:uid="{00000000-0005-0000-0000-0000581E0000}"/>
    <cellStyle name="Comma 26 2 2 2 5" xfId="12014" xr:uid="{00000000-0005-0000-0000-0000591E0000}"/>
    <cellStyle name="Comma 26 2 2 2 5 2" xfId="38003" xr:uid="{00000000-0005-0000-0000-00005A1E0000}"/>
    <cellStyle name="Comma 26 2 2 2 6" xfId="27599" xr:uid="{00000000-0005-0000-0000-00005B1E0000}"/>
    <cellStyle name="Comma 26 2 2 2 6 2" xfId="53588" xr:uid="{00000000-0005-0000-0000-00005C1E0000}"/>
    <cellStyle name="Comma 26 2 2 2 7" xfId="29845" xr:uid="{00000000-0005-0000-0000-00005D1E0000}"/>
    <cellStyle name="Comma 26 2 2 3" xfId="4387" xr:uid="{00000000-0005-0000-0000-00005E1E0000}"/>
    <cellStyle name="Comma 26 2 2 3 2" xfId="20796" xr:uid="{00000000-0005-0000-0000-00005F1E0000}"/>
    <cellStyle name="Comma 26 2 2 3 2 2" xfId="46785" xr:uid="{00000000-0005-0000-0000-0000601E0000}"/>
    <cellStyle name="Comma 26 2 2 3 3" xfId="12676" xr:uid="{00000000-0005-0000-0000-0000611E0000}"/>
    <cellStyle name="Comma 26 2 2 3 3 2" xfId="38665" xr:uid="{00000000-0005-0000-0000-0000621E0000}"/>
    <cellStyle name="Comma 26 2 2 3 4" xfId="30510" xr:uid="{00000000-0005-0000-0000-0000631E0000}"/>
    <cellStyle name="Comma 26 2 2 4" xfId="6583" xr:uid="{00000000-0005-0000-0000-0000641E0000}"/>
    <cellStyle name="Comma 26 2 2 4 2" xfId="22917" xr:uid="{00000000-0005-0000-0000-0000651E0000}"/>
    <cellStyle name="Comma 26 2 2 4 2 2" xfId="48906" xr:uid="{00000000-0005-0000-0000-0000661E0000}"/>
    <cellStyle name="Comma 26 2 2 4 3" xfId="14797" xr:uid="{00000000-0005-0000-0000-0000671E0000}"/>
    <cellStyle name="Comma 26 2 2 4 3 2" xfId="40786" xr:uid="{00000000-0005-0000-0000-0000681E0000}"/>
    <cellStyle name="Comma 26 2 2 4 4" xfId="32633" xr:uid="{00000000-0005-0000-0000-0000691E0000}"/>
    <cellStyle name="Comma 26 2 2 5" xfId="7239" xr:uid="{00000000-0005-0000-0000-00006A1E0000}"/>
    <cellStyle name="Comma 26 2 2 5 2" xfId="23570" xr:uid="{00000000-0005-0000-0000-00006B1E0000}"/>
    <cellStyle name="Comma 26 2 2 5 2 2" xfId="49559" xr:uid="{00000000-0005-0000-0000-00006C1E0000}"/>
    <cellStyle name="Comma 26 2 2 5 3" xfId="15450" xr:uid="{00000000-0005-0000-0000-00006D1E0000}"/>
    <cellStyle name="Comma 26 2 2 5 3 2" xfId="41439" xr:uid="{00000000-0005-0000-0000-00006E1E0000}"/>
    <cellStyle name="Comma 26 2 2 5 4" xfId="33286" xr:uid="{00000000-0005-0000-0000-00006F1E0000}"/>
    <cellStyle name="Comma 26 2 2 6" xfId="9763" xr:uid="{00000000-0005-0000-0000-0000701E0000}"/>
    <cellStyle name="Comma 26 2 2 6 2" xfId="26044" xr:uid="{00000000-0005-0000-0000-0000711E0000}"/>
    <cellStyle name="Comma 26 2 2 6 2 2" xfId="52033" xr:uid="{00000000-0005-0000-0000-0000721E0000}"/>
    <cellStyle name="Comma 26 2 2 6 3" xfId="17924" xr:uid="{00000000-0005-0000-0000-0000731E0000}"/>
    <cellStyle name="Comma 26 2 2 6 3 2" xfId="43913" xr:uid="{00000000-0005-0000-0000-0000741E0000}"/>
    <cellStyle name="Comma 26 2 2 6 4" xfId="35761" xr:uid="{00000000-0005-0000-0000-0000751E0000}"/>
    <cellStyle name="Comma 26 2 2 7" xfId="9957" xr:uid="{00000000-0005-0000-0000-0000761E0000}"/>
    <cellStyle name="Comma 26 2 2 7 2" xfId="26205" xr:uid="{00000000-0005-0000-0000-0000771E0000}"/>
    <cellStyle name="Comma 26 2 2 7 2 2" xfId="52194" xr:uid="{00000000-0005-0000-0000-0000781E0000}"/>
    <cellStyle name="Comma 26 2 2 7 3" xfId="18085" xr:uid="{00000000-0005-0000-0000-0000791E0000}"/>
    <cellStyle name="Comma 26 2 2 7 3 2" xfId="44074" xr:uid="{00000000-0005-0000-0000-00007A1E0000}"/>
    <cellStyle name="Comma 26 2 2 7 4" xfId="35946" xr:uid="{00000000-0005-0000-0000-00007B1E0000}"/>
    <cellStyle name="Comma 26 2 2 8" xfId="10547" xr:uid="{00000000-0005-0000-0000-00007C1E0000}"/>
    <cellStyle name="Comma 26 2 2 8 2" xfId="18670" xr:uid="{00000000-0005-0000-0000-00007D1E0000}"/>
    <cellStyle name="Comma 26 2 2 8 2 2" xfId="44659" xr:uid="{00000000-0005-0000-0000-00007E1E0000}"/>
    <cellStyle name="Comma 26 2 2 8 3" xfId="36536" xr:uid="{00000000-0005-0000-0000-00007F1E0000}"/>
    <cellStyle name="Comma 26 2 2 9" xfId="2538" xr:uid="{00000000-0005-0000-0000-0000801E0000}"/>
    <cellStyle name="Comma 26 2 2 9 2" xfId="28872" xr:uid="{00000000-0005-0000-0000-0000811E0000}"/>
    <cellStyle name="Comma 26 2 3" xfId="834" xr:uid="{00000000-0005-0000-0000-0000821E0000}"/>
    <cellStyle name="Comma 26 2 3 10" xfId="54970" xr:uid="{00000000-0005-0000-0000-0000831E0000}"/>
    <cellStyle name="Comma 26 2 3 2" xfId="5027" xr:uid="{00000000-0005-0000-0000-0000841E0000}"/>
    <cellStyle name="Comma 26 2 3 2 2" xfId="21424" xr:uid="{00000000-0005-0000-0000-0000851E0000}"/>
    <cellStyle name="Comma 26 2 3 2 2 2" xfId="47413" xr:uid="{00000000-0005-0000-0000-0000861E0000}"/>
    <cellStyle name="Comma 26 2 3 2 3" xfId="13304" xr:uid="{00000000-0005-0000-0000-0000871E0000}"/>
    <cellStyle name="Comma 26 2 3 2 3 2" xfId="39293" xr:uid="{00000000-0005-0000-0000-0000881E0000}"/>
    <cellStyle name="Comma 26 2 3 2 4" xfId="31140" xr:uid="{00000000-0005-0000-0000-0000891E0000}"/>
    <cellStyle name="Comma 26 2 3 3" xfId="7867" xr:uid="{00000000-0005-0000-0000-00008A1E0000}"/>
    <cellStyle name="Comma 26 2 3 3 2" xfId="24198" xr:uid="{00000000-0005-0000-0000-00008B1E0000}"/>
    <cellStyle name="Comma 26 2 3 3 2 2" xfId="50187" xr:uid="{00000000-0005-0000-0000-00008C1E0000}"/>
    <cellStyle name="Comma 26 2 3 3 3" xfId="16078" xr:uid="{00000000-0005-0000-0000-00008D1E0000}"/>
    <cellStyle name="Comma 26 2 3 3 3 2" xfId="42067" xr:uid="{00000000-0005-0000-0000-00008E1E0000}"/>
    <cellStyle name="Comma 26 2 3 3 4" xfId="33914" xr:uid="{00000000-0005-0000-0000-00008F1E0000}"/>
    <cellStyle name="Comma 26 2 3 4" xfId="9464" xr:uid="{00000000-0005-0000-0000-0000901E0000}"/>
    <cellStyle name="Comma 26 2 3 4 2" xfId="25749" xr:uid="{00000000-0005-0000-0000-0000911E0000}"/>
    <cellStyle name="Comma 26 2 3 4 2 2" xfId="51738" xr:uid="{00000000-0005-0000-0000-0000921E0000}"/>
    <cellStyle name="Comma 26 2 3 4 3" xfId="17629" xr:uid="{00000000-0005-0000-0000-0000931E0000}"/>
    <cellStyle name="Comma 26 2 3 4 3 2" xfId="43618" xr:uid="{00000000-0005-0000-0000-0000941E0000}"/>
    <cellStyle name="Comma 26 2 3 4 4" xfId="35466" xr:uid="{00000000-0005-0000-0000-0000951E0000}"/>
    <cellStyle name="Comma 26 2 3 5" xfId="19303" xr:uid="{00000000-0005-0000-0000-0000961E0000}"/>
    <cellStyle name="Comma 26 2 3 5 2" xfId="45292" xr:uid="{00000000-0005-0000-0000-0000971E0000}"/>
    <cellStyle name="Comma 26 2 3 6" xfId="11183" xr:uid="{00000000-0005-0000-0000-0000981E0000}"/>
    <cellStyle name="Comma 26 2 3 6 2" xfId="37172" xr:uid="{00000000-0005-0000-0000-0000991E0000}"/>
    <cellStyle name="Comma 26 2 3 7" xfId="26768" xr:uid="{00000000-0005-0000-0000-00009A1E0000}"/>
    <cellStyle name="Comma 26 2 3 7 2" xfId="52757" xr:uid="{00000000-0005-0000-0000-00009B1E0000}"/>
    <cellStyle name="Comma 26 2 3 8" xfId="2819" xr:uid="{00000000-0005-0000-0000-00009C1E0000}"/>
    <cellStyle name="Comma 26 2 3 9" xfId="29010" xr:uid="{00000000-0005-0000-0000-00009D1E0000}"/>
    <cellStyle name="Comma 26 2 4" xfId="3364" xr:uid="{00000000-0005-0000-0000-00009E1E0000}"/>
    <cellStyle name="Comma 26 2 4 2" xfId="5569" xr:uid="{00000000-0005-0000-0000-00009F1E0000}"/>
    <cellStyle name="Comma 26 2 4 2 2" xfId="21958" xr:uid="{00000000-0005-0000-0000-0000A01E0000}"/>
    <cellStyle name="Comma 26 2 4 2 2 2" xfId="47947" xr:uid="{00000000-0005-0000-0000-0000A11E0000}"/>
    <cellStyle name="Comma 26 2 4 2 3" xfId="13838" xr:uid="{00000000-0005-0000-0000-0000A21E0000}"/>
    <cellStyle name="Comma 26 2 4 2 3 2" xfId="39827" xr:uid="{00000000-0005-0000-0000-0000A31E0000}"/>
    <cellStyle name="Comma 26 2 4 2 4" xfId="31674" xr:uid="{00000000-0005-0000-0000-0000A41E0000}"/>
    <cellStyle name="Comma 26 2 4 3" xfId="8401" xr:uid="{00000000-0005-0000-0000-0000A51E0000}"/>
    <cellStyle name="Comma 26 2 4 3 2" xfId="24732" xr:uid="{00000000-0005-0000-0000-0000A61E0000}"/>
    <cellStyle name="Comma 26 2 4 3 2 2" xfId="50721" xr:uid="{00000000-0005-0000-0000-0000A71E0000}"/>
    <cellStyle name="Comma 26 2 4 3 3" xfId="16612" xr:uid="{00000000-0005-0000-0000-0000A81E0000}"/>
    <cellStyle name="Comma 26 2 4 3 3 2" xfId="42601" xr:uid="{00000000-0005-0000-0000-0000A91E0000}"/>
    <cellStyle name="Comma 26 2 4 3 4" xfId="34448" xr:uid="{00000000-0005-0000-0000-0000AA1E0000}"/>
    <cellStyle name="Comma 26 2 4 4" xfId="19837" xr:uid="{00000000-0005-0000-0000-0000AB1E0000}"/>
    <cellStyle name="Comma 26 2 4 4 2" xfId="45826" xr:uid="{00000000-0005-0000-0000-0000AC1E0000}"/>
    <cellStyle name="Comma 26 2 4 5" xfId="11717" xr:uid="{00000000-0005-0000-0000-0000AD1E0000}"/>
    <cellStyle name="Comma 26 2 4 5 2" xfId="37706" xr:uid="{00000000-0005-0000-0000-0000AE1E0000}"/>
    <cellStyle name="Comma 26 2 4 6" xfId="27302" xr:uid="{00000000-0005-0000-0000-0000AF1E0000}"/>
    <cellStyle name="Comma 26 2 4 6 2" xfId="53291" xr:uid="{00000000-0005-0000-0000-0000B01E0000}"/>
    <cellStyle name="Comma 26 2 4 7" xfId="29547" xr:uid="{00000000-0005-0000-0000-0000B11E0000}"/>
    <cellStyle name="Comma 26 2 5" xfId="4082" xr:uid="{00000000-0005-0000-0000-0000B21E0000}"/>
    <cellStyle name="Comma 26 2 5 2" xfId="20503" xr:uid="{00000000-0005-0000-0000-0000B31E0000}"/>
    <cellStyle name="Comma 26 2 5 2 2" xfId="46492" xr:uid="{00000000-0005-0000-0000-0000B41E0000}"/>
    <cellStyle name="Comma 26 2 5 3" xfId="12383" xr:uid="{00000000-0005-0000-0000-0000B51E0000}"/>
    <cellStyle name="Comma 26 2 5 3 2" xfId="38372" xr:uid="{00000000-0005-0000-0000-0000B61E0000}"/>
    <cellStyle name="Comma 26 2 5 4" xfId="30217" xr:uid="{00000000-0005-0000-0000-0000B71E0000}"/>
    <cellStyle name="Comma 26 2 6" xfId="4743" xr:uid="{00000000-0005-0000-0000-0000B81E0000}"/>
    <cellStyle name="Comma 26 2 6 2" xfId="21149" xr:uid="{00000000-0005-0000-0000-0000B91E0000}"/>
    <cellStyle name="Comma 26 2 6 2 2" xfId="47138" xr:uid="{00000000-0005-0000-0000-0000BA1E0000}"/>
    <cellStyle name="Comma 26 2 6 3" xfId="13029" xr:uid="{00000000-0005-0000-0000-0000BB1E0000}"/>
    <cellStyle name="Comma 26 2 6 3 2" xfId="39018" xr:uid="{00000000-0005-0000-0000-0000BC1E0000}"/>
    <cellStyle name="Comma 26 2 6 4" xfId="30863" xr:uid="{00000000-0005-0000-0000-0000BD1E0000}"/>
    <cellStyle name="Comma 26 2 7" xfId="6279" xr:uid="{00000000-0005-0000-0000-0000BE1E0000}"/>
    <cellStyle name="Comma 26 2 7 2" xfId="22624" xr:uid="{00000000-0005-0000-0000-0000BF1E0000}"/>
    <cellStyle name="Comma 26 2 7 2 2" xfId="48613" xr:uid="{00000000-0005-0000-0000-0000C01E0000}"/>
    <cellStyle name="Comma 26 2 7 3" xfId="14504" xr:uid="{00000000-0005-0000-0000-0000C11E0000}"/>
    <cellStyle name="Comma 26 2 7 3 2" xfId="40493" xr:uid="{00000000-0005-0000-0000-0000C21E0000}"/>
    <cellStyle name="Comma 26 2 7 4" xfId="32340" xr:uid="{00000000-0005-0000-0000-0000C31E0000}"/>
    <cellStyle name="Comma 26 2 8" xfId="6946" xr:uid="{00000000-0005-0000-0000-0000C41E0000}"/>
    <cellStyle name="Comma 26 2 8 2" xfId="23277" xr:uid="{00000000-0005-0000-0000-0000C51E0000}"/>
    <cellStyle name="Comma 26 2 8 2 2" xfId="49266" xr:uid="{00000000-0005-0000-0000-0000C61E0000}"/>
    <cellStyle name="Comma 26 2 8 3" xfId="15157" xr:uid="{00000000-0005-0000-0000-0000C71E0000}"/>
    <cellStyle name="Comma 26 2 8 3 2" xfId="41146" xr:uid="{00000000-0005-0000-0000-0000C81E0000}"/>
    <cellStyle name="Comma 26 2 8 4" xfId="32993" xr:uid="{00000000-0005-0000-0000-0000C91E0000}"/>
    <cellStyle name="Comma 26 2 9" xfId="7592" xr:uid="{00000000-0005-0000-0000-0000CA1E0000}"/>
    <cellStyle name="Comma 26 2 9 2" xfId="23923" xr:uid="{00000000-0005-0000-0000-0000CB1E0000}"/>
    <cellStyle name="Comma 26 2 9 2 2" xfId="49912" xr:uid="{00000000-0005-0000-0000-0000CC1E0000}"/>
    <cellStyle name="Comma 26 2 9 3" xfId="15803" xr:uid="{00000000-0005-0000-0000-0000CD1E0000}"/>
    <cellStyle name="Comma 26 2 9 3 2" xfId="41792" xr:uid="{00000000-0005-0000-0000-0000CE1E0000}"/>
    <cellStyle name="Comma 26 2 9 4" xfId="33639" xr:uid="{00000000-0005-0000-0000-0000CF1E0000}"/>
    <cellStyle name="Comma 26 3" xfId="107" xr:uid="{00000000-0005-0000-0000-0000D01E0000}"/>
    <cellStyle name="Comma 26 3 10" xfId="10377" xr:uid="{00000000-0005-0000-0000-0000D11E0000}"/>
    <cellStyle name="Comma 26 3 10 2" xfId="18500" xr:uid="{00000000-0005-0000-0000-0000D21E0000}"/>
    <cellStyle name="Comma 26 3 10 2 2" xfId="44489" xr:uid="{00000000-0005-0000-0000-0000D31E0000}"/>
    <cellStyle name="Comma 26 3 10 3" xfId="36366" xr:uid="{00000000-0005-0000-0000-0000D41E0000}"/>
    <cellStyle name="Comma 26 3 11" xfId="2021" xr:uid="{00000000-0005-0000-0000-0000D51E0000}"/>
    <cellStyle name="Comma 26 3 11 2" xfId="18885" xr:uid="{00000000-0005-0000-0000-0000D61E0000}"/>
    <cellStyle name="Comma 26 3 11 2 2" xfId="44874" xr:uid="{00000000-0005-0000-0000-0000D71E0000}"/>
    <cellStyle name="Comma 26 3 11 3" xfId="28515" xr:uid="{00000000-0005-0000-0000-0000D81E0000}"/>
    <cellStyle name="Comma 26 3 12" xfId="10765" xr:uid="{00000000-0005-0000-0000-0000D91E0000}"/>
    <cellStyle name="Comma 26 3 12 2" xfId="36754" xr:uid="{00000000-0005-0000-0000-0000DA1E0000}"/>
    <cellStyle name="Comma 26 3 13" xfId="26349" xr:uid="{00000000-0005-0000-0000-0000DB1E0000}"/>
    <cellStyle name="Comma 26 3 13 2" xfId="52338" xr:uid="{00000000-0005-0000-0000-0000DC1E0000}"/>
    <cellStyle name="Comma 26 3 14" xfId="1633" xr:uid="{00000000-0005-0000-0000-0000DD1E0000}"/>
    <cellStyle name="Comma 26 3 14 2" xfId="54086" xr:uid="{00000000-0005-0000-0000-0000DE1E0000}"/>
    <cellStyle name="Comma 26 3 15" xfId="28127" xr:uid="{00000000-0005-0000-0000-0000DF1E0000}"/>
    <cellStyle name="Comma 26 3 16" xfId="54389" xr:uid="{00000000-0005-0000-0000-0000E01E0000}"/>
    <cellStyle name="Comma 26 3 2" xfId="962" xr:uid="{00000000-0005-0000-0000-0000E11E0000}"/>
    <cellStyle name="Comma 26 3 2 10" xfId="55093" xr:uid="{00000000-0005-0000-0000-0000E21E0000}"/>
    <cellStyle name="Comma 26 3 2 2" xfId="5028" xr:uid="{00000000-0005-0000-0000-0000E31E0000}"/>
    <cellStyle name="Comma 26 3 2 2 2" xfId="21425" xr:uid="{00000000-0005-0000-0000-0000E41E0000}"/>
    <cellStyle name="Comma 26 3 2 2 2 2" xfId="47414" xr:uid="{00000000-0005-0000-0000-0000E51E0000}"/>
    <cellStyle name="Comma 26 3 2 2 3" xfId="13305" xr:uid="{00000000-0005-0000-0000-0000E61E0000}"/>
    <cellStyle name="Comma 26 3 2 2 3 2" xfId="39294" xr:uid="{00000000-0005-0000-0000-0000E71E0000}"/>
    <cellStyle name="Comma 26 3 2 2 4" xfId="31141" xr:uid="{00000000-0005-0000-0000-0000E81E0000}"/>
    <cellStyle name="Comma 26 3 2 3" xfId="7868" xr:uid="{00000000-0005-0000-0000-0000E91E0000}"/>
    <cellStyle name="Comma 26 3 2 3 2" xfId="24199" xr:uid="{00000000-0005-0000-0000-0000EA1E0000}"/>
    <cellStyle name="Comma 26 3 2 3 2 2" xfId="50188" xr:uid="{00000000-0005-0000-0000-0000EB1E0000}"/>
    <cellStyle name="Comma 26 3 2 3 3" xfId="16079" xr:uid="{00000000-0005-0000-0000-0000EC1E0000}"/>
    <cellStyle name="Comma 26 3 2 3 3 2" xfId="42068" xr:uid="{00000000-0005-0000-0000-0000ED1E0000}"/>
    <cellStyle name="Comma 26 3 2 3 4" xfId="33915" xr:uid="{00000000-0005-0000-0000-0000EE1E0000}"/>
    <cellStyle name="Comma 26 3 2 4" xfId="9590" xr:uid="{00000000-0005-0000-0000-0000EF1E0000}"/>
    <cellStyle name="Comma 26 3 2 4 2" xfId="25873" xr:uid="{00000000-0005-0000-0000-0000F01E0000}"/>
    <cellStyle name="Comma 26 3 2 4 2 2" xfId="51862" xr:uid="{00000000-0005-0000-0000-0000F11E0000}"/>
    <cellStyle name="Comma 26 3 2 4 3" xfId="17753" xr:uid="{00000000-0005-0000-0000-0000F21E0000}"/>
    <cellStyle name="Comma 26 3 2 4 3 2" xfId="43742" xr:uid="{00000000-0005-0000-0000-0000F31E0000}"/>
    <cellStyle name="Comma 26 3 2 4 4" xfId="35590" xr:uid="{00000000-0005-0000-0000-0000F41E0000}"/>
    <cellStyle name="Comma 26 3 2 5" xfId="19304" xr:uid="{00000000-0005-0000-0000-0000F51E0000}"/>
    <cellStyle name="Comma 26 3 2 5 2" xfId="45293" xr:uid="{00000000-0005-0000-0000-0000F61E0000}"/>
    <cellStyle name="Comma 26 3 2 6" xfId="11184" xr:uid="{00000000-0005-0000-0000-0000F71E0000}"/>
    <cellStyle name="Comma 26 3 2 6 2" xfId="37173" xr:uid="{00000000-0005-0000-0000-0000F81E0000}"/>
    <cellStyle name="Comma 26 3 2 7" xfId="26769" xr:uid="{00000000-0005-0000-0000-0000F91E0000}"/>
    <cellStyle name="Comma 26 3 2 7 2" xfId="52758" xr:uid="{00000000-0005-0000-0000-0000FA1E0000}"/>
    <cellStyle name="Comma 26 3 2 8" xfId="2820" xr:uid="{00000000-0005-0000-0000-0000FB1E0000}"/>
    <cellStyle name="Comma 26 3 2 9" xfId="29011" xr:uid="{00000000-0005-0000-0000-0000FC1E0000}"/>
    <cellStyle name="Comma 26 3 3" xfId="3517" xr:uid="{00000000-0005-0000-0000-0000FD1E0000}"/>
    <cellStyle name="Comma 26 3 3 2" xfId="5721" xr:uid="{00000000-0005-0000-0000-0000FE1E0000}"/>
    <cellStyle name="Comma 26 3 3 2 2" xfId="22110" xr:uid="{00000000-0005-0000-0000-0000FF1E0000}"/>
    <cellStyle name="Comma 26 3 3 2 2 2" xfId="48099" xr:uid="{00000000-0005-0000-0000-0000001F0000}"/>
    <cellStyle name="Comma 26 3 3 2 3" xfId="13990" xr:uid="{00000000-0005-0000-0000-0000011F0000}"/>
    <cellStyle name="Comma 26 3 3 2 3 2" xfId="39979" xr:uid="{00000000-0005-0000-0000-0000021F0000}"/>
    <cellStyle name="Comma 26 3 3 2 4" xfId="31826" xr:uid="{00000000-0005-0000-0000-0000031F0000}"/>
    <cellStyle name="Comma 26 3 3 3" xfId="8553" xr:uid="{00000000-0005-0000-0000-0000041F0000}"/>
    <cellStyle name="Comma 26 3 3 3 2" xfId="24884" xr:uid="{00000000-0005-0000-0000-0000051F0000}"/>
    <cellStyle name="Comma 26 3 3 3 2 2" xfId="50873" xr:uid="{00000000-0005-0000-0000-0000061F0000}"/>
    <cellStyle name="Comma 26 3 3 3 3" xfId="16764" xr:uid="{00000000-0005-0000-0000-0000071F0000}"/>
    <cellStyle name="Comma 26 3 3 3 3 2" xfId="42753" xr:uid="{00000000-0005-0000-0000-0000081F0000}"/>
    <cellStyle name="Comma 26 3 3 3 4" xfId="34600" xr:uid="{00000000-0005-0000-0000-0000091F0000}"/>
    <cellStyle name="Comma 26 3 3 4" xfId="19989" xr:uid="{00000000-0005-0000-0000-00000A1F0000}"/>
    <cellStyle name="Comma 26 3 3 4 2" xfId="45978" xr:uid="{00000000-0005-0000-0000-00000B1F0000}"/>
    <cellStyle name="Comma 26 3 3 5" xfId="11869" xr:uid="{00000000-0005-0000-0000-00000C1F0000}"/>
    <cellStyle name="Comma 26 3 3 5 2" xfId="37858" xr:uid="{00000000-0005-0000-0000-00000D1F0000}"/>
    <cellStyle name="Comma 26 3 3 6" xfId="27454" xr:uid="{00000000-0005-0000-0000-00000E1F0000}"/>
    <cellStyle name="Comma 26 3 3 6 2" xfId="53443" xr:uid="{00000000-0005-0000-0000-00000F1F0000}"/>
    <cellStyle name="Comma 26 3 3 7" xfId="29700" xr:uid="{00000000-0005-0000-0000-0000101F0000}"/>
    <cellStyle name="Comma 26 3 4" xfId="4210" xr:uid="{00000000-0005-0000-0000-0000111F0000}"/>
    <cellStyle name="Comma 26 3 4 2" xfId="20626" xr:uid="{00000000-0005-0000-0000-0000121F0000}"/>
    <cellStyle name="Comma 26 3 4 2 2" xfId="46615" xr:uid="{00000000-0005-0000-0000-0000131F0000}"/>
    <cellStyle name="Comma 26 3 4 3" xfId="12506" xr:uid="{00000000-0005-0000-0000-0000141F0000}"/>
    <cellStyle name="Comma 26 3 4 3 2" xfId="38495" xr:uid="{00000000-0005-0000-0000-0000151F0000}"/>
    <cellStyle name="Comma 26 3 4 4" xfId="30340" xr:uid="{00000000-0005-0000-0000-0000161F0000}"/>
    <cellStyle name="Comma 26 3 5" xfId="4600" xr:uid="{00000000-0005-0000-0000-0000171F0000}"/>
    <cellStyle name="Comma 26 3 5 2" xfId="21006" xr:uid="{00000000-0005-0000-0000-0000181F0000}"/>
    <cellStyle name="Comma 26 3 5 2 2" xfId="46995" xr:uid="{00000000-0005-0000-0000-0000191F0000}"/>
    <cellStyle name="Comma 26 3 5 3" xfId="12886" xr:uid="{00000000-0005-0000-0000-00001A1F0000}"/>
    <cellStyle name="Comma 26 3 5 3 2" xfId="38875" xr:uid="{00000000-0005-0000-0000-00001B1F0000}"/>
    <cellStyle name="Comma 26 3 5 4" xfId="30720" xr:uid="{00000000-0005-0000-0000-00001C1F0000}"/>
    <cellStyle name="Comma 26 3 6" xfId="6406" xr:uid="{00000000-0005-0000-0000-00001D1F0000}"/>
    <cellStyle name="Comma 26 3 6 2" xfId="22747" xr:uid="{00000000-0005-0000-0000-00001E1F0000}"/>
    <cellStyle name="Comma 26 3 6 2 2" xfId="48736" xr:uid="{00000000-0005-0000-0000-00001F1F0000}"/>
    <cellStyle name="Comma 26 3 6 3" xfId="14627" xr:uid="{00000000-0005-0000-0000-0000201F0000}"/>
    <cellStyle name="Comma 26 3 6 3 2" xfId="40616" xr:uid="{00000000-0005-0000-0000-0000211F0000}"/>
    <cellStyle name="Comma 26 3 6 4" xfId="32463" xr:uid="{00000000-0005-0000-0000-0000221F0000}"/>
    <cellStyle name="Comma 26 3 7" xfId="7069" xr:uid="{00000000-0005-0000-0000-0000231F0000}"/>
    <cellStyle name="Comma 26 3 7 2" xfId="23400" xr:uid="{00000000-0005-0000-0000-0000241F0000}"/>
    <cellStyle name="Comma 26 3 7 2 2" xfId="49389" xr:uid="{00000000-0005-0000-0000-0000251F0000}"/>
    <cellStyle name="Comma 26 3 7 3" xfId="15280" xr:uid="{00000000-0005-0000-0000-0000261F0000}"/>
    <cellStyle name="Comma 26 3 7 3 2" xfId="41269" xr:uid="{00000000-0005-0000-0000-0000271F0000}"/>
    <cellStyle name="Comma 26 3 7 4" xfId="33116" xr:uid="{00000000-0005-0000-0000-0000281F0000}"/>
    <cellStyle name="Comma 26 3 8" xfId="7449" xr:uid="{00000000-0005-0000-0000-0000291F0000}"/>
    <cellStyle name="Comma 26 3 8 2" xfId="23780" xr:uid="{00000000-0005-0000-0000-00002A1F0000}"/>
    <cellStyle name="Comma 26 3 8 2 2" xfId="49769" xr:uid="{00000000-0005-0000-0000-00002B1F0000}"/>
    <cellStyle name="Comma 26 3 8 3" xfId="15660" xr:uid="{00000000-0005-0000-0000-00002C1F0000}"/>
    <cellStyle name="Comma 26 3 8 3 2" xfId="41649" xr:uid="{00000000-0005-0000-0000-00002D1F0000}"/>
    <cellStyle name="Comma 26 3 8 4" xfId="33496" xr:uid="{00000000-0005-0000-0000-00002E1F0000}"/>
    <cellStyle name="Comma 26 3 9" xfId="8832" xr:uid="{00000000-0005-0000-0000-00002F1F0000}"/>
    <cellStyle name="Comma 26 3 9 2" xfId="25163" xr:uid="{00000000-0005-0000-0000-0000301F0000}"/>
    <cellStyle name="Comma 26 3 9 2 2" xfId="51152" xr:uid="{00000000-0005-0000-0000-0000311F0000}"/>
    <cellStyle name="Comma 26 3 9 3" xfId="17043" xr:uid="{00000000-0005-0000-0000-0000321F0000}"/>
    <cellStyle name="Comma 26 3 9 3 2" xfId="43032" xr:uid="{00000000-0005-0000-0000-0000331F0000}"/>
    <cellStyle name="Comma 26 3 9 4" xfId="34879" xr:uid="{00000000-0005-0000-0000-0000341F0000}"/>
    <cellStyle name="Comma 26 4" xfId="665" xr:uid="{00000000-0005-0000-0000-0000351F0000}"/>
    <cellStyle name="Comma 26 4 10" xfId="27848" xr:uid="{00000000-0005-0000-0000-0000361F0000}"/>
    <cellStyle name="Comma 26 4 11" xfId="54827" xr:uid="{00000000-0005-0000-0000-0000371F0000}"/>
    <cellStyle name="Comma 26 4 2" xfId="3914" xr:uid="{00000000-0005-0000-0000-0000381F0000}"/>
    <cellStyle name="Comma 26 4 2 2" xfId="20360" xr:uid="{00000000-0005-0000-0000-0000391F0000}"/>
    <cellStyle name="Comma 26 4 2 2 2" xfId="46349" xr:uid="{00000000-0005-0000-0000-00003A1F0000}"/>
    <cellStyle name="Comma 26 4 2 3" xfId="12240" xr:uid="{00000000-0005-0000-0000-00003B1F0000}"/>
    <cellStyle name="Comma 26 4 2 3 2" xfId="38229" xr:uid="{00000000-0005-0000-0000-00003C1F0000}"/>
    <cellStyle name="Comma 26 4 2 4" xfId="30074" xr:uid="{00000000-0005-0000-0000-00003D1F0000}"/>
    <cellStyle name="Comma 26 4 3" xfId="6112" xr:uid="{00000000-0005-0000-0000-00003E1F0000}"/>
    <cellStyle name="Comma 26 4 3 2" xfId="22481" xr:uid="{00000000-0005-0000-0000-00003F1F0000}"/>
    <cellStyle name="Comma 26 4 3 2 2" xfId="48470" xr:uid="{00000000-0005-0000-0000-0000401F0000}"/>
    <cellStyle name="Comma 26 4 3 3" xfId="14361" xr:uid="{00000000-0005-0000-0000-0000411F0000}"/>
    <cellStyle name="Comma 26 4 3 3 2" xfId="40350" xr:uid="{00000000-0005-0000-0000-0000421F0000}"/>
    <cellStyle name="Comma 26 4 3 4" xfId="32197" xr:uid="{00000000-0005-0000-0000-0000431F0000}"/>
    <cellStyle name="Comma 26 4 4" xfId="6803" xr:uid="{00000000-0005-0000-0000-0000441F0000}"/>
    <cellStyle name="Comma 26 4 4 2" xfId="23134" xr:uid="{00000000-0005-0000-0000-0000451F0000}"/>
    <cellStyle name="Comma 26 4 4 2 2" xfId="49123" xr:uid="{00000000-0005-0000-0000-0000461F0000}"/>
    <cellStyle name="Comma 26 4 4 3" xfId="15014" xr:uid="{00000000-0005-0000-0000-0000471F0000}"/>
    <cellStyle name="Comma 26 4 4 3 2" xfId="41003" xr:uid="{00000000-0005-0000-0000-0000481F0000}"/>
    <cellStyle name="Comma 26 4 4 4" xfId="32850" xr:uid="{00000000-0005-0000-0000-0000491F0000}"/>
    <cellStyle name="Comma 26 4 5" xfId="9316" xr:uid="{00000000-0005-0000-0000-00004A1F0000}"/>
    <cellStyle name="Comma 26 4 5 2" xfId="25605" xr:uid="{00000000-0005-0000-0000-00004B1F0000}"/>
    <cellStyle name="Comma 26 4 5 2 2" xfId="51594" xr:uid="{00000000-0005-0000-0000-00004C1F0000}"/>
    <cellStyle name="Comma 26 4 5 3" xfId="17485" xr:uid="{00000000-0005-0000-0000-00004D1F0000}"/>
    <cellStyle name="Comma 26 4 5 3 2" xfId="43474" xr:uid="{00000000-0005-0000-0000-00004E1F0000}"/>
    <cellStyle name="Comma 26 4 5 4" xfId="35322" xr:uid="{00000000-0005-0000-0000-00004F1F0000}"/>
    <cellStyle name="Comma 26 4 6" xfId="9948" xr:uid="{00000000-0005-0000-0000-0000501F0000}"/>
    <cellStyle name="Comma 26 4 6 2" xfId="26197" xr:uid="{00000000-0005-0000-0000-0000511F0000}"/>
    <cellStyle name="Comma 26 4 6 2 2" xfId="52186" xr:uid="{00000000-0005-0000-0000-0000521F0000}"/>
    <cellStyle name="Comma 26 4 6 3" xfId="18077" xr:uid="{00000000-0005-0000-0000-0000531F0000}"/>
    <cellStyle name="Comma 26 4 6 3 2" xfId="44066" xr:uid="{00000000-0005-0000-0000-0000541F0000}"/>
    <cellStyle name="Comma 26 4 6 4" xfId="35937" xr:uid="{00000000-0005-0000-0000-0000551F0000}"/>
    <cellStyle name="Comma 26 4 7" xfId="10111" xr:uid="{00000000-0005-0000-0000-0000561F0000}"/>
    <cellStyle name="Comma 26 4 7 2" xfId="18234" xr:uid="{00000000-0005-0000-0000-0000571F0000}"/>
    <cellStyle name="Comma 26 4 7 2 2" xfId="44223" xr:uid="{00000000-0005-0000-0000-0000581F0000}"/>
    <cellStyle name="Comma 26 4 7 3" xfId="36100" xr:uid="{00000000-0005-0000-0000-0000591F0000}"/>
    <cellStyle name="Comma 26 4 8" xfId="2335" xr:uid="{00000000-0005-0000-0000-00005A1F0000}"/>
    <cellStyle name="Comma 26 4 8 2" xfId="28775" xr:uid="{00000000-0005-0000-0000-00005B1F0000}"/>
    <cellStyle name="Comma 26 4 9" xfId="1367" xr:uid="{00000000-0005-0000-0000-00005C1F0000}"/>
    <cellStyle name="Comma 26 4 9 2" xfId="53820" xr:uid="{00000000-0005-0000-0000-00005D1F0000}"/>
    <cellStyle name="Comma 26 5" xfId="552" xr:uid="{00000000-0005-0000-0000-00005E1F0000}"/>
    <cellStyle name="Comma 26 5 10" xfId="54736" xr:uid="{00000000-0005-0000-0000-00005F1F0000}"/>
    <cellStyle name="Comma 26 5 2" xfId="5026" xr:uid="{00000000-0005-0000-0000-0000601F0000}"/>
    <cellStyle name="Comma 26 5 2 2" xfId="21423" xr:uid="{00000000-0005-0000-0000-0000611F0000}"/>
    <cellStyle name="Comma 26 5 2 2 2" xfId="47412" xr:uid="{00000000-0005-0000-0000-0000621F0000}"/>
    <cellStyle name="Comma 26 5 2 3" xfId="13303" xr:uid="{00000000-0005-0000-0000-0000631F0000}"/>
    <cellStyle name="Comma 26 5 2 3 2" xfId="39292" xr:uid="{00000000-0005-0000-0000-0000641F0000}"/>
    <cellStyle name="Comma 26 5 2 4" xfId="31139" xr:uid="{00000000-0005-0000-0000-0000651F0000}"/>
    <cellStyle name="Comma 26 5 3" xfId="7866" xr:uid="{00000000-0005-0000-0000-0000661F0000}"/>
    <cellStyle name="Comma 26 5 3 2" xfId="24197" xr:uid="{00000000-0005-0000-0000-0000671F0000}"/>
    <cellStyle name="Comma 26 5 3 2 2" xfId="50186" xr:uid="{00000000-0005-0000-0000-0000681F0000}"/>
    <cellStyle name="Comma 26 5 3 3" xfId="16077" xr:uid="{00000000-0005-0000-0000-0000691F0000}"/>
    <cellStyle name="Comma 26 5 3 3 2" xfId="42066" xr:uid="{00000000-0005-0000-0000-00006A1F0000}"/>
    <cellStyle name="Comma 26 5 3 4" xfId="33913" xr:uid="{00000000-0005-0000-0000-00006B1F0000}"/>
    <cellStyle name="Comma 26 5 4" xfId="9220" xr:uid="{00000000-0005-0000-0000-00006C1F0000}"/>
    <cellStyle name="Comma 26 5 4 2" xfId="25514" xr:uid="{00000000-0005-0000-0000-00006D1F0000}"/>
    <cellStyle name="Comma 26 5 4 2 2" xfId="51503" xr:uid="{00000000-0005-0000-0000-00006E1F0000}"/>
    <cellStyle name="Comma 26 5 4 3" xfId="17394" xr:uid="{00000000-0005-0000-0000-00006F1F0000}"/>
    <cellStyle name="Comma 26 5 4 3 2" xfId="43383" xr:uid="{00000000-0005-0000-0000-0000701F0000}"/>
    <cellStyle name="Comma 26 5 4 4" xfId="35231" xr:uid="{00000000-0005-0000-0000-0000711F0000}"/>
    <cellStyle name="Comma 26 5 5" xfId="19302" xr:uid="{00000000-0005-0000-0000-0000721F0000}"/>
    <cellStyle name="Comma 26 5 5 2" xfId="45291" xr:uid="{00000000-0005-0000-0000-0000731F0000}"/>
    <cellStyle name="Comma 26 5 6" xfId="11182" xr:uid="{00000000-0005-0000-0000-0000741F0000}"/>
    <cellStyle name="Comma 26 5 6 2" xfId="37171" xr:uid="{00000000-0005-0000-0000-0000751F0000}"/>
    <cellStyle name="Comma 26 5 7" xfId="26767" xr:uid="{00000000-0005-0000-0000-0000761F0000}"/>
    <cellStyle name="Comma 26 5 7 2" xfId="52756" xr:uid="{00000000-0005-0000-0000-0000771F0000}"/>
    <cellStyle name="Comma 26 5 8" xfId="2818" xr:uid="{00000000-0005-0000-0000-0000781F0000}"/>
    <cellStyle name="Comma 26 5 9" xfId="29009" xr:uid="{00000000-0005-0000-0000-0000791F0000}"/>
    <cellStyle name="Comma 26 6" xfId="3220" xr:uid="{00000000-0005-0000-0000-00007A1F0000}"/>
    <cellStyle name="Comma 26 6 2" xfId="5426" xr:uid="{00000000-0005-0000-0000-00007B1F0000}"/>
    <cellStyle name="Comma 26 6 2 2" xfId="21815" xr:uid="{00000000-0005-0000-0000-00007C1F0000}"/>
    <cellStyle name="Comma 26 6 2 2 2" xfId="47804" xr:uid="{00000000-0005-0000-0000-00007D1F0000}"/>
    <cellStyle name="Comma 26 6 2 3" xfId="13695" xr:uid="{00000000-0005-0000-0000-00007E1F0000}"/>
    <cellStyle name="Comma 26 6 2 3 2" xfId="39684" xr:uid="{00000000-0005-0000-0000-00007F1F0000}"/>
    <cellStyle name="Comma 26 6 2 4" xfId="31531" xr:uid="{00000000-0005-0000-0000-0000801F0000}"/>
    <cellStyle name="Comma 26 6 3" xfId="8258" xr:uid="{00000000-0005-0000-0000-0000811F0000}"/>
    <cellStyle name="Comma 26 6 3 2" xfId="24589" xr:uid="{00000000-0005-0000-0000-0000821F0000}"/>
    <cellStyle name="Comma 26 6 3 2 2" xfId="50578" xr:uid="{00000000-0005-0000-0000-0000831F0000}"/>
    <cellStyle name="Comma 26 6 3 3" xfId="16469" xr:uid="{00000000-0005-0000-0000-0000841F0000}"/>
    <cellStyle name="Comma 26 6 3 3 2" xfId="42458" xr:uid="{00000000-0005-0000-0000-0000851F0000}"/>
    <cellStyle name="Comma 26 6 3 4" xfId="34305" xr:uid="{00000000-0005-0000-0000-0000861F0000}"/>
    <cellStyle name="Comma 26 6 4" xfId="19694" xr:uid="{00000000-0005-0000-0000-0000871F0000}"/>
    <cellStyle name="Comma 26 6 4 2" xfId="45683" xr:uid="{00000000-0005-0000-0000-0000881F0000}"/>
    <cellStyle name="Comma 26 6 5" xfId="11574" xr:uid="{00000000-0005-0000-0000-0000891F0000}"/>
    <cellStyle name="Comma 26 6 5 2" xfId="37563" xr:uid="{00000000-0005-0000-0000-00008A1F0000}"/>
    <cellStyle name="Comma 26 6 6" xfId="27159" xr:uid="{00000000-0005-0000-0000-00008B1F0000}"/>
    <cellStyle name="Comma 26 6 6 2" xfId="53148" xr:uid="{00000000-0005-0000-0000-00008C1F0000}"/>
    <cellStyle name="Comma 26 6 7" xfId="29404" xr:uid="{00000000-0005-0000-0000-00008D1F0000}"/>
    <cellStyle name="Comma 26 7" xfId="3803" xr:uid="{00000000-0005-0000-0000-00008E1F0000}"/>
    <cellStyle name="Comma 26 7 2" xfId="20269" xr:uid="{00000000-0005-0000-0000-00008F1F0000}"/>
    <cellStyle name="Comma 26 7 2 2" xfId="46258" xr:uid="{00000000-0005-0000-0000-0000901F0000}"/>
    <cellStyle name="Comma 26 7 3" xfId="12149" xr:uid="{00000000-0005-0000-0000-0000911F0000}"/>
    <cellStyle name="Comma 26 7 3 2" xfId="38138" xr:uid="{00000000-0005-0000-0000-0000921F0000}"/>
    <cellStyle name="Comma 26 7 4" xfId="29983" xr:uid="{00000000-0005-0000-0000-0000931F0000}"/>
    <cellStyle name="Comma 26 8" xfId="4516" xr:uid="{00000000-0005-0000-0000-0000941F0000}"/>
    <cellStyle name="Comma 26 8 2" xfId="20922" xr:uid="{00000000-0005-0000-0000-0000951F0000}"/>
    <cellStyle name="Comma 26 8 2 2" xfId="46911" xr:uid="{00000000-0005-0000-0000-0000961F0000}"/>
    <cellStyle name="Comma 26 8 3" xfId="12802" xr:uid="{00000000-0005-0000-0000-0000971F0000}"/>
    <cellStyle name="Comma 26 8 3 2" xfId="38791" xr:uid="{00000000-0005-0000-0000-0000981F0000}"/>
    <cellStyle name="Comma 26 8 4" xfId="30636" xr:uid="{00000000-0005-0000-0000-0000991F0000}"/>
    <cellStyle name="Comma 26 9" xfId="6002" xr:uid="{00000000-0005-0000-0000-00009A1F0000}"/>
    <cellStyle name="Comma 26 9 2" xfId="22390" xr:uid="{00000000-0005-0000-0000-00009B1F0000}"/>
    <cellStyle name="Comma 26 9 2 2" xfId="48379" xr:uid="{00000000-0005-0000-0000-00009C1F0000}"/>
    <cellStyle name="Comma 26 9 3" xfId="14270" xr:uid="{00000000-0005-0000-0000-00009D1F0000}"/>
    <cellStyle name="Comma 26 9 3 2" xfId="40259" xr:uid="{00000000-0005-0000-0000-00009E1F0000}"/>
    <cellStyle name="Comma 26 9 4" xfId="32106" xr:uid="{00000000-0005-0000-0000-00009F1F0000}"/>
    <cellStyle name="Comma 27" xfId="108" xr:uid="{00000000-0005-0000-0000-0000A01F0000}"/>
    <cellStyle name="Comma 27 10" xfId="7448" xr:uid="{00000000-0005-0000-0000-0000A11F0000}"/>
    <cellStyle name="Comma 27 10 2" xfId="23779" xr:uid="{00000000-0005-0000-0000-0000A21F0000}"/>
    <cellStyle name="Comma 27 10 2 2" xfId="49768" xr:uid="{00000000-0005-0000-0000-0000A31F0000}"/>
    <cellStyle name="Comma 27 10 3" xfId="15659" xr:uid="{00000000-0005-0000-0000-0000A41F0000}"/>
    <cellStyle name="Comma 27 10 3 2" xfId="41648" xr:uid="{00000000-0005-0000-0000-0000A51F0000}"/>
    <cellStyle name="Comma 27 10 4" xfId="33495" xr:uid="{00000000-0005-0000-0000-0000A61F0000}"/>
    <cellStyle name="Comma 27 11" xfId="8833" xr:uid="{00000000-0005-0000-0000-0000A71F0000}"/>
    <cellStyle name="Comma 27 11 2" xfId="25164" xr:uid="{00000000-0005-0000-0000-0000A81F0000}"/>
    <cellStyle name="Comma 27 11 2 2" xfId="51153" xr:uid="{00000000-0005-0000-0000-0000A91F0000}"/>
    <cellStyle name="Comma 27 11 3" xfId="17044" xr:uid="{00000000-0005-0000-0000-0000AA1F0000}"/>
    <cellStyle name="Comma 27 11 3 2" xfId="43033" xr:uid="{00000000-0005-0000-0000-0000AB1F0000}"/>
    <cellStyle name="Comma 27 11 4" xfId="34880" xr:uid="{00000000-0005-0000-0000-0000AC1F0000}"/>
    <cellStyle name="Comma 27 12" xfId="10023" xr:uid="{00000000-0005-0000-0000-0000AD1F0000}"/>
    <cellStyle name="Comma 27 12 2" xfId="18146" xr:uid="{00000000-0005-0000-0000-0000AE1F0000}"/>
    <cellStyle name="Comma 27 12 2 2" xfId="44135" xr:uid="{00000000-0005-0000-0000-0000AF1F0000}"/>
    <cellStyle name="Comma 27 12 3" xfId="36012" xr:uid="{00000000-0005-0000-0000-0000B01F0000}"/>
    <cellStyle name="Comma 27 13" xfId="2020" xr:uid="{00000000-0005-0000-0000-0000B11F0000}"/>
    <cellStyle name="Comma 27 13 2" xfId="18884" xr:uid="{00000000-0005-0000-0000-0000B21F0000}"/>
    <cellStyle name="Comma 27 13 2 2" xfId="44873" xr:uid="{00000000-0005-0000-0000-0000B31F0000}"/>
    <cellStyle name="Comma 27 13 3" xfId="28514" xr:uid="{00000000-0005-0000-0000-0000B41F0000}"/>
    <cellStyle name="Comma 27 14" xfId="10764" xr:uid="{00000000-0005-0000-0000-0000B51F0000}"/>
    <cellStyle name="Comma 27 14 2" xfId="36753" xr:uid="{00000000-0005-0000-0000-0000B61F0000}"/>
    <cellStyle name="Comma 27 15" xfId="26348" xr:uid="{00000000-0005-0000-0000-0000B71F0000}"/>
    <cellStyle name="Comma 27 15 2" xfId="52337" xr:uid="{00000000-0005-0000-0000-0000B81F0000}"/>
    <cellStyle name="Comma 27 16" xfId="1279" xr:uid="{00000000-0005-0000-0000-0000B91F0000}"/>
    <cellStyle name="Comma 27 16 2" xfId="53732" xr:uid="{00000000-0005-0000-0000-0000BA1F0000}"/>
    <cellStyle name="Comma 27 17" xfId="27744" xr:uid="{00000000-0005-0000-0000-0000BB1F0000}"/>
    <cellStyle name="Comma 27 18" xfId="54390" xr:uid="{00000000-0005-0000-0000-0000BC1F0000}"/>
    <cellStyle name="Comma 27 2" xfId="109" xr:uid="{00000000-0005-0000-0000-0000BD1F0000}"/>
    <cellStyle name="Comma 27 2 10" xfId="8834" xr:uid="{00000000-0005-0000-0000-0000BE1F0000}"/>
    <cellStyle name="Comma 27 2 10 2" xfId="25165" xr:uid="{00000000-0005-0000-0000-0000BF1F0000}"/>
    <cellStyle name="Comma 27 2 10 2 2" xfId="51154" xr:uid="{00000000-0005-0000-0000-0000C01F0000}"/>
    <cellStyle name="Comma 27 2 10 3" xfId="17045" xr:uid="{00000000-0005-0000-0000-0000C11F0000}"/>
    <cellStyle name="Comma 27 2 10 3 2" xfId="43034" xr:uid="{00000000-0005-0000-0000-0000C21F0000}"/>
    <cellStyle name="Comma 27 2 10 4" xfId="34881" xr:uid="{00000000-0005-0000-0000-0000C31F0000}"/>
    <cellStyle name="Comma 27 2 11" xfId="10253" xr:uid="{00000000-0005-0000-0000-0000C41F0000}"/>
    <cellStyle name="Comma 27 2 11 2" xfId="18376" xr:uid="{00000000-0005-0000-0000-0000C51F0000}"/>
    <cellStyle name="Comma 27 2 11 2 2" xfId="44365" xr:uid="{00000000-0005-0000-0000-0000C61F0000}"/>
    <cellStyle name="Comma 27 2 11 3" xfId="36242" xr:uid="{00000000-0005-0000-0000-0000C71F0000}"/>
    <cellStyle name="Comma 27 2 12" xfId="2163" xr:uid="{00000000-0005-0000-0000-0000C81F0000}"/>
    <cellStyle name="Comma 27 2 12 2" xfId="19027" xr:uid="{00000000-0005-0000-0000-0000C91F0000}"/>
    <cellStyle name="Comma 27 2 12 2 2" xfId="45016" xr:uid="{00000000-0005-0000-0000-0000CA1F0000}"/>
    <cellStyle name="Comma 27 2 12 3" xfId="28657" xr:uid="{00000000-0005-0000-0000-0000CB1F0000}"/>
    <cellStyle name="Comma 27 2 13" xfId="10907" xr:uid="{00000000-0005-0000-0000-0000CC1F0000}"/>
    <cellStyle name="Comma 27 2 13 2" xfId="36896" xr:uid="{00000000-0005-0000-0000-0000CD1F0000}"/>
    <cellStyle name="Comma 27 2 14" xfId="26491" xr:uid="{00000000-0005-0000-0000-0000CE1F0000}"/>
    <cellStyle name="Comma 27 2 14 2" xfId="52480" xr:uid="{00000000-0005-0000-0000-0000CF1F0000}"/>
    <cellStyle name="Comma 27 2 15" xfId="1509" xr:uid="{00000000-0005-0000-0000-0000D01F0000}"/>
    <cellStyle name="Comma 27 2 15 2" xfId="53962" xr:uid="{00000000-0005-0000-0000-0000D11F0000}"/>
    <cellStyle name="Comma 27 2 16" xfId="28000" xr:uid="{00000000-0005-0000-0000-0000D21F0000}"/>
    <cellStyle name="Comma 27 2 17" xfId="54391" xr:uid="{00000000-0005-0000-0000-0000D31F0000}"/>
    <cellStyle name="Comma 27 2 2" xfId="1138" xr:uid="{00000000-0005-0000-0000-0000D41F0000}"/>
    <cellStyle name="Comma 27 2 2 10" xfId="1802" xr:uid="{00000000-0005-0000-0000-0000D51F0000}"/>
    <cellStyle name="Comma 27 2 2 10 2" xfId="54255" xr:uid="{00000000-0005-0000-0000-0000D61F0000}"/>
    <cellStyle name="Comma 27 2 2 11" xfId="28296" xr:uid="{00000000-0005-0000-0000-0000D71F0000}"/>
    <cellStyle name="Comma 27 2 2 12" xfId="55262" xr:uid="{00000000-0005-0000-0000-0000D81F0000}"/>
    <cellStyle name="Comma 27 2 2 2" xfId="3661" xr:uid="{00000000-0005-0000-0000-0000D91F0000}"/>
    <cellStyle name="Comma 27 2 2 2 2" xfId="5865" xr:uid="{00000000-0005-0000-0000-0000DA1F0000}"/>
    <cellStyle name="Comma 27 2 2 2 2 2" xfId="22254" xr:uid="{00000000-0005-0000-0000-0000DB1F0000}"/>
    <cellStyle name="Comma 27 2 2 2 2 2 2" xfId="48243" xr:uid="{00000000-0005-0000-0000-0000DC1F0000}"/>
    <cellStyle name="Comma 27 2 2 2 2 3" xfId="14134" xr:uid="{00000000-0005-0000-0000-0000DD1F0000}"/>
    <cellStyle name="Comma 27 2 2 2 2 3 2" xfId="40123" xr:uid="{00000000-0005-0000-0000-0000DE1F0000}"/>
    <cellStyle name="Comma 27 2 2 2 2 4" xfId="31970" xr:uid="{00000000-0005-0000-0000-0000DF1F0000}"/>
    <cellStyle name="Comma 27 2 2 2 3" xfId="8697" xr:uid="{00000000-0005-0000-0000-0000E01F0000}"/>
    <cellStyle name="Comma 27 2 2 2 3 2" xfId="25028" xr:uid="{00000000-0005-0000-0000-0000E11F0000}"/>
    <cellStyle name="Comma 27 2 2 2 3 2 2" xfId="51017" xr:uid="{00000000-0005-0000-0000-0000E21F0000}"/>
    <cellStyle name="Comma 27 2 2 2 3 3" xfId="16908" xr:uid="{00000000-0005-0000-0000-0000E31F0000}"/>
    <cellStyle name="Comma 27 2 2 2 3 3 2" xfId="42897" xr:uid="{00000000-0005-0000-0000-0000E41F0000}"/>
    <cellStyle name="Comma 27 2 2 2 3 4" xfId="34744" xr:uid="{00000000-0005-0000-0000-0000E51F0000}"/>
    <cellStyle name="Comma 27 2 2 2 4" xfId="20133" xr:uid="{00000000-0005-0000-0000-0000E61F0000}"/>
    <cellStyle name="Comma 27 2 2 2 4 2" xfId="46122" xr:uid="{00000000-0005-0000-0000-0000E71F0000}"/>
    <cellStyle name="Comma 27 2 2 2 5" xfId="12013" xr:uid="{00000000-0005-0000-0000-0000E81F0000}"/>
    <cellStyle name="Comma 27 2 2 2 5 2" xfId="38002" xr:uid="{00000000-0005-0000-0000-0000E91F0000}"/>
    <cellStyle name="Comma 27 2 2 2 6" xfId="27598" xr:uid="{00000000-0005-0000-0000-0000EA1F0000}"/>
    <cellStyle name="Comma 27 2 2 2 6 2" xfId="53587" xr:uid="{00000000-0005-0000-0000-0000EB1F0000}"/>
    <cellStyle name="Comma 27 2 2 2 7" xfId="29844" xr:uid="{00000000-0005-0000-0000-0000EC1F0000}"/>
    <cellStyle name="Comma 27 2 2 3" xfId="4386" xr:uid="{00000000-0005-0000-0000-0000ED1F0000}"/>
    <cellStyle name="Comma 27 2 2 3 2" xfId="20795" xr:uid="{00000000-0005-0000-0000-0000EE1F0000}"/>
    <cellStyle name="Comma 27 2 2 3 2 2" xfId="46784" xr:uid="{00000000-0005-0000-0000-0000EF1F0000}"/>
    <cellStyle name="Comma 27 2 2 3 3" xfId="12675" xr:uid="{00000000-0005-0000-0000-0000F01F0000}"/>
    <cellStyle name="Comma 27 2 2 3 3 2" xfId="38664" xr:uid="{00000000-0005-0000-0000-0000F11F0000}"/>
    <cellStyle name="Comma 27 2 2 3 4" xfId="30509" xr:uid="{00000000-0005-0000-0000-0000F21F0000}"/>
    <cellStyle name="Comma 27 2 2 4" xfId="6582" xr:uid="{00000000-0005-0000-0000-0000F31F0000}"/>
    <cellStyle name="Comma 27 2 2 4 2" xfId="22916" xr:uid="{00000000-0005-0000-0000-0000F41F0000}"/>
    <cellStyle name="Comma 27 2 2 4 2 2" xfId="48905" xr:uid="{00000000-0005-0000-0000-0000F51F0000}"/>
    <cellStyle name="Comma 27 2 2 4 3" xfId="14796" xr:uid="{00000000-0005-0000-0000-0000F61F0000}"/>
    <cellStyle name="Comma 27 2 2 4 3 2" xfId="40785" xr:uid="{00000000-0005-0000-0000-0000F71F0000}"/>
    <cellStyle name="Comma 27 2 2 4 4" xfId="32632" xr:uid="{00000000-0005-0000-0000-0000F81F0000}"/>
    <cellStyle name="Comma 27 2 2 5" xfId="7238" xr:uid="{00000000-0005-0000-0000-0000F91F0000}"/>
    <cellStyle name="Comma 27 2 2 5 2" xfId="23569" xr:uid="{00000000-0005-0000-0000-0000FA1F0000}"/>
    <cellStyle name="Comma 27 2 2 5 2 2" xfId="49558" xr:uid="{00000000-0005-0000-0000-0000FB1F0000}"/>
    <cellStyle name="Comma 27 2 2 5 3" xfId="15449" xr:uid="{00000000-0005-0000-0000-0000FC1F0000}"/>
    <cellStyle name="Comma 27 2 2 5 3 2" xfId="41438" xr:uid="{00000000-0005-0000-0000-0000FD1F0000}"/>
    <cellStyle name="Comma 27 2 2 5 4" xfId="33285" xr:uid="{00000000-0005-0000-0000-0000FE1F0000}"/>
    <cellStyle name="Comma 27 2 2 6" xfId="9762" xr:uid="{00000000-0005-0000-0000-0000FF1F0000}"/>
    <cellStyle name="Comma 27 2 2 6 2" xfId="26043" xr:uid="{00000000-0005-0000-0000-000000200000}"/>
    <cellStyle name="Comma 27 2 2 6 2 2" xfId="52032" xr:uid="{00000000-0005-0000-0000-000001200000}"/>
    <cellStyle name="Comma 27 2 2 6 3" xfId="17923" xr:uid="{00000000-0005-0000-0000-000002200000}"/>
    <cellStyle name="Comma 27 2 2 6 3 2" xfId="43912" xr:uid="{00000000-0005-0000-0000-000003200000}"/>
    <cellStyle name="Comma 27 2 2 6 4" xfId="35760" xr:uid="{00000000-0005-0000-0000-000004200000}"/>
    <cellStyle name="Comma 27 2 2 7" xfId="9872" xr:uid="{00000000-0005-0000-0000-000005200000}"/>
    <cellStyle name="Comma 27 2 2 7 2" xfId="26137" xr:uid="{00000000-0005-0000-0000-000006200000}"/>
    <cellStyle name="Comma 27 2 2 7 2 2" xfId="52126" xr:uid="{00000000-0005-0000-0000-000007200000}"/>
    <cellStyle name="Comma 27 2 2 7 3" xfId="18017" xr:uid="{00000000-0005-0000-0000-000008200000}"/>
    <cellStyle name="Comma 27 2 2 7 3 2" xfId="44006" xr:uid="{00000000-0005-0000-0000-000009200000}"/>
    <cellStyle name="Comma 27 2 2 7 4" xfId="35861" xr:uid="{00000000-0005-0000-0000-00000A200000}"/>
    <cellStyle name="Comma 27 2 2 8" xfId="10546" xr:uid="{00000000-0005-0000-0000-00000B200000}"/>
    <cellStyle name="Comma 27 2 2 8 2" xfId="18669" xr:uid="{00000000-0005-0000-0000-00000C200000}"/>
    <cellStyle name="Comma 27 2 2 8 2 2" xfId="44658" xr:uid="{00000000-0005-0000-0000-00000D200000}"/>
    <cellStyle name="Comma 27 2 2 8 3" xfId="36535" xr:uid="{00000000-0005-0000-0000-00000E200000}"/>
    <cellStyle name="Comma 27 2 2 9" xfId="2734" xr:uid="{00000000-0005-0000-0000-00000F200000}"/>
    <cellStyle name="Comma 27 2 2 9 2" xfId="28935" xr:uid="{00000000-0005-0000-0000-000010200000}"/>
    <cellStyle name="Comma 27 2 3" xfId="833" xr:uid="{00000000-0005-0000-0000-000011200000}"/>
    <cellStyle name="Comma 27 2 3 10" xfId="54969" xr:uid="{00000000-0005-0000-0000-000012200000}"/>
    <cellStyle name="Comma 27 2 3 2" xfId="5029" xr:uid="{00000000-0005-0000-0000-000013200000}"/>
    <cellStyle name="Comma 27 2 3 2 2" xfId="21426" xr:uid="{00000000-0005-0000-0000-000014200000}"/>
    <cellStyle name="Comma 27 2 3 2 2 2" xfId="47415" xr:uid="{00000000-0005-0000-0000-000015200000}"/>
    <cellStyle name="Comma 27 2 3 2 3" xfId="13306" xr:uid="{00000000-0005-0000-0000-000016200000}"/>
    <cellStyle name="Comma 27 2 3 2 3 2" xfId="39295" xr:uid="{00000000-0005-0000-0000-000017200000}"/>
    <cellStyle name="Comma 27 2 3 2 4" xfId="31142" xr:uid="{00000000-0005-0000-0000-000018200000}"/>
    <cellStyle name="Comma 27 2 3 3" xfId="7869" xr:uid="{00000000-0005-0000-0000-000019200000}"/>
    <cellStyle name="Comma 27 2 3 3 2" xfId="24200" xr:uid="{00000000-0005-0000-0000-00001A200000}"/>
    <cellStyle name="Comma 27 2 3 3 2 2" xfId="50189" xr:uid="{00000000-0005-0000-0000-00001B200000}"/>
    <cellStyle name="Comma 27 2 3 3 3" xfId="16080" xr:uid="{00000000-0005-0000-0000-00001C200000}"/>
    <cellStyle name="Comma 27 2 3 3 3 2" xfId="42069" xr:uid="{00000000-0005-0000-0000-00001D200000}"/>
    <cellStyle name="Comma 27 2 3 3 4" xfId="33916" xr:uid="{00000000-0005-0000-0000-00001E200000}"/>
    <cellStyle name="Comma 27 2 3 4" xfId="9463" xr:uid="{00000000-0005-0000-0000-00001F200000}"/>
    <cellStyle name="Comma 27 2 3 4 2" xfId="25748" xr:uid="{00000000-0005-0000-0000-000020200000}"/>
    <cellStyle name="Comma 27 2 3 4 2 2" xfId="51737" xr:uid="{00000000-0005-0000-0000-000021200000}"/>
    <cellStyle name="Comma 27 2 3 4 3" xfId="17628" xr:uid="{00000000-0005-0000-0000-000022200000}"/>
    <cellStyle name="Comma 27 2 3 4 3 2" xfId="43617" xr:uid="{00000000-0005-0000-0000-000023200000}"/>
    <cellStyle name="Comma 27 2 3 4 4" xfId="35465" xr:uid="{00000000-0005-0000-0000-000024200000}"/>
    <cellStyle name="Comma 27 2 3 5" xfId="19305" xr:uid="{00000000-0005-0000-0000-000025200000}"/>
    <cellStyle name="Comma 27 2 3 5 2" xfId="45294" xr:uid="{00000000-0005-0000-0000-000026200000}"/>
    <cellStyle name="Comma 27 2 3 6" xfId="11185" xr:uid="{00000000-0005-0000-0000-000027200000}"/>
    <cellStyle name="Comma 27 2 3 6 2" xfId="37174" xr:uid="{00000000-0005-0000-0000-000028200000}"/>
    <cellStyle name="Comma 27 2 3 7" xfId="26770" xr:uid="{00000000-0005-0000-0000-000029200000}"/>
    <cellStyle name="Comma 27 2 3 7 2" xfId="52759" xr:uid="{00000000-0005-0000-0000-00002A200000}"/>
    <cellStyle name="Comma 27 2 3 8" xfId="2821" xr:uid="{00000000-0005-0000-0000-00002B200000}"/>
    <cellStyle name="Comma 27 2 3 9" xfId="29012" xr:uid="{00000000-0005-0000-0000-00002C200000}"/>
    <cellStyle name="Comma 27 2 4" xfId="3363" xr:uid="{00000000-0005-0000-0000-00002D200000}"/>
    <cellStyle name="Comma 27 2 4 2" xfId="5568" xr:uid="{00000000-0005-0000-0000-00002E200000}"/>
    <cellStyle name="Comma 27 2 4 2 2" xfId="21957" xr:uid="{00000000-0005-0000-0000-00002F200000}"/>
    <cellStyle name="Comma 27 2 4 2 2 2" xfId="47946" xr:uid="{00000000-0005-0000-0000-000030200000}"/>
    <cellStyle name="Comma 27 2 4 2 3" xfId="13837" xr:uid="{00000000-0005-0000-0000-000031200000}"/>
    <cellStyle name="Comma 27 2 4 2 3 2" xfId="39826" xr:uid="{00000000-0005-0000-0000-000032200000}"/>
    <cellStyle name="Comma 27 2 4 2 4" xfId="31673" xr:uid="{00000000-0005-0000-0000-000033200000}"/>
    <cellStyle name="Comma 27 2 4 3" xfId="8400" xr:uid="{00000000-0005-0000-0000-000034200000}"/>
    <cellStyle name="Comma 27 2 4 3 2" xfId="24731" xr:uid="{00000000-0005-0000-0000-000035200000}"/>
    <cellStyle name="Comma 27 2 4 3 2 2" xfId="50720" xr:uid="{00000000-0005-0000-0000-000036200000}"/>
    <cellStyle name="Comma 27 2 4 3 3" xfId="16611" xr:uid="{00000000-0005-0000-0000-000037200000}"/>
    <cellStyle name="Comma 27 2 4 3 3 2" xfId="42600" xr:uid="{00000000-0005-0000-0000-000038200000}"/>
    <cellStyle name="Comma 27 2 4 3 4" xfId="34447" xr:uid="{00000000-0005-0000-0000-000039200000}"/>
    <cellStyle name="Comma 27 2 4 4" xfId="19836" xr:uid="{00000000-0005-0000-0000-00003A200000}"/>
    <cellStyle name="Comma 27 2 4 4 2" xfId="45825" xr:uid="{00000000-0005-0000-0000-00003B200000}"/>
    <cellStyle name="Comma 27 2 4 5" xfId="11716" xr:uid="{00000000-0005-0000-0000-00003C200000}"/>
    <cellStyle name="Comma 27 2 4 5 2" xfId="37705" xr:uid="{00000000-0005-0000-0000-00003D200000}"/>
    <cellStyle name="Comma 27 2 4 6" xfId="27301" xr:uid="{00000000-0005-0000-0000-00003E200000}"/>
    <cellStyle name="Comma 27 2 4 6 2" xfId="53290" xr:uid="{00000000-0005-0000-0000-00003F200000}"/>
    <cellStyle name="Comma 27 2 4 7" xfId="29546" xr:uid="{00000000-0005-0000-0000-000040200000}"/>
    <cellStyle name="Comma 27 2 5" xfId="4081" xr:uid="{00000000-0005-0000-0000-000041200000}"/>
    <cellStyle name="Comma 27 2 5 2" xfId="20502" xr:uid="{00000000-0005-0000-0000-000042200000}"/>
    <cellStyle name="Comma 27 2 5 2 2" xfId="46491" xr:uid="{00000000-0005-0000-0000-000043200000}"/>
    <cellStyle name="Comma 27 2 5 3" xfId="12382" xr:uid="{00000000-0005-0000-0000-000044200000}"/>
    <cellStyle name="Comma 27 2 5 3 2" xfId="38371" xr:uid="{00000000-0005-0000-0000-000045200000}"/>
    <cellStyle name="Comma 27 2 5 4" xfId="30216" xr:uid="{00000000-0005-0000-0000-000046200000}"/>
    <cellStyle name="Comma 27 2 6" xfId="4742" xr:uid="{00000000-0005-0000-0000-000047200000}"/>
    <cellStyle name="Comma 27 2 6 2" xfId="21148" xr:uid="{00000000-0005-0000-0000-000048200000}"/>
    <cellStyle name="Comma 27 2 6 2 2" xfId="47137" xr:uid="{00000000-0005-0000-0000-000049200000}"/>
    <cellStyle name="Comma 27 2 6 3" xfId="13028" xr:uid="{00000000-0005-0000-0000-00004A200000}"/>
    <cellStyle name="Comma 27 2 6 3 2" xfId="39017" xr:uid="{00000000-0005-0000-0000-00004B200000}"/>
    <cellStyle name="Comma 27 2 6 4" xfId="30862" xr:uid="{00000000-0005-0000-0000-00004C200000}"/>
    <cellStyle name="Comma 27 2 7" xfId="6278" xr:uid="{00000000-0005-0000-0000-00004D200000}"/>
    <cellStyle name="Comma 27 2 7 2" xfId="22623" xr:uid="{00000000-0005-0000-0000-00004E200000}"/>
    <cellStyle name="Comma 27 2 7 2 2" xfId="48612" xr:uid="{00000000-0005-0000-0000-00004F200000}"/>
    <cellStyle name="Comma 27 2 7 3" xfId="14503" xr:uid="{00000000-0005-0000-0000-000050200000}"/>
    <cellStyle name="Comma 27 2 7 3 2" xfId="40492" xr:uid="{00000000-0005-0000-0000-000051200000}"/>
    <cellStyle name="Comma 27 2 7 4" xfId="32339" xr:uid="{00000000-0005-0000-0000-000052200000}"/>
    <cellStyle name="Comma 27 2 8" xfId="6945" xr:uid="{00000000-0005-0000-0000-000053200000}"/>
    <cellStyle name="Comma 27 2 8 2" xfId="23276" xr:uid="{00000000-0005-0000-0000-000054200000}"/>
    <cellStyle name="Comma 27 2 8 2 2" xfId="49265" xr:uid="{00000000-0005-0000-0000-000055200000}"/>
    <cellStyle name="Comma 27 2 8 3" xfId="15156" xr:uid="{00000000-0005-0000-0000-000056200000}"/>
    <cellStyle name="Comma 27 2 8 3 2" xfId="41145" xr:uid="{00000000-0005-0000-0000-000057200000}"/>
    <cellStyle name="Comma 27 2 8 4" xfId="32992" xr:uid="{00000000-0005-0000-0000-000058200000}"/>
    <cellStyle name="Comma 27 2 9" xfId="7591" xr:uid="{00000000-0005-0000-0000-000059200000}"/>
    <cellStyle name="Comma 27 2 9 2" xfId="23922" xr:uid="{00000000-0005-0000-0000-00005A200000}"/>
    <cellStyle name="Comma 27 2 9 2 2" xfId="49911" xr:uid="{00000000-0005-0000-0000-00005B200000}"/>
    <cellStyle name="Comma 27 2 9 3" xfId="15802" xr:uid="{00000000-0005-0000-0000-00005C200000}"/>
    <cellStyle name="Comma 27 2 9 3 2" xfId="41791" xr:uid="{00000000-0005-0000-0000-00005D200000}"/>
    <cellStyle name="Comma 27 2 9 4" xfId="33638" xr:uid="{00000000-0005-0000-0000-00005E200000}"/>
    <cellStyle name="Comma 27 3" xfId="993" xr:uid="{00000000-0005-0000-0000-00005F200000}"/>
    <cellStyle name="Comma 27 3 10" xfId="10403" xr:uid="{00000000-0005-0000-0000-000060200000}"/>
    <cellStyle name="Comma 27 3 10 2" xfId="18526" xr:uid="{00000000-0005-0000-0000-000061200000}"/>
    <cellStyle name="Comma 27 3 10 2 2" xfId="44515" xr:uid="{00000000-0005-0000-0000-000062200000}"/>
    <cellStyle name="Comma 27 3 10 3" xfId="36392" xr:uid="{00000000-0005-0000-0000-000063200000}"/>
    <cellStyle name="Comma 27 3 11" xfId="2763" xr:uid="{00000000-0005-0000-0000-000064200000}"/>
    <cellStyle name="Comma 27 3 11 2" xfId="19252" xr:uid="{00000000-0005-0000-0000-000065200000}"/>
    <cellStyle name="Comma 27 3 11 2 2" xfId="45241" xr:uid="{00000000-0005-0000-0000-000066200000}"/>
    <cellStyle name="Comma 27 3 11 3" xfId="28956" xr:uid="{00000000-0005-0000-0000-000067200000}"/>
    <cellStyle name="Comma 27 3 12" xfId="11132" xr:uid="{00000000-0005-0000-0000-000068200000}"/>
    <cellStyle name="Comma 27 3 12 2" xfId="37121" xr:uid="{00000000-0005-0000-0000-000069200000}"/>
    <cellStyle name="Comma 27 3 13" xfId="26717" xr:uid="{00000000-0005-0000-0000-00006A200000}"/>
    <cellStyle name="Comma 27 3 13 2" xfId="52706" xr:uid="{00000000-0005-0000-0000-00006B200000}"/>
    <cellStyle name="Comma 27 3 14" xfId="1659" xr:uid="{00000000-0005-0000-0000-00006C200000}"/>
    <cellStyle name="Comma 27 3 14 2" xfId="54112" xr:uid="{00000000-0005-0000-0000-00006D200000}"/>
    <cellStyle name="Comma 27 3 15" xfId="28153" xr:uid="{00000000-0005-0000-0000-00006E200000}"/>
    <cellStyle name="Comma 27 3 16" xfId="55119" xr:uid="{00000000-0005-0000-0000-00006F200000}"/>
    <cellStyle name="Comma 27 3 2" xfId="3516" xr:uid="{00000000-0005-0000-0000-000070200000}"/>
    <cellStyle name="Comma 27 3 2 2" xfId="5720" xr:uid="{00000000-0005-0000-0000-000071200000}"/>
    <cellStyle name="Comma 27 3 2 2 2" xfId="22109" xr:uid="{00000000-0005-0000-0000-000072200000}"/>
    <cellStyle name="Comma 27 3 2 2 2 2" xfId="48098" xr:uid="{00000000-0005-0000-0000-000073200000}"/>
    <cellStyle name="Comma 27 3 2 2 3" xfId="13989" xr:uid="{00000000-0005-0000-0000-000074200000}"/>
    <cellStyle name="Comma 27 3 2 2 3 2" xfId="39978" xr:uid="{00000000-0005-0000-0000-000075200000}"/>
    <cellStyle name="Comma 27 3 2 2 4" xfId="31825" xr:uid="{00000000-0005-0000-0000-000076200000}"/>
    <cellStyle name="Comma 27 3 2 3" xfId="8552" xr:uid="{00000000-0005-0000-0000-000077200000}"/>
    <cellStyle name="Comma 27 3 2 3 2" xfId="24883" xr:uid="{00000000-0005-0000-0000-000078200000}"/>
    <cellStyle name="Comma 27 3 2 3 2 2" xfId="50872" xr:uid="{00000000-0005-0000-0000-000079200000}"/>
    <cellStyle name="Comma 27 3 2 3 3" xfId="16763" xr:uid="{00000000-0005-0000-0000-00007A200000}"/>
    <cellStyle name="Comma 27 3 2 3 3 2" xfId="42752" xr:uid="{00000000-0005-0000-0000-00007B200000}"/>
    <cellStyle name="Comma 27 3 2 3 4" xfId="34599" xr:uid="{00000000-0005-0000-0000-00007C200000}"/>
    <cellStyle name="Comma 27 3 2 4" xfId="19988" xr:uid="{00000000-0005-0000-0000-00007D200000}"/>
    <cellStyle name="Comma 27 3 2 4 2" xfId="45977" xr:uid="{00000000-0005-0000-0000-00007E200000}"/>
    <cellStyle name="Comma 27 3 2 5" xfId="11868" xr:uid="{00000000-0005-0000-0000-00007F200000}"/>
    <cellStyle name="Comma 27 3 2 5 2" xfId="37857" xr:uid="{00000000-0005-0000-0000-000080200000}"/>
    <cellStyle name="Comma 27 3 2 6" xfId="27453" xr:uid="{00000000-0005-0000-0000-000081200000}"/>
    <cellStyle name="Comma 27 3 2 6 2" xfId="53442" xr:uid="{00000000-0005-0000-0000-000082200000}"/>
    <cellStyle name="Comma 27 3 2 7" xfId="29699" xr:uid="{00000000-0005-0000-0000-000083200000}"/>
    <cellStyle name="Comma 27 3 3" xfId="4241" xr:uid="{00000000-0005-0000-0000-000084200000}"/>
    <cellStyle name="Comma 27 3 3 2" xfId="20652" xr:uid="{00000000-0005-0000-0000-000085200000}"/>
    <cellStyle name="Comma 27 3 3 2 2" xfId="46641" xr:uid="{00000000-0005-0000-0000-000086200000}"/>
    <cellStyle name="Comma 27 3 3 3" xfId="12532" xr:uid="{00000000-0005-0000-0000-000087200000}"/>
    <cellStyle name="Comma 27 3 3 3 2" xfId="38521" xr:uid="{00000000-0005-0000-0000-000088200000}"/>
    <cellStyle name="Comma 27 3 3 4" xfId="30366" xr:uid="{00000000-0005-0000-0000-000089200000}"/>
    <cellStyle name="Comma 27 3 4" xfId="4973" xr:uid="{00000000-0005-0000-0000-00008A200000}"/>
    <cellStyle name="Comma 27 3 4 2" xfId="21373" xr:uid="{00000000-0005-0000-0000-00008B200000}"/>
    <cellStyle name="Comma 27 3 4 2 2" xfId="47362" xr:uid="{00000000-0005-0000-0000-00008C200000}"/>
    <cellStyle name="Comma 27 3 4 3" xfId="13253" xr:uid="{00000000-0005-0000-0000-00008D200000}"/>
    <cellStyle name="Comma 27 3 4 3 2" xfId="39242" xr:uid="{00000000-0005-0000-0000-00008E200000}"/>
    <cellStyle name="Comma 27 3 4 4" xfId="31089" xr:uid="{00000000-0005-0000-0000-00008F200000}"/>
    <cellStyle name="Comma 27 3 5" xfId="6437" xr:uid="{00000000-0005-0000-0000-000090200000}"/>
    <cellStyle name="Comma 27 3 5 2" xfId="22773" xr:uid="{00000000-0005-0000-0000-000091200000}"/>
    <cellStyle name="Comma 27 3 5 2 2" xfId="48762" xr:uid="{00000000-0005-0000-0000-000092200000}"/>
    <cellStyle name="Comma 27 3 5 3" xfId="14653" xr:uid="{00000000-0005-0000-0000-000093200000}"/>
    <cellStyle name="Comma 27 3 5 3 2" xfId="40642" xr:uid="{00000000-0005-0000-0000-000094200000}"/>
    <cellStyle name="Comma 27 3 5 4" xfId="32489" xr:uid="{00000000-0005-0000-0000-000095200000}"/>
    <cellStyle name="Comma 27 3 6" xfId="7095" xr:uid="{00000000-0005-0000-0000-000096200000}"/>
    <cellStyle name="Comma 27 3 6 2" xfId="23426" xr:uid="{00000000-0005-0000-0000-000097200000}"/>
    <cellStyle name="Comma 27 3 6 2 2" xfId="49415" xr:uid="{00000000-0005-0000-0000-000098200000}"/>
    <cellStyle name="Comma 27 3 6 3" xfId="15306" xr:uid="{00000000-0005-0000-0000-000099200000}"/>
    <cellStyle name="Comma 27 3 6 3 2" xfId="41295" xr:uid="{00000000-0005-0000-0000-00009A200000}"/>
    <cellStyle name="Comma 27 3 6 4" xfId="33142" xr:uid="{00000000-0005-0000-0000-00009B200000}"/>
    <cellStyle name="Comma 27 3 7" xfId="7816" xr:uid="{00000000-0005-0000-0000-00009C200000}"/>
    <cellStyle name="Comma 27 3 7 2" xfId="24147" xr:uid="{00000000-0005-0000-0000-00009D200000}"/>
    <cellStyle name="Comma 27 3 7 2 2" xfId="50136" xr:uid="{00000000-0005-0000-0000-00009E200000}"/>
    <cellStyle name="Comma 27 3 7 3" xfId="16027" xr:uid="{00000000-0005-0000-0000-00009F200000}"/>
    <cellStyle name="Comma 27 3 7 3 2" xfId="42016" xr:uid="{00000000-0005-0000-0000-0000A0200000}"/>
    <cellStyle name="Comma 27 3 7 4" xfId="33863" xr:uid="{00000000-0005-0000-0000-0000A1200000}"/>
    <cellStyle name="Comma 27 3 8" xfId="9618" xr:uid="{00000000-0005-0000-0000-0000A2200000}"/>
    <cellStyle name="Comma 27 3 8 2" xfId="25900" xr:uid="{00000000-0005-0000-0000-0000A3200000}"/>
    <cellStyle name="Comma 27 3 8 2 2" xfId="51889" xr:uid="{00000000-0005-0000-0000-0000A4200000}"/>
    <cellStyle name="Comma 27 3 8 3" xfId="17780" xr:uid="{00000000-0005-0000-0000-0000A5200000}"/>
    <cellStyle name="Comma 27 3 8 3 2" xfId="43769" xr:uid="{00000000-0005-0000-0000-0000A6200000}"/>
    <cellStyle name="Comma 27 3 8 4" xfId="35617" xr:uid="{00000000-0005-0000-0000-0000A7200000}"/>
    <cellStyle name="Comma 27 3 9" xfId="9927" xr:uid="{00000000-0005-0000-0000-0000A8200000}"/>
    <cellStyle name="Comma 27 3 9 2" xfId="26181" xr:uid="{00000000-0005-0000-0000-0000A9200000}"/>
    <cellStyle name="Comma 27 3 9 2 2" xfId="52170" xr:uid="{00000000-0005-0000-0000-0000AA200000}"/>
    <cellStyle name="Comma 27 3 9 3" xfId="18061" xr:uid="{00000000-0005-0000-0000-0000AB200000}"/>
    <cellStyle name="Comma 27 3 9 3 2" xfId="44050" xr:uid="{00000000-0005-0000-0000-0000AC200000}"/>
    <cellStyle name="Comma 27 3 9 4" xfId="35916" xr:uid="{00000000-0005-0000-0000-0000AD200000}"/>
    <cellStyle name="Comma 27 4" xfId="906" xr:uid="{00000000-0005-0000-0000-0000AE200000}"/>
    <cellStyle name="Comma 27 4 10" xfId="28071" xr:uid="{00000000-0005-0000-0000-0000AF200000}"/>
    <cellStyle name="Comma 27 4 2" xfId="4154" xr:uid="{00000000-0005-0000-0000-0000B0200000}"/>
    <cellStyle name="Comma 27 4 3" xfId="4890" xr:uid="{00000000-0005-0000-0000-0000B1200000}"/>
    <cellStyle name="Comma 27 4 3 2" xfId="21292" xr:uid="{00000000-0005-0000-0000-0000B2200000}"/>
    <cellStyle name="Comma 27 4 3 2 2" xfId="47281" xr:uid="{00000000-0005-0000-0000-0000B3200000}"/>
    <cellStyle name="Comma 27 4 3 3" xfId="13172" xr:uid="{00000000-0005-0000-0000-0000B4200000}"/>
    <cellStyle name="Comma 27 4 3 3 2" xfId="39161" xr:uid="{00000000-0005-0000-0000-0000B5200000}"/>
    <cellStyle name="Comma 27 4 3 4" xfId="31008" xr:uid="{00000000-0005-0000-0000-0000B6200000}"/>
    <cellStyle name="Comma 27 4 4" xfId="6350" xr:uid="{00000000-0005-0000-0000-0000B7200000}"/>
    <cellStyle name="Comma 27 4 5" xfId="7735" xr:uid="{00000000-0005-0000-0000-0000B8200000}"/>
    <cellStyle name="Comma 27 4 5 2" xfId="24066" xr:uid="{00000000-0005-0000-0000-0000B9200000}"/>
    <cellStyle name="Comma 27 4 5 2 2" xfId="50055" xr:uid="{00000000-0005-0000-0000-0000BA200000}"/>
    <cellStyle name="Comma 27 4 5 3" xfId="15946" xr:uid="{00000000-0005-0000-0000-0000BB200000}"/>
    <cellStyle name="Comma 27 4 5 3 2" xfId="41935" xr:uid="{00000000-0005-0000-0000-0000BC200000}"/>
    <cellStyle name="Comma 27 4 5 4" xfId="33782" xr:uid="{00000000-0005-0000-0000-0000BD200000}"/>
    <cellStyle name="Comma 27 4 6" xfId="9882" xr:uid="{00000000-0005-0000-0000-0000BE200000}"/>
    <cellStyle name="Comma 27 4 6 2" xfId="35871" xr:uid="{00000000-0005-0000-0000-0000BF200000}"/>
    <cellStyle name="Comma 27 4 7" xfId="2481" xr:uid="{00000000-0005-0000-0000-0000C0200000}"/>
    <cellStyle name="Comma 27 4 7 2" xfId="19171" xr:uid="{00000000-0005-0000-0000-0000C1200000}"/>
    <cellStyle name="Comma 27 4 7 2 2" xfId="45160" xr:uid="{00000000-0005-0000-0000-0000C2200000}"/>
    <cellStyle name="Comma 27 4 7 3" xfId="28829" xr:uid="{00000000-0005-0000-0000-0000C3200000}"/>
    <cellStyle name="Comma 27 4 8" xfId="11051" xr:uid="{00000000-0005-0000-0000-0000C4200000}"/>
    <cellStyle name="Comma 27 4 8 2" xfId="37040" xr:uid="{00000000-0005-0000-0000-0000C5200000}"/>
    <cellStyle name="Comma 27 4 9" xfId="26636" xr:uid="{00000000-0005-0000-0000-0000C6200000}"/>
    <cellStyle name="Comma 27 4 9 2" xfId="52625" xr:uid="{00000000-0005-0000-0000-0000C7200000}"/>
    <cellStyle name="Comma 27 5" xfId="664" xr:uid="{00000000-0005-0000-0000-0000C8200000}"/>
    <cellStyle name="Comma 27 5 10" xfId="3219" xr:uid="{00000000-0005-0000-0000-0000C9200000}"/>
    <cellStyle name="Comma 27 5 10 2" xfId="19693" xr:uid="{00000000-0005-0000-0000-0000CA200000}"/>
    <cellStyle name="Comma 27 5 10 2 2" xfId="45682" xr:uid="{00000000-0005-0000-0000-0000CB200000}"/>
    <cellStyle name="Comma 27 5 10 3" xfId="29403" xr:uid="{00000000-0005-0000-0000-0000CC200000}"/>
    <cellStyle name="Comma 27 5 11" xfId="11573" xr:uid="{00000000-0005-0000-0000-0000CD200000}"/>
    <cellStyle name="Comma 27 5 11 2" xfId="37562" xr:uid="{00000000-0005-0000-0000-0000CE200000}"/>
    <cellStyle name="Comma 27 5 12" xfId="27158" xr:uid="{00000000-0005-0000-0000-0000CF200000}"/>
    <cellStyle name="Comma 27 5 12 2" xfId="53147" xr:uid="{00000000-0005-0000-0000-0000D0200000}"/>
    <cellStyle name="Comma 27 5 13" xfId="1366" xr:uid="{00000000-0005-0000-0000-0000D1200000}"/>
    <cellStyle name="Comma 27 5 13 2" xfId="53819" xr:uid="{00000000-0005-0000-0000-0000D2200000}"/>
    <cellStyle name="Comma 27 5 14" xfId="27847" xr:uid="{00000000-0005-0000-0000-0000D3200000}"/>
    <cellStyle name="Comma 27 5 15" xfId="54826" xr:uid="{00000000-0005-0000-0000-0000D4200000}"/>
    <cellStyle name="Comma 27 5 2" xfId="3913" xr:uid="{00000000-0005-0000-0000-0000D5200000}"/>
    <cellStyle name="Comma 27 5 2 2" xfId="20359" xr:uid="{00000000-0005-0000-0000-0000D6200000}"/>
    <cellStyle name="Comma 27 5 2 2 2" xfId="46348" xr:uid="{00000000-0005-0000-0000-0000D7200000}"/>
    <cellStyle name="Comma 27 5 2 3" xfId="12239" xr:uid="{00000000-0005-0000-0000-0000D8200000}"/>
    <cellStyle name="Comma 27 5 2 3 2" xfId="38228" xr:uid="{00000000-0005-0000-0000-0000D9200000}"/>
    <cellStyle name="Comma 27 5 2 4" xfId="30073" xr:uid="{00000000-0005-0000-0000-0000DA200000}"/>
    <cellStyle name="Comma 27 5 3" xfId="5425" xr:uid="{00000000-0005-0000-0000-0000DB200000}"/>
    <cellStyle name="Comma 27 5 3 2" xfId="21814" xr:uid="{00000000-0005-0000-0000-0000DC200000}"/>
    <cellStyle name="Comma 27 5 3 2 2" xfId="47803" xr:uid="{00000000-0005-0000-0000-0000DD200000}"/>
    <cellStyle name="Comma 27 5 3 3" xfId="13694" xr:uid="{00000000-0005-0000-0000-0000DE200000}"/>
    <cellStyle name="Comma 27 5 3 3 2" xfId="39683" xr:uid="{00000000-0005-0000-0000-0000DF200000}"/>
    <cellStyle name="Comma 27 5 3 4" xfId="31530" xr:uid="{00000000-0005-0000-0000-0000E0200000}"/>
    <cellStyle name="Comma 27 5 4" xfId="6111" xr:uid="{00000000-0005-0000-0000-0000E1200000}"/>
    <cellStyle name="Comma 27 5 4 2" xfId="22480" xr:uid="{00000000-0005-0000-0000-0000E2200000}"/>
    <cellStyle name="Comma 27 5 4 2 2" xfId="48469" xr:uid="{00000000-0005-0000-0000-0000E3200000}"/>
    <cellStyle name="Comma 27 5 4 3" xfId="14360" xr:uid="{00000000-0005-0000-0000-0000E4200000}"/>
    <cellStyle name="Comma 27 5 4 3 2" xfId="40349" xr:uid="{00000000-0005-0000-0000-0000E5200000}"/>
    <cellStyle name="Comma 27 5 4 4" xfId="32196" xr:uid="{00000000-0005-0000-0000-0000E6200000}"/>
    <cellStyle name="Comma 27 5 5" xfId="6802" xr:uid="{00000000-0005-0000-0000-0000E7200000}"/>
    <cellStyle name="Comma 27 5 5 2" xfId="23133" xr:uid="{00000000-0005-0000-0000-0000E8200000}"/>
    <cellStyle name="Comma 27 5 5 2 2" xfId="49122" xr:uid="{00000000-0005-0000-0000-0000E9200000}"/>
    <cellStyle name="Comma 27 5 5 3" xfId="15013" xr:uid="{00000000-0005-0000-0000-0000EA200000}"/>
    <cellStyle name="Comma 27 5 5 3 2" xfId="41002" xr:uid="{00000000-0005-0000-0000-0000EB200000}"/>
    <cellStyle name="Comma 27 5 5 4" xfId="32849" xr:uid="{00000000-0005-0000-0000-0000EC200000}"/>
    <cellStyle name="Comma 27 5 6" xfId="8257" xr:uid="{00000000-0005-0000-0000-0000ED200000}"/>
    <cellStyle name="Comma 27 5 6 2" xfId="24588" xr:uid="{00000000-0005-0000-0000-0000EE200000}"/>
    <cellStyle name="Comma 27 5 6 2 2" xfId="50577" xr:uid="{00000000-0005-0000-0000-0000EF200000}"/>
    <cellStyle name="Comma 27 5 6 3" xfId="16468" xr:uid="{00000000-0005-0000-0000-0000F0200000}"/>
    <cellStyle name="Comma 27 5 6 3 2" xfId="42457" xr:uid="{00000000-0005-0000-0000-0000F1200000}"/>
    <cellStyle name="Comma 27 5 6 4" xfId="34304" xr:uid="{00000000-0005-0000-0000-0000F2200000}"/>
    <cellStyle name="Comma 27 5 7" xfId="9315" xr:uid="{00000000-0005-0000-0000-0000F3200000}"/>
    <cellStyle name="Comma 27 5 7 2" xfId="25604" xr:uid="{00000000-0005-0000-0000-0000F4200000}"/>
    <cellStyle name="Comma 27 5 7 2 2" xfId="51593" xr:uid="{00000000-0005-0000-0000-0000F5200000}"/>
    <cellStyle name="Comma 27 5 7 3" xfId="17484" xr:uid="{00000000-0005-0000-0000-0000F6200000}"/>
    <cellStyle name="Comma 27 5 7 3 2" xfId="43473" xr:uid="{00000000-0005-0000-0000-0000F7200000}"/>
    <cellStyle name="Comma 27 5 7 4" xfId="35321" xr:uid="{00000000-0005-0000-0000-0000F8200000}"/>
    <cellStyle name="Comma 27 5 8" xfId="9925" xr:uid="{00000000-0005-0000-0000-0000F9200000}"/>
    <cellStyle name="Comma 27 5 8 2" xfId="26180" xr:uid="{00000000-0005-0000-0000-0000FA200000}"/>
    <cellStyle name="Comma 27 5 8 2 2" xfId="52169" xr:uid="{00000000-0005-0000-0000-0000FB200000}"/>
    <cellStyle name="Comma 27 5 8 3" xfId="18060" xr:uid="{00000000-0005-0000-0000-0000FC200000}"/>
    <cellStyle name="Comma 27 5 8 3 2" xfId="44049" xr:uid="{00000000-0005-0000-0000-0000FD200000}"/>
    <cellStyle name="Comma 27 5 8 4" xfId="35914" xr:uid="{00000000-0005-0000-0000-0000FE200000}"/>
    <cellStyle name="Comma 27 5 9" xfId="10110" xr:uid="{00000000-0005-0000-0000-0000FF200000}"/>
    <cellStyle name="Comma 27 5 9 2" xfId="18233" xr:uid="{00000000-0005-0000-0000-000000210000}"/>
    <cellStyle name="Comma 27 5 9 2 2" xfId="44222" xr:uid="{00000000-0005-0000-0000-000001210000}"/>
    <cellStyle name="Comma 27 5 9 3" xfId="36099" xr:uid="{00000000-0005-0000-0000-000002210000}"/>
    <cellStyle name="Comma 27 6" xfId="556" xr:uid="{00000000-0005-0000-0000-000003210000}"/>
    <cellStyle name="Comma 27 6 2" xfId="9224" xr:uid="{00000000-0005-0000-0000-000004210000}"/>
    <cellStyle name="Comma 27 6 2 2" xfId="25517" xr:uid="{00000000-0005-0000-0000-000005210000}"/>
    <cellStyle name="Comma 27 6 2 2 2" xfId="51506" xr:uid="{00000000-0005-0000-0000-000006210000}"/>
    <cellStyle name="Comma 27 6 2 3" xfId="17397" xr:uid="{00000000-0005-0000-0000-000007210000}"/>
    <cellStyle name="Comma 27 6 2 3 2" xfId="43386" xr:uid="{00000000-0005-0000-0000-000008210000}"/>
    <cellStyle name="Comma 27 6 2 4" xfId="35234" xr:uid="{00000000-0005-0000-0000-000009210000}"/>
    <cellStyle name="Comma 27 6 3" xfId="20272" xr:uid="{00000000-0005-0000-0000-00000A210000}"/>
    <cellStyle name="Comma 27 6 3 2" xfId="46261" xr:uid="{00000000-0005-0000-0000-00000B210000}"/>
    <cellStyle name="Comma 27 6 4" xfId="12152" xr:uid="{00000000-0005-0000-0000-00000C210000}"/>
    <cellStyle name="Comma 27 6 4 2" xfId="38141" xr:uid="{00000000-0005-0000-0000-00000D210000}"/>
    <cellStyle name="Comma 27 6 5" xfId="3806" xr:uid="{00000000-0005-0000-0000-00000E210000}"/>
    <cellStyle name="Comma 27 6 6" xfId="29986" xr:uid="{00000000-0005-0000-0000-00000F210000}"/>
    <cellStyle name="Comma 27 6 7" xfId="54739" xr:uid="{00000000-0005-0000-0000-000010210000}"/>
    <cellStyle name="Comma 27 7" xfId="4599" xr:uid="{00000000-0005-0000-0000-000011210000}"/>
    <cellStyle name="Comma 27 7 2" xfId="21005" xr:uid="{00000000-0005-0000-0000-000012210000}"/>
    <cellStyle name="Comma 27 7 2 2" xfId="46994" xr:uid="{00000000-0005-0000-0000-000013210000}"/>
    <cellStyle name="Comma 27 7 3" xfId="12885" xr:uid="{00000000-0005-0000-0000-000014210000}"/>
    <cellStyle name="Comma 27 7 3 2" xfId="38874" xr:uid="{00000000-0005-0000-0000-000015210000}"/>
    <cellStyle name="Comma 27 7 4" xfId="30719" xr:uid="{00000000-0005-0000-0000-000016210000}"/>
    <cellStyle name="Comma 27 8" xfId="6005" xr:uid="{00000000-0005-0000-0000-000017210000}"/>
    <cellStyle name="Comma 27 8 2" xfId="22393" xr:uid="{00000000-0005-0000-0000-000018210000}"/>
    <cellStyle name="Comma 27 8 2 2" xfId="48382" xr:uid="{00000000-0005-0000-0000-000019210000}"/>
    <cellStyle name="Comma 27 8 3" xfId="14273" xr:uid="{00000000-0005-0000-0000-00001A210000}"/>
    <cellStyle name="Comma 27 8 3 2" xfId="40262" xr:uid="{00000000-0005-0000-0000-00001B210000}"/>
    <cellStyle name="Comma 27 8 4" xfId="32109" xr:uid="{00000000-0005-0000-0000-00001C210000}"/>
    <cellStyle name="Comma 27 9" xfId="6715" xr:uid="{00000000-0005-0000-0000-00001D210000}"/>
    <cellStyle name="Comma 27 9 2" xfId="23046" xr:uid="{00000000-0005-0000-0000-00001E210000}"/>
    <cellStyle name="Comma 27 9 2 2" xfId="49035" xr:uid="{00000000-0005-0000-0000-00001F210000}"/>
    <cellStyle name="Comma 27 9 3" xfId="14926" xr:uid="{00000000-0005-0000-0000-000020210000}"/>
    <cellStyle name="Comma 27 9 3 2" xfId="40915" xr:uid="{00000000-0005-0000-0000-000021210000}"/>
    <cellStyle name="Comma 27 9 4" xfId="32762" xr:uid="{00000000-0005-0000-0000-000022210000}"/>
    <cellStyle name="Comma 28" xfId="110" xr:uid="{00000000-0005-0000-0000-000023210000}"/>
    <cellStyle name="Comma 28 10" xfId="7499" xr:uid="{00000000-0005-0000-0000-000024210000}"/>
    <cellStyle name="Comma 28 10 2" xfId="23830" xr:uid="{00000000-0005-0000-0000-000025210000}"/>
    <cellStyle name="Comma 28 10 2 2" xfId="49819" xr:uid="{00000000-0005-0000-0000-000026210000}"/>
    <cellStyle name="Comma 28 10 3" xfId="15710" xr:uid="{00000000-0005-0000-0000-000027210000}"/>
    <cellStyle name="Comma 28 10 3 2" xfId="41699" xr:uid="{00000000-0005-0000-0000-000028210000}"/>
    <cellStyle name="Comma 28 10 4" xfId="33546" xr:uid="{00000000-0005-0000-0000-000029210000}"/>
    <cellStyle name="Comma 28 11" xfId="8835" xr:uid="{00000000-0005-0000-0000-00002A210000}"/>
    <cellStyle name="Comma 28 11 2" xfId="25166" xr:uid="{00000000-0005-0000-0000-00002B210000}"/>
    <cellStyle name="Comma 28 11 2 2" xfId="51155" xr:uid="{00000000-0005-0000-0000-00002C210000}"/>
    <cellStyle name="Comma 28 11 3" xfId="17046" xr:uid="{00000000-0005-0000-0000-00002D210000}"/>
    <cellStyle name="Comma 28 11 3 2" xfId="43035" xr:uid="{00000000-0005-0000-0000-00002E210000}"/>
    <cellStyle name="Comma 28 11 4" xfId="34882" xr:uid="{00000000-0005-0000-0000-00002F210000}"/>
    <cellStyle name="Comma 28 12" xfId="10026" xr:uid="{00000000-0005-0000-0000-000030210000}"/>
    <cellStyle name="Comma 28 12 2" xfId="18149" xr:uid="{00000000-0005-0000-0000-000031210000}"/>
    <cellStyle name="Comma 28 12 2 2" xfId="44138" xr:uid="{00000000-0005-0000-0000-000032210000}"/>
    <cellStyle name="Comma 28 12 3" xfId="36015" xr:uid="{00000000-0005-0000-0000-000033210000}"/>
    <cellStyle name="Comma 28 13" xfId="2071" xr:uid="{00000000-0005-0000-0000-000034210000}"/>
    <cellStyle name="Comma 28 13 2" xfId="18935" xr:uid="{00000000-0005-0000-0000-000035210000}"/>
    <cellStyle name="Comma 28 13 2 2" xfId="44924" xr:uid="{00000000-0005-0000-0000-000036210000}"/>
    <cellStyle name="Comma 28 13 3" xfId="28565" xr:uid="{00000000-0005-0000-0000-000037210000}"/>
    <cellStyle name="Comma 28 14" xfId="10815" xr:uid="{00000000-0005-0000-0000-000038210000}"/>
    <cellStyle name="Comma 28 14 2" xfId="36804" xr:uid="{00000000-0005-0000-0000-000039210000}"/>
    <cellStyle name="Comma 28 15" xfId="26399" xr:uid="{00000000-0005-0000-0000-00003A210000}"/>
    <cellStyle name="Comma 28 15 2" xfId="52388" xr:uid="{00000000-0005-0000-0000-00003B210000}"/>
    <cellStyle name="Comma 28 16" xfId="1282" xr:uid="{00000000-0005-0000-0000-00003C210000}"/>
    <cellStyle name="Comma 28 16 2" xfId="53735" xr:uid="{00000000-0005-0000-0000-00003D210000}"/>
    <cellStyle name="Comma 28 17" xfId="27747" xr:uid="{00000000-0005-0000-0000-00003E210000}"/>
    <cellStyle name="Comma 28 18" xfId="54392" xr:uid="{00000000-0005-0000-0000-00003F210000}"/>
    <cellStyle name="Comma 28 2" xfId="111" xr:uid="{00000000-0005-0000-0000-000040210000}"/>
    <cellStyle name="Comma 28 2 10" xfId="8836" xr:uid="{00000000-0005-0000-0000-000041210000}"/>
    <cellStyle name="Comma 28 2 10 2" xfId="25167" xr:uid="{00000000-0005-0000-0000-000042210000}"/>
    <cellStyle name="Comma 28 2 10 2 2" xfId="51156" xr:uid="{00000000-0005-0000-0000-000043210000}"/>
    <cellStyle name="Comma 28 2 10 3" xfId="17047" xr:uid="{00000000-0005-0000-0000-000044210000}"/>
    <cellStyle name="Comma 28 2 10 3 2" xfId="43036" xr:uid="{00000000-0005-0000-0000-000045210000}"/>
    <cellStyle name="Comma 28 2 10 4" xfId="34883" xr:uid="{00000000-0005-0000-0000-000046210000}"/>
    <cellStyle name="Comma 28 2 11" xfId="10304" xr:uid="{00000000-0005-0000-0000-000047210000}"/>
    <cellStyle name="Comma 28 2 11 2" xfId="18427" xr:uid="{00000000-0005-0000-0000-000048210000}"/>
    <cellStyle name="Comma 28 2 11 2 2" xfId="44416" xr:uid="{00000000-0005-0000-0000-000049210000}"/>
    <cellStyle name="Comma 28 2 11 3" xfId="36293" xr:uid="{00000000-0005-0000-0000-00004A210000}"/>
    <cellStyle name="Comma 28 2 12" xfId="2214" xr:uid="{00000000-0005-0000-0000-00004B210000}"/>
    <cellStyle name="Comma 28 2 12 2" xfId="19078" xr:uid="{00000000-0005-0000-0000-00004C210000}"/>
    <cellStyle name="Comma 28 2 12 2 2" xfId="45067" xr:uid="{00000000-0005-0000-0000-00004D210000}"/>
    <cellStyle name="Comma 28 2 12 3" xfId="28708" xr:uid="{00000000-0005-0000-0000-00004E210000}"/>
    <cellStyle name="Comma 28 2 13" xfId="10958" xr:uid="{00000000-0005-0000-0000-00004F210000}"/>
    <cellStyle name="Comma 28 2 13 2" xfId="36947" xr:uid="{00000000-0005-0000-0000-000050210000}"/>
    <cellStyle name="Comma 28 2 14" xfId="26542" xr:uid="{00000000-0005-0000-0000-000051210000}"/>
    <cellStyle name="Comma 28 2 14 2" xfId="52531" xr:uid="{00000000-0005-0000-0000-000052210000}"/>
    <cellStyle name="Comma 28 2 15" xfId="1560" xr:uid="{00000000-0005-0000-0000-000053210000}"/>
    <cellStyle name="Comma 28 2 15 2" xfId="54013" xr:uid="{00000000-0005-0000-0000-000054210000}"/>
    <cellStyle name="Comma 28 2 16" xfId="28051" xr:uid="{00000000-0005-0000-0000-000055210000}"/>
    <cellStyle name="Comma 28 2 17" xfId="54393" xr:uid="{00000000-0005-0000-0000-000056210000}"/>
    <cellStyle name="Comma 28 2 2" xfId="1189" xr:uid="{00000000-0005-0000-0000-000057210000}"/>
    <cellStyle name="Comma 28 2 2 10" xfId="1853" xr:uid="{00000000-0005-0000-0000-000058210000}"/>
    <cellStyle name="Comma 28 2 2 10 2" xfId="54306" xr:uid="{00000000-0005-0000-0000-000059210000}"/>
    <cellStyle name="Comma 28 2 2 11" xfId="28347" xr:uid="{00000000-0005-0000-0000-00005A210000}"/>
    <cellStyle name="Comma 28 2 2 12" xfId="55313" xr:uid="{00000000-0005-0000-0000-00005B210000}"/>
    <cellStyle name="Comma 28 2 2 2" xfId="3712" xr:uid="{00000000-0005-0000-0000-00005C210000}"/>
    <cellStyle name="Comma 28 2 2 2 2" xfId="5916" xr:uid="{00000000-0005-0000-0000-00005D210000}"/>
    <cellStyle name="Comma 28 2 2 2 2 2" xfId="22305" xr:uid="{00000000-0005-0000-0000-00005E210000}"/>
    <cellStyle name="Comma 28 2 2 2 2 2 2" xfId="48294" xr:uid="{00000000-0005-0000-0000-00005F210000}"/>
    <cellStyle name="Comma 28 2 2 2 2 3" xfId="14185" xr:uid="{00000000-0005-0000-0000-000060210000}"/>
    <cellStyle name="Comma 28 2 2 2 2 3 2" xfId="40174" xr:uid="{00000000-0005-0000-0000-000061210000}"/>
    <cellStyle name="Comma 28 2 2 2 2 4" xfId="32021" xr:uid="{00000000-0005-0000-0000-000062210000}"/>
    <cellStyle name="Comma 28 2 2 2 3" xfId="8748" xr:uid="{00000000-0005-0000-0000-000063210000}"/>
    <cellStyle name="Comma 28 2 2 2 3 2" xfId="25079" xr:uid="{00000000-0005-0000-0000-000064210000}"/>
    <cellStyle name="Comma 28 2 2 2 3 2 2" xfId="51068" xr:uid="{00000000-0005-0000-0000-000065210000}"/>
    <cellStyle name="Comma 28 2 2 2 3 3" xfId="16959" xr:uid="{00000000-0005-0000-0000-000066210000}"/>
    <cellStyle name="Comma 28 2 2 2 3 3 2" xfId="42948" xr:uid="{00000000-0005-0000-0000-000067210000}"/>
    <cellStyle name="Comma 28 2 2 2 3 4" xfId="34795" xr:uid="{00000000-0005-0000-0000-000068210000}"/>
    <cellStyle name="Comma 28 2 2 2 4" xfId="20184" xr:uid="{00000000-0005-0000-0000-000069210000}"/>
    <cellStyle name="Comma 28 2 2 2 4 2" xfId="46173" xr:uid="{00000000-0005-0000-0000-00006A210000}"/>
    <cellStyle name="Comma 28 2 2 2 5" xfId="12064" xr:uid="{00000000-0005-0000-0000-00006B210000}"/>
    <cellStyle name="Comma 28 2 2 2 5 2" xfId="38053" xr:uid="{00000000-0005-0000-0000-00006C210000}"/>
    <cellStyle name="Comma 28 2 2 2 6" xfId="27649" xr:uid="{00000000-0005-0000-0000-00006D210000}"/>
    <cellStyle name="Comma 28 2 2 2 6 2" xfId="53638" xr:uid="{00000000-0005-0000-0000-00006E210000}"/>
    <cellStyle name="Comma 28 2 2 2 7" xfId="29895" xr:uid="{00000000-0005-0000-0000-00006F210000}"/>
    <cellStyle name="Comma 28 2 2 3" xfId="4437" xr:uid="{00000000-0005-0000-0000-000070210000}"/>
    <cellStyle name="Comma 28 2 2 3 2" xfId="20846" xr:uid="{00000000-0005-0000-0000-000071210000}"/>
    <cellStyle name="Comma 28 2 2 3 2 2" xfId="46835" xr:uid="{00000000-0005-0000-0000-000072210000}"/>
    <cellStyle name="Comma 28 2 2 3 3" xfId="12726" xr:uid="{00000000-0005-0000-0000-000073210000}"/>
    <cellStyle name="Comma 28 2 2 3 3 2" xfId="38715" xr:uid="{00000000-0005-0000-0000-000074210000}"/>
    <cellStyle name="Comma 28 2 2 3 4" xfId="30560" xr:uid="{00000000-0005-0000-0000-000075210000}"/>
    <cellStyle name="Comma 28 2 2 4" xfId="6633" xr:uid="{00000000-0005-0000-0000-000076210000}"/>
    <cellStyle name="Comma 28 2 2 4 2" xfId="22967" xr:uid="{00000000-0005-0000-0000-000077210000}"/>
    <cellStyle name="Comma 28 2 2 4 2 2" xfId="48956" xr:uid="{00000000-0005-0000-0000-000078210000}"/>
    <cellStyle name="Comma 28 2 2 4 3" xfId="14847" xr:uid="{00000000-0005-0000-0000-000079210000}"/>
    <cellStyle name="Comma 28 2 2 4 3 2" xfId="40836" xr:uid="{00000000-0005-0000-0000-00007A210000}"/>
    <cellStyle name="Comma 28 2 2 4 4" xfId="32683" xr:uid="{00000000-0005-0000-0000-00007B210000}"/>
    <cellStyle name="Comma 28 2 2 5" xfId="7289" xr:uid="{00000000-0005-0000-0000-00007C210000}"/>
    <cellStyle name="Comma 28 2 2 5 2" xfId="23620" xr:uid="{00000000-0005-0000-0000-00007D210000}"/>
    <cellStyle name="Comma 28 2 2 5 2 2" xfId="49609" xr:uid="{00000000-0005-0000-0000-00007E210000}"/>
    <cellStyle name="Comma 28 2 2 5 3" xfId="15500" xr:uid="{00000000-0005-0000-0000-00007F210000}"/>
    <cellStyle name="Comma 28 2 2 5 3 2" xfId="41489" xr:uid="{00000000-0005-0000-0000-000080210000}"/>
    <cellStyle name="Comma 28 2 2 5 4" xfId="33336" xr:uid="{00000000-0005-0000-0000-000081210000}"/>
    <cellStyle name="Comma 28 2 2 6" xfId="9813" xr:uid="{00000000-0005-0000-0000-000082210000}"/>
    <cellStyle name="Comma 28 2 2 6 2" xfId="26094" xr:uid="{00000000-0005-0000-0000-000083210000}"/>
    <cellStyle name="Comma 28 2 2 6 2 2" xfId="52083" xr:uid="{00000000-0005-0000-0000-000084210000}"/>
    <cellStyle name="Comma 28 2 2 6 3" xfId="17974" xr:uid="{00000000-0005-0000-0000-000085210000}"/>
    <cellStyle name="Comma 28 2 2 6 3 2" xfId="43963" xr:uid="{00000000-0005-0000-0000-000086210000}"/>
    <cellStyle name="Comma 28 2 2 6 4" xfId="35811" xr:uid="{00000000-0005-0000-0000-000087210000}"/>
    <cellStyle name="Comma 28 2 2 7" xfId="9969" xr:uid="{00000000-0005-0000-0000-000088210000}"/>
    <cellStyle name="Comma 28 2 2 7 2" xfId="26213" xr:uid="{00000000-0005-0000-0000-000089210000}"/>
    <cellStyle name="Comma 28 2 2 7 2 2" xfId="52202" xr:uid="{00000000-0005-0000-0000-00008A210000}"/>
    <cellStyle name="Comma 28 2 2 7 3" xfId="18093" xr:uid="{00000000-0005-0000-0000-00008B210000}"/>
    <cellStyle name="Comma 28 2 2 7 3 2" xfId="44082" xr:uid="{00000000-0005-0000-0000-00008C210000}"/>
    <cellStyle name="Comma 28 2 2 7 4" xfId="35958" xr:uid="{00000000-0005-0000-0000-00008D210000}"/>
    <cellStyle name="Comma 28 2 2 8" xfId="10597" xr:uid="{00000000-0005-0000-0000-00008E210000}"/>
    <cellStyle name="Comma 28 2 2 8 2" xfId="18720" xr:uid="{00000000-0005-0000-0000-00008F210000}"/>
    <cellStyle name="Comma 28 2 2 8 2 2" xfId="44709" xr:uid="{00000000-0005-0000-0000-000090210000}"/>
    <cellStyle name="Comma 28 2 2 8 3" xfId="36586" xr:uid="{00000000-0005-0000-0000-000091210000}"/>
    <cellStyle name="Comma 28 2 2 9" xfId="2729" xr:uid="{00000000-0005-0000-0000-000092210000}"/>
    <cellStyle name="Comma 28 2 2 9 2" xfId="28931" xr:uid="{00000000-0005-0000-0000-000093210000}"/>
    <cellStyle name="Comma 28 2 3" xfId="884" xr:uid="{00000000-0005-0000-0000-000094210000}"/>
    <cellStyle name="Comma 28 2 3 10" xfId="55020" xr:uid="{00000000-0005-0000-0000-000095210000}"/>
    <cellStyle name="Comma 28 2 3 2" xfId="5030" xr:uid="{00000000-0005-0000-0000-000096210000}"/>
    <cellStyle name="Comma 28 2 3 2 2" xfId="21427" xr:uid="{00000000-0005-0000-0000-000097210000}"/>
    <cellStyle name="Comma 28 2 3 2 2 2" xfId="47416" xr:uid="{00000000-0005-0000-0000-000098210000}"/>
    <cellStyle name="Comma 28 2 3 2 3" xfId="13307" xr:uid="{00000000-0005-0000-0000-000099210000}"/>
    <cellStyle name="Comma 28 2 3 2 3 2" xfId="39296" xr:uid="{00000000-0005-0000-0000-00009A210000}"/>
    <cellStyle name="Comma 28 2 3 2 4" xfId="31143" xr:uid="{00000000-0005-0000-0000-00009B210000}"/>
    <cellStyle name="Comma 28 2 3 3" xfId="7870" xr:uid="{00000000-0005-0000-0000-00009C210000}"/>
    <cellStyle name="Comma 28 2 3 3 2" xfId="24201" xr:uid="{00000000-0005-0000-0000-00009D210000}"/>
    <cellStyle name="Comma 28 2 3 3 2 2" xfId="50190" xr:uid="{00000000-0005-0000-0000-00009E210000}"/>
    <cellStyle name="Comma 28 2 3 3 3" xfId="16081" xr:uid="{00000000-0005-0000-0000-00009F210000}"/>
    <cellStyle name="Comma 28 2 3 3 3 2" xfId="42070" xr:uid="{00000000-0005-0000-0000-0000A0210000}"/>
    <cellStyle name="Comma 28 2 3 3 4" xfId="33917" xr:uid="{00000000-0005-0000-0000-0000A1210000}"/>
    <cellStyle name="Comma 28 2 3 4" xfId="9514" xr:uid="{00000000-0005-0000-0000-0000A2210000}"/>
    <cellStyle name="Comma 28 2 3 4 2" xfId="25799" xr:uid="{00000000-0005-0000-0000-0000A3210000}"/>
    <cellStyle name="Comma 28 2 3 4 2 2" xfId="51788" xr:uid="{00000000-0005-0000-0000-0000A4210000}"/>
    <cellStyle name="Comma 28 2 3 4 3" xfId="17679" xr:uid="{00000000-0005-0000-0000-0000A5210000}"/>
    <cellStyle name="Comma 28 2 3 4 3 2" xfId="43668" xr:uid="{00000000-0005-0000-0000-0000A6210000}"/>
    <cellStyle name="Comma 28 2 3 4 4" xfId="35516" xr:uid="{00000000-0005-0000-0000-0000A7210000}"/>
    <cellStyle name="Comma 28 2 3 5" xfId="19306" xr:uid="{00000000-0005-0000-0000-0000A8210000}"/>
    <cellStyle name="Comma 28 2 3 5 2" xfId="45295" xr:uid="{00000000-0005-0000-0000-0000A9210000}"/>
    <cellStyle name="Comma 28 2 3 6" xfId="11186" xr:uid="{00000000-0005-0000-0000-0000AA210000}"/>
    <cellStyle name="Comma 28 2 3 6 2" xfId="37175" xr:uid="{00000000-0005-0000-0000-0000AB210000}"/>
    <cellStyle name="Comma 28 2 3 7" xfId="26771" xr:uid="{00000000-0005-0000-0000-0000AC210000}"/>
    <cellStyle name="Comma 28 2 3 7 2" xfId="52760" xr:uid="{00000000-0005-0000-0000-0000AD210000}"/>
    <cellStyle name="Comma 28 2 3 8" xfId="2822" xr:uid="{00000000-0005-0000-0000-0000AE210000}"/>
    <cellStyle name="Comma 28 2 3 9" xfId="29013" xr:uid="{00000000-0005-0000-0000-0000AF210000}"/>
    <cellStyle name="Comma 28 2 4" xfId="3414" xr:uid="{00000000-0005-0000-0000-0000B0210000}"/>
    <cellStyle name="Comma 28 2 4 2" xfId="5619" xr:uid="{00000000-0005-0000-0000-0000B1210000}"/>
    <cellStyle name="Comma 28 2 4 2 2" xfId="22008" xr:uid="{00000000-0005-0000-0000-0000B2210000}"/>
    <cellStyle name="Comma 28 2 4 2 2 2" xfId="47997" xr:uid="{00000000-0005-0000-0000-0000B3210000}"/>
    <cellStyle name="Comma 28 2 4 2 3" xfId="13888" xr:uid="{00000000-0005-0000-0000-0000B4210000}"/>
    <cellStyle name="Comma 28 2 4 2 3 2" xfId="39877" xr:uid="{00000000-0005-0000-0000-0000B5210000}"/>
    <cellStyle name="Comma 28 2 4 2 4" xfId="31724" xr:uid="{00000000-0005-0000-0000-0000B6210000}"/>
    <cellStyle name="Comma 28 2 4 3" xfId="8451" xr:uid="{00000000-0005-0000-0000-0000B7210000}"/>
    <cellStyle name="Comma 28 2 4 3 2" xfId="24782" xr:uid="{00000000-0005-0000-0000-0000B8210000}"/>
    <cellStyle name="Comma 28 2 4 3 2 2" xfId="50771" xr:uid="{00000000-0005-0000-0000-0000B9210000}"/>
    <cellStyle name="Comma 28 2 4 3 3" xfId="16662" xr:uid="{00000000-0005-0000-0000-0000BA210000}"/>
    <cellStyle name="Comma 28 2 4 3 3 2" xfId="42651" xr:uid="{00000000-0005-0000-0000-0000BB210000}"/>
    <cellStyle name="Comma 28 2 4 3 4" xfId="34498" xr:uid="{00000000-0005-0000-0000-0000BC210000}"/>
    <cellStyle name="Comma 28 2 4 4" xfId="19887" xr:uid="{00000000-0005-0000-0000-0000BD210000}"/>
    <cellStyle name="Comma 28 2 4 4 2" xfId="45876" xr:uid="{00000000-0005-0000-0000-0000BE210000}"/>
    <cellStyle name="Comma 28 2 4 5" xfId="11767" xr:uid="{00000000-0005-0000-0000-0000BF210000}"/>
    <cellStyle name="Comma 28 2 4 5 2" xfId="37756" xr:uid="{00000000-0005-0000-0000-0000C0210000}"/>
    <cellStyle name="Comma 28 2 4 6" xfId="27352" xr:uid="{00000000-0005-0000-0000-0000C1210000}"/>
    <cellStyle name="Comma 28 2 4 6 2" xfId="53341" xr:uid="{00000000-0005-0000-0000-0000C2210000}"/>
    <cellStyle name="Comma 28 2 4 7" xfId="29597" xr:uid="{00000000-0005-0000-0000-0000C3210000}"/>
    <cellStyle name="Comma 28 2 5" xfId="4132" xr:uid="{00000000-0005-0000-0000-0000C4210000}"/>
    <cellStyle name="Comma 28 2 5 2" xfId="20553" xr:uid="{00000000-0005-0000-0000-0000C5210000}"/>
    <cellStyle name="Comma 28 2 5 2 2" xfId="46542" xr:uid="{00000000-0005-0000-0000-0000C6210000}"/>
    <cellStyle name="Comma 28 2 5 3" xfId="12433" xr:uid="{00000000-0005-0000-0000-0000C7210000}"/>
    <cellStyle name="Comma 28 2 5 3 2" xfId="38422" xr:uid="{00000000-0005-0000-0000-0000C8210000}"/>
    <cellStyle name="Comma 28 2 5 4" xfId="30267" xr:uid="{00000000-0005-0000-0000-0000C9210000}"/>
    <cellStyle name="Comma 28 2 6" xfId="4793" xr:uid="{00000000-0005-0000-0000-0000CA210000}"/>
    <cellStyle name="Comma 28 2 6 2" xfId="21199" xr:uid="{00000000-0005-0000-0000-0000CB210000}"/>
    <cellStyle name="Comma 28 2 6 2 2" xfId="47188" xr:uid="{00000000-0005-0000-0000-0000CC210000}"/>
    <cellStyle name="Comma 28 2 6 3" xfId="13079" xr:uid="{00000000-0005-0000-0000-0000CD210000}"/>
    <cellStyle name="Comma 28 2 6 3 2" xfId="39068" xr:uid="{00000000-0005-0000-0000-0000CE210000}"/>
    <cellStyle name="Comma 28 2 6 4" xfId="30913" xr:uid="{00000000-0005-0000-0000-0000CF210000}"/>
    <cellStyle name="Comma 28 2 7" xfId="6329" xr:uid="{00000000-0005-0000-0000-0000D0210000}"/>
    <cellStyle name="Comma 28 2 7 2" xfId="22674" xr:uid="{00000000-0005-0000-0000-0000D1210000}"/>
    <cellStyle name="Comma 28 2 7 2 2" xfId="48663" xr:uid="{00000000-0005-0000-0000-0000D2210000}"/>
    <cellStyle name="Comma 28 2 7 3" xfId="14554" xr:uid="{00000000-0005-0000-0000-0000D3210000}"/>
    <cellStyle name="Comma 28 2 7 3 2" xfId="40543" xr:uid="{00000000-0005-0000-0000-0000D4210000}"/>
    <cellStyle name="Comma 28 2 7 4" xfId="32390" xr:uid="{00000000-0005-0000-0000-0000D5210000}"/>
    <cellStyle name="Comma 28 2 8" xfId="6996" xr:uid="{00000000-0005-0000-0000-0000D6210000}"/>
    <cellStyle name="Comma 28 2 8 2" xfId="23327" xr:uid="{00000000-0005-0000-0000-0000D7210000}"/>
    <cellStyle name="Comma 28 2 8 2 2" xfId="49316" xr:uid="{00000000-0005-0000-0000-0000D8210000}"/>
    <cellStyle name="Comma 28 2 8 3" xfId="15207" xr:uid="{00000000-0005-0000-0000-0000D9210000}"/>
    <cellStyle name="Comma 28 2 8 3 2" xfId="41196" xr:uid="{00000000-0005-0000-0000-0000DA210000}"/>
    <cellStyle name="Comma 28 2 8 4" xfId="33043" xr:uid="{00000000-0005-0000-0000-0000DB210000}"/>
    <cellStyle name="Comma 28 2 9" xfId="7642" xr:uid="{00000000-0005-0000-0000-0000DC210000}"/>
    <cellStyle name="Comma 28 2 9 2" xfId="23973" xr:uid="{00000000-0005-0000-0000-0000DD210000}"/>
    <cellStyle name="Comma 28 2 9 2 2" xfId="49962" xr:uid="{00000000-0005-0000-0000-0000DE210000}"/>
    <cellStyle name="Comma 28 2 9 3" xfId="15853" xr:uid="{00000000-0005-0000-0000-0000DF210000}"/>
    <cellStyle name="Comma 28 2 9 3 2" xfId="41842" xr:uid="{00000000-0005-0000-0000-0000E0210000}"/>
    <cellStyle name="Comma 28 2 9 4" xfId="33689" xr:uid="{00000000-0005-0000-0000-0000E1210000}"/>
    <cellStyle name="Comma 28 3" xfId="1046" xr:uid="{00000000-0005-0000-0000-0000E2210000}"/>
    <cellStyle name="Comma 28 3 10" xfId="1710" xr:uid="{00000000-0005-0000-0000-0000E3210000}"/>
    <cellStyle name="Comma 28 3 10 2" xfId="54163" xr:uid="{00000000-0005-0000-0000-0000E4210000}"/>
    <cellStyle name="Comma 28 3 11" xfId="28204" xr:uid="{00000000-0005-0000-0000-0000E5210000}"/>
    <cellStyle name="Comma 28 3 12" xfId="55170" xr:uid="{00000000-0005-0000-0000-0000E6210000}"/>
    <cellStyle name="Comma 28 3 2" xfId="3569" xr:uid="{00000000-0005-0000-0000-0000E7210000}"/>
    <cellStyle name="Comma 28 3 2 2" xfId="5773" xr:uid="{00000000-0005-0000-0000-0000E8210000}"/>
    <cellStyle name="Comma 28 3 2 2 2" xfId="22162" xr:uid="{00000000-0005-0000-0000-0000E9210000}"/>
    <cellStyle name="Comma 28 3 2 2 2 2" xfId="48151" xr:uid="{00000000-0005-0000-0000-0000EA210000}"/>
    <cellStyle name="Comma 28 3 2 2 3" xfId="14042" xr:uid="{00000000-0005-0000-0000-0000EB210000}"/>
    <cellStyle name="Comma 28 3 2 2 3 2" xfId="40031" xr:uid="{00000000-0005-0000-0000-0000EC210000}"/>
    <cellStyle name="Comma 28 3 2 2 4" xfId="31878" xr:uid="{00000000-0005-0000-0000-0000ED210000}"/>
    <cellStyle name="Comma 28 3 2 3" xfId="8605" xr:uid="{00000000-0005-0000-0000-0000EE210000}"/>
    <cellStyle name="Comma 28 3 2 3 2" xfId="24936" xr:uid="{00000000-0005-0000-0000-0000EF210000}"/>
    <cellStyle name="Comma 28 3 2 3 2 2" xfId="50925" xr:uid="{00000000-0005-0000-0000-0000F0210000}"/>
    <cellStyle name="Comma 28 3 2 3 3" xfId="16816" xr:uid="{00000000-0005-0000-0000-0000F1210000}"/>
    <cellStyle name="Comma 28 3 2 3 3 2" xfId="42805" xr:uid="{00000000-0005-0000-0000-0000F2210000}"/>
    <cellStyle name="Comma 28 3 2 3 4" xfId="34652" xr:uid="{00000000-0005-0000-0000-0000F3210000}"/>
    <cellStyle name="Comma 28 3 2 4" xfId="20041" xr:uid="{00000000-0005-0000-0000-0000F4210000}"/>
    <cellStyle name="Comma 28 3 2 4 2" xfId="46030" xr:uid="{00000000-0005-0000-0000-0000F5210000}"/>
    <cellStyle name="Comma 28 3 2 5" xfId="11921" xr:uid="{00000000-0005-0000-0000-0000F6210000}"/>
    <cellStyle name="Comma 28 3 2 5 2" xfId="37910" xr:uid="{00000000-0005-0000-0000-0000F7210000}"/>
    <cellStyle name="Comma 28 3 2 6" xfId="27506" xr:uid="{00000000-0005-0000-0000-0000F8210000}"/>
    <cellStyle name="Comma 28 3 2 6 2" xfId="53495" xr:uid="{00000000-0005-0000-0000-0000F9210000}"/>
    <cellStyle name="Comma 28 3 2 7" xfId="29752" xr:uid="{00000000-0005-0000-0000-0000FA210000}"/>
    <cellStyle name="Comma 28 3 3" xfId="4294" xr:uid="{00000000-0005-0000-0000-0000FB210000}"/>
    <cellStyle name="Comma 28 3 3 2" xfId="20703" xr:uid="{00000000-0005-0000-0000-0000FC210000}"/>
    <cellStyle name="Comma 28 3 3 2 2" xfId="46692" xr:uid="{00000000-0005-0000-0000-0000FD210000}"/>
    <cellStyle name="Comma 28 3 3 3" xfId="12583" xr:uid="{00000000-0005-0000-0000-0000FE210000}"/>
    <cellStyle name="Comma 28 3 3 3 2" xfId="38572" xr:uid="{00000000-0005-0000-0000-0000FF210000}"/>
    <cellStyle name="Comma 28 3 3 4" xfId="30417" xr:uid="{00000000-0005-0000-0000-000000220000}"/>
    <cellStyle name="Comma 28 3 4" xfId="6490" xr:uid="{00000000-0005-0000-0000-000001220000}"/>
    <cellStyle name="Comma 28 3 4 2" xfId="22824" xr:uid="{00000000-0005-0000-0000-000002220000}"/>
    <cellStyle name="Comma 28 3 4 2 2" xfId="48813" xr:uid="{00000000-0005-0000-0000-000003220000}"/>
    <cellStyle name="Comma 28 3 4 3" xfId="14704" xr:uid="{00000000-0005-0000-0000-000004220000}"/>
    <cellStyle name="Comma 28 3 4 3 2" xfId="40693" xr:uid="{00000000-0005-0000-0000-000005220000}"/>
    <cellStyle name="Comma 28 3 4 4" xfId="32540" xr:uid="{00000000-0005-0000-0000-000006220000}"/>
    <cellStyle name="Comma 28 3 5" xfId="7146" xr:uid="{00000000-0005-0000-0000-000007220000}"/>
    <cellStyle name="Comma 28 3 5 2" xfId="23477" xr:uid="{00000000-0005-0000-0000-000008220000}"/>
    <cellStyle name="Comma 28 3 5 2 2" xfId="49466" xr:uid="{00000000-0005-0000-0000-000009220000}"/>
    <cellStyle name="Comma 28 3 5 3" xfId="15357" xr:uid="{00000000-0005-0000-0000-00000A220000}"/>
    <cellStyle name="Comma 28 3 5 3 2" xfId="41346" xr:uid="{00000000-0005-0000-0000-00000B220000}"/>
    <cellStyle name="Comma 28 3 5 4" xfId="33193" xr:uid="{00000000-0005-0000-0000-00000C220000}"/>
    <cellStyle name="Comma 28 3 6" xfId="9670" xr:uid="{00000000-0005-0000-0000-00000D220000}"/>
    <cellStyle name="Comma 28 3 6 2" xfId="25951" xr:uid="{00000000-0005-0000-0000-00000E220000}"/>
    <cellStyle name="Comma 28 3 6 2 2" xfId="51940" xr:uid="{00000000-0005-0000-0000-00000F220000}"/>
    <cellStyle name="Comma 28 3 6 3" xfId="17831" xr:uid="{00000000-0005-0000-0000-000010220000}"/>
    <cellStyle name="Comma 28 3 6 3 2" xfId="43820" xr:uid="{00000000-0005-0000-0000-000011220000}"/>
    <cellStyle name="Comma 28 3 6 4" xfId="35668" xr:uid="{00000000-0005-0000-0000-000012220000}"/>
    <cellStyle name="Comma 28 3 7" xfId="9540" xr:uid="{00000000-0005-0000-0000-000013220000}"/>
    <cellStyle name="Comma 28 3 7 2" xfId="25823" xr:uid="{00000000-0005-0000-0000-000014220000}"/>
    <cellStyle name="Comma 28 3 7 2 2" xfId="51812" xr:uid="{00000000-0005-0000-0000-000015220000}"/>
    <cellStyle name="Comma 28 3 7 3" xfId="17703" xr:uid="{00000000-0005-0000-0000-000016220000}"/>
    <cellStyle name="Comma 28 3 7 3 2" xfId="43692" xr:uid="{00000000-0005-0000-0000-000017220000}"/>
    <cellStyle name="Comma 28 3 7 4" xfId="35540" xr:uid="{00000000-0005-0000-0000-000018220000}"/>
    <cellStyle name="Comma 28 3 8" xfId="10454" xr:uid="{00000000-0005-0000-0000-000019220000}"/>
    <cellStyle name="Comma 28 3 8 2" xfId="18577" xr:uid="{00000000-0005-0000-0000-00001A220000}"/>
    <cellStyle name="Comma 28 3 8 2 2" xfId="44566" xr:uid="{00000000-0005-0000-0000-00001B220000}"/>
    <cellStyle name="Comma 28 3 8 3" xfId="36443" xr:uid="{00000000-0005-0000-0000-00001C220000}"/>
    <cellStyle name="Comma 28 3 9" xfId="2712" xr:uid="{00000000-0005-0000-0000-00001D220000}"/>
    <cellStyle name="Comma 28 3 9 2" xfId="28918" xr:uid="{00000000-0005-0000-0000-00001E220000}"/>
    <cellStyle name="Comma 28 4" xfId="912" xr:uid="{00000000-0005-0000-0000-00001F220000}"/>
    <cellStyle name="Comma 28 4 10" xfId="28077" xr:uid="{00000000-0005-0000-0000-000020220000}"/>
    <cellStyle name="Comma 28 4 2" xfId="4160" xr:uid="{00000000-0005-0000-0000-000021220000}"/>
    <cellStyle name="Comma 28 4 3" xfId="4891" xr:uid="{00000000-0005-0000-0000-000022220000}"/>
    <cellStyle name="Comma 28 4 3 2" xfId="21293" xr:uid="{00000000-0005-0000-0000-000023220000}"/>
    <cellStyle name="Comma 28 4 3 2 2" xfId="47282" xr:uid="{00000000-0005-0000-0000-000024220000}"/>
    <cellStyle name="Comma 28 4 3 3" xfId="13173" xr:uid="{00000000-0005-0000-0000-000025220000}"/>
    <cellStyle name="Comma 28 4 3 3 2" xfId="39162" xr:uid="{00000000-0005-0000-0000-000026220000}"/>
    <cellStyle name="Comma 28 4 3 4" xfId="31009" xr:uid="{00000000-0005-0000-0000-000027220000}"/>
    <cellStyle name="Comma 28 4 4" xfId="6356" xr:uid="{00000000-0005-0000-0000-000028220000}"/>
    <cellStyle name="Comma 28 4 5" xfId="7736" xr:uid="{00000000-0005-0000-0000-000029220000}"/>
    <cellStyle name="Comma 28 4 5 2" xfId="24067" xr:uid="{00000000-0005-0000-0000-00002A220000}"/>
    <cellStyle name="Comma 28 4 5 2 2" xfId="50056" xr:uid="{00000000-0005-0000-0000-00002B220000}"/>
    <cellStyle name="Comma 28 4 5 3" xfId="15947" xr:uid="{00000000-0005-0000-0000-00002C220000}"/>
    <cellStyle name="Comma 28 4 5 3 2" xfId="41936" xr:uid="{00000000-0005-0000-0000-00002D220000}"/>
    <cellStyle name="Comma 28 4 5 4" xfId="33783" xr:uid="{00000000-0005-0000-0000-00002E220000}"/>
    <cellStyle name="Comma 28 4 6" xfId="9968" xr:uid="{00000000-0005-0000-0000-00002F220000}"/>
    <cellStyle name="Comma 28 4 6 2" xfId="35957" xr:uid="{00000000-0005-0000-0000-000030220000}"/>
    <cellStyle name="Comma 28 4 7" xfId="2482" xr:uid="{00000000-0005-0000-0000-000031220000}"/>
    <cellStyle name="Comma 28 4 7 2" xfId="19172" xr:uid="{00000000-0005-0000-0000-000032220000}"/>
    <cellStyle name="Comma 28 4 7 2 2" xfId="45161" xr:uid="{00000000-0005-0000-0000-000033220000}"/>
    <cellStyle name="Comma 28 4 7 3" xfId="28830" xr:uid="{00000000-0005-0000-0000-000034220000}"/>
    <cellStyle name="Comma 28 4 8" xfId="11052" xr:uid="{00000000-0005-0000-0000-000035220000}"/>
    <cellStyle name="Comma 28 4 8 2" xfId="37041" xr:uid="{00000000-0005-0000-0000-000036220000}"/>
    <cellStyle name="Comma 28 4 9" xfId="26637" xr:uid="{00000000-0005-0000-0000-000037220000}"/>
    <cellStyle name="Comma 28 4 9 2" xfId="52626" xr:uid="{00000000-0005-0000-0000-000038220000}"/>
    <cellStyle name="Comma 28 5" xfId="739" xr:uid="{00000000-0005-0000-0000-000039220000}"/>
    <cellStyle name="Comma 28 5 10" xfId="3271" xr:uid="{00000000-0005-0000-0000-00003A220000}"/>
    <cellStyle name="Comma 28 5 10 2" xfId="19744" xr:uid="{00000000-0005-0000-0000-00003B220000}"/>
    <cellStyle name="Comma 28 5 10 2 2" xfId="45733" xr:uid="{00000000-0005-0000-0000-00003C220000}"/>
    <cellStyle name="Comma 28 5 10 3" xfId="29454" xr:uid="{00000000-0005-0000-0000-00003D220000}"/>
    <cellStyle name="Comma 28 5 11" xfId="11624" xr:uid="{00000000-0005-0000-0000-00003E220000}"/>
    <cellStyle name="Comma 28 5 11 2" xfId="37613" xr:uid="{00000000-0005-0000-0000-00003F220000}"/>
    <cellStyle name="Comma 28 5 12" xfId="27209" xr:uid="{00000000-0005-0000-0000-000040220000}"/>
    <cellStyle name="Comma 28 5 12 2" xfId="53198" xr:uid="{00000000-0005-0000-0000-000041220000}"/>
    <cellStyle name="Comma 28 5 13" xfId="1417" xr:uid="{00000000-0005-0000-0000-000042220000}"/>
    <cellStyle name="Comma 28 5 13 2" xfId="53870" xr:uid="{00000000-0005-0000-0000-000043220000}"/>
    <cellStyle name="Comma 28 5 14" xfId="27908" xr:uid="{00000000-0005-0000-0000-000044220000}"/>
    <cellStyle name="Comma 28 5 15" xfId="54877" xr:uid="{00000000-0005-0000-0000-000045220000}"/>
    <cellStyle name="Comma 28 5 2" xfId="3987" xr:uid="{00000000-0005-0000-0000-000046220000}"/>
    <cellStyle name="Comma 28 5 2 2" xfId="20410" xr:uid="{00000000-0005-0000-0000-000047220000}"/>
    <cellStyle name="Comma 28 5 2 2 2" xfId="46399" xr:uid="{00000000-0005-0000-0000-000048220000}"/>
    <cellStyle name="Comma 28 5 2 3" xfId="12290" xr:uid="{00000000-0005-0000-0000-000049220000}"/>
    <cellStyle name="Comma 28 5 2 3 2" xfId="38279" xr:uid="{00000000-0005-0000-0000-00004A220000}"/>
    <cellStyle name="Comma 28 5 2 4" xfId="30124" xr:uid="{00000000-0005-0000-0000-00004B220000}"/>
    <cellStyle name="Comma 28 5 3" xfId="5476" xr:uid="{00000000-0005-0000-0000-00004C220000}"/>
    <cellStyle name="Comma 28 5 3 2" xfId="21865" xr:uid="{00000000-0005-0000-0000-00004D220000}"/>
    <cellStyle name="Comma 28 5 3 2 2" xfId="47854" xr:uid="{00000000-0005-0000-0000-00004E220000}"/>
    <cellStyle name="Comma 28 5 3 3" xfId="13745" xr:uid="{00000000-0005-0000-0000-00004F220000}"/>
    <cellStyle name="Comma 28 5 3 3 2" xfId="39734" xr:uid="{00000000-0005-0000-0000-000050220000}"/>
    <cellStyle name="Comma 28 5 3 4" xfId="31581" xr:uid="{00000000-0005-0000-0000-000051220000}"/>
    <cellStyle name="Comma 28 5 4" xfId="6184" xr:uid="{00000000-0005-0000-0000-000052220000}"/>
    <cellStyle name="Comma 28 5 4 2" xfId="22531" xr:uid="{00000000-0005-0000-0000-000053220000}"/>
    <cellStyle name="Comma 28 5 4 2 2" xfId="48520" xr:uid="{00000000-0005-0000-0000-000054220000}"/>
    <cellStyle name="Comma 28 5 4 3" xfId="14411" xr:uid="{00000000-0005-0000-0000-000055220000}"/>
    <cellStyle name="Comma 28 5 4 3 2" xfId="40400" xr:uid="{00000000-0005-0000-0000-000056220000}"/>
    <cellStyle name="Comma 28 5 4 4" xfId="32247" xr:uid="{00000000-0005-0000-0000-000057220000}"/>
    <cellStyle name="Comma 28 5 5" xfId="6853" xr:uid="{00000000-0005-0000-0000-000058220000}"/>
    <cellStyle name="Comma 28 5 5 2" xfId="23184" xr:uid="{00000000-0005-0000-0000-000059220000}"/>
    <cellStyle name="Comma 28 5 5 2 2" xfId="49173" xr:uid="{00000000-0005-0000-0000-00005A220000}"/>
    <cellStyle name="Comma 28 5 5 3" xfId="15064" xr:uid="{00000000-0005-0000-0000-00005B220000}"/>
    <cellStyle name="Comma 28 5 5 3 2" xfId="41053" xr:uid="{00000000-0005-0000-0000-00005C220000}"/>
    <cellStyle name="Comma 28 5 5 4" xfId="32900" xr:uid="{00000000-0005-0000-0000-00005D220000}"/>
    <cellStyle name="Comma 28 5 6" xfId="8308" xr:uid="{00000000-0005-0000-0000-00005E220000}"/>
    <cellStyle name="Comma 28 5 6 2" xfId="24639" xr:uid="{00000000-0005-0000-0000-00005F220000}"/>
    <cellStyle name="Comma 28 5 6 2 2" xfId="50628" xr:uid="{00000000-0005-0000-0000-000060220000}"/>
    <cellStyle name="Comma 28 5 6 3" xfId="16519" xr:uid="{00000000-0005-0000-0000-000061220000}"/>
    <cellStyle name="Comma 28 5 6 3 2" xfId="42508" xr:uid="{00000000-0005-0000-0000-000062220000}"/>
    <cellStyle name="Comma 28 5 6 4" xfId="34355" xr:uid="{00000000-0005-0000-0000-000063220000}"/>
    <cellStyle name="Comma 28 5 7" xfId="9370" xr:uid="{00000000-0005-0000-0000-000064220000}"/>
    <cellStyle name="Comma 28 5 7 2" xfId="25656" xr:uid="{00000000-0005-0000-0000-000065220000}"/>
    <cellStyle name="Comma 28 5 7 2 2" xfId="51645" xr:uid="{00000000-0005-0000-0000-000066220000}"/>
    <cellStyle name="Comma 28 5 7 3" xfId="17536" xr:uid="{00000000-0005-0000-0000-000067220000}"/>
    <cellStyle name="Comma 28 5 7 3 2" xfId="43525" xr:uid="{00000000-0005-0000-0000-000068220000}"/>
    <cellStyle name="Comma 28 5 7 4" xfId="35373" xr:uid="{00000000-0005-0000-0000-000069220000}"/>
    <cellStyle name="Comma 28 5 8" xfId="9616" xr:uid="{00000000-0005-0000-0000-00006A220000}"/>
    <cellStyle name="Comma 28 5 8 2" xfId="25898" xr:uid="{00000000-0005-0000-0000-00006B220000}"/>
    <cellStyle name="Comma 28 5 8 2 2" xfId="51887" xr:uid="{00000000-0005-0000-0000-00006C220000}"/>
    <cellStyle name="Comma 28 5 8 3" xfId="17778" xr:uid="{00000000-0005-0000-0000-00006D220000}"/>
    <cellStyle name="Comma 28 5 8 3 2" xfId="43767" xr:uid="{00000000-0005-0000-0000-00006E220000}"/>
    <cellStyle name="Comma 28 5 8 4" xfId="35615" xr:uid="{00000000-0005-0000-0000-00006F220000}"/>
    <cellStyle name="Comma 28 5 9" xfId="10161" xr:uid="{00000000-0005-0000-0000-000070220000}"/>
    <cellStyle name="Comma 28 5 9 2" xfId="18284" xr:uid="{00000000-0005-0000-0000-000071220000}"/>
    <cellStyle name="Comma 28 5 9 2 2" xfId="44273" xr:uid="{00000000-0005-0000-0000-000072220000}"/>
    <cellStyle name="Comma 28 5 9 3" xfId="36150" xr:uid="{00000000-0005-0000-0000-000073220000}"/>
    <cellStyle name="Comma 28 6" xfId="559" xr:uid="{00000000-0005-0000-0000-000074220000}"/>
    <cellStyle name="Comma 28 6 2" xfId="9227" xr:uid="{00000000-0005-0000-0000-000075220000}"/>
    <cellStyle name="Comma 28 6 2 2" xfId="25520" xr:uid="{00000000-0005-0000-0000-000076220000}"/>
    <cellStyle name="Comma 28 6 2 2 2" xfId="51509" xr:uid="{00000000-0005-0000-0000-000077220000}"/>
    <cellStyle name="Comma 28 6 2 3" xfId="17400" xr:uid="{00000000-0005-0000-0000-000078220000}"/>
    <cellStyle name="Comma 28 6 2 3 2" xfId="43389" xr:uid="{00000000-0005-0000-0000-000079220000}"/>
    <cellStyle name="Comma 28 6 2 4" xfId="35237" xr:uid="{00000000-0005-0000-0000-00007A220000}"/>
    <cellStyle name="Comma 28 6 3" xfId="20275" xr:uid="{00000000-0005-0000-0000-00007B220000}"/>
    <cellStyle name="Comma 28 6 3 2" xfId="46264" xr:uid="{00000000-0005-0000-0000-00007C220000}"/>
    <cellStyle name="Comma 28 6 4" xfId="12155" xr:uid="{00000000-0005-0000-0000-00007D220000}"/>
    <cellStyle name="Comma 28 6 4 2" xfId="38144" xr:uid="{00000000-0005-0000-0000-00007E220000}"/>
    <cellStyle name="Comma 28 6 5" xfId="3809" xr:uid="{00000000-0005-0000-0000-00007F220000}"/>
    <cellStyle name="Comma 28 6 6" xfId="29989" xr:uid="{00000000-0005-0000-0000-000080220000}"/>
    <cellStyle name="Comma 28 6 7" xfId="54742" xr:uid="{00000000-0005-0000-0000-000081220000}"/>
    <cellStyle name="Comma 28 7" xfId="4650" xr:uid="{00000000-0005-0000-0000-000082220000}"/>
    <cellStyle name="Comma 28 7 2" xfId="21056" xr:uid="{00000000-0005-0000-0000-000083220000}"/>
    <cellStyle name="Comma 28 7 2 2" xfId="47045" xr:uid="{00000000-0005-0000-0000-000084220000}"/>
    <cellStyle name="Comma 28 7 3" xfId="12936" xr:uid="{00000000-0005-0000-0000-000085220000}"/>
    <cellStyle name="Comma 28 7 3 2" xfId="38925" xr:uid="{00000000-0005-0000-0000-000086220000}"/>
    <cellStyle name="Comma 28 7 4" xfId="30770" xr:uid="{00000000-0005-0000-0000-000087220000}"/>
    <cellStyle name="Comma 28 8" xfId="6008" xr:uid="{00000000-0005-0000-0000-000088220000}"/>
    <cellStyle name="Comma 28 8 2" xfId="22396" xr:uid="{00000000-0005-0000-0000-000089220000}"/>
    <cellStyle name="Comma 28 8 2 2" xfId="48385" xr:uid="{00000000-0005-0000-0000-00008A220000}"/>
    <cellStyle name="Comma 28 8 3" xfId="14276" xr:uid="{00000000-0005-0000-0000-00008B220000}"/>
    <cellStyle name="Comma 28 8 3 2" xfId="40265" xr:uid="{00000000-0005-0000-0000-00008C220000}"/>
    <cellStyle name="Comma 28 8 4" xfId="32112" xr:uid="{00000000-0005-0000-0000-00008D220000}"/>
    <cellStyle name="Comma 28 9" xfId="6718" xr:uid="{00000000-0005-0000-0000-00008E220000}"/>
    <cellStyle name="Comma 28 9 2" xfId="23049" xr:uid="{00000000-0005-0000-0000-00008F220000}"/>
    <cellStyle name="Comma 28 9 2 2" xfId="49038" xr:uid="{00000000-0005-0000-0000-000090220000}"/>
    <cellStyle name="Comma 28 9 3" xfId="14929" xr:uid="{00000000-0005-0000-0000-000091220000}"/>
    <cellStyle name="Comma 28 9 3 2" xfId="40918" xr:uid="{00000000-0005-0000-0000-000092220000}"/>
    <cellStyle name="Comma 28 9 4" xfId="32765" xr:uid="{00000000-0005-0000-0000-000093220000}"/>
    <cellStyle name="Comma 29" xfId="112" xr:uid="{00000000-0005-0000-0000-000094220000}"/>
    <cellStyle name="Comma 29 10" xfId="7500" xr:uid="{00000000-0005-0000-0000-000095220000}"/>
    <cellStyle name="Comma 29 10 2" xfId="23831" xr:uid="{00000000-0005-0000-0000-000096220000}"/>
    <cellStyle name="Comma 29 10 2 2" xfId="49820" xr:uid="{00000000-0005-0000-0000-000097220000}"/>
    <cellStyle name="Comma 29 10 3" xfId="15711" xr:uid="{00000000-0005-0000-0000-000098220000}"/>
    <cellStyle name="Comma 29 10 3 2" xfId="41700" xr:uid="{00000000-0005-0000-0000-000099220000}"/>
    <cellStyle name="Comma 29 10 4" xfId="33547" xr:uid="{00000000-0005-0000-0000-00009A220000}"/>
    <cellStyle name="Comma 29 11" xfId="8837" xr:uid="{00000000-0005-0000-0000-00009B220000}"/>
    <cellStyle name="Comma 29 11 2" xfId="25168" xr:uid="{00000000-0005-0000-0000-00009C220000}"/>
    <cellStyle name="Comma 29 11 2 2" xfId="51157" xr:uid="{00000000-0005-0000-0000-00009D220000}"/>
    <cellStyle name="Comma 29 11 3" xfId="17048" xr:uid="{00000000-0005-0000-0000-00009E220000}"/>
    <cellStyle name="Comma 29 11 3 2" xfId="43037" xr:uid="{00000000-0005-0000-0000-00009F220000}"/>
    <cellStyle name="Comma 29 11 4" xfId="34884" xr:uid="{00000000-0005-0000-0000-0000A0220000}"/>
    <cellStyle name="Comma 29 12" xfId="10027" xr:uid="{00000000-0005-0000-0000-0000A1220000}"/>
    <cellStyle name="Comma 29 12 2" xfId="18150" xr:uid="{00000000-0005-0000-0000-0000A2220000}"/>
    <cellStyle name="Comma 29 12 2 2" xfId="44139" xr:uid="{00000000-0005-0000-0000-0000A3220000}"/>
    <cellStyle name="Comma 29 12 3" xfId="36016" xr:uid="{00000000-0005-0000-0000-0000A4220000}"/>
    <cellStyle name="Comma 29 13" xfId="2072" xr:uid="{00000000-0005-0000-0000-0000A5220000}"/>
    <cellStyle name="Comma 29 13 2" xfId="18936" xr:uid="{00000000-0005-0000-0000-0000A6220000}"/>
    <cellStyle name="Comma 29 13 2 2" xfId="44925" xr:uid="{00000000-0005-0000-0000-0000A7220000}"/>
    <cellStyle name="Comma 29 13 3" xfId="28566" xr:uid="{00000000-0005-0000-0000-0000A8220000}"/>
    <cellStyle name="Comma 29 14" xfId="10816" xr:uid="{00000000-0005-0000-0000-0000A9220000}"/>
    <cellStyle name="Comma 29 14 2" xfId="36805" xr:uid="{00000000-0005-0000-0000-0000AA220000}"/>
    <cellStyle name="Comma 29 15" xfId="26400" xr:uid="{00000000-0005-0000-0000-0000AB220000}"/>
    <cellStyle name="Comma 29 15 2" xfId="52389" xr:uid="{00000000-0005-0000-0000-0000AC220000}"/>
    <cellStyle name="Comma 29 16" xfId="1283" xr:uid="{00000000-0005-0000-0000-0000AD220000}"/>
    <cellStyle name="Comma 29 16 2" xfId="53736" xr:uid="{00000000-0005-0000-0000-0000AE220000}"/>
    <cellStyle name="Comma 29 17" xfId="27748" xr:uid="{00000000-0005-0000-0000-0000AF220000}"/>
    <cellStyle name="Comma 29 18" xfId="54394" xr:uid="{00000000-0005-0000-0000-0000B0220000}"/>
    <cellStyle name="Comma 29 2" xfId="113" xr:uid="{00000000-0005-0000-0000-0000B1220000}"/>
    <cellStyle name="Comma 29 2 10" xfId="8838" xr:uid="{00000000-0005-0000-0000-0000B2220000}"/>
    <cellStyle name="Comma 29 2 10 2" xfId="25169" xr:uid="{00000000-0005-0000-0000-0000B3220000}"/>
    <cellStyle name="Comma 29 2 10 2 2" xfId="51158" xr:uid="{00000000-0005-0000-0000-0000B4220000}"/>
    <cellStyle name="Comma 29 2 10 3" xfId="17049" xr:uid="{00000000-0005-0000-0000-0000B5220000}"/>
    <cellStyle name="Comma 29 2 10 3 2" xfId="43038" xr:uid="{00000000-0005-0000-0000-0000B6220000}"/>
    <cellStyle name="Comma 29 2 10 4" xfId="34885" xr:uid="{00000000-0005-0000-0000-0000B7220000}"/>
    <cellStyle name="Comma 29 2 11" xfId="10305" xr:uid="{00000000-0005-0000-0000-0000B8220000}"/>
    <cellStyle name="Comma 29 2 11 2" xfId="18428" xr:uid="{00000000-0005-0000-0000-0000B9220000}"/>
    <cellStyle name="Comma 29 2 11 2 2" xfId="44417" xr:uid="{00000000-0005-0000-0000-0000BA220000}"/>
    <cellStyle name="Comma 29 2 11 3" xfId="36294" xr:uid="{00000000-0005-0000-0000-0000BB220000}"/>
    <cellStyle name="Comma 29 2 12" xfId="2215" xr:uid="{00000000-0005-0000-0000-0000BC220000}"/>
    <cellStyle name="Comma 29 2 12 2" xfId="19079" xr:uid="{00000000-0005-0000-0000-0000BD220000}"/>
    <cellStyle name="Comma 29 2 12 2 2" xfId="45068" xr:uid="{00000000-0005-0000-0000-0000BE220000}"/>
    <cellStyle name="Comma 29 2 12 3" xfId="28709" xr:uid="{00000000-0005-0000-0000-0000BF220000}"/>
    <cellStyle name="Comma 29 2 13" xfId="10959" xr:uid="{00000000-0005-0000-0000-0000C0220000}"/>
    <cellStyle name="Comma 29 2 13 2" xfId="36948" xr:uid="{00000000-0005-0000-0000-0000C1220000}"/>
    <cellStyle name="Comma 29 2 14" xfId="26543" xr:uid="{00000000-0005-0000-0000-0000C2220000}"/>
    <cellStyle name="Comma 29 2 14 2" xfId="52532" xr:uid="{00000000-0005-0000-0000-0000C3220000}"/>
    <cellStyle name="Comma 29 2 15" xfId="1561" xr:uid="{00000000-0005-0000-0000-0000C4220000}"/>
    <cellStyle name="Comma 29 2 15 2" xfId="54014" xr:uid="{00000000-0005-0000-0000-0000C5220000}"/>
    <cellStyle name="Comma 29 2 16" xfId="28052" xr:uid="{00000000-0005-0000-0000-0000C6220000}"/>
    <cellStyle name="Comma 29 2 17" xfId="54395" xr:uid="{00000000-0005-0000-0000-0000C7220000}"/>
    <cellStyle name="Comma 29 2 2" xfId="1190" xr:uid="{00000000-0005-0000-0000-0000C8220000}"/>
    <cellStyle name="Comma 29 2 2 10" xfId="1854" xr:uid="{00000000-0005-0000-0000-0000C9220000}"/>
    <cellStyle name="Comma 29 2 2 10 2" xfId="54307" xr:uid="{00000000-0005-0000-0000-0000CA220000}"/>
    <cellStyle name="Comma 29 2 2 11" xfId="28348" xr:uid="{00000000-0005-0000-0000-0000CB220000}"/>
    <cellStyle name="Comma 29 2 2 12" xfId="55314" xr:uid="{00000000-0005-0000-0000-0000CC220000}"/>
    <cellStyle name="Comma 29 2 2 2" xfId="3713" xr:uid="{00000000-0005-0000-0000-0000CD220000}"/>
    <cellStyle name="Comma 29 2 2 2 2" xfId="5917" xr:uid="{00000000-0005-0000-0000-0000CE220000}"/>
    <cellStyle name="Comma 29 2 2 2 2 2" xfId="22306" xr:uid="{00000000-0005-0000-0000-0000CF220000}"/>
    <cellStyle name="Comma 29 2 2 2 2 2 2" xfId="48295" xr:uid="{00000000-0005-0000-0000-0000D0220000}"/>
    <cellStyle name="Comma 29 2 2 2 2 3" xfId="14186" xr:uid="{00000000-0005-0000-0000-0000D1220000}"/>
    <cellStyle name="Comma 29 2 2 2 2 3 2" xfId="40175" xr:uid="{00000000-0005-0000-0000-0000D2220000}"/>
    <cellStyle name="Comma 29 2 2 2 2 4" xfId="32022" xr:uid="{00000000-0005-0000-0000-0000D3220000}"/>
    <cellStyle name="Comma 29 2 2 2 3" xfId="8749" xr:uid="{00000000-0005-0000-0000-0000D4220000}"/>
    <cellStyle name="Comma 29 2 2 2 3 2" xfId="25080" xr:uid="{00000000-0005-0000-0000-0000D5220000}"/>
    <cellStyle name="Comma 29 2 2 2 3 2 2" xfId="51069" xr:uid="{00000000-0005-0000-0000-0000D6220000}"/>
    <cellStyle name="Comma 29 2 2 2 3 3" xfId="16960" xr:uid="{00000000-0005-0000-0000-0000D7220000}"/>
    <cellStyle name="Comma 29 2 2 2 3 3 2" xfId="42949" xr:uid="{00000000-0005-0000-0000-0000D8220000}"/>
    <cellStyle name="Comma 29 2 2 2 3 4" xfId="34796" xr:uid="{00000000-0005-0000-0000-0000D9220000}"/>
    <cellStyle name="Comma 29 2 2 2 4" xfId="20185" xr:uid="{00000000-0005-0000-0000-0000DA220000}"/>
    <cellStyle name="Comma 29 2 2 2 4 2" xfId="46174" xr:uid="{00000000-0005-0000-0000-0000DB220000}"/>
    <cellStyle name="Comma 29 2 2 2 5" xfId="12065" xr:uid="{00000000-0005-0000-0000-0000DC220000}"/>
    <cellStyle name="Comma 29 2 2 2 5 2" xfId="38054" xr:uid="{00000000-0005-0000-0000-0000DD220000}"/>
    <cellStyle name="Comma 29 2 2 2 6" xfId="27650" xr:uid="{00000000-0005-0000-0000-0000DE220000}"/>
    <cellStyle name="Comma 29 2 2 2 6 2" xfId="53639" xr:uid="{00000000-0005-0000-0000-0000DF220000}"/>
    <cellStyle name="Comma 29 2 2 2 7" xfId="29896" xr:uid="{00000000-0005-0000-0000-0000E0220000}"/>
    <cellStyle name="Comma 29 2 2 3" xfId="4438" xr:uid="{00000000-0005-0000-0000-0000E1220000}"/>
    <cellStyle name="Comma 29 2 2 3 2" xfId="20847" xr:uid="{00000000-0005-0000-0000-0000E2220000}"/>
    <cellStyle name="Comma 29 2 2 3 2 2" xfId="46836" xr:uid="{00000000-0005-0000-0000-0000E3220000}"/>
    <cellStyle name="Comma 29 2 2 3 3" xfId="12727" xr:uid="{00000000-0005-0000-0000-0000E4220000}"/>
    <cellStyle name="Comma 29 2 2 3 3 2" xfId="38716" xr:uid="{00000000-0005-0000-0000-0000E5220000}"/>
    <cellStyle name="Comma 29 2 2 3 4" xfId="30561" xr:uid="{00000000-0005-0000-0000-0000E6220000}"/>
    <cellStyle name="Comma 29 2 2 4" xfId="6634" xr:uid="{00000000-0005-0000-0000-0000E7220000}"/>
    <cellStyle name="Comma 29 2 2 4 2" xfId="22968" xr:uid="{00000000-0005-0000-0000-0000E8220000}"/>
    <cellStyle name="Comma 29 2 2 4 2 2" xfId="48957" xr:uid="{00000000-0005-0000-0000-0000E9220000}"/>
    <cellStyle name="Comma 29 2 2 4 3" xfId="14848" xr:uid="{00000000-0005-0000-0000-0000EA220000}"/>
    <cellStyle name="Comma 29 2 2 4 3 2" xfId="40837" xr:uid="{00000000-0005-0000-0000-0000EB220000}"/>
    <cellStyle name="Comma 29 2 2 4 4" xfId="32684" xr:uid="{00000000-0005-0000-0000-0000EC220000}"/>
    <cellStyle name="Comma 29 2 2 5" xfId="7290" xr:uid="{00000000-0005-0000-0000-0000ED220000}"/>
    <cellStyle name="Comma 29 2 2 5 2" xfId="23621" xr:uid="{00000000-0005-0000-0000-0000EE220000}"/>
    <cellStyle name="Comma 29 2 2 5 2 2" xfId="49610" xr:uid="{00000000-0005-0000-0000-0000EF220000}"/>
    <cellStyle name="Comma 29 2 2 5 3" xfId="15501" xr:uid="{00000000-0005-0000-0000-0000F0220000}"/>
    <cellStyle name="Comma 29 2 2 5 3 2" xfId="41490" xr:uid="{00000000-0005-0000-0000-0000F1220000}"/>
    <cellStyle name="Comma 29 2 2 5 4" xfId="33337" xr:uid="{00000000-0005-0000-0000-0000F2220000}"/>
    <cellStyle name="Comma 29 2 2 6" xfId="9814" xr:uid="{00000000-0005-0000-0000-0000F3220000}"/>
    <cellStyle name="Comma 29 2 2 6 2" xfId="26095" xr:uid="{00000000-0005-0000-0000-0000F4220000}"/>
    <cellStyle name="Comma 29 2 2 6 2 2" xfId="52084" xr:uid="{00000000-0005-0000-0000-0000F5220000}"/>
    <cellStyle name="Comma 29 2 2 6 3" xfId="17975" xr:uid="{00000000-0005-0000-0000-0000F6220000}"/>
    <cellStyle name="Comma 29 2 2 6 3 2" xfId="43964" xr:uid="{00000000-0005-0000-0000-0000F7220000}"/>
    <cellStyle name="Comma 29 2 2 6 4" xfId="35812" xr:uid="{00000000-0005-0000-0000-0000F8220000}"/>
    <cellStyle name="Comma 29 2 2 7" xfId="9921" xr:uid="{00000000-0005-0000-0000-0000F9220000}"/>
    <cellStyle name="Comma 29 2 2 7 2" xfId="26176" xr:uid="{00000000-0005-0000-0000-0000FA220000}"/>
    <cellStyle name="Comma 29 2 2 7 2 2" xfId="52165" xr:uid="{00000000-0005-0000-0000-0000FB220000}"/>
    <cellStyle name="Comma 29 2 2 7 3" xfId="18056" xr:uid="{00000000-0005-0000-0000-0000FC220000}"/>
    <cellStyle name="Comma 29 2 2 7 3 2" xfId="44045" xr:uid="{00000000-0005-0000-0000-0000FD220000}"/>
    <cellStyle name="Comma 29 2 2 7 4" xfId="35910" xr:uid="{00000000-0005-0000-0000-0000FE220000}"/>
    <cellStyle name="Comma 29 2 2 8" xfId="10598" xr:uid="{00000000-0005-0000-0000-0000FF220000}"/>
    <cellStyle name="Comma 29 2 2 8 2" xfId="18721" xr:uid="{00000000-0005-0000-0000-000000230000}"/>
    <cellStyle name="Comma 29 2 2 8 2 2" xfId="44710" xr:uid="{00000000-0005-0000-0000-000001230000}"/>
    <cellStyle name="Comma 29 2 2 8 3" xfId="36587" xr:uid="{00000000-0005-0000-0000-000002230000}"/>
    <cellStyle name="Comma 29 2 2 9" xfId="2733" xr:uid="{00000000-0005-0000-0000-000003230000}"/>
    <cellStyle name="Comma 29 2 2 9 2" xfId="28934" xr:uid="{00000000-0005-0000-0000-000004230000}"/>
    <cellStyle name="Comma 29 2 3" xfId="885" xr:uid="{00000000-0005-0000-0000-000005230000}"/>
    <cellStyle name="Comma 29 2 3 10" xfId="55021" xr:uid="{00000000-0005-0000-0000-000006230000}"/>
    <cellStyle name="Comma 29 2 3 2" xfId="5031" xr:uid="{00000000-0005-0000-0000-000007230000}"/>
    <cellStyle name="Comma 29 2 3 2 2" xfId="21428" xr:uid="{00000000-0005-0000-0000-000008230000}"/>
    <cellStyle name="Comma 29 2 3 2 2 2" xfId="47417" xr:uid="{00000000-0005-0000-0000-000009230000}"/>
    <cellStyle name="Comma 29 2 3 2 3" xfId="13308" xr:uid="{00000000-0005-0000-0000-00000A230000}"/>
    <cellStyle name="Comma 29 2 3 2 3 2" xfId="39297" xr:uid="{00000000-0005-0000-0000-00000B230000}"/>
    <cellStyle name="Comma 29 2 3 2 4" xfId="31144" xr:uid="{00000000-0005-0000-0000-00000C230000}"/>
    <cellStyle name="Comma 29 2 3 3" xfId="7871" xr:uid="{00000000-0005-0000-0000-00000D230000}"/>
    <cellStyle name="Comma 29 2 3 3 2" xfId="24202" xr:uid="{00000000-0005-0000-0000-00000E230000}"/>
    <cellStyle name="Comma 29 2 3 3 2 2" xfId="50191" xr:uid="{00000000-0005-0000-0000-00000F230000}"/>
    <cellStyle name="Comma 29 2 3 3 3" xfId="16082" xr:uid="{00000000-0005-0000-0000-000010230000}"/>
    <cellStyle name="Comma 29 2 3 3 3 2" xfId="42071" xr:uid="{00000000-0005-0000-0000-000011230000}"/>
    <cellStyle name="Comma 29 2 3 3 4" xfId="33918" xr:uid="{00000000-0005-0000-0000-000012230000}"/>
    <cellStyle name="Comma 29 2 3 4" xfId="9515" xr:uid="{00000000-0005-0000-0000-000013230000}"/>
    <cellStyle name="Comma 29 2 3 4 2" xfId="25800" xr:uid="{00000000-0005-0000-0000-000014230000}"/>
    <cellStyle name="Comma 29 2 3 4 2 2" xfId="51789" xr:uid="{00000000-0005-0000-0000-000015230000}"/>
    <cellStyle name="Comma 29 2 3 4 3" xfId="17680" xr:uid="{00000000-0005-0000-0000-000016230000}"/>
    <cellStyle name="Comma 29 2 3 4 3 2" xfId="43669" xr:uid="{00000000-0005-0000-0000-000017230000}"/>
    <cellStyle name="Comma 29 2 3 4 4" xfId="35517" xr:uid="{00000000-0005-0000-0000-000018230000}"/>
    <cellStyle name="Comma 29 2 3 5" xfId="19307" xr:uid="{00000000-0005-0000-0000-000019230000}"/>
    <cellStyle name="Comma 29 2 3 5 2" xfId="45296" xr:uid="{00000000-0005-0000-0000-00001A230000}"/>
    <cellStyle name="Comma 29 2 3 6" xfId="11187" xr:uid="{00000000-0005-0000-0000-00001B230000}"/>
    <cellStyle name="Comma 29 2 3 6 2" xfId="37176" xr:uid="{00000000-0005-0000-0000-00001C230000}"/>
    <cellStyle name="Comma 29 2 3 7" xfId="26772" xr:uid="{00000000-0005-0000-0000-00001D230000}"/>
    <cellStyle name="Comma 29 2 3 7 2" xfId="52761" xr:uid="{00000000-0005-0000-0000-00001E230000}"/>
    <cellStyle name="Comma 29 2 3 8" xfId="2823" xr:uid="{00000000-0005-0000-0000-00001F230000}"/>
    <cellStyle name="Comma 29 2 3 9" xfId="29014" xr:uid="{00000000-0005-0000-0000-000020230000}"/>
    <cellStyle name="Comma 29 2 4" xfId="3415" xr:uid="{00000000-0005-0000-0000-000021230000}"/>
    <cellStyle name="Comma 29 2 4 2" xfId="5620" xr:uid="{00000000-0005-0000-0000-000022230000}"/>
    <cellStyle name="Comma 29 2 4 2 2" xfId="22009" xr:uid="{00000000-0005-0000-0000-000023230000}"/>
    <cellStyle name="Comma 29 2 4 2 2 2" xfId="47998" xr:uid="{00000000-0005-0000-0000-000024230000}"/>
    <cellStyle name="Comma 29 2 4 2 3" xfId="13889" xr:uid="{00000000-0005-0000-0000-000025230000}"/>
    <cellStyle name="Comma 29 2 4 2 3 2" xfId="39878" xr:uid="{00000000-0005-0000-0000-000026230000}"/>
    <cellStyle name="Comma 29 2 4 2 4" xfId="31725" xr:uid="{00000000-0005-0000-0000-000027230000}"/>
    <cellStyle name="Comma 29 2 4 3" xfId="8452" xr:uid="{00000000-0005-0000-0000-000028230000}"/>
    <cellStyle name="Comma 29 2 4 3 2" xfId="24783" xr:uid="{00000000-0005-0000-0000-000029230000}"/>
    <cellStyle name="Comma 29 2 4 3 2 2" xfId="50772" xr:uid="{00000000-0005-0000-0000-00002A230000}"/>
    <cellStyle name="Comma 29 2 4 3 3" xfId="16663" xr:uid="{00000000-0005-0000-0000-00002B230000}"/>
    <cellStyle name="Comma 29 2 4 3 3 2" xfId="42652" xr:uid="{00000000-0005-0000-0000-00002C230000}"/>
    <cellStyle name="Comma 29 2 4 3 4" xfId="34499" xr:uid="{00000000-0005-0000-0000-00002D230000}"/>
    <cellStyle name="Comma 29 2 4 4" xfId="19888" xr:uid="{00000000-0005-0000-0000-00002E230000}"/>
    <cellStyle name="Comma 29 2 4 4 2" xfId="45877" xr:uid="{00000000-0005-0000-0000-00002F230000}"/>
    <cellStyle name="Comma 29 2 4 5" xfId="11768" xr:uid="{00000000-0005-0000-0000-000030230000}"/>
    <cellStyle name="Comma 29 2 4 5 2" xfId="37757" xr:uid="{00000000-0005-0000-0000-000031230000}"/>
    <cellStyle name="Comma 29 2 4 6" xfId="27353" xr:uid="{00000000-0005-0000-0000-000032230000}"/>
    <cellStyle name="Comma 29 2 4 6 2" xfId="53342" xr:uid="{00000000-0005-0000-0000-000033230000}"/>
    <cellStyle name="Comma 29 2 4 7" xfId="29598" xr:uid="{00000000-0005-0000-0000-000034230000}"/>
    <cellStyle name="Comma 29 2 5" xfId="4133" xr:uid="{00000000-0005-0000-0000-000035230000}"/>
    <cellStyle name="Comma 29 2 5 2" xfId="20554" xr:uid="{00000000-0005-0000-0000-000036230000}"/>
    <cellStyle name="Comma 29 2 5 2 2" xfId="46543" xr:uid="{00000000-0005-0000-0000-000037230000}"/>
    <cellStyle name="Comma 29 2 5 3" xfId="12434" xr:uid="{00000000-0005-0000-0000-000038230000}"/>
    <cellStyle name="Comma 29 2 5 3 2" xfId="38423" xr:uid="{00000000-0005-0000-0000-000039230000}"/>
    <cellStyle name="Comma 29 2 5 4" xfId="30268" xr:uid="{00000000-0005-0000-0000-00003A230000}"/>
    <cellStyle name="Comma 29 2 6" xfId="4794" xr:uid="{00000000-0005-0000-0000-00003B230000}"/>
    <cellStyle name="Comma 29 2 6 2" xfId="21200" xr:uid="{00000000-0005-0000-0000-00003C230000}"/>
    <cellStyle name="Comma 29 2 6 2 2" xfId="47189" xr:uid="{00000000-0005-0000-0000-00003D230000}"/>
    <cellStyle name="Comma 29 2 6 3" xfId="13080" xr:uid="{00000000-0005-0000-0000-00003E230000}"/>
    <cellStyle name="Comma 29 2 6 3 2" xfId="39069" xr:uid="{00000000-0005-0000-0000-00003F230000}"/>
    <cellStyle name="Comma 29 2 6 4" xfId="30914" xr:uid="{00000000-0005-0000-0000-000040230000}"/>
    <cellStyle name="Comma 29 2 7" xfId="6330" xr:uid="{00000000-0005-0000-0000-000041230000}"/>
    <cellStyle name="Comma 29 2 7 2" xfId="22675" xr:uid="{00000000-0005-0000-0000-000042230000}"/>
    <cellStyle name="Comma 29 2 7 2 2" xfId="48664" xr:uid="{00000000-0005-0000-0000-000043230000}"/>
    <cellStyle name="Comma 29 2 7 3" xfId="14555" xr:uid="{00000000-0005-0000-0000-000044230000}"/>
    <cellStyle name="Comma 29 2 7 3 2" xfId="40544" xr:uid="{00000000-0005-0000-0000-000045230000}"/>
    <cellStyle name="Comma 29 2 7 4" xfId="32391" xr:uid="{00000000-0005-0000-0000-000046230000}"/>
    <cellStyle name="Comma 29 2 8" xfId="6997" xr:uid="{00000000-0005-0000-0000-000047230000}"/>
    <cellStyle name="Comma 29 2 8 2" xfId="23328" xr:uid="{00000000-0005-0000-0000-000048230000}"/>
    <cellStyle name="Comma 29 2 8 2 2" xfId="49317" xr:uid="{00000000-0005-0000-0000-000049230000}"/>
    <cellStyle name="Comma 29 2 8 3" xfId="15208" xr:uid="{00000000-0005-0000-0000-00004A230000}"/>
    <cellStyle name="Comma 29 2 8 3 2" xfId="41197" xr:uid="{00000000-0005-0000-0000-00004B230000}"/>
    <cellStyle name="Comma 29 2 8 4" xfId="33044" xr:uid="{00000000-0005-0000-0000-00004C230000}"/>
    <cellStyle name="Comma 29 2 9" xfId="7643" xr:uid="{00000000-0005-0000-0000-00004D230000}"/>
    <cellStyle name="Comma 29 2 9 2" xfId="23974" xr:uid="{00000000-0005-0000-0000-00004E230000}"/>
    <cellStyle name="Comma 29 2 9 2 2" xfId="49963" xr:uid="{00000000-0005-0000-0000-00004F230000}"/>
    <cellStyle name="Comma 29 2 9 3" xfId="15854" xr:uid="{00000000-0005-0000-0000-000050230000}"/>
    <cellStyle name="Comma 29 2 9 3 2" xfId="41843" xr:uid="{00000000-0005-0000-0000-000051230000}"/>
    <cellStyle name="Comma 29 2 9 4" xfId="33690" xr:uid="{00000000-0005-0000-0000-000052230000}"/>
    <cellStyle name="Comma 29 3" xfId="1047" xr:uid="{00000000-0005-0000-0000-000053230000}"/>
    <cellStyle name="Comma 29 3 10" xfId="1711" xr:uid="{00000000-0005-0000-0000-000054230000}"/>
    <cellStyle name="Comma 29 3 10 2" xfId="54164" xr:uid="{00000000-0005-0000-0000-000055230000}"/>
    <cellStyle name="Comma 29 3 11" xfId="28205" xr:uid="{00000000-0005-0000-0000-000056230000}"/>
    <cellStyle name="Comma 29 3 12" xfId="55171" xr:uid="{00000000-0005-0000-0000-000057230000}"/>
    <cellStyle name="Comma 29 3 2" xfId="3570" xr:uid="{00000000-0005-0000-0000-000058230000}"/>
    <cellStyle name="Comma 29 3 2 2" xfId="5774" xr:uid="{00000000-0005-0000-0000-000059230000}"/>
    <cellStyle name="Comma 29 3 2 2 2" xfId="22163" xr:uid="{00000000-0005-0000-0000-00005A230000}"/>
    <cellStyle name="Comma 29 3 2 2 2 2" xfId="48152" xr:uid="{00000000-0005-0000-0000-00005B230000}"/>
    <cellStyle name="Comma 29 3 2 2 3" xfId="14043" xr:uid="{00000000-0005-0000-0000-00005C230000}"/>
    <cellStyle name="Comma 29 3 2 2 3 2" xfId="40032" xr:uid="{00000000-0005-0000-0000-00005D230000}"/>
    <cellStyle name="Comma 29 3 2 2 4" xfId="31879" xr:uid="{00000000-0005-0000-0000-00005E230000}"/>
    <cellStyle name="Comma 29 3 2 3" xfId="8606" xr:uid="{00000000-0005-0000-0000-00005F230000}"/>
    <cellStyle name="Comma 29 3 2 3 2" xfId="24937" xr:uid="{00000000-0005-0000-0000-000060230000}"/>
    <cellStyle name="Comma 29 3 2 3 2 2" xfId="50926" xr:uid="{00000000-0005-0000-0000-000061230000}"/>
    <cellStyle name="Comma 29 3 2 3 3" xfId="16817" xr:uid="{00000000-0005-0000-0000-000062230000}"/>
    <cellStyle name="Comma 29 3 2 3 3 2" xfId="42806" xr:uid="{00000000-0005-0000-0000-000063230000}"/>
    <cellStyle name="Comma 29 3 2 3 4" xfId="34653" xr:uid="{00000000-0005-0000-0000-000064230000}"/>
    <cellStyle name="Comma 29 3 2 4" xfId="20042" xr:uid="{00000000-0005-0000-0000-000065230000}"/>
    <cellStyle name="Comma 29 3 2 4 2" xfId="46031" xr:uid="{00000000-0005-0000-0000-000066230000}"/>
    <cellStyle name="Comma 29 3 2 5" xfId="11922" xr:uid="{00000000-0005-0000-0000-000067230000}"/>
    <cellStyle name="Comma 29 3 2 5 2" xfId="37911" xr:uid="{00000000-0005-0000-0000-000068230000}"/>
    <cellStyle name="Comma 29 3 2 6" xfId="27507" xr:uid="{00000000-0005-0000-0000-000069230000}"/>
    <cellStyle name="Comma 29 3 2 6 2" xfId="53496" xr:uid="{00000000-0005-0000-0000-00006A230000}"/>
    <cellStyle name="Comma 29 3 2 7" xfId="29753" xr:uid="{00000000-0005-0000-0000-00006B230000}"/>
    <cellStyle name="Comma 29 3 3" xfId="4295" xr:uid="{00000000-0005-0000-0000-00006C230000}"/>
    <cellStyle name="Comma 29 3 3 2" xfId="20704" xr:uid="{00000000-0005-0000-0000-00006D230000}"/>
    <cellStyle name="Comma 29 3 3 2 2" xfId="46693" xr:uid="{00000000-0005-0000-0000-00006E230000}"/>
    <cellStyle name="Comma 29 3 3 3" xfId="12584" xr:uid="{00000000-0005-0000-0000-00006F230000}"/>
    <cellStyle name="Comma 29 3 3 3 2" xfId="38573" xr:uid="{00000000-0005-0000-0000-000070230000}"/>
    <cellStyle name="Comma 29 3 3 4" xfId="30418" xr:uid="{00000000-0005-0000-0000-000071230000}"/>
    <cellStyle name="Comma 29 3 4" xfId="6491" xr:uid="{00000000-0005-0000-0000-000072230000}"/>
    <cellStyle name="Comma 29 3 4 2" xfId="22825" xr:uid="{00000000-0005-0000-0000-000073230000}"/>
    <cellStyle name="Comma 29 3 4 2 2" xfId="48814" xr:uid="{00000000-0005-0000-0000-000074230000}"/>
    <cellStyle name="Comma 29 3 4 3" xfId="14705" xr:uid="{00000000-0005-0000-0000-000075230000}"/>
    <cellStyle name="Comma 29 3 4 3 2" xfId="40694" xr:uid="{00000000-0005-0000-0000-000076230000}"/>
    <cellStyle name="Comma 29 3 4 4" xfId="32541" xr:uid="{00000000-0005-0000-0000-000077230000}"/>
    <cellStyle name="Comma 29 3 5" xfId="7147" xr:uid="{00000000-0005-0000-0000-000078230000}"/>
    <cellStyle name="Comma 29 3 5 2" xfId="23478" xr:uid="{00000000-0005-0000-0000-000079230000}"/>
    <cellStyle name="Comma 29 3 5 2 2" xfId="49467" xr:uid="{00000000-0005-0000-0000-00007A230000}"/>
    <cellStyle name="Comma 29 3 5 3" xfId="15358" xr:uid="{00000000-0005-0000-0000-00007B230000}"/>
    <cellStyle name="Comma 29 3 5 3 2" xfId="41347" xr:uid="{00000000-0005-0000-0000-00007C230000}"/>
    <cellStyle name="Comma 29 3 5 4" xfId="33194" xr:uid="{00000000-0005-0000-0000-00007D230000}"/>
    <cellStyle name="Comma 29 3 6" xfId="9671" xr:uid="{00000000-0005-0000-0000-00007E230000}"/>
    <cellStyle name="Comma 29 3 6 2" xfId="25952" xr:uid="{00000000-0005-0000-0000-00007F230000}"/>
    <cellStyle name="Comma 29 3 6 2 2" xfId="51941" xr:uid="{00000000-0005-0000-0000-000080230000}"/>
    <cellStyle name="Comma 29 3 6 3" xfId="17832" xr:uid="{00000000-0005-0000-0000-000081230000}"/>
    <cellStyle name="Comma 29 3 6 3 2" xfId="43821" xr:uid="{00000000-0005-0000-0000-000082230000}"/>
    <cellStyle name="Comma 29 3 6 4" xfId="35669" xr:uid="{00000000-0005-0000-0000-000083230000}"/>
    <cellStyle name="Comma 29 3 7" xfId="9869" xr:uid="{00000000-0005-0000-0000-000084230000}"/>
    <cellStyle name="Comma 29 3 7 2" xfId="26134" xr:uid="{00000000-0005-0000-0000-000085230000}"/>
    <cellStyle name="Comma 29 3 7 2 2" xfId="52123" xr:uid="{00000000-0005-0000-0000-000086230000}"/>
    <cellStyle name="Comma 29 3 7 3" xfId="18014" xr:uid="{00000000-0005-0000-0000-000087230000}"/>
    <cellStyle name="Comma 29 3 7 3 2" xfId="44003" xr:uid="{00000000-0005-0000-0000-000088230000}"/>
    <cellStyle name="Comma 29 3 7 4" xfId="35858" xr:uid="{00000000-0005-0000-0000-000089230000}"/>
    <cellStyle name="Comma 29 3 8" xfId="10455" xr:uid="{00000000-0005-0000-0000-00008A230000}"/>
    <cellStyle name="Comma 29 3 8 2" xfId="18578" xr:uid="{00000000-0005-0000-0000-00008B230000}"/>
    <cellStyle name="Comma 29 3 8 2 2" xfId="44567" xr:uid="{00000000-0005-0000-0000-00008C230000}"/>
    <cellStyle name="Comma 29 3 8 3" xfId="36444" xr:uid="{00000000-0005-0000-0000-00008D230000}"/>
    <cellStyle name="Comma 29 3 9" xfId="2713" xr:uid="{00000000-0005-0000-0000-00008E230000}"/>
    <cellStyle name="Comma 29 3 9 2" xfId="28919" xr:uid="{00000000-0005-0000-0000-00008F230000}"/>
    <cellStyle name="Comma 29 4" xfId="740" xr:uid="{00000000-0005-0000-0000-000090230000}"/>
    <cellStyle name="Comma 29 4 10" xfId="2483" xr:uid="{00000000-0005-0000-0000-000091230000}"/>
    <cellStyle name="Comma 29 4 10 2" xfId="19173" xr:uid="{00000000-0005-0000-0000-000092230000}"/>
    <cellStyle name="Comma 29 4 10 2 2" xfId="45162" xr:uid="{00000000-0005-0000-0000-000093230000}"/>
    <cellStyle name="Comma 29 4 10 3" xfId="28831" xr:uid="{00000000-0005-0000-0000-000094230000}"/>
    <cellStyle name="Comma 29 4 11" xfId="11053" xr:uid="{00000000-0005-0000-0000-000095230000}"/>
    <cellStyle name="Comma 29 4 11 2" xfId="37042" xr:uid="{00000000-0005-0000-0000-000096230000}"/>
    <cellStyle name="Comma 29 4 12" xfId="26638" xr:uid="{00000000-0005-0000-0000-000097230000}"/>
    <cellStyle name="Comma 29 4 12 2" xfId="52627" xr:uid="{00000000-0005-0000-0000-000098230000}"/>
    <cellStyle name="Comma 29 4 13" xfId="1418" xr:uid="{00000000-0005-0000-0000-000099230000}"/>
    <cellStyle name="Comma 29 4 13 2" xfId="53871" xr:uid="{00000000-0005-0000-0000-00009A230000}"/>
    <cellStyle name="Comma 29 4 14" xfId="27909" xr:uid="{00000000-0005-0000-0000-00009B230000}"/>
    <cellStyle name="Comma 29 4 15" xfId="54878" xr:uid="{00000000-0005-0000-0000-00009C230000}"/>
    <cellStyle name="Comma 29 4 2" xfId="3988" xr:uid="{00000000-0005-0000-0000-00009D230000}"/>
    <cellStyle name="Comma 29 4 2 2" xfId="20411" xr:uid="{00000000-0005-0000-0000-00009E230000}"/>
    <cellStyle name="Comma 29 4 2 2 2" xfId="46400" xr:uid="{00000000-0005-0000-0000-00009F230000}"/>
    <cellStyle name="Comma 29 4 2 3" xfId="12291" xr:uid="{00000000-0005-0000-0000-0000A0230000}"/>
    <cellStyle name="Comma 29 4 2 3 2" xfId="38280" xr:uid="{00000000-0005-0000-0000-0000A1230000}"/>
    <cellStyle name="Comma 29 4 2 4" xfId="30125" xr:uid="{00000000-0005-0000-0000-0000A2230000}"/>
    <cellStyle name="Comma 29 4 3" xfId="4892" xr:uid="{00000000-0005-0000-0000-0000A3230000}"/>
    <cellStyle name="Comma 29 4 3 2" xfId="21294" xr:uid="{00000000-0005-0000-0000-0000A4230000}"/>
    <cellStyle name="Comma 29 4 3 2 2" xfId="47283" xr:uid="{00000000-0005-0000-0000-0000A5230000}"/>
    <cellStyle name="Comma 29 4 3 3" xfId="13174" xr:uid="{00000000-0005-0000-0000-0000A6230000}"/>
    <cellStyle name="Comma 29 4 3 3 2" xfId="39163" xr:uid="{00000000-0005-0000-0000-0000A7230000}"/>
    <cellStyle name="Comma 29 4 3 4" xfId="31010" xr:uid="{00000000-0005-0000-0000-0000A8230000}"/>
    <cellStyle name="Comma 29 4 4" xfId="6185" xr:uid="{00000000-0005-0000-0000-0000A9230000}"/>
    <cellStyle name="Comma 29 4 4 2" xfId="22532" xr:uid="{00000000-0005-0000-0000-0000AA230000}"/>
    <cellStyle name="Comma 29 4 4 2 2" xfId="48521" xr:uid="{00000000-0005-0000-0000-0000AB230000}"/>
    <cellStyle name="Comma 29 4 4 3" xfId="14412" xr:uid="{00000000-0005-0000-0000-0000AC230000}"/>
    <cellStyle name="Comma 29 4 4 3 2" xfId="40401" xr:uid="{00000000-0005-0000-0000-0000AD230000}"/>
    <cellStyle name="Comma 29 4 4 4" xfId="32248" xr:uid="{00000000-0005-0000-0000-0000AE230000}"/>
    <cellStyle name="Comma 29 4 5" xfId="6854" xr:uid="{00000000-0005-0000-0000-0000AF230000}"/>
    <cellStyle name="Comma 29 4 5 2" xfId="23185" xr:uid="{00000000-0005-0000-0000-0000B0230000}"/>
    <cellStyle name="Comma 29 4 5 2 2" xfId="49174" xr:uid="{00000000-0005-0000-0000-0000B1230000}"/>
    <cellStyle name="Comma 29 4 5 3" xfId="15065" xr:uid="{00000000-0005-0000-0000-0000B2230000}"/>
    <cellStyle name="Comma 29 4 5 3 2" xfId="41054" xr:uid="{00000000-0005-0000-0000-0000B3230000}"/>
    <cellStyle name="Comma 29 4 5 4" xfId="32901" xr:uid="{00000000-0005-0000-0000-0000B4230000}"/>
    <cellStyle name="Comma 29 4 6" xfId="7737" xr:uid="{00000000-0005-0000-0000-0000B5230000}"/>
    <cellStyle name="Comma 29 4 6 2" xfId="24068" xr:uid="{00000000-0005-0000-0000-0000B6230000}"/>
    <cellStyle name="Comma 29 4 6 2 2" xfId="50057" xr:uid="{00000000-0005-0000-0000-0000B7230000}"/>
    <cellStyle name="Comma 29 4 6 3" xfId="15948" xr:uid="{00000000-0005-0000-0000-0000B8230000}"/>
    <cellStyle name="Comma 29 4 6 3 2" xfId="41937" xr:uid="{00000000-0005-0000-0000-0000B9230000}"/>
    <cellStyle name="Comma 29 4 6 4" xfId="33784" xr:uid="{00000000-0005-0000-0000-0000BA230000}"/>
    <cellStyle name="Comma 29 4 7" xfId="9371" xr:uid="{00000000-0005-0000-0000-0000BB230000}"/>
    <cellStyle name="Comma 29 4 7 2" xfId="25657" xr:uid="{00000000-0005-0000-0000-0000BC230000}"/>
    <cellStyle name="Comma 29 4 7 2 2" xfId="51646" xr:uid="{00000000-0005-0000-0000-0000BD230000}"/>
    <cellStyle name="Comma 29 4 7 3" xfId="17537" xr:uid="{00000000-0005-0000-0000-0000BE230000}"/>
    <cellStyle name="Comma 29 4 7 3 2" xfId="43526" xr:uid="{00000000-0005-0000-0000-0000BF230000}"/>
    <cellStyle name="Comma 29 4 7 4" xfId="35374" xr:uid="{00000000-0005-0000-0000-0000C0230000}"/>
    <cellStyle name="Comma 29 4 8" xfId="9901" xr:uid="{00000000-0005-0000-0000-0000C1230000}"/>
    <cellStyle name="Comma 29 4 8 2" xfId="26160" xr:uid="{00000000-0005-0000-0000-0000C2230000}"/>
    <cellStyle name="Comma 29 4 8 2 2" xfId="52149" xr:uid="{00000000-0005-0000-0000-0000C3230000}"/>
    <cellStyle name="Comma 29 4 8 3" xfId="18040" xr:uid="{00000000-0005-0000-0000-0000C4230000}"/>
    <cellStyle name="Comma 29 4 8 3 2" xfId="44029" xr:uid="{00000000-0005-0000-0000-0000C5230000}"/>
    <cellStyle name="Comma 29 4 8 4" xfId="35890" xr:uid="{00000000-0005-0000-0000-0000C6230000}"/>
    <cellStyle name="Comma 29 4 9" xfId="10162" xr:uid="{00000000-0005-0000-0000-0000C7230000}"/>
    <cellStyle name="Comma 29 4 9 2" xfId="18285" xr:uid="{00000000-0005-0000-0000-0000C8230000}"/>
    <cellStyle name="Comma 29 4 9 2 2" xfId="44274" xr:uid="{00000000-0005-0000-0000-0000C9230000}"/>
    <cellStyle name="Comma 29 4 9 3" xfId="36151" xr:uid="{00000000-0005-0000-0000-0000CA230000}"/>
    <cellStyle name="Comma 29 5" xfId="560" xr:uid="{00000000-0005-0000-0000-0000CB230000}"/>
    <cellStyle name="Comma 29 5 10" xfId="54743" xr:uid="{00000000-0005-0000-0000-0000CC230000}"/>
    <cellStyle name="Comma 29 5 2" xfId="5477" xr:uid="{00000000-0005-0000-0000-0000CD230000}"/>
    <cellStyle name="Comma 29 5 2 2" xfId="21866" xr:uid="{00000000-0005-0000-0000-0000CE230000}"/>
    <cellStyle name="Comma 29 5 2 2 2" xfId="47855" xr:uid="{00000000-0005-0000-0000-0000CF230000}"/>
    <cellStyle name="Comma 29 5 2 3" xfId="13746" xr:uid="{00000000-0005-0000-0000-0000D0230000}"/>
    <cellStyle name="Comma 29 5 2 3 2" xfId="39735" xr:uid="{00000000-0005-0000-0000-0000D1230000}"/>
    <cellStyle name="Comma 29 5 2 4" xfId="31582" xr:uid="{00000000-0005-0000-0000-0000D2230000}"/>
    <cellStyle name="Comma 29 5 3" xfId="8309" xr:uid="{00000000-0005-0000-0000-0000D3230000}"/>
    <cellStyle name="Comma 29 5 3 2" xfId="24640" xr:uid="{00000000-0005-0000-0000-0000D4230000}"/>
    <cellStyle name="Comma 29 5 3 2 2" xfId="50629" xr:uid="{00000000-0005-0000-0000-0000D5230000}"/>
    <cellStyle name="Comma 29 5 3 3" xfId="16520" xr:uid="{00000000-0005-0000-0000-0000D6230000}"/>
    <cellStyle name="Comma 29 5 3 3 2" xfId="42509" xr:uid="{00000000-0005-0000-0000-0000D7230000}"/>
    <cellStyle name="Comma 29 5 3 4" xfId="34356" xr:uid="{00000000-0005-0000-0000-0000D8230000}"/>
    <cellStyle name="Comma 29 5 4" xfId="9228" xr:uid="{00000000-0005-0000-0000-0000D9230000}"/>
    <cellStyle name="Comma 29 5 4 2" xfId="25521" xr:uid="{00000000-0005-0000-0000-0000DA230000}"/>
    <cellStyle name="Comma 29 5 4 2 2" xfId="51510" xr:uid="{00000000-0005-0000-0000-0000DB230000}"/>
    <cellStyle name="Comma 29 5 4 3" xfId="17401" xr:uid="{00000000-0005-0000-0000-0000DC230000}"/>
    <cellStyle name="Comma 29 5 4 3 2" xfId="43390" xr:uid="{00000000-0005-0000-0000-0000DD230000}"/>
    <cellStyle name="Comma 29 5 4 4" xfId="35238" xr:uid="{00000000-0005-0000-0000-0000DE230000}"/>
    <cellStyle name="Comma 29 5 5" xfId="19745" xr:uid="{00000000-0005-0000-0000-0000DF230000}"/>
    <cellStyle name="Comma 29 5 5 2" xfId="45734" xr:uid="{00000000-0005-0000-0000-0000E0230000}"/>
    <cellStyle name="Comma 29 5 6" xfId="11625" xr:uid="{00000000-0005-0000-0000-0000E1230000}"/>
    <cellStyle name="Comma 29 5 6 2" xfId="37614" xr:uid="{00000000-0005-0000-0000-0000E2230000}"/>
    <cellStyle name="Comma 29 5 7" xfId="27210" xr:uid="{00000000-0005-0000-0000-0000E3230000}"/>
    <cellStyle name="Comma 29 5 7 2" xfId="53199" xr:uid="{00000000-0005-0000-0000-0000E4230000}"/>
    <cellStyle name="Comma 29 5 8" xfId="3272" xr:uid="{00000000-0005-0000-0000-0000E5230000}"/>
    <cellStyle name="Comma 29 5 9" xfId="29455" xr:uid="{00000000-0005-0000-0000-0000E6230000}"/>
    <cellStyle name="Comma 29 6" xfId="3810" xr:uid="{00000000-0005-0000-0000-0000E7230000}"/>
    <cellStyle name="Comma 29 6 2" xfId="20276" xr:uid="{00000000-0005-0000-0000-0000E8230000}"/>
    <cellStyle name="Comma 29 6 2 2" xfId="46265" xr:uid="{00000000-0005-0000-0000-0000E9230000}"/>
    <cellStyle name="Comma 29 6 3" xfId="12156" xr:uid="{00000000-0005-0000-0000-0000EA230000}"/>
    <cellStyle name="Comma 29 6 3 2" xfId="38145" xr:uid="{00000000-0005-0000-0000-0000EB230000}"/>
    <cellStyle name="Comma 29 6 4" xfId="29990" xr:uid="{00000000-0005-0000-0000-0000EC230000}"/>
    <cellStyle name="Comma 29 7" xfId="4651" xr:uid="{00000000-0005-0000-0000-0000ED230000}"/>
    <cellStyle name="Comma 29 7 2" xfId="21057" xr:uid="{00000000-0005-0000-0000-0000EE230000}"/>
    <cellStyle name="Comma 29 7 2 2" xfId="47046" xr:uid="{00000000-0005-0000-0000-0000EF230000}"/>
    <cellStyle name="Comma 29 7 3" xfId="12937" xr:uid="{00000000-0005-0000-0000-0000F0230000}"/>
    <cellStyle name="Comma 29 7 3 2" xfId="38926" xr:uid="{00000000-0005-0000-0000-0000F1230000}"/>
    <cellStyle name="Comma 29 7 4" xfId="30771" xr:uid="{00000000-0005-0000-0000-0000F2230000}"/>
    <cellStyle name="Comma 29 8" xfId="6009" xr:uid="{00000000-0005-0000-0000-0000F3230000}"/>
    <cellStyle name="Comma 29 8 2" xfId="22397" xr:uid="{00000000-0005-0000-0000-0000F4230000}"/>
    <cellStyle name="Comma 29 8 2 2" xfId="48386" xr:uid="{00000000-0005-0000-0000-0000F5230000}"/>
    <cellStyle name="Comma 29 8 3" xfId="14277" xr:uid="{00000000-0005-0000-0000-0000F6230000}"/>
    <cellStyle name="Comma 29 8 3 2" xfId="40266" xr:uid="{00000000-0005-0000-0000-0000F7230000}"/>
    <cellStyle name="Comma 29 8 4" xfId="32113" xr:uid="{00000000-0005-0000-0000-0000F8230000}"/>
    <cellStyle name="Comma 29 9" xfId="6719" xr:uid="{00000000-0005-0000-0000-0000F9230000}"/>
    <cellStyle name="Comma 29 9 2" xfId="23050" xr:uid="{00000000-0005-0000-0000-0000FA230000}"/>
    <cellStyle name="Comma 29 9 2 2" xfId="49039" xr:uid="{00000000-0005-0000-0000-0000FB230000}"/>
    <cellStyle name="Comma 29 9 3" xfId="14930" xr:uid="{00000000-0005-0000-0000-0000FC230000}"/>
    <cellStyle name="Comma 29 9 3 2" xfId="40919" xr:uid="{00000000-0005-0000-0000-0000FD230000}"/>
    <cellStyle name="Comma 29 9 4" xfId="32766" xr:uid="{00000000-0005-0000-0000-0000FE230000}"/>
    <cellStyle name="Comma 3" xfId="15" xr:uid="{00000000-0005-0000-0000-0000FF230000}"/>
    <cellStyle name="Comma 3 2" xfId="114" xr:uid="{00000000-0005-0000-0000-000000240000}"/>
    <cellStyle name="Comma 3 2 2" xfId="703" xr:uid="{00000000-0005-0000-0000-000001240000}"/>
    <cellStyle name="Comma 3 2 2 2" xfId="3951" xr:uid="{00000000-0005-0000-0000-000002240000}"/>
    <cellStyle name="Comma 3 2 2 3" xfId="6148" xr:uid="{00000000-0005-0000-0000-000003240000}"/>
    <cellStyle name="Comma 3 2 2 4" xfId="9883" xr:uid="{00000000-0005-0000-0000-000004240000}"/>
    <cellStyle name="Comma 3 2 2 4 2" xfId="35872" xr:uid="{00000000-0005-0000-0000-000005240000}"/>
    <cellStyle name="Comma 3 2 2 5" xfId="2445" xr:uid="{00000000-0005-0000-0000-000006240000}"/>
    <cellStyle name="Comma 3 2 2 5 2" xfId="28813" xr:uid="{00000000-0005-0000-0000-000007240000}"/>
    <cellStyle name="Comma 3 2 2 6" xfId="27876" xr:uid="{00000000-0005-0000-0000-000008240000}"/>
    <cellStyle name="Comma 3 2 3" xfId="512" xr:uid="{00000000-0005-0000-0000-000009240000}"/>
    <cellStyle name="Comma 3 2 3 2" xfId="9181" xr:uid="{00000000-0005-0000-0000-00000A240000}"/>
    <cellStyle name="Comma 3 3" xfId="115" xr:uid="{00000000-0005-0000-0000-00000B240000}"/>
    <cellStyle name="Comma 3 3 2" xfId="673" xr:uid="{00000000-0005-0000-0000-00000C240000}"/>
    <cellStyle name="Comma 3 3 2 2" xfId="9318" xr:uid="{00000000-0005-0000-0000-00000D240000}"/>
    <cellStyle name="Comma 3 3 2 3" xfId="2336" xr:uid="{00000000-0005-0000-0000-00000E240000}"/>
    <cellStyle name="Comma 3 3 2 4" xfId="28776" xr:uid="{00000000-0005-0000-0000-00000F240000}"/>
    <cellStyle name="Comma 3 3 3" xfId="3922" xr:uid="{00000000-0005-0000-0000-000010240000}"/>
    <cellStyle name="Comma 3 3 4" xfId="6119" xr:uid="{00000000-0005-0000-0000-000011240000}"/>
    <cellStyle name="Comma 3 4" xfId="466" xr:uid="{00000000-0005-0000-0000-000012240000}"/>
    <cellStyle name="Comma 3 4 2" xfId="902" xr:uid="{00000000-0005-0000-0000-000013240000}"/>
    <cellStyle name="Comma 3 4 2 2" xfId="4150" xr:uid="{00000000-0005-0000-0000-000014240000}"/>
    <cellStyle name="Comma 3 4 3" xfId="6346" xr:uid="{00000000-0005-0000-0000-000015240000}"/>
    <cellStyle name="Comma 3 4 4" xfId="9910" xr:uid="{00000000-0005-0000-0000-000016240000}"/>
    <cellStyle name="Comma 3 4 4 2" xfId="35899" xr:uid="{00000000-0005-0000-0000-000017240000}"/>
    <cellStyle name="Comma 3 4 5" xfId="2608" xr:uid="{00000000-0005-0000-0000-000018240000}"/>
    <cellStyle name="Comma 3 4 5 2" xfId="28892" xr:uid="{00000000-0005-0000-0000-000019240000}"/>
    <cellStyle name="Comma 3 4 6" xfId="28067" xr:uid="{00000000-0005-0000-0000-00001A240000}"/>
    <cellStyle name="Comma 3 5" xfId="586" xr:uid="{00000000-0005-0000-0000-00001B240000}"/>
    <cellStyle name="Comma 3 5 2" xfId="6034" xr:uid="{00000000-0005-0000-0000-00001C240000}"/>
    <cellStyle name="Comma 3 5 3" xfId="9862" xr:uid="{00000000-0005-0000-0000-00001D240000}"/>
    <cellStyle name="Comma 3 5 3 2" xfId="35851" xr:uid="{00000000-0005-0000-0000-00001E240000}"/>
    <cellStyle name="Comma 3 5 4" xfId="3835" xr:uid="{00000000-0005-0000-0000-00001F240000}"/>
    <cellStyle name="Comma 3 5 5" xfId="27773" xr:uid="{00000000-0005-0000-0000-000020240000}"/>
    <cellStyle name="Comma 3 6" xfId="477" xr:uid="{00000000-0005-0000-0000-000021240000}"/>
    <cellStyle name="Comma 3 6 2" xfId="9148" xr:uid="{00000000-0005-0000-0000-000022240000}"/>
    <cellStyle name="Comma 30" xfId="116" xr:uid="{00000000-0005-0000-0000-000023240000}"/>
    <cellStyle name="Comma 30 10" xfId="7501" xr:uid="{00000000-0005-0000-0000-000024240000}"/>
    <cellStyle name="Comma 30 10 2" xfId="23832" xr:uid="{00000000-0005-0000-0000-000025240000}"/>
    <cellStyle name="Comma 30 10 2 2" xfId="49821" xr:uid="{00000000-0005-0000-0000-000026240000}"/>
    <cellStyle name="Comma 30 10 3" xfId="15712" xr:uid="{00000000-0005-0000-0000-000027240000}"/>
    <cellStyle name="Comma 30 10 3 2" xfId="41701" xr:uid="{00000000-0005-0000-0000-000028240000}"/>
    <cellStyle name="Comma 30 10 4" xfId="33548" xr:uid="{00000000-0005-0000-0000-000029240000}"/>
    <cellStyle name="Comma 30 11" xfId="8839" xr:uid="{00000000-0005-0000-0000-00002A240000}"/>
    <cellStyle name="Comma 30 11 2" xfId="25170" xr:uid="{00000000-0005-0000-0000-00002B240000}"/>
    <cellStyle name="Comma 30 11 2 2" xfId="51159" xr:uid="{00000000-0005-0000-0000-00002C240000}"/>
    <cellStyle name="Comma 30 11 3" xfId="17050" xr:uid="{00000000-0005-0000-0000-00002D240000}"/>
    <cellStyle name="Comma 30 11 3 2" xfId="43039" xr:uid="{00000000-0005-0000-0000-00002E240000}"/>
    <cellStyle name="Comma 30 11 4" xfId="34886" xr:uid="{00000000-0005-0000-0000-00002F240000}"/>
    <cellStyle name="Comma 30 12" xfId="10163" xr:uid="{00000000-0005-0000-0000-000030240000}"/>
    <cellStyle name="Comma 30 12 2" xfId="18286" xr:uid="{00000000-0005-0000-0000-000031240000}"/>
    <cellStyle name="Comma 30 12 2 2" xfId="44275" xr:uid="{00000000-0005-0000-0000-000032240000}"/>
    <cellStyle name="Comma 30 12 3" xfId="36152" xr:uid="{00000000-0005-0000-0000-000033240000}"/>
    <cellStyle name="Comma 30 13" xfId="2073" xr:uid="{00000000-0005-0000-0000-000034240000}"/>
    <cellStyle name="Comma 30 13 2" xfId="18937" xr:uid="{00000000-0005-0000-0000-000035240000}"/>
    <cellStyle name="Comma 30 13 2 2" xfId="44926" xr:uid="{00000000-0005-0000-0000-000036240000}"/>
    <cellStyle name="Comma 30 13 3" xfId="28567" xr:uid="{00000000-0005-0000-0000-000037240000}"/>
    <cellStyle name="Comma 30 14" xfId="10817" xr:uid="{00000000-0005-0000-0000-000038240000}"/>
    <cellStyle name="Comma 30 14 2" xfId="36806" xr:uid="{00000000-0005-0000-0000-000039240000}"/>
    <cellStyle name="Comma 30 15" xfId="26401" xr:uid="{00000000-0005-0000-0000-00003A240000}"/>
    <cellStyle name="Comma 30 15 2" xfId="52390" xr:uid="{00000000-0005-0000-0000-00003B240000}"/>
    <cellStyle name="Comma 30 16" xfId="1419" xr:uid="{00000000-0005-0000-0000-00003C240000}"/>
    <cellStyle name="Comma 30 16 2" xfId="53872" xr:uid="{00000000-0005-0000-0000-00003D240000}"/>
    <cellStyle name="Comma 30 17" xfId="27910" xr:uid="{00000000-0005-0000-0000-00003E240000}"/>
    <cellStyle name="Comma 30 18" xfId="54396" xr:uid="{00000000-0005-0000-0000-00003F240000}"/>
    <cellStyle name="Comma 30 2" xfId="117" xr:uid="{00000000-0005-0000-0000-000040240000}"/>
    <cellStyle name="Comma 30 2 10" xfId="8840" xr:uid="{00000000-0005-0000-0000-000041240000}"/>
    <cellStyle name="Comma 30 2 10 2" xfId="25171" xr:uid="{00000000-0005-0000-0000-000042240000}"/>
    <cellStyle name="Comma 30 2 10 2 2" xfId="51160" xr:uid="{00000000-0005-0000-0000-000043240000}"/>
    <cellStyle name="Comma 30 2 10 3" xfId="17051" xr:uid="{00000000-0005-0000-0000-000044240000}"/>
    <cellStyle name="Comma 30 2 10 3 2" xfId="43040" xr:uid="{00000000-0005-0000-0000-000045240000}"/>
    <cellStyle name="Comma 30 2 10 4" xfId="34887" xr:uid="{00000000-0005-0000-0000-000046240000}"/>
    <cellStyle name="Comma 30 2 11" xfId="10306" xr:uid="{00000000-0005-0000-0000-000047240000}"/>
    <cellStyle name="Comma 30 2 11 2" xfId="18429" xr:uid="{00000000-0005-0000-0000-000048240000}"/>
    <cellStyle name="Comma 30 2 11 2 2" xfId="44418" xr:uid="{00000000-0005-0000-0000-000049240000}"/>
    <cellStyle name="Comma 30 2 11 3" xfId="36295" xr:uid="{00000000-0005-0000-0000-00004A240000}"/>
    <cellStyle name="Comma 30 2 12" xfId="2216" xr:uid="{00000000-0005-0000-0000-00004B240000}"/>
    <cellStyle name="Comma 30 2 12 2" xfId="19080" xr:uid="{00000000-0005-0000-0000-00004C240000}"/>
    <cellStyle name="Comma 30 2 12 2 2" xfId="45069" xr:uid="{00000000-0005-0000-0000-00004D240000}"/>
    <cellStyle name="Comma 30 2 12 3" xfId="28710" xr:uid="{00000000-0005-0000-0000-00004E240000}"/>
    <cellStyle name="Comma 30 2 13" xfId="10960" xr:uid="{00000000-0005-0000-0000-00004F240000}"/>
    <cellStyle name="Comma 30 2 13 2" xfId="36949" xr:uid="{00000000-0005-0000-0000-000050240000}"/>
    <cellStyle name="Comma 30 2 14" xfId="26544" xr:uid="{00000000-0005-0000-0000-000051240000}"/>
    <cellStyle name="Comma 30 2 14 2" xfId="52533" xr:uid="{00000000-0005-0000-0000-000052240000}"/>
    <cellStyle name="Comma 30 2 15" xfId="1562" xr:uid="{00000000-0005-0000-0000-000053240000}"/>
    <cellStyle name="Comma 30 2 15 2" xfId="54015" xr:uid="{00000000-0005-0000-0000-000054240000}"/>
    <cellStyle name="Comma 30 2 16" xfId="28053" xr:uid="{00000000-0005-0000-0000-000055240000}"/>
    <cellStyle name="Comma 30 2 17" xfId="54397" xr:uid="{00000000-0005-0000-0000-000056240000}"/>
    <cellStyle name="Comma 30 2 2" xfId="1191" xr:uid="{00000000-0005-0000-0000-000057240000}"/>
    <cellStyle name="Comma 30 2 2 10" xfId="1855" xr:uid="{00000000-0005-0000-0000-000058240000}"/>
    <cellStyle name="Comma 30 2 2 10 2" xfId="54308" xr:uid="{00000000-0005-0000-0000-000059240000}"/>
    <cellStyle name="Comma 30 2 2 11" xfId="28349" xr:uid="{00000000-0005-0000-0000-00005A240000}"/>
    <cellStyle name="Comma 30 2 2 12" xfId="55315" xr:uid="{00000000-0005-0000-0000-00005B240000}"/>
    <cellStyle name="Comma 30 2 2 2" xfId="3714" xr:uid="{00000000-0005-0000-0000-00005C240000}"/>
    <cellStyle name="Comma 30 2 2 2 2" xfId="5918" xr:uid="{00000000-0005-0000-0000-00005D240000}"/>
    <cellStyle name="Comma 30 2 2 2 2 2" xfId="22307" xr:uid="{00000000-0005-0000-0000-00005E240000}"/>
    <cellStyle name="Comma 30 2 2 2 2 2 2" xfId="48296" xr:uid="{00000000-0005-0000-0000-00005F240000}"/>
    <cellStyle name="Comma 30 2 2 2 2 3" xfId="14187" xr:uid="{00000000-0005-0000-0000-000060240000}"/>
    <cellStyle name="Comma 30 2 2 2 2 3 2" xfId="40176" xr:uid="{00000000-0005-0000-0000-000061240000}"/>
    <cellStyle name="Comma 30 2 2 2 2 4" xfId="32023" xr:uid="{00000000-0005-0000-0000-000062240000}"/>
    <cellStyle name="Comma 30 2 2 2 3" xfId="8750" xr:uid="{00000000-0005-0000-0000-000063240000}"/>
    <cellStyle name="Comma 30 2 2 2 3 2" xfId="25081" xr:uid="{00000000-0005-0000-0000-000064240000}"/>
    <cellStyle name="Comma 30 2 2 2 3 2 2" xfId="51070" xr:uid="{00000000-0005-0000-0000-000065240000}"/>
    <cellStyle name="Comma 30 2 2 2 3 3" xfId="16961" xr:uid="{00000000-0005-0000-0000-000066240000}"/>
    <cellStyle name="Comma 30 2 2 2 3 3 2" xfId="42950" xr:uid="{00000000-0005-0000-0000-000067240000}"/>
    <cellStyle name="Comma 30 2 2 2 3 4" xfId="34797" xr:uid="{00000000-0005-0000-0000-000068240000}"/>
    <cellStyle name="Comma 30 2 2 2 4" xfId="20186" xr:uid="{00000000-0005-0000-0000-000069240000}"/>
    <cellStyle name="Comma 30 2 2 2 4 2" xfId="46175" xr:uid="{00000000-0005-0000-0000-00006A240000}"/>
    <cellStyle name="Comma 30 2 2 2 5" xfId="12066" xr:uid="{00000000-0005-0000-0000-00006B240000}"/>
    <cellStyle name="Comma 30 2 2 2 5 2" xfId="38055" xr:uid="{00000000-0005-0000-0000-00006C240000}"/>
    <cellStyle name="Comma 30 2 2 2 6" xfId="27651" xr:uid="{00000000-0005-0000-0000-00006D240000}"/>
    <cellStyle name="Comma 30 2 2 2 6 2" xfId="53640" xr:uid="{00000000-0005-0000-0000-00006E240000}"/>
    <cellStyle name="Comma 30 2 2 2 7" xfId="29897" xr:uid="{00000000-0005-0000-0000-00006F240000}"/>
    <cellStyle name="Comma 30 2 2 3" xfId="4439" xr:uid="{00000000-0005-0000-0000-000070240000}"/>
    <cellStyle name="Comma 30 2 2 3 2" xfId="20848" xr:uid="{00000000-0005-0000-0000-000071240000}"/>
    <cellStyle name="Comma 30 2 2 3 2 2" xfId="46837" xr:uid="{00000000-0005-0000-0000-000072240000}"/>
    <cellStyle name="Comma 30 2 2 3 3" xfId="12728" xr:uid="{00000000-0005-0000-0000-000073240000}"/>
    <cellStyle name="Comma 30 2 2 3 3 2" xfId="38717" xr:uid="{00000000-0005-0000-0000-000074240000}"/>
    <cellStyle name="Comma 30 2 2 3 4" xfId="30562" xr:uid="{00000000-0005-0000-0000-000075240000}"/>
    <cellStyle name="Comma 30 2 2 4" xfId="6635" xr:uid="{00000000-0005-0000-0000-000076240000}"/>
    <cellStyle name="Comma 30 2 2 4 2" xfId="22969" xr:uid="{00000000-0005-0000-0000-000077240000}"/>
    <cellStyle name="Comma 30 2 2 4 2 2" xfId="48958" xr:uid="{00000000-0005-0000-0000-000078240000}"/>
    <cellStyle name="Comma 30 2 2 4 3" xfId="14849" xr:uid="{00000000-0005-0000-0000-000079240000}"/>
    <cellStyle name="Comma 30 2 2 4 3 2" xfId="40838" xr:uid="{00000000-0005-0000-0000-00007A240000}"/>
    <cellStyle name="Comma 30 2 2 4 4" xfId="32685" xr:uid="{00000000-0005-0000-0000-00007B240000}"/>
    <cellStyle name="Comma 30 2 2 5" xfId="7291" xr:uid="{00000000-0005-0000-0000-00007C240000}"/>
    <cellStyle name="Comma 30 2 2 5 2" xfId="23622" xr:uid="{00000000-0005-0000-0000-00007D240000}"/>
    <cellStyle name="Comma 30 2 2 5 2 2" xfId="49611" xr:uid="{00000000-0005-0000-0000-00007E240000}"/>
    <cellStyle name="Comma 30 2 2 5 3" xfId="15502" xr:uid="{00000000-0005-0000-0000-00007F240000}"/>
    <cellStyle name="Comma 30 2 2 5 3 2" xfId="41491" xr:uid="{00000000-0005-0000-0000-000080240000}"/>
    <cellStyle name="Comma 30 2 2 5 4" xfId="33338" xr:uid="{00000000-0005-0000-0000-000081240000}"/>
    <cellStyle name="Comma 30 2 2 6" xfId="9815" xr:uid="{00000000-0005-0000-0000-000082240000}"/>
    <cellStyle name="Comma 30 2 2 6 2" xfId="26096" xr:uid="{00000000-0005-0000-0000-000083240000}"/>
    <cellStyle name="Comma 30 2 2 6 2 2" xfId="52085" xr:uid="{00000000-0005-0000-0000-000084240000}"/>
    <cellStyle name="Comma 30 2 2 6 3" xfId="17976" xr:uid="{00000000-0005-0000-0000-000085240000}"/>
    <cellStyle name="Comma 30 2 2 6 3 2" xfId="43965" xr:uid="{00000000-0005-0000-0000-000086240000}"/>
    <cellStyle name="Comma 30 2 2 6 4" xfId="35813" xr:uid="{00000000-0005-0000-0000-000087240000}"/>
    <cellStyle name="Comma 30 2 2 7" xfId="9937" xr:uid="{00000000-0005-0000-0000-000088240000}"/>
    <cellStyle name="Comma 30 2 2 7 2" xfId="26188" xr:uid="{00000000-0005-0000-0000-000089240000}"/>
    <cellStyle name="Comma 30 2 2 7 2 2" xfId="52177" xr:uid="{00000000-0005-0000-0000-00008A240000}"/>
    <cellStyle name="Comma 30 2 2 7 3" xfId="18068" xr:uid="{00000000-0005-0000-0000-00008B240000}"/>
    <cellStyle name="Comma 30 2 2 7 3 2" xfId="44057" xr:uid="{00000000-0005-0000-0000-00008C240000}"/>
    <cellStyle name="Comma 30 2 2 7 4" xfId="35926" xr:uid="{00000000-0005-0000-0000-00008D240000}"/>
    <cellStyle name="Comma 30 2 2 8" xfId="10599" xr:uid="{00000000-0005-0000-0000-00008E240000}"/>
    <cellStyle name="Comma 30 2 2 8 2" xfId="18722" xr:uid="{00000000-0005-0000-0000-00008F240000}"/>
    <cellStyle name="Comma 30 2 2 8 2 2" xfId="44711" xr:uid="{00000000-0005-0000-0000-000090240000}"/>
    <cellStyle name="Comma 30 2 2 8 3" xfId="36588" xr:uid="{00000000-0005-0000-0000-000091240000}"/>
    <cellStyle name="Comma 30 2 2 9" xfId="2742" xr:uid="{00000000-0005-0000-0000-000092240000}"/>
    <cellStyle name="Comma 30 2 2 9 2" xfId="28938" xr:uid="{00000000-0005-0000-0000-000093240000}"/>
    <cellStyle name="Comma 30 2 3" xfId="886" xr:uid="{00000000-0005-0000-0000-000094240000}"/>
    <cellStyle name="Comma 30 2 3 10" xfId="55022" xr:uid="{00000000-0005-0000-0000-000095240000}"/>
    <cellStyle name="Comma 30 2 3 2" xfId="5032" xr:uid="{00000000-0005-0000-0000-000096240000}"/>
    <cellStyle name="Comma 30 2 3 2 2" xfId="21429" xr:uid="{00000000-0005-0000-0000-000097240000}"/>
    <cellStyle name="Comma 30 2 3 2 2 2" xfId="47418" xr:uid="{00000000-0005-0000-0000-000098240000}"/>
    <cellStyle name="Comma 30 2 3 2 3" xfId="13309" xr:uid="{00000000-0005-0000-0000-000099240000}"/>
    <cellStyle name="Comma 30 2 3 2 3 2" xfId="39298" xr:uid="{00000000-0005-0000-0000-00009A240000}"/>
    <cellStyle name="Comma 30 2 3 2 4" xfId="31145" xr:uid="{00000000-0005-0000-0000-00009B240000}"/>
    <cellStyle name="Comma 30 2 3 3" xfId="7872" xr:uid="{00000000-0005-0000-0000-00009C240000}"/>
    <cellStyle name="Comma 30 2 3 3 2" xfId="24203" xr:uid="{00000000-0005-0000-0000-00009D240000}"/>
    <cellStyle name="Comma 30 2 3 3 2 2" xfId="50192" xr:uid="{00000000-0005-0000-0000-00009E240000}"/>
    <cellStyle name="Comma 30 2 3 3 3" xfId="16083" xr:uid="{00000000-0005-0000-0000-00009F240000}"/>
    <cellStyle name="Comma 30 2 3 3 3 2" xfId="42072" xr:uid="{00000000-0005-0000-0000-0000A0240000}"/>
    <cellStyle name="Comma 30 2 3 3 4" xfId="33919" xr:uid="{00000000-0005-0000-0000-0000A1240000}"/>
    <cellStyle name="Comma 30 2 3 4" xfId="9516" xr:uid="{00000000-0005-0000-0000-0000A2240000}"/>
    <cellStyle name="Comma 30 2 3 4 2" xfId="25801" xr:uid="{00000000-0005-0000-0000-0000A3240000}"/>
    <cellStyle name="Comma 30 2 3 4 2 2" xfId="51790" xr:uid="{00000000-0005-0000-0000-0000A4240000}"/>
    <cellStyle name="Comma 30 2 3 4 3" xfId="17681" xr:uid="{00000000-0005-0000-0000-0000A5240000}"/>
    <cellStyle name="Comma 30 2 3 4 3 2" xfId="43670" xr:uid="{00000000-0005-0000-0000-0000A6240000}"/>
    <cellStyle name="Comma 30 2 3 4 4" xfId="35518" xr:uid="{00000000-0005-0000-0000-0000A7240000}"/>
    <cellStyle name="Comma 30 2 3 5" xfId="19308" xr:uid="{00000000-0005-0000-0000-0000A8240000}"/>
    <cellStyle name="Comma 30 2 3 5 2" xfId="45297" xr:uid="{00000000-0005-0000-0000-0000A9240000}"/>
    <cellStyle name="Comma 30 2 3 6" xfId="11188" xr:uid="{00000000-0005-0000-0000-0000AA240000}"/>
    <cellStyle name="Comma 30 2 3 6 2" xfId="37177" xr:uid="{00000000-0005-0000-0000-0000AB240000}"/>
    <cellStyle name="Comma 30 2 3 7" xfId="26773" xr:uid="{00000000-0005-0000-0000-0000AC240000}"/>
    <cellStyle name="Comma 30 2 3 7 2" xfId="52762" xr:uid="{00000000-0005-0000-0000-0000AD240000}"/>
    <cellStyle name="Comma 30 2 3 8" xfId="2824" xr:uid="{00000000-0005-0000-0000-0000AE240000}"/>
    <cellStyle name="Comma 30 2 3 9" xfId="29015" xr:uid="{00000000-0005-0000-0000-0000AF240000}"/>
    <cellStyle name="Comma 30 2 4" xfId="3416" xr:uid="{00000000-0005-0000-0000-0000B0240000}"/>
    <cellStyle name="Comma 30 2 4 2" xfId="5621" xr:uid="{00000000-0005-0000-0000-0000B1240000}"/>
    <cellStyle name="Comma 30 2 4 2 2" xfId="22010" xr:uid="{00000000-0005-0000-0000-0000B2240000}"/>
    <cellStyle name="Comma 30 2 4 2 2 2" xfId="47999" xr:uid="{00000000-0005-0000-0000-0000B3240000}"/>
    <cellStyle name="Comma 30 2 4 2 3" xfId="13890" xr:uid="{00000000-0005-0000-0000-0000B4240000}"/>
    <cellStyle name="Comma 30 2 4 2 3 2" xfId="39879" xr:uid="{00000000-0005-0000-0000-0000B5240000}"/>
    <cellStyle name="Comma 30 2 4 2 4" xfId="31726" xr:uid="{00000000-0005-0000-0000-0000B6240000}"/>
    <cellStyle name="Comma 30 2 4 3" xfId="8453" xr:uid="{00000000-0005-0000-0000-0000B7240000}"/>
    <cellStyle name="Comma 30 2 4 3 2" xfId="24784" xr:uid="{00000000-0005-0000-0000-0000B8240000}"/>
    <cellStyle name="Comma 30 2 4 3 2 2" xfId="50773" xr:uid="{00000000-0005-0000-0000-0000B9240000}"/>
    <cellStyle name="Comma 30 2 4 3 3" xfId="16664" xr:uid="{00000000-0005-0000-0000-0000BA240000}"/>
    <cellStyle name="Comma 30 2 4 3 3 2" xfId="42653" xr:uid="{00000000-0005-0000-0000-0000BB240000}"/>
    <cellStyle name="Comma 30 2 4 3 4" xfId="34500" xr:uid="{00000000-0005-0000-0000-0000BC240000}"/>
    <cellStyle name="Comma 30 2 4 4" xfId="19889" xr:uid="{00000000-0005-0000-0000-0000BD240000}"/>
    <cellStyle name="Comma 30 2 4 4 2" xfId="45878" xr:uid="{00000000-0005-0000-0000-0000BE240000}"/>
    <cellStyle name="Comma 30 2 4 5" xfId="11769" xr:uid="{00000000-0005-0000-0000-0000BF240000}"/>
    <cellStyle name="Comma 30 2 4 5 2" xfId="37758" xr:uid="{00000000-0005-0000-0000-0000C0240000}"/>
    <cellStyle name="Comma 30 2 4 6" xfId="27354" xr:uid="{00000000-0005-0000-0000-0000C1240000}"/>
    <cellStyle name="Comma 30 2 4 6 2" xfId="53343" xr:uid="{00000000-0005-0000-0000-0000C2240000}"/>
    <cellStyle name="Comma 30 2 4 7" xfId="29599" xr:uid="{00000000-0005-0000-0000-0000C3240000}"/>
    <cellStyle name="Comma 30 2 5" xfId="4134" xr:uid="{00000000-0005-0000-0000-0000C4240000}"/>
    <cellStyle name="Comma 30 2 5 2" xfId="20555" xr:uid="{00000000-0005-0000-0000-0000C5240000}"/>
    <cellStyle name="Comma 30 2 5 2 2" xfId="46544" xr:uid="{00000000-0005-0000-0000-0000C6240000}"/>
    <cellStyle name="Comma 30 2 5 3" xfId="12435" xr:uid="{00000000-0005-0000-0000-0000C7240000}"/>
    <cellStyle name="Comma 30 2 5 3 2" xfId="38424" xr:uid="{00000000-0005-0000-0000-0000C8240000}"/>
    <cellStyle name="Comma 30 2 5 4" xfId="30269" xr:uid="{00000000-0005-0000-0000-0000C9240000}"/>
    <cellStyle name="Comma 30 2 6" xfId="4795" xr:uid="{00000000-0005-0000-0000-0000CA240000}"/>
    <cellStyle name="Comma 30 2 6 2" xfId="21201" xr:uid="{00000000-0005-0000-0000-0000CB240000}"/>
    <cellStyle name="Comma 30 2 6 2 2" xfId="47190" xr:uid="{00000000-0005-0000-0000-0000CC240000}"/>
    <cellStyle name="Comma 30 2 6 3" xfId="13081" xr:uid="{00000000-0005-0000-0000-0000CD240000}"/>
    <cellStyle name="Comma 30 2 6 3 2" xfId="39070" xr:uid="{00000000-0005-0000-0000-0000CE240000}"/>
    <cellStyle name="Comma 30 2 6 4" xfId="30915" xr:uid="{00000000-0005-0000-0000-0000CF240000}"/>
    <cellStyle name="Comma 30 2 7" xfId="6331" xr:uid="{00000000-0005-0000-0000-0000D0240000}"/>
    <cellStyle name="Comma 30 2 7 2" xfId="22676" xr:uid="{00000000-0005-0000-0000-0000D1240000}"/>
    <cellStyle name="Comma 30 2 7 2 2" xfId="48665" xr:uid="{00000000-0005-0000-0000-0000D2240000}"/>
    <cellStyle name="Comma 30 2 7 3" xfId="14556" xr:uid="{00000000-0005-0000-0000-0000D3240000}"/>
    <cellStyle name="Comma 30 2 7 3 2" xfId="40545" xr:uid="{00000000-0005-0000-0000-0000D4240000}"/>
    <cellStyle name="Comma 30 2 7 4" xfId="32392" xr:uid="{00000000-0005-0000-0000-0000D5240000}"/>
    <cellStyle name="Comma 30 2 8" xfId="6998" xr:uid="{00000000-0005-0000-0000-0000D6240000}"/>
    <cellStyle name="Comma 30 2 8 2" xfId="23329" xr:uid="{00000000-0005-0000-0000-0000D7240000}"/>
    <cellStyle name="Comma 30 2 8 2 2" xfId="49318" xr:uid="{00000000-0005-0000-0000-0000D8240000}"/>
    <cellStyle name="Comma 30 2 8 3" xfId="15209" xr:uid="{00000000-0005-0000-0000-0000D9240000}"/>
    <cellStyle name="Comma 30 2 8 3 2" xfId="41198" xr:uid="{00000000-0005-0000-0000-0000DA240000}"/>
    <cellStyle name="Comma 30 2 8 4" xfId="33045" xr:uid="{00000000-0005-0000-0000-0000DB240000}"/>
    <cellStyle name="Comma 30 2 9" xfId="7644" xr:uid="{00000000-0005-0000-0000-0000DC240000}"/>
    <cellStyle name="Comma 30 2 9 2" xfId="23975" xr:uid="{00000000-0005-0000-0000-0000DD240000}"/>
    <cellStyle name="Comma 30 2 9 2 2" xfId="49964" xr:uid="{00000000-0005-0000-0000-0000DE240000}"/>
    <cellStyle name="Comma 30 2 9 3" xfId="15855" xr:uid="{00000000-0005-0000-0000-0000DF240000}"/>
    <cellStyle name="Comma 30 2 9 3 2" xfId="41844" xr:uid="{00000000-0005-0000-0000-0000E0240000}"/>
    <cellStyle name="Comma 30 2 9 4" xfId="33691" xr:uid="{00000000-0005-0000-0000-0000E1240000}"/>
    <cellStyle name="Comma 30 3" xfId="1048" xr:uid="{00000000-0005-0000-0000-0000E2240000}"/>
    <cellStyle name="Comma 30 3 10" xfId="1712" xr:uid="{00000000-0005-0000-0000-0000E3240000}"/>
    <cellStyle name="Comma 30 3 10 2" xfId="54165" xr:uid="{00000000-0005-0000-0000-0000E4240000}"/>
    <cellStyle name="Comma 30 3 11" xfId="28206" xr:uid="{00000000-0005-0000-0000-0000E5240000}"/>
    <cellStyle name="Comma 30 3 12" xfId="55172" xr:uid="{00000000-0005-0000-0000-0000E6240000}"/>
    <cellStyle name="Comma 30 3 2" xfId="3571" xr:uid="{00000000-0005-0000-0000-0000E7240000}"/>
    <cellStyle name="Comma 30 3 2 2" xfId="5775" xr:uid="{00000000-0005-0000-0000-0000E8240000}"/>
    <cellStyle name="Comma 30 3 2 2 2" xfId="22164" xr:uid="{00000000-0005-0000-0000-0000E9240000}"/>
    <cellStyle name="Comma 30 3 2 2 2 2" xfId="48153" xr:uid="{00000000-0005-0000-0000-0000EA240000}"/>
    <cellStyle name="Comma 30 3 2 2 3" xfId="14044" xr:uid="{00000000-0005-0000-0000-0000EB240000}"/>
    <cellStyle name="Comma 30 3 2 2 3 2" xfId="40033" xr:uid="{00000000-0005-0000-0000-0000EC240000}"/>
    <cellStyle name="Comma 30 3 2 2 4" xfId="31880" xr:uid="{00000000-0005-0000-0000-0000ED240000}"/>
    <cellStyle name="Comma 30 3 2 3" xfId="8607" xr:uid="{00000000-0005-0000-0000-0000EE240000}"/>
    <cellStyle name="Comma 30 3 2 3 2" xfId="24938" xr:uid="{00000000-0005-0000-0000-0000EF240000}"/>
    <cellStyle name="Comma 30 3 2 3 2 2" xfId="50927" xr:uid="{00000000-0005-0000-0000-0000F0240000}"/>
    <cellStyle name="Comma 30 3 2 3 3" xfId="16818" xr:uid="{00000000-0005-0000-0000-0000F1240000}"/>
    <cellStyle name="Comma 30 3 2 3 3 2" xfId="42807" xr:uid="{00000000-0005-0000-0000-0000F2240000}"/>
    <cellStyle name="Comma 30 3 2 3 4" xfId="34654" xr:uid="{00000000-0005-0000-0000-0000F3240000}"/>
    <cellStyle name="Comma 30 3 2 4" xfId="20043" xr:uid="{00000000-0005-0000-0000-0000F4240000}"/>
    <cellStyle name="Comma 30 3 2 4 2" xfId="46032" xr:uid="{00000000-0005-0000-0000-0000F5240000}"/>
    <cellStyle name="Comma 30 3 2 5" xfId="11923" xr:uid="{00000000-0005-0000-0000-0000F6240000}"/>
    <cellStyle name="Comma 30 3 2 5 2" xfId="37912" xr:uid="{00000000-0005-0000-0000-0000F7240000}"/>
    <cellStyle name="Comma 30 3 2 6" xfId="27508" xr:uid="{00000000-0005-0000-0000-0000F8240000}"/>
    <cellStyle name="Comma 30 3 2 6 2" xfId="53497" xr:uid="{00000000-0005-0000-0000-0000F9240000}"/>
    <cellStyle name="Comma 30 3 2 7" xfId="29754" xr:uid="{00000000-0005-0000-0000-0000FA240000}"/>
    <cellStyle name="Comma 30 3 3" xfId="4296" xr:uid="{00000000-0005-0000-0000-0000FB240000}"/>
    <cellStyle name="Comma 30 3 3 2" xfId="20705" xr:uid="{00000000-0005-0000-0000-0000FC240000}"/>
    <cellStyle name="Comma 30 3 3 2 2" xfId="46694" xr:uid="{00000000-0005-0000-0000-0000FD240000}"/>
    <cellStyle name="Comma 30 3 3 3" xfId="12585" xr:uid="{00000000-0005-0000-0000-0000FE240000}"/>
    <cellStyle name="Comma 30 3 3 3 2" xfId="38574" xr:uid="{00000000-0005-0000-0000-0000FF240000}"/>
    <cellStyle name="Comma 30 3 3 4" xfId="30419" xr:uid="{00000000-0005-0000-0000-000000250000}"/>
    <cellStyle name="Comma 30 3 4" xfId="6492" xr:uid="{00000000-0005-0000-0000-000001250000}"/>
    <cellStyle name="Comma 30 3 4 2" xfId="22826" xr:uid="{00000000-0005-0000-0000-000002250000}"/>
    <cellStyle name="Comma 30 3 4 2 2" xfId="48815" xr:uid="{00000000-0005-0000-0000-000003250000}"/>
    <cellStyle name="Comma 30 3 4 3" xfId="14706" xr:uid="{00000000-0005-0000-0000-000004250000}"/>
    <cellStyle name="Comma 30 3 4 3 2" xfId="40695" xr:uid="{00000000-0005-0000-0000-000005250000}"/>
    <cellStyle name="Comma 30 3 4 4" xfId="32542" xr:uid="{00000000-0005-0000-0000-000006250000}"/>
    <cellStyle name="Comma 30 3 5" xfId="7148" xr:uid="{00000000-0005-0000-0000-000007250000}"/>
    <cellStyle name="Comma 30 3 5 2" xfId="23479" xr:uid="{00000000-0005-0000-0000-000008250000}"/>
    <cellStyle name="Comma 30 3 5 2 2" xfId="49468" xr:uid="{00000000-0005-0000-0000-000009250000}"/>
    <cellStyle name="Comma 30 3 5 3" xfId="15359" xr:uid="{00000000-0005-0000-0000-00000A250000}"/>
    <cellStyle name="Comma 30 3 5 3 2" xfId="41348" xr:uid="{00000000-0005-0000-0000-00000B250000}"/>
    <cellStyle name="Comma 30 3 5 4" xfId="33195" xr:uid="{00000000-0005-0000-0000-00000C250000}"/>
    <cellStyle name="Comma 30 3 6" xfId="9672" xr:uid="{00000000-0005-0000-0000-00000D250000}"/>
    <cellStyle name="Comma 30 3 6 2" xfId="25953" xr:uid="{00000000-0005-0000-0000-00000E250000}"/>
    <cellStyle name="Comma 30 3 6 2 2" xfId="51942" xr:uid="{00000000-0005-0000-0000-00000F250000}"/>
    <cellStyle name="Comma 30 3 6 3" xfId="17833" xr:uid="{00000000-0005-0000-0000-000010250000}"/>
    <cellStyle name="Comma 30 3 6 3 2" xfId="43822" xr:uid="{00000000-0005-0000-0000-000011250000}"/>
    <cellStyle name="Comma 30 3 6 4" xfId="35670" xr:uid="{00000000-0005-0000-0000-000012250000}"/>
    <cellStyle name="Comma 30 3 7" xfId="9853" xr:uid="{00000000-0005-0000-0000-000013250000}"/>
    <cellStyle name="Comma 30 3 7 2" xfId="26125" xr:uid="{00000000-0005-0000-0000-000014250000}"/>
    <cellStyle name="Comma 30 3 7 2 2" xfId="52114" xr:uid="{00000000-0005-0000-0000-000015250000}"/>
    <cellStyle name="Comma 30 3 7 3" xfId="18005" xr:uid="{00000000-0005-0000-0000-000016250000}"/>
    <cellStyle name="Comma 30 3 7 3 2" xfId="43994" xr:uid="{00000000-0005-0000-0000-000017250000}"/>
    <cellStyle name="Comma 30 3 7 4" xfId="35842" xr:uid="{00000000-0005-0000-0000-000018250000}"/>
    <cellStyle name="Comma 30 3 8" xfId="10456" xr:uid="{00000000-0005-0000-0000-000019250000}"/>
    <cellStyle name="Comma 30 3 8 2" xfId="18579" xr:uid="{00000000-0005-0000-0000-00001A250000}"/>
    <cellStyle name="Comma 30 3 8 2 2" xfId="44568" xr:uid="{00000000-0005-0000-0000-00001B250000}"/>
    <cellStyle name="Comma 30 3 8 3" xfId="36445" xr:uid="{00000000-0005-0000-0000-00001C250000}"/>
    <cellStyle name="Comma 30 3 9" xfId="2714" xr:uid="{00000000-0005-0000-0000-00001D250000}"/>
    <cellStyle name="Comma 30 3 9 2" xfId="28920" xr:uid="{00000000-0005-0000-0000-00001E250000}"/>
    <cellStyle name="Comma 30 4" xfId="741" xr:uid="{00000000-0005-0000-0000-00001F250000}"/>
    <cellStyle name="Comma 30 4 10" xfId="54879" xr:uid="{00000000-0005-0000-0000-000020250000}"/>
    <cellStyle name="Comma 30 4 2" xfId="4893" xr:uid="{00000000-0005-0000-0000-000021250000}"/>
    <cellStyle name="Comma 30 4 2 2" xfId="21295" xr:uid="{00000000-0005-0000-0000-000022250000}"/>
    <cellStyle name="Comma 30 4 2 2 2" xfId="47284" xr:uid="{00000000-0005-0000-0000-000023250000}"/>
    <cellStyle name="Comma 30 4 2 3" xfId="13175" xr:uid="{00000000-0005-0000-0000-000024250000}"/>
    <cellStyle name="Comma 30 4 2 3 2" xfId="39164" xr:uid="{00000000-0005-0000-0000-000025250000}"/>
    <cellStyle name="Comma 30 4 2 4" xfId="31011" xr:uid="{00000000-0005-0000-0000-000026250000}"/>
    <cellStyle name="Comma 30 4 3" xfId="7738" xr:uid="{00000000-0005-0000-0000-000027250000}"/>
    <cellStyle name="Comma 30 4 3 2" xfId="24069" xr:uid="{00000000-0005-0000-0000-000028250000}"/>
    <cellStyle name="Comma 30 4 3 2 2" xfId="50058" xr:uid="{00000000-0005-0000-0000-000029250000}"/>
    <cellStyle name="Comma 30 4 3 3" xfId="15949" xr:uid="{00000000-0005-0000-0000-00002A250000}"/>
    <cellStyle name="Comma 30 4 3 3 2" xfId="41938" xr:uid="{00000000-0005-0000-0000-00002B250000}"/>
    <cellStyle name="Comma 30 4 3 4" xfId="33785" xr:uid="{00000000-0005-0000-0000-00002C250000}"/>
    <cellStyle name="Comma 30 4 4" xfId="9372" xr:uid="{00000000-0005-0000-0000-00002D250000}"/>
    <cellStyle name="Comma 30 4 4 2" xfId="25658" xr:uid="{00000000-0005-0000-0000-00002E250000}"/>
    <cellStyle name="Comma 30 4 4 2 2" xfId="51647" xr:uid="{00000000-0005-0000-0000-00002F250000}"/>
    <cellStyle name="Comma 30 4 4 3" xfId="17538" xr:uid="{00000000-0005-0000-0000-000030250000}"/>
    <cellStyle name="Comma 30 4 4 3 2" xfId="43527" xr:uid="{00000000-0005-0000-0000-000031250000}"/>
    <cellStyle name="Comma 30 4 4 4" xfId="35375" xr:uid="{00000000-0005-0000-0000-000032250000}"/>
    <cellStyle name="Comma 30 4 5" xfId="19174" xr:uid="{00000000-0005-0000-0000-000033250000}"/>
    <cellStyle name="Comma 30 4 5 2" xfId="45163" xr:uid="{00000000-0005-0000-0000-000034250000}"/>
    <cellStyle name="Comma 30 4 6" xfId="11054" xr:uid="{00000000-0005-0000-0000-000035250000}"/>
    <cellStyle name="Comma 30 4 6 2" xfId="37043" xr:uid="{00000000-0005-0000-0000-000036250000}"/>
    <cellStyle name="Comma 30 4 7" xfId="26639" xr:uid="{00000000-0005-0000-0000-000037250000}"/>
    <cellStyle name="Comma 30 4 7 2" xfId="52628" xr:uid="{00000000-0005-0000-0000-000038250000}"/>
    <cellStyle name="Comma 30 4 8" xfId="2484" xr:uid="{00000000-0005-0000-0000-000039250000}"/>
    <cellStyle name="Comma 30 4 9" xfId="28832" xr:uid="{00000000-0005-0000-0000-00003A250000}"/>
    <cellStyle name="Comma 30 5" xfId="3273" xr:uid="{00000000-0005-0000-0000-00003B250000}"/>
    <cellStyle name="Comma 30 5 2" xfId="5478" xr:uid="{00000000-0005-0000-0000-00003C250000}"/>
    <cellStyle name="Comma 30 5 2 2" xfId="21867" xr:uid="{00000000-0005-0000-0000-00003D250000}"/>
    <cellStyle name="Comma 30 5 2 2 2" xfId="47856" xr:uid="{00000000-0005-0000-0000-00003E250000}"/>
    <cellStyle name="Comma 30 5 2 3" xfId="13747" xr:uid="{00000000-0005-0000-0000-00003F250000}"/>
    <cellStyle name="Comma 30 5 2 3 2" xfId="39736" xr:uid="{00000000-0005-0000-0000-000040250000}"/>
    <cellStyle name="Comma 30 5 2 4" xfId="31583" xr:uid="{00000000-0005-0000-0000-000041250000}"/>
    <cellStyle name="Comma 30 5 3" xfId="8310" xr:uid="{00000000-0005-0000-0000-000042250000}"/>
    <cellStyle name="Comma 30 5 3 2" xfId="24641" xr:uid="{00000000-0005-0000-0000-000043250000}"/>
    <cellStyle name="Comma 30 5 3 2 2" xfId="50630" xr:uid="{00000000-0005-0000-0000-000044250000}"/>
    <cellStyle name="Comma 30 5 3 3" xfId="16521" xr:uid="{00000000-0005-0000-0000-000045250000}"/>
    <cellStyle name="Comma 30 5 3 3 2" xfId="42510" xr:uid="{00000000-0005-0000-0000-000046250000}"/>
    <cellStyle name="Comma 30 5 3 4" xfId="34357" xr:uid="{00000000-0005-0000-0000-000047250000}"/>
    <cellStyle name="Comma 30 5 4" xfId="19746" xr:uid="{00000000-0005-0000-0000-000048250000}"/>
    <cellStyle name="Comma 30 5 4 2" xfId="45735" xr:uid="{00000000-0005-0000-0000-000049250000}"/>
    <cellStyle name="Comma 30 5 5" xfId="11626" xr:uid="{00000000-0005-0000-0000-00004A250000}"/>
    <cellStyle name="Comma 30 5 5 2" xfId="37615" xr:uid="{00000000-0005-0000-0000-00004B250000}"/>
    <cellStyle name="Comma 30 5 6" xfId="27211" xr:uid="{00000000-0005-0000-0000-00004C250000}"/>
    <cellStyle name="Comma 30 5 6 2" xfId="53200" xr:uid="{00000000-0005-0000-0000-00004D250000}"/>
    <cellStyle name="Comma 30 5 7" xfId="29456" xr:uid="{00000000-0005-0000-0000-00004E250000}"/>
    <cellStyle name="Comma 30 6" xfId="3989" xr:uid="{00000000-0005-0000-0000-00004F250000}"/>
    <cellStyle name="Comma 30 6 2" xfId="20412" xr:uid="{00000000-0005-0000-0000-000050250000}"/>
    <cellStyle name="Comma 30 6 2 2" xfId="46401" xr:uid="{00000000-0005-0000-0000-000051250000}"/>
    <cellStyle name="Comma 30 6 3" xfId="12292" xr:uid="{00000000-0005-0000-0000-000052250000}"/>
    <cellStyle name="Comma 30 6 3 2" xfId="38281" xr:uid="{00000000-0005-0000-0000-000053250000}"/>
    <cellStyle name="Comma 30 6 4" xfId="30126" xr:uid="{00000000-0005-0000-0000-000054250000}"/>
    <cellStyle name="Comma 30 7" xfId="4652" xr:uid="{00000000-0005-0000-0000-000055250000}"/>
    <cellStyle name="Comma 30 7 2" xfId="21058" xr:uid="{00000000-0005-0000-0000-000056250000}"/>
    <cellStyle name="Comma 30 7 2 2" xfId="47047" xr:uid="{00000000-0005-0000-0000-000057250000}"/>
    <cellStyle name="Comma 30 7 3" xfId="12938" xr:uid="{00000000-0005-0000-0000-000058250000}"/>
    <cellStyle name="Comma 30 7 3 2" xfId="38927" xr:uid="{00000000-0005-0000-0000-000059250000}"/>
    <cellStyle name="Comma 30 7 4" xfId="30772" xr:uid="{00000000-0005-0000-0000-00005A250000}"/>
    <cellStyle name="Comma 30 8" xfId="6186" xr:uid="{00000000-0005-0000-0000-00005B250000}"/>
    <cellStyle name="Comma 30 8 2" xfId="22533" xr:uid="{00000000-0005-0000-0000-00005C250000}"/>
    <cellStyle name="Comma 30 8 2 2" xfId="48522" xr:uid="{00000000-0005-0000-0000-00005D250000}"/>
    <cellStyle name="Comma 30 8 3" xfId="14413" xr:uid="{00000000-0005-0000-0000-00005E250000}"/>
    <cellStyle name="Comma 30 8 3 2" xfId="40402" xr:uid="{00000000-0005-0000-0000-00005F250000}"/>
    <cellStyle name="Comma 30 8 4" xfId="32249" xr:uid="{00000000-0005-0000-0000-000060250000}"/>
    <cellStyle name="Comma 30 9" xfId="6855" xr:uid="{00000000-0005-0000-0000-000061250000}"/>
    <cellStyle name="Comma 30 9 2" xfId="23186" xr:uid="{00000000-0005-0000-0000-000062250000}"/>
    <cellStyle name="Comma 30 9 2 2" xfId="49175" xr:uid="{00000000-0005-0000-0000-000063250000}"/>
    <cellStyle name="Comma 30 9 3" xfId="15066" xr:uid="{00000000-0005-0000-0000-000064250000}"/>
    <cellStyle name="Comma 30 9 3 2" xfId="41055" xr:uid="{00000000-0005-0000-0000-000065250000}"/>
    <cellStyle name="Comma 30 9 4" xfId="32902" xr:uid="{00000000-0005-0000-0000-000066250000}"/>
    <cellStyle name="Comma 31" xfId="118" xr:uid="{00000000-0005-0000-0000-000067250000}"/>
    <cellStyle name="Comma 31 10" xfId="7502" xr:uid="{00000000-0005-0000-0000-000068250000}"/>
    <cellStyle name="Comma 31 10 2" xfId="23833" xr:uid="{00000000-0005-0000-0000-000069250000}"/>
    <cellStyle name="Comma 31 10 2 2" xfId="49822" xr:uid="{00000000-0005-0000-0000-00006A250000}"/>
    <cellStyle name="Comma 31 10 3" xfId="15713" xr:uid="{00000000-0005-0000-0000-00006B250000}"/>
    <cellStyle name="Comma 31 10 3 2" xfId="41702" xr:uid="{00000000-0005-0000-0000-00006C250000}"/>
    <cellStyle name="Comma 31 10 4" xfId="33549" xr:uid="{00000000-0005-0000-0000-00006D250000}"/>
    <cellStyle name="Comma 31 11" xfId="8841" xr:uid="{00000000-0005-0000-0000-00006E250000}"/>
    <cellStyle name="Comma 31 11 2" xfId="25172" xr:uid="{00000000-0005-0000-0000-00006F250000}"/>
    <cellStyle name="Comma 31 11 2 2" xfId="51161" xr:uid="{00000000-0005-0000-0000-000070250000}"/>
    <cellStyle name="Comma 31 11 3" xfId="17052" xr:uid="{00000000-0005-0000-0000-000071250000}"/>
    <cellStyle name="Comma 31 11 3 2" xfId="43041" xr:uid="{00000000-0005-0000-0000-000072250000}"/>
    <cellStyle name="Comma 31 11 4" xfId="34888" xr:uid="{00000000-0005-0000-0000-000073250000}"/>
    <cellStyle name="Comma 31 12" xfId="10164" xr:uid="{00000000-0005-0000-0000-000074250000}"/>
    <cellStyle name="Comma 31 12 2" xfId="18287" xr:uid="{00000000-0005-0000-0000-000075250000}"/>
    <cellStyle name="Comma 31 12 2 2" xfId="44276" xr:uid="{00000000-0005-0000-0000-000076250000}"/>
    <cellStyle name="Comma 31 12 3" xfId="36153" xr:uid="{00000000-0005-0000-0000-000077250000}"/>
    <cellStyle name="Comma 31 13" xfId="2074" xr:uid="{00000000-0005-0000-0000-000078250000}"/>
    <cellStyle name="Comma 31 13 2" xfId="18938" xr:uid="{00000000-0005-0000-0000-000079250000}"/>
    <cellStyle name="Comma 31 13 2 2" xfId="44927" xr:uid="{00000000-0005-0000-0000-00007A250000}"/>
    <cellStyle name="Comma 31 13 3" xfId="28568" xr:uid="{00000000-0005-0000-0000-00007B250000}"/>
    <cellStyle name="Comma 31 14" xfId="10818" xr:uid="{00000000-0005-0000-0000-00007C250000}"/>
    <cellStyle name="Comma 31 14 2" xfId="36807" xr:uid="{00000000-0005-0000-0000-00007D250000}"/>
    <cellStyle name="Comma 31 15" xfId="26402" xr:uid="{00000000-0005-0000-0000-00007E250000}"/>
    <cellStyle name="Comma 31 15 2" xfId="52391" xr:uid="{00000000-0005-0000-0000-00007F250000}"/>
    <cellStyle name="Comma 31 16" xfId="1420" xr:uid="{00000000-0005-0000-0000-000080250000}"/>
    <cellStyle name="Comma 31 16 2" xfId="53873" xr:uid="{00000000-0005-0000-0000-000081250000}"/>
    <cellStyle name="Comma 31 17" xfId="27911" xr:uid="{00000000-0005-0000-0000-000082250000}"/>
    <cellStyle name="Comma 31 18" xfId="54398" xr:uid="{00000000-0005-0000-0000-000083250000}"/>
    <cellStyle name="Comma 31 2" xfId="119" xr:uid="{00000000-0005-0000-0000-000084250000}"/>
    <cellStyle name="Comma 31 2 10" xfId="8842" xr:uid="{00000000-0005-0000-0000-000085250000}"/>
    <cellStyle name="Comma 31 2 10 2" xfId="25173" xr:uid="{00000000-0005-0000-0000-000086250000}"/>
    <cellStyle name="Comma 31 2 10 2 2" xfId="51162" xr:uid="{00000000-0005-0000-0000-000087250000}"/>
    <cellStyle name="Comma 31 2 10 3" xfId="17053" xr:uid="{00000000-0005-0000-0000-000088250000}"/>
    <cellStyle name="Comma 31 2 10 3 2" xfId="43042" xr:uid="{00000000-0005-0000-0000-000089250000}"/>
    <cellStyle name="Comma 31 2 10 4" xfId="34889" xr:uid="{00000000-0005-0000-0000-00008A250000}"/>
    <cellStyle name="Comma 31 2 11" xfId="10307" xr:uid="{00000000-0005-0000-0000-00008B250000}"/>
    <cellStyle name="Comma 31 2 11 2" xfId="18430" xr:uid="{00000000-0005-0000-0000-00008C250000}"/>
    <cellStyle name="Comma 31 2 11 2 2" xfId="44419" xr:uid="{00000000-0005-0000-0000-00008D250000}"/>
    <cellStyle name="Comma 31 2 11 3" xfId="36296" xr:uid="{00000000-0005-0000-0000-00008E250000}"/>
    <cellStyle name="Comma 31 2 12" xfId="2217" xr:uid="{00000000-0005-0000-0000-00008F250000}"/>
    <cellStyle name="Comma 31 2 12 2" xfId="19081" xr:uid="{00000000-0005-0000-0000-000090250000}"/>
    <cellStyle name="Comma 31 2 12 2 2" xfId="45070" xr:uid="{00000000-0005-0000-0000-000091250000}"/>
    <cellStyle name="Comma 31 2 12 3" xfId="28711" xr:uid="{00000000-0005-0000-0000-000092250000}"/>
    <cellStyle name="Comma 31 2 13" xfId="10961" xr:uid="{00000000-0005-0000-0000-000093250000}"/>
    <cellStyle name="Comma 31 2 13 2" xfId="36950" xr:uid="{00000000-0005-0000-0000-000094250000}"/>
    <cellStyle name="Comma 31 2 14" xfId="26545" xr:uid="{00000000-0005-0000-0000-000095250000}"/>
    <cellStyle name="Comma 31 2 14 2" xfId="52534" xr:uid="{00000000-0005-0000-0000-000096250000}"/>
    <cellStyle name="Comma 31 2 15" xfId="1563" xr:uid="{00000000-0005-0000-0000-000097250000}"/>
    <cellStyle name="Comma 31 2 15 2" xfId="54016" xr:uid="{00000000-0005-0000-0000-000098250000}"/>
    <cellStyle name="Comma 31 2 16" xfId="28054" xr:uid="{00000000-0005-0000-0000-000099250000}"/>
    <cellStyle name="Comma 31 2 17" xfId="54399" xr:uid="{00000000-0005-0000-0000-00009A250000}"/>
    <cellStyle name="Comma 31 2 2" xfId="1192" xr:uid="{00000000-0005-0000-0000-00009B250000}"/>
    <cellStyle name="Comma 31 2 2 10" xfId="1856" xr:uid="{00000000-0005-0000-0000-00009C250000}"/>
    <cellStyle name="Comma 31 2 2 10 2" xfId="54309" xr:uid="{00000000-0005-0000-0000-00009D250000}"/>
    <cellStyle name="Comma 31 2 2 11" xfId="28350" xr:uid="{00000000-0005-0000-0000-00009E250000}"/>
    <cellStyle name="Comma 31 2 2 12" xfId="55316" xr:uid="{00000000-0005-0000-0000-00009F250000}"/>
    <cellStyle name="Comma 31 2 2 2" xfId="3715" xr:uid="{00000000-0005-0000-0000-0000A0250000}"/>
    <cellStyle name="Comma 31 2 2 2 2" xfId="5919" xr:uid="{00000000-0005-0000-0000-0000A1250000}"/>
    <cellStyle name="Comma 31 2 2 2 2 2" xfId="22308" xr:uid="{00000000-0005-0000-0000-0000A2250000}"/>
    <cellStyle name="Comma 31 2 2 2 2 2 2" xfId="48297" xr:uid="{00000000-0005-0000-0000-0000A3250000}"/>
    <cellStyle name="Comma 31 2 2 2 2 3" xfId="14188" xr:uid="{00000000-0005-0000-0000-0000A4250000}"/>
    <cellStyle name="Comma 31 2 2 2 2 3 2" xfId="40177" xr:uid="{00000000-0005-0000-0000-0000A5250000}"/>
    <cellStyle name="Comma 31 2 2 2 2 4" xfId="32024" xr:uid="{00000000-0005-0000-0000-0000A6250000}"/>
    <cellStyle name="Comma 31 2 2 2 3" xfId="8751" xr:uid="{00000000-0005-0000-0000-0000A7250000}"/>
    <cellStyle name="Comma 31 2 2 2 3 2" xfId="25082" xr:uid="{00000000-0005-0000-0000-0000A8250000}"/>
    <cellStyle name="Comma 31 2 2 2 3 2 2" xfId="51071" xr:uid="{00000000-0005-0000-0000-0000A9250000}"/>
    <cellStyle name="Comma 31 2 2 2 3 3" xfId="16962" xr:uid="{00000000-0005-0000-0000-0000AA250000}"/>
    <cellStyle name="Comma 31 2 2 2 3 3 2" xfId="42951" xr:uid="{00000000-0005-0000-0000-0000AB250000}"/>
    <cellStyle name="Comma 31 2 2 2 3 4" xfId="34798" xr:uid="{00000000-0005-0000-0000-0000AC250000}"/>
    <cellStyle name="Comma 31 2 2 2 4" xfId="20187" xr:uid="{00000000-0005-0000-0000-0000AD250000}"/>
    <cellStyle name="Comma 31 2 2 2 4 2" xfId="46176" xr:uid="{00000000-0005-0000-0000-0000AE250000}"/>
    <cellStyle name="Comma 31 2 2 2 5" xfId="12067" xr:uid="{00000000-0005-0000-0000-0000AF250000}"/>
    <cellStyle name="Comma 31 2 2 2 5 2" xfId="38056" xr:uid="{00000000-0005-0000-0000-0000B0250000}"/>
    <cellStyle name="Comma 31 2 2 2 6" xfId="27652" xr:uid="{00000000-0005-0000-0000-0000B1250000}"/>
    <cellStyle name="Comma 31 2 2 2 6 2" xfId="53641" xr:uid="{00000000-0005-0000-0000-0000B2250000}"/>
    <cellStyle name="Comma 31 2 2 2 7" xfId="29898" xr:uid="{00000000-0005-0000-0000-0000B3250000}"/>
    <cellStyle name="Comma 31 2 2 3" xfId="4440" xr:uid="{00000000-0005-0000-0000-0000B4250000}"/>
    <cellStyle name="Comma 31 2 2 3 2" xfId="20849" xr:uid="{00000000-0005-0000-0000-0000B5250000}"/>
    <cellStyle name="Comma 31 2 2 3 2 2" xfId="46838" xr:uid="{00000000-0005-0000-0000-0000B6250000}"/>
    <cellStyle name="Comma 31 2 2 3 3" xfId="12729" xr:uid="{00000000-0005-0000-0000-0000B7250000}"/>
    <cellStyle name="Comma 31 2 2 3 3 2" xfId="38718" xr:uid="{00000000-0005-0000-0000-0000B8250000}"/>
    <cellStyle name="Comma 31 2 2 3 4" xfId="30563" xr:uid="{00000000-0005-0000-0000-0000B9250000}"/>
    <cellStyle name="Comma 31 2 2 4" xfId="6636" xr:uid="{00000000-0005-0000-0000-0000BA250000}"/>
    <cellStyle name="Comma 31 2 2 4 2" xfId="22970" xr:uid="{00000000-0005-0000-0000-0000BB250000}"/>
    <cellStyle name="Comma 31 2 2 4 2 2" xfId="48959" xr:uid="{00000000-0005-0000-0000-0000BC250000}"/>
    <cellStyle name="Comma 31 2 2 4 3" xfId="14850" xr:uid="{00000000-0005-0000-0000-0000BD250000}"/>
    <cellStyle name="Comma 31 2 2 4 3 2" xfId="40839" xr:uid="{00000000-0005-0000-0000-0000BE250000}"/>
    <cellStyle name="Comma 31 2 2 4 4" xfId="32686" xr:uid="{00000000-0005-0000-0000-0000BF250000}"/>
    <cellStyle name="Comma 31 2 2 5" xfId="7292" xr:uid="{00000000-0005-0000-0000-0000C0250000}"/>
    <cellStyle name="Comma 31 2 2 5 2" xfId="23623" xr:uid="{00000000-0005-0000-0000-0000C1250000}"/>
    <cellStyle name="Comma 31 2 2 5 2 2" xfId="49612" xr:uid="{00000000-0005-0000-0000-0000C2250000}"/>
    <cellStyle name="Comma 31 2 2 5 3" xfId="15503" xr:uid="{00000000-0005-0000-0000-0000C3250000}"/>
    <cellStyle name="Comma 31 2 2 5 3 2" xfId="41492" xr:uid="{00000000-0005-0000-0000-0000C4250000}"/>
    <cellStyle name="Comma 31 2 2 5 4" xfId="33339" xr:uid="{00000000-0005-0000-0000-0000C5250000}"/>
    <cellStyle name="Comma 31 2 2 6" xfId="9816" xr:uid="{00000000-0005-0000-0000-0000C6250000}"/>
    <cellStyle name="Comma 31 2 2 6 2" xfId="26097" xr:uid="{00000000-0005-0000-0000-0000C7250000}"/>
    <cellStyle name="Comma 31 2 2 6 2 2" xfId="52086" xr:uid="{00000000-0005-0000-0000-0000C8250000}"/>
    <cellStyle name="Comma 31 2 2 6 3" xfId="17977" xr:uid="{00000000-0005-0000-0000-0000C9250000}"/>
    <cellStyle name="Comma 31 2 2 6 3 2" xfId="43966" xr:uid="{00000000-0005-0000-0000-0000CA250000}"/>
    <cellStyle name="Comma 31 2 2 6 4" xfId="35814" xr:uid="{00000000-0005-0000-0000-0000CB250000}"/>
    <cellStyle name="Comma 31 2 2 7" xfId="9900" xr:uid="{00000000-0005-0000-0000-0000CC250000}"/>
    <cellStyle name="Comma 31 2 2 7 2" xfId="26159" xr:uid="{00000000-0005-0000-0000-0000CD250000}"/>
    <cellStyle name="Comma 31 2 2 7 2 2" xfId="52148" xr:uid="{00000000-0005-0000-0000-0000CE250000}"/>
    <cellStyle name="Comma 31 2 2 7 3" xfId="18039" xr:uid="{00000000-0005-0000-0000-0000CF250000}"/>
    <cellStyle name="Comma 31 2 2 7 3 2" xfId="44028" xr:uid="{00000000-0005-0000-0000-0000D0250000}"/>
    <cellStyle name="Comma 31 2 2 7 4" xfId="35889" xr:uid="{00000000-0005-0000-0000-0000D1250000}"/>
    <cellStyle name="Comma 31 2 2 8" xfId="10600" xr:uid="{00000000-0005-0000-0000-0000D2250000}"/>
    <cellStyle name="Comma 31 2 2 8 2" xfId="18723" xr:uid="{00000000-0005-0000-0000-0000D3250000}"/>
    <cellStyle name="Comma 31 2 2 8 2 2" xfId="44712" xr:uid="{00000000-0005-0000-0000-0000D4250000}"/>
    <cellStyle name="Comma 31 2 2 8 3" xfId="36589" xr:uid="{00000000-0005-0000-0000-0000D5250000}"/>
    <cellStyle name="Comma 31 2 2 9" xfId="2743" xr:uid="{00000000-0005-0000-0000-0000D6250000}"/>
    <cellStyle name="Comma 31 2 2 9 2" xfId="28939" xr:uid="{00000000-0005-0000-0000-0000D7250000}"/>
    <cellStyle name="Comma 31 2 3" xfId="887" xr:uid="{00000000-0005-0000-0000-0000D8250000}"/>
    <cellStyle name="Comma 31 2 3 10" xfId="55023" xr:uid="{00000000-0005-0000-0000-0000D9250000}"/>
    <cellStyle name="Comma 31 2 3 2" xfId="5033" xr:uid="{00000000-0005-0000-0000-0000DA250000}"/>
    <cellStyle name="Comma 31 2 3 2 2" xfId="21430" xr:uid="{00000000-0005-0000-0000-0000DB250000}"/>
    <cellStyle name="Comma 31 2 3 2 2 2" xfId="47419" xr:uid="{00000000-0005-0000-0000-0000DC250000}"/>
    <cellStyle name="Comma 31 2 3 2 3" xfId="13310" xr:uid="{00000000-0005-0000-0000-0000DD250000}"/>
    <cellStyle name="Comma 31 2 3 2 3 2" xfId="39299" xr:uid="{00000000-0005-0000-0000-0000DE250000}"/>
    <cellStyle name="Comma 31 2 3 2 4" xfId="31146" xr:uid="{00000000-0005-0000-0000-0000DF250000}"/>
    <cellStyle name="Comma 31 2 3 3" xfId="7873" xr:uid="{00000000-0005-0000-0000-0000E0250000}"/>
    <cellStyle name="Comma 31 2 3 3 2" xfId="24204" xr:uid="{00000000-0005-0000-0000-0000E1250000}"/>
    <cellStyle name="Comma 31 2 3 3 2 2" xfId="50193" xr:uid="{00000000-0005-0000-0000-0000E2250000}"/>
    <cellStyle name="Comma 31 2 3 3 3" xfId="16084" xr:uid="{00000000-0005-0000-0000-0000E3250000}"/>
    <cellStyle name="Comma 31 2 3 3 3 2" xfId="42073" xr:uid="{00000000-0005-0000-0000-0000E4250000}"/>
    <cellStyle name="Comma 31 2 3 3 4" xfId="33920" xr:uid="{00000000-0005-0000-0000-0000E5250000}"/>
    <cellStyle name="Comma 31 2 3 4" xfId="9517" xr:uid="{00000000-0005-0000-0000-0000E6250000}"/>
    <cellStyle name="Comma 31 2 3 4 2" xfId="25802" xr:uid="{00000000-0005-0000-0000-0000E7250000}"/>
    <cellStyle name="Comma 31 2 3 4 2 2" xfId="51791" xr:uid="{00000000-0005-0000-0000-0000E8250000}"/>
    <cellStyle name="Comma 31 2 3 4 3" xfId="17682" xr:uid="{00000000-0005-0000-0000-0000E9250000}"/>
    <cellStyle name="Comma 31 2 3 4 3 2" xfId="43671" xr:uid="{00000000-0005-0000-0000-0000EA250000}"/>
    <cellStyle name="Comma 31 2 3 4 4" xfId="35519" xr:uid="{00000000-0005-0000-0000-0000EB250000}"/>
    <cellStyle name="Comma 31 2 3 5" xfId="19309" xr:uid="{00000000-0005-0000-0000-0000EC250000}"/>
    <cellStyle name="Comma 31 2 3 5 2" xfId="45298" xr:uid="{00000000-0005-0000-0000-0000ED250000}"/>
    <cellStyle name="Comma 31 2 3 6" xfId="11189" xr:uid="{00000000-0005-0000-0000-0000EE250000}"/>
    <cellStyle name="Comma 31 2 3 6 2" xfId="37178" xr:uid="{00000000-0005-0000-0000-0000EF250000}"/>
    <cellStyle name="Comma 31 2 3 7" xfId="26774" xr:uid="{00000000-0005-0000-0000-0000F0250000}"/>
    <cellStyle name="Comma 31 2 3 7 2" xfId="52763" xr:uid="{00000000-0005-0000-0000-0000F1250000}"/>
    <cellStyle name="Comma 31 2 3 8" xfId="2825" xr:uid="{00000000-0005-0000-0000-0000F2250000}"/>
    <cellStyle name="Comma 31 2 3 9" xfId="29016" xr:uid="{00000000-0005-0000-0000-0000F3250000}"/>
    <cellStyle name="Comma 31 2 4" xfId="3417" xr:uid="{00000000-0005-0000-0000-0000F4250000}"/>
    <cellStyle name="Comma 31 2 4 2" xfId="5622" xr:uid="{00000000-0005-0000-0000-0000F5250000}"/>
    <cellStyle name="Comma 31 2 4 2 2" xfId="22011" xr:uid="{00000000-0005-0000-0000-0000F6250000}"/>
    <cellStyle name="Comma 31 2 4 2 2 2" xfId="48000" xr:uid="{00000000-0005-0000-0000-0000F7250000}"/>
    <cellStyle name="Comma 31 2 4 2 3" xfId="13891" xr:uid="{00000000-0005-0000-0000-0000F8250000}"/>
    <cellStyle name="Comma 31 2 4 2 3 2" xfId="39880" xr:uid="{00000000-0005-0000-0000-0000F9250000}"/>
    <cellStyle name="Comma 31 2 4 2 4" xfId="31727" xr:uid="{00000000-0005-0000-0000-0000FA250000}"/>
    <cellStyle name="Comma 31 2 4 3" xfId="8454" xr:uid="{00000000-0005-0000-0000-0000FB250000}"/>
    <cellStyle name="Comma 31 2 4 3 2" xfId="24785" xr:uid="{00000000-0005-0000-0000-0000FC250000}"/>
    <cellStyle name="Comma 31 2 4 3 2 2" xfId="50774" xr:uid="{00000000-0005-0000-0000-0000FD250000}"/>
    <cellStyle name="Comma 31 2 4 3 3" xfId="16665" xr:uid="{00000000-0005-0000-0000-0000FE250000}"/>
    <cellStyle name="Comma 31 2 4 3 3 2" xfId="42654" xr:uid="{00000000-0005-0000-0000-0000FF250000}"/>
    <cellStyle name="Comma 31 2 4 3 4" xfId="34501" xr:uid="{00000000-0005-0000-0000-000000260000}"/>
    <cellStyle name="Comma 31 2 4 4" xfId="19890" xr:uid="{00000000-0005-0000-0000-000001260000}"/>
    <cellStyle name="Comma 31 2 4 4 2" xfId="45879" xr:uid="{00000000-0005-0000-0000-000002260000}"/>
    <cellStyle name="Comma 31 2 4 5" xfId="11770" xr:uid="{00000000-0005-0000-0000-000003260000}"/>
    <cellStyle name="Comma 31 2 4 5 2" xfId="37759" xr:uid="{00000000-0005-0000-0000-000004260000}"/>
    <cellStyle name="Comma 31 2 4 6" xfId="27355" xr:uid="{00000000-0005-0000-0000-000005260000}"/>
    <cellStyle name="Comma 31 2 4 6 2" xfId="53344" xr:uid="{00000000-0005-0000-0000-000006260000}"/>
    <cellStyle name="Comma 31 2 4 7" xfId="29600" xr:uid="{00000000-0005-0000-0000-000007260000}"/>
    <cellStyle name="Comma 31 2 5" xfId="4135" xr:uid="{00000000-0005-0000-0000-000008260000}"/>
    <cellStyle name="Comma 31 2 5 2" xfId="20556" xr:uid="{00000000-0005-0000-0000-000009260000}"/>
    <cellStyle name="Comma 31 2 5 2 2" xfId="46545" xr:uid="{00000000-0005-0000-0000-00000A260000}"/>
    <cellStyle name="Comma 31 2 5 3" xfId="12436" xr:uid="{00000000-0005-0000-0000-00000B260000}"/>
    <cellStyle name="Comma 31 2 5 3 2" xfId="38425" xr:uid="{00000000-0005-0000-0000-00000C260000}"/>
    <cellStyle name="Comma 31 2 5 4" xfId="30270" xr:uid="{00000000-0005-0000-0000-00000D260000}"/>
    <cellStyle name="Comma 31 2 6" xfId="4796" xr:uid="{00000000-0005-0000-0000-00000E260000}"/>
    <cellStyle name="Comma 31 2 6 2" xfId="21202" xr:uid="{00000000-0005-0000-0000-00000F260000}"/>
    <cellStyle name="Comma 31 2 6 2 2" xfId="47191" xr:uid="{00000000-0005-0000-0000-000010260000}"/>
    <cellStyle name="Comma 31 2 6 3" xfId="13082" xr:uid="{00000000-0005-0000-0000-000011260000}"/>
    <cellStyle name="Comma 31 2 6 3 2" xfId="39071" xr:uid="{00000000-0005-0000-0000-000012260000}"/>
    <cellStyle name="Comma 31 2 6 4" xfId="30916" xr:uid="{00000000-0005-0000-0000-000013260000}"/>
    <cellStyle name="Comma 31 2 7" xfId="6332" xr:uid="{00000000-0005-0000-0000-000014260000}"/>
    <cellStyle name="Comma 31 2 7 2" xfId="22677" xr:uid="{00000000-0005-0000-0000-000015260000}"/>
    <cellStyle name="Comma 31 2 7 2 2" xfId="48666" xr:uid="{00000000-0005-0000-0000-000016260000}"/>
    <cellStyle name="Comma 31 2 7 3" xfId="14557" xr:uid="{00000000-0005-0000-0000-000017260000}"/>
    <cellStyle name="Comma 31 2 7 3 2" xfId="40546" xr:uid="{00000000-0005-0000-0000-000018260000}"/>
    <cellStyle name="Comma 31 2 7 4" xfId="32393" xr:uid="{00000000-0005-0000-0000-000019260000}"/>
    <cellStyle name="Comma 31 2 8" xfId="6999" xr:uid="{00000000-0005-0000-0000-00001A260000}"/>
    <cellStyle name="Comma 31 2 8 2" xfId="23330" xr:uid="{00000000-0005-0000-0000-00001B260000}"/>
    <cellStyle name="Comma 31 2 8 2 2" xfId="49319" xr:uid="{00000000-0005-0000-0000-00001C260000}"/>
    <cellStyle name="Comma 31 2 8 3" xfId="15210" xr:uid="{00000000-0005-0000-0000-00001D260000}"/>
    <cellStyle name="Comma 31 2 8 3 2" xfId="41199" xr:uid="{00000000-0005-0000-0000-00001E260000}"/>
    <cellStyle name="Comma 31 2 8 4" xfId="33046" xr:uid="{00000000-0005-0000-0000-00001F260000}"/>
    <cellStyle name="Comma 31 2 9" xfId="7645" xr:uid="{00000000-0005-0000-0000-000020260000}"/>
    <cellStyle name="Comma 31 2 9 2" xfId="23976" xr:uid="{00000000-0005-0000-0000-000021260000}"/>
    <cellStyle name="Comma 31 2 9 2 2" xfId="49965" xr:uid="{00000000-0005-0000-0000-000022260000}"/>
    <cellStyle name="Comma 31 2 9 3" xfId="15856" xr:uid="{00000000-0005-0000-0000-000023260000}"/>
    <cellStyle name="Comma 31 2 9 3 2" xfId="41845" xr:uid="{00000000-0005-0000-0000-000024260000}"/>
    <cellStyle name="Comma 31 2 9 4" xfId="33692" xr:uid="{00000000-0005-0000-0000-000025260000}"/>
    <cellStyle name="Comma 31 3" xfId="1049" xr:uid="{00000000-0005-0000-0000-000026260000}"/>
    <cellStyle name="Comma 31 3 10" xfId="1713" xr:uid="{00000000-0005-0000-0000-000027260000}"/>
    <cellStyle name="Comma 31 3 10 2" xfId="54166" xr:uid="{00000000-0005-0000-0000-000028260000}"/>
    <cellStyle name="Comma 31 3 11" xfId="28207" xr:uid="{00000000-0005-0000-0000-000029260000}"/>
    <cellStyle name="Comma 31 3 12" xfId="55173" xr:uid="{00000000-0005-0000-0000-00002A260000}"/>
    <cellStyle name="Comma 31 3 2" xfId="3572" xr:uid="{00000000-0005-0000-0000-00002B260000}"/>
    <cellStyle name="Comma 31 3 2 2" xfId="5776" xr:uid="{00000000-0005-0000-0000-00002C260000}"/>
    <cellStyle name="Comma 31 3 2 2 2" xfId="22165" xr:uid="{00000000-0005-0000-0000-00002D260000}"/>
    <cellStyle name="Comma 31 3 2 2 2 2" xfId="48154" xr:uid="{00000000-0005-0000-0000-00002E260000}"/>
    <cellStyle name="Comma 31 3 2 2 3" xfId="14045" xr:uid="{00000000-0005-0000-0000-00002F260000}"/>
    <cellStyle name="Comma 31 3 2 2 3 2" xfId="40034" xr:uid="{00000000-0005-0000-0000-000030260000}"/>
    <cellStyle name="Comma 31 3 2 2 4" xfId="31881" xr:uid="{00000000-0005-0000-0000-000031260000}"/>
    <cellStyle name="Comma 31 3 2 3" xfId="8608" xr:uid="{00000000-0005-0000-0000-000032260000}"/>
    <cellStyle name="Comma 31 3 2 3 2" xfId="24939" xr:uid="{00000000-0005-0000-0000-000033260000}"/>
    <cellStyle name="Comma 31 3 2 3 2 2" xfId="50928" xr:uid="{00000000-0005-0000-0000-000034260000}"/>
    <cellStyle name="Comma 31 3 2 3 3" xfId="16819" xr:uid="{00000000-0005-0000-0000-000035260000}"/>
    <cellStyle name="Comma 31 3 2 3 3 2" xfId="42808" xr:uid="{00000000-0005-0000-0000-000036260000}"/>
    <cellStyle name="Comma 31 3 2 3 4" xfId="34655" xr:uid="{00000000-0005-0000-0000-000037260000}"/>
    <cellStyle name="Comma 31 3 2 4" xfId="20044" xr:uid="{00000000-0005-0000-0000-000038260000}"/>
    <cellStyle name="Comma 31 3 2 4 2" xfId="46033" xr:uid="{00000000-0005-0000-0000-000039260000}"/>
    <cellStyle name="Comma 31 3 2 5" xfId="11924" xr:uid="{00000000-0005-0000-0000-00003A260000}"/>
    <cellStyle name="Comma 31 3 2 5 2" xfId="37913" xr:uid="{00000000-0005-0000-0000-00003B260000}"/>
    <cellStyle name="Comma 31 3 2 6" xfId="27509" xr:uid="{00000000-0005-0000-0000-00003C260000}"/>
    <cellStyle name="Comma 31 3 2 6 2" xfId="53498" xr:uid="{00000000-0005-0000-0000-00003D260000}"/>
    <cellStyle name="Comma 31 3 2 7" xfId="29755" xr:uid="{00000000-0005-0000-0000-00003E260000}"/>
    <cellStyle name="Comma 31 3 3" xfId="4297" xr:uid="{00000000-0005-0000-0000-00003F260000}"/>
    <cellStyle name="Comma 31 3 3 2" xfId="20706" xr:uid="{00000000-0005-0000-0000-000040260000}"/>
    <cellStyle name="Comma 31 3 3 2 2" xfId="46695" xr:uid="{00000000-0005-0000-0000-000041260000}"/>
    <cellStyle name="Comma 31 3 3 3" xfId="12586" xr:uid="{00000000-0005-0000-0000-000042260000}"/>
    <cellStyle name="Comma 31 3 3 3 2" xfId="38575" xr:uid="{00000000-0005-0000-0000-000043260000}"/>
    <cellStyle name="Comma 31 3 3 4" xfId="30420" xr:uid="{00000000-0005-0000-0000-000044260000}"/>
    <cellStyle name="Comma 31 3 4" xfId="6493" xr:uid="{00000000-0005-0000-0000-000045260000}"/>
    <cellStyle name="Comma 31 3 4 2" xfId="22827" xr:uid="{00000000-0005-0000-0000-000046260000}"/>
    <cellStyle name="Comma 31 3 4 2 2" xfId="48816" xr:uid="{00000000-0005-0000-0000-000047260000}"/>
    <cellStyle name="Comma 31 3 4 3" xfId="14707" xr:uid="{00000000-0005-0000-0000-000048260000}"/>
    <cellStyle name="Comma 31 3 4 3 2" xfId="40696" xr:uid="{00000000-0005-0000-0000-000049260000}"/>
    <cellStyle name="Comma 31 3 4 4" xfId="32543" xr:uid="{00000000-0005-0000-0000-00004A260000}"/>
    <cellStyle name="Comma 31 3 5" xfId="7149" xr:uid="{00000000-0005-0000-0000-00004B260000}"/>
    <cellStyle name="Comma 31 3 5 2" xfId="23480" xr:uid="{00000000-0005-0000-0000-00004C260000}"/>
    <cellStyle name="Comma 31 3 5 2 2" xfId="49469" xr:uid="{00000000-0005-0000-0000-00004D260000}"/>
    <cellStyle name="Comma 31 3 5 3" xfId="15360" xr:uid="{00000000-0005-0000-0000-00004E260000}"/>
    <cellStyle name="Comma 31 3 5 3 2" xfId="41349" xr:uid="{00000000-0005-0000-0000-00004F260000}"/>
    <cellStyle name="Comma 31 3 5 4" xfId="33196" xr:uid="{00000000-0005-0000-0000-000050260000}"/>
    <cellStyle name="Comma 31 3 6" xfId="9673" xr:uid="{00000000-0005-0000-0000-000051260000}"/>
    <cellStyle name="Comma 31 3 6 2" xfId="25954" xr:uid="{00000000-0005-0000-0000-000052260000}"/>
    <cellStyle name="Comma 31 3 6 2 2" xfId="51943" xr:uid="{00000000-0005-0000-0000-000053260000}"/>
    <cellStyle name="Comma 31 3 6 3" xfId="17834" xr:uid="{00000000-0005-0000-0000-000054260000}"/>
    <cellStyle name="Comma 31 3 6 3 2" xfId="43823" xr:uid="{00000000-0005-0000-0000-000055260000}"/>
    <cellStyle name="Comma 31 3 6 4" xfId="35671" xr:uid="{00000000-0005-0000-0000-000056260000}"/>
    <cellStyle name="Comma 31 3 7" xfId="9965" xr:uid="{00000000-0005-0000-0000-000057260000}"/>
    <cellStyle name="Comma 31 3 7 2" xfId="26210" xr:uid="{00000000-0005-0000-0000-000058260000}"/>
    <cellStyle name="Comma 31 3 7 2 2" xfId="52199" xr:uid="{00000000-0005-0000-0000-000059260000}"/>
    <cellStyle name="Comma 31 3 7 3" xfId="18090" xr:uid="{00000000-0005-0000-0000-00005A260000}"/>
    <cellStyle name="Comma 31 3 7 3 2" xfId="44079" xr:uid="{00000000-0005-0000-0000-00005B260000}"/>
    <cellStyle name="Comma 31 3 7 4" xfId="35954" xr:uid="{00000000-0005-0000-0000-00005C260000}"/>
    <cellStyle name="Comma 31 3 8" xfId="10457" xr:uid="{00000000-0005-0000-0000-00005D260000}"/>
    <cellStyle name="Comma 31 3 8 2" xfId="18580" xr:uid="{00000000-0005-0000-0000-00005E260000}"/>
    <cellStyle name="Comma 31 3 8 2 2" xfId="44569" xr:uid="{00000000-0005-0000-0000-00005F260000}"/>
    <cellStyle name="Comma 31 3 8 3" xfId="36446" xr:uid="{00000000-0005-0000-0000-000060260000}"/>
    <cellStyle name="Comma 31 3 9" xfId="2715" xr:uid="{00000000-0005-0000-0000-000061260000}"/>
    <cellStyle name="Comma 31 3 9 2" xfId="28921" xr:uid="{00000000-0005-0000-0000-000062260000}"/>
    <cellStyle name="Comma 31 4" xfId="742" xr:uid="{00000000-0005-0000-0000-000063260000}"/>
    <cellStyle name="Comma 31 4 10" xfId="54880" xr:uid="{00000000-0005-0000-0000-000064260000}"/>
    <cellStyle name="Comma 31 4 2" xfId="4894" xr:uid="{00000000-0005-0000-0000-000065260000}"/>
    <cellStyle name="Comma 31 4 2 2" xfId="21296" xr:uid="{00000000-0005-0000-0000-000066260000}"/>
    <cellStyle name="Comma 31 4 2 2 2" xfId="47285" xr:uid="{00000000-0005-0000-0000-000067260000}"/>
    <cellStyle name="Comma 31 4 2 3" xfId="13176" xr:uid="{00000000-0005-0000-0000-000068260000}"/>
    <cellStyle name="Comma 31 4 2 3 2" xfId="39165" xr:uid="{00000000-0005-0000-0000-000069260000}"/>
    <cellStyle name="Comma 31 4 2 4" xfId="31012" xr:uid="{00000000-0005-0000-0000-00006A260000}"/>
    <cellStyle name="Comma 31 4 3" xfId="7739" xr:uid="{00000000-0005-0000-0000-00006B260000}"/>
    <cellStyle name="Comma 31 4 3 2" xfId="24070" xr:uid="{00000000-0005-0000-0000-00006C260000}"/>
    <cellStyle name="Comma 31 4 3 2 2" xfId="50059" xr:uid="{00000000-0005-0000-0000-00006D260000}"/>
    <cellStyle name="Comma 31 4 3 3" xfId="15950" xr:uid="{00000000-0005-0000-0000-00006E260000}"/>
    <cellStyle name="Comma 31 4 3 3 2" xfId="41939" xr:uid="{00000000-0005-0000-0000-00006F260000}"/>
    <cellStyle name="Comma 31 4 3 4" xfId="33786" xr:uid="{00000000-0005-0000-0000-000070260000}"/>
    <cellStyle name="Comma 31 4 4" xfId="9373" xr:uid="{00000000-0005-0000-0000-000071260000}"/>
    <cellStyle name="Comma 31 4 4 2" xfId="25659" xr:uid="{00000000-0005-0000-0000-000072260000}"/>
    <cellStyle name="Comma 31 4 4 2 2" xfId="51648" xr:uid="{00000000-0005-0000-0000-000073260000}"/>
    <cellStyle name="Comma 31 4 4 3" xfId="17539" xr:uid="{00000000-0005-0000-0000-000074260000}"/>
    <cellStyle name="Comma 31 4 4 3 2" xfId="43528" xr:uid="{00000000-0005-0000-0000-000075260000}"/>
    <cellStyle name="Comma 31 4 4 4" xfId="35376" xr:uid="{00000000-0005-0000-0000-000076260000}"/>
    <cellStyle name="Comma 31 4 5" xfId="19175" xr:uid="{00000000-0005-0000-0000-000077260000}"/>
    <cellStyle name="Comma 31 4 5 2" xfId="45164" xr:uid="{00000000-0005-0000-0000-000078260000}"/>
    <cellStyle name="Comma 31 4 6" xfId="11055" xr:uid="{00000000-0005-0000-0000-000079260000}"/>
    <cellStyle name="Comma 31 4 6 2" xfId="37044" xr:uid="{00000000-0005-0000-0000-00007A260000}"/>
    <cellStyle name="Comma 31 4 7" xfId="26640" xr:uid="{00000000-0005-0000-0000-00007B260000}"/>
    <cellStyle name="Comma 31 4 7 2" xfId="52629" xr:uid="{00000000-0005-0000-0000-00007C260000}"/>
    <cellStyle name="Comma 31 4 8" xfId="2485" xr:uid="{00000000-0005-0000-0000-00007D260000}"/>
    <cellStyle name="Comma 31 4 9" xfId="28833" xr:uid="{00000000-0005-0000-0000-00007E260000}"/>
    <cellStyle name="Comma 31 5" xfId="3274" xr:uid="{00000000-0005-0000-0000-00007F260000}"/>
    <cellStyle name="Comma 31 5 2" xfId="5479" xr:uid="{00000000-0005-0000-0000-000080260000}"/>
    <cellStyle name="Comma 31 5 2 2" xfId="21868" xr:uid="{00000000-0005-0000-0000-000081260000}"/>
    <cellStyle name="Comma 31 5 2 2 2" xfId="47857" xr:uid="{00000000-0005-0000-0000-000082260000}"/>
    <cellStyle name="Comma 31 5 2 3" xfId="13748" xr:uid="{00000000-0005-0000-0000-000083260000}"/>
    <cellStyle name="Comma 31 5 2 3 2" xfId="39737" xr:uid="{00000000-0005-0000-0000-000084260000}"/>
    <cellStyle name="Comma 31 5 2 4" xfId="31584" xr:uid="{00000000-0005-0000-0000-000085260000}"/>
    <cellStyle name="Comma 31 5 3" xfId="8311" xr:uid="{00000000-0005-0000-0000-000086260000}"/>
    <cellStyle name="Comma 31 5 3 2" xfId="24642" xr:uid="{00000000-0005-0000-0000-000087260000}"/>
    <cellStyle name="Comma 31 5 3 2 2" xfId="50631" xr:uid="{00000000-0005-0000-0000-000088260000}"/>
    <cellStyle name="Comma 31 5 3 3" xfId="16522" xr:uid="{00000000-0005-0000-0000-000089260000}"/>
    <cellStyle name="Comma 31 5 3 3 2" xfId="42511" xr:uid="{00000000-0005-0000-0000-00008A260000}"/>
    <cellStyle name="Comma 31 5 3 4" xfId="34358" xr:uid="{00000000-0005-0000-0000-00008B260000}"/>
    <cellStyle name="Comma 31 5 4" xfId="19747" xr:uid="{00000000-0005-0000-0000-00008C260000}"/>
    <cellStyle name="Comma 31 5 4 2" xfId="45736" xr:uid="{00000000-0005-0000-0000-00008D260000}"/>
    <cellStyle name="Comma 31 5 5" xfId="11627" xr:uid="{00000000-0005-0000-0000-00008E260000}"/>
    <cellStyle name="Comma 31 5 5 2" xfId="37616" xr:uid="{00000000-0005-0000-0000-00008F260000}"/>
    <cellStyle name="Comma 31 5 6" xfId="27212" xr:uid="{00000000-0005-0000-0000-000090260000}"/>
    <cellStyle name="Comma 31 5 6 2" xfId="53201" xr:uid="{00000000-0005-0000-0000-000091260000}"/>
    <cellStyle name="Comma 31 5 7" xfId="29457" xr:uid="{00000000-0005-0000-0000-000092260000}"/>
    <cellStyle name="Comma 31 6" xfId="3990" xr:uid="{00000000-0005-0000-0000-000093260000}"/>
    <cellStyle name="Comma 31 6 2" xfId="20413" xr:uid="{00000000-0005-0000-0000-000094260000}"/>
    <cellStyle name="Comma 31 6 2 2" xfId="46402" xr:uid="{00000000-0005-0000-0000-000095260000}"/>
    <cellStyle name="Comma 31 6 3" xfId="12293" xr:uid="{00000000-0005-0000-0000-000096260000}"/>
    <cellStyle name="Comma 31 6 3 2" xfId="38282" xr:uid="{00000000-0005-0000-0000-000097260000}"/>
    <cellStyle name="Comma 31 6 4" xfId="30127" xr:uid="{00000000-0005-0000-0000-000098260000}"/>
    <cellStyle name="Comma 31 7" xfId="4653" xr:uid="{00000000-0005-0000-0000-000099260000}"/>
    <cellStyle name="Comma 31 7 2" xfId="21059" xr:uid="{00000000-0005-0000-0000-00009A260000}"/>
    <cellStyle name="Comma 31 7 2 2" xfId="47048" xr:uid="{00000000-0005-0000-0000-00009B260000}"/>
    <cellStyle name="Comma 31 7 3" xfId="12939" xr:uid="{00000000-0005-0000-0000-00009C260000}"/>
    <cellStyle name="Comma 31 7 3 2" xfId="38928" xr:uid="{00000000-0005-0000-0000-00009D260000}"/>
    <cellStyle name="Comma 31 7 4" xfId="30773" xr:uid="{00000000-0005-0000-0000-00009E260000}"/>
    <cellStyle name="Comma 31 8" xfId="6187" xr:uid="{00000000-0005-0000-0000-00009F260000}"/>
    <cellStyle name="Comma 31 8 2" xfId="22534" xr:uid="{00000000-0005-0000-0000-0000A0260000}"/>
    <cellStyle name="Comma 31 8 2 2" xfId="48523" xr:uid="{00000000-0005-0000-0000-0000A1260000}"/>
    <cellStyle name="Comma 31 8 3" xfId="14414" xr:uid="{00000000-0005-0000-0000-0000A2260000}"/>
    <cellStyle name="Comma 31 8 3 2" xfId="40403" xr:uid="{00000000-0005-0000-0000-0000A3260000}"/>
    <cellStyle name="Comma 31 8 4" xfId="32250" xr:uid="{00000000-0005-0000-0000-0000A4260000}"/>
    <cellStyle name="Comma 31 9" xfId="6856" xr:uid="{00000000-0005-0000-0000-0000A5260000}"/>
    <cellStyle name="Comma 31 9 2" xfId="23187" xr:uid="{00000000-0005-0000-0000-0000A6260000}"/>
    <cellStyle name="Comma 31 9 2 2" xfId="49176" xr:uid="{00000000-0005-0000-0000-0000A7260000}"/>
    <cellStyle name="Comma 31 9 3" xfId="15067" xr:uid="{00000000-0005-0000-0000-0000A8260000}"/>
    <cellStyle name="Comma 31 9 3 2" xfId="41056" xr:uid="{00000000-0005-0000-0000-0000A9260000}"/>
    <cellStyle name="Comma 31 9 4" xfId="32903" xr:uid="{00000000-0005-0000-0000-0000AA260000}"/>
    <cellStyle name="Comma 32" xfId="120" xr:uid="{00000000-0005-0000-0000-0000AB260000}"/>
    <cellStyle name="Comma 32 10" xfId="7503" xr:uid="{00000000-0005-0000-0000-0000AC260000}"/>
    <cellStyle name="Comma 32 10 2" xfId="23834" xr:uid="{00000000-0005-0000-0000-0000AD260000}"/>
    <cellStyle name="Comma 32 10 2 2" xfId="49823" xr:uid="{00000000-0005-0000-0000-0000AE260000}"/>
    <cellStyle name="Comma 32 10 3" xfId="15714" xr:uid="{00000000-0005-0000-0000-0000AF260000}"/>
    <cellStyle name="Comma 32 10 3 2" xfId="41703" xr:uid="{00000000-0005-0000-0000-0000B0260000}"/>
    <cellStyle name="Comma 32 10 4" xfId="33550" xr:uid="{00000000-0005-0000-0000-0000B1260000}"/>
    <cellStyle name="Comma 32 11" xfId="8843" xr:uid="{00000000-0005-0000-0000-0000B2260000}"/>
    <cellStyle name="Comma 32 11 2" xfId="25174" xr:uid="{00000000-0005-0000-0000-0000B3260000}"/>
    <cellStyle name="Comma 32 11 2 2" xfId="51163" xr:uid="{00000000-0005-0000-0000-0000B4260000}"/>
    <cellStyle name="Comma 32 11 3" xfId="17054" xr:uid="{00000000-0005-0000-0000-0000B5260000}"/>
    <cellStyle name="Comma 32 11 3 2" xfId="43043" xr:uid="{00000000-0005-0000-0000-0000B6260000}"/>
    <cellStyle name="Comma 32 11 4" xfId="34890" xr:uid="{00000000-0005-0000-0000-0000B7260000}"/>
    <cellStyle name="Comma 32 12" xfId="10165" xr:uid="{00000000-0005-0000-0000-0000B8260000}"/>
    <cellStyle name="Comma 32 12 2" xfId="18288" xr:uid="{00000000-0005-0000-0000-0000B9260000}"/>
    <cellStyle name="Comma 32 12 2 2" xfId="44277" xr:uid="{00000000-0005-0000-0000-0000BA260000}"/>
    <cellStyle name="Comma 32 12 3" xfId="36154" xr:uid="{00000000-0005-0000-0000-0000BB260000}"/>
    <cellStyle name="Comma 32 13" xfId="2075" xr:uid="{00000000-0005-0000-0000-0000BC260000}"/>
    <cellStyle name="Comma 32 13 2" xfId="18939" xr:uid="{00000000-0005-0000-0000-0000BD260000}"/>
    <cellStyle name="Comma 32 13 2 2" xfId="44928" xr:uid="{00000000-0005-0000-0000-0000BE260000}"/>
    <cellStyle name="Comma 32 13 3" xfId="28569" xr:uid="{00000000-0005-0000-0000-0000BF260000}"/>
    <cellStyle name="Comma 32 14" xfId="10819" xr:uid="{00000000-0005-0000-0000-0000C0260000}"/>
    <cellStyle name="Comma 32 14 2" xfId="36808" xr:uid="{00000000-0005-0000-0000-0000C1260000}"/>
    <cellStyle name="Comma 32 15" xfId="26403" xr:uid="{00000000-0005-0000-0000-0000C2260000}"/>
    <cellStyle name="Comma 32 15 2" xfId="52392" xr:uid="{00000000-0005-0000-0000-0000C3260000}"/>
    <cellStyle name="Comma 32 16" xfId="1421" xr:uid="{00000000-0005-0000-0000-0000C4260000}"/>
    <cellStyle name="Comma 32 16 2" xfId="53874" xr:uid="{00000000-0005-0000-0000-0000C5260000}"/>
    <cellStyle name="Comma 32 17" xfId="27912" xr:uid="{00000000-0005-0000-0000-0000C6260000}"/>
    <cellStyle name="Comma 32 18" xfId="54400" xr:uid="{00000000-0005-0000-0000-0000C7260000}"/>
    <cellStyle name="Comma 32 2" xfId="121" xr:uid="{00000000-0005-0000-0000-0000C8260000}"/>
    <cellStyle name="Comma 32 2 10" xfId="8844" xr:uid="{00000000-0005-0000-0000-0000C9260000}"/>
    <cellStyle name="Comma 32 2 10 2" xfId="25175" xr:uid="{00000000-0005-0000-0000-0000CA260000}"/>
    <cellStyle name="Comma 32 2 10 2 2" xfId="51164" xr:uid="{00000000-0005-0000-0000-0000CB260000}"/>
    <cellStyle name="Comma 32 2 10 3" xfId="17055" xr:uid="{00000000-0005-0000-0000-0000CC260000}"/>
    <cellStyle name="Comma 32 2 10 3 2" xfId="43044" xr:uid="{00000000-0005-0000-0000-0000CD260000}"/>
    <cellStyle name="Comma 32 2 10 4" xfId="34891" xr:uid="{00000000-0005-0000-0000-0000CE260000}"/>
    <cellStyle name="Comma 32 2 11" xfId="10308" xr:uid="{00000000-0005-0000-0000-0000CF260000}"/>
    <cellStyle name="Comma 32 2 11 2" xfId="18431" xr:uid="{00000000-0005-0000-0000-0000D0260000}"/>
    <cellStyle name="Comma 32 2 11 2 2" xfId="44420" xr:uid="{00000000-0005-0000-0000-0000D1260000}"/>
    <cellStyle name="Comma 32 2 11 3" xfId="36297" xr:uid="{00000000-0005-0000-0000-0000D2260000}"/>
    <cellStyle name="Comma 32 2 12" xfId="2218" xr:uid="{00000000-0005-0000-0000-0000D3260000}"/>
    <cellStyle name="Comma 32 2 12 2" xfId="19082" xr:uid="{00000000-0005-0000-0000-0000D4260000}"/>
    <cellStyle name="Comma 32 2 12 2 2" xfId="45071" xr:uid="{00000000-0005-0000-0000-0000D5260000}"/>
    <cellStyle name="Comma 32 2 12 3" xfId="28712" xr:uid="{00000000-0005-0000-0000-0000D6260000}"/>
    <cellStyle name="Comma 32 2 13" xfId="10962" xr:uid="{00000000-0005-0000-0000-0000D7260000}"/>
    <cellStyle name="Comma 32 2 13 2" xfId="36951" xr:uid="{00000000-0005-0000-0000-0000D8260000}"/>
    <cellStyle name="Comma 32 2 14" xfId="26546" xr:uid="{00000000-0005-0000-0000-0000D9260000}"/>
    <cellStyle name="Comma 32 2 14 2" xfId="52535" xr:uid="{00000000-0005-0000-0000-0000DA260000}"/>
    <cellStyle name="Comma 32 2 15" xfId="1564" xr:uid="{00000000-0005-0000-0000-0000DB260000}"/>
    <cellStyle name="Comma 32 2 15 2" xfId="54017" xr:uid="{00000000-0005-0000-0000-0000DC260000}"/>
    <cellStyle name="Comma 32 2 16" xfId="28055" xr:uid="{00000000-0005-0000-0000-0000DD260000}"/>
    <cellStyle name="Comma 32 2 17" xfId="54401" xr:uid="{00000000-0005-0000-0000-0000DE260000}"/>
    <cellStyle name="Comma 32 2 2" xfId="1193" xr:uid="{00000000-0005-0000-0000-0000DF260000}"/>
    <cellStyle name="Comma 32 2 2 10" xfId="1857" xr:uid="{00000000-0005-0000-0000-0000E0260000}"/>
    <cellStyle name="Comma 32 2 2 10 2" xfId="54310" xr:uid="{00000000-0005-0000-0000-0000E1260000}"/>
    <cellStyle name="Comma 32 2 2 11" xfId="28351" xr:uid="{00000000-0005-0000-0000-0000E2260000}"/>
    <cellStyle name="Comma 32 2 2 12" xfId="55317" xr:uid="{00000000-0005-0000-0000-0000E3260000}"/>
    <cellStyle name="Comma 32 2 2 2" xfId="3716" xr:uid="{00000000-0005-0000-0000-0000E4260000}"/>
    <cellStyle name="Comma 32 2 2 2 2" xfId="5920" xr:uid="{00000000-0005-0000-0000-0000E5260000}"/>
    <cellStyle name="Comma 32 2 2 2 2 2" xfId="22309" xr:uid="{00000000-0005-0000-0000-0000E6260000}"/>
    <cellStyle name="Comma 32 2 2 2 2 2 2" xfId="48298" xr:uid="{00000000-0005-0000-0000-0000E7260000}"/>
    <cellStyle name="Comma 32 2 2 2 2 3" xfId="14189" xr:uid="{00000000-0005-0000-0000-0000E8260000}"/>
    <cellStyle name="Comma 32 2 2 2 2 3 2" xfId="40178" xr:uid="{00000000-0005-0000-0000-0000E9260000}"/>
    <cellStyle name="Comma 32 2 2 2 2 4" xfId="32025" xr:uid="{00000000-0005-0000-0000-0000EA260000}"/>
    <cellStyle name="Comma 32 2 2 2 3" xfId="8752" xr:uid="{00000000-0005-0000-0000-0000EB260000}"/>
    <cellStyle name="Comma 32 2 2 2 3 2" xfId="25083" xr:uid="{00000000-0005-0000-0000-0000EC260000}"/>
    <cellStyle name="Comma 32 2 2 2 3 2 2" xfId="51072" xr:uid="{00000000-0005-0000-0000-0000ED260000}"/>
    <cellStyle name="Comma 32 2 2 2 3 3" xfId="16963" xr:uid="{00000000-0005-0000-0000-0000EE260000}"/>
    <cellStyle name="Comma 32 2 2 2 3 3 2" xfId="42952" xr:uid="{00000000-0005-0000-0000-0000EF260000}"/>
    <cellStyle name="Comma 32 2 2 2 3 4" xfId="34799" xr:uid="{00000000-0005-0000-0000-0000F0260000}"/>
    <cellStyle name="Comma 32 2 2 2 4" xfId="20188" xr:uid="{00000000-0005-0000-0000-0000F1260000}"/>
    <cellStyle name="Comma 32 2 2 2 4 2" xfId="46177" xr:uid="{00000000-0005-0000-0000-0000F2260000}"/>
    <cellStyle name="Comma 32 2 2 2 5" xfId="12068" xr:uid="{00000000-0005-0000-0000-0000F3260000}"/>
    <cellStyle name="Comma 32 2 2 2 5 2" xfId="38057" xr:uid="{00000000-0005-0000-0000-0000F4260000}"/>
    <cellStyle name="Comma 32 2 2 2 6" xfId="27653" xr:uid="{00000000-0005-0000-0000-0000F5260000}"/>
    <cellStyle name="Comma 32 2 2 2 6 2" xfId="53642" xr:uid="{00000000-0005-0000-0000-0000F6260000}"/>
    <cellStyle name="Comma 32 2 2 2 7" xfId="29899" xr:uid="{00000000-0005-0000-0000-0000F7260000}"/>
    <cellStyle name="Comma 32 2 2 3" xfId="4441" xr:uid="{00000000-0005-0000-0000-0000F8260000}"/>
    <cellStyle name="Comma 32 2 2 3 2" xfId="20850" xr:uid="{00000000-0005-0000-0000-0000F9260000}"/>
    <cellStyle name="Comma 32 2 2 3 2 2" xfId="46839" xr:uid="{00000000-0005-0000-0000-0000FA260000}"/>
    <cellStyle name="Comma 32 2 2 3 3" xfId="12730" xr:uid="{00000000-0005-0000-0000-0000FB260000}"/>
    <cellStyle name="Comma 32 2 2 3 3 2" xfId="38719" xr:uid="{00000000-0005-0000-0000-0000FC260000}"/>
    <cellStyle name="Comma 32 2 2 3 4" xfId="30564" xr:uid="{00000000-0005-0000-0000-0000FD260000}"/>
    <cellStyle name="Comma 32 2 2 4" xfId="6637" xr:uid="{00000000-0005-0000-0000-0000FE260000}"/>
    <cellStyle name="Comma 32 2 2 4 2" xfId="22971" xr:uid="{00000000-0005-0000-0000-0000FF260000}"/>
    <cellStyle name="Comma 32 2 2 4 2 2" xfId="48960" xr:uid="{00000000-0005-0000-0000-000000270000}"/>
    <cellStyle name="Comma 32 2 2 4 3" xfId="14851" xr:uid="{00000000-0005-0000-0000-000001270000}"/>
    <cellStyle name="Comma 32 2 2 4 3 2" xfId="40840" xr:uid="{00000000-0005-0000-0000-000002270000}"/>
    <cellStyle name="Comma 32 2 2 4 4" xfId="32687" xr:uid="{00000000-0005-0000-0000-000003270000}"/>
    <cellStyle name="Comma 32 2 2 5" xfId="7293" xr:uid="{00000000-0005-0000-0000-000004270000}"/>
    <cellStyle name="Comma 32 2 2 5 2" xfId="23624" xr:uid="{00000000-0005-0000-0000-000005270000}"/>
    <cellStyle name="Comma 32 2 2 5 2 2" xfId="49613" xr:uid="{00000000-0005-0000-0000-000006270000}"/>
    <cellStyle name="Comma 32 2 2 5 3" xfId="15504" xr:uid="{00000000-0005-0000-0000-000007270000}"/>
    <cellStyle name="Comma 32 2 2 5 3 2" xfId="41493" xr:uid="{00000000-0005-0000-0000-000008270000}"/>
    <cellStyle name="Comma 32 2 2 5 4" xfId="33340" xr:uid="{00000000-0005-0000-0000-000009270000}"/>
    <cellStyle name="Comma 32 2 2 6" xfId="9817" xr:uid="{00000000-0005-0000-0000-00000A270000}"/>
    <cellStyle name="Comma 32 2 2 6 2" xfId="26098" xr:uid="{00000000-0005-0000-0000-00000B270000}"/>
    <cellStyle name="Comma 32 2 2 6 2 2" xfId="52087" xr:uid="{00000000-0005-0000-0000-00000C270000}"/>
    <cellStyle name="Comma 32 2 2 6 3" xfId="17978" xr:uid="{00000000-0005-0000-0000-00000D270000}"/>
    <cellStyle name="Comma 32 2 2 6 3 2" xfId="43967" xr:uid="{00000000-0005-0000-0000-00000E270000}"/>
    <cellStyle name="Comma 32 2 2 6 4" xfId="35815" xr:uid="{00000000-0005-0000-0000-00000F270000}"/>
    <cellStyle name="Comma 32 2 2 7" xfId="9890" xr:uid="{00000000-0005-0000-0000-000010270000}"/>
    <cellStyle name="Comma 32 2 2 7 2" xfId="26150" xr:uid="{00000000-0005-0000-0000-000011270000}"/>
    <cellStyle name="Comma 32 2 2 7 2 2" xfId="52139" xr:uid="{00000000-0005-0000-0000-000012270000}"/>
    <cellStyle name="Comma 32 2 2 7 3" xfId="18030" xr:uid="{00000000-0005-0000-0000-000013270000}"/>
    <cellStyle name="Comma 32 2 2 7 3 2" xfId="44019" xr:uid="{00000000-0005-0000-0000-000014270000}"/>
    <cellStyle name="Comma 32 2 2 7 4" xfId="35879" xr:uid="{00000000-0005-0000-0000-000015270000}"/>
    <cellStyle name="Comma 32 2 2 8" xfId="10601" xr:uid="{00000000-0005-0000-0000-000016270000}"/>
    <cellStyle name="Comma 32 2 2 8 2" xfId="18724" xr:uid="{00000000-0005-0000-0000-000017270000}"/>
    <cellStyle name="Comma 32 2 2 8 2 2" xfId="44713" xr:uid="{00000000-0005-0000-0000-000018270000}"/>
    <cellStyle name="Comma 32 2 2 8 3" xfId="36590" xr:uid="{00000000-0005-0000-0000-000019270000}"/>
    <cellStyle name="Comma 32 2 2 9" xfId="2744" xr:uid="{00000000-0005-0000-0000-00001A270000}"/>
    <cellStyle name="Comma 32 2 2 9 2" xfId="28940" xr:uid="{00000000-0005-0000-0000-00001B270000}"/>
    <cellStyle name="Comma 32 2 3" xfId="888" xr:uid="{00000000-0005-0000-0000-00001C270000}"/>
    <cellStyle name="Comma 32 2 3 10" xfId="55024" xr:uid="{00000000-0005-0000-0000-00001D270000}"/>
    <cellStyle name="Comma 32 2 3 2" xfId="5034" xr:uid="{00000000-0005-0000-0000-00001E270000}"/>
    <cellStyle name="Comma 32 2 3 2 2" xfId="21431" xr:uid="{00000000-0005-0000-0000-00001F270000}"/>
    <cellStyle name="Comma 32 2 3 2 2 2" xfId="47420" xr:uid="{00000000-0005-0000-0000-000020270000}"/>
    <cellStyle name="Comma 32 2 3 2 3" xfId="13311" xr:uid="{00000000-0005-0000-0000-000021270000}"/>
    <cellStyle name="Comma 32 2 3 2 3 2" xfId="39300" xr:uid="{00000000-0005-0000-0000-000022270000}"/>
    <cellStyle name="Comma 32 2 3 2 4" xfId="31147" xr:uid="{00000000-0005-0000-0000-000023270000}"/>
    <cellStyle name="Comma 32 2 3 3" xfId="7874" xr:uid="{00000000-0005-0000-0000-000024270000}"/>
    <cellStyle name="Comma 32 2 3 3 2" xfId="24205" xr:uid="{00000000-0005-0000-0000-000025270000}"/>
    <cellStyle name="Comma 32 2 3 3 2 2" xfId="50194" xr:uid="{00000000-0005-0000-0000-000026270000}"/>
    <cellStyle name="Comma 32 2 3 3 3" xfId="16085" xr:uid="{00000000-0005-0000-0000-000027270000}"/>
    <cellStyle name="Comma 32 2 3 3 3 2" xfId="42074" xr:uid="{00000000-0005-0000-0000-000028270000}"/>
    <cellStyle name="Comma 32 2 3 3 4" xfId="33921" xr:uid="{00000000-0005-0000-0000-000029270000}"/>
    <cellStyle name="Comma 32 2 3 4" xfId="9518" xr:uid="{00000000-0005-0000-0000-00002A270000}"/>
    <cellStyle name="Comma 32 2 3 4 2" xfId="25803" xr:uid="{00000000-0005-0000-0000-00002B270000}"/>
    <cellStyle name="Comma 32 2 3 4 2 2" xfId="51792" xr:uid="{00000000-0005-0000-0000-00002C270000}"/>
    <cellStyle name="Comma 32 2 3 4 3" xfId="17683" xr:uid="{00000000-0005-0000-0000-00002D270000}"/>
    <cellStyle name="Comma 32 2 3 4 3 2" xfId="43672" xr:uid="{00000000-0005-0000-0000-00002E270000}"/>
    <cellStyle name="Comma 32 2 3 4 4" xfId="35520" xr:uid="{00000000-0005-0000-0000-00002F270000}"/>
    <cellStyle name="Comma 32 2 3 5" xfId="19310" xr:uid="{00000000-0005-0000-0000-000030270000}"/>
    <cellStyle name="Comma 32 2 3 5 2" xfId="45299" xr:uid="{00000000-0005-0000-0000-000031270000}"/>
    <cellStyle name="Comma 32 2 3 6" xfId="11190" xr:uid="{00000000-0005-0000-0000-000032270000}"/>
    <cellStyle name="Comma 32 2 3 6 2" xfId="37179" xr:uid="{00000000-0005-0000-0000-000033270000}"/>
    <cellStyle name="Comma 32 2 3 7" xfId="26775" xr:uid="{00000000-0005-0000-0000-000034270000}"/>
    <cellStyle name="Comma 32 2 3 7 2" xfId="52764" xr:uid="{00000000-0005-0000-0000-000035270000}"/>
    <cellStyle name="Comma 32 2 3 8" xfId="2826" xr:uid="{00000000-0005-0000-0000-000036270000}"/>
    <cellStyle name="Comma 32 2 3 9" xfId="29017" xr:uid="{00000000-0005-0000-0000-000037270000}"/>
    <cellStyle name="Comma 32 2 4" xfId="3418" xr:uid="{00000000-0005-0000-0000-000038270000}"/>
    <cellStyle name="Comma 32 2 4 2" xfId="5623" xr:uid="{00000000-0005-0000-0000-000039270000}"/>
    <cellStyle name="Comma 32 2 4 2 2" xfId="22012" xr:uid="{00000000-0005-0000-0000-00003A270000}"/>
    <cellStyle name="Comma 32 2 4 2 2 2" xfId="48001" xr:uid="{00000000-0005-0000-0000-00003B270000}"/>
    <cellStyle name="Comma 32 2 4 2 3" xfId="13892" xr:uid="{00000000-0005-0000-0000-00003C270000}"/>
    <cellStyle name="Comma 32 2 4 2 3 2" xfId="39881" xr:uid="{00000000-0005-0000-0000-00003D270000}"/>
    <cellStyle name="Comma 32 2 4 2 4" xfId="31728" xr:uid="{00000000-0005-0000-0000-00003E270000}"/>
    <cellStyle name="Comma 32 2 4 3" xfId="8455" xr:uid="{00000000-0005-0000-0000-00003F270000}"/>
    <cellStyle name="Comma 32 2 4 3 2" xfId="24786" xr:uid="{00000000-0005-0000-0000-000040270000}"/>
    <cellStyle name="Comma 32 2 4 3 2 2" xfId="50775" xr:uid="{00000000-0005-0000-0000-000041270000}"/>
    <cellStyle name="Comma 32 2 4 3 3" xfId="16666" xr:uid="{00000000-0005-0000-0000-000042270000}"/>
    <cellStyle name="Comma 32 2 4 3 3 2" xfId="42655" xr:uid="{00000000-0005-0000-0000-000043270000}"/>
    <cellStyle name="Comma 32 2 4 3 4" xfId="34502" xr:uid="{00000000-0005-0000-0000-000044270000}"/>
    <cellStyle name="Comma 32 2 4 4" xfId="19891" xr:uid="{00000000-0005-0000-0000-000045270000}"/>
    <cellStyle name="Comma 32 2 4 4 2" xfId="45880" xr:uid="{00000000-0005-0000-0000-000046270000}"/>
    <cellStyle name="Comma 32 2 4 5" xfId="11771" xr:uid="{00000000-0005-0000-0000-000047270000}"/>
    <cellStyle name="Comma 32 2 4 5 2" xfId="37760" xr:uid="{00000000-0005-0000-0000-000048270000}"/>
    <cellStyle name="Comma 32 2 4 6" xfId="27356" xr:uid="{00000000-0005-0000-0000-000049270000}"/>
    <cellStyle name="Comma 32 2 4 6 2" xfId="53345" xr:uid="{00000000-0005-0000-0000-00004A270000}"/>
    <cellStyle name="Comma 32 2 4 7" xfId="29601" xr:uid="{00000000-0005-0000-0000-00004B270000}"/>
    <cellStyle name="Comma 32 2 5" xfId="4136" xr:uid="{00000000-0005-0000-0000-00004C270000}"/>
    <cellStyle name="Comma 32 2 5 2" xfId="20557" xr:uid="{00000000-0005-0000-0000-00004D270000}"/>
    <cellStyle name="Comma 32 2 5 2 2" xfId="46546" xr:uid="{00000000-0005-0000-0000-00004E270000}"/>
    <cellStyle name="Comma 32 2 5 3" xfId="12437" xr:uid="{00000000-0005-0000-0000-00004F270000}"/>
    <cellStyle name="Comma 32 2 5 3 2" xfId="38426" xr:uid="{00000000-0005-0000-0000-000050270000}"/>
    <cellStyle name="Comma 32 2 5 4" xfId="30271" xr:uid="{00000000-0005-0000-0000-000051270000}"/>
    <cellStyle name="Comma 32 2 6" xfId="4797" xr:uid="{00000000-0005-0000-0000-000052270000}"/>
    <cellStyle name="Comma 32 2 6 2" xfId="21203" xr:uid="{00000000-0005-0000-0000-000053270000}"/>
    <cellStyle name="Comma 32 2 6 2 2" xfId="47192" xr:uid="{00000000-0005-0000-0000-000054270000}"/>
    <cellStyle name="Comma 32 2 6 3" xfId="13083" xr:uid="{00000000-0005-0000-0000-000055270000}"/>
    <cellStyle name="Comma 32 2 6 3 2" xfId="39072" xr:uid="{00000000-0005-0000-0000-000056270000}"/>
    <cellStyle name="Comma 32 2 6 4" xfId="30917" xr:uid="{00000000-0005-0000-0000-000057270000}"/>
    <cellStyle name="Comma 32 2 7" xfId="6333" xr:uid="{00000000-0005-0000-0000-000058270000}"/>
    <cellStyle name="Comma 32 2 7 2" xfId="22678" xr:uid="{00000000-0005-0000-0000-000059270000}"/>
    <cellStyle name="Comma 32 2 7 2 2" xfId="48667" xr:uid="{00000000-0005-0000-0000-00005A270000}"/>
    <cellStyle name="Comma 32 2 7 3" xfId="14558" xr:uid="{00000000-0005-0000-0000-00005B270000}"/>
    <cellStyle name="Comma 32 2 7 3 2" xfId="40547" xr:uid="{00000000-0005-0000-0000-00005C270000}"/>
    <cellStyle name="Comma 32 2 7 4" xfId="32394" xr:uid="{00000000-0005-0000-0000-00005D270000}"/>
    <cellStyle name="Comma 32 2 8" xfId="7000" xr:uid="{00000000-0005-0000-0000-00005E270000}"/>
    <cellStyle name="Comma 32 2 8 2" xfId="23331" xr:uid="{00000000-0005-0000-0000-00005F270000}"/>
    <cellStyle name="Comma 32 2 8 2 2" xfId="49320" xr:uid="{00000000-0005-0000-0000-000060270000}"/>
    <cellStyle name="Comma 32 2 8 3" xfId="15211" xr:uid="{00000000-0005-0000-0000-000061270000}"/>
    <cellStyle name="Comma 32 2 8 3 2" xfId="41200" xr:uid="{00000000-0005-0000-0000-000062270000}"/>
    <cellStyle name="Comma 32 2 8 4" xfId="33047" xr:uid="{00000000-0005-0000-0000-000063270000}"/>
    <cellStyle name="Comma 32 2 9" xfId="7646" xr:uid="{00000000-0005-0000-0000-000064270000}"/>
    <cellStyle name="Comma 32 2 9 2" xfId="23977" xr:uid="{00000000-0005-0000-0000-000065270000}"/>
    <cellStyle name="Comma 32 2 9 2 2" xfId="49966" xr:uid="{00000000-0005-0000-0000-000066270000}"/>
    <cellStyle name="Comma 32 2 9 3" xfId="15857" xr:uid="{00000000-0005-0000-0000-000067270000}"/>
    <cellStyle name="Comma 32 2 9 3 2" xfId="41846" xr:uid="{00000000-0005-0000-0000-000068270000}"/>
    <cellStyle name="Comma 32 2 9 4" xfId="33693" xr:uid="{00000000-0005-0000-0000-000069270000}"/>
    <cellStyle name="Comma 32 3" xfId="1050" xr:uid="{00000000-0005-0000-0000-00006A270000}"/>
    <cellStyle name="Comma 32 3 10" xfId="1714" xr:uid="{00000000-0005-0000-0000-00006B270000}"/>
    <cellStyle name="Comma 32 3 10 2" xfId="54167" xr:uid="{00000000-0005-0000-0000-00006C270000}"/>
    <cellStyle name="Comma 32 3 11" xfId="28208" xr:uid="{00000000-0005-0000-0000-00006D270000}"/>
    <cellStyle name="Comma 32 3 12" xfId="55174" xr:uid="{00000000-0005-0000-0000-00006E270000}"/>
    <cellStyle name="Comma 32 3 2" xfId="3573" xr:uid="{00000000-0005-0000-0000-00006F270000}"/>
    <cellStyle name="Comma 32 3 2 2" xfId="5777" xr:uid="{00000000-0005-0000-0000-000070270000}"/>
    <cellStyle name="Comma 32 3 2 2 2" xfId="22166" xr:uid="{00000000-0005-0000-0000-000071270000}"/>
    <cellStyle name="Comma 32 3 2 2 2 2" xfId="48155" xr:uid="{00000000-0005-0000-0000-000072270000}"/>
    <cellStyle name="Comma 32 3 2 2 3" xfId="14046" xr:uid="{00000000-0005-0000-0000-000073270000}"/>
    <cellStyle name="Comma 32 3 2 2 3 2" xfId="40035" xr:uid="{00000000-0005-0000-0000-000074270000}"/>
    <cellStyle name="Comma 32 3 2 2 4" xfId="31882" xr:uid="{00000000-0005-0000-0000-000075270000}"/>
    <cellStyle name="Comma 32 3 2 3" xfId="8609" xr:uid="{00000000-0005-0000-0000-000076270000}"/>
    <cellStyle name="Comma 32 3 2 3 2" xfId="24940" xr:uid="{00000000-0005-0000-0000-000077270000}"/>
    <cellStyle name="Comma 32 3 2 3 2 2" xfId="50929" xr:uid="{00000000-0005-0000-0000-000078270000}"/>
    <cellStyle name="Comma 32 3 2 3 3" xfId="16820" xr:uid="{00000000-0005-0000-0000-000079270000}"/>
    <cellStyle name="Comma 32 3 2 3 3 2" xfId="42809" xr:uid="{00000000-0005-0000-0000-00007A270000}"/>
    <cellStyle name="Comma 32 3 2 3 4" xfId="34656" xr:uid="{00000000-0005-0000-0000-00007B270000}"/>
    <cellStyle name="Comma 32 3 2 4" xfId="20045" xr:uid="{00000000-0005-0000-0000-00007C270000}"/>
    <cellStyle name="Comma 32 3 2 4 2" xfId="46034" xr:uid="{00000000-0005-0000-0000-00007D270000}"/>
    <cellStyle name="Comma 32 3 2 5" xfId="11925" xr:uid="{00000000-0005-0000-0000-00007E270000}"/>
    <cellStyle name="Comma 32 3 2 5 2" xfId="37914" xr:uid="{00000000-0005-0000-0000-00007F270000}"/>
    <cellStyle name="Comma 32 3 2 6" xfId="27510" xr:uid="{00000000-0005-0000-0000-000080270000}"/>
    <cellStyle name="Comma 32 3 2 6 2" xfId="53499" xr:uid="{00000000-0005-0000-0000-000081270000}"/>
    <cellStyle name="Comma 32 3 2 7" xfId="29756" xr:uid="{00000000-0005-0000-0000-000082270000}"/>
    <cellStyle name="Comma 32 3 3" xfId="4298" xr:uid="{00000000-0005-0000-0000-000083270000}"/>
    <cellStyle name="Comma 32 3 3 2" xfId="20707" xr:uid="{00000000-0005-0000-0000-000084270000}"/>
    <cellStyle name="Comma 32 3 3 2 2" xfId="46696" xr:uid="{00000000-0005-0000-0000-000085270000}"/>
    <cellStyle name="Comma 32 3 3 3" xfId="12587" xr:uid="{00000000-0005-0000-0000-000086270000}"/>
    <cellStyle name="Comma 32 3 3 3 2" xfId="38576" xr:uid="{00000000-0005-0000-0000-000087270000}"/>
    <cellStyle name="Comma 32 3 3 4" xfId="30421" xr:uid="{00000000-0005-0000-0000-000088270000}"/>
    <cellStyle name="Comma 32 3 4" xfId="6494" xr:uid="{00000000-0005-0000-0000-000089270000}"/>
    <cellStyle name="Comma 32 3 4 2" xfId="22828" xr:uid="{00000000-0005-0000-0000-00008A270000}"/>
    <cellStyle name="Comma 32 3 4 2 2" xfId="48817" xr:uid="{00000000-0005-0000-0000-00008B270000}"/>
    <cellStyle name="Comma 32 3 4 3" xfId="14708" xr:uid="{00000000-0005-0000-0000-00008C270000}"/>
    <cellStyle name="Comma 32 3 4 3 2" xfId="40697" xr:uid="{00000000-0005-0000-0000-00008D270000}"/>
    <cellStyle name="Comma 32 3 4 4" xfId="32544" xr:uid="{00000000-0005-0000-0000-00008E270000}"/>
    <cellStyle name="Comma 32 3 5" xfId="7150" xr:uid="{00000000-0005-0000-0000-00008F270000}"/>
    <cellStyle name="Comma 32 3 5 2" xfId="23481" xr:uid="{00000000-0005-0000-0000-000090270000}"/>
    <cellStyle name="Comma 32 3 5 2 2" xfId="49470" xr:uid="{00000000-0005-0000-0000-000091270000}"/>
    <cellStyle name="Comma 32 3 5 3" xfId="15361" xr:uid="{00000000-0005-0000-0000-000092270000}"/>
    <cellStyle name="Comma 32 3 5 3 2" xfId="41350" xr:uid="{00000000-0005-0000-0000-000093270000}"/>
    <cellStyle name="Comma 32 3 5 4" xfId="33197" xr:uid="{00000000-0005-0000-0000-000094270000}"/>
    <cellStyle name="Comma 32 3 6" xfId="9674" xr:uid="{00000000-0005-0000-0000-000095270000}"/>
    <cellStyle name="Comma 32 3 6 2" xfId="25955" xr:uid="{00000000-0005-0000-0000-000096270000}"/>
    <cellStyle name="Comma 32 3 6 2 2" xfId="51944" xr:uid="{00000000-0005-0000-0000-000097270000}"/>
    <cellStyle name="Comma 32 3 6 3" xfId="17835" xr:uid="{00000000-0005-0000-0000-000098270000}"/>
    <cellStyle name="Comma 32 3 6 3 2" xfId="43824" xr:uid="{00000000-0005-0000-0000-000099270000}"/>
    <cellStyle name="Comma 32 3 6 4" xfId="35672" xr:uid="{00000000-0005-0000-0000-00009A270000}"/>
    <cellStyle name="Comma 32 3 7" xfId="9917" xr:uid="{00000000-0005-0000-0000-00009B270000}"/>
    <cellStyle name="Comma 32 3 7 2" xfId="26173" xr:uid="{00000000-0005-0000-0000-00009C270000}"/>
    <cellStyle name="Comma 32 3 7 2 2" xfId="52162" xr:uid="{00000000-0005-0000-0000-00009D270000}"/>
    <cellStyle name="Comma 32 3 7 3" xfId="18053" xr:uid="{00000000-0005-0000-0000-00009E270000}"/>
    <cellStyle name="Comma 32 3 7 3 2" xfId="44042" xr:uid="{00000000-0005-0000-0000-00009F270000}"/>
    <cellStyle name="Comma 32 3 7 4" xfId="35906" xr:uid="{00000000-0005-0000-0000-0000A0270000}"/>
    <cellStyle name="Comma 32 3 8" xfId="10458" xr:uid="{00000000-0005-0000-0000-0000A1270000}"/>
    <cellStyle name="Comma 32 3 8 2" xfId="18581" xr:uid="{00000000-0005-0000-0000-0000A2270000}"/>
    <cellStyle name="Comma 32 3 8 2 2" xfId="44570" xr:uid="{00000000-0005-0000-0000-0000A3270000}"/>
    <cellStyle name="Comma 32 3 8 3" xfId="36447" xr:uid="{00000000-0005-0000-0000-0000A4270000}"/>
    <cellStyle name="Comma 32 3 9" xfId="2716" xr:uid="{00000000-0005-0000-0000-0000A5270000}"/>
    <cellStyle name="Comma 32 3 9 2" xfId="28922" xr:uid="{00000000-0005-0000-0000-0000A6270000}"/>
    <cellStyle name="Comma 32 4" xfId="743" xr:uid="{00000000-0005-0000-0000-0000A7270000}"/>
    <cellStyle name="Comma 32 4 10" xfId="54881" xr:uid="{00000000-0005-0000-0000-0000A8270000}"/>
    <cellStyle name="Comma 32 4 2" xfId="4895" xr:uid="{00000000-0005-0000-0000-0000A9270000}"/>
    <cellStyle name="Comma 32 4 2 2" xfId="21297" xr:uid="{00000000-0005-0000-0000-0000AA270000}"/>
    <cellStyle name="Comma 32 4 2 2 2" xfId="47286" xr:uid="{00000000-0005-0000-0000-0000AB270000}"/>
    <cellStyle name="Comma 32 4 2 3" xfId="13177" xr:uid="{00000000-0005-0000-0000-0000AC270000}"/>
    <cellStyle name="Comma 32 4 2 3 2" xfId="39166" xr:uid="{00000000-0005-0000-0000-0000AD270000}"/>
    <cellStyle name="Comma 32 4 2 4" xfId="31013" xr:uid="{00000000-0005-0000-0000-0000AE270000}"/>
    <cellStyle name="Comma 32 4 3" xfId="7740" xr:uid="{00000000-0005-0000-0000-0000AF270000}"/>
    <cellStyle name="Comma 32 4 3 2" xfId="24071" xr:uid="{00000000-0005-0000-0000-0000B0270000}"/>
    <cellStyle name="Comma 32 4 3 2 2" xfId="50060" xr:uid="{00000000-0005-0000-0000-0000B1270000}"/>
    <cellStyle name="Comma 32 4 3 3" xfId="15951" xr:uid="{00000000-0005-0000-0000-0000B2270000}"/>
    <cellStyle name="Comma 32 4 3 3 2" xfId="41940" xr:uid="{00000000-0005-0000-0000-0000B3270000}"/>
    <cellStyle name="Comma 32 4 3 4" xfId="33787" xr:uid="{00000000-0005-0000-0000-0000B4270000}"/>
    <cellStyle name="Comma 32 4 4" xfId="9374" xr:uid="{00000000-0005-0000-0000-0000B5270000}"/>
    <cellStyle name="Comma 32 4 4 2" xfId="25660" xr:uid="{00000000-0005-0000-0000-0000B6270000}"/>
    <cellStyle name="Comma 32 4 4 2 2" xfId="51649" xr:uid="{00000000-0005-0000-0000-0000B7270000}"/>
    <cellStyle name="Comma 32 4 4 3" xfId="17540" xr:uid="{00000000-0005-0000-0000-0000B8270000}"/>
    <cellStyle name="Comma 32 4 4 3 2" xfId="43529" xr:uid="{00000000-0005-0000-0000-0000B9270000}"/>
    <cellStyle name="Comma 32 4 4 4" xfId="35377" xr:uid="{00000000-0005-0000-0000-0000BA270000}"/>
    <cellStyle name="Comma 32 4 5" xfId="19176" xr:uid="{00000000-0005-0000-0000-0000BB270000}"/>
    <cellStyle name="Comma 32 4 5 2" xfId="45165" xr:uid="{00000000-0005-0000-0000-0000BC270000}"/>
    <cellStyle name="Comma 32 4 6" xfId="11056" xr:uid="{00000000-0005-0000-0000-0000BD270000}"/>
    <cellStyle name="Comma 32 4 6 2" xfId="37045" xr:uid="{00000000-0005-0000-0000-0000BE270000}"/>
    <cellStyle name="Comma 32 4 7" xfId="26641" xr:uid="{00000000-0005-0000-0000-0000BF270000}"/>
    <cellStyle name="Comma 32 4 7 2" xfId="52630" xr:uid="{00000000-0005-0000-0000-0000C0270000}"/>
    <cellStyle name="Comma 32 4 8" xfId="2486" xr:uid="{00000000-0005-0000-0000-0000C1270000}"/>
    <cellStyle name="Comma 32 4 9" xfId="28834" xr:uid="{00000000-0005-0000-0000-0000C2270000}"/>
    <cellStyle name="Comma 32 5" xfId="3275" xr:uid="{00000000-0005-0000-0000-0000C3270000}"/>
    <cellStyle name="Comma 32 5 2" xfId="5480" xr:uid="{00000000-0005-0000-0000-0000C4270000}"/>
    <cellStyle name="Comma 32 5 2 2" xfId="21869" xr:uid="{00000000-0005-0000-0000-0000C5270000}"/>
    <cellStyle name="Comma 32 5 2 2 2" xfId="47858" xr:uid="{00000000-0005-0000-0000-0000C6270000}"/>
    <cellStyle name="Comma 32 5 2 3" xfId="13749" xr:uid="{00000000-0005-0000-0000-0000C7270000}"/>
    <cellStyle name="Comma 32 5 2 3 2" xfId="39738" xr:uid="{00000000-0005-0000-0000-0000C8270000}"/>
    <cellStyle name="Comma 32 5 2 4" xfId="31585" xr:uid="{00000000-0005-0000-0000-0000C9270000}"/>
    <cellStyle name="Comma 32 5 3" xfId="8312" xr:uid="{00000000-0005-0000-0000-0000CA270000}"/>
    <cellStyle name="Comma 32 5 3 2" xfId="24643" xr:uid="{00000000-0005-0000-0000-0000CB270000}"/>
    <cellStyle name="Comma 32 5 3 2 2" xfId="50632" xr:uid="{00000000-0005-0000-0000-0000CC270000}"/>
    <cellStyle name="Comma 32 5 3 3" xfId="16523" xr:uid="{00000000-0005-0000-0000-0000CD270000}"/>
    <cellStyle name="Comma 32 5 3 3 2" xfId="42512" xr:uid="{00000000-0005-0000-0000-0000CE270000}"/>
    <cellStyle name="Comma 32 5 3 4" xfId="34359" xr:uid="{00000000-0005-0000-0000-0000CF270000}"/>
    <cellStyle name="Comma 32 5 4" xfId="19748" xr:uid="{00000000-0005-0000-0000-0000D0270000}"/>
    <cellStyle name="Comma 32 5 4 2" xfId="45737" xr:uid="{00000000-0005-0000-0000-0000D1270000}"/>
    <cellStyle name="Comma 32 5 5" xfId="11628" xr:uid="{00000000-0005-0000-0000-0000D2270000}"/>
    <cellStyle name="Comma 32 5 5 2" xfId="37617" xr:uid="{00000000-0005-0000-0000-0000D3270000}"/>
    <cellStyle name="Comma 32 5 6" xfId="27213" xr:uid="{00000000-0005-0000-0000-0000D4270000}"/>
    <cellStyle name="Comma 32 5 6 2" xfId="53202" xr:uid="{00000000-0005-0000-0000-0000D5270000}"/>
    <cellStyle name="Comma 32 5 7" xfId="29458" xr:uid="{00000000-0005-0000-0000-0000D6270000}"/>
    <cellStyle name="Comma 32 6" xfId="3991" xr:uid="{00000000-0005-0000-0000-0000D7270000}"/>
    <cellStyle name="Comma 32 6 2" xfId="20414" xr:uid="{00000000-0005-0000-0000-0000D8270000}"/>
    <cellStyle name="Comma 32 6 2 2" xfId="46403" xr:uid="{00000000-0005-0000-0000-0000D9270000}"/>
    <cellStyle name="Comma 32 6 3" xfId="12294" xr:uid="{00000000-0005-0000-0000-0000DA270000}"/>
    <cellStyle name="Comma 32 6 3 2" xfId="38283" xr:uid="{00000000-0005-0000-0000-0000DB270000}"/>
    <cellStyle name="Comma 32 6 4" xfId="30128" xr:uid="{00000000-0005-0000-0000-0000DC270000}"/>
    <cellStyle name="Comma 32 7" xfId="4654" xr:uid="{00000000-0005-0000-0000-0000DD270000}"/>
    <cellStyle name="Comma 32 7 2" xfId="21060" xr:uid="{00000000-0005-0000-0000-0000DE270000}"/>
    <cellStyle name="Comma 32 7 2 2" xfId="47049" xr:uid="{00000000-0005-0000-0000-0000DF270000}"/>
    <cellStyle name="Comma 32 7 3" xfId="12940" xr:uid="{00000000-0005-0000-0000-0000E0270000}"/>
    <cellStyle name="Comma 32 7 3 2" xfId="38929" xr:uid="{00000000-0005-0000-0000-0000E1270000}"/>
    <cellStyle name="Comma 32 7 4" xfId="30774" xr:uid="{00000000-0005-0000-0000-0000E2270000}"/>
    <cellStyle name="Comma 32 8" xfId="6188" xr:uid="{00000000-0005-0000-0000-0000E3270000}"/>
    <cellStyle name="Comma 32 8 2" xfId="22535" xr:uid="{00000000-0005-0000-0000-0000E4270000}"/>
    <cellStyle name="Comma 32 8 2 2" xfId="48524" xr:uid="{00000000-0005-0000-0000-0000E5270000}"/>
    <cellStyle name="Comma 32 8 3" xfId="14415" xr:uid="{00000000-0005-0000-0000-0000E6270000}"/>
    <cellStyle name="Comma 32 8 3 2" xfId="40404" xr:uid="{00000000-0005-0000-0000-0000E7270000}"/>
    <cellStyle name="Comma 32 8 4" xfId="32251" xr:uid="{00000000-0005-0000-0000-0000E8270000}"/>
    <cellStyle name="Comma 32 9" xfId="6857" xr:uid="{00000000-0005-0000-0000-0000E9270000}"/>
    <cellStyle name="Comma 32 9 2" xfId="23188" xr:uid="{00000000-0005-0000-0000-0000EA270000}"/>
    <cellStyle name="Comma 32 9 2 2" xfId="49177" xr:uid="{00000000-0005-0000-0000-0000EB270000}"/>
    <cellStyle name="Comma 32 9 3" xfId="15068" xr:uid="{00000000-0005-0000-0000-0000EC270000}"/>
    <cellStyle name="Comma 32 9 3 2" xfId="41057" xr:uid="{00000000-0005-0000-0000-0000ED270000}"/>
    <cellStyle name="Comma 32 9 4" xfId="32904" xr:uid="{00000000-0005-0000-0000-0000EE270000}"/>
    <cellStyle name="Comma 33" xfId="122" xr:uid="{00000000-0005-0000-0000-0000EF270000}"/>
    <cellStyle name="Comma 33 10" xfId="7504" xr:uid="{00000000-0005-0000-0000-0000F0270000}"/>
    <cellStyle name="Comma 33 10 2" xfId="23835" xr:uid="{00000000-0005-0000-0000-0000F1270000}"/>
    <cellStyle name="Comma 33 10 2 2" xfId="49824" xr:uid="{00000000-0005-0000-0000-0000F2270000}"/>
    <cellStyle name="Comma 33 10 3" xfId="15715" xr:uid="{00000000-0005-0000-0000-0000F3270000}"/>
    <cellStyle name="Comma 33 10 3 2" xfId="41704" xr:uid="{00000000-0005-0000-0000-0000F4270000}"/>
    <cellStyle name="Comma 33 10 4" xfId="33551" xr:uid="{00000000-0005-0000-0000-0000F5270000}"/>
    <cellStyle name="Comma 33 11" xfId="8845" xr:uid="{00000000-0005-0000-0000-0000F6270000}"/>
    <cellStyle name="Comma 33 11 2" xfId="25176" xr:uid="{00000000-0005-0000-0000-0000F7270000}"/>
    <cellStyle name="Comma 33 11 2 2" xfId="51165" xr:uid="{00000000-0005-0000-0000-0000F8270000}"/>
    <cellStyle name="Comma 33 11 3" xfId="17056" xr:uid="{00000000-0005-0000-0000-0000F9270000}"/>
    <cellStyle name="Comma 33 11 3 2" xfId="43045" xr:uid="{00000000-0005-0000-0000-0000FA270000}"/>
    <cellStyle name="Comma 33 11 4" xfId="34892" xr:uid="{00000000-0005-0000-0000-0000FB270000}"/>
    <cellStyle name="Comma 33 12" xfId="10166" xr:uid="{00000000-0005-0000-0000-0000FC270000}"/>
    <cellStyle name="Comma 33 12 2" xfId="18289" xr:uid="{00000000-0005-0000-0000-0000FD270000}"/>
    <cellStyle name="Comma 33 12 2 2" xfId="44278" xr:uid="{00000000-0005-0000-0000-0000FE270000}"/>
    <cellStyle name="Comma 33 12 3" xfId="36155" xr:uid="{00000000-0005-0000-0000-0000FF270000}"/>
    <cellStyle name="Comma 33 13" xfId="2076" xr:uid="{00000000-0005-0000-0000-000000280000}"/>
    <cellStyle name="Comma 33 13 2" xfId="18940" xr:uid="{00000000-0005-0000-0000-000001280000}"/>
    <cellStyle name="Comma 33 13 2 2" xfId="44929" xr:uid="{00000000-0005-0000-0000-000002280000}"/>
    <cellStyle name="Comma 33 13 3" xfId="28570" xr:uid="{00000000-0005-0000-0000-000003280000}"/>
    <cellStyle name="Comma 33 14" xfId="10820" xr:uid="{00000000-0005-0000-0000-000004280000}"/>
    <cellStyle name="Comma 33 14 2" xfId="36809" xr:uid="{00000000-0005-0000-0000-000005280000}"/>
    <cellStyle name="Comma 33 15" xfId="26404" xr:uid="{00000000-0005-0000-0000-000006280000}"/>
    <cellStyle name="Comma 33 15 2" xfId="52393" xr:uid="{00000000-0005-0000-0000-000007280000}"/>
    <cellStyle name="Comma 33 16" xfId="1422" xr:uid="{00000000-0005-0000-0000-000008280000}"/>
    <cellStyle name="Comma 33 16 2" xfId="53875" xr:uid="{00000000-0005-0000-0000-000009280000}"/>
    <cellStyle name="Comma 33 17" xfId="27913" xr:uid="{00000000-0005-0000-0000-00000A280000}"/>
    <cellStyle name="Comma 33 18" xfId="54402" xr:uid="{00000000-0005-0000-0000-00000B280000}"/>
    <cellStyle name="Comma 33 2" xfId="123" xr:uid="{00000000-0005-0000-0000-00000C280000}"/>
    <cellStyle name="Comma 33 2 10" xfId="8846" xr:uid="{00000000-0005-0000-0000-00000D280000}"/>
    <cellStyle name="Comma 33 2 10 2" xfId="25177" xr:uid="{00000000-0005-0000-0000-00000E280000}"/>
    <cellStyle name="Comma 33 2 10 2 2" xfId="51166" xr:uid="{00000000-0005-0000-0000-00000F280000}"/>
    <cellStyle name="Comma 33 2 10 3" xfId="17057" xr:uid="{00000000-0005-0000-0000-000010280000}"/>
    <cellStyle name="Comma 33 2 10 3 2" xfId="43046" xr:uid="{00000000-0005-0000-0000-000011280000}"/>
    <cellStyle name="Comma 33 2 10 4" xfId="34893" xr:uid="{00000000-0005-0000-0000-000012280000}"/>
    <cellStyle name="Comma 33 2 11" xfId="10309" xr:uid="{00000000-0005-0000-0000-000013280000}"/>
    <cellStyle name="Comma 33 2 11 2" xfId="18432" xr:uid="{00000000-0005-0000-0000-000014280000}"/>
    <cellStyle name="Comma 33 2 11 2 2" xfId="44421" xr:uid="{00000000-0005-0000-0000-000015280000}"/>
    <cellStyle name="Comma 33 2 11 3" xfId="36298" xr:uid="{00000000-0005-0000-0000-000016280000}"/>
    <cellStyle name="Comma 33 2 12" xfId="2219" xr:uid="{00000000-0005-0000-0000-000017280000}"/>
    <cellStyle name="Comma 33 2 12 2" xfId="19083" xr:uid="{00000000-0005-0000-0000-000018280000}"/>
    <cellStyle name="Comma 33 2 12 2 2" xfId="45072" xr:uid="{00000000-0005-0000-0000-000019280000}"/>
    <cellStyle name="Comma 33 2 12 3" xfId="28713" xr:uid="{00000000-0005-0000-0000-00001A280000}"/>
    <cellStyle name="Comma 33 2 13" xfId="10963" xr:uid="{00000000-0005-0000-0000-00001B280000}"/>
    <cellStyle name="Comma 33 2 13 2" xfId="36952" xr:uid="{00000000-0005-0000-0000-00001C280000}"/>
    <cellStyle name="Comma 33 2 14" xfId="26547" xr:uid="{00000000-0005-0000-0000-00001D280000}"/>
    <cellStyle name="Comma 33 2 14 2" xfId="52536" xr:uid="{00000000-0005-0000-0000-00001E280000}"/>
    <cellStyle name="Comma 33 2 15" xfId="1565" xr:uid="{00000000-0005-0000-0000-00001F280000}"/>
    <cellStyle name="Comma 33 2 15 2" xfId="54018" xr:uid="{00000000-0005-0000-0000-000020280000}"/>
    <cellStyle name="Comma 33 2 16" xfId="28056" xr:uid="{00000000-0005-0000-0000-000021280000}"/>
    <cellStyle name="Comma 33 2 17" xfId="54403" xr:uid="{00000000-0005-0000-0000-000022280000}"/>
    <cellStyle name="Comma 33 2 2" xfId="1194" xr:uid="{00000000-0005-0000-0000-000023280000}"/>
    <cellStyle name="Comma 33 2 2 10" xfId="1858" xr:uid="{00000000-0005-0000-0000-000024280000}"/>
    <cellStyle name="Comma 33 2 2 10 2" xfId="54311" xr:uid="{00000000-0005-0000-0000-000025280000}"/>
    <cellStyle name="Comma 33 2 2 11" xfId="28352" xr:uid="{00000000-0005-0000-0000-000026280000}"/>
    <cellStyle name="Comma 33 2 2 12" xfId="55318" xr:uid="{00000000-0005-0000-0000-000027280000}"/>
    <cellStyle name="Comma 33 2 2 2" xfId="3717" xr:uid="{00000000-0005-0000-0000-000028280000}"/>
    <cellStyle name="Comma 33 2 2 2 2" xfId="5921" xr:uid="{00000000-0005-0000-0000-000029280000}"/>
    <cellStyle name="Comma 33 2 2 2 2 2" xfId="22310" xr:uid="{00000000-0005-0000-0000-00002A280000}"/>
    <cellStyle name="Comma 33 2 2 2 2 2 2" xfId="48299" xr:uid="{00000000-0005-0000-0000-00002B280000}"/>
    <cellStyle name="Comma 33 2 2 2 2 3" xfId="14190" xr:uid="{00000000-0005-0000-0000-00002C280000}"/>
    <cellStyle name="Comma 33 2 2 2 2 3 2" xfId="40179" xr:uid="{00000000-0005-0000-0000-00002D280000}"/>
    <cellStyle name="Comma 33 2 2 2 2 4" xfId="32026" xr:uid="{00000000-0005-0000-0000-00002E280000}"/>
    <cellStyle name="Comma 33 2 2 2 3" xfId="8753" xr:uid="{00000000-0005-0000-0000-00002F280000}"/>
    <cellStyle name="Comma 33 2 2 2 3 2" xfId="25084" xr:uid="{00000000-0005-0000-0000-000030280000}"/>
    <cellStyle name="Comma 33 2 2 2 3 2 2" xfId="51073" xr:uid="{00000000-0005-0000-0000-000031280000}"/>
    <cellStyle name="Comma 33 2 2 2 3 3" xfId="16964" xr:uid="{00000000-0005-0000-0000-000032280000}"/>
    <cellStyle name="Comma 33 2 2 2 3 3 2" xfId="42953" xr:uid="{00000000-0005-0000-0000-000033280000}"/>
    <cellStyle name="Comma 33 2 2 2 3 4" xfId="34800" xr:uid="{00000000-0005-0000-0000-000034280000}"/>
    <cellStyle name="Comma 33 2 2 2 4" xfId="20189" xr:uid="{00000000-0005-0000-0000-000035280000}"/>
    <cellStyle name="Comma 33 2 2 2 4 2" xfId="46178" xr:uid="{00000000-0005-0000-0000-000036280000}"/>
    <cellStyle name="Comma 33 2 2 2 5" xfId="12069" xr:uid="{00000000-0005-0000-0000-000037280000}"/>
    <cellStyle name="Comma 33 2 2 2 5 2" xfId="38058" xr:uid="{00000000-0005-0000-0000-000038280000}"/>
    <cellStyle name="Comma 33 2 2 2 6" xfId="27654" xr:uid="{00000000-0005-0000-0000-000039280000}"/>
    <cellStyle name="Comma 33 2 2 2 6 2" xfId="53643" xr:uid="{00000000-0005-0000-0000-00003A280000}"/>
    <cellStyle name="Comma 33 2 2 2 7" xfId="29900" xr:uid="{00000000-0005-0000-0000-00003B280000}"/>
    <cellStyle name="Comma 33 2 2 3" xfId="4442" xr:uid="{00000000-0005-0000-0000-00003C280000}"/>
    <cellStyle name="Comma 33 2 2 3 2" xfId="20851" xr:uid="{00000000-0005-0000-0000-00003D280000}"/>
    <cellStyle name="Comma 33 2 2 3 2 2" xfId="46840" xr:uid="{00000000-0005-0000-0000-00003E280000}"/>
    <cellStyle name="Comma 33 2 2 3 3" xfId="12731" xr:uid="{00000000-0005-0000-0000-00003F280000}"/>
    <cellStyle name="Comma 33 2 2 3 3 2" xfId="38720" xr:uid="{00000000-0005-0000-0000-000040280000}"/>
    <cellStyle name="Comma 33 2 2 3 4" xfId="30565" xr:uid="{00000000-0005-0000-0000-000041280000}"/>
    <cellStyle name="Comma 33 2 2 4" xfId="6638" xr:uid="{00000000-0005-0000-0000-000042280000}"/>
    <cellStyle name="Comma 33 2 2 4 2" xfId="22972" xr:uid="{00000000-0005-0000-0000-000043280000}"/>
    <cellStyle name="Comma 33 2 2 4 2 2" xfId="48961" xr:uid="{00000000-0005-0000-0000-000044280000}"/>
    <cellStyle name="Comma 33 2 2 4 3" xfId="14852" xr:uid="{00000000-0005-0000-0000-000045280000}"/>
    <cellStyle name="Comma 33 2 2 4 3 2" xfId="40841" xr:uid="{00000000-0005-0000-0000-000046280000}"/>
    <cellStyle name="Comma 33 2 2 4 4" xfId="32688" xr:uid="{00000000-0005-0000-0000-000047280000}"/>
    <cellStyle name="Comma 33 2 2 5" xfId="7294" xr:uid="{00000000-0005-0000-0000-000048280000}"/>
    <cellStyle name="Comma 33 2 2 5 2" xfId="23625" xr:uid="{00000000-0005-0000-0000-000049280000}"/>
    <cellStyle name="Comma 33 2 2 5 2 2" xfId="49614" xr:uid="{00000000-0005-0000-0000-00004A280000}"/>
    <cellStyle name="Comma 33 2 2 5 3" xfId="15505" xr:uid="{00000000-0005-0000-0000-00004B280000}"/>
    <cellStyle name="Comma 33 2 2 5 3 2" xfId="41494" xr:uid="{00000000-0005-0000-0000-00004C280000}"/>
    <cellStyle name="Comma 33 2 2 5 4" xfId="33341" xr:uid="{00000000-0005-0000-0000-00004D280000}"/>
    <cellStyle name="Comma 33 2 2 6" xfId="9818" xr:uid="{00000000-0005-0000-0000-00004E280000}"/>
    <cellStyle name="Comma 33 2 2 6 2" xfId="26099" xr:uid="{00000000-0005-0000-0000-00004F280000}"/>
    <cellStyle name="Comma 33 2 2 6 2 2" xfId="52088" xr:uid="{00000000-0005-0000-0000-000050280000}"/>
    <cellStyle name="Comma 33 2 2 6 3" xfId="17979" xr:uid="{00000000-0005-0000-0000-000051280000}"/>
    <cellStyle name="Comma 33 2 2 6 3 2" xfId="43968" xr:uid="{00000000-0005-0000-0000-000052280000}"/>
    <cellStyle name="Comma 33 2 2 6 4" xfId="35816" xr:uid="{00000000-0005-0000-0000-000053280000}"/>
    <cellStyle name="Comma 33 2 2 7" xfId="9885" xr:uid="{00000000-0005-0000-0000-000054280000}"/>
    <cellStyle name="Comma 33 2 2 7 2" xfId="26146" xr:uid="{00000000-0005-0000-0000-000055280000}"/>
    <cellStyle name="Comma 33 2 2 7 2 2" xfId="52135" xr:uid="{00000000-0005-0000-0000-000056280000}"/>
    <cellStyle name="Comma 33 2 2 7 3" xfId="18026" xr:uid="{00000000-0005-0000-0000-000057280000}"/>
    <cellStyle name="Comma 33 2 2 7 3 2" xfId="44015" xr:uid="{00000000-0005-0000-0000-000058280000}"/>
    <cellStyle name="Comma 33 2 2 7 4" xfId="35874" xr:uid="{00000000-0005-0000-0000-000059280000}"/>
    <cellStyle name="Comma 33 2 2 8" xfId="10602" xr:uid="{00000000-0005-0000-0000-00005A280000}"/>
    <cellStyle name="Comma 33 2 2 8 2" xfId="18725" xr:uid="{00000000-0005-0000-0000-00005B280000}"/>
    <cellStyle name="Comma 33 2 2 8 2 2" xfId="44714" xr:uid="{00000000-0005-0000-0000-00005C280000}"/>
    <cellStyle name="Comma 33 2 2 8 3" xfId="36591" xr:uid="{00000000-0005-0000-0000-00005D280000}"/>
    <cellStyle name="Comma 33 2 2 9" xfId="2745" xr:uid="{00000000-0005-0000-0000-00005E280000}"/>
    <cellStyle name="Comma 33 2 2 9 2" xfId="28941" xr:uid="{00000000-0005-0000-0000-00005F280000}"/>
    <cellStyle name="Comma 33 2 3" xfId="889" xr:uid="{00000000-0005-0000-0000-000060280000}"/>
    <cellStyle name="Comma 33 2 3 10" xfId="55025" xr:uid="{00000000-0005-0000-0000-000061280000}"/>
    <cellStyle name="Comma 33 2 3 2" xfId="5035" xr:uid="{00000000-0005-0000-0000-000062280000}"/>
    <cellStyle name="Comma 33 2 3 2 2" xfId="21432" xr:uid="{00000000-0005-0000-0000-000063280000}"/>
    <cellStyle name="Comma 33 2 3 2 2 2" xfId="47421" xr:uid="{00000000-0005-0000-0000-000064280000}"/>
    <cellStyle name="Comma 33 2 3 2 3" xfId="13312" xr:uid="{00000000-0005-0000-0000-000065280000}"/>
    <cellStyle name="Comma 33 2 3 2 3 2" xfId="39301" xr:uid="{00000000-0005-0000-0000-000066280000}"/>
    <cellStyle name="Comma 33 2 3 2 4" xfId="31148" xr:uid="{00000000-0005-0000-0000-000067280000}"/>
    <cellStyle name="Comma 33 2 3 3" xfId="7875" xr:uid="{00000000-0005-0000-0000-000068280000}"/>
    <cellStyle name="Comma 33 2 3 3 2" xfId="24206" xr:uid="{00000000-0005-0000-0000-000069280000}"/>
    <cellStyle name="Comma 33 2 3 3 2 2" xfId="50195" xr:uid="{00000000-0005-0000-0000-00006A280000}"/>
    <cellStyle name="Comma 33 2 3 3 3" xfId="16086" xr:uid="{00000000-0005-0000-0000-00006B280000}"/>
    <cellStyle name="Comma 33 2 3 3 3 2" xfId="42075" xr:uid="{00000000-0005-0000-0000-00006C280000}"/>
    <cellStyle name="Comma 33 2 3 3 4" xfId="33922" xr:uid="{00000000-0005-0000-0000-00006D280000}"/>
    <cellStyle name="Comma 33 2 3 4" xfId="9519" xr:uid="{00000000-0005-0000-0000-00006E280000}"/>
    <cellStyle name="Comma 33 2 3 4 2" xfId="25804" xr:uid="{00000000-0005-0000-0000-00006F280000}"/>
    <cellStyle name="Comma 33 2 3 4 2 2" xfId="51793" xr:uid="{00000000-0005-0000-0000-000070280000}"/>
    <cellStyle name="Comma 33 2 3 4 3" xfId="17684" xr:uid="{00000000-0005-0000-0000-000071280000}"/>
    <cellStyle name="Comma 33 2 3 4 3 2" xfId="43673" xr:uid="{00000000-0005-0000-0000-000072280000}"/>
    <cellStyle name="Comma 33 2 3 4 4" xfId="35521" xr:uid="{00000000-0005-0000-0000-000073280000}"/>
    <cellStyle name="Comma 33 2 3 5" xfId="19311" xr:uid="{00000000-0005-0000-0000-000074280000}"/>
    <cellStyle name="Comma 33 2 3 5 2" xfId="45300" xr:uid="{00000000-0005-0000-0000-000075280000}"/>
    <cellStyle name="Comma 33 2 3 6" xfId="11191" xr:uid="{00000000-0005-0000-0000-000076280000}"/>
    <cellStyle name="Comma 33 2 3 6 2" xfId="37180" xr:uid="{00000000-0005-0000-0000-000077280000}"/>
    <cellStyle name="Comma 33 2 3 7" xfId="26776" xr:uid="{00000000-0005-0000-0000-000078280000}"/>
    <cellStyle name="Comma 33 2 3 7 2" xfId="52765" xr:uid="{00000000-0005-0000-0000-000079280000}"/>
    <cellStyle name="Comma 33 2 3 8" xfId="2827" xr:uid="{00000000-0005-0000-0000-00007A280000}"/>
    <cellStyle name="Comma 33 2 3 9" xfId="29018" xr:uid="{00000000-0005-0000-0000-00007B280000}"/>
    <cellStyle name="Comma 33 2 4" xfId="3419" xr:uid="{00000000-0005-0000-0000-00007C280000}"/>
    <cellStyle name="Comma 33 2 4 2" xfId="5624" xr:uid="{00000000-0005-0000-0000-00007D280000}"/>
    <cellStyle name="Comma 33 2 4 2 2" xfId="22013" xr:uid="{00000000-0005-0000-0000-00007E280000}"/>
    <cellStyle name="Comma 33 2 4 2 2 2" xfId="48002" xr:uid="{00000000-0005-0000-0000-00007F280000}"/>
    <cellStyle name="Comma 33 2 4 2 3" xfId="13893" xr:uid="{00000000-0005-0000-0000-000080280000}"/>
    <cellStyle name="Comma 33 2 4 2 3 2" xfId="39882" xr:uid="{00000000-0005-0000-0000-000081280000}"/>
    <cellStyle name="Comma 33 2 4 2 4" xfId="31729" xr:uid="{00000000-0005-0000-0000-000082280000}"/>
    <cellStyle name="Comma 33 2 4 3" xfId="8456" xr:uid="{00000000-0005-0000-0000-000083280000}"/>
    <cellStyle name="Comma 33 2 4 3 2" xfId="24787" xr:uid="{00000000-0005-0000-0000-000084280000}"/>
    <cellStyle name="Comma 33 2 4 3 2 2" xfId="50776" xr:uid="{00000000-0005-0000-0000-000085280000}"/>
    <cellStyle name="Comma 33 2 4 3 3" xfId="16667" xr:uid="{00000000-0005-0000-0000-000086280000}"/>
    <cellStyle name="Comma 33 2 4 3 3 2" xfId="42656" xr:uid="{00000000-0005-0000-0000-000087280000}"/>
    <cellStyle name="Comma 33 2 4 3 4" xfId="34503" xr:uid="{00000000-0005-0000-0000-000088280000}"/>
    <cellStyle name="Comma 33 2 4 4" xfId="19892" xr:uid="{00000000-0005-0000-0000-000089280000}"/>
    <cellStyle name="Comma 33 2 4 4 2" xfId="45881" xr:uid="{00000000-0005-0000-0000-00008A280000}"/>
    <cellStyle name="Comma 33 2 4 5" xfId="11772" xr:uid="{00000000-0005-0000-0000-00008B280000}"/>
    <cellStyle name="Comma 33 2 4 5 2" xfId="37761" xr:uid="{00000000-0005-0000-0000-00008C280000}"/>
    <cellStyle name="Comma 33 2 4 6" xfId="27357" xr:uid="{00000000-0005-0000-0000-00008D280000}"/>
    <cellStyle name="Comma 33 2 4 6 2" xfId="53346" xr:uid="{00000000-0005-0000-0000-00008E280000}"/>
    <cellStyle name="Comma 33 2 4 7" xfId="29602" xr:uid="{00000000-0005-0000-0000-00008F280000}"/>
    <cellStyle name="Comma 33 2 5" xfId="4137" xr:uid="{00000000-0005-0000-0000-000090280000}"/>
    <cellStyle name="Comma 33 2 5 2" xfId="20558" xr:uid="{00000000-0005-0000-0000-000091280000}"/>
    <cellStyle name="Comma 33 2 5 2 2" xfId="46547" xr:uid="{00000000-0005-0000-0000-000092280000}"/>
    <cellStyle name="Comma 33 2 5 3" xfId="12438" xr:uid="{00000000-0005-0000-0000-000093280000}"/>
    <cellStyle name="Comma 33 2 5 3 2" xfId="38427" xr:uid="{00000000-0005-0000-0000-000094280000}"/>
    <cellStyle name="Comma 33 2 5 4" xfId="30272" xr:uid="{00000000-0005-0000-0000-000095280000}"/>
    <cellStyle name="Comma 33 2 6" xfId="4798" xr:uid="{00000000-0005-0000-0000-000096280000}"/>
    <cellStyle name="Comma 33 2 6 2" xfId="21204" xr:uid="{00000000-0005-0000-0000-000097280000}"/>
    <cellStyle name="Comma 33 2 6 2 2" xfId="47193" xr:uid="{00000000-0005-0000-0000-000098280000}"/>
    <cellStyle name="Comma 33 2 6 3" xfId="13084" xr:uid="{00000000-0005-0000-0000-000099280000}"/>
    <cellStyle name="Comma 33 2 6 3 2" xfId="39073" xr:uid="{00000000-0005-0000-0000-00009A280000}"/>
    <cellStyle name="Comma 33 2 6 4" xfId="30918" xr:uid="{00000000-0005-0000-0000-00009B280000}"/>
    <cellStyle name="Comma 33 2 7" xfId="6334" xr:uid="{00000000-0005-0000-0000-00009C280000}"/>
    <cellStyle name="Comma 33 2 7 2" xfId="22679" xr:uid="{00000000-0005-0000-0000-00009D280000}"/>
    <cellStyle name="Comma 33 2 7 2 2" xfId="48668" xr:uid="{00000000-0005-0000-0000-00009E280000}"/>
    <cellStyle name="Comma 33 2 7 3" xfId="14559" xr:uid="{00000000-0005-0000-0000-00009F280000}"/>
    <cellStyle name="Comma 33 2 7 3 2" xfId="40548" xr:uid="{00000000-0005-0000-0000-0000A0280000}"/>
    <cellStyle name="Comma 33 2 7 4" xfId="32395" xr:uid="{00000000-0005-0000-0000-0000A1280000}"/>
    <cellStyle name="Comma 33 2 8" xfId="7001" xr:uid="{00000000-0005-0000-0000-0000A2280000}"/>
    <cellStyle name="Comma 33 2 8 2" xfId="23332" xr:uid="{00000000-0005-0000-0000-0000A3280000}"/>
    <cellStyle name="Comma 33 2 8 2 2" xfId="49321" xr:uid="{00000000-0005-0000-0000-0000A4280000}"/>
    <cellStyle name="Comma 33 2 8 3" xfId="15212" xr:uid="{00000000-0005-0000-0000-0000A5280000}"/>
    <cellStyle name="Comma 33 2 8 3 2" xfId="41201" xr:uid="{00000000-0005-0000-0000-0000A6280000}"/>
    <cellStyle name="Comma 33 2 8 4" xfId="33048" xr:uid="{00000000-0005-0000-0000-0000A7280000}"/>
    <cellStyle name="Comma 33 2 9" xfId="7647" xr:uid="{00000000-0005-0000-0000-0000A8280000}"/>
    <cellStyle name="Comma 33 2 9 2" xfId="23978" xr:uid="{00000000-0005-0000-0000-0000A9280000}"/>
    <cellStyle name="Comma 33 2 9 2 2" xfId="49967" xr:uid="{00000000-0005-0000-0000-0000AA280000}"/>
    <cellStyle name="Comma 33 2 9 3" xfId="15858" xr:uid="{00000000-0005-0000-0000-0000AB280000}"/>
    <cellStyle name="Comma 33 2 9 3 2" xfId="41847" xr:uid="{00000000-0005-0000-0000-0000AC280000}"/>
    <cellStyle name="Comma 33 2 9 4" xfId="33694" xr:uid="{00000000-0005-0000-0000-0000AD280000}"/>
    <cellStyle name="Comma 33 3" xfId="1051" xr:uid="{00000000-0005-0000-0000-0000AE280000}"/>
    <cellStyle name="Comma 33 3 10" xfId="1715" xr:uid="{00000000-0005-0000-0000-0000AF280000}"/>
    <cellStyle name="Comma 33 3 10 2" xfId="54168" xr:uid="{00000000-0005-0000-0000-0000B0280000}"/>
    <cellStyle name="Comma 33 3 11" xfId="28209" xr:uid="{00000000-0005-0000-0000-0000B1280000}"/>
    <cellStyle name="Comma 33 3 12" xfId="55175" xr:uid="{00000000-0005-0000-0000-0000B2280000}"/>
    <cellStyle name="Comma 33 3 2" xfId="3574" xr:uid="{00000000-0005-0000-0000-0000B3280000}"/>
    <cellStyle name="Comma 33 3 2 2" xfId="5778" xr:uid="{00000000-0005-0000-0000-0000B4280000}"/>
    <cellStyle name="Comma 33 3 2 2 2" xfId="22167" xr:uid="{00000000-0005-0000-0000-0000B5280000}"/>
    <cellStyle name="Comma 33 3 2 2 2 2" xfId="48156" xr:uid="{00000000-0005-0000-0000-0000B6280000}"/>
    <cellStyle name="Comma 33 3 2 2 3" xfId="14047" xr:uid="{00000000-0005-0000-0000-0000B7280000}"/>
    <cellStyle name="Comma 33 3 2 2 3 2" xfId="40036" xr:uid="{00000000-0005-0000-0000-0000B8280000}"/>
    <cellStyle name="Comma 33 3 2 2 4" xfId="31883" xr:uid="{00000000-0005-0000-0000-0000B9280000}"/>
    <cellStyle name="Comma 33 3 2 3" xfId="8610" xr:uid="{00000000-0005-0000-0000-0000BA280000}"/>
    <cellStyle name="Comma 33 3 2 3 2" xfId="24941" xr:uid="{00000000-0005-0000-0000-0000BB280000}"/>
    <cellStyle name="Comma 33 3 2 3 2 2" xfId="50930" xr:uid="{00000000-0005-0000-0000-0000BC280000}"/>
    <cellStyle name="Comma 33 3 2 3 3" xfId="16821" xr:uid="{00000000-0005-0000-0000-0000BD280000}"/>
    <cellStyle name="Comma 33 3 2 3 3 2" xfId="42810" xr:uid="{00000000-0005-0000-0000-0000BE280000}"/>
    <cellStyle name="Comma 33 3 2 3 4" xfId="34657" xr:uid="{00000000-0005-0000-0000-0000BF280000}"/>
    <cellStyle name="Comma 33 3 2 4" xfId="20046" xr:uid="{00000000-0005-0000-0000-0000C0280000}"/>
    <cellStyle name="Comma 33 3 2 4 2" xfId="46035" xr:uid="{00000000-0005-0000-0000-0000C1280000}"/>
    <cellStyle name="Comma 33 3 2 5" xfId="11926" xr:uid="{00000000-0005-0000-0000-0000C2280000}"/>
    <cellStyle name="Comma 33 3 2 5 2" xfId="37915" xr:uid="{00000000-0005-0000-0000-0000C3280000}"/>
    <cellStyle name="Comma 33 3 2 6" xfId="27511" xr:uid="{00000000-0005-0000-0000-0000C4280000}"/>
    <cellStyle name="Comma 33 3 2 6 2" xfId="53500" xr:uid="{00000000-0005-0000-0000-0000C5280000}"/>
    <cellStyle name="Comma 33 3 2 7" xfId="29757" xr:uid="{00000000-0005-0000-0000-0000C6280000}"/>
    <cellStyle name="Comma 33 3 3" xfId="4299" xr:uid="{00000000-0005-0000-0000-0000C7280000}"/>
    <cellStyle name="Comma 33 3 3 2" xfId="20708" xr:uid="{00000000-0005-0000-0000-0000C8280000}"/>
    <cellStyle name="Comma 33 3 3 2 2" xfId="46697" xr:uid="{00000000-0005-0000-0000-0000C9280000}"/>
    <cellStyle name="Comma 33 3 3 3" xfId="12588" xr:uid="{00000000-0005-0000-0000-0000CA280000}"/>
    <cellStyle name="Comma 33 3 3 3 2" xfId="38577" xr:uid="{00000000-0005-0000-0000-0000CB280000}"/>
    <cellStyle name="Comma 33 3 3 4" xfId="30422" xr:uid="{00000000-0005-0000-0000-0000CC280000}"/>
    <cellStyle name="Comma 33 3 4" xfId="6495" xr:uid="{00000000-0005-0000-0000-0000CD280000}"/>
    <cellStyle name="Comma 33 3 4 2" xfId="22829" xr:uid="{00000000-0005-0000-0000-0000CE280000}"/>
    <cellStyle name="Comma 33 3 4 2 2" xfId="48818" xr:uid="{00000000-0005-0000-0000-0000CF280000}"/>
    <cellStyle name="Comma 33 3 4 3" xfId="14709" xr:uid="{00000000-0005-0000-0000-0000D0280000}"/>
    <cellStyle name="Comma 33 3 4 3 2" xfId="40698" xr:uid="{00000000-0005-0000-0000-0000D1280000}"/>
    <cellStyle name="Comma 33 3 4 4" xfId="32545" xr:uid="{00000000-0005-0000-0000-0000D2280000}"/>
    <cellStyle name="Comma 33 3 5" xfId="7151" xr:uid="{00000000-0005-0000-0000-0000D3280000}"/>
    <cellStyle name="Comma 33 3 5 2" xfId="23482" xr:uid="{00000000-0005-0000-0000-0000D4280000}"/>
    <cellStyle name="Comma 33 3 5 2 2" xfId="49471" xr:uid="{00000000-0005-0000-0000-0000D5280000}"/>
    <cellStyle name="Comma 33 3 5 3" xfId="15362" xr:uid="{00000000-0005-0000-0000-0000D6280000}"/>
    <cellStyle name="Comma 33 3 5 3 2" xfId="41351" xr:uid="{00000000-0005-0000-0000-0000D7280000}"/>
    <cellStyle name="Comma 33 3 5 4" xfId="33198" xr:uid="{00000000-0005-0000-0000-0000D8280000}"/>
    <cellStyle name="Comma 33 3 6" xfId="9675" xr:uid="{00000000-0005-0000-0000-0000D9280000}"/>
    <cellStyle name="Comma 33 3 6 2" xfId="25956" xr:uid="{00000000-0005-0000-0000-0000DA280000}"/>
    <cellStyle name="Comma 33 3 6 2 2" xfId="51945" xr:uid="{00000000-0005-0000-0000-0000DB280000}"/>
    <cellStyle name="Comma 33 3 6 3" xfId="17836" xr:uid="{00000000-0005-0000-0000-0000DC280000}"/>
    <cellStyle name="Comma 33 3 6 3 2" xfId="43825" xr:uid="{00000000-0005-0000-0000-0000DD280000}"/>
    <cellStyle name="Comma 33 3 6 4" xfId="35673" xr:uid="{00000000-0005-0000-0000-0000DE280000}"/>
    <cellStyle name="Comma 33 3 7" xfId="9922" xr:uid="{00000000-0005-0000-0000-0000DF280000}"/>
    <cellStyle name="Comma 33 3 7 2" xfId="26177" xr:uid="{00000000-0005-0000-0000-0000E0280000}"/>
    <cellStyle name="Comma 33 3 7 2 2" xfId="52166" xr:uid="{00000000-0005-0000-0000-0000E1280000}"/>
    <cellStyle name="Comma 33 3 7 3" xfId="18057" xr:uid="{00000000-0005-0000-0000-0000E2280000}"/>
    <cellStyle name="Comma 33 3 7 3 2" xfId="44046" xr:uid="{00000000-0005-0000-0000-0000E3280000}"/>
    <cellStyle name="Comma 33 3 7 4" xfId="35911" xr:uid="{00000000-0005-0000-0000-0000E4280000}"/>
    <cellStyle name="Comma 33 3 8" xfId="10459" xr:uid="{00000000-0005-0000-0000-0000E5280000}"/>
    <cellStyle name="Comma 33 3 8 2" xfId="18582" xr:uid="{00000000-0005-0000-0000-0000E6280000}"/>
    <cellStyle name="Comma 33 3 8 2 2" xfId="44571" xr:uid="{00000000-0005-0000-0000-0000E7280000}"/>
    <cellStyle name="Comma 33 3 8 3" xfId="36448" xr:uid="{00000000-0005-0000-0000-0000E8280000}"/>
    <cellStyle name="Comma 33 3 9" xfId="2717" xr:uid="{00000000-0005-0000-0000-0000E9280000}"/>
    <cellStyle name="Comma 33 3 9 2" xfId="28923" xr:uid="{00000000-0005-0000-0000-0000EA280000}"/>
    <cellStyle name="Comma 33 4" xfId="744" xr:uid="{00000000-0005-0000-0000-0000EB280000}"/>
    <cellStyle name="Comma 33 4 10" xfId="54882" xr:uid="{00000000-0005-0000-0000-0000EC280000}"/>
    <cellStyle name="Comma 33 4 2" xfId="4896" xr:uid="{00000000-0005-0000-0000-0000ED280000}"/>
    <cellStyle name="Comma 33 4 2 2" xfId="21298" xr:uid="{00000000-0005-0000-0000-0000EE280000}"/>
    <cellStyle name="Comma 33 4 2 2 2" xfId="47287" xr:uid="{00000000-0005-0000-0000-0000EF280000}"/>
    <cellStyle name="Comma 33 4 2 3" xfId="13178" xr:uid="{00000000-0005-0000-0000-0000F0280000}"/>
    <cellStyle name="Comma 33 4 2 3 2" xfId="39167" xr:uid="{00000000-0005-0000-0000-0000F1280000}"/>
    <cellStyle name="Comma 33 4 2 4" xfId="31014" xr:uid="{00000000-0005-0000-0000-0000F2280000}"/>
    <cellStyle name="Comma 33 4 3" xfId="7741" xr:uid="{00000000-0005-0000-0000-0000F3280000}"/>
    <cellStyle name="Comma 33 4 3 2" xfId="24072" xr:uid="{00000000-0005-0000-0000-0000F4280000}"/>
    <cellStyle name="Comma 33 4 3 2 2" xfId="50061" xr:uid="{00000000-0005-0000-0000-0000F5280000}"/>
    <cellStyle name="Comma 33 4 3 3" xfId="15952" xr:uid="{00000000-0005-0000-0000-0000F6280000}"/>
    <cellStyle name="Comma 33 4 3 3 2" xfId="41941" xr:uid="{00000000-0005-0000-0000-0000F7280000}"/>
    <cellStyle name="Comma 33 4 3 4" xfId="33788" xr:uid="{00000000-0005-0000-0000-0000F8280000}"/>
    <cellStyle name="Comma 33 4 4" xfId="9375" xr:uid="{00000000-0005-0000-0000-0000F9280000}"/>
    <cellStyle name="Comma 33 4 4 2" xfId="25661" xr:uid="{00000000-0005-0000-0000-0000FA280000}"/>
    <cellStyle name="Comma 33 4 4 2 2" xfId="51650" xr:uid="{00000000-0005-0000-0000-0000FB280000}"/>
    <cellStyle name="Comma 33 4 4 3" xfId="17541" xr:uid="{00000000-0005-0000-0000-0000FC280000}"/>
    <cellStyle name="Comma 33 4 4 3 2" xfId="43530" xr:uid="{00000000-0005-0000-0000-0000FD280000}"/>
    <cellStyle name="Comma 33 4 4 4" xfId="35378" xr:uid="{00000000-0005-0000-0000-0000FE280000}"/>
    <cellStyle name="Comma 33 4 5" xfId="19177" xr:uid="{00000000-0005-0000-0000-0000FF280000}"/>
    <cellStyle name="Comma 33 4 5 2" xfId="45166" xr:uid="{00000000-0005-0000-0000-000000290000}"/>
    <cellStyle name="Comma 33 4 6" xfId="11057" xr:uid="{00000000-0005-0000-0000-000001290000}"/>
    <cellStyle name="Comma 33 4 6 2" xfId="37046" xr:uid="{00000000-0005-0000-0000-000002290000}"/>
    <cellStyle name="Comma 33 4 7" xfId="26642" xr:uid="{00000000-0005-0000-0000-000003290000}"/>
    <cellStyle name="Comma 33 4 7 2" xfId="52631" xr:uid="{00000000-0005-0000-0000-000004290000}"/>
    <cellStyle name="Comma 33 4 8" xfId="2487" xr:uid="{00000000-0005-0000-0000-000005290000}"/>
    <cellStyle name="Comma 33 4 9" xfId="28835" xr:uid="{00000000-0005-0000-0000-000006290000}"/>
    <cellStyle name="Comma 33 5" xfId="3276" xr:uid="{00000000-0005-0000-0000-000007290000}"/>
    <cellStyle name="Comma 33 5 2" xfId="5481" xr:uid="{00000000-0005-0000-0000-000008290000}"/>
    <cellStyle name="Comma 33 5 2 2" xfId="21870" xr:uid="{00000000-0005-0000-0000-000009290000}"/>
    <cellStyle name="Comma 33 5 2 2 2" xfId="47859" xr:uid="{00000000-0005-0000-0000-00000A290000}"/>
    <cellStyle name="Comma 33 5 2 3" xfId="13750" xr:uid="{00000000-0005-0000-0000-00000B290000}"/>
    <cellStyle name="Comma 33 5 2 3 2" xfId="39739" xr:uid="{00000000-0005-0000-0000-00000C290000}"/>
    <cellStyle name="Comma 33 5 2 4" xfId="31586" xr:uid="{00000000-0005-0000-0000-00000D290000}"/>
    <cellStyle name="Comma 33 5 3" xfId="8313" xr:uid="{00000000-0005-0000-0000-00000E290000}"/>
    <cellStyle name="Comma 33 5 3 2" xfId="24644" xr:uid="{00000000-0005-0000-0000-00000F290000}"/>
    <cellStyle name="Comma 33 5 3 2 2" xfId="50633" xr:uid="{00000000-0005-0000-0000-000010290000}"/>
    <cellStyle name="Comma 33 5 3 3" xfId="16524" xr:uid="{00000000-0005-0000-0000-000011290000}"/>
    <cellStyle name="Comma 33 5 3 3 2" xfId="42513" xr:uid="{00000000-0005-0000-0000-000012290000}"/>
    <cellStyle name="Comma 33 5 3 4" xfId="34360" xr:uid="{00000000-0005-0000-0000-000013290000}"/>
    <cellStyle name="Comma 33 5 4" xfId="19749" xr:uid="{00000000-0005-0000-0000-000014290000}"/>
    <cellStyle name="Comma 33 5 4 2" xfId="45738" xr:uid="{00000000-0005-0000-0000-000015290000}"/>
    <cellStyle name="Comma 33 5 5" xfId="11629" xr:uid="{00000000-0005-0000-0000-000016290000}"/>
    <cellStyle name="Comma 33 5 5 2" xfId="37618" xr:uid="{00000000-0005-0000-0000-000017290000}"/>
    <cellStyle name="Comma 33 5 6" xfId="27214" xr:uid="{00000000-0005-0000-0000-000018290000}"/>
    <cellStyle name="Comma 33 5 6 2" xfId="53203" xr:uid="{00000000-0005-0000-0000-000019290000}"/>
    <cellStyle name="Comma 33 5 7" xfId="29459" xr:uid="{00000000-0005-0000-0000-00001A290000}"/>
    <cellStyle name="Comma 33 6" xfId="3992" xr:uid="{00000000-0005-0000-0000-00001B290000}"/>
    <cellStyle name="Comma 33 6 2" xfId="20415" xr:uid="{00000000-0005-0000-0000-00001C290000}"/>
    <cellStyle name="Comma 33 6 2 2" xfId="46404" xr:uid="{00000000-0005-0000-0000-00001D290000}"/>
    <cellStyle name="Comma 33 6 3" xfId="12295" xr:uid="{00000000-0005-0000-0000-00001E290000}"/>
    <cellStyle name="Comma 33 6 3 2" xfId="38284" xr:uid="{00000000-0005-0000-0000-00001F290000}"/>
    <cellStyle name="Comma 33 6 4" xfId="30129" xr:uid="{00000000-0005-0000-0000-000020290000}"/>
    <cellStyle name="Comma 33 7" xfId="4655" xr:uid="{00000000-0005-0000-0000-000021290000}"/>
    <cellStyle name="Comma 33 7 2" xfId="21061" xr:uid="{00000000-0005-0000-0000-000022290000}"/>
    <cellStyle name="Comma 33 7 2 2" xfId="47050" xr:uid="{00000000-0005-0000-0000-000023290000}"/>
    <cellStyle name="Comma 33 7 3" xfId="12941" xr:uid="{00000000-0005-0000-0000-000024290000}"/>
    <cellStyle name="Comma 33 7 3 2" xfId="38930" xr:uid="{00000000-0005-0000-0000-000025290000}"/>
    <cellStyle name="Comma 33 7 4" xfId="30775" xr:uid="{00000000-0005-0000-0000-000026290000}"/>
    <cellStyle name="Comma 33 8" xfId="6189" xr:uid="{00000000-0005-0000-0000-000027290000}"/>
    <cellStyle name="Comma 33 8 2" xfId="22536" xr:uid="{00000000-0005-0000-0000-000028290000}"/>
    <cellStyle name="Comma 33 8 2 2" xfId="48525" xr:uid="{00000000-0005-0000-0000-000029290000}"/>
    <cellStyle name="Comma 33 8 3" xfId="14416" xr:uid="{00000000-0005-0000-0000-00002A290000}"/>
    <cellStyle name="Comma 33 8 3 2" xfId="40405" xr:uid="{00000000-0005-0000-0000-00002B290000}"/>
    <cellStyle name="Comma 33 8 4" xfId="32252" xr:uid="{00000000-0005-0000-0000-00002C290000}"/>
    <cellStyle name="Comma 33 9" xfId="6858" xr:uid="{00000000-0005-0000-0000-00002D290000}"/>
    <cellStyle name="Comma 33 9 2" xfId="23189" xr:uid="{00000000-0005-0000-0000-00002E290000}"/>
    <cellStyle name="Comma 33 9 2 2" xfId="49178" xr:uid="{00000000-0005-0000-0000-00002F290000}"/>
    <cellStyle name="Comma 33 9 3" xfId="15069" xr:uid="{00000000-0005-0000-0000-000030290000}"/>
    <cellStyle name="Comma 33 9 3 2" xfId="41058" xr:uid="{00000000-0005-0000-0000-000031290000}"/>
    <cellStyle name="Comma 33 9 4" xfId="32905" xr:uid="{00000000-0005-0000-0000-000032290000}"/>
    <cellStyle name="Comma 34" xfId="124" xr:uid="{00000000-0005-0000-0000-000033290000}"/>
    <cellStyle name="Comma 34 10" xfId="7505" xr:uid="{00000000-0005-0000-0000-000034290000}"/>
    <cellStyle name="Comma 34 10 2" xfId="23836" xr:uid="{00000000-0005-0000-0000-000035290000}"/>
    <cellStyle name="Comma 34 10 2 2" xfId="49825" xr:uid="{00000000-0005-0000-0000-000036290000}"/>
    <cellStyle name="Comma 34 10 3" xfId="15716" xr:uid="{00000000-0005-0000-0000-000037290000}"/>
    <cellStyle name="Comma 34 10 3 2" xfId="41705" xr:uid="{00000000-0005-0000-0000-000038290000}"/>
    <cellStyle name="Comma 34 10 4" xfId="33552" xr:uid="{00000000-0005-0000-0000-000039290000}"/>
    <cellStyle name="Comma 34 11" xfId="8847" xr:uid="{00000000-0005-0000-0000-00003A290000}"/>
    <cellStyle name="Comma 34 11 2" xfId="25178" xr:uid="{00000000-0005-0000-0000-00003B290000}"/>
    <cellStyle name="Comma 34 11 2 2" xfId="51167" xr:uid="{00000000-0005-0000-0000-00003C290000}"/>
    <cellStyle name="Comma 34 11 3" xfId="17058" xr:uid="{00000000-0005-0000-0000-00003D290000}"/>
    <cellStyle name="Comma 34 11 3 2" xfId="43047" xr:uid="{00000000-0005-0000-0000-00003E290000}"/>
    <cellStyle name="Comma 34 11 4" xfId="34894" xr:uid="{00000000-0005-0000-0000-00003F290000}"/>
    <cellStyle name="Comma 34 12" xfId="10167" xr:uid="{00000000-0005-0000-0000-000040290000}"/>
    <cellStyle name="Comma 34 12 2" xfId="18290" xr:uid="{00000000-0005-0000-0000-000041290000}"/>
    <cellStyle name="Comma 34 12 2 2" xfId="44279" xr:uid="{00000000-0005-0000-0000-000042290000}"/>
    <cellStyle name="Comma 34 12 3" xfId="36156" xr:uid="{00000000-0005-0000-0000-000043290000}"/>
    <cellStyle name="Comma 34 13" xfId="2077" xr:uid="{00000000-0005-0000-0000-000044290000}"/>
    <cellStyle name="Comma 34 13 2" xfId="18941" xr:uid="{00000000-0005-0000-0000-000045290000}"/>
    <cellStyle name="Comma 34 13 2 2" xfId="44930" xr:uid="{00000000-0005-0000-0000-000046290000}"/>
    <cellStyle name="Comma 34 13 3" xfId="28571" xr:uid="{00000000-0005-0000-0000-000047290000}"/>
    <cellStyle name="Comma 34 14" xfId="10821" xr:uid="{00000000-0005-0000-0000-000048290000}"/>
    <cellStyle name="Comma 34 14 2" xfId="36810" xr:uid="{00000000-0005-0000-0000-000049290000}"/>
    <cellStyle name="Comma 34 15" xfId="26405" xr:uid="{00000000-0005-0000-0000-00004A290000}"/>
    <cellStyle name="Comma 34 15 2" xfId="52394" xr:uid="{00000000-0005-0000-0000-00004B290000}"/>
    <cellStyle name="Comma 34 16" xfId="1423" xr:uid="{00000000-0005-0000-0000-00004C290000}"/>
    <cellStyle name="Comma 34 16 2" xfId="53876" xr:uid="{00000000-0005-0000-0000-00004D290000}"/>
    <cellStyle name="Comma 34 17" xfId="27914" xr:uid="{00000000-0005-0000-0000-00004E290000}"/>
    <cellStyle name="Comma 34 18" xfId="54404" xr:uid="{00000000-0005-0000-0000-00004F290000}"/>
    <cellStyle name="Comma 34 2" xfId="125" xr:uid="{00000000-0005-0000-0000-000050290000}"/>
    <cellStyle name="Comma 34 2 10" xfId="8848" xr:uid="{00000000-0005-0000-0000-000051290000}"/>
    <cellStyle name="Comma 34 2 10 2" xfId="25179" xr:uid="{00000000-0005-0000-0000-000052290000}"/>
    <cellStyle name="Comma 34 2 10 2 2" xfId="51168" xr:uid="{00000000-0005-0000-0000-000053290000}"/>
    <cellStyle name="Comma 34 2 10 3" xfId="17059" xr:uid="{00000000-0005-0000-0000-000054290000}"/>
    <cellStyle name="Comma 34 2 10 3 2" xfId="43048" xr:uid="{00000000-0005-0000-0000-000055290000}"/>
    <cellStyle name="Comma 34 2 10 4" xfId="34895" xr:uid="{00000000-0005-0000-0000-000056290000}"/>
    <cellStyle name="Comma 34 2 11" xfId="10310" xr:uid="{00000000-0005-0000-0000-000057290000}"/>
    <cellStyle name="Comma 34 2 11 2" xfId="18433" xr:uid="{00000000-0005-0000-0000-000058290000}"/>
    <cellStyle name="Comma 34 2 11 2 2" xfId="44422" xr:uid="{00000000-0005-0000-0000-000059290000}"/>
    <cellStyle name="Comma 34 2 11 3" xfId="36299" xr:uid="{00000000-0005-0000-0000-00005A290000}"/>
    <cellStyle name="Comma 34 2 12" xfId="2220" xr:uid="{00000000-0005-0000-0000-00005B290000}"/>
    <cellStyle name="Comma 34 2 12 2" xfId="19084" xr:uid="{00000000-0005-0000-0000-00005C290000}"/>
    <cellStyle name="Comma 34 2 12 2 2" xfId="45073" xr:uid="{00000000-0005-0000-0000-00005D290000}"/>
    <cellStyle name="Comma 34 2 12 3" xfId="28714" xr:uid="{00000000-0005-0000-0000-00005E290000}"/>
    <cellStyle name="Comma 34 2 13" xfId="10964" xr:uid="{00000000-0005-0000-0000-00005F290000}"/>
    <cellStyle name="Comma 34 2 13 2" xfId="36953" xr:uid="{00000000-0005-0000-0000-000060290000}"/>
    <cellStyle name="Comma 34 2 14" xfId="26548" xr:uid="{00000000-0005-0000-0000-000061290000}"/>
    <cellStyle name="Comma 34 2 14 2" xfId="52537" xr:uid="{00000000-0005-0000-0000-000062290000}"/>
    <cellStyle name="Comma 34 2 15" xfId="1566" xr:uid="{00000000-0005-0000-0000-000063290000}"/>
    <cellStyle name="Comma 34 2 15 2" xfId="54019" xr:uid="{00000000-0005-0000-0000-000064290000}"/>
    <cellStyle name="Comma 34 2 16" xfId="28057" xr:uid="{00000000-0005-0000-0000-000065290000}"/>
    <cellStyle name="Comma 34 2 17" xfId="54405" xr:uid="{00000000-0005-0000-0000-000066290000}"/>
    <cellStyle name="Comma 34 2 2" xfId="1195" xr:uid="{00000000-0005-0000-0000-000067290000}"/>
    <cellStyle name="Comma 34 2 2 10" xfId="1859" xr:uid="{00000000-0005-0000-0000-000068290000}"/>
    <cellStyle name="Comma 34 2 2 10 2" xfId="54312" xr:uid="{00000000-0005-0000-0000-000069290000}"/>
    <cellStyle name="Comma 34 2 2 11" xfId="28353" xr:uid="{00000000-0005-0000-0000-00006A290000}"/>
    <cellStyle name="Comma 34 2 2 12" xfId="55319" xr:uid="{00000000-0005-0000-0000-00006B290000}"/>
    <cellStyle name="Comma 34 2 2 2" xfId="3718" xr:uid="{00000000-0005-0000-0000-00006C290000}"/>
    <cellStyle name="Comma 34 2 2 2 2" xfId="5922" xr:uid="{00000000-0005-0000-0000-00006D290000}"/>
    <cellStyle name="Comma 34 2 2 2 2 2" xfId="22311" xr:uid="{00000000-0005-0000-0000-00006E290000}"/>
    <cellStyle name="Comma 34 2 2 2 2 2 2" xfId="48300" xr:uid="{00000000-0005-0000-0000-00006F290000}"/>
    <cellStyle name="Comma 34 2 2 2 2 3" xfId="14191" xr:uid="{00000000-0005-0000-0000-000070290000}"/>
    <cellStyle name="Comma 34 2 2 2 2 3 2" xfId="40180" xr:uid="{00000000-0005-0000-0000-000071290000}"/>
    <cellStyle name="Comma 34 2 2 2 2 4" xfId="32027" xr:uid="{00000000-0005-0000-0000-000072290000}"/>
    <cellStyle name="Comma 34 2 2 2 3" xfId="8754" xr:uid="{00000000-0005-0000-0000-000073290000}"/>
    <cellStyle name="Comma 34 2 2 2 3 2" xfId="25085" xr:uid="{00000000-0005-0000-0000-000074290000}"/>
    <cellStyle name="Comma 34 2 2 2 3 2 2" xfId="51074" xr:uid="{00000000-0005-0000-0000-000075290000}"/>
    <cellStyle name="Comma 34 2 2 2 3 3" xfId="16965" xr:uid="{00000000-0005-0000-0000-000076290000}"/>
    <cellStyle name="Comma 34 2 2 2 3 3 2" xfId="42954" xr:uid="{00000000-0005-0000-0000-000077290000}"/>
    <cellStyle name="Comma 34 2 2 2 3 4" xfId="34801" xr:uid="{00000000-0005-0000-0000-000078290000}"/>
    <cellStyle name="Comma 34 2 2 2 4" xfId="20190" xr:uid="{00000000-0005-0000-0000-000079290000}"/>
    <cellStyle name="Comma 34 2 2 2 4 2" xfId="46179" xr:uid="{00000000-0005-0000-0000-00007A290000}"/>
    <cellStyle name="Comma 34 2 2 2 5" xfId="12070" xr:uid="{00000000-0005-0000-0000-00007B290000}"/>
    <cellStyle name="Comma 34 2 2 2 5 2" xfId="38059" xr:uid="{00000000-0005-0000-0000-00007C290000}"/>
    <cellStyle name="Comma 34 2 2 2 6" xfId="27655" xr:uid="{00000000-0005-0000-0000-00007D290000}"/>
    <cellStyle name="Comma 34 2 2 2 6 2" xfId="53644" xr:uid="{00000000-0005-0000-0000-00007E290000}"/>
    <cellStyle name="Comma 34 2 2 2 7" xfId="29901" xr:uid="{00000000-0005-0000-0000-00007F290000}"/>
    <cellStyle name="Comma 34 2 2 3" xfId="4443" xr:uid="{00000000-0005-0000-0000-000080290000}"/>
    <cellStyle name="Comma 34 2 2 3 2" xfId="20852" xr:uid="{00000000-0005-0000-0000-000081290000}"/>
    <cellStyle name="Comma 34 2 2 3 2 2" xfId="46841" xr:uid="{00000000-0005-0000-0000-000082290000}"/>
    <cellStyle name="Comma 34 2 2 3 3" xfId="12732" xr:uid="{00000000-0005-0000-0000-000083290000}"/>
    <cellStyle name="Comma 34 2 2 3 3 2" xfId="38721" xr:uid="{00000000-0005-0000-0000-000084290000}"/>
    <cellStyle name="Comma 34 2 2 3 4" xfId="30566" xr:uid="{00000000-0005-0000-0000-000085290000}"/>
    <cellStyle name="Comma 34 2 2 4" xfId="6639" xr:uid="{00000000-0005-0000-0000-000086290000}"/>
    <cellStyle name="Comma 34 2 2 4 2" xfId="22973" xr:uid="{00000000-0005-0000-0000-000087290000}"/>
    <cellStyle name="Comma 34 2 2 4 2 2" xfId="48962" xr:uid="{00000000-0005-0000-0000-000088290000}"/>
    <cellStyle name="Comma 34 2 2 4 3" xfId="14853" xr:uid="{00000000-0005-0000-0000-000089290000}"/>
    <cellStyle name="Comma 34 2 2 4 3 2" xfId="40842" xr:uid="{00000000-0005-0000-0000-00008A290000}"/>
    <cellStyle name="Comma 34 2 2 4 4" xfId="32689" xr:uid="{00000000-0005-0000-0000-00008B290000}"/>
    <cellStyle name="Comma 34 2 2 5" xfId="7295" xr:uid="{00000000-0005-0000-0000-00008C290000}"/>
    <cellStyle name="Comma 34 2 2 5 2" xfId="23626" xr:uid="{00000000-0005-0000-0000-00008D290000}"/>
    <cellStyle name="Comma 34 2 2 5 2 2" xfId="49615" xr:uid="{00000000-0005-0000-0000-00008E290000}"/>
    <cellStyle name="Comma 34 2 2 5 3" xfId="15506" xr:uid="{00000000-0005-0000-0000-00008F290000}"/>
    <cellStyle name="Comma 34 2 2 5 3 2" xfId="41495" xr:uid="{00000000-0005-0000-0000-000090290000}"/>
    <cellStyle name="Comma 34 2 2 5 4" xfId="33342" xr:uid="{00000000-0005-0000-0000-000091290000}"/>
    <cellStyle name="Comma 34 2 2 6" xfId="9819" xr:uid="{00000000-0005-0000-0000-000092290000}"/>
    <cellStyle name="Comma 34 2 2 6 2" xfId="26100" xr:uid="{00000000-0005-0000-0000-000093290000}"/>
    <cellStyle name="Comma 34 2 2 6 2 2" xfId="52089" xr:uid="{00000000-0005-0000-0000-000094290000}"/>
    <cellStyle name="Comma 34 2 2 6 3" xfId="17980" xr:uid="{00000000-0005-0000-0000-000095290000}"/>
    <cellStyle name="Comma 34 2 2 6 3 2" xfId="43969" xr:uid="{00000000-0005-0000-0000-000096290000}"/>
    <cellStyle name="Comma 34 2 2 6 4" xfId="35817" xr:uid="{00000000-0005-0000-0000-000097290000}"/>
    <cellStyle name="Comma 34 2 2 7" xfId="9895" xr:uid="{00000000-0005-0000-0000-000098290000}"/>
    <cellStyle name="Comma 34 2 2 7 2" xfId="26155" xr:uid="{00000000-0005-0000-0000-000099290000}"/>
    <cellStyle name="Comma 34 2 2 7 2 2" xfId="52144" xr:uid="{00000000-0005-0000-0000-00009A290000}"/>
    <cellStyle name="Comma 34 2 2 7 3" xfId="18035" xr:uid="{00000000-0005-0000-0000-00009B290000}"/>
    <cellStyle name="Comma 34 2 2 7 3 2" xfId="44024" xr:uid="{00000000-0005-0000-0000-00009C290000}"/>
    <cellStyle name="Comma 34 2 2 7 4" xfId="35884" xr:uid="{00000000-0005-0000-0000-00009D290000}"/>
    <cellStyle name="Comma 34 2 2 8" xfId="10603" xr:uid="{00000000-0005-0000-0000-00009E290000}"/>
    <cellStyle name="Comma 34 2 2 8 2" xfId="18726" xr:uid="{00000000-0005-0000-0000-00009F290000}"/>
    <cellStyle name="Comma 34 2 2 8 2 2" xfId="44715" xr:uid="{00000000-0005-0000-0000-0000A0290000}"/>
    <cellStyle name="Comma 34 2 2 8 3" xfId="36592" xr:uid="{00000000-0005-0000-0000-0000A1290000}"/>
    <cellStyle name="Comma 34 2 2 9" xfId="2746" xr:uid="{00000000-0005-0000-0000-0000A2290000}"/>
    <cellStyle name="Comma 34 2 2 9 2" xfId="28942" xr:uid="{00000000-0005-0000-0000-0000A3290000}"/>
    <cellStyle name="Comma 34 2 3" xfId="890" xr:uid="{00000000-0005-0000-0000-0000A4290000}"/>
    <cellStyle name="Comma 34 2 3 10" xfId="55026" xr:uid="{00000000-0005-0000-0000-0000A5290000}"/>
    <cellStyle name="Comma 34 2 3 2" xfId="5036" xr:uid="{00000000-0005-0000-0000-0000A6290000}"/>
    <cellStyle name="Comma 34 2 3 2 2" xfId="21433" xr:uid="{00000000-0005-0000-0000-0000A7290000}"/>
    <cellStyle name="Comma 34 2 3 2 2 2" xfId="47422" xr:uid="{00000000-0005-0000-0000-0000A8290000}"/>
    <cellStyle name="Comma 34 2 3 2 3" xfId="13313" xr:uid="{00000000-0005-0000-0000-0000A9290000}"/>
    <cellStyle name="Comma 34 2 3 2 3 2" xfId="39302" xr:uid="{00000000-0005-0000-0000-0000AA290000}"/>
    <cellStyle name="Comma 34 2 3 2 4" xfId="31149" xr:uid="{00000000-0005-0000-0000-0000AB290000}"/>
    <cellStyle name="Comma 34 2 3 3" xfId="7876" xr:uid="{00000000-0005-0000-0000-0000AC290000}"/>
    <cellStyle name="Comma 34 2 3 3 2" xfId="24207" xr:uid="{00000000-0005-0000-0000-0000AD290000}"/>
    <cellStyle name="Comma 34 2 3 3 2 2" xfId="50196" xr:uid="{00000000-0005-0000-0000-0000AE290000}"/>
    <cellStyle name="Comma 34 2 3 3 3" xfId="16087" xr:uid="{00000000-0005-0000-0000-0000AF290000}"/>
    <cellStyle name="Comma 34 2 3 3 3 2" xfId="42076" xr:uid="{00000000-0005-0000-0000-0000B0290000}"/>
    <cellStyle name="Comma 34 2 3 3 4" xfId="33923" xr:uid="{00000000-0005-0000-0000-0000B1290000}"/>
    <cellStyle name="Comma 34 2 3 4" xfId="9520" xr:uid="{00000000-0005-0000-0000-0000B2290000}"/>
    <cellStyle name="Comma 34 2 3 4 2" xfId="25805" xr:uid="{00000000-0005-0000-0000-0000B3290000}"/>
    <cellStyle name="Comma 34 2 3 4 2 2" xfId="51794" xr:uid="{00000000-0005-0000-0000-0000B4290000}"/>
    <cellStyle name="Comma 34 2 3 4 3" xfId="17685" xr:uid="{00000000-0005-0000-0000-0000B5290000}"/>
    <cellStyle name="Comma 34 2 3 4 3 2" xfId="43674" xr:uid="{00000000-0005-0000-0000-0000B6290000}"/>
    <cellStyle name="Comma 34 2 3 4 4" xfId="35522" xr:uid="{00000000-0005-0000-0000-0000B7290000}"/>
    <cellStyle name="Comma 34 2 3 5" xfId="19312" xr:uid="{00000000-0005-0000-0000-0000B8290000}"/>
    <cellStyle name="Comma 34 2 3 5 2" xfId="45301" xr:uid="{00000000-0005-0000-0000-0000B9290000}"/>
    <cellStyle name="Comma 34 2 3 6" xfId="11192" xr:uid="{00000000-0005-0000-0000-0000BA290000}"/>
    <cellStyle name="Comma 34 2 3 6 2" xfId="37181" xr:uid="{00000000-0005-0000-0000-0000BB290000}"/>
    <cellStyle name="Comma 34 2 3 7" xfId="26777" xr:uid="{00000000-0005-0000-0000-0000BC290000}"/>
    <cellStyle name="Comma 34 2 3 7 2" xfId="52766" xr:uid="{00000000-0005-0000-0000-0000BD290000}"/>
    <cellStyle name="Comma 34 2 3 8" xfId="2828" xr:uid="{00000000-0005-0000-0000-0000BE290000}"/>
    <cellStyle name="Comma 34 2 3 9" xfId="29019" xr:uid="{00000000-0005-0000-0000-0000BF290000}"/>
    <cellStyle name="Comma 34 2 4" xfId="3420" xr:uid="{00000000-0005-0000-0000-0000C0290000}"/>
    <cellStyle name="Comma 34 2 4 2" xfId="5625" xr:uid="{00000000-0005-0000-0000-0000C1290000}"/>
    <cellStyle name="Comma 34 2 4 2 2" xfId="22014" xr:uid="{00000000-0005-0000-0000-0000C2290000}"/>
    <cellStyle name="Comma 34 2 4 2 2 2" xfId="48003" xr:uid="{00000000-0005-0000-0000-0000C3290000}"/>
    <cellStyle name="Comma 34 2 4 2 3" xfId="13894" xr:uid="{00000000-0005-0000-0000-0000C4290000}"/>
    <cellStyle name="Comma 34 2 4 2 3 2" xfId="39883" xr:uid="{00000000-0005-0000-0000-0000C5290000}"/>
    <cellStyle name="Comma 34 2 4 2 4" xfId="31730" xr:uid="{00000000-0005-0000-0000-0000C6290000}"/>
    <cellStyle name="Comma 34 2 4 3" xfId="8457" xr:uid="{00000000-0005-0000-0000-0000C7290000}"/>
    <cellStyle name="Comma 34 2 4 3 2" xfId="24788" xr:uid="{00000000-0005-0000-0000-0000C8290000}"/>
    <cellStyle name="Comma 34 2 4 3 2 2" xfId="50777" xr:uid="{00000000-0005-0000-0000-0000C9290000}"/>
    <cellStyle name="Comma 34 2 4 3 3" xfId="16668" xr:uid="{00000000-0005-0000-0000-0000CA290000}"/>
    <cellStyle name="Comma 34 2 4 3 3 2" xfId="42657" xr:uid="{00000000-0005-0000-0000-0000CB290000}"/>
    <cellStyle name="Comma 34 2 4 3 4" xfId="34504" xr:uid="{00000000-0005-0000-0000-0000CC290000}"/>
    <cellStyle name="Comma 34 2 4 4" xfId="19893" xr:uid="{00000000-0005-0000-0000-0000CD290000}"/>
    <cellStyle name="Comma 34 2 4 4 2" xfId="45882" xr:uid="{00000000-0005-0000-0000-0000CE290000}"/>
    <cellStyle name="Comma 34 2 4 5" xfId="11773" xr:uid="{00000000-0005-0000-0000-0000CF290000}"/>
    <cellStyle name="Comma 34 2 4 5 2" xfId="37762" xr:uid="{00000000-0005-0000-0000-0000D0290000}"/>
    <cellStyle name="Comma 34 2 4 6" xfId="27358" xr:uid="{00000000-0005-0000-0000-0000D1290000}"/>
    <cellStyle name="Comma 34 2 4 6 2" xfId="53347" xr:uid="{00000000-0005-0000-0000-0000D2290000}"/>
    <cellStyle name="Comma 34 2 4 7" xfId="29603" xr:uid="{00000000-0005-0000-0000-0000D3290000}"/>
    <cellStyle name="Comma 34 2 5" xfId="4138" xr:uid="{00000000-0005-0000-0000-0000D4290000}"/>
    <cellStyle name="Comma 34 2 5 2" xfId="20559" xr:uid="{00000000-0005-0000-0000-0000D5290000}"/>
    <cellStyle name="Comma 34 2 5 2 2" xfId="46548" xr:uid="{00000000-0005-0000-0000-0000D6290000}"/>
    <cellStyle name="Comma 34 2 5 3" xfId="12439" xr:uid="{00000000-0005-0000-0000-0000D7290000}"/>
    <cellStyle name="Comma 34 2 5 3 2" xfId="38428" xr:uid="{00000000-0005-0000-0000-0000D8290000}"/>
    <cellStyle name="Comma 34 2 5 4" xfId="30273" xr:uid="{00000000-0005-0000-0000-0000D9290000}"/>
    <cellStyle name="Comma 34 2 6" xfId="4799" xr:uid="{00000000-0005-0000-0000-0000DA290000}"/>
    <cellStyle name="Comma 34 2 6 2" xfId="21205" xr:uid="{00000000-0005-0000-0000-0000DB290000}"/>
    <cellStyle name="Comma 34 2 6 2 2" xfId="47194" xr:uid="{00000000-0005-0000-0000-0000DC290000}"/>
    <cellStyle name="Comma 34 2 6 3" xfId="13085" xr:uid="{00000000-0005-0000-0000-0000DD290000}"/>
    <cellStyle name="Comma 34 2 6 3 2" xfId="39074" xr:uid="{00000000-0005-0000-0000-0000DE290000}"/>
    <cellStyle name="Comma 34 2 6 4" xfId="30919" xr:uid="{00000000-0005-0000-0000-0000DF290000}"/>
    <cellStyle name="Comma 34 2 7" xfId="6335" xr:uid="{00000000-0005-0000-0000-0000E0290000}"/>
    <cellStyle name="Comma 34 2 7 2" xfId="22680" xr:uid="{00000000-0005-0000-0000-0000E1290000}"/>
    <cellStyle name="Comma 34 2 7 2 2" xfId="48669" xr:uid="{00000000-0005-0000-0000-0000E2290000}"/>
    <cellStyle name="Comma 34 2 7 3" xfId="14560" xr:uid="{00000000-0005-0000-0000-0000E3290000}"/>
    <cellStyle name="Comma 34 2 7 3 2" xfId="40549" xr:uid="{00000000-0005-0000-0000-0000E4290000}"/>
    <cellStyle name="Comma 34 2 7 4" xfId="32396" xr:uid="{00000000-0005-0000-0000-0000E5290000}"/>
    <cellStyle name="Comma 34 2 8" xfId="7002" xr:uid="{00000000-0005-0000-0000-0000E6290000}"/>
    <cellStyle name="Comma 34 2 8 2" xfId="23333" xr:uid="{00000000-0005-0000-0000-0000E7290000}"/>
    <cellStyle name="Comma 34 2 8 2 2" xfId="49322" xr:uid="{00000000-0005-0000-0000-0000E8290000}"/>
    <cellStyle name="Comma 34 2 8 3" xfId="15213" xr:uid="{00000000-0005-0000-0000-0000E9290000}"/>
    <cellStyle name="Comma 34 2 8 3 2" xfId="41202" xr:uid="{00000000-0005-0000-0000-0000EA290000}"/>
    <cellStyle name="Comma 34 2 8 4" xfId="33049" xr:uid="{00000000-0005-0000-0000-0000EB290000}"/>
    <cellStyle name="Comma 34 2 9" xfId="7648" xr:uid="{00000000-0005-0000-0000-0000EC290000}"/>
    <cellStyle name="Comma 34 2 9 2" xfId="23979" xr:uid="{00000000-0005-0000-0000-0000ED290000}"/>
    <cellStyle name="Comma 34 2 9 2 2" xfId="49968" xr:uid="{00000000-0005-0000-0000-0000EE290000}"/>
    <cellStyle name="Comma 34 2 9 3" xfId="15859" xr:uid="{00000000-0005-0000-0000-0000EF290000}"/>
    <cellStyle name="Comma 34 2 9 3 2" xfId="41848" xr:uid="{00000000-0005-0000-0000-0000F0290000}"/>
    <cellStyle name="Comma 34 2 9 4" xfId="33695" xr:uid="{00000000-0005-0000-0000-0000F1290000}"/>
    <cellStyle name="Comma 34 3" xfId="1052" xr:uid="{00000000-0005-0000-0000-0000F2290000}"/>
    <cellStyle name="Comma 34 3 10" xfId="1716" xr:uid="{00000000-0005-0000-0000-0000F3290000}"/>
    <cellStyle name="Comma 34 3 10 2" xfId="54169" xr:uid="{00000000-0005-0000-0000-0000F4290000}"/>
    <cellStyle name="Comma 34 3 11" xfId="28210" xr:uid="{00000000-0005-0000-0000-0000F5290000}"/>
    <cellStyle name="Comma 34 3 12" xfId="55176" xr:uid="{00000000-0005-0000-0000-0000F6290000}"/>
    <cellStyle name="Comma 34 3 2" xfId="3575" xr:uid="{00000000-0005-0000-0000-0000F7290000}"/>
    <cellStyle name="Comma 34 3 2 2" xfId="5779" xr:uid="{00000000-0005-0000-0000-0000F8290000}"/>
    <cellStyle name="Comma 34 3 2 2 2" xfId="22168" xr:uid="{00000000-0005-0000-0000-0000F9290000}"/>
    <cellStyle name="Comma 34 3 2 2 2 2" xfId="48157" xr:uid="{00000000-0005-0000-0000-0000FA290000}"/>
    <cellStyle name="Comma 34 3 2 2 3" xfId="14048" xr:uid="{00000000-0005-0000-0000-0000FB290000}"/>
    <cellStyle name="Comma 34 3 2 2 3 2" xfId="40037" xr:uid="{00000000-0005-0000-0000-0000FC290000}"/>
    <cellStyle name="Comma 34 3 2 2 4" xfId="31884" xr:uid="{00000000-0005-0000-0000-0000FD290000}"/>
    <cellStyle name="Comma 34 3 2 3" xfId="8611" xr:uid="{00000000-0005-0000-0000-0000FE290000}"/>
    <cellStyle name="Comma 34 3 2 3 2" xfId="24942" xr:uid="{00000000-0005-0000-0000-0000FF290000}"/>
    <cellStyle name="Comma 34 3 2 3 2 2" xfId="50931" xr:uid="{00000000-0005-0000-0000-0000002A0000}"/>
    <cellStyle name="Comma 34 3 2 3 3" xfId="16822" xr:uid="{00000000-0005-0000-0000-0000012A0000}"/>
    <cellStyle name="Comma 34 3 2 3 3 2" xfId="42811" xr:uid="{00000000-0005-0000-0000-0000022A0000}"/>
    <cellStyle name="Comma 34 3 2 3 4" xfId="34658" xr:uid="{00000000-0005-0000-0000-0000032A0000}"/>
    <cellStyle name="Comma 34 3 2 4" xfId="20047" xr:uid="{00000000-0005-0000-0000-0000042A0000}"/>
    <cellStyle name="Comma 34 3 2 4 2" xfId="46036" xr:uid="{00000000-0005-0000-0000-0000052A0000}"/>
    <cellStyle name="Comma 34 3 2 5" xfId="11927" xr:uid="{00000000-0005-0000-0000-0000062A0000}"/>
    <cellStyle name="Comma 34 3 2 5 2" xfId="37916" xr:uid="{00000000-0005-0000-0000-0000072A0000}"/>
    <cellStyle name="Comma 34 3 2 6" xfId="27512" xr:uid="{00000000-0005-0000-0000-0000082A0000}"/>
    <cellStyle name="Comma 34 3 2 6 2" xfId="53501" xr:uid="{00000000-0005-0000-0000-0000092A0000}"/>
    <cellStyle name="Comma 34 3 2 7" xfId="29758" xr:uid="{00000000-0005-0000-0000-00000A2A0000}"/>
    <cellStyle name="Comma 34 3 3" xfId="4300" xr:uid="{00000000-0005-0000-0000-00000B2A0000}"/>
    <cellStyle name="Comma 34 3 3 2" xfId="20709" xr:uid="{00000000-0005-0000-0000-00000C2A0000}"/>
    <cellStyle name="Comma 34 3 3 2 2" xfId="46698" xr:uid="{00000000-0005-0000-0000-00000D2A0000}"/>
    <cellStyle name="Comma 34 3 3 3" xfId="12589" xr:uid="{00000000-0005-0000-0000-00000E2A0000}"/>
    <cellStyle name="Comma 34 3 3 3 2" xfId="38578" xr:uid="{00000000-0005-0000-0000-00000F2A0000}"/>
    <cellStyle name="Comma 34 3 3 4" xfId="30423" xr:uid="{00000000-0005-0000-0000-0000102A0000}"/>
    <cellStyle name="Comma 34 3 4" xfId="6496" xr:uid="{00000000-0005-0000-0000-0000112A0000}"/>
    <cellStyle name="Comma 34 3 4 2" xfId="22830" xr:uid="{00000000-0005-0000-0000-0000122A0000}"/>
    <cellStyle name="Comma 34 3 4 2 2" xfId="48819" xr:uid="{00000000-0005-0000-0000-0000132A0000}"/>
    <cellStyle name="Comma 34 3 4 3" xfId="14710" xr:uid="{00000000-0005-0000-0000-0000142A0000}"/>
    <cellStyle name="Comma 34 3 4 3 2" xfId="40699" xr:uid="{00000000-0005-0000-0000-0000152A0000}"/>
    <cellStyle name="Comma 34 3 4 4" xfId="32546" xr:uid="{00000000-0005-0000-0000-0000162A0000}"/>
    <cellStyle name="Comma 34 3 5" xfId="7152" xr:uid="{00000000-0005-0000-0000-0000172A0000}"/>
    <cellStyle name="Comma 34 3 5 2" xfId="23483" xr:uid="{00000000-0005-0000-0000-0000182A0000}"/>
    <cellStyle name="Comma 34 3 5 2 2" xfId="49472" xr:uid="{00000000-0005-0000-0000-0000192A0000}"/>
    <cellStyle name="Comma 34 3 5 3" xfId="15363" xr:uid="{00000000-0005-0000-0000-00001A2A0000}"/>
    <cellStyle name="Comma 34 3 5 3 2" xfId="41352" xr:uid="{00000000-0005-0000-0000-00001B2A0000}"/>
    <cellStyle name="Comma 34 3 5 4" xfId="33199" xr:uid="{00000000-0005-0000-0000-00001C2A0000}"/>
    <cellStyle name="Comma 34 3 6" xfId="9676" xr:uid="{00000000-0005-0000-0000-00001D2A0000}"/>
    <cellStyle name="Comma 34 3 6 2" xfId="25957" xr:uid="{00000000-0005-0000-0000-00001E2A0000}"/>
    <cellStyle name="Comma 34 3 6 2 2" xfId="51946" xr:uid="{00000000-0005-0000-0000-00001F2A0000}"/>
    <cellStyle name="Comma 34 3 6 3" xfId="17837" xr:uid="{00000000-0005-0000-0000-0000202A0000}"/>
    <cellStyle name="Comma 34 3 6 3 2" xfId="43826" xr:uid="{00000000-0005-0000-0000-0000212A0000}"/>
    <cellStyle name="Comma 34 3 6 4" xfId="35674" xr:uid="{00000000-0005-0000-0000-0000222A0000}"/>
    <cellStyle name="Comma 34 3 7" xfId="9870" xr:uid="{00000000-0005-0000-0000-0000232A0000}"/>
    <cellStyle name="Comma 34 3 7 2" xfId="26135" xr:uid="{00000000-0005-0000-0000-0000242A0000}"/>
    <cellStyle name="Comma 34 3 7 2 2" xfId="52124" xr:uid="{00000000-0005-0000-0000-0000252A0000}"/>
    <cellStyle name="Comma 34 3 7 3" xfId="18015" xr:uid="{00000000-0005-0000-0000-0000262A0000}"/>
    <cellStyle name="Comma 34 3 7 3 2" xfId="44004" xr:uid="{00000000-0005-0000-0000-0000272A0000}"/>
    <cellStyle name="Comma 34 3 7 4" xfId="35859" xr:uid="{00000000-0005-0000-0000-0000282A0000}"/>
    <cellStyle name="Comma 34 3 8" xfId="10460" xr:uid="{00000000-0005-0000-0000-0000292A0000}"/>
    <cellStyle name="Comma 34 3 8 2" xfId="18583" xr:uid="{00000000-0005-0000-0000-00002A2A0000}"/>
    <cellStyle name="Comma 34 3 8 2 2" xfId="44572" xr:uid="{00000000-0005-0000-0000-00002B2A0000}"/>
    <cellStyle name="Comma 34 3 8 3" xfId="36449" xr:uid="{00000000-0005-0000-0000-00002C2A0000}"/>
    <cellStyle name="Comma 34 3 9" xfId="2718" xr:uid="{00000000-0005-0000-0000-00002D2A0000}"/>
    <cellStyle name="Comma 34 3 9 2" xfId="28924" xr:uid="{00000000-0005-0000-0000-00002E2A0000}"/>
    <cellStyle name="Comma 34 4" xfId="745" xr:uid="{00000000-0005-0000-0000-00002F2A0000}"/>
    <cellStyle name="Comma 34 4 10" xfId="54883" xr:uid="{00000000-0005-0000-0000-0000302A0000}"/>
    <cellStyle name="Comma 34 4 2" xfId="4897" xr:uid="{00000000-0005-0000-0000-0000312A0000}"/>
    <cellStyle name="Comma 34 4 2 2" xfId="21299" xr:uid="{00000000-0005-0000-0000-0000322A0000}"/>
    <cellStyle name="Comma 34 4 2 2 2" xfId="47288" xr:uid="{00000000-0005-0000-0000-0000332A0000}"/>
    <cellStyle name="Comma 34 4 2 3" xfId="13179" xr:uid="{00000000-0005-0000-0000-0000342A0000}"/>
    <cellStyle name="Comma 34 4 2 3 2" xfId="39168" xr:uid="{00000000-0005-0000-0000-0000352A0000}"/>
    <cellStyle name="Comma 34 4 2 4" xfId="31015" xr:uid="{00000000-0005-0000-0000-0000362A0000}"/>
    <cellStyle name="Comma 34 4 3" xfId="7742" xr:uid="{00000000-0005-0000-0000-0000372A0000}"/>
    <cellStyle name="Comma 34 4 3 2" xfId="24073" xr:uid="{00000000-0005-0000-0000-0000382A0000}"/>
    <cellStyle name="Comma 34 4 3 2 2" xfId="50062" xr:uid="{00000000-0005-0000-0000-0000392A0000}"/>
    <cellStyle name="Comma 34 4 3 3" xfId="15953" xr:uid="{00000000-0005-0000-0000-00003A2A0000}"/>
    <cellStyle name="Comma 34 4 3 3 2" xfId="41942" xr:uid="{00000000-0005-0000-0000-00003B2A0000}"/>
    <cellStyle name="Comma 34 4 3 4" xfId="33789" xr:uid="{00000000-0005-0000-0000-00003C2A0000}"/>
    <cellStyle name="Comma 34 4 4" xfId="9376" xr:uid="{00000000-0005-0000-0000-00003D2A0000}"/>
    <cellStyle name="Comma 34 4 4 2" xfId="25662" xr:uid="{00000000-0005-0000-0000-00003E2A0000}"/>
    <cellStyle name="Comma 34 4 4 2 2" xfId="51651" xr:uid="{00000000-0005-0000-0000-00003F2A0000}"/>
    <cellStyle name="Comma 34 4 4 3" xfId="17542" xr:uid="{00000000-0005-0000-0000-0000402A0000}"/>
    <cellStyle name="Comma 34 4 4 3 2" xfId="43531" xr:uid="{00000000-0005-0000-0000-0000412A0000}"/>
    <cellStyle name="Comma 34 4 4 4" xfId="35379" xr:uid="{00000000-0005-0000-0000-0000422A0000}"/>
    <cellStyle name="Comma 34 4 5" xfId="19178" xr:uid="{00000000-0005-0000-0000-0000432A0000}"/>
    <cellStyle name="Comma 34 4 5 2" xfId="45167" xr:uid="{00000000-0005-0000-0000-0000442A0000}"/>
    <cellStyle name="Comma 34 4 6" xfId="11058" xr:uid="{00000000-0005-0000-0000-0000452A0000}"/>
    <cellStyle name="Comma 34 4 6 2" xfId="37047" xr:uid="{00000000-0005-0000-0000-0000462A0000}"/>
    <cellStyle name="Comma 34 4 7" xfId="26643" xr:uid="{00000000-0005-0000-0000-0000472A0000}"/>
    <cellStyle name="Comma 34 4 7 2" xfId="52632" xr:uid="{00000000-0005-0000-0000-0000482A0000}"/>
    <cellStyle name="Comma 34 4 8" xfId="2488" xr:uid="{00000000-0005-0000-0000-0000492A0000}"/>
    <cellStyle name="Comma 34 4 9" xfId="28836" xr:uid="{00000000-0005-0000-0000-00004A2A0000}"/>
    <cellStyle name="Comma 34 5" xfId="3277" xr:uid="{00000000-0005-0000-0000-00004B2A0000}"/>
    <cellStyle name="Comma 34 5 2" xfId="5482" xr:uid="{00000000-0005-0000-0000-00004C2A0000}"/>
    <cellStyle name="Comma 34 5 2 2" xfId="21871" xr:uid="{00000000-0005-0000-0000-00004D2A0000}"/>
    <cellStyle name="Comma 34 5 2 2 2" xfId="47860" xr:uid="{00000000-0005-0000-0000-00004E2A0000}"/>
    <cellStyle name="Comma 34 5 2 3" xfId="13751" xr:uid="{00000000-0005-0000-0000-00004F2A0000}"/>
    <cellStyle name="Comma 34 5 2 3 2" xfId="39740" xr:uid="{00000000-0005-0000-0000-0000502A0000}"/>
    <cellStyle name="Comma 34 5 2 4" xfId="31587" xr:uid="{00000000-0005-0000-0000-0000512A0000}"/>
    <cellStyle name="Comma 34 5 3" xfId="8314" xr:uid="{00000000-0005-0000-0000-0000522A0000}"/>
    <cellStyle name="Comma 34 5 3 2" xfId="24645" xr:uid="{00000000-0005-0000-0000-0000532A0000}"/>
    <cellStyle name="Comma 34 5 3 2 2" xfId="50634" xr:uid="{00000000-0005-0000-0000-0000542A0000}"/>
    <cellStyle name="Comma 34 5 3 3" xfId="16525" xr:uid="{00000000-0005-0000-0000-0000552A0000}"/>
    <cellStyle name="Comma 34 5 3 3 2" xfId="42514" xr:uid="{00000000-0005-0000-0000-0000562A0000}"/>
    <cellStyle name="Comma 34 5 3 4" xfId="34361" xr:uid="{00000000-0005-0000-0000-0000572A0000}"/>
    <cellStyle name="Comma 34 5 4" xfId="19750" xr:uid="{00000000-0005-0000-0000-0000582A0000}"/>
    <cellStyle name="Comma 34 5 4 2" xfId="45739" xr:uid="{00000000-0005-0000-0000-0000592A0000}"/>
    <cellStyle name="Comma 34 5 5" xfId="11630" xr:uid="{00000000-0005-0000-0000-00005A2A0000}"/>
    <cellStyle name="Comma 34 5 5 2" xfId="37619" xr:uid="{00000000-0005-0000-0000-00005B2A0000}"/>
    <cellStyle name="Comma 34 5 6" xfId="27215" xr:uid="{00000000-0005-0000-0000-00005C2A0000}"/>
    <cellStyle name="Comma 34 5 6 2" xfId="53204" xr:uid="{00000000-0005-0000-0000-00005D2A0000}"/>
    <cellStyle name="Comma 34 5 7" xfId="29460" xr:uid="{00000000-0005-0000-0000-00005E2A0000}"/>
    <cellStyle name="Comma 34 6" xfId="3993" xr:uid="{00000000-0005-0000-0000-00005F2A0000}"/>
    <cellStyle name="Comma 34 6 2" xfId="20416" xr:uid="{00000000-0005-0000-0000-0000602A0000}"/>
    <cellStyle name="Comma 34 6 2 2" xfId="46405" xr:uid="{00000000-0005-0000-0000-0000612A0000}"/>
    <cellStyle name="Comma 34 6 3" xfId="12296" xr:uid="{00000000-0005-0000-0000-0000622A0000}"/>
    <cellStyle name="Comma 34 6 3 2" xfId="38285" xr:uid="{00000000-0005-0000-0000-0000632A0000}"/>
    <cellStyle name="Comma 34 6 4" xfId="30130" xr:uid="{00000000-0005-0000-0000-0000642A0000}"/>
    <cellStyle name="Comma 34 7" xfId="4656" xr:uid="{00000000-0005-0000-0000-0000652A0000}"/>
    <cellStyle name="Comma 34 7 2" xfId="21062" xr:uid="{00000000-0005-0000-0000-0000662A0000}"/>
    <cellStyle name="Comma 34 7 2 2" xfId="47051" xr:uid="{00000000-0005-0000-0000-0000672A0000}"/>
    <cellStyle name="Comma 34 7 3" xfId="12942" xr:uid="{00000000-0005-0000-0000-0000682A0000}"/>
    <cellStyle name="Comma 34 7 3 2" xfId="38931" xr:uid="{00000000-0005-0000-0000-0000692A0000}"/>
    <cellStyle name="Comma 34 7 4" xfId="30776" xr:uid="{00000000-0005-0000-0000-00006A2A0000}"/>
    <cellStyle name="Comma 34 8" xfId="6190" xr:uid="{00000000-0005-0000-0000-00006B2A0000}"/>
    <cellStyle name="Comma 34 8 2" xfId="22537" xr:uid="{00000000-0005-0000-0000-00006C2A0000}"/>
    <cellStyle name="Comma 34 8 2 2" xfId="48526" xr:uid="{00000000-0005-0000-0000-00006D2A0000}"/>
    <cellStyle name="Comma 34 8 3" xfId="14417" xr:uid="{00000000-0005-0000-0000-00006E2A0000}"/>
    <cellStyle name="Comma 34 8 3 2" xfId="40406" xr:uid="{00000000-0005-0000-0000-00006F2A0000}"/>
    <cellStyle name="Comma 34 8 4" xfId="32253" xr:uid="{00000000-0005-0000-0000-0000702A0000}"/>
    <cellStyle name="Comma 34 9" xfId="6859" xr:uid="{00000000-0005-0000-0000-0000712A0000}"/>
    <cellStyle name="Comma 34 9 2" xfId="23190" xr:uid="{00000000-0005-0000-0000-0000722A0000}"/>
    <cellStyle name="Comma 34 9 2 2" xfId="49179" xr:uid="{00000000-0005-0000-0000-0000732A0000}"/>
    <cellStyle name="Comma 34 9 3" xfId="15070" xr:uid="{00000000-0005-0000-0000-0000742A0000}"/>
    <cellStyle name="Comma 34 9 3 2" xfId="41059" xr:uid="{00000000-0005-0000-0000-0000752A0000}"/>
    <cellStyle name="Comma 34 9 4" xfId="32906" xr:uid="{00000000-0005-0000-0000-0000762A0000}"/>
    <cellStyle name="Comma 35" xfId="126" xr:uid="{00000000-0005-0000-0000-0000772A0000}"/>
    <cellStyle name="Comma 35 10" xfId="7506" xr:uid="{00000000-0005-0000-0000-0000782A0000}"/>
    <cellStyle name="Comma 35 10 2" xfId="23837" xr:uid="{00000000-0005-0000-0000-0000792A0000}"/>
    <cellStyle name="Comma 35 10 2 2" xfId="49826" xr:uid="{00000000-0005-0000-0000-00007A2A0000}"/>
    <cellStyle name="Comma 35 10 3" xfId="15717" xr:uid="{00000000-0005-0000-0000-00007B2A0000}"/>
    <cellStyle name="Comma 35 10 3 2" xfId="41706" xr:uid="{00000000-0005-0000-0000-00007C2A0000}"/>
    <cellStyle name="Comma 35 10 4" xfId="33553" xr:uid="{00000000-0005-0000-0000-00007D2A0000}"/>
    <cellStyle name="Comma 35 11" xfId="8849" xr:uid="{00000000-0005-0000-0000-00007E2A0000}"/>
    <cellStyle name="Comma 35 11 2" xfId="25180" xr:uid="{00000000-0005-0000-0000-00007F2A0000}"/>
    <cellStyle name="Comma 35 11 2 2" xfId="51169" xr:uid="{00000000-0005-0000-0000-0000802A0000}"/>
    <cellStyle name="Comma 35 11 3" xfId="17060" xr:uid="{00000000-0005-0000-0000-0000812A0000}"/>
    <cellStyle name="Comma 35 11 3 2" xfId="43049" xr:uid="{00000000-0005-0000-0000-0000822A0000}"/>
    <cellStyle name="Comma 35 11 4" xfId="34896" xr:uid="{00000000-0005-0000-0000-0000832A0000}"/>
    <cellStyle name="Comma 35 12" xfId="10168" xr:uid="{00000000-0005-0000-0000-0000842A0000}"/>
    <cellStyle name="Comma 35 12 2" xfId="18291" xr:uid="{00000000-0005-0000-0000-0000852A0000}"/>
    <cellStyle name="Comma 35 12 2 2" xfId="44280" xr:uid="{00000000-0005-0000-0000-0000862A0000}"/>
    <cellStyle name="Comma 35 12 3" xfId="36157" xr:uid="{00000000-0005-0000-0000-0000872A0000}"/>
    <cellStyle name="Comma 35 13" xfId="2078" xr:uid="{00000000-0005-0000-0000-0000882A0000}"/>
    <cellStyle name="Comma 35 13 2" xfId="18942" xr:uid="{00000000-0005-0000-0000-0000892A0000}"/>
    <cellStyle name="Comma 35 13 2 2" xfId="44931" xr:uid="{00000000-0005-0000-0000-00008A2A0000}"/>
    <cellStyle name="Comma 35 13 3" xfId="28572" xr:uid="{00000000-0005-0000-0000-00008B2A0000}"/>
    <cellStyle name="Comma 35 14" xfId="10822" xr:uid="{00000000-0005-0000-0000-00008C2A0000}"/>
    <cellStyle name="Comma 35 14 2" xfId="36811" xr:uid="{00000000-0005-0000-0000-00008D2A0000}"/>
    <cellStyle name="Comma 35 15" xfId="26406" xr:uid="{00000000-0005-0000-0000-00008E2A0000}"/>
    <cellStyle name="Comma 35 15 2" xfId="52395" xr:uid="{00000000-0005-0000-0000-00008F2A0000}"/>
    <cellStyle name="Comma 35 16" xfId="1424" xr:uid="{00000000-0005-0000-0000-0000902A0000}"/>
    <cellStyle name="Comma 35 16 2" xfId="53877" xr:uid="{00000000-0005-0000-0000-0000912A0000}"/>
    <cellStyle name="Comma 35 17" xfId="27915" xr:uid="{00000000-0005-0000-0000-0000922A0000}"/>
    <cellStyle name="Comma 35 18" xfId="54406" xr:uid="{00000000-0005-0000-0000-0000932A0000}"/>
    <cellStyle name="Comma 35 2" xfId="127" xr:uid="{00000000-0005-0000-0000-0000942A0000}"/>
    <cellStyle name="Comma 35 2 10" xfId="8850" xr:uid="{00000000-0005-0000-0000-0000952A0000}"/>
    <cellStyle name="Comma 35 2 10 2" xfId="25181" xr:uid="{00000000-0005-0000-0000-0000962A0000}"/>
    <cellStyle name="Comma 35 2 10 2 2" xfId="51170" xr:uid="{00000000-0005-0000-0000-0000972A0000}"/>
    <cellStyle name="Comma 35 2 10 3" xfId="17061" xr:uid="{00000000-0005-0000-0000-0000982A0000}"/>
    <cellStyle name="Comma 35 2 10 3 2" xfId="43050" xr:uid="{00000000-0005-0000-0000-0000992A0000}"/>
    <cellStyle name="Comma 35 2 10 4" xfId="34897" xr:uid="{00000000-0005-0000-0000-00009A2A0000}"/>
    <cellStyle name="Comma 35 2 11" xfId="10311" xr:uid="{00000000-0005-0000-0000-00009B2A0000}"/>
    <cellStyle name="Comma 35 2 11 2" xfId="18434" xr:uid="{00000000-0005-0000-0000-00009C2A0000}"/>
    <cellStyle name="Comma 35 2 11 2 2" xfId="44423" xr:uid="{00000000-0005-0000-0000-00009D2A0000}"/>
    <cellStyle name="Comma 35 2 11 3" xfId="36300" xr:uid="{00000000-0005-0000-0000-00009E2A0000}"/>
    <cellStyle name="Comma 35 2 12" xfId="2221" xr:uid="{00000000-0005-0000-0000-00009F2A0000}"/>
    <cellStyle name="Comma 35 2 12 2" xfId="19085" xr:uid="{00000000-0005-0000-0000-0000A02A0000}"/>
    <cellStyle name="Comma 35 2 12 2 2" xfId="45074" xr:uid="{00000000-0005-0000-0000-0000A12A0000}"/>
    <cellStyle name="Comma 35 2 12 3" xfId="28715" xr:uid="{00000000-0005-0000-0000-0000A22A0000}"/>
    <cellStyle name="Comma 35 2 13" xfId="10965" xr:uid="{00000000-0005-0000-0000-0000A32A0000}"/>
    <cellStyle name="Comma 35 2 13 2" xfId="36954" xr:uid="{00000000-0005-0000-0000-0000A42A0000}"/>
    <cellStyle name="Comma 35 2 14" xfId="26549" xr:uid="{00000000-0005-0000-0000-0000A52A0000}"/>
    <cellStyle name="Comma 35 2 14 2" xfId="52538" xr:uid="{00000000-0005-0000-0000-0000A62A0000}"/>
    <cellStyle name="Comma 35 2 15" xfId="1567" xr:uid="{00000000-0005-0000-0000-0000A72A0000}"/>
    <cellStyle name="Comma 35 2 15 2" xfId="54020" xr:uid="{00000000-0005-0000-0000-0000A82A0000}"/>
    <cellStyle name="Comma 35 2 16" xfId="28058" xr:uid="{00000000-0005-0000-0000-0000A92A0000}"/>
    <cellStyle name="Comma 35 2 17" xfId="54407" xr:uid="{00000000-0005-0000-0000-0000AA2A0000}"/>
    <cellStyle name="Comma 35 2 2" xfId="1196" xr:uid="{00000000-0005-0000-0000-0000AB2A0000}"/>
    <cellStyle name="Comma 35 2 2 10" xfId="1860" xr:uid="{00000000-0005-0000-0000-0000AC2A0000}"/>
    <cellStyle name="Comma 35 2 2 10 2" xfId="54313" xr:uid="{00000000-0005-0000-0000-0000AD2A0000}"/>
    <cellStyle name="Comma 35 2 2 11" xfId="28354" xr:uid="{00000000-0005-0000-0000-0000AE2A0000}"/>
    <cellStyle name="Comma 35 2 2 12" xfId="55320" xr:uid="{00000000-0005-0000-0000-0000AF2A0000}"/>
    <cellStyle name="Comma 35 2 2 2" xfId="3719" xr:uid="{00000000-0005-0000-0000-0000B02A0000}"/>
    <cellStyle name="Comma 35 2 2 2 2" xfId="5923" xr:uid="{00000000-0005-0000-0000-0000B12A0000}"/>
    <cellStyle name="Comma 35 2 2 2 2 2" xfId="22312" xr:uid="{00000000-0005-0000-0000-0000B22A0000}"/>
    <cellStyle name="Comma 35 2 2 2 2 2 2" xfId="48301" xr:uid="{00000000-0005-0000-0000-0000B32A0000}"/>
    <cellStyle name="Comma 35 2 2 2 2 3" xfId="14192" xr:uid="{00000000-0005-0000-0000-0000B42A0000}"/>
    <cellStyle name="Comma 35 2 2 2 2 3 2" xfId="40181" xr:uid="{00000000-0005-0000-0000-0000B52A0000}"/>
    <cellStyle name="Comma 35 2 2 2 2 4" xfId="32028" xr:uid="{00000000-0005-0000-0000-0000B62A0000}"/>
    <cellStyle name="Comma 35 2 2 2 3" xfId="8755" xr:uid="{00000000-0005-0000-0000-0000B72A0000}"/>
    <cellStyle name="Comma 35 2 2 2 3 2" xfId="25086" xr:uid="{00000000-0005-0000-0000-0000B82A0000}"/>
    <cellStyle name="Comma 35 2 2 2 3 2 2" xfId="51075" xr:uid="{00000000-0005-0000-0000-0000B92A0000}"/>
    <cellStyle name="Comma 35 2 2 2 3 3" xfId="16966" xr:uid="{00000000-0005-0000-0000-0000BA2A0000}"/>
    <cellStyle name="Comma 35 2 2 2 3 3 2" xfId="42955" xr:uid="{00000000-0005-0000-0000-0000BB2A0000}"/>
    <cellStyle name="Comma 35 2 2 2 3 4" xfId="34802" xr:uid="{00000000-0005-0000-0000-0000BC2A0000}"/>
    <cellStyle name="Comma 35 2 2 2 4" xfId="20191" xr:uid="{00000000-0005-0000-0000-0000BD2A0000}"/>
    <cellStyle name="Comma 35 2 2 2 4 2" xfId="46180" xr:uid="{00000000-0005-0000-0000-0000BE2A0000}"/>
    <cellStyle name="Comma 35 2 2 2 5" xfId="12071" xr:uid="{00000000-0005-0000-0000-0000BF2A0000}"/>
    <cellStyle name="Comma 35 2 2 2 5 2" xfId="38060" xr:uid="{00000000-0005-0000-0000-0000C02A0000}"/>
    <cellStyle name="Comma 35 2 2 2 6" xfId="27656" xr:uid="{00000000-0005-0000-0000-0000C12A0000}"/>
    <cellStyle name="Comma 35 2 2 2 6 2" xfId="53645" xr:uid="{00000000-0005-0000-0000-0000C22A0000}"/>
    <cellStyle name="Comma 35 2 2 2 7" xfId="29902" xr:uid="{00000000-0005-0000-0000-0000C32A0000}"/>
    <cellStyle name="Comma 35 2 2 3" xfId="4444" xr:uid="{00000000-0005-0000-0000-0000C42A0000}"/>
    <cellStyle name="Comma 35 2 2 3 2" xfId="20853" xr:uid="{00000000-0005-0000-0000-0000C52A0000}"/>
    <cellStyle name="Comma 35 2 2 3 2 2" xfId="46842" xr:uid="{00000000-0005-0000-0000-0000C62A0000}"/>
    <cellStyle name="Comma 35 2 2 3 3" xfId="12733" xr:uid="{00000000-0005-0000-0000-0000C72A0000}"/>
    <cellStyle name="Comma 35 2 2 3 3 2" xfId="38722" xr:uid="{00000000-0005-0000-0000-0000C82A0000}"/>
    <cellStyle name="Comma 35 2 2 3 4" xfId="30567" xr:uid="{00000000-0005-0000-0000-0000C92A0000}"/>
    <cellStyle name="Comma 35 2 2 4" xfId="6640" xr:uid="{00000000-0005-0000-0000-0000CA2A0000}"/>
    <cellStyle name="Comma 35 2 2 4 2" xfId="22974" xr:uid="{00000000-0005-0000-0000-0000CB2A0000}"/>
    <cellStyle name="Comma 35 2 2 4 2 2" xfId="48963" xr:uid="{00000000-0005-0000-0000-0000CC2A0000}"/>
    <cellStyle name="Comma 35 2 2 4 3" xfId="14854" xr:uid="{00000000-0005-0000-0000-0000CD2A0000}"/>
    <cellStyle name="Comma 35 2 2 4 3 2" xfId="40843" xr:uid="{00000000-0005-0000-0000-0000CE2A0000}"/>
    <cellStyle name="Comma 35 2 2 4 4" xfId="32690" xr:uid="{00000000-0005-0000-0000-0000CF2A0000}"/>
    <cellStyle name="Comma 35 2 2 5" xfId="7296" xr:uid="{00000000-0005-0000-0000-0000D02A0000}"/>
    <cellStyle name="Comma 35 2 2 5 2" xfId="23627" xr:uid="{00000000-0005-0000-0000-0000D12A0000}"/>
    <cellStyle name="Comma 35 2 2 5 2 2" xfId="49616" xr:uid="{00000000-0005-0000-0000-0000D22A0000}"/>
    <cellStyle name="Comma 35 2 2 5 3" xfId="15507" xr:uid="{00000000-0005-0000-0000-0000D32A0000}"/>
    <cellStyle name="Comma 35 2 2 5 3 2" xfId="41496" xr:uid="{00000000-0005-0000-0000-0000D42A0000}"/>
    <cellStyle name="Comma 35 2 2 5 4" xfId="33343" xr:uid="{00000000-0005-0000-0000-0000D52A0000}"/>
    <cellStyle name="Comma 35 2 2 6" xfId="9820" xr:uid="{00000000-0005-0000-0000-0000D62A0000}"/>
    <cellStyle name="Comma 35 2 2 6 2" xfId="26101" xr:uid="{00000000-0005-0000-0000-0000D72A0000}"/>
    <cellStyle name="Comma 35 2 2 6 2 2" xfId="52090" xr:uid="{00000000-0005-0000-0000-0000D82A0000}"/>
    <cellStyle name="Comma 35 2 2 6 3" xfId="17981" xr:uid="{00000000-0005-0000-0000-0000D92A0000}"/>
    <cellStyle name="Comma 35 2 2 6 3 2" xfId="43970" xr:uid="{00000000-0005-0000-0000-0000DA2A0000}"/>
    <cellStyle name="Comma 35 2 2 6 4" xfId="35818" xr:uid="{00000000-0005-0000-0000-0000DB2A0000}"/>
    <cellStyle name="Comma 35 2 2 7" xfId="9884" xr:uid="{00000000-0005-0000-0000-0000DC2A0000}"/>
    <cellStyle name="Comma 35 2 2 7 2" xfId="26145" xr:uid="{00000000-0005-0000-0000-0000DD2A0000}"/>
    <cellStyle name="Comma 35 2 2 7 2 2" xfId="52134" xr:uid="{00000000-0005-0000-0000-0000DE2A0000}"/>
    <cellStyle name="Comma 35 2 2 7 3" xfId="18025" xr:uid="{00000000-0005-0000-0000-0000DF2A0000}"/>
    <cellStyle name="Comma 35 2 2 7 3 2" xfId="44014" xr:uid="{00000000-0005-0000-0000-0000E02A0000}"/>
    <cellStyle name="Comma 35 2 2 7 4" xfId="35873" xr:uid="{00000000-0005-0000-0000-0000E12A0000}"/>
    <cellStyle name="Comma 35 2 2 8" xfId="10604" xr:uid="{00000000-0005-0000-0000-0000E22A0000}"/>
    <cellStyle name="Comma 35 2 2 8 2" xfId="18727" xr:uid="{00000000-0005-0000-0000-0000E32A0000}"/>
    <cellStyle name="Comma 35 2 2 8 2 2" xfId="44716" xr:uid="{00000000-0005-0000-0000-0000E42A0000}"/>
    <cellStyle name="Comma 35 2 2 8 3" xfId="36593" xr:uid="{00000000-0005-0000-0000-0000E52A0000}"/>
    <cellStyle name="Comma 35 2 2 9" xfId="2747" xr:uid="{00000000-0005-0000-0000-0000E62A0000}"/>
    <cellStyle name="Comma 35 2 2 9 2" xfId="28943" xr:uid="{00000000-0005-0000-0000-0000E72A0000}"/>
    <cellStyle name="Comma 35 2 3" xfId="891" xr:uid="{00000000-0005-0000-0000-0000E82A0000}"/>
    <cellStyle name="Comma 35 2 3 10" xfId="55027" xr:uid="{00000000-0005-0000-0000-0000E92A0000}"/>
    <cellStyle name="Comma 35 2 3 2" xfId="5037" xr:uid="{00000000-0005-0000-0000-0000EA2A0000}"/>
    <cellStyle name="Comma 35 2 3 2 2" xfId="21434" xr:uid="{00000000-0005-0000-0000-0000EB2A0000}"/>
    <cellStyle name="Comma 35 2 3 2 2 2" xfId="47423" xr:uid="{00000000-0005-0000-0000-0000EC2A0000}"/>
    <cellStyle name="Comma 35 2 3 2 3" xfId="13314" xr:uid="{00000000-0005-0000-0000-0000ED2A0000}"/>
    <cellStyle name="Comma 35 2 3 2 3 2" xfId="39303" xr:uid="{00000000-0005-0000-0000-0000EE2A0000}"/>
    <cellStyle name="Comma 35 2 3 2 4" xfId="31150" xr:uid="{00000000-0005-0000-0000-0000EF2A0000}"/>
    <cellStyle name="Comma 35 2 3 3" xfId="7877" xr:uid="{00000000-0005-0000-0000-0000F02A0000}"/>
    <cellStyle name="Comma 35 2 3 3 2" xfId="24208" xr:uid="{00000000-0005-0000-0000-0000F12A0000}"/>
    <cellStyle name="Comma 35 2 3 3 2 2" xfId="50197" xr:uid="{00000000-0005-0000-0000-0000F22A0000}"/>
    <cellStyle name="Comma 35 2 3 3 3" xfId="16088" xr:uid="{00000000-0005-0000-0000-0000F32A0000}"/>
    <cellStyle name="Comma 35 2 3 3 3 2" xfId="42077" xr:uid="{00000000-0005-0000-0000-0000F42A0000}"/>
    <cellStyle name="Comma 35 2 3 3 4" xfId="33924" xr:uid="{00000000-0005-0000-0000-0000F52A0000}"/>
    <cellStyle name="Comma 35 2 3 4" xfId="9521" xr:uid="{00000000-0005-0000-0000-0000F62A0000}"/>
    <cellStyle name="Comma 35 2 3 4 2" xfId="25806" xr:uid="{00000000-0005-0000-0000-0000F72A0000}"/>
    <cellStyle name="Comma 35 2 3 4 2 2" xfId="51795" xr:uid="{00000000-0005-0000-0000-0000F82A0000}"/>
    <cellStyle name="Comma 35 2 3 4 3" xfId="17686" xr:uid="{00000000-0005-0000-0000-0000F92A0000}"/>
    <cellStyle name="Comma 35 2 3 4 3 2" xfId="43675" xr:uid="{00000000-0005-0000-0000-0000FA2A0000}"/>
    <cellStyle name="Comma 35 2 3 4 4" xfId="35523" xr:uid="{00000000-0005-0000-0000-0000FB2A0000}"/>
    <cellStyle name="Comma 35 2 3 5" xfId="19313" xr:uid="{00000000-0005-0000-0000-0000FC2A0000}"/>
    <cellStyle name="Comma 35 2 3 5 2" xfId="45302" xr:uid="{00000000-0005-0000-0000-0000FD2A0000}"/>
    <cellStyle name="Comma 35 2 3 6" xfId="11193" xr:uid="{00000000-0005-0000-0000-0000FE2A0000}"/>
    <cellStyle name="Comma 35 2 3 6 2" xfId="37182" xr:uid="{00000000-0005-0000-0000-0000FF2A0000}"/>
    <cellStyle name="Comma 35 2 3 7" xfId="26778" xr:uid="{00000000-0005-0000-0000-0000002B0000}"/>
    <cellStyle name="Comma 35 2 3 7 2" xfId="52767" xr:uid="{00000000-0005-0000-0000-0000012B0000}"/>
    <cellStyle name="Comma 35 2 3 8" xfId="2829" xr:uid="{00000000-0005-0000-0000-0000022B0000}"/>
    <cellStyle name="Comma 35 2 3 9" xfId="29020" xr:uid="{00000000-0005-0000-0000-0000032B0000}"/>
    <cellStyle name="Comma 35 2 4" xfId="3421" xr:uid="{00000000-0005-0000-0000-0000042B0000}"/>
    <cellStyle name="Comma 35 2 4 2" xfId="5626" xr:uid="{00000000-0005-0000-0000-0000052B0000}"/>
    <cellStyle name="Comma 35 2 4 2 2" xfId="22015" xr:uid="{00000000-0005-0000-0000-0000062B0000}"/>
    <cellStyle name="Comma 35 2 4 2 2 2" xfId="48004" xr:uid="{00000000-0005-0000-0000-0000072B0000}"/>
    <cellStyle name="Comma 35 2 4 2 3" xfId="13895" xr:uid="{00000000-0005-0000-0000-0000082B0000}"/>
    <cellStyle name="Comma 35 2 4 2 3 2" xfId="39884" xr:uid="{00000000-0005-0000-0000-0000092B0000}"/>
    <cellStyle name="Comma 35 2 4 2 4" xfId="31731" xr:uid="{00000000-0005-0000-0000-00000A2B0000}"/>
    <cellStyle name="Comma 35 2 4 3" xfId="8458" xr:uid="{00000000-0005-0000-0000-00000B2B0000}"/>
    <cellStyle name="Comma 35 2 4 3 2" xfId="24789" xr:uid="{00000000-0005-0000-0000-00000C2B0000}"/>
    <cellStyle name="Comma 35 2 4 3 2 2" xfId="50778" xr:uid="{00000000-0005-0000-0000-00000D2B0000}"/>
    <cellStyle name="Comma 35 2 4 3 3" xfId="16669" xr:uid="{00000000-0005-0000-0000-00000E2B0000}"/>
    <cellStyle name="Comma 35 2 4 3 3 2" xfId="42658" xr:uid="{00000000-0005-0000-0000-00000F2B0000}"/>
    <cellStyle name="Comma 35 2 4 3 4" xfId="34505" xr:uid="{00000000-0005-0000-0000-0000102B0000}"/>
    <cellStyle name="Comma 35 2 4 4" xfId="19894" xr:uid="{00000000-0005-0000-0000-0000112B0000}"/>
    <cellStyle name="Comma 35 2 4 4 2" xfId="45883" xr:uid="{00000000-0005-0000-0000-0000122B0000}"/>
    <cellStyle name="Comma 35 2 4 5" xfId="11774" xr:uid="{00000000-0005-0000-0000-0000132B0000}"/>
    <cellStyle name="Comma 35 2 4 5 2" xfId="37763" xr:uid="{00000000-0005-0000-0000-0000142B0000}"/>
    <cellStyle name="Comma 35 2 4 6" xfId="27359" xr:uid="{00000000-0005-0000-0000-0000152B0000}"/>
    <cellStyle name="Comma 35 2 4 6 2" xfId="53348" xr:uid="{00000000-0005-0000-0000-0000162B0000}"/>
    <cellStyle name="Comma 35 2 4 7" xfId="29604" xr:uid="{00000000-0005-0000-0000-0000172B0000}"/>
    <cellStyle name="Comma 35 2 5" xfId="4139" xr:uid="{00000000-0005-0000-0000-0000182B0000}"/>
    <cellStyle name="Comma 35 2 5 2" xfId="20560" xr:uid="{00000000-0005-0000-0000-0000192B0000}"/>
    <cellStyle name="Comma 35 2 5 2 2" xfId="46549" xr:uid="{00000000-0005-0000-0000-00001A2B0000}"/>
    <cellStyle name="Comma 35 2 5 3" xfId="12440" xr:uid="{00000000-0005-0000-0000-00001B2B0000}"/>
    <cellStyle name="Comma 35 2 5 3 2" xfId="38429" xr:uid="{00000000-0005-0000-0000-00001C2B0000}"/>
    <cellStyle name="Comma 35 2 5 4" xfId="30274" xr:uid="{00000000-0005-0000-0000-00001D2B0000}"/>
    <cellStyle name="Comma 35 2 6" xfId="4800" xr:uid="{00000000-0005-0000-0000-00001E2B0000}"/>
    <cellStyle name="Comma 35 2 6 2" xfId="21206" xr:uid="{00000000-0005-0000-0000-00001F2B0000}"/>
    <cellStyle name="Comma 35 2 6 2 2" xfId="47195" xr:uid="{00000000-0005-0000-0000-0000202B0000}"/>
    <cellStyle name="Comma 35 2 6 3" xfId="13086" xr:uid="{00000000-0005-0000-0000-0000212B0000}"/>
    <cellStyle name="Comma 35 2 6 3 2" xfId="39075" xr:uid="{00000000-0005-0000-0000-0000222B0000}"/>
    <cellStyle name="Comma 35 2 6 4" xfId="30920" xr:uid="{00000000-0005-0000-0000-0000232B0000}"/>
    <cellStyle name="Comma 35 2 7" xfId="6336" xr:uid="{00000000-0005-0000-0000-0000242B0000}"/>
    <cellStyle name="Comma 35 2 7 2" xfId="22681" xr:uid="{00000000-0005-0000-0000-0000252B0000}"/>
    <cellStyle name="Comma 35 2 7 2 2" xfId="48670" xr:uid="{00000000-0005-0000-0000-0000262B0000}"/>
    <cellStyle name="Comma 35 2 7 3" xfId="14561" xr:uid="{00000000-0005-0000-0000-0000272B0000}"/>
    <cellStyle name="Comma 35 2 7 3 2" xfId="40550" xr:uid="{00000000-0005-0000-0000-0000282B0000}"/>
    <cellStyle name="Comma 35 2 7 4" xfId="32397" xr:uid="{00000000-0005-0000-0000-0000292B0000}"/>
    <cellStyle name="Comma 35 2 8" xfId="7003" xr:uid="{00000000-0005-0000-0000-00002A2B0000}"/>
    <cellStyle name="Comma 35 2 8 2" xfId="23334" xr:uid="{00000000-0005-0000-0000-00002B2B0000}"/>
    <cellStyle name="Comma 35 2 8 2 2" xfId="49323" xr:uid="{00000000-0005-0000-0000-00002C2B0000}"/>
    <cellStyle name="Comma 35 2 8 3" xfId="15214" xr:uid="{00000000-0005-0000-0000-00002D2B0000}"/>
    <cellStyle name="Comma 35 2 8 3 2" xfId="41203" xr:uid="{00000000-0005-0000-0000-00002E2B0000}"/>
    <cellStyle name="Comma 35 2 8 4" xfId="33050" xr:uid="{00000000-0005-0000-0000-00002F2B0000}"/>
    <cellStyle name="Comma 35 2 9" xfId="7649" xr:uid="{00000000-0005-0000-0000-0000302B0000}"/>
    <cellStyle name="Comma 35 2 9 2" xfId="23980" xr:uid="{00000000-0005-0000-0000-0000312B0000}"/>
    <cellStyle name="Comma 35 2 9 2 2" xfId="49969" xr:uid="{00000000-0005-0000-0000-0000322B0000}"/>
    <cellStyle name="Comma 35 2 9 3" xfId="15860" xr:uid="{00000000-0005-0000-0000-0000332B0000}"/>
    <cellStyle name="Comma 35 2 9 3 2" xfId="41849" xr:uid="{00000000-0005-0000-0000-0000342B0000}"/>
    <cellStyle name="Comma 35 2 9 4" xfId="33696" xr:uid="{00000000-0005-0000-0000-0000352B0000}"/>
    <cellStyle name="Comma 35 3" xfId="1053" xr:uid="{00000000-0005-0000-0000-0000362B0000}"/>
    <cellStyle name="Comma 35 3 10" xfId="10461" xr:uid="{00000000-0005-0000-0000-0000372B0000}"/>
    <cellStyle name="Comma 35 3 10 2" xfId="18584" xr:uid="{00000000-0005-0000-0000-0000382B0000}"/>
    <cellStyle name="Comma 35 3 10 2 2" xfId="44573" xr:uid="{00000000-0005-0000-0000-0000392B0000}"/>
    <cellStyle name="Comma 35 3 10 3" xfId="36450" xr:uid="{00000000-0005-0000-0000-00003A2B0000}"/>
    <cellStyle name="Comma 35 3 11" xfId="2764" xr:uid="{00000000-0005-0000-0000-00003B2B0000}"/>
    <cellStyle name="Comma 35 3 11 2" xfId="19253" xr:uid="{00000000-0005-0000-0000-00003C2B0000}"/>
    <cellStyle name="Comma 35 3 11 2 2" xfId="45242" xr:uid="{00000000-0005-0000-0000-00003D2B0000}"/>
    <cellStyle name="Comma 35 3 11 3" xfId="28957" xr:uid="{00000000-0005-0000-0000-00003E2B0000}"/>
    <cellStyle name="Comma 35 3 12" xfId="11133" xr:uid="{00000000-0005-0000-0000-00003F2B0000}"/>
    <cellStyle name="Comma 35 3 12 2" xfId="37122" xr:uid="{00000000-0005-0000-0000-0000402B0000}"/>
    <cellStyle name="Comma 35 3 13" xfId="26718" xr:uid="{00000000-0005-0000-0000-0000412B0000}"/>
    <cellStyle name="Comma 35 3 13 2" xfId="52707" xr:uid="{00000000-0005-0000-0000-0000422B0000}"/>
    <cellStyle name="Comma 35 3 14" xfId="1717" xr:uid="{00000000-0005-0000-0000-0000432B0000}"/>
    <cellStyle name="Comma 35 3 14 2" xfId="54170" xr:uid="{00000000-0005-0000-0000-0000442B0000}"/>
    <cellStyle name="Comma 35 3 15" xfId="28211" xr:uid="{00000000-0005-0000-0000-0000452B0000}"/>
    <cellStyle name="Comma 35 3 16" xfId="55177" xr:uid="{00000000-0005-0000-0000-0000462B0000}"/>
    <cellStyle name="Comma 35 3 2" xfId="3576" xr:uid="{00000000-0005-0000-0000-0000472B0000}"/>
    <cellStyle name="Comma 35 3 2 2" xfId="5780" xr:uid="{00000000-0005-0000-0000-0000482B0000}"/>
    <cellStyle name="Comma 35 3 2 2 2" xfId="22169" xr:uid="{00000000-0005-0000-0000-0000492B0000}"/>
    <cellStyle name="Comma 35 3 2 2 2 2" xfId="48158" xr:uid="{00000000-0005-0000-0000-00004A2B0000}"/>
    <cellStyle name="Comma 35 3 2 2 3" xfId="14049" xr:uid="{00000000-0005-0000-0000-00004B2B0000}"/>
    <cellStyle name="Comma 35 3 2 2 3 2" xfId="40038" xr:uid="{00000000-0005-0000-0000-00004C2B0000}"/>
    <cellStyle name="Comma 35 3 2 2 4" xfId="31885" xr:uid="{00000000-0005-0000-0000-00004D2B0000}"/>
    <cellStyle name="Comma 35 3 2 3" xfId="8612" xr:uid="{00000000-0005-0000-0000-00004E2B0000}"/>
    <cellStyle name="Comma 35 3 2 3 2" xfId="24943" xr:uid="{00000000-0005-0000-0000-00004F2B0000}"/>
    <cellStyle name="Comma 35 3 2 3 2 2" xfId="50932" xr:uid="{00000000-0005-0000-0000-0000502B0000}"/>
    <cellStyle name="Comma 35 3 2 3 3" xfId="16823" xr:uid="{00000000-0005-0000-0000-0000512B0000}"/>
    <cellStyle name="Comma 35 3 2 3 3 2" xfId="42812" xr:uid="{00000000-0005-0000-0000-0000522B0000}"/>
    <cellStyle name="Comma 35 3 2 3 4" xfId="34659" xr:uid="{00000000-0005-0000-0000-0000532B0000}"/>
    <cellStyle name="Comma 35 3 2 4" xfId="20048" xr:uid="{00000000-0005-0000-0000-0000542B0000}"/>
    <cellStyle name="Comma 35 3 2 4 2" xfId="46037" xr:uid="{00000000-0005-0000-0000-0000552B0000}"/>
    <cellStyle name="Comma 35 3 2 5" xfId="11928" xr:uid="{00000000-0005-0000-0000-0000562B0000}"/>
    <cellStyle name="Comma 35 3 2 5 2" xfId="37917" xr:uid="{00000000-0005-0000-0000-0000572B0000}"/>
    <cellStyle name="Comma 35 3 2 6" xfId="27513" xr:uid="{00000000-0005-0000-0000-0000582B0000}"/>
    <cellStyle name="Comma 35 3 2 6 2" xfId="53502" xr:uid="{00000000-0005-0000-0000-0000592B0000}"/>
    <cellStyle name="Comma 35 3 2 7" xfId="29759" xr:uid="{00000000-0005-0000-0000-00005A2B0000}"/>
    <cellStyle name="Comma 35 3 3" xfId="4301" xr:uid="{00000000-0005-0000-0000-00005B2B0000}"/>
    <cellStyle name="Comma 35 3 3 2" xfId="20710" xr:uid="{00000000-0005-0000-0000-00005C2B0000}"/>
    <cellStyle name="Comma 35 3 3 2 2" xfId="46699" xr:uid="{00000000-0005-0000-0000-00005D2B0000}"/>
    <cellStyle name="Comma 35 3 3 3" xfId="12590" xr:uid="{00000000-0005-0000-0000-00005E2B0000}"/>
    <cellStyle name="Comma 35 3 3 3 2" xfId="38579" xr:uid="{00000000-0005-0000-0000-00005F2B0000}"/>
    <cellStyle name="Comma 35 3 3 4" xfId="30424" xr:uid="{00000000-0005-0000-0000-0000602B0000}"/>
    <cellStyle name="Comma 35 3 4" xfId="4974" xr:uid="{00000000-0005-0000-0000-0000612B0000}"/>
    <cellStyle name="Comma 35 3 4 2" xfId="21374" xr:uid="{00000000-0005-0000-0000-0000622B0000}"/>
    <cellStyle name="Comma 35 3 4 2 2" xfId="47363" xr:uid="{00000000-0005-0000-0000-0000632B0000}"/>
    <cellStyle name="Comma 35 3 4 3" xfId="13254" xr:uid="{00000000-0005-0000-0000-0000642B0000}"/>
    <cellStyle name="Comma 35 3 4 3 2" xfId="39243" xr:uid="{00000000-0005-0000-0000-0000652B0000}"/>
    <cellStyle name="Comma 35 3 4 4" xfId="31090" xr:uid="{00000000-0005-0000-0000-0000662B0000}"/>
    <cellStyle name="Comma 35 3 5" xfId="6497" xr:uid="{00000000-0005-0000-0000-0000672B0000}"/>
    <cellStyle name="Comma 35 3 5 2" xfId="22831" xr:uid="{00000000-0005-0000-0000-0000682B0000}"/>
    <cellStyle name="Comma 35 3 5 2 2" xfId="48820" xr:uid="{00000000-0005-0000-0000-0000692B0000}"/>
    <cellStyle name="Comma 35 3 5 3" xfId="14711" xr:uid="{00000000-0005-0000-0000-00006A2B0000}"/>
    <cellStyle name="Comma 35 3 5 3 2" xfId="40700" xr:uid="{00000000-0005-0000-0000-00006B2B0000}"/>
    <cellStyle name="Comma 35 3 5 4" xfId="32547" xr:uid="{00000000-0005-0000-0000-00006C2B0000}"/>
    <cellStyle name="Comma 35 3 6" xfId="7153" xr:uid="{00000000-0005-0000-0000-00006D2B0000}"/>
    <cellStyle name="Comma 35 3 6 2" xfId="23484" xr:uid="{00000000-0005-0000-0000-00006E2B0000}"/>
    <cellStyle name="Comma 35 3 6 2 2" xfId="49473" xr:uid="{00000000-0005-0000-0000-00006F2B0000}"/>
    <cellStyle name="Comma 35 3 6 3" xfId="15364" xr:uid="{00000000-0005-0000-0000-0000702B0000}"/>
    <cellStyle name="Comma 35 3 6 3 2" xfId="41353" xr:uid="{00000000-0005-0000-0000-0000712B0000}"/>
    <cellStyle name="Comma 35 3 6 4" xfId="33200" xr:uid="{00000000-0005-0000-0000-0000722B0000}"/>
    <cellStyle name="Comma 35 3 7" xfId="7817" xr:uid="{00000000-0005-0000-0000-0000732B0000}"/>
    <cellStyle name="Comma 35 3 7 2" xfId="24148" xr:uid="{00000000-0005-0000-0000-0000742B0000}"/>
    <cellStyle name="Comma 35 3 7 2 2" xfId="50137" xr:uid="{00000000-0005-0000-0000-0000752B0000}"/>
    <cellStyle name="Comma 35 3 7 3" xfId="16028" xr:uid="{00000000-0005-0000-0000-0000762B0000}"/>
    <cellStyle name="Comma 35 3 7 3 2" xfId="42017" xr:uid="{00000000-0005-0000-0000-0000772B0000}"/>
    <cellStyle name="Comma 35 3 7 4" xfId="33864" xr:uid="{00000000-0005-0000-0000-0000782B0000}"/>
    <cellStyle name="Comma 35 3 8" xfId="9677" xr:uid="{00000000-0005-0000-0000-0000792B0000}"/>
    <cellStyle name="Comma 35 3 8 2" xfId="25958" xr:uid="{00000000-0005-0000-0000-00007A2B0000}"/>
    <cellStyle name="Comma 35 3 8 2 2" xfId="51947" xr:uid="{00000000-0005-0000-0000-00007B2B0000}"/>
    <cellStyle name="Comma 35 3 8 3" xfId="17838" xr:uid="{00000000-0005-0000-0000-00007C2B0000}"/>
    <cellStyle name="Comma 35 3 8 3 2" xfId="43827" xr:uid="{00000000-0005-0000-0000-00007D2B0000}"/>
    <cellStyle name="Comma 35 3 8 4" xfId="35675" xr:uid="{00000000-0005-0000-0000-00007E2B0000}"/>
    <cellStyle name="Comma 35 3 9" xfId="9961" xr:uid="{00000000-0005-0000-0000-00007F2B0000}"/>
    <cellStyle name="Comma 35 3 9 2" xfId="26208" xr:uid="{00000000-0005-0000-0000-0000802B0000}"/>
    <cellStyle name="Comma 35 3 9 2 2" xfId="52197" xr:uid="{00000000-0005-0000-0000-0000812B0000}"/>
    <cellStyle name="Comma 35 3 9 3" xfId="18088" xr:uid="{00000000-0005-0000-0000-0000822B0000}"/>
    <cellStyle name="Comma 35 3 9 3 2" xfId="44077" xr:uid="{00000000-0005-0000-0000-0000832B0000}"/>
    <cellStyle name="Comma 35 3 9 4" xfId="35950" xr:uid="{00000000-0005-0000-0000-0000842B0000}"/>
    <cellStyle name="Comma 35 4" xfId="746" xr:uid="{00000000-0005-0000-0000-0000852B0000}"/>
    <cellStyle name="Comma 35 4 10" xfId="54884" xr:uid="{00000000-0005-0000-0000-0000862B0000}"/>
    <cellStyle name="Comma 35 4 2" xfId="4898" xr:uid="{00000000-0005-0000-0000-0000872B0000}"/>
    <cellStyle name="Comma 35 4 2 2" xfId="21300" xr:uid="{00000000-0005-0000-0000-0000882B0000}"/>
    <cellStyle name="Comma 35 4 2 2 2" xfId="47289" xr:uid="{00000000-0005-0000-0000-0000892B0000}"/>
    <cellStyle name="Comma 35 4 2 3" xfId="13180" xr:uid="{00000000-0005-0000-0000-00008A2B0000}"/>
    <cellStyle name="Comma 35 4 2 3 2" xfId="39169" xr:uid="{00000000-0005-0000-0000-00008B2B0000}"/>
    <cellStyle name="Comma 35 4 2 4" xfId="31016" xr:uid="{00000000-0005-0000-0000-00008C2B0000}"/>
    <cellStyle name="Comma 35 4 3" xfId="7743" xr:uid="{00000000-0005-0000-0000-00008D2B0000}"/>
    <cellStyle name="Comma 35 4 3 2" xfId="24074" xr:uid="{00000000-0005-0000-0000-00008E2B0000}"/>
    <cellStyle name="Comma 35 4 3 2 2" xfId="50063" xr:uid="{00000000-0005-0000-0000-00008F2B0000}"/>
    <cellStyle name="Comma 35 4 3 3" xfId="15954" xr:uid="{00000000-0005-0000-0000-0000902B0000}"/>
    <cellStyle name="Comma 35 4 3 3 2" xfId="41943" xr:uid="{00000000-0005-0000-0000-0000912B0000}"/>
    <cellStyle name="Comma 35 4 3 4" xfId="33790" xr:uid="{00000000-0005-0000-0000-0000922B0000}"/>
    <cellStyle name="Comma 35 4 4" xfId="9377" xr:uid="{00000000-0005-0000-0000-0000932B0000}"/>
    <cellStyle name="Comma 35 4 4 2" xfId="25663" xr:uid="{00000000-0005-0000-0000-0000942B0000}"/>
    <cellStyle name="Comma 35 4 4 2 2" xfId="51652" xr:uid="{00000000-0005-0000-0000-0000952B0000}"/>
    <cellStyle name="Comma 35 4 4 3" xfId="17543" xr:uid="{00000000-0005-0000-0000-0000962B0000}"/>
    <cellStyle name="Comma 35 4 4 3 2" xfId="43532" xr:uid="{00000000-0005-0000-0000-0000972B0000}"/>
    <cellStyle name="Comma 35 4 4 4" xfId="35380" xr:uid="{00000000-0005-0000-0000-0000982B0000}"/>
    <cellStyle name="Comma 35 4 5" xfId="19179" xr:uid="{00000000-0005-0000-0000-0000992B0000}"/>
    <cellStyle name="Comma 35 4 5 2" xfId="45168" xr:uid="{00000000-0005-0000-0000-00009A2B0000}"/>
    <cellStyle name="Comma 35 4 6" xfId="11059" xr:uid="{00000000-0005-0000-0000-00009B2B0000}"/>
    <cellStyle name="Comma 35 4 6 2" xfId="37048" xr:uid="{00000000-0005-0000-0000-00009C2B0000}"/>
    <cellStyle name="Comma 35 4 7" xfId="26644" xr:uid="{00000000-0005-0000-0000-00009D2B0000}"/>
    <cellStyle name="Comma 35 4 7 2" xfId="52633" xr:uid="{00000000-0005-0000-0000-00009E2B0000}"/>
    <cellStyle name="Comma 35 4 8" xfId="2489" xr:uid="{00000000-0005-0000-0000-00009F2B0000}"/>
    <cellStyle name="Comma 35 4 9" xfId="28837" xr:uid="{00000000-0005-0000-0000-0000A02B0000}"/>
    <cellStyle name="Comma 35 5" xfId="3278" xr:uid="{00000000-0005-0000-0000-0000A12B0000}"/>
    <cellStyle name="Comma 35 5 2" xfId="5483" xr:uid="{00000000-0005-0000-0000-0000A22B0000}"/>
    <cellStyle name="Comma 35 5 2 2" xfId="21872" xr:uid="{00000000-0005-0000-0000-0000A32B0000}"/>
    <cellStyle name="Comma 35 5 2 2 2" xfId="47861" xr:uid="{00000000-0005-0000-0000-0000A42B0000}"/>
    <cellStyle name="Comma 35 5 2 3" xfId="13752" xr:uid="{00000000-0005-0000-0000-0000A52B0000}"/>
    <cellStyle name="Comma 35 5 2 3 2" xfId="39741" xr:uid="{00000000-0005-0000-0000-0000A62B0000}"/>
    <cellStyle name="Comma 35 5 2 4" xfId="31588" xr:uid="{00000000-0005-0000-0000-0000A72B0000}"/>
    <cellStyle name="Comma 35 5 3" xfId="8315" xr:uid="{00000000-0005-0000-0000-0000A82B0000}"/>
    <cellStyle name="Comma 35 5 3 2" xfId="24646" xr:uid="{00000000-0005-0000-0000-0000A92B0000}"/>
    <cellStyle name="Comma 35 5 3 2 2" xfId="50635" xr:uid="{00000000-0005-0000-0000-0000AA2B0000}"/>
    <cellStyle name="Comma 35 5 3 3" xfId="16526" xr:uid="{00000000-0005-0000-0000-0000AB2B0000}"/>
    <cellStyle name="Comma 35 5 3 3 2" xfId="42515" xr:uid="{00000000-0005-0000-0000-0000AC2B0000}"/>
    <cellStyle name="Comma 35 5 3 4" xfId="34362" xr:uid="{00000000-0005-0000-0000-0000AD2B0000}"/>
    <cellStyle name="Comma 35 5 4" xfId="19751" xr:uid="{00000000-0005-0000-0000-0000AE2B0000}"/>
    <cellStyle name="Comma 35 5 4 2" xfId="45740" xr:uid="{00000000-0005-0000-0000-0000AF2B0000}"/>
    <cellStyle name="Comma 35 5 5" xfId="11631" xr:uid="{00000000-0005-0000-0000-0000B02B0000}"/>
    <cellStyle name="Comma 35 5 5 2" xfId="37620" xr:uid="{00000000-0005-0000-0000-0000B12B0000}"/>
    <cellStyle name="Comma 35 5 6" xfId="27216" xr:uid="{00000000-0005-0000-0000-0000B22B0000}"/>
    <cellStyle name="Comma 35 5 6 2" xfId="53205" xr:uid="{00000000-0005-0000-0000-0000B32B0000}"/>
    <cellStyle name="Comma 35 5 7" xfId="29461" xr:uid="{00000000-0005-0000-0000-0000B42B0000}"/>
    <cellStyle name="Comma 35 6" xfId="3994" xr:uid="{00000000-0005-0000-0000-0000B52B0000}"/>
    <cellStyle name="Comma 35 6 2" xfId="20417" xr:uid="{00000000-0005-0000-0000-0000B62B0000}"/>
    <cellStyle name="Comma 35 6 2 2" xfId="46406" xr:uid="{00000000-0005-0000-0000-0000B72B0000}"/>
    <cellStyle name="Comma 35 6 3" xfId="12297" xr:uid="{00000000-0005-0000-0000-0000B82B0000}"/>
    <cellStyle name="Comma 35 6 3 2" xfId="38286" xr:uid="{00000000-0005-0000-0000-0000B92B0000}"/>
    <cellStyle name="Comma 35 6 4" xfId="30131" xr:uid="{00000000-0005-0000-0000-0000BA2B0000}"/>
    <cellStyle name="Comma 35 7" xfId="4657" xr:uid="{00000000-0005-0000-0000-0000BB2B0000}"/>
    <cellStyle name="Comma 35 7 2" xfId="21063" xr:uid="{00000000-0005-0000-0000-0000BC2B0000}"/>
    <cellStyle name="Comma 35 7 2 2" xfId="47052" xr:uid="{00000000-0005-0000-0000-0000BD2B0000}"/>
    <cellStyle name="Comma 35 7 3" xfId="12943" xr:uid="{00000000-0005-0000-0000-0000BE2B0000}"/>
    <cellStyle name="Comma 35 7 3 2" xfId="38932" xr:uid="{00000000-0005-0000-0000-0000BF2B0000}"/>
    <cellStyle name="Comma 35 7 4" xfId="30777" xr:uid="{00000000-0005-0000-0000-0000C02B0000}"/>
    <cellStyle name="Comma 35 8" xfId="6191" xr:uid="{00000000-0005-0000-0000-0000C12B0000}"/>
    <cellStyle name="Comma 35 8 2" xfId="22538" xr:uid="{00000000-0005-0000-0000-0000C22B0000}"/>
    <cellStyle name="Comma 35 8 2 2" xfId="48527" xr:uid="{00000000-0005-0000-0000-0000C32B0000}"/>
    <cellStyle name="Comma 35 8 3" xfId="14418" xr:uid="{00000000-0005-0000-0000-0000C42B0000}"/>
    <cellStyle name="Comma 35 8 3 2" xfId="40407" xr:uid="{00000000-0005-0000-0000-0000C52B0000}"/>
    <cellStyle name="Comma 35 8 4" xfId="32254" xr:uid="{00000000-0005-0000-0000-0000C62B0000}"/>
    <cellStyle name="Comma 35 9" xfId="6860" xr:uid="{00000000-0005-0000-0000-0000C72B0000}"/>
    <cellStyle name="Comma 35 9 2" xfId="23191" xr:uid="{00000000-0005-0000-0000-0000C82B0000}"/>
    <cellStyle name="Comma 35 9 2 2" xfId="49180" xr:uid="{00000000-0005-0000-0000-0000C92B0000}"/>
    <cellStyle name="Comma 35 9 3" xfId="15071" xr:uid="{00000000-0005-0000-0000-0000CA2B0000}"/>
    <cellStyle name="Comma 35 9 3 2" xfId="41060" xr:uid="{00000000-0005-0000-0000-0000CB2B0000}"/>
    <cellStyle name="Comma 35 9 4" xfId="32907" xr:uid="{00000000-0005-0000-0000-0000CC2B0000}"/>
    <cellStyle name="Comma 36" xfId="128" xr:uid="{00000000-0005-0000-0000-0000CD2B0000}"/>
    <cellStyle name="Comma 36 2" xfId="749" xr:uid="{00000000-0005-0000-0000-0000CE2B0000}"/>
    <cellStyle name="Comma 36 2 2" xfId="9380" xr:uid="{00000000-0005-0000-0000-0000CF2B0000}"/>
    <cellStyle name="Comma 36 2 3" xfId="2748" xr:uid="{00000000-0005-0000-0000-0000D02B0000}"/>
    <cellStyle name="Comma 36 2 4" xfId="28944" xr:uid="{00000000-0005-0000-0000-0000D12B0000}"/>
    <cellStyle name="Comma 36 3" xfId="2765" xr:uid="{00000000-0005-0000-0000-0000D22B0000}"/>
    <cellStyle name="Comma 36 3 2" xfId="4975" xr:uid="{00000000-0005-0000-0000-0000D32B0000}"/>
    <cellStyle name="Comma 36 3 2 2" xfId="21375" xr:uid="{00000000-0005-0000-0000-0000D42B0000}"/>
    <cellStyle name="Comma 36 3 2 2 2" xfId="47364" xr:uid="{00000000-0005-0000-0000-0000D52B0000}"/>
    <cellStyle name="Comma 36 3 2 3" xfId="13255" xr:uid="{00000000-0005-0000-0000-0000D62B0000}"/>
    <cellStyle name="Comma 36 3 2 3 2" xfId="39244" xr:uid="{00000000-0005-0000-0000-0000D72B0000}"/>
    <cellStyle name="Comma 36 3 2 4" xfId="31091" xr:uid="{00000000-0005-0000-0000-0000D82B0000}"/>
    <cellStyle name="Comma 36 3 3" xfId="7818" xr:uid="{00000000-0005-0000-0000-0000D92B0000}"/>
    <cellStyle name="Comma 36 3 3 2" xfId="24149" xr:uid="{00000000-0005-0000-0000-0000DA2B0000}"/>
    <cellStyle name="Comma 36 3 3 2 2" xfId="50138" xr:uid="{00000000-0005-0000-0000-0000DB2B0000}"/>
    <cellStyle name="Comma 36 3 3 3" xfId="16029" xr:uid="{00000000-0005-0000-0000-0000DC2B0000}"/>
    <cellStyle name="Comma 36 3 3 3 2" xfId="42018" xr:uid="{00000000-0005-0000-0000-0000DD2B0000}"/>
    <cellStyle name="Comma 36 3 3 4" xfId="33865" xr:uid="{00000000-0005-0000-0000-0000DE2B0000}"/>
    <cellStyle name="Comma 36 3 4" xfId="19254" xr:uid="{00000000-0005-0000-0000-0000DF2B0000}"/>
    <cellStyle name="Comma 36 3 4 2" xfId="45243" xr:uid="{00000000-0005-0000-0000-0000E02B0000}"/>
    <cellStyle name="Comma 36 3 5" xfId="11134" xr:uid="{00000000-0005-0000-0000-0000E12B0000}"/>
    <cellStyle name="Comma 36 3 5 2" xfId="37123" xr:uid="{00000000-0005-0000-0000-0000E22B0000}"/>
    <cellStyle name="Comma 36 3 6" xfId="26719" xr:uid="{00000000-0005-0000-0000-0000E32B0000}"/>
    <cellStyle name="Comma 36 3 6 2" xfId="52708" xr:uid="{00000000-0005-0000-0000-0000E42B0000}"/>
    <cellStyle name="Comma 36 3 7" xfId="28958" xr:uid="{00000000-0005-0000-0000-0000E52B0000}"/>
    <cellStyle name="Comma 36 4" xfId="2490" xr:uid="{00000000-0005-0000-0000-0000E62B0000}"/>
    <cellStyle name="Comma 36 4 2" xfId="4899" xr:uid="{00000000-0005-0000-0000-0000E72B0000}"/>
    <cellStyle name="Comma 36 4 2 2" xfId="21301" xr:uid="{00000000-0005-0000-0000-0000E82B0000}"/>
    <cellStyle name="Comma 36 4 2 2 2" xfId="47290" xr:uid="{00000000-0005-0000-0000-0000E92B0000}"/>
    <cellStyle name="Comma 36 4 2 3" xfId="13181" xr:uid="{00000000-0005-0000-0000-0000EA2B0000}"/>
    <cellStyle name="Comma 36 4 2 3 2" xfId="39170" xr:uid="{00000000-0005-0000-0000-0000EB2B0000}"/>
    <cellStyle name="Comma 36 4 2 4" xfId="31017" xr:uid="{00000000-0005-0000-0000-0000EC2B0000}"/>
    <cellStyle name="Comma 36 4 3" xfId="7744" xr:uid="{00000000-0005-0000-0000-0000ED2B0000}"/>
    <cellStyle name="Comma 36 4 3 2" xfId="24075" xr:uid="{00000000-0005-0000-0000-0000EE2B0000}"/>
    <cellStyle name="Comma 36 4 3 2 2" xfId="50064" xr:uid="{00000000-0005-0000-0000-0000EF2B0000}"/>
    <cellStyle name="Comma 36 4 3 3" xfId="15955" xr:uid="{00000000-0005-0000-0000-0000F02B0000}"/>
    <cellStyle name="Comma 36 4 3 3 2" xfId="41944" xr:uid="{00000000-0005-0000-0000-0000F12B0000}"/>
    <cellStyle name="Comma 36 4 3 4" xfId="33791" xr:uid="{00000000-0005-0000-0000-0000F22B0000}"/>
    <cellStyle name="Comma 36 4 4" xfId="19180" xr:uid="{00000000-0005-0000-0000-0000F32B0000}"/>
    <cellStyle name="Comma 36 4 4 2" xfId="45169" xr:uid="{00000000-0005-0000-0000-0000F42B0000}"/>
    <cellStyle name="Comma 36 4 5" xfId="11060" xr:uid="{00000000-0005-0000-0000-0000F52B0000}"/>
    <cellStyle name="Comma 36 4 5 2" xfId="37049" xr:uid="{00000000-0005-0000-0000-0000F62B0000}"/>
    <cellStyle name="Comma 36 4 6" xfId="26645" xr:uid="{00000000-0005-0000-0000-0000F72B0000}"/>
    <cellStyle name="Comma 36 4 6 2" xfId="52634" xr:uid="{00000000-0005-0000-0000-0000F82B0000}"/>
    <cellStyle name="Comma 36 4 7" xfId="28838" xr:uid="{00000000-0005-0000-0000-0000F92B0000}"/>
    <cellStyle name="Comma 36 5" xfId="3997" xr:uid="{00000000-0005-0000-0000-0000FA2B0000}"/>
    <cellStyle name="Comma 36 6" xfId="6194" xr:uid="{00000000-0005-0000-0000-0000FB2B0000}"/>
    <cellStyle name="Comma 37" xfId="129" xr:uid="{00000000-0005-0000-0000-0000FC2B0000}"/>
    <cellStyle name="Comma 37 2" xfId="892" xr:uid="{00000000-0005-0000-0000-0000FD2B0000}"/>
    <cellStyle name="Comma 37 2 2" xfId="9522" xr:uid="{00000000-0005-0000-0000-0000FE2B0000}"/>
    <cellStyle name="Comma 37 2 3" xfId="2749" xr:uid="{00000000-0005-0000-0000-0000FF2B0000}"/>
    <cellStyle name="Comma 37 2 4" xfId="28945" xr:uid="{00000000-0005-0000-0000-0000002C0000}"/>
    <cellStyle name="Comma 37 3" xfId="2766" xr:uid="{00000000-0005-0000-0000-0000012C0000}"/>
    <cellStyle name="Comma 37 3 2" xfId="4976" xr:uid="{00000000-0005-0000-0000-0000022C0000}"/>
    <cellStyle name="Comma 37 3 2 2" xfId="21376" xr:uid="{00000000-0005-0000-0000-0000032C0000}"/>
    <cellStyle name="Comma 37 3 2 2 2" xfId="47365" xr:uid="{00000000-0005-0000-0000-0000042C0000}"/>
    <cellStyle name="Comma 37 3 2 3" xfId="13256" xr:uid="{00000000-0005-0000-0000-0000052C0000}"/>
    <cellStyle name="Comma 37 3 2 3 2" xfId="39245" xr:uid="{00000000-0005-0000-0000-0000062C0000}"/>
    <cellStyle name="Comma 37 3 2 4" xfId="31092" xr:uid="{00000000-0005-0000-0000-0000072C0000}"/>
    <cellStyle name="Comma 37 3 3" xfId="7819" xr:uid="{00000000-0005-0000-0000-0000082C0000}"/>
    <cellStyle name="Comma 37 3 3 2" xfId="24150" xr:uid="{00000000-0005-0000-0000-0000092C0000}"/>
    <cellStyle name="Comma 37 3 3 2 2" xfId="50139" xr:uid="{00000000-0005-0000-0000-00000A2C0000}"/>
    <cellStyle name="Comma 37 3 3 3" xfId="16030" xr:uid="{00000000-0005-0000-0000-00000B2C0000}"/>
    <cellStyle name="Comma 37 3 3 3 2" xfId="42019" xr:uid="{00000000-0005-0000-0000-00000C2C0000}"/>
    <cellStyle name="Comma 37 3 3 4" xfId="33866" xr:uid="{00000000-0005-0000-0000-00000D2C0000}"/>
    <cellStyle name="Comma 37 3 4" xfId="19255" xr:uid="{00000000-0005-0000-0000-00000E2C0000}"/>
    <cellStyle name="Comma 37 3 4 2" xfId="45244" xr:uid="{00000000-0005-0000-0000-00000F2C0000}"/>
    <cellStyle name="Comma 37 3 5" xfId="11135" xr:uid="{00000000-0005-0000-0000-0000102C0000}"/>
    <cellStyle name="Comma 37 3 5 2" xfId="37124" xr:uid="{00000000-0005-0000-0000-0000112C0000}"/>
    <cellStyle name="Comma 37 3 6" xfId="26720" xr:uid="{00000000-0005-0000-0000-0000122C0000}"/>
    <cellStyle name="Comma 37 3 6 2" xfId="52709" xr:uid="{00000000-0005-0000-0000-0000132C0000}"/>
    <cellStyle name="Comma 37 3 7" xfId="28959" xr:uid="{00000000-0005-0000-0000-0000142C0000}"/>
    <cellStyle name="Comma 37 4" xfId="2491" xr:uid="{00000000-0005-0000-0000-0000152C0000}"/>
    <cellStyle name="Comma 37 4 2" xfId="4900" xr:uid="{00000000-0005-0000-0000-0000162C0000}"/>
    <cellStyle name="Comma 37 4 2 2" xfId="21302" xr:uid="{00000000-0005-0000-0000-0000172C0000}"/>
    <cellStyle name="Comma 37 4 2 2 2" xfId="47291" xr:uid="{00000000-0005-0000-0000-0000182C0000}"/>
    <cellStyle name="Comma 37 4 2 3" xfId="13182" xr:uid="{00000000-0005-0000-0000-0000192C0000}"/>
    <cellStyle name="Comma 37 4 2 3 2" xfId="39171" xr:uid="{00000000-0005-0000-0000-00001A2C0000}"/>
    <cellStyle name="Comma 37 4 2 4" xfId="31018" xr:uid="{00000000-0005-0000-0000-00001B2C0000}"/>
    <cellStyle name="Comma 37 4 3" xfId="7745" xr:uid="{00000000-0005-0000-0000-00001C2C0000}"/>
    <cellStyle name="Comma 37 4 3 2" xfId="24076" xr:uid="{00000000-0005-0000-0000-00001D2C0000}"/>
    <cellStyle name="Comma 37 4 3 2 2" xfId="50065" xr:uid="{00000000-0005-0000-0000-00001E2C0000}"/>
    <cellStyle name="Comma 37 4 3 3" xfId="15956" xr:uid="{00000000-0005-0000-0000-00001F2C0000}"/>
    <cellStyle name="Comma 37 4 3 3 2" xfId="41945" xr:uid="{00000000-0005-0000-0000-0000202C0000}"/>
    <cellStyle name="Comma 37 4 3 4" xfId="33792" xr:uid="{00000000-0005-0000-0000-0000212C0000}"/>
    <cellStyle name="Comma 37 4 4" xfId="19181" xr:uid="{00000000-0005-0000-0000-0000222C0000}"/>
    <cellStyle name="Comma 37 4 4 2" xfId="45170" xr:uid="{00000000-0005-0000-0000-0000232C0000}"/>
    <cellStyle name="Comma 37 4 5" xfId="11061" xr:uid="{00000000-0005-0000-0000-0000242C0000}"/>
    <cellStyle name="Comma 37 4 5 2" xfId="37050" xr:uid="{00000000-0005-0000-0000-0000252C0000}"/>
    <cellStyle name="Comma 37 4 6" xfId="26646" xr:uid="{00000000-0005-0000-0000-0000262C0000}"/>
    <cellStyle name="Comma 37 4 6 2" xfId="52635" xr:uid="{00000000-0005-0000-0000-0000272C0000}"/>
    <cellStyle name="Comma 37 4 7" xfId="28839" xr:uid="{00000000-0005-0000-0000-0000282C0000}"/>
    <cellStyle name="Comma 37 5" xfId="4140" xr:uid="{00000000-0005-0000-0000-0000292C0000}"/>
    <cellStyle name="Comma 37 6" xfId="6337" xr:uid="{00000000-0005-0000-0000-00002A2C0000}"/>
    <cellStyle name="Comma 38" xfId="130" xr:uid="{00000000-0005-0000-0000-00002B2C0000}"/>
    <cellStyle name="Comma 38 10" xfId="7508" xr:uid="{00000000-0005-0000-0000-00002C2C0000}"/>
    <cellStyle name="Comma 38 10 2" xfId="23839" xr:uid="{00000000-0005-0000-0000-00002D2C0000}"/>
    <cellStyle name="Comma 38 10 2 2" xfId="49828" xr:uid="{00000000-0005-0000-0000-00002E2C0000}"/>
    <cellStyle name="Comma 38 10 3" xfId="15719" xr:uid="{00000000-0005-0000-0000-00002F2C0000}"/>
    <cellStyle name="Comma 38 10 3 2" xfId="41708" xr:uid="{00000000-0005-0000-0000-0000302C0000}"/>
    <cellStyle name="Comma 38 10 4" xfId="33555" xr:uid="{00000000-0005-0000-0000-0000312C0000}"/>
    <cellStyle name="Comma 38 11" xfId="8851" xr:uid="{00000000-0005-0000-0000-0000322C0000}"/>
    <cellStyle name="Comma 38 11 2" xfId="25182" xr:uid="{00000000-0005-0000-0000-0000332C0000}"/>
    <cellStyle name="Comma 38 11 2 2" xfId="51171" xr:uid="{00000000-0005-0000-0000-0000342C0000}"/>
    <cellStyle name="Comma 38 11 3" xfId="17062" xr:uid="{00000000-0005-0000-0000-0000352C0000}"/>
    <cellStyle name="Comma 38 11 3 2" xfId="43051" xr:uid="{00000000-0005-0000-0000-0000362C0000}"/>
    <cellStyle name="Comma 38 11 4" xfId="34898" xr:uid="{00000000-0005-0000-0000-0000372C0000}"/>
    <cellStyle name="Comma 38 12" xfId="10170" xr:uid="{00000000-0005-0000-0000-0000382C0000}"/>
    <cellStyle name="Comma 38 12 2" xfId="18293" xr:uid="{00000000-0005-0000-0000-0000392C0000}"/>
    <cellStyle name="Comma 38 12 2 2" xfId="44282" xr:uid="{00000000-0005-0000-0000-00003A2C0000}"/>
    <cellStyle name="Comma 38 12 3" xfId="36159" xr:uid="{00000000-0005-0000-0000-00003B2C0000}"/>
    <cellStyle name="Comma 38 13" xfId="2080" xr:uid="{00000000-0005-0000-0000-00003C2C0000}"/>
    <cellStyle name="Comma 38 13 2" xfId="18944" xr:uid="{00000000-0005-0000-0000-00003D2C0000}"/>
    <cellStyle name="Comma 38 13 2 2" xfId="44933" xr:uid="{00000000-0005-0000-0000-00003E2C0000}"/>
    <cellStyle name="Comma 38 13 3" xfId="28574" xr:uid="{00000000-0005-0000-0000-00003F2C0000}"/>
    <cellStyle name="Comma 38 14" xfId="10824" xr:uid="{00000000-0005-0000-0000-0000402C0000}"/>
    <cellStyle name="Comma 38 14 2" xfId="36813" xr:uid="{00000000-0005-0000-0000-0000412C0000}"/>
    <cellStyle name="Comma 38 15" xfId="26408" xr:uid="{00000000-0005-0000-0000-0000422C0000}"/>
    <cellStyle name="Comma 38 15 2" xfId="52397" xr:uid="{00000000-0005-0000-0000-0000432C0000}"/>
    <cellStyle name="Comma 38 16" xfId="1426" xr:uid="{00000000-0005-0000-0000-0000442C0000}"/>
    <cellStyle name="Comma 38 16 2" xfId="53879" xr:uid="{00000000-0005-0000-0000-0000452C0000}"/>
    <cellStyle name="Comma 38 17" xfId="27917" xr:uid="{00000000-0005-0000-0000-0000462C0000}"/>
    <cellStyle name="Comma 38 18" xfId="54408" xr:uid="{00000000-0005-0000-0000-0000472C0000}"/>
    <cellStyle name="Comma 38 2" xfId="1055" xr:uid="{00000000-0005-0000-0000-0000482C0000}"/>
    <cellStyle name="Comma 38 2 10" xfId="1719" xr:uid="{00000000-0005-0000-0000-0000492C0000}"/>
    <cellStyle name="Comma 38 2 10 2" xfId="54172" xr:uid="{00000000-0005-0000-0000-00004A2C0000}"/>
    <cellStyle name="Comma 38 2 11" xfId="28213" xr:uid="{00000000-0005-0000-0000-00004B2C0000}"/>
    <cellStyle name="Comma 38 2 12" xfId="55179" xr:uid="{00000000-0005-0000-0000-00004C2C0000}"/>
    <cellStyle name="Comma 38 2 2" xfId="3578" xr:uid="{00000000-0005-0000-0000-00004D2C0000}"/>
    <cellStyle name="Comma 38 2 2 2" xfId="5782" xr:uid="{00000000-0005-0000-0000-00004E2C0000}"/>
    <cellStyle name="Comma 38 2 2 2 2" xfId="22171" xr:uid="{00000000-0005-0000-0000-00004F2C0000}"/>
    <cellStyle name="Comma 38 2 2 2 2 2" xfId="48160" xr:uid="{00000000-0005-0000-0000-0000502C0000}"/>
    <cellStyle name="Comma 38 2 2 2 3" xfId="14051" xr:uid="{00000000-0005-0000-0000-0000512C0000}"/>
    <cellStyle name="Comma 38 2 2 2 3 2" xfId="40040" xr:uid="{00000000-0005-0000-0000-0000522C0000}"/>
    <cellStyle name="Comma 38 2 2 2 4" xfId="31887" xr:uid="{00000000-0005-0000-0000-0000532C0000}"/>
    <cellStyle name="Comma 38 2 2 3" xfId="8614" xr:uid="{00000000-0005-0000-0000-0000542C0000}"/>
    <cellStyle name="Comma 38 2 2 3 2" xfId="24945" xr:uid="{00000000-0005-0000-0000-0000552C0000}"/>
    <cellStyle name="Comma 38 2 2 3 2 2" xfId="50934" xr:uid="{00000000-0005-0000-0000-0000562C0000}"/>
    <cellStyle name="Comma 38 2 2 3 3" xfId="16825" xr:uid="{00000000-0005-0000-0000-0000572C0000}"/>
    <cellStyle name="Comma 38 2 2 3 3 2" xfId="42814" xr:uid="{00000000-0005-0000-0000-0000582C0000}"/>
    <cellStyle name="Comma 38 2 2 3 4" xfId="34661" xr:uid="{00000000-0005-0000-0000-0000592C0000}"/>
    <cellStyle name="Comma 38 2 2 4" xfId="20050" xr:uid="{00000000-0005-0000-0000-00005A2C0000}"/>
    <cellStyle name="Comma 38 2 2 4 2" xfId="46039" xr:uid="{00000000-0005-0000-0000-00005B2C0000}"/>
    <cellStyle name="Comma 38 2 2 5" xfId="11930" xr:uid="{00000000-0005-0000-0000-00005C2C0000}"/>
    <cellStyle name="Comma 38 2 2 5 2" xfId="37919" xr:uid="{00000000-0005-0000-0000-00005D2C0000}"/>
    <cellStyle name="Comma 38 2 2 6" xfId="27515" xr:uid="{00000000-0005-0000-0000-00005E2C0000}"/>
    <cellStyle name="Comma 38 2 2 6 2" xfId="53504" xr:uid="{00000000-0005-0000-0000-00005F2C0000}"/>
    <cellStyle name="Comma 38 2 2 7" xfId="29761" xr:uid="{00000000-0005-0000-0000-0000602C0000}"/>
    <cellStyle name="Comma 38 2 3" xfId="4303" xr:uid="{00000000-0005-0000-0000-0000612C0000}"/>
    <cellStyle name="Comma 38 2 3 2" xfId="20712" xr:uid="{00000000-0005-0000-0000-0000622C0000}"/>
    <cellStyle name="Comma 38 2 3 2 2" xfId="46701" xr:uid="{00000000-0005-0000-0000-0000632C0000}"/>
    <cellStyle name="Comma 38 2 3 3" xfId="12592" xr:uid="{00000000-0005-0000-0000-0000642C0000}"/>
    <cellStyle name="Comma 38 2 3 3 2" xfId="38581" xr:uid="{00000000-0005-0000-0000-0000652C0000}"/>
    <cellStyle name="Comma 38 2 3 4" xfId="30426" xr:uid="{00000000-0005-0000-0000-0000662C0000}"/>
    <cellStyle name="Comma 38 2 4" xfId="6499" xr:uid="{00000000-0005-0000-0000-0000672C0000}"/>
    <cellStyle name="Comma 38 2 4 2" xfId="22833" xr:uid="{00000000-0005-0000-0000-0000682C0000}"/>
    <cellStyle name="Comma 38 2 4 2 2" xfId="48822" xr:uid="{00000000-0005-0000-0000-0000692C0000}"/>
    <cellStyle name="Comma 38 2 4 3" xfId="14713" xr:uid="{00000000-0005-0000-0000-00006A2C0000}"/>
    <cellStyle name="Comma 38 2 4 3 2" xfId="40702" xr:uid="{00000000-0005-0000-0000-00006B2C0000}"/>
    <cellStyle name="Comma 38 2 4 4" xfId="32549" xr:uid="{00000000-0005-0000-0000-00006C2C0000}"/>
    <cellStyle name="Comma 38 2 5" xfId="7155" xr:uid="{00000000-0005-0000-0000-00006D2C0000}"/>
    <cellStyle name="Comma 38 2 5 2" xfId="23486" xr:uid="{00000000-0005-0000-0000-00006E2C0000}"/>
    <cellStyle name="Comma 38 2 5 2 2" xfId="49475" xr:uid="{00000000-0005-0000-0000-00006F2C0000}"/>
    <cellStyle name="Comma 38 2 5 3" xfId="15366" xr:uid="{00000000-0005-0000-0000-0000702C0000}"/>
    <cellStyle name="Comma 38 2 5 3 2" xfId="41355" xr:uid="{00000000-0005-0000-0000-0000712C0000}"/>
    <cellStyle name="Comma 38 2 5 4" xfId="33202" xr:uid="{00000000-0005-0000-0000-0000722C0000}"/>
    <cellStyle name="Comma 38 2 6" xfId="9679" xr:uid="{00000000-0005-0000-0000-0000732C0000}"/>
    <cellStyle name="Comma 38 2 6 2" xfId="25960" xr:uid="{00000000-0005-0000-0000-0000742C0000}"/>
    <cellStyle name="Comma 38 2 6 2 2" xfId="51949" xr:uid="{00000000-0005-0000-0000-0000752C0000}"/>
    <cellStyle name="Comma 38 2 6 3" xfId="17840" xr:uid="{00000000-0005-0000-0000-0000762C0000}"/>
    <cellStyle name="Comma 38 2 6 3 2" xfId="43829" xr:uid="{00000000-0005-0000-0000-0000772C0000}"/>
    <cellStyle name="Comma 38 2 6 4" xfId="35677" xr:uid="{00000000-0005-0000-0000-0000782C0000}"/>
    <cellStyle name="Comma 38 2 7" xfId="8797" xr:uid="{00000000-0005-0000-0000-0000792C0000}"/>
    <cellStyle name="Comma 38 2 7 2" xfId="25128" xr:uid="{00000000-0005-0000-0000-00007A2C0000}"/>
    <cellStyle name="Comma 38 2 7 2 2" xfId="51117" xr:uid="{00000000-0005-0000-0000-00007B2C0000}"/>
    <cellStyle name="Comma 38 2 7 3" xfId="17008" xr:uid="{00000000-0005-0000-0000-00007C2C0000}"/>
    <cellStyle name="Comma 38 2 7 3 2" xfId="42997" xr:uid="{00000000-0005-0000-0000-00007D2C0000}"/>
    <cellStyle name="Comma 38 2 7 4" xfId="34844" xr:uid="{00000000-0005-0000-0000-00007E2C0000}"/>
    <cellStyle name="Comma 38 2 8" xfId="10463" xr:uid="{00000000-0005-0000-0000-00007F2C0000}"/>
    <cellStyle name="Comma 38 2 8 2" xfId="18586" xr:uid="{00000000-0005-0000-0000-0000802C0000}"/>
    <cellStyle name="Comma 38 2 8 2 2" xfId="44575" xr:uid="{00000000-0005-0000-0000-0000812C0000}"/>
    <cellStyle name="Comma 38 2 8 3" xfId="36452" xr:uid="{00000000-0005-0000-0000-0000822C0000}"/>
    <cellStyle name="Comma 38 2 9" xfId="2750" xr:uid="{00000000-0005-0000-0000-0000832C0000}"/>
    <cellStyle name="Comma 38 2 9 2" xfId="28946" xr:uid="{00000000-0005-0000-0000-0000842C0000}"/>
    <cellStyle name="Comma 38 3" xfId="748" xr:uid="{00000000-0005-0000-0000-0000852C0000}"/>
    <cellStyle name="Comma 38 3 10" xfId="54886" xr:uid="{00000000-0005-0000-0000-0000862C0000}"/>
    <cellStyle name="Comma 38 3 2" xfId="4977" xr:uid="{00000000-0005-0000-0000-0000872C0000}"/>
    <cellStyle name="Comma 38 3 2 2" xfId="21377" xr:uid="{00000000-0005-0000-0000-0000882C0000}"/>
    <cellStyle name="Comma 38 3 2 2 2" xfId="47366" xr:uid="{00000000-0005-0000-0000-0000892C0000}"/>
    <cellStyle name="Comma 38 3 2 3" xfId="13257" xr:uid="{00000000-0005-0000-0000-00008A2C0000}"/>
    <cellStyle name="Comma 38 3 2 3 2" xfId="39246" xr:uid="{00000000-0005-0000-0000-00008B2C0000}"/>
    <cellStyle name="Comma 38 3 2 4" xfId="31093" xr:uid="{00000000-0005-0000-0000-00008C2C0000}"/>
    <cellStyle name="Comma 38 3 3" xfId="7820" xr:uid="{00000000-0005-0000-0000-00008D2C0000}"/>
    <cellStyle name="Comma 38 3 3 2" xfId="24151" xr:uid="{00000000-0005-0000-0000-00008E2C0000}"/>
    <cellStyle name="Comma 38 3 3 2 2" xfId="50140" xr:uid="{00000000-0005-0000-0000-00008F2C0000}"/>
    <cellStyle name="Comma 38 3 3 3" xfId="16031" xr:uid="{00000000-0005-0000-0000-0000902C0000}"/>
    <cellStyle name="Comma 38 3 3 3 2" xfId="42020" xr:uid="{00000000-0005-0000-0000-0000912C0000}"/>
    <cellStyle name="Comma 38 3 3 4" xfId="33867" xr:uid="{00000000-0005-0000-0000-0000922C0000}"/>
    <cellStyle name="Comma 38 3 4" xfId="9379" xr:uid="{00000000-0005-0000-0000-0000932C0000}"/>
    <cellStyle name="Comma 38 3 4 2" xfId="25665" xr:uid="{00000000-0005-0000-0000-0000942C0000}"/>
    <cellStyle name="Comma 38 3 4 2 2" xfId="51654" xr:uid="{00000000-0005-0000-0000-0000952C0000}"/>
    <cellStyle name="Comma 38 3 4 3" xfId="17545" xr:uid="{00000000-0005-0000-0000-0000962C0000}"/>
    <cellStyle name="Comma 38 3 4 3 2" xfId="43534" xr:uid="{00000000-0005-0000-0000-0000972C0000}"/>
    <cellStyle name="Comma 38 3 4 4" xfId="35382" xr:uid="{00000000-0005-0000-0000-0000982C0000}"/>
    <cellStyle name="Comma 38 3 5" xfId="19256" xr:uid="{00000000-0005-0000-0000-0000992C0000}"/>
    <cellStyle name="Comma 38 3 5 2" xfId="45245" xr:uid="{00000000-0005-0000-0000-00009A2C0000}"/>
    <cellStyle name="Comma 38 3 6" xfId="11136" xr:uid="{00000000-0005-0000-0000-00009B2C0000}"/>
    <cellStyle name="Comma 38 3 6 2" xfId="37125" xr:uid="{00000000-0005-0000-0000-00009C2C0000}"/>
    <cellStyle name="Comma 38 3 7" xfId="26721" xr:uid="{00000000-0005-0000-0000-00009D2C0000}"/>
    <cellStyle name="Comma 38 3 7 2" xfId="52710" xr:uid="{00000000-0005-0000-0000-00009E2C0000}"/>
    <cellStyle name="Comma 38 3 8" xfId="2767" xr:uid="{00000000-0005-0000-0000-00009F2C0000}"/>
    <cellStyle name="Comma 38 3 9" xfId="28960" xr:uid="{00000000-0005-0000-0000-0000A02C0000}"/>
    <cellStyle name="Comma 38 4" xfId="2492" xr:uid="{00000000-0005-0000-0000-0000A12C0000}"/>
    <cellStyle name="Comma 38 4 2" xfId="4901" xr:uid="{00000000-0005-0000-0000-0000A22C0000}"/>
    <cellStyle name="Comma 38 4 2 2" xfId="21303" xr:uid="{00000000-0005-0000-0000-0000A32C0000}"/>
    <cellStyle name="Comma 38 4 2 2 2" xfId="47292" xr:uid="{00000000-0005-0000-0000-0000A42C0000}"/>
    <cellStyle name="Comma 38 4 2 3" xfId="13183" xr:uid="{00000000-0005-0000-0000-0000A52C0000}"/>
    <cellStyle name="Comma 38 4 2 3 2" xfId="39172" xr:uid="{00000000-0005-0000-0000-0000A62C0000}"/>
    <cellStyle name="Comma 38 4 2 4" xfId="31019" xr:uid="{00000000-0005-0000-0000-0000A72C0000}"/>
    <cellStyle name="Comma 38 4 3" xfId="7746" xr:uid="{00000000-0005-0000-0000-0000A82C0000}"/>
    <cellStyle name="Comma 38 4 3 2" xfId="24077" xr:uid="{00000000-0005-0000-0000-0000A92C0000}"/>
    <cellStyle name="Comma 38 4 3 2 2" xfId="50066" xr:uid="{00000000-0005-0000-0000-0000AA2C0000}"/>
    <cellStyle name="Comma 38 4 3 3" xfId="15957" xr:uid="{00000000-0005-0000-0000-0000AB2C0000}"/>
    <cellStyle name="Comma 38 4 3 3 2" xfId="41946" xr:uid="{00000000-0005-0000-0000-0000AC2C0000}"/>
    <cellStyle name="Comma 38 4 3 4" xfId="33793" xr:uid="{00000000-0005-0000-0000-0000AD2C0000}"/>
    <cellStyle name="Comma 38 4 4" xfId="19182" xr:uid="{00000000-0005-0000-0000-0000AE2C0000}"/>
    <cellStyle name="Comma 38 4 4 2" xfId="45171" xr:uid="{00000000-0005-0000-0000-0000AF2C0000}"/>
    <cellStyle name="Comma 38 4 5" xfId="11062" xr:uid="{00000000-0005-0000-0000-0000B02C0000}"/>
    <cellStyle name="Comma 38 4 5 2" xfId="37051" xr:uid="{00000000-0005-0000-0000-0000B12C0000}"/>
    <cellStyle name="Comma 38 4 6" xfId="26647" xr:uid="{00000000-0005-0000-0000-0000B22C0000}"/>
    <cellStyle name="Comma 38 4 6 2" xfId="52636" xr:uid="{00000000-0005-0000-0000-0000B32C0000}"/>
    <cellStyle name="Comma 38 4 7" xfId="28840" xr:uid="{00000000-0005-0000-0000-0000B42C0000}"/>
    <cellStyle name="Comma 38 5" xfId="3280" xr:uid="{00000000-0005-0000-0000-0000B52C0000}"/>
    <cellStyle name="Comma 38 5 2" xfId="5485" xr:uid="{00000000-0005-0000-0000-0000B62C0000}"/>
    <cellStyle name="Comma 38 5 2 2" xfId="21874" xr:uid="{00000000-0005-0000-0000-0000B72C0000}"/>
    <cellStyle name="Comma 38 5 2 2 2" xfId="47863" xr:uid="{00000000-0005-0000-0000-0000B82C0000}"/>
    <cellStyle name="Comma 38 5 2 3" xfId="13754" xr:uid="{00000000-0005-0000-0000-0000B92C0000}"/>
    <cellStyle name="Comma 38 5 2 3 2" xfId="39743" xr:uid="{00000000-0005-0000-0000-0000BA2C0000}"/>
    <cellStyle name="Comma 38 5 2 4" xfId="31590" xr:uid="{00000000-0005-0000-0000-0000BB2C0000}"/>
    <cellStyle name="Comma 38 5 3" xfId="8317" xr:uid="{00000000-0005-0000-0000-0000BC2C0000}"/>
    <cellStyle name="Comma 38 5 3 2" xfId="24648" xr:uid="{00000000-0005-0000-0000-0000BD2C0000}"/>
    <cellStyle name="Comma 38 5 3 2 2" xfId="50637" xr:uid="{00000000-0005-0000-0000-0000BE2C0000}"/>
    <cellStyle name="Comma 38 5 3 3" xfId="16528" xr:uid="{00000000-0005-0000-0000-0000BF2C0000}"/>
    <cellStyle name="Comma 38 5 3 3 2" xfId="42517" xr:uid="{00000000-0005-0000-0000-0000C02C0000}"/>
    <cellStyle name="Comma 38 5 3 4" xfId="34364" xr:uid="{00000000-0005-0000-0000-0000C12C0000}"/>
    <cellStyle name="Comma 38 5 4" xfId="19753" xr:uid="{00000000-0005-0000-0000-0000C22C0000}"/>
    <cellStyle name="Comma 38 5 4 2" xfId="45742" xr:uid="{00000000-0005-0000-0000-0000C32C0000}"/>
    <cellStyle name="Comma 38 5 5" xfId="11633" xr:uid="{00000000-0005-0000-0000-0000C42C0000}"/>
    <cellStyle name="Comma 38 5 5 2" xfId="37622" xr:uid="{00000000-0005-0000-0000-0000C52C0000}"/>
    <cellStyle name="Comma 38 5 6" xfId="27218" xr:uid="{00000000-0005-0000-0000-0000C62C0000}"/>
    <cellStyle name="Comma 38 5 6 2" xfId="53207" xr:uid="{00000000-0005-0000-0000-0000C72C0000}"/>
    <cellStyle name="Comma 38 5 7" xfId="29463" xr:uid="{00000000-0005-0000-0000-0000C82C0000}"/>
    <cellStyle name="Comma 38 6" xfId="3996" xr:uid="{00000000-0005-0000-0000-0000C92C0000}"/>
    <cellStyle name="Comma 38 6 2" xfId="20419" xr:uid="{00000000-0005-0000-0000-0000CA2C0000}"/>
    <cellStyle name="Comma 38 6 2 2" xfId="46408" xr:uid="{00000000-0005-0000-0000-0000CB2C0000}"/>
    <cellStyle name="Comma 38 6 3" xfId="12299" xr:uid="{00000000-0005-0000-0000-0000CC2C0000}"/>
    <cellStyle name="Comma 38 6 3 2" xfId="38288" xr:uid="{00000000-0005-0000-0000-0000CD2C0000}"/>
    <cellStyle name="Comma 38 6 4" xfId="30133" xr:uid="{00000000-0005-0000-0000-0000CE2C0000}"/>
    <cellStyle name="Comma 38 7" xfId="4659" xr:uid="{00000000-0005-0000-0000-0000CF2C0000}"/>
    <cellStyle name="Comma 38 7 2" xfId="21065" xr:uid="{00000000-0005-0000-0000-0000D02C0000}"/>
    <cellStyle name="Comma 38 7 2 2" xfId="47054" xr:uid="{00000000-0005-0000-0000-0000D12C0000}"/>
    <cellStyle name="Comma 38 7 3" xfId="12945" xr:uid="{00000000-0005-0000-0000-0000D22C0000}"/>
    <cellStyle name="Comma 38 7 3 2" xfId="38934" xr:uid="{00000000-0005-0000-0000-0000D32C0000}"/>
    <cellStyle name="Comma 38 7 4" xfId="30779" xr:uid="{00000000-0005-0000-0000-0000D42C0000}"/>
    <cellStyle name="Comma 38 8" xfId="6193" xr:uid="{00000000-0005-0000-0000-0000D52C0000}"/>
    <cellStyle name="Comma 38 8 2" xfId="22540" xr:uid="{00000000-0005-0000-0000-0000D62C0000}"/>
    <cellStyle name="Comma 38 8 2 2" xfId="48529" xr:uid="{00000000-0005-0000-0000-0000D72C0000}"/>
    <cellStyle name="Comma 38 8 3" xfId="14420" xr:uid="{00000000-0005-0000-0000-0000D82C0000}"/>
    <cellStyle name="Comma 38 8 3 2" xfId="40409" xr:uid="{00000000-0005-0000-0000-0000D92C0000}"/>
    <cellStyle name="Comma 38 8 4" xfId="32256" xr:uid="{00000000-0005-0000-0000-0000DA2C0000}"/>
    <cellStyle name="Comma 38 9" xfId="6862" xr:uid="{00000000-0005-0000-0000-0000DB2C0000}"/>
    <cellStyle name="Comma 38 9 2" xfId="23193" xr:uid="{00000000-0005-0000-0000-0000DC2C0000}"/>
    <cellStyle name="Comma 38 9 2 2" xfId="49182" xr:uid="{00000000-0005-0000-0000-0000DD2C0000}"/>
    <cellStyle name="Comma 38 9 3" xfId="15073" xr:uid="{00000000-0005-0000-0000-0000DE2C0000}"/>
    <cellStyle name="Comma 38 9 3 2" xfId="41062" xr:uid="{00000000-0005-0000-0000-0000DF2C0000}"/>
    <cellStyle name="Comma 38 9 4" xfId="32909" xr:uid="{00000000-0005-0000-0000-0000E02C0000}"/>
    <cellStyle name="Comma 39" xfId="131" xr:uid="{00000000-0005-0000-0000-0000E12C0000}"/>
    <cellStyle name="Comma 39 10" xfId="8852" xr:uid="{00000000-0005-0000-0000-0000E22C0000}"/>
    <cellStyle name="Comma 39 10 2" xfId="25183" xr:uid="{00000000-0005-0000-0000-0000E32C0000}"/>
    <cellStyle name="Comma 39 10 2 2" xfId="51172" xr:uid="{00000000-0005-0000-0000-0000E42C0000}"/>
    <cellStyle name="Comma 39 10 3" xfId="17063" xr:uid="{00000000-0005-0000-0000-0000E52C0000}"/>
    <cellStyle name="Comma 39 10 3 2" xfId="43052" xr:uid="{00000000-0005-0000-0000-0000E62C0000}"/>
    <cellStyle name="Comma 39 10 4" xfId="34899" xr:uid="{00000000-0005-0000-0000-0000E72C0000}"/>
    <cellStyle name="Comma 39 11" xfId="10021" xr:uid="{00000000-0005-0000-0000-0000E82C0000}"/>
    <cellStyle name="Comma 39 11 2" xfId="18144" xr:uid="{00000000-0005-0000-0000-0000E92C0000}"/>
    <cellStyle name="Comma 39 11 2 2" xfId="44133" xr:uid="{00000000-0005-0000-0000-0000EA2C0000}"/>
    <cellStyle name="Comma 39 11 3" xfId="36010" xr:uid="{00000000-0005-0000-0000-0000EB2C0000}"/>
    <cellStyle name="Comma 39 12" xfId="2223" xr:uid="{00000000-0005-0000-0000-0000EC2C0000}"/>
    <cellStyle name="Comma 39 12 2" xfId="19087" xr:uid="{00000000-0005-0000-0000-0000ED2C0000}"/>
    <cellStyle name="Comma 39 12 2 2" xfId="45076" xr:uid="{00000000-0005-0000-0000-0000EE2C0000}"/>
    <cellStyle name="Comma 39 12 3" xfId="28717" xr:uid="{00000000-0005-0000-0000-0000EF2C0000}"/>
    <cellStyle name="Comma 39 13" xfId="10967" xr:uid="{00000000-0005-0000-0000-0000F02C0000}"/>
    <cellStyle name="Comma 39 13 2" xfId="36956" xr:uid="{00000000-0005-0000-0000-0000F12C0000}"/>
    <cellStyle name="Comma 39 14" xfId="26551" xr:uid="{00000000-0005-0000-0000-0000F22C0000}"/>
    <cellStyle name="Comma 39 14 2" xfId="52540" xr:uid="{00000000-0005-0000-0000-0000F32C0000}"/>
    <cellStyle name="Comma 39 15" xfId="1277" xr:uid="{00000000-0005-0000-0000-0000F42C0000}"/>
    <cellStyle name="Comma 39 15 2" xfId="53730" xr:uid="{00000000-0005-0000-0000-0000F52C0000}"/>
    <cellStyle name="Comma 39 16" xfId="27742" xr:uid="{00000000-0005-0000-0000-0000F62C0000}"/>
    <cellStyle name="Comma 39 17" xfId="54409" xr:uid="{00000000-0005-0000-0000-0000F72C0000}"/>
    <cellStyle name="Comma 39 2" xfId="1198" xr:uid="{00000000-0005-0000-0000-0000F82C0000}"/>
    <cellStyle name="Comma 39 2 10" xfId="1862" xr:uid="{00000000-0005-0000-0000-0000F92C0000}"/>
    <cellStyle name="Comma 39 2 10 2" xfId="54315" xr:uid="{00000000-0005-0000-0000-0000FA2C0000}"/>
    <cellStyle name="Comma 39 2 11" xfId="28356" xr:uid="{00000000-0005-0000-0000-0000FB2C0000}"/>
    <cellStyle name="Comma 39 2 12" xfId="55322" xr:uid="{00000000-0005-0000-0000-0000FC2C0000}"/>
    <cellStyle name="Comma 39 2 2" xfId="3721" xr:uid="{00000000-0005-0000-0000-0000FD2C0000}"/>
    <cellStyle name="Comma 39 2 2 2" xfId="5925" xr:uid="{00000000-0005-0000-0000-0000FE2C0000}"/>
    <cellStyle name="Comma 39 2 2 2 2" xfId="22314" xr:uid="{00000000-0005-0000-0000-0000FF2C0000}"/>
    <cellStyle name="Comma 39 2 2 2 2 2" xfId="48303" xr:uid="{00000000-0005-0000-0000-0000002D0000}"/>
    <cellStyle name="Comma 39 2 2 2 3" xfId="14194" xr:uid="{00000000-0005-0000-0000-0000012D0000}"/>
    <cellStyle name="Comma 39 2 2 2 3 2" xfId="40183" xr:uid="{00000000-0005-0000-0000-0000022D0000}"/>
    <cellStyle name="Comma 39 2 2 2 4" xfId="32030" xr:uid="{00000000-0005-0000-0000-0000032D0000}"/>
    <cellStyle name="Comma 39 2 2 3" xfId="8757" xr:uid="{00000000-0005-0000-0000-0000042D0000}"/>
    <cellStyle name="Comma 39 2 2 3 2" xfId="25088" xr:uid="{00000000-0005-0000-0000-0000052D0000}"/>
    <cellStyle name="Comma 39 2 2 3 2 2" xfId="51077" xr:uid="{00000000-0005-0000-0000-0000062D0000}"/>
    <cellStyle name="Comma 39 2 2 3 3" xfId="16968" xr:uid="{00000000-0005-0000-0000-0000072D0000}"/>
    <cellStyle name="Comma 39 2 2 3 3 2" xfId="42957" xr:uid="{00000000-0005-0000-0000-0000082D0000}"/>
    <cellStyle name="Comma 39 2 2 3 4" xfId="34804" xr:uid="{00000000-0005-0000-0000-0000092D0000}"/>
    <cellStyle name="Comma 39 2 2 4" xfId="20193" xr:uid="{00000000-0005-0000-0000-00000A2D0000}"/>
    <cellStyle name="Comma 39 2 2 4 2" xfId="46182" xr:uid="{00000000-0005-0000-0000-00000B2D0000}"/>
    <cellStyle name="Comma 39 2 2 5" xfId="12073" xr:uid="{00000000-0005-0000-0000-00000C2D0000}"/>
    <cellStyle name="Comma 39 2 2 5 2" xfId="38062" xr:uid="{00000000-0005-0000-0000-00000D2D0000}"/>
    <cellStyle name="Comma 39 2 2 6" xfId="27658" xr:uid="{00000000-0005-0000-0000-00000E2D0000}"/>
    <cellStyle name="Comma 39 2 2 6 2" xfId="53647" xr:uid="{00000000-0005-0000-0000-00000F2D0000}"/>
    <cellStyle name="Comma 39 2 2 7" xfId="29904" xr:uid="{00000000-0005-0000-0000-0000102D0000}"/>
    <cellStyle name="Comma 39 2 3" xfId="4446" xr:uid="{00000000-0005-0000-0000-0000112D0000}"/>
    <cellStyle name="Comma 39 2 3 2" xfId="20855" xr:uid="{00000000-0005-0000-0000-0000122D0000}"/>
    <cellStyle name="Comma 39 2 3 2 2" xfId="46844" xr:uid="{00000000-0005-0000-0000-0000132D0000}"/>
    <cellStyle name="Comma 39 2 3 3" xfId="12735" xr:uid="{00000000-0005-0000-0000-0000142D0000}"/>
    <cellStyle name="Comma 39 2 3 3 2" xfId="38724" xr:uid="{00000000-0005-0000-0000-0000152D0000}"/>
    <cellStyle name="Comma 39 2 3 4" xfId="30569" xr:uid="{00000000-0005-0000-0000-0000162D0000}"/>
    <cellStyle name="Comma 39 2 4" xfId="6642" xr:uid="{00000000-0005-0000-0000-0000172D0000}"/>
    <cellStyle name="Comma 39 2 4 2" xfId="22976" xr:uid="{00000000-0005-0000-0000-0000182D0000}"/>
    <cellStyle name="Comma 39 2 4 2 2" xfId="48965" xr:uid="{00000000-0005-0000-0000-0000192D0000}"/>
    <cellStyle name="Comma 39 2 4 3" xfId="14856" xr:uid="{00000000-0005-0000-0000-00001A2D0000}"/>
    <cellStyle name="Comma 39 2 4 3 2" xfId="40845" xr:uid="{00000000-0005-0000-0000-00001B2D0000}"/>
    <cellStyle name="Comma 39 2 4 4" xfId="32692" xr:uid="{00000000-0005-0000-0000-00001C2D0000}"/>
    <cellStyle name="Comma 39 2 5" xfId="7298" xr:uid="{00000000-0005-0000-0000-00001D2D0000}"/>
    <cellStyle name="Comma 39 2 5 2" xfId="23629" xr:uid="{00000000-0005-0000-0000-00001E2D0000}"/>
    <cellStyle name="Comma 39 2 5 2 2" xfId="49618" xr:uid="{00000000-0005-0000-0000-00001F2D0000}"/>
    <cellStyle name="Comma 39 2 5 3" xfId="15509" xr:uid="{00000000-0005-0000-0000-0000202D0000}"/>
    <cellStyle name="Comma 39 2 5 3 2" xfId="41498" xr:uid="{00000000-0005-0000-0000-0000212D0000}"/>
    <cellStyle name="Comma 39 2 5 4" xfId="33345" xr:uid="{00000000-0005-0000-0000-0000222D0000}"/>
    <cellStyle name="Comma 39 2 6" xfId="9822" xr:uid="{00000000-0005-0000-0000-0000232D0000}"/>
    <cellStyle name="Comma 39 2 6 2" xfId="26103" xr:uid="{00000000-0005-0000-0000-0000242D0000}"/>
    <cellStyle name="Comma 39 2 6 2 2" xfId="52092" xr:uid="{00000000-0005-0000-0000-0000252D0000}"/>
    <cellStyle name="Comma 39 2 6 3" xfId="17983" xr:uid="{00000000-0005-0000-0000-0000262D0000}"/>
    <cellStyle name="Comma 39 2 6 3 2" xfId="43972" xr:uid="{00000000-0005-0000-0000-0000272D0000}"/>
    <cellStyle name="Comma 39 2 6 4" xfId="35820" xr:uid="{00000000-0005-0000-0000-0000282D0000}"/>
    <cellStyle name="Comma 39 2 7" xfId="9101" xr:uid="{00000000-0005-0000-0000-0000292D0000}"/>
    <cellStyle name="Comma 39 2 7 2" xfId="25432" xr:uid="{00000000-0005-0000-0000-00002A2D0000}"/>
    <cellStyle name="Comma 39 2 7 2 2" xfId="51421" xr:uid="{00000000-0005-0000-0000-00002B2D0000}"/>
    <cellStyle name="Comma 39 2 7 3" xfId="17312" xr:uid="{00000000-0005-0000-0000-00002C2D0000}"/>
    <cellStyle name="Comma 39 2 7 3 2" xfId="43301" xr:uid="{00000000-0005-0000-0000-00002D2D0000}"/>
    <cellStyle name="Comma 39 2 7 4" xfId="35148" xr:uid="{00000000-0005-0000-0000-00002E2D0000}"/>
    <cellStyle name="Comma 39 2 8" xfId="10606" xr:uid="{00000000-0005-0000-0000-00002F2D0000}"/>
    <cellStyle name="Comma 39 2 8 2" xfId="18729" xr:uid="{00000000-0005-0000-0000-0000302D0000}"/>
    <cellStyle name="Comma 39 2 8 2 2" xfId="44718" xr:uid="{00000000-0005-0000-0000-0000312D0000}"/>
    <cellStyle name="Comma 39 2 8 3" xfId="36595" xr:uid="{00000000-0005-0000-0000-0000322D0000}"/>
    <cellStyle name="Comma 39 2 9" xfId="2751" xr:uid="{00000000-0005-0000-0000-0000332D0000}"/>
    <cellStyle name="Comma 39 2 9 2" xfId="28947" xr:uid="{00000000-0005-0000-0000-0000342D0000}"/>
    <cellStyle name="Comma 39 3" xfId="894" xr:uid="{00000000-0005-0000-0000-0000352D0000}"/>
    <cellStyle name="Comma 39 3 10" xfId="2493" xr:uid="{00000000-0005-0000-0000-0000362D0000}"/>
    <cellStyle name="Comma 39 3 10 2" xfId="19183" xr:uid="{00000000-0005-0000-0000-0000372D0000}"/>
    <cellStyle name="Comma 39 3 10 2 2" xfId="45172" xr:uid="{00000000-0005-0000-0000-0000382D0000}"/>
    <cellStyle name="Comma 39 3 10 3" xfId="28841" xr:uid="{00000000-0005-0000-0000-0000392D0000}"/>
    <cellStyle name="Comma 39 3 11" xfId="11063" xr:uid="{00000000-0005-0000-0000-00003A2D0000}"/>
    <cellStyle name="Comma 39 3 11 2" xfId="37052" xr:uid="{00000000-0005-0000-0000-00003B2D0000}"/>
    <cellStyle name="Comma 39 3 12" xfId="26648" xr:uid="{00000000-0005-0000-0000-00003C2D0000}"/>
    <cellStyle name="Comma 39 3 12 2" xfId="52637" xr:uid="{00000000-0005-0000-0000-00003D2D0000}"/>
    <cellStyle name="Comma 39 3 13" xfId="1569" xr:uid="{00000000-0005-0000-0000-00003E2D0000}"/>
    <cellStyle name="Comma 39 3 13 2" xfId="54022" xr:uid="{00000000-0005-0000-0000-00003F2D0000}"/>
    <cellStyle name="Comma 39 3 14" xfId="28060" xr:uid="{00000000-0005-0000-0000-0000402D0000}"/>
    <cellStyle name="Comma 39 3 15" xfId="55029" xr:uid="{00000000-0005-0000-0000-0000412D0000}"/>
    <cellStyle name="Comma 39 3 2" xfId="4142" xr:uid="{00000000-0005-0000-0000-0000422D0000}"/>
    <cellStyle name="Comma 39 3 2 2" xfId="20562" xr:uid="{00000000-0005-0000-0000-0000432D0000}"/>
    <cellStyle name="Comma 39 3 2 2 2" xfId="46551" xr:uid="{00000000-0005-0000-0000-0000442D0000}"/>
    <cellStyle name="Comma 39 3 2 3" xfId="12442" xr:uid="{00000000-0005-0000-0000-0000452D0000}"/>
    <cellStyle name="Comma 39 3 2 3 2" xfId="38431" xr:uid="{00000000-0005-0000-0000-0000462D0000}"/>
    <cellStyle name="Comma 39 3 2 4" xfId="30276" xr:uid="{00000000-0005-0000-0000-0000472D0000}"/>
    <cellStyle name="Comma 39 3 3" xfId="4902" xr:uid="{00000000-0005-0000-0000-0000482D0000}"/>
    <cellStyle name="Comma 39 3 3 2" xfId="21304" xr:uid="{00000000-0005-0000-0000-0000492D0000}"/>
    <cellStyle name="Comma 39 3 3 2 2" xfId="47293" xr:uid="{00000000-0005-0000-0000-00004A2D0000}"/>
    <cellStyle name="Comma 39 3 3 3" xfId="13184" xr:uid="{00000000-0005-0000-0000-00004B2D0000}"/>
    <cellStyle name="Comma 39 3 3 3 2" xfId="39173" xr:uid="{00000000-0005-0000-0000-00004C2D0000}"/>
    <cellStyle name="Comma 39 3 3 4" xfId="31020" xr:uid="{00000000-0005-0000-0000-00004D2D0000}"/>
    <cellStyle name="Comma 39 3 4" xfId="6339" xr:uid="{00000000-0005-0000-0000-00004E2D0000}"/>
    <cellStyle name="Comma 39 3 4 2" xfId="22683" xr:uid="{00000000-0005-0000-0000-00004F2D0000}"/>
    <cellStyle name="Comma 39 3 4 2 2" xfId="48672" xr:uid="{00000000-0005-0000-0000-0000502D0000}"/>
    <cellStyle name="Comma 39 3 4 3" xfId="14563" xr:uid="{00000000-0005-0000-0000-0000512D0000}"/>
    <cellStyle name="Comma 39 3 4 3 2" xfId="40552" xr:uid="{00000000-0005-0000-0000-0000522D0000}"/>
    <cellStyle name="Comma 39 3 4 4" xfId="32399" xr:uid="{00000000-0005-0000-0000-0000532D0000}"/>
    <cellStyle name="Comma 39 3 5" xfId="7005" xr:uid="{00000000-0005-0000-0000-0000542D0000}"/>
    <cellStyle name="Comma 39 3 5 2" xfId="23336" xr:uid="{00000000-0005-0000-0000-0000552D0000}"/>
    <cellStyle name="Comma 39 3 5 2 2" xfId="49325" xr:uid="{00000000-0005-0000-0000-0000562D0000}"/>
    <cellStyle name="Comma 39 3 5 3" xfId="15216" xr:uid="{00000000-0005-0000-0000-0000572D0000}"/>
    <cellStyle name="Comma 39 3 5 3 2" xfId="41205" xr:uid="{00000000-0005-0000-0000-0000582D0000}"/>
    <cellStyle name="Comma 39 3 5 4" xfId="33052" xr:uid="{00000000-0005-0000-0000-0000592D0000}"/>
    <cellStyle name="Comma 39 3 6" xfId="7747" xr:uid="{00000000-0005-0000-0000-00005A2D0000}"/>
    <cellStyle name="Comma 39 3 6 2" xfId="24078" xr:uid="{00000000-0005-0000-0000-00005B2D0000}"/>
    <cellStyle name="Comma 39 3 6 2 2" xfId="50067" xr:uid="{00000000-0005-0000-0000-00005C2D0000}"/>
    <cellStyle name="Comma 39 3 6 3" xfId="15958" xr:uid="{00000000-0005-0000-0000-00005D2D0000}"/>
    <cellStyle name="Comma 39 3 6 3 2" xfId="41947" xr:uid="{00000000-0005-0000-0000-00005E2D0000}"/>
    <cellStyle name="Comma 39 3 6 4" xfId="33794" xr:uid="{00000000-0005-0000-0000-00005F2D0000}"/>
    <cellStyle name="Comma 39 3 7" xfId="9524" xr:uid="{00000000-0005-0000-0000-0000602D0000}"/>
    <cellStyle name="Comma 39 3 7 2" xfId="25808" xr:uid="{00000000-0005-0000-0000-0000612D0000}"/>
    <cellStyle name="Comma 39 3 7 2 2" xfId="51797" xr:uid="{00000000-0005-0000-0000-0000622D0000}"/>
    <cellStyle name="Comma 39 3 7 3" xfId="17688" xr:uid="{00000000-0005-0000-0000-0000632D0000}"/>
    <cellStyle name="Comma 39 3 7 3 2" xfId="43677" xr:uid="{00000000-0005-0000-0000-0000642D0000}"/>
    <cellStyle name="Comma 39 3 7 4" xfId="35525" xr:uid="{00000000-0005-0000-0000-0000652D0000}"/>
    <cellStyle name="Comma 39 3 8" xfId="9850" xr:uid="{00000000-0005-0000-0000-0000662D0000}"/>
    <cellStyle name="Comma 39 3 8 2" xfId="26122" xr:uid="{00000000-0005-0000-0000-0000672D0000}"/>
    <cellStyle name="Comma 39 3 8 2 2" xfId="52111" xr:uid="{00000000-0005-0000-0000-0000682D0000}"/>
    <cellStyle name="Comma 39 3 8 3" xfId="18002" xr:uid="{00000000-0005-0000-0000-0000692D0000}"/>
    <cellStyle name="Comma 39 3 8 3 2" xfId="43991" xr:uid="{00000000-0005-0000-0000-00006A2D0000}"/>
    <cellStyle name="Comma 39 3 8 4" xfId="35839" xr:uid="{00000000-0005-0000-0000-00006B2D0000}"/>
    <cellStyle name="Comma 39 3 9" xfId="10313" xr:uid="{00000000-0005-0000-0000-00006C2D0000}"/>
    <cellStyle name="Comma 39 3 9 2" xfId="18436" xr:uid="{00000000-0005-0000-0000-00006D2D0000}"/>
    <cellStyle name="Comma 39 3 9 2 2" xfId="44425" xr:uid="{00000000-0005-0000-0000-00006E2D0000}"/>
    <cellStyle name="Comma 39 3 9 3" xfId="36302" xr:uid="{00000000-0005-0000-0000-00006F2D0000}"/>
    <cellStyle name="Comma 39 4" xfId="554" xr:uid="{00000000-0005-0000-0000-0000702D0000}"/>
    <cellStyle name="Comma 39 4 10" xfId="54737" xr:uid="{00000000-0005-0000-0000-0000712D0000}"/>
    <cellStyle name="Comma 39 4 2" xfId="5628" xr:uid="{00000000-0005-0000-0000-0000722D0000}"/>
    <cellStyle name="Comma 39 4 2 2" xfId="22017" xr:uid="{00000000-0005-0000-0000-0000732D0000}"/>
    <cellStyle name="Comma 39 4 2 2 2" xfId="48006" xr:uid="{00000000-0005-0000-0000-0000742D0000}"/>
    <cellStyle name="Comma 39 4 2 3" xfId="13897" xr:uid="{00000000-0005-0000-0000-0000752D0000}"/>
    <cellStyle name="Comma 39 4 2 3 2" xfId="39886" xr:uid="{00000000-0005-0000-0000-0000762D0000}"/>
    <cellStyle name="Comma 39 4 2 4" xfId="31733" xr:uid="{00000000-0005-0000-0000-0000772D0000}"/>
    <cellStyle name="Comma 39 4 3" xfId="8460" xr:uid="{00000000-0005-0000-0000-0000782D0000}"/>
    <cellStyle name="Comma 39 4 3 2" xfId="24791" xr:uid="{00000000-0005-0000-0000-0000792D0000}"/>
    <cellStyle name="Comma 39 4 3 2 2" xfId="50780" xr:uid="{00000000-0005-0000-0000-00007A2D0000}"/>
    <cellStyle name="Comma 39 4 3 3" xfId="16671" xr:uid="{00000000-0005-0000-0000-00007B2D0000}"/>
    <cellStyle name="Comma 39 4 3 3 2" xfId="42660" xr:uid="{00000000-0005-0000-0000-00007C2D0000}"/>
    <cellStyle name="Comma 39 4 3 4" xfId="34507" xr:uid="{00000000-0005-0000-0000-00007D2D0000}"/>
    <cellStyle name="Comma 39 4 4" xfId="9222" xr:uid="{00000000-0005-0000-0000-00007E2D0000}"/>
    <cellStyle name="Comma 39 4 4 2" xfId="25515" xr:uid="{00000000-0005-0000-0000-00007F2D0000}"/>
    <cellStyle name="Comma 39 4 4 2 2" xfId="51504" xr:uid="{00000000-0005-0000-0000-0000802D0000}"/>
    <cellStyle name="Comma 39 4 4 3" xfId="17395" xr:uid="{00000000-0005-0000-0000-0000812D0000}"/>
    <cellStyle name="Comma 39 4 4 3 2" xfId="43384" xr:uid="{00000000-0005-0000-0000-0000822D0000}"/>
    <cellStyle name="Comma 39 4 4 4" xfId="35232" xr:uid="{00000000-0005-0000-0000-0000832D0000}"/>
    <cellStyle name="Comma 39 4 5" xfId="19896" xr:uid="{00000000-0005-0000-0000-0000842D0000}"/>
    <cellStyle name="Comma 39 4 5 2" xfId="45885" xr:uid="{00000000-0005-0000-0000-0000852D0000}"/>
    <cellStyle name="Comma 39 4 6" xfId="11776" xr:uid="{00000000-0005-0000-0000-0000862D0000}"/>
    <cellStyle name="Comma 39 4 6 2" xfId="37765" xr:uid="{00000000-0005-0000-0000-0000872D0000}"/>
    <cellStyle name="Comma 39 4 7" xfId="27361" xr:uid="{00000000-0005-0000-0000-0000882D0000}"/>
    <cellStyle name="Comma 39 4 7 2" xfId="53350" xr:uid="{00000000-0005-0000-0000-0000892D0000}"/>
    <cellStyle name="Comma 39 4 8" xfId="3423" xr:uid="{00000000-0005-0000-0000-00008A2D0000}"/>
    <cellStyle name="Comma 39 4 9" xfId="29606" xr:uid="{00000000-0005-0000-0000-00008B2D0000}"/>
    <cellStyle name="Comma 39 5" xfId="3804" xr:uid="{00000000-0005-0000-0000-00008C2D0000}"/>
    <cellStyle name="Comma 39 5 2" xfId="20270" xr:uid="{00000000-0005-0000-0000-00008D2D0000}"/>
    <cellStyle name="Comma 39 5 2 2" xfId="46259" xr:uid="{00000000-0005-0000-0000-00008E2D0000}"/>
    <cellStyle name="Comma 39 5 3" xfId="12150" xr:uid="{00000000-0005-0000-0000-00008F2D0000}"/>
    <cellStyle name="Comma 39 5 3 2" xfId="38139" xr:uid="{00000000-0005-0000-0000-0000902D0000}"/>
    <cellStyle name="Comma 39 5 4" xfId="29984" xr:uid="{00000000-0005-0000-0000-0000912D0000}"/>
    <cellStyle name="Comma 39 6" xfId="4802" xr:uid="{00000000-0005-0000-0000-0000922D0000}"/>
    <cellStyle name="Comma 39 6 2" xfId="21208" xr:uid="{00000000-0005-0000-0000-0000932D0000}"/>
    <cellStyle name="Comma 39 6 2 2" xfId="47197" xr:uid="{00000000-0005-0000-0000-0000942D0000}"/>
    <cellStyle name="Comma 39 6 3" xfId="13088" xr:uid="{00000000-0005-0000-0000-0000952D0000}"/>
    <cellStyle name="Comma 39 6 3 2" xfId="39077" xr:uid="{00000000-0005-0000-0000-0000962D0000}"/>
    <cellStyle name="Comma 39 6 4" xfId="30922" xr:uid="{00000000-0005-0000-0000-0000972D0000}"/>
    <cellStyle name="Comma 39 7" xfId="6003" xr:uid="{00000000-0005-0000-0000-0000982D0000}"/>
    <cellStyle name="Comma 39 7 2" xfId="22391" xr:uid="{00000000-0005-0000-0000-0000992D0000}"/>
    <cellStyle name="Comma 39 7 2 2" xfId="48380" xr:uid="{00000000-0005-0000-0000-00009A2D0000}"/>
    <cellStyle name="Comma 39 7 3" xfId="14271" xr:uid="{00000000-0005-0000-0000-00009B2D0000}"/>
    <cellStyle name="Comma 39 7 3 2" xfId="40260" xr:uid="{00000000-0005-0000-0000-00009C2D0000}"/>
    <cellStyle name="Comma 39 7 4" xfId="32107" xr:uid="{00000000-0005-0000-0000-00009D2D0000}"/>
    <cellStyle name="Comma 39 8" xfId="6713" xr:uid="{00000000-0005-0000-0000-00009E2D0000}"/>
    <cellStyle name="Comma 39 8 2" xfId="23044" xr:uid="{00000000-0005-0000-0000-00009F2D0000}"/>
    <cellStyle name="Comma 39 8 2 2" xfId="49033" xr:uid="{00000000-0005-0000-0000-0000A02D0000}"/>
    <cellStyle name="Comma 39 8 3" xfId="14924" xr:uid="{00000000-0005-0000-0000-0000A12D0000}"/>
    <cellStyle name="Comma 39 8 3 2" xfId="40913" xr:uid="{00000000-0005-0000-0000-0000A22D0000}"/>
    <cellStyle name="Comma 39 8 4" xfId="32760" xr:uid="{00000000-0005-0000-0000-0000A32D0000}"/>
    <cellStyle name="Comma 39 9" xfId="7651" xr:uid="{00000000-0005-0000-0000-0000A42D0000}"/>
    <cellStyle name="Comma 39 9 2" xfId="23982" xr:uid="{00000000-0005-0000-0000-0000A52D0000}"/>
    <cellStyle name="Comma 39 9 2 2" xfId="49971" xr:uid="{00000000-0005-0000-0000-0000A62D0000}"/>
    <cellStyle name="Comma 39 9 3" xfId="15862" xr:uid="{00000000-0005-0000-0000-0000A72D0000}"/>
    <cellStyle name="Comma 39 9 3 2" xfId="41851" xr:uid="{00000000-0005-0000-0000-0000A82D0000}"/>
    <cellStyle name="Comma 39 9 4" xfId="33698" xr:uid="{00000000-0005-0000-0000-0000A92D0000}"/>
    <cellStyle name="Comma 4" xfId="132" xr:uid="{00000000-0005-0000-0000-0000AA2D0000}"/>
    <cellStyle name="Comma 4 2" xfId="133" xr:uid="{00000000-0005-0000-0000-0000AB2D0000}"/>
    <cellStyle name="Comma 4 2 2" xfId="706" xr:uid="{00000000-0005-0000-0000-0000AC2D0000}"/>
    <cellStyle name="Comma 4 2 2 2" xfId="6151" xr:uid="{00000000-0005-0000-0000-0000AD2D0000}"/>
    <cellStyle name="Comma 4 2 2 3" xfId="9956" xr:uid="{00000000-0005-0000-0000-0000AE2D0000}"/>
    <cellStyle name="Comma 4 2 2 3 2" xfId="35945" xr:uid="{00000000-0005-0000-0000-0000AF2D0000}"/>
    <cellStyle name="Comma 4 2 2 4" xfId="3954" xr:uid="{00000000-0005-0000-0000-0000B02D0000}"/>
    <cellStyle name="Comma 4 2 2 5" xfId="27879" xr:uid="{00000000-0005-0000-0000-0000B12D0000}"/>
    <cellStyle name="Comma 4 2 3" xfId="516" xr:uid="{00000000-0005-0000-0000-0000B22D0000}"/>
    <cellStyle name="Comma 4 2 3 2" xfId="9184" xr:uid="{00000000-0005-0000-0000-0000B32D0000}"/>
    <cellStyle name="Comma 4 3" xfId="134" xr:uid="{00000000-0005-0000-0000-0000B42D0000}"/>
    <cellStyle name="Comma 4 3 2" xfId="677" xr:uid="{00000000-0005-0000-0000-0000B52D0000}"/>
    <cellStyle name="Comma 4 3 2 2" xfId="3925" xr:uid="{00000000-0005-0000-0000-0000B62D0000}"/>
    <cellStyle name="Comma 4 3 3" xfId="6122" xr:uid="{00000000-0005-0000-0000-0000B72D0000}"/>
    <cellStyle name="Comma 4 4" xfId="467" xr:uid="{00000000-0005-0000-0000-0000B82D0000}"/>
    <cellStyle name="Comma 4 4 2" xfId="590" xr:uid="{00000000-0005-0000-0000-0000B92D0000}"/>
    <cellStyle name="Comma 4 4 2 2" xfId="6038" xr:uid="{00000000-0005-0000-0000-0000BA2D0000}"/>
    <cellStyle name="Comma 4 4 3" xfId="9138" xr:uid="{00000000-0005-0000-0000-0000BB2D0000}"/>
    <cellStyle name="Comma 4 4 4" xfId="9970" xr:uid="{00000000-0005-0000-0000-0000BC2D0000}"/>
    <cellStyle name="Comma 4 4 4 2" xfId="35959" xr:uid="{00000000-0005-0000-0000-0000BD2D0000}"/>
    <cellStyle name="Comma 4 4 5" xfId="3839" xr:uid="{00000000-0005-0000-0000-0000BE2D0000}"/>
    <cellStyle name="Comma 4 4 6" xfId="27776" xr:uid="{00000000-0005-0000-0000-0000BF2D0000}"/>
    <cellStyle name="Comma 40" xfId="135" xr:uid="{00000000-0005-0000-0000-0000C02D0000}"/>
    <cellStyle name="Comma 40 10" xfId="8853" xr:uid="{00000000-0005-0000-0000-0000C12D0000}"/>
    <cellStyle name="Comma 40 10 2" xfId="25184" xr:uid="{00000000-0005-0000-0000-0000C22D0000}"/>
    <cellStyle name="Comma 40 10 2 2" xfId="51173" xr:uid="{00000000-0005-0000-0000-0000C32D0000}"/>
    <cellStyle name="Comma 40 10 3" xfId="17064" xr:uid="{00000000-0005-0000-0000-0000C42D0000}"/>
    <cellStyle name="Comma 40 10 3 2" xfId="43053" xr:uid="{00000000-0005-0000-0000-0000C52D0000}"/>
    <cellStyle name="Comma 40 10 4" xfId="34900" xr:uid="{00000000-0005-0000-0000-0000C62D0000}"/>
    <cellStyle name="Comma 40 11" xfId="10315" xr:uid="{00000000-0005-0000-0000-0000C72D0000}"/>
    <cellStyle name="Comma 40 11 2" xfId="18438" xr:uid="{00000000-0005-0000-0000-0000C82D0000}"/>
    <cellStyle name="Comma 40 11 2 2" xfId="44427" xr:uid="{00000000-0005-0000-0000-0000C92D0000}"/>
    <cellStyle name="Comma 40 11 3" xfId="36304" xr:uid="{00000000-0005-0000-0000-0000CA2D0000}"/>
    <cellStyle name="Comma 40 12" xfId="2225" xr:uid="{00000000-0005-0000-0000-0000CB2D0000}"/>
    <cellStyle name="Comma 40 12 2" xfId="19089" xr:uid="{00000000-0005-0000-0000-0000CC2D0000}"/>
    <cellStyle name="Comma 40 12 2 2" xfId="45078" xr:uid="{00000000-0005-0000-0000-0000CD2D0000}"/>
    <cellStyle name="Comma 40 12 3" xfId="28719" xr:uid="{00000000-0005-0000-0000-0000CE2D0000}"/>
    <cellStyle name="Comma 40 13" xfId="10969" xr:uid="{00000000-0005-0000-0000-0000CF2D0000}"/>
    <cellStyle name="Comma 40 13 2" xfId="36958" xr:uid="{00000000-0005-0000-0000-0000D02D0000}"/>
    <cellStyle name="Comma 40 14" xfId="26553" xr:uid="{00000000-0005-0000-0000-0000D12D0000}"/>
    <cellStyle name="Comma 40 14 2" xfId="52542" xr:uid="{00000000-0005-0000-0000-0000D22D0000}"/>
    <cellStyle name="Comma 40 15" xfId="1571" xr:uid="{00000000-0005-0000-0000-0000D32D0000}"/>
    <cellStyle name="Comma 40 15 2" xfId="54024" xr:uid="{00000000-0005-0000-0000-0000D42D0000}"/>
    <cellStyle name="Comma 40 16" xfId="28062" xr:uid="{00000000-0005-0000-0000-0000D52D0000}"/>
    <cellStyle name="Comma 40 17" xfId="54410" xr:uid="{00000000-0005-0000-0000-0000D62D0000}"/>
    <cellStyle name="Comma 40 2" xfId="1200" xr:uid="{00000000-0005-0000-0000-0000D72D0000}"/>
    <cellStyle name="Comma 40 2 10" xfId="1864" xr:uid="{00000000-0005-0000-0000-0000D82D0000}"/>
    <cellStyle name="Comma 40 2 10 2" xfId="54317" xr:uid="{00000000-0005-0000-0000-0000D92D0000}"/>
    <cellStyle name="Comma 40 2 11" xfId="28358" xr:uid="{00000000-0005-0000-0000-0000DA2D0000}"/>
    <cellStyle name="Comma 40 2 12" xfId="55324" xr:uid="{00000000-0005-0000-0000-0000DB2D0000}"/>
    <cellStyle name="Comma 40 2 2" xfId="3723" xr:uid="{00000000-0005-0000-0000-0000DC2D0000}"/>
    <cellStyle name="Comma 40 2 2 2" xfId="5927" xr:uid="{00000000-0005-0000-0000-0000DD2D0000}"/>
    <cellStyle name="Comma 40 2 2 2 2" xfId="22316" xr:uid="{00000000-0005-0000-0000-0000DE2D0000}"/>
    <cellStyle name="Comma 40 2 2 2 2 2" xfId="48305" xr:uid="{00000000-0005-0000-0000-0000DF2D0000}"/>
    <cellStyle name="Comma 40 2 2 2 3" xfId="14196" xr:uid="{00000000-0005-0000-0000-0000E02D0000}"/>
    <cellStyle name="Comma 40 2 2 2 3 2" xfId="40185" xr:uid="{00000000-0005-0000-0000-0000E12D0000}"/>
    <cellStyle name="Comma 40 2 2 2 4" xfId="32032" xr:uid="{00000000-0005-0000-0000-0000E22D0000}"/>
    <cellStyle name="Comma 40 2 2 3" xfId="8759" xr:uid="{00000000-0005-0000-0000-0000E32D0000}"/>
    <cellStyle name="Comma 40 2 2 3 2" xfId="25090" xr:uid="{00000000-0005-0000-0000-0000E42D0000}"/>
    <cellStyle name="Comma 40 2 2 3 2 2" xfId="51079" xr:uid="{00000000-0005-0000-0000-0000E52D0000}"/>
    <cellStyle name="Comma 40 2 2 3 3" xfId="16970" xr:uid="{00000000-0005-0000-0000-0000E62D0000}"/>
    <cellStyle name="Comma 40 2 2 3 3 2" xfId="42959" xr:uid="{00000000-0005-0000-0000-0000E72D0000}"/>
    <cellStyle name="Comma 40 2 2 3 4" xfId="34806" xr:uid="{00000000-0005-0000-0000-0000E82D0000}"/>
    <cellStyle name="Comma 40 2 2 4" xfId="20195" xr:uid="{00000000-0005-0000-0000-0000E92D0000}"/>
    <cellStyle name="Comma 40 2 2 4 2" xfId="46184" xr:uid="{00000000-0005-0000-0000-0000EA2D0000}"/>
    <cellStyle name="Comma 40 2 2 5" xfId="12075" xr:uid="{00000000-0005-0000-0000-0000EB2D0000}"/>
    <cellStyle name="Comma 40 2 2 5 2" xfId="38064" xr:uid="{00000000-0005-0000-0000-0000EC2D0000}"/>
    <cellStyle name="Comma 40 2 2 6" xfId="27660" xr:uid="{00000000-0005-0000-0000-0000ED2D0000}"/>
    <cellStyle name="Comma 40 2 2 6 2" xfId="53649" xr:uid="{00000000-0005-0000-0000-0000EE2D0000}"/>
    <cellStyle name="Comma 40 2 2 7" xfId="29906" xr:uid="{00000000-0005-0000-0000-0000EF2D0000}"/>
    <cellStyle name="Comma 40 2 3" xfId="4448" xr:uid="{00000000-0005-0000-0000-0000F02D0000}"/>
    <cellStyle name="Comma 40 2 3 2" xfId="20857" xr:uid="{00000000-0005-0000-0000-0000F12D0000}"/>
    <cellStyle name="Comma 40 2 3 2 2" xfId="46846" xr:uid="{00000000-0005-0000-0000-0000F22D0000}"/>
    <cellStyle name="Comma 40 2 3 3" xfId="12737" xr:uid="{00000000-0005-0000-0000-0000F32D0000}"/>
    <cellStyle name="Comma 40 2 3 3 2" xfId="38726" xr:uid="{00000000-0005-0000-0000-0000F42D0000}"/>
    <cellStyle name="Comma 40 2 3 4" xfId="30571" xr:uid="{00000000-0005-0000-0000-0000F52D0000}"/>
    <cellStyle name="Comma 40 2 4" xfId="6644" xr:uid="{00000000-0005-0000-0000-0000F62D0000}"/>
    <cellStyle name="Comma 40 2 4 2" xfId="22978" xr:uid="{00000000-0005-0000-0000-0000F72D0000}"/>
    <cellStyle name="Comma 40 2 4 2 2" xfId="48967" xr:uid="{00000000-0005-0000-0000-0000F82D0000}"/>
    <cellStyle name="Comma 40 2 4 3" xfId="14858" xr:uid="{00000000-0005-0000-0000-0000F92D0000}"/>
    <cellStyle name="Comma 40 2 4 3 2" xfId="40847" xr:uid="{00000000-0005-0000-0000-0000FA2D0000}"/>
    <cellStyle name="Comma 40 2 4 4" xfId="32694" xr:uid="{00000000-0005-0000-0000-0000FB2D0000}"/>
    <cellStyle name="Comma 40 2 5" xfId="7300" xr:uid="{00000000-0005-0000-0000-0000FC2D0000}"/>
    <cellStyle name="Comma 40 2 5 2" xfId="23631" xr:uid="{00000000-0005-0000-0000-0000FD2D0000}"/>
    <cellStyle name="Comma 40 2 5 2 2" xfId="49620" xr:uid="{00000000-0005-0000-0000-0000FE2D0000}"/>
    <cellStyle name="Comma 40 2 5 3" xfId="15511" xr:uid="{00000000-0005-0000-0000-0000FF2D0000}"/>
    <cellStyle name="Comma 40 2 5 3 2" xfId="41500" xr:uid="{00000000-0005-0000-0000-0000002E0000}"/>
    <cellStyle name="Comma 40 2 5 4" xfId="33347" xr:uid="{00000000-0005-0000-0000-0000012E0000}"/>
    <cellStyle name="Comma 40 2 6" xfId="9824" xr:uid="{00000000-0005-0000-0000-0000022E0000}"/>
    <cellStyle name="Comma 40 2 6 2" xfId="26105" xr:uid="{00000000-0005-0000-0000-0000032E0000}"/>
    <cellStyle name="Comma 40 2 6 2 2" xfId="52094" xr:uid="{00000000-0005-0000-0000-0000042E0000}"/>
    <cellStyle name="Comma 40 2 6 3" xfId="17985" xr:uid="{00000000-0005-0000-0000-0000052E0000}"/>
    <cellStyle name="Comma 40 2 6 3 2" xfId="43974" xr:uid="{00000000-0005-0000-0000-0000062E0000}"/>
    <cellStyle name="Comma 40 2 6 4" xfId="35822" xr:uid="{00000000-0005-0000-0000-0000072E0000}"/>
    <cellStyle name="Comma 40 2 7" xfId="9950" xr:uid="{00000000-0005-0000-0000-0000082E0000}"/>
    <cellStyle name="Comma 40 2 7 2" xfId="26199" xr:uid="{00000000-0005-0000-0000-0000092E0000}"/>
    <cellStyle name="Comma 40 2 7 2 2" xfId="52188" xr:uid="{00000000-0005-0000-0000-00000A2E0000}"/>
    <cellStyle name="Comma 40 2 7 3" xfId="18079" xr:uid="{00000000-0005-0000-0000-00000B2E0000}"/>
    <cellStyle name="Comma 40 2 7 3 2" xfId="44068" xr:uid="{00000000-0005-0000-0000-00000C2E0000}"/>
    <cellStyle name="Comma 40 2 7 4" xfId="35939" xr:uid="{00000000-0005-0000-0000-00000D2E0000}"/>
    <cellStyle name="Comma 40 2 8" xfId="10608" xr:uid="{00000000-0005-0000-0000-00000E2E0000}"/>
    <cellStyle name="Comma 40 2 8 2" xfId="18731" xr:uid="{00000000-0005-0000-0000-00000F2E0000}"/>
    <cellStyle name="Comma 40 2 8 2 2" xfId="44720" xr:uid="{00000000-0005-0000-0000-0000102E0000}"/>
    <cellStyle name="Comma 40 2 8 3" xfId="36597" xr:uid="{00000000-0005-0000-0000-0000112E0000}"/>
    <cellStyle name="Comma 40 2 9" xfId="2752" xr:uid="{00000000-0005-0000-0000-0000122E0000}"/>
    <cellStyle name="Comma 40 2 9 2" xfId="28948" xr:uid="{00000000-0005-0000-0000-0000132E0000}"/>
    <cellStyle name="Comma 40 3" xfId="896" xr:uid="{00000000-0005-0000-0000-0000142E0000}"/>
    <cellStyle name="Comma 40 3 10" xfId="55031" xr:uid="{00000000-0005-0000-0000-0000152E0000}"/>
    <cellStyle name="Comma 40 3 2" xfId="4903" xr:uid="{00000000-0005-0000-0000-0000162E0000}"/>
    <cellStyle name="Comma 40 3 2 2" xfId="21305" xr:uid="{00000000-0005-0000-0000-0000172E0000}"/>
    <cellStyle name="Comma 40 3 2 2 2" xfId="47294" xr:uid="{00000000-0005-0000-0000-0000182E0000}"/>
    <cellStyle name="Comma 40 3 2 3" xfId="13185" xr:uid="{00000000-0005-0000-0000-0000192E0000}"/>
    <cellStyle name="Comma 40 3 2 3 2" xfId="39174" xr:uid="{00000000-0005-0000-0000-00001A2E0000}"/>
    <cellStyle name="Comma 40 3 2 4" xfId="31021" xr:uid="{00000000-0005-0000-0000-00001B2E0000}"/>
    <cellStyle name="Comma 40 3 3" xfId="7748" xr:uid="{00000000-0005-0000-0000-00001C2E0000}"/>
    <cellStyle name="Comma 40 3 3 2" xfId="24079" xr:uid="{00000000-0005-0000-0000-00001D2E0000}"/>
    <cellStyle name="Comma 40 3 3 2 2" xfId="50068" xr:uid="{00000000-0005-0000-0000-00001E2E0000}"/>
    <cellStyle name="Comma 40 3 3 3" xfId="15959" xr:uid="{00000000-0005-0000-0000-00001F2E0000}"/>
    <cellStyle name="Comma 40 3 3 3 2" xfId="41948" xr:uid="{00000000-0005-0000-0000-0000202E0000}"/>
    <cellStyle name="Comma 40 3 3 4" xfId="33795" xr:uid="{00000000-0005-0000-0000-0000212E0000}"/>
    <cellStyle name="Comma 40 3 4" xfId="9526" xr:uid="{00000000-0005-0000-0000-0000222E0000}"/>
    <cellStyle name="Comma 40 3 4 2" xfId="25810" xr:uid="{00000000-0005-0000-0000-0000232E0000}"/>
    <cellStyle name="Comma 40 3 4 2 2" xfId="51799" xr:uid="{00000000-0005-0000-0000-0000242E0000}"/>
    <cellStyle name="Comma 40 3 4 3" xfId="17690" xr:uid="{00000000-0005-0000-0000-0000252E0000}"/>
    <cellStyle name="Comma 40 3 4 3 2" xfId="43679" xr:uid="{00000000-0005-0000-0000-0000262E0000}"/>
    <cellStyle name="Comma 40 3 4 4" xfId="35527" xr:uid="{00000000-0005-0000-0000-0000272E0000}"/>
    <cellStyle name="Comma 40 3 5" xfId="19184" xr:uid="{00000000-0005-0000-0000-0000282E0000}"/>
    <cellStyle name="Comma 40 3 5 2" xfId="45173" xr:uid="{00000000-0005-0000-0000-0000292E0000}"/>
    <cellStyle name="Comma 40 3 6" xfId="11064" xr:uid="{00000000-0005-0000-0000-00002A2E0000}"/>
    <cellStyle name="Comma 40 3 6 2" xfId="37053" xr:uid="{00000000-0005-0000-0000-00002B2E0000}"/>
    <cellStyle name="Comma 40 3 7" xfId="26649" xr:uid="{00000000-0005-0000-0000-00002C2E0000}"/>
    <cellStyle name="Comma 40 3 7 2" xfId="52638" xr:uid="{00000000-0005-0000-0000-00002D2E0000}"/>
    <cellStyle name="Comma 40 3 8" xfId="2494" xr:uid="{00000000-0005-0000-0000-00002E2E0000}"/>
    <cellStyle name="Comma 40 3 9" xfId="28842" xr:uid="{00000000-0005-0000-0000-00002F2E0000}"/>
    <cellStyle name="Comma 40 4" xfId="3425" xr:uid="{00000000-0005-0000-0000-0000302E0000}"/>
    <cellStyle name="Comma 40 4 2" xfId="5630" xr:uid="{00000000-0005-0000-0000-0000312E0000}"/>
    <cellStyle name="Comma 40 4 2 2" xfId="22019" xr:uid="{00000000-0005-0000-0000-0000322E0000}"/>
    <cellStyle name="Comma 40 4 2 2 2" xfId="48008" xr:uid="{00000000-0005-0000-0000-0000332E0000}"/>
    <cellStyle name="Comma 40 4 2 3" xfId="13899" xr:uid="{00000000-0005-0000-0000-0000342E0000}"/>
    <cellStyle name="Comma 40 4 2 3 2" xfId="39888" xr:uid="{00000000-0005-0000-0000-0000352E0000}"/>
    <cellStyle name="Comma 40 4 2 4" xfId="31735" xr:uid="{00000000-0005-0000-0000-0000362E0000}"/>
    <cellStyle name="Comma 40 4 3" xfId="8462" xr:uid="{00000000-0005-0000-0000-0000372E0000}"/>
    <cellStyle name="Comma 40 4 3 2" xfId="24793" xr:uid="{00000000-0005-0000-0000-0000382E0000}"/>
    <cellStyle name="Comma 40 4 3 2 2" xfId="50782" xr:uid="{00000000-0005-0000-0000-0000392E0000}"/>
    <cellStyle name="Comma 40 4 3 3" xfId="16673" xr:uid="{00000000-0005-0000-0000-00003A2E0000}"/>
    <cellStyle name="Comma 40 4 3 3 2" xfId="42662" xr:uid="{00000000-0005-0000-0000-00003B2E0000}"/>
    <cellStyle name="Comma 40 4 3 4" xfId="34509" xr:uid="{00000000-0005-0000-0000-00003C2E0000}"/>
    <cellStyle name="Comma 40 4 4" xfId="19898" xr:uid="{00000000-0005-0000-0000-00003D2E0000}"/>
    <cellStyle name="Comma 40 4 4 2" xfId="45887" xr:uid="{00000000-0005-0000-0000-00003E2E0000}"/>
    <cellStyle name="Comma 40 4 5" xfId="11778" xr:uid="{00000000-0005-0000-0000-00003F2E0000}"/>
    <cellStyle name="Comma 40 4 5 2" xfId="37767" xr:uid="{00000000-0005-0000-0000-0000402E0000}"/>
    <cellStyle name="Comma 40 4 6" xfId="27363" xr:uid="{00000000-0005-0000-0000-0000412E0000}"/>
    <cellStyle name="Comma 40 4 6 2" xfId="53352" xr:uid="{00000000-0005-0000-0000-0000422E0000}"/>
    <cellStyle name="Comma 40 4 7" xfId="29608" xr:uid="{00000000-0005-0000-0000-0000432E0000}"/>
    <cellStyle name="Comma 40 5" xfId="4144" xr:uid="{00000000-0005-0000-0000-0000442E0000}"/>
    <cellStyle name="Comma 40 5 2" xfId="20564" xr:uid="{00000000-0005-0000-0000-0000452E0000}"/>
    <cellStyle name="Comma 40 5 2 2" xfId="46553" xr:uid="{00000000-0005-0000-0000-0000462E0000}"/>
    <cellStyle name="Comma 40 5 3" xfId="12444" xr:uid="{00000000-0005-0000-0000-0000472E0000}"/>
    <cellStyle name="Comma 40 5 3 2" xfId="38433" xr:uid="{00000000-0005-0000-0000-0000482E0000}"/>
    <cellStyle name="Comma 40 5 4" xfId="30278" xr:uid="{00000000-0005-0000-0000-0000492E0000}"/>
    <cellStyle name="Comma 40 6" xfId="4804" xr:uid="{00000000-0005-0000-0000-00004A2E0000}"/>
    <cellStyle name="Comma 40 6 2" xfId="21210" xr:uid="{00000000-0005-0000-0000-00004B2E0000}"/>
    <cellStyle name="Comma 40 6 2 2" xfId="47199" xr:uid="{00000000-0005-0000-0000-00004C2E0000}"/>
    <cellStyle name="Comma 40 6 3" xfId="13090" xr:uid="{00000000-0005-0000-0000-00004D2E0000}"/>
    <cellStyle name="Comma 40 6 3 2" xfId="39079" xr:uid="{00000000-0005-0000-0000-00004E2E0000}"/>
    <cellStyle name="Comma 40 6 4" xfId="30924" xr:uid="{00000000-0005-0000-0000-00004F2E0000}"/>
    <cellStyle name="Comma 40 7" xfId="6341" xr:uid="{00000000-0005-0000-0000-0000502E0000}"/>
    <cellStyle name="Comma 40 7 2" xfId="22685" xr:uid="{00000000-0005-0000-0000-0000512E0000}"/>
    <cellStyle name="Comma 40 7 2 2" xfId="48674" xr:uid="{00000000-0005-0000-0000-0000522E0000}"/>
    <cellStyle name="Comma 40 7 3" xfId="14565" xr:uid="{00000000-0005-0000-0000-0000532E0000}"/>
    <cellStyle name="Comma 40 7 3 2" xfId="40554" xr:uid="{00000000-0005-0000-0000-0000542E0000}"/>
    <cellStyle name="Comma 40 7 4" xfId="32401" xr:uid="{00000000-0005-0000-0000-0000552E0000}"/>
    <cellStyle name="Comma 40 8" xfId="7007" xr:uid="{00000000-0005-0000-0000-0000562E0000}"/>
    <cellStyle name="Comma 40 8 2" xfId="23338" xr:uid="{00000000-0005-0000-0000-0000572E0000}"/>
    <cellStyle name="Comma 40 8 2 2" xfId="49327" xr:uid="{00000000-0005-0000-0000-0000582E0000}"/>
    <cellStyle name="Comma 40 8 3" xfId="15218" xr:uid="{00000000-0005-0000-0000-0000592E0000}"/>
    <cellStyle name="Comma 40 8 3 2" xfId="41207" xr:uid="{00000000-0005-0000-0000-00005A2E0000}"/>
    <cellStyle name="Comma 40 8 4" xfId="33054" xr:uid="{00000000-0005-0000-0000-00005B2E0000}"/>
    <cellStyle name="Comma 40 9" xfId="7653" xr:uid="{00000000-0005-0000-0000-00005C2E0000}"/>
    <cellStyle name="Comma 40 9 2" xfId="23984" xr:uid="{00000000-0005-0000-0000-00005D2E0000}"/>
    <cellStyle name="Comma 40 9 2 2" xfId="49973" xr:uid="{00000000-0005-0000-0000-00005E2E0000}"/>
    <cellStyle name="Comma 40 9 3" xfId="15864" xr:uid="{00000000-0005-0000-0000-00005F2E0000}"/>
    <cellStyle name="Comma 40 9 3 2" xfId="41853" xr:uid="{00000000-0005-0000-0000-0000602E0000}"/>
    <cellStyle name="Comma 40 9 4" xfId="33700" xr:uid="{00000000-0005-0000-0000-0000612E0000}"/>
    <cellStyle name="Comma 41" xfId="136" xr:uid="{00000000-0005-0000-0000-0000622E0000}"/>
    <cellStyle name="Comma 41 10" xfId="8854" xr:uid="{00000000-0005-0000-0000-0000632E0000}"/>
    <cellStyle name="Comma 41 10 2" xfId="25185" xr:uid="{00000000-0005-0000-0000-0000642E0000}"/>
    <cellStyle name="Comma 41 10 2 2" xfId="51174" xr:uid="{00000000-0005-0000-0000-0000652E0000}"/>
    <cellStyle name="Comma 41 10 3" xfId="17065" xr:uid="{00000000-0005-0000-0000-0000662E0000}"/>
    <cellStyle name="Comma 41 10 3 2" xfId="43054" xr:uid="{00000000-0005-0000-0000-0000672E0000}"/>
    <cellStyle name="Comma 41 10 4" xfId="34901" xr:uid="{00000000-0005-0000-0000-0000682E0000}"/>
    <cellStyle name="Comma 41 11" xfId="10317" xr:uid="{00000000-0005-0000-0000-0000692E0000}"/>
    <cellStyle name="Comma 41 11 2" xfId="18440" xr:uid="{00000000-0005-0000-0000-00006A2E0000}"/>
    <cellStyle name="Comma 41 11 2 2" xfId="44429" xr:uid="{00000000-0005-0000-0000-00006B2E0000}"/>
    <cellStyle name="Comma 41 11 3" xfId="36306" xr:uid="{00000000-0005-0000-0000-00006C2E0000}"/>
    <cellStyle name="Comma 41 12" xfId="2227" xr:uid="{00000000-0005-0000-0000-00006D2E0000}"/>
    <cellStyle name="Comma 41 12 2" xfId="19091" xr:uid="{00000000-0005-0000-0000-00006E2E0000}"/>
    <cellStyle name="Comma 41 12 2 2" xfId="45080" xr:uid="{00000000-0005-0000-0000-00006F2E0000}"/>
    <cellStyle name="Comma 41 12 3" xfId="28721" xr:uid="{00000000-0005-0000-0000-0000702E0000}"/>
    <cellStyle name="Comma 41 13" xfId="10971" xr:uid="{00000000-0005-0000-0000-0000712E0000}"/>
    <cellStyle name="Comma 41 13 2" xfId="36960" xr:uid="{00000000-0005-0000-0000-0000722E0000}"/>
    <cellStyle name="Comma 41 14" xfId="26555" xr:uid="{00000000-0005-0000-0000-0000732E0000}"/>
    <cellStyle name="Comma 41 14 2" xfId="52544" xr:uid="{00000000-0005-0000-0000-0000742E0000}"/>
    <cellStyle name="Comma 41 15" xfId="1573" xr:uid="{00000000-0005-0000-0000-0000752E0000}"/>
    <cellStyle name="Comma 41 15 2" xfId="54026" xr:uid="{00000000-0005-0000-0000-0000762E0000}"/>
    <cellStyle name="Comma 41 16" xfId="28064" xr:uid="{00000000-0005-0000-0000-0000772E0000}"/>
    <cellStyle name="Comma 41 17" xfId="54411" xr:uid="{00000000-0005-0000-0000-0000782E0000}"/>
    <cellStyle name="Comma 41 2" xfId="898" xr:uid="{00000000-0005-0000-0000-0000792E0000}"/>
    <cellStyle name="Comma 41 2 2" xfId="3725" xr:uid="{00000000-0005-0000-0000-00007A2E0000}"/>
    <cellStyle name="Comma 41 2 2 2" xfId="5929" xr:uid="{00000000-0005-0000-0000-00007B2E0000}"/>
    <cellStyle name="Comma 41 2 2 2 2" xfId="22318" xr:uid="{00000000-0005-0000-0000-00007C2E0000}"/>
    <cellStyle name="Comma 41 2 2 2 2 2" xfId="48307" xr:uid="{00000000-0005-0000-0000-00007D2E0000}"/>
    <cellStyle name="Comma 41 2 2 2 3" xfId="14198" xr:uid="{00000000-0005-0000-0000-00007E2E0000}"/>
    <cellStyle name="Comma 41 2 2 2 3 2" xfId="40187" xr:uid="{00000000-0005-0000-0000-00007F2E0000}"/>
    <cellStyle name="Comma 41 2 2 2 4" xfId="32034" xr:uid="{00000000-0005-0000-0000-0000802E0000}"/>
    <cellStyle name="Comma 41 2 2 3" xfId="8761" xr:uid="{00000000-0005-0000-0000-0000812E0000}"/>
    <cellStyle name="Comma 41 2 2 3 2" xfId="25092" xr:uid="{00000000-0005-0000-0000-0000822E0000}"/>
    <cellStyle name="Comma 41 2 2 3 2 2" xfId="51081" xr:uid="{00000000-0005-0000-0000-0000832E0000}"/>
    <cellStyle name="Comma 41 2 2 3 3" xfId="16972" xr:uid="{00000000-0005-0000-0000-0000842E0000}"/>
    <cellStyle name="Comma 41 2 2 3 3 2" xfId="42961" xr:uid="{00000000-0005-0000-0000-0000852E0000}"/>
    <cellStyle name="Comma 41 2 2 3 4" xfId="34808" xr:uid="{00000000-0005-0000-0000-0000862E0000}"/>
    <cellStyle name="Comma 41 2 2 4" xfId="20197" xr:uid="{00000000-0005-0000-0000-0000872E0000}"/>
    <cellStyle name="Comma 41 2 2 4 2" xfId="46186" xr:uid="{00000000-0005-0000-0000-0000882E0000}"/>
    <cellStyle name="Comma 41 2 2 5" xfId="12077" xr:uid="{00000000-0005-0000-0000-0000892E0000}"/>
    <cellStyle name="Comma 41 2 2 5 2" xfId="38066" xr:uid="{00000000-0005-0000-0000-00008A2E0000}"/>
    <cellStyle name="Comma 41 2 2 6" xfId="27662" xr:uid="{00000000-0005-0000-0000-00008B2E0000}"/>
    <cellStyle name="Comma 41 2 2 6 2" xfId="53651" xr:uid="{00000000-0005-0000-0000-00008C2E0000}"/>
    <cellStyle name="Comma 41 2 2 7" xfId="29908" xr:uid="{00000000-0005-0000-0000-00008D2E0000}"/>
    <cellStyle name="Comma 41 2 3" xfId="9528" xr:uid="{00000000-0005-0000-0000-00008E2E0000}"/>
    <cellStyle name="Comma 41 2 3 2" xfId="25812" xr:uid="{00000000-0005-0000-0000-00008F2E0000}"/>
    <cellStyle name="Comma 41 2 3 2 2" xfId="51801" xr:uid="{00000000-0005-0000-0000-0000902E0000}"/>
    <cellStyle name="Comma 41 2 3 3" xfId="17692" xr:uid="{00000000-0005-0000-0000-0000912E0000}"/>
    <cellStyle name="Comma 41 2 3 3 2" xfId="43681" xr:uid="{00000000-0005-0000-0000-0000922E0000}"/>
    <cellStyle name="Comma 41 2 3 4" xfId="35529" xr:uid="{00000000-0005-0000-0000-0000932E0000}"/>
    <cellStyle name="Comma 41 2 4" xfId="2753" xr:uid="{00000000-0005-0000-0000-0000942E0000}"/>
    <cellStyle name="Comma 41 2 5" xfId="28949" xr:uid="{00000000-0005-0000-0000-0000952E0000}"/>
    <cellStyle name="Comma 41 2 6" xfId="55033" xr:uid="{00000000-0005-0000-0000-0000962E0000}"/>
    <cellStyle name="Comma 41 3" xfId="2495" xr:uid="{00000000-0005-0000-0000-0000972E0000}"/>
    <cellStyle name="Comma 41 3 2" xfId="4904" xr:uid="{00000000-0005-0000-0000-0000982E0000}"/>
    <cellStyle name="Comma 41 3 2 2" xfId="21306" xr:uid="{00000000-0005-0000-0000-0000992E0000}"/>
    <cellStyle name="Comma 41 3 2 2 2" xfId="47295" xr:uid="{00000000-0005-0000-0000-00009A2E0000}"/>
    <cellStyle name="Comma 41 3 2 3" xfId="13186" xr:uid="{00000000-0005-0000-0000-00009B2E0000}"/>
    <cellStyle name="Comma 41 3 2 3 2" xfId="39175" xr:uid="{00000000-0005-0000-0000-00009C2E0000}"/>
    <cellStyle name="Comma 41 3 2 4" xfId="31022" xr:uid="{00000000-0005-0000-0000-00009D2E0000}"/>
    <cellStyle name="Comma 41 3 3" xfId="7749" xr:uid="{00000000-0005-0000-0000-00009E2E0000}"/>
    <cellStyle name="Comma 41 3 3 2" xfId="24080" xr:uid="{00000000-0005-0000-0000-00009F2E0000}"/>
    <cellStyle name="Comma 41 3 3 2 2" xfId="50069" xr:uid="{00000000-0005-0000-0000-0000A02E0000}"/>
    <cellStyle name="Comma 41 3 3 3" xfId="15960" xr:uid="{00000000-0005-0000-0000-0000A12E0000}"/>
    <cellStyle name="Comma 41 3 3 3 2" xfId="41949" xr:uid="{00000000-0005-0000-0000-0000A22E0000}"/>
    <cellStyle name="Comma 41 3 3 4" xfId="33796" xr:uid="{00000000-0005-0000-0000-0000A32E0000}"/>
    <cellStyle name="Comma 41 3 4" xfId="19185" xr:uid="{00000000-0005-0000-0000-0000A42E0000}"/>
    <cellStyle name="Comma 41 3 4 2" xfId="45174" xr:uid="{00000000-0005-0000-0000-0000A52E0000}"/>
    <cellStyle name="Comma 41 3 5" xfId="11065" xr:uid="{00000000-0005-0000-0000-0000A62E0000}"/>
    <cellStyle name="Comma 41 3 5 2" xfId="37054" xr:uid="{00000000-0005-0000-0000-0000A72E0000}"/>
    <cellStyle name="Comma 41 3 6" xfId="26650" xr:uid="{00000000-0005-0000-0000-0000A82E0000}"/>
    <cellStyle name="Comma 41 3 6 2" xfId="52639" xr:uid="{00000000-0005-0000-0000-0000A92E0000}"/>
    <cellStyle name="Comma 41 3 7" xfId="28843" xr:uid="{00000000-0005-0000-0000-0000AA2E0000}"/>
    <cellStyle name="Comma 41 4" xfId="3427" xr:uid="{00000000-0005-0000-0000-0000AB2E0000}"/>
    <cellStyle name="Comma 41 4 2" xfId="5632" xr:uid="{00000000-0005-0000-0000-0000AC2E0000}"/>
    <cellStyle name="Comma 41 4 2 2" xfId="22021" xr:uid="{00000000-0005-0000-0000-0000AD2E0000}"/>
    <cellStyle name="Comma 41 4 2 2 2" xfId="48010" xr:uid="{00000000-0005-0000-0000-0000AE2E0000}"/>
    <cellStyle name="Comma 41 4 2 3" xfId="13901" xr:uid="{00000000-0005-0000-0000-0000AF2E0000}"/>
    <cellStyle name="Comma 41 4 2 3 2" xfId="39890" xr:uid="{00000000-0005-0000-0000-0000B02E0000}"/>
    <cellStyle name="Comma 41 4 2 4" xfId="31737" xr:uid="{00000000-0005-0000-0000-0000B12E0000}"/>
    <cellStyle name="Comma 41 4 3" xfId="8464" xr:uid="{00000000-0005-0000-0000-0000B22E0000}"/>
    <cellStyle name="Comma 41 4 3 2" xfId="24795" xr:uid="{00000000-0005-0000-0000-0000B32E0000}"/>
    <cellStyle name="Comma 41 4 3 2 2" xfId="50784" xr:uid="{00000000-0005-0000-0000-0000B42E0000}"/>
    <cellStyle name="Comma 41 4 3 3" xfId="16675" xr:uid="{00000000-0005-0000-0000-0000B52E0000}"/>
    <cellStyle name="Comma 41 4 3 3 2" xfId="42664" xr:uid="{00000000-0005-0000-0000-0000B62E0000}"/>
    <cellStyle name="Comma 41 4 3 4" xfId="34511" xr:uid="{00000000-0005-0000-0000-0000B72E0000}"/>
    <cellStyle name="Comma 41 4 4" xfId="19900" xr:uid="{00000000-0005-0000-0000-0000B82E0000}"/>
    <cellStyle name="Comma 41 4 4 2" xfId="45889" xr:uid="{00000000-0005-0000-0000-0000B92E0000}"/>
    <cellStyle name="Comma 41 4 5" xfId="11780" xr:uid="{00000000-0005-0000-0000-0000BA2E0000}"/>
    <cellStyle name="Comma 41 4 5 2" xfId="37769" xr:uid="{00000000-0005-0000-0000-0000BB2E0000}"/>
    <cellStyle name="Comma 41 4 6" xfId="27365" xr:uid="{00000000-0005-0000-0000-0000BC2E0000}"/>
    <cellStyle name="Comma 41 4 6 2" xfId="53354" xr:uid="{00000000-0005-0000-0000-0000BD2E0000}"/>
    <cellStyle name="Comma 41 4 7" xfId="29610" xr:uid="{00000000-0005-0000-0000-0000BE2E0000}"/>
    <cellStyle name="Comma 41 5" xfId="4146" xr:uid="{00000000-0005-0000-0000-0000BF2E0000}"/>
    <cellStyle name="Comma 41 5 2" xfId="20566" xr:uid="{00000000-0005-0000-0000-0000C02E0000}"/>
    <cellStyle name="Comma 41 5 2 2" xfId="46555" xr:uid="{00000000-0005-0000-0000-0000C12E0000}"/>
    <cellStyle name="Comma 41 5 3" xfId="12446" xr:uid="{00000000-0005-0000-0000-0000C22E0000}"/>
    <cellStyle name="Comma 41 5 3 2" xfId="38435" xr:uid="{00000000-0005-0000-0000-0000C32E0000}"/>
    <cellStyle name="Comma 41 5 4" xfId="30280" xr:uid="{00000000-0005-0000-0000-0000C42E0000}"/>
    <cellStyle name="Comma 41 6" xfId="4806" xr:uid="{00000000-0005-0000-0000-0000C52E0000}"/>
    <cellStyle name="Comma 41 6 2" xfId="21212" xr:uid="{00000000-0005-0000-0000-0000C62E0000}"/>
    <cellStyle name="Comma 41 6 2 2" xfId="47201" xr:uid="{00000000-0005-0000-0000-0000C72E0000}"/>
    <cellStyle name="Comma 41 6 3" xfId="13092" xr:uid="{00000000-0005-0000-0000-0000C82E0000}"/>
    <cellStyle name="Comma 41 6 3 2" xfId="39081" xr:uid="{00000000-0005-0000-0000-0000C92E0000}"/>
    <cellStyle name="Comma 41 6 4" xfId="30926" xr:uid="{00000000-0005-0000-0000-0000CA2E0000}"/>
    <cellStyle name="Comma 41 7" xfId="6343" xr:uid="{00000000-0005-0000-0000-0000CB2E0000}"/>
    <cellStyle name="Comma 41 7 2" xfId="22687" xr:uid="{00000000-0005-0000-0000-0000CC2E0000}"/>
    <cellStyle name="Comma 41 7 2 2" xfId="48676" xr:uid="{00000000-0005-0000-0000-0000CD2E0000}"/>
    <cellStyle name="Comma 41 7 3" xfId="14567" xr:uid="{00000000-0005-0000-0000-0000CE2E0000}"/>
    <cellStyle name="Comma 41 7 3 2" xfId="40556" xr:uid="{00000000-0005-0000-0000-0000CF2E0000}"/>
    <cellStyle name="Comma 41 7 4" xfId="32403" xr:uid="{00000000-0005-0000-0000-0000D02E0000}"/>
    <cellStyle name="Comma 41 8" xfId="7009" xr:uid="{00000000-0005-0000-0000-0000D12E0000}"/>
    <cellStyle name="Comma 41 8 2" xfId="23340" xr:uid="{00000000-0005-0000-0000-0000D22E0000}"/>
    <cellStyle name="Comma 41 8 2 2" xfId="49329" xr:uid="{00000000-0005-0000-0000-0000D32E0000}"/>
    <cellStyle name="Comma 41 8 3" xfId="15220" xr:uid="{00000000-0005-0000-0000-0000D42E0000}"/>
    <cellStyle name="Comma 41 8 3 2" xfId="41209" xr:uid="{00000000-0005-0000-0000-0000D52E0000}"/>
    <cellStyle name="Comma 41 8 4" xfId="33056" xr:uid="{00000000-0005-0000-0000-0000D62E0000}"/>
    <cellStyle name="Comma 41 9" xfId="7655" xr:uid="{00000000-0005-0000-0000-0000D72E0000}"/>
    <cellStyle name="Comma 41 9 2" xfId="23986" xr:uid="{00000000-0005-0000-0000-0000D82E0000}"/>
    <cellStyle name="Comma 41 9 2 2" xfId="49975" xr:uid="{00000000-0005-0000-0000-0000D92E0000}"/>
    <cellStyle name="Comma 41 9 3" xfId="15866" xr:uid="{00000000-0005-0000-0000-0000DA2E0000}"/>
    <cellStyle name="Comma 41 9 3 2" xfId="41855" xr:uid="{00000000-0005-0000-0000-0000DB2E0000}"/>
    <cellStyle name="Comma 41 9 4" xfId="33702" xr:uid="{00000000-0005-0000-0000-0000DC2E0000}"/>
    <cellStyle name="Comma 42" xfId="137" xr:uid="{00000000-0005-0000-0000-0000DD2E0000}"/>
    <cellStyle name="Comma 42 10" xfId="8855" xr:uid="{00000000-0005-0000-0000-0000DE2E0000}"/>
    <cellStyle name="Comma 42 10 2" xfId="25186" xr:uid="{00000000-0005-0000-0000-0000DF2E0000}"/>
    <cellStyle name="Comma 42 10 2 2" xfId="51175" xr:uid="{00000000-0005-0000-0000-0000E02E0000}"/>
    <cellStyle name="Comma 42 10 3" xfId="17066" xr:uid="{00000000-0005-0000-0000-0000E12E0000}"/>
    <cellStyle name="Comma 42 10 3 2" xfId="43055" xr:uid="{00000000-0005-0000-0000-0000E22E0000}"/>
    <cellStyle name="Comma 42 10 4" xfId="34902" xr:uid="{00000000-0005-0000-0000-0000E32E0000}"/>
    <cellStyle name="Comma 42 11" xfId="10320" xr:uid="{00000000-0005-0000-0000-0000E42E0000}"/>
    <cellStyle name="Comma 42 11 2" xfId="18443" xr:uid="{00000000-0005-0000-0000-0000E52E0000}"/>
    <cellStyle name="Comma 42 11 2 2" xfId="44432" xr:uid="{00000000-0005-0000-0000-0000E62E0000}"/>
    <cellStyle name="Comma 42 11 3" xfId="36309" xr:uid="{00000000-0005-0000-0000-0000E72E0000}"/>
    <cellStyle name="Comma 42 12" xfId="2228" xr:uid="{00000000-0005-0000-0000-0000E82E0000}"/>
    <cellStyle name="Comma 42 12 2" xfId="19092" xr:uid="{00000000-0005-0000-0000-0000E92E0000}"/>
    <cellStyle name="Comma 42 12 2 2" xfId="45081" xr:uid="{00000000-0005-0000-0000-0000EA2E0000}"/>
    <cellStyle name="Comma 42 12 3" xfId="28722" xr:uid="{00000000-0005-0000-0000-0000EB2E0000}"/>
    <cellStyle name="Comma 42 13" xfId="10972" xr:uid="{00000000-0005-0000-0000-0000EC2E0000}"/>
    <cellStyle name="Comma 42 13 2" xfId="36961" xr:uid="{00000000-0005-0000-0000-0000ED2E0000}"/>
    <cellStyle name="Comma 42 14" xfId="26556" xr:uid="{00000000-0005-0000-0000-0000EE2E0000}"/>
    <cellStyle name="Comma 42 14 2" xfId="52545" xr:uid="{00000000-0005-0000-0000-0000EF2E0000}"/>
    <cellStyle name="Comma 42 15" xfId="1576" xr:uid="{00000000-0005-0000-0000-0000F02E0000}"/>
    <cellStyle name="Comma 42 15 2" xfId="54029" xr:uid="{00000000-0005-0000-0000-0000F12E0000}"/>
    <cellStyle name="Comma 42 16" xfId="28068" xr:uid="{00000000-0005-0000-0000-0000F22E0000}"/>
    <cellStyle name="Comma 42 17" xfId="54412" xr:uid="{00000000-0005-0000-0000-0000F32E0000}"/>
    <cellStyle name="Comma 42 2" xfId="903" xr:uid="{00000000-0005-0000-0000-0000F42E0000}"/>
    <cellStyle name="Comma 42 2 2" xfId="3726" xr:uid="{00000000-0005-0000-0000-0000F52E0000}"/>
    <cellStyle name="Comma 42 2 2 2" xfId="5930" xr:uid="{00000000-0005-0000-0000-0000F62E0000}"/>
    <cellStyle name="Comma 42 2 2 2 2" xfId="22319" xr:uid="{00000000-0005-0000-0000-0000F72E0000}"/>
    <cellStyle name="Comma 42 2 2 2 2 2" xfId="48308" xr:uid="{00000000-0005-0000-0000-0000F82E0000}"/>
    <cellStyle name="Comma 42 2 2 2 3" xfId="14199" xr:uid="{00000000-0005-0000-0000-0000F92E0000}"/>
    <cellStyle name="Comma 42 2 2 2 3 2" xfId="40188" xr:uid="{00000000-0005-0000-0000-0000FA2E0000}"/>
    <cellStyle name="Comma 42 2 2 2 4" xfId="32035" xr:uid="{00000000-0005-0000-0000-0000FB2E0000}"/>
    <cellStyle name="Comma 42 2 2 3" xfId="8762" xr:uid="{00000000-0005-0000-0000-0000FC2E0000}"/>
    <cellStyle name="Comma 42 2 2 3 2" xfId="25093" xr:uid="{00000000-0005-0000-0000-0000FD2E0000}"/>
    <cellStyle name="Comma 42 2 2 3 2 2" xfId="51082" xr:uid="{00000000-0005-0000-0000-0000FE2E0000}"/>
    <cellStyle name="Comma 42 2 2 3 3" xfId="16973" xr:uid="{00000000-0005-0000-0000-0000FF2E0000}"/>
    <cellStyle name="Comma 42 2 2 3 3 2" xfId="42962" xr:uid="{00000000-0005-0000-0000-0000002F0000}"/>
    <cellStyle name="Comma 42 2 2 3 4" xfId="34809" xr:uid="{00000000-0005-0000-0000-0000012F0000}"/>
    <cellStyle name="Comma 42 2 2 4" xfId="20198" xr:uid="{00000000-0005-0000-0000-0000022F0000}"/>
    <cellStyle name="Comma 42 2 2 4 2" xfId="46187" xr:uid="{00000000-0005-0000-0000-0000032F0000}"/>
    <cellStyle name="Comma 42 2 2 5" xfId="12078" xr:uid="{00000000-0005-0000-0000-0000042F0000}"/>
    <cellStyle name="Comma 42 2 2 5 2" xfId="38067" xr:uid="{00000000-0005-0000-0000-0000052F0000}"/>
    <cellStyle name="Comma 42 2 2 6" xfId="27663" xr:uid="{00000000-0005-0000-0000-0000062F0000}"/>
    <cellStyle name="Comma 42 2 2 6 2" xfId="53652" xr:uid="{00000000-0005-0000-0000-0000072F0000}"/>
    <cellStyle name="Comma 42 2 2 7" xfId="29909" xr:uid="{00000000-0005-0000-0000-0000082F0000}"/>
    <cellStyle name="Comma 42 2 3" xfId="9532" xr:uid="{00000000-0005-0000-0000-0000092F0000}"/>
    <cellStyle name="Comma 42 2 3 2" xfId="25815" xr:uid="{00000000-0005-0000-0000-00000A2F0000}"/>
    <cellStyle name="Comma 42 2 3 2 2" xfId="51804" xr:uid="{00000000-0005-0000-0000-00000B2F0000}"/>
    <cellStyle name="Comma 42 2 3 3" xfId="17695" xr:uid="{00000000-0005-0000-0000-00000C2F0000}"/>
    <cellStyle name="Comma 42 2 3 3 2" xfId="43684" xr:uid="{00000000-0005-0000-0000-00000D2F0000}"/>
    <cellStyle name="Comma 42 2 3 4" xfId="35532" xr:uid="{00000000-0005-0000-0000-00000E2F0000}"/>
    <cellStyle name="Comma 42 2 4" xfId="2754" xr:uid="{00000000-0005-0000-0000-00000F2F0000}"/>
    <cellStyle name="Comma 42 2 5" xfId="28950" xr:uid="{00000000-0005-0000-0000-0000102F0000}"/>
    <cellStyle name="Comma 42 2 6" xfId="55036" xr:uid="{00000000-0005-0000-0000-0000112F0000}"/>
    <cellStyle name="Comma 42 3" xfId="2496" xr:uid="{00000000-0005-0000-0000-0000122F0000}"/>
    <cellStyle name="Comma 42 3 2" xfId="4905" xr:uid="{00000000-0005-0000-0000-0000132F0000}"/>
    <cellStyle name="Comma 42 3 2 2" xfId="21307" xr:uid="{00000000-0005-0000-0000-0000142F0000}"/>
    <cellStyle name="Comma 42 3 2 2 2" xfId="47296" xr:uid="{00000000-0005-0000-0000-0000152F0000}"/>
    <cellStyle name="Comma 42 3 2 3" xfId="13187" xr:uid="{00000000-0005-0000-0000-0000162F0000}"/>
    <cellStyle name="Comma 42 3 2 3 2" xfId="39176" xr:uid="{00000000-0005-0000-0000-0000172F0000}"/>
    <cellStyle name="Comma 42 3 2 4" xfId="31023" xr:uid="{00000000-0005-0000-0000-0000182F0000}"/>
    <cellStyle name="Comma 42 3 3" xfId="7750" xr:uid="{00000000-0005-0000-0000-0000192F0000}"/>
    <cellStyle name="Comma 42 3 3 2" xfId="24081" xr:uid="{00000000-0005-0000-0000-00001A2F0000}"/>
    <cellStyle name="Comma 42 3 3 2 2" xfId="50070" xr:uid="{00000000-0005-0000-0000-00001B2F0000}"/>
    <cellStyle name="Comma 42 3 3 3" xfId="15961" xr:uid="{00000000-0005-0000-0000-00001C2F0000}"/>
    <cellStyle name="Comma 42 3 3 3 2" xfId="41950" xr:uid="{00000000-0005-0000-0000-00001D2F0000}"/>
    <cellStyle name="Comma 42 3 3 4" xfId="33797" xr:uid="{00000000-0005-0000-0000-00001E2F0000}"/>
    <cellStyle name="Comma 42 3 4" xfId="19186" xr:uid="{00000000-0005-0000-0000-00001F2F0000}"/>
    <cellStyle name="Comma 42 3 4 2" xfId="45175" xr:uid="{00000000-0005-0000-0000-0000202F0000}"/>
    <cellStyle name="Comma 42 3 5" xfId="11066" xr:uid="{00000000-0005-0000-0000-0000212F0000}"/>
    <cellStyle name="Comma 42 3 5 2" xfId="37055" xr:uid="{00000000-0005-0000-0000-0000222F0000}"/>
    <cellStyle name="Comma 42 3 6" xfId="26651" xr:uid="{00000000-0005-0000-0000-0000232F0000}"/>
    <cellStyle name="Comma 42 3 6 2" xfId="52640" xr:uid="{00000000-0005-0000-0000-0000242F0000}"/>
    <cellStyle name="Comma 42 3 7" xfId="28844" xr:uid="{00000000-0005-0000-0000-0000252F0000}"/>
    <cellStyle name="Comma 42 4" xfId="3428" xr:uid="{00000000-0005-0000-0000-0000262F0000}"/>
    <cellStyle name="Comma 42 4 2" xfId="5633" xr:uid="{00000000-0005-0000-0000-0000272F0000}"/>
    <cellStyle name="Comma 42 4 2 2" xfId="22022" xr:uid="{00000000-0005-0000-0000-0000282F0000}"/>
    <cellStyle name="Comma 42 4 2 2 2" xfId="48011" xr:uid="{00000000-0005-0000-0000-0000292F0000}"/>
    <cellStyle name="Comma 42 4 2 3" xfId="13902" xr:uid="{00000000-0005-0000-0000-00002A2F0000}"/>
    <cellStyle name="Comma 42 4 2 3 2" xfId="39891" xr:uid="{00000000-0005-0000-0000-00002B2F0000}"/>
    <cellStyle name="Comma 42 4 2 4" xfId="31738" xr:uid="{00000000-0005-0000-0000-00002C2F0000}"/>
    <cellStyle name="Comma 42 4 3" xfId="8465" xr:uid="{00000000-0005-0000-0000-00002D2F0000}"/>
    <cellStyle name="Comma 42 4 3 2" xfId="24796" xr:uid="{00000000-0005-0000-0000-00002E2F0000}"/>
    <cellStyle name="Comma 42 4 3 2 2" xfId="50785" xr:uid="{00000000-0005-0000-0000-00002F2F0000}"/>
    <cellStyle name="Comma 42 4 3 3" xfId="16676" xr:uid="{00000000-0005-0000-0000-0000302F0000}"/>
    <cellStyle name="Comma 42 4 3 3 2" xfId="42665" xr:uid="{00000000-0005-0000-0000-0000312F0000}"/>
    <cellStyle name="Comma 42 4 3 4" xfId="34512" xr:uid="{00000000-0005-0000-0000-0000322F0000}"/>
    <cellStyle name="Comma 42 4 4" xfId="19901" xr:uid="{00000000-0005-0000-0000-0000332F0000}"/>
    <cellStyle name="Comma 42 4 4 2" xfId="45890" xr:uid="{00000000-0005-0000-0000-0000342F0000}"/>
    <cellStyle name="Comma 42 4 5" xfId="11781" xr:uid="{00000000-0005-0000-0000-0000352F0000}"/>
    <cellStyle name="Comma 42 4 5 2" xfId="37770" xr:uid="{00000000-0005-0000-0000-0000362F0000}"/>
    <cellStyle name="Comma 42 4 6" xfId="27366" xr:uid="{00000000-0005-0000-0000-0000372F0000}"/>
    <cellStyle name="Comma 42 4 6 2" xfId="53355" xr:uid="{00000000-0005-0000-0000-0000382F0000}"/>
    <cellStyle name="Comma 42 4 7" xfId="29611" xr:uid="{00000000-0005-0000-0000-0000392F0000}"/>
    <cellStyle name="Comma 42 5" xfId="4151" xr:uid="{00000000-0005-0000-0000-00003A2F0000}"/>
    <cellStyle name="Comma 42 5 2" xfId="20569" xr:uid="{00000000-0005-0000-0000-00003B2F0000}"/>
    <cellStyle name="Comma 42 5 2 2" xfId="46558" xr:uid="{00000000-0005-0000-0000-00003C2F0000}"/>
    <cellStyle name="Comma 42 5 3" xfId="12449" xr:uid="{00000000-0005-0000-0000-00003D2F0000}"/>
    <cellStyle name="Comma 42 5 3 2" xfId="38438" xr:uid="{00000000-0005-0000-0000-00003E2F0000}"/>
    <cellStyle name="Comma 42 5 4" xfId="30283" xr:uid="{00000000-0005-0000-0000-00003F2F0000}"/>
    <cellStyle name="Comma 42 6" xfId="4807" xr:uid="{00000000-0005-0000-0000-0000402F0000}"/>
    <cellStyle name="Comma 42 6 2" xfId="21213" xr:uid="{00000000-0005-0000-0000-0000412F0000}"/>
    <cellStyle name="Comma 42 6 2 2" xfId="47202" xr:uid="{00000000-0005-0000-0000-0000422F0000}"/>
    <cellStyle name="Comma 42 6 3" xfId="13093" xr:uid="{00000000-0005-0000-0000-0000432F0000}"/>
    <cellStyle name="Comma 42 6 3 2" xfId="39082" xr:uid="{00000000-0005-0000-0000-0000442F0000}"/>
    <cellStyle name="Comma 42 6 4" xfId="30927" xr:uid="{00000000-0005-0000-0000-0000452F0000}"/>
    <cellStyle name="Comma 42 7" xfId="6347" xr:uid="{00000000-0005-0000-0000-0000462F0000}"/>
    <cellStyle name="Comma 42 7 2" xfId="22690" xr:uid="{00000000-0005-0000-0000-0000472F0000}"/>
    <cellStyle name="Comma 42 7 2 2" xfId="48679" xr:uid="{00000000-0005-0000-0000-0000482F0000}"/>
    <cellStyle name="Comma 42 7 3" xfId="14570" xr:uid="{00000000-0005-0000-0000-0000492F0000}"/>
    <cellStyle name="Comma 42 7 3 2" xfId="40559" xr:uid="{00000000-0005-0000-0000-00004A2F0000}"/>
    <cellStyle name="Comma 42 7 4" xfId="32406" xr:uid="{00000000-0005-0000-0000-00004B2F0000}"/>
    <cellStyle name="Comma 42 8" xfId="7012" xr:uid="{00000000-0005-0000-0000-00004C2F0000}"/>
    <cellStyle name="Comma 42 8 2" xfId="23343" xr:uid="{00000000-0005-0000-0000-00004D2F0000}"/>
    <cellStyle name="Comma 42 8 2 2" xfId="49332" xr:uid="{00000000-0005-0000-0000-00004E2F0000}"/>
    <cellStyle name="Comma 42 8 3" xfId="15223" xr:uid="{00000000-0005-0000-0000-00004F2F0000}"/>
    <cellStyle name="Comma 42 8 3 2" xfId="41212" xr:uid="{00000000-0005-0000-0000-0000502F0000}"/>
    <cellStyle name="Comma 42 8 4" xfId="33059" xr:uid="{00000000-0005-0000-0000-0000512F0000}"/>
    <cellStyle name="Comma 42 9" xfId="7656" xr:uid="{00000000-0005-0000-0000-0000522F0000}"/>
    <cellStyle name="Comma 42 9 2" xfId="23987" xr:uid="{00000000-0005-0000-0000-0000532F0000}"/>
    <cellStyle name="Comma 42 9 2 2" xfId="49976" xr:uid="{00000000-0005-0000-0000-0000542F0000}"/>
    <cellStyle name="Comma 42 9 3" xfId="15867" xr:uid="{00000000-0005-0000-0000-0000552F0000}"/>
    <cellStyle name="Comma 42 9 3 2" xfId="41856" xr:uid="{00000000-0005-0000-0000-0000562F0000}"/>
    <cellStyle name="Comma 42 9 4" xfId="33703" xr:uid="{00000000-0005-0000-0000-0000572F0000}"/>
    <cellStyle name="Comma 43" xfId="138" xr:uid="{00000000-0005-0000-0000-0000582F0000}"/>
    <cellStyle name="Comma 43 2" xfId="969" xr:uid="{00000000-0005-0000-0000-0000592F0000}"/>
    <cellStyle name="Comma 43 2 2" xfId="9597" xr:uid="{00000000-0005-0000-0000-00005A2F0000}"/>
    <cellStyle name="Comma 43 2 3" xfId="2728" xr:uid="{00000000-0005-0000-0000-00005B2F0000}"/>
    <cellStyle name="Comma 43 2 4" xfId="28930" xr:uid="{00000000-0005-0000-0000-00005C2F0000}"/>
    <cellStyle name="Comma 43 3" xfId="4217" xr:uid="{00000000-0005-0000-0000-00005D2F0000}"/>
    <cellStyle name="Comma 43 4" xfId="6413" xr:uid="{00000000-0005-0000-0000-00005E2F0000}"/>
    <cellStyle name="Comma 44" xfId="139" xr:uid="{00000000-0005-0000-0000-00005F2F0000}"/>
    <cellStyle name="Comma 44 2" xfId="1000" xr:uid="{00000000-0005-0000-0000-0000602F0000}"/>
    <cellStyle name="Comma 44 2 2" xfId="9624" xr:uid="{00000000-0005-0000-0000-0000612F0000}"/>
    <cellStyle name="Comma 44 2 3" xfId="3727" xr:uid="{00000000-0005-0000-0000-0000622F0000}"/>
    <cellStyle name="Comma 44 2 4" xfId="29910" xr:uid="{00000000-0005-0000-0000-0000632F0000}"/>
    <cellStyle name="Comma 44 3" xfId="4248" xr:uid="{00000000-0005-0000-0000-0000642F0000}"/>
    <cellStyle name="Comma 44 4" xfId="6444" xr:uid="{00000000-0005-0000-0000-0000652F0000}"/>
    <cellStyle name="Comma 45" xfId="140" xr:uid="{00000000-0005-0000-0000-0000662F0000}"/>
    <cellStyle name="Comma 45 10" xfId="28069" xr:uid="{00000000-0005-0000-0000-0000672F0000}"/>
    <cellStyle name="Comma 45 2" xfId="904" xr:uid="{00000000-0005-0000-0000-0000682F0000}"/>
    <cellStyle name="Comma 45 2 2" xfId="9533" xr:uid="{00000000-0005-0000-0000-0000692F0000}"/>
    <cellStyle name="Comma 45 2 2 2" xfId="25816" xr:uid="{00000000-0005-0000-0000-00006A2F0000}"/>
    <cellStyle name="Comma 45 2 2 2 2" xfId="51805" xr:uid="{00000000-0005-0000-0000-00006B2F0000}"/>
    <cellStyle name="Comma 45 2 2 3" xfId="17696" xr:uid="{00000000-0005-0000-0000-00006C2F0000}"/>
    <cellStyle name="Comma 45 2 2 3 2" xfId="43685" xr:uid="{00000000-0005-0000-0000-00006D2F0000}"/>
    <cellStyle name="Comma 45 2 2 4" xfId="35533" xr:uid="{00000000-0005-0000-0000-00006E2F0000}"/>
    <cellStyle name="Comma 45 2 3" xfId="20570" xr:uid="{00000000-0005-0000-0000-00006F2F0000}"/>
    <cellStyle name="Comma 45 2 3 2" xfId="46559" xr:uid="{00000000-0005-0000-0000-0000702F0000}"/>
    <cellStyle name="Comma 45 2 4" xfId="12450" xr:uid="{00000000-0005-0000-0000-0000712F0000}"/>
    <cellStyle name="Comma 45 2 4 2" xfId="38439" xr:uid="{00000000-0005-0000-0000-0000722F0000}"/>
    <cellStyle name="Comma 45 2 5" xfId="4152" xr:uid="{00000000-0005-0000-0000-0000732F0000}"/>
    <cellStyle name="Comma 45 2 6" xfId="30284" xr:uid="{00000000-0005-0000-0000-0000742F0000}"/>
    <cellStyle name="Comma 45 2 7" xfId="55037" xr:uid="{00000000-0005-0000-0000-0000752F0000}"/>
    <cellStyle name="Comma 45 3" xfId="6348" xr:uid="{00000000-0005-0000-0000-0000762F0000}"/>
    <cellStyle name="Comma 45 3 2" xfId="22691" xr:uid="{00000000-0005-0000-0000-0000772F0000}"/>
    <cellStyle name="Comma 45 3 2 2" xfId="48680" xr:uid="{00000000-0005-0000-0000-0000782F0000}"/>
    <cellStyle name="Comma 45 3 3" xfId="14571" xr:uid="{00000000-0005-0000-0000-0000792F0000}"/>
    <cellStyle name="Comma 45 3 3 2" xfId="40560" xr:uid="{00000000-0005-0000-0000-00007A2F0000}"/>
    <cellStyle name="Comma 45 3 4" xfId="32407" xr:uid="{00000000-0005-0000-0000-00007B2F0000}"/>
    <cellStyle name="Comma 45 4" xfId="7013" xr:uid="{00000000-0005-0000-0000-00007C2F0000}"/>
    <cellStyle name="Comma 45 4 2" xfId="23344" xr:uid="{00000000-0005-0000-0000-00007D2F0000}"/>
    <cellStyle name="Comma 45 4 2 2" xfId="49333" xr:uid="{00000000-0005-0000-0000-00007E2F0000}"/>
    <cellStyle name="Comma 45 4 3" xfId="15224" xr:uid="{00000000-0005-0000-0000-00007F2F0000}"/>
    <cellStyle name="Comma 45 4 3 2" xfId="41213" xr:uid="{00000000-0005-0000-0000-0000802F0000}"/>
    <cellStyle name="Comma 45 4 4" xfId="33060" xr:uid="{00000000-0005-0000-0000-0000812F0000}"/>
    <cellStyle name="Comma 45 5" xfId="9935" xr:uid="{00000000-0005-0000-0000-0000822F0000}"/>
    <cellStyle name="Comma 45 5 2" xfId="26186" xr:uid="{00000000-0005-0000-0000-0000832F0000}"/>
    <cellStyle name="Comma 45 5 2 2" xfId="52175" xr:uid="{00000000-0005-0000-0000-0000842F0000}"/>
    <cellStyle name="Comma 45 5 3" xfId="18066" xr:uid="{00000000-0005-0000-0000-0000852F0000}"/>
    <cellStyle name="Comma 45 5 3 2" xfId="44055" xr:uid="{00000000-0005-0000-0000-0000862F0000}"/>
    <cellStyle name="Comma 45 5 4" xfId="35924" xr:uid="{00000000-0005-0000-0000-0000872F0000}"/>
    <cellStyle name="Comma 45 6" xfId="10321" xr:uid="{00000000-0005-0000-0000-0000882F0000}"/>
    <cellStyle name="Comma 45 6 2" xfId="18444" xr:uid="{00000000-0005-0000-0000-0000892F0000}"/>
    <cellStyle name="Comma 45 6 2 2" xfId="44433" xr:uid="{00000000-0005-0000-0000-00008A2F0000}"/>
    <cellStyle name="Comma 45 6 3" xfId="36310" xr:uid="{00000000-0005-0000-0000-00008B2F0000}"/>
    <cellStyle name="Comma 45 7" xfId="2229" xr:uid="{00000000-0005-0000-0000-00008C2F0000}"/>
    <cellStyle name="Comma 45 7 2" xfId="28723" xr:uid="{00000000-0005-0000-0000-00008D2F0000}"/>
    <cellStyle name="Comma 45 8" xfId="27685" xr:uid="{00000000-0005-0000-0000-00008E2F0000}"/>
    <cellStyle name="Comma 45 8 2" xfId="53674" xr:uid="{00000000-0005-0000-0000-00008F2F0000}"/>
    <cellStyle name="Comma 45 9" xfId="1577" xr:uid="{00000000-0005-0000-0000-0000902F0000}"/>
    <cellStyle name="Comma 45 9 2" xfId="54030" xr:uid="{00000000-0005-0000-0000-0000912F0000}"/>
    <cellStyle name="Comma 46" xfId="141" xr:uid="{00000000-0005-0000-0000-0000922F0000}"/>
    <cellStyle name="Comma 46 10" xfId="28082" xr:uid="{00000000-0005-0000-0000-0000932F0000}"/>
    <cellStyle name="Comma 46 2" xfId="917" xr:uid="{00000000-0005-0000-0000-0000942F0000}"/>
    <cellStyle name="Comma 46 2 10" xfId="55048" xr:uid="{00000000-0005-0000-0000-0000952F0000}"/>
    <cellStyle name="Comma 46 2 2" xfId="5635" xr:uid="{00000000-0005-0000-0000-0000962F0000}"/>
    <cellStyle name="Comma 46 2 2 2" xfId="22024" xr:uid="{00000000-0005-0000-0000-0000972F0000}"/>
    <cellStyle name="Comma 46 2 2 2 2" xfId="48013" xr:uid="{00000000-0005-0000-0000-0000982F0000}"/>
    <cellStyle name="Comma 46 2 2 3" xfId="13904" xr:uid="{00000000-0005-0000-0000-0000992F0000}"/>
    <cellStyle name="Comma 46 2 2 3 2" xfId="39893" xr:uid="{00000000-0005-0000-0000-00009A2F0000}"/>
    <cellStyle name="Comma 46 2 2 4" xfId="31740" xr:uid="{00000000-0005-0000-0000-00009B2F0000}"/>
    <cellStyle name="Comma 46 2 3" xfId="8467" xr:uid="{00000000-0005-0000-0000-00009C2F0000}"/>
    <cellStyle name="Comma 46 2 3 2" xfId="24798" xr:uid="{00000000-0005-0000-0000-00009D2F0000}"/>
    <cellStyle name="Comma 46 2 3 2 2" xfId="50787" xr:uid="{00000000-0005-0000-0000-00009E2F0000}"/>
    <cellStyle name="Comma 46 2 3 3" xfId="16678" xr:uid="{00000000-0005-0000-0000-00009F2F0000}"/>
    <cellStyle name="Comma 46 2 3 3 2" xfId="42667" xr:uid="{00000000-0005-0000-0000-0000A02F0000}"/>
    <cellStyle name="Comma 46 2 3 4" xfId="34514" xr:uid="{00000000-0005-0000-0000-0000A12F0000}"/>
    <cellStyle name="Comma 46 2 4" xfId="9545" xr:uid="{00000000-0005-0000-0000-0000A22F0000}"/>
    <cellStyle name="Comma 46 2 4 2" xfId="25828" xr:uid="{00000000-0005-0000-0000-0000A32F0000}"/>
    <cellStyle name="Comma 46 2 4 2 2" xfId="51817" xr:uid="{00000000-0005-0000-0000-0000A42F0000}"/>
    <cellStyle name="Comma 46 2 4 3" xfId="17708" xr:uid="{00000000-0005-0000-0000-0000A52F0000}"/>
    <cellStyle name="Comma 46 2 4 3 2" xfId="43697" xr:uid="{00000000-0005-0000-0000-0000A62F0000}"/>
    <cellStyle name="Comma 46 2 4 4" xfId="35545" xr:uid="{00000000-0005-0000-0000-0000A72F0000}"/>
    <cellStyle name="Comma 46 2 5" xfId="19903" xr:uid="{00000000-0005-0000-0000-0000A82F0000}"/>
    <cellStyle name="Comma 46 2 5 2" xfId="45892" xr:uid="{00000000-0005-0000-0000-0000A92F0000}"/>
    <cellStyle name="Comma 46 2 6" xfId="11783" xr:uid="{00000000-0005-0000-0000-0000AA2F0000}"/>
    <cellStyle name="Comma 46 2 6 2" xfId="37772" xr:uid="{00000000-0005-0000-0000-0000AB2F0000}"/>
    <cellStyle name="Comma 46 2 7" xfId="27368" xr:uid="{00000000-0005-0000-0000-0000AC2F0000}"/>
    <cellStyle name="Comma 46 2 7 2" xfId="53357" xr:uid="{00000000-0005-0000-0000-0000AD2F0000}"/>
    <cellStyle name="Comma 46 2 8" xfId="3430" xr:uid="{00000000-0005-0000-0000-0000AE2F0000}"/>
    <cellStyle name="Comma 46 2 9" xfId="29613" xr:uid="{00000000-0005-0000-0000-0000AF2F0000}"/>
    <cellStyle name="Comma 46 3" xfId="4165" xr:uid="{00000000-0005-0000-0000-0000B02F0000}"/>
    <cellStyle name="Comma 46 3 2" xfId="20581" xr:uid="{00000000-0005-0000-0000-0000B12F0000}"/>
    <cellStyle name="Comma 46 3 2 2" xfId="46570" xr:uid="{00000000-0005-0000-0000-0000B22F0000}"/>
    <cellStyle name="Comma 46 3 3" xfId="12461" xr:uid="{00000000-0005-0000-0000-0000B32F0000}"/>
    <cellStyle name="Comma 46 3 3 2" xfId="38450" xr:uid="{00000000-0005-0000-0000-0000B42F0000}"/>
    <cellStyle name="Comma 46 3 4" xfId="30295" xr:uid="{00000000-0005-0000-0000-0000B52F0000}"/>
    <cellStyle name="Comma 46 4" xfId="6361" xr:uid="{00000000-0005-0000-0000-0000B62F0000}"/>
    <cellStyle name="Comma 46 4 2" xfId="22702" xr:uid="{00000000-0005-0000-0000-0000B72F0000}"/>
    <cellStyle name="Comma 46 4 2 2" xfId="48691" xr:uid="{00000000-0005-0000-0000-0000B82F0000}"/>
    <cellStyle name="Comma 46 4 3" xfId="14582" xr:uid="{00000000-0005-0000-0000-0000B92F0000}"/>
    <cellStyle name="Comma 46 4 3 2" xfId="40571" xr:uid="{00000000-0005-0000-0000-0000BA2F0000}"/>
    <cellStyle name="Comma 46 4 4" xfId="32418" xr:uid="{00000000-0005-0000-0000-0000BB2F0000}"/>
    <cellStyle name="Comma 46 5" xfId="7024" xr:uid="{00000000-0005-0000-0000-0000BC2F0000}"/>
    <cellStyle name="Comma 46 5 2" xfId="23355" xr:uid="{00000000-0005-0000-0000-0000BD2F0000}"/>
    <cellStyle name="Comma 46 5 2 2" xfId="49344" xr:uid="{00000000-0005-0000-0000-0000BE2F0000}"/>
    <cellStyle name="Comma 46 5 3" xfId="15235" xr:uid="{00000000-0005-0000-0000-0000BF2F0000}"/>
    <cellStyle name="Comma 46 5 3 2" xfId="41224" xr:uid="{00000000-0005-0000-0000-0000C02F0000}"/>
    <cellStyle name="Comma 46 5 4" xfId="33071" xr:uid="{00000000-0005-0000-0000-0000C12F0000}"/>
    <cellStyle name="Comma 46 6" xfId="9852" xr:uid="{00000000-0005-0000-0000-0000C22F0000}"/>
    <cellStyle name="Comma 46 6 2" xfId="26124" xr:uid="{00000000-0005-0000-0000-0000C32F0000}"/>
    <cellStyle name="Comma 46 6 2 2" xfId="52113" xr:uid="{00000000-0005-0000-0000-0000C42F0000}"/>
    <cellStyle name="Comma 46 6 3" xfId="18004" xr:uid="{00000000-0005-0000-0000-0000C52F0000}"/>
    <cellStyle name="Comma 46 6 3 2" xfId="43993" xr:uid="{00000000-0005-0000-0000-0000C62F0000}"/>
    <cellStyle name="Comma 46 6 4" xfId="35841" xr:uid="{00000000-0005-0000-0000-0000C72F0000}"/>
    <cellStyle name="Comma 46 7" xfId="10332" xr:uid="{00000000-0005-0000-0000-0000C82F0000}"/>
    <cellStyle name="Comma 46 7 2" xfId="18455" xr:uid="{00000000-0005-0000-0000-0000C92F0000}"/>
    <cellStyle name="Comma 46 7 2 2" xfId="44444" xr:uid="{00000000-0005-0000-0000-0000CA2F0000}"/>
    <cellStyle name="Comma 46 7 3" xfId="36321" xr:uid="{00000000-0005-0000-0000-0000CB2F0000}"/>
    <cellStyle name="Comma 46 8" xfId="2230" xr:uid="{00000000-0005-0000-0000-0000CC2F0000}"/>
    <cellStyle name="Comma 46 8 2" xfId="28724" xr:uid="{00000000-0005-0000-0000-0000CD2F0000}"/>
    <cellStyle name="Comma 46 9" xfId="1588" xr:uid="{00000000-0005-0000-0000-0000CE2F0000}"/>
    <cellStyle name="Comma 46 9 2" xfId="54041" xr:uid="{00000000-0005-0000-0000-0000CF2F0000}"/>
    <cellStyle name="Comma 47" xfId="142" xr:uid="{00000000-0005-0000-0000-0000D02F0000}"/>
    <cellStyle name="Comma 47 10" xfId="28362" xr:uid="{00000000-0005-0000-0000-0000D12F0000}"/>
    <cellStyle name="Comma 47 2" xfId="1204" xr:uid="{00000000-0005-0000-0000-0000D22F0000}"/>
    <cellStyle name="Comma 47 2 10" xfId="55328" xr:uid="{00000000-0005-0000-0000-0000D32F0000}"/>
    <cellStyle name="Comma 47 2 2" xfId="5728" xr:uid="{00000000-0005-0000-0000-0000D42F0000}"/>
    <cellStyle name="Comma 47 2 2 2" xfId="22117" xr:uid="{00000000-0005-0000-0000-0000D52F0000}"/>
    <cellStyle name="Comma 47 2 2 2 2" xfId="48106" xr:uid="{00000000-0005-0000-0000-0000D62F0000}"/>
    <cellStyle name="Comma 47 2 2 3" xfId="13997" xr:uid="{00000000-0005-0000-0000-0000D72F0000}"/>
    <cellStyle name="Comma 47 2 2 3 2" xfId="39986" xr:uid="{00000000-0005-0000-0000-0000D82F0000}"/>
    <cellStyle name="Comma 47 2 2 4" xfId="31833" xr:uid="{00000000-0005-0000-0000-0000D92F0000}"/>
    <cellStyle name="Comma 47 2 3" xfId="8560" xr:uid="{00000000-0005-0000-0000-0000DA2F0000}"/>
    <cellStyle name="Comma 47 2 3 2" xfId="24891" xr:uid="{00000000-0005-0000-0000-0000DB2F0000}"/>
    <cellStyle name="Comma 47 2 3 2 2" xfId="50880" xr:uid="{00000000-0005-0000-0000-0000DC2F0000}"/>
    <cellStyle name="Comma 47 2 3 3" xfId="16771" xr:uid="{00000000-0005-0000-0000-0000DD2F0000}"/>
    <cellStyle name="Comma 47 2 3 3 2" xfId="42760" xr:uid="{00000000-0005-0000-0000-0000DE2F0000}"/>
    <cellStyle name="Comma 47 2 3 4" xfId="34607" xr:uid="{00000000-0005-0000-0000-0000DF2F0000}"/>
    <cellStyle name="Comma 47 2 4" xfId="9828" xr:uid="{00000000-0005-0000-0000-0000E02F0000}"/>
    <cellStyle name="Comma 47 2 4 2" xfId="26109" xr:uid="{00000000-0005-0000-0000-0000E12F0000}"/>
    <cellStyle name="Comma 47 2 4 2 2" xfId="52098" xr:uid="{00000000-0005-0000-0000-0000E22F0000}"/>
    <cellStyle name="Comma 47 2 4 3" xfId="17989" xr:uid="{00000000-0005-0000-0000-0000E32F0000}"/>
    <cellStyle name="Comma 47 2 4 3 2" xfId="43978" xr:uid="{00000000-0005-0000-0000-0000E42F0000}"/>
    <cellStyle name="Comma 47 2 4 4" xfId="35826" xr:uid="{00000000-0005-0000-0000-0000E52F0000}"/>
    <cellStyle name="Comma 47 2 5" xfId="19996" xr:uid="{00000000-0005-0000-0000-0000E62F0000}"/>
    <cellStyle name="Comma 47 2 5 2" xfId="45985" xr:uid="{00000000-0005-0000-0000-0000E72F0000}"/>
    <cellStyle name="Comma 47 2 6" xfId="11876" xr:uid="{00000000-0005-0000-0000-0000E82F0000}"/>
    <cellStyle name="Comma 47 2 6 2" xfId="37865" xr:uid="{00000000-0005-0000-0000-0000E92F0000}"/>
    <cellStyle name="Comma 47 2 7" xfId="27461" xr:uid="{00000000-0005-0000-0000-0000EA2F0000}"/>
    <cellStyle name="Comma 47 2 7 2" xfId="53450" xr:uid="{00000000-0005-0000-0000-0000EB2F0000}"/>
    <cellStyle name="Comma 47 2 8" xfId="3524" xr:uid="{00000000-0005-0000-0000-0000EC2F0000}"/>
    <cellStyle name="Comma 47 2 9" xfId="29707" xr:uid="{00000000-0005-0000-0000-0000ED2F0000}"/>
    <cellStyle name="Comma 47 3" xfId="4452" xr:uid="{00000000-0005-0000-0000-0000EE2F0000}"/>
    <cellStyle name="Comma 47 3 2" xfId="20861" xr:uid="{00000000-0005-0000-0000-0000EF2F0000}"/>
    <cellStyle name="Comma 47 3 2 2" xfId="46850" xr:uid="{00000000-0005-0000-0000-0000F02F0000}"/>
    <cellStyle name="Comma 47 3 3" xfId="12741" xr:uid="{00000000-0005-0000-0000-0000F12F0000}"/>
    <cellStyle name="Comma 47 3 3 2" xfId="38730" xr:uid="{00000000-0005-0000-0000-0000F22F0000}"/>
    <cellStyle name="Comma 47 3 4" xfId="30575" xr:uid="{00000000-0005-0000-0000-0000F32F0000}"/>
    <cellStyle name="Comma 47 4" xfId="6648" xr:uid="{00000000-0005-0000-0000-0000F42F0000}"/>
    <cellStyle name="Comma 47 4 2" xfId="22982" xr:uid="{00000000-0005-0000-0000-0000F52F0000}"/>
    <cellStyle name="Comma 47 4 2 2" xfId="48971" xr:uid="{00000000-0005-0000-0000-0000F62F0000}"/>
    <cellStyle name="Comma 47 4 3" xfId="14862" xr:uid="{00000000-0005-0000-0000-0000F72F0000}"/>
    <cellStyle name="Comma 47 4 3 2" xfId="40851" xr:uid="{00000000-0005-0000-0000-0000F82F0000}"/>
    <cellStyle name="Comma 47 4 4" xfId="32698" xr:uid="{00000000-0005-0000-0000-0000F92F0000}"/>
    <cellStyle name="Comma 47 5" xfId="7304" xr:uid="{00000000-0005-0000-0000-0000FA2F0000}"/>
    <cellStyle name="Comma 47 5 2" xfId="23635" xr:uid="{00000000-0005-0000-0000-0000FB2F0000}"/>
    <cellStyle name="Comma 47 5 2 2" xfId="49624" xr:uid="{00000000-0005-0000-0000-0000FC2F0000}"/>
    <cellStyle name="Comma 47 5 3" xfId="15515" xr:uid="{00000000-0005-0000-0000-0000FD2F0000}"/>
    <cellStyle name="Comma 47 5 3 2" xfId="41504" xr:uid="{00000000-0005-0000-0000-0000FE2F0000}"/>
    <cellStyle name="Comma 47 5 4" xfId="33351" xr:uid="{00000000-0005-0000-0000-0000FF2F0000}"/>
    <cellStyle name="Comma 47 6" xfId="9875" xr:uid="{00000000-0005-0000-0000-000000300000}"/>
    <cellStyle name="Comma 47 6 2" xfId="26140" xr:uid="{00000000-0005-0000-0000-000001300000}"/>
    <cellStyle name="Comma 47 6 2 2" xfId="52129" xr:uid="{00000000-0005-0000-0000-000002300000}"/>
    <cellStyle name="Comma 47 6 3" xfId="18020" xr:uid="{00000000-0005-0000-0000-000003300000}"/>
    <cellStyle name="Comma 47 6 3 2" xfId="44009" xr:uid="{00000000-0005-0000-0000-000004300000}"/>
    <cellStyle name="Comma 47 6 4" xfId="35864" xr:uid="{00000000-0005-0000-0000-000005300000}"/>
    <cellStyle name="Comma 47 7" xfId="10612" xr:uid="{00000000-0005-0000-0000-000006300000}"/>
    <cellStyle name="Comma 47 7 2" xfId="18735" xr:uid="{00000000-0005-0000-0000-000007300000}"/>
    <cellStyle name="Comma 47 7 2 2" xfId="44724" xr:uid="{00000000-0005-0000-0000-000008300000}"/>
    <cellStyle name="Comma 47 7 3" xfId="36601" xr:uid="{00000000-0005-0000-0000-000009300000}"/>
    <cellStyle name="Comma 47 8" xfId="2231" xr:uid="{00000000-0005-0000-0000-00000A300000}"/>
    <cellStyle name="Comma 47 8 2" xfId="28725" xr:uid="{00000000-0005-0000-0000-00000B300000}"/>
    <cellStyle name="Comma 47 9" xfId="1868" xr:uid="{00000000-0005-0000-0000-00000C300000}"/>
    <cellStyle name="Comma 47 9 2" xfId="54321" xr:uid="{00000000-0005-0000-0000-00000D300000}"/>
    <cellStyle name="Comma 48" xfId="143" xr:uid="{00000000-0005-0000-0000-00000E300000}"/>
    <cellStyle name="Comma 48 10" xfId="28364" xr:uid="{00000000-0005-0000-0000-00000F300000}"/>
    <cellStyle name="Comma 48 2" xfId="1206" xr:uid="{00000000-0005-0000-0000-000010300000}"/>
    <cellStyle name="Comma 48 2 10" xfId="55330" xr:uid="{00000000-0005-0000-0000-000011300000}"/>
    <cellStyle name="Comma 48 2 2" xfId="5935" xr:uid="{00000000-0005-0000-0000-000012300000}"/>
    <cellStyle name="Comma 48 2 2 2" xfId="22324" xr:uid="{00000000-0005-0000-0000-000013300000}"/>
    <cellStyle name="Comma 48 2 2 2 2" xfId="48313" xr:uid="{00000000-0005-0000-0000-000014300000}"/>
    <cellStyle name="Comma 48 2 2 3" xfId="14204" xr:uid="{00000000-0005-0000-0000-000015300000}"/>
    <cellStyle name="Comma 48 2 2 3 2" xfId="40193" xr:uid="{00000000-0005-0000-0000-000016300000}"/>
    <cellStyle name="Comma 48 2 2 4" xfId="32040" xr:uid="{00000000-0005-0000-0000-000017300000}"/>
    <cellStyle name="Comma 48 2 3" xfId="8767" xr:uid="{00000000-0005-0000-0000-000018300000}"/>
    <cellStyle name="Comma 48 2 3 2" xfId="25098" xr:uid="{00000000-0005-0000-0000-000019300000}"/>
    <cellStyle name="Comma 48 2 3 2 2" xfId="51087" xr:uid="{00000000-0005-0000-0000-00001A300000}"/>
    <cellStyle name="Comma 48 2 3 3" xfId="16978" xr:uid="{00000000-0005-0000-0000-00001B300000}"/>
    <cellStyle name="Comma 48 2 3 3 2" xfId="42967" xr:uid="{00000000-0005-0000-0000-00001C300000}"/>
    <cellStyle name="Comma 48 2 3 4" xfId="34814" xr:uid="{00000000-0005-0000-0000-00001D300000}"/>
    <cellStyle name="Comma 48 2 4" xfId="9830" xr:uid="{00000000-0005-0000-0000-00001E300000}"/>
    <cellStyle name="Comma 48 2 4 2" xfId="26111" xr:uid="{00000000-0005-0000-0000-00001F300000}"/>
    <cellStyle name="Comma 48 2 4 2 2" xfId="52100" xr:uid="{00000000-0005-0000-0000-000020300000}"/>
    <cellStyle name="Comma 48 2 4 3" xfId="17991" xr:uid="{00000000-0005-0000-0000-000021300000}"/>
    <cellStyle name="Comma 48 2 4 3 2" xfId="43980" xr:uid="{00000000-0005-0000-0000-000022300000}"/>
    <cellStyle name="Comma 48 2 4 4" xfId="35828" xr:uid="{00000000-0005-0000-0000-000023300000}"/>
    <cellStyle name="Comma 48 2 5" xfId="20203" xr:uid="{00000000-0005-0000-0000-000024300000}"/>
    <cellStyle name="Comma 48 2 5 2" xfId="46192" xr:uid="{00000000-0005-0000-0000-000025300000}"/>
    <cellStyle name="Comma 48 2 6" xfId="12083" xr:uid="{00000000-0005-0000-0000-000026300000}"/>
    <cellStyle name="Comma 48 2 6 2" xfId="38072" xr:uid="{00000000-0005-0000-0000-000027300000}"/>
    <cellStyle name="Comma 48 2 7" xfId="27668" xr:uid="{00000000-0005-0000-0000-000028300000}"/>
    <cellStyle name="Comma 48 2 7 2" xfId="53657" xr:uid="{00000000-0005-0000-0000-000029300000}"/>
    <cellStyle name="Comma 48 2 8" xfId="3732" xr:uid="{00000000-0005-0000-0000-00002A300000}"/>
    <cellStyle name="Comma 48 2 9" xfId="29915" xr:uid="{00000000-0005-0000-0000-00002B300000}"/>
    <cellStyle name="Comma 48 3" xfId="4454" xr:uid="{00000000-0005-0000-0000-00002C300000}"/>
    <cellStyle name="Comma 48 3 2" xfId="20863" xr:uid="{00000000-0005-0000-0000-00002D300000}"/>
    <cellStyle name="Comma 48 3 2 2" xfId="46852" xr:uid="{00000000-0005-0000-0000-00002E300000}"/>
    <cellStyle name="Comma 48 3 3" xfId="12743" xr:uid="{00000000-0005-0000-0000-00002F300000}"/>
    <cellStyle name="Comma 48 3 3 2" xfId="38732" xr:uid="{00000000-0005-0000-0000-000030300000}"/>
    <cellStyle name="Comma 48 3 4" xfId="30577" xr:uid="{00000000-0005-0000-0000-000031300000}"/>
    <cellStyle name="Comma 48 4" xfId="6650" xr:uid="{00000000-0005-0000-0000-000032300000}"/>
    <cellStyle name="Comma 48 4 2" xfId="22984" xr:uid="{00000000-0005-0000-0000-000033300000}"/>
    <cellStyle name="Comma 48 4 2 2" xfId="48973" xr:uid="{00000000-0005-0000-0000-000034300000}"/>
    <cellStyle name="Comma 48 4 3" xfId="14864" xr:uid="{00000000-0005-0000-0000-000035300000}"/>
    <cellStyle name="Comma 48 4 3 2" xfId="40853" xr:uid="{00000000-0005-0000-0000-000036300000}"/>
    <cellStyle name="Comma 48 4 4" xfId="32700" xr:uid="{00000000-0005-0000-0000-000037300000}"/>
    <cellStyle name="Comma 48 5" xfId="7306" xr:uid="{00000000-0005-0000-0000-000038300000}"/>
    <cellStyle name="Comma 48 5 2" xfId="23637" xr:uid="{00000000-0005-0000-0000-000039300000}"/>
    <cellStyle name="Comma 48 5 2 2" xfId="49626" xr:uid="{00000000-0005-0000-0000-00003A300000}"/>
    <cellStyle name="Comma 48 5 3" xfId="15517" xr:uid="{00000000-0005-0000-0000-00003B300000}"/>
    <cellStyle name="Comma 48 5 3 2" xfId="41506" xr:uid="{00000000-0005-0000-0000-00003C300000}"/>
    <cellStyle name="Comma 48 5 4" xfId="33353" xr:uid="{00000000-0005-0000-0000-00003D300000}"/>
    <cellStyle name="Comma 48 6" xfId="9915" xr:uid="{00000000-0005-0000-0000-00003E300000}"/>
    <cellStyle name="Comma 48 6 2" xfId="26171" xr:uid="{00000000-0005-0000-0000-00003F300000}"/>
    <cellStyle name="Comma 48 6 2 2" xfId="52160" xr:uid="{00000000-0005-0000-0000-000040300000}"/>
    <cellStyle name="Comma 48 6 3" xfId="18051" xr:uid="{00000000-0005-0000-0000-000041300000}"/>
    <cellStyle name="Comma 48 6 3 2" xfId="44040" xr:uid="{00000000-0005-0000-0000-000042300000}"/>
    <cellStyle name="Comma 48 6 4" xfId="35904" xr:uid="{00000000-0005-0000-0000-000043300000}"/>
    <cellStyle name="Comma 48 7" xfId="10614" xr:uid="{00000000-0005-0000-0000-000044300000}"/>
    <cellStyle name="Comma 48 7 2" xfId="18737" xr:uid="{00000000-0005-0000-0000-000045300000}"/>
    <cellStyle name="Comma 48 7 2 2" xfId="44726" xr:uid="{00000000-0005-0000-0000-000046300000}"/>
    <cellStyle name="Comma 48 7 3" xfId="36603" xr:uid="{00000000-0005-0000-0000-000047300000}"/>
    <cellStyle name="Comma 48 8" xfId="2234" xr:uid="{00000000-0005-0000-0000-000048300000}"/>
    <cellStyle name="Comma 48 8 2" xfId="28728" xr:uid="{00000000-0005-0000-0000-000049300000}"/>
    <cellStyle name="Comma 48 9" xfId="1870" xr:uid="{00000000-0005-0000-0000-00004A300000}"/>
    <cellStyle name="Comma 48 9 2" xfId="54323" xr:uid="{00000000-0005-0000-0000-00004B300000}"/>
    <cellStyle name="Comma 49" xfId="144" xr:uid="{00000000-0005-0000-0000-00004C300000}"/>
    <cellStyle name="Comma 49 10" xfId="28198" xr:uid="{00000000-0005-0000-0000-00004D300000}"/>
    <cellStyle name="Comma 49 2" xfId="1040" xr:uid="{00000000-0005-0000-0000-00004E300000}"/>
    <cellStyle name="Comma 49 2 10" xfId="55164" xr:uid="{00000000-0005-0000-0000-00004F300000}"/>
    <cellStyle name="Comma 49 2 2" xfId="5932" xr:uid="{00000000-0005-0000-0000-000050300000}"/>
    <cellStyle name="Comma 49 2 2 2" xfId="22321" xr:uid="{00000000-0005-0000-0000-000051300000}"/>
    <cellStyle name="Comma 49 2 2 2 2" xfId="48310" xr:uid="{00000000-0005-0000-0000-000052300000}"/>
    <cellStyle name="Comma 49 2 2 3" xfId="14201" xr:uid="{00000000-0005-0000-0000-000053300000}"/>
    <cellStyle name="Comma 49 2 2 3 2" xfId="40190" xr:uid="{00000000-0005-0000-0000-000054300000}"/>
    <cellStyle name="Comma 49 2 2 4" xfId="32037" xr:uid="{00000000-0005-0000-0000-000055300000}"/>
    <cellStyle name="Comma 49 2 3" xfId="8764" xr:uid="{00000000-0005-0000-0000-000056300000}"/>
    <cellStyle name="Comma 49 2 3 2" xfId="25095" xr:uid="{00000000-0005-0000-0000-000057300000}"/>
    <cellStyle name="Comma 49 2 3 2 2" xfId="51084" xr:uid="{00000000-0005-0000-0000-000058300000}"/>
    <cellStyle name="Comma 49 2 3 3" xfId="16975" xr:uid="{00000000-0005-0000-0000-000059300000}"/>
    <cellStyle name="Comma 49 2 3 3 2" xfId="42964" xr:uid="{00000000-0005-0000-0000-00005A300000}"/>
    <cellStyle name="Comma 49 2 3 4" xfId="34811" xr:uid="{00000000-0005-0000-0000-00005B300000}"/>
    <cellStyle name="Comma 49 2 4" xfId="9664" xr:uid="{00000000-0005-0000-0000-00005C300000}"/>
    <cellStyle name="Comma 49 2 4 2" xfId="25945" xr:uid="{00000000-0005-0000-0000-00005D300000}"/>
    <cellStyle name="Comma 49 2 4 2 2" xfId="51934" xr:uid="{00000000-0005-0000-0000-00005E300000}"/>
    <cellStyle name="Comma 49 2 4 3" xfId="17825" xr:uid="{00000000-0005-0000-0000-00005F300000}"/>
    <cellStyle name="Comma 49 2 4 3 2" xfId="43814" xr:uid="{00000000-0005-0000-0000-000060300000}"/>
    <cellStyle name="Comma 49 2 4 4" xfId="35662" xr:uid="{00000000-0005-0000-0000-000061300000}"/>
    <cellStyle name="Comma 49 2 5" xfId="20200" xr:uid="{00000000-0005-0000-0000-000062300000}"/>
    <cellStyle name="Comma 49 2 5 2" xfId="46189" xr:uid="{00000000-0005-0000-0000-000063300000}"/>
    <cellStyle name="Comma 49 2 6" xfId="12080" xr:uid="{00000000-0005-0000-0000-000064300000}"/>
    <cellStyle name="Comma 49 2 6 2" xfId="38069" xr:uid="{00000000-0005-0000-0000-000065300000}"/>
    <cellStyle name="Comma 49 2 7" xfId="27665" xr:uid="{00000000-0005-0000-0000-000066300000}"/>
    <cellStyle name="Comma 49 2 7 2" xfId="53654" xr:uid="{00000000-0005-0000-0000-000067300000}"/>
    <cellStyle name="Comma 49 2 8" xfId="3729" xr:uid="{00000000-0005-0000-0000-000068300000}"/>
    <cellStyle name="Comma 49 2 9" xfId="29912" xr:uid="{00000000-0005-0000-0000-000069300000}"/>
    <cellStyle name="Comma 49 3" xfId="4288" xr:uid="{00000000-0005-0000-0000-00006A300000}"/>
    <cellStyle name="Comma 49 3 2" xfId="20697" xr:uid="{00000000-0005-0000-0000-00006B300000}"/>
    <cellStyle name="Comma 49 3 2 2" xfId="46686" xr:uid="{00000000-0005-0000-0000-00006C300000}"/>
    <cellStyle name="Comma 49 3 3" xfId="12577" xr:uid="{00000000-0005-0000-0000-00006D300000}"/>
    <cellStyle name="Comma 49 3 3 2" xfId="38566" xr:uid="{00000000-0005-0000-0000-00006E300000}"/>
    <cellStyle name="Comma 49 3 4" xfId="30411" xr:uid="{00000000-0005-0000-0000-00006F300000}"/>
    <cellStyle name="Comma 49 4" xfId="6484" xr:uid="{00000000-0005-0000-0000-000070300000}"/>
    <cellStyle name="Comma 49 4 2" xfId="22818" xr:uid="{00000000-0005-0000-0000-000071300000}"/>
    <cellStyle name="Comma 49 4 2 2" xfId="48807" xr:uid="{00000000-0005-0000-0000-000072300000}"/>
    <cellStyle name="Comma 49 4 3" xfId="14698" xr:uid="{00000000-0005-0000-0000-000073300000}"/>
    <cellStyle name="Comma 49 4 3 2" xfId="40687" xr:uid="{00000000-0005-0000-0000-000074300000}"/>
    <cellStyle name="Comma 49 4 4" xfId="32534" xr:uid="{00000000-0005-0000-0000-000075300000}"/>
    <cellStyle name="Comma 49 5" xfId="7140" xr:uid="{00000000-0005-0000-0000-000076300000}"/>
    <cellStyle name="Comma 49 5 2" xfId="23471" xr:uid="{00000000-0005-0000-0000-000077300000}"/>
    <cellStyle name="Comma 49 5 2 2" xfId="49460" xr:uid="{00000000-0005-0000-0000-000078300000}"/>
    <cellStyle name="Comma 49 5 3" xfId="15351" xr:uid="{00000000-0005-0000-0000-000079300000}"/>
    <cellStyle name="Comma 49 5 3 2" xfId="41340" xr:uid="{00000000-0005-0000-0000-00007A300000}"/>
    <cellStyle name="Comma 49 5 4" xfId="33187" xr:uid="{00000000-0005-0000-0000-00007B300000}"/>
    <cellStyle name="Comma 49 6" xfId="9879" xr:uid="{00000000-0005-0000-0000-00007C300000}"/>
    <cellStyle name="Comma 49 6 2" xfId="26143" xr:uid="{00000000-0005-0000-0000-00007D300000}"/>
    <cellStyle name="Comma 49 6 2 2" xfId="52132" xr:uid="{00000000-0005-0000-0000-00007E300000}"/>
    <cellStyle name="Comma 49 6 3" xfId="18023" xr:uid="{00000000-0005-0000-0000-00007F300000}"/>
    <cellStyle name="Comma 49 6 3 2" xfId="44012" xr:uid="{00000000-0005-0000-0000-000080300000}"/>
    <cellStyle name="Comma 49 6 4" xfId="35868" xr:uid="{00000000-0005-0000-0000-000081300000}"/>
    <cellStyle name="Comma 49 7" xfId="10448" xr:uid="{00000000-0005-0000-0000-000082300000}"/>
    <cellStyle name="Comma 49 7 2" xfId="18571" xr:uid="{00000000-0005-0000-0000-000083300000}"/>
    <cellStyle name="Comma 49 7 2 2" xfId="44560" xr:uid="{00000000-0005-0000-0000-000084300000}"/>
    <cellStyle name="Comma 49 7 3" xfId="36437" xr:uid="{00000000-0005-0000-0000-000085300000}"/>
    <cellStyle name="Comma 49 8" xfId="2233" xr:uid="{00000000-0005-0000-0000-000086300000}"/>
    <cellStyle name="Comma 49 8 2" xfId="28727" xr:uid="{00000000-0005-0000-0000-000087300000}"/>
    <cellStyle name="Comma 49 9" xfId="1704" xr:uid="{00000000-0005-0000-0000-000088300000}"/>
    <cellStyle name="Comma 49 9 2" xfId="54157" xr:uid="{00000000-0005-0000-0000-000089300000}"/>
    <cellStyle name="Comma 5" xfId="145" xr:uid="{00000000-0005-0000-0000-00008A300000}"/>
    <cellStyle name="Comma 5 2" xfId="146" xr:uid="{00000000-0005-0000-0000-00008B300000}"/>
    <cellStyle name="Comma 5 2 2" xfId="724" xr:uid="{00000000-0005-0000-0000-00008C300000}"/>
    <cellStyle name="Comma 5 2 2 2" xfId="3972" xr:uid="{00000000-0005-0000-0000-00008D300000}"/>
    <cellStyle name="Comma 5 2 2 3" xfId="6169" xr:uid="{00000000-0005-0000-0000-00008E300000}"/>
    <cellStyle name="Comma 5 2 2 4" xfId="9962" xr:uid="{00000000-0005-0000-0000-00008F300000}"/>
    <cellStyle name="Comma 5 2 2 4 2" xfId="35951" xr:uid="{00000000-0005-0000-0000-000090300000}"/>
    <cellStyle name="Comma 5 2 2 5" xfId="2337" xr:uid="{00000000-0005-0000-0000-000091300000}"/>
    <cellStyle name="Comma 5 2 2 5 2" xfId="28777" xr:uid="{00000000-0005-0000-0000-000092300000}"/>
    <cellStyle name="Comma 5 2 2 6" xfId="27897" xr:uid="{00000000-0005-0000-0000-000093300000}"/>
    <cellStyle name="Comma 5 2 3" xfId="534" xr:uid="{00000000-0005-0000-0000-000094300000}"/>
    <cellStyle name="Comma 5 2 3 2" xfId="9202" xr:uid="{00000000-0005-0000-0000-000095300000}"/>
    <cellStyle name="Comma 5 3" xfId="147" xr:uid="{00000000-0005-0000-0000-000096300000}"/>
    <cellStyle name="Comma 5 3 2" xfId="682" xr:uid="{00000000-0005-0000-0000-000097300000}"/>
    <cellStyle name="Comma 5 3 2 2" xfId="9324" xr:uid="{00000000-0005-0000-0000-000098300000}"/>
    <cellStyle name="Comma 5 3 2 3" xfId="2755" xr:uid="{00000000-0005-0000-0000-000099300000}"/>
    <cellStyle name="Comma 5 3 2 4" xfId="28951" xr:uid="{00000000-0005-0000-0000-00009A300000}"/>
    <cellStyle name="Comma 5 3 3" xfId="2768" xr:uid="{00000000-0005-0000-0000-00009B300000}"/>
    <cellStyle name="Comma 5 3 3 2" xfId="28961" xr:uid="{00000000-0005-0000-0000-00009C300000}"/>
    <cellStyle name="Comma 5 3 4" xfId="2609" xr:uid="{00000000-0005-0000-0000-00009D300000}"/>
    <cellStyle name="Comma 5 3 4 2" xfId="28893" xr:uid="{00000000-0005-0000-0000-00009E300000}"/>
    <cellStyle name="Comma 5 3 5" xfId="3930" xr:uid="{00000000-0005-0000-0000-00009F300000}"/>
    <cellStyle name="Comma 5 3 6" xfId="6127" xr:uid="{00000000-0005-0000-0000-0000A0300000}"/>
    <cellStyle name="Comma 5 4" xfId="608" xr:uid="{00000000-0005-0000-0000-0000A1300000}"/>
    <cellStyle name="Comma 5 4 2" xfId="6056" xr:uid="{00000000-0005-0000-0000-0000A2300000}"/>
    <cellStyle name="Comma 5 4 3" xfId="9926" xr:uid="{00000000-0005-0000-0000-0000A3300000}"/>
    <cellStyle name="Comma 5 4 3 2" xfId="35915" xr:uid="{00000000-0005-0000-0000-0000A4300000}"/>
    <cellStyle name="Comma 5 4 4" xfId="3857" xr:uid="{00000000-0005-0000-0000-0000A5300000}"/>
    <cellStyle name="Comma 5 4 5" xfId="27794" xr:uid="{00000000-0005-0000-0000-0000A6300000}"/>
    <cellStyle name="Comma 5 5" xfId="489" xr:uid="{00000000-0005-0000-0000-0000A7300000}"/>
    <cellStyle name="Comma 5 5 2" xfId="9158" xr:uid="{00000000-0005-0000-0000-0000A8300000}"/>
    <cellStyle name="Comma 50" xfId="148" xr:uid="{00000000-0005-0000-0000-0000A9300000}"/>
    <cellStyle name="Comma 50 10" xfId="28360" xr:uid="{00000000-0005-0000-0000-0000AA300000}"/>
    <cellStyle name="Comma 50 2" xfId="1202" xr:uid="{00000000-0005-0000-0000-0000AB300000}"/>
    <cellStyle name="Comma 50 2 10" xfId="55326" xr:uid="{00000000-0005-0000-0000-0000AC300000}"/>
    <cellStyle name="Comma 50 2 2" xfId="5940" xr:uid="{00000000-0005-0000-0000-0000AD300000}"/>
    <cellStyle name="Comma 50 2 2 2" xfId="22329" xr:uid="{00000000-0005-0000-0000-0000AE300000}"/>
    <cellStyle name="Comma 50 2 2 2 2" xfId="48318" xr:uid="{00000000-0005-0000-0000-0000AF300000}"/>
    <cellStyle name="Comma 50 2 2 3" xfId="14209" xr:uid="{00000000-0005-0000-0000-0000B0300000}"/>
    <cellStyle name="Comma 50 2 2 3 2" xfId="40198" xr:uid="{00000000-0005-0000-0000-0000B1300000}"/>
    <cellStyle name="Comma 50 2 2 4" xfId="32045" xr:uid="{00000000-0005-0000-0000-0000B2300000}"/>
    <cellStyle name="Comma 50 2 3" xfId="8772" xr:uid="{00000000-0005-0000-0000-0000B3300000}"/>
    <cellStyle name="Comma 50 2 3 2" xfId="25103" xr:uid="{00000000-0005-0000-0000-0000B4300000}"/>
    <cellStyle name="Comma 50 2 3 2 2" xfId="51092" xr:uid="{00000000-0005-0000-0000-0000B5300000}"/>
    <cellStyle name="Comma 50 2 3 3" xfId="16983" xr:uid="{00000000-0005-0000-0000-0000B6300000}"/>
    <cellStyle name="Comma 50 2 3 3 2" xfId="42972" xr:uid="{00000000-0005-0000-0000-0000B7300000}"/>
    <cellStyle name="Comma 50 2 3 4" xfId="34819" xr:uid="{00000000-0005-0000-0000-0000B8300000}"/>
    <cellStyle name="Comma 50 2 4" xfId="9826" xr:uid="{00000000-0005-0000-0000-0000B9300000}"/>
    <cellStyle name="Comma 50 2 4 2" xfId="26107" xr:uid="{00000000-0005-0000-0000-0000BA300000}"/>
    <cellStyle name="Comma 50 2 4 2 2" xfId="52096" xr:uid="{00000000-0005-0000-0000-0000BB300000}"/>
    <cellStyle name="Comma 50 2 4 3" xfId="17987" xr:uid="{00000000-0005-0000-0000-0000BC300000}"/>
    <cellStyle name="Comma 50 2 4 3 2" xfId="43976" xr:uid="{00000000-0005-0000-0000-0000BD300000}"/>
    <cellStyle name="Comma 50 2 4 4" xfId="35824" xr:uid="{00000000-0005-0000-0000-0000BE300000}"/>
    <cellStyle name="Comma 50 2 5" xfId="20208" xr:uid="{00000000-0005-0000-0000-0000BF300000}"/>
    <cellStyle name="Comma 50 2 5 2" xfId="46197" xr:uid="{00000000-0005-0000-0000-0000C0300000}"/>
    <cellStyle name="Comma 50 2 6" xfId="12088" xr:uid="{00000000-0005-0000-0000-0000C1300000}"/>
    <cellStyle name="Comma 50 2 6 2" xfId="38077" xr:uid="{00000000-0005-0000-0000-0000C2300000}"/>
    <cellStyle name="Comma 50 2 7" xfId="27673" xr:uid="{00000000-0005-0000-0000-0000C3300000}"/>
    <cellStyle name="Comma 50 2 7 2" xfId="53662" xr:uid="{00000000-0005-0000-0000-0000C4300000}"/>
    <cellStyle name="Comma 50 2 8" xfId="3737" xr:uid="{00000000-0005-0000-0000-0000C5300000}"/>
    <cellStyle name="Comma 50 2 9" xfId="29920" xr:uid="{00000000-0005-0000-0000-0000C6300000}"/>
    <cellStyle name="Comma 50 3" xfId="4450" xr:uid="{00000000-0005-0000-0000-0000C7300000}"/>
    <cellStyle name="Comma 50 3 2" xfId="20859" xr:uid="{00000000-0005-0000-0000-0000C8300000}"/>
    <cellStyle name="Comma 50 3 2 2" xfId="46848" xr:uid="{00000000-0005-0000-0000-0000C9300000}"/>
    <cellStyle name="Comma 50 3 3" xfId="12739" xr:uid="{00000000-0005-0000-0000-0000CA300000}"/>
    <cellStyle name="Comma 50 3 3 2" xfId="38728" xr:uid="{00000000-0005-0000-0000-0000CB300000}"/>
    <cellStyle name="Comma 50 3 4" xfId="30573" xr:uid="{00000000-0005-0000-0000-0000CC300000}"/>
    <cellStyle name="Comma 50 4" xfId="6646" xr:uid="{00000000-0005-0000-0000-0000CD300000}"/>
    <cellStyle name="Comma 50 4 2" xfId="22980" xr:uid="{00000000-0005-0000-0000-0000CE300000}"/>
    <cellStyle name="Comma 50 4 2 2" xfId="48969" xr:uid="{00000000-0005-0000-0000-0000CF300000}"/>
    <cellStyle name="Comma 50 4 3" xfId="14860" xr:uid="{00000000-0005-0000-0000-0000D0300000}"/>
    <cellStyle name="Comma 50 4 3 2" xfId="40849" xr:uid="{00000000-0005-0000-0000-0000D1300000}"/>
    <cellStyle name="Comma 50 4 4" xfId="32696" xr:uid="{00000000-0005-0000-0000-0000D2300000}"/>
    <cellStyle name="Comma 50 5" xfId="7302" xr:uid="{00000000-0005-0000-0000-0000D3300000}"/>
    <cellStyle name="Comma 50 5 2" xfId="23633" xr:uid="{00000000-0005-0000-0000-0000D4300000}"/>
    <cellStyle name="Comma 50 5 2 2" xfId="49622" xr:uid="{00000000-0005-0000-0000-0000D5300000}"/>
    <cellStyle name="Comma 50 5 3" xfId="15513" xr:uid="{00000000-0005-0000-0000-0000D6300000}"/>
    <cellStyle name="Comma 50 5 3 2" xfId="41502" xr:uid="{00000000-0005-0000-0000-0000D7300000}"/>
    <cellStyle name="Comma 50 5 4" xfId="33349" xr:uid="{00000000-0005-0000-0000-0000D8300000}"/>
    <cellStyle name="Comma 50 6" xfId="9951" xr:uid="{00000000-0005-0000-0000-0000D9300000}"/>
    <cellStyle name="Comma 50 6 2" xfId="26200" xr:uid="{00000000-0005-0000-0000-0000DA300000}"/>
    <cellStyle name="Comma 50 6 2 2" xfId="52189" xr:uid="{00000000-0005-0000-0000-0000DB300000}"/>
    <cellStyle name="Comma 50 6 3" xfId="18080" xr:uid="{00000000-0005-0000-0000-0000DC300000}"/>
    <cellStyle name="Comma 50 6 3 2" xfId="44069" xr:uid="{00000000-0005-0000-0000-0000DD300000}"/>
    <cellStyle name="Comma 50 6 4" xfId="35940" xr:uid="{00000000-0005-0000-0000-0000DE300000}"/>
    <cellStyle name="Comma 50 7" xfId="10610" xr:uid="{00000000-0005-0000-0000-0000DF300000}"/>
    <cellStyle name="Comma 50 7 2" xfId="18733" xr:uid="{00000000-0005-0000-0000-0000E0300000}"/>
    <cellStyle name="Comma 50 7 2 2" xfId="44722" xr:uid="{00000000-0005-0000-0000-0000E1300000}"/>
    <cellStyle name="Comma 50 7 3" xfId="36599" xr:uid="{00000000-0005-0000-0000-0000E2300000}"/>
    <cellStyle name="Comma 50 8" xfId="2232" xr:uid="{00000000-0005-0000-0000-0000E3300000}"/>
    <cellStyle name="Comma 50 8 2" xfId="28726" xr:uid="{00000000-0005-0000-0000-0000E4300000}"/>
    <cellStyle name="Comma 50 9" xfId="1866" xr:uid="{00000000-0005-0000-0000-0000E5300000}"/>
    <cellStyle name="Comma 50 9 2" xfId="54319" xr:uid="{00000000-0005-0000-0000-0000E6300000}"/>
    <cellStyle name="Comma 51" xfId="149" xr:uid="{00000000-0005-0000-0000-0000E7300000}"/>
    <cellStyle name="Comma 51 2" xfId="1207" xr:uid="{00000000-0005-0000-0000-0000E8300000}"/>
    <cellStyle name="Comma 51 2 2" xfId="5938" xr:uid="{00000000-0005-0000-0000-0000E9300000}"/>
    <cellStyle name="Comma 51 2 2 2" xfId="22327" xr:uid="{00000000-0005-0000-0000-0000EA300000}"/>
    <cellStyle name="Comma 51 2 2 2 2" xfId="48316" xr:uid="{00000000-0005-0000-0000-0000EB300000}"/>
    <cellStyle name="Comma 51 2 2 3" xfId="14207" xr:uid="{00000000-0005-0000-0000-0000EC300000}"/>
    <cellStyle name="Comma 51 2 2 3 2" xfId="40196" xr:uid="{00000000-0005-0000-0000-0000ED300000}"/>
    <cellStyle name="Comma 51 2 2 4" xfId="32043" xr:uid="{00000000-0005-0000-0000-0000EE300000}"/>
    <cellStyle name="Comma 51 2 3" xfId="8770" xr:uid="{00000000-0005-0000-0000-0000EF300000}"/>
    <cellStyle name="Comma 51 2 3 2" xfId="25101" xr:uid="{00000000-0005-0000-0000-0000F0300000}"/>
    <cellStyle name="Comma 51 2 3 2 2" xfId="51090" xr:uid="{00000000-0005-0000-0000-0000F1300000}"/>
    <cellStyle name="Comma 51 2 3 3" xfId="16981" xr:uid="{00000000-0005-0000-0000-0000F2300000}"/>
    <cellStyle name="Comma 51 2 3 3 2" xfId="42970" xr:uid="{00000000-0005-0000-0000-0000F3300000}"/>
    <cellStyle name="Comma 51 2 3 4" xfId="34817" xr:uid="{00000000-0005-0000-0000-0000F4300000}"/>
    <cellStyle name="Comma 51 2 4" xfId="9831" xr:uid="{00000000-0005-0000-0000-0000F5300000}"/>
    <cellStyle name="Comma 51 2 5" xfId="20206" xr:uid="{00000000-0005-0000-0000-0000F6300000}"/>
    <cellStyle name="Comma 51 2 5 2" xfId="46195" xr:uid="{00000000-0005-0000-0000-0000F7300000}"/>
    <cellStyle name="Comma 51 2 6" xfId="12086" xr:uid="{00000000-0005-0000-0000-0000F8300000}"/>
    <cellStyle name="Comma 51 2 6 2" xfId="38075" xr:uid="{00000000-0005-0000-0000-0000F9300000}"/>
    <cellStyle name="Comma 51 2 7" xfId="27671" xr:uid="{00000000-0005-0000-0000-0000FA300000}"/>
    <cellStyle name="Comma 51 2 7 2" xfId="53660" xr:uid="{00000000-0005-0000-0000-0000FB300000}"/>
    <cellStyle name="Comma 51 2 8" xfId="3735" xr:uid="{00000000-0005-0000-0000-0000FC300000}"/>
    <cellStyle name="Comma 51 2 9" xfId="29918" xr:uid="{00000000-0005-0000-0000-0000FD300000}"/>
    <cellStyle name="Comma 51 3" xfId="4455" xr:uid="{00000000-0005-0000-0000-0000FE300000}"/>
    <cellStyle name="Comma 51 4" xfId="6651" xr:uid="{00000000-0005-0000-0000-0000FF300000}"/>
    <cellStyle name="Comma 52" xfId="150" xr:uid="{00000000-0005-0000-0000-000000310000}"/>
    <cellStyle name="Comma 52 2" xfId="1209" xr:uid="{00000000-0005-0000-0000-000001310000}"/>
    <cellStyle name="Comma 52 2 2" xfId="5937" xr:uid="{00000000-0005-0000-0000-000002310000}"/>
    <cellStyle name="Comma 52 2 2 2" xfId="22326" xr:uid="{00000000-0005-0000-0000-000003310000}"/>
    <cellStyle name="Comma 52 2 2 2 2" xfId="48315" xr:uid="{00000000-0005-0000-0000-000004310000}"/>
    <cellStyle name="Comma 52 2 2 3" xfId="14206" xr:uid="{00000000-0005-0000-0000-000005310000}"/>
    <cellStyle name="Comma 52 2 2 3 2" xfId="40195" xr:uid="{00000000-0005-0000-0000-000006310000}"/>
    <cellStyle name="Comma 52 2 2 4" xfId="32042" xr:uid="{00000000-0005-0000-0000-000007310000}"/>
    <cellStyle name="Comma 52 2 3" xfId="8769" xr:uid="{00000000-0005-0000-0000-000008310000}"/>
    <cellStyle name="Comma 52 2 3 2" xfId="25100" xr:uid="{00000000-0005-0000-0000-000009310000}"/>
    <cellStyle name="Comma 52 2 3 2 2" xfId="51089" xr:uid="{00000000-0005-0000-0000-00000A310000}"/>
    <cellStyle name="Comma 52 2 3 3" xfId="16980" xr:uid="{00000000-0005-0000-0000-00000B310000}"/>
    <cellStyle name="Comma 52 2 3 3 2" xfId="42969" xr:uid="{00000000-0005-0000-0000-00000C310000}"/>
    <cellStyle name="Comma 52 2 3 4" xfId="34816" xr:uid="{00000000-0005-0000-0000-00000D310000}"/>
    <cellStyle name="Comma 52 2 4" xfId="9833" xr:uid="{00000000-0005-0000-0000-00000E310000}"/>
    <cellStyle name="Comma 52 2 5" xfId="20205" xr:uid="{00000000-0005-0000-0000-00000F310000}"/>
    <cellStyle name="Comma 52 2 5 2" xfId="46194" xr:uid="{00000000-0005-0000-0000-000010310000}"/>
    <cellStyle name="Comma 52 2 6" xfId="12085" xr:uid="{00000000-0005-0000-0000-000011310000}"/>
    <cellStyle name="Comma 52 2 6 2" xfId="38074" xr:uid="{00000000-0005-0000-0000-000012310000}"/>
    <cellStyle name="Comma 52 2 7" xfId="27670" xr:uid="{00000000-0005-0000-0000-000013310000}"/>
    <cellStyle name="Comma 52 2 7 2" xfId="53659" xr:uid="{00000000-0005-0000-0000-000014310000}"/>
    <cellStyle name="Comma 52 2 8" xfId="3734" xr:uid="{00000000-0005-0000-0000-000015310000}"/>
    <cellStyle name="Comma 52 2 9" xfId="29917" xr:uid="{00000000-0005-0000-0000-000016310000}"/>
    <cellStyle name="Comma 52 3" xfId="4457" xr:uid="{00000000-0005-0000-0000-000017310000}"/>
    <cellStyle name="Comma 52 4" xfId="6653" xr:uid="{00000000-0005-0000-0000-000018310000}"/>
    <cellStyle name="Comma 53" xfId="151" xr:uid="{00000000-0005-0000-0000-000019310000}"/>
    <cellStyle name="Comma 53 2" xfId="1208" xr:uid="{00000000-0005-0000-0000-00001A310000}"/>
    <cellStyle name="Comma 53 2 2" xfId="5723" xr:uid="{00000000-0005-0000-0000-00001B310000}"/>
    <cellStyle name="Comma 53 2 2 2" xfId="22112" xr:uid="{00000000-0005-0000-0000-00001C310000}"/>
    <cellStyle name="Comma 53 2 2 2 2" xfId="48101" xr:uid="{00000000-0005-0000-0000-00001D310000}"/>
    <cellStyle name="Comma 53 2 2 3" xfId="13992" xr:uid="{00000000-0005-0000-0000-00001E310000}"/>
    <cellStyle name="Comma 53 2 2 3 2" xfId="39981" xr:uid="{00000000-0005-0000-0000-00001F310000}"/>
    <cellStyle name="Comma 53 2 2 4" xfId="31828" xr:uid="{00000000-0005-0000-0000-000020310000}"/>
    <cellStyle name="Comma 53 2 3" xfId="8555" xr:uid="{00000000-0005-0000-0000-000021310000}"/>
    <cellStyle name="Comma 53 2 3 2" xfId="24886" xr:uid="{00000000-0005-0000-0000-000022310000}"/>
    <cellStyle name="Comma 53 2 3 2 2" xfId="50875" xr:uid="{00000000-0005-0000-0000-000023310000}"/>
    <cellStyle name="Comma 53 2 3 3" xfId="16766" xr:uid="{00000000-0005-0000-0000-000024310000}"/>
    <cellStyle name="Comma 53 2 3 3 2" xfId="42755" xr:uid="{00000000-0005-0000-0000-000025310000}"/>
    <cellStyle name="Comma 53 2 3 4" xfId="34602" xr:uid="{00000000-0005-0000-0000-000026310000}"/>
    <cellStyle name="Comma 53 2 4" xfId="9832" xr:uid="{00000000-0005-0000-0000-000027310000}"/>
    <cellStyle name="Comma 53 2 5" xfId="19991" xr:uid="{00000000-0005-0000-0000-000028310000}"/>
    <cellStyle name="Comma 53 2 5 2" xfId="45980" xr:uid="{00000000-0005-0000-0000-000029310000}"/>
    <cellStyle name="Comma 53 2 6" xfId="11871" xr:uid="{00000000-0005-0000-0000-00002A310000}"/>
    <cellStyle name="Comma 53 2 6 2" xfId="37860" xr:uid="{00000000-0005-0000-0000-00002B310000}"/>
    <cellStyle name="Comma 53 2 7" xfId="27456" xr:uid="{00000000-0005-0000-0000-00002C310000}"/>
    <cellStyle name="Comma 53 2 7 2" xfId="53445" xr:uid="{00000000-0005-0000-0000-00002D310000}"/>
    <cellStyle name="Comma 53 2 8" xfId="3519" xr:uid="{00000000-0005-0000-0000-00002E310000}"/>
    <cellStyle name="Comma 53 2 9" xfId="29702" xr:uid="{00000000-0005-0000-0000-00002F310000}"/>
    <cellStyle name="Comma 53 3" xfId="4456" xr:uid="{00000000-0005-0000-0000-000030310000}"/>
    <cellStyle name="Comma 53 4" xfId="6652" xr:uid="{00000000-0005-0000-0000-000031310000}"/>
    <cellStyle name="Comma 54" xfId="462" xr:uid="{00000000-0005-0000-0000-000032310000}"/>
    <cellStyle name="Comma 54 10" xfId="10322" xr:uid="{00000000-0005-0000-0000-000033310000}"/>
    <cellStyle name="Comma 54 10 2" xfId="18445" xr:uid="{00000000-0005-0000-0000-000034310000}"/>
    <cellStyle name="Comma 54 10 2 2" xfId="44434" xr:uid="{00000000-0005-0000-0000-000035310000}"/>
    <cellStyle name="Comma 54 10 3" xfId="36311" xr:uid="{00000000-0005-0000-0000-000036310000}"/>
    <cellStyle name="Comma 54 11" xfId="2237" xr:uid="{00000000-0005-0000-0000-000037310000}"/>
    <cellStyle name="Comma 54 11 2" xfId="19095" xr:uid="{00000000-0005-0000-0000-000038310000}"/>
    <cellStyle name="Comma 54 11 2 2" xfId="45084" xr:uid="{00000000-0005-0000-0000-000039310000}"/>
    <cellStyle name="Comma 54 11 3" xfId="28731" xr:uid="{00000000-0005-0000-0000-00003A310000}"/>
    <cellStyle name="Comma 54 12" xfId="10975" xr:uid="{00000000-0005-0000-0000-00003B310000}"/>
    <cellStyle name="Comma 54 12 2" xfId="36964" xr:uid="{00000000-0005-0000-0000-00003C310000}"/>
    <cellStyle name="Comma 54 13" xfId="26559" xr:uid="{00000000-0005-0000-0000-00003D310000}"/>
    <cellStyle name="Comma 54 13 2" xfId="52548" xr:uid="{00000000-0005-0000-0000-00003E310000}"/>
    <cellStyle name="Comma 54 14" xfId="1578" xr:uid="{00000000-0005-0000-0000-00003F310000}"/>
    <cellStyle name="Comma 54 14 2" xfId="54031" xr:uid="{00000000-0005-0000-0000-000040310000}"/>
    <cellStyle name="Comma 54 15" xfId="28070" xr:uid="{00000000-0005-0000-0000-000041310000}"/>
    <cellStyle name="Comma 54 2" xfId="905" xr:uid="{00000000-0005-0000-0000-000042310000}"/>
    <cellStyle name="Comma 54 2 10" xfId="55038" xr:uid="{00000000-0005-0000-0000-000043310000}"/>
    <cellStyle name="Comma 54 2 2" xfId="5933" xr:uid="{00000000-0005-0000-0000-000044310000}"/>
    <cellStyle name="Comma 54 2 2 2" xfId="22322" xr:uid="{00000000-0005-0000-0000-000045310000}"/>
    <cellStyle name="Comma 54 2 2 2 2" xfId="48311" xr:uid="{00000000-0005-0000-0000-000046310000}"/>
    <cellStyle name="Comma 54 2 2 3" xfId="14202" xr:uid="{00000000-0005-0000-0000-000047310000}"/>
    <cellStyle name="Comma 54 2 2 3 2" xfId="40191" xr:uid="{00000000-0005-0000-0000-000048310000}"/>
    <cellStyle name="Comma 54 2 2 4" xfId="32038" xr:uid="{00000000-0005-0000-0000-000049310000}"/>
    <cellStyle name="Comma 54 2 3" xfId="8765" xr:uid="{00000000-0005-0000-0000-00004A310000}"/>
    <cellStyle name="Comma 54 2 3 2" xfId="25096" xr:uid="{00000000-0005-0000-0000-00004B310000}"/>
    <cellStyle name="Comma 54 2 3 2 2" xfId="51085" xr:uid="{00000000-0005-0000-0000-00004C310000}"/>
    <cellStyle name="Comma 54 2 3 3" xfId="16976" xr:uid="{00000000-0005-0000-0000-00004D310000}"/>
    <cellStyle name="Comma 54 2 3 3 2" xfId="42965" xr:uid="{00000000-0005-0000-0000-00004E310000}"/>
    <cellStyle name="Comma 54 2 3 4" xfId="34812" xr:uid="{00000000-0005-0000-0000-00004F310000}"/>
    <cellStyle name="Comma 54 2 4" xfId="9534" xr:uid="{00000000-0005-0000-0000-000050310000}"/>
    <cellStyle name="Comma 54 2 4 2" xfId="25817" xr:uid="{00000000-0005-0000-0000-000051310000}"/>
    <cellStyle name="Comma 54 2 4 2 2" xfId="51806" xr:uid="{00000000-0005-0000-0000-000052310000}"/>
    <cellStyle name="Comma 54 2 4 3" xfId="17697" xr:uid="{00000000-0005-0000-0000-000053310000}"/>
    <cellStyle name="Comma 54 2 4 3 2" xfId="43686" xr:uid="{00000000-0005-0000-0000-000054310000}"/>
    <cellStyle name="Comma 54 2 4 4" xfId="35534" xr:uid="{00000000-0005-0000-0000-000055310000}"/>
    <cellStyle name="Comma 54 2 5" xfId="20201" xr:uid="{00000000-0005-0000-0000-000056310000}"/>
    <cellStyle name="Comma 54 2 5 2" xfId="46190" xr:uid="{00000000-0005-0000-0000-000057310000}"/>
    <cellStyle name="Comma 54 2 6" xfId="12081" xr:uid="{00000000-0005-0000-0000-000058310000}"/>
    <cellStyle name="Comma 54 2 6 2" xfId="38070" xr:uid="{00000000-0005-0000-0000-000059310000}"/>
    <cellStyle name="Comma 54 2 7" xfId="27666" xr:uid="{00000000-0005-0000-0000-00005A310000}"/>
    <cellStyle name="Comma 54 2 7 2" xfId="53655" xr:uid="{00000000-0005-0000-0000-00005B310000}"/>
    <cellStyle name="Comma 54 2 8" xfId="3730" xr:uid="{00000000-0005-0000-0000-00005C310000}"/>
    <cellStyle name="Comma 54 2 9" xfId="29913" xr:uid="{00000000-0005-0000-0000-00005D310000}"/>
    <cellStyle name="Comma 54 3" xfId="4153" xr:uid="{00000000-0005-0000-0000-00005E310000}"/>
    <cellStyle name="Comma 54 3 2" xfId="20571" xr:uid="{00000000-0005-0000-0000-00005F310000}"/>
    <cellStyle name="Comma 54 3 2 2" xfId="46560" xr:uid="{00000000-0005-0000-0000-000060310000}"/>
    <cellStyle name="Comma 54 3 3" xfId="12451" xr:uid="{00000000-0005-0000-0000-000061310000}"/>
    <cellStyle name="Comma 54 3 3 2" xfId="38440" xr:uid="{00000000-0005-0000-0000-000062310000}"/>
    <cellStyle name="Comma 54 3 4" xfId="30285" xr:uid="{00000000-0005-0000-0000-000063310000}"/>
    <cellStyle name="Comma 54 4" xfId="4810" xr:uid="{00000000-0005-0000-0000-000064310000}"/>
    <cellStyle name="Comma 54 4 2" xfId="21216" xr:uid="{00000000-0005-0000-0000-000065310000}"/>
    <cellStyle name="Comma 54 4 2 2" xfId="47205" xr:uid="{00000000-0005-0000-0000-000066310000}"/>
    <cellStyle name="Comma 54 4 3" xfId="13096" xr:uid="{00000000-0005-0000-0000-000067310000}"/>
    <cellStyle name="Comma 54 4 3 2" xfId="39085" xr:uid="{00000000-0005-0000-0000-000068310000}"/>
    <cellStyle name="Comma 54 4 4" xfId="30930" xr:uid="{00000000-0005-0000-0000-000069310000}"/>
    <cellStyle name="Comma 54 5" xfId="6349" xr:uid="{00000000-0005-0000-0000-00006A310000}"/>
    <cellStyle name="Comma 54 5 2" xfId="22692" xr:uid="{00000000-0005-0000-0000-00006B310000}"/>
    <cellStyle name="Comma 54 5 2 2" xfId="48681" xr:uid="{00000000-0005-0000-0000-00006C310000}"/>
    <cellStyle name="Comma 54 5 3" xfId="14572" xr:uid="{00000000-0005-0000-0000-00006D310000}"/>
    <cellStyle name="Comma 54 5 3 2" xfId="40561" xr:uid="{00000000-0005-0000-0000-00006E310000}"/>
    <cellStyle name="Comma 54 5 4" xfId="32408" xr:uid="{00000000-0005-0000-0000-00006F310000}"/>
    <cellStyle name="Comma 54 6" xfId="7014" xr:uid="{00000000-0005-0000-0000-000070310000}"/>
    <cellStyle name="Comma 54 6 2" xfId="23345" xr:uid="{00000000-0005-0000-0000-000071310000}"/>
    <cellStyle name="Comma 54 6 2 2" xfId="49334" xr:uid="{00000000-0005-0000-0000-000072310000}"/>
    <cellStyle name="Comma 54 6 3" xfId="15225" xr:uid="{00000000-0005-0000-0000-000073310000}"/>
    <cellStyle name="Comma 54 6 3 2" xfId="41214" xr:uid="{00000000-0005-0000-0000-000074310000}"/>
    <cellStyle name="Comma 54 6 4" xfId="33061" xr:uid="{00000000-0005-0000-0000-000075310000}"/>
    <cellStyle name="Comma 54 7" xfId="7659" xr:uid="{00000000-0005-0000-0000-000076310000}"/>
    <cellStyle name="Comma 54 7 2" xfId="23990" xr:uid="{00000000-0005-0000-0000-000077310000}"/>
    <cellStyle name="Comma 54 7 2 2" xfId="49979" xr:uid="{00000000-0005-0000-0000-000078310000}"/>
    <cellStyle name="Comma 54 7 3" xfId="15870" xr:uid="{00000000-0005-0000-0000-000079310000}"/>
    <cellStyle name="Comma 54 7 3 2" xfId="41859" xr:uid="{00000000-0005-0000-0000-00007A310000}"/>
    <cellStyle name="Comma 54 7 4" xfId="33706" xr:uid="{00000000-0005-0000-0000-00007B310000}"/>
    <cellStyle name="Comma 54 8" xfId="9135" xr:uid="{00000000-0005-0000-0000-00007C310000}"/>
    <cellStyle name="Comma 54 9" xfId="9942" xr:uid="{00000000-0005-0000-0000-00007D310000}"/>
    <cellStyle name="Comma 54 9 2" xfId="26193" xr:uid="{00000000-0005-0000-0000-00007E310000}"/>
    <cellStyle name="Comma 54 9 2 2" xfId="52182" xr:uid="{00000000-0005-0000-0000-00007F310000}"/>
    <cellStyle name="Comma 54 9 3" xfId="18073" xr:uid="{00000000-0005-0000-0000-000080310000}"/>
    <cellStyle name="Comma 54 9 3 2" xfId="44062" xr:uid="{00000000-0005-0000-0000-000081310000}"/>
    <cellStyle name="Comma 54 9 4" xfId="35931" xr:uid="{00000000-0005-0000-0000-000082310000}"/>
    <cellStyle name="Comma 55" xfId="1205" xr:uid="{00000000-0005-0000-0000-000083310000}"/>
    <cellStyle name="Comma 55 10" xfId="10613" xr:uid="{00000000-0005-0000-0000-000084310000}"/>
    <cellStyle name="Comma 55 10 2" xfId="18736" xr:uid="{00000000-0005-0000-0000-000085310000}"/>
    <cellStyle name="Comma 55 10 2 2" xfId="44725" xr:uid="{00000000-0005-0000-0000-000086310000}"/>
    <cellStyle name="Comma 55 10 3" xfId="36602" xr:uid="{00000000-0005-0000-0000-000087310000}"/>
    <cellStyle name="Comma 55 11" xfId="2298" xr:uid="{00000000-0005-0000-0000-000088310000}"/>
    <cellStyle name="Comma 55 11 2" xfId="19116" xr:uid="{00000000-0005-0000-0000-000089310000}"/>
    <cellStyle name="Comma 55 11 2 2" xfId="45105" xr:uid="{00000000-0005-0000-0000-00008A310000}"/>
    <cellStyle name="Comma 55 11 3" xfId="28753" xr:uid="{00000000-0005-0000-0000-00008B310000}"/>
    <cellStyle name="Comma 55 12" xfId="10996" xr:uid="{00000000-0005-0000-0000-00008C310000}"/>
    <cellStyle name="Comma 55 12 2" xfId="36985" xr:uid="{00000000-0005-0000-0000-00008D310000}"/>
    <cellStyle name="Comma 55 13" xfId="26581" xr:uid="{00000000-0005-0000-0000-00008E310000}"/>
    <cellStyle name="Comma 55 13 2" xfId="52570" xr:uid="{00000000-0005-0000-0000-00008F310000}"/>
    <cellStyle name="Comma 55 14" xfId="1869" xr:uid="{00000000-0005-0000-0000-000090310000}"/>
    <cellStyle name="Comma 55 14 2" xfId="54322" xr:uid="{00000000-0005-0000-0000-000091310000}"/>
    <cellStyle name="Comma 55 15" xfId="28363" xr:uid="{00000000-0005-0000-0000-000092310000}"/>
    <cellStyle name="Comma 55 16" xfId="55329" xr:uid="{00000000-0005-0000-0000-000093310000}"/>
    <cellStyle name="Comma 55 2" xfId="3739" xr:uid="{00000000-0005-0000-0000-000094310000}"/>
    <cellStyle name="Comma 55 2 2" xfId="5942" xr:uid="{00000000-0005-0000-0000-000095310000}"/>
    <cellStyle name="Comma 55 2 2 2" xfId="22331" xr:uid="{00000000-0005-0000-0000-000096310000}"/>
    <cellStyle name="Comma 55 2 2 2 2" xfId="48320" xr:uid="{00000000-0005-0000-0000-000097310000}"/>
    <cellStyle name="Comma 55 2 2 3" xfId="14211" xr:uid="{00000000-0005-0000-0000-000098310000}"/>
    <cellStyle name="Comma 55 2 2 3 2" xfId="40200" xr:uid="{00000000-0005-0000-0000-000099310000}"/>
    <cellStyle name="Comma 55 2 2 4" xfId="32047" xr:uid="{00000000-0005-0000-0000-00009A310000}"/>
    <cellStyle name="Comma 55 2 3" xfId="8774" xr:uid="{00000000-0005-0000-0000-00009B310000}"/>
    <cellStyle name="Comma 55 2 3 2" xfId="25105" xr:uid="{00000000-0005-0000-0000-00009C310000}"/>
    <cellStyle name="Comma 55 2 3 2 2" xfId="51094" xr:uid="{00000000-0005-0000-0000-00009D310000}"/>
    <cellStyle name="Comma 55 2 3 3" xfId="16985" xr:uid="{00000000-0005-0000-0000-00009E310000}"/>
    <cellStyle name="Comma 55 2 3 3 2" xfId="42974" xr:uid="{00000000-0005-0000-0000-00009F310000}"/>
    <cellStyle name="Comma 55 2 3 4" xfId="34821" xr:uid="{00000000-0005-0000-0000-0000A0310000}"/>
    <cellStyle name="Comma 55 2 4" xfId="20210" xr:uid="{00000000-0005-0000-0000-0000A1310000}"/>
    <cellStyle name="Comma 55 2 4 2" xfId="46199" xr:uid="{00000000-0005-0000-0000-0000A2310000}"/>
    <cellStyle name="Comma 55 2 5" xfId="12090" xr:uid="{00000000-0005-0000-0000-0000A3310000}"/>
    <cellStyle name="Comma 55 2 5 2" xfId="38079" xr:uid="{00000000-0005-0000-0000-0000A4310000}"/>
    <cellStyle name="Comma 55 2 6" xfId="27675" xr:uid="{00000000-0005-0000-0000-0000A5310000}"/>
    <cellStyle name="Comma 55 2 6 2" xfId="53664" xr:uid="{00000000-0005-0000-0000-0000A6310000}"/>
    <cellStyle name="Comma 55 2 7" xfId="29922" xr:uid="{00000000-0005-0000-0000-0000A7310000}"/>
    <cellStyle name="Comma 55 3" xfId="4453" xr:uid="{00000000-0005-0000-0000-0000A8310000}"/>
    <cellStyle name="Comma 55 3 2" xfId="20862" xr:uid="{00000000-0005-0000-0000-0000A9310000}"/>
    <cellStyle name="Comma 55 3 2 2" xfId="46851" xr:uid="{00000000-0005-0000-0000-0000AA310000}"/>
    <cellStyle name="Comma 55 3 3" xfId="12742" xr:uid="{00000000-0005-0000-0000-0000AB310000}"/>
    <cellStyle name="Comma 55 3 3 2" xfId="38731" xr:uid="{00000000-0005-0000-0000-0000AC310000}"/>
    <cellStyle name="Comma 55 3 4" xfId="30576" xr:uid="{00000000-0005-0000-0000-0000AD310000}"/>
    <cellStyle name="Comma 55 4" xfId="4833" xr:uid="{00000000-0005-0000-0000-0000AE310000}"/>
    <cellStyle name="Comma 55 4 2" xfId="21237" xr:uid="{00000000-0005-0000-0000-0000AF310000}"/>
    <cellStyle name="Comma 55 4 2 2" xfId="47226" xr:uid="{00000000-0005-0000-0000-0000B0310000}"/>
    <cellStyle name="Comma 55 4 3" xfId="13117" xr:uid="{00000000-0005-0000-0000-0000B1310000}"/>
    <cellStyle name="Comma 55 4 3 2" xfId="39106" xr:uid="{00000000-0005-0000-0000-0000B2310000}"/>
    <cellStyle name="Comma 55 4 4" xfId="30951" xr:uid="{00000000-0005-0000-0000-0000B3310000}"/>
    <cellStyle name="Comma 55 5" xfId="6649" xr:uid="{00000000-0005-0000-0000-0000B4310000}"/>
    <cellStyle name="Comma 55 5 2" xfId="22983" xr:uid="{00000000-0005-0000-0000-0000B5310000}"/>
    <cellStyle name="Comma 55 5 2 2" xfId="48972" xr:uid="{00000000-0005-0000-0000-0000B6310000}"/>
    <cellStyle name="Comma 55 5 3" xfId="14863" xr:uid="{00000000-0005-0000-0000-0000B7310000}"/>
    <cellStyle name="Comma 55 5 3 2" xfId="40852" xr:uid="{00000000-0005-0000-0000-0000B8310000}"/>
    <cellStyle name="Comma 55 5 4" xfId="32699" xr:uid="{00000000-0005-0000-0000-0000B9310000}"/>
    <cellStyle name="Comma 55 6" xfId="7305" xr:uid="{00000000-0005-0000-0000-0000BA310000}"/>
    <cellStyle name="Comma 55 6 2" xfId="23636" xr:uid="{00000000-0005-0000-0000-0000BB310000}"/>
    <cellStyle name="Comma 55 6 2 2" xfId="49625" xr:uid="{00000000-0005-0000-0000-0000BC310000}"/>
    <cellStyle name="Comma 55 6 3" xfId="15516" xr:uid="{00000000-0005-0000-0000-0000BD310000}"/>
    <cellStyle name="Comma 55 6 3 2" xfId="41505" xr:uid="{00000000-0005-0000-0000-0000BE310000}"/>
    <cellStyle name="Comma 55 6 4" xfId="33352" xr:uid="{00000000-0005-0000-0000-0000BF310000}"/>
    <cellStyle name="Comma 55 7" xfId="7680" xr:uid="{00000000-0005-0000-0000-0000C0310000}"/>
    <cellStyle name="Comma 55 7 2" xfId="24011" xr:uid="{00000000-0005-0000-0000-0000C1310000}"/>
    <cellStyle name="Comma 55 7 2 2" xfId="50000" xr:uid="{00000000-0005-0000-0000-0000C2310000}"/>
    <cellStyle name="Comma 55 7 3" xfId="15891" xr:uid="{00000000-0005-0000-0000-0000C3310000}"/>
    <cellStyle name="Comma 55 7 3 2" xfId="41880" xr:uid="{00000000-0005-0000-0000-0000C4310000}"/>
    <cellStyle name="Comma 55 7 4" xfId="33727" xr:uid="{00000000-0005-0000-0000-0000C5310000}"/>
    <cellStyle name="Comma 55 8" xfId="9829" xr:uid="{00000000-0005-0000-0000-0000C6310000}"/>
    <cellStyle name="Comma 55 8 2" xfId="26110" xr:uid="{00000000-0005-0000-0000-0000C7310000}"/>
    <cellStyle name="Comma 55 8 2 2" xfId="52099" xr:uid="{00000000-0005-0000-0000-0000C8310000}"/>
    <cellStyle name="Comma 55 8 3" xfId="17990" xr:uid="{00000000-0005-0000-0000-0000C9310000}"/>
    <cellStyle name="Comma 55 8 3 2" xfId="43979" xr:uid="{00000000-0005-0000-0000-0000CA310000}"/>
    <cellStyle name="Comma 55 8 4" xfId="35827" xr:uid="{00000000-0005-0000-0000-0000CB310000}"/>
    <cellStyle name="Comma 55 9" xfId="9955" xr:uid="{00000000-0005-0000-0000-0000CC310000}"/>
    <cellStyle name="Comma 55 9 2" xfId="26204" xr:uid="{00000000-0005-0000-0000-0000CD310000}"/>
    <cellStyle name="Comma 55 9 2 2" xfId="52193" xr:uid="{00000000-0005-0000-0000-0000CE310000}"/>
    <cellStyle name="Comma 55 9 3" xfId="18084" xr:uid="{00000000-0005-0000-0000-0000CF310000}"/>
    <cellStyle name="Comma 55 9 3 2" xfId="44073" xr:uid="{00000000-0005-0000-0000-0000D0310000}"/>
    <cellStyle name="Comma 55 9 4" xfId="35944" xr:uid="{00000000-0005-0000-0000-0000D1310000}"/>
    <cellStyle name="Comma 56" xfId="1210" xr:uid="{00000000-0005-0000-0000-0000D2310000}"/>
    <cellStyle name="Comma 56 10" xfId="10615" xr:uid="{00000000-0005-0000-0000-0000D3310000}"/>
    <cellStyle name="Comma 56 10 2" xfId="18738" xr:uid="{00000000-0005-0000-0000-0000D4310000}"/>
    <cellStyle name="Comma 56 10 2 2" xfId="44727" xr:uid="{00000000-0005-0000-0000-0000D5310000}"/>
    <cellStyle name="Comma 56 10 3" xfId="36604" xr:uid="{00000000-0005-0000-0000-0000D6310000}"/>
    <cellStyle name="Comma 56 11" xfId="2236" xr:uid="{00000000-0005-0000-0000-0000D7310000}"/>
    <cellStyle name="Comma 56 11 2" xfId="19094" xr:uid="{00000000-0005-0000-0000-0000D8310000}"/>
    <cellStyle name="Comma 56 11 2 2" xfId="45083" xr:uid="{00000000-0005-0000-0000-0000D9310000}"/>
    <cellStyle name="Comma 56 11 3" xfId="28730" xr:uid="{00000000-0005-0000-0000-0000DA310000}"/>
    <cellStyle name="Comma 56 12" xfId="10974" xr:uid="{00000000-0005-0000-0000-0000DB310000}"/>
    <cellStyle name="Comma 56 12 2" xfId="36963" xr:uid="{00000000-0005-0000-0000-0000DC310000}"/>
    <cellStyle name="Comma 56 13" xfId="26558" xr:uid="{00000000-0005-0000-0000-0000DD310000}"/>
    <cellStyle name="Comma 56 13 2" xfId="52547" xr:uid="{00000000-0005-0000-0000-0000DE310000}"/>
    <cellStyle name="Comma 56 14" xfId="1871" xr:uid="{00000000-0005-0000-0000-0000DF310000}"/>
    <cellStyle name="Comma 56 14 2" xfId="54324" xr:uid="{00000000-0005-0000-0000-0000E0310000}"/>
    <cellStyle name="Comma 56 15" xfId="28365" xr:uid="{00000000-0005-0000-0000-0000E1310000}"/>
    <cellStyle name="Comma 56 16" xfId="55331" xr:uid="{00000000-0005-0000-0000-0000E2310000}"/>
    <cellStyle name="Comma 56 2" xfId="3736" xr:uid="{00000000-0005-0000-0000-0000E3310000}"/>
    <cellStyle name="Comma 56 2 2" xfId="5939" xr:uid="{00000000-0005-0000-0000-0000E4310000}"/>
    <cellStyle name="Comma 56 2 2 2" xfId="22328" xr:uid="{00000000-0005-0000-0000-0000E5310000}"/>
    <cellStyle name="Comma 56 2 2 2 2" xfId="48317" xr:uid="{00000000-0005-0000-0000-0000E6310000}"/>
    <cellStyle name="Comma 56 2 2 3" xfId="14208" xr:uid="{00000000-0005-0000-0000-0000E7310000}"/>
    <cellStyle name="Comma 56 2 2 3 2" xfId="40197" xr:uid="{00000000-0005-0000-0000-0000E8310000}"/>
    <cellStyle name="Comma 56 2 2 4" xfId="32044" xr:uid="{00000000-0005-0000-0000-0000E9310000}"/>
    <cellStyle name="Comma 56 2 3" xfId="8771" xr:uid="{00000000-0005-0000-0000-0000EA310000}"/>
    <cellStyle name="Comma 56 2 3 2" xfId="25102" xr:uid="{00000000-0005-0000-0000-0000EB310000}"/>
    <cellStyle name="Comma 56 2 3 2 2" xfId="51091" xr:uid="{00000000-0005-0000-0000-0000EC310000}"/>
    <cellStyle name="Comma 56 2 3 3" xfId="16982" xr:uid="{00000000-0005-0000-0000-0000ED310000}"/>
    <cellStyle name="Comma 56 2 3 3 2" xfId="42971" xr:uid="{00000000-0005-0000-0000-0000EE310000}"/>
    <cellStyle name="Comma 56 2 3 4" xfId="34818" xr:uid="{00000000-0005-0000-0000-0000EF310000}"/>
    <cellStyle name="Comma 56 2 4" xfId="20207" xr:uid="{00000000-0005-0000-0000-0000F0310000}"/>
    <cellStyle name="Comma 56 2 4 2" xfId="46196" xr:uid="{00000000-0005-0000-0000-0000F1310000}"/>
    <cellStyle name="Comma 56 2 5" xfId="12087" xr:uid="{00000000-0005-0000-0000-0000F2310000}"/>
    <cellStyle name="Comma 56 2 5 2" xfId="38076" xr:uid="{00000000-0005-0000-0000-0000F3310000}"/>
    <cellStyle name="Comma 56 2 6" xfId="27672" xr:uid="{00000000-0005-0000-0000-0000F4310000}"/>
    <cellStyle name="Comma 56 2 6 2" xfId="53661" xr:uid="{00000000-0005-0000-0000-0000F5310000}"/>
    <cellStyle name="Comma 56 2 7" xfId="29919" xr:uid="{00000000-0005-0000-0000-0000F6310000}"/>
    <cellStyle name="Comma 56 3" xfId="4458" xr:uid="{00000000-0005-0000-0000-0000F7310000}"/>
    <cellStyle name="Comma 56 3 2" xfId="20864" xr:uid="{00000000-0005-0000-0000-0000F8310000}"/>
    <cellStyle name="Comma 56 3 2 2" xfId="46853" xr:uid="{00000000-0005-0000-0000-0000F9310000}"/>
    <cellStyle name="Comma 56 3 3" xfId="12744" xr:uid="{00000000-0005-0000-0000-0000FA310000}"/>
    <cellStyle name="Comma 56 3 3 2" xfId="38733" xr:uid="{00000000-0005-0000-0000-0000FB310000}"/>
    <cellStyle name="Comma 56 3 4" xfId="30578" xr:uid="{00000000-0005-0000-0000-0000FC310000}"/>
    <cellStyle name="Comma 56 4" xfId="4809" xr:uid="{00000000-0005-0000-0000-0000FD310000}"/>
    <cellStyle name="Comma 56 4 2" xfId="21215" xr:uid="{00000000-0005-0000-0000-0000FE310000}"/>
    <cellStyle name="Comma 56 4 2 2" xfId="47204" xr:uid="{00000000-0005-0000-0000-0000FF310000}"/>
    <cellStyle name="Comma 56 4 3" xfId="13095" xr:uid="{00000000-0005-0000-0000-000000320000}"/>
    <cellStyle name="Comma 56 4 3 2" xfId="39084" xr:uid="{00000000-0005-0000-0000-000001320000}"/>
    <cellStyle name="Comma 56 4 4" xfId="30929" xr:uid="{00000000-0005-0000-0000-000002320000}"/>
    <cellStyle name="Comma 56 5" xfId="6654" xr:uid="{00000000-0005-0000-0000-000003320000}"/>
    <cellStyle name="Comma 56 5 2" xfId="22985" xr:uid="{00000000-0005-0000-0000-000004320000}"/>
    <cellStyle name="Comma 56 5 2 2" xfId="48974" xr:uid="{00000000-0005-0000-0000-000005320000}"/>
    <cellStyle name="Comma 56 5 3" xfId="14865" xr:uid="{00000000-0005-0000-0000-000006320000}"/>
    <cellStyle name="Comma 56 5 3 2" xfId="40854" xr:uid="{00000000-0005-0000-0000-000007320000}"/>
    <cellStyle name="Comma 56 5 4" xfId="32701" xr:uid="{00000000-0005-0000-0000-000008320000}"/>
    <cellStyle name="Comma 56 6" xfId="7307" xr:uid="{00000000-0005-0000-0000-000009320000}"/>
    <cellStyle name="Comma 56 6 2" xfId="23638" xr:uid="{00000000-0005-0000-0000-00000A320000}"/>
    <cellStyle name="Comma 56 6 2 2" xfId="49627" xr:uid="{00000000-0005-0000-0000-00000B320000}"/>
    <cellStyle name="Comma 56 6 3" xfId="15518" xr:uid="{00000000-0005-0000-0000-00000C320000}"/>
    <cellStyle name="Comma 56 6 3 2" xfId="41507" xr:uid="{00000000-0005-0000-0000-00000D320000}"/>
    <cellStyle name="Comma 56 6 4" xfId="33354" xr:uid="{00000000-0005-0000-0000-00000E320000}"/>
    <cellStyle name="Comma 56 7" xfId="7658" xr:uid="{00000000-0005-0000-0000-00000F320000}"/>
    <cellStyle name="Comma 56 7 2" xfId="23989" xr:uid="{00000000-0005-0000-0000-000010320000}"/>
    <cellStyle name="Comma 56 7 2 2" xfId="49978" xr:uid="{00000000-0005-0000-0000-000011320000}"/>
    <cellStyle name="Comma 56 7 3" xfId="15869" xr:uid="{00000000-0005-0000-0000-000012320000}"/>
    <cellStyle name="Comma 56 7 3 2" xfId="41858" xr:uid="{00000000-0005-0000-0000-000013320000}"/>
    <cellStyle name="Comma 56 7 4" xfId="33705" xr:uid="{00000000-0005-0000-0000-000014320000}"/>
    <cellStyle name="Comma 56 8" xfId="9834" xr:uid="{00000000-0005-0000-0000-000015320000}"/>
    <cellStyle name="Comma 56 8 2" xfId="26112" xr:uid="{00000000-0005-0000-0000-000016320000}"/>
    <cellStyle name="Comma 56 8 2 2" xfId="52101" xr:uid="{00000000-0005-0000-0000-000017320000}"/>
    <cellStyle name="Comma 56 8 3" xfId="17992" xr:uid="{00000000-0005-0000-0000-000018320000}"/>
    <cellStyle name="Comma 56 8 3 2" xfId="43981" xr:uid="{00000000-0005-0000-0000-000019320000}"/>
    <cellStyle name="Comma 56 8 4" xfId="35829" xr:uid="{00000000-0005-0000-0000-00001A320000}"/>
    <cellStyle name="Comma 56 9" xfId="9880" xr:uid="{00000000-0005-0000-0000-00001B320000}"/>
    <cellStyle name="Comma 56 9 2" xfId="26144" xr:uid="{00000000-0005-0000-0000-00001C320000}"/>
    <cellStyle name="Comma 56 9 2 2" xfId="52133" xr:uid="{00000000-0005-0000-0000-00001D320000}"/>
    <cellStyle name="Comma 56 9 3" xfId="18024" xr:uid="{00000000-0005-0000-0000-00001E320000}"/>
    <cellStyle name="Comma 56 9 3 2" xfId="44013" xr:uid="{00000000-0005-0000-0000-00001F320000}"/>
    <cellStyle name="Comma 56 9 4" xfId="35869" xr:uid="{00000000-0005-0000-0000-000020320000}"/>
    <cellStyle name="Comma 57" xfId="1203" xr:uid="{00000000-0005-0000-0000-000021320000}"/>
    <cellStyle name="Comma 57 10" xfId="10611" xr:uid="{00000000-0005-0000-0000-000022320000}"/>
    <cellStyle name="Comma 57 10 2" xfId="18734" xr:uid="{00000000-0005-0000-0000-000023320000}"/>
    <cellStyle name="Comma 57 10 2 2" xfId="44723" xr:uid="{00000000-0005-0000-0000-000024320000}"/>
    <cellStyle name="Comma 57 10 3" xfId="36600" xr:uid="{00000000-0005-0000-0000-000025320000}"/>
    <cellStyle name="Comma 57 11" xfId="2771" xr:uid="{00000000-0005-0000-0000-000026320000}"/>
    <cellStyle name="Comma 57 11 2" xfId="19258" xr:uid="{00000000-0005-0000-0000-000027320000}"/>
    <cellStyle name="Comma 57 11 2 2" xfId="45247" xr:uid="{00000000-0005-0000-0000-000028320000}"/>
    <cellStyle name="Comma 57 11 3" xfId="28964" xr:uid="{00000000-0005-0000-0000-000029320000}"/>
    <cellStyle name="Comma 57 12" xfId="11138" xr:uid="{00000000-0005-0000-0000-00002A320000}"/>
    <cellStyle name="Comma 57 12 2" xfId="37127" xr:uid="{00000000-0005-0000-0000-00002B320000}"/>
    <cellStyle name="Comma 57 13" xfId="26723" xr:uid="{00000000-0005-0000-0000-00002C320000}"/>
    <cellStyle name="Comma 57 13 2" xfId="52712" xr:uid="{00000000-0005-0000-0000-00002D320000}"/>
    <cellStyle name="Comma 57 14" xfId="1867" xr:uid="{00000000-0005-0000-0000-00002E320000}"/>
    <cellStyle name="Comma 57 14 2" xfId="54320" xr:uid="{00000000-0005-0000-0000-00002F320000}"/>
    <cellStyle name="Comma 57 15" xfId="28361" xr:uid="{00000000-0005-0000-0000-000030320000}"/>
    <cellStyle name="Comma 57 16" xfId="55327" xr:uid="{00000000-0005-0000-0000-000031320000}"/>
    <cellStyle name="Comma 57 2" xfId="3467" xr:uid="{00000000-0005-0000-0000-000032320000}"/>
    <cellStyle name="Comma 57 2 2" xfId="5671" xr:uid="{00000000-0005-0000-0000-000033320000}"/>
    <cellStyle name="Comma 57 2 2 2" xfId="22060" xr:uid="{00000000-0005-0000-0000-000034320000}"/>
    <cellStyle name="Comma 57 2 2 2 2" xfId="48049" xr:uid="{00000000-0005-0000-0000-000035320000}"/>
    <cellStyle name="Comma 57 2 2 3" xfId="13940" xr:uid="{00000000-0005-0000-0000-000036320000}"/>
    <cellStyle name="Comma 57 2 2 3 2" xfId="39929" xr:uid="{00000000-0005-0000-0000-000037320000}"/>
    <cellStyle name="Comma 57 2 2 4" xfId="31776" xr:uid="{00000000-0005-0000-0000-000038320000}"/>
    <cellStyle name="Comma 57 2 3" xfId="8503" xr:uid="{00000000-0005-0000-0000-000039320000}"/>
    <cellStyle name="Comma 57 2 3 2" xfId="24834" xr:uid="{00000000-0005-0000-0000-00003A320000}"/>
    <cellStyle name="Comma 57 2 3 2 2" xfId="50823" xr:uid="{00000000-0005-0000-0000-00003B320000}"/>
    <cellStyle name="Comma 57 2 3 3" xfId="16714" xr:uid="{00000000-0005-0000-0000-00003C320000}"/>
    <cellStyle name="Comma 57 2 3 3 2" xfId="42703" xr:uid="{00000000-0005-0000-0000-00003D320000}"/>
    <cellStyle name="Comma 57 2 3 4" xfId="34550" xr:uid="{00000000-0005-0000-0000-00003E320000}"/>
    <cellStyle name="Comma 57 2 4" xfId="19939" xr:uid="{00000000-0005-0000-0000-00003F320000}"/>
    <cellStyle name="Comma 57 2 4 2" xfId="45928" xr:uid="{00000000-0005-0000-0000-000040320000}"/>
    <cellStyle name="Comma 57 2 5" xfId="11819" xr:uid="{00000000-0005-0000-0000-000041320000}"/>
    <cellStyle name="Comma 57 2 5 2" xfId="37808" xr:uid="{00000000-0005-0000-0000-000042320000}"/>
    <cellStyle name="Comma 57 2 6" xfId="27404" xr:uid="{00000000-0005-0000-0000-000043320000}"/>
    <cellStyle name="Comma 57 2 6 2" xfId="53393" xr:uid="{00000000-0005-0000-0000-000044320000}"/>
    <cellStyle name="Comma 57 2 7" xfId="29650" xr:uid="{00000000-0005-0000-0000-000045320000}"/>
    <cellStyle name="Comma 57 3" xfId="4451" xr:uid="{00000000-0005-0000-0000-000046320000}"/>
    <cellStyle name="Comma 57 3 2" xfId="20860" xr:uid="{00000000-0005-0000-0000-000047320000}"/>
    <cellStyle name="Comma 57 3 2 2" xfId="46849" xr:uid="{00000000-0005-0000-0000-000048320000}"/>
    <cellStyle name="Comma 57 3 3" xfId="12740" xr:uid="{00000000-0005-0000-0000-000049320000}"/>
    <cellStyle name="Comma 57 3 3 2" xfId="38729" xr:uid="{00000000-0005-0000-0000-00004A320000}"/>
    <cellStyle name="Comma 57 3 4" xfId="30574" xr:uid="{00000000-0005-0000-0000-00004B320000}"/>
    <cellStyle name="Comma 57 4" xfId="4979" xr:uid="{00000000-0005-0000-0000-00004C320000}"/>
    <cellStyle name="Comma 57 4 2" xfId="21379" xr:uid="{00000000-0005-0000-0000-00004D320000}"/>
    <cellStyle name="Comma 57 4 2 2" xfId="47368" xr:uid="{00000000-0005-0000-0000-00004E320000}"/>
    <cellStyle name="Comma 57 4 3" xfId="13259" xr:uid="{00000000-0005-0000-0000-00004F320000}"/>
    <cellStyle name="Comma 57 4 3 2" xfId="39248" xr:uid="{00000000-0005-0000-0000-000050320000}"/>
    <cellStyle name="Comma 57 4 4" xfId="31095" xr:uid="{00000000-0005-0000-0000-000051320000}"/>
    <cellStyle name="Comma 57 5" xfId="6647" xr:uid="{00000000-0005-0000-0000-000052320000}"/>
    <cellStyle name="Comma 57 5 2" xfId="22981" xr:uid="{00000000-0005-0000-0000-000053320000}"/>
    <cellStyle name="Comma 57 5 2 2" xfId="48970" xr:uid="{00000000-0005-0000-0000-000054320000}"/>
    <cellStyle name="Comma 57 5 3" xfId="14861" xr:uid="{00000000-0005-0000-0000-000055320000}"/>
    <cellStyle name="Comma 57 5 3 2" xfId="40850" xr:uid="{00000000-0005-0000-0000-000056320000}"/>
    <cellStyle name="Comma 57 5 4" xfId="32697" xr:uid="{00000000-0005-0000-0000-000057320000}"/>
    <cellStyle name="Comma 57 6" xfId="7303" xr:uid="{00000000-0005-0000-0000-000058320000}"/>
    <cellStyle name="Comma 57 6 2" xfId="23634" xr:uid="{00000000-0005-0000-0000-000059320000}"/>
    <cellStyle name="Comma 57 6 2 2" xfId="49623" xr:uid="{00000000-0005-0000-0000-00005A320000}"/>
    <cellStyle name="Comma 57 6 3" xfId="15514" xr:uid="{00000000-0005-0000-0000-00005B320000}"/>
    <cellStyle name="Comma 57 6 3 2" xfId="41503" xr:uid="{00000000-0005-0000-0000-00005C320000}"/>
    <cellStyle name="Comma 57 6 4" xfId="33350" xr:uid="{00000000-0005-0000-0000-00005D320000}"/>
    <cellStyle name="Comma 57 7" xfId="7822" xr:uid="{00000000-0005-0000-0000-00005E320000}"/>
    <cellStyle name="Comma 57 7 2" xfId="24153" xr:uid="{00000000-0005-0000-0000-00005F320000}"/>
    <cellStyle name="Comma 57 7 2 2" xfId="50142" xr:uid="{00000000-0005-0000-0000-000060320000}"/>
    <cellStyle name="Comma 57 7 3" xfId="16033" xr:uid="{00000000-0005-0000-0000-000061320000}"/>
    <cellStyle name="Comma 57 7 3 2" xfId="42022" xr:uid="{00000000-0005-0000-0000-000062320000}"/>
    <cellStyle name="Comma 57 7 4" xfId="33869" xr:uid="{00000000-0005-0000-0000-000063320000}"/>
    <cellStyle name="Comma 57 8" xfId="9827" xr:uid="{00000000-0005-0000-0000-000064320000}"/>
    <cellStyle name="Comma 57 8 2" xfId="26108" xr:uid="{00000000-0005-0000-0000-000065320000}"/>
    <cellStyle name="Comma 57 8 2 2" xfId="52097" xr:uid="{00000000-0005-0000-0000-000066320000}"/>
    <cellStyle name="Comma 57 8 3" xfId="17988" xr:uid="{00000000-0005-0000-0000-000067320000}"/>
    <cellStyle name="Comma 57 8 3 2" xfId="43977" xr:uid="{00000000-0005-0000-0000-000068320000}"/>
    <cellStyle name="Comma 57 8 4" xfId="35825" xr:uid="{00000000-0005-0000-0000-000069320000}"/>
    <cellStyle name="Comma 57 9" xfId="9906" xr:uid="{00000000-0005-0000-0000-00006A320000}"/>
    <cellStyle name="Comma 57 9 2" xfId="26165" xr:uid="{00000000-0005-0000-0000-00006B320000}"/>
    <cellStyle name="Comma 57 9 2 2" xfId="52154" xr:uid="{00000000-0005-0000-0000-00006C320000}"/>
    <cellStyle name="Comma 57 9 3" xfId="18045" xr:uid="{00000000-0005-0000-0000-00006D320000}"/>
    <cellStyle name="Comma 57 9 3 2" xfId="44034" xr:uid="{00000000-0005-0000-0000-00006E320000}"/>
    <cellStyle name="Comma 57 9 4" xfId="35895" xr:uid="{00000000-0005-0000-0000-00006F320000}"/>
    <cellStyle name="Comma 58" xfId="1201" xr:uid="{00000000-0005-0000-0000-000070320000}"/>
    <cellStyle name="Comma 58 10" xfId="3096" xr:uid="{00000000-0005-0000-0000-000071320000}"/>
    <cellStyle name="Comma 58 10 2" xfId="19574" xr:uid="{00000000-0005-0000-0000-000072320000}"/>
    <cellStyle name="Comma 58 10 2 2" xfId="45563" xr:uid="{00000000-0005-0000-0000-000073320000}"/>
    <cellStyle name="Comma 58 10 3" xfId="29283" xr:uid="{00000000-0005-0000-0000-000074320000}"/>
    <cellStyle name="Comma 58 11" xfId="11454" xr:uid="{00000000-0005-0000-0000-000075320000}"/>
    <cellStyle name="Comma 58 11 2" xfId="37443" xr:uid="{00000000-0005-0000-0000-000076320000}"/>
    <cellStyle name="Comma 58 12" xfId="27039" xr:uid="{00000000-0005-0000-0000-000077320000}"/>
    <cellStyle name="Comma 58 12 2" xfId="53028" xr:uid="{00000000-0005-0000-0000-000078320000}"/>
    <cellStyle name="Comma 58 13" xfId="1865" xr:uid="{00000000-0005-0000-0000-000079320000}"/>
    <cellStyle name="Comma 58 13 2" xfId="54318" xr:uid="{00000000-0005-0000-0000-00007A320000}"/>
    <cellStyle name="Comma 58 14" xfId="28359" xr:uid="{00000000-0005-0000-0000-00007B320000}"/>
    <cellStyle name="Comma 58 15" xfId="55325" xr:uid="{00000000-0005-0000-0000-00007C320000}"/>
    <cellStyle name="Comma 58 2" xfId="4449" xr:uid="{00000000-0005-0000-0000-00007D320000}"/>
    <cellStyle name="Comma 58 2 2" xfId="20858" xr:uid="{00000000-0005-0000-0000-00007E320000}"/>
    <cellStyle name="Comma 58 2 2 2" xfId="46847" xr:uid="{00000000-0005-0000-0000-00007F320000}"/>
    <cellStyle name="Comma 58 2 3" xfId="12738" xr:uid="{00000000-0005-0000-0000-000080320000}"/>
    <cellStyle name="Comma 58 2 3 2" xfId="38727" xr:uid="{00000000-0005-0000-0000-000081320000}"/>
    <cellStyle name="Comma 58 2 4" xfId="30572" xr:uid="{00000000-0005-0000-0000-000082320000}"/>
    <cellStyle name="Comma 58 3" xfId="5306" xr:uid="{00000000-0005-0000-0000-000083320000}"/>
    <cellStyle name="Comma 58 3 2" xfId="21695" xr:uid="{00000000-0005-0000-0000-000084320000}"/>
    <cellStyle name="Comma 58 3 2 2" xfId="47684" xr:uid="{00000000-0005-0000-0000-000085320000}"/>
    <cellStyle name="Comma 58 3 3" xfId="13575" xr:uid="{00000000-0005-0000-0000-000086320000}"/>
    <cellStyle name="Comma 58 3 3 2" xfId="39564" xr:uid="{00000000-0005-0000-0000-000087320000}"/>
    <cellStyle name="Comma 58 3 4" xfId="31411" xr:uid="{00000000-0005-0000-0000-000088320000}"/>
    <cellStyle name="Comma 58 4" xfId="6645" xr:uid="{00000000-0005-0000-0000-000089320000}"/>
    <cellStyle name="Comma 58 4 2" xfId="22979" xr:uid="{00000000-0005-0000-0000-00008A320000}"/>
    <cellStyle name="Comma 58 4 2 2" xfId="48968" xr:uid="{00000000-0005-0000-0000-00008B320000}"/>
    <cellStyle name="Comma 58 4 3" xfId="14859" xr:uid="{00000000-0005-0000-0000-00008C320000}"/>
    <cellStyle name="Comma 58 4 3 2" xfId="40848" xr:uid="{00000000-0005-0000-0000-00008D320000}"/>
    <cellStyle name="Comma 58 4 4" xfId="32695" xr:uid="{00000000-0005-0000-0000-00008E320000}"/>
    <cellStyle name="Comma 58 5" xfId="7301" xr:uid="{00000000-0005-0000-0000-00008F320000}"/>
    <cellStyle name="Comma 58 5 2" xfId="23632" xr:uid="{00000000-0005-0000-0000-000090320000}"/>
    <cellStyle name="Comma 58 5 2 2" xfId="49621" xr:uid="{00000000-0005-0000-0000-000091320000}"/>
    <cellStyle name="Comma 58 5 3" xfId="15512" xr:uid="{00000000-0005-0000-0000-000092320000}"/>
    <cellStyle name="Comma 58 5 3 2" xfId="41501" xr:uid="{00000000-0005-0000-0000-000093320000}"/>
    <cellStyle name="Comma 58 5 4" xfId="33348" xr:uid="{00000000-0005-0000-0000-000094320000}"/>
    <cellStyle name="Comma 58 6" xfId="8138" xr:uid="{00000000-0005-0000-0000-000095320000}"/>
    <cellStyle name="Comma 58 6 2" xfId="24469" xr:uid="{00000000-0005-0000-0000-000096320000}"/>
    <cellStyle name="Comma 58 6 2 2" xfId="50458" xr:uid="{00000000-0005-0000-0000-000097320000}"/>
    <cellStyle name="Comma 58 6 3" xfId="16349" xr:uid="{00000000-0005-0000-0000-000098320000}"/>
    <cellStyle name="Comma 58 6 3 2" xfId="42338" xr:uid="{00000000-0005-0000-0000-000099320000}"/>
    <cellStyle name="Comma 58 6 4" xfId="34185" xr:uid="{00000000-0005-0000-0000-00009A320000}"/>
    <cellStyle name="Comma 58 7" xfId="9825" xr:uid="{00000000-0005-0000-0000-00009B320000}"/>
    <cellStyle name="Comma 58 7 2" xfId="26106" xr:uid="{00000000-0005-0000-0000-00009C320000}"/>
    <cellStyle name="Comma 58 7 2 2" xfId="52095" xr:uid="{00000000-0005-0000-0000-00009D320000}"/>
    <cellStyle name="Comma 58 7 3" xfId="17986" xr:uid="{00000000-0005-0000-0000-00009E320000}"/>
    <cellStyle name="Comma 58 7 3 2" xfId="43975" xr:uid="{00000000-0005-0000-0000-00009F320000}"/>
    <cellStyle name="Comma 58 7 4" xfId="35823" xr:uid="{00000000-0005-0000-0000-0000A0320000}"/>
    <cellStyle name="Comma 58 8" xfId="9367" xr:uid="{00000000-0005-0000-0000-0000A1320000}"/>
    <cellStyle name="Comma 58 8 2" xfId="25653" xr:uid="{00000000-0005-0000-0000-0000A2320000}"/>
    <cellStyle name="Comma 58 8 2 2" xfId="51642" xr:uid="{00000000-0005-0000-0000-0000A3320000}"/>
    <cellStyle name="Comma 58 8 3" xfId="17533" xr:uid="{00000000-0005-0000-0000-0000A4320000}"/>
    <cellStyle name="Comma 58 8 3 2" xfId="43522" xr:uid="{00000000-0005-0000-0000-0000A5320000}"/>
    <cellStyle name="Comma 58 8 4" xfId="35370" xr:uid="{00000000-0005-0000-0000-0000A6320000}"/>
    <cellStyle name="Comma 58 9" xfId="10609" xr:uid="{00000000-0005-0000-0000-0000A7320000}"/>
    <cellStyle name="Comma 58 9 2" xfId="18732" xr:uid="{00000000-0005-0000-0000-0000A8320000}"/>
    <cellStyle name="Comma 58 9 2 2" xfId="44721" xr:uid="{00000000-0005-0000-0000-0000A9320000}"/>
    <cellStyle name="Comma 58 9 3" xfId="36598" xr:uid="{00000000-0005-0000-0000-0000AA320000}"/>
    <cellStyle name="Comma 59" xfId="1212" xr:uid="{00000000-0005-0000-0000-0000AB320000}"/>
    <cellStyle name="Comma 59 10" xfId="3099" xr:uid="{00000000-0005-0000-0000-0000AC320000}"/>
    <cellStyle name="Comma 59 10 2" xfId="19577" xr:uid="{00000000-0005-0000-0000-0000AD320000}"/>
    <cellStyle name="Comma 59 10 2 2" xfId="45566" xr:uid="{00000000-0005-0000-0000-0000AE320000}"/>
    <cellStyle name="Comma 59 10 3" xfId="29286" xr:uid="{00000000-0005-0000-0000-0000AF320000}"/>
    <cellStyle name="Comma 59 11" xfId="11457" xr:uid="{00000000-0005-0000-0000-0000B0320000}"/>
    <cellStyle name="Comma 59 11 2" xfId="37446" xr:uid="{00000000-0005-0000-0000-0000B1320000}"/>
    <cellStyle name="Comma 59 12" xfId="27042" xr:uid="{00000000-0005-0000-0000-0000B2320000}"/>
    <cellStyle name="Comma 59 12 2" xfId="53031" xr:uid="{00000000-0005-0000-0000-0000B3320000}"/>
    <cellStyle name="Comma 59 13" xfId="1873" xr:uid="{00000000-0005-0000-0000-0000B4320000}"/>
    <cellStyle name="Comma 59 13 2" xfId="54326" xr:uid="{00000000-0005-0000-0000-0000B5320000}"/>
    <cellStyle name="Comma 59 14" xfId="28367" xr:uid="{00000000-0005-0000-0000-0000B6320000}"/>
    <cellStyle name="Comma 59 15" xfId="55333" xr:uid="{00000000-0005-0000-0000-0000B7320000}"/>
    <cellStyle name="Comma 59 2" xfId="4460" xr:uid="{00000000-0005-0000-0000-0000B8320000}"/>
    <cellStyle name="Comma 59 2 2" xfId="20866" xr:uid="{00000000-0005-0000-0000-0000B9320000}"/>
    <cellStyle name="Comma 59 2 2 2" xfId="46855" xr:uid="{00000000-0005-0000-0000-0000BA320000}"/>
    <cellStyle name="Comma 59 2 3" xfId="12746" xr:uid="{00000000-0005-0000-0000-0000BB320000}"/>
    <cellStyle name="Comma 59 2 3 2" xfId="38735" xr:uid="{00000000-0005-0000-0000-0000BC320000}"/>
    <cellStyle name="Comma 59 2 4" xfId="30580" xr:uid="{00000000-0005-0000-0000-0000BD320000}"/>
    <cellStyle name="Comma 59 3" xfId="5309" xr:uid="{00000000-0005-0000-0000-0000BE320000}"/>
    <cellStyle name="Comma 59 3 2" xfId="21698" xr:uid="{00000000-0005-0000-0000-0000BF320000}"/>
    <cellStyle name="Comma 59 3 2 2" xfId="47687" xr:uid="{00000000-0005-0000-0000-0000C0320000}"/>
    <cellStyle name="Comma 59 3 3" xfId="13578" xr:uid="{00000000-0005-0000-0000-0000C1320000}"/>
    <cellStyle name="Comma 59 3 3 2" xfId="39567" xr:uid="{00000000-0005-0000-0000-0000C2320000}"/>
    <cellStyle name="Comma 59 3 4" xfId="31414" xr:uid="{00000000-0005-0000-0000-0000C3320000}"/>
    <cellStyle name="Comma 59 4" xfId="6656" xr:uid="{00000000-0005-0000-0000-0000C4320000}"/>
    <cellStyle name="Comma 59 4 2" xfId="22987" xr:uid="{00000000-0005-0000-0000-0000C5320000}"/>
    <cellStyle name="Comma 59 4 2 2" xfId="48976" xr:uid="{00000000-0005-0000-0000-0000C6320000}"/>
    <cellStyle name="Comma 59 4 3" xfId="14867" xr:uid="{00000000-0005-0000-0000-0000C7320000}"/>
    <cellStyle name="Comma 59 4 3 2" xfId="40856" xr:uid="{00000000-0005-0000-0000-0000C8320000}"/>
    <cellStyle name="Comma 59 4 4" xfId="32703" xr:uid="{00000000-0005-0000-0000-0000C9320000}"/>
    <cellStyle name="Comma 59 5" xfId="7309" xr:uid="{00000000-0005-0000-0000-0000CA320000}"/>
    <cellStyle name="Comma 59 5 2" xfId="23640" xr:uid="{00000000-0005-0000-0000-0000CB320000}"/>
    <cellStyle name="Comma 59 5 2 2" xfId="49629" xr:uid="{00000000-0005-0000-0000-0000CC320000}"/>
    <cellStyle name="Comma 59 5 3" xfId="15520" xr:uid="{00000000-0005-0000-0000-0000CD320000}"/>
    <cellStyle name="Comma 59 5 3 2" xfId="41509" xr:uid="{00000000-0005-0000-0000-0000CE320000}"/>
    <cellStyle name="Comma 59 5 4" xfId="33356" xr:uid="{00000000-0005-0000-0000-0000CF320000}"/>
    <cellStyle name="Comma 59 6" xfId="8141" xr:uid="{00000000-0005-0000-0000-0000D0320000}"/>
    <cellStyle name="Comma 59 6 2" xfId="24472" xr:uid="{00000000-0005-0000-0000-0000D1320000}"/>
    <cellStyle name="Comma 59 6 2 2" xfId="50461" xr:uid="{00000000-0005-0000-0000-0000D2320000}"/>
    <cellStyle name="Comma 59 6 3" xfId="16352" xr:uid="{00000000-0005-0000-0000-0000D3320000}"/>
    <cellStyle name="Comma 59 6 3 2" xfId="42341" xr:uid="{00000000-0005-0000-0000-0000D4320000}"/>
    <cellStyle name="Comma 59 6 4" xfId="34188" xr:uid="{00000000-0005-0000-0000-0000D5320000}"/>
    <cellStyle name="Comma 59 7" xfId="9836" xr:uid="{00000000-0005-0000-0000-0000D6320000}"/>
    <cellStyle name="Comma 59 7 2" xfId="26114" xr:uid="{00000000-0005-0000-0000-0000D7320000}"/>
    <cellStyle name="Comma 59 7 2 2" xfId="52103" xr:uid="{00000000-0005-0000-0000-0000D8320000}"/>
    <cellStyle name="Comma 59 7 3" xfId="17994" xr:uid="{00000000-0005-0000-0000-0000D9320000}"/>
    <cellStyle name="Comma 59 7 3 2" xfId="43983" xr:uid="{00000000-0005-0000-0000-0000DA320000}"/>
    <cellStyle name="Comma 59 7 4" xfId="35831" xr:uid="{00000000-0005-0000-0000-0000DB320000}"/>
    <cellStyle name="Comma 59 8" xfId="9930" xr:uid="{00000000-0005-0000-0000-0000DC320000}"/>
    <cellStyle name="Comma 59 8 2" xfId="26183" xr:uid="{00000000-0005-0000-0000-0000DD320000}"/>
    <cellStyle name="Comma 59 8 2 2" xfId="52172" xr:uid="{00000000-0005-0000-0000-0000DE320000}"/>
    <cellStyle name="Comma 59 8 3" xfId="18063" xr:uid="{00000000-0005-0000-0000-0000DF320000}"/>
    <cellStyle name="Comma 59 8 3 2" xfId="44052" xr:uid="{00000000-0005-0000-0000-0000E0320000}"/>
    <cellStyle name="Comma 59 8 4" xfId="35919" xr:uid="{00000000-0005-0000-0000-0000E1320000}"/>
    <cellStyle name="Comma 59 9" xfId="10617" xr:uid="{00000000-0005-0000-0000-0000E2320000}"/>
    <cellStyle name="Comma 59 9 2" xfId="18740" xr:uid="{00000000-0005-0000-0000-0000E3320000}"/>
    <cellStyle name="Comma 59 9 2 2" xfId="44729" xr:uid="{00000000-0005-0000-0000-0000E4320000}"/>
    <cellStyle name="Comma 59 9 3" xfId="36606" xr:uid="{00000000-0005-0000-0000-0000E5320000}"/>
    <cellStyle name="Comma 6" xfId="152" xr:uid="{00000000-0005-0000-0000-0000E6320000}"/>
    <cellStyle name="Comma 6 10" xfId="4488" xr:uid="{00000000-0005-0000-0000-0000E7320000}"/>
    <cellStyle name="Comma 6 10 2" xfId="20894" xr:uid="{00000000-0005-0000-0000-0000E8320000}"/>
    <cellStyle name="Comma 6 10 2 2" xfId="46883" xr:uid="{00000000-0005-0000-0000-0000E9320000}"/>
    <cellStyle name="Comma 6 10 3" xfId="12774" xr:uid="{00000000-0005-0000-0000-0000EA320000}"/>
    <cellStyle name="Comma 6 10 3 2" xfId="38763" xr:uid="{00000000-0005-0000-0000-0000EB320000}"/>
    <cellStyle name="Comma 6 10 4" xfId="30608" xr:uid="{00000000-0005-0000-0000-0000EC320000}"/>
    <cellStyle name="Comma 6 11" xfId="5974" xr:uid="{00000000-0005-0000-0000-0000ED320000}"/>
    <cellStyle name="Comma 6 11 2" xfId="22362" xr:uid="{00000000-0005-0000-0000-0000EE320000}"/>
    <cellStyle name="Comma 6 11 2 2" xfId="48351" xr:uid="{00000000-0005-0000-0000-0000EF320000}"/>
    <cellStyle name="Comma 6 11 3" xfId="14242" xr:uid="{00000000-0005-0000-0000-0000F0320000}"/>
    <cellStyle name="Comma 6 11 3 2" xfId="40231" xr:uid="{00000000-0005-0000-0000-0000F1320000}"/>
    <cellStyle name="Comma 6 11 4" xfId="32078" xr:uid="{00000000-0005-0000-0000-0000F2320000}"/>
    <cellStyle name="Comma 6 12" xfId="6684" xr:uid="{00000000-0005-0000-0000-0000F3320000}"/>
    <cellStyle name="Comma 6 12 2" xfId="23015" xr:uid="{00000000-0005-0000-0000-0000F4320000}"/>
    <cellStyle name="Comma 6 12 2 2" xfId="49004" xr:uid="{00000000-0005-0000-0000-0000F5320000}"/>
    <cellStyle name="Comma 6 12 3" xfId="14895" xr:uid="{00000000-0005-0000-0000-0000F6320000}"/>
    <cellStyle name="Comma 6 12 3 2" xfId="40884" xr:uid="{00000000-0005-0000-0000-0000F7320000}"/>
    <cellStyle name="Comma 6 12 4" xfId="32731" xr:uid="{00000000-0005-0000-0000-0000F8320000}"/>
    <cellStyle name="Comma 6 13" xfId="7337" xr:uid="{00000000-0005-0000-0000-0000F9320000}"/>
    <cellStyle name="Comma 6 13 2" xfId="23668" xr:uid="{00000000-0005-0000-0000-0000FA320000}"/>
    <cellStyle name="Comma 6 13 2 2" xfId="49657" xr:uid="{00000000-0005-0000-0000-0000FB320000}"/>
    <cellStyle name="Comma 6 13 3" xfId="15548" xr:uid="{00000000-0005-0000-0000-0000FC320000}"/>
    <cellStyle name="Comma 6 13 3 2" xfId="41537" xr:uid="{00000000-0005-0000-0000-0000FD320000}"/>
    <cellStyle name="Comma 6 13 4" xfId="33384" xr:uid="{00000000-0005-0000-0000-0000FE320000}"/>
    <cellStyle name="Comma 6 14" xfId="8857" xr:uid="{00000000-0005-0000-0000-0000FF320000}"/>
    <cellStyle name="Comma 6 14 2" xfId="25188" xr:uid="{00000000-0005-0000-0000-000000330000}"/>
    <cellStyle name="Comma 6 14 2 2" xfId="51177" xr:uid="{00000000-0005-0000-0000-000001330000}"/>
    <cellStyle name="Comma 6 14 3" xfId="17068" xr:uid="{00000000-0005-0000-0000-000002330000}"/>
    <cellStyle name="Comma 6 14 3 2" xfId="43057" xr:uid="{00000000-0005-0000-0000-000003330000}"/>
    <cellStyle name="Comma 6 14 4" xfId="34904" xr:uid="{00000000-0005-0000-0000-000004330000}"/>
    <cellStyle name="Comma 6 15" xfId="9992" xr:uid="{00000000-0005-0000-0000-000005330000}"/>
    <cellStyle name="Comma 6 15 2" xfId="18115" xr:uid="{00000000-0005-0000-0000-000006330000}"/>
    <cellStyle name="Comma 6 15 2 2" xfId="44104" xr:uid="{00000000-0005-0000-0000-000007330000}"/>
    <cellStyle name="Comma 6 15 3" xfId="35981" xr:uid="{00000000-0005-0000-0000-000008330000}"/>
    <cellStyle name="Comma 6 16" xfId="1909" xr:uid="{00000000-0005-0000-0000-000009330000}"/>
    <cellStyle name="Comma 6 16 2" xfId="18773" xr:uid="{00000000-0005-0000-0000-00000A330000}"/>
    <cellStyle name="Comma 6 16 2 2" xfId="44762" xr:uid="{00000000-0005-0000-0000-00000B330000}"/>
    <cellStyle name="Comma 6 16 3" xfId="28403" xr:uid="{00000000-0005-0000-0000-00000C330000}"/>
    <cellStyle name="Comma 6 17" xfId="10653" xr:uid="{00000000-0005-0000-0000-00000D330000}"/>
    <cellStyle name="Comma 6 17 2" xfId="36642" xr:uid="{00000000-0005-0000-0000-00000E330000}"/>
    <cellStyle name="Comma 6 18" xfId="26237" xr:uid="{00000000-0005-0000-0000-00000F330000}"/>
    <cellStyle name="Comma 6 18 2" xfId="52226" xr:uid="{00000000-0005-0000-0000-000010330000}"/>
    <cellStyle name="Comma 6 19" xfId="1248" xr:uid="{00000000-0005-0000-0000-000011330000}"/>
    <cellStyle name="Comma 6 19 2" xfId="53701" xr:uid="{00000000-0005-0000-0000-000012330000}"/>
    <cellStyle name="Comma 6 2" xfId="153" xr:uid="{00000000-0005-0000-0000-000013330000}"/>
    <cellStyle name="Comma 6 2 10" xfId="7427" xr:uid="{00000000-0005-0000-0000-000014330000}"/>
    <cellStyle name="Comma 6 2 10 2" xfId="23758" xr:uid="{00000000-0005-0000-0000-000015330000}"/>
    <cellStyle name="Comma 6 2 10 2 2" xfId="49747" xr:uid="{00000000-0005-0000-0000-000016330000}"/>
    <cellStyle name="Comma 6 2 10 3" xfId="15638" xr:uid="{00000000-0005-0000-0000-000017330000}"/>
    <cellStyle name="Comma 6 2 10 3 2" xfId="41627" xr:uid="{00000000-0005-0000-0000-000018330000}"/>
    <cellStyle name="Comma 6 2 10 4" xfId="33474" xr:uid="{00000000-0005-0000-0000-000019330000}"/>
    <cellStyle name="Comma 6 2 11" xfId="8858" xr:uid="{00000000-0005-0000-0000-00001A330000}"/>
    <cellStyle name="Comma 6 2 11 2" xfId="25189" xr:uid="{00000000-0005-0000-0000-00001B330000}"/>
    <cellStyle name="Comma 6 2 11 2 2" xfId="51178" xr:uid="{00000000-0005-0000-0000-00001C330000}"/>
    <cellStyle name="Comma 6 2 11 3" xfId="17069" xr:uid="{00000000-0005-0000-0000-00001D330000}"/>
    <cellStyle name="Comma 6 2 11 3 2" xfId="43058" xr:uid="{00000000-0005-0000-0000-00001E330000}"/>
    <cellStyle name="Comma 6 2 11 4" xfId="34905" xr:uid="{00000000-0005-0000-0000-00001F330000}"/>
    <cellStyle name="Comma 6 2 12" xfId="10089" xr:uid="{00000000-0005-0000-0000-000020330000}"/>
    <cellStyle name="Comma 6 2 12 2" xfId="18212" xr:uid="{00000000-0005-0000-0000-000021330000}"/>
    <cellStyle name="Comma 6 2 12 2 2" xfId="44201" xr:uid="{00000000-0005-0000-0000-000022330000}"/>
    <cellStyle name="Comma 6 2 12 3" xfId="36078" xr:uid="{00000000-0005-0000-0000-000023330000}"/>
    <cellStyle name="Comma 6 2 13" xfId="1999" xr:uid="{00000000-0005-0000-0000-000024330000}"/>
    <cellStyle name="Comma 6 2 13 2" xfId="18863" xr:uid="{00000000-0005-0000-0000-000025330000}"/>
    <cellStyle name="Comma 6 2 13 2 2" xfId="44852" xr:uid="{00000000-0005-0000-0000-000026330000}"/>
    <cellStyle name="Comma 6 2 13 3" xfId="28493" xr:uid="{00000000-0005-0000-0000-000027330000}"/>
    <cellStyle name="Comma 6 2 14" xfId="10743" xr:uid="{00000000-0005-0000-0000-000028330000}"/>
    <cellStyle name="Comma 6 2 14 2" xfId="36732" xr:uid="{00000000-0005-0000-0000-000029330000}"/>
    <cellStyle name="Comma 6 2 15" xfId="26327" xr:uid="{00000000-0005-0000-0000-00002A330000}"/>
    <cellStyle name="Comma 6 2 15 2" xfId="52316" xr:uid="{00000000-0005-0000-0000-00002B330000}"/>
    <cellStyle name="Comma 6 2 16" xfId="1345" xr:uid="{00000000-0005-0000-0000-00002C330000}"/>
    <cellStyle name="Comma 6 2 16 2" xfId="53798" xr:uid="{00000000-0005-0000-0000-00002D330000}"/>
    <cellStyle name="Comma 6 2 17" xfId="27823" xr:uid="{00000000-0005-0000-0000-00002E330000}"/>
    <cellStyle name="Comma 6 2 18" xfId="54414" xr:uid="{00000000-0005-0000-0000-00002F330000}"/>
    <cellStyle name="Comma 6 2 2" xfId="154" xr:uid="{00000000-0005-0000-0000-000030330000}"/>
    <cellStyle name="Comma 6 2 2 10" xfId="10232" xr:uid="{00000000-0005-0000-0000-000031330000}"/>
    <cellStyle name="Comma 6 2 2 10 2" xfId="18355" xr:uid="{00000000-0005-0000-0000-000032330000}"/>
    <cellStyle name="Comma 6 2 2 10 2 2" xfId="44344" xr:uid="{00000000-0005-0000-0000-000033330000}"/>
    <cellStyle name="Comma 6 2 2 10 3" xfId="36221" xr:uid="{00000000-0005-0000-0000-000034330000}"/>
    <cellStyle name="Comma 6 2 2 11" xfId="2142" xr:uid="{00000000-0005-0000-0000-000035330000}"/>
    <cellStyle name="Comma 6 2 2 11 2" xfId="19006" xr:uid="{00000000-0005-0000-0000-000036330000}"/>
    <cellStyle name="Comma 6 2 2 11 2 2" xfId="44995" xr:uid="{00000000-0005-0000-0000-000037330000}"/>
    <cellStyle name="Comma 6 2 2 11 3" xfId="28636" xr:uid="{00000000-0005-0000-0000-000038330000}"/>
    <cellStyle name="Comma 6 2 2 12" xfId="10886" xr:uid="{00000000-0005-0000-0000-000039330000}"/>
    <cellStyle name="Comma 6 2 2 12 2" xfId="36875" xr:uid="{00000000-0005-0000-0000-00003A330000}"/>
    <cellStyle name="Comma 6 2 2 13" xfId="26470" xr:uid="{00000000-0005-0000-0000-00003B330000}"/>
    <cellStyle name="Comma 6 2 2 13 2" xfId="52459" xr:uid="{00000000-0005-0000-0000-00003C330000}"/>
    <cellStyle name="Comma 6 2 2 14" xfId="1488" xr:uid="{00000000-0005-0000-0000-00003D330000}"/>
    <cellStyle name="Comma 6 2 2 14 2" xfId="53941" xr:uid="{00000000-0005-0000-0000-00003E330000}"/>
    <cellStyle name="Comma 6 2 2 15" xfId="27979" xr:uid="{00000000-0005-0000-0000-00003F330000}"/>
    <cellStyle name="Comma 6 2 2 16" xfId="54415" xr:uid="{00000000-0005-0000-0000-000040330000}"/>
    <cellStyle name="Comma 6 2 2 2" xfId="1117" xr:uid="{00000000-0005-0000-0000-000041330000}"/>
    <cellStyle name="Comma 6 2 2 2 10" xfId="10525" xr:uid="{00000000-0005-0000-0000-000042330000}"/>
    <cellStyle name="Comma 6 2 2 2 10 2" xfId="18648" xr:uid="{00000000-0005-0000-0000-000043330000}"/>
    <cellStyle name="Comma 6 2 2 2 10 2 2" xfId="44637" xr:uid="{00000000-0005-0000-0000-000044330000}"/>
    <cellStyle name="Comma 6 2 2 2 10 3" xfId="36514" xr:uid="{00000000-0005-0000-0000-000045330000}"/>
    <cellStyle name="Comma 6 2 2 2 11" xfId="2832" xr:uid="{00000000-0005-0000-0000-000046330000}"/>
    <cellStyle name="Comma 6 2 2 2 11 2" xfId="19316" xr:uid="{00000000-0005-0000-0000-000047330000}"/>
    <cellStyle name="Comma 6 2 2 2 11 2 2" xfId="45305" xr:uid="{00000000-0005-0000-0000-000048330000}"/>
    <cellStyle name="Comma 6 2 2 2 11 3" xfId="29023" xr:uid="{00000000-0005-0000-0000-000049330000}"/>
    <cellStyle name="Comma 6 2 2 2 12" xfId="11196" xr:uid="{00000000-0005-0000-0000-00004A330000}"/>
    <cellStyle name="Comma 6 2 2 2 12 2" xfId="37185" xr:uid="{00000000-0005-0000-0000-00004B330000}"/>
    <cellStyle name="Comma 6 2 2 2 13" xfId="26781" xr:uid="{00000000-0005-0000-0000-00004C330000}"/>
    <cellStyle name="Comma 6 2 2 2 13 2" xfId="52770" xr:uid="{00000000-0005-0000-0000-00004D330000}"/>
    <cellStyle name="Comma 6 2 2 2 14" xfId="1781" xr:uid="{00000000-0005-0000-0000-00004E330000}"/>
    <cellStyle name="Comma 6 2 2 2 14 2" xfId="54234" xr:uid="{00000000-0005-0000-0000-00004F330000}"/>
    <cellStyle name="Comma 6 2 2 2 15" xfId="28275" xr:uid="{00000000-0005-0000-0000-000050330000}"/>
    <cellStyle name="Comma 6 2 2 2 16" xfId="55241" xr:uid="{00000000-0005-0000-0000-000051330000}"/>
    <cellStyle name="Comma 6 2 2 2 2" xfId="3640" xr:uid="{00000000-0005-0000-0000-000052330000}"/>
    <cellStyle name="Comma 6 2 2 2 2 2" xfId="5844" xr:uid="{00000000-0005-0000-0000-000053330000}"/>
    <cellStyle name="Comma 6 2 2 2 2 2 2" xfId="22233" xr:uid="{00000000-0005-0000-0000-000054330000}"/>
    <cellStyle name="Comma 6 2 2 2 2 2 2 2" xfId="48222" xr:uid="{00000000-0005-0000-0000-000055330000}"/>
    <cellStyle name="Comma 6 2 2 2 2 2 3" xfId="14113" xr:uid="{00000000-0005-0000-0000-000056330000}"/>
    <cellStyle name="Comma 6 2 2 2 2 2 3 2" xfId="40102" xr:uid="{00000000-0005-0000-0000-000057330000}"/>
    <cellStyle name="Comma 6 2 2 2 2 2 4" xfId="31949" xr:uid="{00000000-0005-0000-0000-000058330000}"/>
    <cellStyle name="Comma 6 2 2 2 2 3" xfId="8676" xr:uid="{00000000-0005-0000-0000-000059330000}"/>
    <cellStyle name="Comma 6 2 2 2 2 3 2" xfId="25007" xr:uid="{00000000-0005-0000-0000-00005A330000}"/>
    <cellStyle name="Comma 6 2 2 2 2 3 2 2" xfId="50996" xr:uid="{00000000-0005-0000-0000-00005B330000}"/>
    <cellStyle name="Comma 6 2 2 2 2 3 3" xfId="16887" xr:uid="{00000000-0005-0000-0000-00005C330000}"/>
    <cellStyle name="Comma 6 2 2 2 2 3 3 2" xfId="42876" xr:uid="{00000000-0005-0000-0000-00005D330000}"/>
    <cellStyle name="Comma 6 2 2 2 2 3 4" xfId="34723" xr:uid="{00000000-0005-0000-0000-00005E330000}"/>
    <cellStyle name="Comma 6 2 2 2 2 4" xfId="20112" xr:uid="{00000000-0005-0000-0000-00005F330000}"/>
    <cellStyle name="Comma 6 2 2 2 2 4 2" xfId="46101" xr:uid="{00000000-0005-0000-0000-000060330000}"/>
    <cellStyle name="Comma 6 2 2 2 2 5" xfId="11992" xr:uid="{00000000-0005-0000-0000-000061330000}"/>
    <cellStyle name="Comma 6 2 2 2 2 5 2" xfId="37981" xr:uid="{00000000-0005-0000-0000-000062330000}"/>
    <cellStyle name="Comma 6 2 2 2 2 6" xfId="27577" xr:uid="{00000000-0005-0000-0000-000063330000}"/>
    <cellStyle name="Comma 6 2 2 2 2 6 2" xfId="53566" xr:uid="{00000000-0005-0000-0000-000064330000}"/>
    <cellStyle name="Comma 6 2 2 2 2 7" xfId="29823" xr:uid="{00000000-0005-0000-0000-000065330000}"/>
    <cellStyle name="Comma 6 2 2 2 3" xfId="4365" xr:uid="{00000000-0005-0000-0000-000066330000}"/>
    <cellStyle name="Comma 6 2 2 2 3 2" xfId="20774" xr:uid="{00000000-0005-0000-0000-000067330000}"/>
    <cellStyle name="Comma 6 2 2 2 3 2 2" xfId="46763" xr:uid="{00000000-0005-0000-0000-000068330000}"/>
    <cellStyle name="Comma 6 2 2 2 3 3" xfId="12654" xr:uid="{00000000-0005-0000-0000-000069330000}"/>
    <cellStyle name="Comma 6 2 2 2 3 3 2" xfId="38643" xr:uid="{00000000-0005-0000-0000-00006A330000}"/>
    <cellStyle name="Comma 6 2 2 2 3 4" xfId="30488" xr:uid="{00000000-0005-0000-0000-00006B330000}"/>
    <cellStyle name="Comma 6 2 2 2 4" xfId="5040" xr:uid="{00000000-0005-0000-0000-00006C330000}"/>
    <cellStyle name="Comma 6 2 2 2 4 2" xfId="21437" xr:uid="{00000000-0005-0000-0000-00006D330000}"/>
    <cellStyle name="Comma 6 2 2 2 4 2 2" xfId="47426" xr:uid="{00000000-0005-0000-0000-00006E330000}"/>
    <cellStyle name="Comma 6 2 2 2 4 3" xfId="13317" xr:uid="{00000000-0005-0000-0000-00006F330000}"/>
    <cellStyle name="Comma 6 2 2 2 4 3 2" xfId="39306" xr:uid="{00000000-0005-0000-0000-000070330000}"/>
    <cellStyle name="Comma 6 2 2 2 4 4" xfId="31153" xr:uid="{00000000-0005-0000-0000-000071330000}"/>
    <cellStyle name="Comma 6 2 2 2 5" xfId="6561" xr:uid="{00000000-0005-0000-0000-000072330000}"/>
    <cellStyle name="Comma 6 2 2 2 5 2" xfId="22895" xr:uid="{00000000-0005-0000-0000-000073330000}"/>
    <cellStyle name="Comma 6 2 2 2 5 2 2" xfId="48884" xr:uid="{00000000-0005-0000-0000-000074330000}"/>
    <cellStyle name="Comma 6 2 2 2 5 3" xfId="14775" xr:uid="{00000000-0005-0000-0000-000075330000}"/>
    <cellStyle name="Comma 6 2 2 2 5 3 2" xfId="40764" xr:uid="{00000000-0005-0000-0000-000076330000}"/>
    <cellStyle name="Comma 6 2 2 2 5 4" xfId="32611" xr:uid="{00000000-0005-0000-0000-000077330000}"/>
    <cellStyle name="Comma 6 2 2 2 6" xfId="7217" xr:uid="{00000000-0005-0000-0000-000078330000}"/>
    <cellStyle name="Comma 6 2 2 2 6 2" xfId="23548" xr:uid="{00000000-0005-0000-0000-000079330000}"/>
    <cellStyle name="Comma 6 2 2 2 6 2 2" xfId="49537" xr:uid="{00000000-0005-0000-0000-00007A330000}"/>
    <cellStyle name="Comma 6 2 2 2 6 3" xfId="15428" xr:uid="{00000000-0005-0000-0000-00007B330000}"/>
    <cellStyle name="Comma 6 2 2 2 6 3 2" xfId="41417" xr:uid="{00000000-0005-0000-0000-00007C330000}"/>
    <cellStyle name="Comma 6 2 2 2 6 4" xfId="33264" xr:uid="{00000000-0005-0000-0000-00007D330000}"/>
    <cellStyle name="Comma 6 2 2 2 7" xfId="7880" xr:uid="{00000000-0005-0000-0000-00007E330000}"/>
    <cellStyle name="Comma 6 2 2 2 7 2" xfId="24211" xr:uid="{00000000-0005-0000-0000-00007F330000}"/>
    <cellStyle name="Comma 6 2 2 2 7 2 2" xfId="50200" xr:uid="{00000000-0005-0000-0000-000080330000}"/>
    <cellStyle name="Comma 6 2 2 2 7 3" xfId="16091" xr:uid="{00000000-0005-0000-0000-000081330000}"/>
    <cellStyle name="Comma 6 2 2 2 7 3 2" xfId="42080" xr:uid="{00000000-0005-0000-0000-000082330000}"/>
    <cellStyle name="Comma 6 2 2 2 7 4" xfId="33927" xr:uid="{00000000-0005-0000-0000-000083330000}"/>
    <cellStyle name="Comma 6 2 2 2 8" xfId="9741" xr:uid="{00000000-0005-0000-0000-000084330000}"/>
    <cellStyle name="Comma 6 2 2 2 8 2" xfId="26022" xr:uid="{00000000-0005-0000-0000-000085330000}"/>
    <cellStyle name="Comma 6 2 2 2 8 2 2" xfId="52011" xr:uid="{00000000-0005-0000-0000-000086330000}"/>
    <cellStyle name="Comma 6 2 2 2 8 3" xfId="17902" xr:uid="{00000000-0005-0000-0000-000087330000}"/>
    <cellStyle name="Comma 6 2 2 2 8 3 2" xfId="43891" xr:uid="{00000000-0005-0000-0000-000088330000}"/>
    <cellStyle name="Comma 6 2 2 2 8 4" xfId="35739" xr:uid="{00000000-0005-0000-0000-000089330000}"/>
    <cellStyle name="Comma 6 2 2 2 9" xfId="9924" xr:uid="{00000000-0005-0000-0000-00008A330000}"/>
    <cellStyle name="Comma 6 2 2 2 9 2" xfId="26179" xr:uid="{00000000-0005-0000-0000-00008B330000}"/>
    <cellStyle name="Comma 6 2 2 2 9 2 2" xfId="52168" xr:uid="{00000000-0005-0000-0000-00008C330000}"/>
    <cellStyle name="Comma 6 2 2 2 9 3" xfId="18059" xr:uid="{00000000-0005-0000-0000-00008D330000}"/>
    <cellStyle name="Comma 6 2 2 2 9 3 2" xfId="44048" xr:uid="{00000000-0005-0000-0000-00008E330000}"/>
    <cellStyle name="Comma 6 2 2 2 9 4" xfId="35913" xr:uid="{00000000-0005-0000-0000-00008F330000}"/>
    <cellStyle name="Comma 6 2 2 3" xfId="812" xr:uid="{00000000-0005-0000-0000-000090330000}"/>
    <cellStyle name="Comma 6 2 2 3 10" xfId="54948" xr:uid="{00000000-0005-0000-0000-000091330000}"/>
    <cellStyle name="Comma 6 2 2 3 2" xfId="5547" xr:uid="{00000000-0005-0000-0000-000092330000}"/>
    <cellStyle name="Comma 6 2 2 3 2 2" xfId="21936" xr:uid="{00000000-0005-0000-0000-000093330000}"/>
    <cellStyle name="Comma 6 2 2 3 2 2 2" xfId="47925" xr:uid="{00000000-0005-0000-0000-000094330000}"/>
    <cellStyle name="Comma 6 2 2 3 2 3" xfId="13816" xr:uid="{00000000-0005-0000-0000-000095330000}"/>
    <cellStyle name="Comma 6 2 2 3 2 3 2" xfId="39805" xr:uid="{00000000-0005-0000-0000-000096330000}"/>
    <cellStyle name="Comma 6 2 2 3 2 4" xfId="31652" xr:uid="{00000000-0005-0000-0000-000097330000}"/>
    <cellStyle name="Comma 6 2 2 3 3" xfId="8379" xr:uid="{00000000-0005-0000-0000-000098330000}"/>
    <cellStyle name="Comma 6 2 2 3 3 2" xfId="24710" xr:uid="{00000000-0005-0000-0000-000099330000}"/>
    <cellStyle name="Comma 6 2 2 3 3 2 2" xfId="50699" xr:uid="{00000000-0005-0000-0000-00009A330000}"/>
    <cellStyle name="Comma 6 2 2 3 3 3" xfId="16590" xr:uid="{00000000-0005-0000-0000-00009B330000}"/>
    <cellStyle name="Comma 6 2 2 3 3 3 2" xfId="42579" xr:uid="{00000000-0005-0000-0000-00009C330000}"/>
    <cellStyle name="Comma 6 2 2 3 3 4" xfId="34426" xr:uid="{00000000-0005-0000-0000-00009D330000}"/>
    <cellStyle name="Comma 6 2 2 3 4" xfId="9442" xr:uid="{00000000-0005-0000-0000-00009E330000}"/>
    <cellStyle name="Comma 6 2 2 3 4 2" xfId="25727" xr:uid="{00000000-0005-0000-0000-00009F330000}"/>
    <cellStyle name="Comma 6 2 2 3 4 2 2" xfId="51716" xr:uid="{00000000-0005-0000-0000-0000A0330000}"/>
    <cellStyle name="Comma 6 2 2 3 4 3" xfId="17607" xr:uid="{00000000-0005-0000-0000-0000A1330000}"/>
    <cellStyle name="Comma 6 2 2 3 4 3 2" xfId="43596" xr:uid="{00000000-0005-0000-0000-0000A2330000}"/>
    <cellStyle name="Comma 6 2 2 3 4 4" xfId="35444" xr:uid="{00000000-0005-0000-0000-0000A3330000}"/>
    <cellStyle name="Comma 6 2 2 3 5" xfId="19815" xr:uid="{00000000-0005-0000-0000-0000A4330000}"/>
    <cellStyle name="Comma 6 2 2 3 5 2" xfId="45804" xr:uid="{00000000-0005-0000-0000-0000A5330000}"/>
    <cellStyle name="Comma 6 2 2 3 6" xfId="11695" xr:uid="{00000000-0005-0000-0000-0000A6330000}"/>
    <cellStyle name="Comma 6 2 2 3 6 2" xfId="37684" xr:uid="{00000000-0005-0000-0000-0000A7330000}"/>
    <cellStyle name="Comma 6 2 2 3 7" xfId="27280" xr:uid="{00000000-0005-0000-0000-0000A8330000}"/>
    <cellStyle name="Comma 6 2 2 3 7 2" xfId="53269" xr:uid="{00000000-0005-0000-0000-0000A9330000}"/>
    <cellStyle name="Comma 6 2 2 3 8" xfId="3342" xr:uid="{00000000-0005-0000-0000-0000AA330000}"/>
    <cellStyle name="Comma 6 2 2 3 9" xfId="29525" xr:uid="{00000000-0005-0000-0000-0000AB330000}"/>
    <cellStyle name="Comma 6 2 2 4" xfId="4060" xr:uid="{00000000-0005-0000-0000-0000AC330000}"/>
    <cellStyle name="Comma 6 2 2 4 2" xfId="20481" xr:uid="{00000000-0005-0000-0000-0000AD330000}"/>
    <cellStyle name="Comma 6 2 2 4 2 2" xfId="46470" xr:uid="{00000000-0005-0000-0000-0000AE330000}"/>
    <cellStyle name="Comma 6 2 2 4 3" xfId="12361" xr:uid="{00000000-0005-0000-0000-0000AF330000}"/>
    <cellStyle name="Comma 6 2 2 4 3 2" xfId="38350" xr:uid="{00000000-0005-0000-0000-0000B0330000}"/>
    <cellStyle name="Comma 6 2 2 4 4" xfId="30195" xr:uid="{00000000-0005-0000-0000-0000B1330000}"/>
    <cellStyle name="Comma 6 2 2 5" xfId="4721" xr:uid="{00000000-0005-0000-0000-0000B2330000}"/>
    <cellStyle name="Comma 6 2 2 5 2" xfId="21127" xr:uid="{00000000-0005-0000-0000-0000B3330000}"/>
    <cellStyle name="Comma 6 2 2 5 2 2" xfId="47116" xr:uid="{00000000-0005-0000-0000-0000B4330000}"/>
    <cellStyle name="Comma 6 2 2 5 3" xfId="13007" xr:uid="{00000000-0005-0000-0000-0000B5330000}"/>
    <cellStyle name="Comma 6 2 2 5 3 2" xfId="38996" xr:uid="{00000000-0005-0000-0000-0000B6330000}"/>
    <cellStyle name="Comma 6 2 2 5 4" xfId="30841" xr:uid="{00000000-0005-0000-0000-0000B7330000}"/>
    <cellStyle name="Comma 6 2 2 6" xfId="6257" xr:uid="{00000000-0005-0000-0000-0000B8330000}"/>
    <cellStyle name="Comma 6 2 2 6 2" xfId="22602" xr:uid="{00000000-0005-0000-0000-0000B9330000}"/>
    <cellStyle name="Comma 6 2 2 6 2 2" xfId="48591" xr:uid="{00000000-0005-0000-0000-0000BA330000}"/>
    <cellStyle name="Comma 6 2 2 6 3" xfId="14482" xr:uid="{00000000-0005-0000-0000-0000BB330000}"/>
    <cellStyle name="Comma 6 2 2 6 3 2" xfId="40471" xr:uid="{00000000-0005-0000-0000-0000BC330000}"/>
    <cellStyle name="Comma 6 2 2 6 4" xfId="32318" xr:uid="{00000000-0005-0000-0000-0000BD330000}"/>
    <cellStyle name="Comma 6 2 2 7" xfId="6924" xr:uid="{00000000-0005-0000-0000-0000BE330000}"/>
    <cellStyle name="Comma 6 2 2 7 2" xfId="23255" xr:uid="{00000000-0005-0000-0000-0000BF330000}"/>
    <cellStyle name="Comma 6 2 2 7 2 2" xfId="49244" xr:uid="{00000000-0005-0000-0000-0000C0330000}"/>
    <cellStyle name="Comma 6 2 2 7 3" xfId="15135" xr:uid="{00000000-0005-0000-0000-0000C1330000}"/>
    <cellStyle name="Comma 6 2 2 7 3 2" xfId="41124" xr:uid="{00000000-0005-0000-0000-0000C2330000}"/>
    <cellStyle name="Comma 6 2 2 7 4" xfId="32971" xr:uid="{00000000-0005-0000-0000-0000C3330000}"/>
    <cellStyle name="Comma 6 2 2 8" xfId="7570" xr:uid="{00000000-0005-0000-0000-0000C4330000}"/>
    <cellStyle name="Comma 6 2 2 8 2" xfId="23901" xr:uid="{00000000-0005-0000-0000-0000C5330000}"/>
    <cellStyle name="Comma 6 2 2 8 2 2" xfId="49890" xr:uid="{00000000-0005-0000-0000-0000C6330000}"/>
    <cellStyle name="Comma 6 2 2 8 3" xfId="15781" xr:uid="{00000000-0005-0000-0000-0000C7330000}"/>
    <cellStyle name="Comma 6 2 2 8 3 2" xfId="41770" xr:uid="{00000000-0005-0000-0000-0000C8330000}"/>
    <cellStyle name="Comma 6 2 2 8 4" xfId="33617" xr:uid="{00000000-0005-0000-0000-0000C9330000}"/>
    <cellStyle name="Comma 6 2 2 9" xfId="8859" xr:uid="{00000000-0005-0000-0000-0000CA330000}"/>
    <cellStyle name="Comma 6 2 2 9 2" xfId="25190" xr:uid="{00000000-0005-0000-0000-0000CB330000}"/>
    <cellStyle name="Comma 6 2 2 9 2 2" xfId="51179" xr:uid="{00000000-0005-0000-0000-0000CC330000}"/>
    <cellStyle name="Comma 6 2 2 9 3" xfId="17070" xr:uid="{00000000-0005-0000-0000-0000CD330000}"/>
    <cellStyle name="Comma 6 2 2 9 3 2" xfId="43059" xr:uid="{00000000-0005-0000-0000-0000CE330000}"/>
    <cellStyle name="Comma 6 2 2 9 4" xfId="34906" xr:uid="{00000000-0005-0000-0000-0000CF330000}"/>
    <cellStyle name="Comma 6 2 3" xfId="973" xr:uid="{00000000-0005-0000-0000-0000D0330000}"/>
    <cellStyle name="Comma 6 2 3 10" xfId="1642" xr:uid="{00000000-0005-0000-0000-0000D1330000}"/>
    <cellStyle name="Comma 6 2 3 10 2" xfId="54095" xr:uid="{00000000-0005-0000-0000-0000D2330000}"/>
    <cellStyle name="Comma 6 2 3 11" xfId="28136" xr:uid="{00000000-0005-0000-0000-0000D3330000}"/>
    <cellStyle name="Comma 6 2 3 12" xfId="55102" xr:uid="{00000000-0005-0000-0000-0000D4330000}"/>
    <cellStyle name="Comma 6 2 3 2" xfId="3495" xr:uid="{00000000-0005-0000-0000-0000D5330000}"/>
    <cellStyle name="Comma 6 2 3 2 2" xfId="5699" xr:uid="{00000000-0005-0000-0000-0000D6330000}"/>
    <cellStyle name="Comma 6 2 3 2 2 2" xfId="22088" xr:uid="{00000000-0005-0000-0000-0000D7330000}"/>
    <cellStyle name="Comma 6 2 3 2 2 2 2" xfId="48077" xr:uid="{00000000-0005-0000-0000-0000D8330000}"/>
    <cellStyle name="Comma 6 2 3 2 2 3" xfId="13968" xr:uid="{00000000-0005-0000-0000-0000D9330000}"/>
    <cellStyle name="Comma 6 2 3 2 2 3 2" xfId="39957" xr:uid="{00000000-0005-0000-0000-0000DA330000}"/>
    <cellStyle name="Comma 6 2 3 2 2 4" xfId="31804" xr:uid="{00000000-0005-0000-0000-0000DB330000}"/>
    <cellStyle name="Comma 6 2 3 2 3" xfId="8531" xr:uid="{00000000-0005-0000-0000-0000DC330000}"/>
    <cellStyle name="Comma 6 2 3 2 3 2" xfId="24862" xr:uid="{00000000-0005-0000-0000-0000DD330000}"/>
    <cellStyle name="Comma 6 2 3 2 3 2 2" xfId="50851" xr:uid="{00000000-0005-0000-0000-0000DE330000}"/>
    <cellStyle name="Comma 6 2 3 2 3 3" xfId="16742" xr:uid="{00000000-0005-0000-0000-0000DF330000}"/>
    <cellStyle name="Comma 6 2 3 2 3 3 2" xfId="42731" xr:uid="{00000000-0005-0000-0000-0000E0330000}"/>
    <cellStyle name="Comma 6 2 3 2 3 4" xfId="34578" xr:uid="{00000000-0005-0000-0000-0000E1330000}"/>
    <cellStyle name="Comma 6 2 3 2 4" xfId="19967" xr:uid="{00000000-0005-0000-0000-0000E2330000}"/>
    <cellStyle name="Comma 6 2 3 2 4 2" xfId="45956" xr:uid="{00000000-0005-0000-0000-0000E3330000}"/>
    <cellStyle name="Comma 6 2 3 2 5" xfId="11847" xr:uid="{00000000-0005-0000-0000-0000E4330000}"/>
    <cellStyle name="Comma 6 2 3 2 5 2" xfId="37836" xr:uid="{00000000-0005-0000-0000-0000E5330000}"/>
    <cellStyle name="Comma 6 2 3 2 6" xfId="27432" xr:uid="{00000000-0005-0000-0000-0000E6330000}"/>
    <cellStyle name="Comma 6 2 3 2 6 2" xfId="53421" xr:uid="{00000000-0005-0000-0000-0000E7330000}"/>
    <cellStyle name="Comma 6 2 3 2 7" xfId="29678" xr:uid="{00000000-0005-0000-0000-0000E8330000}"/>
    <cellStyle name="Comma 6 2 3 3" xfId="4221" xr:uid="{00000000-0005-0000-0000-0000E9330000}"/>
    <cellStyle name="Comma 6 2 3 3 2" xfId="20635" xr:uid="{00000000-0005-0000-0000-0000EA330000}"/>
    <cellStyle name="Comma 6 2 3 3 2 2" xfId="46624" xr:uid="{00000000-0005-0000-0000-0000EB330000}"/>
    <cellStyle name="Comma 6 2 3 3 3" xfId="12515" xr:uid="{00000000-0005-0000-0000-0000EC330000}"/>
    <cellStyle name="Comma 6 2 3 3 3 2" xfId="38504" xr:uid="{00000000-0005-0000-0000-0000ED330000}"/>
    <cellStyle name="Comma 6 2 3 3 4" xfId="30349" xr:uid="{00000000-0005-0000-0000-0000EE330000}"/>
    <cellStyle name="Comma 6 2 3 4" xfId="6417" xr:uid="{00000000-0005-0000-0000-0000EF330000}"/>
    <cellStyle name="Comma 6 2 3 4 2" xfId="22756" xr:uid="{00000000-0005-0000-0000-0000F0330000}"/>
    <cellStyle name="Comma 6 2 3 4 2 2" xfId="48745" xr:uid="{00000000-0005-0000-0000-0000F1330000}"/>
    <cellStyle name="Comma 6 2 3 4 3" xfId="14636" xr:uid="{00000000-0005-0000-0000-0000F2330000}"/>
    <cellStyle name="Comma 6 2 3 4 3 2" xfId="40625" xr:uid="{00000000-0005-0000-0000-0000F3330000}"/>
    <cellStyle name="Comma 6 2 3 4 4" xfId="32472" xr:uid="{00000000-0005-0000-0000-0000F4330000}"/>
    <cellStyle name="Comma 6 2 3 5" xfId="7078" xr:uid="{00000000-0005-0000-0000-0000F5330000}"/>
    <cellStyle name="Comma 6 2 3 5 2" xfId="23409" xr:uid="{00000000-0005-0000-0000-0000F6330000}"/>
    <cellStyle name="Comma 6 2 3 5 2 2" xfId="49398" xr:uid="{00000000-0005-0000-0000-0000F7330000}"/>
    <cellStyle name="Comma 6 2 3 5 3" xfId="15289" xr:uid="{00000000-0005-0000-0000-0000F8330000}"/>
    <cellStyle name="Comma 6 2 3 5 3 2" xfId="41278" xr:uid="{00000000-0005-0000-0000-0000F9330000}"/>
    <cellStyle name="Comma 6 2 3 5 4" xfId="33125" xr:uid="{00000000-0005-0000-0000-0000FA330000}"/>
    <cellStyle name="Comma 6 2 3 6" xfId="9600" xr:uid="{00000000-0005-0000-0000-0000FB330000}"/>
    <cellStyle name="Comma 6 2 3 6 2" xfId="25882" xr:uid="{00000000-0005-0000-0000-0000FC330000}"/>
    <cellStyle name="Comma 6 2 3 6 2 2" xfId="51871" xr:uid="{00000000-0005-0000-0000-0000FD330000}"/>
    <cellStyle name="Comma 6 2 3 6 3" xfId="17762" xr:uid="{00000000-0005-0000-0000-0000FE330000}"/>
    <cellStyle name="Comma 6 2 3 6 3 2" xfId="43751" xr:uid="{00000000-0005-0000-0000-0000FF330000}"/>
    <cellStyle name="Comma 6 2 3 6 4" xfId="35599" xr:uid="{00000000-0005-0000-0000-000000340000}"/>
    <cellStyle name="Comma 6 2 3 7" xfId="9867" xr:uid="{00000000-0005-0000-0000-000001340000}"/>
    <cellStyle name="Comma 6 2 3 7 2" xfId="26132" xr:uid="{00000000-0005-0000-0000-000002340000}"/>
    <cellStyle name="Comma 6 2 3 7 2 2" xfId="52121" xr:uid="{00000000-0005-0000-0000-000003340000}"/>
    <cellStyle name="Comma 6 2 3 7 3" xfId="18012" xr:uid="{00000000-0005-0000-0000-000004340000}"/>
    <cellStyle name="Comma 6 2 3 7 3 2" xfId="44001" xr:uid="{00000000-0005-0000-0000-000005340000}"/>
    <cellStyle name="Comma 6 2 3 7 4" xfId="35856" xr:uid="{00000000-0005-0000-0000-000006340000}"/>
    <cellStyle name="Comma 6 2 3 8" xfId="10386" xr:uid="{00000000-0005-0000-0000-000007340000}"/>
    <cellStyle name="Comma 6 2 3 8 2" xfId="18509" xr:uid="{00000000-0005-0000-0000-000008340000}"/>
    <cellStyle name="Comma 6 2 3 8 2 2" xfId="44498" xr:uid="{00000000-0005-0000-0000-000009340000}"/>
    <cellStyle name="Comma 6 2 3 8 3" xfId="36375" xr:uid="{00000000-0005-0000-0000-00000A340000}"/>
    <cellStyle name="Comma 6 2 3 9" xfId="2539" xr:uid="{00000000-0005-0000-0000-00000B340000}"/>
    <cellStyle name="Comma 6 2 3 9 2" xfId="28873" xr:uid="{00000000-0005-0000-0000-00000C340000}"/>
    <cellStyle name="Comma 6 2 4" xfId="639" xr:uid="{00000000-0005-0000-0000-00000D340000}"/>
    <cellStyle name="Comma 6 2 4 10" xfId="54805" xr:uid="{00000000-0005-0000-0000-00000E340000}"/>
    <cellStyle name="Comma 6 2 4 2" xfId="5039" xr:uid="{00000000-0005-0000-0000-00000F340000}"/>
    <cellStyle name="Comma 6 2 4 2 2" xfId="21436" xr:uid="{00000000-0005-0000-0000-000010340000}"/>
    <cellStyle name="Comma 6 2 4 2 2 2" xfId="47425" xr:uid="{00000000-0005-0000-0000-000011340000}"/>
    <cellStyle name="Comma 6 2 4 2 3" xfId="13316" xr:uid="{00000000-0005-0000-0000-000012340000}"/>
    <cellStyle name="Comma 6 2 4 2 3 2" xfId="39305" xr:uid="{00000000-0005-0000-0000-000013340000}"/>
    <cellStyle name="Comma 6 2 4 2 4" xfId="31152" xr:uid="{00000000-0005-0000-0000-000014340000}"/>
    <cellStyle name="Comma 6 2 4 3" xfId="7879" xr:uid="{00000000-0005-0000-0000-000015340000}"/>
    <cellStyle name="Comma 6 2 4 3 2" xfId="24210" xr:uid="{00000000-0005-0000-0000-000016340000}"/>
    <cellStyle name="Comma 6 2 4 3 2 2" xfId="50199" xr:uid="{00000000-0005-0000-0000-000017340000}"/>
    <cellStyle name="Comma 6 2 4 3 3" xfId="16090" xr:uid="{00000000-0005-0000-0000-000018340000}"/>
    <cellStyle name="Comma 6 2 4 3 3 2" xfId="42079" xr:uid="{00000000-0005-0000-0000-000019340000}"/>
    <cellStyle name="Comma 6 2 4 3 4" xfId="33926" xr:uid="{00000000-0005-0000-0000-00001A340000}"/>
    <cellStyle name="Comma 6 2 4 4" xfId="9293" xr:uid="{00000000-0005-0000-0000-00001B340000}"/>
    <cellStyle name="Comma 6 2 4 4 2" xfId="25583" xr:uid="{00000000-0005-0000-0000-00001C340000}"/>
    <cellStyle name="Comma 6 2 4 4 2 2" xfId="51572" xr:uid="{00000000-0005-0000-0000-00001D340000}"/>
    <cellStyle name="Comma 6 2 4 4 3" xfId="17463" xr:uid="{00000000-0005-0000-0000-00001E340000}"/>
    <cellStyle name="Comma 6 2 4 4 3 2" xfId="43452" xr:uid="{00000000-0005-0000-0000-00001F340000}"/>
    <cellStyle name="Comma 6 2 4 4 4" xfId="35300" xr:uid="{00000000-0005-0000-0000-000020340000}"/>
    <cellStyle name="Comma 6 2 4 5" xfId="19315" xr:uid="{00000000-0005-0000-0000-000021340000}"/>
    <cellStyle name="Comma 6 2 4 5 2" xfId="45304" xr:uid="{00000000-0005-0000-0000-000022340000}"/>
    <cellStyle name="Comma 6 2 4 6" xfId="11195" xr:uid="{00000000-0005-0000-0000-000023340000}"/>
    <cellStyle name="Comma 6 2 4 6 2" xfId="37184" xr:uid="{00000000-0005-0000-0000-000024340000}"/>
    <cellStyle name="Comma 6 2 4 7" xfId="26780" xr:uid="{00000000-0005-0000-0000-000025340000}"/>
    <cellStyle name="Comma 6 2 4 7 2" xfId="52769" xr:uid="{00000000-0005-0000-0000-000026340000}"/>
    <cellStyle name="Comma 6 2 4 8" xfId="2831" xr:uid="{00000000-0005-0000-0000-000027340000}"/>
    <cellStyle name="Comma 6 2 4 9" xfId="29022" xr:uid="{00000000-0005-0000-0000-000028340000}"/>
    <cellStyle name="Comma 6 2 5" xfId="3198" xr:uid="{00000000-0005-0000-0000-000029340000}"/>
    <cellStyle name="Comma 6 2 5 2" xfId="5404" xr:uid="{00000000-0005-0000-0000-00002A340000}"/>
    <cellStyle name="Comma 6 2 5 2 2" xfId="21793" xr:uid="{00000000-0005-0000-0000-00002B340000}"/>
    <cellStyle name="Comma 6 2 5 2 2 2" xfId="47782" xr:uid="{00000000-0005-0000-0000-00002C340000}"/>
    <cellStyle name="Comma 6 2 5 2 3" xfId="13673" xr:uid="{00000000-0005-0000-0000-00002D340000}"/>
    <cellStyle name="Comma 6 2 5 2 3 2" xfId="39662" xr:uid="{00000000-0005-0000-0000-00002E340000}"/>
    <cellStyle name="Comma 6 2 5 2 4" xfId="31509" xr:uid="{00000000-0005-0000-0000-00002F340000}"/>
    <cellStyle name="Comma 6 2 5 3" xfId="8236" xr:uid="{00000000-0005-0000-0000-000030340000}"/>
    <cellStyle name="Comma 6 2 5 3 2" xfId="24567" xr:uid="{00000000-0005-0000-0000-000031340000}"/>
    <cellStyle name="Comma 6 2 5 3 2 2" xfId="50556" xr:uid="{00000000-0005-0000-0000-000032340000}"/>
    <cellStyle name="Comma 6 2 5 3 3" xfId="16447" xr:uid="{00000000-0005-0000-0000-000033340000}"/>
    <cellStyle name="Comma 6 2 5 3 3 2" xfId="42436" xr:uid="{00000000-0005-0000-0000-000034340000}"/>
    <cellStyle name="Comma 6 2 5 3 4" xfId="34283" xr:uid="{00000000-0005-0000-0000-000035340000}"/>
    <cellStyle name="Comma 6 2 5 4" xfId="19672" xr:uid="{00000000-0005-0000-0000-000036340000}"/>
    <cellStyle name="Comma 6 2 5 4 2" xfId="45661" xr:uid="{00000000-0005-0000-0000-000037340000}"/>
    <cellStyle name="Comma 6 2 5 5" xfId="11552" xr:uid="{00000000-0005-0000-0000-000038340000}"/>
    <cellStyle name="Comma 6 2 5 5 2" xfId="37541" xr:uid="{00000000-0005-0000-0000-000039340000}"/>
    <cellStyle name="Comma 6 2 5 6" xfId="27137" xr:uid="{00000000-0005-0000-0000-00003A340000}"/>
    <cellStyle name="Comma 6 2 5 6 2" xfId="53126" xr:uid="{00000000-0005-0000-0000-00003B340000}"/>
    <cellStyle name="Comma 6 2 5 7" xfId="29382" xr:uid="{00000000-0005-0000-0000-00003C340000}"/>
    <cellStyle name="Comma 6 2 6" xfId="3888" xr:uid="{00000000-0005-0000-0000-00003D340000}"/>
    <cellStyle name="Comma 6 2 6 2" xfId="20338" xr:uid="{00000000-0005-0000-0000-00003E340000}"/>
    <cellStyle name="Comma 6 2 6 2 2" xfId="46327" xr:uid="{00000000-0005-0000-0000-00003F340000}"/>
    <cellStyle name="Comma 6 2 6 3" xfId="12218" xr:uid="{00000000-0005-0000-0000-000040340000}"/>
    <cellStyle name="Comma 6 2 6 3 2" xfId="38207" xr:uid="{00000000-0005-0000-0000-000041340000}"/>
    <cellStyle name="Comma 6 2 6 4" xfId="30052" xr:uid="{00000000-0005-0000-0000-000042340000}"/>
    <cellStyle name="Comma 6 2 7" xfId="4578" xr:uid="{00000000-0005-0000-0000-000043340000}"/>
    <cellStyle name="Comma 6 2 7 2" xfId="20984" xr:uid="{00000000-0005-0000-0000-000044340000}"/>
    <cellStyle name="Comma 6 2 7 2 2" xfId="46973" xr:uid="{00000000-0005-0000-0000-000045340000}"/>
    <cellStyle name="Comma 6 2 7 3" xfId="12864" xr:uid="{00000000-0005-0000-0000-000046340000}"/>
    <cellStyle name="Comma 6 2 7 3 2" xfId="38853" xr:uid="{00000000-0005-0000-0000-000047340000}"/>
    <cellStyle name="Comma 6 2 7 4" xfId="30698" xr:uid="{00000000-0005-0000-0000-000048340000}"/>
    <cellStyle name="Comma 6 2 8" xfId="6086" xr:uid="{00000000-0005-0000-0000-000049340000}"/>
    <cellStyle name="Comma 6 2 8 2" xfId="22459" xr:uid="{00000000-0005-0000-0000-00004A340000}"/>
    <cellStyle name="Comma 6 2 8 2 2" xfId="48448" xr:uid="{00000000-0005-0000-0000-00004B340000}"/>
    <cellStyle name="Comma 6 2 8 3" xfId="14339" xr:uid="{00000000-0005-0000-0000-00004C340000}"/>
    <cellStyle name="Comma 6 2 8 3 2" xfId="40328" xr:uid="{00000000-0005-0000-0000-00004D340000}"/>
    <cellStyle name="Comma 6 2 8 4" xfId="32175" xr:uid="{00000000-0005-0000-0000-00004E340000}"/>
    <cellStyle name="Comma 6 2 9" xfId="6781" xr:uid="{00000000-0005-0000-0000-00004F340000}"/>
    <cellStyle name="Comma 6 2 9 2" xfId="23112" xr:uid="{00000000-0005-0000-0000-000050340000}"/>
    <cellStyle name="Comma 6 2 9 2 2" xfId="49101" xr:uid="{00000000-0005-0000-0000-000051340000}"/>
    <cellStyle name="Comma 6 2 9 3" xfId="14992" xr:uid="{00000000-0005-0000-0000-000052340000}"/>
    <cellStyle name="Comma 6 2 9 3 2" xfId="40981" xr:uid="{00000000-0005-0000-0000-000053340000}"/>
    <cellStyle name="Comma 6 2 9 4" xfId="32828" xr:uid="{00000000-0005-0000-0000-000054340000}"/>
    <cellStyle name="Comma 6 20" xfId="27713" xr:uid="{00000000-0005-0000-0000-000055340000}"/>
    <cellStyle name="Comma 6 21" xfId="54413" xr:uid="{00000000-0005-0000-0000-000056340000}"/>
    <cellStyle name="Comma 6 3" xfId="155" xr:uid="{00000000-0005-0000-0000-000057340000}"/>
    <cellStyle name="Comma 6 3 10" xfId="7472" xr:uid="{00000000-0005-0000-0000-000058340000}"/>
    <cellStyle name="Comma 6 3 10 2" xfId="23803" xr:uid="{00000000-0005-0000-0000-000059340000}"/>
    <cellStyle name="Comma 6 3 10 2 2" xfId="49792" xr:uid="{00000000-0005-0000-0000-00005A340000}"/>
    <cellStyle name="Comma 6 3 10 3" xfId="15683" xr:uid="{00000000-0005-0000-0000-00005B340000}"/>
    <cellStyle name="Comma 6 3 10 3 2" xfId="41672" xr:uid="{00000000-0005-0000-0000-00005C340000}"/>
    <cellStyle name="Comma 6 3 10 4" xfId="33519" xr:uid="{00000000-0005-0000-0000-00005D340000}"/>
    <cellStyle name="Comma 6 3 11" xfId="8860" xr:uid="{00000000-0005-0000-0000-00005E340000}"/>
    <cellStyle name="Comma 6 3 11 2" xfId="25191" xr:uid="{00000000-0005-0000-0000-00005F340000}"/>
    <cellStyle name="Comma 6 3 11 2 2" xfId="51180" xr:uid="{00000000-0005-0000-0000-000060340000}"/>
    <cellStyle name="Comma 6 3 11 3" xfId="17071" xr:uid="{00000000-0005-0000-0000-000061340000}"/>
    <cellStyle name="Comma 6 3 11 3 2" xfId="43060" xr:uid="{00000000-0005-0000-0000-000062340000}"/>
    <cellStyle name="Comma 6 3 11 4" xfId="34907" xr:uid="{00000000-0005-0000-0000-000063340000}"/>
    <cellStyle name="Comma 6 3 12" xfId="10134" xr:uid="{00000000-0005-0000-0000-000064340000}"/>
    <cellStyle name="Comma 6 3 12 2" xfId="18257" xr:uid="{00000000-0005-0000-0000-000065340000}"/>
    <cellStyle name="Comma 6 3 12 2 2" xfId="44246" xr:uid="{00000000-0005-0000-0000-000066340000}"/>
    <cellStyle name="Comma 6 3 12 3" xfId="36123" xr:uid="{00000000-0005-0000-0000-000067340000}"/>
    <cellStyle name="Comma 6 3 13" xfId="2044" xr:uid="{00000000-0005-0000-0000-000068340000}"/>
    <cellStyle name="Comma 6 3 13 2" xfId="18908" xr:uid="{00000000-0005-0000-0000-000069340000}"/>
    <cellStyle name="Comma 6 3 13 2 2" xfId="44897" xr:uid="{00000000-0005-0000-0000-00006A340000}"/>
    <cellStyle name="Comma 6 3 13 3" xfId="28538" xr:uid="{00000000-0005-0000-0000-00006B340000}"/>
    <cellStyle name="Comma 6 3 14" xfId="10788" xr:uid="{00000000-0005-0000-0000-00006C340000}"/>
    <cellStyle name="Comma 6 3 14 2" xfId="36777" xr:uid="{00000000-0005-0000-0000-00006D340000}"/>
    <cellStyle name="Comma 6 3 15" xfId="26372" xr:uid="{00000000-0005-0000-0000-00006E340000}"/>
    <cellStyle name="Comma 6 3 15 2" xfId="52361" xr:uid="{00000000-0005-0000-0000-00006F340000}"/>
    <cellStyle name="Comma 6 3 16" xfId="1390" xr:uid="{00000000-0005-0000-0000-000070340000}"/>
    <cellStyle name="Comma 6 3 16 2" xfId="53843" xr:uid="{00000000-0005-0000-0000-000071340000}"/>
    <cellStyle name="Comma 6 3 17" xfId="27878" xr:uid="{00000000-0005-0000-0000-000072340000}"/>
    <cellStyle name="Comma 6 3 18" xfId="54416" xr:uid="{00000000-0005-0000-0000-000073340000}"/>
    <cellStyle name="Comma 6 3 2" xfId="156" xr:uid="{00000000-0005-0000-0000-000074340000}"/>
    <cellStyle name="Comma 6 3 2 10" xfId="10277" xr:uid="{00000000-0005-0000-0000-000075340000}"/>
    <cellStyle name="Comma 6 3 2 10 2" xfId="18400" xr:uid="{00000000-0005-0000-0000-000076340000}"/>
    <cellStyle name="Comma 6 3 2 10 2 2" xfId="44389" xr:uid="{00000000-0005-0000-0000-000077340000}"/>
    <cellStyle name="Comma 6 3 2 10 3" xfId="36266" xr:uid="{00000000-0005-0000-0000-000078340000}"/>
    <cellStyle name="Comma 6 3 2 11" xfId="2187" xr:uid="{00000000-0005-0000-0000-000079340000}"/>
    <cellStyle name="Comma 6 3 2 11 2" xfId="19051" xr:uid="{00000000-0005-0000-0000-00007A340000}"/>
    <cellStyle name="Comma 6 3 2 11 2 2" xfId="45040" xr:uid="{00000000-0005-0000-0000-00007B340000}"/>
    <cellStyle name="Comma 6 3 2 11 3" xfId="28681" xr:uid="{00000000-0005-0000-0000-00007C340000}"/>
    <cellStyle name="Comma 6 3 2 12" xfId="10931" xr:uid="{00000000-0005-0000-0000-00007D340000}"/>
    <cellStyle name="Comma 6 3 2 12 2" xfId="36920" xr:uid="{00000000-0005-0000-0000-00007E340000}"/>
    <cellStyle name="Comma 6 3 2 13" xfId="26515" xr:uid="{00000000-0005-0000-0000-00007F340000}"/>
    <cellStyle name="Comma 6 3 2 13 2" xfId="52504" xr:uid="{00000000-0005-0000-0000-000080340000}"/>
    <cellStyle name="Comma 6 3 2 14" xfId="1533" xr:uid="{00000000-0005-0000-0000-000081340000}"/>
    <cellStyle name="Comma 6 3 2 14 2" xfId="53986" xr:uid="{00000000-0005-0000-0000-000082340000}"/>
    <cellStyle name="Comma 6 3 2 15" xfId="28024" xr:uid="{00000000-0005-0000-0000-000083340000}"/>
    <cellStyle name="Comma 6 3 2 16" xfId="54417" xr:uid="{00000000-0005-0000-0000-000084340000}"/>
    <cellStyle name="Comma 6 3 2 2" xfId="1162" xr:uid="{00000000-0005-0000-0000-000085340000}"/>
    <cellStyle name="Comma 6 3 2 2 10" xfId="10570" xr:uid="{00000000-0005-0000-0000-000086340000}"/>
    <cellStyle name="Comma 6 3 2 2 10 2" xfId="18693" xr:uid="{00000000-0005-0000-0000-000087340000}"/>
    <cellStyle name="Comma 6 3 2 2 10 2 2" xfId="44682" xr:uid="{00000000-0005-0000-0000-000088340000}"/>
    <cellStyle name="Comma 6 3 2 2 10 3" xfId="36559" xr:uid="{00000000-0005-0000-0000-000089340000}"/>
    <cellStyle name="Comma 6 3 2 2 11" xfId="2834" xr:uid="{00000000-0005-0000-0000-00008A340000}"/>
    <cellStyle name="Comma 6 3 2 2 11 2" xfId="19318" xr:uid="{00000000-0005-0000-0000-00008B340000}"/>
    <cellStyle name="Comma 6 3 2 2 11 2 2" xfId="45307" xr:uid="{00000000-0005-0000-0000-00008C340000}"/>
    <cellStyle name="Comma 6 3 2 2 11 3" xfId="29025" xr:uid="{00000000-0005-0000-0000-00008D340000}"/>
    <cellStyle name="Comma 6 3 2 2 12" xfId="11198" xr:uid="{00000000-0005-0000-0000-00008E340000}"/>
    <cellStyle name="Comma 6 3 2 2 12 2" xfId="37187" xr:uid="{00000000-0005-0000-0000-00008F340000}"/>
    <cellStyle name="Comma 6 3 2 2 13" xfId="26783" xr:uid="{00000000-0005-0000-0000-000090340000}"/>
    <cellStyle name="Comma 6 3 2 2 13 2" xfId="52772" xr:uid="{00000000-0005-0000-0000-000091340000}"/>
    <cellStyle name="Comma 6 3 2 2 14" xfId="1826" xr:uid="{00000000-0005-0000-0000-000092340000}"/>
    <cellStyle name="Comma 6 3 2 2 14 2" xfId="54279" xr:uid="{00000000-0005-0000-0000-000093340000}"/>
    <cellStyle name="Comma 6 3 2 2 15" xfId="28320" xr:uid="{00000000-0005-0000-0000-000094340000}"/>
    <cellStyle name="Comma 6 3 2 2 16" xfId="55286" xr:uid="{00000000-0005-0000-0000-000095340000}"/>
    <cellStyle name="Comma 6 3 2 2 2" xfId="3685" xr:uid="{00000000-0005-0000-0000-000096340000}"/>
    <cellStyle name="Comma 6 3 2 2 2 2" xfId="5889" xr:uid="{00000000-0005-0000-0000-000097340000}"/>
    <cellStyle name="Comma 6 3 2 2 2 2 2" xfId="22278" xr:uid="{00000000-0005-0000-0000-000098340000}"/>
    <cellStyle name="Comma 6 3 2 2 2 2 2 2" xfId="48267" xr:uid="{00000000-0005-0000-0000-000099340000}"/>
    <cellStyle name="Comma 6 3 2 2 2 2 3" xfId="14158" xr:uid="{00000000-0005-0000-0000-00009A340000}"/>
    <cellStyle name="Comma 6 3 2 2 2 2 3 2" xfId="40147" xr:uid="{00000000-0005-0000-0000-00009B340000}"/>
    <cellStyle name="Comma 6 3 2 2 2 2 4" xfId="31994" xr:uid="{00000000-0005-0000-0000-00009C340000}"/>
    <cellStyle name="Comma 6 3 2 2 2 3" xfId="8721" xr:uid="{00000000-0005-0000-0000-00009D340000}"/>
    <cellStyle name="Comma 6 3 2 2 2 3 2" xfId="25052" xr:uid="{00000000-0005-0000-0000-00009E340000}"/>
    <cellStyle name="Comma 6 3 2 2 2 3 2 2" xfId="51041" xr:uid="{00000000-0005-0000-0000-00009F340000}"/>
    <cellStyle name="Comma 6 3 2 2 2 3 3" xfId="16932" xr:uid="{00000000-0005-0000-0000-0000A0340000}"/>
    <cellStyle name="Comma 6 3 2 2 2 3 3 2" xfId="42921" xr:uid="{00000000-0005-0000-0000-0000A1340000}"/>
    <cellStyle name="Comma 6 3 2 2 2 3 4" xfId="34768" xr:uid="{00000000-0005-0000-0000-0000A2340000}"/>
    <cellStyle name="Comma 6 3 2 2 2 4" xfId="20157" xr:uid="{00000000-0005-0000-0000-0000A3340000}"/>
    <cellStyle name="Comma 6 3 2 2 2 4 2" xfId="46146" xr:uid="{00000000-0005-0000-0000-0000A4340000}"/>
    <cellStyle name="Comma 6 3 2 2 2 5" xfId="12037" xr:uid="{00000000-0005-0000-0000-0000A5340000}"/>
    <cellStyle name="Comma 6 3 2 2 2 5 2" xfId="38026" xr:uid="{00000000-0005-0000-0000-0000A6340000}"/>
    <cellStyle name="Comma 6 3 2 2 2 6" xfId="27622" xr:uid="{00000000-0005-0000-0000-0000A7340000}"/>
    <cellStyle name="Comma 6 3 2 2 2 6 2" xfId="53611" xr:uid="{00000000-0005-0000-0000-0000A8340000}"/>
    <cellStyle name="Comma 6 3 2 2 2 7" xfId="29868" xr:uid="{00000000-0005-0000-0000-0000A9340000}"/>
    <cellStyle name="Comma 6 3 2 2 3" xfId="4410" xr:uid="{00000000-0005-0000-0000-0000AA340000}"/>
    <cellStyle name="Comma 6 3 2 2 3 2" xfId="20819" xr:uid="{00000000-0005-0000-0000-0000AB340000}"/>
    <cellStyle name="Comma 6 3 2 2 3 2 2" xfId="46808" xr:uid="{00000000-0005-0000-0000-0000AC340000}"/>
    <cellStyle name="Comma 6 3 2 2 3 3" xfId="12699" xr:uid="{00000000-0005-0000-0000-0000AD340000}"/>
    <cellStyle name="Comma 6 3 2 2 3 3 2" xfId="38688" xr:uid="{00000000-0005-0000-0000-0000AE340000}"/>
    <cellStyle name="Comma 6 3 2 2 3 4" xfId="30533" xr:uid="{00000000-0005-0000-0000-0000AF340000}"/>
    <cellStyle name="Comma 6 3 2 2 4" xfId="5042" xr:uid="{00000000-0005-0000-0000-0000B0340000}"/>
    <cellStyle name="Comma 6 3 2 2 4 2" xfId="21439" xr:uid="{00000000-0005-0000-0000-0000B1340000}"/>
    <cellStyle name="Comma 6 3 2 2 4 2 2" xfId="47428" xr:uid="{00000000-0005-0000-0000-0000B2340000}"/>
    <cellStyle name="Comma 6 3 2 2 4 3" xfId="13319" xr:uid="{00000000-0005-0000-0000-0000B3340000}"/>
    <cellStyle name="Comma 6 3 2 2 4 3 2" xfId="39308" xr:uid="{00000000-0005-0000-0000-0000B4340000}"/>
    <cellStyle name="Comma 6 3 2 2 4 4" xfId="31155" xr:uid="{00000000-0005-0000-0000-0000B5340000}"/>
    <cellStyle name="Comma 6 3 2 2 5" xfId="6606" xr:uid="{00000000-0005-0000-0000-0000B6340000}"/>
    <cellStyle name="Comma 6 3 2 2 5 2" xfId="22940" xr:uid="{00000000-0005-0000-0000-0000B7340000}"/>
    <cellStyle name="Comma 6 3 2 2 5 2 2" xfId="48929" xr:uid="{00000000-0005-0000-0000-0000B8340000}"/>
    <cellStyle name="Comma 6 3 2 2 5 3" xfId="14820" xr:uid="{00000000-0005-0000-0000-0000B9340000}"/>
    <cellStyle name="Comma 6 3 2 2 5 3 2" xfId="40809" xr:uid="{00000000-0005-0000-0000-0000BA340000}"/>
    <cellStyle name="Comma 6 3 2 2 5 4" xfId="32656" xr:uid="{00000000-0005-0000-0000-0000BB340000}"/>
    <cellStyle name="Comma 6 3 2 2 6" xfId="7262" xr:uid="{00000000-0005-0000-0000-0000BC340000}"/>
    <cellStyle name="Comma 6 3 2 2 6 2" xfId="23593" xr:uid="{00000000-0005-0000-0000-0000BD340000}"/>
    <cellStyle name="Comma 6 3 2 2 6 2 2" xfId="49582" xr:uid="{00000000-0005-0000-0000-0000BE340000}"/>
    <cellStyle name="Comma 6 3 2 2 6 3" xfId="15473" xr:uid="{00000000-0005-0000-0000-0000BF340000}"/>
    <cellStyle name="Comma 6 3 2 2 6 3 2" xfId="41462" xr:uid="{00000000-0005-0000-0000-0000C0340000}"/>
    <cellStyle name="Comma 6 3 2 2 6 4" xfId="33309" xr:uid="{00000000-0005-0000-0000-0000C1340000}"/>
    <cellStyle name="Comma 6 3 2 2 7" xfId="7882" xr:uid="{00000000-0005-0000-0000-0000C2340000}"/>
    <cellStyle name="Comma 6 3 2 2 7 2" xfId="24213" xr:uid="{00000000-0005-0000-0000-0000C3340000}"/>
    <cellStyle name="Comma 6 3 2 2 7 2 2" xfId="50202" xr:uid="{00000000-0005-0000-0000-0000C4340000}"/>
    <cellStyle name="Comma 6 3 2 2 7 3" xfId="16093" xr:uid="{00000000-0005-0000-0000-0000C5340000}"/>
    <cellStyle name="Comma 6 3 2 2 7 3 2" xfId="42082" xr:uid="{00000000-0005-0000-0000-0000C6340000}"/>
    <cellStyle name="Comma 6 3 2 2 7 4" xfId="33929" xr:uid="{00000000-0005-0000-0000-0000C7340000}"/>
    <cellStyle name="Comma 6 3 2 2 8" xfId="9786" xr:uid="{00000000-0005-0000-0000-0000C8340000}"/>
    <cellStyle name="Comma 6 3 2 2 8 2" xfId="26067" xr:uid="{00000000-0005-0000-0000-0000C9340000}"/>
    <cellStyle name="Comma 6 3 2 2 8 2 2" xfId="52056" xr:uid="{00000000-0005-0000-0000-0000CA340000}"/>
    <cellStyle name="Comma 6 3 2 2 8 3" xfId="17947" xr:uid="{00000000-0005-0000-0000-0000CB340000}"/>
    <cellStyle name="Comma 6 3 2 2 8 3 2" xfId="43936" xr:uid="{00000000-0005-0000-0000-0000CC340000}"/>
    <cellStyle name="Comma 6 3 2 2 8 4" xfId="35784" xr:uid="{00000000-0005-0000-0000-0000CD340000}"/>
    <cellStyle name="Comma 6 3 2 2 9" xfId="9911" xr:uid="{00000000-0005-0000-0000-0000CE340000}"/>
    <cellStyle name="Comma 6 3 2 2 9 2" xfId="26167" xr:uid="{00000000-0005-0000-0000-0000CF340000}"/>
    <cellStyle name="Comma 6 3 2 2 9 2 2" xfId="52156" xr:uid="{00000000-0005-0000-0000-0000D0340000}"/>
    <cellStyle name="Comma 6 3 2 2 9 3" xfId="18047" xr:uid="{00000000-0005-0000-0000-0000D1340000}"/>
    <cellStyle name="Comma 6 3 2 2 9 3 2" xfId="44036" xr:uid="{00000000-0005-0000-0000-0000D2340000}"/>
    <cellStyle name="Comma 6 3 2 2 9 4" xfId="35900" xr:uid="{00000000-0005-0000-0000-0000D3340000}"/>
    <cellStyle name="Comma 6 3 2 3" xfId="857" xr:uid="{00000000-0005-0000-0000-0000D4340000}"/>
    <cellStyle name="Comma 6 3 2 3 10" xfId="54993" xr:uid="{00000000-0005-0000-0000-0000D5340000}"/>
    <cellStyle name="Comma 6 3 2 3 2" xfId="5592" xr:uid="{00000000-0005-0000-0000-0000D6340000}"/>
    <cellStyle name="Comma 6 3 2 3 2 2" xfId="21981" xr:uid="{00000000-0005-0000-0000-0000D7340000}"/>
    <cellStyle name="Comma 6 3 2 3 2 2 2" xfId="47970" xr:uid="{00000000-0005-0000-0000-0000D8340000}"/>
    <cellStyle name="Comma 6 3 2 3 2 3" xfId="13861" xr:uid="{00000000-0005-0000-0000-0000D9340000}"/>
    <cellStyle name="Comma 6 3 2 3 2 3 2" xfId="39850" xr:uid="{00000000-0005-0000-0000-0000DA340000}"/>
    <cellStyle name="Comma 6 3 2 3 2 4" xfId="31697" xr:uid="{00000000-0005-0000-0000-0000DB340000}"/>
    <cellStyle name="Comma 6 3 2 3 3" xfId="8424" xr:uid="{00000000-0005-0000-0000-0000DC340000}"/>
    <cellStyle name="Comma 6 3 2 3 3 2" xfId="24755" xr:uid="{00000000-0005-0000-0000-0000DD340000}"/>
    <cellStyle name="Comma 6 3 2 3 3 2 2" xfId="50744" xr:uid="{00000000-0005-0000-0000-0000DE340000}"/>
    <cellStyle name="Comma 6 3 2 3 3 3" xfId="16635" xr:uid="{00000000-0005-0000-0000-0000DF340000}"/>
    <cellStyle name="Comma 6 3 2 3 3 3 2" xfId="42624" xr:uid="{00000000-0005-0000-0000-0000E0340000}"/>
    <cellStyle name="Comma 6 3 2 3 3 4" xfId="34471" xr:uid="{00000000-0005-0000-0000-0000E1340000}"/>
    <cellStyle name="Comma 6 3 2 3 4" xfId="9487" xr:uid="{00000000-0005-0000-0000-0000E2340000}"/>
    <cellStyle name="Comma 6 3 2 3 4 2" xfId="25772" xr:uid="{00000000-0005-0000-0000-0000E3340000}"/>
    <cellStyle name="Comma 6 3 2 3 4 2 2" xfId="51761" xr:uid="{00000000-0005-0000-0000-0000E4340000}"/>
    <cellStyle name="Comma 6 3 2 3 4 3" xfId="17652" xr:uid="{00000000-0005-0000-0000-0000E5340000}"/>
    <cellStyle name="Comma 6 3 2 3 4 3 2" xfId="43641" xr:uid="{00000000-0005-0000-0000-0000E6340000}"/>
    <cellStyle name="Comma 6 3 2 3 4 4" xfId="35489" xr:uid="{00000000-0005-0000-0000-0000E7340000}"/>
    <cellStyle name="Comma 6 3 2 3 5" xfId="19860" xr:uid="{00000000-0005-0000-0000-0000E8340000}"/>
    <cellStyle name="Comma 6 3 2 3 5 2" xfId="45849" xr:uid="{00000000-0005-0000-0000-0000E9340000}"/>
    <cellStyle name="Comma 6 3 2 3 6" xfId="11740" xr:uid="{00000000-0005-0000-0000-0000EA340000}"/>
    <cellStyle name="Comma 6 3 2 3 6 2" xfId="37729" xr:uid="{00000000-0005-0000-0000-0000EB340000}"/>
    <cellStyle name="Comma 6 3 2 3 7" xfId="27325" xr:uid="{00000000-0005-0000-0000-0000EC340000}"/>
    <cellStyle name="Comma 6 3 2 3 7 2" xfId="53314" xr:uid="{00000000-0005-0000-0000-0000ED340000}"/>
    <cellStyle name="Comma 6 3 2 3 8" xfId="3387" xr:uid="{00000000-0005-0000-0000-0000EE340000}"/>
    <cellStyle name="Comma 6 3 2 3 9" xfId="29570" xr:uid="{00000000-0005-0000-0000-0000EF340000}"/>
    <cellStyle name="Comma 6 3 2 4" xfId="4105" xr:uid="{00000000-0005-0000-0000-0000F0340000}"/>
    <cellStyle name="Comma 6 3 2 4 2" xfId="20526" xr:uid="{00000000-0005-0000-0000-0000F1340000}"/>
    <cellStyle name="Comma 6 3 2 4 2 2" xfId="46515" xr:uid="{00000000-0005-0000-0000-0000F2340000}"/>
    <cellStyle name="Comma 6 3 2 4 3" xfId="12406" xr:uid="{00000000-0005-0000-0000-0000F3340000}"/>
    <cellStyle name="Comma 6 3 2 4 3 2" xfId="38395" xr:uid="{00000000-0005-0000-0000-0000F4340000}"/>
    <cellStyle name="Comma 6 3 2 4 4" xfId="30240" xr:uid="{00000000-0005-0000-0000-0000F5340000}"/>
    <cellStyle name="Comma 6 3 2 5" xfId="4766" xr:uid="{00000000-0005-0000-0000-0000F6340000}"/>
    <cellStyle name="Comma 6 3 2 5 2" xfId="21172" xr:uid="{00000000-0005-0000-0000-0000F7340000}"/>
    <cellStyle name="Comma 6 3 2 5 2 2" xfId="47161" xr:uid="{00000000-0005-0000-0000-0000F8340000}"/>
    <cellStyle name="Comma 6 3 2 5 3" xfId="13052" xr:uid="{00000000-0005-0000-0000-0000F9340000}"/>
    <cellStyle name="Comma 6 3 2 5 3 2" xfId="39041" xr:uid="{00000000-0005-0000-0000-0000FA340000}"/>
    <cellStyle name="Comma 6 3 2 5 4" xfId="30886" xr:uid="{00000000-0005-0000-0000-0000FB340000}"/>
    <cellStyle name="Comma 6 3 2 6" xfId="6302" xr:uid="{00000000-0005-0000-0000-0000FC340000}"/>
    <cellStyle name="Comma 6 3 2 6 2" xfId="22647" xr:uid="{00000000-0005-0000-0000-0000FD340000}"/>
    <cellStyle name="Comma 6 3 2 6 2 2" xfId="48636" xr:uid="{00000000-0005-0000-0000-0000FE340000}"/>
    <cellStyle name="Comma 6 3 2 6 3" xfId="14527" xr:uid="{00000000-0005-0000-0000-0000FF340000}"/>
    <cellStyle name="Comma 6 3 2 6 3 2" xfId="40516" xr:uid="{00000000-0005-0000-0000-000000350000}"/>
    <cellStyle name="Comma 6 3 2 6 4" xfId="32363" xr:uid="{00000000-0005-0000-0000-000001350000}"/>
    <cellStyle name="Comma 6 3 2 7" xfId="6969" xr:uid="{00000000-0005-0000-0000-000002350000}"/>
    <cellStyle name="Comma 6 3 2 7 2" xfId="23300" xr:uid="{00000000-0005-0000-0000-000003350000}"/>
    <cellStyle name="Comma 6 3 2 7 2 2" xfId="49289" xr:uid="{00000000-0005-0000-0000-000004350000}"/>
    <cellStyle name="Comma 6 3 2 7 3" xfId="15180" xr:uid="{00000000-0005-0000-0000-000005350000}"/>
    <cellStyle name="Comma 6 3 2 7 3 2" xfId="41169" xr:uid="{00000000-0005-0000-0000-000006350000}"/>
    <cellStyle name="Comma 6 3 2 7 4" xfId="33016" xr:uid="{00000000-0005-0000-0000-000007350000}"/>
    <cellStyle name="Comma 6 3 2 8" xfId="7615" xr:uid="{00000000-0005-0000-0000-000008350000}"/>
    <cellStyle name="Comma 6 3 2 8 2" xfId="23946" xr:uid="{00000000-0005-0000-0000-000009350000}"/>
    <cellStyle name="Comma 6 3 2 8 2 2" xfId="49935" xr:uid="{00000000-0005-0000-0000-00000A350000}"/>
    <cellStyle name="Comma 6 3 2 8 3" xfId="15826" xr:uid="{00000000-0005-0000-0000-00000B350000}"/>
    <cellStyle name="Comma 6 3 2 8 3 2" xfId="41815" xr:uid="{00000000-0005-0000-0000-00000C350000}"/>
    <cellStyle name="Comma 6 3 2 8 4" xfId="33662" xr:uid="{00000000-0005-0000-0000-00000D350000}"/>
    <cellStyle name="Comma 6 3 2 9" xfId="8861" xr:uid="{00000000-0005-0000-0000-00000E350000}"/>
    <cellStyle name="Comma 6 3 2 9 2" xfId="25192" xr:uid="{00000000-0005-0000-0000-00000F350000}"/>
    <cellStyle name="Comma 6 3 2 9 2 2" xfId="51181" xr:uid="{00000000-0005-0000-0000-000010350000}"/>
    <cellStyle name="Comma 6 3 2 9 3" xfId="17072" xr:uid="{00000000-0005-0000-0000-000011350000}"/>
    <cellStyle name="Comma 6 3 2 9 3 2" xfId="43061" xr:uid="{00000000-0005-0000-0000-000012350000}"/>
    <cellStyle name="Comma 6 3 2 9 4" xfId="34908" xr:uid="{00000000-0005-0000-0000-000013350000}"/>
    <cellStyle name="Comma 6 3 3" xfId="1018" xr:uid="{00000000-0005-0000-0000-000014350000}"/>
    <cellStyle name="Comma 6 3 3 10" xfId="10426" xr:uid="{00000000-0005-0000-0000-000015350000}"/>
    <cellStyle name="Comma 6 3 3 10 2" xfId="18549" xr:uid="{00000000-0005-0000-0000-000016350000}"/>
    <cellStyle name="Comma 6 3 3 10 2 2" xfId="44538" xr:uid="{00000000-0005-0000-0000-000017350000}"/>
    <cellStyle name="Comma 6 3 3 10 3" xfId="36415" xr:uid="{00000000-0005-0000-0000-000018350000}"/>
    <cellStyle name="Comma 6 3 3 11" xfId="2531" xr:uid="{00000000-0005-0000-0000-000019350000}"/>
    <cellStyle name="Comma 6 3 3 11 2" xfId="19207" xr:uid="{00000000-0005-0000-0000-00001A350000}"/>
    <cellStyle name="Comma 6 3 3 11 2 2" xfId="45196" xr:uid="{00000000-0005-0000-0000-00001B350000}"/>
    <cellStyle name="Comma 6 3 3 11 3" xfId="28865" xr:uid="{00000000-0005-0000-0000-00001C350000}"/>
    <cellStyle name="Comma 6 3 3 12" xfId="11087" xr:uid="{00000000-0005-0000-0000-00001D350000}"/>
    <cellStyle name="Comma 6 3 3 12 2" xfId="37076" xr:uid="{00000000-0005-0000-0000-00001E350000}"/>
    <cellStyle name="Comma 6 3 3 13" xfId="26672" xr:uid="{00000000-0005-0000-0000-00001F350000}"/>
    <cellStyle name="Comma 6 3 3 13 2" xfId="52661" xr:uid="{00000000-0005-0000-0000-000020350000}"/>
    <cellStyle name="Comma 6 3 3 14" xfId="1682" xr:uid="{00000000-0005-0000-0000-000021350000}"/>
    <cellStyle name="Comma 6 3 3 14 2" xfId="54135" xr:uid="{00000000-0005-0000-0000-000022350000}"/>
    <cellStyle name="Comma 6 3 3 15" xfId="28176" xr:uid="{00000000-0005-0000-0000-000023350000}"/>
    <cellStyle name="Comma 6 3 3 16" xfId="55142" xr:uid="{00000000-0005-0000-0000-000024350000}"/>
    <cellStyle name="Comma 6 3 3 2" xfId="3542" xr:uid="{00000000-0005-0000-0000-000025350000}"/>
    <cellStyle name="Comma 6 3 3 2 2" xfId="5746" xr:uid="{00000000-0005-0000-0000-000026350000}"/>
    <cellStyle name="Comma 6 3 3 2 2 2" xfId="22135" xr:uid="{00000000-0005-0000-0000-000027350000}"/>
    <cellStyle name="Comma 6 3 3 2 2 2 2" xfId="48124" xr:uid="{00000000-0005-0000-0000-000028350000}"/>
    <cellStyle name="Comma 6 3 3 2 2 3" xfId="14015" xr:uid="{00000000-0005-0000-0000-000029350000}"/>
    <cellStyle name="Comma 6 3 3 2 2 3 2" xfId="40004" xr:uid="{00000000-0005-0000-0000-00002A350000}"/>
    <cellStyle name="Comma 6 3 3 2 2 4" xfId="31851" xr:uid="{00000000-0005-0000-0000-00002B350000}"/>
    <cellStyle name="Comma 6 3 3 2 3" xfId="8578" xr:uid="{00000000-0005-0000-0000-00002C350000}"/>
    <cellStyle name="Comma 6 3 3 2 3 2" xfId="24909" xr:uid="{00000000-0005-0000-0000-00002D350000}"/>
    <cellStyle name="Comma 6 3 3 2 3 2 2" xfId="50898" xr:uid="{00000000-0005-0000-0000-00002E350000}"/>
    <cellStyle name="Comma 6 3 3 2 3 3" xfId="16789" xr:uid="{00000000-0005-0000-0000-00002F350000}"/>
    <cellStyle name="Comma 6 3 3 2 3 3 2" xfId="42778" xr:uid="{00000000-0005-0000-0000-000030350000}"/>
    <cellStyle name="Comma 6 3 3 2 3 4" xfId="34625" xr:uid="{00000000-0005-0000-0000-000031350000}"/>
    <cellStyle name="Comma 6 3 3 2 4" xfId="20014" xr:uid="{00000000-0005-0000-0000-000032350000}"/>
    <cellStyle name="Comma 6 3 3 2 4 2" xfId="46003" xr:uid="{00000000-0005-0000-0000-000033350000}"/>
    <cellStyle name="Comma 6 3 3 2 5" xfId="11894" xr:uid="{00000000-0005-0000-0000-000034350000}"/>
    <cellStyle name="Comma 6 3 3 2 5 2" xfId="37883" xr:uid="{00000000-0005-0000-0000-000035350000}"/>
    <cellStyle name="Comma 6 3 3 2 6" xfId="27479" xr:uid="{00000000-0005-0000-0000-000036350000}"/>
    <cellStyle name="Comma 6 3 3 2 6 2" xfId="53468" xr:uid="{00000000-0005-0000-0000-000037350000}"/>
    <cellStyle name="Comma 6 3 3 2 7" xfId="29725" xr:uid="{00000000-0005-0000-0000-000038350000}"/>
    <cellStyle name="Comma 6 3 3 3" xfId="4266" xr:uid="{00000000-0005-0000-0000-000039350000}"/>
    <cellStyle name="Comma 6 3 3 3 2" xfId="20675" xr:uid="{00000000-0005-0000-0000-00003A350000}"/>
    <cellStyle name="Comma 6 3 3 3 2 2" xfId="46664" xr:uid="{00000000-0005-0000-0000-00003B350000}"/>
    <cellStyle name="Comma 6 3 3 3 3" xfId="12555" xr:uid="{00000000-0005-0000-0000-00003C350000}"/>
    <cellStyle name="Comma 6 3 3 3 3 2" xfId="38544" xr:uid="{00000000-0005-0000-0000-00003D350000}"/>
    <cellStyle name="Comma 6 3 3 3 4" xfId="30389" xr:uid="{00000000-0005-0000-0000-00003E350000}"/>
    <cellStyle name="Comma 6 3 3 4" xfId="4926" xr:uid="{00000000-0005-0000-0000-00003F350000}"/>
    <cellStyle name="Comma 6 3 3 4 2" xfId="21328" xr:uid="{00000000-0005-0000-0000-000040350000}"/>
    <cellStyle name="Comma 6 3 3 4 2 2" xfId="47317" xr:uid="{00000000-0005-0000-0000-000041350000}"/>
    <cellStyle name="Comma 6 3 3 4 3" xfId="13208" xr:uid="{00000000-0005-0000-0000-000042350000}"/>
    <cellStyle name="Comma 6 3 3 4 3 2" xfId="39197" xr:uid="{00000000-0005-0000-0000-000043350000}"/>
    <cellStyle name="Comma 6 3 3 4 4" xfId="31044" xr:uid="{00000000-0005-0000-0000-000044350000}"/>
    <cellStyle name="Comma 6 3 3 5" xfId="6462" xr:uid="{00000000-0005-0000-0000-000045350000}"/>
    <cellStyle name="Comma 6 3 3 5 2" xfId="22796" xr:uid="{00000000-0005-0000-0000-000046350000}"/>
    <cellStyle name="Comma 6 3 3 5 2 2" xfId="48785" xr:uid="{00000000-0005-0000-0000-000047350000}"/>
    <cellStyle name="Comma 6 3 3 5 3" xfId="14676" xr:uid="{00000000-0005-0000-0000-000048350000}"/>
    <cellStyle name="Comma 6 3 3 5 3 2" xfId="40665" xr:uid="{00000000-0005-0000-0000-000049350000}"/>
    <cellStyle name="Comma 6 3 3 5 4" xfId="32512" xr:uid="{00000000-0005-0000-0000-00004A350000}"/>
    <cellStyle name="Comma 6 3 3 6" xfId="7118" xr:uid="{00000000-0005-0000-0000-00004B350000}"/>
    <cellStyle name="Comma 6 3 3 6 2" xfId="23449" xr:uid="{00000000-0005-0000-0000-00004C350000}"/>
    <cellStyle name="Comma 6 3 3 6 2 2" xfId="49438" xr:uid="{00000000-0005-0000-0000-00004D350000}"/>
    <cellStyle name="Comma 6 3 3 6 3" xfId="15329" xr:uid="{00000000-0005-0000-0000-00004E350000}"/>
    <cellStyle name="Comma 6 3 3 6 3 2" xfId="41318" xr:uid="{00000000-0005-0000-0000-00004F350000}"/>
    <cellStyle name="Comma 6 3 3 6 4" xfId="33165" xr:uid="{00000000-0005-0000-0000-000050350000}"/>
    <cellStyle name="Comma 6 3 3 7" xfId="7771" xr:uid="{00000000-0005-0000-0000-000051350000}"/>
    <cellStyle name="Comma 6 3 3 7 2" xfId="24102" xr:uid="{00000000-0005-0000-0000-000052350000}"/>
    <cellStyle name="Comma 6 3 3 7 2 2" xfId="50091" xr:uid="{00000000-0005-0000-0000-000053350000}"/>
    <cellStyle name="Comma 6 3 3 7 3" xfId="15982" xr:uid="{00000000-0005-0000-0000-000054350000}"/>
    <cellStyle name="Comma 6 3 3 7 3 2" xfId="41971" xr:uid="{00000000-0005-0000-0000-000055350000}"/>
    <cellStyle name="Comma 6 3 3 7 4" xfId="33818" xr:uid="{00000000-0005-0000-0000-000056350000}"/>
    <cellStyle name="Comma 6 3 3 8" xfId="9642" xr:uid="{00000000-0005-0000-0000-000057350000}"/>
    <cellStyle name="Comma 6 3 3 8 2" xfId="25923" xr:uid="{00000000-0005-0000-0000-000058350000}"/>
    <cellStyle name="Comma 6 3 3 8 2 2" xfId="51912" xr:uid="{00000000-0005-0000-0000-000059350000}"/>
    <cellStyle name="Comma 6 3 3 8 3" xfId="17803" xr:uid="{00000000-0005-0000-0000-00005A350000}"/>
    <cellStyle name="Comma 6 3 3 8 3 2" xfId="43792" xr:uid="{00000000-0005-0000-0000-00005B350000}"/>
    <cellStyle name="Comma 6 3 3 8 4" xfId="35640" xr:uid="{00000000-0005-0000-0000-00005C350000}"/>
    <cellStyle name="Comma 6 3 3 9" xfId="9858" xr:uid="{00000000-0005-0000-0000-00005D350000}"/>
    <cellStyle name="Comma 6 3 3 9 2" xfId="26128" xr:uid="{00000000-0005-0000-0000-00005E350000}"/>
    <cellStyle name="Comma 6 3 3 9 2 2" xfId="52117" xr:uid="{00000000-0005-0000-0000-00005F350000}"/>
    <cellStyle name="Comma 6 3 3 9 3" xfId="18008" xr:uid="{00000000-0005-0000-0000-000060350000}"/>
    <cellStyle name="Comma 6 3 3 9 3 2" xfId="43997" xr:uid="{00000000-0005-0000-0000-000061350000}"/>
    <cellStyle name="Comma 6 3 3 9 4" xfId="35847" xr:uid="{00000000-0005-0000-0000-000062350000}"/>
    <cellStyle name="Comma 6 3 4" xfId="705" xr:uid="{00000000-0005-0000-0000-000063350000}"/>
    <cellStyle name="Comma 6 3 4 10" xfId="54850" xr:uid="{00000000-0005-0000-0000-000064350000}"/>
    <cellStyle name="Comma 6 3 4 2" xfId="5041" xr:uid="{00000000-0005-0000-0000-000065350000}"/>
    <cellStyle name="Comma 6 3 4 2 2" xfId="21438" xr:uid="{00000000-0005-0000-0000-000066350000}"/>
    <cellStyle name="Comma 6 3 4 2 2 2" xfId="47427" xr:uid="{00000000-0005-0000-0000-000067350000}"/>
    <cellStyle name="Comma 6 3 4 2 3" xfId="13318" xr:uid="{00000000-0005-0000-0000-000068350000}"/>
    <cellStyle name="Comma 6 3 4 2 3 2" xfId="39307" xr:uid="{00000000-0005-0000-0000-000069350000}"/>
    <cellStyle name="Comma 6 3 4 2 4" xfId="31154" xr:uid="{00000000-0005-0000-0000-00006A350000}"/>
    <cellStyle name="Comma 6 3 4 3" xfId="7881" xr:uid="{00000000-0005-0000-0000-00006B350000}"/>
    <cellStyle name="Comma 6 3 4 3 2" xfId="24212" xr:uid="{00000000-0005-0000-0000-00006C350000}"/>
    <cellStyle name="Comma 6 3 4 3 2 2" xfId="50201" xr:uid="{00000000-0005-0000-0000-00006D350000}"/>
    <cellStyle name="Comma 6 3 4 3 3" xfId="16092" xr:uid="{00000000-0005-0000-0000-00006E350000}"/>
    <cellStyle name="Comma 6 3 4 3 3 2" xfId="42081" xr:uid="{00000000-0005-0000-0000-00006F350000}"/>
    <cellStyle name="Comma 6 3 4 3 4" xfId="33928" xr:uid="{00000000-0005-0000-0000-000070350000}"/>
    <cellStyle name="Comma 6 3 4 4" xfId="9341" xr:uid="{00000000-0005-0000-0000-000071350000}"/>
    <cellStyle name="Comma 6 3 4 4 2" xfId="25628" xr:uid="{00000000-0005-0000-0000-000072350000}"/>
    <cellStyle name="Comma 6 3 4 4 2 2" xfId="51617" xr:uid="{00000000-0005-0000-0000-000073350000}"/>
    <cellStyle name="Comma 6 3 4 4 3" xfId="17508" xr:uid="{00000000-0005-0000-0000-000074350000}"/>
    <cellStyle name="Comma 6 3 4 4 3 2" xfId="43497" xr:uid="{00000000-0005-0000-0000-000075350000}"/>
    <cellStyle name="Comma 6 3 4 4 4" xfId="35345" xr:uid="{00000000-0005-0000-0000-000076350000}"/>
    <cellStyle name="Comma 6 3 4 5" xfId="19317" xr:uid="{00000000-0005-0000-0000-000077350000}"/>
    <cellStyle name="Comma 6 3 4 5 2" xfId="45306" xr:uid="{00000000-0005-0000-0000-000078350000}"/>
    <cellStyle name="Comma 6 3 4 6" xfId="11197" xr:uid="{00000000-0005-0000-0000-000079350000}"/>
    <cellStyle name="Comma 6 3 4 6 2" xfId="37186" xr:uid="{00000000-0005-0000-0000-00007A350000}"/>
    <cellStyle name="Comma 6 3 4 7" xfId="26782" xr:uid="{00000000-0005-0000-0000-00007B350000}"/>
    <cellStyle name="Comma 6 3 4 7 2" xfId="52771" xr:uid="{00000000-0005-0000-0000-00007C350000}"/>
    <cellStyle name="Comma 6 3 4 8" xfId="2833" xr:uid="{00000000-0005-0000-0000-00007D350000}"/>
    <cellStyle name="Comma 6 3 4 9" xfId="29024" xr:uid="{00000000-0005-0000-0000-00007E350000}"/>
    <cellStyle name="Comma 6 3 5" xfId="3244" xr:uid="{00000000-0005-0000-0000-00007F350000}"/>
    <cellStyle name="Comma 6 3 5 2" xfId="5449" xr:uid="{00000000-0005-0000-0000-000080350000}"/>
    <cellStyle name="Comma 6 3 5 2 2" xfId="21838" xr:uid="{00000000-0005-0000-0000-000081350000}"/>
    <cellStyle name="Comma 6 3 5 2 2 2" xfId="47827" xr:uid="{00000000-0005-0000-0000-000082350000}"/>
    <cellStyle name="Comma 6 3 5 2 3" xfId="13718" xr:uid="{00000000-0005-0000-0000-000083350000}"/>
    <cellStyle name="Comma 6 3 5 2 3 2" xfId="39707" xr:uid="{00000000-0005-0000-0000-000084350000}"/>
    <cellStyle name="Comma 6 3 5 2 4" xfId="31554" xr:uid="{00000000-0005-0000-0000-000085350000}"/>
    <cellStyle name="Comma 6 3 5 3" xfId="8281" xr:uid="{00000000-0005-0000-0000-000086350000}"/>
    <cellStyle name="Comma 6 3 5 3 2" xfId="24612" xr:uid="{00000000-0005-0000-0000-000087350000}"/>
    <cellStyle name="Comma 6 3 5 3 2 2" xfId="50601" xr:uid="{00000000-0005-0000-0000-000088350000}"/>
    <cellStyle name="Comma 6 3 5 3 3" xfId="16492" xr:uid="{00000000-0005-0000-0000-000089350000}"/>
    <cellStyle name="Comma 6 3 5 3 3 2" xfId="42481" xr:uid="{00000000-0005-0000-0000-00008A350000}"/>
    <cellStyle name="Comma 6 3 5 3 4" xfId="34328" xr:uid="{00000000-0005-0000-0000-00008B350000}"/>
    <cellStyle name="Comma 6 3 5 4" xfId="19717" xr:uid="{00000000-0005-0000-0000-00008C350000}"/>
    <cellStyle name="Comma 6 3 5 4 2" xfId="45706" xr:uid="{00000000-0005-0000-0000-00008D350000}"/>
    <cellStyle name="Comma 6 3 5 5" xfId="11597" xr:uid="{00000000-0005-0000-0000-00008E350000}"/>
    <cellStyle name="Comma 6 3 5 5 2" xfId="37586" xr:uid="{00000000-0005-0000-0000-00008F350000}"/>
    <cellStyle name="Comma 6 3 5 6" xfId="27182" xr:uid="{00000000-0005-0000-0000-000090350000}"/>
    <cellStyle name="Comma 6 3 5 6 2" xfId="53171" xr:uid="{00000000-0005-0000-0000-000091350000}"/>
    <cellStyle name="Comma 6 3 5 7" xfId="29427" xr:uid="{00000000-0005-0000-0000-000092350000}"/>
    <cellStyle name="Comma 6 3 6" xfId="3953" xr:uid="{00000000-0005-0000-0000-000093350000}"/>
    <cellStyle name="Comma 6 3 6 2" xfId="20383" xr:uid="{00000000-0005-0000-0000-000094350000}"/>
    <cellStyle name="Comma 6 3 6 2 2" xfId="46372" xr:uid="{00000000-0005-0000-0000-000095350000}"/>
    <cellStyle name="Comma 6 3 6 3" xfId="12263" xr:uid="{00000000-0005-0000-0000-000096350000}"/>
    <cellStyle name="Comma 6 3 6 3 2" xfId="38252" xr:uid="{00000000-0005-0000-0000-000097350000}"/>
    <cellStyle name="Comma 6 3 6 4" xfId="30097" xr:uid="{00000000-0005-0000-0000-000098350000}"/>
    <cellStyle name="Comma 6 3 7" xfId="4623" xr:uid="{00000000-0005-0000-0000-000099350000}"/>
    <cellStyle name="Comma 6 3 7 2" xfId="21029" xr:uid="{00000000-0005-0000-0000-00009A350000}"/>
    <cellStyle name="Comma 6 3 7 2 2" xfId="47018" xr:uid="{00000000-0005-0000-0000-00009B350000}"/>
    <cellStyle name="Comma 6 3 7 3" xfId="12909" xr:uid="{00000000-0005-0000-0000-00009C350000}"/>
    <cellStyle name="Comma 6 3 7 3 2" xfId="38898" xr:uid="{00000000-0005-0000-0000-00009D350000}"/>
    <cellStyle name="Comma 6 3 7 4" xfId="30743" xr:uid="{00000000-0005-0000-0000-00009E350000}"/>
    <cellStyle name="Comma 6 3 8" xfId="6150" xr:uid="{00000000-0005-0000-0000-00009F350000}"/>
    <cellStyle name="Comma 6 3 8 2" xfId="22504" xr:uid="{00000000-0005-0000-0000-0000A0350000}"/>
    <cellStyle name="Comma 6 3 8 2 2" xfId="48493" xr:uid="{00000000-0005-0000-0000-0000A1350000}"/>
    <cellStyle name="Comma 6 3 8 3" xfId="14384" xr:uid="{00000000-0005-0000-0000-0000A2350000}"/>
    <cellStyle name="Comma 6 3 8 3 2" xfId="40373" xr:uid="{00000000-0005-0000-0000-0000A3350000}"/>
    <cellStyle name="Comma 6 3 8 4" xfId="32220" xr:uid="{00000000-0005-0000-0000-0000A4350000}"/>
    <cellStyle name="Comma 6 3 9" xfId="6826" xr:uid="{00000000-0005-0000-0000-0000A5350000}"/>
    <cellStyle name="Comma 6 3 9 2" xfId="23157" xr:uid="{00000000-0005-0000-0000-0000A6350000}"/>
    <cellStyle name="Comma 6 3 9 2 2" xfId="49146" xr:uid="{00000000-0005-0000-0000-0000A7350000}"/>
    <cellStyle name="Comma 6 3 9 3" xfId="15037" xr:uid="{00000000-0005-0000-0000-0000A8350000}"/>
    <cellStyle name="Comma 6 3 9 3 2" xfId="41026" xr:uid="{00000000-0005-0000-0000-0000A9350000}"/>
    <cellStyle name="Comma 6 3 9 4" xfId="32873" xr:uid="{00000000-0005-0000-0000-0000AA350000}"/>
    <cellStyle name="Comma 6 4" xfId="157" xr:uid="{00000000-0005-0000-0000-0000AB350000}"/>
    <cellStyle name="Comma 6 4 10" xfId="10188" xr:uid="{00000000-0005-0000-0000-0000AC350000}"/>
    <cellStyle name="Comma 6 4 10 2" xfId="18311" xr:uid="{00000000-0005-0000-0000-0000AD350000}"/>
    <cellStyle name="Comma 6 4 10 2 2" xfId="44300" xr:uid="{00000000-0005-0000-0000-0000AE350000}"/>
    <cellStyle name="Comma 6 4 10 3" xfId="36177" xr:uid="{00000000-0005-0000-0000-0000AF350000}"/>
    <cellStyle name="Comma 6 4 11" xfId="2098" xr:uid="{00000000-0005-0000-0000-0000B0350000}"/>
    <cellStyle name="Comma 6 4 11 2" xfId="18962" xr:uid="{00000000-0005-0000-0000-0000B1350000}"/>
    <cellStyle name="Comma 6 4 11 2 2" xfId="44951" xr:uid="{00000000-0005-0000-0000-0000B2350000}"/>
    <cellStyle name="Comma 6 4 11 3" xfId="28592" xr:uid="{00000000-0005-0000-0000-0000B3350000}"/>
    <cellStyle name="Comma 6 4 12" xfId="10842" xr:uid="{00000000-0005-0000-0000-0000B4350000}"/>
    <cellStyle name="Comma 6 4 12 2" xfId="36831" xr:uid="{00000000-0005-0000-0000-0000B5350000}"/>
    <cellStyle name="Comma 6 4 13" xfId="26426" xr:uid="{00000000-0005-0000-0000-0000B6350000}"/>
    <cellStyle name="Comma 6 4 13 2" xfId="52415" xr:uid="{00000000-0005-0000-0000-0000B7350000}"/>
    <cellStyle name="Comma 6 4 14" xfId="1444" xr:uid="{00000000-0005-0000-0000-0000B8350000}"/>
    <cellStyle name="Comma 6 4 14 2" xfId="53897" xr:uid="{00000000-0005-0000-0000-0000B9350000}"/>
    <cellStyle name="Comma 6 4 15" xfId="27935" xr:uid="{00000000-0005-0000-0000-0000BA350000}"/>
    <cellStyle name="Comma 6 4 16" xfId="54418" xr:uid="{00000000-0005-0000-0000-0000BB350000}"/>
    <cellStyle name="Comma 6 4 2" xfId="1073" xr:uid="{00000000-0005-0000-0000-0000BC350000}"/>
    <cellStyle name="Comma 6 4 2 10" xfId="10481" xr:uid="{00000000-0005-0000-0000-0000BD350000}"/>
    <cellStyle name="Comma 6 4 2 10 2" xfId="18604" xr:uid="{00000000-0005-0000-0000-0000BE350000}"/>
    <cellStyle name="Comma 6 4 2 10 2 2" xfId="44593" xr:uid="{00000000-0005-0000-0000-0000BF350000}"/>
    <cellStyle name="Comma 6 4 2 10 3" xfId="36470" xr:uid="{00000000-0005-0000-0000-0000C0350000}"/>
    <cellStyle name="Comma 6 4 2 11" xfId="2835" xr:uid="{00000000-0005-0000-0000-0000C1350000}"/>
    <cellStyle name="Comma 6 4 2 11 2" xfId="19319" xr:uid="{00000000-0005-0000-0000-0000C2350000}"/>
    <cellStyle name="Comma 6 4 2 11 2 2" xfId="45308" xr:uid="{00000000-0005-0000-0000-0000C3350000}"/>
    <cellStyle name="Comma 6 4 2 11 3" xfId="29026" xr:uid="{00000000-0005-0000-0000-0000C4350000}"/>
    <cellStyle name="Comma 6 4 2 12" xfId="11199" xr:uid="{00000000-0005-0000-0000-0000C5350000}"/>
    <cellStyle name="Comma 6 4 2 12 2" xfId="37188" xr:uid="{00000000-0005-0000-0000-0000C6350000}"/>
    <cellStyle name="Comma 6 4 2 13" xfId="26784" xr:uid="{00000000-0005-0000-0000-0000C7350000}"/>
    <cellStyle name="Comma 6 4 2 13 2" xfId="52773" xr:uid="{00000000-0005-0000-0000-0000C8350000}"/>
    <cellStyle name="Comma 6 4 2 14" xfId="1737" xr:uid="{00000000-0005-0000-0000-0000C9350000}"/>
    <cellStyle name="Comma 6 4 2 14 2" xfId="54190" xr:uid="{00000000-0005-0000-0000-0000CA350000}"/>
    <cellStyle name="Comma 6 4 2 15" xfId="28231" xr:uid="{00000000-0005-0000-0000-0000CB350000}"/>
    <cellStyle name="Comma 6 4 2 16" xfId="55197" xr:uid="{00000000-0005-0000-0000-0000CC350000}"/>
    <cellStyle name="Comma 6 4 2 2" xfId="3596" xr:uid="{00000000-0005-0000-0000-0000CD350000}"/>
    <cellStyle name="Comma 6 4 2 2 2" xfId="5800" xr:uid="{00000000-0005-0000-0000-0000CE350000}"/>
    <cellStyle name="Comma 6 4 2 2 2 2" xfId="22189" xr:uid="{00000000-0005-0000-0000-0000CF350000}"/>
    <cellStyle name="Comma 6 4 2 2 2 2 2" xfId="48178" xr:uid="{00000000-0005-0000-0000-0000D0350000}"/>
    <cellStyle name="Comma 6 4 2 2 2 3" xfId="14069" xr:uid="{00000000-0005-0000-0000-0000D1350000}"/>
    <cellStyle name="Comma 6 4 2 2 2 3 2" xfId="40058" xr:uid="{00000000-0005-0000-0000-0000D2350000}"/>
    <cellStyle name="Comma 6 4 2 2 2 4" xfId="31905" xr:uid="{00000000-0005-0000-0000-0000D3350000}"/>
    <cellStyle name="Comma 6 4 2 2 3" xfId="8632" xr:uid="{00000000-0005-0000-0000-0000D4350000}"/>
    <cellStyle name="Comma 6 4 2 2 3 2" xfId="24963" xr:uid="{00000000-0005-0000-0000-0000D5350000}"/>
    <cellStyle name="Comma 6 4 2 2 3 2 2" xfId="50952" xr:uid="{00000000-0005-0000-0000-0000D6350000}"/>
    <cellStyle name="Comma 6 4 2 2 3 3" xfId="16843" xr:uid="{00000000-0005-0000-0000-0000D7350000}"/>
    <cellStyle name="Comma 6 4 2 2 3 3 2" xfId="42832" xr:uid="{00000000-0005-0000-0000-0000D8350000}"/>
    <cellStyle name="Comma 6 4 2 2 3 4" xfId="34679" xr:uid="{00000000-0005-0000-0000-0000D9350000}"/>
    <cellStyle name="Comma 6 4 2 2 4" xfId="20068" xr:uid="{00000000-0005-0000-0000-0000DA350000}"/>
    <cellStyle name="Comma 6 4 2 2 4 2" xfId="46057" xr:uid="{00000000-0005-0000-0000-0000DB350000}"/>
    <cellStyle name="Comma 6 4 2 2 5" xfId="11948" xr:uid="{00000000-0005-0000-0000-0000DC350000}"/>
    <cellStyle name="Comma 6 4 2 2 5 2" xfId="37937" xr:uid="{00000000-0005-0000-0000-0000DD350000}"/>
    <cellStyle name="Comma 6 4 2 2 6" xfId="27533" xr:uid="{00000000-0005-0000-0000-0000DE350000}"/>
    <cellStyle name="Comma 6 4 2 2 6 2" xfId="53522" xr:uid="{00000000-0005-0000-0000-0000DF350000}"/>
    <cellStyle name="Comma 6 4 2 2 7" xfId="29779" xr:uid="{00000000-0005-0000-0000-0000E0350000}"/>
    <cellStyle name="Comma 6 4 2 3" xfId="4321" xr:uid="{00000000-0005-0000-0000-0000E1350000}"/>
    <cellStyle name="Comma 6 4 2 3 2" xfId="20730" xr:uid="{00000000-0005-0000-0000-0000E2350000}"/>
    <cellStyle name="Comma 6 4 2 3 2 2" xfId="46719" xr:uid="{00000000-0005-0000-0000-0000E3350000}"/>
    <cellStyle name="Comma 6 4 2 3 3" xfId="12610" xr:uid="{00000000-0005-0000-0000-0000E4350000}"/>
    <cellStyle name="Comma 6 4 2 3 3 2" xfId="38599" xr:uid="{00000000-0005-0000-0000-0000E5350000}"/>
    <cellStyle name="Comma 6 4 2 3 4" xfId="30444" xr:uid="{00000000-0005-0000-0000-0000E6350000}"/>
    <cellStyle name="Comma 6 4 2 4" xfId="5043" xr:uid="{00000000-0005-0000-0000-0000E7350000}"/>
    <cellStyle name="Comma 6 4 2 4 2" xfId="21440" xr:uid="{00000000-0005-0000-0000-0000E8350000}"/>
    <cellStyle name="Comma 6 4 2 4 2 2" xfId="47429" xr:uid="{00000000-0005-0000-0000-0000E9350000}"/>
    <cellStyle name="Comma 6 4 2 4 3" xfId="13320" xr:uid="{00000000-0005-0000-0000-0000EA350000}"/>
    <cellStyle name="Comma 6 4 2 4 3 2" xfId="39309" xr:uid="{00000000-0005-0000-0000-0000EB350000}"/>
    <cellStyle name="Comma 6 4 2 4 4" xfId="31156" xr:uid="{00000000-0005-0000-0000-0000EC350000}"/>
    <cellStyle name="Comma 6 4 2 5" xfId="6517" xr:uid="{00000000-0005-0000-0000-0000ED350000}"/>
    <cellStyle name="Comma 6 4 2 5 2" xfId="22851" xr:uid="{00000000-0005-0000-0000-0000EE350000}"/>
    <cellStyle name="Comma 6 4 2 5 2 2" xfId="48840" xr:uid="{00000000-0005-0000-0000-0000EF350000}"/>
    <cellStyle name="Comma 6 4 2 5 3" xfId="14731" xr:uid="{00000000-0005-0000-0000-0000F0350000}"/>
    <cellStyle name="Comma 6 4 2 5 3 2" xfId="40720" xr:uid="{00000000-0005-0000-0000-0000F1350000}"/>
    <cellStyle name="Comma 6 4 2 5 4" xfId="32567" xr:uid="{00000000-0005-0000-0000-0000F2350000}"/>
    <cellStyle name="Comma 6 4 2 6" xfId="7173" xr:uid="{00000000-0005-0000-0000-0000F3350000}"/>
    <cellStyle name="Comma 6 4 2 6 2" xfId="23504" xr:uid="{00000000-0005-0000-0000-0000F4350000}"/>
    <cellStyle name="Comma 6 4 2 6 2 2" xfId="49493" xr:uid="{00000000-0005-0000-0000-0000F5350000}"/>
    <cellStyle name="Comma 6 4 2 6 3" xfId="15384" xr:uid="{00000000-0005-0000-0000-0000F6350000}"/>
    <cellStyle name="Comma 6 4 2 6 3 2" xfId="41373" xr:uid="{00000000-0005-0000-0000-0000F7350000}"/>
    <cellStyle name="Comma 6 4 2 6 4" xfId="33220" xr:uid="{00000000-0005-0000-0000-0000F8350000}"/>
    <cellStyle name="Comma 6 4 2 7" xfId="7883" xr:uid="{00000000-0005-0000-0000-0000F9350000}"/>
    <cellStyle name="Comma 6 4 2 7 2" xfId="24214" xr:uid="{00000000-0005-0000-0000-0000FA350000}"/>
    <cellStyle name="Comma 6 4 2 7 2 2" xfId="50203" xr:uid="{00000000-0005-0000-0000-0000FB350000}"/>
    <cellStyle name="Comma 6 4 2 7 3" xfId="16094" xr:uid="{00000000-0005-0000-0000-0000FC350000}"/>
    <cellStyle name="Comma 6 4 2 7 3 2" xfId="42083" xr:uid="{00000000-0005-0000-0000-0000FD350000}"/>
    <cellStyle name="Comma 6 4 2 7 4" xfId="33930" xr:uid="{00000000-0005-0000-0000-0000FE350000}"/>
    <cellStyle name="Comma 6 4 2 8" xfId="9697" xr:uid="{00000000-0005-0000-0000-0000FF350000}"/>
    <cellStyle name="Comma 6 4 2 8 2" xfId="25978" xr:uid="{00000000-0005-0000-0000-000000360000}"/>
    <cellStyle name="Comma 6 4 2 8 2 2" xfId="51967" xr:uid="{00000000-0005-0000-0000-000001360000}"/>
    <cellStyle name="Comma 6 4 2 8 3" xfId="17858" xr:uid="{00000000-0005-0000-0000-000002360000}"/>
    <cellStyle name="Comma 6 4 2 8 3 2" xfId="43847" xr:uid="{00000000-0005-0000-0000-000003360000}"/>
    <cellStyle name="Comma 6 4 2 8 4" xfId="35695" xr:uid="{00000000-0005-0000-0000-000004360000}"/>
    <cellStyle name="Comma 6 4 2 9" xfId="9902" xr:uid="{00000000-0005-0000-0000-000005360000}"/>
    <cellStyle name="Comma 6 4 2 9 2" xfId="26161" xr:uid="{00000000-0005-0000-0000-000006360000}"/>
    <cellStyle name="Comma 6 4 2 9 2 2" xfId="52150" xr:uid="{00000000-0005-0000-0000-000007360000}"/>
    <cellStyle name="Comma 6 4 2 9 3" xfId="18041" xr:uid="{00000000-0005-0000-0000-000008360000}"/>
    <cellStyle name="Comma 6 4 2 9 3 2" xfId="44030" xr:uid="{00000000-0005-0000-0000-000009360000}"/>
    <cellStyle name="Comma 6 4 2 9 4" xfId="35891" xr:uid="{00000000-0005-0000-0000-00000A360000}"/>
    <cellStyle name="Comma 6 4 3" xfId="768" xr:uid="{00000000-0005-0000-0000-00000B360000}"/>
    <cellStyle name="Comma 6 4 3 10" xfId="54904" xr:uid="{00000000-0005-0000-0000-00000C360000}"/>
    <cellStyle name="Comma 6 4 3 2" xfId="5503" xr:uid="{00000000-0005-0000-0000-00000D360000}"/>
    <cellStyle name="Comma 6 4 3 2 2" xfId="21892" xr:uid="{00000000-0005-0000-0000-00000E360000}"/>
    <cellStyle name="Comma 6 4 3 2 2 2" xfId="47881" xr:uid="{00000000-0005-0000-0000-00000F360000}"/>
    <cellStyle name="Comma 6 4 3 2 3" xfId="13772" xr:uid="{00000000-0005-0000-0000-000010360000}"/>
    <cellStyle name="Comma 6 4 3 2 3 2" xfId="39761" xr:uid="{00000000-0005-0000-0000-000011360000}"/>
    <cellStyle name="Comma 6 4 3 2 4" xfId="31608" xr:uid="{00000000-0005-0000-0000-000012360000}"/>
    <cellStyle name="Comma 6 4 3 3" xfId="8335" xr:uid="{00000000-0005-0000-0000-000013360000}"/>
    <cellStyle name="Comma 6 4 3 3 2" xfId="24666" xr:uid="{00000000-0005-0000-0000-000014360000}"/>
    <cellStyle name="Comma 6 4 3 3 2 2" xfId="50655" xr:uid="{00000000-0005-0000-0000-000015360000}"/>
    <cellStyle name="Comma 6 4 3 3 3" xfId="16546" xr:uid="{00000000-0005-0000-0000-000016360000}"/>
    <cellStyle name="Comma 6 4 3 3 3 2" xfId="42535" xr:uid="{00000000-0005-0000-0000-000017360000}"/>
    <cellStyle name="Comma 6 4 3 3 4" xfId="34382" xr:uid="{00000000-0005-0000-0000-000018360000}"/>
    <cellStyle name="Comma 6 4 3 4" xfId="9398" xr:uid="{00000000-0005-0000-0000-000019360000}"/>
    <cellStyle name="Comma 6 4 3 4 2" xfId="25683" xr:uid="{00000000-0005-0000-0000-00001A360000}"/>
    <cellStyle name="Comma 6 4 3 4 2 2" xfId="51672" xr:uid="{00000000-0005-0000-0000-00001B360000}"/>
    <cellStyle name="Comma 6 4 3 4 3" xfId="17563" xr:uid="{00000000-0005-0000-0000-00001C360000}"/>
    <cellStyle name="Comma 6 4 3 4 3 2" xfId="43552" xr:uid="{00000000-0005-0000-0000-00001D360000}"/>
    <cellStyle name="Comma 6 4 3 4 4" xfId="35400" xr:uid="{00000000-0005-0000-0000-00001E360000}"/>
    <cellStyle name="Comma 6 4 3 5" xfId="19771" xr:uid="{00000000-0005-0000-0000-00001F360000}"/>
    <cellStyle name="Comma 6 4 3 5 2" xfId="45760" xr:uid="{00000000-0005-0000-0000-000020360000}"/>
    <cellStyle name="Comma 6 4 3 6" xfId="11651" xr:uid="{00000000-0005-0000-0000-000021360000}"/>
    <cellStyle name="Comma 6 4 3 6 2" xfId="37640" xr:uid="{00000000-0005-0000-0000-000022360000}"/>
    <cellStyle name="Comma 6 4 3 7" xfId="27236" xr:uid="{00000000-0005-0000-0000-000023360000}"/>
    <cellStyle name="Comma 6 4 3 7 2" xfId="53225" xr:uid="{00000000-0005-0000-0000-000024360000}"/>
    <cellStyle name="Comma 6 4 3 8" xfId="3298" xr:uid="{00000000-0005-0000-0000-000025360000}"/>
    <cellStyle name="Comma 6 4 3 9" xfId="29481" xr:uid="{00000000-0005-0000-0000-000026360000}"/>
    <cellStyle name="Comma 6 4 4" xfId="4016" xr:uid="{00000000-0005-0000-0000-000027360000}"/>
    <cellStyle name="Comma 6 4 4 2" xfId="20437" xr:uid="{00000000-0005-0000-0000-000028360000}"/>
    <cellStyle name="Comma 6 4 4 2 2" xfId="46426" xr:uid="{00000000-0005-0000-0000-000029360000}"/>
    <cellStyle name="Comma 6 4 4 3" xfId="12317" xr:uid="{00000000-0005-0000-0000-00002A360000}"/>
    <cellStyle name="Comma 6 4 4 3 2" xfId="38306" xr:uid="{00000000-0005-0000-0000-00002B360000}"/>
    <cellStyle name="Comma 6 4 4 4" xfId="30151" xr:uid="{00000000-0005-0000-0000-00002C360000}"/>
    <cellStyle name="Comma 6 4 5" xfId="4677" xr:uid="{00000000-0005-0000-0000-00002D360000}"/>
    <cellStyle name="Comma 6 4 5 2" xfId="21083" xr:uid="{00000000-0005-0000-0000-00002E360000}"/>
    <cellStyle name="Comma 6 4 5 2 2" xfId="47072" xr:uid="{00000000-0005-0000-0000-00002F360000}"/>
    <cellStyle name="Comma 6 4 5 3" xfId="12963" xr:uid="{00000000-0005-0000-0000-000030360000}"/>
    <cellStyle name="Comma 6 4 5 3 2" xfId="38952" xr:uid="{00000000-0005-0000-0000-000031360000}"/>
    <cellStyle name="Comma 6 4 5 4" xfId="30797" xr:uid="{00000000-0005-0000-0000-000032360000}"/>
    <cellStyle name="Comma 6 4 6" xfId="6213" xr:uid="{00000000-0005-0000-0000-000033360000}"/>
    <cellStyle name="Comma 6 4 6 2" xfId="22558" xr:uid="{00000000-0005-0000-0000-000034360000}"/>
    <cellStyle name="Comma 6 4 6 2 2" xfId="48547" xr:uid="{00000000-0005-0000-0000-000035360000}"/>
    <cellStyle name="Comma 6 4 6 3" xfId="14438" xr:uid="{00000000-0005-0000-0000-000036360000}"/>
    <cellStyle name="Comma 6 4 6 3 2" xfId="40427" xr:uid="{00000000-0005-0000-0000-000037360000}"/>
    <cellStyle name="Comma 6 4 6 4" xfId="32274" xr:uid="{00000000-0005-0000-0000-000038360000}"/>
    <cellStyle name="Comma 6 4 7" xfId="6880" xr:uid="{00000000-0005-0000-0000-000039360000}"/>
    <cellStyle name="Comma 6 4 7 2" xfId="23211" xr:uid="{00000000-0005-0000-0000-00003A360000}"/>
    <cellStyle name="Comma 6 4 7 2 2" xfId="49200" xr:uid="{00000000-0005-0000-0000-00003B360000}"/>
    <cellStyle name="Comma 6 4 7 3" xfId="15091" xr:uid="{00000000-0005-0000-0000-00003C360000}"/>
    <cellStyle name="Comma 6 4 7 3 2" xfId="41080" xr:uid="{00000000-0005-0000-0000-00003D360000}"/>
    <cellStyle name="Comma 6 4 7 4" xfId="32927" xr:uid="{00000000-0005-0000-0000-00003E360000}"/>
    <cellStyle name="Comma 6 4 8" xfId="7526" xr:uid="{00000000-0005-0000-0000-00003F360000}"/>
    <cellStyle name="Comma 6 4 8 2" xfId="23857" xr:uid="{00000000-0005-0000-0000-000040360000}"/>
    <cellStyle name="Comma 6 4 8 2 2" xfId="49846" xr:uid="{00000000-0005-0000-0000-000041360000}"/>
    <cellStyle name="Comma 6 4 8 3" xfId="15737" xr:uid="{00000000-0005-0000-0000-000042360000}"/>
    <cellStyle name="Comma 6 4 8 3 2" xfId="41726" xr:uid="{00000000-0005-0000-0000-000043360000}"/>
    <cellStyle name="Comma 6 4 8 4" xfId="33573" xr:uid="{00000000-0005-0000-0000-000044360000}"/>
    <cellStyle name="Comma 6 4 9" xfId="8862" xr:uid="{00000000-0005-0000-0000-000045360000}"/>
    <cellStyle name="Comma 6 4 9 2" xfId="25193" xr:uid="{00000000-0005-0000-0000-000046360000}"/>
    <cellStyle name="Comma 6 4 9 2 2" xfId="51182" xr:uid="{00000000-0005-0000-0000-000047360000}"/>
    <cellStyle name="Comma 6 4 9 3" xfId="17073" xr:uid="{00000000-0005-0000-0000-000048360000}"/>
    <cellStyle name="Comma 6 4 9 3 2" xfId="43062" xr:uid="{00000000-0005-0000-0000-000049360000}"/>
    <cellStyle name="Comma 6 4 9 4" xfId="34909" xr:uid="{00000000-0005-0000-0000-00004A360000}"/>
    <cellStyle name="Comma 6 5" xfId="158" xr:uid="{00000000-0005-0000-0000-00004B360000}"/>
    <cellStyle name="Comma 6 5 10" xfId="10349" xr:uid="{00000000-0005-0000-0000-00004C360000}"/>
    <cellStyle name="Comma 6 5 10 2" xfId="18472" xr:uid="{00000000-0005-0000-0000-00004D360000}"/>
    <cellStyle name="Comma 6 5 10 2 2" xfId="44461" xr:uid="{00000000-0005-0000-0000-00004E360000}"/>
    <cellStyle name="Comma 6 5 10 3" xfId="36338" xr:uid="{00000000-0005-0000-0000-00004F360000}"/>
    <cellStyle name="Comma 6 5 11" xfId="1955" xr:uid="{00000000-0005-0000-0000-000050360000}"/>
    <cellStyle name="Comma 6 5 11 2" xfId="18819" xr:uid="{00000000-0005-0000-0000-000051360000}"/>
    <cellStyle name="Comma 6 5 11 2 2" xfId="44808" xr:uid="{00000000-0005-0000-0000-000052360000}"/>
    <cellStyle name="Comma 6 5 11 3" xfId="28449" xr:uid="{00000000-0005-0000-0000-000053360000}"/>
    <cellStyle name="Comma 6 5 12" xfId="10699" xr:uid="{00000000-0005-0000-0000-000054360000}"/>
    <cellStyle name="Comma 6 5 12 2" xfId="36688" xr:uid="{00000000-0005-0000-0000-000055360000}"/>
    <cellStyle name="Comma 6 5 13" xfId="26283" xr:uid="{00000000-0005-0000-0000-000056360000}"/>
    <cellStyle name="Comma 6 5 13 2" xfId="52272" xr:uid="{00000000-0005-0000-0000-000057360000}"/>
    <cellStyle name="Comma 6 5 14" xfId="1605" xr:uid="{00000000-0005-0000-0000-000058360000}"/>
    <cellStyle name="Comma 6 5 14 2" xfId="54058" xr:uid="{00000000-0005-0000-0000-000059360000}"/>
    <cellStyle name="Comma 6 5 15" xfId="28099" xr:uid="{00000000-0005-0000-0000-00005A360000}"/>
    <cellStyle name="Comma 6 5 16" xfId="54419" xr:uid="{00000000-0005-0000-0000-00005B360000}"/>
    <cellStyle name="Comma 6 5 2" xfId="934" xr:uid="{00000000-0005-0000-0000-00005C360000}"/>
    <cellStyle name="Comma 6 5 2 10" xfId="55065" xr:uid="{00000000-0005-0000-0000-00005D360000}"/>
    <cellStyle name="Comma 6 5 2 2" xfId="5044" xr:uid="{00000000-0005-0000-0000-00005E360000}"/>
    <cellStyle name="Comma 6 5 2 2 2" xfId="21441" xr:uid="{00000000-0005-0000-0000-00005F360000}"/>
    <cellStyle name="Comma 6 5 2 2 2 2" xfId="47430" xr:uid="{00000000-0005-0000-0000-000060360000}"/>
    <cellStyle name="Comma 6 5 2 2 3" xfId="13321" xr:uid="{00000000-0005-0000-0000-000061360000}"/>
    <cellStyle name="Comma 6 5 2 2 3 2" xfId="39310" xr:uid="{00000000-0005-0000-0000-000062360000}"/>
    <cellStyle name="Comma 6 5 2 2 4" xfId="31157" xr:uid="{00000000-0005-0000-0000-000063360000}"/>
    <cellStyle name="Comma 6 5 2 3" xfId="7884" xr:uid="{00000000-0005-0000-0000-000064360000}"/>
    <cellStyle name="Comma 6 5 2 3 2" xfId="24215" xr:uid="{00000000-0005-0000-0000-000065360000}"/>
    <cellStyle name="Comma 6 5 2 3 2 2" xfId="50204" xr:uid="{00000000-0005-0000-0000-000066360000}"/>
    <cellStyle name="Comma 6 5 2 3 3" xfId="16095" xr:uid="{00000000-0005-0000-0000-000067360000}"/>
    <cellStyle name="Comma 6 5 2 3 3 2" xfId="42084" xr:uid="{00000000-0005-0000-0000-000068360000}"/>
    <cellStyle name="Comma 6 5 2 3 4" xfId="33931" xr:uid="{00000000-0005-0000-0000-000069360000}"/>
    <cellStyle name="Comma 6 5 2 4" xfId="9562" xr:uid="{00000000-0005-0000-0000-00006A360000}"/>
    <cellStyle name="Comma 6 5 2 4 2" xfId="25845" xr:uid="{00000000-0005-0000-0000-00006B360000}"/>
    <cellStyle name="Comma 6 5 2 4 2 2" xfId="51834" xr:uid="{00000000-0005-0000-0000-00006C360000}"/>
    <cellStyle name="Comma 6 5 2 4 3" xfId="17725" xr:uid="{00000000-0005-0000-0000-00006D360000}"/>
    <cellStyle name="Comma 6 5 2 4 3 2" xfId="43714" xr:uid="{00000000-0005-0000-0000-00006E360000}"/>
    <cellStyle name="Comma 6 5 2 4 4" xfId="35562" xr:uid="{00000000-0005-0000-0000-00006F360000}"/>
    <cellStyle name="Comma 6 5 2 5" xfId="19320" xr:uid="{00000000-0005-0000-0000-000070360000}"/>
    <cellStyle name="Comma 6 5 2 5 2" xfId="45309" xr:uid="{00000000-0005-0000-0000-000071360000}"/>
    <cellStyle name="Comma 6 5 2 6" xfId="11200" xr:uid="{00000000-0005-0000-0000-000072360000}"/>
    <cellStyle name="Comma 6 5 2 6 2" xfId="37189" xr:uid="{00000000-0005-0000-0000-000073360000}"/>
    <cellStyle name="Comma 6 5 2 7" xfId="26785" xr:uid="{00000000-0005-0000-0000-000074360000}"/>
    <cellStyle name="Comma 6 5 2 7 2" xfId="52774" xr:uid="{00000000-0005-0000-0000-000075360000}"/>
    <cellStyle name="Comma 6 5 2 8" xfId="2836" xr:uid="{00000000-0005-0000-0000-000076360000}"/>
    <cellStyle name="Comma 6 5 2 9" xfId="29027" xr:uid="{00000000-0005-0000-0000-000077360000}"/>
    <cellStyle name="Comma 6 5 3" xfId="3449" xr:uid="{00000000-0005-0000-0000-000078360000}"/>
    <cellStyle name="Comma 6 5 3 2" xfId="5653" xr:uid="{00000000-0005-0000-0000-000079360000}"/>
    <cellStyle name="Comma 6 5 3 2 2" xfId="22042" xr:uid="{00000000-0005-0000-0000-00007A360000}"/>
    <cellStyle name="Comma 6 5 3 2 2 2" xfId="48031" xr:uid="{00000000-0005-0000-0000-00007B360000}"/>
    <cellStyle name="Comma 6 5 3 2 3" xfId="13922" xr:uid="{00000000-0005-0000-0000-00007C360000}"/>
    <cellStyle name="Comma 6 5 3 2 3 2" xfId="39911" xr:uid="{00000000-0005-0000-0000-00007D360000}"/>
    <cellStyle name="Comma 6 5 3 2 4" xfId="31758" xr:uid="{00000000-0005-0000-0000-00007E360000}"/>
    <cellStyle name="Comma 6 5 3 3" xfId="8485" xr:uid="{00000000-0005-0000-0000-00007F360000}"/>
    <cellStyle name="Comma 6 5 3 3 2" xfId="24816" xr:uid="{00000000-0005-0000-0000-000080360000}"/>
    <cellStyle name="Comma 6 5 3 3 2 2" xfId="50805" xr:uid="{00000000-0005-0000-0000-000081360000}"/>
    <cellStyle name="Comma 6 5 3 3 3" xfId="16696" xr:uid="{00000000-0005-0000-0000-000082360000}"/>
    <cellStyle name="Comma 6 5 3 3 3 2" xfId="42685" xr:uid="{00000000-0005-0000-0000-000083360000}"/>
    <cellStyle name="Comma 6 5 3 3 4" xfId="34532" xr:uid="{00000000-0005-0000-0000-000084360000}"/>
    <cellStyle name="Comma 6 5 3 4" xfId="19921" xr:uid="{00000000-0005-0000-0000-000085360000}"/>
    <cellStyle name="Comma 6 5 3 4 2" xfId="45910" xr:uid="{00000000-0005-0000-0000-000086360000}"/>
    <cellStyle name="Comma 6 5 3 5" xfId="11801" xr:uid="{00000000-0005-0000-0000-000087360000}"/>
    <cellStyle name="Comma 6 5 3 5 2" xfId="37790" xr:uid="{00000000-0005-0000-0000-000088360000}"/>
    <cellStyle name="Comma 6 5 3 6" xfId="27386" xr:uid="{00000000-0005-0000-0000-000089360000}"/>
    <cellStyle name="Comma 6 5 3 6 2" xfId="53375" xr:uid="{00000000-0005-0000-0000-00008A360000}"/>
    <cellStyle name="Comma 6 5 3 7" xfId="29632" xr:uid="{00000000-0005-0000-0000-00008B360000}"/>
    <cellStyle name="Comma 6 5 4" xfId="4182" xr:uid="{00000000-0005-0000-0000-00008C360000}"/>
    <cellStyle name="Comma 6 5 4 2" xfId="20598" xr:uid="{00000000-0005-0000-0000-00008D360000}"/>
    <cellStyle name="Comma 6 5 4 2 2" xfId="46587" xr:uid="{00000000-0005-0000-0000-00008E360000}"/>
    <cellStyle name="Comma 6 5 4 3" xfId="12478" xr:uid="{00000000-0005-0000-0000-00008F360000}"/>
    <cellStyle name="Comma 6 5 4 3 2" xfId="38467" xr:uid="{00000000-0005-0000-0000-000090360000}"/>
    <cellStyle name="Comma 6 5 4 4" xfId="30312" xr:uid="{00000000-0005-0000-0000-000091360000}"/>
    <cellStyle name="Comma 6 5 5" xfId="4534" xr:uid="{00000000-0005-0000-0000-000092360000}"/>
    <cellStyle name="Comma 6 5 5 2" xfId="20940" xr:uid="{00000000-0005-0000-0000-000093360000}"/>
    <cellStyle name="Comma 6 5 5 2 2" xfId="46929" xr:uid="{00000000-0005-0000-0000-000094360000}"/>
    <cellStyle name="Comma 6 5 5 3" xfId="12820" xr:uid="{00000000-0005-0000-0000-000095360000}"/>
    <cellStyle name="Comma 6 5 5 3 2" xfId="38809" xr:uid="{00000000-0005-0000-0000-000096360000}"/>
    <cellStyle name="Comma 6 5 5 4" xfId="30654" xr:uid="{00000000-0005-0000-0000-000097360000}"/>
    <cellStyle name="Comma 6 5 6" xfId="6378" xr:uid="{00000000-0005-0000-0000-000098360000}"/>
    <cellStyle name="Comma 6 5 6 2" xfId="22719" xr:uid="{00000000-0005-0000-0000-000099360000}"/>
    <cellStyle name="Comma 6 5 6 2 2" xfId="48708" xr:uid="{00000000-0005-0000-0000-00009A360000}"/>
    <cellStyle name="Comma 6 5 6 3" xfId="14599" xr:uid="{00000000-0005-0000-0000-00009B360000}"/>
    <cellStyle name="Comma 6 5 6 3 2" xfId="40588" xr:uid="{00000000-0005-0000-0000-00009C360000}"/>
    <cellStyle name="Comma 6 5 6 4" xfId="32435" xr:uid="{00000000-0005-0000-0000-00009D360000}"/>
    <cellStyle name="Comma 6 5 7" xfId="7041" xr:uid="{00000000-0005-0000-0000-00009E360000}"/>
    <cellStyle name="Comma 6 5 7 2" xfId="23372" xr:uid="{00000000-0005-0000-0000-00009F360000}"/>
    <cellStyle name="Comma 6 5 7 2 2" xfId="49361" xr:uid="{00000000-0005-0000-0000-0000A0360000}"/>
    <cellStyle name="Comma 6 5 7 3" xfId="15252" xr:uid="{00000000-0005-0000-0000-0000A1360000}"/>
    <cellStyle name="Comma 6 5 7 3 2" xfId="41241" xr:uid="{00000000-0005-0000-0000-0000A2360000}"/>
    <cellStyle name="Comma 6 5 7 4" xfId="33088" xr:uid="{00000000-0005-0000-0000-0000A3360000}"/>
    <cellStyle name="Comma 6 5 8" xfId="7383" xr:uid="{00000000-0005-0000-0000-0000A4360000}"/>
    <cellStyle name="Comma 6 5 8 2" xfId="23714" xr:uid="{00000000-0005-0000-0000-0000A5360000}"/>
    <cellStyle name="Comma 6 5 8 2 2" xfId="49703" xr:uid="{00000000-0005-0000-0000-0000A6360000}"/>
    <cellStyle name="Comma 6 5 8 3" xfId="15594" xr:uid="{00000000-0005-0000-0000-0000A7360000}"/>
    <cellStyle name="Comma 6 5 8 3 2" xfId="41583" xr:uid="{00000000-0005-0000-0000-0000A8360000}"/>
    <cellStyle name="Comma 6 5 8 4" xfId="33430" xr:uid="{00000000-0005-0000-0000-0000A9360000}"/>
    <cellStyle name="Comma 6 5 9" xfId="8863" xr:uid="{00000000-0005-0000-0000-0000AA360000}"/>
    <cellStyle name="Comma 6 5 9 2" xfId="25194" xr:uid="{00000000-0005-0000-0000-0000AB360000}"/>
    <cellStyle name="Comma 6 5 9 2 2" xfId="51183" xr:uid="{00000000-0005-0000-0000-0000AC360000}"/>
    <cellStyle name="Comma 6 5 9 3" xfId="17074" xr:uid="{00000000-0005-0000-0000-0000AD360000}"/>
    <cellStyle name="Comma 6 5 9 3 2" xfId="43063" xr:uid="{00000000-0005-0000-0000-0000AE360000}"/>
    <cellStyle name="Comma 6 5 9 4" xfId="34910" xr:uid="{00000000-0005-0000-0000-0000AF360000}"/>
    <cellStyle name="Comma 6 6" xfId="589" xr:uid="{00000000-0005-0000-0000-0000B0360000}"/>
    <cellStyle name="Comma 6 6 10" xfId="27775" xr:uid="{00000000-0005-0000-0000-0000B1360000}"/>
    <cellStyle name="Comma 6 6 11" xfId="54761" xr:uid="{00000000-0005-0000-0000-0000B2360000}"/>
    <cellStyle name="Comma 6 6 2" xfId="3838" xr:uid="{00000000-0005-0000-0000-0000B3360000}"/>
    <cellStyle name="Comma 6 6 2 2" xfId="20294" xr:uid="{00000000-0005-0000-0000-0000B4360000}"/>
    <cellStyle name="Comma 6 6 2 2 2" xfId="46283" xr:uid="{00000000-0005-0000-0000-0000B5360000}"/>
    <cellStyle name="Comma 6 6 2 3" xfId="12174" xr:uid="{00000000-0005-0000-0000-0000B6360000}"/>
    <cellStyle name="Comma 6 6 2 3 2" xfId="38163" xr:uid="{00000000-0005-0000-0000-0000B7360000}"/>
    <cellStyle name="Comma 6 6 2 4" xfId="30008" xr:uid="{00000000-0005-0000-0000-0000B8360000}"/>
    <cellStyle name="Comma 6 6 3" xfId="6037" xr:uid="{00000000-0005-0000-0000-0000B9360000}"/>
    <cellStyle name="Comma 6 6 3 2" xfId="22415" xr:uid="{00000000-0005-0000-0000-0000BA360000}"/>
    <cellStyle name="Comma 6 6 3 2 2" xfId="48404" xr:uid="{00000000-0005-0000-0000-0000BB360000}"/>
    <cellStyle name="Comma 6 6 3 3" xfId="14295" xr:uid="{00000000-0005-0000-0000-0000BC360000}"/>
    <cellStyle name="Comma 6 6 3 3 2" xfId="40284" xr:uid="{00000000-0005-0000-0000-0000BD360000}"/>
    <cellStyle name="Comma 6 6 3 4" xfId="32131" xr:uid="{00000000-0005-0000-0000-0000BE360000}"/>
    <cellStyle name="Comma 6 6 4" xfId="6737" xr:uid="{00000000-0005-0000-0000-0000BF360000}"/>
    <cellStyle name="Comma 6 6 4 2" xfId="23068" xr:uid="{00000000-0005-0000-0000-0000C0360000}"/>
    <cellStyle name="Comma 6 6 4 2 2" xfId="49057" xr:uid="{00000000-0005-0000-0000-0000C1360000}"/>
    <cellStyle name="Comma 6 6 4 3" xfId="14948" xr:uid="{00000000-0005-0000-0000-0000C2360000}"/>
    <cellStyle name="Comma 6 6 4 3 2" xfId="40937" xr:uid="{00000000-0005-0000-0000-0000C3360000}"/>
    <cellStyle name="Comma 6 6 4 4" xfId="32784" xr:uid="{00000000-0005-0000-0000-0000C4360000}"/>
    <cellStyle name="Comma 6 6 5" xfId="9248" xr:uid="{00000000-0005-0000-0000-0000C5360000}"/>
    <cellStyle name="Comma 6 6 5 2" xfId="25539" xr:uid="{00000000-0005-0000-0000-0000C6360000}"/>
    <cellStyle name="Comma 6 6 5 2 2" xfId="51528" xr:uid="{00000000-0005-0000-0000-0000C7360000}"/>
    <cellStyle name="Comma 6 6 5 3" xfId="17419" xr:uid="{00000000-0005-0000-0000-0000C8360000}"/>
    <cellStyle name="Comma 6 6 5 3 2" xfId="43408" xr:uid="{00000000-0005-0000-0000-0000C9360000}"/>
    <cellStyle name="Comma 6 6 5 4" xfId="35256" xr:uid="{00000000-0005-0000-0000-0000CA360000}"/>
    <cellStyle name="Comma 6 6 6" xfId="9141" xr:uid="{00000000-0005-0000-0000-0000CB360000}"/>
    <cellStyle name="Comma 6 6 6 2" xfId="25464" xr:uid="{00000000-0005-0000-0000-0000CC360000}"/>
    <cellStyle name="Comma 6 6 6 2 2" xfId="51453" xr:uid="{00000000-0005-0000-0000-0000CD360000}"/>
    <cellStyle name="Comma 6 6 6 3" xfId="17344" xr:uid="{00000000-0005-0000-0000-0000CE360000}"/>
    <cellStyle name="Comma 6 6 6 3 2" xfId="43333" xr:uid="{00000000-0005-0000-0000-0000CF360000}"/>
    <cellStyle name="Comma 6 6 6 4" xfId="35181" xr:uid="{00000000-0005-0000-0000-0000D0360000}"/>
    <cellStyle name="Comma 6 6 7" xfId="10045" xr:uid="{00000000-0005-0000-0000-0000D1360000}"/>
    <cellStyle name="Comma 6 6 7 2" xfId="18168" xr:uid="{00000000-0005-0000-0000-0000D2360000}"/>
    <cellStyle name="Comma 6 6 7 2 2" xfId="44157" xr:uid="{00000000-0005-0000-0000-0000D3360000}"/>
    <cellStyle name="Comma 6 6 7 3" xfId="36034" xr:uid="{00000000-0005-0000-0000-0000D4360000}"/>
    <cellStyle name="Comma 6 6 8" xfId="2338" xr:uid="{00000000-0005-0000-0000-0000D5360000}"/>
    <cellStyle name="Comma 6 6 8 2" xfId="28778" xr:uid="{00000000-0005-0000-0000-0000D6360000}"/>
    <cellStyle name="Comma 6 6 9" xfId="1301" xr:uid="{00000000-0005-0000-0000-0000D7360000}"/>
    <cellStyle name="Comma 6 6 9 2" xfId="53754" xr:uid="{00000000-0005-0000-0000-0000D8360000}"/>
    <cellStyle name="Comma 6 7" xfId="515" xr:uid="{00000000-0005-0000-0000-0000D9360000}"/>
    <cellStyle name="Comma 6 7 10" xfId="54708" xr:uid="{00000000-0005-0000-0000-0000DA360000}"/>
    <cellStyle name="Comma 6 7 2" xfId="5038" xr:uid="{00000000-0005-0000-0000-0000DB360000}"/>
    <cellStyle name="Comma 6 7 2 2" xfId="21435" xr:uid="{00000000-0005-0000-0000-0000DC360000}"/>
    <cellStyle name="Comma 6 7 2 2 2" xfId="47424" xr:uid="{00000000-0005-0000-0000-0000DD360000}"/>
    <cellStyle name="Comma 6 7 2 3" xfId="13315" xr:uid="{00000000-0005-0000-0000-0000DE360000}"/>
    <cellStyle name="Comma 6 7 2 3 2" xfId="39304" xr:uid="{00000000-0005-0000-0000-0000DF360000}"/>
    <cellStyle name="Comma 6 7 2 4" xfId="31151" xr:uid="{00000000-0005-0000-0000-0000E0360000}"/>
    <cellStyle name="Comma 6 7 3" xfId="7878" xr:uid="{00000000-0005-0000-0000-0000E1360000}"/>
    <cellStyle name="Comma 6 7 3 2" xfId="24209" xr:uid="{00000000-0005-0000-0000-0000E2360000}"/>
    <cellStyle name="Comma 6 7 3 2 2" xfId="50198" xr:uid="{00000000-0005-0000-0000-0000E3360000}"/>
    <cellStyle name="Comma 6 7 3 3" xfId="16089" xr:uid="{00000000-0005-0000-0000-0000E4360000}"/>
    <cellStyle name="Comma 6 7 3 3 2" xfId="42078" xr:uid="{00000000-0005-0000-0000-0000E5360000}"/>
    <cellStyle name="Comma 6 7 3 4" xfId="33925" xr:uid="{00000000-0005-0000-0000-0000E6360000}"/>
    <cellStyle name="Comma 6 7 4" xfId="9183" xr:uid="{00000000-0005-0000-0000-0000E7360000}"/>
    <cellStyle name="Comma 6 7 4 2" xfId="25486" xr:uid="{00000000-0005-0000-0000-0000E8360000}"/>
    <cellStyle name="Comma 6 7 4 2 2" xfId="51475" xr:uid="{00000000-0005-0000-0000-0000E9360000}"/>
    <cellStyle name="Comma 6 7 4 3" xfId="17366" xr:uid="{00000000-0005-0000-0000-0000EA360000}"/>
    <cellStyle name="Comma 6 7 4 3 2" xfId="43355" xr:uid="{00000000-0005-0000-0000-0000EB360000}"/>
    <cellStyle name="Comma 6 7 4 4" xfId="35203" xr:uid="{00000000-0005-0000-0000-0000EC360000}"/>
    <cellStyle name="Comma 6 7 5" xfId="19314" xr:uid="{00000000-0005-0000-0000-0000ED360000}"/>
    <cellStyle name="Comma 6 7 5 2" xfId="45303" xr:uid="{00000000-0005-0000-0000-0000EE360000}"/>
    <cellStyle name="Comma 6 7 6" xfId="11194" xr:uid="{00000000-0005-0000-0000-0000EF360000}"/>
    <cellStyle name="Comma 6 7 6 2" xfId="37183" xr:uid="{00000000-0005-0000-0000-0000F0360000}"/>
    <cellStyle name="Comma 6 7 7" xfId="26779" xr:uid="{00000000-0005-0000-0000-0000F1360000}"/>
    <cellStyle name="Comma 6 7 7 2" xfId="52768" xr:uid="{00000000-0005-0000-0000-0000F2360000}"/>
    <cellStyle name="Comma 6 7 8" xfId="2830" xr:uid="{00000000-0005-0000-0000-0000F3360000}"/>
    <cellStyle name="Comma 6 7 9" xfId="29021" xr:uid="{00000000-0005-0000-0000-0000F4360000}"/>
    <cellStyle name="Comma 6 8" xfId="3154" xr:uid="{00000000-0005-0000-0000-0000F5360000}"/>
    <cellStyle name="Comma 6 8 2" xfId="5360" xr:uid="{00000000-0005-0000-0000-0000F6360000}"/>
    <cellStyle name="Comma 6 8 2 2" xfId="21749" xr:uid="{00000000-0005-0000-0000-0000F7360000}"/>
    <cellStyle name="Comma 6 8 2 2 2" xfId="47738" xr:uid="{00000000-0005-0000-0000-0000F8360000}"/>
    <cellStyle name="Comma 6 8 2 3" xfId="13629" xr:uid="{00000000-0005-0000-0000-0000F9360000}"/>
    <cellStyle name="Comma 6 8 2 3 2" xfId="39618" xr:uid="{00000000-0005-0000-0000-0000FA360000}"/>
    <cellStyle name="Comma 6 8 2 4" xfId="31465" xr:uid="{00000000-0005-0000-0000-0000FB360000}"/>
    <cellStyle name="Comma 6 8 3" xfId="8192" xr:uid="{00000000-0005-0000-0000-0000FC360000}"/>
    <cellStyle name="Comma 6 8 3 2" xfId="24523" xr:uid="{00000000-0005-0000-0000-0000FD360000}"/>
    <cellStyle name="Comma 6 8 3 2 2" xfId="50512" xr:uid="{00000000-0005-0000-0000-0000FE360000}"/>
    <cellStyle name="Comma 6 8 3 3" xfId="16403" xr:uid="{00000000-0005-0000-0000-0000FF360000}"/>
    <cellStyle name="Comma 6 8 3 3 2" xfId="42392" xr:uid="{00000000-0005-0000-0000-000000370000}"/>
    <cellStyle name="Comma 6 8 3 4" xfId="34239" xr:uid="{00000000-0005-0000-0000-000001370000}"/>
    <cellStyle name="Comma 6 8 4" xfId="19628" xr:uid="{00000000-0005-0000-0000-000002370000}"/>
    <cellStyle name="Comma 6 8 4 2" xfId="45617" xr:uid="{00000000-0005-0000-0000-000003370000}"/>
    <cellStyle name="Comma 6 8 5" xfId="11508" xr:uid="{00000000-0005-0000-0000-000004370000}"/>
    <cellStyle name="Comma 6 8 5 2" xfId="37497" xr:uid="{00000000-0005-0000-0000-000005370000}"/>
    <cellStyle name="Comma 6 8 6" xfId="27093" xr:uid="{00000000-0005-0000-0000-000006370000}"/>
    <cellStyle name="Comma 6 8 6 2" xfId="53082" xr:uid="{00000000-0005-0000-0000-000007370000}"/>
    <cellStyle name="Comma 6 8 7" xfId="29338" xr:uid="{00000000-0005-0000-0000-000008370000}"/>
    <cellStyle name="Comma 6 9" xfId="3775" xr:uid="{00000000-0005-0000-0000-000009370000}"/>
    <cellStyle name="Comma 6 9 2" xfId="20241" xr:uid="{00000000-0005-0000-0000-00000A370000}"/>
    <cellStyle name="Comma 6 9 2 2" xfId="46230" xr:uid="{00000000-0005-0000-0000-00000B370000}"/>
    <cellStyle name="Comma 6 9 3" xfId="12121" xr:uid="{00000000-0005-0000-0000-00000C370000}"/>
    <cellStyle name="Comma 6 9 3 2" xfId="38110" xr:uid="{00000000-0005-0000-0000-00000D370000}"/>
    <cellStyle name="Comma 6 9 4" xfId="29955" xr:uid="{00000000-0005-0000-0000-00000E370000}"/>
    <cellStyle name="Comma 60" xfId="1213" xr:uid="{00000000-0005-0000-0000-00000F370000}"/>
    <cellStyle name="Comma 60 10" xfId="10618" xr:uid="{00000000-0005-0000-0000-000010370000}"/>
    <cellStyle name="Comma 60 10 2" xfId="18741" xr:uid="{00000000-0005-0000-0000-000011370000}"/>
    <cellStyle name="Comma 60 10 2 2" xfId="44730" xr:uid="{00000000-0005-0000-0000-000012370000}"/>
    <cellStyle name="Comma 60 10 3" xfId="36607" xr:uid="{00000000-0005-0000-0000-000013370000}"/>
    <cellStyle name="Comma 60 11" xfId="3102" xr:uid="{00000000-0005-0000-0000-000014370000}"/>
    <cellStyle name="Comma 60 11 2" xfId="19580" xr:uid="{00000000-0005-0000-0000-000015370000}"/>
    <cellStyle name="Comma 60 11 2 2" xfId="45569" xr:uid="{00000000-0005-0000-0000-000016370000}"/>
    <cellStyle name="Comma 60 11 3" xfId="29289" xr:uid="{00000000-0005-0000-0000-000017370000}"/>
    <cellStyle name="Comma 60 12" xfId="11460" xr:uid="{00000000-0005-0000-0000-000018370000}"/>
    <cellStyle name="Comma 60 12 2" xfId="37449" xr:uid="{00000000-0005-0000-0000-000019370000}"/>
    <cellStyle name="Comma 60 13" xfId="27045" xr:uid="{00000000-0005-0000-0000-00001A370000}"/>
    <cellStyle name="Comma 60 13 2" xfId="53034" xr:uid="{00000000-0005-0000-0000-00001B370000}"/>
    <cellStyle name="Comma 60 14" xfId="1874" xr:uid="{00000000-0005-0000-0000-00001C370000}"/>
    <cellStyle name="Comma 60 14 2" xfId="54327" xr:uid="{00000000-0005-0000-0000-00001D370000}"/>
    <cellStyle name="Comma 60 15" xfId="28368" xr:uid="{00000000-0005-0000-0000-00001E370000}"/>
    <cellStyle name="Comma 60 16" xfId="55334" xr:uid="{00000000-0005-0000-0000-00001F370000}"/>
    <cellStyle name="Comma 60 2" xfId="3742" xr:uid="{00000000-0005-0000-0000-000020370000}"/>
    <cellStyle name="Comma 60 2 2" xfId="29925" xr:uid="{00000000-0005-0000-0000-000021370000}"/>
    <cellStyle name="Comma 60 3" xfId="4461" xr:uid="{00000000-0005-0000-0000-000022370000}"/>
    <cellStyle name="Comma 60 3 2" xfId="20867" xr:uid="{00000000-0005-0000-0000-000023370000}"/>
    <cellStyle name="Comma 60 3 2 2" xfId="46856" xr:uid="{00000000-0005-0000-0000-000024370000}"/>
    <cellStyle name="Comma 60 3 3" xfId="12747" xr:uid="{00000000-0005-0000-0000-000025370000}"/>
    <cellStyle name="Comma 60 3 3 2" xfId="38736" xr:uid="{00000000-0005-0000-0000-000026370000}"/>
    <cellStyle name="Comma 60 3 4" xfId="30581" xr:uid="{00000000-0005-0000-0000-000027370000}"/>
    <cellStyle name="Comma 60 4" xfId="5312" xr:uid="{00000000-0005-0000-0000-000028370000}"/>
    <cellStyle name="Comma 60 4 2" xfId="21701" xr:uid="{00000000-0005-0000-0000-000029370000}"/>
    <cellStyle name="Comma 60 4 2 2" xfId="47690" xr:uid="{00000000-0005-0000-0000-00002A370000}"/>
    <cellStyle name="Comma 60 4 3" xfId="13581" xr:uid="{00000000-0005-0000-0000-00002B370000}"/>
    <cellStyle name="Comma 60 4 3 2" xfId="39570" xr:uid="{00000000-0005-0000-0000-00002C370000}"/>
    <cellStyle name="Comma 60 4 4" xfId="31417" xr:uid="{00000000-0005-0000-0000-00002D370000}"/>
    <cellStyle name="Comma 60 5" xfId="6657" xr:uid="{00000000-0005-0000-0000-00002E370000}"/>
    <cellStyle name="Comma 60 5 2" xfId="22988" xr:uid="{00000000-0005-0000-0000-00002F370000}"/>
    <cellStyle name="Comma 60 5 2 2" xfId="48977" xr:uid="{00000000-0005-0000-0000-000030370000}"/>
    <cellStyle name="Comma 60 5 3" xfId="14868" xr:uid="{00000000-0005-0000-0000-000031370000}"/>
    <cellStyle name="Comma 60 5 3 2" xfId="40857" xr:uid="{00000000-0005-0000-0000-000032370000}"/>
    <cellStyle name="Comma 60 5 4" xfId="32704" xr:uid="{00000000-0005-0000-0000-000033370000}"/>
    <cellStyle name="Comma 60 6" xfId="7310" xr:uid="{00000000-0005-0000-0000-000034370000}"/>
    <cellStyle name="Comma 60 6 2" xfId="23641" xr:uid="{00000000-0005-0000-0000-000035370000}"/>
    <cellStyle name="Comma 60 6 2 2" xfId="49630" xr:uid="{00000000-0005-0000-0000-000036370000}"/>
    <cellStyle name="Comma 60 6 3" xfId="15521" xr:uid="{00000000-0005-0000-0000-000037370000}"/>
    <cellStyle name="Comma 60 6 3 2" xfId="41510" xr:uid="{00000000-0005-0000-0000-000038370000}"/>
    <cellStyle name="Comma 60 6 4" xfId="33357" xr:uid="{00000000-0005-0000-0000-000039370000}"/>
    <cellStyle name="Comma 60 7" xfId="8144" xr:uid="{00000000-0005-0000-0000-00003A370000}"/>
    <cellStyle name="Comma 60 7 2" xfId="24475" xr:uid="{00000000-0005-0000-0000-00003B370000}"/>
    <cellStyle name="Comma 60 7 2 2" xfId="50464" xr:uid="{00000000-0005-0000-0000-00003C370000}"/>
    <cellStyle name="Comma 60 7 3" xfId="16355" xr:uid="{00000000-0005-0000-0000-00003D370000}"/>
    <cellStyle name="Comma 60 7 3 2" xfId="42344" xr:uid="{00000000-0005-0000-0000-00003E370000}"/>
    <cellStyle name="Comma 60 7 4" xfId="34191" xr:uid="{00000000-0005-0000-0000-00003F370000}"/>
    <cellStyle name="Comma 60 8" xfId="9837" xr:uid="{00000000-0005-0000-0000-000040370000}"/>
    <cellStyle name="Comma 60 8 2" xfId="26115" xr:uid="{00000000-0005-0000-0000-000041370000}"/>
    <cellStyle name="Comma 60 8 2 2" xfId="52104" xr:uid="{00000000-0005-0000-0000-000042370000}"/>
    <cellStyle name="Comma 60 8 3" xfId="17995" xr:uid="{00000000-0005-0000-0000-000043370000}"/>
    <cellStyle name="Comma 60 8 3 2" xfId="43984" xr:uid="{00000000-0005-0000-0000-000044370000}"/>
    <cellStyle name="Comma 60 8 4" xfId="35832" xr:uid="{00000000-0005-0000-0000-000045370000}"/>
    <cellStyle name="Comma 60 9" xfId="9856" xr:uid="{00000000-0005-0000-0000-000046370000}"/>
    <cellStyle name="Comma 60 9 2" xfId="26126" xr:uid="{00000000-0005-0000-0000-000047370000}"/>
    <cellStyle name="Comma 60 9 2 2" xfId="52115" xr:uid="{00000000-0005-0000-0000-000048370000}"/>
    <cellStyle name="Comma 60 9 3" xfId="18006" xr:uid="{00000000-0005-0000-0000-000049370000}"/>
    <cellStyle name="Comma 60 9 3 2" xfId="43995" xr:uid="{00000000-0005-0000-0000-00004A370000}"/>
    <cellStyle name="Comma 60 9 4" xfId="35845" xr:uid="{00000000-0005-0000-0000-00004B370000}"/>
    <cellStyle name="Comma 61" xfId="1214" xr:uid="{00000000-0005-0000-0000-00004C370000}"/>
    <cellStyle name="Comma 61 10" xfId="3104" xr:uid="{00000000-0005-0000-0000-00004D370000}"/>
    <cellStyle name="Comma 61 10 2" xfId="19582" xr:uid="{00000000-0005-0000-0000-00004E370000}"/>
    <cellStyle name="Comma 61 10 2 2" xfId="45571" xr:uid="{00000000-0005-0000-0000-00004F370000}"/>
    <cellStyle name="Comma 61 10 3" xfId="29291" xr:uid="{00000000-0005-0000-0000-000050370000}"/>
    <cellStyle name="Comma 61 11" xfId="11462" xr:uid="{00000000-0005-0000-0000-000051370000}"/>
    <cellStyle name="Comma 61 11 2" xfId="37451" xr:uid="{00000000-0005-0000-0000-000052370000}"/>
    <cellStyle name="Comma 61 12" xfId="27047" xr:uid="{00000000-0005-0000-0000-000053370000}"/>
    <cellStyle name="Comma 61 12 2" xfId="53036" xr:uid="{00000000-0005-0000-0000-000054370000}"/>
    <cellStyle name="Comma 61 13" xfId="1875" xr:uid="{00000000-0005-0000-0000-000055370000}"/>
    <cellStyle name="Comma 61 13 2" xfId="54328" xr:uid="{00000000-0005-0000-0000-000056370000}"/>
    <cellStyle name="Comma 61 14" xfId="28369" xr:uid="{00000000-0005-0000-0000-000057370000}"/>
    <cellStyle name="Comma 61 15" xfId="55335" xr:uid="{00000000-0005-0000-0000-000058370000}"/>
    <cellStyle name="Comma 61 2" xfId="4462" xr:uid="{00000000-0005-0000-0000-000059370000}"/>
    <cellStyle name="Comma 61 2 2" xfId="20868" xr:uid="{00000000-0005-0000-0000-00005A370000}"/>
    <cellStyle name="Comma 61 2 2 2" xfId="46857" xr:uid="{00000000-0005-0000-0000-00005B370000}"/>
    <cellStyle name="Comma 61 2 3" xfId="12748" xr:uid="{00000000-0005-0000-0000-00005C370000}"/>
    <cellStyle name="Comma 61 2 3 2" xfId="38737" xr:uid="{00000000-0005-0000-0000-00005D370000}"/>
    <cellStyle name="Comma 61 2 4" xfId="30582" xr:uid="{00000000-0005-0000-0000-00005E370000}"/>
    <cellStyle name="Comma 61 3" xfId="5314" xr:uid="{00000000-0005-0000-0000-00005F370000}"/>
    <cellStyle name="Comma 61 3 2" xfId="21703" xr:uid="{00000000-0005-0000-0000-000060370000}"/>
    <cellStyle name="Comma 61 3 2 2" xfId="47692" xr:uid="{00000000-0005-0000-0000-000061370000}"/>
    <cellStyle name="Comma 61 3 3" xfId="13583" xr:uid="{00000000-0005-0000-0000-000062370000}"/>
    <cellStyle name="Comma 61 3 3 2" xfId="39572" xr:uid="{00000000-0005-0000-0000-000063370000}"/>
    <cellStyle name="Comma 61 3 4" xfId="31419" xr:uid="{00000000-0005-0000-0000-000064370000}"/>
    <cellStyle name="Comma 61 4" xfId="6658" xr:uid="{00000000-0005-0000-0000-000065370000}"/>
    <cellStyle name="Comma 61 4 2" xfId="22989" xr:uid="{00000000-0005-0000-0000-000066370000}"/>
    <cellStyle name="Comma 61 4 2 2" xfId="48978" xr:uid="{00000000-0005-0000-0000-000067370000}"/>
    <cellStyle name="Comma 61 4 3" xfId="14869" xr:uid="{00000000-0005-0000-0000-000068370000}"/>
    <cellStyle name="Comma 61 4 3 2" xfId="40858" xr:uid="{00000000-0005-0000-0000-000069370000}"/>
    <cellStyle name="Comma 61 4 4" xfId="32705" xr:uid="{00000000-0005-0000-0000-00006A370000}"/>
    <cellStyle name="Comma 61 5" xfId="7311" xr:uid="{00000000-0005-0000-0000-00006B370000}"/>
    <cellStyle name="Comma 61 5 2" xfId="23642" xr:uid="{00000000-0005-0000-0000-00006C370000}"/>
    <cellStyle name="Comma 61 5 2 2" xfId="49631" xr:uid="{00000000-0005-0000-0000-00006D370000}"/>
    <cellStyle name="Comma 61 5 3" xfId="15522" xr:uid="{00000000-0005-0000-0000-00006E370000}"/>
    <cellStyle name="Comma 61 5 3 2" xfId="41511" xr:uid="{00000000-0005-0000-0000-00006F370000}"/>
    <cellStyle name="Comma 61 5 4" xfId="33358" xr:uid="{00000000-0005-0000-0000-000070370000}"/>
    <cellStyle name="Comma 61 6" xfId="8146" xr:uid="{00000000-0005-0000-0000-000071370000}"/>
    <cellStyle name="Comma 61 6 2" xfId="24477" xr:uid="{00000000-0005-0000-0000-000072370000}"/>
    <cellStyle name="Comma 61 6 2 2" xfId="50466" xr:uid="{00000000-0005-0000-0000-000073370000}"/>
    <cellStyle name="Comma 61 6 3" xfId="16357" xr:uid="{00000000-0005-0000-0000-000074370000}"/>
    <cellStyle name="Comma 61 6 3 2" xfId="42346" xr:uid="{00000000-0005-0000-0000-000075370000}"/>
    <cellStyle name="Comma 61 6 4" xfId="34193" xr:uid="{00000000-0005-0000-0000-000076370000}"/>
    <cellStyle name="Comma 61 7" xfId="9838" xr:uid="{00000000-0005-0000-0000-000077370000}"/>
    <cellStyle name="Comma 61 7 2" xfId="26116" xr:uid="{00000000-0005-0000-0000-000078370000}"/>
    <cellStyle name="Comma 61 7 2 2" xfId="52105" xr:uid="{00000000-0005-0000-0000-000079370000}"/>
    <cellStyle name="Comma 61 7 3" xfId="17996" xr:uid="{00000000-0005-0000-0000-00007A370000}"/>
    <cellStyle name="Comma 61 7 3 2" xfId="43985" xr:uid="{00000000-0005-0000-0000-00007B370000}"/>
    <cellStyle name="Comma 61 7 4" xfId="35833" xr:uid="{00000000-0005-0000-0000-00007C370000}"/>
    <cellStyle name="Comma 61 8" xfId="9903" xr:uid="{00000000-0005-0000-0000-00007D370000}"/>
    <cellStyle name="Comma 61 8 2" xfId="26162" xr:uid="{00000000-0005-0000-0000-00007E370000}"/>
    <cellStyle name="Comma 61 8 2 2" xfId="52151" xr:uid="{00000000-0005-0000-0000-00007F370000}"/>
    <cellStyle name="Comma 61 8 3" xfId="18042" xr:uid="{00000000-0005-0000-0000-000080370000}"/>
    <cellStyle name="Comma 61 8 3 2" xfId="44031" xr:uid="{00000000-0005-0000-0000-000081370000}"/>
    <cellStyle name="Comma 61 8 4" xfId="35892" xr:uid="{00000000-0005-0000-0000-000082370000}"/>
    <cellStyle name="Comma 61 9" xfId="10619" xr:uid="{00000000-0005-0000-0000-000083370000}"/>
    <cellStyle name="Comma 61 9 2" xfId="18742" xr:uid="{00000000-0005-0000-0000-000084370000}"/>
    <cellStyle name="Comma 61 9 2 2" xfId="44731" xr:uid="{00000000-0005-0000-0000-000085370000}"/>
    <cellStyle name="Comma 61 9 3" xfId="36608" xr:uid="{00000000-0005-0000-0000-000086370000}"/>
    <cellStyle name="Comma 62" xfId="557" xr:uid="{00000000-0005-0000-0000-000087370000}"/>
    <cellStyle name="Comma 62 10" xfId="10024" xr:uid="{00000000-0005-0000-0000-000088370000}"/>
    <cellStyle name="Comma 62 10 2" xfId="18147" xr:uid="{00000000-0005-0000-0000-000089370000}"/>
    <cellStyle name="Comma 62 10 2 2" xfId="44136" xr:uid="{00000000-0005-0000-0000-00008A370000}"/>
    <cellStyle name="Comma 62 10 3" xfId="36013" xr:uid="{00000000-0005-0000-0000-00008B370000}"/>
    <cellStyle name="Comma 62 11" xfId="3106" xr:uid="{00000000-0005-0000-0000-00008C370000}"/>
    <cellStyle name="Comma 62 11 2" xfId="19584" xr:uid="{00000000-0005-0000-0000-00008D370000}"/>
    <cellStyle name="Comma 62 11 2 2" xfId="45573" xr:uid="{00000000-0005-0000-0000-00008E370000}"/>
    <cellStyle name="Comma 62 11 3" xfId="29293" xr:uid="{00000000-0005-0000-0000-00008F370000}"/>
    <cellStyle name="Comma 62 12" xfId="11464" xr:uid="{00000000-0005-0000-0000-000090370000}"/>
    <cellStyle name="Comma 62 12 2" xfId="37453" xr:uid="{00000000-0005-0000-0000-000091370000}"/>
    <cellStyle name="Comma 62 13" xfId="27049" xr:uid="{00000000-0005-0000-0000-000092370000}"/>
    <cellStyle name="Comma 62 13 2" xfId="53038" xr:uid="{00000000-0005-0000-0000-000093370000}"/>
    <cellStyle name="Comma 62 14" xfId="1280" xr:uid="{00000000-0005-0000-0000-000094370000}"/>
    <cellStyle name="Comma 62 14 2" xfId="53733" xr:uid="{00000000-0005-0000-0000-000095370000}"/>
    <cellStyle name="Comma 62 15" xfId="27745" xr:uid="{00000000-0005-0000-0000-000096370000}"/>
    <cellStyle name="Comma 62 16" xfId="54740" xr:uid="{00000000-0005-0000-0000-000097370000}"/>
    <cellStyle name="Comma 62 2" xfId="1216" xr:uid="{00000000-0005-0000-0000-000098370000}"/>
    <cellStyle name="Comma 62 2 10" xfId="28371" xr:uid="{00000000-0005-0000-0000-000099370000}"/>
    <cellStyle name="Comma 62 2 11" xfId="55337" xr:uid="{00000000-0005-0000-0000-00009A370000}"/>
    <cellStyle name="Comma 62 2 2" xfId="6660" xr:uid="{00000000-0005-0000-0000-00009B370000}"/>
    <cellStyle name="Comma 62 2 2 2" xfId="22991" xr:uid="{00000000-0005-0000-0000-00009C370000}"/>
    <cellStyle name="Comma 62 2 2 2 2" xfId="48980" xr:uid="{00000000-0005-0000-0000-00009D370000}"/>
    <cellStyle name="Comma 62 2 2 3" xfId="14871" xr:uid="{00000000-0005-0000-0000-00009E370000}"/>
    <cellStyle name="Comma 62 2 2 3 2" xfId="40860" xr:uid="{00000000-0005-0000-0000-00009F370000}"/>
    <cellStyle name="Comma 62 2 2 4" xfId="32707" xr:uid="{00000000-0005-0000-0000-0000A0370000}"/>
    <cellStyle name="Comma 62 2 3" xfId="7313" xr:uid="{00000000-0005-0000-0000-0000A1370000}"/>
    <cellStyle name="Comma 62 2 3 2" xfId="23644" xr:uid="{00000000-0005-0000-0000-0000A2370000}"/>
    <cellStyle name="Comma 62 2 3 2 2" xfId="49633" xr:uid="{00000000-0005-0000-0000-0000A3370000}"/>
    <cellStyle name="Comma 62 2 3 3" xfId="15524" xr:uid="{00000000-0005-0000-0000-0000A4370000}"/>
    <cellStyle name="Comma 62 2 3 3 2" xfId="41513" xr:uid="{00000000-0005-0000-0000-0000A5370000}"/>
    <cellStyle name="Comma 62 2 3 4" xfId="33360" xr:uid="{00000000-0005-0000-0000-0000A6370000}"/>
    <cellStyle name="Comma 62 2 4" xfId="9840" xr:uid="{00000000-0005-0000-0000-0000A7370000}"/>
    <cellStyle name="Comma 62 2 4 2" xfId="26118" xr:uid="{00000000-0005-0000-0000-0000A8370000}"/>
    <cellStyle name="Comma 62 2 4 2 2" xfId="52107" xr:uid="{00000000-0005-0000-0000-0000A9370000}"/>
    <cellStyle name="Comma 62 2 4 3" xfId="17998" xr:uid="{00000000-0005-0000-0000-0000AA370000}"/>
    <cellStyle name="Comma 62 2 4 3 2" xfId="43987" xr:uid="{00000000-0005-0000-0000-0000AB370000}"/>
    <cellStyle name="Comma 62 2 4 4" xfId="35835" xr:uid="{00000000-0005-0000-0000-0000AC370000}"/>
    <cellStyle name="Comma 62 2 5" xfId="9876" xr:uid="{00000000-0005-0000-0000-0000AD370000}"/>
    <cellStyle name="Comma 62 2 5 2" xfId="26141" xr:uid="{00000000-0005-0000-0000-0000AE370000}"/>
    <cellStyle name="Comma 62 2 5 2 2" xfId="52130" xr:uid="{00000000-0005-0000-0000-0000AF370000}"/>
    <cellStyle name="Comma 62 2 5 3" xfId="18021" xr:uid="{00000000-0005-0000-0000-0000B0370000}"/>
    <cellStyle name="Comma 62 2 5 3 2" xfId="44010" xr:uid="{00000000-0005-0000-0000-0000B1370000}"/>
    <cellStyle name="Comma 62 2 5 4" xfId="35865" xr:uid="{00000000-0005-0000-0000-0000B2370000}"/>
    <cellStyle name="Comma 62 2 6" xfId="10621" xr:uid="{00000000-0005-0000-0000-0000B3370000}"/>
    <cellStyle name="Comma 62 2 6 2" xfId="18744" xr:uid="{00000000-0005-0000-0000-0000B4370000}"/>
    <cellStyle name="Comma 62 2 6 2 2" xfId="44733" xr:uid="{00000000-0005-0000-0000-0000B5370000}"/>
    <cellStyle name="Comma 62 2 6 3" xfId="36610" xr:uid="{00000000-0005-0000-0000-0000B6370000}"/>
    <cellStyle name="Comma 62 2 7" xfId="4464" xr:uid="{00000000-0005-0000-0000-0000B7370000}"/>
    <cellStyle name="Comma 62 2 7 2" xfId="20870" xr:uid="{00000000-0005-0000-0000-0000B8370000}"/>
    <cellStyle name="Comma 62 2 7 2 2" xfId="46859" xr:uid="{00000000-0005-0000-0000-0000B9370000}"/>
    <cellStyle name="Comma 62 2 7 3" xfId="30584" xr:uid="{00000000-0005-0000-0000-0000BA370000}"/>
    <cellStyle name="Comma 62 2 8" xfId="12750" xr:uid="{00000000-0005-0000-0000-0000BB370000}"/>
    <cellStyle name="Comma 62 2 8 2" xfId="38739" xr:uid="{00000000-0005-0000-0000-0000BC370000}"/>
    <cellStyle name="Comma 62 2 9" xfId="1877" xr:uid="{00000000-0005-0000-0000-0000BD370000}"/>
    <cellStyle name="Comma 62 2 9 2" xfId="54330" xr:uid="{00000000-0005-0000-0000-0000BE370000}"/>
    <cellStyle name="Comma 62 3" xfId="3807" xr:uid="{00000000-0005-0000-0000-0000BF370000}"/>
    <cellStyle name="Comma 62 3 2" xfId="20273" xr:uid="{00000000-0005-0000-0000-0000C0370000}"/>
    <cellStyle name="Comma 62 3 2 2" xfId="46262" xr:uid="{00000000-0005-0000-0000-0000C1370000}"/>
    <cellStyle name="Comma 62 3 3" xfId="12153" xr:uid="{00000000-0005-0000-0000-0000C2370000}"/>
    <cellStyle name="Comma 62 3 3 2" xfId="38142" xr:uid="{00000000-0005-0000-0000-0000C3370000}"/>
    <cellStyle name="Comma 62 3 4" xfId="29987" xr:uid="{00000000-0005-0000-0000-0000C4370000}"/>
    <cellStyle name="Comma 62 4" xfId="5316" xr:uid="{00000000-0005-0000-0000-0000C5370000}"/>
    <cellStyle name="Comma 62 4 2" xfId="21705" xr:uid="{00000000-0005-0000-0000-0000C6370000}"/>
    <cellStyle name="Comma 62 4 2 2" xfId="47694" xr:uid="{00000000-0005-0000-0000-0000C7370000}"/>
    <cellStyle name="Comma 62 4 3" xfId="13585" xr:uid="{00000000-0005-0000-0000-0000C8370000}"/>
    <cellStyle name="Comma 62 4 3 2" xfId="39574" xr:uid="{00000000-0005-0000-0000-0000C9370000}"/>
    <cellStyle name="Comma 62 4 4" xfId="31421" xr:uid="{00000000-0005-0000-0000-0000CA370000}"/>
    <cellStyle name="Comma 62 5" xfId="6006" xr:uid="{00000000-0005-0000-0000-0000CB370000}"/>
    <cellStyle name="Comma 62 5 2" xfId="22394" xr:uid="{00000000-0005-0000-0000-0000CC370000}"/>
    <cellStyle name="Comma 62 5 2 2" xfId="48383" xr:uid="{00000000-0005-0000-0000-0000CD370000}"/>
    <cellStyle name="Comma 62 5 3" xfId="14274" xr:uid="{00000000-0005-0000-0000-0000CE370000}"/>
    <cellStyle name="Comma 62 5 3 2" xfId="40263" xr:uid="{00000000-0005-0000-0000-0000CF370000}"/>
    <cellStyle name="Comma 62 5 4" xfId="32110" xr:uid="{00000000-0005-0000-0000-0000D0370000}"/>
    <cellStyle name="Comma 62 6" xfId="6716" xr:uid="{00000000-0005-0000-0000-0000D1370000}"/>
    <cellStyle name="Comma 62 6 2" xfId="23047" xr:uid="{00000000-0005-0000-0000-0000D2370000}"/>
    <cellStyle name="Comma 62 6 2 2" xfId="49036" xr:uid="{00000000-0005-0000-0000-0000D3370000}"/>
    <cellStyle name="Comma 62 6 3" xfId="14927" xr:uid="{00000000-0005-0000-0000-0000D4370000}"/>
    <cellStyle name="Comma 62 6 3 2" xfId="40916" xr:uid="{00000000-0005-0000-0000-0000D5370000}"/>
    <cellStyle name="Comma 62 6 4" xfId="32763" xr:uid="{00000000-0005-0000-0000-0000D6370000}"/>
    <cellStyle name="Comma 62 7" xfId="8148" xr:uid="{00000000-0005-0000-0000-0000D7370000}"/>
    <cellStyle name="Comma 62 7 2" xfId="24479" xr:uid="{00000000-0005-0000-0000-0000D8370000}"/>
    <cellStyle name="Comma 62 7 2 2" xfId="50468" xr:uid="{00000000-0005-0000-0000-0000D9370000}"/>
    <cellStyle name="Comma 62 7 3" xfId="16359" xr:uid="{00000000-0005-0000-0000-0000DA370000}"/>
    <cellStyle name="Comma 62 7 3 2" xfId="42348" xr:uid="{00000000-0005-0000-0000-0000DB370000}"/>
    <cellStyle name="Comma 62 7 4" xfId="34195" xr:uid="{00000000-0005-0000-0000-0000DC370000}"/>
    <cellStyle name="Comma 62 8" xfId="9225" xr:uid="{00000000-0005-0000-0000-0000DD370000}"/>
    <cellStyle name="Comma 62 8 2" xfId="25518" xr:uid="{00000000-0005-0000-0000-0000DE370000}"/>
    <cellStyle name="Comma 62 8 2 2" xfId="51507" xr:uid="{00000000-0005-0000-0000-0000DF370000}"/>
    <cellStyle name="Comma 62 8 3" xfId="17398" xr:uid="{00000000-0005-0000-0000-0000E0370000}"/>
    <cellStyle name="Comma 62 8 3 2" xfId="43387" xr:uid="{00000000-0005-0000-0000-0000E1370000}"/>
    <cellStyle name="Comma 62 8 4" xfId="35235" xr:uid="{00000000-0005-0000-0000-0000E2370000}"/>
    <cellStyle name="Comma 62 9" xfId="9952" xr:uid="{00000000-0005-0000-0000-0000E3370000}"/>
    <cellStyle name="Comma 62 9 2" xfId="26201" xr:uid="{00000000-0005-0000-0000-0000E4370000}"/>
    <cellStyle name="Comma 62 9 2 2" xfId="52190" xr:uid="{00000000-0005-0000-0000-0000E5370000}"/>
    <cellStyle name="Comma 62 9 3" xfId="18081" xr:uid="{00000000-0005-0000-0000-0000E6370000}"/>
    <cellStyle name="Comma 62 9 3 2" xfId="44070" xr:uid="{00000000-0005-0000-0000-0000E7370000}"/>
    <cellStyle name="Comma 62 9 4" xfId="35941" xr:uid="{00000000-0005-0000-0000-0000E8370000}"/>
    <cellStyle name="Comma 63" xfId="1217" xr:uid="{00000000-0005-0000-0000-0000E9370000}"/>
    <cellStyle name="Comma 63 10" xfId="3108" xr:uid="{00000000-0005-0000-0000-0000EA370000}"/>
    <cellStyle name="Comma 63 10 2" xfId="19586" xr:uid="{00000000-0005-0000-0000-0000EB370000}"/>
    <cellStyle name="Comma 63 10 2 2" xfId="45575" xr:uid="{00000000-0005-0000-0000-0000EC370000}"/>
    <cellStyle name="Comma 63 10 3" xfId="29295" xr:uid="{00000000-0005-0000-0000-0000ED370000}"/>
    <cellStyle name="Comma 63 11" xfId="11466" xr:uid="{00000000-0005-0000-0000-0000EE370000}"/>
    <cellStyle name="Comma 63 11 2" xfId="37455" xr:uid="{00000000-0005-0000-0000-0000EF370000}"/>
    <cellStyle name="Comma 63 12" xfId="27051" xr:uid="{00000000-0005-0000-0000-0000F0370000}"/>
    <cellStyle name="Comma 63 12 2" xfId="53040" xr:uid="{00000000-0005-0000-0000-0000F1370000}"/>
    <cellStyle name="Comma 63 13" xfId="1878" xr:uid="{00000000-0005-0000-0000-0000F2370000}"/>
    <cellStyle name="Comma 63 13 2" xfId="54331" xr:uid="{00000000-0005-0000-0000-0000F3370000}"/>
    <cellStyle name="Comma 63 14" xfId="28372" xr:uid="{00000000-0005-0000-0000-0000F4370000}"/>
    <cellStyle name="Comma 63 15" xfId="55338" xr:uid="{00000000-0005-0000-0000-0000F5370000}"/>
    <cellStyle name="Comma 63 2" xfId="4465" xr:uid="{00000000-0005-0000-0000-0000F6370000}"/>
    <cellStyle name="Comma 63 2 2" xfId="20871" xr:uid="{00000000-0005-0000-0000-0000F7370000}"/>
    <cellStyle name="Comma 63 2 2 2" xfId="46860" xr:uid="{00000000-0005-0000-0000-0000F8370000}"/>
    <cellStyle name="Comma 63 2 3" xfId="12751" xr:uid="{00000000-0005-0000-0000-0000F9370000}"/>
    <cellStyle name="Comma 63 2 3 2" xfId="38740" xr:uid="{00000000-0005-0000-0000-0000FA370000}"/>
    <cellStyle name="Comma 63 2 4" xfId="30585" xr:uid="{00000000-0005-0000-0000-0000FB370000}"/>
    <cellStyle name="Comma 63 3" xfId="5318" xr:uid="{00000000-0005-0000-0000-0000FC370000}"/>
    <cellStyle name="Comma 63 3 2" xfId="21707" xr:uid="{00000000-0005-0000-0000-0000FD370000}"/>
    <cellStyle name="Comma 63 3 2 2" xfId="47696" xr:uid="{00000000-0005-0000-0000-0000FE370000}"/>
    <cellStyle name="Comma 63 3 3" xfId="13587" xr:uid="{00000000-0005-0000-0000-0000FF370000}"/>
    <cellStyle name="Comma 63 3 3 2" xfId="39576" xr:uid="{00000000-0005-0000-0000-000000380000}"/>
    <cellStyle name="Comma 63 3 4" xfId="31423" xr:uid="{00000000-0005-0000-0000-000001380000}"/>
    <cellStyle name="Comma 63 4" xfId="6661" xr:uid="{00000000-0005-0000-0000-000002380000}"/>
    <cellStyle name="Comma 63 4 2" xfId="22992" xr:uid="{00000000-0005-0000-0000-000003380000}"/>
    <cellStyle name="Comma 63 4 2 2" xfId="48981" xr:uid="{00000000-0005-0000-0000-000004380000}"/>
    <cellStyle name="Comma 63 4 3" xfId="14872" xr:uid="{00000000-0005-0000-0000-000005380000}"/>
    <cellStyle name="Comma 63 4 3 2" xfId="40861" xr:uid="{00000000-0005-0000-0000-000006380000}"/>
    <cellStyle name="Comma 63 4 4" xfId="32708" xr:uid="{00000000-0005-0000-0000-000007380000}"/>
    <cellStyle name="Comma 63 5" xfId="7314" xr:uid="{00000000-0005-0000-0000-000008380000}"/>
    <cellStyle name="Comma 63 5 2" xfId="23645" xr:uid="{00000000-0005-0000-0000-000009380000}"/>
    <cellStyle name="Comma 63 5 2 2" xfId="49634" xr:uid="{00000000-0005-0000-0000-00000A380000}"/>
    <cellStyle name="Comma 63 5 3" xfId="15525" xr:uid="{00000000-0005-0000-0000-00000B380000}"/>
    <cellStyle name="Comma 63 5 3 2" xfId="41514" xr:uid="{00000000-0005-0000-0000-00000C380000}"/>
    <cellStyle name="Comma 63 5 4" xfId="33361" xr:uid="{00000000-0005-0000-0000-00000D380000}"/>
    <cellStyle name="Comma 63 6" xfId="8150" xr:uid="{00000000-0005-0000-0000-00000E380000}"/>
    <cellStyle name="Comma 63 6 2" xfId="24481" xr:uid="{00000000-0005-0000-0000-00000F380000}"/>
    <cellStyle name="Comma 63 6 2 2" xfId="50470" xr:uid="{00000000-0005-0000-0000-000010380000}"/>
    <cellStyle name="Comma 63 6 3" xfId="16361" xr:uid="{00000000-0005-0000-0000-000011380000}"/>
    <cellStyle name="Comma 63 6 3 2" xfId="42350" xr:uid="{00000000-0005-0000-0000-000012380000}"/>
    <cellStyle name="Comma 63 6 4" xfId="34197" xr:uid="{00000000-0005-0000-0000-000013380000}"/>
    <cellStyle name="Comma 63 7" xfId="9841" xr:uid="{00000000-0005-0000-0000-000014380000}"/>
    <cellStyle name="Comma 63 7 2" xfId="26119" xr:uid="{00000000-0005-0000-0000-000015380000}"/>
    <cellStyle name="Comma 63 7 2 2" xfId="52108" xr:uid="{00000000-0005-0000-0000-000016380000}"/>
    <cellStyle name="Comma 63 7 3" xfId="17999" xr:uid="{00000000-0005-0000-0000-000017380000}"/>
    <cellStyle name="Comma 63 7 3 2" xfId="43988" xr:uid="{00000000-0005-0000-0000-000018380000}"/>
    <cellStyle name="Comma 63 7 4" xfId="35836" xr:uid="{00000000-0005-0000-0000-000019380000}"/>
    <cellStyle name="Comma 63 8" xfId="9912" xr:uid="{00000000-0005-0000-0000-00001A380000}"/>
    <cellStyle name="Comma 63 8 2" xfId="26168" xr:uid="{00000000-0005-0000-0000-00001B380000}"/>
    <cellStyle name="Comma 63 8 2 2" xfId="52157" xr:uid="{00000000-0005-0000-0000-00001C380000}"/>
    <cellStyle name="Comma 63 8 3" xfId="18048" xr:uid="{00000000-0005-0000-0000-00001D380000}"/>
    <cellStyle name="Comma 63 8 3 2" xfId="44037" xr:uid="{00000000-0005-0000-0000-00001E380000}"/>
    <cellStyle name="Comma 63 8 4" xfId="35901" xr:uid="{00000000-0005-0000-0000-00001F380000}"/>
    <cellStyle name="Comma 63 9" xfId="10622" xr:uid="{00000000-0005-0000-0000-000020380000}"/>
    <cellStyle name="Comma 63 9 2" xfId="18745" xr:uid="{00000000-0005-0000-0000-000021380000}"/>
    <cellStyle name="Comma 63 9 2 2" xfId="44734" xr:uid="{00000000-0005-0000-0000-000022380000}"/>
    <cellStyle name="Comma 63 9 3" xfId="36611" xr:uid="{00000000-0005-0000-0000-000023380000}"/>
    <cellStyle name="Comma 64" xfId="1218" xr:uid="{00000000-0005-0000-0000-000024380000}"/>
    <cellStyle name="Comma 64 10" xfId="3110" xr:uid="{00000000-0005-0000-0000-000025380000}"/>
    <cellStyle name="Comma 64 10 2" xfId="19588" xr:uid="{00000000-0005-0000-0000-000026380000}"/>
    <cellStyle name="Comma 64 10 2 2" xfId="45577" xr:uid="{00000000-0005-0000-0000-000027380000}"/>
    <cellStyle name="Comma 64 10 3" xfId="29297" xr:uid="{00000000-0005-0000-0000-000028380000}"/>
    <cellStyle name="Comma 64 11" xfId="11468" xr:uid="{00000000-0005-0000-0000-000029380000}"/>
    <cellStyle name="Comma 64 11 2" xfId="37457" xr:uid="{00000000-0005-0000-0000-00002A380000}"/>
    <cellStyle name="Comma 64 12" xfId="27053" xr:uid="{00000000-0005-0000-0000-00002B380000}"/>
    <cellStyle name="Comma 64 12 2" xfId="53042" xr:uid="{00000000-0005-0000-0000-00002C380000}"/>
    <cellStyle name="Comma 64 13" xfId="1879" xr:uid="{00000000-0005-0000-0000-00002D380000}"/>
    <cellStyle name="Comma 64 13 2" xfId="54332" xr:uid="{00000000-0005-0000-0000-00002E380000}"/>
    <cellStyle name="Comma 64 14" xfId="28373" xr:uid="{00000000-0005-0000-0000-00002F380000}"/>
    <cellStyle name="Comma 64 15" xfId="55339" xr:uid="{00000000-0005-0000-0000-000030380000}"/>
    <cellStyle name="Comma 64 2" xfId="4466" xr:uid="{00000000-0005-0000-0000-000031380000}"/>
    <cellStyle name="Comma 64 2 2" xfId="20872" xr:uid="{00000000-0005-0000-0000-000032380000}"/>
    <cellStyle name="Comma 64 2 2 2" xfId="46861" xr:uid="{00000000-0005-0000-0000-000033380000}"/>
    <cellStyle name="Comma 64 2 3" xfId="12752" xr:uid="{00000000-0005-0000-0000-000034380000}"/>
    <cellStyle name="Comma 64 2 3 2" xfId="38741" xr:uid="{00000000-0005-0000-0000-000035380000}"/>
    <cellStyle name="Comma 64 2 4" xfId="30586" xr:uid="{00000000-0005-0000-0000-000036380000}"/>
    <cellStyle name="Comma 64 3" xfId="5320" xr:uid="{00000000-0005-0000-0000-000037380000}"/>
    <cellStyle name="Comma 64 3 2" xfId="21709" xr:uid="{00000000-0005-0000-0000-000038380000}"/>
    <cellStyle name="Comma 64 3 2 2" xfId="47698" xr:uid="{00000000-0005-0000-0000-000039380000}"/>
    <cellStyle name="Comma 64 3 3" xfId="13589" xr:uid="{00000000-0005-0000-0000-00003A380000}"/>
    <cellStyle name="Comma 64 3 3 2" xfId="39578" xr:uid="{00000000-0005-0000-0000-00003B380000}"/>
    <cellStyle name="Comma 64 3 4" xfId="31425" xr:uid="{00000000-0005-0000-0000-00003C380000}"/>
    <cellStyle name="Comma 64 4" xfId="6662" xr:uid="{00000000-0005-0000-0000-00003D380000}"/>
    <cellStyle name="Comma 64 4 2" xfId="22993" xr:uid="{00000000-0005-0000-0000-00003E380000}"/>
    <cellStyle name="Comma 64 4 2 2" xfId="48982" xr:uid="{00000000-0005-0000-0000-00003F380000}"/>
    <cellStyle name="Comma 64 4 3" xfId="14873" xr:uid="{00000000-0005-0000-0000-000040380000}"/>
    <cellStyle name="Comma 64 4 3 2" xfId="40862" xr:uid="{00000000-0005-0000-0000-000041380000}"/>
    <cellStyle name="Comma 64 4 4" xfId="32709" xr:uid="{00000000-0005-0000-0000-000042380000}"/>
    <cellStyle name="Comma 64 5" xfId="7315" xr:uid="{00000000-0005-0000-0000-000043380000}"/>
    <cellStyle name="Comma 64 5 2" xfId="23646" xr:uid="{00000000-0005-0000-0000-000044380000}"/>
    <cellStyle name="Comma 64 5 2 2" xfId="49635" xr:uid="{00000000-0005-0000-0000-000045380000}"/>
    <cellStyle name="Comma 64 5 3" xfId="15526" xr:uid="{00000000-0005-0000-0000-000046380000}"/>
    <cellStyle name="Comma 64 5 3 2" xfId="41515" xr:uid="{00000000-0005-0000-0000-000047380000}"/>
    <cellStyle name="Comma 64 5 4" xfId="33362" xr:uid="{00000000-0005-0000-0000-000048380000}"/>
    <cellStyle name="Comma 64 6" xfId="8152" xr:uid="{00000000-0005-0000-0000-000049380000}"/>
    <cellStyle name="Comma 64 6 2" xfId="24483" xr:uid="{00000000-0005-0000-0000-00004A380000}"/>
    <cellStyle name="Comma 64 6 2 2" xfId="50472" xr:uid="{00000000-0005-0000-0000-00004B380000}"/>
    <cellStyle name="Comma 64 6 3" xfId="16363" xr:uid="{00000000-0005-0000-0000-00004C380000}"/>
    <cellStyle name="Comma 64 6 3 2" xfId="42352" xr:uid="{00000000-0005-0000-0000-00004D380000}"/>
    <cellStyle name="Comma 64 6 4" xfId="34199" xr:uid="{00000000-0005-0000-0000-00004E380000}"/>
    <cellStyle name="Comma 64 7" xfId="9842" xr:uid="{00000000-0005-0000-0000-00004F380000}"/>
    <cellStyle name="Comma 64 7 2" xfId="26120" xr:uid="{00000000-0005-0000-0000-000050380000}"/>
    <cellStyle name="Comma 64 7 2 2" xfId="52109" xr:uid="{00000000-0005-0000-0000-000051380000}"/>
    <cellStyle name="Comma 64 7 3" xfId="18000" xr:uid="{00000000-0005-0000-0000-000052380000}"/>
    <cellStyle name="Comma 64 7 3 2" xfId="43989" xr:uid="{00000000-0005-0000-0000-000053380000}"/>
    <cellStyle name="Comma 64 7 4" xfId="35837" xr:uid="{00000000-0005-0000-0000-000054380000}"/>
    <cellStyle name="Comma 64 8" xfId="9905" xr:uid="{00000000-0005-0000-0000-000055380000}"/>
    <cellStyle name="Comma 64 8 2" xfId="26164" xr:uid="{00000000-0005-0000-0000-000056380000}"/>
    <cellStyle name="Comma 64 8 2 2" xfId="52153" xr:uid="{00000000-0005-0000-0000-000057380000}"/>
    <cellStyle name="Comma 64 8 3" xfId="18044" xr:uid="{00000000-0005-0000-0000-000058380000}"/>
    <cellStyle name="Comma 64 8 3 2" xfId="44033" xr:uid="{00000000-0005-0000-0000-000059380000}"/>
    <cellStyle name="Comma 64 8 4" xfId="35894" xr:uid="{00000000-0005-0000-0000-00005A380000}"/>
    <cellStyle name="Comma 64 9" xfId="10623" xr:uid="{00000000-0005-0000-0000-00005B380000}"/>
    <cellStyle name="Comma 64 9 2" xfId="18746" xr:uid="{00000000-0005-0000-0000-00005C380000}"/>
    <cellStyle name="Comma 64 9 2 2" xfId="44735" xr:uid="{00000000-0005-0000-0000-00005D380000}"/>
    <cellStyle name="Comma 64 9 3" xfId="36612" xr:uid="{00000000-0005-0000-0000-00005E380000}"/>
    <cellStyle name="Comma 65" xfId="562" xr:uid="{00000000-0005-0000-0000-00005F380000}"/>
    <cellStyle name="Comma 65 10" xfId="27749" xr:uid="{00000000-0005-0000-0000-000060380000}"/>
    <cellStyle name="Comma 65 2" xfId="3811" xr:uid="{00000000-0005-0000-0000-000061380000}"/>
    <cellStyle name="Comma 65 3" xfId="5322" xr:uid="{00000000-0005-0000-0000-000062380000}"/>
    <cellStyle name="Comma 65 3 2" xfId="21711" xr:uid="{00000000-0005-0000-0000-000063380000}"/>
    <cellStyle name="Comma 65 3 2 2" xfId="47700" xr:uid="{00000000-0005-0000-0000-000064380000}"/>
    <cellStyle name="Comma 65 3 3" xfId="13591" xr:uid="{00000000-0005-0000-0000-000065380000}"/>
    <cellStyle name="Comma 65 3 3 2" xfId="39580" xr:uid="{00000000-0005-0000-0000-000066380000}"/>
    <cellStyle name="Comma 65 3 4" xfId="31427" xr:uid="{00000000-0005-0000-0000-000067380000}"/>
    <cellStyle name="Comma 65 4" xfId="6010" xr:uid="{00000000-0005-0000-0000-000068380000}"/>
    <cellStyle name="Comma 65 5" xfId="8154" xr:uid="{00000000-0005-0000-0000-000069380000}"/>
    <cellStyle name="Comma 65 5 2" xfId="24485" xr:uid="{00000000-0005-0000-0000-00006A380000}"/>
    <cellStyle name="Comma 65 5 2 2" xfId="50474" xr:uid="{00000000-0005-0000-0000-00006B380000}"/>
    <cellStyle name="Comma 65 5 3" xfId="16365" xr:uid="{00000000-0005-0000-0000-00006C380000}"/>
    <cellStyle name="Comma 65 5 3 2" xfId="42354" xr:uid="{00000000-0005-0000-0000-00006D380000}"/>
    <cellStyle name="Comma 65 5 4" xfId="34201" xr:uid="{00000000-0005-0000-0000-00006E380000}"/>
    <cellStyle name="Comma 65 6" xfId="9918" xr:uid="{00000000-0005-0000-0000-00006F380000}"/>
    <cellStyle name="Comma 65 6 2" xfId="35907" xr:uid="{00000000-0005-0000-0000-000070380000}"/>
    <cellStyle name="Comma 65 7" xfId="3112" xr:uid="{00000000-0005-0000-0000-000071380000}"/>
    <cellStyle name="Comma 65 7 2" xfId="19590" xr:uid="{00000000-0005-0000-0000-000072380000}"/>
    <cellStyle name="Comma 65 7 2 2" xfId="45579" xr:uid="{00000000-0005-0000-0000-000073380000}"/>
    <cellStyle name="Comma 65 7 3" xfId="29299" xr:uid="{00000000-0005-0000-0000-000074380000}"/>
    <cellStyle name="Comma 65 8" xfId="11470" xr:uid="{00000000-0005-0000-0000-000075380000}"/>
    <cellStyle name="Comma 65 8 2" xfId="37459" xr:uid="{00000000-0005-0000-0000-000076380000}"/>
    <cellStyle name="Comma 65 9" xfId="27055" xr:uid="{00000000-0005-0000-0000-000077380000}"/>
    <cellStyle name="Comma 65 9 2" xfId="53044" xr:uid="{00000000-0005-0000-0000-000078380000}"/>
    <cellStyle name="Comma 66" xfId="471" xr:uid="{00000000-0005-0000-0000-000079380000}"/>
    <cellStyle name="Comma 66 10" xfId="1881" xr:uid="{00000000-0005-0000-0000-00007A380000}"/>
    <cellStyle name="Comma 66 10 2" xfId="54334" xr:uid="{00000000-0005-0000-0000-00007B380000}"/>
    <cellStyle name="Comma 66 11" xfId="28375" xr:uid="{00000000-0005-0000-0000-00007C380000}"/>
    <cellStyle name="Comma 66 2" xfId="5324" xr:uid="{00000000-0005-0000-0000-00007D380000}"/>
    <cellStyle name="Comma 66 2 2" xfId="21713" xr:uid="{00000000-0005-0000-0000-00007E380000}"/>
    <cellStyle name="Comma 66 2 2 2" xfId="47702" xr:uid="{00000000-0005-0000-0000-00007F380000}"/>
    <cellStyle name="Comma 66 2 3" xfId="13593" xr:uid="{00000000-0005-0000-0000-000080380000}"/>
    <cellStyle name="Comma 66 2 3 2" xfId="39582" xr:uid="{00000000-0005-0000-0000-000081380000}"/>
    <cellStyle name="Comma 66 2 4" xfId="31429" xr:uid="{00000000-0005-0000-0000-000082380000}"/>
    <cellStyle name="Comma 66 3" xfId="8156" xr:uid="{00000000-0005-0000-0000-000083380000}"/>
    <cellStyle name="Comma 66 3 2" xfId="24487" xr:uid="{00000000-0005-0000-0000-000084380000}"/>
    <cellStyle name="Comma 66 3 2 2" xfId="50476" xr:uid="{00000000-0005-0000-0000-000085380000}"/>
    <cellStyle name="Comma 66 3 3" xfId="16367" xr:uid="{00000000-0005-0000-0000-000086380000}"/>
    <cellStyle name="Comma 66 3 3 2" xfId="42356" xr:uid="{00000000-0005-0000-0000-000087380000}"/>
    <cellStyle name="Comma 66 3 4" xfId="34203" xr:uid="{00000000-0005-0000-0000-000088380000}"/>
    <cellStyle name="Comma 66 4" xfId="9142" xr:uid="{00000000-0005-0000-0000-000089380000}"/>
    <cellStyle name="Comma 66 5" xfId="8824" xr:uid="{00000000-0005-0000-0000-00008A380000}"/>
    <cellStyle name="Comma 66 5 2" xfId="25155" xr:uid="{00000000-0005-0000-0000-00008B380000}"/>
    <cellStyle name="Comma 66 5 2 2" xfId="51144" xr:uid="{00000000-0005-0000-0000-00008C380000}"/>
    <cellStyle name="Comma 66 5 3" xfId="17035" xr:uid="{00000000-0005-0000-0000-00008D380000}"/>
    <cellStyle name="Comma 66 5 3 2" xfId="43024" xr:uid="{00000000-0005-0000-0000-00008E380000}"/>
    <cellStyle name="Comma 66 5 4" xfId="34871" xr:uid="{00000000-0005-0000-0000-00008F380000}"/>
    <cellStyle name="Comma 66 6" xfId="10625" xr:uid="{00000000-0005-0000-0000-000090380000}"/>
    <cellStyle name="Comma 66 6 2" xfId="18748" xr:uid="{00000000-0005-0000-0000-000091380000}"/>
    <cellStyle name="Comma 66 6 2 2" xfId="44737" xr:uid="{00000000-0005-0000-0000-000092380000}"/>
    <cellStyle name="Comma 66 6 3" xfId="36614" xr:uid="{00000000-0005-0000-0000-000093380000}"/>
    <cellStyle name="Comma 66 7" xfId="3114" xr:uid="{00000000-0005-0000-0000-000094380000}"/>
    <cellStyle name="Comma 66 7 2" xfId="19592" xr:uid="{00000000-0005-0000-0000-000095380000}"/>
    <cellStyle name="Comma 66 7 2 2" xfId="45581" xr:uid="{00000000-0005-0000-0000-000096380000}"/>
    <cellStyle name="Comma 66 7 3" xfId="29301" xr:uid="{00000000-0005-0000-0000-000097380000}"/>
    <cellStyle name="Comma 66 8" xfId="11472" xr:uid="{00000000-0005-0000-0000-000098380000}"/>
    <cellStyle name="Comma 66 8 2" xfId="37461" xr:uid="{00000000-0005-0000-0000-000099380000}"/>
    <cellStyle name="Comma 66 9" xfId="27057" xr:uid="{00000000-0005-0000-0000-00009A380000}"/>
    <cellStyle name="Comma 66 9 2" xfId="53046" xr:uid="{00000000-0005-0000-0000-00009B380000}"/>
    <cellStyle name="Comma 67" xfId="481" xr:uid="{00000000-0005-0000-0000-00009C380000}"/>
    <cellStyle name="Comma 67 10" xfId="1883" xr:uid="{00000000-0005-0000-0000-00009D380000}"/>
    <cellStyle name="Comma 67 10 2" xfId="54337" xr:uid="{00000000-0005-0000-0000-00009E380000}"/>
    <cellStyle name="Comma 67 11" xfId="28377" xr:uid="{00000000-0005-0000-0000-00009F380000}"/>
    <cellStyle name="Comma 67 2" xfId="5326" xr:uid="{00000000-0005-0000-0000-0000A0380000}"/>
    <cellStyle name="Comma 67 2 2" xfId="21715" xr:uid="{00000000-0005-0000-0000-0000A1380000}"/>
    <cellStyle name="Comma 67 2 2 2" xfId="47704" xr:uid="{00000000-0005-0000-0000-0000A2380000}"/>
    <cellStyle name="Comma 67 2 3" xfId="13595" xr:uid="{00000000-0005-0000-0000-0000A3380000}"/>
    <cellStyle name="Comma 67 2 3 2" xfId="39584" xr:uid="{00000000-0005-0000-0000-0000A4380000}"/>
    <cellStyle name="Comma 67 2 4" xfId="31431" xr:uid="{00000000-0005-0000-0000-0000A5380000}"/>
    <cellStyle name="Comma 67 3" xfId="8158" xr:uid="{00000000-0005-0000-0000-0000A6380000}"/>
    <cellStyle name="Comma 67 3 2" xfId="24489" xr:uid="{00000000-0005-0000-0000-0000A7380000}"/>
    <cellStyle name="Comma 67 3 2 2" xfId="50478" xr:uid="{00000000-0005-0000-0000-0000A8380000}"/>
    <cellStyle name="Comma 67 3 3" xfId="16369" xr:uid="{00000000-0005-0000-0000-0000A9380000}"/>
    <cellStyle name="Comma 67 3 3 2" xfId="42358" xr:uid="{00000000-0005-0000-0000-0000AA380000}"/>
    <cellStyle name="Comma 67 3 4" xfId="34205" xr:uid="{00000000-0005-0000-0000-0000AB380000}"/>
    <cellStyle name="Comma 67 4" xfId="9150" xr:uid="{00000000-0005-0000-0000-0000AC380000}"/>
    <cellStyle name="Comma 67 5" xfId="9894" xr:uid="{00000000-0005-0000-0000-0000AD380000}"/>
    <cellStyle name="Comma 67 5 2" xfId="26154" xr:uid="{00000000-0005-0000-0000-0000AE380000}"/>
    <cellStyle name="Comma 67 5 2 2" xfId="52143" xr:uid="{00000000-0005-0000-0000-0000AF380000}"/>
    <cellStyle name="Comma 67 5 3" xfId="18034" xr:uid="{00000000-0005-0000-0000-0000B0380000}"/>
    <cellStyle name="Comma 67 5 3 2" xfId="44023" xr:uid="{00000000-0005-0000-0000-0000B1380000}"/>
    <cellStyle name="Comma 67 5 4" xfId="35883" xr:uid="{00000000-0005-0000-0000-0000B2380000}"/>
    <cellStyle name="Comma 67 6" xfId="10627" xr:uid="{00000000-0005-0000-0000-0000B3380000}"/>
    <cellStyle name="Comma 67 6 2" xfId="18750" xr:uid="{00000000-0005-0000-0000-0000B4380000}"/>
    <cellStyle name="Comma 67 6 2 2" xfId="44739" xr:uid="{00000000-0005-0000-0000-0000B5380000}"/>
    <cellStyle name="Comma 67 6 3" xfId="36616" xr:uid="{00000000-0005-0000-0000-0000B6380000}"/>
    <cellStyle name="Comma 67 7" xfId="3116" xr:uid="{00000000-0005-0000-0000-0000B7380000}"/>
    <cellStyle name="Comma 67 7 2" xfId="19594" xr:uid="{00000000-0005-0000-0000-0000B8380000}"/>
    <cellStyle name="Comma 67 7 2 2" xfId="45583" xr:uid="{00000000-0005-0000-0000-0000B9380000}"/>
    <cellStyle name="Comma 67 7 3" xfId="29303" xr:uid="{00000000-0005-0000-0000-0000BA380000}"/>
    <cellStyle name="Comma 67 8" xfId="11474" xr:uid="{00000000-0005-0000-0000-0000BB380000}"/>
    <cellStyle name="Comma 67 8 2" xfId="37463" xr:uid="{00000000-0005-0000-0000-0000BC380000}"/>
    <cellStyle name="Comma 67 9" xfId="27059" xr:uid="{00000000-0005-0000-0000-0000BD380000}"/>
    <cellStyle name="Comma 67 9 2" xfId="53048" xr:uid="{00000000-0005-0000-0000-0000BE380000}"/>
    <cellStyle name="Comma 68" xfId="472" xr:uid="{00000000-0005-0000-0000-0000BF380000}"/>
    <cellStyle name="Comma 68 2" xfId="5328" xr:uid="{00000000-0005-0000-0000-0000C0380000}"/>
    <cellStyle name="Comma 68 2 2" xfId="21717" xr:uid="{00000000-0005-0000-0000-0000C1380000}"/>
    <cellStyle name="Comma 68 2 2 2" xfId="47706" xr:uid="{00000000-0005-0000-0000-0000C2380000}"/>
    <cellStyle name="Comma 68 2 3" xfId="13597" xr:uid="{00000000-0005-0000-0000-0000C3380000}"/>
    <cellStyle name="Comma 68 2 3 2" xfId="39586" xr:uid="{00000000-0005-0000-0000-0000C4380000}"/>
    <cellStyle name="Comma 68 2 4" xfId="31433" xr:uid="{00000000-0005-0000-0000-0000C5380000}"/>
    <cellStyle name="Comma 68 3" xfId="8160" xr:uid="{00000000-0005-0000-0000-0000C6380000}"/>
    <cellStyle name="Comma 68 3 2" xfId="24491" xr:uid="{00000000-0005-0000-0000-0000C7380000}"/>
    <cellStyle name="Comma 68 3 2 2" xfId="50480" xr:uid="{00000000-0005-0000-0000-0000C8380000}"/>
    <cellStyle name="Comma 68 3 3" xfId="16371" xr:uid="{00000000-0005-0000-0000-0000C9380000}"/>
    <cellStyle name="Comma 68 3 3 2" xfId="42360" xr:uid="{00000000-0005-0000-0000-0000CA380000}"/>
    <cellStyle name="Comma 68 3 4" xfId="34207" xr:uid="{00000000-0005-0000-0000-0000CB380000}"/>
    <cellStyle name="Comma 68 4" xfId="9143" xr:uid="{00000000-0005-0000-0000-0000CC380000}"/>
    <cellStyle name="Comma 68 5" xfId="19596" xr:uid="{00000000-0005-0000-0000-0000CD380000}"/>
    <cellStyle name="Comma 68 5 2" xfId="45585" xr:uid="{00000000-0005-0000-0000-0000CE380000}"/>
    <cellStyle name="Comma 68 6" xfId="11476" xr:uid="{00000000-0005-0000-0000-0000CF380000}"/>
    <cellStyle name="Comma 68 6 2" xfId="37465" xr:uid="{00000000-0005-0000-0000-0000D0380000}"/>
    <cellStyle name="Comma 68 7" xfId="27061" xr:uid="{00000000-0005-0000-0000-0000D1380000}"/>
    <cellStyle name="Comma 68 7 2" xfId="53050" xr:uid="{00000000-0005-0000-0000-0000D2380000}"/>
    <cellStyle name="Comma 68 8" xfId="3118" xr:uid="{00000000-0005-0000-0000-0000D3380000}"/>
    <cellStyle name="Comma 68 9" xfId="29305" xr:uid="{00000000-0005-0000-0000-0000D4380000}"/>
    <cellStyle name="Comma 69" xfId="1221" xr:uid="{00000000-0005-0000-0000-0000D5380000}"/>
    <cellStyle name="Comma 69 2" xfId="5330" xr:uid="{00000000-0005-0000-0000-0000D6380000}"/>
    <cellStyle name="Comma 69 2 2" xfId="21719" xr:uid="{00000000-0005-0000-0000-0000D7380000}"/>
    <cellStyle name="Comma 69 2 2 2" xfId="47708" xr:uid="{00000000-0005-0000-0000-0000D8380000}"/>
    <cellStyle name="Comma 69 2 3" xfId="13599" xr:uid="{00000000-0005-0000-0000-0000D9380000}"/>
    <cellStyle name="Comma 69 2 3 2" xfId="39588" xr:uid="{00000000-0005-0000-0000-0000DA380000}"/>
    <cellStyle name="Comma 69 2 4" xfId="31435" xr:uid="{00000000-0005-0000-0000-0000DB380000}"/>
    <cellStyle name="Comma 69 3" xfId="8162" xr:uid="{00000000-0005-0000-0000-0000DC380000}"/>
    <cellStyle name="Comma 69 3 2" xfId="24493" xr:uid="{00000000-0005-0000-0000-0000DD380000}"/>
    <cellStyle name="Comma 69 3 2 2" xfId="50482" xr:uid="{00000000-0005-0000-0000-0000DE380000}"/>
    <cellStyle name="Comma 69 3 3" xfId="16373" xr:uid="{00000000-0005-0000-0000-0000DF380000}"/>
    <cellStyle name="Comma 69 3 3 2" xfId="42362" xr:uid="{00000000-0005-0000-0000-0000E0380000}"/>
    <cellStyle name="Comma 69 3 4" xfId="34209" xr:uid="{00000000-0005-0000-0000-0000E1380000}"/>
    <cellStyle name="Comma 69 4" xfId="9845" xr:uid="{00000000-0005-0000-0000-0000E2380000}"/>
    <cellStyle name="Comma 69 5" xfId="19598" xr:uid="{00000000-0005-0000-0000-0000E3380000}"/>
    <cellStyle name="Comma 69 5 2" xfId="45587" xr:uid="{00000000-0005-0000-0000-0000E4380000}"/>
    <cellStyle name="Comma 69 6" xfId="11478" xr:uid="{00000000-0005-0000-0000-0000E5380000}"/>
    <cellStyle name="Comma 69 6 2" xfId="37467" xr:uid="{00000000-0005-0000-0000-0000E6380000}"/>
    <cellStyle name="Comma 69 7" xfId="27063" xr:uid="{00000000-0005-0000-0000-0000E7380000}"/>
    <cellStyle name="Comma 69 7 2" xfId="53052" xr:uid="{00000000-0005-0000-0000-0000E8380000}"/>
    <cellStyle name="Comma 69 8" xfId="3120" xr:uid="{00000000-0005-0000-0000-0000E9380000}"/>
    <cellStyle name="Comma 69 9" xfId="29307" xr:uid="{00000000-0005-0000-0000-0000EA380000}"/>
    <cellStyle name="Comma 7" xfId="159" xr:uid="{00000000-0005-0000-0000-0000EB380000}"/>
    <cellStyle name="Comma 7 10" xfId="5992" xr:uid="{00000000-0005-0000-0000-0000EC380000}"/>
    <cellStyle name="Comma 7 10 2" xfId="22380" xr:uid="{00000000-0005-0000-0000-0000ED380000}"/>
    <cellStyle name="Comma 7 10 2 2" xfId="48369" xr:uid="{00000000-0005-0000-0000-0000EE380000}"/>
    <cellStyle name="Comma 7 10 3" xfId="14260" xr:uid="{00000000-0005-0000-0000-0000EF380000}"/>
    <cellStyle name="Comma 7 10 3 2" xfId="40249" xr:uid="{00000000-0005-0000-0000-0000F0380000}"/>
    <cellStyle name="Comma 7 10 4" xfId="32096" xr:uid="{00000000-0005-0000-0000-0000F1380000}"/>
    <cellStyle name="Comma 7 11" xfId="6702" xr:uid="{00000000-0005-0000-0000-0000F2380000}"/>
    <cellStyle name="Comma 7 11 2" xfId="23033" xr:uid="{00000000-0005-0000-0000-0000F3380000}"/>
    <cellStyle name="Comma 7 11 2 2" xfId="49022" xr:uid="{00000000-0005-0000-0000-0000F4380000}"/>
    <cellStyle name="Comma 7 11 3" xfId="14913" xr:uid="{00000000-0005-0000-0000-0000F5380000}"/>
    <cellStyle name="Comma 7 11 3 2" xfId="40902" xr:uid="{00000000-0005-0000-0000-0000F6380000}"/>
    <cellStyle name="Comma 7 11 4" xfId="32749" xr:uid="{00000000-0005-0000-0000-0000F7380000}"/>
    <cellStyle name="Comma 7 12" xfId="7355" xr:uid="{00000000-0005-0000-0000-0000F8380000}"/>
    <cellStyle name="Comma 7 12 2" xfId="23686" xr:uid="{00000000-0005-0000-0000-0000F9380000}"/>
    <cellStyle name="Comma 7 12 2 2" xfId="49675" xr:uid="{00000000-0005-0000-0000-0000FA380000}"/>
    <cellStyle name="Comma 7 12 3" xfId="15566" xr:uid="{00000000-0005-0000-0000-0000FB380000}"/>
    <cellStyle name="Comma 7 12 3 2" xfId="41555" xr:uid="{00000000-0005-0000-0000-0000FC380000}"/>
    <cellStyle name="Comma 7 12 4" xfId="33402" xr:uid="{00000000-0005-0000-0000-0000FD380000}"/>
    <cellStyle name="Comma 7 13" xfId="8864" xr:uid="{00000000-0005-0000-0000-0000FE380000}"/>
    <cellStyle name="Comma 7 13 2" xfId="25195" xr:uid="{00000000-0005-0000-0000-0000FF380000}"/>
    <cellStyle name="Comma 7 13 2 2" xfId="51184" xr:uid="{00000000-0005-0000-0000-000000390000}"/>
    <cellStyle name="Comma 7 13 3" xfId="17075" xr:uid="{00000000-0005-0000-0000-000001390000}"/>
    <cellStyle name="Comma 7 13 3 2" xfId="43064" xr:uid="{00000000-0005-0000-0000-000002390000}"/>
    <cellStyle name="Comma 7 13 4" xfId="34911" xr:uid="{00000000-0005-0000-0000-000003390000}"/>
    <cellStyle name="Comma 7 14" xfId="10010" xr:uid="{00000000-0005-0000-0000-000004390000}"/>
    <cellStyle name="Comma 7 14 2" xfId="18133" xr:uid="{00000000-0005-0000-0000-000005390000}"/>
    <cellStyle name="Comma 7 14 2 2" xfId="44122" xr:uid="{00000000-0005-0000-0000-000006390000}"/>
    <cellStyle name="Comma 7 14 3" xfId="35999" xr:uid="{00000000-0005-0000-0000-000007390000}"/>
    <cellStyle name="Comma 7 15" xfId="1927" xr:uid="{00000000-0005-0000-0000-000008390000}"/>
    <cellStyle name="Comma 7 15 2" xfId="18791" xr:uid="{00000000-0005-0000-0000-000009390000}"/>
    <cellStyle name="Comma 7 15 2 2" xfId="44780" xr:uid="{00000000-0005-0000-0000-00000A390000}"/>
    <cellStyle name="Comma 7 15 3" xfId="28421" xr:uid="{00000000-0005-0000-0000-00000B390000}"/>
    <cellStyle name="Comma 7 16" xfId="10671" xr:uid="{00000000-0005-0000-0000-00000C390000}"/>
    <cellStyle name="Comma 7 16 2" xfId="36660" xr:uid="{00000000-0005-0000-0000-00000D390000}"/>
    <cellStyle name="Comma 7 17" xfId="26255" xr:uid="{00000000-0005-0000-0000-00000E390000}"/>
    <cellStyle name="Comma 7 17 2" xfId="52244" xr:uid="{00000000-0005-0000-0000-00000F390000}"/>
    <cellStyle name="Comma 7 18" xfId="1266" xr:uid="{00000000-0005-0000-0000-000010390000}"/>
    <cellStyle name="Comma 7 18 2" xfId="53719" xr:uid="{00000000-0005-0000-0000-000011390000}"/>
    <cellStyle name="Comma 7 19" xfId="27731" xr:uid="{00000000-0005-0000-0000-000012390000}"/>
    <cellStyle name="Comma 7 2" xfId="160" xr:uid="{00000000-0005-0000-0000-000013390000}"/>
    <cellStyle name="Comma 7 2 10" xfId="8865" xr:uid="{00000000-0005-0000-0000-000014390000}"/>
    <cellStyle name="Comma 7 2 10 2" xfId="25196" xr:uid="{00000000-0005-0000-0000-000015390000}"/>
    <cellStyle name="Comma 7 2 10 2 2" xfId="51185" xr:uid="{00000000-0005-0000-0000-000016390000}"/>
    <cellStyle name="Comma 7 2 10 3" xfId="17076" xr:uid="{00000000-0005-0000-0000-000017390000}"/>
    <cellStyle name="Comma 7 2 10 3 2" xfId="43065" xr:uid="{00000000-0005-0000-0000-000018390000}"/>
    <cellStyle name="Comma 7 2 10 4" xfId="34912" xr:uid="{00000000-0005-0000-0000-000019390000}"/>
    <cellStyle name="Comma 7 2 11" xfId="10152" xr:uid="{00000000-0005-0000-0000-00001A390000}"/>
    <cellStyle name="Comma 7 2 11 2" xfId="18275" xr:uid="{00000000-0005-0000-0000-00001B390000}"/>
    <cellStyle name="Comma 7 2 11 2 2" xfId="44264" xr:uid="{00000000-0005-0000-0000-00001C390000}"/>
    <cellStyle name="Comma 7 2 11 3" xfId="36141" xr:uid="{00000000-0005-0000-0000-00001D390000}"/>
    <cellStyle name="Comma 7 2 12" xfId="2062" xr:uid="{00000000-0005-0000-0000-00001E390000}"/>
    <cellStyle name="Comma 7 2 12 2" xfId="18926" xr:uid="{00000000-0005-0000-0000-00001F390000}"/>
    <cellStyle name="Comma 7 2 12 2 2" xfId="44915" xr:uid="{00000000-0005-0000-0000-000020390000}"/>
    <cellStyle name="Comma 7 2 12 3" xfId="28556" xr:uid="{00000000-0005-0000-0000-000021390000}"/>
    <cellStyle name="Comma 7 2 13" xfId="10806" xr:uid="{00000000-0005-0000-0000-000022390000}"/>
    <cellStyle name="Comma 7 2 13 2" xfId="36795" xr:uid="{00000000-0005-0000-0000-000023390000}"/>
    <cellStyle name="Comma 7 2 14" xfId="26390" xr:uid="{00000000-0005-0000-0000-000024390000}"/>
    <cellStyle name="Comma 7 2 14 2" xfId="52379" xr:uid="{00000000-0005-0000-0000-000025390000}"/>
    <cellStyle name="Comma 7 2 15" xfId="1408" xr:uid="{00000000-0005-0000-0000-000026390000}"/>
    <cellStyle name="Comma 7 2 15 2" xfId="53861" xr:uid="{00000000-0005-0000-0000-000027390000}"/>
    <cellStyle name="Comma 7 2 16" xfId="27899" xr:uid="{00000000-0005-0000-0000-000028390000}"/>
    <cellStyle name="Comma 7 2 17" xfId="54421" xr:uid="{00000000-0005-0000-0000-000029390000}"/>
    <cellStyle name="Comma 7 2 2" xfId="161" xr:uid="{00000000-0005-0000-0000-00002A390000}"/>
    <cellStyle name="Comma 7 2 2 10" xfId="10295" xr:uid="{00000000-0005-0000-0000-00002B390000}"/>
    <cellStyle name="Comma 7 2 2 10 2" xfId="18418" xr:uid="{00000000-0005-0000-0000-00002C390000}"/>
    <cellStyle name="Comma 7 2 2 10 2 2" xfId="44407" xr:uid="{00000000-0005-0000-0000-00002D390000}"/>
    <cellStyle name="Comma 7 2 2 10 3" xfId="36284" xr:uid="{00000000-0005-0000-0000-00002E390000}"/>
    <cellStyle name="Comma 7 2 2 11" xfId="2205" xr:uid="{00000000-0005-0000-0000-00002F390000}"/>
    <cellStyle name="Comma 7 2 2 11 2" xfId="19069" xr:uid="{00000000-0005-0000-0000-000030390000}"/>
    <cellStyle name="Comma 7 2 2 11 2 2" xfId="45058" xr:uid="{00000000-0005-0000-0000-000031390000}"/>
    <cellStyle name="Comma 7 2 2 11 3" xfId="28699" xr:uid="{00000000-0005-0000-0000-000032390000}"/>
    <cellStyle name="Comma 7 2 2 12" xfId="10949" xr:uid="{00000000-0005-0000-0000-000033390000}"/>
    <cellStyle name="Comma 7 2 2 12 2" xfId="36938" xr:uid="{00000000-0005-0000-0000-000034390000}"/>
    <cellStyle name="Comma 7 2 2 13" xfId="26533" xr:uid="{00000000-0005-0000-0000-000035390000}"/>
    <cellStyle name="Comma 7 2 2 13 2" xfId="52522" xr:uid="{00000000-0005-0000-0000-000036390000}"/>
    <cellStyle name="Comma 7 2 2 14" xfId="1551" xr:uid="{00000000-0005-0000-0000-000037390000}"/>
    <cellStyle name="Comma 7 2 2 14 2" xfId="54004" xr:uid="{00000000-0005-0000-0000-000038390000}"/>
    <cellStyle name="Comma 7 2 2 15" xfId="28042" xr:uid="{00000000-0005-0000-0000-000039390000}"/>
    <cellStyle name="Comma 7 2 2 16" xfId="54422" xr:uid="{00000000-0005-0000-0000-00003A390000}"/>
    <cellStyle name="Comma 7 2 2 2" xfId="1180" xr:uid="{00000000-0005-0000-0000-00003B390000}"/>
    <cellStyle name="Comma 7 2 2 2 10" xfId="10588" xr:uid="{00000000-0005-0000-0000-00003C390000}"/>
    <cellStyle name="Comma 7 2 2 2 10 2" xfId="18711" xr:uid="{00000000-0005-0000-0000-00003D390000}"/>
    <cellStyle name="Comma 7 2 2 2 10 2 2" xfId="44700" xr:uid="{00000000-0005-0000-0000-00003E390000}"/>
    <cellStyle name="Comma 7 2 2 2 10 3" xfId="36577" xr:uid="{00000000-0005-0000-0000-00003F390000}"/>
    <cellStyle name="Comma 7 2 2 2 11" xfId="2839" xr:uid="{00000000-0005-0000-0000-000040390000}"/>
    <cellStyle name="Comma 7 2 2 2 11 2" xfId="19323" xr:uid="{00000000-0005-0000-0000-000041390000}"/>
    <cellStyle name="Comma 7 2 2 2 11 2 2" xfId="45312" xr:uid="{00000000-0005-0000-0000-000042390000}"/>
    <cellStyle name="Comma 7 2 2 2 11 3" xfId="29030" xr:uid="{00000000-0005-0000-0000-000043390000}"/>
    <cellStyle name="Comma 7 2 2 2 12" xfId="11203" xr:uid="{00000000-0005-0000-0000-000044390000}"/>
    <cellStyle name="Comma 7 2 2 2 12 2" xfId="37192" xr:uid="{00000000-0005-0000-0000-000045390000}"/>
    <cellStyle name="Comma 7 2 2 2 13" xfId="26788" xr:uid="{00000000-0005-0000-0000-000046390000}"/>
    <cellStyle name="Comma 7 2 2 2 13 2" xfId="52777" xr:uid="{00000000-0005-0000-0000-000047390000}"/>
    <cellStyle name="Comma 7 2 2 2 14" xfId="1844" xr:uid="{00000000-0005-0000-0000-000048390000}"/>
    <cellStyle name="Comma 7 2 2 2 14 2" xfId="54297" xr:uid="{00000000-0005-0000-0000-000049390000}"/>
    <cellStyle name="Comma 7 2 2 2 15" xfId="28338" xr:uid="{00000000-0005-0000-0000-00004A390000}"/>
    <cellStyle name="Comma 7 2 2 2 16" xfId="55304" xr:uid="{00000000-0005-0000-0000-00004B390000}"/>
    <cellStyle name="Comma 7 2 2 2 2" xfId="3703" xr:uid="{00000000-0005-0000-0000-00004C390000}"/>
    <cellStyle name="Comma 7 2 2 2 2 2" xfId="5907" xr:uid="{00000000-0005-0000-0000-00004D390000}"/>
    <cellStyle name="Comma 7 2 2 2 2 2 2" xfId="22296" xr:uid="{00000000-0005-0000-0000-00004E390000}"/>
    <cellStyle name="Comma 7 2 2 2 2 2 2 2" xfId="48285" xr:uid="{00000000-0005-0000-0000-00004F390000}"/>
    <cellStyle name="Comma 7 2 2 2 2 2 3" xfId="14176" xr:uid="{00000000-0005-0000-0000-000050390000}"/>
    <cellStyle name="Comma 7 2 2 2 2 2 3 2" xfId="40165" xr:uid="{00000000-0005-0000-0000-000051390000}"/>
    <cellStyle name="Comma 7 2 2 2 2 2 4" xfId="32012" xr:uid="{00000000-0005-0000-0000-000052390000}"/>
    <cellStyle name="Comma 7 2 2 2 2 3" xfId="8739" xr:uid="{00000000-0005-0000-0000-000053390000}"/>
    <cellStyle name="Comma 7 2 2 2 2 3 2" xfId="25070" xr:uid="{00000000-0005-0000-0000-000054390000}"/>
    <cellStyle name="Comma 7 2 2 2 2 3 2 2" xfId="51059" xr:uid="{00000000-0005-0000-0000-000055390000}"/>
    <cellStyle name="Comma 7 2 2 2 2 3 3" xfId="16950" xr:uid="{00000000-0005-0000-0000-000056390000}"/>
    <cellStyle name="Comma 7 2 2 2 2 3 3 2" xfId="42939" xr:uid="{00000000-0005-0000-0000-000057390000}"/>
    <cellStyle name="Comma 7 2 2 2 2 3 4" xfId="34786" xr:uid="{00000000-0005-0000-0000-000058390000}"/>
    <cellStyle name="Comma 7 2 2 2 2 4" xfId="20175" xr:uid="{00000000-0005-0000-0000-000059390000}"/>
    <cellStyle name="Comma 7 2 2 2 2 4 2" xfId="46164" xr:uid="{00000000-0005-0000-0000-00005A390000}"/>
    <cellStyle name="Comma 7 2 2 2 2 5" xfId="12055" xr:uid="{00000000-0005-0000-0000-00005B390000}"/>
    <cellStyle name="Comma 7 2 2 2 2 5 2" xfId="38044" xr:uid="{00000000-0005-0000-0000-00005C390000}"/>
    <cellStyle name="Comma 7 2 2 2 2 6" xfId="27640" xr:uid="{00000000-0005-0000-0000-00005D390000}"/>
    <cellStyle name="Comma 7 2 2 2 2 6 2" xfId="53629" xr:uid="{00000000-0005-0000-0000-00005E390000}"/>
    <cellStyle name="Comma 7 2 2 2 2 7" xfId="29886" xr:uid="{00000000-0005-0000-0000-00005F390000}"/>
    <cellStyle name="Comma 7 2 2 2 3" xfId="4428" xr:uid="{00000000-0005-0000-0000-000060390000}"/>
    <cellStyle name="Comma 7 2 2 2 3 2" xfId="20837" xr:uid="{00000000-0005-0000-0000-000061390000}"/>
    <cellStyle name="Comma 7 2 2 2 3 2 2" xfId="46826" xr:uid="{00000000-0005-0000-0000-000062390000}"/>
    <cellStyle name="Comma 7 2 2 2 3 3" xfId="12717" xr:uid="{00000000-0005-0000-0000-000063390000}"/>
    <cellStyle name="Comma 7 2 2 2 3 3 2" xfId="38706" xr:uid="{00000000-0005-0000-0000-000064390000}"/>
    <cellStyle name="Comma 7 2 2 2 3 4" xfId="30551" xr:uid="{00000000-0005-0000-0000-000065390000}"/>
    <cellStyle name="Comma 7 2 2 2 4" xfId="5047" xr:uid="{00000000-0005-0000-0000-000066390000}"/>
    <cellStyle name="Comma 7 2 2 2 4 2" xfId="21444" xr:uid="{00000000-0005-0000-0000-000067390000}"/>
    <cellStyle name="Comma 7 2 2 2 4 2 2" xfId="47433" xr:uid="{00000000-0005-0000-0000-000068390000}"/>
    <cellStyle name="Comma 7 2 2 2 4 3" xfId="13324" xr:uid="{00000000-0005-0000-0000-000069390000}"/>
    <cellStyle name="Comma 7 2 2 2 4 3 2" xfId="39313" xr:uid="{00000000-0005-0000-0000-00006A390000}"/>
    <cellStyle name="Comma 7 2 2 2 4 4" xfId="31160" xr:uid="{00000000-0005-0000-0000-00006B390000}"/>
    <cellStyle name="Comma 7 2 2 2 5" xfId="6624" xr:uid="{00000000-0005-0000-0000-00006C390000}"/>
    <cellStyle name="Comma 7 2 2 2 5 2" xfId="22958" xr:uid="{00000000-0005-0000-0000-00006D390000}"/>
    <cellStyle name="Comma 7 2 2 2 5 2 2" xfId="48947" xr:uid="{00000000-0005-0000-0000-00006E390000}"/>
    <cellStyle name="Comma 7 2 2 2 5 3" xfId="14838" xr:uid="{00000000-0005-0000-0000-00006F390000}"/>
    <cellStyle name="Comma 7 2 2 2 5 3 2" xfId="40827" xr:uid="{00000000-0005-0000-0000-000070390000}"/>
    <cellStyle name="Comma 7 2 2 2 5 4" xfId="32674" xr:uid="{00000000-0005-0000-0000-000071390000}"/>
    <cellStyle name="Comma 7 2 2 2 6" xfId="7280" xr:uid="{00000000-0005-0000-0000-000072390000}"/>
    <cellStyle name="Comma 7 2 2 2 6 2" xfId="23611" xr:uid="{00000000-0005-0000-0000-000073390000}"/>
    <cellStyle name="Comma 7 2 2 2 6 2 2" xfId="49600" xr:uid="{00000000-0005-0000-0000-000074390000}"/>
    <cellStyle name="Comma 7 2 2 2 6 3" xfId="15491" xr:uid="{00000000-0005-0000-0000-000075390000}"/>
    <cellStyle name="Comma 7 2 2 2 6 3 2" xfId="41480" xr:uid="{00000000-0005-0000-0000-000076390000}"/>
    <cellStyle name="Comma 7 2 2 2 6 4" xfId="33327" xr:uid="{00000000-0005-0000-0000-000077390000}"/>
    <cellStyle name="Comma 7 2 2 2 7" xfId="7887" xr:uid="{00000000-0005-0000-0000-000078390000}"/>
    <cellStyle name="Comma 7 2 2 2 7 2" xfId="24218" xr:uid="{00000000-0005-0000-0000-000079390000}"/>
    <cellStyle name="Comma 7 2 2 2 7 2 2" xfId="50207" xr:uid="{00000000-0005-0000-0000-00007A390000}"/>
    <cellStyle name="Comma 7 2 2 2 7 3" xfId="16098" xr:uid="{00000000-0005-0000-0000-00007B390000}"/>
    <cellStyle name="Comma 7 2 2 2 7 3 2" xfId="42087" xr:uid="{00000000-0005-0000-0000-00007C390000}"/>
    <cellStyle name="Comma 7 2 2 2 7 4" xfId="33934" xr:uid="{00000000-0005-0000-0000-00007D390000}"/>
    <cellStyle name="Comma 7 2 2 2 8" xfId="9804" xr:uid="{00000000-0005-0000-0000-00007E390000}"/>
    <cellStyle name="Comma 7 2 2 2 8 2" xfId="26085" xr:uid="{00000000-0005-0000-0000-00007F390000}"/>
    <cellStyle name="Comma 7 2 2 2 8 2 2" xfId="52074" xr:uid="{00000000-0005-0000-0000-000080390000}"/>
    <cellStyle name="Comma 7 2 2 2 8 3" xfId="17965" xr:uid="{00000000-0005-0000-0000-000081390000}"/>
    <cellStyle name="Comma 7 2 2 2 8 3 2" xfId="43954" xr:uid="{00000000-0005-0000-0000-000082390000}"/>
    <cellStyle name="Comma 7 2 2 2 8 4" xfId="35802" xr:uid="{00000000-0005-0000-0000-000083390000}"/>
    <cellStyle name="Comma 7 2 2 2 9" xfId="9932" xr:uid="{00000000-0005-0000-0000-000084390000}"/>
    <cellStyle name="Comma 7 2 2 2 9 2" xfId="26184" xr:uid="{00000000-0005-0000-0000-000085390000}"/>
    <cellStyle name="Comma 7 2 2 2 9 2 2" xfId="52173" xr:uid="{00000000-0005-0000-0000-000086390000}"/>
    <cellStyle name="Comma 7 2 2 2 9 3" xfId="18064" xr:uid="{00000000-0005-0000-0000-000087390000}"/>
    <cellStyle name="Comma 7 2 2 2 9 3 2" xfId="44053" xr:uid="{00000000-0005-0000-0000-000088390000}"/>
    <cellStyle name="Comma 7 2 2 2 9 4" xfId="35921" xr:uid="{00000000-0005-0000-0000-000089390000}"/>
    <cellStyle name="Comma 7 2 2 3" xfId="875" xr:uid="{00000000-0005-0000-0000-00008A390000}"/>
    <cellStyle name="Comma 7 2 2 3 10" xfId="55011" xr:uid="{00000000-0005-0000-0000-00008B390000}"/>
    <cellStyle name="Comma 7 2 2 3 2" xfId="5610" xr:uid="{00000000-0005-0000-0000-00008C390000}"/>
    <cellStyle name="Comma 7 2 2 3 2 2" xfId="21999" xr:uid="{00000000-0005-0000-0000-00008D390000}"/>
    <cellStyle name="Comma 7 2 2 3 2 2 2" xfId="47988" xr:uid="{00000000-0005-0000-0000-00008E390000}"/>
    <cellStyle name="Comma 7 2 2 3 2 3" xfId="13879" xr:uid="{00000000-0005-0000-0000-00008F390000}"/>
    <cellStyle name="Comma 7 2 2 3 2 3 2" xfId="39868" xr:uid="{00000000-0005-0000-0000-000090390000}"/>
    <cellStyle name="Comma 7 2 2 3 2 4" xfId="31715" xr:uid="{00000000-0005-0000-0000-000091390000}"/>
    <cellStyle name="Comma 7 2 2 3 3" xfId="8442" xr:uid="{00000000-0005-0000-0000-000092390000}"/>
    <cellStyle name="Comma 7 2 2 3 3 2" xfId="24773" xr:uid="{00000000-0005-0000-0000-000093390000}"/>
    <cellStyle name="Comma 7 2 2 3 3 2 2" xfId="50762" xr:uid="{00000000-0005-0000-0000-000094390000}"/>
    <cellStyle name="Comma 7 2 2 3 3 3" xfId="16653" xr:uid="{00000000-0005-0000-0000-000095390000}"/>
    <cellStyle name="Comma 7 2 2 3 3 3 2" xfId="42642" xr:uid="{00000000-0005-0000-0000-000096390000}"/>
    <cellStyle name="Comma 7 2 2 3 3 4" xfId="34489" xr:uid="{00000000-0005-0000-0000-000097390000}"/>
    <cellStyle name="Comma 7 2 2 3 4" xfId="9505" xr:uid="{00000000-0005-0000-0000-000098390000}"/>
    <cellStyle name="Comma 7 2 2 3 4 2" xfId="25790" xr:uid="{00000000-0005-0000-0000-000099390000}"/>
    <cellStyle name="Comma 7 2 2 3 4 2 2" xfId="51779" xr:uid="{00000000-0005-0000-0000-00009A390000}"/>
    <cellStyle name="Comma 7 2 2 3 4 3" xfId="17670" xr:uid="{00000000-0005-0000-0000-00009B390000}"/>
    <cellStyle name="Comma 7 2 2 3 4 3 2" xfId="43659" xr:uid="{00000000-0005-0000-0000-00009C390000}"/>
    <cellStyle name="Comma 7 2 2 3 4 4" xfId="35507" xr:uid="{00000000-0005-0000-0000-00009D390000}"/>
    <cellStyle name="Comma 7 2 2 3 5" xfId="19878" xr:uid="{00000000-0005-0000-0000-00009E390000}"/>
    <cellStyle name="Comma 7 2 2 3 5 2" xfId="45867" xr:uid="{00000000-0005-0000-0000-00009F390000}"/>
    <cellStyle name="Comma 7 2 2 3 6" xfId="11758" xr:uid="{00000000-0005-0000-0000-0000A0390000}"/>
    <cellStyle name="Comma 7 2 2 3 6 2" xfId="37747" xr:uid="{00000000-0005-0000-0000-0000A1390000}"/>
    <cellStyle name="Comma 7 2 2 3 7" xfId="27343" xr:uid="{00000000-0005-0000-0000-0000A2390000}"/>
    <cellStyle name="Comma 7 2 2 3 7 2" xfId="53332" xr:uid="{00000000-0005-0000-0000-0000A3390000}"/>
    <cellStyle name="Comma 7 2 2 3 8" xfId="3405" xr:uid="{00000000-0005-0000-0000-0000A4390000}"/>
    <cellStyle name="Comma 7 2 2 3 9" xfId="29588" xr:uid="{00000000-0005-0000-0000-0000A5390000}"/>
    <cellStyle name="Comma 7 2 2 4" xfId="4123" xr:uid="{00000000-0005-0000-0000-0000A6390000}"/>
    <cellStyle name="Comma 7 2 2 4 2" xfId="20544" xr:uid="{00000000-0005-0000-0000-0000A7390000}"/>
    <cellStyle name="Comma 7 2 2 4 2 2" xfId="46533" xr:uid="{00000000-0005-0000-0000-0000A8390000}"/>
    <cellStyle name="Comma 7 2 2 4 3" xfId="12424" xr:uid="{00000000-0005-0000-0000-0000A9390000}"/>
    <cellStyle name="Comma 7 2 2 4 3 2" xfId="38413" xr:uid="{00000000-0005-0000-0000-0000AA390000}"/>
    <cellStyle name="Comma 7 2 2 4 4" xfId="30258" xr:uid="{00000000-0005-0000-0000-0000AB390000}"/>
    <cellStyle name="Comma 7 2 2 5" xfId="4784" xr:uid="{00000000-0005-0000-0000-0000AC390000}"/>
    <cellStyle name="Comma 7 2 2 5 2" xfId="21190" xr:uid="{00000000-0005-0000-0000-0000AD390000}"/>
    <cellStyle name="Comma 7 2 2 5 2 2" xfId="47179" xr:uid="{00000000-0005-0000-0000-0000AE390000}"/>
    <cellStyle name="Comma 7 2 2 5 3" xfId="13070" xr:uid="{00000000-0005-0000-0000-0000AF390000}"/>
    <cellStyle name="Comma 7 2 2 5 3 2" xfId="39059" xr:uid="{00000000-0005-0000-0000-0000B0390000}"/>
    <cellStyle name="Comma 7 2 2 5 4" xfId="30904" xr:uid="{00000000-0005-0000-0000-0000B1390000}"/>
    <cellStyle name="Comma 7 2 2 6" xfId="6320" xr:uid="{00000000-0005-0000-0000-0000B2390000}"/>
    <cellStyle name="Comma 7 2 2 6 2" xfId="22665" xr:uid="{00000000-0005-0000-0000-0000B3390000}"/>
    <cellStyle name="Comma 7 2 2 6 2 2" xfId="48654" xr:uid="{00000000-0005-0000-0000-0000B4390000}"/>
    <cellStyle name="Comma 7 2 2 6 3" xfId="14545" xr:uid="{00000000-0005-0000-0000-0000B5390000}"/>
    <cellStyle name="Comma 7 2 2 6 3 2" xfId="40534" xr:uid="{00000000-0005-0000-0000-0000B6390000}"/>
    <cellStyle name="Comma 7 2 2 6 4" xfId="32381" xr:uid="{00000000-0005-0000-0000-0000B7390000}"/>
    <cellStyle name="Comma 7 2 2 7" xfId="6987" xr:uid="{00000000-0005-0000-0000-0000B8390000}"/>
    <cellStyle name="Comma 7 2 2 7 2" xfId="23318" xr:uid="{00000000-0005-0000-0000-0000B9390000}"/>
    <cellStyle name="Comma 7 2 2 7 2 2" xfId="49307" xr:uid="{00000000-0005-0000-0000-0000BA390000}"/>
    <cellStyle name="Comma 7 2 2 7 3" xfId="15198" xr:uid="{00000000-0005-0000-0000-0000BB390000}"/>
    <cellStyle name="Comma 7 2 2 7 3 2" xfId="41187" xr:uid="{00000000-0005-0000-0000-0000BC390000}"/>
    <cellStyle name="Comma 7 2 2 7 4" xfId="33034" xr:uid="{00000000-0005-0000-0000-0000BD390000}"/>
    <cellStyle name="Comma 7 2 2 8" xfId="7633" xr:uid="{00000000-0005-0000-0000-0000BE390000}"/>
    <cellStyle name="Comma 7 2 2 8 2" xfId="23964" xr:uid="{00000000-0005-0000-0000-0000BF390000}"/>
    <cellStyle name="Comma 7 2 2 8 2 2" xfId="49953" xr:uid="{00000000-0005-0000-0000-0000C0390000}"/>
    <cellStyle name="Comma 7 2 2 8 3" xfId="15844" xr:uid="{00000000-0005-0000-0000-0000C1390000}"/>
    <cellStyle name="Comma 7 2 2 8 3 2" xfId="41833" xr:uid="{00000000-0005-0000-0000-0000C2390000}"/>
    <cellStyle name="Comma 7 2 2 8 4" xfId="33680" xr:uid="{00000000-0005-0000-0000-0000C3390000}"/>
    <cellStyle name="Comma 7 2 2 9" xfId="8866" xr:uid="{00000000-0005-0000-0000-0000C4390000}"/>
    <cellStyle name="Comma 7 2 2 9 2" xfId="25197" xr:uid="{00000000-0005-0000-0000-0000C5390000}"/>
    <cellStyle name="Comma 7 2 2 9 2 2" xfId="51186" xr:uid="{00000000-0005-0000-0000-0000C6390000}"/>
    <cellStyle name="Comma 7 2 2 9 3" xfId="17077" xr:uid="{00000000-0005-0000-0000-0000C7390000}"/>
    <cellStyle name="Comma 7 2 2 9 3 2" xfId="43066" xr:uid="{00000000-0005-0000-0000-0000C8390000}"/>
    <cellStyle name="Comma 7 2 2 9 4" xfId="34913" xr:uid="{00000000-0005-0000-0000-0000C9390000}"/>
    <cellStyle name="Comma 7 2 3" xfId="1036" xr:uid="{00000000-0005-0000-0000-0000CA390000}"/>
    <cellStyle name="Comma 7 2 3 10" xfId="10444" xr:uid="{00000000-0005-0000-0000-0000CB390000}"/>
    <cellStyle name="Comma 7 2 3 10 2" xfId="18567" xr:uid="{00000000-0005-0000-0000-0000CC390000}"/>
    <cellStyle name="Comma 7 2 3 10 2 2" xfId="44556" xr:uid="{00000000-0005-0000-0000-0000CD390000}"/>
    <cellStyle name="Comma 7 2 3 10 3" xfId="36433" xr:uid="{00000000-0005-0000-0000-0000CE390000}"/>
    <cellStyle name="Comma 7 2 3 11" xfId="2838" xr:uid="{00000000-0005-0000-0000-0000CF390000}"/>
    <cellStyle name="Comma 7 2 3 11 2" xfId="19322" xr:uid="{00000000-0005-0000-0000-0000D0390000}"/>
    <cellStyle name="Comma 7 2 3 11 2 2" xfId="45311" xr:uid="{00000000-0005-0000-0000-0000D1390000}"/>
    <cellStyle name="Comma 7 2 3 11 3" xfId="29029" xr:uid="{00000000-0005-0000-0000-0000D2390000}"/>
    <cellStyle name="Comma 7 2 3 12" xfId="11202" xr:uid="{00000000-0005-0000-0000-0000D3390000}"/>
    <cellStyle name="Comma 7 2 3 12 2" xfId="37191" xr:uid="{00000000-0005-0000-0000-0000D4390000}"/>
    <cellStyle name="Comma 7 2 3 13" xfId="26787" xr:uid="{00000000-0005-0000-0000-0000D5390000}"/>
    <cellStyle name="Comma 7 2 3 13 2" xfId="52776" xr:uid="{00000000-0005-0000-0000-0000D6390000}"/>
    <cellStyle name="Comma 7 2 3 14" xfId="1700" xr:uid="{00000000-0005-0000-0000-0000D7390000}"/>
    <cellStyle name="Comma 7 2 3 14 2" xfId="54153" xr:uid="{00000000-0005-0000-0000-0000D8390000}"/>
    <cellStyle name="Comma 7 2 3 15" xfId="28194" xr:uid="{00000000-0005-0000-0000-0000D9390000}"/>
    <cellStyle name="Comma 7 2 3 16" xfId="55160" xr:uid="{00000000-0005-0000-0000-0000DA390000}"/>
    <cellStyle name="Comma 7 2 3 2" xfId="3560" xr:uid="{00000000-0005-0000-0000-0000DB390000}"/>
    <cellStyle name="Comma 7 2 3 2 2" xfId="5764" xr:uid="{00000000-0005-0000-0000-0000DC390000}"/>
    <cellStyle name="Comma 7 2 3 2 2 2" xfId="22153" xr:uid="{00000000-0005-0000-0000-0000DD390000}"/>
    <cellStyle name="Comma 7 2 3 2 2 2 2" xfId="48142" xr:uid="{00000000-0005-0000-0000-0000DE390000}"/>
    <cellStyle name="Comma 7 2 3 2 2 3" xfId="14033" xr:uid="{00000000-0005-0000-0000-0000DF390000}"/>
    <cellStyle name="Comma 7 2 3 2 2 3 2" xfId="40022" xr:uid="{00000000-0005-0000-0000-0000E0390000}"/>
    <cellStyle name="Comma 7 2 3 2 2 4" xfId="31869" xr:uid="{00000000-0005-0000-0000-0000E1390000}"/>
    <cellStyle name="Comma 7 2 3 2 3" xfId="8596" xr:uid="{00000000-0005-0000-0000-0000E2390000}"/>
    <cellStyle name="Comma 7 2 3 2 3 2" xfId="24927" xr:uid="{00000000-0005-0000-0000-0000E3390000}"/>
    <cellStyle name="Comma 7 2 3 2 3 2 2" xfId="50916" xr:uid="{00000000-0005-0000-0000-0000E4390000}"/>
    <cellStyle name="Comma 7 2 3 2 3 3" xfId="16807" xr:uid="{00000000-0005-0000-0000-0000E5390000}"/>
    <cellStyle name="Comma 7 2 3 2 3 3 2" xfId="42796" xr:uid="{00000000-0005-0000-0000-0000E6390000}"/>
    <cellStyle name="Comma 7 2 3 2 3 4" xfId="34643" xr:uid="{00000000-0005-0000-0000-0000E7390000}"/>
    <cellStyle name="Comma 7 2 3 2 4" xfId="20032" xr:uid="{00000000-0005-0000-0000-0000E8390000}"/>
    <cellStyle name="Comma 7 2 3 2 4 2" xfId="46021" xr:uid="{00000000-0005-0000-0000-0000E9390000}"/>
    <cellStyle name="Comma 7 2 3 2 5" xfId="11912" xr:uid="{00000000-0005-0000-0000-0000EA390000}"/>
    <cellStyle name="Comma 7 2 3 2 5 2" xfId="37901" xr:uid="{00000000-0005-0000-0000-0000EB390000}"/>
    <cellStyle name="Comma 7 2 3 2 6" xfId="27497" xr:uid="{00000000-0005-0000-0000-0000EC390000}"/>
    <cellStyle name="Comma 7 2 3 2 6 2" xfId="53486" xr:uid="{00000000-0005-0000-0000-0000ED390000}"/>
    <cellStyle name="Comma 7 2 3 2 7" xfId="29743" xr:uid="{00000000-0005-0000-0000-0000EE390000}"/>
    <cellStyle name="Comma 7 2 3 3" xfId="4284" xr:uid="{00000000-0005-0000-0000-0000EF390000}"/>
    <cellStyle name="Comma 7 2 3 3 2" xfId="20693" xr:uid="{00000000-0005-0000-0000-0000F0390000}"/>
    <cellStyle name="Comma 7 2 3 3 2 2" xfId="46682" xr:uid="{00000000-0005-0000-0000-0000F1390000}"/>
    <cellStyle name="Comma 7 2 3 3 3" xfId="12573" xr:uid="{00000000-0005-0000-0000-0000F2390000}"/>
    <cellStyle name="Comma 7 2 3 3 3 2" xfId="38562" xr:uid="{00000000-0005-0000-0000-0000F3390000}"/>
    <cellStyle name="Comma 7 2 3 3 4" xfId="30407" xr:uid="{00000000-0005-0000-0000-0000F4390000}"/>
    <cellStyle name="Comma 7 2 3 4" xfId="5046" xr:uid="{00000000-0005-0000-0000-0000F5390000}"/>
    <cellStyle name="Comma 7 2 3 4 2" xfId="21443" xr:uid="{00000000-0005-0000-0000-0000F6390000}"/>
    <cellStyle name="Comma 7 2 3 4 2 2" xfId="47432" xr:uid="{00000000-0005-0000-0000-0000F7390000}"/>
    <cellStyle name="Comma 7 2 3 4 3" xfId="13323" xr:uid="{00000000-0005-0000-0000-0000F8390000}"/>
    <cellStyle name="Comma 7 2 3 4 3 2" xfId="39312" xr:uid="{00000000-0005-0000-0000-0000F9390000}"/>
    <cellStyle name="Comma 7 2 3 4 4" xfId="31159" xr:uid="{00000000-0005-0000-0000-0000FA390000}"/>
    <cellStyle name="Comma 7 2 3 5" xfId="6480" xr:uid="{00000000-0005-0000-0000-0000FB390000}"/>
    <cellStyle name="Comma 7 2 3 5 2" xfId="22814" xr:uid="{00000000-0005-0000-0000-0000FC390000}"/>
    <cellStyle name="Comma 7 2 3 5 2 2" xfId="48803" xr:uid="{00000000-0005-0000-0000-0000FD390000}"/>
    <cellStyle name="Comma 7 2 3 5 3" xfId="14694" xr:uid="{00000000-0005-0000-0000-0000FE390000}"/>
    <cellStyle name="Comma 7 2 3 5 3 2" xfId="40683" xr:uid="{00000000-0005-0000-0000-0000FF390000}"/>
    <cellStyle name="Comma 7 2 3 5 4" xfId="32530" xr:uid="{00000000-0005-0000-0000-0000003A0000}"/>
    <cellStyle name="Comma 7 2 3 6" xfId="7136" xr:uid="{00000000-0005-0000-0000-0000013A0000}"/>
    <cellStyle name="Comma 7 2 3 6 2" xfId="23467" xr:uid="{00000000-0005-0000-0000-0000023A0000}"/>
    <cellStyle name="Comma 7 2 3 6 2 2" xfId="49456" xr:uid="{00000000-0005-0000-0000-0000033A0000}"/>
    <cellStyle name="Comma 7 2 3 6 3" xfId="15347" xr:uid="{00000000-0005-0000-0000-0000043A0000}"/>
    <cellStyle name="Comma 7 2 3 6 3 2" xfId="41336" xr:uid="{00000000-0005-0000-0000-0000053A0000}"/>
    <cellStyle name="Comma 7 2 3 6 4" xfId="33183" xr:uid="{00000000-0005-0000-0000-0000063A0000}"/>
    <cellStyle name="Comma 7 2 3 7" xfId="7886" xr:uid="{00000000-0005-0000-0000-0000073A0000}"/>
    <cellStyle name="Comma 7 2 3 7 2" xfId="24217" xr:uid="{00000000-0005-0000-0000-0000083A0000}"/>
    <cellStyle name="Comma 7 2 3 7 2 2" xfId="50206" xr:uid="{00000000-0005-0000-0000-0000093A0000}"/>
    <cellStyle name="Comma 7 2 3 7 3" xfId="16097" xr:uid="{00000000-0005-0000-0000-00000A3A0000}"/>
    <cellStyle name="Comma 7 2 3 7 3 2" xfId="42086" xr:uid="{00000000-0005-0000-0000-00000B3A0000}"/>
    <cellStyle name="Comma 7 2 3 7 4" xfId="33933" xr:uid="{00000000-0005-0000-0000-00000C3A0000}"/>
    <cellStyle name="Comma 7 2 3 8" xfId="9660" xr:uid="{00000000-0005-0000-0000-00000D3A0000}"/>
    <cellStyle name="Comma 7 2 3 8 2" xfId="25941" xr:uid="{00000000-0005-0000-0000-00000E3A0000}"/>
    <cellStyle name="Comma 7 2 3 8 2 2" xfId="51930" xr:uid="{00000000-0005-0000-0000-00000F3A0000}"/>
    <cellStyle name="Comma 7 2 3 8 3" xfId="17821" xr:uid="{00000000-0005-0000-0000-0000103A0000}"/>
    <cellStyle name="Comma 7 2 3 8 3 2" xfId="43810" xr:uid="{00000000-0005-0000-0000-0000113A0000}"/>
    <cellStyle name="Comma 7 2 3 8 4" xfId="35658" xr:uid="{00000000-0005-0000-0000-0000123A0000}"/>
    <cellStyle name="Comma 7 2 3 9" xfId="9941" xr:uid="{00000000-0005-0000-0000-0000133A0000}"/>
    <cellStyle name="Comma 7 2 3 9 2" xfId="26192" xr:uid="{00000000-0005-0000-0000-0000143A0000}"/>
    <cellStyle name="Comma 7 2 3 9 2 2" xfId="52181" xr:uid="{00000000-0005-0000-0000-0000153A0000}"/>
    <cellStyle name="Comma 7 2 3 9 3" xfId="18072" xr:uid="{00000000-0005-0000-0000-0000163A0000}"/>
    <cellStyle name="Comma 7 2 3 9 3 2" xfId="44061" xr:uid="{00000000-0005-0000-0000-0000173A0000}"/>
    <cellStyle name="Comma 7 2 3 9 4" xfId="35930" xr:uid="{00000000-0005-0000-0000-0000183A0000}"/>
    <cellStyle name="Comma 7 2 4" xfId="726" xr:uid="{00000000-0005-0000-0000-0000193A0000}"/>
    <cellStyle name="Comma 7 2 4 10" xfId="54868" xr:uid="{00000000-0005-0000-0000-00001A3A0000}"/>
    <cellStyle name="Comma 7 2 4 2" xfId="5467" xr:uid="{00000000-0005-0000-0000-00001B3A0000}"/>
    <cellStyle name="Comma 7 2 4 2 2" xfId="21856" xr:uid="{00000000-0005-0000-0000-00001C3A0000}"/>
    <cellStyle name="Comma 7 2 4 2 2 2" xfId="47845" xr:uid="{00000000-0005-0000-0000-00001D3A0000}"/>
    <cellStyle name="Comma 7 2 4 2 3" xfId="13736" xr:uid="{00000000-0005-0000-0000-00001E3A0000}"/>
    <cellStyle name="Comma 7 2 4 2 3 2" xfId="39725" xr:uid="{00000000-0005-0000-0000-00001F3A0000}"/>
    <cellStyle name="Comma 7 2 4 2 4" xfId="31572" xr:uid="{00000000-0005-0000-0000-0000203A0000}"/>
    <cellStyle name="Comma 7 2 4 3" xfId="8299" xr:uid="{00000000-0005-0000-0000-0000213A0000}"/>
    <cellStyle name="Comma 7 2 4 3 2" xfId="24630" xr:uid="{00000000-0005-0000-0000-0000223A0000}"/>
    <cellStyle name="Comma 7 2 4 3 2 2" xfId="50619" xr:uid="{00000000-0005-0000-0000-0000233A0000}"/>
    <cellStyle name="Comma 7 2 4 3 3" xfId="16510" xr:uid="{00000000-0005-0000-0000-0000243A0000}"/>
    <cellStyle name="Comma 7 2 4 3 3 2" xfId="42499" xr:uid="{00000000-0005-0000-0000-0000253A0000}"/>
    <cellStyle name="Comma 7 2 4 3 4" xfId="34346" xr:uid="{00000000-0005-0000-0000-0000263A0000}"/>
    <cellStyle name="Comma 7 2 4 4" xfId="9359" xr:uid="{00000000-0005-0000-0000-0000273A0000}"/>
    <cellStyle name="Comma 7 2 4 4 2" xfId="25646" xr:uid="{00000000-0005-0000-0000-0000283A0000}"/>
    <cellStyle name="Comma 7 2 4 4 2 2" xfId="51635" xr:uid="{00000000-0005-0000-0000-0000293A0000}"/>
    <cellStyle name="Comma 7 2 4 4 3" xfId="17526" xr:uid="{00000000-0005-0000-0000-00002A3A0000}"/>
    <cellStyle name="Comma 7 2 4 4 3 2" xfId="43515" xr:uid="{00000000-0005-0000-0000-00002B3A0000}"/>
    <cellStyle name="Comma 7 2 4 4 4" xfId="35363" xr:uid="{00000000-0005-0000-0000-00002C3A0000}"/>
    <cellStyle name="Comma 7 2 4 5" xfId="19735" xr:uid="{00000000-0005-0000-0000-00002D3A0000}"/>
    <cellStyle name="Comma 7 2 4 5 2" xfId="45724" xr:uid="{00000000-0005-0000-0000-00002E3A0000}"/>
    <cellStyle name="Comma 7 2 4 6" xfId="11615" xr:uid="{00000000-0005-0000-0000-00002F3A0000}"/>
    <cellStyle name="Comma 7 2 4 6 2" xfId="37604" xr:uid="{00000000-0005-0000-0000-0000303A0000}"/>
    <cellStyle name="Comma 7 2 4 7" xfId="27200" xr:uid="{00000000-0005-0000-0000-0000313A0000}"/>
    <cellStyle name="Comma 7 2 4 7 2" xfId="53189" xr:uid="{00000000-0005-0000-0000-0000323A0000}"/>
    <cellStyle name="Comma 7 2 4 8" xfId="3262" xr:uid="{00000000-0005-0000-0000-0000333A0000}"/>
    <cellStyle name="Comma 7 2 4 9" xfId="29445" xr:uid="{00000000-0005-0000-0000-0000343A0000}"/>
    <cellStyle name="Comma 7 2 5" xfId="3974" xr:uid="{00000000-0005-0000-0000-0000353A0000}"/>
    <cellStyle name="Comma 7 2 5 2" xfId="20401" xr:uid="{00000000-0005-0000-0000-0000363A0000}"/>
    <cellStyle name="Comma 7 2 5 2 2" xfId="46390" xr:uid="{00000000-0005-0000-0000-0000373A0000}"/>
    <cellStyle name="Comma 7 2 5 3" xfId="12281" xr:uid="{00000000-0005-0000-0000-0000383A0000}"/>
    <cellStyle name="Comma 7 2 5 3 2" xfId="38270" xr:uid="{00000000-0005-0000-0000-0000393A0000}"/>
    <cellStyle name="Comma 7 2 5 4" xfId="30115" xr:uid="{00000000-0005-0000-0000-00003A3A0000}"/>
    <cellStyle name="Comma 7 2 6" xfId="4641" xr:uid="{00000000-0005-0000-0000-00003B3A0000}"/>
    <cellStyle name="Comma 7 2 6 2" xfId="21047" xr:uid="{00000000-0005-0000-0000-00003C3A0000}"/>
    <cellStyle name="Comma 7 2 6 2 2" xfId="47036" xr:uid="{00000000-0005-0000-0000-00003D3A0000}"/>
    <cellStyle name="Comma 7 2 6 3" xfId="12927" xr:uid="{00000000-0005-0000-0000-00003E3A0000}"/>
    <cellStyle name="Comma 7 2 6 3 2" xfId="38916" xr:uid="{00000000-0005-0000-0000-00003F3A0000}"/>
    <cellStyle name="Comma 7 2 6 4" xfId="30761" xr:uid="{00000000-0005-0000-0000-0000403A0000}"/>
    <cellStyle name="Comma 7 2 7" xfId="6171" xr:uid="{00000000-0005-0000-0000-0000413A0000}"/>
    <cellStyle name="Comma 7 2 7 2" xfId="22522" xr:uid="{00000000-0005-0000-0000-0000423A0000}"/>
    <cellStyle name="Comma 7 2 7 2 2" xfId="48511" xr:uid="{00000000-0005-0000-0000-0000433A0000}"/>
    <cellStyle name="Comma 7 2 7 3" xfId="14402" xr:uid="{00000000-0005-0000-0000-0000443A0000}"/>
    <cellStyle name="Comma 7 2 7 3 2" xfId="40391" xr:uid="{00000000-0005-0000-0000-0000453A0000}"/>
    <cellStyle name="Comma 7 2 7 4" xfId="32238" xr:uid="{00000000-0005-0000-0000-0000463A0000}"/>
    <cellStyle name="Comma 7 2 8" xfId="6844" xr:uid="{00000000-0005-0000-0000-0000473A0000}"/>
    <cellStyle name="Comma 7 2 8 2" xfId="23175" xr:uid="{00000000-0005-0000-0000-0000483A0000}"/>
    <cellStyle name="Comma 7 2 8 2 2" xfId="49164" xr:uid="{00000000-0005-0000-0000-0000493A0000}"/>
    <cellStyle name="Comma 7 2 8 3" xfId="15055" xr:uid="{00000000-0005-0000-0000-00004A3A0000}"/>
    <cellStyle name="Comma 7 2 8 3 2" xfId="41044" xr:uid="{00000000-0005-0000-0000-00004B3A0000}"/>
    <cellStyle name="Comma 7 2 8 4" xfId="32891" xr:uid="{00000000-0005-0000-0000-00004C3A0000}"/>
    <cellStyle name="Comma 7 2 9" xfId="7490" xr:uid="{00000000-0005-0000-0000-00004D3A0000}"/>
    <cellStyle name="Comma 7 2 9 2" xfId="23821" xr:uid="{00000000-0005-0000-0000-00004E3A0000}"/>
    <cellStyle name="Comma 7 2 9 2 2" xfId="49810" xr:uid="{00000000-0005-0000-0000-00004F3A0000}"/>
    <cellStyle name="Comma 7 2 9 3" xfId="15701" xr:uid="{00000000-0005-0000-0000-0000503A0000}"/>
    <cellStyle name="Comma 7 2 9 3 2" xfId="41690" xr:uid="{00000000-0005-0000-0000-0000513A0000}"/>
    <cellStyle name="Comma 7 2 9 4" xfId="33537" xr:uid="{00000000-0005-0000-0000-0000523A0000}"/>
    <cellStyle name="Comma 7 20" xfId="54420" xr:uid="{00000000-0005-0000-0000-0000533A0000}"/>
    <cellStyle name="Comma 7 3" xfId="162" xr:uid="{00000000-0005-0000-0000-0000543A0000}"/>
    <cellStyle name="Comma 7 3 10" xfId="10206" xr:uid="{00000000-0005-0000-0000-0000553A0000}"/>
    <cellStyle name="Comma 7 3 10 2" xfId="18329" xr:uid="{00000000-0005-0000-0000-0000563A0000}"/>
    <cellStyle name="Comma 7 3 10 2 2" xfId="44318" xr:uid="{00000000-0005-0000-0000-0000573A0000}"/>
    <cellStyle name="Comma 7 3 10 3" xfId="36195" xr:uid="{00000000-0005-0000-0000-0000583A0000}"/>
    <cellStyle name="Comma 7 3 11" xfId="2116" xr:uid="{00000000-0005-0000-0000-0000593A0000}"/>
    <cellStyle name="Comma 7 3 11 2" xfId="18980" xr:uid="{00000000-0005-0000-0000-00005A3A0000}"/>
    <cellStyle name="Comma 7 3 11 2 2" xfId="44969" xr:uid="{00000000-0005-0000-0000-00005B3A0000}"/>
    <cellStyle name="Comma 7 3 11 3" xfId="28610" xr:uid="{00000000-0005-0000-0000-00005C3A0000}"/>
    <cellStyle name="Comma 7 3 12" xfId="10860" xr:uid="{00000000-0005-0000-0000-00005D3A0000}"/>
    <cellStyle name="Comma 7 3 12 2" xfId="36849" xr:uid="{00000000-0005-0000-0000-00005E3A0000}"/>
    <cellStyle name="Comma 7 3 13" xfId="26444" xr:uid="{00000000-0005-0000-0000-00005F3A0000}"/>
    <cellStyle name="Comma 7 3 13 2" xfId="52433" xr:uid="{00000000-0005-0000-0000-0000603A0000}"/>
    <cellStyle name="Comma 7 3 14" xfId="1462" xr:uid="{00000000-0005-0000-0000-0000613A0000}"/>
    <cellStyle name="Comma 7 3 14 2" xfId="53915" xr:uid="{00000000-0005-0000-0000-0000623A0000}"/>
    <cellStyle name="Comma 7 3 15" xfId="27953" xr:uid="{00000000-0005-0000-0000-0000633A0000}"/>
    <cellStyle name="Comma 7 3 16" xfId="54423" xr:uid="{00000000-0005-0000-0000-0000643A0000}"/>
    <cellStyle name="Comma 7 3 2" xfId="1091" xr:uid="{00000000-0005-0000-0000-0000653A0000}"/>
    <cellStyle name="Comma 7 3 2 10" xfId="10499" xr:uid="{00000000-0005-0000-0000-0000663A0000}"/>
    <cellStyle name="Comma 7 3 2 10 2" xfId="18622" xr:uid="{00000000-0005-0000-0000-0000673A0000}"/>
    <cellStyle name="Comma 7 3 2 10 2 2" xfId="44611" xr:uid="{00000000-0005-0000-0000-0000683A0000}"/>
    <cellStyle name="Comma 7 3 2 10 3" xfId="36488" xr:uid="{00000000-0005-0000-0000-0000693A0000}"/>
    <cellStyle name="Comma 7 3 2 11" xfId="2840" xr:uid="{00000000-0005-0000-0000-00006A3A0000}"/>
    <cellStyle name="Comma 7 3 2 11 2" xfId="19324" xr:uid="{00000000-0005-0000-0000-00006B3A0000}"/>
    <cellStyle name="Comma 7 3 2 11 2 2" xfId="45313" xr:uid="{00000000-0005-0000-0000-00006C3A0000}"/>
    <cellStyle name="Comma 7 3 2 11 3" xfId="29031" xr:uid="{00000000-0005-0000-0000-00006D3A0000}"/>
    <cellStyle name="Comma 7 3 2 12" xfId="11204" xr:uid="{00000000-0005-0000-0000-00006E3A0000}"/>
    <cellStyle name="Comma 7 3 2 12 2" xfId="37193" xr:uid="{00000000-0005-0000-0000-00006F3A0000}"/>
    <cellStyle name="Comma 7 3 2 13" xfId="26789" xr:uid="{00000000-0005-0000-0000-0000703A0000}"/>
    <cellStyle name="Comma 7 3 2 13 2" xfId="52778" xr:uid="{00000000-0005-0000-0000-0000713A0000}"/>
    <cellStyle name="Comma 7 3 2 14" xfId="1755" xr:uid="{00000000-0005-0000-0000-0000723A0000}"/>
    <cellStyle name="Comma 7 3 2 14 2" xfId="54208" xr:uid="{00000000-0005-0000-0000-0000733A0000}"/>
    <cellStyle name="Comma 7 3 2 15" xfId="28249" xr:uid="{00000000-0005-0000-0000-0000743A0000}"/>
    <cellStyle name="Comma 7 3 2 16" xfId="55215" xr:uid="{00000000-0005-0000-0000-0000753A0000}"/>
    <cellStyle name="Comma 7 3 2 2" xfId="3614" xr:uid="{00000000-0005-0000-0000-0000763A0000}"/>
    <cellStyle name="Comma 7 3 2 2 2" xfId="5818" xr:uid="{00000000-0005-0000-0000-0000773A0000}"/>
    <cellStyle name="Comma 7 3 2 2 2 2" xfId="22207" xr:uid="{00000000-0005-0000-0000-0000783A0000}"/>
    <cellStyle name="Comma 7 3 2 2 2 2 2" xfId="48196" xr:uid="{00000000-0005-0000-0000-0000793A0000}"/>
    <cellStyle name="Comma 7 3 2 2 2 3" xfId="14087" xr:uid="{00000000-0005-0000-0000-00007A3A0000}"/>
    <cellStyle name="Comma 7 3 2 2 2 3 2" xfId="40076" xr:uid="{00000000-0005-0000-0000-00007B3A0000}"/>
    <cellStyle name="Comma 7 3 2 2 2 4" xfId="31923" xr:uid="{00000000-0005-0000-0000-00007C3A0000}"/>
    <cellStyle name="Comma 7 3 2 2 3" xfId="8650" xr:uid="{00000000-0005-0000-0000-00007D3A0000}"/>
    <cellStyle name="Comma 7 3 2 2 3 2" xfId="24981" xr:uid="{00000000-0005-0000-0000-00007E3A0000}"/>
    <cellStyle name="Comma 7 3 2 2 3 2 2" xfId="50970" xr:uid="{00000000-0005-0000-0000-00007F3A0000}"/>
    <cellStyle name="Comma 7 3 2 2 3 3" xfId="16861" xr:uid="{00000000-0005-0000-0000-0000803A0000}"/>
    <cellStyle name="Comma 7 3 2 2 3 3 2" xfId="42850" xr:uid="{00000000-0005-0000-0000-0000813A0000}"/>
    <cellStyle name="Comma 7 3 2 2 3 4" xfId="34697" xr:uid="{00000000-0005-0000-0000-0000823A0000}"/>
    <cellStyle name="Comma 7 3 2 2 4" xfId="20086" xr:uid="{00000000-0005-0000-0000-0000833A0000}"/>
    <cellStyle name="Comma 7 3 2 2 4 2" xfId="46075" xr:uid="{00000000-0005-0000-0000-0000843A0000}"/>
    <cellStyle name="Comma 7 3 2 2 5" xfId="11966" xr:uid="{00000000-0005-0000-0000-0000853A0000}"/>
    <cellStyle name="Comma 7 3 2 2 5 2" xfId="37955" xr:uid="{00000000-0005-0000-0000-0000863A0000}"/>
    <cellStyle name="Comma 7 3 2 2 6" xfId="27551" xr:uid="{00000000-0005-0000-0000-0000873A0000}"/>
    <cellStyle name="Comma 7 3 2 2 6 2" xfId="53540" xr:uid="{00000000-0005-0000-0000-0000883A0000}"/>
    <cellStyle name="Comma 7 3 2 2 7" xfId="29797" xr:uid="{00000000-0005-0000-0000-0000893A0000}"/>
    <cellStyle name="Comma 7 3 2 3" xfId="4339" xr:uid="{00000000-0005-0000-0000-00008A3A0000}"/>
    <cellStyle name="Comma 7 3 2 3 2" xfId="20748" xr:uid="{00000000-0005-0000-0000-00008B3A0000}"/>
    <cellStyle name="Comma 7 3 2 3 2 2" xfId="46737" xr:uid="{00000000-0005-0000-0000-00008C3A0000}"/>
    <cellStyle name="Comma 7 3 2 3 3" xfId="12628" xr:uid="{00000000-0005-0000-0000-00008D3A0000}"/>
    <cellStyle name="Comma 7 3 2 3 3 2" xfId="38617" xr:uid="{00000000-0005-0000-0000-00008E3A0000}"/>
    <cellStyle name="Comma 7 3 2 3 4" xfId="30462" xr:uid="{00000000-0005-0000-0000-00008F3A0000}"/>
    <cellStyle name="Comma 7 3 2 4" xfId="5048" xr:uid="{00000000-0005-0000-0000-0000903A0000}"/>
    <cellStyle name="Comma 7 3 2 4 2" xfId="21445" xr:uid="{00000000-0005-0000-0000-0000913A0000}"/>
    <cellStyle name="Comma 7 3 2 4 2 2" xfId="47434" xr:uid="{00000000-0005-0000-0000-0000923A0000}"/>
    <cellStyle name="Comma 7 3 2 4 3" xfId="13325" xr:uid="{00000000-0005-0000-0000-0000933A0000}"/>
    <cellStyle name="Comma 7 3 2 4 3 2" xfId="39314" xr:uid="{00000000-0005-0000-0000-0000943A0000}"/>
    <cellStyle name="Comma 7 3 2 4 4" xfId="31161" xr:uid="{00000000-0005-0000-0000-0000953A0000}"/>
    <cellStyle name="Comma 7 3 2 5" xfId="6535" xr:uid="{00000000-0005-0000-0000-0000963A0000}"/>
    <cellStyle name="Comma 7 3 2 5 2" xfId="22869" xr:uid="{00000000-0005-0000-0000-0000973A0000}"/>
    <cellStyle name="Comma 7 3 2 5 2 2" xfId="48858" xr:uid="{00000000-0005-0000-0000-0000983A0000}"/>
    <cellStyle name="Comma 7 3 2 5 3" xfId="14749" xr:uid="{00000000-0005-0000-0000-0000993A0000}"/>
    <cellStyle name="Comma 7 3 2 5 3 2" xfId="40738" xr:uid="{00000000-0005-0000-0000-00009A3A0000}"/>
    <cellStyle name="Comma 7 3 2 5 4" xfId="32585" xr:uid="{00000000-0005-0000-0000-00009B3A0000}"/>
    <cellStyle name="Comma 7 3 2 6" xfId="7191" xr:uid="{00000000-0005-0000-0000-00009C3A0000}"/>
    <cellStyle name="Comma 7 3 2 6 2" xfId="23522" xr:uid="{00000000-0005-0000-0000-00009D3A0000}"/>
    <cellStyle name="Comma 7 3 2 6 2 2" xfId="49511" xr:uid="{00000000-0005-0000-0000-00009E3A0000}"/>
    <cellStyle name="Comma 7 3 2 6 3" xfId="15402" xr:uid="{00000000-0005-0000-0000-00009F3A0000}"/>
    <cellStyle name="Comma 7 3 2 6 3 2" xfId="41391" xr:uid="{00000000-0005-0000-0000-0000A03A0000}"/>
    <cellStyle name="Comma 7 3 2 6 4" xfId="33238" xr:uid="{00000000-0005-0000-0000-0000A13A0000}"/>
    <cellStyle name="Comma 7 3 2 7" xfId="7888" xr:uid="{00000000-0005-0000-0000-0000A23A0000}"/>
    <cellStyle name="Comma 7 3 2 7 2" xfId="24219" xr:uid="{00000000-0005-0000-0000-0000A33A0000}"/>
    <cellStyle name="Comma 7 3 2 7 2 2" xfId="50208" xr:uid="{00000000-0005-0000-0000-0000A43A0000}"/>
    <cellStyle name="Comma 7 3 2 7 3" xfId="16099" xr:uid="{00000000-0005-0000-0000-0000A53A0000}"/>
    <cellStyle name="Comma 7 3 2 7 3 2" xfId="42088" xr:uid="{00000000-0005-0000-0000-0000A63A0000}"/>
    <cellStyle name="Comma 7 3 2 7 4" xfId="33935" xr:uid="{00000000-0005-0000-0000-0000A73A0000}"/>
    <cellStyle name="Comma 7 3 2 8" xfId="9715" xr:uid="{00000000-0005-0000-0000-0000A83A0000}"/>
    <cellStyle name="Comma 7 3 2 8 2" xfId="25996" xr:uid="{00000000-0005-0000-0000-0000A93A0000}"/>
    <cellStyle name="Comma 7 3 2 8 2 2" xfId="51985" xr:uid="{00000000-0005-0000-0000-0000AA3A0000}"/>
    <cellStyle name="Comma 7 3 2 8 3" xfId="17876" xr:uid="{00000000-0005-0000-0000-0000AB3A0000}"/>
    <cellStyle name="Comma 7 3 2 8 3 2" xfId="43865" xr:uid="{00000000-0005-0000-0000-0000AC3A0000}"/>
    <cellStyle name="Comma 7 3 2 8 4" xfId="35713" xr:uid="{00000000-0005-0000-0000-0000AD3A0000}"/>
    <cellStyle name="Comma 7 3 2 9" xfId="9916" xr:uid="{00000000-0005-0000-0000-0000AE3A0000}"/>
    <cellStyle name="Comma 7 3 2 9 2" xfId="26172" xr:uid="{00000000-0005-0000-0000-0000AF3A0000}"/>
    <cellStyle name="Comma 7 3 2 9 2 2" xfId="52161" xr:uid="{00000000-0005-0000-0000-0000B03A0000}"/>
    <cellStyle name="Comma 7 3 2 9 3" xfId="18052" xr:uid="{00000000-0005-0000-0000-0000B13A0000}"/>
    <cellStyle name="Comma 7 3 2 9 3 2" xfId="44041" xr:uid="{00000000-0005-0000-0000-0000B23A0000}"/>
    <cellStyle name="Comma 7 3 2 9 4" xfId="35905" xr:uid="{00000000-0005-0000-0000-0000B33A0000}"/>
    <cellStyle name="Comma 7 3 3" xfId="786" xr:uid="{00000000-0005-0000-0000-0000B43A0000}"/>
    <cellStyle name="Comma 7 3 3 10" xfId="54922" xr:uid="{00000000-0005-0000-0000-0000B53A0000}"/>
    <cellStyle name="Comma 7 3 3 2" xfId="5521" xr:uid="{00000000-0005-0000-0000-0000B63A0000}"/>
    <cellStyle name="Comma 7 3 3 2 2" xfId="21910" xr:uid="{00000000-0005-0000-0000-0000B73A0000}"/>
    <cellStyle name="Comma 7 3 3 2 2 2" xfId="47899" xr:uid="{00000000-0005-0000-0000-0000B83A0000}"/>
    <cellStyle name="Comma 7 3 3 2 3" xfId="13790" xr:uid="{00000000-0005-0000-0000-0000B93A0000}"/>
    <cellStyle name="Comma 7 3 3 2 3 2" xfId="39779" xr:uid="{00000000-0005-0000-0000-0000BA3A0000}"/>
    <cellStyle name="Comma 7 3 3 2 4" xfId="31626" xr:uid="{00000000-0005-0000-0000-0000BB3A0000}"/>
    <cellStyle name="Comma 7 3 3 3" xfId="8353" xr:uid="{00000000-0005-0000-0000-0000BC3A0000}"/>
    <cellStyle name="Comma 7 3 3 3 2" xfId="24684" xr:uid="{00000000-0005-0000-0000-0000BD3A0000}"/>
    <cellStyle name="Comma 7 3 3 3 2 2" xfId="50673" xr:uid="{00000000-0005-0000-0000-0000BE3A0000}"/>
    <cellStyle name="Comma 7 3 3 3 3" xfId="16564" xr:uid="{00000000-0005-0000-0000-0000BF3A0000}"/>
    <cellStyle name="Comma 7 3 3 3 3 2" xfId="42553" xr:uid="{00000000-0005-0000-0000-0000C03A0000}"/>
    <cellStyle name="Comma 7 3 3 3 4" xfId="34400" xr:uid="{00000000-0005-0000-0000-0000C13A0000}"/>
    <cellStyle name="Comma 7 3 3 4" xfId="9416" xr:uid="{00000000-0005-0000-0000-0000C23A0000}"/>
    <cellStyle name="Comma 7 3 3 4 2" xfId="25701" xr:uid="{00000000-0005-0000-0000-0000C33A0000}"/>
    <cellStyle name="Comma 7 3 3 4 2 2" xfId="51690" xr:uid="{00000000-0005-0000-0000-0000C43A0000}"/>
    <cellStyle name="Comma 7 3 3 4 3" xfId="17581" xr:uid="{00000000-0005-0000-0000-0000C53A0000}"/>
    <cellStyle name="Comma 7 3 3 4 3 2" xfId="43570" xr:uid="{00000000-0005-0000-0000-0000C63A0000}"/>
    <cellStyle name="Comma 7 3 3 4 4" xfId="35418" xr:uid="{00000000-0005-0000-0000-0000C73A0000}"/>
    <cellStyle name="Comma 7 3 3 5" xfId="19789" xr:uid="{00000000-0005-0000-0000-0000C83A0000}"/>
    <cellStyle name="Comma 7 3 3 5 2" xfId="45778" xr:uid="{00000000-0005-0000-0000-0000C93A0000}"/>
    <cellStyle name="Comma 7 3 3 6" xfId="11669" xr:uid="{00000000-0005-0000-0000-0000CA3A0000}"/>
    <cellStyle name="Comma 7 3 3 6 2" xfId="37658" xr:uid="{00000000-0005-0000-0000-0000CB3A0000}"/>
    <cellStyle name="Comma 7 3 3 7" xfId="27254" xr:uid="{00000000-0005-0000-0000-0000CC3A0000}"/>
    <cellStyle name="Comma 7 3 3 7 2" xfId="53243" xr:uid="{00000000-0005-0000-0000-0000CD3A0000}"/>
    <cellStyle name="Comma 7 3 3 8" xfId="3316" xr:uid="{00000000-0005-0000-0000-0000CE3A0000}"/>
    <cellStyle name="Comma 7 3 3 9" xfId="29499" xr:uid="{00000000-0005-0000-0000-0000CF3A0000}"/>
    <cellStyle name="Comma 7 3 4" xfId="4034" xr:uid="{00000000-0005-0000-0000-0000D03A0000}"/>
    <cellStyle name="Comma 7 3 4 2" xfId="20455" xr:uid="{00000000-0005-0000-0000-0000D13A0000}"/>
    <cellStyle name="Comma 7 3 4 2 2" xfId="46444" xr:uid="{00000000-0005-0000-0000-0000D23A0000}"/>
    <cellStyle name="Comma 7 3 4 3" xfId="12335" xr:uid="{00000000-0005-0000-0000-0000D33A0000}"/>
    <cellStyle name="Comma 7 3 4 3 2" xfId="38324" xr:uid="{00000000-0005-0000-0000-0000D43A0000}"/>
    <cellStyle name="Comma 7 3 4 4" xfId="30169" xr:uid="{00000000-0005-0000-0000-0000D53A0000}"/>
    <cellStyle name="Comma 7 3 5" xfId="4695" xr:uid="{00000000-0005-0000-0000-0000D63A0000}"/>
    <cellStyle name="Comma 7 3 5 2" xfId="21101" xr:uid="{00000000-0005-0000-0000-0000D73A0000}"/>
    <cellStyle name="Comma 7 3 5 2 2" xfId="47090" xr:uid="{00000000-0005-0000-0000-0000D83A0000}"/>
    <cellStyle name="Comma 7 3 5 3" xfId="12981" xr:uid="{00000000-0005-0000-0000-0000D93A0000}"/>
    <cellStyle name="Comma 7 3 5 3 2" xfId="38970" xr:uid="{00000000-0005-0000-0000-0000DA3A0000}"/>
    <cellStyle name="Comma 7 3 5 4" xfId="30815" xr:uid="{00000000-0005-0000-0000-0000DB3A0000}"/>
    <cellStyle name="Comma 7 3 6" xfId="6231" xr:uid="{00000000-0005-0000-0000-0000DC3A0000}"/>
    <cellStyle name="Comma 7 3 6 2" xfId="22576" xr:uid="{00000000-0005-0000-0000-0000DD3A0000}"/>
    <cellStyle name="Comma 7 3 6 2 2" xfId="48565" xr:uid="{00000000-0005-0000-0000-0000DE3A0000}"/>
    <cellStyle name="Comma 7 3 6 3" xfId="14456" xr:uid="{00000000-0005-0000-0000-0000DF3A0000}"/>
    <cellStyle name="Comma 7 3 6 3 2" xfId="40445" xr:uid="{00000000-0005-0000-0000-0000E03A0000}"/>
    <cellStyle name="Comma 7 3 6 4" xfId="32292" xr:uid="{00000000-0005-0000-0000-0000E13A0000}"/>
    <cellStyle name="Comma 7 3 7" xfId="6898" xr:uid="{00000000-0005-0000-0000-0000E23A0000}"/>
    <cellStyle name="Comma 7 3 7 2" xfId="23229" xr:uid="{00000000-0005-0000-0000-0000E33A0000}"/>
    <cellStyle name="Comma 7 3 7 2 2" xfId="49218" xr:uid="{00000000-0005-0000-0000-0000E43A0000}"/>
    <cellStyle name="Comma 7 3 7 3" xfId="15109" xr:uid="{00000000-0005-0000-0000-0000E53A0000}"/>
    <cellStyle name="Comma 7 3 7 3 2" xfId="41098" xr:uid="{00000000-0005-0000-0000-0000E63A0000}"/>
    <cellStyle name="Comma 7 3 7 4" xfId="32945" xr:uid="{00000000-0005-0000-0000-0000E73A0000}"/>
    <cellStyle name="Comma 7 3 8" xfId="7544" xr:uid="{00000000-0005-0000-0000-0000E83A0000}"/>
    <cellStyle name="Comma 7 3 8 2" xfId="23875" xr:uid="{00000000-0005-0000-0000-0000E93A0000}"/>
    <cellStyle name="Comma 7 3 8 2 2" xfId="49864" xr:uid="{00000000-0005-0000-0000-0000EA3A0000}"/>
    <cellStyle name="Comma 7 3 8 3" xfId="15755" xr:uid="{00000000-0005-0000-0000-0000EB3A0000}"/>
    <cellStyle name="Comma 7 3 8 3 2" xfId="41744" xr:uid="{00000000-0005-0000-0000-0000EC3A0000}"/>
    <cellStyle name="Comma 7 3 8 4" xfId="33591" xr:uid="{00000000-0005-0000-0000-0000ED3A0000}"/>
    <cellStyle name="Comma 7 3 9" xfId="8867" xr:uid="{00000000-0005-0000-0000-0000EE3A0000}"/>
    <cellStyle name="Comma 7 3 9 2" xfId="25198" xr:uid="{00000000-0005-0000-0000-0000EF3A0000}"/>
    <cellStyle name="Comma 7 3 9 2 2" xfId="51187" xr:uid="{00000000-0005-0000-0000-0000F03A0000}"/>
    <cellStyle name="Comma 7 3 9 3" xfId="17078" xr:uid="{00000000-0005-0000-0000-0000F13A0000}"/>
    <cellStyle name="Comma 7 3 9 3 2" xfId="43067" xr:uid="{00000000-0005-0000-0000-0000F23A0000}"/>
    <cellStyle name="Comma 7 3 9 4" xfId="34914" xr:uid="{00000000-0005-0000-0000-0000F33A0000}"/>
    <cellStyle name="Comma 7 4" xfId="163" xr:uid="{00000000-0005-0000-0000-0000F43A0000}"/>
    <cellStyle name="Comma 7 4 10" xfId="10367" xr:uid="{00000000-0005-0000-0000-0000F53A0000}"/>
    <cellStyle name="Comma 7 4 10 2" xfId="18490" xr:uid="{00000000-0005-0000-0000-0000F63A0000}"/>
    <cellStyle name="Comma 7 4 10 2 2" xfId="44479" xr:uid="{00000000-0005-0000-0000-0000F73A0000}"/>
    <cellStyle name="Comma 7 4 10 3" xfId="36356" xr:uid="{00000000-0005-0000-0000-0000F83A0000}"/>
    <cellStyle name="Comma 7 4 11" xfId="1973" xr:uid="{00000000-0005-0000-0000-0000F93A0000}"/>
    <cellStyle name="Comma 7 4 11 2" xfId="18837" xr:uid="{00000000-0005-0000-0000-0000FA3A0000}"/>
    <cellStyle name="Comma 7 4 11 2 2" xfId="44826" xr:uid="{00000000-0005-0000-0000-0000FB3A0000}"/>
    <cellStyle name="Comma 7 4 11 3" xfId="28467" xr:uid="{00000000-0005-0000-0000-0000FC3A0000}"/>
    <cellStyle name="Comma 7 4 12" xfId="10717" xr:uid="{00000000-0005-0000-0000-0000FD3A0000}"/>
    <cellStyle name="Comma 7 4 12 2" xfId="36706" xr:uid="{00000000-0005-0000-0000-0000FE3A0000}"/>
    <cellStyle name="Comma 7 4 13" xfId="26301" xr:uid="{00000000-0005-0000-0000-0000FF3A0000}"/>
    <cellStyle name="Comma 7 4 13 2" xfId="52290" xr:uid="{00000000-0005-0000-0000-0000003B0000}"/>
    <cellStyle name="Comma 7 4 14" xfId="1623" xr:uid="{00000000-0005-0000-0000-0000013B0000}"/>
    <cellStyle name="Comma 7 4 14 2" xfId="54076" xr:uid="{00000000-0005-0000-0000-0000023B0000}"/>
    <cellStyle name="Comma 7 4 15" xfId="28117" xr:uid="{00000000-0005-0000-0000-0000033B0000}"/>
    <cellStyle name="Comma 7 4 16" xfId="54424" xr:uid="{00000000-0005-0000-0000-0000043B0000}"/>
    <cellStyle name="Comma 7 4 2" xfId="952" xr:uid="{00000000-0005-0000-0000-0000053B0000}"/>
    <cellStyle name="Comma 7 4 2 10" xfId="55083" xr:uid="{00000000-0005-0000-0000-0000063B0000}"/>
    <cellStyle name="Comma 7 4 2 2" xfId="5049" xr:uid="{00000000-0005-0000-0000-0000073B0000}"/>
    <cellStyle name="Comma 7 4 2 2 2" xfId="21446" xr:uid="{00000000-0005-0000-0000-0000083B0000}"/>
    <cellStyle name="Comma 7 4 2 2 2 2" xfId="47435" xr:uid="{00000000-0005-0000-0000-0000093B0000}"/>
    <cellStyle name="Comma 7 4 2 2 3" xfId="13326" xr:uid="{00000000-0005-0000-0000-00000A3B0000}"/>
    <cellStyle name="Comma 7 4 2 2 3 2" xfId="39315" xr:uid="{00000000-0005-0000-0000-00000B3B0000}"/>
    <cellStyle name="Comma 7 4 2 2 4" xfId="31162" xr:uid="{00000000-0005-0000-0000-00000C3B0000}"/>
    <cellStyle name="Comma 7 4 2 3" xfId="7889" xr:uid="{00000000-0005-0000-0000-00000D3B0000}"/>
    <cellStyle name="Comma 7 4 2 3 2" xfId="24220" xr:uid="{00000000-0005-0000-0000-00000E3B0000}"/>
    <cellStyle name="Comma 7 4 2 3 2 2" xfId="50209" xr:uid="{00000000-0005-0000-0000-00000F3B0000}"/>
    <cellStyle name="Comma 7 4 2 3 3" xfId="16100" xr:uid="{00000000-0005-0000-0000-0000103B0000}"/>
    <cellStyle name="Comma 7 4 2 3 3 2" xfId="42089" xr:uid="{00000000-0005-0000-0000-0000113B0000}"/>
    <cellStyle name="Comma 7 4 2 3 4" xfId="33936" xr:uid="{00000000-0005-0000-0000-0000123B0000}"/>
    <cellStyle name="Comma 7 4 2 4" xfId="9580" xr:uid="{00000000-0005-0000-0000-0000133B0000}"/>
    <cellStyle name="Comma 7 4 2 4 2" xfId="25863" xr:uid="{00000000-0005-0000-0000-0000143B0000}"/>
    <cellStyle name="Comma 7 4 2 4 2 2" xfId="51852" xr:uid="{00000000-0005-0000-0000-0000153B0000}"/>
    <cellStyle name="Comma 7 4 2 4 3" xfId="17743" xr:uid="{00000000-0005-0000-0000-0000163B0000}"/>
    <cellStyle name="Comma 7 4 2 4 3 2" xfId="43732" xr:uid="{00000000-0005-0000-0000-0000173B0000}"/>
    <cellStyle name="Comma 7 4 2 4 4" xfId="35580" xr:uid="{00000000-0005-0000-0000-0000183B0000}"/>
    <cellStyle name="Comma 7 4 2 5" xfId="19325" xr:uid="{00000000-0005-0000-0000-0000193B0000}"/>
    <cellStyle name="Comma 7 4 2 5 2" xfId="45314" xr:uid="{00000000-0005-0000-0000-00001A3B0000}"/>
    <cellStyle name="Comma 7 4 2 6" xfId="11205" xr:uid="{00000000-0005-0000-0000-00001B3B0000}"/>
    <cellStyle name="Comma 7 4 2 6 2" xfId="37194" xr:uid="{00000000-0005-0000-0000-00001C3B0000}"/>
    <cellStyle name="Comma 7 4 2 7" xfId="26790" xr:uid="{00000000-0005-0000-0000-00001D3B0000}"/>
    <cellStyle name="Comma 7 4 2 7 2" xfId="52779" xr:uid="{00000000-0005-0000-0000-00001E3B0000}"/>
    <cellStyle name="Comma 7 4 2 8" xfId="2841" xr:uid="{00000000-0005-0000-0000-00001F3B0000}"/>
    <cellStyle name="Comma 7 4 2 9" xfId="29032" xr:uid="{00000000-0005-0000-0000-0000203B0000}"/>
    <cellStyle name="Comma 7 4 3" xfId="3469" xr:uid="{00000000-0005-0000-0000-0000213B0000}"/>
    <cellStyle name="Comma 7 4 3 2" xfId="5673" xr:uid="{00000000-0005-0000-0000-0000223B0000}"/>
    <cellStyle name="Comma 7 4 3 2 2" xfId="22062" xr:uid="{00000000-0005-0000-0000-0000233B0000}"/>
    <cellStyle name="Comma 7 4 3 2 2 2" xfId="48051" xr:uid="{00000000-0005-0000-0000-0000243B0000}"/>
    <cellStyle name="Comma 7 4 3 2 3" xfId="13942" xr:uid="{00000000-0005-0000-0000-0000253B0000}"/>
    <cellStyle name="Comma 7 4 3 2 3 2" xfId="39931" xr:uid="{00000000-0005-0000-0000-0000263B0000}"/>
    <cellStyle name="Comma 7 4 3 2 4" xfId="31778" xr:uid="{00000000-0005-0000-0000-0000273B0000}"/>
    <cellStyle name="Comma 7 4 3 3" xfId="8505" xr:uid="{00000000-0005-0000-0000-0000283B0000}"/>
    <cellStyle name="Comma 7 4 3 3 2" xfId="24836" xr:uid="{00000000-0005-0000-0000-0000293B0000}"/>
    <cellStyle name="Comma 7 4 3 3 2 2" xfId="50825" xr:uid="{00000000-0005-0000-0000-00002A3B0000}"/>
    <cellStyle name="Comma 7 4 3 3 3" xfId="16716" xr:uid="{00000000-0005-0000-0000-00002B3B0000}"/>
    <cellStyle name="Comma 7 4 3 3 3 2" xfId="42705" xr:uid="{00000000-0005-0000-0000-00002C3B0000}"/>
    <cellStyle name="Comma 7 4 3 3 4" xfId="34552" xr:uid="{00000000-0005-0000-0000-00002D3B0000}"/>
    <cellStyle name="Comma 7 4 3 4" xfId="19941" xr:uid="{00000000-0005-0000-0000-00002E3B0000}"/>
    <cellStyle name="Comma 7 4 3 4 2" xfId="45930" xr:uid="{00000000-0005-0000-0000-00002F3B0000}"/>
    <cellStyle name="Comma 7 4 3 5" xfId="11821" xr:uid="{00000000-0005-0000-0000-0000303B0000}"/>
    <cellStyle name="Comma 7 4 3 5 2" xfId="37810" xr:uid="{00000000-0005-0000-0000-0000313B0000}"/>
    <cellStyle name="Comma 7 4 3 6" xfId="27406" xr:uid="{00000000-0005-0000-0000-0000323B0000}"/>
    <cellStyle name="Comma 7 4 3 6 2" xfId="53395" xr:uid="{00000000-0005-0000-0000-0000333B0000}"/>
    <cellStyle name="Comma 7 4 3 7" xfId="29652" xr:uid="{00000000-0005-0000-0000-0000343B0000}"/>
    <cellStyle name="Comma 7 4 4" xfId="4200" xr:uid="{00000000-0005-0000-0000-0000353B0000}"/>
    <cellStyle name="Comma 7 4 4 2" xfId="20616" xr:uid="{00000000-0005-0000-0000-0000363B0000}"/>
    <cellStyle name="Comma 7 4 4 2 2" xfId="46605" xr:uid="{00000000-0005-0000-0000-0000373B0000}"/>
    <cellStyle name="Comma 7 4 4 3" xfId="12496" xr:uid="{00000000-0005-0000-0000-0000383B0000}"/>
    <cellStyle name="Comma 7 4 4 3 2" xfId="38485" xr:uid="{00000000-0005-0000-0000-0000393B0000}"/>
    <cellStyle name="Comma 7 4 4 4" xfId="30330" xr:uid="{00000000-0005-0000-0000-00003A3B0000}"/>
    <cellStyle name="Comma 7 4 5" xfId="4552" xr:uid="{00000000-0005-0000-0000-00003B3B0000}"/>
    <cellStyle name="Comma 7 4 5 2" xfId="20958" xr:uid="{00000000-0005-0000-0000-00003C3B0000}"/>
    <cellStyle name="Comma 7 4 5 2 2" xfId="46947" xr:uid="{00000000-0005-0000-0000-00003D3B0000}"/>
    <cellStyle name="Comma 7 4 5 3" xfId="12838" xr:uid="{00000000-0005-0000-0000-00003E3B0000}"/>
    <cellStyle name="Comma 7 4 5 3 2" xfId="38827" xr:uid="{00000000-0005-0000-0000-00003F3B0000}"/>
    <cellStyle name="Comma 7 4 5 4" xfId="30672" xr:uid="{00000000-0005-0000-0000-0000403B0000}"/>
    <cellStyle name="Comma 7 4 6" xfId="6396" xr:uid="{00000000-0005-0000-0000-0000413B0000}"/>
    <cellStyle name="Comma 7 4 6 2" xfId="22737" xr:uid="{00000000-0005-0000-0000-0000423B0000}"/>
    <cellStyle name="Comma 7 4 6 2 2" xfId="48726" xr:uid="{00000000-0005-0000-0000-0000433B0000}"/>
    <cellStyle name="Comma 7 4 6 3" xfId="14617" xr:uid="{00000000-0005-0000-0000-0000443B0000}"/>
    <cellStyle name="Comma 7 4 6 3 2" xfId="40606" xr:uid="{00000000-0005-0000-0000-0000453B0000}"/>
    <cellStyle name="Comma 7 4 6 4" xfId="32453" xr:uid="{00000000-0005-0000-0000-0000463B0000}"/>
    <cellStyle name="Comma 7 4 7" xfId="7059" xr:uid="{00000000-0005-0000-0000-0000473B0000}"/>
    <cellStyle name="Comma 7 4 7 2" xfId="23390" xr:uid="{00000000-0005-0000-0000-0000483B0000}"/>
    <cellStyle name="Comma 7 4 7 2 2" xfId="49379" xr:uid="{00000000-0005-0000-0000-0000493B0000}"/>
    <cellStyle name="Comma 7 4 7 3" xfId="15270" xr:uid="{00000000-0005-0000-0000-00004A3B0000}"/>
    <cellStyle name="Comma 7 4 7 3 2" xfId="41259" xr:uid="{00000000-0005-0000-0000-00004B3B0000}"/>
    <cellStyle name="Comma 7 4 7 4" xfId="33106" xr:uid="{00000000-0005-0000-0000-00004C3B0000}"/>
    <cellStyle name="Comma 7 4 8" xfId="7401" xr:uid="{00000000-0005-0000-0000-00004D3B0000}"/>
    <cellStyle name="Comma 7 4 8 2" xfId="23732" xr:uid="{00000000-0005-0000-0000-00004E3B0000}"/>
    <cellStyle name="Comma 7 4 8 2 2" xfId="49721" xr:uid="{00000000-0005-0000-0000-00004F3B0000}"/>
    <cellStyle name="Comma 7 4 8 3" xfId="15612" xr:uid="{00000000-0005-0000-0000-0000503B0000}"/>
    <cellStyle name="Comma 7 4 8 3 2" xfId="41601" xr:uid="{00000000-0005-0000-0000-0000513B0000}"/>
    <cellStyle name="Comma 7 4 8 4" xfId="33448" xr:uid="{00000000-0005-0000-0000-0000523B0000}"/>
    <cellStyle name="Comma 7 4 9" xfId="8868" xr:uid="{00000000-0005-0000-0000-0000533B0000}"/>
    <cellStyle name="Comma 7 4 9 2" xfId="25199" xr:uid="{00000000-0005-0000-0000-0000543B0000}"/>
    <cellStyle name="Comma 7 4 9 2 2" xfId="51188" xr:uid="{00000000-0005-0000-0000-0000553B0000}"/>
    <cellStyle name="Comma 7 4 9 3" xfId="17079" xr:uid="{00000000-0005-0000-0000-0000563B0000}"/>
    <cellStyle name="Comma 7 4 9 3 2" xfId="43068" xr:uid="{00000000-0005-0000-0000-0000573B0000}"/>
    <cellStyle name="Comma 7 4 9 4" xfId="34915" xr:uid="{00000000-0005-0000-0000-0000583B0000}"/>
    <cellStyle name="Comma 7 5" xfId="610" xr:uid="{00000000-0005-0000-0000-0000593B0000}"/>
    <cellStyle name="Comma 7 5 10" xfId="27796" xr:uid="{00000000-0005-0000-0000-00005A3B0000}"/>
    <cellStyle name="Comma 7 5 11" xfId="54779" xr:uid="{00000000-0005-0000-0000-00005B3B0000}"/>
    <cellStyle name="Comma 7 5 2" xfId="3859" xr:uid="{00000000-0005-0000-0000-00005C3B0000}"/>
    <cellStyle name="Comma 7 5 2 2" xfId="20312" xr:uid="{00000000-0005-0000-0000-00005D3B0000}"/>
    <cellStyle name="Comma 7 5 2 2 2" xfId="46301" xr:uid="{00000000-0005-0000-0000-00005E3B0000}"/>
    <cellStyle name="Comma 7 5 2 3" xfId="12192" xr:uid="{00000000-0005-0000-0000-00005F3B0000}"/>
    <cellStyle name="Comma 7 5 2 3 2" xfId="38181" xr:uid="{00000000-0005-0000-0000-0000603B0000}"/>
    <cellStyle name="Comma 7 5 2 4" xfId="30026" xr:uid="{00000000-0005-0000-0000-0000613B0000}"/>
    <cellStyle name="Comma 7 5 3" xfId="6058" xr:uid="{00000000-0005-0000-0000-0000623B0000}"/>
    <cellStyle name="Comma 7 5 3 2" xfId="22433" xr:uid="{00000000-0005-0000-0000-0000633B0000}"/>
    <cellStyle name="Comma 7 5 3 2 2" xfId="48422" xr:uid="{00000000-0005-0000-0000-0000643B0000}"/>
    <cellStyle name="Comma 7 5 3 3" xfId="14313" xr:uid="{00000000-0005-0000-0000-0000653B0000}"/>
    <cellStyle name="Comma 7 5 3 3 2" xfId="40302" xr:uid="{00000000-0005-0000-0000-0000663B0000}"/>
    <cellStyle name="Comma 7 5 3 4" xfId="32149" xr:uid="{00000000-0005-0000-0000-0000673B0000}"/>
    <cellStyle name="Comma 7 5 4" xfId="6755" xr:uid="{00000000-0005-0000-0000-0000683B0000}"/>
    <cellStyle name="Comma 7 5 4 2" xfId="23086" xr:uid="{00000000-0005-0000-0000-0000693B0000}"/>
    <cellStyle name="Comma 7 5 4 2 2" xfId="49075" xr:uid="{00000000-0005-0000-0000-00006A3B0000}"/>
    <cellStyle name="Comma 7 5 4 3" xfId="14966" xr:uid="{00000000-0005-0000-0000-00006B3B0000}"/>
    <cellStyle name="Comma 7 5 4 3 2" xfId="40955" xr:uid="{00000000-0005-0000-0000-00006C3B0000}"/>
    <cellStyle name="Comma 7 5 4 4" xfId="32802" xr:uid="{00000000-0005-0000-0000-00006D3B0000}"/>
    <cellStyle name="Comma 7 5 5" xfId="9266" xr:uid="{00000000-0005-0000-0000-00006E3B0000}"/>
    <cellStyle name="Comma 7 5 5 2" xfId="25557" xr:uid="{00000000-0005-0000-0000-00006F3B0000}"/>
    <cellStyle name="Comma 7 5 5 2 2" xfId="51546" xr:uid="{00000000-0005-0000-0000-0000703B0000}"/>
    <cellStyle name="Comma 7 5 5 3" xfId="17437" xr:uid="{00000000-0005-0000-0000-0000713B0000}"/>
    <cellStyle name="Comma 7 5 5 3 2" xfId="43426" xr:uid="{00000000-0005-0000-0000-0000723B0000}"/>
    <cellStyle name="Comma 7 5 5 4" xfId="35274" xr:uid="{00000000-0005-0000-0000-0000733B0000}"/>
    <cellStyle name="Comma 7 5 6" xfId="8856" xr:uid="{00000000-0005-0000-0000-0000743B0000}"/>
    <cellStyle name="Comma 7 5 6 2" xfId="25187" xr:uid="{00000000-0005-0000-0000-0000753B0000}"/>
    <cellStyle name="Comma 7 5 6 2 2" xfId="51176" xr:uid="{00000000-0005-0000-0000-0000763B0000}"/>
    <cellStyle name="Comma 7 5 6 3" xfId="17067" xr:uid="{00000000-0005-0000-0000-0000773B0000}"/>
    <cellStyle name="Comma 7 5 6 3 2" xfId="43056" xr:uid="{00000000-0005-0000-0000-0000783B0000}"/>
    <cellStyle name="Comma 7 5 6 4" xfId="34903" xr:uid="{00000000-0005-0000-0000-0000793B0000}"/>
    <cellStyle name="Comma 7 5 7" xfId="10063" xr:uid="{00000000-0005-0000-0000-00007A3B0000}"/>
    <cellStyle name="Comma 7 5 7 2" xfId="18186" xr:uid="{00000000-0005-0000-0000-00007B3B0000}"/>
    <cellStyle name="Comma 7 5 7 2 2" xfId="44175" xr:uid="{00000000-0005-0000-0000-00007C3B0000}"/>
    <cellStyle name="Comma 7 5 7 3" xfId="36052" xr:uid="{00000000-0005-0000-0000-00007D3B0000}"/>
    <cellStyle name="Comma 7 5 8" xfId="2339" xr:uid="{00000000-0005-0000-0000-00007E3B0000}"/>
    <cellStyle name="Comma 7 5 8 2" xfId="28779" xr:uid="{00000000-0005-0000-0000-00007F3B0000}"/>
    <cellStyle name="Comma 7 5 9" xfId="1319" xr:uid="{00000000-0005-0000-0000-0000803B0000}"/>
    <cellStyle name="Comma 7 5 9 2" xfId="53772" xr:uid="{00000000-0005-0000-0000-0000813B0000}"/>
    <cellStyle name="Comma 7 6" xfId="536" xr:uid="{00000000-0005-0000-0000-0000823B0000}"/>
    <cellStyle name="Comma 7 6 10" xfId="54726" xr:uid="{00000000-0005-0000-0000-0000833B0000}"/>
    <cellStyle name="Comma 7 6 2" xfId="5045" xr:uid="{00000000-0005-0000-0000-0000843B0000}"/>
    <cellStyle name="Comma 7 6 2 2" xfId="21442" xr:uid="{00000000-0005-0000-0000-0000853B0000}"/>
    <cellStyle name="Comma 7 6 2 2 2" xfId="47431" xr:uid="{00000000-0005-0000-0000-0000863B0000}"/>
    <cellStyle name="Comma 7 6 2 3" xfId="13322" xr:uid="{00000000-0005-0000-0000-0000873B0000}"/>
    <cellStyle name="Comma 7 6 2 3 2" xfId="39311" xr:uid="{00000000-0005-0000-0000-0000883B0000}"/>
    <cellStyle name="Comma 7 6 2 4" xfId="31158" xr:uid="{00000000-0005-0000-0000-0000893B0000}"/>
    <cellStyle name="Comma 7 6 3" xfId="7885" xr:uid="{00000000-0005-0000-0000-00008A3B0000}"/>
    <cellStyle name="Comma 7 6 3 2" xfId="24216" xr:uid="{00000000-0005-0000-0000-00008B3B0000}"/>
    <cellStyle name="Comma 7 6 3 2 2" xfId="50205" xr:uid="{00000000-0005-0000-0000-00008C3B0000}"/>
    <cellStyle name="Comma 7 6 3 3" xfId="16096" xr:uid="{00000000-0005-0000-0000-00008D3B0000}"/>
    <cellStyle name="Comma 7 6 3 3 2" xfId="42085" xr:uid="{00000000-0005-0000-0000-00008E3B0000}"/>
    <cellStyle name="Comma 7 6 3 4" xfId="33932" xr:uid="{00000000-0005-0000-0000-00008F3B0000}"/>
    <cellStyle name="Comma 7 6 4" xfId="9204" xr:uid="{00000000-0005-0000-0000-0000903B0000}"/>
    <cellStyle name="Comma 7 6 4 2" xfId="25504" xr:uid="{00000000-0005-0000-0000-0000913B0000}"/>
    <cellStyle name="Comma 7 6 4 2 2" xfId="51493" xr:uid="{00000000-0005-0000-0000-0000923B0000}"/>
    <cellStyle name="Comma 7 6 4 3" xfId="17384" xr:uid="{00000000-0005-0000-0000-0000933B0000}"/>
    <cellStyle name="Comma 7 6 4 3 2" xfId="43373" xr:uid="{00000000-0005-0000-0000-0000943B0000}"/>
    <cellStyle name="Comma 7 6 4 4" xfId="35221" xr:uid="{00000000-0005-0000-0000-0000953B0000}"/>
    <cellStyle name="Comma 7 6 5" xfId="19321" xr:uid="{00000000-0005-0000-0000-0000963B0000}"/>
    <cellStyle name="Comma 7 6 5 2" xfId="45310" xr:uid="{00000000-0005-0000-0000-0000973B0000}"/>
    <cellStyle name="Comma 7 6 6" xfId="11201" xr:uid="{00000000-0005-0000-0000-0000983B0000}"/>
    <cellStyle name="Comma 7 6 6 2" xfId="37190" xr:uid="{00000000-0005-0000-0000-0000993B0000}"/>
    <cellStyle name="Comma 7 6 7" xfId="26786" xr:uid="{00000000-0005-0000-0000-00009A3B0000}"/>
    <cellStyle name="Comma 7 6 7 2" xfId="52775" xr:uid="{00000000-0005-0000-0000-00009B3B0000}"/>
    <cellStyle name="Comma 7 6 8" xfId="2837" xr:uid="{00000000-0005-0000-0000-00009C3B0000}"/>
    <cellStyle name="Comma 7 6 9" xfId="29028" xr:uid="{00000000-0005-0000-0000-00009D3B0000}"/>
    <cellStyle name="Comma 7 7" xfId="3172" xr:uid="{00000000-0005-0000-0000-00009E3B0000}"/>
    <cellStyle name="Comma 7 7 2" xfId="5378" xr:uid="{00000000-0005-0000-0000-00009F3B0000}"/>
    <cellStyle name="Comma 7 7 2 2" xfId="21767" xr:uid="{00000000-0005-0000-0000-0000A03B0000}"/>
    <cellStyle name="Comma 7 7 2 2 2" xfId="47756" xr:uid="{00000000-0005-0000-0000-0000A13B0000}"/>
    <cellStyle name="Comma 7 7 2 3" xfId="13647" xr:uid="{00000000-0005-0000-0000-0000A23B0000}"/>
    <cellStyle name="Comma 7 7 2 3 2" xfId="39636" xr:uid="{00000000-0005-0000-0000-0000A33B0000}"/>
    <cellStyle name="Comma 7 7 2 4" xfId="31483" xr:uid="{00000000-0005-0000-0000-0000A43B0000}"/>
    <cellStyle name="Comma 7 7 3" xfId="8210" xr:uid="{00000000-0005-0000-0000-0000A53B0000}"/>
    <cellStyle name="Comma 7 7 3 2" xfId="24541" xr:uid="{00000000-0005-0000-0000-0000A63B0000}"/>
    <cellStyle name="Comma 7 7 3 2 2" xfId="50530" xr:uid="{00000000-0005-0000-0000-0000A73B0000}"/>
    <cellStyle name="Comma 7 7 3 3" xfId="16421" xr:uid="{00000000-0005-0000-0000-0000A83B0000}"/>
    <cellStyle name="Comma 7 7 3 3 2" xfId="42410" xr:uid="{00000000-0005-0000-0000-0000A93B0000}"/>
    <cellStyle name="Comma 7 7 3 4" xfId="34257" xr:uid="{00000000-0005-0000-0000-0000AA3B0000}"/>
    <cellStyle name="Comma 7 7 4" xfId="19646" xr:uid="{00000000-0005-0000-0000-0000AB3B0000}"/>
    <cellStyle name="Comma 7 7 4 2" xfId="45635" xr:uid="{00000000-0005-0000-0000-0000AC3B0000}"/>
    <cellStyle name="Comma 7 7 5" xfId="11526" xr:uid="{00000000-0005-0000-0000-0000AD3B0000}"/>
    <cellStyle name="Comma 7 7 5 2" xfId="37515" xr:uid="{00000000-0005-0000-0000-0000AE3B0000}"/>
    <cellStyle name="Comma 7 7 6" xfId="27111" xr:uid="{00000000-0005-0000-0000-0000AF3B0000}"/>
    <cellStyle name="Comma 7 7 6 2" xfId="53100" xr:uid="{00000000-0005-0000-0000-0000B03B0000}"/>
    <cellStyle name="Comma 7 7 7" xfId="29356" xr:uid="{00000000-0005-0000-0000-0000B13B0000}"/>
    <cellStyle name="Comma 7 8" xfId="3793" xr:uid="{00000000-0005-0000-0000-0000B23B0000}"/>
    <cellStyle name="Comma 7 8 2" xfId="20259" xr:uid="{00000000-0005-0000-0000-0000B33B0000}"/>
    <cellStyle name="Comma 7 8 2 2" xfId="46248" xr:uid="{00000000-0005-0000-0000-0000B43B0000}"/>
    <cellStyle name="Comma 7 8 3" xfId="12139" xr:uid="{00000000-0005-0000-0000-0000B53B0000}"/>
    <cellStyle name="Comma 7 8 3 2" xfId="38128" xr:uid="{00000000-0005-0000-0000-0000B63B0000}"/>
    <cellStyle name="Comma 7 8 4" xfId="29973" xr:uid="{00000000-0005-0000-0000-0000B73B0000}"/>
    <cellStyle name="Comma 7 9" xfId="4506" xr:uid="{00000000-0005-0000-0000-0000B83B0000}"/>
    <cellStyle name="Comma 7 9 2" xfId="20912" xr:uid="{00000000-0005-0000-0000-0000B93B0000}"/>
    <cellStyle name="Comma 7 9 2 2" xfId="46901" xr:uid="{00000000-0005-0000-0000-0000BA3B0000}"/>
    <cellStyle name="Comma 7 9 3" xfId="12792" xr:uid="{00000000-0005-0000-0000-0000BB3B0000}"/>
    <cellStyle name="Comma 7 9 3 2" xfId="38781" xr:uid="{00000000-0005-0000-0000-0000BC3B0000}"/>
    <cellStyle name="Comma 7 9 4" xfId="30626" xr:uid="{00000000-0005-0000-0000-0000BD3B0000}"/>
    <cellStyle name="Comma 70" xfId="1223" xr:uid="{00000000-0005-0000-0000-0000BE3B0000}"/>
    <cellStyle name="Comma 70 2" xfId="5332" xr:uid="{00000000-0005-0000-0000-0000BF3B0000}"/>
    <cellStyle name="Comma 70 2 2" xfId="21721" xr:uid="{00000000-0005-0000-0000-0000C03B0000}"/>
    <cellStyle name="Comma 70 2 2 2" xfId="47710" xr:uid="{00000000-0005-0000-0000-0000C13B0000}"/>
    <cellStyle name="Comma 70 2 3" xfId="13601" xr:uid="{00000000-0005-0000-0000-0000C23B0000}"/>
    <cellStyle name="Comma 70 2 3 2" xfId="39590" xr:uid="{00000000-0005-0000-0000-0000C33B0000}"/>
    <cellStyle name="Comma 70 2 4" xfId="31437" xr:uid="{00000000-0005-0000-0000-0000C43B0000}"/>
    <cellStyle name="Comma 70 3" xfId="8164" xr:uid="{00000000-0005-0000-0000-0000C53B0000}"/>
    <cellStyle name="Comma 70 3 2" xfId="24495" xr:uid="{00000000-0005-0000-0000-0000C63B0000}"/>
    <cellStyle name="Comma 70 3 2 2" xfId="50484" xr:uid="{00000000-0005-0000-0000-0000C73B0000}"/>
    <cellStyle name="Comma 70 3 3" xfId="16375" xr:uid="{00000000-0005-0000-0000-0000C83B0000}"/>
    <cellStyle name="Comma 70 3 3 2" xfId="42364" xr:uid="{00000000-0005-0000-0000-0000C93B0000}"/>
    <cellStyle name="Comma 70 3 4" xfId="34211" xr:uid="{00000000-0005-0000-0000-0000CA3B0000}"/>
    <cellStyle name="Comma 70 4" xfId="9847" xr:uid="{00000000-0005-0000-0000-0000CB3B0000}"/>
    <cellStyle name="Comma 70 5" xfId="19600" xr:uid="{00000000-0005-0000-0000-0000CC3B0000}"/>
    <cellStyle name="Comma 70 5 2" xfId="45589" xr:uid="{00000000-0005-0000-0000-0000CD3B0000}"/>
    <cellStyle name="Comma 70 6" xfId="11480" xr:uid="{00000000-0005-0000-0000-0000CE3B0000}"/>
    <cellStyle name="Comma 70 6 2" xfId="37469" xr:uid="{00000000-0005-0000-0000-0000CF3B0000}"/>
    <cellStyle name="Comma 70 7" xfId="27065" xr:uid="{00000000-0005-0000-0000-0000D03B0000}"/>
    <cellStyle name="Comma 70 7 2" xfId="53054" xr:uid="{00000000-0005-0000-0000-0000D13B0000}"/>
    <cellStyle name="Comma 70 8" xfId="3122" xr:uid="{00000000-0005-0000-0000-0000D23B0000}"/>
    <cellStyle name="Comma 70 9" xfId="29309" xr:uid="{00000000-0005-0000-0000-0000D33B0000}"/>
    <cellStyle name="Comma 71" xfId="1222" xr:uid="{00000000-0005-0000-0000-0000D43B0000}"/>
    <cellStyle name="Comma 71 2" xfId="5334" xr:uid="{00000000-0005-0000-0000-0000D53B0000}"/>
    <cellStyle name="Comma 71 2 2" xfId="21723" xr:uid="{00000000-0005-0000-0000-0000D63B0000}"/>
    <cellStyle name="Comma 71 2 2 2" xfId="47712" xr:uid="{00000000-0005-0000-0000-0000D73B0000}"/>
    <cellStyle name="Comma 71 2 3" xfId="13603" xr:uid="{00000000-0005-0000-0000-0000D83B0000}"/>
    <cellStyle name="Comma 71 2 3 2" xfId="39592" xr:uid="{00000000-0005-0000-0000-0000D93B0000}"/>
    <cellStyle name="Comma 71 2 4" xfId="31439" xr:uid="{00000000-0005-0000-0000-0000DA3B0000}"/>
    <cellStyle name="Comma 71 3" xfId="8166" xr:uid="{00000000-0005-0000-0000-0000DB3B0000}"/>
    <cellStyle name="Comma 71 3 2" xfId="24497" xr:uid="{00000000-0005-0000-0000-0000DC3B0000}"/>
    <cellStyle name="Comma 71 3 2 2" xfId="50486" xr:uid="{00000000-0005-0000-0000-0000DD3B0000}"/>
    <cellStyle name="Comma 71 3 3" xfId="16377" xr:uid="{00000000-0005-0000-0000-0000DE3B0000}"/>
    <cellStyle name="Comma 71 3 3 2" xfId="42366" xr:uid="{00000000-0005-0000-0000-0000DF3B0000}"/>
    <cellStyle name="Comma 71 3 4" xfId="34213" xr:uid="{00000000-0005-0000-0000-0000E03B0000}"/>
    <cellStyle name="Comma 71 4" xfId="9846" xr:uid="{00000000-0005-0000-0000-0000E13B0000}"/>
    <cellStyle name="Comma 71 5" xfId="19602" xr:uid="{00000000-0005-0000-0000-0000E23B0000}"/>
    <cellStyle name="Comma 71 5 2" xfId="45591" xr:uid="{00000000-0005-0000-0000-0000E33B0000}"/>
    <cellStyle name="Comma 71 6" xfId="11482" xr:uid="{00000000-0005-0000-0000-0000E43B0000}"/>
    <cellStyle name="Comma 71 6 2" xfId="37471" xr:uid="{00000000-0005-0000-0000-0000E53B0000}"/>
    <cellStyle name="Comma 71 7" xfId="27067" xr:uid="{00000000-0005-0000-0000-0000E63B0000}"/>
    <cellStyle name="Comma 71 7 2" xfId="53056" xr:uid="{00000000-0005-0000-0000-0000E73B0000}"/>
    <cellStyle name="Comma 71 8" xfId="3124" xr:uid="{00000000-0005-0000-0000-0000E83B0000}"/>
    <cellStyle name="Comma 71 9" xfId="29311" xr:uid="{00000000-0005-0000-0000-0000E93B0000}"/>
    <cellStyle name="Comma 72" xfId="1224" xr:uid="{00000000-0005-0000-0000-0000EA3B0000}"/>
    <cellStyle name="Comma 72 2" xfId="5336" xr:uid="{00000000-0005-0000-0000-0000EB3B0000}"/>
    <cellStyle name="Comma 72 2 2" xfId="21725" xr:uid="{00000000-0005-0000-0000-0000EC3B0000}"/>
    <cellStyle name="Comma 72 2 2 2" xfId="47714" xr:uid="{00000000-0005-0000-0000-0000ED3B0000}"/>
    <cellStyle name="Comma 72 2 3" xfId="13605" xr:uid="{00000000-0005-0000-0000-0000EE3B0000}"/>
    <cellStyle name="Comma 72 2 3 2" xfId="39594" xr:uid="{00000000-0005-0000-0000-0000EF3B0000}"/>
    <cellStyle name="Comma 72 2 4" xfId="31441" xr:uid="{00000000-0005-0000-0000-0000F03B0000}"/>
    <cellStyle name="Comma 72 3" xfId="8168" xr:uid="{00000000-0005-0000-0000-0000F13B0000}"/>
    <cellStyle name="Comma 72 3 2" xfId="24499" xr:uid="{00000000-0005-0000-0000-0000F23B0000}"/>
    <cellStyle name="Comma 72 3 2 2" xfId="50488" xr:uid="{00000000-0005-0000-0000-0000F33B0000}"/>
    <cellStyle name="Comma 72 3 3" xfId="16379" xr:uid="{00000000-0005-0000-0000-0000F43B0000}"/>
    <cellStyle name="Comma 72 3 3 2" xfId="42368" xr:uid="{00000000-0005-0000-0000-0000F53B0000}"/>
    <cellStyle name="Comma 72 3 4" xfId="34215" xr:uid="{00000000-0005-0000-0000-0000F63B0000}"/>
    <cellStyle name="Comma 72 4" xfId="9848" xr:uid="{00000000-0005-0000-0000-0000F73B0000}"/>
    <cellStyle name="Comma 72 5" xfId="19604" xr:uid="{00000000-0005-0000-0000-0000F83B0000}"/>
    <cellStyle name="Comma 72 5 2" xfId="45593" xr:uid="{00000000-0005-0000-0000-0000F93B0000}"/>
    <cellStyle name="Comma 72 6" xfId="11484" xr:uid="{00000000-0005-0000-0000-0000FA3B0000}"/>
    <cellStyle name="Comma 72 6 2" xfId="37473" xr:uid="{00000000-0005-0000-0000-0000FB3B0000}"/>
    <cellStyle name="Comma 72 7" xfId="27069" xr:uid="{00000000-0005-0000-0000-0000FC3B0000}"/>
    <cellStyle name="Comma 72 7 2" xfId="53058" xr:uid="{00000000-0005-0000-0000-0000FD3B0000}"/>
    <cellStyle name="Comma 72 8" xfId="3126" xr:uid="{00000000-0005-0000-0000-0000FE3B0000}"/>
    <cellStyle name="Comma 72 9" xfId="29313" xr:uid="{00000000-0005-0000-0000-0000FF3B0000}"/>
    <cellStyle name="Comma 73" xfId="1219" xr:uid="{00000000-0005-0000-0000-0000003C0000}"/>
    <cellStyle name="Comma 73 2" xfId="5338" xr:uid="{00000000-0005-0000-0000-0000013C0000}"/>
    <cellStyle name="Comma 73 2 2" xfId="21727" xr:uid="{00000000-0005-0000-0000-0000023C0000}"/>
    <cellStyle name="Comma 73 2 2 2" xfId="47716" xr:uid="{00000000-0005-0000-0000-0000033C0000}"/>
    <cellStyle name="Comma 73 2 3" xfId="13607" xr:uid="{00000000-0005-0000-0000-0000043C0000}"/>
    <cellStyle name="Comma 73 2 3 2" xfId="39596" xr:uid="{00000000-0005-0000-0000-0000053C0000}"/>
    <cellStyle name="Comma 73 2 4" xfId="31443" xr:uid="{00000000-0005-0000-0000-0000063C0000}"/>
    <cellStyle name="Comma 73 3" xfId="8170" xr:uid="{00000000-0005-0000-0000-0000073C0000}"/>
    <cellStyle name="Comma 73 3 2" xfId="24501" xr:uid="{00000000-0005-0000-0000-0000083C0000}"/>
    <cellStyle name="Comma 73 3 2 2" xfId="50490" xr:uid="{00000000-0005-0000-0000-0000093C0000}"/>
    <cellStyle name="Comma 73 3 3" xfId="16381" xr:uid="{00000000-0005-0000-0000-00000A3C0000}"/>
    <cellStyle name="Comma 73 3 3 2" xfId="42370" xr:uid="{00000000-0005-0000-0000-00000B3C0000}"/>
    <cellStyle name="Comma 73 3 4" xfId="34217" xr:uid="{00000000-0005-0000-0000-00000C3C0000}"/>
    <cellStyle name="Comma 73 4" xfId="9843" xr:uid="{00000000-0005-0000-0000-00000D3C0000}"/>
    <cellStyle name="Comma 73 5" xfId="19606" xr:uid="{00000000-0005-0000-0000-00000E3C0000}"/>
    <cellStyle name="Comma 73 5 2" xfId="45595" xr:uid="{00000000-0005-0000-0000-00000F3C0000}"/>
    <cellStyle name="Comma 73 6" xfId="11486" xr:uid="{00000000-0005-0000-0000-0000103C0000}"/>
    <cellStyle name="Comma 73 6 2" xfId="37475" xr:uid="{00000000-0005-0000-0000-0000113C0000}"/>
    <cellStyle name="Comma 73 7" xfId="27071" xr:uid="{00000000-0005-0000-0000-0000123C0000}"/>
    <cellStyle name="Comma 73 7 2" xfId="53060" xr:uid="{00000000-0005-0000-0000-0000133C0000}"/>
    <cellStyle name="Comma 73 8" xfId="3128" xr:uid="{00000000-0005-0000-0000-0000143C0000}"/>
    <cellStyle name="Comma 73 9" xfId="29315" xr:uid="{00000000-0005-0000-0000-0000153C0000}"/>
    <cellStyle name="Comma 74" xfId="1220" xr:uid="{00000000-0005-0000-0000-0000163C0000}"/>
    <cellStyle name="Comma 74 2" xfId="5340" xr:uid="{00000000-0005-0000-0000-0000173C0000}"/>
    <cellStyle name="Comma 74 2 2" xfId="21729" xr:uid="{00000000-0005-0000-0000-0000183C0000}"/>
    <cellStyle name="Comma 74 2 2 2" xfId="47718" xr:uid="{00000000-0005-0000-0000-0000193C0000}"/>
    <cellStyle name="Comma 74 2 3" xfId="13609" xr:uid="{00000000-0005-0000-0000-00001A3C0000}"/>
    <cellStyle name="Comma 74 2 3 2" xfId="39598" xr:uid="{00000000-0005-0000-0000-00001B3C0000}"/>
    <cellStyle name="Comma 74 2 4" xfId="31445" xr:uid="{00000000-0005-0000-0000-00001C3C0000}"/>
    <cellStyle name="Comma 74 3" xfId="8172" xr:uid="{00000000-0005-0000-0000-00001D3C0000}"/>
    <cellStyle name="Comma 74 3 2" xfId="24503" xr:uid="{00000000-0005-0000-0000-00001E3C0000}"/>
    <cellStyle name="Comma 74 3 2 2" xfId="50492" xr:uid="{00000000-0005-0000-0000-00001F3C0000}"/>
    <cellStyle name="Comma 74 3 3" xfId="16383" xr:uid="{00000000-0005-0000-0000-0000203C0000}"/>
    <cellStyle name="Comma 74 3 3 2" xfId="42372" xr:uid="{00000000-0005-0000-0000-0000213C0000}"/>
    <cellStyle name="Comma 74 3 4" xfId="34219" xr:uid="{00000000-0005-0000-0000-0000223C0000}"/>
    <cellStyle name="Comma 74 4" xfId="9844" xr:uid="{00000000-0005-0000-0000-0000233C0000}"/>
    <cellStyle name="Comma 74 5" xfId="19608" xr:uid="{00000000-0005-0000-0000-0000243C0000}"/>
    <cellStyle name="Comma 74 5 2" xfId="45597" xr:uid="{00000000-0005-0000-0000-0000253C0000}"/>
    <cellStyle name="Comma 74 6" xfId="11488" xr:uid="{00000000-0005-0000-0000-0000263C0000}"/>
    <cellStyle name="Comma 74 6 2" xfId="37477" xr:uid="{00000000-0005-0000-0000-0000273C0000}"/>
    <cellStyle name="Comma 74 7" xfId="27073" xr:uid="{00000000-0005-0000-0000-0000283C0000}"/>
    <cellStyle name="Comma 74 7 2" xfId="53062" xr:uid="{00000000-0005-0000-0000-0000293C0000}"/>
    <cellStyle name="Comma 74 8" xfId="3130" xr:uid="{00000000-0005-0000-0000-00002A3C0000}"/>
    <cellStyle name="Comma 74 9" xfId="29317" xr:uid="{00000000-0005-0000-0000-00002B3C0000}"/>
    <cellStyle name="Comma 75" xfId="3132" xr:uid="{00000000-0005-0000-0000-00002C3C0000}"/>
    <cellStyle name="Comma 75 2" xfId="5342" xr:uid="{00000000-0005-0000-0000-00002D3C0000}"/>
    <cellStyle name="Comma 75 2 2" xfId="21731" xr:uid="{00000000-0005-0000-0000-00002E3C0000}"/>
    <cellStyle name="Comma 75 2 2 2" xfId="47720" xr:uid="{00000000-0005-0000-0000-00002F3C0000}"/>
    <cellStyle name="Comma 75 2 3" xfId="13611" xr:uid="{00000000-0005-0000-0000-0000303C0000}"/>
    <cellStyle name="Comma 75 2 3 2" xfId="39600" xr:uid="{00000000-0005-0000-0000-0000313C0000}"/>
    <cellStyle name="Comma 75 2 4" xfId="31447" xr:uid="{00000000-0005-0000-0000-0000323C0000}"/>
    <cellStyle name="Comma 75 3" xfId="8174" xr:uid="{00000000-0005-0000-0000-0000333C0000}"/>
    <cellStyle name="Comma 75 3 2" xfId="24505" xr:uid="{00000000-0005-0000-0000-0000343C0000}"/>
    <cellStyle name="Comma 75 3 2 2" xfId="50494" xr:uid="{00000000-0005-0000-0000-0000353C0000}"/>
    <cellStyle name="Comma 75 3 3" xfId="16385" xr:uid="{00000000-0005-0000-0000-0000363C0000}"/>
    <cellStyle name="Comma 75 3 3 2" xfId="42374" xr:uid="{00000000-0005-0000-0000-0000373C0000}"/>
    <cellStyle name="Comma 75 3 4" xfId="34221" xr:uid="{00000000-0005-0000-0000-0000383C0000}"/>
    <cellStyle name="Comma 75 4" xfId="19610" xr:uid="{00000000-0005-0000-0000-0000393C0000}"/>
    <cellStyle name="Comma 75 4 2" xfId="45599" xr:uid="{00000000-0005-0000-0000-00003A3C0000}"/>
    <cellStyle name="Comma 75 5" xfId="11490" xr:uid="{00000000-0005-0000-0000-00003B3C0000}"/>
    <cellStyle name="Comma 75 5 2" xfId="37479" xr:uid="{00000000-0005-0000-0000-00003C3C0000}"/>
    <cellStyle name="Comma 75 6" xfId="27075" xr:uid="{00000000-0005-0000-0000-00003D3C0000}"/>
    <cellStyle name="Comma 75 6 2" xfId="53064" xr:uid="{00000000-0005-0000-0000-00003E3C0000}"/>
    <cellStyle name="Comma 75 7" xfId="29319" xr:uid="{00000000-0005-0000-0000-00003F3C0000}"/>
    <cellStyle name="Comma 76" xfId="3738" xr:uid="{00000000-0005-0000-0000-0000403C0000}"/>
    <cellStyle name="Comma 76 2" xfId="5941" xr:uid="{00000000-0005-0000-0000-0000413C0000}"/>
    <cellStyle name="Comma 76 2 2" xfId="22330" xr:uid="{00000000-0005-0000-0000-0000423C0000}"/>
    <cellStyle name="Comma 76 2 2 2" xfId="48319" xr:uid="{00000000-0005-0000-0000-0000433C0000}"/>
    <cellStyle name="Comma 76 2 3" xfId="14210" xr:uid="{00000000-0005-0000-0000-0000443C0000}"/>
    <cellStyle name="Comma 76 2 3 2" xfId="40199" xr:uid="{00000000-0005-0000-0000-0000453C0000}"/>
    <cellStyle name="Comma 76 2 4" xfId="32046" xr:uid="{00000000-0005-0000-0000-0000463C0000}"/>
    <cellStyle name="Comma 76 3" xfId="8773" xr:uid="{00000000-0005-0000-0000-0000473C0000}"/>
    <cellStyle name="Comma 76 3 2" xfId="25104" xr:uid="{00000000-0005-0000-0000-0000483C0000}"/>
    <cellStyle name="Comma 76 3 2 2" xfId="51093" xr:uid="{00000000-0005-0000-0000-0000493C0000}"/>
    <cellStyle name="Comma 76 3 3" xfId="16984" xr:uid="{00000000-0005-0000-0000-00004A3C0000}"/>
    <cellStyle name="Comma 76 3 3 2" xfId="42973" xr:uid="{00000000-0005-0000-0000-00004B3C0000}"/>
    <cellStyle name="Comma 76 3 4" xfId="34820" xr:uid="{00000000-0005-0000-0000-00004C3C0000}"/>
    <cellStyle name="Comma 76 4" xfId="20209" xr:uid="{00000000-0005-0000-0000-00004D3C0000}"/>
    <cellStyle name="Comma 76 4 2" xfId="46198" xr:uid="{00000000-0005-0000-0000-00004E3C0000}"/>
    <cellStyle name="Comma 76 5" xfId="12089" xr:uid="{00000000-0005-0000-0000-00004F3C0000}"/>
    <cellStyle name="Comma 76 5 2" xfId="38078" xr:uid="{00000000-0005-0000-0000-0000503C0000}"/>
    <cellStyle name="Comma 76 6" xfId="27674" xr:uid="{00000000-0005-0000-0000-0000513C0000}"/>
    <cellStyle name="Comma 76 6 2" xfId="53663" xr:uid="{00000000-0005-0000-0000-0000523C0000}"/>
    <cellStyle name="Comma 76 7" xfId="29921" xr:uid="{00000000-0005-0000-0000-0000533C0000}"/>
    <cellStyle name="Comma 77" xfId="3450" xr:uid="{00000000-0005-0000-0000-0000543C0000}"/>
    <cellStyle name="Comma 77 2" xfId="5654" xr:uid="{00000000-0005-0000-0000-0000553C0000}"/>
    <cellStyle name="Comma 77 2 2" xfId="22043" xr:uid="{00000000-0005-0000-0000-0000563C0000}"/>
    <cellStyle name="Comma 77 2 2 2" xfId="48032" xr:uid="{00000000-0005-0000-0000-0000573C0000}"/>
    <cellStyle name="Comma 77 2 3" xfId="13923" xr:uid="{00000000-0005-0000-0000-0000583C0000}"/>
    <cellStyle name="Comma 77 2 3 2" xfId="39912" xr:uid="{00000000-0005-0000-0000-0000593C0000}"/>
    <cellStyle name="Comma 77 2 4" xfId="31759" xr:uid="{00000000-0005-0000-0000-00005A3C0000}"/>
    <cellStyle name="Comma 77 3" xfId="8486" xr:uid="{00000000-0005-0000-0000-00005B3C0000}"/>
    <cellStyle name="Comma 77 3 2" xfId="24817" xr:uid="{00000000-0005-0000-0000-00005C3C0000}"/>
    <cellStyle name="Comma 77 3 2 2" xfId="50806" xr:uid="{00000000-0005-0000-0000-00005D3C0000}"/>
    <cellStyle name="Comma 77 3 3" xfId="16697" xr:uid="{00000000-0005-0000-0000-00005E3C0000}"/>
    <cellStyle name="Comma 77 3 3 2" xfId="42686" xr:uid="{00000000-0005-0000-0000-00005F3C0000}"/>
    <cellStyle name="Comma 77 3 4" xfId="34533" xr:uid="{00000000-0005-0000-0000-0000603C0000}"/>
    <cellStyle name="Comma 77 4" xfId="19922" xr:uid="{00000000-0005-0000-0000-0000613C0000}"/>
    <cellStyle name="Comma 77 4 2" xfId="45911" xr:uid="{00000000-0005-0000-0000-0000623C0000}"/>
    <cellStyle name="Comma 77 5" xfId="11802" xr:uid="{00000000-0005-0000-0000-0000633C0000}"/>
    <cellStyle name="Comma 77 5 2" xfId="37791" xr:uid="{00000000-0005-0000-0000-0000643C0000}"/>
    <cellStyle name="Comma 77 6" xfId="27387" xr:uid="{00000000-0005-0000-0000-0000653C0000}"/>
    <cellStyle name="Comma 77 6 2" xfId="53376" xr:uid="{00000000-0005-0000-0000-0000663C0000}"/>
    <cellStyle name="Comma 77 7" xfId="29633" xr:uid="{00000000-0005-0000-0000-0000673C0000}"/>
    <cellStyle name="Comma 78" xfId="3745" xr:uid="{00000000-0005-0000-0000-0000683C0000}"/>
    <cellStyle name="Comma 78 2" xfId="5946" xr:uid="{00000000-0005-0000-0000-0000693C0000}"/>
    <cellStyle name="Comma 78 2 2" xfId="22335" xr:uid="{00000000-0005-0000-0000-00006A3C0000}"/>
    <cellStyle name="Comma 78 2 2 2" xfId="48324" xr:uid="{00000000-0005-0000-0000-00006B3C0000}"/>
    <cellStyle name="Comma 78 2 3" xfId="14215" xr:uid="{00000000-0005-0000-0000-00006C3C0000}"/>
    <cellStyle name="Comma 78 2 3 2" xfId="40204" xr:uid="{00000000-0005-0000-0000-00006D3C0000}"/>
    <cellStyle name="Comma 78 2 4" xfId="32051" xr:uid="{00000000-0005-0000-0000-00006E3C0000}"/>
    <cellStyle name="Comma 78 3" xfId="8778" xr:uid="{00000000-0005-0000-0000-00006F3C0000}"/>
    <cellStyle name="Comma 78 3 2" xfId="25109" xr:uid="{00000000-0005-0000-0000-0000703C0000}"/>
    <cellStyle name="Comma 78 3 2 2" xfId="51098" xr:uid="{00000000-0005-0000-0000-0000713C0000}"/>
    <cellStyle name="Comma 78 3 3" xfId="16989" xr:uid="{00000000-0005-0000-0000-0000723C0000}"/>
    <cellStyle name="Comma 78 3 3 2" xfId="42978" xr:uid="{00000000-0005-0000-0000-0000733C0000}"/>
    <cellStyle name="Comma 78 3 4" xfId="34825" xr:uid="{00000000-0005-0000-0000-0000743C0000}"/>
    <cellStyle name="Comma 78 4" xfId="20214" xr:uid="{00000000-0005-0000-0000-0000753C0000}"/>
    <cellStyle name="Comma 78 4 2" xfId="46203" xr:uid="{00000000-0005-0000-0000-0000763C0000}"/>
    <cellStyle name="Comma 78 5" xfId="12094" xr:uid="{00000000-0005-0000-0000-0000773C0000}"/>
    <cellStyle name="Comma 78 5 2" xfId="38083" xr:uid="{00000000-0005-0000-0000-0000783C0000}"/>
    <cellStyle name="Comma 78 6" xfId="27679" xr:uid="{00000000-0005-0000-0000-0000793C0000}"/>
    <cellStyle name="Comma 78 6 2" xfId="53668" xr:uid="{00000000-0005-0000-0000-00007A3C0000}"/>
    <cellStyle name="Comma 78 7" xfId="29928" xr:uid="{00000000-0005-0000-0000-00007B3C0000}"/>
    <cellStyle name="Comma 79" xfId="3744" xr:uid="{00000000-0005-0000-0000-00007C3C0000}"/>
    <cellStyle name="Comma 79 2" xfId="5945" xr:uid="{00000000-0005-0000-0000-00007D3C0000}"/>
    <cellStyle name="Comma 79 2 2" xfId="22334" xr:uid="{00000000-0005-0000-0000-00007E3C0000}"/>
    <cellStyle name="Comma 79 2 2 2" xfId="48323" xr:uid="{00000000-0005-0000-0000-00007F3C0000}"/>
    <cellStyle name="Comma 79 2 3" xfId="14214" xr:uid="{00000000-0005-0000-0000-0000803C0000}"/>
    <cellStyle name="Comma 79 2 3 2" xfId="40203" xr:uid="{00000000-0005-0000-0000-0000813C0000}"/>
    <cellStyle name="Comma 79 2 4" xfId="32050" xr:uid="{00000000-0005-0000-0000-0000823C0000}"/>
    <cellStyle name="Comma 79 3" xfId="8777" xr:uid="{00000000-0005-0000-0000-0000833C0000}"/>
    <cellStyle name="Comma 79 3 2" xfId="25108" xr:uid="{00000000-0005-0000-0000-0000843C0000}"/>
    <cellStyle name="Comma 79 3 2 2" xfId="51097" xr:uid="{00000000-0005-0000-0000-0000853C0000}"/>
    <cellStyle name="Comma 79 3 3" xfId="16988" xr:uid="{00000000-0005-0000-0000-0000863C0000}"/>
    <cellStyle name="Comma 79 3 3 2" xfId="42977" xr:uid="{00000000-0005-0000-0000-0000873C0000}"/>
    <cellStyle name="Comma 79 3 4" xfId="34824" xr:uid="{00000000-0005-0000-0000-0000883C0000}"/>
    <cellStyle name="Comma 79 4" xfId="20213" xr:uid="{00000000-0005-0000-0000-0000893C0000}"/>
    <cellStyle name="Comma 79 4 2" xfId="46202" xr:uid="{00000000-0005-0000-0000-00008A3C0000}"/>
    <cellStyle name="Comma 79 5" xfId="12093" xr:uid="{00000000-0005-0000-0000-00008B3C0000}"/>
    <cellStyle name="Comma 79 5 2" xfId="38082" xr:uid="{00000000-0005-0000-0000-00008C3C0000}"/>
    <cellStyle name="Comma 79 6" xfId="27678" xr:uid="{00000000-0005-0000-0000-00008D3C0000}"/>
    <cellStyle name="Comma 79 6 2" xfId="53667" xr:uid="{00000000-0005-0000-0000-00008E3C0000}"/>
    <cellStyle name="Comma 79 7" xfId="29927" xr:uid="{00000000-0005-0000-0000-00008F3C0000}"/>
    <cellStyle name="Comma 8" xfId="164" xr:uid="{00000000-0005-0000-0000-0000903C0000}"/>
    <cellStyle name="Comma 8 10" xfId="5993" xr:uid="{00000000-0005-0000-0000-0000913C0000}"/>
    <cellStyle name="Comma 8 10 2" xfId="22381" xr:uid="{00000000-0005-0000-0000-0000923C0000}"/>
    <cellStyle name="Comma 8 10 2 2" xfId="48370" xr:uid="{00000000-0005-0000-0000-0000933C0000}"/>
    <cellStyle name="Comma 8 10 3" xfId="14261" xr:uid="{00000000-0005-0000-0000-0000943C0000}"/>
    <cellStyle name="Comma 8 10 3 2" xfId="40250" xr:uid="{00000000-0005-0000-0000-0000953C0000}"/>
    <cellStyle name="Comma 8 10 4" xfId="32097" xr:uid="{00000000-0005-0000-0000-0000963C0000}"/>
    <cellStyle name="Comma 8 11" xfId="6703" xr:uid="{00000000-0005-0000-0000-0000973C0000}"/>
    <cellStyle name="Comma 8 11 2" xfId="23034" xr:uid="{00000000-0005-0000-0000-0000983C0000}"/>
    <cellStyle name="Comma 8 11 2 2" xfId="49023" xr:uid="{00000000-0005-0000-0000-0000993C0000}"/>
    <cellStyle name="Comma 8 11 3" xfId="14914" xr:uid="{00000000-0005-0000-0000-00009A3C0000}"/>
    <cellStyle name="Comma 8 11 3 2" xfId="40903" xr:uid="{00000000-0005-0000-0000-00009B3C0000}"/>
    <cellStyle name="Comma 8 11 4" xfId="32750" xr:uid="{00000000-0005-0000-0000-00009C3C0000}"/>
    <cellStyle name="Comma 8 12" xfId="7356" xr:uid="{00000000-0005-0000-0000-00009D3C0000}"/>
    <cellStyle name="Comma 8 12 2" xfId="23687" xr:uid="{00000000-0005-0000-0000-00009E3C0000}"/>
    <cellStyle name="Comma 8 12 2 2" xfId="49676" xr:uid="{00000000-0005-0000-0000-00009F3C0000}"/>
    <cellStyle name="Comma 8 12 3" xfId="15567" xr:uid="{00000000-0005-0000-0000-0000A03C0000}"/>
    <cellStyle name="Comma 8 12 3 2" xfId="41556" xr:uid="{00000000-0005-0000-0000-0000A13C0000}"/>
    <cellStyle name="Comma 8 12 4" xfId="33403" xr:uid="{00000000-0005-0000-0000-0000A23C0000}"/>
    <cellStyle name="Comma 8 13" xfId="8869" xr:uid="{00000000-0005-0000-0000-0000A33C0000}"/>
    <cellStyle name="Comma 8 13 2" xfId="25200" xr:uid="{00000000-0005-0000-0000-0000A43C0000}"/>
    <cellStyle name="Comma 8 13 2 2" xfId="51189" xr:uid="{00000000-0005-0000-0000-0000A53C0000}"/>
    <cellStyle name="Comma 8 13 3" xfId="17080" xr:uid="{00000000-0005-0000-0000-0000A63C0000}"/>
    <cellStyle name="Comma 8 13 3 2" xfId="43069" xr:uid="{00000000-0005-0000-0000-0000A73C0000}"/>
    <cellStyle name="Comma 8 13 4" xfId="34916" xr:uid="{00000000-0005-0000-0000-0000A83C0000}"/>
    <cellStyle name="Comma 8 14" xfId="10011" xr:uid="{00000000-0005-0000-0000-0000A93C0000}"/>
    <cellStyle name="Comma 8 14 2" xfId="18134" xr:uid="{00000000-0005-0000-0000-0000AA3C0000}"/>
    <cellStyle name="Comma 8 14 2 2" xfId="44123" xr:uid="{00000000-0005-0000-0000-0000AB3C0000}"/>
    <cellStyle name="Comma 8 14 3" xfId="36000" xr:uid="{00000000-0005-0000-0000-0000AC3C0000}"/>
    <cellStyle name="Comma 8 15" xfId="1928" xr:uid="{00000000-0005-0000-0000-0000AD3C0000}"/>
    <cellStyle name="Comma 8 15 2" xfId="18792" xr:uid="{00000000-0005-0000-0000-0000AE3C0000}"/>
    <cellStyle name="Comma 8 15 2 2" xfId="44781" xr:uid="{00000000-0005-0000-0000-0000AF3C0000}"/>
    <cellStyle name="Comma 8 15 3" xfId="28422" xr:uid="{00000000-0005-0000-0000-0000B03C0000}"/>
    <cellStyle name="Comma 8 16" xfId="10672" xr:uid="{00000000-0005-0000-0000-0000B13C0000}"/>
    <cellStyle name="Comma 8 16 2" xfId="36661" xr:uid="{00000000-0005-0000-0000-0000B23C0000}"/>
    <cellStyle name="Comma 8 17" xfId="26256" xr:uid="{00000000-0005-0000-0000-0000B33C0000}"/>
    <cellStyle name="Comma 8 17 2" xfId="52245" xr:uid="{00000000-0005-0000-0000-0000B43C0000}"/>
    <cellStyle name="Comma 8 18" xfId="1267" xr:uid="{00000000-0005-0000-0000-0000B53C0000}"/>
    <cellStyle name="Comma 8 18 2" xfId="53720" xr:uid="{00000000-0005-0000-0000-0000B63C0000}"/>
    <cellStyle name="Comma 8 19" xfId="27732" xr:uid="{00000000-0005-0000-0000-0000B73C0000}"/>
    <cellStyle name="Comma 8 2" xfId="165" xr:uid="{00000000-0005-0000-0000-0000B83C0000}"/>
    <cellStyle name="Comma 8 2 10" xfId="7491" xr:uid="{00000000-0005-0000-0000-0000B93C0000}"/>
    <cellStyle name="Comma 8 2 10 2" xfId="23822" xr:uid="{00000000-0005-0000-0000-0000BA3C0000}"/>
    <cellStyle name="Comma 8 2 10 2 2" xfId="49811" xr:uid="{00000000-0005-0000-0000-0000BB3C0000}"/>
    <cellStyle name="Comma 8 2 10 3" xfId="15702" xr:uid="{00000000-0005-0000-0000-0000BC3C0000}"/>
    <cellStyle name="Comma 8 2 10 3 2" xfId="41691" xr:uid="{00000000-0005-0000-0000-0000BD3C0000}"/>
    <cellStyle name="Comma 8 2 10 4" xfId="33538" xr:uid="{00000000-0005-0000-0000-0000BE3C0000}"/>
    <cellStyle name="Comma 8 2 11" xfId="8870" xr:uid="{00000000-0005-0000-0000-0000BF3C0000}"/>
    <cellStyle name="Comma 8 2 11 2" xfId="25201" xr:uid="{00000000-0005-0000-0000-0000C03C0000}"/>
    <cellStyle name="Comma 8 2 11 2 2" xfId="51190" xr:uid="{00000000-0005-0000-0000-0000C13C0000}"/>
    <cellStyle name="Comma 8 2 11 3" xfId="17081" xr:uid="{00000000-0005-0000-0000-0000C23C0000}"/>
    <cellStyle name="Comma 8 2 11 3 2" xfId="43070" xr:uid="{00000000-0005-0000-0000-0000C33C0000}"/>
    <cellStyle name="Comma 8 2 11 4" xfId="34917" xr:uid="{00000000-0005-0000-0000-0000C43C0000}"/>
    <cellStyle name="Comma 8 2 12" xfId="10153" xr:uid="{00000000-0005-0000-0000-0000C53C0000}"/>
    <cellStyle name="Comma 8 2 12 2" xfId="18276" xr:uid="{00000000-0005-0000-0000-0000C63C0000}"/>
    <cellStyle name="Comma 8 2 12 2 2" xfId="44265" xr:uid="{00000000-0005-0000-0000-0000C73C0000}"/>
    <cellStyle name="Comma 8 2 12 3" xfId="36142" xr:uid="{00000000-0005-0000-0000-0000C83C0000}"/>
    <cellStyle name="Comma 8 2 13" xfId="2063" xr:uid="{00000000-0005-0000-0000-0000C93C0000}"/>
    <cellStyle name="Comma 8 2 13 2" xfId="18927" xr:uid="{00000000-0005-0000-0000-0000CA3C0000}"/>
    <cellStyle name="Comma 8 2 13 2 2" xfId="44916" xr:uid="{00000000-0005-0000-0000-0000CB3C0000}"/>
    <cellStyle name="Comma 8 2 13 3" xfId="28557" xr:uid="{00000000-0005-0000-0000-0000CC3C0000}"/>
    <cellStyle name="Comma 8 2 14" xfId="10807" xr:uid="{00000000-0005-0000-0000-0000CD3C0000}"/>
    <cellStyle name="Comma 8 2 14 2" xfId="36796" xr:uid="{00000000-0005-0000-0000-0000CE3C0000}"/>
    <cellStyle name="Comma 8 2 15" xfId="26391" xr:uid="{00000000-0005-0000-0000-0000CF3C0000}"/>
    <cellStyle name="Comma 8 2 15 2" xfId="52380" xr:uid="{00000000-0005-0000-0000-0000D03C0000}"/>
    <cellStyle name="Comma 8 2 16" xfId="1409" xr:uid="{00000000-0005-0000-0000-0000D13C0000}"/>
    <cellStyle name="Comma 8 2 16 2" xfId="53862" xr:uid="{00000000-0005-0000-0000-0000D23C0000}"/>
    <cellStyle name="Comma 8 2 17" xfId="27900" xr:uid="{00000000-0005-0000-0000-0000D33C0000}"/>
    <cellStyle name="Comma 8 2 18" xfId="54426" xr:uid="{00000000-0005-0000-0000-0000D43C0000}"/>
    <cellStyle name="Comma 8 2 2" xfId="166" xr:uid="{00000000-0005-0000-0000-0000D53C0000}"/>
    <cellStyle name="Comma 8 2 2 10" xfId="10296" xr:uid="{00000000-0005-0000-0000-0000D63C0000}"/>
    <cellStyle name="Comma 8 2 2 10 2" xfId="18419" xr:uid="{00000000-0005-0000-0000-0000D73C0000}"/>
    <cellStyle name="Comma 8 2 2 10 2 2" xfId="44408" xr:uid="{00000000-0005-0000-0000-0000D83C0000}"/>
    <cellStyle name="Comma 8 2 2 10 3" xfId="36285" xr:uid="{00000000-0005-0000-0000-0000D93C0000}"/>
    <cellStyle name="Comma 8 2 2 11" xfId="2206" xr:uid="{00000000-0005-0000-0000-0000DA3C0000}"/>
    <cellStyle name="Comma 8 2 2 11 2" xfId="19070" xr:uid="{00000000-0005-0000-0000-0000DB3C0000}"/>
    <cellStyle name="Comma 8 2 2 11 2 2" xfId="45059" xr:uid="{00000000-0005-0000-0000-0000DC3C0000}"/>
    <cellStyle name="Comma 8 2 2 11 3" xfId="28700" xr:uid="{00000000-0005-0000-0000-0000DD3C0000}"/>
    <cellStyle name="Comma 8 2 2 12" xfId="10950" xr:uid="{00000000-0005-0000-0000-0000DE3C0000}"/>
    <cellStyle name="Comma 8 2 2 12 2" xfId="36939" xr:uid="{00000000-0005-0000-0000-0000DF3C0000}"/>
    <cellStyle name="Comma 8 2 2 13" xfId="26534" xr:uid="{00000000-0005-0000-0000-0000E03C0000}"/>
    <cellStyle name="Comma 8 2 2 13 2" xfId="52523" xr:uid="{00000000-0005-0000-0000-0000E13C0000}"/>
    <cellStyle name="Comma 8 2 2 14" xfId="1552" xr:uid="{00000000-0005-0000-0000-0000E23C0000}"/>
    <cellStyle name="Comma 8 2 2 14 2" xfId="54005" xr:uid="{00000000-0005-0000-0000-0000E33C0000}"/>
    <cellStyle name="Comma 8 2 2 15" xfId="28043" xr:uid="{00000000-0005-0000-0000-0000E43C0000}"/>
    <cellStyle name="Comma 8 2 2 16" xfId="54427" xr:uid="{00000000-0005-0000-0000-0000E53C0000}"/>
    <cellStyle name="Comma 8 2 2 2" xfId="1181" xr:uid="{00000000-0005-0000-0000-0000E63C0000}"/>
    <cellStyle name="Comma 8 2 2 2 10" xfId="10589" xr:uid="{00000000-0005-0000-0000-0000E73C0000}"/>
    <cellStyle name="Comma 8 2 2 2 10 2" xfId="18712" xr:uid="{00000000-0005-0000-0000-0000E83C0000}"/>
    <cellStyle name="Comma 8 2 2 2 10 2 2" xfId="44701" xr:uid="{00000000-0005-0000-0000-0000E93C0000}"/>
    <cellStyle name="Comma 8 2 2 2 10 3" xfId="36578" xr:uid="{00000000-0005-0000-0000-0000EA3C0000}"/>
    <cellStyle name="Comma 8 2 2 2 11" xfId="2844" xr:uid="{00000000-0005-0000-0000-0000EB3C0000}"/>
    <cellStyle name="Comma 8 2 2 2 11 2" xfId="19328" xr:uid="{00000000-0005-0000-0000-0000EC3C0000}"/>
    <cellStyle name="Comma 8 2 2 2 11 2 2" xfId="45317" xr:uid="{00000000-0005-0000-0000-0000ED3C0000}"/>
    <cellStyle name="Comma 8 2 2 2 11 3" xfId="29035" xr:uid="{00000000-0005-0000-0000-0000EE3C0000}"/>
    <cellStyle name="Comma 8 2 2 2 12" xfId="11208" xr:uid="{00000000-0005-0000-0000-0000EF3C0000}"/>
    <cellStyle name="Comma 8 2 2 2 12 2" xfId="37197" xr:uid="{00000000-0005-0000-0000-0000F03C0000}"/>
    <cellStyle name="Comma 8 2 2 2 13" xfId="26793" xr:uid="{00000000-0005-0000-0000-0000F13C0000}"/>
    <cellStyle name="Comma 8 2 2 2 13 2" xfId="52782" xr:uid="{00000000-0005-0000-0000-0000F23C0000}"/>
    <cellStyle name="Comma 8 2 2 2 14" xfId="1845" xr:uid="{00000000-0005-0000-0000-0000F33C0000}"/>
    <cellStyle name="Comma 8 2 2 2 14 2" xfId="54298" xr:uid="{00000000-0005-0000-0000-0000F43C0000}"/>
    <cellStyle name="Comma 8 2 2 2 15" xfId="28339" xr:uid="{00000000-0005-0000-0000-0000F53C0000}"/>
    <cellStyle name="Comma 8 2 2 2 16" xfId="55305" xr:uid="{00000000-0005-0000-0000-0000F63C0000}"/>
    <cellStyle name="Comma 8 2 2 2 2" xfId="3704" xr:uid="{00000000-0005-0000-0000-0000F73C0000}"/>
    <cellStyle name="Comma 8 2 2 2 2 2" xfId="5908" xr:uid="{00000000-0005-0000-0000-0000F83C0000}"/>
    <cellStyle name="Comma 8 2 2 2 2 2 2" xfId="22297" xr:uid="{00000000-0005-0000-0000-0000F93C0000}"/>
    <cellStyle name="Comma 8 2 2 2 2 2 2 2" xfId="48286" xr:uid="{00000000-0005-0000-0000-0000FA3C0000}"/>
    <cellStyle name="Comma 8 2 2 2 2 2 3" xfId="14177" xr:uid="{00000000-0005-0000-0000-0000FB3C0000}"/>
    <cellStyle name="Comma 8 2 2 2 2 2 3 2" xfId="40166" xr:uid="{00000000-0005-0000-0000-0000FC3C0000}"/>
    <cellStyle name="Comma 8 2 2 2 2 2 4" xfId="32013" xr:uid="{00000000-0005-0000-0000-0000FD3C0000}"/>
    <cellStyle name="Comma 8 2 2 2 2 3" xfId="8740" xr:uid="{00000000-0005-0000-0000-0000FE3C0000}"/>
    <cellStyle name="Comma 8 2 2 2 2 3 2" xfId="25071" xr:uid="{00000000-0005-0000-0000-0000FF3C0000}"/>
    <cellStyle name="Comma 8 2 2 2 2 3 2 2" xfId="51060" xr:uid="{00000000-0005-0000-0000-0000003D0000}"/>
    <cellStyle name="Comma 8 2 2 2 2 3 3" xfId="16951" xr:uid="{00000000-0005-0000-0000-0000013D0000}"/>
    <cellStyle name="Comma 8 2 2 2 2 3 3 2" xfId="42940" xr:uid="{00000000-0005-0000-0000-0000023D0000}"/>
    <cellStyle name="Comma 8 2 2 2 2 3 4" xfId="34787" xr:uid="{00000000-0005-0000-0000-0000033D0000}"/>
    <cellStyle name="Comma 8 2 2 2 2 4" xfId="20176" xr:uid="{00000000-0005-0000-0000-0000043D0000}"/>
    <cellStyle name="Comma 8 2 2 2 2 4 2" xfId="46165" xr:uid="{00000000-0005-0000-0000-0000053D0000}"/>
    <cellStyle name="Comma 8 2 2 2 2 5" xfId="12056" xr:uid="{00000000-0005-0000-0000-0000063D0000}"/>
    <cellStyle name="Comma 8 2 2 2 2 5 2" xfId="38045" xr:uid="{00000000-0005-0000-0000-0000073D0000}"/>
    <cellStyle name="Comma 8 2 2 2 2 6" xfId="27641" xr:uid="{00000000-0005-0000-0000-0000083D0000}"/>
    <cellStyle name="Comma 8 2 2 2 2 6 2" xfId="53630" xr:uid="{00000000-0005-0000-0000-0000093D0000}"/>
    <cellStyle name="Comma 8 2 2 2 2 7" xfId="29887" xr:uid="{00000000-0005-0000-0000-00000A3D0000}"/>
    <cellStyle name="Comma 8 2 2 2 3" xfId="4429" xr:uid="{00000000-0005-0000-0000-00000B3D0000}"/>
    <cellStyle name="Comma 8 2 2 2 3 2" xfId="20838" xr:uid="{00000000-0005-0000-0000-00000C3D0000}"/>
    <cellStyle name="Comma 8 2 2 2 3 2 2" xfId="46827" xr:uid="{00000000-0005-0000-0000-00000D3D0000}"/>
    <cellStyle name="Comma 8 2 2 2 3 3" xfId="12718" xr:uid="{00000000-0005-0000-0000-00000E3D0000}"/>
    <cellStyle name="Comma 8 2 2 2 3 3 2" xfId="38707" xr:uid="{00000000-0005-0000-0000-00000F3D0000}"/>
    <cellStyle name="Comma 8 2 2 2 3 4" xfId="30552" xr:uid="{00000000-0005-0000-0000-0000103D0000}"/>
    <cellStyle name="Comma 8 2 2 2 4" xfId="5052" xr:uid="{00000000-0005-0000-0000-0000113D0000}"/>
    <cellStyle name="Comma 8 2 2 2 4 2" xfId="21449" xr:uid="{00000000-0005-0000-0000-0000123D0000}"/>
    <cellStyle name="Comma 8 2 2 2 4 2 2" xfId="47438" xr:uid="{00000000-0005-0000-0000-0000133D0000}"/>
    <cellStyle name="Comma 8 2 2 2 4 3" xfId="13329" xr:uid="{00000000-0005-0000-0000-0000143D0000}"/>
    <cellStyle name="Comma 8 2 2 2 4 3 2" xfId="39318" xr:uid="{00000000-0005-0000-0000-0000153D0000}"/>
    <cellStyle name="Comma 8 2 2 2 4 4" xfId="31165" xr:uid="{00000000-0005-0000-0000-0000163D0000}"/>
    <cellStyle name="Comma 8 2 2 2 5" xfId="6625" xr:uid="{00000000-0005-0000-0000-0000173D0000}"/>
    <cellStyle name="Comma 8 2 2 2 5 2" xfId="22959" xr:uid="{00000000-0005-0000-0000-0000183D0000}"/>
    <cellStyle name="Comma 8 2 2 2 5 2 2" xfId="48948" xr:uid="{00000000-0005-0000-0000-0000193D0000}"/>
    <cellStyle name="Comma 8 2 2 2 5 3" xfId="14839" xr:uid="{00000000-0005-0000-0000-00001A3D0000}"/>
    <cellStyle name="Comma 8 2 2 2 5 3 2" xfId="40828" xr:uid="{00000000-0005-0000-0000-00001B3D0000}"/>
    <cellStyle name="Comma 8 2 2 2 5 4" xfId="32675" xr:uid="{00000000-0005-0000-0000-00001C3D0000}"/>
    <cellStyle name="Comma 8 2 2 2 6" xfId="7281" xr:uid="{00000000-0005-0000-0000-00001D3D0000}"/>
    <cellStyle name="Comma 8 2 2 2 6 2" xfId="23612" xr:uid="{00000000-0005-0000-0000-00001E3D0000}"/>
    <cellStyle name="Comma 8 2 2 2 6 2 2" xfId="49601" xr:uid="{00000000-0005-0000-0000-00001F3D0000}"/>
    <cellStyle name="Comma 8 2 2 2 6 3" xfId="15492" xr:uid="{00000000-0005-0000-0000-0000203D0000}"/>
    <cellStyle name="Comma 8 2 2 2 6 3 2" xfId="41481" xr:uid="{00000000-0005-0000-0000-0000213D0000}"/>
    <cellStyle name="Comma 8 2 2 2 6 4" xfId="33328" xr:uid="{00000000-0005-0000-0000-0000223D0000}"/>
    <cellStyle name="Comma 8 2 2 2 7" xfId="7892" xr:uid="{00000000-0005-0000-0000-0000233D0000}"/>
    <cellStyle name="Comma 8 2 2 2 7 2" xfId="24223" xr:uid="{00000000-0005-0000-0000-0000243D0000}"/>
    <cellStyle name="Comma 8 2 2 2 7 2 2" xfId="50212" xr:uid="{00000000-0005-0000-0000-0000253D0000}"/>
    <cellStyle name="Comma 8 2 2 2 7 3" xfId="16103" xr:uid="{00000000-0005-0000-0000-0000263D0000}"/>
    <cellStyle name="Comma 8 2 2 2 7 3 2" xfId="42092" xr:uid="{00000000-0005-0000-0000-0000273D0000}"/>
    <cellStyle name="Comma 8 2 2 2 7 4" xfId="33939" xr:uid="{00000000-0005-0000-0000-0000283D0000}"/>
    <cellStyle name="Comma 8 2 2 2 8" xfId="9805" xr:uid="{00000000-0005-0000-0000-0000293D0000}"/>
    <cellStyle name="Comma 8 2 2 2 8 2" xfId="26086" xr:uid="{00000000-0005-0000-0000-00002A3D0000}"/>
    <cellStyle name="Comma 8 2 2 2 8 2 2" xfId="52075" xr:uid="{00000000-0005-0000-0000-00002B3D0000}"/>
    <cellStyle name="Comma 8 2 2 2 8 3" xfId="17966" xr:uid="{00000000-0005-0000-0000-00002C3D0000}"/>
    <cellStyle name="Comma 8 2 2 2 8 3 2" xfId="43955" xr:uid="{00000000-0005-0000-0000-00002D3D0000}"/>
    <cellStyle name="Comma 8 2 2 2 8 4" xfId="35803" xr:uid="{00000000-0005-0000-0000-00002E3D0000}"/>
    <cellStyle name="Comma 8 2 2 2 9" xfId="9947" xr:uid="{00000000-0005-0000-0000-00002F3D0000}"/>
    <cellStyle name="Comma 8 2 2 2 9 2" xfId="26196" xr:uid="{00000000-0005-0000-0000-0000303D0000}"/>
    <cellStyle name="Comma 8 2 2 2 9 2 2" xfId="52185" xr:uid="{00000000-0005-0000-0000-0000313D0000}"/>
    <cellStyle name="Comma 8 2 2 2 9 3" xfId="18076" xr:uid="{00000000-0005-0000-0000-0000323D0000}"/>
    <cellStyle name="Comma 8 2 2 2 9 3 2" xfId="44065" xr:uid="{00000000-0005-0000-0000-0000333D0000}"/>
    <cellStyle name="Comma 8 2 2 2 9 4" xfId="35936" xr:uid="{00000000-0005-0000-0000-0000343D0000}"/>
    <cellStyle name="Comma 8 2 2 3" xfId="876" xr:uid="{00000000-0005-0000-0000-0000353D0000}"/>
    <cellStyle name="Comma 8 2 2 3 10" xfId="55012" xr:uid="{00000000-0005-0000-0000-0000363D0000}"/>
    <cellStyle name="Comma 8 2 2 3 2" xfId="5611" xr:uid="{00000000-0005-0000-0000-0000373D0000}"/>
    <cellStyle name="Comma 8 2 2 3 2 2" xfId="22000" xr:uid="{00000000-0005-0000-0000-0000383D0000}"/>
    <cellStyle name="Comma 8 2 2 3 2 2 2" xfId="47989" xr:uid="{00000000-0005-0000-0000-0000393D0000}"/>
    <cellStyle name="Comma 8 2 2 3 2 3" xfId="13880" xr:uid="{00000000-0005-0000-0000-00003A3D0000}"/>
    <cellStyle name="Comma 8 2 2 3 2 3 2" xfId="39869" xr:uid="{00000000-0005-0000-0000-00003B3D0000}"/>
    <cellStyle name="Comma 8 2 2 3 2 4" xfId="31716" xr:uid="{00000000-0005-0000-0000-00003C3D0000}"/>
    <cellStyle name="Comma 8 2 2 3 3" xfId="8443" xr:uid="{00000000-0005-0000-0000-00003D3D0000}"/>
    <cellStyle name="Comma 8 2 2 3 3 2" xfId="24774" xr:uid="{00000000-0005-0000-0000-00003E3D0000}"/>
    <cellStyle name="Comma 8 2 2 3 3 2 2" xfId="50763" xr:uid="{00000000-0005-0000-0000-00003F3D0000}"/>
    <cellStyle name="Comma 8 2 2 3 3 3" xfId="16654" xr:uid="{00000000-0005-0000-0000-0000403D0000}"/>
    <cellStyle name="Comma 8 2 2 3 3 3 2" xfId="42643" xr:uid="{00000000-0005-0000-0000-0000413D0000}"/>
    <cellStyle name="Comma 8 2 2 3 3 4" xfId="34490" xr:uid="{00000000-0005-0000-0000-0000423D0000}"/>
    <cellStyle name="Comma 8 2 2 3 4" xfId="9506" xr:uid="{00000000-0005-0000-0000-0000433D0000}"/>
    <cellStyle name="Comma 8 2 2 3 4 2" xfId="25791" xr:uid="{00000000-0005-0000-0000-0000443D0000}"/>
    <cellStyle name="Comma 8 2 2 3 4 2 2" xfId="51780" xr:uid="{00000000-0005-0000-0000-0000453D0000}"/>
    <cellStyle name="Comma 8 2 2 3 4 3" xfId="17671" xr:uid="{00000000-0005-0000-0000-0000463D0000}"/>
    <cellStyle name="Comma 8 2 2 3 4 3 2" xfId="43660" xr:uid="{00000000-0005-0000-0000-0000473D0000}"/>
    <cellStyle name="Comma 8 2 2 3 4 4" xfId="35508" xr:uid="{00000000-0005-0000-0000-0000483D0000}"/>
    <cellStyle name="Comma 8 2 2 3 5" xfId="19879" xr:uid="{00000000-0005-0000-0000-0000493D0000}"/>
    <cellStyle name="Comma 8 2 2 3 5 2" xfId="45868" xr:uid="{00000000-0005-0000-0000-00004A3D0000}"/>
    <cellStyle name="Comma 8 2 2 3 6" xfId="11759" xr:uid="{00000000-0005-0000-0000-00004B3D0000}"/>
    <cellStyle name="Comma 8 2 2 3 6 2" xfId="37748" xr:uid="{00000000-0005-0000-0000-00004C3D0000}"/>
    <cellStyle name="Comma 8 2 2 3 7" xfId="27344" xr:uid="{00000000-0005-0000-0000-00004D3D0000}"/>
    <cellStyle name="Comma 8 2 2 3 7 2" xfId="53333" xr:uid="{00000000-0005-0000-0000-00004E3D0000}"/>
    <cellStyle name="Comma 8 2 2 3 8" xfId="3406" xr:uid="{00000000-0005-0000-0000-00004F3D0000}"/>
    <cellStyle name="Comma 8 2 2 3 9" xfId="29589" xr:uid="{00000000-0005-0000-0000-0000503D0000}"/>
    <cellStyle name="Comma 8 2 2 4" xfId="4124" xr:uid="{00000000-0005-0000-0000-0000513D0000}"/>
    <cellStyle name="Comma 8 2 2 4 2" xfId="20545" xr:uid="{00000000-0005-0000-0000-0000523D0000}"/>
    <cellStyle name="Comma 8 2 2 4 2 2" xfId="46534" xr:uid="{00000000-0005-0000-0000-0000533D0000}"/>
    <cellStyle name="Comma 8 2 2 4 3" xfId="12425" xr:uid="{00000000-0005-0000-0000-0000543D0000}"/>
    <cellStyle name="Comma 8 2 2 4 3 2" xfId="38414" xr:uid="{00000000-0005-0000-0000-0000553D0000}"/>
    <cellStyle name="Comma 8 2 2 4 4" xfId="30259" xr:uid="{00000000-0005-0000-0000-0000563D0000}"/>
    <cellStyle name="Comma 8 2 2 5" xfId="4785" xr:uid="{00000000-0005-0000-0000-0000573D0000}"/>
    <cellStyle name="Comma 8 2 2 5 2" xfId="21191" xr:uid="{00000000-0005-0000-0000-0000583D0000}"/>
    <cellStyle name="Comma 8 2 2 5 2 2" xfId="47180" xr:uid="{00000000-0005-0000-0000-0000593D0000}"/>
    <cellStyle name="Comma 8 2 2 5 3" xfId="13071" xr:uid="{00000000-0005-0000-0000-00005A3D0000}"/>
    <cellStyle name="Comma 8 2 2 5 3 2" xfId="39060" xr:uid="{00000000-0005-0000-0000-00005B3D0000}"/>
    <cellStyle name="Comma 8 2 2 5 4" xfId="30905" xr:uid="{00000000-0005-0000-0000-00005C3D0000}"/>
    <cellStyle name="Comma 8 2 2 6" xfId="6321" xr:uid="{00000000-0005-0000-0000-00005D3D0000}"/>
    <cellStyle name="Comma 8 2 2 6 2" xfId="22666" xr:uid="{00000000-0005-0000-0000-00005E3D0000}"/>
    <cellStyle name="Comma 8 2 2 6 2 2" xfId="48655" xr:uid="{00000000-0005-0000-0000-00005F3D0000}"/>
    <cellStyle name="Comma 8 2 2 6 3" xfId="14546" xr:uid="{00000000-0005-0000-0000-0000603D0000}"/>
    <cellStyle name="Comma 8 2 2 6 3 2" xfId="40535" xr:uid="{00000000-0005-0000-0000-0000613D0000}"/>
    <cellStyle name="Comma 8 2 2 6 4" xfId="32382" xr:uid="{00000000-0005-0000-0000-0000623D0000}"/>
    <cellStyle name="Comma 8 2 2 7" xfId="6988" xr:uid="{00000000-0005-0000-0000-0000633D0000}"/>
    <cellStyle name="Comma 8 2 2 7 2" xfId="23319" xr:uid="{00000000-0005-0000-0000-0000643D0000}"/>
    <cellStyle name="Comma 8 2 2 7 2 2" xfId="49308" xr:uid="{00000000-0005-0000-0000-0000653D0000}"/>
    <cellStyle name="Comma 8 2 2 7 3" xfId="15199" xr:uid="{00000000-0005-0000-0000-0000663D0000}"/>
    <cellStyle name="Comma 8 2 2 7 3 2" xfId="41188" xr:uid="{00000000-0005-0000-0000-0000673D0000}"/>
    <cellStyle name="Comma 8 2 2 7 4" xfId="33035" xr:uid="{00000000-0005-0000-0000-0000683D0000}"/>
    <cellStyle name="Comma 8 2 2 8" xfId="7634" xr:uid="{00000000-0005-0000-0000-0000693D0000}"/>
    <cellStyle name="Comma 8 2 2 8 2" xfId="23965" xr:uid="{00000000-0005-0000-0000-00006A3D0000}"/>
    <cellStyle name="Comma 8 2 2 8 2 2" xfId="49954" xr:uid="{00000000-0005-0000-0000-00006B3D0000}"/>
    <cellStyle name="Comma 8 2 2 8 3" xfId="15845" xr:uid="{00000000-0005-0000-0000-00006C3D0000}"/>
    <cellStyle name="Comma 8 2 2 8 3 2" xfId="41834" xr:uid="{00000000-0005-0000-0000-00006D3D0000}"/>
    <cellStyle name="Comma 8 2 2 8 4" xfId="33681" xr:uid="{00000000-0005-0000-0000-00006E3D0000}"/>
    <cellStyle name="Comma 8 2 2 9" xfId="8871" xr:uid="{00000000-0005-0000-0000-00006F3D0000}"/>
    <cellStyle name="Comma 8 2 2 9 2" xfId="25202" xr:uid="{00000000-0005-0000-0000-0000703D0000}"/>
    <cellStyle name="Comma 8 2 2 9 2 2" xfId="51191" xr:uid="{00000000-0005-0000-0000-0000713D0000}"/>
    <cellStyle name="Comma 8 2 2 9 3" xfId="17082" xr:uid="{00000000-0005-0000-0000-0000723D0000}"/>
    <cellStyle name="Comma 8 2 2 9 3 2" xfId="43071" xr:uid="{00000000-0005-0000-0000-0000733D0000}"/>
    <cellStyle name="Comma 8 2 2 9 4" xfId="34918" xr:uid="{00000000-0005-0000-0000-0000743D0000}"/>
    <cellStyle name="Comma 8 2 3" xfId="1037" xr:uid="{00000000-0005-0000-0000-0000753D0000}"/>
    <cellStyle name="Comma 8 2 3 10" xfId="1701" xr:uid="{00000000-0005-0000-0000-0000763D0000}"/>
    <cellStyle name="Comma 8 2 3 10 2" xfId="54154" xr:uid="{00000000-0005-0000-0000-0000773D0000}"/>
    <cellStyle name="Comma 8 2 3 11" xfId="28195" xr:uid="{00000000-0005-0000-0000-0000783D0000}"/>
    <cellStyle name="Comma 8 2 3 12" xfId="55161" xr:uid="{00000000-0005-0000-0000-0000793D0000}"/>
    <cellStyle name="Comma 8 2 3 2" xfId="3561" xr:uid="{00000000-0005-0000-0000-00007A3D0000}"/>
    <cellStyle name="Comma 8 2 3 2 2" xfId="5765" xr:uid="{00000000-0005-0000-0000-00007B3D0000}"/>
    <cellStyle name="Comma 8 2 3 2 2 2" xfId="22154" xr:uid="{00000000-0005-0000-0000-00007C3D0000}"/>
    <cellStyle name="Comma 8 2 3 2 2 2 2" xfId="48143" xr:uid="{00000000-0005-0000-0000-00007D3D0000}"/>
    <cellStyle name="Comma 8 2 3 2 2 3" xfId="14034" xr:uid="{00000000-0005-0000-0000-00007E3D0000}"/>
    <cellStyle name="Comma 8 2 3 2 2 3 2" xfId="40023" xr:uid="{00000000-0005-0000-0000-00007F3D0000}"/>
    <cellStyle name="Comma 8 2 3 2 2 4" xfId="31870" xr:uid="{00000000-0005-0000-0000-0000803D0000}"/>
    <cellStyle name="Comma 8 2 3 2 3" xfId="8597" xr:uid="{00000000-0005-0000-0000-0000813D0000}"/>
    <cellStyle name="Comma 8 2 3 2 3 2" xfId="24928" xr:uid="{00000000-0005-0000-0000-0000823D0000}"/>
    <cellStyle name="Comma 8 2 3 2 3 2 2" xfId="50917" xr:uid="{00000000-0005-0000-0000-0000833D0000}"/>
    <cellStyle name="Comma 8 2 3 2 3 3" xfId="16808" xr:uid="{00000000-0005-0000-0000-0000843D0000}"/>
    <cellStyle name="Comma 8 2 3 2 3 3 2" xfId="42797" xr:uid="{00000000-0005-0000-0000-0000853D0000}"/>
    <cellStyle name="Comma 8 2 3 2 3 4" xfId="34644" xr:uid="{00000000-0005-0000-0000-0000863D0000}"/>
    <cellStyle name="Comma 8 2 3 2 4" xfId="20033" xr:uid="{00000000-0005-0000-0000-0000873D0000}"/>
    <cellStyle name="Comma 8 2 3 2 4 2" xfId="46022" xr:uid="{00000000-0005-0000-0000-0000883D0000}"/>
    <cellStyle name="Comma 8 2 3 2 5" xfId="11913" xr:uid="{00000000-0005-0000-0000-0000893D0000}"/>
    <cellStyle name="Comma 8 2 3 2 5 2" xfId="37902" xr:uid="{00000000-0005-0000-0000-00008A3D0000}"/>
    <cellStyle name="Comma 8 2 3 2 6" xfId="27498" xr:uid="{00000000-0005-0000-0000-00008B3D0000}"/>
    <cellStyle name="Comma 8 2 3 2 6 2" xfId="53487" xr:uid="{00000000-0005-0000-0000-00008C3D0000}"/>
    <cellStyle name="Comma 8 2 3 2 7" xfId="29744" xr:uid="{00000000-0005-0000-0000-00008D3D0000}"/>
    <cellStyle name="Comma 8 2 3 3" xfId="4285" xr:uid="{00000000-0005-0000-0000-00008E3D0000}"/>
    <cellStyle name="Comma 8 2 3 3 2" xfId="20694" xr:uid="{00000000-0005-0000-0000-00008F3D0000}"/>
    <cellStyle name="Comma 8 2 3 3 2 2" xfId="46683" xr:uid="{00000000-0005-0000-0000-0000903D0000}"/>
    <cellStyle name="Comma 8 2 3 3 3" xfId="12574" xr:uid="{00000000-0005-0000-0000-0000913D0000}"/>
    <cellStyle name="Comma 8 2 3 3 3 2" xfId="38563" xr:uid="{00000000-0005-0000-0000-0000923D0000}"/>
    <cellStyle name="Comma 8 2 3 3 4" xfId="30408" xr:uid="{00000000-0005-0000-0000-0000933D0000}"/>
    <cellStyle name="Comma 8 2 3 4" xfId="6481" xr:uid="{00000000-0005-0000-0000-0000943D0000}"/>
    <cellStyle name="Comma 8 2 3 4 2" xfId="22815" xr:uid="{00000000-0005-0000-0000-0000953D0000}"/>
    <cellStyle name="Comma 8 2 3 4 2 2" xfId="48804" xr:uid="{00000000-0005-0000-0000-0000963D0000}"/>
    <cellStyle name="Comma 8 2 3 4 3" xfId="14695" xr:uid="{00000000-0005-0000-0000-0000973D0000}"/>
    <cellStyle name="Comma 8 2 3 4 3 2" xfId="40684" xr:uid="{00000000-0005-0000-0000-0000983D0000}"/>
    <cellStyle name="Comma 8 2 3 4 4" xfId="32531" xr:uid="{00000000-0005-0000-0000-0000993D0000}"/>
    <cellStyle name="Comma 8 2 3 5" xfId="7137" xr:uid="{00000000-0005-0000-0000-00009A3D0000}"/>
    <cellStyle name="Comma 8 2 3 5 2" xfId="23468" xr:uid="{00000000-0005-0000-0000-00009B3D0000}"/>
    <cellStyle name="Comma 8 2 3 5 2 2" xfId="49457" xr:uid="{00000000-0005-0000-0000-00009C3D0000}"/>
    <cellStyle name="Comma 8 2 3 5 3" xfId="15348" xr:uid="{00000000-0005-0000-0000-00009D3D0000}"/>
    <cellStyle name="Comma 8 2 3 5 3 2" xfId="41337" xr:uid="{00000000-0005-0000-0000-00009E3D0000}"/>
    <cellStyle name="Comma 8 2 3 5 4" xfId="33184" xr:uid="{00000000-0005-0000-0000-00009F3D0000}"/>
    <cellStyle name="Comma 8 2 3 6" xfId="9661" xr:uid="{00000000-0005-0000-0000-0000A03D0000}"/>
    <cellStyle name="Comma 8 2 3 6 2" xfId="25942" xr:uid="{00000000-0005-0000-0000-0000A13D0000}"/>
    <cellStyle name="Comma 8 2 3 6 2 2" xfId="51931" xr:uid="{00000000-0005-0000-0000-0000A23D0000}"/>
    <cellStyle name="Comma 8 2 3 6 3" xfId="17822" xr:uid="{00000000-0005-0000-0000-0000A33D0000}"/>
    <cellStyle name="Comma 8 2 3 6 3 2" xfId="43811" xr:uid="{00000000-0005-0000-0000-0000A43D0000}"/>
    <cellStyle name="Comma 8 2 3 6 4" xfId="35659" xr:uid="{00000000-0005-0000-0000-0000A53D0000}"/>
    <cellStyle name="Comma 8 2 3 7" xfId="9963" xr:uid="{00000000-0005-0000-0000-0000A63D0000}"/>
    <cellStyle name="Comma 8 2 3 7 2" xfId="26209" xr:uid="{00000000-0005-0000-0000-0000A73D0000}"/>
    <cellStyle name="Comma 8 2 3 7 2 2" xfId="52198" xr:uid="{00000000-0005-0000-0000-0000A83D0000}"/>
    <cellStyle name="Comma 8 2 3 7 3" xfId="18089" xr:uid="{00000000-0005-0000-0000-0000A93D0000}"/>
    <cellStyle name="Comma 8 2 3 7 3 2" xfId="44078" xr:uid="{00000000-0005-0000-0000-0000AA3D0000}"/>
    <cellStyle name="Comma 8 2 3 7 4" xfId="35952" xr:uid="{00000000-0005-0000-0000-0000AB3D0000}"/>
    <cellStyle name="Comma 8 2 3 8" xfId="10445" xr:uid="{00000000-0005-0000-0000-0000AC3D0000}"/>
    <cellStyle name="Comma 8 2 3 8 2" xfId="18568" xr:uid="{00000000-0005-0000-0000-0000AD3D0000}"/>
    <cellStyle name="Comma 8 2 3 8 2 2" xfId="44557" xr:uid="{00000000-0005-0000-0000-0000AE3D0000}"/>
    <cellStyle name="Comma 8 2 3 8 3" xfId="36434" xr:uid="{00000000-0005-0000-0000-0000AF3D0000}"/>
    <cellStyle name="Comma 8 2 3 9" xfId="2540" xr:uid="{00000000-0005-0000-0000-0000B03D0000}"/>
    <cellStyle name="Comma 8 2 3 9 2" xfId="28874" xr:uid="{00000000-0005-0000-0000-0000B13D0000}"/>
    <cellStyle name="Comma 8 2 4" xfId="727" xr:uid="{00000000-0005-0000-0000-0000B23D0000}"/>
    <cellStyle name="Comma 8 2 4 10" xfId="54869" xr:uid="{00000000-0005-0000-0000-0000B33D0000}"/>
    <cellStyle name="Comma 8 2 4 2" xfId="5051" xr:uid="{00000000-0005-0000-0000-0000B43D0000}"/>
    <cellStyle name="Comma 8 2 4 2 2" xfId="21448" xr:uid="{00000000-0005-0000-0000-0000B53D0000}"/>
    <cellStyle name="Comma 8 2 4 2 2 2" xfId="47437" xr:uid="{00000000-0005-0000-0000-0000B63D0000}"/>
    <cellStyle name="Comma 8 2 4 2 3" xfId="13328" xr:uid="{00000000-0005-0000-0000-0000B73D0000}"/>
    <cellStyle name="Comma 8 2 4 2 3 2" xfId="39317" xr:uid="{00000000-0005-0000-0000-0000B83D0000}"/>
    <cellStyle name="Comma 8 2 4 2 4" xfId="31164" xr:uid="{00000000-0005-0000-0000-0000B93D0000}"/>
    <cellStyle name="Comma 8 2 4 3" xfId="7891" xr:uid="{00000000-0005-0000-0000-0000BA3D0000}"/>
    <cellStyle name="Comma 8 2 4 3 2" xfId="24222" xr:uid="{00000000-0005-0000-0000-0000BB3D0000}"/>
    <cellStyle name="Comma 8 2 4 3 2 2" xfId="50211" xr:uid="{00000000-0005-0000-0000-0000BC3D0000}"/>
    <cellStyle name="Comma 8 2 4 3 3" xfId="16102" xr:uid="{00000000-0005-0000-0000-0000BD3D0000}"/>
    <cellStyle name="Comma 8 2 4 3 3 2" xfId="42091" xr:uid="{00000000-0005-0000-0000-0000BE3D0000}"/>
    <cellStyle name="Comma 8 2 4 3 4" xfId="33938" xr:uid="{00000000-0005-0000-0000-0000BF3D0000}"/>
    <cellStyle name="Comma 8 2 4 4" xfId="9360" xr:uid="{00000000-0005-0000-0000-0000C03D0000}"/>
    <cellStyle name="Comma 8 2 4 4 2" xfId="25647" xr:uid="{00000000-0005-0000-0000-0000C13D0000}"/>
    <cellStyle name="Comma 8 2 4 4 2 2" xfId="51636" xr:uid="{00000000-0005-0000-0000-0000C23D0000}"/>
    <cellStyle name="Comma 8 2 4 4 3" xfId="17527" xr:uid="{00000000-0005-0000-0000-0000C33D0000}"/>
    <cellStyle name="Comma 8 2 4 4 3 2" xfId="43516" xr:uid="{00000000-0005-0000-0000-0000C43D0000}"/>
    <cellStyle name="Comma 8 2 4 4 4" xfId="35364" xr:uid="{00000000-0005-0000-0000-0000C53D0000}"/>
    <cellStyle name="Comma 8 2 4 5" xfId="19327" xr:uid="{00000000-0005-0000-0000-0000C63D0000}"/>
    <cellStyle name="Comma 8 2 4 5 2" xfId="45316" xr:uid="{00000000-0005-0000-0000-0000C73D0000}"/>
    <cellStyle name="Comma 8 2 4 6" xfId="11207" xr:uid="{00000000-0005-0000-0000-0000C83D0000}"/>
    <cellStyle name="Comma 8 2 4 6 2" xfId="37196" xr:uid="{00000000-0005-0000-0000-0000C93D0000}"/>
    <cellStyle name="Comma 8 2 4 7" xfId="26792" xr:uid="{00000000-0005-0000-0000-0000CA3D0000}"/>
    <cellStyle name="Comma 8 2 4 7 2" xfId="52781" xr:uid="{00000000-0005-0000-0000-0000CB3D0000}"/>
    <cellStyle name="Comma 8 2 4 8" xfId="2843" xr:uid="{00000000-0005-0000-0000-0000CC3D0000}"/>
    <cellStyle name="Comma 8 2 4 9" xfId="29034" xr:uid="{00000000-0005-0000-0000-0000CD3D0000}"/>
    <cellStyle name="Comma 8 2 5" xfId="3263" xr:uid="{00000000-0005-0000-0000-0000CE3D0000}"/>
    <cellStyle name="Comma 8 2 5 2" xfId="5468" xr:uid="{00000000-0005-0000-0000-0000CF3D0000}"/>
    <cellStyle name="Comma 8 2 5 2 2" xfId="21857" xr:uid="{00000000-0005-0000-0000-0000D03D0000}"/>
    <cellStyle name="Comma 8 2 5 2 2 2" xfId="47846" xr:uid="{00000000-0005-0000-0000-0000D13D0000}"/>
    <cellStyle name="Comma 8 2 5 2 3" xfId="13737" xr:uid="{00000000-0005-0000-0000-0000D23D0000}"/>
    <cellStyle name="Comma 8 2 5 2 3 2" xfId="39726" xr:uid="{00000000-0005-0000-0000-0000D33D0000}"/>
    <cellStyle name="Comma 8 2 5 2 4" xfId="31573" xr:uid="{00000000-0005-0000-0000-0000D43D0000}"/>
    <cellStyle name="Comma 8 2 5 3" xfId="8300" xr:uid="{00000000-0005-0000-0000-0000D53D0000}"/>
    <cellStyle name="Comma 8 2 5 3 2" xfId="24631" xr:uid="{00000000-0005-0000-0000-0000D63D0000}"/>
    <cellStyle name="Comma 8 2 5 3 2 2" xfId="50620" xr:uid="{00000000-0005-0000-0000-0000D73D0000}"/>
    <cellStyle name="Comma 8 2 5 3 3" xfId="16511" xr:uid="{00000000-0005-0000-0000-0000D83D0000}"/>
    <cellStyle name="Comma 8 2 5 3 3 2" xfId="42500" xr:uid="{00000000-0005-0000-0000-0000D93D0000}"/>
    <cellStyle name="Comma 8 2 5 3 4" xfId="34347" xr:uid="{00000000-0005-0000-0000-0000DA3D0000}"/>
    <cellStyle name="Comma 8 2 5 4" xfId="19736" xr:uid="{00000000-0005-0000-0000-0000DB3D0000}"/>
    <cellStyle name="Comma 8 2 5 4 2" xfId="45725" xr:uid="{00000000-0005-0000-0000-0000DC3D0000}"/>
    <cellStyle name="Comma 8 2 5 5" xfId="11616" xr:uid="{00000000-0005-0000-0000-0000DD3D0000}"/>
    <cellStyle name="Comma 8 2 5 5 2" xfId="37605" xr:uid="{00000000-0005-0000-0000-0000DE3D0000}"/>
    <cellStyle name="Comma 8 2 5 6" xfId="27201" xr:uid="{00000000-0005-0000-0000-0000DF3D0000}"/>
    <cellStyle name="Comma 8 2 5 6 2" xfId="53190" xr:uid="{00000000-0005-0000-0000-0000E03D0000}"/>
    <cellStyle name="Comma 8 2 5 7" xfId="29446" xr:uid="{00000000-0005-0000-0000-0000E13D0000}"/>
    <cellStyle name="Comma 8 2 6" xfId="3975" xr:uid="{00000000-0005-0000-0000-0000E23D0000}"/>
    <cellStyle name="Comma 8 2 6 2" xfId="20402" xr:uid="{00000000-0005-0000-0000-0000E33D0000}"/>
    <cellStyle name="Comma 8 2 6 2 2" xfId="46391" xr:uid="{00000000-0005-0000-0000-0000E43D0000}"/>
    <cellStyle name="Comma 8 2 6 3" xfId="12282" xr:uid="{00000000-0005-0000-0000-0000E53D0000}"/>
    <cellStyle name="Comma 8 2 6 3 2" xfId="38271" xr:uid="{00000000-0005-0000-0000-0000E63D0000}"/>
    <cellStyle name="Comma 8 2 6 4" xfId="30116" xr:uid="{00000000-0005-0000-0000-0000E73D0000}"/>
    <cellStyle name="Comma 8 2 7" xfId="4642" xr:uid="{00000000-0005-0000-0000-0000E83D0000}"/>
    <cellStyle name="Comma 8 2 7 2" xfId="21048" xr:uid="{00000000-0005-0000-0000-0000E93D0000}"/>
    <cellStyle name="Comma 8 2 7 2 2" xfId="47037" xr:uid="{00000000-0005-0000-0000-0000EA3D0000}"/>
    <cellStyle name="Comma 8 2 7 3" xfId="12928" xr:uid="{00000000-0005-0000-0000-0000EB3D0000}"/>
    <cellStyle name="Comma 8 2 7 3 2" xfId="38917" xr:uid="{00000000-0005-0000-0000-0000EC3D0000}"/>
    <cellStyle name="Comma 8 2 7 4" xfId="30762" xr:uid="{00000000-0005-0000-0000-0000ED3D0000}"/>
    <cellStyle name="Comma 8 2 8" xfId="6172" xr:uid="{00000000-0005-0000-0000-0000EE3D0000}"/>
    <cellStyle name="Comma 8 2 8 2" xfId="22523" xr:uid="{00000000-0005-0000-0000-0000EF3D0000}"/>
    <cellStyle name="Comma 8 2 8 2 2" xfId="48512" xr:uid="{00000000-0005-0000-0000-0000F03D0000}"/>
    <cellStyle name="Comma 8 2 8 3" xfId="14403" xr:uid="{00000000-0005-0000-0000-0000F13D0000}"/>
    <cellStyle name="Comma 8 2 8 3 2" xfId="40392" xr:uid="{00000000-0005-0000-0000-0000F23D0000}"/>
    <cellStyle name="Comma 8 2 8 4" xfId="32239" xr:uid="{00000000-0005-0000-0000-0000F33D0000}"/>
    <cellStyle name="Comma 8 2 9" xfId="6845" xr:uid="{00000000-0005-0000-0000-0000F43D0000}"/>
    <cellStyle name="Comma 8 2 9 2" xfId="23176" xr:uid="{00000000-0005-0000-0000-0000F53D0000}"/>
    <cellStyle name="Comma 8 2 9 2 2" xfId="49165" xr:uid="{00000000-0005-0000-0000-0000F63D0000}"/>
    <cellStyle name="Comma 8 2 9 3" xfId="15056" xr:uid="{00000000-0005-0000-0000-0000F73D0000}"/>
    <cellStyle name="Comma 8 2 9 3 2" xfId="41045" xr:uid="{00000000-0005-0000-0000-0000F83D0000}"/>
    <cellStyle name="Comma 8 2 9 4" xfId="32892" xr:uid="{00000000-0005-0000-0000-0000F93D0000}"/>
    <cellStyle name="Comma 8 20" xfId="54425" xr:uid="{00000000-0005-0000-0000-0000FA3D0000}"/>
    <cellStyle name="Comma 8 3" xfId="167" xr:uid="{00000000-0005-0000-0000-0000FB3D0000}"/>
    <cellStyle name="Comma 8 3 10" xfId="10207" xr:uid="{00000000-0005-0000-0000-0000FC3D0000}"/>
    <cellStyle name="Comma 8 3 10 2" xfId="18330" xr:uid="{00000000-0005-0000-0000-0000FD3D0000}"/>
    <cellStyle name="Comma 8 3 10 2 2" xfId="44319" xr:uid="{00000000-0005-0000-0000-0000FE3D0000}"/>
    <cellStyle name="Comma 8 3 10 3" xfId="36196" xr:uid="{00000000-0005-0000-0000-0000FF3D0000}"/>
    <cellStyle name="Comma 8 3 11" xfId="2117" xr:uid="{00000000-0005-0000-0000-0000003E0000}"/>
    <cellStyle name="Comma 8 3 11 2" xfId="18981" xr:uid="{00000000-0005-0000-0000-0000013E0000}"/>
    <cellStyle name="Comma 8 3 11 2 2" xfId="44970" xr:uid="{00000000-0005-0000-0000-0000023E0000}"/>
    <cellStyle name="Comma 8 3 11 3" xfId="28611" xr:uid="{00000000-0005-0000-0000-0000033E0000}"/>
    <cellStyle name="Comma 8 3 12" xfId="10861" xr:uid="{00000000-0005-0000-0000-0000043E0000}"/>
    <cellStyle name="Comma 8 3 12 2" xfId="36850" xr:uid="{00000000-0005-0000-0000-0000053E0000}"/>
    <cellStyle name="Comma 8 3 13" xfId="26445" xr:uid="{00000000-0005-0000-0000-0000063E0000}"/>
    <cellStyle name="Comma 8 3 13 2" xfId="52434" xr:uid="{00000000-0005-0000-0000-0000073E0000}"/>
    <cellStyle name="Comma 8 3 14" xfId="1463" xr:uid="{00000000-0005-0000-0000-0000083E0000}"/>
    <cellStyle name="Comma 8 3 14 2" xfId="53916" xr:uid="{00000000-0005-0000-0000-0000093E0000}"/>
    <cellStyle name="Comma 8 3 15" xfId="27954" xr:uid="{00000000-0005-0000-0000-00000A3E0000}"/>
    <cellStyle name="Comma 8 3 16" xfId="54428" xr:uid="{00000000-0005-0000-0000-00000B3E0000}"/>
    <cellStyle name="Comma 8 3 2" xfId="1092" xr:uid="{00000000-0005-0000-0000-00000C3E0000}"/>
    <cellStyle name="Comma 8 3 2 10" xfId="10500" xr:uid="{00000000-0005-0000-0000-00000D3E0000}"/>
    <cellStyle name="Comma 8 3 2 10 2" xfId="18623" xr:uid="{00000000-0005-0000-0000-00000E3E0000}"/>
    <cellStyle name="Comma 8 3 2 10 2 2" xfId="44612" xr:uid="{00000000-0005-0000-0000-00000F3E0000}"/>
    <cellStyle name="Comma 8 3 2 10 3" xfId="36489" xr:uid="{00000000-0005-0000-0000-0000103E0000}"/>
    <cellStyle name="Comma 8 3 2 11" xfId="2845" xr:uid="{00000000-0005-0000-0000-0000113E0000}"/>
    <cellStyle name="Comma 8 3 2 11 2" xfId="19329" xr:uid="{00000000-0005-0000-0000-0000123E0000}"/>
    <cellStyle name="Comma 8 3 2 11 2 2" xfId="45318" xr:uid="{00000000-0005-0000-0000-0000133E0000}"/>
    <cellStyle name="Comma 8 3 2 11 3" xfId="29036" xr:uid="{00000000-0005-0000-0000-0000143E0000}"/>
    <cellStyle name="Comma 8 3 2 12" xfId="11209" xr:uid="{00000000-0005-0000-0000-0000153E0000}"/>
    <cellStyle name="Comma 8 3 2 12 2" xfId="37198" xr:uid="{00000000-0005-0000-0000-0000163E0000}"/>
    <cellStyle name="Comma 8 3 2 13" xfId="26794" xr:uid="{00000000-0005-0000-0000-0000173E0000}"/>
    <cellStyle name="Comma 8 3 2 13 2" xfId="52783" xr:uid="{00000000-0005-0000-0000-0000183E0000}"/>
    <cellStyle name="Comma 8 3 2 14" xfId="1756" xr:uid="{00000000-0005-0000-0000-0000193E0000}"/>
    <cellStyle name="Comma 8 3 2 14 2" xfId="54209" xr:uid="{00000000-0005-0000-0000-00001A3E0000}"/>
    <cellStyle name="Comma 8 3 2 15" xfId="28250" xr:uid="{00000000-0005-0000-0000-00001B3E0000}"/>
    <cellStyle name="Comma 8 3 2 16" xfId="55216" xr:uid="{00000000-0005-0000-0000-00001C3E0000}"/>
    <cellStyle name="Comma 8 3 2 2" xfId="3615" xr:uid="{00000000-0005-0000-0000-00001D3E0000}"/>
    <cellStyle name="Comma 8 3 2 2 2" xfId="5819" xr:uid="{00000000-0005-0000-0000-00001E3E0000}"/>
    <cellStyle name="Comma 8 3 2 2 2 2" xfId="22208" xr:uid="{00000000-0005-0000-0000-00001F3E0000}"/>
    <cellStyle name="Comma 8 3 2 2 2 2 2" xfId="48197" xr:uid="{00000000-0005-0000-0000-0000203E0000}"/>
    <cellStyle name="Comma 8 3 2 2 2 3" xfId="14088" xr:uid="{00000000-0005-0000-0000-0000213E0000}"/>
    <cellStyle name="Comma 8 3 2 2 2 3 2" xfId="40077" xr:uid="{00000000-0005-0000-0000-0000223E0000}"/>
    <cellStyle name="Comma 8 3 2 2 2 4" xfId="31924" xr:uid="{00000000-0005-0000-0000-0000233E0000}"/>
    <cellStyle name="Comma 8 3 2 2 3" xfId="8651" xr:uid="{00000000-0005-0000-0000-0000243E0000}"/>
    <cellStyle name="Comma 8 3 2 2 3 2" xfId="24982" xr:uid="{00000000-0005-0000-0000-0000253E0000}"/>
    <cellStyle name="Comma 8 3 2 2 3 2 2" xfId="50971" xr:uid="{00000000-0005-0000-0000-0000263E0000}"/>
    <cellStyle name="Comma 8 3 2 2 3 3" xfId="16862" xr:uid="{00000000-0005-0000-0000-0000273E0000}"/>
    <cellStyle name="Comma 8 3 2 2 3 3 2" xfId="42851" xr:uid="{00000000-0005-0000-0000-0000283E0000}"/>
    <cellStyle name="Comma 8 3 2 2 3 4" xfId="34698" xr:uid="{00000000-0005-0000-0000-0000293E0000}"/>
    <cellStyle name="Comma 8 3 2 2 4" xfId="20087" xr:uid="{00000000-0005-0000-0000-00002A3E0000}"/>
    <cellStyle name="Comma 8 3 2 2 4 2" xfId="46076" xr:uid="{00000000-0005-0000-0000-00002B3E0000}"/>
    <cellStyle name="Comma 8 3 2 2 5" xfId="11967" xr:uid="{00000000-0005-0000-0000-00002C3E0000}"/>
    <cellStyle name="Comma 8 3 2 2 5 2" xfId="37956" xr:uid="{00000000-0005-0000-0000-00002D3E0000}"/>
    <cellStyle name="Comma 8 3 2 2 6" xfId="27552" xr:uid="{00000000-0005-0000-0000-00002E3E0000}"/>
    <cellStyle name="Comma 8 3 2 2 6 2" xfId="53541" xr:uid="{00000000-0005-0000-0000-00002F3E0000}"/>
    <cellStyle name="Comma 8 3 2 2 7" xfId="29798" xr:uid="{00000000-0005-0000-0000-0000303E0000}"/>
    <cellStyle name="Comma 8 3 2 3" xfId="4340" xr:uid="{00000000-0005-0000-0000-0000313E0000}"/>
    <cellStyle name="Comma 8 3 2 3 2" xfId="20749" xr:uid="{00000000-0005-0000-0000-0000323E0000}"/>
    <cellStyle name="Comma 8 3 2 3 2 2" xfId="46738" xr:uid="{00000000-0005-0000-0000-0000333E0000}"/>
    <cellStyle name="Comma 8 3 2 3 3" xfId="12629" xr:uid="{00000000-0005-0000-0000-0000343E0000}"/>
    <cellStyle name="Comma 8 3 2 3 3 2" xfId="38618" xr:uid="{00000000-0005-0000-0000-0000353E0000}"/>
    <cellStyle name="Comma 8 3 2 3 4" xfId="30463" xr:uid="{00000000-0005-0000-0000-0000363E0000}"/>
    <cellStyle name="Comma 8 3 2 4" xfId="5053" xr:uid="{00000000-0005-0000-0000-0000373E0000}"/>
    <cellStyle name="Comma 8 3 2 4 2" xfId="21450" xr:uid="{00000000-0005-0000-0000-0000383E0000}"/>
    <cellStyle name="Comma 8 3 2 4 2 2" xfId="47439" xr:uid="{00000000-0005-0000-0000-0000393E0000}"/>
    <cellStyle name="Comma 8 3 2 4 3" xfId="13330" xr:uid="{00000000-0005-0000-0000-00003A3E0000}"/>
    <cellStyle name="Comma 8 3 2 4 3 2" xfId="39319" xr:uid="{00000000-0005-0000-0000-00003B3E0000}"/>
    <cellStyle name="Comma 8 3 2 4 4" xfId="31166" xr:uid="{00000000-0005-0000-0000-00003C3E0000}"/>
    <cellStyle name="Comma 8 3 2 5" xfId="6536" xr:uid="{00000000-0005-0000-0000-00003D3E0000}"/>
    <cellStyle name="Comma 8 3 2 5 2" xfId="22870" xr:uid="{00000000-0005-0000-0000-00003E3E0000}"/>
    <cellStyle name="Comma 8 3 2 5 2 2" xfId="48859" xr:uid="{00000000-0005-0000-0000-00003F3E0000}"/>
    <cellStyle name="Comma 8 3 2 5 3" xfId="14750" xr:uid="{00000000-0005-0000-0000-0000403E0000}"/>
    <cellStyle name="Comma 8 3 2 5 3 2" xfId="40739" xr:uid="{00000000-0005-0000-0000-0000413E0000}"/>
    <cellStyle name="Comma 8 3 2 5 4" xfId="32586" xr:uid="{00000000-0005-0000-0000-0000423E0000}"/>
    <cellStyle name="Comma 8 3 2 6" xfId="7192" xr:uid="{00000000-0005-0000-0000-0000433E0000}"/>
    <cellStyle name="Comma 8 3 2 6 2" xfId="23523" xr:uid="{00000000-0005-0000-0000-0000443E0000}"/>
    <cellStyle name="Comma 8 3 2 6 2 2" xfId="49512" xr:uid="{00000000-0005-0000-0000-0000453E0000}"/>
    <cellStyle name="Comma 8 3 2 6 3" xfId="15403" xr:uid="{00000000-0005-0000-0000-0000463E0000}"/>
    <cellStyle name="Comma 8 3 2 6 3 2" xfId="41392" xr:uid="{00000000-0005-0000-0000-0000473E0000}"/>
    <cellStyle name="Comma 8 3 2 6 4" xfId="33239" xr:uid="{00000000-0005-0000-0000-0000483E0000}"/>
    <cellStyle name="Comma 8 3 2 7" xfId="7893" xr:uid="{00000000-0005-0000-0000-0000493E0000}"/>
    <cellStyle name="Comma 8 3 2 7 2" xfId="24224" xr:uid="{00000000-0005-0000-0000-00004A3E0000}"/>
    <cellStyle name="Comma 8 3 2 7 2 2" xfId="50213" xr:uid="{00000000-0005-0000-0000-00004B3E0000}"/>
    <cellStyle name="Comma 8 3 2 7 3" xfId="16104" xr:uid="{00000000-0005-0000-0000-00004C3E0000}"/>
    <cellStyle name="Comma 8 3 2 7 3 2" xfId="42093" xr:uid="{00000000-0005-0000-0000-00004D3E0000}"/>
    <cellStyle name="Comma 8 3 2 7 4" xfId="33940" xr:uid="{00000000-0005-0000-0000-00004E3E0000}"/>
    <cellStyle name="Comma 8 3 2 8" xfId="9716" xr:uid="{00000000-0005-0000-0000-00004F3E0000}"/>
    <cellStyle name="Comma 8 3 2 8 2" xfId="25997" xr:uid="{00000000-0005-0000-0000-0000503E0000}"/>
    <cellStyle name="Comma 8 3 2 8 2 2" xfId="51986" xr:uid="{00000000-0005-0000-0000-0000513E0000}"/>
    <cellStyle name="Comma 8 3 2 8 3" xfId="17877" xr:uid="{00000000-0005-0000-0000-0000523E0000}"/>
    <cellStyle name="Comma 8 3 2 8 3 2" xfId="43866" xr:uid="{00000000-0005-0000-0000-0000533E0000}"/>
    <cellStyle name="Comma 8 3 2 8 4" xfId="35714" xr:uid="{00000000-0005-0000-0000-0000543E0000}"/>
    <cellStyle name="Comma 8 3 2 9" xfId="9871" xr:uid="{00000000-0005-0000-0000-0000553E0000}"/>
    <cellStyle name="Comma 8 3 2 9 2" xfId="26136" xr:uid="{00000000-0005-0000-0000-0000563E0000}"/>
    <cellStyle name="Comma 8 3 2 9 2 2" xfId="52125" xr:uid="{00000000-0005-0000-0000-0000573E0000}"/>
    <cellStyle name="Comma 8 3 2 9 3" xfId="18016" xr:uid="{00000000-0005-0000-0000-0000583E0000}"/>
    <cellStyle name="Comma 8 3 2 9 3 2" xfId="44005" xr:uid="{00000000-0005-0000-0000-0000593E0000}"/>
    <cellStyle name="Comma 8 3 2 9 4" xfId="35860" xr:uid="{00000000-0005-0000-0000-00005A3E0000}"/>
    <cellStyle name="Comma 8 3 3" xfId="787" xr:uid="{00000000-0005-0000-0000-00005B3E0000}"/>
    <cellStyle name="Comma 8 3 3 10" xfId="54923" xr:uid="{00000000-0005-0000-0000-00005C3E0000}"/>
    <cellStyle name="Comma 8 3 3 2" xfId="5522" xr:uid="{00000000-0005-0000-0000-00005D3E0000}"/>
    <cellStyle name="Comma 8 3 3 2 2" xfId="21911" xr:uid="{00000000-0005-0000-0000-00005E3E0000}"/>
    <cellStyle name="Comma 8 3 3 2 2 2" xfId="47900" xr:uid="{00000000-0005-0000-0000-00005F3E0000}"/>
    <cellStyle name="Comma 8 3 3 2 3" xfId="13791" xr:uid="{00000000-0005-0000-0000-0000603E0000}"/>
    <cellStyle name="Comma 8 3 3 2 3 2" xfId="39780" xr:uid="{00000000-0005-0000-0000-0000613E0000}"/>
    <cellStyle name="Comma 8 3 3 2 4" xfId="31627" xr:uid="{00000000-0005-0000-0000-0000623E0000}"/>
    <cellStyle name="Comma 8 3 3 3" xfId="8354" xr:uid="{00000000-0005-0000-0000-0000633E0000}"/>
    <cellStyle name="Comma 8 3 3 3 2" xfId="24685" xr:uid="{00000000-0005-0000-0000-0000643E0000}"/>
    <cellStyle name="Comma 8 3 3 3 2 2" xfId="50674" xr:uid="{00000000-0005-0000-0000-0000653E0000}"/>
    <cellStyle name="Comma 8 3 3 3 3" xfId="16565" xr:uid="{00000000-0005-0000-0000-0000663E0000}"/>
    <cellStyle name="Comma 8 3 3 3 3 2" xfId="42554" xr:uid="{00000000-0005-0000-0000-0000673E0000}"/>
    <cellStyle name="Comma 8 3 3 3 4" xfId="34401" xr:uid="{00000000-0005-0000-0000-0000683E0000}"/>
    <cellStyle name="Comma 8 3 3 4" xfId="9417" xr:uid="{00000000-0005-0000-0000-0000693E0000}"/>
    <cellStyle name="Comma 8 3 3 4 2" xfId="25702" xr:uid="{00000000-0005-0000-0000-00006A3E0000}"/>
    <cellStyle name="Comma 8 3 3 4 2 2" xfId="51691" xr:uid="{00000000-0005-0000-0000-00006B3E0000}"/>
    <cellStyle name="Comma 8 3 3 4 3" xfId="17582" xr:uid="{00000000-0005-0000-0000-00006C3E0000}"/>
    <cellStyle name="Comma 8 3 3 4 3 2" xfId="43571" xr:uid="{00000000-0005-0000-0000-00006D3E0000}"/>
    <cellStyle name="Comma 8 3 3 4 4" xfId="35419" xr:uid="{00000000-0005-0000-0000-00006E3E0000}"/>
    <cellStyle name="Comma 8 3 3 5" xfId="19790" xr:uid="{00000000-0005-0000-0000-00006F3E0000}"/>
    <cellStyle name="Comma 8 3 3 5 2" xfId="45779" xr:uid="{00000000-0005-0000-0000-0000703E0000}"/>
    <cellStyle name="Comma 8 3 3 6" xfId="11670" xr:uid="{00000000-0005-0000-0000-0000713E0000}"/>
    <cellStyle name="Comma 8 3 3 6 2" xfId="37659" xr:uid="{00000000-0005-0000-0000-0000723E0000}"/>
    <cellStyle name="Comma 8 3 3 7" xfId="27255" xr:uid="{00000000-0005-0000-0000-0000733E0000}"/>
    <cellStyle name="Comma 8 3 3 7 2" xfId="53244" xr:uid="{00000000-0005-0000-0000-0000743E0000}"/>
    <cellStyle name="Comma 8 3 3 8" xfId="3317" xr:uid="{00000000-0005-0000-0000-0000753E0000}"/>
    <cellStyle name="Comma 8 3 3 9" xfId="29500" xr:uid="{00000000-0005-0000-0000-0000763E0000}"/>
    <cellStyle name="Comma 8 3 4" xfId="4035" xr:uid="{00000000-0005-0000-0000-0000773E0000}"/>
    <cellStyle name="Comma 8 3 4 2" xfId="20456" xr:uid="{00000000-0005-0000-0000-0000783E0000}"/>
    <cellStyle name="Comma 8 3 4 2 2" xfId="46445" xr:uid="{00000000-0005-0000-0000-0000793E0000}"/>
    <cellStyle name="Comma 8 3 4 3" xfId="12336" xr:uid="{00000000-0005-0000-0000-00007A3E0000}"/>
    <cellStyle name="Comma 8 3 4 3 2" xfId="38325" xr:uid="{00000000-0005-0000-0000-00007B3E0000}"/>
    <cellStyle name="Comma 8 3 4 4" xfId="30170" xr:uid="{00000000-0005-0000-0000-00007C3E0000}"/>
    <cellStyle name="Comma 8 3 5" xfId="4696" xr:uid="{00000000-0005-0000-0000-00007D3E0000}"/>
    <cellStyle name="Comma 8 3 5 2" xfId="21102" xr:uid="{00000000-0005-0000-0000-00007E3E0000}"/>
    <cellStyle name="Comma 8 3 5 2 2" xfId="47091" xr:uid="{00000000-0005-0000-0000-00007F3E0000}"/>
    <cellStyle name="Comma 8 3 5 3" xfId="12982" xr:uid="{00000000-0005-0000-0000-0000803E0000}"/>
    <cellStyle name="Comma 8 3 5 3 2" xfId="38971" xr:uid="{00000000-0005-0000-0000-0000813E0000}"/>
    <cellStyle name="Comma 8 3 5 4" xfId="30816" xr:uid="{00000000-0005-0000-0000-0000823E0000}"/>
    <cellStyle name="Comma 8 3 6" xfId="6232" xr:uid="{00000000-0005-0000-0000-0000833E0000}"/>
    <cellStyle name="Comma 8 3 6 2" xfId="22577" xr:uid="{00000000-0005-0000-0000-0000843E0000}"/>
    <cellStyle name="Comma 8 3 6 2 2" xfId="48566" xr:uid="{00000000-0005-0000-0000-0000853E0000}"/>
    <cellStyle name="Comma 8 3 6 3" xfId="14457" xr:uid="{00000000-0005-0000-0000-0000863E0000}"/>
    <cellStyle name="Comma 8 3 6 3 2" xfId="40446" xr:uid="{00000000-0005-0000-0000-0000873E0000}"/>
    <cellStyle name="Comma 8 3 6 4" xfId="32293" xr:uid="{00000000-0005-0000-0000-0000883E0000}"/>
    <cellStyle name="Comma 8 3 7" xfId="6899" xr:uid="{00000000-0005-0000-0000-0000893E0000}"/>
    <cellStyle name="Comma 8 3 7 2" xfId="23230" xr:uid="{00000000-0005-0000-0000-00008A3E0000}"/>
    <cellStyle name="Comma 8 3 7 2 2" xfId="49219" xr:uid="{00000000-0005-0000-0000-00008B3E0000}"/>
    <cellStyle name="Comma 8 3 7 3" xfId="15110" xr:uid="{00000000-0005-0000-0000-00008C3E0000}"/>
    <cellStyle name="Comma 8 3 7 3 2" xfId="41099" xr:uid="{00000000-0005-0000-0000-00008D3E0000}"/>
    <cellStyle name="Comma 8 3 7 4" xfId="32946" xr:uid="{00000000-0005-0000-0000-00008E3E0000}"/>
    <cellStyle name="Comma 8 3 8" xfId="7545" xr:uid="{00000000-0005-0000-0000-00008F3E0000}"/>
    <cellStyle name="Comma 8 3 8 2" xfId="23876" xr:uid="{00000000-0005-0000-0000-0000903E0000}"/>
    <cellStyle name="Comma 8 3 8 2 2" xfId="49865" xr:uid="{00000000-0005-0000-0000-0000913E0000}"/>
    <cellStyle name="Comma 8 3 8 3" xfId="15756" xr:uid="{00000000-0005-0000-0000-0000923E0000}"/>
    <cellStyle name="Comma 8 3 8 3 2" xfId="41745" xr:uid="{00000000-0005-0000-0000-0000933E0000}"/>
    <cellStyle name="Comma 8 3 8 4" xfId="33592" xr:uid="{00000000-0005-0000-0000-0000943E0000}"/>
    <cellStyle name="Comma 8 3 9" xfId="8872" xr:uid="{00000000-0005-0000-0000-0000953E0000}"/>
    <cellStyle name="Comma 8 3 9 2" xfId="25203" xr:uid="{00000000-0005-0000-0000-0000963E0000}"/>
    <cellStyle name="Comma 8 3 9 2 2" xfId="51192" xr:uid="{00000000-0005-0000-0000-0000973E0000}"/>
    <cellStyle name="Comma 8 3 9 3" xfId="17083" xr:uid="{00000000-0005-0000-0000-0000983E0000}"/>
    <cellStyle name="Comma 8 3 9 3 2" xfId="43072" xr:uid="{00000000-0005-0000-0000-0000993E0000}"/>
    <cellStyle name="Comma 8 3 9 4" xfId="34919" xr:uid="{00000000-0005-0000-0000-00009A3E0000}"/>
    <cellStyle name="Comma 8 4" xfId="168" xr:uid="{00000000-0005-0000-0000-00009B3E0000}"/>
    <cellStyle name="Comma 8 4 10" xfId="10368" xr:uid="{00000000-0005-0000-0000-00009C3E0000}"/>
    <cellStyle name="Comma 8 4 10 2" xfId="18491" xr:uid="{00000000-0005-0000-0000-00009D3E0000}"/>
    <cellStyle name="Comma 8 4 10 2 2" xfId="44480" xr:uid="{00000000-0005-0000-0000-00009E3E0000}"/>
    <cellStyle name="Comma 8 4 10 3" xfId="36357" xr:uid="{00000000-0005-0000-0000-00009F3E0000}"/>
    <cellStyle name="Comma 8 4 11" xfId="1974" xr:uid="{00000000-0005-0000-0000-0000A03E0000}"/>
    <cellStyle name="Comma 8 4 11 2" xfId="18838" xr:uid="{00000000-0005-0000-0000-0000A13E0000}"/>
    <cellStyle name="Comma 8 4 11 2 2" xfId="44827" xr:uid="{00000000-0005-0000-0000-0000A23E0000}"/>
    <cellStyle name="Comma 8 4 11 3" xfId="28468" xr:uid="{00000000-0005-0000-0000-0000A33E0000}"/>
    <cellStyle name="Comma 8 4 12" xfId="10718" xr:uid="{00000000-0005-0000-0000-0000A43E0000}"/>
    <cellStyle name="Comma 8 4 12 2" xfId="36707" xr:uid="{00000000-0005-0000-0000-0000A53E0000}"/>
    <cellStyle name="Comma 8 4 13" xfId="26302" xr:uid="{00000000-0005-0000-0000-0000A63E0000}"/>
    <cellStyle name="Comma 8 4 13 2" xfId="52291" xr:uid="{00000000-0005-0000-0000-0000A73E0000}"/>
    <cellStyle name="Comma 8 4 14" xfId="1624" xr:uid="{00000000-0005-0000-0000-0000A83E0000}"/>
    <cellStyle name="Comma 8 4 14 2" xfId="54077" xr:uid="{00000000-0005-0000-0000-0000A93E0000}"/>
    <cellStyle name="Comma 8 4 15" xfId="28118" xr:uid="{00000000-0005-0000-0000-0000AA3E0000}"/>
    <cellStyle name="Comma 8 4 16" xfId="54429" xr:uid="{00000000-0005-0000-0000-0000AB3E0000}"/>
    <cellStyle name="Comma 8 4 2" xfId="953" xr:uid="{00000000-0005-0000-0000-0000AC3E0000}"/>
    <cellStyle name="Comma 8 4 2 10" xfId="55084" xr:uid="{00000000-0005-0000-0000-0000AD3E0000}"/>
    <cellStyle name="Comma 8 4 2 2" xfId="5054" xr:uid="{00000000-0005-0000-0000-0000AE3E0000}"/>
    <cellStyle name="Comma 8 4 2 2 2" xfId="21451" xr:uid="{00000000-0005-0000-0000-0000AF3E0000}"/>
    <cellStyle name="Comma 8 4 2 2 2 2" xfId="47440" xr:uid="{00000000-0005-0000-0000-0000B03E0000}"/>
    <cellStyle name="Comma 8 4 2 2 3" xfId="13331" xr:uid="{00000000-0005-0000-0000-0000B13E0000}"/>
    <cellStyle name="Comma 8 4 2 2 3 2" xfId="39320" xr:uid="{00000000-0005-0000-0000-0000B23E0000}"/>
    <cellStyle name="Comma 8 4 2 2 4" xfId="31167" xr:uid="{00000000-0005-0000-0000-0000B33E0000}"/>
    <cellStyle name="Comma 8 4 2 3" xfId="7894" xr:uid="{00000000-0005-0000-0000-0000B43E0000}"/>
    <cellStyle name="Comma 8 4 2 3 2" xfId="24225" xr:uid="{00000000-0005-0000-0000-0000B53E0000}"/>
    <cellStyle name="Comma 8 4 2 3 2 2" xfId="50214" xr:uid="{00000000-0005-0000-0000-0000B63E0000}"/>
    <cellStyle name="Comma 8 4 2 3 3" xfId="16105" xr:uid="{00000000-0005-0000-0000-0000B73E0000}"/>
    <cellStyle name="Comma 8 4 2 3 3 2" xfId="42094" xr:uid="{00000000-0005-0000-0000-0000B83E0000}"/>
    <cellStyle name="Comma 8 4 2 3 4" xfId="33941" xr:uid="{00000000-0005-0000-0000-0000B93E0000}"/>
    <cellStyle name="Comma 8 4 2 4" xfId="9581" xr:uid="{00000000-0005-0000-0000-0000BA3E0000}"/>
    <cellStyle name="Comma 8 4 2 4 2" xfId="25864" xr:uid="{00000000-0005-0000-0000-0000BB3E0000}"/>
    <cellStyle name="Comma 8 4 2 4 2 2" xfId="51853" xr:uid="{00000000-0005-0000-0000-0000BC3E0000}"/>
    <cellStyle name="Comma 8 4 2 4 3" xfId="17744" xr:uid="{00000000-0005-0000-0000-0000BD3E0000}"/>
    <cellStyle name="Comma 8 4 2 4 3 2" xfId="43733" xr:uid="{00000000-0005-0000-0000-0000BE3E0000}"/>
    <cellStyle name="Comma 8 4 2 4 4" xfId="35581" xr:uid="{00000000-0005-0000-0000-0000BF3E0000}"/>
    <cellStyle name="Comma 8 4 2 5" xfId="19330" xr:uid="{00000000-0005-0000-0000-0000C03E0000}"/>
    <cellStyle name="Comma 8 4 2 5 2" xfId="45319" xr:uid="{00000000-0005-0000-0000-0000C13E0000}"/>
    <cellStyle name="Comma 8 4 2 6" xfId="11210" xr:uid="{00000000-0005-0000-0000-0000C23E0000}"/>
    <cellStyle name="Comma 8 4 2 6 2" xfId="37199" xr:uid="{00000000-0005-0000-0000-0000C33E0000}"/>
    <cellStyle name="Comma 8 4 2 7" xfId="26795" xr:uid="{00000000-0005-0000-0000-0000C43E0000}"/>
    <cellStyle name="Comma 8 4 2 7 2" xfId="52784" xr:uid="{00000000-0005-0000-0000-0000C53E0000}"/>
    <cellStyle name="Comma 8 4 2 8" xfId="2846" xr:uid="{00000000-0005-0000-0000-0000C63E0000}"/>
    <cellStyle name="Comma 8 4 2 9" xfId="29037" xr:uid="{00000000-0005-0000-0000-0000C73E0000}"/>
    <cellStyle name="Comma 8 4 3" xfId="3470" xr:uid="{00000000-0005-0000-0000-0000C83E0000}"/>
    <cellStyle name="Comma 8 4 3 2" xfId="5674" xr:uid="{00000000-0005-0000-0000-0000C93E0000}"/>
    <cellStyle name="Comma 8 4 3 2 2" xfId="22063" xr:uid="{00000000-0005-0000-0000-0000CA3E0000}"/>
    <cellStyle name="Comma 8 4 3 2 2 2" xfId="48052" xr:uid="{00000000-0005-0000-0000-0000CB3E0000}"/>
    <cellStyle name="Comma 8 4 3 2 3" xfId="13943" xr:uid="{00000000-0005-0000-0000-0000CC3E0000}"/>
    <cellStyle name="Comma 8 4 3 2 3 2" xfId="39932" xr:uid="{00000000-0005-0000-0000-0000CD3E0000}"/>
    <cellStyle name="Comma 8 4 3 2 4" xfId="31779" xr:uid="{00000000-0005-0000-0000-0000CE3E0000}"/>
    <cellStyle name="Comma 8 4 3 3" xfId="8506" xr:uid="{00000000-0005-0000-0000-0000CF3E0000}"/>
    <cellStyle name="Comma 8 4 3 3 2" xfId="24837" xr:uid="{00000000-0005-0000-0000-0000D03E0000}"/>
    <cellStyle name="Comma 8 4 3 3 2 2" xfId="50826" xr:uid="{00000000-0005-0000-0000-0000D13E0000}"/>
    <cellStyle name="Comma 8 4 3 3 3" xfId="16717" xr:uid="{00000000-0005-0000-0000-0000D23E0000}"/>
    <cellStyle name="Comma 8 4 3 3 3 2" xfId="42706" xr:uid="{00000000-0005-0000-0000-0000D33E0000}"/>
    <cellStyle name="Comma 8 4 3 3 4" xfId="34553" xr:uid="{00000000-0005-0000-0000-0000D43E0000}"/>
    <cellStyle name="Comma 8 4 3 4" xfId="19942" xr:uid="{00000000-0005-0000-0000-0000D53E0000}"/>
    <cellStyle name="Comma 8 4 3 4 2" xfId="45931" xr:uid="{00000000-0005-0000-0000-0000D63E0000}"/>
    <cellStyle name="Comma 8 4 3 5" xfId="11822" xr:uid="{00000000-0005-0000-0000-0000D73E0000}"/>
    <cellStyle name="Comma 8 4 3 5 2" xfId="37811" xr:uid="{00000000-0005-0000-0000-0000D83E0000}"/>
    <cellStyle name="Comma 8 4 3 6" xfId="27407" xr:uid="{00000000-0005-0000-0000-0000D93E0000}"/>
    <cellStyle name="Comma 8 4 3 6 2" xfId="53396" xr:uid="{00000000-0005-0000-0000-0000DA3E0000}"/>
    <cellStyle name="Comma 8 4 3 7" xfId="29653" xr:uid="{00000000-0005-0000-0000-0000DB3E0000}"/>
    <cellStyle name="Comma 8 4 4" xfId="4201" xr:uid="{00000000-0005-0000-0000-0000DC3E0000}"/>
    <cellStyle name="Comma 8 4 4 2" xfId="20617" xr:uid="{00000000-0005-0000-0000-0000DD3E0000}"/>
    <cellStyle name="Comma 8 4 4 2 2" xfId="46606" xr:uid="{00000000-0005-0000-0000-0000DE3E0000}"/>
    <cellStyle name="Comma 8 4 4 3" xfId="12497" xr:uid="{00000000-0005-0000-0000-0000DF3E0000}"/>
    <cellStyle name="Comma 8 4 4 3 2" xfId="38486" xr:uid="{00000000-0005-0000-0000-0000E03E0000}"/>
    <cellStyle name="Comma 8 4 4 4" xfId="30331" xr:uid="{00000000-0005-0000-0000-0000E13E0000}"/>
    <cellStyle name="Comma 8 4 5" xfId="4553" xr:uid="{00000000-0005-0000-0000-0000E23E0000}"/>
    <cellStyle name="Comma 8 4 5 2" xfId="20959" xr:uid="{00000000-0005-0000-0000-0000E33E0000}"/>
    <cellStyle name="Comma 8 4 5 2 2" xfId="46948" xr:uid="{00000000-0005-0000-0000-0000E43E0000}"/>
    <cellStyle name="Comma 8 4 5 3" xfId="12839" xr:uid="{00000000-0005-0000-0000-0000E53E0000}"/>
    <cellStyle name="Comma 8 4 5 3 2" xfId="38828" xr:uid="{00000000-0005-0000-0000-0000E63E0000}"/>
    <cellStyle name="Comma 8 4 5 4" xfId="30673" xr:uid="{00000000-0005-0000-0000-0000E73E0000}"/>
    <cellStyle name="Comma 8 4 6" xfId="6397" xr:uid="{00000000-0005-0000-0000-0000E83E0000}"/>
    <cellStyle name="Comma 8 4 6 2" xfId="22738" xr:uid="{00000000-0005-0000-0000-0000E93E0000}"/>
    <cellStyle name="Comma 8 4 6 2 2" xfId="48727" xr:uid="{00000000-0005-0000-0000-0000EA3E0000}"/>
    <cellStyle name="Comma 8 4 6 3" xfId="14618" xr:uid="{00000000-0005-0000-0000-0000EB3E0000}"/>
    <cellStyle name="Comma 8 4 6 3 2" xfId="40607" xr:uid="{00000000-0005-0000-0000-0000EC3E0000}"/>
    <cellStyle name="Comma 8 4 6 4" xfId="32454" xr:uid="{00000000-0005-0000-0000-0000ED3E0000}"/>
    <cellStyle name="Comma 8 4 7" xfId="7060" xr:uid="{00000000-0005-0000-0000-0000EE3E0000}"/>
    <cellStyle name="Comma 8 4 7 2" xfId="23391" xr:uid="{00000000-0005-0000-0000-0000EF3E0000}"/>
    <cellStyle name="Comma 8 4 7 2 2" xfId="49380" xr:uid="{00000000-0005-0000-0000-0000F03E0000}"/>
    <cellStyle name="Comma 8 4 7 3" xfId="15271" xr:uid="{00000000-0005-0000-0000-0000F13E0000}"/>
    <cellStyle name="Comma 8 4 7 3 2" xfId="41260" xr:uid="{00000000-0005-0000-0000-0000F23E0000}"/>
    <cellStyle name="Comma 8 4 7 4" xfId="33107" xr:uid="{00000000-0005-0000-0000-0000F33E0000}"/>
    <cellStyle name="Comma 8 4 8" xfId="7402" xr:uid="{00000000-0005-0000-0000-0000F43E0000}"/>
    <cellStyle name="Comma 8 4 8 2" xfId="23733" xr:uid="{00000000-0005-0000-0000-0000F53E0000}"/>
    <cellStyle name="Comma 8 4 8 2 2" xfId="49722" xr:uid="{00000000-0005-0000-0000-0000F63E0000}"/>
    <cellStyle name="Comma 8 4 8 3" xfId="15613" xr:uid="{00000000-0005-0000-0000-0000F73E0000}"/>
    <cellStyle name="Comma 8 4 8 3 2" xfId="41602" xr:uid="{00000000-0005-0000-0000-0000F83E0000}"/>
    <cellStyle name="Comma 8 4 8 4" xfId="33449" xr:uid="{00000000-0005-0000-0000-0000F93E0000}"/>
    <cellStyle name="Comma 8 4 9" xfId="8873" xr:uid="{00000000-0005-0000-0000-0000FA3E0000}"/>
    <cellStyle name="Comma 8 4 9 2" xfId="25204" xr:uid="{00000000-0005-0000-0000-0000FB3E0000}"/>
    <cellStyle name="Comma 8 4 9 2 2" xfId="51193" xr:uid="{00000000-0005-0000-0000-0000FC3E0000}"/>
    <cellStyle name="Comma 8 4 9 3" xfId="17084" xr:uid="{00000000-0005-0000-0000-0000FD3E0000}"/>
    <cellStyle name="Comma 8 4 9 3 2" xfId="43073" xr:uid="{00000000-0005-0000-0000-0000FE3E0000}"/>
    <cellStyle name="Comma 8 4 9 4" xfId="34920" xr:uid="{00000000-0005-0000-0000-0000FF3E0000}"/>
    <cellStyle name="Comma 8 5" xfId="611" xr:uid="{00000000-0005-0000-0000-0000003F0000}"/>
    <cellStyle name="Comma 8 5 10" xfId="27797" xr:uid="{00000000-0005-0000-0000-0000013F0000}"/>
    <cellStyle name="Comma 8 5 11" xfId="54780" xr:uid="{00000000-0005-0000-0000-0000023F0000}"/>
    <cellStyle name="Comma 8 5 2" xfId="3860" xr:uid="{00000000-0005-0000-0000-0000033F0000}"/>
    <cellStyle name="Comma 8 5 2 2" xfId="20313" xr:uid="{00000000-0005-0000-0000-0000043F0000}"/>
    <cellStyle name="Comma 8 5 2 2 2" xfId="46302" xr:uid="{00000000-0005-0000-0000-0000053F0000}"/>
    <cellStyle name="Comma 8 5 2 3" xfId="12193" xr:uid="{00000000-0005-0000-0000-0000063F0000}"/>
    <cellStyle name="Comma 8 5 2 3 2" xfId="38182" xr:uid="{00000000-0005-0000-0000-0000073F0000}"/>
    <cellStyle name="Comma 8 5 2 4" xfId="30027" xr:uid="{00000000-0005-0000-0000-0000083F0000}"/>
    <cellStyle name="Comma 8 5 3" xfId="6059" xr:uid="{00000000-0005-0000-0000-0000093F0000}"/>
    <cellStyle name="Comma 8 5 3 2" xfId="22434" xr:uid="{00000000-0005-0000-0000-00000A3F0000}"/>
    <cellStyle name="Comma 8 5 3 2 2" xfId="48423" xr:uid="{00000000-0005-0000-0000-00000B3F0000}"/>
    <cellStyle name="Comma 8 5 3 3" xfId="14314" xr:uid="{00000000-0005-0000-0000-00000C3F0000}"/>
    <cellStyle name="Comma 8 5 3 3 2" xfId="40303" xr:uid="{00000000-0005-0000-0000-00000D3F0000}"/>
    <cellStyle name="Comma 8 5 3 4" xfId="32150" xr:uid="{00000000-0005-0000-0000-00000E3F0000}"/>
    <cellStyle name="Comma 8 5 4" xfId="6756" xr:uid="{00000000-0005-0000-0000-00000F3F0000}"/>
    <cellStyle name="Comma 8 5 4 2" xfId="23087" xr:uid="{00000000-0005-0000-0000-0000103F0000}"/>
    <cellStyle name="Comma 8 5 4 2 2" xfId="49076" xr:uid="{00000000-0005-0000-0000-0000113F0000}"/>
    <cellStyle name="Comma 8 5 4 3" xfId="14967" xr:uid="{00000000-0005-0000-0000-0000123F0000}"/>
    <cellStyle name="Comma 8 5 4 3 2" xfId="40956" xr:uid="{00000000-0005-0000-0000-0000133F0000}"/>
    <cellStyle name="Comma 8 5 4 4" xfId="32803" xr:uid="{00000000-0005-0000-0000-0000143F0000}"/>
    <cellStyle name="Comma 8 5 5" xfId="9267" xr:uid="{00000000-0005-0000-0000-0000153F0000}"/>
    <cellStyle name="Comma 8 5 5 2" xfId="25558" xr:uid="{00000000-0005-0000-0000-0000163F0000}"/>
    <cellStyle name="Comma 8 5 5 2 2" xfId="51547" xr:uid="{00000000-0005-0000-0000-0000173F0000}"/>
    <cellStyle name="Comma 8 5 5 3" xfId="17438" xr:uid="{00000000-0005-0000-0000-0000183F0000}"/>
    <cellStyle name="Comma 8 5 5 3 2" xfId="43427" xr:uid="{00000000-0005-0000-0000-0000193F0000}"/>
    <cellStyle name="Comma 8 5 5 4" xfId="35275" xr:uid="{00000000-0005-0000-0000-00001A3F0000}"/>
    <cellStyle name="Comma 8 5 6" xfId="9863" xr:uid="{00000000-0005-0000-0000-00001B3F0000}"/>
    <cellStyle name="Comma 8 5 6 2" xfId="26130" xr:uid="{00000000-0005-0000-0000-00001C3F0000}"/>
    <cellStyle name="Comma 8 5 6 2 2" xfId="52119" xr:uid="{00000000-0005-0000-0000-00001D3F0000}"/>
    <cellStyle name="Comma 8 5 6 3" xfId="18010" xr:uid="{00000000-0005-0000-0000-00001E3F0000}"/>
    <cellStyle name="Comma 8 5 6 3 2" xfId="43999" xr:uid="{00000000-0005-0000-0000-00001F3F0000}"/>
    <cellStyle name="Comma 8 5 6 4" xfId="35852" xr:uid="{00000000-0005-0000-0000-0000203F0000}"/>
    <cellStyle name="Comma 8 5 7" xfId="10064" xr:uid="{00000000-0005-0000-0000-0000213F0000}"/>
    <cellStyle name="Comma 8 5 7 2" xfId="18187" xr:uid="{00000000-0005-0000-0000-0000223F0000}"/>
    <cellStyle name="Comma 8 5 7 2 2" xfId="44176" xr:uid="{00000000-0005-0000-0000-0000233F0000}"/>
    <cellStyle name="Comma 8 5 7 3" xfId="36053" xr:uid="{00000000-0005-0000-0000-0000243F0000}"/>
    <cellStyle name="Comma 8 5 8" xfId="2340" xr:uid="{00000000-0005-0000-0000-0000253F0000}"/>
    <cellStyle name="Comma 8 5 8 2" xfId="28780" xr:uid="{00000000-0005-0000-0000-0000263F0000}"/>
    <cellStyle name="Comma 8 5 9" xfId="1320" xr:uid="{00000000-0005-0000-0000-0000273F0000}"/>
    <cellStyle name="Comma 8 5 9 2" xfId="53773" xr:uid="{00000000-0005-0000-0000-0000283F0000}"/>
    <cellStyle name="Comma 8 6" xfId="537" xr:uid="{00000000-0005-0000-0000-0000293F0000}"/>
    <cellStyle name="Comma 8 6 10" xfId="54727" xr:uid="{00000000-0005-0000-0000-00002A3F0000}"/>
    <cellStyle name="Comma 8 6 2" xfId="5050" xr:uid="{00000000-0005-0000-0000-00002B3F0000}"/>
    <cellStyle name="Comma 8 6 2 2" xfId="21447" xr:uid="{00000000-0005-0000-0000-00002C3F0000}"/>
    <cellStyle name="Comma 8 6 2 2 2" xfId="47436" xr:uid="{00000000-0005-0000-0000-00002D3F0000}"/>
    <cellStyle name="Comma 8 6 2 3" xfId="13327" xr:uid="{00000000-0005-0000-0000-00002E3F0000}"/>
    <cellStyle name="Comma 8 6 2 3 2" xfId="39316" xr:uid="{00000000-0005-0000-0000-00002F3F0000}"/>
    <cellStyle name="Comma 8 6 2 4" xfId="31163" xr:uid="{00000000-0005-0000-0000-0000303F0000}"/>
    <cellStyle name="Comma 8 6 3" xfId="7890" xr:uid="{00000000-0005-0000-0000-0000313F0000}"/>
    <cellStyle name="Comma 8 6 3 2" xfId="24221" xr:uid="{00000000-0005-0000-0000-0000323F0000}"/>
    <cellStyle name="Comma 8 6 3 2 2" xfId="50210" xr:uid="{00000000-0005-0000-0000-0000333F0000}"/>
    <cellStyle name="Comma 8 6 3 3" xfId="16101" xr:uid="{00000000-0005-0000-0000-0000343F0000}"/>
    <cellStyle name="Comma 8 6 3 3 2" xfId="42090" xr:uid="{00000000-0005-0000-0000-0000353F0000}"/>
    <cellStyle name="Comma 8 6 3 4" xfId="33937" xr:uid="{00000000-0005-0000-0000-0000363F0000}"/>
    <cellStyle name="Comma 8 6 4" xfId="9205" xr:uid="{00000000-0005-0000-0000-0000373F0000}"/>
    <cellStyle name="Comma 8 6 4 2" xfId="25505" xr:uid="{00000000-0005-0000-0000-0000383F0000}"/>
    <cellStyle name="Comma 8 6 4 2 2" xfId="51494" xr:uid="{00000000-0005-0000-0000-0000393F0000}"/>
    <cellStyle name="Comma 8 6 4 3" xfId="17385" xr:uid="{00000000-0005-0000-0000-00003A3F0000}"/>
    <cellStyle name="Comma 8 6 4 3 2" xfId="43374" xr:uid="{00000000-0005-0000-0000-00003B3F0000}"/>
    <cellStyle name="Comma 8 6 4 4" xfId="35222" xr:uid="{00000000-0005-0000-0000-00003C3F0000}"/>
    <cellStyle name="Comma 8 6 5" xfId="19326" xr:uid="{00000000-0005-0000-0000-00003D3F0000}"/>
    <cellStyle name="Comma 8 6 5 2" xfId="45315" xr:uid="{00000000-0005-0000-0000-00003E3F0000}"/>
    <cellStyle name="Comma 8 6 6" xfId="11206" xr:uid="{00000000-0005-0000-0000-00003F3F0000}"/>
    <cellStyle name="Comma 8 6 6 2" xfId="37195" xr:uid="{00000000-0005-0000-0000-0000403F0000}"/>
    <cellStyle name="Comma 8 6 7" xfId="26791" xr:uid="{00000000-0005-0000-0000-0000413F0000}"/>
    <cellStyle name="Comma 8 6 7 2" xfId="52780" xr:uid="{00000000-0005-0000-0000-0000423F0000}"/>
    <cellStyle name="Comma 8 6 8" xfId="2842" xr:uid="{00000000-0005-0000-0000-0000433F0000}"/>
    <cellStyle name="Comma 8 6 9" xfId="29033" xr:uid="{00000000-0005-0000-0000-0000443F0000}"/>
    <cellStyle name="Comma 8 7" xfId="3173" xr:uid="{00000000-0005-0000-0000-0000453F0000}"/>
    <cellStyle name="Comma 8 7 2" xfId="5379" xr:uid="{00000000-0005-0000-0000-0000463F0000}"/>
    <cellStyle name="Comma 8 7 2 2" xfId="21768" xr:uid="{00000000-0005-0000-0000-0000473F0000}"/>
    <cellStyle name="Comma 8 7 2 2 2" xfId="47757" xr:uid="{00000000-0005-0000-0000-0000483F0000}"/>
    <cellStyle name="Comma 8 7 2 3" xfId="13648" xr:uid="{00000000-0005-0000-0000-0000493F0000}"/>
    <cellStyle name="Comma 8 7 2 3 2" xfId="39637" xr:uid="{00000000-0005-0000-0000-00004A3F0000}"/>
    <cellStyle name="Comma 8 7 2 4" xfId="31484" xr:uid="{00000000-0005-0000-0000-00004B3F0000}"/>
    <cellStyle name="Comma 8 7 3" xfId="8211" xr:uid="{00000000-0005-0000-0000-00004C3F0000}"/>
    <cellStyle name="Comma 8 7 3 2" xfId="24542" xr:uid="{00000000-0005-0000-0000-00004D3F0000}"/>
    <cellStyle name="Comma 8 7 3 2 2" xfId="50531" xr:uid="{00000000-0005-0000-0000-00004E3F0000}"/>
    <cellStyle name="Comma 8 7 3 3" xfId="16422" xr:uid="{00000000-0005-0000-0000-00004F3F0000}"/>
    <cellStyle name="Comma 8 7 3 3 2" xfId="42411" xr:uid="{00000000-0005-0000-0000-0000503F0000}"/>
    <cellStyle name="Comma 8 7 3 4" xfId="34258" xr:uid="{00000000-0005-0000-0000-0000513F0000}"/>
    <cellStyle name="Comma 8 7 4" xfId="19647" xr:uid="{00000000-0005-0000-0000-0000523F0000}"/>
    <cellStyle name="Comma 8 7 4 2" xfId="45636" xr:uid="{00000000-0005-0000-0000-0000533F0000}"/>
    <cellStyle name="Comma 8 7 5" xfId="11527" xr:uid="{00000000-0005-0000-0000-0000543F0000}"/>
    <cellStyle name="Comma 8 7 5 2" xfId="37516" xr:uid="{00000000-0005-0000-0000-0000553F0000}"/>
    <cellStyle name="Comma 8 7 6" xfId="27112" xr:uid="{00000000-0005-0000-0000-0000563F0000}"/>
    <cellStyle name="Comma 8 7 6 2" xfId="53101" xr:uid="{00000000-0005-0000-0000-0000573F0000}"/>
    <cellStyle name="Comma 8 7 7" xfId="29357" xr:uid="{00000000-0005-0000-0000-0000583F0000}"/>
    <cellStyle name="Comma 8 8" xfId="3794" xr:uid="{00000000-0005-0000-0000-0000593F0000}"/>
    <cellStyle name="Comma 8 8 2" xfId="20260" xr:uid="{00000000-0005-0000-0000-00005A3F0000}"/>
    <cellStyle name="Comma 8 8 2 2" xfId="46249" xr:uid="{00000000-0005-0000-0000-00005B3F0000}"/>
    <cellStyle name="Comma 8 8 3" xfId="12140" xr:uid="{00000000-0005-0000-0000-00005C3F0000}"/>
    <cellStyle name="Comma 8 8 3 2" xfId="38129" xr:uid="{00000000-0005-0000-0000-00005D3F0000}"/>
    <cellStyle name="Comma 8 8 4" xfId="29974" xr:uid="{00000000-0005-0000-0000-00005E3F0000}"/>
    <cellStyle name="Comma 8 9" xfId="4507" xr:uid="{00000000-0005-0000-0000-00005F3F0000}"/>
    <cellStyle name="Comma 8 9 2" xfId="20913" xr:uid="{00000000-0005-0000-0000-0000603F0000}"/>
    <cellStyle name="Comma 8 9 2 2" xfId="46902" xr:uid="{00000000-0005-0000-0000-0000613F0000}"/>
    <cellStyle name="Comma 8 9 3" xfId="12793" xr:uid="{00000000-0005-0000-0000-0000623F0000}"/>
    <cellStyle name="Comma 8 9 3 2" xfId="38782" xr:uid="{00000000-0005-0000-0000-0000633F0000}"/>
    <cellStyle name="Comma 8 9 4" xfId="30627" xr:uid="{00000000-0005-0000-0000-0000643F0000}"/>
    <cellStyle name="Comma 80" xfId="3746" xr:uid="{00000000-0005-0000-0000-0000653F0000}"/>
    <cellStyle name="Comma 80 2" xfId="5947" xr:uid="{00000000-0005-0000-0000-0000663F0000}"/>
    <cellStyle name="Comma 80 2 2" xfId="22336" xr:uid="{00000000-0005-0000-0000-0000673F0000}"/>
    <cellStyle name="Comma 80 2 2 2" xfId="48325" xr:uid="{00000000-0005-0000-0000-0000683F0000}"/>
    <cellStyle name="Comma 80 2 3" xfId="14216" xr:uid="{00000000-0005-0000-0000-0000693F0000}"/>
    <cellStyle name="Comma 80 2 3 2" xfId="40205" xr:uid="{00000000-0005-0000-0000-00006A3F0000}"/>
    <cellStyle name="Comma 80 2 4" xfId="32052" xr:uid="{00000000-0005-0000-0000-00006B3F0000}"/>
    <cellStyle name="Comma 80 3" xfId="8779" xr:uid="{00000000-0005-0000-0000-00006C3F0000}"/>
    <cellStyle name="Comma 80 3 2" xfId="25110" xr:uid="{00000000-0005-0000-0000-00006D3F0000}"/>
    <cellStyle name="Comma 80 3 2 2" xfId="51099" xr:uid="{00000000-0005-0000-0000-00006E3F0000}"/>
    <cellStyle name="Comma 80 3 3" xfId="16990" xr:uid="{00000000-0005-0000-0000-00006F3F0000}"/>
    <cellStyle name="Comma 80 3 3 2" xfId="42979" xr:uid="{00000000-0005-0000-0000-0000703F0000}"/>
    <cellStyle name="Comma 80 3 4" xfId="34826" xr:uid="{00000000-0005-0000-0000-0000713F0000}"/>
    <cellStyle name="Comma 80 4" xfId="20215" xr:uid="{00000000-0005-0000-0000-0000723F0000}"/>
    <cellStyle name="Comma 80 4 2" xfId="46204" xr:uid="{00000000-0005-0000-0000-0000733F0000}"/>
    <cellStyle name="Comma 80 5" xfId="12095" xr:uid="{00000000-0005-0000-0000-0000743F0000}"/>
    <cellStyle name="Comma 80 5 2" xfId="38084" xr:uid="{00000000-0005-0000-0000-0000753F0000}"/>
    <cellStyle name="Comma 80 6" xfId="27680" xr:uid="{00000000-0005-0000-0000-0000763F0000}"/>
    <cellStyle name="Comma 80 6 2" xfId="53669" xr:uid="{00000000-0005-0000-0000-0000773F0000}"/>
    <cellStyle name="Comma 80 7" xfId="29929" xr:uid="{00000000-0005-0000-0000-0000783F0000}"/>
    <cellStyle name="Comma 81" xfId="3743" xr:uid="{00000000-0005-0000-0000-0000793F0000}"/>
    <cellStyle name="Comma 81 2" xfId="5944" xr:uid="{00000000-0005-0000-0000-00007A3F0000}"/>
    <cellStyle name="Comma 81 2 2" xfId="22333" xr:uid="{00000000-0005-0000-0000-00007B3F0000}"/>
    <cellStyle name="Comma 81 2 2 2" xfId="48322" xr:uid="{00000000-0005-0000-0000-00007C3F0000}"/>
    <cellStyle name="Comma 81 2 3" xfId="14213" xr:uid="{00000000-0005-0000-0000-00007D3F0000}"/>
    <cellStyle name="Comma 81 2 3 2" xfId="40202" xr:uid="{00000000-0005-0000-0000-00007E3F0000}"/>
    <cellStyle name="Comma 81 2 4" xfId="32049" xr:uid="{00000000-0005-0000-0000-00007F3F0000}"/>
    <cellStyle name="Comma 81 3" xfId="8776" xr:uid="{00000000-0005-0000-0000-0000803F0000}"/>
    <cellStyle name="Comma 81 3 2" xfId="25107" xr:uid="{00000000-0005-0000-0000-0000813F0000}"/>
    <cellStyle name="Comma 81 3 2 2" xfId="51096" xr:uid="{00000000-0005-0000-0000-0000823F0000}"/>
    <cellStyle name="Comma 81 3 3" xfId="16987" xr:uid="{00000000-0005-0000-0000-0000833F0000}"/>
    <cellStyle name="Comma 81 3 3 2" xfId="42976" xr:uid="{00000000-0005-0000-0000-0000843F0000}"/>
    <cellStyle name="Comma 81 3 4" xfId="34823" xr:uid="{00000000-0005-0000-0000-0000853F0000}"/>
    <cellStyle name="Comma 81 4" xfId="20212" xr:uid="{00000000-0005-0000-0000-0000863F0000}"/>
    <cellStyle name="Comma 81 4 2" xfId="46201" xr:uid="{00000000-0005-0000-0000-0000873F0000}"/>
    <cellStyle name="Comma 81 5" xfId="12092" xr:uid="{00000000-0005-0000-0000-0000883F0000}"/>
    <cellStyle name="Comma 81 5 2" xfId="38081" xr:uid="{00000000-0005-0000-0000-0000893F0000}"/>
    <cellStyle name="Comma 81 6" xfId="27677" xr:uid="{00000000-0005-0000-0000-00008A3F0000}"/>
    <cellStyle name="Comma 81 6 2" xfId="53666" xr:uid="{00000000-0005-0000-0000-00008B3F0000}"/>
    <cellStyle name="Comma 81 7" xfId="29926" xr:uid="{00000000-0005-0000-0000-00008C3F0000}"/>
    <cellStyle name="Comma 82" xfId="3733" xr:uid="{00000000-0005-0000-0000-00008D3F0000}"/>
    <cellStyle name="Comma 82 2" xfId="5936" xr:uid="{00000000-0005-0000-0000-00008E3F0000}"/>
    <cellStyle name="Comma 82 2 2" xfId="22325" xr:uid="{00000000-0005-0000-0000-00008F3F0000}"/>
    <cellStyle name="Comma 82 2 2 2" xfId="48314" xr:uid="{00000000-0005-0000-0000-0000903F0000}"/>
    <cellStyle name="Comma 82 2 3" xfId="14205" xr:uid="{00000000-0005-0000-0000-0000913F0000}"/>
    <cellStyle name="Comma 82 2 3 2" xfId="40194" xr:uid="{00000000-0005-0000-0000-0000923F0000}"/>
    <cellStyle name="Comma 82 2 4" xfId="32041" xr:uid="{00000000-0005-0000-0000-0000933F0000}"/>
    <cellStyle name="Comma 82 3" xfId="8768" xr:uid="{00000000-0005-0000-0000-0000943F0000}"/>
    <cellStyle name="Comma 82 3 2" xfId="25099" xr:uid="{00000000-0005-0000-0000-0000953F0000}"/>
    <cellStyle name="Comma 82 3 2 2" xfId="51088" xr:uid="{00000000-0005-0000-0000-0000963F0000}"/>
    <cellStyle name="Comma 82 3 3" xfId="16979" xr:uid="{00000000-0005-0000-0000-0000973F0000}"/>
    <cellStyle name="Comma 82 3 3 2" xfId="42968" xr:uid="{00000000-0005-0000-0000-0000983F0000}"/>
    <cellStyle name="Comma 82 3 4" xfId="34815" xr:uid="{00000000-0005-0000-0000-0000993F0000}"/>
    <cellStyle name="Comma 82 4" xfId="20204" xr:uid="{00000000-0005-0000-0000-00009A3F0000}"/>
    <cellStyle name="Comma 82 4 2" xfId="46193" xr:uid="{00000000-0005-0000-0000-00009B3F0000}"/>
    <cellStyle name="Comma 82 5" xfId="12084" xr:uid="{00000000-0005-0000-0000-00009C3F0000}"/>
    <cellStyle name="Comma 82 5 2" xfId="38073" xr:uid="{00000000-0005-0000-0000-00009D3F0000}"/>
    <cellStyle name="Comma 82 6" xfId="27669" xr:uid="{00000000-0005-0000-0000-00009E3F0000}"/>
    <cellStyle name="Comma 82 6 2" xfId="53658" xr:uid="{00000000-0005-0000-0000-00009F3F0000}"/>
    <cellStyle name="Comma 82 7" xfId="29916" xr:uid="{00000000-0005-0000-0000-0000A03F0000}"/>
    <cellStyle name="Comma 83" xfId="3731" xr:uid="{00000000-0005-0000-0000-0000A13F0000}"/>
    <cellStyle name="Comma 83 2" xfId="5934" xr:uid="{00000000-0005-0000-0000-0000A23F0000}"/>
    <cellStyle name="Comma 83 2 2" xfId="22323" xr:uid="{00000000-0005-0000-0000-0000A33F0000}"/>
    <cellStyle name="Comma 83 2 2 2" xfId="48312" xr:uid="{00000000-0005-0000-0000-0000A43F0000}"/>
    <cellStyle name="Comma 83 2 3" xfId="14203" xr:uid="{00000000-0005-0000-0000-0000A53F0000}"/>
    <cellStyle name="Comma 83 2 3 2" xfId="40192" xr:uid="{00000000-0005-0000-0000-0000A63F0000}"/>
    <cellStyle name="Comma 83 2 4" xfId="32039" xr:uid="{00000000-0005-0000-0000-0000A73F0000}"/>
    <cellStyle name="Comma 83 3" xfId="8766" xr:uid="{00000000-0005-0000-0000-0000A83F0000}"/>
    <cellStyle name="Comma 83 3 2" xfId="25097" xr:uid="{00000000-0005-0000-0000-0000A93F0000}"/>
    <cellStyle name="Comma 83 3 2 2" xfId="51086" xr:uid="{00000000-0005-0000-0000-0000AA3F0000}"/>
    <cellStyle name="Comma 83 3 3" xfId="16977" xr:uid="{00000000-0005-0000-0000-0000AB3F0000}"/>
    <cellStyle name="Comma 83 3 3 2" xfId="42966" xr:uid="{00000000-0005-0000-0000-0000AC3F0000}"/>
    <cellStyle name="Comma 83 3 4" xfId="34813" xr:uid="{00000000-0005-0000-0000-0000AD3F0000}"/>
    <cellStyle name="Comma 83 4" xfId="20202" xr:uid="{00000000-0005-0000-0000-0000AE3F0000}"/>
    <cellStyle name="Comma 83 4 2" xfId="46191" xr:uid="{00000000-0005-0000-0000-0000AF3F0000}"/>
    <cellStyle name="Comma 83 5" xfId="12082" xr:uid="{00000000-0005-0000-0000-0000B03F0000}"/>
    <cellStyle name="Comma 83 5 2" xfId="38071" xr:uid="{00000000-0005-0000-0000-0000B13F0000}"/>
    <cellStyle name="Comma 83 6" xfId="27667" xr:uid="{00000000-0005-0000-0000-0000B23F0000}"/>
    <cellStyle name="Comma 83 6 2" xfId="53656" xr:uid="{00000000-0005-0000-0000-0000B33F0000}"/>
    <cellStyle name="Comma 83 7" xfId="29914" xr:uid="{00000000-0005-0000-0000-0000B43F0000}"/>
    <cellStyle name="Comma 84" xfId="3741" xr:uid="{00000000-0005-0000-0000-0000B53F0000}"/>
    <cellStyle name="Comma 84 2" xfId="29924" xr:uid="{00000000-0005-0000-0000-0000B63F0000}"/>
    <cellStyle name="Comma 85" xfId="3740" xr:uid="{00000000-0005-0000-0000-0000B73F0000}"/>
    <cellStyle name="Comma 85 2" xfId="5943" xr:uid="{00000000-0005-0000-0000-0000B83F0000}"/>
    <cellStyle name="Comma 85 2 2" xfId="22332" xr:uid="{00000000-0005-0000-0000-0000B93F0000}"/>
    <cellStyle name="Comma 85 2 2 2" xfId="48321" xr:uid="{00000000-0005-0000-0000-0000BA3F0000}"/>
    <cellStyle name="Comma 85 2 3" xfId="14212" xr:uid="{00000000-0005-0000-0000-0000BB3F0000}"/>
    <cellStyle name="Comma 85 2 3 2" xfId="40201" xr:uid="{00000000-0005-0000-0000-0000BC3F0000}"/>
    <cellStyle name="Comma 85 2 4" xfId="32048" xr:uid="{00000000-0005-0000-0000-0000BD3F0000}"/>
    <cellStyle name="Comma 85 3" xfId="8775" xr:uid="{00000000-0005-0000-0000-0000BE3F0000}"/>
    <cellStyle name="Comma 85 3 2" xfId="25106" xr:uid="{00000000-0005-0000-0000-0000BF3F0000}"/>
    <cellStyle name="Comma 85 3 2 2" xfId="51095" xr:uid="{00000000-0005-0000-0000-0000C03F0000}"/>
    <cellStyle name="Comma 85 3 3" xfId="16986" xr:uid="{00000000-0005-0000-0000-0000C13F0000}"/>
    <cellStyle name="Comma 85 3 3 2" xfId="42975" xr:uid="{00000000-0005-0000-0000-0000C23F0000}"/>
    <cellStyle name="Comma 85 3 4" xfId="34822" xr:uid="{00000000-0005-0000-0000-0000C33F0000}"/>
    <cellStyle name="Comma 85 4" xfId="20211" xr:uid="{00000000-0005-0000-0000-0000C43F0000}"/>
    <cellStyle name="Comma 85 4 2" xfId="46200" xr:uid="{00000000-0005-0000-0000-0000C53F0000}"/>
    <cellStyle name="Comma 85 5" xfId="12091" xr:uid="{00000000-0005-0000-0000-0000C63F0000}"/>
    <cellStyle name="Comma 85 5 2" xfId="38080" xr:uid="{00000000-0005-0000-0000-0000C73F0000}"/>
    <cellStyle name="Comma 85 6" xfId="27676" xr:uid="{00000000-0005-0000-0000-0000C83F0000}"/>
    <cellStyle name="Comma 85 6 2" xfId="53665" xr:uid="{00000000-0005-0000-0000-0000C93F0000}"/>
    <cellStyle name="Comma 85 7" xfId="29923" xr:uid="{00000000-0005-0000-0000-0000CA3F0000}"/>
    <cellStyle name="Comma 86" xfId="3747" xr:uid="{00000000-0005-0000-0000-0000CB3F0000}"/>
    <cellStyle name="Comma 86 2" xfId="5948" xr:uid="{00000000-0005-0000-0000-0000CC3F0000}"/>
    <cellStyle name="Comma 86 2 2" xfId="22337" xr:uid="{00000000-0005-0000-0000-0000CD3F0000}"/>
    <cellStyle name="Comma 86 2 2 2" xfId="48326" xr:uid="{00000000-0005-0000-0000-0000CE3F0000}"/>
    <cellStyle name="Comma 86 2 3" xfId="14217" xr:uid="{00000000-0005-0000-0000-0000CF3F0000}"/>
    <cellStyle name="Comma 86 2 3 2" xfId="40206" xr:uid="{00000000-0005-0000-0000-0000D03F0000}"/>
    <cellStyle name="Comma 86 2 4" xfId="32053" xr:uid="{00000000-0005-0000-0000-0000D13F0000}"/>
    <cellStyle name="Comma 86 3" xfId="8780" xr:uid="{00000000-0005-0000-0000-0000D23F0000}"/>
    <cellStyle name="Comma 86 3 2" xfId="25111" xr:uid="{00000000-0005-0000-0000-0000D33F0000}"/>
    <cellStyle name="Comma 86 3 2 2" xfId="51100" xr:uid="{00000000-0005-0000-0000-0000D43F0000}"/>
    <cellStyle name="Comma 86 3 3" xfId="16991" xr:uid="{00000000-0005-0000-0000-0000D53F0000}"/>
    <cellStyle name="Comma 86 3 3 2" xfId="42980" xr:uid="{00000000-0005-0000-0000-0000D63F0000}"/>
    <cellStyle name="Comma 86 3 4" xfId="34827" xr:uid="{00000000-0005-0000-0000-0000D73F0000}"/>
    <cellStyle name="Comma 86 4" xfId="20216" xr:uid="{00000000-0005-0000-0000-0000D83F0000}"/>
    <cellStyle name="Comma 86 4 2" xfId="46205" xr:uid="{00000000-0005-0000-0000-0000D93F0000}"/>
    <cellStyle name="Comma 86 5" xfId="12096" xr:uid="{00000000-0005-0000-0000-0000DA3F0000}"/>
    <cellStyle name="Comma 86 5 2" xfId="38085" xr:uid="{00000000-0005-0000-0000-0000DB3F0000}"/>
    <cellStyle name="Comma 86 6" xfId="27681" xr:uid="{00000000-0005-0000-0000-0000DC3F0000}"/>
    <cellStyle name="Comma 86 6 2" xfId="53670" xr:uid="{00000000-0005-0000-0000-0000DD3F0000}"/>
    <cellStyle name="Comma 86 7" xfId="29930" xr:uid="{00000000-0005-0000-0000-0000DE3F0000}"/>
    <cellStyle name="Comma 87" xfId="3134" xr:uid="{00000000-0005-0000-0000-0000DF3F0000}"/>
    <cellStyle name="Comma 87 2" xfId="29320" xr:uid="{00000000-0005-0000-0000-0000E03F0000}"/>
    <cellStyle name="Comma 88" xfId="3753" xr:uid="{00000000-0005-0000-0000-0000E13F0000}"/>
    <cellStyle name="Comma 88 2" xfId="5951" xr:uid="{00000000-0005-0000-0000-0000E23F0000}"/>
    <cellStyle name="Comma 88 2 2" xfId="22340" xr:uid="{00000000-0005-0000-0000-0000E33F0000}"/>
    <cellStyle name="Comma 88 2 2 2" xfId="48329" xr:uid="{00000000-0005-0000-0000-0000E43F0000}"/>
    <cellStyle name="Comma 88 2 3" xfId="14220" xr:uid="{00000000-0005-0000-0000-0000E53F0000}"/>
    <cellStyle name="Comma 88 2 3 2" xfId="40209" xr:uid="{00000000-0005-0000-0000-0000E63F0000}"/>
    <cellStyle name="Comma 88 2 4" xfId="32056" xr:uid="{00000000-0005-0000-0000-0000E73F0000}"/>
    <cellStyle name="Comma 88 3" xfId="8783" xr:uid="{00000000-0005-0000-0000-0000E83F0000}"/>
    <cellStyle name="Comma 88 3 2" xfId="25114" xr:uid="{00000000-0005-0000-0000-0000E93F0000}"/>
    <cellStyle name="Comma 88 3 2 2" xfId="51103" xr:uid="{00000000-0005-0000-0000-0000EA3F0000}"/>
    <cellStyle name="Comma 88 3 3" xfId="16994" xr:uid="{00000000-0005-0000-0000-0000EB3F0000}"/>
    <cellStyle name="Comma 88 3 3 2" xfId="42983" xr:uid="{00000000-0005-0000-0000-0000EC3F0000}"/>
    <cellStyle name="Comma 88 3 4" xfId="34830" xr:uid="{00000000-0005-0000-0000-0000ED3F0000}"/>
    <cellStyle name="Comma 88 4" xfId="20219" xr:uid="{00000000-0005-0000-0000-0000EE3F0000}"/>
    <cellStyle name="Comma 88 4 2" xfId="46208" xr:uid="{00000000-0005-0000-0000-0000EF3F0000}"/>
    <cellStyle name="Comma 88 5" xfId="12099" xr:uid="{00000000-0005-0000-0000-0000F03F0000}"/>
    <cellStyle name="Comma 88 5 2" xfId="38088" xr:uid="{00000000-0005-0000-0000-0000F13F0000}"/>
    <cellStyle name="Comma 88 6" xfId="27684" xr:uid="{00000000-0005-0000-0000-0000F23F0000}"/>
    <cellStyle name="Comma 88 6 2" xfId="53673" xr:uid="{00000000-0005-0000-0000-0000F33F0000}"/>
    <cellStyle name="Comma 88 7" xfId="29933" xr:uid="{00000000-0005-0000-0000-0000F43F0000}"/>
    <cellStyle name="Comma 89" xfId="5952" xr:uid="{00000000-0005-0000-0000-0000F53F0000}"/>
    <cellStyle name="Comma 9" xfId="169" xr:uid="{00000000-0005-0000-0000-0000F63F0000}"/>
    <cellStyle name="Comma 9 10" xfId="5994" xr:uid="{00000000-0005-0000-0000-0000F73F0000}"/>
    <cellStyle name="Comma 9 10 2" xfId="22382" xr:uid="{00000000-0005-0000-0000-0000F83F0000}"/>
    <cellStyle name="Comma 9 10 2 2" xfId="48371" xr:uid="{00000000-0005-0000-0000-0000F93F0000}"/>
    <cellStyle name="Comma 9 10 3" xfId="14262" xr:uid="{00000000-0005-0000-0000-0000FA3F0000}"/>
    <cellStyle name="Comma 9 10 3 2" xfId="40251" xr:uid="{00000000-0005-0000-0000-0000FB3F0000}"/>
    <cellStyle name="Comma 9 10 4" xfId="32098" xr:uid="{00000000-0005-0000-0000-0000FC3F0000}"/>
    <cellStyle name="Comma 9 11" xfId="6704" xr:uid="{00000000-0005-0000-0000-0000FD3F0000}"/>
    <cellStyle name="Comma 9 11 2" xfId="23035" xr:uid="{00000000-0005-0000-0000-0000FE3F0000}"/>
    <cellStyle name="Comma 9 11 2 2" xfId="49024" xr:uid="{00000000-0005-0000-0000-0000FF3F0000}"/>
    <cellStyle name="Comma 9 11 3" xfId="14915" xr:uid="{00000000-0005-0000-0000-000000400000}"/>
    <cellStyle name="Comma 9 11 3 2" xfId="40904" xr:uid="{00000000-0005-0000-0000-000001400000}"/>
    <cellStyle name="Comma 9 11 4" xfId="32751" xr:uid="{00000000-0005-0000-0000-000002400000}"/>
    <cellStyle name="Comma 9 12" xfId="7357" xr:uid="{00000000-0005-0000-0000-000003400000}"/>
    <cellStyle name="Comma 9 12 2" xfId="23688" xr:uid="{00000000-0005-0000-0000-000004400000}"/>
    <cellStyle name="Comma 9 12 2 2" xfId="49677" xr:uid="{00000000-0005-0000-0000-000005400000}"/>
    <cellStyle name="Comma 9 12 3" xfId="15568" xr:uid="{00000000-0005-0000-0000-000006400000}"/>
    <cellStyle name="Comma 9 12 3 2" xfId="41557" xr:uid="{00000000-0005-0000-0000-000007400000}"/>
    <cellStyle name="Comma 9 12 4" xfId="33404" xr:uid="{00000000-0005-0000-0000-000008400000}"/>
    <cellStyle name="Comma 9 13" xfId="8874" xr:uid="{00000000-0005-0000-0000-000009400000}"/>
    <cellStyle name="Comma 9 13 2" xfId="25205" xr:uid="{00000000-0005-0000-0000-00000A400000}"/>
    <cellStyle name="Comma 9 13 2 2" xfId="51194" xr:uid="{00000000-0005-0000-0000-00000B400000}"/>
    <cellStyle name="Comma 9 13 3" xfId="17085" xr:uid="{00000000-0005-0000-0000-00000C400000}"/>
    <cellStyle name="Comma 9 13 3 2" xfId="43074" xr:uid="{00000000-0005-0000-0000-00000D400000}"/>
    <cellStyle name="Comma 9 13 4" xfId="34921" xr:uid="{00000000-0005-0000-0000-00000E400000}"/>
    <cellStyle name="Comma 9 14" xfId="10012" xr:uid="{00000000-0005-0000-0000-00000F400000}"/>
    <cellStyle name="Comma 9 14 2" xfId="18135" xr:uid="{00000000-0005-0000-0000-000010400000}"/>
    <cellStyle name="Comma 9 14 2 2" xfId="44124" xr:uid="{00000000-0005-0000-0000-000011400000}"/>
    <cellStyle name="Comma 9 14 3" xfId="36001" xr:uid="{00000000-0005-0000-0000-000012400000}"/>
    <cellStyle name="Comma 9 15" xfId="1929" xr:uid="{00000000-0005-0000-0000-000013400000}"/>
    <cellStyle name="Comma 9 15 2" xfId="18793" xr:uid="{00000000-0005-0000-0000-000014400000}"/>
    <cellStyle name="Comma 9 15 2 2" xfId="44782" xr:uid="{00000000-0005-0000-0000-000015400000}"/>
    <cellStyle name="Comma 9 15 3" xfId="28423" xr:uid="{00000000-0005-0000-0000-000016400000}"/>
    <cellStyle name="Comma 9 16" xfId="10673" xr:uid="{00000000-0005-0000-0000-000017400000}"/>
    <cellStyle name="Comma 9 16 2" xfId="36662" xr:uid="{00000000-0005-0000-0000-000018400000}"/>
    <cellStyle name="Comma 9 17" xfId="26257" xr:uid="{00000000-0005-0000-0000-000019400000}"/>
    <cellStyle name="Comma 9 17 2" xfId="52246" xr:uid="{00000000-0005-0000-0000-00001A400000}"/>
    <cellStyle name="Comma 9 18" xfId="1268" xr:uid="{00000000-0005-0000-0000-00001B400000}"/>
    <cellStyle name="Comma 9 18 2" xfId="53721" xr:uid="{00000000-0005-0000-0000-00001C400000}"/>
    <cellStyle name="Comma 9 19" xfId="27733" xr:uid="{00000000-0005-0000-0000-00001D400000}"/>
    <cellStyle name="Comma 9 2" xfId="170" xr:uid="{00000000-0005-0000-0000-00001E400000}"/>
    <cellStyle name="Comma 9 2 10" xfId="7492" xr:uid="{00000000-0005-0000-0000-00001F400000}"/>
    <cellStyle name="Comma 9 2 10 2" xfId="23823" xr:uid="{00000000-0005-0000-0000-000020400000}"/>
    <cellStyle name="Comma 9 2 10 2 2" xfId="49812" xr:uid="{00000000-0005-0000-0000-000021400000}"/>
    <cellStyle name="Comma 9 2 10 3" xfId="15703" xr:uid="{00000000-0005-0000-0000-000022400000}"/>
    <cellStyle name="Comma 9 2 10 3 2" xfId="41692" xr:uid="{00000000-0005-0000-0000-000023400000}"/>
    <cellStyle name="Comma 9 2 10 4" xfId="33539" xr:uid="{00000000-0005-0000-0000-000024400000}"/>
    <cellStyle name="Comma 9 2 11" xfId="8875" xr:uid="{00000000-0005-0000-0000-000025400000}"/>
    <cellStyle name="Comma 9 2 11 2" xfId="25206" xr:uid="{00000000-0005-0000-0000-000026400000}"/>
    <cellStyle name="Comma 9 2 11 2 2" xfId="51195" xr:uid="{00000000-0005-0000-0000-000027400000}"/>
    <cellStyle name="Comma 9 2 11 3" xfId="17086" xr:uid="{00000000-0005-0000-0000-000028400000}"/>
    <cellStyle name="Comma 9 2 11 3 2" xfId="43075" xr:uid="{00000000-0005-0000-0000-000029400000}"/>
    <cellStyle name="Comma 9 2 11 4" xfId="34922" xr:uid="{00000000-0005-0000-0000-00002A400000}"/>
    <cellStyle name="Comma 9 2 12" xfId="10154" xr:uid="{00000000-0005-0000-0000-00002B400000}"/>
    <cellStyle name="Comma 9 2 12 2" xfId="18277" xr:uid="{00000000-0005-0000-0000-00002C400000}"/>
    <cellStyle name="Comma 9 2 12 2 2" xfId="44266" xr:uid="{00000000-0005-0000-0000-00002D400000}"/>
    <cellStyle name="Comma 9 2 12 3" xfId="36143" xr:uid="{00000000-0005-0000-0000-00002E400000}"/>
    <cellStyle name="Comma 9 2 13" xfId="2064" xr:uid="{00000000-0005-0000-0000-00002F400000}"/>
    <cellStyle name="Comma 9 2 13 2" xfId="18928" xr:uid="{00000000-0005-0000-0000-000030400000}"/>
    <cellStyle name="Comma 9 2 13 2 2" xfId="44917" xr:uid="{00000000-0005-0000-0000-000031400000}"/>
    <cellStyle name="Comma 9 2 13 3" xfId="28558" xr:uid="{00000000-0005-0000-0000-000032400000}"/>
    <cellStyle name="Comma 9 2 14" xfId="10808" xr:uid="{00000000-0005-0000-0000-000033400000}"/>
    <cellStyle name="Comma 9 2 14 2" xfId="36797" xr:uid="{00000000-0005-0000-0000-000034400000}"/>
    <cellStyle name="Comma 9 2 15" xfId="26392" xr:uid="{00000000-0005-0000-0000-000035400000}"/>
    <cellStyle name="Comma 9 2 15 2" xfId="52381" xr:uid="{00000000-0005-0000-0000-000036400000}"/>
    <cellStyle name="Comma 9 2 16" xfId="1410" xr:uid="{00000000-0005-0000-0000-000037400000}"/>
    <cellStyle name="Comma 9 2 16 2" xfId="53863" xr:uid="{00000000-0005-0000-0000-000038400000}"/>
    <cellStyle name="Comma 9 2 17" xfId="27901" xr:uid="{00000000-0005-0000-0000-000039400000}"/>
    <cellStyle name="Comma 9 2 18" xfId="54431" xr:uid="{00000000-0005-0000-0000-00003A400000}"/>
    <cellStyle name="Comma 9 2 2" xfId="171" xr:uid="{00000000-0005-0000-0000-00003B400000}"/>
    <cellStyle name="Comma 9 2 2 10" xfId="10297" xr:uid="{00000000-0005-0000-0000-00003C400000}"/>
    <cellStyle name="Comma 9 2 2 10 2" xfId="18420" xr:uid="{00000000-0005-0000-0000-00003D400000}"/>
    <cellStyle name="Comma 9 2 2 10 2 2" xfId="44409" xr:uid="{00000000-0005-0000-0000-00003E400000}"/>
    <cellStyle name="Comma 9 2 2 10 3" xfId="36286" xr:uid="{00000000-0005-0000-0000-00003F400000}"/>
    <cellStyle name="Comma 9 2 2 11" xfId="2207" xr:uid="{00000000-0005-0000-0000-000040400000}"/>
    <cellStyle name="Comma 9 2 2 11 2" xfId="19071" xr:uid="{00000000-0005-0000-0000-000041400000}"/>
    <cellStyle name="Comma 9 2 2 11 2 2" xfId="45060" xr:uid="{00000000-0005-0000-0000-000042400000}"/>
    <cellStyle name="Comma 9 2 2 11 3" xfId="28701" xr:uid="{00000000-0005-0000-0000-000043400000}"/>
    <cellStyle name="Comma 9 2 2 12" xfId="10951" xr:uid="{00000000-0005-0000-0000-000044400000}"/>
    <cellStyle name="Comma 9 2 2 12 2" xfId="36940" xr:uid="{00000000-0005-0000-0000-000045400000}"/>
    <cellStyle name="Comma 9 2 2 13" xfId="26535" xr:uid="{00000000-0005-0000-0000-000046400000}"/>
    <cellStyle name="Comma 9 2 2 13 2" xfId="52524" xr:uid="{00000000-0005-0000-0000-000047400000}"/>
    <cellStyle name="Comma 9 2 2 14" xfId="1553" xr:uid="{00000000-0005-0000-0000-000048400000}"/>
    <cellStyle name="Comma 9 2 2 14 2" xfId="54006" xr:uid="{00000000-0005-0000-0000-000049400000}"/>
    <cellStyle name="Comma 9 2 2 15" xfId="28044" xr:uid="{00000000-0005-0000-0000-00004A400000}"/>
    <cellStyle name="Comma 9 2 2 16" xfId="54432" xr:uid="{00000000-0005-0000-0000-00004B400000}"/>
    <cellStyle name="Comma 9 2 2 2" xfId="1182" xr:uid="{00000000-0005-0000-0000-00004C400000}"/>
    <cellStyle name="Comma 9 2 2 2 10" xfId="10590" xr:uid="{00000000-0005-0000-0000-00004D400000}"/>
    <cellStyle name="Comma 9 2 2 2 10 2" xfId="18713" xr:uid="{00000000-0005-0000-0000-00004E400000}"/>
    <cellStyle name="Comma 9 2 2 2 10 2 2" xfId="44702" xr:uid="{00000000-0005-0000-0000-00004F400000}"/>
    <cellStyle name="Comma 9 2 2 2 10 3" xfId="36579" xr:uid="{00000000-0005-0000-0000-000050400000}"/>
    <cellStyle name="Comma 9 2 2 2 11" xfId="2849" xr:uid="{00000000-0005-0000-0000-000051400000}"/>
    <cellStyle name="Comma 9 2 2 2 11 2" xfId="19333" xr:uid="{00000000-0005-0000-0000-000052400000}"/>
    <cellStyle name="Comma 9 2 2 2 11 2 2" xfId="45322" xr:uid="{00000000-0005-0000-0000-000053400000}"/>
    <cellStyle name="Comma 9 2 2 2 11 3" xfId="29040" xr:uid="{00000000-0005-0000-0000-000054400000}"/>
    <cellStyle name="Comma 9 2 2 2 12" xfId="11213" xr:uid="{00000000-0005-0000-0000-000055400000}"/>
    <cellStyle name="Comma 9 2 2 2 12 2" xfId="37202" xr:uid="{00000000-0005-0000-0000-000056400000}"/>
    <cellStyle name="Comma 9 2 2 2 13" xfId="26798" xr:uid="{00000000-0005-0000-0000-000057400000}"/>
    <cellStyle name="Comma 9 2 2 2 13 2" xfId="52787" xr:uid="{00000000-0005-0000-0000-000058400000}"/>
    <cellStyle name="Comma 9 2 2 2 14" xfId="1846" xr:uid="{00000000-0005-0000-0000-000059400000}"/>
    <cellStyle name="Comma 9 2 2 2 14 2" xfId="54299" xr:uid="{00000000-0005-0000-0000-00005A400000}"/>
    <cellStyle name="Comma 9 2 2 2 15" xfId="28340" xr:uid="{00000000-0005-0000-0000-00005B400000}"/>
    <cellStyle name="Comma 9 2 2 2 16" xfId="55306" xr:uid="{00000000-0005-0000-0000-00005C400000}"/>
    <cellStyle name="Comma 9 2 2 2 2" xfId="3705" xr:uid="{00000000-0005-0000-0000-00005D400000}"/>
    <cellStyle name="Comma 9 2 2 2 2 2" xfId="5909" xr:uid="{00000000-0005-0000-0000-00005E400000}"/>
    <cellStyle name="Comma 9 2 2 2 2 2 2" xfId="22298" xr:uid="{00000000-0005-0000-0000-00005F400000}"/>
    <cellStyle name="Comma 9 2 2 2 2 2 2 2" xfId="48287" xr:uid="{00000000-0005-0000-0000-000060400000}"/>
    <cellStyle name="Comma 9 2 2 2 2 2 3" xfId="14178" xr:uid="{00000000-0005-0000-0000-000061400000}"/>
    <cellStyle name="Comma 9 2 2 2 2 2 3 2" xfId="40167" xr:uid="{00000000-0005-0000-0000-000062400000}"/>
    <cellStyle name="Comma 9 2 2 2 2 2 4" xfId="32014" xr:uid="{00000000-0005-0000-0000-000063400000}"/>
    <cellStyle name="Comma 9 2 2 2 2 3" xfId="8741" xr:uid="{00000000-0005-0000-0000-000064400000}"/>
    <cellStyle name="Comma 9 2 2 2 2 3 2" xfId="25072" xr:uid="{00000000-0005-0000-0000-000065400000}"/>
    <cellStyle name="Comma 9 2 2 2 2 3 2 2" xfId="51061" xr:uid="{00000000-0005-0000-0000-000066400000}"/>
    <cellStyle name="Comma 9 2 2 2 2 3 3" xfId="16952" xr:uid="{00000000-0005-0000-0000-000067400000}"/>
    <cellStyle name="Comma 9 2 2 2 2 3 3 2" xfId="42941" xr:uid="{00000000-0005-0000-0000-000068400000}"/>
    <cellStyle name="Comma 9 2 2 2 2 3 4" xfId="34788" xr:uid="{00000000-0005-0000-0000-000069400000}"/>
    <cellStyle name="Comma 9 2 2 2 2 4" xfId="20177" xr:uid="{00000000-0005-0000-0000-00006A400000}"/>
    <cellStyle name="Comma 9 2 2 2 2 4 2" xfId="46166" xr:uid="{00000000-0005-0000-0000-00006B400000}"/>
    <cellStyle name="Comma 9 2 2 2 2 5" xfId="12057" xr:uid="{00000000-0005-0000-0000-00006C400000}"/>
    <cellStyle name="Comma 9 2 2 2 2 5 2" xfId="38046" xr:uid="{00000000-0005-0000-0000-00006D400000}"/>
    <cellStyle name="Comma 9 2 2 2 2 6" xfId="27642" xr:uid="{00000000-0005-0000-0000-00006E400000}"/>
    <cellStyle name="Comma 9 2 2 2 2 6 2" xfId="53631" xr:uid="{00000000-0005-0000-0000-00006F400000}"/>
    <cellStyle name="Comma 9 2 2 2 2 7" xfId="29888" xr:uid="{00000000-0005-0000-0000-000070400000}"/>
    <cellStyle name="Comma 9 2 2 2 3" xfId="4430" xr:uid="{00000000-0005-0000-0000-000071400000}"/>
    <cellStyle name="Comma 9 2 2 2 3 2" xfId="20839" xr:uid="{00000000-0005-0000-0000-000072400000}"/>
    <cellStyle name="Comma 9 2 2 2 3 2 2" xfId="46828" xr:uid="{00000000-0005-0000-0000-000073400000}"/>
    <cellStyle name="Comma 9 2 2 2 3 3" xfId="12719" xr:uid="{00000000-0005-0000-0000-000074400000}"/>
    <cellStyle name="Comma 9 2 2 2 3 3 2" xfId="38708" xr:uid="{00000000-0005-0000-0000-000075400000}"/>
    <cellStyle name="Comma 9 2 2 2 3 4" xfId="30553" xr:uid="{00000000-0005-0000-0000-000076400000}"/>
    <cellStyle name="Comma 9 2 2 2 4" xfId="5057" xr:uid="{00000000-0005-0000-0000-000077400000}"/>
    <cellStyle name="Comma 9 2 2 2 4 2" xfId="21454" xr:uid="{00000000-0005-0000-0000-000078400000}"/>
    <cellStyle name="Comma 9 2 2 2 4 2 2" xfId="47443" xr:uid="{00000000-0005-0000-0000-000079400000}"/>
    <cellStyle name="Comma 9 2 2 2 4 3" xfId="13334" xr:uid="{00000000-0005-0000-0000-00007A400000}"/>
    <cellStyle name="Comma 9 2 2 2 4 3 2" xfId="39323" xr:uid="{00000000-0005-0000-0000-00007B400000}"/>
    <cellStyle name="Comma 9 2 2 2 4 4" xfId="31170" xr:uid="{00000000-0005-0000-0000-00007C400000}"/>
    <cellStyle name="Comma 9 2 2 2 5" xfId="6626" xr:uid="{00000000-0005-0000-0000-00007D400000}"/>
    <cellStyle name="Comma 9 2 2 2 5 2" xfId="22960" xr:uid="{00000000-0005-0000-0000-00007E400000}"/>
    <cellStyle name="Comma 9 2 2 2 5 2 2" xfId="48949" xr:uid="{00000000-0005-0000-0000-00007F400000}"/>
    <cellStyle name="Comma 9 2 2 2 5 3" xfId="14840" xr:uid="{00000000-0005-0000-0000-000080400000}"/>
    <cellStyle name="Comma 9 2 2 2 5 3 2" xfId="40829" xr:uid="{00000000-0005-0000-0000-000081400000}"/>
    <cellStyle name="Comma 9 2 2 2 5 4" xfId="32676" xr:uid="{00000000-0005-0000-0000-000082400000}"/>
    <cellStyle name="Comma 9 2 2 2 6" xfId="7282" xr:uid="{00000000-0005-0000-0000-000083400000}"/>
    <cellStyle name="Comma 9 2 2 2 6 2" xfId="23613" xr:uid="{00000000-0005-0000-0000-000084400000}"/>
    <cellStyle name="Comma 9 2 2 2 6 2 2" xfId="49602" xr:uid="{00000000-0005-0000-0000-000085400000}"/>
    <cellStyle name="Comma 9 2 2 2 6 3" xfId="15493" xr:uid="{00000000-0005-0000-0000-000086400000}"/>
    <cellStyle name="Comma 9 2 2 2 6 3 2" xfId="41482" xr:uid="{00000000-0005-0000-0000-000087400000}"/>
    <cellStyle name="Comma 9 2 2 2 6 4" xfId="33329" xr:uid="{00000000-0005-0000-0000-000088400000}"/>
    <cellStyle name="Comma 9 2 2 2 7" xfId="7897" xr:uid="{00000000-0005-0000-0000-000089400000}"/>
    <cellStyle name="Comma 9 2 2 2 7 2" xfId="24228" xr:uid="{00000000-0005-0000-0000-00008A400000}"/>
    <cellStyle name="Comma 9 2 2 2 7 2 2" xfId="50217" xr:uid="{00000000-0005-0000-0000-00008B400000}"/>
    <cellStyle name="Comma 9 2 2 2 7 3" xfId="16108" xr:uid="{00000000-0005-0000-0000-00008C400000}"/>
    <cellStyle name="Comma 9 2 2 2 7 3 2" xfId="42097" xr:uid="{00000000-0005-0000-0000-00008D400000}"/>
    <cellStyle name="Comma 9 2 2 2 7 4" xfId="33944" xr:uid="{00000000-0005-0000-0000-00008E400000}"/>
    <cellStyle name="Comma 9 2 2 2 8" xfId="9806" xr:uid="{00000000-0005-0000-0000-00008F400000}"/>
    <cellStyle name="Comma 9 2 2 2 8 2" xfId="26087" xr:uid="{00000000-0005-0000-0000-000090400000}"/>
    <cellStyle name="Comma 9 2 2 2 8 2 2" xfId="52076" xr:uid="{00000000-0005-0000-0000-000091400000}"/>
    <cellStyle name="Comma 9 2 2 2 8 3" xfId="17967" xr:uid="{00000000-0005-0000-0000-000092400000}"/>
    <cellStyle name="Comma 9 2 2 2 8 3 2" xfId="43956" xr:uid="{00000000-0005-0000-0000-000093400000}"/>
    <cellStyle name="Comma 9 2 2 2 8 4" xfId="35804" xr:uid="{00000000-0005-0000-0000-000094400000}"/>
    <cellStyle name="Comma 9 2 2 2 9" xfId="9967" xr:uid="{00000000-0005-0000-0000-000095400000}"/>
    <cellStyle name="Comma 9 2 2 2 9 2" xfId="26212" xr:uid="{00000000-0005-0000-0000-000096400000}"/>
    <cellStyle name="Comma 9 2 2 2 9 2 2" xfId="52201" xr:uid="{00000000-0005-0000-0000-000097400000}"/>
    <cellStyle name="Comma 9 2 2 2 9 3" xfId="18092" xr:uid="{00000000-0005-0000-0000-000098400000}"/>
    <cellStyle name="Comma 9 2 2 2 9 3 2" xfId="44081" xr:uid="{00000000-0005-0000-0000-000099400000}"/>
    <cellStyle name="Comma 9 2 2 2 9 4" xfId="35956" xr:uid="{00000000-0005-0000-0000-00009A400000}"/>
    <cellStyle name="Comma 9 2 2 3" xfId="877" xr:uid="{00000000-0005-0000-0000-00009B400000}"/>
    <cellStyle name="Comma 9 2 2 3 10" xfId="55013" xr:uid="{00000000-0005-0000-0000-00009C400000}"/>
    <cellStyle name="Comma 9 2 2 3 2" xfId="5612" xr:uid="{00000000-0005-0000-0000-00009D400000}"/>
    <cellStyle name="Comma 9 2 2 3 2 2" xfId="22001" xr:uid="{00000000-0005-0000-0000-00009E400000}"/>
    <cellStyle name="Comma 9 2 2 3 2 2 2" xfId="47990" xr:uid="{00000000-0005-0000-0000-00009F400000}"/>
    <cellStyle name="Comma 9 2 2 3 2 3" xfId="13881" xr:uid="{00000000-0005-0000-0000-0000A0400000}"/>
    <cellStyle name="Comma 9 2 2 3 2 3 2" xfId="39870" xr:uid="{00000000-0005-0000-0000-0000A1400000}"/>
    <cellStyle name="Comma 9 2 2 3 2 4" xfId="31717" xr:uid="{00000000-0005-0000-0000-0000A2400000}"/>
    <cellStyle name="Comma 9 2 2 3 3" xfId="8444" xr:uid="{00000000-0005-0000-0000-0000A3400000}"/>
    <cellStyle name="Comma 9 2 2 3 3 2" xfId="24775" xr:uid="{00000000-0005-0000-0000-0000A4400000}"/>
    <cellStyle name="Comma 9 2 2 3 3 2 2" xfId="50764" xr:uid="{00000000-0005-0000-0000-0000A5400000}"/>
    <cellStyle name="Comma 9 2 2 3 3 3" xfId="16655" xr:uid="{00000000-0005-0000-0000-0000A6400000}"/>
    <cellStyle name="Comma 9 2 2 3 3 3 2" xfId="42644" xr:uid="{00000000-0005-0000-0000-0000A7400000}"/>
    <cellStyle name="Comma 9 2 2 3 3 4" xfId="34491" xr:uid="{00000000-0005-0000-0000-0000A8400000}"/>
    <cellStyle name="Comma 9 2 2 3 4" xfId="9507" xr:uid="{00000000-0005-0000-0000-0000A9400000}"/>
    <cellStyle name="Comma 9 2 2 3 4 2" xfId="25792" xr:uid="{00000000-0005-0000-0000-0000AA400000}"/>
    <cellStyle name="Comma 9 2 2 3 4 2 2" xfId="51781" xr:uid="{00000000-0005-0000-0000-0000AB400000}"/>
    <cellStyle name="Comma 9 2 2 3 4 3" xfId="17672" xr:uid="{00000000-0005-0000-0000-0000AC400000}"/>
    <cellStyle name="Comma 9 2 2 3 4 3 2" xfId="43661" xr:uid="{00000000-0005-0000-0000-0000AD400000}"/>
    <cellStyle name="Comma 9 2 2 3 4 4" xfId="35509" xr:uid="{00000000-0005-0000-0000-0000AE400000}"/>
    <cellStyle name="Comma 9 2 2 3 5" xfId="19880" xr:uid="{00000000-0005-0000-0000-0000AF400000}"/>
    <cellStyle name="Comma 9 2 2 3 5 2" xfId="45869" xr:uid="{00000000-0005-0000-0000-0000B0400000}"/>
    <cellStyle name="Comma 9 2 2 3 6" xfId="11760" xr:uid="{00000000-0005-0000-0000-0000B1400000}"/>
    <cellStyle name="Comma 9 2 2 3 6 2" xfId="37749" xr:uid="{00000000-0005-0000-0000-0000B2400000}"/>
    <cellStyle name="Comma 9 2 2 3 7" xfId="27345" xr:uid="{00000000-0005-0000-0000-0000B3400000}"/>
    <cellStyle name="Comma 9 2 2 3 7 2" xfId="53334" xr:uid="{00000000-0005-0000-0000-0000B4400000}"/>
    <cellStyle name="Comma 9 2 2 3 8" xfId="3407" xr:uid="{00000000-0005-0000-0000-0000B5400000}"/>
    <cellStyle name="Comma 9 2 2 3 9" xfId="29590" xr:uid="{00000000-0005-0000-0000-0000B6400000}"/>
    <cellStyle name="Comma 9 2 2 4" xfId="4125" xr:uid="{00000000-0005-0000-0000-0000B7400000}"/>
    <cellStyle name="Comma 9 2 2 4 2" xfId="20546" xr:uid="{00000000-0005-0000-0000-0000B8400000}"/>
    <cellStyle name="Comma 9 2 2 4 2 2" xfId="46535" xr:uid="{00000000-0005-0000-0000-0000B9400000}"/>
    <cellStyle name="Comma 9 2 2 4 3" xfId="12426" xr:uid="{00000000-0005-0000-0000-0000BA400000}"/>
    <cellStyle name="Comma 9 2 2 4 3 2" xfId="38415" xr:uid="{00000000-0005-0000-0000-0000BB400000}"/>
    <cellStyle name="Comma 9 2 2 4 4" xfId="30260" xr:uid="{00000000-0005-0000-0000-0000BC400000}"/>
    <cellStyle name="Comma 9 2 2 5" xfId="4786" xr:uid="{00000000-0005-0000-0000-0000BD400000}"/>
    <cellStyle name="Comma 9 2 2 5 2" xfId="21192" xr:uid="{00000000-0005-0000-0000-0000BE400000}"/>
    <cellStyle name="Comma 9 2 2 5 2 2" xfId="47181" xr:uid="{00000000-0005-0000-0000-0000BF400000}"/>
    <cellStyle name="Comma 9 2 2 5 3" xfId="13072" xr:uid="{00000000-0005-0000-0000-0000C0400000}"/>
    <cellStyle name="Comma 9 2 2 5 3 2" xfId="39061" xr:uid="{00000000-0005-0000-0000-0000C1400000}"/>
    <cellStyle name="Comma 9 2 2 5 4" xfId="30906" xr:uid="{00000000-0005-0000-0000-0000C2400000}"/>
    <cellStyle name="Comma 9 2 2 6" xfId="6322" xr:uid="{00000000-0005-0000-0000-0000C3400000}"/>
    <cellStyle name="Comma 9 2 2 6 2" xfId="22667" xr:uid="{00000000-0005-0000-0000-0000C4400000}"/>
    <cellStyle name="Comma 9 2 2 6 2 2" xfId="48656" xr:uid="{00000000-0005-0000-0000-0000C5400000}"/>
    <cellStyle name="Comma 9 2 2 6 3" xfId="14547" xr:uid="{00000000-0005-0000-0000-0000C6400000}"/>
    <cellStyle name="Comma 9 2 2 6 3 2" xfId="40536" xr:uid="{00000000-0005-0000-0000-0000C7400000}"/>
    <cellStyle name="Comma 9 2 2 6 4" xfId="32383" xr:uid="{00000000-0005-0000-0000-0000C8400000}"/>
    <cellStyle name="Comma 9 2 2 7" xfId="6989" xr:uid="{00000000-0005-0000-0000-0000C9400000}"/>
    <cellStyle name="Comma 9 2 2 7 2" xfId="23320" xr:uid="{00000000-0005-0000-0000-0000CA400000}"/>
    <cellStyle name="Comma 9 2 2 7 2 2" xfId="49309" xr:uid="{00000000-0005-0000-0000-0000CB400000}"/>
    <cellStyle name="Comma 9 2 2 7 3" xfId="15200" xr:uid="{00000000-0005-0000-0000-0000CC400000}"/>
    <cellStyle name="Comma 9 2 2 7 3 2" xfId="41189" xr:uid="{00000000-0005-0000-0000-0000CD400000}"/>
    <cellStyle name="Comma 9 2 2 7 4" xfId="33036" xr:uid="{00000000-0005-0000-0000-0000CE400000}"/>
    <cellStyle name="Comma 9 2 2 8" xfId="7635" xr:uid="{00000000-0005-0000-0000-0000CF400000}"/>
    <cellStyle name="Comma 9 2 2 8 2" xfId="23966" xr:uid="{00000000-0005-0000-0000-0000D0400000}"/>
    <cellStyle name="Comma 9 2 2 8 2 2" xfId="49955" xr:uid="{00000000-0005-0000-0000-0000D1400000}"/>
    <cellStyle name="Comma 9 2 2 8 3" xfId="15846" xr:uid="{00000000-0005-0000-0000-0000D2400000}"/>
    <cellStyle name="Comma 9 2 2 8 3 2" xfId="41835" xr:uid="{00000000-0005-0000-0000-0000D3400000}"/>
    <cellStyle name="Comma 9 2 2 8 4" xfId="33682" xr:uid="{00000000-0005-0000-0000-0000D4400000}"/>
    <cellStyle name="Comma 9 2 2 9" xfId="8876" xr:uid="{00000000-0005-0000-0000-0000D5400000}"/>
    <cellStyle name="Comma 9 2 2 9 2" xfId="25207" xr:uid="{00000000-0005-0000-0000-0000D6400000}"/>
    <cellStyle name="Comma 9 2 2 9 2 2" xfId="51196" xr:uid="{00000000-0005-0000-0000-0000D7400000}"/>
    <cellStyle name="Comma 9 2 2 9 3" xfId="17087" xr:uid="{00000000-0005-0000-0000-0000D8400000}"/>
    <cellStyle name="Comma 9 2 2 9 3 2" xfId="43076" xr:uid="{00000000-0005-0000-0000-0000D9400000}"/>
    <cellStyle name="Comma 9 2 2 9 4" xfId="34923" xr:uid="{00000000-0005-0000-0000-0000DA400000}"/>
    <cellStyle name="Comma 9 2 3" xfId="1038" xr:uid="{00000000-0005-0000-0000-0000DB400000}"/>
    <cellStyle name="Comma 9 2 3 10" xfId="1702" xr:uid="{00000000-0005-0000-0000-0000DC400000}"/>
    <cellStyle name="Comma 9 2 3 10 2" xfId="54155" xr:uid="{00000000-0005-0000-0000-0000DD400000}"/>
    <cellStyle name="Comma 9 2 3 11" xfId="28196" xr:uid="{00000000-0005-0000-0000-0000DE400000}"/>
    <cellStyle name="Comma 9 2 3 12" xfId="55162" xr:uid="{00000000-0005-0000-0000-0000DF400000}"/>
    <cellStyle name="Comma 9 2 3 2" xfId="3562" xr:uid="{00000000-0005-0000-0000-0000E0400000}"/>
    <cellStyle name="Comma 9 2 3 2 2" xfId="5766" xr:uid="{00000000-0005-0000-0000-0000E1400000}"/>
    <cellStyle name="Comma 9 2 3 2 2 2" xfId="22155" xr:uid="{00000000-0005-0000-0000-0000E2400000}"/>
    <cellStyle name="Comma 9 2 3 2 2 2 2" xfId="48144" xr:uid="{00000000-0005-0000-0000-0000E3400000}"/>
    <cellStyle name="Comma 9 2 3 2 2 3" xfId="14035" xr:uid="{00000000-0005-0000-0000-0000E4400000}"/>
    <cellStyle name="Comma 9 2 3 2 2 3 2" xfId="40024" xr:uid="{00000000-0005-0000-0000-0000E5400000}"/>
    <cellStyle name="Comma 9 2 3 2 2 4" xfId="31871" xr:uid="{00000000-0005-0000-0000-0000E6400000}"/>
    <cellStyle name="Comma 9 2 3 2 3" xfId="8598" xr:uid="{00000000-0005-0000-0000-0000E7400000}"/>
    <cellStyle name="Comma 9 2 3 2 3 2" xfId="24929" xr:uid="{00000000-0005-0000-0000-0000E8400000}"/>
    <cellStyle name="Comma 9 2 3 2 3 2 2" xfId="50918" xr:uid="{00000000-0005-0000-0000-0000E9400000}"/>
    <cellStyle name="Comma 9 2 3 2 3 3" xfId="16809" xr:uid="{00000000-0005-0000-0000-0000EA400000}"/>
    <cellStyle name="Comma 9 2 3 2 3 3 2" xfId="42798" xr:uid="{00000000-0005-0000-0000-0000EB400000}"/>
    <cellStyle name="Comma 9 2 3 2 3 4" xfId="34645" xr:uid="{00000000-0005-0000-0000-0000EC400000}"/>
    <cellStyle name="Comma 9 2 3 2 4" xfId="20034" xr:uid="{00000000-0005-0000-0000-0000ED400000}"/>
    <cellStyle name="Comma 9 2 3 2 4 2" xfId="46023" xr:uid="{00000000-0005-0000-0000-0000EE400000}"/>
    <cellStyle name="Comma 9 2 3 2 5" xfId="11914" xr:uid="{00000000-0005-0000-0000-0000EF400000}"/>
    <cellStyle name="Comma 9 2 3 2 5 2" xfId="37903" xr:uid="{00000000-0005-0000-0000-0000F0400000}"/>
    <cellStyle name="Comma 9 2 3 2 6" xfId="27499" xr:uid="{00000000-0005-0000-0000-0000F1400000}"/>
    <cellStyle name="Comma 9 2 3 2 6 2" xfId="53488" xr:uid="{00000000-0005-0000-0000-0000F2400000}"/>
    <cellStyle name="Comma 9 2 3 2 7" xfId="29745" xr:uid="{00000000-0005-0000-0000-0000F3400000}"/>
    <cellStyle name="Comma 9 2 3 3" xfId="4286" xr:uid="{00000000-0005-0000-0000-0000F4400000}"/>
    <cellStyle name="Comma 9 2 3 3 2" xfId="20695" xr:uid="{00000000-0005-0000-0000-0000F5400000}"/>
    <cellStyle name="Comma 9 2 3 3 2 2" xfId="46684" xr:uid="{00000000-0005-0000-0000-0000F6400000}"/>
    <cellStyle name="Comma 9 2 3 3 3" xfId="12575" xr:uid="{00000000-0005-0000-0000-0000F7400000}"/>
    <cellStyle name="Comma 9 2 3 3 3 2" xfId="38564" xr:uid="{00000000-0005-0000-0000-0000F8400000}"/>
    <cellStyle name="Comma 9 2 3 3 4" xfId="30409" xr:uid="{00000000-0005-0000-0000-0000F9400000}"/>
    <cellStyle name="Comma 9 2 3 4" xfId="6482" xr:uid="{00000000-0005-0000-0000-0000FA400000}"/>
    <cellStyle name="Comma 9 2 3 4 2" xfId="22816" xr:uid="{00000000-0005-0000-0000-0000FB400000}"/>
    <cellStyle name="Comma 9 2 3 4 2 2" xfId="48805" xr:uid="{00000000-0005-0000-0000-0000FC400000}"/>
    <cellStyle name="Comma 9 2 3 4 3" xfId="14696" xr:uid="{00000000-0005-0000-0000-0000FD400000}"/>
    <cellStyle name="Comma 9 2 3 4 3 2" xfId="40685" xr:uid="{00000000-0005-0000-0000-0000FE400000}"/>
    <cellStyle name="Comma 9 2 3 4 4" xfId="32532" xr:uid="{00000000-0005-0000-0000-0000FF400000}"/>
    <cellStyle name="Comma 9 2 3 5" xfId="7138" xr:uid="{00000000-0005-0000-0000-000000410000}"/>
    <cellStyle name="Comma 9 2 3 5 2" xfId="23469" xr:uid="{00000000-0005-0000-0000-000001410000}"/>
    <cellStyle name="Comma 9 2 3 5 2 2" xfId="49458" xr:uid="{00000000-0005-0000-0000-000002410000}"/>
    <cellStyle name="Comma 9 2 3 5 3" xfId="15349" xr:uid="{00000000-0005-0000-0000-000003410000}"/>
    <cellStyle name="Comma 9 2 3 5 3 2" xfId="41338" xr:uid="{00000000-0005-0000-0000-000004410000}"/>
    <cellStyle name="Comma 9 2 3 5 4" xfId="33185" xr:uid="{00000000-0005-0000-0000-000005410000}"/>
    <cellStyle name="Comma 9 2 3 6" xfId="9662" xr:uid="{00000000-0005-0000-0000-000006410000}"/>
    <cellStyle name="Comma 9 2 3 6 2" xfId="25943" xr:uid="{00000000-0005-0000-0000-000007410000}"/>
    <cellStyle name="Comma 9 2 3 6 2 2" xfId="51932" xr:uid="{00000000-0005-0000-0000-000008410000}"/>
    <cellStyle name="Comma 9 2 3 6 3" xfId="17823" xr:uid="{00000000-0005-0000-0000-000009410000}"/>
    <cellStyle name="Comma 9 2 3 6 3 2" xfId="43812" xr:uid="{00000000-0005-0000-0000-00000A410000}"/>
    <cellStyle name="Comma 9 2 3 6 4" xfId="35660" xr:uid="{00000000-0005-0000-0000-00000B410000}"/>
    <cellStyle name="Comma 9 2 3 7" xfId="9908" xr:uid="{00000000-0005-0000-0000-00000C410000}"/>
    <cellStyle name="Comma 9 2 3 7 2" xfId="26166" xr:uid="{00000000-0005-0000-0000-00000D410000}"/>
    <cellStyle name="Comma 9 2 3 7 2 2" xfId="52155" xr:uid="{00000000-0005-0000-0000-00000E410000}"/>
    <cellStyle name="Comma 9 2 3 7 3" xfId="18046" xr:uid="{00000000-0005-0000-0000-00000F410000}"/>
    <cellStyle name="Comma 9 2 3 7 3 2" xfId="44035" xr:uid="{00000000-0005-0000-0000-000010410000}"/>
    <cellStyle name="Comma 9 2 3 7 4" xfId="35897" xr:uid="{00000000-0005-0000-0000-000011410000}"/>
    <cellStyle name="Comma 9 2 3 8" xfId="10446" xr:uid="{00000000-0005-0000-0000-000012410000}"/>
    <cellStyle name="Comma 9 2 3 8 2" xfId="18569" xr:uid="{00000000-0005-0000-0000-000013410000}"/>
    <cellStyle name="Comma 9 2 3 8 2 2" xfId="44558" xr:uid="{00000000-0005-0000-0000-000014410000}"/>
    <cellStyle name="Comma 9 2 3 8 3" xfId="36435" xr:uid="{00000000-0005-0000-0000-000015410000}"/>
    <cellStyle name="Comma 9 2 3 9" xfId="2541" xr:uid="{00000000-0005-0000-0000-000016410000}"/>
    <cellStyle name="Comma 9 2 3 9 2" xfId="28875" xr:uid="{00000000-0005-0000-0000-000017410000}"/>
    <cellStyle name="Comma 9 2 4" xfId="728" xr:uid="{00000000-0005-0000-0000-000018410000}"/>
    <cellStyle name="Comma 9 2 4 10" xfId="54870" xr:uid="{00000000-0005-0000-0000-000019410000}"/>
    <cellStyle name="Comma 9 2 4 2" xfId="5056" xr:uid="{00000000-0005-0000-0000-00001A410000}"/>
    <cellStyle name="Comma 9 2 4 2 2" xfId="21453" xr:uid="{00000000-0005-0000-0000-00001B410000}"/>
    <cellStyle name="Comma 9 2 4 2 2 2" xfId="47442" xr:uid="{00000000-0005-0000-0000-00001C410000}"/>
    <cellStyle name="Comma 9 2 4 2 3" xfId="13333" xr:uid="{00000000-0005-0000-0000-00001D410000}"/>
    <cellStyle name="Comma 9 2 4 2 3 2" xfId="39322" xr:uid="{00000000-0005-0000-0000-00001E410000}"/>
    <cellStyle name="Comma 9 2 4 2 4" xfId="31169" xr:uid="{00000000-0005-0000-0000-00001F410000}"/>
    <cellStyle name="Comma 9 2 4 3" xfId="7896" xr:uid="{00000000-0005-0000-0000-000020410000}"/>
    <cellStyle name="Comma 9 2 4 3 2" xfId="24227" xr:uid="{00000000-0005-0000-0000-000021410000}"/>
    <cellStyle name="Comma 9 2 4 3 2 2" xfId="50216" xr:uid="{00000000-0005-0000-0000-000022410000}"/>
    <cellStyle name="Comma 9 2 4 3 3" xfId="16107" xr:uid="{00000000-0005-0000-0000-000023410000}"/>
    <cellStyle name="Comma 9 2 4 3 3 2" xfId="42096" xr:uid="{00000000-0005-0000-0000-000024410000}"/>
    <cellStyle name="Comma 9 2 4 3 4" xfId="33943" xr:uid="{00000000-0005-0000-0000-000025410000}"/>
    <cellStyle name="Comma 9 2 4 4" xfId="9361" xr:uid="{00000000-0005-0000-0000-000026410000}"/>
    <cellStyle name="Comma 9 2 4 4 2" xfId="25648" xr:uid="{00000000-0005-0000-0000-000027410000}"/>
    <cellStyle name="Comma 9 2 4 4 2 2" xfId="51637" xr:uid="{00000000-0005-0000-0000-000028410000}"/>
    <cellStyle name="Comma 9 2 4 4 3" xfId="17528" xr:uid="{00000000-0005-0000-0000-000029410000}"/>
    <cellStyle name="Comma 9 2 4 4 3 2" xfId="43517" xr:uid="{00000000-0005-0000-0000-00002A410000}"/>
    <cellStyle name="Comma 9 2 4 4 4" xfId="35365" xr:uid="{00000000-0005-0000-0000-00002B410000}"/>
    <cellStyle name="Comma 9 2 4 5" xfId="19332" xr:uid="{00000000-0005-0000-0000-00002C410000}"/>
    <cellStyle name="Comma 9 2 4 5 2" xfId="45321" xr:uid="{00000000-0005-0000-0000-00002D410000}"/>
    <cellStyle name="Comma 9 2 4 6" xfId="11212" xr:uid="{00000000-0005-0000-0000-00002E410000}"/>
    <cellStyle name="Comma 9 2 4 6 2" xfId="37201" xr:uid="{00000000-0005-0000-0000-00002F410000}"/>
    <cellStyle name="Comma 9 2 4 7" xfId="26797" xr:uid="{00000000-0005-0000-0000-000030410000}"/>
    <cellStyle name="Comma 9 2 4 7 2" xfId="52786" xr:uid="{00000000-0005-0000-0000-000031410000}"/>
    <cellStyle name="Comma 9 2 4 8" xfId="2848" xr:uid="{00000000-0005-0000-0000-000032410000}"/>
    <cellStyle name="Comma 9 2 4 9" xfId="29039" xr:uid="{00000000-0005-0000-0000-000033410000}"/>
    <cellStyle name="Comma 9 2 5" xfId="3264" xr:uid="{00000000-0005-0000-0000-000034410000}"/>
    <cellStyle name="Comma 9 2 5 2" xfId="5469" xr:uid="{00000000-0005-0000-0000-000035410000}"/>
    <cellStyle name="Comma 9 2 5 2 2" xfId="21858" xr:uid="{00000000-0005-0000-0000-000036410000}"/>
    <cellStyle name="Comma 9 2 5 2 2 2" xfId="47847" xr:uid="{00000000-0005-0000-0000-000037410000}"/>
    <cellStyle name="Comma 9 2 5 2 3" xfId="13738" xr:uid="{00000000-0005-0000-0000-000038410000}"/>
    <cellStyle name="Comma 9 2 5 2 3 2" xfId="39727" xr:uid="{00000000-0005-0000-0000-000039410000}"/>
    <cellStyle name="Comma 9 2 5 2 4" xfId="31574" xr:uid="{00000000-0005-0000-0000-00003A410000}"/>
    <cellStyle name="Comma 9 2 5 3" xfId="8301" xr:uid="{00000000-0005-0000-0000-00003B410000}"/>
    <cellStyle name="Comma 9 2 5 3 2" xfId="24632" xr:uid="{00000000-0005-0000-0000-00003C410000}"/>
    <cellStyle name="Comma 9 2 5 3 2 2" xfId="50621" xr:uid="{00000000-0005-0000-0000-00003D410000}"/>
    <cellStyle name="Comma 9 2 5 3 3" xfId="16512" xr:uid="{00000000-0005-0000-0000-00003E410000}"/>
    <cellStyle name="Comma 9 2 5 3 3 2" xfId="42501" xr:uid="{00000000-0005-0000-0000-00003F410000}"/>
    <cellStyle name="Comma 9 2 5 3 4" xfId="34348" xr:uid="{00000000-0005-0000-0000-000040410000}"/>
    <cellStyle name="Comma 9 2 5 4" xfId="19737" xr:uid="{00000000-0005-0000-0000-000041410000}"/>
    <cellStyle name="Comma 9 2 5 4 2" xfId="45726" xr:uid="{00000000-0005-0000-0000-000042410000}"/>
    <cellStyle name="Comma 9 2 5 5" xfId="11617" xr:uid="{00000000-0005-0000-0000-000043410000}"/>
    <cellStyle name="Comma 9 2 5 5 2" xfId="37606" xr:uid="{00000000-0005-0000-0000-000044410000}"/>
    <cellStyle name="Comma 9 2 5 6" xfId="27202" xr:uid="{00000000-0005-0000-0000-000045410000}"/>
    <cellStyle name="Comma 9 2 5 6 2" xfId="53191" xr:uid="{00000000-0005-0000-0000-000046410000}"/>
    <cellStyle name="Comma 9 2 5 7" xfId="29447" xr:uid="{00000000-0005-0000-0000-000047410000}"/>
    <cellStyle name="Comma 9 2 6" xfId="3976" xr:uid="{00000000-0005-0000-0000-000048410000}"/>
    <cellStyle name="Comma 9 2 6 2" xfId="20403" xr:uid="{00000000-0005-0000-0000-000049410000}"/>
    <cellStyle name="Comma 9 2 6 2 2" xfId="46392" xr:uid="{00000000-0005-0000-0000-00004A410000}"/>
    <cellStyle name="Comma 9 2 6 3" xfId="12283" xr:uid="{00000000-0005-0000-0000-00004B410000}"/>
    <cellStyle name="Comma 9 2 6 3 2" xfId="38272" xr:uid="{00000000-0005-0000-0000-00004C410000}"/>
    <cellStyle name="Comma 9 2 6 4" xfId="30117" xr:uid="{00000000-0005-0000-0000-00004D410000}"/>
    <cellStyle name="Comma 9 2 7" xfId="4643" xr:uid="{00000000-0005-0000-0000-00004E410000}"/>
    <cellStyle name="Comma 9 2 7 2" xfId="21049" xr:uid="{00000000-0005-0000-0000-00004F410000}"/>
    <cellStyle name="Comma 9 2 7 2 2" xfId="47038" xr:uid="{00000000-0005-0000-0000-000050410000}"/>
    <cellStyle name="Comma 9 2 7 3" xfId="12929" xr:uid="{00000000-0005-0000-0000-000051410000}"/>
    <cellStyle name="Comma 9 2 7 3 2" xfId="38918" xr:uid="{00000000-0005-0000-0000-000052410000}"/>
    <cellStyle name="Comma 9 2 7 4" xfId="30763" xr:uid="{00000000-0005-0000-0000-000053410000}"/>
    <cellStyle name="Comma 9 2 8" xfId="6173" xr:uid="{00000000-0005-0000-0000-000054410000}"/>
    <cellStyle name="Comma 9 2 8 2" xfId="22524" xr:uid="{00000000-0005-0000-0000-000055410000}"/>
    <cellStyle name="Comma 9 2 8 2 2" xfId="48513" xr:uid="{00000000-0005-0000-0000-000056410000}"/>
    <cellStyle name="Comma 9 2 8 3" xfId="14404" xr:uid="{00000000-0005-0000-0000-000057410000}"/>
    <cellStyle name="Comma 9 2 8 3 2" xfId="40393" xr:uid="{00000000-0005-0000-0000-000058410000}"/>
    <cellStyle name="Comma 9 2 8 4" xfId="32240" xr:uid="{00000000-0005-0000-0000-000059410000}"/>
    <cellStyle name="Comma 9 2 9" xfId="6846" xr:uid="{00000000-0005-0000-0000-00005A410000}"/>
    <cellStyle name="Comma 9 2 9 2" xfId="23177" xr:uid="{00000000-0005-0000-0000-00005B410000}"/>
    <cellStyle name="Comma 9 2 9 2 2" xfId="49166" xr:uid="{00000000-0005-0000-0000-00005C410000}"/>
    <cellStyle name="Comma 9 2 9 3" xfId="15057" xr:uid="{00000000-0005-0000-0000-00005D410000}"/>
    <cellStyle name="Comma 9 2 9 3 2" xfId="41046" xr:uid="{00000000-0005-0000-0000-00005E410000}"/>
    <cellStyle name="Comma 9 2 9 4" xfId="32893" xr:uid="{00000000-0005-0000-0000-00005F410000}"/>
    <cellStyle name="Comma 9 20" xfId="54430" xr:uid="{00000000-0005-0000-0000-000060410000}"/>
    <cellStyle name="Comma 9 3" xfId="172" xr:uid="{00000000-0005-0000-0000-000061410000}"/>
    <cellStyle name="Comma 9 3 10" xfId="10208" xr:uid="{00000000-0005-0000-0000-000062410000}"/>
    <cellStyle name="Comma 9 3 10 2" xfId="18331" xr:uid="{00000000-0005-0000-0000-000063410000}"/>
    <cellStyle name="Comma 9 3 10 2 2" xfId="44320" xr:uid="{00000000-0005-0000-0000-000064410000}"/>
    <cellStyle name="Comma 9 3 10 3" xfId="36197" xr:uid="{00000000-0005-0000-0000-000065410000}"/>
    <cellStyle name="Comma 9 3 11" xfId="2118" xr:uid="{00000000-0005-0000-0000-000066410000}"/>
    <cellStyle name="Comma 9 3 11 2" xfId="18982" xr:uid="{00000000-0005-0000-0000-000067410000}"/>
    <cellStyle name="Comma 9 3 11 2 2" xfId="44971" xr:uid="{00000000-0005-0000-0000-000068410000}"/>
    <cellStyle name="Comma 9 3 11 3" xfId="28612" xr:uid="{00000000-0005-0000-0000-000069410000}"/>
    <cellStyle name="Comma 9 3 12" xfId="10862" xr:uid="{00000000-0005-0000-0000-00006A410000}"/>
    <cellStyle name="Comma 9 3 12 2" xfId="36851" xr:uid="{00000000-0005-0000-0000-00006B410000}"/>
    <cellStyle name="Comma 9 3 13" xfId="26446" xr:uid="{00000000-0005-0000-0000-00006C410000}"/>
    <cellStyle name="Comma 9 3 13 2" xfId="52435" xr:uid="{00000000-0005-0000-0000-00006D410000}"/>
    <cellStyle name="Comma 9 3 14" xfId="1464" xr:uid="{00000000-0005-0000-0000-00006E410000}"/>
    <cellStyle name="Comma 9 3 14 2" xfId="53917" xr:uid="{00000000-0005-0000-0000-00006F410000}"/>
    <cellStyle name="Comma 9 3 15" xfId="27955" xr:uid="{00000000-0005-0000-0000-000070410000}"/>
    <cellStyle name="Comma 9 3 16" xfId="54433" xr:uid="{00000000-0005-0000-0000-000071410000}"/>
    <cellStyle name="Comma 9 3 2" xfId="1093" xr:uid="{00000000-0005-0000-0000-000072410000}"/>
    <cellStyle name="Comma 9 3 2 10" xfId="10501" xr:uid="{00000000-0005-0000-0000-000073410000}"/>
    <cellStyle name="Comma 9 3 2 10 2" xfId="18624" xr:uid="{00000000-0005-0000-0000-000074410000}"/>
    <cellStyle name="Comma 9 3 2 10 2 2" xfId="44613" xr:uid="{00000000-0005-0000-0000-000075410000}"/>
    <cellStyle name="Comma 9 3 2 10 3" xfId="36490" xr:uid="{00000000-0005-0000-0000-000076410000}"/>
    <cellStyle name="Comma 9 3 2 11" xfId="2850" xr:uid="{00000000-0005-0000-0000-000077410000}"/>
    <cellStyle name="Comma 9 3 2 11 2" xfId="19334" xr:uid="{00000000-0005-0000-0000-000078410000}"/>
    <cellStyle name="Comma 9 3 2 11 2 2" xfId="45323" xr:uid="{00000000-0005-0000-0000-000079410000}"/>
    <cellStyle name="Comma 9 3 2 11 3" xfId="29041" xr:uid="{00000000-0005-0000-0000-00007A410000}"/>
    <cellStyle name="Comma 9 3 2 12" xfId="11214" xr:uid="{00000000-0005-0000-0000-00007B410000}"/>
    <cellStyle name="Comma 9 3 2 12 2" xfId="37203" xr:uid="{00000000-0005-0000-0000-00007C410000}"/>
    <cellStyle name="Comma 9 3 2 13" xfId="26799" xr:uid="{00000000-0005-0000-0000-00007D410000}"/>
    <cellStyle name="Comma 9 3 2 13 2" xfId="52788" xr:uid="{00000000-0005-0000-0000-00007E410000}"/>
    <cellStyle name="Comma 9 3 2 14" xfId="1757" xr:uid="{00000000-0005-0000-0000-00007F410000}"/>
    <cellStyle name="Comma 9 3 2 14 2" xfId="54210" xr:uid="{00000000-0005-0000-0000-000080410000}"/>
    <cellStyle name="Comma 9 3 2 15" xfId="28251" xr:uid="{00000000-0005-0000-0000-000081410000}"/>
    <cellStyle name="Comma 9 3 2 16" xfId="55217" xr:uid="{00000000-0005-0000-0000-000082410000}"/>
    <cellStyle name="Comma 9 3 2 2" xfId="3616" xr:uid="{00000000-0005-0000-0000-000083410000}"/>
    <cellStyle name="Comma 9 3 2 2 2" xfId="5820" xr:uid="{00000000-0005-0000-0000-000084410000}"/>
    <cellStyle name="Comma 9 3 2 2 2 2" xfId="22209" xr:uid="{00000000-0005-0000-0000-000085410000}"/>
    <cellStyle name="Comma 9 3 2 2 2 2 2" xfId="48198" xr:uid="{00000000-0005-0000-0000-000086410000}"/>
    <cellStyle name="Comma 9 3 2 2 2 3" xfId="14089" xr:uid="{00000000-0005-0000-0000-000087410000}"/>
    <cellStyle name="Comma 9 3 2 2 2 3 2" xfId="40078" xr:uid="{00000000-0005-0000-0000-000088410000}"/>
    <cellStyle name="Comma 9 3 2 2 2 4" xfId="31925" xr:uid="{00000000-0005-0000-0000-000089410000}"/>
    <cellStyle name="Comma 9 3 2 2 3" xfId="8652" xr:uid="{00000000-0005-0000-0000-00008A410000}"/>
    <cellStyle name="Comma 9 3 2 2 3 2" xfId="24983" xr:uid="{00000000-0005-0000-0000-00008B410000}"/>
    <cellStyle name="Comma 9 3 2 2 3 2 2" xfId="50972" xr:uid="{00000000-0005-0000-0000-00008C410000}"/>
    <cellStyle name="Comma 9 3 2 2 3 3" xfId="16863" xr:uid="{00000000-0005-0000-0000-00008D410000}"/>
    <cellStyle name="Comma 9 3 2 2 3 3 2" xfId="42852" xr:uid="{00000000-0005-0000-0000-00008E410000}"/>
    <cellStyle name="Comma 9 3 2 2 3 4" xfId="34699" xr:uid="{00000000-0005-0000-0000-00008F410000}"/>
    <cellStyle name="Comma 9 3 2 2 4" xfId="20088" xr:uid="{00000000-0005-0000-0000-000090410000}"/>
    <cellStyle name="Comma 9 3 2 2 4 2" xfId="46077" xr:uid="{00000000-0005-0000-0000-000091410000}"/>
    <cellStyle name="Comma 9 3 2 2 5" xfId="11968" xr:uid="{00000000-0005-0000-0000-000092410000}"/>
    <cellStyle name="Comma 9 3 2 2 5 2" xfId="37957" xr:uid="{00000000-0005-0000-0000-000093410000}"/>
    <cellStyle name="Comma 9 3 2 2 6" xfId="27553" xr:uid="{00000000-0005-0000-0000-000094410000}"/>
    <cellStyle name="Comma 9 3 2 2 6 2" xfId="53542" xr:uid="{00000000-0005-0000-0000-000095410000}"/>
    <cellStyle name="Comma 9 3 2 2 7" xfId="29799" xr:uid="{00000000-0005-0000-0000-000096410000}"/>
    <cellStyle name="Comma 9 3 2 3" xfId="4341" xr:uid="{00000000-0005-0000-0000-000097410000}"/>
    <cellStyle name="Comma 9 3 2 3 2" xfId="20750" xr:uid="{00000000-0005-0000-0000-000098410000}"/>
    <cellStyle name="Comma 9 3 2 3 2 2" xfId="46739" xr:uid="{00000000-0005-0000-0000-000099410000}"/>
    <cellStyle name="Comma 9 3 2 3 3" xfId="12630" xr:uid="{00000000-0005-0000-0000-00009A410000}"/>
    <cellStyle name="Comma 9 3 2 3 3 2" xfId="38619" xr:uid="{00000000-0005-0000-0000-00009B410000}"/>
    <cellStyle name="Comma 9 3 2 3 4" xfId="30464" xr:uid="{00000000-0005-0000-0000-00009C410000}"/>
    <cellStyle name="Comma 9 3 2 4" xfId="5058" xr:uid="{00000000-0005-0000-0000-00009D410000}"/>
    <cellStyle name="Comma 9 3 2 4 2" xfId="21455" xr:uid="{00000000-0005-0000-0000-00009E410000}"/>
    <cellStyle name="Comma 9 3 2 4 2 2" xfId="47444" xr:uid="{00000000-0005-0000-0000-00009F410000}"/>
    <cellStyle name="Comma 9 3 2 4 3" xfId="13335" xr:uid="{00000000-0005-0000-0000-0000A0410000}"/>
    <cellStyle name="Comma 9 3 2 4 3 2" xfId="39324" xr:uid="{00000000-0005-0000-0000-0000A1410000}"/>
    <cellStyle name="Comma 9 3 2 4 4" xfId="31171" xr:uid="{00000000-0005-0000-0000-0000A2410000}"/>
    <cellStyle name="Comma 9 3 2 5" xfId="6537" xr:uid="{00000000-0005-0000-0000-0000A3410000}"/>
    <cellStyle name="Comma 9 3 2 5 2" xfId="22871" xr:uid="{00000000-0005-0000-0000-0000A4410000}"/>
    <cellStyle name="Comma 9 3 2 5 2 2" xfId="48860" xr:uid="{00000000-0005-0000-0000-0000A5410000}"/>
    <cellStyle name="Comma 9 3 2 5 3" xfId="14751" xr:uid="{00000000-0005-0000-0000-0000A6410000}"/>
    <cellStyle name="Comma 9 3 2 5 3 2" xfId="40740" xr:uid="{00000000-0005-0000-0000-0000A7410000}"/>
    <cellStyle name="Comma 9 3 2 5 4" xfId="32587" xr:uid="{00000000-0005-0000-0000-0000A8410000}"/>
    <cellStyle name="Comma 9 3 2 6" xfId="7193" xr:uid="{00000000-0005-0000-0000-0000A9410000}"/>
    <cellStyle name="Comma 9 3 2 6 2" xfId="23524" xr:uid="{00000000-0005-0000-0000-0000AA410000}"/>
    <cellStyle name="Comma 9 3 2 6 2 2" xfId="49513" xr:uid="{00000000-0005-0000-0000-0000AB410000}"/>
    <cellStyle name="Comma 9 3 2 6 3" xfId="15404" xr:uid="{00000000-0005-0000-0000-0000AC410000}"/>
    <cellStyle name="Comma 9 3 2 6 3 2" xfId="41393" xr:uid="{00000000-0005-0000-0000-0000AD410000}"/>
    <cellStyle name="Comma 9 3 2 6 4" xfId="33240" xr:uid="{00000000-0005-0000-0000-0000AE410000}"/>
    <cellStyle name="Comma 9 3 2 7" xfId="7898" xr:uid="{00000000-0005-0000-0000-0000AF410000}"/>
    <cellStyle name="Comma 9 3 2 7 2" xfId="24229" xr:uid="{00000000-0005-0000-0000-0000B0410000}"/>
    <cellStyle name="Comma 9 3 2 7 2 2" xfId="50218" xr:uid="{00000000-0005-0000-0000-0000B1410000}"/>
    <cellStyle name="Comma 9 3 2 7 3" xfId="16109" xr:uid="{00000000-0005-0000-0000-0000B2410000}"/>
    <cellStyle name="Comma 9 3 2 7 3 2" xfId="42098" xr:uid="{00000000-0005-0000-0000-0000B3410000}"/>
    <cellStyle name="Comma 9 3 2 7 4" xfId="33945" xr:uid="{00000000-0005-0000-0000-0000B4410000}"/>
    <cellStyle name="Comma 9 3 2 8" xfId="9717" xr:uid="{00000000-0005-0000-0000-0000B5410000}"/>
    <cellStyle name="Comma 9 3 2 8 2" xfId="25998" xr:uid="{00000000-0005-0000-0000-0000B6410000}"/>
    <cellStyle name="Comma 9 3 2 8 2 2" xfId="51987" xr:uid="{00000000-0005-0000-0000-0000B7410000}"/>
    <cellStyle name="Comma 9 3 2 8 3" xfId="17878" xr:uid="{00000000-0005-0000-0000-0000B8410000}"/>
    <cellStyle name="Comma 9 3 2 8 3 2" xfId="43867" xr:uid="{00000000-0005-0000-0000-0000B9410000}"/>
    <cellStyle name="Comma 9 3 2 8 4" xfId="35715" xr:uid="{00000000-0005-0000-0000-0000BA410000}"/>
    <cellStyle name="Comma 9 3 2 9" xfId="9939" xr:uid="{00000000-0005-0000-0000-0000BB410000}"/>
    <cellStyle name="Comma 9 3 2 9 2" xfId="26190" xr:uid="{00000000-0005-0000-0000-0000BC410000}"/>
    <cellStyle name="Comma 9 3 2 9 2 2" xfId="52179" xr:uid="{00000000-0005-0000-0000-0000BD410000}"/>
    <cellStyle name="Comma 9 3 2 9 3" xfId="18070" xr:uid="{00000000-0005-0000-0000-0000BE410000}"/>
    <cellStyle name="Comma 9 3 2 9 3 2" xfId="44059" xr:uid="{00000000-0005-0000-0000-0000BF410000}"/>
    <cellStyle name="Comma 9 3 2 9 4" xfId="35928" xr:uid="{00000000-0005-0000-0000-0000C0410000}"/>
    <cellStyle name="Comma 9 3 3" xfId="788" xr:uid="{00000000-0005-0000-0000-0000C1410000}"/>
    <cellStyle name="Comma 9 3 3 10" xfId="54924" xr:uid="{00000000-0005-0000-0000-0000C2410000}"/>
    <cellStyle name="Comma 9 3 3 2" xfId="5523" xr:uid="{00000000-0005-0000-0000-0000C3410000}"/>
    <cellStyle name="Comma 9 3 3 2 2" xfId="21912" xr:uid="{00000000-0005-0000-0000-0000C4410000}"/>
    <cellStyle name="Comma 9 3 3 2 2 2" xfId="47901" xr:uid="{00000000-0005-0000-0000-0000C5410000}"/>
    <cellStyle name="Comma 9 3 3 2 3" xfId="13792" xr:uid="{00000000-0005-0000-0000-0000C6410000}"/>
    <cellStyle name="Comma 9 3 3 2 3 2" xfId="39781" xr:uid="{00000000-0005-0000-0000-0000C7410000}"/>
    <cellStyle name="Comma 9 3 3 2 4" xfId="31628" xr:uid="{00000000-0005-0000-0000-0000C8410000}"/>
    <cellStyle name="Comma 9 3 3 3" xfId="8355" xr:uid="{00000000-0005-0000-0000-0000C9410000}"/>
    <cellStyle name="Comma 9 3 3 3 2" xfId="24686" xr:uid="{00000000-0005-0000-0000-0000CA410000}"/>
    <cellStyle name="Comma 9 3 3 3 2 2" xfId="50675" xr:uid="{00000000-0005-0000-0000-0000CB410000}"/>
    <cellStyle name="Comma 9 3 3 3 3" xfId="16566" xr:uid="{00000000-0005-0000-0000-0000CC410000}"/>
    <cellStyle name="Comma 9 3 3 3 3 2" xfId="42555" xr:uid="{00000000-0005-0000-0000-0000CD410000}"/>
    <cellStyle name="Comma 9 3 3 3 4" xfId="34402" xr:uid="{00000000-0005-0000-0000-0000CE410000}"/>
    <cellStyle name="Comma 9 3 3 4" xfId="9418" xr:uid="{00000000-0005-0000-0000-0000CF410000}"/>
    <cellStyle name="Comma 9 3 3 4 2" xfId="25703" xr:uid="{00000000-0005-0000-0000-0000D0410000}"/>
    <cellStyle name="Comma 9 3 3 4 2 2" xfId="51692" xr:uid="{00000000-0005-0000-0000-0000D1410000}"/>
    <cellStyle name="Comma 9 3 3 4 3" xfId="17583" xr:uid="{00000000-0005-0000-0000-0000D2410000}"/>
    <cellStyle name="Comma 9 3 3 4 3 2" xfId="43572" xr:uid="{00000000-0005-0000-0000-0000D3410000}"/>
    <cellStyle name="Comma 9 3 3 4 4" xfId="35420" xr:uid="{00000000-0005-0000-0000-0000D4410000}"/>
    <cellStyle name="Comma 9 3 3 5" xfId="19791" xr:uid="{00000000-0005-0000-0000-0000D5410000}"/>
    <cellStyle name="Comma 9 3 3 5 2" xfId="45780" xr:uid="{00000000-0005-0000-0000-0000D6410000}"/>
    <cellStyle name="Comma 9 3 3 6" xfId="11671" xr:uid="{00000000-0005-0000-0000-0000D7410000}"/>
    <cellStyle name="Comma 9 3 3 6 2" xfId="37660" xr:uid="{00000000-0005-0000-0000-0000D8410000}"/>
    <cellStyle name="Comma 9 3 3 7" xfId="27256" xr:uid="{00000000-0005-0000-0000-0000D9410000}"/>
    <cellStyle name="Comma 9 3 3 7 2" xfId="53245" xr:uid="{00000000-0005-0000-0000-0000DA410000}"/>
    <cellStyle name="Comma 9 3 3 8" xfId="3318" xr:uid="{00000000-0005-0000-0000-0000DB410000}"/>
    <cellStyle name="Comma 9 3 3 9" xfId="29501" xr:uid="{00000000-0005-0000-0000-0000DC410000}"/>
    <cellStyle name="Comma 9 3 4" xfId="4036" xr:uid="{00000000-0005-0000-0000-0000DD410000}"/>
    <cellStyle name="Comma 9 3 4 2" xfId="20457" xr:uid="{00000000-0005-0000-0000-0000DE410000}"/>
    <cellStyle name="Comma 9 3 4 2 2" xfId="46446" xr:uid="{00000000-0005-0000-0000-0000DF410000}"/>
    <cellStyle name="Comma 9 3 4 3" xfId="12337" xr:uid="{00000000-0005-0000-0000-0000E0410000}"/>
    <cellStyle name="Comma 9 3 4 3 2" xfId="38326" xr:uid="{00000000-0005-0000-0000-0000E1410000}"/>
    <cellStyle name="Comma 9 3 4 4" xfId="30171" xr:uid="{00000000-0005-0000-0000-0000E2410000}"/>
    <cellStyle name="Comma 9 3 5" xfId="4697" xr:uid="{00000000-0005-0000-0000-0000E3410000}"/>
    <cellStyle name="Comma 9 3 5 2" xfId="21103" xr:uid="{00000000-0005-0000-0000-0000E4410000}"/>
    <cellStyle name="Comma 9 3 5 2 2" xfId="47092" xr:uid="{00000000-0005-0000-0000-0000E5410000}"/>
    <cellStyle name="Comma 9 3 5 3" xfId="12983" xr:uid="{00000000-0005-0000-0000-0000E6410000}"/>
    <cellStyle name="Comma 9 3 5 3 2" xfId="38972" xr:uid="{00000000-0005-0000-0000-0000E7410000}"/>
    <cellStyle name="Comma 9 3 5 4" xfId="30817" xr:uid="{00000000-0005-0000-0000-0000E8410000}"/>
    <cellStyle name="Comma 9 3 6" xfId="6233" xr:uid="{00000000-0005-0000-0000-0000E9410000}"/>
    <cellStyle name="Comma 9 3 6 2" xfId="22578" xr:uid="{00000000-0005-0000-0000-0000EA410000}"/>
    <cellStyle name="Comma 9 3 6 2 2" xfId="48567" xr:uid="{00000000-0005-0000-0000-0000EB410000}"/>
    <cellStyle name="Comma 9 3 6 3" xfId="14458" xr:uid="{00000000-0005-0000-0000-0000EC410000}"/>
    <cellStyle name="Comma 9 3 6 3 2" xfId="40447" xr:uid="{00000000-0005-0000-0000-0000ED410000}"/>
    <cellStyle name="Comma 9 3 6 4" xfId="32294" xr:uid="{00000000-0005-0000-0000-0000EE410000}"/>
    <cellStyle name="Comma 9 3 7" xfId="6900" xr:uid="{00000000-0005-0000-0000-0000EF410000}"/>
    <cellStyle name="Comma 9 3 7 2" xfId="23231" xr:uid="{00000000-0005-0000-0000-0000F0410000}"/>
    <cellStyle name="Comma 9 3 7 2 2" xfId="49220" xr:uid="{00000000-0005-0000-0000-0000F1410000}"/>
    <cellStyle name="Comma 9 3 7 3" xfId="15111" xr:uid="{00000000-0005-0000-0000-0000F2410000}"/>
    <cellStyle name="Comma 9 3 7 3 2" xfId="41100" xr:uid="{00000000-0005-0000-0000-0000F3410000}"/>
    <cellStyle name="Comma 9 3 7 4" xfId="32947" xr:uid="{00000000-0005-0000-0000-0000F4410000}"/>
    <cellStyle name="Comma 9 3 8" xfId="7546" xr:uid="{00000000-0005-0000-0000-0000F5410000}"/>
    <cellStyle name="Comma 9 3 8 2" xfId="23877" xr:uid="{00000000-0005-0000-0000-0000F6410000}"/>
    <cellStyle name="Comma 9 3 8 2 2" xfId="49866" xr:uid="{00000000-0005-0000-0000-0000F7410000}"/>
    <cellStyle name="Comma 9 3 8 3" xfId="15757" xr:uid="{00000000-0005-0000-0000-0000F8410000}"/>
    <cellStyle name="Comma 9 3 8 3 2" xfId="41746" xr:uid="{00000000-0005-0000-0000-0000F9410000}"/>
    <cellStyle name="Comma 9 3 8 4" xfId="33593" xr:uid="{00000000-0005-0000-0000-0000FA410000}"/>
    <cellStyle name="Comma 9 3 9" xfId="8877" xr:uid="{00000000-0005-0000-0000-0000FB410000}"/>
    <cellStyle name="Comma 9 3 9 2" xfId="25208" xr:uid="{00000000-0005-0000-0000-0000FC410000}"/>
    <cellStyle name="Comma 9 3 9 2 2" xfId="51197" xr:uid="{00000000-0005-0000-0000-0000FD410000}"/>
    <cellStyle name="Comma 9 3 9 3" xfId="17088" xr:uid="{00000000-0005-0000-0000-0000FE410000}"/>
    <cellStyle name="Comma 9 3 9 3 2" xfId="43077" xr:uid="{00000000-0005-0000-0000-0000FF410000}"/>
    <cellStyle name="Comma 9 3 9 4" xfId="34924" xr:uid="{00000000-0005-0000-0000-000000420000}"/>
    <cellStyle name="Comma 9 4" xfId="173" xr:uid="{00000000-0005-0000-0000-000001420000}"/>
    <cellStyle name="Comma 9 4 10" xfId="10369" xr:uid="{00000000-0005-0000-0000-000002420000}"/>
    <cellStyle name="Comma 9 4 10 2" xfId="18492" xr:uid="{00000000-0005-0000-0000-000003420000}"/>
    <cellStyle name="Comma 9 4 10 2 2" xfId="44481" xr:uid="{00000000-0005-0000-0000-000004420000}"/>
    <cellStyle name="Comma 9 4 10 3" xfId="36358" xr:uid="{00000000-0005-0000-0000-000005420000}"/>
    <cellStyle name="Comma 9 4 11" xfId="1975" xr:uid="{00000000-0005-0000-0000-000006420000}"/>
    <cellStyle name="Comma 9 4 11 2" xfId="18839" xr:uid="{00000000-0005-0000-0000-000007420000}"/>
    <cellStyle name="Comma 9 4 11 2 2" xfId="44828" xr:uid="{00000000-0005-0000-0000-000008420000}"/>
    <cellStyle name="Comma 9 4 11 3" xfId="28469" xr:uid="{00000000-0005-0000-0000-000009420000}"/>
    <cellStyle name="Comma 9 4 12" xfId="10719" xr:uid="{00000000-0005-0000-0000-00000A420000}"/>
    <cellStyle name="Comma 9 4 12 2" xfId="36708" xr:uid="{00000000-0005-0000-0000-00000B420000}"/>
    <cellStyle name="Comma 9 4 13" xfId="26303" xr:uid="{00000000-0005-0000-0000-00000C420000}"/>
    <cellStyle name="Comma 9 4 13 2" xfId="52292" xr:uid="{00000000-0005-0000-0000-00000D420000}"/>
    <cellStyle name="Comma 9 4 14" xfId="1625" xr:uid="{00000000-0005-0000-0000-00000E420000}"/>
    <cellStyle name="Comma 9 4 14 2" xfId="54078" xr:uid="{00000000-0005-0000-0000-00000F420000}"/>
    <cellStyle name="Comma 9 4 15" xfId="28119" xr:uid="{00000000-0005-0000-0000-000010420000}"/>
    <cellStyle name="Comma 9 4 16" xfId="54434" xr:uid="{00000000-0005-0000-0000-000011420000}"/>
    <cellStyle name="Comma 9 4 2" xfId="954" xr:uid="{00000000-0005-0000-0000-000012420000}"/>
    <cellStyle name="Comma 9 4 2 10" xfId="55085" xr:uid="{00000000-0005-0000-0000-000013420000}"/>
    <cellStyle name="Comma 9 4 2 2" xfId="5059" xr:uid="{00000000-0005-0000-0000-000014420000}"/>
    <cellStyle name="Comma 9 4 2 2 2" xfId="21456" xr:uid="{00000000-0005-0000-0000-000015420000}"/>
    <cellStyle name="Comma 9 4 2 2 2 2" xfId="47445" xr:uid="{00000000-0005-0000-0000-000016420000}"/>
    <cellStyle name="Comma 9 4 2 2 3" xfId="13336" xr:uid="{00000000-0005-0000-0000-000017420000}"/>
    <cellStyle name="Comma 9 4 2 2 3 2" xfId="39325" xr:uid="{00000000-0005-0000-0000-000018420000}"/>
    <cellStyle name="Comma 9 4 2 2 4" xfId="31172" xr:uid="{00000000-0005-0000-0000-000019420000}"/>
    <cellStyle name="Comma 9 4 2 3" xfId="7899" xr:uid="{00000000-0005-0000-0000-00001A420000}"/>
    <cellStyle name="Comma 9 4 2 3 2" xfId="24230" xr:uid="{00000000-0005-0000-0000-00001B420000}"/>
    <cellStyle name="Comma 9 4 2 3 2 2" xfId="50219" xr:uid="{00000000-0005-0000-0000-00001C420000}"/>
    <cellStyle name="Comma 9 4 2 3 3" xfId="16110" xr:uid="{00000000-0005-0000-0000-00001D420000}"/>
    <cellStyle name="Comma 9 4 2 3 3 2" xfId="42099" xr:uid="{00000000-0005-0000-0000-00001E420000}"/>
    <cellStyle name="Comma 9 4 2 3 4" xfId="33946" xr:uid="{00000000-0005-0000-0000-00001F420000}"/>
    <cellStyle name="Comma 9 4 2 4" xfId="9582" xr:uid="{00000000-0005-0000-0000-000020420000}"/>
    <cellStyle name="Comma 9 4 2 4 2" xfId="25865" xr:uid="{00000000-0005-0000-0000-000021420000}"/>
    <cellStyle name="Comma 9 4 2 4 2 2" xfId="51854" xr:uid="{00000000-0005-0000-0000-000022420000}"/>
    <cellStyle name="Comma 9 4 2 4 3" xfId="17745" xr:uid="{00000000-0005-0000-0000-000023420000}"/>
    <cellStyle name="Comma 9 4 2 4 3 2" xfId="43734" xr:uid="{00000000-0005-0000-0000-000024420000}"/>
    <cellStyle name="Comma 9 4 2 4 4" xfId="35582" xr:uid="{00000000-0005-0000-0000-000025420000}"/>
    <cellStyle name="Comma 9 4 2 5" xfId="19335" xr:uid="{00000000-0005-0000-0000-000026420000}"/>
    <cellStyle name="Comma 9 4 2 5 2" xfId="45324" xr:uid="{00000000-0005-0000-0000-000027420000}"/>
    <cellStyle name="Comma 9 4 2 6" xfId="11215" xr:uid="{00000000-0005-0000-0000-000028420000}"/>
    <cellStyle name="Comma 9 4 2 6 2" xfId="37204" xr:uid="{00000000-0005-0000-0000-000029420000}"/>
    <cellStyle name="Comma 9 4 2 7" xfId="26800" xr:uid="{00000000-0005-0000-0000-00002A420000}"/>
    <cellStyle name="Comma 9 4 2 7 2" xfId="52789" xr:uid="{00000000-0005-0000-0000-00002B420000}"/>
    <cellStyle name="Comma 9 4 2 8" xfId="2851" xr:uid="{00000000-0005-0000-0000-00002C420000}"/>
    <cellStyle name="Comma 9 4 2 9" xfId="29042" xr:uid="{00000000-0005-0000-0000-00002D420000}"/>
    <cellStyle name="Comma 9 4 3" xfId="3471" xr:uid="{00000000-0005-0000-0000-00002E420000}"/>
    <cellStyle name="Comma 9 4 3 2" xfId="5675" xr:uid="{00000000-0005-0000-0000-00002F420000}"/>
    <cellStyle name="Comma 9 4 3 2 2" xfId="22064" xr:uid="{00000000-0005-0000-0000-000030420000}"/>
    <cellStyle name="Comma 9 4 3 2 2 2" xfId="48053" xr:uid="{00000000-0005-0000-0000-000031420000}"/>
    <cellStyle name="Comma 9 4 3 2 3" xfId="13944" xr:uid="{00000000-0005-0000-0000-000032420000}"/>
    <cellStyle name="Comma 9 4 3 2 3 2" xfId="39933" xr:uid="{00000000-0005-0000-0000-000033420000}"/>
    <cellStyle name="Comma 9 4 3 2 4" xfId="31780" xr:uid="{00000000-0005-0000-0000-000034420000}"/>
    <cellStyle name="Comma 9 4 3 3" xfId="8507" xr:uid="{00000000-0005-0000-0000-000035420000}"/>
    <cellStyle name="Comma 9 4 3 3 2" xfId="24838" xr:uid="{00000000-0005-0000-0000-000036420000}"/>
    <cellStyle name="Comma 9 4 3 3 2 2" xfId="50827" xr:uid="{00000000-0005-0000-0000-000037420000}"/>
    <cellStyle name="Comma 9 4 3 3 3" xfId="16718" xr:uid="{00000000-0005-0000-0000-000038420000}"/>
    <cellStyle name="Comma 9 4 3 3 3 2" xfId="42707" xr:uid="{00000000-0005-0000-0000-000039420000}"/>
    <cellStyle name="Comma 9 4 3 3 4" xfId="34554" xr:uid="{00000000-0005-0000-0000-00003A420000}"/>
    <cellStyle name="Comma 9 4 3 4" xfId="19943" xr:uid="{00000000-0005-0000-0000-00003B420000}"/>
    <cellStyle name="Comma 9 4 3 4 2" xfId="45932" xr:uid="{00000000-0005-0000-0000-00003C420000}"/>
    <cellStyle name="Comma 9 4 3 5" xfId="11823" xr:uid="{00000000-0005-0000-0000-00003D420000}"/>
    <cellStyle name="Comma 9 4 3 5 2" xfId="37812" xr:uid="{00000000-0005-0000-0000-00003E420000}"/>
    <cellStyle name="Comma 9 4 3 6" xfId="27408" xr:uid="{00000000-0005-0000-0000-00003F420000}"/>
    <cellStyle name="Comma 9 4 3 6 2" xfId="53397" xr:uid="{00000000-0005-0000-0000-000040420000}"/>
    <cellStyle name="Comma 9 4 3 7" xfId="29654" xr:uid="{00000000-0005-0000-0000-000041420000}"/>
    <cellStyle name="Comma 9 4 4" xfId="4202" xr:uid="{00000000-0005-0000-0000-000042420000}"/>
    <cellStyle name="Comma 9 4 4 2" xfId="20618" xr:uid="{00000000-0005-0000-0000-000043420000}"/>
    <cellStyle name="Comma 9 4 4 2 2" xfId="46607" xr:uid="{00000000-0005-0000-0000-000044420000}"/>
    <cellStyle name="Comma 9 4 4 3" xfId="12498" xr:uid="{00000000-0005-0000-0000-000045420000}"/>
    <cellStyle name="Comma 9 4 4 3 2" xfId="38487" xr:uid="{00000000-0005-0000-0000-000046420000}"/>
    <cellStyle name="Comma 9 4 4 4" xfId="30332" xr:uid="{00000000-0005-0000-0000-000047420000}"/>
    <cellStyle name="Comma 9 4 5" xfId="4554" xr:uid="{00000000-0005-0000-0000-000048420000}"/>
    <cellStyle name="Comma 9 4 5 2" xfId="20960" xr:uid="{00000000-0005-0000-0000-000049420000}"/>
    <cellStyle name="Comma 9 4 5 2 2" xfId="46949" xr:uid="{00000000-0005-0000-0000-00004A420000}"/>
    <cellStyle name="Comma 9 4 5 3" xfId="12840" xr:uid="{00000000-0005-0000-0000-00004B420000}"/>
    <cellStyle name="Comma 9 4 5 3 2" xfId="38829" xr:uid="{00000000-0005-0000-0000-00004C420000}"/>
    <cellStyle name="Comma 9 4 5 4" xfId="30674" xr:uid="{00000000-0005-0000-0000-00004D420000}"/>
    <cellStyle name="Comma 9 4 6" xfId="6398" xr:uid="{00000000-0005-0000-0000-00004E420000}"/>
    <cellStyle name="Comma 9 4 6 2" xfId="22739" xr:uid="{00000000-0005-0000-0000-00004F420000}"/>
    <cellStyle name="Comma 9 4 6 2 2" xfId="48728" xr:uid="{00000000-0005-0000-0000-000050420000}"/>
    <cellStyle name="Comma 9 4 6 3" xfId="14619" xr:uid="{00000000-0005-0000-0000-000051420000}"/>
    <cellStyle name="Comma 9 4 6 3 2" xfId="40608" xr:uid="{00000000-0005-0000-0000-000052420000}"/>
    <cellStyle name="Comma 9 4 6 4" xfId="32455" xr:uid="{00000000-0005-0000-0000-000053420000}"/>
    <cellStyle name="Comma 9 4 7" xfId="7061" xr:uid="{00000000-0005-0000-0000-000054420000}"/>
    <cellStyle name="Comma 9 4 7 2" xfId="23392" xr:uid="{00000000-0005-0000-0000-000055420000}"/>
    <cellStyle name="Comma 9 4 7 2 2" xfId="49381" xr:uid="{00000000-0005-0000-0000-000056420000}"/>
    <cellStyle name="Comma 9 4 7 3" xfId="15272" xr:uid="{00000000-0005-0000-0000-000057420000}"/>
    <cellStyle name="Comma 9 4 7 3 2" xfId="41261" xr:uid="{00000000-0005-0000-0000-000058420000}"/>
    <cellStyle name="Comma 9 4 7 4" xfId="33108" xr:uid="{00000000-0005-0000-0000-000059420000}"/>
    <cellStyle name="Comma 9 4 8" xfId="7403" xr:uid="{00000000-0005-0000-0000-00005A420000}"/>
    <cellStyle name="Comma 9 4 8 2" xfId="23734" xr:uid="{00000000-0005-0000-0000-00005B420000}"/>
    <cellStyle name="Comma 9 4 8 2 2" xfId="49723" xr:uid="{00000000-0005-0000-0000-00005C420000}"/>
    <cellStyle name="Comma 9 4 8 3" xfId="15614" xr:uid="{00000000-0005-0000-0000-00005D420000}"/>
    <cellStyle name="Comma 9 4 8 3 2" xfId="41603" xr:uid="{00000000-0005-0000-0000-00005E420000}"/>
    <cellStyle name="Comma 9 4 8 4" xfId="33450" xr:uid="{00000000-0005-0000-0000-00005F420000}"/>
    <cellStyle name="Comma 9 4 9" xfId="8878" xr:uid="{00000000-0005-0000-0000-000060420000}"/>
    <cellStyle name="Comma 9 4 9 2" xfId="25209" xr:uid="{00000000-0005-0000-0000-000061420000}"/>
    <cellStyle name="Comma 9 4 9 2 2" xfId="51198" xr:uid="{00000000-0005-0000-0000-000062420000}"/>
    <cellStyle name="Comma 9 4 9 3" xfId="17089" xr:uid="{00000000-0005-0000-0000-000063420000}"/>
    <cellStyle name="Comma 9 4 9 3 2" xfId="43078" xr:uid="{00000000-0005-0000-0000-000064420000}"/>
    <cellStyle name="Comma 9 4 9 4" xfId="34925" xr:uid="{00000000-0005-0000-0000-000065420000}"/>
    <cellStyle name="Comma 9 5" xfId="469" xr:uid="{00000000-0005-0000-0000-000066420000}"/>
    <cellStyle name="Comma 9 5 10" xfId="27798" xr:uid="{00000000-0005-0000-0000-000067420000}"/>
    <cellStyle name="Comma 9 5 2" xfId="612" xr:uid="{00000000-0005-0000-0000-000068420000}"/>
    <cellStyle name="Comma 9 5 2 2" xfId="9268" xr:uid="{00000000-0005-0000-0000-000069420000}"/>
    <cellStyle name="Comma 9 5 2 2 2" xfId="25559" xr:uid="{00000000-0005-0000-0000-00006A420000}"/>
    <cellStyle name="Comma 9 5 2 2 2 2" xfId="51548" xr:uid="{00000000-0005-0000-0000-00006B420000}"/>
    <cellStyle name="Comma 9 5 2 2 3" xfId="17439" xr:uid="{00000000-0005-0000-0000-00006C420000}"/>
    <cellStyle name="Comma 9 5 2 2 3 2" xfId="43428" xr:uid="{00000000-0005-0000-0000-00006D420000}"/>
    <cellStyle name="Comma 9 5 2 2 4" xfId="35276" xr:uid="{00000000-0005-0000-0000-00006E420000}"/>
    <cellStyle name="Comma 9 5 2 3" xfId="20314" xr:uid="{00000000-0005-0000-0000-00006F420000}"/>
    <cellStyle name="Comma 9 5 2 3 2" xfId="46303" xr:uid="{00000000-0005-0000-0000-000070420000}"/>
    <cellStyle name="Comma 9 5 2 4" xfId="12194" xr:uid="{00000000-0005-0000-0000-000071420000}"/>
    <cellStyle name="Comma 9 5 2 4 2" xfId="38183" xr:uid="{00000000-0005-0000-0000-000072420000}"/>
    <cellStyle name="Comma 9 5 2 5" xfId="3861" xr:uid="{00000000-0005-0000-0000-000073420000}"/>
    <cellStyle name="Comma 9 5 2 6" xfId="30028" xr:uid="{00000000-0005-0000-0000-000074420000}"/>
    <cellStyle name="Comma 9 5 2 7" xfId="54781" xr:uid="{00000000-0005-0000-0000-000075420000}"/>
    <cellStyle name="Comma 9 5 3" xfId="6060" xr:uid="{00000000-0005-0000-0000-000076420000}"/>
    <cellStyle name="Comma 9 5 3 2" xfId="22435" xr:uid="{00000000-0005-0000-0000-000077420000}"/>
    <cellStyle name="Comma 9 5 3 2 2" xfId="48424" xr:uid="{00000000-0005-0000-0000-000078420000}"/>
    <cellStyle name="Comma 9 5 3 3" xfId="14315" xr:uid="{00000000-0005-0000-0000-000079420000}"/>
    <cellStyle name="Comma 9 5 3 3 2" xfId="40304" xr:uid="{00000000-0005-0000-0000-00007A420000}"/>
    <cellStyle name="Comma 9 5 3 4" xfId="32151" xr:uid="{00000000-0005-0000-0000-00007B420000}"/>
    <cellStyle name="Comma 9 5 4" xfId="6757" xr:uid="{00000000-0005-0000-0000-00007C420000}"/>
    <cellStyle name="Comma 9 5 4 2" xfId="23088" xr:uid="{00000000-0005-0000-0000-00007D420000}"/>
    <cellStyle name="Comma 9 5 4 2 2" xfId="49077" xr:uid="{00000000-0005-0000-0000-00007E420000}"/>
    <cellStyle name="Comma 9 5 4 3" xfId="14968" xr:uid="{00000000-0005-0000-0000-00007F420000}"/>
    <cellStyle name="Comma 9 5 4 3 2" xfId="40957" xr:uid="{00000000-0005-0000-0000-000080420000}"/>
    <cellStyle name="Comma 9 5 4 4" xfId="32804" xr:uid="{00000000-0005-0000-0000-000081420000}"/>
    <cellStyle name="Comma 9 5 5" xfId="9140" xr:uid="{00000000-0005-0000-0000-000082420000}"/>
    <cellStyle name="Comma 9 5 6" xfId="9933" xr:uid="{00000000-0005-0000-0000-000083420000}"/>
    <cellStyle name="Comma 9 5 6 2" xfId="26185" xr:uid="{00000000-0005-0000-0000-000084420000}"/>
    <cellStyle name="Comma 9 5 6 2 2" xfId="52174" xr:uid="{00000000-0005-0000-0000-000085420000}"/>
    <cellStyle name="Comma 9 5 6 3" xfId="18065" xr:uid="{00000000-0005-0000-0000-000086420000}"/>
    <cellStyle name="Comma 9 5 6 3 2" xfId="44054" xr:uid="{00000000-0005-0000-0000-000087420000}"/>
    <cellStyle name="Comma 9 5 6 4" xfId="35922" xr:uid="{00000000-0005-0000-0000-000088420000}"/>
    <cellStyle name="Comma 9 5 7" xfId="10065" xr:uid="{00000000-0005-0000-0000-000089420000}"/>
    <cellStyle name="Comma 9 5 7 2" xfId="18188" xr:uid="{00000000-0005-0000-0000-00008A420000}"/>
    <cellStyle name="Comma 9 5 7 2 2" xfId="44177" xr:uid="{00000000-0005-0000-0000-00008B420000}"/>
    <cellStyle name="Comma 9 5 7 3" xfId="36054" xr:uid="{00000000-0005-0000-0000-00008C420000}"/>
    <cellStyle name="Comma 9 5 8" xfId="2341" xr:uid="{00000000-0005-0000-0000-00008D420000}"/>
    <cellStyle name="Comma 9 5 8 2" xfId="28781" xr:uid="{00000000-0005-0000-0000-00008E420000}"/>
    <cellStyle name="Comma 9 5 9" xfId="1321" xr:uid="{00000000-0005-0000-0000-00008F420000}"/>
    <cellStyle name="Comma 9 5 9 2" xfId="53774" xr:uid="{00000000-0005-0000-0000-000090420000}"/>
    <cellStyle name="Comma 9 6" xfId="538" xr:uid="{00000000-0005-0000-0000-000091420000}"/>
    <cellStyle name="Comma 9 6 10" xfId="54728" xr:uid="{00000000-0005-0000-0000-000092420000}"/>
    <cellStyle name="Comma 9 6 2" xfId="5055" xr:uid="{00000000-0005-0000-0000-000093420000}"/>
    <cellStyle name="Comma 9 6 2 2" xfId="21452" xr:uid="{00000000-0005-0000-0000-000094420000}"/>
    <cellStyle name="Comma 9 6 2 2 2" xfId="47441" xr:uid="{00000000-0005-0000-0000-000095420000}"/>
    <cellStyle name="Comma 9 6 2 3" xfId="13332" xr:uid="{00000000-0005-0000-0000-000096420000}"/>
    <cellStyle name="Comma 9 6 2 3 2" xfId="39321" xr:uid="{00000000-0005-0000-0000-000097420000}"/>
    <cellStyle name="Comma 9 6 2 4" xfId="31168" xr:uid="{00000000-0005-0000-0000-000098420000}"/>
    <cellStyle name="Comma 9 6 3" xfId="7895" xr:uid="{00000000-0005-0000-0000-000099420000}"/>
    <cellStyle name="Comma 9 6 3 2" xfId="24226" xr:uid="{00000000-0005-0000-0000-00009A420000}"/>
    <cellStyle name="Comma 9 6 3 2 2" xfId="50215" xr:uid="{00000000-0005-0000-0000-00009B420000}"/>
    <cellStyle name="Comma 9 6 3 3" xfId="16106" xr:uid="{00000000-0005-0000-0000-00009C420000}"/>
    <cellStyle name="Comma 9 6 3 3 2" xfId="42095" xr:uid="{00000000-0005-0000-0000-00009D420000}"/>
    <cellStyle name="Comma 9 6 3 4" xfId="33942" xr:uid="{00000000-0005-0000-0000-00009E420000}"/>
    <cellStyle name="Comma 9 6 4" xfId="9206" xr:uid="{00000000-0005-0000-0000-00009F420000}"/>
    <cellStyle name="Comma 9 6 4 2" xfId="25506" xr:uid="{00000000-0005-0000-0000-0000A0420000}"/>
    <cellStyle name="Comma 9 6 4 2 2" xfId="51495" xr:uid="{00000000-0005-0000-0000-0000A1420000}"/>
    <cellStyle name="Comma 9 6 4 3" xfId="17386" xr:uid="{00000000-0005-0000-0000-0000A2420000}"/>
    <cellStyle name="Comma 9 6 4 3 2" xfId="43375" xr:uid="{00000000-0005-0000-0000-0000A3420000}"/>
    <cellStyle name="Comma 9 6 4 4" xfId="35223" xr:uid="{00000000-0005-0000-0000-0000A4420000}"/>
    <cellStyle name="Comma 9 6 5" xfId="19331" xr:uid="{00000000-0005-0000-0000-0000A5420000}"/>
    <cellStyle name="Comma 9 6 5 2" xfId="45320" xr:uid="{00000000-0005-0000-0000-0000A6420000}"/>
    <cellStyle name="Comma 9 6 6" xfId="11211" xr:uid="{00000000-0005-0000-0000-0000A7420000}"/>
    <cellStyle name="Comma 9 6 6 2" xfId="37200" xr:uid="{00000000-0005-0000-0000-0000A8420000}"/>
    <cellStyle name="Comma 9 6 7" xfId="26796" xr:uid="{00000000-0005-0000-0000-0000A9420000}"/>
    <cellStyle name="Comma 9 6 7 2" xfId="52785" xr:uid="{00000000-0005-0000-0000-0000AA420000}"/>
    <cellStyle name="Comma 9 6 8" xfId="2847" xr:uid="{00000000-0005-0000-0000-0000AB420000}"/>
    <cellStyle name="Comma 9 6 9" xfId="29038" xr:uid="{00000000-0005-0000-0000-0000AC420000}"/>
    <cellStyle name="Comma 9 7" xfId="3174" xr:uid="{00000000-0005-0000-0000-0000AD420000}"/>
    <cellStyle name="Comma 9 7 2" xfId="5380" xr:uid="{00000000-0005-0000-0000-0000AE420000}"/>
    <cellStyle name="Comma 9 7 2 2" xfId="21769" xr:uid="{00000000-0005-0000-0000-0000AF420000}"/>
    <cellStyle name="Comma 9 7 2 2 2" xfId="47758" xr:uid="{00000000-0005-0000-0000-0000B0420000}"/>
    <cellStyle name="Comma 9 7 2 3" xfId="13649" xr:uid="{00000000-0005-0000-0000-0000B1420000}"/>
    <cellStyle name="Comma 9 7 2 3 2" xfId="39638" xr:uid="{00000000-0005-0000-0000-0000B2420000}"/>
    <cellStyle name="Comma 9 7 2 4" xfId="31485" xr:uid="{00000000-0005-0000-0000-0000B3420000}"/>
    <cellStyle name="Comma 9 7 3" xfId="8212" xr:uid="{00000000-0005-0000-0000-0000B4420000}"/>
    <cellStyle name="Comma 9 7 3 2" xfId="24543" xr:uid="{00000000-0005-0000-0000-0000B5420000}"/>
    <cellStyle name="Comma 9 7 3 2 2" xfId="50532" xr:uid="{00000000-0005-0000-0000-0000B6420000}"/>
    <cellStyle name="Comma 9 7 3 3" xfId="16423" xr:uid="{00000000-0005-0000-0000-0000B7420000}"/>
    <cellStyle name="Comma 9 7 3 3 2" xfId="42412" xr:uid="{00000000-0005-0000-0000-0000B8420000}"/>
    <cellStyle name="Comma 9 7 3 4" xfId="34259" xr:uid="{00000000-0005-0000-0000-0000B9420000}"/>
    <cellStyle name="Comma 9 7 4" xfId="19648" xr:uid="{00000000-0005-0000-0000-0000BA420000}"/>
    <cellStyle name="Comma 9 7 4 2" xfId="45637" xr:uid="{00000000-0005-0000-0000-0000BB420000}"/>
    <cellStyle name="Comma 9 7 5" xfId="11528" xr:uid="{00000000-0005-0000-0000-0000BC420000}"/>
    <cellStyle name="Comma 9 7 5 2" xfId="37517" xr:uid="{00000000-0005-0000-0000-0000BD420000}"/>
    <cellStyle name="Comma 9 7 6" xfId="27113" xr:uid="{00000000-0005-0000-0000-0000BE420000}"/>
    <cellStyle name="Comma 9 7 6 2" xfId="53102" xr:uid="{00000000-0005-0000-0000-0000BF420000}"/>
    <cellStyle name="Comma 9 7 7" xfId="29358" xr:uid="{00000000-0005-0000-0000-0000C0420000}"/>
    <cellStyle name="Comma 9 8" xfId="3795" xr:uid="{00000000-0005-0000-0000-0000C1420000}"/>
    <cellStyle name="Comma 9 8 2" xfId="20261" xr:uid="{00000000-0005-0000-0000-0000C2420000}"/>
    <cellStyle name="Comma 9 8 2 2" xfId="46250" xr:uid="{00000000-0005-0000-0000-0000C3420000}"/>
    <cellStyle name="Comma 9 8 3" xfId="12141" xr:uid="{00000000-0005-0000-0000-0000C4420000}"/>
    <cellStyle name="Comma 9 8 3 2" xfId="38130" xr:uid="{00000000-0005-0000-0000-0000C5420000}"/>
    <cellStyle name="Comma 9 8 4" xfId="29975" xr:uid="{00000000-0005-0000-0000-0000C6420000}"/>
    <cellStyle name="Comma 9 9" xfId="4508" xr:uid="{00000000-0005-0000-0000-0000C7420000}"/>
    <cellStyle name="Comma 9 9 2" xfId="20914" xr:uid="{00000000-0005-0000-0000-0000C8420000}"/>
    <cellStyle name="Comma 9 9 2 2" xfId="46903" xr:uid="{00000000-0005-0000-0000-0000C9420000}"/>
    <cellStyle name="Comma 9 9 3" xfId="12794" xr:uid="{00000000-0005-0000-0000-0000CA420000}"/>
    <cellStyle name="Comma 9 9 3 2" xfId="38783" xr:uid="{00000000-0005-0000-0000-0000CB420000}"/>
    <cellStyle name="Comma 9 9 4" xfId="30628" xr:uid="{00000000-0005-0000-0000-0000CC420000}"/>
    <cellStyle name="Comma 90" xfId="10630" xr:uid="{00000000-0005-0000-0000-0000CD420000}"/>
    <cellStyle name="Comma 90 2" xfId="36619" xr:uid="{00000000-0005-0000-0000-0000CE420000}"/>
    <cellStyle name="Comma 91" xfId="27690" xr:uid="{00000000-0005-0000-0000-0000CF420000}"/>
    <cellStyle name="Comma 91 2" xfId="53678" xr:uid="{00000000-0005-0000-0000-0000D0420000}"/>
    <cellStyle name="Comma 92" xfId="1226" xr:uid="{00000000-0005-0000-0000-0000D1420000}"/>
    <cellStyle name="Comma 92 2" xfId="54341" xr:uid="{00000000-0005-0000-0000-0000D2420000}"/>
    <cellStyle name="Explanatory Text 2" xfId="2342" xr:uid="{00000000-0005-0000-0000-0000D3420000}"/>
    <cellStyle name="Explanatory Text 2 2" xfId="2610" xr:uid="{00000000-0005-0000-0000-0000D4420000}"/>
    <cellStyle name="Explanatory Text 3" xfId="2497" xr:uid="{00000000-0005-0000-0000-0000D5420000}"/>
    <cellStyle name="Explanatory Text 4" xfId="2253" xr:uid="{00000000-0005-0000-0000-0000D6420000}"/>
    <cellStyle name="Good 2" xfId="2343" xr:uid="{00000000-0005-0000-0000-0000D7420000}"/>
    <cellStyle name="Good 2 2" xfId="2611" xr:uid="{00000000-0005-0000-0000-0000D8420000}"/>
    <cellStyle name="Good 3" xfId="2498" xr:uid="{00000000-0005-0000-0000-0000D9420000}"/>
    <cellStyle name="Good 4" xfId="2243" xr:uid="{00000000-0005-0000-0000-0000DA420000}"/>
    <cellStyle name="Heading 1 2" xfId="2344" xr:uid="{00000000-0005-0000-0000-0000DB420000}"/>
    <cellStyle name="Heading 1 2 2" xfId="2612" xr:uid="{00000000-0005-0000-0000-0000DC420000}"/>
    <cellStyle name="Heading 1 3" xfId="2499" xr:uid="{00000000-0005-0000-0000-0000DD420000}"/>
    <cellStyle name="Heading 1 4" xfId="2239" xr:uid="{00000000-0005-0000-0000-0000DE420000}"/>
    <cellStyle name="Heading 2 2" xfId="2345" xr:uid="{00000000-0005-0000-0000-0000DF420000}"/>
    <cellStyle name="Heading 2 2 2" xfId="2613" xr:uid="{00000000-0005-0000-0000-0000E0420000}"/>
    <cellStyle name="Heading 2 3" xfId="2500" xr:uid="{00000000-0005-0000-0000-0000E1420000}"/>
    <cellStyle name="Heading 2 4" xfId="2240" xr:uid="{00000000-0005-0000-0000-0000E2420000}"/>
    <cellStyle name="Heading 3 2" xfId="2346" xr:uid="{00000000-0005-0000-0000-0000E3420000}"/>
    <cellStyle name="Heading 3 2 2" xfId="2614" xr:uid="{00000000-0005-0000-0000-0000E4420000}"/>
    <cellStyle name="Heading 3 3" xfId="2501" xr:uid="{00000000-0005-0000-0000-0000E5420000}"/>
    <cellStyle name="Heading 3 4" xfId="2241" xr:uid="{00000000-0005-0000-0000-0000E6420000}"/>
    <cellStyle name="Heading 4 2" xfId="2347" xr:uid="{00000000-0005-0000-0000-0000E7420000}"/>
    <cellStyle name="Heading 4 2 2" xfId="2615" xr:uid="{00000000-0005-0000-0000-0000E8420000}"/>
    <cellStyle name="Heading 4 3" xfId="2502" xr:uid="{00000000-0005-0000-0000-0000E9420000}"/>
    <cellStyle name="Heading 4 4" xfId="2242" xr:uid="{00000000-0005-0000-0000-0000EA420000}"/>
    <cellStyle name="Input 2" xfId="2348" xr:uid="{00000000-0005-0000-0000-0000EB420000}"/>
    <cellStyle name="Input 2 2" xfId="2616" xr:uid="{00000000-0005-0000-0000-0000EC420000}"/>
    <cellStyle name="Input 3" xfId="2503" xr:uid="{00000000-0005-0000-0000-0000ED420000}"/>
    <cellStyle name="Input 4" xfId="2246" xr:uid="{00000000-0005-0000-0000-0000EE420000}"/>
    <cellStyle name="Linked Cell 2" xfId="2349" xr:uid="{00000000-0005-0000-0000-0000EF420000}"/>
    <cellStyle name="Linked Cell 2 2" xfId="2617" xr:uid="{00000000-0005-0000-0000-0000F0420000}"/>
    <cellStyle name="Linked Cell 3" xfId="2504" xr:uid="{00000000-0005-0000-0000-0000F1420000}"/>
    <cellStyle name="Linked Cell 4" xfId="2249" xr:uid="{00000000-0005-0000-0000-0000F2420000}"/>
    <cellStyle name="Neutral 2" xfId="2350" xr:uid="{00000000-0005-0000-0000-0000F3420000}"/>
    <cellStyle name="Neutral 2 2" xfId="2618" xr:uid="{00000000-0005-0000-0000-0000F4420000}"/>
    <cellStyle name="Neutral 3" xfId="2505" xr:uid="{00000000-0005-0000-0000-0000F5420000}"/>
    <cellStyle name="Neutral 4" xfId="2245" xr:uid="{00000000-0005-0000-0000-0000F6420000}"/>
    <cellStyle name="Normal" xfId="0" builtinId="0"/>
    <cellStyle name="Normal - Style1" xfId="2283" xr:uid="{00000000-0005-0000-0000-0000F8420000}"/>
    <cellStyle name="Normal 10" xfId="16" xr:uid="{00000000-0005-0000-0000-0000F9420000}"/>
    <cellStyle name="Normal 10 2" xfId="174" xr:uid="{00000000-0005-0000-0000-0000FA420000}"/>
    <cellStyle name="Normal 10 2 10" xfId="4479" xr:uid="{00000000-0005-0000-0000-0000FB420000}"/>
    <cellStyle name="Normal 10 2 10 2" xfId="20885" xr:uid="{00000000-0005-0000-0000-0000FC420000}"/>
    <cellStyle name="Normal 10 2 10 2 2" xfId="46874" xr:uid="{00000000-0005-0000-0000-0000FD420000}"/>
    <cellStyle name="Normal 10 2 10 3" xfId="12765" xr:uid="{00000000-0005-0000-0000-0000FE420000}"/>
    <cellStyle name="Normal 10 2 10 3 2" xfId="38754" xr:uid="{00000000-0005-0000-0000-0000FF420000}"/>
    <cellStyle name="Normal 10 2 10 4" xfId="30599" xr:uid="{00000000-0005-0000-0000-000000430000}"/>
    <cellStyle name="Normal 10 2 11" xfId="5965" xr:uid="{00000000-0005-0000-0000-000001430000}"/>
    <cellStyle name="Normal 10 2 11 2" xfId="22353" xr:uid="{00000000-0005-0000-0000-000002430000}"/>
    <cellStyle name="Normal 10 2 11 2 2" xfId="48342" xr:uid="{00000000-0005-0000-0000-000003430000}"/>
    <cellStyle name="Normal 10 2 11 3" xfId="14233" xr:uid="{00000000-0005-0000-0000-000004430000}"/>
    <cellStyle name="Normal 10 2 11 3 2" xfId="40222" xr:uid="{00000000-0005-0000-0000-000005430000}"/>
    <cellStyle name="Normal 10 2 11 4" xfId="32069" xr:uid="{00000000-0005-0000-0000-000006430000}"/>
    <cellStyle name="Normal 10 2 12" xfId="6675" xr:uid="{00000000-0005-0000-0000-000007430000}"/>
    <cellStyle name="Normal 10 2 12 2" xfId="23006" xr:uid="{00000000-0005-0000-0000-000008430000}"/>
    <cellStyle name="Normal 10 2 12 2 2" xfId="48995" xr:uid="{00000000-0005-0000-0000-000009430000}"/>
    <cellStyle name="Normal 10 2 12 3" xfId="14886" xr:uid="{00000000-0005-0000-0000-00000A430000}"/>
    <cellStyle name="Normal 10 2 12 3 2" xfId="40875" xr:uid="{00000000-0005-0000-0000-00000B430000}"/>
    <cellStyle name="Normal 10 2 12 4" xfId="32722" xr:uid="{00000000-0005-0000-0000-00000C430000}"/>
    <cellStyle name="Normal 10 2 13" xfId="7328" xr:uid="{00000000-0005-0000-0000-00000D430000}"/>
    <cellStyle name="Normal 10 2 13 2" xfId="23659" xr:uid="{00000000-0005-0000-0000-00000E430000}"/>
    <cellStyle name="Normal 10 2 13 2 2" xfId="49648" xr:uid="{00000000-0005-0000-0000-00000F430000}"/>
    <cellStyle name="Normal 10 2 13 3" xfId="15539" xr:uid="{00000000-0005-0000-0000-000010430000}"/>
    <cellStyle name="Normal 10 2 13 3 2" xfId="41528" xr:uid="{00000000-0005-0000-0000-000011430000}"/>
    <cellStyle name="Normal 10 2 13 4" xfId="33375" xr:uid="{00000000-0005-0000-0000-000012430000}"/>
    <cellStyle name="Normal 10 2 14" xfId="8879" xr:uid="{00000000-0005-0000-0000-000013430000}"/>
    <cellStyle name="Normal 10 2 14 2" xfId="25210" xr:uid="{00000000-0005-0000-0000-000014430000}"/>
    <cellStyle name="Normal 10 2 14 2 2" xfId="51199" xr:uid="{00000000-0005-0000-0000-000015430000}"/>
    <cellStyle name="Normal 10 2 14 3" xfId="17090" xr:uid="{00000000-0005-0000-0000-000016430000}"/>
    <cellStyle name="Normal 10 2 14 3 2" xfId="43079" xr:uid="{00000000-0005-0000-0000-000017430000}"/>
    <cellStyle name="Normal 10 2 14 4" xfId="34926" xr:uid="{00000000-0005-0000-0000-000018430000}"/>
    <cellStyle name="Normal 10 2 15" xfId="9983" xr:uid="{00000000-0005-0000-0000-000019430000}"/>
    <cellStyle name="Normal 10 2 15 2" xfId="18106" xr:uid="{00000000-0005-0000-0000-00001A430000}"/>
    <cellStyle name="Normal 10 2 15 2 2" xfId="44095" xr:uid="{00000000-0005-0000-0000-00001B430000}"/>
    <cellStyle name="Normal 10 2 15 3" xfId="35972" xr:uid="{00000000-0005-0000-0000-00001C430000}"/>
    <cellStyle name="Normal 10 2 16" xfId="1900" xr:uid="{00000000-0005-0000-0000-00001D430000}"/>
    <cellStyle name="Normal 10 2 16 2" xfId="18764" xr:uid="{00000000-0005-0000-0000-00001E430000}"/>
    <cellStyle name="Normal 10 2 16 2 2" xfId="44753" xr:uid="{00000000-0005-0000-0000-00001F430000}"/>
    <cellStyle name="Normal 10 2 16 3" xfId="28394" xr:uid="{00000000-0005-0000-0000-000020430000}"/>
    <cellStyle name="Normal 10 2 17" xfId="10644" xr:uid="{00000000-0005-0000-0000-000021430000}"/>
    <cellStyle name="Normal 10 2 17 2" xfId="36633" xr:uid="{00000000-0005-0000-0000-000022430000}"/>
    <cellStyle name="Normal 10 2 18" xfId="26228" xr:uid="{00000000-0005-0000-0000-000023430000}"/>
    <cellStyle name="Normal 10 2 18 2" xfId="52217" xr:uid="{00000000-0005-0000-0000-000024430000}"/>
    <cellStyle name="Normal 10 2 19" xfId="1239" xr:uid="{00000000-0005-0000-0000-000025430000}"/>
    <cellStyle name="Normal 10 2 19 2" xfId="53692" xr:uid="{00000000-0005-0000-0000-000026430000}"/>
    <cellStyle name="Normal 10 2 2" xfId="175" xr:uid="{00000000-0005-0000-0000-000027430000}"/>
    <cellStyle name="Normal 10 2 2 10" xfId="5983" xr:uid="{00000000-0005-0000-0000-000028430000}"/>
    <cellStyle name="Normal 10 2 2 10 2" xfId="22371" xr:uid="{00000000-0005-0000-0000-000029430000}"/>
    <cellStyle name="Normal 10 2 2 10 2 2" xfId="48360" xr:uid="{00000000-0005-0000-0000-00002A430000}"/>
    <cellStyle name="Normal 10 2 2 10 3" xfId="14251" xr:uid="{00000000-0005-0000-0000-00002B430000}"/>
    <cellStyle name="Normal 10 2 2 10 3 2" xfId="40240" xr:uid="{00000000-0005-0000-0000-00002C430000}"/>
    <cellStyle name="Normal 10 2 2 10 4" xfId="32087" xr:uid="{00000000-0005-0000-0000-00002D430000}"/>
    <cellStyle name="Normal 10 2 2 11" xfId="6693" xr:uid="{00000000-0005-0000-0000-00002E430000}"/>
    <cellStyle name="Normal 10 2 2 11 2" xfId="23024" xr:uid="{00000000-0005-0000-0000-00002F430000}"/>
    <cellStyle name="Normal 10 2 2 11 2 2" xfId="49013" xr:uid="{00000000-0005-0000-0000-000030430000}"/>
    <cellStyle name="Normal 10 2 2 11 3" xfId="14904" xr:uid="{00000000-0005-0000-0000-000031430000}"/>
    <cellStyle name="Normal 10 2 2 11 3 2" xfId="40893" xr:uid="{00000000-0005-0000-0000-000032430000}"/>
    <cellStyle name="Normal 10 2 2 11 4" xfId="32740" xr:uid="{00000000-0005-0000-0000-000033430000}"/>
    <cellStyle name="Normal 10 2 2 12" xfId="7346" xr:uid="{00000000-0005-0000-0000-000034430000}"/>
    <cellStyle name="Normal 10 2 2 12 2" xfId="23677" xr:uid="{00000000-0005-0000-0000-000035430000}"/>
    <cellStyle name="Normal 10 2 2 12 2 2" xfId="49666" xr:uid="{00000000-0005-0000-0000-000036430000}"/>
    <cellStyle name="Normal 10 2 2 12 3" xfId="15557" xr:uid="{00000000-0005-0000-0000-000037430000}"/>
    <cellStyle name="Normal 10 2 2 12 3 2" xfId="41546" xr:uid="{00000000-0005-0000-0000-000038430000}"/>
    <cellStyle name="Normal 10 2 2 12 4" xfId="33393" xr:uid="{00000000-0005-0000-0000-000039430000}"/>
    <cellStyle name="Normal 10 2 2 13" xfId="8880" xr:uid="{00000000-0005-0000-0000-00003A430000}"/>
    <cellStyle name="Normal 10 2 2 13 2" xfId="25211" xr:uid="{00000000-0005-0000-0000-00003B430000}"/>
    <cellStyle name="Normal 10 2 2 13 2 2" xfId="51200" xr:uid="{00000000-0005-0000-0000-00003C430000}"/>
    <cellStyle name="Normal 10 2 2 13 3" xfId="17091" xr:uid="{00000000-0005-0000-0000-00003D430000}"/>
    <cellStyle name="Normal 10 2 2 13 3 2" xfId="43080" xr:uid="{00000000-0005-0000-0000-00003E430000}"/>
    <cellStyle name="Normal 10 2 2 13 4" xfId="34927" xr:uid="{00000000-0005-0000-0000-00003F430000}"/>
    <cellStyle name="Normal 10 2 2 14" xfId="10001" xr:uid="{00000000-0005-0000-0000-000040430000}"/>
    <cellStyle name="Normal 10 2 2 14 2" xfId="18124" xr:uid="{00000000-0005-0000-0000-000041430000}"/>
    <cellStyle name="Normal 10 2 2 14 2 2" xfId="44113" xr:uid="{00000000-0005-0000-0000-000042430000}"/>
    <cellStyle name="Normal 10 2 2 14 3" xfId="35990" xr:uid="{00000000-0005-0000-0000-000043430000}"/>
    <cellStyle name="Normal 10 2 2 15" xfId="1918" xr:uid="{00000000-0005-0000-0000-000044430000}"/>
    <cellStyle name="Normal 10 2 2 15 2" xfId="18782" xr:uid="{00000000-0005-0000-0000-000045430000}"/>
    <cellStyle name="Normal 10 2 2 15 2 2" xfId="44771" xr:uid="{00000000-0005-0000-0000-000046430000}"/>
    <cellStyle name="Normal 10 2 2 15 3" xfId="28412" xr:uid="{00000000-0005-0000-0000-000047430000}"/>
    <cellStyle name="Normal 10 2 2 16" xfId="10662" xr:uid="{00000000-0005-0000-0000-000048430000}"/>
    <cellStyle name="Normal 10 2 2 16 2" xfId="36651" xr:uid="{00000000-0005-0000-0000-000049430000}"/>
    <cellStyle name="Normal 10 2 2 17" xfId="26246" xr:uid="{00000000-0005-0000-0000-00004A430000}"/>
    <cellStyle name="Normal 10 2 2 17 2" xfId="52235" xr:uid="{00000000-0005-0000-0000-00004B430000}"/>
    <cellStyle name="Normal 10 2 2 18" xfId="1257" xr:uid="{00000000-0005-0000-0000-00004C430000}"/>
    <cellStyle name="Normal 10 2 2 18 2" xfId="53710" xr:uid="{00000000-0005-0000-0000-00004D430000}"/>
    <cellStyle name="Normal 10 2 2 19" xfId="27722" xr:uid="{00000000-0005-0000-0000-00004E430000}"/>
    <cellStyle name="Normal 10 2 2 2" xfId="176" xr:uid="{00000000-0005-0000-0000-00004F430000}"/>
    <cellStyle name="Normal 10 2 2 2 10" xfId="7362" xr:uid="{00000000-0005-0000-0000-000050430000}"/>
    <cellStyle name="Normal 10 2 2 2 10 2" xfId="23693" xr:uid="{00000000-0005-0000-0000-000051430000}"/>
    <cellStyle name="Normal 10 2 2 2 10 2 2" xfId="49682" xr:uid="{00000000-0005-0000-0000-000052430000}"/>
    <cellStyle name="Normal 10 2 2 2 10 3" xfId="15573" xr:uid="{00000000-0005-0000-0000-000053430000}"/>
    <cellStyle name="Normal 10 2 2 2 10 3 2" xfId="41562" xr:uid="{00000000-0005-0000-0000-000054430000}"/>
    <cellStyle name="Normal 10 2 2 2 10 4" xfId="33409" xr:uid="{00000000-0005-0000-0000-000055430000}"/>
    <cellStyle name="Normal 10 2 2 2 11" xfId="8881" xr:uid="{00000000-0005-0000-0000-000056430000}"/>
    <cellStyle name="Normal 10 2 2 2 11 2" xfId="25212" xr:uid="{00000000-0005-0000-0000-000057430000}"/>
    <cellStyle name="Normal 10 2 2 2 11 2 2" xfId="51201" xr:uid="{00000000-0005-0000-0000-000058430000}"/>
    <cellStyle name="Normal 10 2 2 2 11 3" xfId="17092" xr:uid="{00000000-0005-0000-0000-000059430000}"/>
    <cellStyle name="Normal 10 2 2 2 11 3 2" xfId="43081" xr:uid="{00000000-0005-0000-0000-00005A430000}"/>
    <cellStyle name="Normal 10 2 2 2 11 4" xfId="34928" xr:uid="{00000000-0005-0000-0000-00005B430000}"/>
    <cellStyle name="Normal 10 2 2 2 12" xfId="10017" xr:uid="{00000000-0005-0000-0000-00005C430000}"/>
    <cellStyle name="Normal 10 2 2 2 12 2" xfId="18140" xr:uid="{00000000-0005-0000-0000-00005D430000}"/>
    <cellStyle name="Normal 10 2 2 2 12 2 2" xfId="44129" xr:uid="{00000000-0005-0000-0000-00005E430000}"/>
    <cellStyle name="Normal 10 2 2 2 12 3" xfId="36006" xr:uid="{00000000-0005-0000-0000-00005F430000}"/>
    <cellStyle name="Normal 10 2 2 2 13" xfId="1934" xr:uid="{00000000-0005-0000-0000-000060430000}"/>
    <cellStyle name="Normal 10 2 2 2 13 2" xfId="18798" xr:uid="{00000000-0005-0000-0000-000061430000}"/>
    <cellStyle name="Normal 10 2 2 2 13 2 2" xfId="44787" xr:uid="{00000000-0005-0000-0000-000062430000}"/>
    <cellStyle name="Normal 10 2 2 2 13 3" xfId="28428" xr:uid="{00000000-0005-0000-0000-000063430000}"/>
    <cellStyle name="Normal 10 2 2 2 14" xfId="10678" xr:uid="{00000000-0005-0000-0000-000064430000}"/>
    <cellStyle name="Normal 10 2 2 2 14 2" xfId="36667" xr:uid="{00000000-0005-0000-0000-000065430000}"/>
    <cellStyle name="Normal 10 2 2 2 15" xfId="26262" xr:uid="{00000000-0005-0000-0000-000066430000}"/>
    <cellStyle name="Normal 10 2 2 2 15 2" xfId="52251" xr:uid="{00000000-0005-0000-0000-000067430000}"/>
    <cellStyle name="Normal 10 2 2 2 16" xfId="1273" xr:uid="{00000000-0005-0000-0000-000068430000}"/>
    <cellStyle name="Normal 10 2 2 2 16 2" xfId="53726" xr:uid="{00000000-0005-0000-0000-000069430000}"/>
    <cellStyle name="Normal 10 2 2 2 17" xfId="27738" xr:uid="{00000000-0005-0000-0000-00006A430000}"/>
    <cellStyle name="Normal 10 2 2 2 18" xfId="54437" xr:uid="{00000000-0005-0000-0000-00006B430000}"/>
    <cellStyle name="Normal 10 2 2 2 2" xfId="177" xr:uid="{00000000-0005-0000-0000-00006C430000}"/>
    <cellStyle name="Normal 10 2 2 2 2 10" xfId="8882" xr:uid="{00000000-0005-0000-0000-00006D430000}"/>
    <cellStyle name="Normal 10 2 2 2 2 10 2" xfId="25213" xr:uid="{00000000-0005-0000-0000-00006E430000}"/>
    <cellStyle name="Normal 10 2 2 2 2 10 2 2" xfId="51202" xr:uid="{00000000-0005-0000-0000-00006F430000}"/>
    <cellStyle name="Normal 10 2 2 2 2 10 3" xfId="17093" xr:uid="{00000000-0005-0000-0000-000070430000}"/>
    <cellStyle name="Normal 10 2 2 2 2 10 3 2" xfId="43082" xr:uid="{00000000-0005-0000-0000-000071430000}"/>
    <cellStyle name="Normal 10 2 2 2 2 10 4" xfId="34929" xr:uid="{00000000-0005-0000-0000-000072430000}"/>
    <cellStyle name="Normal 10 2 2 2 2 11" xfId="10159" xr:uid="{00000000-0005-0000-0000-000073430000}"/>
    <cellStyle name="Normal 10 2 2 2 2 11 2" xfId="18282" xr:uid="{00000000-0005-0000-0000-000074430000}"/>
    <cellStyle name="Normal 10 2 2 2 2 11 2 2" xfId="44271" xr:uid="{00000000-0005-0000-0000-000075430000}"/>
    <cellStyle name="Normal 10 2 2 2 2 11 3" xfId="36148" xr:uid="{00000000-0005-0000-0000-000076430000}"/>
    <cellStyle name="Normal 10 2 2 2 2 12" xfId="2069" xr:uid="{00000000-0005-0000-0000-000077430000}"/>
    <cellStyle name="Normal 10 2 2 2 2 12 2" xfId="18933" xr:uid="{00000000-0005-0000-0000-000078430000}"/>
    <cellStyle name="Normal 10 2 2 2 2 12 2 2" xfId="44922" xr:uid="{00000000-0005-0000-0000-000079430000}"/>
    <cellStyle name="Normal 10 2 2 2 2 12 3" xfId="28563" xr:uid="{00000000-0005-0000-0000-00007A430000}"/>
    <cellStyle name="Normal 10 2 2 2 2 13" xfId="10813" xr:uid="{00000000-0005-0000-0000-00007B430000}"/>
    <cellStyle name="Normal 10 2 2 2 2 13 2" xfId="36802" xr:uid="{00000000-0005-0000-0000-00007C430000}"/>
    <cellStyle name="Normal 10 2 2 2 2 14" xfId="26397" xr:uid="{00000000-0005-0000-0000-00007D430000}"/>
    <cellStyle name="Normal 10 2 2 2 2 14 2" xfId="52386" xr:uid="{00000000-0005-0000-0000-00007E430000}"/>
    <cellStyle name="Normal 10 2 2 2 2 15" xfId="1415" xr:uid="{00000000-0005-0000-0000-00007F430000}"/>
    <cellStyle name="Normal 10 2 2 2 2 15 2" xfId="53868" xr:uid="{00000000-0005-0000-0000-000080430000}"/>
    <cellStyle name="Normal 10 2 2 2 2 16" xfId="27906" xr:uid="{00000000-0005-0000-0000-000081430000}"/>
    <cellStyle name="Normal 10 2 2 2 2 17" xfId="54438" xr:uid="{00000000-0005-0000-0000-000082430000}"/>
    <cellStyle name="Normal 10 2 2 2 2 2" xfId="178" xr:uid="{00000000-0005-0000-0000-000083430000}"/>
    <cellStyle name="Normal 10 2 2 2 2 2 10" xfId="10302" xr:uid="{00000000-0005-0000-0000-000084430000}"/>
    <cellStyle name="Normal 10 2 2 2 2 2 10 2" xfId="18425" xr:uid="{00000000-0005-0000-0000-000085430000}"/>
    <cellStyle name="Normal 10 2 2 2 2 2 10 2 2" xfId="44414" xr:uid="{00000000-0005-0000-0000-000086430000}"/>
    <cellStyle name="Normal 10 2 2 2 2 2 10 3" xfId="36291" xr:uid="{00000000-0005-0000-0000-000087430000}"/>
    <cellStyle name="Normal 10 2 2 2 2 2 11" xfId="2212" xr:uid="{00000000-0005-0000-0000-000088430000}"/>
    <cellStyle name="Normal 10 2 2 2 2 2 11 2" xfId="19076" xr:uid="{00000000-0005-0000-0000-000089430000}"/>
    <cellStyle name="Normal 10 2 2 2 2 2 11 2 2" xfId="45065" xr:uid="{00000000-0005-0000-0000-00008A430000}"/>
    <cellStyle name="Normal 10 2 2 2 2 2 11 3" xfId="28706" xr:uid="{00000000-0005-0000-0000-00008B430000}"/>
    <cellStyle name="Normal 10 2 2 2 2 2 12" xfId="10956" xr:uid="{00000000-0005-0000-0000-00008C430000}"/>
    <cellStyle name="Normal 10 2 2 2 2 2 12 2" xfId="36945" xr:uid="{00000000-0005-0000-0000-00008D430000}"/>
    <cellStyle name="Normal 10 2 2 2 2 2 13" xfId="26540" xr:uid="{00000000-0005-0000-0000-00008E430000}"/>
    <cellStyle name="Normal 10 2 2 2 2 2 13 2" xfId="52529" xr:uid="{00000000-0005-0000-0000-00008F430000}"/>
    <cellStyle name="Normal 10 2 2 2 2 2 14" xfId="1558" xr:uid="{00000000-0005-0000-0000-000090430000}"/>
    <cellStyle name="Normal 10 2 2 2 2 2 14 2" xfId="54011" xr:uid="{00000000-0005-0000-0000-000091430000}"/>
    <cellStyle name="Normal 10 2 2 2 2 2 15" xfId="28049" xr:uid="{00000000-0005-0000-0000-000092430000}"/>
    <cellStyle name="Normal 10 2 2 2 2 2 16" xfId="54439" xr:uid="{00000000-0005-0000-0000-000093430000}"/>
    <cellStyle name="Normal 10 2 2 2 2 2 2" xfId="179" xr:uid="{00000000-0005-0000-0000-000094430000}"/>
    <cellStyle name="Normal 10 2 2 2 2 2 2 10" xfId="2235" xr:uid="{00000000-0005-0000-0000-000095430000}"/>
    <cellStyle name="Normal 10 2 2 2 2 2 2 10 2" xfId="19093" xr:uid="{00000000-0005-0000-0000-000096430000}"/>
    <cellStyle name="Normal 10 2 2 2 2 2 2 10 2 2" xfId="45082" xr:uid="{00000000-0005-0000-0000-000097430000}"/>
    <cellStyle name="Normal 10 2 2 2 2 2 2 10 3" xfId="28729" xr:uid="{00000000-0005-0000-0000-000098430000}"/>
    <cellStyle name="Normal 10 2 2 2 2 2 2 11" xfId="10973" xr:uid="{00000000-0005-0000-0000-000099430000}"/>
    <cellStyle name="Normal 10 2 2 2 2 2 2 11 2" xfId="36962" xr:uid="{00000000-0005-0000-0000-00009A430000}"/>
    <cellStyle name="Normal 10 2 2 2 2 2 2 12" xfId="26557" xr:uid="{00000000-0005-0000-0000-00009B430000}"/>
    <cellStyle name="Normal 10 2 2 2 2 2 2 12 2" xfId="52546" xr:uid="{00000000-0005-0000-0000-00009C430000}"/>
    <cellStyle name="Normal 10 2 2 2 2 2 2 13" xfId="1851" xr:uid="{00000000-0005-0000-0000-00009D430000}"/>
    <cellStyle name="Normal 10 2 2 2 2 2 2 13 2" xfId="54304" xr:uid="{00000000-0005-0000-0000-00009E430000}"/>
    <cellStyle name="Normal 10 2 2 2 2 2 2 14" xfId="28345" xr:uid="{00000000-0005-0000-0000-00009F430000}"/>
    <cellStyle name="Normal 10 2 2 2 2 2 2 15" xfId="54440" xr:uid="{00000000-0005-0000-0000-0000A0430000}"/>
    <cellStyle name="Normal 10 2 2 2 2 2 2 2" xfId="1187" xr:uid="{00000000-0005-0000-0000-0000A1430000}"/>
    <cellStyle name="Normal 10 2 2 2 2 2 2 2 10" xfId="55311" xr:uid="{00000000-0005-0000-0000-0000A2430000}"/>
    <cellStyle name="Normal 10 2 2 2 2 2 2 2 2" xfId="5914" xr:uid="{00000000-0005-0000-0000-0000A3430000}"/>
    <cellStyle name="Normal 10 2 2 2 2 2 2 2 2 2" xfId="22303" xr:uid="{00000000-0005-0000-0000-0000A4430000}"/>
    <cellStyle name="Normal 10 2 2 2 2 2 2 2 2 2 2" xfId="48292" xr:uid="{00000000-0005-0000-0000-0000A5430000}"/>
    <cellStyle name="Normal 10 2 2 2 2 2 2 2 2 3" xfId="14183" xr:uid="{00000000-0005-0000-0000-0000A6430000}"/>
    <cellStyle name="Normal 10 2 2 2 2 2 2 2 2 3 2" xfId="40172" xr:uid="{00000000-0005-0000-0000-0000A7430000}"/>
    <cellStyle name="Normal 10 2 2 2 2 2 2 2 2 4" xfId="32019" xr:uid="{00000000-0005-0000-0000-0000A8430000}"/>
    <cellStyle name="Normal 10 2 2 2 2 2 2 2 3" xfId="8746" xr:uid="{00000000-0005-0000-0000-0000A9430000}"/>
    <cellStyle name="Normal 10 2 2 2 2 2 2 2 3 2" xfId="25077" xr:uid="{00000000-0005-0000-0000-0000AA430000}"/>
    <cellStyle name="Normal 10 2 2 2 2 2 2 2 3 2 2" xfId="51066" xr:uid="{00000000-0005-0000-0000-0000AB430000}"/>
    <cellStyle name="Normal 10 2 2 2 2 2 2 2 3 3" xfId="16957" xr:uid="{00000000-0005-0000-0000-0000AC430000}"/>
    <cellStyle name="Normal 10 2 2 2 2 2 2 2 3 3 2" xfId="42946" xr:uid="{00000000-0005-0000-0000-0000AD430000}"/>
    <cellStyle name="Normal 10 2 2 2 2 2 2 2 3 4" xfId="34793" xr:uid="{00000000-0005-0000-0000-0000AE430000}"/>
    <cellStyle name="Normal 10 2 2 2 2 2 2 2 4" xfId="9811" xr:uid="{00000000-0005-0000-0000-0000AF430000}"/>
    <cellStyle name="Normal 10 2 2 2 2 2 2 2 4 2" xfId="26092" xr:uid="{00000000-0005-0000-0000-0000B0430000}"/>
    <cellStyle name="Normal 10 2 2 2 2 2 2 2 4 2 2" xfId="52081" xr:uid="{00000000-0005-0000-0000-0000B1430000}"/>
    <cellStyle name="Normal 10 2 2 2 2 2 2 2 4 3" xfId="17972" xr:uid="{00000000-0005-0000-0000-0000B2430000}"/>
    <cellStyle name="Normal 10 2 2 2 2 2 2 2 4 3 2" xfId="43961" xr:uid="{00000000-0005-0000-0000-0000B3430000}"/>
    <cellStyle name="Normal 10 2 2 2 2 2 2 2 4 4" xfId="35809" xr:uid="{00000000-0005-0000-0000-0000B4430000}"/>
    <cellStyle name="Normal 10 2 2 2 2 2 2 2 5" xfId="20182" xr:uid="{00000000-0005-0000-0000-0000B5430000}"/>
    <cellStyle name="Normal 10 2 2 2 2 2 2 2 5 2" xfId="46171" xr:uid="{00000000-0005-0000-0000-0000B6430000}"/>
    <cellStyle name="Normal 10 2 2 2 2 2 2 2 6" xfId="12062" xr:uid="{00000000-0005-0000-0000-0000B7430000}"/>
    <cellStyle name="Normal 10 2 2 2 2 2 2 2 6 2" xfId="38051" xr:uid="{00000000-0005-0000-0000-0000B8430000}"/>
    <cellStyle name="Normal 10 2 2 2 2 2 2 2 7" xfId="27647" xr:uid="{00000000-0005-0000-0000-0000B9430000}"/>
    <cellStyle name="Normal 10 2 2 2 2 2 2 2 7 2" xfId="53636" xr:uid="{00000000-0005-0000-0000-0000BA430000}"/>
    <cellStyle name="Normal 10 2 2 2 2 2 2 2 8" xfId="3710" xr:uid="{00000000-0005-0000-0000-0000BB430000}"/>
    <cellStyle name="Normal 10 2 2 2 2 2 2 2 9" xfId="29893" xr:uid="{00000000-0005-0000-0000-0000BC430000}"/>
    <cellStyle name="Normal 10 2 2 2 2 2 2 3" xfId="4435" xr:uid="{00000000-0005-0000-0000-0000BD430000}"/>
    <cellStyle name="Normal 10 2 2 2 2 2 2 3 2" xfId="20844" xr:uid="{00000000-0005-0000-0000-0000BE430000}"/>
    <cellStyle name="Normal 10 2 2 2 2 2 2 3 2 2" xfId="46833" xr:uid="{00000000-0005-0000-0000-0000BF430000}"/>
    <cellStyle name="Normal 10 2 2 2 2 2 2 3 3" xfId="12724" xr:uid="{00000000-0005-0000-0000-0000C0430000}"/>
    <cellStyle name="Normal 10 2 2 2 2 2 2 3 3 2" xfId="38713" xr:uid="{00000000-0005-0000-0000-0000C1430000}"/>
    <cellStyle name="Normal 10 2 2 2 2 2 2 3 4" xfId="30558" xr:uid="{00000000-0005-0000-0000-0000C2430000}"/>
    <cellStyle name="Normal 10 2 2 2 2 2 2 4" xfId="4808" xr:uid="{00000000-0005-0000-0000-0000C3430000}"/>
    <cellStyle name="Normal 10 2 2 2 2 2 2 4 2" xfId="21214" xr:uid="{00000000-0005-0000-0000-0000C4430000}"/>
    <cellStyle name="Normal 10 2 2 2 2 2 2 4 2 2" xfId="47203" xr:uid="{00000000-0005-0000-0000-0000C5430000}"/>
    <cellStyle name="Normal 10 2 2 2 2 2 2 4 3" xfId="13094" xr:uid="{00000000-0005-0000-0000-0000C6430000}"/>
    <cellStyle name="Normal 10 2 2 2 2 2 2 4 3 2" xfId="39083" xr:uid="{00000000-0005-0000-0000-0000C7430000}"/>
    <cellStyle name="Normal 10 2 2 2 2 2 2 4 4" xfId="30928" xr:uid="{00000000-0005-0000-0000-0000C8430000}"/>
    <cellStyle name="Normal 10 2 2 2 2 2 2 5" xfId="6631" xr:uid="{00000000-0005-0000-0000-0000C9430000}"/>
    <cellStyle name="Normal 10 2 2 2 2 2 2 5 2" xfId="22965" xr:uid="{00000000-0005-0000-0000-0000CA430000}"/>
    <cellStyle name="Normal 10 2 2 2 2 2 2 5 2 2" xfId="48954" xr:uid="{00000000-0005-0000-0000-0000CB430000}"/>
    <cellStyle name="Normal 10 2 2 2 2 2 2 5 3" xfId="14845" xr:uid="{00000000-0005-0000-0000-0000CC430000}"/>
    <cellStyle name="Normal 10 2 2 2 2 2 2 5 3 2" xfId="40834" xr:uid="{00000000-0005-0000-0000-0000CD430000}"/>
    <cellStyle name="Normal 10 2 2 2 2 2 2 5 4" xfId="32681" xr:uid="{00000000-0005-0000-0000-0000CE430000}"/>
    <cellStyle name="Normal 10 2 2 2 2 2 2 6" xfId="7287" xr:uid="{00000000-0005-0000-0000-0000CF430000}"/>
    <cellStyle name="Normal 10 2 2 2 2 2 2 6 2" xfId="23618" xr:uid="{00000000-0005-0000-0000-0000D0430000}"/>
    <cellStyle name="Normal 10 2 2 2 2 2 2 6 2 2" xfId="49607" xr:uid="{00000000-0005-0000-0000-0000D1430000}"/>
    <cellStyle name="Normal 10 2 2 2 2 2 2 6 3" xfId="15498" xr:uid="{00000000-0005-0000-0000-0000D2430000}"/>
    <cellStyle name="Normal 10 2 2 2 2 2 2 6 3 2" xfId="41487" xr:uid="{00000000-0005-0000-0000-0000D3430000}"/>
    <cellStyle name="Normal 10 2 2 2 2 2 2 6 4" xfId="33334" xr:uid="{00000000-0005-0000-0000-0000D4430000}"/>
    <cellStyle name="Normal 10 2 2 2 2 2 2 7" xfId="7657" xr:uid="{00000000-0005-0000-0000-0000D5430000}"/>
    <cellStyle name="Normal 10 2 2 2 2 2 2 7 2" xfId="23988" xr:uid="{00000000-0005-0000-0000-0000D6430000}"/>
    <cellStyle name="Normal 10 2 2 2 2 2 2 7 2 2" xfId="49977" xr:uid="{00000000-0005-0000-0000-0000D7430000}"/>
    <cellStyle name="Normal 10 2 2 2 2 2 2 7 3" xfId="15868" xr:uid="{00000000-0005-0000-0000-0000D8430000}"/>
    <cellStyle name="Normal 10 2 2 2 2 2 2 7 3 2" xfId="41857" xr:uid="{00000000-0005-0000-0000-0000D9430000}"/>
    <cellStyle name="Normal 10 2 2 2 2 2 2 7 4" xfId="33704" xr:uid="{00000000-0005-0000-0000-0000DA430000}"/>
    <cellStyle name="Normal 10 2 2 2 2 2 2 8" xfId="8884" xr:uid="{00000000-0005-0000-0000-0000DB430000}"/>
    <cellStyle name="Normal 10 2 2 2 2 2 2 8 2" xfId="25215" xr:uid="{00000000-0005-0000-0000-0000DC430000}"/>
    <cellStyle name="Normal 10 2 2 2 2 2 2 8 2 2" xfId="51204" xr:uid="{00000000-0005-0000-0000-0000DD430000}"/>
    <cellStyle name="Normal 10 2 2 2 2 2 2 8 3" xfId="17095" xr:uid="{00000000-0005-0000-0000-0000DE430000}"/>
    <cellStyle name="Normal 10 2 2 2 2 2 2 8 3 2" xfId="43084" xr:uid="{00000000-0005-0000-0000-0000DF430000}"/>
    <cellStyle name="Normal 10 2 2 2 2 2 2 8 4" xfId="34931" xr:uid="{00000000-0005-0000-0000-0000E0430000}"/>
    <cellStyle name="Normal 10 2 2 2 2 2 2 9" xfId="10595" xr:uid="{00000000-0005-0000-0000-0000E1430000}"/>
    <cellStyle name="Normal 10 2 2 2 2 2 2 9 2" xfId="18718" xr:uid="{00000000-0005-0000-0000-0000E2430000}"/>
    <cellStyle name="Normal 10 2 2 2 2 2 2 9 2 2" xfId="44707" xr:uid="{00000000-0005-0000-0000-0000E3430000}"/>
    <cellStyle name="Normal 10 2 2 2 2 2 2 9 3" xfId="36584" xr:uid="{00000000-0005-0000-0000-0000E4430000}"/>
    <cellStyle name="Normal 10 2 2 2 2 2 3" xfId="882" xr:uid="{00000000-0005-0000-0000-0000E5430000}"/>
    <cellStyle name="Normal 10 2 2 2 2 2 3 10" xfId="55018" xr:uid="{00000000-0005-0000-0000-0000E6430000}"/>
    <cellStyle name="Normal 10 2 2 2 2 2 3 2" xfId="5617" xr:uid="{00000000-0005-0000-0000-0000E7430000}"/>
    <cellStyle name="Normal 10 2 2 2 2 2 3 2 2" xfId="22006" xr:uid="{00000000-0005-0000-0000-0000E8430000}"/>
    <cellStyle name="Normal 10 2 2 2 2 2 3 2 2 2" xfId="47995" xr:uid="{00000000-0005-0000-0000-0000E9430000}"/>
    <cellStyle name="Normal 10 2 2 2 2 2 3 2 3" xfId="13886" xr:uid="{00000000-0005-0000-0000-0000EA430000}"/>
    <cellStyle name="Normal 10 2 2 2 2 2 3 2 3 2" xfId="39875" xr:uid="{00000000-0005-0000-0000-0000EB430000}"/>
    <cellStyle name="Normal 10 2 2 2 2 2 3 2 4" xfId="31722" xr:uid="{00000000-0005-0000-0000-0000EC430000}"/>
    <cellStyle name="Normal 10 2 2 2 2 2 3 3" xfId="8449" xr:uid="{00000000-0005-0000-0000-0000ED430000}"/>
    <cellStyle name="Normal 10 2 2 2 2 2 3 3 2" xfId="24780" xr:uid="{00000000-0005-0000-0000-0000EE430000}"/>
    <cellStyle name="Normal 10 2 2 2 2 2 3 3 2 2" xfId="50769" xr:uid="{00000000-0005-0000-0000-0000EF430000}"/>
    <cellStyle name="Normal 10 2 2 2 2 2 3 3 3" xfId="16660" xr:uid="{00000000-0005-0000-0000-0000F0430000}"/>
    <cellStyle name="Normal 10 2 2 2 2 2 3 3 3 2" xfId="42649" xr:uid="{00000000-0005-0000-0000-0000F1430000}"/>
    <cellStyle name="Normal 10 2 2 2 2 2 3 3 4" xfId="34496" xr:uid="{00000000-0005-0000-0000-0000F2430000}"/>
    <cellStyle name="Normal 10 2 2 2 2 2 3 4" xfId="9512" xr:uid="{00000000-0005-0000-0000-0000F3430000}"/>
    <cellStyle name="Normal 10 2 2 2 2 2 3 4 2" xfId="25797" xr:uid="{00000000-0005-0000-0000-0000F4430000}"/>
    <cellStyle name="Normal 10 2 2 2 2 2 3 4 2 2" xfId="51786" xr:uid="{00000000-0005-0000-0000-0000F5430000}"/>
    <cellStyle name="Normal 10 2 2 2 2 2 3 4 3" xfId="17677" xr:uid="{00000000-0005-0000-0000-0000F6430000}"/>
    <cellStyle name="Normal 10 2 2 2 2 2 3 4 3 2" xfId="43666" xr:uid="{00000000-0005-0000-0000-0000F7430000}"/>
    <cellStyle name="Normal 10 2 2 2 2 2 3 4 4" xfId="35514" xr:uid="{00000000-0005-0000-0000-0000F8430000}"/>
    <cellStyle name="Normal 10 2 2 2 2 2 3 5" xfId="19885" xr:uid="{00000000-0005-0000-0000-0000F9430000}"/>
    <cellStyle name="Normal 10 2 2 2 2 2 3 5 2" xfId="45874" xr:uid="{00000000-0005-0000-0000-0000FA430000}"/>
    <cellStyle name="Normal 10 2 2 2 2 2 3 6" xfId="11765" xr:uid="{00000000-0005-0000-0000-0000FB430000}"/>
    <cellStyle name="Normal 10 2 2 2 2 2 3 6 2" xfId="37754" xr:uid="{00000000-0005-0000-0000-0000FC430000}"/>
    <cellStyle name="Normal 10 2 2 2 2 2 3 7" xfId="27350" xr:uid="{00000000-0005-0000-0000-0000FD430000}"/>
    <cellStyle name="Normal 10 2 2 2 2 2 3 7 2" xfId="53339" xr:uid="{00000000-0005-0000-0000-0000FE430000}"/>
    <cellStyle name="Normal 10 2 2 2 2 2 3 8" xfId="3412" xr:uid="{00000000-0005-0000-0000-0000FF430000}"/>
    <cellStyle name="Normal 10 2 2 2 2 2 3 9" xfId="29595" xr:uid="{00000000-0005-0000-0000-000000440000}"/>
    <cellStyle name="Normal 10 2 2 2 2 2 4" xfId="4130" xr:uid="{00000000-0005-0000-0000-000001440000}"/>
    <cellStyle name="Normal 10 2 2 2 2 2 4 2" xfId="20551" xr:uid="{00000000-0005-0000-0000-000002440000}"/>
    <cellStyle name="Normal 10 2 2 2 2 2 4 2 2" xfId="46540" xr:uid="{00000000-0005-0000-0000-000003440000}"/>
    <cellStyle name="Normal 10 2 2 2 2 2 4 3" xfId="12431" xr:uid="{00000000-0005-0000-0000-000004440000}"/>
    <cellStyle name="Normal 10 2 2 2 2 2 4 3 2" xfId="38420" xr:uid="{00000000-0005-0000-0000-000005440000}"/>
    <cellStyle name="Normal 10 2 2 2 2 2 4 4" xfId="30265" xr:uid="{00000000-0005-0000-0000-000006440000}"/>
    <cellStyle name="Normal 10 2 2 2 2 2 5" xfId="4791" xr:uid="{00000000-0005-0000-0000-000007440000}"/>
    <cellStyle name="Normal 10 2 2 2 2 2 5 2" xfId="21197" xr:uid="{00000000-0005-0000-0000-000008440000}"/>
    <cellStyle name="Normal 10 2 2 2 2 2 5 2 2" xfId="47186" xr:uid="{00000000-0005-0000-0000-000009440000}"/>
    <cellStyle name="Normal 10 2 2 2 2 2 5 3" xfId="13077" xr:uid="{00000000-0005-0000-0000-00000A440000}"/>
    <cellStyle name="Normal 10 2 2 2 2 2 5 3 2" xfId="39066" xr:uid="{00000000-0005-0000-0000-00000B440000}"/>
    <cellStyle name="Normal 10 2 2 2 2 2 5 4" xfId="30911" xr:uid="{00000000-0005-0000-0000-00000C440000}"/>
    <cellStyle name="Normal 10 2 2 2 2 2 6" xfId="6327" xr:uid="{00000000-0005-0000-0000-00000D440000}"/>
    <cellStyle name="Normal 10 2 2 2 2 2 6 2" xfId="22672" xr:uid="{00000000-0005-0000-0000-00000E440000}"/>
    <cellStyle name="Normal 10 2 2 2 2 2 6 2 2" xfId="48661" xr:uid="{00000000-0005-0000-0000-00000F440000}"/>
    <cellStyle name="Normal 10 2 2 2 2 2 6 3" xfId="14552" xr:uid="{00000000-0005-0000-0000-000010440000}"/>
    <cellStyle name="Normal 10 2 2 2 2 2 6 3 2" xfId="40541" xr:uid="{00000000-0005-0000-0000-000011440000}"/>
    <cellStyle name="Normal 10 2 2 2 2 2 6 4" xfId="32388" xr:uid="{00000000-0005-0000-0000-000012440000}"/>
    <cellStyle name="Normal 10 2 2 2 2 2 7" xfId="6994" xr:uid="{00000000-0005-0000-0000-000013440000}"/>
    <cellStyle name="Normal 10 2 2 2 2 2 7 2" xfId="23325" xr:uid="{00000000-0005-0000-0000-000014440000}"/>
    <cellStyle name="Normal 10 2 2 2 2 2 7 2 2" xfId="49314" xr:uid="{00000000-0005-0000-0000-000015440000}"/>
    <cellStyle name="Normal 10 2 2 2 2 2 7 3" xfId="15205" xr:uid="{00000000-0005-0000-0000-000016440000}"/>
    <cellStyle name="Normal 10 2 2 2 2 2 7 3 2" xfId="41194" xr:uid="{00000000-0005-0000-0000-000017440000}"/>
    <cellStyle name="Normal 10 2 2 2 2 2 7 4" xfId="33041" xr:uid="{00000000-0005-0000-0000-000018440000}"/>
    <cellStyle name="Normal 10 2 2 2 2 2 8" xfId="7640" xr:uid="{00000000-0005-0000-0000-000019440000}"/>
    <cellStyle name="Normal 10 2 2 2 2 2 8 2" xfId="23971" xr:uid="{00000000-0005-0000-0000-00001A440000}"/>
    <cellStyle name="Normal 10 2 2 2 2 2 8 2 2" xfId="49960" xr:uid="{00000000-0005-0000-0000-00001B440000}"/>
    <cellStyle name="Normal 10 2 2 2 2 2 8 3" xfId="15851" xr:uid="{00000000-0005-0000-0000-00001C440000}"/>
    <cellStyle name="Normal 10 2 2 2 2 2 8 3 2" xfId="41840" xr:uid="{00000000-0005-0000-0000-00001D440000}"/>
    <cellStyle name="Normal 10 2 2 2 2 2 8 4" xfId="33687" xr:uid="{00000000-0005-0000-0000-00001E440000}"/>
    <cellStyle name="Normal 10 2 2 2 2 2 9" xfId="8883" xr:uid="{00000000-0005-0000-0000-00001F440000}"/>
    <cellStyle name="Normal 10 2 2 2 2 2 9 2" xfId="25214" xr:uid="{00000000-0005-0000-0000-000020440000}"/>
    <cellStyle name="Normal 10 2 2 2 2 2 9 2 2" xfId="51203" xr:uid="{00000000-0005-0000-0000-000021440000}"/>
    <cellStyle name="Normal 10 2 2 2 2 2 9 3" xfId="17094" xr:uid="{00000000-0005-0000-0000-000022440000}"/>
    <cellStyle name="Normal 10 2 2 2 2 2 9 3 2" xfId="43083" xr:uid="{00000000-0005-0000-0000-000023440000}"/>
    <cellStyle name="Normal 10 2 2 2 2 2 9 4" xfId="34930" xr:uid="{00000000-0005-0000-0000-000024440000}"/>
    <cellStyle name="Normal 10 2 2 2 2 3" xfId="1044" xr:uid="{00000000-0005-0000-0000-000025440000}"/>
    <cellStyle name="Normal 10 2 2 2 2 3 10" xfId="11919" xr:uid="{00000000-0005-0000-0000-000026440000}"/>
    <cellStyle name="Normal 10 2 2 2 2 3 10 2" xfId="37908" xr:uid="{00000000-0005-0000-0000-000027440000}"/>
    <cellStyle name="Normal 10 2 2 2 2 3 11" xfId="27504" xr:uid="{00000000-0005-0000-0000-000028440000}"/>
    <cellStyle name="Normal 10 2 2 2 2 3 11 2" xfId="53493" xr:uid="{00000000-0005-0000-0000-000029440000}"/>
    <cellStyle name="Normal 10 2 2 2 2 3 12" xfId="1708" xr:uid="{00000000-0005-0000-0000-00002A440000}"/>
    <cellStyle name="Normal 10 2 2 2 2 3 12 2" xfId="54161" xr:uid="{00000000-0005-0000-0000-00002B440000}"/>
    <cellStyle name="Normal 10 2 2 2 2 3 13" xfId="28202" xr:uid="{00000000-0005-0000-0000-00002C440000}"/>
    <cellStyle name="Normal 10 2 2 2 2 3 14" xfId="55168" xr:uid="{00000000-0005-0000-0000-00002D440000}"/>
    <cellStyle name="Normal 10 2 2 2 2 3 2" xfId="4292" xr:uid="{00000000-0005-0000-0000-00002E440000}"/>
    <cellStyle name="Normal 10 2 2 2 2 3 2 2" xfId="20701" xr:uid="{00000000-0005-0000-0000-00002F440000}"/>
    <cellStyle name="Normal 10 2 2 2 2 3 2 2 2" xfId="46690" xr:uid="{00000000-0005-0000-0000-000030440000}"/>
    <cellStyle name="Normal 10 2 2 2 2 3 2 3" xfId="12581" xr:uid="{00000000-0005-0000-0000-000031440000}"/>
    <cellStyle name="Normal 10 2 2 2 2 3 2 3 2" xfId="38570" xr:uid="{00000000-0005-0000-0000-000032440000}"/>
    <cellStyle name="Normal 10 2 2 2 2 3 2 4" xfId="30415" xr:uid="{00000000-0005-0000-0000-000033440000}"/>
    <cellStyle name="Normal 10 2 2 2 2 3 3" xfId="5771" xr:uid="{00000000-0005-0000-0000-000034440000}"/>
    <cellStyle name="Normal 10 2 2 2 2 3 3 2" xfId="22160" xr:uid="{00000000-0005-0000-0000-000035440000}"/>
    <cellStyle name="Normal 10 2 2 2 2 3 3 2 2" xfId="48149" xr:uid="{00000000-0005-0000-0000-000036440000}"/>
    <cellStyle name="Normal 10 2 2 2 2 3 3 3" xfId="14040" xr:uid="{00000000-0005-0000-0000-000037440000}"/>
    <cellStyle name="Normal 10 2 2 2 2 3 3 3 2" xfId="40029" xr:uid="{00000000-0005-0000-0000-000038440000}"/>
    <cellStyle name="Normal 10 2 2 2 2 3 3 4" xfId="31876" xr:uid="{00000000-0005-0000-0000-000039440000}"/>
    <cellStyle name="Normal 10 2 2 2 2 3 4" xfId="6488" xr:uid="{00000000-0005-0000-0000-00003A440000}"/>
    <cellStyle name="Normal 10 2 2 2 2 3 4 2" xfId="22822" xr:uid="{00000000-0005-0000-0000-00003B440000}"/>
    <cellStyle name="Normal 10 2 2 2 2 3 4 2 2" xfId="48811" xr:uid="{00000000-0005-0000-0000-00003C440000}"/>
    <cellStyle name="Normal 10 2 2 2 2 3 4 3" xfId="14702" xr:uid="{00000000-0005-0000-0000-00003D440000}"/>
    <cellStyle name="Normal 10 2 2 2 2 3 4 3 2" xfId="40691" xr:uid="{00000000-0005-0000-0000-00003E440000}"/>
    <cellStyle name="Normal 10 2 2 2 2 3 4 4" xfId="32538" xr:uid="{00000000-0005-0000-0000-00003F440000}"/>
    <cellStyle name="Normal 10 2 2 2 2 3 5" xfId="7144" xr:uid="{00000000-0005-0000-0000-000040440000}"/>
    <cellStyle name="Normal 10 2 2 2 2 3 5 2" xfId="23475" xr:uid="{00000000-0005-0000-0000-000041440000}"/>
    <cellStyle name="Normal 10 2 2 2 2 3 5 2 2" xfId="49464" xr:uid="{00000000-0005-0000-0000-000042440000}"/>
    <cellStyle name="Normal 10 2 2 2 2 3 5 3" xfId="15355" xr:uid="{00000000-0005-0000-0000-000043440000}"/>
    <cellStyle name="Normal 10 2 2 2 2 3 5 3 2" xfId="41344" xr:uid="{00000000-0005-0000-0000-000044440000}"/>
    <cellStyle name="Normal 10 2 2 2 2 3 5 4" xfId="33191" xr:uid="{00000000-0005-0000-0000-000045440000}"/>
    <cellStyle name="Normal 10 2 2 2 2 3 6" xfId="8603" xr:uid="{00000000-0005-0000-0000-000046440000}"/>
    <cellStyle name="Normal 10 2 2 2 2 3 6 2" xfId="24934" xr:uid="{00000000-0005-0000-0000-000047440000}"/>
    <cellStyle name="Normal 10 2 2 2 2 3 6 2 2" xfId="50923" xr:uid="{00000000-0005-0000-0000-000048440000}"/>
    <cellStyle name="Normal 10 2 2 2 2 3 6 3" xfId="16814" xr:uid="{00000000-0005-0000-0000-000049440000}"/>
    <cellStyle name="Normal 10 2 2 2 2 3 6 3 2" xfId="42803" xr:uid="{00000000-0005-0000-0000-00004A440000}"/>
    <cellStyle name="Normal 10 2 2 2 2 3 6 4" xfId="34650" xr:uid="{00000000-0005-0000-0000-00004B440000}"/>
    <cellStyle name="Normal 10 2 2 2 2 3 7" xfId="9668" xr:uid="{00000000-0005-0000-0000-00004C440000}"/>
    <cellStyle name="Normal 10 2 2 2 2 3 7 2" xfId="25949" xr:uid="{00000000-0005-0000-0000-00004D440000}"/>
    <cellStyle name="Normal 10 2 2 2 2 3 7 2 2" xfId="51938" xr:uid="{00000000-0005-0000-0000-00004E440000}"/>
    <cellStyle name="Normal 10 2 2 2 2 3 7 3" xfId="17829" xr:uid="{00000000-0005-0000-0000-00004F440000}"/>
    <cellStyle name="Normal 10 2 2 2 2 3 7 3 2" xfId="43818" xr:uid="{00000000-0005-0000-0000-000050440000}"/>
    <cellStyle name="Normal 10 2 2 2 2 3 7 4" xfId="35666" xr:uid="{00000000-0005-0000-0000-000051440000}"/>
    <cellStyle name="Normal 10 2 2 2 2 3 8" xfId="10452" xr:uid="{00000000-0005-0000-0000-000052440000}"/>
    <cellStyle name="Normal 10 2 2 2 2 3 8 2" xfId="18575" xr:uid="{00000000-0005-0000-0000-000053440000}"/>
    <cellStyle name="Normal 10 2 2 2 2 3 8 2 2" xfId="44564" xr:uid="{00000000-0005-0000-0000-000054440000}"/>
    <cellStyle name="Normal 10 2 2 2 2 3 8 3" xfId="36441" xr:uid="{00000000-0005-0000-0000-000055440000}"/>
    <cellStyle name="Normal 10 2 2 2 2 3 9" xfId="3567" xr:uid="{00000000-0005-0000-0000-000056440000}"/>
    <cellStyle name="Normal 10 2 2 2 2 3 9 2" xfId="20039" xr:uid="{00000000-0005-0000-0000-000057440000}"/>
    <cellStyle name="Normal 10 2 2 2 2 3 9 2 2" xfId="46028" xr:uid="{00000000-0005-0000-0000-000058440000}"/>
    <cellStyle name="Normal 10 2 2 2 2 3 9 3" xfId="29750" xr:uid="{00000000-0005-0000-0000-000059440000}"/>
    <cellStyle name="Normal 10 2 2 2 2 4" xfId="737" xr:uid="{00000000-0005-0000-0000-00005A440000}"/>
    <cellStyle name="Normal 10 2 2 2 2 4 10" xfId="54875" xr:uid="{00000000-0005-0000-0000-00005B440000}"/>
    <cellStyle name="Normal 10 2 2 2 2 4 2" xfId="5474" xr:uid="{00000000-0005-0000-0000-00005C440000}"/>
    <cellStyle name="Normal 10 2 2 2 2 4 2 2" xfId="21863" xr:uid="{00000000-0005-0000-0000-00005D440000}"/>
    <cellStyle name="Normal 10 2 2 2 2 4 2 2 2" xfId="47852" xr:uid="{00000000-0005-0000-0000-00005E440000}"/>
    <cellStyle name="Normal 10 2 2 2 2 4 2 3" xfId="13743" xr:uid="{00000000-0005-0000-0000-00005F440000}"/>
    <cellStyle name="Normal 10 2 2 2 2 4 2 3 2" xfId="39732" xr:uid="{00000000-0005-0000-0000-000060440000}"/>
    <cellStyle name="Normal 10 2 2 2 2 4 2 4" xfId="31579" xr:uid="{00000000-0005-0000-0000-000061440000}"/>
    <cellStyle name="Normal 10 2 2 2 2 4 3" xfId="8306" xr:uid="{00000000-0005-0000-0000-000062440000}"/>
    <cellStyle name="Normal 10 2 2 2 2 4 3 2" xfId="24637" xr:uid="{00000000-0005-0000-0000-000063440000}"/>
    <cellStyle name="Normal 10 2 2 2 2 4 3 2 2" xfId="50626" xr:uid="{00000000-0005-0000-0000-000064440000}"/>
    <cellStyle name="Normal 10 2 2 2 2 4 3 3" xfId="16517" xr:uid="{00000000-0005-0000-0000-000065440000}"/>
    <cellStyle name="Normal 10 2 2 2 2 4 3 3 2" xfId="42506" xr:uid="{00000000-0005-0000-0000-000066440000}"/>
    <cellStyle name="Normal 10 2 2 2 2 4 3 4" xfId="34353" xr:uid="{00000000-0005-0000-0000-000067440000}"/>
    <cellStyle name="Normal 10 2 2 2 2 4 4" xfId="9368" xr:uid="{00000000-0005-0000-0000-000068440000}"/>
    <cellStyle name="Normal 10 2 2 2 2 4 4 2" xfId="25654" xr:uid="{00000000-0005-0000-0000-000069440000}"/>
    <cellStyle name="Normal 10 2 2 2 2 4 4 2 2" xfId="51643" xr:uid="{00000000-0005-0000-0000-00006A440000}"/>
    <cellStyle name="Normal 10 2 2 2 2 4 4 3" xfId="17534" xr:uid="{00000000-0005-0000-0000-00006B440000}"/>
    <cellStyle name="Normal 10 2 2 2 2 4 4 3 2" xfId="43523" xr:uid="{00000000-0005-0000-0000-00006C440000}"/>
    <cellStyle name="Normal 10 2 2 2 2 4 4 4" xfId="35371" xr:uid="{00000000-0005-0000-0000-00006D440000}"/>
    <cellStyle name="Normal 10 2 2 2 2 4 5" xfId="19742" xr:uid="{00000000-0005-0000-0000-00006E440000}"/>
    <cellStyle name="Normal 10 2 2 2 2 4 5 2" xfId="45731" xr:uid="{00000000-0005-0000-0000-00006F440000}"/>
    <cellStyle name="Normal 10 2 2 2 2 4 6" xfId="11622" xr:uid="{00000000-0005-0000-0000-000070440000}"/>
    <cellStyle name="Normal 10 2 2 2 2 4 6 2" xfId="37611" xr:uid="{00000000-0005-0000-0000-000071440000}"/>
    <cellStyle name="Normal 10 2 2 2 2 4 7" xfId="27207" xr:uid="{00000000-0005-0000-0000-000072440000}"/>
    <cellStyle name="Normal 10 2 2 2 2 4 7 2" xfId="53196" xr:uid="{00000000-0005-0000-0000-000073440000}"/>
    <cellStyle name="Normal 10 2 2 2 2 4 8" xfId="3269" xr:uid="{00000000-0005-0000-0000-000074440000}"/>
    <cellStyle name="Normal 10 2 2 2 2 4 9" xfId="29452" xr:uid="{00000000-0005-0000-0000-000075440000}"/>
    <cellStyle name="Normal 10 2 2 2 2 5" xfId="3985" xr:uid="{00000000-0005-0000-0000-000076440000}"/>
    <cellStyle name="Normal 10 2 2 2 2 5 2" xfId="20408" xr:uid="{00000000-0005-0000-0000-000077440000}"/>
    <cellStyle name="Normal 10 2 2 2 2 5 2 2" xfId="46397" xr:uid="{00000000-0005-0000-0000-000078440000}"/>
    <cellStyle name="Normal 10 2 2 2 2 5 3" xfId="12288" xr:uid="{00000000-0005-0000-0000-000079440000}"/>
    <cellStyle name="Normal 10 2 2 2 2 5 3 2" xfId="38277" xr:uid="{00000000-0005-0000-0000-00007A440000}"/>
    <cellStyle name="Normal 10 2 2 2 2 5 4" xfId="30122" xr:uid="{00000000-0005-0000-0000-00007B440000}"/>
    <cellStyle name="Normal 10 2 2 2 2 6" xfId="4648" xr:uid="{00000000-0005-0000-0000-00007C440000}"/>
    <cellStyle name="Normal 10 2 2 2 2 6 2" xfId="21054" xr:uid="{00000000-0005-0000-0000-00007D440000}"/>
    <cellStyle name="Normal 10 2 2 2 2 6 2 2" xfId="47043" xr:uid="{00000000-0005-0000-0000-00007E440000}"/>
    <cellStyle name="Normal 10 2 2 2 2 6 3" xfId="12934" xr:uid="{00000000-0005-0000-0000-00007F440000}"/>
    <cellStyle name="Normal 10 2 2 2 2 6 3 2" xfId="38923" xr:uid="{00000000-0005-0000-0000-000080440000}"/>
    <cellStyle name="Normal 10 2 2 2 2 6 4" xfId="30768" xr:uid="{00000000-0005-0000-0000-000081440000}"/>
    <cellStyle name="Normal 10 2 2 2 2 7" xfId="6182" xr:uid="{00000000-0005-0000-0000-000082440000}"/>
    <cellStyle name="Normal 10 2 2 2 2 7 2" xfId="22529" xr:uid="{00000000-0005-0000-0000-000083440000}"/>
    <cellStyle name="Normal 10 2 2 2 2 7 2 2" xfId="48518" xr:uid="{00000000-0005-0000-0000-000084440000}"/>
    <cellStyle name="Normal 10 2 2 2 2 7 3" xfId="14409" xr:uid="{00000000-0005-0000-0000-000085440000}"/>
    <cellStyle name="Normal 10 2 2 2 2 7 3 2" xfId="40398" xr:uid="{00000000-0005-0000-0000-000086440000}"/>
    <cellStyle name="Normal 10 2 2 2 2 7 4" xfId="32245" xr:uid="{00000000-0005-0000-0000-000087440000}"/>
    <cellStyle name="Normal 10 2 2 2 2 8" xfId="6851" xr:uid="{00000000-0005-0000-0000-000088440000}"/>
    <cellStyle name="Normal 10 2 2 2 2 8 2" xfId="23182" xr:uid="{00000000-0005-0000-0000-000089440000}"/>
    <cellStyle name="Normal 10 2 2 2 2 8 2 2" xfId="49171" xr:uid="{00000000-0005-0000-0000-00008A440000}"/>
    <cellStyle name="Normal 10 2 2 2 2 8 3" xfId="15062" xr:uid="{00000000-0005-0000-0000-00008B440000}"/>
    <cellStyle name="Normal 10 2 2 2 2 8 3 2" xfId="41051" xr:uid="{00000000-0005-0000-0000-00008C440000}"/>
    <cellStyle name="Normal 10 2 2 2 2 8 4" xfId="32898" xr:uid="{00000000-0005-0000-0000-00008D440000}"/>
    <cellStyle name="Normal 10 2 2 2 2 9" xfId="7497" xr:uid="{00000000-0005-0000-0000-00008E440000}"/>
    <cellStyle name="Normal 10 2 2 2 2 9 2" xfId="23828" xr:uid="{00000000-0005-0000-0000-00008F440000}"/>
    <cellStyle name="Normal 10 2 2 2 2 9 2 2" xfId="49817" xr:uid="{00000000-0005-0000-0000-000090440000}"/>
    <cellStyle name="Normal 10 2 2 2 2 9 3" xfId="15708" xr:uid="{00000000-0005-0000-0000-000091440000}"/>
    <cellStyle name="Normal 10 2 2 2 2 9 3 2" xfId="41697" xr:uid="{00000000-0005-0000-0000-000092440000}"/>
    <cellStyle name="Normal 10 2 2 2 2 9 4" xfId="33544" xr:uid="{00000000-0005-0000-0000-000093440000}"/>
    <cellStyle name="Normal 10 2 2 2 3" xfId="180" xr:uid="{00000000-0005-0000-0000-000094440000}"/>
    <cellStyle name="Normal 10 2 2 2 3 10" xfId="10241" xr:uid="{00000000-0005-0000-0000-000095440000}"/>
    <cellStyle name="Normal 10 2 2 2 3 10 2" xfId="18364" xr:uid="{00000000-0005-0000-0000-000096440000}"/>
    <cellStyle name="Normal 10 2 2 2 3 10 2 2" xfId="44353" xr:uid="{00000000-0005-0000-0000-000097440000}"/>
    <cellStyle name="Normal 10 2 2 2 3 10 3" xfId="36230" xr:uid="{00000000-0005-0000-0000-000098440000}"/>
    <cellStyle name="Normal 10 2 2 2 3 11" xfId="2151" xr:uid="{00000000-0005-0000-0000-000099440000}"/>
    <cellStyle name="Normal 10 2 2 2 3 11 2" xfId="19015" xr:uid="{00000000-0005-0000-0000-00009A440000}"/>
    <cellStyle name="Normal 10 2 2 2 3 11 2 2" xfId="45004" xr:uid="{00000000-0005-0000-0000-00009B440000}"/>
    <cellStyle name="Normal 10 2 2 2 3 11 3" xfId="28645" xr:uid="{00000000-0005-0000-0000-00009C440000}"/>
    <cellStyle name="Normal 10 2 2 2 3 12" xfId="10895" xr:uid="{00000000-0005-0000-0000-00009D440000}"/>
    <cellStyle name="Normal 10 2 2 2 3 12 2" xfId="36884" xr:uid="{00000000-0005-0000-0000-00009E440000}"/>
    <cellStyle name="Normal 10 2 2 2 3 13" xfId="26479" xr:uid="{00000000-0005-0000-0000-00009F440000}"/>
    <cellStyle name="Normal 10 2 2 2 3 13 2" xfId="52468" xr:uid="{00000000-0005-0000-0000-0000A0440000}"/>
    <cellStyle name="Normal 10 2 2 2 3 14" xfId="1497" xr:uid="{00000000-0005-0000-0000-0000A1440000}"/>
    <cellStyle name="Normal 10 2 2 2 3 14 2" xfId="53950" xr:uid="{00000000-0005-0000-0000-0000A2440000}"/>
    <cellStyle name="Normal 10 2 2 2 3 15" xfId="27988" xr:uid="{00000000-0005-0000-0000-0000A3440000}"/>
    <cellStyle name="Normal 10 2 2 2 3 16" xfId="54441" xr:uid="{00000000-0005-0000-0000-0000A4440000}"/>
    <cellStyle name="Normal 10 2 2 2 3 2" xfId="1126" xr:uid="{00000000-0005-0000-0000-0000A5440000}"/>
    <cellStyle name="Normal 10 2 2 2 3 2 10" xfId="2852" xr:uid="{00000000-0005-0000-0000-0000A6440000}"/>
    <cellStyle name="Normal 10 2 2 2 3 2 10 2" xfId="19336" xr:uid="{00000000-0005-0000-0000-0000A7440000}"/>
    <cellStyle name="Normal 10 2 2 2 3 2 10 2 2" xfId="45325" xr:uid="{00000000-0005-0000-0000-0000A8440000}"/>
    <cellStyle name="Normal 10 2 2 2 3 2 10 3" xfId="29043" xr:uid="{00000000-0005-0000-0000-0000A9440000}"/>
    <cellStyle name="Normal 10 2 2 2 3 2 11" xfId="11216" xr:uid="{00000000-0005-0000-0000-0000AA440000}"/>
    <cellStyle name="Normal 10 2 2 2 3 2 11 2" xfId="37205" xr:uid="{00000000-0005-0000-0000-0000AB440000}"/>
    <cellStyle name="Normal 10 2 2 2 3 2 12" xfId="26801" xr:uid="{00000000-0005-0000-0000-0000AC440000}"/>
    <cellStyle name="Normal 10 2 2 2 3 2 12 2" xfId="52790" xr:uid="{00000000-0005-0000-0000-0000AD440000}"/>
    <cellStyle name="Normal 10 2 2 2 3 2 13" xfId="1790" xr:uid="{00000000-0005-0000-0000-0000AE440000}"/>
    <cellStyle name="Normal 10 2 2 2 3 2 13 2" xfId="54243" xr:uid="{00000000-0005-0000-0000-0000AF440000}"/>
    <cellStyle name="Normal 10 2 2 2 3 2 14" xfId="28284" xr:uid="{00000000-0005-0000-0000-0000B0440000}"/>
    <cellStyle name="Normal 10 2 2 2 3 2 15" xfId="55250" xr:uid="{00000000-0005-0000-0000-0000B1440000}"/>
    <cellStyle name="Normal 10 2 2 2 3 2 2" xfId="3649" xr:uid="{00000000-0005-0000-0000-0000B2440000}"/>
    <cellStyle name="Normal 10 2 2 2 3 2 2 2" xfId="5853" xr:uid="{00000000-0005-0000-0000-0000B3440000}"/>
    <cellStyle name="Normal 10 2 2 2 3 2 2 2 2" xfId="22242" xr:uid="{00000000-0005-0000-0000-0000B4440000}"/>
    <cellStyle name="Normal 10 2 2 2 3 2 2 2 2 2" xfId="48231" xr:uid="{00000000-0005-0000-0000-0000B5440000}"/>
    <cellStyle name="Normal 10 2 2 2 3 2 2 2 3" xfId="14122" xr:uid="{00000000-0005-0000-0000-0000B6440000}"/>
    <cellStyle name="Normal 10 2 2 2 3 2 2 2 3 2" xfId="40111" xr:uid="{00000000-0005-0000-0000-0000B7440000}"/>
    <cellStyle name="Normal 10 2 2 2 3 2 2 2 4" xfId="31958" xr:uid="{00000000-0005-0000-0000-0000B8440000}"/>
    <cellStyle name="Normal 10 2 2 2 3 2 2 3" xfId="8685" xr:uid="{00000000-0005-0000-0000-0000B9440000}"/>
    <cellStyle name="Normal 10 2 2 2 3 2 2 3 2" xfId="25016" xr:uid="{00000000-0005-0000-0000-0000BA440000}"/>
    <cellStyle name="Normal 10 2 2 2 3 2 2 3 2 2" xfId="51005" xr:uid="{00000000-0005-0000-0000-0000BB440000}"/>
    <cellStyle name="Normal 10 2 2 2 3 2 2 3 3" xfId="16896" xr:uid="{00000000-0005-0000-0000-0000BC440000}"/>
    <cellStyle name="Normal 10 2 2 2 3 2 2 3 3 2" xfId="42885" xr:uid="{00000000-0005-0000-0000-0000BD440000}"/>
    <cellStyle name="Normal 10 2 2 2 3 2 2 3 4" xfId="34732" xr:uid="{00000000-0005-0000-0000-0000BE440000}"/>
    <cellStyle name="Normal 10 2 2 2 3 2 2 4" xfId="20121" xr:uid="{00000000-0005-0000-0000-0000BF440000}"/>
    <cellStyle name="Normal 10 2 2 2 3 2 2 4 2" xfId="46110" xr:uid="{00000000-0005-0000-0000-0000C0440000}"/>
    <cellStyle name="Normal 10 2 2 2 3 2 2 5" xfId="12001" xr:uid="{00000000-0005-0000-0000-0000C1440000}"/>
    <cellStyle name="Normal 10 2 2 2 3 2 2 5 2" xfId="37990" xr:uid="{00000000-0005-0000-0000-0000C2440000}"/>
    <cellStyle name="Normal 10 2 2 2 3 2 2 6" xfId="27586" xr:uid="{00000000-0005-0000-0000-0000C3440000}"/>
    <cellStyle name="Normal 10 2 2 2 3 2 2 6 2" xfId="53575" xr:uid="{00000000-0005-0000-0000-0000C4440000}"/>
    <cellStyle name="Normal 10 2 2 2 3 2 2 7" xfId="29832" xr:uid="{00000000-0005-0000-0000-0000C5440000}"/>
    <cellStyle name="Normal 10 2 2 2 3 2 3" xfId="4374" xr:uid="{00000000-0005-0000-0000-0000C6440000}"/>
    <cellStyle name="Normal 10 2 2 2 3 2 3 2" xfId="20783" xr:uid="{00000000-0005-0000-0000-0000C7440000}"/>
    <cellStyle name="Normal 10 2 2 2 3 2 3 2 2" xfId="46772" xr:uid="{00000000-0005-0000-0000-0000C8440000}"/>
    <cellStyle name="Normal 10 2 2 2 3 2 3 3" xfId="12663" xr:uid="{00000000-0005-0000-0000-0000C9440000}"/>
    <cellStyle name="Normal 10 2 2 2 3 2 3 3 2" xfId="38652" xr:uid="{00000000-0005-0000-0000-0000CA440000}"/>
    <cellStyle name="Normal 10 2 2 2 3 2 3 4" xfId="30497" xr:uid="{00000000-0005-0000-0000-0000CB440000}"/>
    <cellStyle name="Normal 10 2 2 2 3 2 4" xfId="5060" xr:uid="{00000000-0005-0000-0000-0000CC440000}"/>
    <cellStyle name="Normal 10 2 2 2 3 2 4 2" xfId="21457" xr:uid="{00000000-0005-0000-0000-0000CD440000}"/>
    <cellStyle name="Normal 10 2 2 2 3 2 4 2 2" xfId="47446" xr:uid="{00000000-0005-0000-0000-0000CE440000}"/>
    <cellStyle name="Normal 10 2 2 2 3 2 4 3" xfId="13337" xr:uid="{00000000-0005-0000-0000-0000CF440000}"/>
    <cellStyle name="Normal 10 2 2 2 3 2 4 3 2" xfId="39326" xr:uid="{00000000-0005-0000-0000-0000D0440000}"/>
    <cellStyle name="Normal 10 2 2 2 3 2 4 4" xfId="31173" xr:uid="{00000000-0005-0000-0000-0000D1440000}"/>
    <cellStyle name="Normal 10 2 2 2 3 2 5" xfId="6570" xr:uid="{00000000-0005-0000-0000-0000D2440000}"/>
    <cellStyle name="Normal 10 2 2 2 3 2 5 2" xfId="22904" xr:uid="{00000000-0005-0000-0000-0000D3440000}"/>
    <cellStyle name="Normal 10 2 2 2 3 2 5 2 2" xfId="48893" xr:uid="{00000000-0005-0000-0000-0000D4440000}"/>
    <cellStyle name="Normal 10 2 2 2 3 2 5 3" xfId="14784" xr:uid="{00000000-0005-0000-0000-0000D5440000}"/>
    <cellStyle name="Normal 10 2 2 2 3 2 5 3 2" xfId="40773" xr:uid="{00000000-0005-0000-0000-0000D6440000}"/>
    <cellStyle name="Normal 10 2 2 2 3 2 5 4" xfId="32620" xr:uid="{00000000-0005-0000-0000-0000D7440000}"/>
    <cellStyle name="Normal 10 2 2 2 3 2 6" xfId="7226" xr:uid="{00000000-0005-0000-0000-0000D8440000}"/>
    <cellStyle name="Normal 10 2 2 2 3 2 6 2" xfId="23557" xr:uid="{00000000-0005-0000-0000-0000D9440000}"/>
    <cellStyle name="Normal 10 2 2 2 3 2 6 2 2" xfId="49546" xr:uid="{00000000-0005-0000-0000-0000DA440000}"/>
    <cellStyle name="Normal 10 2 2 2 3 2 6 3" xfId="15437" xr:uid="{00000000-0005-0000-0000-0000DB440000}"/>
    <cellStyle name="Normal 10 2 2 2 3 2 6 3 2" xfId="41426" xr:uid="{00000000-0005-0000-0000-0000DC440000}"/>
    <cellStyle name="Normal 10 2 2 2 3 2 6 4" xfId="33273" xr:uid="{00000000-0005-0000-0000-0000DD440000}"/>
    <cellStyle name="Normal 10 2 2 2 3 2 7" xfId="7900" xr:uid="{00000000-0005-0000-0000-0000DE440000}"/>
    <cellStyle name="Normal 10 2 2 2 3 2 7 2" xfId="24231" xr:uid="{00000000-0005-0000-0000-0000DF440000}"/>
    <cellStyle name="Normal 10 2 2 2 3 2 7 2 2" xfId="50220" xr:uid="{00000000-0005-0000-0000-0000E0440000}"/>
    <cellStyle name="Normal 10 2 2 2 3 2 7 3" xfId="16111" xr:uid="{00000000-0005-0000-0000-0000E1440000}"/>
    <cellStyle name="Normal 10 2 2 2 3 2 7 3 2" xfId="42100" xr:uid="{00000000-0005-0000-0000-0000E2440000}"/>
    <cellStyle name="Normal 10 2 2 2 3 2 7 4" xfId="33947" xr:uid="{00000000-0005-0000-0000-0000E3440000}"/>
    <cellStyle name="Normal 10 2 2 2 3 2 8" xfId="9750" xr:uid="{00000000-0005-0000-0000-0000E4440000}"/>
    <cellStyle name="Normal 10 2 2 2 3 2 8 2" xfId="26031" xr:uid="{00000000-0005-0000-0000-0000E5440000}"/>
    <cellStyle name="Normal 10 2 2 2 3 2 8 2 2" xfId="52020" xr:uid="{00000000-0005-0000-0000-0000E6440000}"/>
    <cellStyle name="Normal 10 2 2 2 3 2 8 3" xfId="17911" xr:uid="{00000000-0005-0000-0000-0000E7440000}"/>
    <cellStyle name="Normal 10 2 2 2 3 2 8 3 2" xfId="43900" xr:uid="{00000000-0005-0000-0000-0000E8440000}"/>
    <cellStyle name="Normal 10 2 2 2 3 2 8 4" xfId="35748" xr:uid="{00000000-0005-0000-0000-0000E9440000}"/>
    <cellStyle name="Normal 10 2 2 2 3 2 9" xfId="10534" xr:uid="{00000000-0005-0000-0000-0000EA440000}"/>
    <cellStyle name="Normal 10 2 2 2 3 2 9 2" xfId="18657" xr:uid="{00000000-0005-0000-0000-0000EB440000}"/>
    <cellStyle name="Normal 10 2 2 2 3 2 9 2 2" xfId="44646" xr:uid="{00000000-0005-0000-0000-0000EC440000}"/>
    <cellStyle name="Normal 10 2 2 2 3 2 9 3" xfId="36523" xr:uid="{00000000-0005-0000-0000-0000ED440000}"/>
    <cellStyle name="Normal 10 2 2 2 3 3" xfId="821" xr:uid="{00000000-0005-0000-0000-0000EE440000}"/>
    <cellStyle name="Normal 10 2 2 2 3 3 10" xfId="54957" xr:uid="{00000000-0005-0000-0000-0000EF440000}"/>
    <cellStyle name="Normal 10 2 2 2 3 3 2" xfId="5556" xr:uid="{00000000-0005-0000-0000-0000F0440000}"/>
    <cellStyle name="Normal 10 2 2 2 3 3 2 2" xfId="21945" xr:uid="{00000000-0005-0000-0000-0000F1440000}"/>
    <cellStyle name="Normal 10 2 2 2 3 3 2 2 2" xfId="47934" xr:uid="{00000000-0005-0000-0000-0000F2440000}"/>
    <cellStyle name="Normal 10 2 2 2 3 3 2 3" xfId="13825" xr:uid="{00000000-0005-0000-0000-0000F3440000}"/>
    <cellStyle name="Normal 10 2 2 2 3 3 2 3 2" xfId="39814" xr:uid="{00000000-0005-0000-0000-0000F4440000}"/>
    <cellStyle name="Normal 10 2 2 2 3 3 2 4" xfId="31661" xr:uid="{00000000-0005-0000-0000-0000F5440000}"/>
    <cellStyle name="Normal 10 2 2 2 3 3 3" xfId="8388" xr:uid="{00000000-0005-0000-0000-0000F6440000}"/>
    <cellStyle name="Normal 10 2 2 2 3 3 3 2" xfId="24719" xr:uid="{00000000-0005-0000-0000-0000F7440000}"/>
    <cellStyle name="Normal 10 2 2 2 3 3 3 2 2" xfId="50708" xr:uid="{00000000-0005-0000-0000-0000F8440000}"/>
    <cellStyle name="Normal 10 2 2 2 3 3 3 3" xfId="16599" xr:uid="{00000000-0005-0000-0000-0000F9440000}"/>
    <cellStyle name="Normal 10 2 2 2 3 3 3 3 2" xfId="42588" xr:uid="{00000000-0005-0000-0000-0000FA440000}"/>
    <cellStyle name="Normal 10 2 2 2 3 3 3 4" xfId="34435" xr:uid="{00000000-0005-0000-0000-0000FB440000}"/>
    <cellStyle name="Normal 10 2 2 2 3 3 4" xfId="9451" xr:uid="{00000000-0005-0000-0000-0000FC440000}"/>
    <cellStyle name="Normal 10 2 2 2 3 3 4 2" xfId="25736" xr:uid="{00000000-0005-0000-0000-0000FD440000}"/>
    <cellStyle name="Normal 10 2 2 2 3 3 4 2 2" xfId="51725" xr:uid="{00000000-0005-0000-0000-0000FE440000}"/>
    <cellStyle name="Normal 10 2 2 2 3 3 4 3" xfId="17616" xr:uid="{00000000-0005-0000-0000-0000FF440000}"/>
    <cellStyle name="Normal 10 2 2 2 3 3 4 3 2" xfId="43605" xr:uid="{00000000-0005-0000-0000-000000450000}"/>
    <cellStyle name="Normal 10 2 2 2 3 3 4 4" xfId="35453" xr:uid="{00000000-0005-0000-0000-000001450000}"/>
    <cellStyle name="Normal 10 2 2 2 3 3 5" xfId="19824" xr:uid="{00000000-0005-0000-0000-000002450000}"/>
    <cellStyle name="Normal 10 2 2 2 3 3 5 2" xfId="45813" xr:uid="{00000000-0005-0000-0000-000003450000}"/>
    <cellStyle name="Normal 10 2 2 2 3 3 6" xfId="11704" xr:uid="{00000000-0005-0000-0000-000004450000}"/>
    <cellStyle name="Normal 10 2 2 2 3 3 6 2" xfId="37693" xr:uid="{00000000-0005-0000-0000-000005450000}"/>
    <cellStyle name="Normal 10 2 2 2 3 3 7" xfId="27289" xr:uid="{00000000-0005-0000-0000-000006450000}"/>
    <cellStyle name="Normal 10 2 2 2 3 3 7 2" xfId="53278" xr:uid="{00000000-0005-0000-0000-000007450000}"/>
    <cellStyle name="Normal 10 2 2 2 3 3 8" xfId="3351" xr:uid="{00000000-0005-0000-0000-000008450000}"/>
    <cellStyle name="Normal 10 2 2 2 3 3 9" xfId="29534" xr:uid="{00000000-0005-0000-0000-000009450000}"/>
    <cellStyle name="Normal 10 2 2 2 3 4" xfId="4069" xr:uid="{00000000-0005-0000-0000-00000A450000}"/>
    <cellStyle name="Normal 10 2 2 2 3 4 2" xfId="20490" xr:uid="{00000000-0005-0000-0000-00000B450000}"/>
    <cellStyle name="Normal 10 2 2 2 3 4 2 2" xfId="46479" xr:uid="{00000000-0005-0000-0000-00000C450000}"/>
    <cellStyle name="Normal 10 2 2 2 3 4 3" xfId="12370" xr:uid="{00000000-0005-0000-0000-00000D450000}"/>
    <cellStyle name="Normal 10 2 2 2 3 4 3 2" xfId="38359" xr:uid="{00000000-0005-0000-0000-00000E450000}"/>
    <cellStyle name="Normal 10 2 2 2 3 4 4" xfId="30204" xr:uid="{00000000-0005-0000-0000-00000F450000}"/>
    <cellStyle name="Normal 10 2 2 2 3 5" xfId="4730" xr:uid="{00000000-0005-0000-0000-000010450000}"/>
    <cellStyle name="Normal 10 2 2 2 3 5 2" xfId="21136" xr:uid="{00000000-0005-0000-0000-000011450000}"/>
    <cellStyle name="Normal 10 2 2 2 3 5 2 2" xfId="47125" xr:uid="{00000000-0005-0000-0000-000012450000}"/>
    <cellStyle name="Normal 10 2 2 2 3 5 3" xfId="13016" xr:uid="{00000000-0005-0000-0000-000013450000}"/>
    <cellStyle name="Normal 10 2 2 2 3 5 3 2" xfId="39005" xr:uid="{00000000-0005-0000-0000-000014450000}"/>
    <cellStyle name="Normal 10 2 2 2 3 5 4" xfId="30850" xr:uid="{00000000-0005-0000-0000-000015450000}"/>
    <cellStyle name="Normal 10 2 2 2 3 6" xfId="6266" xr:uid="{00000000-0005-0000-0000-000016450000}"/>
    <cellStyle name="Normal 10 2 2 2 3 6 2" xfId="22611" xr:uid="{00000000-0005-0000-0000-000017450000}"/>
    <cellStyle name="Normal 10 2 2 2 3 6 2 2" xfId="48600" xr:uid="{00000000-0005-0000-0000-000018450000}"/>
    <cellStyle name="Normal 10 2 2 2 3 6 3" xfId="14491" xr:uid="{00000000-0005-0000-0000-000019450000}"/>
    <cellStyle name="Normal 10 2 2 2 3 6 3 2" xfId="40480" xr:uid="{00000000-0005-0000-0000-00001A450000}"/>
    <cellStyle name="Normal 10 2 2 2 3 6 4" xfId="32327" xr:uid="{00000000-0005-0000-0000-00001B450000}"/>
    <cellStyle name="Normal 10 2 2 2 3 7" xfId="6933" xr:uid="{00000000-0005-0000-0000-00001C450000}"/>
    <cellStyle name="Normal 10 2 2 2 3 7 2" xfId="23264" xr:uid="{00000000-0005-0000-0000-00001D450000}"/>
    <cellStyle name="Normal 10 2 2 2 3 7 2 2" xfId="49253" xr:uid="{00000000-0005-0000-0000-00001E450000}"/>
    <cellStyle name="Normal 10 2 2 2 3 7 3" xfId="15144" xr:uid="{00000000-0005-0000-0000-00001F450000}"/>
    <cellStyle name="Normal 10 2 2 2 3 7 3 2" xfId="41133" xr:uid="{00000000-0005-0000-0000-000020450000}"/>
    <cellStyle name="Normal 10 2 2 2 3 7 4" xfId="32980" xr:uid="{00000000-0005-0000-0000-000021450000}"/>
    <cellStyle name="Normal 10 2 2 2 3 8" xfId="7579" xr:uid="{00000000-0005-0000-0000-000022450000}"/>
    <cellStyle name="Normal 10 2 2 2 3 8 2" xfId="23910" xr:uid="{00000000-0005-0000-0000-000023450000}"/>
    <cellStyle name="Normal 10 2 2 2 3 8 2 2" xfId="49899" xr:uid="{00000000-0005-0000-0000-000024450000}"/>
    <cellStyle name="Normal 10 2 2 2 3 8 3" xfId="15790" xr:uid="{00000000-0005-0000-0000-000025450000}"/>
    <cellStyle name="Normal 10 2 2 2 3 8 3 2" xfId="41779" xr:uid="{00000000-0005-0000-0000-000026450000}"/>
    <cellStyle name="Normal 10 2 2 2 3 8 4" xfId="33626" xr:uid="{00000000-0005-0000-0000-000027450000}"/>
    <cellStyle name="Normal 10 2 2 2 3 9" xfId="8885" xr:uid="{00000000-0005-0000-0000-000028450000}"/>
    <cellStyle name="Normal 10 2 2 2 3 9 2" xfId="25216" xr:uid="{00000000-0005-0000-0000-000029450000}"/>
    <cellStyle name="Normal 10 2 2 2 3 9 2 2" xfId="51205" xr:uid="{00000000-0005-0000-0000-00002A450000}"/>
    <cellStyle name="Normal 10 2 2 2 3 9 3" xfId="17096" xr:uid="{00000000-0005-0000-0000-00002B450000}"/>
    <cellStyle name="Normal 10 2 2 2 3 9 3 2" xfId="43085" xr:uid="{00000000-0005-0000-0000-00002C450000}"/>
    <cellStyle name="Normal 10 2 2 2 3 9 4" xfId="34932" xr:uid="{00000000-0005-0000-0000-00002D450000}"/>
    <cellStyle name="Normal 10 2 2 2 4" xfId="181" xr:uid="{00000000-0005-0000-0000-00002E450000}"/>
    <cellStyle name="Normal 10 2 2 2 4 10" xfId="10374" xr:uid="{00000000-0005-0000-0000-00002F450000}"/>
    <cellStyle name="Normal 10 2 2 2 4 10 2" xfId="18497" xr:uid="{00000000-0005-0000-0000-000030450000}"/>
    <cellStyle name="Normal 10 2 2 2 4 10 2 2" xfId="44486" xr:uid="{00000000-0005-0000-0000-000031450000}"/>
    <cellStyle name="Normal 10 2 2 2 4 10 3" xfId="36363" xr:uid="{00000000-0005-0000-0000-000032450000}"/>
    <cellStyle name="Normal 10 2 2 2 4 11" xfId="2008" xr:uid="{00000000-0005-0000-0000-000033450000}"/>
    <cellStyle name="Normal 10 2 2 2 4 11 2" xfId="18872" xr:uid="{00000000-0005-0000-0000-000034450000}"/>
    <cellStyle name="Normal 10 2 2 2 4 11 2 2" xfId="44861" xr:uid="{00000000-0005-0000-0000-000035450000}"/>
    <cellStyle name="Normal 10 2 2 2 4 11 3" xfId="28502" xr:uid="{00000000-0005-0000-0000-000036450000}"/>
    <cellStyle name="Normal 10 2 2 2 4 12" xfId="10752" xr:uid="{00000000-0005-0000-0000-000037450000}"/>
    <cellStyle name="Normal 10 2 2 2 4 12 2" xfId="36741" xr:uid="{00000000-0005-0000-0000-000038450000}"/>
    <cellStyle name="Normal 10 2 2 2 4 13" xfId="26336" xr:uid="{00000000-0005-0000-0000-000039450000}"/>
    <cellStyle name="Normal 10 2 2 2 4 13 2" xfId="52325" xr:uid="{00000000-0005-0000-0000-00003A450000}"/>
    <cellStyle name="Normal 10 2 2 2 4 14" xfId="1630" xr:uid="{00000000-0005-0000-0000-00003B450000}"/>
    <cellStyle name="Normal 10 2 2 2 4 14 2" xfId="54083" xr:uid="{00000000-0005-0000-0000-00003C450000}"/>
    <cellStyle name="Normal 10 2 2 2 4 15" xfId="28124" xr:uid="{00000000-0005-0000-0000-00003D450000}"/>
    <cellStyle name="Normal 10 2 2 2 4 16" xfId="54442" xr:uid="{00000000-0005-0000-0000-00003E450000}"/>
    <cellStyle name="Normal 10 2 2 2 4 2" xfId="959" xr:uid="{00000000-0005-0000-0000-00003F450000}"/>
    <cellStyle name="Normal 10 2 2 2 4 2 10" xfId="55090" xr:uid="{00000000-0005-0000-0000-000040450000}"/>
    <cellStyle name="Normal 10 2 2 2 4 2 2" xfId="5061" xr:uid="{00000000-0005-0000-0000-000041450000}"/>
    <cellStyle name="Normal 10 2 2 2 4 2 2 2" xfId="21458" xr:uid="{00000000-0005-0000-0000-000042450000}"/>
    <cellStyle name="Normal 10 2 2 2 4 2 2 2 2" xfId="47447" xr:uid="{00000000-0005-0000-0000-000043450000}"/>
    <cellStyle name="Normal 10 2 2 2 4 2 2 3" xfId="13338" xr:uid="{00000000-0005-0000-0000-000044450000}"/>
    <cellStyle name="Normal 10 2 2 2 4 2 2 3 2" xfId="39327" xr:uid="{00000000-0005-0000-0000-000045450000}"/>
    <cellStyle name="Normal 10 2 2 2 4 2 2 4" xfId="31174" xr:uid="{00000000-0005-0000-0000-000046450000}"/>
    <cellStyle name="Normal 10 2 2 2 4 2 3" xfId="7901" xr:uid="{00000000-0005-0000-0000-000047450000}"/>
    <cellStyle name="Normal 10 2 2 2 4 2 3 2" xfId="24232" xr:uid="{00000000-0005-0000-0000-000048450000}"/>
    <cellStyle name="Normal 10 2 2 2 4 2 3 2 2" xfId="50221" xr:uid="{00000000-0005-0000-0000-000049450000}"/>
    <cellStyle name="Normal 10 2 2 2 4 2 3 3" xfId="16112" xr:uid="{00000000-0005-0000-0000-00004A450000}"/>
    <cellStyle name="Normal 10 2 2 2 4 2 3 3 2" xfId="42101" xr:uid="{00000000-0005-0000-0000-00004B450000}"/>
    <cellStyle name="Normal 10 2 2 2 4 2 3 4" xfId="33948" xr:uid="{00000000-0005-0000-0000-00004C450000}"/>
    <cellStyle name="Normal 10 2 2 2 4 2 4" xfId="9587" xr:uid="{00000000-0005-0000-0000-00004D450000}"/>
    <cellStyle name="Normal 10 2 2 2 4 2 4 2" xfId="25870" xr:uid="{00000000-0005-0000-0000-00004E450000}"/>
    <cellStyle name="Normal 10 2 2 2 4 2 4 2 2" xfId="51859" xr:uid="{00000000-0005-0000-0000-00004F450000}"/>
    <cellStyle name="Normal 10 2 2 2 4 2 4 3" xfId="17750" xr:uid="{00000000-0005-0000-0000-000050450000}"/>
    <cellStyle name="Normal 10 2 2 2 4 2 4 3 2" xfId="43739" xr:uid="{00000000-0005-0000-0000-000051450000}"/>
    <cellStyle name="Normal 10 2 2 2 4 2 4 4" xfId="35587" xr:uid="{00000000-0005-0000-0000-000052450000}"/>
    <cellStyle name="Normal 10 2 2 2 4 2 5" xfId="19337" xr:uid="{00000000-0005-0000-0000-000053450000}"/>
    <cellStyle name="Normal 10 2 2 2 4 2 5 2" xfId="45326" xr:uid="{00000000-0005-0000-0000-000054450000}"/>
    <cellStyle name="Normal 10 2 2 2 4 2 6" xfId="11217" xr:uid="{00000000-0005-0000-0000-000055450000}"/>
    <cellStyle name="Normal 10 2 2 2 4 2 6 2" xfId="37206" xr:uid="{00000000-0005-0000-0000-000056450000}"/>
    <cellStyle name="Normal 10 2 2 2 4 2 7" xfId="26802" xr:uid="{00000000-0005-0000-0000-000057450000}"/>
    <cellStyle name="Normal 10 2 2 2 4 2 7 2" xfId="52791" xr:uid="{00000000-0005-0000-0000-000058450000}"/>
    <cellStyle name="Normal 10 2 2 2 4 2 8" xfId="2853" xr:uid="{00000000-0005-0000-0000-000059450000}"/>
    <cellStyle name="Normal 10 2 2 2 4 2 9" xfId="29044" xr:uid="{00000000-0005-0000-0000-00005A450000}"/>
    <cellStyle name="Normal 10 2 2 2 4 3" xfId="3504" xr:uid="{00000000-0005-0000-0000-00005B450000}"/>
    <cellStyle name="Normal 10 2 2 2 4 3 2" xfId="5708" xr:uid="{00000000-0005-0000-0000-00005C450000}"/>
    <cellStyle name="Normal 10 2 2 2 4 3 2 2" xfId="22097" xr:uid="{00000000-0005-0000-0000-00005D450000}"/>
    <cellStyle name="Normal 10 2 2 2 4 3 2 2 2" xfId="48086" xr:uid="{00000000-0005-0000-0000-00005E450000}"/>
    <cellStyle name="Normal 10 2 2 2 4 3 2 3" xfId="13977" xr:uid="{00000000-0005-0000-0000-00005F450000}"/>
    <cellStyle name="Normal 10 2 2 2 4 3 2 3 2" xfId="39966" xr:uid="{00000000-0005-0000-0000-000060450000}"/>
    <cellStyle name="Normal 10 2 2 2 4 3 2 4" xfId="31813" xr:uid="{00000000-0005-0000-0000-000061450000}"/>
    <cellStyle name="Normal 10 2 2 2 4 3 3" xfId="8540" xr:uid="{00000000-0005-0000-0000-000062450000}"/>
    <cellStyle name="Normal 10 2 2 2 4 3 3 2" xfId="24871" xr:uid="{00000000-0005-0000-0000-000063450000}"/>
    <cellStyle name="Normal 10 2 2 2 4 3 3 2 2" xfId="50860" xr:uid="{00000000-0005-0000-0000-000064450000}"/>
    <cellStyle name="Normal 10 2 2 2 4 3 3 3" xfId="16751" xr:uid="{00000000-0005-0000-0000-000065450000}"/>
    <cellStyle name="Normal 10 2 2 2 4 3 3 3 2" xfId="42740" xr:uid="{00000000-0005-0000-0000-000066450000}"/>
    <cellStyle name="Normal 10 2 2 2 4 3 3 4" xfId="34587" xr:uid="{00000000-0005-0000-0000-000067450000}"/>
    <cellStyle name="Normal 10 2 2 2 4 3 4" xfId="19976" xr:uid="{00000000-0005-0000-0000-000068450000}"/>
    <cellStyle name="Normal 10 2 2 2 4 3 4 2" xfId="45965" xr:uid="{00000000-0005-0000-0000-000069450000}"/>
    <cellStyle name="Normal 10 2 2 2 4 3 5" xfId="11856" xr:uid="{00000000-0005-0000-0000-00006A450000}"/>
    <cellStyle name="Normal 10 2 2 2 4 3 5 2" xfId="37845" xr:uid="{00000000-0005-0000-0000-00006B450000}"/>
    <cellStyle name="Normal 10 2 2 2 4 3 6" xfId="27441" xr:uid="{00000000-0005-0000-0000-00006C450000}"/>
    <cellStyle name="Normal 10 2 2 2 4 3 6 2" xfId="53430" xr:uid="{00000000-0005-0000-0000-00006D450000}"/>
    <cellStyle name="Normal 10 2 2 2 4 3 7" xfId="29687" xr:uid="{00000000-0005-0000-0000-00006E450000}"/>
    <cellStyle name="Normal 10 2 2 2 4 4" xfId="4207" xr:uid="{00000000-0005-0000-0000-00006F450000}"/>
    <cellStyle name="Normal 10 2 2 2 4 4 2" xfId="20623" xr:uid="{00000000-0005-0000-0000-000070450000}"/>
    <cellStyle name="Normal 10 2 2 2 4 4 2 2" xfId="46612" xr:uid="{00000000-0005-0000-0000-000071450000}"/>
    <cellStyle name="Normal 10 2 2 2 4 4 3" xfId="12503" xr:uid="{00000000-0005-0000-0000-000072450000}"/>
    <cellStyle name="Normal 10 2 2 2 4 4 3 2" xfId="38492" xr:uid="{00000000-0005-0000-0000-000073450000}"/>
    <cellStyle name="Normal 10 2 2 2 4 4 4" xfId="30337" xr:uid="{00000000-0005-0000-0000-000074450000}"/>
    <cellStyle name="Normal 10 2 2 2 4 5" xfId="4587" xr:uid="{00000000-0005-0000-0000-000075450000}"/>
    <cellStyle name="Normal 10 2 2 2 4 5 2" xfId="20993" xr:uid="{00000000-0005-0000-0000-000076450000}"/>
    <cellStyle name="Normal 10 2 2 2 4 5 2 2" xfId="46982" xr:uid="{00000000-0005-0000-0000-000077450000}"/>
    <cellStyle name="Normal 10 2 2 2 4 5 3" xfId="12873" xr:uid="{00000000-0005-0000-0000-000078450000}"/>
    <cellStyle name="Normal 10 2 2 2 4 5 3 2" xfId="38862" xr:uid="{00000000-0005-0000-0000-000079450000}"/>
    <cellStyle name="Normal 10 2 2 2 4 5 4" xfId="30707" xr:uid="{00000000-0005-0000-0000-00007A450000}"/>
    <cellStyle name="Normal 10 2 2 2 4 6" xfId="6403" xr:uid="{00000000-0005-0000-0000-00007B450000}"/>
    <cellStyle name="Normal 10 2 2 2 4 6 2" xfId="22744" xr:uid="{00000000-0005-0000-0000-00007C450000}"/>
    <cellStyle name="Normal 10 2 2 2 4 6 2 2" xfId="48733" xr:uid="{00000000-0005-0000-0000-00007D450000}"/>
    <cellStyle name="Normal 10 2 2 2 4 6 3" xfId="14624" xr:uid="{00000000-0005-0000-0000-00007E450000}"/>
    <cellStyle name="Normal 10 2 2 2 4 6 3 2" xfId="40613" xr:uid="{00000000-0005-0000-0000-00007F450000}"/>
    <cellStyle name="Normal 10 2 2 2 4 6 4" xfId="32460" xr:uid="{00000000-0005-0000-0000-000080450000}"/>
    <cellStyle name="Normal 10 2 2 2 4 7" xfId="7066" xr:uid="{00000000-0005-0000-0000-000081450000}"/>
    <cellStyle name="Normal 10 2 2 2 4 7 2" xfId="23397" xr:uid="{00000000-0005-0000-0000-000082450000}"/>
    <cellStyle name="Normal 10 2 2 2 4 7 2 2" xfId="49386" xr:uid="{00000000-0005-0000-0000-000083450000}"/>
    <cellStyle name="Normal 10 2 2 2 4 7 3" xfId="15277" xr:uid="{00000000-0005-0000-0000-000084450000}"/>
    <cellStyle name="Normal 10 2 2 2 4 7 3 2" xfId="41266" xr:uid="{00000000-0005-0000-0000-000085450000}"/>
    <cellStyle name="Normal 10 2 2 2 4 7 4" xfId="33113" xr:uid="{00000000-0005-0000-0000-000086450000}"/>
    <cellStyle name="Normal 10 2 2 2 4 8" xfId="7436" xr:uid="{00000000-0005-0000-0000-000087450000}"/>
    <cellStyle name="Normal 10 2 2 2 4 8 2" xfId="23767" xr:uid="{00000000-0005-0000-0000-000088450000}"/>
    <cellStyle name="Normal 10 2 2 2 4 8 2 2" xfId="49756" xr:uid="{00000000-0005-0000-0000-000089450000}"/>
    <cellStyle name="Normal 10 2 2 2 4 8 3" xfId="15647" xr:uid="{00000000-0005-0000-0000-00008A450000}"/>
    <cellStyle name="Normal 10 2 2 2 4 8 3 2" xfId="41636" xr:uid="{00000000-0005-0000-0000-00008B450000}"/>
    <cellStyle name="Normal 10 2 2 2 4 8 4" xfId="33483" xr:uid="{00000000-0005-0000-0000-00008C450000}"/>
    <cellStyle name="Normal 10 2 2 2 4 9" xfId="8886" xr:uid="{00000000-0005-0000-0000-00008D450000}"/>
    <cellStyle name="Normal 10 2 2 2 4 9 2" xfId="25217" xr:uid="{00000000-0005-0000-0000-00008E450000}"/>
    <cellStyle name="Normal 10 2 2 2 4 9 2 2" xfId="51206" xr:uid="{00000000-0005-0000-0000-00008F450000}"/>
    <cellStyle name="Normal 10 2 2 2 4 9 3" xfId="17097" xr:uid="{00000000-0005-0000-0000-000090450000}"/>
    <cellStyle name="Normal 10 2 2 2 4 9 3 2" xfId="43086" xr:uid="{00000000-0005-0000-0000-000091450000}"/>
    <cellStyle name="Normal 10 2 2 2 4 9 4" xfId="34933" xr:uid="{00000000-0005-0000-0000-000092450000}"/>
    <cellStyle name="Normal 10 2 2 2 5" xfId="648" xr:uid="{00000000-0005-0000-0000-000093450000}"/>
    <cellStyle name="Normal 10 2 2 2 5 10" xfId="11561" xr:uid="{00000000-0005-0000-0000-000094450000}"/>
    <cellStyle name="Normal 10 2 2 2 5 10 2" xfId="37550" xr:uid="{00000000-0005-0000-0000-000095450000}"/>
    <cellStyle name="Normal 10 2 2 2 5 11" xfId="27146" xr:uid="{00000000-0005-0000-0000-000096450000}"/>
    <cellStyle name="Normal 10 2 2 2 5 11 2" xfId="53135" xr:uid="{00000000-0005-0000-0000-000097450000}"/>
    <cellStyle name="Normal 10 2 2 2 5 12" xfId="1354" xr:uid="{00000000-0005-0000-0000-000098450000}"/>
    <cellStyle name="Normal 10 2 2 2 5 12 2" xfId="53807" xr:uid="{00000000-0005-0000-0000-000099450000}"/>
    <cellStyle name="Normal 10 2 2 2 5 13" xfId="27832" xr:uid="{00000000-0005-0000-0000-00009A450000}"/>
    <cellStyle name="Normal 10 2 2 2 5 14" xfId="54814" xr:uid="{00000000-0005-0000-0000-00009B450000}"/>
    <cellStyle name="Normal 10 2 2 2 5 2" xfId="3897" xr:uid="{00000000-0005-0000-0000-00009C450000}"/>
    <cellStyle name="Normal 10 2 2 2 5 2 2" xfId="20347" xr:uid="{00000000-0005-0000-0000-00009D450000}"/>
    <cellStyle name="Normal 10 2 2 2 5 2 2 2" xfId="46336" xr:uid="{00000000-0005-0000-0000-00009E450000}"/>
    <cellStyle name="Normal 10 2 2 2 5 2 3" xfId="12227" xr:uid="{00000000-0005-0000-0000-00009F450000}"/>
    <cellStyle name="Normal 10 2 2 2 5 2 3 2" xfId="38216" xr:uid="{00000000-0005-0000-0000-0000A0450000}"/>
    <cellStyle name="Normal 10 2 2 2 5 2 4" xfId="30061" xr:uid="{00000000-0005-0000-0000-0000A1450000}"/>
    <cellStyle name="Normal 10 2 2 2 5 3" xfId="5413" xr:uid="{00000000-0005-0000-0000-0000A2450000}"/>
    <cellStyle name="Normal 10 2 2 2 5 3 2" xfId="21802" xr:uid="{00000000-0005-0000-0000-0000A3450000}"/>
    <cellStyle name="Normal 10 2 2 2 5 3 2 2" xfId="47791" xr:uid="{00000000-0005-0000-0000-0000A4450000}"/>
    <cellStyle name="Normal 10 2 2 2 5 3 3" xfId="13682" xr:uid="{00000000-0005-0000-0000-0000A5450000}"/>
    <cellStyle name="Normal 10 2 2 2 5 3 3 2" xfId="39671" xr:uid="{00000000-0005-0000-0000-0000A6450000}"/>
    <cellStyle name="Normal 10 2 2 2 5 3 4" xfId="31518" xr:uid="{00000000-0005-0000-0000-0000A7450000}"/>
    <cellStyle name="Normal 10 2 2 2 5 4" xfId="6095" xr:uid="{00000000-0005-0000-0000-0000A8450000}"/>
    <cellStyle name="Normal 10 2 2 2 5 4 2" xfId="22468" xr:uid="{00000000-0005-0000-0000-0000A9450000}"/>
    <cellStyle name="Normal 10 2 2 2 5 4 2 2" xfId="48457" xr:uid="{00000000-0005-0000-0000-0000AA450000}"/>
    <cellStyle name="Normal 10 2 2 2 5 4 3" xfId="14348" xr:uid="{00000000-0005-0000-0000-0000AB450000}"/>
    <cellStyle name="Normal 10 2 2 2 5 4 3 2" xfId="40337" xr:uid="{00000000-0005-0000-0000-0000AC450000}"/>
    <cellStyle name="Normal 10 2 2 2 5 4 4" xfId="32184" xr:uid="{00000000-0005-0000-0000-0000AD450000}"/>
    <cellStyle name="Normal 10 2 2 2 5 5" xfId="6790" xr:uid="{00000000-0005-0000-0000-0000AE450000}"/>
    <cellStyle name="Normal 10 2 2 2 5 5 2" xfId="23121" xr:uid="{00000000-0005-0000-0000-0000AF450000}"/>
    <cellStyle name="Normal 10 2 2 2 5 5 2 2" xfId="49110" xr:uid="{00000000-0005-0000-0000-0000B0450000}"/>
    <cellStyle name="Normal 10 2 2 2 5 5 3" xfId="15001" xr:uid="{00000000-0005-0000-0000-0000B1450000}"/>
    <cellStyle name="Normal 10 2 2 2 5 5 3 2" xfId="40990" xr:uid="{00000000-0005-0000-0000-0000B2450000}"/>
    <cellStyle name="Normal 10 2 2 2 5 5 4" xfId="32837" xr:uid="{00000000-0005-0000-0000-0000B3450000}"/>
    <cellStyle name="Normal 10 2 2 2 5 6" xfId="8245" xr:uid="{00000000-0005-0000-0000-0000B4450000}"/>
    <cellStyle name="Normal 10 2 2 2 5 6 2" xfId="24576" xr:uid="{00000000-0005-0000-0000-0000B5450000}"/>
    <cellStyle name="Normal 10 2 2 2 5 6 2 2" xfId="50565" xr:uid="{00000000-0005-0000-0000-0000B6450000}"/>
    <cellStyle name="Normal 10 2 2 2 5 6 3" xfId="16456" xr:uid="{00000000-0005-0000-0000-0000B7450000}"/>
    <cellStyle name="Normal 10 2 2 2 5 6 3 2" xfId="42445" xr:uid="{00000000-0005-0000-0000-0000B8450000}"/>
    <cellStyle name="Normal 10 2 2 2 5 6 4" xfId="34292" xr:uid="{00000000-0005-0000-0000-0000B9450000}"/>
    <cellStyle name="Normal 10 2 2 2 5 7" xfId="9302" xr:uid="{00000000-0005-0000-0000-0000BA450000}"/>
    <cellStyle name="Normal 10 2 2 2 5 7 2" xfId="25592" xr:uid="{00000000-0005-0000-0000-0000BB450000}"/>
    <cellStyle name="Normal 10 2 2 2 5 7 2 2" xfId="51581" xr:uid="{00000000-0005-0000-0000-0000BC450000}"/>
    <cellStyle name="Normal 10 2 2 2 5 7 3" xfId="17472" xr:uid="{00000000-0005-0000-0000-0000BD450000}"/>
    <cellStyle name="Normal 10 2 2 2 5 7 3 2" xfId="43461" xr:uid="{00000000-0005-0000-0000-0000BE450000}"/>
    <cellStyle name="Normal 10 2 2 2 5 7 4" xfId="35309" xr:uid="{00000000-0005-0000-0000-0000BF450000}"/>
    <cellStyle name="Normal 10 2 2 2 5 8" xfId="10098" xr:uid="{00000000-0005-0000-0000-0000C0450000}"/>
    <cellStyle name="Normal 10 2 2 2 5 8 2" xfId="18221" xr:uid="{00000000-0005-0000-0000-0000C1450000}"/>
    <cellStyle name="Normal 10 2 2 2 5 8 2 2" xfId="44210" xr:uid="{00000000-0005-0000-0000-0000C2450000}"/>
    <cellStyle name="Normal 10 2 2 2 5 8 3" xfId="36087" xr:uid="{00000000-0005-0000-0000-0000C3450000}"/>
    <cellStyle name="Normal 10 2 2 2 5 9" xfId="3207" xr:uid="{00000000-0005-0000-0000-0000C4450000}"/>
    <cellStyle name="Normal 10 2 2 2 5 9 2" xfId="19681" xr:uid="{00000000-0005-0000-0000-0000C5450000}"/>
    <cellStyle name="Normal 10 2 2 2 5 9 2 2" xfId="45670" xr:uid="{00000000-0005-0000-0000-0000C6450000}"/>
    <cellStyle name="Normal 10 2 2 2 5 9 3" xfId="29391" xr:uid="{00000000-0005-0000-0000-0000C7450000}"/>
    <cellStyle name="Normal 10 2 2 2 6" xfId="547" xr:uid="{00000000-0005-0000-0000-0000C8450000}"/>
    <cellStyle name="Normal 10 2 2 2 6 2" xfId="9215" xr:uid="{00000000-0005-0000-0000-0000C9450000}"/>
    <cellStyle name="Normal 10 2 2 2 6 2 2" xfId="25511" xr:uid="{00000000-0005-0000-0000-0000CA450000}"/>
    <cellStyle name="Normal 10 2 2 2 6 2 2 2" xfId="51500" xr:uid="{00000000-0005-0000-0000-0000CB450000}"/>
    <cellStyle name="Normal 10 2 2 2 6 2 3" xfId="17391" xr:uid="{00000000-0005-0000-0000-0000CC450000}"/>
    <cellStyle name="Normal 10 2 2 2 6 2 3 2" xfId="43380" xr:uid="{00000000-0005-0000-0000-0000CD450000}"/>
    <cellStyle name="Normal 10 2 2 2 6 2 4" xfId="35228" xr:uid="{00000000-0005-0000-0000-0000CE450000}"/>
    <cellStyle name="Normal 10 2 2 2 6 3" xfId="20266" xr:uid="{00000000-0005-0000-0000-0000CF450000}"/>
    <cellStyle name="Normal 10 2 2 2 6 3 2" xfId="46255" xr:uid="{00000000-0005-0000-0000-0000D0450000}"/>
    <cellStyle name="Normal 10 2 2 2 6 4" xfId="12146" xr:uid="{00000000-0005-0000-0000-0000D1450000}"/>
    <cellStyle name="Normal 10 2 2 2 6 4 2" xfId="38135" xr:uid="{00000000-0005-0000-0000-0000D2450000}"/>
    <cellStyle name="Normal 10 2 2 2 6 5" xfId="3800" xr:uid="{00000000-0005-0000-0000-0000D3450000}"/>
    <cellStyle name="Normal 10 2 2 2 6 6" xfId="29980" xr:uid="{00000000-0005-0000-0000-0000D4450000}"/>
    <cellStyle name="Normal 10 2 2 2 6 7" xfId="54733" xr:uid="{00000000-0005-0000-0000-0000D5450000}"/>
    <cellStyle name="Normal 10 2 2 2 7" xfId="4513" xr:uid="{00000000-0005-0000-0000-0000D6450000}"/>
    <cellStyle name="Normal 10 2 2 2 7 2" xfId="20919" xr:uid="{00000000-0005-0000-0000-0000D7450000}"/>
    <cellStyle name="Normal 10 2 2 2 7 2 2" xfId="46908" xr:uid="{00000000-0005-0000-0000-0000D8450000}"/>
    <cellStyle name="Normal 10 2 2 2 7 3" xfId="12799" xr:uid="{00000000-0005-0000-0000-0000D9450000}"/>
    <cellStyle name="Normal 10 2 2 2 7 3 2" xfId="38788" xr:uid="{00000000-0005-0000-0000-0000DA450000}"/>
    <cellStyle name="Normal 10 2 2 2 7 4" xfId="30633" xr:uid="{00000000-0005-0000-0000-0000DB450000}"/>
    <cellStyle name="Normal 10 2 2 2 8" xfId="5999" xr:uid="{00000000-0005-0000-0000-0000DC450000}"/>
    <cellStyle name="Normal 10 2 2 2 8 2" xfId="22387" xr:uid="{00000000-0005-0000-0000-0000DD450000}"/>
    <cellStyle name="Normal 10 2 2 2 8 2 2" xfId="48376" xr:uid="{00000000-0005-0000-0000-0000DE450000}"/>
    <cellStyle name="Normal 10 2 2 2 8 3" xfId="14267" xr:uid="{00000000-0005-0000-0000-0000DF450000}"/>
    <cellStyle name="Normal 10 2 2 2 8 3 2" xfId="40256" xr:uid="{00000000-0005-0000-0000-0000E0450000}"/>
    <cellStyle name="Normal 10 2 2 2 8 4" xfId="32103" xr:uid="{00000000-0005-0000-0000-0000E1450000}"/>
    <cellStyle name="Normal 10 2 2 2 9" xfId="6709" xr:uid="{00000000-0005-0000-0000-0000E2450000}"/>
    <cellStyle name="Normal 10 2 2 2 9 2" xfId="23040" xr:uid="{00000000-0005-0000-0000-0000E3450000}"/>
    <cellStyle name="Normal 10 2 2 2 9 2 2" xfId="49029" xr:uid="{00000000-0005-0000-0000-0000E4450000}"/>
    <cellStyle name="Normal 10 2 2 2 9 3" xfId="14920" xr:uid="{00000000-0005-0000-0000-0000E5450000}"/>
    <cellStyle name="Normal 10 2 2 2 9 3 2" xfId="40909" xr:uid="{00000000-0005-0000-0000-0000E6450000}"/>
    <cellStyle name="Normal 10 2 2 2 9 4" xfId="32756" xr:uid="{00000000-0005-0000-0000-0000E7450000}"/>
    <cellStyle name="Normal 10 2 2 20" xfId="54436" xr:uid="{00000000-0005-0000-0000-0000E8450000}"/>
    <cellStyle name="Normal 10 2 2 3" xfId="182" xr:uid="{00000000-0005-0000-0000-0000E9450000}"/>
    <cellStyle name="Normal 10 2 2 3 10" xfId="8887" xr:uid="{00000000-0005-0000-0000-0000EA450000}"/>
    <cellStyle name="Normal 10 2 2 3 10 2" xfId="25218" xr:uid="{00000000-0005-0000-0000-0000EB450000}"/>
    <cellStyle name="Normal 10 2 2 3 10 2 2" xfId="51207" xr:uid="{00000000-0005-0000-0000-0000EC450000}"/>
    <cellStyle name="Normal 10 2 2 3 10 3" xfId="17098" xr:uid="{00000000-0005-0000-0000-0000ED450000}"/>
    <cellStyle name="Normal 10 2 2 3 10 3 2" xfId="43087" xr:uid="{00000000-0005-0000-0000-0000EE450000}"/>
    <cellStyle name="Normal 10 2 2 3 10 4" xfId="34934" xr:uid="{00000000-0005-0000-0000-0000EF450000}"/>
    <cellStyle name="Normal 10 2 2 3 11" xfId="10143" xr:uid="{00000000-0005-0000-0000-0000F0450000}"/>
    <cellStyle name="Normal 10 2 2 3 11 2" xfId="18266" xr:uid="{00000000-0005-0000-0000-0000F1450000}"/>
    <cellStyle name="Normal 10 2 2 3 11 2 2" xfId="44255" xr:uid="{00000000-0005-0000-0000-0000F2450000}"/>
    <cellStyle name="Normal 10 2 2 3 11 3" xfId="36132" xr:uid="{00000000-0005-0000-0000-0000F3450000}"/>
    <cellStyle name="Normal 10 2 2 3 12" xfId="2053" xr:uid="{00000000-0005-0000-0000-0000F4450000}"/>
    <cellStyle name="Normal 10 2 2 3 12 2" xfId="18917" xr:uid="{00000000-0005-0000-0000-0000F5450000}"/>
    <cellStyle name="Normal 10 2 2 3 12 2 2" xfId="44906" xr:uid="{00000000-0005-0000-0000-0000F6450000}"/>
    <cellStyle name="Normal 10 2 2 3 12 3" xfId="28547" xr:uid="{00000000-0005-0000-0000-0000F7450000}"/>
    <cellStyle name="Normal 10 2 2 3 13" xfId="10797" xr:uid="{00000000-0005-0000-0000-0000F8450000}"/>
    <cellStyle name="Normal 10 2 2 3 13 2" xfId="36786" xr:uid="{00000000-0005-0000-0000-0000F9450000}"/>
    <cellStyle name="Normal 10 2 2 3 14" xfId="26381" xr:uid="{00000000-0005-0000-0000-0000FA450000}"/>
    <cellStyle name="Normal 10 2 2 3 14 2" xfId="52370" xr:uid="{00000000-0005-0000-0000-0000FB450000}"/>
    <cellStyle name="Normal 10 2 2 3 15" xfId="1399" xr:uid="{00000000-0005-0000-0000-0000FC450000}"/>
    <cellStyle name="Normal 10 2 2 3 15 2" xfId="53852" xr:uid="{00000000-0005-0000-0000-0000FD450000}"/>
    <cellStyle name="Normal 10 2 2 3 16" xfId="27888" xr:uid="{00000000-0005-0000-0000-0000FE450000}"/>
    <cellStyle name="Normal 10 2 2 3 17" xfId="54443" xr:uid="{00000000-0005-0000-0000-0000FF450000}"/>
    <cellStyle name="Normal 10 2 2 3 2" xfId="183" xr:uid="{00000000-0005-0000-0000-000000460000}"/>
    <cellStyle name="Normal 10 2 2 3 2 10" xfId="10286" xr:uid="{00000000-0005-0000-0000-000001460000}"/>
    <cellStyle name="Normal 10 2 2 3 2 10 2" xfId="18409" xr:uid="{00000000-0005-0000-0000-000002460000}"/>
    <cellStyle name="Normal 10 2 2 3 2 10 2 2" xfId="44398" xr:uid="{00000000-0005-0000-0000-000003460000}"/>
    <cellStyle name="Normal 10 2 2 3 2 10 3" xfId="36275" xr:uid="{00000000-0005-0000-0000-000004460000}"/>
    <cellStyle name="Normal 10 2 2 3 2 11" xfId="2196" xr:uid="{00000000-0005-0000-0000-000005460000}"/>
    <cellStyle name="Normal 10 2 2 3 2 11 2" xfId="19060" xr:uid="{00000000-0005-0000-0000-000006460000}"/>
    <cellStyle name="Normal 10 2 2 3 2 11 2 2" xfId="45049" xr:uid="{00000000-0005-0000-0000-000007460000}"/>
    <cellStyle name="Normal 10 2 2 3 2 11 3" xfId="28690" xr:uid="{00000000-0005-0000-0000-000008460000}"/>
    <cellStyle name="Normal 10 2 2 3 2 12" xfId="10940" xr:uid="{00000000-0005-0000-0000-000009460000}"/>
    <cellStyle name="Normal 10 2 2 3 2 12 2" xfId="36929" xr:uid="{00000000-0005-0000-0000-00000A460000}"/>
    <cellStyle name="Normal 10 2 2 3 2 13" xfId="26524" xr:uid="{00000000-0005-0000-0000-00000B460000}"/>
    <cellStyle name="Normal 10 2 2 3 2 13 2" xfId="52513" xr:uid="{00000000-0005-0000-0000-00000C460000}"/>
    <cellStyle name="Normal 10 2 2 3 2 14" xfId="1542" xr:uid="{00000000-0005-0000-0000-00000D460000}"/>
    <cellStyle name="Normal 10 2 2 3 2 14 2" xfId="53995" xr:uid="{00000000-0005-0000-0000-00000E460000}"/>
    <cellStyle name="Normal 10 2 2 3 2 15" xfId="28033" xr:uid="{00000000-0005-0000-0000-00000F460000}"/>
    <cellStyle name="Normal 10 2 2 3 2 16" xfId="54444" xr:uid="{00000000-0005-0000-0000-000010460000}"/>
    <cellStyle name="Normal 10 2 2 3 2 2" xfId="1171" xr:uid="{00000000-0005-0000-0000-000011460000}"/>
    <cellStyle name="Normal 10 2 2 3 2 2 10" xfId="2855" xr:uid="{00000000-0005-0000-0000-000012460000}"/>
    <cellStyle name="Normal 10 2 2 3 2 2 10 2" xfId="19339" xr:uid="{00000000-0005-0000-0000-000013460000}"/>
    <cellStyle name="Normal 10 2 2 3 2 2 10 2 2" xfId="45328" xr:uid="{00000000-0005-0000-0000-000014460000}"/>
    <cellStyle name="Normal 10 2 2 3 2 2 10 3" xfId="29046" xr:uid="{00000000-0005-0000-0000-000015460000}"/>
    <cellStyle name="Normal 10 2 2 3 2 2 11" xfId="11219" xr:uid="{00000000-0005-0000-0000-000016460000}"/>
    <cellStyle name="Normal 10 2 2 3 2 2 11 2" xfId="37208" xr:uid="{00000000-0005-0000-0000-000017460000}"/>
    <cellStyle name="Normal 10 2 2 3 2 2 12" xfId="26804" xr:uid="{00000000-0005-0000-0000-000018460000}"/>
    <cellStyle name="Normal 10 2 2 3 2 2 12 2" xfId="52793" xr:uid="{00000000-0005-0000-0000-000019460000}"/>
    <cellStyle name="Normal 10 2 2 3 2 2 13" xfId="1835" xr:uid="{00000000-0005-0000-0000-00001A460000}"/>
    <cellStyle name="Normal 10 2 2 3 2 2 13 2" xfId="54288" xr:uid="{00000000-0005-0000-0000-00001B460000}"/>
    <cellStyle name="Normal 10 2 2 3 2 2 14" xfId="28329" xr:uid="{00000000-0005-0000-0000-00001C460000}"/>
    <cellStyle name="Normal 10 2 2 3 2 2 15" xfId="55295" xr:uid="{00000000-0005-0000-0000-00001D460000}"/>
    <cellStyle name="Normal 10 2 2 3 2 2 2" xfId="3694" xr:uid="{00000000-0005-0000-0000-00001E460000}"/>
    <cellStyle name="Normal 10 2 2 3 2 2 2 2" xfId="5898" xr:uid="{00000000-0005-0000-0000-00001F460000}"/>
    <cellStyle name="Normal 10 2 2 3 2 2 2 2 2" xfId="22287" xr:uid="{00000000-0005-0000-0000-000020460000}"/>
    <cellStyle name="Normal 10 2 2 3 2 2 2 2 2 2" xfId="48276" xr:uid="{00000000-0005-0000-0000-000021460000}"/>
    <cellStyle name="Normal 10 2 2 3 2 2 2 2 3" xfId="14167" xr:uid="{00000000-0005-0000-0000-000022460000}"/>
    <cellStyle name="Normal 10 2 2 3 2 2 2 2 3 2" xfId="40156" xr:uid="{00000000-0005-0000-0000-000023460000}"/>
    <cellStyle name="Normal 10 2 2 3 2 2 2 2 4" xfId="32003" xr:uid="{00000000-0005-0000-0000-000024460000}"/>
    <cellStyle name="Normal 10 2 2 3 2 2 2 3" xfId="8730" xr:uid="{00000000-0005-0000-0000-000025460000}"/>
    <cellStyle name="Normal 10 2 2 3 2 2 2 3 2" xfId="25061" xr:uid="{00000000-0005-0000-0000-000026460000}"/>
    <cellStyle name="Normal 10 2 2 3 2 2 2 3 2 2" xfId="51050" xr:uid="{00000000-0005-0000-0000-000027460000}"/>
    <cellStyle name="Normal 10 2 2 3 2 2 2 3 3" xfId="16941" xr:uid="{00000000-0005-0000-0000-000028460000}"/>
    <cellStyle name="Normal 10 2 2 3 2 2 2 3 3 2" xfId="42930" xr:uid="{00000000-0005-0000-0000-000029460000}"/>
    <cellStyle name="Normal 10 2 2 3 2 2 2 3 4" xfId="34777" xr:uid="{00000000-0005-0000-0000-00002A460000}"/>
    <cellStyle name="Normal 10 2 2 3 2 2 2 4" xfId="20166" xr:uid="{00000000-0005-0000-0000-00002B460000}"/>
    <cellStyle name="Normal 10 2 2 3 2 2 2 4 2" xfId="46155" xr:uid="{00000000-0005-0000-0000-00002C460000}"/>
    <cellStyle name="Normal 10 2 2 3 2 2 2 5" xfId="12046" xr:uid="{00000000-0005-0000-0000-00002D460000}"/>
    <cellStyle name="Normal 10 2 2 3 2 2 2 5 2" xfId="38035" xr:uid="{00000000-0005-0000-0000-00002E460000}"/>
    <cellStyle name="Normal 10 2 2 3 2 2 2 6" xfId="27631" xr:uid="{00000000-0005-0000-0000-00002F460000}"/>
    <cellStyle name="Normal 10 2 2 3 2 2 2 6 2" xfId="53620" xr:uid="{00000000-0005-0000-0000-000030460000}"/>
    <cellStyle name="Normal 10 2 2 3 2 2 2 7" xfId="29877" xr:uid="{00000000-0005-0000-0000-000031460000}"/>
    <cellStyle name="Normal 10 2 2 3 2 2 3" xfId="4419" xr:uid="{00000000-0005-0000-0000-000032460000}"/>
    <cellStyle name="Normal 10 2 2 3 2 2 3 2" xfId="20828" xr:uid="{00000000-0005-0000-0000-000033460000}"/>
    <cellStyle name="Normal 10 2 2 3 2 2 3 2 2" xfId="46817" xr:uid="{00000000-0005-0000-0000-000034460000}"/>
    <cellStyle name="Normal 10 2 2 3 2 2 3 3" xfId="12708" xr:uid="{00000000-0005-0000-0000-000035460000}"/>
    <cellStyle name="Normal 10 2 2 3 2 2 3 3 2" xfId="38697" xr:uid="{00000000-0005-0000-0000-000036460000}"/>
    <cellStyle name="Normal 10 2 2 3 2 2 3 4" xfId="30542" xr:uid="{00000000-0005-0000-0000-000037460000}"/>
    <cellStyle name="Normal 10 2 2 3 2 2 4" xfId="5063" xr:uid="{00000000-0005-0000-0000-000038460000}"/>
    <cellStyle name="Normal 10 2 2 3 2 2 4 2" xfId="21460" xr:uid="{00000000-0005-0000-0000-000039460000}"/>
    <cellStyle name="Normal 10 2 2 3 2 2 4 2 2" xfId="47449" xr:uid="{00000000-0005-0000-0000-00003A460000}"/>
    <cellStyle name="Normal 10 2 2 3 2 2 4 3" xfId="13340" xr:uid="{00000000-0005-0000-0000-00003B460000}"/>
    <cellStyle name="Normal 10 2 2 3 2 2 4 3 2" xfId="39329" xr:uid="{00000000-0005-0000-0000-00003C460000}"/>
    <cellStyle name="Normal 10 2 2 3 2 2 4 4" xfId="31176" xr:uid="{00000000-0005-0000-0000-00003D460000}"/>
    <cellStyle name="Normal 10 2 2 3 2 2 5" xfId="6615" xr:uid="{00000000-0005-0000-0000-00003E460000}"/>
    <cellStyle name="Normal 10 2 2 3 2 2 5 2" xfId="22949" xr:uid="{00000000-0005-0000-0000-00003F460000}"/>
    <cellStyle name="Normal 10 2 2 3 2 2 5 2 2" xfId="48938" xr:uid="{00000000-0005-0000-0000-000040460000}"/>
    <cellStyle name="Normal 10 2 2 3 2 2 5 3" xfId="14829" xr:uid="{00000000-0005-0000-0000-000041460000}"/>
    <cellStyle name="Normal 10 2 2 3 2 2 5 3 2" xfId="40818" xr:uid="{00000000-0005-0000-0000-000042460000}"/>
    <cellStyle name="Normal 10 2 2 3 2 2 5 4" xfId="32665" xr:uid="{00000000-0005-0000-0000-000043460000}"/>
    <cellStyle name="Normal 10 2 2 3 2 2 6" xfId="7271" xr:uid="{00000000-0005-0000-0000-000044460000}"/>
    <cellStyle name="Normal 10 2 2 3 2 2 6 2" xfId="23602" xr:uid="{00000000-0005-0000-0000-000045460000}"/>
    <cellStyle name="Normal 10 2 2 3 2 2 6 2 2" xfId="49591" xr:uid="{00000000-0005-0000-0000-000046460000}"/>
    <cellStyle name="Normal 10 2 2 3 2 2 6 3" xfId="15482" xr:uid="{00000000-0005-0000-0000-000047460000}"/>
    <cellStyle name="Normal 10 2 2 3 2 2 6 3 2" xfId="41471" xr:uid="{00000000-0005-0000-0000-000048460000}"/>
    <cellStyle name="Normal 10 2 2 3 2 2 6 4" xfId="33318" xr:uid="{00000000-0005-0000-0000-000049460000}"/>
    <cellStyle name="Normal 10 2 2 3 2 2 7" xfId="7903" xr:uid="{00000000-0005-0000-0000-00004A460000}"/>
    <cellStyle name="Normal 10 2 2 3 2 2 7 2" xfId="24234" xr:uid="{00000000-0005-0000-0000-00004B460000}"/>
    <cellStyle name="Normal 10 2 2 3 2 2 7 2 2" xfId="50223" xr:uid="{00000000-0005-0000-0000-00004C460000}"/>
    <cellStyle name="Normal 10 2 2 3 2 2 7 3" xfId="16114" xr:uid="{00000000-0005-0000-0000-00004D460000}"/>
    <cellStyle name="Normal 10 2 2 3 2 2 7 3 2" xfId="42103" xr:uid="{00000000-0005-0000-0000-00004E460000}"/>
    <cellStyle name="Normal 10 2 2 3 2 2 7 4" xfId="33950" xr:uid="{00000000-0005-0000-0000-00004F460000}"/>
    <cellStyle name="Normal 10 2 2 3 2 2 8" xfId="9795" xr:uid="{00000000-0005-0000-0000-000050460000}"/>
    <cellStyle name="Normal 10 2 2 3 2 2 8 2" xfId="26076" xr:uid="{00000000-0005-0000-0000-000051460000}"/>
    <cellStyle name="Normal 10 2 2 3 2 2 8 2 2" xfId="52065" xr:uid="{00000000-0005-0000-0000-000052460000}"/>
    <cellStyle name="Normal 10 2 2 3 2 2 8 3" xfId="17956" xr:uid="{00000000-0005-0000-0000-000053460000}"/>
    <cellStyle name="Normal 10 2 2 3 2 2 8 3 2" xfId="43945" xr:uid="{00000000-0005-0000-0000-000054460000}"/>
    <cellStyle name="Normal 10 2 2 3 2 2 8 4" xfId="35793" xr:uid="{00000000-0005-0000-0000-000055460000}"/>
    <cellStyle name="Normal 10 2 2 3 2 2 9" xfId="10579" xr:uid="{00000000-0005-0000-0000-000056460000}"/>
    <cellStyle name="Normal 10 2 2 3 2 2 9 2" xfId="18702" xr:uid="{00000000-0005-0000-0000-000057460000}"/>
    <cellStyle name="Normal 10 2 2 3 2 2 9 2 2" xfId="44691" xr:uid="{00000000-0005-0000-0000-000058460000}"/>
    <cellStyle name="Normal 10 2 2 3 2 2 9 3" xfId="36568" xr:uid="{00000000-0005-0000-0000-000059460000}"/>
    <cellStyle name="Normal 10 2 2 3 2 3" xfId="866" xr:uid="{00000000-0005-0000-0000-00005A460000}"/>
    <cellStyle name="Normal 10 2 2 3 2 3 10" xfId="55002" xr:uid="{00000000-0005-0000-0000-00005B460000}"/>
    <cellStyle name="Normal 10 2 2 3 2 3 2" xfId="5601" xr:uid="{00000000-0005-0000-0000-00005C460000}"/>
    <cellStyle name="Normal 10 2 2 3 2 3 2 2" xfId="21990" xr:uid="{00000000-0005-0000-0000-00005D460000}"/>
    <cellStyle name="Normal 10 2 2 3 2 3 2 2 2" xfId="47979" xr:uid="{00000000-0005-0000-0000-00005E460000}"/>
    <cellStyle name="Normal 10 2 2 3 2 3 2 3" xfId="13870" xr:uid="{00000000-0005-0000-0000-00005F460000}"/>
    <cellStyle name="Normal 10 2 2 3 2 3 2 3 2" xfId="39859" xr:uid="{00000000-0005-0000-0000-000060460000}"/>
    <cellStyle name="Normal 10 2 2 3 2 3 2 4" xfId="31706" xr:uid="{00000000-0005-0000-0000-000061460000}"/>
    <cellStyle name="Normal 10 2 2 3 2 3 3" xfId="8433" xr:uid="{00000000-0005-0000-0000-000062460000}"/>
    <cellStyle name="Normal 10 2 2 3 2 3 3 2" xfId="24764" xr:uid="{00000000-0005-0000-0000-000063460000}"/>
    <cellStyle name="Normal 10 2 2 3 2 3 3 2 2" xfId="50753" xr:uid="{00000000-0005-0000-0000-000064460000}"/>
    <cellStyle name="Normal 10 2 2 3 2 3 3 3" xfId="16644" xr:uid="{00000000-0005-0000-0000-000065460000}"/>
    <cellStyle name="Normal 10 2 2 3 2 3 3 3 2" xfId="42633" xr:uid="{00000000-0005-0000-0000-000066460000}"/>
    <cellStyle name="Normal 10 2 2 3 2 3 3 4" xfId="34480" xr:uid="{00000000-0005-0000-0000-000067460000}"/>
    <cellStyle name="Normal 10 2 2 3 2 3 4" xfId="9496" xr:uid="{00000000-0005-0000-0000-000068460000}"/>
    <cellStyle name="Normal 10 2 2 3 2 3 4 2" xfId="25781" xr:uid="{00000000-0005-0000-0000-000069460000}"/>
    <cellStyle name="Normal 10 2 2 3 2 3 4 2 2" xfId="51770" xr:uid="{00000000-0005-0000-0000-00006A460000}"/>
    <cellStyle name="Normal 10 2 2 3 2 3 4 3" xfId="17661" xr:uid="{00000000-0005-0000-0000-00006B460000}"/>
    <cellStyle name="Normal 10 2 2 3 2 3 4 3 2" xfId="43650" xr:uid="{00000000-0005-0000-0000-00006C460000}"/>
    <cellStyle name="Normal 10 2 2 3 2 3 4 4" xfId="35498" xr:uid="{00000000-0005-0000-0000-00006D460000}"/>
    <cellStyle name="Normal 10 2 2 3 2 3 5" xfId="19869" xr:uid="{00000000-0005-0000-0000-00006E460000}"/>
    <cellStyle name="Normal 10 2 2 3 2 3 5 2" xfId="45858" xr:uid="{00000000-0005-0000-0000-00006F460000}"/>
    <cellStyle name="Normal 10 2 2 3 2 3 6" xfId="11749" xr:uid="{00000000-0005-0000-0000-000070460000}"/>
    <cellStyle name="Normal 10 2 2 3 2 3 6 2" xfId="37738" xr:uid="{00000000-0005-0000-0000-000071460000}"/>
    <cellStyle name="Normal 10 2 2 3 2 3 7" xfId="27334" xr:uid="{00000000-0005-0000-0000-000072460000}"/>
    <cellStyle name="Normal 10 2 2 3 2 3 7 2" xfId="53323" xr:uid="{00000000-0005-0000-0000-000073460000}"/>
    <cellStyle name="Normal 10 2 2 3 2 3 8" xfId="3396" xr:uid="{00000000-0005-0000-0000-000074460000}"/>
    <cellStyle name="Normal 10 2 2 3 2 3 9" xfId="29579" xr:uid="{00000000-0005-0000-0000-000075460000}"/>
    <cellStyle name="Normal 10 2 2 3 2 4" xfId="4114" xr:uid="{00000000-0005-0000-0000-000076460000}"/>
    <cellStyle name="Normal 10 2 2 3 2 4 2" xfId="20535" xr:uid="{00000000-0005-0000-0000-000077460000}"/>
    <cellStyle name="Normal 10 2 2 3 2 4 2 2" xfId="46524" xr:uid="{00000000-0005-0000-0000-000078460000}"/>
    <cellStyle name="Normal 10 2 2 3 2 4 3" xfId="12415" xr:uid="{00000000-0005-0000-0000-000079460000}"/>
    <cellStyle name="Normal 10 2 2 3 2 4 3 2" xfId="38404" xr:uid="{00000000-0005-0000-0000-00007A460000}"/>
    <cellStyle name="Normal 10 2 2 3 2 4 4" xfId="30249" xr:uid="{00000000-0005-0000-0000-00007B460000}"/>
    <cellStyle name="Normal 10 2 2 3 2 5" xfId="4775" xr:uid="{00000000-0005-0000-0000-00007C460000}"/>
    <cellStyle name="Normal 10 2 2 3 2 5 2" xfId="21181" xr:uid="{00000000-0005-0000-0000-00007D460000}"/>
    <cellStyle name="Normal 10 2 2 3 2 5 2 2" xfId="47170" xr:uid="{00000000-0005-0000-0000-00007E460000}"/>
    <cellStyle name="Normal 10 2 2 3 2 5 3" xfId="13061" xr:uid="{00000000-0005-0000-0000-00007F460000}"/>
    <cellStyle name="Normal 10 2 2 3 2 5 3 2" xfId="39050" xr:uid="{00000000-0005-0000-0000-000080460000}"/>
    <cellStyle name="Normal 10 2 2 3 2 5 4" xfId="30895" xr:uid="{00000000-0005-0000-0000-000081460000}"/>
    <cellStyle name="Normal 10 2 2 3 2 6" xfId="6311" xr:uid="{00000000-0005-0000-0000-000082460000}"/>
    <cellStyle name="Normal 10 2 2 3 2 6 2" xfId="22656" xr:uid="{00000000-0005-0000-0000-000083460000}"/>
    <cellStyle name="Normal 10 2 2 3 2 6 2 2" xfId="48645" xr:uid="{00000000-0005-0000-0000-000084460000}"/>
    <cellStyle name="Normal 10 2 2 3 2 6 3" xfId="14536" xr:uid="{00000000-0005-0000-0000-000085460000}"/>
    <cellStyle name="Normal 10 2 2 3 2 6 3 2" xfId="40525" xr:uid="{00000000-0005-0000-0000-000086460000}"/>
    <cellStyle name="Normal 10 2 2 3 2 6 4" xfId="32372" xr:uid="{00000000-0005-0000-0000-000087460000}"/>
    <cellStyle name="Normal 10 2 2 3 2 7" xfId="6978" xr:uid="{00000000-0005-0000-0000-000088460000}"/>
    <cellStyle name="Normal 10 2 2 3 2 7 2" xfId="23309" xr:uid="{00000000-0005-0000-0000-000089460000}"/>
    <cellStyle name="Normal 10 2 2 3 2 7 2 2" xfId="49298" xr:uid="{00000000-0005-0000-0000-00008A460000}"/>
    <cellStyle name="Normal 10 2 2 3 2 7 3" xfId="15189" xr:uid="{00000000-0005-0000-0000-00008B460000}"/>
    <cellStyle name="Normal 10 2 2 3 2 7 3 2" xfId="41178" xr:uid="{00000000-0005-0000-0000-00008C460000}"/>
    <cellStyle name="Normal 10 2 2 3 2 7 4" xfId="33025" xr:uid="{00000000-0005-0000-0000-00008D460000}"/>
    <cellStyle name="Normal 10 2 2 3 2 8" xfId="7624" xr:uid="{00000000-0005-0000-0000-00008E460000}"/>
    <cellStyle name="Normal 10 2 2 3 2 8 2" xfId="23955" xr:uid="{00000000-0005-0000-0000-00008F460000}"/>
    <cellStyle name="Normal 10 2 2 3 2 8 2 2" xfId="49944" xr:uid="{00000000-0005-0000-0000-000090460000}"/>
    <cellStyle name="Normal 10 2 2 3 2 8 3" xfId="15835" xr:uid="{00000000-0005-0000-0000-000091460000}"/>
    <cellStyle name="Normal 10 2 2 3 2 8 3 2" xfId="41824" xr:uid="{00000000-0005-0000-0000-000092460000}"/>
    <cellStyle name="Normal 10 2 2 3 2 8 4" xfId="33671" xr:uid="{00000000-0005-0000-0000-000093460000}"/>
    <cellStyle name="Normal 10 2 2 3 2 9" xfId="8888" xr:uid="{00000000-0005-0000-0000-000094460000}"/>
    <cellStyle name="Normal 10 2 2 3 2 9 2" xfId="25219" xr:uid="{00000000-0005-0000-0000-000095460000}"/>
    <cellStyle name="Normal 10 2 2 3 2 9 2 2" xfId="51208" xr:uid="{00000000-0005-0000-0000-000096460000}"/>
    <cellStyle name="Normal 10 2 2 3 2 9 3" xfId="17099" xr:uid="{00000000-0005-0000-0000-000097460000}"/>
    <cellStyle name="Normal 10 2 2 3 2 9 3 2" xfId="43088" xr:uid="{00000000-0005-0000-0000-000098460000}"/>
    <cellStyle name="Normal 10 2 2 3 2 9 4" xfId="34935" xr:uid="{00000000-0005-0000-0000-000099460000}"/>
    <cellStyle name="Normal 10 2 2 3 3" xfId="1027" xr:uid="{00000000-0005-0000-0000-00009A460000}"/>
    <cellStyle name="Normal 10 2 2 3 3 10" xfId="2854" xr:uid="{00000000-0005-0000-0000-00009B460000}"/>
    <cellStyle name="Normal 10 2 2 3 3 10 2" xfId="19338" xr:uid="{00000000-0005-0000-0000-00009C460000}"/>
    <cellStyle name="Normal 10 2 2 3 3 10 2 2" xfId="45327" xr:uid="{00000000-0005-0000-0000-00009D460000}"/>
    <cellStyle name="Normal 10 2 2 3 3 10 3" xfId="29045" xr:uid="{00000000-0005-0000-0000-00009E460000}"/>
    <cellStyle name="Normal 10 2 2 3 3 11" xfId="11218" xr:uid="{00000000-0005-0000-0000-00009F460000}"/>
    <cellStyle name="Normal 10 2 2 3 3 11 2" xfId="37207" xr:uid="{00000000-0005-0000-0000-0000A0460000}"/>
    <cellStyle name="Normal 10 2 2 3 3 12" xfId="26803" xr:uid="{00000000-0005-0000-0000-0000A1460000}"/>
    <cellStyle name="Normal 10 2 2 3 3 12 2" xfId="52792" xr:uid="{00000000-0005-0000-0000-0000A2460000}"/>
    <cellStyle name="Normal 10 2 2 3 3 13" xfId="1691" xr:uid="{00000000-0005-0000-0000-0000A3460000}"/>
    <cellStyle name="Normal 10 2 2 3 3 13 2" xfId="54144" xr:uid="{00000000-0005-0000-0000-0000A4460000}"/>
    <cellStyle name="Normal 10 2 2 3 3 14" xfId="28185" xr:uid="{00000000-0005-0000-0000-0000A5460000}"/>
    <cellStyle name="Normal 10 2 2 3 3 15" xfId="55151" xr:uid="{00000000-0005-0000-0000-0000A6460000}"/>
    <cellStyle name="Normal 10 2 2 3 3 2" xfId="3551" xr:uid="{00000000-0005-0000-0000-0000A7460000}"/>
    <cellStyle name="Normal 10 2 2 3 3 2 2" xfId="5755" xr:uid="{00000000-0005-0000-0000-0000A8460000}"/>
    <cellStyle name="Normal 10 2 2 3 3 2 2 2" xfId="22144" xr:uid="{00000000-0005-0000-0000-0000A9460000}"/>
    <cellStyle name="Normal 10 2 2 3 3 2 2 2 2" xfId="48133" xr:uid="{00000000-0005-0000-0000-0000AA460000}"/>
    <cellStyle name="Normal 10 2 2 3 3 2 2 3" xfId="14024" xr:uid="{00000000-0005-0000-0000-0000AB460000}"/>
    <cellStyle name="Normal 10 2 2 3 3 2 2 3 2" xfId="40013" xr:uid="{00000000-0005-0000-0000-0000AC460000}"/>
    <cellStyle name="Normal 10 2 2 3 3 2 2 4" xfId="31860" xr:uid="{00000000-0005-0000-0000-0000AD460000}"/>
    <cellStyle name="Normal 10 2 2 3 3 2 3" xfId="8587" xr:uid="{00000000-0005-0000-0000-0000AE460000}"/>
    <cellStyle name="Normal 10 2 2 3 3 2 3 2" xfId="24918" xr:uid="{00000000-0005-0000-0000-0000AF460000}"/>
    <cellStyle name="Normal 10 2 2 3 3 2 3 2 2" xfId="50907" xr:uid="{00000000-0005-0000-0000-0000B0460000}"/>
    <cellStyle name="Normal 10 2 2 3 3 2 3 3" xfId="16798" xr:uid="{00000000-0005-0000-0000-0000B1460000}"/>
    <cellStyle name="Normal 10 2 2 3 3 2 3 3 2" xfId="42787" xr:uid="{00000000-0005-0000-0000-0000B2460000}"/>
    <cellStyle name="Normal 10 2 2 3 3 2 3 4" xfId="34634" xr:uid="{00000000-0005-0000-0000-0000B3460000}"/>
    <cellStyle name="Normal 10 2 2 3 3 2 4" xfId="20023" xr:uid="{00000000-0005-0000-0000-0000B4460000}"/>
    <cellStyle name="Normal 10 2 2 3 3 2 4 2" xfId="46012" xr:uid="{00000000-0005-0000-0000-0000B5460000}"/>
    <cellStyle name="Normal 10 2 2 3 3 2 5" xfId="11903" xr:uid="{00000000-0005-0000-0000-0000B6460000}"/>
    <cellStyle name="Normal 10 2 2 3 3 2 5 2" xfId="37892" xr:uid="{00000000-0005-0000-0000-0000B7460000}"/>
    <cellStyle name="Normal 10 2 2 3 3 2 6" xfId="27488" xr:uid="{00000000-0005-0000-0000-0000B8460000}"/>
    <cellStyle name="Normal 10 2 2 3 3 2 6 2" xfId="53477" xr:uid="{00000000-0005-0000-0000-0000B9460000}"/>
    <cellStyle name="Normal 10 2 2 3 3 2 7" xfId="29734" xr:uid="{00000000-0005-0000-0000-0000BA460000}"/>
    <cellStyle name="Normal 10 2 2 3 3 3" xfId="4275" xr:uid="{00000000-0005-0000-0000-0000BB460000}"/>
    <cellStyle name="Normal 10 2 2 3 3 3 2" xfId="20684" xr:uid="{00000000-0005-0000-0000-0000BC460000}"/>
    <cellStyle name="Normal 10 2 2 3 3 3 2 2" xfId="46673" xr:uid="{00000000-0005-0000-0000-0000BD460000}"/>
    <cellStyle name="Normal 10 2 2 3 3 3 3" xfId="12564" xr:uid="{00000000-0005-0000-0000-0000BE460000}"/>
    <cellStyle name="Normal 10 2 2 3 3 3 3 2" xfId="38553" xr:uid="{00000000-0005-0000-0000-0000BF460000}"/>
    <cellStyle name="Normal 10 2 2 3 3 3 4" xfId="30398" xr:uid="{00000000-0005-0000-0000-0000C0460000}"/>
    <cellStyle name="Normal 10 2 2 3 3 4" xfId="5062" xr:uid="{00000000-0005-0000-0000-0000C1460000}"/>
    <cellStyle name="Normal 10 2 2 3 3 4 2" xfId="21459" xr:uid="{00000000-0005-0000-0000-0000C2460000}"/>
    <cellStyle name="Normal 10 2 2 3 3 4 2 2" xfId="47448" xr:uid="{00000000-0005-0000-0000-0000C3460000}"/>
    <cellStyle name="Normal 10 2 2 3 3 4 3" xfId="13339" xr:uid="{00000000-0005-0000-0000-0000C4460000}"/>
    <cellStyle name="Normal 10 2 2 3 3 4 3 2" xfId="39328" xr:uid="{00000000-0005-0000-0000-0000C5460000}"/>
    <cellStyle name="Normal 10 2 2 3 3 4 4" xfId="31175" xr:uid="{00000000-0005-0000-0000-0000C6460000}"/>
    <cellStyle name="Normal 10 2 2 3 3 5" xfId="6471" xr:uid="{00000000-0005-0000-0000-0000C7460000}"/>
    <cellStyle name="Normal 10 2 2 3 3 5 2" xfId="22805" xr:uid="{00000000-0005-0000-0000-0000C8460000}"/>
    <cellStyle name="Normal 10 2 2 3 3 5 2 2" xfId="48794" xr:uid="{00000000-0005-0000-0000-0000C9460000}"/>
    <cellStyle name="Normal 10 2 2 3 3 5 3" xfId="14685" xr:uid="{00000000-0005-0000-0000-0000CA460000}"/>
    <cellStyle name="Normal 10 2 2 3 3 5 3 2" xfId="40674" xr:uid="{00000000-0005-0000-0000-0000CB460000}"/>
    <cellStyle name="Normal 10 2 2 3 3 5 4" xfId="32521" xr:uid="{00000000-0005-0000-0000-0000CC460000}"/>
    <cellStyle name="Normal 10 2 2 3 3 6" xfId="7127" xr:uid="{00000000-0005-0000-0000-0000CD460000}"/>
    <cellStyle name="Normal 10 2 2 3 3 6 2" xfId="23458" xr:uid="{00000000-0005-0000-0000-0000CE460000}"/>
    <cellStyle name="Normal 10 2 2 3 3 6 2 2" xfId="49447" xr:uid="{00000000-0005-0000-0000-0000CF460000}"/>
    <cellStyle name="Normal 10 2 2 3 3 6 3" xfId="15338" xr:uid="{00000000-0005-0000-0000-0000D0460000}"/>
    <cellStyle name="Normal 10 2 2 3 3 6 3 2" xfId="41327" xr:uid="{00000000-0005-0000-0000-0000D1460000}"/>
    <cellStyle name="Normal 10 2 2 3 3 6 4" xfId="33174" xr:uid="{00000000-0005-0000-0000-0000D2460000}"/>
    <cellStyle name="Normal 10 2 2 3 3 7" xfId="7902" xr:uid="{00000000-0005-0000-0000-0000D3460000}"/>
    <cellStyle name="Normal 10 2 2 3 3 7 2" xfId="24233" xr:uid="{00000000-0005-0000-0000-0000D4460000}"/>
    <cellStyle name="Normal 10 2 2 3 3 7 2 2" xfId="50222" xr:uid="{00000000-0005-0000-0000-0000D5460000}"/>
    <cellStyle name="Normal 10 2 2 3 3 7 3" xfId="16113" xr:uid="{00000000-0005-0000-0000-0000D6460000}"/>
    <cellStyle name="Normal 10 2 2 3 3 7 3 2" xfId="42102" xr:uid="{00000000-0005-0000-0000-0000D7460000}"/>
    <cellStyle name="Normal 10 2 2 3 3 7 4" xfId="33949" xr:uid="{00000000-0005-0000-0000-0000D8460000}"/>
    <cellStyle name="Normal 10 2 2 3 3 8" xfId="9651" xr:uid="{00000000-0005-0000-0000-0000D9460000}"/>
    <cellStyle name="Normal 10 2 2 3 3 8 2" xfId="25932" xr:uid="{00000000-0005-0000-0000-0000DA460000}"/>
    <cellStyle name="Normal 10 2 2 3 3 8 2 2" xfId="51921" xr:uid="{00000000-0005-0000-0000-0000DB460000}"/>
    <cellStyle name="Normal 10 2 2 3 3 8 3" xfId="17812" xr:uid="{00000000-0005-0000-0000-0000DC460000}"/>
    <cellStyle name="Normal 10 2 2 3 3 8 3 2" xfId="43801" xr:uid="{00000000-0005-0000-0000-0000DD460000}"/>
    <cellStyle name="Normal 10 2 2 3 3 8 4" xfId="35649" xr:uid="{00000000-0005-0000-0000-0000DE460000}"/>
    <cellStyle name="Normal 10 2 2 3 3 9" xfId="10435" xr:uid="{00000000-0005-0000-0000-0000DF460000}"/>
    <cellStyle name="Normal 10 2 2 3 3 9 2" xfId="18558" xr:uid="{00000000-0005-0000-0000-0000E0460000}"/>
    <cellStyle name="Normal 10 2 2 3 3 9 2 2" xfId="44547" xr:uid="{00000000-0005-0000-0000-0000E1460000}"/>
    <cellStyle name="Normal 10 2 2 3 3 9 3" xfId="36424" xr:uid="{00000000-0005-0000-0000-0000E2460000}"/>
    <cellStyle name="Normal 10 2 2 3 4" xfId="715" xr:uid="{00000000-0005-0000-0000-0000E3460000}"/>
    <cellStyle name="Normal 10 2 2 3 4 10" xfId="54859" xr:uid="{00000000-0005-0000-0000-0000E4460000}"/>
    <cellStyle name="Normal 10 2 2 3 4 2" xfId="5458" xr:uid="{00000000-0005-0000-0000-0000E5460000}"/>
    <cellStyle name="Normal 10 2 2 3 4 2 2" xfId="21847" xr:uid="{00000000-0005-0000-0000-0000E6460000}"/>
    <cellStyle name="Normal 10 2 2 3 4 2 2 2" xfId="47836" xr:uid="{00000000-0005-0000-0000-0000E7460000}"/>
    <cellStyle name="Normal 10 2 2 3 4 2 3" xfId="13727" xr:uid="{00000000-0005-0000-0000-0000E8460000}"/>
    <cellStyle name="Normal 10 2 2 3 4 2 3 2" xfId="39716" xr:uid="{00000000-0005-0000-0000-0000E9460000}"/>
    <cellStyle name="Normal 10 2 2 3 4 2 4" xfId="31563" xr:uid="{00000000-0005-0000-0000-0000EA460000}"/>
    <cellStyle name="Normal 10 2 2 3 4 3" xfId="8290" xr:uid="{00000000-0005-0000-0000-0000EB460000}"/>
    <cellStyle name="Normal 10 2 2 3 4 3 2" xfId="24621" xr:uid="{00000000-0005-0000-0000-0000EC460000}"/>
    <cellStyle name="Normal 10 2 2 3 4 3 2 2" xfId="50610" xr:uid="{00000000-0005-0000-0000-0000ED460000}"/>
    <cellStyle name="Normal 10 2 2 3 4 3 3" xfId="16501" xr:uid="{00000000-0005-0000-0000-0000EE460000}"/>
    <cellStyle name="Normal 10 2 2 3 4 3 3 2" xfId="42490" xr:uid="{00000000-0005-0000-0000-0000EF460000}"/>
    <cellStyle name="Normal 10 2 2 3 4 3 4" xfId="34337" xr:uid="{00000000-0005-0000-0000-0000F0460000}"/>
    <cellStyle name="Normal 10 2 2 3 4 4" xfId="9350" xr:uid="{00000000-0005-0000-0000-0000F1460000}"/>
    <cellStyle name="Normal 10 2 2 3 4 4 2" xfId="25637" xr:uid="{00000000-0005-0000-0000-0000F2460000}"/>
    <cellStyle name="Normal 10 2 2 3 4 4 2 2" xfId="51626" xr:uid="{00000000-0005-0000-0000-0000F3460000}"/>
    <cellStyle name="Normal 10 2 2 3 4 4 3" xfId="17517" xr:uid="{00000000-0005-0000-0000-0000F4460000}"/>
    <cellStyle name="Normal 10 2 2 3 4 4 3 2" xfId="43506" xr:uid="{00000000-0005-0000-0000-0000F5460000}"/>
    <cellStyle name="Normal 10 2 2 3 4 4 4" xfId="35354" xr:uid="{00000000-0005-0000-0000-0000F6460000}"/>
    <cellStyle name="Normal 10 2 2 3 4 5" xfId="19726" xr:uid="{00000000-0005-0000-0000-0000F7460000}"/>
    <cellStyle name="Normal 10 2 2 3 4 5 2" xfId="45715" xr:uid="{00000000-0005-0000-0000-0000F8460000}"/>
    <cellStyle name="Normal 10 2 2 3 4 6" xfId="11606" xr:uid="{00000000-0005-0000-0000-0000F9460000}"/>
    <cellStyle name="Normal 10 2 2 3 4 6 2" xfId="37595" xr:uid="{00000000-0005-0000-0000-0000FA460000}"/>
    <cellStyle name="Normal 10 2 2 3 4 7" xfId="27191" xr:uid="{00000000-0005-0000-0000-0000FB460000}"/>
    <cellStyle name="Normal 10 2 2 3 4 7 2" xfId="53180" xr:uid="{00000000-0005-0000-0000-0000FC460000}"/>
    <cellStyle name="Normal 10 2 2 3 4 8" xfId="3253" xr:uid="{00000000-0005-0000-0000-0000FD460000}"/>
    <cellStyle name="Normal 10 2 2 3 4 9" xfId="29436" xr:uid="{00000000-0005-0000-0000-0000FE460000}"/>
    <cellStyle name="Normal 10 2 2 3 5" xfId="3963" xr:uid="{00000000-0005-0000-0000-0000FF460000}"/>
    <cellStyle name="Normal 10 2 2 3 5 2" xfId="20392" xr:uid="{00000000-0005-0000-0000-000000470000}"/>
    <cellStyle name="Normal 10 2 2 3 5 2 2" xfId="46381" xr:uid="{00000000-0005-0000-0000-000001470000}"/>
    <cellStyle name="Normal 10 2 2 3 5 3" xfId="12272" xr:uid="{00000000-0005-0000-0000-000002470000}"/>
    <cellStyle name="Normal 10 2 2 3 5 3 2" xfId="38261" xr:uid="{00000000-0005-0000-0000-000003470000}"/>
    <cellStyle name="Normal 10 2 2 3 5 4" xfId="30106" xr:uid="{00000000-0005-0000-0000-000004470000}"/>
    <cellStyle name="Normal 10 2 2 3 6" xfId="4632" xr:uid="{00000000-0005-0000-0000-000005470000}"/>
    <cellStyle name="Normal 10 2 2 3 6 2" xfId="21038" xr:uid="{00000000-0005-0000-0000-000006470000}"/>
    <cellStyle name="Normal 10 2 2 3 6 2 2" xfId="47027" xr:uid="{00000000-0005-0000-0000-000007470000}"/>
    <cellStyle name="Normal 10 2 2 3 6 3" xfId="12918" xr:uid="{00000000-0005-0000-0000-000008470000}"/>
    <cellStyle name="Normal 10 2 2 3 6 3 2" xfId="38907" xr:uid="{00000000-0005-0000-0000-000009470000}"/>
    <cellStyle name="Normal 10 2 2 3 6 4" xfId="30752" xr:uid="{00000000-0005-0000-0000-00000A470000}"/>
    <cellStyle name="Normal 10 2 2 3 7" xfId="6160" xr:uid="{00000000-0005-0000-0000-00000B470000}"/>
    <cellStyle name="Normal 10 2 2 3 7 2" xfId="22513" xr:uid="{00000000-0005-0000-0000-00000C470000}"/>
    <cellStyle name="Normal 10 2 2 3 7 2 2" xfId="48502" xr:uid="{00000000-0005-0000-0000-00000D470000}"/>
    <cellStyle name="Normal 10 2 2 3 7 3" xfId="14393" xr:uid="{00000000-0005-0000-0000-00000E470000}"/>
    <cellStyle name="Normal 10 2 2 3 7 3 2" xfId="40382" xr:uid="{00000000-0005-0000-0000-00000F470000}"/>
    <cellStyle name="Normal 10 2 2 3 7 4" xfId="32229" xr:uid="{00000000-0005-0000-0000-000010470000}"/>
    <cellStyle name="Normal 10 2 2 3 8" xfId="6835" xr:uid="{00000000-0005-0000-0000-000011470000}"/>
    <cellStyle name="Normal 10 2 2 3 8 2" xfId="23166" xr:uid="{00000000-0005-0000-0000-000012470000}"/>
    <cellStyle name="Normal 10 2 2 3 8 2 2" xfId="49155" xr:uid="{00000000-0005-0000-0000-000013470000}"/>
    <cellStyle name="Normal 10 2 2 3 8 3" xfId="15046" xr:uid="{00000000-0005-0000-0000-000014470000}"/>
    <cellStyle name="Normal 10 2 2 3 8 3 2" xfId="41035" xr:uid="{00000000-0005-0000-0000-000015470000}"/>
    <cellStyle name="Normal 10 2 2 3 8 4" xfId="32882" xr:uid="{00000000-0005-0000-0000-000016470000}"/>
    <cellStyle name="Normal 10 2 2 3 9" xfId="7481" xr:uid="{00000000-0005-0000-0000-000017470000}"/>
    <cellStyle name="Normal 10 2 2 3 9 2" xfId="23812" xr:uid="{00000000-0005-0000-0000-000018470000}"/>
    <cellStyle name="Normal 10 2 2 3 9 2 2" xfId="49801" xr:uid="{00000000-0005-0000-0000-000019470000}"/>
    <cellStyle name="Normal 10 2 2 3 9 3" xfId="15692" xr:uid="{00000000-0005-0000-0000-00001A470000}"/>
    <cellStyle name="Normal 10 2 2 3 9 3 2" xfId="41681" xr:uid="{00000000-0005-0000-0000-00001B470000}"/>
    <cellStyle name="Normal 10 2 2 3 9 4" xfId="33528" xr:uid="{00000000-0005-0000-0000-00001C470000}"/>
    <cellStyle name="Normal 10 2 2 4" xfId="184" xr:uid="{00000000-0005-0000-0000-00001D470000}"/>
    <cellStyle name="Normal 10 2 2 4 10" xfId="10197" xr:uid="{00000000-0005-0000-0000-00001E470000}"/>
    <cellStyle name="Normal 10 2 2 4 10 2" xfId="18320" xr:uid="{00000000-0005-0000-0000-00001F470000}"/>
    <cellStyle name="Normal 10 2 2 4 10 2 2" xfId="44309" xr:uid="{00000000-0005-0000-0000-000020470000}"/>
    <cellStyle name="Normal 10 2 2 4 10 3" xfId="36186" xr:uid="{00000000-0005-0000-0000-000021470000}"/>
    <cellStyle name="Normal 10 2 2 4 11" xfId="2107" xr:uid="{00000000-0005-0000-0000-000022470000}"/>
    <cellStyle name="Normal 10 2 2 4 11 2" xfId="18971" xr:uid="{00000000-0005-0000-0000-000023470000}"/>
    <cellStyle name="Normal 10 2 2 4 11 2 2" xfId="44960" xr:uid="{00000000-0005-0000-0000-000024470000}"/>
    <cellStyle name="Normal 10 2 2 4 11 3" xfId="28601" xr:uid="{00000000-0005-0000-0000-000025470000}"/>
    <cellStyle name="Normal 10 2 2 4 12" xfId="10851" xr:uid="{00000000-0005-0000-0000-000026470000}"/>
    <cellStyle name="Normal 10 2 2 4 12 2" xfId="36840" xr:uid="{00000000-0005-0000-0000-000027470000}"/>
    <cellStyle name="Normal 10 2 2 4 13" xfId="26435" xr:uid="{00000000-0005-0000-0000-000028470000}"/>
    <cellStyle name="Normal 10 2 2 4 13 2" xfId="52424" xr:uid="{00000000-0005-0000-0000-000029470000}"/>
    <cellStyle name="Normal 10 2 2 4 14" xfId="1453" xr:uid="{00000000-0005-0000-0000-00002A470000}"/>
    <cellStyle name="Normal 10 2 2 4 14 2" xfId="53906" xr:uid="{00000000-0005-0000-0000-00002B470000}"/>
    <cellStyle name="Normal 10 2 2 4 15" xfId="27944" xr:uid="{00000000-0005-0000-0000-00002C470000}"/>
    <cellStyle name="Normal 10 2 2 4 16" xfId="54445" xr:uid="{00000000-0005-0000-0000-00002D470000}"/>
    <cellStyle name="Normal 10 2 2 4 2" xfId="1082" xr:uid="{00000000-0005-0000-0000-00002E470000}"/>
    <cellStyle name="Normal 10 2 2 4 2 10" xfId="2856" xr:uid="{00000000-0005-0000-0000-00002F470000}"/>
    <cellStyle name="Normal 10 2 2 4 2 10 2" xfId="19340" xr:uid="{00000000-0005-0000-0000-000030470000}"/>
    <cellStyle name="Normal 10 2 2 4 2 10 2 2" xfId="45329" xr:uid="{00000000-0005-0000-0000-000031470000}"/>
    <cellStyle name="Normal 10 2 2 4 2 10 3" xfId="29047" xr:uid="{00000000-0005-0000-0000-000032470000}"/>
    <cellStyle name="Normal 10 2 2 4 2 11" xfId="11220" xr:uid="{00000000-0005-0000-0000-000033470000}"/>
    <cellStyle name="Normal 10 2 2 4 2 11 2" xfId="37209" xr:uid="{00000000-0005-0000-0000-000034470000}"/>
    <cellStyle name="Normal 10 2 2 4 2 12" xfId="26805" xr:uid="{00000000-0005-0000-0000-000035470000}"/>
    <cellStyle name="Normal 10 2 2 4 2 12 2" xfId="52794" xr:uid="{00000000-0005-0000-0000-000036470000}"/>
    <cellStyle name="Normal 10 2 2 4 2 13" xfId="1746" xr:uid="{00000000-0005-0000-0000-000037470000}"/>
    <cellStyle name="Normal 10 2 2 4 2 13 2" xfId="54199" xr:uid="{00000000-0005-0000-0000-000038470000}"/>
    <cellStyle name="Normal 10 2 2 4 2 14" xfId="28240" xr:uid="{00000000-0005-0000-0000-000039470000}"/>
    <cellStyle name="Normal 10 2 2 4 2 15" xfId="55206" xr:uid="{00000000-0005-0000-0000-00003A470000}"/>
    <cellStyle name="Normal 10 2 2 4 2 2" xfId="3605" xr:uid="{00000000-0005-0000-0000-00003B470000}"/>
    <cellStyle name="Normal 10 2 2 4 2 2 2" xfId="5809" xr:uid="{00000000-0005-0000-0000-00003C470000}"/>
    <cellStyle name="Normal 10 2 2 4 2 2 2 2" xfId="22198" xr:uid="{00000000-0005-0000-0000-00003D470000}"/>
    <cellStyle name="Normal 10 2 2 4 2 2 2 2 2" xfId="48187" xr:uid="{00000000-0005-0000-0000-00003E470000}"/>
    <cellStyle name="Normal 10 2 2 4 2 2 2 3" xfId="14078" xr:uid="{00000000-0005-0000-0000-00003F470000}"/>
    <cellStyle name="Normal 10 2 2 4 2 2 2 3 2" xfId="40067" xr:uid="{00000000-0005-0000-0000-000040470000}"/>
    <cellStyle name="Normal 10 2 2 4 2 2 2 4" xfId="31914" xr:uid="{00000000-0005-0000-0000-000041470000}"/>
    <cellStyle name="Normal 10 2 2 4 2 2 3" xfId="8641" xr:uid="{00000000-0005-0000-0000-000042470000}"/>
    <cellStyle name="Normal 10 2 2 4 2 2 3 2" xfId="24972" xr:uid="{00000000-0005-0000-0000-000043470000}"/>
    <cellStyle name="Normal 10 2 2 4 2 2 3 2 2" xfId="50961" xr:uid="{00000000-0005-0000-0000-000044470000}"/>
    <cellStyle name="Normal 10 2 2 4 2 2 3 3" xfId="16852" xr:uid="{00000000-0005-0000-0000-000045470000}"/>
    <cellStyle name="Normal 10 2 2 4 2 2 3 3 2" xfId="42841" xr:uid="{00000000-0005-0000-0000-000046470000}"/>
    <cellStyle name="Normal 10 2 2 4 2 2 3 4" xfId="34688" xr:uid="{00000000-0005-0000-0000-000047470000}"/>
    <cellStyle name="Normal 10 2 2 4 2 2 4" xfId="20077" xr:uid="{00000000-0005-0000-0000-000048470000}"/>
    <cellStyle name="Normal 10 2 2 4 2 2 4 2" xfId="46066" xr:uid="{00000000-0005-0000-0000-000049470000}"/>
    <cellStyle name="Normal 10 2 2 4 2 2 5" xfId="11957" xr:uid="{00000000-0005-0000-0000-00004A470000}"/>
    <cellStyle name="Normal 10 2 2 4 2 2 5 2" xfId="37946" xr:uid="{00000000-0005-0000-0000-00004B470000}"/>
    <cellStyle name="Normal 10 2 2 4 2 2 6" xfId="27542" xr:uid="{00000000-0005-0000-0000-00004C470000}"/>
    <cellStyle name="Normal 10 2 2 4 2 2 6 2" xfId="53531" xr:uid="{00000000-0005-0000-0000-00004D470000}"/>
    <cellStyle name="Normal 10 2 2 4 2 2 7" xfId="29788" xr:uid="{00000000-0005-0000-0000-00004E470000}"/>
    <cellStyle name="Normal 10 2 2 4 2 3" xfId="4330" xr:uid="{00000000-0005-0000-0000-00004F470000}"/>
    <cellStyle name="Normal 10 2 2 4 2 3 2" xfId="20739" xr:uid="{00000000-0005-0000-0000-000050470000}"/>
    <cellStyle name="Normal 10 2 2 4 2 3 2 2" xfId="46728" xr:uid="{00000000-0005-0000-0000-000051470000}"/>
    <cellStyle name="Normal 10 2 2 4 2 3 3" xfId="12619" xr:uid="{00000000-0005-0000-0000-000052470000}"/>
    <cellStyle name="Normal 10 2 2 4 2 3 3 2" xfId="38608" xr:uid="{00000000-0005-0000-0000-000053470000}"/>
    <cellStyle name="Normal 10 2 2 4 2 3 4" xfId="30453" xr:uid="{00000000-0005-0000-0000-000054470000}"/>
    <cellStyle name="Normal 10 2 2 4 2 4" xfId="5064" xr:uid="{00000000-0005-0000-0000-000055470000}"/>
    <cellStyle name="Normal 10 2 2 4 2 4 2" xfId="21461" xr:uid="{00000000-0005-0000-0000-000056470000}"/>
    <cellStyle name="Normal 10 2 2 4 2 4 2 2" xfId="47450" xr:uid="{00000000-0005-0000-0000-000057470000}"/>
    <cellStyle name="Normal 10 2 2 4 2 4 3" xfId="13341" xr:uid="{00000000-0005-0000-0000-000058470000}"/>
    <cellStyle name="Normal 10 2 2 4 2 4 3 2" xfId="39330" xr:uid="{00000000-0005-0000-0000-000059470000}"/>
    <cellStyle name="Normal 10 2 2 4 2 4 4" xfId="31177" xr:uid="{00000000-0005-0000-0000-00005A470000}"/>
    <cellStyle name="Normal 10 2 2 4 2 5" xfId="6526" xr:uid="{00000000-0005-0000-0000-00005B470000}"/>
    <cellStyle name="Normal 10 2 2 4 2 5 2" xfId="22860" xr:uid="{00000000-0005-0000-0000-00005C470000}"/>
    <cellStyle name="Normal 10 2 2 4 2 5 2 2" xfId="48849" xr:uid="{00000000-0005-0000-0000-00005D470000}"/>
    <cellStyle name="Normal 10 2 2 4 2 5 3" xfId="14740" xr:uid="{00000000-0005-0000-0000-00005E470000}"/>
    <cellStyle name="Normal 10 2 2 4 2 5 3 2" xfId="40729" xr:uid="{00000000-0005-0000-0000-00005F470000}"/>
    <cellStyle name="Normal 10 2 2 4 2 5 4" xfId="32576" xr:uid="{00000000-0005-0000-0000-000060470000}"/>
    <cellStyle name="Normal 10 2 2 4 2 6" xfId="7182" xr:uid="{00000000-0005-0000-0000-000061470000}"/>
    <cellStyle name="Normal 10 2 2 4 2 6 2" xfId="23513" xr:uid="{00000000-0005-0000-0000-000062470000}"/>
    <cellStyle name="Normal 10 2 2 4 2 6 2 2" xfId="49502" xr:uid="{00000000-0005-0000-0000-000063470000}"/>
    <cellStyle name="Normal 10 2 2 4 2 6 3" xfId="15393" xr:uid="{00000000-0005-0000-0000-000064470000}"/>
    <cellStyle name="Normal 10 2 2 4 2 6 3 2" xfId="41382" xr:uid="{00000000-0005-0000-0000-000065470000}"/>
    <cellStyle name="Normal 10 2 2 4 2 6 4" xfId="33229" xr:uid="{00000000-0005-0000-0000-000066470000}"/>
    <cellStyle name="Normal 10 2 2 4 2 7" xfId="7904" xr:uid="{00000000-0005-0000-0000-000067470000}"/>
    <cellStyle name="Normal 10 2 2 4 2 7 2" xfId="24235" xr:uid="{00000000-0005-0000-0000-000068470000}"/>
    <cellStyle name="Normal 10 2 2 4 2 7 2 2" xfId="50224" xr:uid="{00000000-0005-0000-0000-000069470000}"/>
    <cellStyle name="Normal 10 2 2 4 2 7 3" xfId="16115" xr:uid="{00000000-0005-0000-0000-00006A470000}"/>
    <cellStyle name="Normal 10 2 2 4 2 7 3 2" xfId="42104" xr:uid="{00000000-0005-0000-0000-00006B470000}"/>
    <cellStyle name="Normal 10 2 2 4 2 7 4" xfId="33951" xr:uid="{00000000-0005-0000-0000-00006C470000}"/>
    <cellStyle name="Normal 10 2 2 4 2 8" xfId="9706" xr:uid="{00000000-0005-0000-0000-00006D470000}"/>
    <cellStyle name="Normal 10 2 2 4 2 8 2" xfId="25987" xr:uid="{00000000-0005-0000-0000-00006E470000}"/>
    <cellStyle name="Normal 10 2 2 4 2 8 2 2" xfId="51976" xr:uid="{00000000-0005-0000-0000-00006F470000}"/>
    <cellStyle name="Normal 10 2 2 4 2 8 3" xfId="17867" xr:uid="{00000000-0005-0000-0000-000070470000}"/>
    <cellStyle name="Normal 10 2 2 4 2 8 3 2" xfId="43856" xr:uid="{00000000-0005-0000-0000-000071470000}"/>
    <cellStyle name="Normal 10 2 2 4 2 8 4" xfId="35704" xr:uid="{00000000-0005-0000-0000-000072470000}"/>
    <cellStyle name="Normal 10 2 2 4 2 9" xfId="10490" xr:uid="{00000000-0005-0000-0000-000073470000}"/>
    <cellStyle name="Normal 10 2 2 4 2 9 2" xfId="18613" xr:uid="{00000000-0005-0000-0000-000074470000}"/>
    <cellStyle name="Normal 10 2 2 4 2 9 2 2" xfId="44602" xr:uid="{00000000-0005-0000-0000-000075470000}"/>
    <cellStyle name="Normal 10 2 2 4 2 9 3" xfId="36479" xr:uid="{00000000-0005-0000-0000-000076470000}"/>
    <cellStyle name="Normal 10 2 2 4 3" xfId="777" xr:uid="{00000000-0005-0000-0000-000077470000}"/>
    <cellStyle name="Normal 10 2 2 4 3 10" xfId="54913" xr:uid="{00000000-0005-0000-0000-000078470000}"/>
    <cellStyle name="Normal 10 2 2 4 3 2" xfId="5512" xr:uid="{00000000-0005-0000-0000-000079470000}"/>
    <cellStyle name="Normal 10 2 2 4 3 2 2" xfId="21901" xr:uid="{00000000-0005-0000-0000-00007A470000}"/>
    <cellStyle name="Normal 10 2 2 4 3 2 2 2" xfId="47890" xr:uid="{00000000-0005-0000-0000-00007B470000}"/>
    <cellStyle name="Normal 10 2 2 4 3 2 3" xfId="13781" xr:uid="{00000000-0005-0000-0000-00007C470000}"/>
    <cellStyle name="Normal 10 2 2 4 3 2 3 2" xfId="39770" xr:uid="{00000000-0005-0000-0000-00007D470000}"/>
    <cellStyle name="Normal 10 2 2 4 3 2 4" xfId="31617" xr:uid="{00000000-0005-0000-0000-00007E470000}"/>
    <cellStyle name="Normal 10 2 2 4 3 3" xfId="8344" xr:uid="{00000000-0005-0000-0000-00007F470000}"/>
    <cellStyle name="Normal 10 2 2 4 3 3 2" xfId="24675" xr:uid="{00000000-0005-0000-0000-000080470000}"/>
    <cellStyle name="Normal 10 2 2 4 3 3 2 2" xfId="50664" xr:uid="{00000000-0005-0000-0000-000081470000}"/>
    <cellStyle name="Normal 10 2 2 4 3 3 3" xfId="16555" xr:uid="{00000000-0005-0000-0000-000082470000}"/>
    <cellStyle name="Normal 10 2 2 4 3 3 3 2" xfId="42544" xr:uid="{00000000-0005-0000-0000-000083470000}"/>
    <cellStyle name="Normal 10 2 2 4 3 3 4" xfId="34391" xr:uid="{00000000-0005-0000-0000-000084470000}"/>
    <cellStyle name="Normal 10 2 2 4 3 4" xfId="9407" xr:uid="{00000000-0005-0000-0000-000085470000}"/>
    <cellStyle name="Normal 10 2 2 4 3 4 2" xfId="25692" xr:uid="{00000000-0005-0000-0000-000086470000}"/>
    <cellStyle name="Normal 10 2 2 4 3 4 2 2" xfId="51681" xr:uid="{00000000-0005-0000-0000-000087470000}"/>
    <cellStyle name="Normal 10 2 2 4 3 4 3" xfId="17572" xr:uid="{00000000-0005-0000-0000-000088470000}"/>
    <cellStyle name="Normal 10 2 2 4 3 4 3 2" xfId="43561" xr:uid="{00000000-0005-0000-0000-000089470000}"/>
    <cellStyle name="Normal 10 2 2 4 3 4 4" xfId="35409" xr:uid="{00000000-0005-0000-0000-00008A470000}"/>
    <cellStyle name="Normal 10 2 2 4 3 5" xfId="19780" xr:uid="{00000000-0005-0000-0000-00008B470000}"/>
    <cellStyle name="Normal 10 2 2 4 3 5 2" xfId="45769" xr:uid="{00000000-0005-0000-0000-00008C470000}"/>
    <cellStyle name="Normal 10 2 2 4 3 6" xfId="11660" xr:uid="{00000000-0005-0000-0000-00008D470000}"/>
    <cellStyle name="Normal 10 2 2 4 3 6 2" xfId="37649" xr:uid="{00000000-0005-0000-0000-00008E470000}"/>
    <cellStyle name="Normal 10 2 2 4 3 7" xfId="27245" xr:uid="{00000000-0005-0000-0000-00008F470000}"/>
    <cellStyle name="Normal 10 2 2 4 3 7 2" xfId="53234" xr:uid="{00000000-0005-0000-0000-000090470000}"/>
    <cellStyle name="Normal 10 2 2 4 3 8" xfId="3307" xr:uid="{00000000-0005-0000-0000-000091470000}"/>
    <cellStyle name="Normal 10 2 2 4 3 9" xfId="29490" xr:uid="{00000000-0005-0000-0000-000092470000}"/>
    <cellStyle name="Normal 10 2 2 4 4" xfId="4025" xr:uid="{00000000-0005-0000-0000-000093470000}"/>
    <cellStyle name="Normal 10 2 2 4 4 2" xfId="20446" xr:uid="{00000000-0005-0000-0000-000094470000}"/>
    <cellStyle name="Normal 10 2 2 4 4 2 2" xfId="46435" xr:uid="{00000000-0005-0000-0000-000095470000}"/>
    <cellStyle name="Normal 10 2 2 4 4 3" xfId="12326" xr:uid="{00000000-0005-0000-0000-000096470000}"/>
    <cellStyle name="Normal 10 2 2 4 4 3 2" xfId="38315" xr:uid="{00000000-0005-0000-0000-000097470000}"/>
    <cellStyle name="Normal 10 2 2 4 4 4" xfId="30160" xr:uid="{00000000-0005-0000-0000-000098470000}"/>
    <cellStyle name="Normal 10 2 2 4 5" xfId="4686" xr:uid="{00000000-0005-0000-0000-000099470000}"/>
    <cellStyle name="Normal 10 2 2 4 5 2" xfId="21092" xr:uid="{00000000-0005-0000-0000-00009A470000}"/>
    <cellStyle name="Normal 10 2 2 4 5 2 2" xfId="47081" xr:uid="{00000000-0005-0000-0000-00009B470000}"/>
    <cellStyle name="Normal 10 2 2 4 5 3" xfId="12972" xr:uid="{00000000-0005-0000-0000-00009C470000}"/>
    <cellStyle name="Normal 10 2 2 4 5 3 2" xfId="38961" xr:uid="{00000000-0005-0000-0000-00009D470000}"/>
    <cellStyle name="Normal 10 2 2 4 5 4" xfId="30806" xr:uid="{00000000-0005-0000-0000-00009E470000}"/>
    <cellStyle name="Normal 10 2 2 4 6" xfId="6222" xr:uid="{00000000-0005-0000-0000-00009F470000}"/>
    <cellStyle name="Normal 10 2 2 4 6 2" xfId="22567" xr:uid="{00000000-0005-0000-0000-0000A0470000}"/>
    <cellStyle name="Normal 10 2 2 4 6 2 2" xfId="48556" xr:uid="{00000000-0005-0000-0000-0000A1470000}"/>
    <cellStyle name="Normal 10 2 2 4 6 3" xfId="14447" xr:uid="{00000000-0005-0000-0000-0000A2470000}"/>
    <cellStyle name="Normal 10 2 2 4 6 3 2" xfId="40436" xr:uid="{00000000-0005-0000-0000-0000A3470000}"/>
    <cellStyle name="Normal 10 2 2 4 6 4" xfId="32283" xr:uid="{00000000-0005-0000-0000-0000A4470000}"/>
    <cellStyle name="Normal 10 2 2 4 7" xfId="6889" xr:uid="{00000000-0005-0000-0000-0000A5470000}"/>
    <cellStyle name="Normal 10 2 2 4 7 2" xfId="23220" xr:uid="{00000000-0005-0000-0000-0000A6470000}"/>
    <cellStyle name="Normal 10 2 2 4 7 2 2" xfId="49209" xr:uid="{00000000-0005-0000-0000-0000A7470000}"/>
    <cellStyle name="Normal 10 2 2 4 7 3" xfId="15100" xr:uid="{00000000-0005-0000-0000-0000A8470000}"/>
    <cellStyle name="Normal 10 2 2 4 7 3 2" xfId="41089" xr:uid="{00000000-0005-0000-0000-0000A9470000}"/>
    <cellStyle name="Normal 10 2 2 4 7 4" xfId="32936" xr:uid="{00000000-0005-0000-0000-0000AA470000}"/>
    <cellStyle name="Normal 10 2 2 4 8" xfId="7535" xr:uid="{00000000-0005-0000-0000-0000AB470000}"/>
    <cellStyle name="Normal 10 2 2 4 8 2" xfId="23866" xr:uid="{00000000-0005-0000-0000-0000AC470000}"/>
    <cellStyle name="Normal 10 2 2 4 8 2 2" xfId="49855" xr:uid="{00000000-0005-0000-0000-0000AD470000}"/>
    <cellStyle name="Normal 10 2 2 4 8 3" xfId="15746" xr:uid="{00000000-0005-0000-0000-0000AE470000}"/>
    <cellStyle name="Normal 10 2 2 4 8 3 2" xfId="41735" xr:uid="{00000000-0005-0000-0000-0000AF470000}"/>
    <cellStyle name="Normal 10 2 2 4 8 4" xfId="33582" xr:uid="{00000000-0005-0000-0000-0000B0470000}"/>
    <cellStyle name="Normal 10 2 2 4 9" xfId="8889" xr:uid="{00000000-0005-0000-0000-0000B1470000}"/>
    <cellStyle name="Normal 10 2 2 4 9 2" xfId="25220" xr:uid="{00000000-0005-0000-0000-0000B2470000}"/>
    <cellStyle name="Normal 10 2 2 4 9 2 2" xfId="51209" xr:uid="{00000000-0005-0000-0000-0000B3470000}"/>
    <cellStyle name="Normal 10 2 2 4 9 3" xfId="17100" xr:uid="{00000000-0005-0000-0000-0000B4470000}"/>
    <cellStyle name="Normal 10 2 2 4 9 3 2" xfId="43089" xr:uid="{00000000-0005-0000-0000-0000B5470000}"/>
    <cellStyle name="Normal 10 2 2 4 9 4" xfId="34936" xr:uid="{00000000-0005-0000-0000-0000B6470000}"/>
    <cellStyle name="Normal 10 2 2 5" xfId="185" xr:uid="{00000000-0005-0000-0000-0000B7470000}"/>
    <cellStyle name="Normal 10 2 2 5 10" xfId="10358" xr:uid="{00000000-0005-0000-0000-0000B8470000}"/>
    <cellStyle name="Normal 10 2 2 5 10 2" xfId="18481" xr:uid="{00000000-0005-0000-0000-0000B9470000}"/>
    <cellStyle name="Normal 10 2 2 5 10 2 2" xfId="44470" xr:uid="{00000000-0005-0000-0000-0000BA470000}"/>
    <cellStyle name="Normal 10 2 2 5 10 3" xfId="36347" xr:uid="{00000000-0005-0000-0000-0000BB470000}"/>
    <cellStyle name="Normal 10 2 2 5 11" xfId="1964" xr:uid="{00000000-0005-0000-0000-0000BC470000}"/>
    <cellStyle name="Normal 10 2 2 5 11 2" xfId="18828" xr:uid="{00000000-0005-0000-0000-0000BD470000}"/>
    <cellStyle name="Normal 10 2 2 5 11 2 2" xfId="44817" xr:uid="{00000000-0005-0000-0000-0000BE470000}"/>
    <cellStyle name="Normal 10 2 2 5 11 3" xfId="28458" xr:uid="{00000000-0005-0000-0000-0000BF470000}"/>
    <cellStyle name="Normal 10 2 2 5 12" xfId="10708" xr:uid="{00000000-0005-0000-0000-0000C0470000}"/>
    <cellStyle name="Normal 10 2 2 5 12 2" xfId="36697" xr:uid="{00000000-0005-0000-0000-0000C1470000}"/>
    <cellStyle name="Normal 10 2 2 5 13" xfId="26292" xr:uid="{00000000-0005-0000-0000-0000C2470000}"/>
    <cellStyle name="Normal 10 2 2 5 13 2" xfId="52281" xr:uid="{00000000-0005-0000-0000-0000C3470000}"/>
    <cellStyle name="Normal 10 2 2 5 14" xfId="1614" xr:uid="{00000000-0005-0000-0000-0000C4470000}"/>
    <cellStyle name="Normal 10 2 2 5 14 2" xfId="54067" xr:uid="{00000000-0005-0000-0000-0000C5470000}"/>
    <cellStyle name="Normal 10 2 2 5 15" xfId="28108" xr:uid="{00000000-0005-0000-0000-0000C6470000}"/>
    <cellStyle name="Normal 10 2 2 5 16" xfId="54446" xr:uid="{00000000-0005-0000-0000-0000C7470000}"/>
    <cellStyle name="Normal 10 2 2 5 2" xfId="943" xr:uid="{00000000-0005-0000-0000-0000C8470000}"/>
    <cellStyle name="Normal 10 2 2 5 2 10" xfId="55074" xr:uid="{00000000-0005-0000-0000-0000C9470000}"/>
    <cellStyle name="Normal 10 2 2 5 2 2" xfId="5065" xr:uid="{00000000-0005-0000-0000-0000CA470000}"/>
    <cellStyle name="Normal 10 2 2 5 2 2 2" xfId="21462" xr:uid="{00000000-0005-0000-0000-0000CB470000}"/>
    <cellStyle name="Normal 10 2 2 5 2 2 2 2" xfId="47451" xr:uid="{00000000-0005-0000-0000-0000CC470000}"/>
    <cellStyle name="Normal 10 2 2 5 2 2 3" xfId="13342" xr:uid="{00000000-0005-0000-0000-0000CD470000}"/>
    <cellStyle name="Normal 10 2 2 5 2 2 3 2" xfId="39331" xr:uid="{00000000-0005-0000-0000-0000CE470000}"/>
    <cellStyle name="Normal 10 2 2 5 2 2 4" xfId="31178" xr:uid="{00000000-0005-0000-0000-0000CF470000}"/>
    <cellStyle name="Normal 10 2 2 5 2 3" xfId="7905" xr:uid="{00000000-0005-0000-0000-0000D0470000}"/>
    <cellStyle name="Normal 10 2 2 5 2 3 2" xfId="24236" xr:uid="{00000000-0005-0000-0000-0000D1470000}"/>
    <cellStyle name="Normal 10 2 2 5 2 3 2 2" xfId="50225" xr:uid="{00000000-0005-0000-0000-0000D2470000}"/>
    <cellStyle name="Normal 10 2 2 5 2 3 3" xfId="16116" xr:uid="{00000000-0005-0000-0000-0000D3470000}"/>
    <cellStyle name="Normal 10 2 2 5 2 3 3 2" xfId="42105" xr:uid="{00000000-0005-0000-0000-0000D4470000}"/>
    <cellStyle name="Normal 10 2 2 5 2 3 4" xfId="33952" xr:uid="{00000000-0005-0000-0000-0000D5470000}"/>
    <cellStyle name="Normal 10 2 2 5 2 4" xfId="9571" xr:uid="{00000000-0005-0000-0000-0000D6470000}"/>
    <cellStyle name="Normal 10 2 2 5 2 4 2" xfId="25854" xr:uid="{00000000-0005-0000-0000-0000D7470000}"/>
    <cellStyle name="Normal 10 2 2 5 2 4 2 2" xfId="51843" xr:uid="{00000000-0005-0000-0000-0000D8470000}"/>
    <cellStyle name="Normal 10 2 2 5 2 4 3" xfId="17734" xr:uid="{00000000-0005-0000-0000-0000D9470000}"/>
    <cellStyle name="Normal 10 2 2 5 2 4 3 2" xfId="43723" xr:uid="{00000000-0005-0000-0000-0000DA470000}"/>
    <cellStyle name="Normal 10 2 2 5 2 4 4" xfId="35571" xr:uid="{00000000-0005-0000-0000-0000DB470000}"/>
    <cellStyle name="Normal 10 2 2 5 2 5" xfId="19341" xr:uid="{00000000-0005-0000-0000-0000DC470000}"/>
    <cellStyle name="Normal 10 2 2 5 2 5 2" xfId="45330" xr:uid="{00000000-0005-0000-0000-0000DD470000}"/>
    <cellStyle name="Normal 10 2 2 5 2 6" xfId="11221" xr:uid="{00000000-0005-0000-0000-0000DE470000}"/>
    <cellStyle name="Normal 10 2 2 5 2 6 2" xfId="37210" xr:uid="{00000000-0005-0000-0000-0000DF470000}"/>
    <cellStyle name="Normal 10 2 2 5 2 7" xfId="26806" xr:uid="{00000000-0005-0000-0000-0000E0470000}"/>
    <cellStyle name="Normal 10 2 2 5 2 7 2" xfId="52795" xr:uid="{00000000-0005-0000-0000-0000E1470000}"/>
    <cellStyle name="Normal 10 2 2 5 2 8" xfId="2857" xr:uid="{00000000-0005-0000-0000-0000E2470000}"/>
    <cellStyle name="Normal 10 2 2 5 2 9" xfId="29048" xr:uid="{00000000-0005-0000-0000-0000E3470000}"/>
    <cellStyle name="Normal 10 2 2 5 3" xfId="3459" xr:uid="{00000000-0005-0000-0000-0000E4470000}"/>
    <cellStyle name="Normal 10 2 2 5 3 2" xfId="5663" xr:uid="{00000000-0005-0000-0000-0000E5470000}"/>
    <cellStyle name="Normal 10 2 2 5 3 2 2" xfId="22052" xr:uid="{00000000-0005-0000-0000-0000E6470000}"/>
    <cellStyle name="Normal 10 2 2 5 3 2 2 2" xfId="48041" xr:uid="{00000000-0005-0000-0000-0000E7470000}"/>
    <cellStyle name="Normal 10 2 2 5 3 2 3" xfId="13932" xr:uid="{00000000-0005-0000-0000-0000E8470000}"/>
    <cellStyle name="Normal 10 2 2 5 3 2 3 2" xfId="39921" xr:uid="{00000000-0005-0000-0000-0000E9470000}"/>
    <cellStyle name="Normal 10 2 2 5 3 2 4" xfId="31768" xr:uid="{00000000-0005-0000-0000-0000EA470000}"/>
    <cellStyle name="Normal 10 2 2 5 3 3" xfId="8495" xr:uid="{00000000-0005-0000-0000-0000EB470000}"/>
    <cellStyle name="Normal 10 2 2 5 3 3 2" xfId="24826" xr:uid="{00000000-0005-0000-0000-0000EC470000}"/>
    <cellStyle name="Normal 10 2 2 5 3 3 2 2" xfId="50815" xr:uid="{00000000-0005-0000-0000-0000ED470000}"/>
    <cellStyle name="Normal 10 2 2 5 3 3 3" xfId="16706" xr:uid="{00000000-0005-0000-0000-0000EE470000}"/>
    <cellStyle name="Normal 10 2 2 5 3 3 3 2" xfId="42695" xr:uid="{00000000-0005-0000-0000-0000EF470000}"/>
    <cellStyle name="Normal 10 2 2 5 3 3 4" xfId="34542" xr:uid="{00000000-0005-0000-0000-0000F0470000}"/>
    <cellStyle name="Normal 10 2 2 5 3 4" xfId="19931" xr:uid="{00000000-0005-0000-0000-0000F1470000}"/>
    <cellStyle name="Normal 10 2 2 5 3 4 2" xfId="45920" xr:uid="{00000000-0005-0000-0000-0000F2470000}"/>
    <cellStyle name="Normal 10 2 2 5 3 5" xfId="11811" xr:uid="{00000000-0005-0000-0000-0000F3470000}"/>
    <cellStyle name="Normal 10 2 2 5 3 5 2" xfId="37800" xr:uid="{00000000-0005-0000-0000-0000F4470000}"/>
    <cellStyle name="Normal 10 2 2 5 3 6" xfId="27396" xr:uid="{00000000-0005-0000-0000-0000F5470000}"/>
    <cellStyle name="Normal 10 2 2 5 3 6 2" xfId="53385" xr:uid="{00000000-0005-0000-0000-0000F6470000}"/>
    <cellStyle name="Normal 10 2 2 5 3 7" xfId="29642" xr:uid="{00000000-0005-0000-0000-0000F7470000}"/>
    <cellStyle name="Normal 10 2 2 5 4" xfId="4191" xr:uid="{00000000-0005-0000-0000-0000F8470000}"/>
    <cellStyle name="Normal 10 2 2 5 4 2" xfId="20607" xr:uid="{00000000-0005-0000-0000-0000F9470000}"/>
    <cellStyle name="Normal 10 2 2 5 4 2 2" xfId="46596" xr:uid="{00000000-0005-0000-0000-0000FA470000}"/>
    <cellStyle name="Normal 10 2 2 5 4 3" xfId="12487" xr:uid="{00000000-0005-0000-0000-0000FB470000}"/>
    <cellStyle name="Normal 10 2 2 5 4 3 2" xfId="38476" xr:uid="{00000000-0005-0000-0000-0000FC470000}"/>
    <cellStyle name="Normal 10 2 2 5 4 4" xfId="30321" xr:uid="{00000000-0005-0000-0000-0000FD470000}"/>
    <cellStyle name="Normal 10 2 2 5 5" xfId="4543" xr:uid="{00000000-0005-0000-0000-0000FE470000}"/>
    <cellStyle name="Normal 10 2 2 5 5 2" xfId="20949" xr:uid="{00000000-0005-0000-0000-0000FF470000}"/>
    <cellStyle name="Normal 10 2 2 5 5 2 2" xfId="46938" xr:uid="{00000000-0005-0000-0000-000000480000}"/>
    <cellStyle name="Normal 10 2 2 5 5 3" xfId="12829" xr:uid="{00000000-0005-0000-0000-000001480000}"/>
    <cellStyle name="Normal 10 2 2 5 5 3 2" xfId="38818" xr:uid="{00000000-0005-0000-0000-000002480000}"/>
    <cellStyle name="Normal 10 2 2 5 5 4" xfId="30663" xr:uid="{00000000-0005-0000-0000-000003480000}"/>
    <cellStyle name="Normal 10 2 2 5 6" xfId="6387" xr:uid="{00000000-0005-0000-0000-000004480000}"/>
    <cellStyle name="Normal 10 2 2 5 6 2" xfId="22728" xr:uid="{00000000-0005-0000-0000-000005480000}"/>
    <cellStyle name="Normal 10 2 2 5 6 2 2" xfId="48717" xr:uid="{00000000-0005-0000-0000-000006480000}"/>
    <cellStyle name="Normal 10 2 2 5 6 3" xfId="14608" xr:uid="{00000000-0005-0000-0000-000007480000}"/>
    <cellStyle name="Normal 10 2 2 5 6 3 2" xfId="40597" xr:uid="{00000000-0005-0000-0000-000008480000}"/>
    <cellStyle name="Normal 10 2 2 5 6 4" xfId="32444" xr:uid="{00000000-0005-0000-0000-000009480000}"/>
    <cellStyle name="Normal 10 2 2 5 7" xfId="7050" xr:uid="{00000000-0005-0000-0000-00000A480000}"/>
    <cellStyle name="Normal 10 2 2 5 7 2" xfId="23381" xr:uid="{00000000-0005-0000-0000-00000B480000}"/>
    <cellStyle name="Normal 10 2 2 5 7 2 2" xfId="49370" xr:uid="{00000000-0005-0000-0000-00000C480000}"/>
    <cellStyle name="Normal 10 2 2 5 7 3" xfId="15261" xr:uid="{00000000-0005-0000-0000-00000D480000}"/>
    <cellStyle name="Normal 10 2 2 5 7 3 2" xfId="41250" xr:uid="{00000000-0005-0000-0000-00000E480000}"/>
    <cellStyle name="Normal 10 2 2 5 7 4" xfId="33097" xr:uid="{00000000-0005-0000-0000-00000F480000}"/>
    <cellStyle name="Normal 10 2 2 5 8" xfId="7392" xr:uid="{00000000-0005-0000-0000-000010480000}"/>
    <cellStyle name="Normal 10 2 2 5 8 2" xfId="23723" xr:uid="{00000000-0005-0000-0000-000011480000}"/>
    <cellStyle name="Normal 10 2 2 5 8 2 2" xfId="49712" xr:uid="{00000000-0005-0000-0000-000012480000}"/>
    <cellStyle name="Normal 10 2 2 5 8 3" xfId="15603" xr:uid="{00000000-0005-0000-0000-000013480000}"/>
    <cellStyle name="Normal 10 2 2 5 8 3 2" xfId="41592" xr:uid="{00000000-0005-0000-0000-000014480000}"/>
    <cellStyle name="Normal 10 2 2 5 8 4" xfId="33439" xr:uid="{00000000-0005-0000-0000-000015480000}"/>
    <cellStyle name="Normal 10 2 2 5 9" xfId="8890" xr:uid="{00000000-0005-0000-0000-000016480000}"/>
    <cellStyle name="Normal 10 2 2 5 9 2" xfId="25221" xr:uid="{00000000-0005-0000-0000-000017480000}"/>
    <cellStyle name="Normal 10 2 2 5 9 2 2" xfId="51210" xr:uid="{00000000-0005-0000-0000-000018480000}"/>
    <cellStyle name="Normal 10 2 2 5 9 3" xfId="17101" xr:uid="{00000000-0005-0000-0000-000019480000}"/>
    <cellStyle name="Normal 10 2 2 5 9 3 2" xfId="43090" xr:uid="{00000000-0005-0000-0000-00001A480000}"/>
    <cellStyle name="Normal 10 2 2 5 9 4" xfId="34937" xr:uid="{00000000-0005-0000-0000-00001B480000}"/>
    <cellStyle name="Normal 10 2 2 6" xfId="599" xr:uid="{00000000-0005-0000-0000-00001C480000}"/>
    <cellStyle name="Normal 10 2 2 6 10" xfId="54770" xr:uid="{00000000-0005-0000-0000-00001D480000}"/>
    <cellStyle name="Normal 10 2 2 6 2" xfId="3848" xr:uid="{00000000-0005-0000-0000-00001E480000}"/>
    <cellStyle name="Normal 10 2 2 6 2 2" xfId="20303" xr:uid="{00000000-0005-0000-0000-00001F480000}"/>
    <cellStyle name="Normal 10 2 2 6 2 2 2" xfId="46292" xr:uid="{00000000-0005-0000-0000-000020480000}"/>
    <cellStyle name="Normal 10 2 2 6 2 3" xfId="12183" xr:uid="{00000000-0005-0000-0000-000021480000}"/>
    <cellStyle name="Normal 10 2 2 6 2 3 2" xfId="38172" xr:uid="{00000000-0005-0000-0000-000022480000}"/>
    <cellStyle name="Normal 10 2 2 6 2 4" xfId="30017" xr:uid="{00000000-0005-0000-0000-000023480000}"/>
    <cellStyle name="Normal 10 2 2 6 3" xfId="6047" xr:uid="{00000000-0005-0000-0000-000024480000}"/>
    <cellStyle name="Normal 10 2 2 6 3 2" xfId="22424" xr:uid="{00000000-0005-0000-0000-000025480000}"/>
    <cellStyle name="Normal 10 2 2 6 3 2 2" xfId="48413" xr:uid="{00000000-0005-0000-0000-000026480000}"/>
    <cellStyle name="Normal 10 2 2 6 3 3" xfId="14304" xr:uid="{00000000-0005-0000-0000-000027480000}"/>
    <cellStyle name="Normal 10 2 2 6 3 3 2" xfId="40293" xr:uid="{00000000-0005-0000-0000-000028480000}"/>
    <cellStyle name="Normal 10 2 2 6 3 4" xfId="32140" xr:uid="{00000000-0005-0000-0000-000029480000}"/>
    <cellStyle name="Normal 10 2 2 6 4" xfId="6746" xr:uid="{00000000-0005-0000-0000-00002A480000}"/>
    <cellStyle name="Normal 10 2 2 6 4 2" xfId="23077" xr:uid="{00000000-0005-0000-0000-00002B480000}"/>
    <cellStyle name="Normal 10 2 2 6 4 2 2" xfId="49066" xr:uid="{00000000-0005-0000-0000-00002C480000}"/>
    <cellStyle name="Normal 10 2 2 6 4 3" xfId="14957" xr:uid="{00000000-0005-0000-0000-00002D480000}"/>
    <cellStyle name="Normal 10 2 2 6 4 3 2" xfId="40946" xr:uid="{00000000-0005-0000-0000-00002E480000}"/>
    <cellStyle name="Normal 10 2 2 6 4 4" xfId="32793" xr:uid="{00000000-0005-0000-0000-00002F480000}"/>
    <cellStyle name="Normal 10 2 2 6 5" xfId="9257" xr:uid="{00000000-0005-0000-0000-000030480000}"/>
    <cellStyle name="Normal 10 2 2 6 5 2" xfId="25548" xr:uid="{00000000-0005-0000-0000-000031480000}"/>
    <cellStyle name="Normal 10 2 2 6 5 2 2" xfId="51537" xr:uid="{00000000-0005-0000-0000-000032480000}"/>
    <cellStyle name="Normal 10 2 2 6 5 3" xfId="17428" xr:uid="{00000000-0005-0000-0000-000033480000}"/>
    <cellStyle name="Normal 10 2 2 6 5 3 2" xfId="43417" xr:uid="{00000000-0005-0000-0000-000034480000}"/>
    <cellStyle name="Normal 10 2 2 6 5 4" xfId="35265" xr:uid="{00000000-0005-0000-0000-000035480000}"/>
    <cellStyle name="Normal 10 2 2 6 6" xfId="10054" xr:uid="{00000000-0005-0000-0000-000036480000}"/>
    <cellStyle name="Normal 10 2 2 6 6 2" xfId="18177" xr:uid="{00000000-0005-0000-0000-000037480000}"/>
    <cellStyle name="Normal 10 2 2 6 6 2 2" xfId="44166" xr:uid="{00000000-0005-0000-0000-000038480000}"/>
    <cellStyle name="Normal 10 2 2 6 6 3" xfId="36043" xr:uid="{00000000-0005-0000-0000-000039480000}"/>
    <cellStyle name="Normal 10 2 2 6 7" xfId="2740" xr:uid="{00000000-0005-0000-0000-00003A480000}"/>
    <cellStyle name="Normal 10 2 2 6 8" xfId="1310" xr:uid="{00000000-0005-0000-0000-00003B480000}"/>
    <cellStyle name="Normal 10 2 2 6 8 2" xfId="53763" xr:uid="{00000000-0005-0000-0000-00003C480000}"/>
    <cellStyle name="Normal 10 2 2 6 9" xfId="27785" xr:uid="{00000000-0005-0000-0000-00003D480000}"/>
    <cellStyle name="Normal 10 2 2 7" xfId="525" xr:uid="{00000000-0005-0000-0000-00003E480000}"/>
    <cellStyle name="Normal 10 2 2 7 10" xfId="54717" xr:uid="{00000000-0005-0000-0000-00003F480000}"/>
    <cellStyle name="Normal 10 2 2 7 2" xfId="5369" xr:uid="{00000000-0005-0000-0000-000040480000}"/>
    <cellStyle name="Normal 10 2 2 7 2 2" xfId="21758" xr:uid="{00000000-0005-0000-0000-000041480000}"/>
    <cellStyle name="Normal 10 2 2 7 2 2 2" xfId="47747" xr:uid="{00000000-0005-0000-0000-000042480000}"/>
    <cellStyle name="Normal 10 2 2 7 2 3" xfId="13638" xr:uid="{00000000-0005-0000-0000-000043480000}"/>
    <cellStyle name="Normal 10 2 2 7 2 3 2" xfId="39627" xr:uid="{00000000-0005-0000-0000-000044480000}"/>
    <cellStyle name="Normal 10 2 2 7 2 4" xfId="31474" xr:uid="{00000000-0005-0000-0000-000045480000}"/>
    <cellStyle name="Normal 10 2 2 7 3" xfId="8201" xr:uid="{00000000-0005-0000-0000-000046480000}"/>
    <cellStyle name="Normal 10 2 2 7 3 2" xfId="24532" xr:uid="{00000000-0005-0000-0000-000047480000}"/>
    <cellStyle name="Normal 10 2 2 7 3 2 2" xfId="50521" xr:uid="{00000000-0005-0000-0000-000048480000}"/>
    <cellStyle name="Normal 10 2 2 7 3 3" xfId="16412" xr:uid="{00000000-0005-0000-0000-000049480000}"/>
    <cellStyle name="Normal 10 2 2 7 3 3 2" xfId="42401" xr:uid="{00000000-0005-0000-0000-00004A480000}"/>
    <cellStyle name="Normal 10 2 2 7 3 4" xfId="34248" xr:uid="{00000000-0005-0000-0000-00004B480000}"/>
    <cellStyle name="Normal 10 2 2 7 4" xfId="9193" xr:uid="{00000000-0005-0000-0000-00004C480000}"/>
    <cellStyle name="Normal 10 2 2 7 4 2" xfId="25495" xr:uid="{00000000-0005-0000-0000-00004D480000}"/>
    <cellStyle name="Normal 10 2 2 7 4 2 2" xfId="51484" xr:uid="{00000000-0005-0000-0000-00004E480000}"/>
    <cellStyle name="Normal 10 2 2 7 4 3" xfId="17375" xr:uid="{00000000-0005-0000-0000-00004F480000}"/>
    <cellStyle name="Normal 10 2 2 7 4 3 2" xfId="43364" xr:uid="{00000000-0005-0000-0000-000050480000}"/>
    <cellStyle name="Normal 10 2 2 7 4 4" xfId="35212" xr:uid="{00000000-0005-0000-0000-000051480000}"/>
    <cellStyle name="Normal 10 2 2 7 5" xfId="19637" xr:uid="{00000000-0005-0000-0000-000052480000}"/>
    <cellStyle name="Normal 10 2 2 7 5 2" xfId="45626" xr:uid="{00000000-0005-0000-0000-000053480000}"/>
    <cellStyle name="Normal 10 2 2 7 6" xfId="11517" xr:uid="{00000000-0005-0000-0000-000054480000}"/>
    <cellStyle name="Normal 10 2 2 7 6 2" xfId="37506" xr:uid="{00000000-0005-0000-0000-000055480000}"/>
    <cellStyle name="Normal 10 2 2 7 7" xfId="27102" xr:uid="{00000000-0005-0000-0000-000056480000}"/>
    <cellStyle name="Normal 10 2 2 7 7 2" xfId="53091" xr:uid="{00000000-0005-0000-0000-000057480000}"/>
    <cellStyle name="Normal 10 2 2 7 8" xfId="3163" xr:uid="{00000000-0005-0000-0000-000058480000}"/>
    <cellStyle name="Normal 10 2 2 7 9" xfId="29347" xr:uid="{00000000-0005-0000-0000-000059480000}"/>
    <cellStyle name="Normal 10 2 2 8" xfId="3784" xr:uid="{00000000-0005-0000-0000-00005A480000}"/>
    <cellStyle name="Normal 10 2 2 8 2" xfId="20250" xr:uid="{00000000-0005-0000-0000-00005B480000}"/>
    <cellStyle name="Normal 10 2 2 8 2 2" xfId="46239" xr:uid="{00000000-0005-0000-0000-00005C480000}"/>
    <cellStyle name="Normal 10 2 2 8 3" xfId="12130" xr:uid="{00000000-0005-0000-0000-00005D480000}"/>
    <cellStyle name="Normal 10 2 2 8 3 2" xfId="38119" xr:uid="{00000000-0005-0000-0000-00005E480000}"/>
    <cellStyle name="Normal 10 2 2 8 4" xfId="29964" xr:uid="{00000000-0005-0000-0000-00005F480000}"/>
    <cellStyle name="Normal 10 2 2 9" xfId="4497" xr:uid="{00000000-0005-0000-0000-000060480000}"/>
    <cellStyle name="Normal 10 2 2 9 2" xfId="20903" xr:uid="{00000000-0005-0000-0000-000061480000}"/>
    <cellStyle name="Normal 10 2 2 9 2 2" xfId="46892" xr:uid="{00000000-0005-0000-0000-000062480000}"/>
    <cellStyle name="Normal 10 2 2 9 3" xfId="12783" xr:uid="{00000000-0005-0000-0000-000063480000}"/>
    <cellStyle name="Normal 10 2 2 9 3 2" xfId="38772" xr:uid="{00000000-0005-0000-0000-000064480000}"/>
    <cellStyle name="Normal 10 2 2 9 4" xfId="30617" xr:uid="{00000000-0005-0000-0000-000065480000}"/>
    <cellStyle name="Normal 10 2 20" xfId="27704" xr:uid="{00000000-0005-0000-0000-000066480000}"/>
    <cellStyle name="Normal 10 2 21" xfId="54435" xr:uid="{00000000-0005-0000-0000-000067480000}"/>
    <cellStyle name="Normal 10 2 3" xfId="186" xr:uid="{00000000-0005-0000-0000-000068480000}"/>
    <cellStyle name="Normal 10 2 3 10" xfId="7418" xr:uid="{00000000-0005-0000-0000-000069480000}"/>
    <cellStyle name="Normal 10 2 3 10 2" xfId="23749" xr:uid="{00000000-0005-0000-0000-00006A480000}"/>
    <cellStyle name="Normal 10 2 3 10 2 2" xfId="49738" xr:uid="{00000000-0005-0000-0000-00006B480000}"/>
    <cellStyle name="Normal 10 2 3 10 3" xfId="15629" xr:uid="{00000000-0005-0000-0000-00006C480000}"/>
    <cellStyle name="Normal 10 2 3 10 3 2" xfId="41618" xr:uid="{00000000-0005-0000-0000-00006D480000}"/>
    <cellStyle name="Normal 10 2 3 10 4" xfId="33465" xr:uid="{00000000-0005-0000-0000-00006E480000}"/>
    <cellStyle name="Normal 10 2 3 11" xfId="8891" xr:uid="{00000000-0005-0000-0000-00006F480000}"/>
    <cellStyle name="Normal 10 2 3 11 2" xfId="25222" xr:uid="{00000000-0005-0000-0000-000070480000}"/>
    <cellStyle name="Normal 10 2 3 11 2 2" xfId="51211" xr:uid="{00000000-0005-0000-0000-000071480000}"/>
    <cellStyle name="Normal 10 2 3 11 3" xfId="17102" xr:uid="{00000000-0005-0000-0000-000072480000}"/>
    <cellStyle name="Normal 10 2 3 11 3 2" xfId="43091" xr:uid="{00000000-0005-0000-0000-000073480000}"/>
    <cellStyle name="Normal 10 2 3 11 4" xfId="34938" xr:uid="{00000000-0005-0000-0000-000074480000}"/>
    <cellStyle name="Normal 10 2 3 12" xfId="10080" xr:uid="{00000000-0005-0000-0000-000075480000}"/>
    <cellStyle name="Normal 10 2 3 12 2" xfId="18203" xr:uid="{00000000-0005-0000-0000-000076480000}"/>
    <cellStyle name="Normal 10 2 3 12 2 2" xfId="44192" xr:uid="{00000000-0005-0000-0000-000077480000}"/>
    <cellStyle name="Normal 10 2 3 12 3" xfId="36069" xr:uid="{00000000-0005-0000-0000-000078480000}"/>
    <cellStyle name="Normal 10 2 3 13" xfId="1990" xr:uid="{00000000-0005-0000-0000-000079480000}"/>
    <cellStyle name="Normal 10 2 3 13 2" xfId="18854" xr:uid="{00000000-0005-0000-0000-00007A480000}"/>
    <cellStyle name="Normal 10 2 3 13 2 2" xfId="44843" xr:uid="{00000000-0005-0000-0000-00007B480000}"/>
    <cellStyle name="Normal 10 2 3 13 3" xfId="28484" xr:uid="{00000000-0005-0000-0000-00007C480000}"/>
    <cellStyle name="Normal 10 2 3 14" xfId="10734" xr:uid="{00000000-0005-0000-0000-00007D480000}"/>
    <cellStyle name="Normal 10 2 3 14 2" xfId="36723" xr:uid="{00000000-0005-0000-0000-00007E480000}"/>
    <cellStyle name="Normal 10 2 3 15" xfId="26318" xr:uid="{00000000-0005-0000-0000-00007F480000}"/>
    <cellStyle name="Normal 10 2 3 15 2" xfId="52307" xr:uid="{00000000-0005-0000-0000-000080480000}"/>
    <cellStyle name="Normal 10 2 3 16" xfId="1336" xr:uid="{00000000-0005-0000-0000-000081480000}"/>
    <cellStyle name="Normal 10 2 3 16 2" xfId="53789" xr:uid="{00000000-0005-0000-0000-000082480000}"/>
    <cellStyle name="Normal 10 2 3 17" xfId="27814" xr:uid="{00000000-0005-0000-0000-000083480000}"/>
    <cellStyle name="Normal 10 2 3 18" xfId="54447" xr:uid="{00000000-0005-0000-0000-000084480000}"/>
    <cellStyle name="Normal 10 2 3 2" xfId="187" xr:uid="{00000000-0005-0000-0000-000085480000}"/>
    <cellStyle name="Normal 10 2 3 2 10" xfId="10223" xr:uid="{00000000-0005-0000-0000-000086480000}"/>
    <cellStyle name="Normal 10 2 3 2 10 2" xfId="18346" xr:uid="{00000000-0005-0000-0000-000087480000}"/>
    <cellStyle name="Normal 10 2 3 2 10 2 2" xfId="44335" xr:uid="{00000000-0005-0000-0000-000088480000}"/>
    <cellStyle name="Normal 10 2 3 2 10 3" xfId="36212" xr:uid="{00000000-0005-0000-0000-000089480000}"/>
    <cellStyle name="Normal 10 2 3 2 11" xfId="2133" xr:uid="{00000000-0005-0000-0000-00008A480000}"/>
    <cellStyle name="Normal 10 2 3 2 11 2" xfId="18997" xr:uid="{00000000-0005-0000-0000-00008B480000}"/>
    <cellStyle name="Normal 10 2 3 2 11 2 2" xfId="44986" xr:uid="{00000000-0005-0000-0000-00008C480000}"/>
    <cellStyle name="Normal 10 2 3 2 11 3" xfId="28627" xr:uid="{00000000-0005-0000-0000-00008D480000}"/>
    <cellStyle name="Normal 10 2 3 2 12" xfId="10877" xr:uid="{00000000-0005-0000-0000-00008E480000}"/>
    <cellStyle name="Normal 10 2 3 2 12 2" xfId="36866" xr:uid="{00000000-0005-0000-0000-00008F480000}"/>
    <cellStyle name="Normal 10 2 3 2 13" xfId="26461" xr:uid="{00000000-0005-0000-0000-000090480000}"/>
    <cellStyle name="Normal 10 2 3 2 13 2" xfId="52450" xr:uid="{00000000-0005-0000-0000-000091480000}"/>
    <cellStyle name="Normal 10 2 3 2 14" xfId="1479" xr:uid="{00000000-0005-0000-0000-000092480000}"/>
    <cellStyle name="Normal 10 2 3 2 14 2" xfId="53932" xr:uid="{00000000-0005-0000-0000-000093480000}"/>
    <cellStyle name="Normal 10 2 3 2 15" xfId="27970" xr:uid="{00000000-0005-0000-0000-000094480000}"/>
    <cellStyle name="Normal 10 2 3 2 16" xfId="54448" xr:uid="{00000000-0005-0000-0000-000095480000}"/>
    <cellStyle name="Normal 10 2 3 2 2" xfId="1108" xr:uid="{00000000-0005-0000-0000-000096480000}"/>
    <cellStyle name="Normal 10 2 3 2 2 10" xfId="2859" xr:uid="{00000000-0005-0000-0000-000097480000}"/>
    <cellStyle name="Normal 10 2 3 2 2 10 2" xfId="19343" xr:uid="{00000000-0005-0000-0000-000098480000}"/>
    <cellStyle name="Normal 10 2 3 2 2 10 2 2" xfId="45332" xr:uid="{00000000-0005-0000-0000-000099480000}"/>
    <cellStyle name="Normal 10 2 3 2 2 10 3" xfId="29050" xr:uid="{00000000-0005-0000-0000-00009A480000}"/>
    <cellStyle name="Normal 10 2 3 2 2 11" xfId="11223" xr:uid="{00000000-0005-0000-0000-00009B480000}"/>
    <cellStyle name="Normal 10 2 3 2 2 11 2" xfId="37212" xr:uid="{00000000-0005-0000-0000-00009C480000}"/>
    <cellStyle name="Normal 10 2 3 2 2 12" xfId="26808" xr:uid="{00000000-0005-0000-0000-00009D480000}"/>
    <cellStyle name="Normal 10 2 3 2 2 12 2" xfId="52797" xr:uid="{00000000-0005-0000-0000-00009E480000}"/>
    <cellStyle name="Normal 10 2 3 2 2 13" xfId="1772" xr:uid="{00000000-0005-0000-0000-00009F480000}"/>
    <cellStyle name="Normal 10 2 3 2 2 13 2" xfId="54225" xr:uid="{00000000-0005-0000-0000-0000A0480000}"/>
    <cellStyle name="Normal 10 2 3 2 2 14" xfId="28266" xr:uid="{00000000-0005-0000-0000-0000A1480000}"/>
    <cellStyle name="Normal 10 2 3 2 2 15" xfId="55232" xr:uid="{00000000-0005-0000-0000-0000A2480000}"/>
    <cellStyle name="Normal 10 2 3 2 2 2" xfId="3631" xr:uid="{00000000-0005-0000-0000-0000A3480000}"/>
    <cellStyle name="Normal 10 2 3 2 2 2 2" xfId="5835" xr:uid="{00000000-0005-0000-0000-0000A4480000}"/>
    <cellStyle name="Normal 10 2 3 2 2 2 2 2" xfId="22224" xr:uid="{00000000-0005-0000-0000-0000A5480000}"/>
    <cellStyle name="Normal 10 2 3 2 2 2 2 2 2" xfId="48213" xr:uid="{00000000-0005-0000-0000-0000A6480000}"/>
    <cellStyle name="Normal 10 2 3 2 2 2 2 3" xfId="14104" xr:uid="{00000000-0005-0000-0000-0000A7480000}"/>
    <cellStyle name="Normal 10 2 3 2 2 2 2 3 2" xfId="40093" xr:uid="{00000000-0005-0000-0000-0000A8480000}"/>
    <cellStyle name="Normal 10 2 3 2 2 2 2 4" xfId="31940" xr:uid="{00000000-0005-0000-0000-0000A9480000}"/>
    <cellStyle name="Normal 10 2 3 2 2 2 3" xfId="8667" xr:uid="{00000000-0005-0000-0000-0000AA480000}"/>
    <cellStyle name="Normal 10 2 3 2 2 2 3 2" xfId="24998" xr:uid="{00000000-0005-0000-0000-0000AB480000}"/>
    <cellStyle name="Normal 10 2 3 2 2 2 3 2 2" xfId="50987" xr:uid="{00000000-0005-0000-0000-0000AC480000}"/>
    <cellStyle name="Normal 10 2 3 2 2 2 3 3" xfId="16878" xr:uid="{00000000-0005-0000-0000-0000AD480000}"/>
    <cellStyle name="Normal 10 2 3 2 2 2 3 3 2" xfId="42867" xr:uid="{00000000-0005-0000-0000-0000AE480000}"/>
    <cellStyle name="Normal 10 2 3 2 2 2 3 4" xfId="34714" xr:uid="{00000000-0005-0000-0000-0000AF480000}"/>
    <cellStyle name="Normal 10 2 3 2 2 2 4" xfId="20103" xr:uid="{00000000-0005-0000-0000-0000B0480000}"/>
    <cellStyle name="Normal 10 2 3 2 2 2 4 2" xfId="46092" xr:uid="{00000000-0005-0000-0000-0000B1480000}"/>
    <cellStyle name="Normal 10 2 3 2 2 2 5" xfId="11983" xr:uid="{00000000-0005-0000-0000-0000B2480000}"/>
    <cellStyle name="Normal 10 2 3 2 2 2 5 2" xfId="37972" xr:uid="{00000000-0005-0000-0000-0000B3480000}"/>
    <cellStyle name="Normal 10 2 3 2 2 2 6" xfId="27568" xr:uid="{00000000-0005-0000-0000-0000B4480000}"/>
    <cellStyle name="Normal 10 2 3 2 2 2 6 2" xfId="53557" xr:uid="{00000000-0005-0000-0000-0000B5480000}"/>
    <cellStyle name="Normal 10 2 3 2 2 2 7" xfId="29814" xr:uid="{00000000-0005-0000-0000-0000B6480000}"/>
    <cellStyle name="Normal 10 2 3 2 2 3" xfId="4356" xr:uid="{00000000-0005-0000-0000-0000B7480000}"/>
    <cellStyle name="Normal 10 2 3 2 2 3 2" xfId="20765" xr:uid="{00000000-0005-0000-0000-0000B8480000}"/>
    <cellStyle name="Normal 10 2 3 2 2 3 2 2" xfId="46754" xr:uid="{00000000-0005-0000-0000-0000B9480000}"/>
    <cellStyle name="Normal 10 2 3 2 2 3 3" xfId="12645" xr:uid="{00000000-0005-0000-0000-0000BA480000}"/>
    <cellStyle name="Normal 10 2 3 2 2 3 3 2" xfId="38634" xr:uid="{00000000-0005-0000-0000-0000BB480000}"/>
    <cellStyle name="Normal 10 2 3 2 2 3 4" xfId="30479" xr:uid="{00000000-0005-0000-0000-0000BC480000}"/>
    <cellStyle name="Normal 10 2 3 2 2 4" xfId="5067" xr:uid="{00000000-0005-0000-0000-0000BD480000}"/>
    <cellStyle name="Normal 10 2 3 2 2 4 2" xfId="21464" xr:uid="{00000000-0005-0000-0000-0000BE480000}"/>
    <cellStyle name="Normal 10 2 3 2 2 4 2 2" xfId="47453" xr:uid="{00000000-0005-0000-0000-0000BF480000}"/>
    <cellStyle name="Normal 10 2 3 2 2 4 3" xfId="13344" xr:uid="{00000000-0005-0000-0000-0000C0480000}"/>
    <cellStyle name="Normal 10 2 3 2 2 4 3 2" xfId="39333" xr:uid="{00000000-0005-0000-0000-0000C1480000}"/>
    <cellStyle name="Normal 10 2 3 2 2 4 4" xfId="31180" xr:uid="{00000000-0005-0000-0000-0000C2480000}"/>
    <cellStyle name="Normal 10 2 3 2 2 5" xfId="6552" xr:uid="{00000000-0005-0000-0000-0000C3480000}"/>
    <cellStyle name="Normal 10 2 3 2 2 5 2" xfId="22886" xr:uid="{00000000-0005-0000-0000-0000C4480000}"/>
    <cellStyle name="Normal 10 2 3 2 2 5 2 2" xfId="48875" xr:uid="{00000000-0005-0000-0000-0000C5480000}"/>
    <cellStyle name="Normal 10 2 3 2 2 5 3" xfId="14766" xr:uid="{00000000-0005-0000-0000-0000C6480000}"/>
    <cellStyle name="Normal 10 2 3 2 2 5 3 2" xfId="40755" xr:uid="{00000000-0005-0000-0000-0000C7480000}"/>
    <cellStyle name="Normal 10 2 3 2 2 5 4" xfId="32602" xr:uid="{00000000-0005-0000-0000-0000C8480000}"/>
    <cellStyle name="Normal 10 2 3 2 2 6" xfId="7208" xr:uid="{00000000-0005-0000-0000-0000C9480000}"/>
    <cellStyle name="Normal 10 2 3 2 2 6 2" xfId="23539" xr:uid="{00000000-0005-0000-0000-0000CA480000}"/>
    <cellStyle name="Normal 10 2 3 2 2 6 2 2" xfId="49528" xr:uid="{00000000-0005-0000-0000-0000CB480000}"/>
    <cellStyle name="Normal 10 2 3 2 2 6 3" xfId="15419" xr:uid="{00000000-0005-0000-0000-0000CC480000}"/>
    <cellStyle name="Normal 10 2 3 2 2 6 3 2" xfId="41408" xr:uid="{00000000-0005-0000-0000-0000CD480000}"/>
    <cellStyle name="Normal 10 2 3 2 2 6 4" xfId="33255" xr:uid="{00000000-0005-0000-0000-0000CE480000}"/>
    <cellStyle name="Normal 10 2 3 2 2 7" xfId="7907" xr:uid="{00000000-0005-0000-0000-0000CF480000}"/>
    <cellStyle name="Normal 10 2 3 2 2 7 2" xfId="24238" xr:uid="{00000000-0005-0000-0000-0000D0480000}"/>
    <cellStyle name="Normal 10 2 3 2 2 7 2 2" xfId="50227" xr:uid="{00000000-0005-0000-0000-0000D1480000}"/>
    <cellStyle name="Normal 10 2 3 2 2 7 3" xfId="16118" xr:uid="{00000000-0005-0000-0000-0000D2480000}"/>
    <cellStyle name="Normal 10 2 3 2 2 7 3 2" xfId="42107" xr:uid="{00000000-0005-0000-0000-0000D3480000}"/>
    <cellStyle name="Normal 10 2 3 2 2 7 4" xfId="33954" xr:uid="{00000000-0005-0000-0000-0000D4480000}"/>
    <cellStyle name="Normal 10 2 3 2 2 8" xfId="9732" xr:uid="{00000000-0005-0000-0000-0000D5480000}"/>
    <cellStyle name="Normal 10 2 3 2 2 8 2" xfId="26013" xr:uid="{00000000-0005-0000-0000-0000D6480000}"/>
    <cellStyle name="Normal 10 2 3 2 2 8 2 2" xfId="52002" xr:uid="{00000000-0005-0000-0000-0000D7480000}"/>
    <cellStyle name="Normal 10 2 3 2 2 8 3" xfId="17893" xr:uid="{00000000-0005-0000-0000-0000D8480000}"/>
    <cellStyle name="Normal 10 2 3 2 2 8 3 2" xfId="43882" xr:uid="{00000000-0005-0000-0000-0000D9480000}"/>
    <cellStyle name="Normal 10 2 3 2 2 8 4" xfId="35730" xr:uid="{00000000-0005-0000-0000-0000DA480000}"/>
    <cellStyle name="Normal 10 2 3 2 2 9" xfId="10516" xr:uid="{00000000-0005-0000-0000-0000DB480000}"/>
    <cellStyle name="Normal 10 2 3 2 2 9 2" xfId="18639" xr:uid="{00000000-0005-0000-0000-0000DC480000}"/>
    <cellStyle name="Normal 10 2 3 2 2 9 2 2" xfId="44628" xr:uid="{00000000-0005-0000-0000-0000DD480000}"/>
    <cellStyle name="Normal 10 2 3 2 2 9 3" xfId="36505" xr:uid="{00000000-0005-0000-0000-0000DE480000}"/>
    <cellStyle name="Normal 10 2 3 2 3" xfId="803" xr:uid="{00000000-0005-0000-0000-0000DF480000}"/>
    <cellStyle name="Normal 10 2 3 2 3 10" xfId="54939" xr:uid="{00000000-0005-0000-0000-0000E0480000}"/>
    <cellStyle name="Normal 10 2 3 2 3 2" xfId="5538" xr:uid="{00000000-0005-0000-0000-0000E1480000}"/>
    <cellStyle name="Normal 10 2 3 2 3 2 2" xfId="21927" xr:uid="{00000000-0005-0000-0000-0000E2480000}"/>
    <cellStyle name="Normal 10 2 3 2 3 2 2 2" xfId="47916" xr:uid="{00000000-0005-0000-0000-0000E3480000}"/>
    <cellStyle name="Normal 10 2 3 2 3 2 3" xfId="13807" xr:uid="{00000000-0005-0000-0000-0000E4480000}"/>
    <cellStyle name="Normal 10 2 3 2 3 2 3 2" xfId="39796" xr:uid="{00000000-0005-0000-0000-0000E5480000}"/>
    <cellStyle name="Normal 10 2 3 2 3 2 4" xfId="31643" xr:uid="{00000000-0005-0000-0000-0000E6480000}"/>
    <cellStyle name="Normal 10 2 3 2 3 3" xfId="8370" xr:uid="{00000000-0005-0000-0000-0000E7480000}"/>
    <cellStyle name="Normal 10 2 3 2 3 3 2" xfId="24701" xr:uid="{00000000-0005-0000-0000-0000E8480000}"/>
    <cellStyle name="Normal 10 2 3 2 3 3 2 2" xfId="50690" xr:uid="{00000000-0005-0000-0000-0000E9480000}"/>
    <cellStyle name="Normal 10 2 3 2 3 3 3" xfId="16581" xr:uid="{00000000-0005-0000-0000-0000EA480000}"/>
    <cellStyle name="Normal 10 2 3 2 3 3 3 2" xfId="42570" xr:uid="{00000000-0005-0000-0000-0000EB480000}"/>
    <cellStyle name="Normal 10 2 3 2 3 3 4" xfId="34417" xr:uid="{00000000-0005-0000-0000-0000EC480000}"/>
    <cellStyle name="Normal 10 2 3 2 3 4" xfId="9433" xr:uid="{00000000-0005-0000-0000-0000ED480000}"/>
    <cellStyle name="Normal 10 2 3 2 3 4 2" xfId="25718" xr:uid="{00000000-0005-0000-0000-0000EE480000}"/>
    <cellStyle name="Normal 10 2 3 2 3 4 2 2" xfId="51707" xr:uid="{00000000-0005-0000-0000-0000EF480000}"/>
    <cellStyle name="Normal 10 2 3 2 3 4 3" xfId="17598" xr:uid="{00000000-0005-0000-0000-0000F0480000}"/>
    <cellStyle name="Normal 10 2 3 2 3 4 3 2" xfId="43587" xr:uid="{00000000-0005-0000-0000-0000F1480000}"/>
    <cellStyle name="Normal 10 2 3 2 3 4 4" xfId="35435" xr:uid="{00000000-0005-0000-0000-0000F2480000}"/>
    <cellStyle name="Normal 10 2 3 2 3 5" xfId="19806" xr:uid="{00000000-0005-0000-0000-0000F3480000}"/>
    <cellStyle name="Normal 10 2 3 2 3 5 2" xfId="45795" xr:uid="{00000000-0005-0000-0000-0000F4480000}"/>
    <cellStyle name="Normal 10 2 3 2 3 6" xfId="11686" xr:uid="{00000000-0005-0000-0000-0000F5480000}"/>
    <cellStyle name="Normal 10 2 3 2 3 6 2" xfId="37675" xr:uid="{00000000-0005-0000-0000-0000F6480000}"/>
    <cellStyle name="Normal 10 2 3 2 3 7" xfId="27271" xr:uid="{00000000-0005-0000-0000-0000F7480000}"/>
    <cellStyle name="Normal 10 2 3 2 3 7 2" xfId="53260" xr:uid="{00000000-0005-0000-0000-0000F8480000}"/>
    <cellStyle name="Normal 10 2 3 2 3 8" xfId="3333" xr:uid="{00000000-0005-0000-0000-0000F9480000}"/>
    <cellStyle name="Normal 10 2 3 2 3 9" xfId="29516" xr:uid="{00000000-0005-0000-0000-0000FA480000}"/>
    <cellStyle name="Normal 10 2 3 2 4" xfId="4051" xr:uid="{00000000-0005-0000-0000-0000FB480000}"/>
    <cellStyle name="Normal 10 2 3 2 4 2" xfId="20472" xr:uid="{00000000-0005-0000-0000-0000FC480000}"/>
    <cellStyle name="Normal 10 2 3 2 4 2 2" xfId="46461" xr:uid="{00000000-0005-0000-0000-0000FD480000}"/>
    <cellStyle name="Normal 10 2 3 2 4 3" xfId="12352" xr:uid="{00000000-0005-0000-0000-0000FE480000}"/>
    <cellStyle name="Normal 10 2 3 2 4 3 2" xfId="38341" xr:uid="{00000000-0005-0000-0000-0000FF480000}"/>
    <cellStyle name="Normal 10 2 3 2 4 4" xfId="30186" xr:uid="{00000000-0005-0000-0000-000000490000}"/>
    <cellStyle name="Normal 10 2 3 2 5" xfId="4712" xr:uid="{00000000-0005-0000-0000-000001490000}"/>
    <cellStyle name="Normal 10 2 3 2 5 2" xfId="21118" xr:uid="{00000000-0005-0000-0000-000002490000}"/>
    <cellStyle name="Normal 10 2 3 2 5 2 2" xfId="47107" xr:uid="{00000000-0005-0000-0000-000003490000}"/>
    <cellStyle name="Normal 10 2 3 2 5 3" xfId="12998" xr:uid="{00000000-0005-0000-0000-000004490000}"/>
    <cellStyle name="Normal 10 2 3 2 5 3 2" xfId="38987" xr:uid="{00000000-0005-0000-0000-000005490000}"/>
    <cellStyle name="Normal 10 2 3 2 5 4" xfId="30832" xr:uid="{00000000-0005-0000-0000-000006490000}"/>
    <cellStyle name="Normal 10 2 3 2 6" xfId="6248" xr:uid="{00000000-0005-0000-0000-000007490000}"/>
    <cellStyle name="Normal 10 2 3 2 6 2" xfId="22593" xr:uid="{00000000-0005-0000-0000-000008490000}"/>
    <cellStyle name="Normal 10 2 3 2 6 2 2" xfId="48582" xr:uid="{00000000-0005-0000-0000-000009490000}"/>
    <cellStyle name="Normal 10 2 3 2 6 3" xfId="14473" xr:uid="{00000000-0005-0000-0000-00000A490000}"/>
    <cellStyle name="Normal 10 2 3 2 6 3 2" xfId="40462" xr:uid="{00000000-0005-0000-0000-00000B490000}"/>
    <cellStyle name="Normal 10 2 3 2 6 4" xfId="32309" xr:uid="{00000000-0005-0000-0000-00000C490000}"/>
    <cellStyle name="Normal 10 2 3 2 7" xfId="6915" xr:uid="{00000000-0005-0000-0000-00000D490000}"/>
    <cellStyle name="Normal 10 2 3 2 7 2" xfId="23246" xr:uid="{00000000-0005-0000-0000-00000E490000}"/>
    <cellStyle name="Normal 10 2 3 2 7 2 2" xfId="49235" xr:uid="{00000000-0005-0000-0000-00000F490000}"/>
    <cellStyle name="Normal 10 2 3 2 7 3" xfId="15126" xr:uid="{00000000-0005-0000-0000-000010490000}"/>
    <cellStyle name="Normal 10 2 3 2 7 3 2" xfId="41115" xr:uid="{00000000-0005-0000-0000-000011490000}"/>
    <cellStyle name="Normal 10 2 3 2 7 4" xfId="32962" xr:uid="{00000000-0005-0000-0000-000012490000}"/>
    <cellStyle name="Normal 10 2 3 2 8" xfId="7561" xr:uid="{00000000-0005-0000-0000-000013490000}"/>
    <cellStyle name="Normal 10 2 3 2 8 2" xfId="23892" xr:uid="{00000000-0005-0000-0000-000014490000}"/>
    <cellStyle name="Normal 10 2 3 2 8 2 2" xfId="49881" xr:uid="{00000000-0005-0000-0000-000015490000}"/>
    <cellStyle name="Normal 10 2 3 2 8 3" xfId="15772" xr:uid="{00000000-0005-0000-0000-000016490000}"/>
    <cellStyle name="Normal 10 2 3 2 8 3 2" xfId="41761" xr:uid="{00000000-0005-0000-0000-000017490000}"/>
    <cellStyle name="Normal 10 2 3 2 8 4" xfId="33608" xr:uid="{00000000-0005-0000-0000-000018490000}"/>
    <cellStyle name="Normal 10 2 3 2 9" xfId="8892" xr:uid="{00000000-0005-0000-0000-000019490000}"/>
    <cellStyle name="Normal 10 2 3 2 9 2" xfId="25223" xr:uid="{00000000-0005-0000-0000-00001A490000}"/>
    <cellStyle name="Normal 10 2 3 2 9 2 2" xfId="51212" xr:uid="{00000000-0005-0000-0000-00001B490000}"/>
    <cellStyle name="Normal 10 2 3 2 9 3" xfId="17103" xr:uid="{00000000-0005-0000-0000-00001C490000}"/>
    <cellStyle name="Normal 10 2 3 2 9 3 2" xfId="43092" xr:uid="{00000000-0005-0000-0000-00001D490000}"/>
    <cellStyle name="Normal 10 2 3 2 9 4" xfId="34939" xr:uid="{00000000-0005-0000-0000-00001E490000}"/>
    <cellStyle name="Normal 10 2 3 3" xfId="964" xr:uid="{00000000-0005-0000-0000-00001F490000}"/>
    <cellStyle name="Normal 10 2 3 3 10" xfId="28129" xr:uid="{00000000-0005-0000-0000-000020490000}"/>
    <cellStyle name="Normal 10 2 3 3 11" xfId="55095" xr:uid="{00000000-0005-0000-0000-000021490000}"/>
    <cellStyle name="Normal 10 2 3 3 2" xfId="3486" xr:uid="{00000000-0005-0000-0000-000022490000}"/>
    <cellStyle name="Normal 10 2 3 3 2 2" xfId="5690" xr:uid="{00000000-0005-0000-0000-000023490000}"/>
    <cellStyle name="Normal 10 2 3 3 2 2 2" xfId="22079" xr:uid="{00000000-0005-0000-0000-000024490000}"/>
    <cellStyle name="Normal 10 2 3 3 2 2 2 2" xfId="48068" xr:uid="{00000000-0005-0000-0000-000025490000}"/>
    <cellStyle name="Normal 10 2 3 3 2 2 3" xfId="13959" xr:uid="{00000000-0005-0000-0000-000026490000}"/>
    <cellStyle name="Normal 10 2 3 3 2 2 3 2" xfId="39948" xr:uid="{00000000-0005-0000-0000-000027490000}"/>
    <cellStyle name="Normal 10 2 3 3 2 2 4" xfId="31795" xr:uid="{00000000-0005-0000-0000-000028490000}"/>
    <cellStyle name="Normal 10 2 3 3 2 3" xfId="8522" xr:uid="{00000000-0005-0000-0000-000029490000}"/>
    <cellStyle name="Normal 10 2 3 3 2 3 2" xfId="24853" xr:uid="{00000000-0005-0000-0000-00002A490000}"/>
    <cellStyle name="Normal 10 2 3 3 2 3 2 2" xfId="50842" xr:uid="{00000000-0005-0000-0000-00002B490000}"/>
    <cellStyle name="Normal 10 2 3 3 2 3 3" xfId="16733" xr:uid="{00000000-0005-0000-0000-00002C490000}"/>
    <cellStyle name="Normal 10 2 3 3 2 3 3 2" xfId="42722" xr:uid="{00000000-0005-0000-0000-00002D490000}"/>
    <cellStyle name="Normal 10 2 3 3 2 3 4" xfId="34569" xr:uid="{00000000-0005-0000-0000-00002E490000}"/>
    <cellStyle name="Normal 10 2 3 3 2 4" xfId="19958" xr:uid="{00000000-0005-0000-0000-00002F490000}"/>
    <cellStyle name="Normal 10 2 3 3 2 4 2" xfId="45947" xr:uid="{00000000-0005-0000-0000-000030490000}"/>
    <cellStyle name="Normal 10 2 3 3 2 5" xfId="11838" xr:uid="{00000000-0005-0000-0000-000031490000}"/>
    <cellStyle name="Normal 10 2 3 3 2 5 2" xfId="37827" xr:uid="{00000000-0005-0000-0000-000032490000}"/>
    <cellStyle name="Normal 10 2 3 3 2 6" xfId="27423" xr:uid="{00000000-0005-0000-0000-000033490000}"/>
    <cellStyle name="Normal 10 2 3 3 2 6 2" xfId="53412" xr:uid="{00000000-0005-0000-0000-000034490000}"/>
    <cellStyle name="Normal 10 2 3 3 2 7" xfId="29669" xr:uid="{00000000-0005-0000-0000-000035490000}"/>
    <cellStyle name="Normal 10 2 3 3 3" xfId="4212" xr:uid="{00000000-0005-0000-0000-000036490000}"/>
    <cellStyle name="Normal 10 2 3 3 3 2" xfId="20628" xr:uid="{00000000-0005-0000-0000-000037490000}"/>
    <cellStyle name="Normal 10 2 3 3 3 2 2" xfId="46617" xr:uid="{00000000-0005-0000-0000-000038490000}"/>
    <cellStyle name="Normal 10 2 3 3 3 3" xfId="12508" xr:uid="{00000000-0005-0000-0000-000039490000}"/>
    <cellStyle name="Normal 10 2 3 3 3 3 2" xfId="38497" xr:uid="{00000000-0005-0000-0000-00003A490000}"/>
    <cellStyle name="Normal 10 2 3 3 3 4" xfId="30342" xr:uid="{00000000-0005-0000-0000-00003B490000}"/>
    <cellStyle name="Normal 10 2 3 3 4" xfId="6408" xr:uid="{00000000-0005-0000-0000-00003C490000}"/>
    <cellStyle name="Normal 10 2 3 3 4 2" xfId="22749" xr:uid="{00000000-0005-0000-0000-00003D490000}"/>
    <cellStyle name="Normal 10 2 3 3 4 2 2" xfId="48738" xr:uid="{00000000-0005-0000-0000-00003E490000}"/>
    <cellStyle name="Normal 10 2 3 3 4 3" xfId="14629" xr:uid="{00000000-0005-0000-0000-00003F490000}"/>
    <cellStyle name="Normal 10 2 3 3 4 3 2" xfId="40618" xr:uid="{00000000-0005-0000-0000-000040490000}"/>
    <cellStyle name="Normal 10 2 3 3 4 4" xfId="32465" xr:uid="{00000000-0005-0000-0000-000041490000}"/>
    <cellStyle name="Normal 10 2 3 3 5" xfId="7071" xr:uid="{00000000-0005-0000-0000-000042490000}"/>
    <cellStyle name="Normal 10 2 3 3 5 2" xfId="23402" xr:uid="{00000000-0005-0000-0000-000043490000}"/>
    <cellStyle name="Normal 10 2 3 3 5 2 2" xfId="49391" xr:uid="{00000000-0005-0000-0000-000044490000}"/>
    <cellStyle name="Normal 10 2 3 3 5 3" xfId="15282" xr:uid="{00000000-0005-0000-0000-000045490000}"/>
    <cellStyle name="Normal 10 2 3 3 5 3 2" xfId="41271" xr:uid="{00000000-0005-0000-0000-000046490000}"/>
    <cellStyle name="Normal 10 2 3 3 5 4" xfId="33118" xr:uid="{00000000-0005-0000-0000-000047490000}"/>
    <cellStyle name="Normal 10 2 3 3 6" xfId="9592" xr:uid="{00000000-0005-0000-0000-000048490000}"/>
    <cellStyle name="Normal 10 2 3 3 6 2" xfId="25875" xr:uid="{00000000-0005-0000-0000-000049490000}"/>
    <cellStyle name="Normal 10 2 3 3 6 2 2" xfId="51864" xr:uid="{00000000-0005-0000-0000-00004A490000}"/>
    <cellStyle name="Normal 10 2 3 3 6 3" xfId="17755" xr:uid="{00000000-0005-0000-0000-00004B490000}"/>
    <cellStyle name="Normal 10 2 3 3 6 3 2" xfId="43744" xr:uid="{00000000-0005-0000-0000-00004C490000}"/>
    <cellStyle name="Normal 10 2 3 3 6 4" xfId="35592" xr:uid="{00000000-0005-0000-0000-00004D490000}"/>
    <cellStyle name="Normal 10 2 3 3 7" xfId="10379" xr:uid="{00000000-0005-0000-0000-00004E490000}"/>
    <cellStyle name="Normal 10 2 3 3 7 2" xfId="18502" xr:uid="{00000000-0005-0000-0000-00004F490000}"/>
    <cellStyle name="Normal 10 2 3 3 7 2 2" xfId="44491" xr:uid="{00000000-0005-0000-0000-000050490000}"/>
    <cellStyle name="Normal 10 2 3 3 7 3" xfId="36368" xr:uid="{00000000-0005-0000-0000-000051490000}"/>
    <cellStyle name="Normal 10 2 3 3 8" xfId="2577" xr:uid="{00000000-0005-0000-0000-000052490000}"/>
    <cellStyle name="Normal 10 2 3 3 8 2" xfId="28876" xr:uid="{00000000-0005-0000-0000-000053490000}"/>
    <cellStyle name="Normal 10 2 3 3 9" xfId="1635" xr:uid="{00000000-0005-0000-0000-000054490000}"/>
    <cellStyle name="Normal 10 2 3 3 9 2" xfId="54088" xr:uid="{00000000-0005-0000-0000-000055490000}"/>
    <cellStyle name="Normal 10 2 3 4" xfId="629" xr:uid="{00000000-0005-0000-0000-000056490000}"/>
    <cellStyle name="Normal 10 2 3 4 10" xfId="54796" xr:uid="{00000000-0005-0000-0000-000057490000}"/>
    <cellStyle name="Normal 10 2 3 4 2" xfId="5066" xr:uid="{00000000-0005-0000-0000-000058490000}"/>
    <cellStyle name="Normal 10 2 3 4 2 2" xfId="21463" xr:uid="{00000000-0005-0000-0000-000059490000}"/>
    <cellStyle name="Normal 10 2 3 4 2 2 2" xfId="47452" xr:uid="{00000000-0005-0000-0000-00005A490000}"/>
    <cellStyle name="Normal 10 2 3 4 2 3" xfId="13343" xr:uid="{00000000-0005-0000-0000-00005B490000}"/>
    <cellStyle name="Normal 10 2 3 4 2 3 2" xfId="39332" xr:uid="{00000000-0005-0000-0000-00005C490000}"/>
    <cellStyle name="Normal 10 2 3 4 2 4" xfId="31179" xr:uid="{00000000-0005-0000-0000-00005D490000}"/>
    <cellStyle name="Normal 10 2 3 4 3" xfId="7906" xr:uid="{00000000-0005-0000-0000-00005E490000}"/>
    <cellStyle name="Normal 10 2 3 4 3 2" xfId="24237" xr:uid="{00000000-0005-0000-0000-00005F490000}"/>
    <cellStyle name="Normal 10 2 3 4 3 2 2" xfId="50226" xr:uid="{00000000-0005-0000-0000-000060490000}"/>
    <cellStyle name="Normal 10 2 3 4 3 3" xfId="16117" xr:uid="{00000000-0005-0000-0000-000061490000}"/>
    <cellStyle name="Normal 10 2 3 4 3 3 2" xfId="42106" xr:uid="{00000000-0005-0000-0000-000062490000}"/>
    <cellStyle name="Normal 10 2 3 4 3 4" xfId="33953" xr:uid="{00000000-0005-0000-0000-000063490000}"/>
    <cellStyle name="Normal 10 2 3 4 4" xfId="9283" xr:uid="{00000000-0005-0000-0000-000064490000}"/>
    <cellStyle name="Normal 10 2 3 4 4 2" xfId="25574" xr:uid="{00000000-0005-0000-0000-000065490000}"/>
    <cellStyle name="Normal 10 2 3 4 4 2 2" xfId="51563" xr:uid="{00000000-0005-0000-0000-000066490000}"/>
    <cellStyle name="Normal 10 2 3 4 4 3" xfId="17454" xr:uid="{00000000-0005-0000-0000-000067490000}"/>
    <cellStyle name="Normal 10 2 3 4 4 3 2" xfId="43443" xr:uid="{00000000-0005-0000-0000-000068490000}"/>
    <cellStyle name="Normal 10 2 3 4 4 4" xfId="35291" xr:uid="{00000000-0005-0000-0000-000069490000}"/>
    <cellStyle name="Normal 10 2 3 4 5" xfId="19342" xr:uid="{00000000-0005-0000-0000-00006A490000}"/>
    <cellStyle name="Normal 10 2 3 4 5 2" xfId="45331" xr:uid="{00000000-0005-0000-0000-00006B490000}"/>
    <cellStyle name="Normal 10 2 3 4 6" xfId="11222" xr:uid="{00000000-0005-0000-0000-00006C490000}"/>
    <cellStyle name="Normal 10 2 3 4 6 2" xfId="37211" xr:uid="{00000000-0005-0000-0000-00006D490000}"/>
    <cellStyle name="Normal 10 2 3 4 7" xfId="26807" xr:uid="{00000000-0005-0000-0000-00006E490000}"/>
    <cellStyle name="Normal 10 2 3 4 7 2" xfId="52796" xr:uid="{00000000-0005-0000-0000-00006F490000}"/>
    <cellStyle name="Normal 10 2 3 4 8" xfId="2858" xr:uid="{00000000-0005-0000-0000-000070490000}"/>
    <cellStyle name="Normal 10 2 3 4 9" xfId="29049" xr:uid="{00000000-0005-0000-0000-000071490000}"/>
    <cellStyle name="Normal 10 2 3 5" xfId="3189" xr:uid="{00000000-0005-0000-0000-000072490000}"/>
    <cellStyle name="Normal 10 2 3 5 2" xfId="5395" xr:uid="{00000000-0005-0000-0000-000073490000}"/>
    <cellStyle name="Normal 10 2 3 5 2 2" xfId="21784" xr:uid="{00000000-0005-0000-0000-000074490000}"/>
    <cellStyle name="Normal 10 2 3 5 2 2 2" xfId="47773" xr:uid="{00000000-0005-0000-0000-000075490000}"/>
    <cellStyle name="Normal 10 2 3 5 2 3" xfId="13664" xr:uid="{00000000-0005-0000-0000-000076490000}"/>
    <cellStyle name="Normal 10 2 3 5 2 3 2" xfId="39653" xr:uid="{00000000-0005-0000-0000-000077490000}"/>
    <cellStyle name="Normal 10 2 3 5 2 4" xfId="31500" xr:uid="{00000000-0005-0000-0000-000078490000}"/>
    <cellStyle name="Normal 10 2 3 5 3" xfId="8227" xr:uid="{00000000-0005-0000-0000-000079490000}"/>
    <cellStyle name="Normal 10 2 3 5 3 2" xfId="24558" xr:uid="{00000000-0005-0000-0000-00007A490000}"/>
    <cellStyle name="Normal 10 2 3 5 3 2 2" xfId="50547" xr:uid="{00000000-0005-0000-0000-00007B490000}"/>
    <cellStyle name="Normal 10 2 3 5 3 3" xfId="16438" xr:uid="{00000000-0005-0000-0000-00007C490000}"/>
    <cellStyle name="Normal 10 2 3 5 3 3 2" xfId="42427" xr:uid="{00000000-0005-0000-0000-00007D490000}"/>
    <cellStyle name="Normal 10 2 3 5 3 4" xfId="34274" xr:uid="{00000000-0005-0000-0000-00007E490000}"/>
    <cellStyle name="Normal 10 2 3 5 4" xfId="19663" xr:uid="{00000000-0005-0000-0000-00007F490000}"/>
    <cellStyle name="Normal 10 2 3 5 4 2" xfId="45652" xr:uid="{00000000-0005-0000-0000-000080490000}"/>
    <cellStyle name="Normal 10 2 3 5 5" xfId="11543" xr:uid="{00000000-0005-0000-0000-000081490000}"/>
    <cellStyle name="Normal 10 2 3 5 5 2" xfId="37532" xr:uid="{00000000-0005-0000-0000-000082490000}"/>
    <cellStyle name="Normal 10 2 3 5 6" xfId="27128" xr:uid="{00000000-0005-0000-0000-000083490000}"/>
    <cellStyle name="Normal 10 2 3 5 6 2" xfId="53117" xr:uid="{00000000-0005-0000-0000-000084490000}"/>
    <cellStyle name="Normal 10 2 3 5 7" xfId="29373" xr:uid="{00000000-0005-0000-0000-000085490000}"/>
    <cellStyle name="Normal 10 2 3 6" xfId="3878" xr:uid="{00000000-0005-0000-0000-000086490000}"/>
    <cellStyle name="Normal 10 2 3 6 2" xfId="20329" xr:uid="{00000000-0005-0000-0000-000087490000}"/>
    <cellStyle name="Normal 10 2 3 6 2 2" xfId="46318" xr:uid="{00000000-0005-0000-0000-000088490000}"/>
    <cellStyle name="Normal 10 2 3 6 3" xfId="12209" xr:uid="{00000000-0005-0000-0000-000089490000}"/>
    <cellStyle name="Normal 10 2 3 6 3 2" xfId="38198" xr:uid="{00000000-0005-0000-0000-00008A490000}"/>
    <cellStyle name="Normal 10 2 3 6 4" xfId="30043" xr:uid="{00000000-0005-0000-0000-00008B490000}"/>
    <cellStyle name="Normal 10 2 3 7" xfId="4569" xr:uid="{00000000-0005-0000-0000-00008C490000}"/>
    <cellStyle name="Normal 10 2 3 7 2" xfId="20975" xr:uid="{00000000-0005-0000-0000-00008D490000}"/>
    <cellStyle name="Normal 10 2 3 7 2 2" xfId="46964" xr:uid="{00000000-0005-0000-0000-00008E490000}"/>
    <cellStyle name="Normal 10 2 3 7 3" xfId="12855" xr:uid="{00000000-0005-0000-0000-00008F490000}"/>
    <cellStyle name="Normal 10 2 3 7 3 2" xfId="38844" xr:uid="{00000000-0005-0000-0000-000090490000}"/>
    <cellStyle name="Normal 10 2 3 7 4" xfId="30689" xr:uid="{00000000-0005-0000-0000-000091490000}"/>
    <cellStyle name="Normal 10 2 3 8" xfId="6076" xr:uid="{00000000-0005-0000-0000-000092490000}"/>
    <cellStyle name="Normal 10 2 3 8 2" xfId="22450" xr:uid="{00000000-0005-0000-0000-000093490000}"/>
    <cellStyle name="Normal 10 2 3 8 2 2" xfId="48439" xr:uid="{00000000-0005-0000-0000-000094490000}"/>
    <cellStyle name="Normal 10 2 3 8 3" xfId="14330" xr:uid="{00000000-0005-0000-0000-000095490000}"/>
    <cellStyle name="Normal 10 2 3 8 3 2" xfId="40319" xr:uid="{00000000-0005-0000-0000-000096490000}"/>
    <cellStyle name="Normal 10 2 3 8 4" xfId="32166" xr:uid="{00000000-0005-0000-0000-000097490000}"/>
    <cellStyle name="Normal 10 2 3 9" xfId="6772" xr:uid="{00000000-0005-0000-0000-000098490000}"/>
    <cellStyle name="Normal 10 2 3 9 2" xfId="23103" xr:uid="{00000000-0005-0000-0000-000099490000}"/>
    <cellStyle name="Normal 10 2 3 9 2 2" xfId="49092" xr:uid="{00000000-0005-0000-0000-00009A490000}"/>
    <cellStyle name="Normal 10 2 3 9 3" xfId="14983" xr:uid="{00000000-0005-0000-0000-00009B490000}"/>
    <cellStyle name="Normal 10 2 3 9 3 2" xfId="40972" xr:uid="{00000000-0005-0000-0000-00009C490000}"/>
    <cellStyle name="Normal 10 2 3 9 4" xfId="32819" xr:uid="{00000000-0005-0000-0000-00009D490000}"/>
    <cellStyle name="Normal 10 2 4" xfId="188" xr:uid="{00000000-0005-0000-0000-00009E490000}"/>
    <cellStyle name="Normal 10 2 4 10" xfId="8893" xr:uid="{00000000-0005-0000-0000-00009F490000}"/>
    <cellStyle name="Normal 10 2 4 10 2" xfId="25224" xr:uid="{00000000-0005-0000-0000-0000A0490000}"/>
    <cellStyle name="Normal 10 2 4 10 2 2" xfId="51213" xr:uid="{00000000-0005-0000-0000-0000A1490000}"/>
    <cellStyle name="Normal 10 2 4 10 3" xfId="17104" xr:uid="{00000000-0005-0000-0000-0000A2490000}"/>
    <cellStyle name="Normal 10 2 4 10 3 2" xfId="43093" xr:uid="{00000000-0005-0000-0000-0000A3490000}"/>
    <cellStyle name="Normal 10 2 4 10 4" xfId="34940" xr:uid="{00000000-0005-0000-0000-0000A4490000}"/>
    <cellStyle name="Normal 10 2 4 11" xfId="10125" xr:uid="{00000000-0005-0000-0000-0000A5490000}"/>
    <cellStyle name="Normal 10 2 4 11 2" xfId="18248" xr:uid="{00000000-0005-0000-0000-0000A6490000}"/>
    <cellStyle name="Normal 10 2 4 11 2 2" xfId="44237" xr:uid="{00000000-0005-0000-0000-0000A7490000}"/>
    <cellStyle name="Normal 10 2 4 11 3" xfId="36114" xr:uid="{00000000-0005-0000-0000-0000A8490000}"/>
    <cellStyle name="Normal 10 2 4 12" xfId="2035" xr:uid="{00000000-0005-0000-0000-0000A9490000}"/>
    <cellStyle name="Normal 10 2 4 12 2" xfId="18899" xr:uid="{00000000-0005-0000-0000-0000AA490000}"/>
    <cellStyle name="Normal 10 2 4 12 2 2" xfId="44888" xr:uid="{00000000-0005-0000-0000-0000AB490000}"/>
    <cellStyle name="Normal 10 2 4 12 3" xfId="28529" xr:uid="{00000000-0005-0000-0000-0000AC490000}"/>
    <cellStyle name="Normal 10 2 4 13" xfId="10779" xr:uid="{00000000-0005-0000-0000-0000AD490000}"/>
    <cellStyle name="Normal 10 2 4 13 2" xfId="36768" xr:uid="{00000000-0005-0000-0000-0000AE490000}"/>
    <cellStyle name="Normal 10 2 4 14" xfId="26363" xr:uid="{00000000-0005-0000-0000-0000AF490000}"/>
    <cellStyle name="Normal 10 2 4 14 2" xfId="52352" xr:uid="{00000000-0005-0000-0000-0000B0490000}"/>
    <cellStyle name="Normal 10 2 4 15" xfId="1381" xr:uid="{00000000-0005-0000-0000-0000B1490000}"/>
    <cellStyle name="Normal 10 2 4 15 2" xfId="53834" xr:uid="{00000000-0005-0000-0000-0000B2490000}"/>
    <cellStyle name="Normal 10 2 4 16" xfId="27868" xr:uid="{00000000-0005-0000-0000-0000B3490000}"/>
    <cellStyle name="Normal 10 2 4 17" xfId="54449" xr:uid="{00000000-0005-0000-0000-0000B4490000}"/>
    <cellStyle name="Normal 10 2 4 2" xfId="189" xr:uid="{00000000-0005-0000-0000-0000B5490000}"/>
    <cellStyle name="Normal 10 2 4 2 10" xfId="10268" xr:uid="{00000000-0005-0000-0000-0000B6490000}"/>
    <cellStyle name="Normal 10 2 4 2 10 2" xfId="18391" xr:uid="{00000000-0005-0000-0000-0000B7490000}"/>
    <cellStyle name="Normal 10 2 4 2 10 2 2" xfId="44380" xr:uid="{00000000-0005-0000-0000-0000B8490000}"/>
    <cellStyle name="Normal 10 2 4 2 10 3" xfId="36257" xr:uid="{00000000-0005-0000-0000-0000B9490000}"/>
    <cellStyle name="Normal 10 2 4 2 11" xfId="2178" xr:uid="{00000000-0005-0000-0000-0000BA490000}"/>
    <cellStyle name="Normal 10 2 4 2 11 2" xfId="19042" xr:uid="{00000000-0005-0000-0000-0000BB490000}"/>
    <cellStyle name="Normal 10 2 4 2 11 2 2" xfId="45031" xr:uid="{00000000-0005-0000-0000-0000BC490000}"/>
    <cellStyle name="Normal 10 2 4 2 11 3" xfId="28672" xr:uid="{00000000-0005-0000-0000-0000BD490000}"/>
    <cellStyle name="Normal 10 2 4 2 12" xfId="10922" xr:uid="{00000000-0005-0000-0000-0000BE490000}"/>
    <cellStyle name="Normal 10 2 4 2 12 2" xfId="36911" xr:uid="{00000000-0005-0000-0000-0000BF490000}"/>
    <cellStyle name="Normal 10 2 4 2 13" xfId="26506" xr:uid="{00000000-0005-0000-0000-0000C0490000}"/>
    <cellStyle name="Normal 10 2 4 2 13 2" xfId="52495" xr:uid="{00000000-0005-0000-0000-0000C1490000}"/>
    <cellStyle name="Normal 10 2 4 2 14" xfId="1524" xr:uid="{00000000-0005-0000-0000-0000C2490000}"/>
    <cellStyle name="Normal 10 2 4 2 14 2" xfId="53977" xr:uid="{00000000-0005-0000-0000-0000C3490000}"/>
    <cellStyle name="Normal 10 2 4 2 15" xfId="28015" xr:uid="{00000000-0005-0000-0000-0000C4490000}"/>
    <cellStyle name="Normal 10 2 4 2 16" xfId="54450" xr:uid="{00000000-0005-0000-0000-0000C5490000}"/>
    <cellStyle name="Normal 10 2 4 2 2" xfId="1153" xr:uid="{00000000-0005-0000-0000-0000C6490000}"/>
    <cellStyle name="Normal 10 2 4 2 2 10" xfId="2861" xr:uid="{00000000-0005-0000-0000-0000C7490000}"/>
    <cellStyle name="Normal 10 2 4 2 2 10 2" xfId="19345" xr:uid="{00000000-0005-0000-0000-0000C8490000}"/>
    <cellStyle name="Normal 10 2 4 2 2 10 2 2" xfId="45334" xr:uid="{00000000-0005-0000-0000-0000C9490000}"/>
    <cellStyle name="Normal 10 2 4 2 2 10 3" xfId="29052" xr:uid="{00000000-0005-0000-0000-0000CA490000}"/>
    <cellStyle name="Normal 10 2 4 2 2 11" xfId="11225" xr:uid="{00000000-0005-0000-0000-0000CB490000}"/>
    <cellStyle name="Normal 10 2 4 2 2 11 2" xfId="37214" xr:uid="{00000000-0005-0000-0000-0000CC490000}"/>
    <cellStyle name="Normal 10 2 4 2 2 12" xfId="26810" xr:uid="{00000000-0005-0000-0000-0000CD490000}"/>
    <cellStyle name="Normal 10 2 4 2 2 12 2" xfId="52799" xr:uid="{00000000-0005-0000-0000-0000CE490000}"/>
    <cellStyle name="Normal 10 2 4 2 2 13" xfId="1817" xr:uid="{00000000-0005-0000-0000-0000CF490000}"/>
    <cellStyle name="Normal 10 2 4 2 2 13 2" xfId="54270" xr:uid="{00000000-0005-0000-0000-0000D0490000}"/>
    <cellStyle name="Normal 10 2 4 2 2 14" xfId="28311" xr:uid="{00000000-0005-0000-0000-0000D1490000}"/>
    <cellStyle name="Normal 10 2 4 2 2 15" xfId="55277" xr:uid="{00000000-0005-0000-0000-0000D2490000}"/>
    <cellStyle name="Normal 10 2 4 2 2 2" xfId="3676" xr:uid="{00000000-0005-0000-0000-0000D3490000}"/>
    <cellStyle name="Normal 10 2 4 2 2 2 2" xfId="5880" xr:uid="{00000000-0005-0000-0000-0000D4490000}"/>
    <cellStyle name="Normal 10 2 4 2 2 2 2 2" xfId="22269" xr:uid="{00000000-0005-0000-0000-0000D5490000}"/>
    <cellStyle name="Normal 10 2 4 2 2 2 2 2 2" xfId="48258" xr:uid="{00000000-0005-0000-0000-0000D6490000}"/>
    <cellStyle name="Normal 10 2 4 2 2 2 2 3" xfId="14149" xr:uid="{00000000-0005-0000-0000-0000D7490000}"/>
    <cellStyle name="Normal 10 2 4 2 2 2 2 3 2" xfId="40138" xr:uid="{00000000-0005-0000-0000-0000D8490000}"/>
    <cellStyle name="Normal 10 2 4 2 2 2 2 4" xfId="31985" xr:uid="{00000000-0005-0000-0000-0000D9490000}"/>
    <cellStyle name="Normal 10 2 4 2 2 2 3" xfId="8712" xr:uid="{00000000-0005-0000-0000-0000DA490000}"/>
    <cellStyle name="Normal 10 2 4 2 2 2 3 2" xfId="25043" xr:uid="{00000000-0005-0000-0000-0000DB490000}"/>
    <cellStyle name="Normal 10 2 4 2 2 2 3 2 2" xfId="51032" xr:uid="{00000000-0005-0000-0000-0000DC490000}"/>
    <cellStyle name="Normal 10 2 4 2 2 2 3 3" xfId="16923" xr:uid="{00000000-0005-0000-0000-0000DD490000}"/>
    <cellStyle name="Normal 10 2 4 2 2 2 3 3 2" xfId="42912" xr:uid="{00000000-0005-0000-0000-0000DE490000}"/>
    <cellStyle name="Normal 10 2 4 2 2 2 3 4" xfId="34759" xr:uid="{00000000-0005-0000-0000-0000DF490000}"/>
    <cellStyle name="Normal 10 2 4 2 2 2 4" xfId="20148" xr:uid="{00000000-0005-0000-0000-0000E0490000}"/>
    <cellStyle name="Normal 10 2 4 2 2 2 4 2" xfId="46137" xr:uid="{00000000-0005-0000-0000-0000E1490000}"/>
    <cellStyle name="Normal 10 2 4 2 2 2 5" xfId="12028" xr:uid="{00000000-0005-0000-0000-0000E2490000}"/>
    <cellStyle name="Normal 10 2 4 2 2 2 5 2" xfId="38017" xr:uid="{00000000-0005-0000-0000-0000E3490000}"/>
    <cellStyle name="Normal 10 2 4 2 2 2 6" xfId="27613" xr:uid="{00000000-0005-0000-0000-0000E4490000}"/>
    <cellStyle name="Normal 10 2 4 2 2 2 6 2" xfId="53602" xr:uid="{00000000-0005-0000-0000-0000E5490000}"/>
    <cellStyle name="Normal 10 2 4 2 2 2 7" xfId="29859" xr:uid="{00000000-0005-0000-0000-0000E6490000}"/>
    <cellStyle name="Normal 10 2 4 2 2 3" xfId="4401" xr:uid="{00000000-0005-0000-0000-0000E7490000}"/>
    <cellStyle name="Normal 10 2 4 2 2 3 2" xfId="20810" xr:uid="{00000000-0005-0000-0000-0000E8490000}"/>
    <cellStyle name="Normal 10 2 4 2 2 3 2 2" xfId="46799" xr:uid="{00000000-0005-0000-0000-0000E9490000}"/>
    <cellStyle name="Normal 10 2 4 2 2 3 3" xfId="12690" xr:uid="{00000000-0005-0000-0000-0000EA490000}"/>
    <cellStyle name="Normal 10 2 4 2 2 3 3 2" xfId="38679" xr:uid="{00000000-0005-0000-0000-0000EB490000}"/>
    <cellStyle name="Normal 10 2 4 2 2 3 4" xfId="30524" xr:uid="{00000000-0005-0000-0000-0000EC490000}"/>
    <cellStyle name="Normal 10 2 4 2 2 4" xfId="5069" xr:uid="{00000000-0005-0000-0000-0000ED490000}"/>
    <cellStyle name="Normal 10 2 4 2 2 4 2" xfId="21466" xr:uid="{00000000-0005-0000-0000-0000EE490000}"/>
    <cellStyle name="Normal 10 2 4 2 2 4 2 2" xfId="47455" xr:uid="{00000000-0005-0000-0000-0000EF490000}"/>
    <cellStyle name="Normal 10 2 4 2 2 4 3" xfId="13346" xr:uid="{00000000-0005-0000-0000-0000F0490000}"/>
    <cellStyle name="Normal 10 2 4 2 2 4 3 2" xfId="39335" xr:uid="{00000000-0005-0000-0000-0000F1490000}"/>
    <cellStyle name="Normal 10 2 4 2 2 4 4" xfId="31182" xr:uid="{00000000-0005-0000-0000-0000F2490000}"/>
    <cellStyle name="Normal 10 2 4 2 2 5" xfId="6597" xr:uid="{00000000-0005-0000-0000-0000F3490000}"/>
    <cellStyle name="Normal 10 2 4 2 2 5 2" xfId="22931" xr:uid="{00000000-0005-0000-0000-0000F4490000}"/>
    <cellStyle name="Normal 10 2 4 2 2 5 2 2" xfId="48920" xr:uid="{00000000-0005-0000-0000-0000F5490000}"/>
    <cellStyle name="Normal 10 2 4 2 2 5 3" xfId="14811" xr:uid="{00000000-0005-0000-0000-0000F6490000}"/>
    <cellStyle name="Normal 10 2 4 2 2 5 3 2" xfId="40800" xr:uid="{00000000-0005-0000-0000-0000F7490000}"/>
    <cellStyle name="Normal 10 2 4 2 2 5 4" xfId="32647" xr:uid="{00000000-0005-0000-0000-0000F8490000}"/>
    <cellStyle name="Normal 10 2 4 2 2 6" xfId="7253" xr:uid="{00000000-0005-0000-0000-0000F9490000}"/>
    <cellStyle name="Normal 10 2 4 2 2 6 2" xfId="23584" xr:uid="{00000000-0005-0000-0000-0000FA490000}"/>
    <cellStyle name="Normal 10 2 4 2 2 6 2 2" xfId="49573" xr:uid="{00000000-0005-0000-0000-0000FB490000}"/>
    <cellStyle name="Normal 10 2 4 2 2 6 3" xfId="15464" xr:uid="{00000000-0005-0000-0000-0000FC490000}"/>
    <cellStyle name="Normal 10 2 4 2 2 6 3 2" xfId="41453" xr:uid="{00000000-0005-0000-0000-0000FD490000}"/>
    <cellStyle name="Normal 10 2 4 2 2 6 4" xfId="33300" xr:uid="{00000000-0005-0000-0000-0000FE490000}"/>
    <cellStyle name="Normal 10 2 4 2 2 7" xfId="7909" xr:uid="{00000000-0005-0000-0000-0000FF490000}"/>
    <cellStyle name="Normal 10 2 4 2 2 7 2" xfId="24240" xr:uid="{00000000-0005-0000-0000-0000004A0000}"/>
    <cellStyle name="Normal 10 2 4 2 2 7 2 2" xfId="50229" xr:uid="{00000000-0005-0000-0000-0000014A0000}"/>
    <cellStyle name="Normal 10 2 4 2 2 7 3" xfId="16120" xr:uid="{00000000-0005-0000-0000-0000024A0000}"/>
    <cellStyle name="Normal 10 2 4 2 2 7 3 2" xfId="42109" xr:uid="{00000000-0005-0000-0000-0000034A0000}"/>
    <cellStyle name="Normal 10 2 4 2 2 7 4" xfId="33956" xr:uid="{00000000-0005-0000-0000-0000044A0000}"/>
    <cellStyle name="Normal 10 2 4 2 2 8" xfId="9777" xr:uid="{00000000-0005-0000-0000-0000054A0000}"/>
    <cellStyle name="Normal 10 2 4 2 2 8 2" xfId="26058" xr:uid="{00000000-0005-0000-0000-0000064A0000}"/>
    <cellStyle name="Normal 10 2 4 2 2 8 2 2" xfId="52047" xr:uid="{00000000-0005-0000-0000-0000074A0000}"/>
    <cellStyle name="Normal 10 2 4 2 2 8 3" xfId="17938" xr:uid="{00000000-0005-0000-0000-0000084A0000}"/>
    <cellStyle name="Normal 10 2 4 2 2 8 3 2" xfId="43927" xr:uid="{00000000-0005-0000-0000-0000094A0000}"/>
    <cellStyle name="Normal 10 2 4 2 2 8 4" xfId="35775" xr:uid="{00000000-0005-0000-0000-00000A4A0000}"/>
    <cellStyle name="Normal 10 2 4 2 2 9" xfId="10561" xr:uid="{00000000-0005-0000-0000-00000B4A0000}"/>
    <cellStyle name="Normal 10 2 4 2 2 9 2" xfId="18684" xr:uid="{00000000-0005-0000-0000-00000C4A0000}"/>
    <cellStyle name="Normal 10 2 4 2 2 9 2 2" xfId="44673" xr:uid="{00000000-0005-0000-0000-00000D4A0000}"/>
    <cellStyle name="Normal 10 2 4 2 2 9 3" xfId="36550" xr:uid="{00000000-0005-0000-0000-00000E4A0000}"/>
    <cellStyle name="Normal 10 2 4 2 3" xfId="848" xr:uid="{00000000-0005-0000-0000-00000F4A0000}"/>
    <cellStyle name="Normal 10 2 4 2 3 10" xfId="54984" xr:uid="{00000000-0005-0000-0000-0000104A0000}"/>
    <cellStyle name="Normal 10 2 4 2 3 2" xfId="5583" xr:uid="{00000000-0005-0000-0000-0000114A0000}"/>
    <cellStyle name="Normal 10 2 4 2 3 2 2" xfId="21972" xr:uid="{00000000-0005-0000-0000-0000124A0000}"/>
    <cellStyle name="Normal 10 2 4 2 3 2 2 2" xfId="47961" xr:uid="{00000000-0005-0000-0000-0000134A0000}"/>
    <cellStyle name="Normal 10 2 4 2 3 2 3" xfId="13852" xr:uid="{00000000-0005-0000-0000-0000144A0000}"/>
    <cellStyle name="Normal 10 2 4 2 3 2 3 2" xfId="39841" xr:uid="{00000000-0005-0000-0000-0000154A0000}"/>
    <cellStyle name="Normal 10 2 4 2 3 2 4" xfId="31688" xr:uid="{00000000-0005-0000-0000-0000164A0000}"/>
    <cellStyle name="Normal 10 2 4 2 3 3" xfId="8415" xr:uid="{00000000-0005-0000-0000-0000174A0000}"/>
    <cellStyle name="Normal 10 2 4 2 3 3 2" xfId="24746" xr:uid="{00000000-0005-0000-0000-0000184A0000}"/>
    <cellStyle name="Normal 10 2 4 2 3 3 2 2" xfId="50735" xr:uid="{00000000-0005-0000-0000-0000194A0000}"/>
    <cellStyle name="Normal 10 2 4 2 3 3 3" xfId="16626" xr:uid="{00000000-0005-0000-0000-00001A4A0000}"/>
    <cellStyle name="Normal 10 2 4 2 3 3 3 2" xfId="42615" xr:uid="{00000000-0005-0000-0000-00001B4A0000}"/>
    <cellStyle name="Normal 10 2 4 2 3 3 4" xfId="34462" xr:uid="{00000000-0005-0000-0000-00001C4A0000}"/>
    <cellStyle name="Normal 10 2 4 2 3 4" xfId="9478" xr:uid="{00000000-0005-0000-0000-00001D4A0000}"/>
    <cellStyle name="Normal 10 2 4 2 3 4 2" xfId="25763" xr:uid="{00000000-0005-0000-0000-00001E4A0000}"/>
    <cellStyle name="Normal 10 2 4 2 3 4 2 2" xfId="51752" xr:uid="{00000000-0005-0000-0000-00001F4A0000}"/>
    <cellStyle name="Normal 10 2 4 2 3 4 3" xfId="17643" xr:uid="{00000000-0005-0000-0000-0000204A0000}"/>
    <cellStyle name="Normal 10 2 4 2 3 4 3 2" xfId="43632" xr:uid="{00000000-0005-0000-0000-0000214A0000}"/>
    <cellStyle name="Normal 10 2 4 2 3 4 4" xfId="35480" xr:uid="{00000000-0005-0000-0000-0000224A0000}"/>
    <cellStyle name="Normal 10 2 4 2 3 5" xfId="19851" xr:uid="{00000000-0005-0000-0000-0000234A0000}"/>
    <cellStyle name="Normal 10 2 4 2 3 5 2" xfId="45840" xr:uid="{00000000-0005-0000-0000-0000244A0000}"/>
    <cellStyle name="Normal 10 2 4 2 3 6" xfId="11731" xr:uid="{00000000-0005-0000-0000-0000254A0000}"/>
    <cellStyle name="Normal 10 2 4 2 3 6 2" xfId="37720" xr:uid="{00000000-0005-0000-0000-0000264A0000}"/>
    <cellStyle name="Normal 10 2 4 2 3 7" xfId="27316" xr:uid="{00000000-0005-0000-0000-0000274A0000}"/>
    <cellStyle name="Normal 10 2 4 2 3 7 2" xfId="53305" xr:uid="{00000000-0005-0000-0000-0000284A0000}"/>
    <cellStyle name="Normal 10 2 4 2 3 8" xfId="3378" xr:uid="{00000000-0005-0000-0000-0000294A0000}"/>
    <cellStyle name="Normal 10 2 4 2 3 9" xfId="29561" xr:uid="{00000000-0005-0000-0000-00002A4A0000}"/>
    <cellStyle name="Normal 10 2 4 2 4" xfId="4096" xr:uid="{00000000-0005-0000-0000-00002B4A0000}"/>
    <cellStyle name="Normal 10 2 4 2 4 2" xfId="20517" xr:uid="{00000000-0005-0000-0000-00002C4A0000}"/>
    <cellStyle name="Normal 10 2 4 2 4 2 2" xfId="46506" xr:uid="{00000000-0005-0000-0000-00002D4A0000}"/>
    <cellStyle name="Normal 10 2 4 2 4 3" xfId="12397" xr:uid="{00000000-0005-0000-0000-00002E4A0000}"/>
    <cellStyle name="Normal 10 2 4 2 4 3 2" xfId="38386" xr:uid="{00000000-0005-0000-0000-00002F4A0000}"/>
    <cellStyle name="Normal 10 2 4 2 4 4" xfId="30231" xr:uid="{00000000-0005-0000-0000-0000304A0000}"/>
    <cellStyle name="Normal 10 2 4 2 5" xfId="4757" xr:uid="{00000000-0005-0000-0000-0000314A0000}"/>
    <cellStyle name="Normal 10 2 4 2 5 2" xfId="21163" xr:uid="{00000000-0005-0000-0000-0000324A0000}"/>
    <cellStyle name="Normal 10 2 4 2 5 2 2" xfId="47152" xr:uid="{00000000-0005-0000-0000-0000334A0000}"/>
    <cellStyle name="Normal 10 2 4 2 5 3" xfId="13043" xr:uid="{00000000-0005-0000-0000-0000344A0000}"/>
    <cellStyle name="Normal 10 2 4 2 5 3 2" xfId="39032" xr:uid="{00000000-0005-0000-0000-0000354A0000}"/>
    <cellStyle name="Normal 10 2 4 2 5 4" xfId="30877" xr:uid="{00000000-0005-0000-0000-0000364A0000}"/>
    <cellStyle name="Normal 10 2 4 2 6" xfId="6293" xr:uid="{00000000-0005-0000-0000-0000374A0000}"/>
    <cellStyle name="Normal 10 2 4 2 6 2" xfId="22638" xr:uid="{00000000-0005-0000-0000-0000384A0000}"/>
    <cellStyle name="Normal 10 2 4 2 6 2 2" xfId="48627" xr:uid="{00000000-0005-0000-0000-0000394A0000}"/>
    <cellStyle name="Normal 10 2 4 2 6 3" xfId="14518" xr:uid="{00000000-0005-0000-0000-00003A4A0000}"/>
    <cellStyle name="Normal 10 2 4 2 6 3 2" xfId="40507" xr:uid="{00000000-0005-0000-0000-00003B4A0000}"/>
    <cellStyle name="Normal 10 2 4 2 6 4" xfId="32354" xr:uid="{00000000-0005-0000-0000-00003C4A0000}"/>
    <cellStyle name="Normal 10 2 4 2 7" xfId="6960" xr:uid="{00000000-0005-0000-0000-00003D4A0000}"/>
    <cellStyle name="Normal 10 2 4 2 7 2" xfId="23291" xr:uid="{00000000-0005-0000-0000-00003E4A0000}"/>
    <cellStyle name="Normal 10 2 4 2 7 2 2" xfId="49280" xr:uid="{00000000-0005-0000-0000-00003F4A0000}"/>
    <cellStyle name="Normal 10 2 4 2 7 3" xfId="15171" xr:uid="{00000000-0005-0000-0000-0000404A0000}"/>
    <cellStyle name="Normal 10 2 4 2 7 3 2" xfId="41160" xr:uid="{00000000-0005-0000-0000-0000414A0000}"/>
    <cellStyle name="Normal 10 2 4 2 7 4" xfId="33007" xr:uid="{00000000-0005-0000-0000-0000424A0000}"/>
    <cellStyle name="Normal 10 2 4 2 8" xfId="7606" xr:uid="{00000000-0005-0000-0000-0000434A0000}"/>
    <cellStyle name="Normal 10 2 4 2 8 2" xfId="23937" xr:uid="{00000000-0005-0000-0000-0000444A0000}"/>
    <cellStyle name="Normal 10 2 4 2 8 2 2" xfId="49926" xr:uid="{00000000-0005-0000-0000-0000454A0000}"/>
    <cellStyle name="Normal 10 2 4 2 8 3" xfId="15817" xr:uid="{00000000-0005-0000-0000-0000464A0000}"/>
    <cellStyle name="Normal 10 2 4 2 8 3 2" xfId="41806" xr:uid="{00000000-0005-0000-0000-0000474A0000}"/>
    <cellStyle name="Normal 10 2 4 2 8 4" xfId="33653" xr:uid="{00000000-0005-0000-0000-0000484A0000}"/>
    <cellStyle name="Normal 10 2 4 2 9" xfId="8894" xr:uid="{00000000-0005-0000-0000-0000494A0000}"/>
    <cellStyle name="Normal 10 2 4 2 9 2" xfId="25225" xr:uid="{00000000-0005-0000-0000-00004A4A0000}"/>
    <cellStyle name="Normal 10 2 4 2 9 2 2" xfId="51214" xr:uid="{00000000-0005-0000-0000-00004B4A0000}"/>
    <cellStyle name="Normal 10 2 4 2 9 3" xfId="17105" xr:uid="{00000000-0005-0000-0000-00004C4A0000}"/>
    <cellStyle name="Normal 10 2 4 2 9 3 2" xfId="43094" xr:uid="{00000000-0005-0000-0000-00004D4A0000}"/>
    <cellStyle name="Normal 10 2 4 2 9 4" xfId="34941" xr:uid="{00000000-0005-0000-0000-00004E4A0000}"/>
    <cellStyle name="Normal 10 2 4 3" xfId="1009" xr:uid="{00000000-0005-0000-0000-00004F4A0000}"/>
    <cellStyle name="Normal 10 2 4 3 10" xfId="2860" xr:uid="{00000000-0005-0000-0000-0000504A0000}"/>
    <cellStyle name="Normal 10 2 4 3 10 2" xfId="19344" xr:uid="{00000000-0005-0000-0000-0000514A0000}"/>
    <cellStyle name="Normal 10 2 4 3 10 2 2" xfId="45333" xr:uid="{00000000-0005-0000-0000-0000524A0000}"/>
    <cellStyle name="Normal 10 2 4 3 10 3" xfId="29051" xr:uid="{00000000-0005-0000-0000-0000534A0000}"/>
    <cellStyle name="Normal 10 2 4 3 11" xfId="11224" xr:uid="{00000000-0005-0000-0000-0000544A0000}"/>
    <cellStyle name="Normal 10 2 4 3 11 2" xfId="37213" xr:uid="{00000000-0005-0000-0000-0000554A0000}"/>
    <cellStyle name="Normal 10 2 4 3 12" xfId="26809" xr:uid="{00000000-0005-0000-0000-0000564A0000}"/>
    <cellStyle name="Normal 10 2 4 3 12 2" xfId="52798" xr:uid="{00000000-0005-0000-0000-0000574A0000}"/>
    <cellStyle name="Normal 10 2 4 3 13" xfId="1673" xr:uid="{00000000-0005-0000-0000-0000584A0000}"/>
    <cellStyle name="Normal 10 2 4 3 13 2" xfId="54126" xr:uid="{00000000-0005-0000-0000-0000594A0000}"/>
    <cellStyle name="Normal 10 2 4 3 14" xfId="28167" xr:uid="{00000000-0005-0000-0000-00005A4A0000}"/>
    <cellStyle name="Normal 10 2 4 3 15" xfId="55133" xr:uid="{00000000-0005-0000-0000-00005B4A0000}"/>
    <cellStyle name="Normal 10 2 4 3 2" xfId="3533" xr:uid="{00000000-0005-0000-0000-00005C4A0000}"/>
    <cellStyle name="Normal 10 2 4 3 2 2" xfId="5737" xr:uid="{00000000-0005-0000-0000-00005D4A0000}"/>
    <cellStyle name="Normal 10 2 4 3 2 2 2" xfId="22126" xr:uid="{00000000-0005-0000-0000-00005E4A0000}"/>
    <cellStyle name="Normal 10 2 4 3 2 2 2 2" xfId="48115" xr:uid="{00000000-0005-0000-0000-00005F4A0000}"/>
    <cellStyle name="Normal 10 2 4 3 2 2 3" xfId="14006" xr:uid="{00000000-0005-0000-0000-0000604A0000}"/>
    <cellStyle name="Normal 10 2 4 3 2 2 3 2" xfId="39995" xr:uid="{00000000-0005-0000-0000-0000614A0000}"/>
    <cellStyle name="Normal 10 2 4 3 2 2 4" xfId="31842" xr:uid="{00000000-0005-0000-0000-0000624A0000}"/>
    <cellStyle name="Normal 10 2 4 3 2 3" xfId="8569" xr:uid="{00000000-0005-0000-0000-0000634A0000}"/>
    <cellStyle name="Normal 10 2 4 3 2 3 2" xfId="24900" xr:uid="{00000000-0005-0000-0000-0000644A0000}"/>
    <cellStyle name="Normal 10 2 4 3 2 3 2 2" xfId="50889" xr:uid="{00000000-0005-0000-0000-0000654A0000}"/>
    <cellStyle name="Normal 10 2 4 3 2 3 3" xfId="16780" xr:uid="{00000000-0005-0000-0000-0000664A0000}"/>
    <cellStyle name="Normal 10 2 4 3 2 3 3 2" xfId="42769" xr:uid="{00000000-0005-0000-0000-0000674A0000}"/>
    <cellStyle name="Normal 10 2 4 3 2 3 4" xfId="34616" xr:uid="{00000000-0005-0000-0000-0000684A0000}"/>
    <cellStyle name="Normal 10 2 4 3 2 4" xfId="20005" xr:uid="{00000000-0005-0000-0000-0000694A0000}"/>
    <cellStyle name="Normal 10 2 4 3 2 4 2" xfId="45994" xr:uid="{00000000-0005-0000-0000-00006A4A0000}"/>
    <cellStyle name="Normal 10 2 4 3 2 5" xfId="11885" xr:uid="{00000000-0005-0000-0000-00006B4A0000}"/>
    <cellStyle name="Normal 10 2 4 3 2 5 2" xfId="37874" xr:uid="{00000000-0005-0000-0000-00006C4A0000}"/>
    <cellStyle name="Normal 10 2 4 3 2 6" xfId="27470" xr:uid="{00000000-0005-0000-0000-00006D4A0000}"/>
    <cellStyle name="Normal 10 2 4 3 2 6 2" xfId="53459" xr:uid="{00000000-0005-0000-0000-00006E4A0000}"/>
    <cellStyle name="Normal 10 2 4 3 2 7" xfId="29716" xr:uid="{00000000-0005-0000-0000-00006F4A0000}"/>
    <cellStyle name="Normal 10 2 4 3 3" xfId="4257" xr:uid="{00000000-0005-0000-0000-0000704A0000}"/>
    <cellStyle name="Normal 10 2 4 3 3 2" xfId="20666" xr:uid="{00000000-0005-0000-0000-0000714A0000}"/>
    <cellStyle name="Normal 10 2 4 3 3 2 2" xfId="46655" xr:uid="{00000000-0005-0000-0000-0000724A0000}"/>
    <cellStyle name="Normal 10 2 4 3 3 3" xfId="12546" xr:uid="{00000000-0005-0000-0000-0000734A0000}"/>
    <cellStyle name="Normal 10 2 4 3 3 3 2" xfId="38535" xr:uid="{00000000-0005-0000-0000-0000744A0000}"/>
    <cellStyle name="Normal 10 2 4 3 3 4" xfId="30380" xr:uid="{00000000-0005-0000-0000-0000754A0000}"/>
    <cellStyle name="Normal 10 2 4 3 4" xfId="5068" xr:uid="{00000000-0005-0000-0000-0000764A0000}"/>
    <cellStyle name="Normal 10 2 4 3 4 2" xfId="21465" xr:uid="{00000000-0005-0000-0000-0000774A0000}"/>
    <cellStyle name="Normal 10 2 4 3 4 2 2" xfId="47454" xr:uid="{00000000-0005-0000-0000-0000784A0000}"/>
    <cellStyle name="Normal 10 2 4 3 4 3" xfId="13345" xr:uid="{00000000-0005-0000-0000-0000794A0000}"/>
    <cellStyle name="Normal 10 2 4 3 4 3 2" xfId="39334" xr:uid="{00000000-0005-0000-0000-00007A4A0000}"/>
    <cellStyle name="Normal 10 2 4 3 4 4" xfId="31181" xr:uid="{00000000-0005-0000-0000-00007B4A0000}"/>
    <cellStyle name="Normal 10 2 4 3 5" xfId="6453" xr:uid="{00000000-0005-0000-0000-00007C4A0000}"/>
    <cellStyle name="Normal 10 2 4 3 5 2" xfId="22787" xr:uid="{00000000-0005-0000-0000-00007D4A0000}"/>
    <cellStyle name="Normal 10 2 4 3 5 2 2" xfId="48776" xr:uid="{00000000-0005-0000-0000-00007E4A0000}"/>
    <cellStyle name="Normal 10 2 4 3 5 3" xfId="14667" xr:uid="{00000000-0005-0000-0000-00007F4A0000}"/>
    <cellStyle name="Normal 10 2 4 3 5 3 2" xfId="40656" xr:uid="{00000000-0005-0000-0000-0000804A0000}"/>
    <cellStyle name="Normal 10 2 4 3 5 4" xfId="32503" xr:uid="{00000000-0005-0000-0000-0000814A0000}"/>
    <cellStyle name="Normal 10 2 4 3 6" xfId="7109" xr:uid="{00000000-0005-0000-0000-0000824A0000}"/>
    <cellStyle name="Normal 10 2 4 3 6 2" xfId="23440" xr:uid="{00000000-0005-0000-0000-0000834A0000}"/>
    <cellStyle name="Normal 10 2 4 3 6 2 2" xfId="49429" xr:uid="{00000000-0005-0000-0000-0000844A0000}"/>
    <cellStyle name="Normal 10 2 4 3 6 3" xfId="15320" xr:uid="{00000000-0005-0000-0000-0000854A0000}"/>
    <cellStyle name="Normal 10 2 4 3 6 3 2" xfId="41309" xr:uid="{00000000-0005-0000-0000-0000864A0000}"/>
    <cellStyle name="Normal 10 2 4 3 6 4" xfId="33156" xr:uid="{00000000-0005-0000-0000-0000874A0000}"/>
    <cellStyle name="Normal 10 2 4 3 7" xfId="7908" xr:uid="{00000000-0005-0000-0000-0000884A0000}"/>
    <cellStyle name="Normal 10 2 4 3 7 2" xfId="24239" xr:uid="{00000000-0005-0000-0000-0000894A0000}"/>
    <cellStyle name="Normal 10 2 4 3 7 2 2" xfId="50228" xr:uid="{00000000-0005-0000-0000-00008A4A0000}"/>
    <cellStyle name="Normal 10 2 4 3 7 3" xfId="16119" xr:uid="{00000000-0005-0000-0000-00008B4A0000}"/>
    <cellStyle name="Normal 10 2 4 3 7 3 2" xfId="42108" xr:uid="{00000000-0005-0000-0000-00008C4A0000}"/>
    <cellStyle name="Normal 10 2 4 3 7 4" xfId="33955" xr:uid="{00000000-0005-0000-0000-00008D4A0000}"/>
    <cellStyle name="Normal 10 2 4 3 8" xfId="9633" xr:uid="{00000000-0005-0000-0000-00008E4A0000}"/>
    <cellStyle name="Normal 10 2 4 3 8 2" xfId="25914" xr:uid="{00000000-0005-0000-0000-00008F4A0000}"/>
    <cellStyle name="Normal 10 2 4 3 8 2 2" xfId="51903" xr:uid="{00000000-0005-0000-0000-0000904A0000}"/>
    <cellStyle name="Normal 10 2 4 3 8 3" xfId="17794" xr:uid="{00000000-0005-0000-0000-0000914A0000}"/>
    <cellStyle name="Normal 10 2 4 3 8 3 2" xfId="43783" xr:uid="{00000000-0005-0000-0000-0000924A0000}"/>
    <cellStyle name="Normal 10 2 4 3 8 4" xfId="35631" xr:uid="{00000000-0005-0000-0000-0000934A0000}"/>
    <cellStyle name="Normal 10 2 4 3 9" xfId="10417" xr:uid="{00000000-0005-0000-0000-0000944A0000}"/>
    <cellStyle name="Normal 10 2 4 3 9 2" xfId="18540" xr:uid="{00000000-0005-0000-0000-0000954A0000}"/>
    <cellStyle name="Normal 10 2 4 3 9 2 2" xfId="44529" xr:uid="{00000000-0005-0000-0000-0000964A0000}"/>
    <cellStyle name="Normal 10 2 4 3 9 3" xfId="36406" xr:uid="{00000000-0005-0000-0000-0000974A0000}"/>
    <cellStyle name="Normal 10 2 4 4" xfId="695" xr:uid="{00000000-0005-0000-0000-0000984A0000}"/>
    <cellStyle name="Normal 10 2 4 4 10" xfId="54841" xr:uid="{00000000-0005-0000-0000-0000994A0000}"/>
    <cellStyle name="Normal 10 2 4 4 2" xfId="5440" xr:uid="{00000000-0005-0000-0000-00009A4A0000}"/>
    <cellStyle name="Normal 10 2 4 4 2 2" xfId="21829" xr:uid="{00000000-0005-0000-0000-00009B4A0000}"/>
    <cellStyle name="Normal 10 2 4 4 2 2 2" xfId="47818" xr:uid="{00000000-0005-0000-0000-00009C4A0000}"/>
    <cellStyle name="Normal 10 2 4 4 2 3" xfId="13709" xr:uid="{00000000-0005-0000-0000-00009D4A0000}"/>
    <cellStyle name="Normal 10 2 4 4 2 3 2" xfId="39698" xr:uid="{00000000-0005-0000-0000-00009E4A0000}"/>
    <cellStyle name="Normal 10 2 4 4 2 4" xfId="31545" xr:uid="{00000000-0005-0000-0000-00009F4A0000}"/>
    <cellStyle name="Normal 10 2 4 4 3" xfId="8272" xr:uid="{00000000-0005-0000-0000-0000A04A0000}"/>
    <cellStyle name="Normal 10 2 4 4 3 2" xfId="24603" xr:uid="{00000000-0005-0000-0000-0000A14A0000}"/>
    <cellStyle name="Normal 10 2 4 4 3 2 2" xfId="50592" xr:uid="{00000000-0005-0000-0000-0000A24A0000}"/>
    <cellStyle name="Normal 10 2 4 4 3 3" xfId="16483" xr:uid="{00000000-0005-0000-0000-0000A34A0000}"/>
    <cellStyle name="Normal 10 2 4 4 3 3 2" xfId="42472" xr:uid="{00000000-0005-0000-0000-0000A44A0000}"/>
    <cellStyle name="Normal 10 2 4 4 3 4" xfId="34319" xr:uid="{00000000-0005-0000-0000-0000A54A0000}"/>
    <cellStyle name="Normal 10 2 4 4 4" xfId="9332" xr:uid="{00000000-0005-0000-0000-0000A64A0000}"/>
    <cellStyle name="Normal 10 2 4 4 4 2" xfId="25619" xr:uid="{00000000-0005-0000-0000-0000A74A0000}"/>
    <cellStyle name="Normal 10 2 4 4 4 2 2" xfId="51608" xr:uid="{00000000-0005-0000-0000-0000A84A0000}"/>
    <cellStyle name="Normal 10 2 4 4 4 3" xfId="17499" xr:uid="{00000000-0005-0000-0000-0000A94A0000}"/>
    <cellStyle name="Normal 10 2 4 4 4 3 2" xfId="43488" xr:uid="{00000000-0005-0000-0000-0000AA4A0000}"/>
    <cellStyle name="Normal 10 2 4 4 4 4" xfId="35336" xr:uid="{00000000-0005-0000-0000-0000AB4A0000}"/>
    <cellStyle name="Normal 10 2 4 4 5" xfId="19708" xr:uid="{00000000-0005-0000-0000-0000AC4A0000}"/>
    <cellStyle name="Normal 10 2 4 4 5 2" xfId="45697" xr:uid="{00000000-0005-0000-0000-0000AD4A0000}"/>
    <cellStyle name="Normal 10 2 4 4 6" xfId="11588" xr:uid="{00000000-0005-0000-0000-0000AE4A0000}"/>
    <cellStyle name="Normal 10 2 4 4 6 2" xfId="37577" xr:uid="{00000000-0005-0000-0000-0000AF4A0000}"/>
    <cellStyle name="Normal 10 2 4 4 7" xfId="27173" xr:uid="{00000000-0005-0000-0000-0000B04A0000}"/>
    <cellStyle name="Normal 10 2 4 4 7 2" xfId="53162" xr:uid="{00000000-0005-0000-0000-0000B14A0000}"/>
    <cellStyle name="Normal 10 2 4 4 8" xfId="3235" xr:uid="{00000000-0005-0000-0000-0000B24A0000}"/>
    <cellStyle name="Normal 10 2 4 4 9" xfId="29418" xr:uid="{00000000-0005-0000-0000-0000B34A0000}"/>
    <cellStyle name="Normal 10 2 4 5" xfId="3943" xr:uid="{00000000-0005-0000-0000-0000B44A0000}"/>
    <cellStyle name="Normal 10 2 4 5 2" xfId="20374" xr:uid="{00000000-0005-0000-0000-0000B54A0000}"/>
    <cellStyle name="Normal 10 2 4 5 2 2" xfId="46363" xr:uid="{00000000-0005-0000-0000-0000B64A0000}"/>
    <cellStyle name="Normal 10 2 4 5 3" xfId="12254" xr:uid="{00000000-0005-0000-0000-0000B74A0000}"/>
    <cellStyle name="Normal 10 2 4 5 3 2" xfId="38243" xr:uid="{00000000-0005-0000-0000-0000B84A0000}"/>
    <cellStyle name="Normal 10 2 4 5 4" xfId="30088" xr:uid="{00000000-0005-0000-0000-0000B94A0000}"/>
    <cellStyle name="Normal 10 2 4 6" xfId="4614" xr:uid="{00000000-0005-0000-0000-0000BA4A0000}"/>
    <cellStyle name="Normal 10 2 4 6 2" xfId="21020" xr:uid="{00000000-0005-0000-0000-0000BB4A0000}"/>
    <cellStyle name="Normal 10 2 4 6 2 2" xfId="47009" xr:uid="{00000000-0005-0000-0000-0000BC4A0000}"/>
    <cellStyle name="Normal 10 2 4 6 3" xfId="12900" xr:uid="{00000000-0005-0000-0000-0000BD4A0000}"/>
    <cellStyle name="Normal 10 2 4 6 3 2" xfId="38889" xr:uid="{00000000-0005-0000-0000-0000BE4A0000}"/>
    <cellStyle name="Normal 10 2 4 6 4" xfId="30734" xr:uid="{00000000-0005-0000-0000-0000BF4A0000}"/>
    <cellStyle name="Normal 10 2 4 7" xfId="6140" xr:uid="{00000000-0005-0000-0000-0000C04A0000}"/>
    <cellStyle name="Normal 10 2 4 7 2" xfId="22495" xr:uid="{00000000-0005-0000-0000-0000C14A0000}"/>
    <cellStyle name="Normal 10 2 4 7 2 2" xfId="48484" xr:uid="{00000000-0005-0000-0000-0000C24A0000}"/>
    <cellStyle name="Normal 10 2 4 7 3" xfId="14375" xr:uid="{00000000-0005-0000-0000-0000C34A0000}"/>
    <cellStyle name="Normal 10 2 4 7 3 2" xfId="40364" xr:uid="{00000000-0005-0000-0000-0000C44A0000}"/>
    <cellStyle name="Normal 10 2 4 7 4" xfId="32211" xr:uid="{00000000-0005-0000-0000-0000C54A0000}"/>
    <cellStyle name="Normal 10 2 4 8" xfId="6817" xr:uid="{00000000-0005-0000-0000-0000C64A0000}"/>
    <cellStyle name="Normal 10 2 4 8 2" xfId="23148" xr:uid="{00000000-0005-0000-0000-0000C74A0000}"/>
    <cellStyle name="Normal 10 2 4 8 2 2" xfId="49137" xr:uid="{00000000-0005-0000-0000-0000C84A0000}"/>
    <cellStyle name="Normal 10 2 4 8 3" xfId="15028" xr:uid="{00000000-0005-0000-0000-0000C94A0000}"/>
    <cellStyle name="Normal 10 2 4 8 3 2" xfId="41017" xr:uid="{00000000-0005-0000-0000-0000CA4A0000}"/>
    <cellStyle name="Normal 10 2 4 8 4" xfId="32864" xr:uid="{00000000-0005-0000-0000-0000CB4A0000}"/>
    <cellStyle name="Normal 10 2 4 9" xfId="7463" xr:uid="{00000000-0005-0000-0000-0000CC4A0000}"/>
    <cellStyle name="Normal 10 2 4 9 2" xfId="23794" xr:uid="{00000000-0005-0000-0000-0000CD4A0000}"/>
    <cellStyle name="Normal 10 2 4 9 2 2" xfId="49783" xr:uid="{00000000-0005-0000-0000-0000CE4A0000}"/>
    <cellStyle name="Normal 10 2 4 9 3" xfId="15674" xr:uid="{00000000-0005-0000-0000-0000CF4A0000}"/>
    <cellStyle name="Normal 10 2 4 9 3 2" xfId="41663" xr:uid="{00000000-0005-0000-0000-0000D04A0000}"/>
    <cellStyle name="Normal 10 2 4 9 4" xfId="33510" xr:uid="{00000000-0005-0000-0000-0000D14A0000}"/>
    <cellStyle name="Normal 10 2 5" xfId="190" xr:uid="{00000000-0005-0000-0000-0000D24A0000}"/>
    <cellStyle name="Normal 10 2 5 10" xfId="10179" xr:uid="{00000000-0005-0000-0000-0000D34A0000}"/>
    <cellStyle name="Normal 10 2 5 10 2" xfId="18302" xr:uid="{00000000-0005-0000-0000-0000D44A0000}"/>
    <cellStyle name="Normal 10 2 5 10 2 2" xfId="44291" xr:uid="{00000000-0005-0000-0000-0000D54A0000}"/>
    <cellStyle name="Normal 10 2 5 10 3" xfId="36168" xr:uid="{00000000-0005-0000-0000-0000D64A0000}"/>
    <cellStyle name="Normal 10 2 5 11" xfId="2089" xr:uid="{00000000-0005-0000-0000-0000D74A0000}"/>
    <cellStyle name="Normal 10 2 5 11 2" xfId="18953" xr:uid="{00000000-0005-0000-0000-0000D84A0000}"/>
    <cellStyle name="Normal 10 2 5 11 2 2" xfId="44942" xr:uid="{00000000-0005-0000-0000-0000D94A0000}"/>
    <cellStyle name="Normal 10 2 5 11 3" xfId="28583" xr:uid="{00000000-0005-0000-0000-0000DA4A0000}"/>
    <cellStyle name="Normal 10 2 5 12" xfId="10833" xr:uid="{00000000-0005-0000-0000-0000DB4A0000}"/>
    <cellStyle name="Normal 10 2 5 12 2" xfId="36822" xr:uid="{00000000-0005-0000-0000-0000DC4A0000}"/>
    <cellStyle name="Normal 10 2 5 13" xfId="26417" xr:uid="{00000000-0005-0000-0000-0000DD4A0000}"/>
    <cellStyle name="Normal 10 2 5 13 2" xfId="52406" xr:uid="{00000000-0005-0000-0000-0000DE4A0000}"/>
    <cellStyle name="Normal 10 2 5 14" xfId="1435" xr:uid="{00000000-0005-0000-0000-0000DF4A0000}"/>
    <cellStyle name="Normal 10 2 5 14 2" xfId="53888" xr:uid="{00000000-0005-0000-0000-0000E04A0000}"/>
    <cellStyle name="Normal 10 2 5 15" xfId="27926" xr:uid="{00000000-0005-0000-0000-0000E14A0000}"/>
    <cellStyle name="Normal 10 2 5 16" xfId="54451" xr:uid="{00000000-0005-0000-0000-0000E24A0000}"/>
    <cellStyle name="Normal 10 2 5 2" xfId="1064" xr:uid="{00000000-0005-0000-0000-0000E34A0000}"/>
    <cellStyle name="Normal 10 2 5 2 10" xfId="2862" xr:uid="{00000000-0005-0000-0000-0000E44A0000}"/>
    <cellStyle name="Normal 10 2 5 2 10 2" xfId="19346" xr:uid="{00000000-0005-0000-0000-0000E54A0000}"/>
    <cellStyle name="Normal 10 2 5 2 10 2 2" xfId="45335" xr:uid="{00000000-0005-0000-0000-0000E64A0000}"/>
    <cellStyle name="Normal 10 2 5 2 10 3" xfId="29053" xr:uid="{00000000-0005-0000-0000-0000E74A0000}"/>
    <cellStyle name="Normal 10 2 5 2 11" xfId="11226" xr:uid="{00000000-0005-0000-0000-0000E84A0000}"/>
    <cellStyle name="Normal 10 2 5 2 11 2" xfId="37215" xr:uid="{00000000-0005-0000-0000-0000E94A0000}"/>
    <cellStyle name="Normal 10 2 5 2 12" xfId="26811" xr:uid="{00000000-0005-0000-0000-0000EA4A0000}"/>
    <cellStyle name="Normal 10 2 5 2 12 2" xfId="52800" xr:uid="{00000000-0005-0000-0000-0000EB4A0000}"/>
    <cellStyle name="Normal 10 2 5 2 13" xfId="1728" xr:uid="{00000000-0005-0000-0000-0000EC4A0000}"/>
    <cellStyle name="Normal 10 2 5 2 13 2" xfId="54181" xr:uid="{00000000-0005-0000-0000-0000ED4A0000}"/>
    <cellStyle name="Normal 10 2 5 2 14" xfId="28222" xr:uid="{00000000-0005-0000-0000-0000EE4A0000}"/>
    <cellStyle name="Normal 10 2 5 2 15" xfId="55188" xr:uid="{00000000-0005-0000-0000-0000EF4A0000}"/>
    <cellStyle name="Normal 10 2 5 2 2" xfId="3587" xr:uid="{00000000-0005-0000-0000-0000F04A0000}"/>
    <cellStyle name="Normal 10 2 5 2 2 2" xfId="5791" xr:uid="{00000000-0005-0000-0000-0000F14A0000}"/>
    <cellStyle name="Normal 10 2 5 2 2 2 2" xfId="22180" xr:uid="{00000000-0005-0000-0000-0000F24A0000}"/>
    <cellStyle name="Normal 10 2 5 2 2 2 2 2" xfId="48169" xr:uid="{00000000-0005-0000-0000-0000F34A0000}"/>
    <cellStyle name="Normal 10 2 5 2 2 2 3" xfId="14060" xr:uid="{00000000-0005-0000-0000-0000F44A0000}"/>
    <cellStyle name="Normal 10 2 5 2 2 2 3 2" xfId="40049" xr:uid="{00000000-0005-0000-0000-0000F54A0000}"/>
    <cellStyle name="Normal 10 2 5 2 2 2 4" xfId="31896" xr:uid="{00000000-0005-0000-0000-0000F64A0000}"/>
    <cellStyle name="Normal 10 2 5 2 2 3" xfId="8623" xr:uid="{00000000-0005-0000-0000-0000F74A0000}"/>
    <cellStyle name="Normal 10 2 5 2 2 3 2" xfId="24954" xr:uid="{00000000-0005-0000-0000-0000F84A0000}"/>
    <cellStyle name="Normal 10 2 5 2 2 3 2 2" xfId="50943" xr:uid="{00000000-0005-0000-0000-0000F94A0000}"/>
    <cellStyle name="Normal 10 2 5 2 2 3 3" xfId="16834" xr:uid="{00000000-0005-0000-0000-0000FA4A0000}"/>
    <cellStyle name="Normal 10 2 5 2 2 3 3 2" xfId="42823" xr:uid="{00000000-0005-0000-0000-0000FB4A0000}"/>
    <cellStyle name="Normal 10 2 5 2 2 3 4" xfId="34670" xr:uid="{00000000-0005-0000-0000-0000FC4A0000}"/>
    <cellStyle name="Normal 10 2 5 2 2 4" xfId="20059" xr:uid="{00000000-0005-0000-0000-0000FD4A0000}"/>
    <cellStyle name="Normal 10 2 5 2 2 4 2" xfId="46048" xr:uid="{00000000-0005-0000-0000-0000FE4A0000}"/>
    <cellStyle name="Normal 10 2 5 2 2 5" xfId="11939" xr:uid="{00000000-0005-0000-0000-0000FF4A0000}"/>
    <cellStyle name="Normal 10 2 5 2 2 5 2" xfId="37928" xr:uid="{00000000-0005-0000-0000-0000004B0000}"/>
    <cellStyle name="Normal 10 2 5 2 2 6" xfId="27524" xr:uid="{00000000-0005-0000-0000-0000014B0000}"/>
    <cellStyle name="Normal 10 2 5 2 2 6 2" xfId="53513" xr:uid="{00000000-0005-0000-0000-0000024B0000}"/>
    <cellStyle name="Normal 10 2 5 2 2 7" xfId="29770" xr:uid="{00000000-0005-0000-0000-0000034B0000}"/>
    <cellStyle name="Normal 10 2 5 2 3" xfId="4312" xr:uid="{00000000-0005-0000-0000-0000044B0000}"/>
    <cellStyle name="Normal 10 2 5 2 3 2" xfId="20721" xr:uid="{00000000-0005-0000-0000-0000054B0000}"/>
    <cellStyle name="Normal 10 2 5 2 3 2 2" xfId="46710" xr:uid="{00000000-0005-0000-0000-0000064B0000}"/>
    <cellStyle name="Normal 10 2 5 2 3 3" xfId="12601" xr:uid="{00000000-0005-0000-0000-0000074B0000}"/>
    <cellStyle name="Normal 10 2 5 2 3 3 2" xfId="38590" xr:uid="{00000000-0005-0000-0000-0000084B0000}"/>
    <cellStyle name="Normal 10 2 5 2 3 4" xfId="30435" xr:uid="{00000000-0005-0000-0000-0000094B0000}"/>
    <cellStyle name="Normal 10 2 5 2 4" xfId="5070" xr:uid="{00000000-0005-0000-0000-00000A4B0000}"/>
    <cellStyle name="Normal 10 2 5 2 4 2" xfId="21467" xr:uid="{00000000-0005-0000-0000-00000B4B0000}"/>
    <cellStyle name="Normal 10 2 5 2 4 2 2" xfId="47456" xr:uid="{00000000-0005-0000-0000-00000C4B0000}"/>
    <cellStyle name="Normal 10 2 5 2 4 3" xfId="13347" xr:uid="{00000000-0005-0000-0000-00000D4B0000}"/>
    <cellStyle name="Normal 10 2 5 2 4 3 2" xfId="39336" xr:uid="{00000000-0005-0000-0000-00000E4B0000}"/>
    <cellStyle name="Normal 10 2 5 2 4 4" xfId="31183" xr:uid="{00000000-0005-0000-0000-00000F4B0000}"/>
    <cellStyle name="Normal 10 2 5 2 5" xfId="6508" xr:uid="{00000000-0005-0000-0000-0000104B0000}"/>
    <cellStyle name="Normal 10 2 5 2 5 2" xfId="22842" xr:uid="{00000000-0005-0000-0000-0000114B0000}"/>
    <cellStyle name="Normal 10 2 5 2 5 2 2" xfId="48831" xr:uid="{00000000-0005-0000-0000-0000124B0000}"/>
    <cellStyle name="Normal 10 2 5 2 5 3" xfId="14722" xr:uid="{00000000-0005-0000-0000-0000134B0000}"/>
    <cellStyle name="Normal 10 2 5 2 5 3 2" xfId="40711" xr:uid="{00000000-0005-0000-0000-0000144B0000}"/>
    <cellStyle name="Normal 10 2 5 2 5 4" xfId="32558" xr:uid="{00000000-0005-0000-0000-0000154B0000}"/>
    <cellStyle name="Normal 10 2 5 2 6" xfId="7164" xr:uid="{00000000-0005-0000-0000-0000164B0000}"/>
    <cellStyle name="Normal 10 2 5 2 6 2" xfId="23495" xr:uid="{00000000-0005-0000-0000-0000174B0000}"/>
    <cellStyle name="Normal 10 2 5 2 6 2 2" xfId="49484" xr:uid="{00000000-0005-0000-0000-0000184B0000}"/>
    <cellStyle name="Normal 10 2 5 2 6 3" xfId="15375" xr:uid="{00000000-0005-0000-0000-0000194B0000}"/>
    <cellStyle name="Normal 10 2 5 2 6 3 2" xfId="41364" xr:uid="{00000000-0005-0000-0000-00001A4B0000}"/>
    <cellStyle name="Normal 10 2 5 2 6 4" xfId="33211" xr:uid="{00000000-0005-0000-0000-00001B4B0000}"/>
    <cellStyle name="Normal 10 2 5 2 7" xfId="7910" xr:uid="{00000000-0005-0000-0000-00001C4B0000}"/>
    <cellStyle name="Normal 10 2 5 2 7 2" xfId="24241" xr:uid="{00000000-0005-0000-0000-00001D4B0000}"/>
    <cellStyle name="Normal 10 2 5 2 7 2 2" xfId="50230" xr:uid="{00000000-0005-0000-0000-00001E4B0000}"/>
    <cellStyle name="Normal 10 2 5 2 7 3" xfId="16121" xr:uid="{00000000-0005-0000-0000-00001F4B0000}"/>
    <cellStyle name="Normal 10 2 5 2 7 3 2" xfId="42110" xr:uid="{00000000-0005-0000-0000-0000204B0000}"/>
    <cellStyle name="Normal 10 2 5 2 7 4" xfId="33957" xr:uid="{00000000-0005-0000-0000-0000214B0000}"/>
    <cellStyle name="Normal 10 2 5 2 8" xfId="9688" xr:uid="{00000000-0005-0000-0000-0000224B0000}"/>
    <cellStyle name="Normal 10 2 5 2 8 2" xfId="25969" xr:uid="{00000000-0005-0000-0000-0000234B0000}"/>
    <cellStyle name="Normal 10 2 5 2 8 2 2" xfId="51958" xr:uid="{00000000-0005-0000-0000-0000244B0000}"/>
    <cellStyle name="Normal 10 2 5 2 8 3" xfId="17849" xr:uid="{00000000-0005-0000-0000-0000254B0000}"/>
    <cellStyle name="Normal 10 2 5 2 8 3 2" xfId="43838" xr:uid="{00000000-0005-0000-0000-0000264B0000}"/>
    <cellStyle name="Normal 10 2 5 2 8 4" xfId="35686" xr:uid="{00000000-0005-0000-0000-0000274B0000}"/>
    <cellStyle name="Normal 10 2 5 2 9" xfId="10472" xr:uid="{00000000-0005-0000-0000-0000284B0000}"/>
    <cellStyle name="Normal 10 2 5 2 9 2" xfId="18595" xr:uid="{00000000-0005-0000-0000-0000294B0000}"/>
    <cellStyle name="Normal 10 2 5 2 9 2 2" xfId="44584" xr:uid="{00000000-0005-0000-0000-00002A4B0000}"/>
    <cellStyle name="Normal 10 2 5 2 9 3" xfId="36461" xr:uid="{00000000-0005-0000-0000-00002B4B0000}"/>
    <cellStyle name="Normal 10 2 5 3" xfId="758" xr:uid="{00000000-0005-0000-0000-00002C4B0000}"/>
    <cellStyle name="Normal 10 2 5 3 10" xfId="54895" xr:uid="{00000000-0005-0000-0000-00002D4B0000}"/>
    <cellStyle name="Normal 10 2 5 3 2" xfId="5494" xr:uid="{00000000-0005-0000-0000-00002E4B0000}"/>
    <cellStyle name="Normal 10 2 5 3 2 2" xfId="21883" xr:uid="{00000000-0005-0000-0000-00002F4B0000}"/>
    <cellStyle name="Normal 10 2 5 3 2 2 2" xfId="47872" xr:uid="{00000000-0005-0000-0000-0000304B0000}"/>
    <cellStyle name="Normal 10 2 5 3 2 3" xfId="13763" xr:uid="{00000000-0005-0000-0000-0000314B0000}"/>
    <cellStyle name="Normal 10 2 5 3 2 3 2" xfId="39752" xr:uid="{00000000-0005-0000-0000-0000324B0000}"/>
    <cellStyle name="Normal 10 2 5 3 2 4" xfId="31599" xr:uid="{00000000-0005-0000-0000-0000334B0000}"/>
    <cellStyle name="Normal 10 2 5 3 3" xfId="8326" xr:uid="{00000000-0005-0000-0000-0000344B0000}"/>
    <cellStyle name="Normal 10 2 5 3 3 2" xfId="24657" xr:uid="{00000000-0005-0000-0000-0000354B0000}"/>
    <cellStyle name="Normal 10 2 5 3 3 2 2" xfId="50646" xr:uid="{00000000-0005-0000-0000-0000364B0000}"/>
    <cellStyle name="Normal 10 2 5 3 3 3" xfId="16537" xr:uid="{00000000-0005-0000-0000-0000374B0000}"/>
    <cellStyle name="Normal 10 2 5 3 3 3 2" xfId="42526" xr:uid="{00000000-0005-0000-0000-0000384B0000}"/>
    <cellStyle name="Normal 10 2 5 3 3 4" xfId="34373" xr:uid="{00000000-0005-0000-0000-0000394B0000}"/>
    <cellStyle name="Normal 10 2 5 3 4" xfId="9389" xr:uid="{00000000-0005-0000-0000-00003A4B0000}"/>
    <cellStyle name="Normal 10 2 5 3 4 2" xfId="25674" xr:uid="{00000000-0005-0000-0000-00003B4B0000}"/>
    <cellStyle name="Normal 10 2 5 3 4 2 2" xfId="51663" xr:uid="{00000000-0005-0000-0000-00003C4B0000}"/>
    <cellStyle name="Normal 10 2 5 3 4 3" xfId="17554" xr:uid="{00000000-0005-0000-0000-00003D4B0000}"/>
    <cellStyle name="Normal 10 2 5 3 4 3 2" xfId="43543" xr:uid="{00000000-0005-0000-0000-00003E4B0000}"/>
    <cellStyle name="Normal 10 2 5 3 4 4" xfId="35391" xr:uid="{00000000-0005-0000-0000-00003F4B0000}"/>
    <cellStyle name="Normal 10 2 5 3 5" xfId="19762" xr:uid="{00000000-0005-0000-0000-0000404B0000}"/>
    <cellStyle name="Normal 10 2 5 3 5 2" xfId="45751" xr:uid="{00000000-0005-0000-0000-0000414B0000}"/>
    <cellStyle name="Normal 10 2 5 3 6" xfId="11642" xr:uid="{00000000-0005-0000-0000-0000424B0000}"/>
    <cellStyle name="Normal 10 2 5 3 6 2" xfId="37631" xr:uid="{00000000-0005-0000-0000-0000434B0000}"/>
    <cellStyle name="Normal 10 2 5 3 7" xfId="27227" xr:uid="{00000000-0005-0000-0000-0000444B0000}"/>
    <cellStyle name="Normal 10 2 5 3 7 2" xfId="53216" xr:uid="{00000000-0005-0000-0000-0000454B0000}"/>
    <cellStyle name="Normal 10 2 5 3 8" xfId="3289" xr:uid="{00000000-0005-0000-0000-0000464B0000}"/>
    <cellStyle name="Normal 10 2 5 3 9" xfId="29472" xr:uid="{00000000-0005-0000-0000-0000474B0000}"/>
    <cellStyle name="Normal 10 2 5 4" xfId="4006" xr:uid="{00000000-0005-0000-0000-0000484B0000}"/>
    <cellStyle name="Normal 10 2 5 4 2" xfId="20428" xr:uid="{00000000-0005-0000-0000-0000494B0000}"/>
    <cellStyle name="Normal 10 2 5 4 2 2" xfId="46417" xr:uid="{00000000-0005-0000-0000-00004A4B0000}"/>
    <cellStyle name="Normal 10 2 5 4 3" xfId="12308" xr:uid="{00000000-0005-0000-0000-00004B4B0000}"/>
    <cellStyle name="Normal 10 2 5 4 3 2" xfId="38297" xr:uid="{00000000-0005-0000-0000-00004C4B0000}"/>
    <cellStyle name="Normal 10 2 5 4 4" xfId="30142" xr:uid="{00000000-0005-0000-0000-00004D4B0000}"/>
    <cellStyle name="Normal 10 2 5 5" xfId="4668" xr:uid="{00000000-0005-0000-0000-00004E4B0000}"/>
    <cellStyle name="Normal 10 2 5 5 2" xfId="21074" xr:uid="{00000000-0005-0000-0000-00004F4B0000}"/>
    <cellStyle name="Normal 10 2 5 5 2 2" xfId="47063" xr:uid="{00000000-0005-0000-0000-0000504B0000}"/>
    <cellStyle name="Normal 10 2 5 5 3" xfId="12954" xr:uid="{00000000-0005-0000-0000-0000514B0000}"/>
    <cellStyle name="Normal 10 2 5 5 3 2" xfId="38943" xr:uid="{00000000-0005-0000-0000-0000524B0000}"/>
    <cellStyle name="Normal 10 2 5 5 4" xfId="30788" xr:uid="{00000000-0005-0000-0000-0000534B0000}"/>
    <cellStyle name="Normal 10 2 5 6" xfId="6203" xr:uid="{00000000-0005-0000-0000-0000544B0000}"/>
    <cellStyle name="Normal 10 2 5 6 2" xfId="22549" xr:uid="{00000000-0005-0000-0000-0000554B0000}"/>
    <cellStyle name="Normal 10 2 5 6 2 2" xfId="48538" xr:uid="{00000000-0005-0000-0000-0000564B0000}"/>
    <cellStyle name="Normal 10 2 5 6 3" xfId="14429" xr:uid="{00000000-0005-0000-0000-0000574B0000}"/>
    <cellStyle name="Normal 10 2 5 6 3 2" xfId="40418" xr:uid="{00000000-0005-0000-0000-0000584B0000}"/>
    <cellStyle name="Normal 10 2 5 6 4" xfId="32265" xr:uid="{00000000-0005-0000-0000-0000594B0000}"/>
    <cellStyle name="Normal 10 2 5 7" xfId="6871" xr:uid="{00000000-0005-0000-0000-00005A4B0000}"/>
    <cellStyle name="Normal 10 2 5 7 2" xfId="23202" xr:uid="{00000000-0005-0000-0000-00005B4B0000}"/>
    <cellStyle name="Normal 10 2 5 7 2 2" xfId="49191" xr:uid="{00000000-0005-0000-0000-00005C4B0000}"/>
    <cellStyle name="Normal 10 2 5 7 3" xfId="15082" xr:uid="{00000000-0005-0000-0000-00005D4B0000}"/>
    <cellStyle name="Normal 10 2 5 7 3 2" xfId="41071" xr:uid="{00000000-0005-0000-0000-00005E4B0000}"/>
    <cellStyle name="Normal 10 2 5 7 4" xfId="32918" xr:uid="{00000000-0005-0000-0000-00005F4B0000}"/>
    <cellStyle name="Normal 10 2 5 8" xfId="7517" xr:uid="{00000000-0005-0000-0000-0000604B0000}"/>
    <cellStyle name="Normal 10 2 5 8 2" xfId="23848" xr:uid="{00000000-0005-0000-0000-0000614B0000}"/>
    <cellStyle name="Normal 10 2 5 8 2 2" xfId="49837" xr:uid="{00000000-0005-0000-0000-0000624B0000}"/>
    <cellStyle name="Normal 10 2 5 8 3" xfId="15728" xr:uid="{00000000-0005-0000-0000-0000634B0000}"/>
    <cellStyle name="Normal 10 2 5 8 3 2" xfId="41717" xr:uid="{00000000-0005-0000-0000-0000644B0000}"/>
    <cellStyle name="Normal 10 2 5 8 4" xfId="33564" xr:uid="{00000000-0005-0000-0000-0000654B0000}"/>
    <cellStyle name="Normal 10 2 5 9" xfId="8895" xr:uid="{00000000-0005-0000-0000-0000664B0000}"/>
    <cellStyle name="Normal 10 2 5 9 2" xfId="25226" xr:uid="{00000000-0005-0000-0000-0000674B0000}"/>
    <cellStyle name="Normal 10 2 5 9 2 2" xfId="51215" xr:uid="{00000000-0005-0000-0000-0000684B0000}"/>
    <cellStyle name="Normal 10 2 5 9 3" xfId="17106" xr:uid="{00000000-0005-0000-0000-0000694B0000}"/>
    <cellStyle name="Normal 10 2 5 9 3 2" xfId="43095" xr:uid="{00000000-0005-0000-0000-00006A4B0000}"/>
    <cellStyle name="Normal 10 2 5 9 4" xfId="34942" xr:uid="{00000000-0005-0000-0000-00006B4B0000}"/>
    <cellStyle name="Normal 10 2 6" xfId="191" xr:uid="{00000000-0005-0000-0000-00006C4B0000}"/>
    <cellStyle name="Normal 10 2 6 10" xfId="10341" xr:uid="{00000000-0005-0000-0000-00006D4B0000}"/>
    <cellStyle name="Normal 10 2 6 10 2" xfId="18464" xr:uid="{00000000-0005-0000-0000-00006E4B0000}"/>
    <cellStyle name="Normal 10 2 6 10 2 2" xfId="44453" xr:uid="{00000000-0005-0000-0000-00006F4B0000}"/>
    <cellStyle name="Normal 10 2 6 10 3" xfId="36330" xr:uid="{00000000-0005-0000-0000-0000704B0000}"/>
    <cellStyle name="Normal 10 2 6 11" xfId="1946" xr:uid="{00000000-0005-0000-0000-0000714B0000}"/>
    <cellStyle name="Normal 10 2 6 11 2" xfId="18810" xr:uid="{00000000-0005-0000-0000-0000724B0000}"/>
    <cellStyle name="Normal 10 2 6 11 2 2" xfId="44799" xr:uid="{00000000-0005-0000-0000-0000734B0000}"/>
    <cellStyle name="Normal 10 2 6 11 3" xfId="28440" xr:uid="{00000000-0005-0000-0000-0000744B0000}"/>
    <cellStyle name="Normal 10 2 6 12" xfId="10690" xr:uid="{00000000-0005-0000-0000-0000754B0000}"/>
    <cellStyle name="Normal 10 2 6 12 2" xfId="36679" xr:uid="{00000000-0005-0000-0000-0000764B0000}"/>
    <cellStyle name="Normal 10 2 6 13" xfId="26274" xr:uid="{00000000-0005-0000-0000-0000774B0000}"/>
    <cellStyle name="Normal 10 2 6 13 2" xfId="52263" xr:uid="{00000000-0005-0000-0000-0000784B0000}"/>
    <cellStyle name="Normal 10 2 6 14" xfId="1597" xr:uid="{00000000-0005-0000-0000-0000794B0000}"/>
    <cellStyle name="Normal 10 2 6 14 2" xfId="54050" xr:uid="{00000000-0005-0000-0000-00007A4B0000}"/>
    <cellStyle name="Normal 10 2 6 15" xfId="28091" xr:uid="{00000000-0005-0000-0000-00007B4B0000}"/>
    <cellStyle name="Normal 10 2 6 16" xfId="54452" xr:uid="{00000000-0005-0000-0000-00007C4B0000}"/>
    <cellStyle name="Normal 10 2 6 2" xfId="926" xr:uid="{00000000-0005-0000-0000-00007D4B0000}"/>
    <cellStyle name="Normal 10 2 6 2 10" xfId="55057" xr:uid="{00000000-0005-0000-0000-00007E4B0000}"/>
    <cellStyle name="Normal 10 2 6 2 2" xfId="5071" xr:uid="{00000000-0005-0000-0000-00007F4B0000}"/>
    <cellStyle name="Normal 10 2 6 2 2 2" xfId="21468" xr:uid="{00000000-0005-0000-0000-0000804B0000}"/>
    <cellStyle name="Normal 10 2 6 2 2 2 2" xfId="47457" xr:uid="{00000000-0005-0000-0000-0000814B0000}"/>
    <cellStyle name="Normal 10 2 6 2 2 3" xfId="13348" xr:uid="{00000000-0005-0000-0000-0000824B0000}"/>
    <cellStyle name="Normal 10 2 6 2 2 3 2" xfId="39337" xr:uid="{00000000-0005-0000-0000-0000834B0000}"/>
    <cellStyle name="Normal 10 2 6 2 2 4" xfId="31184" xr:uid="{00000000-0005-0000-0000-0000844B0000}"/>
    <cellStyle name="Normal 10 2 6 2 3" xfId="7911" xr:uid="{00000000-0005-0000-0000-0000854B0000}"/>
    <cellStyle name="Normal 10 2 6 2 3 2" xfId="24242" xr:uid="{00000000-0005-0000-0000-0000864B0000}"/>
    <cellStyle name="Normal 10 2 6 2 3 2 2" xfId="50231" xr:uid="{00000000-0005-0000-0000-0000874B0000}"/>
    <cellStyle name="Normal 10 2 6 2 3 3" xfId="16122" xr:uid="{00000000-0005-0000-0000-0000884B0000}"/>
    <cellStyle name="Normal 10 2 6 2 3 3 2" xfId="42111" xr:uid="{00000000-0005-0000-0000-0000894B0000}"/>
    <cellStyle name="Normal 10 2 6 2 3 4" xfId="33958" xr:uid="{00000000-0005-0000-0000-00008A4B0000}"/>
    <cellStyle name="Normal 10 2 6 2 4" xfId="9554" xr:uid="{00000000-0005-0000-0000-00008B4B0000}"/>
    <cellStyle name="Normal 10 2 6 2 4 2" xfId="25837" xr:uid="{00000000-0005-0000-0000-00008C4B0000}"/>
    <cellStyle name="Normal 10 2 6 2 4 2 2" xfId="51826" xr:uid="{00000000-0005-0000-0000-00008D4B0000}"/>
    <cellStyle name="Normal 10 2 6 2 4 3" xfId="17717" xr:uid="{00000000-0005-0000-0000-00008E4B0000}"/>
    <cellStyle name="Normal 10 2 6 2 4 3 2" xfId="43706" xr:uid="{00000000-0005-0000-0000-00008F4B0000}"/>
    <cellStyle name="Normal 10 2 6 2 4 4" xfId="35554" xr:uid="{00000000-0005-0000-0000-0000904B0000}"/>
    <cellStyle name="Normal 10 2 6 2 5" xfId="19347" xr:uid="{00000000-0005-0000-0000-0000914B0000}"/>
    <cellStyle name="Normal 10 2 6 2 5 2" xfId="45336" xr:uid="{00000000-0005-0000-0000-0000924B0000}"/>
    <cellStyle name="Normal 10 2 6 2 6" xfId="11227" xr:uid="{00000000-0005-0000-0000-0000934B0000}"/>
    <cellStyle name="Normal 10 2 6 2 6 2" xfId="37216" xr:uid="{00000000-0005-0000-0000-0000944B0000}"/>
    <cellStyle name="Normal 10 2 6 2 7" xfId="26812" xr:uid="{00000000-0005-0000-0000-0000954B0000}"/>
    <cellStyle name="Normal 10 2 6 2 7 2" xfId="52801" xr:uid="{00000000-0005-0000-0000-0000964B0000}"/>
    <cellStyle name="Normal 10 2 6 2 8" xfId="2863" xr:uid="{00000000-0005-0000-0000-0000974B0000}"/>
    <cellStyle name="Normal 10 2 6 2 9" xfId="29054" xr:uid="{00000000-0005-0000-0000-0000984B0000}"/>
    <cellStyle name="Normal 10 2 6 3" xfId="3440" xr:uid="{00000000-0005-0000-0000-0000994B0000}"/>
    <cellStyle name="Normal 10 2 6 3 2" xfId="5644" xr:uid="{00000000-0005-0000-0000-00009A4B0000}"/>
    <cellStyle name="Normal 10 2 6 3 2 2" xfId="22033" xr:uid="{00000000-0005-0000-0000-00009B4B0000}"/>
    <cellStyle name="Normal 10 2 6 3 2 2 2" xfId="48022" xr:uid="{00000000-0005-0000-0000-00009C4B0000}"/>
    <cellStyle name="Normal 10 2 6 3 2 3" xfId="13913" xr:uid="{00000000-0005-0000-0000-00009D4B0000}"/>
    <cellStyle name="Normal 10 2 6 3 2 3 2" xfId="39902" xr:uid="{00000000-0005-0000-0000-00009E4B0000}"/>
    <cellStyle name="Normal 10 2 6 3 2 4" xfId="31749" xr:uid="{00000000-0005-0000-0000-00009F4B0000}"/>
    <cellStyle name="Normal 10 2 6 3 3" xfId="8476" xr:uid="{00000000-0005-0000-0000-0000A04B0000}"/>
    <cellStyle name="Normal 10 2 6 3 3 2" xfId="24807" xr:uid="{00000000-0005-0000-0000-0000A14B0000}"/>
    <cellStyle name="Normal 10 2 6 3 3 2 2" xfId="50796" xr:uid="{00000000-0005-0000-0000-0000A24B0000}"/>
    <cellStyle name="Normal 10 2 6 3 3 3" xfId="16687" xr:uid="{00000000-0005-0000-0000-0000A34B0000}"/>
    <cellStyle name="Normal 10 2 6 3 3 3 2" xfId="42676" xr:uid="{00000000-0005-0000-0000-0000A44B0000}"/>
    <cellStyle name="Normal 10 2 6 3 3 4" xfId="34523" xr:uid="{00000000-0005-0000-0000-0000A54B0000}"/>
    <cellStyle name="Normal 10 2 6 3 4" xfId="19912" xr:uid="{00000000-0005-0000-0000-0000A64B0000}"/>
    <cellStyle name="Normal 10 2 6 3 4 2" xfId="45901" xr:uid="{00000000-0005-0000-0000-0000A74B0000}"/>
    <cellStyle name="Normal 10 2 6 3 5" xfId="11792" xr:uid="{00000000-0005-0000-0000-0000A84B0000}"/>
    <cellStyle name="Normal 10 2 6 3 5 2" xfId="37781" xr:uid="{00000000-0005-0000-0000-0000A94B0000}"/>
    <cellStyle name="Normal 10 2 6 3 6" xfId="27377" xr:uid="{00000000-0005-0000-0000-0000AA4B0000}"/>
    <cellStyle name="Normal 10 2 6 3 6 2" xfId="53366" xr:uid="{00000000-0005-0000-0000-0000AB4B0000}"/>
    <cellStyle name="Normal 10 2 6 3 7" xfId="29622" xr:uid="{00000000-0005-0000-0000-0000AC4B0000}"/>
    <cellStyle name="Normal 10 2 6 4" xfId="4174" xr:uid="{00000000-0005-0000-0000-0000AD4B0000}"/>
    <cellStyle name="Normal 10 2 6 4 2" xfId="20590" xr:uid="{00000000-0005-0000-0000-0000AE4B0000}"/>
    <cellStyle name="Normal 10 2 6 4 2 2" xfId="46579" xr:uid="{00000000-0005-0000-0000-0000AF4B0000}"/>
    <cellStyle name="Normal 10 2 6 4 3" xfId="12470" xr:uid="{00000000-0005-0000-0000-0000B04B0000}"/>
    <cellStyle name="Normal 10 2 6 4 3 2" xfId="38459" xr:uid="{00000000-0005-0000-0000-0000B14B0000}"/>
    <cellStyle name="Normal 10 2 6 4 4" xfId="30304" xr:uid="{00000000-0005-0000-0000-0000B24B0000}"/>
    <cellStyle name="Normal 10 2 6 5" xfId="4525" xr:uid="{00000000-0005-0000-0000-0000B34B0000}"/>
    <cellStyle name="Normal 10 2 6 5 2" xfId="20931" xr:uid="{00000000-0005-0000-0000-0000B44B0000}"/>
    <cellStyle name="Normal 10 2 6 5 2 2" xfId="46920" xr:uid="{00000000-0005-0000-0000-0000B54B0000}"/>
    <cellStyle name="Normal 10 2 6 5 3" xfId="12811" xr:uid="{00000000-0005-0000-0000-0000B64B0000}"/>
    <cellStyle name="Normal 10 2 6 5 3 2" xfId="38800" xr:uid="{00000000-0005-0000-0000-0000B74B0000}"/>
    <cellStyle name="Normal 10 2 6 5 4" xfId="30645" xr:uid="{00000000-0005-0000-0000-0000B84B0000}"/>
    <cellStyle name="Normal 10 2 6 6" xfId="6370" xr:uid="{00000000-0005-0000-0000-0000B94B0000}"/>
    <cellStyle name="Normal 10 2 6 6 2" xfId="22711" xr:uid="{00000000-0005-0000-0000-0000BA4B0000}"/>
    <cellStyle name="Normal 10 2 6 6 2 2" xfId="48700" xr:uid="{00000000-0005-0000-0000-0000BB4B0000}"/>
    <cellStyle name="Normal 10 2 6 6 3" xfId="14591" xr:uid="{00000000-0005-0000-0000-0000BC4B0000}"/>
    <cellStyle name="Normal 10 2 6 6 3 2" xfId="40580" xr:uid="{00000000-0005-0000-0000-0000BD4B0000}"/>
    <cellStyle name="Normal 10 2 6 6 4" xfId="32427" xr:uid="{00000000-0005-0000-0000-0000BE4B0000}"/>
    <cellStyle name="Normal 10 2 6 7" xfId="7033" xr:uid="{00000000-0005-0000-0000-0000BF4B0000}"/>
    <cellStyle name="Normal 10 2 6 7 2" xfId="23364" xr:uid="{00000000-0005-0000-0000-0000C04B0000}"/>
    <cellStyle name="Normal 10 2 6 7 2 2" xfId="49353" xr:uid="{00000000-0005-0000-0000-0000C14B0000}"/>
    <cellStyle name="Normal 10 2 6 7 3" xfId="15244" xr:uid="{00000000-0005-0000-0000-0000C24B0000}"/>
    <cellStyle name="Normal 10 2 6 7 3 2" xfId="41233" xr:uid="{00000000-0005-0000-0000-0000C34B0000}"/>
    <cellStyle name="Normal 10 2 6 7 4" xfId="33080" xr:uid="{00000000-0005-0000-0000-0000C44B0000}"/>
    <cellStyle name="Normal 10 2 6 8" xfId="7374" xr:uid="{00000000-0005-0000-0000-0000C54B0000}"/>
    <cellStyle name="Normal 10 2 6 8 2" xfId="23705" xr:uid="{00000000-0005-0000-0000-0000C64B0000}"/>
    <cellStyle name="Normal 10 2 6 8 2 2" xfId="49694" xr:uid="{00000000-0005-0000-0000-0000C74B0000}"/>
    <cellStyle name="Normal 10 2 6 8 3" xfId="15585" xr:uid="{00000000-0005-0000-0000-0000C84B0000}"/>
    <cellStyle name="Normal 10 2 6 8 3 2" xfId="41574" xr:uid="{00000000-0005-0000-0000-0000C94B0000}"/>
    <cellStyle name="Normal 10 2 6 8 4" xfId="33421" xr:uid="{00000000-0005-0000-0000-0000CA4B0000}"/>
    <cellStyle name="Normal 10 2 6 9" xfId="8896" xr:uid="{00000000-0005-0000-0000-0000CB4B0000}"/>
    <cellStyle name="Normal 10 2 6 9 2" xfId="25227" xr:uid="{00000000-0005-0000-0000-0000CC4B0000}"/>
    <cellStyle name="Normal 10 2 6 9 2 2" xfId="51216" xr:uid="{00000000-0005-0000-0000-0000CD4B0000}"/>
    <cellStyle name="Normal 10 2 6 9 3" xfId="17107" xr:uid="{00000000-0005-0000-0000-0000CE4B0000}"/>
    <cellStyle name="Normal 10 2 6 9 3 2" xfId="43096" xr:uid="{00000000-0005-0000-0000-0000CF4B0000}"/>
    <cellStyle name="Normal 10 2 6 9 4" xfId="34943" xr:uid="{00000000-0005-0000-0000-0000D04B0000}"/>
    <cellStyle name="Normal 10 2 7" xfId="577" xr:uid="{00000000-0005-0000-0000-0000D14B0000}"/>
    <cellStyle name="Normal 10 2 7 10" xfId="54752" xr:uid="{00000000-0005-0000-0000-0000D24B0000}"/>
    <cellStyle name="Normal 10 2 7 2" xfId="3826" xr:uid="{00000000-0005-0000-0000-0000D34B0000}"/>
    <cellStyle name="Normal 10 2 7 2 2" xfId="20285" xr:uid="{00000000-0005-0000-0000-0000D44B0000}"/>
    <cellStyle name="Normal 10 2 7 2 2 2" xfId="46274" xr:uid="{00000000-0005-0000-0000-0000D54B0000}"/>
    <cellStyle name="Normal 10 2 7 2 3" xfId="12165" xr:uid="{00000000-0005-0000-0000-0000D64B0000}"/>
    <cellStyle name="Normal 10 2 7 2 3 2" xfId="38154" xr:uid="{00000000-0005-0000-0000-0000D74B0000}"/>
    <cellStyle name="Normal 10 2 7 2 4" xfId="29999" xr:uid="{00000000-0005-0000-0000-0000D84B0000}"/>
    <cellStyle name="Normal 10 2 7 3" xfId="6025" xr:uid="{00000000-0005-0000-0000-0000D94B0000}"/>
    <cellStyle name="Normal 10 2 7 3 2" xfId="22406" xr:uid="{00000000-0005-0000-0000-0000DA4B0000}"/>
    <cellStyle name="Normal 10 2 7 3 2 2" xfId="48395" xr:uid="{00000000-0005-0000-0000-0000DB4B0000}"/>
    <cellStyle name="Normal 10 2 7 3 3" xfId="14286" xr:uid="{00000000-0005-0000-0000-0000DC4B0000}"/>
    <cellStyle name="Normal 10 2 7 3 3 2" xfId="40275" xr:uid="{00000000-0005-0000-0000-0000DD4B0000}"/>
    <cellStyle name="Normal 10 2 7 3 4" xfId="32122" xr:uid="{00000000-0005-0000-0000-0000DE4B0000}"/>
    <cellStyle name="Normal 10 2 7 4" xfId="6728" xr:uid="{00000000-0005-0000-0000-0000DF4B0000}"/>
    <cellStyle name="Normal 10 2 7 4 2" xfId="23059" xr:uid="{00000000-0005-0000-0000-0000E04B0000}"/>
    <cellStyle name="Normal 10 2 7 4 2 2" xfId="49048" xr:uid="{00000000-0005-0000-0000-0000E14B0000}"/>
    <cellStyle name="Normal 10 2 7 4 3" xfId="14939" xr:uid="{00000000-0005-0000-0000-0000E24B0000}"/>
    <cellStyle name="Normal 10 2 7 4 3 2" xfId="40928" xr:uid="{00000000-0005-0000-0000-0000E34B0000}"/>
    <cellStyle name="Normal 10 2 7 4 4" xfId="32775" xr:uid="{00000000-0005-0000-0000-0000E44B0000}"/>
    <cellStyle name="Normal 10 2 7 5" xfId="9237" xr:uid="{00000000-0005-0000-0000-0000E54B0000}"/>
    <cellStyle name="Normal 10 2 7 5 2" xfId="25530" xr:uid="{00000000-0005-0000-0000-0000E64B0000}"/>
    <cellStyle name="Normal 10 2 7 5 2 2" xfId="51519" xr:uid="{00000000-0005-0000-0000-0000E74B0000}"/>
    <cellStyle name="Normal 10 2 7 5 3" xfId="17410" xr:uid="{00000000-0005-0000-0000-0000E84B0000}"/>
    <cellStyle name="Normal 10 2 7 5 3 2" xfId="43399" xr:uid="{00000000-0005-0000-0000-0000E94B0000}"/>
    <cellStyle name="Normal 10 2 7 5 4" xfId="35247" xr:uid="{00000000-0005-0000-0000-0000EA4B0000}"/>
    <cellStyle name="Normal 10 2 7 6" xfId="10036" xr:uid="{00000000-0005-0000-0000-0000EB4B0000}"/>
    <cellStyle name="Normal 10 2 7 6 2" xfId="18159" xr:uid="{00000000-0005-0000-0000-0000EC4B0000}"/>
    <cellStyle name="Normal 10 2 7 6 2 2" xfId="44148" xr:uid="{00000000-0005-0000-0000-0000ED4B0000}"/>
    <cellStyle name="Normal 10 2 7 6 3" xfId="36025" xr:uid="{00000000-0005-0000-0000-0000EE4B0000}"/>
    <cellStyle name="Normal 10 2 7 7" xfId="2444" xr:uid="{00000000-0005-0000-0000-0000EF4B0000}"/>
    <cellStyle name="Normal 10 2 7 8" xfId="1292" xr:uid="{00000000-0005-0000-0000-0000F04B0000}"/>
    <cellStyle name="Normal 10 2 7 8 2" xfId="53745" xr:uid="{00000000-0005-0000-0000-0000F14B0000}"/>
    <cellStyle name="Normal 10 2 7 9" xfId="27764" xr:uid="{00000000-0005-0000-0000-0000F24B0000}"/>
    <cellStyle name="Normal 10 2 8" xfId="503" xr:uid="{00000000-0005-0000-0000-0000F34B0000}"/>
    <cellStyle name="Normal 10 2 8 10" xfId="54699" xr:uid="{00000000-0005-0000-0000-0000F44B0000}"/>
    <cellStyle name="Normal 10 2 8 2" xfId="5351" xr:uid="{00000000-0005-0000-0000-0000F54B0000}"/>
    <cellStyle name="Normal 10 2 8 2 2" xfId="21740" xr:uid="{00000000-0005-0000-0000-0000F64B0000}"/>
    <cellStyle name="Normal 10 2 8 2 2 2" xfId="47729" xr:uid="{00000000-0005-0000-0000-0000F74B0000}"/>
    <cellStyle name="Normal 10 2 8 2 3" xfId="13620" xr:uid="{00000000-0005-0000-0000-0000F84B0000}"/>
    <cellStyle name="Normal 10 2 8 2 3 2" xfId="39609" xr:uid="{00000000-0005-0000-0000-0000F94B0000}"/>
    <cellStyle name="Normal 10 2 8 2 4" xfId="31456" xr:uid="{00000000-0005-0000-0000-0000FA4B0000}"/>
    <cellStyle name="Normal 10 2 8 3" xfId="8183" xr:uid="{00000000-0005-0000-0000-0000FB4B0000}"/>
    <cellStyle name="Normal 10 2 8 3 2" xfId="24514" xr:uid="{00000000-0005-0000-0000-0000FC4B0000}"/>
    <cellStyle name="Normal 10 2 8 3 2 2" xfId="50503" xr:uid="{00000000-0005-0000-0000-0000FD4B0000}"/>
    <cellStyle name="Normal 10 2 8 3 3" xfId="16394" xr:uid="{00000000-0005-0000-0000-0000FE4B0000}"/>
    <cellStyle name="Normal 10 2 8 3 3 2" xfId="42383" xr:uid="{00000000-0005-0000-0000-0000FF4B0000}"/>
    <cellStyle name="Normal 10 2 8 3 4" xfId="34230" xr:uid="{00000000-0005-0000-0000-0000004C0000}"/>
    <cellStyle name="Normal 10 2 8 4" xfId="9172" xr:uid="{00000000-0005-0000-0000-0000014C0000}"/>
    <cellStyle name="Normal 10 2 8 4 2" xfId="25477" xr:uid="{00000000-0005-0000-0000-0000024C0000}"/>
    <cellStyle name="Normal 10 2 8 4 2 2" xfId="51466" xr:uid="{00000000-0005-0000-0000-0000034C0000}"/>
    <cellStyle name="Normal 10 2 8 4 3" xfId="17357" xr:uid="{00000000-0005-0000-0000-0000044C0000}"/>
    <cellStyle name="Normal 10 2 8 4 3 2" xfId="43346" xr:uid="{00000000-0005-0000-0000-0000054C0000}"/>
    <cellStyle name="Normal 10 2 8 4 4" xfId="35194" xr:uid="{00000000-0005-0000-0000-0000064C0000}"/>
    <cellStyle name="Normal 10 2 8 5" xfId="19619" xr:uid="{00000000-0005-0000-0000-0000074C0000}"/>
    <cellStyle name="Normal 10 2 8 5 2" xfId="45608" xr:uid="{00000000-0005-0000-0000-0000084C0000}"/>
    <cellStyle name="Normal 10 2 8 6" xfId="11499" xr:uid="{00000000-0005-0000-0000-0000094C0000}"/>
    <cellStyle name="Normal 10 2 8 6 2" xfId="37488" xr:uid="{00000000-0005-0000-0000-00000A4C0000}"/>
    <cellStyle name="Normal 10 2 8 7" xfId="27084" xr:uid="{00000000-0005-0000-0000-00000B4C0000}"/>
    <cellStyle name="Normal 10 2 8 7 2" xfId="53073" xr:uid="{00000000-0005-0000-0000-00000C4C0000}"/>
    <cellStyle name="Normal 10 2 8 8" xfId="3143" xr:uid="{00000000-0005-0000-0000-00000D4C0000}"/>
    <cellStyle name="Normal 10 2 8 9" xfId="29329" xr:uid="{00000000-0005-0000-0000-00000E4C0000}"/>
    <cellStyle name="Normal 10 2 9" xfId="3766" xr:uid="{00000000-0005-0000-0000-00000F4C0000}"/>
    <cellStyle name="Normal 10 2 9 2" xfId="20232" xr:uid="{00000000-0005-0000-0000-0000104C0000}"/>
    <cellStyle name="Normal 10 2 9 2 2" xfId="46221" xr:uid="{00000000-0005-0000-0000-0000114C0000}"/>
    <cellStyle name="Normal 10 2 9 3" xfId="12112" xr:uid="{00000000-0005-0000-0000-0000124C0000}"/>
    <cellStyle name="Normal 10 2 9 3 2" xfId="38101" xr:uid="{00000000-0005-0000-0000-0000134C0000}"/>
    <cellStyle name="Normal 10 2 9 4" xfId="29946" xr:uid="{00000000-0005-0000-0000-0000144C0000}"/>
    <cellStyle name="Normal 10 3" xfId="192" xr:uid="{00000000-0005-0000-0000-0000154C0000}"/>
    <cellStyle name="Normal 10 3 10" xfId="4489" xr:uid="{00000000-0005-0000-0000-0000164C0000}"/>
    <cellStyle name="Normal 10 3 10 2" xfId="20895" xr:uid="{00000000-0005-0000-0000-0000174C0000}"/>
    <cellStyle name="Normal 10 3 10 2 2" xfId="46884" xr:uid="{00000000-0005-0000-0000-0000184C0000}"/>
    <cellStyle name="Normal 10 3 10 3" xfId="12775" xr:uid="{00000000-0005-0000-0000-0000194C0000}"/>
    <cellStyle name="Normal 10 3 10 3 2" xfId="38764" xr:uid="{00000000-0005-0000-0000-00001A4C0000}"/>
    <cellStyle name="Normal 10 3 10 4" xfId="30609" xr:uid="{00000000-0005-0000-0000-00001B4C0000}"/>
    <cellStyle name="Normal 10 3 11" xfId="5975" xr:uid="{00000000-0005-0000-0000-00001C4C0000}"/>
    <cellStyle name="Normal 10 3 11 2" xfId="22363" xr:uid="{00000000-0005-0000-0000-00001D4C0000}"/>
    <cellStyle name="Normal 10 3 11 2 2" xfId="48352" xr:uid="{00000000-0005-0000-0000-00001E4C0000}"/>
    <cellStyle name="Normal 10 3 11 3" xfId="14243" xr:uid="{00000000-0005-0000-0000-00001F4C0000}"/>
    <cellStyle name="Normal 10 3 11 3 2" xfId="40232" xr:uid="{00000000-0005-0000-0000-0000204C0000}"/>
    <cellStyle name="Normal 10 3 11 4" xfId="32079" xr:uid="{00000000-0005-0000-0000-0000214C0000}"/>
    <cellStyle name="Normal 10 3 12" xfId="6685" xr:uid="{00000000-0005-0000-0000-0000224C0000}"/>
    <cellStyle name="Normal 10 3 12 2" xfId="23016" xr:uid="{00000000-0005-0000-0000-0000234C0000}"/>
    <cellStyle name="Normal 10 3 12 2 2" xfId="49005" xr:uid="{00000000-0005-0000-0000-0000244C0000}"/>
    <cellStyle name="Normal 10 3 12 3" xfId="14896" xr:uid="{00000000-0005-0000-0000-0000254C0000}"/>
    <cellStyle name="Normal 10 3 12 3 2" xfId="40885" xr:uid="{00000000-0005-0000-0000-0000264C0000}"/>
    <cellStyle name="Normal 10 3 12 4" xfId="32732" xr:uid="{00000000-0005-0000-0000-0000274C0000}"/>
    <cellStyle name="Normal 10 3 13" xfId="7338" xr:uid="{00000000-0005-0000-0000-0000284C0000}"/>
    <cellStyle name="Normal 10 3 13 2" xfId="23669" xr:uid="{00000000-0005-0000-0000-0000294C0000}"/>
    <cellStyle name="Normal 10 3 13 2 2" xfId="49658" xr:uid="{00000000-0005-0000-0000-00002A4C0000}"/>
    <cellStyle name="Normal 10 3 13 3" xfId="15549" xr:uid="{00000000-0005-0000-0000-00002B4C0000}"/>
    <cellStyle name="Normal 10 3 13 3 2" xfId="41538" xr:uid="{00000000-0005-0000-0000-00002C4C0000}"/>
    <cellStyle name="Normal 10 3 13 4" xfId="33385" xr:uid="{00000000-0005-0000-0000-00002D4C0000}"/>
    <cellStyle name="Normal 10 3 14" xfId="8897" xr:uid="{00000000-0005-0000-0000-00002E4C0000}"/>
    <cellStyle name="Normal 10 3 14 2" xfId="25228" xr:uid="{00000000-0005-0000-0000-00002F4C0000}"/>
    <cellStyle name="Normal 10 3 14 2 2" xfId="51217" xr:uid="{00000000-0005-0000-0000-0000304C0000}"/>
    <cellStyle name="Normal 10 3 14 3" xfId="17108" xr:uid="{00000000-0005-0000-0000-0000314C0000}"/>
    <cellStyle name="Normal 10 3 14 3 2" xfId="43097" xr:uid="{00000000-0005-0000-0000-0000324C0000}"/>
    <cellStyle name="Normal 10 3 14 4" xfId="34944" xr:uid="{00000000-0005-0000-0000-0000334C0000}"/>
    <cellStyle name="Normal 10 3 15" xfId="9993" xr:uid="{00000000-0005-0000-0000-0000344C0000}"/>
    <cellStyle name="Normal 10 3 15 2" xfId="18116" xr:uid="{00000000-0005-0000-0000-0000354C0000}"/>
    <cellStyle name="Normal 10 3 15 2 2" xfId="44105" xr:uid="{00000000-0005-0000-0000-0000364C0000}"/>
    <cellStyle name="Normal 10 3 15 3" xfId="35982" xr:uid="{00000000-0005-0000-0000-0000374C0000}"/>
    <cellStyle name="Normal 10 3 16" xfId="1910" xr:uid="{00000000-0005-0000-0000-0000384C0000}"/>
    <cellStyle name="Normal 10 3 16 2" xfId="18774" xr:uid="{00000000-0005-0000-0000-0000394C0000}"/>
    <cellStyle name="Normal 10 3 16 2 2" xfId="44763" xr:uid="{00000000-0005-0000-0000-00003A4C0000}"/>
    <cellStyle name="Normal 10 3 16 3" xfId="28404" xr:uid="{00000000-0005-0000-0000-00003B4C0000}"/>
    <cellStyle name="Normal 10 3 17" xfId="10654" xr:uid="{00000000-0005-0000-0000-00003C4C0000}"/>
    <cellStyle name="Normal 10 3 17 2" xfId="36643" xr:uid="{00000000-0005-0000-0000-00003D4C0000}"/>
    <cellStyle name="Normal 10 3 18" xfId="26238" xr:uid="{00000000-0005-0000-0000-00003E4C0000}"/>
    <cellStyle name="Normal 10 3 18 2" xfId="52227" xr:uid="{00000000-0005-0000-0000-00003F4C0000}"/>
    <cellStyle name="Normal 10 3 19" xfId="1249" xr:uid="{00000000-0005-0000-0000-0000404C0000}"/>
    <cellStyle name="Normal 10 3 19 2" xfId="53702" xr:uid="{00000000-0005-0000-0000-0000414C0000}"/>
    <cellStyle name="Normal 10 3 2" xfId="193" xr:uid="{00000000-0005-0000-0000-0000424C0000}"/>
    <cellStyle name="Normal 10 3 2 10" xfId="8898" xr:uid="{00000000-0005-0000-0000-0000434C0000}"/>
    <cellStyle name="Normal 10 3 2 10 2" xfId="25229" xr:uid="{00000000-0005-0000-0000-0000444C0000}"/>
    <cellStyle name="Normal 10 3 2 10 2 2" xfId="51218" xr:uid="{00000000-0005-0000-0000-0000454C0000}"/>
    <cellStyle name="Normal 10 3 2 10 3" xfId="17109" xr:uid="{00000000-0005-0000-0000-0000464C0000}"/>
    <cellStyle name="Normal 10 3 2 10 3 2" xfId="43098" xr:uid="{00000000-0005-0000-0000-0000474C0000}"/>
    <cellStyle name="Normal 10 3 2 10 4" xfId="34945" xr:uid="{00000000-0005-0000-0000-0000484C0000}"/>
    <cellStyle name="Normal 10 3 2 11" xfId="10090" xr:uid="{00000000-0005-0000-0000-0000494C0000}"/>
    <cellStyle name="Normal 10 3 2 11 2" xfId="18213" xr:uid="{00000000-0005-0000-0000-00004A4C0000}"/>
    <cellStyle name="Normal 10 3 2 11 2 2" xfId="44202" xr:uid="{00000000-0005-0000-0000-00004B4C0000}"/>
    <cellStyle name="Normal 10 3 2 11 3" xfId="36079" xr:uid="{00000000-0005-0000-0000-00004C4C0000}"/>
    <cellStyle name="Normal 10 3 2 12" xfId="2000" xr:uid="{00000000-0005-0000-0000-00004D4C0000}"/>
    <cellStyle name="Normal 10 3 2 12 2" xfId="18864" xr:uid="{00000000-0005-0000-0000-00004E4C0000}"/>
    <cellStyle name="Normal 10 3 2 12 2 2" xfId="44853" xr:uid="{00000000-0005-0000-0000-00004F4C0000}"/>
    <cellStyle name="Normal 10 3 2 12 3" xfId="28494" xr:uid="{00000000-0005-0000-0000-0000504C0000}"/>
    <cellStyle name="Normal 10 3 2 13" xfId="10744" xr:uid="{00000000-0005-0000-0000-0000514C0000}"/>
    <cellStyle name="Normal 10 3 2 13 2" xfId="36733" xr:uid="{00000000-0005-0000-0000-0000524C0000}"/>
    <cellStyle name="Normal 10 3 2 14" xfId="26328" xr:uid="{00000000-0005-0000-0000-0000534C0000}"/>
    <cellStyle name="Normal 10 3 2 14 2" xfId="52317" xr:uid="{00000000-0005-0000-0000-0000544C0000}"/>
    <cellStyle name="Normal 10 3 2 15" xfId="1346" xr:uid="{00000000-0005-0000-0000-0000554C0000}"/>
    <cellStyle name="Normal 10 3 2 15 2" xfId="53799" xr:uid="{00000000-0005-0000-0000-0000564C0000}"/>
    <cellStyle name="Normal 10 3 2 16" xfId="27824" xr:uid="{00000000-0005-0000-0000-0000574C0000}"/>
    <cellStyle name="Normal 10 3 2 17" xfId="54454" xr:uid="{00000000-0005-0000-0000-0000584C0000}"/>
    <cellStyle name="Normal 10 3 2 2" xfId="194" xr:uid="{00000000-0005-0000-0000-0000594C0000}"/>
    <cellStyle name="Normal 10 3 2 2 10" xfId="10233" xr:uid="{00000000-0005-0000-0000-00005A4C0000}"/>
    <cellStyle name="Normal 10 3 2 2 10 2" xfId="18356" xr:uid="{00000000-0005-0000-0000-00005B4C0000}"/>
    <cellStyle name="Normal 10 3 2 2 10 2 2" xfId="44345" xr:uid="{00000000-0005-0000-0000-00005C4C0000}"/>
    <cellStyle name="Normal 10 3 2 2 10 3" xfId="36222" xr:uid="{00000000-0005-0000-0000-00005D4C0000}"/>
    <cellStyle name="Normal 10 3 2 2 11" xfId="2143" xr:uid="{00000000-0005-0000-0000-00005E4C0000}"/>
    <cellStyle name="Normal 10 3 2 2 11 2" xfId="19007" xr:uid="{00000000-0005-0000-0000-00005F4C0000}"/>
    <cellStyle name="Normal 10 3 2 2 11 2 2" xfId="44996" xr:uid="{00000000-0005-0000-0000-0000604C0000}"/>
    <cellStyle name="Normal 10 3 2 2 11 3" xfId="28637" xr:uid="{00000000-0005-0000-0000-0000614C0000}"/>
    <cellStyle name="Normal 10 3 2 2 12" xfId="10887" xr:uid="{00000000-0005-0000-0000-0000624C0000}"/>
    <cellStyle name="Normal 10 3 2 2 12 2" xfId="36876" xr:uid="{00000000-0005-0000-0000-0000634C0000}"/>
    <cellStyle name="Normal 10 3 2 2 13" xfId="26471" xr:uid="{00000000-0005-0000-0000-0000644C0000}"/>
    <cellStyle name="Normal 10 3 2 2 13 2" xfId="52460" xr:uid="{00000000-0005-0000-0000-0000654C0000}"/>
    <cellStyle name="Normal 10 3 2 2 14" xfId="1489" xr:uid="{00000000-0005-0000-0000-0000664C0000}"/>
    <cellStyle name="Normal 10 3 2 2 14 2" xfId="53942" xr:uid="{00000000-0005-0000-0000-0000674C0000}"/>
    <cellStyle name="Normal 10 3 2 2 15" xfId="27980" xr:uid="{00000000-0005-0000-0000-0000684C0000}"/>
    <cellStyle name="Normal 10 3 2 2 16" xfId="54455" xr:uid="{00000000-0005-0000-0000-0000694C0000}"/>
    <cellStyle name="Normal 10 3 2 2 2" xfId="1118" xr:uid="{00000000-0005-0000-0000-00006A4C0000}"/>
    <cellStyle name="Normal 10 3 2 2 2 10" xfId="2866" xr:uid="{00000000-0005-0000-0000-00006B4C0000}"/>
    <cellStyle name="Normal 10 3 2 2 2 10 2" xfId="19350" xr:uid="{00000000-0005-0000-0000-00006C4C0000}"/>
    <cellStyle name="Normal 10 3 2 2 2 10 2 2" xfId="45339" xr:uid="{00000000-0005-0000-0000-00006D4C0000}"/>
    <cellStyle name="Normal 10 3 2 2 2 10 3" xfId="29057" xr:uid="{00000000-0005-0000-0000-00006E4C0000}"/>
    <cellStyle name="Normal 10 3 2 2 2 11" xfId="11230" xr:uid="{00000000-0005-0000-0000-00006F4C0000}"/>
    <cellStyle name="Normal 10 3 2 2 2 11 2" xfId="37219" xr:uid="{00000000-0005-0000-0000-0000704C0000}"/>
    <cellStyle name="Normal 10 3 2 2 2 12" xfId="26815" xr:uid="{00000000-0005-0000-0000-0000714C0000}"/>
    <cellStyle name="Normal 10 3 2 2 2 12 2" xfId="52804" xr:uid="{00000000-0005-0000-0000-0000724C0000}"/>
    <cellStyle name="Normal 10 3 2 2 2 13" xfId="1782" xr:uid="{00000000-0005-0000-0000-0000734C0000}"/>
    <cellStyle name="Normal 10 3 2 2 2 13 2" xfId="54235" xr:uid="{00000000-0005-0000-0000-0000744C0000}"/>
    <cellStyle name="Normal 10 3 2 2 2 14" xfId="28276" xr:uid="{00000000-0005-0000-0000-0000754C0000}"/>
    <cellStyle name="Normal 10 3 2 2 2 15" xfId="55242" xr:uid="{00000000-0005-0000-0000-0000764C0000}"/>
    <cellStyle name="Normal 10 3 2 2 2 2" xfId="3641" xr:uid="{00000000-0005-0000-0000-0000774C0000}"/>
    <cellStyle name="Normal 10 3 2 2 2 2 2" xfId="5845" xr:uid="{00000000-0005-0000-0000-0000784C0000}"/>
    <cellStyle name="Normal 10 3 2 2 2 2 2 2" xfId="22234" xr:uid="{00000000-0005-0000-0000-0000794C0000}"/>
    <cellStyle name="Normal 10 3 2 2 2 2 2 2 2" xfId="48223" xr:uid="{00000000-0005-0000-0000-00007A4C0000}"/>
    <cellStyle name="Normal 10 3 2 2 2 2 2 3" xfId="14114" xr:uid="{00000000-0005-0000-0000-00007B4C0000}"/>
    <cellStyle name="Normal 10 3 2 2 2 2 2 3 2" xfId="40103" xr:uid="{00000000-0005-0000-0000-00007C4C0000}"/>
    <cellStyle name="Normal 10 3 2 2 2 2 2 4" xfId="31950" xr:uid="{00000000-0005-0000-0000-00007D4C0000}"/>
    <cellStyle name="Normal 10 3 2 2 2 2 3" xfId="8677" xr:uid="{00000000-0005-0000-0000-00007E4C0000}"/>
    <cellStyle name="Normal 10 3 2 2 2 2 3 2" xfId="25008" xr:uid="{00000000-0005-0000-0000-00007F4C0000}"/>
    <cellStyle name="Normal 10 3 2 2 2 2 3 2 2" xfId="50997" xr:uid="{00000000-0005-0000-0000-0000804C0000}"/>
    <cellStyle name="Normal 10 3 2 2 2 2 3 3" xfId="16888" xr:uid="{00000000-0005-0000-0000-0000814C0000}"/>
    <cellStyle name="Normal 10 3 2 2 2 2 3 3 2" xfId="42877" xr:uid="{00000000-0005-0000-0000-0000824C0000}"/>
    <cellStyle name="Normal 10 3 2 2 2 2 3 4" xfId="34724" xr:uid="{00000000-0005-0000-0000-0000834C0000}"/>
    <cellStyle name="Normal 10 3 2 2 2 2 4" xfId="20113" xr:uid="{00000000-0005-0000-0000-0000844C0000}"/>
    <cellStyle name="Normal 10 3 2 2 2 2 4 2" xfId="46102" xr:uid="{00000000-0005-0000-0000-0000854C0000}"/>
    <cellStyle name="Normal 10 3 2 2 2 2 5" xfId="11993" xr:uid="{00000000-0005-0000-0000-0000864C0000}"/>
    <cellStyle name="Normal 10 3 2 2 2 2 5 2" xfId="37982" xr:uid="{00000000-0005-0000-0000-0000874C0000}"/>
    <cellStyle name="Normal 10 3 2 2 2 2 6" xfId="27578" xr:uid="{00000000-0005-0000-0000-0000884C0000}"/>
    <cellStyle name="Normal 10 3 2 2 2 2 6 2" xfId="53567" xr:uid="{00000000-0005-0000-0000-0000894C0000}"/>
    <cellStyle name="Normal 10 3 2 2 2 2 7" xfId="29824" xr:uid="{00000000-0005-0000-0000-00008A4C0000}"/>
    <cellStyle name="Normal 10 3 2 2 2 3" xfId="4366" xr:uid="{00000000-0005-0000-0000-00008B4C0000}"/>
    <cellStyle name="Normal 10 3 2 2 2 3 2" xfId="20775" xr:uid="{00000000-0005-0000-0000-00008C4C0000}"/>
    <cellStyle name="Normal 10 3 2 2 2 3 2 2" xfId="46764" xr:uid="{00000000-0005-0000-0000-00008D4C0000}"/>
    <cellStyle name="Normal 10 3 2 2 2 3 3" xfId="12655" xr:uid="{00000000-0005-0000-0000-00008E4C0000}"/>
    <cellStyle name="Normal 10 3 2 2 2 3 3 2" xfId="38644" xr:uid="{00000000-0005-0000-0000-00008F4C0000}"/>
    <cellStyle name="Normal 10 3 2 2 2 3 4" xfId="30489" xr:uid="{00000000-0005-0000-0000-0000904C0000}"/>
    <cellStyle name="Normal 10 3 2 2 2 4" xfId="5074" xr:uid="{00000000-0005-0000-0000-0000914C0000}"/>
    <cellStyle name="Normal 10 3 2 2 2 4 2" xfId="21471" xr:uid="{00000000-0005-0000-0000-0000924C0000}"/>
    <cellStyle name="Normal 10 3 2 2 2 4 2 2" xfId="47460" xr:uid="{00000000-0005-0000-0000-0000934C0000}"/>
    <cellStyle name="Normal 10 3 2 2 2 4 3" xfId="13351" xr:uid="{00000000-0005-0000-0000-0000944C0000}"/>
    <cellStyle name="Normal 10 3 2 2 2 4 3 2" xfId="39340" xr:uid="{00000000-0005-0000-0000-0000954C0000}"/>
    <cellStyle name="Normal 10 3 2 2 2 4 4" xfId="31187" xr:uid="{00000000-0005-0000-0000-0000964C0000}"/>
    <cellStyle name="Normal 10 3 2 2 2 5" xfId="6562" xr:uid="{00000000-0005-0000-0000-0000974C0000}"/>
    <cellStyle name="Normal 10 3 2 2 2 5 2" xfId="22896" xr:uid="{00000000-0005-0000-0000-0000984C0000}"/>
    <cellStyle name="Normal 10 3 2 2 2 5 2 2" xfId="48885" xr:uid="{00000000-0005-0000-0000-0000994C0000}"/>
    <cellStyle name="Normal 10 3 2 2 2 5 3" xfId="14776" xr:uid="{00000000-0005-0000-0000-00009A4C0000}"/>
    <cellStyle name="Normal 10 3 2 2 2 5 3 2" xfId="40765" xr:uid="{00000000-0005-0000-0000-00009B4C0000}"/>
    <cellStyle name="Normal 10 3 2 2 2 5 4" xfId="32612" xr:uid="{00000000-0005-0000-0000-00009C4C0000}"/>
    <cellStyle name="Normal 10 3 2 2 2 6" xfId="7218" xr:uid="{00000000-0005-0000-0000-00009D4C0000}"/>
    <cellStyle name="Normal 10 3 2 2 2 6 2" xfId="23549" xr:uid="{00000000-0005-0000-0000-00009E4C0000}"/>
    <cellStyle name="Normal 10 3 2 2 2 6 2 2" xfId="49538" xr:uid="{00000000-0005-0000-0000-00009F4C0000}"/>
    <cellStyle name="Normal 10 3 2 2 2 6 3" xfId="15429" xr:uid="{00000000-0005-0000-0000-0000A04C0000}"/>
    <cellStyle name="Normal 10 3 2 2 2 6 3 2" xfId="41418" xr:uid="{00000000-0005-0000-0000-0000A14C0000}"/>
    <cellStyle name="Normal 10 3 2 2 2 6 4" xfId="33265" xr:uid="{00000000-0005-0000-0000-0000A24C0000}"/>
    <cellStyle name="Normal 10 3 2 2 2 7" xfId="7914" xr:uid="{00000000-0005-0000-0000-0000A34C0000}"/>
    <cellStyle name="Normal 10 3 2 2 2 7 2" xfId="24245" xr:uid="{00000000-0005-0000-0000-0000A44C0000}"/>
    <cellStyle name="Normal 10 3 2 2 2 7 2 2" xfId="50234" xr:uid="{00000000-0005-0000-0000-0000A54C0000}"/>
    <cellStyle name="Normal 10 3 2 2 2 7 3" xfId="16125" xr:uid="{00000000-0005-0000-0000-0000A64C0000}"/>
    <cellStyle name="Normal 10 3 2 2 2 7 3 2" xfId="42114" xr:uid="{00000000-0005-0000-0000-0000A74C0000}"/>
    <cellStyle name="Normal 10 3 2 2 2 7 4" xfId="33961" xr:uid="{00000000-0005-0000-0000-0000A84C0000}"/>
    <cellStyle name="Normal 10 3 2 2 2 8" xfId="9742" xr:uid="{00000000-0005-0000-0000-0000A94C0000}"/>
    <cellStyle name="Normal 10 3 2 2 2 8 2" xfId="26023" xr:uid="{00000000-0005-0000-0000-0000AA4C0000}"/>
    <cellStyle name="Normal 10 3 2 2 2 8 2 2" xfId="52012" xr:uid="{00000000-0005-0000-0000-0000AB4C0000}"/>
    <cellStyle name="Normal 10 3 2 2 2 8 3" xfId="17903" xr:uid="{00000000-0005-0000-0000-0000AC4C0000}"/>
    <cellStyle name="Normal 10 3 2 2 2 8 3 2" xfId="43892" xr:uid="{00000000-0005-0000-0000-0000AD4C0000}"/>
    <cellStyle name="Normal 10 3 2 2 2 8 4" xfId="35740" xr:uid="{00000000-0005-0000-0000-0000AE4C0000}"/>
    <cellStyle name="Normal 10 3 2 2 2 9" xfId="10526" xr:uid="{00000000-0005-0000-0000-0000AF4C0000}"/>
    <cellStyle name="Normal 10 3 2 2 2 9 2" xfId="18649" xr:uid="{00000000-0005-0000-0000-0000B04C0000}"/>
    <cellStyle name="Normal 10 3 2 2 2 9 2 2" xfId="44638" xr:uid="{00000000-0005-0000-0000-0000B14C0000}"/>
    <cellStyle name="Normal 10 3 2 2 2 9 3" xfId="36515" xr:uid="{00000000-0005-0000-0000-0000B24C0000}"/>
    <cellStyle name="Normal 10 3 2 2 3" xfId="813" xr:uid="{00000000-0005-0000-0000-0000B34C0000}"/>
    <cellStyle name="Normal 10 3 2 2 3 10" xfId="54949" xr:uid="{00000000-0005-0000-0000-0000B44C0000}"/>
    <cellStyle name="Normal 10 3 2 2 3 2" xfId="5548" xr:uid="{00000000-0005-0000-0000-0000B54C0000}"/>
    <cellStyle name="Normal 10 3 2 2 3 2 2" xfId="21937" xr:uid="{00000000-0005-0000-0000-0000B64C0000}"/>
    <cellStyle name="Normal 10 3 2 2 3 2 2 2" xfId="47926" xr:uid="{00000000-0005-0000-0000-0000B74C0000}"/>
    <cellStyle name="Normal 10 3 2 2 3 2 3" xfId="13817" xr:uid="{00000000-0005-0000-0000-0000B84C0000}"/>
    <cellStyle name="Normal 10 3 2 2 3 2 3 2" xfId="39806" xr:uid="{00000000-0005-0000-0000-0000B94C0000}"/>
    <cellStyle name="Normal 10 3 2 2 3 2 4" xfId="31653" xr:uid="{00000000-0005-0000-0000-0000BA4C0000}"/>
    <cellStyle name="Normal 10 3 2 2 3 3" xfId="8380" xr:uid="{00000000-0005-0000-0000-0000BB4C0000}"/>
    <cellStyle name="Normal 10 3 2 2 3 3 2" xfId="24711" xr:uid="{00000000-0005-0000-0000-0000BC4C0000}"/>
    <cellStyle name="Normal 10 3 2 2 3 3 2 2" xfId="50700" xr:uid="{00000000-0005-0000-0000-0000BD4C0000}"/>
    <cellStyle name="Normal 10 3 2 2 3 3 3" xfId="16591" xr:uid="{00000000-0005-0000-0000-0000BE4C0000}"/>
    <cellStyle name="Normal 10 3 2 2 3 3 3 2" xfId="42580" xr:uid="{00000000-0005-0000-0000-0000BF4C0000}"/>
    <cellStyle name="Normal 10 3 2 2 3 3 4" xfId="34427" xr:uid="{00000000-0005-0000-0000-0000C04C0000}"/>
    <cellStyle name="Normal 10 3 2 2 3 4" xfId="9443" xr:uid="{00000000-0005-0000-0000-0000C14C0000}"/>
    <cellStyle name="Normal 10 3 2 2 3 4 2" xfId="25728" xr:uid="{00000000-0005-0000-0000-0000C24C0000}"/>
    <cellStyle name="Normal 10 3 2 2 3 4 2 2" xfId="51717" xr:uid="{00000000-0005-0000-0000-0000C34C0000}"/>
    <cellStyle name="Normal 10 3 2 2 3 4 3" xfId="17608" xr:uid="{00000000-0005-0000-0000-0000C44C0000}"/>
    <cellStyle name="Normal 10 3 2 2 3 4 3 2" xfId="43597" xr:uid="{00000000-0005-0000-0000-0000C54C0000}"/>
    <cellStyle name="Normal 10 3 2 2 3 4 4" xfId="35445" xr:uid="{00000000-0005-0000-0000-0000C64C0000}"/>
    <cellStyle name="Normal 10 3 2 2 3 5" xfId="19816" xr:uid="{00000000-0005-0000-0000-0000C74C0000}"/>
    <cellStyle name="Normal 10 3 2 2 3 5 2" xfId="45805" xr:uid="{00000000-0005-0000-0000-0000C84C0000}"/>
    <cellStyle name="Normal 10 3 2 2 3 6" xfId="11696" xr:uid="{00000000-0005-0000-0000-0000C94C0000}"/>
    <cellStyle name="Normal 10 3 2 2 3 6 2" xfId="37685" xr:uid="{00000000-0005-0000-0000-0000CA4C0000}"/>
    <cellStyle name="Normal 10 3 2 2 3 7" xfId="27281" xr:uid="{00000000-0005-0000-0000-0000CB4C0000}"/>
    <cellStyle name="Normal 10 3 2 2 3 7 2" xfId="53270" xr:uid="{00000000-0005-0000-0000-0000CC4C0000}"/>
    <cellStyle name="Normal 10 3 2 2 3 8" xfId="3343" xr:uid="{00000000-0005-0000-0000-0000CD4C0000}"/>
    <cellStyle name="Normal 10 3 2 2 3 9" xfId="29526" xr:uid="{00000000-0005-0000-0000-0000CE4C0000}"/>
    <cellStyle name="Normal 10 3 2 2 4" xfId="4061" xr:uid="{00000000-0005-0000-0000-0000CF4C0000}"/>
    <cellStyle name="Normal 10 3 2 2 4 2" xfId="20482" xr:uid="{00000000-0005-0000-0000-0000D04C0000}"/>
    <cellStyle name="Normal 10 3 2 2 4 2 2" xfId="46471" xr:uid="{00000000-0005-0000-0000-0000D14C0000}"/>
    <cellStyle name="Normal 10 3 2 2 4 3" xfId="12362" xr:uid="{00000000-0005-0000-0000-0000D24C0000}"/>
    <cellStyle name="Normal 10 3 2 2 4 3 2" xfId="38351" xr:uid="{00000000-0005-0000-0000-0000D34C0000}"/>
    <cellStyle name="Normal 10 3 2 2 4 4" xfId="30196" xr:uid="{00000000-0005-0000-0000-0000D44C0000}"/>
    <cellStyle name="Normal 10 3 2 2 5" xfId="4722" xr:uid="{00000000-0005-0000-0000-0000D54C0000}"/>
    <cellStyle name="Normal 10 3 2 2 5 2" xfId="21128" xr:uid="{00000000-0005-0000-0000-0000D64C0000}"/>
    <cellStyle name="Normal 10 3 2 2 5 2 2" xfId="47117" xr:uid="{00000000-0005-0000-0000-0000D74C0000}"/>
    <cellStyle name="Normal 10 3 2 2 5 3" xfId="13008" xr:uid="{00000000-0005-0000-0000-0000D84C0000}"/>
    <cellStyle name="Normal 10 3 2 2 5 3 2" xfId="38997" xr:uid="{00000000-0005-0000-0000-0000D94C0000}"/>
    <cellStyle name="Normal 10 3 2 2 5 4" xfId="30842" xr:uid="{00000000-0005-0000-0000-0000DA4C0000}"/>
    <cellStyle name="Normal 10 3 2 2 6" xfId="6258" xr:uid="{00000000-0005-0000-0000-0000DB4C0000}"/>
    <cellStyle name="Normal 10 3 2 2 6 2" xfId="22603" xr:uid="{00000000-0005-0000-0000-0000DC4C0000}"/>
    <cellStyle name="Normal 10 3 2 2 6 2 2" xfId="48592" xr:uid="{00000000-0005-0000-0000-0000DD4C0000}"/>
    <cellStyle name="Normal 10 3 2 2 6 3" xfId="14483" xr:uid="{00000000-0005-0000-0000-0000DE4C0000}"/>
    <cellStyle name="Normal 10 3 2 2 6 3 2" xfId="40472" xr:uid="{00000000-0005-0000-0000-0000DF4C0000}"/>
    <cellStyle name="Normal 10 3 2 2 6 4" xfId="32319" xr:uid="{00000000-0005-0000-0000-0000E04C0000}"/>
    <cellStyle name="Normal 10 3 2 2 7" xfId="6925" xr:uid="{00000000-0005-0000-0000-0000E14C0000}"/>
    <cellStyle name="Normal 10 3 2 2 7 2" xfId="23256" xr:uid="{00000000-0005-0000-0000-0000E24C0000}"/>
    <cellStyle name="Normal 10 3 2 2 7 2 2" xfId="49245" xr:uid="{00000000-0005-0000-0000-0000E34C0000}"/>
    <cellStyle name="Normal 10 3 2 2 7 3" xfId="15136" xr:uid="{00000000-0005-0000-0000-0000E44C0000}"/>
    <cellStyle name="Normal 10 3 2 2 7 3 2" xfId="41125" xr:uid="{00000000-0005-0000-0000-0000E54C0000}"/>
    <cellStyle name="Normal 10 3 2 2 7 4" xfId="32972" xr:uid="{00000000-0005-0000-0000-0000E64C0000}"/>
    <cellStyle name="Normal 10 3 2 2 8" xfId="7571" xr:uid="{00000000-0005-0000-0000-0000E74C0000}"/>
    <cellStyle name="Normal 10 3 2 2 8 2" xfId="23902" xr:uid="{00000000-0005-0000-0000-0000E84C0000}"/>
    <cellStyle name="Normal 10 3 2 2 8 2 2" xfId="49891" xr:uid="{00000000-0005-0000-0000-0000E94C0000}"/>
    <cellStyle name="Normal 10 3 2 2 8 3" xfId="15782" xr:uid="{00000000-0005-0000-0000-0000EA4C0000}"/>
    <cellStyle name="Normal 10 3 2 2 8 3 2" xfId="41771" xr:uid="{00000000-0005-0000-0000-0000EB4C0000}"/>
    <cellStyle name="Normal 10 3 2 2 8 4" xfId="33618" xr:uid="{00000000-0005-0000-0000-0000EC4C0000}"/>
    <cellStyle name="Normal 10 3 2 2 9" xfId="8899" xr:uid="{00000000-0005-0000-0000-0000ED4C0000}"/>
    <cellStyle name="Normal 10 3 2 2 9 2" xfId="25230" xr:uid="{00000000-0005-0000-0000-0000EE4C0000}"/>
    <cellStyle name="Normal 10 3 2 2 9 2 2" xfId="51219" xr:uid="{00000000-0005-0000-0000-0000EF4C0000}"/>
    <cellStyle name="Normal 10 3 2 2 9 3" xfId="17110" xr:uid="{00000000-0005-0000-0000-0000F04C0000}"/>
    <cellStyle name="Normal 10 3 2 2 9 3 2" xfId="43099" xr:uid="{00000000-0005-0000-0000-0000F14C0000}"/>
    <cellStyle name="Normal 10 3 2 2 9 4" xfId="34946" xr:uid="{00000000-0005-0000-0000-0000F24C0000}"/>
    <cellStyle name="Normal 10 3 2 3" xfId="974" xr:uid="{00000000-0005-0000-0000-0000F34C0000}"/>
    <cellStyle name="Normal 10 3 2 3 10" xfId="2865" xr:uid="{00000000-0005-0000-0000-0000F44C0000}"/>
    <cellStyle name="Normal 10 3 2 3 10 2" xfId="19349" xr:uid="{00000000-0005-0000-0000-0000F54C0000}"/>
    <cellStyle name="Normal 10 3 2 3 10 2 2" xfId="45338" xr:uid="{00000000-0005-0000-0000-0000F64C0000}"/>
    <cellStyle name="Normal 10 3 2 3 10 3" xfId="29056" xr:uid="{00000000-0005-0000-0000-0000F74C0000}"/>
    <cellStyle name="Normal 10 3 2 3 11" xfId="11229" xr:uid="{00000000-0005-0000-0000-0000F84C0000}"/>
    <cellStyle name="Normal 10 3 2 3 11 2" xfId="37218" xr:uid="{00000000-0005-0000-0000-0000F94C0000}"/>
    <cellStyle name="Normal 10 3 2 3 12" xfId="26814" xr:uid="{00000000-0005-0000-0000-0000FA4C0000}"/>
    <cellStyle name="Normal 10 3 2 3 12 2" xfId="52803" xr:uid="{00000000-0005-0000-0000-0000FB4C0000}"/>
    <cellStyle name="Normal 10 3 2 3 13" xfId="1643" xr:uid="{00000000-0005-0000-0000-0000FC4C0000}"/>
    <cellStyle name="Normal 10 3 2 3 13 2" xfId="54096" xr:uid="{00000000-0005-0000-0000-0000FD4C0000}"/>
    <cellStyle name="Normal 10 3 2 3 14" xfId="28137" xr:uid="{00000000-0005-0000-0000-0000FE4C0000}"/>
    <cellStyle name="Normal 10 3 2 3 15" xfId="55103" xr:uid="{00000000-0005-0000-0000-0000FF4C0000}"/>
    <cellStyle name="Normal 10 3 2 3 2" xfId="3496" xr:uid="{00000000-0005-0000-0000-0000004D0000}"/>
    <cellStyle name="Normal 10 3 2 3 2 2" xfId="5700" xr:uid="{00000000-0005-0000-0000-0000014D0000}"/>
    <cellStyle name="Normal 10 3 2 3 2 2 2" xfId="22089" xr:uid="{00000000-0005-0000-0000-0000024D0000}"/>
    <cellStyle name="Normal 10 3 2 3 2 2 2 2" xfId="48078" xr:uid="{00000000-0005-0000-0000-0000034D0000}"/>
    <cellStyle name="Normal 10 3 2 3 2 2 3" xfId="13969" xr:uid="{00000000-0005-0000-0000-0000044D0000}"/>
    <cellStyle name="Normal 10 3 2 3 2 2 3 2" xfId="39958" xr:uid="{00000000-0005-0000-0000-0000054D0000}"/>
    <cellStyle name="Normal 10 3 2 3 2 2 4" xfId="31805" xr:uid="{00000000-0005-0000-0000-0000064D0000}"/>
    <cellStyle name="Normal 10 3 2 3 2 3" xfId="8532" xr:uid="{00000000-0005-0000-0000-0000074D0000}"/>
    <cellStyle name="Normal 10 3 2 3 2 3 2" xfId="24863" xr:uid="{00000000-0005-0000-0000-0000084D0000}"/>
    <cellStyle name="Normal 10 3 2 3 2 3 2 2" xfId="50852" xr:uid="{00000000-0005-0000-0000-0000094D0000}"/>
    <cellStyle name="Normal 10 3 2 3 2 3 3" xfId="16743" xr:uid="{00000000-0005-0000-0000-00000A4D0000}"/>
    <cellStyle name="Normal 10 3 2 3 2 3 3 2" xfId="42732" xr:uid="{00000000-0005-0000-0000-00000B4D0000}"/>
    <cellStyle name="Normal 10 3 2 3 2 3 4" xfId="34579" xr:uid="{00000000-0005-0000-0000-00000C4D0000}"/>
    <cellStyle name="Normal 10 3 2 3 2 4" xfId="19968" xr:uid="{00000000-0005-0000-0000-00000D4D0000}"/>
    <cellStyle name="Normal 10 3 2 3 2 4 2" xfId="45957" xr:uid="{00000000-0005-0000-0000-00000E4D0000}"/>
    <cellStyle name="Normal 10 3 2 3 2 5" xfId="11848" xr:uid="{00000000-0005-0000-0000-00000F4D0000}"/>
    <cellStyle name="Normal 10 3 2 3 2 5 2" xfId="37837" xr:uid="{00000000-0005-0000-0000-0000104D0000}"/>
    <cellStyle name="Normal 10 3 2 3 2 6" xfId="27433" xr:uid="{00000000-0005-0000-0000-0000114D0000}"/>
    <cellStyle name="Normal 10 3 2 3 2 6 2" xfId="53422" xr:uid="{00000000-0005-0000-0000-0000124D0000}"/>
    <cellStyle name="Normal 10 3 2 3 2 7" xfId="29679" xr:uid="{00000000-0005-0000-0000-0000134D0000}"/>
    <cellStyle name="Normal 10 3 2 3 3" xfId="4222" xr:uid="{00000000-0005-0000-0000-0000144D0000}"/>
    <cellStyle name="Normal 10 3 2 3 3 2" xfId="20636" xr:uid="{00000000-0005-0000-0000-0000154D0000}"/>
    <cellStyle name="Normal 10 3 2 3 3 2 2" xfId="46625" xr:uid="{00000000-0005-0000-0000-0000164D0000}"/>
    <cellStyle name="Normal 10 3 2 3 3 3" xfId="12516" xr:uid="{00000000-0005-0000-0000-0000174D0000}"/>
    <cellStyle name="Normal 10 3 2 3 3 3 2" xfId="38505" xr:uid="{00000000-0005-0000-0000-0000184D0000}"/>
    <cellStyle name="Normal 10 3 2 3 3 4" xfId="30350" xr:uid="{00000000-0005-0000-0000-0000194D0000}"/>
    <cellStyle name="Normal 10 3 2 3 4" xfId="5073" xr:uid="{00000000-0005-0000-0000-00001A4D0000}"/>
    <cellStyle name="Normal 10 3 2 3 4 2" xfId="21470" xr:uid="{00000000-0005-0000-0000-00001B4D0000}"/>
    <cellStyle name="Normal 10 3 2 3 4 2 2" xfId="47459" xr:uid="{00000000-0005-0000-0000-00001C4D0000}"/>
    <cellStyle name="Normal 10 3 2 3 4 3" xfId="13350" xr:uid="{00000000-0005-0000-0000-00001D4D0000}"/>
    <cellStyle name="Normal 10 3 2 3 4 3 2" xfId="39339" xr:uid="{00000000-0005-0000-0000-00001E4D0000}"/>
    <cellStyle name="Normal 10 3 2 3 4 4" xfId="31186" xr:uid="{00000000-0005-0000-0000-00001F4D0000}"/>
    <cellStyle name="Normal 10 3 2 3 5" xfId="6418" xr:uid="{00000000-0005-0000-0000-0000204D0000}"/>
    <cellStyle name="Normal 10 3 2 3 5 2" xfId="22757" xr:uid="{00000000-0005-0000-0000-0000214D0000}"/>
    <cellStyle name="Normal 10 3 2 3 5 2 2" xfId="48746" xr:uid="{00000000-0005-0000-0000-0000224D0000}"/>
    <cellStyle name="Normal 10 3 2 3 5 3" xfId="14637" xr:uid="{00000000-0005-0000-0000-0000234D0000}"/>
    <cellStyle name="Normal 10 3 2 3 5 3 2" xfId="40626" xr:uid="{00000000-0005-0000-0000-0000244D0000}"/>
    <cellStyle name="Normal 10 3 2 3 5 4" xfId="32473" xr:uid="{00000000-0005-0000-0000-0000254D0000}"/>
    <cellStyle name="Normal 10 3 2 3 6" xfId="7079" xr:uid="{00000000-0005-0000-0000-0000264D0000}"/>
    <cellStyle name="Normal 10 3 2 3 6 2" xfId="23410" xr:uid="{00000000-0005-0000-0000-0000274D0000}"/>
    <cellStyle name="Normal 10 3 2 3 6 2 2" xfId="49399" xr:uid="{00000000-0005-0000-0000-0000284D0000}"/>
    <cellStyle name="Normal 10 3 2 3 6 3" xfId="15290" xr:uid="{00000000-0005-0000-0000-0000294D0000}"/>
    <cellStyle name="Normal 10 3 2 3 6 3 2" xfId="41279" xr:uid="{00000000-0005-0000-0000-00002A4D0000}"/>
    <cellStyle name="Normal 10 3 2 3 6 4" xfId="33126" xr:uid="{00000000-0005-0000-0000-00002B4D0000}"/>
    <cellStyle name="Normal 10 3 2 3 7" xfId="7913" xr:uid="{00000000-0005-0000-0000-00002C4D0000}"/>
    <cellStyle name="Normal 10 3 2 3 7 2" xfId="24244" xr:uid="{00000000-0005-0000-0000-00002D4D0000}"/>
    <cellStyle name="Normal 10 3 2 3 7 2 2" xfId="50233" xr:uid="{00000000-0005-0000-0000-00002E4D0000}"/>
    <cellStyle name="Normal 10 3 2 3 7 3" xfId="16124" xr:uid="{00000000-0005-0000-0000-00002F4D0000}"/>
    <cellStyle name="Normal 10 3 2 3 7 3 2" xfId="42113" xr:uid="{00000000-0005-0000-0000-0000304D0000}"/>
    <cellStyle name="Normal 10 3 2 3 7 4" xfId="33960" xr:uid="{00000000-0005-0000-0000-0000314D0000}"/>
    <cellStyle name="Normal 10 3 2 3 8" xfId="9601" xr:uid="{00000000-0005-0000-0000-0000324D0000}"/>
    <cellStyle name="Normal 10 3 2 3 8 2" xfId="25883" xr:uid="{00000000-0005-0000-0000-0000334D0000}"/>
    <cellStyle name="Normal 10 3 2 3 8 2 2" xfId="51872" xr:uid="{00000000-0005-0000-0000-0000344D0000}"/>
    <cellStyle name="Normal 10 3 2 3 8 3" xfId="17763" xr:uid="{00000000-0005-0000-0000-0000354D0000}"/>
    <cellStyle name="Normal 10 3 2 3 8 3 2" xfId="43752" xr:uid="{00000000-0005-0000-0000-0000364D0000}"/>
    <cellStyle name="Normal 10 3 2 3 8 4" xfId="35600" xr:uid="{00000000-0005-0000-0000-0000374D0000}"/>
    <cellStyle name="Normal 10 3 2 3 9" xfId="10387" xr:uid="{00000000-0005-0000-0000-0000384D0000}"/>
    <cellStyle name="Normal 10 3 2 3 9 2" xfId="18510" xr:uid="{00000000-0005-0000-0000-0000394D0000}"/>
    <cellStyle name="Normal 10 3 2 3 9 2 2" xfId="44499" xr:uid="{00000000-0005-0000-0000-00003A4D0000}"/>
    <cellStyle name="Normal 10 3 2 3 9 3" xfId="36376" xr:uid="{00000000-0005-0000-0000-00003B4D0000}"/>
    <cellStyle name="Normal 10 3 2 4" xfId="640" xr:uid="{00000000-0005-0000-0000-00003C4D0000}"/>
    <cellStyle name="Normal 10 3 2 4 10" xfId="54806" xr:uid="{00000000-0005-0000-0000-00003D4D0000}"/>
    <cellStyle name="Normal 10 3 2 4 2" xfId="5405" xr:uid="{00000000-0005-0000-0000-00003E4D0000}"/>
    <cellStyle name="Normal 10 3 2 4 2 2" xfId="21794" xr:uid="{00000000-0005-0000-0000-00003F4D0000}"/>
    <cellStyle name="Normal 10 3 2 4 2 2 2" xfId="47783" xr:uid="{00000000-0005-0000-0000-0000404D0000}"/>
    <cellStyle name="Normal 10 3 2 4 2 3" xfId="13674" xr:uid="{00000000-0005-0000-0000-0000414D0000}"/>
    <cellStyle name="Normal 10 3 2 4 2 3 2" xfId="39663" xr:uid="{00000000-0005-0000-0000-0000424D0000}"/>
    <cellStyle name="Normal 10 3 2 4 2 4" xfId="31510" xr:uid="{00000000-0005-0000-0000-0000434D0000}"/>
    <cellStyle name="Normal 10 3 2 4 3" xfId="8237" xr:uid="{00000000-0005-0000-0000-0000444D0000}"/>
    <cellStyle name="Normal 10 3 2 4 3 2" xfId="24568" xr:uid="{00000000-0005-0000-0000-0000454D0000}"/>
    <cellStyle name="Normal 10 3 2 4 3 2 2" xfId="50557" xr:uid="{00000000-0005-0000-0000-0000464D0000}"/>
    <cellStyle name="Normal 10 3 2 4 3 3" xfId="16448" xr:uid="{00000000-0005-0000-0000-0000474D0000}"/>
    <cellStyle name="Normal 10 3 2 4 3 3 2" xfId="42437" xr:uid="{00000000-0005-0000-0000-0000484D0000}"/>
    <cellStyle name="Normal 10 3 2 4 3 4" xfId="34284" xr:uid="{00000000-0005-0000-0000-0000494D0000}"/>
    <cellStyle name="Normal 10 3 2 4 4" xfId="9294" xr:uid="{00000000-0005-0000-0000-00004A4D0000}"/>
    <cellStyle name="Normal 10 3 2 4 4 2" xfId="25584" xr:uid="{00000000-0005-0000-0000-00004B4D0000}"/>
    <cellStyle name="Normal 10 3 2 4 4 2 2" xfId="51573" xr:uid="{00000000-0005-0000-0000-00004C4D0000}"/>
    <cellStyle name="Normal 10 3 2 4 4 3" xfId="17464" xr:uid="{00000000-0005-0000-0000-00004D4D0000}"/>
    <cellStyle name="Normal 10 3 2 4 4 3 2" xfId="43453" xr:uid="{00000000-0005-0000-0000-00004E4D0000}"/>
    <cellStyle name="Normal 10 3 2 4 4 4" xfId="35301" xr:uid="{00000000-0005-0000-0000-00004F4D0000}"/>
    <cellStyle name="Normal 10 3 2 4 5" xfId="19673" xr:uid="{00000000-0005-0000-0000-0000504D0000}"/>
    <cellStyle name="Normal 10 3 2 4 5 2" xfId="45662" xr:uid="{00000000-0005-0000-0000-0000514D0000}"/>
    <cellStyle name="Normal 10 3 2 4 6" xfId="11553" xr:uid="{00000000-0005-0000-0000-0000524D0000}"/>
    <cellStyle name="Normal 10 3 2 4 6 2" xfId="37542" xr:uid="{00000000-0005-0000-0000-0000534D0000}"/>
    <cellStyle name="Normal 10 3 2 4 7" xfId="27138" xr:uid="{00000000-0005-0000-0000-0000544D0000}"/>
    <cellStyle name="Normal 10 3 2 4 7 2" xfId="53127" xr:uid="{00000000-0005-0000-0000-0000554D0000}"/>
    <cellStyle name="Normal 10 3 2 4 8" xfId="3199" xr:uid="{00000000-0005-0000-0000-0000564D0000}"/>
    <cellStyle name="Normal 10 3 2 4 9" xfId="29383" xr:uid="{00000000-0005-0000-0000-0000574D0000}"/>
    <cellStyle name="Normal 10 3 2 5" xfId="3889" xr:uid="{00000000-0005-0000-0000-0000584D0000}"/>
    <cellStyle name="Normal 10 3 2 5 2" xfId="20339" xr:uid="{00000000-0005-0000-0000-0000594D0000}"/>
    <cellStyle name="Normal 10 3 2 5 2 2" xfId="46328" xr:uid="{00000000-0005-0000-0000-00005A4D0000}"/>
    <cellStyle name="Normal 10 3 2 5 3" xfId="12219" xr:uid="{00000000-0005-0000-0000-00005B4D0000}"/>
    <cellStyle name="Normal 10 3 2 5 3 2" xfId="38208" xr:uid="{00000000-0005-0000-0000-00005C4D0000}"/>
    <cellStyle name="Normal 10 3 2 5 4" xfId="30053" xr:uid="{00000000-0005-0000-0000-00005D4D0000}"/>
    <cellStyle name="Normal 10 3 2 6" xfId="4579" xr:uid="{00000000-0005-0000-0000-00005E4D0000}"/>
    <cellStyle name="Normal 10 3 2 6 2" xfId="20985" xr:uid="{00000000-0005-0000-0000-00005F4D0000}"/>
    <cellStyle name="Normal 10 3 2 6 2 2" xfId="46974" xr:uid="{00000000-0005-0000-0000-0000604D0000}"/>
    <cellStyle name="Normal 10 3 2 6 3" xfId="12865" xr:uid="{00000000-0005-0000-0000-0000614D0000}"/>
    <cellStyle name="Normal 10 3 2 6 3 2" xfId="38854" xr:uid="{00000000-0005-0000-0000-0000624D0000}"/>
    <cellStyle name="Normal 10 3 2 6 4" xfId="30699" xr:uid="{00000000-0005-0000-0000-0000634D0000}"/>
    <cellStyle name="Normal 10 3 2 7" xfId="6087" xr:uid="{00000000-0005-0000-0000-0000644D0000}"/>
    <cellStyle name="Normal 10 3 2 7 2" xfId="22460" xr:uid="{00000000-0005-0000-0000-0000654D0000}"/>
    <cellStyle name="Normal 10 3 2 7 2 2" xfId="48449" xr:uid="{00000000-0005-0000-0000-0000664D0000}"/>
    <cellStyle name="Normal 10 3 2 7 3" xfId="14340" xr:uid="{00000000-0005-0000-0000-0000674D0000}"/>
    <cellStyle name="Normal 10 3 2 7 3 2" xfId="40329" xr:uid="{00000000-0005-0000-0000-0000684D0000}"/>
    <cellStyle name="Normal 10 3 2 7 4" xfId="32176" xr:uid="{00000000-0005-0000-0000-0000694D0000}"/>
    <cellStyle name="Normal 10 3 2 8" xfId="6782" xr:uid="{00000000-0005-0000-0000-00006A4D0000}"/>
    <cellStyle name="Normal 10 3 2 8 2" xfId="23113" xr:uid="{00000000-0005-0000-0000-00006B4D0000}"/>
    <cellStyle name="Normal 10 3 2 8 2 2" xfId="49102" xr:uid="{00000000-0005-0000-0000-00006C4D0000}"/>
    <cellStyle name="Normal 10 3 2 8 3" xfId="14993" xr:uid="{00000000-0005-0000-0000-00006D4D0000}"/>
    <cellStyle name="Normal 10 3 2 8 3 2" xfId="40982" xr:uid="{00000000-0005-0000-0000-00006E4D0000}"/>
    <cellStyle name="Normal 10 3 2 8 4" xfId="32829" xr:uid="{00000000-0005-0000-0000-00006F4D0000}"/>
    <cellStyle name="Normal 10 3 2 9" xfId="7428" xr:uid="{00000000-0005-0000-0000-0000704D0000}"/>
    <cellStyle name="Normal 10 3 2 9 2" xfId="23759" xr:uid="{00000000-0005-0000-0000-0000714D0000}"/>
    <cellStyle name="Normal 10 3 2 9 2 2" xfId="49748" xr:uid="{00000000-0005-0000-0000-0000724D0000}"/>
    <cellStyle name="Normal 10 3 2 9 3" xfId="15639" xr:uid="{00000000-0005-0000-0000-0000734D0000}"/>
    <cellStyle name="Normal 10 3 2 9 3 2" xfId="41628" xr:uid="{00000000-0005-0000-0000-0000744D0000}"/>
    <cellStyle name="Normal 10 3 2 9 4" xfId="33475" xr:uid="{00000000-0005-0000-0000-0000754D0000}"/>
    <cellStyle name="Normal 10 3 20" xfId="27714" xr:uid="{00000000-0005-0000-0000-0000764D0000}"/>
    <cellStyle name="Normal 10 3 21" xfId="54453" xr:uid="{00000000-0005-0000-0000-0000774D0000}"/>
    <cellStyle name="Normal 10 3 3" xfId="195" xr:uid="{00000000-0005-0000-0000-0000784D0000}"/>
    <cellStyle name="Normal 10 3 3 10" xfId="8900" xr:uid="{00000000-0005-0000-0000-0000794D0000}"/>
    <cellStyle name="Normal 10 3 3 10 2" xfId="25231" xr:uid="{00000000-0005-0000-0000-00007A4D0000}"/>
    <cellStyle name="Normal 10 3 3 10 2 2" xfId="51220" xr:uid="{00000000-0005-0000-0000-00007B4D0000}"/>
    <cellStyle name="Normal 10 3 3 10 3" xfId="17111" xr:uid="{00000000-0005-0000-0000-00007C4D0000}"/>
    <cellStyle name="Normal 10 3 3 10 3 2" xfId="43100" xr:uid="{00000000-0005-0000-0000-00007D4D0000}"/>
    <cellStyle name="Normal 10 3 3 10 4" xfId="34947" xr:uid="{00000000-0005-0000-0000-00007E4D0000}"/>
    <cellStyle name="Normal 10 3 3 11" xfId="10135" xr:uid="{00000000-0005-0000-0000-00007F4D0000}"/>
    <cellStyle name="Normal 10 3 3 11 2" xfId="18258" xr:uid="{00000000-0005-0000-0000-0000804D0000}"/>
    <cellStyle name="Normal 10 3 3 11 2 2" xfId="44247" xr:uid="{00000000-0005-0000-0000-0000814D0000}"/>
    <cellStyle name="Normal 10 3 3 11 3" xfId="36124" xr:uid="{00000000-0005-0000-0000-0000824D0000}"/>
    <cellStyle name="Normal 10 3 3 12" xfId="2045" xr:uid="{00000000-0005-0000-0000-0000834D0000}"/>
    <cellStyle name="Normal 10 3 3 12 2" xfId="18909" xr:uid="{00000000-0005-0000-0000-0000844D0000}"/>
    <cellStyle name="Normal 10 3 3 12 2 2" xfId="44898" xr:uid="{00000000-0005-0000-0000-0000854D0000}"/>
    <cellStyle name="Normal 10 3 3 12 3" xfId="28539" xr:uid="{00000000-0005-0000-0000-0000864D0000}"/>
    <cellStyle name="Normal 10 3 3 13" xfId="10789" xr:uid="{00000000-0005-0000-0000-0000874D0000}"/>
    <cellStyle name="Normal 10 3 3 13 2" xfId="36778" xr:uid="{00000000-0005-0000-0000-0000884D0000}"/>
    <cellStyle name="Normal 10 3 3 14" xfId="26373" xr:uid="{00000000-0005-0000-0000-0000894D0000}"/>
    <cellStyle name="Normal 10 3 3 14 2" xfId="52362" xr:uid="{00000000-0005-0000-0000-00008A4D0000}"/>
    <cellStyle name="Normal 10 3 3 15" xfId="1391" xr:uid="{00000000-0005-0000-0000-00008B4D0000}"/>
    <cellStyle name="Normal 10 3 3 15 2" xfId="53844" xr:uid="{00000000-0005-0000-0000-00008C4D0000}"/>
    <cellStyle name="Normal 10 3 3 16" xfId="27880" xr:uid="{00000000-0005-0000-0000-00008D4D0000}"/>
    <cellStyle name="Normal 10 3 3 17" xfId="54456" xr:uid="{00000000-0005-0000-0000-00008E4D0000}"/>
    <cellStyle name="Normal 10 3 3 2" xfId="196" xr:uid="{00000000-0005-0000-0000-00008F4D0000}"/>
    <cellStyle name="Normal 10 3 3 2 10" xfId="10278" xr:uid="{00000000-0005-0000-0000-0000904D0000}"/>
    <cellStyle name="Normal 10 3 3 2 10 2" xfId="18401" xr:uid="{00000000-0005-0000-0000-0000914D0000}"/>
    <cellStyle name="Normal 10 3 3 2 10 2 2" xfId="44390" xr:uid="{00000000-0005-0000-0000-0000924D0000}"/>
    <cellStyle name="Normal 10 3 3 2 10 3" xfId="36267" xr:uid="{00000000-0005-0000-0000-0000934D0000}"/>
    <cellStyle name="Normal 10 3 3 2 11" xfId="2188" xr:uid="{00000000-0005-0000-0000-0000944D0000}"/>
    <cellStyle name="Normal 10 3 3 2 11 2" xfId="19052" xr:uid="{00000000-0005-0000-0000-0000954D0000}"/>
    <cellStyle name="Normal 10 3 3 2 11 2 2" xfId="45041" xr:uid="{00000000-0005-0000-0000-0000964D0000}"/>
    <cellStyle name="Normal 10 3 3 2 11 3" xfId="28682" xr:uid="{00000000-0005-0000-0000-0000974D0000}"/>
    <cellStyle name="Normal 10 3 3 2 12" xfId="10932" xr:uid="{00000000-0005-0000-0000-0000984D0000}"/>
    <cellStyle name="Normal 10 3 3 2 12 2" xfId="36921" xr:uid="{00000000-0005-0000-0000-0000994D0000}"/>
    <cellStyle name="Normal 10 3 3 2 13" xfId="26516" xr:uid="{00000000-0005-0000-0000-00009A4D0000}"/>
    <cellStyle name="Normal 10 3 3 2 13 2" xfId="52505" xr:uid="{00000000-0005-0000-0000-00009B4D0000}"/>
    <cellStyle name="Normal 10 3 3 2 14" xfId="1534" xr:uid="{00000000-0005-0000-0000-00009C4D0000}"/>
    <cellStyle name="Normal 10 3 3 2 14 2" xfId="53987" xr:uid="{00000000-0005-0000-0000-00009D4D0000}"/>
    <cellStyle name="Normal 10 3 3 2 15" xfId="28025" xr:uid="{00000000-0005-0000-0000-00009E4D0000}"/>
    <cellStyle name="Normal 10 3 3 2 16" xfId="54457" xr:uid="{00000000-0005-0000-0000-00009F4D0000}"/>
    <cellStyle name="Normal 10 3 3 2 2" xfId="1163" xr:uid="{00000000-0005-0000-0000-0000A04D0000}"/>
    <cellStyle name="Normal 10 3 3 2 2 10" xfId="2868" xr:uid="{00000000-0005-0000-0000-0000A14D0000}"/>
    <cellStyle name="Normal 10 3 3 2 2 10 2" xfId="19352" xr:uid="{00000000-0005-0000-0000-0000A24D0000}"/>
    <cellStyle name="Normal 10 3 3 2 2 10 2 2" xfId="45341" xr:uid="{00000000-0005-0000-0000-0000A34D0000}"/>
    <cellStyle name="Normal 10 3 3 2 2 10 3" xfId="29059" xr:uid="{00000000-0005-0000-0000-0000A44D0000}"/>
    <cellStyle name="Normal 10 3 3 2 2 11" xfId="11232" xr:uid="{00000000-0005-0000-0000-0000A54D0000}"/>
    <cellStyle name="Normal 10 3 3 2 2 11 2" xfId="37221" xr:uid="{00000000-0005-0000-0000-0000A64D0000}"/>
    <cellStyle name="Normal 10 3 3 2 2 12" xfId="26817" xr:uid="{00000000-0005-0000-0000-0000A74D0000}"/>
    <cellStyle name="Normal 10 3 3 2 2 12 2" xfId="52806" xr:uid="{00000000-0005-0000-0000-0000A84D0000}"/>
    <cellStyle name="Normal 10 3 3 2 2 13" xfId="1827" xr:uid="{00000000-0005-0000-0000-0000A94D0000}"/>
    <cellStyle name="Normal 10 3 3 2 2 13 2" xfId="54280" xr:uid="{00000000-0005-0000-0000-0000AA4D0000}"/>
    <cellStyle name="Normal 10 3 3 2 2 14" xfId="28321" xr:uid="{00000000-0005-0000-0000-0000AB4D0000}"/>
    <cellStyle name="Normal 10 3 3 2 2 15" xfId="55287" xr:uid="{00000000-0005-0000-0000-0000AC4D0000}"/>
    <cellStyle name="Normal 10 3 3 2 2 2" xfId="3686" xr:uid="{00000000-0005-0000-0000-0000AD4D0000}"/>
    <cellStyle name="Normal 10 3 3 2 2 2 2" xfId="5890" xr:uid="{00000000-0005-0000-0000-0000AE4D0000}"/>
    <cellStyle name="Normal 10 3 3 2 2 2 2 2" xfId="22279" xr:uid="{00000000-0005-0000-0000-0000AF4D0000}"/>
    <cellStyle name="Normal 10 3 3 2 2 2 2 2 2" xfId="48268" xr:uid="{00000000-0005-0000-0000-0000B04D0000}"/>
    <cellStyle name="Normal 10 3 3 2 2 2 2 3" xfId="14159" xr:uid="{00000000-0005-0000-0000-0000B14D0000}"/>
    <cellStyle name="Normal 10 3 3 2 2 2 2 3 2" xfId="40148" xr:uid="{00000000-0005-0000-0000-0000B24D0000}"/>
    <cellStyle name="Normal 10 3 3 2 2 2 2 4" xfId="31995" xr:uid="{00000000-0005-0000-0000-0000B34D0000}"/>
    <cellStyle name="Normal 10 3 3 2 2 2 3" xfId="8722" xr:uid="{00000000-0005-0000-0000-0000B44D0000}"/>
    <cellStyle name="Normal 10 3 3 2 2 2 3 2" xfId="25053" xr:uid="{00000000-0005-0000-0000-0000B54D0000}"/>
    <cellStyle name="Normal 10 3 3 2 2 2 3 2 2" xfId="51042" xr:uid="{00000000-0005-0000-0000-0000B64D0000}"/>
    <cellStyle name="Normal 10 3 3 2 2 2 3 3" xfId="16933" xr:uid="{00000000-0005-0000-0000-0000B74D0000}"/>
    <cellStyle name="Normal 10 3 3 2 2 2 3 3 2" xfId="42922" xr:uid="{00000000-0005-0000-0000-0000B84D0000}"/>
    <cellStyle name="Normal 10 3 3 2 2 2 3 4" xfId="34769" xr:uid="{00000000-0005-0000-0000-0000B94D0000}"/>
    <cellStyle name="Normal 10 3 3 2 2 2 4" xfId="20158" xr:uid="{00000000-0005-0000-0000-0000BA4D0000}"/>
    <cellStyle name="Normal 10 3 3 2 2 2 4 2" xfId="46147" xr:uid="{00000000-0005-0000-0000-0000BB4D0000}"/>
    <cellStyle name="Normal 10 3 3 2 2 2 5" xfId="12038" xr:uid="{00000000-0005-0000-0000-0000BC4D0000}"/>
    <cellStyle name="Normal 10 3 3 2 2 2 5 2" xfId="38027" xr:uid="{00000000-0005-0000-0000-0000BD4D0000}"/>
    <cellStyle name="Normal 10 3 3 2 2 2 6" xfId="27623" xr:uid="{00000000-0005-0000-0000-0000BE4D0000}"/>
    <cellStyle name="Normal 10 3 3 2 2 2 6 2" xfId="53612" xr:uid="{00000000-0005-0000-0000-0000BF4D0000}"/>
    <cellStyle name="Normal 10 3 3 2 2 2 7" xfId="29869" xr:uid="{00000000-0005-0000-0000-0000C04D0000}"/>
    <cellStyle name="Normal 10 3 3 2 2 3" xfId="4411" xr:uid="{00000000-0005-0000-0000-0000C14D0000}"/>
    <cellStyle name="Normal 10 3 3 2 2 3 2" xfId="20820" xr:uid="{00000000-0005-0000-0000-0000C24D0000}"/>
    <cellStyle name="Normal 10 3 3 2 2 3 2 2" xfId="46809" xr:uid="{00000000-0005-0000-0000-0000C34D0000}"/>
    <cellStyle name="Normal 10 3 3 2 2 3 3" xfId="12700" xr:uid="{00000000-0005-0000-0000-0000C44D0000}"/>
    <cellStyle name="Normal 10 3 3 2 2 3 3 2" xfId="38689" xr:uid="{00000000-0005-0000-0000-0000C54D0000}"/>
    <cellStyle name="Normal 10 3 3 2 2 3 4" xfId="30534" xr:uid="{00000000-0005-0000-0000-0000C64D0000}"/>
    <cellStyle name="Normal 10 3 3 2 2 4" xfId="5076" xr:uid="{00000000-0005-0000-0000-0000C74D0000}"/>
    <cellStyle name="Normal 10 3 3 2 2 4 2" xfId="21473" xr:uid="{00000000-0005-0000-0000-0000C84D0000}"/>
    <cellStyle name="Normal 10 3 3 2 2 4 2 2" xfId="47462" xr:uid="{00000000-0005-0000-0000-0000C94D0000}"/>
    <cellStyle name="Normal 10 3 3 2 2 4 3" xfId="13353" xr:uid="{00000000-0005-0000-0000-0000CA4D0000}"/>
    <cellStyle name="Normal 10 3 3 2 2 4 3 2" xfId="39342" xr:uid="{00000000-0005-0000-0000-0000CB4D0000}"/>
    <cellStyle name="Normal 10 3 3 2 2 4 4" xfId="31189" xr:uid="{00000000-0005-0000-0000-0000CC4D0000}"/>
    <cellStyle name="Normal 10 3 3 2 2 5" xfId="6607" xr:uid="{00000000-0005-0000-0000-0000CD4D0000}"/>
    <cellStyle name="Normal 10 3 3 2 2 5 2" xfId="22941" xr:uid="{00000000-0005-0000-0000-0000CE4D0000}"/>
    <cellStyle name="Normal 10 3 3 2 2 5 2 2" xfId="48930" xr:uid="{00000000-0005-0000-0000-0000CF4D0000}"/>
    <cellStyle name="Normal 10 3 3 2 2 5 3" xfId="14821" xr:uid="{00000000-0005-0000-0000-0000D04D0000}"/>
    <cellStyle name="Normal 10 3 3 2 2 5 3 2" xfId="40810" xr:uid="{00000000-0005-0000-0000-0000D14D0000}"/>
    <cellStyle name="Normal 10 3 3 2 2 5 4" xfId="32657" xr:uid="{00000000-0005-0000-0000-0000D24D0000}"/>
    <cellStyle name="Normal 10 3 3 2 2 6" xfId="7263" xr:uid="{00000000-0005-0000-0000-0000D34D0000}"/>
    <cellStyle name="Normal 10 3 3 2 2 6 2" xfId="23594" xr:uid="{00000000-0005-0000-0000-0000D44D0000}"/>
    <cellStyle name="Normal 10 3 3 2 2 6 2 2" xfId="49583" xr:uid="{00000000-0005-0000-0000-0000D54D0000}"/>
    <cellStyle name="Normal 10 3 3 2 2 6 3" xfId="15474" xr:uid="{00000000-0005-0000-0000-0000D64D0000}"/>
    <cellStyle name="Normal 10 3 3 2 2 6 3 2" xfId="41463" xr:uid="{00000000-0005-0000-0000-0000D74D0000}"/>
    <cellStyle name="Normal 10 3 3 2 2 6 4" xfId="33310" xr:uid="{00000000-0005-0000-0000-0000D84D0000}"/>
    <cellStyle name="Normal 10 3 3 2 2 7" xfId="7916" xr:uid="{00000000-0005-0000-0000-0000D94D0000}"/>
    <cellStyle name="Normal 10 3 3 2 2 7 2" xfId="24247" xr:uid="{00000000-0005-0000-0000-0000DA4D0000}"/>
    <cellStyle name="Normal 10 3 3 2 2 7 2 2" xfId="50236" xr:uid="{00000000-0005-0000-0000-0000DB4D0000}"/>
    <cellStyle name="Normal 10 3 3 2 2 7 3" xfId="16127" xr:uid="{00000000-0005-0000-0000-0000DC4D0000}"/>
    <cellStyle name="Normal 10 3 3 2 2 7 3 2" xfId="42116" xr:uid="{00000000-0005-0000-0000-0000DD4D0000}"/>
    <cellStyle name="Normal 10 3 3 2 2 7 4" xfId="33963" xr:uid="{00000000-0005-0000-0000-0000DE4D0000}"/>
    <cellStyle name="Normal 10 3 3 2 2 8" xfId="9787" xr:uid="{00000000-0005-0000-0000-0000DF4D0000}"/>
    <cellStyle name="Normal 10 3 3 2 2 8 2" xfId="26068" xr:uid="{00000000-0005-0000-0000-0000E04D0000}"/>
    <cellStyle name="Normal 10 3 3 2 2 8 2 2" xfId="52057" xr:uid="{00000000-0005-0000-0000-0000E14D0000}"/>
    <cellStyle name="Normal 10 3 3 2 2 8 3" xfId="17948" xr:uid="{00000000-0005-0000-0000-0000E24D0000}"/>
    <cellStyle name="Normal 10 3 3 2 2 8 3 2" xfId="43937" xr:uid="{00000000-0005-0000-0000-0000E34D0000}"/>
    <cellStyle name="Normal 10 3 3 2 2 8 4" xfId="35785" xr:uid="{00000000-0005-0000-0000-0000E44D0000}"/>
    <cellStyle name="Normal 10 3 3 2 2 9" xfId="10571" xr:uid="{00000000-0005-0000-0000-0000E54D0000}"/>
    <cellStyle name="Normal 10 3 3 2 2 9 2" xfId="18694" xr:uid="{00000000-0005-0000-0000-0000E64D0000}"/>
    <cellStyle name="Normal 10 3 3 2 2 9 2 2" xfId="44683" xr:uid="{00000000-0005-0000-0000-0000E74D0000}"/>
    <cellStyle name="Normal 10 3 3 2 2 9 3" xfId="36560" xr:uid="{00000000-0005-0000-0000-0000E84D0000}"/>
    <cellStyle name="Normal 10 3 3 2 3" xfId="858" xr:uid="{00000000-0005-0000-0000-0000E94D0000}"/>
    <cellStyle name="Normal 10 3 3 2 3 10" xfId="54994" xr:uid="{00000000-0005-0000-0000-0000EA4D0000}"/>
    <cellStyle name="Normal 10 3 3 2 3 2" xfId="5593" xr:uid="{00000000-0005-0000-0000-0000EB4D0000}"/>
    <cellStyle name="Normal 10 3 3 2 3 2 2" xfId="21982" xr:uid="{00000000-0005-0000-0000-0000EC4D0000}"/>
    <cellStyle name="Normal 10 3 3 2 3 2 2 2" xfId="47971" xr:uid="{00000000-0005-0000-0000-0000ED4D0000}"/>
    <cellStyle name="Normal 10 3 3 2 3 2 3" xfId="13862" xr:uid="{00000000-0005-0000-0000-0000EE4D0000}"/>
    <cellStyle name="Normal 10 3 3 2 3 2 3 2" xfId="39851" xr:uid="{00000000-0005-0000-0000-0000EF4D0000}"/>
    <cellStyle name="Normal 10 3 3 2 3 2 4" xfId="31698" xr:uid="{00000000-0005-0000-0000-0000F04D0000}"/>
    <cellStyle name="Normal 10 3 3 2 3 3" xfId="8425" xr:uid="{00000000-0005-0000-0000-0000F14D0000}"/>
    <cellStyle name="Normal 10 3 3 2 3 3 2" xfId="24756" xr:uid="{00000000-0005-0000-0000-0000F24D0000}"/>
    <cellStyle name="Normal 10 3 3 2 3 3 2 2" xfId="50745" xr:uid="{00000000-0005-0000-0000-0000F34D0000}"/>
    <cellStyle name="Normal 10 3 3 2 3 3 3" xfId="16636" xr:uid="{00000000-0005-0000-0000-0000F44D0000}"/>
    <cellStyle name="Normal 10 3 3 2 3 3 3 2" xfId="42625" xr:uid="{00000000-0005-0000-0000-0000F54D0000}"/>
    <cellStyle name="Normal 10 3 3 2 3 3 4" xfId="34472" xr:uid="{00000000-0005-0000-0000-0000F64D0000}"/>
    <cellStyle name="Normal 10 3 3 2 3 4" xfId="9488" xr:uid="{00000000-0005-0000-0000-0000F74D0000}"/>
    <cellStyle name="Normal 10 3 3 2 3 4 2" xfId="25773" xr:uid="{00000000-0005-0000-0000-0000F84D0000}"/>
    <cellStyle name="Normal 10 3 3 2 3 4 2 2" xfId="51762" xr:uid="{00000000-0005-0000-0000-0000F94D0000}"/>
    <cellStyle name="Normal 10 3 3 2 3 4 3" xfId="17653" xr:uid="{00000000-0005-0000-0000-0000FA4D0000}"/>
    <cellStyle name="Normal 10 3 3 2 3 4 3 2" xfId="43642" xr:uid="{00000000-0005-0000-0000-0000FB4D0000}"/>
    <cellStyle name="Normal 10 3 3 2 3 4 4" xfId="35490" xr:uid="{00000000-0005-0000-0000-0000FC4D0000}"/>
    <cellStyle name="Normal 10 3 3 2 3 5" xfId="19861" xr:uid="{00000000-0005-0000-0000-0000FD4D0000}"/>
    <cellStyle name="Normal 10 3 3 2 3 5 2" xfId="45850" xr:uid="{00000000-0005-0000-0000-0000FE4D0000}"/>
    <cellStyle name="Normal 10 3 3 2 3 6" xfId="11741" xr:uid="{00000000-0005-0000-0000-0000FF4D0000}"/>
    <cellStyle name="Normal 10 3 3 2 3 6 2" xfId="37730" xr:uid="{00000000-0005-0000-0000-0000004E0000}"/>
    <cellStyle name="Normal 10 3 3 2 3 7" xfId="27326" xr:uid="{00000000-0005-0000-0000-0000014E0000}"/>
    <cellStyle name="Normal 10 3 3 2 3 7 2" xfId="53315" xr:uid="{00000000-0005-0000-0000-0000024E0000}"/>
    <cellStyle name="Normal 10 3 3 2 3 8" xfId="3388" xr:uid="{00000000-0005-0000-0000-0000034E0000}"/>
    <cellStyle name="Normal 10 3 3 2 3 9" xfId="29571" xr:uid="{00000000-0005-0000-0000-0000044E0000}"/>
    <cellStyle name="Normal 10 3 3 2 4" xfId="4106" xr:uid="{00000000-0005-0000-0000-0000054E0000}"/>
    <cellStyle name="Normal 10 3 3 2 4 2" xfId="20527" xr:uid="{00000000-0005-0000-0000-0000064E0000}"/>
    <cellStyle name="Normal 10 3 3 2 4 2 2" xfId="46516" xr:uid="{00000000-0005-0000-0000-0000074E0000}"/>
    <cellStyle name="Normal 10 3 3 2 4 3" xfId="12407" xr:uid="{00000000-0005-0000-0000-0000084E0000}"/>
    <cellStyle name="Normal 10 3 3 2 4 3 2" xfId="38396" xr:uid="{00000000-0005-0000-0000-0000094E0000}"/>
    <cellStyle name="Normal 10 3 3 2 4 4" xfId="30241" xr:uid="{00000000-0005-0000-0000-00000A4E0000}"/>
    <cellStyle name="Normal 10 3 3 2 5" xfId="4767" xr:uid="{00000000-0005-0000-0000-00000B4E0000}"/>
    <cellStyle name="Normal 10 3 3 2 5 2" xfId="21173" xr:uid="{00000000-0005-0000-0000-00000C4E0000}"/>
    <cellStyle name="Normal 10 3 3 2 5 2 2" xfId="47162" xr:uid="{00000000-0005-0000-0000-00000D4E0000}"/>
    <cellStyle name="Normal 10 3 3 2 5 3" xfId="13053" xr:uid="{00000000-0005-0000-0000-00000E4E0000}"/>
    <cellStyle name="Normal 10 3 3 2 5 3 2" xfId="39042" xr:uid="{00000000-0005-0000-0000-00000F4E0000}"/>
    <cellStyle name="Normal 10 3 3 2 5 4" xfId="30887" xr:uid="{00000000-0005-0000-0000-0000104E0000}"/>
    <cellStyle name="Normal 10 3 3 2 6" xfId="6303" xr:uid="{00000000-0005-0000-0000-0000114E0000}"/>
    <cellStyle name="Normal 10 3 3 2 6 2" xfId="22648" xr:uid="{00000000-0005-0000-0000-0000124E0000}"/>
    <cellStyle name="Normal 10 3 3 2 6 2 2" xfId="48637" xr:uid="{00000000-0005-0000-0000-0000134E0000}"/>
    <cellStyle name="Normal 10 3 3 2 6 3" xfId="14528" xr:uid="{00000000-0005-0000-0000-0000144E0000}"/>
    <cellStyle name="Normal 10 3 3 2 6 3 2" xfId="40517" xr:uid="{00000000-0005-0000-0000-0000154E0000}"/>
    <cellStyle name="Normal 10 3 3 2 6 4" xfId="32364" xr:uid="{00000000-0005-0000-0000-0000164E0000}"/>
    <cellStyle name="Normal 10 3 3 2 7" xfId="6970" xr:uid="{00000000-0005-0000-0000-0000174E0000}"/>
    <cellStyle name="Normal 10 3 3 2 7 2" xfId="23301" xr:uid="{00000000-0005-0000-0000-0000184E0000}"/>
    <cellStyle name="Normal 10 3 3 2 7 2 2" xfId="49290" xr:uid="{00000000-0005-0000-0000-0000194E0000}"/>
    <cellStyle name="Normal 10 3 3 2 7 3" xfId="15181" xr:uid="{00000000-0005-0000-0000-00001A4E0000}"/>
    <cellStyle name="Normal 10 3 3 2 7 3 2" xfId="41170" xr:uid="{00000000-0005-0000-0000-00001B4E0000}"/>
    <cellStyle name="Normal 10 3 3 2 7 4" xfId="33017" xr:uid="{00000000-0005-0000-0000-00001C4E0000}"/>
    <cellStyle name="Normal 10 3 3 2 8" xfId="7616" xr:uid="{00000000-0005-0000-0000-00001D4E0000}"/>
    <cellStyle name="Normal 10 3 3 2 8 2" xfId="23947" xr:uid="{00000000-0005-0000-0000-00001E4E0000}"/>
    <cellStyle name="Normal 10 3 3 2 8 2 2" xfId="49936" xr:uid="{00000000-0005-0000-0000-00001F4E0000}"/>
    <cellStyle name="Normal 10 3 3 2 8 3" xfId="15827" xr:uid="{00000000-0005-0000-0000-0000204E0000}"/>
    <cellStyle name="Normal 10 3 3 2 8 3 2" xfId="41816" xr:uid="{00000000-0005-0000-0000-0000214E0000}"/>
    <cellStyle name="Normal 10 3 3 2 8 4" xfId="33663" xr:uid="{00000000-0005-0000-0000-0000224E0000}"/>
    <cellStyle name="Normal 10 3 3 2 9" xfId="8901" xr:uid="{00000000-0005-0000-0000-0000234E0000}"/>
    <cellStyle name="Normal 10 3 3 2 9 2" xfId="25232" xr:uid="{00000000-0005-0000-0000-0000244E0000}"/>
    <cellStyle name="Normal 10 3 3 2 9 2 2" xfId="51221" xr:uid="{00000000-0005-0000-0000-0000254E0000}"/>
    <cellStyle name="Normal 10 3 3 2 9 3" xfId="17112" xr:uid="{00000000-0005-0000-0000-0000264E0000}"/>
    <cellStyle name="Normal 10 3 3 2 9 3 2" xfId="43101" xr:uid="{00000000-0005-0000-0000-0000274E0000}"/>
    <cellStyle name="Normal 10 3 3 2 9 4" xfId="34948" xr:uid="{00000000-0005-0000-0000-0000284E0000}"/>
    <cellStyle name="Normal 10 3 3 3" xfId="1019" xr:uid="{00000000-0005-0000-0000-0000294E0000}"/>
    <cellStyle name="Normal 10 3 3 3 10" xfId="2867" xr:uid="{00000000-0005-0000-0000-00002A4E0000}"/>
    <cellStyle name="Normal 10 3 3 3 10 2" xfId="19351" xr:uid="{00000000-0005-0000-0000-00002B4E0000}"/>
    <cellStyle name="Normal 10 3 3 3 10 2 2" xfId="45340" xr:uid="{00000000-0005-0000-0000-00002C4E0000}"/>
    <cellStyle name="Normal 10 3 3 3 10 3" xfId="29058" xr:uid="{00000000-0005-0000-0000-00002D4E0000}"/>
    <cellStyle name="Normal 10 3 3 3 11" xfId="11231" xr:uid="{00000000-0005-0000-0000-00002E4E0000}"/>
    <cellStyle name="Normal 10 3 3 3 11 2" xfId="37220" xr:uid="{00000000-0005-0000-0000-00002F4E0000}"/>
    <cellStyle name="Normal 10 3 3 3 12" xfId="26816" xr:uid="{00000000-0005-0000-0000-0000304E0000}"/>
    <cellStyle name="Normal 10 3 3 3 12 2" xfId="52805" xr:uid="{00000000-0005-0000-0000-0000314E0000}"/>
    <cellStyle name="Normal 10 3 3 3 13" xfId="1683" xr:uid="{00000000-0005-0000-0000-0000324E0000}"/>
    <cellStyle name="Normal 10 3 3 3 13 2" xfId="54136" xr:uid="{00000000-0005-0000-0000-0000334E0000}"/>
    <cellStyle name="Normal 10 3 3 3 14" xfId="28177" xr:uid="{00000000-0005-0000-0000-0000344E0000}"/>
    <cellStyle name="Normal 10 3 3 3 15" xfId="55143" xr:uid="{00000000-0005-0000-0000-0000354E0000}"/>
    <cellStyle name="Normal 10 3 3 3 2" xfId="3543" xr:uid="{00000000-0005-0000-0000-0000364E0000}"/>
    <cellStyle name="Normal 10 3 3 3 2 2" xfId="5747" xr:uid="{00000000-0005-0000-0000-0000374E0000}"/>
    <cellStyle name="Normal 10 3 3 3 2 2 2" xfId="22136" xr:uid="{00000000-0005-0000-0000-0000384E0000}"/>
    <cellStyle name="Normal 10 3 3 3 2 2 2 2" xfId="48125" xr:uid="{00000000-0005-0000-0000-0000394E0000}"/>
    <cellStyle name="Normal 10 3 3 3 2 2 3" xfId="14016" xr:uid="{00000000-0005-0000-0000-00003A4E0000}"/>
    <cellStyle name="Normal 10 3 3 3 2 2 3 2" xfId="40005" xr:uid="{00000000-0005-0000-0000-00003B4E0000}"/>
    <cellStyle name="Normal 10 3 3 3 2 2 4" xfId="31852" xr:uid="{00000000-0005-0000-0000-00003C4E0000}"/>
    <cellStyle name="Normal 10 3 3 3 2 3" xfId="8579" xr:uid="{00000000-0005-0000-0000-00003D4E0000}"/>
    <cellStyle name="Normal 10 3 3 3 2 3 2" xfId="24910" xr:uid="{00000000-0005-0000-0000-00003E4E0000}"/>
    <cellStyle name="Normal 10 3 3 3 2 3 2 2" xfId="50899" xr:uid="{00000000-0005-0000-0000-00003F4E0000}"/>
    <cellStyle name="Normal 10 3 3 3 2 3 3" xfId="16790" xr:uid="{00000000-0005-0000-0000-0000404E0000}"/>
    <cellStyle name="Normal 10 3 3 3 2 3 3 2" xfId="42779" xr:uid="{00000000-0005-0000-0000-0000414E0000}"/>
    <cellStyle name="Normal 10 3 3 3 2 3 4" xfId="34626" xr:uid="{00000000-0005-0000-0000-0000424E0000}"/>
    <cellStyle name="Normal 10 3 3 3 2 4" xfId="20015" xr:uid="{00000000-0005-0000-0000-0000434E0000}"/>
    <cellStyle name="Normal 10 3 3 3 2 4 2" xfId="46004" xr:uid="{00000000-0005-0000-0000-0000444E0000}"/>
    <cellStyle name="Normal 10 3 3 3 2 5" xfId="11895" xr:uid="{00000000-0005-0000-0000-0000454E0000}"/>
    <cellStyle name="Normal 10 3 3 3 2 5 2" xfId="37884" xr:uid="{00000000-0005-0000-0000-0000464E0000}"/>
    <cellStyle name="Normal 10 3 3 3 2 6" xfId="27480" xr:uid="{00000000-0005-0000-0000-0000474E0000}"/>
    <cellStyle name="Normal 10 3 3 3 2 6 2" xfId="53469" xr:uid="{00000000-0005-0000-0000-0000484E0000}"/>
    <cellStyle name="Normal 10 3 3 3 2 7" xfId="29726" xr:uid="{00000000-0005-0000-0000-0000494E0000}"/>
    <cellStyle name="Normal 10 3 3 3 3" xfId="4267" xr:uid="{00000000-0005-0000-0000-00004A4E0000}"/>
    <cellStyle name="Normal 10 3 3 3 3 2" xfId="20676" xr:uid="{00000000-0005-0000-0000-00004B4E0000}"/>
    <cellStyle name="Normal 10 3 3 3 3 2 2" xfId="46665" xr:uid="{00000000-0005-0000-0000-00004C4E0000}"/>
    <cellStyle name="Normal 10 3 3 3 3 3" xfId="12556" xr:uid="{00000000-0005-0000-0000-00004D4E0000}"/>
    <cellStyle name="Normal 10 3 3 3 3 3 2" xfId="38545" xr:uid="{00000000-0005-0000-0000-00004E4E0000}"/>
    <cellStyle name="Normal 10 3 3 3 3 4" xfId="30390" xr:uid="{00000000-0005-0000-0000-00004F4E0000}"/>
    <cellStyle name="Normal 10 3 3 3 4" xfId="5075" xr:uid="{00000000-0005-0000-0000-0000504E0000}"/>
    <cellStyle name="Normal 10 3 3 3 4 2" xfId="21472" xr:uid="{00000000-0005-0000-0000-0000514E0000}"/>
    <cellStyle name="Normal 10 3 3 3 4 2 2" xfId="47461" xr:uid="{00000000-0005-0000-0000-0000524E0000}"/>
    <cellStyle name="Normal 10 3 3 3 4 3" xfId="13352" xr:uid="{00000000-0005-0000-0000-0000534E0000}"/>
    <cellStyle name="Normal 10 3 3 3 4 3 2" xfId="39341" xr:uid="{00000000-0005-0000-0000-0000544E0000}"/>
    <cellStyle name="Normal 10 3 3 3 4 4" xfId="31188" xr:uid="{00000000-0005-0000-0000-0000554E0000}"/>
    <cellStyle name="Normal 10 3 3 3 5" xfId="6463" xr:uid="{00000000-0005-0000-0000-0000564E0000}"/>
    <cellStyle name="Normal 10 3 3 3 5 2" xfId="22797" xr:uid="{00000000-0005-0000-0000-0000574E0000}"/>
    <cellStyle name="Normal 10 3 3 3 5 2 2" xfId="48786" xr:uid="{00000000-0005-0000-0000-0000584E0000}"/>
    <cellStyle name="Normal 10 3 3 3 5 3" xfId="14677" xr:uid="{00000000-0005-0000-0000-0000594E0000}"/>
    <cellStyle name="Normal 10 3 3 3 5 3 2" xfId="40666" xr:uid="{00000000-0005-0000-0000-00005A4E0000}"/>
    <cellStyle name="Normal 10 3 3 3 5 4" xfId="32513" xr:uid="{00000000-0005-0000-0000-00005B4E0000}"/>
    <cellStyle name="Normal 10 3 3 3 6" xfId="7119" xr:uid="{00000000-0005-0000-0000-00005C4E0000}"/>
    <cellStyle name="Normal 10 3 3 3 6 2" xfId="23450" xr:uid="{00000000-0005-0000-0000-00005D4E0000}"/>
    <cellStyle name="Normal 10 3 3 3 6 2 2" xfId="49439" xr:uid="{00000000-0005-0000-0000-00005E4E0000}"/>
    <cellStyle name="Normal 10 3 3 3 6 3" xfId="15330" xr:uid="{00000000-0005-0000-0000-00005F4E0000}"/>
    <cellStyle name="Normal 10 3 3 3 6 3 2" xfId="41319" xr:uid="{00000000-0005-0000-0000-0000604E0000}"/>
    <cellStyle name="Normal 10 3 3 3 6 4" xfId="33166" xr:uid="{00000000-0005-0000-0000-0000614E0000}"/>
    <cellStyle name="Normal 10 3 3 3 7" xfId="7915" xr:uid="{00000000-0005-0000-0000-0000624E0000}"/>
    <cellStyle name="Normal 10 3 3 3 7 2" xfId="24246" xr:uid="{00000000-0005-0000-0000-0000634E0000}"/>
    <cellStyle name="Normal 10 3 3 3 7 2 2" xfId="50235" xr:uid="{00000000-0005-0000-0000-0000644E0000}"/>
    <cellStyle name="Normal 10 3 3 3 7 3" xfId="16126" xr:uid="{00000000-0005-0000-0000-0000654E0000}"/>
    <cellStyle name="Normal 10 3 3 3 7 3 2" xfId="42115" xr:uid="{00000000-0005-0000-0000-0000664E0000}"/>
    <cellStyle name="Normal 10 3 3 3 7 4" xfId="33962" xr:uid="{00000000-0005-0000-0000-0000674E0000}"/>
    <cellStyle name="Normal 10 3 3 3 8" xfId="9643" xr:uid="{00000000-0005-0000-0000-0000684E0000}"/>
    <cellStyle name="Normal 10 3 3 3 8 2" xfId="25924" xr:uid="{00000000-0005-0000-0000-0000694E0000}"/>
    <cellStyle name="Normal 10 3 3 3 8 2 2" xfId="51913" xr:uid="{00000000-0005-0000-0000-00006A4E0000}"/>
    <cellStyle name="Normal 10 3 3 3 8 3" xfId="17804" xr:uid="{00000000-0005-0000-0000-00006B4E0000}"/>
    <cellStyle name="Normal 10 3 3 3 8 3 2" xfId="43793" xr:uid="{00000000-0005-0000-0000-00006C4E0000}"/>
    <cellStyle name="Normal 10 3 3 3 8 4" xfId="35641" xr:uid="{00000000-0005-0000-0000-00006D4E0000}"/>
    <cellStyle name="Normal 10 3 3 3 9" xfId="10427" xr:uid="{00000000-0005-0000-0000-00006E4E0000}"/>
    <cellStyle name="Normal 10 3 3 3 9 2" xfId="18550" xr:uid="{00000000-0005-0000-0000-00006F4E0000}"/>
    <cellStyle name="Normal 10 3 3 3 9 2 2" xfId="44539" xr:uid="{00000000-0005-0000-0000-0000704E0000}"/>
    <cellStyle name="Normal 10 3 3 3 9 3" xfId="36416" xr:uid="{00000000-0005-0000-0000-0000714E0000}"/>
    <cellStyle name="Normal 10 3 3 4" xfId="707" xr:uid="{00000000-0005-0000-0000-0000724E0000}"/>
    <cellStyle name="Normal 10 3 3 4 10" xfId="54851" xr:uid="{00000000-0005-0000-0000-0000734E0000}"/>
    <cellStyle name="Normal 10 3 3 4 2" xfId="5450" xr:uid="{00000000-0005-0000-0000-0000744E0000}"/>
    <cellStyle name="Normal 10 3 3 4 2 2" xfId="21839" xr:uid="{00000000-0005-0000-0000-0000754E0000}"/>
    <cellStyle name="Normal 10 3 3 4 2 2 2" xfId="47828" xr:uid="{00000000-0005-0000-0000-0000764E0000}"/>
    <cellStyle name="Normal 10 3 3 4 2 3" xfId="13719" xr:uid="{00000000-0005-0000-0000-0000774E0000}"/>
    <cellStyle name="Normal 10 3 3 4 2 3 2" xfId="39708" xr:uid="{00000000-0005-0000-0000-0000784E0000}"/>
    <cellStyle name="Normal 10 3 3 4 2 4" xfId="31555" xr:uid="{00000000-0005-0000-0000-0000794E0000}"/>
    <cellStyle name="Normal 10 3 3 4 3" xfId="8282" xr:uid="{00000000-0005-0000-0000-00007A4E0000}"/>
    <cellStyle name="Normal 10 3 3 4 3 2" xfId="24613" xr:uid="{00000000-0005-0000-0000-00007B4E0000}"/>
    <cellStyle name="Normal 10 3 3 4 3 2 2" xfId="50602" xr:uid="{00000000-0005-0000-0000-00007C4E0000}"/>
    <cellStyle name="Normal 10 3 3 4 3 3" xfId="16493" xr:uid="{00000000-0005-0000-0000-00007D4E0000}"/>
    <cellStyle name="Normal 10 3 3 4 3 3 2" xfId="42482" xr:uid="{00000000-0005-0000-0000-00007E4E0000}"/>
    <cellStyle name="Normal 10 3 3 4 3 4" xfId="34329" xr:uid="{00000000-0005-0000-0000-00007F4E0000}"/>
    <cellStyle name="Normal 10 3 3 4 4" xfId="9342" xr:uid="{00000000-0005-0000-0000-0000804E0000}"/>
    <cellStyle name="Normal 10 3 3 4 4 2" xfId="25629" xr:uid="{00000000-0005-0000-0000-0000814E0000}"/>
    <cellStyle name="Normal 10 3 3 4 4 2 2" xfId="51618" xr:uid="{00000000-0005-0000-0000-0000824E0000}"/>
    <cellStyle name="Normal 10 3 3 4 4 3" xfId="17509" xr:uid="{00000000-0005-0000-0000-0000834E0000}"/>
    <cellStyle name="Normal 10 3 3 4 4 3 2" xfId="43498" xr:uid="{00000000-0005-0000-0000-0000844E0000}"/>
    <cellStyle name="Normal 10 3 3 4 4 4" xfId="35346" xr:uid="{00000000-0005-0000-0000-0000854E0000}"/>
    <cellStyle name="Normal 10 3 3 4 5" xfId="19718" xr:uid="{00000000-0005-0000-0000-0000864E0000}"/>
    <cellStyle name="Normal 10 3 3 4 5 2" xfId="45707" xr:uid="{00000000-0005-0000-0000-0000874E0000}"/>
    <cellStyle name="Normal 10 3 3 4 6" xfId="11598" xr:uid="{00000000-0005-0000-0000-0000884E0000}"/>
    <cellStyle name="Normal 10 3 3 4 6 2" xfId="37587" xr:uid="{00000000-0005-0000-0000-0000894E0000}"/>
    <cellStyle name="Normal 10 3 3 4 7" xfId="27183" xr:uid="{00000000-0005-0000-0000-00008A4E0000}"/>
    <cellStyle name="Normal 10 3 3 4 7 2" xfId="53172" xr:uid="{00000000-0005-0000-0000-00008B4E0000}"/>
    <cellStyle name="Normal 10 3 3 4 8" xfId="3245" xr:uid="{00000000-0005-0000-0000-00008C4E0000}"/>
    <cellStyle name="Normal 10 3 3 4 9" xfId="29428" xr:uid="{00000000-0005-0000-0000-00008D4E0000}"/>
    <cellStyle name="Normal 10 3 3 5" xfId="3955" xr:uid="{00000000-0005-0000-0000-00008E4E0000}"/>
    <cellStyle name="Normal 10 3 3 5 2" xfId="20384" xr:uid="{00000000-0005-0000-0000-00008F4E0000}"/>
    <cellStyle name="Normal 10 3 3 5 2 2" xfId="46373" xr:uid="{00000000-0005-0000-0000-0000904E0000}"/>
    <cellStyle name="Normal 10 3 3 5 3" xfId="12264" xr:uid="{00000000-0005-0000-0000-0000914E0000}"/>
    <cellStyle name="Normal 10 3 3 5 3 2" xfId="38253" xr:uid="{00000000-0005-0000-0000-0000924E0000}"/>
    <cellStyle name="Normal 10 3 3 5 4" xfId="30098" xr:uid="{00000000-0005-0000-0000-0000934E0000}"/>
    <cellStyle name="Normal 10 3 3 6" xfId="4624" xr:uid="{00000000-0005-0000-0000-0000944E0000}"/>
    <cellStyle name="Normal 10 3 3 6 2" xfId="21030" xr:uid="{00000000-0005-0000-0000-0000954E0000}"/>
    <cellStyle name="Normal 10 3 3 6 2 2" xfId="47019" xr:uid="{00000000-0005-0000-0000-0000964E0000}"/>
    <cellStyle name="Normal 10 3 3 6 3" xfId="12910" xr:uid="{00000000-0005-0000-0000-0000974E0000}"/>
    <cellStyle name="Normal 10 3 3 6 3 2" xfId="38899" xr:uid="{00000000-0005-0000-0000-0000984E0000}"/>
    <cellStyle name="Normal 10 3 3 6 4" xfId="30744" xr:uid="{00000000-0005-0000-0000-0000994E0000}"/>
    <cellStyle name="Normal 10 3 3 7" xfId="6152" xr:uid="{00000000-0005-0000-0000-00009A4E0000}"/>
    <cellStyle name="Normal 10 3 3 7 2" xfId="22505" xr:uid="{00000000-0005-0000-0000-00009B4E0000}"/>
    <cellStyle name="Normal 10 3 3 7 2 2" xfId="48494" xr:uid="{00000000-0005-0000-0000-00009C4E0000}"/>
    <cellStyle name="Normal 10 3 3 7 3" xfId="14385" xr:uid="{00000000-0005-0000-0000-00009D4E0000}"/>
    <cellStyle name="Normal 10 3 3 7 3 2" xfId="40374" xr:uid="{00000000-0005-0000-0000-00009E4E0000}"/>
    <cellStyle name="Normal 10 3 3 7 4" xfId="32221" xr:uid="{00000000-0005-0000-0000-00009F4E0000}"/>
    <cellStyle name="Normal 10 3 3 8" xfId="6827" xr:uid="{00000000-0005-0000-0000-0000A04E0000}"/>
    <cellStyle name="Normal 10 3 3 8 2" xfId="23158" xr:uid="{00000000-0005-0000-0000-0000A14E0000}"/>
    <cellStyle name="Normal 10 3 3 8 2 2" xfId="49147" xr:uid="{00000000-0005-0000-0000-0000A24E0000}"/>
    <cellStyle name="Normal 10 3 3 8 3" xfId="15038" xr:uid="{00000000-0005-0000-0000-0000A34E0000}"/>
    <cellStyle name="Normal 10 3 3 8 3 2" xfId="41027" xr:uid="{00000000-0005-0000-0000-0000A44E0000}"/>
    <cellStyle name="Normal 10 3 3 8 4" xfId="32874" xr:uid="{00000000-0005-0000-0000-0000A54E0000}"/>
    <cellStyle name="Normal 10 3 3 9" xfId="7473" xr:uid="{00000000-0005-0000-0000-0000A64E0000}"/>
    <cellStyle name="Normal 10 3 3 9 2" xfId="23804" xr:uid="{00000000-0005-0000-0000-0000A74E0000}"/>
    <cellStyle name="Normal 10 3 3 9 2 2" xfId="49793" xr:uid="{00000000-0005-0000-0000-0000A84E0000}"/>
    <cellStyle name="Normal 10 3 3 9 3" xfId="15684" xr:uid="{00000000-0005-0000-0000-0000A94E0000}"/>
    <cellStyle name="Normal 10 3 3 9 3 2" xfId="41673" xr:uid="{00000000-0005-0000-0000-0000AA4E0000}"/>
    <cellStyle name="Normal 10 3 3 9 4" xfId="33520" xr:uid="{00000000-0005-0000-0000-0000AB4E0000}"/>
    <cellStyle name="Normal 10 3 4" xfId="197" xr:uid="{00000000-0005-0000-0000-0000AC4E0000}"/>
    <cellStyle name="Normal 10 3 4 10" xfId="10189" xr:uid="{00000000-0005-0000-0000-0000AD4E0000}"/>
    <cellStyle name="Normal 10 3 4 10 2" xfId="18312" xr:uid="{00000000-0005-0000-0000-0000AE4E0000}"/>
    <cellStyle name="Normal 10 3 4 10 2 2" xfId="44301" xr:uid="{00000000-0005-0000-0000-0000AF4E0000}"/>
    <cellStyle name="Normal 10 3 4 10 3" xfId="36178" xr:uid="{00000000-0005-0000-0000-0000B04E0000}"/>
    <cellStyle name="Normal 10 3 4 11" xfId="2099" xr:uid="{00000000-0005-0000-0000-0000B14E0000}"/>
    <cellStyle name="Normal 10 3 4 11 2" xfId="18963" xr:uid="{00000000-0005-0000-0000-0000B24E0000}"/>
    <cellStyle name="Normal 10 3 4 11 2 2" xfId="44952" xr:uid="{00000000-0005-0000-0000-0000B34E0000}"/>
    <cellStyle name="Normal 10 3 4 11 3" xfId="28593" xr:uid="{00000000-0005-0000-0000-0000B44E0000}"/>
    <cellStyle name="Normal 10 3 4 12" xfId="10843" xr:uid="{00000000-0005-0000-0000-0000B54E0000}"/>
    <cellStyle name="Normal 10 3 4 12 2" xfId="36832" xr:uid="{00000000-0005-0000-0000-0000B64E0000}"/>
    <cellStyle name="Normal 10 3 4 13" xfId="26427" xr:uid="{00000000-0005-0000-0000-0000B74E0000}"/>
    <cellStyle name="Normal 10 3 4 13 2" xfId="52416" xr:uid="{00000000-0005-0000-0000-0000B84E0000}"/>
    <cellStyle name="Normal 10 3 4 14" xfId="1445" xr:uid="{00000000-0005-0000-0000-0000B94E0000}"/>
    <cellStyle name="Normal 10 3 4 14 2" xfId="53898" xr:uid="{00000000-0005-0000-0000-0000BA4E0000}"/>
    <cellStyle name="Normal 10 3 4 15" xfId="27936" xr:uid="{00000000-0005-0000-0000-0000BB4E0000}"/>
    <cellStyle name="Normal 10 3 4 16" xfId="54458" xr:uid="{00000000-0005-0000-0000-0000BC4E0000}"/>
    <cellStyle name="Normal 10 3 4 2" xfId="1074" xr:uid="{00000000-0005-0000-0000-0000BD4E0000}"/>
    <cellStyle name="Normal 10 3 4 2 10" xfId="2869" xr:uid="{00000000-0005-0000-0000-0000BE4E0000}"/>
    <cellStyle name="Normal 10 3 4 2 10 2" xfId="19353" xr:uid="{00000000-0005-0000-0000-0000BF4E0000}"/>
    <cellStyle name="Normal 10 3 4 2 10 2 2" xfId="45342" xr:uid="{00000000-0005-0000-0000-0000C04E0000}"/>
    <cellStyle name="Normal 10 3 4 2 10 3" xfId="29060" xr:uid="{00000000-0005-0000-0000-0000C14E0000}"/>
    <cellStyle name="Normal 10 3 4 2 11" xfId="11233" xr:uid="{00000000-0005-0000-0000-0000C24E0000}"/>
    <cellStyle name="Normal 10 3 4 2 11 2" xfId="37222" xr:uid="{00000000-0005-0000-0000-0000C34E0000}"/>
    <cellStyle name="Normal 10 3 4 2 12" xfId="26818" xr:uid="{00000000-0005-0000-0000-0000C44E0000}"/>
    <cellStyle name="Normal 10 3 4 2 12 2" xfId="52807" xr:uid="{00000000-0005-0000-0000-0000C54E0000}"/>
    <cellStyle name="Normal 10 3 4 2 13" xfId="1738" xr:uid="{00000000-0005-0000-0000-0000C64E0000}"/>
    <cellStyle name="Normal 10 3 4 2 13 2" xfId="54191" xr:uid="{00000000-0005-0000-0000-0000C74E0000}"/>
    <cellStyle name="Normal 10 3 4 2 14" xfId="28232" xr:uid="{00000000-0005-0000-0000-0000C84E0000}"/>
    <cellStyle name="Normal 10 3 4 2 15" xfId="55198" xr:uid="{00000000-0005-0000-0000-0000C94E0000}"/>
    <cellStyle name="Normal 10 3 4 2 2" xfId="3597" xr:uid="{00000000-0005-0000-0000-0000CA4E0000}"/>
    <cellStyle name="Normal 10 3 4 2 2 2" xfId="5801" xr:uid="{00000000-0005-0000-0000-0000CB4E0000}"/>
    <cellStyle name="Normal 10 3 4 2 2 2 2" xfId="22190" xr:uid="{00000000-0005-0000-0000-0000CC4E0000}"/>
    <cellStyle name="Normal 10 3 4 2 2 2 2 2" xfId="48179" xr:uid="{00000000-0005-0000-0000-0000CD4E0000}"/>
    <cellStyle name="Normal 10 3 4 2 2 2 3" xfId="14070" xr:uid="{00000000-0005-0000-0000-0000CE4E0000}"/>
    <cellStyle name="Normal 10 3 4 2 2 2 3 2" xfId="40059" xr:uid="{00000000-0005-0000-0000-0000CF4E0000}"/>
    <cellStyle name="Normal 10 3 4 2 2 2 4" xfId="31906" xr:uid="{00000000-0005-0000-0000-0000D04E0000}"/>
    <cellStyle name="Normal 10 3 4 2 2 3" xfId="8633" xr:uid="{00000000-0005-0000-0000-0000D14E0000}"/>
    <cellStyle name="Normal 10 3 4 2 2 3 2" xfId="24964" xr:uid="{00000000-0005-0000-0000-0000D24E0000}"/>
    <cellStyle name="Normal 10 3 4 2 2 3 2 2" xfId="50953" xr:uid="{00000000-0005-0000-0000-0000D34E0000}"/>
    <cellStyle name="Normal 10 3 4 2 2 3 3" xfId="16844" xr:uid="{00000000-0005-0000-0000-0000D44E0000}"/>
    <cellStyle name="Normal 10 3 4 2 2 3 3 2" xfId="42833" xr:uid="{00000000-0005-0000-0000-0000D54E0000}"/>
    <cellStyle name="Normal 10 3 4 2 2 3 4" xfId="34680" xr:uid="{00000000-0005-0000-0000-0000D64E0000}"/>
    <cellStyle name="Normal 10 3 4 2 2 4" xfId="20069" xr:uid="{00000000-0005-0000-0000-0000D74E0000}"/>
    <cellStyle name="Normal 10 3 4 2 2 4 2" xfId="46058" xr:uid="{00000000-0005-0000-0000-0000D84E0000}"/>
    <cellStyle name="Normal 10 3 4 2 2 5" xfId="11949" xr:uid="{00000000-0005-0000-0000-0000D94E0000}"/>
    <cellStyle name="Normal 10 3 4 2 2 5 2" xfId="37938" xr:uid="{00000000-0005-0000-0000-0000DA4E0000}"/>
    <cellStyle name="Normal 10 3 4 2 2 6" xfId="27534" xr:uid="{00000000-0005-0000-0000-0000DB4E0000}"/>
    <cellStyle name="Normal 10 3 4 2 2 6 2" xfId="53523" xr:uid="{00000000-0005-0000-0000-0000DC4E0000}"/>
    <cellStyle name="Normal 10 3 4 2 2 7" xfId="29780" xr:uid="{00000000-0005-0000-0000-0000DD4E0000}"/>
    <cellStyle name="Normal 10 3 4 2 3" xfId="4322" xr:uid="{00000000-0005-0000-0000-0000DE4E0000}"/>
    <cellStyle name="Normal 10 3 4 2 3 2" xfId="20731" xr:uid="{00000000-0005-0000-0000-0000DF4E0000}"/>
    <cellStyle name="Normal 10 3 4 2 3 2 2" xfId="46720" xr:uid="{00000000-0005-0000-0000-0000E04E0000}"/>
    <cellStyle name="Normal 10 3 4 2 3 3" xfId="12611" xr:uid="{00000000-0005-0000-0000-0000E14E0000}"/>
    <cellStyle name="Normal 10 3 4 2 3 3 2" xfId="38600" xr:uid="{00000000-0005-0000-0000-0000E24E0000}"/>
    <cellStyle name="Normal 10 3 4 2 3 4" xfId="30445" xr:uid="{00000000-0005-0000-0000-0000E34E0000}"/>
    <cellStyle name="Normal 10 3 4 2 4" xfId="5077" xr:uid="{00000000-0005-0000-0000-0000E44E0000}"/>
    <cellStyle name="Normal 10 3 4 2 4 2" xfId="21474" xr:uid="{00000000-0005-0000-0000-0000E54E0000}"/>
    <cellStyle name="Normal 10 3 4 2 4 2 2" xfId="47463" xr:uid="{00000000-0005-0000-0000-0000E64E0000}"/>
    <cellStyle name="Normal 10 3 4 2 4 3" xfId="13354" xr:uid="{00000000-0005-0000-0000-0000E74E0000}"/>
    <cellStyle name="Normal 10 3 4 2 4 3 2" xfId="39343" xr:uid="{00000000-0005-0000-0000-0000E84E0000}"/>
    <cellStyle name="Normal 10 3 4 2 4 4" xfId="31190" xr:uid="{00000000-0005-0000-0000-0000E94E0000}"/>
    <cellStyle name="Normal 10 3 4 2 5" xfId="6518" xr:uid="{00000000-0005-0000-0000-0000EA4E0000}"/>
    <cellStyle name="Normal 10 3 4 2 5 2" xfId="22852" xr:uid="{00000000-0005-0000-0000-0000EB4E0000}"/>
    <cellStyle name="Normal 10 3 4 2 5 2 2" xfId="48841" xr:uid="{00000000-0005-0000-0000-0000EC4E0000}"/>
    <cellStyle name="Normal 10 3 4 2 5 3" xfId="14732" xr:uid="{00000000-0005-0000-0000-0000ED4E0000}"/>
    <cellStyle name="Normal 10 3 4 2 5 3 2" xfId="40721" xr:uid="{00000000-0005-0000-0000-0000EE4E0000}"/>
    <cellStyle name="Normal 10 3 4 2 5 4" xfId="32568" xr:uid="{00000000-0005-0000-0000-0000EF4E0000}"/>
    <cellStyle name="Normal 10 3 4 2 6" xfId="7174" xr:uid="{00000000-0005-0000-0000-0000F04E0000}"/>
    <cellStyle name="Normal 10 3 4 2 6 2" xfId="23505" xr:uid="{00000000-0005-0000-0000-0000F14E0000}"/>
    <cellStyle name="Normal 10 3 4 2 6 2 2" xfId="49494" xr:uid="{00000000-0005-0000-0000-0000F24E0000}"/>
    <cellStyle name="Normal 10 3 4 2 6 3" xfId="15385" xr:uid="{00000000-0005-0000-0000-0000F34E0000}"/>
    <cellStyle name="Normal 10 3 4 2 6 3 2" xfId="41374" xr:uid="{00000000-0005-0000-0000-0000F44E0000}"/>
    <cellStyle name="Normal 10 3 4 2 6 4" xfId="33221" xr:uid="{00000000-0005-0000-0000-0000F54E0000}"/>
    <cellStyle name="Normal 10 3 4 2 7" xfId="7917" xr:uid="{00000000-0005-0000-0000-0000F64E0000}"/>
    <cellStyle name="Normal 10 3 4 2 7 2" xfId="24248" xr:uid="{00000000-0005-0000-0000-0000F74E0000}"/>
    <cellStyle name="Normal 10 3 4 2 7 2 2" xfId="50237" xr:uid="{00000000-0005-0000-0000-0000F84E0000}"/>
    <cellStyle name="Normal 10 3 4 2 7 3" xfId="16128" xr:uid="{00000000-0005-0000-0000-0000F94E0000}"/>
    <cellStyle name="Normal 10 3 4 2 7 3 2" xfId="42117" xr:uid="{00000000-0005-0000-0000-0000FA4E0000}"/>
    <cellStyle name="Normal 10 3 4 2 7 4" xfId="33964" xr:uid="{00000000-0005-0000-0000-0000FB4E0000}"/>
    <cellStyle name="Normal 10 3 4 2 8" xfId="9698" xr:uid="{00000000-0005-0000-0000-0000FC4E0000}"/>
    <cellStyle name="Normal 10 3 4 2 8 2" xfId="25979" xr:uid="{00000000-0005-0000-0000-0000FD4E0000}"/>
    <cellStyle name="Normal 10 3 4 2 8 2 2" xfId="51968" xr:uid="{00000000-0005-0000-0000-0000FE4E0000}"/>
    <cellStyle name="Normal 10 3 4 2 8 3" xfId="17859" xr:uid="{00000000-0005-0000-0000-0000FF4E0000}"/>
    <cellStyle name="Normal 10 3 4 2 8 3 2" xfId="43848" xr:uid="{00000000-0005-0000-0000-0000004F0000}"/>
    <cellStyle name="Normal 10 3 4 2 8 4" xfId="35696" xr:uid="{00000000-0005-0000-0000-0000014F0000}"/>
    <cellStyle name="Normal 10 3 4 2 9" xfId="10482" xr:uid="{00000000-0005-0000-0000-0000024F0000}"/>
    <cellStyle name="Normal 10 3 4 2 9 2" xfId="18605" xr:uid="{00000000-0005-0000-0000-0000034F0000}"/>
    <cellStyle name="Normal 10 3 4 2 9 2 2" xfId="44594" xr:uid="{00000000-0005-0000-0000-0000044F0000}"/>
    <cellStyle name="Normal 10 3 4 2 9 3" xfId="36471" xr:uid="{00000000-0005-0000-0000-0000054F0000}"/>
    <cellStyle name="Normal 10 3 4 3" xfId="769" xr:uid="{00000000-0005-0000-0000-0000064F0000}"/>
    <cellStyle name="Normal 10 3 4 3 10" xfId="54905" xr:uid="{00000000-0005-0000-0000-0000074F0000}"/>
    <cellStyle name="Normal 10 3 4 3 2" xfId="5504" xr:uid="{00000000-0005-0000-0000-0000084F0000}"/>
    <cellStyle name="Normal 10 3 4 3 2 2" xfId="21893" xr:uid="{00000000-0005-0000-0000-0000094F0000}"/>
    <cellStyle name="Normal 10 3 4 3 2 2 2" xfId="47882" xr:uid="{00000000-0005-0000-0000-00000A4F0000}"/>
    <cellStyle name="Normal 10 3 4 3 2 3" xfId="13773" xr:uid="{00000000-0005-0000-0000-00000B4F0000}"/>
    <cellStyle name="Normal 10 3 4 3 2 3 2" xfId="39762" xr:uid="{00000000-0005-0000-0000-00000C4F0000}"/>
    <cellStyle name="Normal 10 3 4 3 2 4" xfId="31609" xr:uid="{00000000-0005-0000-0000-00000D4F0000}"/>
    <cellStyle name="Normal 10 3 4 3 3" xfId="8336" xr:uid="{00000000-0005-0000-0000-00000E4F0000}"/>
    <cellStyle name="Normal 10 3 4 3 3 2" xfId="24667" xr:uid="{00000000-0005-0000-0000-00000F4F0000}"/>
    <cellStyle name="Normal 10 3 4 3 3 2 2" xfId="50656" xr:uid="{00000000-0005-0000-0000-0000104F0000}"/>
    <cellStyle name="Normal 10 3 4 3 3 3" xfId="16547" xr:uid="{00000000-0005-0000-0000-0000114F0000}"/>
    <cellStyle name="Normal 10 3 4 3 3 3 2" xfId="42536" xr:uid="{00000000-0005-0000-0000-0000124F0000}"/>
    <cellStyle name="Normal 10 3 4 3 3 4" xfId="34383" xr:uid="{00000000-0005-0000-0000-0000134F0000}"/>
    <cellStyle name="Normal 10 3 4 3 4" xfId="9399" xr:uid="{00000000-0005-0000-0000-0000144F0000}"/>
    <cellStyle name="Normal 10 3 4 3 4 2" xfId="25684" xr:uid="{00000000-0005-0000-0000-0000154F0000}"/>
    <cellStyle name="Normal 10 3 4 3 4 2 2" xfId="51673" xr:uid="{00000000-0005-0000-0000-0000164F0000}"/>
    <cellStyle name="Normal 10 3 4 3 4 3" xfId="17564" xr:uid="{00000000-0005-0000-0000-0000174F0000}"/>
    <cellStyle name="Normal 10 3 4 3 4 3 2" xfId="43553" xr:uid="{00000000-0005-0000-0000-0000184F0000}"/>
    <cellStyle name="Normal 10 3 4 3 4 4" xfId="35401" xr:uid="{00000000-0005-0000-0000-0000194F0000}"/>
    <cellStyle name="Normal 10 3 4 3 5" xfId="19772" xr:uid="{00000000-0005-0000-0000-00001A4F0000}"/>
    <cellStyle name="Normal 10 3 4 3 5 2" xfId="45761" xr:uid="{00000000-0005-0000-0000-00001B4F0000}"/>
    <cellStyle name="Normal 10 3 4 3 6" xfId="11652" xr:uid="{00000000-0005-0000-0000-00001C4F0000}"/>
    <cellStyle name="Normal 10 3 4 3 6 2" xfId="37641" xr:uid="{00000000-0005-0000-0000-00001D4F0000}"/>
    <cellStyle name="Normal 10 3 4 3 7" xfId="27237" xr:uid="{00000000-0005-0000-0000-00001E4F0000}"/>
    <cellStyle name="Normal 10 3 4 3 7 2" xfId="53226" xr:uid="{00000000-0005-0000-0000-00001F4F0000}"/>
    <cellStyle name="Normal 10 3 4 3 8" xfId="3299" xr:uid="{00000000-0005-0000-0000-0000204F0000}"/>
    <cellStyle name="Normal 10 3 4 3 9" xfId="29482" xr:uid="{00000000-0005-0000-0000-0000214F0000}"/>
    <cellStyle name="Normal 10 3 4 4" xfId="4017" xr:uid="{00000000-0005-0000-0000-0000224F0000}"/>
    <cellStyle name="Normal 10 3 4 4 2" xfId="20438" xr:uid="{00000000-0005-0000-0000-0000234F0000}"/>
    <cellStyle name="Normal 10 3 4 4 2 2" xfId="46427" xr:uid="{00000000-0005-0000-0000-0000244F0000}"/>
    <cellStyle name="Normal 10 3 4 4 3" xfId="12318" xr:uid="{00000000-0005-0000-0000-0000254F0000}"/>
    <cellStyle name="Normal 10 3 4 4 3 2" xfId="38307" xr:uid="{00000000-0005-0000-0000-0000264F0000}"/>
    <cellStyle name="Normal 10 3 4 4 4" xfId="30152" xr:uid="{00000000-0005-0000-0000-0000274F0000}"/>
    <cellStyle name="Normal 10 3 4 5" xfId="4678" xr:uid="{00000000-0005-0000-0000-0000284F0000}"/>
    <cellStyle name="Normal 10 3 4 5 2" xfId="21084" xr:uid="{00000000-0005-0000-0000-0000294F0000}"/>
    <cellStyle name="Normal 10 3 4 5 2 2" xfId="47073" xr:uid="{00000000-0005-0000-0000-00002A4F0000}"/>
    <cellStyle name="Normal 10 3 4 5 3" xfId="12964" xr:uid="{00000000-0005-0000-0000-00002B4F0000}"/>
    <cellStyle name="Normal 10 3 4 5 3 2" xfId="38953" xr:uid="{00000000-0005-0000-0000-00002C4F0000}"/>
    <cellStyle name="Normal 10 3 4 5 4" xfId="30798" xr:uid="{00000000-0005-0000-0000-00002D4F0000}"/>
    <cellStyle name="Normal 10 3 4 6" xfId="6214" xr:uid="{00000000-0005-0000-0000-00002E4F0000}"/>
    <cellStyle name="Normal 10 3 4 6 2" xfId="22559" xr:uid="{00000000-0005-0000-0000-00002F4F0000}"/>
    <cellStyle name="Normal 10 3 4 6 2 2" xfId="48548" xr:uid="{00000000-0005-0000-0000-0000304F0000}"/>
    <cellStyle name="Normal 10 3 4 6 3" xfId="14439" xr:uid="{00000000-0005-0000-0000-0000314F0000}"/>
    <cellStyle name="Normal 10 3 4 6 3 2" xfId="40428" xr:uid="{00000000-0005-0000-0000-0000324F0000}"/>
    <cellStyle name="Normal 10 3 4 6 4" xfId="32275" xr:uid="{00000000-0005-0000-0000-0000334F0000}"/>
    <cellStyle name="Normal 10 3 4 7" xfId="6881" xr:uid="{00000000-0005-0000-0000-0000344F0000}"/>
    <cellStyle name="Normal 10 3 4 7 2" xfId="23212" xr:uid="{00000000-0005-0000-0000-0000354F0000}"/>
    <cellStyle name="Normal 10 3 4 7 2 2" xfId="49201" xr:uid="{00000000-0005-0000-0000-0000364F0000}"/>
    <cellStyle name="Normal 10 3 4 7 3" xfId="15092" xr:uid="{00000000-0005-0000-0000-0000374F0000}"/>
    <cellStyle name="Normal 10 3 4 7 3 2" xfId="41081" xr:uid="{00000000-0005-0000-0000-0000384F0000}"/>
    <cellStyle name="Normal 10 3 4 7 4" xfId="32928" xr:uid="{00000000-0005-0000-0000-0000394F0000}"/>
    <cellStyle name="Normal 10 3 4 8" xfId="7527" xr:uid="{00000000-0005-0000-0000-00003A4F0000}"/>
    <cellStyle name="Normal 10 3 4 8 2" xfId="23858" xr:uid="{00000000-0005-0000-0000-00003B4F0000}"/>
    <cellStyle name="Normal 10 3 4 8 2 2" xfId="49847" xr:uid="{00000000-0005-0000-0000-00003C4F0000}"/>
    <cellStyle name="Normal 10 3 4 8 3" xfId="15738" xr:uid="{00000000-0005-0000-0000-00003D4F0000}"/>
    <cellStyle name="Normal 10 3 4 8 3 2" xfId="41727" xr:uid="{00000000-0005-0000-0000-00003E4F0000}"/>
    <cellStyle name="Normal 10 3 4 8 4" xfId="33574" xr:uid="{00000000-0005-0000-0000-00003F4F0000}"/>
    <cellStyle name="Normal 10 3 4 9" xfId="8902" xr:uid="{00000000-0005-0000-0000-0000404F0000}"/>
    <cellStyle name="Normal 10 3 4 9 2" xfId="25233" xr:uid="{00000000-0005-0000-0000-0000414F0000}"/>
    <cellStyle name="Normal 10 3 4 9 2 2" xfId="51222" xr:uid="{00000000-0005-0000-0000-0000424F0000}"/>
    <cellStyle name="Normal 10 3 4 9 3" xfId="17113" xr:uid="{00000000-0005-0000-0000-0000434F0000}"/>
    <cellStyle name="Normal 10 3 4 9 3 2" xfId="43102" xr:uid="{00000000-0005-0000-0000-0000444F0000}"/>
    <cellStyle name="Normal 10 3 4 9 4" xfId="34949" xr:uid="{00000000-0005-0000-0000-0000454F0000}"/>
    <cellStyle name="Normal 10 3 5" xfId="198" xr:uid="{00000000-0005-0000-0000-0000464F0000}"/>
    <cellStyle name="Normal 10 3 5 10" xfId="10350" xr:uid="{00000000-0005-0000-0000-0000474F0000}"/>
    <cellStyle name="Normal 10 3 5 10 2" xfId="18473" xr:uid="{00000000-0005-0000-0000-0000484F0000}"/>
    <cellStyle name="Normal 10 3 5 10 2 2" xfId="44462" xr:uid="{00000000-0005-0000-0000-0000494F0000}"/>
    <cellStyle name="Normal 10 3 5 10 3" xfId="36339" xr:uid="{00000000-0005-0000-0000-00004A4F0000}"/>
    <cellStyle name="Normal 10 3 5 11" xfId="1956" xr:uid="{00000000-0005-0000-0000-00004B4F0000}"/>
    <cellStyle name="Normal 10 3 5 11 2" xfId="18820" xr:uid="{00000000-0005-0000-0000-00004C4F0000}"/>
    <cellStyle name="Normal 10 3 5 11 2 2" xfId="44809" xr:uid="{00000000-0005-0000-0000-00004D4F0000}"/>
    <cellStyle name="Normal 10 3 5 11 3" xfId="28450" xr:uid="{00000000-0005-0000-0000-00004E4F0000}"/>
    <cellStyle name="Normal 10 3 5 12" xfId="10700" xr:uid="{00000000-0005-0000-0000-00004F4F0000}"/>
    <cellStyle name="Normal 10 3 5 12 2" xfId="36689" xr:uid="{00000000-0005-0000-0000-0000504F0000}"/>
    <cellStyle name="Normal 10 3 5 13" xfId="26284" xr:uid="{00000000-0005-0000-0000-0000514F0000}"/>
    <cellStyle name="Normal 10 3 5 13 2" xfId="52273" xr:uid="{00000000-0005-0000-0000-0000524F0000}"/>
    <cellStyle name="Normal 10 3 5 14" xfId="1606" xr:uid="{00000000-0005-0000-0000-0000534F0000}"/>
    <cellStyle name="Normal 10 3 5 14 2" xfId="54059" xr:uid="{00000000-0005-0000-0000-0000544F0000}"/>
    <cellStyle name="Normal 10 3 5 15" xfId="28100" xr:uid="{00000000-0005-0000-0000-0000554F0000}"/>
    <cellStyle name="Normal 10 3 5 16" xfId="54459" xr:uid="{00000000-0005-0000-0000-0000564F0000}"/>
    <cellStyle name="Normal 10 3 5 2" xfId="935" xr:uid="{00000000-0005-0000-0000-0000574F0000}"/>
    <cellStyle name="Normal 10 3 5 2 10" xfId="55066" xr:uid="{00000000-0005-0000-0000-0000584F0000}"/>
    <cellStyle name="Normal 10 3 5 2 2" xfId="5078" xr:uid="{00000000-0005-0000-0000-0000594F0000}"/>
    <cellStyle name="Normal 10 3 5 2 2 2" xfId="21475" xr:uid="{00000000-0005-0000-0000-00005A4F0000}"/>
    <cellStyle name="Normal 10 3 5 2 2 2 2" xfId="47464" xr:uid="{00000000-0005-0000-0000-00005B4F0000}"/>
    <cellStyle name="Normal 10 3 5 2 2 3" xfId="13355" xr:uid="{00000000-0005-0000-0000-00005C4F0000}"/>
    <cellStyle name="Normal 10 3 5 2 2 3 2" xfId="39344" xr:uid="{00000000-0005-0000-0000-00005D4F0000}"/>
    <cellStyle name="Normal 10 3 5 2 2 4" xfId="31191" xr:uid="{00000000-0005-0000-0000-00005E4F0000}"/>
    <cellStyle name="Normal 10 3 5 2 3" xfId="7918" xr:uid="{00000000-0005-0000-0000-00005F4F0000}"/>
    <cellStyle name="Normal 10 3 5 2 3 2" xfId="24249" xr:uid="{00000000-0005-0000-0000-0000604F0000}"/>
    <cellStyle name="Normal 10 3 5 2 3 2 2" xfId="50238" xr:uid="{00000000-0005-0000-0000-0000614F0000}"/>
    <cellStyle name="Normal 10 3 5 2 3 3" xfId="16129" xr:uid="{00000000-0005-0000-0000-0000624F0000}"/>
    <cellStyle name="Normal 10 3 5 2 3 3 2" xfId="42118" xr:uid="{00000000-0005-0000-0000-0000634F0000}"/>
    <cellStyle name="Normal 10 3 5 2 3 4" xfId="33965" xr:uid="{00000000-0005-0000-0000-0000644F0000}"/>
    <cellStyle name="Normal 10 3 5 2 4" xfId="9563" xr:uid="{00000000-0005-0000-0000-0000654F0000}"/>
    <cellStyle name="Normal 10 3 5 2 4 2" xfId="25846" xr:uid="{00000000-0005-0000-0000-0000664F0000}"/>
    <cellStyle name="Normal 10 3 5 2 4 2 2" xfId="51835" xr:uid="{00000000-0005-0000-0000-0000674F0000}"/>
    <cellStyle name="Normal 10 3 5 2 4 3" xfId="17726" xr:uid="{00000000-0005-0000-0000-0000684F0000}"/>
    <cellStyle name="Normal 10 3 5 2 4 3 2" xfId="43715" xr:uid="{00000000-0005-0000-0000-0000694F0000}"/>
    <cellStyle name="Normal 10 3 5 2 4 4" xfId="35563" xr:uid="{00000000-0005-0000-0000-00006A4F0000}"/>
    <cellStyle name="Normal 10 3 5 2 5" xfId="19354" xr:uid="{00000000-0005-0000-0000-00006B4F0000}"/>
    <cellStyle name="Normal 10 3 5 2 5 2" xfId="45343" xr:uid="{00000000-0005-0000-0000-00006C4F0000}"/>
    <cellStyle name="Normal 10 3 5 2 6" xfId="11234" xr:uid="{00000000-0005-0000-0000-00006D4F0000}"/>
    <cellStyle name="Normal 10 3 5 2 6 2" xfId="37223" xr:uid="{00000000-0005-0000-0000-00006E4F0000}"/>
    <cellStyle name="Normal 10 3 5 2 7" xfId="26819" xr:uid="{00000000-0005-0000-0000-00006F4F0000}"/>
    <cellStyle name="Normal 10 3 5 2 7 2" xfId="52808" xr:uid="{00000000-0005-0000-0000-0000704F0000}"/>
    <cellStyle name="Normal 10 3 5 2 8" xfId="2870" xr:uid="{00000000-0005-0000-0000-0000714F0000}"/>
    <cellStyle name="Normal 10 3 5 2 9" xfId="29061" xr:uid="{00000000-0005-0000-0000-0000724F0000}"/>
    <cellStyle name="Normal 10 3 5 3" xfId="3451" xr:uid="{00000000-0005-0000-0000-0000734F0000}"/>
    <cellStyle name="Normal 10 3 5 3 2" xfId="5655" xr:uid="{00000000-0005-0000-0000-0000744F0000}"/>
    <cellStyle name="Normal 10 3 5 3 2 2" xfId="22044" xr:uid="{00000000-0005-0000-0000-0000754F0000}"/>
    <cellStyle name="Normal 10 3 5 3 2 2 2" xfId="48033" xr:uid="{00000000-0005-0000-0000-0000764F0000}"/>
    <cellStyle name="Normal 10 3 5 3 2 3" xfId="13924" xr:uid="{00000000-0005-0000-0000-0000774F0000}"/>
    <cellStyle name="Normal 10 3 5 3 2 3 2" xfId="39913" xr:uid="{00000000-0005-0000-0000-0000784F0000}"/>
    <cellStyle name="Normal 10 3 5 3 2 4" xfId="31760" xr:uid="{00000000-0005-0000-0000-0000794F0000}"/>
    <cellStyle name="Normal 10 3 5 3 3" xfId="8487" xr:uid="{00000000-0005-0000-0000-00007A4F0000}"/>
    <cellStyle name="Normal 10 3 5 3 3 2" xfId="24818" xr:uid="{00000000-0005-0000-0000-00007B4F0000}"/>
    <cellStyle name="Normal 10 3 5 3 3 2 2" xfId="50807" xr:uid="{00000000-0005-0000-0000-00007C4F0000}"/>
    <cellStyle name="Normal 10 3 5 3 3 3" xfId="16698" xr:uid="{00000000-0005-0000-0000-00007D4F0000}"/>
    <cellStyle name="Normal 10 3 5 3 3 3 2" xfId="42687" xr:uid="{00000000-0005-0000-0000-00007E4F0000}"/>
    <cellStyle name="Normal 10 3 5 3 3 4" xfId="34534" xr:uid="{00000000-0005-0000-0000-00007F4F0000}"/>
    <cellStyle name="Normal 10 3 5 3 4" xfId="19923" xr:uid="{00000000-0005-0000-0000-0000804F0000}"/>
    <cellStyle name="Normal 10 3 5 3 4 2" xfId="45912" xr:uid="{00000000-0005-0000-0000-0000814F0000}"/>
    <cellStyle name="Normal 10 3 5 3 5" xfId="11803" xr:uid="{00000000-0005-0000-0000-0000824F0000}"/>
    <cellStyle name="Normal 10 3 5 3 5 2" xfId="37792" xr:uid="{00000000-0005-0000-0000-0000834F0000}"/>
    <cellStyle name="Normal 10 3 5 3 6" xfId="27388" xr:uid="{00000000-0005-0000-0000-0000844F0000}"/>
    <cellStyle name="Normal 10 3 5 3 6 2" xfId="53377" xr:uid="{00000000-0005-0000-0000-0000854F0000}"/>
    <cellStyle name="Normal 10 3 5 3 7" xfId="29634" xr:uid="{00000000-0005-0000-0000-0000864F0000}"/>
    <cellStyle name="Normal 10 3 5 4" xfId="4183" xr:uid="{00000000-0005-0000-0000-0000874F0000}"/>
    <cellStyle name="Normal 10 3 5 4 2" xfId="20599" xr:uid="{00000000-0005-0000-0000-0000884F0000}"/>
    <cellStyle name="Normal 10 3 5 4 2 2" xfId="46588" xr:uid="{00000000-0005-0000-0000-0000894F0000}"/>
    <cellStyle name="Normal 10 3 5 4 3" xfId="12479" xr:uid="{00000000-0005-0000-0000-00008A4F0000}"/>
    <cellStyle name="Normal 10 3 5 4 3 2" xfId="38468" xr:uid="{00000000-0005-0000-0000-00008B4F0000}"/>
    <cellStyle name="Normal 10 3 5 4 4" xfId="30313" xr:uid="{00000000-0005-0000-0000-00008C4F0000}"/>
    <cellStyle name="Normal 10 3 5 5" xfId="4535" xr:uid="{00000000-0005-0000-0000-00008D4F0000}"/>
    <cellStyle name="Normal 10 3 5 5 2" xfId="20941" xr:uid="{00000000-0005-0000-0000-00008E4F0000}"/>
    <cellStyle name="Normal 10 3 5 5 2 2" xfId="46930" xr:uid="{00000000-0005-0000-0000-00008F4F0000}"/>
    <cellStyle name="Normal 10 3 5 5 3" xfId="12821" xr:uid="{00000000-0005-0000-0000-0000904F0000}"/>
    <cellStyle name="Normal 10 3 5 5 3 2" xfId="38810" xr:uid="{00000000-0005-0000-0000-0000914F0000}"/>
    <cellStyle name="Normal 10 3 5 5 4" xfId="30655" xr:uid="{00000000-0005-0000-0000-0000924F0000}"/>
    <cellStyle name="Normal 10 3 5 6" xfId="6379" xr:uid="{00000000-0005-0000-0000-0000934F0000}"/>
    <cellStyle name="Normal 10 3 5 6 2" xfId="22720" xr:uid="{00000000-0005-0000-0000-0000944F0000}"/>
    <cellStyle name="Normal 10 3 5 6 2 2" xfId="48709" xr:uid="{00000000-0005-0000-0000-0000954F0000}"/>
    <cellStyle name="Normal 10 3 5 6 3" xfId="14600" xr:uid="{00000000-0005-0000-0000-0000964F0000}"/>
    <cellStyle name="Normal 10 3 5 6 3 2" xfId="40589" xr:uid="{00000000-0005-0000-0000-0000974F0000}"/>
    <cellStyle name="Normal 10 3 5 6 4" xfId="32436" xr:uid="{00000000-0005-0000-0000-0000984F0000}"/>
    <cellStyle name="Normal 10 3 5 7" xfId="7042" xr:uid="{00000000-0005-0000-0000-0000994F0000}"/>
    <cellStyle name="Normal 10 3 5 7 2" xfId="23373" xr:uid="{00000000-0005-0000-0000-00009A4F0000}"/>
    <cellStyle name="Normal 10 3 5 7 2 2" xfId="49362" xr:uid="{00000000-0005-0000-0000-00009B4F0000}"/>
    <cellStyle name="Normal 10 3 5 7 3" xfId="15253" xr:uid="{00000000-0005-0000-0000-00009C4F0000}"/>
    <cellStyle name="Normal 10 3 5 7 3 2" xfId="41242" xr:uid="{00000000-0005-0000-0000-00009D4F0000}"/>
    <cellStyle name="Normal 10 3 5 7 4" xfId="33089" xr:uid="{00000000-0005-0000-0000-00009E4F0000}"/>
    <cellStyle name="Normal 10 3 5 8" xfId="7384" xr:uid="{00000000-0005-0000-0000-00009F4F0000}"/>
    <cellStyle name="Normal 10 3 5 8 2" xfId="23715" xr:uid="{00000000-0005-0000-0000-0000A04F0000}"/>
    <cellStyle name="Normal 10 3 5 8 2 2" xfId="49704" xr:uid="{00000000-0005-0000-0000-0000A14F0000}"/>
    <cellStyle name="Normal 10 3 5 8 3" xfId="15595" xr:uid="{00000000-0005-0000-0000-0000A24F0000}"/>
    <cellStyle name="Normal 10 3 5 8 3 2" xfId="41584" xr:uid="{00000000-0005-0000-0000-0000A34F0000}"/>
    <cellStyle name="Normal 10 3 5 8 4" xfId="33431" xr:uid="{00000000-0005-0000-0000-0000A44F0000}"/>
    <cellStyle name="Normal 10 3 5 9" xfId="8903" xr:uid="{00000000-0005-0000-0000-0000A54F0000}"/>
    <cellStyle name="Normal 10 3 5 9 2" xfId="25234" xr:uid="{00000000-0005-0000-0000-0000A64F0000}"/>
    <cellStyle name="Normal 10 3 5 9 2 2" xfId="51223" xr:uid="{00000000-0005-0000-0000-0000A74F0000}"/>
    <cellStyle name="Normal 10 3 5 9 3" xfId="17114" xr:uid="{00000000-0005-0000-0000-0000A84F0000}"/>
    <cellStyle name="Normal 10 3 5 9 3 2" xfId="43103" xr:uid="{00000000-0005-0000-0000-0000A94F0000}"/>
    <cellStyle name="Normal 10 3 5 9 4" xfId="34950" xr:uid="{00000000-0005-0000-0000-0000AA4F0000}"/>
    <cellStyle name="Normal 10 3 6" xfId="591" xr:uid="{00000000-0005-0000-0000-0000AB4F0000}"/>
    <cellStyle name="Normal 10 3 6 10" xfId="54762" xr:uid="{00000000-0005-0000-0000-0000AC4F0000}"/>
    <cellStyle name="Normal 10 3 6 2" xfId="3840" xr:uid="{00000000-0005-0000-0000-0000AD4F0000}"/>
    <cellStyle name="Normal 10 3 6 2 2" xfId="20295" xr:uid="{00000000-0005-0000-0000-0000AE4F0000}"/>
    <cellStyle name="Normal 10 3 6 2 2 2" xfId="46284" xr:uid="{00000000-0005-0000-0000-0000AF4F0000}"/>
    <cellStyle name="Normal 10 3 6 2 3" xfId="12175" xr:uid="{00000000-0005-0000-0000-0000B04F0000}"/>
    <cellStyle name="Normal 10 3 6 2 3 2" xfId="38164" xr:uid="{00000000-0005-0000-0000-0000B14F0000}"/>
    <cellStyle name="Normal 10 3 6 2 4" xfId="30009" xr:uid="{00000000-0005-0000-0000-0000B24F0000}"/>
    <cellStyle name="Normal 10 3 6 3" xfId="6039" xr:uid="{00000000-0005-0000-0000-0000B34F0000}"/>
    <cellStyle name="Normal 10 3 6 3 2" xfId="22416" xr:uid="{00000000-0005-0000-0000-0000B44F0000}"/>
    <cellStyle name="Normal 10 3 6 3 2 2" xfId="48405" xr:uid="{00000000-0005-0000-0000-0000B54F0000}"/>
    <cellStyle name="Normal 10 3 6 3 3" xfId="14296" xr:uid="{00000000-0005-0000-0000-0000B64F0000}"/>
    <cellStyle name="Normal 10 3 6 3 3 2" xfId="40285" xr:uid="{00000000-0005-0000-0000-0000B74F0000}"/>
    <cellStyle name="Normal 10 3 6 3 4" xfId="32132" xr:uid="{00000000-0005-0000-0000-0000B84F0000}"/>
    <cellStyle name="Normal 10 3 6 4" xfId="6738" xr:uid="{00000000-0005-0000-0000-0000B94F0000}"/>
    <cellStyle name="Normal 10 3 6 4 2" xfId="23069" xr:uid="{00000000-0005-0000-0000-0000BA4F0000}"/>
    <cellStyle name="Normal 10 3 6 4 2 2" xfId="49058" xr:uid="{00000000-0005-0000-0000-0000BB4F0000}"/>
    <cellStyle name="Normal 10 3 6 4 3" xfId="14949" xr:uid="{00000000-0005-0000-0000-0000BC4F0000}"/>
    <cellStyle name="Normal 10 3 6 4 3 2" xfId="40938" xr:uid="{00000000-0005-0000-0000-0000BD4F0000}"/>
    <cellStyle name="Normal 10 3 6 4 4" xfId="32785" xr:uid="{00000000-0005-0000-0000-0000BE4F0000}"/>
    <cellStyle name="Normal 10 3 6 5" xfId="9249" xr:uid="{00000000-0005-0000-0000-0000BF4F0000}"/>
    <cellStyle name="Normal 10 3 6 5 2" xfId="25540" xr:uid="{00000000-0005-0000-0000-0000C04F0000}"/>
    <cellStyle name="Normal 10 3 6 5 2 2" xfId="51529" xr:uid="{00000000-0005-0000-0000-0000C14F0000}"/>
    <cellStyle name="Normal 10 3 6 5 3" xfId="17420" xr:uid="{00000000-0005-0000-0000-0000C24F0000}"/>
    <cellStyle name="Normal 10 3 6 5 3 2" xfId="43409" xr:uid="{00000000-0005-0000-0000-0000C34F0000}"/>
    <cellStyle name="Normal 10 3 6 5 4" xfId="35257" xr:uid="{00000000-0005-0000-0000-0000C44F0000}"/>
    <cellStyle name="Normal 10 3 6 6" xfId="10046" xr:uid="{00000000-0005-0000-0000-0000C54F0000}"/>
    <cellStyle name="Normal 10 3 6 6 2" xfId="18169" xr:uid="{00000000-0005-0000-0000-0000C64F0000}"/>
    <cellStyle name="Normal 10 3 6 6 2 2" xfId="44158" xr:uid="{00000000-0005-0000-0000-0000C74F0000}"/>
    <cellStyle name="Normal 10 3 6 6 3" xfId="36035" xr:uid="{00000000-0005-0000-0000-0000C84F0000}"/>
    <cellStyle name="Normal 10 3 6 7" xfId="2351" xr:uid="{00000000-0005-0000-0000-0000C94F0000}"/>
    <cellStyle name="Normal 10 3 6 8" xfId="1302" xr:uid="{00000000-0005-0000-0000-0000CA4F0000}"/>
    <cellStyle name="Normal 10 3 6 8 2" xfId="53755" xr:uid="{00000000-0005-0000-0000-0000CB4F0000}"/>
    <cellStyle name="Normal 10 3 6 9" xfId="27777" xr:uid="{00000000-0005-0000-0000-0000CC4F0000}"/>
    <cellStyle name="Normal 10 3 7" xfId="517" xr:uid="{00000000-0005-0000-0000-0000CD4F0000}"/>
    <cellStyle name="Normal 10 3 7 10" xfId="54709" xr:uid="{00000000-0005-0000-0000-0000CE4F0000}"/>
    <cellStyle name="Normal 10 3 7 2" xfId="5072" xr:uid="{00000000-0005-0000-0000-0000CF4F0000}"/>
    <cellStyle name="Normal 10 3 7 2 2" xfId="21469" xr:uid="{00000000-0005-0000-0000-0000D04F0000}"/>
    <cellStyle name="Normal 10 3 7 2 2 2" xfId="47458" xr:uid="{00000000-0005-0000-0000-0000D14F0000}"/>
    <cellStyle name="Normal 10 3 7 2 3" xfId="13349" xr:uid="{00000000-0005-0000-0000-0000D24F0000}"/>
    <cellStyle name="Normal 10 3 7 2 3 2" xfId="39338" xr:uid="{00000000-0005-0000-0000-0000D34F0000}"/>
    <cellStyle name="Normal 10 3 7 2 4" xfId="31185" xr:uid="{00000000-0005-0000-0000-0000D44F0000}"/>
    <cellStyle name="Normal 10 3 7 3" xfId="7912" xr:uid="{00000000-0005-0000-0000-0000D54F0000}"/>
    <cellStyle name="Normal 10 3 7 3 2" xfId="24243" xr:uid="{00000000-0005-0000-0000-0000D64F0000}"/>
    <cellStyle name="Normal 10 3 7 3 2 2" xfId="50232" xr:uid="{00000000-0005-0000-0000-0000D74F0000}"/>
    <cellStyle name="Normal 10 3 7 3 3" xfId="16123" xr:uid="{00000000-0005-0000-0000-0000D84F0000}"/>
    <cellStyle name="Normal 10 3 7 3 3 2" xfId="42112" xr:uid="{00000000-0005-0000-0000-0000D94F0000}"/>
    <cellStyle name="Normal 10 3 7 3 4" xfId="33959" xr:uid="{00000000-0005-0000-0000-0000DA4F0000}"/>
    <cellStyle name="Normal 10 3 7 4" xfId="9185" xr:uid="{00000000-0005-0000-0000-0000DB4F0000}"/>
    <cellStyle name="Normal 10 3 7 4 2" xfId="25487" xr:uid="{00000000-0005-0000-0000-0000DC4F0000}"/>
    <cellStyle name="Normal 10 3 7 4 2 2" xfId="51476" xr:uid="{00000000-0005-0000-0000-0000DD4F0000}"/>
    <cellStyle name="Normal 10 3 7 4 3" xfId="17367" xr:uid="{00000000-0005-0000-0000-0000DE4F0000}"/>
    <cellStyle name="Normal 10 3 7 4 3 2" xfId="43356" xr:uid="{00000000-0005-0000-0000-0000DF4F0000}"/>
    <cellStyle name="Normal 10 3 7 4 4" xfId="35204" xr:uid="{00000000-0005-0000-0000-0000E04F0000}"/>
    <cellStyle name="Normal 10 3 7 5" xfId="19348" xr:uid="{00000000-0005-0000-0000-0000E14F0000}"/>
    <cellStyle name="Normal 10 3 7 5 2" xfId="45337" xr:uid="{00000000-0005-0000-0000-0000E24F0000}"/>
    <cellStyle name="Normal 10 3 7 6" xfId="11228" xr:uid="{00000000-0005-0000-0000-0000E34F0000}"/>
    <cellStyle name="Normal 10 3 7 6 2" xfId="37217" xr:uid="{00000000-0005-0000-0000-0000E44F0000}"/>
    <cellStyle name="Normal 10 3 7 7" xfId="26813" xr:uid="{00000000-0005-0000-0000-0000E54F0000}"/>
    <cellStyle name="Normal 10 3 7 7 2" xfId="52802" xr:uid="{00000000-0005-0000-0000-0000E64F0000}"/>
    <cellStyle name="Normal 10 3 7 8" xfId="2864" xr:uid="{00000000-0005-0000-0000-0000E74F0000}"/>
    <cellStyle name="Normal 10 3 7 9" xfId="29055" xr:uid="{00000000-0005-0000-0000-0000E84F0000}"/>
    <cellStyle name="Normal 10 3 8" xfId="3155" xr:uid="{00000000-0005-0000-0000-0000E94F0000}"/>
    <cellStyle name="Normal 10 3 8 2" xfId="5361" xr:uid="{00000000-0005-0000-0000-0000EA4F0000}"/>
    <cellStyle name="Normal 10 3 8 2 2" xfId="21750" xr:uid="{00000000-0005-0000-0000-0000EB4F0000}"/>
    <cellStyle name="Normal 10 3 8 2 2 2" xfId="47739" xr:uid="{00000000-0005-0000-0000-0000EC4F0000}"/>
    <cellStyle name="Normal 10 3 8 2 3" xfId="13630" xr:uid="{00000000-0005-0000-0000-0000ED4F0000}"/>
    <cellStyle name="Normal 10 3 8 2 3 2" xfId="39619" xr:uid="{00000000-0005-0000-0000-0000EE4F0000}"/>
    <cellStyle name="Normal 10 3 8 2 4" xfId="31466" xr:uid="{00000000-0005-0000-0000-0000EF4F0000}"/>
    <cellStyle name="Normal 10 3 8 3" xfId="8193" xr:uid="{00000000-0005-0000-0000-0000F04F0000}"/>
    <cellStyle name="Normal 10 3 8 3 2" xfId="24524" xr:uid="{00000000-0005-0000-0000-0000F14F0000}"/>
    <cellStyle name="Normal 10 3 8 3 2 2" xfId="50513" xr:uid="{00000000-0005-0000-0000-0000F24F0000}"/>
    <cellStyle name="Normal 10 3 8 3 3" xfId="16404" xr:uid="{00000000-0005-0000-0000-0000F34F0000}"/>
    <cellStyle name="Normal 10 3 8 3 3 2" xfId="42393" xr:uid="{00000000-0005-0000-0000-0000F44F0000}"/>
    <cellStyle name="Normal 10 3 8 3 4" xfId="34240" xr:uid="{00000000-0005-0000-0000-0000F54F0000}"/>
    <cellStyle name="Normal 10 3 8 4" xfId="19629" xr:uid="{00000000-0005-0000-0000-0000F64F0000}"/>
    <cellStyle name="Normal 10 3 8 4 2" xfId="45618" xr:uid="{00000000-0005-0000-0000-0000F74F0000}"/>
    <cellStyle name="Normal 10 3 8 5" xfId="11509" xr:uid="{00000000-0005-0000-0000-0000F84F0000}"/>
    <cellStyle name="Normal 10 3 8 5 2" xfId="37498" xr:uid="{00000000-0005-0000-0000-0000F94F0000}"/>
    <cellStyle name="Normal 10 3 8 6" xfId="27094" xr:uid="{00000000-0005-0000-0000-0000FA4F0000}"/>
    <cellStyle name="Normal 10 3 8 6 2" xfId="53083" xr:uid="{00000000-0005-0000-0000-0000FB4F0000}"/>
    <cellStyle name="Normal 10 3 8 7" xfId="29339" xr:uid="{00000000-0005-0000-0000-0000FC4F0000}"/>
    <cellStyle name="Normal 10 3 9" xfId="3776" xr:uid="{00000000-0005-0000-0000-0000FD4F0000}"/>
    <cellStyle name="Normal 10 3 9 2" xfId="20242" xr:uid="{00000000-0005-0000-0000-0000FE4F0000}"/>
    <cellStyle name="Normal 10 3 9 2 2" xfId="46231" xr:uid="{00000000-0005-0000-0000-0000FF4F0000}"/>
    <cellStyle name="Normal 10 3 9 3" xfId="12122" xr:uid="{00000000-0005-0000-0000-000000500000}"/>
    <cellStyle name="Normal 10 3 9 3 2" xfId="38111" xr:uid="{00000000-0005-0000-0000-000001500000}"/>
    <cellStyle name="Normal 10 3 9 4" xfId="29956" xr:uid="{00000000-0005-0000-0000-000002500000}"/>
    <cellStyle name="Normal 10 4" xfId="199" xr:uid="{00000000-0005-0000-0000-000003500000}"/>
    <cellStyle name="Normal 10 4 10" xfId="5957" xr:uid="{00000000-0005-0000-0000-000004500000}"/>
    <cellStyle name="Normal 10 4 10 2" xfId="22345" xr:uid="{00000000-0005-0000-0000-000005500000}"/>
    <cellStyle name="Normal 10 4 10 2 2" xfId="48334" xr:uid="{00000000-0005-0000-0000-000006500000}"/>
    <cellStyle name="Normal 10 4 10 3" xfId="14225" xr:uid="{00000000-0005-0000-0000-000007500000}"/>
    <cellStyle name="Normal 10 4 10 3 2" xfId="40214" xr:uid="{00000000-0005-0000-0000-000008500000}"/>
    <cellStyle name="Normal 10 4 10 4" xfId="32061" xr:uid="{00000000-0005-0000-0000-000009500000}"/>
    <cellStyle name="Normal 10 4 11" xfId="6667" xr:uid="{00000000-0005-0000-0000-00000A500000}"/>
    <cellStyle name="Normal 10 4 11 2" xfId="22998" xr:uid="{00000000-0005-0000-0000-00000B500000}"/>
    <cellStyle name="Normal 10 4 11 2 2" xfId="48987" xr:uid="{00000000-0005-0000-0000-00000C500000}"/>
    <cellStyle name="Normal 10 4 11 3" xfId="14878" xr:uid="{00000000-0005-0000-0000-00000D500000}"/>
    <cellStyle name="Normal 10 4 11 3 2" xfId="40867" xr:uid="{00000000-0005-0000-0000-00000E500000}"/>
    <cellStyle name="Normal 10 4 11 4" xfId="32714" xr:uid="{00000000-0005-0000-0000-00000F500000}"/>
    <cellStyle name="Normal 10 4 12" xfId="7320" xr:uid="{00000000-0005-0000-0000-000010500000}"/>
    <cellStyle name="Normal 10 4 12 2" xfId="23651" xr:uid="{00000000-0005-0000-0000-000011500000}"/>
    <cellStyle name="Normal 10 4 12 2 2" xfId="49640" xr:uid="{00000000-0005-0000-0000-000012500000}"/>
    <cellStyle name="Normal 10 4 12 3" xfId="15531" xr:uid="{00000000-0005-0000-0000-000013500000}"/>
    <cellStyle name="Normal 10 4 12 3 2" xfId="41520" xr:uid="{00000000-0005-0000-0000-000014500000}"/>
    <cellStyle name="Normal 10 4 12 4" xfId="33367" xr:uid="{00000000-0005-0000-0000-000015500000}"/>
    <cellStyle name="Normal 10 4 13" xfId="8904" xr:uid="{00000000-0005-0000-0000-000016500000}"/>
    <cellStyle name="Normal 10 4 13 2" xfId="25235" xr:uid="{00000000-0005-0000-0000-000017500000}"/>
    <cellStyle name="Normal 10 4 13 2 2" xfId="51224" xr:uid="{00000000-0005-0000-0000-000018500000}"/>
    <cellStyle name="Normal 10 4 13 3" xfId="17115" xr:uid="{00000000-0005-0000-0000-000019500000}"/>
    <cellStyle name="Normal 10 4 13 3 2" xfId="43104" xr:uid="{00000000-0005-0000-0000-00001A500000}"/>
    <cellStyle name="Normal 10 4 13 4" xfId="34951" xr:uid="{00000000-0005-0000-0000-00001B500000}"/>
    <cellStyle name="Normal 10 4 14" xfId="9975" xr:uid="{00000000-0005-0000-0000-00001C500000}"/>
    <cellStyle name="Normal 10 4 14 2" xfId="18098" xr:uid="{00000000-0005-0000-0000-00001D500000}"/>
    <cellStyle name="Normal 10 4 14 2 2" xfId="44087" xr:uid="{00000000-0005-0000-0000-00001E500000}"/>
    <cellStyle name="Normal 10 4 14 3" xfId="35964" xr:uid="{00000000-0005-0000-0000-00001F500000}"/>
    <cellStyle name="Normal 10 4 15" xfId="1892" xr:uid="{00000000-0005-0000-0000-000020500000}"/>
    <cellStyle name="Normal 10 4 15 2" xfId="18756" xr:uid="{00000000-0005-0000-0000-000021500000}"/>
    <cellStyle name="Normal 10 4 15 2 2" xfId="44745" xr:uid="{00000000-0005-0000-0000-000022500000}"/>
    <cellStyle name="Normal 10 4 15 3" xfId="28386" xr:uid="{00000000-0005-0000-0000-000023500000}"/>
    <cellStyle name="Normal 10 4 16" xfId="10636" xr:uid="{00000000-0005-0000-0000-000024500000}"/>
    <cellStyle name="Normal 10 4 16 2" xfId="36625" xr:uid="{00000000-0005-0000-0000-000025500000}"/>
    <cellStyle name="Normal 10 4 17" xfId="26220" xr:uid="{00000000-0005-0000-0000-000026500000}"/>
    <cellStyle name="Normal 10 4 17 2" xfId="52209" xr:uid="{00000000-0005-0000-0000-000027500000}"/>
    <cellStyle name="Normal 10 4 18" xfId="1231" xr:uid="{00000000-0005-0000-0000-000028500000}"/>
    <cellStyle name="Normal 10 4 18 2" xfId="53684" xr:uid="{00000000-0005-0000-0000-000029500000}"/>
    <cellStyle name="Normal 10 4 19" xfId="27696" xr:uid="{00000000-0005-0000-0000-00002A500000}"/>
    <cellStyle name="Normal 10 4 2" xfId="200" xr:uid="{00000000-0005-0000-0000-00002B500000}"/>
    <cellStyle name="Normal 10 4 2 10" xfId="8905" xr:uid="{00000000-0005-0000-0000-00002C500000}"/>
    <cellStyle name="Normal 10 4 2 10 2" xfId="25236" xr:uid="{00000000-0005-0000-0000-00002D500000}"/>
    <cellStyle name="Normal 10 4 2 10 2 2" xfId="51225" xr:uid="{00000000-0005-0000-0000-00002E500000}"/>
    <cellStyle name="Normal 10 4 2 10 3" xfId="17116" xr:uid="{00000000-0005-0000-0000-00002F500000}"/>
    <cellStyle name="Normal 10 4 2 10 3 2" xfId="43105" xr:uid="{00000000-0005-0000-0000-000030500000}"/>
    <cellStyle name="Normal 10 4 2 10 4" xfId="34952" xr:uid="{00000000-0005-0000-0000-000031500000}"/>
    <cellStyle name="Normal 10 4 2 11" xfId="10117" xr:uid="{00000000-0005-0000-0000-000032500000}"/>
    <cellStyle name="Normal 10 4 2 11 2" xfId="18240" xr:uid="{00000000-0005-0000-0000-000033500000}"/>
    <cellStyle name="Normal 10 4 2 11 2 2" xfId="44229" xr:uid="{00000000-0005-0000-0000-000034500000}"/>
    <cellStyle name="Normal 10 4 2 11 3" xfId="36106" xr:uid="{00000000-0005-0000-0000-000035500000}"/>
    <cellStyle name="Normal 10 4 2 12" xfId="2027" xr:uid="{00000000-0005-0000-0000-000036500000}"/>
    <cellStyle name="Normal 10 4 2 12 2" xfId="18891" xr:uid="{00000000-0005-0000-0000-000037500000}"/>
    <cellStyle name="Normal 10 4 2 12 2 2" xfId="44880" xr:uid="{00000000-0005-0000-0000-000038500000}"/>
    <cellStyle name="Normal 10 4 2 12 3" xfId="28521" xr:uid="{00000000-0005-0000-0000-000039500000}"/>
    <cellStyle name="Normal 10 4 2 13" xfId="10771" xr:uid="{00000000-0005-0000-0000-00003A500000}"/>
    <cellStyle name="Normal 10 4 2 13 2" xfId="36760" xr:uid="{00000000-0005-0000-0000-00003B500000}"/>
    <cellStyle name="Normal 10 4 2 14" xfId="26355" xr:uid="{00000000-0005-0000-0000-00003C500000}"/>
    <cellStyle name="Normal 10 4 2 14 2" xfId="52344" xr:uid="{00000000-0005-0000-0000-00003D500000}"/>
    <cellStyle name="Normal 10 4 2 15" xfId="1373" xr:uid="{00000000-0005-0000-0000-00003E500000}"/>
    <cellStyle name="Normal 10 4 2 15 2" xfId="53826" xr:uid="{00000000-0005-0000-0000-00003F500000}"/>
    <cellStyle name="Normal 10 4 2 16" xfId="27856" xr:uid="{00000000-0005-0000-0000-000040500000}"/>
    <cellStyle name="Normal 10 4 2 17" xfId="54461" xr:uid="{00000000-0005-0000-0000-000041500000}"/>
    <cellStyle name="Normal 10 4 2 2" xfId="201" xr:uid="{00000000-0005-0000-0000-000042500000}"/>
    <cellStyle name="Normal 10 4 2 2 10" xfId="10260" xr:uid="{00000000-0005-0000-0000-000043500000}"/>
    <cellStyle name="Normal 10 4 2 2 10 2" xfId="18383" xr:uid="{00000000-0005-0000-0000-000044500000}"/>
    <cellStyle name="Normal 10 4 2 2 10 2 2" xfId="44372" xr:uid="{00000000-0005-0000-0000-000045500000}"/>
    <cellStyle name="Normal 10 4 2 2 10 3" xfId="36249" xr:uid="{00000000-0005-0000-0000-000046500000}"/>
    <cellStyle name="Normal 10 4 2 2 11" xfId="2170" xr:uid="{00000000-0005-0000-0000-000047500000}"/>
    <cellStyle name="Normal 10 4 2 2 11 2" xfId="19034" xr:uid="{00000000-0005-0000-0000-000048500000}"/>
    <cellStyle name="Normal 10 4 2 2 11 2 2" xfId="45023" xr:uid="{00000000-0005-0000-0000-000049500000}"/>
    <cellStyle name="Normal 10 4 2 2 11 3" xfId="28664" xr:uid="{00000000-0005-0000-0000-00004A500000}"/>
    <cellStyle name="Normal 10 4 2 2 12" xfId="10914" xr:uid="{00000000-0005-0000-0000-00004B500000}"/>
    <cellStyle name="Normal 10 4 2 2 12 2" xfId="36903" xr:uid="{00000000-0005-0000-0000-00004C500000}"/>
    <cellStyle name="Normal 10 4 2 2 13" xfId="26498" xr:uid="{00000000-0005-0000-0000-00004D500000}"/>
    <cellStyle name="Normal 10 4 2 2 13 2" xfId="52487" xr:uid="{00000000-0005-0000-0000-00004E500000}"/>
    <cellStyle name="Normal 10 4 2 2 14" xfId="1516" xr:uid="{00000000-0005-0000-0000-00004F500000}"/>
    <cellStyle name="Normal 10 4 2 2 14 2" xfId="53969" xr:uid="{00000000-0005-0000-0000-000050500000}"/>
    <cellStyle name="Normal 10 4 2 2 15" xfId="28007" xr:uid="{00000000-0005-0000-0000-000051500000}"/>
    <cellStyle name="Normal 10 4 2 2 16" xfId="54462" xr:uid="{00000000-0005-0000-0000-000052500000}"/>
    <cellStyle name="Normal 10 4 2 2 2" xfId="1145" xr:uid="{00000000-0005-0000-0000-000053500000}"/>
    <cellStyle name="Normal 10 4 2 2 2 10" xfId="2873" xr:uid="{00000000-0005-0000-0000-000054500000}"/>
    <cellStyle name="Normal 10 4 2 2 2 10 2" xfId="19357" xr:uid="{00000000-0005-0000-0000-000055500000}"/>
    <cellStyle name="Normal 10 4 2 2 2 10 2 2" xfId="45346" xr:uid="{00000000-0005-0000-0000-000056500000}"/>
    <cellStyle name="Normal 10 4 2 2 2 10 3" xfId="29064" xr:uid="{00000000-0005-0000-0000-000057500000}"/>
    <cellStyle name="Normal 10 4 2 2 2 11" xfId="11237" xr:uid="{00000000-0005-0000-0000-000058500000}"/>
    <cellStyle name="Normal 10 4 2 2 2 11 2" xfId="37226" xr:uid="{00000000-0005-0000-0000-000059500000}"/>
    <cellStyle name="Normal 10 4 2 2 2 12" xfId="26822" xr:uid="{00000000-0005-0000-0000-00005A500000}"/>
    <cellStyle name="Normal 10 4 2 2 2 12 2" xfId="52811" xr:uid="{00000000-0005-0000-0000-00005B500000}"/>
    <cellStyle name="Normal 10 4 2 2 2 13" xfId="1809" xr:uid="{00000000-0005-0000-0000-00005C500000}"/>
    <cellStyle name="Normal 10 4 2 2 2 13 2" xfId="54262" xr:uid="{00000000-0005-0000-0000-00005D500000}"/>
    <cellStyle name="Normal 10 4 2 2 2 14" xfId="28303" xr:uid="{00000000-0005-0000-0000-00005E500000}"/>
    <cellStyle name="Normal 10 4 2 2 2 15" xfId="55269" xr:uid="{00000000-0005-0000-0000-00005F500000}"/>
    <cellStyle name="Normal 10 4 2 2 2 2" xfId="3668" xr:uid="{00000000-0005-0000-0000-000060500000}"/>
    <cellStyle name="Normal 10 4 2 2 2 2 2" xfId="5872" xr:uid="{00000000-0005-0000-0000-000061500000}"/>
    <cellStyle name="Normal 10 4 2 2 2 2 2 2" xfId="22261" xr:uid="{00000000-0005-0000-0000-000062500000}"/>
    <cellStyle name="Normal 10 4 2 2 2 2 2 2 2" xfId="48250" xr:uid="{00000000-0005-0000-0000-000063500000}"/>
    <cellStyle name="Normal 10 4 2 2 2 2 2 3" xfId="14141" xr:uid="{00000000-0005-0000-0000-000064500000}"/>
    <cellStyle name="Normal 10 4 2 2 2 2 2 3 2" xfId="40130" xr:uid="{00000000-0005-0000-0000-000065500000}"/>
    <cellStyle name="Normal 10 4 2 2 2 2 2 4" xfId="31977" xr:uid="{00000000-0005-0000-0000-000066500000}"/>
    <cellStyle name="Normal 10 4 2 2 2 2 3" xfId="8704" xr:uid="{00000000-0005-0000-0000-000067500000}"/>
    <cellStyle name="Normal 10 4 2 2 2 2 3 2" xfId="25035" xr:uid="{00000000-0005-0000-0000-000068500000}"/>
    <cellStyle name="Normal 10 4 2 2 2 2 3 2 2" xfId="51024" xr:uid="{00000000-0005-0000-0000-000069500000}"/>
    <cellStyle name="Normal 10 4 2 2 2 2 3 3" xfId="16915" xr:uid="{00000000-0005-0000-0000-00006A500000}"/>
    <cellStyle name="Normal 10 4 2 2 2 2 3 3 2" xfId="42904" xr:uid="{00000000-0005-0000-0000-00006B500000}"/>
    <cellStyle name="Normal 10 4 2 2 2 2 3 4" xfId="34751" xr:uid="{00000000-0005-0000-0000-00006C500000}"/>
    <cellStyle name="Normal 10 4 2 2 2 2 4" xfId="20140" xr:uid="{00000000-0005-0000-0000-00006D500000}"/>
    <cellStyle name="Normal 10 4 2 2 2 2 4 2" xfId="46129" xr:uid="{00000000-0005-0000-0000-00006E500000}"/>
    <cellStyle name="Normal 10 4 2 2 2 2 5" xfId="12020" xr:uid="{00000000-0005-0000-0000-00006F500000}"/>
    <cellStyle name="Normal 10 4 2 2 2 2 5 2" xfId="38009" xr:uid="{00000000-0005-0000-0000-000070500000}"/>
    <cellStyle name="Normal 10 4 2 2 2 2 6" xfId="27605" xr:uid="{00000000-0005-0000-0000-000071500000}"/>
    <cellStyle name="Normal 10 4 2 2 2 2 6 2" xfId="53594" xr:uid="{00000000-0005-0000-0000-000072500000}"/>
    <cellStyle name="Normal 10 4 2 2 2 2 7" xfId="29851" xr:uid="{00000000-0005-0000-0000-000073500000}"/>
    <cellStyle name="Normal 10 4 2 2 2 3" xfId="4393" xr:uid="{00000000-0005-0000-0000-000074500000}"/>
    <cellStyle name="Normal 10 4 2 2 2 3 2" xfId="20802" xr:uid="{00000000-0005-0000-0000-000075500000}"/>
    <cellStyle name="Normal 10 4 2 2 2 3 2 2" xfId="46791" xr:uid="{00000000-0005-0000-0000-000076500000}"/>
    <cellStyle name="Normal 10 4 2 2 2 3 3" xfId="12682" xr:uid="{00000000-0005-0000-0000-000077500000}"/>
    <cellStyle name="Normal 10 4 2 2 2 3 3 2" xfId="38671" xr:uid="{00000000-0005-0000-0000-000078500000}"/>
    <cellStyle name="Normal 10 4 2 2 2 3 4" xfId="30516" xr:uid="{00000000-0005-0000-0000-000079500000}"/>
    <cellStyle name="Normal 10 4 2 2 2 4" xfId="5081" xr:uid="{00000000-0005-0000-0000-00007A500000}"/>
    <cellStyle name="Normal 10 4 2 2 2 4 2" xfId="21478" xr:uid="{00000000-0005-0000-0000-00007B500000}"/>
    <cellStyle name="Normal 10 4 2 2 2 4 2 2" xfId="47467" xr:uid="{00000000-0005-0000-0000-00007C500000}"/>
    <cellStyle name="Normal 10 4 2 2 2 4 3" xfId="13358" xr:uid="{00000000-0005-0000-0000-00007D500000}"/>
    <cellStyle name="Normal 10 4 2 2 2 4 3 2" xfId="39347" xr:uid="{00000000-0005-0000-0000-00007E500000}"/>
    <cellStyle name="Normal 10 4 2 2 2 4 4" xfId="31194" xr:uid="{00000000-0005-0000-0000-00007F500000}"/>
    <cellStyle name="Normal 10 4 2 2 2 5" xfId="6589" xr:uid="{00000000-0005-0000-0000-000080500000}"/>
    <cellStyle name="Normal 10 4 2 2 2 5 2" xfId="22923" xr:uid="{00000000-0005-0000-0000-000081500000}"/>
    <cellStyle name="Normal 10 4 2 2 2 5 2 2" xfId="48912" xr:uid="{00000000-0005-0000-0000-000082500000}"/>
    <cellStyle name="Normal 10 4 2 2 2 5 3" xfId="14803" xr:uid="{00000000-0005-0000-0000-000083500000}"/>
    <cellStyle name="Normal 10 4 2 2 2 5 3 2" xfId="40792" xr:uid="{00000000-0005-0000-0000-000084500000}"/>
    <cellStyle name="Normal 10 4 2 2 2 5 4" xfId="32639" xr:uid="{00000000-0005-0000-0000-000085500000}"/>
    <cellStyle name="Normal 10 4 2 2 2 6" xfId="7245" xr:uid="{00000000-0005-0000-0000-000086500000}"/>
    <cellStyle name="Normal 10 4 2 2 2 6 2" xfId="23576" xr:uid="{00000000-0005-0000-0000-000087500000}"/>
    <cellStyle name="Normal 10 4 2 2 2 6 2 2" xfId="49565" xr:uid="{00000000-0005-0000-0000-000088500000}"/>
    <cellStyle name="Normal 10 4 2 2 2 6 3" xfId="15456" xr:uid="{00000000-0005-0000-0000-000089500000}"/>
    <cellStyle name="Normal 10 4 2 2 2 6 3 2" xfId="41445" xr:uid="{00000000-0005-0000-0000-00008A500000}"/>
    <cellStyle name="Normal 10 4 2 2 2 6 4" xfId="33292" xr:uid="{00000000-0005-0000-0000-00008B500000}"/>
    <cellStyle name="Normal 10 4 2 2 2 7" xfId="7921" xr:uid="{00000000-0005-0000-0000-00008C500000}"/>
    <cellStyle name="Normal 10 4 2 2 2 7 2" xfId="24252" xr:uid="{00000000-0005-0000-0000-00008D500000}"/>
    <cellStyle name="Normal 10 4 2 2 2 7 2 2" xfId="50241" xr:uid="{00000000-0005-0000-0000-00008E500000}"/>
    <cellStyle name="Normal 10 4 2 2 2 7 3" xfId="16132" xr:uid="{00000000-0005-0000-0000-00008F500000}"/>
    <cellStyle name="Normal 10 4 2 2 2 7 3 2" xfId="42121" xr:uid="{00000000-0005-0000-0000-000090500000}"/>
    <cellStyle name="Normal 10 4 2 2 2 7 4" xfId="33968" xr:uid="{00000000-0005-0000-0000-000091500000}"/>
    <cellStyle name="Normal 10 4 2 2 2 8" xfId="9769" xr:uid="{00000000-0005-0000-0000-000092500000}"/>
    <cellStyle name="Normal 10 4 2 2 2 8 2" xfId="26050" xr:uid="{00000000-0005-0000-0000-000093500000}"/>
    <cellStyle name="Normal 10 4 2 2 2 8 2 2" xfId="52039" xr:uid="{00000000-0005-0000-0000-000094500000}"/>
    <cellStyle name="Normal 10 4 2 2 2 8 3" xfId="17930" xr:uid="{00000000-0005-0000-0000-000095500000}"/>
    <cellStyle name="Normal 10 4 2 2 2 8 3 2" xfId="43919" xr:uid="{00000000-0005-0000-0000-000096500000}"/>
    <cellStyle name="Normal 10 4 2 2 2 8 4" xfId="35767" xr:uid="{00000000-0005-0000-0000-000097500000}"/>
    <cellStyle name="Normal 10 4 2 2 2 9" xfId="10553" xr:uid="{00000000-0005-0000-0000-000098500000}"/>
    <cellStyle name="Normal 10 4 2 2 2 9 2" xfId="18676" xr:uid="{00000000-0005-0000-0000-000099500000}"/>
    <cellStyle name="Normal 10 4 2 2 2 9 2 2" xfId="44665" xr:uid="{00000000-0005-0000-0000-00009A500000}"/>
    <cellStyle name="Normal 10 4 2 2 2 9 3" xfId="36542" xr:uid="{00000000-0005-0000-0000-00009B500000}"/>
    <cellStyle name="Normal 10 4 2 2 3" xfId="840" xr:uid="{00000000-0005-0000-0000-00009C500000}"/>
    <cellStyle name="Normal 10 4 2 2 3 10" xfId="54976" xr:uid="{00000000-0005-0000-0000-00009D500000}"/>
    <cellStyle name="Normal 10 4 2 2 3 2" xfId="5575" xr:uid="{00000000-0005-0000-0000-00009E500000}"/>
    <cellStyle name="Normal 10 4 2 2 3 2 2" xfId="21964" xr:uid="{00000000-0005-0000-0000-00009F500000}"/>
    <cellStyle name="Normal 10 4 2 2 3 2 2 2" xfId="47953" xr:uid="{00000000-0005-0000-0000-0000A0500000}"/>
    <cellStyle name="Normal 10 4 2 2 3 2 3" xfId="13844" xr:uid="{00000000-0005-0000-0000-0000A1500000}"/>
    <cellStyle name="Normal 10 4 2 2 3 2 3 2" xfId="39833" xr:uid="{00000000-0005-0000-0000-0000A2500000}"/>
    <cellStyle name="Normal 10 4 2 2 3 2 4" xfId="31680" xr:uid="{00000000-0005-0000-0000-0000A3500000}"/>
    <cellStyle name="Normal 10 4 2 2 3 3" xfId="8407" xr:uid="{00000000-0005-0000-0000-0000A4500000}"/>
    <cellStyle name="Normal 10 4 2 2 3 3 2" xfId="24738" xr:uid="{00000000-0005-0000-0000-0000A5500000}"/>
    <cellStyle name="Normal 10 4 2 2 3 3 2 2" xfId="50727" xr:uid="{00000000-0005-0000-0000-0000A6500000}"/>
    <cellStyle name="Normal 10 4 2 2 3 3 3" xfId="16618" xr:uid="{00000000-0005-0000-0000-0000A7500000}"/>
    <cellStyle name="Normal 10 4 2 2 3 3 3 2" xfId="42607" xr:uid="{00000000-0005-0000-0000-0000A8500000}"/>
    <cellStyle name="Normal 10 4 2 2 3 3 4" xfId="34454" xr:uid="{00000000-0005-0000-0000-0000A9500000}"/>
    <cellStyle name="Normal 10 4 2 2 3 4" xfId="9470" xr:uid="{00000000-0005-0000-0000-0000AA500000}"/>
    <cellStyle name="Normal 10 4 2 2 3 4 2" xfId="25755" xr:uid="{00000000-0005-0000-0000-0000AB500000}"/>
    <cellStyle name="Normal 10 4 2 2 3 4 2 2" xfId="51744" xr:uid="{00000000-0005-0000-0000-0000AC500000}"/>
    <cellStyle name="Normal 10 4 2 2 3 4 3" xfId="17635" xr:uid="{00000000-0005-0000-0000-0000AD500000}"/>
    <cellStyle name="Normal 10 4 2 2 3 4 3 2" xfId="43624" xr:uid="{00000000-0005-0000-0000-0000AE500000}"/>
    <cellStyle name="Normal 10 4 2 2 3 4 4" xfId="35472" xr:uid="{00000000-0005-0000-0000-0000AF500000}"/>
    <cellStyle name="Normal 10 4 2 2 3 5" xfId="19843" xr:uid="{00000000-0005-0000-0000-0000B0500000}"/>
    <cellStyle name="Normal 10 4 2 2 3 5 2" xfId="45832" xr:uid="{00000000-0005-0000-0000-0000B1500000}"/>
    <cellStyle name="Normal 10 4 2 2 3 6" xfId="11723" xr:uid="{00000000-0005-0000-0000-0000B2500000}"/>
    <cellStyle name="Normal 10 4 2 2 3 6 2" xfId="37712" xr:uid="{00000000-0005-0000-0000-0000B3500000}"/>
    <cellStyle name="Normal 10 4 2 2 3 7" xfId="27308" xr:uid="{00000000-0005-0000-0000-0000B4500000}"/>
    <cellStyle name="Normal 10 4 2 2 3 7 2" xfId="53297" xr:uid="{00000000-0005-0000-0000-0000B5500000}"/>
    <cellStyle name="Normal 10 4 2 2 3 8" xfId="3370" xr:uid="{00000000-0005-0000-0000-0000B6500000}"/>
    <cellStyle name="Normal 10 4 2 2 3 9" xfId="29553" xr:uid="{00000000-0005-0000-0000-0000B7500000}"/>
    <cellStyle name="Normal 10 4 2 2 4" xfId="4088" xr:uid="{00000000-0005-0000-0000-0000B8500000}"/>
    <cellStyle name="Normal 10 4 2 2 4 2" xfId="20509" xr:uid="{00000000-0005-0000-0000-0000B9500000}"/>
    <cellStyle name="Normal 10 4 2 2 4 2 2" xfId="46498" xr:uid="{00000000-0005-0000-0000-0000BA500000}"/>
    <cellStyle name="Normal 10 4 2 2 4 3" xfId="12389" xr:uid="{00000000-0005-0000-0000-0000BB500000}"/>
    <cellStyle name="Normal 10 4 2 2 4 3 2" xfId="38378" xr:uid="{00000000-0005-0000-0000-0000BC500000}"/>
    <cellStyle name="Normal 10 4 2 2 4 4" xfId="30223" xr:uid="{00000000-0005-0000-0000-0000BD500000}"/>
    <cellStyle name="Normal 10 4 2 2 5" xfId="4749" xr:uid="{00000000-0005-0000-0000-0000BE500000}"/>
    <cellStyle name="Normal 10 4 2 2 5 2" xfId="21155" xr:uid="{00000000-0005-0000-0000-0000BF500000}"/>
    <cellStyle name="Normal 10 4 2 2 5 2 2" xfId="47144" xr:uid="{00000000-0005-0000-0000-0000C0500000}"/>
    <cellStyle name="Normal 10 4 2 2 5 3" xfId="13035" xr:uid="{00000000-0005-0000-0000-0000C1500000}"/>
    <cellStyle name="Normal 10 4 2 2 5 3 2" xfId="39024" xr:uid="{00000000-0005-0000-0000-0000C2500000}"/>
    <cellStyle name="Normal 10 4 2 2 5 4" xfId="30869" xr:uid="{00000000-0005-0000-0000-0000C3500000}"/>
    <cellStyle name="Normal 10 4 2 2 6" xfId="6285" xr:uid="{00000000-0005-0000-0000-0000C4500000}"/>
    <cellStyle name="Normal 10 4 2 2 6 2" xfId="22630" xr:uid="{00000000-0005-0000-0000-0000C5500000}"/>
    <cellStyle name="Normal 10 4 2 2 6 2 2" xfId="48619" xr:uid="{00000000-0005-0000-0000-0000C6500000}"/>
    <cellStyle name="Normal 10 4 2 2 6 3" xfId="14510" xr:uid="{00000000-0005-0000-0000-0000C7500000}"/>
    <cellStyle name="Normal 10 4 2 2 6 3 2" xfId="40499" xr:uid="{00000000-0005-0000-0000-0000C8500000}"/>
    <cellStyle name="Normal 10 4 2 2 6 4" xfId="32346" xr:uid="{00000000-0005-0000-0000-0000C9500000}"/>
    <cellStyle name="Normal 10 4 2 2 7" xfId="6952" xr:uid="{00000000-0005-0000-0000-0000CA500000}"/>
    <cellStyle name="Normal 10 4 2 2 7 2" xfId="23283" xr:uid="{00000000-0005-0000-0000-0000CB500000}"/>
    <cellStyle name="Normal 10 4 2 2 7 2 2" xfId="49272" xr:uid="{00000000-0005-0000-0000-0000CC500000}"/>
    <cellStyle name="Normal 10 4 2 2 7 3" xfId="15163" xr:uid="{00000000-0005-0000-0000-0000CD500000}"/>
    <cellStyle name="Normal 10 4 2 2 7 3 2" xfId="41152" xr:uid="{00000000-0005-0000-0000-0000CE500000}"/>
    <cellStyle name="Normal 10 4 2 2 7 4" xfId="32999" xr:uid="{00000000-0005-0000-0000-0000CF500000}"/>
    <cellStyle name="Normal 10 4 2 2 8" xfId="7598" xr:uid="{00000000-0005-0000-0000-0000D0500000}"/>
    <cellStyle name="Normal 10 4 2 2 8 2" xfId="23929" xr:uid="{00000000-0005-0000-0000-0000D1500000}"/>
    <cellStyle name="Normal 10 4 2 2 8 2 2" xfId="49918" xr:uid="{00000000-0005-0000-0000-0000D2500000}"/>
    <cellStyle name="Normal 10 4 2 2 8 3" xfId="15809" xr:uid="{00000000-0005-0000-0000-0000D3500000}"/>
    <cellStyle name="Normal 10 4 2 2 8 3 2" xfId="41798" xr:uid="{00000000-0005-0000-0000-0000D4500000}"/>
    <cellStyle name="Normal 10 4 2 2 8 4" xfId="33645" xr:uid="{00000000-0005-0000-0000-0000D5500000}"/>
    <cellStyle name="Normal 10 4 2 2 9" xfId="8906" xr:uid="{00000000-0005-0000-0000-0000D6500000}"/>
    <cellStyle name="Normal 10 4 2 2 9 2" xfId="25237" xr:uid="{00000000-0005-0000-0000-0000D7500000}"/>
    <cellStyle name="Normal 10 4 2 2 9 2 2" xfId="51226" xr:uid="{00000000-0005-0000-0000-0000D8500000}"/>
    <cellStyle name="Normal 10 4 2 2 9 3" xfId="17117" xr:uid="{00000000-0005-0000-0000-0000D9500000}"/>
    <cellStyle name="Normal 10 4 2 2 9 3 2" xfId="43106" xr:uid="{00000000-0005-0000-0000-0000DA500000}"/>
    <cellStyle name="Normal 10 4 2 2 9 4" xfId="34953" xr:uid="{00000000-0005-0000-0000-0000DB500000}"/>
    <cellStyle name="Normal 10 4 2 3" xfId="1001" xr:uid="{00000000-0005-0000-0000-0000DC500000}"/>
    <cellStyle name="Normal 10 4 2 3 10" xfId="2872" xr:uid="{00000000-0005-0000-0000-0000DD500000}"/>
    <cellStyle name="Normal 10 4 2 3 10 2" xfId="19356" xr:uid="{00000000-0005-0000-0000-0000DE500000}"/>
    <cellStyle name="Normal 10 4 2 3 10 2 2" xfId="45345" xr:uid="{00000000-0005-0000-0000-0000DF500000}"/>
    <cellStyle name="Normal 10 4 2 3 10 3" xfId="29063" xr:uid="{00000000-0005-0000-0000-0000E0500000}"/>
    <cellStyle name="Normal 10 4 2 3 11" xfId="11236" xr:uid="{00000000-0005-0000-0000-0000E1500000}"/>
    <cellStyle name="Normal 10 4 2 3 11 2" xfId="37225" xr:uid="{00000000-0005-0000-0000-0000E2500000}"/>
    <cellStyle name="Normal 10 4 2 3 12" xfId="26821" xr:uid="{00000000-0005-0000-0000-0000E3500000}"/>
    <cellStyle name="Normal 10 4 2 3 12 2" xfId="52810" xr:uid="{00000000-0005-0000-0000-0000E4500000}"/>
    <cellStyle name="Normal 10 4 2 3 13" xfId="1665" xr:uid="{00000000-0005-0000-0000-0000E5500000}"/>
    <cellStyle name="Normal 10 4 2 3 13 2" xfId="54118" xr:uid="{00000000-0005-0000-0000-0000E6500000}"/>
    <cellStyle name="Normal 10 4 2 3 14" xfId="28159" xr:uid="{00000000-0005-0000-0000-0000E7500000}"/>
    <cellStyle name="Normal 10 4 2 3 15" xfId="55125" xr:uid="{00000000-0005-0000-0000-0000E8500000}"/>
    <cellStyle name="Normal 10 4 2 3 2" xfId="3525" xr:uid="{00000000-0005-0000-0000-0000E9500000}"/>
    <cellStyle name="Normal 10 4 2 3 2 2" xfId="5729" xr:uid="{00000000-0005-0000-0000-0000EA500000}"/>
    <cellStyle name="Normal 10 4 2 3 2 2 2" xfId="22118" xr:uid="{00000000-0005-0000-0000-0000EB500000}"/>
    <cellStyle name="Normal 10 4 2 3 2 2 2 2" xfId="48107" xr:uid="{00000000-0005-0000-0000-0000EC500000}"/>
    <cellStyle name="Normal 10 4 2 3 2 2 3" xfId="13998" xr:uid="{00000000-0005-0000-0000-0000ED500000}"/>
    <cellStyle name="Normal 10 4 2 3 2 2 3 2" xfId="39987" xr:uid="{00000000-0005-0000-0000-0000EE500000}"/>
    <cellStyle name="Normal 10 4 2 3 2 2 4" xfId="31834" xr:uid="{00000000-0005-0000-0000-0000EF500000}"/>
    <cellStyle name="Normal 10 4 2 3 2 3" xfId="8561" xr:uid="{00000000-0005-0000-0000-0000F0500000}"/>
    <cellStyle name="Normal 10 4 2 3 2 3 2" xfId="24892" xr:uid="{00000000-0005-0000-0000-0000F1500000}"/>
    <cellStyle name="Normal 10 4 2 3 2 3 2 2" xfId="50881" xr:uid="{00000000-0005-0000-0000-0000F2500000}"/>
    <cellStyle name="Normal 10 4 2 3 2 3 3" xfId="16772" xr:uid="{00000000-0005-0000-0000-0000F3500000}"/>
    <cellStyle name="Normal 10 4 2 3 2 3 3 2" xfId="42761" xr:uid="{00000000-0005-0000-0000-0000F4500000}"/>
    <cellStyle name="Normal 10 4 2 3 2 3 4" xfId="34608" xr:uid="{00000000-0005-0000-0000-0000F5500000}"/>
    <cellStyle name="Normal 10 4 2 3 2 4" xfId="19997" xr:uid="{00000000-0005-0000-0000-0000F6500000}"/>
    <cellStyle name="Normal 10 4 2 3 2 4 2" xfId="45986" xr:uid="{00000000-0005-0000-0000-0000F7500000}"/>
    <cellStyle name="Normal 10 4 2 3 2 5" xfId="11877" xr:uid="{00000000-0005-0000-0000-0000F8500000}"/>
    <cellStyle name="Normal 10 4 2 3 2 5 2" xfId="37866" xr:uid="{00000000-0005-0000-0000-0000F9500000}"/>
    <cellStyle name="Normal 10 4 2 3 2 6" xfId="27462" xr:uid="{00000000-0005-0000-0000-0000FA500000}"/>
    <cellStyle name="Normal 10 4 2 3 2 6 2" xfId="53451" xr:uid="{00000000-0005-0000-0000-0000FB500000}"/>
    <cellStyle name="Normal 10 4 2 3 2 7" xfId="29708" xr:uid="{00000000-0005-0000-0000-0000FC500000}"/>
    <cellStyle name="Normal 10 4 2 3 3" xfId="4249" xr:uid="{00000000-0005-0000-0000-0000FD500000}"/>
    <cellStyle name="Normal 10 4 2 3 3 2" xfId="20658" xr:uid="{00000000-0005-0000-0000-0000FE500000}"/>
    <cellStyle name="Normal 10 4 2 3 3 2 2" xfId="46647" xr:uid="{00000000-0005-0000-0000-0000FF500000}"/>
    <cellStyle name="Normal 10 4 2 3 3 3" xfId="12538" xr:uid="{00000000-0005-0000-0000-000000510000}"/>
    <cellStyle name="Normal 10 4 2 3 3 3 2" xfId="38527" xr:uid="{00000000-0005-0000-0000-000001510000}"/>
    <cellStyle name="Normal 10 4 2 3 3 4" xfId="30372" xr:uid="{00000000-0005-0000-0000-000002510000}"/>
    <cellStyle name="Normal 10 4 2 3 4" xfId="5080" xr:uid="{00000000-0005-0000-0000-000003510000}"/>
    <cellStyle name="Normal 10 4 2 3 4 2" xfId="21477" xr:uid="{00000000-0005-0000-0000-000004510000}"/>
    <cellStyle name="Normal 10 4 2 3 4 2 2" xfId="47466" xr:uid="{00000000-0005-0000-0000-000005510000}"/>
    <cellStyle name="Normal 10 4 2 3 4 3" xfId="13357" xr:uid="{00000000-0005-0000-0000-000006510000}"/>
    <cellStyle name="Normal 10 4 2 3 4 3 2" xfId="39346" xr:uid="{00000000-0005-0000-0000-000007510000}"/>
    <cellStyle name="Normal 10 4 2 3 4 4" xfId="31193" xr:uid="{00000000-0005-0000-0000-000008510000}"/>
    <cellStyle name="Normal 10 4 2 3 5" xfId="6445" xr:uid="{00000000-0005-0000-0000-000009510000}"/>
    <cellStyle name="Normal 10 4 2 3 5 2" xfId="22779" xr:uid="{00000000-0005-0000-0000-00000A510000}"/>
    <cellStyle name="Normal 10 4 2 3 5 2 2" xfId="48768" xr:uid="{00000000-0005-0000-0000-00000B510000}"/>
    <cellStyle name="Normal 10 4 2 3 5 3" xfId="14659" xr:uid="{00000000-0005-0000-0000-00000C510000}"/>
    <cellStyle name="Normal 10 4 2 3 5 3 2" xfId="40648" xr:uid="{00000000-0005-0000-0000-00000D510000}"/>
    <cellStyle name="Normal 10 4 2 3 5 4" xfId="32495" xr:uid="{00000000-0005-0000-0000-00000E510000}"/>
    <cellStyle name="Normal 10 4 2 3 6" xfId="7101" xr:uid="{00000000-0005-0000-0000-00000F510000}"/>
    <cellStyle name="Normal 10 4 2 3 6 2" xfId="23432" xr:uid="{00000000-0005-0000-0000-000010510000}"/>
    <cellStyle name="Normal 10 4 2 3 6 2 2" xfId="49421" xr:uid="{00000000-0005-0000-0000-000011510000}"/>
    <cellStyle name="Normal 10 4 2 3 6 3" xfId="15312" xr:uid="{00000000-0005-0000-0000-000012510000}"/>
    <cellStyle name="Normal 10 4 2 3 6 3 2" xfId="41301" xr:uid="{00000000-0005-0000-0000-000013510000}"/>
    <cellStyle name="Normal 10 4 2 3 6 4" xfId="33148" xr:uid="{00000000-0005-0000-0000-000014510000}"/>
    <cellStyle name="Normal 10 4 2 3 7" xfId="7920" xr:uid="{00000000-0005-0000-0000-000015510000}"/>
    <cellStyle name="Normal 10 4 2 3 7 2" xfId="24251" xr:uid="{00000000-0005-0000-0000-000016510000}"/>
    <cellStyle name="Normal 10 4 2 3 7 2 2" xfId="50240" xr:uid="{00000000-0005-0000-0000-000017510000}"/>
    <cellStyle name="Normal 10 4 2 3 7 3" xfId="16131" xr:uid="{00000000-0005-0000-0000-000018510000}"/>
    <cellStyle name="Normal 10 4 2 3 7 3 2" xfId="42120" xr:uid="{00000000-0005-0000-0000-000019510000}"/>
    <cellStyle name="Normal 10 4 2 3 7 4" xfId="33967" xr:uid="{00000000-0005-0000-0000-00001A510000}"/>
    <cellStyle name="Normal 10 4 2 3 8" xfId="9625" xr:uid="{00000000-0005-0000-0000-00001B510000}"/>
    <cellStyle name="Normal 10 4 2 3 8 2" xfId="25906" xr:uid="{00000000-0005-0000-0000-00001C510000}"/>
    <cellStyle name="Normal 10 4 2 3 8 2 2" xfId="51895" xr:uid="{00000000-0005-0000-0000-00001D510000}"/>
    <cellStyle name="Normal 10 4 2 3 8 3" xfId="17786" xr:uid="{00000000-0005-0000-0000-00001E510000}"/>
    <cellStyle name="Normal 10 4 2 3 8 3 2" xfId="43775" xr:uid="{00000000-0005-0000-0000-00001F510000}"/>
    <cellStyle name="Normal 10 4 2 3 8 4" xfId="35623" xr:uid="{00000000-0005-0000-0000-000020510000}"/>
    <cellStyle name="Normal 10 4 2 3 9" xfId="10409" xr:uid="{00000000-0005-0000-0000-000021510000}"/>
    <cellStyle name="Normal 10 4 2 3 9 2" xfId="18532" xr:uid="{00000000-0005-0000-0000-000022510000}"/>
    <cellStyle name="Normal 10 4 2 3 9 2 2" xfId="44521" xr:uid="{00000000-0005-0000-0000-000023510000}"/>
    <cellStyle name="Normal 10 4 2 3 9 3" xfId="36398" xr:uid="{00000000-0005-0000-0000-000024510000}"/>
    <cellStyle name="Normal 10 4 2 4" xfId="681" xr:uid="{00000000-0005-0000-0000-000025510000}"/>
    <cellStyle name="Normal 10 4 2 4 10" xfId="54833" xr:uid="{00000000-0005-0000-0000-000026510000}"/>
    <cellStyle name="Normal 10 4 2 4 2" xfId="5432" xr:uid="{00000000-0005-0000-0000-000027510000}"/>
    <cellStyle name="Normal 10 4 2 4 2 2" xfId="21821" xr:uid="{00000000-0005-0000-0000-000028510000}"/>
    <cellStyle name="Normal 10 4 2 4 2 2 2" xfId="47810" xr:uid="{00000000-0005-0000-0000-000029510000}"/>
    <cellStyle name="Normal 10 4 2 4 2 3" xfId="13701" xr:uid="{00000000-0005-0000-0000-00002A510000}"/>
    <cellStyle name="Normal 10 4 2 4 2 3 2" xfId="39690" xr:uid="{00000000-0005-0000-0000-00002B510000}"/>
    <cellStyle name="Normal 10 4 2 4 2 4" xfId="31537" xr:uid="{00000000-0005-0000-0000-00002C510000}"/>
    <cellStyle name="Normal 10 4 2 4 3" xfId="8264" xr:uid="{00000000-0005-0000-0000-00002D510000}"/>
    <cellStyle name="Normal 10 4 2 4 3 2" xfId="24595" xr:uid="{00000000-0005-0000-0000-00002E510000}"/>
    <cellStyle name="Normal 10 4 2 4 3 2 2" xfId="50584" xr:uid="{00000000-0005-0000-0000-00002F510000}"/>
    <cellStyle name="Normal 10 4 2 4 3 3" xfId="16475" xr:uid="{00000000-0005-0000-0000-000030510000}"/>
    <cellStyle name="Normal 10 4 2 4 3 3 2" xfId="42464" xr:uid="{00000000-0005-0000-0000-000031510000}"/>
    <cellStyle name="Normal 10 4 2 4 3 4" xfId="34311" xr:uid="{00000000-0005-0000-0000-000032510000}"/>
    <cellStyle name="Normal 10 4 2 4 4" xfId="9323" xr:uid="{00000000-0005-0000-0000-000033510000}"/>
    <cellStyle name="Normal 10 4 2 4 4 2" xfId="25611" xr:uid="{00000000-0005-0000-0000-000034510000}"/>
    <cellStyle name="Normal 10 4 2 4 4 2 2" xfId="51600" xr:uid="{00000000-0005-0000-0000-000035510000}"/>
    <cellStyle name="Normal 10 4 2 4 4 3" xfId="17491" xr:uid="{00000000-0005-0000-0000-000036510000}"/>
    <cellStyle name="Normal 10 4 2 4 4 3 2" xfId="43480" xr:uid="{00000000-0005-0000-0000-000037510000}"/>
    <cellStyle name="Normal 10 4 2 4 4 4" xfId="35328" xr:uid="{00000000-0005-0000-0000-000038510000}"/>
    <cellStyle name="Normal 10 4 2 4 5" xfId="19700" xr:uid="{00000000-0005-0000-0000-000039510000}"/>
    <cellStyle name="Normal 10 4 2 4 5 2" xfId="45689" xr:uid="{00000000-0005-0000-0000-00003A510000}"/>
    <cellStyle name="Normal 10 4 2 4 6" xfId="11580" xr:uid="{00000000-0005-0000-0000-00003B510000}"/>
    <cellStyle name="Normal 10 4 2 4 6 2" xfId="37569" xr:uid="{00000000-0005-0000-0000-00003C510000}"/>
    <cellStyle name="Normal 10 4 2 4 7" xfId="27165" xr:uid="{00000000-0005-0000-0000-00003D510000}"/>
    <cellStyle name="Normal 10 4 2 4 7 2" xfId="53154" xr:uid="{00000000-0005-0000-0000-00003E510000}"/>
    <cellStyle name="Normal 10 4 2 4 8" xfId="3227" xr:uid="{00000000-0005-0000-0000-00003F510000}"/>
    <cellStyle name="Normal 10 4 2 4 9" xfId="29410" xr:uid="{00000000-0005-0000-0000-000040510000}"/>
    <cellStyle name="Normal 10 4 2 5" xfId="3929" xr:uid="{00000000-0005-0000-0000-000041510000}"/>
    <cellStyle name="Normal 10 4 2 5 2" xfId="20366" xr:uid="{00000000-0005-0000-0000-000042510000}"/>
    <cellStyle name="Normal 10 4 2 5 2 2" xfId="46355" xr:uid="{00000000-0005-0000-0000-000043510000}"/>
    <cellStyle name="Normal 10 4 2 5 3" xfId="12246" xr:uid="{00000000-0005-0000-0000-000044510000}"/>
    <cellStyle name="Normal 10 4 2 5 3 2" xfId="38235" xr:uid="{00000000-0005-0000-0000-000045510000}"/>
    <cellStyle name="Normal 10 4 2 5 4" xfId="30080" xr:uid="{00000000-0005-0000-0000-000046510000}"/>
    <cellStyle name="Normal 10 4 2 6" xfId="4606" xr:uid="{00000000-0005-0000-0000-000047510000}"/>
    <cellStyle name="Normal 10 4 2 6 2" xfId="21012" xr:uid="{00000000-0005-0000-0000-000048510000}"/>
    <cellStyle name="Normal 10 4 2 6 2 2" xfId="47001" xr:uid="{00000000-0005-0000-0000-000049510000}"/>
    <cellStyle name="Normal 10 4 2 6 3" xfId="12892" xr:uid="{00000000-0005-0000-0000-00004A510000}"/>
    <cellStyle name="Normal 10 4 2 6 3 2" xfId="38881" xr:uid="{00000000-0005-0000-0000-00004B510000}"/>
    <cellStyle name="Normal 10 4 2 6 4" xfId="30726" xr:uid="{00000000-0005-0000-0000-00004C510000}"/>
    <cellStyle name="Normal 10 4 2 7" xfId="6126" xr:uid="{00000000-0005-0000-0000-00004D510000}"/>
    <cellStyle name="Normal 10 4 2 7 2" xfId="22487" xr:uid="{00000000-0005-0000-0000-00004E510000}"/>
    <cellStyle name="Normal 10 4 2 7 2 2" xfId="48476" xr:uid="{00000000-0005-0000-0000-00004F510000}"/>
    <cellStyle name="Normal 10 4 2 7 3" xfId="14367" xr:uid="{00000000-0005-0000-0000-000050510000}"/>
    <cellStyle name="Normal 10 4 2 7 3 2" xfId="40356" xr:uid="{00000000-0005-0000-0000-000051510000}"/>
    <cellStyle name="Normal 10 4 2 7 4" xfId="32203" xr:uid="{00000000-0005-0000-0000-000052510000}"/>
    <cellStyle name="Normal 10 4 2 8" xfId="6809" xr:uid="{00000000-0005-0000-0000-000053510000}"/>
    <cellStyle name="Normal 10 4 2 8 2" xfId="23140" xr:uid="{00000000-0005-0000-0000-000054510000}"/>
    <cellStyle name="Normal 10 4 2 8 2 2" xfId="49129" xr:uid="{00000000-0005-0000-0000-000055510000}"/>
    <cellStyle name="Normal 10 4 2 8 3" xfId="15020" xr:uid="{00000000-0005-0000-0000-000056510000}"/>
    <cellStyle name="Normal 10 4 2 8 3 2" xfId="41009" xr:uid="{00000000-0005-0000-0000-000057510000}"/>
    <cellStyle name="Normal 10 4 2 8 4" xfId="32856" xr:uid="{00000000-0005-0000-0000-000058510000}"/>
    <cellStyle name="Normal 10 4 2 9" xfId="7455" xr:uid="{00000000-0005-0000-0000-000059510000}"/>
    <cellStyle name="Normal 10 4 2 9 2" xfId="23786" xr:uid="{00000000-0005-0000-0000-00005A510000}"/>
    <cellStyle name="Normal 10 4 2 9 2 2" xfId="49775" xr:uid="{00000000-0005-0000-0000-00005B510000}"/>
    <cellStyle name="Normal 10 4 2 9 3" xfId="15666" xr:uid="{00000000-0005-0000-0000-00005C510000}"/>
    <cellStyle name="Normal 10 4 2 9 3 2" xfId="41655" xr:uid="{00000000-0005-0000-0000-00005D510000}"/>
    <cellStyle name="Normal 10 4 2 9 4" xfId="33502" xr:uid="{00000000-0005-0000-0000-00005E510000}"/>
    <cellStyle name="Normal 10 4 20" xfId="54460" xr:uid="{00000000-0005-0000-0000-00005F510000}"/>
    <cellStyle name="Normal 10 4 3" xfId="202" xr:uid="{00000000-0005-0000-0000-000060510000}"/>
    <cellStyle name="Normal 10 4 3 10" xfId="10214" xr:uid="{00000000-0005-0000-0000-000061510000}"/>
    <cellStyle name="Normal 10 4 3 10 2" xfId="18337" xr:uid="{00000000-0005-0000-0000-000062510000}"/>
    <cellStyle name="Normal 10 4 3 10 2 2" xfId="44326" xr:uid="{00000000-0005-0000-0000-000063510000}"/>
    <cellStyle name="Normal 10 4 3 10 3" xfId="36203" xr:uid="{00000000-0005-0000-0000-000064510000}"/>
    <cellStyle name="Normal 10 4 3 11" xfId="2124" xr:uid="{00000000-0005-0000-0000-000065510000}"/>
    <cellStyle name="Normal 10 4 3 11 2" xfId="18988" xr:uid="{00000000-0005-0000-0000-000066510000}"/>
    <cellStyle name="Normal 10 4 3 11 2 2" xfId="44977" xr:uid="{00000000-0005-0000-0000-000067510000}"/>
    <cellStyle name="Normal 10 4 3 11 3" xfId="28618" xr:uid="{00000000-0005-0000-0000-000068510000}"/>
    <cellStyle name="Normal 10 4 3 12" xfId="10868" xr:uid="{00000000-0005-0000-0000-000069510000}"/>
    <cellStyle name="Normal 10 4 3 12 2" xfId="36857" xr:uid="{00000000-0005-0000-0000-00006A510000}"/>
    <cellStyle name="Normal 10 4 3 13" xfId="26452" xr:uid="{00000000-0005-0000-0000-00006B510000}"/>
    <cellStyle name="Normal 10 4 3 13 2" xfId="52441" xr:uid="{00000000-0005-0000-0000-00006C510000}"/>
    <cellStyle name="Normal 10 4 3 14" xfId="1470" xr:uid="{00000000-0005-0000-0000-00006D510000}"/>
    <cellStyle name="Normal 10 4 3 14 2" xfId="53923" xr:uid="{00000000-0005-0000-0000-00006E510000}"/>
    <cellStyle name="Normal 10 4 3 15" xfId="27961" xr:uid="{00000000-0005-0000-0000-00006F510000}"/>
    <cellStyle name="Normal 10 4 3 16" xfId="54463" xr:uid="{00000000-0005-0000-0000-000070510000}"/>
    <cellStyle name="Normal 10 4 3 2" xfId="1099" xr:uid="{00000000-0005-0000-0000-000071510000}"/>
    <cellStyle name="Normal 10 4 3 2 10" xfId="2874" xr:uid="{00000000-0005-0000-0000-000072510000}"/>
    <cellStyle name="Normal 10 4 3 2 10 2" xfId="19358" xr:uid="{00000000-0005-0000-0000-000073510000}"/>
    <cellStyle name="Normal 10 4 3 2 10 2 2" xfId="45347" xr:uid="{00000000-0005-0000-0000-000074510000}"/>
    <cellStyle name="Normal 10 4 3 2 10 3" xfId="29065" xr:uid="{00000000-0005-0000-0000-000075510000}"/>
    <cellStyle name="Normal 10 4 3 2 11" xfId="11238" xr:uid="{00000000-0005-0000-0000-000076510000}"/>
    <cellStyle name="Normal 10 4 3 2 11 2" xfId="37227" xr:uid="{00000000-0005-0000-0000-000077510000}"/>
    <cellStyle name="Normal 10 4 3 2 12" xfId="26823" xr:uid="{00000000-0005-0000-0000-000078510000}"/>
    <cellStyle name="Normal 10 4 3 2 12 2" xfId="52812" xr:uid="{00000000-0005-0000-0000-000079510000}"/>
    <cellStyle name="Normal 10 4 3 2 13" xfId="1763" xr:uid="{00000000-0005-0000-0000-00007A510000}"/>
    <cellStyle name="Normal 10 4 3 2 13 2" xfId="54216" xr:uid="{00000000-0005-0000-0000-00007B510000}"/>
    <cellStyle name="Normal 10 4 3 2 14" xfId="28257" xr:uid="{00000000-0005-0000-0000-00007C510000}"/>
    <cellStyle name="Normal 10 4 3 2 15" xfId="55223" xr:uid="{00000000-0005-0000-0000-00007D510000}"/>
    <cellStyle name="Normal 10 4 3 2 2" xfId="3622" xr:uid="{00000000-0005-0000-0000-00007E510000}"/>
    <cellStyle name="Normal 10 4 3 2 2 2" xfId="5826" xr:uid="{00000000-0005-0000-0000-00007F510000}"/>
    <cellStyle name="Normal 10 4 3 2 2 2 2" xfId="22215" xr:uid="{00000000-0005-0000-0000-000080510000}"/>
    <cellStyle name="Normal 10 4 3 2 2 2 2 2" xfId="48204" xr:uid="{00000000-0005-0000-0000-000081510000}"/>
    <cellStyle name="Normal 10 4 3 2 2 2 3" xfId="14095" xr:uid="{00000000-0005-0000-0000-000082510000}"/>
    <cellStyle name="Normal 10 4 3 2 2 2 3 2" xfId="40084" xr:uid="{00000000-0005-0000-0000-000083510000}"/>
    <cellStyle name="Normal 10 4 3 2 2 2 4" xfId="31931" xr:uid="{00000000-0005-0000-0000-000084510000}"/>
    <cellStyle name="Normal 10 4 3 2 2 3" xfId="8658" xr:uid="{00000000-0005-0000-0000-000085510000}"/>
    <cellStyle name="Normal 10 4 3 2 2 3 2" xfId="24989" xr:uid="{00000000-0005-0000-0000-000086510000}"/>
    <cellStyle name="Normal 10 4 3 2 2 3 2 2" xfId="50978" xr:uid="{00000000-0005-0000-0000-000087510000}"/>
    <cellStyle name="Normal 10 4 3 2 2 3 3" xfId="16869" xr:uid="{00000000-0005-0000-0000-000088510000}"/>
    <cellStyle name="Normal 10 4 3 2 2 3 3 2" xfId="42858" xr:uid="{00000000-0005-0000-0000-000089510000}"/>
    <cellStyle name="Normal 10 4 3 2 2 3 4" xfId="34705" xr:uid="{00000000-0005-0000-0000-00008A510000}"/>
    <cellStyle name="Normal 10 4 3 2 2 4" xfId="20094" xr:uid="{00000000-0005-0000-0000-00008B510000}"/>
    <cellStyle name="Normal 10 4 3 2 2 4 2" xfId="46083" xr:uid="{00000000-0005-0000-0000-00008C510000}"/>
    <cellStyle name="Normal 10 4 3 2 2 5" xfId="11974" xr:uid="{00000000-0005-0000-0000-00008D510000}"/>
    <cellStyle name="Normal 10 4 3 2 2 5 2" xfId="37963" xr:uid="{00000000-0005-0000-0000-00008E510000}"/>
    <cellStyle name="Normal 10 4 3 2 2 6" xfId="27559" xr:uid="{00000000-0005-0000-0000-00008F510000}"/>
    <cellStyle name="Normal 10 4 3 2 2 6 2" xfId="53548" xr:uid="{00000000-0005-0000-0000-000090510000}"/>
    <cellStyle name="Normal 10 4 3 2 2 7" xfId="29805" xr:uid="{00000000-0005-0000-0000-000091510000}"/>
    <cellStyle name="Normal 10 4 3 2 3" xfId="4347" xr:uid="{00000000-0005-0000-0000-000092510000}"/>
    <cellStyle name="Normal 10 4 3 2 3 2" xfId="20756" xr:uid="{00000000-0005-0000-0000-000093510000}"/>
    <cellStyle name="Normal 10 4 3 2 3 2 2" xfId="46745" xr:uid="{00000000-0005-0000-0000-000094510000}"/>
    <cellStyle name="Normal 10 4 3 2 3 3" xfId="12636" xr:uid="{00000000-0005-0000-0000-000095510000}"/>
    <cellStyle name="Normal 10 4 3 2 3 3 2" xfId="38625" xr:uid="{00000000-0005-0000-0000-000096510000}"/>
    <cellStyle name="Normal 10 4 3 2 3 4" xfId="30470" xr:uid="{00000000-0005-0000-0000-000097510000}"/>
    <cellStyle name="Normal 10 4 3 2 4" xfId="5082" xr:uid="{00000000-0005-0000-0000-000098510000}"/>
    <cellStyle name="Normal 10 4 3 2 4 2" xfId="21479" xr:uid="{00000000-0005-0000-0000-000099510000}"/>
    <cellStyle name="Normal 10 4 3 2 4 2 2" xfId="47468" xr:uid="{00000000-0005-0000-0000-00009A510000}"/>
    <cellStyle name="Normal 10 4 3 2 4 3" xfId="13359" xr:uid="{00000000-0005-0000-0000-00009B510000}"/>
    <cellStyle name="Normal 10 4 3 2 4 3 2" xfId="39348" xr:uid="{00000000-0005-0000-0000-00009C510000}"/>
    <cellStyle name="Normal 10 4 3 2 4 4" xfId="31195" xr:uid="{00000000-0005-0000-0000-00009D510000}"/>
    <cellStyle name="Normal 10 4 3 2 5" xfId="6543" xr:uid="{00000000-0005-0000-0000-00009E510000}"/>
    <cellStyle name="Normal 10 4 3 2 5 2" xfId="22877" xr:uid="{00000000-0005-0000-0000-00009F510000}"/>
    <cellStyle name="Normal 10 4 3 2 5 2 2" xfId="48866" xr:uid="{00000000-0005-0000-0000-0000A0510000}"/>
    <cellStyle name="Normal 10 4 3 2 5 3" xfId="14757" xr:uid="{00000000-0005-0000-0000-0000A1510000}"/>
    <cellStyle name="Normal 10 4 3 2 5 3 2" xfId="40746" xr:uid="{00000000-0005-0000-0000-0000A2510000}"/>
    <cellStyle name="Normal 10 4 3 2 5 4" xfId="32593" xr:uid="{00000000-0005-0000-0000-0000A3510000}"/>
    <cellStyle name="Normal 10 4 3 2 6" xfId="7199" xr:uid="{00000000-0005-0000-0000-0000A4510000}"/>
    <cellStyle name="Normal 10 4 3 2 6 2" xfId="23530" xr:uid="{00000000-0005-0000-0000-0000A5510000}"/>
    <cellStyle name="Normal 10 4 3 2 6 2 2" xfId="49519" xr:uid="{00000000-0005-0000-0000-0000A6510000}"/>
    <cellStyle name="Normal 10 4 3 2 6 3" xfId="15410" xr:uid="{00000000-0005-0000-0000-0000A7510000}"/>
    <cellStyle name="Normal 10 4 3 2 6 3 2" xfId="41399" xr:uid="{00000000-0005-0000-0000-0000A8510000}"/>
    <cellStyle name="Normal 10 4 3 2 6 4" xfId="33246" xr:uid="{00000000-0005-0000-0000-0000A9510000}"/>
    <cellStyle name="Normal 10 4 3 2 7" xfId="7922" xr:uid="{00000000-0005-0000-0000-0000AA510000}"/>
    <cellStyle name="Normal 10 4 3 2 7 2" xfId="24253" xr:uid="{00000000-0005-0000-0000-0000AB510000}"/>
    <cellStyle name="Normal 10 4 3 2 7 2 2" xfId="50242" xr:uid="{00000000-0005-0000-0000-0000AC510000}"/>
    <cellStyle name="Normal 10 4 3 2 7 3" xfId="16133" xr:uid="{00000000-0005-0000-0000-0000AD510000}"/>
    <cellStyle name="Normal 10 4 3 2 7 3 2" xfId="42122" xr:uid="{00000000-0005-0000-0000-0000AE510000}"/>
    <cellStyle name="Normal 10 4 3 2 7 4" xfId="33969" xr:uid="{00000000-0005-0000-0000-0000AF510000}"/>
    <cellStyle name="Normal 10 4 3 2 8" xfId="9723" xr:uid="{00000000-0005-0000-0000-0000B0510000}"/>
    <cellStyle name="Normal 10 4 3 2 8 2" xfId="26004" xr:uid="{00000000-0005-0000-0000-0000B1510000}"/>
    <cellStyle name="Normal 10 4 3 2 8 2 2" xfId="51993" xr:uid="{00000000-0005-0000-0000-0000B2510000}"/>
    <cellStyle name="Normal 10 4 3 2 8 3" xfId="17884" xr:uid="{00000000-0005-0000-0000-0000B3510000}"/>
    <cellStyle name="Normal 10 4 3 2 8 3 2" xfId="43873" xr:uid="{00000000-0005-0000-0000-0000B4510000}"/>
    <cellStyle name="Normal 10 4 3 2 8 4" xfId="35721" xr:uid="{00000000-0005-0000-0000-0000B5510000}"/>
    <cellStyle name="Normal 10 4 3 2 9" xfId="10507" xr:uid="{00000000-0005-0000-0000-0000B6510000}"/>
    <cellStyle name="Normal 10 4 3 2 9 2" xfId="18630" xr:uid="{00000000-0005-0000-0000-0000B7510000}"/>
    <cellStyle name="Normal 10 4 3 2 9 2 2" xfId="44619" xr:uid="{00000000-0005-0000-0000-0000B8510000}"/>
    <cellStyle name="Normal 10 4 3 2 9 3" xfId="36496" xr:uid="{00000000-0005-0000-0000-0000B9510000}"/>
    <cellStyle name="Normal 10 4 3 3" xfId="794" xr:uid="{00000000-0005-0000-0000-0000BA510000}"/>
    <cellStyle name="Normal 10 4 3 3 10" xfId="54930" xr:uid="{00000000-0005-0000-0000-0000BB510000}"/>
    <cellStyle name="Normal 10 4 3 3 2" xfId="5529" xr:uid="{00000000-0005-0000-0000-0000BC510000}"/>
    <cellStyle name="Normal 10 4 3 3 2 2" xfId="21918" xr:uid="{00000000-0005-0000-0000-0000BD510000}"/>
    <cellStyle name="Normal 10 4 3 3 2 2 2" xfId="47907" xr:uid="{00000000-0005-0000-0000-0000BE510000}"/>
    <cellStyle name="Normal 10 4 3 3 2 3" xfId="13798" xr:uid="{00000000-0005-0000-0000-0000BF510000}"/>
    <cellStyle name="Normal 10 4 3 3 2 3 2" xfId="39787" xr:uid="{00000000-0005-0000-0000-0000C0510000}"/>
    <cellStyle name="Normal 10 4 3 3 2 4" xfId="31634" xr:uid="{00000000-0005-0000-0000-0000C1510000}"/>
    <cellStyle name="Normal 10 4 3 3 3" xfId="8361" xr:uid="{00000000-0005-0000-0000-0000C2510000}"/>
    <cellStyle name="Normal 10 4 3 3 3 2" xfId="24692" xr:uid="{00000000-0005-0000-0000-0000C3510000}"/>
    <cellStyle name="Normal 10 4 3 3 3 2 2" xfId="50681" xr:uid="{00000000-0005-0000-0000-0000C4510000}"/>
    <cellStyle name="Normal 10 4 3 3 3 3" xfId="16572" xr:uid="{00000000-0005-0000-0000-0000C5510000}"/>
    <cellStyle name="Normal 10 4 3 3 3 3 2" xfId="42561" xr:uid="{00000000-0005-0000-0000-0000C6510000}"/>
    <cellStyle name="Normal 10 4 3 3 3 4" xfId="34408" xr:uid="{00000000-0005-0000-0000-0000C7510000}"/>
    <cellStyle name="Normal 10 4 3 3 4" xfId="9424" xr:uid="{00000000-0005-0000-0000-0000C8510000}"/>
    <cellStyle name="Normal 10 4 3 3 4 2" xfId="25709" xr:uid="{00000000-0005-0000-0000-0000C9510000}"/>
    <cellStyle name="Normal 10 4 3 3 4 2 2" xfId="51698" xr:uid="{00000000-0005-0000-0000-0000CA510000}"/>
    <cellStyle name="Normal 10 4 3 3 4 3" xfId="17589" xr:uid="{00000000-0005-0000-0000-0000CB510000}"/>
    <cellStyle name="Normal 10 4 3 3 4 3 2" xfId="43578" xr:uid="{00000000-0005-0000-0000-0000CC510000}"/>
    <cellStyle name="Normal 10 4 3 3 4 4" xfId="35426" xr:uid="{00000000-0005-0000-0000-0000CD510000}"/>
    <cellStyle name="Normal 10 4 3 3 5" xfId="19797" xr:uid="{00000000-0005-0000-0000-0000CE510000}"/>
    <cellStyle name="Normal 10 4 3 3 5 2" xfId="45786" xr:uid="{00000000-0005-0000-0000-0000CF510000}"/>
    <cellStyle name="Normal 10 4 3 3 6" xfId="11677" xr:uid="{00000000-0005-0000-0000-0000D0510000}"/>
    <cellStyle name="Normal 10 4 3 3 6 2" xfId="37666" xr:uid="{00000000-0005-0000-0000-0000D1510000}"/>
    <cellStyle name="Normal 10 4 3 3 7" xfId="27262" xr:uid="{00000000-0005-0000-0000-0000D2510000}"/>
    <cellStyle name="Normal 10 4 3 3 7 2" xfId="53251" xr:uid="{00000000-0005-0000-0000-0000D3510000}"/>
    <cellStyle name="Normal 10 4 3 3 8" xfId="3324" xr:uid="{00000000-0005-0000-0000-0000D4510000}"/>
    <cellStyle name="Normal 10 4 3 3 9" xfId="29507" xr:uid="{00000000-0005-0000-0000-0000D5510000}"/>
    <cellStyle name="Normal 10 4 3 4" xfId="4042" xr:uid="{00000000-0005-0000-0000-0000D6510000}"/>
    <cellStyle name="Normal 10 4 3 4 2" xfId="20463" xr:uid="{00000000-0005-0000-0000-0000D7510000}"/>
    <cellStyle name="Normal 10 4 3 4 2 2" xfId="46452" xr:uid="{00000000-0005-0000-0000-0000D8510000}"/>
    <cellStyle name="Normal 10 4 3 4 3" xfId="12343" xr:uid="{00000000-0005-0000-0000-0000D9510000}"/>
    <cellStyle name="Normal 10 4 3 4 3 2" xfId="38332" xr:uid="{00000000-0005-0000-0000-0000DA510000}"/>
    <cellStyle name="Normal 10 4 3 4 4" xfId="30177" xr:uid="{00000000-0005-0000-0000-0000DB510000}"/>
    <cellStyle name="Normal 10 4 3 5" xfId="4703" xr:uid="{00000000-0005-0000-0000-0000DC510000}"/>
    <cellStyle name="Normal 10 4 3 5 2" xfId="21109" xr:uid="{00000000-0005-0000-0000-0000DD510000}"/>
    <cellStyle name="Normal 10 4 3 5 2 2" xfId="47098" xr:uid="{00000000-0005-0000-0000-0000DE510000}"/>
    <cellStyle name="Normal 10 4 3 5 3" xfId="12989" xr:uid="{00000000-0005-0000-0000-0000DF510000}"/>
    <cellStyle name="Normal 10 4 3 5 3 2" xfId="38978" xr:uid="{00000000-0005-0000-0000-0000E0510000}"/>
    <cellStyle name="Normal 10 4 3 5 4" xfId="30823" xr:uid="{00000000-0005-0000-0000-0000E1510000}"/>
    <cellStyle name="Normal 10 4 3 6" xfId="6239" xr:uid="{00000000-0005-0000-0000-0000E2510000}"/>
    <cellStyle name="Normal 10 4 3 6 2" xfId="22584" xr:uid="{00000000-0005-0000-0000-0000E3510000}"/>
    <cellStyle name="Normal 10 4 3 6 2 2" xfId="48573" xr:uid="{00000000-0005-0000-0000-0000E4510000}"/>
    <cellStyle name="Normal 10 4 3 6 3" xfId="14464" xr:uid="{00000000-0005-0000-0000-0000E5510000}"/>
    <cellStyle name="Normal 10 4 3 6 3 2" xfId="40453" xr:uid="{00000000-0005-0000-0000-0000E6510000}"/>
    <cellStyle name="Normal 10 4 3 6 4" xfId="32300" xr:uid="{00000000-0005-0000-0000-0000E7510000}"/>
    <cellStyle name="Normal 10 4 3 7" xfId="6906" xr:uid="{00000000-0005-0000-0000-0000E8510000}"/>
    <cellStyle name="Normal 10 4 3 7 2" xfId="23237" xr:uid="{00000000-0005-0000-0000-0000E9510000}"/>
    <cellStyle name="Normal 10 4 3 7 2 2" xfId="49226" xr:uid="{00000000-0005-0000-0000-0000EA510000}"/>
    <cellStyle name="Normal 10 4 3 7 3" xfId="15117" xr:uid="{00000000-0005-0000-0000-0000EB510000}"/>
    <cellStyle name="Normal 10 4 3 7 3 2" xfId="41106" xr:uid="{00000000-0005-0000-0000-0000EC510000}"/>
    <cellStyle name="Normal 10 4 3 7 4" xfId="32953" xr:uid="{00000000-0005-0000-0000-0000ED510000}"/>
    <cellStyle name="Normal 10 4 3 8" xfId="7552" xr:uid="{00000000-0005-0000-0000-0000EE510000}"/>
    <cellStyle name="Normal 10 4 3 8 2" xfId="23883" xr:uid="{00000000-0005-0000-0000-0000EF510000}"/>
    <cellStyle name="Normal 10 4 3 8 2 2" xfId="49872" xr:uid="{00000000-0005-0000-0000-0000F0510000}"/>
    <cellStyle name="Normal 10 4 3 8 3" xfId="15763" xr:uid="{00000000-0005-0000-0000-0000F1510000}"/>
    <cellStyle name="Normal 10 4 3 8 3 2" xfId="41752" xr:uid="{00000000-0005-0000-0000-0000F2510000}"/>
    <cellStyle name="Normal 10 4 3 8 4" xfId="33599" xr:uid="{00000000-0005-0000-0000-0000F3510000}"/>
    <cellStyle name="Normal 10 4 3 9" xfId="8907" xr:uid="{00000000-0005-0000-0000-0000F4510000}"/>
    <cellStyle name="Normal 10 4 3 9 2" xfId="25238" xr:uid="{00000000-0005-0000-0000-0000F5510000}"/>
    <cellStyle name="Normal 10 4 3 9 2 2" xfId="51227" xr:uid="{00000000-0005-0000-0000-0000F6510000}"/>
    <cellStyle name="Normal 10 4 3 9 3" xfId="17118" xr:uid="{00000000-0005-0000-0000-0000F7510000}"/>
    <cellStyle name="Normal 10 4 3 9 3 2" xfId="43107" xr:uid="{00000000-0005-0000-0000-0000F8510000}"/>
    <cellStyle name="Normal 10 4 3 9 4" xfId="34954" xr:uid="{00000000-0005-0000-0000-0000F9510000}"/>
    <cellStyle name="Normal 10 4 4" xfId="203" xr:uid="{00000000-0005-0000-0000-0000FA510000}"/>
    <cellStyle name="Normal 10 4 4 10" xfId="10333" xr:uid="{00000000-0005-0000-0000-0000FB510000}"/>
    <cellStyle name="Normal 10 4 4 10 2" xfId="18456" xr:uid="{00000000-0005-0000-0000-0000FC510000}"/>
    <cellStyle name="Normal 10 4 4 10 2 2" xfId="44445" xr:uid="{00000000-0005-0000-0000-0000FD510000}"/>
    <cellStyle name="Normal 10 4 4 10 3" xfId="36322" xr:uid="{00000000-0005-0000-0000-0000FE510000}"/>
    <cellStyle name="Normal 10 4 4 11" xfId="1981" xr:uid="{00000000-0005-0000-0000-0000FF510000}"/>
    <cellStyle name="Normal 10 4 4 11 2" xfId="18845" xr:uid="{00000000-0005-0000-0000-000000520000}"/>
    <cellStyle name="Normal 10 4 4 11 2 2" xfId="44834" xr:uid="{00000000-0005-0000-0000-000001520000}"/>
    <cellStyle name="Normal 10 4 4 11 3" xfId="28475" xr:uid="{00000000-0005-0000-0000-000002520000}"/>
    <cellStyle name="Normal 10 4 4 12" xfId="10725" xr:uid="{00000000-0005-0000-0000-000003520000}"/>
    <cellStyle name="Normal 10 4 4 12 2" xfId="36714" xr:uid="{00000000-0005-0000-0000-000004520000}"/>
    <cellStyle name="Normal 10 4 4 13" xfId="26309" xr:uid="{00000000-0005-0000-0000-000005520000}"/>
    <cellStyle name="Normal 10 4 4 13 2" xfId="52298" xr:uid="{00000000-0005-0000-0000-000006520000}"/>
    <cellStyle name="Normal 10 4 4 14" xfId="1589" xr:uid="{00000000-0005-0000-0000-000007520000}"/>
    <cellStyle name="Normal 10 4 4 14 2" xfId="54042" xr:uid="{00000000-0005-0000-0000-000008520000}"/>
    <cellStyle name="Normal 10 4 4 15" xfId="28083" xr:uid="{00000000-0005-0000-0000-000009520000}"/>
    <cellStyle name="Normal 10 4 4 16" xfId="54464" xr:uid="{00000000-0005-0000-0000-00000A520000}"/>
    <cellStyle name="Normal 10 4 4 2" xfId="918" xr:uid="{00000000-0005-0000-0000-00000B520000}"/>
    <cellStyle name="Normal 10 4 4 2 10" xfId="55049" xr:uid="{00000000-0005-0000-0000-00000C520000}"/>
    <cellStyle name="Normal 10 4 4 2 2" xfId="5083" xr:uid="{00000000-0005-0000-0000-00000D520000}"/>
    <cellStyle name="Normal 10 4 4 2 2 2" xfId="21480" xr:uid="{00000000-0005-0000-0000-00000E520000}"/>
    <cellStyle name="Normal 10 4 4 2 2 2 2" xfId="47469" xr:uid="{00000000-0005-0000-0000-00000F520000}"/>
    <cellStyle name="Normal 10 4 4 2 2 3" xfId="13360" xr:uid="{00000000-0005-0000-0000-000010520000}"/>
    <cellStyle name="Normal 10 4 4 2 2 3 2" xfId="39349" xr:uid="{00000000-0005-0000-0000-000011520000}"/>
    <cellStyle name="Normal 10 4 4 2 2 4" xfId="31196" xr:uid="{00000000-0005-0000-0000-000012520000}"/>
    <cellStyle name="Normal 10 4 4 2 3" xfId="7923" xr:uid="{00000000-0005-0000-0000-000013520000}"/>
    <cellStyle name="Normal 10 4 4 2 3 2" xfId="24254" xr:uid="{00000000-0005-0000-0000-000014520000}"/>
    <cellStyle name="Normal 10 4 4 2 3 2 2" xfId="50243" xr:uid="{00000000-0005-0000-0000-000015520000}"/>
    <cellStyle name="Normal 10 4 4 2 3 3" xfId="16134" xr:uid="{00000000-0005-0000-0000-000016520000}"/>
    <cellStyle name="Normal 10 4 4 2 3 3 2" xfId="42123" xr:uid="{00000000-0005-0000-0000-000017520000}"/>
    <cellStyle name="Normal 10 4 4 2 3 4" xfId="33970" xr:uid="{00000000-0005-0000-0000-000018520000}"/>
    <cellStyle name="Normal 10 4 4 2 4" xfId="9546" xr:uid="{00000000-0005-0000-0000-000019520000}"/>
    <cellStyle name="Normal 10 4 4 2 4 2" xfId="25829" xr:uid="{00000000-0005-0000-0000-00001A520000}"/>
    <cellStyle name="Normal 10 4 4 2 4 2 2" xfId="51818" xr:uid="{00000000-0005-0000-0000-00001B520000}"/>
    <cellStyle name="Normal 10 4 4 2 4 3" xfId="17709" xr:uid="{00000000-0005-0000-0000-00001C520000}"/>
    <cellStyle name="Normal 10 4 4 2 4 3 2" xfId="43698" xr:uid="{00000000-0005-0000-0000-00001D520000}"/>
    <cellStyle name="Normal 10 4 4 2 4 4" xfId="35546" xr:uid="{00000000-0005-0000-0000-00001E520000}"/>
    <cellStyle name="Normal 10 4 4 2 5" xfId="19359" xr:uid="{00000000-0005-0000-0000-00001F520000}"/>
    <cellStyle name="Normal 10 4 4 2 5 2" xfId="45348" xr:uid="{00000000-0005-0000-0000-000020520000}"/>
    <cellStyle name="Normal 10 4 4 2 6" xfId="11239" xr:uid="{00000000-0005-0000-0000-000021520000}"/>
    <cellStyle name="Normal 10 4 4 2 6 2" xfId="37228" xr:uid="{00000000-0005-0000-0000-000022520000}"/>
    <cellStyle name="Normal 10 4 4 2 7" xfId="26824" xr:uid="{00000000-0005-0000-0000-000023520000}"/>
    <cellStyle name="Normal 10 4 4 2 7 2" xfId="52813" xr:uid="{00000000-0005-0000-0000-000024520000}"/>
    <cellStyle name="Normal 10 4 4 2 8" xfId="2875" xr:uid="{00000000-0005-0000-0000-000025520000}"/>
    <cellStyle name="Normal 10 4 4 2 9" xfId="29066" xr:uid="{00000000-0005-0000-0000-000026520000}"/>
    <cellStyle name="Normal 10 4 4 3" xfId="3477" xr:uid="{00000000-0005-0000-0000-000027520000}"/>
    <cellStyle name="Normal 10 4 4 3 2" xfId="5681" xr:uid="{00000000-0005-0000-0000-000028520000}"/>
    <cellStyle name="Normal 10 4 4 3 2 2" xfId="22070" xr:uid="{00000000-0005-0000-0000-000029520000}"/>
    <cellStyle name="Normal 10 4 4 3 2 2 2" xfId="48059" xr:uid="{00000000-0005-0000-0000-00002A520000}"/>
    <cellStyle name="Normal 10 4 4 3 2 3" xfId="13950" xr:uid="{00000000-0005-0000-0000-00002B520000}"/>
    <cellStyle name="Normal 10 4 4 3 2 3 2" xfId="39939" xr:uid="{00000000-0005-0000-0000-00002C520000}"/>
    <cellStyle name="Normal 10 4 4 3 2 4" xfId="31786" xr:uid="{00000000-0005-0000-0000-00002D520000}"/>
    <cellStyle name="Normal 10 4 4 3 3" xfId="8513" xr:uid="{00000000-0005-0000-0000-00002E520000}"/>
    <cellStyle name="Normal 10 4 4 3 3 2" xfId="24844" xr:uid="{00000000-0005-0000-0000-00002F520000}"/>
    <cellStyle name="Normal 10 4 4 3 3 2 2" xfId="50833" xr:uid="{00000000-0005-0000-0000-000030520000}"/>
    <cellStyle name="Normal 10 4 4 3 3 3" xfId="16724" xr:uid="{00000000-0005-0000-0000-000031520000}"/>
    <cellStyle name="Normal 10 4 4 3 3 3 2" xfId="42713" xr:uid="{00000000-0005-0000-0000-000032520000}"/>
    <cellStyle name="Normal 10 4 4 3 3 4" xfId="34560" xr:uid="{00000000-0005-0000-0000-000033520000}"/>
    <cellStyle name="Normal 10 4 4 3 4" xfId="19949" xr:uid="{00000000-0005-0000-0000-000034520000}"/>
    <cellStyle name="Normal 10 4 4 3 4 2" xfId="45938" xr:uid="{00000000-0005-0000-0000-000035520000}"/>
    <cellStyle name="Normal 10 4 4 3 5" xfId="11829" xr:uid="{00000000-0005-0000-0000-000036520000}"/>
    <cellStyle name="Normal 10 4 4 3 5 2" xfId="37818" xr:uid="{00000000-0005-0000-0000-000037520000}"/>
    <cellStyle name="Normal 10 4 4 3 6" xfId="27414" xr:uid="{00000000-0005-0000-0000-000038520000}"/>
    <cellStyle name="Normal 10 4 4 3 6 2" xfId="53403" xr:uid="{00000000-0005-0000-0000-000039520000}"/>
    <cellStyle name="Normal 10 4 4 3 7" xfId="29660" xr:uid="{00000000-0005-0000-0000-00003A520000}"/>
    <cellStyle name="Normal 10 4 4 4" xfId="4166" xr:uid="{00000000-0005-0000-0000-00003B520000}"/>
    <cellStyle name="Normal 10 4 4 4 2" xfId="20582" xr:uid="{00000000-0005-0000-0000-00003C520000}"/>
    <cellStyle name="Normal 10 4 4 4 2 2" xfId="46571" xr:uid="{00000000-0005-0000-0000-00003D520000}"/>
    <cellStyle name="Normal 10 4 4 4 3" xfId="12462" xr:uid="{00000000-0005-0000-0000-00003E520000}"/>
    <cellStyle name="Normal 10 4 4 4 3 2" xfId="38451" xr:uid="{00000000-0005-0000-0000-00003F520000}"/>
    <cellStyle name="Normal 10 4 4 4 4" xfId="30296" xr:uid="{00000000-0005-0000-0000-000040520000}"/>
    <cellStyle name="Normal 10 4 4 5" xfId="4560" xr:uid="{00000000-0005-0000-0000-000041520000}"/>
    <cellStyle name="Normal 10 4 4 5 2" xfId="20966" xr:uid="{00000000-0005-0000-0000-000042520000}"/>
    <cellStyle name="Normal 10 4 4 5 2 2" xfId="46955" xr:uid="{00000000-0005-0000-0000-000043520000}"/>
    <cellStyle name="Normal 10 4 4 5 3" xfId="12846" xr:uid="{00000000-0005-0000-0000-000044520000}"/>
    <cellStyle name="Normal 10 4 4 5 3 2" xfId="38835" xr:uid="{00000000-0005-0000-0000-000045520000}"/>
    <cellStyle name="Normal 10 4 4 5 4" xfId="30680" xr:uid="{00000000-0005-0000-0000-000046520000}"/>
    <cellStyle name="Normal 10 4 4 6" xfId="6362" xr:uid="{00000000-0005-0000-0000-000047520000}"/>
    <cellStyle name="Normal 10 4 4 6 2" xfId="22703" xr:uid="{00000000-0005-0000-0000-000048520000}"/>
    <cellStyle name="Normal 10 4 4 6 2 2" xfId="48692" xr:uid="{00000000-0005-0000-0000-000049520000}"/>
    <cellStyle name="Normal 10 4 4 6 3" xfId="14583" xr:uid="{00000000-0005-0000-0000-00004A520000}"/>
    <cellStyle name="Normal 10 4 4 6 3 2" xfId="40572" xr:uid="{00000000-0005-0000-0000-00004B520000}"/>
    <cellStyle name="Normal 10 4 4 6 4" xfId="32419" xr:uid="{00000000-0005-0000-0000-00004C520000}"/>
    <cellStyle name="Normal 10 4 4 7" xfId="7025" xr:uid="{00000000-0005-0000-0000-00004D520000}"/>
    <cellStyle name="Normal 10 4 4 7 2" xfId="23356" xr:uid="{00000000-0005-0000-0000-00004E520000}"/>
    <cellStyle name="Normal 10 4 4 7 2 2" xfId="49345" xr:uid="{00000000-0005-0000-0000-00004F520000}"/>
    <cellStyle name="Normal 10 4 4 7 3" xfId="15236" xr:uid="{00000000-0005-0000-0000-000050520000}"/>
    <cellStyle name="Normal 10 4 4 7 3 2" xfId="41225" xr:uid="{00000000-0005-0000-0000-000051520000}"/>
    <cellStyle name="Normal 10 4 4 7 4" xfId="33072" xr:uid="{00000000-0005-0000-0000-000052520000}"/>
    <cellStyle name="Normal 10 4 4 8" xfId="7409" xr:uid="{00000000-0005-0000-0000-000053520000}"/>
    <cellStyle name="Normal 10 4 4 8 2" xfId="23740" xr:uid="{00000000-0005-0000-0000-000054520000}"/>
    <cellStyle name="Normal 10 4 4 8 2 2" xfId="49729" xr:uid="{00000000-0005-0000-0000-000055520000}"/>
    <cellStyle name="Normal 10 4 4 8 3" xfId="15620" xr:uid="{00000000-0005-0000-0000-000056520000}"/>
    <cellStyle name="Normal 10 4 4 8 3 2" xfId="41609" xr:uid="{00000000-0005-0000-0000-000057520000}"/>
    <cellStyle name="Normal 10 4 4 8 4" xfId="33456" xr:uid="{00000000-0005-0000-0000-000058520000}"/>
    <cellStyle name="Normal 10 4 4 9" xfId="8908" xr:uid="{00000000-0005-0000-0000-000059520000}"/>
    <cellStyle name="Normal 10 4 4 9 2" xfId="25239" xr:uid="{00000000-0005-0000-0000-00005A520000}"/>
    <cellStyle name="Normal 10 4 4 9 2 2" xfId="51228" xr:uid="{00000000-0005-0000-0000-00005B520000}"/>
    <cellStyle name="Normal 10 4 4 9 3" xfId="17119" xr:uid="{00000000-0005-0000-0000-00005C520000}"/>
    <cellStyle name="Normal 10 4 4 9 3 2" xfId="43108" xr:uid="{00000000-0005-0000-0000-00005D520000}"/>
    <cellStyle name="Normal 10 4 4 9 4" xfId="34955" xr:uid="{00000000-0005-0000-0000-00005E520000}"/>
    <cellStyle name="Normal 10 4 5" xfId="620" xr:uid="{00000000-0005-0000-0000-00005F520000}"/>
    <cellStyle name="Normal 10 4 5 10" xfId="54787" xr:uid="{00000000-0005-0000-0000-000060520000}"/>
    <cellStyle name="Normal 10 4 5 2" xfId="3869" xr:uid="{00000000-0005-0000-0000-000061520000}"/>
    <cellStyle name="Normal 10 4 5 2 2" xfId="20320" xr:uid="{00000000-0005-0000-0000-000062520000}"/>
    <cellStyle name="Normal 10 4 5 2 2 2" xfId="46309" xr:uid="{00000000-0005-0000-0000-000063520000}"/>
    <cellStyle name="Normal 10 4 5 2 3" xfId="12200" xr:uid="{00000000-0005-0000-0000-000064520000}"/>
    <cellStyle name="Normal 10 4 5 2 3 2" xfId="38189" xr:uid="{00000000-0005-0000-0000-000065520000}"/>
    <cellStyle name="Normal 10 4 5 2 4" xfId="30034" xr:uid="{00000000-0005-0000-0000-000066520000}"/>
    <cellStyle name="Normal 10 4 5 3" xfId="6067" xr:uid="{00000000-0005-0000-0000-000067520000}"/>
    <cellStyle name="Normal 10 4 5 3 2" xfId="22441" xr:uid="{00000000-0005-0000-0000-000068520000}"/>
    <cellStyle name="Normal 10 4 5 3 2 2" xfId="48430" xr:uid="{00000000-0005-0000-0000-000069520000}"/>
    <cellStyle name="Normal 10 4 5 3 3" xfId="14321" xr:uid="{00000000-0005-0000-0000-00006A520000}"/>
    <cellStyle name="Normal 10 4 5 3 3 2" xfId="40310" xr:uid="{00000000-0005-0000-0000-00006B520000}"/>
    <cellStyle name="Normal 10 4 5 3 4" xfId="32157" xr:uid="{00000000-0005-0000-0000-00006C520000}"/>
    <cellStyle name="Normal 10 4 5 4" xfId="6763" xr:uid="{00000000-0005-0000-0000-00006D520000}"/>
    <cellStyle name="Normal 10 4 5 4 2" xfId="23094" xr:uid="{00000000-0005-0000-0000-00006E520000}"/>
    <cellStyle name="Normal 10 4 5 4 2 2" xfId="49083" xr:uid="{00000000-0005-0000-0000-00006F520000}"/>
    <cellStyle name="Normal 10 4 5 4 3" xfId="14974" xr:uid="{00000000-0005-0000-0000-000070520000}"/>
    <cellStyle name="Normal 10 4 5 4 3 2" xfId="40963" xr:uid="{00000000-0005-0000-0000-000071520000}"/>
    <cellStyle name="Normal 10 4 5 4 4" xfId="32810" xr:uid="{00000000-0005-0000-0000-000072520000}"/>
    <cellStyle name="Normal 10 4 5 5" xfId="9274" xr:uid="{00000000-0005-0000-0000-000073520000}"/>
    <cellStyle name="Normal 10 4 5 5 2" xfId="25565" xr:uid="{00000000-0005-0000-0000-000074520000}"/>
    <cellStyle name="Normal 10 4 5 5 2 2" xfId="51554" xr:uid="{00000000-0005-0000-0000-000075520000}"/>
    <cellStyle name="Normal 10 4 5 5 3" xfId="17445" xr:uid="{00000000-0005-0000-0000-000076520000}"/>
    <cellStyle name="Normal 10 4 5 5 3 2" xfId="43434" xr:uid="{00000000-0005-0000-0000-000077520000}"/>
    <cellStyle name="Normal 10 4 5 5 4" xfId="35282" xr:uid="{00000000-0005-0000-0000-000078520000}"/>
    <cellStyle name="Normal 10 4 5 6" xfId="10071" xr:uid="{00000000-0005-0000-0000-000079520000}"/>
    <cellStyle name="Normal 10 4 5 6 2" xfId="18194" xr:uid="{00000000-0005-0000-0000-00007A520000}"/>
    <cellStyle name="Normal 10 4 5 6 2 2" xfId="44183" xr:uid="{00000000-0005-0000-0000-00007B520000}"/>
    <cellStyle name="Normal 10 4 5 6 3" xfId="36060" xr:uid="{00000000-0005-0000-0000-00007C520000}"/>
    <cellStyle name="Normal 10 4 5 7" xfId="2619" xr:uid="{00000000-0005-0000-0000-00007D520000}"/>
    <cellStyle name="Normal 10 4 5 8" xfId="1327" xr:uid="{00000000-0005-0000-0000-00007E520000}"/>
    <cellStyle name="Normal 10 4 5 8 2" xfId="53780" xr:uid="{00000000-0005-0000-0000-00007F520000}"/>
    <cellStyle name="Normal 10 4 5 9" xfId="27805" xr:uid="{00000000-0005-0000-0000-000080520000}"/>
    <cellStyle name="Normal 10 4 6" xfId="488" xr:uid="{00000000-0005-0000-0000-000081520000}"/>
    <cellStyle name="Normal 10 4 6 10" xfId="54691" xr:uid="{00000000-0005-0000-0000-000082520000}"/>
    <cellStyle name="Normal 10 4 6 2" xfId="5079" xr:uid="{00000000-0005-0000-0000-000083520000}"/>
    <cellStyle name="Normal 10 4 6 2 2" xfId="21476" xr:uid="{00000000-0005-0000-0000-000084520000}"/>
    <cellStyle name="Normal 10 4 6 2 2 2" xfId="47465" xr:uid="{00000000-0005-0000-0000-000085520000}"/>
    <cellStyle name="Normal 10 4 6 2 3" xfId="13356" xr:uid="{00000000-0005-0000-0000-000086520000}"/>
    <cellStyle name="Normal 10 4 6 2 3 2" xfId="39345" xr:uid="{00000000-0005-0000-0000-000087520000}"/>
    <cellStyle name="Normal 10 4 6 2 4" xfId="31192" xr:uid="{00000000-0005-0000-0000-000088520000}"/>
    <cellStyle name="Normal 10 4 6 3" xfId="7919" xr:uid="{00000000-0005-0000-0000-000089520000}"/>
    <cellStyle name="Normal 10 4 6 3 2" xfId="24250" xr:uid="{00000000-0005-0000-0000-00008A520000}"/>
    <cellStyle name="Normal 10 4 6 3 2 2" xfId="50239" xr:uid="{00000000-0005-0000-0000-00008B520000}"/>
    <cellStyle name="Normal 10 4 6 3 3" xfId="16130" xr:uid="{00000000-0005-0000-0000-00008C520000}"/>
    <cellStyle name="Normal 10 4 6 3 3 2" xfId="42119" xr:uid="{00000000-0005-0000-0000-00008D520000}"/>
    <cellStyle name="Normal 10 4 6 3 4" xfId="33966" xr:uid="{00000000-0005-0000-0000-00008E520000}"/>
    <cellStyle name="Normal 10 4 6 4" xfId="9157" xr:uid="{00000000-0005-0000-0000-00008F520000}"/>
    <cellStyle name="Normal 10 4 6 4 2" xfId="25469" xr:uid="{00000000-0005-0000-0000-000090520000}"/>
    <cellStyle name="Normal 10 4 6 4 2 2" xfId="51458" xr:uid="{00000000-0005-0000-0000-000091520000}"/>
    <cellStyle name="Normal 10 4 6 4 3" xfId="17349" xr:uid="{00000000-0005-0000-0000-000092520000}"/>
    <cellStyle name="Normal 10 4 6 4 3 2" xfId="43338" xr:uid="{00000000-0005-0000-0000-000093520000}"/>
    <cellStyle name="Normal 10 4 6 4 4" xfId="35186" xr:uid="{00000000-0005-0000-0000-000094520000}"/>
    <cellStyle name="Normal 10 4 6 5" xfId="19355" xr:uid="{00000000-0005-0000-0000-000095520000}"/>
    <cellStyle name="Normal 10 4 6 5 2" xfId="45344" xr:uid="{00000000-0005-0000-0000-000096520000}"/>
    <cellStyle name="Normal 10 4 6 6" xfId="11235" xr:uid="{00000000-0005-0000-0000-000097520000}"/>
    <cellStyle name="Normal 10 4 6 6 2" xfId="37224" xr:uid="{00000000-0005-0000-0000-000098520000}"/>
    <cellStyle name="Normal 10 4 6 7" xfId="26820" xr:uid="{00000000-0005-0000-0000-000099520000}"/>
    <cellStyle name="Normal 10 4 6 7 2" xfId="52809" xr:uid="{00000000-0005-0000-0000-00009A520000}"/>
    <cellStyle name="Normal 10 4 6 8" xfId="2871" xr:uid="{00000000-0005-0000-0000-00009B520000}"/>
    <cellStyle name="Normal 10 4 6 9" xfId="29062" xr:uid="{00000000-0005-0000-0000-00009C520000}"/>
    <cellStyle name="Normal 10 4 7" xfId="3180" xr:uid="{00000000-0005-0000-0000-00009D520000}"/>
    <cellStyle name="Normal 10 4 7 2" xfId="5386" xr:uid="{00000000-0005-0000-0000-00009E520000}"/>
    <cellStyle name="Normal 10 4 7 2 2" xfId="21775" xr:uid="{00000000-0005-0000-0000-00009F520000}"/>
    <cellStyle name="Normal 10 4 7 2 2 2" xfId="47764" xr:uid="{00000000-0005-0000-0000-0000A0520000}"/>
    <cellStyle name="Normal 10 4 7 2 3" xfId="13655" xr:uid="{00000000-0005-0000-0000-0000A1520000}"/>
    <cellStyle name="Normal 10 4 7 2 3 2" xfId="39644" xr:uid="{00000000-0005-0000-0000-0000A2520000}"/>
    <cellStyle name="Normal 10 4 7 2 4" xfId="31491" xr:uid="{00000000-0005-0000-0000-0000A3520000}"/>
    <cellStyle name="Normal 10 4 7 3" xfId="8218" xr:uid="{00000000-0005-0000-0000-0000A4520000}"/>
    <cellStyle name="Normal 10 4 7 3 2" xfId="24549" xr:uid="{00000000-0005-0000-0000-0000A5520000}"/>
    <cellStyle name="Normal 10 4 7 3 2 2" xfId="50538" xr:uid="{00000000-0005-0000-0000-0000A6520000}"/>
    <cellStyle name="Normal 10 4 7 3 3" xfId="16429" xr:uid="{00000000-0005-0000-0000-0000A7520000}"/>
    <cellStyle name="Normal 10 4 7 3 3 2" xfId="42418" xr:uid="{00000000-0005-0000-0000-0000A8520000}"/>
    <cellStyle name="Normal 10 4 7 3 4" xfId="34265" xr:uid="{00000000-0005-0000-0000-0000A9520000}"/>
    <cellStyle name="Normal 10 4 7 4" xfId="19654" xr:uid="{00000000-0005-0000-0000-0000AA520000}"/>
    <cellStyle name="Normal 10 4 7 4 2" xfId="45643" xr:uid="{00000000-0005-0000-0000-0000AB520000}"/>
    <cellStyle name="Normal 10 4 7 5" xfId="11534" xr:uid="{00000000-0005-0000-0000-0000AC520000}"/>
    <cellStyle name="Normal 10 4 7 5 2" xfId="37523" xr:uid="{00000000-0005-0000-0000-0000AD520000}"/>
    <cellStyle name="Normal 10 4 7 6" xfId="27119" xr:uid="{00000000-0005-0000-0000-0000AE520000}"/>
    <cellStyle name="Normal 10 4 7 6 2" xfId="53108" xr:uid="{00000000-0005-0000-0000-0000AF520000}"/>
    <cellStyle name="Normal 10 4 7 7" xfId="29364" xr:uid="{00000000-0005-0000-0000-0000B0520000}"/>
    <cellStyle name="Normal 10 4 8" xfId="3758" xr:uid="{00000000-0005-0000-0000-0000B1520000}"/>
    <cellStyle name="Normal 10 4 8 2" xfId="20224" xr:uid="{00000000-0005-0000-0000-0000B2520000}"/>
    <cellStyle name="Normal 10 4 8 2 2" xfId="46213" xr:uid="{00000000-0005-0000-0000-0000B3520000}"/>
    <cellStyle name="Normal 10 4 8 3" xfId="12104" xr:uid="{00000000-0005-0000-0000-0000B4520000}"/>
    <cellStyle name="Normal 10 4 8 3 2" xfId="38093" xr:uid="{00000000-0005-0000-0000-0000B5520000}"/>
    <cellStyle name="Normal 10 4 8 4" xfId="29938" xr:uid="{00000000-0005-0000-0000-0000B6520000}"/>
    <cellStyle name="Normal 10 4 9" xfId="4471" xr:uid="{00000000-0005-0000-0000-0000B7520000}"/>
    <cellStyle name="Normal 10 4 9 2" xfId="20877" xr:uid="{00000000-0005-0000-0000-0000B8520000}"/>
    <cellStyle name="Normal 10 4 9 2 2" xfId="46866" xr:uid="{00000000-0005-0000-0000-0000B9520000}"/>
    <cellStyle name="Normal 10 4 9 3" xfId="12757" xr:uid="{00000000-0005-0000-0000-0000BA520000}"/>
    <cellStyle name="Normal 10 4 9 3 2" xfId="38746" xr:uid="{00000000-0005-0000-0000-0000BB520000}"/>
    <cellStyle name="Normal 10 4 9 4" xfId="30591" xr:uid="{00000000-0005-0000-0000-0000BC520000}"/>
    <cellStyle name="Normal 10 5" xfId="204" xr:uid="{00000000-0005-0000-0000-0000BD520000}"/>
    <cellStyle name="Normal 10 6" xfId="205" xr:uid="{00000000-0005-0000-0000-0000BE520000}"/>
    <cellStyle name="Normal 10 6 10" xfId="10171" xr:uid="{00000000-0005-0000-0000-0000BF520000}"/>
    <cellStyle name="Normal 10 6 10 2" xfId="18294" xr:uid="{00000000-0005-0000-0000-0000C0520000}"/>
    <cellStyle name="Normal 10 6 10 2 2" xfId="44283" xr:uid="{00000000-0005-0000-0000-0000C1520000}"/>
    <cellStyle name="Normal 10 6 10 3" xfId="36160" xr:uid="{00000000-0005-0000-0000-0000C2520000}"/>
    <cellStyle name="Normal 10 6 11" xfId="2081" xr:uid="{00000000-0005-0000-0000-0000C3520000}"/>
    <cellStyle name="Normal 10 6 11 2" xfId="18945" xr:uid="{00000000-0005-0000-0000-0000C4520000}"/>
    <cellStyle name="Normal 10 6 11 2 2" xfId="44934" xr:uid="{00000000-0005-0000-0000-0000C5520000}"/>
    <cellStyle name="Normal 10 6 11 3" xfId="28575" xr:uid="{00000000-0005-0000-0000-0000C6520000}"/>
    <cellStyle name="Normal 10 6 12" xfId="10825" xr:uid="{00000000-0005-0000-0000-0000C7520000}"/>
    <cellStyle name="Normal 10 6 12 2" xfId="36814" xr:uid="{00000000-0005-0000-0000-0000C8520000}"/>
    <cellStyle name="Normal 10 6 13" xfId="26409" xr:uid="{00000000-0005-0000-0000-0000C9520000}"/>
    <cellStyle name="Normal 10 6 13 2" xfId="52398" xr:uid="{00000000-0005-0000-0000-0000CA520000}"/>
    <cellStyle name="Normal 10 6 14" xfId="1427" xr:uid="{00000000-0005-0000-0000-0000CB520000}"/>
    <cellStyle name="Normal 10 6 14 2" xfId="53880" xr:uid="{00000000-0005-0000-0000-0000CC520000}"/>
    <cellStyle name="Normal 10 6 15" xfId="27918" xr:uid="{00000000-0005-0000-0000-0000CD520000}"/>
    <cellStyle name="Normal 10 6 16" xfId="54465" xr:uid="{00000000-0005-0000-0000-0000CE520000}"/>
    <cellStyle name="Normal 10 6 2" xfId="1056" xr:uid="{00000000-0005-0000-0000-0000CF520000}"/>
    <cellStyle name="Normal 10 6 2 10" xfId="2876" xr:uid="{00000000-0005-0000-0000-0000D0520000}"/>
    <cellStyle name="Normal 10 6 2 10 2" xfId="19360" xr:uid="{00000000-0005-0000-0000-0000D1520000}"/>
    <cellStyle name="Normal 10 6 2 10 2 2" xfId="45349" xr:uid="{00000000-0005-0000-0000-0000D2520000}"/>
    <cellStyle name="Normal 10 6 2 10 3" xfId="29067" xr:uid="{00000000-0005-0000-0000-0000D3520000}"/>
    <cellStyle name="Normal 10 6 2 11" xfId="11240" xr:uid="{00000000-0005-0000-0000-0000D4520000}"/>
    <cellStyle name="Normal 10 6 2 11 2" xfId="37229" xr:uid="{00000000-0005-0000-0000-0000D5520000}"/>
    <cellStyle name="Normal 10 6 2 12" xfId="26825" xr:uid="{00000000-0005-0000-0000-0000D6520000}"/>
    <cellStyle name="Normal 10 6 2 12 2" xfId="52814" xr:uid="{00000000-0005-0000-0000-0000D7520000}"/>
    <cellStyle name="Normal 10 6 2 13" xfId="1720" xr:uid="{00000000-0005-0000-0000-0000D8520000}"/>
    <cellStyle name="Normal 10 6 2 13 2" xfId="54173" xr:uid="{00000000-0005-0000-0000-0000D9520000}"/>
    <cellStyle name="Normal 10 6 2 14" xfId="28214" xr:uid="{00000000-0005-0000-0000-0000DA520000}"/>
    <cellStyle name="Normal 10 6 2 15" xfId="55180" xr:uid="{00000000-0005-0000-0000-0000DB520000}"/>
    <cellStyle name="Normal 10 6 2 2" xfId="3579" xr:uid="{00000000-0005-0000-0000-0000DC520000}"/>
    <cellStyle name="Normal 10 6 2 2 2" xfId="5783" xr:uid="{00000000-0005-0000-0000-0000DD520000}"/>
    <cellStyle name="Normal 10 6 2 2 2 2" xfId="22172" xr:uid="{00000000-0005-0000-0000-0000DE520000}"/>
    <cellStyle name="Normal 10 6 2 2 2 2 2" xfId="48161" xr:uid="{00000000-0005-0000-0000-0000DF520000}"/>
    <cellStyle name="Normal 10 6 2 2 2 3" xfId="14052" xr:uid="{00000000-0005-0000-0000-0000E0520000}"/>
    <cellStyle name="Normal 10 6 2 2 2 3 2" xfId="40041" xr:uid="{00000000-0005-0000-0000-0000E1520000}"/>
    <cellStyle name="Normal 10 6 2 2 2 4" xfId="31888" xr:uid="{00000000-0005-0000-0000-0000E2520000}"/>
    <cellStyle name="Normal 10 6 2 2 3" xfId="8615" xr:uid="{00000000-0005-0000-0000-0000E3520000}"/>
    <cellStyle name="Normal 10 6 2 2 3 2" xfId="24946" xr:uid="{00000000-0005-0000-0000-0000E4520000}"/>
    <cellStyle name="Normal 10 6 2 2 3 2 2" xfId="50935" xr:uid="{00000000-0005-0000-0000-0000E5520000}"/>
    <cellStyle name="Normal 10 6 2 2 3 3" xfId="16826" xr:uid="{00000000-0005-0000-0000-0000E6520000}"/>
    <cellStyle name="Normal 10 6 2 2 3 3 2" xfId="42815" xr:uid="{00000000-0005-0000-0000-0000E7520000}"/>
    <cellStyle name="Normal 10 6 2 2 3 4" xfId="34662" xr:uid="{00000000-0005-0000-0000-0000E8520000}"/>
    <cellStyle name="Normal 10 6 2 2 4" xfId="20051" xr:uid="{00000000-0005-0000-0000-0000E9520000}"/>
    <cellStyle name="Normal 10 6 2 2 4 2" xfId="46040" xr:uid="{00000000-0005-0000-0000-0000EA520000}"/>
    <cellStyle name="Normal 10 6 2 2 5" xfId="11931" xr:uid="{00000000-0005-0000-0000-0000EB520000}"/>
    <cellStyle name="Normal 10 6 2 2 5 2" xfId="37920" xr:uid="{00000000-0005-0000-0000-0000EC520000}"/>
    <cellStyle name="Normal 10 6 2 2 6" xfId="27516" xr:uid="{00000000-0005-0000-0000-0000ED520000}"/>
    <cellStyle name="Normal 10 6 2 2 6 2" xfId="53505" xr:uid="{00000000-0005-0000-0000-0000EE520000}"/>
    <cellStyle name="Normal 10 6 2 2 7" xfId="29762" xr:uid="{00000000-0005-0000-0000-0000EF520000}"/>
    <cellStyle name="Normal 10 6 2 3" xfId="4304" xr:uid="{00000000-0005-0000-0000-0000F0520000}"/>
    <cellStyle name="Normal 10 6 2 3 2" xfId="20713" xr:uid="{00000000-0005-0000-0000-0000F1520000}"/>
    <cellStyle name="Normal 10 6 2 3 2 2" xfId="46702" xr:uid="{00000000-0005-0000-0000-0000F2520000}"/>
    <cellStyle name="Normal 10 6 2 3 3" xfId="12593" xr:uid="{00000000-0005-0000-0000-0000F3520000}"/>
    <cellStyle name="Normal 10 6 2 3 3 2" xfId="38582" xr:uid="{00000000-0005-0000-0000-0000F4520000}"/>
    <cellStyle name="Normal 10 6 2 3 4" xfId="30427" xr:uid="{00000000-0005-0000-0000-0000F5520000}"/>
    <cellStyle name="Normal 10 6 2 4" xfId="5084" xr:uid="{00000000-0005-0000-0000-0000F6520000}"/>
    <cellStyle name="Normal 10 6 2 4 2" xfId="21481" xr:uid="{00000000-0005-0000-0000-0000F7520000}"/>
    <cellStyle name="Normal 10 6 2 4 2 2" xfId="47470" xr:uid="{00000000-0005-0000-0000-0000F8520000}"/>
    <cellStyle name="Normal 10 6 2 4 3" xfId="13361" xr:uid="{00000000-0005-0000-0000-0000F9520000}"/>
    <cellStyle name="Normal 10 6 2 4 3 2" xfId="39350" xr:uid="{00000000-0005-0000-0000-0000FA520000}"/>
    <cellStyle name="Normal 10 6 2 4 4" xfId="31197" xr:uid="{00000000-0005-0000-0000-0000FB520000}"/>
    <cellStyle name="Normal 10 6 2 5" xfId="6500" xr:uid="{00000000-0005-0000-0000-0000FC520000}"/>
    <cellStyle name="Normal 10 6 2 5 2" xfId="22834" xr:uid="{00000000-0005-0000-0000-0000FD520000}"/>
    <cellStyle name="Normal 10 6 2 5 2 2" xfId="48823" xr:uid="{00000000-0005-0000-0000-0000FE520000}"/>
    <cellStyle name="Normal 10 6 2 5 3" xfId="14714" xr:uid="{00000000-0005-0000-0000-0000FF520000}"/>
    <cellStyle name="Normal 10 6 2 5 3 2" xfId="40703" xr:uid="{00000000-0005-0000-0000-000000530000}"/>
    <cellStyle name="Normal 10 6 2 5 4" xfId="32550" xr:uid="{00000000-0005-0000-0000-000001530000}"/>
    <cellStyle name="Normal 10 6 2 6" xfId="7156" xr:uid="{00000000-0005-0000-0000-000002530000}"/>
    <cellStyle name="Normal 10 6 2 6 2" xfId="23487" xr:uid="{00000000-0005-0000-0000-000003530000}"/>
    <cellStyle name="Normal 10 6 2 6 2 2" xfId="49476" xr:uid="{00000000-0005-0000-0000-000004530000}"/>
    <cellStyle name="Normal 10 6 2 6 3" xfId="15367" xr:uid="{00000000-0005-0000-0000-000005530000}"/>
    <cellStyle name="Normal 10 6 2 6 3 2" xfId="41356" xr:uid="{00000000-0005-0000-0000-000006530000}"/>
    <cellStyle name="Normal 10 6 2 6 4" xfId="33203" xr:uid="{00000000-0005-0000-0000-000007530000}"/>
    <cellStyle name="Normal 10 6 2 7" xfId="7924" xr:uid="{00000000-0005-0000-0000-000008530000}"/>
    <cellStyle name="Normal 10 6 2 7 2" xfId="24255" xr:uid="{00000000-0005-0000-0000-000009530000}"/>
    <cellStyle name="Normal 10 6 2 7 2 2" xfId="50244" xr:uid="{00000000-0005-0000-0000-00000A530000}"/>
    <cellStyle name="Normal 10 6 2 7 3" xfId="16135" xr:uid="{00000000-0005-0000-0000-00000B530000}"/>
    <cellStyle name="Normal 10 6 2 7 3 2" xfId="42124" xr:uid="{00000000-0005-0000-0000-00000C530000}"/>
    <cellStyle name="Normal 10 6 2 7 4" xfId="33971" xr:uid="{00000000-0005-0000-0000-00000D530000}"/>
    <cellStyle name="Normal 10 6 2 8" xfId="9680" xr:uid="{00000000-0005-0000-0000-00000E530000}"/>
    <cellStyle name="Normal 10 6 2 8 2" xfId="25961" xr:uid="{00000000-0005-0000-0000-00000F530000}"/>
    <cellStyle name="Normal 10 6 2 8 2 2" xfId="51950" xr:uid="{00000000-0005-0000-0000-000010530000}"/>
    <cellStyle name="Normal 10 6 2 8 3" xfId="17841" xr:uid="{00000000-0005-0000-0000-000011530000}"/>
    <cellStyle name="Normal 10 6 2 8 3 2" xfId="43830" xr:uid="{00000000-0005-0000-0000-000012530000}"/>
    <cellStyle name="Normal 10 6 2 8 4" xfId="35678" xr:uid="{00000000-0005-0000-0000-000013530000}"/>
    <cellStyle name="Normal 10 6 2 9" xfId="10464" xr:uid="{00000000-0005-0000-0000-000014530000}"/>
    <cellStyle name="Normal 10 6 2 9 2" xfId="18587" xr:uid="{00000000-0005-0000-0000-000015530000}"/>
    <cellStyle name="Normal 10 6 2 9 2 2" xfId="44576" xr:uid="{00000000-0005-0000-0000-000016530000}"/>
    <cellStyle name="Normal 10 6 2 9 3" xfId="36453" xr:uid="{00000000-0005-0000-0000-000017530000}"/>
    <cellStyle name="Normal 10 6 3" xfId="750" xr:uid="{00000000-0005-0000-0000-000018530000}"/>
    <cellStyle name="Normal 10 6 3 10" xfId="54887" xr:uid="{00000000-0005-0000-0000-000019530000}"/>
    <cellStyle name="Normal 10 6 3 2" xfId="5486" xr:uid="{00000000-0005-0000-0000-00001A530000}"/>
    <cellStyle name="Normal 10 6 3 2 2" xfId="21875" xr:uid="{00000000-0005-0000-0000-00001B530000}"/>
    <cellStyle name="Normal 10 6 3 2 2 2" xfId="47864" xr:uid="{00000000-0005-0000-0000-00001C530000}"/>
    <cellStyle name="Normal 10 6 3 2 3" xfId="13755" xr:uid="{00000000-0005-0000-0000-00001D530000}"/>
    <cellStyle name="Normal 10 6 3 2 3 2" xfId="39744" xr:uid="{00000000-0005-0000-0000-00001E530000}"/>
    <cellStyle name="Normal 10 6 3 2 4" xfId="31591" xr:uid="{00000000-0005-0000-0000-00001F530000}"/>
    <cellStyle name="Normal 10 6 3 3" xfId="8318" xr:uid="{00000000-0005-0000-0000-000020530000}"/>
    <cellStyle name="Normal 10 6 3 3 2" xfId="24649" xr:uid="{00000000-0005-0000-0000-000021530000}"/>
    <cellStyle name="Normal 10 6 3 3 2 2" xfId="50638" xr:uid="{00000000-0005-0000-0000-000022530000}"/>
    <cellStyle name="Normal 10 6 3 3 3" xfId="16529" xr:uid="{00000000-0005-0000-0000-000023530000}"/>
    <cellStyle name="Normal 10 6 3 3 3 2" xfId="42518" xr:uid="{00000000-0005-0000-0000-000024530000}"/>
    <cellStyle name="Normal 10 6 3 3 4" xfId="34365" xr:uid="{00000000-0005-0000-0000-000025530000}"/>
    <cellStyle name="Normal 10 6 3 4" xfId="9381" xr:uid="{00000000-0005-0000-0000-000026530000}"/>
    <cellStyle name="Normal 10 6 3 4 2" xfId="25666" xr:uid="{00000000-0005-0000-0000-000027530000}"/>
    <cellStyle name="Normal 10 6 3 4 2 2" xfId="51655" xr:uid="{00000000-0005-0000-0000-000028530000}"/>
    <cellStyle name="Normal 10 6 3 4 3" xfId="17546" xr:uid="{00000000-0005-0000-0000-000029530000}"/>
    <cellStyle name="Normal 10 6 3 4 3 2" xfId="43535" xr:uid="{00000000-0005-0000-0000-00002A530000}"/>
    <cellStyle name="Normal 10 6 3 4 4" xfId="35383" xr:uid="{00000000-0005-0000-0000-00002B530000}"/>
    <cellStyle name="Normal 10 6 3 5" xfId="19754" xr:uid="{00000000-0005-0000-0000-00002C530000}"/>
    <cellStyle name="Normal 10 6 3 5 2" xfId="45743" xr:uid="{00000000-0005-0000-0000-00002D530000}"/>
    <cellStyle name="Normal 10 6 3 6" xfId="11634" xr:uid="{00000000-0005-0000-0000-00002E530000}"/>
    <cellStyle name="Normal 10 6 3 6 2" xfId="37623" xr:uid="{00000000-0005-0000-0000-00002F530000}"/>
    <cellStyle name="Normal 10 6 3 7" xfId="27219" xr:uid="{00000000-0005-0000-0000-000030530000}"/>
    <cellStyle name="Normal 10 6 3 7 2" xfId="53208" xr:uid="{00000000-0005-0000-0000-000031530000}"/>
    <cellStyle name="Normal 10 6 3 8" xfId="3281" xr:uid="{00000000-0005-0000-0000-000032530000}"/>
    <cellStyle name="Normal 10 6 3 9" xfId="29464" xr:uid="{00000000-0005-0000-0000-000033530000}"/>
    <cellStyle name="Normal 10 6 4" xfId="3998" xr:uid="{00000000-0005-0000-0000-000034530000}"/>
    <cellStyle name="Normal 10 6 4 2" xfId="20420" xr:uid="{00000000-0005-0000-0000-000035530000}"/>
    <cellStyle name="Normal 10 6 4 2 2" xfId="46409" xr:uid="{00000000-0005-0000-0000-000036530000}"/>
    <cellStyle name="Normal 10 6 4 3" xfId="12300" xr:uid="{00000000-0005-0000-0000-000037530000}"/>
    <cellStyle name="Normal 10 6 4 3 2" xfId="38289" xr:uid="{00000000-0005-0000-0000-000038530000}"/>
    <cellStyle name="Normal 10 6 4 4" xfId="30134" xr:uid="{00000000-0005-0000-0000-000039530000}"/>
    <cellStyle name="Normal 10 6 5" xfId="4660" xr:uid="{00000000-0005-0000-0000-00003A530000}"/>
    <cellStyle name="Normal 10 6 5 2" xfId="21066" xr:uid="{00000000-0005-0000-0000-00003B530000}"/>
    <cellStyle name="Normal 10 6 5 2 2" xfId="47055" xr:uid="{00000000-0005-0000-0000-00003C530000}"/>
    <cellStyle name="Normal 10 6 5 3" xfId="12946" xr:uid="{00000000-0005-0000-0000-00003D530000}"/>
    <cellStyle name="Normal 10 6 5 3 2" xfId="38935" xr:uid="{00000000-0005-0000-0000-00003E530000}"/>
    <cellStyle name="Normal 10 6 5 4" xfId="30780" xr:uid="{00000000-0005-0000-0000-00003F530000}"/>
    <cellStyle name="Normal 10 6 6" xfId="6195" xr:uid="{00000000-0005-0000-0000-000040530000}"/>
    <cellStyle name="Normal 10 6 6 2" xfId="22541" xr:uid="{00000000-0005-0000-0000-000041530000}"/>
    <cellStyle name="Normal 10 6 6 2 2" xfId="48530" xr:uid="{00000000-0005-0000-0000-000042530000}"/>
    <cellStyle name="Normal 10 6 6 3" xfId="14421" xr:uid="{00000000-0005-0000-0000-000043530000}"/>
    <cellStyle name="Normal 10 6 6 3 2" xfId="40410" xr:uid="{00000000-0005-0000-0000-000044530000}"/>
    <cellStyle name="Normal 10 6 6 4" xfId="32257" xr:uid="{00000000-0005-0000-0000-000045530000}"/>
    <cellStyle name="Normal 10 6 7" xfId="6863" xr:uid="{00000000-0005-0000-0000-000046530000}"/>
    <cellStyle name="Normal 10 6 7 2" xfId="23194" xr:uid="{00000000-0005-0000-0000-000047530000}"/>
    <cellStyle name="Normal 10 6 7 2 2" xfId="49183" xr:uid="{00000000-0005-0000-0000-000048530000}"/>
    <cellStyle name="Normal 10 6 7 3" xfId="15074" xr:uid="{00000000-0005-0000-0000-000049530000}"/>
    <cellStyle name="Normal 10 6 7 3 2" xfId="41063" xr:uid="{00000000-0005-0000-0000-00004A530000}"/>
    <cellStyle name="Normal 10 6 7 4" xfId="32910" xr:uid="{00000000-0005-0000-0000-00004B530000}"/>
    <cellStyle name="Normal 10 6 8" xfId="7509" xr:uid="{00000000-0005-0000-0000-00004C530000}"/>
    <cellStyle name="Normal 10 6 8 2" xfId="23840" xr:uid="{00000000-0005-0000-0000-00004D530000}"/>
    <cellStyle name="Normal 10 6 8 2 2" xfId="49829" xr:uid="{00000000-0005-0000-0000-00004E530000}"/>
    <cellStyle name="Normal 10 6 8 3" xfId="15720" xr:uid="{00000000-0005-0000-0000-00004F530000}"/>
    <cellStyle name="Normal 10 6 8 3 2" xfId="41709" xr:uid="{00000000-0005-0000-0000-000050530000}"/>
    <cellStyle name="Normal 10 6 8 4" xfId="33556" xr:uid="{00000000-0005-0000-0000-000051530000}"/>
    <cellStyle name="Normal 10 6 9" xfId="8909" xr:uid="{00000000-0005-0000-0000-000052530000}"/>
    <cellStyle name="Normal 10 6 9 2" xfId="25240" xr:uid="{00000000-0005-0000-0000-000053530000}"/>
    <cellStyle name="Normal 10 6 9 2 2" xfId="51229" xr:uid="{00000000-0005-0000-0000-000054530000}"/>
    <cellStyle name="Normal 10 6 9 3" xfId="17120" xr:uid="{00000000-0005-0000-0000-000055530000}"/>
    <cellStyle name="Normal 10 6 9 3 2" xfId="43109" xr:uid="{00000000-0005-0000-0000-000056530000}"/>
    <cellStyle name="Normal 10 6 9 4" xfId="34956" xr:uid="{00000000-0005-0000-0000-000057530000}"/>
    <cellStyle name="Normal 10 7" xfId="206" xr:uid="{00000000-0005-0000-0000-000058530000}"/>
    <cellStyle name="Normal 10 7 10" xfId="10028" xr:uid="{00000000-0005-0000-0000-000059530000}"/>
    <cellStyle name="Normal 10 7 10 2" xfId="18151" xr:uid="{00000000-0005-0000-0000-00005A530000}"/>
    <cellStyle name="Normal 10 7 10 2 2" xfId="44140" xr:uid="{00000000-0005-0000-0000-00005B530000}"/>
    <cellStyle name="Normal 10 7 10 3" xfId="36017" xr:uid="{00000000-0005-0000-0000-00005C530000}"/>
    <cellStyle name="Normal 10 7 11" xfId="1938" xr:uid="{00000000-0005-0000-0000-00005D530000}"/>
    <cellStyle name="Normal 10 7 11 2" xfId="18802" xr:uid="{00000000-0005-0000-0000-00005E530000}"/>
    <cellStyle name="Normal 10 7 11 2 2" xfId="44791" xr:uid="{00000000-0005-0000-0000-00005F530000}"/>
    <cellStyle name="Normal 10 7 11 3" xfId="28432" xr:uid="{00000000-0005-0000-0000-000060530000}"/>
    <cellStyle name="Normal 10 7 12" xfId="10682" xr:uid="{00000000-0005-0000-0000-000061530000}"/>
    <cellStyle name="Normal 10 7 12 2" xfId="36671" xr:uid="{00000000-0005-0000-0000-000062530000}"/>
    <cellStyle name="Normal 10 7 13" xfId="26266" xr:uid="{00000000-0005-0000-0000-000063530000}"/>
    <cellStyle name="Normal 10 7 13 2" xfId="52255" xr:uid="{00000000-0005-0000-0000-000064530000}"/>
    <cellStyle name="Normal 10 7 14" xfId="1284" xr:uid="{00000000-0005-0000-0000-000065530000}"/>
    <cellStyle name="Normal 10 7 14 2" xfId="53737" xr:uid="{00000000-0005-0000-0000-000066530000}"/>
    <cellStyle name="Normal 10 7 15" xfId="27756" xr:uid="{00000000-0005-0000-0000-000067530000}"/>
    <cellStyle name="Normal 10 7 16" xfId="54466" xr:uid="{00000000-0005-0000-0000-000068530000}"/>
    <cellStyle name="Normal 10 7 2" xfId="569" xr:uid="{00000000-0005-0000-0000-000069530000}"/>
    <cellStyle name="Normal 10 7 2 10" xfId="54744" xr:uid="{00000000-0005-0000-0000-00006A530000}"/>
    <cellStyle name="Normal 10 7 2 2" xfId="5085" xr:uid="{00000000-0005-0000-0000-00006B530000}"/>
    <cellStyle name="Normal 10 7 2 2 2" xfId="21482" xr:uid="{00000000-0005-0000-0000-00006C530000}"/>
    <cellStyle name="Normal 10 7 2 2 2 2" xfId="47471" xr:uid="{00000000-0005-0000-0000-00006D530000}"/>
    <cellStyle name="Normal 10 7 2 2 3" xfId="13362" xr:uid="{00000000-0005-0000-0000-00006E530000}"/>
    <cellStyle name="Normal 10 7 2 2 3 2" xfId="39351" xr:uid="{00000000-0005-0000-0000-00006F530000}"/>
    <cellStyle name="Normal 10 7 2 2 4" xfId="31198" xr:uid="{00000000-0005-0000-0000-000070530000}"/>
    <cellStyle name="Normal 10 7 2 3" xfId="7925" xr:uid="{00000000-0005-0000-0000-000071530000}"/>
    <cellStyle name="Normal 10 7 2 3 2" xfId="24256" xr:uid="{00000000-0005-0000-0000-000072530000}"/>
    <cellStyle name="Normal 10 7 2 3 2 2" xfId="50245" xr:uid="{00000000-0005-0000-0000-000073530000}"/>
    <cellStyle name="Normal 10 7 2 3 3" xfId="16136" xr:uid="{00000000-0005-0000-0000-000074530000}"/>
    <cellStyle name="Normal 10 7 2 3 3 2" xfId="42125" xr:uid="{00000000-0005-0000-0000-000075530000}"/>
    <cellStyle name="Normal 10 7 2 3 4" xfId="33972" xr:uid="{00000000-0005-0000-0000-000076530000}"/>
    <cellStyle name="Normal 10 7 2 4" xfId="9229" xr:uid="{00000000-0005-0000-0000-000077530000}"/>
    <cellStyle name="Normal 10 7 2 4 2" xfId="25522" xr:uid="{00000000-0005-0000-0000-000078530000}"/>
    <cellStyle name="Normal 10 7 2 4 2 2" xfId="51511" xr:uid="{00000000-0005-0000-0000-000079530000}"/>
    <cellStyle name="Normal 10 7 2 4 3" xfId="17402" xr:uid="{00000000-0005-0000-0000-00007A530000}"/>
    <cellStyle name="Normal 10 7 2 4 3 2" xfId="43391" xr:uid="{00000000-0005-0000-0000-00007B530000}"/>
    <cellStyle name="Normal 10 7 2 4 4" xfId="35239" xr:uid="{00000000-0005-0000-0000-00007C530000}"/>
    <cellStyle name="Normal 10 7 2 5" xfId="19361" xr:uid="{00000000-0005-0000-0000-00007D530000}"/>
    <cellStyle name="Normal 10 7 2 5 2" xfId="45350" xr:uid="{00000000-0005-0000-0000-00007E530000}"/>
    <cellStyle name="Normal 10 7 2 6" xfId="11241" xr:uid="{00000000-0005-0000-0000-00007F530000}"/>
    <cellStyle name="Normal 10 7 2 6 2" xfId="37230" xr:uid="{00000000-0005-0000-0000-000080530000}"/>
    <cellStyle name="Normal 10 7 2 7" xfId="26826" xr:uid="{00000000-0005-0000-0000-000081530000}"/>
    <cellStyle name="Normal 10 7 2 7 2" xfId="52815" xr:uid="{00000000-0005-0000-0000-000082530000}"/>
    <cellStyle name="Normal 10 7 2 8" xfId="2877" xr:uid="{00000000-0005-0000-0000-000083530000}"/>
    <cellStyle name="Normal 10 7 2 9" xfId="29068" xr:uid="{00000000-0005-0000-0000-000084530000}"/>
    <cellStyle name="Normal 10 7 3" xfId="3432" xr:uid="{00000000-0005-0000-0000-000085530000}"/>
    <cellStyle name="Normal 10 7 3 2" xfId="5636" xr:uid="{00000000-0005-0000-0000-000086530000}"/>
    <cellStyle name="Normal 10 7 3 2 2" xfId="22025" xr:uid="{00000000-0005-0000-0000-000087530000}"/>
    <cellStyle name="Normal 10 7 3 2 2 2" xfId="48014" xr:uid="{00000000-0005-0000-0000-000088530000}"/>
    <cellStyle name="Normal 10 7 3 2 3" xfId="13905" xr:uid="{00000000-0005-0000-0000-000089530000}"/>
    <cellStyle name="Normal 10 7 3 2 3 2" xfId="39894" xr:uid="{00000000-0005-0000-0000-00008A530000}"/>
    <cellStyle name="Normal 10 7 3 2 4" xfId="31741" xr:uid="{00000000-0005-0000-0000-00008B530000}"/>
    <cellStyle name="Normal 10 7 3 3" xfId="8468" xr:uid="{00000000-0005-0000-0000-00008C530000}"/>
    <cellStyle name="Normal 10 7 3 3 2" xfId="24799" xr:uid="{00000000-0005-0000-0000-00008D530000}"/>
    <cellStyle name="Normal 10 7 3 3 2 2" xfId="50788" xr:uid="{00000000-0005-0000-0000-00008E530000}"/>
    <cellStyle name="Normal 10 7 3 3 3" xfId="16679" xr:uid="{00000000-0005-0000-0000-00008F530000}"/>
    <cellStyle name="Normal 10 7 3 3 3 2" xfId="42668" xr:uid="{00000000-0005-0000-0000-000090530000}"/>
    <cellStyle name="Normal 10 7 3 3 4" xfId="34515" xr:uid="{00000000-0005-0000-0000-000091530000}"/>
    <cellStyle name="Normal 10 7 3 4" xfId="19904" xr:uid="{00000000-0005-0000-0000-000092530000}"/>
    <cellStyle name="Normal 10 7 3 4 2" xfId="45893" xr:uid="{00000000-0005-0000-0000-000093530000}"/>
    <cellStyle name="Normal 10 7 3 5" xfId="11784" xr:uid="{00000000-0005-0000-0000-000094530000}"/>
    <cellStyle name="Normal 10 7 3 5 2" xfId="37773" xr:uid="{00000000-0005-0000-0000-000095530000}"/>
    <cellStyle name="Normal 10 7 3 6" xfId="27369" xr:uid="{00000000-0005-0000-0000-000096530000}"/>
    <cellStyle name="Normal 10 7 3 6 2" xfId="53358" xr:uid="{00000000-0005-0000-0000-000097530000}"/>
    <cellStyle name="Normal 10 7 3 7" xfId="29614" xr:uid="{00000000-0005-0000-0000-000098530000}"/>
    <cellStyle name="Normal 10 7 4" xfId="3818" xr:uid="{00000000-0005-0000-0000-000099530000}"/>
    <cellStyle name="Normal 10 7 4 2" xfId="20277" xr:uid="{00000000-0005-0000-0000-00009A530000}"/>
    <cellStyle name="Normal 10 7 4 2 2" xfId="46266" xr:uid="{00000000-0005-0000-0000-00009B530000}"/>
    <cellStyle name="Normal 10 7 4 3" xfId="12157" xr:uid="{00000000-0005-0000-0000-00009C530000}"/>
    <cellStyle name="Normal 10 7 4 3 2" xfId="38146" xr:uid="{00000000-0005-0000-0000-00009D530000}"/>
    <cellStyle name="Normal 10 7 4 4" xfId="29991" xr:uid="{00000000-0005-0000-0000-00009E530000}"/>
    <cellStyle name="Normal 10 7 5" xfId="4517" xr:uid="{00000000-0005-0000-0000-00009F530000}"/>
    <cellStyle name="Normal 10 7 5 2" xfId="20923" xr:uid="{00000000-0005-0000-0000-0000A0530000}"/>
    <cellStyle name="Normal 10 7 5 2 2" xfId="46912" xr:uid="{00000000-0005-0000-0000-0000A1530000}"/>
    <cellStyle name="Normal 10 7 5 3" xfId="12803" xr:uid="{00000000-0005-0000-0000-0000A2530000}"/>
    <cellStyle name="Normal 10 7 5 3 2" xfId="38792" xr:uid="{00000000-0005-0000-0000-0000A3530000}"/>
    <cellStyle name="Normal 10 7 5 4" xfId="30637" xr:uid="{00000000-0005-0000-0000-0000A4530000}"/>
    <cellStyle name="Normal 10 7 6" xfId="6017" xr:uid="{00000000-0005-0000-0000-0000A5530000}"/>
    <cellStyle name="Normal 10 7 6 2" xfId="22398" xr:uid="{00000000-0005-0000-0000-0000A6530000}"/>
    <cellStyle name="Normal 10 7 6 2 2" xfId="48387" xr:uid="{00000000-0005-0000-0000-0000A7530000}"/>
    <cellStyle name="Normal 10 7 6 3" xfId="14278" xr:uid="{00000000-0005-0000-0000-0000A8530000}"/>
    <cellStyle name="Normal 10 7 6 3 2" xfId="40267" xr:uid="{00000000-0005-0000-0000-0000A9530000}"/>
    <cellStyle name="Normal 10 7 6 4" xfId="32114" xr:uid="{00000000-0005-0000-0000-0000AA530000}"/>
    <cellStyle name="Normal 10 7 7" xfId="6720" xr:uid="{00000000-0005-0000-0000-0000AB530000}"/>
    <cellStyle name="Normal 10 7 7 2" xfId="23051" xr:uid="{00000000-0005-0000-0000-0000AC530000}"/>
    <cellStyle name="Normal 10 7 7 2 2" xfId="49040" xr:uid="{00000000-0005-0000-0000-0000AD530000}"/>
    <cellStyle name="Normal 10 7 7 3" xfId="14931" xr:uid="{00000000-0005-0000-0000-0000AE530000}"/>
    <cellStyle name="Normal 10 7 7 3 2" xfId="40920" xr:uid="{00000000-0005-0000-0000-0000AF530000}"/>
    <cellStyle name="Normal 10 7 7 4" xfId="32767" xr:uid="{00000000-0005-0000-0000-0000B0530000}"/>
    <cellStyle name="Normal 10 7 8" xfId="7366" xr:uid="{00000000-0005-0000-0000-0000B1530000}"/>
    <cellStyle name="Normal 10 7 8 2" xfId="23697" xr:uid="{00000000-0005-0000-0000-0000B2530000}"/>
    <cellStyle name="Normal 10 7 8 2 2" xfId="49686" xr:uid="{00000000-0005-0000-0000-0000B3530000}"/>
    <cellStyle name="Normal 10 7 8 3" xfId="15577" xr:uid="{00000000-0005-0000-0000-0000B4530000}"/>
    <cellStyle name="Normal 10 7 8 3 2" xfId="41566" xr:uid="{00000000-0005-0000-0000-0000B5530000}"/>
    <cellStyle name="Normal 10 7 8 4" xfId="33413" xr:uid="{00000000-0005-0000-0000-0000B6530000}"/>
    <cellStyle name="Normal 10 7 9" xfId="8910" xr:uid="{00000000-0005-0000-0000-0000B7530000}"/>
    <cellStyle name="Normal 10 7 9 2" xfId="25241" xr:uid="{00000000-0005-0000-0000-0000B8530000}"/>
    <cellStyle name="Normal 10 7 9 2 2" xfId="51230" xr:uid="{00000000-0005-0000-0000-0000B9530000}"/>
    <cellStyle name="Normal 10 7 9 3" xfId="17121" xr:uid="{00000000-0005-0000-0000-0000BA530000}"/>
    <cellStyle name="Normal 10 7 9 3 2" xfId="43110" xr:uid="{00000000-0005-0000-0000-0000BB530000}"/>
    <cellStyle name="Normal 10 7 9 4" xfId="34957" xr:uid="{00000000-0005-0000-0000-0000BC530000}"/>
    <cellStyle name="Normal 10 8" xfId="3135" xr:uid="{00000000-0005-0000-0000-0000BD530000}"/>
    <cellStyle name="Normal 10 8 2" xfId="5343" xr:uid="{00000000-0005-0000-0000-0000BE530000}"/>
    <cellStyle name="Normal 10 8 2 2" xfId="21732" xr:uid="{00000000-0005-0000-0000-0000BF530000}"/>
    <cellStyle name="Normal 10 8 2 2 2" xfId="47721" xr:uid="{00000000-0005-0000-0000-0000C0530000}"/>
    <cellStyle name="Normal 10 8 2 3" xfId="13612" xr:uid="{00000000-0005-0000-0000-0000C1530000}"/>
    <cellStyle name="Normal 10 8 2 3 2" xfId="39601" xr:uid="{00000000-0005-0000-0000-0000C2530000}"/>
    <cellStyle name="Normal 10 8 2 4" xfId="31448" xr:uid="{00000000-0005-0000-0000-0000C3530000}"/>
    <cellStyle name="Normal 10 8 3" xfId="8175" xr:uid="{00000000-0005-0000-0000-0000C4530000}"/>
    <cellStyle name="Normal 10 8 3 2" xfId="24506" xr:uid="{00000000-0005-0000-0000-0000C5530000}"/>
    <cellStyle name="Normal 10 8 3 2 2" xfId="50495" xr:uid="{00000000-0005-0000-0000-0000C6530000}"/>
    <cellStyle name="Normal 10 8 3 3" xfId="16386" xr:uid="{00000000-0005-0000-0000-0000C7530000}"/>
    <cellStyle name="Normal 10 8 3 3 2" xfId="42375" xr:uid="{00000000-0005-0000-0000-0000C8530000}"/>
    <cellStyle name="Normal 10 8 3 4" xfId="34222" xr:uid="{00000000-0005-0000-0000-0000C9530000}"/>
    <cellStyle name="Normal 10 8 4" xfId="19611" xr:uid="{00000000-0005-0000-0000-0000CA530000}"/>
    <cellStyle name="Normal 10 8 4 2" xfId="45600" xr:uid="{00000000-0005-0000-0000-0000CB530000}"/>
    <cellStyle name="Normal 10 8 5" xfId="11491" xr:uid="{00000000-0005-0000-0000-0000CC530000}"/>
    <cellStyle name="Normal 10 8 5 2" xfId="37480" xr:uid="{00000000-0005-0000-0000-0000CD530000}"/>
    <cellStyle name="Normal 10 8 6" xfId="27076" xr:uid="{00000000-0005-0000-0000-0000CE530000}"/>
    <cellStyle name="Normal 10 8 6 2" xfId="53065" xr:uid="{00000000-0005-0000-0000-0000CF530000}"/>
    <cellStyle name="Normal 10 8 7" xfId="29321" xr:uid="{00000000-0005-0000-0000-0000D0530000}"/>
    <cellStyle name="Normal 11" xfId="207" xr:uid="{00000000-0005-0000-0000-0000D1530000}"/>
    <cellStyle name="Normal 11 10" xfId="3136" xr:uid="{00000000-0005-0000-0000-0000D2530000}"/>
    <cellStyle name="Normal 11 10 2" xfId="5344" xr:uid="{00000000-0005-0000-0000-0000D3530000}"/>
    <cellStyle name="Normal 11 10 2 2" xfId="21733" xr:uid="{00000000-0005-0000-0000-0000D4530000}"/>
    <cellStyle name="Normal 11 10 2 2 2" xfId="47722" xr:uid="{00000000-0005-0000-0000-0000D5530000}"/>
    <cellStyle name="Normal 11 10 2 3" xfId="13613" xr:uid="{00000000-0005-0000-0000-0000D6530000}"/>
    <cellStyle name="Normal 11 10 2 3 2" xfId="39602" xr:uid="{00000000-0005-0000-0000-0000D7530000}"/>
    <cellStyle name="Normal 11 10 2 4" xfId="31449" xr:uid="{00000000-0005-0000-0000-0000D8530000}"/>
    <cellStyle name="Normal 11 10 3" xfId="8176" xr:uid="{00000000-0005-0000-0000-0000D9530000}"/>
    <cellStyle name="Normal 11 10 3 2" xfId="24507" xr:uid="{00000000-0005-0000-0000-0000DA530000}"/>
    <cellStyle name="Normal 11 10 3 2 2" xfId="50496" xr:uid="{00000000-0005-0000-0000-0000DB530000}"/>
    <cellStyle name="Normal 11 10 3 3" xfId="16387" xr:uid="{00000000-0005-0000-0000-0000DC530000}"/>
    <cellStyle name="Normal 11 10 3 3 2" xfId="42376" xr:uid="{00000000-0005-0000-0000-0000DD530000}"/>
    <cellStyle name="Normal 11 10 3 4" xfId="34223" xr:uid="{00000000-0005-0000-0000-0000DE530000}"/>
    <cellStyle name="Normal 11 10 4" xfId="19612" xr:uid="{00000000-0005-0000-0000-0000DF530000}"/>
    <cellStyle name="Normal 11 10 4 2" xfId="45601" xr:uid="{00000000-0005-0000-0000-0000E0530000}"/>
    <cellStyle name="Normal 11 10 5" xfId="11492" xr:uid="{00000000-0005-0000-0000-0000E1530000}"/>
    <cellStyle name="Normal 11 10 5 2" xfId="37481" xr:uid="{00000000-0005-0000-0000-0000E2530000}"/>
    <cellStyle name="Normal 11 10 6" xfId="27077" xr:uid="{00000000-0005-0000-0000-0000E3530000}"/>
    <cellStyle name="Normal 11 10 6 2" xfId="53066" xr:uid="{00000000-0005-0000-0000-0000E4530000}"/>
    <cellStyle name="Normal 11 10 7" xfId="29322" xr:uid="{00000000-0005-0000-0000-0000E5530000}"/>
    <cellStyle name="Normal 11 11" xfId="3761" xr:uid="{00000000-0005-0000-0000-0000E6530000}"/>
    <cellStyle name="Normal 11 11 2" xfId="20227" xr:uid="{00000000-0005-0000-0000-0000E7530000}"/>
    <cellStyle name="Normal 11 11 2 2" xfId="46216" xr:uid="{00000000-0005-0000-0000-0000E8530000}"/>
    <cellStyle name="Normal 11 11 3" xfId="12107" xr:uid="{00000000-0005-0000-0000-0000E9530000}"/>
    <cellStyle name="Normal 11 11 3 2" xfId="38096" xr:uid="{00000000-0005-0000-0000-0000EA530000}"/>
    <cellStyle name="Normal 11 11 4" xfId="29941" xr:uid="{00000000-0005-0000-0000-0000EB530000}"/>
    <cellStyle name="Normal 11 12" xfId="4474" xr:uid="{00000000-0005-0000-0000-0000EC530000}"/>
    <cellStyle name="Normal 11 12 2" xfId="20880" xr:uid="{00000000-0005-0000-0000-0000ED530000}"/>
    <cellStyle name="Normal 11 12 2 2" xfId="46869" xr:uid="{00000000-0005-0000-0000-0000EE530000}"/>
    <cellStyle name="Normal 11 12 3" xfId="12760" xr:uid="{00000000-0005-0000-0000-0000EF530000}"/>
    <cellStyle name="Normal 11 12 3 2" xfId="38749" xr:uid="{00000000-0005-0000-0000-0000F0530000}"/>
    <cellStyle name="Normal 11 12 4" xfId="30594" xr:uid="{00000000-0005-0000-0000-0000F1530000}"/>
    <cellStyle name="Normal 11 13" xfId="5960" xr:uid="{00000000-0005-0000-0000-0000F2530000}"/>
    <cellStyle name="Normal 11 13 2" xfId="22348" xr:uid="{00000000-0005-0000-0000-0000F3530000}"/>
    <cellStyle name="Normal 11 13 2 2" xfId="48337" xr:uid="{00000000-0005-0000-0000-0000F4530000}"/>
    <cellStyle name="Normal 11 13 3" xfId="14228" xr:uid="{00000000-0005-0000-0000-0000F5530000}"/>
    <cellStyle name="Normal 11 13 3 2" xfId="40217" xr:uid="{00000000-0005-0000-0000-0000F6530000}"/>
    <cellStyle name="Normal 11 13 4" xfId="32064" xr:uid="{00000000-0005-0000-0000-0000F7530000}"/>
    <cellStyle name="Normal 11 14" xfId="6670" xr:uid="{00000000-0005-0000-0000-0000F8530000}"/>
    <cellStyle name="Normal 11 14 2" xfId="23001" xr:uid="{00000000-0005-0000-0000-0000F9530000}"/>
    <cellStyle name="Normal 11 14 2 2" xfId="48990" xr:uid="{00000000-0005-0000-0000-0000FA530000}"/>
    <cellStyle name="Normal 11 14 3" xfId="14881" xr:uid="{00000000-0005-0000-0000-0000FB530000}"/>
    <cellStyle name="Normal 11 14 3 2" xfId="40870" xr:uid="{00000000-0005-0000-0000-0000FC530000}"/>
    <cellStyle name="Normal 11 14 4" xfId="32717" xr:uid="{00000000-0005-0000-0000-0000FD530000}"/>
    <cellStyle name="Normal 11 15" xfId="7323" xr:uid="{00000000-0005-0000-0000-0000FE530000}"/>
    <cellStyle name="Normal 11 15 2" xfId="23654" xr:uid="{00000000-0005-0000-0000-0000FF530000}"/>
    <cellStyle name="Normal 11 15 2 2" xfId="49643" xr:uid="{00000000-0005-0000-0000-000000540000}"/>
    <cellStyle name="Normal 11 15 3" xfId="15534" xr:uid="{00000000-0005-0000-0000-000001540000}"/>
    <cellStyle name="Normal 11 15 3 2" xfId="41523" xr:uid="{00000000-0005-0000-0000-000002540000}"/>
    <cellStyle name="Normal 11 15 4" xfId="33370" xr:uid="{00000000-0005-0000-0000-000003540000}"/>
    <cellStyle name="Normal 11 16" xfId="8911" xr:uid="{00000000-0005-0000-0000-000004540000}"/>
    <cellStyle name="Normal 11 16 2" xfId="25242" xr:uid="{00000000-0005-0000-0000-000005540000}"/>
    <cellStyle name="Normal 11 16 2 2" xfId="51231" xr:uid="{00000000-0005-0000-0000-000006540000}"/>
    <cellStyle name="Normal 11 16 3" xfId="17122" xr:uid="{00000000-0005-0000-0000-000007540000}"/>
    <cellStyle name="Normal 11 16 3 2" xfId="43111" xr:uid="{00000000-0005-0000-0000-000008540000}"/>
    <cellStyle name="Normal 11 16 4" xfId="34958" xr:uid="{00000000-0005-0000-0000-000009540000}"/>
    <cellStyle name="Normal 11 17" xfId="9978" xr:uid="{00000000-0005-0000-0000-00000A540000}"/>
    <cellStyle name="Normal 11 17 2" xfId="18101" xr:uid="{00000000-0005-0000-0000-00000B540000}"/>
    <cellStyle name="Normal 11 17 2 2" xfId="44090" xr:uid="{00000000-0005-0000-0000-00000C540000}"/>
    <cellStyle name="Normal 11 17 3" xfId="35967" xr:uid="{00000000-0005-0000-0000-00000D540000}"/>
    <cellStyle name="Normal 11 18" xfId="1895" xr:uid="{00000000-0005-0000-0000-00000E540000}"/>
    <cellStyle name="Normal 11 18 2" xfId="18759" xr:uid="{00000000-0005-0000-0000-00000F540000}"/>
    <cellStyle name="Normal 11 18 2 2" xfId="44748" xr:uid="{00000000-0005-0000-0000-000010540000}"/>
    <cellStyle name="Normal 11 18 3" xfId="28389" xr:uid="{00000000-0005-0000-0000-000011540000}"/>
    <cellStyle name="Normal 11 19" xfId="10639" xr:uid="{00000000-0005-0000-0000-000012540000}"/>
    <cellStyle name="Normal 11 19 2" xfId="36628" xr:uid="{00000000-0005-0000-0000-000013540000}"/>
    <cellStyle name="Normal 11 2" xfId="208" xr:uid="{00000000-0005-0000-0000-000014540000}"/>
    <cellStyle name="Normal 11 2 10" xfId="3767" xr:uid="{00000000-0005-0000-0000-000015540000}"/>
    <cellStyle name="Normal 11 2 10 2" xfId="20233" xr:uid="{00000000-0005-0000-0000-000016540000}"/>
    <cellStyle name="Normal 11 2 10 2 2" xfId="46222" xr:uid="{00000000-0005-0000-0000-000017540000}"/>
    <cellStyle name="Normal 11 2 10 3" xfId="12113" xr:uid="{00000000-0005-0000-0000-000018540000}"/>
    <cellStyle name="Normal 11 2 10 3 2" xfId="38102" xr:uid="{00000000-0005-0000-0000-000019540000}"/>
    <cellStyle name="Normal 11 2 10 4" xfId="29947" xr:uid="{00000000-0005-0000-0000-00001A540000}"/>
    <cellStyle name="Normal 11 2 11" xfId="4480" xr:uid="{00000000-0005-0000-0000-00001B540000}"/>
    <cellStyle name="Normal 11 2 11 2" xfId="20886" xr:uid="{00000000-0005-0000-0000-00001C540000}"/>
    <cellStyle name="Normal 11 2 11 2 2" xfId="46875" xr:uid="{00000000-0005-0000-0000-00001D540000}"/>
    <cellStyle name="Normal 11 2 11 3" xfId="12766" xr:uid="{00000000-0005-0000-0000-00001E540000}"/>
    <cellStyle name="Normal 11 2 11 3 2" xfId="38755" xr:uid="{00000000-0005-0000-0000-00001F540000}"/>
    <cellStyle name="Normal 11 2 11 4" xfId="30600" xr:uid="{00000000-0005-0000-0000-000020540000}"/>
    <cellStyle name="Normal 11 2 12" xfId="5966" xr:uid="{00000000-0005-0000-0000-000021540000}"/>
    <cellStyle name="Normal 11 2 12 2" xfId="22354" xr:uid="{00000000-0005-0000-0000-000022540000}"/>
    <cellStyle name="Normal 11 2 12 2 2" xfId="48343" xr:uid="{00000000-0005-0000-0000-000023540000}"/>
    <cellStyle name="Normal 11 2 12 3" xfId="14234" xr:uid="{00000000-0005-0000-0000-000024540000}"/>
    <cellStyle name="Normal 11 2 12 3 2" xfId="40223" xr:uid="{00000000-0005-0000-0000-000025540000}"/>
    <cellStyle name="Normal 11 2 12 4" xfId="32070" xr:uid="{00000000-0005-0000-0000-000026540000}"/>
    <cellStyle name="Normal 11 2 13" xfId="6676" xr:uid="{00000000-0005-0000-0000-000027540000}"/>
    <cellStyle name="Normal 11 2 13 2" xfId="23007" xr:uid="{00000000-0005-0000-0000-000028540000}"/>
    <cellStyle name="Normal 11 2 13 2 2" xfId="48996" xr:uid="{00000000-0005-0000-0000-000029540000}"/>
    <cellStyle name="Normal 11 2 13 3" xfId="14887" xr:uid="{00000000-0005-0000-0000-00002A540000}"/>
    <cellStyle name="Normal 11 2 13 3 2" xfId="40876" xr:uid="{00000000-0005-0000-0000-00002B540000}"/>
    <cellStyle name="Normal 11 2 13 4" xfId="32723" xr:uid="{00000000-0005-0000-0000-00002C540000}"/>
    <cellStyle name="Normal 11 2 14" xfId="7329" xr:uid="{00000000-0005-0000-0000-00002D540000}"/>
    <cellStyle name="Normal 11 2 14 2" xfId="23660" xr:uid="{00000000-0005-0000-0000-00002E540000}"/>
    <cellStyle name="Normal 11 2 14 2 2" xfId="49649" xr:uid="{00000000-0005-0000-0000-00002F540000}"/>
    <cellStyle name="Normal 11 2 14 3" xfId="15540" xr:uid="{00000000-0005-0000-0000-000030540000}"/>
    <cellStyle name="Normal 11 2 14 3 2" xfId="41529" xr:uid="{00000000-0005-0000-0000-000031540000}"/>
    <cellStyle name="Normal 11 2 14 4" xfId="33376" xr:uid="{00000000-0005-0000-0000-000032540000}"/>
    <cellStyle name="Normal 11 2 15" xfId="8912" xr:uid="{00000000-0005-0000-0000-000033540000}"/>
    <cellStyle name="Normal 11 2 15 2" xfId="25243" xr:uid="{00000000-0005-0000-0000-000034540000}"/>
    <cellStyle name="Normal 11 2 15 2 2" xfId="51232" xr:uid="{00000000-0005-0000-0000-000035540000}"/>
    <cellStyle name="Normal 11 2 15 3" xfId="17123" xr:uid="{00000000-0005-0000-0000-000036540000}"/>
    <cellStyle name="Normal 11 2 15 3 2" xfId="43112" xr:uid="{00000000-0005-0000-0000-000037540000}"/>
    <cellStyle name="Normal 11 2 15 4" xfId="34959" xr:uid="{00000000-0005-0000-0000-000038540000}"/>
    <cellStyle name="Normal 11 2 16" xfId="9984" xr:uid="{00000000-0005-0000-0000-000039540000}"/>
    <cellStyle name="Normal 11 2 16 2" xfId="18107" xr:uid="{00000000-0005-0000-0000-00003A540000}"/>
    <cellStyle name="Normal 11 2 16 2 2" xfId="44096" xr:uid="{00000000-0005-0000-0000-00003B540000}"/>
    <cellStyle name="Normal 11 2 16 3" xfId="35973" xr:uid="{00000000-0005-0000-0000-00003C540000}"/>
    <cellStyle name="Normal 11 2 17" xfId="1901" xr:uid="{00000000-0005-0000-0000-00003D540000}"/>
    <cellStyle name="Normal 11 2 17 2" xfId="18765" xr:uid="{00000000-0005-0000-0000-00003E540000}"/>
    <cellStyle name="Normal 11 2 17 2 2" xfId="44754" xr:uid="{00000000-0005-0000-0000-00003F540000}"/>
    <cellStyle name="Normal 11 2 17 3" xfId="28395" xr:uid="{00000000-0005-0000-0000-000040540000}"/>
    <cellStyle name="Normal 11 2 18" xfId="10645" xr:uid="{00000000-0005-0000-0000-000041540000}"/>
    <cellStyle name="Normal 11 2 18 2" xfId="36634" xr:uid="{00000000-0005-0000-0000-000042540000}"/>
    <cellStyle name="Normal 11 2 19" xfId="26229" xr:uid="{00000000-0005-0000-0000-000043540000}"/>
    <cellStyle name="Normal 11 2 19 2" xfId="52218" xr:uid="{00000000-0005-0000-0000-000044540000}"/>
    <cellStyle name="Normal 11 2 2" xfId="209" xr:uid="{00000000-0005-0000-0000-000045540000}"/>
    <cellStyle name="Normal 11 2 2 10" xfId="5984" xr:uid="{00000000-0005-0000-0000-000046540000}"/>
    <cellStyle name="Normal 11 2 2 10 2" xfId="22372" xr:uid="{00000000-0005-0000-0000-000047540000}"/>
    <cellStyle name="Normal 11 2 2 10 2 2" xfId="48361" xr:uid="{00000000-0005-0000-0000-000048540000}"/>
    <cellStyle name="Normal 11 2 2 10 3" xfId="14252" xr:uid="{00000000-0005-0000-0000-000049540000}"/>
    <cellStyle name="Normal 11 2 2 10 3 2" xfId="40241" xr:uid="{00000000-0005-0000-0000-00004A540000}"/>
    <cellStyle name="Normal 11 2 2 10 4" xfId="32088" xr:uid="{00000000-0005-0000-0000-00004B540000}"/>
    <cellStyle name="Normal 11 2 2 11" xfId="6694" xr:uid="{00000000-0005-0000-0000-00004C540000}"/>
    <cellStyle name="Normal 11 2 2 11 2" xfId="23025" xr:uid="{00000000-0005-0000-0000-00004D540000}"/>
    <cellStyle name="Normal 11 2 2 11 2 2" xfId="49014" xr:uid="{00000000-0005-0000-0000-00004E540000}"/>
    <cellStyle name="Normal 11 2 2 11 3" xfId="14905" xr:uid="{00000000-0005-0000-0000-00004F540000}"/>
    <cellStyle name="Normal 11 2 2 11 3 2" xfId="40894" xr:uid="{00000000-0005-0000-0000-000050540000}"/>
    <cellStyle name="Normal 11 2 2 11 4" xfId="32741" xr:uid="{00000000-0005-0000-0000-000051540000}"/>
    <cellStyle name="Normal 11 2 2 12" xfId="7347" xr:uid="{00000000-0005-0000-0000-000052540000}"/>
    <cellStyle name="Normal 11 2 2 12 2" xfId="23678" xr:uid="{00000000-0005-0000-0000-000053540000}"/>
    <cellStyle name="Normal 11 2 2 12 2 2" xfId="49667" xr:uid="{00000000-0005-0000-0000-000054540000}"/>
    <cellStyle name="Normal 11 2 2 12 3" xfId="15558" xr:uid="{00000000-0005-0000-0000-000055540000}"/>
    <cellStyle name="Normal 11 2 2 12 3 2" xfId="41547" xr:uid="{00000000-0005-0000-0000-000056540000}"/>
    <cellStyle name="Normal 11 2 2 12 4" xfId="33394" xr:uid="{00000000-0005-0000-0000-000057540000}"/>
    <cellStyle name="Normal 11 2 2 13" xfId="8913" xr:uid="{00000000-0005-0000-0000-000058540000}"/>
    <cellStyle name="Normal 11 2 2 13 2" xfId="25244" xr:uid="{00000000-0005-0000-0000-000059540000}"/>
    <cellStyle name="Normal 11 2 2 13 2 2" xfId="51233" xr:uid="{00000000-0005-0000-0000-00005A540000}"/>
    <cellStyle name="Normal 11 2 2 13 3" xfId="17124" xr:uid="{00000000-0005-0000-0000-00005B540000}"/>
    <cellStyle name="Normal 11 2 2 13 3 2" xfId="43113" xr:uid="{00000000-0005-0000-0000-00005C540000}"/>
    <cellStyle name="Normal 11 2 2 13 4" xfId="34960" xr:uid="{00000000-0005-0000-0000-00005D540000}"/>
    <cellStyle name="Normal 11 2 2 14" xfId="10002" xr:uid="{00000000-0005-0000-0000-00005E540000}"/>
    <cellStyle name="Normal 11 2 2 14 2" xfId="18125" xr:uid="{00000000-0005-0000-0000-00005F540000}"/>
    <cellStyle name="Normal 11 2 2 14 2 2" xfId="44114" xr:uid="{00000000-0005-0000-0000-000060540000}"/>
    <cellStyle name="Normal 11 2 2 14 3" xfId="35991" xr:uid="{00000000-0005-0000-0000-000061540000}"/>
    <cellStyle name="Normal 11 2 2 15" xfId="1919" xr:uid="{00000000-0005-0000-0000-000062540000}"/>
    <cellStyle name="Normal 11 2 2 15 2" xfId="18783" xr:uid="{00000000-0005-0000-0000-000063540000}"/>
    <cellStyle name="Normal 11 2 2 15 2 2" xfId="44772" xr:uid="{00000000-0005-0000-0000-000064540000}"/>
    <cellStyle name="Normal 11 2 2 15 3" xfId="28413" xr:uid="{00000000-0005-0000-0000-000065540000}"/>
    <cellStyle name="Normal 11 2 2 16" xfId="10663" xr:uid="{00000000-0005-0000-0000-000066540000}"/>
    <cellStyle name="Normal 11 2 2 16 2" xfId="36652" xr:uid="{00000000-0005-0000-0000-000067540000}"/>
    <cellStyle name="Normal 11 2 2 17" xfId="26247" xr:uid="{00000000-0005-0000-0000-000068540000}"/>
    <cellStyle name="Normal 11 2 2 17 2" xfId="52236" xr:uid="{00000000-0005-0000-0000-000069540000}"/>
    <cellStyle name="Normal 11 2 2 18" xfId="1258" xr:uid="{00000000-0005-0000-0000-00006A540000}"/>
    <cellStyle name="Normal 11 2 2 18 2" xfId="53711" xr:uid="{00000000-0005-0000-0000-00006B540000}"/>
    <cellStyle name="Normal 11 2 2 19" xfId="27723" xr:uid="{00000000-0005-0000-0000-00006C540000}"/>
    <cellStyle name="Normal 11 2 2 2" xfId="210" xr:uid="{00000000-0005-0000-0000-00006D540000}"/>
    <cellStyle name="Normal 11 2 2 2 10" xfId="8914" xr:uid="{00000000-0005-0000-0000-00006E540000}"/>
    <cellStyle name="Normal 11 2 2 2 10 2" xfId="25245" xr:uid="{00000000-0005-0000-0000-00006F540000}"/>
    <cellStyle name="Normal 11 2 2 2 10 2 2" xfId="51234" xr:uid="{00000000-0005-0000-0000-000070540000}"/>
    <cellStyle name="Normal 11 2 2 2 10 3" xfId="17125" xr:uid="{00000000-0005-0000-0000-000071540000}"/>
    <cellStyle name="Normal 11 2 2 2 10 3 2" xfId="43114" xr:uid="{00000000-0005-0000-0000-000072540000}"/>
    <cellStyle name="Normal 11 2 2 2 10 4" xfId="34961" xr:uid="{00000000-0005-0000-0000-000073540000}"/>
    <cellStyle name="Normal 11 2 2 2 11" xfId="10099" xr:uid="{00000000-0005-0000-0000-000074540000}"/>
    <cellStyle name="Normal 11 2 2 2 11 2" xfId="18222" xr:uid="{00000000-0005-0000-0000-000075540000}"/>
    <cellStyle name="Normal 11 2 2 2 11 2 2" xfId="44211" xr:uid="{00000000-0005-0000-0000-000076540000}"/>
    <cellStyle name="Normal 11 2 2 2 11 3" xfId="36088" xr:uid="{00000000-0005-0000-0000-000077540000}"/>
    <cellStyle name="Normal 11 2 2 2 12" xfId="2009" xr:uid="{00000000-0005-0000-0000-000078540000}"/>
    <cellStyle name="Normal 11 2 2 2 12 2" xfId="18873" xr:uid="{00000000-0005-0000-0000-000079540000}"/>
    <cellStyle name="Normal 11 2 2 2 12 2 2" xfId="44862" xr:uid="{00000000-0005-0000-0000-00007A540000}"/>
    <cellStyle name="Normal 11 2 2 2 12 3" xfId="28503" xr:uid="{00000000-0005-0000-0000-00007B540000}"/>
    <cellStyle name="Normal 11 2 2 2 13" xfId="10753" xr:uid="{00000000-0005-0000-0000-00007C540000}"/>
    <cellStyle name="Normal 11 2 2 2 13 2" xfId="36742" xr:uid="{00000000-0005-0000-0000-00007D540000}"/>
    <cellStyle name="Normal 11 2 2 2 14" xfId="26337" xr:uid="{00000000-0005-0000-0000-00007E540000}"/>
    <cellStyle name="Normal 11 2 2 2 14 2" xfId="52326" xr:uid="{00000000-0005-0000-0000-00007F540000}"/>
    <cellStyle name="Normal 11 2 2 2 15" xfId="1355" xr:uid="{00000000-0005-0000-0000-000080540000}"/>
    <cellStyle name="Normal 11 2 2 2 15 2" xfId="53808" xr:uid="{00000000-0005-0000-0000-000081540000}"/>
    <cellStyle name="Normal 11 2 2 2 16" xfId="27833" xr:uid="{00000000-0005-0000-0000-000082540000}"/>
    <cellStyle name="Normal 11 2 2 2 17" xfId="54470" xr:uid="{00000000-0005-0000-0000-000083540000}"/>
    <cellStyle name="Normal 11 2 2 2 2" xfId="211" xr:uid="{00000000-0005-0000-0000-000084540000}"/>
    <cellStyle name="Normal 11 2 2 2 2 10" xfId="10242" xr:uid="{00000000-0005-0000-0000-000085540000}"/>
    <cellStyle name="Normal 11 2 2 2 2 10 2" xfId="18365" xr:uid="{00000000-0005-0000-0000-000086540000}"/>
    <cellStyle name="Normal 11 2 2 2 2 10 2 2" xfId="44354" xr:uid="{00000000-0005-0000-0000-000087540000}"/>
    <cellStyle name="Normal 11 2 2 2 2 10 3" xfId="36231" xr:uid="{00000000-0005-0000-0000-000088540000}"/>
    <cellStyle name="Normal 11 2 2 2 2 11" xfId="2152" xr:uid="{00000000-0005-0000-0000-000089540000}"/>
    <cellStyle name="Normal 11 2 2 2 2 11 2" xfId="19016" xr:uid="{00000000-0005-0000-0000-00008A540000}"/>
    <cellStyle name="Normal 11 2 2 2 2 11 2 2" xfId="45005" xr:uid="{00000000-0005-0000-0000-00008B540000}"/>
    <cellStyle name="Normal 11 2 2 2 2 11 3" xfId="28646" xr:uid="{00000000-0005-0000-0000-00008C540000}"/>
    <cellStyle name="Normal 11 2 2 2 2 12" xfId="10896" xr:uid="{00000000-0005-0000-0000-00008D540000}"/>
    <cellStyle name="Normal 11 2 2 2 2 12 2" xfId="36885" xr:uid="{00000000-0005-0000-0000-00008E540000}"/>
    <cellStyle name="Normal 11 2 2 2 2 13" xfId="26480" xr:uid="{00000000-0005-0000-0000-00008F540000}"/>
    <cellStyle name="Normal 11 2 2 2 2 13 2" xfId="52469" xr:uid="{00000000-0005-0000-0000-000090540000}"/>
    <cellStyle name="Normal 11 2 2 2 2 14" xfId="1498" xr:uid="{00000000-0005-0000-0000-000091540000}"/>
    <cellStyle name="Normal 11 2 2 2 2 14 2" xfId="53951" xr:uid="{00000000-0005-0000-0000-000092540000}"/>
    <cellStyle name="Normal 11 2 2 2 2 15" xfId="27989" xr:uid="{00000000-0005-0000-0000-000093540000}"/>
    <cellStyle name="Normal 11 2 2 2 2 16" xfId="54471" xr:uid="{00000000-0005-0000-0000-000094540000}"/>
    <cellStyle name="Normal 11 2 2 2 2 2" xfId="1127" xr:uid="{00000000-0005-0000-0000-000095540000}"/>
    <cellStyle name="Normal 11 2 2 2 2 2 10" xfId="2882" xr:uid="{00000000-0005-0000-0000-000096540000}"/>
    <cellStyle name="Normal 11 2 2 2 2 2 10 2" xfId="19366" xr:uid="{00000000-0005-0000-0000-000097540000}"/>
    <cellStyle name="Normal 11 2 2 2 2 2 10 2 2" xfId="45355" xr:uid="{00000000-0005-0000-0000-000098540000}"/>
    <cellStyle name="Normal 11 2 2 2 2 2 10 3" xfId="29073" xr:uid="{00000000-0005-0000-0000-000099540000}"/>
    <cellStyle name="Normal 11 2 2 2 2 2 11" xfId="11246" xr:uid="{00000000-0005-0000-0000-00009A540000}"/>
    <cellStyle name="Normal 11 2 2 2 2 2 11 2" xfId="37235" xr:uid="{00000000-0005-0000-0000-00009B540000}"/>
    <cellStyle name="Normal 11 2 2 2 2 2 12" xfId="26831" xr:uid="{00000000-0005-0000-0000-00009C540000}"/>
    <cellStyle name="Normal 11 2 2 2 2 2 12 2" xfId="52820" xr:uid="{00000000-0005-0000-0000-00009D540000}"/>
    <cellStyle name="Normal 11 2 2 2 2 2 13" xfId="1791" xr:uid="{00000000-0005-0000-0000-00009E540000}"/>
    <cellStyle name="Normal 11 2 2 2 2 2 13 2" xfId="54244" xr:uid="{00000000-0005-0000-0000-00009F540000}"/>
    <cellStyle name="Normal 11 2 2 2 2 2 14" xfId="28285" xr:uid="{00000000-0005-0000-0000-0000A0540000}"/>
    <cellStyle name="Normal 11 2 2 2 2 2 15" xfId="55251" xr:uid="{00000000-0005-0000-0000-0000A1540000}"/>
    <cellStyle name="Normal 11 2 2 2 2 2 2" xfId="3650" xr:uid="{00000000-0005-0000-0000-0000A2540000}"/>
    <cellStyle name="Normal 11 2 2 2 2 2 2 2" xfId="5854" xr:uid="{00000000-0005-0000-0000-0000A3540000}"/>
    <cellStyle name="Normal 11 2 2 2 2 2 2 2 2" xfId="22243" xr:uid="{00000000-0005-0000-0000-0000A4540000}"/>
    <cellStyle name="Normal 11 2 2 2 2 2 2 2 2 2" xfId="48232" xr:uid="{00000000-0005-0000-0000-0000A5540000}"/>
    <cellStyle name="Normal 11 2 2 2 2 2 2 2 3" xfId="14123" xr:uid="{00000000-0005-0000-0000-0000A6540000}"/>
    <cellStyle name="Normal 11 2 2 2 2 2 2 2 3 2" xfId="40112" xr:uid="{00000000-0005-0000-0000-0000A7540000}"/>
    <cellStyle name="Normal 11 2 2 2 2 2 2 2 4" xfId="31959" xr:uid="{00000000-0005-0000-0000-0000A8540000}"/>
    <cellStyle name="Normal 11 2 2 2 2 2 2 3" xfId="8686" xr:uid="{00000000-0005-0000-0000-0000A9540000}"/>
    <cellStyle name="Normal 11 2 2 2 2 2 2 3 2" xfId="25017" xr:uid="{00000000-0005-0000-0000-0000AA540000}"/>
    <cellStyle name="Normal 11 2 2 2 2 2 2 3 2 2" xfId="51006" xr:uid="{00000000-0005-0000-0000-0000AB540000}"/>
    <cellStyle name="Normal 11 2 2 2 2 2 2 3 3" xfId="16897" xr:uid="{00000000-0005-0000-0000-0000AC540000}"/>
    <cellStyle name="Normal 11 2 2 2 2 2 2 3 3 2" xfId="42886" xr:uid="{00000000-0005-0000-0000-0000AD540000}"/>
    <cellStyle name="Normal 11 2 2 2 2 2 2 3 4" xfId="34733" xr:uid="{00000000-0005-0000-0000-0000AE540000}"/>
    <cellStyle name="Normal 11 2 2 2 2 2 2 4" xfId="20122" xr:uid="{00000000-0005-0000-0000-0000AF540000}"/>
    <cellStyle name="Normal 11 2 2 2 2 2 2 4 2" xfId="46111" xr:uid="{00000000-0005-0000-0000-0000B0540000}"/>
    <cellStyle name="Normal 11 2 2 2 2 2 2 5" xfId="12002" xr:uid="{00000000-0005-0000-0000-0000B1540000}"/>
    <cellStyle name="Normal 11 2 2 2 2 2 2 5 2" xfId="37991" xr:uid="{00000000-0005-0000-0000-0000B2540000}"/>
    <cellStyle name="Normal 11 2 2 2 2 2 2 6" xfId="27587" xr:uid="{00000000-0005-0000-0000-0000B3540000}"/>
    <cellStyle name="Normal 11 2 2 2 2 2 2 6 2" xfId="53576" xr:uid="{00000000-0005-0000-0000-0000B4540000}"/>
    <cellStyle name="Normal 11 2 2 2 2 2 2 7" xfId="29833" xr:uid="{00000000-0005-0000-0000-0000B5540000}"/>
    <cellStyle name="Normal 11 2 2 2 2 2 3" xfId="4375" xr:uid="{00000000-0005-0000-0000-0000B6540000}"/>
    <cellStyle name="Normal 11 2 2 2 2 2 3 2" xfId="20784" xr:uid="{00000000-0005-0000-0000-0000B7540000}"/>
    <cellStyle name="Normal 11 2 2 2 2 2 3 2 2" xfId="46773" xr:uid="{00000000-0005-0000-0000-0000B8540000}"/>
    <cellStyle name="Normal 11 2 2 2 2 2 3 3" xfId="12664" xr:uid="{00000000-0005-0000-0000-0000B9540000}"/>
    <cellStyle name="Normal 11 2 2 2 2 2 3 3 2" xfId="38653" xr:uid="{00000000-0005-0000-0000-0000BA540000}"/>
    <cellStyle name="Normal 11 2 2 2 2 2 3 4" xfId="30498" xr:uid="{00000000-0005-0000-0000-0000BB540000}"/>
    <cellStyle name="Normal 11 2 2 2 2 2 4" xfId="5090" xr:uid="{00000000-0005-0000-0000-0000BC540000}"/>
    <cellStyle name="Normal 11 2 2 2 2 2 4 2" xfId="21487" xr:uid="{00000000-0005-0000-0000-0000BD540000}"/>
    <cellStyle name="Normal 11 2 2 2 2 2 4 2 2" xfId="47476" xr:uid="{00000000-0005-0000-0000-0000BE540000}"/>
    <cellStyle name="Normal 11 2 2 2 2 2 4 3" xfId="13367" xr:uid="{00000000-0005-0000-0000-0000BF540000}"/>
    <cellStyle name="Normal 11 2 2 2 2 2 4 3 2" xfId="39356" xr:uid="{00000000-0005-0000-0000-0000C0540000}"/>
    <cellStyle name="Normal 11 2 2 2 2 2 4 4" xfId="31203" xr:uid="{00000000-0005-0000-0000-0000C1540000}"/>
    <cellStyle name="Normal 11 2 2 2 2 2 5" xfId="6571" xr:uid="{00000000-0005-0000-0000-0000C2540000}"/>
    <cellStyle name="Normal 11 2 2 2 2 2 5 2" xfId="22905" xr:uid="{00000000-0005-0000-0000-0000C3540000}"/>
    <cellStyle name="Normal 11 2 2 2 2 2 5 2 2" xfId="48894" xr:uid="{00000000-0005-0000-0000-0000C4540000}"/>
    <cellStyle name="Normal 11 2 2 2 2 2 5 3" xfId="14785" xr:uid="{00000000-0005-0000-0000-0000C5540000}"/>
    <cellStyle name="Normal 11 2 2 2 2 2 5 3 2" xfId="40774" xr:uid="{00000000-0005-0000-0000-0000C6540000}"/>
    <cellStyle name="Normal 11 2 2 2 2 2 5 4" xfId="32621" xr:uid="{00000000-0005-0000-0000-0000C7540000}"/>
    <cellStyle name="Normal 11 2 2 2 2 2 6" xfId="7227" xr:uid="{00000000-0005-0000-0000-0000C8540000}"/>
    <cellStyle name="Normal 11 2 2 2 2 2 6 2" xfId="23558" xr:uid="{00000000-0005-0000-0000-0000C9540000}"/>
    <cellStyle name="Normal 11 2 2 2 2 2 6 2 2" xfId="49547" xr:uid="{00000000-0005-0000-0000-0000CA540000}"/>
    <cellStyle name="Normal 11 2 2 2 2 2 6 3" xfId="15438" xr:uid="{00000000-0005-0000-0000-0000CB540000}"/>
    <cellStyle name="Normal 11 2 2 2 2 2 6 3 2" xfId="41427" xr:uid="{00000000-0005-0000-0000-0000CC540000}"/>
    <cellStyle name="Normal 11 2 2 2 2 2 6 4" xfId="33274" xr:uid="{00000000-0005-0000-0000-0000CD540000}"/>
    <cellStyle name="Normal 11 2 2 2 2 2 7" xfId="7930" xr:uid="{00000000-0005-0000-0000-0000CE540000}"/>
    <cellStyle name="Normal 11 2 2 2 2 2 7 2" xfId="24261" xr:uid="{00000000-0005-0000-0000-0000CF540000}"/>
    <cellStyle name="Normal 11 2 2 2 2 2 7 2 2" xfId="50250" xr:uid="{00000000-0005-0000-0000-0000D0540000}"/>
    <cellStyle name="Normal 11 2 2 2 2 2 7 3" xfId="16141" xr:uid="{00000000-0005-0000-0000-0000D1540000}"/>
    <cellStyle name="Normal 11 2 2 2 2 2 7 3 2" xfId="42130" xr:uid="{00000000-0005-0000-0000-0000D2540000}"/>
    <cellStyle name="Normal 11 2 2 2 2 2 7 4" xfId="33977" xr:uid="{00000000-0005-0000-0000-0000D3540000}"/>
    <cellStyle name="Normal 11 2 2 2 2 2 8" xfId="9751" xr:uid="{00000000-0005-0000-0000-0000D4540000}"/>
    <cellStyle name="Normal 11 2 2 2 2 2 8 2" xfId="26032" xr:uid="{00000000-0005-0000-0000-0000D5540000}"/>
    <cellStyle name="Normal 11 2 2 2 2 2 8 2 2" xfId="52021" xr:uid="{00000000-0005-0000-0000-0000D6540000}"/>
    <cellStyle name="Normal 11 2 2 2 2 2 8 3" xfId="17912" xr:uid="{00000000-0005-0000-0000-0000D7540000}"/>
    <cellStyle name="Normal 11 2 2 2 2 2 8 3 2" xfId="43901" xr:uid="{00000000-0005-0000-0000-0000D8540000}"/>
    <cellStyle name="Normal 11 2 2 2 2 2 8 4" xfId="35749" xr:uid="{00000000-0005-0000-0000-0000D9540000}"/>
    <cellStyle name="Normal 11 2 2 2 2 2 9" xfId="10535" xr:uid="{00000000-0005-0000-0000-0000DA540000}"/>
    <cellStyle name="Normal 11 2 2 2 2 2 9 2" xfId="18658" xr:uid="{00000000-0005-0000-0000-0000DB540000}"/>
    <cellStyle name="Normal 11 2 2 2 2 2 9 2 2" xfId="44647" xr:uid="{00000000-0005-0000-0000-0000DC540000}"/>
    <cellStyle name="Normal 11 2 2 2 2 2 9 3" xfId="36524" xr:uid="{00000000-0005-0000-0000-0000DD540000}"/>
    <cellStyle name="Normal 11 2 2 2 2 3" xfId="822" xr:uid="{00000000-0005-0000-0000-0000DE540000}"/>
    <cellStyle name="Normal 11 2 2 2 2 3 10" xfId="54958" xr:uid="{00000000-0005-0000-0000-0000DF540000}"/>
    <cellStyle name="Normal 11 2 2 2 2 3 2" xfId="5557" xr:uid="{00000000-0005-0000-0000-0000E0540000}"/>
    <cellStyle name="Normal 11 2 2 2 2 3 2 2" xfId="21946" xr:uid="{00000000-0005-0000-0000-0000E1540000}"/>
    <cellStyle name="Normal 11 2 2 2 2 3 2 2 2" xfId="47935" xr:uid="{00000000-0005-0000-0000-0000E2540000}"/>
    <cellStyle name="Normal 11 2 2 2 2 3 2 3" xfId="13826" xr:uid="{00000000-0005-0000-0000-0000E3540000}"/>
    <cellStyle name="Normal 11 2 2 2 2 3 2 3 2" xfId="39815" xr:uid="{00000000-0005-0000-0000-0000E4540000}"/>
    <cellStyle name="Normal 11 2 2 2 2 3 2 4" xfId="31662" xr:uid="{00000000-0005-0000-0000-0000E5540000}"/>
    <cellStyle name="Normal 11 2 2 2 2 3 3" xfId="8389" xr:uid="{00000000-0005-0000-0000-0000E6540000}"/>
    <cellStyle name="Normal 11 2 2 2 2 3 3 2" xfId="24720" xr:uid="{00000000-0005-0000-0000-0000E7540000}"/>
    <cellStyle name="Normal 11 2 2 2 2 3 3 2 2" xfId="50709" xr:uid="{00000000-0005-0000-0000-0000E8540000}"/>
    <cellStyle name="Normal 11 2 2 2 2 3 3 3" xfId="16600" xr:uid="{00000000-0005-0000-0000-0000E9540000}"/>
    <cellStyle name="Normal 11 2 2 2 2 3 3 3 2" xfId="42589" xr:uid="{00000000-0005-0000-0000-0000EA540000}"/>
    <cellStyle name="Normal 11 2 2 2 2 3 3 4" xfId="34436" xr:uid="{00000000-0005-0000-0000-0000EB540000}"/>
    <cellStyle name="Normal 11 2 2 2 2 3 4" xfId="9452" xr:uid="{00000000-0005-0000-0000-0000EC540000}"/>
    <cellStyle name="Normal 11 2 2 2 2 3 4 2" xfId="25737" xr:uid="{00000000-0005-0000-0000-0000ED540000}"/>
    <cellStyle name="Normal 11 2 2 2 2 3 4 2 2" xfId="51726" xr:uid="{00000000-0005-0000-0000-0000EE540000}"/>
    <cellStyle name="Normal 11 2 2 2 2 3 4 3" xfId="17617" xr:uid="{00000000-0005-0000-0000-0000EF540000}"/>
    <cellStyle name="Normal 11 2 2 2 2 3 4 3 2" xfId="43606" xr:uid="{00000000-0005-0000-0000-0000F0540000}"/>
    <cellStyle name="Normal 11 2 2 2 2 3 4 4" xfId="35454" xr:uid="{00000000-0005-0000-0000-0000F1540000}"/>
    <cellStyle name="Normal 11 2 2 2 2 3 5" xfId="19825" xr:uid="{00000000-0005-0000-0000-0000F2540000}"/>
    <cellStyle name="Normal 11 2 2 2 2 3 5 2" xfId="45814" xr:uid="{00000000-0005-0000-0000-0000F3540000}"/>
    <cellStyle name="Normal 11 2 2 2 2 3 6" xfId="11705" xr:uid="{00000000-0005-0000-0000-0000F4540000}"/>
    <cellStyle name="Normal 11 2 2 2 2 3 6 2" xfId="37694" xr:uid="{00000000-0005-0000-0000-0000F5540000}"/>
    <cellStyle name="Normal 11 2 2 2 2 3 7" xfId="27290" xr:uid="{00000000-0005-0000-0000-0000F6540000}"/>
    <cellStyle name="Normal 11 2 2 2 2 3 7 2" xfId="53279" xr:uid="{00000000-0005-0000-0000-0000F7540000}"/>
    <cellStyle name="Normal 11 2 2 2 2 3 8" xfId="3352" xr:uid="{00000000-0005-0000-0000-0000F8540000}"/>
    <cellStyle name="Normal 11 2 2 2 2 3 9" xfId="29535" xr:uid="{00000000-0005-0000-0000-0000F9540000}"/>
    <cellStyle name="Normal 11 2 2 2 2 4" xfId="4070" xr:uid="{00000000-0005-0000-0000-0000FA540000}"/>
    <cellStyle name="Normal 11 2 2 2 2 4 2" xfId="20491" xr:uid="{00000000-0005-0000-0000-0000FB540000}"/>
    <cellStyle name="Normal 11 2 2 2 2 4 2 2" xfId="46480" xr:uid="{00000000-0005-0000-0000-0000FC540000}"/>
    <cellStyle name="Normal 11 2 2 2 2 4 3" xfId="12371" xr:uid="{00000000-0005-0000-0000-0000FD540000}"/>
    <cellStyle name="Normal 11 2 2 2 2 4 3 2" xfId="38360" xr:uid="{00000000-0005-0000-0000-0000FE540000}"/>
    <cellStyle name="Normal 11 2 2 2 2 4 4" xfId="30205" xr:uid="{00000000-0005-0000-0000-0000FF540000}"/>
    <cellStyle name="Normal 11 2 2 2 2 5" xfId="4731" xr:uid="{00000000-0005-0000-0000-000000550000}"/>
    <cellStyle name="Normal 11 2 2 2 2 5 2" xfId="21137" xr:uid="{00000000-0005-0000-0000-000001550000}"/>
    <cellStyle name="Normal 11 2 2 2 2 5 2 2" xfId="47126" xr:uid="{00000000-0005-0000-0000-000002550000}"/>
    <cellStyle name="Normal 11 2 2 2 2 5 3" xfId="13017" xr:uid="{00000000-0005-0000-0000-000003550000}"/>
    <cellStyle name="Normal 11 2 2 2 2 5 3 2" xfId="39006" xr:uid="{00000000-0005-0000-0000-000004550000}"/>
    <cellStyle name="Normal 11 2 2 2 2 5 4" xfId="30851" xr:uid="{00000000-0005-0000-0000-000005550000}"/>
    <cellStyle name="Normal 11 2 2 2 2 6" xfId="6267" xr:uid="{00000000-0005-0000-0000-000006550000}"/>
    <cellStyle name="Normal 11 2 2 2 2 6 2" xfId="22612" xr:uid="{00000000-0005-0000-0000-000007550000}"/>
    <cellStyle name="Normal 11 2 2 2 2 6 2 2" xfId="48601" xr:uid="{00000000-0005-0000-0000-000008550000}"/>
    <cellStyle name="Normal 11 2 2 2 2 6 3" xfId="14492" xr:uid="{00000000-0005-0000-0000-000009550000}"/>
    <cellStyle name="Normal 11 2 2 2 2 6 3 2" xfId="40481" xr:uid="{00000000-0005-0000-0000-00000A550000}"/>
    <cellStyle name="Normal 11 2 2 2 2 6 4" xfId="32328" xr:uid="{00000000-0005-0000-0000-00000B550000}"/>
    <cellStyle name="Normal 11 2 2 2 2 7" xfId="6934" xr:uid="{00000000-0005-0000-0000-00000C550000}"/>
    <cellStyle name="Normal 11 2 2 2 2 7 2" xfId="23265" xr:uid="{00000000-0005-0000-0000-00000D550000}"/>
    <cellStyle name="Normal 11 2 2 2 2 7 2 2" xfId="49254" xr:uid="{00000000-0005-0000-0000-00000E550000}"/>
    <cellStyle name="Normal 11 2 2 2 2 7 3" xfId="15145" xr:uid="{00000000-0005-0000-0000-00000F550000}"/>
    <cellStyle name="Normal 11 2 2 2 2 7 3 2" xfId="41134" xr:uid="{00000000-0005-0000-0000-000010550000}"/>
    <cellStyle name="Normal 11 2 2 2 2 7 4" xfId="32981" xr:uid="{00000000-0005-0000-0000-000011550000}"/>
    <cellStyle name="Normal 11 2 2 2 2 8" xfId="7580" xr:uid="{00000000-0005-0000-0000-000012550000}"/>
    <cellStyle name="Normal 11 2 2 2 2 8 2" xfId="23911" xr:uid="{00000000-0005-0000-0000-000013550000}"/>
    <cellStyle name="Normal 11 2 2 2 2 8 2 2" xfId="49900" xr:uid="{00000000-0005-0000-0000-000014550000}"/>
    <cellStyle name="Normal 11 2 2 2 2 8 3" xfId="15791" xr:uid="{00000000-0005-0000-0000-000015550000}"/>
    <cellStyle name="Normal 11 2 2 2 2 8 3 2" xfId="41780" xr:uid="{00000000-0005-0000-0000-000016550000}"/>
    <cellStyle name="Normal 11 2 2 2 2 8 4" xfId="33627" xr:uid="{00000000-0005-0000-0000-000017550000}"/>
    <cellStyle name="Normal 11 2 2 2 2 9" xfId="8915" xr:uid="{00000000-0005-0000-0000-000018550000}"/>
    <cellStyle name="Normal 11 2 2 2 2 9 2" xfId="25246" xr:uid="{00000000-0005-0000-0000-000019550000}"/>
    <cellStyle name="Normal 11 2 2 2 2 9 2 2" xfId="51235" xr:uid="{00000000-0005-0000-0000-00001A550000}"/>
    <cellStyle name="Normal 11 2 2 2 2 9 3" xfId="17126" xr:uid="{00000000-0005-0000-0000-00001B550000}"/>
    <cellStyle name="Normal 11 2 2 2 2 9 3 2" xfId="43115" xr:uid="{00000000-0005-0000-0000-00001C550000}"/>
    <cellStyle name="Normal 11 2 2 2 2 9 4" xfId="34962" xr:uid="{00000000-0005-0000-0000-00001D550000}"/>
    <cellStyle name="Normal 11 2 2 2 3" xfId="982" xr:uid="{00000000-0005-0000-0000-00001E550000}"/>
    <cellStyle name="Normal 11 2 2 2 3 10" xfId="2881" xr:uid="{00000000-0005-0000-0000-00001F550000}"/>
    <cellStyle name="Normal 11 2 2 2 3 10 2" xfId="19365" xr:uid="{00000000-0005-0000-0000-000020550000}"/>
    <cellStyle name="Normal 11 2 2 2 3 10 2 2" xfId="45354" xr:uid="{00000000-0005-0000-0000-000021550000}"/>
    <cellStyle name="Normal 11 2 2 2 3 10 3" xfId="29072" xr:uid="{00000000-0005-0000-0000-000022550000}"/>
    <cellStyle name="Normal 11 2 2 2 3 11" xfId="11245" xr:uid="{00000000-0005-0000-0000-000023550000}"/>
    <cellStyle name="Normal 11 2 2 2 3 11 2" xfId="37234" xr:uid="{00000000-0005-0000-0000-000024550000}"/>
    <cellStyle name="Normal 11 2 2 2 3 12" xfId="26830" xr:uid="{00000000-0005-0000-0000-000025550000}"/>
    <cellStyle name="Normal 11 2 2 2 3 12 2" xfId="52819" xr:uid="{00000000-0005-0000-0000-000026550000}"/>
    <cellStyle name="Normal 11 2 2 2 3 13" xfId="1651" xr:uid="{00000000-0005-0000-0000-000027550000}"/>
    <cellStyle name="Normal 11 2 2 2 3 13 2" xfId="54104" xr:uid="{00000000-0005-0000-0000-000028550000}"/>
    <cellStyle name="Normal 11 2 2 2 3 14" xfId="28145" xr:uid="{00000000-0005-0000-0000-000029550000}"/>
    <cellStyle name="Normal 11 2 2 2 3 15" xfId="55111" xr:uid="{00000000-0005-0000-0000-00002A550000}"/>
    <cellStyle name="Normal 11 2 2 2 3 2" xfId="3505" xr:uid="{00000000-0005-0000-0000-00002B550000}"/>
    <cellStyle name="Normal 11 2 2 2 3 2 2" xfId="5709" xr:uid="{00000000-0005-0000-0000-00002C550000}"/>
    <cellStyle name="Normal 11 2 2 2 3 2 2 2" xfId="22098" xr:uid="{00000000-0005-0000-0000-00002D550000}"/>
    <cellStyle name="Normal 11 2 2 2 3 2 2 2 2" xfId="48087" xr:uid="{00000000-0005-0000-0000-00002E550000}"/>
    <cellStyle name="Normal 11 2 2 2 3 2 2 3" xfId="13978" xr:uid="{00000000-0005-0000-0000-00002F550000}"/>
    <cellStyle name="Normal 11 2 2 2 3 2 2 3 2" xfId="39967" xr:uid="{00000000-0005-0000-0000-000030550000}"/>
    <cellStyle name="Normal 11 2 2 2 3 2 2 4" xfId="31814" xr:uid="{00000000-0005-0000-0000-000031550000}"/>
    <cellStyle name="Normal 11 2 2 2 3 2 3" xfId="8541" xr:uid="{00000000-0005-0000-0000-000032550000}"/>
    <cellStyle name="Normal 11 2 2 2 3 2 3 2" xfId="24872" xr:uid="{00000000-0005-0000-0000-000033550000}"/>
    <cellStyle name="Normal 11 2 2 2 3 2 3 2 2" xfId="50861" xr:uid="{00000000-0005-0000-0000-000034550000}"/>
    <cellStyle name="Normal 11 2 2 2 3 2 3 3" xfId="16752" xr:uid="{00000000-0005-0000-0000-000035550000}"/>
    <cellStyle name="Normal 11 2 2 2 3 2 3 3 2" xfId="42741" xr:uid="{00000000-0005-0000-0000-000036550000}"/>
    <cellStyle name="Normal 11 2 2 2 3 2 3 4" xfId="34588" xr:uid="{00000000-0005-0000-0000-000037550000}"/>
    <cellStyle name="Normal 11 2 2 2 3 2 4" xfId="19977" xr:uid="{00000000-0005-0000-0000-000038550000}"/>
    <cellStyle name="Normal 11 2 2 2 3 2 4 2" xfId="45966" xr:uid="{00000000-0005-0000-0000-000039550000}"/>
    <cellStyle name="Normal 11 2 2 2 3 2 5" xfId="11857" xr:uid="{00000000-0005-0000-0000-00003A550000}"/>
    <cellStyle name="Normal 11 2 2 2 3 2 5 2" xfId="37846" xr:uid="{00000000-0005-0000-0000-00003B550000}"/>
    <cellStyle name="Normal 11 2 2 2 3 2 6" xfId="27442" xr:uid="{00000000-0005-0000-0000-00003C550000}"/>
    <cellStyle name="Normal 11 2 2 2 3 2 6 2" xfId="53431" xr:uid="{00000000-0005-0000-0000-00003D550000}"/>
    <cellStyle name="Normal 11 2 2 2 3 2 7" xfId="29688" xr:uid="{00000000-0005-0000-0000-00003E550000}"/>
    <cellStyle name="Normal 11 2 2 2 3 3" xfId="4230" xr:uid="{00000000-0005-0000-0000-00003F550000}"/>
    <cellStyle name="Normal 11 2 2 2 3 3 2" xfId="20644" xr:uid="{00000000-0005-0000-0000-000040550000}"/>
    <cellStyle name="Normal 11 2 2 2 3 3 2 2" xfId="46633" xr:uid="{00000000-0005-0000-0000-000041550000}"/>
    <cellStyle name="Normal 11 2 2 2 3 3 3" xfId="12524" xr:uid="{00000000-0005-0000-0000-000042550000}"/>
    <cellStyle name="Normal 11 2 2 2 3 3 3 2" xfId="38513" xr:uid="{00000000-0005-0000-0000-000043550000}"/>
    <cellStyle name="Normal 11 2 2 2 3 3 4" xfId="30358" xr:uid="{00000000-0005-0000-0000-000044550000}"/>
    <cellStyle name="Normal 11 2 2 2 3 4" xfId="5089" xr:uid="{00000000-0005-0000-0000-000045550000}"/>
    <cellStyle name="Normal 11 2 2 2 3 4 2" xfId="21486" xr:uid="{00000000-0005-0000-0000-000046550000}"/>
    <cellStyle name="Normal 11 2 2 2 3 4 2 2" xfId="47475" xr:uid="{00000000-0005-0000-0000-000047550000}"/>
    <cellStyle name="Normal 11 2 2 2 3 4 3" xfId="13366" xr:uid="{00000000-0005-0000-0000-000048550000}"/>
    <cellStyle name="Normal 11 2 2 2 3 4 3 2" xfId="39355" xr:uid="{00000000-0005-0000-0000-000049550000}"/>
    <cellStyle name="Normal 11 2 2 2 3 4 4" xfId="31202" xr:uid="{00000000-0005-0000-0000-00004A550000}"/>
    <cellStyle name="Normal 11 2 2 2 3 5" xfId="6426" xr:uid="{00000000-0005-0000-0000-00004B550000}"/>
    <cellStyle name="Normal 11 2 2 2 3 5 2" xfId="22765" xr:uid="{00000000-0005-0000-0000-00004C550000}"/>
    <cellStyle name="Normal 11 2 2 2 3 5 2 2" xfId="48754" xr:uid="{00000000-0005-0000-0000-00004D550000}"/>
    <cellStyle name="Normal 11 2 2 2 3 5 3" xfId="14645" xr:uid="{00000000-0005-0000-0000-00004E550000}"/>
    <cellStyle name="Normal 11 2 2 2 3 5 3 2" xfId="40634" xr:uid="{00000000-0005-0000-0000-00004F550000}"/>
    <cellStyle name="Normal 11 2 2 2 3 5 4" xfId="32481" xr:uid="{00000000-0005-0000-0000-000050550000}"/>
    <cellStyle name="Normal 11 2 2 2 3 6" xfId="7087" xr:uid="{00000000-0005-0000-0000-000051550000}"/>
    <cellStyle name="Normal 11 2 2 2 3 6 2" xfId="23418" xr:uid="{00000000-0005-0000-0000-000052550000}"/>
    <cellStyle name="Normal 11 2 2 2 3 6 2 2" xfId="49407" xr:uid="{00000000-0005-0000-0000-000053550000}"/>
    <cellStyle name="Normal 11 2 2 2 3 6 3" xfId="15298" xr:uid="{00000000-0005-0000-0000-000054550000}"/>
    <cellStyle name="Normal 11 2 2 2 3 6 3 2" xfId="41287" xr:uid="{00000000-0005-0000-0000-000055550000}"/>
    <cellStyle name="Normal 11 2 2 2 3 6 4" xfId="33134" xr:uid="{00000000-0005-0000-0000-000056550000}"/>
    <cellStyle name="Normal 11 2 2 2 3 7" xfId="7929" xr:uid="{00000000-0005-0000-0000-000057550000}"/>
    <cellStyle name="Normal 11 2 2 2 3 7 2" xfId="24260" xr:uid="{00000000-0005-0000-0000-000058550000}"/>
    <cellStyle name="Normal 11 2 2 2 3 7 2 2" xfId="50249" xr:uid="{00000000-0005-0000-0000-000059550000}"/>
    <cellStyle name="Normal 11 2 2 2 3 7 3" xfId="16140" xr:uid="{00000000-0005-0000-0000-00005A550000}"/>
    <cellStyle name="Normal 11 2 2 2 3 7 3 2" xfId="42129" xr:uid="{00000000-0005-0000-0000-00005B550000}"/>
    <cellStyle name="Normal 11 2 2 2 3 7 4" xfId="33976" xr:uid="{00000000-0005-0000-0000-00005C550000}"/>
    <cellStyle name="Normal 11 2 2 2 3 8" xfId="9609" xr:uid="{00000000-0005-0000-0000-00005D550000}"/>
    <cellStyle name="Normal 11 2 2 2 3 8 2" xfId="25891" xr:uid="{00000000-0005-0000-0000-00005E550000}"/>
    <cellStyle name="Normal 11 2 2 2 3 8 2 2" xfId="51880" xr:uid="{00000000-0005-0000-0000-00005F550000}"/>
    <cellStyle name="Normal 11 2 2 2 3 8 3" xfId="17771" xr:uid="{00000000-0005-0000-0000-000060550000}"/>
    <cellStyle name="Normal 11 2 2 2 3 8 3 2" xfId="43760" xr:uid="{00000000-0005-0000-0000-000061550000}"/>
    <cellStyle name="Normal 11 2 2 2 3 8 4" xfId="35608" xr:uid="{00000000-0005-0000-0000-000062550000}"/>
    <cellStyle name="Normal 11 2 2 2 3 9" xfId="10395" xr:uid="{00000000-0005-0000-0000-000063550000}"/>
    <cellStyle name="Normal 11 2 2 2 3 9 2" xfId="18518" xr:uid="{00000000-0005-0000-0000-000064550000}"/>
    <cellStyle name="Normal 11 2 2 2 3 9 2 2" xfId="44507" xr:uid="{00000000-0005-0000-0000-000065550000}"/>
    <cellStyle name="Normal 11 2 2 2 3 9 3" xfId="36384" xr:uid="{00000000-0005-0000-0000-000066550000}"/>
    <cellStyle name="Normal 11 2 2 2 4" xfId="649" xr:uid="{00000000-0005-0000-0000-000067550000}"/>
    <cellStyle name="Normal 11 2 2 2 4 10" xfId="54815" xr:uid="{00000000-0005-0000-0000-000068550000}"/>
    <cellStyle name="Normal 11 2 2 2 4 2" xfId="5414" xr:uid="{00000000-0005-0000-0000-000069550000}"/>
    <cellStyle name="Normal 11 2 2 2 4 2 2" xfId="21803" xr:uid="{00000000-0005-0000-0000-00006A550000}"/>
    <cellStyle name="Normal 11 2 2 2 4 2 2 2" xfId="47792" xr:uid="{00000000-0005-0000-0000-00006B550000}"/>
    <cellStyle name="Normal 11 2 2 2 4 2 3" xfId="13683" xr:uid="{00000000-0005-0000-0000-00006C550000}"/>
    <cellStyle name="Normal 11 2 2 2 4 2 3 2" xfId="39672" xr:uid="{00000000-0005-0000-0000-00006D550000}"/>
    <cellStyle name="Normal 11 2 2 2 4 2 4" xfId="31519" xr:uid="{00000000-0005-0000-0000-00006E550000}"/>
    <cellStyle name="Normal 11 2 2 2 4 3" xfId="8246" xr:uid="{00000000-0005-0000-0000-00006F550000}"/>
    <cellStyle name="Normal 11 2 2 2 4 3 2" xfId="24577" xr:uid="{00000000-0005-0000-0000-000070550000}"/>
    <cellStyle name="Normal 11 2 2 2 4 3 2 2" xfId="50566" xr:uid="{00000000-0005-0000-0000-000071550000}"/>
    <cellStyle name="Normal 11 2 2 2 4 3 3" xfId="16457" xr:uid="{00000000-0005-0000-0000-000072550000}"/>
    <cellStyle name="Normal 11 2 2 2 4 3 3 2" xfId="42446" xr:uid="{00000000-0005-0000-0000-000073550000}"/>
    <cellStyle name="Normal 11 2 2 2 4 3 4" xfId="34293" xr:uid="{00000000-0005-0000-0000-000074550000}"/>
    <cellStyle name="Normal 11 2 2 2 4 4" xfId="9303" xr:uid="{00000000-0005-0000-0000-000075550000}"/>
    <cellStyle name="Normal 11 2 2 2 4 4 2" xfId="25593" xr:uid="{00000000-0005-0000-0000-000076550000}"/>
    <cellStyle name="Normal 11 2 2 2 4 4 2 2" xfId="51582" xr:uid="{00000000-0005-0000-0000-000077550000}"/>
    <cellStyle name="Normal 11 2 2 2 4 4 3" xfId="17473" xr:uid="{00000000-0005-0000-0000-000078550000}"/>
    <cellStyle name="Normal 11 2 2 2 4 4 3 2" xfId="43462" xr:uid="{00000000-0005-0000-0000-000079550000}"/>
    <cellStyle name="Normal 11 2 2 2 4 4 4" xfId="35310" xr:uid="{00000000-0005-0000-0000-00007A550000}"/>
    <cellStyle name="Normal 11 2 2 2 4 5" xfId="19682" xr:uid="{00000000-0005-0000-0000-00007B550000}"/>
    <cellStyle name="Normal 11 2 2 2 4 5 2" xfId="45671" xr:uid="{00000000-0005-0000-0000-00007C550000}"/>
    <cellStyle name="Normal 11 2 2 2 4 6" xfId="11562" xr:uid="{00000000-0005-0000-0000-00007D550000}"/>
    <cellStyle name="Normal 11 2 2 2 4 6 2" xfId="37551" xr:uid="{00000000-0005-0000-0000-00007E550000}"/>
    <cellStyle name="Normal 11 2 2 2 4 7" xfId="27147" xr:uid="{00000000-0005-0000-0000-00007F550000}"/>
    <cellStyle name="Normal 11 2 2 2 4 7 2" xfId="53136" xr:uid="{00000000-0005-0000-0000-000080550000}"/>
    <cellStyle name="Normal 11 2 2 2 4 8" xfId="3208" xr:uid="{00000000-0005-0000-0000-000081550000}"/>
    <cellStyle name="Normal 11 2 2 2 4 9" xfId="29392" xr:uid="{00000000-0005-0000-0000-000082550000}"/>
    <cellStyle name="Normal 11 2 2 2 5" xfId="3898" xr:uid="{00000000-0005-0000-0000-000083550000}"/>
    <cellStyle name="Normal 11 2 2 2 5 2" xfId="20348" xr:uid="{00000000-0005-0000-0000-000084550000}"/>
    <cellStyle name="Normal 11 2 2 2 5 2 2" xfId="46337" xr:uid="{00000000-0005-0000-0000-000085550000}"/>
    <cellStyle name="Normal 11 2 2 2 5 3" xfId="12228" xr:uid="{00000000-0005-0000-0000-000086550000}"/>
    <cellStyle name="Normal 11 2 2 2 5 3 2" xfId="38217" xr:uid="{00000000-0005-0000-0000-000087550000}"/>
    <cellStyle name="Normal 11 2 2 2 5 4" xfId="30062" xr:uid="{00000000-0005-0000-0000-000088550000}"/>
    <cellStyle name="Normal 11 2 2 2 6" xfId="4588" xr:uid="{00000000-0005-0000-0000-000089550000}"/>
    <cellStyle name="Normal 11 2 2 2 6 2" xfId="20994" xr:uid="{00000000-0005-0000-0000-00008A550000}"/>
    <cellStyle name="Normal 11 2 2 2 6 2 2" xfId="46983" xr:uid="{00000000-0005-0000-0000-00008B550000}"/>
    <cellStyle name="Normal 11 2 2 2 6 3" xfId="12874" xr:uid="{00000000-0005-0000-0000-00008C550000}"/>
    <cellStyle name="Normal 11 2 2 2 6 3 2" xfId="38863" xr:uid="{00000000-0005-0000-0000-00008D550000}"/>
    <cellStyle name="Normal 11 2 2 2 6 4" xfId="30708" xr:uid="{00000000-0005-0000-0000-00008E550000}"/>
    <cellStyle name="Normal 11 2 2 2 7" xfId="6096" xr:uid="{00000000-0005-0000-0000-00008F550000}"/>
    <cellStyle name="Normal 11 2 2 2 7 2" xfId="22469" xr:uid="{00000000-0005-0000-0000-000090550000}"/>
    <cellStyle name="Normal 11 2 2 2 7 2 2" xfId="48458" xr:uid="{00000000-0005-0000-0000-000091550000}"/>
    <cellStyle name="Normal 11 2 2 2 7 3" xfId="14349" xr:uid="{00000000-0005-0000-0000-000092550000}"/>
    <cellStyle name="Normal 11 2 2 2 7 3 2" xfId="40338" xr:uid="{00000000-0005-0000-0000-000093550000}"/>
    <cellStyle name="Normal 11 2 2 2 7 4" xfId="32185" xr:uid="{00000000-0005-0000-0000-000094550000}"/>
    <cellStyle name="Normal 11 2 2 2 8" xfId="6791" xr:uid="{00000000-0005-0000-0000-000095550000}"/>
    <cellStyle name="Normal 11 2 2 2 8 2" xfId="23122" xr:uid="{00000000-0005-0000-0000-000096550000}"/>
    <cellStyle name="Normal 11 2 2 2 8 2 2" xfId="49111" xr:uid="{00000000-0005-0000-0000-000097550000}"/>
    <cellStyle name="Normal 11 2 2 2 8 3" xfId="15002" xr:uid="{00000000-0005-0000-0000-000098550000}"/>
    <cellStyle name="Normal 11 2 2 2 8 3 2" xfId="40991" xr:uid="{00000000-0005-0000-0000-000099550000}"/>
    <cellStyle name="Normal 11 2 2 2 8 4" xfId="32838" xr:uid="{00000000-0005-0000-0000-00009A550000}"/>
    <cellStyle name="Normal 11 2 2 2 9" xfId="7437" xr:uid="{00000000-0005-0000-0000-00009B550000}"/>
    <cellStyle name="Normal 11 2 2 2 9 2" xfId="23768" xr:uid="{00000000-0005-0000-0000-00009C550000}"/>
    <cellStyle name="Normal 11 2 2 2 9 2 2" xfId="49757" xr:uid="{00000000-0005-0000-0000-00009D550000}"/>
    <cellStyle name="Normal 11 2 2 2 9 3" xfId="15648" xr:uid="{00000000-0005-0000-0000-00009E550000}"/>
    <cellStyle name="Normal 11 2 2 2 9 3 2" xfId="41637" xr:uid="{00000000-0005-0000-0000-00009F550000}"/>
    <cellStyle name="Normal 11 2 2 2 9 4" xfId="33484" xr:uid="{00000000-0005-0000-0000-0000A0550000}"/>
    <cellStyle name="Normal 11 2 2 20" xfId="54469" xr:uid="{00000000-0005-0000-0000-0000A1550000}"/>
    <cellStyle name="Normal 11 2 2 3" xfId="212" xr:uid="{00000000-0005-0000-0000-0000A2550000}"/>
    <cellStyle name="Normal 11 2 2 3 10" xfId="8916" xr:uid="{00000000-0005-0000-0000-0000A3550000}"/>
    <cellStyle name="Normal 11 2 2 3 10 2" xfId="25247" xr:uid="{00000000-0005-0000-0000-0000A4550000}"/>
    <cellStyle name="Normal 11 2 2 3 10 2 2" xfId="51236" xr:uid="{00000000-0005-0000-0000-0000A5550000}"/>
    <cellStyle name="Normal 11 2 2 3 10 3" xfId="17127" xr:uid="{00000000-0005-0000-0000-0000A6550000}"/>
    <cellStyle name="Normal 11 2 2 3 10 3 2" xfId="43116" xr:uid="{00000000-0005-0000-0000-0000A7550000}"/>
    <cellStyle name="Normal 11 2 2 3 10 4" xfId="34963" xr:uid="{00000000-0005-0000-0000-0000A8550000}"/>
    <cellStyle name="Normal 11 2 2 3 11" xfId="10144" xr:uid="{00000000-0005-0000-0000-0000A9550000}"/>
    <cellStyle name="Normal 11 2 2 3 11 2" xfId="18267" xr:uid="{00000000-0005-0000-0000-0000AA550000}"/>
    <cellStyle name="Normal 11 2 2 3 11 2 2" xfId="44256" xr:uid="{00000000-0005-0000-0000-0000AB550000}"/>
    <cellStyle name="Normal 11 2 2 3 11 3" xfId="36133" xr:uid="{00000000-0005-0000-0000-0000AC550000}"/>
    <cellStyle name="Normal 11 2 2 3 12" xfId="2054" xr:uid="{00000000-0005-0000-0000-0000AD550000}"/>
    <cellStyle name="Normal 11 2 2 3 12 2" xfId="18918" xr:uid="{00000000-0005-0000-0000-0000AE550000}"/>
    <cellStyle name="Normal 11 2 2 3 12 2 2" xfId="44907" xr:uid="{00000000-0005-0000-0000-0000AF550000}"/>
    <cellStyle name="Normal 11 2 2 3 12 3" xfId="28548" xr:uid="{00000000-0005-0000-0000-0000B0550000}"/>
    <cellStyle name="Normal 11 2 2 3 13" xfId="10798" xr:uid="{00000000-0005-0000-0000-0000B1550000}"/>
    <cellStyle name="Normal 11 2 2 3 13 2" xfId="36787" xr:uid="{00000000-0005-0000-0000-0000B2550000}"/>
    <cellStyle name="Normal 11 2 2 3 14" xfId="26382" xr:uid="{00000000-0005-0000-0000-0000B3550000}"/>
    <cellStyle name="Normal 11 2 2 3 14 2" xfId="52371" xr:uid="{00000000-0005-0000-0000-0000B4550000}"/>
    <cellStyle name="Normal 11 2 2 3 15" xfId="1400" xr:uid="{00000000-0005-0000-0000-0000B5550000}"/>
    <cellStyle name="Normal 11 2 2 3 15 2" xfId="53853" xr:uid="{00000000-0005-0000-0000-0000B6550000}"/>
    <cellStyle name="Normal 11 2 2 3 16" xfId="27889" xr:uid="{00000000-0005-0000-0000-0000B7550000}"/>
    <cellStyle name="Normal 11 2 2 3 17" xfId="54472" xr:uid="{00000000-0005-0000-0000-0000B8550000}"/>
    <cellStyle name="Normal 11 2 2 3 2" xfId="213" xr:uid="{00000000-0005-0000-0000-0000B9550000}"/>
    <cellStyle name="Normal 11 2 2 3 2 10" xfId="10287" xr:uid="{00000000-0005-0000-0000-0000BA550000}"/>
    <cellStyle name="Normal 11 2 2 3 2 10 2" xfId="18410" xr:uid="{00000000-0005-0000-0000-0000BB550000}"/>
    <cellStyle name="Normal 11 2 2 3 2 10 2 2" xfId="44399" xr:uid="{00000000-0005-0000-0000-0000BC550000}"/>
    <cellStyle name="Normal 11 2 2 3 2 10 3" xfId="36276" xr:uid="{00000000-0005-0000-0000-0000BD550000}"/>
    <cellStyle name="Normal 11 2 2 3 2 11" xfId="2197" xr:uid="{00000000-0005-0000-0000-0000BE550000}"/>
    <cellStyle name="Normal 11 2 2 3 2 11 2" xfId="19061" xr:uid="{00000000-0005-0000-0000-0000BF550000}"/>
    <cellStyle name="Normal 11 2 2 3 2 11 2 2" xfId="45050" xr:uid="{00000000-0005-0000-0000-0000C0550000}"/>
    <cellStyle name="Normal 11 2 2 3 2 11 3" xfId="28691" xr:uid="{00000000-0005-0000-0000-0000C1550000}"/>
    <cellStyle name="Normal 11 2 2 3 2 12" xfId="10941" xr:uid="{00000000-0005-0000-0000-0000C2550000}"/>
    <cellStyle name="Normal 11 2 2 3 2 12 2" xfId="36930" xr:uid="{00000000-0005-0000-0000-0000C3550000}"/>
    <cellStyle name="Normal 11 2 2 3 2 13" xfId="26525" xr:uid="{00000000-0005-0000-0000-0000C4550000}"/>
    <cellStyle name="Normal 11 2 2 3 2 13 2" xfId="52514" xr:uid="{00000000-0005-0000-0000-0000C5550000}"/>
    <cellStyle name="Normal 11 2 2 3 2 14" xfId="1543" xr:uid="{00000000-0005-0000-0000-0000C6550000}"/>
    <cellStyle name="Normal 11 2 2 3 2 14 2" xfId="53996" xr:uid="{00000000-0005-0000-0000-0000C7550000}"/>
    <cellStyle name="Normal 11 2 2 3 2 15" xfId="28034" xr:uid="{00000000-0005-0000-0000-0000C8550000}"/>
    <cellStyle name="Normal 11 2 2 3 2 16" xfId="54473" xr:uid="{00000000-0005-0000-0000-0000C9550000}"/>
    <cellStyle name="Normal 11 2 2 3 2 2" xfId="1172" xr:uid="{00000000-0005-0000-0000-0000CA550000}"/>
    <cellStyle name="Normal 11 2 2 3 2 2 10" xfId="2884" xr:uid="{00000000-0005-0000-0000-0000CB550000}"/>
    <cellStyle name="Normal 11 2 2 3 2 2 10 2" xfId="19368" xr:uid="{00000000-0005-0000-0000-0000CC550000}"/>
    <cellStyle name="Normal 11 2 2 3 2 2 10 2 2" xfId="45357" xr:uid="{00000000-0005-0000-0000-0000CD550000}"/>
    <cellStyle name="Normal 11 2 2 3 2 2 10 3" xfId="29075" xr:uid="{00000000-0005-0000-0000-0000CE550000}"/>
    <cellStyle name="Normal 11 2 2 3 2 2 11" xfId="11248" xr:uid="{00000000-0005-0000-0000-0000CF550000}"/>
    <cellStyle name="Normal 11 2 2 3 2 2 11 2" xfId="37237" xr:uid="{00000000-0005-0000-0000-0000D0550000}"/>
    <cellStyle name="Normal 11 2 2 3 2 2 12" xfId="26833" xr:uid="{00000000-0005-0000-0000-0000D1550000}"/>
    <cellStyle name="Normal 11 2 2 3 2 2 12 2" xfId="52822" xr:uid="{00000000-0005-0000-0000-0000D2550000}"/>
    <cellStyle name="Normal 11 2 2 3 2 2 13" xfId="1836" xr:uid="{00000000-0005-0000-0000-0000D3550000}"/>
    <cellStyle name="Normal 11 2 2 3 2 2 13 2" xfId="54289" xr:uid="{00000000-0005-0000-0000-0000D4550000}"/>
    <cellStyle name="Normal 11 2 2 3 2 2 14" xfId="28330" xr:uid="{00000000-0005-0000-0000-0000D5550000}"/>
    <cellStyle name="Normal 11 2 2 3 2 2 15" xfId="55296" xr:uid="{00000000-0005-0000-0000-0000D6550000}"/>
    <cellStyle name="Normal 11 2 2 3 2 2 2" xfId="3695" xr:uid="{00000000-0005-0000-0000-0000D7550000}"/>
    <cellStyle name="Normal 11 2 2 3 2 2 2 2" xfId="5899" xr:uid="{00000000-0005-0000-0000-0000D8550000}"/>
    <cellStyle name="Normal 11 2 2 3 2 2 2 2 2" xfId="22288" xr:uid="{00000000-0005-0000-0000-0000D9550000}"/>
    <cellStyle name="Normal 11 2 2 3 2 2 2 2 2 2" xfId="48277" xr:uid="{00000000-0005-0000-0000-0000DA550000}"/>
    <cellStyle name="Normal 11 2 2 3 2 2 2 2 3" xfId="14168" xr:uid="{00000000-0005-0000-0000-0000DB550000}"/>
    <cellStyle name="Normal 11 2 2 3 2 2 2 2 3 2" xfId="40157" xr:uid="{00000000-0005-0000-0000-0000DC550000}"/>
    <cellStyle name="Normal 11 2 2 3 2 2 2 2 4" xfId="32004" xr:uid="{00000000-0005-0000-0000-0000DD550000}"/>
    <cellStyle name="Normal 11 2 2 3 2 2 2 3" xfId="8731" xr:uid="{00000000-0005-0000-0000-0000DE550000}"/>
    <cellStyle name="Normal 11 2 2 3 2 2 2 3 2" xfId="25062" xr:uid="{00000000-0005-0000-0000-0000DF550000}"/>
    <cellStyle name="Normal 11 2 2 3 2 2 2 3 2 2" xfId="51051" xr:uid="{00000000-0005-0000-0000-0000E0550000}"/>
    <cellStyle name="Normal 11 2 2 3 2 2 2 3 3" xfId="16942" xr:uid="{00000000-0005-0000-0000-0000E1550000}"/>
    <cellStyle name="Normal 11 2 2 3 2 2 2 3 3 2" xfId="42931" xr:uid="{00000000-0005-0000-0000-0000E2550000}"/>
    <cellStyle name="Normal 11 2 2 3 2 2 2 3 4" xfId="34778" xr:uid="{00000000-0005-0000-0000-0000E3550000}"/>
    <cellStyle name="Normal 11 2 2 3 2 2 2 4" xfId="20167" xr:uid="{00000000-0005-0000-0000-0000E4550000}"/>
    <cellStyle name="Normal 11 2 2 3 2 2 2 4 2" xfId="46156" xr:uid="{00000000-0005-0000-0000-0000E5550000}"/>
    <cellStyle name="Normal 11 2 2 3 2 2 2 5" xfId="12047" xr:uid="{00000000-0005-0000-0000-0000E6550000}"/>
    <cellStyle name="Normal 11 2 2 3 2 2 2 5 2" xfId="38036" xr:uid="{00000000-0005-0000-0000-0000E7550000}"/>
    <cellStyle name="Normal 11 2 2 3 2 2 2 6" xfId="27632" xr:uid="{00000000-0005-0000-0000-0000E8550000}"/>
    <cellStyle name="Normal 11 2 2 3 2 2 2 6 2" xfId="53621" xr:uid="{00000000-0005-0000-0000-0000E9550000}"/>
    <cellStyle name="Normal 11 2 2 3 2 2 2 7" xfId="29878" xr:uid="{00000000-0005-0000-0000-0000EA550000}"/>
    <cellStyle name="Normal 11 2 2 3 2 2 3" xfId="4420" xr:uid="{00000000-0005-0000-0000-0000EB550000}"/>
    <cellStyle name="Normal 11 2 2 3 2 2 3 2" xfId="20829" xr:uid="{00000000-0005-0000-0000-0000EC550000}"/>
    <cellStyle name="Normal 11 2 2 3 2 2 3 2 2" xfId="46818" xr:uid="{00000000-0005-0000-0000-0000ED550000}"/>
    <cellStyle name="Normal 11 2 2 3 2 2 3 3" xfId="12709" xr:uid="{00000000-0005-0000-0000-0000EE550000}"/>
    <cellStyle name="Normal 11 2 2 3 2 2 3 3 2" xfId="38698" xr:uid="{00000000-0005-0000-0000-0000EF550000}"/>
    <cellStyle name="Normal 11 2 2 3 2 2 3 4" xfId="30543" xr:uid="{00000000-0005-0000-0000-0000F0550000}"/>
    <cellStyle name="Normal 11 2 2 3 2 2 4" xfId="5092" xr:uid="{00000000-0005-0000-0000-0000F1550000}"/>
    <cellStyle name="Normal 11 2 2 3 2 2 4 2" xfId="21489" xr:uid="{00000000-0005-0000-0000-0000F2550000}"/>
    <cellStyle name="Normal 11 2 2 3 2 2 4 2 2" xfId="47478" xr:uid="{00000000-0005-0000-0000-0000F3550000}"/>
    <cellStyle name="Normal 11 2 2 3 2 2 4 3" xfId="13369" xr:uid="{00000000-0005-0000-0000-0000F4550000}"/>
    <cellStyle name="Normal 11 2 2 3 2 2 4 3 2" xfId="39358" xr:uid="{00000000-0005-0000-0000-0000F5550000}"/>
    <cellStyle name="Normal 11 2 2 3 2 2 4 4" xfId="31205" xr:uid="{00000000-0005-0000-0000-0000F6550000}"/>
    <cellStyle name="Normal 11 2 2 3 2 2 5" xfId="6616" xr:uid="{00000000-0005-0000-0000-0000F7550000}"/>
    <cellStyle name="Normal 11 2 2 3 2 2 5 2" xfId="22950" xr:uid="{00000000-0005-0000-0000-0000F8550000}"/>
    <cellStyle name="Normal 11 2 2 3 2 2 5 2 2" xfId="48939" xr:uid="{00000000-0005-0000-0000-0000F9550000}"/>
    <cellStyle name="Normal 11 2 2 3 2 2 5 3" xfId="14830" xr:uid="{00000000-0005-0000-0000-0000FA550000}"/>
    <cellStyle name="Normal 11 2 2 3 2 2 5 3 2" xfId="40819" xr:uid="{00000000-0005-0000-0000-0000FB550000}"/>
    <cellStyle name="Normal 11 2 2 3 2 2 5 4" xfId="32666" xr:uid="{00000000-0005-0000-0000-0000FC550000}"/>
    <cellStyle name="Normal 11 2 2 3 2 2 6" xfId="7272" xr:uid="{00000000-0005-0000-0000-0000FD550000}"/>
    <cellStyle name="Normal 11 2 2 3 2 2 6 2" xfId="23603" xr:uid="{00000000-0005-0000-0000-0000FE550000}"/>
    <cellStyle name="Normal 11 2 2 3 2 2 6 2 2" xfId="49592" xr:uid="{00000000-0005-0000-0000-0000FF550000}"/>
    <cellStyle name="Normal 11 2 2 3 2 2 6 3" xfId="15483" xr:uid="{00000000-0005-0000-0000-000000560000}"/>
    <cellStyle name="Normal 11 2 2 3 2 2 6 3 2" xfId="41472" xr:uid="{00000000-0005-0000-0000-000001560000}"/>
    <cellStyle name="Normal 11 2 2 3 2 2 6 4" xfId="33319" xr:uid="{00000000-0005-0000-0000-000002560000}"/>
    <cellStyle name="Normal 11 2 2 3 2 2 7" xfId="7932" xr:uid="{00000000-0005-0000-0000-000003560000}"/>
    <cellStyle name="Normal 11 2 2 3 2 2 7 2" xfId="24263" xr:uid="{00000000-0005-0000-0000-000004560000}"/>
    <cellStyle name="Normal 11 2 2 3 2 2 7 2 2" xfId="50252" xr:uid="{00000000-0005-0000-0000-000005560000}"/>
    <cellStyle name="Normal 11 2 2 3 2 2 7 3" xfId="16143" xr:uid="{00000000-0005-0000-0000-000006560000}"/>
    <cellStyle name="Normal 11 2 2 3 2 2 7 3 2" xfId="42132" xr:uid="{00000000-0005-0000-0000-000007560000}"/>
    <cellStyle name="Normal 11 2 2 3 2 2 7 4" xfId="33979" xr:uid="{00000000-0005-0000-0000-000008560000}"/>
    <cellStyle name="Normal 11 2 2 3 2 2 8" xfId="9796" xr:uid="{00000000-0005-0000-0000-000009560000}"/>
    <cellStyle name="Normal 11 2 2 3 2 2 8 2" xfId="26077" xr:uid="{00000000-0005-0000-0000-00000A560000}"/>
    <cellStyle name="Normal 11 2 2 3 2 2 8 2 2" xfId="52066" xr:uid="{00000000-0005-0000-0000-00000B560000}"/>
    <cellStyle name="Normal 11 2 2 3 2 2 8 3" xfId="17957" xr:uid="{00000000-0005-0000-0000-00000C560000}"/>
    <cellStyle name="Normal 11 2 2 3 2 2 8 3 2" xfId="43946" xr:uid="{00000000-0005-0000-0000-00000D560000}"/>
    <cellStyle name="Normal 11 2 2 3 2 2 8 4" xfId="35794" xr:uid="{00000000-0005-0000-0000-00000E560000}"/>
    <cellStyle name="Normal 11 2 2 3 2 2 9" xfId="10580" xr:uid="{00000000-0005-0000-0000-00000F560000}"/>
    <cellStyle name="Normal 11 2 2 3 2 2 9 2" xfId="18703" xr:uid="{00000000-0005-0000-0000-000010560000}"/>
    <cellStyle name="Normal 11 2 2 3 2 2 9 2 2" xfId="44692" xr:uid="{00000000-0005-0000-0000-000011560000}"/>
    <cellStyle name="Normal 11 2 2 3 2 2 9 3" xfId="36569" xr:uid="{00000000-0005-0000-0000-000012560000}"/>
    <cellStyle name="Normal 11 2 2 3 2 3" xfId="867" xr:uid="{00000000-0005-0000-0000-000013560000}"/>
    <cellStyle name="Normal 11 2 2 3 2 3 10" xfId="55003" xr:uid="{00000000-0005-0000-0000-000014560000}"/>
    <cellStyle name="Normal 11 2 2 3 2 3 2" xfId="5602" xr:uid="{00000000-0005-0000-0000-000015560000}"/>
    <cellStyle name="Normal 11 2 2 3 2 3 2 2" xfId="21991" xr:uid="{00000000-0005-0000-0000-000016560000}"/>
    <cellStyle name="Normal 11 2 2 3 2 3 2 2 2" xfId="47980" xr:uid="{00000000-0005-0000-0000-000017560000}"/>
    <cellStyle name="Normal 11 2 2 3 2 3 2 3" xfId="13871" xr:uid="{00000000-0005-0000-0000-000018560000}"/>
    <cellStyle name="Normal 11 2 2 3 2 3 2 3 2" xfId="39860" xr:uid="{00000000-0005-0000-0000-000019560000}"/>
    <cellStyle name="Normal 11 2 2 3 2 3 2 4" xfId="31707" xr:uid="{00000000-0005-0000-0000-00001A560000}"/>
    <cellStyle name="Normal 11 2 2 3 2 3 3" xfId="8434" xr:uid="{00000000-0005-0000-0000-00001B560000}"/>
    <cellStyle name="Normal 11 2 2 3 2 3 3 2" xfId="24765" xr:uid="{00000000-0005-0000-0000-00001C560000}"/>
    <cellStyle name="Normal 11 2 2 3 2 3 3 2 2" xfId="50754" xr:uid="{00000000-0005-0000-0000-00001D560000}"/>
    <cellStyle name="Normal 11 2 2 3 2 3 3 3" xfId="16645" xr:uid="{00000000-0005-0000-0000-00001E560000}"/>
    <cellStyle name="Normal 11 2 2 3 2 3 3 3 2" xfId="42634" xr:uid="{00000000-0005-0000-0000-00001F560000}"/>
    <cellStyle name="Normal 11 2 2 3 2 3 3 4" xfId="34481" xr:uid="{00000000-0005-0000-0000-000020560000}"/>
    <cellStyle name="Normal 11 2 2 3 2 3 4" xfId="9497" xr:uid="{00000000-0005-0000-0000-000021560000}"/>
    <cellStyle name="Normal 11 2 2 3 2 3 4 2" xfId="25782" xr:uid="{00000000-0005-0000-0000-000022560000}"/>
    <cellStyle name="Normal 11 2 2 3 2 3 4 2 2" xfId="51771" xr:uid="{00000000-0005-0000-0000-000023560000}"/>
    <cellStyle name="Normal 11 2 2 3 2 3 4 3" xfId="17662" xr:uid="{00000000-0005-0000-0000-000024560000}"/>
    <cellStyle name="Normal 11 2 2 3 2 3 4 3 2" xfId="43651" xr:uid="{00000000-0005-0000-0000-000025560000}"/>
    <cellStyle name="Normal 11 2 2 3 2 3 4 4" xfId="35499" xr:uid="{00000000-0005-0000-0000-000026560000}"/>
    <cellStyle name="Normal 11 2 2 3 2 3 5" xfId="19870" xr:uid="{00000000-0005-0000-0000-000027560000}"/>
    <cellStyle name="Normal 11 2 2 3 2 3 5 2" xfId="45859" xr:uid="{00000000-0005-0000-0000-000028560000}"/>
    <cellStyle name="Normal 11 2 2 3 2 3 6" xfId="11750" xr:uid="{00000000-0005-0000-0000-000029560000}"/>
    <cellStyle name="Normal 11 2 2 3 2 3 6 2" xfId="37739" xr:uid="{00000000-0005-0000-0000-00002A560000}"/>
    <cellStyle name="Normal 11 2 2 3 2 3 7" xfId="27335" xr:uid="{00000000-0005-0000-0000-00002B560000}"/>
    <cellStyle name="Normal 11 2 2 3 2 3 7 2" xfId="53324" xr:uid="{00000000-0005-0000-0000-00002C560000}"/>
    <cellStyle name="Normal 11 2 2 3 2 3 8" xfId="3397" xr:uid="{00000000-0005-0000-0000-00002D560000}"/>
    <cellStyle name="Normal 11 2 2 3 2 3 9" xfId="29580" xr:uid="{00000000-0005-0000-0000-00002E560000}"/>
    <cellStyle name="Normal 11 2 2 3 2 4" xfId="4115" xr:uid="{00000000-0005-0000-0000-00002F560000}"/>
    <cellStyle name="Normal 11 2 2 3 2 4 2" xfId="20536" xr:uid="{00000000-0005-0000-0000-000030560000}"/>
    <cellStyle name="Normal 11 2 2 3 2 4 2 2" xfId="46525" xr:uid="{00000000-0005-0000-0000-000031560000}"/>
    <cellStyle name="Normal 11 2 2 3 2 4 3" xfId="12416" xr:uid="{00000000-0005-0000-0000-000032560000}"/>
    <cellStyle name="Normal 11 2 2 3 2 4 3 2" xfId="38405" xr:uid="{00000000-0005-0000-0000-000033560000}"/>
    <cellStyle name="Normal 11 2 2 3 2 4 4" xfId="30250" xr:uid="{00000000-0005-0000-0000-000034560000}"/>
    <cellStyle name="Normal 11 2 2 3 2 5" xfId="4776" xr:uid="{00000000-0005-0000-0000-000035560000}"/>
    <cellStyle name="Normal 11 2 2 3 2 5 2" xfId="21182" xr:uid="{00000000-0005-0000-0000-000036560000}"/>
    <cellStyle name="Normal 11 2 2 3 2 5 2 2" xfId="47171" xr:uid="{00000000-0005-0000-0000-000037560000}"/>
    <cellStyle name="Normal 11 2 2 3 2 5 3" xfId="13062" xr:uid="{00000000-0005-0000-0000-000038560000}"/>
    <cellStyle name="Normal 11 2 2 3 2 5 3 2" xfId="39051" xr:uid="{00000000-0005-0000-0000-000039560000}"/>
    <cellStyle name="Normal 11 2 2 3 2 5 4" xfId="30896" xr:uid="{00000000-0005-0000-0000-00003A560000}"/>
    <cellStyle name="Normal 11 2 2 3 2 6" xfId="6312" xr:uid="{00000000-0005-0000-0000-00003B560000}"/>
    <cellStyle name="Normal 11 2 2 3 2 6 2" xfId="22657" xr:uid="{00000000-0005-0000-0000-00003C560000}"/>
    <cellStyle name="Normal 11 2 2 3 2 6 2 2" xfId="48646" xr:uid="{00000000-0005-0000-0000-00003D560000}"/>
    <cellStyle name="Normal 11 2 2 3 2 6 3" xfId="14537" xr:uid="{00000000-0005-0000-0000-00003E560000}"/>
    <cellStyle name="Normal 11 2 2 3 2 6 3 2" xfId="40526" xr:uid="{00000000-0005-0000-0000-00003F560000}"/>
    <cellStyle name="Normal 11 2 2 3 2 6 4" xfId="32373" xr:uid="{00000000-0005-0000-0000-000040560000}"/>
    <cellStyle name="Normal 11 2 2 3 2 7" xfId="6979" xr:uid="{00000000-0005-0000-0000-000041560000}"/>
    <cellStyle name="Normal 11 2 2 3 2 7 2" xfId="23310" xr:uid="{00000000-0005-0000-0000-000042560000}"/>
    <cellStyle name="Normal 11 2 2 3 2 7 2 2" xfId="49299" xr:uid="{00000000-0005-0000-0000-000043560000}"/>
    <cellStyle name="Normal 11 2 2 3 2 7 3" xfId="15190" xr:uid="{00000000-0005-0000-0000-000044560000}"/>
    <cellStyle name="Normal 11 2 2 3 2 7 3 2" xfId="41179" xr:uid="{00000000-0005-0000-0000-000045560000}"/>
    <cellStyle name="Normal 11 2 2 3 2 7 4" xfId="33026" xr:uid="{00000000-0005-0000-0000-000046560000}"/>
    <cellStyle name="Normal 11 2 2 3 2 8" xfId="7625" xr:uid="{00000000-0005-0000-0000-000047560000}"/>
    <cellStyle name="Normal 11 2 2 3 2 8 2" xfId="23956" xr:uid="{00000000-0005-0000-0000-000048560000}"/>
    <cellStyle name="Normal 11 2 2 3 2 8 2 2" xfId="49945" xr:uid="{00000000-0005-0000-0000-000049560000}"/>
    <cellStyle name="Normal 11 2 2 3 2 8 3" xfId="15836" xr:uid="{00000000-0005-0000-0000-00004A560000}"/>
    <cellStyle name="Normal 11 2 2 3 2 8 3 2" xfId="41825" xr:uid="{00000000-0005-0000-0000-00004B560000}"/>
    <cellStyle name="Normal 11 2 2 3 2 8 4" xfId="33672" xr:uid="{00000000-0005-0000-0000-00004C560000}"/>
    <cellStyle name="Normal 11 2 2 3 2 9" xfId="8917" xr:uid="{00000000-0005-0000-0000-00004D560000}"/>
    <cellStyle name="Normal 11 2 2 3 2 9 2" xfId="25248" xr:uid="{00000000-0005-0000-0000-00004E560000}"/>
    <cellStyle name="Normal 11 2 2 3 2 9 2 2" xfId="51237" xr:uid="{00000000-0005-0000-0000-00004F560000}"/>
    <cellStyle name="Normal 11 2 2 3 2 9 3" xfId="17128" xr:uid="{00000000-0005-0000-0000-000050560000}"/>
    <cellStyle name="Normal 11 2 2 3 2 9 3 2" xfId="43117" xr:uid="{00000000-0005-0000-0000-000051560000}"/>
    <cellStyle name="Normal 11 2 2 3 2 9 4" xfId="34964" xr:uid="{00000000-0005-0000-0000-000052560000}"/>
    <cellStyle name="Normal 11 2 2 3 3" xfId="1028" xr:uid="{00000000-0005-0000-0000-000053560000}"/>
    <cellStyle name="Normal 11 2 2 3 3 10" xfId="2883" xr:uid="{00000000-0005-0000-0000-000054560000}"/>
    <cellStyle name="Normal 11 2 2 3 3 10 2" xfId="19367" xr:uid="{00000000-0005-0000-0000-000055560000}"/>
    <cellStyle name="Normal 11 2 2 3 3 10 2 2" xfId="45356" xr:uid="{00000000-0005-0000-0000-000056560000}"/>
    <cellStyle name="Normal 11 2 2 3 3 10 3" xfId="29074" xr:uid="{00000000-0005-0000-0000-000057560000}"/>
    <cellStyle name="Normal 11 2 2 3 3 11" xfId="11247" xr:uid="{00000000-0005-0000-0000-000058560000}"/>
    <cellStyle name="Normal 11 2 2 3 3 11 2" xfId="37236" xr:uid="{00000000-0005-0000-0000-000059560000}"/>
    <cellStyle name="Normal 11 2 2 3 3 12" xfId="26832" xr:uid="{00000000-0005-0000-0000-00005A560000}"/>
    <cellStyle name="Normal 11 2 2 3 3 12 2" xfId="52821" xr:uid="{00000000-0005-0000-0000-00005B560000}"/>
    <cellStyle name="Normal 11 2 2 3 3 13" xfId="1692" xr:uid="{00000000-0005-0000-0000-00005C560000}"/>
    <cellStyle name="Normal 11 2 2 3 3 13 2" xfId="54145" xr:uid="{00000000-0005-0000-0000-00005D560000}"/>
    <cellStyle name="Normal 11 2 2 3 3 14" xfId="28186" xr:uid="{00000000-0005-0000-0000-00005E560000}"/>
    <cellStyle name="Normal 11 2 2 3 3 15" xfId="55152" xr:uid="{00000000-0005-0000-0000-00005F560000}"/>
    <cellStyle name="Normal 11 2 2 3 3 2" xfId="3552" xr:uid="{00000000-0005-0000-0000-000060560000}"/>
    <cellStyle name="Normal 11 2 2 3 3 2 2" xfId="5756" xr:uid="{00000000-0005-0000-0000-000061560000}"/>
    <cellStyle name="Normal 11 2 2 3 3 2 2 2" xfId="22145" xr:uid="{00000000-0005-0000-0000-000062560000}"/>
    <cellStyle name="Normal 11 2 2 3 3 2 2 2 2" xfId="48134" xr:uid="{00000000-0005-0000-0000-000063560000}"/>
    <cellStyle name="Normal 11 2 2 3 3 2 2 3" xfId="14025" xr:uid="{00000000-0005-0000-0000-000064560000}"/>
    <cellStyle name="Normal 11 2 2 3 3 2 2 3 2" xfId="40014" xr:uid="{00000000-0005-0000-0000-000065560000}"/>
    <cellStyle name="Normal 11 2 2 3 3 2 2 4" xfId="31861" xr:uid="{00000000-0005-0000-0000-000066560000}"/>
    <cellStyle name="Normal 11 2 2 3 3 2 3" xfId="8588" xr:uid="{00000000-0005-0000-0000-000067560000}"/>
    <cellStyle name="Normal 11 2 2 3 3 2 3 2" xfId="24919" xr:uid="{00000000-0005-0000-0000-000068560000}"/>
    <cellStyle name="Normal 11 2 2 3 3 2 3 2 2" xfId="50908" xr:uid="{00000000-0005-0000-0000-000069560000}"/>
    <cellStyle name="Normal 11 2 2 3 3 2 3 3" xfId="16799" xr:uid="{00000000-0005-0000-0000-00006A560000}"/>
    <cellStyle name="Normal 11 2 2 3 3 2 3 3 2" xfId="42788" xr:uid="{00000000-0005-0000-0000-00006B560000}"/>
    <cellStyle name="Normal 11 2 2 3 3 2 3 4" xfId="34635" xr:uid="{00000000-0005-0000-0000-00006C560000}"/>
    <cellStyle name="Normal 11 2 2 3 3 2 4" xfId="20024" xr:uid="{00000000-0005-0000-0000-00006D560000}"/>
    <cellStyle name="Normal 11 2 2 3 3 2 4 2" xfId="46013" xr:uid="{00000000-0005-0000-0000-00006E560000}"/>
    <cellStyle name="Normal 11 2 2 3 3 2 5" xfId="11904" xr:uid="{00000000-0005-0000-0000-00006F560000}"/>
    <cellStyle name="Normal 11 2 2 3 3 2 5 2" xfId="37893" xr:uid="{00000000-0005-0000-0000-000070560000}"/>
    <cellStyle name="Normal 11 2 2 3 3 2 6" xfId="27489" xr:uid="{00000000-0005-0000-0000-000071560000}"/>
    <cellStyle name="Normal 11 2 2 3 3 2 6 2" xfId="53478" xr:uid="{00000000-0005-0000-0000-000072560000}"/>
    <cellStyle name="Normal 11 2 2 3 3 2 7" xfId="29735" xr:uid="{00000000-0005-0000-0000-000073560000}"/>
    <cellStyle name="Normal 11 2 2 3 3 3" xfId="4276" xr:uid="{00000000-0005-0000-0000-000074560000}"/>
    <cellStyle name="Normal 11 2 2 3 3 3 2" xfId="20685" xr:uid="{00000000-0005-0000-0000-000075560000}"/>
    <cellStyle name="Normal 11 2 2 3 3 3 2 2" xfId="46674" xr:uid="{00000000-0005-0000-0000-000076560000}"/>
    <cellStyle name="Normal 11 2 2 3 3 3 3" xfId="12565" xr:uid="{00000000-0005-0000-0000-000077560000}"/>
    <cellStyle name="Normal 11 2 2 3 3 3 3 2" xfId="38554" xr:uid="{00000000-0005-0000-0000-000078560000}"/>
    <cellStyle name="Normal 11 2 2 3 3 3 4" xfId="30399" xr:uid="{00000000-0005-0000-0000-000079560000}"/>
    <cellStyle name="Normal 11 2 2 3 3 4" xfId="5091" xr:uid="{00000000-0005-0000-0000-00007A560000}"/>
    <cellStyle name="Normal 11 2 2 3 3 4 2" xfId="21488" xr:uid="{00000000-0005-0000-0000-00007B560000}"/>
    <cellStyle name="Normal 11 2 2 3 3 4 2 2" xfId="47477" xr:uid="{00000000-0005-0000-0000-00007C560000}"/>
    <cellStyle name="Normal 11 2 2 3 3 4 3" xfId="13368" xr:uid="{00000000-0005-0000-0000-00007D560000}"/>
    <cellStyle name="Normal 11 2 2 3 3 4 3 2" xfId="39357" xr:uid="{00000000-0005-0000-0000-00007E560000}"/>
    <cellStyle name="Normal 11 2 2 3 3 4 4" xfId="31204" xr:uid="{00000000-0005-0000-0000-00007F560000}"/>
    <cellStyle name="Normal 11 2 2 3 3 5" xfId="6472" xr:uid="{00000000-0005-0000-0000-000080560000}"/>
    <cellStyle name="Normal 11 2 2 3 3 5 2" xfId="22806" xr:uid="{00000000-0005-0000-0000-000081560000}"/>
    <cellStyle name="Normal 11 2 2 3 3 5 2 2" xfId="48795" xr:uid="{00000000-0005-0000-0000-000082560000}"/>
    <cellStyle name="Normal 11 2 2 3 3 5 3" xfId="14686" xr:uid="{00000000-0005-0000-0000-000083560000}"/>
    <cellStyle name="Normal 11 2 2 3 3 5 3 2" xfId="40675" xr:uid="{00000000-0005-0000-0000-000084560000}"/>
    <cellStyle name="Normal 11 2 2 3 3 5 4" xfId="32522" xr:uid="{00000000-0005-0000-0000-000085560000}"/>
    <cellStyle name="Normal 11 2 2 3 3 6" xfId="7128" xr:uid="{00000000-0005-0000-0000-000086560000}"/>
    <cellStyle name="Normal 11 2 2 3 3 6 2" xfId="23459" xr:uid="{00000000-0005-0000-0000-000087560000}"/>
    <cellStyle name="Normal 11 2 2 3 3 6 2 2" xfId="49448" xr:uid="{00000000-0005-0000-0000-000088560000}"/>
    <cellStyle name="Normal 11 2 2 3 3 6 3" xfId="15339" xr:uid="{00000000-0005-0000-0000-000089560000}"/>
    <cellStyle name="Normal 11 2 2 3 3 6 3 2" xfId="41328" xr:uid="{00000000-0005-0000-0000-00008A560000}"/>
    <cellStyle name="Normal 11 2 2 3 3 6 4" xfId="33175" xr:uid="{00000000-0005-0000-0000-00008B560000}"/>
    <cellStyle name="Normal 11 2 2 3 3 7" xfId="7931" xr:uid="{00000000-0005-0000-0000-00008C560000}"/>
    <cellStyle name="Normal 11 2 2 3 3 7 2" xfId="24262" xr:uid="{00000000-0005-0000-0000-00008D560000}"/>
    <cellStyle name="Normal 11 2 2 3 3 7 2 2" xfId="50251" xr:uid="{00000000-0005-0000-0000-00008E560000}"/>
    <cellStyle name="Normal 11 2 2 3 3 7 3" xfId="16142" xr:uid="{00000000-0005-0000-0000-00008F560000}"/>
    <cellStyle name="Normal 11 2 2 3 3 7 3 2" xfId="42131" xr:uid="{00000000-0005-0000-0000-000090560000}"/>
    <cellStyle name="Normal 11 2 2 3 3 7 4" xfId="33978" xr:uid="{00000000-0005-0000-0000-000091560000}"/>
    <cellStyle name="Normal 11 2 2 3 3 8" xfId="9652" xr:uid="{00000000-0005-0000-0000-000092560000}"/>
    <cellStyle name="Normal 11 2 2 3 3 8 2" xfId="25933" xr:uid="{00000000-0005-0000-0000-000093560000}"/>
    <cellStyle name="Normal 11 2 2 3 3 8 2 2" xfId="51922" xr:uid="{00000000-0005-0000-0000-000094560000}"/>
    <cellStyle name="Normal 11 2 2 3 3 8 3" xfId="17813" xr:uid="{00000000-0005-0000-0000-000095560000}"/>
    <cellStyle name="Normal 11 2 2 3 3 8 3 2" xfId="43802" xr:uid="{00000000-0005-0000-0000-000096560000}"/>
    <cellStyle name="Normal 11 2 2 3 3 8 4" xfId="35650" xr:uid="{00000000-0005-0000-0000-000097560000}"/>
    <cellStyle name="Normal 11 2 2 3 3 9" xfId="10436" xr:uid="{00000000-0005-0000-0000-000098560000}"/>
    <cellStyle name="Normal 11 2 2 3 3 9 2" xfId="18559" xr:uid="{00000000-0005-0000-0000-000099560000}"/>
    <cellStyle name="Normal 11 2 2 3 3 9 2 2" xfId="44548" xr:uid="{00000000-0005-0000-0000-00009A560000}"/>
    <cellStyle name="Normal 11 2 2 3 3 9 3" xfId="36425" xr:uid="{00000000-0005-0000-0000-00009B560000}"/>
    <cellStyle name="Normal 11 2 2 3 4" xfId="716" xr:uid="{00000000-0005-0000-0000-00009C560000}"/>
    <cellStyle name="Normal 11 2 2 3 4 10" xfId="54860" xr:uid="{00000000-0005-0000-0000-00009D560000}"/>
    <cellStyle name="Normal 11 2 2 3 4 2" xfId="5459" xr:uid="{00000000-0005-0000-0000-00009E560000}"/>
    <cellStyle name="Normal 11 2 2 3 4 2 2" xfId="21848" xr:uid="{00000000-0005-0000-0000-00009F560000}"/>
    <cellStyle name="Normal 11 2 2 3 4 2 2 2" xfId="47837" xr:uid="{00000000-0005-0000-0000-0000A0560000}"/>
    <cellStyle name="Normal 11 2 2 3 4 2 3" xfId="13728" xr:uid="{00000000-0005-0000-0000-0000A1560000}"/>
    <cellStyle name="Normal 11 2 2 3 4 2 3 2" xfId="39717" xr:uid="{00000000-0005-0000-0000-0000A2560000}"/>
    <cellStyle name="Normal 11 2 2 3 4 2 4" xfId="31564" xr:uid="{00000000-0005-0000-0000-0000A3560000}"/>
    <cellStyle name="Normal 11 2 2 3 4 3" xfId="8291" xr:uid="{00000000-0005-0000-0000-0000A4560000}"/>
    <cellStyle name="Normal 11 2 2 3 4 3 2" xfId="24622" xr:uid="{00000000-0005-0000-0000-0000A5560000}"/>
    <cellStyle name="Normal 11 2 2 3 4 3 2 2" xfId="50611" xr:uid="{00000000-0005-0000-0000-0000A6560000}"/>
    <cellStyle name="Normal 11 2 2 3 4 3 3" xfId="16502" xr:uid="{00000000-0005-0000-0000-0000A7560000}"/>
    <cellStyle name="Normal 11 2 2 3 4 3 3 2" xfId="42491" xr:uid="{00000000-0005-0000-0000-0000A8560000}"/>
    <cellStyle name="Normal 11 2 2 3 4 3 4" xfId="34338" xr:uid="{00000000-0005-0000-0000-0000A9560000}"/>
    <cellStyle name="Normal 11 2 2 3 4 4" xfId="9351" xr:uid="{00000000-0005-0000-0000-0000AA560000}"/>
    <cellStyle name="Normal 11 2 2 3 4 4 2" xfId="25638" xr:uid="{00000000-0005-0000-0000-0000AB560000}"/>
    <cellStyle name="Normal 11 2 2 3 4 4 2 2" xfId="51627" xr:uid="{00000000-0005-0000-0000-0000AC560000}"/>
    <cellStyle name="Normal 11 2 2 3 4 4 3" xfId="17518" xr:uid="{00000000-0005-0000-0000-0000AD560000}"/>
    <cellStyle name="Normal 11 2 2 3 4 4 3 2" xfId="43507" xr:uid="{00000000-0005-0000-0000-0000AE560000}"/>
    <cellStyle name="Normal 11 2 2 3 4 4 4" xfId="35355" xr:uid="{00000000-0005-0000-0000-0000AF560000}"/>
    <cellStyle name="Normal 11 2 2 3 4 5" xfId="19727" xr:uid="{00000000-0005-0000-0000-0000B0560000}"/>
    <cellStyle name="Normal 11 2 2 3 4 5 2" xfId="45716" xr:uid="{00000000-0005-0000-0000-0000B1560000}"/>
    <cellStyle name="Normal 11 2 2 3 4 6" xfId="11607" xr:uid="{00000000-0005-0000-0000-0000B2560000}"/>
    <cellStyle name="Normal 11 2 2 3 4 6 2" xfId="37596" xr:uid="{00000000-0005-0000-0000-0000B3560000}"/>
    <cellStyle name="Normal 11 2 2 3 4 7" xfId="27192" xr:uid="{00000000-0005-0000-0000-0000B4560000}"/>
    <cellStyle name="Normal 11 2 2 3 4 7 2" xfId="53181" xr:uid="{00000000-0005-0000-0000-0000B5560000}"/>
    <cellStyle name="Normal 11 2 2 3 4 8" xfId="3254" xr:uid="{00000000-0005-0000-0000-0000B6560000}"/>
    <cellStyle name="Normal 11 2 2 3 4 9" xfId="29437" xr:uid="{00000000-0005-0000-0000-0000B7560000}"/>
    <cellStyle name="Normal 11 2 2 3 5" xfId="3964" xr:uid="{00000000-0005-0000-0000-0000B8560000}"/>
    <cellStyle name="Normal 11 2 2 3 5 2" xfId="20393" xr:uid="{00000000-0005-0000-0000-0000B9560000}"/>
    <cellStyle name="Normal 11 2 2 3 5 2 2" xfId="46382" xr:uid="{00000000-0005-0000-0000-0000BA560000}"/>
    <cellStyle name="Normal 11 2 2 3 5 3" xfId="12273" xr:uid="{00000000-0005-0000-0000-0000BB560000}"/>
    <cellStyle name="Normal 11 2 2 3 5 3 2" xfId="38262" xr:uid="{00000000-0005-0000-0000-0000BC560000}"/>
    <cellStyle name="Normal 11 2 2 3 5 4" xfId="30107" xr:uid="{00000000-0005-0000-0000-0000BD560000}"/>
    <cellStyle name="Normal 11 2 2 3 6" xfId="4633" xr:uid="{00000000-0005-0000-0000-0000BE560000}"/>
    <cellStyle name="Normal 11 2 2 3 6 2" xfId="21039" xr:uid="{00000000-0005-0000-0000-0000BF560000}"/>
    <cellStyle name="Normal 11 2 2 3 6 2 2" xfId="47028" xr:uid="{00000000-0005-0000-0000-0000C0560000}"/>
    <cellStyle name="Normal 11 2 2 3 6 3" xfId="12919" xr:uid="{00000000-0005-0000-0000-0000C1560000}"/>
    <cellStyle name="Normal 11 2 2 3 6 3 2" xfId="38908" xr:uid="{00000000-0005-0000-0000-0000C2560000}"/>
    <cellStyle name="Normal 11 2 2 3 6 4" xfId="30753" xr:uid="{00000000-0005-0000-0000-0000C3560000}"/>
    <cellStyle name="Normal 11 2 2 3 7" xfId="6161" xr:uid="{00000000-0005-0000-0000-0000C4560000}"/>
    <cellStyle name="Normal 11 2 2 3 7 2" xfId="22514" xr:uid="{00000000-0005-0000-0000-0000C5560000}"/>
    <cellStyle name="Normal 11 2 2 3 7 2 2" xfId="48503" xr:uid="{00000000-0005-0000-0000-0000C6560000}"/>
    <cellStyle name="Normal 11 2 2 3 7 3" xfId="14394" xr:uid="{00000000-0005-0000-0000-0000C7560000}"/>
    <cellStyle name="Normal 11 2 2 3 7 3 2" xfId="40383" xr:uid="{00000000-0005-0000-0000-0000C8560000}"/>
    <cellStyle name="Normal 11 2 2 3 7 4" xfId="32230" xr:uid="{00000000-0005-0000-0000-0000C9560000}"/>
    <cellStyle name="Normal 11 2 2 3 8" xfId="6836" xr:uid="{00000000-0005-0000-0000-0000CA560000}"/>
    <cellStyle name="Normal 11 2 2 3 8 2" xfId="23167" xr:uid="{00000000-0005-0000-0000-0000CB560000}"/>
    <cellStyle name="Normal 11 2 2 3 8 2 2" xfId="49156" xr:uid="{00000000-0005-0000-0000-0000CC560000}"/>
    <cellStyle name="Normal 11 2 2 3 8 3" xfId="15047" xr:uid="{00000000-0005-0000-0000-0000CD560000}"/>
    <cellStyle name="Normal 11 2 2 3 8 3 2" xfId="41036" xr:uid="{00000000-0005-0000-0000-0000CE560000}"/>
    <cellStyle name="Normal 11 2 2 3 8 4" xfId="32883" xr:uid="{00000000-0005-0000-0000-0000CF560000}"/>
    <cellStyle name="Normal 11 2 2 3 9" xfId="7482" xr:uid="{00000000-0005-0000-0000-0000D0560000}"/>
    <cellStyle name="Normal 11 2 2 3 9 2" xfId="23813" xr:uid="{00000000-0005-0000-0000-0000D1560000}"/>
    <cellStyle name="Normal 11 2 2 3 9 2 2" xfId="49802" xr:uid="{00000000-0005-0000-0000-0000D2560000}"/>
    <cellStyle name="Normal 11 2 2 3 9 3" xfId="15693" xr:uid="{00000000-0005-0000-0000-0000D3560000}"/>
    <cellStyle name="Normal 11 2 2 3 9 3 2" xfId="41682" xr:uid="{00000000-0005-0000-0000-0000D4560000}"/>
    <cellStyle name="Normal 11 2 2 3 9 4" xfId="33529" xr:uid="{00000000-0005-0000-0000-0000D5560000}"/>
    <cellStyle name="Normal 11 2 2 4" xfId="214" xr:uid="{00000000-0005-0000-0000-0000D6560000}"/>
    <cellStyle name="Normal 11 2 2 4 10" xfId="10198" xr:uid="{00000000-0005-0000-0000-0000D7560000}"/>
    <cellStyle name="Normal 11 2 2 4 10 2" xfId="18321" xr:uid="{00000000-0005-0000-0000-0000D8560000}"/>
    <cellStyle name="Normal 11 2 2 4 10 2 2" xfId="44310" xr:uid="{00000000-0005-0000-0000-0000D9560000}"/>
    <cellStyle name="Normal 11 2 2 4 10 3" xfId="36187" xr:uid="{00000000-0005-0000-0000-0000DA560000}"/>
    <cellStyle name="Normal 11 2 2 4 11" xfId="2108" xr:uid="{00000000-0005-0000-0000-0000DB560000}"/>
    <cellStyle name="Normal 11 2 2 4 11 2" xfId="18972" xr:uid="{00000000-0005-0000-0000-0000DC560000}"/>
    <cellStyle name="Normal 11 2 2 4 11 2 2" xfId="44961" xr:uid="{00000000-0005-0000-0000-0000DD560000}"/>
    <cellStyle name="Normal 11 2 2 4 11 3" xfId="28602" xr:uid="{00000000-0005-0000-0000-0000DE560000}"/>
    <cellStyle name="Normal 11 2 2 4 12" xfId="10852" xr:uid="{00000000-0005-0000-0000-0000DF560000}"/>
    <cellStyle name="Normal 11 2 2 4 12 2" xfId="36841" xr:uid="{00000000-0005-0000-0000-0000E0560000}"/>
    <cellStyle name="Normal 11 2 2 4 13" xfId="26436" xr:uid="{00000000-0005-0000-0000-0000E1560000}"/>
    <cellStyle name="Normal 11 2 2 4 13 2" xfId="52425" xr:uid="{00000000-0005-0000-0000-0000E2560000}"/>
    <cellStyle name="Normal 11 2 2 4 14" xfId="1454" xr:uid="{00000000-0005-0000-0000-0000E3560000}"/>
    <cellStyle name="Normal 11 2 2 4 14 2" xfId="53907" xr:uid="{00000000-0005-0000-0000-0000E4560000}"/>
    <cellStyle name="Normal 11 2 2 4 15" xfId="27945" xr:uid="{00000000-0005-0000-0000-0000E5560000}"/>
    <cellStyle name="Normal 11 2 2 4 16" xfId="54474" xr:uid="{00000000-0005-0000-0000-0000E6560000}"/>
    <cellStyle name="Normal 11 2 2 4 2" xfId="1083" xr:uid="{00000000-0005-0000-0000-0000E7560000}"/>
    <cellStyle name="Normal 11 2 2 4 2 10" xfId="2885" xr:uid="{00000000-0005-0000-0000-0000E8560000}"/>
    <cellStyle name="Normal 11 2 2 4 2 10 2" xfId="19369" xr:uid="{00000000-0005-0000-0000-0000E9560000}"/>
    <cellStyle name="Normal 11 2 2 4 2 10 2 2" xfId="45358" xr:uid="{00000000-0005-0000-0000-0000EA560000}"/>
    <cellStyle name="Normal 11 2 2 4 2 10 3" xfId="29076" xr:uid="{00000000-0005-0000-0000-0000EB560000}"/>
    <cellStyle name="Normal 11 2 2 4 2 11" xfId="11249" xr:uid="{00000000-0005-0000-0000-0000EC560000}"/>
    <cellStyle name="Normal 11 2 2 4 2 11 2" xfId="37238" xr:uid="{00000000-0005-0000-0000-0000ED560000}"/>
    <cellStyle name="Normal 11 2 2 4 2 12" xfId="26834" xr:uid="{00000000-0005-0000-0000-0000EE560000}"/>
    <cellStyle name="Normal 11 2 2 4 2 12 2" xfId="52823" xr:uid="{00000000-0005-0000-0000-0000EF560000}"/>
    <cellStyle name="Normal 11 2 2 4 2 13" xfId="1747" xr:uid="{00000000-0005-0000-0000-0000F0560000}"/>
    <cellStyle name="Normal 11 2 2 4 2 13 2" xfId="54200" xr:uid="{00000000-0005-0000-0000-0000F1560000}"/>
    <cellStyle name="Normal 11 2 2 4 2 14" xfId="28241" xr:uid="{00000000-0005-0000-0000-0000F2560000}"/>
    <cellStyle name="Normal 11 2 2 4 2 15" xfId="55207" xr:uid="{00000000-0005-0000-0000-0000F3560000}"/>
    <cellStyle name="Normal 11 2 2 4 2 2" xfId="3606" xr:uid="{00000000-0005-0000-0000-0000F4560000}"/>
    <cellStyle name="Normal 11 2 2 4 2 2 2" xfId="5810" xr:uid="{00000000-0005-0000-0000-0000F5560000}"/>
    <cellStyle name="Normal 11 2 2 4 2 2 2 2" xfId="22199" xr:uid="{00000000-0005-0000-0000-0000F6560000}"/>
    <cellStyle name="Normal 11 2 2 4 2 2 2 2 2" xfId="48188" xr:uid="{00000000-0005-0000-0000-0000F7560000}"/>
    <cellStyle name="Normal 11 2 2 4 2 2 2 3" xfId="14079" xr:uid="{00000000-0005-0000-0000-0000F8560000}"/>
    <cellStyle name="Normal 11 2 2 4 2 2 2 3 2" xfId="40068" xr:uid="{00000000-0005-0000-0000-0000F9560000}"/>
    <cellStyle name="Normal 11 2 2 4 2 2 2 4" xfId="31915" xr:uid="{00000000-0005-0000-0000-0000FA560000}"/>
    <cellStyle name="Normal 11 2 2 4 2 2 3" xfId="8642" xr:uid="{00000000-0005-0000-0000-0000FB560000}"/>
    <cellStyle name="Normal 11 2 2 4 2 2 3 2" xfId="24973" xr:uid="{00000000-0005-0000-0000-0000FC560000}"/>
    <cellStyle name="Normal 11 2 2 4 2 2 3 2 2" xfId="50962" xr:uid="{00000000-0005-0000-0000-0000FD560000}"/>
    <cellStyle name="Normal 11 2 2 4 2 2 3 3" xfId="16853" xr:uid="{00000000-0005-0000-0000-0000FE560000}"/>
    <cellStyle name="Normal 11 2 2 4 2 2 3 3 2" xfId="42842" xr:uid="{00000000-0005-0000-0000-0000FF560000}"/>
    <cellStyle name="Normal 11 2 2 4 2 2 3 4" xfId="34689" xr:uid="{00000000-0005-0000-0000-000000570000}"/>
    <cellStyle name="Normal 11 2 2 4 2 2 4" xfId="20078" xr:uid="{00000000-0005-0000-0000-000001570000}"/>
    <cellStyle name="Normal 11 2 2 4 2 2 4 2" xfId="46067" xr:uid="{00000000-0005-0000-0000-000002570000}"/>
    <cellStyle name="Normal 11 2 2 4 2 2 5" xfId="11958" xr:uid="{00000000-0005-0000-0000-000003570000}"/>
    <cellStyle name="Normal 11 2 2 4 2 2 5 2" xfId="37947" xr:uid="{00000000-0005-0000-0000-000004570000}"/>
    <cellStyle name="Normal 11 2 2 4 2 2 6" xfId="27543" xr:uid="{00000000-0005-0000-0000-000005570000}"/>
    <cellStyle name="Normal 11 2 2 4 2 2 6 2" xfId="53532" xr:uid="{00000000-0005-0000-0000-000006570000}"/>
    <cellStyle name="Normal 11 2 2 4 2 2 7" xfId="29789" xr:uid="{00000000-0005-0000-0000-000007570000}"/>
    <cellStyle name="Normal 11 2 2 4 2 3" xfId="4331" xr:uid="{00000000-0005-0000-0000-000008570000}"/>
    <cellStyle name="Normal 11 2 2 4 2 3 2" xfId="20740" xr:uid="{00000000-0005-0000-0000-000009570000}"/>
    <cellStyle name="Normal 11 2 2 4 2 3 2 2" xfId="46729" xr:uid="{00000000-0005-0000-0000-00000A570000}"/>
    <cellStyle name="Normal 11 2 2 4 2 3 3" xfId="12620" xr:uid="{00000000-0005-0000-0000-00000B570000}"/>
    <cellStyle name="Normal 11 2 2 4 2 3 3 2" xfId="38609" xr:uid="{00000000-0005-0000-0000-00000C570000}"/>
    <cellStyle name="Normal 11 2 2 4 2 3 4" xfId="30454" xr:uid="{00000000-0005-0000-0000-00000D570000}"/>
    <cellStyle name="Normal 11 2 2 4 2 4" xfId="5093" xr:uid="{00000000-0005-0000-0000-00000E570000}"/>
    <cellStyle name="Normal 11 2 2 4 2 4 2" xfId="21490" xr:uid="{00000000-0005-0000-0000-00000F570000}"/>
    <cellStyle name="Normal 11 2 2 4 2 4 2 2" xfId="47479" xr:uid="{00000000-0005-0000-0000-000010570000}"/>
    <cellStyle name="Normal 11 2 2 4 2 4 3" xfId="13370" xr:uid="{00000000-0005-0000-0000-000011570000}"/>
    <cellStyle name="Normal 11 2 2 4 2 4 3 2" xfId="39359" xr:uid="{00000000-0005-0000-0000-000012570000}"/>
    <cellStyle name="Normal 11 2 2 4 2 4 4" xfId="31206" xr:uid="{00000000-0005-0000-0000-000013570000}"/>
    <cellStyle name="Normal 11 2 2 4 2 5" xfId="6527" xr:uid="{00000000-0005-0000-0000-000014570000}"/>
    <cellStyle name="Normal 11 2 2 4 2 5 2" xfId="22861" xr:uid="{00000000-0005-0000-0000-000015570000}"/>
    <cellStyle name="Normal 11 2 2 4 2 5 2 2" xfId="48850" xr:uid="{00000000-0005-0000-0000-000016570000}"/>
    <cellStyle name="Normal 11 2 2 4 2 5 3" xfId="14741" xr:uid="{00000000-0005-0000-0000-000017570000}"/>
    <cellStyle name="Normal 11 2 2 4 2 5 3 2" xfId="40730" xr:uid="{00000000-0005-0000-0000-000018570000}"/>
    <cellStyle name="Normal 11 2 2 4 2 5 4" xfId="32577" xr:uid="{00000000-0005-0000-0000-000019570000}"/>
    <cellStyle name="Normal 11 2 2 4 2 6" xfId="7183" xr:uid="{00000000-0005-0000-0000-00001A570000}"/>
    <cellStyle name="Normal 11 2 2 4 2 6 2" xfId="23514" xr:uid="{00000000-0005-0000-0000-00001B570000}"/>
    <cellStyle name="Normal 11 2 2 4 2 6 2 2" xfId="49503" xr:uid="{00000000-0005-0000-0000-00001C570000}"/>
    <cellStyle name="Normal 11 2 2 4 2 6 3" xfId="15394" xr:uid="{00000000-0005-0000-0000-00001D570000}"/>
    <cellStyle name="Normal 11 2 2 4 2 6 3 2" xfId="41383" xr:uid="{00000000-0005-0000-0000-00001E570000}"/>
    <cellStyle name="Normal 11 2 2 4 2 6 4" xfId="33230" xr:uid="{00000000-0005-0000-0000-00001F570000}"/>
    <cellStyle name="Normal 11 2 2 4 2 7" xfId="7933" xr:uid="{00000000-0005-0000-0000-000020570000}"/>
    <cellStyle name="Normal 11 2 2 4 2 7 2" xfId="24264" xr:uid="{00000000-0005-0000-0000-000021570000}"/>
    <cellStyle name="Normal 11 2 2 4 2 7 2 2" xfId="50253" xr:uid="{00000000-0005-0000-0000-000022570000}"/>
    <cellStyle name="Normal 11 2 2 4 2 7 3" xfId="16144" xr:uid="{00000000-0005-0000-0000-000023570000}"/>
    <cellStyle name="Normal 11 2 2 4 2 7 3 2" xfId="42133" xr:uid="{00000000-0005-0000-0000-000024570000}"/>
    <cellStyle name="Normal 11 2 2 4 2 7 4" xfId="33980" xr:uid="{00000000-0005-0000-0000-000025570000}"/>
    <cellStyle name="Normal 11 2 2 4 2 8" xfId="9707" xr:uid="{00000000-0005-0000-0000-000026570000}"/>
    <cellStyle name="Normal 11 2 2 4 2 8 2" xfId="25988" xr:uid="{00000000-0005-0000-0000-000027570000}"/>
    <cellStyle name="Normal 11 2 2 4 2 8 2 2" xfId="51977" xr:uid="{00000000-0005-0000-0000-000028570000}"/>
    <cellStyle name="Normal 11 2 2 4 2 8 3" xfId="17868" xr:uid="{00000000-0005-0000-0000-000029570000}"/>
    <cellStyle name="Normal 11 2 2 4 2 8 3 2" xfId="43857" xr:uid="{00000000-0005-0000-0000-00002A570000}"/>
    <cellStyle name="Normal 11 2 2 4 2 8 4" xfId="35705" xr:uid="{00000000-0005-0000-0000-00002B570000}"/>
    <cellStyle name="Normal 11 2 2 4 2 9" xfId="10491" xr:uid="{00000000-0005-0000-0000-00002C570000}"/>
    <cellStyle name="Normal 11 2 2 4 2 9 2" xfId="18614" xr:uid="{00000000-0005-0000-0000-00002D570000}"/>
    <cellStyle name="Normal 11 2 2 4 2 9 2 2" xfId="44603" xr:uid="{00000000-0005-0000-0000-00002E570000}"/>
    <cellStyle name="Normal 11 2 2 4 2 9 3" xfId="36480" xr:uid="{00000000-0005-0000-0000-00002F570000}"/>
    <cellStyle name="Normal 11 2 2 4 3" xfId="778" xr:uid="{00000000-0005-0000-0000-000030570000}"/>
    <cellStyle name="Normal 11 2 2 4 3 10" xfId="54914" xr:uid="{00000000-0005-0000-0000-000031570000}"/>
    <cellStyle name="Normal 11 2 2 4 3 2" xfId="5513" xr:uid="{00000000-0005-0000-0000-000032570000}"/>
    <cellStyle name="Normal 11 2 2 4 3 2 2" xfId="21902" xr:uid="{00000000-0005-0000-0000-000033570000}"/>
    <cellStyle name="Normal 11 2 2 4 3 2 2 2" xfId="47891" xr:uid="{00000000-0005-0000-0000-000034570000}"/>
    <cellStyle name="Normal 11 2 2 4 3 2 3" xfId="13782" xr:uid="{00000000-0005-0000-0000-000035570000}"/>
    <cellStyle name="Normal 11 2 2 4 3 2 3 2" xfId="39771" xr:uid="{00000000-0005-0000-0000-000036570000}"/>
    <cellStyle name="Normal 11 2 2 4 3 2 4" xfId="31618" xr:uid="{00000000-0005-0000-0000-000037570000}"/>
    <cellStyle name="Normal 11 2 2 4 3 3" xfId="8345" xr:uid="{00000000-0005-0000-0000-000038570000}"/>
    <cellStyle name="Normal 11 2 2 4 3 3 2" xfId="24676" xr:uid="{00000000-0005-0000-0000-000039570000}"/>
    <cellStyle name="Normal 11 2 2 4 3 3 2 2" xfId="50665" xr:uid="{00000000-0005-0000-0000-00003A570000}"/>
    <cellStyle name="Normal 11 2 2 4 3 3 3" xfId="16556" xr:uid="{00000000-0005-0000-0000-00003B570000}"/>
    <cellStyle name="Normal 11 2 2 4 3 3 3 2" xfId="42545" xr:uid="{00000000-0005-0000-0000-00003C570000}"/>
    <cellStyle name="Normal 11 2 2 4 3 3 4" xfId="34392" xr:uid="{00000000-0005-0000-0000-00003D570000}"/>
    <cellStyle name="Normal 11 2 2 4 3 4" xfId="9408" xr:uid="{00000000-0005-0000-0000-00003E570000}"/>
    <cellStyle name="Normal 11 2 2 4 3 4 2" xfId="25693" xr:uid="{00000000-0005-0000-0000-00003F570000}"/>
    <cellStyle name="Normal 11 2 2 4 3 4 2 2" xfId="51682" xr:uid="{00000000-0005-0000-0000-000040570000}"/>
    <cellStyle name="Normal 11 2 2 4 3 4 3" xfId="17573" xr:uid="{00000000-0005-0000-0000-000041570000}"/>
    <cellStyle name="Normal 11 2 2 4 3 4 3 2" xfId="43562" xr:uid="{00000000-0005-0000-0000-000042570000}"/>
    <cellStyle name="Normal 11 2 2 4 3 4 4" xfId="35410" xr:uid="{00000000-0005-0000-0000-000043570000}"/>
    <cellStyle name="Normal 11 2 2 4 3 5" xfId="19781" xr:uid="{00000000-0005-0000-0000-000044570000}"/>
    <cellStyle name="Normal 11 2 2 4 3 5 2" xfId="45770" xr:uid="{00000000-0005-0000-0000-000045570000}"/>
    <cellStyle name="Normal 11 2 2 4 3 6" xfId="11661" xr:uid="{00000000-0005-0000-0000-000046570000}"/>
    <cellStyle name="Normal 11 2 2 4 3 6 2" xfId="37650" xr:uid="{00000000-0005-0000-0000-000047570000}"/>
    <cellStyle name="Normal 11 2 2 4 3 7" xfId="27246" xr:uid="{00000000-0005-0000-0000-000048570000}"/>
    <cellStyle name="Normal 11 2 2 4 3 7 2" xfId="53235" xr:uid="{00000000-0005-0000-0000-000049570000}"/>
    <cellStyle name="Normal 11 2 2 4 3 8" xfId="3308" xr:uid="{00000000-0005-0000-0000-00004A570000}"/>
    <cellStyle name="Normal 11 2 2 4 3 9" xfId="29491" xr:uid="{00000000-0005-0000-0000-00004B570000}"/>
    <cellStyle name="Normal 11 2 2 4 4" xfId="4026" xr:uid="{00000000-0005-0000-0000-00004C570000}"/>
    <cellStyle name="Normal 11 2 2 4 4 2" xfId="20447" xr:uid="{00000000-0005-0000-0000-00004D570000}"/>
    <cellStyle name="Normal 11 2 2 4 4 2 2" xfId="46436" xr:uid="{00000000-0005-0000-0000-00004E570000}"/>
    <cellStyle name="Normal 11 2 2 4 4 3" xfId="12327" xr:uid="{00000000-0005-0000-0000-00004F570000}"/>
    <cellStyle name="Normal 11 2 2 4 4 3 2" xfId="38316" xr:uid="{00000000-0005-0000-0000-000050570000}"/>
    <cellStyle name="Normal 11 2 2 4 4 4" xfId="30161" xr:uid="{00000000-0005-0000-0000-000051570000}"/>
    <cellStyle name="Normal 11 2 2 4 5" xfId="4687" xr:uid="{00000000-0005-0000-0000-000052570000}"/>
    <cellStyle name="Normal 11 2 2 4 5 2" xfId="21093" xr:uid="{00000000-0005-0000-0000-000053570000}"/>
    <cellStyle name="Normal 11 2 2 4 5 2 2" xfId="47082" xr:uid="{00000000-0005-0000-0000-000054570000}"/>
    <cellStyle name="Normal 11 2 2 4 5 3" xfId="12973" xr:uid="{00000000-0005-0000-0000-000055570000}"/>
    <cellStyle name="Normal 11 2 2 4 5 3 2" xfId="38962" xr:uid="{00000000-0005-0000-0000-000056570000}"/>
    <cellStyle name="Normal 11 2 2 4 5 4" xfId="30807" xr:uid="{00000000-0005-0000-0000-000057570000}"/>
    <cellStyle name="Normal 11 2 2 4 6" xfId="6223" xr:uid="{00000000-0005-0000-0000-000058570000}"/>
    <cellStyle name="Normal 11 2 2 4 6 2" xfId="22568" xr:uid="{00000000-0005-0000-0000-000059570000}"/>
    <cellStyle name="Normal 11 2 2 4 6 2 2" xfId="48557" xr:uid="{00000000-0005-0000-0000-00005A570000}"/>
    <cellStyle name="Normal 11 2 2 4 6 3" xfId="14448" xr:uid="{00000000-0005-0000-0000-00005B570000}"/>
    <cellStyle name="Normal 11 2 2 4 6 3 2" xfId="40437" xr:uid="{00000000-0005-0000-0000-00005C570000}"/>
    <cellStyle name="Normal 11 2 2 4 6 4" xfId="32284" xr:uid="{00000000-0005-0000-0000-00005D570000}"/>
    <cellStyle name="Normal 11 2 2 4 7" xfId="6890" xr:uid="{00000000-0005-0000-0000-00005E570000}"/>
    <cellStyle name="Normal 11 2 2 4 7 2" xfId="23221" xr:uid="{00000000-0005-0000-0000-00005F570000}"/>
    <cellStyle name="Normal 11 2 2 4 7 2 2" xfId="49210" xr:uid="{00000000-0005-0000-0000-000060570000}"/>
    <cellStyle name="Normal 11 2 2 4 7 3" xfId="15101" xr:uid="{00000000-0005-0000-0000-000061570000}"/>
    <cellStyle name="Normal 11 2 2 4 7 3 2" xfId="41090" xr:uid="{00000000-0005-0000-0000-000062570000}"/>
    <cellStyle name="Normal 11 2 2 4 7 4" xfId="32937" xr:uid="{00000000-0005-0000-0000-000063570000}"/>
    <cellStyle name="Normal 11 2 2 4 8" xfId="7536" xr:uid="{00000000-0005-0000-0000-000064570000}"/>
    <cellStyle name="Normal 11 2 2 4 8 2" xfId="23867" xr:uid="{00000000-0005-0000-0000-000065570000}"/>
    <cellStyle name="Normal 11 2 2 4 8 2 2" xfId="49856" xr:uid="{00000000-0005-0000-0000-000066570000}"/>
    <cellStyle name="Normal 11 2 2 4 8 3" xfId="15747" xr:uid="{00000000-0005-0000-0000-000067570000}"/>
    <cellStyle name="Normal 11 2 2 4 8 3 2" xfId="41736" xr:uid="{00000000-0005-0000-0000-000068570000}"/>
    <cellStyle name="Normal 11 2 2 4 8 4" xfId="33583" xr:uid="{00000000-0005-0000-0000-000069570000}"/>
    <cellStyle name="Normal 11 2 2 4 9" xfId="8918" xr:uid="{00000000-0005-0000-0000-00006A570000}"/>
    <cellStyle name="Normal 11 2 2 4 9 2" xfId="25249" xr:uid="{00000000-0005-0000-0000-00006B570000}"/>
    <cellStyle name="Normal 11 2 2 4 9 2 2" xfId="51238" xr:uid="{00000000-0005-0000-0000-00006C570000}"/>
    <cellStyle name="Normal 11 2 2 4 9 3" xfId="17129" xr:uid="{00000000-0005-0000-0000-00006D570000}"/>
    <cellStyle name="Normal 11 2 2 4 9 3 2" xfId="43118" xr:uid="{00000000-0005-0000-0000-00006E570000}"/>
    <cellStyle name="Normal 11 2 2 4 9 4" xfId="34965" xr:uid="{00000000-0005-0000-0000-00006F570000}"/>
    <cellStyle name="Normal 11 2 2 5" xfId="215" xr:uid="{00000000-0005-0000-0000-000070570000}"/>
    <cellStyle name="Normal 11 2 2 5 10" xfId="10359" xr:uid="{00000000-0005-0000-0000-000071570000}"/>
    <cellStyle name="Normal 11 2 2 5 10 2" xfId="18482" xr:uid="{00000000-0005-0000-0000-000072570000}"/>
    <cellStyle name="Normal 11 2 2 5 10 2 2" xfId="44471" xr:uid="{00000000-0005-0000-0000-000073570000}"/>
    <cellStyle name="Normal 11 2 2 5 10 3" xfId="36348" xr:uid="{00000000-0005-0000-0000-000074570000}"/>
    <cellStyle name="Normal 11 2 2 5 11" xfId="1965" xr:uid="{00000000-0005-0000-0000-000075570000}"/>
    <cellStyle name="Normal 11 2 2 5 11 2" xfId="18829" xr:uid="{00000000-0005-0000-0000-000076570000}"/>
    <cellStyle name="Normal 11 2 2 5 11 2 2" xfId="44818" xr:uid="{00000000-0005-0000-0000-000077570000}"/>
    <cellStyle name="Normal 11 2 2 5 11 3" xfId="28459" xr:uid="{00000000-0005-0000-0000-000078570000}"/>
    <cellStyle name="Normal 11 2 2 5 12" xfId="10709" xr:uid="{00000000-0005-0000-0000-000079570000}"/>
    <cellStyle name="Normal 11 2 2 5 12 2" xfId="36698" xr:uid="{00000000-0005-0000-0000-00007A570000}"/>
    <cellStyle name="Normal 11 2 2 5 13" xfId="26293" xr:uid="{00000000-0005-0000-0000-00007B570000}"/>
    <cellStyle name="Normal 11 2 2 5 13 2" xfId="52282" xr:uid="{00000000-0005-0000-0000-00007C570000}"/>
    <cellStyle name="Normal 11 2 2 5 14" xfId="1615" xr:uid="{00000000-0005-0000-0000-00007D570000}"/>
    <cellStyle name="Normal 11 2 2 5 14 2" xfId="54068" xr:uid="{00000000-0005-0000-0000-00007E570000}"/>
    <cellStyle name="Normal 11 2 2 5 15" xfId="28109" xr:uid="{00000000-0005-0000-0000-00007F570000}"/>
    <cellStyle name="Normal 11 2 2 5 16" xfId="54475" xr:uid="{00000000-0005-0000-0000-000080570000}"/>
    <cellStyle name="Normal 11 2 2 5 2" xfId="944" xr:uid="{00000000-0005-0000-0000-000081570000}"/>
    <cellStyle name="Normal 11 2 2 5 2 10" xfId="55075" xr:uid="{00000000-0005-0000-0000-000082570000}"/>
    <cellStyle name="Normal 11 2 2 5 2 2" xfId="5094" xr:uid="{00000000-0005-0000-0000-000083570000}"/>
    <cellStyle name="Normal 11 2 2 5 2 2 2" xfId="21491" xr:uid="{00000000-0005-0000-0000-000084570000}"/>
    <cellStyle name="Normal 11 2 2 5 2 2 2 2" xfId="47480" xr:uid="{00000000-0005-0000-0000-000085570000}"/>
    <cellStyle name="Normal 11 2 2 5 2 2 3" xfId="13371" xr:uid="{00000000-0005-0000-0000-000086570000}"/>
    <cellStyle name="Normal 11 2 2 5 2 2 3 2" xfId="39360" xr:uid="{00000000-0005-0000-0000-000087570000}"/>
    <cellStyle name="Normal 11 2 2 5 2 2 4" xfId="31207" xr:uid="{00000000-0005-0000-0000-000088570000}"/>
    <cellStyle name="Normal 11 2 2 5 2 3" xfId="7934" xr:uid="{00000000-0005-0000-0000-000089570000}"/>
    <cellStyle name="Normal 11 2 2 5 2 3 2" xfId="24265" xr:uid="{00000000-0005-0000-0000-00008A570000}"/>
    <cellStyle name="Normal 11 2 2 5 2 3 2 2" xfId="50254" xr:uid="{00000000-0005-0000-0000-00008B570000}"/>
    <cellStyle name="Normal 11 2 2 5 2 3 3" xfId="16145" xr:uid="{00000000-0005-0000-0000-00008C570000}"/>
    <cellStyle name="Normal 11 2 2 5 2 3 3 2" xfId="42134" xr:uid="{00000000-0005-0000-0000-00008D570000}"/>
    <cellStyle name="Normal 11 2 2 5 2 3 4" xfId="33981" xr:uid="{00000000-0005-0000-0000-00008E570000}"/>
    <cellStyle name="Normal 11 2 2 5 2 4" xfId="9572" xr:uid="{00000000-0005-0000-0000-00008F570000}"/>
    <cellStyle name="Normal 11 2 2 5 2 4 2" xfId="25855" xr:uid="{00000000-0005-0000-0000-000090570000}"/>
    <cellStyle name="Normal 11 2 2 5 2 4 2 2" xfId="51844" xr:uid="{00000000-0005-0000-0000-000091570000}"/>
    <cellStyle name="Normal 11 2 2 5 2 4 3" xfId="17735" xr:uid="{00000000-0005-0000-0000-000092570000}"/>
    <cellStyle name="Normal 11 2 2 5 2 4 3 2" xfId="43724" xr:uid="{00000000-0005-0000-0000-000093570000}"/>
    <cellStyle name="Normal 11 2 2 5 2 4 4" xfId="35572" xr:uid="{00000000-0005-0000-0000-000094570000}"/>
    <cellStyle name="Normal 11 2 2 5 2 5" xfId="19370" xr:uid="{00000000-0005-0000-0000-000095570000}"/>
    <cellStyle name="Normal 11 2 2 5 2 5 2" xfId="45359" xr:uid="{00000000-0005-0000-0000-000096570000}"/>
    <cellStyle name="Normal 11 2 2 5 2 6" xfId="11250" xr:uid="{00000000-0005-0000-0000-000097570000}"/>
    <cellStyle name="Normal 11 2 2 5 2 6 2" xfId="37239" xr:uid="{00000000-0005-0000-0000-000098570000}"/>
    <cellStyle name="Normal 11 2 2 5 2 7" xfId="26835" xr:uid="{00000000-0005-0000-0000-000099570000}"/>
    <cellStyle name="Normal 11 2 2 5 2 7 2" xfId="52824" xr:uid="{00000000-0005-0000-0000-00009A570000}"/>
    <cellStyle name="Normal 11 2 2 5 2 8" xfId="2886" xr:uid="{00000000-0005-0000-0000-00009B570000}"/>
    <cellStyle name="Normal 11 2 2 5 2 9" xfId="29077" xr:uid="{00000000-0005-0000-0000-00009C570000}"/>
    <cellStyle name="Normal 11 2 2 5 3" xfId="3460" xr:uid="{00000000-0005-0000-0000-00009D570000}"/>
    <cellStyle name="Normal 11 2 2 5 3 2" xfId="5664" xr:uid="{00000000-0005-0000-0000-00009E570000}"/>
    <cellStyle name="Normal 11 2 2 5 3 2 2" xfId="22053" xr:uid="{00000000-0005-0000-0000-00009F570000}"/>
    <cellStyle name="Normal 11 2 2 5 3 2 2 2" xfId="48042" xr:uid="{00000000-0005-0000-0000-0000A0570000}"/>
    <cellStyle name="Normal 11 2 2 5 3 2 3" xfId="13933" xr:uid="{00000000-0005-0000-0000-0000A1570000}"/>
    <cellStyle name="Normal 11 2 2 5 3 2 3 2" xfId="39922" xr:uid="{00000000-0005-0000-0000-0000A2570000}"/>
    <cellStyle name="Normal 11 2 2 5 3 2 4" xfId="31769" xr:uid="{00000000-0005-0000-0000-0000A3570000}"/>
    <cellStyle name="Normal 11 2 2 5 3 3" xfId="8496" xr:uid="{00000000-0005-0000-0000-0000A4570000}"/>
    <cellStyle name="Normal 11 2 2 5 3 3 2" xfId="24827" xr:uid="{00000000-0005-0000-0000-0000A5570000}"/>
    <cellStyle name="Normal 11 2 2 5 3 3 2 2" xfId="50816" xr:uid="{00000000-0005-0000-0000-0000A6570000}"/>
    <cellStyle name="Normal 11 2 2 5 3 3 3" xfId="16707" xr:uid="{00000000-0005-0000-0000-0000A7570000}"/>
    <cellStyle name="Normal 11 2 2 5 3 3 3 2" xfId="42696" xr:uid="{00000000-0005-0000-0000-0000A8570000}"/>
    <cellStyle name="Normal 11 2 2 5 3 3 4" xfId="34543" xr:uid="{00000000-0005-0000-0000-0000A9570000}"/>
    <cellStyle name="Normal 11 2 2 5 3 4" xfId="19932" xr:uid="{00000000-0005-0000-0000-0000AA570000}"/>
    <cellStyle name="Normal 11 2 2 5 3 4 2" xfId="45921" xr:uid="{00000000-0005-0000-0000-0000AB570000}"/>
    <cellStyle name="Normal 11 2 2 5 3 5" xfId="11812" xr:uid="{00000000-0005-0000-0000-0000AC570000}"/>
    <cellStyle name="Normal 11 2 2 5 3 5 2" xfId="37801" xr:uid="{00000000-0005-0000-0000-0000AD570000}"/>
    <cellStyle name="Normal 11 2 2 5 3 6" xfId="27397" xr:uid="{00000000-0005-0000-0000-0000AE570000}"/>
    <cellStyle name="Normal 11 2 2 5 3 6 2" xfId="53386" xr:uid="{00000000-0005-0000-0000-0000AF570000}"/>
    <cellStyle name="Normal 11 2 2 5 3 7" xfId="29643" xr:uid="{00000000-0005-0000-0000-0000B0570000}"/>
    <cellStyle name="Normal 11 2 2 5 4" xfId="4192" xr:uid="{00000000-0005-0000-0000-0000B1570000}"/>
    <cellStyle name="Normal 11 2 2 5 4 2" xfId="20608" xr:uid="{00000000-0005-0000-0000-0000B2570000}"/>
    <cellStyle name="Normal 11 2 2 5 4 2 2" xfId="46597" xr:uid="{00000000-0005-0000-0000-0000B3570000}"/>
    <cellStyle name="Normal 11 2 2 5 4 3" xfId="12488" xr:uid="{00000000-0005-0000-0000-0000B4570000}"/>
    <cellStyle name="Normal 11 2 2 5 4 3 2" xfId="38477" xr:uid="{00000000-0005-0000-0000-0000B5570000}"/>
    <cellStyle name="Normal 11 2 2 5 4 4" xfId="30322" xr:uid="{00000000-0005-0000-0000-0000B6570000}"/>
    <cellStyle name="Normal 11 2 2 5 5" xfId="4544" xr:uid="{00000000-0005-0000-0000-0000B7570000}"/>
    <cellStyle name="Normal 11 2 2 5 5 2" xfId="20950" xr:uid="{00000000-0005-0000-0000-0000B8570000}"/>
    <cellStyle name="Normal 11 2 2 5 5 2 2" xfId="46939" xr:uid="{00000000-0005-0000-0000-0000B9570000}"/>
    <cellStyle name="Normal 11 2 2 5 5 3" xfId="12830" xr:uid="{00000000-0005-0000-0000-0000BA570000}"/>
    <cellStyle name="Normal 11 2 2 5 5 3 2" xfId="38819" xr:uid="{00000000-0005-0000-0000-0000BB570000}"/>
    <cellStyle name="Normal 11 2 2 5 5 4" xfId="30664" xr:uid="{00000000-0005-0000-0000-0000BC570000}"/>
    <cellStyle name="Normal 11 2 2 5 6" xfId="6388" xr:uid="{00000000-0005-0000-0000-0000BD570000}"/>
    <cellStyle name="Normal 11 2 2 5 6 2" xfId="22729" xr:uid="{00000000-0005-0000-0000-0000BE570000}"/>
    <cellStyle name="Normal 11 2 2 5 6 2 2" xfId="48718" xr:uid="{00000000-0005-0000-0000-0000BF570000}"/>
    <cellStyle name="Normal 11 2 2 5 6 3" xfId="14609" xr:uid="{00000000-0005-0000-0000-0000C0570000}"/>
    <cellStyle name="Normal 11 2 2 5 6 3 2" xfId="40598" xr:uid="{00000000-0005-0000-0000-0000C1570000}"/>
    <cellStyle name="Normal 11 2 2 5 6 4" xfId="32445" xr:uid="{00000000-0005-0000-0000-0000C2570000}"/>
    <cellStyle name="Normal 11 2 2 5 7" xfId="7051" xr:uid="{00000000-0005-0000-0000-0000C3570000}"/>
    <cellStyle name="Normal 11 2 2 5 7 2" xfId="23382" xr:uid="{00000000-0005-0000-0000-0000C4570000}"/>
    <cellStyle name="Normal 11 2 2 5 7 2 2" xfId="49371" xr:uid="{00000000-0005-0000-0000-0000C5570000}"/>
    <cellStyle name="Normal 11 2 2 5 7 3" xfId="15262" xr:uid="{00000000-0005-0000-0000-0000C6570000}"/>
    <cellStyle name="Normal 11 2 2 5 7 3 2" xfId="41251" xr:uid="{00000000-0005-0000-0000-0000C7570000}"/>
    <cellStyle name="Normal 11 2 2 5 7 4" xfId="33098" xr:uid="{00000000-0005-0000-0000-0000C8570000}"/>
    <cellStyle name="Normal 11 2 2 5 8" xfId="7393" xr:uid="{00000000-0005-0000-0000-0000C9570000}"/>
    <cellStyle name="Normal 11 2 2 5 8 2" xfId="23724" xr:uid="{00000000-0005-0000-0000-0000CA570000}"/>
    <cellStyle name="Normal 11 2 2 5 8 2 2" xfId="49713" xr:uid="{00000000-0005-0000-0000-0000CB570000}"/>
    <cellStyle name="Normal 11 2 2 5 8 3" xfId="15604" xr:uid="{00000000-0005-0000-0000-0000CC570000}"/>
    <cellStyle name="Normal 11 2 2 5 8 3 2" xfId="41593" xr:uid="{00000000-0005-0000-0000-0000CD570000}"/>
    <cellStyle name="Normal 11 2 2 5 8 4" xfId="33440" xr:uid="{00000000-0005-0000-0000-0000CE570000}"/>
    <cellStyle name="Normal 11 2 2 5 9" xfId="8919" xr:uid="{00000000-0005-0000-0000-0000CF570000}"/>
    <cellStyle name="Normal 11 2 2 5 9 2" xfId="25250" xr:uid="{00000000-0005-0000-0000-0000D0570000}"/>
    <cellStyle name="Normal 11 2 2 5 9 2 2" xfId="51239" xr:uid="{00000000-0005-0000-0000-0000D1570000}"/>
    <cellStyle name="Normal 11 2 2 5 9 3" xfId="17130" xr:uid="{00000000-0005-0000-0000-0000D2570000}"/>
    <cellStyle name="Normal 11 2 2 5 9 3 2" xfId="43119" xr:uid="{00000000-0005-0000-0000-0000D3570000}"/>
    <cellStyle name="Normal 11 2 2 5 9 4" xfId="34966" xr:uid="{00000000-0005-0000-0000-0000D4570000}"/>
    <cellStyle name="Normal 11 2 2 6" xfId="600" xr:uid="{00000000-0005-0000-0000-0000D5570000}"/>
    <cellStyle name="Normal 11 2 2 6 10" xfId="11244" xr:uid="{00000000-0005-0000-0000-0000D6570000}"/>
    <cellStyle name="Normal 11 2 2 6 10 2" xfId="37233" xr:uid="{00000000-0005-0000-0000-0000D7570000}"/>
    <cellStyle name="Normal 11 2 2 6 11" xfId="26829" xr:uid="{00000000-0005-0000-0000-0000D8570000}"/>
    <cellStyle name="Normal 11 2 2 6 11 2" xfId="52818" xr:uid="{00000000-0005-0000-0000-0000D9570000}"/>
    <cellStyle name="Normal 11 2 2 6 12" xfId="1311" xr:uid="{00000000-0005-0000-0000-0000DA570000}"/>
    <cellStyle name="Normal 11 2 2 6 12 2" xfId="53764" xr:uid="{00000000-0005-0000-0000-0000DB570000}"/>
    <cellStyle name="Normal 11 2 2 6 13" xfId="27786" xr:uid="{00000000-0005-0000-0000-0000DC570000}"/>
    <cellStyle name="Normal 11 2 2 6 14" xfId="54771" xr:uid="{00000000-0005-0000-0000-0000DD570000}"/>
    <cellStyle name="Normal 11 2 2 6 2" xfId="3849" xr:uid="{00000000-0005-0000-0000-0000DE570000}"/>
    <cellStyle name="Normal 11 2 2 6 2 2" xfId="20304" xr:uid="{00000000-0005-0000-0000-0000DF570000}"/>
    <cellStyle name="Normal 11 2 2 6 2 2 2" xfId="46293" xr:uid="{00000000-0005-0000-0000-0000E0570000}"/>
    <cellStyle name="Normal 11 2 2 6 2 3" xfId="12184" xr:uid="{00000000-0005-0000-0000-0000E1570000}"/>
    <cellStyle name="Normal 11 2 2 6 2 3 2" xfId="38173" xr:uid="{00000000-0005-0000-0000-0000E2570000}"/>
    <cellStyle name="Normal 11 2 2 6 2 4" xfId="30018" xr:uid="{00000000-0005-0000-0000-0000E3570000}"/>
    <cellStyle name="Normal 11 2 2 6 3" xfId="5088" xr:uid="{00000000-0005-0000-0000-0000E4570000}"/>
    <cellStyle name="Normal 11 2 2 6 3 2" xfId="21485" xr:uid="{00000000-0005-0000-0000-0000E5570000}"/>
    <cellStyle name="Normal 11 2 2 6 3 2 2" xfId="47474" xr:uid="{00000000-0005-0000-0000-0000E6570000}"/>
    <cellStyle name="Normal 11 2 2 6 3 3" xfId="13365" xr:uid="{00000000-0005-0000-0000-0000E7570000}"/>
    <cellStyle name="Normal 11 2 2 6 3 3 2" xfId="39354" xr:uid="{00000000-0005-0000-0000-0000E8570000}"/>
    <cellStyle name="Normal 11 2 2 6 3 4" xfId="31201" xr:uid="{00000000-0005-0000-0000-0000E9570000}"/>
    <cellStyle name="Normal 11 2 2 6 4" xfId="6048" xr:uid="{00000000-0005-0000-0000-0000EA570000}"/>
    <cellStyle name="Normal 11 2 2 6 4 2" xfId="22425" xr:uid="{00000000-0005-0000-0000-0000EB570000}"/>
    <cellStyle name="Normal 11 2 2 6 4 2 2" xfId="48414" xr:uid="{00000000-0005-0000-0000-0000EC570000}"/>
    <cellStyle name="Normal 11 2 2 6 4 3" xfId="14305" xr:uid="{00000000-0005-0000-0000-0000ED570000}"/>
    <cellStyle name="Normal 11 2 2 6 4 3 2" xfId="40294" xr:uid="{00000000-0005-0000-0000-0000EE570000}"/>
    <cellStyle name="Normal 11 2 2 6 4 4" xfId="32141" xr:uid="{00000000-0005-0000-0000-0000EF570000}"/>
    <cellStyle name="Normal 11 2 2 6 5" xfId="6747" xr:uid="{00000000-0005-0000-0000-0000F0570000}"/>
    <cellStyle name="Normal 11 2 2 6 5 2" xfId="23078" xr:uid="{00000000-0005-0000-0000-0000F1570000}"/>
    <cellStyle name="Normal 11 2 2 6 5 2 2" xfId="49067" xr:uid="{00000000-0005-0000-0000-0000F2570000}"/>
    <cellStyle name="Normal 11 2 2 6 5 3" xfId="14958" xr:uid="{00000000-0005-0000-0000-0000F3570000}"/>
    <cellStyle name="Normal 11 2 2 6 5 3 2" xfId="40947" xr:uid="{00000000-0005-0000-0000-0000F4570000}"/>
    <cellStyle name="Normal 11 2 2 6 5 4" xfId="32794" xr:uid="{00000000-0005-0000-0000-0000F5570000}"/>
    <cellStyle name="Normal 11 2 2 6 6" xfId="7928" xr:uid="{00000000-0005-0000-0000-0000F6570000}"/>
    <cellStyle name="Normal 11 2 2 6 6 2" xfId="24259" xr:uid="{00000000-0005-0000-0000-0000F7570000}"/>
    <cellStyle name="Normal 11 2 2 6 6 2 2" xfId="50248" xr:uid="{00000000-0005-0000-0000-0000F8570000}"/>
    <cellStyle name="Normal 11 2 2 6 6 3" xfId="16139" xr:uid="{00000000-0005-0000-0000-0000F9570000}"/>
    <cellStyle name="Normal 11 2 2 6 6 3 2" xfId="42128" xr:uid="{00000000-0005-0000-0000-0000FA570000}"/>
    <cellStyle name="Normal 11 2 2 6 6 4" xfId="33975" xr:uid="{00000000-0005-0000-0000-0000FB570000}"/>
    <cellStyle name="Normal 11 2 2 6 7" xfId="9258" xr:uid="{00000000-0005-0000-0000-0000FC570000}"/>
    <cellStyle name="Normal 11 2 2 6 7 2" xfId="25549" xr:uid="{00000000-0005-0000-0000-0000FD570000}"/>
    <cellStyle name="Normal 11 2 2 6 7 2 2" xfId="51538" xr:uid="{00000000-0005-0000-0000-0000FE570000}"/>
    <cellStyle name="Normal 11 2 2 6 7 3" xfId="17429" xr:uid="{00000000-0005-0000-0000-0000FF570000}"/>
    <cellStyle name="Normal 11 2 2 6 7 3 2" xfId="43418" xr:uid="{00000000-0005-0000-0000-000000580000}"/>
    <cellStyle name="Normal 11 2 2 6 7 4" xfId="35266" xr:uid="{00000000-0005-0000-0000-000001580000}"/>
    <cellStyle name="Normal 11 2 2 6 8" xfId="10055" xr:uid="{00000000-0005-0000-0000-000002580000}"/>
    <cellStyle name="Normal 11 2 2 6 8 2" xfId="18178" xr:uid="{00000000-0005-0000-0000-000003580000}"/>
    <cellStyle name="Normal 11 2 2 6 8 2 2" xfId="44167" xr:uid="{00000000-0005-0000-0000-000004580000}"/>
    <cellStyle name="Normal 11 2 2 6 8 3" xfId="36044" xr:uid="{00000000-0005-0000-0000-000005580000}"/>
    <cellStyle name="Normal 11 2 2 6 9" xfId="2880" xr:uid="{00000000-0005-0000-0000-000006580000}"/>
    <cellStyle name="Normal 11 2 2 6 9 2" xfId="19364" xr:uid="{00000000-0005-0000-0000-000007580000}"/>
    <cellStyle name="Normal 11 2 2 6 9 2 2" xfId="45353" xr:uid="{00000000-0005-0000-0000-000008580000}"/>
    <cellStyle name="Normal 11 2 2 6 9 3" xfId="29071" xr:uid="{00000000-0005-0000-0000-000009580000}"/>
    <cellStyle name="Normal 11 2 2 7" xfId="526" xr:uid="{00000000-0005-0000-0000-00000A580000}"/>
    <cellStyle name="Normal 11 2 2 7 10" xfId="54718" xr:uid="{00000000-0005-0000-0000-00000B580000}"/>
    <cellStyle name="Normal 11 2 2 7 2" xfId="5370" xr:uid="{00000000-0005-0000-0000-00000C580000}"/>
    <cellStyle name="Normal 11 2 2 7 2 2" xfId="21759" xr:uid="{00000000-0005-0000-0000-00000D580000}"/>
    <cellStyle name="Normal 11 2 2 7 2 2 2" xfId="47748" xr:uid="{00000000-0005-0000-0000-00000E580000}"/>
    <cellStyle name="Normal 11 2 2 7 2 3" xfId="13639" xr:uid="{00000000-0005-0000-0000-00000F580000}"/>
    <cellStyle name="Normal 11 2 2 7 2 3 2" xfId="39628" xr:uid="{00000000-0005-0000-0000-000010580000}"/>
    <cellStyle name="Normal 11 2 2 7 2 4" xfId="31475" xr:uid="{00000000-0005-0000-0000-000011580000}"/>
    <cellStyle name="Normal 11 2 2 7 3" xfId="8202" xr:uid="{00000000-0005-0000-0000-000012580000}"/>
    <cellStyle name="Normal 11 2 2 7 3 2" xfId="24533" xr:uid="{00000000-0005-0000-0000-000013580000}"/>
    <cellStyle name="Normal 11 2 2 7 3 2 2" xfId="50522" xr:uid="{00000000-0005-0000-0000-000014580000}"/>
    <cellStyle name="Normal 11 2 2 7 3 3" xfId="16413" xr:uid="{00000000-0005-0000-0000-000015580000}"/>
    <cellStyle name="Normal 11 2 2 7 3 3 2" xfId="42402" xr:uid="{00000000-0005-0000-0000-000016580000}"/>
    <cellStyle name="Normal 11 2 2 7 3 4" xfId="34249" xr:uid="{00000000-0005-0000-0000-000017580000}"/>
    <cellStyle name="Normal 11 2 2 7 4" xfId="9194" xr:uid="{00000000-0005-0000-0000-000018580000}"/>
    <cellStyle name="Normal 11 2 2 7 4 2" xfId="25496" xr:uid="{00000000-0005-0000-0000-000019580000}"/>
    <cellStyle name="Normal 11 2 2 7 4 2 2" xfId="51485" xr:uid="{00000000-0005-0000-0000-00001A580000}"/>
    <cellStyle name="Normal 11 2 2 7 4 3" xfId="17376" xr:uid="{00000000-0005-0000-0000-00001B580000}"/>
    <cellStyle name="Normal 11 2 2 7 4 3 2" xfId="43365" xr:uid="{00000000-0005-0000-0000-00001C580000}"/>
    <cellStyle name="Normal 11 2 2 7 4 4" xfId="35213" xr:uid="{00000000-0005-0000-0000-00001D580000}"/>
    <cellStyle name="Normal 11 2 2 7 5" xfId="19638" xr:uid="{00000000-0005-0000-0000-00001E580000}"/>
    <cellStyle name="Normal 11 2 2 7 5 2" xfId="45627" xr:uid="{00000000-0005-0000-0000-00001F580000}"/>
    <cellStyle name="Normal 11 2 2 7 6" xfId="11518" xr:uid="{00000000-0005-0000-0000-000020580000}"/>
    <cellStyle name="Normal 11 2 2 7 6 2" xfId="37507" xr:uid="{00000000-0005-0000-0000-000021580000}"/>
    <cellStyle name="Normal 11 2 2 7 7" xfId="27103" xr:uid="{00000000-0005-0000-0000-000022580000}"/>
    <cellStyle name="Normal 11 2 2 7 7 2" xfId="53092" xr:uid="{00000000-0005-0000-0000-000023580000}"/>
    <cellStyle name="Normal 11 2 2 7 8" xfId="3164" xr:uid="{00000000-0005-0000-0000-000024580000}"/>
    <cellStyle name="Normal 11 2 2 7 9" xfId="29348" xr:uid="{00000000-0005-0000-0000-000025580000}"/>
    <cellStyle name="Normal 11 2 2 8" xfId="3785" xr:uid="{00000000-0005-0000-0000-000026580000}"/>
    <cellStyle name="Normal 11 2 2 8 2" xfId="20251" xr:uid="{00000000-0005-0000-0000-000027580000}"/>
    <cellStyle name="Normal 11 2 2 8 2 2" xfId="46240" xr:uid="{00000000-0005-0000-0000-000028580000}"/>
    <cellStyle name="Normal 11 2 2 8 3" xfId="12131" xr:uid="{00000000-0005-0000-0000-000029580000}"/>
    <cellStyle name="Normal 11 2 2 8 3 2" xfId="38120" xr:uid="{00000000-0005-0000-0000-00002A580000}"/>
    <cellStyle name="Normal 11 2 2 8 4" xfId="29965" xr:uid="{00000000-0005-0000-0000-00002B580000}"/>
    <cellStyle name="Normal 11 2 2 9" xfId="4498" xr:uid="{00000000-0005-0000-0000-00002C580000}"/>
    <cellStyle name="Normal 11 2 2 9 2" xfId="20904" xr:uid="{00000000-0005-0000-0000-00002D580000}"/>
    <cellStyle name="Normal 11 2 2 9 2 2" xfId="46893" xr:uid="{00000000-0005-0000-0000-00002E580000}"/>
    <cellStyle name="Normal 11 2 2 9 3" xfId="12784" xr:uid="{00000000-0005-0000-0000-00002F580000}"/>
    <cellStyle name="Normal 11 2 2 9 3 2" xfId="38773" xr:uid="{00000000-0005-0000-0000-000030580000}"/>
    <cellStyle name="Normal 11 2 2 9 4" xfId="30618" xr:uid="{00000000-0005-0000-0000-000031580000}"/>
    <cellStyle name="Normal 11 2 20" xfId="1240" xr:uid="{00000000-0005-0000-0000-000032580000}"/>
    <cellStyle name="Normal 11 2 20 2" xfId="53693" xr:uid="{00000000-0005-0000-0000-000033580000}"/>
    <cellStyle name="Normal 11 2 21" xfId="27705" xr:uid="{00000000-0005-0000-0000-000034580000}"/>
    <cellStyle name="Normal 11 2 22" xfId="54468" xr:uid="{00000000-0005-0000-0000-000035580000}"/>
    <cellStyle name="Normal 11 2 3" xfId="216" xr:uid="{00000000-0005-0000-0000-000036580000}"/>
    <cellStyle name="Normal 11 2 3 10" xfId="8920" xr:uid="{00000000-0005-0000-0000-000037580000}"/>
    <cellStyle name="Normal 11 2 3 10 2" xfId="25251" xr:uid="{00000000-0005-0000-0000-000038580000}"/>
    <cellStyle name="Normal 11 2 3 10 2 2" xfId="51240" xr:uid="{00000000-0005-0000-0000-000039580000}"/>
    <cellStyle name="Normal 11 2 3 10 3" xfId="17131" xr:uid="{00000000-0005-0000-0000-00003A580000}"/>
    <cellStyle name="Normal 11 2 3 10 3 2" xfId="43120" xr:uid="{00000000-0005-0000-0000-00003B580000}"/>
    <cellStyle name="Normal 11 2 3 10 4" xfId="34967" xr:uid="{00000000-0005-0000-0000-00003C580000}"/>
    <cellStyle name="Normal 11 2 3 11" xfId="10081" xr:uid="{00000000-0005-0000-0000-00003D580000}"/>
    <cellStyle name="Normal 11 2 3 11 2" xfId="18204" xr:uid="{00000000-0005-0000-0000-00003E580000}"/>
    <cellStyle name="Normal 11 2 3 11 2 2" xfId="44193" xr:uid="{00000000-0005-0000-0000-00003F580000}"/>
    <cellStyle name="Normal 11 2 3 11 3" xfId="36070" xr:uid="{00000000-0005-0000-0000-000040580000}"/>
    <cellStyle name="Normal 11 2 3 12" xfId="1991" xr:uid="{00000000-0005-0000-0000-000041580000}"/>
    <cellStyle name="Normal 11 2 3 12 2" xfId="18855" xr:uid="{00000000-0005-0000-0000-000042580000}"/>
    <cellStyle name="Normal 11 2 3 12 2 2" xfId="44844" xr:uid="{00000000-0005-0000-0000-000043580000}"/>
    <cellStyle name="Normal 11 2 3 12 3" xfId="28485" xr:uid="{00000000-0005-0000-0000-000044580000}"/>
    <cellStyle name="Normal 11 2 3 13" xfId="10735" xr:uid="{00000000-0005-0000-0000-000045580000}"/>
    <cellStyle name="Normal 11 2 3 13 2" xfId="36724" xr:uid="{00000000-0005-0000-0000-000046580000}"/>
    <cellStyle name="Normal 11 2 3 14" xfId="26319" xr:uid="{00000000-0005-0000-0000-000047580000}"/>
    <cellStyle name="Normal 11 2 3 14 2" xfId="52308" xr:uid="{00000000-0005-0000-0000-000048580000}"/>
    <cellStyle name="Normal 11 2 3 15" xfId="1337" xr:uid="{00000000-0005-0000-0000-000049580000}"/>
    <cellStyle name="Normal 11 2 3 15 2" xfId="53790" xr:uid="{00000000-0005-0000-0000-00004A580000}"/>
    <cellStyle name="Normal 11 2 3 16" xfId="27815" xr:uid="{00000000-0005-0000-0000-00004B580000}"/>
    <cellStyle name="Normal 11 2 3 17" xfId="54476" xr:uid="{00000000-0005-0000-0000-00004C580000}"/>
    <cellStyle name="Normal 11 2 3 2" xfId="217" xr:uid="{00000000-0005-0000-0000-00004D580000}"/>
    <cellStyle name="Normal 11 2 3 2 10" xfId="10224" xr:uid="{00000000-0005-0000-0000-00004E580000}"/>
    <cellStyle name="Normal 11 2 3 2 10 2" xfId="18347" xr:uid="{00000000-0005-0000-0000-00004F580000}"/>
    <cellStyle name="Normal 11 2 3 2 10 2 2" xfId="44336" xr:uid="{00000000-0005-0000-0000-000050580000}"/>
    <cellStyle name="Normal 11 2 3 2 10 3" xfId="36213" xr:uid="{00000000-0005-0000-0000-000051580000}"/>
    <cellStyle name="Normal 11 2 3 2 11" xfId="2134" xr:uid="{00000000-0005-0000-0000-000052580000}"/>
    <cellStyle name="Normal 11 2 3 2 11 2" xfId="18998" xr:uid="{00000000-0005-0000-0000-000053580000}"/>
    <cellStyle name="Normal 11 2 3 2 11 2 2" xfId="44987" xr:uid="{00000000-0005-0000-0000-000054580000}"/>
    <cellStyle name="Normal 11 2 3 2 11 3" xfId="28628" xr:uid="{00000000-0005-0000-0000-000055580000}"/>
    <cellStyle name="Normal 11 2 3 2 12" xfId="10878" xr:uid="{00000000-0005-0000-0000-000056580000}"/>
    <cellStyle name="Normal 11 2 3 2 12 2" xfId="36867" xr:uid="{00000000-0005-0000-0000-000057580000}"/>
    <cellStyle name="Normal 11 2 3 2 13" xfId="26462" xr:uid="{00000000-0005-0000-0000-000058580000}"/>
    <cellStyle name="Normal 11 2 3 2 13 2" xfId="52451" xr:uid="{00000000-0005-0000-0000-000059580000}"/>
    <cellStyle name="Normal 11 2 3 2 14" xfId="1480" xr:uid="{00000000-0005-0000-0000-00005A580000}"/>
    <cellStyle name="Normal 11 2 3 2 14 2" xfId="53933" xr:uid="{00000000-0005-0000-0000-00005B580000}"/>
    <cellStyle name="Normal 11 2 3 2 15" xfId="27971" xr:uid="{00000000-0005-0000-0000-00005C580000}"/>
    <cellStyle name="Normal 11 2 3 2 16" xfId="54477" xr:uid="{00000000-0005-0000-0000-00005D580000}"/>
    <cellStyle name="Normal 11 2 3 2 2" xfId="1109" xr:uid="{00000000-0005-0000-0000-00005E580000}"/>
    <cellStyle name="Normal 11 2 3 2 2 10" xfId="2888" xr:uid="{00000000-0005-0000-0000-00005F580000}"/>
    <cellStyle name="Normal 11 2 3 2 2 10 2" xfId="19372" xr:uid="{00000000-0005-0000-0000-000060580000}"/>
    <cellStyle name="Normal 11 2 3 2 2 10 2 2" xfId="45361" xr:uid="{00000000-0005-0000-0000-000061580000}"/>
    <cellStyle name="Normal 11 2 3 2 2 10 3" xfId="29079" xr:uid="{00000000-0005-0000-0000-000062580000}"/>
    <cellStyle name="Normal 11 2 3 2 2 11" xfId="11252" xr:uid="{00000000-0005-0000-0000-000063580000}"/>
    <cellStyle name="Normal 11 2 3 2 2 11 2" xfId="37241" xr:uid="{00000000-0005-0000-0000-000064580000}"/>
    <cellStyle name="Normal 11 2 3 2 2 12" xfId="26837" xr:uid="{00000000-0005-0000-0000-000065580000}"/>
    <cellStyle name="Normal 11 2 3 2 2 12 2" xfId="52826" xr:uid="{00000000-0005-0000-0000-000066580000}"/>
    <cellStyle name="Normal 11 2 3 2 2 13" xfId="1773" xr:uid="{00000000-0005-0000-0000-000067580000}"/>
    <cellStyle name="Normal 11 2 3 2 2 13 2" xfId="54226" xr:uid="{00000000-0005-0000-0000-000068580000}"/>
    <cellStyle name="Normal 11 2 3 2 2 14" xfId="28267" xr:uid="{00000000-0005-0000-0000-000069580000}"/>
    <cellStyle name="Normal 11 2 3 2 2 15" xfId="55233" xr:uid="{00000000-0005-0000-0000-00006A580000}"/>
    <cellStyle name="Normal 11 2 3 2 2 2" xfId="3632" xr:uid="{00000000-0005-0000-0000-00006B580000}"/>
    <cellStyle name="Normal 11 2 3 2 2 2 2" xfId="5836" xr:uid="{00000000-0005-0000-0000-00006C580000}"/>
    <cellStyle name="Normal 11 2 3 2 2 2 2 2" xfId="22225" xr:uid="{00000000-0005-0000-0000-00006D580000}"/>
    <cellStyle name="Normal 11 2 3 2 2 2 2 2 2" xfId="48214" xr:uid="{00000000-0005-0000-0000-00006E580000}"/>
    <cellStyle name="Normal 11 2 3 2 2 2 2 3" xfId="14105" xr:uid="{00000000-0005-0000-0000-00006F580000}"/>
    <cellStyle name="Normal 11 2 3 2 2 2 2 3 2" xfId="40094" xr:uid="{00000000-0005-0000-0000-000070580000}"/>
    <cellStyle name="Normal 11 2 3 2 2 2 2 4" xfId="31941" xr:uid="{00000000-0005-0000-0000-000071580000}"/>
    <cellStyle name="Normal 11 2 3 2 2 2 3" xfId="8668" xr:uid="{00000000-0005-0000-0000-000072580000}"/>
    <cellStyle name="Normal 11 2 3 2 2 2 3 2" xfId="24999" xr:uid="{00000000-0005-0000-0000-000073580000}"/>
    <cellStyle name="Normal 11 2 3 2 2 2 3 2 2" xfId="50988" xr:uid="{00000000-0005-0000-0000-000074580000}"/>
    <cellStyle name="Normal 11 2 3 2 2 2 3 3" xfId="16879" xr:uid="{00000000-0005-0000-0000-000075580000}"/>
    <cellStyle name="Normal 11 2 3 2 2 2 3 3 2" xfId="42868" xr:uid="{00000000-0005-0000-0000-000076580000}"/>
    <cellStyle name="Normal 11 2 3 2 2 2 3 4" xfId="34715" xr:uid="{00000000-0005-0000-0000-000077580000}"/>
    <cellStyle name="Normal 11 2 3 2 2 2 4" xfId="20104" xr:uid="{00000000-0005-0000-0000-000078580000}"/>
    <cellStyle name="Normal 11 2 3 2 2 2 4 2" xfId="46093" xr:uid="{00000000-0005-0000-0000-000079580000}"/>
    <cellStyle name="Normal 11 2 3 2 2 2 5" xfId="11984" xr:uid="{00000000-0005-0000-0000-00007A580000}"/>
    <cellStyle name="Normal 11 2 3 2 2 2 5 2" xfId="37973" xr:uid="{00000000-0005-0000-0000-00007B580000}"/>
    <cellStyle name="Normal 11 2 3 2 2 2 6" xfId="27569" xr:uid="{00000000-0005-0000-0000-00007C580000}"/>
    <cellStyle name="Normal 11 2 3 2 2 2 6 2" xfId="53558" xr:uid="{00000000-0005-0000-0000-00007D580000}"/>
    <cellStyle name="Normal 11 2 3 2 2 2 7" xfId="29815" xr:uid="{00000000-0005-0000-0000-00007E580000}"/>
    <cellStyle name="Normal 11 2 3 2 2 3" xfId="4357" xr:uid="{00000000-0005-0000-0000-00007F580000}"/>
    <cellStyle name="Normal 11 2 3 2 2 3 2" xfId="20766" xr:uid="{00000000-0005-0000-0000-000080580000}"/>
    <cellStyle name="Normal 11 2 3 2 2 3 2 2" xfId="46755" xr:uid="{00000000-0005-0000-0000-000081580000}"/>
    <cellStyle name="Normal 11 2 3 2 2 3 3" xfId="12646" xr:uid="{00000000-0005-0000-0000-000082580000}"/>
    <cellStyle name="Normal 11 2 3 2 2 3 3 2" xfId="38635" xr:uid="{00000000-0005-0000-0000-000083580000}"/>
    <cellStyle name="Normal 11 2 3 2 2 3 4" xfId="30480" xr:uid="{00000000-0005-0000-0000-000084580000}"/>
    <cellStyle name="Normal 11 2 3 2 2 4" xfId="5096" xr:uid="{00000000-0005-0000-0000-000085580000}"/>
    <cellStyle name="Normal 11 2 3 2 2 4 2" xfId="21493" xr:uid="{00000000-0005-0000-0000-000086580000}"/>
    <cellStyle name="Normal 11 2 3 2 2 4 2 2" xfId="47482" xr:uid="{00000000-0005-0000-0000-000087580000}"/>
    <cellStyle name="Normal 11 2 3 2 2 4 3" xfId="13373" xr:uid="{00000000-0005-0000-0000-000088580000}"/>
    <cellStyle name="Normal 11 2 3 2 2 4 3 2" xfId="39362" xr:uid="{00000000-0005-0000-0000-000089580000}"/>
    <cellStyle name="Normal 11 2 3 2 2 4 4" xfId="31209" xr:uid="{00000000-0005-0000-0000-00008A580000}"/>
    <cellStyle name="Normal 11 2 3 2 2 5" xfId="6553" xr:uid="{00000000-0005-0000-0000-00008B580000}"/>
    <cellStyle name="Normal 11 2 3 2 2 5 2" xfId="22887" xr:uid="{00000000-0005-0000-0000-00008C580000}"/>
    <cellStyle name="Normal 11 2 3 2 2 5 2 2" xfId="48876" xr:uid="{00000000-0005-0000-0000-00008D580000}"/>
    <cellStyle name="Normal 11 2 3 2 2 5 3" xfId="14767" xr:uid="{00000000-0005-0000-0000-00008E580000}"/>
    <cellStyle name="Normal 11 2 3 2 2 5 3 2" xfId="40756" xr:uid="{00000000-0005-0000-0000-00008F580000}"/>
    <cellStyle name="Normal 11 2 3 2 2 5 4" xfId="32603" xr:uid="{00000000-0005-0000-0000-000090580000}"/>
    <cellStyle name="Normal 11 2 3 2 2 6" xfId="7209" xr:uid="{00000000-0005-0000-0000-000091580000}"/>
    <cellStyle name="Normal 11 2 3 2 2 6 2" xfId="23540" xr:uid="{00000000-0005-0000-0000-000092580000}"/>
    <cellStyle name="Normal 11 2 3 2 2 6 2 2" xfId="49529" xr:uid="{00000000-0005-0000-0000-000093580000}"/>
    <cellStyle name="Normal 11 2 3 2 2 6 3" xfId="15420" xr:uid="{00000000-0005-0000-0000-000094580000}"/>
    <cellStyle name="Normal 11 2 3 2 2 6 3 2" xfId="41409" xr:uid="{00000000-0005-0000-0000-000095580000}"/>
    <cellStyle name="Normal 11 2 3 2 2 6 4" xfId="33256" xr:uid="{00000000-0005-0000-0000-000096580000}"/>
    <cellStyle name="Normal 11 2 3 2 2 7" xfId="7936" xr:uid="{00000000-0005-0000-0000-000097580000}"/>
    <cellStyle name="Normal 11 2 3 2 2 7 2" xfId="24267" xr:uid="{00000000-0005-0000-0000-000098580000}"/>
    <cellStyle name="Normal 11 2 3 2 2 7 2 2" xfId="50256" xr:uid="{00000000-0005-0000-0000-000099580000}"/>
    <cellStyle name="Normal 11 2 3 2 2 7 3" xfId="16147" xr:uid="{00000000-0005-0000-0000-00009A580000}"/>
    <cellStyle name="Normal 11 2 3 2 2 7 3 2" xfId="42136" xr:uid="{00000000-0005-0000-0000-00009B580000}"/>
    <cellStyle name="Normal 11 2 3 2 2 7 4" xfId="33983" xr:uid="{00000000-0005-0000-0000-00009C580000}"/>
    <cellStyle name="Normal 11 2 3 2 2 8" xfId="9733" xr:uid="{00000000-0005-0000-0000-00009D580000}"/>
    <cellStyle name="Normal 11 2 3 2 2 8 2" xfId="26014" xr:uid="{00000000-0005-0000-0000-00009E580000}"/>
    <cellStyle name="Normal 11 2 3 2 2 8 2 2" xfId="52003" xr:uid="{00000000-0005-0000-0000-00009F580000}"/>
    <cellStyle name="Normal 11 2 3 2 2 8 3" xfId="17894" xr:uid="{00000000-0005-0000-0000-0000A0580000}"/>
    <cellStyle name="Normal 11 2 3 2 2 8 3 2" xfId="43883" xr:uid="{00000000-0005-0000-0000-0000A1580000}"/>
    <cellStyle name="Normal 11 2 3 2 2 8 4" xfId="35731" xr:uid="{00000000-0005-0000-0000-0000A2580000}"/>
    <cellStyle name="Normal 11 2 3 2 2 9" xfId="10517" xr:uid="{00000000-0005-0000-0000-0000A3580000}"/>
    <cellStyle name="Normal 11 2 3 2 2 9 2" xfId="18640" xr:uid="{00000000-0005-0000-0000-0000A4580000}"/>
    <cellStyle name="Normal 11 2 3 2 2 9 2 2" xfId="44629" xr:uid="{00000000-0005-0000-0000-0000A5580000}"/>
    <cellStyle name="Normal 11 2 3 2 2 9 3" xfId="36506" xr:uid="{00000000-0005-0000-0000-0000A6580000}"/>
    <cellStyle name="Normal 11 2 3 2 3" xfId="804" xr:uid="{00000000-0005-0000-0000-0000A7580000}"/>
    <cellStyle name="Normal 11 2 3 2 3 10" xfId="54940" xr:uid="{00000000-0005-0000-0000-0000A8580000}"/>
    <cellStyle name="Normal 11 2 3 2 3 2" xfId="5539" xr:uid="{00000000-0005-0000-0000-0000A9580000}"/>
    <cellStyle name="Normal 11 2 3 2 3 2 2" xfId="21928" xr:uid="{00000000-0005-0000-0000-0000AA580000}"/>
    <cellStyle name="Normal 11 2 3 2 3 2 2 2" xfId="47917" xr:uid="{00000000-0005-0000-0000-0000AB580000}"/>
    <cellStyle name="Normal 11 2 3 2 3 2 3" xfId="13808" xr:uid="{00000000-0005-0000-0000-0000AC580000}"/>
    <cellStyle name="Normal 11 2 3 2 3 2 3 2" xfId="39797" xr:uid="{00000000-0005-0000-0000-0000AD580000}"/>
    <cellStyle name="Normal 11 2 3 2 3 2 4" xfId="31644" xr:uid="{00000000-0005-0000-0000-0000AE580000}"/>
    <cellStyle name="Normal 11 2 3 2 3 3" xfId="8371" xr:uid="{00000000-0005-0000-0000-0000AF580000}"/>
    <cellStyle name="Normal 11 2 3 2 3 3 2" xfId="24702" xr:uid="{00000000-0005-0000-0000-0000B0580000}"/>
    <cellStyle name="Normal 11 2 3 2 3 3 2 2" xfId="50691" xr:uid="{00000000-0005-0000-0000-0000B1580000}"/>
    <cellStyle name="Normal 11 2 3 2 3 3 3" xfId="16582" xr:uid="{00000000-0005-0000-0000-0000B2580000}"/>
    <cellStyle name="Normal 11 2 3 2 3 3 3 2" xfId="42571" xr:uid="{00000000-0005-0000-0000-0000B3580000}"/>
    <cellStyle name="Normal 11 2 3 2 3 3 4" xfId="34418" xr:uid="{00000000-0005-0000-0000-0000B4580000}"/>
    <cellStyle name="Normal 11 2 3 2 3 4" xfId="9434" xr:uid="{00000000-0005-0000-0000-0000B5580000}"/>
    <cellStyle name="Normal 11 2 3 2 3 4 2" xfId="25719" xr:uid="{00000000-0005-0000-0000-0000B6580000}"/>
    <cellStyle name="Normal 11 2 3 2 3 4 2 2" xfId="51708" xr:uid="{00000000-0005-0000-0000-0000B7580000}"/>
    <cellStyle name="Normal 11 2 3 2 3 4 3" xfId="17599" xr:uid="{00000000-0005-0000-0000-0000B8580000}"/>
    <cellStyle name="Normal 11 2 3 2 3 4 3 2" xfId="43588" xr:uid="{00000000-0005-0000-0000-0000B9580000}"/>
    <cellStyle name="Normal 11 2 3 2 3 4 4" xfId="35436" xr:uid="{00000000-0005-0000-0000-0000BA580000}"/>
    <cellStyle name="Normal 11 2 3 2 3 5" xfId="19807" xr:uid="{00000000-0005-0000-0000-0000BB580000}"/>
    <cellStyle name="Normal 11 2 3 2 3 5 2" xfId="45796" xr:uid="{00000000-0005-0000-0000-0000BC580000}"/>
    <cellStyle name="Normal 11 2 3 2 3 6" xfId="11687" xr:uid="{00000000-0005-0000-0000-0000BD580000}"/>
    <cellStyle name="Normal 11 2 3 2 3 6 2" xfId="37676" xr:uid="{00000000-0005-0000-0000-0000BE580000}"/>
    <cellStyle name="Normal 11 2 3 2 3 7" xfId="27272" xr:uid="{00000000-0005-0000-0000-0000BF580000}"/>
    <cellStyle name="Normal 11 2 3 2 3 7 2" xfId="53261" xr:uid="{00000000-0005-0000-0000-0000C0580000}"/>
    <cellStyle name="Normal 11 2 3 2 3 8" xfId="3334" xr:uid="{00000000-0005-0000-0000-0000C1580000}"/>
    <cellStyle name="Normal 11 2 3 2 3 9" xfId="29517" xr:uid="{00000000-0005-0000-0000-0000C2580000}"/>
    <cellStyle name="Normal 11 2 3 2 4" xfId="4052" xr:uid="{00000000-0005-0000-0000-0000C3580000}"/>
    <cellStyle name="Normal 11 2 3 2 4 2" xfId="20473" xr:uid="{00000000-0005-0000-0000-0000C4580000}"/>
    <cellStyle name="Normal 11 2 3 2 4 2 2" xfId="46462" xr:uid="{00000000-0005-0000-0000-0000C5580000}"/>
    <cellStyle name="Normal 11 2 3 2 4 3" xfId="12353" xr:uid="{00000000-0005-0000-0000-0000C6580000}"/>
    <cellStyle name="Normal 11 2 3 2 4 3 2" xfId="38342" xr:uid="{00000000-0005-0000-0000-0000C7580000}"/>
    <cellStyle name="Normal 11 2 3 2 4 4" xfId="30187" xr:uid="{00000000-0005-0000-0000-0000C8580000}"/>
    <cellStyle name="Normal 11 2 3 2 5" xfId="4713" xr:uid="{00000000-0005-0000-0000-0000C9580000}"/>
    <cellStyle name="Normal 11 2 3 2 5 2" xfId="21119" xr:uid="{00000000-0005-0000-0000-0000CA580000}"/>
    <cellStyle name="Normal 11 2 3 2 5 2 2" xfId="47108" xr:uid="{00000000-0005-0000-0000-0000CB580000}"/>
    <cellStyle name="Normal 11 2 3 2 5 3" xfId="12999" xr:uid="{00000000-0005-0000-0000-0000CC580000}"/>
    <cellStyle name="Normal 11 2 3 2 5 3 2" xfId="38988" xr:uid="{00000000-0005-0000-0000-0000CD580000}"/>
    <cellStyle name="Normal 11 2 3 2 5 4" xfId="30833" xr:uid="{00000000-0005-0000-0000-0000CE580000}"/>
    <cellStyle name="Normal 11 2 3 2 6" xfId="6249" xr:uid="{00000000-0005-0000-0000-0000CF580000}"/>
    <cellStyle name="Normal 11 2 3 2 6 2" xfId="22594" xr:uid="{00000000-0005-0000-0000-0000D0580000}"/>
    <cellStyle name="Normal 11 2 3 2 6 2 2" xfId="48583" xr:uid="{00000000-0005-0000-0000-0000D1580000}"/>
    <cellStyle name="Normal 11 2 3 2 6 3" xfId="14474" xr:uid="{00000000-0005-0000-0000-0000D2580000}"/>
    <cellStyle name="Normal 11 2 3 2 6 3 2" xfId="40463" xr:uid="{00000000-0005-0000-0000-0000D3580000}"/>
    <cellStyle name="Normal 11 2 3 2 6 4" xfId="32310" xr:uid="{00000000-0005-0000-0000-0000D4580000}"/>
    <cellStyle name="Normal 11 2 3 2 7" xfId="6916" xr:uid="{00000000-0005-0000-0000-0000D5580000}"/>
    <cellStyle name="Normal 11 2 3 2 7 2" xfId="23247" xr:uid="{00000000-0005-0000-0000-0000D6580000}"/>
    <cellStyle name="Normal 11 2 3 2 7 2 2" xfId="49236" xr:uid="{00000000-0005-0000-0000-0000D7580000}"/>
    <cellStyle name="Normal 11 2 3 2 7 3" xfId="15127" xr:uid="{00000000-0005-0000-0000-0000D8580000}"/>
    <cellStyle name="Normal 11 2 3 2 7 3 2" xfId="41116" xr:uid="{00000000-0005-0000-0000-0000D9580000}"/>
    <cellStyle name="Normal 11 2 3 2 7 4" xfId="32963" xr:uid="{00000000-0005-0000-0000-0000DA580000}"/>
    <cellStyle name="Normal 11 2 3 2 8" xfId="7562" xr:uid="{00000000-0005-0000-0000-0000DB580000}"/>
    <cellStyle name="Normal 11 2 3 2 8 2" xfId="23893" xr:uid="{00000000-0005-0000-0000-0000DC580000}"/>
    <cellStyle name="Normal 11 2 3 2 8 2 2" xfId="49882" xr:uid="{00000000-0005-0000-0000-0000DD580000}"/>
    <cellStyle name="Normal 11 2 3 2 8 3" xfId="15773" xr:uid="{00000000-0005-0000-0000-0000DE580000}"/>
    <cellStyle name="Normal 11 2 3 2 8 3 2" xfId="41762" xr:uid="{00000000-0005-0000-0000-0000DF580000}"/>
    <cellStyle name="Normal 11 2 3 2 8 4" xfId="33609" xr:uid="{00000000-0005-0000-0000-0000E0580000}"/>
    <cellStyle name="Normal 11 2 3 2 9" xfId="8921" xr:uid="{00000000-0005-0000-0000-0000E1580000}"/>
    <cellStyle name="Normal 11 2 3 2 9 2" xfId="25252" xr:uid="{00000000-0005-0000-0000-0000E2580000}"/>
    <cellStyle name="Normal 11 2 3 2 9 2 2" xfId="51241" xr:uid="{00000000-0005-0000-0000-0000E3580000}"/>
    <cellStyle name="Normal 11 2 3 2 9 3" xfId="17132" xr:uid="{00000000-0005-0000-0000-0000E4580000}"/>
    <cellStyle name="Normal 11 2 3 2 9 3 2" xfId="43121" xr:uid="{00000000-0005-0000-0000-0000E5580000}"/>
    <cellStyle name="Normal 11 2 3 2 9 4" xfId="34968" xr:uid="{00000000-0005-0000-0000-0000E6580000}"/>
    <cellStyle name="Normal 11 2 3 3" xfId="963" xr:uid="{00000000-0005-0000-0000-0000E7580000}"/>
    <cellStyle name="Normal 11 2 3 3 10" xfId="2887" xr:uid="{00000000-0005-0000-0000-0000E8580000}"/>
    <cellStyle name="Normal 11 2 3 3 10 2" xfId="19371" xr:uid="{00000000-0005-0000-0000-0000E9580000}"/>
    <cellStyle name="Normal 11 2 3 3 10 2 2" xfId="45360" xr:uid="{00000000-0005-0000-0000-0000EA580000}"/>
    <cellStyle name="Normal 11 2 3 3 10 3" xfId="29078" xr:uid="{00000000-0005-0000-0000-0000EB580000}"/>
    <cellStyle name="Normal 11 2 3 3 11" xfId="11251" xr:uid="{00000000-0005-0000-0000-0000EC580000}"/>
    <cellStyle name="Normal 11 2 3 3 11 2" xfId="37240" xr:uid="{00000000-0005-0000-0000-0000ED580000}"/>
    <cellStyle name="Normal 11 2 3 3 12" xfId="26836" xr:uid="{00000000-0005-0000-0000-0000EE580000}"/>
    <cellStyle name="Normal 11 2 3 3 12 2" xfId="52825" xr:uid="{00000000-0005-0000-0000-0000EF580000}"/>
    <cellStyle name="Normal 11 2 3 3 13" xfId="1634" xr:uid="{00000000-0005-0000-0000-0000F0580000}"/>
    <cellStyle name="Normal 11 2 3 3 13 2" xfId="54087" xr:uid="{00000000-0005-0000-0000-0000F1580000}"/>
    <cellStyle name="Normal 11 2 3 3 14" xfId="28128" xr:uid="{00000000-0005-0000-0000-0000F2580000}"/>
    <cellStyle name="Normal 11 2 3 3 15" xfId="55094" xr:uid="{00000000-0005-0000-0000-0000F3580000}"/>
    <cellStyle name="Normal 11 2 3 3 2" xfId="3487" xr:uid="{00000000-0005-0000-0000-0000F4580000}"/>
    <cellStyle name="Normal 11 2 3 3 2 2" xfId="5691" xr:uid="{00000000-0005-0000-0000-0000F5580000}"/>
    <cellStyle name="Normal 11 2 3 3 2 2 2" xfId="22080" xr:uid="{00000000-0005-0000-0000-0000F6580000}"/>
    <cellStyle name="Normal 11 2 3 3 2 2 2 2" xfId="48069" xr:uid="{00000000-0005-0000-0000-0000F7580000}"/>
    <cellStyle name="Normal 11 2 3 3 2 2 3" xfId="13960" xr:uid="{00000000-0005-0000-0000-0000F8580000}"/>
    <cellStyle name="Normal 11 2 3 3 2 2 3 2" xfId="39949" xr:uid="{00000000-0005-0000-0000-0000F9580000}"/>
    <cellStyle name="Normal 11 2 3 3 2 2 4" xfId="31796" xr:uid="{00000000-0005-0000-0000-0000FA580000}"/>
    <cellStyle name="Normal 11 2 3 3 2 3" xfId="8523" xr:uid="{00000000-0005-0000-0000-0000FB580000}"/>
    <cellStyle name="Normal 11 2 3 3 2 3 2" xfId="24854" xr:uid="{00000000-0005-0000-0000-0000FC580000}"/>
    <cellStyle name="Normal 11 2 3 3 2 3 2 2" xfId="50843" xr:uid="{00000000-0005-0000-0000-0000FD580000}"/>
    <cellStyle name="Normal 11 2 3 3 2 3 3" xfId="16734" xr:uid="{00000000-0005-0000-0000-0000FE580000}"/>
    <cellStyle name="Normal 11 2 3 3 2 3 3 2" xfId="42723" xr:uid="{00000000-0005-0000-0000-0000FF580000}"/>
    <cellStyle name="Normal 11 2 3 3 2 3 4" xfId="34570" xr:uid="{00000000-0005-0000-0000-000000590000}"/>
    <cellStyle name="Normal 11 2 3 3 2 4" xfId="19959" xr:uid="{00000000-0005-0000-0000-000001590000}"/>
    <cellStyle name="Normal 11 2 3 3 2 4 2" xfId="45948" xr:uid="{00000000-0005-0000-0000-000002590000}"/>
    <cellStyle name="Normal 11 2 3 3 2 5" xfId="11839" xr:uid="{00000000-0005-0000-0000-000003590000}"/>
    <cellStyle name="Normal 11 2 3 3 2 5 2" xfId="37828" xr:uid="{00000000-0005-0000-0000-000004590000}"/>
    <cellStyle name="Normal 11 2 3 3 2 6" xfId="27424" xr:uid="{00000000-0005-0000-0000-000005590000}"/>
    <cellStyle name="Normal 11 2 3 3 2 6 2" xfId="53413" xr:uid="{00000000-0005-0000-0000-000006590000}"/>
    <cellStyle name="Normal 11 2 3 3 2 7" xfId="29670" xr:uid="{00000000-0005-0000-0000-000007590000}"/>
    <cellStyle name="Normal 11 2 3 3 3" xfId="4211" xr:uid="{00000000-0005-0000-0000-000008590000}"/>
    <cellStyle name="Normal 11 2 3 3 3 2" xfId="20627" xr:uid="{00000000-0005-0000-0000-000009590000}"/>
    <cellStyle name="Normal 11 2 3 3 3 2 2" xfId="46616" xr:uid="{00000000-0005-0000-0000-00000A590000}"/>
    <cellStyle name="Normal 11 2 3 3 3 3" xfId="12507" xr:uid="{00000000-0005-0000-0000-00000B590000}"/>
    <cellStyle name="Normal 11 2 3 3 3 3 2" xfId="38496" xr:uid="{00000000-0005-0000-0000-00000C590000}"/>
    <cellStyle name="Normal 11 2 3 3 3 4" xfId="30341" xr:uid="{00000000-0005-0000-0000-00000D590000}"/>
    <cellStyle name="Normal 11 2 3 3 4" xfId="5095" xr:uid="{00000000-0005-0000-0000-00000E590000}"/>
    <cellStyle name="Normal 11 2 3 3 4 2" xfId="21492" xr:uid="{00000000-0005-0000-0000-00000F590000}"/>
    <cellStyle name="Normal 11 2 3 3 4 2 2" xfId="47481" xr:uid="{00000000-0005-0000-0000-000010590000}"/>
    <cellStyle name="Normal 11 2 3 3 4 3" xfId="13372" xr:uid="{00000000-0005-0000-0000-000011590000}"/>
    <cellStyle name="Normal 11 2 3 3 4 3 2" xfId="39361" xr:uid="{00000000-0005-0000-0000-000012590000}"/>
    <cellStyle name="Normal 11 2 3 3 4 4" xfId="31208" xr:uid="{00000000-0005-0000-0000-000013590000}"/>
    <cellStyle name="Normal 11 2 3 3 5" xfId="6407" xr:uid="{00000000-0005-0000-0000-000014590000}"/>
    <cellStyle name="Normal 11 2 3 3 5 2" xfId="22748" xr:uid="{00000000-0005-0000-0000-000015590000}"/>
    <cellStyle name="Normal 11 2 3 3 5 2 2" xfId="48737" xr:uid="{00000000-0005-0000-0000-000016590000}"/>
    <cellStyle name="Normal 11 2 3 3 5 3" xfId="14628" xr:uid="{00000000-0005-0000-0000-000017590000}"/>
    <cellStyle name="Normal 11 2 3 3 5 3 2" xfId="40617" xr:uid="{00000000-0005-0000-0000-000018590000}"/>
    <cellStyle name="Normal 11 2 3 3 5 4" xfId="32464" xr:uid="{00000000-0005-0000-0000-000019590000}"/>
    <cellStyle name="Normal 11 2 3 3 6" xfId="7070" xr:uid="{00000000-0005-0000-0000-00001A590000}"/>
    <cellStyle name="Normal 11 2 3 3 6 2" xfId="23401" xr:uid="{00000000-0005-0000-0000-00001B590000}"/>
    <cellStyle name="Normal 11 2 3 3 6 2 2" xfId="49390" xr:uid="{00000000-0005-0000-0000-00001C590000}"/>
    <cellStyle name="Normal 11 2 3 3 6 3" xfId="15281" xr:uid="{00000000-0005-0000-0000-00001D590000}"/>
    <cellStyle name="Normal 11 2 3 3 6 3 2" xfId="41270" xr:uid="{00000000-0005-0000-0000-00001E590000}"/>
    <cellStyle name="Normal 11 2 3 3 6 4" xfId="33117" xr:uid="{00000000-0005-0000-0000-00001F590000}"/>
    <cellStyle name="Normal 11 2 3 3 7" xfId="7935" xr:uid="{00000000-0005-0000-0000-000020590000}"/>
    <cellStyle name="Normal 11 2 3 3 7 2" xfId="24266" xr:uid="{00000000-0005-0000-0000-000021590000}"/>
    <cellStyle name="Normal 11 2 3 3 7 2 2" xfId="50255" xr:uid="{00000000-0005-0000-0000-000022590000}"/>
    <cellStyle name="Normal 11 2 3 3 7 3" xfId="16146" xr:uid="{00000000-0005-0000-0000-000023590000}"/>
    <cellStyle name="Normal 11 2 3 3 7 3 2" xfId="42135" xr:uid="{00000000-0005-0000-0000-000024590000}"/>
    <cellStyle name="Normal 11 2 3 3 7 4" xfId="33982" xr:uid="{00000000-0005-0000-0000-000025590000}"/>
    <cellStyle name="Normal 11 2 3 3 8" xfId="9591" xr:uid="{00000000-0005-0000-0000-000026590000}"/>
    <cellStyle name="Normal 11 2 3 3 8 2" xfId="25874" xr:uid="{00000000-0005-0000-0000-000027590000}"/>
    <cellStyle name="Normal 11 2 3 3 8 2 2" xfId="51863" xr:uid="{00000000-0005-0000-0000-000028590000}"/>
    <cellStyle name="Normal 11 2 3 3 8 3" xfId="17754" xr:uid="{00000000-0005-0000-0000-000029590000}"/>
    <cellStyle name="Normal 11 2 3 3 8 3 2" xfId="43743" xr:uid="{00000000-0005-0000-0000-00002A590000}"/>
    <cellStyle name="Normal 11 2 3 3 8 4" xfId="35591" xr:uid="{00000000-0005-0000-0000-00002B590000}"/>
    <cellStyle name="Normal 11 2 3 3 9" xfId="10378" xr:uid="{00000000-0005-0000-0000-00002C590000}"/>
    <cellStyle name="Normal 11 2 3 3 9 2" xfId="18501" xr:uid="{00000000-0005-0000-0000-00002D590000}"/>
    <cellStyle name="Normal 11 2 3 3 9 2 2" xfId="44490" xr:uid="{00000000-0005-0000-0000-00002E590000}"/>
    <cellStyle name="Normal 11 2 3 3 9 3" xfId="36367" xr:uid="{00000000-0005-0000-0000-00002F590000}"/>
    <cellStyle name="Normal 11 2 3 4" xfId="630" xr:uid="{00000000-0005-0000-0000-000030590000}"/>
    <cellStyle name="Normal 11 2 3 4 10" xfId="54797" xr:uid="{00000000-0005-0000-0000-000031590000}"/>
    <cellStyle name="Normal 11 2 3 4 2" xfId="5396" xr:uid="{00000000-0005-0000-0000-000032590000}"/>
    <cellStyle name="Normal 11 2 3 4 2 2" xfId="21785" xr:uid="{00000000-0005-0000-0000-000033590000}"/>
    <cellStyle name="Normal 11 2 3 4 2 2 2" xfId="47774" xr:uid="{00000000-0005-0000-0000-000034590000}"/>
    <cellStyle name="Normal 11 2 3 4 2 3" xfId="13665" xr:uid="{00000000-0005-0000-0000-000035590000}"/>
    <cellStyle name="Normal 11 2 3 4 2 3 2" xfId="39654" xr:uid="{00000000-0005-0000-0000-000036590000}"/>
    <cellStyle name="Normal 11 2 3 4 2 4" xfId="31501" xr:uid="{00000000-0005-0000-0000-000037590000}"/>
    <cellStyle name="Normal 11 2 3 4 3" xfId="8228" xr:uid="{00000000-0005-0000-0000-000038590000}"/>
    <cellStyle name="Normal 11 2 3 4 3 2" xfId="24559" xr:uid="{00000000-0005-0000-0000-000039590000}"/>
    <cellStyle name="Normal 11 2 3 4 3 2 2" xfId="50548" xr:uid="{00000000-0005-0000-0000-00003A590000}"/>
    <cellStyle name="Normal 11 2 3 4 3 3" xfId="16439" xr:uid="{00000000-0005-0000-0000-00003B590000}"/>
    <cellStyle name="Normal 11 2 3 4 3 3 2" xfId="42428" xr:uid="{00000000-0005-0000-0000-00003C590000}"/>
    <cellStyle name="Normal 11 2 3 4 3 4" xfId="34275" xr:uid="{00000000-0005-0000-0000-00003D590000}"/>
    <cellStyle name="Normal 11 2 3 4 4" xfId="9284" xr:uid="{00000000-0005-0000-0000-00003E590000}"/>
    <cellStyle name="Normal 11 2 3 4 4 2" xfId="25575" xr:uid="{00000000-0005-0000-0000-00003F590000}"/>
    <cellStyle name="Normal 11 2 3 4 4 2 2" xfId="51564" xr:uid="{00000000-0005-0000-0000-000040590000}"/>
    <cellStyle name="Normal 11 2 3 4 4 3" xfId="17455" xr:uid="{00000000-0005-0000-0000-000041590000}"/>
    <cellStyle name="Normal 11 2 3 4 4 3 2" xfId="43444" xr:uid="{00000000-0005-0000-0000-000042590000}"/>
    <cellStyle name="Normal 11 2 3 4 4 4" xfId="35292" xr:uid="{00000000-0005-0000-0000-000043590000}"/>
    <cellStyle name="Normal 11 2 3 4 5" xfId="19664" xr:uid="{00000000-0005-0000-0000-000044590000}"/>
    <cellStyle name="Normal 11 2 3 4 5 2" xfId="45653" xr:uid="{00000000-0005-0000-0000-000045590000}"/>
    <cellStyle name="Normal 11 2 3 4 6" xfId="11544" xr:uid="{00000000-0005-0000-0000-000046590000}"/>
    <cellStyle name="Normal 11 2 3 4 6 2" xfId="37533" xr:uid="{00000000-0005-0000-0000-000047590000}"/>
    <cellStyle name="Normal 11 2 3 4 7" xfId="27129" xr:uid="{00000000-0005-0000-0000-000048590000}"/>
    <cellStyle name="Normal 11 2 3 4 7 2" xfId="53118" xr:uid="{00000000-0005-0000-0000-000049590000}"/>
    <cellStyle name="Normal 11 2 3 4 8" xfId="3190" xr:uid="{00000000-0005-0000-0000-00004A590000}"/>
    <cellStyle name="Normal 11 2 3 4 9" xfId="29374" xr:uid="{00000000-0005-0000-0000-00004B590000}"/>
    <cellStyle name="Normal 11 2 3 5" xfId="3879" xr:uid="{00000000-0005-0000-0000-00004C590000}"/>
    <cellStyle name="Normal 11 2 3 5 2" xfId="20330" xr:uid="{00000000-0005-0000-0000-00004D590000}"/>
    <cellStyle name="Normal 11 2 3 5 2 2" xfId="46319" xr:uid="{00000000-0005-0000-0000-00004E590000}"/>
    <cellStyle name="Normal 11 2 3 5 3" xfId="12210" xr:uid="{00000000-0005-0000-0000-00004F590000}"/>
    <cellStyle name="Normal 11 2 3 5 3 2" xfId="38199" xr:uid="{00000000-0005-0000-0000-000050590000}"/>
    <cellStyle name="Normal 11 2 3 5 4" xfId="30044" xr:uid="{00000000-0005-0000-0000-000051590000}"/>
    <cellStyle name="Normal 11 2 3 6" xfId="4570" xr:uid="{00000000-0005-0000-0000-000052590000}"/>
    <cellStyle name="Normal 11 2 3 6 2" xfId="20976" xr:uid="{00000000-0005-0000-0000-000053590000}"/>
    <cellStyle name="Normal 11 2 3 6 2 2" xfId="46965" xr:uid="{00000000-0005-0000-0000-000054590000}"/>
    <cellStyle name="Normal 11 2 3 6 3" xfId="12856" xr:uid="{00000000-0005-0000-0000-000055590000}"/>
    <cellStyle name="Normal 11 2 3 6 3 2" xfId="38845" xr:uid="{00000000-0005-0000-0000-000056590000}"/>
    <cellStyle name="Normal 11 2 3 6 4" xfId="30690" xr:uid="{00000000-0005-0000-0000-000057590000}"/>
    <cellStyle name="Normal 11 2 3 7" xfId="6077" xr:uid="{00000000-0005-0000-0000-000058590000}"/>
    <cellStyle name="Normal 11 2 3 7 2" xfId="22451" xr:uid="{00000000-0005-0000-0000-000059590000}"/>
    <cellStyle name="Normal 11 2 3 7 2 2" xfId="48440" xr:uid="{00000000-0005-0000-0000-00005A590000}"/>
    <cellStyle name="Normal 11 2 3 7 3" xfId="14331" xr:uid="{00000000-0005-0000-0000-00005B590000}"/>
    <cellStyle name="Normal 11 2 3 7 3 2" xfId="40320" xr:uid="{00000000-0005-0000-0000-00005C590000}"/>
    <cellStyle name="Normal 11 2 3 7 4" xfId="32167" xr:uid="{00000000-0005-0000-0000-00005D590000}"/>
    <cellStyle name="Normal 11 2 3 8" xfId="6773" xr:uid="{00000000-0005-0000-0000-00005E590000}"/>
    <cellStyle name="Normal 11 2 3 8 2" xfId="23104" xr:uid="{00000000-0005-0000-0000-00005F590000}"/>
    <cellStyle name="Normal 11 2 3 8 2 2" xfId="49093" xr:uid="{00000000-0005-0000-0000-000060590000}"/>
    <cellStyle name="Normal 11 2 3 8 3" xfId="14984" xr:uid="{00000000-0005-0000-0000-000061590000}"/>
    <cellStyle name="Normal 11 2 3 8 3 2" xfId="40973" xr:uid="{00000000-0005-0000-0000-000062590000}"/>
    <cellStyle name="Normal 11 2 3 8 4" xfId="32820" xr:uid="{00000000-0005-0000-0000-000063590000}"/>
    <cellStyle name="Normal 11 2 3 9" xfId="7419" xr:uid="{00000000-0005-0000-0000-000064590000}"/>
    <cellStyle name="Normal 11 2 3 9 2" xfId="23750" xr:uid="{00000000-0005-0000-0000-000065590000}"/>
    <cellStyle name="Normal 11 2 3 9 2 2" xfId="49739" xr:uid="{00000000-0005-0000-0000-000066590000}"/>
    <cellStyle name="Normal 11 2 3 9 3" xfId="15630" xr:uid="{00000000-0005-0000-0000-000067590000}"/>
    <cellStyle name="Normal 11 2 3 9 3 2" xfId="41619" xr:uid="{00000000-0005-0000-0000-000068590000}"/>
    <cellStyle name="Normal 11 2 3 9 4" xfId="33466" xr:uid="{00000000-0005-0000-0000-000069590000}"/>
    <cellStyle name="Normal 11 2 4" xfId="218" xr:uid="{00000000-0005-0000-0000-00006A590000}"/>
    <cellStyle name="Normal 11 2 4 10" xfId="8922" xr:uid="{00000000-0005-0000-0000-00006B590000}"/>
    <cellStyle name="Normal 11 2 4 10 2" xfId="25253" xr:uid="{00000000-0005-0000-0000-00006C590000}"/>
    <cellStyle name="Normal 11 2 4 10 2 2" xfId="51242" xr:uid="{00000000-0005-0000-0000-00006D590000}"/>
    <cellStyle name="Normal 11 2 4 10 3" xfId="17133" xr:uid="{00000000-0005-0000-0000-00006E590000}"/>
    <cellStyle name="Normal 11 2 4 10 3 2" xfId="43122" xr:uid="{00000000-0005-0000-0000-00006F590000}"/>
    <cellStyle name="Normal 11 2 4 10 4" xfId="34969" xr:uid="{00000000-0005-0000-0000-000070590000}"/>
    <cellStyle name="Normal 11 2 4 11" xfId="10126" xr:uid="{00000000-0005-0000-0000-000071590000}"/>
    <cellStyle name="Normal 11 2 4 11 2" xfId="18249" xr:uid="{00000000-0005-0000-0000-000072590000}"/>
    <cellStyle name="Normal 11 2 4 11 2 2" xfId="44238" xr:uid="{00000000-0005-0000-0000-000073590000}"/>
    <cellStyle name="Normal 11 2 4 11 3" xfId="36115" xr:uid="{00000000-0005-0000-0000-000074590000}"/>
    <cellStyle name="Normal 11 2 4 12" xfId="2036" xr:uid="{00000000-0005-0000-0000-000075590000}"/>
    <cellStyle name="Normal 11 2 4 12 2" xfId="18900" xr:uid="{00000000-0005-0000-0000-000076590000}"/>
    <cellStyle name="Normal 11 2 4 12 2 2" xfId="44889" xr:uid="{00000000-0005-0000-0000-000077590000}"/>
    <cellStyle name="Normal 11 2 4 12 3" xfId="28530" xr:uid="{00000000-0005-0000-0000-000078590000}"/>
    <cellStyle name="Normal 11 2 4 13" xfId="10780" xr:uid="{00000000-0005-0000-0000-000079590000}"/>
    <cellStyle name="Normal 11 2 4 13 2" xfId="36769" xr:uid="{00000000-0005-0000-0000-00007A590000}"/>
    <cellStyle name="Normal 11 2 4 14" xfId="26364" xr:uid="{00000000-0005-0000-0000-00007B590000}"/>
    <cellStyle name="Normal 11 2 4 14 2" xfId="52353" xr:uid="{00000000-0005-0000-0000-00007C590000}"/>
    <cellStyle name="Normal 11 2 4 15" xfId="1382" xr:uid="{00000000-0005-0000-0000-00007D590000}"/>
    <cellStyle name="Normal 11 2 4 15 2" xfId="53835" xr:uid="{00000000-0005-0000-0000-00007E590000}"/>
    <cellStyle name="Normal 11 2 4 16" xfId="27869" xr:uid="{00000000-0005-0000-0000-00007F590000}"/>
    <cellStyle name="Normal 11 2 4 17" xfId="54478" xr:uid="{00000000-0005-0000-0000-000080590000}"/>
    <cellStyle name="Normal 11 2 4 2" xfId="219" xr:uid="{00000000-0005-0000-0000-000081590000}"/>
    <cellStyle name="Normal 11 2 4 2 10" xfId="10269" xr:uid="{00000000-0005-0000-0000-000082590000}"/>
    <cellStyle name="Normal 11 2 4 2 10 2" xfId="18392" xr:uid="{00000000-0005-0000-0000-000083590000}"/>
    <cellStyle name="Normal 11 2 4 2 10 2 2" xfId="44381" xr:uid="{00000000-0005-0000-0000-000084590000}"/>
    <cellStyle name="Normal 11 2 4 2 10 3" xfId="36258" xr:uid="{00000000-0005-0000-0000-000085590000}"/>
    <cellStyle name="Normal 11 2 4 2 11" xfId="2179" xr:uid="{00000000-0005-0000-0000-000086590000}"/>
    <cellStyle name="Normal 11 2 4 2 11 2" xfId="19043" xr:uid="{00000000-0005-0000-0000-000087590000}"/>
    <cellStyle name="Normal 11 2 4 2 11 2 2" xfId="45032" xr:uid="{00000000-0005-0000-0000-000088590000}"/>
    <cellStyle name="Normal 11 2 4 2 11 3" xfId="28673" xr:uid="{00000000-0005-0000-0000-000089590000}"/>
    <cellStyle name="Normal 11 2 4 2 12" xfId="10923" xr:uid="{00000000-0005-0000-0000-00008A590000}"/>
    <cellStyle name="Normal 11 2 4 2 12 2" xfId="36912" xr:uid="{00000000-0005-0000-0000-00008B590000}"/>
    <cellStyle name="Normal 11 2 4 2 13" xfId="26507" xr:uid="{00000000-0005-0000-0000-00008C590000}"/>
    <cellStyle name="Normal 11 2 4 2 13 2" xfId="52496" xr:uid="{00000000-0005-0000-0000-00008D590000}"/>
    <cellStyle name="Normal 11 2 4 2 14" xfId="1525" xr:uid="{00000000-0005-0000-0000-00008E590000}"/>
    <cellStyle name="Normal 11 2 4 2 14 2" xfId="53978" xr:uid="{00000000-0005-0000-0000-00008F590000}"/>
    <cellStyle name="Normal 11 2 4 2 15" xfId="28016" xr:uid="{00000000-0005-0000-0000-000090590000}"/>
    <cellStyle name="Normal 11 2 4 2 16" xfId="54479" xr:uid="{00000000-0005-0000-0000-000091590000}"/>
    <cellStyle name="Normal 11 2 4 2 2" xfId="1154" xr:uid="{00000000-0005-0000-0000-000092590000}"/>
    <cellStyle name="Normal 11 2 4 2 2 10" xfId="2890" xr:uid="{00000000-0005-0000-0000-000093590000}"/>
    <cellStyle name="Normal 11 2 4 2 2 10 2" xfId="19374" xr:uid="{00000000-0005-0000-0000-000094590000}"/>
    <cellStyle name="Normal 11 2 4 2 2 10 2 2" xfId="45363" xr:uid="{00000000-0005-0000-0000-000095590000}"/>
    <cellStyle name="Normal 11 2 4 2 2 10 3" xfId="29081" xr:uid="{00000000-0005-0000-0000-000096590000}"/>
    <cellStyle name="Normal 11 2 4 2 2 11" xfId="11254" xr:uid="{00000000-0005-0000-0000-000097590000}"/>
    <cellStyle name="Normal 11 2 4 2 2 11 2" xfId="37243" xr:uid="{00000000-0005-0000-0000-000098590000}"/>
    <cellStyle name="Normal 11 2 4 2 2 12" xfId="26839" xr:uid="{00000000-0005-0000-0000-000099590000}"/>
    <cellStyle name="Normal 11 2 4 2 2 12 2" xfId="52828" xr:uid="{00000000-0005-0000-0000-00009A590000}"/>
    <cellStyle name="Normal 11 2 4 2 2 13" xfId="1818" xr:uid="{00000000-0005-0000-0000-00009B590000}"/>
    <cellStyle name="Normal 11 2 4 2 2 13 2" xfId="54271" xr:uid="{00000000-0005-0000-0000-00009C590000}"/>
    <cellStyle name="Normal 11 2 4 2 2 14" xfId="28312" xr:uid="{00000000-0005-0000-0000-00009D590000}"/>
    <cellStyle name="Normal 11 2 4 2 2 15" xfId="55278" xr:uid="{00000000-0005-0000-0000-00009E590000}"/>
    <cellStyle name="Normal 11 2 4 2 2 2" xfId="3677" xr:uid="{00000000-0005-0000-0000-00009F590000}"/>
    <cellStyle name="Normal 11 2 4 2 2 2 2" xfId="5881" xr:uid="{00000000-0005-0000-0000-0000A0590000}"/>
    <cellStyle name="Normal 11 2 4 2 2 2 2 2" xfId="22270" xr:uid="{00000000-0005-0000-0000-0000A1590000}"/>
    <cellStyle name="Normal 11 2 4 2 2 2 2 2 2" xfId="48259" xr:uid="{00000000-0005-0000-0000-0000A2590000}"/>
    <cellStyle name="Normal 11 2 4 2 2 2 2 3" xfId="14150" xr:uid="{00000000-0005-0000-0000-0000A3590000}"/>
    <cellStyle name="Normal 11 2 4 2 2 2 2 3 2" xfId="40139" xr:uid="{00000000-0005-0000-0000-0000A4590000}"/>
    <cellStyle name="Normal 11 2 4 2 2 2 2 4" xfId="31986" xr:uid="{00000000-0005-0000-0000-0000A5590000}"/>
    <cellStyle name="Normal 11 2 4 2 2 2 3" xfId="8713" xr:uid="{00000000-0005-0000-0000-0000A6590000}"/>
    <cellStyle name="Normal 11 2 4 2 2 2 3 2" xfId="25044" xr:uid="{00000000-0005-0000-0000-0000A7590000}"/>
    <cellStyle name="Normal 11 2 4 2 2 2 3 2 2" xfId="51033" xr:uid="{00000000-0005-0000-0000-0000A8590000}"/>
    <cellStyle name="Normal 11 2 4 2 2 2 3 3" xfId="16924" xr:uid="{00000000-0005-0000-0000-0000A9590000}"/>
    <cellStyle name="Normal 11 2 4 2 2 2 3 3 2" xfId="42913" xr:uid="{00000000-0005-0000-0000-0000AA590000}"/>
    <cellStyle name="Normal 11 2 4 2 2 2 3 4" xfId="34760" xr:uid="{00000000-0005-0000-0000-0000AB590000}"/>
    <cellStyle name="Normal 11 2 4 2 2 2 4" xfId="20149" xr:uid="{00000000-0005-0000-0000-0000AC590000}"/>
    <cellStyle name="Normal 11 2 4 2 2 2 4 2" xfId="46138" xr:uid="{00000000-0005-0000-0000-0000AD590000}"/>
    <cellStyle name="Normal 11 2 4 2 2 2 5" xfId="12029" xr:uid="{00000000-0005-0000-0000-0000AE590000}"/>
    <cellStyle name="Normal 11 2 4 2 2 2 5 2" xfId="38018" xr:uid="{00000000-0005-0000-0000-0000AF590000}"/>
    <cellStyle name="Normal 11 2 4 2 2 2 6" xfId="27614" xr:uid="{00000000-0005-0000-0000-0000B0590000}"/>
    <cellStyle name="Normal 11 2 4 2 2 2 6 2" xfId="53603" xr:uid="{00000000-0005-0000-0000-0000B1590000}"/>
    <cellStyle name="Normal 11 2 4 2 2 2 7" xfId="29860" xr:uid="{00000000-0005-0000-0000-0000B2590000}"/>
    <cellStyle name="Normal 11 2 4 2 2 3" xfId="4402" xr:uid="{00000000-0005-0000-0000-0000B3590000}"/>
    <cellStyle name="Normal 11 2 4 2 2 3 2" xfId="20811" xr:uid="{00000000-0005-0000-0000-0000B4590000}"/>
    <cellStyle name="Normal 11 2 4 2 2 3 2 2" xfId="46800" xr:uid="{00000000-0005-0000-0000-0000B5590000}"/>
    <cellStyle name="Normal 11 2 4 2 2 3 3" xfId="12691" xr:uid="{00000000-0005-0000-0000-0000B6590000}"/>
    <cellStyle name="Normal 11 2 4 2 2 3 3 2" xfId="38680" xr:uid="{00000000-0005-0000-0000-0000B7590000}"/>
    <cellStyle name="Normal 11 2 4 2 2 3 4" xfId="30525" xr:uid="{00000000-0005-0000-0000-0000B8590000}"/>
    <cellStyle name="Normal 11 2 4 2 2 4" xfId="5098" xr:uid="{00000000-0005-0000-0000-0000B9590000}"/>
    <cellStyle name="Normal 11 2 4 2 2 4 2" xfId="21495" xr:uid="{00000000-0005-0000-0000-0000BA590000}"/>
    <cellStyle name="Normal 11 2 4 2 2 4 2 2" xfId="47484" xr:uid="{00000000-0005-0000-0000-0000BB590000}"/>
    <cellStyle name="Normal 11 2 4 2 2 4 3" xfId="13375" xr:uid="{00000000-0005-0000-0000-0000BC590000}"/>
    <cellStyle name="Normal 11 2 4 2 2 4 3 2" xfId="39364" xr:uid="{00000000-0005-0000-0000-0000BD590000}"/>
    <cellStyle name="Normal 11 2 4 2 2 4 4" xfId="31211" xr:uid="{00000000-0005-0000-0000-0000BE590000}"/>
    <cellStyle name="Normal 11 2 4 2 2 5" xfId="6598" xr:uid="{00000000-0005-0000-0000-0000BF590000}"/>
    <cellStyle name="Normal 11 2 4 2 2 5 2" xfId="22932" xr:uid="{00000000-0005-0000-0000-0000C0590000}"/>
    <cellStyle name="Normal 11 2 4 2 2 5 2 2" xfId="48921" xr:uid="{00000000-0005-0000-0000-0000C1590000}"/>
    <cellStyle name="Normal 11 2 4 2 2 5 3" xfId="14812" xr:uid="{00000000-0005-0000-0000-0000C2590000}"/>
    <cellStyle name="Normal 11 2 4 2 2 5 3 2" xfId="40801" xr:uid="{00000000-0005-0000-0000-0000C3590000}"/>
    <cellStyle name="Normal 11 2 4 2 2 5 4" xfId="32648" xr:uid="{00000000-0005-0000-0000-0000C4590000}"/>
    <cellStyle name="Normal 11 2 4 2 2 6" xfId="7254" xr:uid="{00000000-0005-0000-0000-0000C5590000}"/>
    <cellStyle name="Normal 11 2 4 2 2 6 2" xfId="23585" xr:uid="{00000000-0005-0000-0000-0000C6590000}"/>
    <cellStyle name="Normal 11 2 4 2 2 6 2 2" xfId="49574" xr:uid="{00000000-0005-0000-0000-0000C7590000}"/>
    <cellStyle name="Normal 11 2 4 2 2 6 3" xfId="15465" xr:uid="{00000000-0005-0000-0000-0000C8590000}"/>
    <cellStyle name="Normal 11 2 4 2 2 6 3 2" xfId="41454" xr:uid="{00000000-0005-0000-0000-0000C9590000}"/>
    <cellStyle name="Normal 11 2 4 2 2 6 4" xfId="33301" xr:uid="{00000000-0005-0000-0000-0000CA590000}"/>
    <cellStyle name="Normal 11 2 4 2 2 7" xfId="7938" xr:uid="{00000000-0005-0000-0000-0000CB590000}"/>
    <cellStyle name="Normal 11 2 4 2 2 7 2" xfId="24269" xr:uid="{00000000-0005-0000-0000-0000CC590000}"/>
    <cellStyle name="Normal 11 2 4 2 2 7 2 2" xfId="50258" xr:uid="{00000000-0005-0000-0000-0000CD590000}"/>
    <cellStyle name="Normal 11 2 4 2 2 7 3" xfId="16149" xr:uid="{00000000-0005-0000-0000-0000CE590000}"/>
    <cellStyle name="Normal 11 2 4 2 2 7 3 2" xfId="42138" xr:uid="{00000000-0005-0000-0000-0000CF590000}"/>
    <cellStyle name="Normal 11 2 4 2 2 7 4" xfId="33985" xr:uid="{00000000-0005-0000-0000-0000D0590000}"/>
    <cellStyle name="Normal 11 2 4 2 2 8" xfId="9778" xr:uid="{00000000-0005-0000-0000-0000D1590000}"/>
    <cellStyle name="Normal 11 2 4 2 2 8 2" xfId="26059" xr:uid="{00000000-0005-0000-0000-0000D2590000}"/>
    <cellStyle name="Normal 11 2 4 2 2 8 2 2" xfId="52048" xr:uid="{00000000-0005-0000-0000-0000D3590000}"/>
    <cellStyle name="Normal 11 2 4 2 2 8 3" xfId="17939" xr:uid="{00000000-0005-0000-0000-0000D4590000}"/>
    <cellStyle name="Normal 11 2 4 2 2 8 3 2" xfId="43928" xr:uid="{00000000-0005-0000-0000-0000D5590000}"/>
    <cellStyle name="Normal 11 2 4 2 2 8 4" xfId="35776" xr:uid="{00000000-0005-0000-0000-0000D6590000}"/>
    <cellStyle name="Normal 11 2 4 2 2 9" xfId="10562" xr:uid="{00000000-0005-0000-0000-0000D7590000}"/>
    <cellStyle name="Normal 11 2 4 2 2 9 2" xfId="18685" xr:uid="{00000000-0005-0000-0000-0000D8590000}"/>
    <cellStyle name="Normal 11 2 4 2 2 9 2 2" xfId="44674" xr:uid="{00000000-0005-0000-0000-0000D9590000}"/>
    <cellStyle name="Normal 11 2 4 2 2 9 3" xfId="36551" xr:uid="{00000000-0005-0000-0000-0000DA590000}"/>
    <cellStyle name="Normal 11 2 4 2 3" xfId="849" xr:uid="{00000000-0005-0000-0000-0000DB590000}"/>
    <cellStyle name="Normal 11 2 4 2 3 10" xfId="54985" xr:uid="{00000000-0005-0000-0000-0000DC590000}"/>
    <cellStyle name="Normal 11 2 4 2 3 2" xfId="5584" xr:uid="{00000000-0005-0000-0000-0000DD590000}"/>
    <cellStyle name="Normal 11 2 4 2 3 2 2" xfId="21973" xr:uid="{00000000-0005-0000-0000-0000DE590000}"/>
    <cellStyle name="Normal 11 2 4 2 3 2 2 2" xfId="47962" xr:uid="{00000000-0005-0000-0000-0000DF590000}"/>
    <cellStyle name="Normal 11 2 4 2 3 2 3" xfId="13853" xr:uid="{00000000-0005-0000-0000-0000E0590000}"/>
    <cellStyle name="Normal 11 2 4 2 3 2 3 2" xfId="39842" xr:uid="{00000000-0005-0000-0000-0000E1590000}"/>
    <cellStyle name="Normal 11 2 4 2 3 2 4" xfId="31689" xr:uid="{00000000-0005-0000-0000-0000E2590000}"/>
    <cellStyle name="Normal 11 2 4 2 3 3" xfId="8416" xr:uid="{00000000-0005-0000-0000-0000E3590000}"/>
    <cellStyle name="Normal 11 2 4 2 3 3 2" xfId="24747" xr:uid="{00000000-0005-0000-0000-0000E4590000}"/>
    <cellStyle name="Normal 11 2 4 2 3 3 2 2" xfId="50736" xr:uid="{00000000-0005-0000-0000-0000E5590000}"/>
    <cellStyle name="Normal 11 2 4 2 3 3 3" xfId="16627" xr:uid="{00000000-0005-0000-0000-0000E6590000}"/>
    <cellStyle name="Normal 11 2 4 2 3 3 3 2" xfId="42616" xr:uid="{00000000-0005-0000-0000-0000E7590000}"/>
    <cellStyle name="Normal 11 2 4 2 3 3 4" xfId="34463" xr:uid="{00000000-0005-0000-0000-0000E8590000}"/>
    <cellStyle name="Normal 11 2 4 2 3 4" xfId="9479" xr:uid="{00000000-0005-0000-0000-0000E9590000}"/>
    <cellStyle name="Normal 11 2 4 2 3 4 2" xfId="25764" xr:uid="{00000000-0005-0000-0000-0000EA590000}"/>
    <cellStyle name="Normal 11 2 4 2 3 4 2 2" xfId="51753" xr:uid="{00000000-0005-0000-0000-0000EB590000}"/>
    <cellStyle name="Normal 11 2 4 2 3 4 3" xfId="17644" xr:uid="{00000000-0005-0000-0000-0000EC590000}"/>
    <cellStyle name="Normal 11 2 4 2 3 4 3 2" xfId="43633" xr:uid="{00000000-0005-0000-0000-0000ED590000}"/>
    <cellStyle name="Normal 11 2 4 2 3 4 4" xfId="35481" xr:uid="{00000000-0005-0000-0000-0000EE590000}"/>
    <cellStyle name="Normal 11 2 4 2 3 5" xfId="19852" xr:uid="{00000000-0005-0000-0000-0000EF590000}"/>
    <cellStyle name="Normal 11 2 4 2 3 5 2" xfId="45841" xr:uid="{00000000-0005-0000-0000-0000F0590000}"/>
    <cellStyle name="Normal 11 2 4 2 3 6" xfId="11732" xr:uid="{00000000-0005-0000-0000-0000F1590000}"/>
    <cellStyle name="Normal 11 2 4 2 3 6 2" xfId="37721" xr:uid="{00000000-0005-0000-0000-0000F2590000}"/>
    <cellStyle name="Normal 11 2 4 2 3 7" xfId="27317" xr:uid="{00000000-0005-0000-0000-0000F3590000}"/>
    <cellStyle name="Normal 11 2 4 2 3 7 2" xfId="53306" xr:uid="{00000000-0005-0000-0000-0000F4590000}"/>
    <cellStyle name="Normal 11 2 4 2 3 8" xfId="3379" xr:uid="{00000000-0005-0000-0000-0000F5590000}"/>
    <cellStyle name="Normal 11 2 4 2 3 9" xfId="29562" xr:uid="{00000000-0005-0000-0000-0000F6590000}"/>
    <cellStyle name="Normal 11 2 4 2 4" xfId="4097" xr:uid="{00000000-0005-0000-0000-0000F7590000}"/>
    <cellStyle name="Normal 11 2 4 2 4 2" xfId="20518" xr:uid="{00000000-0005-0000-0000-0000F8590000}"/>
    <cellStyle name="Normal 11 2 4 2 4 2 2" xfId="46507" xr:uid="{00000000-0005-0000-0000-0000F9590000}"/>
    <cellStyle name="Normal 11 2 4 2 4 3" xfId="12398" xr:uid="{00000000-0005-0000-0000-0000FA590000}"/>
    <cellStyle name="Normal 11 2 4 2 4 3 2" xfId="38387" xr:uid="{00000000-0005-0000-0000-0000FB590000}"/>
    <cellStyle name="Normal 11 2 4 2 4 4" xfId="30232" xr:uid="{00000000-0005-0000-0000-0000FC590000}"/>
    <cellStyle name="Normal 11 2 4 2 5" xfId="4758" xr:uid="{00000000-0005-0000-0000-0000FD590000}"/>
    <cellStyle name="Normal 11 2 4 2 5 2" xfId="21164" xr:uid="{00000000-0005-0000-0000-0000FE590000}"/>
    <cellStyle name="Normal 11 2 4 2 5 2 2" xfId="47153" xr:uid="{00000000-0005-0000-0000-0000FF590000}"/>
    <cellStyle name="Normal 11 2 4 2 5 3" xfId="13044" xr:uid="{00000000-0005-0000-0000-0000005A0000}"/>
    <cellStyle name="Normal 11 2 4 2 5 3 2" xfId="39033" xr:uid="{00000000-0005-0000-0000-0000015A0000}"/>
    <cellStyle name="Normal 11 2 4 2 5 4" xfId="30878" xr:uid="{00000000-0005-0000-0000-0000025A0000}"/>
    <cellStyle name="Normal 11 2 4 2 6" xfId="6294" xr:uid="{00000000-0005-0000-0000-0000035A0000}"/>
    <cellStyle name="Normal 11 2 4 2 6 2" xfId="22639" xr:uid="{00000000-0005-0000-0000-0000045A0000}"/>
    <cellStyle name="Normal 11 2 4 2 6 2 2" xfId="48628" xr:uid="{00000000-0005-0000-0000-0000055A0000}"/>
    <cellStyle name="Normal 11 2 4 2 6 3" xfId="14519" xr:uid="{00000000-0005-0000-0000-0000065A0000}"/>
    <cellStyle name="Normal 11 2 4 2 6 3 2" xfId="40508" xr:uid="{00000000-0005-0000-0000-0000075A0000}"/>
    <cellStyle name="Normal 11 2 4 2 6 4" xfId="32355" xr:uid="{00000000-0005-0000-0000-0000085A0000}"/>
    <cellStyle name="Normal 11 2 4 2 7" xfId="6961" xr:uid="{00000000-0005-0000-0000-0000095A0000}"/>
    <cellStyle name="Normal 11 2 4 2 7 2" xfId="23292" xr:uid="{00000000-0005-0000-0000-00000A5A0000}"/>
    <cellStyle name="Normal 11 2 4 2 7 2 2" xfId="49281" xr:uid="{00000000-0005-0000-0000-00000B5A0000}"/>
    <cellStyle name="Normal 11 2 4 2 7 3" xfId="15172" xr:uid="{00000000-0005-0000-0000-00000C5A0000}"/>
    <cellStyle name="Normal 11 2 4 2 7 3 2" xfId="41161" xr:uid="{00000000-0005-0000-0000-00000D5A0000}"/>
    <cellStyle name="Normal 11 2 4 2 7 4" xfId="33008" xr:uid="{00000000-0005-0000-0000-00000E5A0000}"/>
    <cellStyle name="Normal 11 2 4 2 8" xfId="7607" xr:uid="{00000000-0005-0000-0000-00000F5A0000}"/>
    <cellStyle name="Normal 11 2 4 2 8 2" xfId="23938" xr:uid="{00000000-0005-0000-0000-0000105A0000}"/>
    <cellStyle name="Normal 11 2 4 2 8 2 2" xfId="49927" xr:uid="{00000000-0005-0000-0000-0000115A0000}"/>
    <cellStyle name="Normal 11 2 4 2 8 3" xfId="15818" xr:uid="{00000000-0005-0000-0000-0000125A0000}"/>
    <cellStyle name="Normal 11 2 4 2 8 3 2" xfId="41807" xr:uid="{00000000-0005-0000-0000-0000135A0000}"/>
    <cellStyle name="Normal 11 2 4 2 8 4" xfId="33654" xr:uid="{00000000-0005-0000-0000-0000145A0000}"/>
    <cellStyle name="Normal 11 2 4 2 9" xfId="8923" xr:uid="{00000000-0005-0000-0000-0000155A0000}"/>
    <cellStyle name="Normal 11 2 4 2 9 2" xfId="25254" xr:uid="{00000000-0005-0000-0000-0000165A0000}"/>
    <cellStyle name="Normal 11 2 4 2 9 2 2" xfId="51243" xr:uid="{00000000-0005-0000-0000-0000175A0000}"/>
    <cellStyle name="Normal 11 2 4 2 9 3" xfId="17134" xr:uid="{00000000-0005-0000-0000-0000185A0000}"/>
    <cellStyle name="Normal 11 2 4 2 9 3 2" xfId="43123" xr:uid="{00000000-0005-0000-0000-0000195A0000}"/>
    <cellStyle name="Normal 11 2 4 2 9 4" xfId="34970" xr:uid="{00000000-0005-0000-0000-00001A5A0000}"/>
    <cellStyle name="Normal 11 2 4 3" xfId="1010" xr:uid="{00000000-0005-0000-0000-00001B5A0000}"/>
    <cellStyle name="Normal 11 2 4 3 10" xfId="2889" xr:uid="{00000000-0005-0000-0000-00001C5A0000}"/>
    <cellStyle name="Normal 11 2 4 3 10 2" xfId="19373" xr:uid="{00000000-0005-0000-0000-00001D5A0000}"/>
    <cellStyle name="Normal 11 2 4 3 10 2 2" xfId="45362" xr:uid="{00000000-0005-0000-0000-00001E5A0000}"/>
    <cellStyle name="Normal 11 2 4 3 10 3" xfId="29080" xr:uid="{00000000-0005-0000-0000-00001F5A0000}"/>
    <cellStyle name="Normal 11 2 4 3 11" xfId="11253" xr:uid="{00000000-0005-0000-0000-0000205A0000}"/>
    <cellStyle name="Normal 11 2 4 3 11 2" xfId="37242" xr:uid="{00000000-0005-0000-0000-0000215A0000}"/>
    <cellStyle name="Normal 11 2 4 3 12" xfId="26838" xr:uid="{00000000-0005-0000-0000-0000225A0000}"/>
    <cellStyle name="Normal 11 2 4 3 12 2" xfId="52827" xr:uid="{00000000-0005-0000-0000-0000235A0000}"/>
    <cellStyle name="Normal 11 2 4 3 13" xfId="1674" xr:uid="{00000000-0005-0000-0000-0000245A0000}"/>
    <cellStyle name="Normal 11 2 4 3 13 2" xfId="54127" xr:uid="{00000000-0005-0000-0000-0000255A0000}"/>
    <cellStyle name="Normal 11 2 4 3 14" xfId="28168" xr:uid="{00000000-0005-0000-0000-0000265A0000}"/>
    <cellStyle name="Normal 11 2 4 3 15" xfId="55134" xr:uid="{00000000-0005-0000-0000-0000275A0000}"/>
    <cellStyle name="Normal 11 2 4 3 2" xfId="3534" xr:uid="{00000000-0005-0000-0000-0000285A0000}"/>
    <cellStyle name="Normal 11 2 4 3 2 2" xfId="5738" xr:uid="{00000000-0005-0000-0000-0000295A0000}"/>
    <cellStyle name="Normal 11 2 4 3 2 2 2" xfId="22127" xr:uid="{00000000-0005-0000-0000-00002A5A0000}"/>
    <cellStyle name="Normal 11 2 4 3 2 2 2 2" xfId="48116" xr:uid="{00000000-0005-0000-0000-00002B5A0000}"/>
    <cellStyle name="Normal 11 2 4 3 2 2 3" xfId="14007" xr:uid="{00000000-0005-0000-0000-00002C5A0000}"/>
    <cellStyle name="Normal 11 2 4 3 2 2 3 2" xfId="39996" xr:uid="{00000000-0005-0000-0000-00002D5A0000}"/>
    <cellStyle name="Normal 11 2 4 3 2 2 4" xfId="31843" xr:uid="{00000000-0005-0000-0000-00002E5A0000}"/>
    <cellStyle name="Normal 11 2 4 3 2 3" xfId="8570" xr:uid="{00000000-0005-0000-0000-00002F5A0000}"/>
    <cellStyle name="Normal 11 2 4 3 2 3 2" xfId="24901" xr:uid="{00000000-0005-0000-0000-0000305A0000}"/>
    <cellStyle name="Normal 11 2 4 3 2 3 2 2" xfId="50890" xr:uid="{00000000-0005-0000-0000-0000315A0000}"/>
    <cellStyle name="Normal 11 2 4 3 2 3 3" xfId="16781" xr:uid="{00000000-0005-0000-0000-0000325A0000}"/>
    <cellStyle name="Normal 11 2 4 3 2 3 3 2" xfId="42770" xr:uid="{00000000-0005-0000-0000-0000335A0000}"/>
    <cellStyle name="Normal 11 2 4 3 2 3 4" xfId="34617" xr:uid="{00000000-0005-0000-0000-0000345A0000}"/>
    <cellStyle name="Normal 11 2 4 3 2 4" xfId="20006" xr:uid="{00000000-0005-0000-0000-0000355A0000}"/>
    <cellStyle name="Normal 11 2 4 3 2 4 2" xfId="45995" xr:uid="{00000000-0005-0000-0000-0000365A0000}"/>
    <cellStyle name="Normal 11 2 4 3 2 5" xfId="11886" xr:uid="{00000000-0005-0000-0000-0000375A0000}"/>
    <cellStyle name="Normal 11 2 4 3 2 5 2" xfId="37875" xr:uid="{00000000-0005-0000-0000-0000385A0000}"/>
    <cellStyle name="Normal 11 2 4 3 2 6" xfId="27471" xr:uid="{00000000-0005-0000-0000-0000395A0000}"/>
    <cellStyle name="Normal 11 2 4 3 2 6 2" xfId="53460" xr:uid="{00000000-0005-0000-0000-00003A5A0000}"/>
    <cellStyle name="Normal 11 2 4 3 2 7" xfId="29717" xr:uid="{00000000-0005-0000-0000-00003B5A0000}"/>
    <cellStyle name="Normal 11 2 4 3 3" xfId="4258" xr:uid="{00000000-0005-0000-0000-00003C5A0000}"/>
    <cellStyle name="Normal 11 2 4 3 3 2" xfId="20667" xr:uid="{00000000-0005-0000-0000-00003D5A0000}"/>
    <cellStyle name="Normal 11 2 4 3 3 2 2" xfId="46656" xr:uid="{00000000-0005-0000-0000-00003E5A0000}"/>
    <cellStyle name="Normal 11 2 4 3 3 3" xfId="12547" xr:uid="{00000000-0005-0000-0000-00003F5A0000}"/>
    <cellStyle name="Normal 11 2 4 3 3 3 2" xfId="38536" xr:uid="{00000000-0005-0000-0000-0000405A0000}"/>
    <cellStyle name="Normal 11 2 4 3 3 4" xfId="30381" xr:uid="{00000000-0005-0000-0000-0000415A0000}"/>
    <cellStyle name="Normal 11 2 4 3 4" xfId="5097" xr:uid="{00000000-0005-0000-0000-0000425A0000}"/>
    <cellStyle name="Normal 11 2 4 3 4 2" xfId="21494" xr:uid="{00000000-0005-0000-0000-0000435A0000}"/>
    <cellStyle name="Normal 11 2 4 3 4 2 2" xfId="47483" xr:uid="{00000000-0005-0000-0000-0000445A0000}"/>
    <cellStyle name="Normal 11 2 4 3 4 3" xfId="13374" xr:uid="{00000000-0005-0000-0000-0000455A0000}"/>
    <cellStyle name="Normal 11 2 4 3 4 3 2" xfId="39363" xr:uid="{00000000-0005-0000-0000-0000465A0000}"/>
    <cellStyle name="Normal 11 2 4 3 4 4" xfId="31210" xr:uid="{00000000-0005-0000-0000-0000475A0000}"/>
    <cellStyle name="Normal 11 2 4 3 5" xfId="6454" xr:uid="{00000000-0005-0000-0000-0000485A0000}"/>
    <cellStyle name="Normal 11 2 4 3 5 2" xfId="22788" xr:uid="{00000000-0005-0000-0000-0000495A0000}"/>
    <cellStyle name="Normal 11 2 4 3 5 2 2" xfId="48777" xr:uid="{00000000-0005-0000-0000-00004A5A0000}"/>
    <cellStyle name="Normal 11 2 4 3 5 3" xfId="14668" xr:uid="{00000000-0005-0000-0000-00004B5A0000}"/>
    <cellStyle name="Normal 11 2 4 3 5 3 2" xfId="40657" xr:uid="{00000000-0005-0000-0000-00004C5A0000}"/>
    <cellStyle name="Normal 11 2 4 3 5 4" xfId="32504" xr:uid="{00000000-0005-0000-0000-00004D5A0000}"/>
    <cellStyle name="Normal 11 2 4 3 6" xfId="7110" xr:uid="{00000000-0005-0000-0000-00004E5A0000}"/>
    <cellStyle name="Normal 11 2 4 3 6 2" xfId="23441" xr:uid="{00000000-0005-0000-0000-00004F5A0000}"/>
    <cellStyle name="Normal 11 2 4 3 6 2 2" xfId="49430" xr:uid="{00000000-0005-0000-0000-0000505A0000}"/>
    <cellStyle name="Normal 11 2 4 3 6 3" xfId="15321" xr:uid="{00000000-0005-0000-0000-0000515A0000}"/>
    <cellStyle name="Normal 11 2 4 3 6 3 2" xfId="41310" xr:uid="{00000000-0005-0000-0000-0000525A0000}"/>
    <cellStyle name="Normal 11 2 4 3 6 4" xfId="33157" xr:uid="{00000000-0005-0000-0000-0000535A0000}"/>
    <cellStyle name="Normal 11 2 4 3 7" xfId="7937" xr:uid="{00000000-0005-0000-0000-0000545A0000}"/>
    <cellStyle name="Normal 11 2 4 3 7 2" xfId="24268" xr:uid="{00000000-0005-0000-0000-0000555A0000}"/>
    <cellStyle name="Normal 11 2 4 3 7 2 2" xfId="50257" xr:uid="{00000000-0005-0000-0000-0000565A0000}"/>
    <cellStyle name="Normal 11 2 4 3 7 3" xfId="16148" xr:uid="{00000000-0005-0000-0000-0000575A0000}"/>
    <cellStyle name="Normal 11 2 4 3 7 3 2" xfId="42137" xr:uid="{00000000-0005-0000-0000-0000585A0000}"/>
    <cellStyle name="Normal 11 2 4 3 7 4" xfId="33984" xr:uid="{00000000-0005-0000-0000-0000595A0000}"/>
    <cellStyle name="Normal 11 2 4 3 8" xfId="9634" xr:uid="{00000000-0005-0000-0000-00005A5A0000}"/>
    <cellStyle name="Normal 11 2 4 3 8 2" xfId="25915" xr:uid="{00000000-0005-0000-0000-00005B5A0000}"/>
    <cellStyle name="Normal 11 2 4 3 8 2 2" xfId="51904" xr:uid="{00000000-0005-0000-0000-00005C5A0000}"/>
    <cellStyle name="Normal 11 2 4 3 8 3" xfId="17795" xr:uid="{00000000-0005-0000-0000-00005D5A0000}"/>
    <cellStyle name="Normal 11 2 4 3 8 3 2" xfId="43784" xr:uid="{00000000-0005-0000-0000-00005E5A0000}"/>
    <cellStyle name="Normal 11 2 4 3 8 4" xfId="35632" xr:uid="{00000000-0005-0000-0000-00005F5A0000}"/>
    <cellStyle name="Normal 11 2 4 3 9" xfId="10418" xr:uid="{00000000-0005-0000-0000-0000605A0000}"/>
    <cellStyle name="Normal 11 2 4 3 9 2" xfId="18541" xr:uid="{00000000-0005-0000-0000-0000615A0000}"/>
    <cellStyle name="Normal 11 2 4 3 9 2 2" xfId="44530" xr:uid="{00000000-0005-0000-0000-0000625A0000}"/>
    <cellStyle name="Normal 11 2 4 3 9 3" xfId="36407" xr:uid="{00000000-0005-0000-0000-0000635A0000}"/>
    <cellStyle name="Normal 11 2 4 4" xfId="696" xr:uid="{00000000-0005-0000-0000-0000645A0000}"/>
    <cellStyle name="Normal 11 2 4 4 10" xfId="54842" xr:uid="{00000000-0005-0000-0000-0000655A0000}"/>
    <cellStyle name="Normal 11 2 4 4 2" xfId="5441" xr:uid="{00000000-0005-0000-0000-0000665A0000}"/>
    <cellStyle name="Normal 11 2 4 4 2 2" xfId="21830" xr:uid="{00000000-0005-0000-0000-0000675A0000}"/>
    <cellStyle name="Normal 11 2 4 4 2 2 2" xfId="47819" xr:uid="{00000000-0005-0000-0000-0000685A0000}"/>
    <cellStyle name="Normal 11 2 4 4 2 3" xfId="13710" xr:uid="{00000000-0005-0000-0000-0000695A0000}"/>
    <cellStyle name="Normal 11 2 4 4 2 3 2" xfId="39699" xr:uid="{00000000-0005-0000-0000-00006A5A0000}"/>
    <cellStyle name="Normal 11 2 4 4 2 4" xfId="31546" xr:uid="{00000000-0005-0000-0000-00006B5A0000}"/>
    <cellStyle name="Normal 11 2 4 4 3" xfId="8273" xr:uid="{00000000-0005-0000-0000-00006C5A0000}"/>
    <cellStyle name="Normal 11 2 4 4 3 2" xfId="24604" xr:uid="{00000000-0005-0000-0000-00006D5A0000}"/>
    <cellStyle name="Normal 11 2 4 4 3 2 2" xfId="50593" xr:uid="{00000000-0005-0000-0000-00006E5A0000}"/>
    <cellStyle name="Normal 11 2 4 4 3 3" xfId="16484" xr:uid="{00000000-0005-0000-0000-00006F5A0000}"/>
    <cellStyle name="Normal 11 2 4 4 3 3 2" xfId="42473" xr:uid="{00000000-0005-0000-0000-0000705A0000}"/>
    <cellStyle name="Normal 11 2 4 4 3 4" xfId="34320" xr:uid="{00000000-0005-0000-0000-0000715A0000}"/>
    <cellStyle name="Normal 11 2 4 4 4" xfId="9333" xr:uid="{00000000-0005-0000-0000-0000725A0000}"/>
    <cellStyle name="Normal 11 2 4 4 4 2" xfId="25620" xr:uid="{00000000-0005-0000-0000-0000735A0000}"/>
    <cellStyle name="Normal 11 2 4 4 4 2 2" xfId="51609" xr:uid="{00000000-0005-0000-0000-0000745A0000}"/>
    <cellStyle name="Normal 11 2 4 4 4 3" xfId="17500" xr:uid="{00000000-0005-0000-0000-0000755A0000}"/>
    <cellStyle name="Normal 11 2 4 4 4 3 2" xfId="43489" xr:uid="{00000000-0005-0000-0000-0000765A0000}"/>
    <cellStyle name="Normal 11 2 4 4 4 4" xfId="35337" xr:uid="{00000000-0005-0000-0000-0000775A0000}"/>
    <cellStyle name="Normal 11 2 4 4 5" xfId="19709" xr:uid="{00000000-0005-0000-0000-0000785A0000}"/>
    <cellStyle name="Normal 11 2 4 4 5 2" xfId="45698" xr:uid="{00000000-0005-0000-0000-0000795A0000}"/>
    <cellStyle name="Normal 11 2 4 4 6" xfId="11589" xr:uid="{00000000-0005-0000-0000-00007A5A0000}"/>
    <cellStyle name="Normal 11 2 4 4 6 2" xfId="37578" xr:uid="{00000000-0005-0000-0000-00007B5A0000}"/>
    <cellStyle name="Normal 11 2 4 4 7" xfId="27174" xr:uid="{00000000-0005-0000-0000-00007C5A0000}"/>
    <cellStyle name="Normal 11 2 4 4 7 2" xfId="53163" xr:uid="{00000000-0005-0000-0000-00007D5A0000}"/>
    <cellStyle name="Normal 11 2 4 4 8" xfId="3236" xr:uid="{00000000-0005-0000-0000-00007E5A0000}"/>
    <cellStyle name="Normal 11 2 4 4 9" xfId="29419" xr:uid="{00000000-0005-0000-0000-00007F5A0000}"/>
    <cellStyle name="Normal 11 2 4 5" xfId="3944" xr:uid="{00000000-0005-0000-0000-0000805A0000}"/>
    <cellStyle name="Normal 11 2 4 5 2" xfId="20375" xr:uid="{00000000-0005-0000-0000-0000815A0000}"/>
    <cellStyle name="Normal 11 2 4 5 2 2" xfId="46364" xr:uid="{00000000-0005-0000-0000-0000825A0000}"/>
    <cellStyle name="Normal 11 2 4 5 3" xfId="12255" xr:uid="{00000000-0005-0000-0000-0000835A0000}"/>
    <cellStyle name="Normal 11 2 4 5 3 2" xfId="38244" xr:uid="{00000000-0005-0000-0000-0000845A0000}"/>
    <cellStyle name="Normal 11 2 4 5 4" xfId="30089" xr:uid="{00000000-0005-0000-0000-0000855A0000}"/>
    <cellStyle name="Normal 11 2 4 6" xfId="4615" xr:uid="{00000000-0005-0000-0000-0000865A0000}"/>
    <cellStyle name="Normal 11 2 4 6 2" xfId="21021" xr:uid="{00000000-0005-0000-0000-0000875A0000}"/>
    <cellStyle name="Normal 11 2 4 6 2 2" xfId="47010" xr:uid="{00000000-0005-0000-0000-0000885A0000}"/>
    <cellStyle name="Normal 11 2 4 6 3" xfId="12901" xr:uid="{00000000-0005-0000-0000-0000895A0000}"/>
    <cellStyle name="Normal 11 2 4 6 3 2" xfId="38890" xr:uid="{00000000-0005-0000-0000-00008A5A0000}"/>
    <cellStyle name="Normal 11 2 4 6 4" xfId="30735" xr:uid="{00000000-0005-0000-0000-00008B5A0000}"/>
    <cellStyle name="Normal 11 2 4 7" xfId="6141" xr:uid="{00000000-0005-0000-0000-00008C5A0000}"/>
    <cellStyle name="Normal 11 2 4 7 2" xfId="22496" xr:uid="{00000000-0005-0000-0000-00008D5A0000}"/>
    <cellStyle name="Normal 11 2 4 7 2 2" xfId="48485" xr:uid="{00000000-0005-0000-0000-00008E5A0000}"/>
    <cellStyle name="Normal 11 2 4 7 3" xfId="14376" xr:uid="{00000000-0005-0000-0000-00008F5A0000}"/>
    <cellStyle name="Normal 11 2 4 7 3 2" xfId="40365" xr:uid="{00000000-0005-0000-0000-0000905A0000}"/>
    <cellStyle name="Normal 11 2 4 7 4" xfId="32212" xr:uid="{00000000-0005-0000-0000-0000915A0000}"/>
    <cellStyle name="Normal 11 2 4 8" xfId="6818" xr:uid="{00000000-0005-0000-0000-0000925A0000}"/>
    <cellStyle name="Normal 11 2 4 8 2" xfId="23149" xr:uid="{00000000-0005-0000-0000-0000935A0000}"/>
    <cellStyle name="Normal 11 2 4 8 2 2" xfId="49138" xr:uid="{00000000-0005-0000-0000-0000945A0000}"/>
    <cellStyle name="Normal 11 2 4 8 3" xfId="15029" xr:uid="{00000000-0005-0000-0000-0000955A0000}"/>
    <cellStyle name="Normal 11 2 4 8 3 2" xfId="41018" xr:uid="{00000000-0005-0000-0000-0000965A0000}"/>
    <cellStyle name="Normal 11 2 4 8 4" xfId="32865" xr:uid="{00000000-0005-0000-0000-0000975A0000}"/>
    <cellStyle name="Normal 11 2 4 9" xfId="7464" xr:uid="{00000000-0005-0000-0000-0000985A0000}"/>
    <cellStyle name="Normal 11 2 4 9 2" xfId="23795" xr:uid="{00000000-0005-0000-0000-0000995A0000}"/>
    <cellStyle name="Normal 11 2 4 9 2 2" xfId="49784" xr:uid="{00000000-0005-0000-0000-00009A5A0000}"/>
    <cellStyle name="Normal 11 2 4 9 3" xfId="15675" xr:uid="{00000000-0005-0000-0000-00009B5A0000}"/>
    <cellStyle name="Normal 11 2 4 9 3 2" xfId="41664" xr:uid="{00000000-0005-0000-0000-00009C5A0000}"/>
    <cellStyle name="Normal 11 2 4 9 4" xfId="33511" xr:uid="{00000000-0005-0000-0000-00009D5A0000}"/>
    <cellStyle name="Normal 11 2 5" xfId="220" xr:uid="{00000000-0005-0000-0000-00009E5A0000}"/>
    <cellStyle name="Normal 11 2 5 10" xfId="10180" xr:uid="{00000000-0005-0000-0000-00009F5A0000}"/>
    <cellStyle name="Normal 11 2 5 10 2" xfId="18303" xr:uid="{00000000-0005-0000-0000-0000A05A0000}"/>
    <cellStyle name="Normal 11 2 5 10 2 2" xfId="44292" xr:uid="{00000000-0005-0000-0000-0000A15A0000}"/>
    <cellStyle name="Normal 11 2 5 10 3" xfId="36169" xr:uid="{00000000-0005-0000-0000-0000A25A0000}"/>
    <cellStyle name="Normal 11 2 5 11" xfId="2090" xr:uid="{00000000-0005-0000-0000-0000A35A0000}"/>
    <cellStyle name="Normal 11 2 5 11 2" xfId="18954" xr:uid="{00000000-0005-0000-0000-0000A45A0000}"/>
    <cellStyle name="Normal 11 2 5 11 2 2" xfId="44943" xr:uid="{00000000-0005-0000-0000-0000A55A0000}"/>
    <cellStyle name="Normal 11 2 5 11 3" xfId="28584" xr:uid="{00000000-0005-0000-0000-0000A65A0000}"/>
    <cellStyle name="Normal 11 2 5 12" xfId="10834" xr:uid="{00000000-0005-0000-0000-0000A75A0000}"/>
    <cellStyle name="Normal 11 2 5 12 2" xfId="36823" xr:uid="{00000000-0005-0000-0000-0000A85A0000}"/>
    <cellStyle name="Normal 11 2 5 13" xfId="26418" xr:uid="{00000000-0005-0000-0000-0000A95A0000}"/>
    <cellStyle name="Normal 11 2 5 13 2" xfId="52407" xr:uid="{00000000-0005-0000-0000-0000AA5A0000}"/>
    <cellStyle name="Normal 11 2 5 14" xfId="1436" xr:uid="{00000000-0005-0000-0000-0000AB5A0000}"/>
    <cellStyle name="Normal 11 2 5 14 2" xfId="53889" xr:uid="{00000000-0005-0000-0000-0000AC5A0000}"/>
    <cellStyle name="Normal 11 2 5 15" xfId="27927" xr:uid="{00000000-0005-0000-0000-0000AD5A0000}"/>
    <cellStyle name="Normal 11 2 5 16" xfId="54480" xr:uid="{00000000-0005-0000-0000-0000AE5A0000}"/>
    <cellStyle name="Normal 11 2 5 2" xfId="1065" xr:uid="{00000000-0005-0000-0000-0000AF5A0000}"/>
    <cellStyle name="Normal 11 2 5 2 10" xfId="2891" xr:uid="{00000000-0005-0000-0000-0000B05A0000}"/>
    <cellStyle name="Normal 11 2 5 2 10 2" xfId="19375" xr:uid="{00000000-0005-0000-0000-0000B15A0000}"/>
    <cellStyle name="Normal 11 2 5 2 10 2 2" xfId="45364" xr:uid="{00000000-0005-0000-0000-0000B25A0000}"/>
    <cellStyle name="Normal 11 2 5 2 10 3" xfId="29082" xr:uid="{00000000-0005-0000-0000-0000B35A0000}"/>
    <cellStyle name="Normal 11 2 5 2 11" xfId="11255" xr:uid="{00000000-0005-0000-0000-0000B45A0000}"/>
    <cellStyle name="Normal 11 2 5 2 11 2" xfId="37244" xr:uid="{00000000-0005-0000-0000-0000B55A0000}"/>
    <cellStyle name="Normal 11 2 5 2 12" xfId="26840" xr:uid="{00000000-0005-0000-0000-0000B65A0000}"/>
    <cellStyle name="Normal 11 2 5 2 12 2" xfId="52829" xr:uid="{00000000-0005-0000-0000-0000B75A0000}"/>
    <cellStyle name="Normal 11 2 5 2 13" xfId="1729" xr:uid="{00000000-0005-0000-0000-0000B85A0000}"/>
    <cellStyle name="Normal 11 2 5 2 13 2" xfId="54182" xr:uid="{00000000-0005-0000-0000-0000B95A0000}"/>
    <cellStyle name="Normal 11 2 5 2 14" xfId="28223" xr:uid="{00000000-0005-0000-0000-0000BA5A0000}"/>
    <cellStyle name="Normal 11 2 5 2 15" xfId="55189" xr:uid="{00000000-0005-0000-0000-0000BB5A0000}"/>
    <cellStyle name="Normal 11 2 5 2 2" xfId="3588" xr:uid="{00000000-0005-0000-0000-0000BC5A0000}"/>
    <cellStyle name="Normal 11 2 5 2 2 2" xfId="5792" xr:uid="{00000000-0005-0000-0000-0000BD5A0000}"/>
    <cellStyle name="Normal 11 2 5 2 2 2 2" xfId="22181" xr:uid="{00000000-0005-0000-0000-0000BE5A0000}"/>
    <cellStyle name="Normal 11 2 5 2 2 2 2 2" xfId="48170" xr:uid="{00000000-0005-0000-0000-0000BF5A0000}"/>
    <cellStyle name="Normal 11 2 5 2 2 2 3" xfId="14061" xr:uid="{00000000-0005-0000-0000-0000C05A0000}"/>
    <cellStyle name="Normal 11 2 5 2 2 2 3 2" xfId="40050" xr:uid="{00000000-0005-0000-0000-0000C15A0000}"/>
    <cellStyle name="Normal 11 2 5 2 2 2 4" xfId="31897" xr:uid="{00000000-0005-0000-0000-0000C25A0000}"/>
    <cellStyle name="Normal 11 2 5 2 2 3" xfId="8624" xr:uid="{00000000-0005-0000-0000-0000C35A0000}"/>
    <cellStyle name="Normal 11 2 5 2 2 3 2" xfId="24955" xr:uid="{00000000-0005-0000-0000-0000C45A0000}"/>
    <cellStyle name="Normal 11 2 5 2 2 3 2 2" xfId="50944" xr:uid="{00000000-0005-0000-0000-0000C55A0000}"/>
    <cellStyle name="Normal 11 2 5 2 2 3 3" xfId="16835" xr:uid="{00000000-0005-0000-0000-0000C65A0000}"/>
    <cellStyle name="Normal 11 2 5 2 2 3 3 2" xfId="42824" xr:uid="{00000000-0005-0000-0000-0000C75A0000}"/>
    <cellStyle name="Normal 11 2 5 2 2 3 4" xfId="34671" xr:uid="{00000000-0005-0000-0000-0000C85A0000}"/>
    <cellStyle name="Normal 11 2 5 2 2 4" xfId="20060" xr:uid="{00000000-0005-0000-0000-0000C95A0000}"/>
    <cellStyle name="Normal 11 2 5 2 2 4 2" xfId="46049" xr:uid="{00000000-0005-0000-0000-0000CA5A0000}"/>
    <cellStyle name="Normal 11 2 5 2 2 5" xfId="11940" xr:uid="{00000000-0005-0000-0000-0000CB5A0000}"/>
    <cellStyle name="Normal 11 2 5 2 2 5 2" xfId="37929" xr:uid="{00000000-0005-0000-0000-0000CC5A0000}"/>
    <cellStyle name="Normal 11 2 5 2 2 6" xfId="27525" xr:uid="{00000000-0005-0000-0000-0000CD5A0000}"/>
    <cellStyle name="Normal 11 2 5 2 2 6 2" xfId="53514" xr:uid="{00000000-0005-0000-0000-0000CE5A0000}"/>
    <cellStyle name="Normal 11 2 5 2 2 7" xfId="29771" xr:uid="{00000000-0005-0000-0000-0000CF5A0000}"/>
    <cellStyle name="Normal 11 2 5 2 3" xfId="4313" xr:uid="{00000000-0005-0000-0000-0000D05A0000}"/>
    <cellStyle name="Normal 11 2 5 2 3 2" xfId="20722" xr:uid="{00000000-0005-0000-0000-0000D15A0000}"/>
    <cellStyle name="Normal 11 2 5 2 3 2 2" xfId="46711" xr:uid="{00000000-0005-0000-0000-0000D25A0000}"/>
    <cellStyle name="Normal 11 2 5 2 3 3" xfId="12602" xr:uid="{00000000-0005-0000-0000-0000D35A0000}"/>
    <cellStyle name="Normal 11 2 5 2 3 3 2" xfId="38591" xr:uid="{00000000-0005-0000-0000-0000D45A0000}"/>
    <cellStyle name="Normal 11 2 5 2 3 4" xfId="30436" xr:uid="{00000000-0005-0000-0000-0000D55A0000}"/>
    <cellStyle name="Normal 11 2 5 2 4" xfId="5099" xr:uid="{00000000-0005-0000-0000-0000D65A0000}"/>
    <cellStyle name="Normal 11 2 5 2 4 2" xfId="21496" xr:uid="{00000000-0005-0000-0000-0000D75A0000}"/>
    <cellStyle name="Normal 11 2 5 2 4 2 2" xfId="47485" xr:uid="{00000000-0005-0000-0000-0000D85A0000}"/>
    <cellStyle name="Normal 11 2 5 2 4 3" xfId="13376" xr:uid="{00000000-0005-0000-0000-0000D95A0000}"/>
    <cellStyle name="Normal 11 2 5 2 4 3 2" xfId="39365" xr:uid="{00000000-0005-0000-0000-0000DA5A0000}"/>
    <cellStyle name="Normal 11 2 5 2 4 4" xfId="31212" xr:uid="{00000000-0005-0000-0000-0000DB5A0000}"/>
    <cellStyle name="Normal 11 2 5 2 5" xfId="6509" xr:uid="{00000000-0005-0000-0000-0000DC5A0000}"/>
    <cellStyle name="Normal 11 2 5 2 5 2" xfId="22843" xr:uid="{00000000-0005-0000-0000-0000DD5A0000}"/>
    <cellStyle name="Normal 11 2 5 2 5 2 2" xfId="48832" xr:uid="{00000000-0005-0000-0000-0000DE5A0000}"/>
    <cellStyle name="Normal 11 2 5 2 5 3" xfId="14723" xr:uid="{00000000-0005-0000-0000-0000DF5A0000}"/>
    <cellStyle name="Normal 11 2 5 2 5 3 2" xfId="40712" xr:uid="{00000000-0005-0000-0000-0000E05A0000}"/>
    <cellStyle name="Normal 11 2 5 2 5 4" xfId="32559" xr:uid="{00000000-0005-0000-0000-0000E15A0000}"/>
    <cellStyle name="Normal 11 2 5 2 6" xfId="7165" xr:uid="{00000000-0005-0000-0000-0000E25A0000}"/>
    <cellStyle name="Normal 11 2 5 2 6 2" xfId="23496" xr:uid="{00000000-0005-0000-0000-0000E35A0000}"/>
    <cellStyle name="Normal 11 2 5 2 6 2 2" xfId="49485" xr:uid="{00000000-0005-0000-0000-0000E45A0000}"/>
    <cellStyle name="Normal 11 2 5 2 6 3" xfId="15376" xr:uid="{00000000-0005-0000-0000-0000E55A0000}"/>
    <cellStyle name="Normal 11 2 5 2 6 3 2" xfId="41365" xr:uid="{00000000-0005-0000-0000-0000E65A0000}"/>
    <cellStyle name="Normal 11 2 5 2 6 4" xfId="33212" xr:uid="{00000000-0005-0000-0000-0000E75A0000}"/>
    <cellStyle name="Normal 11 2 5 2 7" xfId="7939" xr:uid="{00000000-0005-0000-0000-0000E85A0000}"/>
    <cellStyle name="Normal 11 2 5 2 7 2" xfId="24270" xr:uid="{00000000-0005-0000-0000-0000E95A0000}"/>
    <cellStyle name="Normal 11 2 5 2 7 2 2" xfId="50259" xr:uid="{00000000-0005-0000-0000-0000EA5A0000}"/>
    <cellStyle name="Normal 11 2 5 2 7 3" xfId="16150" xr:uid="{00000000-0005-0000-0000-0000EB5A0000}"/>
    <cellStyle name="Normal 11 2 5 2 7 3 2" xfId="42139" xr:uid="{00000000-0005-0000-0000-0000EC5A0000}"/>
    <cellStyle name="Normal 11 2 5 2 7 4" xfId="33986" xr:uid="{00000000-0005-0000-0000-0000ED5A0000}"/>
    <cellStyle name="Normal 11 2 5 2 8" xfId="9689" xr:uid="{00000000-0005-0000-0000-0000EE5A0000}"/>
    <cellStyle name="Normal 11 2 5 2 8 2" xfId="25970" xr:uid="{00000000-0005-0000-0000-0000EF5A0000}"/>
    <cellStyle name="Normal 11 2 5 2 8 2 2" xfId="51959" xr:uid="{00000000-0005-0000-0000-0000F05A0000}"/>
    <cellStyle name="Normal 11 2 5 2 8 3" xfId="17850" xr:uid="{00000000-0005-0000-0000-0000F15A0000}"/>
    <cellStyle name="Normal 11 2 5 2 8 3 2" xfId="43839" xr:uid="{00000000-0005-0000-0000-0000F25A0000}"/>
    <cellStyle name="Normal 11 2 5 2 8 4" xfId="35687" xr:uid="{00000000-0005-0000-0000-0000F35A0000}"/>
    <cellStyle name="Normal 11 2 5 2 9" xfId="10473" xr:uid="{00000000-0005-0000-0000-0000F45A0000}"/>
    <cellStyle name="Normal 11 2 5 2 9 2" xfId="18596" xr:uid="{00000000-0005-0000-0000-0000F55A0000}"/>
    <cellStyle name="Normal 11 2 5 2 9 2 2" xfId="44585" xr:uid="{00000000-0005-0000-0000-0000F65A0000}"/>
    <cellStyle name="Normal 11 2 5 2 9 3" xfId="36462" xr:uid="{00000000-0005-0000-0000-0000F75A0000}"/>
    <cellStyle name="Normal 11 2 5 3" xfId="759" xr:uid="{00000000-0005-0000-0000-0000F85A0000}"/>
    <cellStyle name="Normal 11 2 5 3 10" xfId="54896" xr:uid="{00000000-0005-0000-0000-0000F95A0000}"/>
    <cellStyle name="Normal 11 2 5 3 2" xfId="5495" xr:uid="{00000000-0005-0000-0000-0000FA5A0000}"/>
    <cellStyle name="Normal 11 2 5 3 2 2" xfId="21884" xr:uid="{00000000-0005-0000-0000-0000FB5A0000}"/>
    <cellStyle name="Normal 11 2 5 3 2 2 2" xfId="47873" xr:uid="{00000000-0005-0000-0000-0000FC5A0000}"/>
    <cellStyle name="Normal 11 2 5 3 2 3" xfId="13764" xr:uid="{00000000-0005-0000-0000-0000FD5A0000}"/>
    <cellStyle name="Normal 11 2 5 3 2 3 2" xfId="39753" xr:uid="{00000000-0005-0000-0000-0000FE5A0000}"/>
    <cellStyle name="Normal 11 2 5 3 2 4" xfId="31600" xr:uid="{00000000-0005-0000-0000-0000FF5A0000}"/>
    <cellStyle name="Normal 11 2 5 3 3" xfId="8327" xr:uid="{00000000-0005-0000-0000-0000005B0000}"/>
    <cellStyle name="Normal 11 2 5 3 3 2" xfId="24658" xr:uid="{00000000-0005-0000-0000-0000015B0000}"/>
    <cellStyle name="Normal 11 2 5 3 3 2 2" xfId="50647" xr:uid="{00000000-0005-0000-0000-0000025B0000}"/>
    <cellStyle name="Normal 11 2 5 3 3 3" xfId="16538" xr:uid="{00000000-0005-0000-0000-0000035B0000}"/>
    <cellStyle name="Normal 11 2 5 3 3 3 2" xfId="42527" xr:uid="{00000000-0005-0000-0000-0000045B0000}"/>
    <cellStyle name="Normal 11 2 5 3 3 4" xfId="34374" xr:uid="{00000000-0005-0000-0000-0000055B0000}"/>
    <cellStyle name="Normal 11 2 5 3 4" xfId="9390" xr:uid="{00000000-0005-0000-0000-0000065B0000}"/>
    <cellStyle name="Normal 11 2 5 3 4 2" xfId="25675" xr:uid="{00000000-0005-0000-0000-0000075B0000}"/>
    <cellStyle name="Normal 11 2 5 3 4 2 2" xfId="51664" xr:uid="{00000000-0005-0000-0000-0000085B0000}"/>
    <cellStyle name="Normal 11 2 5 3 4 3" xfId="17555" xr:uid="{00000000-0005-0000-0000-0000095B0000}"/>
    <cellStyle name="Normal 11 2 5 3 4 3 2" xfId="43544" xr:uid="{00000000-0005-0000-0000-00000A5B0000}"/>
    <cellStyle name="Normal 11 2 5 3 4 4" xfId="35392" xr:uid="{00000000-0005-0000-0000-00000B5B0000}"/>
    <cellStyle name="Normal 11 2 5 3 5" xfId="19763" xr:uid="{00000000-0005-0000-0000-00000C5B0000}"/>
    <cellStyle name="Normal 11 2 5 3 5 2" xfId="45752" xr:uid="{00000000-0005-0000-0000-00000D5B0000}"/>
    <cellStyle name="Normal 11 2 5 3 6" xfId="11643" xr:uid="{00000000-0005-0000-0000-00000E5B0000}"/>
    <cellStyle name="Normal 11 2 5 3 6 2" xfId="37632" xr:uid="{00000000-0005-0000-0000-00000F5B0000}"/>
    <cellStyle name="Normal 11 2 5 3 7" xfId="27228" xr:uid="{00000000-0005-0000-0000-0000105B0000}"/>
    <cellStyle name="Normal 11 2 5 3 7 2" xfId="53217" xr:uid="{00000000-0005-0000-0000-0000115B0000}"/>
    <cellStyle name="Normal 11 2 5 3 8" xfId="3290" xr:uid="{00000000-0005-0000-0000-0000125B0000}"/>
    <cellStyle name="Normal 11 2 5 3 9" xfId="29473" xr:uid="{00000000-0005-0000-0000-0000135B0000}"/>
    <cellStyle name="Normal 11 2 5 4" xfId="4007" xr:uid="{00000000-0005-0000-0000-0000145B0000}"/>
    <cellStyle name="Normal 11 2 5 4 2" xfId="20429" xr:uid="{00000000-0005-0000-0000-0000155B0000}"/>
    <cellStyle name="Normal 11 2 5 4 2 2" xfId="46418" xr:uid="{00000000-0005-0000-0000-0000165B0000}"/>
    <cellStyle name="Normal 11 2 5 4 3" xfId="12309" xr:uid="{00000000-0005-0000-0000-0000175B0000}"/>
    <cellStyle name="Normal 11 2 5 4 3 2" xfId="38298" xr:uid="{00000000-0005-0000-0000-0000185B0000}"/>
    <cellStyle name="Normal 11 2 5 4 4" xfId="30143" xr:uid="{00000000-0005-0000-0000-0000195B0000}"/>
    <cellStyle name="Normal 11 2 5 5" xfId="4669" xr:uid="{00000000-0005-0000-0000-00001A5B0000}"/>
    <cellStyle name="Normal 11 2 5 5 2" xfId="21075" xr:uid="{00000000-0005-0000-0000-00001B5B0000}"/>
    <cellStyle name="Normal 11 2 5 5 2 2" xfId="47064" xr:uid="{00000000-0005-0000-0000-00001C5B0000}"/>
    <cellStyle name="Normal 11 2 5 5 3" xfId="12955" xr:uid="{00000000-0005-0000-0000-00001D5B0000}"/>
    <cellStyle name="Normal 11 2 5 5 3 2" xfId="38944" xr:uid="{00000000-0005-0000-0000-00001E5B0000}"/>
    <cellStyle name="Normal 11 2 5 5 4" xfId="30789" xr:uid="{00000000-0005-0000-0000-00001F5B0000}"/>
    <cellStyle name="Normal 11 2 5 6" xfId="6204" xr:uid="{00000000-0005-0000-0000-0000205B0000}"/>
    <cellStyle name="Normal 11 2 5 6 2" xfId="22550" xr:uid="{00000000-0005-0000-0000-0000215B0000}"/>
    <cellStyle name="Normal 11 2 5 6 2 2" xfId="48539" xr:uid="{00000000-0005-0000-0000-0000225B0000}"/>
    <cellStyle name="Normal 11 2 5 6 3" xfId="14430" xr:uid="{00000000-0005-0000-0000-0000235B0000}"/>
    <cellStyle name="Normal 11 2 5 6 3 2" xfId="40419" xr:uid="{00000000-0005-0000-0000-0000245B0000}"/>
    <cellStyle name="Normal 11 2 5 6 4" xfId="32266" xr:uid="{00000000-0005-0000-0000-0000255B0000}"/>
    <cellStyle name="Normal 11 2 5 7" xfId="6872" xr:uid="{00000000-0005-0000-0000-0000265B0000}"/>
    <cellStyle name="Normal 11 2 5 7 2" xfId="23203" xr:uid="{00000000-0005-0000-0000-0000275B0000}"/>
    <cellStyle name="Normal 11 2 5 7 2 2" xfId="49192" xr:uid="{00000000-0005-0000-0000-0000285B0000}"/>
    <cellStyle name="Normal 11 2 5 7 3" xfId="15083" xr:uid="{00000000-0005-0000-0000-0000295B0000}"/>
    <cellStyle name="Normal 11 2 5 7 3 2" xfId="41072" xr:uid="{00000000-0005-0000-0000-00002A5B0000}"/>
    <cellStyle name="Normal 11 2 5 7 4" xfId="32919" xr:uid="{00000000-0005-0000-0000-00002B5B0000}"/>
    <cellStyle name="Normal 11 2 5 8" xfId="7518" xr:uid="{00000000-0005-0000-0000-00002C5B0000}"/>
    <cellStyle name="Normal 11 2 5 8 2" xfId="23849" xr:uid="{00000000-0005-0000-0000-00002D5B0000}"/>
    <cellStyle name="Normal 11 2 5 8 2 2" xfId="49838" xr:uid="{00000000-0005-0000-0000-00002E5B0000}"/>
    <cellStyle name="Normal 11 2 5 8 3" xfId="15729" xr:uid="{00000000-0005-0000-0000-00002F5B0000}"/>
    <cellStyle name="Normal 11 2 5 8 3 2" xfId="41718" xr:uid="{00000000-0005-0000-0000-0000305B0000}"/>
    <cellStyle name="Normal 11 2 5 8 4" xfId="33565" xr:uid="{00000000-0005-0000-0000-0000315B0000}"/>
    <cellStyle name="Normal 11 2 5 9" xfId="8924" xr:uid="{00000000-0005-0000-0000-0000325B0000}"/>
    <cellStyle name="Normal 11 2 5 9 2" xfId="25255" xr:uid="{00000000-0005-0000-0000-0000335B0000}"/>
    <cellStyle name="Normal 11 2 5 9 2 2" xfId="51244" xr:uid="{00000000-0005-0000-0000-0000345B0000}"/>
    <cellStyle name="Normal 11 2 5 9 3" xfId="17135" xr:uid="{00000000-0005-0000-0000-0000355B0000}"/>
    <cellStyle name="Normal 11 2 5 9 3 2" xfId="43124" xr:uid="{00000000-0005-0000-0000-0000365B0000}"/>
    <cellStyle name="Normal 11 2 5 9 4" xfId="34971" xr:uid="{00000000-0005-0000-0000-0000375B0000}"/>
    <cellStyle name="Normal 11 2 6" xfId="221" xr:uid="{00000000-0005-0000-0000-0000385B0000}"/>
    <cellStyle name="Normal 11 2 6 10" xfId="10342" xr:uid="{00000000-0005-0000-0000-0000395B0000}"/>
    <cellStyle name="Normal 11 2 6 10 2" xfId="18465" xr:uid="{00000000-0005-0000-0000-00003A5B0000}"/>
    <cellStyle name="Normal 11 2 6 10 2 2" xfId="44454" xr:uid="{00000000-0005-0000-0000-00003B5B0000}"/>
    <cellStyle name="Normal 11 2 6 10 3" xfId="36331" xr:uid="{00000000-0005-0000-0000-00003C5B0000}"/>
    <cellStyle name="Normal 11 2 6 11" xfId="1947" xr:uid="{00000000-0005-0000-0000-00003D5B0000}"/>
    <cellStyle name="Normal 11 2 6 11 2" xfId="18811" xr:uid="{00000000-0005-0000-0000-00003E5B0000}"/>
    <cellStyle name="Normal 11 2 6 11 2 2" xfId="44800" xr:uid="{00000000-0005-0000-0000-00003F5B0000}"/>
    <cellStyle name="Normal 11 2 6 11 3" xfId="28441" xr:uid="{00000000-0005-0000-0000-0000405B0000}"/>
    <cellStyle name="Normal 11 2 6 12" xfId="10691" xr:uid="{00000000-0005-0000-0000-0000415B0000}"/>
    <cellStyle name="Normal 11 2 6 12 2" xfId="36680" xr:uid="{00000000-0005-0000-0000-0000425B0000}"/>
    <cellStyle name="Normal 11 2 6 13" xfId="26275" xr:uid="{00000000-0005-0000-0000-0000435B0000}"/>
    <cellStyle name="Normal 11 2 6 13 2" xfId="52264" xr:uid="{00000000-0005-0000-0000-0000445B0000}"/>
    <cellStyle name="Normal 11 2 6 14" xfId="1598" xr:uid="{00000000-0005-0000-0000-0000455B0000}"/>
    <cellStyle name="Normal 11 2 6 14 2" xfId="54051" xr:uid="{00000000-0005-0000-0000-0000465B0000}"/>
    <cellStyle name="Normal 11 2 6 15" xfId="28092" xr:uid="{00000000-0005-0000-0000-0000475B0000}"/>
    <cellStyle name="Normal 11 2 6 16" xfId="54481" xr:uid="{00000000-0005-0000-0000-0000485B0000}"/>
    <cellStyle name="Normal 11 2 6 2" xfId="927" xr:uid="{00000000-0005-0000-0000-0000495B0000}"/>
    <cellStyle name="Normal 11 2 6 2 10" xfId="55058" xr:uid="{00000000-0005-0000-0000-00004A5B0000}"/>
    <cellStyle name="Normal 11 2 6 2 2" xfId="5100" xr:uid="{00000000-0005-0000-0000-00004B5B0000}"/>
    <cellStyle name="Normal 11 2 6 2 2 2" xfId="21497" xr:uid="{00000000-0005-0000-0000-00004C5B0000}"/>
    <cellStyle name="Normal 11 2 6 2 2 2 2" xfId="47486" xr:uid="{00000000-0005-0000-0000-00004D5B0000}"/>
    <cellStyle name="Normal 11 2 6 2 2 3" xfId="13377" xr:uid="{00000000-0005-0000-0000-00004E5B0000}"/>
    <cellStyle name="Normal 11 2 6 2 2 3 2" xfId="39366" xr:uid="{00000000-0005-0000-0000-00004F5B0000}"/>
    <cellStyle name="Normal 11 2 6 2 2 4" xfId="31213" xr:uid="{00000000-0005-0000-0000-0000505B0000}"/>
    <cellStyle name="Normal 11 2 6 2 3" xfId="7940" xr:uid="{00000000-0005-0000-0000-0000515B0000}"/>
    <cellStyle name="Normal 11 2 6 2 3 2" xfId="24271" xr:uid="{00000000-0005-0000-0000-0000525B0000}"/>
    <cellStyle name="Normal 11 2 6 2 3 2 2" xfId="50260" xr:uid="{00000000-0005-0000-0000-0000535B0000}"/>
    <cellStyle name="Normal 11 2 6 2 3 3" xfId="16151" xr:uid="{00000000-0005-0000-0000-0000545B0000}"/>
    <cellStyle name="Normal 11 2 6 2 3 3 2" xfId="42140" xr:uid="{00000000-0005-0000-0000-0000555B0000}"/>
    <cellStyle name="Normal 11 2 6 2 3 4" xfId="33987" xr:uid="{00000000-0005-0000-0000-0000565B0000}"/>
    <cellStyle name="Normal 11 2 6 2 4" xfId="9555" xr:uid="{00000000-0005-0000-0000-0000575B0000}"/>
    <cellStyle name="Normal 11 2 6 2 4 2" xfId="25838" xr:uid="{00000000-0005-0000-0000-0000585B0000}"/>
    <cellStyle name="Normal 11 2 6 2 4 2 2" xfId="51827" xr:uid="{00000000-0005-0000-0000-0000595B0000}"/>
    <cellStyle name="Normal 11 2 6 2 4 3" xfId="17718" xr:uid="{00000000-0005-0000-0000-00005A5B0000}"/>
    <cellStyle name="Normal 11 2 6 2 4 3 2" xfId="43707" xr:uid="{00000000-0005-0000-0000-00005B5B0000}"/>
    <cellStyle name="Normal 11 2 6 2 4 4" xfId="35555" xr:uid="{00000000-0005-0000-0000-00005C5B0000}"/>
    <cellStyle name="Normal 11 2 6 2 5" xfId="19376" xr:uid="{00000000-0005-0000-0000-00005D5B0000}"/>
    <cellStyle name="Normal 11 2 6 2 5 2" xfId="45365" xr:uid="{00000000-0005-0000-0000-00005E5B0000}"/>
    <cellStyle name="Normal 11 2 6 2 6" xfId="11256" xr:uid="{00000000-0005-0000-0000-00005F5B0000}"/>
    <cellStyle name="Normal 11 2 6 2 6 2" xfId="37245" xr:uid="{00000000-0005-0000-0000-0000605B0000}"/>
    <cellStyle name="Normal 11 2 6 2 7" xfId="26841" xr:uid="{00000000-0005-0000-0000-0000615B0000}"/>
    <cellStyle name="Normal 11 2 6 2 7 2" xfId="52830" xr:uid="{00000000-0005-0000-0000-0000625B0000}"/>
    <cellStyle name="Normal 11 2 6 2 8" xfId="2892" xr:uid="{00000000-0005-0000-0000-0000635B0000}"/>
    <cellStyle name="Normal 11 2 6 2 9" xfId="29083" xr:uid="{00000000-0005-0000-0000-0000645B0000}"/>
    <cellStyle name="Normal 11 2 6 3" xfId="3441" xr:uid="{00000000-0005-0000-0000-0000655B0000}"/>
    <cellStyle name="Normal 11 2 6 3 2" xfId="5645" xr:uid="{00000000-0005-0000-0000-0000665B0000}"/>
    <cellStyle name="Normal 11 2 6 3 2 2" xfId="22034" xr:uid="{00000000-0005-0000-0000-0000675B0000}"/>
    <cellStyle name="Normal 11 2 6 3 2 2 2" xfId="48023" xr:uid="{00000000-0005-0000-0000-0000685B0000}"/>
    <cellStyle name="Normal 11 2 6 3 2 3" xfId="13914" xr:uid="{00000000-0005-0000-0000-0000695B0000}"/>
    <cellStyle name="Normal 11 2 6 3 2 3 2" xfId="39903" xr:uid="{00000000-0005-0000-0000-00006A5B0000}"/>
    <cellStyle name="Normal 11 2 6 3 2 4" xfId="31750" xr:uid="{00000000-0005-0000-0000-00006B5B0000}"/>
    <cellStyle name="Normal 11 2 6 3 3" xfId="8477" xr:uid="{00000000-0005-0000-0000-00006C5B0000}"/>
    <cellStyle name="Normal 11 2 6 3 3 2" xfId="24808" xr:uid="{00000000-0005-0000-0000-00006D5B0000}"/>
    <cellStyle name="Normal 11 2 6 3 3 2 2" xfId="50797" xr:uid="{00000000-0005-0000-0000-00006E5B0000}"/>
    <cellStyle name="Normal 11 2 6 3 3 3" xfId="16688" xr:uid="{00000000-0005-0000-0000-00006F5B0000}"/>
    <cellStyle name="Normal 11 2 6 3 3 3 2" xfId="42677" xr:uid="{00000000-0005-0000-0000-0000705B0000}"/>
    <cellStyle name="Normal 11 2 6 3 3 4" xfId="34524" xr:uid="{00000000-0005-0000-0000-0000715B0000}"/>
    <cellStyle name="Normal 11 2 6 3 4" xfId="19913" xr:uid="{00000000-0005-0000-0000-0000725B0000}"/>
    <cellStyle name="Normal 11 2 6 3 4 2" xfId="45902" xr:uid="{00000000-0005-0000-0000-0000735B0000}"/>
    <cellStyle name="Normal 11 2 6 3 5" xfId="11793" xr:uid="{00000000-0005-0000-0000-0000745B0000}"/>
    <cellStyle name="Normal 11 2 6 3 5 2" xfId="37782" xr:uid="{00000000-0005-0000-0000-0000755B0000}"/>
    <cellStyle name="Normal 11 2 6 3 6" xfId="27378" xr:uid="{00000000-0005-0000-0000-0000765B0000}"/>
    <cellStyle name="Normal 11 2 6 3 6 2" xfId="53367" xr:uid="{00000000-0005-0000-0000-0000775B0000}"/>
    <cellStyle name="Normal 11 2 6 3 7" xfId="29623" xr:uid="{00000000-0005-0000-0000-0000785B0000}"/>
    <cellStyle name="Normal 11 2 6 4" xfId="4175" xr:uid="{00000000-0005-0000-0000-0000795B0000}"/>
    <cellStyle name="Normal 11 2 6 4 2" xfId="20591" xr:uid="{00000000-0005-0000-0000-00007A5B0000}"/>
    <cellStyle name="Normal 11 2 6 4 2 2" xfId="46580" xr:uid="{00000000-0005-0000-0000-00007B5B0000}"/>
    <cellStyle name="Normal 11 2 6 4 3" xfId="12471" xr:uid="{00000000-0005-0000-0000-00007C5B0000}"/>
    <cellStyle name="Normal 11 2 6 4 3 2" xfId="38460" xr:uid="{00000000-0005-0000-0000-00007D5B0000}"/>
    <cellStyle name="Normal 11 2 6 4 4" xfId="30305" xr:uid="{00000000-0005-0000-0000-00007E5B0000}"/>
    <cellStyle name="Normal 11 2 6 5" xfId="4526" xr:uid="{00000000-0005-0000-0000-00007F5B0000}"/>
    <cellStyle name="Normal 11 2 6 5 2" xfId="20932" xr:uid="{00000000-0005-0000-0000-0000805B0000}"/>
    <cellStyle name="Normal 11 2 6 5 2 2" xfId="46921" xr:uid="{00000000-0005-0000-0000-0000815B0000}"/>
    <cellStyle name="Normal 11 2 6 5 3" xfId="12812" xr:uid="{00000000-0005-0000-0000-0000825B0000}"/>
    <cellStyle name="Normal 11 2 6 5 3 2" xfId="38801" xr:uid="{00000000-0005-0000-0000-0000835B0000}"/>
    <cellStyle name="Normal 11 2 6 5 4" xfId="30646" xr:uid="{00000000-0005-0000-0000-0000845B0000}"/>
    <cellStyle name="Normal 11 2 6 6" xfId="6371" xr:uid="{00000000-0005-0000-0000-0000855B0000}"/>
    <cellStyle name="Normal 11 2 6 6 2" xfId="22712" xr:uid="{00000000-0005-0000-0000-0000865B0000}"/>
    <cellStyle name="Normal 11 2 6 6 2 2" xfId="48701" xr:uid="{00000000-0005-0000-0000-0000875B0000}"/>
    <cellStyle name="Normal 11 2 6 6 3" xfId="14592" xr:uid="{00000000-0005-0000-0000-0000885B0000}"/>
    <cellStyle name="Normal 11 2 6 6 3 2" xfId="40581" xr:uid="{00000000-0005-0000-0000-0000895B0000}"/>
    <cellStyle name="Normal 11 2 6 6 4" xfId="32428" xr:uid="{00000000-0005-0000-0000-00008A5B0000}"/>
    <cellStyle name="Normal 11 2 6 7" xfId="7034" xr:uid="{00000000-0005-0000-0000-00008B5B0000}"/>
    <cellStyle name="Normal 11 2 6 7 2" xfId="23365" xr:uid="{00000000-0005-0000-0000-00008C5B0000}"/>
    <cellStyle name="Normal 11 2 6 7 2 2" xfId="49354" xr:uid="{00000000-0005-0000-0000-00008D5B0000}"/>
    <cellStyle name="Normal 11 2 6 7 3" xfId="15245" xr:uid="{00000000-0005-0000-0000-00008E5B0000}"/>
    <cellStyle name="Normal 11 2 6 7 3 2" xfId="41234" xr:uid="{00000000-0005-0000-0000-00008F5B0000}"/>
    <cellStyle name="Normal 11 2 6 7 4" xfId="33081" xr:uid="{00000000-0005-0000-0000-0000905B0000}"/>
    <cellStyle name="Normal 11 2 6 8" xfId="7375" xr:uid="{00000000-0005-0000-0000-0000915B0000}"/>
    <cellStyle name="Normal 11 2 6 8 2" xfId="23706" xr:uid="{00000000-0005-0000-0000-0000925B0000}"/>
    <cellStyle name="Normal 11 2 6 8 2 2" xfId="49695" xr:uid="{00000000-0005-0000-0000-0000935B0000}"/>
    <cellStyle name="Normal 11 2 6 8 3" xfId="15586" xr:uid="{00000000-0005-0000-0000-0000945B0000}"/>
    <cellStyle name="Normal 11 2 6 8 3 2" xfId="41575" xr:uid="{00000000-0005-0000-0000-0000955B0000}"/>
    <cellStyle name="Normal 11 2 6 8 4" xfId="33422" xr:uid="{00000000-0005-0000-0000-0000965B0000}"/>
    <cellStyle name="Normal 11 2 6 9" xfId="8925" xr:uid="{00000000-0005-0000-0000-0000975B0000}"/>
    <cellStyle name="Normal 11 2 6 9 2" xfId="25256" xr:uid="{00000000-0005-0000-0000-0000985B0000}"/>
    <cellStyle name="Normal 11 2 6 9 2 2" xfId="51245" xr:uid="{00000000-0005-0000-0000-0000995B0000}"/>
    <cellStyle name="Normal 11 2 6 9 3" xfId="17136" xr:uid="{00000000-0005-0000-0000-00009A5B0000}"/>
    <cellStyle name="Normal 11 2 6 9 3 2" xfId="43125" xr:uid="{00000000-0005-0000-0000-00009B5B0000}"/>
    <cellStyle name="Normal 11 2 6 9 4" xfId="34972" xr:uid="{00000000-0005-0000-0000-00009C5B0000}"/>
    <cellStyle name="Normal 11 2 7" xfId="578" xr:uid="{00000000-0005-0000-0000-00009D5B0000}"/>
    <cellStyle name="Normal 11 2 7 10" xfId="54753" xr:uid="{00000000-0005-0000-0000-00009E5B0000}"/>
    <cellStyle name="Normal 11 2 7 2" xfId="3827" xr:uid="{00000000-0005-0000-0000-00009F5B0000}"/>
    <cellStyle name="Normal 11 2 7 2 2" xfId="20286" xr:uid="{00000000-0005-0000-0000-0000A05B0000}"/>
    <cellStyle name="Normal 11 2 7 2 2 2" xfId="46275" xr:uid="{00000000-0005-0000-0000-0000A15B0000}"/>
    <cellStyle name="Normal 11 2 7 2 3" xfId="12166" xr:uid="{00000000-0005-0000-0000-0000A25B0000}"/>
    <cellStyle name="Normal 11 2 7 2 3 2" xfId="38155" xr:uid="{00000000-0005-0000-0000-0000A35B0000}"/>
    <cellStyle name="Normal 11 2 7 2 4" xfId="30000" xr:uid="{00000000-0005-0000-0000-0000A45B0000}"/>
    <cellStyle name="Normal 11 2 7 3" xfId="6026" xr:uid="{00000000-0005-0000-0000-0000A55B0000}"/>
    <cellStyle name="Normal 11 2 7 3 2" xfId="22407" xr:uid="{00000000-0005-0000-0000-0000A65B0000}"/>
    <cellStyle name="Normal 11 2 7 3 2 2" xfId="48396" xr:uid="{00000000-0005-0000-0000-0000A75B0000}"/>
    <cellStyle name="Normal 11 2 7 3 3" xfId="14287" xr:uid="{00000000-0005-0000-0000-0000A85B0000}"/>
    <cellStyle name="Normal 11 2 7 3 3 2" xfId="40276" xr:uid="{00000000-0005-0000-0000-0000A95B0000}"/>
    <cellStyle name="Normal 11 2 7 3 4" xfId="32123" xr:uid="{00000000-0005-0000-0000-0000AA5B0000}"/>
    <cellStyle name="Normal 11 2 7 4" xfId="6729" xr:uid="{00000000-0005-0000-0000-0000AB5B0000}"/>
    <cellStyle name="Normal 11 2 7 4 2" xfId="23060" xr:uid="{00000000-0005-0000-0000-0000AC5B0000}"/>
    <cellStyle name="Normal 11 2 7 4 2 2" xfId="49049" xr:uid="{00000000-0005-0000-0000-0000AD5B0000}"/>
    <cellStyle name="Normal 11 2 7 4 3" xfId="14940" xr:uid="{00000000-0005-0000-0000-0000AE5B0000}"/>
    <cellStyle name="Normal 11 2 7 4 3 2" xfId="40929" xr:uid="{00000000-0005-0000-0000-0000AF5B0000}"/>
    <cellStyle name="Normal 11 2 7 4 4" xfId="32776" xr:uid="{00000000-0005-0000-0000-0000B05B0000}"/>
    <cellStyle name="Normal 11 2 7 5" xfId="9238" xr:uid="{00000000-0005-0000-0000-0000B15B0000}"/>
    <cellStyle name="Normal 11 2 7 5 2" xfId="25531" xr:uid="{00000000-0005-0000-0000-0000B25B0000}"/>
    <cellStyle name="Normal 11 2 7 5 2 2" xfId="51520" xr:uid="{00000000-0005-0000-0000-0000B35B0000}"/>
    <cellStyle name="Normal 11 2 7 5 3" xfId="17411" xr:uid="{00000000-0005-0000-0000-0000B45B0000}"/>
    <cellStyle name="Normal 11 2 7 5 3 2" xfId="43400" xr:uid="{00000000-0005-0000-0000-0000B55B0000}"/>
    <cellStyle name="Normal 11 2 7 5 4" xfId="35248" xr:uid="{00000000-0005-0000-0000-0000B65B0000}"/>
    <cellStyle name="Normal 11 2 7 6" xfId="10037" xr:uid="{00000000-0005-0000-0000-0000B75B0000}"/>
    <cellStyle name="Normal 11 2 7 6 2" xfId="18160" xr:uid="{00000000-0005-0000-0000-0000B85B0000}"/>
    <cellStyle name="Normal 11 2 7 6 2 2" xfId="44149" xr:uid="{00000000-0005-0000-0000-0000B95B0000}"/>
    <cellStyle name="Normal 11 2 7 6 3" xfId="36026" xr:uid="{00000000-0005-0000-0000-0000BA5B0000}"/>
    <cellStyle name="Normal 11 2 7 7" xfId="2448" xr:uid="{00000000-0005-0000-0000-0000BB5B0000}"/>
    <cellStyle name="Normal 11 2 7 8" xfId="1293" xr:uid="{00000000-0005-0000-0000-0000BC5B0000}"/>
    <cellStyle name="Normal 11 2 7 8 2" xfId="53746" xr:uid="{00000000-0005-0000-0000-0000BD5B0000}"/>
    <cellStyle name="Normal 11 2 7 9" xfId="27765" xr:uid="{00000000-0005-0000-0000-0000BE5B0000}"/>
    <cellStyle name="Normal 11 2 8" xfId="504" xr:uid="{00000000-0005-0000-0000-0000BF5B0000}"/>
    <cellStyle name="Normal 11 2 8 10" xfId="54700" xr:uid="{00000000-0005-0000-0000-0000C05B0000}"/>
    <cellStyle name="Normal 11 2 8 2" xfId="5087" xr:uid="{00000000-0005-0000-0000-0000C15B0000}"/>
    <cellStyle name="Normal 11 2 8 2 2" xfId="21484" xr:uid="{00000000-0005-0000-0000-0000C25B0000}"/>
    <cellStyle name="Normal 11 2 8 2 2 2" xfId="47473" xr:uid="{00000000-0005-0000-0000-0000C35B0000}"/>
    <cellStyle name="Normal 11 2 8 2 3" xfId="13364" xr:uid="{00000000-0005-0000-0000-0000C45B0000}"/>
    <cellStyle name="Normal 11 2 8 2 3 2" xfId="39353" xr:uid="{00000000-0005-0000-0000-0000C55B0000}"/>
    <cellStyle name="Normal 11 2 8 2 4" xfId="31200" xr:uid="{00000000-0005-0000-0000-0000C65B0000}"/>
    <cellStyle name="Normal 11 2 8 3" xfId="7927" xr:uid="{00000000-0005-0000-0000-0000C75B0000}"/>
    <cellStyle name="Normal 11 2 8 3 2" xfId="24258" xr:uid="{00000000-0005-0000-0000-0000C85B0000}"/>
    <cellStyle name="Normal 11 2 8 3 2 2" xfId="50247" xr:uid="{00000000-0005-0000-0000-0000C95B0000}"/>
    <cellStyle name="Normal 11 2 8 3 3" xfId="16138" xr:uid="{00000000-0005-0000-0000-0000CA5B0000}"/>
    <cellStyle name="Normal 11 2 8 3 3 2" xfId="42127" xr:uid="{00000000-0005-0000-0000-0000CB5B0000}"/>
    <cellStyle name="Normal 11 2 8 3 4" xfId="33974" xr:uid="{00000000-0005-0000-0000-0000CC5B0000}"/>
    <cellStyle name="Normal 11 2 8 4" xfId="9173" xr:uid="{00000000-0005-0000-0000-0000CD5B0000}"/>
    <cellStyle name="Normal 11 2 8 4 2" xfId="25478" xr:uid="{00000000-0005-0000-0000-0000CE5B0000}"/>
    <cellStyle name="Normal 11 2 8 4 2 2" xfId="51467" xr:uid="{00000000-0005-0000-0000-0000CF5B0000}"/>
    <cellStyle name="Normal 11 2 8 4 3" xfId="17358" xr:uid="{00000000-0005-0000-0000-0000D05B0000}"/>
    <cellStyle name="Normal 11 2 8 4 3 2" xfId="43347" xr:uid="{00000000-0005-0000-0000-0000D15B0000}"/>
    <cellStyle name="Normal 11 2 8 4 4" xfId="35195" xr:uid="{00000000-0005-0000-0000-0000D25B0000}"/>
    <cellStyle name="Normal 11 2 8 5" xfId="19363" xr:uid="{00000000-0005-0000-0000-0000D35B0000}"/>
    <cellStyle name="Normal 11 2 8 5 2" xfId="45352" xr:uid="{00000000-0005-0000-0000-0000D45B0000}"/>
    <cellStyle name="Normal 11 2 8 6" xfId="11243" xr:uid="{00000000-0005-0000-0000-0000D55B0000}"/>
    <cellStyle name="Normal 11 2 8 6 2" xfId="37232" xr:uid="{00000000-0005-0000-0000-0000D65B0000}"/>
    <cellStyle name="Normal 11 2 8 7" xfId="26828" xr:uid="{00000000-0005-0000-0000-0000D75B0000}"/>
    <cellStyle name="Normal 11 2 8 7 2" xfId="52817" xr:uid="{00000000-0005-0000-0000-0000D85B0000}"/>
    <cellStyle name="Normal 11 2 8 8" xfId="2879" xr:uid="{00000000-0005-0000-0000-0000D95B0000}"/>
    <cellStyle name="Normal 11 2 8 9" xfId="29070" xr:uid="{00000000-0005-0000-0000-0000DA5B0000}"/>
    <cellStyle name="Normal 11 2 9" xfId="3144" xr:uid="{00000000-0005-0000-0000-0000DB5B0000}"/>
    <cellStyle name="Normal 11 2 9 2" xfId="5352" xr:uid="{00000000-0005-0000-0000-0000DC5B0000}"/>
    <cellStyle name="Normal 11 2 9 2 2" xfId="21741" xr:uid="{00000000-0005-0000-0000-0000DD5B0000}"/>
    <cellStyle name="Normal 11 2 9 2 2 2" xfId="47730" xr:uid="{00000000-0005-0000-0000-0000DE5B0000}"/>
    <cellStyle name="Normal 11 2 9 2 3" xfId="13621" xr:uid="{00000000-0005-0000-0000-0000DF5B0000}"/>
    <cellStyle name="Normal 11 2 9 2 3 2" xfId="39610" xr:uid="{00000000-0005-0000-0000-0000E05B0000}"/>
    <cellStyle name="Normal 11 2 9 2 4" xfId="31457" xr:uid="{00000000-0005-0000-0000-0000E15B0000}"/>
    <cellStyle name="Normal 11 2 9 3" xfId="8184" xr:uid="{00000000-0005-0000-0000-0000E25B0000}"/>
    <cellStyle name="Normal 11 2 9 3 2" xfId="24515" xr:uid="{00000000-0005-0000-0000-0000E35B0000}"/>
    <cellStyle name="Normal 11 2 9 3 2 2" xfId="50504" xr:uid="{00000000-0005-0000-0000-0000E45B0000}"/>
    <cellStyle name="Normal 11 2 9 3 3" xfId="16395" xr:uid="{00000000-0005-0000-0000-0000E55B0000}"/>
    <cellStyle name="Normal 11 2 9 3 3 2" xfId="42384" xr:uid="{00000000-0005-0000-0000-0000E65B0000}"/>
    <cellStyle name="Normal 11 2 9 3 4" xfId="34231" xr:uid="{00000000-0005-0000-0000-0000E75B0000}"/>
    <cellStyle name="Normal 11 2 9 4" xfId="19620" xr:uid="{00000000-0005-0000-0000-0000E85B0000}"/>
    <cellStyle name="Normal 11 2 9 4 2" xfId="45609" xr:uid="{00000000-0005-0000-0000-0000E95B0000}"/>
    <cellStyle name="Normal 11 2 9 5" xfId="11500" xr:uid="{00000000-0005-0000-0000-0000EA5B0000}"/>
    <cellStyle name="Normal 11 2 9 5 2" xfId="37489" xr:uid="{00000000-0005-0000-0000-0000EB5B0000}"/>
    <cellStyle name="Normal 11 2 9 6" xfId="27085" xr:uid="{00000000-0005-0000-0000-0000EC5B0000}"/>
    <cellStyle name="Normal 11 2 9 6 2" xfId="53074" xr:uid="{00000000-0005-0000-0000-0000ED5B0000}"/>
    <cellStyle name="Normal 11 2 9 7" xfId="29330" xr:uid="{00000000-0005-0000-0000-0000EE5B0000}"/>
    <cellStyle name="Normal 11 20" xfId="26223" xr:uid="{00000000-0005-0000-0000-0000EF5B0000}"/>
    <cellStyle name="Normal 11 20 2" xfId="52212" xr:uid="{00000000-0005-0000-0000-0000F05B0000}"/>
    <cellStyle name="Normal 11 21" xfId="1234" xr:uid="{00000000-0005-0000-0000-0000F15B0000}"/>
    <cellStyle name="Normal 11 21 2" xfId="53687" xr:uid="{00000000-0005-0000-0000-0000F25B0000}"/>
    <cellStyle name="Normal 11 22" xfId="27699" xr:uid="{00000000-0005-0000-0000-0000F35B0000}"/>
    <cellStyle name="Normal 11 23" xfId="54467" xr:uid="{00000000-0005-0000-0000-0000F45B0000}"/>
    <cellStyle name="Normal 11 3" xfId="222" xr:uid="{00000000-0005-0000-0000-0000F55B0000}"/>
    <cellStyle name="Normal 11 3 10" xfId="4490" xr:uid="{00000000-0005-0000-0000-0000F65B0000}"/>
    <cellStyle name="Normal 11 3 10 2" xfId="20896" xr:uid="{00000000-0005-0000-0000-0000F75B0000}"/>
    <cellStyle name="Normal 11 3 10 2 2" xfId="46885" xr:uid="{00000000-0005-0000-0000-0000F85B0000}"/>
    <cellStyle name="Normal 11 3 10 3" xfId="12776" xr:uid="{00000000-0005-0000-0000-0000F95B0000}"/>
    <cellStyle name="Normal 11 3 10 3 2" xfId="38765" xr:uid="{00000000-0005-0000-0000-0000FA5B0000}"/>
    <cellStyle name="Normal 11 3 10 4" xfId="30610" xr:uid="{00000000-0005-0000-0000-0000FB5B0000}"/>
    <cellStyle name="Normal 11 3 11" xfId="5976" xr:uid="{00000000-0005-0000-0000-0000FC5B0000}"/>
    <cellStyle name="Normal 11 3 11 2" xfId="22364" xr:uid="{00000000-0005-0000-0000-0000FD5B0000}"/>
    <cellStyle name="Normal 11 3 11 2 2" xfId="48353" xr:uid="{00000000-0005-0000-0000-0000FE5B0000}"/>
    <cellStyle name="Normal 11 3 11 3" xfId="14244" xr:uid="{00000000-0005-0000-0000-0000FF5B0000}"/>
    <cellStyle name="Normal 11 3 11 3 2" xfId="40233" xr:uid="{00000000-0005-0000-0000-0000005C0000}"/>
    <cellStyle name="Normal 11 3 11 4" xfId="32080" xr:uid="{00000000-0005-0000-0000-0000015C0000}"/>
    <cellStyle name="Normal 11 3 12" xfId="6686" xr:uid="{00000000-0005-0000-0000-0000025C0000}"/>
    <cellStyle name="Normal 11 3 12 2" xfId="23017" xr:uid="{00000000-0005-0000-0000-0000035C0000}"/>
    <cellStyle name="Normal 11 3 12 2 2" xfId="49006" xr:uid="{00000000-0005-0000-0000-0000045C0000}"/>
    <cellStyle name="Normal 11 3 12 3" xfId="14897" xr:uid="{00000000-0005-0000-0000-0000055C0000}"/>
    <cellStyle name="Normal 11 3 12 3 2" xfId="40886" xr:uid="{00000000-0005-0000-0000-0000065C0000}"/>
    <cellStyle name="Normal 11 3 12 4" xfId="32733" xr:uid="{00000000-0005-0000-0000-0000075C0000}"/>
    <cellStyle name="Normal 11 3 13" xfId="7339" xr:uid="{00000000-0005-0000-0000-0000085C0000}"/>
    <cellStyle name="Normal 11 3 13 2" xfId="23670" xr:uid="{00000000-0005-0000-0000-0000095C0000}"/>
    <cellStyle name="Normal 11 3 13 2 2" xfId="49659" xr:uid="{00000000-0005-0000-0000-00000A5C0000}"/>
    <cellStyle name="Normal 11 3 13 3" xfId="15550" xr:uid="{00000000-0005-0000-0000-00000B5C0000}"/>
    <cellStyle name="Normal 11 3 13 3 2" xfId="41539" xr:uid="{00000000-0005-0000-0000-00000C5C0000}"/>
    <cellStyle name="Normal 11 3 13 4" xfId="33386" xr:uid="{00000000-0005-0000-0000-00000D5C0000}"/>
    <cellStyle name="Normal 11 3 14" xfId="8926" xr:uid="{00000000-0005-0000-0000-00000E5C0000}"/>
    <cellStyle name="Normal 11 3 14 2" xfId="25257" xr:uid="{00000000-0005-0000-0000-00000F5C0000}"/>
    <cellStyle name="Normal 11 3 14 2 2" xfId="51246" xr:uid="{00000000-0005-0000-0000-0000105C0000}"/>
    <cellStyle name="Normal 11 3 14 3" xfId="17137" xr:uid="{00000000-0005-0000-0000-0000115C0000}"/>
    <cellStyle name="Normal 11 3 14 3 2" xfId="43126" xr:uid="{00000000-0005-0000-0000-0000125C0000}"/>
    <cellStyle name="Normal 11 3 14 4" xfId="34973" xr:uid="{00000000-0005-0000-0000-0000135C0000}"/>
    <cellStyle name="Normal 11 3 15" xfId="9994" xr:uid="{00000000-0005-0000-0000-0000145C0000}"/>
    <cellStyle name="Normal 11 3 15 2" xfId="18117" xr:uid="{00000000-0005-0000-0000-0000155C0000}"/>
    <cellStyle name="Normal 11 3 15 2 2" xfId="44106" xr:uid="{00000000-0005-0000-0000-0000165C0000}"/>
    <cellStyle name="Normal 11 3 15 3" xfId="35983" xr:uid="{00000000-0005-0000-0000-0000175C0000}"/>
    <cellStyle name="Normal 11 3 16" xfId="1911" xr:uid="{00000000-0005-0000-0000-0000185C0000}"/>
    <cellStyle name="Normal 11 3 16 2" xfId="18775" xr:uid="{00000000-0005-0000-0000-0000195C0000}"/>
    <cellStyle name="Normal 11 3 16 2 2" xfId="44764" xr:uid="{00000000-0005-0000-0000-00001A5C0000}"/>
    <cellStyle name="Normal 11 3 16 3" xfId="28405" xr:uid="{00000000-0005-0000-0000-00001B5C0000}"/>
    <cellStyle name="Normal 11 3 17" xfId="10655" xr:uid="{00000000-0005-0000-0000-00001C5C0000}"/>
    <cellStyle name="Normal 11 3 17 2" xfId="36644" xr:uid="{00000000-0005-0000-0000-00001D5C0000}"/>
    <cellStyle name="Normal 11 3 18" xfId="26239" xr:uid="{00000000-0005-0000-0000-00001E5C0000}"/>
    <cellStyle name="Normal 11 3 18 2" xfId="52228" xr:uid="{00000000-0005-0000-0000-00001F5C0000}"/>
    <cellStyle name="Normal 11 3 19" xfId="1250" xr:uid="{00000000-0005-0000-0000-0000205C0000}"/>
    <cellStyle name="Normal 11 3 19 2" xfId="53703" xr:uid="{00000000-0005-0000-0000-0000215C0000}"/>
    <cellStyle name="Normal 11 3 2" xfId="223" xr:uid="{00000000-0005-0000-0000-0000225C0000}"/>
    <cellStyle name="Normal 11 3 2 10" xfId="8927" xr:uid="{00000000-0005-0000-0000-0000235C0000}"/>
    <cellStyle name="Normal 11 3 2 10 2" xfId="25258" xr:uid="{00000000-0005-0000-0000-0000245C0000}"/>
    <cellStyle name="Normal 11 3 2 10 2 2" xfId="51247" xr:uid="{00000000-0005-0000-0000-0000255C0000}"/>
    <cellStyle name="Normal 11 3 2 10 3" xfId="17138" xr:uid="{00000000-0005-0000-0000-0000265C0000}"/>
    <cellStyle name="Normal 11 3 2 10 3 2" xfId="43127" xr:uid="{00000000-0005-0000-0000-0000275C0000}"/>
    <cellStyle name="Normal 11 3 2 10 4" xfId="34974" xr:uid="{00000000-0005-0000-0000-0000285C0000}"/>
    <cellStyle name="Normal 11 3 2 11" xfId="10091" xr:uid="{00000000-0005-0000-0000-0000295C0000}"/>
    <cellStyle name="Normal 11 3 2 11 2" xfId="18214" xr:uid="{00000000-0005-0000-0000-00002A5C0000}"/>
    <cellStyle name="Normal 11 3 2 11 2 2" xfId="44203" xr:uid="{00000000-0005-0000-0000-00002B5C0000}"/>
    <cellStyle name="Normal 11 3 2 11 3" xfId="36080" xr:uid="{00000000-0005-0000-0000-00002C5C0000}"/>
    <cellStyle name="Normal 11 3 2 12" xfId="2001" xr:uid="{00000000-0005-0000-0000-00002D5C0000}"/>
    <cellStyle name="Normal 11 3 2 12 2" xfId="18865" xr:uid="{00000000-0005-0000-0000-00002E5C0000}"/>
    <cellStyle name="Normal 11 3 2 12 2 2" xfId="44854" xr:uid="{00000000-0005-0000-0000-00002F5C0000}"/>
    <cellStyle name="Normal 11 3 2 12 3" xfId="28495" xr:uid="{00000000-0005-0000-0000-0000305C0000}"/>
    <cellStyle name="Normal 11 3 2 13" xfId="10745" xr:uid="{00000000-0005-0000-0000-0000315C0000}"/>
    <cellStyle name="Normal 11 3 2 13 2" xfId="36734" xr:uid="{00000000-0005-0000-0000-0000325C0000}"/>
    <cellStyle name="Normal 11 3 2 14" xfId="26329" xr:uid="{00000000-0005-0000-0000-0000335C0000}"/>
    <cellStyle name="Normal 11 3 2 14 2" xfId="52318" xr:uid="{00000000-0005-0000-0000-0000345C0000}"/>
    <cellStyle name="Normal 11 3 2 15" xfId="1347" xr:uid="{00000000-0005-0000-0000-0000355C0000}"/>
    <cellStyle name="Normal 11 3 2 15 2" xfId="53800" xr:uid="{00000000-0005-0000-0000-0000365C0000}"/>
    <cellStyle name="Normal 11 3 2 16" xfId="27825" xr:uid="{00000000-0005-0000-0000-0000375C0000}"/>
    <cellStyle name="Normal 11 3 2 17" xfId="54483" xr:uid="{00000000-0005-0000-0000-0000385C0000}"/>
    <cellStyle name="Normal 11 3 2 2" xfId="224" xr:uid="{00000000-0005-0000-0000-0000395C0000}"/>
    <cellStyle name="Normal 11 3 2 2 10" xfId="10234" xr:uid="{00000000-0005-0000-0000-00003A5C0000}"/>
    <cellStyle name="Normal 11 3 2 2 10 2" xfId="18357" xr:uid="{00000000-0005-0000-0000-00003B5C0000}"/>
    <cellStyle name="Normal 11 3 2 2 10 2 2" xfId="44346" xr:uid="{00000000-0005-0000-0000-00003C5C0000}"/>
    <cellStyle name="Normal 11 3 2 2 10 3" xfId="36223" xr:uid="{00000000-0005-0000-0000-00003D5C0000}"/>
    <cellStyle name="Normal 11 3 2 2 11" xfId="2144" xr:uid="{00000000-0005-0000-0000-00003E5C0000}"/>
    <cellStyle name="Normal 11 3 2 2 11 2" xfId="19008" xr:uid="{00000000-0005-0000-0000-00003F5C0000}"/>
    <cellStyle name="Normal 11 3 2 2 11 2 2" xfId="44997" xr:uid="{00000000-0005-0000-0000-0000405C0000}"/>
    <cellStyle name="Normal 11 3 2 2 11 3" xfId="28638" xr:uid="{00000000-0005-0000-0000-0000415C0000}"/>
    <cellStyle name="Normal 11 3 2 2 12" xfId="10888" xr:uid="{00000000-0005-0000-0000-0000425C0000}"/>
    <cellStyle name="Normal 11 3 2 2 12 2" xfId="36877" xr:uid="{00000000-0005-0000-0000-0000435C0000}"/>
    <cellStyle name="Normal 11 3 2 2 13" xfId="26472" xr:uid="{00000000-0005-0000-0000-0000445C0000}"/>
    <cellStyle name="Normal 11 3 2 2 13 2" xfId="52461" xr:uid="{00000000-0005-0000-0000-0000455C0000}"/>
    <cellStyle name="Normal 11 3 2 2 14" xfId="1490" xr:uid="{00000000-0005-0000-0000-0000465C0000}"/>
    <cellStyle name="Normal 11 3 2 2 14 2" xfId="53943" xr:uid="{00000000-0005-0000-0000-0000475C0000}"/>
    <cellStyle name="Normal 11 3 2 2 15" xfId="27981" xr:uid="{00000000-0005-0000-0000-0000485C0000}"/>
    <cellStyle name="Normal 11 3 2 2 16" xfId="54484" xr:uid="{00000000-0005-0000-0000-0000495C0000}"/>
    <cellStyle name="Normal 11 3 2 2 2" xfId="1119" xr:uid="{00000000-0005-0000-0000-00004A5C0000}"/>
    <cellStyle name="Normal 11 3 2 2 2 10" xfId="2895" xr:uid="{00000000-0005-0000-0000-00004B5C0000}"/>
    <cellStyle name="Normal 11 3 2 2 2 10 2" xfId="19379" xr:uid="{00000000-0005-0000-0000-00004C5C0000}"/>
    <cellStyle name="Normal 11 3 2 2 2 10 2 2" xfId="45368" xr:uid="{00000000-0005-0000-0000-00004D5C0000}"/>
    <cellStyle name="Normal 11 3 2 2 2 10 3" xfId="29086" xr:uid="{00000000-0005-0000-0000-00004E5C0000}"/>
    <cellStyle name="Normal 11 3 2 2 2 11" xfId="11259" xr:uid="{00000000-0005-0000-0000-00004F5C0000}"/>
    <cellStyle name="Normal 11 3 2 2 2 11 2" xfId="37248" xr:uid="{00000000-0005-0000-0000-0000505C0000}"/>
    <cellStyle name="Normal 11 3 2 2 2 12" xfId="26844" xr:uid="{00000000-0005-0000-0000-0000515C0000}"/>
    <cellStyle name="Normal 11 3 2 2 2 12 2" xfId="52833" xr:uid="{00000000-0005-0000-0000-0000525C0000}"/>
    <cellStyle name="Normal 11 3 2 2 2 13" xfId="1783" xr:uid="{00000000-0005-0000-0000-0000535C0000}"/>
    <cellStyle name="Normal 11 3 2 2 2 13 2" xfId="54236" xr:uid="{00000000-0005-0000-0000-0000545C0000}"/>
    <cellStyle name="Normal 11 3 2 2 2 14" xfId="28277" xr:uid="{00000000-0005-0000-0000-0000555C0000}"/>
    <cellStyle name="Normal 11 3 2 2 2 15" xfId="55243" xr:uid="{00000000-0005-0000-0000-0000565C0000}"/>
    <cellStyle name="Normal 11 3 2 2 2 2" xfId="3642" xr:uid="{00000000-0005-0000-0000-0000575C0000}"/>
    <cellStyle name="Normal 11 3 2 2 2 2 2" xfId="5846" xr:uid="{00000000-0005-0000-0000-0000585C0000}"/>
    <cellStyle name="Normal 11 3 2 2 2 2 2 2" xfId="22235" xr:uid="{00000000-0005-0000-0000-0000595C0000}"/>
    <cellStyle name="Normal 11 3 2 2 2 2 2 2 2" xfId="48224" xr:uid="{00000000-0005-0000-0000-00005A5C0000}"/>
    <cellStyle name="Normal 11 3 2 2 2 2 2 3" xfId="14115" xr:uid="{00000000-0005-0000-0000-00005B5C0000}"/>
    <cellStyle name="Normal 11 3 2 2 2 2 2 3 2" xfId="40104" xr:uid="{00000000-0005-0000-0000-00005C5C0000}"/>
    <cellStyle name="Normal 11 3 2 2 2 2 2 4" xfId="31951" xr:uid="{00000000-0005-0000-0000-00005D5C0000}"/>
    <cellStyle name="Normal 11 3 2 2 2 2 3" xfId="8678" xr:uid="{00000000-0005-0000-0000-00005E5C0000}"/>
    <cellStyle name="Normal 11 3 2 2 2 2 3 2" xfId="25009" xr:uid="{00000000-0005-0000-0000-00005F5C0000}"/>
    <cellStyle name="Normal 11 3 2 2 2 2 3 2 2" xfId="50998" xr:uid="{00000000-0005-0000-0000-0000605C0000}"/>
    <cellStyle name="Normal 11 3 2 2 2 2 3 3" xfId="16889" xr:uid="{00000000-0005-0000-0000-0000615C0000}"/>
    <cellStyle name="Normal 11 3 2 2 2 2 3 3 2" xfId="42878" xr:uid="{00000000-0005-0000-0000-0000625C0000}"/>
    <cellStyle name="Normal 11 3 2 2 2 2 3 4" xfId="34725" xr:uid="{00000000-0005-0000-0000-0000635C0000}"/>
    <cellStyle name="Normal 11 3 2 2 2 2 4" xfId="20114" xr:uid="{00000000-0005-0000-0000-0000645C0000}"/>
    <cellStyle name="Normal 11 3 2 2 2 2 4 2" xfId="46103" xr:uid="{00000000-0005-0000-0000-0000655C0000}"/>
    <cellStyle name="Normal 11 3 2 2 2 2 5" xfId="11994" xr:uid="{00000000-0005-0000-0000-0000665C0000}"/>
    <cellStyle name="Normal 11 3 2 2 2 2 5 2" xfId="37983" xr:uid="{00000000-0005-0000-0000-0000675C0000}"/>
    <cellStyle name="Normal 11 3 2 2 2 2 6" xfId="27579" xr:uid="{00000000-0005-0000-0000-0000685C0000}"/>
    <cellStyle name="Normal 11 3 2 2 2 2 6 2" xfId="53568" xr:uid="{00000000-0005-0000-0000-0000695C0000}"/>
    <cellStyle name="Normal 11 3 2 2 2 2 7" xfId="29825" xr:uid="{00000000-0005-0000-0000-00006A5C0000}"/>
    <cellStyle name="Normal 11 3 2 2 2 3" xfId="4367" xr:uid="{00000000-0005-0000-0000-00006B5C0000}"/>
    <cellStyle name="Normal 11 3 2 2 2 3 2" xfId="20776" xr:uid="{00000000-0005-0000-0000-00006C5C0000}"/>
    <cellStyle name="Normal 11 3 2 2 2 3 2 2" xfId="46765" xr:uid="{00000000-0005-0000-0000-00006D5C0000}"/>
    <cellStyle name="Normal 11 3 2 2 2 3 3" xfId="12656" xr:uid="{00000000-0005-0000-0000-00006E5C0000}"/>
    <cellStyle name="Normal 11 3 2 2 2 3 3 2" xfId="38645" xr:uid="{00000000-0005-0000-0000-00006F5C0000}"/>
    <cellStyle name="Normal 11 3 2 2 2 3 4" xfId="30490" xr:uid="{00000000-0005-0000-0000-0000705C0000}"/>
    <cellStyle name="Normal 11 3 2 2 2 4" xfId="5103" xr:uid="{00000000-0005-0000-0000-0000715C0000}"/>
    <cellStyle name="Normal 11 3 2 2 2 4 2" xfId="21500" xr:uid="{00000000-0005-0000-0000-0000725C0000}"/>
    <cellStyle name="Normal 11 3 2 2 2 4 2 2" xfId="47489" xr:uid="{00000000-0005-0000-0000-0000735C0000}"/>
    <cellStyle name="Normal 11 3 2 2 2 4 3" xfId="13380" xr:uid="{00000000-0005-0000-0000-0000745C0000}"/>
    <cellStyle name="Normal 11 3 2 2 2 4 3 2" xfId="39369" xr:uid="{00000000-0005-0000-0000-0000755C0000}"/>
    <cellStyle name="Normal 11 3 2 2 2 4 4" xfId="31216" xr:uid="{00000000-0005-0000-0000-0000765C0000}"/>
    <cellStyle name="Normal 11 3 2 2 2 5" xfId="6563" xr:uid="{00000000-0005-0000-0000-0000775C0000}"/>
    <cellStyle name="Normal 11 3 2 2 2 5 2" xfId="22897" xr:uid="{00000000-0005-0000-0000-0000785C0000}"/>
    <cellStyle name="Normal 11 3 2 2 2 5 2 2" xfId="48886" xr:uid="{00000000-0005-0000-0000-0000795C0000}"/>
    <cellStyle name="Normal 11 3 2 2 2 5 3" xfId="14777" xr:uid="{00000000-0005-0000-0000-00007A5C0000}"/>
    <cellStyle name="Normal 11 3 2 2 2 5 3 2" xfId="40766" xr:uid="{00000000-0005-0000-0000-00007B5C0000}"/>
    <cellStyle name="Normal 11 3 2 2 2 5 4" xfId="32613" xr:uid="{00000000-0005-0000-0000-00007C5C0000}"/>
    <cellStyle name="Normal 11 3 2 2 2 6" xfId="7219" xr:uid="{00000000-0005-0000-0000-00007D5C0000}"/>
    <cellStyle name="Normal 11 3 2 2 2 6 2" xfId="23550" xr:uid="{00000000-0005-0000-0000-00007E5C0000}"/>
    <cellStyle name="Normal 11 3 2 2 2 6 2 2" xfId="49539" xr:uid="{00000000-0005-0000-0000-00007F5C0000}"/>
    <cellStyle name="Normal 11 3 2 2 2 6 3" xfId="15430" xr:uid="{00000000-0005-0000-0000-0000805C0000}"/>
    <cellStyle name="Normal 11 3 2 2 2 6 3 2" xfId="41419" xr:uid="{00000000-0005-0000-0000-0000815C0000}"/>
    <cellStyle name="Normal 11 3 2 2 2 6 4" xfId="33266" xr:uid="{00000000-0005-0000-0000-0000825C0000}"/>
    <cellStyle name="Normal 11 3 2 2 2 7" xfId="7943" xr:uid="{00000000-0005-0000-0000-0000835C0000}"/>
    <cellStyle name="Normal 11 3 2 2 2 7 2" xfId="24274" xr:uid="{00000000-0005-0000-0000-0000845C0000}"/>
    <cellStyle name="Normal 11 3 2 2 2 7 2 2" xfId="50263" xr:uid="{00000000-0005-0000-0000-0000855C0000}"/>
    <cellStyle name="Normal 11 3 2 2 2 7 3" xfId="16154" xr:uid="{00000000-0005-0000-0000-0000865C0000}"/>
    <cellStyle name="Normal 11 3 2 2 2 7 3 2" xfId="42143" xr:uid="{00000000-0005-0000-0000-0000875C0000}"/>
    <cellStyle name="Normal 11 3 2 2 2 7 4" xfId="33990" xr:uid="{00000000-0005-0000-0000-0000885C0000}"/>
    <cellStyle name="Normal 11 3 2 2 2 8" xfId="9743" xr:uid="{00000000-0005-0000-0000-0000895C0000}"/>
    <cellStyle name="Normal 11 3 2 2 2 8 2" xfId="26024" xr:uid="{00000000-0005-0000-0000-00008A5C0000}"/>
    <cellStyle name="Normal 11 3 2 2 2 8 2 2" xfId="52013" xr:uid="{00000000-0005-0000-0000-00008B5C0000}"/>
    <cellStyle name="Normal 11 3 2 2 2 8 3" xfId="17904" xr:uid="{00000000-0005-0000-0000-00008C5C0000}"/>
    <cellStyle name="Normal 11 3 2 2 2 8 3 2" xfId="43893" xr:uid="{00000000-0005-0000-0000-00008D5C0000}"/>
    <cellStyle name="Normal 11 3 2 2 2 8 4" xfId="35741" xr:uid="{00000000-0005-0000-0000-00008E5C0000}"/>
    <cellStyle name="Normal 11 3 2 2 2 9" xfId="10527" xr:uid="{00000000-0005-0000-0000-00008F5C0000}"/>
    <cellStyle name="Normal 11 3 2 2 2 9 2" xfId="18650" xr:uid="{00000000-0005-0000-0000-0000905C0000}"/>
    <cellStyle name="Normal 11 3 2 2 2 9 2 2" xfId="44639" xr:uid="{00000000-0005-0000-0000-0000915C0000}"/>
    <cellStyle name="Normal 11 3 2 2 2 9 3" xfId="36516" xr:uid="{00000000-0005-0000-0000-0000925C0000}"/>
    <cellStyle name="Normal 11 3 2 2 3" xfId="814" xr:uid="{00000000-0005-0000-0000-0000935C0000}"/>
    <cellStyle name="Normal 11 3 2 2 3 10" xfId="54950" xr:uid="{00000000-0005-0000-0000-0000945C0000}"/>
    <cellStyle name="Normal 11 3 2 2 3 2" xfId="5549" xr:uid="{00000000-0005-0000-0000-0000955C0000}"/>
    <cellStyle name="Normal 11 3 2 2 3 2 2" xfId="21938" xr:uid="{00000000-0005-0000-0000-0000965C0000}"/>
    <cellStyle name="Normal 11 3 2 2 3 2 2 2" xfId="47927" xr:uid="{00000000-0005-0000-0000-0000975C0000}"/>
    <cellStyle name="Normal 11 3 2 2 3 2 3" xfId="13818" xr:uid="{00000000-0005-0000-0000-0000985C0000}"/>
    <cellStyle name="Normal 11 3 2 2 3 2 3 2" xfId="39807" xr:uid="{00000000-0005-0000-0000-0000995C0000}"/>
    <cellStyle name="Normal 11 3 2 2 3 2 4" xfId="31654" xr:uid="{00000000-0005-0000-0000-00009A5C0000}"/>
    <cellStyle name="Normal 11 3 2 2 3 3" xfId="8381" xr:uid="{00000000-0005-0000-0000-00009B5C0000}"/>
    <cellStyle name="Normal 11 3 2 2 3 3 2" xfId="24712" xr:uid="{00000000-0005-0000-0000-00009C5C0000}"/>
    <cellStyle name="Normal 11 3 2 2 3 3 2 2" xfId="50701" xr:uid="{00000000-0005-0000-0000-00009D5C0000}"/>
    <cellStyle name="Normal 11 3 2 2 3 3 3" xfId="16592" xr:uid="{00000000-0005-0000-0000-00009E5C0000}"/>
    <cellStyle name="Normal 11 3 2 2 3 3 3 2" xfId="42581" xr:uid="{00000000-0005-0000-0000-00009F5C0000}"/>
    <cellStyle name="Normal 11 3 2 2 3 3 4" xfId="34428" xr:uid="{00000000-0005-0000-0000-0000A05C0000}"/>
    <cellStyle name="Normal 11 3 2 2 3 4" xfId="9444" xr:uid="{00000000-0005-0000-0000-0000A15C0000}"/>
    <cellStyle name="Normal 11 3 2 2 3 4 2" xfId="25729" xr:uid="{00000000-0005-0000-0000-0000A25C0000}"/>
    <cellStyle name="Normal 11 3 2 2 3 4 2 2" xfId="51718" xr:uid="{00000000-0005-0000-0000-0000A35C0000}"/>
    <cellStyle name="Normal 11 3 2 2 3 4 3" xfId="17609" xr:uid="{00000000-0005-0000-0000-0000A45C0000}"/>
    <cellStyle name="Normal 11 3 2 2 3 4 3 2" xfId="43598" xr:uid="{00000000-0005-0000-0000-0000A55C0000}"/>
    <cellStyle name="Normal 11 3 2 2 3 4 4" xfId="35446" xr:uid="{00000000-0005-0000-0000-0000A65C0000}"/>
    <cellStyle name="Normal 11 3 2 2 3 5" xfId="19817" xr:uid="{00000000-0005-0000-0000-0000A75C0000}"/>
    <cellStyle name="Normal 11 3 2 2 3 5 2" xfId="45806" xr:uid="{00000000-0005-0000-0000-0000A85C0000}"/>
    <cellStyle name="Normal 11 3 2 2 3 6" xfId="11697" xr:uid="{00000000-0005-0000-0000-0000A95C0000}"/>
    <cellStyle name="Normal 11 3 2 2 3 6 2" xfId="37686" xr:uid="{00000000-0005-0000-0000-0000AA5C0000}"/>
    <cellStyle name="Normal 11 3 2 2 3 7" xfId="27282" xr:uid="{00000000-0005-0000-0000-0000AB5C0000}"/>
    <cellStyle name="Normal 11 3 2 2 3 7 2" xfId="53271" xr:uid="{00000000-0005-0000-0000-0000AC5C0000}"/>
    <cellStyle name="Normal 11 3 2 2 3 8" xfId="3344" xr:uid="{00000000-0005-0000-0000-0000AD5C0000}"/>
    <cellStyle name="Normal 11 3 2 2 3 9" xfId="29527" xr:uid="{00000000-0005-0000-0000-0000AE5C0000}"/>
    <cellStyle name="Normal 11 3 2 2 4" xfId="4062" xr:uid="{00000000-0005-0000-0000-0000AF5C0000}"/>
    <cellStyle name="Normal 11 3 2 2 4 2" xfId="20483" xr:uid="{00000000-0005-0000-0000-0000B05C0000}"/>
    <cellStyle name="Normal 11 3 2 2 4 2 2" xfId="46472" xr:uid="{00000000-0005-0000-0000-0000B15C0000}"/>
    <cellStyle name="Normal 11 3 2 2 4 3" xfId="12363" xr:uid="{00000000-0005-0000-0000-0000B25C0000}"/>
    <cellStyle name="Normal 11 3 2 2 4 3 2" xfId="38352" xr:uid="{00000000-0005-0000-0000-0000B35C0000}"/>
    <cellStyle name="Normal 11 3 2 2 4 4" xfId="30197" xr:uid="{00000000-0005-0000-0000-0000B45C0000}"/>
    <cellStyle name="Normal 11 3 2 2 5" xfId="4723" xr:uid="{00000000-0005-0000-0000-0000B55C0000}"/>
    <cellStyle name="Normal 11 3 2 2 5 2" xfId="21129" xr:uid="{00000000-0005-0000-0000-0000B65C0000}"/>
    <cellStyle name="Normal 11 3 2 2 5 2 2" xfId="47118" xr:uid="{00000000-0005-0000-0000-0000B75C0000}"/>
    <cellStyle name="Normal 11 3 2 2 5 3" xfId="13009" xr:uid="{00000000-0005-0000-0000-0000B85C0000}"/>
    <cellStyle name="Normal 11 3 2 2 5 3 2" xfId="38998" xr:uid="{00000000-0005-0000-0000-0000B95C0000}"/>
    <cellStyle name="Normal 11 3 2 2 5 4" xfId="30843" xr:uid="{00000000-0005-0000-0000-0000BA5C0000}"/>
    <cellStyle name="Normal 11 3 2 2 6" xfId="6259" xr:uid="{00000000-0005-0000-0000-0000BB5C0000}"/>
    <cellStyle name="Normal 11 3 2 2 6 2" xfId="22604" xr:uid="{00000000-0005-0000-0000-0000BC5C0000}"/>
    <cellStyle name="Normal 11 3 2 2 6 2 2" xfId="48593" xr:uid="{00000000-0005-0000-0000-0000BD5C0000}"/>
    <cellStyle name="Normal 11 3 2 2 6 3" xfId="14484" xr:uid="{00000000-0005-0000-0000-0000BE5C0000}"/>
    <cellStyle name="Normal 11 3 2 2 6 3 2" xfId="40473" xr:uid="{00000000-0005-0000-0000-0000BF5C0000}"/>
    <cellStyle name="Normal 11 3 2 2 6 4" xfId="32320" xr:uid="{00000000-0005-0000-0000-0000C05C0000}"/>
    <cellStyle name="Normal 11 3 2 2 7" xfId="6926" xr:uid="{00000000-0005-0000-0000-0000C15C0000}"/>
    <cellStyle name="Normal 11 3 2 2 7 2" xfId="23257" xr:uid="{00000000-0005-0000-0000-0000C25C0000}"/>
    <cellStyle name="Normal 11 3 2 2 7 2 2" xfId="49246" xr:uid="{00000000-0005-0000-0000-0000C35C0000}"/>
    <cellStyle name="Normal 11 3 2 2 7 3" xfId="15137" xr:uid="{00000000-0005-0000-0000-0000C45C0000}"/>
    <cellStyle name="Normal 11 3 2 2 7 3 2" xfId="41126" xr:uid="{00000000-0005-0000-0000-0000C55C0000}"/>
    <cellStyle name="Normal 11 3 2 2 7 4" xfId="32973" xr:uid="{00000000-0005-0000-0000-0000C65C0000}"/>
    <cellStyle name="Normal 11 3 2 2 8" xfId="7572" xr:uid="{00000000-0005-0000-0000-0000C75C0000}"/>
    <cellStyle name="Normal 11 3 2 2 8 2" xfId="23903" xr:uid="{00000000-0005-0000-0000-0000C85C0000}"/>
    <cellStyle name="Normal 11 3 2 2 8 2 2" xfId="49892" xr:uid="{00000000-0005-0000-0000-0000C95C0000}"/>
    <cellStyle name="Normal 11 3 2 2 8 3" xfId="15783" xr:uid="{00000000-0005-0000-0000-0000CA5C0000}"/>
    <cellStyle name="Normal 11 3 2 2 8 3 2" xfId="41772" xr:uid="{00000000-0005-0000-0000-0000CB5C0000}"/>
    <cellStyle name="Normal 11 3 2 2 8 4" xfId="33619" xr:uid="{00000000-0005-0000-0000-0000CC5C0000}"/>
    <cellStyle name="Normal 11 3 2 2 9" xfId="8928" xr:uid="{00000000-0005-0000-0000-0000CD5C0000}"/>
    <cellStyle name="Normal 11 3 2 2 9 2" xfId="25259" xr:uid="{00000000-0005-0000-0000-0000CE5C0000}"/>
    <cellStyle name="Normal 11 3 2 2 9 2 2" xfId="51248" xr:uid="{00000000-0005-0000-0000-0000CF5C0000}"/>
    <cellStyle name="Normal 11 3 2 2 9 3" xfId="17139" xr:uid="{00000000-0005-0000-0000-0000D05C0000}"/>
    <cellStyle name="Normal 11 3 2 2 9 3 2" xfId="43128" xr:uid="{00000000-0005-0000-0000-0000D15C0000}"/>
    <cellStyle name="Normal 11 3 2 2 9 4" xfId="34975" xr:uid="{00000000-0005-0000-0000-0000D25C0000}"/>
    <cellStyle name="Normal 11 3 2 3" xfId="975" xr:uid="{00000000-0005-0000-0000-0000D35C0000}"/>
    <cellStyle name="Normal 11 3 2 3 10" xfId="2894" xr:uid="{00000000-0005-0000-0000-0000D45C0000}"/>
    <cellStyle name="Normal 11 3 2 3 10 2" xfId="19378" xr:uid="{00000000-0005-0000-0000-0000D55C0000}"/>
    <cellStyle name="Normal 11 3 2 3 10 2 2" xfId="45367" xr:uid="{00000000-0005-0000-0000-0000D65C0000}"/>
    <cellStyle name="Normal 11 3 2 3 10 3" xfId="29085" xr:uid="{00000000-0005-0000-0000-0000D75C0000}"/>
    <cellStyle name="Normal 11 3 2 3 11" xfId="11258" xr:uid="{00000000-0005-0000-0000-0000D85C0000}"/>
    <cellStyle name="Normal 11 3 2 3 11 2" xfId="37247" xr:uid="{00000000-0005-0000-0000-0000D95C0000}"/>
    <cellStyle name="Normal 11 3 2 3 12" xfId="26843" xr:uid="{00000000-0005-0000-0000-0000DA5C0000}"/>
    <cellStyle name="Normal 11 3 2 3 12 2" xfId="52832" xr:uid="{00000000-0005-0000-0000-0000DB5C0000}"/>
    <cellStyle name="Normal 11 3 2 3 13" xfId="1644" xr:uid="{00000000-0005-0000-0000-0000DC5C0000}"/>
    <cellStyle name="Normal 11 3 2 3 13 2" xfId="54097" xr:uid="{00000000-0005-0000-0000-0000DD5C0000}"/>
    <cellStyle name="Normal 11 3 2 3 14" xfId="28138" xr:uid="{00000000-0005-0000-0000-0000DE5C0000}"/>
    <cellStyle name="Normal 11 3 2 3 15" xfId="55104" xr:uid="{00000000-0005-0000-0000-0000DF5C0000}"/>
    <cellStyle name="Normal 11 3 2 3 2" xfId="3497" xr:uid="{00000000-0005-0000-0000-0000E05C0000}"/>
    <cellStyle name="Normal 11 3 2 3 2 2" xfId="5701" xr:uid="{00000000-0005-0000-0000-0000E15C0000}"/>
    <cellStyle name="Normal 11 3 2 3 2 2 2" xfId="22090" xr:uid="{00000000-0005-0000-0000-0000E25C0000}"/>
    <cellStyle name="Normal 11 3 2 3 2 2 2 2" xfId="48079" xr:uid="{00000000-0005-0000-0000-0000E35C0000}"/>
    <cellStyle name="Normal 11 3 2 3 2 2 3" xfId="13970" xr:uid="{00000000-0005-0000-0000-0000E45C0000}"/>
    <cellStyle name="Normal 11 3 2 3 2 2 3 2" xfId="39959" xr:uid="{00000000-0005-0000-0000-0000E55C0000}"/>
    <cellStyle name="Normal 11 3 2 3 2 2 4" xfId="31806" xr:uid="{00000000-0005-0000-0000-0000E65C0000}"/>
    <cellStyle name="Normal 11 3 2 3 2 3" xfId="8533" xr:uid="{00000000-0005-0000-0000-0000E75C0000}"/>
    <cellStyle name="Normal 11 3 2 3 2 3 2" xfId="24864" xr:uid="{00000000-0005-0000-0000-0000E85C0000}"/>
    <cellStyle name="Normal 11 3 2 3 2 3 2 2" xfId="50853" xr:uid="{00000000-0005-0000-0000-0000E95C0000}"/>
    <cellStyle name="Normal 11 3 2 3 2 3 3" xfId="16744" xr:uid="{00000000-0005-0000-0000-0000EA5C0000}"/>
    <cellStyle name="Normal 11 3 2 3 2 3 3 2" xfId="42733" xr:uid="{00000000-0005-0000-0000-0000EB5C0000}"/>
    <cellStyle name="Normal 11 3 2 3 2 3 4" xfId="34580" xr:uid="{00000000-0005-0000-0000-0000EC5C0000}"/>
    <cellStyle name="Normal 11 3 2 3 2 4" xfId="19969" xr:uid="{00000000-0005-0000-0000-0000ED5C0000}"/>
    <cellStyle name="Normal 11 3 2 3 2 4 2" xfId="45958" xr:uid="{00000000-0005-0000-0000-0000EE5C0000}"/>
    <cellStyle name="Normal 11 3 2 3 2 5" xfId="11849" xr:uid="{00000000-0005-0000-0000-0000EF5C0000}"/>
    <cellStyle name="Normal 11 3 2 3 2 5 2" xfId="37838" xr:uid="{00000000-0005-0000-0000-0000F05C0000}"/>
    <cellStyle name="Normal 11 3 2 3 2 6" xfId="27434" xr:uid="{00000000-0005-0000-0000-0000F15C0000}"/>
    <cellStyle name="Normal 11 3 2 3 2 6 2" xfId="53423" xr:uid="{00000000-0005-0000-0000-0000F25C0000}"/>
    <cellStyle name="Normal 11 3 2 3 2 7" xfId="29680" xr:uid="{00000000-0005-0000-0000-0000F35C0000}"/>
    <cellStyle name="Normal 11 3 2 3 3" xfId="4223" xr:uid="{00000000-0005-0000-0000-0000F45C0000}"/>
    <cellStyle name="Normal 11 3 2 3 3 2" xfId="20637" xr:uid="{00000000-0005-0000-0000-0000F55C0000}"/>
    <cellStyle name="Normal 11 3 2 3 3 2 2" xfId="46626" xr:uid="{00000000-0005-0000-0000-0000F65C0000}"/>
    <cellStyle name="Normal 11 3 2 3 3 3" xfId="12517" xr:uid="{00000000-0005-0000-0000-0000F75C0000}"/>
    <cellStyle name="Normal 11 3 2 3 3 3 2" xfId="38506" xr:uid="{00000000-0005-0000-0000-0000F85C0000}"/>
    <cellStyle name="Normal 11 3 2 3 3 4" xfId="30351" xr:uid="{00000000-0005-0000-0000-0000F95C0000}"/>
    <cellStyle name="Normal 11 3 2 3 4" xfId="5102" xr:uid="{00000000-0005-0000-0000-0000FA5C0000}"/>
    <cellStyle name="Normal 11 3 2 3 4 2" xfId="21499" xr:uid="{00000000-0005-0000-0000-0000FB5C0000}"/>
    <cellStyle name="Normal 11 3 2 3 4 2 2" xfId="47488" xr:uid="{00000000-0005-0000-0000-0000FC5C0000}"/>
    <cellStyle name="Normal 11 3 2 3 4 3" xfId="13379" xr:uid="{00000000-0005-0000-0000-0000FD5C0000}"/>
    <cellStyle name="Normal 11 3 2 3 4 3 2" xfId="39368" xr:uid="{00000000-0005-0000-0000-0000FE5C0000}"/>
    <cellStyle name="Normal 11 3 2 3 4 4" xfId="31215" xr:uid="{00000000-0005-0000-0000-0000FF5C0000}"/>
    <cellStyle name="Normal 11 3 2 3 5" xfId="6419" xr:uid="{00000000-0005-0000-0000-0000005D0000}"/>
    <cellStyle name="Normal 11 3 2 3 5 2" xfId="22758" xr:uid="{00000000-0005-0000-0000-0000015D0000}"/>
    <cellStyle name="Normal 11 3 2 3 5 2 2" xfId="48747" xr:uid="{00000000-0005-0000-0000-0000025D0000}"/>
    <cellStyle name="Normal 11 3 2 3 5 3" xfId="14638" xr:uid="{00000000-0005-0000-0000-0000035D0000}"/>
    <cellStyle name="Normal 11 3 2 3 5 3 2" xfId="40627" xr:uid="{00000000-0005-0000-0000-0000045D0000}"/>
    <cellStyle name="Normal 11 3 2 3 5 4" xfId="32474" xr:uid="{00000000-0005-0000-0000-0000055D0000}"/>
    <cellStyle name="Normal 11 3 2 3 6" xfId="7080" xr:uid="{00000000-0005-0000-0000-0000065D0000}"/>
    <cellStyle name="Normal 11 3 2 3 6 2" xfId="23411" xr:uid="{00000000-0005-0000-0000-0000075D0000}"/>
    <cellStyle name="Normal 11 3 2 3 6 2 2" xfId="49400" xr:uid="{00000000-0005-0000-0000-0000085D0000}"/>
    <cellStyle name="Normal 11 3 2 3 6 3" xfId="15291" xr:uid="{00000000-0005-0000-0000-0000095D0000}"/>
    <cellStyle name="Normal 11 3 2 3 6 3 2" xfId="41280" xr:uid="{00000000-0005-0000-0000-00000A5D0000}"/>
    <cellStyle name="Normal 11 3 2 3 6 4" xfId="33127" xr:uid="{00000000-0005-0000-0000-00000B5D0000}"/>
    <cellStyle name="Normal 11 3 2 3 7" xfId="7942" xr:uid="{00000000-0005-0000-0000-00000C5D0000}"/>
    <cellStyle name="Normal 11 3 2 3 7 2" xfId="24273" xr:uid="{00000000-0005-0000-0000-00000D5D0000}"/>
    <cellStyle name="Normal 11 3 2 3 7 2 2" xfId="50262" xr:uid="{00000000-0005-0000-0000-00000E5D0000}"/>
    <cellStyle name="Normal 11 3 2 3 7 3" xfId="16153" xr:uid="{00000000-0005-0000-0000-00000F5D0000}"/>
    <cellStyle name="Normal 11 3 2 3 7 3 2" xfId="42142" xr:uid="{00000000-0005-0000-0000-0000105D0000}"/>
    <cellStyle name="Normal 11 3 2 3 7 4" xfId="33989" xr:uid="{00000000-0005-0000-0000-0000115D0000}"/>
    <cellStyle name="Normal 11 3 2 3 8" xfId="9602" xr:uid="{00000000-0005-0000-0000-0000125D0000}"/>
    <cellStyle name="Normal 11 3 2 3 8 2" xfId="25884" xr:uid="{00000000-0005-0000-0000-0000135D0000}"/>
    <cellStyle name="Normal 11 3 2 3 8 2 2" xfId="51873" xr:uid="{00000000-0005-0000-0000-0000145D0000}"/>
    <cellStyle name="Normal 11 3 2 3 8 3" xfId="17764" xr:uid="{00000000-0005-0000-0000-0000155D0000}"/>
    <cellStyle name="Normal 11 3 2 3 8 3 2" xfId="43753" xr:uid="{00000000-0005-0000-0000-0000165D0000}"/>
    <cellStyle name="Normal 11 3 2 3 8 4" xfId="35601" xr:uid="{00000000-0005-0000-0000-0000175D0000}"/>
    <cellStyle name="Normal 11 3 2 3 9" xfId="10388" xr:uid="{00000000-0005-0000-0000-0000185D0000}"/>
    <cellStyle name="Normal 11 3 2 3 9 2" xfId="18511" xr:uid="{00000000-0005-0000-0000-0000195D0000}"/>
    <cellStyle name="Normal 11 3 2 3 9 2 2" xfId="44500" xr:uid="{00000000-0005-0000-0000-00001A5D0000}"/>
    <cellStyle name="Normal 11 3 2 3 9 3" xfId="36377" xr:uid="{00000000-0005-0000-0000-00001B5D0000}"/>
    <cellStyle name="Normal 11 3 2 4" xfId="641" xr:uid="{00000000-0005-0000-0000-00001C5D0000}"/>
    <cellStyle name="Normal 11 3 2 4 10" xfId="54807" xr:uid="{00000000-0005-0000-0000-00001D5D0000}"/>
    <cellStyle name="Normal 11 3 2 4 2" xfId="5406" xr:uid="{00000000-0005-0000-0000-00001E5D0000}"/>
    <cellStyle name="Normal 11 3 2 4 2 2" xfId="21795" xr:uid="{00000000-0005-0000-0000-00001F5D0000}"/>
    <cellStyle name="Normal 11 3 2 4 2 2 2" xfId="47784" xr:uid="{00000000-0005-0000-0000-0000205D0000}"/>
    <cellStyle name="Normal 11 3 2 4 2 3" xfId="13675" xr:uid="{00000000-0005-0000-0000-0000215D0000}"/>
    <cellStyle name="Normal 11 3 2 4 2 3 2" xfId="39664" xr:uid="{00000000-0005-0000-0000-0000225D0000}"/>
    <cellStyle name="Normal 11 3 2 4 2 4" xfId="31511" xr:uid="{00000000-0005-0000-0000-0000235D0000}"/>
    <cellStyle name="Normal 11 3 2 4 3" xfId="8238" xr:uid="{00000000-0005-0000-0000-0000245D0000}"/>
    <cellStyle name="Normal 11 3 2 4 3 2" xfId="24569" xr:uid="{00000000-0005-0000-0000-0000255D0000}"/>
    <cellStyle name="Normal 11 3 2 4 3 2 2" xfId="50558" xr:uid="{00000000-0005-0000-0000-0000265D0000}"/>
    <cellStyle name="Normal 11 3 2 4 3 3" xfId="16449" xr:uid="{00000000-0005-0000-0000-0000275D0000}"/>
    <cellStyle name="Normal 11 3 2 4 3 3 2" xfId="42438" xr:uid="{00000000-0005-0000-0000-0000285D0000}"/>
    <cellStyle name="Normal 11 3 2 4 3 4" xfId="34285" xr:uid="{00000000-0005-0000-0000-0000295D0000}"/>
    <cellStyle name="Normal 11 3 2 4 4" xfId="9295" xr:uid="{00000000-0005-0000-0000-00002A5D0000}"/>
    <cellStyle name="Normal 11 3 2 4 4 2" xfId="25585" xr:uid="{00000000-0005-0000-0000-00002B5D0000}"/>
    <cellStyle name="Normal 11 3 2 4 4 2 2" xfId="51574" xr:uid="{00000000-0005-0000-0000-00002C5D0000}"/>
    <cellStyle name="Normal 11 3 2 4 4 3" xfId="17465" xr:uid="{00000000-0005-0000-0000-00002D5D0000}"/>
    <cellStyle name="Normal 11 3 2 4 4 3 2" xfId="43454" xr:uid="{00000000-0005-0000-0000-00002E5D0000}"/>
    <cellStyle name="Normal 11 3 2 4 4 4" xfId="35302" xr:uid="{00000000-0005-0000-0000-00002F5D0000}"/>
    <cellStyle name="Normal 11 3 2 4 5" xfId="19674" xr:uid="{00000000-0005-0000-0000-0000305D0000}"/>
    <cellStyle name="Normal 11 3 2 4 5 2" xfId="45663" xr:uid="{00000000-0005-0000-0000-0000315D0000}"/>
    <cellStyle name="Normal 11 3 2 4 6" xfId="11554" xr:uid="{00000000-0005-0000-0000-0000325D0000}"/>
    <cellStyle name="Normal 11 3 2 4 6 2" xfId="37543" xr:uid="{00000000-0005-0000-0000-0000335D0000}"/>
    <cellStyle name="Normal 11 3 2 4 7" xfId="27139" xr:uid="{00000000-0005-0000-0000-0000345D0000}"/>
    <cellStyle name="Normal 11 3 2 4 7 2" xfId="53128" xr:uid="{00000000-0005-0000-0000-0000355D0000}"/>
    <cellStyle name="Normal 11 3 2 4 8" xfId="3200" xr:uid="{00000000-0005-0000-0000-0000365D0000}"/>
    <cellStyle name="Normal 11 3 2 4 9" xfId="29384" xr:uid="{00000000-0005-0000-0000-0000375D0000}"/>
    <cellStyle name="Normal 11 3 2 5" xfId="3890" xr:uid="{00000000-0005-0000-0000-0000385D0000}"/>
    <cellStyle name="Normal 11 3 2 5 2" xfId="20340" xr:uid="{00000000-0005-0000-0000-0000395D0000}"/>
    <cellStyle name="Normal 11 3 2 5 2 2" xfId="46329" xr:uid="{00000000-0005-0000-0000-00003A5D0000}"/>
    <cellStyle name="Normal 11 3 2 5 3" xfId="12220" xr:uid="{00000000-0005-0000-0000-00003B5D0000}"/>
    <cellStyle name="Normal 11 3 2 5 3 2" xfId="38209" xr:uid="{00000000-0005-0000-0000-00003C5D0000}"/>
    <cellStyle name="Normal 11 3 2 5 4" xfId="30054" xr:uid="{00000000-0005-0000-0000-00003D5D0000}"/>
    <cellStyle name="Normal 11 3 2 6" xfId="4580" xr:uid="{00000000-0005-0000-0000-00003E5D0000}"/>
    <cellStyle name="Normal 11 3 2 6 2" xfId="20986" xr:uid="{00000000-0005-0000-0000-00003F5D0000}"/>
    <cellStyle name="Normal 11 3 2 6 2 2" xfId="46975" xr:uid="{00000000-0005-0000-0000-0000405D0000}"/>
    <cellStyle name="Normal 11 3 2 6 3" xfId="12866" xr:uid="{00000000-0005-0000-0000-0000415D0000}"/>
    <cellStyle name="Normal 11 3 2 6 3 2" xfId="38855" xr:uid="{00000000-0005-0000-0000-0000425D0000}"/>
    <cellStyle name="Normal 11 3 2 6 4" xfId="30700" xr:uid="{00000000-0005-0000-0000-0000435D0000}"/>
    <cellStyle name="Normal 11 3 2 7" xfId="6088" xr:uid="{00000000-0005-0000-0000-0000445D0000}"/>
    <cellStyle name="Normal 11 3 2 7 2" xfId="22461" xr:uid="{00000000-0005-0000-0000-0000455D0000}"/>
    <cellStyle name="Normal 11 3 2 7 2 2" xfId="48450" xr:uid="{00000000-0005-0000-0000-0000465D0000}"/>
    <cellStyle name="Normal 11 3 2 7 3" xfId="14341" xr:uid="{00000000-0005-0000-0000-0000475D0000}"/>
    <cellStyle name="Normal 11 3 2 7 3 2" xfId="40330" xr:uid="{00000000-0005-0000-0000-0000485D0000}"/>
    <cellStyle name="Normal 11 3 2 7 4" xfId="32177" xr:uid="{00000000-0005-0000-0000-0000495D0000}"/>
    <cellStyle name="Normal 11 3 2 8" xfId="6783" xr:uid="{00000000-0005-0000-0000-00004A5D0000}"/>
    <cellStyle name="Normal 11 3 2 8 2" xfId="23114" xr:uid="{00000000-0005-0000-0000-00004B5D0000}"/>
    <cellStyle name="Normal 11 3 2 8 2 2" xfId="49103" xr:uid="{00000000-0005-0000-0000-00004C5D0000}"/>
    <cellStyle name="Normal 11 3 2 8 3" xfId="14994" xr:uid="{00000000-0005-0000-0000-00004D5D0000}"/>
    <cellStyle name="Normal 11 3 2 8 3 2" xfId="40983" xr:uid="{00000000-0005-0000-0000-00004E5D0000}"/>
    <cellStyle name="Normal 11 3 2 8 4" xfId="32830" xr:uid="{00000000-0005-0000-0000-00004F5D0000}"/>
    <cellStyle name="Normal 11 3 2 9" xfId="7429" xr:uid="{00000000-0005-0000-0000-0000505D0000}"/>
    <cellStyle name="Normal 11 3 2 9 2" xfId="23760" xr:uid="{00000000-0005-0000-0000-0000515D0000}"/>
    <cellStyle name="Normal 11 3 2 9 2 2" xfId="49749" xr:uid="{00000000-0005-0000-0000-0000525D0000}"/>
    <cellStyle name="Normal 11 3 2 9 3" xfId="15640" xr:uid="{00000000-0005-0000-0000-0000535D0000}"/>
    <cellStyle name="Normal 11 3 2 9 3 2" xfId="41629" xr:uid="{00000000-0005-0000-0000-0000545D0000}"/>
    <cellStyle name="Normal 11 3 2 9 4" xfId="33476" xr:uid="{00000000-0005-0000-0000-0000555D0000}"/>
    <cellStyle name="Normal 11 3 20" xfId="27715" xr:uid="{00000000-0005-0000-0000-0000565D0000}"/>
    <cellStyle name="Normal 11 3 21" xfId="54482" xr:uid="{00000000-0005-0000-0000-0000575D0000}"/>
    <cellStyle name="Normal 11 3 3" xfId="225" xr:uid="{00000000-0005-0000-0000-0000585D0000}"/>
    <cellStyle name="Normal 11 3 3 10" xfId="8929" xr:uid="{00000000-0005-0000-0000-0000595D0000}"/>
    <cellStyle name="Normal 11 3 3 10 2" xfId="25260" xr:uid="{00000000-0005-0000-0000-00005A5D0000}"/>
    <cellStyle name="Normal 11 3 3 10 2 2" xfId="51249" xr:uid="{00000000-0005-0000-0000-00005B5D0000}"/>
    <cellStyle name="Normal 11 3 3 10 3" xfId="17140" xr:uid="{00000000-0005-0000-0000-00005C5D0000}"/>
    <cellStyle name="Normal 11 3 3 10 3 2" xfId="43129" xr:uid="{00000000-0005-0000-0000-00005D5D0000}"/>
    <cellStyle name="Normal 11 3 3 10 4" xfId="34976" xr:uid="{00000000-0005-0000-0000-00005E5D0000}"/>
    <cellStyle name="Normal 11 3 3 11" xfId="10136" xr:uid="{00000000-0005-0000-0000-00005F5D0000}"/>
    <cellStyle name="Normal 11 3 3 11 2" xfId="18259" xr:uid="{00000000-0005-0000-0000-0000605D0000}"/>
    <cellStyle name="Normal 11 3 3 11 2 2" xfId="44248" xr:uid="{00000000-0005-0000-0000-0000615D0000}"/>
    <cellStyle name="Normal 11 3 3 11 3" xfId="36125" xr:uid="{00000000-0005-0000-0000-0000625D0000}"/>
    <cellStyle name="Normal 11 3 3 12" xfId="2046" xr:uid="{00000000-0005-0000-0000-0000635D0000}"/>
    <cellStyle name="Normal 11 3 3 12 2" xfId="18910" xr:uid="{00000000-0005-0000-0000-0000645D0000}"/>
    <cellStyle name="Normal 11 3 3 12 2 2" xfId="44899" xr:uid="{00000000-0005-0000-0000-0000655D0000}"/>
    <cellStyle name="Normal 11 3 3 12 3" xfId="28540" xr:uid="{00000000-0005-0000-0000-0000665D0000}"/>
    <cellStyle name="Normal 11 3 3 13" xfId="10790" xr:uid="{00000000-0005-0000-0000-0000675D0000}"/>
    <cellStyle name="Normal 11 3 3 13 2" xfId="36779" xr:uid="{00000000-0005-0000-0000-0000685D0000}"/>
    <cellStyle name="Normal 11 3 3 14" xfId="26374" xr:uid="{00000000-0005-0000-0000-0000695D0000}"/>
    <cellStyle name="Normal 11 3 3 14 2" xfId="52363" xr:uid="{00000000-0005-0000-0000-00006A5D0000}"/>
    <cellStyle name="Normal 11 3 3 15" xfId="1392" xr:uid="{00000000-0005-0000-0000-00006B5D0000}"/>
    <cellStyle name="Normal 11 3 3 15 2" xfId="53845" xr:uid="{00000000-0005-0000-0000-00006C5D0000}"/>
    <cellStyle name="Normal 11 3 3 16" xfId="27881" xr:uid="{00000000-0005-0000-0000-00006D5D0000}"/>
    <cellStyle name="Normal 11 3 3 17" xfId="54485" xr:uid="{00000000-0005-0000-0000-00006E5D0000}"/>
    <cellStyle name="Normal 11 3 3 2" xfId="226" xr:uid="{00000000-0005-0000-0000-00006F5D0000}"/>
    <cellStyle name="Normal 11 3 3 2 10" xfId="10279" xr:uid="{00000000-0005-0000-0000-0000705D0000}"/>
    <cellStyle name="Normal 11 3 3 2 10 2" xfId="18402" xr:uid="{00000000-0005-0000-0000-0000715D0000}"/>
    <cellStyle name="Normal 11 3 3 2 10 2 2" xfId="44391" xr:uid="{00000000-0005-0000-0000-0000725D0000}"/>
    <cellStyle name="Normal 11 3 3 2 10 3" xfId="36268" xr:uid="{00000000-0005-0000-0000-0000735D0000}"/>
    <cellStyle name="Normal 11 3 3 2 11" xfId="2189" xr:uid="{00000000-0005-0000-0000-0000745D0000}"/>
    <cellStyle name="Normal 11 3 3 2 11 2" xfId="19053" xr:uid="{00000000-0005-0000-0000-0000755D0000}"/>
    <cellStyle name="Normal 11 3 3 2 11 2 2" xfId="45042" xr:uid="{00000000-0005-0000-0000-0000765D0000}"/>
    <cellStyle name="Normal 11 3 3 2 11 3" xfId="28683" xr:uid="{00000000-0005-0000-0000-0000775D0000}"/>
    <cellStyle name="Normal 11 3 3 2 12" xfId="10933" xr:uid="{00000000-0005-0000-0000-0000785D0000}"/>
    <cellStyle name="Normal 11 3 3 2 12 2" xfId="36922" xr:uid="{00000000-0005-0000-0000-0000795D0000}"/>
    <cellStyle name="Normal 11 3 3 2 13" xfId="26517" xr:uid="{00000000-0005-0000-0000-00007A5D0000}"/>
    <cellStyle name="Normal 11 3 3 2 13 2" xfId="52506" xr:uid="{00000000-0005-0000-0000-00007B5D0000}"/>
    <cellStyle name="Normal 11 3 3 2 14" xfId="1535" xr:uid="{00000000-0005-0000-0000-00007C5D0000}"/>
    <cellStyle name="Normal 11 3 3 2 14 2" xfId="53988" xr:uid="{00000000-0005-0000-0000-00007D5D0000}"/>
    <cellStyle name="Normal 11 3 3 2 15" xfId="28026" xr:uid="{00000000-0005-0000-0000-00007E5D0000}"/>
    <cellStyle name="Normal 11 3 3 2 16" xfId="54486" xr:uid="{00000000-0005-0000-0000-00007F5D0000}"/>
    <cellStyle name="Normal 11 3 3 2 2" xfId="1164" xr:uid="{00000000-0005-0000-0000-0000805D0000}"/>
    <cellStyle name="Normal 11 3 3 2 2 10" xfId="2897" xr:uid="{00000000-0005-0000-0000-0000815D0000}"/>
    <cellStyle name="Normal 11 3 3 2 2 10 2" xfId="19381" xr:uid="{00000000-0005-0000-0000-0000825D0000}"/>
    <cellStyle name="Normal 11 3 3 2 2 10 2 2" xfId="45370" xr:uid="{00000000-0005-0000-0000-0000835D0000}"/>
    <cellStyle name="Normal 11 3 3 2 2 10 3" xfId="29088" xr:uid="{00000000-0005-0000-0000-0000845D0000}"/>
    <cellStyle name="Normal 11 3 3 2 2 11" xfId="11261" xr:uid="{00000000-0005-0000-0000-0000855D0000}"/>
    <cellStyle name="Normal 11 3 3 2 2 11 2" xfId="37250" xr:uid="{00000000-0005-0000-0000-0000865D0000}"/>
    <cellStyle name="Normal 11 3 3 2 2 12" xfId="26846" xr:uid="{00000000-0005-0000-0000-0000875D0000}"/>
    <cellStyle name="Normal 11 3 3 2 2 12 2" xfId="52835" xr:uid="{00000000-0005-0000-0000-0000885D0000}"/>
    <cellStyle name="Normal 11 3 3 2 2 13" xfId="1828" xr:uid="{00000000-0005-0000-0000-0000895D0000}"/>
    <cellStyle name="Normal 11 3 3 2 2 13 2" xfId="54281" xr:uid="{00000000-0005-0000-0000-00008A5D0000}"/>
    <cellStyle name="Normal 11 3 3 2 2 14" xfId="28322" xr:uid="{00000000-0005-0000-0000-00008B5D0000}"/>
    <cellStyle name="Normal 11 3 3 2 2 15" xfId="55288" xr:uid="{00000000-0005-0000-0000-00008C5D0000}"/>
    <cellStyle name="Normal 11 3 3 2 2 2" xfId="3687" xr:uid="{00000000-0005-0000-0000-00008D5D0000}"/>
    <cellStyle name="Normal 11 3 3 2 2 2 2" xfId="5891" xr:uid="{00000000-0005-0000-0000-00008E5D0000}"/>
    <cellStyle name="Normal 11 3 3 2 2 2 2 2" xfId="22280" xr:uid="{00000000-0005-0000-0000-00008F5D0000}"/>
    <cellStyle name="Normal 11 3 3 2 2 2 2 2 2" xfId="48269" xr:uid="{00000000-0005-0000-0000-0000905D0000}"/>
    <cellStyle name="Normal 11 3 3 2 2 2 2 3" xfId="14160" xr:uid="{00000000-0005-0000-0000-0000915D0000}"/>
    <cellStyle name="Normal 11 3 3 2 2 2 2 3 2" xfId="40149" xr:uid="{00000000-0005-0000-0000-0000925D0000}"/>
    <cellStyle name="Normal 11 3 3 2 2 2 2 4" xfId="31996" xr:uid="{00000000-0005-0000-0000-0000935D0000}"/>
    <cellStyle name="Normal 11 3 3 2 2 2 3" xfId="8723" xr:uid="{00000000-0005-0000-0000-0000945D0000}"/>
    <cellStyle name="Normal 11 3 3 2 2 2 3 2" xfId="25054" xr:uid="{00000000-0005-0000-0000-0000955D0000}"/>
    <cellStyle name="Normal 11 3 3 2 2 2 3 2 2" xfId="51043" xr:uid="{00000000-0005-0000-0000-0000965D0000}"/>
    <cellStyle name="Normal 11 3 3 2 2 2 3 3" xfId="16934" xr:uid="{00000000-0005-0000-0000-0000975D0000}"/>
    <cellStyle name="Normal 11 3 3 2 2 2 3 3 2" xfId="42923" xr:uid="{00000000-0005-0000-0000-0000985D0000}"/>
    <cellStyle name="Normal 11 3 3 2 2 2 3 4" xfId="34770" xr:uid="{00000000-0005-0000-0000-0000995D0000}"/>
    <cellStyle name="Normal 11 3 3 2 2 2 4" xfId="20159" xr:uid="{00000000-0005-0000-0000-00009A5D0000}"/>
    <cellStyle name="Normal 11 3 3 2 2 2 4 2" xfId="46148" xr:uid="{00000000-0005-0000-0000-00009B5D0000}"/>
    <cellStyle name="Normal 11 3 3 2 2 2 5" xfId="12039" xr:uid="{00000000-0005-0000-0000-00009C5D0000}"/>
    <cellStyle name="Normal 11 3 3 2 2 2 5 2" xfId="38028" xr:uid="{00000000-0005-0000-0000-00009D5D0000}"/>
    <cellStyle name="Normal 11 3 3 2 2 2 6" xfId="27624" xr:uid="{00000000-0005-0000-0000-00009E5D0000}"/>
    <cellStyle name="Normal 11 3 3 2 2 2 6 2" xfId="53613" xr:uid="{00000000-0005-0000-0000-00009F5D0000}"/>
    <cellStyle name="Normal 11 3 3 2 2 2 7" xfId="29870" xr:uid="{00000000-0005-0000-0000-0000A05D0000}"/>
    <cellStyle name="Normal 11 3 3 2 2 3" xfId="4412" xr:uid="{00000000-0005-0000-0000-0000A15D0000}"/>
    <cellStyle name="Normal 11 3 3 2 2 3 2" xfId="20821" xr:uid="{00000000-0005-0000-0000-0000A25D0000}"/>
    <cellStyle name="Normal 11 3 3 2 2 3 2 2" xfId="46810" xr:uid="{00000000-0005-0000-0000-0000A35D0000}"/>
    <cellStyle name="Normal 11 3 3 2 2 3 3" xfId="12701" xr:uid="{00000000-0005-0000-0000-0000A45D0000}"/>
    <cellStyle name="Normal 11 3 3 2 2 3 3 2" xfId="38690" xr:uid="{00000000-0005-0000-0000-0000A55D0000}"/>
    <cellStyle name="Normal 11 3 3 2 2 3 4" xfId="30535" xr:uid="{00000000-0005-0000-0000-0000A65D0000}"/>
    <cellStyle name="Normal 11 3 3 2 2 4" xfId="5105" xr:uid="{00000000-0005-0000-0000-0000A75D0000}"/>
    <cellStyle name="Normal 11 3 3 2 2 4 2" xfId="21502" xr:uid="{00000000-0005-0000-0000-0000A85D0000}"/>
    <cellStyle name="Normal 11 3 3 2 2 4 2 2" xfId="47491" xr:uid="{00000000-0005-0000-0000-0000A95D0000}"/>
    <cellStyle name="Normal 11 3 3 2 2 4 3" xfId="13382" xr:uid="{00000000-0005-0000-0000-0000AA5D0000}"/>
    <cellStyle name="Normal 11 3 3 2 2 4 3 2" xfId="39371" xr:uid="{00000000-0005-0000-0000-0000AB5D0000}"/>
    <cellStyle name="Normal 11 3 3 2 2 4 4" xfId="31218" xr:uid="{00000000-0005-0000-0000-0000AC5D0000}"/>
    <cellStyle name="Normal 11 3 3 2 2 5" xfId="6608" xr:uid="{00000000-0005-0000-0000-0000AD5D0000}"/>
    <cellStyle name="Normal 11 3 3 2 2 5 2" xfId="22942" xr:uid="{00000000-0005-0000-0000-0000AE5D0000}"/>
    <cellStyle name="Normal 11 3 3 2 2 5 2 2" xfId="48931" xr:uid="{00000000-0005-0000-0000-0000AF5D0000}"/>
    <cellStyle name="Normal 11 3 3 2 2 5 3" xfId="14822" xr:uid="{00000000-0005-0000-0000-0000B05D0000}"/>
    <cellStyle name="Normal 11 3 3 2 2 5 3 2" xfId="40811" xr:uid="{00000000-0005-0000-0000-0000B15D0000}"/>
    <cellStyle name="Normal 11 3 3 2 2 5 4" xfId="32658" xr:uid="{00000000-0005-0000-0000-0000B25D0000}"/>
    <cellStyle name="Normal 11 3 3 2 2 6" xfId="7264" xr:uid="{00000000-0005-0000-0000-0000B35D0000}"/>
    <cellStyle name="Normal 11 3 3 2 2 6 2" xfId="23595" xr:uid="{00000000-0005-0000-0000-0000B45D0000}"/>
    <cellStyle name="Normal 11 3 3 2 2 6 2 2" xfId="49584" xr:uid="{00000000-0005-0000-0000-0000B55D0000}"/>
    <cellStyle name="Normal 11 3 3 2 2 6 3" xfId="15475" xr:uid="{00000000-0005-0000-0000-0000B65D0000}"/>
    <cellStyle name="Normal 11 3 3 2 2 6 3 2" xfId="41464" xr:uid="{00000000-0005-0000-0000-0000B75D0000}"/>
    <cellStyle name="Normal 11 3 3 2 2 6 4" xfId="33311" xr:uid="{00000000-0005-0000-0000-0000B85D0000}"/>
    <cellStyle name="Normal 11 3 3 2 2 7" xfId="7945" xr:uid="{00000000-0005-0000-0000-0000B95D0000}"/>
    <cellStyle name="Normal 11 3 3 2 2 7 2" xfId="24276" xr:uid="{00000000-0005-0000-0000-0000BA5D0000}"/>
    <cellStyle name="Normal 11 3 3 2 2 7 2 2" xfId="50265" xr:uid="{00000000-0005-0000-0000-0000BB5D0000}"/>
    <cellStyle name="Normal 11 3 3 2 2 7 3" xfId="16156" xr:uid="{00000000-0005-0000-0000-0000BC5D0000}"/>
    <cellStyle name="Normal 11 3 3 2 2 7 3 2" xfId="42145" xr:uid="{00000000-0005-0000-0000-0000BD5D0000}"/>
    <cellStyle name="Normal 11 3 3 2 2 7 4" xfId="33992" xr:uid="{00000000-0005-0000-0000-0000BE5D0000}"/>
    <cellStyle name="Normal 11 3 3 2 2 8" xfId="9788" xr:uid="{00000000-0005-0000-0000-0000BF5D0000}"/>
    <cellStyle name="Normal 11 3 3 2 2 8 2" xfId="26069" xr:uid="{00000000-0005-0000-0000-0000C05D0000}"/>
    <cellStyle name="Normal 11 3 3 2 2 8 2 2" xfId="52058" xr:uid="{00000000-0005-0000-0000-0000C15D0000}"/>
    <cellStyle name="Normal 11 3 3 2 2 8 3" xfId="17949" xr:uid="{00000000-0005-0000-0000-0000C25D0000}"/>
    <cellStyle name="Normal 11 3 3 2 2 8 3 2" xfId="43938" xr:uid="{00000000-0005-0000-0000-0000C35D0000}"/>
    <cellStyle name="Normal 11 3 3 2 2 8 4" xfId="35786" xr:uid="{00000000-0005-0000-0000-0000C45D0000}"/>
    <cellStyle name="Normal 11 3 3 2 2 9" xfId="10572" xr:uid="{00000000-0005-0000-0000-0000C55D0000}"/>
    <cellStyle name="Normal 11 3 3 2 2 9 2" xfId="18695" xr:uid="{00000000-0005-0000-0000-0000C65D0000}"/>
    <cellStyle name="Normal 11 3 3 2 2 9 2 2" xfId="44684" xr:uid="{00000000-0005-0000-0000-0000C75D0000}"/>
    <cellStyle name="Normal 11 3 3 2 2 9 3" xfId="36561" xr:uid="{00000000-0005-0000-0000-0000C85D0000}"/>
    <cellStyle name="Normal 11 3 3 2 3" xfId="859" xr:uid="{00000000-0005-0000-0000-0000C95D0000}"/>
    <cellStyle name="Normal 11 3 3 2 3 10" xfId="54995" xr:uid="{00000000-0005-0000-0000-0000CA5D0000}"/>
    <cellStyle name="Normal 11 3 3 2 3 2" xfId="5594" xr:uid="{00000000-0005-0000-0000-0000CB5D0000}"/>
    <cellStyle name="Normal 11 3 3 2 3 2 2" xfId="21983" xr:uid="{00000000-0005-0000-0000-0000CC5D0000}"/>
    <cellStyle name="Normal 11 3 3 2 3 2 2 2" xfId="47972" xr:uid="{00000000-0005-0000-0000-0000CD5D0000}"/>
    <cellStyle name="Normal 11 3 3 2 3 2 3" xfId="13863" xr:uid="{00000000-0005-0000-0000-0000CE5D0000}"/>
    <cellStyle name="Normal 11 3 3 2 3 2 3 2" xfId="39852" xr:uid="{00000000-0005-0000-0000-0000CF5D0000}"/>
    <cellStyle name="Normal 11 3 3 2 3 2 4" xfId="31699" xr:uid="{00000000-0005-0000-0000-0000D05D0000}"/>
    <cellStyle name="Normal 11 3 3 2 3 3" xfId="8426" xr:uid="{00000000-0005-0000-0000-0000D15D0000}"/>
    <cellStyle name="Normal 11 3 3 2 3 3 2" xfId="24757" xr:uid="{00000000-0005-0000-0000-0000D25D0000}"/>
    <cellStyle name="Normal 11 3 3 2 3 3 2 2" xfId="50746" xr:uid="{00000000-0005-0000-0000-0000D35D0000}"/>
    <cellStyle name="Normal 11 3 3 2 3 3 3" xfId="16637" xr:uid="{00000000-0005-0000-0000-0000D45D0000}"/>
    <cellStyle name="Normal 11 3 3 2 3 3 3 2" xfId="42626" xr:uid="{00000000-0005-0000-0000-0000D55D0000}"/>
    <cellStyle name="Normal 11 3 3 2 3 3 4" xfId="34473" xr:uid="{00000000-0005-0000-0000-0000D65D0000}"/>
    <cellStyle name="Normal 11 3 3 2 3 4" xfId="9489" xr:uid="{00000000-0005-0000-0000-0000D75D0000}"/>
    <cellStyle name="Normal 11 3 3 2 3 4 2" xfId="25774" xr:uid="{00000000-0005-0000-0000-0000D85D0000}"/>
    <cellStyle name="Normal 11 3 3 2 3 4 2 2" xfId="51763" xr:uid="{00000000-0005-0000-0000-0000D95D0000}"/>
    <cellStyle name="Normal 11 3 3 2 3 4 3" xfId="17654" xr:uid="{00000000-0005-0000-0000-0000DA5D0000}"/>
    <cellStyle name="Normal 11 3 3 2 3 4 3 2" xfId="43643" xr:uid="{00000000-0005-0000-0000-0000DB5D0000}"/>
    <cellStyle name="Normal 11 3 3 2 3 4 4" xfId="35491" xr:uid="{00000000-0005-0000-0000-0000DC5D0000}"/>
    <cellStyle name="Normal 11 3 3 2 3 5" xfId="19862" xr:uid="{00000000-0005-0000-0000-0000DD5D0000}"/>
    <cellStyle name="Normal 11 3 3 2 3 5 2" xfId="45851" xr:uid="{00000000-0005-0000-0000-0000DE5D0000}"/>
    <cellStyle name="Normal 11 3 3 2 3 6" xfId="11742" xr:uid="{00000000-0005-0000-0000-0000DF5D0000}"/>
    <cellStyle name="Normal 11 3 3 2 3 6 2" xfId="37731" xr:uid="{00000000-0005-0000-0000-0000E05D0000}"/>
    <cellStyle name="Normal 11 3 3 2 3 7" xfId="27327" xr:uid="{00000000-0005-0000-0000-0000E15D0000}"/>
    <cellStyle name="Normal 11 3 3 2 3 7 2" xfId="53316" xr:uid="{00000000-0005-0000-0000-0000E25D0000}"/>
    <cellStyle name="Normal 11 3 3 2 3 8" xfId="3389" xr:uid="{00000000-0005-0000-0000-0000E35D0000}"/>
    <cellStyle name="Normal 11 3 3 2 3 9" xfId="29572" xr:uid="{00000000-0005-0000-0000-0000E45D0000}"/>
    <cellStyle name="Normal 11 3 3 2 4" xfId="4107" xr:uid="{00000000-0005-0000-0000-0000E55D0000}"/>
    <cellStyle name="Normal 11 3 3 2 4 2" xfId="20528" xr:uid="{00000000-0005-0000-0000-0000E65D0000}"/>
    <cellStyle name="Normal 11 3 3 2 4 2 2" xfId="46517" xr:uid="{00000000-0005-0000-0000-0000E75D0000}"/>
    <cellStyle name="Normal 11 3 3 2 4 3" xfId="12408" xr:uid="{00000000-0005-0000-0000-0000E85D0000}"/>
    <cellStyle name="Normal 11 3 3 2 4 3 2" xfId="38397" xr:uid="{00000000-0005-0000-0000-0000E95D0000}"/>
    <cellStyle name="Normal 11 3 3 2 4 4" xfId="30242" xr:uid="{00000000-0005-0000-0000-0000EA5D0000}"/>
    <cellStyle name="Normal 11 3 3 2 5" xfId="4768" xr:uid="{00000000-0005-0000-0000-0000EB5D0000}"/>
    <cellStyle name="Normal 11 3 3 2 5 2" xfId="21174" xr:uid="{00000000-0005-0000-0000-0000EC5D0000}"/>
    <cellStyle name="Normal 11 3 3 2 5 2 2" xfId="47163" xr:uid="{00000000-0005-0000-0000-0000ED5D0000}"/>
    <cellStyle name="Normal 11 3 3 2 5 3" xfId="13054" xr:uid="{00000000-0005-0000-0000-0000EE5D0000}"/>
    <cellStyle name="Normal 11 3 3 2 5 3 2" xfId="39043" xr:uid="{00000000-0005-0000-0000-0000EF5D0000}"/>
    <cellStyle name="Normal 11 3 3 2 5 4" xfId="30888" xr:uid="{00000000-0005-0000-0000-0000F05D0000}"/>
    <cellStyle name="Normal 11 3 3 2 6" xfId="6304" xr:uid="{00000000-0005-0000-0000-0000F15D0000}"/>
    <cellStyle name="Normal 11 3 3 2 6 2" xfId="22649" xr:uid="{00000000-0005-0000-0000-0000F25D0000}"/>
    <cellStyle name="Normal 11 3 3 2 6 2 2" xfId="48638" xr:uid="{00000000-0005-0000-0000-0000F35D0000}"/>
    <cellStyle name="Normal 11 3 3 2 6 3" xfId="14529" xr:uid="{00000000-0005-0000-0000-0000F45D0000}"/>
    <cellStyle name="Normal 11 3 3 2 6 3 2" xfId="40518" xr:uid="{00000000-0005-0000-0000-0000F55D0000}"/>
    <cellStyle name="Normal 11 3 3 2 6 4" xfId="32365" xr:uid="{00000000-0005-0000-0000-0000F65D0000}"/>
    <cellStyle name="Normal 11 3 3 2 7" xfId="6971" xr:uid="{00000000-0005-0000-0000-0000F75D0000}"/>
    <cellStyle name="Normal 11 3 3 2 7 2" xfId="23302" xr:uid="{00000000-0005-0000-0000-0000F85D0000}"/>
    <cellStyle name="Normal 11 3 3 2 7 2 2" xfId="49291" xr:uid="{00000000-0005-0000-0000-0000F95D0000}"/>
    <cellStyle name="Normal 11 3 3 2 7 3" xfId="15182" xr:uid="{00000000-0005-0000-0000-0000FA5D0000}"/>
    <cellStyle name="Normal 11 3 3 2 7 3 2" xfId="41171" xr:uid="{00000000-0005-0000-0000-0000FB5D0000}"/>
    <cellStyle name="Normal 11 3 3 2 7 4" xfId="33018" xr:uid="{00000000-0005-0000-0000-0000FC5D0000}"/>
    <cellStyle name="Normal 11 3 3 2 8" xfId="7617" xr:uid="{00000000-0005-0000-0000-0000FD5D0000}"/>
    <cellStyle name="Normal 11 3 3 2 8 2" xfId="23948" xr:uid="{00000000-0005-0000-0000-0000FE5D0000}"/>
    <cellStyle name="Normal 11 3 3 2 8 2 2" xfId="49937" xr:uid="{00000000-0005-0000-0000-0000FF5D0000}"/>
    <cellStyle name="Normal 11 3 3 2 8 3" xfId="15828" xr:uid="{00000000-0005-0000-0000-0000005E0000}"/>
    <cellStyle name="Normal 11 3 3 2 8 3 2" xfId="41817" xr:uid="{00000000-0005-0000-0000-0000015E0000}"/>
    <cellStyle name="Normal 11 3 3 2 8 4" xfId="33664" xr:uid="{00000000-0005-0000-0000-0000025E0000}"/>
    <cellStyle name="Normal 11 3 3 2 9" xfId="8930" xr:uid="{00000000-0005-0000-0000-0000035E0000}"/>
    <cellStyle name="Normal 11 3 3 2 9 2" xfId="25261" xr:uid="{00000000-0005-0000-0000-0000045E0000}"/>
    <cellStyle name="Normal 11 3 3 2 9 2 2" xfId="51250" xr:uid="{00000000-0005-0000-0000-0000055E0000}"/>
    <cellStyle name="Normal 11 3 3 2 9 3" xfId="17141" xr:uid="{00000000-0005-0000-0000-0000065E0000}"/>
    <cellStyle name="Normal 11 3 3 2 9 3 2" xfId="43130" xr:uid="{00000000-0005-0000-0000-0000075E0000}"/>
    <cellStyle name="Normal 11 3 3 2 9 4" xfId="34977" xr:uid="{00000000-0005-0000-0000-0000085E0000}"/>
    <cellStyle name="Normal 11 3 3 3" xfId="1020" xr:uid="{00000000-0005-0000-0000-0000095E0000}"/>
    <cellStyle name="Normal 11 3 3 3 10" xfId="2896" xr:uid="{00000000-0005-0000-0000-00000A5E0000}"/>
    <cellStyle name="Normal 11 3 3 3 10 2" xfId="19380" xr:uid="{00000000-0005-0000-0000-00000B5E0000}"/>
    <cellStyle name="Normal 11 3 3 3 10 2 2" xfId="45369" xr:uid="{00000000-0005-0000-0000-00000C5E0000}"/>
    <cellStyle name="Normal 11 3 3 3 10 3" xfId="29087" xr:uid="{00000000-0005-0000-0000-00000D5E0000}"/>
    <cellStyle name="Normal 11 3 3 3 11" xfId="11260" xr:uid="{00000000-0005-0000-0000-00000E5E0000}"/>
    <cellStyle name="Normal 11 3 3 3 11 2" xfId="37249" xr:uid="{00000000-0005-0000-0000-00000F5E0000}"/>
    <cellStyle name="Normal 11 3 3 3 12" xfId="26845" xr:uid="{00000000-0005-0000-0000-0000105E0000}"/>
    <cellStyle name="Normal 11 3 3 3 12 2" xfId="52834" xr:uid="{00000000-0005-0000-0000-0000115E0000}"/>
    <cellStyle name="Normal 11 3 3 3 13" xfId="1684" xr:uid="{00000000-0005-0000-0000-0000125E0000}"/>
    <cellStyle name="Normal 11 3 3 3 13 2" xfId="54137" xr:uid="{00000000-0005-0000-0000-0000135E0000}"/>
    <cellStyle name="Normal 11 3 3 3 14" xfId="28178" xr:uid="{00000000-0005-0000-0000-0000145E0000}"/>
    <cellStyle name="Normal 11 3 3 3 15" xfId="55144" xr:uid="{00000000-0005-0000-0000-0000155E0000}"/>
    <cellStyle name="Normal 11 3 3 3 2" xfId="3544" xr:uid="{00000000-0005-0000-0000-0000165E0000}"/>
    <cellStyle name="Normal 11 3 3 3 2 2" xfId="5748" xr:uid="{00000000-0005-0000-0000-0000175E0000}"/>
    <cellStyle name="Normal 11 3 3 3 2 2 2" xfId="22137" xr:uid="{00000000-0005-0000-0000-0000185E0000}"/>
    <cellStyle name="Normal 11 3 3 3 2 2 2 2" xfId="48126" xr:uid="{00000000-0005-0000-0000-0000195E0000}"/>
    <cellStyle name="Normal 11 3 3 3 2 2 3" xfId="14017" xr:uid="{00000000-0005-0000-0000-00001A5E0000}"/>
    <cellStyle name="Normal 11 3 3 3 2 2 3 2" xfId="40006" xr:uid="{00000000-0005-0000-0000-00001B5E0000}"/>
    <cellStyle name="Normal 11 3 3 3 2 2 4" xfId="31853" xr:uid="{00000000-0005-0000-0000-00001C5E0000}"/>
    <cellStyle name="Normal 11 3 3 3 2 3" xfId="8580" xr:uid="{00000000-0005-0000-0000-00001D5E0000}"/>
    <cellStyle name="Normal 11 3 3 3 2 3 2" xfId="24911" xr:uid="{00000000-0005-0000-0000-00001E5E0000}"/>
    <cellStyle name="Normal 11 3 3 3 2 3 2 2" xfId="50900" xr:uid="{00000000-0005-0000-0000-00001F5E0000}"/>
    <cellStyle name="Normal 11 3 3 3 2 3 3" xfId="16791" xr:uid="{00000000-0005-0000-0000-0000205E0000}"/>
    <cellStyle name="Normal 11 3 3 3 2 3 3 2" xfId="42780" xr:uid="{00000000-0005-0000-0000-0000215E0000}"/>
    <cellStyle name="Normal 11 3 3 3 2 3 4" xfId="34627" xr:uid="{00000000-0005-0000-0000-0000225E0000}"/>
    <cellStyle name="Normal 11 3 3 3 2 4" xfId="20016" xr:uid="{00000000-0005-0000-0000-0000235E0000}"/>
    <cellStyle name="Normal 11 3 3 3 2 4 2" xfId="46005" xr:uid="{00000000-0005-0000-0000-0000245E0000}"/>
    <cellStyle name="Normal 11 3 3 3 2 5" xfId="11896" xr:uid="{00000000-0005-0000-0000-0000255E0000}"/>
    <cellStyle name="Normal 11 3 3 3 2 5 2" xfId="37885" xr:uid="{00000000-0005-0000-0000-0000265E0000}"/>
    <cellStyle name="Normal 11 3 3 3 2 6" xfId="27481" xr:uid="{00000000-0005-0000-0000-0000275E0000}"/>
    <cellStyle name="Normal 11 3 3 3 2 6 2" xfId="53470" xr:uid="{00000000-0005-0000-0000-0000285E0000}"/>
    <cellStyle name="Normal 11 3 3 3 2 7" xfId="29727" xr:uid="{00000000-0005-0000-0000-0000295E0000}"/>
    <cellStyle name="Normal 11 3 3 3 3" xfId="4268" xr:uid="{00000000-0005-0000-0000-00002A5E0000}"/>
    <cellStyle name="Normal 11 3 3 3 3 2" xfId="20677" xr:uid="{00000000-0005-0000-0000-00002B5E0000}"/>
    <cellStyle name="Normal 11 3 3 3 3 2 2" xfId="46666" xr:uid="{00000000-0005-0000-0000-00002C5E0000}"/>
    <cellStyle name="Normal 11 3 3 3 3 3" xfId="12557" xr:uid="{00000000-0005-0000-0000-00002D5E0000}"/>
    <cellStyle name="Normal 11 3 3 3 3 3 2" xfId="38546" xr:uid="{00000000-0005-0000-0000-00002E5E0000}"/>
    <cellStyle name="Normal 11 3 3 3 3 4" xfId="30391" xr:uid="{00000000-0005-0000-0000-00002F5E0000}"/>
    <cellStyle name="Normal 11 3 3 3 4" xfId="5104" xr:uid="{00000000-0005-0000-0000-0000305E0000}"/>
    <cellStyle name="Normal 11 3 3 3 4 2" xfId="21501" xr:uid="{00000000-0005-0000-0000-0000315E0000}"/>
    <cellStyle name="Normal 11 3 3 3 4 2 2" xfId="47490" xr:uid="{00000000-0005-0000-0000-0000325E0000}"/>
    <cellStyle name="Normal 11 3 3 3 4 3" xfId="13381" xr:uid="{00000000-0005-0000-0000-0000335E0000}"/>
    <cellStyle name="Normal 11 3 3 3 4 3 2" xfId="39370" xr:uid="{00000000-0005-0000-0000-0000345E0000}"/>
    <cellStyle name="Normal 11 3 3 3 4 4" xfId="31217" xr:uid="{00000000-0005-0000-0000-0000355E0000}"/>
    <cellStyle name="Normal 11 3 3 3 5" xfId="6464" xr:uid="{00000000-0005-0000-0000-0000365E0000}"/>
    <cellStyle name="Normal 11 3 3 3 5 2" xfId="22798" xr:uid="{00000000-0005-0000-0000-0000375E0000}"/>
    <cellStyle name="Normal 11 3 3 3 5 2 2" xfId="48787" xr:uid="{00000000-0005-0000-0000-0000385E0000}"/>
    <cellStyle name="Normal 11 3 3 3 5 3" xfId="14678" xr:uid="{00000000-0005-0000-0000-0000395E0000}"/>
    <cellStyle name="Normal 11 3 3 3 5 3 2" xfId="40667" xr:uid="{00000000-0005-0000-0000-00003A5E0000}"/>
    <cellStyle name="Normal 11 3 3 3 5 4" xfId="32514" xr:uid="{00000000-0005-0000-0000-00003B5E0000}"/>
    <cellStyle name="Normal 11 3 3 3 6" xfId="7120" xr:uid="{00000000-0005-0000-0000-00003C5E0000}"/>
    <cellStyle name="Normal 11 3 3 3 6 2" xfId="23451" xr:uid="{00000000-0005-0000-0000-00003D5E0000}"/>
    <cellStyle name="Normal 11 3 3 3 6 2 2" xfId="49440" xr:uid="{00000000-0005-0000-0000-00003E5E0000}"/>
    <cellStyle name="Normal 11 3 3 3 6 3" xfId="15331" xr:uid="{00000000-0005-0000-0000-00003F5E0000}"/>
    <cellStyle name="Normal 11 3 3 3 6 3 2" xfId="41320" xr:uid="{00000000-0005-0000-0000-0000405E0000}"/>
    <cellStyle name="Normal 11 3 3 3 6 4" xfId="33167" xr:uid="{00000000-0005-0000-0000-0000415E0000}"/>
    <cellStyle name="Normal 11 3 3 3 7" xfId="7944" xr:uid="{00000000-0005-0000-0000-0000425E0000}"/>
    <cellStyle name="Normal 11 3 3 3 7 2" xfId="24275" xr:uid="{00000000-0005-0000-0000-0000435E0000}"/>
    <cellStyle name="Normal 11 3 3 3 7 2 2" xfId="50264" xr:uid="{00000000-0005-0000-0000-0000445E0000}"/>
    <cellStyle name="Normal 11 3 3 3 7 3" xfId="16155" xr:uid="{00000000-0005-0000-0000-0000455E0000}"/>
    <cellStyle name="Normal 11 3 3 3 7 3 2" xfId="42144" xr:uid="{00000000-0005-0000-0000-0000465E0000}"/>
    <cellStyle name="Normal 11 3 3 3 7 4" xfId="33991" xr:uid="{00000000-0005-0000-0000-0000475E0000}"/>
    <cellStyle name="Normal 11 3 3 3 8" xfId="9644" xr:uid="{00000000-0005-0000-0000-0000485E0000}"/>
    <cellStyle name="Normal 11 3 3 3 8 2" xfId="25925" xr:uid="{00000000-0005-0000-0000-0000495E0000}"/>
    <cellStyle name="Normal 11 3 3 3 8 2 2" xfId="51914" xr:uid="{00000000-0005-0000-0000-00004A5E0000}"/>
    <cellStyle name="Normal 11 3 3 3 8 3" xfId="17805" xr:uid="{00000000-0005-0000-0000-00004B5E0000}"/>
    <cellStyle name="Normal 11 3 3 3 8 3 2" xfId="43794" xr:uid="{00000000-0005-0000-0000-00004C5E0000}"/>
    <cellStyle name="Normal 11 3 3 3 8 4" xfId="35642" xr:uid="{00000000-0005-0000-0000-00004D5E0000}"/>
    <cellStyle name="Normal 11 3 3 3 9" xfId="10428" xr:uid="{00000000-0005-0000-0000-00004E5E0000}"/>
    <cellStyle name="Normal 11 3 3 3 9 2" xfId="18551" xr:uid="{00000000-0005-0000-0000-00004F5E0000}"/>
    <cellStyle name="Normal 11 3 3 3 9 2 2" xfId="44540" xr:uid="{00000000-0005-0000-0000-0000505E0000}"/>
    <cellStyle name="Normal 11 3 3 3 9 3" xfId="36417" xr:uid="{00000000-0005-0000-0000-0000515E0000}"/>
    <cellStyle name="Normal 11 3 3 4" xfId="708" xr:uid="{00000000-0005-0000-0000-0000525E0000}"/>
    <cellStyle name="Normal 11 3 3 4 10" xfId="54852" xr:uid="{00000000-0005-0000-0000-0000535E0000}"/>
    <cellStyle name="Normal 11 3 3 4 2" xfId="5451" xr:uid="{00000000-0005-0000-0000-0000545E0000}"/>
    <cellStyle name="Normal 11 3 3 4 2 2" xfId="21840" xr:uid="{00000000-0005-0000-0000-0000555E0000}"/>
    <cellStyle name="Normal 11 3 3 4 2 2 2" xfId="47829" xr:uid="{00000000-0005-0000-0000-0000565E0000}"/>
    <cellStyle name="Normal 11 3 3 4 2 3" xfId="13720" xr:uid="{00000000-0005-0000-0000-0000575E0000}"/>
    <cellStyle name="Normal 11 3 3 4 2 3 2" xfId="39709" xr:uid="{00000000-0005-0000-0000-0000585E0000}"/>
    <cellStyle name="Normal 11 3 3 4 2 4" xfId="31556" xr:uid="{00000000-0005-0000-0000-0000595E0000}"/>
    <cellStyle name="Normal 11 3 3 4 3" xfId="8283" xr:uid="{00000000-0005-0000-0000-00005A5E0000}"/>
    <cellStyle name="Normal 11 3 3 4 3 2" xfId="24614" xr:uid="{00000000-0005-0000-0000-00005B5E0000}"/>
    <cellStyle name="Normal 11 3 3 4 3 2 2" xfId="50603" xr:uid="{00000000-0005-0000-0000-00005C5E0000}"/>
    <cellStyle name="Normal 11 3 3 4 3 3" xfId="16494" xr:uid="{00000000-0005-0000-0000-00005D5E0000}"/>
    <cellStyle name="Normal 11 3 3 4 3 3 2" xfId="42483" xr:uid="{00000000-0005-0000-0000-00005E5E0000}"/>
    <cellStyle name="Normal 11 3 3 4 3 4" xfId="34330" xr:uid="{00000000-0005-0000-0000-00005F5E0000}"/>
    <cellStyle name="Normal 11 3 3 4 4" xfId="9343" xr:uid="{00000000-0005-0000-0000-0000605E0000}"/>
    <cellStyle name="Normal 11 3 3 4 4 2" xfId="25630" xr:uid="{00000000-0005-0000-0000-0000615E0000}"/>
    <cellStyle name="Normal 11 3 3 4 4 2 2" xfId="51619" xr:uid="{00000000-0005-0000-0000-0000625E0000}"/>
    <cellStyle name="Normal 11 3 3 4 4 3" xfId="17510" xr:uid="{00000000-0005-0000-0000-0000635E0000}"/>
    <cellStyle name="Normal 11 3 3 4 4 3 2" xfId="43499" xr:uid="{00000000-0005-0000-0000-0000645E0000}"/>
    <cellStyle name="Normal 11 3 3 4 4 4" xfId="35347" xr:uid="{00000000-0005-0000-0000-0000655E0000}"/>
    <cellStyle name="Normal 11 3 3 4 5" xfId="19719" xr:uid="{00000000-0005-0000-0000-0000665E0000}"/>
    <cellStyle name="Normal 11 3 3 4 5 2" xfId="45708" xr:uid="{00000000-0005-0000-0000-0000675E0000}"/>
    <cellStyle name="Normal 11 3 3 4 6" xfId="11599" xr:uid="{00000000-0005-0000-0000-0000685E0000}"/>
    <cellStyle name="Normal 11 3 3 4 6 2" xfId="37588" xr:uid="{00000000-0005-0000-0000-0000695E0000}"/>
    <cellStyle name="Normal 11 3 3 4 7" xfId="27184" xr:uid="{00000000-0005-0000-0000-00006A5E0000}"/>
    <cellStyle name="Normal 11 3 3 4 7 2" xfId="53173" xr:uid="{00000000-0005-0000-0000-00006B5E0000}"/>
    <cellStyle name="Normal 11 3 3 4 8" xfId="3246" xr:uid="{00000000-0005-0000-0000-00006C5E0000}"/>
    <cellStyle name="Normal 11 3 3 4 9" xfId="29429" xr:uid="{00000000-0005-0000-0000-00006D5E0000}"/>
    <cellStyle name="Normal 11 3 3 5" xfId="3956" xr:uid="{00000000-0005-0000-0000-00006E5E0000}"/>
    <cellStyle name="Normal 11 3 3 5 2" xfId="20385" xr:uid="{00000000-0005-0000-0000-00006F5E0000}"/>
    <cellStyle name="Normal 11 3 3 5 2 2" xfId="46374" xr:uid="{00000000-0005-0000-0000-0000705E0000}"/>
    <cellStyle name="Normal 11 3 3 5 3" xfId="12265" xr:uid="{00000000-0005-0000-0000-0000715E0000}"/>
    <cellStyle name="Normal 11 3 3 5 3 2" xfId="38254" xr:uid="{00000000-0005-0000-0000-0000725E0000}"/>
    <cellStyle name="Normal 11 3 3 5 4" xfId="30099" xr:uid="{00000000-0005-0000-0000-0000735E0000}"/>
    <cellStyle name="Normal 11 3 3 6" xfId="4625" xr:uid="{00000000-0005-0000-0000-0000745E0000}"/>
    <cellStyle name="Normal 11 3 3 6 2" xfId="21031" xr:uid="{00000000-0005-0000-0000-0000755E0000}"/>
    <cellStyle name="Normal 11 3 3 6 2 2" xfId="47020" xr:uid="{00000000-0005-0000-0000-0000765E0000}"/>
    <cellStyle name="Normal 11 3 3 6 3" xfId="12911" xr:uid="{00000000-0005-0000-0000-0000775E0000}"/>
    <cellStyle name="Normal 11 3 3 6 3 2" xfId="38900" xr:uid="{00000000-0005-0000-0000-0000785E0000}"/>
    <cellStyle name="Normal 11 3 3 6 4" xfId="30745" xr:uid="{00000000-0005-0000-0000-0000795E0000}"/>
    <cellStyle name="Normal 11 3 3 7" xfId="6153" xr:uid="{00000000-0005-0000-0000-00007A5E0000}"/>
    <cellStyle name="Normal 11 3 3 7 2" xfId="22506" xr:uid="{00000000-0005-0000-0000-00007B5E0000}"/>
    <cellStyle name="Normal 11 3 3 7 2 2" xfId="48495" xr:uid="{00000000-0005-0000-0000-00007C5E0000}"/>
    <cellStyle name="Normal 11 3 3 7 3" xfId="14386" xr:uid="{00000000-0005-0000-0000-00007D5E0000}"/>
    <cellStyle name="Normal 11 3 3 7 3 2" xfId="40375" xr:uid="{00000000-0005-0000-0000-00007E5E0000}"/>
    <cellStyle name="Normal 11 3 3 7 4" xfId="32222" xr:uid="{00000000-0005-0000-0000-00007F5E0000}"/>
    <cellStyle name="Normal 11 3 3 8" xfId="6828" xr:uid="{00000000-0005-0000-0000-0000805E0000}"/>
    <cellStyle name="Normal 11 3 3 8 2" xfId="23159" xr:uid="{00000000-0005-0000-0000-0000815E0000}"/>
    <cellStyle name="Normal 11 3 3 8 2 2" xfId="49148" xr:uid="{00000000-0005-0000-0000-0000825E0000}"/>
    <cellStyle name="Normal 11 3 3 8 3" xfId="15039" xr:uid="{00000000-0005-0000-0000-0000835E0000}"/>
    <cellStyle name="Normal 11 3 3 8 3 2" xfId="41028" xr:uid="{00000000-0005-0000-0000-0000845E0000}"/>
    <cellStyle name="Normal 11 3 3 8 4" xfId="32875" xr:uid="{00000000-0005-0000-0000-0000855E0000}"/>
    <cellStyle name="Normal 11 3 3 9" xfId="7474" xr:uid="{00000000-0005-0000-0000-0000865E0000}"/>
    <cellStyle name="Normal 11 3 3 9 2" xfId="23805" xr:uid="{00000000-0005-0000-0000-0000875E0000}"/>
    <cellStyle name="Normal 11 3 3 9 2 2" xfId="49794" xr:uid="{00000000-0005-0000-0000-0000885E0000}"/>
    <cellStyle name="Normal 11 3 3 9 3" xfId="15685" xr:uid="{00000000-0005-0000-0000-0000895E0000}"/>
    <cellStyle name="Normal 11 3 3 9 3 2" xfId="41674" xr:uid="{00000000-0005-0000-0000-00008A5E0000}"/>
    <cellStyle name="Normal 11 3 3 9 4" xfId="33521" xr:uid="{00000000-0005-0000-0000-00008B5E0000}"/>
    <cellStyle name="Normal 11 3 4" xfId="227" xr:uid="{00000000-0005-0000-0000-00008C5E0000}"/>
    <cellStyle name="Normal 11 3 4 10" xfId="10190" xr:uid="{00000000-0005-0000-0000-00008D5E0000}"/>
    <cellStyle name="Normal 11 3 4 10 2" xfId="18313" xr:uid="{00000000-0005-0000-0000-00008E5E0000}"/>
    <cellStyle name="Normal 11 3 4 10 2 2" xfId="44302" xr:uid="{00000000-0005-0000-0000-00008F5E0000}"/>
    <cellStyle name="Normal 11 3 4 10 3" xfId="36179" xr:uid="{00000000-0005-0000-0000-0000905E0000}"/>
    <cellStyle name="Normal 11 3 4 11" xfId="2100" xr:uid="{00000000-0005-0000-0000-0000915E0000}"/>
    <cellStyle name="Normal 11 3 4 11 2" xfId="18964" xr:uid="{00000000-0005-0000-0000-0000925E0000}"/>
    <cellStyle name="Normal 11 3 4 11 2 2" xfId="44953" xr:uid="{00000000-0005-0000-0000-0000935E0000}"/>
    <cellStyle name="Normal 11 3 4 11 3" xfId="28594" xr:uid="{00000000-0005-0000-0000-0000945E0000}"/>
    <cellStyle name="Normal 11 3 4 12" xfId="10844" xr:uid="{00000000-0005-0000-0000-0000955E0000}"/>
    <cellStyle name="Normal 11 3 4 12 2" xfId="36833" xr:uid="{00000000-0005-0000-0000-0000965E0000}"/>
    <cellStyle name="Normal 11 3 4 13" xfId="26428" xr:uid="{00000000-0005-0000-0000-0000975E0000}"/>
    <cellStyle name="Normal 11 3 4 13 2" xfId="52417" xr:uid="{00000000-0005-0000-0000-0000985E0000}"/>
    <cellStyle name="Normal 11 3 4 14" xfId="1446" xr:uid="{00000000-0005-0000-0000-0000995E0000}"/>
    <cellStyle name="Normal 11 3 4 14 2" xfId="53899" xr:uid="{00000000-0005-0000-0000-00009A5E0000}"/>
    <cellStyle name="Normal 11 3 4 15" xfId="27937" xr:uid="{00000000-0005-0000-0000-00009B5E0000}"/>
    <cellStyle name="Normal 11 3 4 16" xfId="54487" xr:uid="{00000000-0005-0000-0000-00009C5E0000}"/>
    <cellStyle name="Normal 11 3 4 2" xfId="1075" xr:uid="{00000000-0005-0000-0000-00009D5E0000}"/>
    <cellStyle name="Normal 11 3 4 2 10" xfId="2898" xr:uid="{00000000-0005-0000-0000-00009E5E0000}"/>
    <cellStyle name="Normal 11 3 4 2 10 2" xfId="19382" xr:uid="{00000000-0005-0000-0000-00009F5E0000}"/>
    <cellStyle name="Normal 11 3 4 2 10 2 2" xfId="45371" xr:uid="{00000000-0005-0000-0000-0000A05E0000}"/>
    <cellStyle name="Normal 11 3 4 2 10 3" xfId="29089" xr:uid="{00000000-0005-0000-0000-0000A15E0000}"/>
    <cellStyle name="Normal 11 3 4 2 11" xfId="11262" xr:uid="{00000000-0005-0000-0000-0000A25E0000}"/>
    <cellStyle name="Normal 11 3 4 2 11 2" xfId="37251" xr:uid="{00000000-0005-0000-0000-0000A35E0000}"/>
    <cellStyle name="Normal 11 3 4 2 12" xfId="26847" xr:uid="{00000000-0005-0000-0000-0000A45E0000}"/>
    <cellStyle name="Normal 11 3 4 2 12 2" xfId="52836" xr:uid="{00000000-0005-0000-0000-0000A55E0000}"/>
    <cellStyle name="Normal 11 3 4 2 13" xfId="1739" xr:uid="{00000000-0005-0000-0000-0000A65E0000}"/>
    <cellStyle name="Normal 11 3 4 2 13 2" xfId="54192" xr:uid="{00000000-0005-0000-0000-0000A75E0000}"/>
    <cellStyle name="Normal 11 3 4 2 14" xfId="28233" xr:uid="{00000000-0005-0000-0000-0000A85E0000}"/>
    <cellStyle name="Normal 11 3 4 2 15" xfId="55199" xr:uid="{00000000-0005-0000-0000-0000A95E0000}"/>
    <cellStyle name="Normal 11 3 4 2 2" xfId="3598" xr:uid="{00000000-0005-0000-0000-0000AA5E0000}"/>
    <cellStyle name="Normal 11 3 4 2 2 2" xfId="5802" xr:uid="{00000000-0005-0000-0000-0000AB5E0000}"/>
    <cellStyle name="Normal 11 3 4 2 2 2 2" xfId="22191" xr:uid="{00000000-0005-0000-0000-0000AC5E0000}"/>
    <cellStyle name="Normal 11 3 4 2 2 2 2 2" xfId="48180" xr:uid="{00000000-0005-0000-0000-0000AD5E0000}"/>
    <cellStyle name="Normal 11 3 4 2 2 2 3" xfId="14071" xr:uid="{00000000-0005-0000-0000-0000AE5E0000}"/>
    <cellStyle name="Normal 11 3 4 2 2 2 3 2" xfId="40060" xr:uid="{00000000-0005-0000-0000-0000AF5E0000}"/>
    <cellStyle name="Normal 11 3 4 2 2 2 4" xfId="31907" xr:uid="{00000000-0005-0000-0000-0000B05E0000}"/>
    <cellStyle name="Normal 11 3 4 2 2 3" xfId="8634" xr:uid="{00000000-0005-0000-0000-0000B15E0000}"/>
    <cellStyle name="Normal 11 3 4 2 2 3 2" xfId="24965" xr:uid="{00000000-0005-0000-0000-0000B25E0000}"/>
    <cellStyle name="Normal 11 3 4 2 2 3 2 2" xfId="50954" xr:uid="{00000000-0005-0000-0000-0000B35E0000}"/>
    <cellStyle name="Normal 11 3 4 2 2 3 3" xfId="16845" xr:uid="{00000000-0005-0000-0000-0000B45E0000}"/>
    <cellStyle name="Normal 11 3 4 2 2 3 3 2" xfId="42834" xr:uid="{00000000-0005-0000-0000-0000B55E0000}"/>
    <cellStyle name="Normal 11 3 4 2 2 3 4" xfId="34681" xr:uid="{00000000-0005-0000-0000-0000B65E0000}"/>
    <cellStyle name="Normal 11 3 4 2 2 4" xfId="20070" xr:uid="{00000000-0005-0000-0000-0000B75E0000}"/>
    <cellStyle name="Normal 11 3 4 2 2 4 2" xfId="46059" xr:uid="{00000000-0005-0000-0000-0000B85E0000}"/>
    <cellStyle name="Normal 11 3 4 2 2 5" xfId="11950" xr:uid="{00000000-0005-0000-0000-0000B95E0000}"/>
    <cellStyle name="Normal 11 3 4 2 2 5 2" xfId="37939" xr:uid="{00000000-0005-0000-0000-0000BA5E0000}"/>
    <cellStyle name="Normal 11 3 4 2 2 6" xfId="27535" xr:uid="{00000000-0005-0000-0000-0000BB5E0000}"/>
    <cellStyle name="Normal 11 3 4 2 2 6 2" xfId="53524" xr:uid="{00000000-0005-0000-0000-0000BC5E0000}"/>
    <cellStyle name="Normal 11 3 4 2 2 7" xfId="29781" xr:uid="{00000000-0005-0000-0000-0000BD5E0000}"/>
    <cellStyle name="Normal 11 3 4 2 3" xfId="4323" xr:uid="{00000000-0005-0000-0000-0000BE5E0000}"/>
    <cellStyle name="Normal 11 3 4 2 3 2" xfId="20732" xr:uid="{00000000-0005-0000-0000-0000BF5E0000}"/>
    <cellStyle name="Normal 11 3 4 2 3 2 2" xfId="46721" xr:uid="{00000000-0005-0000-0000-0000C05E0000}"/>
    <cellStyle name="Normal 11 3 4 2 3 3" xfId="12612" xr:uid="{00000000-0005-0000-0000-0000C15E0000}"/>
    <cellStyle name="Normal 11 3 4 2 3 3 2" xfId="38601" xr:uid="{00000000-0005-0000-0000-0000C25E0000}"/>
    <cellStyle name="Normal 11 3 4 2 3 4" xfId="30446" xr:uid="{00000000-0005-0000-0000-0000C35E0000}"/>
    <cellStyle name="Normal 11 3 4 2 4" xfId="5106" xr:uid="{00000000-0005-0000-0000-0000C45E0000}"/>
    <cellStyle name="Normal 11 3 4 2 4 2" xfId="21503" xr:uid="{00000000-0005-0000-0000-0000C55E0000}"/>
    <cellStyle name="Normal 11 3 4 2 4 2 2" xfId="47492" xr:uid="{00000000-0005-0000-0000-0000C65E0000}"/>
    <cellStyle name="Normal 11 3 4 2 4 3" xfId="13383" xr:uid="{00000000-0005-0000-0000-0000C75E0000}"/>
    <cellStyle name="Normal 11 3 4 2 4 3 2" xfId="39372" xr:uid="{00000000-0005-0000-0000-0000C85E0000}"/>
    <cellStyle name="Normal 11 3 4 2 4 4" xfId="31219" xr:uid="{00000000-0005-0000-0000-0000C95E0000}"/>
    <cellStyle name="Normal 11 3 4 2 5" xfId="6519" xr:uid="{00000000-0005-0000-0000-0000CA5E0000}"/>
    <cellStyle name="Normal 11 3 4 2 5 2" xfId="22853" xr:uid="{00000000-0005-0000-0000-0000CB5E0000}"/>
    <cellStyle name="Normal 11 3 4 2 5 2 2" xfId="48842" xr:uid="{00000000-0005-0000-0000-0000CC5E0000}"/>
    <cellStyle name="Normal 11 3 4 2 5 3" xfId="14733" xr:uid="{00000000-0005-0000-0000-0000CD5E0000}"/>
    <cellStyle name="Normal 11 3 4 2 5 3 2" xfId="40722" xr:uid="{00000000-0005-0000-0000-0000CE5E0000}"/>
    <cellStyle name="Normal 11 3 4 2 5 4" xfId="32569" xr:uid="{00000000-0005-0000-0000-0000CF5E0000}"/>
    <cellStyle name="Normal 11 3 4 2 6" xfId="7175" xr:uid="{00000000-0005-0000-0000-0000D05E0000}"/>
    <cellStyle name="Normal 11 3 4 2 6 2" xfId="23506" xr:uid="{00000000-0005-0000-0000-0000D15E0000}"/>
    <cellStyle name="Normal 11 3 4 2 6 2 2" xfId="49495" xr:uid="{00000000-0005-0000-0000-0000D25E0000}"/>
    <cellStyle name="Normal 11 3 4 2 6 3" xfId="15386" xr:uid="{00000000-0005-0000-0000-0000D35E0000}"/>
    <cellStyle name="Normal 11 3 4 2 6 3 2" xfId="41375" xr:uid="{00000000-0005-0000-0000-0000D45E0000}"/>
    <cellStyle name="Normal 11 3 4 2 6 4" xfId="33222" xr:uid="{00000000-0005-0000-0000-0000D55E0000}"/>
    <cellStyle name="Normal 11 3 4 2 7" xfId="7946" xr:uid="{00000000-0005-0000-0000-0000D65E0000}"/>
    <cellStyle name="Normal 11 3 4 2 7 2" xfId="24277" xr:uid="{00000000-0005-0000-0000-0000D75E0000}"/>
    <cellStyle name="Normal 11 3 4 2 7 2 2" xfId="50266" xr:uid="{00000000-0005-0000-0000-0000D85E0000}"/>
    <cellStyle name="Normal 11 3 4 2 7 3" xfId="16157" xr:uid="{00000000-0005-0000-0000-0000D95E0000}"/>
    <cellStyle name="Normal 11 3 4 2 7 3 2" xfId="42146" xr:uid="{00000000-0005-0000-0000-0000DA5E0000}"/>
    <cellStyle name="Normal 11 3 4 2 7 4" xfId="33993" xr:uid="{00000000-0005-0000-0000-0000DB5E0000}"/>
    <cellStyle name="Normal 11 3 4 2 8" xfId="9699" xr:uid="{00000000-0005-0000-0000-0000DC5E0000}"/>
    <cellStyle name="Normal 11 3 4 2 8 2" xfId="25980" xr:uid="{00000000-0005-0000-0000-0000DD5E0000}"/>
    <cellStyle name="Normal 11 3 4 2 8 2 2" xfId="51969" xr:uid="{00000000-0005-0000-0000-0000DE5E0000}"/>
    <cellStyle name="Normal 11 3 4 2 8 3" xfId="17860" xr:uid="{00000000-0005-0000-0000-0000DF5E0000}"/>
    <cellStyle name="Normal 11 3 4 2 8 3 2" xfId="43849" xr:uid="{00000000-0005-0000-0000-0000E05E0000}"/>
    <cellStyle name="Normal 11 3 4 2 8 4" xfId="35697" xr:uid="{00000000-0005-0000-0000-0000E15E0000}"/>
    <cellStyle name="Normal 11 3 4 2 9" xfId="10483" xr:uid="{00000000-0005-0000-0000-0000E25E0000}"/>
    <cellStyle name="Normal 11 3 4 2 9 2" xfId="18606" xr:uid="{00000000-0005-0000-0000-0000E35E0000}"/>
    <cellStyle name="Normal 11 3 4 2 9 2 2" xfId="44595" xr:uid="{00000000-0005-0000-0000-0000E45E0000}"/>
    <cellStyle name="Normal 11 3 4 2 9 3" xfId="36472" xr:uid="{00000000-0005-0000-0000-0000E55E0000}"/>
    <cellStyle name="Normal 11 3 4 3" xfId="770" xr:uid="{00000000-0005-0000-0000-0000E65E0000}"/>
    <cellStyle name="Normal 11 3 4 3 10" xfId="54906" xr:uid="{00000000-0005-0000-0000-0000E75E0000}"/>
    <cellStyle name="Normal 11 3 4 3 2" xfId="5505" xr:uid="{00000000-0005-0000-0000-0000E85E0000}"/>
    <cellStyle name="Normal 11 3 4 3 2 2" xfId="21894" xr:uid="{00000000-0005-0000-0000-0000E95E0000}"/>
    <cellStyle name="Normal 11 3 4 3 2 2 2" xfId="47883" xr:uid="{00000000-0005-0000-0000-0000EA5E0000}"/>
    <cellStyle name="Normal 11 3 4 3 2 3" xfId="13774" xr:uid="{00000000-0005-0000-0000-0000EB5E0000}"/>
    <cellStyle name="Normal 11 3 4 3 2 3 2" xfId="39763" xr:uid="{00000000-0005-0000-0000-0000EC5E0000}"/>
    <cellStyle name="Normal 11 3 4 3 2 4" xfId="31610" xr:uid="{00000000-0005-0000-0000-0000ED5E0000}"/>
    <cellStyle name="Normal 11 3 4 3 3" xfId="8337" xr:uid="{00000000-0005-0000-0000-0000EE5E0000}"/>
    <cellStyle name="Normal 11 3 4 3 3 2" xfId="24668" xr:uid="{00000000-0005-0000-0000-0000EF5E0000}"/>
    <cellStyle name="Normal 11 3 4 3 3 2 2" xfId="50657" xr:uid="{00000000-0005-0000-0000-0000F05E0000}"/>
    <cellStyle name="Normal 11 3 4 3 3 3" xfId="16548" xr:uid="{00000000-0005-0000-0000-0000F15E0000}"/>
    <cellStyle name="Normal 11 3 4 3 3 3 2" xfId="42537" xr:uid="{00000000-0005-0000-0000-0000F25E0000}"/>
    <cellStyle name="Normal 11 3 4 3 3 4" xfId="34384" xr:uid="{00000000-0005-0000-0000-0000F35E0000}"/>
    <cellStyle name="Normal 11 3 4 3 4" xfId="9400" xr:uid="{00000000-0005-0000-0000-0000F45E0000}"/>
    <cellStyle name="Normal 11 3 4 3 4 2" xfId="25685" xr:uid="{00000000-0005-0000-0000-0000F55E0000}"/>
    <cellStyle name="Normal 11 3 4 3 4 2 2" xfId="51674" xr:uid="{00000000-0005-0000-0000-0000F65E0000}"/>
    <cellStyle name="Normal 11 3 4 3 4 3" xfId="17565" xr:uid="{00000000-0005-0000-0000-0000F75E0000}"/>
    <cellStyle name="Normal 11 3 4 3 4 3 2" xfId="43554" xr:uid="{00000000-0005-0000-0000-0000F85E0000}"/>
    <cellStyle name="Normal 11 3 4 3 4 4" xfId="35402" xr:uid="{00000000-0005-0000-0000-0000F95E0000}"/>
    <cellStyle name="Normal 11 3 4 3 5" xfId="19773" xr:uid="{00000000-0005-0000-0000-0000FA5E0000}"/>
    <cellStyle name="Normal 11 3 4 3 5 2" xfId="45762" xr:uid="{00000000-0005-0000-0000-0000FB5E0000}"/>
    <cellStyle name="Normal 11 3 4 3 6" xfId="11653" xr:uid="{00000000-0005-0000-0000-0000FC5E0000}"/>
    <cellStyle name="Normal 11 3 4 3 6 2" xfId="37642" xr:uid="{00000000-0005-0000-0000-0000FD5E0000}"/>
    <cellStyle name="Normal 11 3 4 3 7" xfId="27238" xr:uid="{00000000-0005-0000-0000-0000FE5E0000}"/>
    <cellStyle name="Normal 11 3 4 3 7 2" xfId="53227" xr:uid="{00000000-0005-0000-0000-0000FF5E0000}"/>
    <cellStyle name="Normal 11 3 4 3 8" xfId="3300" xr:uid="{00000000-0005-0000-0000-0000005F0000}"/>
    <cellStyle name="Normal 11 3 4 3 9" xfId="29483" xr:uid="{00000000-0005-0000-0000-0000015F0000}"/>
    <cellStyle name="Normal 11 3 4 4" xfId="4018" xr:uid="{00000000-0005-0000-0000-0000025F0000}"/>
    <cellStyle name="Normal 11 3 4 4 2" xfId="20439" xr:uid="{00000000-0005-0000-0000-0000035F0000}"/>
    <cellStyle name="Normal 11 3 4 4 2 2" xfId="46428" xr:uid="{00000000-0005-0000-0000-0000045F0000}"/>
    <cellStyle name="Normal 11 3 4 4 3" xfId="12319" xr:uid="{00000000-0005-0000-0000-0000055F0000}"/>
    <cellStyle name="Normal 11 3 4 4 3 2" xfId="38308" xr:uid="{00000000-0005-0000-0000-0000065F0000}"/>
    <cellStyle name="Normal 11 3 4 4 4" xfId="30153" xr:uid="{00000000-0005-0000-0000-0000075F0000}"/>
    <cellStyle name="Normal 11 3 4 5" xfId="4679" xr:uid="{00000000-0005-0000-0000-0000085F0000}"/>
    <cellStyle name="Normal 11 3 4 5 2" xfId="21085" xr:uid="{00000000-0005-0000-0000-0000095F0000}"/>
    <cellStyle name="Normal 11 3 4 5 2 2" xfId="47074" xr:uid="{00000000-0005-0000-0000-00000A5F0000}"/>
    <cellStyle name="Normal 11 3 4 5 3" xfId="12965" xr:uid="{00000000-0005-0000-0000-00000B5F0000}"/>
    <cellStyle name="Normal 11 3 4 5 3 2" xfId="38954" xr:uid="{00000000-0005-0000-0000-00000C5F0000}"/>
    <cellStyle name="Normal 11 3 4 5 4" xfId="30799" xr:uid="{00000000-0005-0000-0000-00000D5F0000}"/>
    <cellStyle name="Normal 11 3 4 6" xfId="6215" xr:uid="{00000000-0005-0000-0000-00000E5F0000}"/>
    <cellStyle name="Normal 11 3 4 6 2" xfId="22560" xr:uid="{00000000-0005-0000-0000-00000F5F0000}"/>
    <cellStyle name="Normal 11 3 4 6 2 2" xfId="48549" xr:uid="{00000000-0005-0000-0000-0000105F0000}"/>
    <cellStyle name="Normal 11 3 4 6 3" xfId="14440" xr:uid="{00000000-0005-0000-0000-0000115F0000}"/>
    <cellStyle name="Normal 11 3 4 6 3 2" xfId="40429" xr:uid="{00000000-0005-0000-0000-0000125F0000}"/>
    <cellStyle name="Normal 11 3 4 6 4" xfId="32276" xr:uid="{00000000-0005-0000-0000-0000135F0000}"/>
    <cellStyle name="Normal 11 3 4 7" xfId="6882" xr:uid="{00000000-0005-0000-0000-0000145F0000}"/>
    <cellStyle name="Normal 11 3 4 7 2" xfId="23213" xr:uid="{00000000-0005-0000-0000-0000155F0000}"/>
    <cellStyle name="Normal 11 3 4 7 2 2" xfId="49202" xr:uid="{00000000-0005-0000-0000-0000165F0000}"/>
    <cellStyle name="Normal 11 3 4 7 3" xfId="15093" xr:uid="{00000000-0005-0000-0000-0000175F0000}"/>
    <cellStyle name="Normal 11 3 4 7 3 2" xfId="41082" xr:uid="{00000000-0005-0000-0000-0000185F0000}"/>
    <cellStyle name="Normal 11 3 4 7 4" xfId="32929" xr:uid="{00000000-0005-0000-0000-0000195F0000}"/>
    <cellStyle name="Normal 11 3 4 8" xfId="7528" xr:uid="{00000000-0005-0000-0000-00001A5F0000}"/>
    <cellStyle name="Normal 11 3 4 8 2" xfId="23859" xr:uid="{00000000-0005-0000-0000-00001B5F0000}"/>
    <cellStyle name="Normal 11 3 4 8 2 2" xfId="49848" xr:uid="{00000000-0005-0000-0000-00001C5F0000}"/>
    <cellStyle name="Normal 11 3 4 8 3" xfId="15739" xr:uid="{00000000-0005-0000-0000-00001D5F0000}"/>
    <cellStyle name="Normal 11 3 4 8 3 2" xfId="41728" xr:uid="{00000000-0005-0000-0000-00001E5F0000}"/>
    <cellStyle name="Normal 11 3 4 8 4" xfId="33575" xr:uid="{00000000-0005-0000-0000-00001F5F0000}"/>
    <cellStyle name="Normal 11 3 4 9" xfId="8931" xr:uid="{00000000-0005-0000-0000-0000205F0000}"/>
    <cellStyle name="Normal 11 3 4 9 2" xfId="25262" xr:uid="{00000000-0005-0000-0000-0000215F0000}"/>
    <cellStyle name="Normal 11 3 4 9 2 2" xfId="51251" xr:uid="{00000000-0005-0000-0000-0000225F0000}"/>
    <cellStyle name="Normal 11 3 4 9 3" xfId="17142" xr:uid="{00000000-0005-0000-0000-0000235F0000}"/>
    <cellStyle name="Normal 11 3 4 9 3 2" xfId="43131" xr:uid="{00000000-0005-0000-0000-0000245F0000}"/>
    <cellStyle name="Normal 11 3 4 9 4" xfId="34978" xr:uid="{00000000-0005-0000-0000-0000255F0000}"/>
    <cellStyle name="Normal 11 3 5" xfId="228" xr:uid="{00000000-0005-0000-0000-0000265F0000}"/>
    <cellStyle name="Normal 11 3 5 10" xfId="10351" xr:uid="{00000000-0005-0000-0000-0000275F0000}"/>
    <cellStyle name="Normal 11 3 5 10 2" xfId="18474" xr:uid="{00000000-0005-0000-0000-0000285F0000}"/>
    <cellStyle name="Normal 11 3 5 10 2 2" xfId="44463" xr:uid="{00000000-0005-0000-0000-0000295F0000}"/>
    <cellStyle name="Normal 11 3 5 10 3" xfId="36340" xr:uid="{00000000-0005-0000-0000-00002A5F0000}"/>
    <cellStyle name="Normal 11 3 5 11" xfId="1957" xr:uid="{00000000-0005-0000-0000-00002B5F0000}"/>
    <cellStyle name="Normal 11 3 5 11 2" xfId="18821" xr:uid="{00000000-0005-0000-0000-00002C5F0000}"/>
    <cellStyle name="Normal 11 3 5 11 2 2" xfId="44810" xr:uid="{00000000-0005-0000-0000-00002D5F0000}"/>
    <cellStyle name="Normal 11 3 5 11 3" xfId="28451" xr:uid="{00000000-0005-0000-0000-00002E5F0000}"/>
    <cellStyle name="Normal 11 3 5 12" xfId="10701" xr:uid="{00000000-0005-0000-0000-00002F5F0000}"/>
    <cellStyle name="Normal 11 3 5 12 2" xfId="36690" xr:uid="{00000000-0005-0000-0000-0000305F0000}"/>
    <cellStyle name="Normal 11 3 5 13" xfId="26285" xr:uid="{00000000-0005-0000-0000-0000315F0000}"/>
    <cellStyle name="Normal 11 3 5 13 2" xfId="52274" xr:uid="{00000000-0005-0000-0000-0000325F0000}"/>
    <cellStyle name="Normal 11 3 5 14" xfId="1607" xr:uid="{00000000-0005-0000-0000-0000335F0000}"/>
    <cellStyle name="Normal 11 3 5 14 2" xfId="54060" xr:uid="{00000000-0005-0000-0000-0000345F0000}"/>
    <cellStyle name="Normal 11 3 5 15" xfId="28101" xr:uid="{00000000-0005-0000-0000-0000355F0000}"/>
    <cellStyle name="Normal 11 3 5 16" xfId="54488" xr:uid="{00000000-0005-0000-0000-0000365F0000}"/>
    <cellStyle name="Normal 11 3 5 2" xfId="936" xr:uid="{00000000-0005-0000-0000-0000375F0000}"/>
    <cellStyle name="Normal 11 3 5 2 10" xfId="55067" xr:uid="{00000000-0005-0000-0000-0000385F0000}"/>
    <cellStyle name="Normal 11 3 5 2 2" xfId="5107" xr:uid="{00000000-0005-0000-0000-0000395F0000}"/>
    <cellStyle name="Normal 11 3 5 2 2 2" xfId="21504" xr:uid="{00000000-0005-0000-0000-00003A5F0000}"/>
    <cellStyle name="Normal 11 3 5 2 2 2 2" xfId="47493" xr:uid="{00000000-0005-0000-0000-00003B5F0000}"/>
    <cellStyle name="Normal 11 3 5 2 2 3" xfId="13384" xr:uid="{00000000-0005-0000-0000-00003C5F0000}"/>
    <cellStyle name="Normal 11 3 5 2 2 3 2" xfId="39373" xr:uid="{00000000-0005-0000-0000-00003D5F0000}"/>
    <cellStyle name="Normal 11 3 5 2 2 4" xfId="31220" xr:uid="{00000000-0005-0000-0000-00003E5F0000}"/>
    <cellStyle name="Normal 11 3 5 2 3" xfId="7947" xr:uid="{00000000-0005-0000-0000-00003F5F0000}"/>
    <cellStyle name="Normal 11 3 5 2 3 2" xfId="24278" xr:uid="{00000000-0005-0000-0000-0000405F0000}"/>
    <cellStyle name="Normal 11 3 5 2 3 2 2" xfId="50267" xr:uid="{00000000-0005-0000-0000-0000415F0000}"/>
    <cellStyle name="Normal 11 3 5 2 3 3" xfId="16158" xr:uid="{00000000-0005-0000-0000-0000425F0000}"/>
    <cellStyle name="Normal 11 3 5 2 3 3 2" xfId="42147" xr:uid="{00000000-0005-0000-0000-0000435F0000}"/>
    <cellStyle name="Normal 11 3 5 2 3 4" xfId="33994" xr:uid="{00000000-0005-0000-0000-0000445F0000}"/>
    <cellStyle name="Normal 11 3 5 2 4" xfId="9564" xr:uid="{00000000-0005-0000-0000-0000455F0000}"/>
    <cellStyle name="Normal 11 3 5 2 4 2" xfId="25847" xr:uid="{00000000-0005-0000-0000-0000465F0000}"/>
    <cellStyle name="Normal 11 3 5 2 4 2 2" xfId="51836" xr:uid="{00000000-0005-0000-0000-0000475F0000}"/>
    <cellStyle name="Normal 11 3 5 2 4 3" xfId="17727" xr:uid="{00000000-0005-0000-0000-0000485F0000}"/>
    <cellStyle name="Normal 11 3 5 2 4 3 2" xfId="43716" xr:uid="{00000000-0005-0000-0000-0000495F0000}"/>
    <cellStyle name="Normal 11 3 5 2 4 4" xfId="35564" xr:uid="{00000000-0005-0000-0000-00004A5F0000}"/>
    <cellStyle name="Normal 11 3 5 2 5" xfId="19383" xr:uid="{00000000-0005-0000-0000-00004B5F0000}"/>
    <cellStyle name="Normal 11 3 5 2 5 2" xfId="45372" xr:uid="{00000000-0005-0000-0000-00004C5F0000}"/>
    <cellStyle name="Normal 11 3 5 2 6" xfId="11263" xr:uid="{00000000-0005-0000-0000-00004D5F0000}"/>
    <cellStyle name="Normal 11 3 5 2 6 2" xfId="37252" xr:uid="{00000000-0005-0000-0000-00004E5F0000}"/>
    <cellStyle name="Normal 11 3 5 2 7" xfId="26848" xr:uid="{00000000-0005-0000-0000-00004F5F0000}"/>
    <cellStyle name="Normal 11 3 5 2 7 2" xfId="52837" xr:uid="{00000000-0005-0000-0000-0000505F0000}"/>
    <cellStyle name="Normal 11 3 5 2 8" xfId="2899" xr:uid="{00000000-0005-0000-0000-0000515F0000}"/>
    <cellStyle name="Normal 11 3 5 2 9" xfId="29090" xr:uid="{00000000-0005-0000-0000-0000525F0000}"/>
    <cellStyle name="Normal 11 3 5 3" xfId="3452" xr:uid="{00000000-0005-0000-0000-0000535F0000}"/>
    <cellStyle name="Normal 11 3 5 3 2" xfId="5656" xr:uid="{00000000-0005-0000-0000-0000545F0000}"/>
    <cellStyle name="Normal 11 3 5 3 2 2" xfId="22045" xr:uid="{00000000-0005-0000-0000-0000555F0000}"/>
    <cellStyle name="Normal 11 3 5 3 2 2 2" xfId="48034" xr:uid="{00000000-0005-0000-0000-0000565F0000}"/>
    <cellStyle name="Normal 11 3 5 3 2 3" xfId="13925" xr:uid="{00000000-0005-0000-0000-0000575F0000}"/>
    <cellStyle name="Normal 11 3 5 3 2 3 2" xfId="39914" xr:uid="{00000000-0005-0000-0000-0000585F0000}"/>
    <cellStyle name="Normal 11 3 5 3 2 4" xfId="31761" xr:uid="{00000000-0005-0000-0000-0000595F0000}"/>
    <cellStyle name="Normal 11 3 5 3 3" xfId="8488" xr:uid="{00000000-0005-0000-0000-00005A5F0000}"/>
    <cellStyle name="Normal 11 3 5 3 3 2" xfId="24819" xr:uid="{00000000-0005-0000-0000-00005B5F0000}"/>
    <cellStyle name="Normal 11 3 5 3 3 2 2" xfId="50808" xr:uid="{00000000-0005-0000-0000-00005C5F0000}"/>
    <cellStyle name="Normal 11 3 5 3 3 3" xfId="16699" xr:uid="{00000000-0005-0000-0000-00005D5F0000}"/>
    <cellStyle name="Normal 11 3 5 3 3 3 2" xfId="42688" xr:uid="{00000000-0005-0000-0000-00005E5F0000}"/>
    <cellStyle name="Normal 11 3 5 3 3 4" xfId="34535" xr:uid="{00000000-0005-0000-0000-00005F5F0000}"/>
    <cellStyle name="Normal 11 3 5 3 4" xfId="19924" xr:uid="{00000000-0005-0000-0000-0000605F0000}"/>
    <cellStyle name="Normal 11 3 5 3 4 2" xfId="45913" xr:uid="{00000000-0005-0000-0000-0000615F0000}"/>
    <cellStyle name="Normal 11 3 5 3 5" xfId="11804" xr:uid="{00000000-0005-0000-0000-0000625F0000}"/>
    <cellStyle name="Normal 11 3 5 3 5 2" xfId="37793" xr:uid="{00000000-0005-0000-0000-0000635F0000}"/>
    <cellStyle name="Normal 11 3 5 3 6" xfId="27389" xr:uid="{00000000-0005-0000-0000-0000645F0000}"/>
    <cellStyle name="Normal 11 3 5 3 6 2" xfId="53378" xr:uid="{00000000-0005-0000-0000-0000655F0000}"/>
    <cellStyle name="Normal 11 3 5 3 7" xfId="29635" xr:uid="{00000000-0005-0000-0000-0000665F0000}"/>
    <cellStyle name="Normal 11 3 5 4" xfId="4184" xr:uid="{00000000-0005-0000-0000-0000675F0000}"/>
    <cellStyle name="Normal 11 3 5 4 2" xfId="20600" xr:uid="{00000000-0005-0000-0000-0000685F0000}"/>
    <cellStyle name="Normal 11 3 5 4 2 2" xfId="46589" xr:uid="{00000000-0005-0000-0000-0000695F0000}"/>
    <cellStyle name="Normal 11 3 5 4 3" xfId="12480" xr:uid="{00000000-0005-0000-0000-00006A5F0000}"/>
    <cellStyle name="Normal 11 3 5 4 3 2" xfId="38469" xr:uid="{00000000-0005-0000-0000-00006B5F0000}"/>
    <cellStyle name="Normal 11 3 5 4 4" xfId="30314" xr:uid="{00000000-0005-0000-0000-00006C5F0000}"/>
    <cellStyle name="Normal 11 3 5 5" xfId="4536" xr:uid="{00000000-0005-0000-0000-00006D5F0000}"/>
    <cellStyle name="Normal 11 3 5 5 2" xfId="20942" xr:uid="{00000000-0005-0000-0000-00006E5F0000}"/>
    <cellStyle name="Normal 11 3 5 5 2 2" xfId="46931" xr:uid="{00000000-0005-0000-0000-00006F5F0000}"/>
    <cellStyle name="Normal 11 3 5 5 3" xfId="12822" xr:uid="{00000000-0005-0000-0000-0000705F0000}"/>
    <cellStyle name="Normal 11 3 5 5 3 2" xfId="38811" xr:uid="{00000000-0005-0000-0000-0000715F0000}"/>
    <cellStyle name="Normal 11 3 5 5 4" xfId="30656" xr:uid="{00000000-0005-0000-0000-0000725F0000}"/>
    <cellStyle name="Normal 11 3 5 6" xfId="6380" xr:uid="{00000000-0005-0000-0000-0000735F0000}"/>
    <cellStyle name="Normal 11 3 5 6 2" xfId="22721" xr:uid="{00000000-0005-0000-0000-0000745F0000}"/>
    <cellStyle name="Normal 11 3 5 6 2 2" xfId="48710" xr:uid="{00000000-0005-0000-0000-0000755F0000}"/>
    <cellStyle name="Normal 11 3 5 6 3" xfId="14601" xr:uid="{00000000-0005-0000-0000-0000765F0000}"/>
    <cellStyle name="Normal 11 3 5 6 3 2" xfId="40590" xr:uid="{00000000-0005-0000-0000-0000775F0000}"/>
    <cellStyle name="Normal 11 3 5 6 4" xfId="32437" xr:uid="{00000000-0005-0000-0000-0000785F0000}"/>
    <cellStyle name="Normal 11 3 5 7" xfId="7043" xr:uid="{00000000-0005-0000-0000-0000795F0000}"/>
    <cellStyle name="Normal 11 3 5 7 2" xfId="23374" xr:uid="{00000000-0005-0000-0000-00007A5F0000}"/>
    <cellStyle name="Normal 11 3 5 7 2 2" xfId="49363" xr:uid="{00000000-0005-0000-0000-00007B5F0000}"/>
    <cellStyle name="Normal 11 3 5 7 3" xfId="15254" xr:uid="{00000000-0005-0000-0000-00007C5F0000}"/>
    <cellStyle name="Normal 11 3 5 7 3 2" xfId="41243" xr:uid="{00000000-0005-0000-0000-00007D5F0000}"/>
    <cellStyle name="Normal 11 3 5 7 4" xfId="33090" xr:uid="{00000000-0005-0000-0000-00007E5F0000}"/>
    <cellStyle name="Normal 11 3 5 8" xfId="7385" xr:uid="{00000000-0005-0000-0000-00007F5F0000}"/>
    <cellStyle name="Normal 11 3 5 8 2" xfId="23716" xr:uid="{00000000-0005-0000-0000-0000805F0000}"/>
    <cellStyle name="Normal 11 3 5 8 2 2" xfId="49705" xr:uid="{00000000-0005-0000-0000-0000815F0000}"/>
    <cellStyle name="Normal 11 3 5 8 3" xfId="15596" xr:uid="{00000000-0005-0000-0000-0000825F0000}"/>
    <cellStyle name="Normal 11 3 5 8 3 2" xfId="41585" xr:uid="{00000000-0005-0000-0000-0000835F0000}"/>
    <cellStyle name="Normal 11 3 5 8 4" xfId="33432" xr:uid="{00000000-0005-0000-0000-0000845F0000}"/>
    <cellStyle name="Normal 11 3 5 9" xfId="8932" xr:uid="{00000000-0005-0000-0000-0000855F0000}"/>
    <cellStyle name="Normal 11 3 5 9 2" xfId="25263" xr:uid="{00000000-0005-0000-0000-0000865F0000}"/>
    <cellStyle name="Normal 11 3 5 9 2 2" xfId="51252" xr:uid="{00000000-0005-0000-0000-0000875F0000}"/>
    <cellStyle name="Normal 11 3 5 9 3" xfId="17143" xr:uid="{00000000-0005-0000-0000-0000885F0000}"/>
    <cellStyle name="Normal 11 3 5 9 3 2" xfId="43132" xr:uid="{00000000-0005-0000-0000-0000895F0000}"/>
    <cellStyle name="Normal 11 3 5 9 4" xfId="34979" xr:uid="{00000000-0005-0000-0000-00008A5F0000}"/>
    <cellStyle name="Normal 11 3 6" xfId="592" xr:uid="{00000000-0005-0000-0000-00008B5F0000}"/>
    <cellStyle name="Normal 11 3 6 10" xfId="54763" xr:uid="{00000000-0005-0000-0000-00008C5F0000}"/>
    <cellStyle name="Normal 11 3 6 2" xfId="3841" xr:uid="{00000000-0005-0000-0000-00008D5F0000}"/>
    <cellStyle name="Normal 11 3 6 2 2" xfId="20296" xr:uid="{00000000-0005-0000-0000-00008E5F0000}"/>
    <cellStyle name="Normal 11 3 6 2 2 2" xfId="46285" xr:uid="{00000000-0005-0000-0000-00008F5F0000}"/>
    <cellStyle name="Normal 11 3 6 2 3" xfId="12176" xr:uid="{00000000-0005-0000-0000-0000905F0000}"/>
    <cellStyle name="Normal 11 3 6 2 3 2" xfId="38165" xr:uid="{00000000-0005-0000-0000-0000915F0000}"/>
    <cellStyle name="Normal 11 3 6 2 4" xfId="30010" xr:uid="{00000000-0005-0000-0000-0000925F0000}"/>
    <cellStyle name="Normal 11 3 6 3" xfId="6040" xr:uid="{00000000-0005-0000-0000-0000935F0000}"/>
    <cellStyle name="Normal 11 3 6 3 2" xfId="22417" xr:uid="{00000000-0005-0000-0000-0000945F0000}"/>
    <cellStyle name="Normal 11 3 6 3 2 2" xfId="48406" xr:uid="{00000000-0005-0000-0000-0000955F0000}"/>
    <cellStyle name="Normal 11 3 6 3 3" xfId="14297" xr:uid="{00000000-0005-0000-0000-0000965F0000}"/>
    <cellStyle name="Normal 11 3 6 3 3 2" xfId="40286" xr:uid="{00000000-0005-0000-0000-0000975F0000}"/>
    <cellStyle name="Normal 11 3 6 3 4" xfId="32133" xr:uid="{00000000-0005-0000-0000-0000985F0000}"/>
    <cellStyle name="Normal 11 3 6 4" xfId="6739" xr:uid="{00000000-0005-0000-0000-0000995F0000}"/>
    <cellStyle name="Normal 11 3 6 4 2" xfId="23070" xr:uid="{00000000-0005-0000-0000-00009A5F0000}"/>
    <cellStyle name="Normal 11 3 6 4 2 2" xfId="49059" xr:uid="{00000000-0005-0000-0000-00009B5F0000}"/>
    <cellStyle name="Normal 11 3 6 4 3" xfId="14950" xr:uid="{00000000-0005-0000-0000-00009C5F0000}"/>
    <cellStyle name="Normal 11 3 6 4 3 2" xfId="40939" xr:uid="{00000000-0005-0000-0000-00009D5F0000}"/>
    <cellStyle name="Normal 11 3 6 4 4" xfId="32786" xr:uid="{00000000-0005-0000-0000-00009E5F0000}"/>
    <cellStyle name="Normal 11 3 6 5" xfId="9250" xr:uid="{00000000-0005-0000-0000-00009F5F0000}"/>
    <cellStyle name="Normal 11 3 6 5 2" xfId="25541" xr:uid="{00000000-0005-0000-0000-0000A05F0000}"/>
    <cellStyle name="Normal 11 3 6 5 2 2" xfId="51530" xr:uid="{00000000-0005-0000-0000-0000A15F0000}"/>
    <cellStyle name="Normal 11 3 6 5 3" xfId="17421" xr:uid="{00000000-0005-0000-0000-0000A25F0000}"/>
    <cellStyle name="Normal 11 3 6 5 3 2" xfId="43410" xr:uid="{00000000-0005-0000-0000-0000A35F0000}"/>
    <cellStyle name="Normal 11 3 6 5 4" xfId="35258" xr:uid="{00000000-0005-0000-0000-0000A45F0000}"/>
    <cellStyle name="Normal 11 3 6 6" xfId="10047" xr:uid="{00000000-0005-0000-0000-0000A55F0000}"/>
    <cellStyle name="Normal 11 3 6 6 2" xfId="18170" xr:uid="{00000000-0005-0000-0000-0000A65F0000}"/>
    <cellStyle name="Normal 11 3 6 6 2 2" xfId="44159" xr:uid="{00000000-0005-0000-0000-0000A75F0000}"/>
    <cellStyle name="Normal 11 3 6 6 3" xfId="36036" xr:uid="{00000000-0005-0000-0000-0000A85F0000}"/>
    <cellStyle name="Normal 11 3 6 7" xfId="2352" xr:uid="{00000000-0005-0000-0000-0000A95F0000}"/>
    <cellStyle name="Normal 11 3 6 8" xfId="1303" xr:uid="{00000000-0005-0000-0000-0000AA5F0000}"/>
    <cellStyle name="Normal 11 3 6 8 2" xfId="53756" xr:uid="{00000000-0005-0000-0000-0000AB5F0000}"/>
    <cellStyle name="Normal 11 3 6 9" xfId="27778" xr:uid="{00000000-0005-0000-0000-0000AC5F0000}"/>
    <cellStyle name="Normal 11 3 7" xfId="518" xr:uid="{00000000-0005-0000-0000-0000AD5F0000}"/>
    <cellStyle name="Normal 11 3 7 10" xfId="54710" xr:uid="{00000000-0005-0000-0000-0000AE5F0000}"/>
    <cellStyle name="Normal 11 3 7 2" xfId="5101" xr:uid="{00000000-0005-0000-0000-0000AF5F0000}"/>
    <cellStyle name="Normal 11 3 7 2 2" xfId="21498" xr:uid="{00000000-0005-0000-0000-0000B05F0000}"/>
    <cellStyle name="Normal 11 3 7 2 2 2" xfId="47487" xr:uid="{00000000-0005-0000-0000-0000B15F0000}"/>
    <cellStyle name="Normal 11 3 7 2 3" xfId="13378" xr:uid="{00000000-0005-0000-0000-0000B25F0000}"/>
    <cellStyle name="Normal 11 3 7 2 3 2" xfId="39367" xr:uid="{00000000-0005-0000-0000-0000B35F0000}"/>
    <cellStyle name="Normal 11 3 7 2 4" xfId="31214" xr:uid="{00000000-0005-0000-0000-0000B45F0000}"/>
    <cellStyle name="Normal 11 3 7 3" xfId="7941" xr:uid="{00000000-0005-0000-0000-0000B55F0000}"/>
    <cellStyle name="Normal 11 3 7 3 2" xfId="24272" xr:uid="{00000000-0005-0000-0000-0000B65F0000}"/>
    <cellStyle name="Normal 11 3 7 3 2 2" xfId="50261" xr:uid="{00000000-0005-0000-0000-0000B75F0000}"/>
    <cellStyle name="Normal 11 3 7 3 3" xfId="16152" xr:uid="{00000000-0005-0000-0000-0000B85F0000}"/>
    <cellStyle name="Normal 11 3 7 3 3 2" xfId="42141" xr:uid="{00000000-0005-0000-0000-0000B95F0000}"/>
    <cellStyle name="Normal 11 3 7 3 4" xfId="33988" xr:uid="{00000000-0005-0000-0000-0000BA5F0000}"/>
    <cellStyle name="Normal 11 3 7 4" xfId="9186" xr:uid="{00000000-0005-0000-0000-0000BB5F0000}"/>
    <cellStyle name="Normal 11 3 7 4 2" xfId="25488" xr:uid="{00000000-0005-0000-0000-0000BC5F0000}"/>
    <cellStyle name="Normal 11 3 7 4 2 2" xfId="51477" xr:uid="{00000000-0005-0000-0000-0000BD5F0000}"/>
    <cellStyle name="Normal 11 3 7 4 3" xfId="17368" xr:uid="{00000000-0005-0000-0000-0000BE5F0000}"/>
    <cellStyle name="Normal 11 3 7 4 3 2" xfId="43357" xr:uid="{00000000-0005-0000-0000-0000BF5F0000}"/>
    <cellStyle name="Normal 11 3 7 4 4" xfId="35205" xr:uid="{00000000-0005-0000-0000-0000C05F0000}"/>
    <cellStyle name="Normal 11 3 7 5" xfId="19377" xr:uid="{00000000-0005-0000-0000-0000C15F0000}"/>
    <cellStyle name="Normal 11 3 7 5 2" xfId="45366" xr:uid="{00000000-0005-0000-0000-0000C25F0000}"/>
    <cellStyle name="Normal 11 3 7 6" xfId="11257" xr:uid="{00000000-0005-0000-0000-0000C35F0000}"/>
    <cellStyle name="Normal 11 3 7 6 2" xfId="37246" xr:uid="{00000000-0005-0000-0000-0000C45F0000}"/>
    <cellStyle name="Normal 11 3 7 7" xfId="26842" xr:uid="{00000000-0005-0000-0000-0000C55F0000}"/>
    <cellStyle name="Normal 11 3 7 7 2" xfId="52831" xr:uid="{00000000-0005-0000-0000-0000C65F0000}"/>
    <cellStyle name="Normal 11 3 7 8" xfId="2893" xr:uid="{00000000-0005-0000-0000-0000C75F0000}"/>
    <cellStyle name="Normal 11 3 7 9" xfId="29084" xr:uid="{00000000-0005-0000-0000-0000C85F0000}"/>
    <cellStyle name="Normal 11 3 8" xfId="3156" xr:uid="{00000000-0005-0000-0000-0000C95F0000}"/>
    <cellStyle name="Normal 11 3 8 2" xfId="5362" xr:uid="{00000000-0005-0000-0000-0000CA5F0000}"/>
    <cellStyle name="Normal 11 3 8 2 2" xfId="21751" xr:uid="{00000000-0005-0000-0000-0000CB5F0000}"/>
    <cellStyle name="Normal 11 3 8 2 2 2" xfId="47740" xr:uid="{00000000-0005-0000-0000-0000CC5F0000}"/>
    <cellStyle name="Normal 11 3 8 2 3" xfId="13631" xr:uid="{00000000-0005-0000-0000-0000CD5F0000}"/>
    <cellStyle name="Normal 11 3 8 2 3 2" xfId="39620" xr:uid="{00000000-0005-0000-0000-0000CE5F0000}"/>
    <cellStyle name="Normal 11 3 8 2 4" xfId="31467" xr:uid="{00000000-0005-0000-0000-0000CF5F0000}"/>
    <cellStyle name="Normal 11 3 8 3" xfId="8194" xr:uid="{00000000-0005-0000-0000-0000D05F0000}"/>
    <cellStyle name="Normal 11 3 8 3 2" xfId="24525" xr:uid="{00000000-0005-0000-0000-0000D15F0000}"/>
    <cellStyle name="Normal 11 3 8 3 2 2" xfId="50514" xr:uid="{00000000-0005-0000-0000-0000D25F0000}"/>
    <cellStyle name="Normal 11 3 8 3 3" xfId="16405" xr:uid="{00000000-0005-0000-0000-0000D35F0000}"/>
    <cellStyle name="Normal 11 3 8 3 3 2" xfId="42394" xr:uid="{00000000-0005-0000-0000-0000D45F0000}"/>
    <cellStyle name="Normal 11 3 8 3 4" xfId="34241" xr:uid="{00000000-0005-0000-0000-0000D55F0000}"/>
    <cellStyle name="Normal 11 3 8 4" xfId="19630" xr:uid="{00000000-0005-0000-0000-0000D65F0000}"/>
    <cellStyle name="Normal 11 3 8 4 2" xfId="45619" xr:uid="{00000000-0005-0000-0000-0000D75F0000}"/>
    <cellStyle name="Normal 11 3 8 5" xfId="11510" xr:uid="{00000000-0005-0000-0000-0000D85F0000}"/>
    <cellStyle name="Normal 11 3 8 5 2" xfId="37499" xr:uid="{00000000-0005-0000-0000-0000D95F0000}"/>
    <cellStyle name="Normal 11 3 8 6" xfId="27095" xr:uid="{00000000-0005-0000-0000-0000DA5F0000}"/>
    <cellStyle name="Normal 11 3 8 6 2" xfId="53084" xr:uid="{00000000-0005-0000-0000-0000DB5F0000}"/>
    <cellStyle name="Normal 11 3 8 7" xfId="29340" xr:uid="{00000000-0005-0000-0000-0000DC5F0000}"/>
    <cellStyle name="Normal 11 3 9" xfId="3777" xr:uid="{00000000-0005-0000-0000-0000DD5F0000}"/>
    <cellStyle name="Normal 11 3 9 2" xfId="20243" xr:uid="{00000000-0005-0000-0000-0000DE5F0000}"/>
    <cellStyle name="Normal 11 3 9 2 2" xfId="46232" xr:uid="{00000000-0005-0000-0000-0000DF5F0000}"/>
    <cellStyle name="Normal 11 3 9 3" xfId="12123" xr:uid="{00000000-0005-0000-0000-0000E05F0000}"/>
    <cellStyle name="Normal 11 3 9 3 2" xfId="38112" xr:uid="{00000000-0005-0000-0000-0000E15F0000}"/>
    <cellStyle name="Normal 11 3 9 4" xfId="29957" xr:uid="{00000000-0005-0000-0000-0000E25F0000}"/>
    <cellStyle name="Normal 11 4" xfId="229" xr:uid="{00000000-0005-0000-0000-0000E35F0000}"/>
    <cellStyle name="Normal 11 4 10" xfId="7410" xr:uid="{00000000-0005-0000-0000-0000E45F0000}"/>
    <cellStyle name="Normal 11 4 10 2" xfId="23741" xr:uid="{00000000-0005-0000-0000-0000E55F0000}"/>
    <cellStyle name="Normal 11 4 10 2 2" xfId="49730" xr:uid="{00000000-0005-0000-0000-0000E65F0000}"/>
    <cellStyle name="Normal 11 4 10 3" xfId="15621" xr:uid="{00000000-0005-0000-0000-0000E75F0000}"/>
    <cellStyle name="Normal 11 4 10 3 2" xfId="41610" xr:uid="{00000000-0005-0000-0000-0000E85F0000}"/>
    <cellStyle name="Normal 11 4 10 4" xfId="33457" xr:uid="{00000000-0005-0000-0000-0000E95F0000}"/>
    <cellStyle name="Normal 11 4 11" xfId="8933" xr:uid="{00000000-0005-0000-0000-0000EA5F0000}"/>
    <cellStyle name="Normal 11 4 11 2" xfId="25264" xr:uid="{00000000-0005-0000-0000-0000EB5F0000}"/>
    <cellStyle name="Normal 11 4 11 2 2" xfId="51253" xr:uid="{00000000-0005-0000-0000-0000EC5F0000}"/>
    <cellStyle name="Normal 11 4 11 3" xfId="17144" xr:uid="{00000000-0005-0000-0000-0000ED5F0000}"/>
    <cellStyle name="Normal 11 4 11 3 2" xfId="43133" xr:uid="{00000000-0005-0000-0000-0000EE5F0000}"/>
    <cellStyle name="Normal 11 4 11 4" xfId="34980" xr:uid="{00000000-0005-0000-0000-0000EF5F0000}"/>
    <cellStyle name="Normal 11 4 12" xfId="10072" xr:uid="{00000000-0005-0000-0000-0000F05F0000}"/>
    <cellStyle name="Normal 11 4 12 2" xfId="18195" xr:uid="{00000000-0005-0000-0000-0000F15F0000}"/>
    <cellStyle name="Normal 11 4 12 2 2" xfId="44184" xr:uid="{00000000-0005-0000-0000-0000F25F0000}"/>
    <cellStyle name="Normal 11 4 12 3" xfId="36061" xr:uid="{00000000-0005-0000-0000-0000F35F0000}"/>
    <cellStyle name="Normal 11 4 13" xfId="1982" xr:uid="{00000000-0005-0000-0000-0000F45F0000}"/>
    <cellStyle name="Normal 11 4 13 2" xfId="18846" xr:uid="{00000000-0005-0000-0000-0000F55F0000}"/>
    <cellStyle name="Normal 11 4 13 2 2" xfId="44835" xr:uid="{00000000-0005-0000-0000-0000F65F0000}"/>
    <cellStyle name="Normal 11 4 13 3" xfId="28476" xr:uid="{00000000-0005-0000-0000-0000F75F0000}"/>
    <cellStyle name="Normal 11 4 14" xfId="10726" xr:uid="{00000000-0005-0000-0000-0000F85F0000}"/>
    <cellStyle name="Normal 11 4 14 2" xfId="36715" xr:uid="{00000000-0005-0000-0000-0000F95F0000}"/>
    <cellStyle name="Normal 11 4 15" xfId="26310" xr:uid="{00000000-0005-0000-0000-0000FA5F0000}"/>
    <cellStyle name="Normal 11 4 15 2" xfId="52299" xr:uid="{00000000-0005-0000-0000-0000FB5F0000}"/>
    <cellStyle name="Normal 11 4 16" xfId="1328" xr:uid="{00000000-0005-0000-0000-0000FC5F0000}"/>
    <cellStyle name="Normal 11 4 16 2" xfId="53781" xr:uid="{00000000-0005-0000-0000-0000FD5F0000}"/>
    <cellStyle name="Normal 11 4 17" xfId="27806" xr:uid="{00000000-0005-0000-0000-0000FE5F0000}"/>
    <cellStyle name="Normal 11 4 18" xfId="54489" xr:uid="{00000000-0005-0000-0000-0000FF5F0000}"/>
    <cellStyle name="Normal 11 4 2" xfId="230" xr:uid="{00000000-0005-0000-0000-000000600000}"/>
    <cellStyle name="Normal 11 4 2 10" xfId="10215" xr:uid="{00000000-0005-0000-0000-000001600000}"/>
    <cellStyle name="Normal 11 4 2 10 2" xfId="18338" xr:uid="{00000000-0005-0000-0000-000002600000}"/>
    <cellStyle name="Normal 11 4 2 10 2 2" xfId="44327" xr:uid="{00000000-0005-0000-0000-000003600000}"/>
    <cellStyle name="Normal 11 4 2 10 3" xfId="36204" xr:uid="{00000000-0005-0000-0000-000004600000}"/>
    <cellStyle name="Normal 11 4 2 11" xfId="2125" xr:uid="{00000000-0005-0000-0000-000005600000}"/>
    <cellStyle name="Normal 11 4 2 11 2" xfId="18989" xr:uid="{00000000-0005-0000-0000-000006600000}"/>
    <cellStyle name="Normal 11 4 2 11 2 2" xfId="44978" xr:uid="{00000000-0005-0000-0000-000007600000}"/>
    <cellStyle name="Normal 11 4 2 11 3" xfId="28619" xr:uid="{00000000-0005-0000-0000-000008600000}"/>
    <cellStyle name="Normal 11 4 2 12" xfId="10869" xr:uid="{00000000-0005-0000-0000-000009600000}"/>
    <cellStyle name="Normal 11 4 2 12 2" xfId="36858" xr:uid="{00000000-0005-0000-0000-00000A600000}"/>
    <cellStyle name="Normal 11 4 2 13" xfId="26453" xr:uid="{00000000-0005-0000-0000-00000B600000}"/>
    <cellStyle name="Normal 11 4 2 13 2" xfId="52442" xr:uid="{00000000-0005-0000-0000-00000C600000}"/>
    <cellStyle name="Normal 11 4 2 14" xfId="1471" xr:uid="{00000000-0005-0000-0000-00000D600000}"/>
    <cellStyle name="Normal 11 4 2 14 2" xfId="53924" xr:uid="{00000000-0005-0000-0000-00000E600000}"/>
    <cellStyle name="Normal 11 4 2 15" xfId="27962" xr:uid="{00000000-0005-0000-0000-00000F600000}"/>
    <cellStyle name="Normal 11 4 2 16" xfId="54490" xr:uid="{00000000-0005-0000-0000-000010600000}"/>
    <cellStyle name="Normal 11 4 2 2" xfId="1100" xr:uid="{00000000-0005-0000-0000-000011600000}"/>
    <cellStyle name="Normal 11 4 2 2 10" xfId="2901" xr:uid="{00000000-0005-0000-0000-000012600000}"/>
    <cellStyle name="Normal 11 4 2 2 10 2" xfId="19385" xr:uid="{00000000-0005-0000-0000-000013600000}"/>
    <cellStyle name="Normal 11 4 2 2 10 2 2" xfId="45374" xr:uid="{00000000-0005-0000-0000-000014600000}"/>
    <cellStyle name="Normal 11 4 2 2 10 3" xfId="29092" xr:uid="{00000000-0005-0000-0000-000015600000}"/>
    <cellStyle name="Normal 11 4 2 2 11" xfId="11265" xr:uid="{00000000-0005-0000-0000-000016600000}"/>
    <cellStyle name="Normal 11 4 2 2 11 2" xfId="37254" xr:uid="{00000000-0005-0000-0000-000017600000}"/>
    <cellStyle name="Normal 11 4 2 2 12" xfId="26850" xr:uid="{00000000-0005-0000-0000-000018600000}"/>
    <cellStyle name="Normal 11 4 2 2 12 2" xfId="52839" xr:uid="{00000000-0005-0000-0000-000019600000}"/>
    <cellStyle name="Normal 11 4 2 2 13" xfId="1764" xr:uid="{00000000-0005-0000-0000-00001A600000}"/>
    <cellStyle name="Normal 11 4 2 2 13 2" xfId="54217" xr:uid="{00000000-0005-0000-0000-00001B600000}"/>
    <cellStyle name="Normal 11 4 2 2 14" xfId="28258" xr:uid="{00000000-0005-0000-0000-00001C600000}"/>
    <cellStyle name="Normal 11 4 2 2 15" xfId="55224" xr:uid="{00000000-0005-0000-0000-00001D600000}"/>
    <cellStyle name="Normal 11 4 2 2 2" xfId="3623" xr:uid="{00000000-0005-0000-0000-00001E600000}"/>
    <cellStyle name="Normal 11 4 2 2 2 2" xfId="5827" xr:uid="{00000000-0005-0000-0000-00001F600000}"/>
    <cellStyle name="Normal 11 4 2 2 2 2 2" xfId="22216" xr:uid="{00000000-0005-0000-0000-000020600000}"/>
    <cellStyle name="Normal 11 4 2 2 2 2 2 2" xfId="48205" xr:uid="{00000000-0005-0000-0000-000021600000}"/>
    <cellStyle name="Normal 11 4 2 2 2 2 3" xfId="14096" xr:uid="{00000000-0005-0000-0000-000022600000}"/>
    <cellStyle name="Normal 11 4 2 2 2 2 3 2" xfId="40085" xr:uid="{00000000-0005-0000-0000-000023600000}"/>
    <cellStyle name="Normal 11 4 2 2 2 2 4" xfId="31932" xr:uid="{00000000-0005-0000-0000-000024600000}"/>
    <cellStyle name="Normal 11 4 2 2 2 3" xfId="8659" xr:uid="{00000000-0005-0000-0000-000025600000}"/>
    <cellStyle name="Normal 11 4 2 2 2 3 2" xfId="24990" xr:uid="{00000000-0005-0000-0000-000026600000}"/>
    <cellStyle name="Normal 11 4 2 2 2 3 2 2" xfId="50979" xr:uid="{00000000-0005-0000-0000-000027600000}"/>
    <cellStyle name="Normal 11 4 2 2 2 3 3" xfId="16870" xr:uid="{00000000-0005-0000-0000-000028600000}"/>
    <cellStyle name="Normal 11 4 2 2 2 3 3 2" xfId="42859" xr:uid="{00000000-0005-0000-0000-000029600000}"/>
    <cellStyle name="Normal 11 4 2 2 2 3 4" xfId="34706" xr:uid="{00000000-0005-0000-0000-00002A600000}"/>
    <cellStyle name="Normal 11 4 2 2 2 4" xfId="20095" xr:uid="{00000000-0005-0000-0000-00002B600000}"/>
    <cellStyle name="Normal 11 4 2 2 2 4 2" xfId="46084" xr:uid="{00000000-0005-0000-0000-00002C600000}"/>
    <cellStyle name="Normal 11 4 2 2 2 5" xfId="11975" xr:uid="{00000000-0005-0000-0000-00002D600000}"/>
    <cellStyle name="Normal 11 4 2 2 2 5 2" xfId="37964" xr:uid="{00000000-0005-0000-0000-00002E600000}"/>
    <cellStyle name="Normal 11 4 2 2 2 6" xfId="27560" xr:uid="{00000000-0005-0000-0000-00002F600000}"/>
    <cellStyle name="Normal 11 4 2 2 2 6 2" xfId="53549" xr:uid="{00000000-0005-0000-0000-000030600000}"/>
    <cellStyle name="Normal 11 4 2 2 2 7" xfId="29806" xr:uid="{00000000-0005-0000-0000-000031600000}"/>
    <cellStyle name="Normal 11 4 2 2 3" xfId="4348" xr:uid="{00000000-0005-0000-0000-000032600000}"/>
    <cellStyle name="Normal 11 4 2 2 3 2" xfId="20757" xr:uid="{00000000-0005-0000-0000-000033600000}"/>
    <cellStyle name="Normal 11 4 2 2 3 2 2" xfId="46746" xr:uid="{00000000-0005-0000-0000-000034600000}"/>
    <cellStyle name="Normal 11 4 2 2 3 3" xfId="12637" xr:uid="{00000000-0005-0000-0000-000035600000}"/>
    <cellStyle name="Normal 11 4 2 2 3 3 2" xfId="38626" xr:uid="{00000000-0005-0000-0000-000036600000}"/>
    <cellStyle name="Normal 11 4 2 2 3 4" xfId="30471" xr:uid="{00000000-0005-0000-0000-000037600000}"/>
    <cellStyle name="Normal 11 4 2 2 4" xfId="5109" xr:uid="{00000000-0005-0000-0000-000038600000}"/>
    <cellStyle name="Normal 11 4 2 2 4 2" xfId="21506" xr:uid="{00000000-0005-0000-0000-000039600000}"/>
    <cellStyle name="Normal 11 4 2 2 4 2 2" xfId="47495" xr:uid="{00000000-0005-0000-0000-00003A600000}"/>
    <cellStyle name="Normal 11 4 2 2 4 3" xfId="13386" xr:uid="{00000000-0005-0000-0000-00003B600000}"/>
    <cellStyle name="Normal 11 4 2 2 4 3 2" xfId="39375" xr:uid="{00000000-0005-0000-0000-00003C600000}"/>
    <cellStyle name="Normal 11 4 2 2 4 4" xfId="31222" xr:uid="{00000000-0005-0000-0000-00003D600000}"/>
    <cellStyle name="Normal 11 4 2 2 5" xfId="6544" xr:uid="{00000000-0005-0000-0000-00003E600000}"/>
    <cellStyle name="Normal 11 4 2 2 5 2" xfId="22878" xr:uid="{00000000-0005-0000-0000-00003F600000}"/>
    <cellStyle name="Normal 11 4 2 2 5 2 2" xfId="48867" xr:uid="{00000000-0005-0000-0000-000040600000}"/>
    <cellStyle name="Normal 11 4 2 2 5 3" xfId="14758" xr:uid="{00000000-0005-0000-0000-000041600000}"/>
    <cellStyle name="Normal 11 4 2 2 5 3 2" xfId="40747" xr:uid="{00000000-0005-0000-0000-000042600000}"/>
    <cellStyle name="Normal 11 4 2 2 5 4" xfId="32594" xr:uid="{00000000-0005-0000-0000-000043600000}"/>
    <cellStyle name="Normal 11 4 2 2 6" xfId="7200" xr:uid="{00000000-0005-0000-0000-000044600000}"/>
    <cellStyle name="Normal 11 4 2 2 6 2" xfId="23531" xr:uid="{00000000-0005-0000-0000-000045600000}"/>
    <cellStyle name="Normal 11 4 2 2 6 2 2" xfId="49520" xr:uid="{00000000-0005-0000-0000-000046600000}"/>
    <cellStyle name="Normal 11 4 2 2 6 3" xfId="15411" xr:uid="{00000000-0005-0000-0000-000047600000}"/>
    <cellStyle name="Normal 11 4 2 2 6 3 2" xfId="41400" xr:uid="{00000000-0005-0000-0000-000048600000}"/>
    <cellStyle name="Normal 11 4 2 2 6 4" xfId="33247" xr:uid="{00000000-0005-0000-0000-000049600000}"/>
    <cellStyle name="Normal 11 4 2 2 7" xfId="7949" xr:uid="{00000000-0005-0000-0000-00004A600000}"/>
    <cellStyle name="Normal 11 4 2 2 7 2" xfId="24280" xr:uid="{00000000-0005-0000-0000-00004B600000}"/>
    <cellStyle name="Normal 11 4 2 2 7 2 2" xfId="50269" xr:uid="{00000000-0005-0000-0000-00004C600000}"/>
    <cellStyle name="Normal 11 4 2 2 7 3" xfId="16160" xr:uid="{00000000-0005-0000-0000-00004D600000}"/>
    <cellStyle name="Normal 11 4 2 2 7 3 2" xfId="42149" xr:uid="{00000000-0005-0000-0000-00004E600000}"/>
    <cellStyle name="Normal 11 4 2 2 7 4" xfId="33996" xr:uid="{00000000-0005-0000-0000-00004F600000}"/>
    <cellStyle name="Normal 11 4 2 2 8" xfId="9724" xr:uid="{00000000-0005-0000-0000-000050600000}"/>
    <cellStyle name="Normal 11 4 2 2 8 2" xfId="26005" xr:uid="{00000000-0005-0000-0000-000051600000}"/>
    <cellStyle name="Normal 11 4 2 2 8 2 2" xfId="51994" xr:uid="{00000000-0005-0000-0000-000052600000}"/>
    <cellStyle name="Normal 11 4 2 2 8 3" xfId="17885" xr:uid="{00000000-0005-0000-0000-000053600000}"/>
    <cellStyle name="Normal 11 4 2 2 8 3 2" xfId="43874" xr:uid="{00000000-0005-0000-0000-000054600000}"/>
    <cellStyle name="Normal 11 4 2 2 8 4" xfId="35722" xr:uid="{00000000-0005-0000-0000-000055600000}"/>
    <cellStyle name="Normal 11 4 2 2 9" xfId="10508" xr:uid="{00000000-0005-0000-0000-000056600000}"/>
    <cellStyle name="Normal 11 4 2 2 9 2" xfId="18631" xr:uid="{00000000-0005-0000-0000-000057600000}"/>
    <cellStyle name="Normal 11 4 2 2 9 2 2" xfId="44620" xr:uid="{00000000-0005-0000-0000-000058600000}"/>
    <cellStyle name="Normal 11 4 2 2 9 3" xfId="36497" xr:uid="{00000000-0005-0000-0000-000059600000}"/>
    <cellStyle name="Normal 11 4 2 3" xfId="795" xr:uid="{00000000-0005-0000-0000-00005A600000}"/>
    <cellStyle name="Normal 11 4 2 3 10" xfId="54931" xr:uid="{00000000-0005-0000-0000-00005B600000}"/>
    <cellStyle name="Normal 11 4 2 3 2" xfId="5530" xr:uid="{00000000-0005-0000-0000-00005C600000}"/>
    <cellStyle name="Normal 11 4 2 3 2 2" xfId="21919" xr:uid="{00000000-0005-0000-0000-00005D600000}"/>
    <cellStyle name="Normal 11 4 2 3 2 2 2" xfId="47908" xr:uid="{00000000-0005-0000-0000-00005E600000}"/>
    <cellStyle name="Normal 11 4 2 3 2 3" xfId="13799" xr:uid="{00000000-0005-0000-0000-00005F600000}"/>
    <cellStyle name="Normal 11 4 2 3 2 3 2" xfId="39788" xr:uid="{00000000-0005-0000-0000-000060600000}"/>
    <cellStyle name="Normal 11 4 2 3 2 4" xfId="31635" xr:uid="{00000000-0005-0000-0000-000061600000}"/>
    <cellStyle name="Normal 11 4 2 3 3" xfId="8362" xr:uid="{00000000-0005-0000-0000-000062600000}"/>
    <cellStyle name="Normal 11 4 2 3 3 2" xfId="24693" xr:uid="{00000000-0005-0000-0000-000063600000}"/>
    <cellStyle name="Normal 11 4 2 3 3 2 2" xfId="50682" xr:uid="{00000000-0005-0000-0000-000064600000}"/>
    <cellStyle name="Normal 11 4 2 3 3 3" xfId="16573" xr:uid="{00000000-0005-0000-0000-000065600000}"/>
    <cellStyle name="Normal 11 4 2 3 3 3 2" xfId="42562" xr:uid="{00000000-0005-0000-0000-000066600000}"/>
    <cellStyle name="Normal 11 4 2 3 3 4" xfId="34409" xr:uid="{00000000-0005-0000-0000-000067600000}"/>
    <cellStyle name="Normal 11 4 2 3 4" xfId="9425" xr:uid="{00000000-0005-0000-0000-000068600000}"/>
    <cellStyle name="Normal 11 4 2 3 4 2" xfId="25710" xr:uid="{00000000-0005-0000-0000-000069600000}"/>
    <cellStyle name="Normal 11 4 2 3 4 2 2" xfId="51699" xr:uid="{00000000-0005-0000-0000-00006A600000}"/>
    <cellStyle name="Normal 11 4 2 3 4 3" xfId="17590" xr:uid="{00000000-0005-0000-0000-00006B600000}"/>
    <cellStyle name="Normal 11 4 2 3 4 3 2" xfId="43579" xr:uid="{00000000-0005-0000-0000-00006C600000}"/>
    <cellStyle name="Normal 11 4 2 3 4 4" xfId="35427" xr:uid="{00000000-0005-0000-0000-00006D600000}"/>
    <cellStyle name="Normal 11 4 2 3 5" xfId="19798" xr:uid="{00000000-0005-0000-0000-00006E600000}"/>
    <cellStyle name="Normal 11 4 2 3 5 2" xfId="45787" xr:uid="{00000000-0005-0000-0000-00006F600000}"/>
    <cellStyle name="Normal 11 4 2 3 6" xfId="11678" xr:uid="{00000000-0005-0000-0000-000070600000}"/>
    <cellStyle name="Normal 11 4 2 3 6 2" xfId="37667" xr:uid="{00000000-0005-0000-0000-000071600000}"/>
    <cellStyle name="Normal 11 4 2 3 7" xfId="27263" xr:uid="{00000000-0005-0000-0000-000072600000}"/>
    <cellStyle name="Normal 11 4 2 3 7 2" xfId="53252" xr:uid="{00000000-0005-0000-0000-000073600000}"/>
    <cellStyle name="Normal 11 4 2 3 8" xfId="3325" xr:uid="{00000000-0005-0000-0000-000074600000}"/>
    <cellStyle name="Normal 11 4 2 3 9" xfId="29508" xr:uid="{00000000-0005-0000-0000-000075600000}"/>
    <cellStyle name="Normal 11 4 2 4" xfId="4043" xr:uid="{00000000-0005-0000-0000-000076600000}"/>
    <cellStyle name="Normal 11 4 2 4 2" xfId="20464" xr:uid="{00000000-0005-0000-0000-000077600000}"/>
    <cellStyle name="Normal 11 4 2 4 2 2" xfId="46453" xr:uid="{00000000-0005-0000-0000-000078600000}"/>
    <cellStyle name="Normal 11 4 2 4 3" xfId="12344" xr:uid="{00000000-0005-0000-0000-000079600000}"/>
    <cellStyle name="Normal 11 4 2 4 3 2" xfId="38333" xr:uid="{00000000-0005-0000-0000-00007A600000}"/>
    <cellStyle name="Normal 11 4 2 4 4" xfId="30178" xr:uid="{00000000-0005-0000-0000-00007B600000}"/>
    <cellStyle name="Normal 11 4 2 5" xfId="4704" xr:uid="{00000000-0005-0000-0000-00007C600000}"/>
    <cellStyle name="Normal 11 4 2 5 2" xfId="21110" xr:uid="{00000000-0005-0000-0000-00007D600000}"/>
    <cellStyle name="Normal 11 4 2 5 2 2" xfId="47099" xr:uid="{00000000-0005-0000-0000-00007E600000}"/>
    <cellStyle name="Normal 11 4 2 5 3" xfId="12990" xr:uid="{00000000-0005-0000-0000-00007F600000}"/>
    <cellStyle name="Normal 11 4 2 5 3 2" xfId="38979" xr:uid="{00000000-0005-0000-0000-000080600000}"/>
    <cellStyle name="Normal 11 4 2 5 4" xfId="30824" xr:uid="{00000000-0005-0000-0000-000081600000}"/>
    <cellStyle name="Normal 11 4 2 6" xfId="6240" xr:uid="{00000000-0005-0000-0000-000082600000}"/>
    <cellStyle name="Normal 11 4 2 6 2" xfId="22585" xr:uid="{00000000-0005-0000-0000-000083600000}"/>
    <cellStyle name="Normal 11 4 2 6 2 2" xfId="48574" xr:uid="{00000000-0005-0000-0000-000084600000}"/>
    <cellStyle name="Normal 11 4 2 6 3" xfId="14465" xr:uid="{00000000-0005-0000-0000-000085600000}"/>
    <cellStyle name="Normal 11 4 2 6 3 2" xfId="40454" xr:uid="{00000000-0005-0000-0000-000086600000}"/>
    <cellStyle name="Normal 11 4 2 6 4" xfId="32301" xr:uid="{00000000-0005-0000-0000-000087600000}"/>
    <cellStyle name="Normal 11 4 2 7" xfId="6907" xr:uid="{00000000-0005-0000-0000-000088600000}"/>
    <cellStyle name="Normal 11 4 2 7 2" xfId="23238" xr:uid="{00000000-0005-0000-0000-000089600000}"/>
    <cellStyle name="Normal 11 4 2 7 2 2" xfId="49227" xr:uid="{00000000-0005-0000-0000-00008A600000}"/>
    <cellStyle name="Normal 11 4 2 7 3" xfId="15118" xr:uid="{00000000-0005-0000-0000-00008B600000}"/>
    <cellStyle name="Normal 11 4 2 7 3 2" xfId="41107" xr:uid="{00000000-0005-0000-0000-00008C600000}"/>
    <cellStyle name="Normal 11 4 2 7 4" xfId="32954" xr:uid="{00000000-0005-0000-0000-00008D600000}"/>
    <cellStyle name="Normal 11 4 2 8" xfId="7553" xr:uid="{00000000-0005-0000-0000-00008E600000}"/>
    <cellStyle name="Normal 11 4 2 8 2" xfId="23884" xr:uid="{00000000-0005-0000-0000-00008F600000}"/>
    <cellStyle name="Normal 11 4 2 8 2 2" xfId="49873" xr:uid="{00000000-0005-0000-0000-000090600000}"/>
    <cellStyle name="Normal 11 4 2 8 3" xfId="15764" xr:uid="{00000000-0005-0000-0000-000091600000}"/>
    <cellStyle name="Normal 11 4 2 8 3 2" xfId="41753" xr:uid="{00000000-0005-0000-0000-000092600000}"/>
    <cellStyle name="Normal 11 4 2 8 4" xfId="33600" xr:uid="{00000000-0005-0000-0000-000093600000}"/>
    <cellStyle name="Normal 11 4 2 9" xfId="8934" xr:uid="{00000000-0005-0000-0000-000094600000}"/>
    <cellStyle name="Normal 11 4 2 9 2" xfId="25265" xr:uid="{00000000-0005-0000-0000-000095600000}"/>
    <cellStyle name="Normal 11 4 2 9 2 2" xfId="51254" xr:uid="{00000000-0005-0000-0000-000096600000}"/>
    <cellStyle name="Normal 11 4 2 9 3" xfId="17145" xr:uid="{00000000-0005-0000-0000-000097600000}"/>
    <cellStyle name="Normal 11 4 2 9 3 2" xfId="43134" xr:uid="{00000000-0005-0000-0000-000098600000}"/>
    <cellStyle name="Normal 11 4 2 9 4" xfId="34981" xr:uid="{00000000-0005-0000-0000-000099600000}"/>
    <cellStyle name="Normal 11 4 3" xfId="966" xr:uid="{00000000-0005-0000-0000-00009A600000}"/>
    <cellStyle name="Normal 11 4 3 10" xfId="28131" xr:uid="{00000000-0005-0000-0000-00009B600000}"/>
    <cellStyle name="Normal 11 4 3 11" xfId="55097" xr:uid="{00000000-0005-0000-0000-00009C600000}"/>
    <cellStyle name="Normal 11 4 3 2" xfId="3478" xr:uid="{00000000-0005-0000-0000-00009D600000}"/>
    <cellStyle name="Normal 11 4 3 2 2" xfId="5682" xr:uid="{00000000-0005-0000-0000-00009E600000}"/>
    <cellStyle name="Normal 11 4 3 2 2 2" xfId="22071" xr:uid="{00000000-0005-0000-0000-00009F600000}"/>
    <cellStyle name="Normal 11 4 3 2 2 2 2" xfId="48060" xr:uid="{00000000-0005-0000-0000-0000A0600000}"/>
    <cellStyle name="Normal 11 4 3 2 2 3" xfId="13951" xr:uid="{00000000-0005-0000-0000-0000A1600000}"/>
    <cellStyle name="Normal 11 4 3 2 2 3 2" xfId="39940" xr:uid="{00000000-0005-0000-0000-0000A2600000}"/>
    <cellStyle name="Normal 11 4 3 2 2 4" xfId="31787" xr:uid="{00000000-0005-0000-0000-0000A3600000}"/>
    <cellStyle name="Normal 11 4 3 2 3" xfId="8514" xr:uid="{00000000-0005-0000-0000-0000A4600000}"/>
    <cellStyle name="Normal 11 4 3 2 3 2" xfId="24845" xr:uid="{00000000-0005-0000-0000-0000A5600000}"/>
    <cellStyle name="Normal 11 4 3 2 3 2 2" xfId="50834" xr:uid="{00000000-0005-0000-0000-0000A6600000}"/>
    <cellStyle name="Normal 11 4 3 2 3 3" xfId="16725" xr:uid="{00000000-0005-0000-0000-0000A7600000}"/>
    <cellStyle name="Normal 11 4 3 2 3 3 2" xfId="42714" xr:uid="{00000000-0005-0000-0000-0000A8600000}"/>
    <cellStyle name="Normal 11 4 3 2 3 4" xfId="34561" xr:uid="{00000000-0005-0000-0000-0000A9600000}"/>
    <cellStyle name="Normal 11 4 3 2 4" xfId="19950" xr:uid="{00000000-0005-0000-0000-0000AA600000}"/>
    <cellStyle name="Normal 11 4 3 2 4 2" xfId="45939" xr:uid="{00000000-0005-0000-0000-0000AB600000}"/>
    <cellStyle name="Normal 11 4 3 2 5" xfId="11830" xr:uid="{00000000-0005-0000-0000-0000AC600000}"/>
    <cellStyle name="Normal 11 4 3 2 5 2" xfId="37819" xr:uid="{00000000-0005-0000-0000-0000AD600000}"/>
    <cellStyle name="Normal 11 4 3 2 6" xfId="27415" xr:uid="{00000000-0005-0000-0000-0000AE600000}"/>
    <cellStyle name="Normal 11 4 3 2 6 2" xfId="53404" xr:uid="{00000000-0005-0000-0000-0000AF600000}"/>
    <cellStyle name="Normal 11 4 3 2 7" xfId="29661" xr:uid="{00000000-0005-0000-0000-0000B0600000}"/>
    <cellStyle name="Normal 11 4 3 3" xfId="4214" xr:uid="{00000000-0005-0000-0000-0000B1600000}"/>
    <cellStyle name="Normal 11 4 3 3 2" xfId="20630" xr:uid="{00000000-0005-0000-0000-0000B2600000}"/>
    <cellStyle name="Normal 11 4 3 3 2 2" xfId="46619" xr:uid="{00000000-0005-0000-0000-0000B3600000}"/>
    <cellStyle name="Normal 11 4 3 3 3" xfId="12510" xr:uid="{00000000-0005-0000-0000-0000B4600000}"/>
    <cellStyle name="Normal 11 4 3 3 3 2" xfId="38499" xr:uid="{00000000-0005-0000-0000-0000B5600000}"/>
    <cellStyle name="Normal 11 4 3 3 4" xfId="30344" xr:uid="{00000000-0005-0000-0000-0000B6600000}"/>
    <cellStyle name="Normal 11 4 3 4" xfId="6410" xr:uid="{00000000-0005-0000-0000-0000B7600000}"/>
    <cellStyle name="Normal 11 4 3 4 2" xfId="22751" xr:uid="{00000000-0005-0000-0000-0000B8600000}"/>
    <cellStyle name="Normal 11 4 3 4 2 2" xfId="48740" xr:uid="{00000000-0005-0000-0000-0000B9600000}"/>
    <cellStyle name="Normal 11 4 3 4 3" xfId="14631" xr:uid="{00000000-0005-0000-0000-0000BA600000}"/>
    <cellStyle name="Normal 11 4 3 4 3 2" xfId="40620" xr:uid="{00000000-0005-0000-0000-0000BB600000}"/>
    <cellStyle name="Normal 11 4 3 4 4" xfId="32467" xr:uid="{00000000-0005-0000-0000-0000BC600000}"/>
    <cellStyle name="Normal 11 4 3 5" xfId="7073" xr:uid="{00000000-0005-0000-0000-0000BD600000}"/>
    <cellStyle name="Normal 11 4 3 5 2" xfId="23404" xr:uid="{00000000-0005-0000-0000-0000BE600000}"/>
    <cellStyle name="Normal 11 4 3 5 2 2" xfId="49393" xr:uid="{00000000-0005-0000-0000-0000BF600000}"/>
    <cellStyle name="Normal 11 4 3 5 3" xfId="15284" xr:uid="{00000000-0005-0000-0000-0000C0600000}"/>
    <cellStyle name="Normal 11 4 3 5 3 2" xfId="41273" xr:uid="{00000000-0005-0000-0000-0000C1600000}"/>
    <cellStyle name="Normal 11 4 3 5 4" xfId="33120" xr:uid="{00000000-0005-0000-0000-0000C2600000}"/>
    <cellStyle name="Normal 11 4 3 6" xfId="9594" xr:uid="{00000000-0005-0000-0000-0000C3600000}"/>
    <cellStyle name="Normal 11 4 3 6 2" xfId="25877" xr:uid="{00000000-0005-0000-0000-0000C4600000}"/>
    <cellStyle name="Normal 11 4 3 6 2 2" xfId="51866" xr:uid="{00000000-0005-0000-0000-0000C5600000}"/>
    <cellStyle name="Normal 11 4 3 6 3" xfId="17757" xr:uid="{00000000-0005-0000-0000-0000C6600000}"/>
    <cellStyle name="Normal 11 4 3 6 3 2" xfId="43746" xr:uid="{00000000-0005-0000-0000-0000C7600000}"/>
    <cellStyle name="Normal 11 4 3 6 4" xfId="35594" xr:uid="{00000000-0005-0000-0000-0000C8600000}"/>
    <cellStyle name="Normal 11 4 3 7" xfId="10381" xr:uid="{00000000-0005-0000-0000-0000C9600000}"/>
    <cellStyle name="Normal 11 4 3 7 2" xfId="18504" xr:uid="{00000000-0005-0000-0000-0000CA600000}"/>
    <cellStyle name="Normal 11 4 3 7 2 2" xfId="44493" xr:uid="{00000000-0005-0000-0000-0000CB600000}"/>
    <cellStyle name="Normal 11 4 3 7 3" xfId="36370" xr:uid="{00000000-0005-0000-0000-0000CC600000}"/>
    <cellStyle name="Normal 11 4 3 8" xfId="2620" xr:uid="{00000000-0005-0000-0000-0000CD600000}"/>
    <cellStyle name="Normal 11 4 3 9" xfId="1637" xr:uid="{00000000-0005-0000-0000-0000CE600000}"/>
    <cellStyle name="Normal 11 4 3 9 2" xfId="54090" xr:uid="{00000000-0005-0000-0000-0000CF600000}"/>
    <cellStyle name="Normal 11 4 4" xfId="621" xr:uid="{00000000-0005-0000-0000-0000D0600000}"/>
    <cellStyle name="Normal 11 4 4 10" xfId="54788" xr:uid="{00000000-0005-0000-0000-0000D1600000}"/>
    <cellStyle name="Normal 11 4 4 2" xfId="5108" xr:uid="{00000000-0005-0000-0000-0000D2600000}"/>
    <cellStyle name="Normal 11 4 4 2 2" xfId="21505" xr:uid="{00000000-0005-0000-0000-0000D3600000}"/>
    <cellStyle name="Normal 11 4 4 2 2 2" xfId="47494" xr:uid="{00000000-0005-0000-0000-0000D4600000}"/>
    <cellStyle name="Normal 11 4 4 2 3" xfId="13385" xr:uid="{00000000-0005-0000-0000-0000D5600000}"/>
    <cellStyle name="Normal 11 4 4 2 3 2" xfId="39374" xr:uid="{00000000-0005-0000-0000-0000D6600000}"/>
    <cellStyle name="Normal 11 4 4 2 4" xfId="31221" xr:uid="{00000000-0005-0000-0000-0000D7600000}"/>
    <cellStyle name="Normal 11 4 4 3" xfId="7948" xr:uid="{00000000-0005-0000-0000-0000D8600000}"/>
    <cellStyle name="Normal 11 4 4 3 2" xfId="24279" xr:uid="{00000000-0005-0000-0000-0000D9600000}"/>
    <cellStyle name="Normal 11 4 4 3 2 2" xfId="50268" xr:uid="{00000000-0005-0000-0000-0000DA600000}"/>
    <cellStyle name="Normal 11 4 4 3 3" xfId="16159" xr:uid="{00000000-0005-0000-0000-0000DB600000}"/>
    <cellStyle name="Normal 11 4 4 3 3 2" xfId="42148" xr:uid="{00000000-0005-0000-0000-0000DC600000}"/>
    <cellStyle name="Normal 11 4 4 3 4" xfId="33995" xr:uid="{00000000-0005-0000-0000-0000DD600000}"/>
    <cellStyle name="Normal 11 4 4 4" xfId="9275" xr:uid="{00000000-0005-0000-0000-0000DE600000}"/>
    <cellStyle name="Normal 11 4 4 4 2" xfId="25566" xr:uid="{00000000-0005-0000-0000-0000DF600000}"/>
    <cellStyle name="Normal 11 4 4 4 2 2" xfId="51555" xr:uid="{00000000-0005-0000-0000-0000E0600000}"/>
    <cellStyle name="Normal 11 4 4 4 3" xfId="17446" xr:uid="{00000000-0005-0000-0000-0000E1600000}"/>
    <cellStyle name="Normal 11 4 4 4 3 2" xfId="43435" xr:uid="{00000000-0005-0000-0000-0000E2600000}"/>
    <cellStyle name="Normal 11 4 4 4 4" xfId="35283" xr:uid="{00000000-0005-0000-0000-0000E3600000}"/>
    <cellStyle name="Normal 11 4 4 5" xfId="19384" xr:uid="{00000000-0005-0000-0000-0000E4600000}"/>
    <cellStyle name="Normal 11 4 4 5 2" xfId="45373" xr:uid="{00000000-0005-0000-0000-0000E5600000}"/>
    <cellStyle name="Normal 11 4 4 6" xfId="11264" xr:uid="{00000000-0005-0000-0000-0000E6600000}"/>
    <cellStyle name="Normal 11 4 4 6 2" xfId="37253" xr:uid="{00000000-0005-0000-0000-0000E7600000}"/>
    <cellStyle name="Normal 11 4 4 7" xfId="26849" xr:uid="{00000000-0005-0000-0000-0000E8600000}"/>
    <cellStyle name="Normal 11 4 4 7 2" xfId="52838" xr:uid="{00000000-0005-0000-0000-0000E9600000}"/>
    <cellStyle name="Normal 11 4 4 8" xfId="2900" xr:uid="{00000000-0005-0000-0000-0000EA600000}"/>
    <cellStyle name="Normal 11 4 4 9" xfId="29091" xr:uid="{00000000-0005-0000-0000-0000EB600000}"/>
    <cellStyle name="Normal 11 4 5" xfId="3181" xr:uid="{00000000-0005-0000-0000-0000EC600000}"/>
    <cellStyle name="Normal 11 4 5 2" xfId="5387" xr:uid="{00000000-0005-0000-0000-0000ED600000}"/>
    <cellStyle name="Normal 11 4 5 2 2" xfId="21776" xr:uid="{00000000-0005-0000-0000-0000EE600000}"/>
    <cellStyle name="Normal 11 4 5 2 2 2" xfId="47765" xr:uid="{00000000-0005-0000-0000-0000EF600000}"/>
    <cellStyle name="Normal 11 4 5 2 3" xfId="13656" xr:uid="{00000000-0005-0000-0000-0000F0600000}"/>
    <cellStyle name="Normal 11 4 5 2 3 2" xfId="39645" xr:uid="{00000000-0005-0000-0000-0000F1600000}"/>
    <cellStyle name="Normal 11 4 5 2 4" xfId="31492" xr:uid="{00000000-0005-0000-0000-0000F2600000}"/>
    <cellStyle name="Normal 11 4 5 3" xfId="8219" xr:uid="{00000000-0005-0000-0000-0000F3600000}"/>
    <cellStyle name="Normal 11 4 5 3 2" xfId="24550" xr:uid="{00000000-0005-0000-0000-0000F4600000}"/>
    <cellStyle name="Normal 11 4 5 3 2 2" xfId="50539" xr:uid="{00000000-0005-0000-0000-0000F5600000}"/>
    <cellStyle name="Normal 11 4 5 3 3" xfId="16430" xr:uid="{00000000-0005-0000-0000-0000F6600000}"/>
    <cellStyle name="Normal 11 4 5 3 3 2" xfId="42419" xr:uid="{00000000-0005-0000-0000-0000F7600000}"/>
    <cellStyle name="Normal 11 4 5 3 4" xfId="34266" xr:uid="{00000000-0005-0000-0000-0000F8600000}"/>
    <cellStyle name="Normal 11 4 5 4" xfId="19655" xr:uid="{00000000-0005-0000-0000-0000F9600000}"/>
    <cellStyle name="Normal 11 4 5 4 2" xfId="45644" xr:uid="{00000000-0005-0000-0000-0000FA600000}"/>
    <cellStyle name="Normal 11 4 5 5" xfId="11535" xr:uid="{00000000-0005-0000-0000-0000FB600000}"/>
    <cellStyle name="Normal 11 4 5 5 2" xfId="37524" xr:uid="{00000000-0005-0000-0000-0000FC600000}"/>
    <cellStyle name="Normal 11 4 5 6" xfId="27120" xr:uid="{00000000-0005-0000-0000-0000FD600000}"/>
    <cellStyle name="Normal 11 4 5 6 2" xfId="53109" xr:uid="{00000000-0005-0000-0000-0000FE600000}"/>
    <cellStyle name="Normal 11 4 5 7" xfId="29365" xr:uid="{00000000-0005-0000-0000-0000FF600000}"/>
    <cellStyle name="Normal 11 4 6" xfId="3870" xr:uid="{00000000-0005-0000-0000-000000610000}"/>
    <cellStyle name="Normal 11 4 6 2" xfId="20321" xr:uid="{00000000-0005-0000-0000-000001610000}"/>
    <cellStyle name="Normal 11 4 6 2 2" xfId="46310" xr:uid="{00000000-0005-0000-0000-000002610000}"/>
    <cellStyle name="Normal 11 4 6 3" xfId="12201" xr:uid="{00000000-0005-0000-0000-000003610000}"/>
    <cellStyle name="Normal 11 4 6 3 2" xfId="38190" xr:uid="{00000000-0005-0000-0000-000004610000}"/>
    <cellStyle name="Normal 11 4 6 4" xfId="30035" xr:uid="{00000000-0005-0000-0000-000005610000}"/>
    <cellStyle name="Normal 11 4 7" xfId="4561" xr:uid="{00000000-0005-0000-0000-000006610000}"/>
    <cellStyle name="Normal 11 4 7 2" xfId="20967" xr:uid="{00000000-0005-0000-0000-000007610000}"/>
    <cellStyle name="Normal 11 4 7 2 2" xfId="46956" xr:uid="{00000000-0005-0000-0000-000008610000}"/>
    <cellStyle name="Normal 11 4 7 3" xfId="12847" xr:uid="{00000000-0005-0000-0000-000009610000}"/>
    <cellStyle name="Normal 11 4 7 3 2" xfId="38836" xr:uid="{00000000-0005-0000-0000-00000A610000}"/>
    <cellStyle name="Normal 11 4 7 4" xfId="30681" xr:uid="{00000000-0005-0000-0000-00000B610000}"/>
    <cellStyle name="Normal 11 4 8" xfId="6068" xr:uid="{00000000-0005-0000-0000-00000C610000}"/>
    <cellStyle name="Normal 11 4 8 2" xfId="22442" xr:uid="{00000000-0005-0000-0000-00000D610000}"/>
    <cellStyle name="Normal 11 4 8 2 2" xfId="48431" xr:uid="{00000000-0005-0000-0000-00000E610000}"/>
    <cellStyle name="Normal 11 4 8 3" xfId="14322" xr:uid="{00000000-0005-0000-0000-00000F610000}"/>
    <cellStyle name="Normal 11 4 8 3 2" xfId="40311" xr:uid="{00000000-0005-0000-0000-000010610000}"/>
    <cellStyle name="Normal 11 4 8 4" xfId="32158" xr:uid="{00000000-0005-0000-0000-000011610000}"/>
    <cellStyle name="Normal 11 4 9" xfId="6764" xr:uid="{00000000-0005-0000-0000-000012610000}"/>
    <cellStyle name="Normal 11 4 9 2" xfId="23095" xr:uid="{00000000-0005-0000-0000-000013610000}"/>
    <cellStyle name="Normal 11 4 9 2 2" xfId="49084" xr:uid="{00000000-0005-0000-0000-000014610000}"/>
    <cellStyle name="Normal 11 4 9 3" xfId="14975" xr:uid="{00000000-0005-0000-0000-000015610000}"/>
    <cellStyle name="Normal 11 4 9 3 2" xfId="40964" xr:uid="{00000000-0005-0000-0000-000016610000}"/>
    <cellStyle name="Normal 11 4 9 4" xfId="32811" xr:uid="{00000000-0005-0000-0000-000017610000}"/>
    <cellStyle name="Normal 11 5" xfId="231" xr:uid="{00000000-0005-0000-0000-000018610000}"/>
    <cellStyle name="Normal 11 5 10" xfId="7458" xr:uid="{00000000-0005-0000-0000-000019610000}"/>
    <cellStyle name="Normal 11 5 10 2" xfId="23789" xr:uid="{00000000-0005-0000-0000-00001A610000}"/>
    <cellStyle name="Normal 11 5 10 2 2" xfId="49778" xr:uid="{00000000-0005-0000-0000-00001B610000}"/>
    <cellStyle name="Normal 11 5 10 3" xfId="15669" xr:uid="{00000000-0005-0000-0000-00001C610000}"/>
    <cellStyle name="Normal 11 5 10 3 2" xfId="41658" xr:uid="{00000000-0005-0000-0000-00001D610000}"/>
    <cellStyle name="Normal 11 5 10 4" xfId="33505" xr:uid="{00000000-0005-0000-0000-00001E610000}"/>
    <cellStyle name="Normal 11 5 11" xfId="8935" xr:uid="{00000000-0005-0000-0000-00001F610000}"/>
    <cellStyle name="Normal 11 5 11 2" xfId="25266" xr:uid="{00000000-0005-0000-0000-000020610000}"/>
    <cellStyle name="Normal 11 5 11 2 2" xfId="51255" xr:uid="{00000000-0005-0000-0000-000021610000}"/>
    <cellStyle name="Normal 11 5 11 3" xfId="17146" xr:uid="{00000000-0005-0000-0000-000022610000}"/>
    <cellStyle name="Normal 11 5 11 3 2" xfId="43135" xr:uid="{00000000-0005-0000-0000-000023610000}"/>
    <cellStyle name="Normal 11 5 11 4" xfId="34982" xr:uid="{00000000-0005-0000-0000-000024610000}"/>
    <cellStyle name="Normal 11 5 12" xfId="10120" xr:uid="{00000000-0005-0000-0000-000025610000}"/>
    <cellStyle name="Normal 11 5 12 2" xfId="18243" xr:uid="{00000000-0005-0000-0000-000026610000}"/>
    <cellStyle name="Normal 11 5 12 2 2" xfId="44232" xr:uid="{00000000-0005-0000-0000-000027610000}"/>
    <cellStyle name="Normal 11 5 12 3" xfId="36109" xr:uid="{00000000-0005-0000-0000-000028610000}"/>
    <cellStyle name="Normal 11 5 13" xfId="2030" xr:uid="{00000000-0005-0000-0000-000029610000}"/>
    <cellStyle name="Normal 11 5 13 2" xfId="18894" xr:uid="{00000000-0005-0000-0000-00002A610000}"/>
    <cellStyle name="Normal 11 5 13 2 2" xfId="44883" xr:uid="{00000000-0005-0000-0000-00002B610000}"/>
    <cellStyle name="Normal 11 5 13 3" xfId="28524" xr:uid="{00000000-0005-0000-0000-00002C610000}"/>
    <cellStyle name="Normal 11 5 14" xfId="10774" xr:uid="{00000000-0005-0000-0000-00002D610000}"/>
    <cellStyle name="Normal 11 5 14 2" xfId="36763" xr:uid="{00000000-0005-0000-0000-00002E610000}"/>
    <cellStyle name="Normal 11 5 15" xfId="26358" xr:uid="{00000000-0005-0000-0000-00002F610000}"/>
    <cellStyle name="Normal 11 5 15 2" xfId="52347" xr:uid="{00000000-0005-0000-0000-000030610000}"/>
    <cellStyle name="Normal 11 5 16" xfId="1376" xr:uid="{00000000-0005-0000-0000-000031610000}"/>
    <cellStyle name="Normal 11 5 16 2" xfId="53829" xr:uid="{00000000-0005-0000-0000-000032610000}"/>
    <cellStyle name="Normal 11 5 17" xfId="27859" xr:uid="{00000000-0005-0000-0000-000033610000}"/>
    <cellStyle name="Normal 11 5 18" xfId="54491" xr:uid="{00000000-0005-0000-0000-000034610000}"/>
    <cellStyle name="Normal 11 5 2" xfId="232" xr:uid="{00000000-0005-0000-0000-000035610000}"/>
    <cellStyle name="Normal 11 5 2 10" xfId="10263" xr:uid="{00000000-0005-0000-0000-000036610000}"/>
    <cellStyle name="Normal 11 5 2 10 2" xfId="18386" xr:uid="{00000000-0005-0000-0000-000037610000}"/>
    <cellStyle name="Normal 11 5 2 10 2 2" xfId="44375" xr:uid="{00000000-0005-0000-0000-000038610000}"/>
    <cellStyle name="Normal 11 5 2 10 3" xfId="36252" xr:uid="{00000000-0005-0000-0000-000039610000}"/>
    <cellStyle name="Normal 11 5 2 11" xfId="2173" xr:uid="{00000000-0005-0000-0000-00003A610000}"/>
    <cellStyle name="Normal 11 5 2 11 2" xfId="19037" xr:uid="{00000000-0005-0000-0000-00003B610000}"/>
    <cellStyle name="Normal 11 5 2 11 2 2" xfId="45026" xr:uid="{00000000-0005-0000-0000-00003C610000}"/>
    <cellStyle name="Normal 11 5 2 11 3" xfId="28667" xr:uid="{00000000-0005-0000-0000-00003D610000}"/>
    <cellStyle name="Normal 11 5 2 12" xfId="10917" xr:uid="{00000000-0005-0000-0000-00003E610000}"/>
    <cellStyle name="Normal 11 5 2 12 2" xfId="36906" xr:uid="{00000000-0005-0000-0000-00003F610000}"/>
    <cellStyle name="Normal 11 5 2 13" xfId="26501" xr:uid="{00000000-0005-0000-0000-000040610000}"/>
    <cellStyle name="Normal 11 5 2 13 2" xfId="52490" xr:uid="{00000000-0005-0000-0000-000041610000}"/>
    <cellStyle name="Normal 11 5 2 14" xfId="1519" xr:uid="{00000000-0005-0000-0000-000042610000}"/>
    <cellStyle name="Normal 11 5 2 14 2" xfId="53972" xr:uid="{00000000-0005-0000-0000-000043610000}"/>
    <cellStyle name="Normal 11 5 2 15" xfId="28010" xr:uid="{00000000-0005-0000-0000-000044610000}"/>
    <cellStyle name="Normal 11 5 2 16" xfId="54492" xr:uid="{00000000-0005-0000-0000-000045610000}"/>
    <cellStyle name="Normal 11 5 2 2" xfId="1148" xr:uid="{00000000-0005-0000-0000-000046610000}"/>
    <cellStyle name="Normal 11 5 2 2 10" xfId="2903" xr:uid="{00000000-0005-0000-0000-000047610000}"/>
    <cellStyle name="Normal 11 5 2 2 10 2" xfId="19387" xr:uid="{00000000-0005-0000-0000-000048610000}"/>
    <cellStyle name="Normal 11 5 2 2 10 2 2" xfId="45376" xr:uid="{00000000-0005-0000-0000-000049610000}"/>
    <cellStyle name="Normal 11 5 2 2 10 3" xfId="29094" xr:uid="{00000000-0005-0000-0000-00004A610000}"/>
    <cellStyle name="Normal 11 5 2 2 11" xfId="11267" xr:uid="{00000000-0005-0000-0000-00004B610000}"/>
    <cellStyle name="Normal 11 5 2 2 11 2" xfId="37256" xr:uid="{00000000-0005-0000-0000-00004C610000}"/>
    <cellStyle name="Normal 11 5 2 2 12" xfId="26852" xr:uid="{00000000-0005-0000-0000-00004D610000}"/>
    <cellStyle name="Normal 11 5 2 2 12 2" xfId="52841" xr:uid="{00000000-0005-0000-0000-00004E610000}"/>
    <cellStyle name="Normal 11 5 2 2 13" xfId="1812" xr:uid="{00000000-0005-0000-0000-00004F610000}"/>
    <cellStyle name="Normal 11 5 2 2 13 2" xfId="54265" xr:uid="{00000000-0005-0000-0000-000050610000}"/>
    <cellStyle name="Normal 11 5 2 2 14" xfId="28306" xr:uid="{00000000-0005-0000-0000-000051610000}"/>
    <cellStyle name="Normal 11 5 2 2 15" xfId="55272" xr:uid="{00000000-0005-0000-0000-000052610000}"/>
    <cellStyle name="Normal 11 5 2 2 2" xfId="3671" xr:uid="{00000000-0005-0000-0000-000053610000}"/>
    <cellStyle name="Normal 11 5 2 2 2 2" xfId="5875" xr:uid="{00000000-0005-0000-0000-000054610000}"/>
    <cellStyle name="Normal 11 5 2 2 2 2 2" xfId="22264" xr:uid="{00000000-0005-0000-0000-000055610000}"/>
    <cellStyle name="Normal 11 5 2 2 2 2 2 2" xfId="48253" xr:uid="{00000000-0005-0000-0000-000056610000}"/>
    <cellStyle name="Normal 11 5 2 2 2 2 3" xfId="14144" xr:uid="{00000000-0005-0000-0000-000057610000}"/>
    <cellStyle name="Normal 11 5 2 2 2 2 3 2" xfId="40133" xr:uid="{00000000-0005-0000-0000-000058610000}"/>
    <cellStyle name="Normal 11 5 2 2 2 2 4" xfId="31980" xr:uid="{00000000-0005-0000-0000-000059610000}"/>
    <cellStyle name="Normal 11 5 2 2 2 3" xfId="8707" xr:uid="{00000000-0005-0000-0000-00005A610000}"/>
    <cellStyle name="Normal 11 5 2 2 2 3 2" xfId="25038" xr:uid="{00000000-0005-0000-0000-00005B610000}"/>
    <cellStyle name="Normal 11 5 2 2 2 3 2 2" xfId="51027" xr:uid="{00000000-0005-0000-0000-00005C610000}"/>
    <cellStyle name="Normal 11 5 2 2 2 3 3" xfId="16918" xr:uid="{00000000-0005-0000-0000-00005D610000}"/>
    <cellStyle name="Normal 11 5 2 2 2 3 3 2" xfId="42907" xr:uid="{00000000-0005-0000-0000-00005E610000}"/>
    <cellStyle name="Normal 11 5 2 2 2 3 4" xfId="34754" xr:uid="{00000000-0005-0000-0000-00005F610000}"/>
    <cellStyle name="Normal 11 5 2 2 2 4" xfId="20143" xr:uid="{00000000-0005-0000-0000-000060610000}"/>
    <cellStyle name="Normal 11 5 2 2 2 4 2" xfId="46132" xr:uid="{00000000-0005-0000-0000-000061610000}"/>
    <cellStyle name="Normal 11 5 2 2 2 5" xfId="12023" xr:uid="{00000000-0005-0000-0000-000062610000}"/>
    <cellStyle name="Normal 11 5 2 2 2 5 2" xfId="38012" xr:uid="{00000000-0005-0000-0000-000063610000}"/>
    <cellStyle name="Normal 11 5 2 2 2 6" xfId="27608" xr:uid="{00000000-0005-0000-0000-000064610000}"/>
    <cellStyle name="Normal 11 5 2 2 2 6 2" xfId="53597" xr:uid="{00000000-0005-0000-0000-000065610000}"/>
    <cellStyle name="Normal 11 5 2 2 2 7" xfId="29854" xr:uid="{00000000-0005-0000-0000-000066610000}"/>
    <cellStyle name="Normal 11 5 2 2 3" xfId="4396" xr:uid="{00000000-0005-0000-0000-000067610000}"/>
    <cellStyle name="Normal 11 5 2 2 3 2" xfId="20805" xr:uid="{00000000-0005-0000-0000-000068610000}"/>
    <cellStyle name="Normal 11 5 2 2 3 2 2" xfId="46794" xr:uid="{00000000-0005-0000-0000-000069610000}"/>
    <cellStyle name="Normal 11 5 2 2 3 3" xfId="12685" xr:uid="{00000000-0005-0000-0000-00006A610000}"/>
    <cellStyle name="Normal 11 5 2 2 3 3 2" xfId="38674" xr:uid="{00000000-0005-0000-0000-00006B610000}"/>
    <cellStyle name="Normal 11 5 2 2 3 4" xfId="30519" xr:uid="{00000000-0005-0000-0000-00006C610000}"/>
    <cellStyle name="Normal 11 5 2 2 4" xfId="5111" xr:uid="{00000000-0005-0000-0000-00006D610000}"/>
    <cellStyle name="Normal 11 5 2 2 4 2" xfId="21508" xr:uid="{00000000-0005-0000-0000-00006E610000}"/>
    <cellStyle name="Normal 11 5 2 2 4 2 2" xfId="47497" xr:uid="{00000000-0005-0000-0000-00006F610000}"/>
    <cellStyle name="Normal 11 5 2 2 4 3" xfId="13388" xr:uid="{00000000-0005-0000-0000-000070610000}"/>
    <cellStyle name="Normal 11 5 2 2 4 3 2" xfId="39377" xr:uid="{00000000-0005-0000-0000-000071610000}"/>
    <cellStyle name="Normal 11 5 2 2 4 4" xfId="31224" xr:uid="{00000000-0005-0000-0000-000072610000}"/>
    <cellStyle name="Normal 11 5 2 2 5" xfId="6592" xr:uid="{00000000-0005-0000-0000-000073610000}"/>
    <cellStyle name="Normal 11 5 2 2 5 2" xfId="22926" xr:uid="{00000000-0005-0000-0000-000074610000}"/>
    <cellStyle name="Normal 11 5 2 2 5 2 2" xfId="48915" xr:uid="{00000000-0005-0000-0000-000075610000}"/>
    <cellStyle name="Normal 11 5 2 2 5 3" xfId="14806" xr:uid="{00000000-0005-0000-0000-000076610000}"/>
    <cellStyle name="Normal 11 5 2 2 5 3 2" xfId="40795" xr:uid="{00000000-0005-0000-0000-000077610000}"/>
    <cellStyle name="Normal 11 5 2 2 5 4" xfId="32642" xr:uid="{00000000-0005-0000-0000-000078610000}"/>
    <cellStyle name="Normal 11 5 2 2 6" xfId="7248" xr:uid="{00000000-0005-0000-0000-000079610000}"/>
    <cellStyle name="Normal 11 5 2 2 6 2" xfId="23579" xr:uid="{00000000-0005-0000-0000-00007A610000}"/>
    <cellStyle name="Normal 11 5 2 2 6 2 2" xfId="49568" xr:uid="{00000000-0005-0000-0000-00007B610000}"/>
    <cellStyle name="Normal 11 5 2 2 6 3" xfId="15459" xr:uid="{00000000-0005-0000-0000-00007C610000}"/>
    <cellStyle name="Normal 11 5 2 2 6 3 2" xfId="41448" xr:uid="{00000000-0005-0000-0000-00007D610000}"/>
    <cellStyle name="Normal 11 5 2 2 6 4" xfId="33295" xr:uid="{00000000-0005-0000-0000-00007E610000}"/>
    <cellStyle name="Normal 11 5 2 2 7" xfId="7951" xr:uid="{00000000-0005-0000-0000-00007F610000}"/>
    <cellStyle name="Normal 11 5 2 2 7 2" xfId="24282" xr:uid="{00000000-0005-0000-0000-000080610000}"/>
    <cellStyle name="Normal 11 5 2 2 7 2 2" xfId="50271" xr:uid="{00000000-0005-0000-0000-000081610000}"/>
    <cellStyle name="Normal 11 5 2 2 7 3" xfId="16162" xr:uid="{00000000-0005-0000-0000-000082610000}"/>
    <cellStyle name="Normal 11 5 2 2 7 3 2" xfId="42151" xr:uid="{00000000-0005-0000-0000-000083610000}"/>
    <cellStyle name="Normal 11 5 2 2 7 4" xfId="33998" xr:uid="{00000000-0005-0000-0000-000084610000}"/>
    <cellStyle name="Normal 11 5 2 2 8" xfId="9772" xr:uid="{00000000-0005-0000-0000-000085610000}"/>
    <cellStyle name="Normal 11 5 2 2 8 2" xfId="26053" xr:uid="{00000000-0005-0000-0000-000086610000}"/>
    <cellStyle name="Normal 11 5 2 2 8 2 2" xfId="52042" xr:uid="{00000000-0005-0000-0000-000087610000}"/>
    <cellStyle name="Normal 11 5 2 2 8 3" xfId="17933" xr:uid="{00000000-0005-0000-0000-000088610000}"/>
    <cellStyle name="Normal 11 5 2 2 8 3 2" xfId="43922" xr:uid="{00000000-0005-0000-0000-000089610000}"/>
    <cellStyle name="Normal 11 5 2 2 8 4" xfId="35770" xr:uid="{00000000-0005-0000-0000-00008A610000}"/>
    <cellStyle name="Normal 11 5 2 2 9" xfId="10556" xr:uid="{00000000-0005-0000-0000-00008B610000}"/>
    <cellStyle name="Normal 11 5 2 2 9 2" xfId="18679" xr:uid="{00000000-0005-0000-0000-00008C610000}"/>
    <cellStyle name="Normal 11 5 2 2 9 2 2" xfId="44668" xr:uid="{00000000-0005-0000-0000-00008D610000}"/>
    <cellStyle name="Normal 11 5 2 2 9 3" xfId="36545" xr:uid="{00000000-0005-0000-0000-00008E610000}"/>
    <cellStyle name="Normal 11 5 2 3" xfId="843" xr:uid="{00000000-0005-0000-0000-00008F610000}"/>
    <cellStyle name="Normal 11 5 2 3 10" xfId="54979" xr:uid="{00000000-0005-0000-0000-000090610000}"/>
    <cellStyle name="Normal 11 5 2 3 2" xfId="5578" xr:uid="{00000000-0005-0000-0000-000091610000}"/>
    <cellStyle name="Normal 11 5 2 3 2 2" xfId="21967" xr:uid="{00000000-0005-0000-0000-000092610000}"/>
    <cellStyle name="Normal 11 5 2 3 2 2 2" xfId="47956" xr:uid="{00000000-0005-0000-0000-000093610000}"/>
    <cellStyle name="Normal 11 5 2 3 2 3" xfId="13847" xr:uid="{00000000-0005-0000-0000-000094610000}"/>
    <cellStyle name="Normal 11 5 2 3 2 3 2" xfId="39836" xr:uid="{00000000-0005-0000-0000-000095610000}"/>
    <cellStyle name="Normal 11 5 2 3 2 4" xfId="31683" xr:uid="{00000000-0005-0000-0000-000096610000}"/>
    <cellStyle name="Normal 11 5 2 3 3" xfId="8410" xr:uid="{00000000-0005-0000-0000-000097610000}"/>
    <cellStyle name="Normal 11 5 2 3 3 2" xfId="24741" xr:uid="{00000000-0005-0000-0000-000098610000}"/>
    <cellStyle name="Normal 11 5 2 3 3 2 2" xfId="50730" xr:uid="{00000000-0005-0000-0000-000099610000}"/>
    <cellStyle name="Normal 11 5 2 3 3 3" xfId="16621" xr:uid="{00000000-0005-0000-0000-00009A610000}"/>
    <cellStyle name="Normal 11 5 2 3 3 3 2" xfId="42610" xr:uid="{00000000-0005-0000-0000-00009B610000}"/>
    <cellStyle name="Normal 11 5 2 3 3 4" xfId="34457" xr:uid="{00000000-0005-0000-0000-00009C610000}"/>
    <cellStyle name="Normal 11 5 2 3 4" xfId="9473" xr:uid="{00000000-0005-0000-0000-00009D610000}"/>
    <cellStyle name="Normal 11 5 2 3 4 2" xfId="25758" xr:uid="{00000000-0005-0000-0000-00009E610000}"/>
    <cellStyle name="Normal 11 5 2 3 4 2 2" xfId="51747" xr:uid="{00000000-0005-0000-0000-00009F610000}"/>
    <cellStyle name="Normal 11 5 2 3 4 3" xfId="17638" xr:uid="{00000000-0005-0000-0000-0000A0610000}"/>
    <cellStyle name="Normal 11 5 2 3 4 3 2" xfId="43627" xr:uid="{00000000-0005-0000-0000-0000A1610000}"/>
    <cellStyle name="Normal 11 5 2 3 4 4" xfId="35475" xr:uid="{00000000-0005-0000-0000-0000A2610000}"/>
    <cellStyle name="Normal 11 5 2 3 5" xfId="19846" xr:uid="{00000000-0005-0000-0000-0000A3610000}"/>
    <cellStyle name="Normal 11 5 2 3 5 2" xfId="45835" xr:uid="{00000000-0005-0000-0000-0000A4610000}"/>
    <cellStyle name="Normal 11 5 2 3 6" xfId="11726" xr:uid="{00000000-0005-0000-0000-0000A5610000}"/>
    <cellStyle name="Normal 11 5 2 3 6 2" xfId="37715" xr:uid="{00000000-0005-0000-0000-0000A6610000}"/>
    <cellStyle name="Normal 11 5 2 3 7" xfId="27311" xr:uid="{00000000-0005-0000-0000-0000A7610000}"/>
    <cellStyle name="Normal 11 5 2 3 7 2" xfId="53300" xr:uid="{00000000-0005-0000-0000-0000A8610000}"/>
    <cellStyle name="Normal 11 5 2 3 8" xfId="3373" xr:uid="{00000000-0005-0000-0000-0000A9610000}"/>
    <cellStyle name="Normal 11 5 2 3 9" xfId="29556" xr:uid="{00000000-0005-0000-0000-0000AA610000}"/>
    <cellStyle name="Normal 11 5 2 4" xfId="4091" xr:uid="{00000000-0005-0000-0000-0000AB610000}"/>
    <cellStyle name="Normal 11 5 2 4 2" xfId="20512" xr:uid="{00000000-0005-0000-0000-0000AC610000}"/>
    <cellStyle name="Normal 11 5 2 4 2 2" xfId="46501" xr:uid="{00000000-0005-0000-0000-0000AD610000}"/>
    <cellStyle name="Normal 11 5 2 4 3" xfId="12392" xr:uid="{00000000-0005-0000-0000-0000AE610000}"/>
    <cellStyle name="Normal 11 5 2 4 3 2" xfId="38381" xr:uid="{00000000-0005-0000-0000-0000AF610000}"/>
    <cellStyle name="Normal 11 5 2 4 4" xfId="30226" xr:uid="{00000000-0005-0000-0000-0000B0610000}"/>
    <cellStyle name="Normal 11 5 2 5" xfId="4752" xr:uid="{00000000-0005-0000-0000-0000B1610000}"/>
    <cellStyle name="Normal 11 5 2 5 2" xfId="21158" xr:uid="{00000000-0005-0000-0000-0000B2610000}"/>
    <cellStyle name="Normal 11 5 2 5 2 2" xfId="47147" xr:uid="{00000000-0005-0000-0000-0000B3610000}"/>
    <cellStyle name="Normal 11 5 2 5 3" xfId="13038" xr:uid="{00000000-0005-0000-0000-0000B4610000}"/>
    <cellStyle name="Normal 11 5 2 5 3 2" xfId="39027" xr:uid="{00000000-0005-0000-0000-0000B5610000}"/>
    <cellStyle name="Normal 11 5 2 5 4" xfId="30872" xr:uid="{00000000-0005-0000-0000-0000B6610000}"/>
    <cellStyle name="Normal 11 5 2 6" xfId="6288" xr:uid="{00000000-0005-0000-0000-0000B7610000}"/>
    <cellStyle name="Normal 11 5 2 6 2" xfId="22633" xr:uid="{00000000-0005-0000-0000-0000B8610000}"/>
    <cellStyle name="Normal 11 5 2 6 2 2" xfId="48622" xr:uid="{00000000-0005-0000-0000-0000B9610000}"/>
    <cellStyle name="Normal 11 5 2 6 3" xfId="14513" xr:uid="{00000000-0005-0000-0000-0000BA610000}"/>
    <cellStyle name="Normal 11 5 2 6 3 2" xfId="40502" xr:uid="{00000000-0005-0000-0000-0000BB610000}"/>
    <cellStyle name="Normal 11 5 2 6 4" xfId="32349" xr:uid="{00000000-0005-0000-0000-0000BC610000}"/>
    <cellStyle name="Normal 11 5 2 7" xfId="6955" xr:uid="{00000000-0005-0000-0000-0000BD610000}"/>
    <cellStyle name="Normal 11 5 2 7 2" xfId="23286" xr:uid="{00000000-0005-0000-0000-0000BE610000}"/>
    <cellStyle name="Normal 11 5 2 7 2 2" xfId="49275" xr:uid="{00000000-0005-0000-0000-0000BF610000}"/>
    <cellStyle name="Normal 11 5 2 7 3" xfId="15166" xr:uid="{00000000-0005-0000-0000-0000C0610000}"/>
    <cellStyle name="Normal 11 5 2 7 3 2" xfId="41155" xr:uid="{00000000-0005-0000-0000-0000C1610000}"/>
    <cellStyle name="Normal 11 5 2 7 4" xfId="33002" xr:uid="{00000000-0005-0000-0000-0000C2610000}"/>
    <cellStyle name="Normal 11 5 2 8" xfId="7601" xr:uid="{00000000-0005-0000-0000-0000C3610000}"/>
    <cellStyle name="Normal 11 5 2 8 2" xfId="23932" xr:uid="{00000000-0005-0000-0000-0000C4610000}"/>
    <cellStyle name="Normal 11 5 2 8 2 2" xfId="49921" xr:uid="{00000000-0005-0000-0000-0000C5610000}"/>
    <cellStyle name="Normal 11 5 2 8 3" xfId="15812" xr:uid="{00000000-0005-0000-0000-0000C6610000}"/>
    <cellStyle name="Normal 11 5 2 8 3 2" xfId="41801" xr:uid="{00000000-0005-0000-0000-0000C7610000}"/>
    <cellStyle name="Normal 11 5 2 8 4" xfId="33648" xr:uid="{00000000-0005-0000-0000-0000C8610000}"/>
    <cellStyle name="Normal 11 5 2 9" xfId="8936" xr:uid="{00000000-0005-0000-0000-0000C9610000}"/>
    <cellStyle name="Normal 11 5 2 9 2" xfId="25267" xr:uid="{00000000-0005-0000-0000-0000CA610000}"/>
    <cellStyle name="Normal 11 5 2 9 2 2" xfId="51256" xr:uid="{00000000-0005-0000-0000-0000CB610000}"/>
    <cellStyle name="Normal 11 5 2 9 3" xfId="17147" xr:uid="{00000000-0005-0000-0000-0000CC610000}"/>
    <cellStyle name="Normal 11 5 2 9 3 2" xfId="43136" xr:uid="{00000000-0005-0000-0000-0000CD610000}"/>
    <cellStyle name="Normal 11 5 2 9 4" xfId="34983" xr:uid="{00000000-0005-0000-0000-0000CE610000}"/>
    <cellStyle name="Normal 11 5 3" xfId="1004" xr:uid="{00000000-0005-0000-0000-0000CF610000}"/>
    <cellStyle name="Normal 11 5 3 10" xfId="28162" xr:uid="{00000000-0005-0000-0000-0000D0610000}"/>
    <cellStyle name="Normal 11 5 3 11" xfId="55128" xr:uid="{00000000-0005-0000-0000-0000D1610000}"/>
    <cellStyle name="Normal 11 5 3 2" xfId="3528" xr:uid="{00000000-0005-0000-0000-0000D2610000}"/>
    <cellStyle name="Normal 11 5 3 2 2" xfId="5732" xr:uid="{00000000-0005-0000-0000-0000D3610000}"/>
    <cellStyle name="Normal 11 5 3 2 2 2" xfId="22121" xr:uid="{00000000-0005-0000-0000-0000D4610000}"/>
    <cellStyle name="Normal 11 5 3 2 2 2 2" xfId="48110" xr:uid="{00000000-0005-0000-0000-0000D5610000}"/>
    <cellStyle name="Normal 11 5 3 2 2 3" xfId="14001" xr:uid="{00000000-0005-0000-0000-0000D6610000}"/>
    <cellStyle name="Normal 11 5 3 2 2 3 2" xfId="39990" xr:uid="{00000000-0005-0000-0000-0000D7610000}"/>
    <cellStyle name="Normal 11 5 3 2 2 4" xfId="31837" xr:uid="{00000000-0005-0000-0000-0000D8610000}"/>
    <cellStyle name="Normal 11 5 3 2 3" xfId="8564" xr:uid="{00000000-0005-0000-0000-0000D9610000}"/>
    <cellStyle name="Normal 11 5 3 2 3 2" xfId="24895" xr:uid="{00000000-0005-0000-0000-0000DA610000}"/>
    <cellStyle name="Normal 11 5 3 2 3 2 2" xfId="50884" xr:uid="{00000000-0005-0000-0000-0000DB610000}"/>
    <cellStyle name="Normal 11 5 3 2 3 3" xfId="16775" xr:uid="{00000000-0005-0000-0000-0000DC610000}"/>
    <cellStyle name="Normal 11 5 3 2 3 3 2" xfId="42764" xr:uid="{00000000-0005-0000-0000-0000DD610000}"/>
    <cellStyle name="Normal 11 5 3 2 3 4" xfId="34611" xr:uid="{00000000-0005-0000-0000-0000DE610000}"/>
    <cellStyle name="Normal 11 5 3 2 4" xfId="20000" xr:uid="{00000000-0005-0000-0000-0000DF610000}"/>
    <cellStyle name="Normal 11 5 3 2 4 2" xfId="45989" xr:uid="{00000000-0005-0000-0000-0000E0610000}"/>
    <cellStyle name="Normal 11 5 3 2 5" xfId="11880" xr:uid="{00000000-0005-0000-0000-0000E1610000}"/>
    <cellStyle name="Normal 11 5 3 2 5 2" xfId="37869" xr:uid="{00000000-0005-0000-0000-0000E2610000}"/>
    <cellStyle name="Normal 11 5 3 2 6" xfId="27465" xr:uid="{00000000-0005-0000-0000-0000E3610000}"/>
    <cellStyle name="Normal 11 5 3 2 6 2" xfId="53454" xr:uid="{00000000-0005-0000-0000-0000E4610000}"/>
    <cellStyle name="Normal 11 5 3 2 7" xfId="29711" xr:uid="{00000000-0005-0000-0000-0000E5610000}"/>
    <cellStyle name="Normal 11 5 3 3" xfId="4252" xr:uid="{00000000-0005-0000-0000-0000E6610000}"/>
    <cellStyle name="Normal 11 5 3 3 2" xfId="20661" xr:uid="{00000000-0005-0000-0000-0000E7610000}"/>
    <cellStyle name="Normal 11 5 3 3 2 2" xfId="46650" xr:uid="{00000000-0005-0000-0000-0000E8610000}"/>
    <cellStyle name="Normal 11 5 3 3 3" xfId="12541" xr:uid="{00000000-0005-0000-0000-0000E9610000}"/>
    <cellStyle name="Normal 11 5 3 3 3 2" xfId="38530" xr:uid="{00000000-0005-0000-0000-0000EA610000}"/>
    <cellStyle name="Normal 11 5 3 3 4" xfId="30375" xr:uid="{00000000-0005-0000-0000-0000EB610000}"/>
    <cellStyle name="Normal 11 5 3 4" xfId="6448" xr:uid="{00000000-0005-0000-0000-0000EC610000}"/>
    <cellStyle name="Normal 11 5 3 4 2" xfId="22782" xr:uid="{00000000-0005-0000-0000-0000ED610000}"/>
    <cellStyle name="Normal 11 5 3 4 2 2" xfId="48771" xr:uid="{00000000-0005-0000-0000-0000EE610000}"/>
    <cellStyle name="Normal 11 5 3 4 3" xfId="14662" xr:uid="{00000000-0005-0000-0000-0000EF610000}"/>
    <cellStyle name="Normal 11 5 3 4 3 2" xfId="40651" xr:uid="{00000000-0005-0000-0000-0000F0610000}"/>
    <cellStyle name="Normal 11 5 3 4 4" xfId="32498" xr:uid="{00000000-0005-0000-0000-0000F1610000}"/>
    <cellStyle name="Normal 11 5 3 5" xfId="7104" xr:uid="{00000000-0005-0000-0000-0000F2610000}"/>
    <cellStyle name="Normal 11 5 3 5 2" xfId="23435" xr:uid="{00000000-0005-0000-0000-0000F3610000}"/>
    <cellStyle name="Normal 11 5 3 5 2 2" xfId="49424" xr:uid="{00000000-0005-0000-0000-0000F4610000}"/>
    <cellStyle name="Normal 11 5 3 5 3" xfId="15315" xr:uid="{00000000-0005-0000-0000-0000F5610000}"/>
    <cellStyle name="Normal 11 5 3 5 3 2" xfId="41304" xr:uid="{00000000-0005-0000-0000-0000F6610000}"/>
    <cellStyle name="Normal 11 5 3 5 4" xfId="33151" xr:uid="{00000000-0005-0000-0000-0000F7610000}"/>
    <cellStyle name="Normal 11 5 3 6" xfId="9628" xr:uid="{00000000-0005-0000-0000-0000F8610000}"/>
    <cellStyle name="Normal 11 5 3 6 2" xfId="25909" xr:uid="{00000000-0005-0000-0000-0000F9610000}"/>
    <cellStyle name="Normal 11 5 3 6 2 2" xfId="51898" xr:uid="{00000000-0005-0000-0000-0000FA610000}"/>
    <cellStyle name="Normal 11 5 3 6 3" xfId="17789" xr:uid="{00000000-0005-0000-0000-0000FB610000}"/>
    <cellStyle name="Normal 11 5 3 6 3 2" xfId="43778" xr:uid="{00000000-0005-0000-0000-0000FC610000}"/>
    <cellStyle name="Normal 11 5 3 6 4" xfId="35626" xr:uid="{00000000-0005-0000-0000-0000FD610000}"/>
    <cellStyle name="Normal 11 5 3 7" xfId="10412" xr:uid="{00000000-0005-0000-0000-0000FE610000}"/>
    <cellStyle name="Normal 11 5 3 7 2" xfId="18535" xr:uid="{00000000-0005-0000-0000-0000FF610000}"/>
    <cellStyle name="Normal 11 5 3 7 2 2" xfId="44524" xr:uid="{00000000-0005-0000-0000-000000620000}"/>
    <cellStyle name="Normal 11 5 3 7 3" xfId="36401" xr:uid="{00000000-0005-0000-0000-000001620000}"/>
    <cellStyle name="Normal 11 5 3 8" xfId="2725" xr:uid="{00000000-0005-0000-0000-000002620000}"/>
    <cellStyle name="Normal 11 5 3 8 2" xfId="28929" xr:uid="{00000000-0005-0000-0000-000003620000}"/>
    <cellStyle name="Normal 11 5 3 9" xfId="1668" xr:uid="{00000000-0005-0000-0000-000004620000}"/>
    <cellStyle name="Normal 11 5 3 9 2" xfId="54121" xr:uid="{00000000-0005-0000-0000-000005620000}"/>
    <cellStyle name="Normal 11 5 4" xfId="686" xr:uid="{00000000-0005-0000-0000-000006620000}"/>
    <cellStyle name="Normal 11 5 4 10" xfId="54836" xr:uid="{00000000-0005-0000-0000-000007620000}"/>
    <cellStyle name="Normal 11 5 4 2" xfId="5110" xr:uid="{00000000-0005-0000-0000-000008620000}"/>
    <cellStyle name="Normal 11 5 4 2 2" xfId="21507" xr:uid="{00000000-0005-0000-0000-000009620000}"/>
    <cellStyle name="Normal 11 5 4 2 2 2" xfId="47496" xr:uid="{00000000-0005-0000-0000-00000A620000}"/>
    <cellStyle name="Normal 11 5 4 2 3" xfId="13387" xr:uid="{00000000-0005-0000-0000-00000B620000}"/>
    <cellStyle name="Normal 11 5 4 2 3 2" xfId="39376" xr:uid="{00000000-0005-0000-0000-00000C620000}"/>
    <cellStyle name="Normal 11 5 4 2 4" xfId="31223" xr:uid="{00000000-0005-0000-0000-00000D620000}"/>
    <cellStyle name="Normal 11 5 4 3" xfId="7950" xr:uid="{00000000-0005-0000-0000-00000E620000}"/>
    <cellStyle name="Normal 11 5 4 3 2" xfId="24281" xr:uid="{00000000-0005-0000-0000-00000F620000}"/>
    <cellStyle name="Normal 11 5 4 3 2 2" xfId="50270" xr:uid="{00000000-0005-0000-0000-000010620000}"/>
    <cellStyle name="Normal 11 5 4 3 3" xfId="16161" xr:uid="{00000000-0005-0000-0000-000011620000}"/>
    <cellStyle name="Normal 11 5 4 3 3 2" xfId="42150" xr:uid="{00000000-0005-0000-0000-000012620000}"/>
    <cellStyle name="Normal 11 5 4 3 4" xfId="33997" xr:uid="{00000000-0005-0000-0000-000013620000}"/>
    <cellStyle name="Normal 11 5 4 4" xfId="9327" xr:uid="{00000000-0005-0000-0000-000014620000}"/>
    <cellStyle name="Normal 11 5 4 4 2" xfId="25614" xr:uid="{00000000-0005-0000-0000-000015620000}"/>
    <cellStyle name="Normal 11 5 4 4 2 2" xfId="51603" xr:uid="{00000000-0005-0000-0000-000016620000}"/>
    <cellStyle name="Normal 11 5 4 4 3" xfId="17494" xr:uid="{00000000-0005-0000-0000-000017620000}"/>
    <cellStyle name="Normal 11 5 4 4 3 2" xfId="43483" xr:uid="{00000000-0005-0000-0000-000018620000}"/>
    <cellStyle name="Normal 11 5 4 4 4" xfId="35331" xr:uid="{00000000-0005-0000-0000-000019620000}"/>
    <cellStyle name="Normal 11 5 4 5" xfId="19386" xr:uid="{00000000-0005-0000-0000-00001A620000}"/>
    <cellStyle name="Normal 11 5 4 5 2" xfId="45375" xr:uid="{00000000-0005-0000-0000-00001B620000}"/>
    <cellStyle name="Normal 11 5 4 6" xfId="11266" xr:uid="{00000000-0005-0000-0000-00001C620000}"/>
    <cellStyle name="Normal 11 5 4 6 2" xfId="37255" xr:uid="{00000000-0005-0000-0000-00001D620000}"/>
    <cellStyle name="Normal 11 5 4 7" xfId="26851" xr:uid="{00000000-0005-0000-0000-00001E620000}"/>
    <cellStyle name="Normal 11 5 4 7 2" xfId="52840" xr:uid="{00000000-0005-0000-0000-00001F620000}"/>
    <cellStyle name="Normal 11 5 4 8" xfId="2902" xr:uid="{00000000-0005-0000-0000-000020620000}"/>
    <cellStyle name="Normal 11 5 4 9" xfId="29093" xr:uid="{00000000-0005-0000-0000-000021620000}"/>
    <cellStyle name="Normal 11 5 5" xfId="3230" xr:uid="{00000000-0005-0000-0000-000022620000}"/>
    <cellStyle name="Normal 11 5 5 2" xfId="5435" xr:uid="{00000000-0005-0000-0000-000023620000}"/>
    <cellStyle name="Normal 11 5 5 2 2" xfId="21824" xr:uid="{00000000-0005-0000-0000-000024620000}"/>
    <cellStyle name="Normal 11 5 5 2 2 2" xfId="47813" xr:uid="{00000000-0005-0000-0000-000025620000}"/>
    <cellStyle name="Normal 11 5 5 2 3" xfId="13704" xr:uid="{00000000-0005-0000-0000-000026620000}"/>
    <cellStyle name="Normal 11 5 5 2 3 2" xfId="39693" xr:uid="{00000000-0005-0000-0000-000027620000}"/>
    <cellStyle name="Normal 11 5 5 2 4" xfId="31540" xr:uid="{00000000-0005-0000-0000-000028620000}"/>
    <cellStyle name="Normal 11 5 5 3" xfId="8267" xr:uid="{00000000-0005-0000-0000-000029620000}"/>
    <cellStyle name="Normal 11 5 5 3 2" xfId="24598" xr:uid="{00000000-0005-0000-0000-00002A620000}"/>
    <cellStyle name="Normal 11 5 5 3 2 2" xfId="50587" xr:uid="{00000000-0005-0000-0000-00002B620000}"/>
    <cellStyle name="Normal 11 5 5 3 3" xfId="16478" xr:uid="{00000000-0005-0000-0000-00002C620000}"/>
    <cellStyle name="Normal 11 5 5 3 3 2" xfId="42467" xr:uid="{00000000-0005-0000-0000-00002D620000}"/>
    <cellStyle name="Normal 11 5 5 3 4" xfId="34314" xr:uid="{00000000-0005-0000-0000-00002E620000}"/>
    <cellStyle name="Normal 11 5 5 4" xfId="19703" xr:uid="{00000000-0005-0000-0000-00002F620000}"/>
    <cellStyle name="Normal 11 5 5 4 2" xfId="45692" xr:uid="{00000000-0005-0000-0000-000030620000}"/>
    <cellStyle name="Normal 11 5 5 5" xfId="11583" xr:uid="{00000000-0005-0000-0000-000031620000}"/>
    <cellStyle name="Normal 11 5 5 5 2" xfId="37572" xr:uid="{00000000-0005-0000-0000-000032620000}"/>
    <cellStyle name="Normal 11 5 5 6" xfId="27168" xr:uid="{00000000-0005-0000-0000-000033620000}"/>
    <cellStyle name="Normal 11 5 5 6 2" xfId="53157" xr:uid="{00000000-0005-0000-0000-000034620000}"/>
    <cellStyle name="Normal 11 5 5 7" xfId="29413" xr:uid="{00000000-0005-0000-0000-000035620000}"/>
    <cellStyle name="Normal 11 5 6" xfId="3934" xr:uid="{00000000-0005-0000-0000-000036620000}"/>
    <cellStyle name="Normal 11 5 6 2" xfId="20369" xr:uid="{00000000-0005-0000-0000-000037620000}"/>
    <cellStyle name="Normal 11 5 6 2 2" xfId="46358" xr:uid="{00000000-0005-0000-0000-000038620000}"/>
    <cellStyle name="Normal 11 5 6 3" xfId="12249" xr:uid="{00000000-0005-0000-0000-000039620000}"/>
    <cellStyle name="Normal 11 5 6 3 2" xfId="38238" xr:uid="{00000000-0005-0000-0000-00003A620000}"/>
    <cellStyle name="Normal 11 5 6 4" xfId="30083" xr:uid="{00000000-0005-0000-0000-00003B620000}"/>
    <cellStyle name="Normal 11 5 7" xfId="4609" xr:uid="{00000000-0005-0000-0000-00003C620000}"/>
    <cellStyle name="Normal 11 5 7 2" xfId="21015" xr:uid="{00000000-0005-0000-0000-00003D620000}"/>
    <cellStyle name="Normal 11 5 7 2 2" xfId="47004" xr:uid="{00000000-0005-0000-0000-00003E620000}"/>
    <cellStyle name="Normal 11 5 7 3" xfId="12895" xr:uid="{00000000-0005-0000-0000-00003F620000}"/>
    <cellStyle name="Normal 11 5 7 3 2" xfId="38884" xr:uid="{00000000-0005-0000-0000-000040620000}"/>
    <cellStyle name="Normal 11 5 7 4" xfId="30729" xr:uid="{00000000-0005-0000-0000-000041620000}"/>
    <cellStyle name="Normal 11 5 8" xfId="6131" xr:uid="{00000000-0005-0000-0000-000042620000}"/>
    <cellStyle name="Normal 11 5 8 2" xfId="22490" xr:uid="{00000000-0005-0000-0000-000043620000}"/>
    <cellStyle name="Normal 11 5 8 2 2" xfId="48479" xr:uid="{00000000-0005-0000-0000-000044620000}"/>
    <cellStyle name="Normal 11 5 8 3" xfId="14370" xr:uid="{00000000-0005-0000-0000-000045620000}"/>
    <cellStyle name="Normal 11 5 8 3 2" xfId="40359" xr:uid="{00000000-0005-0000-0000-000046620000}"/>
    <cellStyle name="Normal 11 5 8 4" xfId="32206" xr:uid="{00000000-0005-0000-0000-000047620000}"/>
    <cellStyle name="Normal 11 5 9" xfId="6812" xr:uid="{00000000-0005-0000-0000-000048620000}"/>
    <cellStyle name="Normal 11 5 9 2" xfId="23143" xr:uid="{00000000-0005-0000-0000-000049620000}"/>
    <cellStyle name="Normal 11 5 9 2 2" xfId="49132" xr:uid="{00000000-0005-0000-0000-00004A620000}"/>
    <cellStyle name="Normal 11 5 9 3" xfId="15023" xr:uid="{00000000-0005-0000-0000-00004B620000}"/>
    <cellStyle name="Normal 11 5 9 3 2" xfId="41012" xr:uid="{00000000-0005-0000-0000-00004C620000}"/>
    <cellStyle name="Normal 11 5 9 4" xfId="32859" xr:uid="{00000000-0005-0000-0000-00004D620000}"/>
    <cellStyle name="Normal 11 6" xfId="233" xr:uid="{00000000-0005-0000-0000-00004E620000}"/>
    <cellStyle name="Normal 11 6 10" xfId="10172" xr:uid="{00000000-0005-0000-0000-00004F620000}"/>
    <cellStyle name="Normal 11 6 10 2" xfId="18295" xr:uid="{00000000-0005-0000-0000-000050620000}"/>
    <cellStyle name="Normal 11 6 10 2 2" xfId="44284" xr:uid="{00000000-0005-0000-0000-000051620000}"/>
    <cellStyle name="Normal 11 6 10 3" xfId="36161" xr:uid="{00000000-0005-0000-0000-000052620000}"/>
    <cellStyle name="Normal 11 6 11" xfId="2082" xr:uid="{00000000-0005-0000-0000-000053620000}"/>
    <cellStyle name="Normal 11 6 11 2" xfId="18946" xr:uid="{00000000-0005-0000-0000-000054620000}"/>
    <cellStyle name="Normal 11 6 11 2 2" xfId="44935" xr:uid="{00000000-0005-0000-0000-000055620000}"/>
    <cellStyle name="Normal 11 6 11 3" xfId="28576" xr:uid="{00000000-0005-0000-0000-000056620000}"/>
    <cellStyle name="Normal 11 6 12" xfId="10826" xr:uid="{00000000-0005-0000-0000-000057620000}"/>
    <cellStyle name="Normal 11 6 12 2" xfId="36815" xr:uid="{00000000-0005-0000-0000-000058620000}"/>
    <cellStyle name="Normal 11 6 13" xfId="26410" xr:uid="{00000000-0005-0000-0000-000059620000}"/>
    <cellStyle name="Normal 11 6 13 2" xfId="52399" xr:uid="{00000000-0005-0000-0000-00005A620000}"/>
    <cellStyle name="Normal 11 6 14" xfId="1428" xr:uid="{00000000-0005-0000-0000-00005B620000}"/>
    <cellStyle name="Normal 11 6 14 2" xfId="53881" xr:uid="{00000000-0005-0000-0000-00005C620000}"/>
    <cellStyle name="Normal 11 6 15" xfId="27919" xr:uid="{00000000-0005-0000-0000-00005D620000}"/>
    <cellStyle name="Normal 11 6 16" xfId="54493" xr:uid="{00000000-0005-0000-0000-00005E620000}"/>
    <cellStyle name="Normal 11 6 2" xfId="1057" xr:uid="{00000000-0005-0000-0000-00005F620000}"/>
    <cellStyle name="Normal 11 6 2 10" xfId="2904" xr:uid="{00000000-0005-0000-0000-000060620000}"/>
    <cellStyle name="Normal 11 6 2 10 2" xfId="19388" xr:uid="{00000000-0005-0000-0000-000061620000}"/>
    <cellStyle name="Normal 11 6 2 10 2 2" xfId="45377" xr:uid="{00000000-0005-0000-0000-000062620000}"/>
    <cellStyle name="Normal 11 6 2 10 3" xfId="29095" xr:uid="{00000000-0005-0000-0000-000063620000}"/>
    <cellStyle name="Normal 11 6 2 11" xfId="11268" xr:uid="{00000000-0005-0000-0000-000064620000}"/>
    <cellStyle name="Normal 11 6 2 11 2" xfId="37257" xr:uid="{00000000-0005-0000-0000-000065620000}"/>
    <cellStyle name="Normal 11 6 2 12" xfId="26853" xr:uid="{00000000-0005-0000-0000-000066620000}"/>
    <cellStyle name="Normal 11 6 2 12 2" xfId="52842" xr:uid="{00000000-0005-0000-0000-000067620000}"/>
    <cellStyle name="Normal 11 6 2 13" xfId="1721" xr:uid="{00000000-0005-0000-0000-000068620000}"/>
    <cellStyle name="Normal 11 6 2 13 2" xfId="54174" xr:uid="{00000000-0005-0000-0000-000069620000}"/>
    <cellStyle name="Normal 11 6 2 14" xfId="28215" xr:uid="{00000000-0005-0000-0000-00006A620000}"/>
    <cellStyle name="Normal 11 6 2 15" xfId="55181" xr:uid="{00000000-0005-0000-0000-00006B620000}"/>
    <cellStyle name="Normal 11 6 2 2" xfId="3580" xr:uid="{00000000-0005-0000-0000-00006C620000}"/>
    <cellStyle name="Normal 11 6 2 2 2" xfId="5784" xr:uid="{00000000-0005-0000-0000-00006D620000}"/>
    <cellStyle name="Normal 11 6 2 2 2 2" xfId="22173" xr:uid="{00000000-0005-0000-0000-00006E620000}"/>
    <cellStyle name="Normal 11 6 2 2 2 2 2" xfId="48162" xr:uid="{00000000-0005-0000-0000-00006F620000}"/>
    <cellStyle name="Normal 11 6 2 2 2 3" xfId="14053" xr:uid="{00000000-0005-0000-0000-000070620000}"/>
    <cellStyle name="Normal 11 6 2 2 2 3 2" xfId="40042" xr:uid="{00000000-0005-0000-0000-000071620000}"/>
    <cellStyle name="Normal 11 6 2 2 2 4" xfId="31889" xr:uid="{00000000-0005-0000-0000-000072620000}"/>
    <cellStyle name="Normal 11 6 2 2 3" xfId="8616" xr:uid="{00000000-0005-0000-0000-000073620000}"/>
    <cellStyle name="Normal 11 6 2 2 3 2" xfId="24947" xr:uid="{00000000-0005-0000-0000-000074620000}"/>
    <cellStyle name="Normal 11 6 2 2 3 2 2" xfId="50936" xr:uid="{00000000-0005-0000-0000-000075620000}"/>
    <cellStyle name="Normal 11 6 2 2 3 3" xfId="16827" xr:uid="{00000000-0005-0000-0000-000076620000}"/>
    <cellStyle name="Normal 11 6 2 2 3 3 2" xfId="42816" xr:uid="{00000000-0005-0000-0000-000077620000}"/>
    <cellStyle name="Normal 11 6 2 2 3 4" xfId="34663" xr:uid="{00000000-0005-0000-0000-000078620000}"/>
    <cellStyle name="Normal 11 6 2 2 4" xfId="20052" xr:uid="{00000000-0005-0000-0000-000079620000}"/>
    <cellStyle name="Normal 11 6 2 2 4 2" xfId="46041" xr:uid="{00000000-0005-0000-0000-00007A620000}"/>
    <cellStyle name="Normal 11 6 2 2 5" xfId="11932" xr:uid="{00000000-0005-0000-0000-00007B620000}"/>
    <cellStyle name="Normal 11 6 2 2 5 2" xfId="37921" xr:uid="{00000000-0005-0000-0000-00007C620000}"/>
    <cellStyle name="Normal 11 6 2 2 6" xfId="27517" xr:uid="{00000000-0005-0000-0000-00007D620000}"/>
    <cellStyle name="Normal 11 6 2 2 6 2" xfId="53506" xr:uid="{00000000-0005-0000-0000-00007E620000}"/>
    <cellStyle name="Normal 11 6 2 2 7" xfId="29763" xr:uid="{00000000-0005-0000-0000-00007F620000}"/>
    <cellStyle name="Normal 11 6 2 3" xfId="4305" xr:uid="{00000000-0005-0000-0000-000080620000}"/>
    <cellStyle name="Normal 11 6 2 3 2" xfId="20714" xr:uid="{00000000-0005-0000-0000-000081620000}"/>
    <cellStyle name="Normal 11 6 2 3 2 2" xfId="46703" xr:uid="{00000000-0005-0000-0000-000082620000}"/>
    <cellStyle name="Normal 11 6 2 3 3" xfId="12594" xr:uid="{00000000-0005-0000-0000-000083620000}"/>
    <cellStyle name="Normal 11 6 2 3 3 2" xfId="38583" xr:uid="{00000000-0005-0000-0000-000084620000}"/>
    <cellStyle name="Normal 11 6 2 3 4" xfId="30428" xr:uid="{00000000-0005-0000-0000-000085620000}"/>
    <cellStyle name="Normal 11 6 2 4" xfId="5112" xr:uid="{00000000-0005-0000-0000-000086620000}"/>
    <cellStyle name="Normal 11 6 2 4 2" xfId="21509" xr:uid="{00000000-0005-0000-0000-000087620000}"/>
    <cellStyle name="Normal 11 6 2 4 2 2" xfId="47498" xr:uid="{00000000-0005-0000-0000-000088620000}"/>
    <cellStyle name="Normal 11 6 2 4 3" xfId="13389" xr:uid="{00000000-0005-0000-0000-000089620000}"/>
    <cellStyle name="Normal 11 6 2 4 3 2" xfId="39378" xr:uid="{00000000-0005-0000-0000-00008A620000}"/>
    <cellStyle name="Normal 11 6 2 4 4" xfId="31225" xr:uid="{00000000-0005-0000-0000-00008B620000}"/>
    <cellStyle name="Normal 11 6 2 5" xfId="6501" xr:uid="{00000000-0005-0000-0000-00008C620000}"/>
    <cellStyle name="Normal 11 6 2 5 2" xfId="22835" xr:uid="{00000000-0005-0000-0000-00008D620000}"/>
    <cellStyle name="Normal 11 6 2 5 2 2" xfId="48824" xr:uid="{00000000-0005-0000-0000-00008E620000}"/>
    <cellStyle name="Normal 11 6 2 5 3" xfId="14715" xr:uid="{00000000-0005-0000-0000-00008F620000}"/>
    <cellStyle name="Normal 11 6 2 5 3 2" xfId="40704" xr:uid="{00000000-0005-0000-0000-000090620000}"/>
    <cellStyle name="Normal 11 6 2 5 4" xfId="32551" xr:uid="{00000000-0005-0000-0000-000091620000}"/>
    <cellStyle name="Normal 11 6 2 6" xfId="7157" xr:uid="{00000000-0005-0000-0000-000092620000}"/>
    <cellStyle name="Normal 11 6 2 6 2" xfId="23488" xr:uid="{00000000-0005-0000-0000-000093620000}"/>
    <cellStyle name="Normal 11 6 2 6 2 2" xfId="49477" xr:uid="{00000000-0005-0000-0000-000094620000}"/>
    <cellStyle name="Normal 11 6 2 6 3" xfId="15368" xr:uid="{00000000-0005-0000-0000-000095620000}"/>
    <cellStyle name="Normal 11 6 2 6 3 2" xfId="41357" xr:uid="{00000000-0005-0000-0000-000096620000}"/>
    <cellStyle name="Normal 11 6 2 6 4" xfId="33204" xr:uid="{00000000-0005-0000-0000-000097620000}"/>
    <cellStyle name="Normal 11 6 2 7" xfId="7952" xr:uid="{00000000-0005-0000-0000-000098620000}"/>
    <cellStyle name="Normal 11 6 2 7 2" xfId="24283" xr:uid="{00000000-0005-0000-0000-000099620000}"/>
    <cellStyle name="Normal 11 6 2 7 2 2" xfId="50272" xr:uid="{00000000-0005-0000-0000-00009A620000}"/>
    <cellStyle name="Normal 11 6 2 7 3" xfId="16163" xr:uid="{00000000-0005-0000-0000-00009B620000}"/>
    <cellStyle name="Normal 11 6 2 7 3 2" xfId="42152" xr:uid="{00000000-0005-0000-0000-00009C620000}"/>
    <cellStyle name="Normal 11 6 2 7 4" xfId="33999" xr:uid="{00000000-0005-0000-0000-00009D620000}"/>
    <cellStyle name="Normal 11 6 2 8" xfId="9681" xr:uid="{00000000-0005-0000-0000-00009E620000}"/>
    <cellStyle name="Normal 11 6 2 8 2" xfId="25962" xr:uid="{00000000-0005-0000-0000-00009F620000}"/>
    <cellStyle name="Normal 11 6 2 8 2 2" xfId="51951" xr:uid="{00000000-0005-0000-0000-0000A0620000}"/>
    <cellStyle name="Normal 11 6 2 8 3" xfId="17842" xr:uid="{00000000-0005-0000-0000-0000A1620000}"/>
    <cellStyle name="Normal 11 6 2 8 3 2" xfId="43831" xr:uid="{00000000-0005-0000-0000-0000A2620000}"/>
    <cellStyle name="Normal 11 6 2 8 4" xfId="35679" xr:uid="{00000000-0005-0000-0000-0000A3620000}"/>
    <cellStyle name="Normal 11 6 2 9" xfId="10465" xr:uid="{00000000-0005-0000-0000-0000A4620000}"/>
    <cellStyle name="Normal 11 6 2 9 2" xfId="18588" xr:uid="{00000000-0005-0000-0000-0000A5620000}"/>
    <cellStyle name="Normal 11 6 2 9 2 2" xfId="44577" xr:uid="{00000000-0005-0000-0000-0000A6620000}"/>
    <cellStyle name="Normal 11 6 2 9 3" xfId="36454" xr:uid="{00000000-0005-0000-0000-0000A7620000}"/>
    <cellStyle name="Normal 11 6 3" xfId="751" xr:uid="{00000000-0005-0000-0000-0000A8620000}"/>
    <cellStyle name="Normal 11 6 3 10" xfId="54888" xr:uid="{00000000-0005-0000-0000-0000A9620000}"/>
    <cellStyle name="Normal 11 6 3 2" xfId="5487" xr:uid="{00000000-0005-0000-0000-0000AA620000}"/>
    <cellStyle name="Normal 11 6 3 2 2" xfId="21876" xr:uid="{00000000-0005-0000-0000-0000AB620000}"/>
    <cellStyle name="Normal 11 6 3 2 2 2" xfId="47865" xr:uid="{00000000-0005-0000-0000-0000AC620000}"/>
    <cellStyle name="Normal 11 6 3 2 3" xfId="13756" xr:uid="{00000000-0005-0000-0000-0000AD620000}"/>
    <cellStyle name="Normal 11 6 3 2 3 2" xfId="39745" xr:uid="{00000000-0005-0000-0000-0000AE620000}"/>
    <cellStyle name="Normal 11 6 3 2 4" xfId="31592" xr:uid="{00000000-0005-0000-0000-0000AF620000}"/>
    <cellStyle name="Normal 11 6 3 3" xfId="8319" xr:uid="{00000000-0005-0000-0000-0000B0620000}"/>
    <cellStyle name="Normal 11 6 3 3 2" xfId="24650" xr:uid="{00000000-0005-0000-0000-0000B1620000}"/>
    <cellStyle name="Normal 11 6 3 3 2 2" xfId="50639" xr:uid="{00000000-0005-0000-0000-0000B2620000}"/>
    <cellStyle name="Normal 11 6 3 3 3" xfId="16530" xr:uid="{00000000-0005-0000-0000-0000B3620000}"/>
    <cellStyle name="Normal 11 6 3 3 3 2" xfId="42519" xr:uid="{00000000-0005-0000-0000-0000B4620000}"/>
    <cellStyle name="Normal 11 6 3 3 4" xfId="34366" xr:uid="{00000000-0005-0000-0000-0000B5620000}"/>
    <cellStyle name="Normal 11 6 3 4" xfId="9382" xr:uid="{00000000-0005-0000-0000-0000B6620000}"/>
    <cellStyle name="Normal 11 6 3 4 2" xfId="25667" xr:uid="{00000000-0005-0000-0000-0000B7620000}"/>
    <cellStyle name="Normal 11 6 3 4 2 2" xfId="51656" xr:uid="{00000000-0005-0000-0000-0000B8620000}"/>
    <cellStyle name="Normal 11 6 3 4 3" xfId="17547" xr:uid="{00000000-0005-0000-0000-0000B9620000}"/>
    <cellStyle name="Normal 11 6 3 4 3 2" xfId="43536" xr:uid="{00000000-0005-0000-0000-0000BA620000}"/>
    <cellStyle name="Normal 11 6 3 4 4" xfId="35384" xr:uid="{00000000-0005-0000-0000-0000BB620000}"/>
    <cellStyle name="Normal 11 6 3 5" xfId="19755" xr:uid="{00000000-0005-0000-0000-0000BC620000}"/>
    <cellStyle name="Normal 11 6 3 5 2" xfId="45744" xr:uid="{00000000-0005-0000-0000-0000BD620000}"/>
    <cellStyle name="Normal 11 6 3 6" xfId="11635" xr:uid="{00000000-0005-0000-0000-0000BE620000}"/>
    <cellStyle name="Normal 11 6 3 6 2" xfId="37624" xr:uid="{00000000-0005-0000-0000-0000BF620000}"/>
    <cellStyle name="Normal 11 6 3 7" xfId="27220" xr:uid="{00000000-0005-0000-0000-0000C0620000}"/>
    <cellStyle name="Normal 11 6 3 7 2" xfId="53209" xr:uid="{00000000-0005-0000-0000-0000C1620000}"/>
    <cellStyle name="Normal 11 6 3 8" xfId="3282" xr:uid="{00000000-0005-0000-0000-0000C2620000}"/>
    <cellStyle name="Normal 11 6 3 9" xfId="29465" xr:uid="{00000000-0005-0000-0000-0000C3620000}"/>
    <cellStyle name="Normal 11 6 4" xfId="3999" xr:uid="{00000000-0005-0000-0000-0000C4620000}"/>
    <cellStyle name="Normal 11 6 4 2" xfId="20421" xr:uid="{00000000-0005-0000-0000-0000C5620000}"/>
    <cellStyle name="Normal 11 6 4 2 2" xfId="46410" xr:uid="{00000000-0005-0000-0000-0000C6620000}"/>
    <cellStyle name="Normal 11 6 4 3" xfId="12301" xr:uid="{00000000-0005-0000-0000-0000C7620000}"/>
    <cellStyle name="Normal 11 6 4 3 2" xfId="38290" xr:uid="{00000000-0005-0000-0000-0000C8620000}"/>
    <cellStyle name="Normal 11 6 4 4" xfId="30135" xr:uid="{00000000-0005-0000-0000-0000C9620000}"/>
    <cellStyle name="Normal 11 6 5" xfId="4661" xr:uid="{00000000-0005-0000-0000-0000CA620000}"/>
    <cellStyle name="Normal 11 6 5 2" xfId="21067" xr:uid="{00000000-0005-0000-0000-0000CB620000}"/>
    <cellStyle name="Normal 11 6 5 2 2" xfId="47056" xr:uid="{00000000-0005-0000-0000-0000CC620000}"/>
    <cellStyle name="Normal 11 6 5 3" xfId="12947" xr:uid="{00000000-0005-0000-0000-0000CD620000}"/>
    <cellStyle name="Normal 11 6 5 3 2" xfId="38936" xr:uid="{00000000-0005-0000-0000-0000CE620000}"/>
    <cellStyle name="Normal 11 6 5 4" xfId="30781" xr:uid="{00000000-0005-0000-0000-0000CF620000}"/>
    <cellStyle name="Normal 11 6 6" xfId="6196" xr:uid="{00000000-0005-0000-0000-0000D0620000}"/>
    <cellStyle name="Normal 11 6 6 2" xfId="22542" xr:uid="{00000000-0005-0000-0000-0000D1620000}"/>
    <cellStyle name="Normal 11 6 6 2 2" xfId="48531" xr:uid="{00000000-0005-0000-0000-0000D2620000}"/>
    <cellStyle name="Normal 11 6 6 3" xfId="14422" xr:uid="{00000000-0005-0000-0000-0000D3620000}"/>
    <cellStyle name="Normal 11 6 6 3 2" xfId="40411" xr:uid="{00000000-0005-0000-0000-0000D4620000}"/>
    <cellStyle name="Normal 11 6 6 4" xfId="32258" xr:uid="{00000000-0005-0000-0000-0000D5620000}"/>
    <cellStyle name="Normal 11 6 7" xfId="6864" xr:uid="{00000000-0005-0000-0000-0000D6620000}"/>
    <cellStyle name="Normal 11 6 7 2" xfId="23195" xr:uid="{00000000-0005-0000-0000-0000D7620000}"/>
    <cellStyle name="Normal 11 6 7 2 2" xfId="49184" xr:uid="{00000000-0005-0000-0000-0000D8620000}"/>
    <cellStyle name="Normal 11 6 7 3" xfId="15075" xr:uid="{00000000-0005-0000-0000-0000D9620000}"/>
    <cellStyle name="Normal 11 6 7 3 2" xfId="41064" xr:uid="{00000000-0005-0000-0000-0000DA620000}"/>
    <cellStyle name="Normal 11 6 7 4" xfId="32911" xr:uid="{00000000-0005-0000-0000-0000DB620000}"/>
    <cellStyle name="Normal 11 6 8" xfId="7510" xr:uid="{00000000-0005-0000-0000-0000DC620000}"/>
    <cellStyle name="Normal 11 6 8 2" xfId="23841" xr:uid="{00000000-0005-0000-0000-0000DD620000}"/>
    <cellStyle name="Normal 11 6 8 2 2" xfId="49830" xr:uid="{00000000-0005-0000-0000-0000DE620000}"/>
    <cellStyle name="Normal 11 6 8 3" xfId="15721" xr:uid="{00000000-0005-0000-0000-0000DF620000}"/>
    <cellStyle name="Normal 11 6 8 3 2" xfId="41710" xr:uid="{00000000-0005-0000-0000-0000E0620000}"/>
    <cellStyle name="Normal 11 6 8 4" xfId="33557" xr:uid="{00000000-0005-0000-0000-0000E1620000}"/>
    <cellStyle name="Normal 11 6 9" xfId="8937" xr:uid="{00000000-0005-0000-0000-0000E2620000}"/>
    <cellStyle name="Normal 11 6 9 2" xfId="25268" xr:uid="{00000000-0005-0000-0000-0000E3620000}"/>
    <cellStyle name="Normal 11 6 9 2 2" xfId="51257" xr:uid="{00000000-0005-0000-0000-0000E4620000}"/>
    <cellStyle name="Normal 11 6 9 3" xfId="17148" xr:uid="{00000000-0005-0000-0000-0000E5620000}"/>
    <cellStyle name="Normal 11 6 9 3 2" xfId="43137" xr:uid="{00000000-0005-0000-0000-0000E6620000}"/>
    <cellStyle name="Normal 11 6 9 4" xfId="34984" xr:uid="{00000000-0005-0000-0000-0000E7620000}"/>
    <cellStyle name="Normal 11 7" xfId="234" xr:uid="{00000000-0005-0000-0000-0000E8620000}"/>
    <cellStyle name="Normal 11 7 10" xfId="10336" xr:uid="{00000000-0005-0000-0000-0000E9620000}"/>
    <cellStyle name="Normal 11 7 10 2" xfId="18459" xr:uid="{00000000-0005-0000-0000-0000EA620000}"/>
    <cellStyle name="Normal 11 7 10 2 2" xfId="44448" xr:uid="{00000000-0005-0000-0000-0000EB620000}"/>
    <cellStyle name="Normal 11 7 10 3" xfId="36325" xr:uid="{00000000-0005-0000-0000-0000EC620000}"/>
    <cellStyle name="Normal 11 7 11" xfId="1939" xr:uid="{00000000-0005-0000-0000-0000ED620000}"/>
    <cellStyle name="Normal 11 7 11 2" xfId="18803" xr:uid="{00000000-0005-0000-0000-0000EE620000}"/>
    <cellStyle name="Normal 11 7 11 2 2" xfId="44792" xr:uid="{00000000-0005-0000-0000-0000EF620000}"/>
    <cellStyle name="Normal 11 7 11 3" xfId="28433" xr:uid="{00000000-0005-0000-0000-0000F0620000}"/>
    <cellStyle name="Normal 11 7 12" xfId="10683" xr:uid="{00000000-0005-0000-0000-0000F1620000}"/>
    <cellStyle name="Normal 11 7 12 2" xfId="36672" xr:uid="{00000000-0005-0000-0000-0000F2620000}"/>
    <cellStyle name="Normal 11 7 13" xfId="26267" xr:uid="{00000000-0005-0000-0000-0000F3620000}"/>
    <cellStyle name="Normal 11 7 13 2" xfId="52256" xr:uid="{00000000-0005-0000-0000-0000F4620000}"/>
    <cellStyle name="Normal 11 7 14" xfId="1592" xr:uid="{00000000-0005-0000-0000-0000F5620000}"/>
    <cellStyle name="Normal 11 7 14 2" xfId="54045" xr:uid="{00000000-0005-0000-0000-0000F6620000}"/>
    <cellStyle name="Normal 11 7 15" xfId="28086" xr:uid="{00000000-0005-0000-0000-0000F7620000}"/>
    <cellStyle name="Normal 11 7 16" xfId="54494" xr:uid="{00000000-0005-0000-0000-0000F8620000}"/>
    <cellStyle name="Normal 11 7 2" xfId="921" xr:uid="{00000000-0005-0000-0000-0000F9620000}"/>
    <cellStyle name="Normal 11 7 2 10" xfId="55052" xr:uid="{00000000-0005-0000-0000-0000FA620000}"/>
    <cellStyle name="Normal 11 7 2 2" xfId="5113" xr:uid="{00000000-0005-0000-0000-0000FB620000}"/>
    <cellStyle name="Normal 11 7 2 2 2" xfId="21510" xr:uid="{00000000-0005-0000-0000-0000FC620000}"/>
    <cellStyle name="Normal 11 7 2 2 2 2" xfId="47499" xr:uid="{00000000-0005-0000-0000-0000FD620000}"/>
    <cellStyle name="Normal 11 7 2 2 3" xfId="13390" xr:uid="{00000000-0005-0000-0000-0000FE620000}"/>
    <cellStyle name="Normal 11 7 2 2 3 2" xfId="39379" xr:uid="{00000000-0005-0000-0000-0000FF620000}"/>
    <cellStyle name="Normal 11 7 2 2 4" xfId="31226" xr:uid="{00000000-0005-0000-0000-000000630000}"/>
    <cellStyle name="Normal 11 7 2 3" xfId="7953" xr:uid="{00000000-0005-0000-0000-000001630000}"/>
    <cellStyle name="Normal 11 7 2 3 2" xfId="24284" xr:uid="{00000000-0005-0000-0000-000002630000}"/>
    <cellStyle name="Normal 11 7 2 3 2 2" xfId="50273" xr:uid="{00000000-0005-0000-0000-000003630000}"/>
    <cellStyle name="Normal 11 7 2 3 3" xfId="16164" xr:uid="{00000000-0005-0000-0000-000004630000}"/>
    <cellStyle name="Normal 11 7 2 3 3 2" xfId="42153" xr:uid="{00000000-0005-0000-0000-000005630000}"/>
    <cellStyle name="Normal 11 7 2 3 4" xfId="34000" xr:uid="{00000000-0005-0000-0000-000006630000}"/>
    <cellStyle name="Normal 11 7 2 4" xfId="9549" xr:uid="{00000000-0005-0000-0000-000007630000}"/>
    <cellStyle name="Normal 11 7 2 4 2" xfId="25832" xr:uid="{00000000-0005-0000-0000-000008630000}"/>
    <cellStyle name="Normal 11 7 2 4 2 2" xfId="51821" xr:uid="{00000000-0005-0000-0000-000009630000}"/>
    <cellStyle name="Normal 11 7 2 4 3" xfId="17712" xr:uid="{00000000-0005-0000-0000-00000A630000}"/>
    <cellStyle name="Normal 11 7 2 4 3 2" xfId="43701" xr:uid="{00000000-0005-0000-0000-00000B630000}"/>
    <cellStyle name="Normal 11 7 2 4 4" xfId="35549" xr:uid="{00000000-0005-0000-0000-00000C630000}"/>
    <cellStyle name="Normal 11 7 2 5" xfId="19389" xr:uid="{00000000-0005-0000-0000-00000D630000}"/>
    <cellStyle name="Normal 11 7 2 5 2" xfId="45378" xr:uid="{00000000-0005-0000-0000-00000E630000}"/>
    <cellStyle name="Normal 11 7 2 6" xfId="11269" xr:uid="{00000000-0005-0000-0000-00000F630000}"/>
    <cellStyle name="Normal 11 7 2 6 2" xfId="37258" xr:uid="{00000000-0005-0000-0000-000010630000}"/>
    <cellStyle name="Normal 11 7 2 7" xfId="26854" xr:uid="{00000000-0005-0000-0000-000011630000}"/>
    <cellStyle name="Normal 11 7 2 7 2" xfId="52843" xr:uid="{00000000-0005-0000-0000-000012630000}"/>
    <cellStyle name="Normal 11 7 2 8" xfId="2905" xr:uid="{00000000-0005-0000-0000-000013630000}"/>
    <cellStyle name="Normal 11 7 2 9" xfId="29096" xr:uid="{00000000-0005-0000-0000-000014630000}"/>
    <cellStyle name="Normal 11 7 3" xfId="3433" xr:uid="{00000000-0005-0000-0000-000015630000}"/>
    <cellStyle name="Normal 11 7 3 2" xfId="5637" xr:uid="{00000000-0005-0000-0000-000016630000}"/>
    <cellStyle name="Normal 11 7 3 2 2" xfId="22026" xr:uid="{00000000-0005-0000-0000-000017630000}"/>
    <cellStyle name="Normal 11 7 3 2 2 2" xfId="48015" xr:uid="{00000000-0005-0000-0000-000018630000}"/>
    <cellStyle name="Normal 11 7 3 2 3" xfId="13906" xr:uid="{00000000-0005-0000-0000-000019630000}"/>
    <cellStyle name="Normal 11 7 3 2 3 2" xfId="39895" xr:uid="{00000000-0005-0000-0000-00001A630000}"/>
    <cellStyle name="Normal 11 7 3 2 4" xfId="31742" xr:uid="{00000000-0005-0000-0000-00001B630000}"/>
    <cellStyle name="Normal 11 7 3 3" xfId="8469" xr:uid="{00000000-0005-0000-0000-00001C630000}"/>
    <cellStyle name="Normal 11 7 3 3 2" xfId="24800" xr:uid="{00000000-0005-0000-0000-00001D630000}"/>
    <cellStyle name="Normal 11 7 3 3 2 2" xfId="50789" xr:uid="{00000000-0005-0000-0000-00001E630000}"/>
    <cellStyle name="Normal 11 7 3 3 3" xfId="16680" xr:uid="{00000000-0005-0000-0000-00001F630000}"/>
    <cellStyle name="Normal 11 7 3 3 3 2" xfId="42669" xr:uid="{00000000-0005-0000-0000-000020630000}"/>
    <cellStyle name="Normal 11 7 3 3 4" xfId="34516" xr:uid="{00000000-0005-0000-0000-000021630000}"/>
    <cellStyle name="Normal 11 7 3 4" xfId="19905" xr:uid="{00000000-0005-0000-0000-000022630000}"/>
    <cellStyle name="Normal 11 7 3 4 2" xfId="45894" xr:uid="{00000000-0005-0000-0000-000023630000}"/>
    <cellStyle name="Normal 11 7 3 5" xfId="11785" xr:uid="{00000000-0005-0000-0000-000024630000}"/>
    <cellStyle name="Normal 11 7 3 5 2" xfId="37774" xr:uid="{00000000-0005-0000-0000-000025630000}"/>
    <cellStyle name="Normal 11 7 3 6" xfId="27370" xr:uid="{00000000-0005-0000-0000-000026630000}"/>
    <cellStyle name="Normal 11 7 3 6 2" xfId="53359" xr:uid="{00000000-0005-0000-0000-000027630000}"/>
    <cellStyle name="Normal 11 7 3 7" xfId="29615" xr:uid="{00000000-0005-0000-0000-000028630000}"/>
    <cellStyle name="Normal 11 7 4" xfId="4169" xr:uid="{00000000-0005-0000-0000-000029630000}"/>
    <cellStyle name="Normal 11 7 4 2" xfId="20585" xr:uid="{00000000-0005-0000-0000-00002A630000}"/>
    <cellStyle name="Normal 11 7 4 2 2" xfId="46574" xr:uid="{00000000-0005-0000-0000-00002B630000}"/>
    <cellStyle name="Normal 11 7 4 3" xfId="12465" xr:uid="{00000000-0005-0000-0000-00002C630000}"/>
    <cellStyle name="Normal 11 7 4 3 2" xfId="38454" xr:uid="{00000000-0005-0000-0000-00002D630000}"/>
    <cellStyle name="Normal 11 7 4 4" xfId="30299" xr:uid="{00000000-0005-0000-0000-00002E630000}"/>
    <cellStyle name="Normal 11 7 5" xfId="4518" xr:uid="{00000000-0005-0000-0000-00002F630000}"/>
    <cellStyle name="Normal 11 7 5 2" xfId="20924" xr:uid="{00000000-0005-0000-0000-000030630000}"/>
    <cellStyle name="Normal 11 7 5 2 2" xfId="46913" xr:uid="{00000000-0005-0000-0000-000031630000}"/>
    <cellStyle name="Normal 11 7 5 3" xfId="12804" xr:uid="{00000000-0005-0000-0000-000032630000}"/>
    <cellStyle name="Normal 11 7 5 3 2" xfId="38793" xr:uid="{00000000-0005-0000-0000-000033630000}"/>
    <cellStyle name="Normal 11 7 5 4" xfId="30638" xr:uid="{00000000-0005-0000-0000-000034630000}"/>
    <cellStyle name="Normal 11 7 6" xfId="6365" xr:uid="{00000000-0005-0000-0000-000035630000}"/>
    <cellStyle name="Normal 11 7 6 2" xfId="22706" xr:uid="{00000000-0005-0000-0000-000036630000}"/>
    <cellStyle name="Normal 11 7 6 2 2" xfId="48695" xr:uid="{00000000-0005-0000-0000-000037630000}"/>
    <cellStyle name="Normal 11 7 6 3" xfId="14586" xr:uid="{00000000-0005-0000-0000-000038630000}"/>
    <cellStyle name="Normal 11 7 6 3 2" xfId="40575" xr:uid="{00000000-0005-0000-0000-000039630000}"/>
    <cellStyle name="Normal 11 7 6 4" xfId="32422" xr:uid="{00000000-0005-0000-0000-00003A630000}"/>
    <cellStyle name="Normal 11 7 7" xfId="7028" xr:uid="{00000000-0005-0000-0000-00003B630000}"/>
    <cellStyle name="Normal 11 7 7 2" xfId="23359" xr:uid="{00000000-0005-0000-0000-00003C630000}"/>
    <cellStyle name="Normal 11 7 7 2 2" xfId="49348" xr:uid="{00000000-0005-0000-0000-00003D630000}"/>
    <cellStyle name="Normal 11 7 7 3" xfId="15239" xr:uid="{00000000-0005-0000-0000-00003E630000}"/>
    <cellStyle name="Normal 11 7 7 3 2" xfId="41228" xr:uid="{00000000-0005-0000-0000-00003F630000}"/>
    <cellStyle name="Normal 11 7 7 4" xfId="33075" xr:uid="{00000000-0005-0000-0000-000040630000}"/>
    <cellStyle name="Normal 11 7 8" xfId="7367" xr:uid="{00000000-0005-0000-0000-000041630000}"/>
    <cellStyle name="Normal 11 7 8 2" xfId="23698" xr:uid="{00000000-0005-0000-0000-000042630000}"/>
    <cellStyle name="Normal 11 7 8 2 2" xfId="49687" xr:uid="{00000000-0005-0000-0000-000043630000}"/>
    <cellStyle name="Normal 11 7 8 3" xfId="15578" xr:uid="{00000000-0005-0000-0000-000044630000}"/>
    <cellStyle name="Normal 11 7 8 3 2" xfId="41567" xr:uid="{00000000-0005-0000-0000-000045630000}"/>
    <cellStyle name="Normal 11 7 8 4" xfId="33414" xr:uid="{00000000-0005-0000-0000-000046630000}"/>
    <cellStyle name="Normal 11 7 9" xfId="8938" xr:uid="{00000000-0005-0000-0000-000047630000}"/>
    <cellStyle name="Normal 11 7 9 2" xfId="25269" xr:uid="{00000000-0005-0000-0000-000048630000}"/>
    <cellStyle name="Normal 11 7 9 2 2" xfId="51258" xr:uid="{00000000-0005-0000-0000-000049630000}"/>
    <cellStyle name="Normal 11 7 9 3" xfId="17149" xr:uid="{00000000-0005-0000-0000-00004A630000}"/>
    <cellStyle name="Normal 11 7 9 3 2" xfId="43138" xr:uid="{00000000-0005-0000-0000-00004B630000}"/>
    <cellStyle name="Normal 11 7 9 4" xfId="34985" xr:uid="{00000000-0005-0000-0000-00004C630000}"/>
    <cellStyle name="Normal 11 8" xfId="570" xr:uid="{00000000-0005-0000-0000-00004D630000}"/>
    <cellStyle name="Normal 11 8 10" xfId="54745" xr:uid="{00000000-0005-0000-0000-00004E630000}"/>
    <cellStyle name="Normal 11 8 2" xfId="3819" xr:uid="{00000000-0005-0000-0000-00004F630000}"/>
    <cellStyle name="Normal 11 8 2 2" xfId="20278" xr:uid="{00000000-0005-0000-0000-000050630000}"/>
    <cellStyle name="Normal 11 8 2 2 2" xfId="46267" xr:uid="{00000000-0005-0000-0000-000051630000}"/>
    <cellStyle name="Normal 11 8 2 3" xfId="12158" xr:uid="{00000000-0005-0000-0000-000052630000}"/>
    <cellStyle name="Normal 11 8 2 3 2" xfId="38147" xr:uid="{00000000-0005-0000-0000-000053630000}"/>
    <cellStyle name="Normal 11 8 2 4" xfId="29992" xr:uid="{00000000-0005-0000-0000-000054630000}"/>
    <cellStyle name="Normal 11 8 3" xfId="6018" xr:uid="{00000000-0005-0000-0000-000055630000}"/>
    <cellStyle name="Normal 11 8 3 2" xfId="22399" xr:uid="{00000000-0005-0000-0000-000056630000}"/>
    <cellStyle name="Normal 11 8 3 2 2" xfId="48388" xr:uid="{00000000-0005-0000-0000-000057630000}"/>
    <cellStyle name="Normal 11 8 3 3" xfId="14279" xr:uid="{00000000-0005-0000-0000-000058630000}"/>
    <cellStyle name="Normal 11 8 3 3 2" xfId="40268" xr:uid="{00000000-0005-0000-0000-000059630000}"/>
    <cellStyle name="Normal 11 8 3 4" xfId="32115" xr:uid="{00000000-0005-0000-0000-00005A630000}"/>
    <cellStyle name="Normal 11 8 4" xfId="6721" xr:uid="{00000000-0005-0000-0000-00005B630000}"/>
    <cellStyle name="Normal 11 8 4 2" xfId="23052" xr:uid="{00000000-0005-0000-0000-00005C630000}"/>
    <cellStyle name="Normal 11 8 4 2 2" xfId="49041" xr:uid="{00000000-0005-0000-0000-00005D630000}"/>
    <cellStyle name="Normal 11 8 4 3" xfId="14932" xr:uid="{00000000-0005-0000-0000-00005E630000}"/>
    <cellStyle name="Normal 11 8 4 3 2" xfId="40921" xr:uid="{00000000-0005-0000-0000-00005F630000}"/>
    <cellStyle name="Normal 11 8 4 4" xfId="32768" xr:uid="{00000000-0005-0000-0000-000060630000}"/>
    <cellStyle name="Normal 11 8 5" xfId="9230" xr:uid="{00000000-0005-0000-0000-000061630000}"/>
    <cellStyle name="Normal 11 8 5 2" xfId="25523" xr:uid="{00000000-0005-0000-0000-000062630000}"/>
    <cellStyle name="Normal 11 8 5 2 2" xfId="51512" xr:uid="{00000000-0005-0000-0000-000063630000}"/>
    <cellStyle name="Normal 11 8 5 3" xfId="17403" xr:uid="{00000000-0005-0000-0000-000064630000}"/>
    <cellStyle name="Normal 11 8 5 3 2" xfId="43392" xr:uid="{00000000-0005-0000-0000-000065630000}"/>
    <cellStyle name="Normal 11 8 5 4" xfId="35240" xr:uid="{00000000-0005-0000-0000-000066630000}"/>
    <cellStyle name="Normal 11 8 6" xfId="10029" xr:uid="{00000000-0005-0000-0000-000067630000}"/>
    <cellStyle name="Normal 11 8 6 2" xfId="18152" xr:uid="{00000000-0005-0000-0000-000068630000}"/>
    <cellStyle name="Normal 11 8 6 2 2" xfId="44141" xr:uid="{00000000-0005-0000-0000-000069630000}"/>
    <cellStyle name="Normal 11 8 6 3" xfId="36018" xr:uid="{00000000-0005-0000-0000-00006A630000}"/>
    <cellStyle name="Normal 11 8 7" xfId="2291" xr:uid="{00000000-0005-0000-0000-00006B630000}"/>
    <cellStyle name="Normal 11 8 8" xfId="1285" xr:uid="{00000000-0005-0000-0000-00006C630000}"/>
    <cellStyle name="Normal 11 8 8 2" xfId="53738" xr:uid="{00000000-0005-0000-0000-00006D630000}"/>
    <cellStyle name="Normal 11 8 9" xfId="27757" xr:uid="{00000000-0005-0000-0000-00006E630000}"/>
    <cellStyle name="Normal 11 9" xfId="494" xr:uid="{00000000-0005-0000-0000-00006F630000}"/>
    <cellStyle name="Normal 11 9 10" xfId="54694" xr:uid="{00000000-0005-0000-0000-000070630000}"/>
    <cellStyle name="Normal 11 9 2" xfId="5086" xr:uid="{00000000-0005-0000-0000-000071630000}"/>
    <cellStyle name="Normal 11 9 2 2" xfId="21483" xr:uid="{00000000-0005-0000-0000-000072630000}"/>
    <cellStyle name="Normal 11 9 2 2 2" xfId="47472" xr:uid="{00000000-0005-0000-0000-000073630000}"/>
    <cellStyle name="Normal 11 9 2 3" xfId="13363" xr:uid="{00000000-0005-0000-0000-000074630000}"/>
    <cellStyle name="Normal 11 9 2 3 2" xfId="39352" xr:uid="{00000000-0005-0000-0000-000075630000}"/>
    <cellStyle name="Normal 11 9 2 4" xfId="31199" xr:uid="{00000000-0005-0000-0000-000076630000}"/>
    <cellStyle name="Normal 11 9 3" xfId="7926" xr:uid="{00000000-0005-0000-0000-000077630000}"/>
    <cellStyle name="Normal 11 9 3 2" xfId="24257" xr:uid="{00000000-0005-0000-0000-000078630000}"/>
    <cellStyle name="Normal 11 9 3 2 2" xfId="50246" xr:uid="{00000000-0005-0000-0000-000079630000}"/>
    <cellStyle name="Normal 11 9 3 3" xfId="16137" xr:uid="{00000000-0005-0000-0000-00007A630000}"/>
    <cellStyle name="Normal 11 9 3 3 2" xfId="42126" xr:uid="{00000000-0005-0000-0000-00007B630000}"/>
    <cellStyle name="Normal 11 9 3 4" xfId="33973" xr:uid="{00000000-0005-0000-0000-00007C630000}"/>
    <cellStyle name="Normal 11 9 4" xfId="9163" xr:uid="{00000000-0005-0000-0000-00007D630000}"/>
    <cellStyle name="Normal 11 9 4 2" xfId="25472" xr:uid="{00000000-0005-0000-0000-00007E630000}"/>
    <cellStyle name="Normal 11 9 4 2 2" xfId="51461" xr:uid="{00000000-0005-0000-0000-00007F630000}"/>
    <cellStyle name="Normal 11 9 4 3" xfId="17352" xr:uid="{00000000-0005-0000-0000-000080630000}"/>
    <cellStyle name="Normal 11 9 4 3 2" xfId="43341" xr:uid="{00000000-0005-0000-0000-000081630000}"/>
    <cellStyle name="Normal 11 9 4 4" xfId="35189" xr:uid="{00000000-0005-0000-0000-000082630000}"/>
    <cellStyle name="Normal 11 9 5" xfId="19362" xr:uid="{00000000-0005-0000-0000-000083630000}"/>
    <cellStyle name="Normal 11 9 5 2" xfId="45351" xr:uid="{00000000-0005-0000-0000-000084630000}"/>
    <cellStyle name="Normal 11 9 6" xfId="11242" xr:uid="{00000000-0005-0000-0000-000085630000}"/>
    <cellStyle name="Normal 11 9 6 2" xfId="37231" xr:uid="{00000000-0005-0000-0000-000086630000}"/>
    <cellStyle name="Normal 11 9 7" xfId="26827" xr:uid="{00000000-0005-0000-0000-000087630000}"/>
    <cellStyle name="Normal 11 9 7 2" xfId="52816" xr:uid="{00000000-0005-0000-0000-000088630000}"/>
    <cellStyle name="Normal 11 9 8" xfId="2878" xr:uid="{00000000-0005-0000-0000-000089630000}"/>
    <cellStyle name="Normal 11 9 9" xfId="29069" xr:uid="{00000000-0005-0000-0000-00008A630000}"/>
    <cellStyle name="Normal 12" xfId="17" xr:uid="{00000000-0005-0000-0000-00008B630000}"/>
    <cellStyle name="Normal 12 2" xfId="2353" xr:uid="{00000000-0005-0000-0000-00008C630000}"/>
    <cellStyle name="Normal 12 2 2" xfId="2621" xr:uid="{00000000-0005-0000-0000-00008D630000}"/>
    <cellStyle name="Normal 12 2 7 3" xfId="2286" xr:uid="{00000000-0005-0000-0000-00008E630000}"/>
    <cellStyle name="Normal 12 2 7 3 2" xfId="4827" xr:uid="{00000000-0005-0000-0000-00008F630000}"/>
    <cellStyle name="Normal 12 2 7 3 2 2" xfId="21233" xr:uid="{00000000-0005-0000-0000-000090630000}"/>
    <cellStyle name="Normal 12 2 7 3 2 2 2" xfId="47222" xr:uid="{00000000-0005-0000-0000-000091630000}"/>
    <cellStyle name="Normal 12 2 7 3 2 3" xfId="13113" xr:uid="{00000000-0005-0000-0000-000092630000}"/>
    <cellStyle name="Normal 12 2 7 3 2 3 2" xfId="39102" xr:uid="{00000000-0005-0000-0000-000093630000}"/>
    <cellStyle name="Normal 12 2 7 3 2 4" xfId="30947" xr:uid="{00000000-0005-0000-0000-000094630000}"/>
    <cellStyle name="Normal 12 2 7 3 3" xfId="7676" xr:uid="{00000000-0005-0000-0000-000095630000}"/>
    <cellStyle name="Normal 12 2 7 3 3 2" xfId="24007" xr:uid="{00000000-0005-0000-0000-000096630000}"/>
    <cellStyle name="Normal 12 2 7 3 3 2 2" xfId="49996" xr:uid="{00000000-0005-0000-0000-000097630000}"/>
    <cellStyle name="Normal 12 2 7 3 3 3" xfId="15887" xr:uid="{00000000-0005-0000-0000-000098630000}"/>
    <cellStyle name="Normal 12 2 7 3 3 3 2" xfId="41876" xr:uid="{00000000-0005-0000-0000-000099630000}"/>
    <cellStyle name="Normal 12 2 7 3 3 4" xfId="33723" xr:uid="{00000000-0005-0000-0000-00009A630000}"/>
    <cellStyle name="Normal 12 2 7 3 4" xfId="19112" xr:uid="{00000000-0005-0000-0000-00009B630000}"/>
    <cellStyle name="Normal 12 2 7 3 4 2" xfId="45101" xr:uid="{00000000-0005-0000-0000-00009C630000}"/>
    <cellStyle name="Normal 12 2 7 3 5" xfId="10992" xr:uid="{00000000-0005-0000-0000-00009D630000}"/>
    <cellStyle name="Normal 12 2 7 3 5 2" xfId="36981" xr:uid="{00000000-0005-0000-0000-00009E630000}"/>
    <cellStyle name="Normal 12 2 7 3 6" xfId="26577" xr:uid="{00000000-0005-0000-0000-00009F630000}"/>
    <cellStyle name="Normal 12 2 7 3 6 2" xfId="52566" xr:uid="{00000000-0005-0000-0000-0000A0630000}"/>
    <cellStyle name="Normal 12 2 7 3 7" xfId="28748" xr:uid="{00000000-0005-0000-0000-0000A1630000}"/>
    <cellStyle name="Normal 12 3" xfId="2506" xr:uid="{00000000-0005-0000-0000-0000A2630000}"/>
    <cellStyle name="Normal 12 3 2" xfId="4906" xr:uid="{00000000-0005-0000-0000-0000A3630000}"/>
    <cellStyle name="Normal 12 3 2 2" xfId="21308" xr:uid="{00000000-0005-0000-0000-0000A4630000}"/>
    <cellStyle name="Normal 12 3 2 2 2" xfId="47297" xr:uid="{00000000-0005-0000-0000-0000A5630000}"/>
    <cellStyle name="Normal 12 3 2 3" xfId="13188" xr:uid="{00000000-0005-0000-0000-0000A6630000}"/>
    <cellStyle name="Normal 12 3 2 3 2" xfId="39177" xr:uid="{00000000-0005-0000-0000-0000A7630000}"/>
    <cellStyle name="Normal 12 3 2 4" xfId="31024" xr:uid="{00000000-0005-0000-0000-0000A8630000}"/>
    <cellStyle name="Normal 12 3 3" xfId="7751" xr:uid="{00000000-0005-0000-0000-0000A9630000}"/>
    <cellStyle name="Normal 12 3 3 2" xfId="24082" xr:uid="{00000000-0005-0000-0000-0000AA630000}"/>
    <cellStyle name="Normal 12 3 3 2 2" xfId="50071" xr:uid="{00000000-0005-0000-0000-0000AB630000}"/>
    <cellStyle name="Normal 12 3 3 3" xfId="15962" xr:uid="{00000000-0005-0000-0000-0000AC630000}"/>
    <cellStyle name="Normal 12 3 3 3 2" xfId="41951" xr:uid="{00000000-0005-0000-0000-0000AD630000}"/>
    <cellStyle name="Normal 12 3 3 4" xfId="33798" xr:uid="{00000000-0005-0000-0000-0000AE630000}"/>
    <cellStyle name="Normal 12 3 4" xfId="19187" xr:uid="{00000000-0005-0000-0000-0000AF630000}"/>
    <cellStyle name="Normal 12 3 4 2" xfId="45176" xr:uid="{00000000-0005-0000-0000-0000B0630000}"/>
    <cellStyle name="Normal 12 3 5" xfId="11067" xr:uid="{00000000-0005-0000-0000-0000B1630000}"/>
    <cellStyle name="Normal 12 3 5 2" xfId="37056" xr:uid="{00000000-0005-0000-0000-0000B2630000}"/>
    <cellStyle name="Normal 12 3 6" xfId="26652" xr:uid="{00000000-0005-0000-0000-0000B3630000}"/>
    <cellStyle name="Normal 12 3 6 2" xfId="52641" xr:uid="{00000000-0005-0000-0000-0000B4630000}"/>
    <cellStyle name="Normal 12 3 7" xfId="28845" xr:uid="{00000000-0005-0000-0000-0000B5630000}"/>
    <cellStyle name="Normal 12 4" xfId="2724" xr:uid="{00000000-0005-0000-0000-0000B6630000}"/>
    <cellStyle name="Normal 12 4 2" xfId="2756" xr:uid="{00000000-0005-0000-0000-0000B7630000}"/>
    <cellStyle name="Normal 12 4 3" xfId="2769" xr:uid="{00000000-0005-0000-0000-0000B8630000}"/>
    <cellStyle name="Normal 12 4 3 2" xfId="28962" xr:uid="{00000000-0005-0000-0000-0000B9630000}"/>
    <cellStyle name="Normal 12 4 4" xfId="28928" xr:uid="{00000000-0005-0000-0000-0000BA630000}"/>
    <cellStyle name="Normal 12 5" xfId="2299" xr:uid="{00000000-0005-0000-0000-0000BB630000}"/>
    <cellStyle name="Normal 12 5 2" xfId="4834" xr:uid="{00000000-0005-0000-0000-0000BC630000}"/>
    <cellStyle name="Normal 12 5 2 2" xfId="21238" xr:uid="{00000000-0005-0000-0000-0000BD630000}"/>
    <cellStyle name="Normal 12 5 2 2 2" xfId="47227" xr:uid="{00000000-0005-0000-0000-0000BE630000}"/>
    <cellStyle name="Normal 12 5 2 3" xfId="13118" xr:uid="{00000000-0005-0000-0000-0000BF630000}"/>
    <cellStyle name="Normal 12 5 2 3 2" xfId="39107" xr:uid="{00000000-0005-0000-0000-0000C0630000}"/>
    <cellStyle name="Normal 12 5 2 4" xfId="30952" xr:uid="{00000000-0005-0000-0000-0000C1630000}"/>
    <cellStyle name="Normal 12 5 3" xfId="7681" xr:uid="{00000000-0005-0000-0000-0000C2630000}"/>
    <cellStyle name="Normal 12 5 3 2" xfId="24012" xr:uid="{00000000-0005-0000-0000-0000C3630000}"/>
    <cellStyle name="Normal 12 5 3 2 2" xfId="50001" xr:uid="{00000000-0005-0000-0000-0000C4630000}"/>
    <cellStyle name="Normal 12 5 3 3" xfId="15892" xr:uid="{00000000-0005-0000-0000-0000C5630000}"/>
    <cellStyle name="Normal 12 5 3 3 2" xfId="41881" xr:uid="{00000000-0005-0000-0000-0000C6630000}"/>
    <cellStyle name="Normal 12 5 3 4" xfId="33728" xr:uid="{00000000-0005-0000-0000-0000C7630000}"/>
    <cellStyle name="Normal 12 5 4" xfId="19117" xr:uid="{00000000-0005-0000-0000-0000C8630000}"/>
    <cellStyle name="Normal 12 5 4 2" xfId="45106" xr:uid="{00000000-0005-0000-0000-0000C9630000}"/>
    <cellStyle name="Normal 12 5 5" xfId="10997" xr:uid="{00000000-0005-0000-0000-0000CA630000}"/>
    <cellStyle name="Normal 12 5 5 2" xfId="36986" xr:uid="{00000000-0005-0000-0000-0000CB630000}"/>
    <cellStyle name="Normal 12 5 6" xfId="26582" xr:uid="{00000000-0005-0000-0000-0000CC630000}"/>
    <cellStyle name="Normal 12 5 6 2" xfId="52571" xr:uid="{00000000-0005-0000-0000-0000CD630000}"/>
    <cellStyle name="Normal 12 5 7" xfId="28754" xr:uid="{00000000-0005-0000-0000-0000CE630000}"/>
    <cellStyle name="Normal 13" xfId="235" xr:uid="{00000000-0005-0000-0000-0000CF630000}"/>
    <cellStyle name="Normal 13 2" xfId="449" xr:uid="{00000000-0005-0000-0000-0000D0630000}"/>
    <cellStyle name="Normal 13 2 2" xfId="2622" xr:uid="{00000000-0005-0000-0000-0000D1630000}"/>
    <cellStyle name="Normal 13 2 3" xfId="3093" xr:uid="{00000000-0005-0000-0000-0000D2630000}"/>
    <cellStyle name="Normal 13 2 3 2" xfId="5303" xr:uid="{00000000-0005-0000-0000-0000D3630000}"/>
    <cellStyle name="Normal 13 2 4" xfId="2354" xr:uid="{00000000-0005-0000-0000-0000D4630000}"/>
    <cellStyle name="Normal 13 3" xfId="511" xr:uid="{00000000-0005-0000-0000-0000D5630000}"/>
    <cellStyle name="Normal 13 3 2" xfId="9180" xr:uid="{00000000-0005-0000-0000-0000D6630000}"/>
    <cellStyle name="Normal 13 3 3" xfId="2623" xr:uid="{00000000-0005-0000-0000-0000D7630000}"/>
    <cellStyle name="Normal 13 4" xfId="2279" xr:uid="{00000000-0005-0000-0000-0000D8630000}"/>
    <cellStyle name="Normal 13 5" xfId="2906" xr:uid="{00000000-0005-0000-0000-0000D9630000}"/>
    <cellStyle name="Normal 13 5 2" xfId="5114" xr:uid="{00000000-0005-0000-0000-0000DA630000}"/>
    <cellStyle name="Normal 13 6" xfId="3151" xr:uid="{00000000-0005-0000-0000-0000DB630000}"/>
    <cellStyle name="Normal 14" xfId="236" xr:uid="{00000000-0005-0000-0000-0000DC630000}"/>
    <cellStyle name="Normal 14 10" xfId="4487" xr:uid="{00000000-0005-0000-0000-0000DD630000}"/>
    <cellStyle name="Normal 14 10 2" xfId="20893" xr:uid="{00000000-0005-0000-0000-0000DE630000}"/>
    <cellStyle name="Normal 14 10 2 2" xfId="46882" xr:uid="{00000000-0005-0000-0000-0000DF630000}"/>
    <cellStyle name="Normal 14 10 3" xfId="12773" xr:uid="{00000000-0005-0000-0000-0000E0630000}"/>
    <cellStyle name="Normal 14 10 3 2" xfId="38762" xr:uid="{00000000-0005-0000-0000-0000E1630000}"/>
    <cellStyle name="Normal 14 10 4" xfId="30607" xr:uid="{00000000-0005-0000-0000-0000E2630000}"/>
    <cellStyle name="Normal 14 11" xfId="5973" xr:uid="{00000000-0005-0000-0000-0000E3630000}"/>
    <cellStyle name="Normal 14 11 2" xfId="22361" xr:uid="{00000000-0005-0000-0000-0000E4630000}"/>
    <cellStyle name="Normal 14 11 2 2" xfId="48350" xr:uid="{00000000-0005-0000-0000-0000E5630000}"/>
    <cellStyle name="Normal 14 11 3" xfId="14241" xr:uid="{00000000-0005-0000-0000-0000E6630000}"/>
    <cellStyle name="Normal 14 11 3 2" xfId="40230" xr:uid="{00000000-0005-0000-0000-0000E7630000}"/>
    <cellStyle name="Normal 14 11 4" xfId="32077" xr:uid="{00000000-0005-0000-0000-0000E8630000}"/>
    <cellStyle name="Normal 14 12" xfId="6683" xr:uid="{00000000-0005-0000-0000-0000E9630000}"/>
    <cellStyle name="Normal 14 12 2" xfId="23014" xr:uid="{00000000-0005-0000-0000-0000EA630000}"/>
    <cellStyle name="Normal 14 12 2 2" xfId="49003" xr:uid="{00000000-0005-0000-0000-0000EB630000}"/>
    <cellStyle name="Normal 14 12 3" xfId="14894" xr:uid="{00000000-0005-0000-0000-0000EC630000}"/>
    <cellStyle name="Normal 14 12 3 2" xfId="40883" xr:uid="{00000000-0005-0000-0000-0000ED630000}"/>
    <cellStyle name="Normal 14 12 4" xfId="32730" xr:uid="{00000000-0005-0000-0000-0000EE630000}"/>
    <cellStyle name="Normal 14 13" xfId="7336" xr:uid="{00000000-0005-0000-0000-0000EF630000}"/>
    <cellStyle name="Normal 14 13 2" xfId="23667" xr:uid="{00000000-0005-0000-0000-0000F0630000}"/>
    <cellStyle name="Normal 14 13 2 2" xfId="49656" xr:uid="{00000000-0005-0000-0000-0000F1630000}"/>
    <cellStyle name="Normal 14 13 3" xfId="15547" xr:uid="{00000000-0005-0000-0000-0000F2630000}"/>
    <cellStyle name="Normal 14 13 3 2" xfId="41536" xr:uid="{00000000-0005-0000-0000-0000F3630000}"/>
    <cellStyle name="Normal 14 13 4" xfId="33383" xr:uid="{00000000-0005-0000-0000-0000F4630000}"/>
    <cellStyle name="Normal 14 14" xfId="8939" xr:uid="{00000000-0005-0000-0000-0000F5630000}"/>
    <cellStyle name="Normal 14 14 2" xfId="25270" xr:uid="{00000000-0005-0000-0000-0000F6630000}"/>
    <cellStyle name="Normal 14 14 2 2" xfId="51259" xr:uid="{00000000-0005-0000-0000-0000F7630000}"/>
    <cellStyle name="Normal 14 14 3" xfId="17150" xr:uid="{00000000-0005-0000-0000-0000F8630000}"/>
    <cellStyle name="Normal 14 14 3 2" xfId="43139" xr:uid="{00000000-0005-0000-0000-0000F9630000}"/>
    <cellStyle name="Normal 14 14 4" xfId="34986" xr:uid="{00000000-0005-0000-0000-0000FA630000}"/>
    <cellStyle name="Normal 14 15" xfId="9991" xr:uid="{00000000-0005-0000-0000-0000FB630000}"/>
    <cellStyle name="Normal 14 15 2" xfId="18114" xr:uid="{00000000-0005-0000-0000-0000FC630000}"/>
    <cellStyle name="Normal 14 15 2 2" xfId="44103" xr:uid="{00000000-0005-0000-0000-0000FD630000}"/>
    <cellStyle name="Normal 14 15 3" xfId="35980" xr:uid="{00000000-0005-0000-0000-0000FE630000}"/>
    <cellStyle name="Normal 14 16" xfId="1908" xr:uid="{00000000-0005-0000-0000-0000FF630000}"/>
    <cellStyle name="Normal 14 16 2" xfId="18772" xr:uid="{00000000-0005-0000-0000-000000640000}"/>
    <cellStyle name="Normal 14 16 2 2" xfId="44761" xr:uid="{00000000-0005-0000-0000-000001640000}"/>
    <cellStyle name="Normal 14 16 3" xfId="28402" xr:uid="{00000000-0005-0000-0000-000002640000}"/>
    <cellStyle name="Normal 14 17" xfId="10652" xr:uid="{00000000-0005-0000-0000-000003640000}"/>
    <cellStyle name="Normal 14 17 2" xfId="36641" xr:uid="{00000000-0005-0000-0000-000004640000}"/>
    <cellStyle name="Normal 14 18" xfId="26236" xr:uid="{00000000-0005-0000-0000-000005640000}"/>
    <cellStyle name="Normal 14 18 2" xfId="52225" xr:uid="{00000000-0005-0000-0000-000006640000}"/>
    <cellStyle name="Normal 14 19" xfId="1247" xr:uid="{00000000-0005-0000-0000-000007640000}"/>
    <cellStyle name="Normal 14 19 2" xfId="53700" xr:uid="{00000000-0005-0000-0000-000008640000}"/>
    <cellStyle name="Normal 14 2" xfId="237" xr:uid="{00000000-0005-0000-0000-000009640000}"/>
    <cellStyle name="Normal 14 2 10" xfId="7426" xr:uid="{00000000-0005-0000-0000-00000A640000}"/>
    <cellStyle name="Normal 14 2 10 2" xfId="23757" xr:uid="{00000000-0005-0000-0000-00000B640000}"/>
    <cellStyle name="Normal 14 2 10 2 2" xfId="49746" xr:uid="{00000000-0005-0000-0000-00000C640000}"/>
    <cellStyle name="Normal 14 2 10 3" xfId="15637" xr:uid="{00000000-0005-0000-0000-00000D640000}"/>
    <cellStyle name="Normal 14 2 10 3 2" xfId="41626" xr:uid="{00000000-0005-0000-0000-00000E640000}"/>
    <cellStyle name="Normal 14 2 10 4" xfId="33473" xr:uid="{00000000-0005-0000-0000-00000F640000}"/>
    <cellStyle name="Normal 14 2 11" xfId="8940" xr:uid="{00000000-0005-0000-0000-000010640000}"/>
    <cellStyle name="Normal 14 2 11 2" xfId="25271" xr:uid="{00000000-0005-0000-0000-000011640000}"/>
    <cellStyle name="Normal 14 2 11 2 2" xfId="51260" xr:uid="{00000000-0005-0000-0000-000012640000}"/>
    <cellStyle name="Normal 14 2 11 3" xfId="17151" xr:uid="{00000000-0005-0000-0000-000013640000}"/>
    <cellStyle name="Normal 14 2 11 3 2" xfId="43140" xr:uid="{00000000-0005-0000-0000-000014640000}"/>
    <cellStyle name="Normal 14 2 11 4" xfId="34987" xr:uid="{00000000-0005-0000-0000-000015640000}"/>
    <cellStyle name="Normal 14 2 12" xfId="10088" xr:uid="{00000000-0005-0000-0000-000016640000}"/>
    <cellStyle name="Normal 14 2 12 2" xfId="18211" xr:uid="{00000000-0005-0000-0000-000017640000}"/>
    <cellStyle name="Normal 14 2 12 2 2" xfId="44200" xr:uid="{00000000-0005-0000-0000-000018640000}"/>
    <cellStyle name="Normal 14 2 12 3" xfId="36077" xr:uid="{00000000-0005-0000-0000-000019640000}"/>
    <cellStyle name="Normal 14 2 13" xfId="1998" xr:uid="{00000000-0005-0000-0000-00001A640000}"/>
    <cellStyle name="Normal 14 2 13 2" xfId="18862" xr:uid="{00000000-0005-0000-0000-00001B640000}"/>
    <cellStyle name="Normal 14 2 13 2 2" xfId="44851" xr:uid="{00000000-0005-0000-0000-00001C640000}"/>
    <cellStyle name="Normal 14 2 13 3" xfId="28492" xr:uid="{00000000-0005-0000-0000-00001D640000}"/>
    <cellStyle name="Normal 14 2 14" xfId="10742" xr:uid="{00000000-0005-0000-0000-00001E640000}"/>
    <cellStyle name="Normal 14 2 14 2" xfId="36731" xr:uid="{00000000-0005-0000-0000-00001F640000}"/>
    <cellStyle name="Normal 14 2 15" xfId="26326" xr:uid="{00000000-0005-0000-0000-000020640000}"/>
    <cellStyle name="Normal 14 2 15 2" xfId="52315" xr:uid="{00000000-0005-0000-0000-000021640000}"/>
    <cellStyle name="Normal 14 2 16" xfId="1344" xr:uid="{00000000-0005-0000-0000-000022640000}"/>
    <cellStyle name="Normal 14 2 16 2" xfId="53797" xr:uid="{00000000-0005-0000-0000-000023640000}"/>
    <cellStyle name="Normal 14 2 17" xfId="27822" xr:uid="{00000000-0005-0000-0000-000024640000}"/>
    <cellStyle name="Normal 14 2 18" xfId="54496" xr:uid="{00000000-0005-0000-0000-000025640000}"/>
    <cellStyle name="Normal 14 2 2" xfId="238" xr:uid="{00000000-0005-0000-0000-000026640000}"/>
    <cellStyle name="Normal 14 2 2 10" xfId="10231" xr:uid="{00000000-0005-0000-0000-000027640000}"/>
    <cellStyle name="Normal 14 2 2 10 2" xfId="18354" xr:uid="{00000000-0005-0000-0000-000028640000}"/>
    <cellStyle name="Normal 14 2 2 10 2 2" xfId="44343" xr:uid="{00000000-0005-0000-0000-000029640000}"/>
    <cellStyle name="Normal 14 2 2 10 3" xfId="36220" xr:uid="{00000000-0005-0000-0000-00002A640000}"/>
    <cellStyle name="Normal 14 2 2 11" xfId="2141" xr:uid="{00000000-0005-0000-0000-00002B640000}"/>
    <cellStyle name="Normal 14 2 2 11 2" xfId="19005" xr:uid="{00000000-0005-0000-0000-00002C640000}"/>
    <cellStyle name="Normal 14 2 2 11 2 2" xfId="44994" xr:uid="{00000000-0005-0000-0000-00002D640000}"/>
    <cellStyle name="Normal 14 2 2 11 3" xfId="28635" xr:uid="{00000000-0005-0000-0000-00002E640000}"/>
    <cellStyle name="Normal 14 2 2 12" xfId="10885" xr:uid="{00000000-0005-0000-0000-00002F640000}"/>
    <cellStyle name="Normal 14 2 2 12 2" xfId="36874" xr:uid="{00000000-0005-0000-0000-000030640000}"/>
    <cellStyle name="Normal 14 2 2 13" xfId="26469" xr:uid="{00000000-0005-0000-0000-000031640000}"/>
    <cellStyle name="Normal 14 2 2 13 2" xfId="52458" xr:uid="{00000000-0005-0000-0000-000032640000}"/>
    <cellStyle name="Normal 14 2 2 14" xfId="1487" xr:uid="{00000000-0005-0000-0000-000033640000}"/>
    <cellStyle name="Normal 14 2 2 14 2" xfId="53940" xr:uid="{00000000-0005-0000-0000-000034640000}"/>
    <cellStyle name="Normal 14 2 2 15" xfId="27978" xr:uid="{00000000-0005-0000-0000-000035640000}"/>
    <cellStyle name="Normal 14 2 2 16" xfId="54497" xr:uid="{00000000-0005-0000-0000-000036640000}"/>
    <cellStyle name="Normal 14 2 2 2" xfId="1116" xr:uid="{00000000-0005-0000-0000-000037640000}"/>
    <cellStyle name="Normal 14 2 2 2 10" xfId="2909" xr:uid="{00000000-0005-0000-0000-000038640000}"/>
    <cellStyle name="Normal 14 2 2 2 10 2" xfId="19392" xr:uid="{00000000-0005-0000-0000-000039640000}"/>
    <cellStyle name="Normal 14 2 2 2 10 2 2" xfId="45381" xr:uid="{00000000-0005-0000-0000-00003A640000}"/>
    <cellStyle name="Normal 14 2 2 2 10 3" xfId="29099" xr:uid="{00000000-0005-0000-0000-00003B640000}"/>
    <cellStyle name="Normal 14 2 2 2 11" xfId="11272" xr:uid="{00000000-0005-0000-0000-00003C640000}"/>
    <cellStyle name="Normal 14 2 2 2 11 2" xfId="37261" xr:uid="{00000000-0005-0000-0000-00003D640000}"/>
    <cellStyle name="Normal 14 2 2 2 12" xfId="26857" xr:uid="{00000000-0005-0000-0000-00003E640000}"/>
    <cellStyle name="Normal 14 2 2 2 12 2" xfId="52846" xr:uid="{00000000-0005-0000-0000-00003F640000}"/>
    <cellStyle name="Normal 14 2 2 2 13" xfId="1780" xr:uid="{00000000-0005-0000-0000-000040640000}"/>
    <cellStyle name="Normal 14 2 2 2 13 2" xfId="54233" xr:uid="{00000000-0005-0000-0000-000041640000}"/>
    <cellStyle name="Normal 14 2 2 2 14" xfId="28274" xr:uid="{00000000-0005-0000-0000-000042640000}"/>
    <cellStyle name="Normal 14 2 2 2 15" xfId="55240" xr:uid="{00000000-0005-0000-0000-000043640000}"/>
    <cellStyle name="Normal 14 2 2 2 2" xfId="3639" xr:uid="{00000000-0005-0000-0000-000044640000}"/>
    <cellStyle name="Normal 14 2 2 2 2 2" xfId="5843" xr:uid="{00000000-0005-0000-0000-000045640000}"/>
    <cellStyle name="Normal 14 2 2 2 2 2 2" xfId="22232" xr:uid="{00000000-0005-0000-0000-000046640000}"/>
    <cellStyle name="Normal 14 2 2 2 2 2 2 2" xfId="48221" xr:uid="{00000000-0005-0000-0000-000047640000}"/>
    <cellStyle name="Normal 14 2 2 2 2 2 3" xfId="14112" xr:uid="{00000000-0005-0000-0000-000048640000}"/>
    <cellStyle name="Normal 14 2 2 2 2 2 3 2" xfId="40101" xr:uid="{00000000-0005-0000-0000-000049640000}"/>
    <cellStyle name="Normal 14 2 2 2 2 2 4" xfId="31948" xr:uid="{00000000-0005-0000-0000-00004A640000}"/>
    <cellStyle name="Normal 14 2 2 2 2 3" xfId="8675" xr:uid="{00000000-0005-0000-0000-00004B640000}"/>
    <cellStyle name="Normal 14 2 2 2 2 3 2" xfId="25006" xr:uid="{00000000-0005-0000-0000-00004C640000}"/>
    <cellStyle name="Normal 14 2 2 2 2 3 2 2" xfId="50995" xr:uid="{00000000-0005-0000-0000-00004D640000}"/>
    <cellStyle name="Normal 14 2 2 2 2 3 3" xfId="16886" xr:uid="{00000000-0005-0000-0000-00004E640000}"/>
    <cellStyle name="Normal 14 2 2 2 2 3 3 2" xfId="42875" xr:uid="{00000000-0005-0000-0000-00004F640000}"/>
    <cellStyle name="Normal 14 2 2 2 2 3 4" xfId="34722" xr:uid="{00000000-0005-0000-0000-000050640000}"/>
    <cellStyle name="Normal 14 2 2 2 2 4" xfId="20111" xr:uid="{00000000-0005-0000-0000-000051640000}"/>
    <cellStyle name="Normal 14 2 2 2 2 4 2" xfId="46100" xr:uid="{00000000-0005-0000-0000-000052640000}"/>
    <cellStyle name="Normal 14 2 2 2 2 5" xfId="11991" xr:uid="{00000000-0005-0000-0000-000053640000}"/>
    <cellStyle name="Normal 14 2 2 2 2 5 2" xfId="37980" xr:uid="{00000000-0005-0000-0000-000054640000}"/>
    <cellStyle name="Normal 14 2 2 2 2 6" xfId="27576" xr:uid="{00000000-0005-0000-0000-000055640000}"/>
    <cellStyle name="Normal 14 2 2 2 2 6 2" xfId="53565" xr:uid="{00000000-0005-0000-0000-000056640000}"/>
    <cellStyle name="Normal 14 2 2 2 2 7" xfId="29822" xr:uid="{00000000-0005-0000-0000-000057640000}"/>
    <cellStyle name="Normal 14 2 2 2 3" xfId="4364" xr:uid="{00000000-0005-0000-0000-000058640000}"/>
    <cellStyle name="Normal 14 2 2 2 3 2" xfId="20773" xr:uid="{00000000-0005-0000-0000-000059640000}"/>
    <cellStyle name="Normal 14 2 2 2 3 2 2" xfId="46762" xr:uid="{00000000-0005-0000-0000-00005A640000}"/>
    <cellStyle name="Normal 14 2 2 2 3 3" xfId="12653" xr:uid="{00000000-0005-0000-0000-00005B640000}"/>
    <cellStyle name="Normal 14 2 2 2 3 3 2" xfId="38642" xr:uid="{00000000-0005-0000-0000-00005C640000}"/>
    <cellStyle name="Normal 14 2 2 2 3 4" xfId="30487" xr:uid="{00000000-0005-0000-0000-00005D640000}"/>
    <cellStyle name="Normal 14 2 2 2 4" xfId="5117" xr:uid="{00000000-0005-0000-0000-00005E640000}"/>
    <cellStyle name="Normal 14 2 2 2 4 2" xfId="21513" xr:uid="{00000000-0005-0000-0000-00005F640000}"/>
    <cellStyle name="Normal 14 2 2 2 4 2 2" xfId="47502" xr:uid="{00000000-0005-0000-0000-000060640000}"/>
    <cellStyle name="Normal 14 2 2 2 4 3" xfId="13393" xr:uid="{00000000-0005-0000-0000-000061640000}"/>
    <cellStyle name="Normal 14 2 2 2 4 3 2" xfId="39382" xr:uid="{00000000-0005-0000-0000-000062640000}"/>
    <cellStyle name="Normal 14 2 2 2 4 4" xfId="31229" xr:uid="{00000000-0005-0000-0000-000063640000}"/>
    <cellStyle name="Normal 14 2 2 2 5" xfId="6560" xr:uid="{00000000-0005-0000-0000-000064640000}"/>
    <cellStyle name="Normal 14 2 2 2 5 2" xfId="22894" xr:uid="{00000000-0005-0000-0000-000065640000}"/>
    <cellStyle name="Normal 14 2 2 2 5 2 2" xfId="48883" xr:uid="{00000000-0005-0000-0000-000066640000}"/>
    <cellStyle name="Normal 14 2 2 2 5 3" xfId="14774" xr:uid="{00000000-0005-0000-0000-000067640000}"/>
    <cellStyle name="Normal 14 2 2 2 5 3 2" xfId="40763" xr:uid="{00000000-0005-0000-0000-000068640000}"/>
    <cellStyle name="Normal 14 2 2 2 5 4" xfId="32610" xr:uid="{00000000-0005-0000-0000-000069640000}"/>
    <cellStyle name="Normal 14 2 2 2 6" xfId="7216" xr:uid="{00000000-0005-0000-0000-00006A640000}"/>
    <cellStyle name="Normal 14 2 2 2 6 2" xfId="23547" xr:uid="{00000000-0005-0000-0000-00006B640000}"/>
    <cellStyle name="Normal 14 2 2 2 6 2 2" xfId="49536" xr:uid="{00000000-0005-0000-0000-00006C640000}"/>
    <cellStyle name="Normal 14 2 2 2 6 3" xfId="15427" xr:uid="{00000000-0005-0000-0000-00006D640000}"/>
    <cellStyle name="Normal 14 2 2 2 6 3 2" xfId="41416" xr:uid="{00000000-0005-0000-0000-00006E640000}"/>
    <cellStyle name="Normal 14 2 2 2 6 4" xfId="33263" xr:uid="{00000000-0005-0000-0000-00006F640000}"/>
    <cellStyle name="Normal 14 2 2 2 7" xfId="7956" xr:uid="{00000000-0005-0000-0000-000070640000}"/>
    <cellStyle name="Normal 14 2 2 2 7 2" xfId="24287" xr:uid="{00000000-0005-0000-0000-000071640000}"/>
    <cellStyle name="Normal 14 2 2 2 7 2 2" xfId="50276" xr:uid="{00000000-0005-0000-0000-000072640000}"/>
    <cellStyle name="Normal 14 2 2 2 7 3" xfId="16167" xr:uid="{00000000-0005-0000-0000-000073640000}"/>
    <cellStyle name="Normal 14 2 2 2 7 3 2" xfId="42156" xr:uid="{00000000-0005-0000-0000-000074640000}"/>
    <cellStyle name="Normal 14 2 2 2 7 4" xfId="34003" xr:uid="{00000000-0005-0000-0000-000075640000}"/>
    <cellStyle name="Normal 14 2 2 2 8" xfId="9740" xr:uid="{00000000-0005-0000-0000-000076640000}"/>
    <cellStyle name="Normal 14 2 2 2 8 2" xfId="26021" xr:uid="{00000000-0005-0000-0000-000077640000}"/>
    <cellStyle name="Normal 14 2 2 2 8 2 2" xfId="52010" xr:uid="{00000000-0005-0000-0000-000078640000}"/>
    <cellStyle name="Normal 14 2 2 2 8 3" xfId="17901" xr:uid="{00000000-0005-0000-0000-000079640000}"/>
    <cellStyle name="Normal 14 2 2 2 8 3 2" xfId="43890" xr:uid="{00000000-0005-0000-0000-00007A640000}"/>
    <cellStyle name="Normal 14 2 2 2 8 4" xfId="35738" xr:uid="{00000000-0005-0000-0000-00007B640000}"/>
    <cellStyle name="Normal 14 2 2 2 9" xfId="10524" xr:uid="{00000000-0005-0000-0000-00007C640000}"/>
    <cellStyle name="Normal 14 2 2 2 9 2" xfId="18647" xr:uid="{00000000-0005-0000-0000-00007D640000}"/>
    <cellStyle name="Normal 14 2 2 2 9 2 2" xfId="44636" xr:uid="{00000000-0005-0000-0000-00007E640000}"/>
    <cellStyle name="Normal 14 2 2 2 9 3" xfId="36513" xr:uid="{00000000-0005-0000-0000-00007F640000}"/>
    <cellStyle name="Normal 14 2 2 3" xfId="811" xr:uid="{00000000-0005-0000-0000-000080640000}"/>
    <cellStyle name="Normal 14 2 2 3 10" xfId="54947" xr:uid="{00000000-0005-0000-0000-000081640000}"/>
    <cellStyle name="Normal 14 2 2 3 2" xfId="5546" xr:uid="{00000000-0005-0000-0000-000082640000}"/>
    <cellStyle name="Normal 14 2 2 3 2 2" xfId="21935" xr:uid="{00000000-0005-0000-0000-000083640000}"/>
    <cellStyle name="Normal 14 2 2 3 2 2 2" xfId="47924" xr:uid="{00000000-0005-0000-0000-000084640000}"/>
    <cellStyle name="Normal 14 2 2 3 2 3" xfId="13815" xr:uid="{00000000-0005-0000-0000-000085640000}"/>
    <cellStyle name="Normal 14 2 2 3 2 3 2" xfId="39804" xr:uid="{00000000-0005-0000-0000-000086640000}"/>
    <cellStyle name="Normal 14 2 2 3 2 4" xfId="31651" xr:uid="{00000000-0005-0000-0000-000087640000}"/>
    <cellStyle name="Normal 14 2 2 3 3" xfId="8378" xr:uid="{00000000-0005-0000-0000-000088640000}"/>
    <cellStyle name="Normal 14 2 2 3 3 2" xfId="24709" xr:uid="{00000000-0005-0000-0000-000089640000}"/>
    <cellStyle name="Normal 14 2 2 3 3 2 2" xfId="50698" xr:uid="{00000000-0005-0000-0000-00008A640000}"/>
    <cellStyle name="Normal 14 2 2 3 3 3" xfId="16589" xr:uid="{00000000-0005-0000-0000-00008B640000}"/>
    <cellStyle name="Normal 14 2 2 3 3 3 2" xfId="42578" xr:uid="{00000000-0005-0000-0000-00008C640000}"/>
    <cellStyle name="Normal 14 2 2 3 3 4" xfId="34425" xr:uid="{00000000-0005-0000-0000-00008D640000}"/>
    <cellStyle name="Normal 14 2 2 3 4" xfId="9441" xr:uid="{00000000-0005-0000-0000-00008E640000}"/>
    <cellStyle name="Normal 14 2 2 3 4 2" xfId="25726" xr:uid="{00000000-0005-0000-0000-00008F640000}"/>
    <cellStyle name="Normal 14 2 2 3 4 2 2" xfId="51715" xr:uid="{00000000-0005-0000-0000-000090640000}"/>
    <cellStyle name="Normal 14 2 2 3 4 3" xfId="17606" xr:uid="{00000000-0005-0000-0000-000091640000}"/>
    <cellStyle name="Normal 14 2 2 3 4 3 2" xfId="43595" xr:uid="{00000000-0005-0000-0000-000092640000}"/>
    <cellStyle name="Normal 14 2 2 3 4 4" xfId="35443" xr:uid="{00000000-0005-0000-0000-000093640000}"/>
    <cellStyle name="Normal 14 2 2 3 5" xfId="19814" xr:uid="{00000000-0005-0000-0000-000094640000}"/>
    <cellStyle name="Normal 14 2 2 3 5 2" xfId="45803" xr:uid="{00000000-0005-0000-0000-000095640000}"/>
    <cellStyle name="Normal 14 2 2 3 6" xfId="11694" xr:uid="{00000000-0005-0000-0000-000096640000}"/>
    <cellStyle name="Normal 14 2 2 3 6 2" xfId="37683" xr:uid="{00000000-0005-0000-0000-000097640000}"/>
    <cellStyle name="Normal 14 2 2 3 7" xfId="27279" xr:uid="{00000000-0005-0000-0000-000098640000}"/>
    <cellStyle name="Normal 14 2 2 3 7 2" xfId="53268" xr:uid="{00000000-0005-0000-0000-000099640000}"/>
    <cellStyle name="Normal 14 2 2 3 8" xfId="3341" xr:uid="{00000000-0005-0000-0000-00009A640000}"/>
    <cellStyle name="Normal 14 2 2 3 9" xfId="29524" xr:uid="{00000000-0005-0000-0000-00009B640000}"/>
    <cellStyle name="Normal 14 2 2 4" xfId="4059" xr:uid="{00000000-0005-0000-0000-00009C640000}"/>
    <cellStyle name="Normal 14 2 2 4 2" xfId="20480" xr:uid="{00000000-0005-0000-0000-00009D640000}"/>
    <cellStyle name="Normal 14 2 2 4 2 2" xfId="46469" xr:uid="{00000000-0005-0000-0000-00009E640000}"/>
    <cellStyle name="Normal 14 2 2 4 3" xfId="12360" xr:uid="{00000000-0005-0000-0000-00009F640000}"/>
    <cellStyle name="Normal 14 2 2 4 3 2" xfId="38349" xr:uid="{00000000-0005-0000-0000-0000A0640000}"/>
    <cellStyle name="Normal 14 2 2 4 4" xfId="30194" xr:uid="{00000000-0005-0000-0000-0000A1640000}"/>
    <cellStyle name="Normal 14 2 2 5" xfId="4720" xr:uid="{00000000-0005-0000-0000-0000A2640000}"/>
    <cellStyle name="Normal 14 2 2 5 2" xfId="21126" xr:uid="{00000000-0005-0000-0000-0000A3640000}"/>
    <cellStyle name="Normal 14 2 2 5 2 2" xfId="47115" xr:uid="{00000000-0005-0000-0000-0000A4640000}"/>
    <cellStyle name="Normal 14 2 2 5 3" xfId="13006" xr:uid="{00000000-0005-0000-0000-0000A5640000}"/>
    <cellStyle name="Normal 14 2 2 5 3 2" xfId="38995" xr:uid="{00000000-0005-0000-0000-0000A6640000}"/>
    <cellStyle name="Normal 14 2 2 5 4" xfId="30840" xr:uid="{00000000-0005-0000-0000-0000A7640000}"/>
    <cellStyle name="Normal 14 2 2 6" xfId="6256" xr:uid="{00000000-0005-0000-0000-0000A8640000}"/>
    <cellStyle name="Normal 14 2 2 6 2" xfId="22601" xr:uid="{00000000-0005-0000-0000-0000A9640000}"/>
    <cellStyle name="Normal 14 2 2 6 2 2" xfId="48590" xr:uid="{00000000-0005-0000-0000-0000AA640000}"/>
    <cellStyle name="Normal 14 2 2 6 3" xfId="14481" xr:uid="{00000000-0005-0000-0000-0000AB640000}"/>
    <cellStyle name="Normal 14 2 2 6 3 2" xfId="40470" xr:uid="{00000000-0005-0000-0000-0000AC640000}"/>
    <cellStyle name="Normal 14 2 2 6 4" xfId="32317" xr:uid="{00000000-0005-0000-0000-0000AD640000}"/>
    <cellStyle name="Normal 14 2 2 7" xfId="6923" xr:uid="{00000000-0005-0000-0000-0000AE640000}"/>
    <cellStyle name="Normal 14 2 2 7 2" xfId="23254" xr:uid="{00000000-0005-0000-0000-0000AF640000}"/>
    <cellStyle name="Normal 14 2 2 7 2 2" xfId="49243" xr:uid="{00000000-0005-0000-0000-0000B0640000}"/>
    <cellStyle name="Normal 14 2 2 7 3" xfId="15134" xr:uid="{00000000-0005-0000-0000-0000B1640000}"/>
    <cellStyle name="Normal 14 2 2 7 3 2" xfId="41123" xr:uid="{00000000-0005-0000-0000-0000B2640000}"/>
    <cellStyle name="Normal 14 2 2 7 4" xfId="32970" xr:uid="{00000000-0005-0000-0000-0000B3640000}"/>
    <cellStyle name="Normal 14 2 2 8" xfId="7569" xr:uid="{00000000-0005-0000-0000-0000B4640000}"/>
    <cellStyle name="Normal 14 2 2 8 2" xfId="23900" xr:uid="{00000000-0005-0000-0000-0000B5640000}"/>
    <cellStyle name="Normal 14 2 2 8 2 2" xfId="49889" xr:uid="{00000000-0005-0000-0000-0000B6640000}"/>
    <cellStyle name="Normal 14 2 2 8 3" xfId="15780" xr:uid="{00000000-0005-0000-0000-0000B7640000}"/>
    <cellStyle name="Normal 14 2 2 8 3 2" xfId="41769" xr:uid="{00000000-0005-0000-0000-0000B8640000}"/>
    <cellStyle name="Normal 14 2 2 8 4" xfId="33616" xr:uid="{00000000-0005-0000-0000-0000B9640000}"/>
    <cellStyle name="Normal 14 2 2 9" xfId="8941" xr:uid="{00000000-0005-0000-0000-0000BA640000}"/>
    <cellStyle name="Normal 14 2 2 9 2" xfId="25272" xr:uid="{00000000-0005-0000-0000-0000BB640000}"/>
    <cellStyle name="Normal 14 2 2 9 2 2" xfId="51261" xr:uid="{00000000-0005-0000-0000-0000BC640000}"/>
    <cellStyle name="Normal 14 2 2 9 3" xfId="17152" xr:uid="{00000000-0005-0000-0000-0000BD640000}"/>
    <cellStyle name="Normal 14 2 2 9 3 2" xfId="43141" xr:uid="{00000000-0005-0000-0000-0000BE640000}"/>
    <cellStyle name="Normal 14 2 2 9 4" xfId="34988" xr:uid="{00000000-0005-0000-0000-0000BF640000}"/>
    <cellStyle name="Normal 14 2 3" xfId="972" xr:uid="{00000000-0005-0000-0000-0000C0640000}"/>
    <cellStyle name="Normal 14 2 3 10" xfId="28135" xr:uid="{00000000-0005-0000-0000-0000C1640000}"/>
    <cellStyle name="Normal 14 2 3 11" xfId="55101" xr:uid="{00000000-0005-0000-0000-0000C2640000}"/>
    <cellStyle name="Normal 14 2 3 2" xfId="3494" xr:uid="{00000000-0005-0000-0000-0000C3640000}"/>
    <cellStyle name="Normal 14 2 3 2 2" xfId="5698" xr:uid="{00000000-0005-0000-0000-0000C4640000}"/>
    <cellStyle name="Normal 14 2 3 2 2 2" xfId="22087" xr:uid="{00000000-0005-0000-0000-0000C5640000}"/>
    <cellStyle name="Normal 14 2 3 2 2 2 2" xfId="48076" xr:uid="{00000000-0005-0000-0000-0000C6640000}"/>
    <cellStyle name="Normal 14 2 3 2 2 3" xfId="13967" xr:uid="{00000000-0005-0000-0000-0000C7640000}"/>
    <cellStyle name="Normal 14 2 3 2 2 3 2" xfId="39956" xr:uid="{00000000-0005-0000-0000-0000C8640000}"/>
    <cellStyle name="Normal 14 2 3 2 2 4" xfId="31803" xr:uid="{00000000-0005-0000-0000-0000C9640000}"/>
    <cellStyle name="Normal 14 2 3 2 3" xfId="8530" xr:uid="{00000000-0005-0000-0000-0000CA640000}"/>
    <cellStyle name="Normal 14 2 3 2 3 2" xfId="24861" xr:uid="{00000000-0005-0000-0000-0000CB640000}"/>
    <cellStyle name="Normal 14 2 3 2 3 2 2" xfId="50850" xr:uid="{00000000-0005-0000-0000-0000CC640000}"/>
    <cellStyle name="Normal 14 2 3 2 3 3" xfId="16741" xr:uid="{00000000-0005-0000-0000-0000CD640000}"/>
    <cellStyle name="Normal 14 2 3 2 3 3 2" xfId="42730" xr:uid="{00000000-0005-0000-0000-0000CE640000}"/>
    <cellStyle name="Normal 14 2 3 2 3 4" xfId="34577" xr:uid="{00000000-0005-0000-0000-0000CF640000}"/>
    <cellStyle name="Normal 14 2 3 2 4" xfId="19966" xr:uid="{00000000-0005-0000-0000-0000D0640000}"/>
    <cellStyle name="Normal 14 2 3 2 4 2" xfId="45955" xr:uid="{00000000-0005-0000-0000-0000D1640000}"/>
    <cellStyle name="Normal 14 2 3 2 5" xfId="11846" xr:uid="{00000000-0005-0000-0000-0000D2640000}"/>
    <cellStyle name="Normal 14 2 3 2 5 2" xfId="37835" xr:uid="{00000000-0005-0000-0000-0000D3640000}"/>
    <cellStyle name="Normal 14 2 3 2 6" xfId="27431" xr:uid="{00000000-0005-0000-0000-0000D4640000}"/>
    <cellStyle name="Normal 14 2 3 2 6 2" xfId="53420" xr:uid="{00000000-0005-0000-0000-0000D5640000}"/>
    <cellStyle name="Normal 14 2 3 2 7" xfId="29677" xr:uid="{00000000-0005-0000-0000-0000D6640000}"/>
    <cellStyle name="Normal 14 2 3 3" xfId="4220" xr:uid="{00000000-0005-0000-0000-0000D7640000}"/>
    <cellStyle name="Normal 14 2 3 3 2" xfId="20634" xr:uid="{00000000-0005-0000-0000-0000D8640000}"/>
    <cellStyle name="Normal 14 2 3 3 2 2" xfId="46623" xr:uid="{00000000-0005-0000-0000-0000D9640000}"/>
    <cellStyle name="Normal 14 2 3 3 3" xfId="12514" xr:uid="{00000000-0005-0000-0000-0000DA640000}"/>
    <cellStyle name="Normal 14 2 3 3 3 2" xfId="38503" xr:uid="{00000000-0005-0000-0000-0000DB640000}"/>
    <cellStyle name="Normal 14 2 3 3 4" xfId="30348" xr:uid="{00000000-0005-0000-0000-0000DC640000}"/>
    <cellStyle name="Normal 14 2 3 4" xfId="6416" xr:uid="{00000000-0005-0000-0000-0000DD640000}"/>
    <cellStyle name="Normal 14 2 3 4 2" xfId="22755" xr:uid="{00000000-0005-0000-0000-0000DE640000}"/>
    <cellStyle name="Normal 14 2 3 4 2 2" xfId="48744" xr:uid="{00000000-0005-0000-0000-0000DF640000}"/>
    <cellStyle name="Normal 14 2 3 4 3" xfId="14635" xr:uid="{00000000-0005-0000-0000-0000E0640000}"/>
    <cellStyle name="Normal 14 2 3 4 3 2" xfId="40624" xr:uid="{00000000-0005-0000-0000-0000E1640000}"/>
    <cellStyle name="Normal 14 2 3 4 4" xfId="32471" xr:uid="{00000000-0005-0000-0000-0000E2640000}"/>
    <cellStyle name="Normal 14 2 3 5" xfId="7077" xr:uid="{00000000-0005-0000-0000-0000E3640000}"/>
    <cellStyle name="Normal 14 2 3 5 2" xfId="23408" xr:uid="{00000000-0005-0000-0000-0000E4640000}"/>
    <cellStyle name="Normal 14 2 3 5 2 2" xfId="49397" xr:uid="{00000000-0005-0000-0000-0000E5640000}"/>
    <cellStyle name="Normal 14 2 3 5 3" xfId="15288" xr:uid="{00000000-0005-0000-0000-0000E6640000}"/>
    <cellStyle name="Normal 14 2 3 5 3 2" xfId="41277" xr:uid="{00000000-0005-0000-0000-0000E7640000}"/>
    <cellStyle name="Normal 14 2 3 5 4" xfId="33124" xr:uid="{00000000-0005-0000-0000-0000E8640000}"/>
    <cellStyle name="Normal 14 2 3 6" xfId="9599" xr:uid="{00000000-0005-0000-0000-0000E9640000}"/>
    <cellStyle name="Normal 14 2 3 6 2" xfId="25881" xr:uid="{00000000-0005-0000-0000-0000EA640000}"/>
    <cellStyle name="Normal 14 2 3 6 2 2" xfId="51870" xr:uid="{00000000-0005-0000-0000-0000EB640000}"/>
    <cellStyle name="Normal 14 2 3 6 3" xfId="17761" xr:uid="{00000000-0005-0000-0000-0000EC640000}"/>
    <cellStyle name="Normal 14 2 3 6 3 2" xfId="43750" xr:uid="{00000000-0005-0000-0000-0000ED640000}"/>
    <cellStyle name="Normal 14 2 3 6 4" xfId="35598" xr:uid="{00000000-0005-0000-0000-0000EE640000}"/>
    <cellStyle name="Normal 14 2 3 7" xfId="10385" xr:uid="{00000000-0005-0000-0000-0000EF640000}"/>
    <cellStyle name="Normal 14 2 3 7 2" xfId="18508" xr:uid="{00000000-0005-0000-0000-0000F0640000}"/>
    <cellStyle name="Normal 14 2 3 7 2 2" xfId="44497" xr:uid="{00000000-0005-0000-0000-0000F1640000}"/>
    <cellStyle name="Normal 14 2 3 7 3" xfId="36374" xr:uid="{00000000-0005-0000-0000-0000F2640000}"/>
    <cellStyle name="Normal 14 2 3 8" xfId="2542" xr:uid="{00000000-0005-0000-0000-0000F3640000}"/>
    <cellStyle name="Normal 14 2 3 9" xfId="1641" xr:uid="{00000000-0005-0000-0000-0000F4640000}"/>
    <cellStyle name="Normal 14 2 3 9 2" xfId="54094" xr:uid="{00000000-0005-0000-0000-0000F5640000}"/>
    <cellStyle name="Normal 14 2 4" xfId="638" xr:uid="{00000000-0005-0000-0000-0000F6640000}"/>
    <cellStyle name="Normal 14 2 4 10" xfId="54804" xr:uid="{00000000-0005-0000-0000-0000F7640000}"/>
    <cellStyle name="Normal 14 2 4 2" xfId="5116" xr:uid="{00000000-0005-0000-0000-0000F8640000}"/>
    <cellStyle name="Normal 14 2 4 2 2" xfId="21512" xr:uid="{00000000-0005-0000-0000-0000F9640000}"/>
    <cellStyle name="Normal 14 2 4 2 2 2" xfId="47501" xr:uid="{00000000-0005-0000-0000-0000FA640000}"/>
    <cellStyle name="Normal 14 2 4 2 3" xfId="13392" xr:uid="{00000000-0005-0000-0000-0000FB640000}"/>
    <cellStyle name="Normal 14 2 4 2 3 2" xfId="39381" xr:uid="{00000000-0005-0000-0000-0000FC640000}"/>
    <cellStyle name="Normal 14 2 4 2 4" xfId="31228" xr:uid="{00000000-0005-0000-0000-0000FD640000}"/>
    <cellStyle name="Normal 14 2 4 3" xfId="7955" xr:uid="{00000000-0005-0000-0000-0000FE640000}"/>
    <cellStyle name="Normal 14 2 4 3 2" xfId="24286" xr:uid="{00000000-0005-0000-0000-0000FF640000}"/>
    <cellStyle name="Normal 14 2 4 3 2 2" xfId="50275" xr:uid="{00000000-0005-0000-0000-000000650000}"/>
    <cellStyle name="Normal 14 2 4 3 3" xfId="16166" xr:uid="{00000000-0005-0000-0000-000001650000}"/>
    <cellStyle name="Normal 14 2 4 3 3 2" xfId="42155" xr:uid="{00000000-0005-0000-0000-000002650000}"/>
    <cellStyle name="Normal 14 2 4 3 4" xfId="34002" xr:uid="{00000000-0005-0000-0000-000003650000}"/>
    <cellStyle name="Normal 14 2 4 4" xfId="9292" xr:uid="{00000000-0005-0000-0000-000004650000}"/>
    <cellStyle name="Normal 14 2 4 4 2" xfId="25582" xr:uid="{00000000-0005-0000-0000-000005650000}"/>
    <cellStyle name="Normal 14 2 4 4 2 2" xfId="51571" xr:uid="{00000000-0005-0000-0000-000006650000}"/>
    <cellStyle name="Normal 14 2 4 4 3" xfId="17462" xr:uid="{00000000-0005-0000-0000-000007650000}"/>
    <cellStyle name="Normal 14 2 4 4 3 2" xfId="43451" xr:uid="{00000000-0005-0000-0000-000008650000}"/>
    <cellStyle name="Normal 14 2 4 4 4" xfId="35299" xr:uid="{00000000-0005-0000-0000-000009650000}"/>
    <cellStyle name="Normal 14 2 4 5" xfId="19391" xr:uid="{00000000-0005-0000-0000-00000A650000}"/>
    <cellStyle name="Normal 14 2 4 5 2" xfId="45380" xr:uid="{00000000-0005-0000-0000-00000B650000}"/>
    <cellStyle name="Normal 14 2 4 6" xfId="11271" xr:uid="{00000000-0005-0000-0000-00000C650000}"/>
    <cellStyle name="Normal 14 2 4 6 2" xfId="37260" xr:uid="{00000000-0005-0000-0000-00000D650000}"/>
    <cellStyle name="Normal 14 2 4 7" xfId="26856" xr:uid="{00000000-0005-0000-0000-00000E650000}"/>
    <cellStyle name="Normal 14 2 4 7 2" xfId="52845" xr:uid="{00000000-0005-0000-0000-00000F650000}"/>
    <cellStyle name="Normal 14 2 4 8" xfId="2908" xr:uid="{00000000-0005-0000-0000-000010650000}"/>
    <cellStyle name="Normal 14 2 4 9" xfId="29098" xr:uid="{00000000-0005-0000-0000-000011650000}"/>
    <cellStyle name="Normal 14 2 5" xfId="3197" xr:uid="{00000000-0005-0000-0000-000012650000}"/>
    <cellStyle name="Normal 14 2 5 2" xfId="5403" xr:uid="{00000000-0005-0000-0000-000013650000}"/>
    <cellStyle name="Normal 14 2 5 2 2" xfId="21792" xr:uid="{00000000-0005-0000-0000-000014650000}"/>
    <cellStyle name="Normal 14 2 5 2 2 2" xfId="47781" xr:uid="{00000000-0005-0000-0000-000015650000}"/>
    <cellStyle name="Normal 14 2 5 2 3" xfId="13672" xr:uid="{00000000-0005-0000-0000-000016650000}"/>
    <cellStyle name="Normal 14 2 5 2 3 2" xfId="39661" xr:uid="{00000000-0005-0000-0000-000017650000}"/>
    <cellStyle name="Normal 14 2 5 2 4" xfId="31508" xr:uid="{00000000-0005-0000-0000-000018650000}"/>
    <cellStyle name="Normal 14 2 5 3" xfId="8235" xr:uid="{00000000-0005-0000-0000-000019650000}"/>
    <cellStyle name="Normal 14 2 5 3 2" xfId="24566" xr:uid="{00000000-0005-0000-0000-00001A650000}"/>
    <cellStyle name="Normal 14 2 5 3 2 2" xfId="50555" xr:uid="{00000000-0005-0000-0000-00001B650000}"/>
    <cellStyle name="Normal 14 2 5 3 3" xfId="16446" xr:uid="{00000000-0005-0000-0000-00001C650000}"/>
    <cellStyle name="Normal 14 2 5 3 3 2" xfId="42435" xr:uid="{00000000-0005-0000-0000-00001D650000}"/>
    <cellStyle name="Normal 14 2 5 3 4" xfId="34282" xr:uid="{00000000-0005-0000-0000-00001E650000}"/>
    <cellStyle name="Normal 14 2 5 4" xfId="19671" xr:uid="{00000000-0005-0000-0000-00001F650000}"/>
    <cellStyle name="Normal 14 2 5 4 2" xfId="45660" xr:uid="{00000000-0005-0000-0000-000020650000}"/>
    <cellStyle name="Normal 14 2 5 5" xfId="11551" xr:uid="{00000000-0005-0000-0000-000021650000}"/>
    <cellStyle name="Normal 14 2 5 5 2" xfId="37540" xr:uid="{00000000-0005-0000-0000-000022650000}"/>
    <cellStyle name="Normal 14 2 5 6" xfId="27136" xr:uid="{00000000-0005-0000-0000-000023650000}"/>
    <cellStyle name="Normal 14 2 5 6 2" xfId="53125" xr:uid="{00000000-0005-0000-0000-000024650000}"/>
    <cellStyle name="Normal 14 2 5 7" xfId="29381" xr:uid="{00000000-0005-0000-0000-000025650000}"/>
    <cellStyle name="Normal 14 2 6" xfId="3887" xr:uid="{00000000-0005-0000-0000-000026650000}"/>
    <cellStyle name="Normal 14 2 6 2" xfId="20337" xr:uid="{00000000-0005-0000-0000-000027650000}"/>
    <cellStyle name="Normal 14 2 6 2 2" xfId="46326" xr:uid="{00000000-0005-0000-0000-000028650000}"/>
    <cellStyle name="Normal 14 2 6 3" xfId="12217" xr:uid="{00000000-0005-0000-0000-000029650000}"/>
    <cellStyle name="Normal 14 2 6 3 2" xfId="38206" xr:uid="{00000000-0005-0000-0000-00002A650000}"/>
    <cellStyle name="Normal 14 2 6 4" xfId="30051" xr:uid="{00000000-0005-0000-0000-00002B650000}"/>
    <cellStyle name="Normal 14 2 7" xfId="4577" xr:uid="{00000000-0005-0000-0000-00002C650000}"/>
    <cellStyle name="Normal 14 2 7 2" xfId="20983" xr:uid="{00000000-0005-0000-0000-00002D650000}"/>
    <cellStyle name="Normal 14 2 7 2 2" xfId="46972" xr:uid="{00000000-0005-0000-0000-00002E650000}"/>
    <cellStyle name="Normal 14 2 7 3" xfId="12863" xr:uid="{00000000-0005-0000-0000-00002F650000}"/>
    <cellStyle name="Normal 14 2 7 3 2" xfId="38852" xr:uid="{00000000-0005-0000-0000-000030650000}"/>
    <cellStyle name="Normal 14 2 7 4" xfId="30697" xr:uid="{00000000-0005-0000-0000-000031650000}"/>
    <cellStyle name="Normal 14 2 8" xfId="6085" xr:uid="{00000000-0005-0000-0000-000032650000}"/>
    <cellStyle name="Normal 14 2 8 2" xfId="22458" xr:uid="{00000000-0005-0000-0000-000033650000}"/>
    <cellStyle name="Normal 14 2 8 2 2" xfId="48447" xr:uid="{00000000-0005-0000-0000-000034650000}"/>
    <cellStyle name="Normal 14 2 8 3" xfId="14338" xr:uid="{00000000-0005-0000-0000-000035650000}"/>
    <cellStyle name="Normal 14 2 8 3 2" xfId="40327" xr:uid="{00000000-0005-0000-0000-000036650000}"/>
    <cellStyle name="Normal 14 2 8 4" xfId="32174" xr:uid="{00000000-0005-0000-0000-000037650000}"/>
    <cellStyle name="Normal 14 2 9" xfId="6780" xr:uid="{00000000-0005-0000-0000-000038650000}"/>
    <cellStyle name="Normal 14 2 9 2" xfId="23111" xr:uid="{00000000-0005-0000-0000-000039650000}"/>
    <cellStyle name="Normal 14 2 9 2 2" xfId="49100" xr:uid="{00000000-0005-0000-0000-00003A650000}"/>
    <cellStyle name="Normal 14 2 9 3" xfId="14991" xr:uid="{00000000-0005-0000-0000-00003B650000}"/>
    <cellStyle name="Normal 14 2 9 3 2" xfId="40980" xr:uid="{00000000-0005-0000-0000-00003C650000}"/>
    <cellStyle name="Normal 14 2 9 4" xfId="32827" xr:uid="{00000000-0005-0000-0000-00003D650000}"/>
    <cellStyle name="Normal 14 20" xfId="27712" xr:uid="{00000000-0005-0000-0000-00003E650000}"/>
    <cellStyle name="Normal 14 21" xfId="54495" xr:uid="{00000000-0005-0000-0000-00003F650000}"/>
    <cellStyle name="Normal 14 3" xfId="239" xr:uid="{00000000-0005-0000-0000-000040650000}"/>
    <cellStyle name="Normal 14 3 10" xfId="7471" xr:uid="{00000000-0005-0000-0000-000041650000}"/>
    <cellStyle name="Normal 14 3 10 2" xfId="23802" xr:uid="{00000000-0005-0000-0000-000042650000}"/>
    <cellStyle name="Normal 14 3 10 2 2" xfId="49791" xr:uid="{00000000-0005-0000-0000-000043650000}"/>
    <cellStyle name="Normal 14 3 10 3" xfId="15682" xr:uid="{00000000-0005-0000-0000-000044650000}"/>
    <cellStyle name="Normal 14 3 10 3 2" xfId="41671" xr:uid="{00000000-0005-0000-0000-000045650000}"/>
    <cellStyle name="Normal 14 3 10 4" xfId="33518" xr:uid="{00000000-0005-0000-0000-000046650000}"/>
    <cellStyle name="Normal 14 3 11" xfId="8942" xr:uid="{00000000-0005-0000-0000-000047650000}"/>
    <cellStyle name="Normal 14 3 11 2" xfId="25273" xr:uid="{00000000-0005-0000-0000-000048650000}"/>
    <cellStyle name="Normal 14 3 11 2 2" xfId="51262" xr:uid="{00000000-0005-0000-0000-000049650000}"/>
    <cellStyle name="Normal 14 3 11 3" xfId="17153" xr:uid="{00000000-0005-0000-0000-00004A650000}"/>
    <cellStyle name="Normal 14 3 11 3 2" xfId="43142" xr:uid="{00000000-0005-0000-0000-00004B650000}"/>
    <cellStyle name="Normal 14 3 11 4" xfId="34989" xr:uid="{00000000-0005-0000-0000-00004C650000}"/>
    <cellStyle name="Normal 14 3 12" xfId="10133" xr:uid="{00000000-0005-0000-0000-00004D650000}"/>
    <cellStyle name="Normal 14 3 12 2" xfId="18256" xr:uid="{00000000-0005-0000-0000-00004E650000}"/>
    <cellStyle name="Normal 14 3 12 2 2" xfId="44245" xr:uid="{00000000-0005-0000-0000-00004F650000}"/>
    <cellStyle name="Normal 14 3 12 3" xfId="36122" xr:uid="{00000000-0005-0000-0000-000050650000}"/>
    <cellStyle name="Normal 14 3 13" xfId="2043" xr:uid="{00000000-0005-0000-0000-000051650000}"/>
    <cellStyle name="Normal 14 3 13 2" xfId="18907" xr:uid="{00000000-0005-0000-0000-000052650000}"/>
    <cellStyle name="Normal 14 3 13 2 2" xfId="44896" xr:uid="{00000000-0005-0000-0000-000053650000}"/>
    <cellStyle name="Normal 14 3 13 3" xfId="28537" xr:uid="{00000000-0005-0000-0000-000054650000}"/>
    <cellStyle name="Normal 14 3 14" xfId="10787" xr:uid="{00000000-0005-0000-0000-000055650000}"/>
    <cellStyle name="Normal 14 3 14 2" xfId="36776" xr:uid="{00000000-0005-0000-0000-000056650000}"/>
    <cellStyle name="Normal 14 3 15" xfId="26371" xr:uid="{00000000-0005-0000-0000-000057650000}"/>
    <cellStyle name="Normal 14 3 15 2" xfId="52360" xr:uid="{00000000-0005-0000-0000-000058650000}"/>
    <cellStyle name="Normal 14 3 16" xfId="1389" xr:uid="{00000000-0005-0000-0000-000059650000}"/>
    <cellStyle name="Normal 14 3 16 2" xfId="53842" xr:uid="{00000000-0005-0000-0000-00005A650000}"/>
    <cellStyle name="Normal 14 3 17" xfId="27877" xr:uid="{00000000-0005-0000-0000-00005B650000}"/>
    <cellStyle name="Normal 14 3 18" xfId="54498" xr:uid="{00000000-0005-0000-0000-00005C650000}"/>
    <cellStyle name="Normal 14 3 2" xfId="240" xr:uid="{00000000-0005-0000-0000-00005D650000}"/>
    <cellStyle name="Normal 14 3 2 10" xfId="10276" xr:uid="{00000000-0005-0000-0000-00005E650000}"/>
    <cellStyle name="Normal 14 3 2 10 2" xfId="18399" xr:uid="{00000000-0005-0000-0000-00005F650000}"/>
    <cellStyle name="Normal 14 3 2 10 2 2" xfId="44388" xr:uid="{00000000-0005-0000-0000-000060650000}"/>
    <cellStyle name="Normal 14 3 2 10 3" xfId="36265" xr:uid="{00000000-0005-0000-0000-000061650000}"/>
    <cellStyle name="Normal 14 3 2 11" xfId="2186" xr:uid="{00000000-0005-0000-0000-000062650000}"/>
    <cellStyle name="Normal 14 3 2 11 2" xfId="19050" xr:uid="{00000000-0005-0000-0000-000063650000}"/>
    <cellStyle name="Normal 14 3 2 11 2 2" xfId="45039" xr:uid="{00000000-0005-0000-0000-000064650000}"/>
    <cellStyle name="Normal 14 3 2 11 3" xfId="28680" xr:uid="{00000000-0005-0000-0000-000065650000}"/>
    <cellStyle name="Normal 14 3 2 12" xfId="10930" xr:uid="{00000000-0005-0000-0000-000066650000}"/>
    <cellStyle name="Normal 14 3 2 12 2" xfId="36919" xr:uid="{00000000-0005-0000-0000-000067650000}"/>
    <cellStyle name="Normal 14 3 2 13" xfId="26514" xr:uid="{00000000-0005-0000-0000-000068650000}"/>
    <cellStyle name="Normal 14 3 2 13 2" xfId="52503" xr:uid="{00000000-0005-0000-0000-000069650000}"/>
    <cellStyle name="Normal 14 3 2 14" xfId="1532" xr:uid="{00000000-0005-0000-0000-00006A650000}"/>
    <cellStyle name="Normal 14 3 2 14 2" xfId="53985" xr:uid="{00000000-0005-0000-0000-00006B650000}"/>
    <cellStyle name="Normal 14 3 2 15" xfId="28023" xr:uid="{00000000-0005-0000-0000-00006C650000}"/>
    <cellStyle name="Normal 14 3 2 16" xfId="54499" xr:uid="{00000000-0005-0000-0000-00006D650000}"/>
    <cellStyle name="Normal 14 3 2 2" xfId="1161" xr:uid="{00000000-0005-0000-0000-00006E650000}"/>
    <cellStyle name="Normal 14 3 2 2 10" xfId="2911" xr:uid="{00000000-0005-0000-0000-00006F650000}"/>
    <cellStyle name="Normal 14 3 2 2 10 2" xfId="19394" xr:uid="{00000000-0005-0000-0000-000070650000}"/>
    <cellStyle name="Normal 14 3 2 2 10 2 2" xfId="45383" xr:uid="{00000000-0005-0000-0000-000071650000}"/>
    <cellStyle name="Normal 14 3 2 2 10 3" xfId="29101" xr:uid="{00000000-0005-0000-0000-000072650000}"/>
    <cellStyle name="Normal 14 3 2 2 11" xfId="11274" xr:uid="{00000000-0005-0000-0000-000073650000}"/>
    <cellStyle name="Normal 14 3 2 2 11 2" xfId="37263" xr:uid="{00000000-0005-0000-0000-000074650000}"/>
    <cellStyle name="Normal 14 3 2 2 12" xfId="26859" xr:uid="{00000000-0005-0000-0000-000075650000}"/>
    <cellStyle name="Normal 14 3 2 2 12 2" xfId="52848" xr:uid="{00000000-0005-0000-0000-000076650000}"/>
    <cellStyle name="Normal 14 3 2 2 13" xfId="1825" xr:uid="{00000000-0005-0000-0000-000077650000}"/>
    <cellStyle name="Normal 14 3 2 2 13 2" xfId="54278" xr:uid="{00000000-0005-0000-0000-000078650000}"/>
    <cellStyle name="Normal 14 3 2 2 14" xfId="28319" xr:uid="{00000000-0005-0000-0000-000079650000}"/>
    <cellStyle name="Normal 14 3 2 2 15" xfId="55285" xr:uid="{00000000-0005-0000-0000-00007A650000}"/>
    <cellStyle name="Normal 14 3 2 2 2" xfId="3684" xr:uid="{00000000-0005-0000-0000-00007B650000}"/>
    <cellStyle name="Normal 14 3 2 2 2 2" xfId="5888" xr:uid="{00000000-0005-0000-0000-00007C650000}"/>
    <cellStyle name="Normal 14 3 2 2 2 2 2" xfId="22277" xr:uid="{00000000-0005-0000-0000-00007D650000}"/>
    <cellStyle name="Normal 14 3 2 2 2 2 2 2" xfId="48266" xr:uid="{00000000-0005-0000-0000-00007E650000}"/>
    <cellStyle name="Normal 14 3 2 2 2 2 3" xfId="14157" xr:uid="{00000000-0005-0000-0000-00007F650000}"/>
    <cellStyle name="Normal 14 3 2 2 2 2 3 2" xfId="40146" xr:uid="{00000000-0005-0000-0000-000080650000}"/>
    <cellStyle name="Normal 14 3 2 2 2 2 4" xfId="31993" xr:uid="{00000000-0005-0000-0000-000081650000}"/>
    <cellStyle name="Normal 14 3 2 2 2 3" xfId="8720" xr:uid="{00000000-0005-0000-0000-000082650000}"/>
    <cellStyle name="Normal 14 3 2 2 2 3 2" xfId="25051" xr:uid="{00000000-0005-0000-0000-000083650000}"/>
    <cellStyle name="Normal 14 3 2 2 2 3 2 2" xfId="51040" xr:uid="{00000000-0005-0000-0000-000084650000}"/>
    <cellStyle name="Normal 14 3 2 2 2 3 3" xfId="16931" xr:uid="{00000000-0005-0000-0000-000085650000}"/>
    <cellStyle name="Normal 14 3 2 2 2 3 3 2" xfId="42920" xr:uid="{00000000-0005-0000-0000-000086650000}"/>
    <cellStyle name="Normal 14 3 2 2 2 3 4" xfId="34767" xr:uid="{00000000-0005-0000-0000-000087650000}"/>
    <cellStyle name="Normal 14 3 2 2 2 4" xfId="20156" xr:uid="{00000000-0005-0000-0000-000088650000}"/>
    <cellStyle name="Normal 14 3 2 2 2 4 2" xfId="46145" xr:uid="{00000000-0005-0000-0000-000089650000}"/>
    <cellStyle name="Normal 14 3 2 2 2 5" xfId="12036" xr:uid="{00000000-0005-0000-0000-00008A650000}"/>
    <cellStyle name="Normal 14 3 2 2 2 5 2" xfId="38025" xr:uid="{00000000-0005-0000-0000-00008B650000}"/>
    <cellStyle name="Normal 14 3 2 2 2 6" xfId="27621" xr:uid="{00000000-0005-0000-0000-00008C650000}"/>
    <cellStyle name="Normal 14 3 2 2 2 6 2" xfId="53610" xr:uid="{00000000-0005-0000-0000-00008D650000}"/>
    <cellStyle name="Normal 14 3 2 2 2 7" xfId="29867" xr:uid="{00000000-0005-0000-0000-00008E650000}"/>
    <cellStyle name="Normal 14 3 2 2 3" xfId="4409" xr:uid="{00000000-0005-0000-0000-00008F650000}"/>
    <cellStyle name="Normal 14 3 2 2 3 2" xfId="20818" xr:uid="{00000000-0005-0000-0000-000090650000}"/>
    <cellStyle name="Normal 14 3 2 2 3 2 2" xfId="46807" xr:uid="{00000000-0005-0000-0000-000091650000}"/>
    <cellStyle name="Normal 14 3 2 2 3 3" xfId="12698" xr:uid="{00000000-0005-0000-0000-000092650000}"/>
    <cellStyle name="Normal 14 3 2 2 3 3 2" xfId="38687" xr:uid="{00000000-0005-0000-0000-000093650000}"/>
    <cellStyle name="Normal 14 3 2 2 3 4" xfId="30532" xr:uid="{00000000-0005-0000-0000-000094650000}"/>
    <cellStyle name="Normal 14 3 2 2 4" xfId="5119" xr:uid="{00000000-0005-0000-0000-000095650000}"/>
    <cellStyle name="Normal 14 3 2 2 4 2" xfId="21515" xr:uid="{00000000-0005-0000-0000-000096650000}"/>
    <cellStyle name="Normal 14 3 2 2 4 2 2" xfId="47504" xr:uid="{00000000-0005-0000-0000-000097650000}"/>
    <cellStyle name="Normal 14 3 2 2 4 3" xfId="13395" xr:uid="{00000000-0005-0000-0000-000098650000}"/>
    <cellStyle name="Normal 14 3 2 2 4 3 2" xfId="39384" xr:uid="{00000000-0005-0000-0000-000099650000}"/>
    <cellStyle name="Normal 14 3 2 2 4 4" xfId="31231" xr:uid="{00000000-0005-0000-0000-00009A650000}"/>
    <cellStyle name="Normal 14 3 2 2 5" xfId="6605" xr:uid="{00000000-0005-0000-0000-00009B650000}"/>
    <cellStyle name="Normal 14 3 2 2 5 2" xfId="22939" xr:uid="{00000000-0005-0000-0000-00009C650000}"/>
    <cellStyle name="Normal 14 3 2 2 5 2 2" xfId="48928" xr:uid="{00000000-0005-0000-0000-00009D650000}"/>
    <cellStyle name="Normal 14 3 2 2 5 3" xfId="14819" xr:uid="{00000000-0005-0000-0000-00009E650000}"/>
    <cellStyle name="Normal 14 3 2 2 5 3 2" xfId="40808" xr:uid="{00000000-0005-0000-0000-00009F650000}"/>
    <cellStyle name="Normal 14 3 2 2 5 4" xfId="32655" xr:uid="{00000000-0005-0000-0000-0000A0650000}"/>
    <cellStyle name="Normal 14 3 2 2 6" xfId="7261" xr:uid="{00000000-0005-0000-0000-0000A1650000}"/>
    <cellStyle name="Normal 14 3 2 2 6 2" xfId="23592" xr:uid="{00000000-0005-0000-0000-0000A2650000}"/>
    <cellStyle name="Normal 14 3 2 2 6 2 2" xfId="49581" xr:uid="{00000000-0005-0000-0000-0000A3650000}"/>
    <cellStyle name="Normal 14 3 2 2 6 3" xfId="15472" xr:uid="{00000000-0005-0000-0000-0000A4650000}"/>
    <cellStyle name="Normal 14 3 2 2 6 3 2" xfId="41461" xr:uid="{00000000-0005-0000-0000-0000A5650000}"/>
    <cellStyle name="Normal 14 3 2 2 6 4" xfId="33308" xr:uid="{00000000-0005-0000-0000-0000A6650000}"/>
    <cellStyle name="Normal 14 3 2 2 7" xfId="7958" xr:uid="{00000000-0005-0000-0000-0000A7650000}"/>
    <cellStyle name="Normal 14 3 2 2 7 2" xfId="24289" xr:uid="{00000000-0005-0000-0000-0000A8650000}"/>
    <cellStyle name="Normal 14 3 2 2 7 2 2" xfId="50278" xr:uid="{00000000-0005-0000-0000-0000A9650000}"/>
    <cellStyle name="Normal 14 3 2 2 7 3" xfId="16169" xr:uid="{00000000-0005-0000-0000-0000AA650000}"/>
    <cellStyle name="Normal 14 3 2 2 7 3 2" xfId="42158" xr:uid="{00000000-0005-0000-0000-0000AB650000}"/>
    <cellStyle name="Normal 14 3 2 2 7 4" xfId="34005" xr:uid="{00000000-0005-0000-0000-0000AC650000}"/>
    <cellStyle name="Normal 14 3 2 2 8" xfId="9785" xr:uid="{00000000-0005-0000-0000-0000AD650000}"/>
    <cellStyle name="Normal 14 3 2 2 8 2" xfId="26066" xr:uid="{00000000-0005-0000-0000-0000AE650000}"/>
    <cellStyle name="Normal 14 3 2 2 8 2 2" xfId="52055" xr:uid="{00000000-0005-0000-0000-0000AF650000}"/>
    <cellStyle name="Normal 14 3 2 2 8 3" xfId="17946" xr:uid="{00000000-0005-0000-0000-0000B0650000}"/>
    <cellStyle name="Normal 14 3 2 2 8 3 2" xfId="43935" xr:uid="{00000000-0005-0000-0000-0000B1650000}"/>
    <cellStyle name="Normal 14 3 2 2 8 4" xfId="35783" xr:uid="{00000000-0005-0000-0000-0000B2650000}"/>
    <cellStyle name="Normal 14 3 2 2 9" xfId="10569" xr:uid="{00000000-0005-0000-0000-0000B3650000}"/>
    <cellStyle name="Normal 14 3 2 2 9 2" xfId="18692" xr:uid="{00000000-0005-0000-0000-0000B4650000}"/>
    <cellStyle name="Normal 14 3 2 2 9 2 2" xfId="44681" xr:uid="{00000000-0005-0000-0000-0000B5650000}"/>
    <cellStyle name="Normal 14 3 2 2 9 3" xfId="36558" xr:uid="{00000000-0005-0000-0000-0000B6650000}"/>
    <cellStyle name="Normal 14 3 2 3" xfId="856" xr:uid="{00000000-0005-0000-0000-0000B7650000}"/>
    <cellStyle name="Normal 14 3 2 3 10" xfId="54992" xr:uid="{00000000-0005-0000-0000-0000B8650000}"/>
    <cellStyle name="Normal 14 3 2 3 2" xfId="5591" xr:uid="{00000000-0005-0000-0000-0000B9650000}"/>
    <cellStyle name="Normal 14 3 2 3 2 2" xfId="21980" xr:uid="{00000000-0005-0000-0000-0000BA650000}"/>
    <cellStyle name="Normal 14 3 2 3 2 2 2" xfId="47969" xr:uid="{00000000-0005-0000-0000-0000BB650000}"/>
    <cellStyle name="Normal 14 3 2 3 2 3" xfId="13860" xr:uid="{00000000-0005-0000-0000-0000BC650000}"/>
    <cellStyle name="Normal 14 3 2 3 2 3 2" xfId="39849" xr:uid="{00000000-0005-0000-0000-0000BD650000}"/>
    <cellStyle name="Normal 14 3 2 3 2 4" xfId="31696" xr:uid="{00000000-0005-0000-0000-0000BE650000}"/>
    <cellStyle name="Normal 14 3 2 3 3" xfId="8423" xr:uid="{00000000-0005-0000-0000-0000BF650000}"/>
    <cellStyle name="Normal 14 3 2 3 3 2" xfId="24754" xr:uid="{00000000-0005-0000-0000-0000C0650000}"/>
    <cellStyle name="Normal 14 3 2 3 3 2 2" xfId="50743" xr:uid="{00000000-0005-0000-0000-0000C1650000}"/>
    <cellStyle name="Normal 14 3 2 3 3 3" xfId="16634" xr:uid="{00000000-0005-0000-0000-0000C2650000}"/>
    <cellStyle name="Normal 14 3 2 3 3 3 2" xfId="42623" xr:uid="{00000000-0005-0000-0000-0000C3650000}"/>
    <cellStyle name="Normal 14 3 2 3 3 4" xfId="34470" xr:uid="{00000000-0005-0000-0000-0000C4650000}"/>
    <cellStyle name="Normal 14 3 2 3 4" xfId="9486" xr:uid="{00000000-0005-0000-0000-0000C5650000}"/>
    <cellStyle name="Normal 14 3 2 3 4 2" xfId="25771" xr:uid="{00000000-0005-0000-0000-0000C6650000}"/>
    <cellStyle name="Normal 14 3 2 3 4 2 2" xfId="51760" xr:uid="{00000000-0005-0000-0000-0000C7650000}"/>
    <cellStyle name="Normal 14 3 2 3 4 3" xfId="17651" xr:uid="{00000000-0005-0000-0000-0000C8650000}"/>
    <cellStyle name="Normal 14 3 2 3 4 3 2" xfId="43640" xr:uid="{00000000-0005-0000-0000-0000C9650000}"/>
    <cellStyle name="Normal 14 3 2 3 4 4" xfId="35488" xr:uid="{00000000-0005-0000-0000-0000CA650000}"/>
    <cellStyle name="Normal 14 3 2 3 5" xfId="19859" xr:uid="{00000000-0005-0000-0000-0000CB650000}"/>
    <cellStyle name="Normal 14 3 2 3 5 2" xfId="45848" xr:uid="{00000000-0005-0000-0000-0000CC650000}"/>
    <cellStyle name="Normal 14 3 2 3 6" xfId="11739" xr:uid="{00000000-0005-0000-0000-0000CD650000}"/>
    <cellStyle name="Normal 14 3 2 3 6 2" xfId="37728" xr:uid="{00000000-0005-0000-0000-0000CE650000}"/>
    <cellStyle name="Normal 14 3 2 3 7" xfId="27324" xr:uid="{00000000-0005-0000-0000-0000CF650000}"/>
    <cellStyle name="Normal 14 3 2 3 7 2" xfId="53313" xr:uid="{00000000-0005-0000-0000-0000D0650000}"/>
    <cellStyle name="Normal 14 3 2 3 8" xfId="3386" xr:uid="{00000000-0005-0000-0000-0000D1650000}"/>
    <cellStyle name="Normal 14 3 2 3 9" xfId="29569" xr:uid="{00000000-0005-0000-0000-0000D2650000}"/>
    <cellStyle name="Normal 14 3 2 4" xfId="4104" xr:uid="{00000000-0005-0000-0000-0000D3650000}"/>
    <cellStyle name="Normal 14 3 2 4 2" xfId="20525" xr:uid="{00000000-0005-0000-0000-0000D4650000}"/>
    <cellStyle name="Normal 14 3 2 4 2 2" xfId="46514" xr:uid="{00000000-0005-0000-0000-0000D5650000}"/>
    <cellStyle name="Normal 14 3 2 4 3" xfId="12405" xr:uid="{00000000-0005-0000-0000-0000D6650000}"/>
    <cellStyle name="Normal 14 3 2 4 3 2" xfId="38394" xr:uid="{00000000-0005-0000-0000-0000D7650000}"/>
    <cellStyle name="Normal 14 3 2 4 4" xfId="30239" xr:uid="{00000000-0005-0000-0000-0000D8650000}"/>
    <cellStyle name="Normal 14 3 2 5" xfId="4765" xr:uid="{00000000-0005-0000-0000-0000D9650000}"/>
    <cellStyle name="Normal 14 3 2 5 2" xfId="21171" xr:uid="{00000000-0005-0000-0000-0000DA650000}"/>
    <cellStyle name="Normal 14 3 2 5 2 2" xfId="47160" xr:uid="{00000000-0005-0000-0000-0000DB650000}"/>
    <cellStyle name="Normal 14 3 2 5 3" xfId="13051" xr:uid="{00000000-0005-0000-0000-0000DC650000}"/>
    <cellStyle name="Normal 14 3 2 5 3 2" xfId="39040" xr:uid="{00000000-0005-0000-0000-0000DD650000}"/>
    <cellStyle name="Normal 14 3 2 5 4" xfId="30885" xr:uid="{00000000-0005-0000-0000-0000DE650000}"/>
    <cellStyle name="Normal 14 3 2 6" xfId="6301" xr:uid="{00000000-0005-0000-0000-0000DF650000}"/>
    <cellStyle name="Normal 14 3 2 6 2" xfId="22646" xr:uid="{00000000-0005-0000-0000-0000E0650000}"/>
    <cellStyle name="Normal 14 3 2 6 2 2" xfId="48635" xr:uid="{00000000-0005-0000-0000-0000E1650000}"/>
    <cellStyle name="Normal 14 3 2 6 3" xfId="14526" xr:uid="{00000000-0005-0000-0000-0000E2650000}"/>
    <cellStyle name="Normal 14 3 2 6 3 2" xfId="40515" xr:uid="{00000000-0005-0000-0000-0000E3650000}"/>
    <cellStyle name="Normal 14 3 2 6 4" xfId="32362" xr:uid="{00000000-0005-0000-0000-0000E4650000}"/>
    <cellStyle name="Normal 14 3 2 7" xfId="6968" xr:uid="{00000000-0005-0000-0000-0000E5650000}"/>
    <cellStyle name="Normal 14 3 2 7 2" xfId="23299" xr:uid="{00000000-0005-0000-0000-0000E6650000}"/>
    <cellStyle name="Normal 14 3 2 7 2 2" xfId="49288" xr:uid="{00000000-0005-0000-0000-0000E7650000}"/>
    <cellStyle name="Normal 14 3 2 7 3" xfId="15179" xr:uid="{00000000-0005-0000-0000-0000E8650000}"/>
    <cellStyle name="Normal 14 3 2 7 3 2" xfId="41168" xr:uid="{00000000-0005-0000-0000-0000E9650000}"/>
    <cellStyle name="Normal 14 3 2 7 4" xfId="33015" xr:uid="{00000000-0005-0000-0000-0000EA650000}"/>
    <cellStyle name="Normal 14 3 2 8" xfId="7614" xr:uid="{00000000-0005-0000-0000-0000EB650000}"/>
    <cellStyle name="Normal 14 3 2 8 2" xfId="23945" xr:uid="{00000000-0005-0000-0000-0000EC650000}"/>
    <cellStyle name="Normal 14 3 2 8 2 2" xfId="49934" xr:uid="{00000000-0005-0000-0000-0000ED650000}"/>
    <cellStyle name="Normal 14 3 2 8 3" xfId="15825" xr:uid="{00000000-0005-0000-0000-0000EE650000}"/>
    <cellStyle name="Normal 14 3 2 8 3 2" xfId="41814" xr:uid="{00000000-0005-0000-0000-0000EF650000}"/>
    <cellStyle name="Normal 14 3 2 8 4" xfId="33661" xr:uid="{00000000-0005-0000-0000-0000F0650000}"/>
    <cellStyle name="Normal 14 3 2 9" xfId="8943" xr:uid="{00000000-0005-0000-0000-0000F1650000}"/>
    <cellStyle name="Normal 14 3 2 9 2" xfId="25274" xr:uid="{00000000-0005-0000-0000-0000F2650000}"/>
    <cellStyle name="Normal 14 3 2 9 2 2" xfId="51263" xr:uid="{00000000-0005-0000-0000-0000F3650000}"/>
    <cellStyle name="Normal 14 3 2 9 3" xfId="17154" xr:uid="{00000000-0005-0000-0000-0000F4650000}"/>
    <cellStyle name="Normal 14 3 2 9 3 2" xfId="43143" xr:uid="{00000000-0005-0000-0000-0000F5650000}"/>
    <cellStyle name="Normal 14 3 2 9 4" xfId="34990" xr:uid="{00000000-0005-0000-0000-0000F6650000}"/>
    <cellStyle name="Normal 14 3 3" xfId="1017" xr:uid="{00000000-0005-0000-0000-0000F7650000}"/>
    <cellStyle name="Normal 14 3 3 10" xfId="28175" xr:uid="{00000000-0005-0000-0000-0000F8650000}"/>
    <cellStyle name="Normal 14 3 3 11" xfId="55141" xr:uid="{00000000-0005-0000-0000-0000F9650000}"/>
    <cellStyle name="Normal 14 3 3 2" xfId="3541" xr:uid="{00000000-0005-0000-0000-0000FA650000}"/>
    <cellStyle name="Normal 14 3 3 2 2" xfId="5745" xr:uid="{00000000-0005-0000-0000-0000FB650000}"/>
    <cellStyle name="Normal 14 3 3 2 2 2" xfId="22134" xr:uid="{00000000-0005-0000-0000-0000FC650000}"/>
    <cellStyle name="Normal 14 3 3 2 2 2 2" xfId="48123" xr:uid="{00000000-0005-0000-0000-0000FD650000}"/>
    <cellStyle name="Normal 14 3 3 2 2 3" xfId="14014" xr:uid="{00000000-0005-0000-0000-0000FE650000}"/>
    <cellStyle name="Normal 14 3 3 2 2 3 2" xfId="40003" xr:uid="{00000000-0005-0000-0000-0000FF650000}"/>
    <cellStyle name="Normal 14 3 3 2 2 4" xfId="31850" xr:uid="{00000000-0005-0000-0000-000000660000}"/>
    <cellStyle name="Normal 14 3 3 2 3" xfId="8577" xr:uid="{00000000-0005-0000-0000-000001660000}"/>
    <cellStyle name="Normal 14 3 3 2 3 2" xfId="24908" xr:uid="{00000000-0005-0000-0000-000002660000}"/>
    <cellStyle name="Normal 14 3 3 2 3 2 2" xfId="50897" xr:uid="{00000000-0005-0000-0000-000003660000}"/>
    <cellStyle name="Normal 14 3 3 2 3 3" xfId="16788" xr:uid="{00000000-0005-0000-0000-000004660000}"/>
    <cellStyle name="Normal 14 3 3 2 3 3 2" xfId="42777" xr:uid="{00000000-0005-0000-0000-000005660000}"/>
    <cellStyle name="Normal 14 3 3 2 3 4" xfId="34624" xr:uid="{00000000-0005-0000-0000-000006660000}"/>
    <cellStyle name="Normal 14 3 3 2 4" xfId="20013" xr:uid="{00000000-0005-0000-0000-000007660000}"/>
    <cellStyle name="Normal 14 3 3 2 4 2" xfId="46002" xr:uid="{00000000-0005-0000-0000-000008660000}"/>
    <cellStyle name="Normal 14 3 3 2 5" xfId="11893" xr:uid="{00000000-0005-0000-0000-000009660000}"/>
    <cellStyle name="Normal 14 3 3 2 5 2" xfId="37882" xr:uid="{00000000-0005-0000-0000-00000A660000}"/>
    <cellStyle name="Normal 14 3 3 2 6" xfId="27478" xr:uid="{00000000-0005-0000-0000-00000B660000}"/>
    <cellStyle name="Normal 14 3 3 2 6 2" xfId="53467" xr:uid="{00000000-0005-0000-0000-00000C660000}"/>
    <cellStyle name="Normal 14 3 3 2 7" xfId="29724" xr:uid="{00000000-0005-0000-0000-00000D660000}"/>
    <cellStyle name="Normal 14 3 3 3" xfId="4265" xr:uid="{00000000-0005-0000-0000-00000E660000}"/>
    <cellStyle name="Normal 14 3 3 3 2" xfId="20674" xr:uid="{00000000-0005-0000-0000-00000F660000}"/>
    <cellStyle name="Normal 14 3 3 3 2 2" xfId="46663" xr:uid="{00000000-0005-0000-0000-000010660000}"/>
    <cellStyle name="Normal 14 3 3 3 3" xfId="12554" xr:uid="{00000000-0005-0000-0000-000011660000}"/>
    <cellStyle name="Normal 14 3 3 3 3 2" xfId="38543" xr:uid="{00000000-0005-0000-0000-000012660000}"/>
    <cellStyle name="Normal 14 3 3 3 4" xfId="30388" xr:uid="{00000000-0005-0000-0000-000013660000}"/>
    <cellStyle name="Normal 14 3 3 4" xfId="6461" xr:uid="{00000000-0005-0000-0000-000014660000}"/>
    <cellStyle name="Normal 14 3 3 4 2" xfId="22795" xr:uid="{00000000-0005-0000-0000-000015660000}"/>
    <cellStyle name="Normal 14 3 3 4 2 2" xfId="48784" xr:uid="{00000000-0005-0000-0000-000016660000}"/>
    <cellStyle name="Normal 14 3 3 4 3" xfId="14675" xr:uid="{00000000-0005-0000-0000-000017660000}"/>
    <cellStyle name="Normal 14 3 3 4 3 2" xfId="40664" xr:uid="{00000000-0005-0000-0000-000018660000}"/>
    <cellStyle name="Normal 14 3 3 4 4" xfId="32511" xr:uid="{00000000-0005-0000-0000-000019660000}"/>
    <cellStyle name="Normal 14 3 3 5" xfId="7117" xr:uid="{00000000-0005-0000-0000-00001A660000}"/>
    <cellStyle name="Normal 14 3 3 5 2" xfId="23448" xr:uid="{00000000-0005-0000-0000-00001B660000}"/>
    <cellStyle name="Normal 14 3 3 5 2 2" xfId="49437" xr:uid="{00000000-0005-0000-0000-00001C660000}"/>
    <cellStyle name="Normal 14 3 3 5 3" xfId="15328" xr:uid="{00000000-0005-0000-0000-00001D660000}"/>
    <cellStyle name="Normal 14 3 3 5 3 2" xfId="41317" xr:uid="{00000000-0005-0000-0000-00001E660000}"/>
    <cellStyle name="Normal 14 3 3 5 4" xfId="33164" xr:uid="{00000000-0005-0000-0000-00001F660000}"/>
    <cellStyle name="Normal 14 3 3 6" xfId="9641" xr:uid="{00000000-0005-0000-0000-000020660000}"/>
    <cellStyle name="Normal 14 3 3 6 2" xfId="25922" xr:uid="{00000000-0005-0000-0000-000021660000}"/>
    <cellStyle name="Normal 14 3 3 6 2 2" xfId="51911" xr:uid="{00000000-0005-0000-0000-000022660000}"/>
    <cellStyle name="Normal 14 3 3 6 3" xfId="17802" xr:uid="{00000000-0005-0000-0000-000023660000}"/>
    <cellStyle name="Normal 14 3 3 6 3 2" xfId="43791" xr:uid="{00000000-0005-0000-0000-000024660000}"/>
    <cellStyle name="Normal 14 3 3 6 4" xfId="35639" xr:uid="{00000000-0005-0000-0000-000025660000}"/>
    <cellStyle name="Normal 14 3 3 7" xfId="10425" xr:uid="{00000000-0005-0000-0000-000026660000}"/>
    <cellStyle name="Normal 14 3 3 7 2" xfId="18548" xr:uid="{00000000-0005-0000-0000-000027660000}"/>
    <cellStyle name="Normal 14 3 3 7 2 2" xfId="44537" xr:uid="{00000000-0005-0000-0000-000028660000}"/>
    <cellStyle name="Normal 14 3 3 7 3" xfId="36414" xr:uid="{00000000-0005-0000-0000-000029660000}"/>
    <cellStyle name="Normal 14 3 3 8" xfId="2624" xr:uid="{00000000-0005-0000-0000-00002A660000}"/>
    <cellStyle name="Normal 14 3 3 9" xfId="1681" xr:uid="{00000000-0005-0000-0000-00002B660000}"/>
    <cellStyle name="Normal 14 3 3 9 2" xfId="54134" xr:uid="{00000000-0005-0000-0000-00002C660000}"/>
    <cellStyle name="Normal 14 3 4" xfId="704" xr:uid="{00000000-0005-0000-0000-00002D660000}"/>
    <cellStyle name="Normal 14 3 4 10" xfId="54849" xr:uid="{00000000-0005-0000-0000-00002E660000}"/>
    <cellStyle name="Normal 14 3 4 2" xfId="5118" xr:uid="{00000000-0005-0000-0000-00002F660000}"/>
    <cellStyle name="Normal 14 3 4 2 2" xfId="21514" xr:uid="{00000000-0005-0000-0000-000030660000}"/>
    <cellStyle name="Normal 14 3 4 2 2 2" xfId="47503" xr:uid="{00000000-0005-0000-0000-000031660000}"/>
    <cellStyle name="Normal 14 3 4 2 3" xfId="13394" xr:uid="{00000000-0005-0000-0000-000032660000}"/>
    <cellStyle name="Normal 14 3 4 2 3 2" xfId="39383" xr:uid="{00000000-0005-0000-0000-000033660000}"/>
    <cellStyle name="Normal 14 3 4 2 4" xfId="31230" xr:uid="{00000000-0005-0000-0000-000034660000}"/>
    <cellStyle name="Normal 14 3 4 3" xfId="7957" xr:uid="{00000000-0005-0000-0000-000035660000}"/>
    <cellStyle name="Normal 14 3 4 3 2" xfId="24288" xr:uid="{00000000-0005-0000-0000-000036660000}"/>
    <cellStyle name="Normal 14 3 4 3 2 2" xfId="50277" xr:uid="{00000000-0005-0000-0000-000037660000}"/>
    <cellStyle name="Normal 14 3 4 3 3" xfId="16168" xr:uid="{00000000-0005-0000-0000-000038660000}"/>
    <cellStyle name="Normal 14 3 4 3 3 2" xfId="42157" xr:uid="{00000000-0005-0000-0000-000039660000}"/>
    <cellStyle name="Normal 14 3 4 3 4" xfId="34004" xr:uid="{00000000-0005-0000-0000-00003A660000}"/>
    <cellStyle name="Normal 14 3 4 4" xfId="9340" xr:uid="{00000000-0005-0000-0000-00003B660000}"/>
    <cellStyle name="Normal 14 3 4 4 2" xfId="25627" xr:uid="{00000000-0005-0000-0000-00003C660000}"/>
    <cellStyle name="Normal 14 3 4 4 2 2" xfId="51616" xr:uid="{00000000-0005-0000-0000-00003D660000}"/>
    <cellStyle name="Normal 14 3 4 4 3" xfId="17507" xr:uid="{00000000-0005-0000-0000-00003E660000}"/>
    <cellStyle name="Normal 14 3 4 4 3 2" xfId="43496" xr:uid="{00000000-0005-0000-0000-00003F660000}"/>
    <cellStyle name="Normal 14 3 4 4 4" xfId="35344" xr:uid="{00000000-0005-0000-0000-000040660000}"/>
    <cellStyle name="Normal 14 3 4 5" xfId="19393" xr:uid="{00000000-0005-0000-0000-000041660000}"/>
    <cellStyle name="Normal 14 3 4 5 2" xfId="45382" xr:uid="{00000000-0005-0000-0000-000042660000}"/>
    <cellStyle name="Normal 14 3 4 6" xfId="11273" xr:uid="{00000000-0005-0000-0000-000043660000}"/>
    <cellStyle name="Normal 14 3 4 6 2" xfId="37262" xr:uid="{00000000-0005-0000-0000-000044660000}"/>
    <cellStyle name="Normal 14 3 4 7" xfId="26858" xr:uid="{00000000-0005-0000-0000-000045660000}"/>
    <cellStyle name="Normal 14 3 4 7 2" xfId="52847" xr:uid="{00000000-0005-0000-0000-000046660000}"/>
    <cellStyle name="Normal 14 3 4 8" xfId="2910" xr:uid="{00000000-0005-0000-0000-000047660000}"/>
    <cellStyle name="Normal 14 3 4 9" xfId="29100" xr:uid="{00000000-0005-0000-0000-000048660000}"/>
    <cellStyle name="Normal 14 3 5" xfId="3243" xr:uid="{00000000-0005-0000-0000-000049660000}"/>
    <cellStyle name="Normal 14 3 5 2" xfId="5448" xr:uid="{00000000-0005-0000-0000-00004A660000}"/>
    <cellStyle name="Normal 14 3 5 2 2" xfId="21837" xr:uid="{00000000-0005-0000-0000-00004B660000}"/>
    <cellStyle name="Normal 14 3 5 2 2 2" xfId="47826" xr:uid="{00000000-0005-0000-0000-00004C660000}"/>
    <cellStyle name="Normal 14 3 5 2 3" xfId="13717" xr:uid="{00000000-0005-0000-0000-00004D660000}"/>
    <cellStyle name="Normal 14 3 5 2 3 2" xfId="39706" xr:uid="{00000000-0005-0000-0000-00004E660000}"/>
    <cellStyle name="Normal 14 3 5 2 4" xfId="31553" xr:uid="{00000000-0005-0000-0000-00004F660000}"/>
    <cellStyle name="Normal 14 3 5 3" xfId="8280" xr:uid="{00000000-0005-0000-0000-000050660000}"/>
    <cellStyle name="Normal 14 3 5 3 2" xfId="24611" xr:uid="{00000000-0005-0000-0000-000051660000}"/>
    <cellStyle name="Normal 14 3 5 3 2 2" xfId="50600" xr:uid="{00000000-0005-0000-0000-000052660000}"/>
    <cellStyle name="Normal 14 3 5 3 3" xfId="16491" xr:uid="{00000000-0005-0000-0000-000053660000}"/>
    <cellStyle name="Normal 14 3 5 3 3 2" xfId="42480" xr:uid="{00000000-0005-0000-0000-000054660000}"/>
    <cellStyle name="Normal 14 3 5 3 4" xfId="34327" xr:uid="{00000000-0005-0000-0000-000055660000}"/>
    <cellStyle name="Normal 14 3 5 4" xfId="19716" xr:uid="{00000000-0005-0000-0000-000056660000}"/>
    <cellStyle name="Normal 14 3 5 4 2" xfId="45705" xr:uid="{00000000-0005-0000-0000-000057660000}"/>
    <cellStyle name="Normal 14 3 5 5" xfId="11596" xr:uid="{00000000-0005-0000-0000-000058660000}"/>
    <cellStyle name="Normal 14 3 5 5 2" xfId="37585" xr:uid="{00000000-0005-0000-0000-000059660000}"/>
    <cellStyle name="Normal 14 3 5 6" xfId="27181" xr:uid="{00000000-0005-0000-0000-00005A660000}"/>
    <cellStyle name="Normal 14 3 5 6 2" xfId="53170" xr:uid="{00000000-0005-0000-0000-00005B660000}"/>
    <cellStyle name="Normal 14 3 5 7" xfId="29426" xr:uid="{00000000-0005-0000-0000-00005C660000}"/>
    <cellStyle name="Normal 14 3 6" xfId="3952" xr:uid="{00000000-0005-0000-0000-00005D660000}"/>
    <cellStyle name="Normal 14 3 6 2" xfId="20382" xr:uid="{00000000-0005-0000-0000-00005E660000}"/>
    <cellStyle name="Normal 14 3 6 2 2" xfId="46371" xr:uid="{00000000-0005-0000-0000-00005F660000}"/>
    <cellStyle name="Normal 14 3 6 3" xfId="12262" xr:uid="{00000000-0005-0000-0000-000060660000}"/>
    <cellStyle name="Normal 14 3 6 3 2" xfId="38251" xr:uid="{00000000-0005-0000-0000-000061660000}"/>
    <cellStyle name="Normal 14 3 6 4" xfId="30096" xr:uid="{00000000-0005-0000-0000-000062660000}"/>
    <cellStyle name="Normal 14 3 7" xfId="4622" xr:uid="{00000000-0005-0000-0000-000063660000}"/>
    <cellStyle name="Normal 14 3 7 2" xfId="21028" xr:uid="{00000000-0005-0000-0000-000064660000}"/>
    <cellStyle name="Normal 14 3 7 2 2" xfId="47017" xr:uid="{00000000-0005-0000-0000-000065660000}"/>
    <cellStyle name="Normal 14 3 7 3" xfId="12908" xr:uid="{00000000-0005-0000-0000-000066660000}"/>
    <cellStyle name="Normal 14 3 7 3 2" xfId="38897" xr:uid="{00000000-0005-0000-0000-000067660000}"/>
    <cellStyle name="Normal 14 3 7 4" xfId="30742" xr:uid="{00000000-0005-0000-0000-000068660000}"/>
    <cellStyle name="Normal 14 3 8" xfId="6149" xr:uid="{00000000-0005-0000-0000-000069660000}"/>
    <cellStyle name="Normal 14 3 8 2" xfId="22503" xr:uid="{00000000-0005-0000-0000-00006A660000}"/>
    <cellStyle name="Normal 14 3 8 2 2" xfId="48492" xr:uid="{00000000-0005-0000-0000-00006B660000}"/>
    <cellStyle name="Normal 14 3 8 3" xfId="14383" xr:uid="{00000000-0005-0000-0000-00006C660000}"/>
    <cellStyle name="Normal 14 3 8 3 2" xfId="40372" xr:uid="{00000000-0005-0000-0000-00006D660000}"/>
    <cellStyle name="Normal 14 3 8 4" xfId="32219" xr:uid="{00000000-0005-0000-0000-00006E660000}"/>
    <cellStyle name="Normal 14 3 9" xfId="6825" xr:uid="{00000000-0005-0000-0000-00006F660000}"/>
    <cellStyle name="Normal 14 3 9 2" xfId="23156" xr:uid="{00000000-0005-0000-0000-000070660000}"/>
    <cellStyle name="Normal 14 3 9 2 2" xfId="49145" xr:uid="{00000000-0005-0000-0000-000071660000}"/>
    <cellStyle name="Normal 14 3 9 3" xfId="15036" xr:uid="{00000000-0005-0000-0000-000072660000}"/>
    <cellStyle name="Normal 14 3 9 3 2" xfId="41025" xr:uid="{00000000-0005-0000-0000-000073660000}"/>
    <cellStyle name="Normal 14 3 9 4" xfId="32872" xr:uid="{00000000-0005-0000-0000-000074660000}"/>
    <cellStyle name="Normal 14 4" xfId="241" xr:uid="{00000000-0005-0000-0000-000075660000}"/>
    <cellStyle name="Normal 14 4 10" xfId="10187" xr:uid="{00000000-0005-0000-0000-000076660000}"/>
    <cellStyle name="Normal 14 4 10 2" xfId="18310" xr:uid="{00000000-0005-0000-0000-000077660000}"/>
    <cellStyle name="Normal 14 4 10 2 2" xfId="44299" xr:uid="{00000000-0005-0000-0000-000078660000}"/>
    <cellStyle name="Normal 14 4 10 3" xfId="36176" xr:uid="{00000000-0005-0000-0000-000079660000}"/>
    <cellStyle name="Normal 14 4 11" xfId="2097" xr:uid="{00000000-0005-0000-0000-00007A660000}"/>
    <cellStyle name="Normal 14 4 11 2" xfId="18961" xr:uid="{00000000-0005-0000-0000-00007B660000}"/>
    <cellStyle name="Normal 14 4 11 2 2" xfId="44950" xr:uid="{00000000-0005-0000-0000-00007C660000}"/>
    <cellStyle name="Normal 14 4 11 3" xfId="28591" xr:uid="{00000000-0005-0000-0000-00007D660000}"/>
    <cellStyle name="Normal 14 4 12" xfId="10841" xr:uid="{00000000-0005-0000-0000-00007E660000}"/>
    <cellStyle name="Normal 14 4 12 2" xfId="36830" xr:uid="{00000000-0005-0000-0000-00007F660000}"/>
    <cellStyle name="Normal 14 4 13" xfId="26425" xr:uid="{00000000-0005-0000-0000-000080660000}"/>
    <cellStyle name="Normal 14 4 13 2" xfId="52414" xr:uid="{00000000-0005-0000-0000-000081660000}"/>
    <cellStyle name="Normal 14 4 14" xfId="1443" xr:uid="{00000000-0005-0000-0000-000082660000}"/>
    <cellStyle name="Normal 14 4 14 2" xfId="53896" xr:uid="{00000000-0005-0000-0000-000083660000}"/>
    <cellStyle name="Normal 14 4 15" xfId="27934" xr:uid="{00000000-0005-0000-0000-000084660000}"/>
    <cellStyle name="Normal 14 4 16" xfId="54500" xr:uid="{00000000-0005-0000-0000-000085660000}"/>
    <cellStyle name="Normal 14 4 2" xfId="1072" xr:uid="{00000000-0005-0000-0000-000086660000}"/>
    <cellStyle name="Normal 14 4 2 10" xfId="2912" xr:uid="{00000000-0005-0000-0000-000087660000}"/>
    <cellStyle name="Normal 14 4 2 10 2" xfId="19395" xr:uid="{00000000-0005-0000-0000-000088660000}"/>
    <cellStyle name="Normal 14 4 2 10 2 2" xfId="45384" xr:uid="{00000000-0005-0000-0000-000089660000}"/>
    <cellStyle name="Normal 14 4 2 10 3" xfId="29102" xr:uid="{00000000-0005-0000-0000-00008A660000}"/>
    <cellStyle name="Normal 14 4 2 11" xfId="11275" xr:uid="{00000000-0005-0000-0000-00008B660000}"/>
    <cellStyle name="Normal 14 4 2 11 2" xfId="37264" xr:uid="{00000000-0005-0000-0000-00008C660000}"/>
    <cellStyle name="Normal 14 4 2 12" xfId="26860" xr:uid="{00000000-0005-0000-0000-00008D660000}"/>
    <cellStyle name="Normal 14 4 2 12 2" xfId="52849" xr:uid="{00000000-0005-0000-0000-00008E660000}"/>
    <cellStyle name="Normal 14 4 2 13" xfId="1736" xr:uid="{00000000-0005-0000-0000-00008F660000}"/>
    <cellStyle name="Normal 14 4 2 13 2" xfId="54189" xr:uid="{00000000-0005-0000-0000-000090660000}"/>
    <cellStyle name="Normal 14 4 2 14" xfId="28230" xr:uid="{00000000-0005-0000-0000-000091660000}"/>
    <cellStyle name="Normal 14 4 2 15" xfId="55196" xr:uid="{00000000-0005-0000-0000-000092660000}"/>
    <cellStyle name="Normal 14 4 2 2" xfId="3595" xr:uid="{00000000-0005-0000-0000-000093660000}"/>
    <cellStyle name="Normal 14 4 2 2 2" xfId="5799" xr:uid="{00000000-0005-0000-0000-000094660000}"/>
    <cellStyle name="Normal 14 4 2 2 2 2" xfId="22188" xr:uid="{00000000-0005-0000-0000-000095660000}"/>
    <cellStyle name="Normal 14 4 2 2 2 2 2" xfId="48177" xr:uid="{00000000-0005-0000-0000-000096660000}"/>
    <cellStyle name="Normal 14 4 2 2 2 3" xfId="14068" xr:uid="{00000000-0005-0000-0000-000097660000}"/>
    <cellStyle name="Normal 14 4 2 2 2 3 2" xfId="40057" xr:uid="{00000000-0005-0000-0000-000098660000}"/>
    <cellStyle name="Normal 14 4 2 2 2 4" xfId="31904" xr:uid="{00000000-0005-0000-0000-000099660000}"/>
    <cellStyle name="Normal 14 4 2 2 3" xfId="8631" xr:uid="{00000000-0005-0000-0000-00009A660000}"/>
    <cellStyle name="Normal 14 4 2 2 3 2" xfId="24962" xr:uid="{00000000-0005-0000-0000-00009B660000}"/>
    <cellStyle name="Normal 14 4 2 2 3 2 2" xfId="50951" xr:uid="{00000000-0005-0000-0000-00009C660000}"/>
    <cellStyle name="Normal 14 4 2 2 3 3" xfId="16842" xr:uid="{00000000-0005-0000-0000-00009D660000}"/>
    <cellStyle name="Normal 14 4 2 2 3 3 2" xfId="42831" xr:uid="{00000000-0005-0000-0000-00009E660000}"/>
    <cellStyle name="Normal 14 4 2 2 3 4" xfId="34678" xr:uid="{00000000-0005-0000-0000-00009F660000}"/>
    <cellStyle name="Normal 14 4 2 2 4" xfId="20067" xr:uid="{00000000-0005-0000-0000-0000A0660000}"/>
    <cellStyle name="Normal 14 4 2 2 4 2" xfId="46056" xr:uid="{00000000-0005-0000-0000-0000A1660000}"/>
    <cellStyle name="Normal 14 4 2 2 5" xfId="11947" xr:uid="{00000000-0005-0000-0000-0000A2660000}"/>
    <cellStyle name="Normal 14 4 2 2 5 2" xfId="37936" xr:uid="{00000000-0005-0000-0000-0000A3660000}"/>
    <cellStyle name="Normal 14 4 2 2 6" xfId="27532" xr:uid="{00000000-0005-0000-0000-0000A4660000}"/>
    <cellStyle name="Normal 14 4 2 2 6 2" xfId="53521" xr:uid="{00000000-0005-0000-0000-0000A5660000}"/>
    <cellStyle name="Normal 14 4 2 2 7" xfId="29778" xr:uid="{00000000-0005-0000-0000-0000A6660000}"/>
    <cellStyle name="Normal 14 4 2 3" xfId="4320" xr:uid="{00000000-0005-0000-0000-0000A7660000}"/>
    <cellStyle name="Normal 14 4 2 3 2" xfId="20729" xr:uid="{00000000-0005-0000-0000-0000A8660000}"/>
    <cellStyle name="Normal 14 4 2 3 2 2" xfId="46718" xr:uid="{00000000-0005-0000-0000-0000A9660000}"/>
    <cellStyle name="Normal 14 4 2 3 3" xfId="12609" xr:uid="{00000000-0005-0000-0000-0000AA660000}"/>
    <cellStyle name="Normal 14 4 2 3 3 2" xfId="38598" xr:uid="{00000000-0005-0000-0000-0000AB660000}"/>
    <cellStyle name="Normal 14 4 2 3 4" xfId="30443" xr:uid="{00000000-0005-0000-0000-0000AC660000}"/>
    <cellStyle name="Normal 14 4 2 4" xfId="5120" xr:uid="{00000000-0005-0000-0000-0000AD660000}"/>
    <cellStyle name="Normal 14 4 2 4 2" xfId="21516" xr:uid="{00000000-0005-0000-0000-0000AE660000}"/>
    <cellStyle name="Normal 14 4 2 4 2 2" xfId="47505" xr:uid="{00000000-0005-0000-0000-0000AF660000}"/>
    <cellStyle name="Normal 14 4 2 4 3" xfId="13396" xr:uid="{00000000-0005-0000-0000-0000B0660000}"/>
    <cellStyle name="Normal 14 4 2 4 3 2" xfId="39385" xr:uid="{00000000-0005-0000-0000-0000B1660000}"/>
    <cellStyle name="Normal 14 4 2 4 4" xfId="31232" xr:uid="{00000000-0005-0000-0000-0000B2660000}"/>
    <cellStyle name="Normal 14 4 2 5" xfId="6516" xr:uid="{00000000-0005-0000-0000-0000B3660000}"/>
    <cellStyle name="Normal 14 4 2 5 2" xfId="22850" xr:uid="{00000000-0005-0000-0000-0000B4660000}"/>
    <cellStyle name="Normal 14 4 2 5 2 2" xfId="48839" xr:uid="{00000000-0005-0000-0000-0000B5660000}"/>
    <cellStyle name="Normal 14 4 2 5 3" xfId="14730" xr:uid="{00000000-0005-0000-0000-0000B6660000}"/>
    <cellStyle name="Normal 14 4 2 5 3 2" xfId="40719" xr:uid="{00000000-0005-0000-0000-0000B7660000}"/>
    <cellStyle name="Normal 14 4 2 5 4" xfId="32566" xr:uid="{00000000-0005-0000-0000-0000B8660000}"/>
    <cellStyle name="Normal 14 4 2 6" xfId="7172" xr:uid="{00000000-0005-0000-0000-0000B9660000}"/>
    <cellStyle name="Normal 14 4 2 6 2" xfId="23503" xr:uid="{00000000-0005-0000-0000-0000BA660000}"/>
    <cellStyle name="Normal 14 4 2 6 2 2" xfId="49492" xr:uid="{00000000-0005-0000-0000-0000BB660000}"/>
    <cellStyle name="Normal 14 4 2 6 3" xfId="15383" xr:uid="{00000000-0005-0000-0000-0000BC660000}"/>
    <cellStyle name="Normal 14 4 2 6 3 2" xfId="41372" xr:uid="{00000000-0005-0000-0000-0000BD660000}"/>
    <cellStyle name="Normal 14 4 2 6 4" xfId="33219" xr:uid="{00000000-0005-0000-0000-0000BE660000}"/>
    <cellStyle name="Normal 14 4 2 7" xfId="7959" xr:uid="{00000000-0005-0000-0000-0000BF660000}"/>
    <cellStyle name="Normal 14 4 2 7 2" xfId="24290" xr:uid="{00000000-0005-0000-0000-0000C0660000}"/>
    <cellStyle name="Normal 14 4 2 7 2 2" xfId="50279" xr:uid="{00000000-0005-0000-0000-0000C1660000}"/>
    <cellStyle name="Normal 14 4 2 7 3" xfId="16170" xr:uid="{00000000-0005-0000-0000-0000C2660000}"/>
    <cellStyle name="Normal 14 4 2 7 3 2" xfId="42159" xr:uid="{00000000-0005-0000-0000-0000C3660000}"/>
    <cellStyle name="Normal 14 4 2 7 4" xfId="34006" xr:uid="{00000000-0005-0000-0000-0000C4660000}"/>
    <cellStyle name="Normal 14 4 2 8" xfId="9696" xr:uid="{00000000-0005-0000-0000-0000C5660000}"/>
    <cellStyle name="Normal 14 4 2 8 2" xfId="25977" xr:uid="{00000000-0005-0000-0000-0000C6660000}"/>
    <cellStyle name="Normal 14 4 2 8 2 2" xfId="51966" xr:uid="{00000000-0005-0000-0000-0000C7660000}"/>
    <cellStyle name="Normal 14 4 2 8 3" xfId="17857" xr:uid="{00000000-0005-0000-0000-0000C8660000}"/>
    <cellStyle name="Normal 14 4 2 8 3 2" xfId="43846" xr:uid="{00000000-0005-0000-0000-0000C9660000}"/>
    <cellStyle name="Normal 14 4 2 8 4" xfId="35694" xr:uid="{00000000-0005-0000-0000-0000CA660000}"/>
    <cellStyle name="Normal 14 4 2 9" xfId="10480" xr:uid="{00000000-0005-0000-0000-0000CB660000}"/>
    <cellStyle name="Normal 14 4 2 9 2" xfId="18603" xr:uid="{00000000-0005-0000-0000-0000CC660000}"/>
    <cellStyle name="Normal 14 4 2 9 2 2" xfId="44592" xr:uid="{00000000-0005-0000-0000-0000CD660000}"/>
    <cellStyle name="Normal 14 4 2 9 3" xfId="36469" xr:uid="{00000000-0005-0000-0000-0000CE660000}"/>
    <cellStyle name="Normal 14 4 3" xfId="767" xr:uid="{00000000-0005-0000-0000-0000CF660000}"/>
    <cellStyle name="Normal 14 4 3 10" xfId="54903" xr:uid="{00000000-0005-0000-0000-0000D0660000}"/>
    <cellStyle name="Normal 14 4 3 2" xfId="5502" xr:uid="{00000000-0005-0000-0000-0000D1660000}"/>
    <cellStyle name="Normal 14 4 3 2 2" xfId="21891" xr:uid="{00000000-0005-0000-0000-0000D2660000}"/>
    <cellStyle name="Normal 14 4 3 2 2 2" xfId="47880" xr:uid="{00000000-0005-0000-0000-0000D3660000}"/>
    <cellStyle name="Normal 14 4 3 2 3" xfId="13771" xr:uid="{00000000-0005-0000-0000-0000D4660000}"/>
    <cellStyle name="Normal 14 4 3 2 3 2" xfId="39760" xr:uid="{00000000-0005-0000-0000-0000D5660000}"/>
    <cellStyle name="Normal 14 4 3 2 4" xfId="31607" xr:uid="{00000000-0005-0000-0000-0000D6660000}"/>
    <cellStyle name="Normal 14 4 3 3" xfId="8334" xr:uid="{00000000-0005-0000-0000-0000D7660000}"/>
    <cellStyle name="Normal 14 4 3 3 2" xfId="24665" xr:uid="{00000000-0005-0000-0000-0000D8660000}"/>
    <cellStyle name="Normal 14 4 3 3 2 2" xfId="50654" xr:uid="{00000000-0005-0000-0000-0000D9660000}"/>
    <cellStyle name="Normal 14 4 3 3 3" xfId="16545" xr:uid="{00000000-0005-0000-0000-0000DA660000}"/>
    <cellStyle name="Normal 14 4 3 3 3 2" xfId="42534" xr:uid="{00000000-0005-0000-0000-0000DB660000}"/>
    <cellStyle name="Normal 14 4 3 3 4" xfId="34381" xr:uid="{00000000-0005-0000-0000-0000DC660000}"/>
    <cellStyle name="Normal 14 4 3 4" xfId="9397" xr:uid="{00000000-0005-0000-0000-0000DD660000}"/>
    <cellStyle name="Normal 14 4 3 4 2" xfId="25682" xr:uid="{00000000-0005-0000-0000-0000DE660000}"/>
    <cellStyle name="Normal 14 4 3 4 2 2" xfId="51671" xr:uid="{00000000-0005-0000-0000-0000DF660000}"/>
    <cellStyle name="Normal 14 4 3 4 3" xfId="17562" xr:uid="{00000000-0005-0000-0000-0000E0660000}"/>
    <cellStyle name="Normal 14 4 3 4 3 2" xfId="43551" xr:uid="{00000000-0005-0000-0000-0000E1660000}"/>
    <cellStyle name="Normal 14 4 3 4 4" xfId="35399" xr:uid="{00000000-0005-0000-0000-0000E2660000}"/>
    <cellStyle name="Normal 14 4 3 5" xfId="19770" xr:uid="{00000000-0005-0000-0000-0000E3660000}"/>
    <cellStyle name="Normal 14 4 3 5 2" xfId="45759" xr:uid="{00000000-0005-0000-0000-0000E4660000}"/>
    <cellStyle name="Normal 14 4 3 6" xfId="11650" xr:uid="{00000000-0005-0000-0000-0000E5660000}"/>
    <cellStyle name="Normal 14 4 3 6 2" xfId="37639" xr:uid="{00000000-0005-0000-0000-0000E6660000}"/>
    <cellStyle name="Normal 14 4 3 7" xfId="27235" xr:uid="{00000000-0005-0000-0000-0000E7660000}"/>
    <cellStyle name="Normal 14 4 3 7 2" xfId="53224" xr:uid="{00000000-0005-0000-0000-0000E8660000}"/>
    <cellStyle name="Normal 14 4 3 8" xfId="3297" xr:uid="{00000000-0005-0000-0000-0000E9660000}"/>
    <cellStyle name="Normal 14 4 3 9" xfId="29480" xr:uid="{00000000-0005-0000-0000-0000EA660000}"/>
    <cellStyle name="Normal 14 4 4" xfId="4015" xr:uid="{00000000-0005-0000-0000-0000EB660000}"/>
    <cellStyle name="Normal 14 4 4 2" xfId="20436" xr:uid="{00000000-0005-0000-0000-0000EC660000}"/>
    <cellStyle name="Normal 14 4 4 2 2" xfId="46425" xr:uid="{00000000-0005-0000-0000-0000ED660000}"/>
    <cellStyle name="Normal 14 4 4 3" xfId="12316" xr:uid="{00000000-0005-0000-0000-0000EE660000}"/>
    <cellStyle name="Normal 14 4 4 3 2" xfId="38305" xr:uid="{00000000-0005-0000-0000-0000EF660000}"/>
    <cellStyle name="Normal 14 4 4 4" xfId="30150" xr:uid="{00000000-0005-0000-0000-0000F0660000}"/>
    <cellStyle name="Normal 14 4 5" xfId="4676" xr:uid="{00000000-0005-0000-0000-0000F1660000}"/>
    <cellStyle name="Normal 14 4 5 2" xfId="21082" xr:uid="{00000000-0005-0000-0000-0000F2660000}"/>
    <cellStyle name="Normal 14 4 5 2 2" xfId="47071" xr:uid="{00000000-0005-0000-0000-0000F3660000}"/>
    <cellStyle name="Normal 14 4 5 3" xfId="12962" xr:uid="{00000000-0005-0000-0000-0000F4660000}"/>
    <cellStyle name="Normal 14 4 5 3 2" xfId="38951" xr:uid="{00000000-0005-0000-0000-0000F5660000}"/>
    <cellStyle name="Normal 14 4 5 4" xfId="30796" xr:uid="{00000000-0005-0000-0000-0000F6660000}"/>
    <cellStyle name="Normal 14 4 6" xfId="6212" xr:uid="{00000000-0005-0000-0000-0000F7660000}"/>
    <cellStyle name="Normal 14 4 6 2" xfId="22557" xr:uid="{00000000-0005-0000-0000-0000F8660000}"/>
    <cellStyle name="Normal 14 4 6 2 2" xfId="48546" xr:uid="{00000000-0005-0000-0000-0000F9660000}"/>
    <cellStyle name="Normal 14 4 6 3" xfId="14437" xr:uid="{00000000-0005-0000-0000-0000FA660000}"/>
    <cellStyle name="Normal 14 4 6 3 2" xfId="40426" xr:uid="{00000000-0005-0000-0000-0000FB660000}"/>
    <cellStyle name="Normal 14 4 6 4" xfId="32273" xr:uid="{00000000-0005-0000-0000-0000FC660000}"/>
    <cellStyle name="Normal 14 4 7" xfId="6879" xr:uid="{00000000-0005-0000-0000-0000FD660000}"/>
    <cellStyle name="Normal 14 4 7 2" xfId="23210" xr:uid="{00000000-0005-0000-0000-0000FE660000}"/>
    <cellStyle name="Normal 14 4 7 2 2" xfId="49199" xr:uid="{00000000-0005-0000-0000-0000FF660000}"/>
    <cellStyle name="Normal 14 4 7 3" xfId="15090" xr:uid="{00000000-0005-0000-0000-000000670000}"/>
    <cellStyle name="Normal 14 4 7 3 2" xfId="41079" xr:uid="{00000000-0005-0000-0000-000001670000}"/>
    <cellStyle name="Normal 14 4 7 4" xfId="32926" xr:uid="{00000000-0005-0000-0000-000002670000}"/>
    <cellStyle name="Normal 14 4 8" xfId="7525" xr:uid="{00000000-0005-0000-0000-000003670000}"/>
    <cellStyle name="Normal 14 4 8 2" xfId="23856" xr:uid="{00000000-0005-0000-0000-000004670000}"/>
    <cellStyle name="Normal 14 4 8 2 2" xfId="49845" xr:uid="{00000000-0005-0000-0000-000005670000}"/>
    <cellStyle name="Normal 14 4 8 3" xfId="15736" xr:uid="{00000000-0005-0000-0000-000006670000}"/>
    <cellStyle name="Normal 14 4 8 3 2" xfId="41725" xr:uid="{00000000-0005-0000-0000-000007670000}"/>
    <cellStyle name="Normal 14 4 8 4" xfId="33572" xr:uid="{00000000-0005-0000-0000-000008670000}"/>
    <cellStyle name="Normal 14 4 9" xfId="8944" xr:uid="{00000000-0005-0000-0000-000009670000}"/>
    <cellStyle name="Normal 14 4 9 2" xfId="25275" xr:uid="{00000000-0005-0000-0000-00000A670000}"/>
    <cellStyle name="Normal 14 4 9 2 2" xfId="51264" xr:uid="{00000000-0005-0000-0000-00000B670000}"/>
    <cellStyle name="Normal 14 4 9 3" xfId="17155" xr:uid="{00000000-0005-0000-0000-00000C670000}"/>
    <cellStyle name="Normal 14 4 9 3 2" xfId="43144" xr:uid="{00000000-0005-0000-0000-00000D670000}"/>
    <cellStyle name="Normal 14 4 9 4" xfId="34991" xr:uid="{00000000-0005-0000-0000-00000E670000}"/>
    <cellStyle name="Normal 14 5" xfId="242" xr:uid="{00000000-0005-0000-0000-00000F670000}"/>
    <cellStyle name="Normal 14 5 10" xfId="10348" xr:uid="{00000000-0005-0000-0000-000010670000}"/>
    <cellStyle name="Normal 14 5 10 2" xfId="18471" xr:uid="{00000000-0005-0000-0000-000011670000}"/>
    <cellStyle name="Normal 14 5 10 2 2" xfId="44460" xr:uid="{00000000-0005-0000-0000-000012670000}"/>
    <cellStyle name="Normal 14 5 10 3" xfId="36337" xr:uid="{00000000-0005-0000-0000-000013670000}"/>
    <cellStyle name="Normal 14 5 11" xfId="1954" xr:uid="{00000000-0005-0000-0000-000014670000}"/>
    <cellStyle name="Normal 14 5 11 2" xfId="18818" xr:uid="{00000000-0005-0000-0000-000015670000}"/>
    <cellStyle name="Normal 14 5 11 2 2" xfId="44807" xr:uid="{00000000-0005-0000-0000-000016670000}"/>
    <cellStyle name="Normal 14 5 11 3" xfId="28448" xr:uid="{00000000-0005-0000-0000-000017670000}"/>
    <cellStyle name="Normal 14 5 12" xfId="10698" xr:uid="{00000000-0005-0000-0000-000018670000}"/>
    <cellStyle name="Normal 14 5 12 2" xfId="36687" xr:uid="{00000000-0005-0000-0000-000019670000}"/>
    <cellStyle name="Normal 14 5 13" xfId="26282" xr:uid="{00000000-0005-0000-0000-00001A670000}"/>
    <cellStyle name="Normal 14 5 13 2" xfId="52271" xr:uid="{00000000-0005-0000-0000-00001B670000}"/>
    <cellStyle name="Normal 14 5 14" xfId="1604" xr:uid="{00000000-0005-0000-0000-00001C670000}"/>
    <cellStyle name="Normal 14 5 14 2" xfId="54057" xr:uid="{00000000-0005-0000-0000-00001D670000}"/>
    <cellStyle name="Normal 14 5 15" xfId="28098" xr:uid="{00000000-0005-0000-0000-00001E670000}"/>
    <cellStyle name="Normal 14 5 16" xfId="54501" xr:uid="{00000000-0005-0000-0000-00001F670000}"/>
    <cellStyle name="Normal 14 5 2" xfId="933" xr:uid="{00000000-0005-0000-0000-000020670000}"/>
    <cellStyle name="Normal 14 5 2 10" xfId="55064" xr:uid="{00000000-0005-0000-0000-000021670000}"/>
    <cellStyle name="Normal 14 5 2 2" xfId="5121" xr:uid="{00000000-0005-0000-0000-000022670000}"/>
    <cellStyle name="Normal 14 5 2 2 2" xfId="21517" xr:uid="{00000000-0005-0000-0000-000023670000}"/>
    <cellStyle name="Normal 14 5 2 2 2 2" xfId="47506" xr:uid="{00000000-0005-0000-0000-000024670000}"/>
    <cellStyle name="Normal 14 5 2 2 3" xfId="13397" xr:uid="{00000000-0005-0000-0000-000025670000}"/>
    <cellStyle name="Normal 14 5 2 2 3 2" xfId="39386" xr:uid="{00000000-0005-0000-0000-000026670000}"/>
    <cellStyle name="Normal 14 5 2 2 4" xfId="31233" xr:uid="{00000000-0005-0000-0000-000027670000}"/>
    <cellStyle name="Normal 14 5 2 3" xfId="7960" xr:uid="{00000000-0005-0000-0000-000028670000}"/>
    <cellStyle name="Normal 14 5 2 3 2" xfId="24291" xr:uid="{00000000-0005-0000-0000-000029670000}"/>
    <cellStyle name="Normal 14 5 2 3 2 2" xfId="50280" xr:uid="{00000000-0005-0000-0000-00002A670000}"/>
    <cellStyle name="Normal 14 5 2 3 3" xfId="16171" xr:uid="{00000000-0005-0000-0000-00002B670000}"/>
    <cellStyle name="Normal 14 5 2 3 3 2" xfId="42160" xr:uid="{00000000-0005-0000-0000-00002C670000}"/>
    <cellStyle name="Normal 14 5 2 3 4" xfId="34007" xr:uid="{00000000-0005-0000-0000-00002D670000}"/>
    <cellStyle name="Normal 14 5 2 4" xfId="9561" xr:uid="{00000000-0005-0000-0000-00002E670000}"/>
    <cellStyle name="Normal 14 5 2 4 2" xfId="25844" xr:uid="{00000000-0005-0000-0000-00002F670000}"/>
    <cellStyle name="Normal 14 5 2 4 2 2" xfId="51833" xr:uid="{00000000-0005-0000-0000-000030670000}"/>
    <cellStyle name="Normal 14 5 2 4 3" xfId="17724" xr:uid="{00000000-0005-0000-0000-000031670000}"/>
    <cellStyle name="Normal 14 5 2 4 3 2" xfId="43713" xr:uid="{00000000-0005-0000-0000-000032670000}"/>
    <cellStyle name="Normal 14 5 2 4 4" xfId="35561" xr:uid="{00000000-0005-0000-0000-000033670000}"/>
    <cellStyle name="Normal 14 5 2 5" xfId="19396" xr:uid="{00000000-0005-0000-0000-000034670000}"/>
    <cellStyle name="Normal 14 5 2 5 2" xfId="45385" xr:uid="{00000000-0005-0000-0000-000035670000}"/>
    <cellStyle name="Normal 14 5 2 6" xfId="11276" xr:uid="{00000000-0005-0000-0000-000036670000}"/>
    <cellStyle name="Normal 14 5 2 6 2" xfId="37265" xr:uid="{00000000-0005-0000-0000-000037670000}"/>
    <cellStyle name="Normal 14 5 2 7" xfId="26861" xr:uid="{00000000-0005-0000-0000-000038670000}"/>
    <cellStyle name="Normal 14 5 2 7 2" xfId="52850" xr:uid="{00000000-0005-0000-0000-000039670000}"/>
    <cellStyle name="Normal 14 5 2 8" xfId="2913" xr:uid="{00000000-0005-0000-0000-00003A670000}"/>
    <cellStyle name="Normal 14 5 2 9" xfId="29103" xr:uid="{00000000-0005-0000-0000-00003B670000}"/>
    <cellStyle name="Normal 14 5 3" xfId="3448" xr:uid="{00000000-0005-0000-0000-00003C670000}"/>
    <cellStyle name="Normal 14 5 3 2" xfId="5652" xr:uid="{00000000-0005-0000-0000-00003D670000}"/>
    <cellStyle name="Normal 14 5 3 2 2" xfId="22041" xr:uid="{00000000-0005-0000-0000-00003E670000}"/>
    <cellStyle name="Normal 14 5 3 2 2 2" xfId="48030" xr:uid="{00000000-0005-0000-0000-00003F670000}"/>
    <cellStyle name="Normal 14 5 3 2 3" xfId="13921" xr:uid="{00000000-0005-0000-0000-000040670000}"/>
    <cellStyle name="Normal 14 5 3 2 3 2" xfId="39910" xr:uid="{00000000-0005-0000-0000-000041670000}"/>
    <cellStyle name="Normal 14 5 3 2 4" xfId="31757" xr:uid="{00000000-0005-0000-0000-000042670000}"/>
    <cellStyle name="Normal 14 5 3 3" xfId="8484" xr:uid="{00000000-0005-0000-0000-000043670000}"/>
    <cellStyle name="Normal 14 5 3 3 2" xfId="24815" xr:uid="{00000000-0005-0000-0000-000044670000}"/>
    <cellStyle name="Normal 14 5 3 3 2 2" xfId="50804" xr:uid="{00000000-0005-0000-0000-000045670000}"/>
    <cellStyle name="Normal 14 5 3 3 3" xfId="16695" xr:uid="{00000000-0005-0000-0000-000046670000}"/>
    <cellStyle name="Normal 14 5 3 3 3 2" xfId="42684" xr:uid="{00000000-0005-0000-0000-000047670000}"/>
    <cellStyle name="Normal 14 5 3 3 4" xfId="34531" xr:uid="{00000000-0005-0000-0000-000048670000}"/>
    <cellStyle name="Normal 14 5 3 4" xfId="19920" xr:uid="{00000000-0005-0000-0000-000049670000}"/>
    <cellStyle name="Normal 14 5 3 4 2" xfId="45909" xr:uid="{00000000-0005-0000-0000-00004A670000}"/>
    <cellStyle name="Normal 14 5 3 5" xfId="11800" xr:uid="{00000000-0005-0000-0000-00004B670000}"/>
    <cellStyle name="Normal 14 5 3 5 2" xfId="37789" xr:uid="{00000000-0005-0000-0000-00004C670000}"/>
    <cellStyle name="Normal 14 5 3 6" xfId="27385" xr:uid="{00000000-0005-0000-0000-00004D670000}"/>
    <cellStyle name="Normal 14 5 3 6 2" xfId="53374" xr:uid="{00000000-0005-0000-0000-00004E670000}"/>
    <cellStyle name="Normal 14 5 3 7" xfId="29631" xr:uid="{00000000-0005-0000-0000-00004F670000}"/>
    <cellStyle name="Normal 14 5 4" xfId="4181" xr:uid="{00000000-0005-0000-0000-000050670000}"/>
    <cellStyle name="Normal 14 5 4 2" xfId="20597" xr:uid="{00000000-0005-0000-0000-000051670000}"/>
    <cellStyle name="Normal 14 5 4 2 2" xfId="46586" xr:uid="{00000000-0005-0000-0000-000052670000}"/>
    <cellStyle name="Normal 14 5 4 3" xfId="12477" xr:uid="{00000000-0005-0000-0000-000053670000}"/>
    <cellStyle name="Normal 14 5 4 3 2" xfId="38466" xr:uid="{00000000-0005-0000-0000-000054670000}"/>
    <cellStyle name="Normal 14 5 4 4" xfId="30311" xr:uid="{00000000-0005-0000-0000-000055670000}"/>
    <cellStyle name="Normal 14 5 5" xfId="4533" xr:uid="{00000000-0005-0000-0000-000056670000}"/>
    <cellStyle name="Normal 14 5 5 2" xfId="20939" xr:uid="{00000000-0005-0000-0000-000057670000}"/>
    <cellStyle name="Normal 14 5 5 2 2" xfId="46928" xr:uid="{00000000-0005-0000-0000-000058670000}"/>
    <cellStyle name="Normal 14 5 5 3" xfId="12819" xr:uid="{00000000-0005-0000-0000-000059670000}"/>
    <cellStyle name="Normal 14 5 5 3 2" xfId="38808" xr:uid="{00000000-0005-0000-0000-00005A670000}"/>
    <cellStyle name="Normal 14 5 5 4" xfId="30653" xr:uid="{00000000-0005-0000-0000-00005B670000}"/>
    <cellStyle name="Normal 14 5 6" xfId="6377" xr:uid="{00000000-0005-0000-0000-00005C670000}"/>
    <cellStyle name="Normal 14 5 6 2" xfId="22718" xr:uid="{00000000-0005-0000-0000-00005D670000}"/>
    <cellStyle name="Normal 14 5 6 2 2" xfId="48707" xr:uid="{00000000-0005-0000-0000-00005E670000}"/>
    <cellStyle name="Normal 14 5 6 3" xfId="14598" xr:uid="{00000000-0005-0000-0000-00005F670000}"/>
    <cellStyle name="Normal 14 5 6 3 2" xfId="40587" xr:uid="{00000000-0005-0000-0000-000060670000}"/>
    <cellStyle name="Normal 14 5 6 4" xfId="32434" xr:uid="{00000000-0005-0000-0000-000061670000}"/>
    <cellStyle name="Normal 14 5 7" xfId="7040" xr:uid="{00000000-0005-0000-0000-000062670000}"/>
    <cellStyle name="Normal 14 5 7 2" xfId="23371" xr:uid="{00000000-0005-0000-0000-000063670000}"/>
    <cellStyle name="Normal 14 5 7 2 2" xfId="49360" xr:uid="{00000000-0005-0000-0000-000064670000}"/>
    <cellStyle name="Normal 14 5 7 3" xfId="15251" xr:uid="{00000000-0005-0000-0000-000065670000}"/>
    <cellStyle name="Normal 14 5 7 3 2" xfId="41240" xr:uid="{00000000-0005-0000-0000-000066670000}"/>
    <cellStyle name="Normal 14 5 7 4" xfId="33087" xr:uid="{00000000-0005-0000-0000-000067670000}"/>
    <cellStyle name="Normal 14 5 8" xfId="7382" xr:uid="{00000000-0005-0000-0000-000068670000}"/>
    <cellStyle name="Normal 14 5 8 2" xfId="23713" xr:uid="{00000000-0005-0000-0000-000069670000}"/>
    <cellStyle name="Normal 14 5 8 2 2" xfId="49702" xr:uid="{00000000-0005-0000-0000-00006A670000}"/>
    <cellStyle name="Normal 14 5 8 3" xfId="15593" xr:uid="{00000000-0005-0000-0000-00006B670000}"/>
    <cellStyle name="Normal 14 5 8 3 2" xfId="41582" xr:uid="{00000000-0005-0000-0000-00006C670000}"/>
    <cellStyle name="Normal 14 5 8 4" xfId="33429" xr:uid="{00000000-0005-0000-0000-00006D670000}"/>
    <cellStyle name="Normal 14 5 9" xfId="8945" xr:uid="{00000000-0005-0000-0000-00006E670000}"/>
    <cellStyle name="Normal 14 5 9 2" xfId="25276" xr:uid="{00000000-0005-0000-0000-00006F670000}"/>
    <cellStyle name="Normal 14 5 9 2 2" xfId="51265" xr:uid="{00000000-0005-0000-0000-000070670000}"/>
    <cellStyle name="Normal 14 5 9 3" xfId="17156" xr:uid="{00000000-0005-0000-0000-000071670000}"/>
    <cellStyle name="Normal 14 5 9 3 2" xfId="43145" xr:uid="{00000000-0005-0000-0000-000072670000}"/>
    <cellStyle name="Normal 14 5 9 4" xfId="34992" xr:uid="{00000000-0005-0000-0000-000073670000}"/>
    <cellStyle name="Normal 14 6" xfId="588" xr:uid="{00000000-0005-0000-0000-000074670000}"/>
    <cellStyle name="Normal 14 6 10" xfId="54760" xr:uid="{00000000-0005-0000-0000-000075670000}"/>
    <cellStyle name="Normal 14 6 2" xfId="3837" xr:uid="{00000000-0005-0000-0000-000076670000}"/>
    <cellStyle name="Normal 14 6 2 2" xfId="20293" xr:uid="{00000000-0005-0000-0000-000077670000}"/>
    <cellStyle name="Normal 14 6 2 2 2" xfId="46282" xr:uid="{00000000-0005-0000-0000-000078670000}"/>
    <cellStyle name="Normal 14 6 2 3" xfId="12173" xr:uid="{00000000-0005-0000-0000-000079670000}"/>
    <cellStyle name="Normal 14 6 2 3 2" xfId="38162" xr:uid="{00000000-0005-0000-0000-00007A670000}"/>
    <cellStyle name="Normal 14 6 2 4" xfId="30007" xr:uid="{00000000-0005-0000-0000-00007B670000}"/>
    <cellStyle name="Normal 14 6 3" xfId="6036" xr:uid="{00000000-0005-0000-0000-00007C670000}"/>
    <cellStyle name="Normal 14 6 3 2" xfId="22414" xr:uid="{00000000-0005-0000-0000-00007D670000}"/>
    <cellStyle name="Normal 14 6 3 2 2" xfId="48403" xr:uid="{00000000-0005-0000-0000-00007E670000}"/>
    <cellStyle name="Normal 14 6 3 3" xfId="14294" xr:uid="{00000000-0005-0000-0000-00007F670000}"/>
    <cellStyle name="Normal 14 6 3 3 2" xfId="40283" xr:uid="{00000000-0005-0000-0000-000080670000}"/>
    <cellStyle name="Normal 14 6 3 4" xfId="32130" xr:uid="{00000000-0005-0000-0000-000081670000}"/>
    <cellStyle name="Normal 14 6 4" xfId="6736" xr:uid="{00000000-0005-0000-0000-000082670000}"/>
    <cellStyle name="Normal 14 6 4 2" xfId="23067" xr:uid="{00000000-0005-0000-0000-000083670000}"/>
    <cellStyle name="Normal 14 6 4 2 2" xfId="49056" xr:uid="{00000000-0005-0000-0000-000084670000}"/>
    <cellStyle name="Normal 14 6 4 3" xfId="14947" xr:uid="{00000000-0005-0000-0000-000085670000}"/>
    <cellStyle name="Normal 14 6 4 3 2" xfId="40936" xr:uid="{00000000-0005-0000-0000-000086670000}"/>
    <cellStyle name="Normal 14 6 4 4" xfId="32783" xr:uid="{00000000-0005-0000-0000-000087670000}"/>
    <cellStyle name="Normal 14 6 5" xfId="9247" xr:uid="{00000000-0005-0000-0000-000088670000}"/>
    <cellStyle name="Normal 14 6 5 2" xfId="25538" xr:uid="{00000000-0005-0000-0000-000089670000}"/>
    <cellStyle name="Normal 14 6 5 2 2" xfId="51527" xr:uid="{00000000-0005-0000-0000-00008A670000}"/>
    <cellStyle name="Normal 14 6 5 3" xfId="17418" xr:uid="{00000000-0005-0000-0000-00008B670000}"/>
    <cellStyle name="Normal 14 6 5 3 2" xfId="43407" xr:uid="{00000000-0005-0000-0000-00008C670000}"/>
    <cellStyle name="Normal 14 6 5 4" xfId="35255" xr:uid="{00000000-0005-0000-0000-00008D670000}"/>
    <cellStyle name="Normal 14 6 6" xfId="10044" xr:uid="{00000000-0005-0000-0000-00008E670000}"/>
    <cellStyle name="Normal 14 6 6 2" xfId="18167" xr:uid="{00000000-0005-0000-0000-00008F670000}"/>
    <cellStyle name="Normal 14 6 6 2 2" xfId="44156" xr:uid="{00000000-0005-0000-0000-000090670000}"/>
    <cellStyle name="Normal 14 6 6 3" xfId="36033" xr:uid="{00000000-0005-0000-0000-000091670000}"/>
    <cellStyle name="Normal 14 6 7" xfId="2355" xr:uid="{00000000-0005-0000-0000-000092670000}"/>
    <cellStyle name="Normal 14 6 8" xfId="1300" xr:uid="{00000000-0005-0000-0000-000093670000}"/>
    <cellStyle name="Normal 14 6 8 2" xfId="53753" xr:uid="{00000000-0005-0000-0000-000094670000}"/>
    <cellStyle name="Normal 14 6 9" xfId="27774" xr:uid="{00000000-0005-0000-0000-000095670000}"/>
    <cellStyle name="Normal 14 7" xfId="514" xr:uid="{00000000-0005-0000-0000-000096670000}"/>
    <cellStyle name="Normal 14 7 10" xfId="54707" xr:uid="{00000000-0005-0000-0000-000097670000}"/>
    <cellStyle name="Normal 14 7 2" xfId="5115" xr:uid="{00000000-0005-0000-0000-000098670000}"/>
    <cellStyle name="Normal 14 7 2 2" xfId="21511" xr:uid="{00000000-0005-0000-0000-000099670000}"/>
    <cellStyle name="Normal 14 7 2 2 2" xfId="47500" xr:uid="{00000000-0005-0000-0000-00009A670000}"/>
    <cellStyle name="Normal 14 7 2 3" xfId="13391" xr:uid="{00000000-0005-0000-0000-00009B670000}"/>
    <cellStyle name="Normal 14 7 2 3 2" xfId="39380" xr:uid="{00000000-0005-0000-0000-00009C670000}"/>
    <cellStyle name="Normal 14 7 2 4" xfId="31227" xr:uid="{00000000-0005-0000-0000-00009D670000}"/>
    <cellStyle name="Normal 14 7 3" xfId="7954" xr:uid="{00000000-0005-0000-0000-00009E670000}"/>
    <cellStyle name="Normal 14 7 3 2" xfId="24285" xr:uid="{00000000-0005-0000-0000-00009F670000}"/>
    <cellStyle name="Normal 14 7 3 2 2" xfId="50274" xr:uid="{00000000-0005-0000-0000-0000A0670000}"/>
    <cellStyle name="Normal 14 7 3 3" xfId="16165" xr:uid="{00000000-0005-0000-0000-0000A1670000}"/>
    <cellStyle name="Normal 14 7 3 3 2" xfId="42154" xr:uid="{00000000-0005-0000-0000-0000A2670000}"/>
    <cellStyle name="Normal 14 7 3 4" xfId="34001" xr:uid="{00000000-0005-0000-0000-0000A3670000}"/>
    <cellStyle name="Normal 14 7 4" xfId="9182" xr:uid="{00000000-0005-0000-0000-0000A4670000}"/>
    <cellStyle name="Normal 14 7 4 2" xfId="25485" xr:uid="{00000000-0005-0000-0000-0000A5670000}"/>
    <cellStyle name="Normal 14 7 4 2 2" xfId="51474" xr:uid="{00000000-0005-0000-0000-0000A6670000}"/>
    <cellStyle name="Normal 14 7 4 3" xfId="17365" xr:uid="{00000000-0005-0000-0000-0000A7670000}"/>
    <cellStyle name="Normal 14 7 4 3 2" xfId="43354" xr:uid="{00000000-0005-0000-0000-0000A8670000}"/>
    <cellStyle name="Normal 14 7 4 4" xfId="35202" xr:uid="{00000000-0005-0000-0000-0000A9670000}"/>
    <cellStyle name="Normal 14 7 5" xfId="19390" xr:uid="{00000000-0005-0000-0000-0000AA670000}"/>
    <cellStyle name="Normal 14 7 5 2" xfId="45379" xr:uid="{00000000-0005-0000-0000-0000AB670000}"/>
    <cellStyle name="Normal 14 7 6" xfId="11270" xr:uid="{00000000-0005-0000-0000-0000AC670000}"/>
    <cellStyle name="Normal 14 7 6 2" xfId="37259" xr:uid="{00000000-0005-0000-0000-0000AD670000}"/>
    <cellStyle name="Normal 14 7 7" xfId="26855" xr:uid="{00000000-0005-0000-0000-0000AE670000}"/>
    <cellStyle name="Normal 14 7 7 2" xfId="52844" xr:uid="{00000000-0005-0000-0000-0000AF670000}"/>
    <cellStyle name="Normal 14 7 8" xfId="2907" xr:uid="{00000000-0005-0000-0000-0000B0670000}"/>
    <cellStyle name="Normal 14 7 9" xfId="29097" xr:uid="{00000000-0005-0000-0000-0000B1670000}"/>
    <cellStyle name="Normal 14 8" xfId="3153" xr:uid="{00000000-0005-0000-0000-0000B2670000}"/>
    <cellStyle name="Normal 14 8 2" xfId="5359" xr:uid="{00000000-0005-0000-0000-0000B3670000}"/>
    <cellStyle name="Normal 14 8 2 2" xfId="21748" xr:uid="{00000000-0005-0000-0000-0000B4670000}"/>
    <cellStyle name="Normal 14 8 2 2 2" xfId="47737" xr:uid="{00000000-0005-0000-0000-0000B5670000}"/>
    <cellStyle name="Normal 14 8 2 3" xfId="13628" xr:uid="{00000000-0005-0000-0000-0000B6670000}"/>
    <cellStyle name="Normal 14 8 2 3 2" xfId="39617" xr:uid="{00000000-0005-0000-0000-0000B7670000}"/>
    <cellStyle name="Normal 14 8 2 4" xfId="31464" xr:uid="{00000000-0005-0000-0000-0000B8670000}"/>
    <cellStyle name="Normal 14 8 3" xfId="8191" xr:uid="{00000000-0005-0000-0000-0000B9670000}"/>
    <cellStyle name="Normal 14 8 3 2" xfId="24522" xr:uid="{00000000-0005-0000-0000-0000BA670000}"/>
    <cellStyle name="Normal 14 8 3 2 2" xfId="50511" xr:uid="{00000000-0005-0000-0000-0000BB670000}"/>
    <cellStyle name="Normal 14 8 3 3" xfId="16402" xr:uid="{00000000-0005-0000-0000-0000BC670000}"/>
    <cellStyle name="Normal 14 8 3 3 2" xfId="42391" xr:uid="{00000000-0005-0000-0000-0000BD670000}"/>
    <cellStyle name="Normal 14 8 3 4" xfId="34238" xr:uid="{00000000-0005-0000-0000-0000BE670000}"/>
    <cellStyle name="Normal 14 8 4" xfId="19627" xr:uid="{00000000-0005-0000-0000-0000BF670000}"/>
    <cellStyle name="Normal 14 8 4 2" xfId="45616" xr:uid="{00000000-0005-0000-0000-0000C0670000}"/>
    <cellStyle name="Normal 14 8 5" xfId="11507" xr:uid="{00000000-0005-0000-0000-0000C1670000}"/>
    <cellStyle name="Normal 14 8 5 2" xfId="37496" xr:uid="{00000000-0005-0000-0000-0000C2670000}"/>
    <cellStyle name="Normal 14 8 6" xfId="27092" xr:uid="{00000000-0005-0000-0000-0000C3670000}"/>
    <cellStyle name="Normal 14 8 6 2" xfId="53081" xr:uid="{00000000-0005-0000-0000-0000C4670000}"/>
    <cellStyle name="Normal 14 8 7" xfId="29337" xr:uid="{00000000-0005-0000-0000-0000C5670000}"/>
    <cellStyle name="Normal 14 9" xfId="3774" xr:uid="{00000000-0005-0000-0000-0000C6670000}"/>
    <cellStyle name="Normal 14 9 2" xfId="20240" xr:uid="{00000000-0005-0000-0000-0000C7670000}"/>
    <cellStyle name="Normal 14 9 2 2" xfId="46229" xr:uid="{00000000-0005-0000-0000-0000C8670000}"/>
    <cellStyle name="Normal 14 9 3" xfId="12120" xr:uid="{00000000-0005-0000-0000-0000C9670000}"/>
    <cellStyle name="Normal 14 9 3 2" xfId="38109" xr:uid="{00000000-0005-0000-0000-0000CA670000}"/>
    <cellStyle name="Normal 14 9 4" xfId="29954" xr:uid="{00000000-0005-0000-0000-0000CB670000}"/>
    <cellStyle name="Normal 15" xfId="243" xr:uid="{00000000-0005-0000-0000-0000CC670000}"/>
    <cellStyle name="Normal 15 2" xfId="2543" xr:uid="{00000000-0005-0000-0000-0000CD670000}"/>
    <cellStyle name="Normal 15 3" xfId="2625" xr:uid="{00000000-0005-0000-0000-0000CE670000}"/>
    <cellStyle name="Normal 15 4" xfId="2356" xr:uid="{00000000-0005-0000-0000-0000CF670000}"/>
    <cellStyle name="Normal 16" xfId="244" xr:uid="{00000000-0005-0000-0000-0000D0670000}"/>
    <cellStyle name="Normal 16 10" xfId="5991" xr:uid="{00000000-0005-0000-0000-0000D1670000}"/>
    <cellStyle name="Normal 16 10 2" xfId="22379" xr:uid="{00000000-0005-0000-0000-0000D2670000}"/>
    <cellStyle name="Normal 16 10 2 2" xfId="48368" xr:uid="{00000000-0005-0000-0000-0000D3670000}"/>
    <cellStyle name="Normal 16 10 3" xfId="14259" xr:uid="{00000000-0005-0000-0000-0000D4670000}"/>
    <cellStyle name="Normal 16 10 3 2" xfId="40248" xr:uid="{00000000-0005-0000-0000-0000D5670000}"/>
    <cellStyle name="Normal 16 10 4" xfId="32095" xr:uid="{00000000-0005-0000-0000-0000D6670000}"/>
    <cellStyle name="Normal 16 11" xfId="6701" xr:uid="{00000000-0005-0000-0000-0000D7670000}"/>
    <cellStyle name="Normal 16 11 2" xfId="23032" xr:uid="{00000000-0005-0000-0000-0000D8670000}"/>
    <cellStyle name="Normal 16 11 2 2" xfId="49021" xr:uid="{00000000-0005-0000-0000-0000D9670000}"/>
    <cellStyle name="Normal 16 11 3" xfId="14912" xr:uid="{00000000-0005-0000-0000-0000DA670000}"/>
    <cellStyle name="Normal 16 11 3 2" xfId="40901" xr:uid="{00000000-0005-0000-0000-0000DB670000}"/>
    <cellStyle name="Normal 16 11 4" xfId="32748" xr:uid="{00000000-0005-0000-0000-0000DC670000}"/>
    <cellStyle name="Normal 16 12" xfId="7354" xr:uid="{00000000-0005-0000-0000-0000DD670000}"/>
    <cellStyle name="Normal 16 12 2" xfId="23685" xr:uid="{00000000-0005-0000-0000-0000DE670000}"/>
    <cellStyle name="Normal 16 12 2 2" xfId="49674" xr:uid="{00000000-0005-0000-0000-0000DF670000}"/>
    <cellStyle name="Normal 16 12 3" xfId="15565" xr:uid="{00000000-0005-0000-0000-0000E0670000}"/>
    <cellStyle name="Normal 16 12 3 2" xfId="41554" xr:uid="{00000000-0005-0000-0000-0000E1670000}"/>
    <cellStyle name="Normal 16 12 4" xfId="33401" xr:uid="{00000000-0005-0000-0000-0000E2670000}"/>
    <cellStyle name="Normal 16 13" xfId="8946" xr:uid="{00000000-0005-0000-0000-0000E3670000}"/>
    <cellStyle name="Normal 16 13 2" xfId="25277" xr:uid="{00000000-0005-0000-0000-0000E4670000}"/>
    <cellStyle name="Normal 16 13 2 2" xfId="51266" xr:uid="{00000000-0005-0000-0000-0000E5670000}"/>
    <cellStyle name="Normal 16 13 3" xfId="17157" xr:uid="{00000000-0005-0000-0000-0000E6670000}"/>
    <cellStyle name="Normal 16 13 3 2" xfId="43146" xr:uid="{00000000-0005-0000-0000-0000E7670000}"/>
    <cellStyle name="Normal 16 13 4" xfId="34993" xr:uid="{00000000-0005-0000-0000-0000E8670000}"/>
    <cellStyle name="Normal 16 14" xfId="10009" xr:uid="{00000000-0005-0000-0000-0000E9670000}"/>
    <cellStyle name="Normal 16 14 2" xfId="18132" xr:uid="{00000000-0005-0000-0000-0000EA670000}"/>
    <cellStyle name="Normal 16 14 2 2" xfId="44121" xr:uid="{00000000-0005-0000-0000-0000EB670000}"/>
    <cellStyle name="Normal 16 14 3" xfId="35998" xr:uid="{00000000-0005-0000-0000-0000EC670000}"/>
    <cellStyle name="Normal 16 15" xfId="1926" xr:uid="{00000000-0005-0000-0000-0000ED670000}"/>
    <cellStyle name="Normal 16 15 2" xfId="18790" xr:uid="{00000000-0005-0000-0000-0000EE670000}"/>
    <cellStyle name="Normal 16 15 2 2" xfId="44779" xr:uid="{00000000-0005-0000-0000-0000EF670000}"/>
    <cellStyle name="Normal 16 15 3" xfId="28420" xr:uid="{00000000-0005-0000-0000-0000F0670000}"/>
    <cellStyle name="Normal 16 16" xfId="10670" xr:uid="{00000000-0005-0000-0000-0000F1670000}"/>
    <cellStyle name="Normal 16 16 2" xfId="36659" xr:uid="{00000000-0005-0000-0000-0000F2670000}"/>
    <cellStyle name="Normal 16 17" xfId="26254" xr:uid="{00000000-0005-0000-0000-0000F3670000}"/>
    <cellStyle name="Normal 16 17 2" xfId="52243" xr:uid="{00000000-0005-0000-0000-0000F4670000}"/>
    <cellStyle name="Normal 16 18" xfId="1265" xr:uid="{00000000-0005-0000-0000-0000F5670000}"/>
    <cellStyle name="Normal 16 18 2" xfId="53718" xr:uid="{00000000-0005-0000-0000-0000F6670000}"/>
    <cellStyle name="Normal 16 19" xfId="27730" xr:uid="{00000000-0005-0000-0000-0000F7670000}"/>
    <cellStyle name="Normal 16 2" xfId="245" xr:uid="{00000000-0005-0000-0000-0000F8670000}"/>
    <cellStyle name="Normal 16 2 10" xfId="7489" xr:uid="{00000000-0005-0000-0000-0000F9670000}"/>
    <cellStyle name="Normal 16 2 10 2" xfId="23820" xr:uid="{00000000-0005-0000-0000-0000FA670000}"/>
    <cellStyle name="Normal 16 2 10 2 2" xfId="49809" xr:uid="{00000000-0005-0000-0000-0000FB670000}"/>
    <cellStyle name="Normal 16 2 10 3" xfId="15700" xr:uid="{00000000-0005-0000-0000-0000FC670000}"/>
    <cellStyle name="Normal 16 2 10 3 2" xfId="41689" xr:uid="{00000000-0005-0000-0000-0000FD670000}"/>
    <cellStyle name="Normal 16 2 10 4" xfId="33536" xr:uid="{00000000-0005-0000-0000-0000FE670000}"/>
    <cellStyle name="Normal 16 2 11" xfId="8947" xr:uid="{00000000-0005-0000-0000-0000FF670000}"/>
    <cellStyle name="Normal 16 2 11 2" xfId="25278" xr:uid="{00000000-0005-0000-0000-000000680000}"/>
    <cellStyle name="Normal 16 2 11 2 2" xfId="51267" xr:uid="{00000000-0005-0000-0000-000001680000}"/>
    <cellStyle name="Normal 16 2 11 3" xfId="17158" xr:uid="{00000000-0005-0000-0000-000002680000}"/>
    <cellStyle name="Normal 16 2 11 3 2" xfId="43147" xr:uid="{00000000-0005-0000-0000-000003680000}"/>
    <cellStyle name="Normal 16 2 11 4" xfId="34994" xr:uid="{00000000-0005-0000-0000-000004680000}"/>
    <cellStyle name="Normal 16 2 12" xfId="10151" xr:uid="{00000000-0005-0000-0000-000005680000}"/>
    <cellStyle name="Normal 16 2 12 2" xfId="18274" xr:uid="{00000000-0005-0000-0000-000006680000}"/>
    <cellStyle name="Normal 16 2 12 2 2" xfId="44263" xr:uid="{00000000-0005-0000-0000-000007680000}"/>
    <cellStyle name="Normal 16 2 12 3" xfId="36140" xr:uid="{00000000-0005-0000-0000-000008680000}"/>
    <cellStyle name="Normal 16 2 13" xfId="2061" xr:uid="{00000000-0005-0000-0000-000009680000}"/>
    <cellStyle name="Normal 16 2 13 2" xfId="18925" xr:uid="{00000000-0005-0000-0000-00000A680000}"/>
    <cellStyle name="Normal 16 2 13 2 2" xfId="44914" xr:uid="{00000000-0005-0000-0000-00000B680000}"/>
    <cellStyle name="Normal 16 2 13 3" xfId="28555" xr:uid="{00000000-0005-0000-0000-00000C680000}"/>
    <cellStyle name="Normal 16 2 14" xfId="10805" xr:uid="{00000000-0005-0000-0000-00000D680000}"/>
    <cellStyle name="Normal 16 2 14 2" xfId="36794" xr:uid="{00000000-0005-0000-0000-00000E680000}"/>
    <cellStyle name="Normal 16 2 15" xfId="26389" xr:uid="{00000000-0005-0000-0000-00000F680000}"/>
    <cellStyle name="Normal 16 2 15 2" xfId="52378" xr:uid="{00000000-0005-0000-0000-000010680000}"/>
    <cellStyle name="Normal 16 2 16" xfId="1407" xr:uid="{00000000-0005-0000-0000-000011680000}"/>
    <cellStyle name="Normal 16 2 16 2" xfId="53860" xr:uid="{00000000-0005-0000-0000-000012680000}"/>
    <cellStyle name="Normal 16 2 17" xfId="27898" xr:uid="{00000000-0005-0000-0000-000013680000}"/>
    <cellStyle name="Normal 16 2 18" xfId="54503" xr:uid="{00000000-0005-0000-0000-000014680000}"/>
    <cellStyle name="Normal 16 2 2" xfId="246" xr:uid="{00000000-0005-0000-0000-000015680000}"/>
    <cellStyle name="Normal 16 2 2 10" xfId="10294" xr:uid="{00000000-0005-0000-0000-000016680000}"/>
    <cellStyle name="Normal 16 2 2 10 2" xfId="18417" xr:uid="{00000000-0005-0000-0000-000017680000}"/>
    <cellStyle name="Normal 16 2 2 10 2 2" xfId="44406" xr:uid="{00000000-0005-0000-0000-000018680000}"/>
    <cellStyle name="Normal 16 2 2 10 3" xfId="36283" xr:uid="{00000000-0005-0000-0000-000019680000}"/>
    <cellStyle name="Normal 16 2 2 11" xfId="2204" xr:uid="{00000000-0005-0000-0000-00001A680000}"/>
    <cellStyle name="Normal 16 2 2 11 2" xfId="19068" xr:uid="{00000000-0005-0000-0000-00001B680000}"/>
    <cellStyle name="Normal 16 2 2 11 2 2" xfId="45057" xr:uid="{00000000-0005-0000-0000-00001C680000}"/>
    <cellStyle name="Normal 16 2 2 11 3" xfId="28698" xr:uid="{00000000-0005-0000-0000-00001D680000}"/>
    <cellStyle name="Normal 16 2 2 12" xfId="10948" xr:uid="{00000000-0005-0000-0000-00001E680000}"/>
    <cellStyle name="Normal 16 2 2 12 2" xfId="36937" xr:uid="{00000000-0005-0000-0000-00001F680000}"/>
    <cellStyle name="Normal 16 2 2 13" xfId="26532" xr:uid="{00000000-0005-0000-0000-000020680000}"/>
    <cellStyle name="Normal 16 2 2 13 2" xfId="52521" xr:uid="{00000000-0005-0000-0000-000021680000}"/>
    <cellStyle name="Normal 16 2 2 14" xfId="1550" xr:uid="{00000000-0005-0000-0000-000022680000}"/>
    <cellStyle name="Normal 16 2 2 14 2" xfId="54003" xr:uid="{00000000-0005-0000-0000-000023680000}"/>
    <cellStyle name="Normal 16 2 2 15" xfId="28041" xr:uid="{00000000-0005-0000-0000-000024680000}"/>
    <cellStyle name="Normal 16 2 2 16" xfId="54504" xr:uid="{00000000-0005-0000-0000-000025680000}"/>
    <cellStyle name="Normal 16 2 2 2" xfId="1179" xr:uid="{00000000-0005-0000-0000-000026680000}"/>
    <cellStyle name="Normal 16 2 2 2 10" xfId="2916" xr:uid="{00000000-0005-0000-0000-000027680000}"/>
    <cellStyle name="Normal 16 2 2 2 10 2" xfId="19399" xr:uid="{00000000-0005-0000-0000-000028680000}"/>
    <cellStyle name="Normal 16 2 2 2 10 2 2" xfId="45388" xr:uid="{00000000-0005-0000-0000-000029680000}"/>
    <cellStyle name="Normal 16 2 2 2 10 3" xfId="29106" xr:uid="{00000000-0005-0000-0000-00002A680000}"/>
    <cellStyle name="Normal 16 2 2 2 11" xfId="11279" xr:uid="{00000000-0005-0000-0000-00002B680000}"/>
    <cellStyle name="Normal 16 2 2 2 11 2" xfId="37268" xr:uid="{00000000-0005-0000-0000-00002C680000}"/>
    <cellStyle name="Normal 16 2 2 2 12" xfId="26864" xr:uid="{00000000-0005-0000-0000-00002D680000}"/>
    <cellStyle name="Normal 16 2 2 2 12 2" xfId="52853" xr:uid="{00000000-0005-0000-0000-00002E680000}"/>
    <cellStyle name="Normal 16 2 2 2 13" xfId="1843" xr:uid="{00000000-0005-0000-0000-00002F680000}"/>
    <cellStyle name="Normal 16 2 2 2 13 2" xfId="54296" xr:uid="{00000000-0005-0000-0000-000030680000}"/>
    <cellStyle name="Normal 16 2 2 2 14" xfId="28337" xr:uid="{00000000-0005-0000-0000-000031680000}"/>
    <cellStyle name="Normal 16 2 2 2 15" xfId="55303" xr:uid="{00000000-0005-0000-0000-000032680000}"/>
    <cellStyle name="Normal 16 2 2 2 2" xfId="3702" xr:uid="{00000000-0005-0000-0000-000033680000}"/>
    <cellStyle name="Normal 16 2 2 2 2 2" xfId="5906" xr:uid="{00000000-0005-0000-0000-000034680000}"/>
    <cellStyle name="Normal 16 2 2 2 2 2 2" xfId="22295" xr:uid="{00000000-0005-0000-0000-000035680000}"/>
    <cellStyle name="Normal 16 2 2 2 2 2 2 2" xfId="48284" xr:uid="{00000000-0005-0000-0000-000036680000}"/>
    <cellStyle name="Normal 16 2 2 2 2 2 3" xfId="14175" xr:uid="{00000000-0005-0000-0000-000037680000}"/>
    <cellStyle name="Normal 16 2 2 2 2 2 3 2" xfId="40164" xr:uid="{00000000-0005-0000-0000-000038680000}"/>
    <cellStyle name="Normal 16 2 2 2 2 2 4" xfId="32011" xr:uid="{00000000-0005-0000-0000-000039680000}"/>
    <cellStyle name="Normal 16 2 2 2 2 3" xfId="8738" xr:uid="{00000000-0005-0000-0000-00003A680000}"/>
    <cellStyle name="Normal 16 2 2 2 2 3 2" xfId="25069" xr:uid="{00000000-0005-0000-0000-00003B680000}"/>
    <cellStyle name="Normal 16 2 2 2 2 3 2 2" xfId="51058" xr:uid="{00000000-0005-0000-0000-00003C680000}"/>
    <cellStyle name="Normal 16 2 2 2 2 3 3" xfId="16949" xr:uid="{00000000-0005-0000-0000-00003D680000}"/>
    <cellStyle name="Normal 16 2 2 2 2 3 3 2" xfId="42938" xr:uid="{00000000-0005-0000-0000-00003E680000}"/>
    <cellStyle name="Normal 16 2 2 2 2 3 4" xfId="34785" xr:uid="{00000000-0005-0000-0000-00003F680000}"/>
    <cellStyle name="Normal 16 2 2 2 2 4" xfId="20174" xr:uid="{00000000-0005-0000-0000-000040680000}"/>
    <cellStyle name="Normal 16 2 2 2 2 4 2" xfId="46163" xr:uid="{00000000-0005-0000-0000-000041680000}"/>
    <cellStyle name="Normal 16 2 2 2 2 5" xfId="12054" xr:uid="{00000000-0005-0000-0000-000042680000}"/>
    <cellStyle name="Normal 16 2 2 2 2 5 2" xfId="38043" xr:uid="{00000000-0005-0000-0000-000043680000}"/>
    <cellStyle name="Normal 16 2 2 2 2 6" xfId="27639" xr:uid="{00000000-0005-0000-0000-000044680000}"/>
    <cellStyle name="Normal 16 2 2 2 2 6 2" xfId="53628" xr:uid="{00000000-0005-0000-0000-000045680000}"/>
    <cellStyle name="Normal 16 2 2 2 2 7" xfId="29885" xr:uid="{00000000-0005-0000-0000-000046680000}"/>
    <cellStyle name="Normal 16 2 2 2 3" xfId="4427" xr:uid="{00000000-0005-0000-0000-000047680000}"/>
    <cellStyle name="Normal 16 2 2 2 3 2" xfId="20836" xr:uid="{00000000-0005-0000-0000-000048680000}"/>
    <cellStyle name="Normal 16 2 2 2 3 2 2" xfId="46825" xr:uid="{00000000-0005-0000-0000-000049680000}"/>
    <cellStyle name="Normal 16 2 2 2 3 3" xfId="12716" xr:uid="{00000000-0005-0000-0000-00004A680000}"/>
    <cellStyle name="Normal 16 2 2 2 3 3 2" xfId="38705" xr:uid="{00000000-0005-0000-0000-00004B680000}"/>
    <cellStyle name="Normal 16 2 2 2 3 4" xfId="30550" xr:uid="{00000000-0005-0000-0000-00004C680000}"/>
    <cellStyle name="Normal 16 2 2 2 4" xfId="5124" xr:uid="{00000000-0005-0000-0000-00004D680000}"/>
    <cellStyle name="Normal 16 2 2 2 4 2" xfId="21520" xr:uid="{00000000-0005-0000-0000-00004E680000}"/>
    <cellStyle name="Normal 16 2 2 2 4 2 2" xfId="47509" xr:uid="{00000000-0005-0000-0000-00004F680000}"/>
    <cellStyle name="Normal 16 2 2 2 4 3" xfId="13400" xr:uid="{00000000-0005-0000-0000-000050680000}"/>
    <cellStyle name="Normal 16 2 2 2 4 3 2" xfId="39389" xr:uid="{00000000-0005-0000-0000-000051680000}"/>
    <cellStyle name="Normal 16 2 2 2 4 4" xfId="31236" xr:uid="{00000000-0005-0000-0000-000052680000}"/>
    <cellStyle name="Normal 16 2 2 2 5" xfId="6623" xr:uid="{00000000-0005-0000-0000-000053680000}"/>
    <cellStyle name="Normal 16 2 2 2 5 2" xfId="22957" xr:uid="{00000000-0005-0000-0000-000054680000}"/>
    <cellStyle name="Normal 16 2 2 2 5 2 2" xfId="48946" xr:uid="{00000000-0005-0000-0000-000055680000}"/>
    <cellStyle name="Normal 16 2 2 2 5 3" xfId="14837" xr:uid="{00000000-0005-0000-0000-000056680000}"/>
    <cellStyle name="Normal 16 2 2 2 5 3 2" xfId="40826" xr:uid="{00000000-0005-0000-0000-000057680000}"/>
    <cellStyle name="Normal 16 2 2 2 5 4" xfId="32673" xr:uid="{00000000-0005-0000-0000-000058680000}"/>
    <cellStyle name="Normal 16 2 2 2 6" xfId="7279" xr:uid="{00000000-0005-0000-0000-000059680000}"/>
    <cellStyle name="Normal 16 2 2 2 6 2" xfId="23610" xr:uid="{00000000-0005-0000-0000-00005A680000}"/>
    <cellStyle name="Normal 16 2 2 2 6 2 2" xfId="49599" xr:uid="{00000000-0005-0000-0000-00005B680000}"/>
    <cellStyle name="Normal 16 2 2 2 6 3" xfId="15490" xr:uid="{00000000-0005-0000-0000-00005C680000}"/>
    <cellStyle name="Normal 16 2 2 2 6 3 2" xfId="41479" xr:uid="{00000000-0005-0000-0000-00005D680000}"/>
    <cellStyle name="Normal 16 2 2 2 6 4" xfId="33326" xr:uid="{00000000-0005-0000-0000-00005E680000}"/>
    <cellStyle name="Normal 16 2 2 2 7" xfId="7963" xr:uid="{00000000-0005-0000-0000-00005F680000}"/>
    <cellStyle name="Normal 16 2 2 2 7 2" xfId="24294" xr:uid="{00000000-0005-0000-0000-000060680000}"/>
    <cellStyle name="Normal 16 2 2 2 7 2 2" xfId="50283" xr:uid="{00000000-0005-0000-0000-000061680000}"/>
    <cellStyle name="Normal 16 2 2 2 7 3" xfId="16174" xr:uid="{00000000-0005-0000-0000-000062680000}"/>
    <cellStyle name="Normal 16 2 2 2 7 3 2" xfId="42163" xr:uid="{00000000-0005-0000-0000-000063680000}"/>
    <cellStyle name="Normal 16 2 2 2 7 4" xfId="34010" xr:uid="{00000000-0005-0000-0000-000064680000}"/>
    <cellStyle name="Normal 16 2 2 2 8" xfId="9803" xr:uid="{00000000-0005-0000-0000-000065680000}"/>
    <cellStyle name="Normal 16 2 2 2 8 2" xfId="26084" xr:uid="{00000000-0005-0000-0000-000066680000}"/>
    <cellStyle name="Normal 16 2 2 2 8 2 2" xfId="52073" xr:uid="{00000000-0005-0000-0000-000067680000}"/>
    <cellStyle name="Normal 16 2 2 2 8 3" xfId="17964" xr:uid="{00000000-0005-0000-0000-000068680000}"/>
    <cellStyle name="Normal 16 2 2 2 8 3 2" xfId="43953" xr:uid="{00000000-0005-0000-0000-000069680000}"/>
    <cellStyle name="Normal 16 2 2 2 8 4" xfId="35801" xr:uid="{00000000-0005-0000-0000-00006A680000}"/>
    <cellStyle name="Normal 16 2 2 2 9" xfId="10587" xr:uid="{00000000-0005-0000-0000-00006B680000}"/>
    <cellStyle name="Normal 16 2 2 2 9 2" xfId="18710" xr:uid="{00000000-0005-0000-0000-00006C680000}"/>
    <cellStyle name="Normal 16 2 2 2 9 2 2" xfId="44699" xr:uid="{00000000-0005-0000-0000-00006D680000}"/>
    <cellStyle name="Normal 16 2 2 2 9 3" xfId="36576" xr:uid="{00000000-0005-0000-0000-00006E680000}"/>
    <cellStyle name="Normal 16 2 2 3" xfId="874" xr:uid="{00000000-0005-0000-0000-00006F680000}"/>
    <cellStyle name="Normal 16 2 2 3 10" xfId="55010" xr:uid="{00000000-0005-0000-0000-000070680000}"/>
    <cellStyle name="Normal 16 2 2 3 2" xfId="5609" xr:uid="{00000000-0005-0000-0000-000071680000}"/>
    <cellStyle name="Normal 16 2 2 3 2 2" xfId="21998" xr:uid="{00000000-0005-0000-0000-000072680000}"/>
    <cellStyle name="Normal 16 2 2 3 2 2 2" xfId="47987" xr:uid="{00000000-0005-0000-0000-000073680000}"/>
    <cellStyle name="Normal 16 2 2 3 2 3" xfId="13878" xr:uid="{00000000-0005-0000-0000-000074680000}"/>
    <cellStyle name="Normal 16 2 2 3 2 3 2" xfId="39867" xr:uid="{00000000-0005-0000-0000-000075680000}"/>
    <cellStyle name="Normal 16 2 2 3 2 4" xfId="31714" xr:uid="{00000000-0005-0000-0000-000076680000}"/>
    <cellStyle name="Normal 16 2 2 3 3" xfId="8441" xr:uid="{00000000-0005-0000-0000-000077680000}"/>
    <cellStyle name="Normal 16 2 2 3 3 2" xfId="24772" xr:uid="{00000000-0005-0000-0000-000078680000}"/>
    <cellStyle name="Normal 16 2 2 3 3 2 2" xfId="50761" xr:uid="{00000000-0005-0000-0000-000079680000}"/>
    <cellStyle name="Normal 16 2 2 3 3 3" xfId="16652" xr:uid="{00000000-0005-0000-0000-00007A680000}"/>
    <cellStyle name="Normal 16 2 2 3 3 3 2" xfId="42641" xr:uid="{00000000-0005-0000-0000-00007B680000}"/>
    <cellStyle name="Normal 16 2 2 3 3 4" xfId="34488" xr:uid="{00000000-0005-0000-0000-00007C680000}"/>
    <cellStyle name="Normal 16 2 2 3 4" xfId="9504" xr:uid="{00000000-0005-0000-0000-00007D680000}"/>
    <cellStyle name="Normal 16 2 2 3 4 2" xfId="25789" xr:uid="{00000000-0005-0000-0000-00007E680000}"/>
    <cellStyle name="Normal 16 2 2 3 4 2 2" xfId="51778" xr:uid="{00000000-0005-0000-0000-00007F680000}"/>
    <cellStyle name="Normal 16 2 2 3 4 3" xfId="17669" xr:uid="{00000000-0005-0000-0000-000080680000}"/>
    <cellStyle name="Normal 16 2 2 3 4 3 2" xfId="43658" xr:uid="{00000000-0005-0000-0000-000081680000}"/>
    <cellStyle name="Normal 16 2 2 3 4 4" xfId="35506" xr:uid="{00000000-0005-0000-0000-000082680000}"/>
    <cellStyle name="Normal 16 2 2 3 5" xfId="19877" xr:uid="{00000000-0005-0000-0000-000083680000}"/>
    <cellStyle name="Normal 16 2 2 3 5 2" xfId="45866" xr:uid="{00000000-0005-0000-0000-000084680000}"/>
    <cellStyle name="Normal 16 2 2 3 6" xfId="11757" xr:uid="{00000000-0005-0000-0000-000085680000}"/>
    <cellStyle name="Normal 16 2 2 3 6 2" xfId="37746" xr:uid="{00000000-0005-0000-0000-000086680000}"/>
    <cellStyle name="Normal 16 2 2 3 7" xfId="27342" xr:uid="{00000000-0005-0000-0000-000087680000}"/>
    <cellStyle name="Normal 16 2 2 3 7 2" xfId="53331" xr:uid="{00000000-0005-0000-0000-000088680000}"/>
    <cellStyle name="Normal 16 2 2 3 8" xfId="3404" xr:uid="{00000000-0005-0000-0000-000089680000}"/>
    <cellStyle name="Normal 16 2 2 3 9" xfId="29587" xr:uid="{00000000-0005-0000-0000-00008A680000}"/>
    <cellStyle name="Normal 16 2 2 4" xfId="4122" xr:uid="{00000000-0005-0000-0000-00008B680000}"/>
    <cellStyle name="Normal 16 2 2 4 2" xfId="20543" xr:uid="{00000000-0005-0000-0000-00008C680000}"/>
    <cellStyle name="Normal 16 2 2 4 2 2" xfId="46532" xr:uid="{00000000-0005-0000-0000-00008D680000}"/>
    <cellStyle name="Normal 16 2 2 4 3" xfId="12423" xr:uid="{00000000-0005-0000-0000-00008E680000}"/>
    <cellStyle name="Normal 16 2 2 4 3 2" xfId="38412" xr:uid="{00000000-0005-0000-0000-00008F680000}"/>
    <cellStyle name="Normal 16 2 2 4 4" xfId="30257" xr:uid="{00000000-0005-0000-0000-000090680000}"/>
    <cellStyle name="Normal 16 2 2 5" xfId="4783" xr:uid="{00000000-0005-0000-0000-000091680000}"/>
    <cellStyle name="Normal 16 2 2 5 2" xfId="21189" xr:uid="{00000000-0005-0000-0000-000092680000}"/>
    <cellStyle name="Normal 16 2 2 5 2 2" xfId="47178" xr:uid="{00000000-0005-0000-0000-000093680000}"/>
    <cellStyle name="Normal 16 2 2 5 3" xfId="13069" xr:uid="{00000000-0005-0000-0000-000094680000}"/>
    <cellStyle name="Normal 16 2 2 5 3 2" xfId="39058" xr:uid="{00000000-0005-0000-0000-000095680000}"/>
    <cellStyle name="Normal 16 2 2 5 4" xfId="30903" xr:uid="{00000000-0005-0000-0000-000096680000}"/>
    <cellStyle name="Normal 16 2 2 6" xfId="6319" xr:uid="{00000000-0005-0000-0000-000097680000}"/>
    <cellStyle name="Normal 16 2 2 6 2" xfId="22664" xr:uid="{00000000-0005-0000-0000-000098680000}"/>
    <cellStyle name="Normal 16 2 2 6 2 2" xfId="48653" xr:uid="{00000000-0005-0000-0000-000099680000}"/>
    <cellStyle name="Normal 16 2 2 6 3" xfId="14544" xr:uid="{00000000-0005-0000-0000-00009A680000}"/>
    <cellStyle name="Normal 16 2 2 6 3 2" xfId="40533" xr:uid="{00000000-0005-0000-0000-00009B680000}"/>
    <cellStyle name="Normal 16 2 2 6 4" xfId="32380" xr:uid="{00000000-0005-0000-0000-00009C680000}"/>
    <cellStyle name="Normal 16 2 2 7" xfId="6986" xr:uid="{00000000-0005-0000-0000-00009D680000}"/>
    <cellStyle name="Normal 16 2 2 7 2" xfId="23317" xr:uid="{00000000-0005-0000-0000-00009E680000}"/>
    <cellStyle name="Normal 16 2 2 7 2 2" xfId="49306" xr:uid="{00000000-0005-0000-0000-00009F680000}"/>
    <cellStyle name="Normal 16 2 2 7 3" xfId="15197" xr:uid="{00000000-0005-0000-0000-0000A0680000}"/>
    <cellStyle name="Normal 16 2 2 7 3 2" xfId="41186" xr:uid="{00000000-0005-0000-0000-0000A1680000}"/>
    <cellStyle name="Normal 16 2 2 7 4" xfId="33033" xr:uid="{00000000-0005-0000-0000-0000A2680000}"/>
    <cellStyle name="Normal 16 2 2 8" xfId="7632" xr:uid="{00000000-0005-0000-0000-0000A3680000}"/>
    <cellStyle name="Normal 16 2 2 8 2" xfId="23963" xr:uid="{00000000-0005-0000-0000-0000A4680000}"/>
    <cellStyle name="Normal 16 2 2 8 2 2" xfId="49952" xr:uid="{00000000-0005-0000-0000-0000A5680000}"/>
    <cellStyle name="Normal 16 2 2 8 3" xfId="15843" xr:uid="{00000000-0005-0000-0000-0000A6680000}"/>
    <cellStyle name="Normal 16 2 2 8 3 2" xfId="41832" xr:uid="{00000000-0005-0000-0000-0000A7680000}"/>
    <cellStyle name="Normal 16 2 2 8 4" xfId="33679" xr:uid="{00000000-0005-0000-0000-0000A8680000}"/>
    <cellStyle name="Normal 16 2 2 9" xfId="8948" xr:uid="{00000000-0005-0000-0000-0000A9680000}"/>
    <cellStyle name="Normal 16 2 2 9 2" xfId="25279" xr:uid="{00000000-0005-0000-0000-0000AA680000}"/>
    <cellStyle name="Normal 16 2 2 9 2 2" xfId="51268" xr:uid="{00000000-0005-0000-0000-0000AB680000}"/>
    <cellStyle name="Normal 16 2 2 9 3" xfId="17159" xr:uid="{00000000-0005-0000-0000-0000AC680000}"/>
    <cellStyle name="Normal 16 2 2 9 3 2" xfId="43148" xr:uid="{00000000-0005-0000-0000-0000AD680000}"/>
    <cellStyle name="Normal 16 2 2 9 4" xfId="34995" xr:uid="{00000000-0005-0000-0000-0000AE680000}"/>
    <cellStyle name="Normal 16 2 3" xfId="1035" xr:uid="{00000000-0005-0000-0000-0000AF680000}"/>
    <cellStyle name="Normal 16 2 3 10" xfId="28193" xr:uid="{00000000-0005-0000-0000-0000B0680000}"/>
    <cellStyle name="Normal 16 2 3 11" xfId="55159" xr:uid="{00000000-0005-0000-0000-0000B1680000}"/>
    <cellStyle name="Normal 16 2 3 2" xfId="3559" xr:uid="{00000000-0005-0000-0000-0000B2680000}"/>
    <cellStyle name="Normal 16 2 3 2 2" xfId="5763" xr:uid="{00000000-0005-0000-0000-0000B3680000}"/>
    <cellStyle name="Normal 16 2 3 2 2 2" xfId="22152" xr:uid="{00000000-0005-0000-0000-0000B4680000}"/>
    <cellStyle name="Normal 16 2 3 2 2 2 2" xfId="48141" xr:uid="{00000000-0005-0000-0000-0000B5680000}"/>
    <cellStyle name="Normal 16 2 3 2 2 3" xfId="14032" xr:uid="{00000000-0005-0000-0000-0000B6680000}"/>
    <cellStyle name="Normal 16 2 3 2 2 3 2" xfId="40021" xr:uid="{00000000-0005-0000-0000-0000B7680000}"/>
    <cellStyle name="Normal 16 2 3 2 2 4" xfId="31868" xr:uid="{00000000-0005-0000-0000-0000B8680000}"/>
    <cellStyle name="Normal 16 2 3 2 3" xfId="8595" xr:uid="{00000000-0005-0000-0000-0000B9680000}"/>
    <cellStyle name="Normal 16 2 3 2 3 2" xfId="24926" xr:uid="{00000000-0005-0000-0000-0000BA680000}"/>
    <cellStyle name="Normal 16 2 3 2 3 2 2" xfId="50915" xr:uid="{00000000-0005-0000-0000-0000BB680000}"/>
    <cellStyle name="Normal 16 2 3 2 3 3" xfId="16806" xr:uid="{00000000-0005-0000-0000-0000BC680000}"/>
    <cellStyle name="Normal 16 2 3 2 3 3 2" xfId="42795" xr:uid="{00000000-0005-0000-0000-0000BD680000}"/>
    <cellStyle name="Normal 16 2 3 2 3 4" xfId="34642" xr:uid="{00000000-0005-0000-0000-0000BE680000}"/>
    <cellStyle name="Normal 16 2 3 2 4" xfId="20031" xr:uid="{00000000-0005-0000-0000-0000BF680000}"/>
    <cellStyle name="Normal 16 2 3 2 4 2" xfId="46020" xr:uid="{00000000-0005-0000-0000-0000C0680000}"/>
    <cellStyle name="Normal 16 2 3 2 5" xfId="11911" xr:uid="{00000000-0005-0000-0000-0000C1680000}"/>
    <cellStyle name="Normal 16 2 3 2 5 2" xfId="37900" xr:uid="{00000000-0005-0000-0000-0000C2680000}"/>
    <cellStyle name="Normal 16 2 3 2 6" xfId="27496" xr:uid="{00000000-0005-0000-0000-0000C3680000}"/>
    <cellStyle name="Normal 16 2 3 2 6 2" xfId="53485" xr:uid="{00000000-0005-0000-0000-0000C4680000}"/>
    <cellStyle name="Normal 16 2 3 2 7" xfId="29742" xr:uid="{00000000-0005-0000-0000-0000C5680000}"/>
    <cellStyle name="Normal 16 2 3 3" xfId="4283" xr:uid="{00000000-0005-0000-0000-0000C6680000}"/>
    <cellStyle name="Normal 16 2 3 3 2" xfId="20692" xr:uid="{00000000-0005-0000-0000-0000C7680000}"/>
    <cellStyle name="Normal 16 2 3 3 2 2" xfId="46681" xr:uid="{00000000-0005-0000-0000-0000C8680000}"/>
    <cellStyle name="Normal 16 2 3 3 3" xfId="12572" xr:uid="{00000000-0005-0000-0000-0000C9680000}"/>
    <cellStyle name="Normal 16 2 3 3 3 2" xfId="38561" xr:uid="{00000000-0005-0000-0000-0000CA680000}"/>
    <cellStyle name="Normal 16 2 3 3 4" xfId="30406" xr:uid="{00000000-0005-0000-0000-0000CB680000}"/>
    <cellStyle name="Normal 16 2 3 4" xfId="6479" xr:uid="{00000000-0005-0000-0000-0000CC680000}"/>
    <cellStyle name="Normal 16 2 3 4 2" xfId="22813" xr:uid="{00000000-0005-0000-0000-0000CD680000}"/>
    <cellStyle name="Normal 16 2 3 4 2 2" xfId="48802" xr:uid="{00000000-0005-0000-0000-0000CE680000}"/>
    <cellStyle name="Normal 16 2 3 4 3" xfId="14693" xr:uid="{00000000-0005-0000-0000-0000CF680000}"/>
    <cellStyle name="Normal 16 2 3 4 3 2" xfId="40682" xr:uid="{00000000-0005-0000-0000-0000D0680000}"/>
    <cellStyle name="Normal 16 2 3 4 4" xfId="32529" xr:uid="{00000000-0005-0000-0000-0000D1680000}"/>
    <cellStyle name="Normal 16 2 3 5" xfId="7135" xr:uid="{00000000-0005-0000-0000-0000D2680000}"/>
    <cellStyle name="Normal 16 2 3 5 2" xfId="23466" xr:uid="{00000000-0005-0000-0000-0000D3680000}"/>
    <cellStyle name="Normal 16 2 3 5 2 2" xfId="49455" xr:uid="{00000000-0005-0000-0000-0000D4680000}"/>
    <cellStyle name="Normal 16 2 3 5 3" xfId="15346" xr:uid="{00000000-0005-0000-0000-0000D5680000}"/>
    <cellStyle name="Normal 16 2 3 5 3 2" xfId="41335" xr:uid="{00000000-0005-0000-0000-0000D6680000}"/>
    <cellStyle name="Normal 16 2 3 5 4" xfId="33182" xr:uid="{00000000-0005-0000-0000-0000D7680000}"/>
    <cellStyle name="Normal 16 2 3 6" xfId="9659" xr:uid="{00000000-0005-0000-0000-0000D8680000}"/>
    <cellStyle name="Normal 16 2 3 6 2" xfId="25940" xr:uid="{00000000-0005-0000-0000-0000D9680000}"/>
    <cellStyle name="Normal 16 2 3 6 2 2" xfId="51929" xr:uid="{00000000-0005-0000-0000-0000DA680000}"/>
    <cellStyle name="Normal 16 2 3 6 3" xfId="17820" xr:uid="{00000000-0005-0000-0000-0000DB680000}"/>
    <cellStyle name="Normal 16 2 3 6 3 2" xfId="43809" xr:uid="{00000000-0005-0000-0000-0000DC680000}"/>
    <cellStyle name="Normal 16 2 3 6 4" xfId="35657" xr:uid="{00000000-0005-0000-0000-0000DD680000}"/>
    <cellStyle name="Normal 16 2 3 7" xfId="10443" xr:uid="{00000000-0005-0000-0000-0000DE680000}"/>
    <cellStyle name="Normal 16 2 3 7 2" xfId="18566" xr:uid="{00000000-0005-0000-0000-0000DF680000}"/>
    <cellStyle name="Normal 16 2 3 7 2 2" xfId="44555" xr:uid="{00000000-0005-0000-0000-0000E0680000}"/>
    <cellStyle name="Normal 16 2 3 7 3" xfId="36432" xr:uid="{00000000-0005-0000-0000-0000E1680000}"/>
    <cellStyle name="Normal 16 2 3 8" xfId="2544" xr:uid="{00000000-0005-0000-0000-0000E2680000}"/>
    <cellStyle name="Normal 16 2 3 9" xfId="1699" xr:uid="{00000000-0005-0000-0000-0000E3680000}"/>
    <cellStyle name="Normal 16 2 3 9 2" xfId="54152" xr:uid="{00000000-0005-0000-0000-0000E4680000}"/>
    <cellStyle name="Normal 16 2 4" xfId="725" xr:uid="{00000000-0005-0000-0000-0000E5680000}"/>
    <cellStyle name="Normal 16 2 4 10" xfId="54867" xr:uid="{00000000-0005-0000-0000-0000E6680000}"/>
    <cellStyle name="Normal 16 2 4 2" xfId="5123" xr:uid="{00000000-0005-0000-0000-0000E7680000}"/>
    <cellStyle name="Normal 16 2 4 2 2" xfId="21519" xr:uid="{00000000-0005-0000-0000-0000E8680000}"/>
    <cellStyle name="Normal 16 2 4 2 2 2" xfId="47508" xr:uid="{00000000-0005-0000-0000-0000E9680000}"/>
    <cellStyle name="Normal 16 2 4 2 3" xfId="13399" xr:uid="{00000000-0005-0000-0000-0000EA680000}"/>
    <cellStyle name="Normal 16 2 4 2 3 2" xfId="39388" xr:uid="{00000000-0005-0000-0000-0000EB680000}"/>
    <cellStyle name="Normal 16 2 4 2 4" xfId="31235" xr:uid="{00000000-0005-0000-0000-0000EC680000}"/>
    <cellStyle name="Normal 16 2 4 3" xfId="7962" xr:uid="{00000000-0005-0000-0000-0000ED680000}"/>
    <cellStyle name="Normal 16 2 4 3 2" xfId="24293" xr:uid="{00000000-0005-0000-0000-0000EE680000}"/>
    <cellStyle name="Normal 16 2 4 3 2 2" xfId="50282" xr:uid="{00000000-0005-0000-0000-0000EF680000}"/>
    <cellStyle name="Normal 16 2 4 3 3" xfId="16173" xr:uid="{00000000-0005-0000-0000-0000F0680000}"/>
    <cellStyle name="Normal 16 2 4 3 3 2" xfId="42162" xr:uid="{00000000-0005-0000-0000-0000F1680000}"/>
    <cellStyle name="Normal 16 2 4 3 4" xfId="34009" xr:uid="{00000000-0005-0000-0000-0000F2680000}"/>
    <cellStyle name="Normal 16 2 4 4" xfId="9358" xr:uid="{00000000-0005-0000-0000-0000F3680000}"/>
    <cellStyle name="Normal 16 2 4 4 2" xfId="25645" xr:uid="{00000000-0005-0000-0000-0000F4680000}"/>
    <cellStyle name="Normal 16 2 4 4 2 2" xfId="51634" xr:uid="{00000000-0005-0000-0000-0000F5680000}"/>
    <cellStyle name="Normal 16 2 4 4 3" xfId="17525" xr:uid="{00000000-0005-0000-0000-0000F6680000}"/>
    <cellStyle name="Normal 16 2 4 4 3 2" xfId="43514" xr:uid="{00000000-0005-0000-0000-0000F7680000}"/>
    <cellStyle name="Normal 16 2 4 4 4" xfId="35362" xr:uid="{00000000-0005-0000-0000-0000F8680000}"/>
    <cellStyle name="Normal 16 2 4 5" xfId="19398" xr:uid="{00000000-0005-0000-0000-0000F9680000}"/>
    <cellStyle name="Normal 16 2 4 5 2" xfId="45387" xr:uid="{00000000-0005-0000-0000-0000FA680000}"/>
    <cellStyle name="Normal 16 2 4 6" xfId="11278" xr:uid="{00000000-0005-0000-0000-0000FB680000}"/>
    <cellStyle name="Normal 16 2 4 6 2" xfId="37267" xr:uid="{00000000-0005-0000-0000-0000FC680000}"/>
    <cellStyle name="Normal 16 2 4 7" xfId="26863" xr:uid="{00000000-0005-0000-0000-0000FD680000}"/>
    <cellStyle name="Normal 16 2 4 7 2" xfId="52852" xr:uid="{00000000-0005-0000-0000-0000FE680000}"/>
    <cellStyle name="Normal 16 2 4 8" xfId="2915" xr:uid="{00000000-0005-0000-0000-0000FF680000}"/>
    <cellStyle name="Normal 16 2 4 9" xfId="29105" xr:uid="{00000000-0005-0000-0000-000000690000}"/>
    <cellStyle name="Normal 16 2 5" xfId="3261" xr:uid="{00000000-0005-0000-0000-000001690000}"/>
    <cellStyle name="Normal 16 2 5 2" xfId="5466" xr:uid="{00000000-0005-0000-0000-000002690000}"/>
    <cellStyle name="Normal 16 2 5 2 2" xfId="21855" xr:uid="{00000000-0005-0000-0000-000003690000}"/>
    <cellStyle name="Normal 16 2 5 2 2 2" xfId="47844" xr:uid="{00000000-0005-0000-0000-000004690000}"/>
    <cellStyle name="Normal 16 2 5 2 3" xfId="13735" xr:uid="{00000000-0005-0000-0000-000005690000}"/>
    <cellStyle name="Normal 16 2 5 2 3 2" xfId="39724" xr:uid="{00000000-0005-0000-0000-000006690000}"/>
    <cellStyle name="Normal 16 2 5 2 4" xfId="31571" xr:uid="{00000000-0005-0000-0000-000007690000}"/>
    <cellStyle name="Normal 16 2 5 3" xfId="8298" xr:uid="{00000000-0005-0000-0000-000008690000}"/>
    <cellStyle name="Normal 16 2 5 3 2" xfId="24629" xr:uid="{00000000-0005-0000-0000-000009690000}"/>
    <cellStyle name="Normal 16 2 5 3 2 2" xfId="50618" xr:uid="{00000000-0005-0000-0000-00000A690000}"/>
    <cellStyle name="Normal 16 2 5 3 3" xfId="16509" xr:uid="{00000000-0005-0000-0000-00000B690000}"/>
    <cellStyle name="Normal 16 2 5 3 3 2" xfId="42498" xr:uid="{00000000-0005-0000-0000-00000C690000}"/>
    <cellStyle name="Normal 16 2 5 3 4" xfId="34345" xr:uid="{00000000-0005-0000-0000-00000D690000}"/>
    <cellStyle name="Normal 16 2 5 4" xfId="19734" xr:uid="{00000000-0005-0000-0000-00000E690000}"/>
    <cellStyle name="Normal 16 2 5 4 2" xfId="45723" xr:uid="{00000000-0005-0000-0000-00000F690000}"/>
    <cellStyle name="Normal 16 2 5 5" xfId="11614" xr:uid="{00000000-0005-0000-0000-000010690000}"/>
    <cellStyle name="Normal 16 2 5 5 2" xfId="37603" xr:uid="{00000000-0005-0000-0000-000011690000}"/>
    <cellStyle name="Normal 16 2 5 6" xfId="27199" xr:uid="{00000000-0005-0000-0000-000012690000}"/>
    <cellStyle name="Normal 16 2 5 6 2" xfId="53188" xr:uid="{00000000-0005-0000-0000-000013690000}"/>
    <cellStyle name="Normal 16 2 5 7" xfId="29444" xr:uid="{00000000-0005-0000-0000-000014690000}"/>
    <cellStyle name="Normal 16 2 6" xfId="3973" xr:uid="{00000000-0005-0000-0000-000015690000}"/>
    <cellStyle name="Normal 16 2 6 2" xfId="20400" xr:uid="{00000000-0005-0000-0000-000016690000}"/>
    <cellStyle name="Normal 16 2 6 2 2" xfId="46389" xr:uid="{00000000-0005-0000-0000-000017690000}"/>
    <cellStyle name="Normal 16 2 6 3" xfId="12280" xr:uid="{00000000-0005-0000-0000-000018690000}"/>
    <cellStyle name="Normal 16 2 6 3 2" xfId="38269" xr:uid="{00000000-0005-0000-0000-000019690000}"/>
    <cellStyle name="Normal 16 2 6 4" xfId="30114" xr:uid="{00000000-0005-0000-0000-00001A690000}"/>
    <cellStyle name="Normal 16 2 7" xfId="4640" xr:uid="{00000000-0005-0000-0000-00001B690000}"/>
    <cellStyle name="Normal 16 2 7 2" xfId="21046" xr:uid="{00000000-0005-0000-0000-00001C690000}"/>
    <cellStyle name="Normal 16 2 7 2 2" xfId="47035" xr:uid="{00000000-0005-0000-0000-00001D690000}"/>
    <cellStyle name="Normal 16 2 7 3" xfId="12926" xr:uid="{00000000-0005-0000-0000-00001E690000}"/>
    <cellStyle name="Normal 16 2 7 3 2" xfId="38915" xr:uid="{00000000-0005-0000-0000-00001F690000}"/>
    <cellStyle name="Normal 16 2 7 4" xfId="30760" xr:uid="{00000000-0005-0000-0000-000020690000}"/>
    <cellStyle name="Normal 16 2 8" xfId="6170" xr:uid="{00000000-0005-0000-0000-000021690000}"/>
    <cellStyle name="Normal 16 2 8 2" xfId="22521" xr:uid="{00000000-0005-0000-0000-000022690000}"/>
    <cellStyle name="Normal 16 2 8 2 2" xfId="48510" xr:uid="{00000000-0005-0000-0000-000023690000}"/>
    <cellStyle name="Normal 16 2 8 3" xfId="14401" xr:uid="{00000000-0005-0000-0000-000024690000}"/>
    <cellStyle name="Normal 16 2 8 3 2" xfId="40390" xr:uid="{00000000-0005-0000-0000-000025690000}"/>
    <cellStyle name="Normal 16 2 8 4" xfId="32237" xr:uid="{00000000-0005-0000-0000-000026690000}"/>
    <cellStyle name="Normal 16 2 9" xfId="6843" xr:uid="{00000000-0005-0000-0000-000027690000}"/>
    <cellStyle name="Normal 16 2 9 2" xfId="23174" xr:uid="{00000000-0005-0000-0000-000028690000}"/>
    <cellStyle name="Normal 16 2 9 2 2" xfId="49163" xr:uid="{00000000-0005-0000-0000-000029690000}"/>
    <cellStyle name="Normal 16 2 9 3" xfId="15054" xr:uid="{00000000-0005-0000-0000-00002A690000}"/>
    <cellStyle name="Normal 16 2 9 3 2" xfId="41043" xr:uid="{00000000-0005-0000-0000-00002B690000}"/>
    <cellStyle name="Normal 16 2 9 4" xfId="32890" xr:uid="{00000000-0005-0000-0000-00002C690000}"/>
    <cellStyle name="Normal 16 20" xfId="54502" xr:uid="{00000000-0005-0000-0000-00002D690000}"/>
    <cellStyle name="Normal 16 3" xfId="247" xr:uid="{00000000-0005-0000-0000-00002E690000}"/>
    <cellStyle name="Normal 16 3 10" xfId="8949" xr:uid="{00000000-0005-0000-0000-00002F690000}"/>
    <cellStyle name="Normal 16 3 10 2" xfId="25280" xr:uid="{00000000-0005-0000-0000-000030690000}"/>
    <cellStyle name="Normal 16 3 10 2 2" xfId="51269" xr:uid="{00000000-0005-0000-0000-000031690000}"/>
    <cellStyle name="Normal 16 3 10 3" xfId="17160" xr:uid="{00000000-0005-0000-0000-000032690000}"/>
    <cellStyle name="Normal 16 3 10 3 2" xfId="43149" xr:uid="{00000000-0005-0000-0000-000033690000}"/>
    <cellStyle name="Normal 16 3 10 4" xfId="34996" xr:uid="{00000000-0005-0000-0000-000034690000}"/>
    <cellStyle name="Normal 16 3 11" xfId="10205" xr:uid="{00000000-0005-0000-0000-000035690000}"/>
    <cellStyle name="Normal 16 3 11 2" xfId="18328" xr:uid="{00000000-0005-0000-0000-000036690000}"/>
    <cellStyle name="Normal 16 3 11 2 2" xfId="44317" xr:uid="{00000000-0005-0000-0000-000037690000}"/>
    <cellStyle name="Normal 16 3 11 3" xfId="36194" xr:uid="{00000000-0005-0000-0000-000038690000}"/>
    <cellStyle name="Normal 16 3 12" xfId="2115" xr:uid="{00000000-0005-0000-0000-000039690000}"/>
    <cellStyle name="Normal 16 3 12 2" xfId="18979" xr:uid="{00000000-0005-0000-0000-00003A690000}"/>
    <cellStyle name="Normal 16 3 12 2 2" xfId="44968" xr:uid="{00000000-0005-0000-0000-00003B690000}"/>
    <cellStyle name="Normal 16 3 12 3" xfId="28609" xr:uid="{00000000-0005-0000-0000-00003C690000}"/>
    <cellStyle name="Normal 16 3 13" xfId="10859" xr:uid="{00000000-0005-0000-0000-00003D690000}"/>
    <cellStyle name="Normal 16 3 13 2" xfId="36848" xr:uid="{00000000-0005-0000-0000-00003E690000}"/>
    <cellStyle name="Normal 16 3 14" xfId="26443" xr:uid="{00000000-0005-0000-0000-00003F690000}"/>
    <cellStyle name="Normal 16 3 14 2" xfId="52432" xr:uid="{00000000-0005-0000-0000-000040690000}"/>
    <cellStyle name="Normal 16 3 15" xfId="1461" xr:uid="{00000000-0005-0000-0000-000041690000}"/>
    <cellStyle name="Normal 16 3 15 2" xfId="53914" xr:uid="{00000000-0005-0000-0000-000042690000}"/>
    <cellStyle name="Normal 16 3 16" xfId="27952" xr:uid="{00000000-0005-0000-0000-000043690000}"/>
    <cellStyle name="Normal 16 3 17" xfId="54505" xr:uid="{00000000-0005-0000-0000-000044690000}"/>
    <cellStyle name="Normal 16 3 2" xfId="1090" xr:uid="{00000000-0005-0000-0000-000045690000}"/>
    <cellStyle name="Normal 16 3 2 10" xfId="28248" xr:uid="{00000000-0005-0000-0000-000046690000}"/>
    <cellStyle name="Normal 16 3 2 11" xfId="55214" xr:uid="{00000000-0005-0000-0000-000047690000}"/>
    <cellStyle name="Normal 16 3 2 2" xfId="3613" xr:uid="{00000000-0005-0000-0000-000048690000}"/>
    <cellStyle name="Normal 16 3 2 2 2" xfId="5817" xr:uid="{00000000-0005-0000-0000-000049690000}"/>
    <cellStyle name="Normal 16 3 2 2 2 2" xfId="22206" xr:uid="{00000000-0005-0000-0000-00004A690000}"/>
    <cellStyle name="Normal 16 3 2 2 2 2 2" xfId="48195" xr:uid="{00000000-0005-0000-0000-00004B690000}"/>
    <cellStyle name="Normal 16 3 2 2 2 3" xfId="14086" xr:uid="{00000000-0005-0000-0000-00004C690000}"/>
    <cellStyle name="Normal 16 3 2 2 2 3 2" xfId="40075" xr:uid="{00000000-0005-0000-0000-00004D690000}"/>
    <cellStyle name="Normal 16 3 2 2 2 4" xfId="31922" xr:uid="{00000000-0005-0000-0000-00004E690000}"/>
    <cellStyle name="Normal 16 3 2 2 3" xfId="8649" xr:uid="{00000000-0005-0000-0000-00004F690000}"/>
    <cellStyle name="Normal 16 3 2 2 3 2" xfId="24980" xr:uid="{00000000-0005-0000-0000-000050690000}"/>
    <cellStyle name="Normal 16 3 2 2 3 2 2" xfId="50969" xr:uid="{00000000-0005-0000-0000-000051690000}"/>
    <cellStyle name="Normal 16 3 2 2 3 3" xfId="16860" xr:uid="{00000000-0005-0000-0000-000052690000}"/>
    <cellStyle name="Normal 16 3 2 2 3 3 2" xfId="42849" xr:uid="{00000000-0005-0000-0000-000053690000}"/>
    <cellStyle name="Normal 16 3 2 2 3 4" xfId="34696" xr:uid="{00000000-0005-0000-0000-000054690000}"/>
    <cellStyle name="Normal 16 3 2 2 4" xfId="20085" xr:uid="{00000000-0005-0000-0000-000055690000}"/>
    <cellStyle name="Normal 16 3 2 2 4 2" xfId="46074" xr:uid="{00000000-0005-0000-0000-000056690000}"/>
    <cellStyle name="Normal 16 3 2 2 5" xfId="11965" xr:uid="{00000000-0005-0000-0000-000057690000}"/>
    <cellStyle name="Normal 16 3 2 2 5 2" xfId="37954" xr:uid="{00000000-0005-0000-0000-000058690000}"/>
    <cellStyle name="Normal 16 3 2 2 6" xfId="27550" xr:uid="{00000000-0005-0000-0000-000059690000}"/>
    <cellStyle name="Normal 16 3 2 2 6 2" xfId="53539" xr:uid="{00000000-0005-0000-0000-00005A690000}"/>
    <cellStyle name="Normal 16 3 2 2 7" xfId="29796" xr:uid="{00000000-0005-0000-0000-00005B690000}"/>
    <cellStyle name="Normal 16 3 2 3" xfId="4338" xr:uid="{00000000-0005-0000-0000-00005C690000}"/>
    <cellStyle name="Normal 16 3 2 3 2" xfId="20747" xr:uid="{00000000-0005-0000-0000-00005D690000}"/>
    <cellStyle name="Normal 16 3 2 3 2 2" xfId="46736" xr:uid="{00000000-0005-0000-0000-00005E690000}"/>
    <cellStyle name="Normal 16 3 2 3 3" xfId="12627" xr:uid="{00000000-0005-0000-0000-00005F690000}"/>
    <cellStyle name="Normal 16 3 2 3 3 2" xfId="38616" xr:uid="{00000000-0005-0000-0000-000060690000}"/>
    <cellStyle name="Normal 16 3 2 3 4" xfId="30461" xr:uid="{00000000-0005-0000-0000-000061690000}"/>
    <cellStyle name="Normal 16 3 2 4" xfId="6534" xr:uid="{00000000-0005-0000-0000-000062690000}"/>
    <cellStyle name="Normal 16 3 2 4 2" xfId="22868" xr:uid="{00000000-0005-0000-0000-000063690000}"/>
    <cellStyle name="Normal 16 3 2 4 2 2" xfId="48857" xr:uid="{00000000-0005-0000-0000-000064690000}"/>
    <cellStyle name="Normal 16 3 2 4 3" xfId="14748" xr:uid="{00000000-0005-0000-0000-000065690000}"/>
    <cellStyle name="Normal 16 3 2 4 3 2" xfId="40737" xr:uid="{00000000-0005-0000-0000-000066690000}"/>
    <cellStyle name="Normal 16 3 2 4 4" xfId="32584" xr:uid="{00000000-0005-0000-0000-000067690000}"/>
    <cellStyle name="Normal 16 3 2 5" xfId="7190" xr:uid="{00000000-0005-0000-0000-000068690000}"/>
    <cellStyle name="Normal 16 3 2 5 2" xfId="23521" xr:uid="{00000000-0005-0000-0000-000069690000}"/>
    <cellStyle name="Normal 16 3 2 5 2 2" xfId="49510" xr:uid="{00000000-0005-0000-0000-00006A690000}"/>
    <cellStyle name="Normal 16 3 2 5 3" xfId="15401" xr:uid="{00000000-0005-0000-0000-00006B690000}"/>
    <cellStyle name="Normal 16 3 2 5 3 2" xfId="41390" xr:uid="{00000000-0005-0000-0000-00006C690000}"/>
    <cellStyle name="Normal 16 3 2 5 4" xfId="33237" xr:uid="{00000000-0005-0000-0000-00006D690000}"/>
    <cellStyle name="Normal 16 3 2 6" xfId="9714" xr:uid="{00000000-0005-0000-0000-00006E690000}"/>
    <cellStyle name="Normal 16 3 2 6 2" xfId="25995" xr:uid="{00000000-0005-0000-0000-00006F690000}"/>
    <cellStyle name="Normal 16 3 2 6 2 2" xfId="51984" xr:uid="{00000000-0005-0000-0000-000070690000}"/>
    <cellStyle name="Normal 16 3 2 6 3" xfId="17875" xr:uid="{00000000-0005-0000-0000-000071690000}"/>
    <cellStyle name="Normal 16 3 2 6 3 2" xfId="43864" xr:uid="{00000000-0005-0000-0000-000072690000}"/>
    <cellStyle name="Normal 16 3 2 6 4" xfId="35712" xr:uid="{00000000-0005-0000-0000-000073690000}"/>
    <cellStyle name="Normal 16 3 2 7" xfId="10498" xr:uid="{00000000-0005-0000-0000-000074690000}"/>
    <cellStyle name="Normal 16 3 2 7 2" xfId="18621" xr:uid="{00000000-0005-0000-0000-000075690000}"/>
    <cellStyle name="Normal 16 3 2 7 2 2" xfId="44610" xr:uid="{00000000-0005-0000-0000-000076690000}"/>
    <cellStyle name="Normal 16 3 2 7 3" xfId="36487" xr:uid="{00000000-0005-0000-0000-000077690000}"/>
    <cellStyle name="Normal 16 3 2 8" xfId="2626" xr:uid="{00000000-0005-0000-0000-000078690000}"/>
    <cellStyle name="Normal 16 3 2 9" xfId="1754" xr:uid="{00000000-0005-0000-0000-000079690000}"/>
    <cellStyle name="Normal 16 3 2 9 2" xfId="54207" xr:uid="{00000000-0005-0000-0000-00007A690000}"/>
    <cellStyle name="Normal 16 3 3" xfId="785" xr:uid="{00000000-0005-0000-0000-00007B690000}"/>
    <cellStyle name="Normal 16 3 3 10" xfId="54921" xr:uid="{00000000-0005-0000-0000-00007C690000}"/>
    <cellStyle name="Normal 16 3 3 2" xfId="5125" xr:uid="{00000000-0005-0000-0000-00007D690000}"/>
    <cellStyle name="Normal 16 3 3 2 2" xfId="21521" xr:uid="{00000000-0005-0000-0000-00007E690000}"/>
    <cellStyle name="Normal 16 3 3 2 2 2" xfId="47510" xr:uid="{00000000-0005-0000-0000-00007F690000}"/>
    <cellStyle name="Normal 16 3 3 2 3" xfId="13401" xr:uid="{00000000-0005-0000-0000-000080690000}"/>
    <cellStyle name="Normal 16 3 3 2 3 2" xfId="39390" xr:uid="{00000000-0005-0000-0000-000081690000}"/>
    <cellStyle name="Normal 16 3 3 2 4" xfId="31237" xr:uid="{00000000-0005-0000-0000-000082690000}"/>
    <cellStyle name="Normal 16 3 3 3" xfId="7964" xr:uid="{00000000-0005-0000-0000-000083690000}"/>
    <cellStyle name="Normal 16 3 3 3 2" xfId="24295" xr:uid="{00000000-0005-0000-0000-000084690000}"/>
    <cellStyle name="Normal 16 3 3 3 2 2" xfId="50284" xr:uid="{00000000-0005-0000-0000-000085690000}"/>
    <cellStyle name="Normal 16 3 3 3 3" xfId="16175" xr:uid="{00000000-0005-0000-0000-000086690000}"/>
    <cellStyle name="Normal 16 3 3 3 3 2" xfId="42164" xr:uid="{00000000-0005-0000-0000-000087690000}"/>
    <cellStyle name="Normal 16 3 3 3 4" xfId="34011" xr:uid="{00000000-0005-0000-0000-000088690000}"/>
    <cellStyle name="Normal 16 3 3 4" xfId="9415" xr:uid="{00000000-0005-0000-0000-000089690000}"/>
    <cellStyle name="Normal 16 3 3 4 2" xfId="25700" xr:uid="{00000000-0005-0000-0000-00008A690000}"/>
    <cellStyle name="Normal 16 3 3 4 2 2" xfId="51689" xr:uid="{00000000-0005-0000-0000-00008B690000}"/>
    <cellStyle name="Normal 16 3 3 4 3" xfId="17580" xr:uid="{00000000-0005-0000-0000-00008C690000}"/>
    <cellStyle name="Normal 16 3 3 4 3 2" xfId="43569" xr:uid="{00000000-0005-0000-0000-00008D690000}"/>
    <cellStyle name="Normal 16 3 3 4 4" xfId="35417" xr:uid="{00000000-0005-0000-0000-00008E690000}"/>
    <cellStyle name="Normal 16 3 3 5" xfId="19400" xr:uid="{00000000-0005-0000-0000-00008F690000}"/>
    <cellStyle name="Normal 16 3 3 5 2" xfId="45389" xr:uid="{00000000-0005-0000-0000-000090690000}"/>
    <cellStyle name="Normal 16 3 3 6" xfId="11280" xr:uid="{00000000-0005-0000-0000-000091690000}"/>
    <cellStyle name="Normal 16 3 3 6 2" xfId="37269" xr:uid="{00000000-0005-0000-0000-000092690000}"/>
    <cellStyle name="Normal 16 3 3 7" xfId="26865" xr:uid="{00000000-0005-0000-0000-000093690000}"/>
    <cellStyle name="Normal 16 3 3 7 2" xfId="52854" xr:uid="{00000000-0005-0000-0000-000094690000}"/>
    <cellStyle name="Normal 16 3 3 8" xfId="2917" xr:uid="{00000000-0005-0000-0000-000095690000}"/>
    <cellStyle name="Normal 16 3 3 9" xfId="29107" xr:uid="{00000000-0005-0000-0000-000096690000}"/>
    <cellStyle name="Normal 16 3 4" xfId="3315" xr:uid="{00000000-0005-0000-0000-000097690000}"/>
    <cellStyle name="Normal 16 3 4 2" xfId="5520" xr:uid="{00000000-0005-0000-0000-000098690000}"/>
    <cellStyle name="Normal 16 3 4 2 2" xfId="21909" xr:uid="{00000000-0005-0000-0000-000099690000}"/>
    <cellStyle name="Normal 16 3 4 2 2 2" xfId="47898" xr:uid="{00000000-0005-0000-0000-00009A690000}"/>
    <cellStyle name="Normal 16 3 4 2 3" xfId="13789" xr:uid="{00000000-0005-0000-0000-00009B690000}"/>
    <cellStyle name="Normal 16 3 4 2 3 2" xfId="39778" xr:uid="{00000000-0005-0000-0000-00009C690000}"/>
    <cellStyle name="Normal 16 3 4 2 4" xfId="31625" xr:uid="{00000000-0005-0000-0000-00009D690000}"/>
    <cellStyle name="Normal 16 3 4 3" xfId="8352" xr:uid="{00000000-0005-0000-0000-00009E690000}"/>
    <cellStyle name="Normal 16 3 4 3 2" xfId="24683" xr:uid="{00000000-0005-0000-0000-00009F690000}"/>
    <cellStyle name="Normal 16 3 4 3 2 2" xfId="50672" xr:uid="{00000000-0005-0000-0000-0000A0690000}"/>
    <cellStyle name="Normal 16 3 4 3 3" xfId="16563" xr:uid="{00000000-0005-0000-0000-0000A1690000}"/>
    <cellStyle name="Normal 16 3 4 3 3 2" xfId="42552" xr:uid="{00000000-0005-0000-0000-0000A2690000}"/>
    <cellStyle name="Normal 16 3 4 3 4" xfId="34399" xr:uid="{00000000-0005-0000-0000-0000A3690000}"/>
    <cellStyle name="Normal 16 3 4 4" xfId="19788" xr:uid="{00000000-0005-0000-0000-0000A4690000}"/>
    <cellStyle name="Normal 16 3 4 4 2" xfId="45777" xr:uid="{00000000-0005-0000-0000-0000A5690000}"/>
    <cellStyle name="Normal 16 3 4 5" xfId="11668" xr:uid="{00000000-0005-0000-0000-0000A6690000}"/>
    <cellStyle name="Normal 16 3 4 5 2" xfId="37657" xr:uid="{00000000-0005-0000-0000-0000A7690000}"/>
    <cellStyle name="Normal 16 3 4 6" xfId="27253" xr:uid="{00000000-0005-0000-0000-0000A8690000}"/>
    <cellStyle name="Normal 16 3 4 6 2" xfId="53242" xr:uid="{00000000-0005-0000-0000-0000A9690000}"/>
    <cellStyle name="Normal 16 3 4 7" xfId="29498" xr:uid="{00000000-0005-0000-0000-0000AA690000}"/>
    <cellStyle name="Normal 16 3 5" xfId="4033" xr:uid="{00000000-0005-0000-0000-0000AB690000}"/>
    <cellStyle name="Normal 16 3 5 2" xfId="20454" xr:uid="{00000000-0005-0000-0000-0000AC690000}"/>
    <cellStyle name="Normal 16 3 5 2 2" xfId="46443" xr:uid="{00000000-0005-0000-0000-0000AD690000}"/>
    <cellStyle name="Normal 16 3 5 3" xfId="12334" xr:uid="{00000000-0005-0000-0000-0000AE690000}"/>
    <cellStyle name="Normal 16 3 5 3 2" xfId="38323" xr:uid="{00000000-0005-0000-0000-0000AF690000}"/>
    <cellStyle name="Normal 16 3 5 4" xfId="30168" xr:uid="{00000000-0005-0000-0000-0000B0690000}"/>
    <cellStyle name="Normal 16 3 6" xfId="4694" xr:uid="{00000000-0005-0000-0000-0000B1690000}"/>
    <cellStyle name="Normal 16 3 6 2" xfId="21100" xr:uid="{00000000-0005-0000-0000-0000B2690000}"/>
    <cellStyle name="Normal 16 3 6 2 2" xfId="47089" xr:uid="{00000000-0005-0000-0000-0000B3690000}"/>
    <cellStyle name="Normal 16 3 6 3" xfId="12980" xr:uid="{00000000-0005-0000-0000-0000B4690000}"/>
    <cellStyle name="Normal 16 3 6 3 2" xfId="38969" xr:uid="{00000000-0005-0000-0000-0000B5690000}"/>
    <cellStyle name="Normal 16 3 6 4" xfId="30814" xr:uid="{00000000-0005-0000-0000-0000B6690000}"/>
    <cellStyle name="Normal 16 3 7" xfId="6230" xr:uid="{00000000-0005-0000-0000-0000B7690000}"/>
    <cellStyle name="Normal 16 3 7 2" xfId="22575" xr:uid="{00000000-0005-0000-0000-0000B8690000}"/>
    <cellStyle name="Normal 16 3 7 2 2" xfId="48564" xr:uid="{00000000-0005-0000-0000-0000B9690000}"/>
    <cellStyle name="Normal 16 3 7 3" xfId="14455" xr:uid="{00000000-0005-0000-0000-0000BA690000}"/>
    <cellStyle name="Normal 16 3 7 3 2" xfId="40444" xr:uid="{00000000-0005-0000-0000-0000BB690000}"/>
    <cellStyle name="Normal 16 3 7 4" xfId="32291" xr:uid="{00000000-0005-0000-0000-0000BC690000}"/>
    <cellStyle name="Normal 16 3 8" xfId="6897" xr:uid="{00000000-0005-0000-0000-0000BD690000}"/>
    <cellStyle name="Normal 16 3 8 2" xfId="23228" xr:uid="{00000000-0005-0000-0000-0000BE690000}"/>
    <cellStyle name="Normal 16 3 8 2 2" xfId="49217" xr:uid="{00000000-0005-0000-0000-0000BF690000}"/>
    <cellStyle name="Normal 16 3 8 3" xfId="15108" xr:uid="{00000000-0005-0000-0000-0000C0690000}"/>
    <cellStyle name="Normal 16 3 8 3 2" xfId="41097" xr:uid="{00000000-0005-0000-0000-0000C1690000}"/>
    <cellStyle name="Normal 16 3 8 4" xfId="32944" xr:uid="{00000000-0005-0000-0000-0000C2690000}"/>
    <cellStyle name="Normal 16 3 9" xfId="7543" xr:uid="{00000000-0005-0000-0000-0000C3690000}"/>
    <cellStyle name="Normal 16 3 9 2" xfId="23874" xr:uid="{00000000-0005-0000-0000-0000C4690000}"/>
    <cellStyle name="Normal 16 3 9 2 2" xfId="49863" xr:uid="{00000000-0005-0000-0000-0000C5690000}"/>
    <cellStyle name="Normal 16 3 9 3" xfId="15754" xr:uid="{00000000-0005-0000-0000-0000C6690000}"/>
    <cellStyle name="Normal 16 3 9 3 2" xfId="41743" xr:uid="{00000000-0005-0000-0000-0000C7690000}"/>
    <cellStyle name="Normal 16 3 9 4" xfId="33590" xr:uid="{00000000-0005-0000-0000-0000C8690000}"/>
    <cellStyle name="Normal 16 4" xfId="248" xr:uid="{00000000-0005-0000-0000-0000C9690000}"/>
    <cellStyle name="Normal 16 4 10" xfId="10366" xr:uid="{00000000-0005-0000-0000-0000CA690000}"/>
    <cellStyle name="Normal 16 4 10 2" xfId="18489" xr:uid="{00000000-0005-0000-0000-0000CB690000}"/>
    <cellStyle name="Normal 16 4 10 2 2" xfId="44478" xr:uid="{00000000-0005-0000-0000-0000CC690000}"/>
    <cellStyle name="Normal 16 4 10 3" xfId="36355" xr:uid="{00000000-0005-0000-0000-0000CD690000}"/>
    <cellStyle name="Normal 16 4 11" xfId="1972" xr:uid="{00000000-0005-0000-0000-0000CE690000}"/>
    <cellStyle name="Normal 16 4 11 2" xfId="18836" xr:uid="{00000000-0005-0000-0000-0000CF690000}"/>
    <cellStyle name="Normal 16 4 11 2 2" xfId="44825" xr:uid="{00000000-0005-0000-0000-0000D0690000}"/>
    <cellStyle name="Normal 16 4 11 3" xfId="28466" xr:uid="{00000000-0005-0000-0000-0000D1690000}"/>
    <cellStyle name="Normal 16 4 12" xfId="10716" xr:uid="{00000000-0005-0000-0000-0000D2690000}"/>
    <cellStyle name="Normal 16 4 12 2" xfId="36705" xr:uid="{00000000-0005-0000-0000-0000D3690000}"/>
    <cellStyle name="Normal 16 4 13" xfId="26300" xr:uid="{00000000-0005-0000-0000-0000D4690000}"/>
    <cellStyle name="Normal 16 4 13 2" xfId="52289" xr:uid="{00000000-0005-0000-0000-0000D5690000}"/>
    <cellStyle name="Normal 16 4 14" xfId="1622" xr:uid="{00000000-0005-0000-0000-0000D6690000}"/>
    <cellStyle name="Normal 16 4 14 2" xfId="54075" xr:uid="{00000000-0005-0000-0000-0000D7690000}"/>
    <cellStyle name="Normal 16 4 15" xfId="28116" xr:uid="{00000000-0005-0000-0000-0000D8690000}"/>
    <cellStyle name="Normal 16 4 16" xfId="54506" xr:uid="{00000000-0005-0000-0000-0000D9690000}"/>
    <cellStyle name="Normal 16 4 2" xfId="951" xr:uid="{00000000-0005-0000-0000-0000DA690000}"/>
    <cellStyle name="Normal 16 4 2 10" xfId="55082" xr:uid="{00000000-0005-0000-0000-0000DB690000}"/>
    <cellStyle name="Normal 16 4 2 2" xfId="5126" xr:uid="{00000000-0005-0000-0000-0000DC690000}"/>
    <cellStyle name="Normal 16 4 2 2 2" xfId="21522" xr:uid="{00000000-0005-0000-0000-0000DD690000}"/>
    <cellStyle name="Normal 16 4 2 2 2 2" xfId="47511" xr:uid="{00000000-0005-0000-0000-0000DE690000}"/>
    <cellStyle name="Normal 16 4 2 2 3" xfId="13402" xr:uid="{00000000-0005-0000-0000-0000DF690000}"/>
    <cellStyle name="Normal 16 4 2 2 3 2" xfId="39391" xr:uid="{00000000-0005-0000-0000-0000E0690000}"/>
    <cellStyle name="Normal 16 4 2 2 4" xfId="31238" xr:uid="{00000000-0005-0000-0000-0000E1690000}"/>
    <cellStyle name="Normal 16 4 2 3" xfId="7965" xr:uid="{00000000-0005-0000-0000-0000E2690000}"/>
    <cellStyle name="Normal 16 4 2 3 2" xfId="24296" xr:uid="{00000000-0005-0000-0000-0000E3690000}"/>
    <cellStyle name="Normal 16 4 2 3 2 2" xfId="50285" xr:uid="{00000000-0005-0000-0000-0000E4690000}"/>
    <cellStyle name="Normal 16 4 2 3 3" xfId="16176" xr:uid="{00000000-0005-0000-0000-0000E5690000}"/>
    <cellStyle name="Normal 16 4 2 3 3 2" xfId="42165" xr:uid="{00000000-0005-0000-0000-0000E6690000}"/>
    <cellStyle name="Normal 16 4 2 3 4" xfId="34012" xr:uid="{00000000-0005-0000-0000-0000E7690000}"/>
    <cellStyle name="Normal 16 4 2 4" xfId="9579" xr:uid="{00000000-0005-0000-0000-0000E8690000}"/>
    <cellStyle name="Normal 16 4 2 4 2" xfId="25862" xr:uid="{00000000-0005-0000-0000-0000E9690000}"/>
    <cellStyle name="Normal 16 4 2 4 2 2" xfId="51851" xr:uid="{00000000-0005-0000-0000-0000EA690000}"/>
    <cellStyle name="Normal 16 4 2 4 3" xfId="17742" xr:uid="{00000000-0005-0000-0000-0000EB690000}"/>
    <cellStyle name="Normal 16 4 2 4 3 2" xfId="43731" xr:uid="{00000000-0005-0000-0000-0000EC690000}"/>
    <cellStyle name="Normal 16 4 2 4 4" xfId="35579" xr:uid="{00000000-0005-0000-0000-0000ED690000}"/>
    <cellStyle name="Normal 16 4 2 5" xfId="19401" xr:uid="{00000000-0005-0000-0000-0000EE690000}"/>
    <cellStyle name="Normal 16 4 2 5 2" xfId="45390" xr:uid="{00000000-0005-0000-0000-0000EF690000}"/>
    <cellStyle name="Normal 16 4 2 6" xfId="11281" xr:uid="{00000000-0005-0000-0000-0000F0690000}"/>
    <cellStyle name="Normal 16 4 2 6 2" xfId="37270" xr:uid="{00000000-0005-0000-0000-0000F1690000}"/>
    <cellStyle name="Normal 16 4 2 7" xfId="26866" xr:uid="{00000000-0005-0000-0000-0000F2690000}"/>
    <cellStyle name="Normal 16 4 2 7 2" xfId="52855" xr:uid="{00000000-0005-0000-0000-0000F3690000}"/>
    <cellStyle name="Normal 16 4 2 8" xfId="2918" xr:uid="{00000000-0005-0000-0000-0000F4690000}"/>
    <cellStyle name="Normal 16 4 2 9" xfId="29108" xr:uid="{00000000-0005-0000-0000-0000F5690000}"/>
    <cellStyle name="Normal 16 4 3" xfId="3468" xr:uid="{00000000-0005-0000-0000-0000F6690000}"/>
    <cellStyle name="Normal 16 4 3 2" xfId="5672" xr:uid="{00000000-0005-0000-0000-0000F7690000}"/>
    <cellStyle name="Normal 16 4 3 2 2" xfId="22061" xr:uid="{00000000-0005-0000-0000-0000F8690000}"/>
    <cellStyle name="Normal 16 4 3 2 2 2" xfId="48050" xr:uid="{00000000-0005-0000-0000-0000F9690000}"/>
    <cellStyle name="Normal 16 4 3 2 3" xfId="13941" xr:uid="{00000000-0005-0000-0000-0000FA690000}"/>
    <cellStyle name="Normal 16 4 3 2 3 2" xfId="39930" xr:uid="{00000000-0005-0000-0000-0000FB690000}"/>
    <cellStyle name="Normal 16 4 3 2 4" xfId="31777" xr:uid="{00000000-0005-0000-0000-0000FC690000}"/>
    <cellStyle name="Normal 16 4 3 3" xfId="8504" xr:uid="{00000000-0005-0000-0000-0000FD690000}"/>
    <cellStyle name="Normal 16 4 3 3 2" xfId="24835" xr:uid="{00000000-0005-0000-0000-0000FE690000}"/>
    <cellStyle name="Normal 16 4 3 3 2 2" xfId="50824" xr:uid="{00000000-0005-0000-0000-0000FF690000}"/>
    <cellStyle name="Normal 16 4 3 3 3" xfId="16715" xr:uid="{00000000-0005-0000-0000-0000006A0000}"/>
    <cellStyle name="Normal 16 4 3 3 3 2" xfId="42704" xr:uid="{00000000-0005-0000-0000-0000016A0000}"/>
    <cellStyle name="Normal 16 4 3 3 4" xfId="34551" xr:uid="{00000000-0005-0000-0000-0000026A0000}"/>
    <cellStyle name="Normal 16 4 3 4" xfId="19940" xr:uid="{00000000-0005-0000-0000-0000036A0000}"/>
    <cellStyle name="Normal 16 4 3 4 2" xfId="45929" xr:uid="{00000000-0005-0000-0000-0000046A0000}"/>
    <cellStyle name="Normal 16 4 3 5" xfId="11820" xr:uid="{00000000-0005-0000-0000-0000056A0000}"/>
    <cellStyle name="Normal 16 4 3 5 2" xfId="37809" xr:uid="{00000000-0005-0000-0000-0000066A0000}"/>
    <cellStyle name="Normal 16 4 3 6" xfId="27405" xr:uid="{00000000-0005-0000-0000-0000076A0000}"/>
    <cellStyle name="Normal 16 4 3 6 2" xfId="53394" xr:uid="{00000000-0005-0000-0000-0000086A0000}"/>
    <cellStyle name="Normal 16 4 3 7" xfId="29651" xr:uid="{00000000-0005-0000-0000-0000096A0000}"/>
    <cellStyle name="Normal 16 4 4" xfId="4199" xr:uid="{00000000-0005-0000-0000-00000A6A0000}"/>
    <cellStyle name="Normal 16 4 4 2" xfId="20615" xr:uid="{00000000-0005-0000-0000-00000B6A0000}"/>
    <cellStyle name="Normal 16 4 4 2 2" xfId="46604" xr:uid="{00000000-0005-0000-0000-00000C6A0000}"/>
    <cellStyle name="Normal 16 4 4 3" xfId="12495" xr:uid="{00000000-0005-0000-0000-00000D6A0000}"/>
    <cellStyle name="Normal 16 4 4 3 2" xfId="38484" xr:uid="{00000000-0005-0000-0000-00000E6A0000}"/>
    <cellStyle name="Normal 16 4 4 4" xfId="30329" xr:uid="{00000000-0005-0000-0000-00000F6A0000}"/>
    <cellStyle name="Normal 16 4 5" xfId="4551" xr:uid="{00000000-0005-0000-0000-0000106A0000}"/>
    <cellStyle name="Normal 16 4 5 2" xfId="20957" xr:uid="{00000000-0005-0000-0000-0000116A0000}"/>
    <cellStyle name="Normal 16 4 5 2 2" xfId="46946" xr:uid="{00000000-0005-0000-0000-0000126A0000}"/>
    <cellStyle name="Normal 16 4 5 3" xfId="12837" xr:uid="{00000000-0005-0000-0000-0000136A0000}"/>
    <cellStyle name="Normal 16 4 5 3 2" xfId="38826" xr:uid="{00000000-0005-0000-0000-0000146A0000}"/>
    <cellStyle name="Normal 16 4 5 4" xfId="30671" xr:uid="{00000000-0005-0000-0000-0000156A0000}"/>
    <cellStyle name="Normal 16 4 6" xfId="6395" xr:uid="{00000000-0005-0000-0000-0000166A0000}"/>
    <cellStyle name="Normal 16 4 6 2" xfId="22736" xr:uid="{00000000-0005-0000-0000-0000176A0000}"/>
    <cellStyle name="Normal 16 4 6 2 2" xfId="48725" xr:uid="{00000000-0005-0000-0000-0000186A0000}"/>
    <cellStyle name="Normal 16 4 6 3" xfId="14616" xr:uid="{00000000-0005-0000-0000-0000196A0000}"/>
    <cellStyle name="Normal 16 4 6 3 2" xfId="40605" xr:uid="{00000000-0005-0000-0000-00001A6A0000}"/>
    <cellStyle name="Normal 16 4 6 4" xfId="32452" xr:uid="{00000000-0005-0000-0000-00001B6A0000}"/>
    <cellStyle name="Normal 16 4 7" xfId="7058" xr:uid="{00000000-0005-0000-0000-00001C6A0000}"/>
    <cellStyle name="Normal 16 4 7 2" xfId="23389" xr:uid="{00000000-0005-0000-0000-00001D6A0000}"/>
    <cellStyle name="Normal 16 4 7 2 2" xfId="49378" xr:uid="{00000000-0005-0000-0000-00001E6A0000}"/>
    <cellStyle name="Normal 16 4 7 3" xfId="15269" xr:uid="{00000000-0005-0000-0000-00001F6A0000}"/>
    <cellStyle name="Normal 16 4 7 3 2" xfId="41258" xr:uid="{00000000-0005-0000-0000-0000206A0000}"/>
    <cellStyle name="Normal 16 4 7 4" xfId="33105" xr:uid="{00000000-0005-0000-0000-0000216A0000}"/>
    <cellStyle name="Normal 16 4 8" xfId="7400" xr:uid="{00000000-0005-0000-0000-0000226A0000}"/>
    <cellStyle name="Normal 16 4 8 2" xfId="23731" xr:uid="{00000000-0005-0000-0000-0000236A0000}"/>
    <cellStyle name="Normal 16 4 8 2 2" xfId="49720" xr:uid="{00000000-0005-0000-0000-0000246A0000}"/>
    <cellStyle name="Normal 16 4 8 3" xfId="15611" xr:uid="{00000000-0005-0000-0000-0000256A0000}"/>
    <cellStyle name="Normal 16 4 8 3 2" xfId="41600" xr:uid="{00000000-0005-0000-0000-0000266A0000}"/>
    <cellStyle name="Normal 16 4 8 4" xfId="33447" xr:uid="{00000000-0005-0000-0000-0000276A0000}"/>
    <cellStyle name="Normal 16 4 9" xfId="8950" xr:uid="{00000000-0005-0000-0000-0000286A0000}"/>
    <cellStyle name="Normal 16 4 9 2" xfId="25281" xr:uid="{00000000-0005-0000-0000-0000296A0000}"/>
    <cellStyle name="Normal 16 4 9 2 2" xfId="51270" xr:uid="{00000000-0005-0000-0000-00002A6A0000}"/>
    <cellStyle name="Normal 16 4 9 3" xfId="17161" xr:uid="{00000000-0005-0000-0000-00002B6A0000}"/>
    <cellStyle name="Normal 16 4 9 3 2" xfId="43150" xr:uid="{00000000-0005-0000-0000-00002C6A0000}"/>
    <cellStyle name="Normal 16 4 9 4" xfId="34997" xr:uid="{00000000-0005-0000-0000-00002D6A0000}"/>
    <cellStyle name="Normal 16 5" xfId="609" xr:uid="{00000000-0005-0000-0000-00002E6A0000}"/>
    <cellStyle name="Normal 16 5 10" xfId="54778" xr:uid="{00000000-0005-0000-0000-00002F6A0000}"/>
    <cellStyle name="Normal 16 5 2" xfId="3858" xr:uid="{00000000-0005-0000-0000-0000306A0000}"/>
    <cellStyle name="Normal 16 5 2 2" xfId="20311" xr:uid="{00000000-0005-0000-0000-0000316A0000}"/>
    <cellStyle name="Normal 16 5 2 2 2" xfId="46300" xr:uid="{00000000-0005-0000-0000-0000326A0000}"/>
    <cellStyle name="Normal 16 5 2 3" xfId="12191" xr:uid="{00000000-0005-0000-0000-0000336A0000}"/>
    <cellStyle name="Normal 16 5 2 3 2" xfId="38180" xr:uid="{00000000-0005-0000-0000-0000346A0000}"/>
    <cellStyle name="Normal 16 5 2 4" xfId="30025" xr:uid="{00000000-0005-0000-0000-0000356A0000}"/>
    <cellStyle name="Normal 16 5 3" xfId="6057" xr:uid="{00000000-0005-0000-0000-0000366A0000}"/>
    <cellStyle name="Normal 16 5 3 2" xfId="22432" xr:uid="{00000000-0005-0000-0000-0000376A0000}"/>
    <cellStyle name="Normal 16 5 3 2 2" xfId="48421" xr:uid="{00000000-0005-0000-0000-0000386A0000}"/>
    <cellStyle name="Normal 16 5 3 3" xfId="14312" xr:uid="{00000000-0005-0000-0000-0000396A0000}"/>
    <cellStyle name="Normal 16 5 3 3 2" xfId="40301" xr:uid="{00000000-0005-0000-0000-00003A6A0000}"/>
    <cellStyle name="Normal 16 5 3 4" xfId="32148" xr:uid="{00000000-0005-0000-0000-00003B6A0000}"/>
    <cellStyle name="Normal 16 5 4" xfId="6754" xr:uid="{00000000-0005-0000-0000-00003C6A0000}"/>
    <cellStyle name="Normal 16 5 4 2" xfId="23085" xr:uid="{00000000-0005-0000-0000-00003D6A0000}"/>
    <cellStyle name="Normal 16 5 4 2 2" xfId="49074" xr:uid="{00000000-0005-0000-0000-00003E6A0000}"/>
    <cellStyle name="Normal 16 5 4 3" xfId="14965" xr:uid="{00000000-0005-0000-0000-00003F6A0000}"/>
    <cellStyle name="Normal 16 5 4 3 2" xfId="40954" xr:uid="{00000000-0005-0000-0000-0000406A0000}"/>
    <cellStyle name="Normal 16 5 4 4" xfId="32801" xr:uid="{00000000-0005-0000-0000-0000416A0000}"/>
    <cellStyle name="Normal 16 5 5" xfId="9265" xr:uid="{00000000-0005-0000-0000-0000426A0000}"/>
    <cellStyle name="Normal 16 5 5 2" xfId="25556" xr:uid="{00000000-0005-0000-0000-0000436A0000}"/>
    <cellStyle name="Normal 16 5 5 2 2" xfId="51545" xr:uid="{00000000-0005-0000-0000-0000446A0000}"/>
    <cellStyle name="Normal 16 5 5 3" xfId="17436" xr:uid="{00000000-0005-0000-0000-0000456A0000}"/>
    <cellStyle name="Normal 16 5 5 3 2" xfId="43425" xr:uid="{00000000-0005-0000-0000-0000466A0000}"/>
    <cellStyle name="Normal 16 5 5 4" xfId="35273" xr:uid="{00000000-0005-0000-0000-0000476A0000}"/>
    <cellStyle name="Normal 16 5 6" xfId="10062" xr:uid="{00000000-0005-0000-0000-0000486A0000}"/>
    <cellStyle name="Normal 16 5 6 2" xfId="18185" xr:uid="{00000000-0005-0000-0000-0000496A0000}"/>
    <cellStyle name="Normal 16 5 6 2 2" xfId="44174" xr:uid="{00000000-0005-0000-0000-00004A6A0000}"/>
    <cellStyle name="Normal 16 5 6 3" xfId="36051" xr:uid="{00000000-0005-0000-0000-00004B6A0000}"/>
    <cellStyle name="Normal 16 5 7" xfId="2357" xr:uid="{00000000-0005-0000-0000-00004C6A0000}"/>
    <cellStyle name="Normal 16 5 8" xfId="1318" xr:uid="{00000000-0005-0000-0000-00004D6A0000}"/>
    <cellStyle name="Normal 16 5 8 2" xfId="53771" xr:uid="{00000000-0005-0000-0000-00004E6A0000}"/>
    <cellStyle name="Normal 16 5 9" xfId="27795" xr:uid="{00000000-0005-0000-0000-00004F6A0000}"/>
    <cellStyle name="Normal 16 6" xfId="535" xr:uid="{00000000-0005-0000-0000-0000506A0000}"/>
    <cellStyle name="Normal 16 6 10" xfId="54725" xr:uid="{00000000-0005-0000-0000-0000516A0000}"/>
    <cellStyle name="Normal 16 6 2" xfId="5122" xr:uid="{00000000-0005-0000-0000-0000526A0000}"/>
    <cellStyle name="Normal 16 6 2 2" xfId="21518" xr:uid="{00000000-0005-0000-0000-0000536A0000}"/>
    <cellStyle name="Normal 16 6 2 2 2" xfId="47507" xr:uid="{00000000-0005-0000-0000-0000546A0000}"/>
    <cellStyle name="Normal 16 6 2 3" xfId="13398" xr:uid="{00000000-0005-0000-0000-0000556A0000}"/>
    <cellStyle name="Normal 16 6 2 3 2" xfId="39387" xr:uid="{00000000-0005-0000-0000-0000566A0000}"/>
    <cellStyle name="Normal 16 6 2 4" xfId="31234" xr:uid="{00000000-0005-0000-0000-0000576A0000}"/>
    <cellStyle name="Normal 16 6 3" xfId="7961" xr:uid="{00000000-0005-0000-0000-0000586A0000}"/>
    <cellStyle name="Normal 16 6 3 2" xfId="24292" xr:uid="{00000000-0005-0000-0000-0000596A0000}"/>
    <cellStyle name="Normal 16 6 3 2 2" xfId="50281" xr:uid="{00000000-0005-0000-0000-00005A6A0000}"/>
    <cellStyle name="Normal 16 6 3 3" xfId="16172" xr:uid="{00000000-0005-0000-0000-00005B6A0000}"/>
    <cellStyle name="Normal 16 6 3 3 2" xfId="42161" xr:uid="{00000000-0005-0000-0000-00005C6A0000}"/>
    <cellStyle name="Normal 16 6 3 4" xfId="34008" xr:uid="{00000000-0005-0000-0000-00005D6A0000}"/>
    <cellStyle name="Normal 16 6 4" xfId="9203" xr:uid="{00000000-0005-0000-0000-00005E6A0000}"/>
    <cellStyle name="Normal 16 6 4 2" xfId="25503" xr:uid="{00000000-0005-0000-0000-00005F6A0000}"/>
    <cellStyle name="Normal 16 6 4 2 2" xfId="51492" xr:uid="{00000000-0005-0000-0000-0000606A0000}"/>
    <cellStyle name="Normal 16 6 4 3" xfId="17383" xr:uid="{00000000-0005-0000-0000-0000616A0000}"/>
    <cellStyle name="Normal 16 6 4 3 2" xfId="43372" xr:uid="{00000000-0005-0000-0000-0000626A0000}"/>
    <cellStyle name="Normal 16 6 4 4" xfId="35220" xr:uid="{00000000-0005-0000-0000-0000636A0000}"/>
    <cellStyle name="Normal 16 6 5" xfId="19397" xr:uid="{00000000-0005-0000-0000-0000646A0000}"/>
    <cellStyle name="Normal 16 6 5 2" xfId="45386" xr:uid="{00000000-0005-0000-0000-0000656A0000}"/>
    <cellStyle name="Normal 16 6 6" xfId="11277" xr:uid="{00000000-0005-0000-0000-0000666A0000}"/>
    <cellStyle name="Normal 16 6 6 2" xfId="37266" xr:uid="{00000000-0005-0000-0000-0000676A0000}"/>
    <cellStyle name="Normal 16 6 7" xfId="26862" xr:uid="{00000000-0005-0000-0000-0000686A0000}"/>
    <cellStyle name="Normal 16 6 7 2" xfId="52851" xr:uid="{00000000-0005-0000-0000-0000696A0000}"/>
    <cellStyle name="Normal 16 6 8" xfId="2914" xr:uid="{00000000-0005-0000-0000-00006A6A0000}"/>
    <cellStyle name="Normal 16 6 9" xfId="29104" xr:uid="{00000000-0005-0000-0000-00006B6A0000}"/>
    <cellStyle name="Normal 16 7" xfId="3171" xr:uid="{00000000-0005-0000-0000-00006C6A0000}"/>
    <cellStyle name="Normal 16 7 2" xfId="5377" xr:uid="{00000000-0005-0000-0000-00006D6A0000}"/>
    <cellStyle name="Normal 16 7 2 2" xfId="21766" xr:uid="{00000000-0005-0000-0000-00006E6A0000}"/>
    <cellStyle name="Normal 16 7 2 2 2" xfId="47755" xr:uid="{00000000-0005-0000-0000-00006F6A0000}"/>
    <cellStyle name="Normal 16 7 2 3" xfId="13646" xr:uid="{00000000-0005-0000-0000-0000706A0000}"/>
    <cellStyle name="Normal 16 7 2 3 2" xfId="39635" xr:uid="{00000000-0005-0000-0000-0000716A0000}"/>
    <cellStyle name="Normal 16 7 2 4" xfId="31482" xr:uid="{00000000-0005-0000-0000-0000726A0000}"/>
    <cellStyle name="Normal 16 7 3" xfId="8209" xr:uid="{00000000-0005-0000-0000-0000736A0000}"/>
    <cellStyle name="Normal 16 7 3 2" xfId="24540" xr:uid="{00000000-0005-0000-0000-0000746A0000}"/>
    <cellStyle name="Normal 16 7 3 2 2" xfId="50529" xr:uid="{00000000-0005-0000-0000-0000756A0000}"/>
    <cellStyle name="Normal 16 7 3 3" xfId="16420" xr:uid="{00000000-0005-0000-0000-0000766A0000}"/>
    <cellStyle name="Normal 16 7 3 3 2" xfId="42409" xr:uid="{00000000-0005-0000-0000-0000776A0000}"/>
    <cellStyle name="Normal 16 7 3 4" xfId="34256" xr:uid="{00000000-0005-0000-0000-0000786A0000}"/>
    <cellStyle name="Normal 16 7 4" xfId="19645" xr:uid="{00000000-0005-0000-0000-0000796A0000}"/>
    <cellStyle name="Normal 16 7 4 2" xfId="45634" xr:uid="{00000000-0005-0000-0000-00007A6A0000}"/>
    <cellStyle name="Normal 16 7 5" xfId="11525" xr:uid="{00000000-0005-0000-0000-00007B6A0000}"/>
    <cellStyle name="Normal 16 7 5 2" xfId="37514" xr:uid="{00000000-0005-0000-0000-00007C6A0000}"/>
    <cellStyle name="Normal 16 7 6" xfId="27110" xr:uid="{00000000-0005-0000-0000-00007D6A0000}"/>
    <cellStyle name="Normal 16 7 6 2" xfId="53099" xr:uid="{00000000-0005-0000-0000-00007E6A0000}"/>
    <cellStyle name="Normal 16 7 7" xfId="29355" xr:uid="{00000000-0005-0000-0000-00007F6A0000}"/>
    <cellStyle name="Normal 16 8" xfId="3792" xr:uid="{00000000-0005-0000-0000-0000806A0000}"/>
    <cellStyle name="Normal 16 8 2" xfId="20258" xr:uid="{00000000-0005-0000-0000-0000816A0000}"/>
    <cellStyle name="Normal 16 8 2 2" xfId="46247" xr:uid="{00000000-0005-0000-0000-0000826A0000}"/>
    <cellStyle name="Normal 16 8 3" xfId="12138" xr:uid="{00000000-0005-0000-0000-0000836A0000}"/>
    <cellStyle name="Normal 16 8 3 2" xfId="38127" xr:uid="{00000000-0005-0000-0000-0000846A0000}"/>
    <cellStyle name="Normal 16 8 4" xfId="29972" xr:uid="{00000000-0005-0000-0000-0000856A0000}"/>
    <cellStyle name="Normal 16 9" xfId="4505" xr:uid="{00000000-0005-0000-0000-0000866A0000}"/>
    <cellStyle name="Normal 16 9 2" xfId="20911" xr:uid="{00000000-0005-0000-0000-0000876A0000}"/>
    <cellStyle name="Normal 16 9 2 2" xfId="46900" xr:uid="{00000000-0005-0000-0000-0000886A0000}"/>
    <cellStyle name="Normal 16 9 3" xfId="12791" xr:uid="{00000000-0005-0000-0000-0000896A0000}"/>
    <cellStyle name="Normal 16 9 3 2" xfId="38780" xr:uid="{00000000-0005-0000-0000-00008A6A0000}"/>
    <cellStyle name="Normal 16 9 4" xfId="30625" xr:uid="{00000000-0005-0000-0000-00008B6A0000}"/>
    <cellStyle name="Normal 17" xfId="249" xr:uid="{00000000-0005-0000-0000-00008C6A0000}"/>
    <cellStyle name="Normal 17 10" xfId="7316" xr:uid="{00000000-0005-0000-0000-00008D6A0000}"/>
    <cellStyle name="Normal 17 10 2" xfId="23647" xr:uid="{00000000-0005-0000-0000-00008E6A0000}"/>
    <cellStyle name="Normal 17 10 2 2" xfId="49636" xr:uid="{00000000-0005-0000-0000-00008F6A0000}"/>
    <cellStyle name="Normal 17 10 3" xfId="15527" xr:uid="{00000000-0005-0000-0000-0000906A0000}"/>
    <cellStyle name="Normal 17 10 3 2" xfId="41516" xr:uid="{00000000-0005-0000-0000-0000916A0000}"/>
    <cellStyle name="Normal 17 10 4" xfId="33363" xr:uid="{00000000-0005-0000-0000-0000926A0000}"/>
    <cellStyle name="Normal 17 11" xfId="8951" xr:uid="{00000000-0005-0000-0000-0000936A0000}"/>
    <cellStyle name="Normal 17 11 2" xfId="25282" xr:uid="{00000000-0005-0000-0000-0000946A0000}"/>
    <cellStyle name="Normal 17 11 2 2" xfId="51271" xr:uid="{00000000-0005-0000-0000-0000956A0000}"/>
    <cellStyle name="Normal 17 11 3" xfId="17162" xr:uid="{00000000-0005-0000-0000-0000966A0000}"/>
    <cellStyle name="Normal 17 11 3 2" xfId="43151" xr:uid="{00000000-0005-0000-0000-0000976A0000}"/>
    <cellStyle name="Normal 17 11 4" xfId="34998" xr:uid="{00000000-0005-0000-0000-0000986A0000}"/>
    <cellStyle name="Normal 17 12" xfId="9971" xr:uid="{00000000-0005-0000-0000-0000996A0000}"/>
    <cellStyle name="Normal 17 12 2" xfId="18094" xr:uid="{00000000-0005-0000-0000-00009A6A0000}"/>
    <cellStyle name="Normal 17 12 2 2" xfId="44083" xr:uid="{00000000-0005-0000-0000-00009B6A0000}"/>
    <cellStyle name="Normal 17 12 3" xfId="35960" xr:uid="{00000000-0005-0000-0000-00009C6A0000}"/>
    <cellStyle name="Normal 17 13" xfId="1888" xr:uid="{00000000-0005-0000-0000-00009D6A0000}"/>
    <cellStyle name="Normal 17 13 2" xfId="18752" xr:uid="{00000000-0005-0000-0000-00009E6A0000}"/>
    <cellStyle name="Normal 17 13 2 2" xfId="44741" xr:uid="{00000000-0005-0000-0000-00009F6A0000}"/>
    <cellStyle name="Normal 17 13 3" xfId="28382" xr:uid="{00000000-0005-0000-0000-0000A06A0000}"/>
    <cellStyle name="Normal 17 14" xfId="10632" xr:uid="{00000000-0005-0000-0000-0000A16A0000}"/>
    <cellStyle name="Normal 17 14 2" xfId="36621" xr:uid="{00000000-0005-0000-0000-0000A26A0000}"/>
    <cellStyle name="Normal 17 15" xfId="26216" xr:uid="{00000000-0005-0000-0000-0000A36A0000}"/>
    <cellStyle name="Normal 17 15 2" xfId="52205" xr:uid="{00000000-0005-0000-0000-0000A46A0000}"/>
    <cellStyle name="Normal 17 16" xfId="1227" xr:uid="{00000000-0005-0000-0000-0000A56A0000}"/>
    <cellStyle name="Normal 17 16 2" xfId="53680" xr:uid="{00000000-0005-0000-0000-0000A66A0000}"/>
    <cellStyle name="Normal 17 17" xfId="27692" xr:uid="{00000000-0005-0000-0000-0000A76A0000}"/>
    <cellStyle name="Normal 17 18" xfId="54507" xr:uid="{00000000-0005-0000-0000-0000A86A0000}"/>
    <cellStyle name="Normal 17 2" xfId="250" xr:uid="{00000000-0005-0000-0000-0000A96A0000}"/>
    <cellStyle name="Normal 17 2 10" xfId="7451" xr:uid="{00000000-0005-0000-0000-0000AA6A0000}"/>
    <cellStyle name="Normal 17 2 10 2" xfId="23782" xr:uid="{00000000-0005-0000-0000-0000AB6A0000}"/>
    <cellStyle name="Normal 17 2 10 2 2" xfId="49771" xr:uid="{00000000-0005-0000-0000-0000AC6A0000}"/>
    <cellStyle name="Normal 17 2 10 3" xfId="15662" xr:uid="{00000000-0005-0000-0000-0000AD6A0000}"/>
    <cellStyle name="Normal 17 2 10 3 2" xfId="41651" xr:uid="{00000000-0005-0000-0000-0000AE6A0000}"/>
    <cellStyle name="Normal 17 2 10 4" xfId="33498" xr:uid="{00000000-0005-0000-0000-0000AF6A0000}"/>
    <cellStyle name="Normal 17 2 11" xfId="8952" xr:uid="{00000000-0005-0000-0000-0000B06A0000}"/>
    <cellStyle name="Normal 17 2 11 2" xfId="25283" xr:uid="{00000000-0005-0000-0000-0000B16A0000}"/>
    <cellStyle name="Normal 17 2 11 2 2" xfId="51272" xr:uid="{00000000-0005-0000-0000-0000B26A0000}"/>
    <cellStyle name="Normal 17 2 11 3" xfId="17163" xr:uid="{00000000-0005-0000-0000-0000B36A0000}"/>
    <cellStyle name="Normal 17 2 11 3 2" xfId="43152" xr:uid="{00000000-0005-0000-0000-0000B46A0000}"/>
    <cellStyle name="Normal 17 2 11 4" xfId="34999" xr:uid="{00000000-0005-0000-0000-0000B56A0000}"/>
    <cellStyle name="Normal 17 2 12" xfId="10113" xr:uid="{00000000-0005-0000-0000-0000B66A0000}"/>
    <cellStyle name="Normal 17 2 12 2" xfId="18236" xr:uid="{00000000-0005-0000-0000-0000B76A0000}"/>
    <cellStyle name="Normal 17 2 12 2 2" xfId="44225" xr:uid="{00000000-0005-0000-0000-0000B86A0000}"/>
    <cellStyle name="Normal 17 2 12 3" xfId="36102" xr:uid="{00000000-0005-0000-0000-0000B96A0000}"/>
    <cellStyle name="Normal 17 2 13" xfId="2023" xr:uid="{00000000-0005-0000-0000-0000BA6A0000}"/>
    <cellStyle name="Normal 17 2 13 2" xfId="18887" xr:uid="{00000000-0005-0000-0000-0000BB6A0000}"/>
    <cellStyle name="Normal 17 2 13 2 2" xfId="44876" xr:uid="{00000000-0005-0000-0000-0000BC6A0000}"/>
    <cellStyle name="Normal 17 2 13 3" xfId="28517" xr:uid="{00000000-0005-0000-0000-0000BD6A0000}"/>
    <cellStyle name="Normal 17 2 14" xfId="10767" xr:uid="{00000000-0005-0000-0000-0000BE6A0000}"/>
    <cellStyle name="Normal 17 2 14 2" xfId="36756" xr:uid="{00000000-0005-0000-0000-0000BF6A0000}"/>
    <cellStyle name="Normal 17 2 15" xfId="26351" xr:uid="{00000000-0005-0000-0000-0000C06A0000}"/>
    <cellStyle name="Normal 17 2 15 2" xfId="52340" xr:uid="{00000000-0005-0000-0000-0000C16A0000}"/>
    <cellStyle name="Normal 17 2 16" xfId="1369" xr:uid="{00000000-0005-0000-0000-0000C26A0000}"/>
    <cellStyle name="Normal 17 2 16 2" xfId="53822" xr:uid="{00000000-0005-0000-0000-0000C36A0000}"/>
    <cellStyle name="Normal 17 2 17" xfId="27852" xr:uid="{00000000-0005-0000-0000-0000C46A0000}"/>
    <cellStyle name="Normal 17 2 18" xfId="54508" xr:uid="{00000000-0005-0000-0000-0000C56A0000}"/>
    <cellStyle name="Normal 17 2 2" xfId="251" xr:uid="{00000000-0005-0000-0000-0000C66A0000}"/>
    <cellStyle name="Normal 17 2 2 10" xfId="10256" xr:uid="{00000000-0005-0000-0000-0000C76A0000}"/>
    <cellStyle name="Normal 17 2 2 10 2" xfId="18379" xr:uid="{00000000-0005-0000-0000-0000C86A0000}"/>
    <cellStyle name="Normal 17 2 2 10 2 2" xfId="44368" xr:uid="{00000000-0005-0000-0000-0000C96A0000}"/>
    <cellStyle name="Normal 17 2 2 10 3" xfId="36245" xr:uid="{00000000-0005-0000-0000-0000CA6A0000}"/>
    <cellStyle name="Normal 17 2 2 11" xfId="2166" xr:uid="{00000000-0005-0000-0000-0000CB6A0000}"/>
    <cellStyle name="Normal 17 2 2 11 2" xfId="19030" xr:uid="{00000000-0005-0000-0000-0000CC6A0000}"/>
    <cellStyle name="Normal 17 2 2 11 2 2" xfId="45019" xr:uid="{00000000-0005-0000-0000-0000CD6A0000}"/>
    <cellStyle name="Normal 17 2 2 11 3" xfId="28660" xr:uid="{00000000-0005-0000-0000-0000CE6A0000}"/>
    <cellStyle name="Normal 17 2 2 12" xfId="10910" xr:uid="{00000000-0005-0000-0000-0000CF6A0000}"/>
    <cellStyle name="Normal 17 2 2 12 2" xfId="36899" xr:uid="{00000000-0005-0000-0000-0000D06A0000}"/>
    <cellStyle name="Normal 17 2 2 13" xfId="26494" xr:uid="{00000000-0005-0000-0000-0000D16A0000}"/>
    <cellStyle name="Normal 17 2 2 13 2" xfId="52483" xr:uid="{00000000-0005-0000-0000-0000D26A0000}"/>
    <cellStyle name="Normal 17 2 2 14" xfId="1512" xr:uid="{00000000-0005-0000-0000-0000D36A0000}"/>
    <cellStyle name="Normal 17 2 2 14 2" xfId="53965" xr:uid="{00000000-0005-0000-0000-0000D46A0000}"/>
    <cellStyle name="Normal 17 2 2 15" xfId="28003" xr:uid="{00000000-0005-0000-0000-0000D56A0000}"/>
    <cellStyle name="Normal 17 2 2 16" xfId="54509" xr:uid="{00000000-0005-0000-0000-0000D66A0000}"/>
    <cellStyle name="Normal 17 2 2 2" xfId="1141" xr:uid="{00000000-0005-0000-0000-0000D76A0000}"/>
    <cellStyle name="Normal 17 2 2 2 10" xfId="2921" xr:uid="{00000000-0005-0000-0000-0000D86A0000}"/>
    <cellStyle name="Normal 17 2 2 2 10 2" xfId="19404" xr:uid="{00000000-0005-0000-0000-0000D96A0000}"/>
    <cellStyle name="Normal 17 2 2 2 10 2 2" xfId="45393" xr:uid="{00000000-0005-0000-0000-0000DA6A0000}"/>
    <cellStyle name="Normal 17 2 2 2 10 3" xfId="29111" xr:uid="{00000000-0005-0000-0000-0000DB6A0000}"/>
    <cellStyle name="Normal 17 2 2 2 11" xfId="11284" xr:uid="{00000000-0005-0000-0000-0000DC6A0000}"/>
    <cellStyle name="Normal 17 2 2 2 11 2" xfId="37273" xr:uid="{00000000-0005-0000-0000-0000DD6A0000}"/>
    <cellStyle name="Normal 17 2 2 2 12" xfId="26869" xr:uid="{00000000-0005-0000-0000-0000DE6A0000}"/>
    <cellStyle name="Normal 17 2 2 2 12 2" xfId="52858" xr:uid="{00000000-0005-0000-0000-0000DF6A0000}"/>
    <cellStyle name="Normal 17 2 2 2 13" xfId="1805" xr:uid="{00000000-0005-0000-0000-0000E06A0000}"/>
    <cellStyle name="Normal 17 2 2 2 13 2" xfId="54258" xr:uid="{00000000-0005-0000-0000-0000E16A0000}"/>
    <cellStyle name="Normal 17 2 2 2 14" xfId="28299" xr:uid="{00000000-0005-0000-0000-0000E26A0000}"/>
    <cellStyle name="Normal 17 2 2 2 15" xfId="55265" xr:uid="{00000000-0005-0000-0000-0000E36A0000}"/>
    <cellStyle name="Normal 17 2 2 2 2" xfId="3664" xr:uid="{00000000-0005-0000-0000-0000E46A0000}"/>
    <cellStyle name="Normal 17 2 2 2 2 2" xfId="5868" xr:uid="{00000000-0005-0000-0000-0000E56A0000}"/>
    <cellStyle name="Normal 17 2 2 2 2 2 2" xfId="22257" xr:uid="{00000000-0005-0000-0000-0000E66A0000}"/>
    <cellStyle name="Normal 17 2 2 2 2 2 2 2" xfId="48246" xr:uid="{00000000-0005-0000-0000-0000E76A0000}"/>
    <cellStyle name="Normal 17 2 2 2 2 2 3" xfId="14137" xr:uid="{00000000-0005-0000-0000-0000E86A0000}"/>
    <cellStyle name="Normal 17 2 2 2 2 2 3 2" xfId="40126" xr:uid="{00000000-0005-0000-0000-0000E96A0000}"/>
    <cellStyle name="Normal 17 2 2 2 2 2 4" xfId="31973" xr:uid="{00000000-0005-0000-0000-0000EA6A0000}"/>
    <cellStyle name="Normal 17 2 2 2 2 3" xfId="8700" xr:uid="{00000000-0005-0000-0000-0000EB6A0000}"/>
    <cellStyle name="Normal 17 2 2 2 2 3 2" xfId="25031" xr:uid="{00000000-0005-0000-0000-0000EC6A0000}"/>
    <cellStyle name="Normal 17 2 2 2 2 3 2 2" xfId="51020" xr:uid="{00000000-0005-0000-0000-0000ED6A0000}"/>
    <cellStyle name="Normal 17 2 2 2 2 3 3" xfId="16911" xr:uid="{00000000-0005-0000-0000-0000EE6A0000}"/>
    <cellStyle name="Normal 17 2 2 2 2 3 3 2" xfId="42900" xr:uid="{00000000-0005-0000-0000-0000EF6A0000}"/>
    <cellStyle name="Normal 17 2 2 2 2 3 4" xfId="34747" xr:uid="{00000000-0005-0000-0000-0000F06A0000}"/>
    <cellStyle name="Normal 17 2 2 2 2 4" xfId="20136" xr:uid="{00000000-0005-0000-0000-0000F16A0000}"/>
    <cellStyle name="Normal 17 2 2 2 2 4 2" xfId="46125" xr:uid="{00000000-0005-0000-0000-0000F26A0000}"/>
    <cellStyle name="Normal 17 2 2 2 2 5" xfId="12016" xr:uid="{00000000-0005-0000-0000-0000F36A0000}"/>
    <cellStyle name="Normal 17 2 2 2 2 5 2" xfId="38005" xr:uid="{00000000-0005-0000-0000-0000F46A0000}"/>
    <cellStyle name="Normal 17 2 2 2 2 6" xfId="27601" xr:uid="{00000000-0005-0000-0000-0000F56A0000}"/>
    <cellStyle name="Normal 17 2 2 2 2 6 2" xfId="53590" xr:uid="{00000000-0005-0000-0000-0000F66A0000}"/>
    <cellStyle name="Normal 17 2 2 2 2 7" xfId="29847" xr:uid="{00000000-0005-0000-0000-0000F76A0000}"/>
    <cellStyle name="Normal 17 2 2 2 3" xfId="4389" xr:uid="{00000000-0005-0000-0000-0000F86A0000}"/>
    <cellStyle name="Normal 17 2 2 2 3 2" xfId="20798" xr:uid="{00000000-0005-0000-0000-0000F96A0000}"/>
    <cellStyle name="Normal 17 2 2 2 3 2 2" xfId="46787" xr:uid="{00000000-0005-0000-0000-0000FA6A0000}"/>
    <cellStyle name="Normal 17 2 2 2 3 3" xfId="12678" xr:uid="{00000000-0005-0000-0000-0000FB6A0000}"/>
    <cellStyle name="Normal 17 2 2 2 3 3 2" xfId="38667" xr:uid="{00000000-0005-0000-0000-0000FC6A0000}"/>
    <cellStyle name="Normal 17 2 2 2 3 4" xfId="30512" xr:uid="{00000000-0005-0000-0000-0000FD6A0000}"/>
    <cellStyle name="Normal 17 2 2 2 4" xfId="5129" xr:uid="{00000000-0005-0000-0000-0000FE6A0000}"/>
    <cellStyle name="Normal 17 2 2 2 4 2" xfId="21525" xr:uid="{00000000-0005-0000-0000-0000FF6A0000}"/>
    <cellStyle name="Normal 17 2 2 2 4 2 2" xfId="47514" xr:uid="{00000000-0005-0000-0000-0000006B0000}"/>
    <cellStyle name="Normal 17 2 2 2 4 3" xfId="13405" xr:uid="{00000000-0005-0000-0000-0000016B0000}"/>
    <cellStyle name="Normal 17 2 2 2 4 3 2" xfId="39394" xr:uid="{00000000-0005-0000-0000-0000026B0000}"/>
    <cellStyle name="Normal 17 2 2 2 4 4" xfId="31241" xr:uid="{00000000-0005-0000-0000-0000036B0000}"/>
    <cellStyle name="Normal 17 2 2 2 5" xfId="6585" xr:uid="{00000000-0005-0000-0000-0000046B0000}"/>
    <cellStyle name="Normal 17 2 2 2 5 2" xfId="22919" xr:uid="{00000000-0005-0000-0000-0000056B0000}"/>
    <cellStyle name="Normal 17 2 2 2 5 2 2" xfId="48908" xr:uid="{00000000-0005-0000-0000-0000066B0000}"/>
    <cellStyle name="Normal 17 2 2 2 5 3" xfId="14799" xr:uid="{00000000-0005-0000-0000-0000076B0000}"/>
    <cellStyle name="Normal 17 2 2 2 5 3 2" xfId="40788" xr:uid="{00000000-0005-0000-0000-0000086B0000}"/>
    <cellStyle name="Normal 17 2 2 2 5 4" xfId="32635" xr:uid="{00000000-0005-0000-0000-0000096B0000}"/>
    <cellStyle name="Normal 17 2 2 2 6" xfId="7241" xr:uid="{00000000-0005-0000-0000-00000A6B0000}"/>
    <cellStyle name="Normal 17 2 2 2 6 2" xfId="23572" xr:uid="{00000000-0005-0000-0000-00000B6B0000}"/>
    <cellStyle name="Normal 17 2 2 2 6 2 2" xfId="49561" xr:uid="{00000000-0005-0000-0000-00000C6B0000}"/>
    <cellStyle name="Normal 17 2 2 2 6 3" xfId="15452" xr:uid="{00000000-0005-0000-0000-00000D6B0000}"/>
    <cellStyle name="Normal 17 2 2 2 6 3 2" xfId="41441" xr:uid="{00000000-0005-0000-0000-00000E6B0000}"/>
    <cellStyle name="Normal 17 2 2 2 6 4" xfId="33288" xr:uid="{00000000-0005-0000-0000-00000F6B0000}"/>
    <cellStyle name="Normal 17 2 2 2 7" xfId="7968" xr:uid="{00000000-0005-0000-0000-0000106B0000}"/>
    <cellStyle name="Normal 17 2 2 2 7 2" xfId="24299" xr:uid="{00000000-0005-0000-0000-0000116B0000}"/>
    <cellStyle name="Normal 17 2 2 2 7 2 2" xfId="50288" xr:uid="{00000000-0005-0000-0000-0000126B0000}"/>
    <cellStyle name="Normal 17 2 2 2 7 3" xfId="16179" xr:uid="{00000000-0005-0000-0000-0000136B0000}"/>
    <cellStyle name="Normal 17 2 2 2 7 3 2" xfId="42168" xr:uid="{00000000-0005-0000-0000-0000146B0000}"/>
    <cellStyle name="Normal 17 2 2 2 7 4" xfId="34015" xr:uid="{00000000-0005-0000-0000-0000156B0000}"/>
    <cellStyle name="Normal 17 2 2 2 8" xfId="9765" xr:uid="{00000000-0005-0000-0000-0000166B0000}"/>
    <cellStyle name="Normal 17 2 2 2 8 2" xfId="26046" xr:uid="{00000000-0005-0000-0000-0000176B0000}"/>
    <cellStyle name="Normal 17 2 2 2 8 2 2" xfId="52035" xr:uid="{00000000-0005-0000-0000-0000186B0000}"/>
    <cellStyle name="Normal 17 2 2 2 8 3" xfId="17926" xr:uid="{00000000-0005-0000-0000-0000196B0000}"/>
    <cellStyle name="Normal 17 2 2 2 8 3 2" xfId="43915" xr:uid="{00000000-0005-0000-0000-00001A6B0000}"/>
    <cellStyle name="Normal 17 2 2 2 8 4" xfId="35763" xr:uid="{00000000-0005-0000-0000-00001B6B0000}"/>
    <cellStyle name="Normal 17 2 2 2 9" xfId="10549" xr:uid="{00000000-0005-0000-0000-00001C6B0000}"/>
    <cellStyle name="Normal 17 2 2 2 9 2" xfId="18672" xr:uid="{00000000-0005-0000-0000-00001D6B0000}"/>
    <cellStyle name="Normal 17 2 2 2 9 2 2" xfId="44661" xr:uid="{00000000-0005-0000-0000-00001E6B0000}"/>
    <cellStyle name="Normal 17 2 2 2 9 3" xfId="36538" xr:uid="{00000000-0005-0000-0000-00001F6B0000}"/>
    <cellStyle name="Normal 17 2 2 3" xfId="836" xr:uid="{00000000-0005-0000-0000-0000206B0000}"/>
    <cellStyle name="Normal 17 2 2 3 10" xfId="54972" xr:uid="{00000000-0005-0000-0000-0000216B0000}"/>
    <cellStyle name="Normal 17 2 2 3 2" xfId="5571" xr:uid="{00000000-0005-0000-0000-0000226B0000}"/>
    <cellStyle name="Normal 17 2 2 3 2 2" xfId="21960" xr:uid="{00000000-0005-0000-0000-0000236B0000}"/>
    <cellStyle name="Normal 17 2 2 3 2 2 2" xfId="47949" xr:uid="{00000000-0005-0000-0000-0000246B0000}"/>
    <cellStyle name="Normal 17 2 2 3 2 3" xfId="13840" xr:uid="{00000000-0005-0000-0000-0000256B0000}"/>
    <cellStyle name="Normal 17 2 2 3 2 3 2" xfId="39829" xr:uid="{00000000-0005-0000-0000-0000266B0000}"/>
    <cellStyle name="Normal 17 2 2 3 2 4" xfId="31676" xr:uid="{00000000-0005-0000-0000-0000276B0000}"/>
    <cellStyle name="Normal 17 2 2 3 3" xfId="8403" xr:uid="{00000000-0005-0000-0000-0000286B0000}"/>
    <cellStyle name="Normal 17 2 2 3 3 2" xfId="24734" xr:uid="{00000000-0005-0000-0000-0000296B0000}"/>
    <cellStyle name="Normal 17 2 2 3 3 2 2" xfId="50723" xr:uid="{00000000-0005-0000-0000-00002A6B0000}"/>
    <cellStyle name="Normal 17 2 2 3 3 3" xfId="16614" xr:uid="{00000000-0005-0000-0000-00002B6B0000}"/>
    <cellStyle name="Normal 17 2 2 3 3 3 2" xfId="42603" xr:uid="{00000000-0005-0000-0000-00002C6B0000}"/>
    <cellStyle name="Normal 17 2 2 3 3 4" xfId="34450" xr:uid="{00000000-0005-0000-0000-00002D6B0000}"/>
    <cellStyle name="Normal 17 2 2 3 4" xfId="9466" xr:uid="{00000000-0005-0000-0000-00002E6B0000}"/>
    <cellStyle name="Normal 17 2 2 3 4 2" xfId="25751" xr:uid="{00000000-0005-0000-0000-00002F6B0000}"/>
    <cellStyle name="Normal 17 2 2 3 4 2 2" xfId="51740" xr:uid="{00000000-0005-0000-0000-0000306B0000}"/>
    <cellStyle name="Normal 17 2 2 3 4 3" xfId="17631" xr:uid="{00000000-0005-0000-0000-0000316B0000}"/>
    <cellStyle name="Normal 17 2 2 3 4 3 2" xfId="43620" xr:uid="{00000000-0005-0000-0000-0000326B0000}"/>
    <cellStyle name="Normal 17 2 2 3 4 4" xfId="35468" xr:uid="{00000000-0005-0000-0000-0000336B0000}"/>
    <cellStyle name="Normal 17 2 2 3 5" xfId="19839" xr:uid="{00000000-0005-0000-0000-0000346B0000}"/>
    <cellStyle name="Normal 17 2 2 3 5 2" xfId="45828" xr:uid="{00000000-0005-0000-0000-0000356B0000}"/>
    <cellStyle name="Normal 17 2 2 3 6" xfId="11719" xr:uid="{00000000-0005-0000-0000-0000366B0000}"/>
    <cellStyle name="Normal 17 2 2 3 6 2" xfId="37708" xr:uid="{00000000-0005-0000-0000-0000376B0000}"/>
    <cellStyle name="Normal 17 2 2 3 7" xfId="27304" xr:uid="{00000000-0005-0000-0000-0000386B0000}"/>
    <cellStyle name="Normal 17 2 2 3 7 2" xfId="53293" xr:uid="{00000000-0005-0000-0000-0000396B0000}"/>
    <cellStyle name="Normal 17 2 2 3 8" xfId="3366" xr:uid="{00000000-0005-0000-0000-00003A6B0000}"/>
    <cellStyle name="Normal 17 2 2 3 9" xfId="29549" xr:uid="{00000000-0005-0000-0000-00003B6B0000}"/>
    <cellStyle name="Normal 17 2 2 4" xfId="4084" xr:uid="{00000000-0005-0000-0000-00003C6B0000}"/>
    <cellStyle name="Normal 17 2 2 4 2" xfId="20505" xr:uid="{00000000-0005-0000-0000-00003D6B0000}"/>
    <cellStyle name="Normal 17 2 2 4 2 2" xfId="46494" xr:uid="{00000000-0005-0000-0000-00003E6B0000}"/>
    <cellStyle name="Normal 17 2 2 4 3" xfId="12385" xr:uid="{00000000-0005-0000-0000-00003F6B0000}"/>
    <cellStyle name="Normal 17 2 2 4 3 2" xfId="38374" xr:uid="{00000000-0005-0000-0000-0000406B0000}"/>
    <cellStyle name="Normal 17 2 2 4 4" xfId="30219" xr:uid="{00000000-0005-0000-0000-0000416B0000}"/>
    <cellStyle name="Normal 17 2 2 5" xfId="4745" xr:uid="{00000000-0005-0000-0000-0000426B0000}"/>
    <cellStyle name="Normal 17 2 2 5 2" xfId="21151" xr:uid="{00000000-0005-0000-0000-0000436B0000}"/>
    <cellStyle name="Normal 17 2 2 5 2 2" xfId="47140" xr:uid="{00000000-0005-0000-0000-0000446B0000}"/>
    <cellStyle name="Normal 17 2 2 5 3" xfId="13031" xr:uid="{00000000-0005-0000-0000-0000456B0000}"/>
    <cellStyle name="Normal 17 2 2 5 3 2" xfId="39020" xr:uid="{00000000-0005-0000-0000-0000466B0000}"/>
    <cellStyle name="Normal 17 2 2 5 4" xfId="30865" xr:uid="{00000000-0005-0000-0000-0000476B0000}"/>
    <cellStyle name="Normal 17 2 2 6" xfId="6281" xr:uid="{00000000-0005-0000-0000-0000486B0000}"/>
    <cellStyle name="Normal 17 2 2 6 2" xfId="22626" xr:uid="{00000000-0005-0000-0000-0000496B0000}"/>
    <cellStyle name="Normal 17 2 2 6 2 2" xfId="48615" xr:uid="{00000000-0005-0000-0000-00004A6B0000}"/>
    <cellStyle name="Normal 17 2 2 6 3" xfId="14506" xr:uid="{00000000-0005-0000-0000-00004B6B0000}"/>
    <cellStyle name="Normal 17 2 2 6 3 2" xfId="40495" xr:uid="{00000000-0005-0000-0000-00004C6B0000}"/>
    <cellStyle name="Normal 17 2 2 6 4" xfId="32342" xr:uid="{00000000-0005-0000-0000-00004D6B0000}"/>
    <cellStyle name="Normal 17 2 2 7" xfId="6948" xr:uid="{00000000-0005-0000-0000-00004E6B0000}"/>
    <cellStyle name="Normal 17 2 2 7 2" xfId="23279" xr:uid="{00000000-0005-0000-0000-00004F6B0000}"/>
    <cellStyle name="Normal 17 2 2 7 2 2" xfId="49268" xr:uid="{00000000-0005-0000-0000-0000506B0000}"/>
    <cellStyle name="Normal 17 2 2 7 3" xfId="15159" xr:uid="{00000000-0005-0000-0000-0000516B0000}"/>
    <cellStyle name="Normal 17 2 2 7 3 2" xfId="41148" xr:uid="{00000000-0005-0000-0000-0000526B0000}"/>
    <cellStyle name="Normal 17 2 2 7 4" xfId="32995" xr:uid="{00000000-0005-0000-0000-0000536B0000}"/>
    <cellStyle name="Normal 17 2 2 8" xfId="7594" xr:uid="{00000000-0005-0000-0000-0000546B0000}"/>
    <cellStyle name="Normal 17 2 2 8 2" xfId="23925" xr:uid="{00000000-0005-0000-0000-0000556B0000}"/>
    <cellStyle name="Normal 17 2 2 8 2 2" xfId="49914" xr:uid="{00000000-0005-0000-0000-0000566B0000}"/>
    <cellStyle name="Normal 17 2 2 8 3" xfId="15805" xr:uid="{00000000-0005-0000-0000-0000576B0000}"/>
    <cellStyle name="Normal 17 2 2 8 3 2" xfId="41794" xr:uid="{00000000-0005-0000-0000-0000586B0000}"/>
    <cellStyle name="Normal 17 2 2 8 4" xfId="33641" xr:uid="{00000000-0005-0000-0000-0000596B0000}"/>
    <cellStyle name="Normal 17 2 2 9" xfId="8953" xr:uid="{00000000-0005-0000-0000-00005A6B0000}"/>
    <cellStyle name="Normal 17 2 2 9 2" xfId="25284" xr:uid="{00000000-0005-0000-0000-00005B6B0000}"/>
    <cellStyle name="Normal 17 2 2 9 2 2" xfId="51273" xr:uid="{00000000-0005-0000-0000-00005C6B0000}"/>
    <cellStyle name="Normal 17 2 2 9 3" xfId="17164" xr:uid="{00000000-0005-0000-0000-00005D6B0000}"/>
    <cellStyle name="Normal 17 2 2 9 3 2" xfId="43153" xr:uid="{00000000-0005-0000-0000-00005E6B0000}"/>
    <cellStyle name="Normal 17 2 2 9 4" xfId="35000" xr:uid="{00000000-0005-0000-0000-00005F6B0000}"/>
    <cellStyle name="Normal 17 2 3" xfId="996" xr:uid="{00000000-0005-0000-0000-0000606B0000}"/>
    <cellStyle name="Normal 17 2 3 10" xfId="28155" xr:uid="{00000000-0005-0000-0000-0000616B0000}"/>
    <cellStyle name="Normal 17 2 3 11" xfId="55121" xr:uid="{00000000-0005-0000-0000-0000626B0000}"/>
    <cellStyle name="Normal 17 2 3 2" xfId="3520" xr:uid="{00000000-0005-0000-0000-0000636B0000}"/>
    <cellStyle name="Normal 17 2 3 2 2" xfId="5724" xr:uid="{00000000-0005-0000-0000-0000646B0000}"/>
    <cellStyle name="Normal 17 2 3 2 2 2" xfId="22113" xr:uid="{00000000-0005-0000-0000-0000656B0000}"/>
    <cellStyle name="Normal 17 2 3 2 2 2 2" xfId="48102" xr:uid="{00000000-0005-0000-0000-0000666B0000}"/>
    <cellStyle name="Normal 17 2 3 2 2 3" xfId="13993" xr:uid="{00000000-0005-0000-0000-0000676B0000}"/>
    <cellStyle name="Normal 17 2 3 2 2 3 2" xfId="39982" xr:uid="{00000000-0005-0000-0000-0000686B0000}"/>
    <cellStyle name="Normal 17 2 3 2 2 4" xfId="31829" xr:uid="{00000000-0005-0000-0000-0000696B0000}"/>
    <cellStyle name="Normal 17 2 3 2 3" xfId="8556" xr:uid="{00000000-0005-0000-0000-00006A6B0000}"/>
    <cellStyle name="Normal 17 2 3 2 3 2" xfId="24887" xr:uid="{00000000-0005-0000-0000-00006B6B0000}"/>
    <cellStyle name="Normal 17 2 3 2 3 2 2" xfId="50876" xr:uid="{00000000-0005-0000-0000-00006C6B0000}"/>
    <cellStyle name="Normal 17 2 3 2 3 3" xfId="16767" xr:uid="{00000000-0005-0000-0000-00006D6B0000}"/>
    <cellStyle name="Normal 17 2 3 2 3 3 2" xfId="42756" xr:uid="{00000000-0005-0000-0000-00006E6B0000}"/>
    <cellStyle name="Normal 17 2 3 2 3 4" xfId="34603" xr:uid="{00000000-0005-0000-0000-00006F6B0000}"/>
    <cellStyle name="Normal 17 2 3 2 4" xfId="19992" xr:uid="{00000000-0005-0000-0000-0000706B0000}"/>
    <cellStyle name="Normal 17 2 3 2 4 2" xfId="45981" xr:uid="{00000000-0005-0000-0000-0000716B0000}"/>
    <cellStyle name="Normal 17 2 3 2 5" xfId="11872" xr:uid="{00000000-0005-0000-0000-0000726B0000}"/>
    <cellStyle name="Normal 17 2 3 2 5 2" xfId="37861" xr:uid="{00000000-0005-0000-0000-0000736B0000}"/>
    <cellStyle name="Normal 17 2 3 2 6" xfId="27457" xr:uid="{00000000-0005-0000-0000-0000746B0000}"/>
    <cellStyle name="Normal 17 2 3 2 6 2" xfId="53446" xr:uid="{00000000-0005-0000-0000-0000756B0000}"/>
    <cellStyle name="Normal 17 2 3 2 7" xfId="29703" xr:uid="{00000000-0005-0000-0000-0000766B0000}"/>
    <cellStyle name="Normal 17 2 3 3" xfId="4244" xr:uid="{00000000-0005-0000-0000-0000776B0000}"/>
    <cellStyle name="Normal 17 2 3 3 2" xfId="20654" xr:uid="{00000000-0005-0000-0000-0000786B0000}"/>
    <cellStyle name="Normal 17 2 3 3 2 2" xfId="46643" xr:uid="{00000000-0005-0000-0000-0000796B0000}"/>
    <cellStyle name="Normal 17 2 3 3 3" xfId="12534" xr:uid="{00000000-0005-0000-0000-00007A6B0000}"/>
    <cellStyle name="Normal 17 2 3 3 3 2" xfId="38523" xr:uid="{00000000-0005-0000-0000-00007B6B0000}"/>
    <cellStyle name="Normal 17 2 3 3 4" xfId="30368" xr:uid="{00000000-0005-0000-0000-00007C6B0000}"/>
    <cellStyle name="Normal 17 2 3 4" xfId="6440" xr:uid="{00000000-0005-0000-0000-00007D6B0000}"/>
    <cellStyle name="Normal 17 2 3 4 2" xfId="22775" xr:uid="{00000000-0005-0000-0000-00007E6B0000}"/>
    <cellStyle name="Normal 17 2 3 4 2 2" xfId="48764" xr:uid="{00000000-0005-0000-0000-00007F6B0000}"/>
    <cellStyle name="Normal 17 2 3 4 3" xfId="14655" xr:uid="{00000000-0005-0000-0000-0000806B0000}"/>
    <cellStyle name="Normal 17 2 3 4 3 2" xfId="40644" xr:uid="{00000000-0005-0000-0000-0000816B0000}"/>
    <cellStyle name="Normal 17 2 3 4 4" xfId="32491" xr:uid="{00000000-0005-0000-0000-0000826B0000}"/>
    <cellStyle name="Normal 17 2 3 5" xfId="7097" xr:uid="{00000000-0005-0000-0000-0000836B0000}"/>
    <cellStyle name="Normal 17 2 3 5 2" xfId="23428" xr:uid="{00000000-0005-0000-0000-0000846B0000}"/>
    <cellStyle name="Normal 17 2 3 5 2 2" xfId="49417" xr:uid="{00000000-0005-0000-0000-0000856B0000}"/>
    <cellStyle name="Normal 17 2 3 5 3" xfId="15308" xr:uid="{00000000-0005-0000-0000-0000866B0000}"/>
    <cellStyle name="Normal 17 2 3 5 3 2" xfId="41297" xr:uid="{00000000-0005-0000-0000-0000876B0000}"/>
    <cellStyle name="Normal 17 2 3 5 4" xfId="33144" xr:uid="{00000000-0005-0000-0000-0000886B0000}"/>
    <cellStyle name="Normal 17 2 3 6" xfId="9620" xr:uid="{00000000-0005-0000-0000-0000896B0000}"/>
    <cellStyle name="Normal 17 2 3 6 2" xfId="25902" xr:uid="{00000000-0005-0000-0000-00008A6B0000}"/>
    <cellStyle name="Normal 17 2 3 6 2 2" xfId="51891" xr:uid="{00000000-0005-0000-0000-00008B6B0000}"/>
    <cellStyle name="Normal 17 2 3 6 3" xfId="17782" xr:uid="{00000000-0005-0000-0000-00008C6B0000}"/>
    <cellStyle name="Normal 17 2 3 6 3 2" xfId="43771" xr:uid="{00000000-0005-0000-0000-00008D6B0000}"/>
    <cellStyle name="Normal 17 2 3 6 4" xfId="35619" xr:uid="{00000000-0005-0000-0000-00008E6B0000}"/>
    <cellStyle name="Normal 17 2 3 7" xfId="10405" xr:uid="{00000000-0005-0000-0000-00008F6B0000}"/>
    <cellStyle name="Normal 17 2 3 7 2" xfId="18528" xr:uid="{00000000-0005-0000-0000-0000906B0000}"/>
    <cellStyle name="Normal 17 2 3 7 2 2" xfId="44517" xr:uid="{00000000-0005-0000-0000-0000916B0000}"/>
    <cellStyle name="Normal 17 2 3 7 3" xfId="36394" xr:uid="{00000000-0005-0000-0000-0000926B0000}"/>
    <cellStyle name="Normal 17 2 3 8" xfId="2545" xr:uid="{00000000-0005-0000-0000-0000936B0000}"/>
    <cellStyle name="Normal 17 2 3 9" xfId="1661" xr:uid="{00000000-0005-0000-0000-0000946B0000}"/>
    <cellStyle name="Normal 17 2 3 9 2" xfId="54114" xr:uid="{00000000-0005-0000-0000-0000956B0000}"/>
    <cellStyle name="Normal 17 2 4" xfId="675" xr:uid="{00000000-0005-0000-0000-0000966B0000}"/>
    <cellStyle name="Normal 17 2 4 10" xfId="54829" xr:uid="{00000000-0005-0000-0000-0000976B0000}"/>
    <cellStyle name="Normal 17 2 4 2" xfId="5128" xr:uid="{00000000-0005-0000-0000-0000986B0000}"/>
    <cellStyle name="Normal 17 2 4 2 2" xfId="21524" xr:uid="{00000000-0005-0000-0000-0000996B0000}"/>
    <cellStyle name="Normal 17 2 4 2 2 2" xfId="47513" xr:uid="{00000000-0005-0000-0000-00009A6B0000}"/>
    <cellStyle name="Normal 17 2 4 2 3" xfId="13404" xr:uid="{00000000-0005-0000-0000-00009B6B0000}"/>
    <cellStyle name="Normal 17 2 4 2 3 2" xfId="39393" xr:uid="{00000000-0005-0000-0000-00009C6B0000}"/>
    <cellStyle name="Normal 17 2 4 2 4" xfId="31240" xr:uid="{00000000-0005-0000-0000-00009D6B0000}"/>
    <cellStyle name="Normal 17 2 4 3" xfId="7967" xr:uid="{00000000-0005-0000-0000-00009E6B0000}"/>
    <cellStyle name="Normal 17 2 4 3 2" xfId="24298" xr:uid="{00000000-0005-0000-0000-00009F6B0000}"/>
    <cellStyle name="Normal 17 2 4 3 2 2" xfId="50287" xr:uid="{00000000-0005-0000-0000-0000A06B0000}"/>
    <cellStyle name="Normal 17 2 4 3 3" xfId="16178" xr:uid="{00000000-0005-0000-0000-0000A16B0000}"/>
    <cellStyle name="Normal 17 2 4 3 3 2" xfId="42167" xr:uid="{00000000-0005-0000-0000-0000A26B0000}"/>
    <cellStyle name="Normal 17 2 4 3 4" xfId="34014" xr:uid="{00000000-0005-0000-0000-0000A36B0000}"/>
    <cellStyle name="Normal 17 2 4 4" xfId="9319" xr:uid="{00000000-0005-0000-0000-0000A46B0000}"/>
    <cellStyle name="Normal 17 2 4 4 2" xfId="25607" xr:uid="{00000000-0005-0000-0000-0000A56B0000}"/>
    <cellStyle name="Normal 17 2 4 4 2 2" xfId="51596" xr:uid="{00000000-0005-0000-0000-0000A66B0000}"/>
    <cellStyle name="Normal 17 2 4 4 3" xfId="17487" xr:uid="{00000000-0005-0000-0000-0000A76B0000}"/>
    <cellStyle name="Normal 17 2 4 4 3 2" xfId="43476" xr:uid="{00000000-0005-0000-0000-0000A86B0000}"/>
    <cellStyle name="Normal 17 2 4 4 4" xfId="35324" xr:uid="{00000000-0005-0000-0000-0000A96B0000}"/>
    <cellStyle name="Normal 17 2 4 5" xfId="19403" xr:uid="{00000000-0005-0000-0000-0000AA6B0000}"/>
    <cellStyle name="Normal 17 2 4 5 2" xfId="45392" xr:uid="{00000000-0005-0000-0000-0000AB6B0000}"/>
    <cellStyle name="Normal 17 2 4 6" xfId="11283" xr:uid="{00000000-0005-0000-0000-0000AC6B0000}"/>
    <cellStyle name="Normal 17 2 4 6 2" xfId="37272" xr:uid="{00000000-0005-0000-0000-0000AD6B0000}"/>
    <cellStyle name="Normal 17 2 4 7" xfId="26868" xr:uid="{00000000-0005-0000-0000-0000AE6B0000}"/>
    <cellStyle name="Normal 17 2 4 7 2" xfId="52857" xr:uid="{00000000-0005-0000-0000-0000AF6B0000}"/>
    <cellStyle name="Normal 17 2 4 8" xfId="2920" xr:uid="{00000000-0005-0000-0000-0000B06B0000}"/>
    <cellStyle name="Normal 17 2 4 9" xfId="29110" xr:uid="{00000000-0005-0000-0000-0000B16B0000}"/>
    <cellStyle name="Normal 17 2 5" xfId="3223" xr:uid="{00000000-0005-0000-0000-0000B26B0000}"/>
    <cellStyle name="Normal 17 2 5 2" xfId="5428" xr:uid="{00000000-0005-0000-0000-0000B36B0000}"/>
    <cellStyle name="Normal 17 2 5 2 2" xfId="21817" xr:uid="{00000000-0005-0000-0000-0000B46B0000}"/>
    <cellStyle name="Normal 17 2 5 2 2 2" xfId="47806" xr:uid="{00000000-0005-0000-0000-0000B56B0000}"/>
    <cellStyle name="Normal 17 2 5 2 3" xfId="13697" xr:uid="{00000000-0005-0000-0000-0000B66B0000}"/>
    <cellStyle name="Normal 17 2 5 2 3 2" xfId="39686" xr:uid="{00000000-0005-0000-0000-0000B76B0000}"/>
    <cellStyle name="Normal 17 2 5 2 4" xfId="31533" xr:uid="{00000000-0005-0000-0000-0000B86B0000}"/>
    <cellStyle name="Normal 17 2 5 3" xfId="8260" xr:uid="{00000000-0005-0000-0000-0000B96B0000}"/>
    <cellStyle name="Normal 17 2 5 3 2" xfId="24591" xr:uid="{00000000-0005-0000-0000-0000BA6B0000}"/>
    <cellStyle name="Normal 17 2 5 3 2 2" xfId="50580" xr:uid="{00000000-0005-0000-0000-0000BB6B0000}"/>
    <cellStyle name="Normal 17 2 5 3 3" xfId="16471" xr:uid="{00000000-0005-0000-0000-0000BC6B0000}"/>
    <cellStyle name="Normal 17 2 5 3 3 2" xfId="42460" xr:uid="{00000000-0005-0000-0000-0000BD6B0000}"/>
    <cellStyle name="Normal 17 2 5 3 4" xfId="34307" xr:uid="{00000000-0005-0000-0000-0000BE6B0000}"/>
    <cellStyle name="Normal 17 2 5 4" xfId="19696" xr:uid="{00000000-0005-0000-0000-0000BF6B0000}"/>
    <cellStyle name="Normal 17 2 5 4 2" xfId="45685" xr:uid="{00000000-0005-0000-0000-0000C06B0000}"/>
    <cellStyle name="Normal 17 2 5 5" xfId="11576" xr:uid="{00000000-0005-0000-0000-0000C16B0000}"/>
    <cellStyle name="Normal 17 2 5 5 2" xfId="37565" xr:uid="{00000000-0005-0000-0000-0000C26B0000}"/>
    <cellStyle name="Normal 17 2 5 6" xfId="27161" xr:uid="{00000000-0005-0000-0000-0000C36B0000}"/>
    <cellStyle name="Normal 17 2 5 6 2" xfId="53150" xr:uid="{00000000-0005-0000-0000-0000C46B0000}"/>
    <cellStyle name="Normal 17 2 5 7" xfId="29406" xr:uid="{00000000-0005-0000-0000-0000C56B0000}"/>
    <cellStyle name="Normal 17 2 6" xfId="3923" xr:uid="{00000000-0005-0000-0000-0000C66B0000}"/>
    <cellStyle name="Normal 17 2 6 2" xfId="20362" xr:uid="{00000000-0005-0000-0000-0000C76B0000}"/>
    <cellStyle name="Normal 17 2 6 2 2" xfId="46351" xr:uid="{00000000-0005-0000-0000-0000C86B0000}"/>
    <cellStyle name="Normal 17 2 6 3" xfId="12242" xr:uid="{00000000-0005-0000-0000-0000C96B0000}"/>
    <cellStyle name="Normal 17 2 6 3 2" xfId="38231" xr:uid="{00000000-0005-0000-0000-0000CA6B0000}"/>
    <cellStyle name="Normal 17 2 6 4" xfId="30076" xr:uid="{00000000-0005-0000-0000-0000CB6B0000}"/>
    <cellStyle name="Normal 17 2 7" xfId="4602" xr:uid="{00000000-0005-0000-0000-0000CC6B0000}"/>
    <cellStyle name="Normal 17 2 7 2" xfId="21008" xr:uid="{00000000-0005-0000-0000-0000CD6B0000}"/>
    <cellStyle name="Normal 17 2 7 2 2" xfId="46997" xr:uid="{00000000-0005-0000-0000-0000CE6B0000}"/>
    <cellStyle name="Normal 17 2 7 3" xfId="12888" xr:uid="{00000000-0005-0000-0000-0000CF6B0000}"/>
    <cellStyle name="Normal 17 2 7 3 2" xfId="38877" xr:uid="{00000000-0005-0000-0000-0000D06B0000}"/>
    <cellStyle name="Normal 17 2 7 4" xfId="30722" xr:uid="{00000000-0005-0000-0000-0000D16B0000}"/>
    <cellStyle name="Normal 17 2 8" xfId="6120" xr:uid="{00000000-0005-0000-0000-0000D26B0000}"/>
    <cellStyle name="Normal 17 2 8 2" xfId="22483" xr:uid="{00000000-0005-0000-0000-0000D36B0000}"/>
    <cellStyle name="Normal 17 2 8 2 2" xfId="48472" xr:uid="{00000000-0005-0000-0000-0000D46B0000}"/>
    <cellStyle name="Normal 17 2 8 3" xfId="14363" xr:uid="{00000000-0005-0000-0000-0000D56B0000}"/>
    <cellStyle name="Normal 17 2 8 3 2" xfId="40352" xr:uid="{00000000-0005-0000-0000-0000D66B0000}"/>
    <cellStyle name="Normal 17 2 8 4" xfId="32199" xr:uid="{00000000-0005-0000-0000-0000D76B0000}"/>
    <cellStyle name="Normal 17 2 9" xfId="6805" xr:uid="{00000000-0005-0000-0000-0000D86B0000}"/>
    <cellStyle name="Normal 17 2 9 2" xfId="23136" xr:uid="{00000000-0005-0000-0000-0000D96B0000}"/>
    <cellStyle name="Normal 17 2 9 2 2" xfId="49125" xr:uid="{00000000-0005-0000-0000-0000DA6B0000}"/>
    <cellStyle name="Normal 17 2 9 3" xfId="15016" xr:uid="{00000000-0005-0000-0000-0000DB6B0000}"/>
    <cellStyle name="Normal 17 2 9 3 2" xfId="41005" xr:uid="{00000000-0005-0000-0000-0000DC6B0000}"/>
    <cellStyle name="Normal 17 2 9 4" xfId="32852" xr:uid="{00000000-0005-0000-0000-0000DD6B0000}"/>
    <cellStyle name="Normal 17 3" xfId="252" xr:uid="{00000000-0005-0000-0000-0000DE6B0000}"/>
    <cellStyle name="Normal 17 3 2" xfId="2627" xr:uid="{00000000-0005-0000-0000-0000DF6B0000}"/>
    <cellStyle name="Normal 17 4" xfId="913" xr:uid="{00000000-0005-0000-0000-0000E06B0000}"/>
    <cellStyle name="Normal 17 4 10" xfId="28078" xr:uid="{00000000-0005-0000-0000-0000E16B0000}"/>
    <cellStyle name="Normal 17 4 11" xfId="55044" xr:uid="{00000000-0005-0000-0000-0000E26B0000}"/>
    <cellStyle name="Normal 17 4 2" xfId="4161" xr:uid="{00000000-0005-0000-0000-0000E36B0000}"/>
    <cellStyle name="Normal 17 4 2 2" xfId="20577" xr:uid="{00000000-0005-0000-0000-0000E46B0000}"/>
    <cellStyle name="Normal 17 4 2 2 2" xfId="46566" xr:uid="{00000000-0005-0000-0000-0000E56B0000}"/>
    <cellStyle name="Normal 17 4 2 3" xfId="12457" xr:uid="{00000000-0005-0000-0000-0000E66B0000}"/>
    <cellStyle name="Normal 17 4 2 3 2" xfId="38446" xr:uid="{00000000-0005-0000-0000-0000E76B0000}"/>
    <cellStyle name="Normal 17 4 2 4" xfId="30291" xr:uid="{00000000-0005-0000-0000-0000E86B0000}"/>
    <cellStyle name="Normal 17 4 3" xfId="6357" xr:uid="{00000000-0005-0000-0000-0000E96B0000}"/>
    <cellStyle name="Normal 17 4 3 2" xfId="22698" xr:uid="{00000000-0005-0000-0000-0000EA6B0000}"/>
    <cellStyle name="Normal 17 4 3 2 2" xfId="48687" xr:uid="{00000000-0005-0000-0000-0000EB6B0000}"/>
    <cellStyle name="Normal 17 4 3 3" xfId="14578" xr:uid="{00000000-0005-0000-0000-0000EC6B0000}"/>
    <cellStyle name="Normal 17 4 3 3 2" xfId="40567" xr:uid="{00000000-0005-0000-0000-0000ED6B0000}"/>
    <cellStyle name="Normal 17 4 3 4" xfId="32414" xr:uid="{00000000-0005-0000-0000-0000EE6B0000}"/>
    <cellStyle name="Normal 17 4 4" xfId="7020" xr:uid="{00000000-0005-0000-0000-0000EF6B0000}"/>
    <cellStyle name="Normal 17 4 4 2" xfId="23351" xr:uid="{00000000-0005-0000-0000-0000F06B0000}"/>
    <cellStyle name="Normal 17 4 4 2 2" xfId="49340" xr:uid="{00000000-0005-0000-0000-0000F16B0000}"/>
    <cellStyle name="Normal 17 4 4 3" xfId="15231" xr:uid="{00000000-0005-0000-0000-0000F26B0000}"/>
    <cellStyle name="Normal 17 4 4 3 2" xfId="41220" xr:uid="{00000000-0005-0000-0000-0000F36B0000}"/>
    <cellStyle name="Normal 17 4 4 4" xfId="33067" xr:uid="{00000000-0005-0000-0000-0000F46B0000}"/>
    <cellStyle name="Normal 17 4 5" xfId="9541" xr:uid="{00000000-0005-0000-0000-0000F56B0000}"/>
    <cellStyle name="Normal 17 4 5 2" xfId="25824" xr:uid="{00000000-0005-0000-0000-0000F66B0000}"/>
    <cellStyle name="Normal 17 4 5 2 2" xfId="51813" xr:uid="{00000000-0005-0000-0000-0000F76B0000}"/>
    <cellStyle name="Normal 17 4 5 3" xfId="17704" xr:uid="{00000000-0005-0000-0000-0000F86B0000}"/>
    <cellStyle name="Normal 17 4 5 3 2" xfId="43693" xr:uid="{00000000-0005-0000-0000-0000F96B0000}"/>
    <cellStyle name="Normal 17 4 5 4" xfId="35541" xr:uid="{00000000-0005-0000-0000-0000FA6B0000}"/>
    <cellStyle name="Normal 17 4 6" xfId="10328" xr:uid="{00000000-0005-0000-0000-0000FB6B0000}"/>
    <cellStyle name="Normal 17 4 6 2" xfId="18451" xr:uid="{00000000-0005-0000-0000-0000FC6B0000}"/>
    <cellStyle name="Normal 17 4 6 2 2" xfId="44440" xr:uid="{00000000-0005-0000-0000-0000FD6B0000}"/>
    <cellStyle name="Normal 17 4 6 3" xfId="36317" xr:uid="{00000000-0005-0000-0000-0000FE6B0000}"/>
    <cellStyle name="Normal 17 4 7" xfId="2358" xr:uid="{00000000-0005-0000-0000-0000FF6B0000}"/>
    <cellStyle name="Normal 17 4 8" xfId="27688" xr:uid="{00000000-0005-0000-0000-0000006C0000}"/>
    <cellStyle name="Normal 17 4 8 2" xfId="53676" xr:uid="{00000000-0005-0000-0000-0000016C0000}"/>
    <cellStyle name="Normal 17 4 9" xfId="1584" xr:uid="{00000000-0005-0000-0000-0000026C0000}"/>
    <cellStyle name="Normal 17 4 9 2" xfId="54037" xr:uid="{00000000-0005-0000-0000-0000036C0000}"/>
    <cellStyle name="Normal 17 5" xfId="618" xr:uid="{00000000-0005-0000-0000-0000046C0000}"/>
    <cellStyle name="Normal 17 5 2" xfId="3867" xr:uid="{00000000-0005-0000-0000-0000056C0000}"/>
    <cellStyle name="Normal 17 5 3" xfId="5127" xr:uid="{00000000-0005-0000-0000-0000066C0000}"/>
    <cellStyle name="Normal 17 5 3 2" xfId="21523" xr:uid="{00000000-0005-0000-0000-0000076C0000}"/>
    <cellStyle name="Normal 17 5 3 2 2" xfId="47512" xr:uid="{00000000-0005-0000-0000-0000086C0000}"/>
    <cellStyle name="Normal 17 5 3 3" xfId="13403" xr:uid="{00000000-0005-0000-0000-0000096C0000}"/>
    <cellStyle name="Normal 17 5 3 3 2" xfId="39392" xr:uid="{00000000-0005-0000-0000-00000A6C0000}"/>
    <cellStyle name="Normal 17 5 3 4" xfId="31239" xr:uid="{00000000-0005-0000-0000-00000B6C0000}"/>
    <cellStyle name="Normal 17 5 4" xfId="7966" xr:uid="{00000000-0005-0000-0000-00000C6C0000}"/>
    <cellStyle name="Normal 17 5 4 2" xfId="24297" xr:uid="{00000000-0005-0000-0000-00000D6C0000}"/>
    <cellStyle name="Normal 17 5 4 2 2" xfId="50286" xr:uid="{00000000-0005-0000-0000-00000E6C0000}"/>
    <cellStyle name="Normal 17 5 4 3" xfId="16177" xr:uid="{00000000-0005-0000-0000-00000F6C0000}"/>
    <cellStyle name="Normal 17 5 4 3 2" xfId="42166" xr:uid="{00000000-0005-0000-0000-0000106C0000}"/>
    <cellStyle name="Normal 17 5 4 4" xfId="34013" xr:uid="{00000000-0005-0000-0000-0000116C0000}"/>
    <cellStyle name="Normal 17 5 5" xfId="2919" xr:uid="{00000000-0005-0000-0000-0000126C0000}"/>
    <cellStyle name="Normal 17 5 5 2" xfId="19402" xr:uid="{00000000-0005-0000-0000-0000136C0000}"/>
    <cellStyle name="Normal 17 5 5 2 2" xfId="45391" xr:uid="{00000000-0005-0000-0000-0000146C0000}"/>
    <cellStyle name="Normal 17 5 5 3" xfId="29109" xr:uid="{00000000-0005-0000-0000-0000156C0000}"/>
    <cellStyle name="Normal 17 5 6" xfId="11282" xr:uid="{00000000-0005-0000-0000-0000166C0000}"/>
    <cellStyle name="Normal 17 5 6 2" xfId="37271" xr:uid="{00000000-0005-0000-0000-0000176C0000}"/>
    <cellStyle name="Normal 17 5 7" xfId="26867" xr:uid="{00000000-0005-0000-0000-0000186C0000}"/>
    <cellStyle name="Normal 17 5 7 2" xfId="52856" xr:uid="{00000000-0005-0000-0000-0000196C0000}"/>
    <cellStyle name="Normal 17 6" xfId="483" xr:uid="{00000000-0005-0000-0000-00001A6C0000}"/>
    <cellStyle name="Normal 17 6 2" xfId="9152" xr:uid="{00000000-0005-0000-0000-00001B6C0000}"/>
    <cellStyle name="Normal 17 6 2 2" xfId="25465" xr:uid="{00000000-0005-0000-0000-00001C6C0000}"/>
    <cellStyle name="Normal 17 6 2 2 2" xfId="51454" xr:uid="{00000000-0005-0000-0000-00001D6C0000}"/>
    <cellStyle name="Normal 17 6 2 3" xfId="17345" xr:uid="{00000000-0005-0000-0000-00001E6C0000}"/>
    <cellStyle name="Normal 17 6 2 3 2" xfId="43334" xr:uid="{00000000-0005-0000-0000-00001F6C0000}"/>
    <cellStyle name="Normal 17 6 2 4" xfId="35182" xr:uid="{00000000-0005-0000-0000-0000206C0000}"/>
    <cellStyle name="Normal 17 6 3" xfId="20220" xr:uid="{00000000-0005-0000-0000-0000216C0000}"/>
    <cellStyle name="Normal 17 6 3 2" xfId="46209" xr:uid="{00000000-0005-0000-0000-0000226C0000}"/>
    <cellStyle name="Normal 17 6 4" xfId="12100" xr:uid="{00000000-0005-0000-0000-0000236C0000}"/>
    <cellStyle name="Normal 17 6 4 2" xfId="38089" xr:uid="{00000000-0005-0000-0000-0000246C0000}"/>
    <cellStyle name="Normal 17 6 5" xfId="3754" xr:uid="{00000000-0005-0000-0000-0000256C0000}"/>
    <cellStyle name="Normal 17 6 6" xfId="29934" xr:uid="{00000000-0005-0000-0000-0000266C0000}"/>
    <cellStyle name="Normal 17 6 7" xfId="54687" xr:uid="{00000000-0005-0000-0000-0000276C0000}"/>
    <cellStyle name="Normal 17 7" xfId="4467" xr:uid="{00000000-0005-0000-0000-0000286C0000}"/>
    <cellStyle name="Normal 17 7 2" xfId="20873" xr:uid="{00000000-0005-0000-0000-0000296C0000}"/>
    <cellStyle name="Normal 17 7 2 2" xfId="46862" xr:uid="{00000000-0005-0000-0000-00002A6C0000}"/>
    <cellStyle name="Normal 17 7 3" xfId="12753" xr:uid="{00000000-0005-0000-0000-00002B6C0000}"/>
    <cellStyle name="Normal 17 7 3 2" xfId="38742" xr:uid="{00000000-0005-0000-0000-00002C6C0000}"/>
    <cellStyle name="Normal 17 7 4" xfId="30587" xr:uid="{00000000-0005-0000-0000-00002D6C0000}"/>
    <cellStyle name="Normal 17 8" xfId="5953" xr:uid="{00000000-0005-0000-0000-00002E6C0000}"/>
    <cellStyle name="Normal 17 8 2" xfId="22341" xr:uid="{00000000-0005-0000-0000-00002F6C0000}"/>
    <cellStyle name="Normal 17 8 2 2" xfId="48330" xr:uid="{00000000-0005-0000-0000-0000306C0000}"/>
    <cellStyle name="Normal 17 8 3" xfId="14221" xr:uid="{00000000-0005-0000-0000-0000316C0000}"/>
    <cellStyle name="Normal 17 8 3 2" xfId="40210" xr:uid="{00000000-0005-0000-0000-0000326C0000}"/>
    <cellStyle name="Normal 17 8 4" xfId="32057" xr:uid="{00000000-0005-0000-0000-0000336C0000}"/>
    <cellStyle name="Normal 17 9" xfId="6663" xr:uid="{00000000-0005-0000-0000-0000346C0000}"/>
    <cellStyle name="Normal 17 9 2" xfId="22994" xr:uid="{00000000-0005-0000-0000-0000356C0000}"/>
    <cellStyle name="Normal 17 9 2 2" xfId="48983" xr:uid="{00000000-0005-0000-0000-0000366C0000}"/>
    <cellStyle name="Normal 17 9 3" xfId="14874" xr:uid="{00000000-0005-0000-0000-0000376C0000}"/>
    <cellStyle name="Normal 17 9 3 2" xfId="40863" xr:uid="{00000000-0005-0000-0000-0000386C0000}"/>
    <cellStyle name="Normal 17 9 4" xfId="32710" xr:uid="{00000000-0005-0000-0000-0000396C0000}"/>
    <cellStyle name="Normal 18" xfId="253" xr:uid="{00000000-0005-0000-0000-00003A6C0000}"/>
    <cellStyle name="Normal 18 10" xfId="7363" xr:uid="{00000000-0005-0000-0000-00003B6C0000}"/>
    <cellStyle name="Normal 18 10 2" xfId="23694" xr:uid="{00000000-0005-0000-0000-00003C6C0000}"/>
    <cellStyle name="Normal 18 10 2 2" xfId="49683" xr:uid="{00000000-0005-0000-0000-00003D6C0000}"/>
    <cellStyle name="Normal 18 10 3" xfId="15574" xr:uid="{00000000-0005-0000-0000-00003E6C0000}"/>
    <cellStyle name="Normal 18 10 3 2" xfId="41563" xr:uid="{00000000-0005-0000-0000-00003F6C0000}"/>
    <cellStyle name="Normal 18 10 4" xfId="33410" xr:uid="{00000000-0005-0000-0000-0000406C0000}"/>
    <cellStyle name="Normal 18 11" xfId="8954" xr:uid="{00000000-0005-0000-0000-0000416C0000}"/>
    <cellStyle name="Normal 18 11 2" xfId="25285" xr:uid="{00000000-0005-0000-0000-0000426C0000}"/>
    <cellStyle name="Normal 18 11 2 2" xfId="51274" xr:uid="{00000000-0005-0000-0000-0000436C0000}"/>
    <cellStyle name="Normal 18 11 3" xfId="17165" xr:uid="{00000000-0005-0000-0000-0000446C0000}"/>
    <cellStyle name="Normal 18 11 3 2" xfId="43154" xr:uid="{00000000-0005-0000-0000-0000456C0000}"/>
    <cellStyle name="Normal 18 11 4" xfId="35001" xr:uid="{00000000-0005-0000-0000-0000466C0000}"/>
    <cellStyle name="Normal 18 12" xfId="10018" xr:uid="{00000000-0005-0000-0000-0000476C0000}"/>
    <cellStyle name="Normal 18 12 2" xfId="18141" xr:uid="{00000000-0005-0000-0000-0000486C0000}"/>
    <cellStyle name="Normal 18 12 2 2" xfId="44130" xr:uid="{00000000-0005-0000-0000-0000496C0000}"/>
    <cellStyle name="Normal 18 12 3" xfId="36007" xr:uid="{00000000-0005-0000-0000-00004A6C0000}"/>
    <cellStyle name="Normal 18 13" xfId="1935" xr:uid="{00000000-0005-0000-0000-00004B6C0000}"/>
    <cellStyle name="Normal 18 13 2" xfId="18799" xr:uid="{00000000-0005-0000-0000-00004C6C0000}"/>
    <cellStyle name="Normal 18 13 2 2" xfId="44788" xr:uid="{00000000-0005-0000-0000-00004D6C0000}"/>
    <cellStyle name="Normal 18 13 3" xfId="28429" xr:uid="{00000000-0005-0000-0000-00004E6C0000}"/>
    <cellStyle name="Normal 18 14" xfId="10679" xr:uid="{00000000-0005-0000-0000-00004F6C0000}"/>
    <cellStyle name="Normal 18 14 2" xfId="36668" xr:uid="{00000000-0005-0000-0000-0000506C0000}"/>
    <cellStyle name="Normal 18 15" xfId="26263" xr:uid="{00000000-0005-0000-0000-0000516C0000}"/>
    <cellStyle name="Normal 18 15 2" xfId="52252" xr:uid="{00000000-0005-0000-0000-0000526C0000}"/>
    <cellStyle name="Normal 18 16" xfId="1274" xr:uid="{00000000-0005-0000-0000-0000536C0000}"/>
    <cellStyle name="Normal 18 16 2" xfId="53727" xr:uid="{00000000-0005-0000-0000-0000546C0000}"/>
    <cellStyle name="Normal 18 17" xfId="27739" xr:uid="{00000000-0005-0000-0000-0000556C0000}"/>
    <cellStyle name="Normal 18 18" xfId="54510" xr:uid="{00000000-0005-0000-0000-0000566C0000}"/>
    <cellStyle name="Normal 18 2" xfId="254" xr:uid="{00000000-0005-0000-0000-0000576C0000}"/>
    <cellStyle name="Normal 18 2 2" xfId="2546" xr:uid="{00000000-0005-0000-0000-0000586C0000}"/>
    <cellStyle name="Normal 18 2 3" xfId="3728" xr:uid="{00000000-0005-0000-0000-0000596C0000}"/>
    <cellStyle name="Normal 18 2 3 2" xfId="5931" xr:uid="{00000000-0005-0000-0000-00005A6C0000}"/>
    <cellStyle name="Normal 18 2 3 2 2" xfId="22320" xr:uid="{00000000-0005-0000-0000-00005B6C0000}"/>
    <cellStyle name="Normal 18 2 3 2 2 2" xfId="48309" xr:uid="{00000000-0005-0000-0000-00005C6C0000}"/>
    <cellStyle name="Normal 18 2 3 2 3" xfId="14200" xr:uid="{00000000-0005-0000-0000-00005D6C0000}"/>
    <cellStyle name="Normal 18 2 3 2 3 2" xfId="40189" xr:uid="{00000000-0005-0000-0000-00005E6C0000}"/>
    <cellStyle name="Normal 18 2 3 2 4" xfId="32036" xr:uid="{00000000-0005-0000-0000-00005F6C0000}"/>
    <cellStyle name="Normal 18 2 3 3" xfId="8763" xr:uid="{00000000-0005-0000-0000-0000606C0000}"/>
    <cellStyle name="Normal 18 2 3 3 2" xfId="25094" xr:uid="{00000000-0005-0000-0000-0000616C0000}"/>
    <cellStyle name="Normal 18 2 3 3 2 2" xfId="51083" xr:uid="{00000000-0005-0000-0000-0000626C0000}"/>
    <cellStyle name="Normal 18 2 3 3 3" xfId="16974" xr:uid="{00000000-0005-0000-0000-0000636C0000}"/>
    <cellStyle name="Normal 18 2 3 3 3 2" xfId="42963" xr:uid="{00000000-0005-0000-0000-0000646C0000}"/>
    <cellStyle name="Normal 18 2 3 3 4" xfId="34810" xr:uid="{00000000-0005-0000-0000-0000656C0000}"/>
    <cellStyle name="Normal 18 2 3 4" xfId="20199" xr:uid="{00000000-0005-0000-0000-0000666C0000}"/>
    <cellStyle name="Normal 18 2 3 4 2" xfId="46188" xr:uid="{00000000-0005-0000-0000-0000676C0000}"/>
    <cellStyle name="Normal 18 2 3 5" xfId="12079" xr:uid="{00000000-0005-0000-0000-0000686C0000}"/>
    <cellStyle name="Normal 18 2 3 5 2" xfId="38068" xr:uid="{00000000-0005-0000-0000-0000696C0000}"/>
    <cellStyle name="Normal 18 2 3 6" xfId="27664" xr:uid="{00000000-0005-0000-0000-00006A6C0000}"/>
    <cellStyle name="Normal 18 2 3 6 2" xfId="53653" xr:uid="{00000000-0005-0000-0000-00006B6C0000}"/>
    <cellStyle name="Normal 18 2 3 7" xfId="29911" xr:uid="{00000000-0005-0000-0000-00006C6C0000}"/>
    <cellStyle name="Normal 18 3" xfId="960" xr:uid="{00000000-0005-0000-0000-00006D6C0000}"/>
    <cellStyle name="Normal 18 3 10" xfId="28125" xr:uid="{00000000-0005-0000-0000-00006E6C0000}"/>
    <cellStyle name="Normal 18 3 11" xfId="55091" xr:uid="{00000000-0005-0000-0000-00006F6C0000}"/>
    <cellStyle name="Normal 18 3 2" xfId="4208" xr:uid="{00000000-0005-0000-0000-0000706C0000}"/>
    <cellStyle name="Normal 18 3 2 2" xfId="20624" xr:uid="{00000000-0005-0000-0000-0000716C0000}"/>
    <cellStyle name="Normal 18 3 2 2 2" xfId="46613" xr:uid="{00000000-0005-0000-0000-0000726C0000}"/>
    <cellStyle name="Normal 18 3 2 3" xfId="12504" xr:uid="{00000000-0005-0000-0000-0000736C0000}"/>
    <cellStyle name="Normal 18 3 2 3 2" xfId="38493" xr:uid="{00000000-0005-0000-0000-0000746C0000}"/>
    <cellStyle name="Normal 18 3 2 4" xfId="30338" xr:uid="{00000000-0005-0000-0000-0000756C0000}"/>
    <cellStyle name="Normal 18 3 3" xfId="6404" xr:uid="{00000000-0005-0000-0000-0000766C0000}"/>
    <cellStyle name="Normal 18 3 3 2" xfId="22745" xr:uid="{00000000-0005-0000-0000-0000776C0000}"/>
    <cellStyle name="Normal 18 3 3 2 2" xfId="48734" xr:uid="{00000000-0005-0000-0000-0000786C0000}"/>
    <cellStyle name="Normal 18 3 3 3" xfId="14625" xr:uid="{00000000-0005-0000-0000-0000796C0000}"/>
    <cellStyle name="Normal 18 3 3 3 2" xfId="40614" xr:uid="{00000000-0005-0000-0000-00007A6C0000}"/>
    <cellStyle name="Normal 18 3 3 4" xfId="32461" xr:uid="{00000000-0005-0000-0000-00007B6C0000}"/>
    <cellStyle name="Normal 18 3 4" xfId="7067" xr:uid="{00000000-0005-0000-0000-00007C6C0000}"/>
    <cellStyle name="Normal 18 3 4 2" xfId="23398" xr:uid="{00000000-0005-0000-0000-00007D6C0000}"/>
    <cellStyle name="Normal 18 3 4 2 2" xfId="49387" xr:uid="{00000000-0005-0000-0000-00007E6C0000}"/>
    <cellStyle name="Normal 18 3 4 3" xfId="15278" xr:uid="{00000000-0005-0000-0000-00007F6C0000}"/>
    <cellStyle name="Normal 18 3 4 3 2" xfId="41267" xr:uid="{00000000-0005-0000-0000-0000806C0000}"/>
    <cellStyle name="Normal 18 3 4 4" xfId="33114" xr:uid="{00000000-0005-0000-0000-0000816C0000}"/>
    <cellStyle name="Normal 18 3 5" xfId="9588" xr:uid="{00000000-0005-0000-0000-0000826C0000}"/>
    <cellStyle name="Normal 18 3 5 2" xfId="25871" xr:uid="{00000000-0005-0000-0000-0000836C0000}"/>
    <cellStyle name="Normal 18 3 5 2 2" xfId="51860" xr:uid="{00000000-0005-0000-0000-0000846C0000}"/>
    <cellStyle name="Normal 18 3 5 3" xfId="17751" xr:uid="{00000000-0005-0000-0000-0000856C0000}"/>
    <cellStyle name="Normal 18 3 5 3 2" xfId="43740" xr:uid="{00000000-0005-0000-0000-0000866C0000}"/>
    <cellStyle name="Normal 18 3 5 4" xfId="35588" xr:uid="{00000000-0005-0000-0000-0000876C0000}"/>
    <cellStyle name="Normal 18 3 6" xfId="10375" xr:uid="{00000000-0005-0000-0000-0000886C0000}"/>
    <cellStyle name="Normal 18 3 6 2" xfId="18498" xr:uid="{00000000-0005-0000-0000-0000896C0000}"/>
    <cellStyle name="Normal 18 3 6 2 2" xfId="44487" xr:uid="{00000000-0005-0000-0000-00008A6C0000}"/>
    <cellStyle name="Normal 18 3 6 3" xfId="36364" xr:uid="{00000000-0005-0000-0000-00008B6C0000}"/>
    <cellStyle name="Normal 18 3 7" xfId="2628" xr:uid="{00000000-0005-0000-0000-00008C6C0000}"/>
    <cellStyle name="Normal 18 3 8" xfId="26565" xr:uid="{00000000-0005-0000-0000-00008D6C0000}"/>
    <cellStyle name="Normal 18 3 8 2" xfId="52554" xr:uid="{00000000-0005-0000-0000-00008E6C0000}"/>
    <cellStyle name="Normal 18 3 9" xfId="1631" xr:uid="{00000000-0005-0000-0000-00008F6C0000}"/>
    <cellStyle name="Normal 18 3 9 2" xfId="54084" xr:uid="{00000000-0005-0000-0000-0000906C0000}"/>
    <cellStyle name="Normal 18 4" xfId="668" xr:uid="{00000000-0005-0000-0000-0000916C0000}"/>
    <cellStyle name="Normal 18 4 2" xfId="3917" xr:uid="{00000000-0005-0000-0000-0000926C0000}"/>
    <cellStyle name="Normal 18 4 3" xfId="2359" xr:uid="{00000000-0005-0000-0000-0000936C0000}"/>
    <cellStyle name="Normal 18 5" xfId="550" xr:uid="{00000000-0005-0000-0000-0000946C0000}"/>
    <cellStyle name="Normal 18 5 10" xfId="54734" xr:uid="{00000000-0005-0000-0000-0000956C0000}"/>
    <cellStyle name="Normal 18 5 2" xfId="5130" xr:uid="{00000000-0005-0000-0000-0000966C0000}"/>
    <cellStyle name="Normal 18 5 2 2" xfId="21526" xr:uid="{00000000-0005-0000-0000-0000976C0000}"/>
    <cellStyle name="Normal 18 5 2 2 2" xfId="47515" xr:uid="{00000000-0005-0000-0000-0000986C0000}"/>
    <cellStyle name="Normal 18 5 2 3" xfId="13406" xr:uid="{00000000-0005-0000-0000-0000996C0000}"/>
    <cellStyle name="Normal 18 5 2 3 2" xfId="39395" xr:uid="{00000000-0005-0000-0000-00009A6C0000}"/>
    <cellStyle name="Normal 18 5 2 4" xfId="31242" xr:uid="{00000000-0005-0000-0000-00009B6C0000}"/>
    <cellStyle name="Normal 18 5 3" xfId="7969" xr:uid="{00000000-0005-0000-0000-00009C6C0000}"/>
    <cellStyle name="Normal 18 5 3 2" xfId="24300" xr:uid="{00000000-0005-0000-0000-00009D6C0000}"/>
    <cellStyle name="Normal 18 5 3 2 2" xfId="50289" xr:uid="{00000000-0005-0000-0000-00009E6C0000}"/>
    <cellStyle name="Normal 18 5 3 3" xfId="16180" xr:uid="{00000000-0005-0000-0000-00009F6C0000}"/>
    <cellStyle name="Normal 18 5 3 3 2" xfId="42169" xr:uid="{00000000-0005-0000-0000-0000A06C0000}"/>
    <cellStyle name="Normal 18 5 3 4" xfId="34016" xr:uid="{00000000-0005-0000-0000-0000A16C0000}"/>
    <cellStyle name="Normal 18 5 4" xfId="9218" xr:uid="{00000000-0005-0000-0000-0000A26C0000}"/>
    <cellStyle name="Normal 18 5 4 2" xfId="25512" xr:uid="{00000000-0005-0000-0000-0000A36C0000}"/>
    <cellStyle name="Normal 18 5 4 2 2" xfId="51501" xr:uid="{00000000-0005-0000-0000-0000A46C0000}"/>
    <cellStyle name="Normal 18 5 4 3" xfId="17392" xr:uid="{00000000-0005-0000-0000-0000A56C0000}"/>
    <cellStyle name="Normal 18 5 4 3 2" xfId="43381" xr:uid="{00000000-0005-0000-0000-0000A66C0000}"/>
    <cellStyle name="Normal 18 5 4 4" xfId="35229" xr:uid="{00000000-0005-0000-0000-0000A76C0000}"/>
    <cellStyle name="Normal 18 5 5" xfId="19405" xr:uid="{00000000-0005-0000-0000-0000A86C0000}"/>
    <cellStyle name="Normal 18 5 5 2" xfId="45394" xr:uid="{00000000-0005-0000-0000-0000A96C0000}"/>
    <cellStyle name="Normal 18 5 6" xfId="11285" xr:uid="{00000000-0005-0000-0000-0000AA6C0000}"/>
    <cellStyle name="Normal 18 5 6 2" xfId="37274" xr:uid="{00000000-0005-0000-0000-0000AB6C0000}"/>
    <cellStyle name="Normal 18 5 7" xfId="26870" xr:uid="{00000000-0005-0000-0000-0000AC6C0000}"/>
    <cellStyle name="Normal 18 5 7 2" xfId="52859" xr:uid="{00000000-0005-0000-0000-0000AD6C0000}"/>
    <cellStyle name="Normal 18 5 8" xfId="2922" xr:uid="{00000000-0005-0000-0000-0000AE6C0000}"/>
    <cellStyle name="Normal 18 5 9" xfId="29112" xr:uid="{00000000-0005-0000-0000-0000AF6C0000}"/>
    <cellStyle name="Normal 18 6" xfId="3801" xr:uid="{00000000-0005-0000-0000-0000B06C0000}"/>
    <cellStyle name="Normal 18 6 2" xfId="20267" xr:uid="{00000000-0005-0000-0000-0000B16C0000}"/>
    <cellStyle name="Normal 18 6 2 2" xfId="46256" xr:uid="{00000000-0005-0000-0000-0000B26C0000}"/>
    <cellStyle name="Normal 18 6 3" xfId="12147" xr:uid="{00000000-0005-0000-0000-0000B36C0000}"/>
    <cellStyle name="Normal 18 6 3 2" xfId="38136" xr:uid="{00000000-0005-0000-0000-0000B46C0000}"/>
    <cellStyle name="Normal 18 6 4" xfId="29981" xr:uid="{00000000-0005-0000-0000-0000B56C0000}"/>
    <cellStyle name="Normal 18 7" xfId="4514" xr:uid="{00000000-0005-0000-0000-0000B66C0000}"/>
    <cellStyle name="Normal 18 7 2" xfId="20920" xr:uid="{00000000-0005-0000-0000-0000B76C0000}"/>
    <cellStyle name="Normal 18 7 2 2" xfId="46909" xr:uid="{00000000-0005-0000-0000-0000B86C0000}"/>
    <cellStyle name="Normal 18 7 3" xfId="12800" xr:uid="{00000000-0005-0000-0000-0000B96C0000}"/>
    <cellStyle name="Normal 18 7 3 2" xfId="38789" xr:uid="{00000000-0005-0000-0000-0000BA6C0000}"/>
    <cellStyle name="Normal 18 7 4" xfId="30634" xr:uid="{00000000-0005-0000-0000-0000BB6C0000}"/>
    <cellStyle name="Normal 18 8" xfId="6000" xr:uid="{00000000-0005-0000-0000-0000BC6C0000}"/>
    <cellStyle name="Normal 18 8 2" xfId="22388" xr:uid="{00000000-0005-0000-0000-0000BD6C0000}"/>
    <cellStyle name="Normal 18 8 2 2" xfId="48377" xr:uid="{00000000-0005-0000-0000-0000BE6C0000}"/>
    <cellStyle name="Normal 18 8 3" xfId="14268" xr:uid="{00000000-0005-0000-0000-0000BF6C0000}"/>
    <cellStyle name="Normal 18 8 3 2" xfId="40257" xr:uid="{00000000-0005-0000-0000-0000C06C0000}"/>
    <cellStyle name="Normal 18 8 4" xfId="32104" xr:uid="{00000000-0005-0000-0000-0000C16C0000}"/>
    <cellStyle name="Normal 18 9" xfId="6710" xr:uid="{00000000-0005-0000-0000-0000C26C0000}"/>
    <cellStyle name="Normal 18 9 2" xfId="23041" xr:uid="{00000000-0005-0000-0000-0000C36C0000}"/>
    <cellStyle name="Normal 18 9 2 2" xfId="49030" xr:uid="{00000000-0005-0000-0000-0000C46C0000}"/>
    <cellStyle name="Normal 18 9 3" xfId="14921" xr:uid="{00000000-0005-0000-0000-0000C56C0000}"/>
    <cellStyle name="Normal 18 9 3 2" xfId="40910" xr:uid="{00000000-0005-0000-0000-0000C66C0000}"/>
    <cellStyle name="Normal 18 9 4" xfId="32757" xr:uid="{00000000-0005-0000-0000-0000C76C0000}"/>
    <cellStyle name="Normal 19" xfId="255" xr:uid="{00000000-0005-0000-0000-0000C86C0000}"/>
    <cellStyle name="Normal 19 10" xfId="6714" xr:uid="{00000000-0005-0000-0000-0000C96C0000}"/>
    <cellStyle name="Normal 19 10 2" xfId="23045" xr:uid="{00000000-0005-0000-0000-0000CA6C0000}"/>
    <cellStyle name="Normal 19 10 2 2" xfId="49034" xr:uid="{00000000-0005-0000-0000-0000CB6C0000}"/>
    <cellStyle name="Normal 19 10 3" xfId="14925" xr:uid="{00000000-0005-0000-0000-0000CC6C0000}"/>
    <cellStyle name="Normal 19 10 3 2" xfId="40914" xr:uid="{00000000-0005-0000-0000-0000CD6C0000}"/>
    <cellStyle name="Normal 19 10 4" xfId="32761" xr:uid="{00000000-0005-0000-0000-0000CE6C0000}"/>
    <cellStyle name="Normal 19 11" xfId="7450" xr:uid="{00000000-0005-0000-0000-0000CF6C0000}"/>
    <cellStyle name="Normal 19 11 2" xfId="23781" xr:uid="{00000000-0005-0000-0000-0000D06C0000}"/>
    <cellStyle name="Normal 19 11 2 2" xfId="49770" xr:uid="{00000000-0005-0000-0000-0000D16C0000}"/>
    <cellStyle name="Normal 19 11 3" xfId="15661" xr:uid="{00000000-0005-0000-0000-0000D26C0000}"/>
    <cellStyle name="Normal 19 11 3 2" xfId="41650" xr:uid="{00000000-0005-0000-0000-0000D36C0000}"/>
    <cellStyle name="Normal 19 11 4" xfId="33497" xr:uid="{00000000-0005-0000-0000-0000D46C0000}"/>
    <cellStyle name="Normal 19 12" xfId="8955" xr:uid="{00000000-0005-0000-0000-0000D56C0000}"/>
    <cellStyle name="Normal 19 12 2" xfId="25286" xr:uid="{00000000-0005-0000-0000-0000D66C0000}"/>
    <cellStyle name="Normal 19 12 2 2" xfId="51275" xr:uid="{00000000-0005-0000-0000-0000D76C0000}"/>
    <cellStyle name="Normal 19 12 3" xfId="17166" xr:uid="{00000000-0005-0000-0000-0000D86C0000}"/>
    <cellStyle name="Normal 19 12 3 2" xfId="43155" xr:uid="{00000000-0005-0000-0000-0000D96C0000}"/>
    <cellStyle name="Normal 19 12 4" xfId="35002" xr:uid="{00000000-0005-0000-0000-0000DA6C0000}"/>
    <cellStyle name="Normal 19 13" xfId="10022" xr:uid="{00000000-0005-0000-0000-0000DB6C0000}"/>
    <cellStyle name="Normal 19 13 2" xfId="18145" xr:uid="{00000000-0005-0000-0000-0000DC6C0000}"/>
    <cellStyle name="Normal 19 13 2 2" xfId="44134" xr:uid="{00000000-0005-0000-0000-0000DD6C0000}"/>
    <cellStyle name="Normal 19 13 3" xfId="36011" xr:uid="{00000000-0005-0000-0000-0000DE6C0000}"/>
    <cellStyle name="Normal 19 14" xfId="2022" xr:uid="{00000000-0005-0000-0000-0000DF6C0000}"/>
    <cellStyle name="Normal 19 14 2" xfId="18886" xr:uid="{00000000-0005-0000-0000-0000E06C0000}"/>
    <cellStyle name="Normal 19 14 2 2" xfId="44875" xr:uid="{00000000-0005-0000-0000-0000E16C0000}"/>
    <cellStyle name="Normal 19 14 3" xfId="28516" xr:uid="{00000000-0005-0000-0000-0000E26C0000}"/>
    <cellStyle name="Normal 19 15" xfId="10766" xr:uid="{00000000-0005-0000-0000-0000E36C0000}"/>
    <cellStyle name="Normal 19 15 2" xfId="36755" xr:uid="{00000000-0005-0000-0000-0000E46C0000}"/>
    <cellStyle name="Normal 19 16" xfId="26350" xr:uid="{00000000-0005-0000-0000-0000E56C0000}"/>
    <cellStyle name="Normal 19 16 2" xfId="52339" xr:uid="{00000000-0005-0000-0000-0000E66C0000}"/>
    <cellStyle name="Normal 19 17" xfId="1278" xr:uid="{00000000-0005-0000-0000-0000E76C0000}"/>
    <cellStyle name="Normal 19 17 2" xfId="53731" xr:uid="{00000000-0005-0000-0000-0000E86C0000}"/>
    <cellStyle name="Normal 19 18" xfId="27743" xr:uid="{00000000-0005-0000-0000-0000E96C0000}"/>
    <cellStyle name="Normal 19 19" xfId="54511" xr:uid="{00000000-0005-0000-0000-0000EA6C0000}"/>
    <cellStyle name="Normal 19 2" xfId="256" xr:uid="{00000000-0005-0000-0000-0000EB6C0000}"/>
    <cellStyle name="Normal 19 2 10" xfId="8956" xr:uid="{00000000-0005-0000-0000-0000EC6C0000}"/>
    <cellStyle name="Normal 19 2 10 2" xfId="25287" xr:uid="{00000000-0005-0000-0000-0000ED6C0000}"/>
    <cellStyle name="Normal 19 2 10 2 2" xfId="51276" xr:uid="{00000000-0005-0000-0000-0000EE6C0000}"/>
    <cellStyle name="Normal 19 2 10 3" xfId="17167" xr:uid="{00000000-0005-0000-0000-0000EF6C0000}"/>
    <cellStyle name="Normal 19 2 10 3 2" xfId="43156" xr:uid="{00000000-0005-0000-0000-0000F06C0000}"/>
    <cellStyle name="Normal 19 2 10 4" xfId="35003" xr:uid="{00000000-0005-0000-0000-0000F16C0000}"/>
    <cellStyle name="Normal 19 2 11" xfId="10255" xr:uid="{00000000-0005-0000-0000-0000F26C0000}"/>
    <cellStyle name="Normal 19 2 11 2" xfId="18378" xr:uid="{00000000-0005-0000-0000-0000F36C0000}"/>
    <cellStyle name="Normal 19 2 11 2 2" xfId="44367" xr:uid="{00000000-0005-0000-0000-0000F46C0000}"/>
    <cellStyle name="Normal 19 2 11 3" xfId="36244" xr:uid="{00000000-0005-0000-0000-0000F56C0000}"/>
    <cellStyle name="Normal 19 2 12" xfId="2165" xr:uid="{00000000-0005-0000-0000-0000F66C0000}"/>
    <cellStyle name="Normal 19 2 12 2" xfId="19029" xr:uid="{00000000-0005-0000-0000-0000F76C0000}"/>
    <cellStyle name="Normal 19 2 12 2 2" xfId="45018" xr:uid="{00000000-0005-0000-0000-0000F86C0000}"/>
    <cellStyle name="Normal 19 2 12 3" xfId="28659" xr:uid="{00000000-0005-0000-0000-0000F96C0000}"/>
    <cellStyle name="Normal 19 2 13" xfId="10909" xr:uid="{00000000-0005-0000-0000-0000FA6C0000}"/>
    <cellStyle name="Normal 19 2 13 2" xfId="36898" xr:uid="{00000000-0005-0000-0000-0000FB6C0000}"/>
    <cellStyle name="Normal 19 2 14" xfId="26493" xr:uid="{00000000-0005-0000-0000-0000FC6C0000}"/>
    <cellStyle name="Normal 19 2 14 2" xfId="52482" xr:uid="{00000000-0005-0000-0000-0000FD6C0000}"/>
    <cellStyle name="Normal 19 2 15" xfId="1511" xr:uid="{00000000-0005-0000-0000-0000FE6C0000}"/>
    <cellStyle name="Normal 19 2 15 2" xfId="53964" xr:uid="{00000000-0005-0000-0000-0000FF6C0000}"/>
    <cellStyle name="Normal 19 2 16" xfId="28002" xr:uid="{00000000-0005-0000-0000-0000006D0000}"/>
    <cellStyle name="Normal 19 2 17" xfId="54512" xr:uid="{00000000-0005-0000-0000-0000016D0000}"/>
    <cellStyle name="Normal 19 2 2" xfId="1140" xr:uid="{00000000-0005-0000-0000-0000026D0000}"/>
    <cellStyle name="Normal 19 2 2 10" xfId="28298" xr:uid="{00000000-0005-0000-0000-0000036D0000}"/>
    <cellStyle name="Normal 19 2 2 11" xfId="55264" xr:uid="{00000000-0005-0000-0000-0000046D0000}"/>
    <cellStyle name="Normal 19 2 2 2" xfId="3663" xr:uid="{00000000-0005-0000-0000-0000056D0000}"/>
    <cellStyle name="Normal 19 2 2 2 2" xfId="5867" xr:uid="{00000000-0005-0000-0000-0000066D0000}"/>
    <cellStyle name="Normal 19 2 2 2 2 2" xfId="22256" xr:uid="{00000000-0005-0000-0000-0000076D0000}"/>
    <cellStyle name="Normal 19 2 2 2 2 2 2" xfId="48245" xr:uid="{00000000-0005-0000-0000-0000086D0000}"/>
    <cellStyle name="Normal 19 2 2 2 2 3" xfId="14136" xr:uid="{00000000-0005-0000-0000-0000096D0000}"/>
    <cellStyle name="Normal 19 2 2 2 2 3 2" xfId="40125" xr:uid="{00000000-0005-0000-0000-00000A6D0000}"/>
    <cellStyle name="Normal 19 2 2 2 2 4" xfId="31972" xr:uid="{00000000-0005-0000-0000-00000B6D0000}"/>
    <cellStyle name="Normal 19 2 2 2 3" xfId="8699" xr:uid="{00000000-0005-0000-0000-00000C6D0000}"/>
    <cellStyle name="Normal 19 2 2 2 3 2" xfId="25030" xr:uid="{00000000-0005-0000-0000-00000D6D0000}"/>
    <cellStyle name="Normal 19 2 2 2 3 2 2" xfId="51019" xr:uid="{00000000-0005-0000-0000-00000E6D0000}"/>
    <cellStyle name="Normal 19 2 2 2 3 3" xfId="16910" xr:uid="{00000000-0005-0000-0000-00000F6D0000}"/>
    <cellStyle name="Normal 19 2 2 2 3 3 2" xfId="42899" xr:uid="{00000000-0005-0000-0000-0000106D0000}"/>
    <cellStyle name="Normal 19 2 2 2 3 4" xfId="34746" xr:uid="{00000000-0005-0000-0000-0000116D0000}"/>
    <cellStyle name="Normal 19 2 2 2 4" xfId="20135" xr:uid="{00000000-0005-0000-0000-0000126D0000}"/>
    <cellStyle name="Normal 19 2 2 2 4 2" xfId="46124" xr:uid="{00000000-0005-0000-0000-0000136D0000}"/>
    <cellStyle name="Normal 19 2 2 2 5" xfId="12015" xr:uid="{00000000-0005-0000-0000-0000146D0000}"/>
    <cellStyle name="Normal 19 2 2 2 5 2" xfId="38004" xr:uid="{00000000-0005-0000-0000-0000156D0000}"/>
    <cellStyle name="Normal 19 2 2 2 6" xfId="27600" xr:uid="{00000000-0005-0000-0000-0000166D0000}"/>
    <cellStyle name="Normal 19 2 2 2 6 2" xfId="53589" xr:uid="{00000000-0005-0000-0000-0000176D0000}"/>
    <cellStyle name="Normal 19 2 2 2 7" xfId="29846" xr:uid="{00000000-0005-0000-0000-0000186D0000}"/>
    <cellStyle name="Normal 19 2 2 3" xfId="4388" xr:uid="{00000000-0005-0000-0000-0000196D0000}"/>
    <cellStyle name="Normal 19 2 2 3 2" xfId="20797" xr:uid="{00000000-0005-0000-0000-00001A6D0000}"/>
    <cellStyle name="Normal 19 2 2 3 2 2" xfId="46786" xr:uid="{00000000-0005-0000-0000-00001B6D0000}"/>
    <cellStyle name="Normal 19 2 2 3 3" xfId="12677" xr:uid="{00000000-0005-0000-0000-00001C6D0000}"/>
    <cellStyle name="Normal 19 2 2 3 3 2" xfId="38666" xr:uid="{00000000-0005-0000-0000-00001D6D0000}"/>
    <cellStyle name="Normal 19 2 2 3 4" xfId="30511" xr:uid="{00000000-0005-0000-0000-00001E6D0000}"/>
    <cellStyle name="Normal 19 2 2 4" xfId="6584" xr:uid="{00000000-0005-0000-0000-00001F6D0000}"/>
    <cellStyle name="Normal 19 2 2 4 2" xfId="22918" xr:uid="{00000000-0005-0000-0000-0000206D0000}"/>
    <cellStyle name="Normal 19 2 2 4 2 2" xfId="48907" xr:uid="{00000000-0005-0000-0000-0000216D0000}"/>
    <cellStyle name="Normal 19 2 2 4 3" xfId="14798" xr:uid="{00000000-0005-0000-0000-0000226D0000}"/>
    <cellStyle name="Normal 19 2 2 4 3 2" xfId="40787" xr:uid="{00000000-0005-0000-0000-0000236D0000}"/>
    <cellStyle name="Normal 19 2 2 4 4" xfId="32634" xr:uid="{00000000-0005-0000-0000-0000246D0000}"/>
    <cellStyle name="Normal 19 2 2 5" xfId="7240" xr:uid="{00000000-0005-0000-0000-0000256D0000}"/>
    <cellStyle name="Normal 19 2 2 5 2" xfId="23571" xr:uid="{00000000-0005-0000-0000-0000266D0000}"/>
    <cellStyle name="Normal 19 2 2 5 2 2" xfId="49560" xr:uid="{00000000-0005-0000-0000-0000276D0000}"/>
    <cellStyle name="Normal 19 2 2 5 3" xfId="15451" xr:uid="{00000000-0005-0000-0000-0000286D0000}"/>
    <cellStyle name="Normal 19 2 2 5 3 2" xfId="41440" xr:uid="{00000000-0005-0000-0000-0000296D0000}"/>
    <cellStyle name="Normal 19 2 2 5 4" xfId="33287" xr:uid="{00000000-0005-0000-0000-00002A6D0000}"/>
    <cellStyle name="Normal 19 2 2 6" xfId="9764" xr:uid="{00000000-0005-0000-0000-00002B6D0000}"/>
    <cellStyle name="Normal 19 2 2 6 2" xfId="26045" xr:uid="{00000000-0005-0000-0000-00002C6D0000}"/>
    <cellStyle name="Normal 19 2 2 6 2 2" xfId="52034" xr:uid="{00000000-0005-0000-0000-00002D6D0000}"/>
    <cellStyle name="Normal 19 2 2 6 3" xfId="17925" xr:uid="{00000000-0005-0000-0000-00002E6D0000}"/>
    <cellStyle name="Normal 19 2 2 6 3 2" xfId="43914" xr:uid="{00000000-0005-0000-0000-00002F6D0000}"/>
    <cellStyle name="Normal 19 2 2 6 4" xfId="35762" xr:uid="{00000000-0005-0000-0000-0000306D0000}"/>
    <cellStyle name="Normal 19 2 2 7" xfId="10548" xr:uid="{00000000-0005-0000-0000-0000316D0000}"/>
    <cellStyle name="Normal 19 2 2 7 2" xfId="18671" xr:uid="{00000000-0005-0000-0000-0000326D0000}"/>
    <cellStyle name="Normal 19 2 2 7 2 2" xfId="44660" xr:uid="{00000000-0005-0000-0000-0000336D0000}"/>
    <cellStyle name="Normal 19 2 2 7 3" xfId="36537" xr:uid="{00000000-0005-0000-0000-0000346D0000}"/>
    <cellStyle name="Normal 19 2 2 8" xfId="2547" xr:uid="{00000000-0005-0000-0000-0000356D0000}"/>
    <cellStyle name="Normal 19 2 2 9" xfId="1804" xr:uid="{00000000-0005-0000-0000-0000366D0000}"/>
    <cellStyle name="Normal 19 2 2 9 2" xfId="54257" xr:uid="{00000000-0005-0000-0000-0000376D0000}"/>
    <cellStyle name="Normal 19 2 3" xfId="835" xr:uid="{00000000-0005-0000-0000-0000386D0000}"/>
    <cellStyle name="Normal 19 2 3 10" xfId="54971" xr:uid="{00000000-0005-0000-0000-0000396D0000}"/>
    <cellStyle name="Normal 19 2 3 2" xfId="5132" xr:uid="{00000000-0005-0000-0000-00003A6D0000}"/>
    <cellStyle name="Normal 19 2 3 2 2" xfId="21528" xr:uid="{00000000-0005-0000-0000-00003B6D0000}"/>
    <cellStyle name="Normal 19 2 3 2 2 2" xfId="47517" xr:uid="{00000000-0005-0000-0000-00003C6D0000}"/>
    <cellStyle name="Normal 19 2 3 2 3" xfId="13408" xr:uid="{00000000-0005-0000-0000-00003D6D0000}"/>
    <cellStyle name="Normal 19 2 3 2 3 2" xfId="39397" xr:uid="{00000000-0005-0000-0000-00003E6D0000}"/>
    <cellStyle name="Normal 19 2 3 2 4" xfId="31244" xr:uid="{00000000-0005-0000-0000-00003F6D0000}"/>
    <cellStyle name="Normal 19 2 3 3" xfId="7971" xr:uid="{00000000-0005-0000-0000-0000406D0000}"/>
    <cellStyle name="Normal 19 2 3 3 2" xfId="24302" xr:uid="{00000000-0005-0000-0000-0000416D0000}"/>
    <cellStyle name="Normal 19 2 3 3 2 2" xfId="50291" xr:uid="{00000000-0005-0000-0000-0000426D0000}"/>
    <cellStyle name="Normal 19 2 3 3 3" xfId="16182" xr:uid="{00000000-0005-0000-0000-0000436D0000}"/>
    <cellStyle name="Normal 19 2 3 3 3 2" xfId="42171" xr:uid="{00000000-0005-0000-0000-0000446D0000}"/>
    <cellStyle name="Normal 19 2 3 3 4" xfId="34018" xr:uid="{00000000-0005-0000-0000-0000456D0000}"/>
    <cellStyle name="Normal 19 2 3 4" xfId="9465" xr:uid="{00000000-0005-0000-0000-0000466D0000}"/>
    <cellStyle name="Normal 19 2 3 4 2" xfId="25750" xr:uid="{00000000-0005-0000-0000-0000476D0000}"/>
    <cellStyle name="Normal 19 2 3 4 2 2" xfId="51739" xr:uid="{00000000-0005-0000-0000-0000486D0000}"/>
    <cellStyle name="Normal 19 2 3 4 3" xfId="17630" xr:uid="{00000000-0005-0000-0000-0000496D0000}"/>
    <cellStyle name="Normal 19 2 3 4 3 2" xfId="43619" xr:uid="{00000000-0005-0000-0000-00004A6D0000}"/>
    <cellStyle name="Normal 19 2 3 4 4" xfId="35467" xr:uid="{00000000-0005-0000-0000-00004B6D0000}"/>
    <cellStyle name="Normal 19 2 3 5" xfId="19407" xr:uid="{00000000-0005-0000-0000-00004C6D0000}"/>
    <cellStyle name="Normal 19 2 3 5 2" xfId="45396" xr:uid="{00000000-0005-0000-0000-00004D6D0000}"/>
    <cellStyle name="Normal 19 2 3 6" xfId="11287" xr:uid="{00000000-0005-0000-0000-00004E6D0000}"/>
    <cellStyle name="Normal 19 2 3 6 2" xfId="37276" xr:uid="{00000000-0005-0000-0000-00004F6D0000}"/>
    <cellStyle name="Normal 19 2 3 7" xfId="26872" xr:uid="{00000000-0005-0000-0000-0000506D0000}"/>
    <cellStyle name="Normal 19 2 3 7 2" xfId="52861" xr:uid="{00000000-0005-0000-0000-0000516D0000}"/>
    <cellStyle name="Normal 19 2 3 8" xfId="2924" xr:uid="{00000000-0005-0000-0000-0000526D0000}"/>
    <cellStyle name="Normal 19 2 3 9" xfId="29114" xr:uid="{00000000-0005-0000-0000-0000536D0000}"/>
    <cellStyle name="Normal 19 2 4" xfId="3365" xr:uid="{00000000-0005-0000-0000-0000546D0000}"/>
    <cellStyle name="Normal 19 2 4 2" xfId="5570" xr:uid="{00000000-0005-0000-0000-0000556D0000}"/>
    <cellStyle name="Normal 19 2 4 2 2" xfId="21959" xr:uid="{00000000-0005-0000-0000-0000566D0000}"/>
    <cellStyle name="Normal 19 2 4 2 2 2" xfId="47948" xr:uid="{00000000-0005-0000-0000-0000576D0000}"/>
    <cellStyle name="Normal 19 2 4 2 3" xfId="13839" xr:uid="{00000000-0005-0000-0000-0000586D0000}"/>
    <cellStyle name="Normal 19 2 4 2 3 2" xfId="39828" xr:uid="{00000000-0005-0000-0000-0000596D0000}"/>
    <cellStyle name="Normal 19 2 4 2 4" xfId="31675" xr:uid="{00000000-0005-0000-0000-00005A6D0000}"/>
    <cellStyle name="Normal 19 2 4 3" xfId="8402" xr:uid="{00000000-0005-0000-0000-00005B6D0000}"/>
    <cellStyle name="Normal 19 2 4 3 2" xfId="24733" xr:uid="{00000000-0005-0000-0000-00005C6D0000}"/>
    <cellStyle name="Normal 19 2 4 3 2 2" xfId="50722" xr:uid="{00000000-0005-0000-0000-00005D6D0000}"/>
    <cellStyle name="Normal 19 2 4 3 3" xfId="16613" xr:uid="{00000000-0005-0000-0000-00005E6D0000}"/>
    <cellStyle name="Normal 19 2 4 3 3 2" xfId="42602" xr:uid="{00000000-0005-0000-0000-00005F6D0000}"/>
    <cellStyle name="Normal 19 2 4 3 4" xfId="34449" xr:uid="{00000000-0005-0000-0000-0000606D0000}"/>
    <cellStyle name="Normal 19 2 4 4" xfId="19838" xr:uid="{00000000-0005-0000-0000-0000616D0000}"/>
    <cellStyle name="Normal 19 2 4 4 2" xfId="45827" xr:uid="{00000000-0005-0000-0000-0000626D0000}"/>
    <cellStyle name="Normal 19 2 4 5" xfId="11718" xr:uid="{00000000-0005-0000-0000-0000636D0000}"/>
    <cellStyle name="Normal 19 2 4 5 2" xfId="37707" xr:uid="{00000000-0005-0000-0000-0000646D0000}"/>
    <cellStyle name="Normal 19 2 4 6" xfId="27303" xr:uid="{00000000-0005-0000-0000-0000656D0000}"/>
    <cellStyle name="Normal 19 2 4 6 2" xfId="53292" xr:uid="{00000000-0005-0000-0000-0000666D0000}"/>
    <cellStyle name="Normal 19 2 4 7" xfId="29548" xr:uid="{00000000-0005-0000-0000-0000676D0000}"/>
    <cellStyle name="Normal 19 2 5" xfId="4083" xr:uid="{00000000-0005-0000-0000-0000686D0000}"/>
    <cellStyle name="Normal 19 2 5 2" xfId="20504" xr:uid="{00000000-0005-0000-0000-0000696D0000}"/>
    <cellStyle name="Normal 19 2 5 2 2" xfId="46493" xr:uid="{00000000-0005-0000-0000-00006A6D0000}"/>
    <cellStyle name="Normal 19 2 5 3" xfId="12384" xr:uid="{00000000-0005-0000-0000-00006B6D0000}"/>
    <cellStyle name="Normal 19 2 5 3 2" xfId="38373" xr:uid="{00000000-0005-0000-0000-00006C6D0000}"/>
    <cellStyle name="Normal 19 2 5 4" xfId="30218" xr:uid="{00000000-0005-0000-0000-00006D6D0000}"/>
    <cellStyle name="Normal 19 2 6" xfId="4744" xr:uid="{00000000-0005-0000-0000-00006E6D0000}"/>
    <cellStyle name="Normal 19 2 6 2" xfId="21150" xr:uid="{00000000-0005-0000-0000-00006F6D0000}"/>
    <cellStyle name="Normal 19 2 6 2 2" xfId="47139" xr:uid="{00000000-0005-0000-0000-0000706D0000}"/>
    <cellStyle name="Normal 19 2 6 3" xfId="13030" xr:uid="{00000000-0005-0000-0000-0000716D0000}"/>
    <cellStyle name="Normal 19 2 6 3 2" xfId="39019" xr:uid="{00000000-0005-0000-0000-0000726D0000}"/>
    <cellStyle name="Normal 19 2 6 4" xfId="30864" xr:uid="{00000000-0005-0000-0000-0000736D0000}"/>
    <cellStyle name="Normal 19 2 7" xfId="6280" xr:uid="{00000000-0005-0000-0000-0000746D0000}"/>
    <cellStyle name="Normal 19 2 7 2" xfId="22625" xr:uid="{00000000-0005-0000-0000-0000756D0000}"/>
    <cellStyle name="Normal 19 2 7 2 2" xfId="48614" xr:uid="{00000000-0005-0000-0000-0000766D0000}"/>
    <cellStyle name="Normal 19 2 7 3" xfId="14505" xr:uid="{00000000-0005-0000-0000-0000776D0000}"/>
    <cellStyle name="Normal 19 2 7 3 2" xfId="40494" xr:uid="{00000000-0005-0000-0000-0000786D0000}"/>
    <cellStyle name="Normal 19 2 7 4" xfId="32341" xr:uid="{00000000-0005-0000-0000-0000796D0000}"/>
    <cellStyle name="Normal 19 2 8" xfId="6947" xr:uid="{00000000-0005-0000-0000-00007A6D0000}"/>
    <cellStyle name="Normal 19 2 8 2" xfId="23278" xr:uid="{00000000-0005-0000-0000-00007B6D0000}"/>
    <cellStyle name="Normal 19 2 8 2 2" xfId="49267" xr:uid="{00000000-0005-0000-0000-00007C6D0000}"/>
    <cellStyle name="Normal 19 2 8 3" xfId="15158" xr:uid="{00000000-0005-0000-0000-00007D6D0000}"/>
    <cellStyle name="Normal 19 2 8 3 2" xfId="41147" xr:uid="{00000000-0005-0000-0000-00007E6D0000}"/>
    <cellStyle name="Normal 19 2 8 4" xfId="32994" xr:uid="{00000000-0005-0000-0000-00007F6D0000}"/>
    <cellStyle name="Normal 19 2 9" xfId="7593" xr:uid="{00000000-0005-0000-0000-0000806D0000}"/>
    <cellStyle name="Normal 19 2 9 2" xfId="23924" xr:uid="{00000000-0005-0000-0000-0000816D0000}"/>
    <cellStyle name="Normal 19 2 9 2 2" xfId="49913" xr:uid="{00000000-0005-0000-0000-0000826D0000}"/>
    <cellStyle name="Normal 19 2 9 3" xfId="15804" xr:uid="{00000000-0005-0000-0000-0000836D0000}"/>
    <cellStyle name="Normal 19 2 9 3 2" xfId="41793" xr:uid="{00000000-0005-0000-0000-0000846D0000}"/>
    <cellStyle name="Normal 19 2 9 4" xfId="33640" xr:uid="{00000000-0005-0000-0000-0000856D0000}"/>
    <cellStyle name="Normal 19 3" xfId="995" xr:uid="{00000000-0005-0000-0000-0000866D0000}"/>
    <cellStyle name="Normal 19 3 10" xfId="28154" xr:uid="{00000000-0005-0000-0000-0000876D0000}"/>
    <cellStyle name="Normal 19 3 11" xfId="55120" xr:uid="{00000000-0005-0000-0000-0000886D0000}"/>
    <cellStyle name="Normal 19 3 2" xfId="3518" xr:uid="{00000000-0005-0000-0000-0000896D0000}"/>
    <cellStyle name="Normal 19 3 2 2" xfId="5722" xr:uid="{00000000-0005-0000-0000-00008A6D0000}"/>
    <cellStyle name="Normal 19 3 2 2 2" xfId="22111" xr:uid="{00000000-0005-0000-0000-00008B6D0000}"/>
    <cellStyle name="Normal 19 3 2 2 2 2" xfId="48100" xr:uid="{00000000-0005-0000-0000-00008C6D0000}"/>
    <cellStyle name="Normal 19 3 2 2 3" xfId="13991" xr:uid="{00000000-0005-0000-0000-00008D6D0000}"/>
    <cellStyle name="Normal 19 3 2 2 3 2" xfId="39980" xr:uid="{00000000-0005-0000-0000-00008E6D0000}"/>
    <cellStyle name="Normal 19 3 2 2 4" xfId="31827" xr:uid="{00000000-0005-0000-0000-00008F6D0000}"/>
    <cellStyle name="Normal 19 3 2 3" xfId="8554" xr:uid="{00000000-0005-0000-0000-0000906D0000}"/>
    <cellStyle name="Normal 19 3 2 3 2" xfId="24885" xr:uid="{00000000-0005-0000-0000-0000916D0000}"/>
    <cellStyle name="Normal 19 3 2 3 2 2" xfId="50874" xr:uid="{00000000-0005-0000-0000-0000926D0000}"/>
    <cellStyle name="Normal 19 3 2 3 3" xfId="16765" xr:uid="{00000000-0005-0000-0000-0000936D0000}"/>
    <cellStyle name="Normal 19 3 2 3 3 2" xfId="42754" xr:uid="{00000000-0005-0000-0000-0000946D0000}"/>
    <cellStyle name="Normal 19 3 2 3 4" xfId="34601" xr:uid="{00000000-0005-0000-0000-0000956D0000}"/>
    <cellStyle name="Normal 19 3 2 4" xfId="19990" xr:uid="{00000000-0005-0000-0000-0000966D0000}"/>
    <cellStyle name="Normal 19 3 2 4 2" xfId="45979" xr:uid="{00000000-0005-0000-0000-0000976D0000}"/>
    <cellStyle name="Normal 19 3 2 5" xfId="11870" xr:uid="{00000000-0005-0000-0000-0000986D0000}"/>
    <cellStyle name="Normal 19 3 2 5 2" xfId="37859" xr:uid="{00000000-0005-0000-0000-0000996D0000}"/>
    <cellStyle name="Normal 19 3 2 6" xfId="27455" xr:uid="{00000000-0005-0000-0000-00009A6D0000}"/>
    <cellStyle name="Normal 19 3 2 6 2" xfId="53444" xr:uid="{00000000-0005-0000-0000-00009B6D0000}"/>
    <cellStyle name="Normal 19 3 2 7" xfId="29701" xr:uid="{00000000-0005-0000-0000-00009C6D0000}"/>
    <cellStyle name="Normal 19 3 3" xfId="4243" xr:uid="{00000000-0005-0000-0000-00009D6D0000}"/>
    <cellStyle name="Normal 19 3 3 2" xfId="20653" xr:uid="{00000000-0005-0000-0000-00009E6D0000}"/>
    <cellStyle name="Normal 19 3 3 2 2" xfId="46642" xr:uid="{00000000-0005-0000-0000-00009F6D0000}"/>
    <cellStyle name="Normal 19 3 3 3" xfId="12533" xr:uid="{00000000-0005-0000-0000-0000A06D0000}"/>
    <cellStyle name="Normal 19 3 3 3 2" xfId="38522" xr:uid="{00000000-0005-0000-0000-0000A16D0000}"/>
    <cellStyle name="Normal 19 3 3 4" xfId="30367" xr:uid="{00000000-0005-0000-0000-0000A26D0000}"/>
    <cellStyle name="Normal 19 3 4" xfId="6439" xr:uid="{00000000-0005-0000-0000-0000A36D0000}"/>
    <cellStyle name="Normal 19 3 4 2" xfId="22774" xr:uid="{00000000-0005-0000-0000-0000A46D0000}"/>
    <cellStyle name="Normal 19 3 4 2 2" xfId="48763" xr:uid="{00000000-0005-0000-0000-0000A56D0000}"/>
    <cellStyle name="Normal 19 3 4 3" xfId="14654" xr:uid="{00000000-0005-0000-0000-0000A66D0000}"/>
    <cellStyle name="Normal 19 3 4 3 2" xfId="40643" xr:uid="{00000000-0005-0000-0000-0000A76D0000}"/>
    <cellStyle name="Normal 19 3 4 4" xfId="32490" xr:uid="{00000000-0005-0000-0000-0000A86D0000}"/>
    <cellStyle name="Normal 19 3 5" xfId="7096" xr:uid="{00000000-0005-0000-0000-0000A96D0000}"/>
    <cellStyle name="Normal 19 3 5 2" xfId="23427" xr:uid="{00000000-0005-0000-0000-0000AA6D0000}"/>
    <cellStyle name="Normal 19 3 5 2 2" xfId="49416" xr:uid="{00000000-0005-0000-0000-0000AB6D0000}"/>
    <cellStyle name="Normal 19 3 5 3" xfId="15307" xr:uid="{00000000-0005-0000-0000-0000AC6D0000}"/>
    <cellStyle name="Normal 19 3 5 3 2" xfId="41296" xr:uid="{00000000-0005-0000-0000-0000AD6D0000}"/>
    <cellStyle name="Normal 19 3 5 4" xfId="33143" xr:uid="{00000000-0005-0000-0000-0000AE6D0000}"/>
    <cellStyle name="Normal 19 3 6" xfId="9619" xr:uid="{00000000-0005-0000-0000-0000AF6D0000}"/>
    <cellStyle name="Normal 19 3 6 2" xfId="25901" xr:uid="{00000000-0005-0000-0000-0000B06D0000}"/>
    <cellStyle name="Normal 19 3 6 2 2" xfId="51890" xr:uid="{00000000-0005-0000-0000-0000B16D0000}"/>
    <cellStyle name="Normal 19 3 6 3" xfId="17781" xr:uid="{00000000-0005-0000-0000-0000B26D0000}"/>
    <cellStyle name="Normal 19 3 6 3 2" xfId="43770" xr:uid="{00000000-0005-0000-0000-0000B36D0000}"/>
    <cellStyle name="Normal 19 3 6 4" xfId="35618" xr:uid="{00000000-0005-0000-0000-0000B46D0000}"/>
    <cellStyle name="Normal 19 3 7" xfId="10404" xr:uid="{00000000-0005-0000-0000-0000B56D0000}"/>
    <cellStyle name="Normal 19 3 7 2" xfId="18527" xr:uid="{00000000-0005-0000-0000-0000B66D0000}"/>
    <cellStyle name="Normal 19 3 7 2 2" xfId="44516" xr:uid="{00000000-0005-0000-0000-0000B76D0000}"/>
    <cellStyle name="Normal 19 3 7 3" xfId="36393" xr:uid="{00000000-0005-0000-0000-0000B86D0000}"/>
    <cellStyle name="Normal 19 3 8" xfId="2629" xr:uid="{00000000-0005-0000-0000-0000B96D0000}"/>
    <cellStyle name="Normal 19 3 9" xfId="1660" xr:uid="{00000000-0005-0000-0000-0000BA6D0000}"/>
    <cellStyle name="Normal 19 3 9 2" xfId="54113" xr:uid="{00000000-0005-0000-0000-0000BB6D0000}"/>
    <cellStyle name="Normal 19 4" xfId="667" xr:uid="{00000000-0005-0000-0000-0000BC6D0000}"/>
    <cellStyle name="Normal 19 4 10" xfId="54828" xr:uid="{00000000-0005-0000-0000-0000BD6D0000}"/>
    <cellStyle name="Normal 19 4 2" xfId="3916" xr:uid="{00000000-0005-0000-0000-0000BE6D0000}"/>
    <cellStyle name="Normal 19 4 2 2" xfId="20361" xr:uid="{00000000-0005-0000-0000-0000BF6D0000}"/>
    <cellStyle name="Normal 19 4 2 2 2" xfId="46350" xr:uid="{00000000-0005-0000-0000-0000C06D0000}"/>
    <cellStyle name="Normal 19 4 2 3" xfId="12241" xr:uid="{00000000-0005-0000-0000-0000C16D0000}"/>
    <cellStyle name="Normal 19 4 2 3 2" xfId="38230" xr:uid="{00000000-0005-0000-0000-0000C26D0000}"/>
    <cellStyle name="Normal 19 4 2 4" xfId="30075" xr:uid="{00000000-0005-0000-0000-0000C36D0000}"/>
    <cellStyle name="Normal 19 4 3" xfId="6114" xr:uid="{00000000-0005-0000-0000-0000C46D0000}"/>
    <cellStyle name="Normal 19 4 3 2" xfId="22482" xr:uid="{00000000-0005-0000-0000-0000C56D0000}"/>
    <cellStyle name="Normal 19 4 3 2 2" xfId="48471" xr:uid="{00000000-0005-0000-0000-0000C66D0000}"/>
    <cellStyle name="Normal 19 4 3 3" xfId="14362" xr:uid="{00000000-0005-0000-0000-0000C76D0000}"/>
    <cellStyle name="Normal 19 4 3 3 2" xfId="40351" xr:uid="{00000000-0005-0000-0000-0000C86D0000}"/>
    <cellStyle name="Normal 19 4 3 4" xfId="32198" xr:uid="{00000000-0005-0000-0000-0000C96D0000}"/>
    <cellStyle name="Normal 19 4 4" xfId="6804" xr:uid="{00000000-0005-0000-0000-0000CA6D0000}"/>
    <cellStyle name="Normal 19 4 4 2" xfId="23135" xr:uid="{00000000-0005-0000-0000-0000CB6D0000}"/>
    <cellStyle name="Normal 19 4 4 2 2" xfId="49124" xr:uid="{00000000-0005-0000-0000-0000CC6D0000}"/>
    <cellStyle name="Normal 19 4 4 3" xfId="15015" xr:uid="{00000000-0005-0000-0000-0000CD6D0000}"/>
    <cellStyle name="Normal 19 4 4 3 2" xfId="41004" xr:uid="{00000000-0005-0000-0000-0000CE6D0000}"/>
    <cellStyle name="Normal 19 4 4 4" xfId="32851" xr:uid="{00000000-0005-0000-0000-0000CF6D0000}"/>
    <cellStyle name="Normal 19 4 5" xfId="9317" xr:uid="{00000000-0005-0000-0000-0000D06D0000}"/>
    <cellStyle name="Normal 19 4 5 2" xfId="25606" xr:uid="{00000000-0005-0000-0000-0000D16D0000}"/>
    <cellStyle name="Normal 19 4 5 2 2" xfId="51595" xr:uid="{00000000-0005-0000-0000-0000D26D0000}"/>
    <cellStyle name="Normal 19 4 5 3" xfId="17486" xr:uid="{00000000-0005-0000-0000-0000D36D0000}"/>
    <cellStyle name="Normal 19 4 5 3 2" xfId="43475" xr:uid="{00000000-0005-0000-0000-0000D46D0000}"/>
    <cellStyle name="Normal 19 4 5 4" xfId="35323" xr:uid="{00000000-0005-0000-0000-0000D56D0000}"/>
    <cellStyle name="Normal 19 4 6" xfId="10112" xr:uid="{00000000-0005-0000-0000-0000D66D0000}"/>
    <cellStyle name="Normal 19 4 6 2" xfId="18235" xr:uid="{00000000-0005-0000-0000-0000D76D0000}"/>
    <cellStyle name="Normal 19 4 6 2 2" xfId="44224" xr:uid="{00000000-0005-0000-0000-0000D86D0000}"/>
    <cellStyle name="Normal 19 4 6 3" xfId="36101" xr:uid="{00000000-0005-0000-0000-0000D96D0000}"/>
    <cellStyle name="Normal 19 4 7" xfId="2360" xr:uid="{00000000-0005-0000-0000-0000DA6D0000}"/>
    <cellStyle name="Normal 19 4 8" xfId="1368" xr:uid="{00000000-0005-0000-0000-0000DB6D0000}"/>
    <cellStyle name="Normal 19 4 8 2" xfId="53821" xr:uid="{00000000-0005-0000-0000-0000DC6D0000}"/>
    <cellStyle name="Normal 19 4 9" xfId="27850" xr:uid="{00000000-0005-0000-0000-0000DD6D0000}"/>
    <cellStyle name="Normal 19 5" xfId="555" xr:uid="{00000000-0005-0000-0000-0000DE6D0000}"/>
    <cellStyle name="Normal 19 5 10" xfId="54738" xr:uid="{00000000-0005-0000-0000-0000DF6D0000}"/>
    <cellStyle name="Normal 19 5 2" xfId="5131" xr:uid="{00000000-0005-0000-0000-0000E06D0000}"/>
    <cellStyle name="Normal 19 5 2 2" xfId="21527" xr:uid="{00000000-0005-0000-0000-0000E16D0000}"/>
    <cellStyle name="Normal 19 5 2 2 2" xfId="47516" xr:uid="{00000000-0005-0000-0000-0000E26D0000}"/>
    <cellStyle name="Normal 19 5 2 3" xfId="13407" xr:uid="{00000000-0005-0000-0000-0000E36D0000}"/>
    <cellStyle name="Normal 19 5 2 3 2" xfId="39396" xr:uid="{00000000-0005-0000-0000-0000E46D0000}"/>
    <cellStyle name="Normal 19 5 2 4" xfId="31243" xr:uid="{00000000-0005-0000-0000-0000E56D0000}"/>
    <cellStyle name="Normal 19 5 3" xfId="7970" xr:uid="{00000000-0005-0000-0000-0000E66D0000}"/>
    <cellStyle name="Normal 19 5 3 2" xfId="24301" xr:uid="{00000000-0005-0000-0000-0000E76D0000}"/>
    <cellStyle name="Normal 19 5 3 2 2" xfId="50290" xr:uid="{00000000-0005-0000-0000-0000E86D0000}"/>
    <cellStyle name="Normal 19 5 3 3" xfId="16181" xr:uid="{00000000-0005-0000-0000-0000E96D0000}"/>
    <cellStyle name="Normal 19 5 3 3 2" xfId="42170" xr:uid="{00000000-0005-0000-0000-0000EA6D0000}"/>
    <cellStyle name="Normal 19 5 3 4" xfId="34017" xr:uid="{00000000-0005-0000-0000-0000EB6D0000}"/>
    <cellStyle name="Normal 19 5 4" xfId="9223" xr:uid="{00000000-0005-0000-0000-0000EC6D0000}"/>
    <cellStyle name="Normal 19 5 4 2" xfId="25516" xr:uid="{00000000-0005-0000-0000-0000ED6D0000}"/>
    <cellStyle name="Normal 19 5 4 2 2" xfId="51505" xr:uid="{00000000-0005-0000-0000-0000EE6D0000}"/>
    <cellStyle name="Normal 19 5 4 3" xfId="17396" xr:uid="{00000000-0005-0000-0000-0000EF6D0000}"/>
    <cellStyle name="Normal 19 5 4 3 2" xfId="43385" xr:uid="{00000000-0005-0000-0000-0000F06D0000}"/>
    <cellStyle name="Normal 19 5 4 4" xfId="35233" xr:uid="{00000000-0005-0000-0000-0000F16D0000}"/>
    <cellStyle name="Normal 19 5 5" xfId="19406" xr:uid="{00000000-0005-0000-0000-0000F26D0000}"/>
    <cellStyle name="Normal 19 5 5 2" xfId="45395" xr:uid="{00000000-0005-0000-0000-0000F36D0000}"/>
    <cellStyle name="Normal 19 5 6" xfId="11286" xr:uid="{00000000-0005-0000-0000-0000F46D0000}"/>
    <cellStyle name="Normal 19 5 6 2" xfId="37275" xr:uid="{00000000-0005-0000-0000-0000F56D0000}"/>
    <cellStyle name="Normal 19 5 7" xfId="26871" xr:uid="{00000000-0005-0000-0000-0000F66D0000}"/>
    <cellStyle name="Normal 19 5 7 2" xfId="52860" xr:uid="{00000000-0005-0000-0000-0000F76D0000}"/>
    <cellStyle name="Normal 19 5 8" xfId="2923" xr:uid="{00000000-0005-0000-0000-0000F86D0000}"/>
    <cellStyle name="Normal 19 5 9" xfId="29113" xr:uid="{00000000-0005-0000-0000-0000F96D0000}"/>
    <cellStyle name="Normal 19 6" xfId="3221" xr:uid="{00000000-0005-0000-0000-0000FA6D0000}"/>
    <cellStyle name="Normal 19 6 2" xfId="5427" xr:uid="{00000000-0005-0000-0000-0000FB6D0000}"/>
    <cellStyle name="Normal 19 6 2 2" xfId="21816" xr:uid="{00000000-0005-0000-0000-0000FC6D0000}"/>
    <cellStyle name="Normal 19 6 2 2 2" xfId="47805" xr:uid="{00000000-0005-0000-0000-0000FD6D0000}"/>
    <cellStyle name="Normal 19 6 2 3" xfId="13696" xr:uid="{00000000-0005-0000-0000-0000FE6D0000}"/>
    <cellStyle name="Normal 19 6 2 3 2" xfId="39685" xr:uid="{00000000-0005-0000-0000-0000FF6D0000}"/>
    <cellStyle name="Normal 19 6 2 4" xfId="31532" xr:uid="{00000000-0005-0000-0000-0000006E0000}"/>
    <cellStyle name="Normal 19 6 3" xfId="8259" xr:uid="{00000000-0005-0000-0000-0000016E0000}"/>
    <cellStyle name="Normal 19 6 3 2" xfId="24590" xr:uid="{00000000-0005-0000-0000-0000026E0000}"/>
    <cellStyle name="Normal 19 6 3 2 2" xfId="50579" xr:uid="{00000000-0005-0000-0000-0000036E0000}"/>
    <cellStyle name="Normal 19 6 3 3" xfId="16470" xr:uid="{00000000-0005-0000-0000-0000046E0000}"/>
    <cellStyle name="Normal 19 6 3 3 2" xfId="42459" xr:uid="{00000000-0005-0000-0000-0000056E0000}"/>
    <cellStyle name="Normal 19 6 3 4" xfId="34306" xr:uid="{00000000-0005-0000-0000-0000066E0000}"/>
    <cellStyle name="Normal 19 6 4" xfId="19695" xr:uid="{00000000-0005-0000-0000-0000076E0000}"/>
    <cellStyle name="Normal 19 6 4 2" xfId="45684" xr:uid="{00000000-0005-0000-0000-0000086E0000}"/>
    <cellStyle name="Normal 19 6 5" xfId="11575" xr:uid="{00000000-0005-0000-0000-0000096E0000}"/>
    <cellStyle name="Normal 19 6 5 2" xfId="37564" xr:uid="{00000000-0005-0000-0000-00000A6E0000}"/>
    <cellStyle name="Normal 19 6 6" xfId="27160" xr:uid="{00000000-0005-0000-0000-00000B6E0000}"/>
    <cellStyle name="Normal 19 6 6 2" xfId="53149" xr:uid="{00000000-0005-0000-0000-00000C6E0000}"/>
    <cellStyle name="Normal 19 6 7" xfId="29405" xr:uid="{00000000-0005-0000-0000-00000D6E0000}"/>
    <cellStyle name="Normal 19 7" xfId="3805" xr:uid="{00000000-0005-0000-0000-00000E6E0000}"/>
    <cellStyle name="Normal 19 7 2" xfId="20271" xr:uid="{00000000-0005-0000-0000-00000F6E0000}"/>
    <cellStyle name="Normal 19 7 2 2" xfId="46260" xr:uid="{00000000-0005-0000-0000-0000106E0000}"/>
    <cellStyle name="Normal 19 7 3" xfId="12151" xr:uid="{00000000-0005-0000-0000-0000116E0000}"/>
    <cellStyle name="Normal 19 7 3 2" xfId="38140" xr:uid="{00000000-0005-0000-0000-0000126E0000}"/>
    <cellStyle name="Normal 19 7 4" xfId="29985" xr:uid="{00000000-0005-0000-0000-0000136E0000}"/>
    <cellStyle name="Normal 19 8" xfId="4601" xr:uid="{00000000-0005-0000-0000-0000146E0000}"/>
    <cellStyle name="Normal 19 8 2" xfId="21007" xr:uid="{00000000-0005-0000-0000-0000156E0000}"/>
    <cellStyle name="Normal 19 8 2 2" xfId="46996" xr:uid="{00000000-0005-0000-0000-0000166E0000}"/>
    <cellStyle name="Normal 19 8 3" xfId="12887" xr:uid="{00000000-0005-0000-0000-0000176E0000}"/>
    <cellStyle name="Normal 19 8 3 2" xfId="38876" xr:uid="{00000000-0005-0000-0000-0000186E0000}"/>
    <cellStyle name="Normal 19 8 4" xfId="30721" xr:uid="{00000000-0005-0000-0000-0000196E0000}"/>
    <cellStyle name="Normal 19 9" xfId="6004" xr:uid="{00000000-0005-0000-0000-00001A6E0000}"/>
    <cellStyle name="Normal 19 9 2" xfId="22392" xr:uid="{00000000-0005-0000-0000-00001B6E0000}"/>
    <cellStyle name="Normal 19 9 2 2" xfId="48381" xr:uid="{00000000-0005-0000-0000-00001C6E0000}"/>
    <cellStyle name="Normal 19 9 3" xfId="14272" xr:uid="{00000000-0005-0000-0000-00001D6E0000}"/>
    <cellStyle name="Normal 19 9 3 2" xfId="40261" xr:uid="{00000000-0005-0000-0000-00001E6E0000}"/>
    <cellStyle name="Normal 19 9 4" xfId="32108" xr:uid="{00000000-0005-0000-0000-00001F6E0000}"/>
    <cellStyle name="Normal 2" xfId="18" xr:uid="{00000000-0005-0000-0000-0000206E0000}"/>
    <cellStyle name="Normal 2 10" xfId="2361" xr:uid="{00000000-0005-0000-0000-0000216E0000}"/>
    <cellStyle name="Normal 2 10 2" xfId="2630" xr:uid="{00000000-0005-0000-0000-0000226E0000}"/>
    <cellStyle name="Normal 2 10 2 2" xfId="4940" xr:uid="{00000000-0005-0000-0000-0000236E0000}"/>
    <cellStyle name="Normal 2 10 2 2 2" xfId="21342" xr:uid="{00000000-0005-0000-0000-0000246E0000}"/>
    <cellStyle name="Normal 2 10 2 2 2 2" xfId="47331" xr:uid="{00000000-0005-0000-0000-0000256E0000}"/>
    <cellStyle name="Normal 2 10 2 2 3" xfId="13222" xr:uid="{00000000-0005-0000-0000-0000266E0000}"/>
    <cellStyle name="Normal 2 10 2 2 3 2" xfId="39211" xr:uid="{00000000-0005-0000-0000-0000276E0000}"/>
    <cellStyle name="Normal 2 10 2 2 4" xfId="31058" xr:uid="{00000000-0005-0000-0000-0000286E0000}"/>
    <cellStyle name="Normal 2 10 2 3" xfId="7785" xr:uid="{00000000-0005-0000-0000-0000296E0000}"/>
    <cellStyle name="Normal 2 10 2 3 2" xfId="24116" xr:uid="{00000000-0005-0000-0000-00002A6E0000}"/>
    <cellStyle name="Normal 2 10 2 3 2 2" xfId="50105" xr:uid="{00000000-0005-0000-0000-00002B6E0000}"/>
    <cellStyle name="Normal 2 10 2 3 3" xfId="15996" xr:uid="{00000000-0005-0000-0000-00002C6E0000}"/>
    <cellStyle name="Normal 2 10 2 3 3 2" xfId="41985" xr:uid="{00000000-0005-0000-0000-00002D6E0000}"/>
    <cellStyle name="Normal 2 10 2 3 4" xfId="33832" xr:uid="{00000000-0005-0000-0000-00002E6E0000}"/>
    <cellStyle name="Normal 2 10 2 4" xfId="19221" xr:uid="{00000000-0005-0000-0000-00002F6E0000}"/>
    <cellStyle name="Normal 2 10 2 4 2" xfId="45210" xr:uid="{00000000-0005-0000-0000-0000306E0000}"/>
    <cellStyle name="Normal 2 10 2 5" xfId="11101" xr:uid="{00000000-0005-0000-0000-0000316E0000}"/>
    <cellStyle name="Normal 2 10 2 5 2" xfId="37090" xr:uid="{00000000-0005-0000-0000-0000326E0000}"/>
    <cellStyle name="Normal 2 10 2 6" xfId="26686" xr:uid="{00000000-0005-0000-0000-0000336E0000}"/>
    <cellStyle name="Normal 2 10 2 6 2" xfId="52675" xr:uid="{00000000-0005-0000-0000-0000346E0000}"/>
    <cellStyle name="Normal 2 10 2 7" xfId="28894" xr:uid="{00000000-0005-0000-0000-0000356E0000}"/>
    <cellStyle name="Normal 2 10 3" xfId="4848" xr:uid="{00000000-0005-0000-0000-0000366E0000}"/>
    <cellStyle name="Normal 2 10 3 2" xfId="21252" xr:uid="{00000000-0005-0000-0000-0000376E0000}"/>
    <cellStyle name="Normal 2 10 3 2 2" xfId="47241" xr:uid="{00000000-0005-0000-0000-0000386E0000}"/>
    <cellStyle name="Normal 2 10 3 3" xfId="13132" xr:uid="{00000000-0005-0000-0000-0000396E0000}"/>
    <cellStyle name="Normal 2 10 3 3 2" xfId="39121" xr:uid="{00000000-0005-0000-0000-00003A6E0000}"/>
    <cellStyle name="Normal 2 10 3 4" xfId="30966" xr:uid="{00000000-0005-0000-0000-00003B6E0000}"/>
    <cellStyle name="Normal 2 10 4" xfId="7695" xr:uid="{00000000-0005-0000-0000-00003C6E0000}"/>
    <cellStyle name="Normal 2 10 4 2" xfId="24026" xr:uid="{00000000-0005-0000-0000-00003D6E0000}"/>
    <cellStyle name="Normal 2 10 4 2 2" xfId="50015" xr:uid="{00000000-0005-0000-0000-00003E6E0000}"/>
    <cellStyle name="Normal 2 10 4 3" xfId="15906" xr:uid="{00000000-0005-0000-0000-00003F6E0000}"/>
    <cellStyle name="Normal 2 10 4 3 2" xfId="41895" xr:uid="{00000000-0005-0000-0000-0000406E0000}"/>
    <cellStyle name="Normal 2 10 4 4" xfId="33742" xr:uid="{00000000-0005-0000-0000-0000416E0000}"/>
    <cellStyle name="Normal 2 10 5" xfId="19131" xr:uid="{00000000-0005-0000-0000-0000426E0000}"/>
    <cellStyle name="Normal 2 10 5 2" xfId="45120" xr:uid="{00000000-0005-0000-0000-0000436E0000}"/>
    <cellStyle name="Normal 2 10 6" xfId="11011" xr:uid="{00000000-0005-0000-0000-0000446E0000}"/>
    <cellStyle name="Normal 2 10 6 2" xfId="37000" xr:uid="{00000000-0005-0000-0000-0000456E0000}"/>
    <cellStyle name="Normal 2 10 7" xfId="26596" xr:uid="{00000000-0005-0000-0000-0000466E0000}"/>
    <cellStyle name="Normal 2 10 7 2" xfId="52585" xr:uid="{00000000-0005-0000-0000-0000476E0000}"/>
    <cellStyle name="Normal 2 10 8" xfId="28782" xr:uid="{00000000-0005-0000-0000-0000486E0000}"/>
    <cellStyle name="Normal 2 11" xfId="2362" xr:uid="{00000000-0005-0000-0000-0000496E0000}"/>
    <cellStyle name="Normal 2 11 2" xfId="2631" xr:uid="{00000000-0005-0000-0000-00004A6E0000}"/>
    <cellStyle name="Normal 2 11 2 2" xfId="4941" xr:uid="{00000000-0005-0000-0000-00004B6E0000}"/>
    <cellStyle name="Normal 2 11 2 2 2" xfId="21343" xr:uid="{00000000-0005-0000-0000-00004C6E0000}"/>
    <cellStyle name="Normal 2 11 2 2 2 2" xfId="47332" xr:uid="{00000000-0005-0000-0000-00004D6E0000}"/>
    <cellStyle name="Normal 2 11 2 2 3" xfId="13223" xr:uid="{00000000-0005-0000-0000-00004E6E0000}"/>
    <cellStyle name="Normal 2 11 2 2 3 2" xfId="39212" xr:uid="{00000000-0005-0000-0000-00004F6E0000}"/>
    <cellStyle name="Normal 2 11 2 2 4" xfId="31059" xr:uid="{00000000-0005-0000-0000-0000506E0000}"/>
    <cellStyle name="Normal 2 11 2 3" xfId="7786" xr:uid="{00000000-0005-0000-0000-0000516E0000}"/>
    <cellStyle name="Normal 2 11 2 3 2" xfId="24117" xr:uid="{00000000-0005-0000-0000-0000526E0000}"/>
    <cellStyle name="Normal 2 11 2 3 2 2" xfId="50106" xr:uid="{00000000-0005-0000-0000-0000536E0000}"/>
    <cellStyle name="Normal 2 11 2 3 3" xfId="15997" xr:uid="{00000000-0005-0000-0000-0000546E0000}"/>
    <cellStyle name="Normal 2 11 2 3 3 2" xfId="41986" xr:uid="{00000000-0005-0000-0000-0000556E0000}"/>
    <cellStyle name="Normal 2 11 2 3 4" xfId="33833" xr:uid="{00000000-0005-0000-0000-0000566E0000}"/>
    <cellStyle name="Normal 2 11 2 4" xfId="19222" xr:uid="{00000000-0005-0000-0000-0000576E0000}"/>
    <cellStyle name="Normal 2 11 2 4 2" xfId="45211" xr:uid="{00000000-0005-0000-0000-0000586E0000}"/>
    <cellStyle name="Normal 2 11 2 5" xfId="11102" xr:uid="{00000000-0005-0000-0000-0000596E0000}"/>
    <cellStyle name="Normal 2 11 2 5 2" xfId="37091" xr:uid="{00000000-0005-0000-0000-00005A6E0000}"/>
    <cellStyle name="Normal 2 11 2 6" xfId="26687" xr:uid="{00000000-0005-0000-0000-00005B6E0000}"/>
    <cellStyle name="Normal 2 11 2 6 2" xfId="52676" xr:uid="{00000000-0005-0000-0000-00005C6E0000}"/>
    <cellStyle name="Normal 2 11 2 7" xfId="28895" xr:uid="{00000000-0005-0000-0000-00005D6E0000}"/>
    <cellStyle name="Normal 2 11 3" xfId="4849" xr:uid="{00000000-0005-0000-0000-00005E6E0000}"/>
    <cellStyle name="Normal 2 11 3 2" xfId="21253" xr:uid="{00000000-0005-0000-0000-00005F6E0000}"/>
    <cellStyle name="Normal 2 11 3 2 2" xfId="47242" xr:uid="{00000000-0005-0000-0000-0000606E0000}"/>
    <cellStyle name="Normal 2 11 3 3" xfId="13133" xr:uid="{00000000-0005-0000-0000-0000616E0000}"/>
    <cellStyle name="Normal 2 11 3 3 2" xfId="39122" xr:uid="{00000000-0005-0000-0000-0000626E0000}"/>
    <cellStyle name="Normal 2 11 3 4" xfId="30967" xr:uid="{00000000-0005-0000-0000-0000636E0000}"/>
    <cellStyle name="Normal 2 11 4" xfId="7696" xr:uid="{00000000-0005-0000-0000-0000646E0000}"/>
    <cellStyle name="Normal 2 11 4 2" xfId="24027" xr:uid="{00000000-0005-0000-0000-0000656E0000}"/>
    <cellStyle name="Normal 2 11 4 2 2" xfId="50016" xr:uid="{00000000-0005-0000-0000-0000666E0000}"/>
    <cellStyle name="Normal 2 11 4 3" xfId="15907" xr:uid="{00000000-0005-0000-0000-0000676E0000}"/>
    <cellStyle name="Normal 2 11 4 3 2" xfId="41896" xr:uid="{00000000-0005-0000-0000-0000686E0000}"/>
    <cellStyle name="Normal 2 11 4 4" xfId="33743" xr:uid="{00000000-0005-0000-0000-0000696E0000}"/>
    <cellStyle name="Normal 2 11 5" xfId="19132" xr:uid="{00000000-0005-0000-0000-00006A6E0000}"/>
    <cellStyle name="Normal 2 11 5 2" xfId="45121" xr:uid="{00000000-0005-0000-0000-00006B6E0000}"/>
    <cellStyle name="Normal 2 11 6" xfId="11012" xr:uid="{00000000-0005-0000-0000-00006C6E0000}"/>
    <cellStyle name="Normal 2 11 6 2" xfId="37001" xr:uid="{00000000-0005-0000-0000-00006D6E0000}"/>
    <cellStyle name="Normal 2 11 7" xfId="26597" xr:uid="{00000000-0005-0000-0000-00006E6E0000}"/>
    <cellStyle name="Normal 2 11 7 2" xfId="52586" xr:uid="{00000000-0005-0000-0000-00006F6E0000}"/>
    <cellStyle name="Normal 2 11 8" xfId="28783" xr:uid="{00000000-0005-0000-0000-0000706E0000}"/>
    <cellStyle name="Normal 2 12" xfId="2363" xr:uid="{00000000-0005-0000-0000-0000716E0000}"/>
    <cellStyle name="Normal 2 12 2" xfId="2632" xr:uid="{00000000-0005-0000-0000-0000726E0000}"/>
    <cellStyle name="Normal 2 12 2 2" xfId="4942" xr:uid="{00000000-0005-0000-0000-0000736E0000}"/>
    <cellStyle name="Normal 2 12 2 2 2" xfId="21344" xr:uid="{00000000-0005-0000-0000-0000746E0000}"/>
    <cellStyle name="Normal 2 12 2 2 2 2" xfId="47333" xr:uid="{00000000-0005-0000-0000-0000756E0000}"/>
    <cellStyle name="Normal 2 12 2 2 3" xfId="13224" xr:uid="{00000000-0005-0000-0000-0000766E0000}"/>
    <cellStyle name="Normal 2 12 2 2 3 2" xfId="39213" xr:uid="{00000000-0005-0000-0000-0000776E0000}"/>
    <cellStyle name="Normal 2 12 2 2 4" xfId="31060" xr:uid="{00000000-0005-0000-0000-0000786E0000}"/>
    <cellStyle name="Normal 2 12 2 3" xfId="7787" xr:uid="{00000000-0005-0000-0000-0000796E0000}"/>
    <cellStyle name="Normal 2 12 2 3 2" xfId="24118" xr:uid="{00000000-0005-0000-0000-00007A6E0000}"/>
    <cellStyle name="Normal 2 12 2 3 2 2" xfId="50107" xr:uid="{00000000-0005-0000-0000-00007B6E0000}"/>
    <cellStyle name="Normal 2 12 2 3 3" xfId="15998" xr:uid="{00000000-0005-0000-0000-00007C6E0000}"/>
    <cellStyle name="Normal 2 12 2 3 3 2" xfId="41987" xr:uid="{00000000-0005-0000-0000-00007D6E0000}"/>
    <cellStyle name="Normal 2 12 2 3 4" xfId="33834" xr:uid="{00000000-0005-0000-0000-00007E6E0000}"/>
    <cellStyle name="Normal 2 12 2 4" xfId="19223" xr:uid="{00000000-0005-0000-0000-00007F6E0000}"/>
    <cellStyle name="Normal 2 12 2 4 2" xfId="45212" xr:uid="{00000000-0005-0000-0000-0000806E0000}"/>
    <cellStyle name="Normal 2 12 2 5" xfId="11103" xr:uid="{00000000-0005-0000-0000-0000816E0000}"/>
    <cellStyle name="Normal 2 12 2 5 2" xfId="37092" xr:uid="{00000000-0005-0000-0000-0000826E0000}"/>
    <cellStyle name="Normal 2 12 2 6" xfId="26688" xr:uid="{00000000-0005-0000-0000-0000836E0000}"/>
    <cellStyle name="Normal 2 12 2 6 2" xfId="52677" xr:uid="{00000000-0005-0000-0000-0000846E0000}"/>
    <cellStyle name="Normal 2 12 2 7" xfId="28896" xr:uid="{00000000-0005-0000-0000-0000856E0000}"/>
    <cellStyle name="Normal 2 12 3" xfId="4850" xr:uid="{00000000-0005-0000-0000-0000866E0000}"/>
    <cellStyle name="Normal 2 12 3 2" xfId="21254" xr:uid="{00000000-0005-0000-0000-0000876E0000}"/>
    <cellStyle name="Normal 2 12 3 2 2" xfId="47243" xr:uid="{00000000-0005-0000-0000-0000886E0000}"/>
    <cellStyle name="Normal 2 12 3 3" xfId="13134" xr:uid="{00000000-0005-0000-0000-0000896E0000}"/>
    <cellStyle name="Normal 2 12 3 3 2" xfId="39123" xr:uid="{00000000-0005-0000-0000-00008A6E0000}"/>
    <cellStyle name="Normal 2 12 3 4" xfId="30968" xr:uid="{00000000-0005-0000-0000-00008B6E0000}"/>
    <cellStyle name="Normal 2 12 4" xfId="7697" xr:uid="{00000000-0005-0000-0000-00008C6E0000}"/>
    <cellStyle name="Normal 2 12 4 2" xfId="24028" xr:uid="{00000000-0005-0000-0000-00008D6E0000}"/>
    <cellStyle name="Normal 2 12 4 2 2" xfId="50017" xr:uid="{00000000-0005-0000-0000-00008E6E0000}"/>
    <cellStyle name="Normal 2 12 4 3" xfId="15908" xr:uid="{00000000-0005-0000-0000-00008F6E0000}"/>
    <cellStyle name="Normal 2 12 4 3 2" xfId="41897" xr:uid="{00000000-0005-0000-0000-0000906E0000}"/>
    <cellStyle name="Normal 2 12 4 4" xfId="33744" xr:uid="{00000000-0005-0000-0000-0000916E0000}"/>
    <cellStyle name="Normal 2 12 5" xfId="19133" xr:uid="{00000000-0005-0000-0000-0000926E0000}"/>
    <cellStyle name="Normal 2 12 5 2" xfId="45122" xr:uid="{00000000-0005-0000-0000-0000936E0000}"/>
    <cellStyle name="Normal 2 12 6" xfId="11013" xr:uid="{00000000-0005-0000-0000-0000946E0000}"/>
    <cellStyle name="Normal 2 12 6 2" xfId="37002" xr:uid="{00000000-0005-0000-0000-0000956E0000}"/>
    <cellStyle name="Normal 2 12 7" xfId="26598" xr:uid="{00000000-0005-0000-0000-0000966E0000}"/>
    <cellStyle name="Normal 2 12 7 2" xfId="52587" xr:uid="{00000000-0005-0000-0000-0000976E0000}"/>
    <cellStyle name="Normal 2 12 8" xfId="28784" xr:uid="{00000000-0005-0000-0000-0000986E0000}"/>
    <cellStyle name="Normal 2 13" xfId="2364" xr:uid="{00000000-0005-0000-0000-0000996E0000}"/>
    <cellStyle name="Normal 2 13 2" xfId="2633" xr:uid="{00000000-0005-0000-0000-00009A6E0000}"/>
    <cellStyle name="Normal 2 13 2 2" xfId="4943" xr:uid="{00000000-0005-0000-0000-00009B6E0000}"/>
    <cellStyle name="Normal 2 13 2 2 2" xfId="21345" xr:uid="{00000000-0005-0000-0000-00009C6E0000}"/>
    <cellStyle name="Normal 2 13 2 2 2 2" xfId="47334" xr:uid="{00000000-0005-0000-0000-00009D6E0000}"/>
    <cellStyle name="Normal 2 13 2 2 3" xfId="13225" xr:uid="{00000000-0005-0000-0000-00009E6E0000}"/>
    <cellStyle name="Normal 2 13 2 2 3 2" xfId="39214" xr:uid="{00000000-0005-0000-0000-00009F6E0000}"/>
    <cellStyle name="Normal 2 13 2 2 4" xfId="31061" xr:uid="{00000000-0005-0000-0000-0000A06E0000}"/>
    <cellStyle name="Normal 2 13 2 3" xfId="7788" xr:uid="{00000000-0005-0000-0000-0000A16E0000}"/>
    <cellStyle name="Normal 2 13 2 3 2" xfId="24119" xr:uid="{00000000-0005-0000-0000-0000A26E0000}"/>
    <cellStyle name="Normal 2 13 2 3 2 2" xfId="50108" xr:uid="{00000000-0005-0000-0000-0000A36E0000}"/>
    <cellStyle name="Normal 2 13 2 3 3" xfId="15999" xr:uid="{00000000-0005-0000-0000-0000A46E0000}"/>
    <cellStyle name="Normal 2 13 2 3 3 2" xfId="41988" xr:uid="{00000000-0005-0000-0000-0000A56E0000}"/>
    <cellStyle name="Normal 2 13 2 3 4" xfId="33835" xr:uid="{00000000-0005-0000-0000-0000A66E0000}"/>
    <cellStyle name="Normal 2 13 2 4" xfId="19224" xr:uid="{00000000-0005-0000-0000-0000A76E0000}"/>
    <cellStyle name="Normal 2 13 2 4 2" xfId="45213" xr:uid="{00000000-0005-0000-0000-0000A86E0000}"/>
    <cellStyle name="Normal 2 13 2 5" xfId="11104" xr:uid="{00000000-0005-0000-0000-0000A96E0000}"/>
    <cellStyle name="Normal 2 13 2 5 2" xfId="37093" xr:uid="{00000000-0005-0000-0000-0000AA6E0000}"/>
    <cellStyle name="Normal 2 13 2 6" xfId="26689" xr:uid="{00000000-0005-0000-0000-0000AB6E0000}"/>
    <cellStyle name="Normal 2 13 2 6 2" xfId="52678" xr:uid="{00000000-0005-0000-0000-0000AC6E0000}"/>
    <cellStyle name="Normal 2 13 2 7" xfId="28897" xr:uid="{00000000-0005-0000-0000-0000AD6E0000}"/>
    <cellStyle name="Normal 2 13 3" xfId="4851" xr:uid="{00000000-0005-0000-0000-0000AE6E0000}"/>
    <cellStyle name="Normal 2 13 3 2" xfId="21255" xr:uid="{00000000-0005-0000-0000-0000AF6E0000}"/>
    <cellStyle name="Normal 2 13 3 2 2" xfId="47244" xr:uid="{00000000-0005-0000-0000-0000B06E0000}"/>
    <cellStyle name="Normal 2 13 3 3" xfId="13135" xr:uid="{00000000-0005-0000-0000-0000B16E0000}"/>
    <cellStyle name="Normal 2 13 3 3 2" xfId="39124" xr:uid="{00000000-0005-0000-0000-0000B26E0000}"/>
    <cellStyle name="Normal 2 13 3 4" xfId="30969" xr:uid="{00000000-0005-0000-0000-0000B36E0000}"/>
    <cellStyle name="Normal 2 13 4" xfId="7698" xr:uid="{00000000-0005-0000-0000-0000B46E0000}"/>
    <cellStyle name="Normal 2 13 4 2" xfId="24029" xr:uid="{00000000-0005-0000-0000-0000B56E0000}"/>
    <cellStyle name="Normal 2 13 4 2 2" xfId="50018" xr:uid="{00000000-0005-0000-0000-0000B66E0000}"/>
    <cellStyle name="Normal 2 13 4 3" xfId="15909" xr:uid="{00000000-0005-0000-0000-0000B76E0000}"/>
    <cellStyle name="Normal 2 13 4 3 2" xfId="41898" xr:uid="{00000000-0005-0000-0000-0000B86E0000}"/>
    <cellStyle name="Normal 2 13 4 4" xfId="33745" xr:uid="{00000000-0005-0000-0000-0000B96E0000}"/>
    <cellStyle name="Normal 2 13 5" xfId="19134" xr:uid="{00000000-0005-0000-0000-0000BA6E0000}"/>
    <cellStyle name="Normal 2 13 5 2" xfId="45123" xr:uid="{00000000-0005-0000-0000-0000BB6E0000}"/>
    <cellStyle name="Normal 2 13 6" xfId="11014" xr:uid="{00000000-0005-0000-0000-0000BC6E0000}"/>
    <cellStyle name="Normal 2 13 6 2" xfId="37003" xr:uid="{00000000-0005-0000-0000-0000BD6E0000}"/>
    <cellStyle name="Normal 2 13 7" xfId="26599" xr:uid="{00000000-0005-0000-0000-0000BE6E0000}"/>
    <cellStyle name="Normal 2 13 7 2" xfId="52588" xr:uid="{00000000-0005-0000-0000-0000BF6E0000}"/>
    <cellStyle name="Normal 2 13 8" xfId="28785" xr:uid="{00000000-0005-0000-0000-0000C06E0000}"/>
    <cellStyle name="Normal 2 14" xfId="2365" xr:uid="{00000000-0005-0000-0000-0000C16E0000}"/>
    <cellStyle name="Normal 2 14 2" xfId="2634" xr:uid="{00000000-0005-0000-0000-0000C26E0000}"/>
    <cellStyle name="Normal 2 14 2 2" xfId="4944" xr:uid="{00000000-0005-0000-0000-0000C36E0000}"/>
    <cellStyle name="Normal 2 14 2 2 2" xfId="21346" xr:uid="{00000000-0005-0000-0000-0000C46E0000}"/>
    <cellStyle name="Normal 2 14 2 2 2 2" xfId="47335" xr:uid="{00000000-0005-0000-0000-0000C56E0000}"/>
    <cellStyle name="Normal 2 14 2 2 3" xfId="13226" xr:uid="{00000000-0005-0000-0000-0000C66E0000}"/>
    <cellStyle name="Normal 2 14 2 2 3 2" xfId="39215" xr:uid="{00000000-0005-0000-0000-0000C76E0000}"/>
    <cellStyle name="Normal 2 14 2 2 4" xfId="31062" xr:uid="{00000000-0005-0000-0000-0000C86E0000}"/>
    <cellStyle name="Normal 2 14 2 3" xfId="7789" xr:uid="{00000000-0005-0000-0000-0000C96E0000}"/>
    <cellStyle name="Normal 2 14 2 3 2" xfId="24120" xr:uid="{00000000-0005-0000-0000-0000CA6E0000}"/>
    <cellStyle name="Normal 2 14 2 3 2 2" xfId="50109" xr:uid="{00000000-0005-0000-0000-0000CB6E0000}"/>
    <cellStyle name="Normal 2 14 2 3 3" xfId="16000" xr:uid="{00000000-0005-0000-0000-0000CC6E0000}"/>
    <cellStyle name="Normal 2 14 2 3 3 2" xfId="41989" xr:uid="{00000000-0005-0000-0000-0000CD6E0000}"/>
    <cellStyle name="Normal 2 14 2 3 4" xfId="33836" xr:uid="{00000000-0005-0000-0000-0000CE6E0000}"/>
    <cellStyle name="Normal 2 14 2 4" xfId="19225" xr:uid="{00000000-0005-0000-0000-0000CF6E0000}"/>
    <cellStyle name="Normal 2 14 2 4 2" xfId="45214" xr:uid="{00000000-0005-0000-0000-0000D06E0000}"/>
    <cellStyle name="Normal 2 14 2 5" xfId="11105" xr:uid="{00000000-0005-0000-0000-0000D16E0000}"/>
    <cellStyle name="Normal 2 14 2 5 2" xfId="37094" xr:uid="{00000000-0005-0000-0000-0000D26E0000}"/>
    <cellStyle name="Normal 2 14 2 6" xfId="26690" xr:uid="{00000000-0005-0000-0000-0000D36E0000}"/>
    <cellStyle name="Normal 2 14 2 6 2" xfId="52679" xr:uid="{00000000-0005-0000-0000-0000D46E0000}"/>
    <cellStyle name="Normal 2 14 2 7" xfId="28898" xr:uid="{00000000-0005-0000-0000-0000D56E0000}"/>
    <cellStyle name="Normal 2 14 3" xfId="4852" xr:uid="{00000000-0005-0000-0000-0000D66E0000}"/>
    <cellStyle name="Normal 2 14 3 2" xfId="21256" xr:uid="{00000000-0005-0000-0000-0000D76E0000}"/>
    <cellStyle name="Normal 2 14 3 2 2" xfId="47245" xr:uid="{00000000-0005-0000-0000-0000D86E0000}"/>
    <cellStyle name="Normal 2 14 3 3" xfId="13136" xr:uid="{00000000-0005-0000-0000-0000D96E0000}"/>
    <cellStyle name="Normal 2 14 3 3 2" xfId="39125" xr:uid="{00000000-0005-0000-0000-0000DA6E0000}"/>
    <cellStyle name="Normal 2 14 3 4" xfId="30970" xr:uid="{00000000-0005-0000-0000-0000DB6E0000}"/>
    <cellStyle name="Normal 2 14 4" xfId="7699" xr:uid="{00000000-0005-0000-0000-0000DC6E0000}"/>
    <cellStyle name="Normal 2 14 4 2" xfId="24030" xr:uid="{00000000-0005-0000-0000-0000DD6E0000}"/>
    <cellStyle name="Normal 2 14 4 2 2" xfId="50019" xr:uid="{00000000-0005-0000-0000-0000DE6E0000}"/>
    <cellStyle name="Normal 2 14 4 3" xfId="15910" xr:uid="{00000000-0005-0000-0000-0000DF6E0000}"/>
    <cellStyle name="Normal 2 14 4 3 2" xfId="41899" xr:uid="{00000000-0005-0000-0000-0000E06E0000}"/>
    <cellStyle name="Normal 2 14 4 4" xfId="33746" xr:uid="{00000000-0005-0000-0000-0000E16E0000}"/>
    <cellStyle name="Normal 2 14 5" xfId="19135" xr:uid="{00000000-0005-0000-0000-0000E26E0000}"/>
    <cellStyle name="Normal 2 14 5 2" xfId="45124" xr:uid="{00000000-0005-0000-0000-0000E36E0000}"/>
    <cellStyle name="Normal 2 14 6" xfId="11015" xr:uid="{00000000-0005-0000-0000-0000E46E0000}"/>
    <cellStyle name="Normal 2 14 6 2" xfId="37004" xr:uid="{00000000-0005-0000-0000-0000E56E0000}"/>
    <cellStyle name="Normal 2 14 7" xfId="26600" xr:uid="{00000000-0005-0000-0000-0000E66E0000}"/>
    <cellStyle name="Normal 2 14 7 2" xfId="52589" xr:uid="{00000000-0005-0000-0000-0000E76E0000}"/>
    <cellStyle name="Normal 2 14 8" xfId="28786" xr:uid="{00000000-0005-0000-0000-0000E86E0000}"/>
    <cellStyle name="Normal 2 15" xfId="2366" xr:uid="{00000000-0005-0000-0000-0000E96E0000}"/>
    <cellStyle name="Normal 2 15 2" xfId="2635" xr:uid="{00000000-0005-0000-0000-0000EA6E0000}"/>
    <cellStyle name="Normal 2 15 2 2" xfId="4945" xr:uid="{00000000-0005-0000-0000-0000EB6E0000}"/>
    <cellStyle name="Normal 2 15 2 2 2" xfId="21347" xr:uid="{00000000-0005-0000-0000-0000EC6E0000}"/>
    <cellStyle name="Normal 2 15 2 2 2 2" xfId="47336" xr:uid="{00000000-0005-0000-0000-0000ED6E0000}"/>
    <cellStyle name="Normal 2 15 2 2 3" xfId="13227" xr:uid="{00000000-0005-0000-0000-0000EE6E0000}"/>
    <cellStyle name="Normal 2 15 2 2 3 2" xfId="39216" xr:uid="{00000000-0005-0000-0000-0000EF6E0000}"/>
    <cellStyle name="Normal 2 15 2 2 4" xfId="31063" xr:uid="{00000000-0005-0000-0000-0000F06E0000}"/>
    <cellStyle name="Normal 2 15 2 3" xfId="7790" xr:uid="{00000000-0005-0000-0000-0000F16E0000}"/>
    <cellStyle name="Normal 2 15 2 3 2" xfId="24121" xr:uid="{00000000-0005-0000-0000-0000F26E0000}"/>
    <cellStyle name="Normal 2 15 2 3 2 2" xfId="50110" xr:uid="{00000000-0005-0000-0000-0000F36E0000}"/>
    <cellStyle name="Normal 2 15 2 3 3" xfId="16001" xr:uid="{00000000-0005-0000-0000-0000F46E0000}"/>
    <cellStyle name="Normal 2 15 2 3 3 2" xfId="41990" xr:uid="{00000000-0005-0000-0000-0000F56E0000}"/>
    <cellStyle name="Normal 2 15 2 3 4" xfId="33837" xr:uid="{00000000-0005-0000-0000-0000F66E0000}"/>
    <cellStyle name="Normal 2 15 2 4" xfId="19226" xr:uid="{00000000-0005-0000-0000-0000F76E0000}"/>
    <cellStyle name="Normal 2 15 2 4 2" xfId="45215" xr:uid="{00000000-0005-0000-0000-0000F86E0000}"/>
    <cellStyle name="Normal 2 15 2 5" xfId="11106" xr:uid="{00000000-0005-0000-0000-0000F96E0000}"/>
    <cellStyle name="Normal 2 15 2 5 2" xfId="37095" xr:uid="{00000000-0005-0000-0000-0000FA6E0000}"/>
    <cellStyle name="Normal 2 15 2 6" xfId="26691" xr:uid="{00000000-0005-0000-0000-0000FB6E0000}"/>
    <cellStyle name="Normal 2 15 2 6 2" xfId="52680" xr:uid="{00000000-0005-0000-0000-0000FC6E0000}"/>
    <cellStyle name="Normal 2 15 2 7" xfId="28899" xr:uid="{00000000-0005-0000-0000-0000FD6E0000}"/>
    <cellStyle name="Normal 2 15 3" xfId="4853" xr:uid="{00000000-0005-0000-0000-0000FE6E0000}"/>
    <cellStyle name="Normal 2 15 3 2" xfId="21257" xr:uid="{00000000-0005-0000-0000-0000FF6E0000}"/>
    <cellStyle name="Normal 2 15 3 2 2" xfId="47246" xr:uid="{00000000-0005-0000-0000-0000006F0000}"/>
    <cellStyle name="Normal 2 15 3 3" xfId="13137" xr:uid="{00000000-0005-0000-0000-0000016F0000}"/>
    <cellStyle name="Normal 2 15 3 3 2" xfId="39126" xr:uid="{00000000-0005-0000-0000-0000026F0000}"/>
    <cellStyle name="Normal 2 15 3 4" xfId="30971" xr:uid="{00000000-0005-0000-0000-0000036F0000}"/>
    <cellStyle name="Normal 2 15 4" xfId="7700" xr:uid="{00000000-0005-0000-0000-0000046F0000}"/>
    <cellStyle name="Normal 2 15 4 2" xfId="24031" xr:uid="{00000000-0005-0000-0000-0000056F0000}"/>
    <cellStyle name="Normal 2 15 4 2 2" xfId="50020" xr:uid="{00000000-0005-0000-0000-0000066F0000}"/>
    <cellStyle name="Normal 2 15 4 3" xfId="15911" xr:uid="{00000000-0005-0000-0000-0000076F0000}"/>
    <cellStyle name="Normal 2 15 4 3 2" xfId="41900" xr:uid="{00000000-0005-0000-0000-0000086F0000}"/>
    <cellStyle name="Normal 2 15 4 4" xfId="33747" xr:uid="{00000000-0005-0000-0000-0000096F0000}"/>
    <cellStyle name="Normal 2 15 5" xfId="19136" xr:uid="{00000000-0005-0000-0000-00000A6F0000}"/>
    <cellStyle name="Normal 2 15 5 2" xfId="45125" xr:uid="{00000000-0005-0000-0000-00000B6F0000}"/>
    <cellStyle name="Normal 2 15 6" xfId="11016" xr:uid="{00000000-0005-0000-0000-00000C6F0000}"/>
    <cellStyle name="Normal 2 15 6 2" xfId="37005" xr:uid="{00000000-0005-0000-0000-00000D6F0000}"/>
    <cellStyle name="Normal 2 15 7" xfId="26601" xr:uid="{00000000-0005-0000-0000-00000E6F0000}"/>
    <cellStyle name="Normal 2 15 7 2" xfId="52590" xr:uid="{00000000-0005-0000-0000-00000F6F0000}"/>
    <cellStyle name="Normal 2 15 8" xfId="28787" xr:uid="{00000000-0005-0000-0000-0000106F0000}"/>
    <cellStyle name="Normal 2 16" xfId="2507" xr:uid="{00000000-0005-0000-0000-0000116F0000}"/>
    <cellStyle name="Normal 2 17" xfId="2722" xr:uid="{00000000-0005-0000-0000-0000126F0000}"/>
    <cellStyle name="Normal 2 17 2" xfId="28926" xr:uid="{00000000-0005-0000-0000-0000136F0000}"/>
    <cellStyle name="Normal 2 18" xfId="2282" xr:uid="{00000000-0005-0000-0000-0000146F0000}"/>
    <cellStyle name="Normal 2 2" xfId="19" xr:uid="{00000000-0005-0000-0000-0000156F0000}"/>
    <cellStyle name="Normal 2 2 2" xfId="1225" xr:uid="{00000000-0005-0000-0000-0000166F0000}"/>
    <cellStyle name="Normal 2 2 3" xfId="2367" xr:uid="{00000000-0005-0000-0000-0000176F0000}"/>
    <cellStyle name="Normal 2 2 3 2" xfId="4854" xr:uid="{00000000-0005-0000-0000-0000186F0000}"/>
    <cellStyle name="Normal 2 2 3 2 2" xfId="21258" xr:uid="{00000000-0005-0000-0000-0000196F0000}"/>
    <cellStyle name="Normal 2 2 3 2 2 2" xfId="47247" xr:uid="{00000000-0005-0000-0000-00001A6F0000}"/>
    <cellStyle name="Normal 2 2 3 2 3" xfId="13138" xr:uid="{00000000-0005-0000-0000-00001B6F0000}"/>
    <cellStyle name="Normal 2 2 3 2 3 2" xfId="39127" xr:uid="{00000000-0005-0000-0000-00001C6F0000}"/>
    <cellStyle name="Normal 2 2 3 2 4" xfId="30972" xr:uid="{00000000-0005-0000-0000-00001D6F0000}"/>
    <cellStyle name="Normal 2 2 3 3" xfId="7701" xr:uid="{00000000-0005-0000-0000-00001E6F0000}"/>
    <cellStyle name="Normal 2 2 3 3 2" xfId="24032" xr:uid="{00000000-0005-0000-0000-00001F6F0000}"/>
    <cellStyle name="Normal 2 2 3 3 2 2" xfId="50021" xr:uid="{00000000-0005-0000-0000-0000206F0000}"/>
    <cellStyle name="Normal 2 2 3 3 3" xfId="15912" xr:uid="{00000000-0005-0000-0000-0000216F0000}"/>
    <cellStyle name="Normal 2 2 3 3 3 2" xfId="41901" xr:uid="{00000000-0005-0000-0000-0000226F0000}"/>
    <cellStyle name="Normal 2 2 3 3 4" xfId="33748" xr:uid="{00000000-0005-0000-0000-0000236F0000}"/>
    <cellStyle name="Normal 2 2 3 4" xfId="19137" xr:uid="{00000000-0005-0000-0000-0000246F0000}"/>
    <cellStyle name="Normal 2 2 3 4 2" xfId="45126" xr:uid="{00000000-0005-0000-0000-0000256F0000}"/>
    <cellStyle name="Normal 2 2 3 5" xfId="11017" xr:uid="{00000000-0005-0000-0000-0000266F0000}"/>
    <cellStyle name="Normal 2 2 3 5 2" xfId="37006" xr:uid="{00000000-0005-0000-0000-0000276F0000}"/>
    <cellStyle name="Normal 2 2 3 6" xfId="26602" xr:uid="{00000000-0005-0000-0000-0000286F0000}"/>
    <cellStyle name="Normal 2 2 3 6 2" xfId="52591" xr:uid="{00000000-0005-0000-0000-0000296F0000}"/>
    <cellStyle name="Normal 2 2 3 7" xfId="28788" xr:uid="{00000000-0005-0000-0000-00002A6F0000}"/>
    <cellStyle name="Normal 2 2 4" xfId="2636" xr:uid="{00000000-0005-0000-0000-00002B6F0000}"/>
    <cellStyle name="Normal 2 3" xfId="257" xr:uid="{00000000-0005-0000-0000-00002C6F0000}"/>
    <cellStyle name="Normal 2 3 2" xfId="2637" xr:uid="{00000000-0005-0000-0000-00002D6F0000}"/>
    <cellStyle name="Normal 2 3 2 2" xfId="4946" xr:uid="{00000000-0005-0000-0000-00002E6F0000}"/>
    <cellStyle name="Normal 2 3 2 2 2" xfId="21348" xr:uid="{00000000-0005-0000-0000-00002F6F0000}"/>
    <cellStyle name="Normal 2 3 2 2 2 2" xfId="47337" xr:uid="{00000000-0005-0000-0000-0000306F0000}"/>
    <cellStyle name="Normal 2 3 2 2 3" xfId="13228" xr:uid="{00000000-0005-0000-0000-0000316F0000}"/>
    <cellStyle name="Normal 2 3 2 2 3 2" xfId="39217" xr:uid="{00000000-0005-0000-0000-0000326F0000}"/>
    <cellStyle name="Normal 2 3 2 2 4" xfId="31064" xr:uid="{00000000-0005-0000-0000-0000336F0000}"/>
    <cellStyle name="Normal 2 3 2 3" xfId="7791" xr:uid="{00000000-0005-0000-0000-0000346F0000}"/>
    <cellStyle name="Normal 2 3 2 3 2" xfId="24122" xr:uid="{00000000-0005-0000-0000-0000356F0000}"/>
    <cellStyle name="Normal 2 3 2 3 2 2" xfId="50111" xr:uid="{00000000-0005-0000-0000-0000366F0000}"/>
    <cellStyle name="Normal 2 3 2 3 3" xfId="16002" xr:uid="{00000000-0005-0000-0000-0000376F0000}"/>
    <cellStyle name="Normal 2 3 2 3 3 2" xfId="41991" xr:uid="{00000000-0005-0000-0000-0000386F0000}"/>
    <cellStyle name="Normal 2 3 2 3 4" xfId="33838" xr:uid="{00000000-0005-0000-0000-0000396F0000}"/>
    <cellStyle name="Normal 2 3 2 4" xfId="19227" xr:uid="{00000000-0005-0000-0000-00003A6F0000}"/>
    <cellStyle name="Normal 2 3 2 4 2" xfId="45216" xr:uid="{00000000-0005-0000-0000-00003B6F0000}"/>
    <cellStyle name="Normal 2 3 2 5" xfId="11107" xr:uid="{00000000-0005-0000-0000-00003C6F0000}"/>
    <cellStyle name="Normal 2 3 2 5 2" xfId="37096" xr:uid="{00000000-0005-0000-0000-00003D6F0000}"/>
    <cellStyle name="Normal 2 3 2 6" xfId="26692" xr:uid="{00000000-0005-0000-0000-00003E6F0000}"/>
    <cellStyle name="Normal 2 3 2 6 2" xfId="52681" xr:uid="{00000000-0005-0000-0000-00003F6F0000}"/>
    <cellStyle name="Normal 2 3 2 7" xfId="28900" xr:uid="{00000000-0005-0000-0000-0000406F0000}"/>
    <cellStyle name="Normal 2 3 3" xfId="2292" xr:uid="{00000000-0005-0000-0000-0000416F0000}"/>
    <cellStyle name="Normal 2 3 3 2" xfId="4828" xr:uid="{00000000-0005-0000-0000-0000426F0000}"/>
    <cellStyle name="Normal 2 3 3 2 2" xfId="21234" xr:uid="{00000000-0005-0000-0000-0000436F0000}"/>
    <cellStyle name="Normal 2 3 3 2 2 2" xfId="47223" xr:uid="{00000000-0005-0000-0000-0000446F0000}"/>
    <cellStyle name="Normal 2 3 3 2 3" xfId="13114" xr:uid="{00000000-0005-0000-0000-0000456F0000}"/>
    <cellStyle name="Normal 2 3 3 2 3 2" xfId="39103" xr:uid="{00000000-0005-0000-0000-0000466F0000}"/>
    <cellStyle name="Normal 2 3 3 2 4" xfId="30948" xr:uid="{00000000-0005-0000-0000-0000476F0000}"/>
    <cellStyle name="Normal 2 3 3 3" xfId="7677" xr:uid="{00000000-0005-0000-0000-0000486F0000}"/>
    <cellStyle name="Normal 2 3 3 3 2" xfId="24008" xr:uid="{00000000-0005-0000-0000-0000496F0000}"/>
    <cellStyle name="Normal 2 3 3 3 2 2" xfId="49997" xr:uid="{00000000-0005-0000-0000-00004A6F0000}"/>
    <cellStyle name="Normal 2 3 3 3 3" xfId="15888" xr:uid="{00000000-0005-0000-0000-00004B6F0000}"/>
    <cellStyle name="Normal 2 3 3 3 3 2" xfId="41877" xr:uid="{00000000-0005-0000-0000-00004C6F0000}"/>
    <cellStyle name="Normal 2 3 3 3 4" xfId="33724" xr:uid="{00000000-0005-0000-0000-00004D6F0000}"/>
    <cellStyle name="Normal 2 3 3 4" xfId="19113" xr:uid="{00000000-0005-0000-0000-00004E6F0000}"/>
    <cellStyle name="Normal 2 3 3 4 2" xfId="45102" xr:uid="{00000000-0005-0000-0000-00004F6F0000}"/>
    <cellStyle name="Normal 2 3 3 5" xfId="10993" xr:uid="{00000000-0005-0000-0000-0000506F0000}"/>
    <cellStyle name="Normal 2 3 3 5 2" xfId="36982" xr:uid="{00000000-0005-0000-0000-0000516F0000}"/>
    <cellStyle name="Normal 2 3 3 6" xfId="26578" xr:uid="{00000000-0005-0000-0000-0000526F0000}"/>
    <cellStyle name="Normal 2 3 3 6 2" xfId="52567" xr:uid="{00000000-0005-0000-0000-0000536F0000}"/>
    <cellStyle name="Normal 2 3 3 7" xfId="28750" xr:uid="{00000000-0005-0000-0000-0000546F0000}"/>
    <cellStyle name="Normal 2 4" xfId="258" xr:uid="{00000000-0005-0000-0000-0000556F0000}"/>
    <cellStyle name="Normal 2 4 2" xfId="2368" xr:uid="{00000000-0005-0000-0000-0000566F0000}"/>
    <cellStyle name="Normal 2 4 2 2" xfId="4855" xr:uid="{00000000-0005-0000-0000-0000576F0000}"/>
    <cellStyle name="Normal 2 4 2 2 2" xfId="21259" xr:uid="{00000000-0005-0000-0000-0000586F0000}"/>
    <cellStyle name="Normal 2 4 2 2 2 2" xfId="47248" xr:uid="{00000000-0005-0000-0000-0000596F0000}"/>
    <cellStyle name="Normal 2 4 2 2 3" xfId="13139" xr:uid="{00000000-0005-0000-0000-00005A6F0000}"/>
    <cellStyle name="Normal 2 4 2 2 3 2" xfId="39128" xr:uid="{00000000-0005-0000-0000-00005B6F0000}"/>
    <cellStyle name="Normal 2 4 2 2 4" xfId="30973" xr:uid="{00000000-0005-0000-0000-00005C6F0000}"/>
    <cellStyle name="Normal 2 4 2 3" xfId="7702" xr:uid="{00000000-0005-0000-0000-00005D6F0000}"/>
    <cellStyle name="Normal 2 4 2 3 2" xfId="24033" xr:uid="{00000000-0005-0000-0000-00005E6F0000}"/>
    <cellStyle name="Normal 2 4 2 3 2 2" xfId="50022" xr:uid="{00000000-0005-0000-0000-00005F6F0000}"/>
    <cellStyle name="Normal 2 4 2 3 3" xfId="15913" xr:uid="{00000000-0005-0000-0000-0000606F0000}"/>
    <cellStyle name="Normal 2 4 2 3 3 2" xfId="41902" xr:uid="{00000000-0005-0000-0000-0000616F0000}"/>
    <cellStyle name="Normal 2 4 2 3 4" xfId="33749" xr:uid="{00000000-0005-0000-0000-0000626F0000}"/>
    <cellStyle name="Normal 2 4 2 4" xfId="19138" xr:uid="{00000000-0005-0000-0000-0000636F0000}"/>
    <cellStyle name="Normal 2 4 2 4 2" xfId="45127" xr:uid="{00000000-0005-0000-0000-0000646F0000}"/>
    <cellStyle name="Normal 2 4 2 5" xfId="11018" xr:uid="{00000000-0005-0000-0000-0000656F0000}"/>
    <cellStyle name="Normal 2 4 2 5 2" xfId="37007" xr:uid="{00000000-0005-0000-0000-0000666F0000}"/>
    <cellStyle name="Normal 2 4 2 6" xfId="26603" xr:uid="{00000000-0005-0000-0000-0000676F0000}"/>
    <cellStyle name="Normal 2 4 2 6 2" xfId="52592" xr:uid="{00000000-0005-0000-0000-0000686F0000}"/>
    <cellStyle name="Normal 2 4 2 7" xfId="28789" xr:uid="{00000000-0005-0000-0000-0000696F0000}"/>
    <cellStyle name="Normal 2 4 3" xfId="2638" xr:uid="{00000000-0005-0000-0000-00006A6F0000}"/>
    <cellStyle name="Normal 2 4 4" xfId="2757" xr:uid="{00000000-0005-0000-0000-00006B6F0000}"/>
    <cellStyle name="Normal 2 5" xfId="2369" xr:uid="{00000000-0005-0000-0000-00006C6F0000}"/>
    <cellStyle name="Normal 2 5 2" xfId="2639" xr:uid="{00000000-0005-0000-0000-00006D6F0000}"/>
    <cellStyle name="Normal 2 5 2 2" xfId="4947" xr:uid="{00000000-0005-0000-0000-00006E6F0000}"/>
    <cellStyle name="Normal 2 5 2 2 2" xfId="21349" xr:uid="{00000000-0005-0000-0000-00006F6F0000}"/>
    <cellStyle name="Normal 2 5 2 2 2 2" xfId="47338" xr:uid="{00000000-0005-0000-0000-0000706F0000}"/>
    <cellStyle name="Normal 2 5 2 2 3" xfId="13229" xr:uid="{00000000-0005-0000-0000-0000716F0000}"/>
    <cellStyle name="Normal 2 5 2 2 3 2" xfId="39218" xr:uid="{00000000-0005-0000-0000-0000726F0000}"/>
    <cellStyle name="Normal 2 5 2 2 4" xfId="31065" xr:uid="{00000000-0005-0000-0000-0000736F0000}"/>
    <cellStyle name="Normal 2 5 2 3" xfId="7792" xr:uid="{00000000-0005-0000-0000-0000746F0000}"/>
    <cellStyle name="Normal 2 5 2 3 2" xfId="24123" xr:uid="{00000000-0005-0000-0000-0000756F0000}"/>
    <cellStyle name="Normal 2 5 2 3 2 2" xfId="50112" xr:uid="{00000000-0005-0000-0000-0000766F0000}"/>
    <cellStyle name="Normal 2 5 2 3 3" xfId="16003" xr:uid="{00000000-0005-0000-0000-0000776F0000}"/>
    <cellStyle name="Normal 2 5 2 3 3 2" xfId="41992" xr:uid="{00000000-0005-0000-0000-0000786F0000}"/>
    <cellStyle name="Normal 2 5 2 3 4" xfId="33839" xr:uid="{00000000-0005-0000-0000-0000796F0000}"/>
    <cellStyle name="Normal 2 5 2 4" xfId="19228" xr:uid="{00000000-0005-0000-0000-00007A6F0000}"/>
    <cellStyle name="Normal 2 5 2 4 2" xfId="45217" xr:uid="{00000000-0005-0000-0000-00007B6F0000}"/>
    <cellStyle name="Normal 2 5 2 5" xfId="11108" xr:uid="{00000000-0005-0000-0000-00007C6F0000}"/>
    <cellStyle name="Normal 2 5 2 5 2" xfId="37097" xr:uid="{00000000-0005-0000-0000-00007D6F0000}"/>
    <cellStyle name="Normal 2 5 2 6" xfId="26693" xr:uid="{00000000-0005-0000-0000-00007E6F0000}"/>
    <cellStyle name="Normal 2 5 2 6 2" xfId="52682" xr:uid="{00000000-0005-0000-0000-00007F6F0000}"/>
    <cellStyle name="Normal 2 5 2 7" xfId="28901" xr:uid="{00000000-0005-0000-0000-0000806F0000}"/>
    <cellStyle name="Normal 2 5 3" xfId="4856" xr:uid="{00000000-0005-0000-0000-0000816F0000}"/>
    <cellStyle name="Normal 2 5 3 2" xfId="21260" xr:uid="{00000000-0005-0000-0000-0000826F0000}"/>
    <cellStyle name="Normal 2 5 3 2 2" xfId="47249" xr:uid="{00000000-0005-0000-0000-0000836F0000}"/>
    <cellStyle name="Normal 2 5 3 3" xfId="13140" xr:uid="{00000000-0005-0000-0000-0000846F0000}"/>
    <cellStyle name="Normal 2 5 3 3 2" xfId="39129" xr:uid="{00000000-0005-0000-0000-0000856F0000}"/>
    <cellStyle name="Normal 2 5 3 4" xfId="30974" xr:uid="{00000000-0005-0000-0000-0000866F0000}"/>
    <cellStyle name="Normal 2 5 4" xfId="7703" xr:uid="{00000000-0005-0000-0000-0000876F0000}"/>
    <cellStyle name="Normal 2 5 4 2" xfId="24034" xr:uid="{00000000-0005-0000-0000-0000886F0000}"/>
    <cellStyle name="Normal 2 5 4 2 2" xfId="50023" xr:uid="{00000000-0005-0000-0000-0000896F0000}"/>
    <cellStyle name="Normal 2 5 4 3" xfId="15914" xr:uid="{00000000-0005-0000-0000-00008A6F0000}"/>
    <cellStyle name="Normal 2 5 4 3 2" xfId="41903" xr:uid="{00000000-0005-0000-0000-00008B6F0000}"/>
    <cellStyle name="Normal 2 5 4 4" xfId="33750" xr:uid="{00000000-0005-0000-0000-00008C6F0000}"/>
    <cellStyle name="Normal 2 5 5" xfId="19139" xr:uid="{00000000-0005-0000-0000-00008D6F0000}"/>
    <cellStyle name="Normal 2 5 5 2" xfId="45128" xr:uid="{00000000-0005-0000-0000-00008E6F0000}"/>
    <cellStyle name="Normal 2 5 6" xfId="11019" xr:uid="{00000000-0005-0000-0000-00008F6F0000}"/>
    <cellStyle name="Normal 2 5 6 2" xfId="37008" xr:uid="{00000000-0005-0000-0000-0000906F0000}"/>
    <cellStyle name="Normal 2 5 7" xfId="26604" xr:uid="{00000000-0005-0000-0000-0000916F0000}"/>
    <cellStyle name="Normal 2 5 7 2" xfId="52593" xr:uid="{00000000-0005-0000-0000-0000926F0000}"/>
    <cellStyle name="Normal 2 5 8" xfId="28790" xr:uid="{00000000-0005-0000-0000-0000936F0000}"/>
    <cellStyle name="Normal 2 6" xfId="2370" xr:uid="{00000000-0005-0000-0000-0000946F0000}"/>
    <cellStyle name="Normal 2 6 2" xfId="2640" xr:uid="{00000000-0005-0000-0000-0000956F0000}"/>
    <cellStyle name="Normal 2 6 2 2" xfId="4948" xr:uid="{00000000-0005-0000-0000-0000966F0000}"/>
    <cellStyle name="Normal 2 6 2 2 2" xfId="21350" xr:uid="{00000000-0005-0000-0000-0000976F0000}"/>
    <cellStyle name="Normal 2 6 2 2 2 2" xfId="47339" xr:uid="{00000000-0005-0000-0000-0000986F0000}"/>
    <cellStyle name="Normal 2 6 2 2 3" xfId="13230" xr:uid="{00000000-0005-0000-0000-0000996F0000}"/>
    <cellStyle name="Normal 2 6 2 2 3 2" xfId="39219" xr:uid="{00000000-0005-0000-0000-00009A6F0000}"/>
    <cellStyle name="Normal 2 6 2 2 4" xfId="31066" xr:uid="{00000000-0005-0000-0000-00009B6F0000}"/>
    <cellStyle name="Normal 2 6 2 3" xfId="7793" xr:uid="{00000000-0005-0000-0000-00009C6F0000}"/>
    <cellStyle name="Normal 2 6 2 3 2" xfId="24124" xr:uid="{00000000-0005-0000-0000-00009D6F0000}"/>
    <cellStyle name="Normal 2 6 2 3 2 2" xfId="50113" xr:uid="{00000000-0005-0000-0000-00009E6F0000}"/>
    <cellStyle name="Normal 2 6 2 3 3" xfId="16004" xr:uid="{00000000-0005-0000-0000-00009F6F0000}"/>
    <cellStyle name="Normal 2 6 2 3 3 2" xfId="41993" xr:uid="{00000000-0005-0000-0000-0000A06F0000}"/>
    <cellStyle name="Normal 2 6 2 3 4" xfId="33840" xr:uid="{00000000-0005-0000-0000-0000A16F0000}"/>
    <cellStyle name="Normal 2 6 2 4" xfId="19229" xr:uid="{00000000-0005-0000-0000-0000A26F0000}"/>
    <cellStyle name="Normal 2 6 2 4 2" xfId="45218" xr:uid="{00000000-0005-0000-0000-0000A36F0000}"/>
    <cellStyle name="Normal 2 6 2 5" xfId="11109" xr:uid="{00000000-0005-0000-0000-0000A46F0000}"/>
    <cellStyle name="Normal 2 6 2 5 2" xfId="37098" xr:uid="{00000000-0005-0000-0000-0000A56F0000}"/>
    <cellStyle name="Normal 2 6 2 6" xfId="26694" xr:uid="{00000000-0005-0000-0000-0000A66F0000}"/>
    <cellStyle name="Normal 2 6 2 6 2" xfId="52683" xr:uid="{00000000-0005-0000-0000-0000A76F0000}"/>
    <cellStyle name="Normal 2 6 2 7" xfId="28902" xr:uid="{00000000-0005-0000-0000-0000A86F0000}"/>
    <cellStyle name="Normal 2 6 3" xfId="4857" xr:uid="{00000000-0005-0000-0000-0000A96F0000}"/>
    <cellStyle name="Normal 2 6 3 2" xfId="21261" xr:uid="{00000000-0005-0000-0000-0000AA6F0000}"/>
    <cellStyle name="Normal 2 6 3 2 2" xfId="47250" xr:uid="{00000000-0005-0000-0000-0000AB6F0000}"/>
    <cellStyle name="Normal 2 6 3 3" xfId="13141" xr:uid="{00000000-0005-0000-0000-0000AC6F0000}"/>
    <cellStyle name="Normal 2 6 3 3 2" xfId="39130" xr:uid="{00000000-0005-0000-0000-0000AD6F0000}"/>
    <cellStyle name="Normal 2 6 3 4" xfId="30975" xr:uid="{00000000-0005-0000-0000-0000AE6F0000}"/>
    <cellStyle name="Normal 2 6 4" xfId="7704" xr:uid="{00000000-0005-0000-0000-0000AF6F0000}"/>
    <cellStyle name="Normal 2 6 4 2" xfId="24035" xr:uid="{00000000-0005-0000-0000-0000B06F0000}"/>
    <cellStyle name="Normal 2 6 4 2 2" xfId="50024" xr:uid="{00000000-0005-0000-0000-0000B16F0000}"/>
    <cellStyle name="Normal 2 6 4 3" xfId="15915" xr:uid="{00000000-0005-0000-0000-0000B26F0000}"/>
    <cellStyle name="Normal 2 6 4 3 2" xfId="41904" xr:uid="{00000000-0005-0000-0000-0000B36F0000}"/>
    <cellStyle name="Normal 2 6 4 4" xfId="33751" xr:uid="{00000000-0005-0000-0000-0000B46F0000}"/>
    <cellStyle name="Normal 2 6 5" xfId="19140" xr:uid="{00000000-0005-0000-0000-0000B56F0000}"/>
    <cellStyle name="Normal 2 6 5 2" xfId="45129" xr:uid="{00000000-0005-0000-0000-0000B66F0000}"/>
    <cellStyle name="Normal 2 6 6" xfId="11020" xr:uid="{00000000-0005-0000-0000-0000B76F0000}"/>
    <cellStyle name="Normal 2 6 6 2" xfId="37009" xr:uid="{00000000-0005-0000-0000-0000B86F0000}"/>
    <cellStyle name="Normal 2 6 7" xfId="26605" xr:uid="{00000000-0005-0000-0000-0000B96F0000}"/>
    <cellStyle name="Normal 2 6 7 2" xfId="52594" xr:uid="{00000000-0005-0000-0000-0000BA6F0000}"/>
    <cellStyle name="Normal 2 6 8" xfId="28791" xr:uid="{00000000-0005-0000-0000-0000BB6F0000}"/>
    <cellStyle name="Normal 2 7" xfId="2371" xr:uid="{00000000-0005-0000-0000-0000BC6F0000}"/>
    <cellStyle name="Normal 2 7 2" xfId="2641" xr:uid="{00000000-0005-0000-0000-0000BD6F0000}"/>
    <cellStyle name="Normal 2 7 2 2" xfId="4949" xr:uid="{00000000-0005-0000-0000-0000BE6F0000}"/>
    <cellStyle name="Normal 2 7 2 2 2" xfId="21351" xr:uid="{00000000-0005-0000-0000-0000BF6F0000}"/>
    <cellStyle name="Normal 2 7 2 2 2 2" xfId="47340" xr:uid="{00000000-0005-0000-0000-0000C06F0000}"/>
    <cellStyle name="Normal 2 7 2 2 3" xfId="13231" xr:uid="{00000000-0005-0000-0000-0000C16F0000}"/>
    <cellStyle name="Normal 2 7 2 2 3 2" xfId="39220" xr:uid="{00000000-0005-0000-0000-0000C26F0000}"/>
    <cellStyle name="Normal 2 7 2 2 4" xfId="31067" xr:uid="{00000000-0005-0000-0000-0000C36F0000}"/>
    <cellStyle name="Normal 2 7 2 3" xfId="7794" xr:uid="{00000000-0005-0000-0000-0000C46F0000}"/>
    <cellStyle name="Normal 2 7 2 3 2" xfId="24125" xr:uid="{00000000-0005-0000-0000-0000C56F0000}"/>
    <cellStyle name="Normal 2 7 2 3 2 2" xfId="50114" xr:uid="{00000000-0005-0000-0000-0000C66F0000}"/>
    <cellStyle name="Normal 2 7 2 3 3" xfId="16005" xr:uid="{00000000-0005-0000-0000-0000C76F0000}"/>
    <cellStyle name="Normal 2 7 2 3 3 2" xfId="41994" xr:uid="{00000000-0005-0000-0000-0000C86F0000}"/>
    <cellStyle name="Normal 2 7 2 3 4" xfId="33841" xr:uid="{00000000-0005-0000-0000-0000C96F0000}"/>
    <cellStyle name="Normal 2 7 2 4" xfId="19230" xr:uid="{00000000-0005-0000-0000-0000CA6F0000}"/>
    <cellStyle name="Normal 2 7 2 4 2" xfId="45219" xr:uid="{00000000-0005-0000-0000-0000CB6F0000}"/>
    <cellStyle name="Normal 2 7 2 5" xfId="11110" xr:uid="{00000000-0005-0000-0000-0000CC6F0000}"/>
    <cellStyle name="Normal 2 7 2 5 2" xfId="37099" xr:uid="{00000000-0005-0000-0000-0000CD6F0000}"/>
    <cellStyle name="Normal 2 7 2 6" xfId="26695" xr:uid="{00000000-0005-0000-0000-0000CE6F0000}"/>
    <cellStyle name="Normal 2 7 2 6 2" xfId="52684" xr:uid="{00000000-0005-0000-0000-0000CF6F0000}"/>
    <cellStyle name="Normal 2 7 2 7" xfId="28903" xr:uid="{00000000-0005-0000-0000-0000D06F0000}"/>
    <cellStyle name="Normal 2 7 3" xfId="4858" xr:uid="{00000000-0005-0000-0000-0000D16F0000}"/>
    <cellStyle name="Normal 2 7 3 2" xfId="21262" xr:uid="{00000000-0005-0000-0000-0000D26F0000}"/>
    <cellStyle name="Normal 2 7 3 2 2" xfId="47251" xr:uid="{00000000-0005-0000-0000-0000D36F0000}"/>
    <cellStyle name="Normal 2 7 3 3" xfId="13142" xr:uid="{00000000-0005-0000-0000-0000D46F0000}"/>
    <cellStyle name="Normal 2 7 3 3 2" xfId="39131" xr:uid="{00000000-0005-0000-0000-0000D56F0000}"/>
    <cellStyle name="Normal 2 7 3 4" xfId="30976" xr:uid="{00000000-0005-0000-0000-0000D66F0000}"/>
    <cellStyle name="Normal 2 7 4" xfId="7705" xr:uid="{00000000-0005-0000-0000-0000D76F0000}"/>
    <cellStyle name="Normal 2 7 4 2" xfId="24036" xr:uid="{00000000-0005-0000-0000-0000D86F0000}"/>
    <cellStyle name="Normal 2 7 4 2 2" xfId="50025" xr:uid="{00000000-0005-0000-0000-0000D96F0000}"/>
    <cellStyle name="Normal 2 7 4 3" xfId="15916" xr:uid="{00000000-0005-0000-0000-0000DA6F0000}"/>
    <cellStyle name="Normal 2 7 4 3 2" xfId="41905" xr:uid="{00000000-0005-0000-0000-0000DB6F0000}"/>
    <cellStyle name="Normal 2 7 4 4" xfId="33752" xr:uid="{00000000-0005-0000-0000-0000DC6F0000}"/>
    <cellStyle name="Normal 2 7 5" xfId="19141" xr:uid="{00000000-0005-0000-0000-0000DD6F0000}"/>
    <cellStyle name="Normal 2 7 5 2" xfId="45130" xr:uid="{00000000-0005-0000-0000-0000DE6F0000}"/>
    <cellStyle name="Normal 2 7 6" xfId="11021" xr:uid="{00000000-0005-0000-0000-0000DF6F0000}"/>
    <cellStyle name="Normal 2 7 6 2" xfId="37010" xr:uid="{00000000-0005-0000-0000-0000E06F0000}"/>
    <cellStyle name="Normal 2 7 7" xfId="26606" xr:uid="{00000000-0005-0000-0000-0000E16F0000}"/>
    <cellStyle name="Normal 2 7 7 2" xfId="52595" xr:uid="{00000000-0005-0000-0000-0000E26F0000}"/>
    <cellStyle name="Normal 2 7 8" xfId="28792" xr:uid="{00000000-0005-0000-0000-0000E36F0000}"/>
    <cellStyle name="Normal 2 8" xfId="2372" xr:uid="{00000000-0005-0000-0000-0000E46F0000}"/>
    <cellStyle name="Normal 2 8 2" xfId="2642" xr:uid="{00000000-0005-0000-0000-0000E56F0000}"/>
    <cellStyle name="Normal 2 8 2 2" xfId="4950" xr:uid="{00000000-0005-0000-0000-0000E66F0000}"/>
    <cellStyle name="Normal 2 8 2 2 2" xfId="21352" xr:uid="{00000000-0005-0000-0000-0000E76F0000}"/>
    <cellStyle name="Normal 2 8 2 2 2 2" xfId="47341" xr:uid="{00000000-0005-0000-0000-0000E86F0000}"/>
    <cellStyle name="Normal 2 8 2 2 3" xfId="13232" xr:uid="{00000000-0005-0000-0000-0000E96F0000}"/>
    <cellStyle name="Normal 2 8 2 2 3 2" xfId="39221" xr:uid="{00000000-0005-0000-0000-0000EA6F0000}"/>
    <cellStyle name="Normal 2 8 2 2 4" xfId="31068" xr:uid="{00000000-0005-0000-0000-0000EB6F0000}"/>
    <cellStyle name="Normal 2 8 2 3" xfId="7795" xr:uid="{00000000-0005-0000-0000-0000EC6F0000}"/>
    <cellStyle name="Normal 2 8 2 3 2" xfId="24126" xr:uid="{00000000-0005-0000-0000-0000ED6F0000}"/>
    <cellStyle name="Normal 2 8 2 3 2 2" xfId="50115" xr:uid="{00000000-0005-0000-0000-0000EE6F0000}"/>
    <cellStyle name="Normal 2 8 2 3 3" xfId="16006" xr:uid="{00000000-0005-0000-0000-0000EF6F0000}"/>
    <cellStyle name="Normal 2 8 2 3 3 2" xfId="41995" xr:uid="{00000000-0005-0000-0000-0000F06F0000}"/>
    <cellStyle name="Normal 2 8 2 3 4" xfId="33842" xr:uid="{00000000-0005-0000-0000-0000F16F0000}"/>
    <cellStyle name="Normal 2 8 2 4" xfId="19231" xr:uid="{00000000-0005-0000-0000-0000F26F0000}"/>
    <cellStyle name="Normal 2 8 2 4 2" xfId="45220" xr:uid="{00000000-0005-0000-0000-0000F36F0000}"/>
    <cellStyle name="Normal 2 8 2 5" xfId="11111" xr:uid="{00000000-0005-0000-0000-0000F46F0000}"/>
    <cellStyle name="Normal 2 8 2 5 2" xfId="37100" xr:uid="{00000000-0005-0000-0000-0000F56F0000}"/>
    <cellStyle name="Normal 2 8 2 6" xfId="26696" xr:uid="{00000000-0005-0000-0000-0000F66F0000}"/>
    <cellStyle name="Normal 2 8 2 6 2" xfId="52685" xr:uid="{00000000-0005-0000-0000-0000F76F0000}"/>
    <cellStyle name="Normal 2 8 2 7" xfId="28904" xr:uid="{00000000-0005-0000-0000-0000F86F0000}"/>
    <cellStyle name="Normal 2 8 3" xfId="4859" xr:uid="{00000000-0005-0000-0000-0000F96F0000}"/>
    <cellStyle name="Normal 2 8 3 2" xfId="21263" xr:uid="{00000000-0005-0000-0000-0000FA6F0000}"/>
    <cellStyle name="Normal 2 8 3 2 2" xfId="47252" xr:uid="{00000000-0005-0000-0000-0000FB6F0000}"/>
    <cellStyle name="Normal 2 8 3 3" xfId="13143" xr:uid="{00000000-0005-0000-0000-0000FC6F0000}"/>
    <cellStyle name="Normal 2 8 3 3 2" xfId="39132" xr:uid="{00000000-0005-0000-0000-0000FD6F0000}"/>
    <cellStyle name="Normal 2 8 3 4" xfId="30977" xr:uid="{00000000-0005-0000-0000-0000FE6F0000}"/>
    <cellStyle name="Normal 2 8 4" xfId="7706" xr:uid="{00000000-0005-0000-0000-0000FF6F0000}"/>
    <cellStyle name="Normal 2 8 4 2" xfId="24037" xr:uid="{00000000-0005-0000-0000-000000700000}"/>
    <cellStyle name="Normal 2 8 4 2 2" xfId="50026" xr:uid="{00000000-0005-0000-0000-000001700000}"/>
    <cellStyle name="Normal 2 8 4 3" xfId="15917" xr:uid="{00000000-0005-0000-0000-000002700000}"/>
    <cellStyle name="Normal 2 8 4 3 2" xfId="41906" xr:uid="{00000000-0005-0000-0000-000003700000}"/>
    <cellStyle name="Normal 2 8 4 4" xfId="33753" xr:uid="{00000000-0005-0000-0000-000004700000}"/>
    <cellStyle name="Normal 2 8 5" xfId="19142" xr:uid="{00000000-0005-0000-0000-000005700000}"/>
    <cellStyle name="Normal 2 8 5 2" xfId="45131" xr:uid="{00000000-0005-0000-0000-000006700000}"/>
    <cellStyle name="Normal 2 8 6" xfId="11022" xr:uid="{00000000-0005-0000-0000-000007700000}"/>
    <cellStyle name="Normal 2 8 6 2" xfId="37011" xr:uid="{00000000-0005-0000-0000-000008700000}"/>
    <cellStyle name="Normal 2 8 7" xfId="26607" xr:uid="{00000000-0005-0000-0000-000009700000}"/>
    <cellStyle name="Normal 2 8 7 2" xfId="52596" xr:uid="{00000000-0005-0000-0000-00000A700000}"/>
    <cellStyle name="Normal 2 8 8" xfId="28793" xr:uid="{00000000-0005-0000-0000-00000B700000}"/>
    <cellStyle name="Normal 2 9" xfId="2373" xr:uid="{00000000-0005-0000-0000-00000C700000}"/>
    <cellStyle name="Normal 2 9 2" xfId="2643" xr:uid="{00000000-0005-0000-0000-00000D700000}"/>
    <cellStyle name="Normal 2 9 2 2" xfId="4951" xr:uid="{00000000-0005-0000-0000-00000E700000}"/>
    <cellStyle name="Normal 2 9 2 2 2" xfId="21353" xr:uid="{00000000-0005-0000-0000-00000F700000}"/>
    <cellStyle name="Normal 2 9 2 2 2 2" xfId="47342" xr:uid="{00000000-0005-0000-0000-000010700000}"/>
    <cellStyle name="Normal 2 9 2 2 3" xfId="13233" xr:uid="{00000000-0005-0000-0000-000011700000}"/>
    <cellStyle name="Normal 2 9 2 2 3 2" xfId="39222" xr:uid="{00000000-0005-0000-0000-000012700000}"/>
    <cellStyle name="Normal 2 9 2 2 4" xfId="31069" xr:uid="{00000000-0005-0000-0000-000013700000}"/>
    <cellStyle name="Normal 2 9 2 3" xfId="7796" xr:uid="{00000000-0005-0000-0000-000014700000}"/>
    <cellStyle name="Normal 2 9 2 3 2" xfId="24127" xr:uid="{00000000-0005-0000-0000-000015700000}"/>
    <cellStyle name="Normal 2 9 2 3 2 2" xfId="50116" xr:uid="{00000000-0005-0000-0000-000016700000}"/>
    <cellStyle name="Normal 2 9 2 3 3" xfId="16007" xr:uid="{00000000-0005-0000-0000-000017700000}"/>
    <cellStyle name="Normal 2 9 2 3 3 2" xfId="41996" xr:uid="{00000000-0005-0000-0000-000018700000}"/>
    <cellStyle name="Normal 2 9 2 3 4" xfId="33843" xr:uid="{00000000-0005-0000-0000-000019700000}"/>
    <cellStyle name="Normal 2 9 2 4" xfId="19232" xr:uid="{00000000-0005-0000-0000-00001A700000}"/>
    <cellStyle name="Normal 2 9 2 4 2" xfId="45221" xr:uid="{00000000-0005-0000-0000-00001B700000}"/>
    <cellStyle name="Normal 2 9 2 5" xfId="11112" xr:uid="{00000000-0005-0000-0000-00001C700000}"/>
    <cellStyle name="Normal 2 9 2 5 2" xfId="37101" xr:uid="{00000000-0005-0000-0000-00001D700000}"/>
    <cellStyle name="Normal 2 9 2 6" xfId="26697" xr:uid="{00000000-0005-0000-0000-00001E700000}"/>
    <cellStyle name="Normal 2 9 2 6 2" xfId="52686" xr:uid="{00000000-0005-0000-0000-00001F700000}"/>
    <cellStyle name="Normal 2 9 2 7" xfId="28905" xr:uid="{00000000-0005-0000-0000-000020700000}"/>
    <cellStyle name="Normal 2 9 3" xfId="4860" xr:uid="{00000000-0005-0000-0000-000021700000}"/>
    <cellStyle name="Normal 2 9 3 2" xfId="21264" xr:uid="{00000000-0005-0000-0000-000022700000}"/>
    <cellStyle name="Normal 2 9 3 2 2" xfId="47253" xr:uid="{00000000-0005-0000-0000-000023700000}"/>
    <cellStyle name="Normal 2 9 3 3" xfId="13144" xr:uid="{00000000-0005-0000-0000-000024700000}"/>
    <cellStyle name="Normal 2 9 3 3 2" xfId="39133" xr:uid="{00000000-0005-0000-0000-000025700000}"/>
    <cellStyle name="Normal 2 9 3 4" xfId="30978" xr:uid="{00000000-0005-0000-0000-000026700000}"/>
    <cellStyle name="Normal 2 9 4" xfId="7707" xr:uid="{00000000-0005-0000-0000-000027700000}"/>
    <cellStyle name="Normal 2 9 4 2" xfId="24038" xr:uid="{00000000-0005-0000-0000-000028700000}"/>
    <cellStyle name="Normal 2 9 4 2 2" xfId="50027" xr:uid="{00000000-0005-0000-0000-000029700000}"/>
    <cellStyle name="Normal 2 9 4 3" xfId="15918" xr:uid="{00000000-0005-0000-0000-00002A700000}"/>
    <cellStyle name="Normal 2 9 4 3 2" xfId="41907" xr:uid="{00000000-0005-0000-0000-00002B700000}"/>
    <cellStyle name="Normal 2 9 4 4" xfId="33754" xr:uid="{00000000-0005-0000-0000-00002C700000}"/>
    <cellStyle name="Normal 2 9 5" xfId="19143" xr:uid="{00000000-0005-0000-0000-00002D700000}"/>
    <cellStyle name="Normal 2 9 5 2" xfId="45132" xr:uid="{00000000-0005-0000-0000-00002E700000}"/>
    <cellStyle name="Normal 2 9 6" xfId="11023" xr:uid="{00000000-0005-0000-0000-00002F700000}"/>
    <cellStyle name="Normal 2 9 6 2" xfId="37012" xr:uid="{00000000-0005-0000-0000-000030700000}"/>
    <cellStyle name="Normal 2 9 7" xfId="26608" xr:uid="{00000000-0005-0000-0000-000031700000}"/>
    <cellStyle name="Normal 2 9 7 2" xfId="52597" xr:uid="{00000000-0005-0000-0000-000032700000}"/>
    <cellStyle name="Normal 2 9 8" xfId="28794" xr:uid="{00000000-0005-0000-0000-000033700000}"/>
    <cellStyle name="Normal 20" xfId="259" xr:uid="{00000000-0005-0000-0000-000034700000}"/>
    <cellStyle name="Normal 20 10" xfId="8957" xr:uid="{00000000-0005-0000-0000-000035700000}"/>
    <cellStyle name="Normal 20 10 2" xfId="25288" xr:uid="{00000000-0005-0000-0000-000036700000}"/>
    <cellStyle name="Normal 20 10 2 2" xfId="51277" xr:uid="{00000000-0005-0000-0000-000037700000}"/>
    <cellStyle name="Normal 20 10 3" xfId="17168" xr:uid="{00000000-0005-0000-0000-000038700000}"/>
    <cellStyle name="Normal 20 10 3 2" xfId="43157" xr:uid="{00000000-0005-0000-0000-000039700000}"/>
    <cellStyle name="Normal 20 10 4" xfId="35004" xr:uid="{00000000-0005-0000-0000-00003A700000}"/>
    <cellStyle name="Normal 20 11" xfId="10025" xr:uid="{00000000-0005-0000-0000-00003B700000}"/>
    <cellStyle name="Normal 20 11 2" xfId="18148" xr:uid="{00000000-0005-0000-0000-00003C700000}"/>
    <cellStyle name="Normal 20 11 2 2" xfId="44137" xr:uid="{00000000-0005-0000-0000-00003D700000}"/>
    <cellStyle name="Normal 20 11 3" xfId="36014" xr:uid="{00000000-0005-0000-0000-00003E700000}"/>
    <cellStyle name="Normal 20 12" xfId="2070" xr:uid="{00000000-0005-0000-0000-00003F700000}"/>
    <cellStyle name="Normal 20 12 2" xfId="18934" xr:uid="{00000000-0005-0000-0000-000040700000}"/>
    <cellStyle name="Normal 20 12 2 2" xfId="44923" xr:uid="{00000000-0005-0000-0000-000041700000}"/>
    <cellStyle name="Normal 20 12 3" xfId="28564" xr:uid="{00000000-0005-0000-0000-000042700000}"/>
    <cellStyle name="Normal 20 13" xfId="10814" xr:uid="{00000000-0005-0000-0000-000043700000}"/>
    <cellStyle name="Normal 20 13 2" xfId="36803" xr:uid="{00000000-0005-0000-0000-000044700000}"/>
    <cellStyle name="Normal 20 14" xfId="26398" xr:uid="{00000000-0005-0000-0000-000045700000}"/>
    <cellStyle name="Normal 20 14 2" xfId="52387" xr:uid="{00000000-0005-0000-0000-000046700000}"/>
    <cellStyle name="Normal 20 15" xfId="1281" xr:uid="{00000000-0005-0000-0000-000047700000}"/>
    <cellStyle name="Normal 20 15 2" xfId="53734" xr:uid="{00000000-0005-0000-0000-000048700000}"/>
    <cellStyle name="Normal 20 16" xfId="27746" xr:uid="{00000000-0005-0000-0000-000049700000}"/>
    <cellStyle name="Normal 20 17" xfId="54513" xr:uid="{00000000-0005-0000-0000-00004A700000}"/>
    <cellStyle name="Normal 20 2" xfId="260" xr:uid="{00000000-0005-0000-0000-00004B700000}"/>
    <cellStyle name="Normal 20 2 10" xfId="10303" xr:uid="{00000000-0005-0000-0000-00004C700000}"/>
    <cellStyle name="Normal 20 2 10 2" xfId="18426" xr:uid="{00000000-0005-0000-0000-00004D700000}"/>
    <cellStyle name="Normal 20 2 10 2 2" xfId="44415" xr:uid="{00000000-0005-0000-0000-00004E700000}"/>
    <cellStyle name="Normal 20 2 10 3" xfId="36292" xr:uid="{00000000-0005-0000-0000-00004F700000}"/>
    <cellStyle name="Normal 20 2 11" xfId="2213" xr:uid="{00000000-0005-0000-0000-000050700000}"/>
    <cellStyle name="Normal 20 2 11 2" xfId="19077" xr:uid="{00000000-0005-0000-0000-000051700000}"/>
    <cellStyle name="Normal 20 2 11 2 2" xfId="45066" xr:uid="{00000000-0005-0000-0000-000052700000}"/>
    <cellStyle name="Normal 20 2 11 3" xfId="28707" xr:uid="{00000000-0005-0000-0000-000053700000}"/>
    <cellStyle name="Normal 20 2 12" xfId="10957" xr:uid="{00000000-0005-0000-0000-000054700000}"/>
    <cellStyle name="Normal 20 2 12 2" xfId="36946" xr:uid="{00000000-0005-0000-0000-000055700000}"/>
    <cellStyle name="Normal 20 2 13" xfId="26541" xr:uid="{00000000-0005-0000-0000-000056700000}"/>
    <cellStyle name="Normal 20 2 13 2" xfId="52530" xr:uid="{00000000-0005-0000-0000-000057700000}"/>
    <cellStyle name="Normal 20 2 14" xfId="1559" xr:uid="{00000000-0005-0000-0000-000058700000}"/>
    <cellStyle name="Normal 20 2 14 2" xfId="54012" xr:uid="{00000000-0005-0000-0000-000059700000}"/>
    <cellStyle name="Normal 20 2 15" xfId="28050" xr:uid="{00000000-0005-0000-0000-00005A700000}"/>
    <cellStyle name="Normal 20 2 16" xfId="54514" xr:uid="{00000000-0005-0000-0000-00005B700000}"/>
    <cellStyle name="Normal 20 2 2" xfId="1188" xr:uid="{00000000-0005-0000-0000-00005C700000}"/>
    <cellStyle name="Normal 20 2 2 10" xfId="2644" xr:uid="{00000000-0005-0000-0000-00005D700000}"/>
    <cellStyle name="Normal 20 2 2 10 2" xfId="19233" xr:uid="{00000000-0005-0000-0000-00005E700000}"/>
    <cellStyle name="Normal 20 2 2 10 2 2" xfId="45222" xr:uid="{00000000-0005-0000-0000-00005F700000}"/>
    <cellStyle name="Normal 20 2 2 10 3" xfId="28906" xr:uid="{00000000-0005-0000-0000-000060700000}"/>
    <cellStyle name="Normal 20 2 2 11" xfId="11113" xr:uid="{00000000-0005-0000-0000-000061700000}"/>
    <cellStyle name="Normal 20 2 2 11 2" xfId="37102" xr:uid="{00000000-0005-0000-0000-000062700000}"/>
    <cellStyle name="Normal 20 2 2 12" xfId="26698" xr:uid="{00000000-0005-0000-0000-000063700000}"/>
    <cellStyle name="Normal 20 2 2 12 2" xfId="52687" xr:uid="{00000000-0005-0000-0000-000064700000}"/>
    <cellStyle name="Normal 20 2 2 13" xfId="1852" xr:uid="{00000000-0005-0000-0000-000065700000}"/>
    <cellStyle name="Normal 20 2 2 13 2" xfId="54305" xr:uid="{00000000-0005-0000-0000-000066700000}"/>
    <cellStyle name="Normal 20 2 2 14" xfId="28346" xr:uid="{00000000-0005-0000-0000-000067700000}"/>
    <cellStyle name="Normal 20 2 2 15" xfId="55312" xr:uid="{00000000-0005-0000-0000-000068700000}"/>
    <cellStyle name="Normal 20 2 2 2" xfId="3711" xr:uid="{00000000-0005-0000-0000-000069700000}"/>
    <cellStyle name="Normal 20 2 2 2 2" xfId="5915" xr:uid="{00000000-0005-0000-0000-00006A700000}"/>
    <cellStyle name="Normal 20 2 2 2 2 2" xfId="22304" xr:uid="{00000000-0005-0000-0000-00006B700000}"/>
    <cellStyle name="Normal 20 2 2 2 2 2 2" xfId="48293" xr:uid="{00000000-0005-0000-0000-00006C700000}"/>
    <cellStyle name="Normal 20 2 2 2 2 3" xfId="14184" xr:uid="{00000000-0005-0000-0000-00006D700000}"/>
    <cellStyle name="Normal 20 2 2 2 2 3 2" xfId="40173" xr:uid="{00000000-0005-0000-0000-00006E700000}"/>
    <cellStyle name="Normal 20 2 2 2 2 4" xfId="32020" xr:uid="{00000000-0005-0000-0000-00006F700000}"/>
    <cellStyle name="Normal 20 2 2 2 3" xfId="8747" xr:uid="{00000000-0005-0000-0000-000070700000}"/>
    <cellStyle name="Normal 20 2 2 2 3 2" xfId="25078" xr:uid="{00000000-0005-0000-0000-000071700000}"/>
    <cellStyle name="Normal 20 2 2 2 3 2 2" xfId="51067" xr:uid="{00000000-0005-0000-0000-000072700000}"/>
    <cellStyle name="Normal 20 2 2 2 3 3" xfId="16958" xr:uid="{00000000-0005-0000-0000-000073700000}"/>
    <cellStyle name="Normal 20 2 2 2 3 3 2" xfId="42947" xr:uid="{00000000-0005-0000-0000-000074700000}"/>
    <cellStyle name="Normal 20 2 2 2 3 4" xfId="34794" xr:uid="{00000000-0005-0000-0000-000075700000}"/>
    <cellStyle name="Normal 20 2 2 2 4" xfId="20183" xr:uid="{00000000-0005-0000-0000-000076700000}"/>
    <cellStyle name="Normal 20 2 2 2 4 2" xfId="46172" xr:uid="{00000000-0005-0000-0000-000077700000}"/>
    <cellStyle name="Normal 20 2 2 2 5" xfId="12063" xr:uid="{00000000-0005-0000-0000-000078700000}"/>
    <cellStyle name="Normal 20 2 2 2 5 2" xfId="38052" xr:uid="{00000000-0005-0000-0000-000079700000}"/>
    <cellStyle name="Normal 20 2 2 2 6" xfId="27648" xr:uid="{00000000-0005-0000-0000-00007A700000}"/>
    <cellStyle name="Normal 20 2 2 2 6 2" xfId="53637" xr:uid="{00000000-0005-0000-0000-00007B700000}"/>
    <cellStyle name="Normal 20 2 2 2 7" xfId="29894" xr:uid="{00000000-0005-0000-0000-00007C700000}"/>
    <cellStyle name="Normal 20 2 2 3" xfId="4436" xr:uid="{00000000-0005-0000-0000-00007D700000}"/>
    <cellStyle name="Normal 20 2 2 3 2" xfId="20845" xr:uid="{00000000-0005-0000-0000-00007E700000}"/>
    <cellStyle name="Normal 20 2 2 3 2 2" xfId="46834" xr:uid="{00000000-0005-0000-0000-00007F700000}"/>
    <cellStyle name="Normal 20 2 2 3 3" xfId="12725" xr:uid="{00000000-0005-0000-0000-000080700000}"/>
    <cellStyle name="Normal 20 2 2 3 3 2" xfId="38714" xr:uid="{00000000-0005-0000-0000-000081700000}"/>
    <cellStyle name="Normal 20 2 2 3 4" xfId="30559" xr:uid="{00000000-0005-0000-0000-000082700000}"/>
    <cellStyle name="Normal 20 2 2 4" xfId="4952" xr:uid="{00000000-0005-0000-0000-000083700000}"/>
    <cellStyle name="Normal 20 2 2 4 2" xfId="21354" xr:uid="{00000000-0005-0000-0000-000084700000}"/>
    <cellStyle name="Normal 20 2 2 4 2 2" xfId="47343" xr:uid="{00000000-0005-0000-0000-000085700000}"/>
    <cellStyle name="Normal 20 2 2 4 3" xfId="13234" xr:uid="{00000000-0005-0000-0000-000086700000}"/>
    <cellStyle name="Normal 20 2 2 4 3 2" xfId="39223" xr:uid="{00000000-0005-0000-0000-000087700000}"/>
    <cellStyle name="Normal 20 2 2 4 4" xfId="31070" xr:uid="{00000000-0005-0000-0000-000088700000}"/>
    <cellStyle name="Normal 20 2 2 5" xfId="6632" xr:uid="{00000000-0005-0000-0000-000089700000}"/>
    <cellStyle name="Normal 20 2 2 5 2" xfId="22966" xr:uid="{00000000-0005-0000-0000-00008A700000}"/>
    <cellStyle name="Normal 20 2 2 5 2 2" xfId="48955" xr:uid="{00000000-0005-0000-0000-00008B700000}"/>
    <cellStyle name="Normal 20 2 2 5 3" xfId="14846" xr:uid="{00000000-0005-0000-0000-00008C700000}"/>
    <cellStyle name="Normal 20 2 2 5 3 2" xfId="40835" xr:uid="{00000000-0005-0000-0000-00008D700000}"/>
    <cellStyle name="Normal 20 2 2 5 4" xfId="32682" xr:uid="{00000000-0005-0000-0000-00008E700000}"/>
    <cellStyle name="Normal 20 2 2 6" xfId="7288" xr:uid="{00000000-0005-0000-0000-00008F700000}"/>
    <cellStyle name="Normal 20 2 2 6 2" xfId="23619" xr:uid="{00000000-0005-0000-0000-000090700000}"/>
    <cellStyle name="Normal 20 2 2 6 2 2" xfId="49608" xr:uid="{00000000-0005-0000-0000-000091700000}"/>
    <cellStyle name="Normal 20 2 2 6 3" xfId="15499" xr:uid="{00000000-0005-0000-0000-000092700000}"/>
    <cellStyle name="Normal 20 2 2 6 3 2" xfId="41488" xr:uid="{00000000-0005-0000-0000-000093700000}"/>
    <cellStyle name="Normal 20 2 2 6 4" xfId="33335" xr:uid="{00000000-0005-0000-0000-000094700000}"/>
    <cellStyle name="Normal 20 2 2 7" xfId="7797" xr:uid="{00000000-0005-0000-0000-000095700000}"/>
    <cellStyle name="Normal 20 2 2 7 2" xfId="24128" xr:uid="{00000000-0005-0000-0000-000096700000}"/>
    <cellStyle name="Normal 20 2 2 7 2 2" xfId="50117" xr:uid="{00000000-0005-0000-0000-000097700000}"/>
    <cellStyle name="Normal 20 2 2 7 3" xfId="16008" xr:uid="{00000000-0005-0000-0000-000098700000}"/>
    <cellStyle name="Normal 20 2 2 7 3 2" xfId="41997" xr:uid="{00000000-0005-0000-0000-000099700000}"/>
    <cellStyle name="Normal 20 2 2 7 4" xfId="33844" xr:uid="{00000000-0005-0000-0000-00009A700000}"/>
    <cellStyle name="Normal 20 2 2 8" xfId="9812" xr:uid="{00000000-0005-0000-0000-00009B700000}"/>
    <cellStyle name="Normal 20 2 2 8 2" xfId="26093" xr:uid="{00000000-0005-0000-0000-00009C700000}"/>
    <cellStyle name="Normal 20 2 2 8 2 2" xfId="52082" xr:uid="{00000000-0005-0000-0000-00009D700000}"/>
    <cellStyle name="Normal 20 2 2 8 3" xfId="17973" xr:uid="{00000000-0005-0000-0000-00009E700000}"/>
    <cellStyle name="Normal 20 2 2 8 3 2" xfId="43962" xr:uid="{00000000-0005-0000-0000-00009F700000}"/>
    <cellStyle name="Normal 20 2 2 8 4" xfId="35810" xr:uid="{00000000-0005-0000-0000-0000A0700000}"/>
    <cellStyle name="Normal 20 2 2 9" xfId="10596" xr:uid="{00000000-0005-0000-0000-0000A1700000}"/>
    <cellStyle name="Normal 20 2 2 9 2" xfId="18719" xr:uid="{00000000-0005-0000-0000-0000A2700000}"/>
    <cellStyle name="Normal 20 2 2 9 2 2" xfId="44708" xr:uid="{00000000-0005-0000-0000-0000A3700000}"/>
    <cellStyle name="Normal 20 2 2 9 3" xfId="36585" xr:uid="{00000000-0005-0000-0000-0000A4700000}"/>
    <cellStyle name="Normal 20 2 3" xfId="883" xr:uid="{00000000-0005-0000-0000-0000A5700000}"/>
    <cellStyle name="Normal 20 2 3 10" xfId="55019" xr:uid="{00000000-0005-0000-0000-0000A6700000}"/>
    <cellStyle name="Normal 20 2 3 2" xfId="5618" xr:uid="{00000000-0005-0000-0000-0000A7700000}"/>
    <cellStyle name="Normal 20 2 3 2 2" xfId="22007" xr:uid="{00000000-0005-0000-0000-0000A8700000}"/>
    <cellStyle name="Normal 20 2 3 2 2 2" xfId="47996" xr:uid="{00000000-0005-0000-0000-0000A9700000}"/>
    <cellStyle name="Normal 20 2 3 2 3" xfId="13887" xr:uid="{00000000-0005-0000-0000-0000AA700000}"/>
    <cellStyle name="Normal 20 2 3 2 3 2" xfId="39876" xr:uid="{00000000-0005-0000-0000-0000AB700000}"/>
    <cellStyle name="Normal 20 2 3 2 4" xfId="31723" xr:uid="{00000000-0005-0000-0000-0000AC700000}"/>
    <cellStyle name="Normal 20 2 3 3" xfId="8450" xr:uid="{00000000-0005-0000-0000-0000AD700000}"/>
    <cellStyle name="Normal 20 2 3 3 2" xfId="24781" xr:uid="{00000000-0005-0000-0000-0000AE700000}"/>
    <cellStyle name="Normal 20 2 3 3 2 2" xfId="50770" xr:uid="{00000000-0005-0000-0000-0000AF700000}"/>
    <cellStyle name="Normal 20 2 3 3 3" xfId="16661" xr:uid="{00000000-0005-0000-0000-0000B0700000}"/>
    <cellStyle name="Normal 20 2 3 3 3 2" xfId="42650" xr:uid="{00000000-0005-0000-0000-0000B1700000}"/>
    <cellStyle name="Normal 20 2 3 3 4" xfId="34497" xr:uid="{00000000-0005-0000-0000-0000B2700000}"/>
    <cellStyle name="Normal 20 2 3 4" xfId="9513" xr:uid="{00000000-0005-0000-0000-0000B3700000}"/>
    <cellStyle name="Normal 20 2 3 4 2" xfId="25798" xr:uid="{00000000-0005-0000-0000-0000B4700000}"/>
    <cellStyle name="Normal 20 2 3 4 2 2" xfId="51787" xr:uid="{00000000-0005-0000-0000-0000B5700000}"/>
    <cellStyle name="Normal 20 2 3 4 3" xfId="17678" xr:uid="{00000000-0005-0000-0000-0000B6700000}"/>
    <cellStyle name="Normal 20 2 3 4 3 2" xfId="43667" xr:uid="{00000000-0005-0000-0000-0000B7700000}"/>
    <cellStyle name="Normal 20 2 3 4 4" xfId="35515" xr:uid="{00000000-0005-0000-0000-0000B8700000}"/>
    <cellStyle name="Normal 20 2 3 5" xfId="19886" xr:uid="{00000000-0005-0000-0000-0000B9700000}"/>
    <cellStyle name="Normal 20 2 3 5 2" xfId="45875" xr:uid="{00000000-0005-0000-0000-0000BA700000}"/>
    <cellStyle name="Normal 20 2 3 6" xfId="11766" xr:uid="{00000000-0005-0000-0000-0000BB700000}"/>
    <cellStyle name="Normal 20 2 3 6 2" xfId="37755" xr:uid="{00000000-0005-0000-0000-0000BC700000}"/>
    <cellStyle name="Normal 20 2 3 7" xfId="27351" xr:uid="{00000000-0005-0000-0000-0000BD700000}"/>
    <cellStyle name="Normal 20 2 3 7 2" xfId="53340" xr:uid="{00000000-0005-0000-0000-0000BE700000}"/>
    <cellStyle name="Normal 20 2 3 8" xfId="3413" xr:uid="{00000000-0005-0000-0000-0000BF700000}"/>
    <cellStyle name="Normal 20 2 3 9" xfId="29596" xr:uid="{00000000-0005-0000-0000-0000C0700000}"/>
    <cellStyle name="Normal 20 2 4" xfId="4131" xr:uid="{00000000-0005-0000-0000-0000C1700000}"/>
    <cellStyle name="Normal 20 2 4 2" xfId="20552" xr:uid="{00000000-0005-0000-0000-0000C2700000}"/>
    <cellStyle name="Normal 20 2 4 2 2" xfId="46541" xr:uid="{00000000-0005-0000-0000-0000C3700000}"/>
    <cellStyle name="Normal 20 2 4 3" xfId="12432" xr:uid="{00000000-0005-0000-0000-0000C4700000}"/>
    <cellStyle name="Normal 20 2 4 3 2" xfId="38421" xr:uid="{00000000-0005-0000-0000-0000C5700000}"/>
    <cellStyle name="Normal 20 2 4 4" xfId="30266" xr:uid="{00000000-0005-0000-0000-0000C6700000}"/>
    <cellStyle name="Normal 20 2 5" xfId="4792" xr:uid="{00000000-0005-0000-0000-0000C7700000}"/>
    <cellStyle name="Normal 20 2 5 2" xfId="21198" xr:uid="{00000000-0005-0000-0000-0000C8700000}"/>
    <cellStyle name="Normal 20 2 5 2 2" xfId="47187" xr:uid="{00000000-0005-0000-0000-0000C9700000}"/>
    <cellStyle name="Normal 20 2 5 3" xfId="13078" xr:uid="{00000000-0005-0000-0000-0000CA700000}"/>
    <cellStyle name="Normal 20 2 5 3 2" xfId="39067" xr:uid="{00000000-0005-0000-0000-0000CB700000}"/>
    <cellStyle name="Normal 20 2 5 4" xfId="30912" xr:uid="{00000000-0005-0000-0000-0000CC700000}"/>
    <cellStyle name="Normal 20 2 6" xfId="6328" xr:uid="{00000000-0005-0000-0000-0000CD700000}"/>
    <cellStyle name="Normal 20 2 6 2" xfId="22673" xr:uid="{00000000-0005-0000-0000-0000CE700000}"/>
    <cellStyle name="Normal 20 2 6 2 2" xfId="48662" xr:uid="{00000000-0005-0000-0000-0000CF700000}"/>
    <cellStyle name="Normal 20 2 6 3" xfId="14553" xr:uid="{00000000-0005-0000-0000-0000D0700000}"/>
    <cellStyle name="Normal 20 2 6 3 2" xfId="40542" xr:uid="{00000000-0005-0000-0000-0000D1700000}"/>
    <cellStyle name="Normal 20 2 6 4" xfId="32389" xr:uid="{00000000-0005-0000-0000-0000D2700000}"/>
    <cellStyle name="Normal 20 2 7" xfId="6995" xr:uid="{00000000-0005-0000-0000-0000D3700000}"/>
    <cellStyle name="Normal 20 2 7 2" xfId="23326" xr:uid="{00000000-0005-0000-0000-0000D4700000}"/>
    <cellStyle name="Normal 20 2 7 2 2" xfId="49315" xr:uid="{00000000-0005-0000-0000-0000D5700000}"/>
    <cellStyle name="Normal 20 2 7 3" xfId="15206" xr:uid="{00000000-0005-0000-0000-0000D6700000}"/>
    <cellStyle name="Normal 20 2 7 3 2" xfId="41195" xr:uid="{00000000-0005-0000-0000-0000D7700000}"/>
    <cellStyle name="Normal 20 2 7 4" xfId="33042" xr:uid="{00000000-0005-0000-0000-0000D8700000}"/>
    <cellStyle name="Normal 20 2 8" xfId="7641" xr:uid="{00000000-0005-0000-0000-0000D9700000}"/>
    <cellStyle name="Normal 20 2 8 2" xfId="23972" xr:uid="{00000000-0005-0000-0000-0000DA700000}"/>
    <cellStyle name="Normal 20 2 8 2 2" xfId="49961" xr:uid="{00000000-0005-0000-0000-0000DB700000}"/>
    <cellStyle name="Normal 20 2 8 3" xfId="15852" xr:uid="{00000000-0005-0000-0000-0000DC700000}"/>
    <cellStyle name="Normal 20 2 8 3 2" xfId="41841" xr:uid="{00000000-0005-0000-0000-0000DD700000}"/>
    <cellStyle name="Normal 20 2 8 4" xfId="33688" xr:uid="{00000000-0005-0000-0000-0000DE700000}"/>
    <cellStyle name="Normal 20 2 9" xfId="8958" xr:uid="{00000000-0005-0000-0000-0000DF700000}"/>
    <cellStyle name="Normal 20 2 9 2" xfId="25289" xr:uid="{00000000-0005-0000-0000-0000E0700000}"/>
    <cellStyle name="Normal 20 2 9 2 2" xfId="51278" xr:uid="{00000000-0005-0000-0000-0000E1700000}"/>
    <cellStyle name="Normal 20 2 9 3" xfId="17169" xr:uid="{00000000-0005-0000-0000-0000E2700000}"/>
    <cellStyle name="Normal 20 2 9 3 2" xfId="43158" xr:uid="{00000000-0005-0000-0000-0000E3700000}"/>
    <cellStyle name="Normal 20 2 9 4" xfId="35005" xr:uid="{00000000-0005-0000-0000-0000E4700000}"/>
    <cellStyle name="Normal 20 3" xfId="1045" xr:uid="{00000000-0005-0000-0000-0000E5700000}"/>
    <cellStyle name="Normal 20 3 10" xfId="2374" xr:uid="{00000000-0005-0000-0000-0000E6700000}"/>
    <cellStyle name="Normal 20 3 10 2" xfId="19144" xr:uid="{00000000-0005-0000-0000-0000E7700000}"/>
    <cellStyle name="Normal 20 3 10 2 2" xfId="45133" xr:uid="{00000000-0005-0000-0000-0000E8700000}"/>
    <cellStyle name="Normal 20 3 10 3" xfId="28795" xr:uid="{00000000-0005-0000-0000-0000E9700000}"/>
    <cellStyle name="Normal 20 3 11" xfId="11024" xr:uid="{00000000-0005-0000-0000-0000EA700000}"/>
    <cellStyle name="Normal 20 3 11 2" xfId="37013" xr:uid="{00000000-0005-0000-0000-0000EB700000}"/>
    <cellStyle name="Normal 20 3 12" xfId="26609" xr:uid="{00000000-0005-0000-0000-0000EC700000}"/>
    <cellStyle name="Normal 20 3 12 2" xfId="52598" xr:uid="{00000000-0005-0000-0000-0000ED700000}"/>
    <cellStyle name="Normal 20 3 13" xfId="1709" xr:uid="{00000000-0005-0000-0000-0000EE700000}"/>
    <cellStyle name="Normal 20 3 13 2" xfId="54162" xr:uid="{00000000-0005-0000-0000-0000EF700000}"/>
    <cellStyle name="Normal 20 3 14" xfId="28203" xr:uid="{00000000-0005-0000-0000-0000F0700000}"/>
    <cellStyle name="Normal 20 3 15" xfId="55169" xr:uid="{00000000-0005-0000-0000-0000F1700000}"/>
    <cellStyle name="Normal 20 3 2" xfId="3568" xr:uid="{00000000-0005-0000-0000-0000F2700000}"/>
    <cellStyle name="Normal 20 3 2 2" xfId="5772" xr:uid="{00000000-0005-0000-0000-0000F3700000}"/>
    <cellStyle name="Normal 20 3 2 2 2" xfId="22161" xr:uid="{00000000-0005-0000-0000-0000F4700000}"/>
    <cellStyle name="Normal 20 3 2 2 2 2" xfId="48150" xr:uid="{00000000-0005-0000-0000-0000F5700000}"/>
    <cellStyle name="Normal 20 3 2 2 3" xfId="14041" xr:uid="{00000000-0005-0000-0000-0000F6700000}"/>
    <cellStyle name="Normal 20 3 2 2 3 2" xfId="40030" xr:uid="{00000000-0005-0000-0000-0000F7700000}"/>
    <cellStyle name="Normal 20 3 2 2 4" xfId="31877" xr:uid="{00000000-0005-0000-0000-0000F8700000}"/>
    <cellStyle name="Normal 20 3 2 3" xfId="8604" xr:uid="{00000000-0005-0000-0000-0000F9700000}"/>
    <cellStyle name="Normal 20 3 2 3 2" xfId="24935" xr:uid="{00000000-0005-0000-0000-0000FA700000}"/>
    <cellStyle name="Normal 20 3 2 3 2 2" xfId="50924" xr:uid="{00000000-0005-0000-0000-0000FB700000}"/>
    <cellStyle name="Normal 20 3 2 3 3" xfId="16815" xr:uid="{00000000-0005-0000-0000-0000FC700000}"/>
    <cellStyle name="Normal 20 3 2 3 3 2" xfId="42804" xr:uid="{00000000-0005-0000-0000-0000FD700000}"/>
    <cellStyle name="Normal 20 3 2 3 4" xfId="34651" xr:uid="{00000000-0005-0000-0000-0000FE700000}"/>
    <cellStyle name="Normal 20 3 2 4" xfId="20040" xr:uid="{00000000-0005-0000-0000-0000FF700000}"/>
    <cellStyle name="Normal 20 3 2 4 2" xfId="46029" xr:uid="{00000000-0005-0000-0000-000000710000}"/>
    <cellStyle name="Normal 20 3 2 5" xfId="11920" xr:uid="{00000000-0005-0000-0000-000001710000}"/>
    <cellStyle name="Normal 20 3 2 5 2" xfId="37909" xr:uid="{00000000-0005-0000-0000-000002710000}"/>
    <cellStyle name="Normal 20 3 2 6" xfId="27505" xr:uid="{00000000-0005-0000-0000-000003710000}"/>
    <cellStyle name="Normal 20 3 2 6 2" xfId="53494" xr:uid="{00000000-0005-0000-0000-000004710000}"/>
    <cellStyle name="Normal 20 3 2 7" xfId="29751" xr:uid="{00000000-0005-0000-0000-000005710000}"/>
    <cellStyle name="Normal 20 3 3" xfId="4293" xr:uid="{00000000-0005-0000-0000-000006710000}"/>
    <cellStyle name="Normal 20 3 3 2" xfId="20702" xr:uid="{00000000-0005-0000-0000-000007710000}"/>
    <cellStyle name="Normal 20 3 3 2 2" xfId="46691" xr:uid="{00000000-0005-0000-0000-000008710000}"/>
    <cellStyle name="Normal 20 3 3 3" xfId="12582" xr:uid="{00000000-0005-0000-0000-000009710000}"/>
    <cellStyle name="Normal 20 3 3 3 2" xfId="38571" xr:uid="{00000000-0005-0000-0000-00000A710000}"/>
    <cellStyle name="Normal 20 3 3 4" xfId="30416" xr:uid="{00000000-0005-0000-0000-00000B710000}"/>
    <cellStyle name="Normal 20 3 4" xfId="4861" xr:uid="{00000000-0005-0000-0000-00000C710000}"/>
    <cellStyle name="Normal 20 3 4 2" xfId="21265" xr:uid="{00000000-0005-0000-0000-00000D710000}"/>
    <cellStyle name="Normal 20 3 4 2 2" xfId="47254" xr:uid="{00000000-0005-0000-0000-00000E710000}"/>
    <cellStyle name="Normal 20 3 4 3" xfId="13145" xr:uid="{00000000-0005-0000-0000-00000F710000}"/>
    <cellStyle name="Normal 20 3 4 3 2" xfId="39134" xr:uid="{00000000-0005-0000-0000-000010710000}"/>
    <cellStyle name="Normal 20 3 4 4" xfId="30979" xr:uid="{00000000-0005-0000-0000-000011710000}"/>
    <cellStyle name="Normal 20 3 5" xfId="6489" xr:uid="{00000000-0005-0000-0000-000012710000}"/>
    <cellStyle name="Normal 20 3 5 2" xfId="22823" xr:uid="{00000000-0005-0000-0000-000013710000}"/>
    <cellStyle name="Normal 20 3 5 2 2" xfId="48812" xr:uid="{00000000-0005-0000-0000-000014710000}"/>
    <cellStyle name="Normal 20 3 5 3" xfId="14703" xr:uid="{00000000-0005-0000-0000-000015710000}"/>
    <cellStyle name="Normal 20 3 5 3 2" xfId="40692" xr:uid="{00000000-0005-0000-0000-000016710000}"/>
    <cellStyle name="Normal 20 3 5 4" xfId="32539" xr:uid="{00000000-0005-0000-0000-000017710000}"/>
    <cellStyle name="Normal 20 3 6" xfId="7145" xr:uid="{00000000-0005-0000-0000-000018710000}"/>
    <cellStyle name="Normal 20 3 6 2" xfId="23476" xr:uid="{00000000-0005-0000-0000-000019710000}"/>
    <cellStyle name="Normal 20 3 6 2 2" xfId="49465" xr:uid="{00000000-0005-0000-0000-00001A710000}"/>
    <cellStyle name="Normal 20 3 6 3" xfId="15356" xr:uid="{00000000-0005-0000-0000-00001B710000}"/>
    <cellStyle name="Normal 20 3 6 3 2" xfId="41345" xr:uid="{00000000-0005-0000-0000-00001C710000}"/>
    <cellStyle name="Normal 20 3 6 4" xfId="33192" xr:uid="{00000000-0005-0000-0000-00001D710000}"/>
    <cellStyle name="Normal 20 3 7" xfId="7708" xr:uid="{00000000-0005-0000-0000-00001E710000}"/>
    <cellStyle name="Normal 20 3 7 2" xfId="24039" xr:uid="{00000000-0005-0000-0000-00001F710000}"/>
    <cellStyle name="Normal 20 3 7 2 2" xfId="50028" xr:uid="{00000000-0005-0000-0000-000020710000}"/>
    <cellStyle name="Normal 20 3 7 3" xfId="15919" xr:uid="{00000000-0005-0000-0000-000021710000}"/>
    <cellStyle name="Normal 20 3 7 3 2" xfId="41908" xr:uid="{00000000-0005-0000-0000-000022710000}"/>
    <cellStyle name="Normal 20 3 7 4" xfId="33755" xr:uid="{00000000-0005-0000-0000-000023710000}"/>
    <cellStyle name="Normal 20 3 8" xfId="9669" xr:uid="{00000000-0005-0000-0000-000024710000}"/>
    <cellStyle name="Normal 20 3 8 2" xfId="25950" xr:uid="{00000000-0005-0000-0000-000025710000}"/>
    <cellStyle name="Normal 20 3 8 2 2" xfId="51939" xr:uid="{00000000-0005-0000-0000-000026710000}"/>
    <cellStyle name="Normal 20 3 8 3" xfId="17830" xr:uid="{00000000-0005-0000-0000-000027710000}"/>
    <cellStyle name="Normal 20 3 8 3 2" xfId="43819" xr:uid="{00000000-0005-0000-0000-000028710000}"/>
    <cellStyle name="Normal 20 3 8 4" xfId="35667" xr:uid="{00000000-0005-0000-0000-000029710000}"/>
    <cellStyle name="Normal 20 3 9" xfId="10453" xr:uid="{00000000-0005-0000-0000-00002A710000}"/>
    <cellStyle name="Normal 20 3 9 2" xfId="18576" xr:uid="{00000000-0005-0000-0000-00002B710000}"/>
    <cellStyle name="Normal 20 3 9 2 2" xfId="44565" xr:uid="{00000000-0005-0000-0000-00002C710000}"/>
    <cellStyle name="Normal 20 3 9 3" xfId="36442" xr:uid="{00000000-0005-0000-0000-00002D710000}"/>
    <cellStyle name="Normal 20 4" xfId="738" xr:uid="{00000000-0005-0000-0000-00002E710000}"/>
    <cellStyle name="Normal 20 4 10" xfId="11623" xr:uid="{00000000-0005-0000-0000-00002F710000}"/>
    <cellStyle name="Normal 20 4 10 2" xfId="37612" xr:uid="{00000000-0005-0000-0000-000030710000}"/>
    <cellStyle name="Normal 20 4 11" xfId="27208" xr:uid="{00000000-0005-0000-0000-000031710000}"/>
    <cellStyle name="Normal 20 4 11 2" xfId="53197" xr:uid="{00000000-0005-0000-0000-000032710000}"/>
    <cellStyle name="Normal 20 4 12" xfId="1416" xr:uid="{00000000-0005-0000-0000-000033710000}"/>
    <cellStyle name="Normal 20 4 12 2" xfId="53869" xr:uid="{00000000-0005-0000-0000-000034710000}"/>
    <cellStyle name="Normal 20 4 13" xfId="27907" xr:uid="{00000000-0005-0000-0000-000035710000}"/>
    <cellStyle name="Normal 20 4 14" xfId="54876" xr:uid="{00000000-0005-0000-0000-000036710000}"/>
    <cellStyle name="Normal 20 4 2" xfId="3986" xr:uid="{00000000-0005-0000-0000-000037710000}"/>
    <cellStyle name="Normal 20 4 2 2" xfId="20409" xr:uid="{00000000-0005-0000-0000-000038710000}"/>
    <cellStyle name="Normal 20 4 2 2 2" xfId="46398" xr:uid="{00000000-0005-0000-0000-000039710000}"/>
    <cellStyle name="Normal 20 4 2 3" xfId="12289" xr:uid="{00000000-0005-0000-0000-00003A710000}"/>
    <cellStyle name="Normal 20 4 2 3 2" xfId="38278" xr:uid="{00000000-0005-0000-0000-00003B710000}"/>
    <cellStyle name="Normal 20 4 2 4" xfId="30123" xr:uid="{00000000-0005-0000-0000-00003C710000}"/>
    <cellStyle name="Normal 20 4 3" xfId="5475" xr:uid="{00000000-0005-0000-0000-00003D710000}"/>
    <cellStyle name="Normal 20 4 3 2" xfId="21864" xr:uid="{00000000-0005-0000-0000-00003E710000}"/>
    <cellStyle name="Normal 20 4 3 2 2" xfId="47853" xr:uid="{00000000-0005-0000-0000-00003F710000}"/>
    <cellStyle name="Normal 20 4 3 3" xfId="13744" xr:uid="{00000000-0005-0000-0000-000040710000}"/>
    <cellStyle name="Normal 20 4 3 3 2" xfId="39733" xr:uid="{00000000-0005-0000-0000-000041710000}"/>
    <cellStyle name="Normal 20 4 3 4" xfId="31580" xr:uid="{00000000-0005-0000-0000-000042710000}"/>
    <cellStyle name="Normal 20 4 4" xfId="6183" xr:uid="{00000000-0005-0000-0000-000043710000}"/>
    <cellStyle name="Normal 20 4 4 2" xfId="22530" xr:uid="{00000000-0005-0000-0000-000044710000}"/>
    <cellStyle name="Normal 20 4 4 2 2" xfId="48519" xr:uid="{00000000-0005-0000-0000-000045710000}"/>
    <cellStyle name="Normal 20 4 4 3" xfId="14410" xr:uid="{00000000-0005-0000-0000-000046710000}"/>
    <cellStyle name="Normal 20 4 4 3 2" xfId="40399" xr:uid="{00000000-0005-0000-0000-000047710000}"/>
    <cellStyle name="Normal 20 4 4 4" xfId="32246" xr:uid="{00000000-0005-0000-0000-000048710000}"/>
    <cellStyle name="Normal 20 4 5" xfId="6852" xr:uid="{00000000-0005-0000-0000-000049710000}"/>
    <cellStyle name="Normal 20 4 5 2" xfId="23183" xr:uid="{00000000-0005-0000-0000-00004A710000}"/>
    <cellStyle name="Normal 20 4 5 2 2" xfId="49172" xr:uid="{00000000-0005-0000-0000-00004B710000}"/>
    <cellStyle name="Normal 20 4 5 3" xfId="15063" xr:uid="{00000000-0005-0000-0000-00004C710000}"/>
    <cellStyle name="Normal 20 4 5 3 2" xfId="41052" xr:uid="{00000000-0005-0000-0000-00004D710000}"/>
    <cellStyle name="Normal 20 4 5 4" xfId="32899" xr:uid="{00000000-0005-0000-0000-00004E710000}"/>
    <cellStyle name="Normal 20 4 6" xfId="8307" xr:uid="{00000000-0005-0000-0000-00004F710000}"/>
    <cellStyle name="Normal 20 4 6 2" xfId="24638" xr:uid="{00000000-0005-0000-0000-000050710000}"/>
    <cellStyle name="Normal 20 4 6 2 2" xfId="50627" xr:uid="{00000000-0005-0000-0000-000051710000}"/>
    <cellStyle name="Normal 20 4 6 3" xfId="16518" xr:uid="{00000000-0005-0000-0000-000052710000}"/>
    <cellStyle name="Normal 20 4 6 3 2" xfId="42507" xr:uid="{00000000-0005-0000-0000-000053710000}"/>
    <cellStyle name="Normal 20 4 6 4" xfId="34354" xr:uid="{00000000-0005-0000-0000-000054710000}"/>
    <cellStyle name="Normal 20 4 7" xfId="9369" xr:uid="{00000000-0005-0000-0000-000055710000}"/>
    <cellStyle name="Normal 20 4 7 2" xfId="25655" xr:uid="{00000000-0005-0000-0000-000056710000}"/>
    <cellStyle name="Normal 20 4 7 2 2" xfId="51644" xr:uid="{00000000-0005-0000-0000-000057710000}"/>
    <cellStyle name="Normal 20 4 7 3" xfId="17535" xr:uid="{00000000-0005-0000-0000-000058710000}"/>
    <cellStyle name="Normal 20 4 7 3 2" xfId="43524" xr:uid="{00000000-0005-0000-0000-000059710000}"/>
    <cellStyle name="Normal 20 4 7 4" xfId="35372" xr:uid="{00000000-0005-0000-0000-00005A710000}"/>
    <cellStyle name="Normal 20 4 8" xfId="10160" xr:uid="{00000000-0005-0000-0000-00005B710000}"/>
    <cellStyle name="Normal 20 4 8 2" xfId="18283" xr:uid="{00000000-0005-0000-0000-00005C710000}"/>
    <cellStyle name="Normal 20 4 8 2 2" xfId="44272" xr:uid="{00000000-0005-0000-0000-00005D710000}"/>
    <cellStyle name="Normal 20 4 8 3" xfId="36149" xr:uid="{00000000-0005-0000-0000-00005E710000}"/>
    <cellStyle name="Normal 20 4 9" xfId="3270" xr:uid="{00000000-0005-0000-0000-00005F710000}"/>
    <cellStyle name="Normal 20 4 9 2" xfId="19743" xr:uid="{00000000-0005-0000-0000-000060710000}"/>
    <cellStyle name="Normal 20 4 9 2 2" xfId="45732" xr:uid="{00000000-0005-0000-0000-000061710000}"/>
    <cellStyle name="Normal 20 4 9 3" xfId="29453" xr:uid="{00000000-0005-0000-0000-000062710000}"/>
    <cellStyle name="Normal 20 5" xfId="558" xr:uid="{00000000-0005-0000-0000-000063710000}"/>
    <cellStyle name="Normal 20 5 2" xfId="9226" xr:uid="{00000000-0005-0000-0000-000064710000}"/>
    <cellStyle name="Normal 20 5 2 2" xfId="25519" xr:uid="{00000000-0005-0000-0000-000065710000}"/>
    <cellStyle name="Normal 20 5 2 2 2" xfId="51508" xr:uid="{00000000-0005-0000-0000-000066710000}"/>
    <cellStyle name="Normal 20 5 2 3" xfId="17399" xr:uid="{00000000-0005-0000-0000-000067710000}"/>
    <cellStyle name="Normal 20 5 2 3 2" xfId="43388" xr:uid="{00000000-0005-0000-0000-000068710000}"/>
    <cellStyle name="Normal 20 5 2 4" xfId="35236" xr:uid="{00000000-0005-0000-0000-000069710000}"/>
    <cellStyle name="Normal 20 5 3" xfId="20274" xr:uid="{00000000-0005-0000-0000-00006A710000}"/>
    <cellStyle name="Normal 20 5 3 2" xfId="46263" xr:uid="{00000000-0005-0000-0000-00006B710000}"/>
    <cellStyle name="Normal 20 5 4" xfId="12154" xr:uid="{00000000-0005-0000-0000-00006C710000}"/>
    <cellStyle name="Normal 20 5 4 2" xfId="38143" xr:uid="{00000000-0005-0000-0000-00006D710000}"/>
    <cellStyle name="Normal 20 5 5" xfId="3808" xr:uid="{00000000-0005-0000-0000-00006E710000}"/>
    <cellStyle name="Normal 20 5 6" xfId="29988" xr:uid="{00000000-0005-0000-0000-00006F710000}"/>
    <cellStyle name="Normal 20 5 7" xfId="54741" xr:uid="{00000000-0005-0000-0000-000070710000}"/>
    <cellStyle name="Normal 20 6" xfId="4649" xr:uid="{00000000-0005-0000-0000-000071710000}"/>
    <cellStyle name="Normal 20 6 2" xfId="21055" xr:uid="{00000000-0005-0000-0000-000072710000}"/>
    <cellStyle name="Normal 20 6 2 2" xfId="47044" xr:uid="{00000000-0005-0000-0000-000073710000}"/>
    <cellStyle name="Normal 20 6 3" xfId="12935" xr:uid="{00000000-0005-0000-0000-000074710000}"/>
    <cellStyle name="Normal 20 6 3 2" xfId="38924" xr:uid="{00000000-0005-0000-0000-000075710000}"/>
    <cellStyle name="Normal 20 6 4" xfId="30769" xr:uid="{00000000-0005-0000-0000-000076710000}"/>
    <cellStyle name="Normal 20 7" xfId="6007" xr:uid="{00000000-0005-0000-0000-000077710000}"/>
    <cellStyle name="Normal 20 7 2" xfId="22395" xr:uid="{00000000-0005-0000-0000-000078710000}"/>
    <cellStyle name="Normal 20 7 2 2" xfId="48384" xr:uid="{00000000-0005-0000-0000-000079710000}"/>
    <cellStyle name="Normal 20 7 3" xfId="14275" xr:uid="{00000000-0005-0000-0000-00007A710000}"/>
    <cellStyle name="Normal 20 7 3 2" xfId="40264" xr:uid="{00000000-0005-0000-0000-00007B710000}"/>
    <cellStyle name="Normal 20 7 4" xfId="32111" xr:uid="{00000000-0005-0000-0000-00007C710000}"/>
    <cellStyle name="Normal 20 8" xfId="6717" xr:uid="{00000000-0005-0000-0000-00007D710000}"/>
    <cellStyle name="Normal 20 8 2" xfId="23048" xr:uid="{00000000-0005-0000-0000-00007E710000}"/>
    <cellStyle name="Normal 20 8 2 2" xfId="49037" xr:uid="{00000000-0005-0000-0000-00007F710000}"/>
    <cellStyle name="Normal 20 8 3" xfId="14928" xr:uid="{00000000-0005-0000-0000-000080710000}"/>
    <cellStyle name="Normal 20 8 3 2" xfId="40917" xr:uid="{00000000-0005-0000-0000-000081710000}"/>
    <cellStyle name="Normal 20 8 4" xfId="32764" xr:uid="{00000000-0005-0000-0000-000082710000}"/>
    <cellStyle name="Normal 20 9" xfId="7498" xr:uid="{00000000-0005-0000-0000-000083710000}"/>
    <cellStyle name="Normal 20 9 2" xfId="23829" xr:uid="{00000000-0005-0000-0000-000084710000}"/>
    <cellStyle name="Normal 20 9 2 2" xfId="49818" xr:uid="{00000000-0005-0000-0000-000085710000}"/>
    <cellStyle name="Normal 20 9 3" xfId="15709" xr:uid="{00000000-0005-0000-0000-000086710000}"/>
    <cellStyle name="Normal 20 9 3 2" xfId="41698" xr:uid="{00000000-0005-0000-0000-000087710000}"/>
    <cellStyle name="Normal 20 9 4" xfId="33545" xr:uid="{00000000-0005-0000-0000-000088710000}"/>
    <cellStyle name="Normal 21" xfId="261" xr:uid="{00000000-0005-0000-0000-000089710000}"/>
    <cellStyle name="Normal 21 2" xfId="2645" xr:uid="{00000000-0005-0000-0000-00008A710000}"/>
    <cellStyle name="Normal 21 2 2" xfId="4953" xr:uid="{00000000-0005-0000-0000-00008B710000}"/>
    <cellStyle name="Normal 21 2 2 2" xfId="21355" xr:uid="{00000000-0005-0000-0000-00008C710000}"/>
    <cellStyle name="Normal 21 2 2 2 2" xfId="47344" xr:uid="{00000000-0005-0000-0000-00008D710000}"/>
    <cellStyle name="Normal 21 2 2 3" xfId="13235" xr:uid="{00000000-0005-0000-0000-00008E710000}"/>
    <cellStyle name="Normal 21 2 2 3 2" xfId="39224" xr:uid="{00000000-0005-0000-0000-00008F710000}"/>
    <cellStyle name="Normal 21 2 2 4" xfId="31071" xr:uid="{00000000-0005-0000-0000-000090710000}"/>
    <cellStyle name="Normal 21 2 3" xfId="7798" xr:uid="{00000000-0005-0000-0000-000091710000}"/>
    <cellStyle name="Normal 21 2 3 2" xfId="24129" xr:uid="{00000000-0005-0000-0000-000092710000}"/>
    <cellStyle name="Normal 21 2 3 2 2" xfId="50118" xr:uid="{00000000-0005-0000-0000-000093710000}"/>
    <cellStyle name="Normal 21 2 3 3" xfId="16009" xr:uid="{00000000-0005-0000-0000-000094710000}"/>
    <cellStyle name="Normal 21 2 3 3 2" xfId="41998" xr:uid="{00000000-0005-0000-0000-000095710000}"/>
    <cellStyle name="Normal 21 2 3 4" xfId="33845" xr:uid="{00000000-0005-0000-0000-000096710000}"/>
    <cellStyle name="Normal 21 2 4" xfId="19234" xr:uid="{00000000-0005-0000-0000-000097710000}"/>
    <cellStyle name="Normal 21 2 4 2" xfId="45223" xr:uid="{00000000-0005-0000-0000-000098710000}"/>
    <cellStyle name="Normal 21 2 5" xfId="11114" xr:uid="{00000000-0005-0000-0000-000099710000}"/>
    <cellStyle name="Normal 21 2 5 2" xfId="37103" xr:uid="{00000000-0005-0000-0000-00009A710000}"/>
    <cellStyle name="Normal 21 2 6" xfId="26699" xr:uid="{00000000-0005-0000-0000-00009B710000}"/>
    <cellStyle name="Normal 21 2 6 2" xfId="52688" xr:uid="{00000000-0005-0000-0000-00009C710000}"/>
    <cellStyle name="Normal 21 2 7" xfId="28907" xr:uid="{00000000-0005-0000-0000-00009D710000}"/>
    <cellStyle name="Normal 21 3" xfId="2375" xr:uid="{00000000-0005-0000-0000-00009E710000}"/>
    <cellStyle name="Normal 21 3 2" xfId="4862" xr:uid="{00000000-0005-0000-0000-00009F710000}"/>
    <cellStyle name="Normal 21 3 2 2" xfId="21266" xr:uid="{00000000-0005-0000-0000-0000A0710000}"/>
    <cellStyle name="Normal 21 3 2 2 2" xfId="47255" xr:uid="{00000000-0005-0000-0000-0000A1710000}"/>
    <cellStyle name="Normal 21 3 2 3" xfId="13146" xr:uid="{00000000-0005-0000-0000-0000A2710000}"/>
    <cellStyle name="Normal 21 3 2 3 2" xfId="39135" xr:uid="{00000000-0005-0000-0000-0000A3710000}"/>
    <cellStyle name="Normal 21 3 2 4" xfId="30980" xr:uid="{00000000-0005-0000-0000-0000A4710000}"/>
    <cellStyle name="Normal 21 3 3" xfId="7709" xr:uid="{00000000-0005-0000-0000-0000A5710000}"/>
    <cellStyle name="Normal 21 3 3 2" xfId="24040" xr:uid="{00000000-0005-0000-0000-0000A6710000}"/>
    <cellStyle name="Normal 21 3 3 2 2" xfId="50029" xr:uid="{00000000-0005-0000-0000-0000A7710000}"/>
    <cellStyle name="Normal 21 3 3 3" xfId="15920" xr:uid="{00000000-0005-0000-0000-0000A8710000}"/>
    <cellStyle name="Normal 21 3 3 3 2" xfId="41909" xr:uid="{00000000-0005-0000-0000-0000A9710000}"/>
    <cellStyle name="Normal 21 3 3 4" xfId="33756" xr:uid="{00000000-0005-0000-0000-0000AA710000}"/>
    <cellStyle name="Normal 21 3 4" xfId="19145" xr:uid="{00000000-0005-0000-0000-0000AB710000}"/>
    <cellStyle name="Normal 21 3 4 2" xfId="45134" xr:uid="{00000000-0005-0000-0000-0000AC710000}"/>
    <cellStyle name="Normal 21 3 5" xfId="11025" xr:uid="{00000000-0005-0000-0000-0000AD710000}"/>
    <cellStyle name="Normal 21 3 5 2" xfId="37014" xr:uid="{00000000-0005-0000-0000-0000AE710000}"/>
    <cellStyle name="Normal 21 3 6" xfId="26610" xr:uid="{00000000-0005-0000-0000-0000AF710000}"/>
    <cellStyle name="Normal 21 3 6 2" xfId="52599" xr:uid="{00000000-0005-0000-0000-0000B0710000}"/>
    <cellStyle name="Normal 21 3 7" xfId="28796" xr:uid="{00000000-0005-0000-0000-0000B1710000}"/>
    <cellStyle name="Normal 22" xfId="262" xr:uid="{00000000-0005-0000-0000-0000B2710000}"/>
    <cellStyle name="Normal 22 10" xfId="8959" xr:uid="{00000000-0005-0000-0000-0000B3710000}"/>
    <cellStyle name="Normal 22 10 2" xfId="25290" xr:uid="{00000000-0005-0000-0000-0000B4710000}"/>
    <cellStyle name="Normal 22 10 2 2" xfId="51279" xr:uid="{00000000-0005-0000-0000-0000B5710000}"/>
    <cellStyle name="Normal 22 10 3" xfId="17170" xr:uid="{00000000-0005-0000-0000-0000B6710000}"/>
    <cellStyle name="Normal 22 10 3 2" xfId="43159" xr:uid="{00000000-0005-0000-0000-0000B7710000}"/>
    <cellStyle name="Normal 22 10 4" xfId="35006" xr:uid="{00000000-0005-0000-0000-0000B8710000}"/>
    <cellStyle name="Normal 22 11" xfId="10169" xr:uid="{00000000-0005-0000-0000-0000B9710000}"/>
    <cellStyle name="Normal 22 11 2" xfId="18292" xr:uid="{00000000-0005-0000-0000-0000BA710000}"/>
    <cellStyle name="Normal 22 11 2 2" xfId="44281" xr:uid="{00000000-0005-0000-0000-0000BB710000}"/>
    <cellStyle name="Normal 22 11 3" xfId="36158" xr:uid="{00000000-0005-0000-0000-0000BC710000}"/>
    <cellStyle name="Normal 22 12" xfId="2079" xr:uid="{00000000-0005-0000-0000-0000BD710000}"/>
    <cellStyle name="Normal 22 12 2" xfId="18943" xr:uid="{00000000-0005-0000-0000-0000BE710000}"/>
    <cellStyle name="Normal 22 12 2 2" xfId="44932" xr:uid="{00000000-0005-0000-0000-0000BF710000}"/>
    <cellStyle name="Normal 22 12 3" xfId="28573" xr:uid="{00000000-0005-0000-0000-0000C0710000}"/>
    <cellStyle name="Normal 22 13" xfId="10823" xr:uid="{00000000-0005-0000-0000-0000C1710000}"/>
    <cellStyle name="Normal 22 13 2" xfId="36812" xr:uid="{00000000-0005-0000-0000-0000C2710000}"/>
    <cellStyle name="Normal 22 14" xfId="26407" xr:uid="{00000000-0005-0000-0000-0000C3710000}"/>
    <cellStyle name="Normal 22 14 2" xfId="52396" xr:uid="{00000000-0005-0000-0000-0000C4710000}"/>
    <cellStyle name="Normal 22 15" xfId="1425" xr:uid="{00000000-0005-0000-0000-0000C5710000}"/>
    <cellStyle name="Normal 22 15 2" xfId="53878" xr:uid="{00000000-0005-0000-0000-0000C6710000}"/>
    <cellStyle name="Normal 22 16" xfId="27916" xr:uid="{00000000-0005-0000-0000-0000C7710000}"/>
    <cellStyle name="Normal 22 17" xfId="54515" xr:uid="{00000000-0005-0000-0000-0000C8710000}"/>
    <cellStyle name="Normal 22 2" xfId="1054" xr:uid="{00000000-0005-0000-0000-0000C9710000}"/>
    <cellStyle name="Normal 22 2 10" xfId="2646" xr:uid="{00000000-0005-0000-0000-0000CA710000}"/>
    <cellStyle name="Normal 22 2 10 2" xfId="19235" xr:uid="{00000000-0005-0000-0000-0000CB710000}"/>
    <cellStyle name="Normal 22 2 10 2 2" xfId="45224" xr:uid="{00000000-0005-0000-0000-0000CC710000}"/>
    <cellStyle name="Normal 22 2 10 3" xfId="28908" xr:uid="{00000000-0005-0000-0000-0000CD710000}"/>
    <cellStyle name="Normal 22 2 11" xfId="11115" xr:uid="{00000000-0005-0000-0000-0000CE710000}"/>
    <cellStyle name="Normal 22 2 11 2" xfId="37104" xr:uid="{00000000-0005-0000-0000-0000CF710000}"/>
    <cellStyle name="Normal 22 2 12" xfId="26700" xr:uid="{00000000-0005-0000-0000-0000D0710000}"/>
    <cellStyle name="Normal 22 2 12 2" xfId="52689" xr:uid="{00000000-0005-0000-0000-0000D1710000}"/>
    <cellStyle name="Normal 22 2 13" xfId="1718" xr:uid="{00000000-0005-0000-0000-0000D2710000}"/>
    <cellStyle name="Normal 22 2 13 2" xfId="54171" xr:uid="{00000000-0005-0000-0000-0000D3710000}"/>
    <cellStyle name="Normal 22 2 14" xfId="28212" xr:uid="{00000000-0005-0000-0000-0000D4710000}"/>
    <cellStyle name="Normal 22 2 15" xfId="55178" xr:uid="{00000000-0005-0000-0000-0000D5710000}"/>
    <cellStyle name="Normal 22 2 2" xfId="3577" xr:uid="{00000000-0005-0000-0000-0000D6710000}"/>
    <cellStyle name="Normal 22 2 2 2" xfId="5781" xr:uid="{00000000-0005-0000-0000-0000D7710000}"/>
    <cellStyle name="Normal 22 2 2 2 2" xfId="22170" xr:uid="{00000000-0005-0000-0000-0000D8710000}"/>
    <cellStyle name="Normal 22 2 2 2 2 2" xfId="48159" xr:uid="{00000000-0005-0000-0000-0000D9710000}"/>
    <cellStyle name="Normal 22 2 2 2 3" xfId="14050" xr:uid="{00000000-0005-0000-0000-0000DA710000}"/>
    <cellStyle name="Normal 22 2 2 2 3 2" xfId="40039" xr:uid="{00000000-0005-0000-0000-0000DB710000}"/>
    <cellStyle name="Normal 22 2 2 2 4" xfId="31886" xr:uid="{00000000-0005-0000-0000-0000DC710000}"/>
    <cellStyle name="Normal 22 2 2 3" xfId="8613" xr:uid="{00000000-0005-0000-0000-0000DD710000}"/>
    <cellStyle name="Normal 22 2 2 3 2" xfId="24944" xr:uid="{00000000-0005-0000-0000-0000DE710000}"/>
    <cellStyle name="Normal 22 2 2 3 2 2" xfId="50933" xr:uid="{00000000-0005-0000-0000-0000DF710000}"/>
    <cellStyle name="Normal 22 2 2 3 3" xfId="16824" xr:uid="{00000000-0005-0000-0000-0000E0710000}"/>
    <cellStyle name="Normal 22 2 2 3 3 2" xfId="42813" xr:uid="{00000000-0005-0000-0000-0000E1710000}"/>
    <cellStyle name="Normal 22 2 2 3 4" xfId="34660" xr:uid="{00000000-0005-0000-0000-0000E2710000}"/>
    <cellStyle name="Normal 22 2 2 4" xfId="20049" xr:uid="{00000000-0005-0000-0000-0000E3710000}"/>
    <cellStyle name="Normal 22 2 2 4 2" xfId="46038" xr:uid="{00000000-0005-0000-0000-0000E4710000}"/>
    <cellStyle name="Normal 22 2 2 5" xfId="11929" xr:uid="{00000000-0005-0000-0000-0000E5710000}"/>
    <cellStyle name="Normal 22 2 2 5 2" xfId="37918" xr:uid="{00000000-0005-0000-0000-0000E6710000}"/>
    <cellStyle name="Normal 22 2 2 6" xfId="27514" xr:uid="{00000000-0005-0000-0000-0000E7710000}"/>
    <cellStyle name="Normal 22 2 2 6 2" xfId="53503" xr:uid="{00000000-0005-0000-0000-0000E8710000}"/>
    <cellStyle name="Normal 22 2 2 7" xfId="29760" xr:uid="{00000000-0005-0000-0000-0000E9710000}"/>
    <cellStyle name="Normal 22 2 3" xfId="4302" xr:uid="{00000000-0005-0000-0000-0000EA710000}"/>
    <cellStyle name="Normal 22 2 3 2" xfId="20711" xr:uid="{00000000-0005-0000-0000-0000EB710000}"/>
    <cellStyle name="Normal 22 2 3 2 2" xfId="46700" xr:uid="{00000000-0005-0000-0000-0000EC710000}"/>
    <cellStyle name="Normal 22 2 3 3" xfId="12591" xr:uid="{00000000-0005-0000-0000-0000ED710000}"/>
    <cellStyle name="Normal 22 2 3 3 2" xfId="38580" xr:uid="{00000000-0005-0000-0000-0000EE710000}"/>
    <cellStyle name="Normal 22 2 3 4" xfId="30425" xr:uid="{00000000-0005-0000-0000-0000EF710000}"/>
    <cellStyle name="Normal 22 2 4" xfId="4954" xr:uid="{00000000-0005-0000-0000-0000F0710000}"/>
    <cellStyle name="Normal 22 2 4 2" xfId="21356" xr:uid="{00000000-0005-0000-0000-0000F1710000}"/>
    <cellStyle name="Normal 22 2 4 2 2" xfId="47345" xr:uid="{00000000-0005-0000-0000-0000F2710000}"/>
    <cellStyle name="Normal 22 2 4 3" xfId="13236" xr:uid="{00000000-0005-0000-0000-0000F3710000}"/>
    <cellStyle name="Normal 22 2 4 3 2" xfId="39225" xr:uid="{00000000-0005-0000-0000-0000F4710000}"/>
    <cellStyle name="Normal 22 2 4 4" xfId="31072" xr:uid="{00000000-0005-0000-0000-0000F5710000}"/>
    <cellStyle name="Normal 22 2 5" xfId="6498" xr:uid="{00000000-0005-0000-0000-0000F6710000}"/>
    <cellStyle name="Normal 22 2 5 2" xfId="22832" xr:uid="{00000000-0005-0000-0000-0000F7710000}"/>
    <cellStyle name="Normal 22 2 5 2 2" xfId="48821" xr:uid="{00000000-0005-0000-0000-0000F8710000}"/>
    <cellStyle name="Normal 22 2 5 3" xfId="14712" xr:uid="{00000000-0005-0000-0000-0000F9710000}"/>
    <cellStyle name="Normal 22 2 5 3 2" xfId="40701" xr:uid="{00000000-0005-0000-0000-0000FA710000}"/>
    <cellStyle name="Normal 22 2 5 4" xfId="32548" xr:uid="{00000000-0005-0000-0000-0000FB710000}"/>
    <cellStyle name="Normal 22 2 6" xfId="7154" xr:uid="{00000000-0005-0000-0000-0000FC710000}"/>
    <cellStyle name="Normal 22 2 6 2" xfId="23485" xr:uid="{00000000-0005-0000-0000-0000FD710000}"/>
    <cellStyle name="Normal 22 2 6 2 2" xfId="49474" xr:uid="{00000000-0005-0000-0000-0000FE710000}"/>
    <cellStyle name="Normal 22 2 6 3" xfId="15365" xr:uid="{00000000-0005-0000-0000-0000FF710000}"/>
    <cellStyle name="Normal 22 2 6 3 2" xfId="41354" xr:uid="{00000000-0005-0000-0000-000000720000}"/>
    <cellStyle name="Normal 22 2 6 4" xfId="33201" xr:uid="{00000000-0005-0000-0000-000001720000}"/>
    <cellStyle name="Normal 22 2 7" xfId="7799" xr:uid="{00000000-0005-0000-0000-000002720000}"/>
    <cellStyle name="Normal 22 2 7 2" xfId="24130" xr:uid="{00000000-0005-0000-0000-000003720000}"/>
    <cellStyle name="Normal 22 2 7 2 2" xfId="50119" xr:uid="{00000000-0005-0000-0000-000004720000}"/>
    <cellStyle name="Normal 22 2 7 3" xfId="16010" xr:uid="{00000000-0005-0000-0000-000005720000}"/>
    <cellStyle name="Normal 22 2 7 3 2" xfId="41999" xr:uid="{00000000-0005-0000-0000-000006720000}"/>
    <cellStyle name="Normal 22 2 7 4" xfId="33846" xr:uid="{00000000-0005-0000-0000-000007720000}"/>
    <cellStyle name="Normal 22 2 8" xfId="9678" xr:uid="{00000000-0005-0000-0000-000008720000}"/>
    <cellStyle name="Normal 22 2 8 2" xfId="25959" xr:uid="{00000000-0005-0000-0000-000009720000}"/>
    <cellStyle name="Normal 22 2 8 2 2" xfId="51948" xr:uid="{00000000-0005-0000-0000-00000A720000}"/>
    <cellStyle name="Normal 22 2 8 3" xfId="17839" xr:uid="{00000000-0005-0000-0000-00000B720000}"/>
    <cellStyle name="Normal 22 2 8 3 2" xfId="43828" xr:uid="{00000000-0005-0000-0000-00000C720000}"/>
    <cellStyle name="Normal 22 2 8 4" xfId="35676" xr:uid="{00000000-0005-0000-0000-00000D720000}"/>
    <cellStyle name="Normal 22 2 9" xfId="10462" xr:uid="{00000000-0005-0000-0000-00000E720000}"/>
    <cellStyle name="Normal 22 2 9 2" xfId="18585" xr:uid="{00000000-0005-0000-0000-00000F720000}"/>
    <cellStyle name="Normal 22 2 9 2 2" xfId="44574" xr:uid="{00000000-0005-0000-0000-000010720000}"/>
    <cellStyle name="Normal 22 2 9 3" xfId="36451" xr:uid="{00000000-0005-0000-0000-000011720000}"/>
    <cellStyle name="Normal 22 3" xfId="747" xr:uid="{00000000-0005-0000-0000-000012720000}"/>
    <cellStyle name="Normal 22 3 10" xfId="54885" xr:uid="{00000000-0005-0000-0000-000013720000}"/>
    <cellStyle name="Normal 22 3 2" xfId="4863" xr:uid="{00000000-0005-0000-0000-000014720000}"/>
    <cellStyle name="Normal 22 3 2 2" xfId="21267" xr:uid="{00000000-0005-0000-0000-000015720000}"/>
    <cellStyle name="Normal 22 3 2 2 2" xfId="47256" xr:uid="{00000000-0005-0000-0000-000016720000}"/>
    <cellStyle name="Normal 22 3 2 3" xfId="13147" xr:uid="{00000000-0005-0000-0000-000017720000}"/>
    <cellStyle name="Normal 22 3 2 3 2" xfId="39136" xr:uid="{00000000-0005-0000-0000-000018720000}"/>
    <cellStyle name="Normal 22 3 2 4" xfId="30981" xr:uid="{00000000-0005-0000-0000-000019720000}"/>
    <cellStyle name="Normal 22 3 3" xfId="7710" xr:uid="{00000000-0005-0000-0000-00001A720000}"/>
    <cellStyle name="Normal 22 3 3 2" xfId="24041" xr:uid="{00000000-0005-0000-0000-00001B720000}"/>
    <cellStyle name="Normal 22 3 3 2 2" xfId="50030" xr:uid="{00000000-0005-0000-0000-00001C720000}"/>
    <cellStyle name="Normal 22 3 3 3" xfId="15921" xr:uid="{00000000-0005-0000-0000-00001D720000}"/>
    <cellStyle name="Normal 22 3 3 3 2" xfId="41910" xr:uid="{00000000-0005-0000-0000-00001E720000}"/>
    <cellStyle name="Normal 22 3 3 4" xfId="33757" xr:uid="{00000000-0005-0000-0000-00001F720000}"/>
    <cellStyle name="Normal 22 3 4" xfId="9378" xr:uid="{00000000-0005-0000-0000-000020720000}"/>
    <cellStyle name="Normal 22 3 4 2" xfId="25664" xr:uid="{00000000-0005-0000-0000-000021720000}"/>
    <cellStyle name="Normal 22 3 4 2 2" xfId="51653" xr:uid="{00000000-0005-0000-0000-000022720000}"/>
    <cellStyle name="Normal 22 3 4 3" xfId="17544" xr:uid="{00000000-0005-0000-0000-000023720000}"/>
    <cellStyle name="Normal 22 3 4 3 2" xfId="43533" xr:uid="{00000000-0005-0000-0000-000024720000}"/>
    <cellStyle name="Normal 22 3 4 4" xfId="35381" xr:uid="{00000000-0005-0000-0000-000025720000}"/>
    <cellStyle name="Normal 22 3 5" xfId="19146" xr:uid="{00000000-0005-0000-0000-000026720000}"/>
    <cellStyle name="Normal 22 3 5 2" xfId="45135" xr:uid="{00000000-0005-0000-0000-000027720000}"/>
    <cellStyle name="Normal 22 3 6" xfId="11026" xr:uid="{00000000-0005-0000-0000-000028720000}"/>
    <cellStyle name="Normal 22 3 6 2" xfId="37015" xr:uid="{00000000-0005-0000-0000-000029720000}"/>
    <cellStyle name="Normal 22 3 7" xfId="26611" xr:uid="{00000000-0005-0000-0000-00002A720000}"/>
    <cellStyle name="Normal 22 3 7 2" xfId="52600" xr:uid="{00000000-0005-0000-0000-00002B720000}"/>
    <cellStyle name="Normal 22 3 8" xfId="2376" xr:uid="{00000000-0005-0000-0000-00002C720000}"/>
    <cellStyle name="Normal 22 3 9" xfId="28797" xr:uid="{00000000-0005-0000-0000-00002D720000}"/>
    <cellStyle name="Normal 22 4" xfId="3279" xr:uid="{00000000-0005-0000-0000-00002E720000}"/>
    <cellStyle name="Normal 22 4 2" xfId="5484" xr:uid="{00000000-0005-0000-0000-00002F720000}"/>
    <cellStyle name="Normal 22 4 2 2" xfId="21873" xr:uid="{00000000-0005-0000-0000-000030720000}"/>
    <cellStyle name="Normal 22 4 2 2 2" xfId="47862" xr:uid="{00000000-0005-0000-0000-000031720000}"/>
    <cellStyle name="Normal 22 4 2 3" xfId="13753" xr:uid="{00000000-0005-0000-0000-000032720000}"/>
    <cellStyle name="Normal 22 4 2 3 2" xfId="39742" xr:uid="{00000000-0005-0000-0000-000033720000}"/>
    <cellStyle name="Normal 22 4 2 4" xfId="31589" xr:uid="{00000000-0005-0000-0000-000034720000}"/>
    <cellStyle name="Normal 22 4 3" xfId="8316" xr:uid="{00000000-0005-0000-0000-000035720000}"/>
    <cellStyle name="Normal 22 4 3 2" xfId="24647" xr:uid="{00000000-0005-0000-0000-000036720000}"/>
    <cellStyle name="Normal 22 4 3 2 2" xfId="50636" xr:uid="{00000000-0005-0000-0000-000037720000}"/>
    <cellStyle name="Normal 22 4 3 3" xfId="16527" xr:uid="{00000000-0005-0000-0000-000038720000}"/>
    <cellStyle name="Normal 22 4 3 3 2" xfId="42516" xr:uid="{00000000-0005-0000-0000-000039720000}"/>
    <cellStyle name="Normal 22 4 3 4" xfId="34363" xr:uid="{00000000-0005-0000-0000-00003A720000}"/>
    <cellStyle name="Normal 22 4 4" xfId="19752" xr:uid="{00000000-0005-0000-0000-00003B720000}"/>
    <cellStyle name="Normal 22 4 4 2" xfId="45741" xr:uid="{00000000-0005-0000-0000-00003C720000}"/>
    <cellStyle name="Normal 22 4 5" xfId="11632" xr:uid="{00000000-0005-0000-0000-00003D720000}"/>
    <cellStyle name="Normal 22 4 5 2" xfId="37621" xr:uid="{00000000-0005-0000-0000-00003E720000}"/>
    <cellStyle name="Normal 22 4 6" xfId="27217" xr:uid="{00000000-0005-0000-0000-00003F720000}"/>
    <cellStyle name="Normal 22 4 6 2" xfId="53206" xr:uid="{00000000-0005-0000-0000-000040720000}"/>
    <cellStyle name="Normal 22 4 7" xfId="29462" xr:uid="{00000000-0005-0000-0000-000041720000}"/>
    <cellStyle name="Normal 22 5" xfId="3995" xr:uid="{00000000-0005-0000-0000-000042720000}"/>
    <cellStyle name="Normal 22 5 2" xfId="20418" xr:uid="{00000000-0005-0000-0000-000043720000}"/>
    <cellStyle name="Normal 22 5 2 2" xfId="46407" xr:uid="{00000000-0005-0000-0000-000044720000}"/>
    <cellStyle name="Normal 22 5 3" xfId="12298" xr:uid="{00000000-0005-0000-0000-000045720000}"/>
    <cellStyle name="Normal 22 5 3 2" xfId="38287" xr:uid="{00000000-0005-0000-0000-000046720000}"/>
    <cellStyle name="Normal 22 5 4" xfId="30132" xr:uid="{00000000-0005-0000-0000-000047720000}"/>
    <cellStyle name="Normal 22 6" xfId="4658" xr:uid="{00000000-0005-0000-0000-000048720000}"/>
    <cellStyle name="Normal 22 6 2" xfId="21064" xr:uid="{00000000-0005-0000-0000-000049720000}"/>
    <cellStyle name="Normal 22 6 2 2" xfId="47053" xr:uid="{00000000-0005-0000-0000-00004A720000}"/>
    <cellStyle name="Normal 22 6 3" xfId="12944" xr:uid="{00000000-0005-0000-0000-00004B720000}"/>
    <cellStyle name="Normal 22 6 3 2" xfId="38933" xr:uid="{00000000-0005-0000-0000-00004C720000}"/>
    <cellStyle name="Normal 22 6 4" xfId="30778" xr:uid="{00000000-0005-0000-0000-00004D720000}"/>
    <cellStyle name="Normal 22 7" xfId="6192" xr:uid="{00000000-0005-0000-0000-00004E720000}"/>
    <cellStyle name="Normal 22 7 2" xfId="22539" xr:uid="{00000000-0005-0000-0000-00004F720000}"/>
    <cellStyle name="Normal 22 7 2 2" xfId="48528" xr:uid="{00000000-0005-0000-0000-000050720000}"/>
    <cellStyle name="Normal 22 7 3" xfId="14419" xr:uid="{00000000-0005-0000-0000-000051720000}"/>
    <cellStyle name="Normal 22 7 3 2" xfId="40408" xr:uid="{00000000-0005-0000-0000-000052720000}"/>
    <cellStyle name="Normal 22 7 4" xfId="32255" xr:uid="{00000000-0005-0000-0000-000053720000}"/>
    <cellStyle name="Normal 22 8" xfId="6861" xr:uid="{00000000-0005-0000-0000-000054720000}"/>
    <cellStyle name="Normal 22 8 2" xfId="23192" xr:uid="{00000000-0005-0000-0000-000055720000}"/>
    <cellStyle name="Normal 22 8 2 2" xfId="49181" xr:uid="{00000000-0005-0000-0000-000056720000}"/>
    <cellStyle name="Normal 22 8 3" xfId="15072" xr:uid="{00000000-0005-0000-0000-000057720000}"/>
    <cellStyle name="Normal 22 8 3 2" xfId="41061" xr:uid="{00000000-0005-0000-0000-000058720000}"/>
    <cellStyle name="Normal 22 8 4" xfId="32908" xr:uid="{00000000-0005-0000-0000-000059720000}"/>
    <cellStyle name="Normal 22 9" xfId="7507" xr:uid="{00000000-0005-0000-0000-00005A720000}"/>
    <cellStyle name="Normal 22 9 2" xfId="23838" xr:uid="{00000000-0005-0000-0000-00005B720000}"/>
    <cellStyle name="Normal 22 9 2 2" xfId="49827" xr:uid="{00000000-0005-0000-0000-00005C720000}"/>
    <cellStyle name="Normal 22 9 3" xfId="15718" xr:uid="{00000000-0005-0000-0000-00005D720000}"/>
    <cellStyle name="Normal 22 9 3 2" xfId="41707" xr:uid="{00000000-0005-0000-0000-00005E720000}"/>
    <cellStyle name="Normal 22 9 4" xfId="33554" xr:uid="{00000000-0005-0000-0000-00005F720000}"/>
    <cellStyle name="Normal 23" xfId="263" xr:uid="{00000000-0005-0000-0000-000060720000}"/>
    <cellStyle name="Normal 23 10" xfId="7004" xr:uid="{00000000-0005-0000-0000-000061720000}"/>
    <cellStyle name="Normal 23 10 2" xfId="23335" xr:uid="{00000000-0005-0000-0000-000062720000}"/>
    <cellStyle name="Normal 23 10 2 2" xfId="49324" xr:uid="{00000000-0005-0000-0000-000063720000}"/>
    <cellStyle name="Normal 23 10 3" xfId="15215" xr:uid="{00000000-0005-0000-0000-000064720000}"/>
    <cellStyle name="Normal 23 10 3 2" xfId="41204" xr:uid="{00000000-0005-0000-0000-000065720000}"/>
    <cellStyle name="Normal 23 10 4" xfId="33051" xr:uid="{00000000-0005-0000-0000-000066720000}"/>
    <cellStyle name="Normal 23 11" xfId="7650" xr:uid="{00000000-0005-0000-0000-000067720000}"/>
    <cellStyle name="Normal 23 11 2" xfId="23981" xr:uid="{00000000-0005-0000-0000-000068720000}"/>
    <cellStyle name="Normal 23 11 2 2" xfId="49970" xr:uid="{00000000-0005-0000-0000-000069720000}"/>
    <cellStyle name="Normal 23 11 3" xfId="15861" xr:uid="{00000000-0005-0000-0000-00006A720000}"/>
    <cellStyle name="Normal 23 11 3 2" xfId="41850" xr:uid="{00000000-0005-0000-0000-00006B720000}"/>
    <cellStyle name="Normal 23 11 4" xfId="33697" xr:uid="{00000000-0005-0000-0000-00006C720000}"/>
    <cellStyle name="Normal 23 12" xfId="8960" xr:uid="{00000000-0005-0000-0000-00006D720000}"/>
    <cellStyle name="Normal 23 12 2" xfId="25291" xr:uid="{00000000-0005-0000-0000-00006E720000}"/>
    <cellStyle name="Normal 23 12 2 2" xfId="51280" xr:uid="{00000000-0005-0000-0000-00006F720000}"/>
    <cellStyle name="Normal 23 12 3" xfId="17171" xr:uid="{00000000-0005-0000-0000-000070720000}"/>
    <cellStyle name="Normal 23 12 3 2" xfId="43160" xr:uid="{00000000-0005-0000-0000-000071720000}"/>
    <cellStyle name="Normal 23 12 4" xfId="35007" xr:uid="{00000000-0005-0000-0000-000072720000}"/>
    <cellStyle name="Normal 23 13" xfId="10312" xr:uid="{00000000-0005-0000-0000-000073720000}"/>
    <cellStyle name="Normal 23 13 2" xfId="18435" xr:uid="{00000000-0005-0000-0000-000074720000}"/>
    <cellStyle name="Normal 23 13 2 2" xfId="44424" xr:uid="{00000000-0005-0000-0000-000075720000}"/>
    <cellStyle name="Normal 23 13 3" xfId="36301" xr:uid="{00000000-0005-0000-0000-000076720000}"/>
    <cellStyle name="Normal 23 14" xfId="2222" xr:uid="{00000000-0005-0000-0000-000077720000}"/>
    <cellStyle name="Normal 23 14 2" xfId="19086" xr:uid="{00000000-0005-0000-0000-000078720000}"/>
    <cellStyle name="Normal 23 14 2 2" xfId="45075" xr:uid="{00000000-0005-0000-0000-000079720000}"/>
    <cellStyle name="Normal 23 14 3" xfId="28716" xr:uid="{00000000-0005-0000-0000-00007A720000}"/>
    <cellStyle name="Normal 23 15" xfId="10966" xr:uid="{00000000-0005-0000-0000-00007B720000}"/>
    <cellStyle name="Normal 23 15 2" xfId="36955" xr:uid="{00000000-0005-0000-0000-00007C720000}"/>
    <cellStyle name="Normal 23 16" xfId="26550" xr:uid="{00000000-0005-0000-0000-00007D720000}"/>
    <cellStyle name="Normal 23 16 2" xfId="52539" xr:uid="{00000000-0005-0000-0000-00007E720000}"/>
    <cellStyle name="Normal 23 17" xfId="1568" xr:uid="{00000000-0005-0000-0000-00007F720000}"/>
    <cellStyle name="Normal 23 17 2" xfId="54021" xr:uid="{00000000-0005-0000-0000-000080720000}"/>
    <cellStyle name="Normal 23 18" xfId="28059" xr:uid="{00000000-0005-0000-0000-000081720000}"/>
    <cellStyle name="Normal 23 19" xfId="54516" xr:uid="{00000000-0005-0000-0000-000082720000}"/>
    <cellStyle name="Normal 23 2" xfId="1197" xr:uid="{00000000-0005-0000-0000-000083720000}"/>
    <cellStyle name="Normal 23 2 10" xfId="28355" xr:uid="{00000000-0005-0000-0000-000084720000}"/>
    <cellStyle name="Normal 23 2 11" xfId="55321" xr:uid="{00000000-0005-0000-0000-000085720000}"/>
    <cellStyle name="Normal 23 2 2" xfId="3720" xr:uid="{00000000-0005-0000-0000-000086720000}"/>
    <cellStyle name="Normal 23 2 2 2" xfId="5924" xr:uid="{00000000-0005-0000-0000-000087720000}"/>
    <cellStyle name="Normal 23 2 2 2 2" xfId="22313" xr:uid="{00000000-0005-0000-0000-000088720000}"/>
    <cellStyle name="Normal 23 2 2 2 2 2" xfId="48302" xr:uid="{00000000-0005-0000-0000-000089720000}"/>
    <cellStyle name="Normal 23 2 2 2 3" xfId="14193" xr:uid="{00000000-0005-0000-0000-00008A720000}"/>
    <cellStyle name="Normal 23 2 2 2 3 2" xfId="40182" xr:uid="{00000000-0005-0000-0000-00008B720000}"/>
    <cellStyle name="Normal 23 2 2 2 4" xfId="32029" xr:uid="{00000000-0005-0000-0000-00008C720000}"/>
    <cellStyle name="Normal 23 2 2 3" xfId="8756" xr:uid="{00000000-0005-0000-0000-00008D720000}"/>
    <cellStyle name="Normal 23 2 2 3 2" xfId="25087" xr:uid="{00000000-0005-0000-0000-00008E720000}"/>
    <cellStyle name="Normal 23 2 2 3 2 2" xfId="51076" xr:uid="{00000000-0005-0000-0000-00008F720000}"/>
    <cellStyle name="Normal 23 2 2 3 3" xfId="16967" xr:uid="{00000000-0005-0000-0000-000090720000}"/>
    <cellStyle name="Normal 23 2 2 3 3 2" xfId="42956" xr:uid="{00000000-0005-0000-0000-000091720000}"/>
    <cellStyle name="Normal 23 2 2 3 4" xfId="34803" xr:uid="{00000000-0005-0000-0000-000092720000}"/>
    <cellStyle name="Normal 23 2 2 4" xfId="20192" xr:uid="{00000000-0005-0000-0000-000093720000}"/>
    <cellStyle name="Normal 23 2 2 4 2" xfId="46181" xr:uid="{00000000-0005-0000-0000-000094720000}"/>
    <cellStyle name="Normal 23 2 2 5" xfId="12072" xr:uid="{00000000-0005-0000-0000-000095720000}"/>
    <cellStyle name="Normal 23 2 2 5 2" xfId="38061" xr:uid="{00000000-0005-0000-0000-000096720000}"/>
    <cellStyle name="Normal 23 2 2 6" xfId="27657" xr:uid="{00000000-0005-0000-0000-000097720000}"/>
    <cellStyle name="Normal 23 2 2 6 2" xfId="53646" xr:uid="{00000000-0005-0000-0000-000098720000}"/>
    <cellStyle name="Normal 23 2 2 7" xfId="29903" xr:uid="{00000000-0005-0000-0000-000099720000}"/>
    <cellStyle name="Normal 23 2 3" xfId="4445" xr:uid="{00000000-0005-0000-0000-00009A720000}"/>
    <cellStyle name="Normal 23 2 3 2" xfId="20854" xr:uid="{00000000-0005-0000-0000-00009B720000}"/>
    <cellStyle name="Normal 23 2 3 2 2" xfId="46843" xr:uid="{00000000-0005-0000-0000-00009C720000}"/>
    <cellStyle name="Normal 23 2 3 3" xfId="12734" xr:uid="{00000000-0005-0000-0000-00009D720000}"/>
    <cellStyle name="Normal 23 2 3 3 2" xfId="38723" xr:uid="{00000000-0005-0000-0000-00009E720000}"/>
    <cellStyle name="Normal 23 2 3 4" xfId="30568" xr:uid="{00000000-0005-0000-0000-00009F720000}"/>
    <cellStyle name="Normal 23 2 4" xfId="6641" xr:uid="{00000000-0005-0000-0000-0000A0720000}"/>
    <cellStyle name="Normal 23 2 4 2" xfId="22975" xr:uid="{00000000-0005-0000-0000-0000A1720000}"/>
    <cellStyle name="Normal 23 2 4 2 2" xfId="48964" xr:uid="{00000000-0005-0000-0000-0000A2720000}"/>
    <cellStyle name="Normal 23 2 4 3" xfId="14855" xr:uid="{00000000-0005-0000-0000-0000A3720000}"/>
    <cellStyle name="Normal 23 2 4 3 2" xfId="40844" xr:uid="{00000000-0005-0000-0000-0000A4720000}"/>
    <cellStyle name="Normal 23 2 4 4" xfId="32691" xr:uid="{00000000-0005-0000-0000-0000A5720000}"/>
    <cellStyle name="Normal 23 2 5" xfId="7297" xr:uid="{00000000-0005-0000-0000-0000A6720000}"/>
    <cellStyle name="Normal 23 2 5 2" xfId="23628" xr:uid="{00000000-0005-0000-0000-0000A7720000}"/>
    <cellStyle name="Normal 23 2 5 2 2" xfId="49617" xr:uid="{00000000-0005-0000-0000-0000A8720000}"/>
    <cellStyle name="Normal 23 2 5 3" xfId="15508" xr:uid="{00000000-0005-0000-0000-0000A9720000}"/>
    <cellStyle name="Normal 23 2 5 3 2" xfId="41497" xr:uid="{00000000-0005-0000-0000-0000AA720000}"/>
    <cellStyle name="Normal 23 2 5 4" xfId="33344" xr:uid="{00000000-0005-0000-0000-0000AB720000}"/>
    <cellStyle name="Normal 23 2 6" xfId="9821" xr:uid="{00000000-0005-0000-0000-0000AC720000}"/>
    <cellStyle name="Normal 23 2 6 2" xfId="26102" xr:uid="{00000000-0005-0000-0000-0000AD720000}"/>
    <cellStyle name="Normal 23 2 6 2 2" xfId="52091" xr:uid="{00000000-0005-0000-0000-0000AE720000}"/>
    <cellStyle name="Normal 23 2 6 3" xfId="17982" xr:uid="{00000000-0005-0000-0000-0000AF720000}"/>
    <cellStyle name="Normal 23 2 6 3 2" xfId="43971" xr:uid="{00000000-0005-0000-0000-0000B0720000}"/>
    <cellStyle name="Normal 23 2 6 4" xfId="35819" xr:uid="{00000000-0005-0000-0000-0000B1720000}"/>
    <cellStyle name="Normal 23 2 7" xfId="10605" xr:uid="{00000000-0005-0000-0000-0000B2720000}"/>
    <cellStyle name="Normal 23 2 7 2" xfId="18728" xr:uid="{00000000-0005-0000-0000-0000B3720000}"/>
    <cellStyle name="Normal 23 2 7 2 2" xfId="44717" xr:uid="{00000000-0005-0000-0000-0000B4720000}"/>
    <cellStyle name="Normal 23 2 7 3" xfId="36594" xr:uid="{00000000-0005-0000-0000-0000B5720000}"/>
    <cellStyle name="Normal 23 2 8" xfId="2548" xr:uid="{00000000-0005-0000-0000-0000B6720000}"/>
    <cellStyle name="Normal 23 2 9" xfId="1861" xr:uid="{00000000-0005-0000-0000-0000B7720000}"/>
    <cellStyle name="Normal 23 2 9 2" xfId="54314" xr:uid="{00000000-0005-0000-0000-0000B8720000}"/>
    <cellStyle name="Normal 23 3" xfId="893" xr:uid="{00000000-0005-0000-0000-0000B9720000}"/>
    <cellStyle name="Normal 23 3 2" xfId="9523" xr:uid="{00000000-0005-0000-0000-0000BA720000}"/>
    <cellStyle name="Normal 23 3 2 2" xfId="25807" xr:uid="{00000000-0005-0000-0000-0000BB720000}"/>
    <cellStyle name="Normal 23 3 2 2 2" xfId="51796" xr:uid="{00000000-0005-0000-0000-0000BC720000}"/>
    <cellStyle name="Normal 23 3 2 3" xfId="17687" xr:uid="{00000000-0005-0000-0000-0000BD720000}"/>
    <cellStyle name="Normal 23 3 2 3 2" xfId="43676" xr:uid="{00000000-0005-0000-0000-0000BE720000}"/>
    <cellStyle name="Normal 23 3 2 4" xfId="35524" xr:uid="{00000000-0005-0000-0000-0000BF720000}"/>
    <cellStyle name="Normal 23 3 3" xfId="2647" xr:uid="{00000000-0005-0000-0000-0000C0720000}"/>
    <cellStyle name="Normal 23 3 4" xfId="55028" xr:uid="{00000000-0005-0000-0000-0000C1720000}"/>
    <cellStyle name="Normal 23 4" xfId="2377" xr:uid="{00000000-0005-0000-0000-0000C2720000}"/>
    <cellStyle name="Normal 23 5" xfId="2925" xr:uid="{00000000-0005-0000-0000-0000C3720000}"/>
    <cellStyle name="Normal 23 5 2" xfId="5133" xr:uid="{00000000-0005-0000-0000-0000C4720000}"/>
    <cellStyle name="Normal 23 5 2 2" xfId="21529" xr:uid="{00000000-0005-0000-0000-0000C5720000}"/>
    <cellStyle name="Normal 23 5 2 2 2" xfId="47518" xr:uid="{00000000-0005-0000-0000-0000C6720000}"/>
    <cellStyle name="Normal 23 5 2 3" xfId="13409" xr:uid="{00000000-0005-0000-0000-0000C7720000}"/>
    <cellStyle name="Normal 23 5 2 3 2" xfId="39398" xr:uid="{00000000-0005-0000-0000-0000C8720000}"/>
    <cellStyle name="Normal 23 5 2 4" xfId="31245" xr:uid="{00000000-0005-0000-0000-0000C9720000}"/>
    <cellStyle name="Normal 23 5 3" xfId="7972" xr:uid="{00000000-0005-0000-0000-0000CA720000}"/>
    <cellStyle name="Normal 23 5 3 2" xfId="24303" xr:uid="{00000000-0005-0000-0000-0000CB720000}"/>
    <cellStyle name="Normal 23 5 3 2 2" xfId="50292" xr:uid="{00000000-0005-0000-0000-0000CC720000}"/>
    <cellStyle name="Normal 23 5 3 3" xfId="16183" xr:uid="{00000000-0005-0000-0000-0000CD720000}"/>
    <cellStyle name="Normal 23 5 3 3 2" xfId="42172" xr:uid="{00000000-0005-0000-0000-0000CE720000}"/>
    <cellStyle name="Normal 23 5 3 4" xfId="34019" xr:uid="{00000000-0005-0000-0000-0000CF720000}"/>
    <cellStyle name="Normal 23 5 4" xfId="19408" xr:uid="{00000000-0005-0000-0000-0000D0720000}"/>
    <cellStyle name="Normal 23 5 4 2" xfId="45397" xr:uid="{00000000-0005-0000-0000-0000D1720000}"/>
    <cellStyle name="Normal 23 5 5" xfId="11288" xr:uid="{00000000-0005-0000-0000-0000D2720000}"/>
    <cellStyle name="Normal 23 5 5 2" xfId="37277" xr:uid="{00000000-0005-0000-0000-0000D3720000}"/>
    <cellStyle name="Normal 23 5 6" xfId="26873" xr:uid="{00000000-0005-0000-0000-0000D4720000}"/>
    <cellStyle name="Normal 23 5 6 2" xfId="52862" xr:uid="{00000000-0005-0000-0000-0000D5720000}"/>
    <cellStyle name="Normal 23 5 7" xfId="29115" xr:uid="{00000000-0005-0000-0000-0000D6720000}"/>
    <cellStyle name="Normal 23 6" xfId="3422" xr:uid="{00000000-0005-0000-0000-0000D7720000}"/>
    <cellStyle name="Normal 23 6 2" xfId="5627" xr:uid="{00000000-0005-0000-0000-0000D8720000}"/>
    <cellStyle name="Normal 23 6 2 2" xfId="22016" xr:uid="{00000000-0005-0000-0000-0000D9720000}"/>
    <cellStyle name="Normal 23 6 2 2 2" xfId="48005" xr:uid="{00000000-0005-0000-0000-0000DA720000}"/>
    <cellStyle name="Normal 23 6 2 3" xfId="13896" xr:uid="{00000000-0005-0000-0000-0000DB720000}"/>
    <cellStyle name="Normal 23 6 2 3 2" xfId="39885" xr:uid="{00000000-0005-0000-0000-0000DC720000}"/>
    <cellStyle name="Normal 23 6 2 4" xfId="31732" xr:uid="{00000000-0005-0000-0000-0000DD720000}"/>
    <cellStyle name="Normal 23 6 3" xfId="8459" xr:uid="{00000000-0005-0000-0000-0000DE720000}"/>
    <cellStyle name="Normal 23 6 3 2" xfId="24790" xr:uid="{00000000-0005-0000-0000-0000DF720000}"/>
    <cellStyle name="Normal 23 6 3 2 2" xfId="50779" xr:uid="{00000000-0005-0000-0000-0000E0720000}"/>
    <cellStyle name="Normal 23 6 3 3" xfId="16670" xr:uid="{00000000-0005-0000-0000-0000E1720000}"/>
    <cellStyle name="Normal 23 6 3 3 2" xfId="42659" xr:uid="{00000000-0005-0000-0000-0000E2720000}"/>
    <cellStyle name="Normal 23 6 3 4" xfId="34506" xr:uid="{00000000-0005-0000-0000-0000E3720000}"/>
    <cellStyle name="Normal 23 6 4" xfId="19895" xr:uid="{00000000-0005-0000-0000-0000E4720000}"/>
    <cellStyle name="Normal 23 6 4 2" xfId="45884" xr:uid="{00000000-0005-0000-0000-0000E5720000}"/>
    <cellStyle name="Normal 23 6 5" xfId="11775" xr:uid="{00000000-0005-0000-0000-0000E6720000}"/>
    <cellStyle name="Normal 23 6 5 2" xfId="37764" xr:uid="{00000000-0005-0000-0000-0000E7720000}"/>
    <cellStyle name="Normal 23 6 6" xfId="27360" xr:uid="{00000000-0005-0000-0000-0000E8720000}"/>
    <cellStyle name="Normal 23 6 6 2" xfId="53349" xr:uid="{00000000-0005-0000-0000-0000E9720000}"/>
    <cellStyle name="Normal 23 6 7" xfId="29605" xr:uid="{00000000-0005-0000-0000-0000EA720000}"/>
    <cellStyle name="Normal 23 7" xfId="4141" xr:uid="{00000000-0005-0000-0000-0000EB720000}"/>
    <cellStyle name="Normal 23 7 2" xfId="20561" xr:uid="{00000000-0005-0000-0000-0000EC720000}"/>
    <cellStyle name="Normal 23 7 2 2" xfId="46550" xr:uid="{00000000-0005-0000-0000-0000ED720000}"/>
    <cellStyle name="Normal 23 7 3" xfId="12441" xr:uid="{00000000-0005-0000-0000-0000EE720000}"/>
    <cellStyle name="Normal 23 7 3 2" xfId="38430" xr:uid="{00000000-0005-0000-0000-0000EF720000}"/>
    <cellStyle name="Normal 23 7 4" xfId="30275" xr:uid="{00000000-0005-0000-0000-0000F0720000}"/>
    <cellStyle name="Normal 23 8" xfId="4801" xr:uid="{00000000-0005-0000-0000-0000F1720000}"/>
    <cellStyle name="Normal 23 8 2" xfId="21207" xr:uid="{00000000-0005-0000-0000-0000F2720000}"/>
    <cellStyle name="Normal 23 8 2 2" xfId="47196" xr:uid="{00000000-0005-0000-0000-0000F3720000}"/>
    <cellStyle name="Normal 23 8 3" xfId="13087" xr:uid="{00000000-0005-0000-0000-0000F4720000}"/>
    <cellStyle name="Normal 23 8 3 2" xfId="39076" xr:uid="{00000000-0005-0000-0000-0000F5720000}"/>
    <cellStyle name="Normal 23 8 4" xfId="30921" xr:uid="{00000000-0005-0000-0000-0000F6720000}"/>
    <cellStyle name="Normal 23 9" xfId="6338" xr:uid="{00000000-0005-0000-0000-0000F7720000}"/>
    <cellStyle name="Normal 23 9 2" xfId="22682" xr:uid="{00000000-0005-0000-0000-0000F8720000}"/>
    <cellStyle name="Normal 23 9 2 2" xfId="48671" xr:uid="{00000000-0005-0000-0000-0000F9720000}"/>
    <cellStyle name="Normal 23 9 3" xfId="14562" xr:uid="{00000000-0005-0000-0000-0000FA720000}"/>
    <cellStyle name="Normal 23 9 3 2" xfId="40551" xr:uid="{00000000-0005-0000-0000-0000FB720000}"/>
    <cellStyle name="Normal 23 9 4" xfId="32398" xr:uid="{00000000-0005-0000-0000-0000FC720000}"/>
    <cellStyle name="Normal 24" xfId="264" xr:uid="{00000000-0005-0000-0000-0000FD720000}"/>
    <cellStyle name="Normal 24 10" xfId="8961" xr:uid="{00000000-0005-0000-0000-0000FE720000}"/>
    <cellStyle name="Normal 24 10 2" xfId="25292" xr:uid="{00000000-0005-0000-0000-0000FF720000}"/>
    <cellStyle name="Normal 24 10 2 2" xfId="51281" xr:uid="{00000000-0005-0000-0000-000000730000}"/>
    <cellStyle name="Normal 24 10 3" xfId="17172" xr:uid="{00000000-0005-0000-0000-000001730000}"/>
    <cellStyle name="Normal 24 10 3 2" xfId="43161" xr:uid="{00000000-0005-0000-0000-000002730000}"/>
    <cellStyle name="Normal 24 10 4" xfId="35008" xr:uid="{00000000-0005-0000-0000-000003730000}"/>
    <cellStyle name="Normal 24 11" xfId="10314" xr:uid="{00000000-0005-0000-0000-000004730000}"/>
    <cellStyle name="Normal 24 11 2" xfId="18437" xr:uid="{00000000-0005-0000-0000-000005730000}"/>
    <cellStyle name="Normal 24 11 2 2" xfId="44426" xr:uid="{00000000-0005-0000-0000-000006730000}"/>
    <cellStyle name="Normal 24 11 3" xfId="36303" xr:uid="{00000000-0005-0000-0000-000007730000}"/>
    <cellStyle name="Normal 24 12" xfId="2224" xr:uid="{00000000-0005-0000-0000-000008730000}"/>
    <cellStyle name="Normal 24 12 2" xfId="19088" xr:uid="{00000000-0005-0000-0000-000009730000}"/>
    <cellStyle name="Normal 24 12 2 2" xfId="45077" xr:uid="{00000000-0005-0000-0000-00000A730000}"/>
    <cellStyle name="Normal 24 12 3" xfId="28718" xr:uid="{00000000-0005-0000-0000-00000B730000}"/>
    <cellStyle name="Normal 24 13" xfId="10968" xr:uid="{00000000-0005-0000-0000-00000C730000}"/>
    <cellStyle name="Normal 24 13 2" xfId="36957" xr:uid="{00000000-0005-0000-0000-00000D730000}"/>
    <cellStyle name="Normal 24 14" xfId="26552" xr:uid="{00000000-0005-0000-0000-00000E730000}"/>
    <cellStyle name="Normal 24 14 2" xfId="52541" xr:uid="{00000000-0005-0000-0000-00000F730000}"/>
    <cellStyle name="Normal 24 15" xfId="1570" xr:uid="{00000000-0005-0000-0000-000010730000}"/>
    <cellStyle name="Normal 24 15 2" xfId="54023" xr:uid="{00000000-0005-0000-0000-000011730000}"/>
    <cellStyle name="Normal 24 16" xfId="28061" xr:uid="{00000000-0005-0000-0000-000012730000}"/>
    <cellStyle name="Normal 24 17" xfId="54517" xr:uid="{00000000-0005-0000-0000-000013730000}"/>
    <cellStyle name="Normal 24 2" xfId="1199" xr:uid="{00000000-0005-0000-0000-000014730000}"/>
    <cellStyle name="Normal 24 2 10" xfId="2648" xr:uid="{00000000-0005-0000-0000-000015730000}"/>
    <cellStyle name="Normal 24 2 10 2" xfId="19236" xr:uid="{00000000-0005-0000-0000-000016730000}"/>
    <cellStyle name="Normal 24 2 10 2 2" xfId="45225" xr:uid="{00000000-0005-0000-0000-000017730000}"/>
    <cellStyle name="Normal 24 2 10 3" xfId="28909" xr:uid="{00000000-0005-0000-0000-000018730000}"/>
    <cellStyle name="Normal 24 2 11" xfId="11116" xr:uid="{00000000-0005-0000-0000-000019730000}"/>
    <cellStyle name="Normal 24 2 11 2" xfId="37105" xr:uid="{00000000-0005-0000-0000-00001A730000}"/>
    <cellStyle name="Normal 24 2 12" xfId="26701" xr:uid="{00000000-0005-0000-0000-00001B730000}"/>
    <cellStyle name="Normal 24 2 12 2" xfId="52690" xr:uid="{00000000-0005-0000-0000-00001C730000}"/>
    <cellStyle name="Normal 24 2 13" xfId="1863" xr:uid="{00000000-0005-0000-0000-00001D730000}"/>
    <cellStyle name="Normal 24 2 13 2" xfId="54316" xr:uid="{00000000-0005-0000-0000-00001E730000}"/>
    <cellStyle name="Normal 24 2 14" xfId="28357" xr:uid="{00000000-0005-0000-0000-00001F730000}"/>
    <cellStyle name="Normal 24 2 15" xfId="55323" xr:uid="{00000000-0005-0000-0000-000020730000}"/>
    <cellStyle name="Normal 24 2 2" xfId="3722" xr:uid="{00000000-0005-0000-0000-000021730000}"/>
    <cellStyle name="Normal 24 2 2 2" xfId="5926" xr:uid="{00000000-0005-0000-0000-000022730000}"/>
    <cellStyle name="Normal 24 2 2 2 2" xfId="22315" xr:uid="{00000000-0005-0000-0000-000023730000}"/>
    <cellStyle name="Normal 24 2 2 2 2 2" xfId="48304" xr:uid="{00000000-0005-0000-0000-000024730000}"/>
    <cellStyle name="Normal 24 2 2 2 3" xfId="14195" xr:uid="{00000000-0005-0000-0000-000025730000}"/>
    <cellStyle name="Normal 24 2 2 2 3 2" xfId="40184" xr:uid="{00000000-0005-0000-0000-000026730000}"/>
    <cellStyle name="Normal 24 2 2 2 4" xfId="32031" xr:uid="{00000000-0005-0000-0000-000027730000}"/>
    <cellStyle name="Normal 24 2 2 3" xfId="8758" xr:uid="{00000000-0005-0000-0000-000028730000}"/>
    <cellStyle name="Normal 24 2 2 3 2" xfId="25089" xr:uid="{00000000-0005-0000-0000-000029730000}"/>
    <cellStyle name="Normal 24 2 2 3 2 2" xfId="51078" xr:uid="{00000000-0005-0000-0000-00002A730000}"/>
    <cellStyle name="Normal 24 2 2 3 3" xfId="16969" xr:uid="{00000000-0005-0000-0000-00002B730000}"/>
    <cellStyle name="Normal 24 2 2 3 3 2" xfId="42958" xr:uid="{00000000-0005-0000-0000-00002C730000}"/>
    <cellStyle name="Normal 24 2 2 3 4" xfId="34805" xr:uid="{00000000-0005-0000-0000-00002D730000}"/>
    <cellStyle name="Normal 24 2 2 4" xfId="20194" xr:uid="{00000000-0005-0000-0000-00002E730000}"/>
    <cellStyle name="Normal 24 2 2 4 2" xfId="46183" xr:uid="{00000000-0005-0000-0000-00002F730000}"/>
    <cellStyle name="Normal 24 2 2 5" xfId="12074" xr:uid="{00000000-0005-0000-0000-000030730000}"/>
    <cellStyle name="Normal 24 2 2 5 2" xfId="38063" xr:uid="{00000000-0005-0000-0000-000031730000}"/>
    <cellStyle name="Normal 24 2 2 6" xfId="27659" xr:uid="{00000000-0005-0000-0000-000032730000}"/>
    <cellStyle name="Normal 24 2 2 6 2" xfId="53648" xr:uid="{00000000-0005-0000-0000-000033730000}"/>
    <cellStyle name="Normal 24 2 2 7" xfId="29905" xr:uid="{00000000-0005-0000-0000-000034730000}"/>
    <cellStyle name="Normal 24 2 3" xfId="4447" xr:uid="{00000000-0005-0000-0000-000035730000}"/>
    <cellStyle name="Normal 24 2 3 2" xfId="20856" xr:uid="{00000000-0005-0000-0000-000036730000}"/>
    <cellStyle name="Normal 24 2 3 2 2" xfId="46845" xr:uid="{00000000-0005-0000-0000-000037730000}"/>
    <cellStyle name="Normal 24 2 3 3" xfId="12736" xr:uid="{00000000-0005-0000-0000-000038730000}"/>
    <cellStyle name="Normal 24 2 3 3 2" xfId="38725" xr:uid="{00000000-0005-0000-0000-000039730000}"/>
    <cellStyle name="Normal 24 2 3 4" xfId="30570" xr:uid="{00000000-0005-0000-0000-00003A730000}"/>
    <cellStyle name="Normal 24 2 4" xfId="4955" xr:uid="{00000000-0005-0000-0000-00003B730000}"/>
    <cellStyle name="Normal 24 2 4 2" xfId="21357" xr:uid="{00000000-0005-0000-0000-00003C730000}"/>
    <cellStyle name="Normal 24 2 4 2 2" xfId="47346" xr:uid="{00000000-0005-0000-0000-00003D730000}"/>
    <cellStyle name="Normal 24 2 4 3" xfId="13237" xr:uid="{00000000-0005-0000-0000-00003E730000}"/>
    <cellStyle name="Normal 24 2 4 3 2" xfId="39226" xr:uid="{00000000-0005-0000-0000-00003F730000}"/>
    <cellStyle name="Normal 24 2 4 4" xfId="31073" xr:uid="{00000000-0005-0000-0000-000040730000}"/>
    <cellStyle name="Normal 24 2 5" xfId="6643" xr:uid="{00000000-0005-0000-0000-000041730000}"/>
    <cellStyle name="Normal 24 2 5 2" xfId="22977" xr:uid="{00000000-0005-0000-0000-000042730000}"/>
    <cellStyle name="Normal 24 2 5 2 2" xfId="48966" xr:uid="{00000000-0005-0000-0000-000043730000}"/>
    <cellStyle name="Normal 24 2 5 3" xfId="14857" xr:uid="{00000000-0005-0000-0000-000044730000}"/>
    <cellStyle name="Normal 24 2 5 3 2" xfId="40846" xr:uid="{00000000-0005-0000-0000-000045730000}"/>
    <cellStyle name="Normal 24 2 5 4" xfId="32693" xr:uid="{00000000-0005-0000-0000-000046730000}"/>
    <cellStyle name="Normal 24 2 6" xfId="7299" xr:uid="{00000000-0005-0000-0000-000047730000}"/>
    <cellStyle name="Normal 24 2 6 2" xfId="23630" xr:uid="{00000000-0005-0000-0000-000048730000}"/>
    <cellStyle name="Normal 24 2 6 2 2" xfId="49619" xr:uid="{00000000-0005-0000-0000-000049730000}"/>
    <cellStyle name="Normal 24 2 6 3" xfId="15510" xr:uid="{00000000-0005-0000-0000-00004A730000}"/>
    <cellStyle name="Normal 24 2 6 3 2" xfId="41499" xr:uid="{00000000-0005-0000-0000-00004B730000}"/>
    <cellStyle name="Normal 24 2 6 4" xfId="33346" xr:uid="{00000000-0005-0000-0000-00004C730000}"/>
    <cellStyle name="Normal 24 2 7" xfId="7800" xr:uid="{00000000-0005-0000-0000-00004D730000}"/>
    <cellStyle name="Normal 24 2 7 2" xfId="24131" xr:uid="{00000000-0005-0000-0000-00004E730000}"/>
    <cellStyle name="Normal 24 2 7 2 2" xfId="50120" xr:uid="{00000000-0005-0000-0000-00004F730000}"/>
    <cellStyle name="Normal 24 2 7 3" xfId="16011" xr:uid="{00000000-0005-0000-0000-000050730000}"/>
    <cellStyle name="Normal 24 2 7 3 2" xfId="42000" xr:uid="{00000000-0005-0000-0000-000051730000}"/>
    <cellStyle name="Normal 24 2 7 4" xfId="33847" xr:uid="{00000000-0005-0000-0000-000052730000}"/>
    <cellStyle name="Normal 24 2 8" xfId="9823" xr:uid="{00000000-0005-0000-0000-000053730000}"/>
    <cellStyle name="Normal 24 2 8 2" xfId="26104" xr:uid="{00000000-0005-0000-0000-000054730000}"/>
    <cellStyle name="Normal 24 2 8 2 2" xfId="52093" xr:uid="{00000000-0005-0000-0000-000055730000}"/>
    <cellStyle name="Normal 24 2 8 3" xfId="17984" xr:uid="{00000000-0005-0000-0000-000056730000}"/>
    <cellStyle name="Normal 24 2 8 3 2" xfId="43973" xr:uid="{00000000-0005-0000-0000-000057730000}"/>
    <cellStyle name="Normal 24 2 8 4" xfId="35821" xr:uid="{00000000-0005-0000-0000-000058730000}"/>
    <cellStyle name="Normal 24 2 9" xfId="10607" xr:uid="{00000000-0005-0000-0000-000059730000}"/>
    <cellStyle name="Normal 24 2 9 2" xfId="18730" xr:uid="{00000000-0005-0000-0000-00005A730000}"/>
    <cellStyle name="Normal 24 2 9 2 2" xfId="44719" xr:uid="{00000000-0005-0000-0000-00005B730000}"/>
    <cellStyle name="Normal 24 2 9 3" xfId="36596" xr:uid="{00000000-0005-0000-0000-00005C730000}"/>
    <cellStyle name="Normal 24 3" xfId="895" xr:uid="{00000000-0005-0000-0000-00005D730000}"/>
    <cellStyle name="Normal 24 3 10" xfId="55030" xr:uid="{00000000-0005-0000-0000-00005E730000}"/>
    <cellStyle name="Normal 24 3 2" xfId="4864" xr:uid="{00000000-0005-0000-0000-00005F730000}"/>
    <cellStyle name="Normal 24 3 2 2" xfId="21268" xr:uid="{00000000-0005-0000-0000-000060730000}"/>
    <cellStyle name="Normal 24 3 2 2 2" xfId="47257" xr:uid="{00000000-0005-0000-0000-000061730000}"/>
    <cellStyle name="Normal 24 3 2 3" xfId="13148" xr:uid="{00000000-0005-0000-0000-000062730000}"/>
    <cellStyle name="Normal 24 3 2 3 2" xfId="39137" xr:uid="{00000000-0005-0000-0000-000063730000}"/>
    <cellStyle name="Normal 24 3 2 4" xfId="30982" xr:uid="{00000000-0005-0000-0000-000064730000}"/>
    <cellStyle name="Normal 24 3 3" xfId="7711" xr:uid="{00000000-0005-0000-0000-000065730000}"/>
    <cellStyle name="Normal 24 3 3 2" xfId="24042" xr:uid="{00000000-0005-0000-0000-000066730000}"/>
    <cellStyle name="Normal 24 3 3 2 2" xfId="50031" xr:uid="{00000000-0005-0000-0000-000067730000}"/>
    <cellStyle name="Normal 24 3 3 3" xfId="15922" xr:uid="{00000000-0005-0000-0000-000068730000}"/>
    <cellStyle name="Normal 24 3 3 3 2" xfId="41911" xr:uid="{00000000-0005-0000-0000-000069730000}"/>
    <cellStyle name="Normal 24 3 3 4" xfId="33758" xr:uid="{00000000-0005-0000-0000-00006A730000}"/>
    <cellStyle name="Normal 24 3 4" xfId="9525" xr:uid="{00000000-0005-0000-0000-00006B730000}"/>
    <cellStyle name="Normal 24 3 4 2" xfId="25809" xr:uid="{00000000-0005-0000-0000-00006C730000}"/>
    <cellStyle name="Normal 24 3 4 2 2" xfId="51798" xr:uid="{00000000-0005-0000-0000-00006D730000}"/>
    <cellStyle name="Normal 24 3 4 3" xfId="17689" xr:uid="{00000000-0005-0000-0000-00006E730000}"/>
    <cellStyle name="Normal 24 3 4 3 2" xfId="43678" xr:uid="{00000000-0005-0000-0000-00006F730000}"/>
    <cellStyle name="Normal 24 3 4 4" xfId="35526" xr:uid="{00000000-0005-0000-0000-000070730000}"/>
    <cellStyle name="Normal 24 3 5" xfId="19147" xr:uid="{00000000-0005-0000-0000-000071730000}"/>
    <cellStyle name="Normal 24 3 5 2" xfId="45136" xr:uid="{00000000-0005-0000-0000-000072730000}"/>
    <cellStyle name="Normal 24 3 6" xfId="11027" xr:uid="{00000000-0005-0000-0000-000073730000}"/>
    <cellStyle name="Normal 24 3 6 2" xfId="37016" xr:uid="{00000000-0005-0000-0000-000074730000}"/>
    <cellStyle name="Normal 24 3 7" xfId="26612" xr:uid="{00000000-0005-0000-0000-000075730000}"/>
    <cellStyle name="Normal 24 3 7 2" xfId="52601" xr:uid="{00000000-0005-0000-0000-000076730000}"/>
    <cellStyle name="Normal 24 3 8" xfId="2378" xr:uid="{00000000-0005-0000-0000-000077730000}"/>
    <cellStyle name="Normal 24 3 9" xfId="28798" xr:uid="{00000000-0005-0000-0000-000078730000}"/>
    <cellStyle name="Normal 24 4" xfId="3424" xr:uid="{00000000-0005-0000-0000-000079730000}"/>
    <cellStyle name="Normal 24 4 2" xfId="5629" xr:uid="{00000000-0005-0000-0000-00007A730000}"/>
    <cellStyle name="Normal 24 4 2 2" xfId="22018" xr:uid="{00000000-0005-0000-0000-00007B730000}"/>
    <cellStyle name="Normal 24 4 2 2 2" xfId="48007" xr:uid="{00000000-0005-0000-0000-00007C730000}"/>
    <cellStyle name="Normal 24 4 2 3" xfId="13898" xr:uid="{00000000-0005-0000-0000-00007D730000}"/>
    <cellStyle name="Normal 24 4 2 3 2" xfId="39887" xr:uid="{00000000-0005-0000-0000-00007E730000}"/>
    <cellStyle name="Normal 24 4 2 4" xfId="31734" xr:uid="{00000000-0005-0000-0000-00007F730000}"/>
    <cellStyle name="Normal 24 4 3" xfId="8461" xr:uid="{00000000-0005-0000-0000-000080730000}"/>
    <cellStyle name="Normal 24 4 3 2" xfId="24792" xr:uid="{00000000-0005-0000-0000-000081730000}"/>
    <cellStyle name="Normal 24 4 3 2 2" xfId="50781" xr:uid="{00000000-0005-0000-0000-000082730000}"/>
    <cellStyle name="Normal 24 4 3 3" xfId="16672" xr:uid="{00000000-0005-0000-0000-000083730000}"/>
    <cellStyle name="Normal 24 4 3 3 2" xfId="42661" xr:uid="{00000000-0005-0000-0000-000084730000}"/>
    <cellStyle name="Normal 24 4 3 4" xfId="34508" xr:uid="{00000000-0005-0000-0000-000085730000}"/>
    <cellStyle name="Normal 24 4 4" xfId="19897" xr:uid="{00000000-0005-0000-0000-000086730000}"/>
    <cellStyle name="Normal 24 4 4 2" xfId="45886" xr:uid="{00000000-0005-0000-0000-000087730000}"/>
    <cellStyle name="Normal 24 4 5" xfId="11777" xr:uid="{00000000-0005-0000-0000-000088730000}"/>
    <cellStyle name="Normal 24 4 5 2" xfId="37766" xr:uid="{00000000-0005-0000-0000-000089730000}"/>
    <cellStyle name="Normal 24 4 6" xfId="27362" xr:uid="{00000000-0005-0000-0000-00008A730000}"/>
    <cellStyle name="Normal 24 4 6 2" xfId="53351" xr:uid="{00000000-0005-0000-0000-00008B730000}"/>
    <cellStyle name="Normal 24 4 7" xfId="29607" xr:uid="{00000000-0005-0000-0000-00008C730000}"/>
    <cellStyle name="Normal 24 5" xfId="4143" xr:uid="{00000000-0005-0000-0000-00008D730000}"/>
    <cellStyle name="Normal 24 5 2" xfId="20563" xr:uid="{00000000-0005-0000-0000-00008E730000}"/>
    <cellStyle name="Normal 24 5 2 2" xfId="46552" xr:uid="{00000000-0005-0000-0000-00008F730000}"/>
    <cellStyle name="Normal 24 5 3" xfId="12443" xr:uid="{00000000-0005-0000-0000-000090730000}"/>
    <cellStyle name="Normal 24 5 3 2" xfId="38432" xr:uid="{00000000-0005-0000-0000-000091730000}"/>
    <cellStyle name="Normal 24 5 4" xfId="30277" xr:uid="{00000000-0005-0000-0000-000092730000}"/>
    <cellStyle name="Normal 24 6" xfId="4803" xr:uid="{00000000-0005-0000-0000-000093730000}"/>
    <cellStyle name="Normal 24 6 2" xfId="21209" xr:uid="{00000000-0005-0000-0000-000094730000}"/>
    <cellStyle name="Normal 24 6 2 2" xfId="47198" xr:uid="{00000000-0005-0000-0000-000095730000}"/>
    <cellStyle name="Normal 24 6 3" xfId="13089" xr:uid="{00000000-0005-0000-0000-000096730000}"/>
    <cellStyle name="Normal 24 6 3 2" xfId="39078" xr:uid="{00000000-0005-0000-0000-000097730000}"/>
    <cellStyle name="Normal 24 6 4" xfId="30923" xr:uid="{00000000-0005-0000-0000-000098730000}"/>
    <cellStyle name="Normal 24 7" xfId="6340" xr:uid="{00000000-0005-0000-0000-000099730000}"/>
    <cellStyle name="Normal 24 7 2" xfId="22684" xr:uid="{00000000-0005-0000-0000-00009A730000}"/>
    <cellStyle name="Normal 24 7 2 2" xfId="48673" xr:uid="{00000000-0005-0000-0000-00009B730000}"/>
    <cellStyle name="Normal 24 7 3" xfId="14564" xr:uid="{00000000-0005-0000-0000-00009C730000}"/>
    <cellStyle name="Normal 24 7 3 2" xfId="40553" xr:uid="{00000000-0005-0000-0000-00009D730000}"/>
    <cellStyle name="Normal 24 7 4" xfId="32400" xr:uid="{00000000-0005-0000-0000-00009E730000}"/>
    <cellStyle name="Normal 24 8" xfId="7006" xr:uid="{00000000-0005-0000-0000-00009F730000}"/>
    <cellStyle name="Normal 24 8 2" xfId="23337" xr:uid="{00000000-0005-0000-0000-0000A0730000}"/>
    <cellStyle name="Normal 24 8 2 2" xfId="49326" xr:uid="{00000000-0005-0000-0000-0000A1730000}"/>
    <cellStyle name="Normal 24 8 3" xfId="15217" xr:uid="{00000000-0005-0000-0000-0000A2730000}"/>
    <cellStyle name="Normal 24 8 3 2" xfId="41206" xr:uid="{00000000-0005-0000-0000-0000A3730000}"/>
    <cellStyle name="Normal 24 8 4" xfId="33053" xr:uid="{00000000-0005-0000-0000-0000A4730000}"/>
    <cellStyle name="Normal 24 9" xfId="7652" xr:uid="{00000000-0005-0000-0000-0000A5730000}"/>
    <cellStyle name="Normal 24 9 2" xfId="23983" xr:uid="{00000000-0005-0000-0000-0000A6730000}"/>
    <cellStyle name="Normal 24 9 2 2" xfId="49972" xr:uid="{00000000-0005-0000-0000-0000A7730000}"/>
    <cellStyle name="Normal 24 9 3" xfId="15863" xr:uid="{00000000-0005-0000-0000-0000A8730000}"/>
    <cellStyle name="Normal 24 9 3 2" xfId="41852" xr:uid="{00000000-0005-0000-0000-0000A9730000}"/>
    <cellStyle name="Normal 24 9 4" xfId="33699" xr:uid="{00000000-0005-0000-0000-0000AA730000}"/>
    <cellStyle name="Normal 25" xfId="265" xr:uid="{00000000-0005-0000-0000-0000AB730000}"/>
    <cellStyle name="Normal 25 10" xfId="8962" xr:uid="{00000000-0005-0000-0000-0000AC730000}"/>
    <cellStyle name="Normal 25 10 2" xfId="25293" xr:uid="{00000000-0005-0000-0000-0000AD730000}"/>
    <cellStyle name="Normal 25 10 2 2" xfId="51282" xr:uid="{00000000-0005-0000-0000-0000AE730000}"/>
    <cellStyle name="Normal 25 10 3" xfId="17173" xr:uid="{00000000-0005-0000-0000-0000AF730000}"/>
    <cellStyle name="Normal 25 10 3 2" xfId="43162" xr:uid="{00000000-0005-0000-0000-0000B0730000}"/>
    <cellStyle name="Normal 25 10 4" xfId="35009" xr:uid="{00000000-0005-0000-0000-0000B1730000}"/>
    <cellStyle name="Normal 25 11" xfId="10316" xr:uid="{00000000-0005-0000-0000-0000B2730000}"/>
    <cellStyle name="Normal 25 11 2" xfId="18439" xr:uid="{00000000-0005-0000-0000-0000B3730000}"/>
    <cellStyle name="Normal 25 11 2 2" xfId="44428" xr:uid="{00000000-0005-0000-0000-0000B4730000}"/>
    <cellStyle name="Normal 25 11 3" xfId="36305" xr:uid="{00000000-0005-0000-0000-0000B5730000}"/>
    <cellStyle name="Normal 25 12" xfId="2226" xr:uid="{00000000-0005-0000-0000-0000B6730000}"/>
    <cellStyle name="Normal 25 12 2" xfId="19090" xr:uid="{00000000-0005-0000-0000-0000B7730000}"/>
    <cellStyle name="Normal 25 12 2 2" xfId="45079" xr:uid="{00000000-0005-0000-0000-0000B8730000}"/>
    <cellStyle name="Normal 25 12 3" xfId="28720" xr:uid="{00000000-0005-0000-0000-0000B9730000}"/>
    <cellStyle name="Normal 25 13" xfId="10970" xr:uid="{00000000-0005-0000-0000-0000BA730000}"/>
    <cellStyle name="Normal 25 13 2" xfId="36959" xr:uid="{00000000-0005-0000-0000-0000BB730000}"/>
    <cellStyle name="Normal 25 14" xfId="26554" xr:uid="{00000000-0005-0000-0000-0000BC730000}"/>
    <cellStyle name="Normal 25 14 2" xfId="52543" xr:uid="{00000000-0005-0000-0000-0000BD730000}"/>
    <cellStyle name="Normal 25 15" xfId="1572" xr:uid="{00000000-0005-0000-0000-0000BE730000}"/>
    <cellStyle name="Normal 25 15 2" xfId="54025" xr:uid="{00000000-0005-0000-0000-0000BF730000}"/>
    <cellStyle name="Normal 25 16" xfId="28063" xr:uid="{00000000-0005-0000-0000-0000C0730000}"/>
    <cellStyle name="Normal 25 17" xfId="54518" xr:uid="{00000000-0005-0000-0000-0000C1730000}"/>
    <cellStyle name="Normal 25 2" xfId="897" xr:uid="{00000000-0005-0000-0000-0000C2730000}"/>
    <cellStyle name="Normal 25 2 10" xfId="28910" xr:uid="{00000000-0005-0000-0000-0000C3730000}"/>
    <cellStyle name="Normal 25 2 11" xfId="55032" xr:uid="{00000000-0005-0000-0000-0000C4730000}"/>
    <cellStyle name="Normal 25 2 2" xfId="3724" xr:uid="{00000000-0005-0000-0000-0000C5730000}"/>
    <cellStyle name="Normal 25 2 2 2" xfId="5928" xr:uid="{00000000-0005-0000-0000-0000C6730000}"/>
    <cellStyle name="Normal 25 2 2 2 2" xfId="22317" xr:uid="{00000000-0005-0000-0000-0000C7730000}"/>
    <cellStyle name="Normal 25 2 2 2 2 2" xfId="48306" xr:uid="{00000000-0005-0000-0000-0000C8730000}"/>
    <cellStyle name="Normal 25 2 2 2 3" xfId="14197" xr:uid="{00000000-0005-0000-0000-0000C9730000}"/>
    <cellStyle name="Normal 25 2 2 2 3 2" xfId="40186" xr:uid="{00000000-0005-0000-0000-0000CA730000}"/>
    <cellStyle name="Normal 25 2 2 2 4" xfId="32033" xr:uid="{00000000-0005-0000-0000-0000CB730000}"/>
    <cellStyle name="Normal 25 2 2 3" xfId="8760" xr:uid="{00000000-0005-0000-0000-0000CC730000}"/>
    <cellStyle name="Normal 25 2 2 3 2" xfId="25091" xr:uid="{00000000-0005-0000-0000-0000CD730000}"/>
    <cellStyle name="Normal 25 2 2 3 2 2" xfId="51080" xr:uid="{00000000-0005-0000-0000-0000CE730000}"/>
    <cellStyle name="Normal 25 2 2 3 3" xfId="16971" xr:uid="{00000000-0005-0000-0000-0000CF730000}"/>
    <cellStyle name="Normal 25 2 2 3 3 2" xfId="42960" xr:uid="{00000000-0005-0000-0000-0000D0730000}"/>
    <cellStyle name="Normal 25 2 2 3 4" xfId="34807" xr:uid="{00000000-0005-0000-0000-0000D1730000}"/>
    <cellStyle name="Normal 25 2 2 4" xfId="20196" xr:uid="{00000000-0005-0000-0000-0000D2730000}"/>
    <cellStyle name="Normal 25 2 2 4 2" xfId="46185" xr:uid="{00000000-0005-0000-0000-0000D3730000}"/>
    <cellStyle name="Normal 25 2 2 5" xfId="12076" xr:uid="{00000000-0005-0000-0000-0000D4730000}"/>
    <cellStyle name="Normal 25 2 2 5 2" xfId="38065" xr:uid="{00000000-0005-0000-0000-0000D5730000}"/>
    <cellStyle name="Normal 25 2 2 6" xfId="27661" xr:uid="{00000000-0005-0000-0000-0000D6730000}"/>
    <cellStyle name="Normal 25 2 2 6 2" xfId="53650" xr:uid="{00000000-0005-0000-0000-0000D7730000}"/>
    <cellStyle name="Normal 25 2 2 7" xfId="29907" xr:uid="{00000000-0005-0000-0000-0000D8730000}"/>
    <cellStyle name="Normal 25 2 3" xfId="4956" xr:uid="{00000000-0005-0000-0000-0000D9730000}"/>
    <cellStyle name="Normal 25 2 3 2" xfId="21358" xr:uid="{00000000-0005-0000-0000-0000DA730000}"/>
    <cellStyle name="Normal 25 2 3 2 2" xfId="47347" xr:uid="{00000000-0005-0000-0000-0000DB730000}"/>
    <cellStyle name="Normal 25 2 3 3" xfId="13238" xr:uid="{00000000-0005-0000-0000-0000DC730000}"/>
    <cellStyle name="Normal 25 2 3 3 2" xfId="39227" xr:uid="{00000000-0005-0000-0000-0000DD730000}"/>
    <cellStyle name="Normal 25 2 3 4" xfId="31074" xr:uid="{00000000-0005-0000-0000-0000DE730000}"/>
    <cellStyle name="Normal 25 2 4" xfId="7801" xr:uid="{00000000-0005-0000-0000-0000DF730000}"/>
    <cellStyle name="Normal 25 2 4 2" xfId="24132" xr:uid="{00000000-0005-0000-0000-0000E0730000}"/>
    <cellStyle name="Normal 25 2 4 2 2" xfId="50121" xr:uid="{00000000-0005-0000-0000-0000E1730000}"/>
    <cellStyle name="Normal 25 2 4 3" xfId="16012" xr:uid="{00000000-0005-0000-0000-0000E2730000}"/>
    <cellStyle name="Normal 25 2 4 3 2" xfId="42001" xr:uid="{00000000-0005-0000-0000-0000E3730000}"/>
    <cellStyle name="Normal 25 2 4 4" xfId="33848" xr:uid="{00000000-0005-0000-0000-0000E4730000}"/>
    <cellStyle name="Normal 25 2 5" xfId="9527" xr:uid="{00000000-0005-0000-0000-0000E5730000}"/>
    <cellStyle name="Normal 25 2 5 2" xfId="25811" xr:uid="{00000000-0005-0000-0000-0000E6730000}"/>
    <cellStyle name="Normal 25 2 5 2 2" xfId="51800" xr:uid="{00000000-0005-0000-0000-0000E7730000}"/>
    <cellStyle name="Normal 25 2 5 3" xfId="17691" xr:uid="{00000000-0005-0000-0000-0000E8730000}"/>
    <cellStyle name="Normal 25 2 5 3 2" xfId="43680" xr:uid="{00000000-0005-0000-0000-0000E9730000}"/>
    <cellStyle name="Normal 25 2 5 4" xfId="35528" xr:uid="{00000000-0005-0000-0000-0000EA730000}"/>
    <cellStyle name="Normal 25 2 6" xfId="19237" xr:uid="{00000000-0005-0000-0000-0000EB730000}"/>
    <cellStyle name="Normal 25 2 6 2" xfId="45226" xr:uid="{00000000-0005-0000-0000-0000EC730000}"/>
    <cellStyle name="Normal 25 2 7" xfId="11117" xr:uid="{00000000-0005-0000-0000-0000ED730000}"/>
    <cellStyle name="Normal 25 2 7 2" xfId="37106" xr:uid="{00000000-0005-0000-0000-0000EE730000}"/>
    <cellStyle name="Normal 25 2 8" xfId="26702" xr:uid="{00000000-0005-0000-0000-0000EF730000}"/>
    <cellStyle name="Normal 25 2 8 2" xfId="52691" xr:uid="{00000000-0005-0000-0000-0000F0730000}"/>
    <cellStyle name="Normal 25 2 9" xfId="2649" xr:uid="{00000000-0005-0000-0000-0000F1730000}"/>
    <cellStyle name="Normal 25 3" xfId="2379" xr:uid="{00000000-0005-0000-0000-0000F2730000}"/>
    <cellStyle name="Normal 25 3 2" xfId="4865" xr:uid="{00000000-0005-0000-0000-0000F3730000}"/>
    <cellStyle name="Normal 25 3 2 2" xfId="21269" xr:uid="{00000000-0005-0000-0000-0000F4730000}"/>
    <cellStyle name="Normal 25 3 2 2 2" xfId="47258" xr:uid="{00000000-0005-0000-0000-0000F5730000}"/>
    <cellStyle name="Normal 25 3 2 3" xfId="13149" xr:uid="{00000000-0005-0000-0000-0000F6730000}"/>
    <cellStyle name="Normal 25 3 2 3 2" xfId="39138" xr:uid="{00000000-0005-0000-0000-0000F7730000}"/>
    <cellStyle name="Normal 25 3 2 4" xfId="30983" xr:uid="{00000000-0005-0000-0000-0000F8730000}"/>
    <cellStyle name="Normal 25 3 3" xfId="7712" xr:uid="{00000000-0005-0000-0000-0000F9730000}"/>
    <cellStyle name="Normal 25 3 3 2" xfId="24043" xr:uid="{00000000-0005-0000-0000-0000FA730000}"/>
    <cellStyle name="Normal 25 3 3 2 2" xfId="50032" xr:uid="{00000000-0005-0000-0000-0000FB730000}"/>
    <cellStyle name="Normal 25 3 3 3" xfId="15923" xr:uid="{00000000-0005-0000-0000-0000FC730000}"/>
    <cellStyle name="Normal 25 3 3 3 2" xfId="41912" xr:uid="{00000000-0005-0000-0000-0000FD730000}"/>
    <cellStyle name="Normal 25 3 3 4" xfId="33759" xr:uid="{00000000-0005-0000-0000-0000FE730000}"/>
    <cellStyle name="Normal 25 3 4" xfId="19148" xr:uid="{00000000-0005-0000-0000-0000FF730000}"/>
    <cellStyle name="Normal 25 3 4 2" xfId="45137" xr:uid="{00000000-0005-0000-0000-000000740000}"/>
    <cellStyle name="Normal 25 3 5" xfId="11028" xr:uid="{00000000-0005-0000-0000-000001740000}"/>
    <cellStyle name="Normal 25 3 5 2" xfId="37017" xr:uid="{00000000-0005-0000-0000-000002740000}"/>
    <cellStyle name="Normal 25 3 6" xfId="26613" xr:uid="{00000000-0005-0000-0000-000003740000}"/>
    <cellStyle name="Normal 25 3 6 2" xfId="52602" xr:uid="{00000000-0005-0000-0000-000004740000}"/>
    <cellStyle name="Normal 25 3 7" xfId="28799" xr:uid="{00000000-0005-0000-0000-000005740000}"/>
    <cellStyle name="Normal 25 4" xfId="3426" xr:uid="{00000000-0005-0000-0000-000006740000}"/>
    <cellStyle name="Normal 25 4 2" xfId="5631" xr:uid="{00000000-0005-0000-0000-000007740000}"/>
    <cellStyle name="Normal 25 4 2 2" xfId="22020" xr:uid="{00000000-0005-0000-0000-000008740000}"/>
    <cellStyle name="Normal 25 4 2 2 2" xfId="48009" xr:uid="{00000000-0005-0000-0000-000009740000}"/>
    <cellStyle name="Normal 25 4 2 3" xfId="13900" xr:uid="{00000000-0005-0000-0000-00000A740000}"/>
    <cellStyle name="Normal 25 4 2 3 2" xfId="39889" xr:uid="{00000000-0005-0000-0000-00000B740000}"/>
    <cellStyle name="Normal 25 4 2 4" xfId="31736" xr:uid="{00000000-0005-0000-0000-00000C740000}"/>
    <cellStyle name="Normal 25 4 3" xfId="8463" xr:uid="{00000000-0005-0000-0000-00000D740000}"/>
    <cellStyle name="Normal 25 4 3 2" xfId="24794" xr:uid="{00000000-0005-0000-0000-00000E740000}"/>
    <cellStyle name="Normal 25 4 3 2 2" xfId="50783" xr:uid="{00000000-0005-0000-0000-00000F740000}"/>
    <cellStyle name="Normal 25 4 3 3" xfId="16674" xr:uid="{00000000-0005-0000-0000-000010740000}"/>
    <cellStyle name="Normal 25 4 3 3 2" xfId="42663" xr:uid="{00000000-0005-0000-0000-000011740000}"/>
    <cellStyle name="Normal 25 4 3 4" xfId="34510" xr:uid="{00000000-0005-0000-0000-000012740000}"/>
    <cellStyle name="Normal 25 4 4" xfId="19899" xr:uid="{00000000-0005-0000-0000-000013740000}"/>
    <cellStyle name="Normal 25 4 4 2" xfId="45888" xr:uid="{00000000-0005-0000-0000-000014740000}"/>
    <cellStyle name="Normal 25 4 5" xfId="11779" xr:uid="{00000000-0005-0000-0000-000015740000}"/>
    <cellStyle name="Normal 25 4 5 2" xfId="37768" xr:uid="{00000000-0005-0000-0000-000016740000}"/>
    <cellStyle name="Normal 25 4 6" xfId="27364" xr:uid="{00000000-0005-0000-0000-000017740000}"/>
    <cellStyle name="Normal 25 4 6 2" xfId="53353" xr:uid="{00000000-0005-0000-0000-000018740000}"/>
    <cellStyle name="Normal 25 4 7" xfId="29609" xr:uid="{00000000-0005-0000-0000-000019740000}"/>
    <cellStyle name="Normal 25 5" xfId="4145" xr:uid="{00000000-0005-0000-0000-00001A740000}"/>
    <cellStyle name="Normal 25 5 2" xfId="20565" xr:uid="{00000000-0005-0000-0000-00001B740000}"/>
    <cellStyle name="Normal 25 5 2 2" xfId="46554" xr:uid="{00000000-0005-0000-0000-00001C740000}"/>
    <cellStyle name="Normal 25 5 3" xfId="12445" xr:uid="{00000000-0005-0000-0000-00001D740000}"/>
    <cellStyle name="Normal 25 5 3 2" xfId="38434" xr:uid="{00000000-0005-0000-0000-00001E740000}"/>
    <cellStyle name="Normal 25 5 4" xfId="30279" xr:uid="{00000000-0005-0000-0000-00001F740000}"/>
    <cellStyle name="Normal 25 6" xfId="4805" xr:uid="{00000000-0005-0000-0000-000020740000}"/>
    <cellStyle name="Normal 25 6 2" xfId="21211" xr:uid="{00000000-0005-0000-0000-000021740000}"/>
    <cellStyle name="Normal 25 6 2 2" xfId="47200" xr:uid="{00000000-0005-0000-0000-000022740000}"/>
    <cellStyle name="Normal 25 6 3" xfId="13091" xr:uid="{00000000-0005-0000-0000-000023740000}"/>
    <cellStyle name="Normal 25 6 3 2" xfId="39080" xr:uid="{00000000-0005-0000-0000-000024740000}"/>
    <cellStyle name="Normal 25 6 4" xfId="30925" xr:uid="{00000000-0005-0000-0000-000025740000}"/>
    <cellStyle name="Normal 25 7" xfId="6342" xr:uid="{00000000-0005-0000-0000-000026740000}"/>
    <cellStyle name="Normal 25 7 2" xfId="22686" xr:uid="{00000000-0005-0000-0000-000027740000}"/>
    <cellStyle name="Normal 25 7 2 2" xfId="48675" xr:uid="{00000000-0005-0000-0000-000028740000}"/>
    <cellStyle name="Normal 25 7 3" xfId="14566" xr:uid="{00000000-0005-0000-0000-000029740000}"/>
    <cellStyle name="Normal 25 7 3 2" xfId="40555" xr:uid="{00000000-0005-0000-0000-00002A740000}"/>
    <cellStyle name="Normal 25 7 4" xfId="32402" xr:uid="{00000000-0005-0000-0000-00002B740000}"/>
    <cellStyle name="Normal 25 8" xfId="7008" xr:uid="{00000000-0005-0000-0000-00002C740000}"/>
    <cellStyle name="Normal 25 8 2" xfId="23339" xr:uid="{00000000-0005-0000-0000-00002D740000}"/>
    <cellStyle name="Normal 25 8 2 2" xfId="49328" xr:uid="{00000000-0005-0000-0000-00002E740000}"/>
    <cellStyle name="Normal 25 8 3" xfId="15219" xr:uid="{00000000-0005-0000-0000-00002F740000}"/>
    <cellStyle name="Normal 25 8 3 2" xfId="41208" xr:uid="{00000000-0005-0000-0000-000030740000}"/>
    <cellStyle name="Normal 25 8 4" xfId="33055" xr:uid="{00000000-0005-0000-0000-000031740000}"/>
    <cellStyle name="Normal 25 9" xfId="7654" xr:uid="{00000000-0005-0000-0000-000032740000}"/>
    <cellStyle name="Normal 25 9 2" xfId="23985" xr:uid="{00000000-0005-0000-0000-000033740000}"/>
    <cellStyle name="Normal 25 9 2 2" xfId="49974" xr:uid="{00000000-0005-0000-0000-000034740000}"/>
    <cellStyle name="Normal 25 9 3" xfId="15865" xr:uid="{00000000-0005-0000-0000-000035740000}"/>
    <cellStyle name="Normal 25 9 3 2" xfId="41854" xr:uid="{00000000-0005-0000-0000-000036740000}"/>
    <cellStyle name="Normal 25 9 4" xfId="33701" xr:uid="{00000000-0005-0000-0000-000037740000}"/>
    <cellStyle name="Normal 26" xfId="461" xr:uid="{00000000-0005-0000-0000-000038740000}"/>
    <cellStyle name="Normal 26 10" xfId="10616" xr:uid="{00000000-0005-0000-0000-000039740000}"/>
    <cellStyle name="Normal 26 10 2" xfId="18739" xr:uid="{00000000-0005-0000-0000-00003A740000}"/>
    <cellStyle name="Normal 26 10 2 2" xfId="44728" xr:uid="{00000000-0005-0000-0000-00003B740000}"/>
    <cellStyle name="Normal 26 10 3" xfId="36605" xr:uid="{00000000-0005-0000-0000-00003C740000}"/>
    <cellStyle name="Normal 26 11" xfId="2380" xr:uid="{00000000-0005-0000-0000-00003D740000}"/>
    <cellStyle name="Normal 26 11 2" xfId="19149" xr:uid="{00000000-0005-0000-0000-00003E740000}"/>
    <cellStyle name="Normal 26 11 2 2" xfId="45138" xr:uid="{00000000-0005-0000-0000-00003F740000}"/>
    <cellStyle name="Normal 26 11 3" xfId="28800" xr:uid="{00000000-0005-0000-0000-000040740000}"/>
    <cellStyle name="Normal 26 12" xfId="11029" xr:uid="{00000000-0005-0000-0000-000041740000}"/>
    <cellStyle name="Normal 26 12 2" xfId="37018" xr:uid="{00000000-0005-0000-0000-000042740000}"/>
    <cellStyle name="Normal 26 13" xfId="26614" xr:uid="{00000000-0005-0000-0000-000043740000}"/>
    <cellStyle name="Normal 26 13 2" xfId="52603" xr:uid="{00000000-0005-0000-0000-000044740000}"/>
    <cellStyle name="Normal 26 14" xfId="1872" xr:uid="{00000000-0005-0000-0000-000045740000}"/>
    <cellStyle name="Normal 26 14 2" xfId="54325" xr:uid="{00000000-0005-0000-0000-000046740000}"/>
    <cellStyle name="Normal 26 15" xfId="28366" xr:uid="{00000000-0005-0000-0000-000047740000}"/>
    <cellStyle name="Normal 26 2" xfId="1211" xr:uid="{00000000-0005-0000-0000-000048740000}"/>
    <cellStyle name="Normal 26 2 10" xfId="55332" xr:uid="{00000000-0005-0000-0000-000049740000}"/>
    <cellStyle name="Normal 26 2 2" xfId="4957" xr:uid="{00000000-0005-0000-0000-00004A740000}"/>
    <cellStyle name="Normal 26 2 2 2" xfId="21359" xr:uid="{00000000-0005-0000-0000-00004B740000}"/>
    <cellStyle name="Normal 26 2 2 2 2" xfId="47348" xr:uid="{00000000-0005-0000-0000-00004C740000}"/>
    <cellStyle name="Normal 26 2 2 3" xfId="13239" xr:uid="{00000000-0005-0000-0000-00004D740000}"/>
    <cellStyle name="Normal 26 2 2 3 2" xfId="39228" xr:uid="{00000000-0005-0000-0000-00004E740000}"/>
    <cellStyle name="Normal 26 2 2 4" xfId="31075" xr:uid="{00000000-0005-0000-0000-00004F740000}"/>
    <cellStyle name="Normal 26 2 3" xfId="7802" xr:uid="{00000000-0005-0000-0000-000050740000}"/>
    <cellStyle name="Normal 26 2 3 2" xfId="24133" xr:uid="{00000000-0005-0000-0000-000051740000}"/>
    <cellStyle name="Normal 26 2 3 2 2" xfId="50122" xr:uid="{00000000-0005-0000-0000-000052740000}"/>
    <cellStyle name="Normal 26 2 3 3" xfId="16013" xr:uid="{00000000-0005-0000-0000-000053740000}"/>
    <cellStyle name="Normal 26 2 3 3 2" xfId="42002" xr:uid="{00000000-0005-0000-0000-000054740000}"/>
    <cellStyle name="Normal 26 2 3 4" xfId="33849" xr:uid="{00000000-0005-0000-0000-000055740000}"/>
    <cellStyle name="Normal 26 2 4" xfId="9835" xr:uid="{00000000-0005-0000-0000-000056740000}"/>
    <cellStyle name="Normal 26 2 4 2" xfId="26113" xr:uid="{00000000-0005-0000-0000-000057740000}"/>
    <cellStyle name="Normal 26 2 4 2 2" xfId="52102" xr:uid="{00000000-0005-0000-0000-000058740000}"/>
    <cellStyle name="Normal 26 2 4 3" xfId="17993" xr:uid="{00000000-0005-0000-0000-000059740000}"/>
    <cellStyle name="Normal 26 2 4 3 2" xfId="43982" xr:uid="{00000000-0005-0000-0000-00005A740000}"/>
    <cellStyle name="Normal 26 2 4 4" xfId="35830" xr:uid="{00000000-0005-0000-0000-00005B740000}"/>
    <cellStyle name="Normal 26 2 5" xfId="19238" xr:uid="{00000000-0005-0000-0000-00005C740000}"/>
    <cellStyle name="Normal 26 2 5 2" xfId="45227" xr:uid="{00000000-0005-0000-0000-00005D740000}"/>
    <cellStyle name="Normal 26 2 6" xfId="11118" xr:uid="{00000000-0005-0000-0000-00005E740000}"/>
    <cellStyle name="Normal 26 2 6 2" xfId="37107" xr:uid="{00000000-0005-0000-0000-00005F740000}"/>
    <cellStyle name="Normal 26 2 7" xfId="26703" xr:uid="{00000000-0005-0000-0000-000060740000}"/>
    <cellStyle name="Normal 26 2 7 2" xfId="52692" xr:uid="{00000000-0005-0000-0000-000061740000}"/>
    <cellStyle name="Normal 26 2 8" xfId="2650" xr:uid="{00000000-0005-0000-0000-000062740000}"/>
    <cellStyle name="Normal 26 2 9" xfId="28911" xr:uid="{00000000-0005-0000-0000-000063740000}"/>
    <cellStyle name="Normal 26 3" xfId="3431" xr:uid="{00000000-0005-0000-0000-000064740000}"/>
    <cellStyle name="Normal 26 4" xfId="4459" xr:uid="{00000000-0005-0000-0000-000065740000}"/>
    <cellStyle name="Normal 26 4 2" xfId="20865" xr:uid="{00000000-0005-0000-0000-000066740000}"/>
    <cellStyle name="Normal 26 4 2 2" xfId="46854" xr:uid="{00000000-0005-0000-0000-000067740000}"/>
    <cellStyle name="Normal 26 4 3" xfId="12745" xr:uid="{00000000-0005-0000-0000-000068740000}"/>
    <cellStyle name="Normal 26 4 3 2" xfId="38734" xr:uid="{00000000-0005-0000-0000-000069740000}"/>
    <cellStyle name="Normal 26 4 4" xfId="30579" xr:uid="{00000000-0005-0000-0000-00006A740000}"/>
    <cellStyle name="Normal 26 5" xfId="4866" xr:uid="{00000000-0005-0000-0000-00006B740000}"/>
    <cellStyle name="Normal 26 5 2" xfId="21270" xr:uid="{00000000-0005-0000-0000-00006C740000}"/>
    <cellStyle name="Normal 26 5 2 2" xfId="47259" xr:uid="{00000000-0005-0000-0000-00006D740000}"/>
    <cellStyle name="Normal 26 5 3" xfId="13150" xr:uid="{00000000-0005-0000-0000-00006E740000}"/>
    <cellStyle name="Normal 26 5 3 2" xfId="39139" xr:uid="{00000000-0005-0000-0000-00006F740000}"/>
    <cellStyle name="Normal 26 5 4" xfId="30984" xr:uid="{00000000-0005-0000-0000-000070740000}"/>
    <cellStyle name="Normal 26 6" xfId="6655" xr:uid="{00000000-0005-0000-0000-000071740000}"/>
    <cellStyle name="Normal 26 6 2" xfId="22986" xr:uid="{00000000-0005-0000-0000-000072740000}"/>
    <cellStyle name="Normal 26 6 2 2" xfId="48975" xr:uid="{00000000-0005-0000-0000-000073740000}"/>
    <cellStyle name="Normal 26 6 3" xfId="14866" xr:uid="{00000000-0005-0000-0000-000074740000}"/>
    <cellStyle name="Normal 26 6 3 2" xfId="40855" xr:uid="{00000000-0005-0000-0000-000075740000}"/>
    <cellStyle name="Normal 26 6 4" xfId="32702" xr:uid="{00000000-0005-0000-0000-000076740000}"/>
    <cellStyle name="Normal 26 7" xfId="7308" xr:uid="{00000000-0005-0000-0000-000077740000}"/>
    <cellStyle name="Normal 26 7 2" xfId="23639" xr:uid="{00000000-0005-0000-0000-000078740000}"/>
    <cellStyle name="Normal 26 7 2 2" xfId="49628" xr:uid="{00000000-0005-0000-0000-000079740000}"/>
    <cellStyle name="Normal 26 7 3" xfId="15519" xr:uid="{00000000-0005-0000-0000-00007A740000}"/>
    <cellStyle name="Normal 26 7 3 2" xfId="41508" xr:uid="{00000000-0005-0000-0000-00007B740000}"/>
    <cellStyle name="Normal 26 7 4" xfId="33355" xr:uid="{00000000-0005-0000-0000-00007C740000}"/>
    <cellStyle name="Normal 26 8" xfId="7713" xr:uid="{00000000-0005-0000-0000-00007D740000}"/>
    <cellStyle name="Normal 26 8 2" xfId="24044" xr:uid="{00000000-0005-0000-0000-00007E740000}"/>
    <cellStyle name="Normal 26 8 2 2" xfId="50033" xr:uid="{00000000-0005-0000-0000-00007F740000}"/>
    <cellStyle name="Normal 26 8 3" xfId="15924" xr:uid="{00000000-0005-0000-0000-000080740000}"/>
    <cellStyle name="Normal 26 8 3 2" xfId="41913" xr:uid="{00000000-0005-0000-0000-000081740000}"/>
    <cellStyle name="Normal 26 8 4" xfId="33760" xr:uid="{00000000-0005-0000-0000-000082740000}"/>
    <cellStyle name="Normal 26 9" xfId="9134" xr:uid="{00000000-0005-0000-0000-000083740000}"/>
    <cellStyle name="Normal 27" xfId="1215" xr:uid="{00000000-0005-0000-0000-000084740000}"/>
    <cellStyle name="Normal 27 10" xfId="10620" xr:uid="{00000000-0005-0000-0000-000085740000}"/>
    <cellStyle name="Normal 27 10 2" xfId="18743" xr:uid="{00000000-0005-0000-0000-000086740000}"/>
    <cellStyle name="Normal 27 10 2 2" xfId="44732" xr:uid="{00000000-0005-0000-0000-000087740000}"/>
    <cellStyle name="Normal 27 10 3" xfId="36609" xr:uid="{00000000-0005-0000-0000-000088740000}"/>
    <cellStyle name="Normal 27 11" xfId="2381" xr:uid="{00000000-0005-0000-0000-000089740000}"/>
    <cellStyle name="Normal 27 11 2" xfId="19150" xr:uid="{00000000-0005-0000-0000-00008A740000}"/>
    <cellStyle name="Normal 27 11 2 2" xfId="45139" xr:uid="{00000000-0005-0000-0000-00008B740000}"/>
    <cellStyle name="Normal 27 11 3" xfId="28801" xr:uid="{00000000-0005-0000-0000-00008C740000}"/>
    <cellStyle name="Normal 27 12" xfId="11030" xr:uid="{00000000-0005-0000-0000-00008D740000}"/>
    <cellStyle name="Normal 27 12 2" xfId="37019" xr:uid="{00000000-0005-0000-0000-00008E740000}"/>
    <cellStyle name="Normal 27 13" xfId="26615" xr:uid="{00000000-0005-0000-0000-00008F740000}"/>
    <cellStyle name="Normal 27 13 2" xfId="52604" xr:uid="{00000000-0005-0000-0000-000090740000}"/>
    <cellStyle name="Normal 27 14" xfId="1876" xr:uid="{00000000-0005-0000-0000-000091740000}"/>
    <cellStyle name="Normal 27 14 2" xfId="54329" xr:uid="{00000000-0005-0000-0000-000092740000}"/>
    <cellStyle name="Normal 27 15" xfId="28370" xr:uid="{00000000-0005-0000-0000-000093740000}"/>
    <cellStyle name="Normal 27 16" xfId="55336" xr:uid="{00000000-0005-0000-0000-000094740000}"/>
    <cellStyle name="Normal 27 2" xfId="2651" xr:uid="{00000000-0005-0000-0000-000095740000}"/>
    <cellStyle name="Normal 27 2 2" xfId="4958" xr:uid="{00000000-0005-0000-0000-000096740000}"/>
    <cellStyle name="Normal 27 2 2 2" xfId="21360" xr:uid="{00000000-0005-0000-0000-000097740000}"/>
    <cellStyle name="Normal 27 2 2 2 2" xfId="47349" xr:uid="{00000000-0005-0000-0000-000098740000}"/>
    <cellStyle name="Normal 27 2 2 3" xfId="13240" xr:uid="{00000000-0005-0000-0000-000099740000}"/>
    <cellStyle name="Normal 27 2 2 3 2" xfId="39229" xr:uid="{00000000-0005-0000-0000-00009A740000}"/>
    <cellStyle name="Normal 27 2 2 4" xfId="31076" xr:uid="{00000000-0005-0000-0000-00009B740000}"/>
    <cellStyle name="Normal 27 2 3" xfId="7803" xr:uid="{00000000-0005-0000-0000-00009C740000}"/>
    <cellStyle name="Normal 27 2 3 2" xfId="24134" xr:uid="{00000000-0005-0000-0000-00009D740000}"/>
    <cellStyle name="Normal 27 2 3 2 2" xfId="50123" xr:uid="{00000000-0005-0000-0000-00009E740000}"/>
    <cellStyle name="Normal 27 2 3 3" xfId="16014" xr:uid="{00000000-0005-0000-0000-00009F740000}"/>
    <cellStyle name="Normal 27 2 3 3 2" xfId="42003" xr:uid="{00000000-0005-0000-0000-0000A0740000}"/>
    <cellStyle name="Normal 27 2 3 4" xfId="33850" xr:uid="{00000000-0005-0000-0000-0000A1740000}"/>
    <cellStyle name="Normal 27 2 4" xfId="19239" xr:uid="{00000000-0005-0000-0000-0000A2740000}"/>
    <cellStyle name="Normal 27 2 4 2" xfId="45228" xr:uid="{00000000-0005-0000-0000-0000A3740000}"/>
    <cellStyle name="Normal 27 2 5" xfId="11119" xr:uid="{00000000-0005-0000-0000-0000A4740000}"/>
    <cellStyle name="Normal 27 2 5 2" xfId="37108" xr:uid="{00000000-0005-0000-0000-0000A5740000}"/>
    <cellStyle name="Normal 27 2 6" xfId="26704" xr:uid="{00000000-0005-0000-0000-0000A6740000}"/>
    <cellStyle name="Normal 27 2 6 2" xfId="52693" xr:uid="{00000000-0005-0000-0000-0000A7740000}"/>
    <cellStyle name="Normal 27 2 7" xfId="28912" xr:uid="{00000000-0005-0000-0000-0000A8740000}"/>
    <cellStyle name="Normal 27 3" xfId="3429" xr:uid="{00000000-0005-0000-0000-0000A9740000}"/>
    <cellStyle name="Normal 27 3 2" xfId="5634" xr:uid="{00000000-0005-0000-0000-0000AA740000}"/>
    <cellStyle name="Normal 27 3 2 2" xfId="22023" xr:uid="{00000000-0005-0000-0000-0000AB740000}"/>
    <cellStyle name="Normal 27 3 2 2 2" xfId="48012" xr:uid="{00000000-0005-0000-0000-0000AC740000}"/>
    <cellStyle name="Normal 27 3 2 3" xfId="13903" xr:uid="{00000000-0005-0000-0000-0000AD740000}"/>
    <cellStyle name="Normal 27 3 2 3 2" xfId="39892" xr:uid="{00000000-0005-0000-0000-0000AE740000}"/>
    <cellStyle name="Normal 27 3 2 4" xfId="31739" xr:uid="{00000000-0005-0000-0000-0000AF740000}"/>
    <cellStyle name="Normal 27 3 3" xfId="8466" xr:uid="{00000000-0005-0000-0000-0000B0740000}"/>
    <cellStyle name="Normal 27 3 3 2" xfId="24797" xr:uid="{00000000-0005-0000-0000-0000B1740000}"/>
    <cellStyle name="Normal 27 3 3 2 2" xfId="50786" xr:uid="{00000000-0005-0000-0000-0000B2740000}"/>
    <cellStyle name="Normal 27 3 3 3" xfId="16677" xr:uid="{00000000-0005-0000-0000-0000B3740000}"/>
    <cellStyle name="Normal 27 3 3 3 2" xfId="42666" xr:uid="{00000000-0005-0000-0000-0000B4740000}"/>
    <cellStyle name="Normal 27 3 3 4" xfId="34513" xr:uid="{00000000-0005-0000-0000-0000B5740000}"/>
    <cellStyle name="Normal 27 3 4" xfId="19902" xr:uid="{00000000-0005-0000-0000-0000B6740000}"/>
    <cellStyle name="Normal 27 3 4 2" xfId="45891" xr:uid="{00000000-0005-0000-0000-0000B7740000}"/>
    <cellStyle name="Normal 27 3 5" xfId="11782" xr:uid="{00000000-0005-0000-0000-0000B8740000}"/>
    <cellStyle name="Normal 27 3 5 2" xfId="37771" xr:uid="{00000000-0005-0000-0000-0000B9740000}"/>
    <cellStyle name="Normal 27 3 6" xfId="27367" xr:uid="{00000000-0005-0000-0000-0000BA740000}"/>
    <cellStyle name="Normal 27 3 6 2" xfId="53356" xr:uid="{00000000-0005-0000-0000-0000BB740000}"/>
    <cellStyle name="Normal 27 3 7" xfId="29612" xr:uid="{00000000-0005-0000-0000-0000BC740000}"/>
    <cellStyle name="Normal 27 4" xfId="4463" xr:uid="{00000000-0005-0000-0000-0000BD740000}"/>
    <cellStyle name="Normal 27 4 2" xfId="20869" xr:uid="{00000000-0005-0000-0000-0000BE740000}"/>
    <cellStyle name="Normal 27 4 2 2" xfId="46858" xr:uid="{00000000-0005-0000-0000-0000BF740000}"/>
    <cellStyle name="Normal 27 4 3" xfId="12749" xr:uid="{00000000-0005-0000-0000-0000C0740000}"/>
    <cellStyle name="Normal 27 4 3 2" xfId="38738" xr:uid="{00000000-0005-0000-0000-0000C1740000}"/>
    <cellStyle name="Normal 27 4 4" xfId="30583" xr:uid="{00000000-0005-0000-0000-0000C2740000}"/>
    <cellStyle name="Normal 27 5" xfId="4867" xr:uid="{00000000-0005-0000-0000-0000C3740000}"/>
    <cellStyle name="Normal 27 5 2" xfId="21271" xr:uid="{00000000-0005-0000-0000-0000C4740000}"/>
    <cellStyle name="Normal 27 5 2 2" xfId="47260" xr:uid="{00000000-0005-0000-0000-0000C5740000}"/>
    <cellStyle name="Normal 27 5 3" xfId="13151" xr:uid="{00000000-0005-0000-0000-0000C6740000}"/>
    <cellStyle name="Normal 27 5 3 2" xfId="39140" xr:uid="{00000000-0005-0000-0000-0000C7740000}"/>
    <cellStyle name="Normal 27 5 4" xfId="30985" xr:uid="{00000000-0005-0000-0000-0000C8740000}"/>
    <cellStyle name="Normal 27 6" xfId="6659" xr:uid="{00000000-0005-0000-0000-0000C9740000}"/>
    <cellStyle name="Normal 27 6 2" xfId="22990" xr:uid="{00000000-0005-0000-0000-0000CA740000}"/>
    <cellStyle name="Normal 27 6 2 2" xfId="48979" xr:uid="{00000000-0005-0000-0000-0000CB740000}"/>
    <cellStyle name="Normal 27 6 3" xfId="14870" xr:uid="{00000000-0005-0000-0000-0000CC740000}"/>
    <cellStyle name="Normal 27 6 3 2" xfId="40859" xr:uid="{00000000-0005-0000-0000-0000CD740000}"/>
    <cellStyle name="Normal 27 6 4" xfId="32706" xr:uid="{00000000-0005-0000-0000-0000CE740000}"/>
    <cellStyle name="Normal 27 7" xfId="7312" xr:uid="{00000000-0005-0000-0000-0000CF740000}"/>
    <cellStyle name="Normal 27 7 2" xfId="23643" xr:uid="{00000000-0005-0000-0000-0000D0740000}"/>
    <cellStyle name="Normal 27 7 2 2" xfId="49632" xr:uid="{00000000-0005-0000-0000-0000D1740000}"/>
    <cellStyle name="Normal 27 7 3" xfId="15523" xr:uid="{00000000-0005-0000-0000-0000D2740000}"/>
    <cellStyle name="Normal 27 7 3 2" xfId="41512" xr:uid="{00000000-0005-0000-0000-0000D3740000}"/>
    <cellStyle name="Normal 27 7 4" xfId="33359" xr:uid="{00000000-0005-0000-0000-0000D4740000}"/>
    <cellStyle name="Normal 27 8" xfId="7714" xr:uid="{00000000-0005-0000-0000-0000D5740000}"/>
    <cellStyle name="Normal 27 8 2" xfId="24045" xr:uid="{00000000-0005-0000-0000-0000D6740000}"/>
    <cellStyle name="Normal 27 8 2 2" xfId="50034" xr:uid="{00000000-0005-0000-0000-0000D7740000}"/>
    <cellStyle name="Normal 27 8 3" xfId="15925" xr:uid="{00000000-0005-0000-0000-0000D8740000}"/>
    <cellStyle name="Normal 27 8 3 2" xfId="41914" xr:uid="{00000000-0005-0000-0000-0000D9740000}"/>
    <cellStyle name="Normal 27 8 4" xfId="33761" xr:uid="{00000000-0005-0000-0000-0000DA740000}"/>
    <cellStyle name="Normal 27 9" xfId="9839" xr:uid="{00000000-0005-0000-0000-0000DB740000}"/>
    <cellStyle name="Normal 27 9 2" xfId="26117" xr:uid="{00000000-0005-0000-0000-0000DC740000}"/>
    <cellStyle name="Normal 27 9 2 2" xfId="52106" xr:uid="{00000000-0005-0000-0000-0000DD740000}"/>
    <cellStyle name="Normal 27 9 3" xfId="17997" xr:uid="{00000000-0005-0000-0000-0000DE740000}"/>
    <cellStyle name="Normal 27 9 3 2" xfId="43986" xr:uid="{00000000-0005-0000-0000-0000DF740000}"/>
    <cellStyle name="Normal 27 9 4" xfId="35834" xr:uid="{00000000-0005-0000-0000-0000E0740000}"/>
    <cellStyle name="Normal 28" xfId="1880" xr:uid="{00000000-0005-0000-0000-0000E1740000}"/>
    <cellStyle name="Normal 28 10" xfId="54333" xr:uid="{00000000-0005-0000-0000-0000E2740000}"/>
    <cellStyle name="Normal 28 11" xfId="28374" xr:uid="{00000000-0005-0000-0000-0000E3740000}"/>
    <cellStyle name="Normal 28 2" xfId="2652" xr:uid="{00000000-0005-0000-0000-0000E4740000}"/>
    <cellStyle name="Normal 28 2 2" xfId="4959" xr:uid="{00000000-0005-0000-0000-0000E5740000}"/>
    <cellStyle name="Normal 28 2 2 2" xfId="21361" xr:uid="{00000000-0005-0000-0000-0000E6740000}"/>
    <cellStyle name="Normal 28 2 2 2 2" xfId="47350" xr:uid="{00000000-0005-0000-0000-0000E7740000}"/>
    <cellStyle name="Normal 28 2 2 3" xfId="13241" xr:uid="{00000000-0005-0000-0000-0000E8740000}"/>
    <cellStyle name="Normal 28 2 2 3 2" xfId="39230" xr:uid="{00000000-0005-0000-0000-0000E9740000}"/>
    <cellStyle name="Normal 28 2 2 4" xfId="31077" xr:uid="{00000000-0005-0000-0000-0000EA740000}"/>
    <cellStyle name="Normal 28 2 3" xfId="7804" xr:uid="{00000000-0005-0000-0000-0000EB740000}"/>
    <cellStyle name="Normal 28 2 3 2" xfId="24135" xr:uid="{00000000-0005-0000-0000-0000EC740000}"/>
    <cellStyle name="Normal 28 2 3 2 2" xfId="50124" xr:uid="{00000000-0005-0000-0000-0000ED740000}"/>
    <cellStyle name="Normal 28 2 3 3" xfId="16015" xr:uid="{00000000-0005-0000-0000-0000EE740000}"/>
    <cellStyle name="Normal 28 2 3 3 2" xfId="42004" xr:uid="{00000000-0005-0000-0000-0000EF740000}"/>
    <cellStyle name="Normal 28 2 3 4" xfId="33851" xr:uid="{00000000-0005-0000-0000-0000F0740000}"/>
    <cellStyle name="Normal 28 2 4" xfId="19240" xr:uid="{00000000-0005-0000-0000-0000F1740000}"/>
    <cellStyle name="Normal 28 2 4 2" xfId="45229" xr:uid="{00000000-0005-0000-0000-0000F2740000}"/>
    <cellStyle name="Normal 28 2 5" xfId="11120" xr:uid="{00000000-0005-0000-0000-0000F3740000}"/>
    <cellStyle name="Normal 28 2 5 2" xfId="37109" xr:uid="{00000000-0005-0000-0000-0000F4740000}"/>
    <cellStyle name="Normal 28 2 6" xfId="26705" xr:uid="{00000000-0005-0000-0000-0000F5740000}"/>
    <cellStyle name="Normal 28 2 6 2" xfId="52694" xr:uid="{00000000-0005-0000-0000-0000F6740000}"/>
    <cellStyle name="Normal 28 2 7" xfId="54339" xr:uid="{00000000-0005-0000-0000-0000F7740000}"/>
    <cellStyle name="Normal 28 2 8" xfId="28913" xr:uid="{00000000-0005-0000-0000-0000F8740000}"/>
    <cellStyle name="Normal 28 3" xfId="4868" xr:uid="{00000000-0005-0000-0000-0000F9740000}"/>
    <cellStyle name="Normal 28 3 2" xfId="21272" xr:uid="{00000000-0005-0000-0000-0000FA740000}"/>
    <cellStyle name="Normal 28 3 2 2" xfId="47261" xr:uid="{00000000-0005-0000-0000-0000FB740000}"/>
    <cellStyle name="Normal 28 3 3" xfId="13152" xr:uid="{00000000-0005-0000-0000-0000FC740000}"/>
    <cellStyle name="Normal 28 3 3 2" xfId="39141" xr:uid="{00000000-0005-0000-0000-0000FD740000}"/>
    <cellStyle name="Normal 28 3 4" xfId="30986" xr:uid="{00000000-0005-0000-0000-0000FE740000}"/>
    <cellStyle name="Normal 28 4" xfId="7715" xr:uid="{00000000-0005-0000-0000-0000FF740000}"/>
    <cellStyle name="Normal 28 4 2" xfId="24046" xr:uid="{00000000-0005-0000-0000-000000750000}"/>
    <cellStyle name="Normal 28 4 2 2" xfId="50035" xr:uid="{00000000-0005-0000-0000-000001750000}"/>
    <cellStyle name="Normal 28 4 3" xfId="15926" xr:uid="{00000000-0005-0000-0000-000002750000}"/>
    <cellStyle name="Normal 28 4 3 2" xfId="41915" xr:uid="{00000000-0005-0000-0000-000003750000}"/>
    <cellStyle name="Normal 28 4 4" xfId="33762" xr:uid="{00000000-0005-0000-0000-000004750000}"/>
    <cellStyle name="Normal 28 5" xfId="9851" xr:uid="{00000000-0005-0000-0000-000005750000}"/>
    <cellStyle name="Normal 28 5 2" xfId="26123" xr:uid="{00000000-0005-0000-0000-000006750000}"/>
    <cellStyle name="Normal 28 5 2 2" xfId="52112" xr:uid="{00000000-0005-0000-0000-000007750000}"/>
    <cellStyle name="Normal 28 5 3" xfId="18003" xr:uid="{00000000-0005-0000-0000-000008750000}"/>
    <cellStyle name="Normal 28 5 3 2" xfId="43992" xr:uid="{00000000-0005-0000-0000-000009750000}"/>
    <cellStyle name="Normal 28 5 4" xfId="35840" xr:uid="{00000000-0005-0000-0000-00000A750000}"/>
    <cellStyle name="Normal 28 6" xfId="10624" xr:uid="{00000000-0005-0000-0000-00000B750000}"/>
    <cellStyle name="Normal 28 6 2" xfId="18747" xr:uid="{00000000-0005-0000-0000-00000C750000}"/>
    <cellStyle name="Normal 28 6 2 2" xfId="44736" xr:uid="{00000000-0005-0000-0000-00000D750000}"/>
    <cellStyle name="Normal 28 6 3" xfId="36613" xr:uid="{00000000-0005-0000-0000-00000E750000}"/>
    <cellStyle name="Normal 28 7" xfId="2382" xr:uid="{00000000-0005-0000-0000-00000F750000}"/>
    <cellStyle name="Normal 28 7 2" xfId="19151" xr:uid="{00000000-0005-0000-0000-000010750000}"/>
    <cellStyle name="Normal 28 7 2 2" xfId="45140" xr:uid="{00000000-0005-0000-0000-000011750000}"/>
    <cellStyle name="Normal 28 7 3" xfId="28802" xr:uid="{00000000-0005-0000-0000-000012750000}"/>
    <cellStyle name="Normal 28 8" xfId="11031" xr:uid="{00000000-0005-0000-0000-000013750000}"/>
    <cellStyle name="Normal 28 8 2" xfId="37020" xr:uid="{00000000-0005-0000-0000-000014750000}"/>
    <cellStyle name="Normal 28 9" xfId="26616" xr:uid="{00000000-0005-0000-0000-000015750000}"/>
    <cellStyle name="Normal 28 9 2" xfId="52605" xr:uid="{00000000-0005-0000-0000-000016750000}"/>
    <cellStyle name="Normal 29" xfId="2383" xr:uid="{00000000-0005-0000-0000-000017750000}"/>
    <cellStyle name="Normal 29 2" xfId="2653" xr:uid="{00000000-0005-0000-0000-000018750000}"/>
    <cellStyle name="Normal 29 2 2" xfId="4960" xr:uid="{00000000-0005-0000-0000-000019750000}"/>
    <cellStyle name="Normal 29 2 2 2" xfId="21362" xr:uid="{00000000-0005-0000-0000-00001A750000}"/>
    <cellStyle name="Normal 29 2 2 2 2" xfId="47351" xr:uid="{00000000-0005-0000-0000-00001B750000}"/>
    <cellStyle name="Normal 29 2 2 3" xfId="13242" xr:uid="{00000000-0005-0000-0000-00001C750000}"/>
    <cellStyle name="Normal 29 2 2 3 2" xfId="39231" xr:uid="{00000000-0005-0000-0000-00001D750000}"/>
    <cellStyle name="Normal 29 2 2 4" xfId="31078" xr:uid="{00000000-0005-0000-0000-00001E750000}"/>
    <cellStyle name="Normal 29 2 3" xfId="7805" xr:uid="{00000000-0005-0000-0000-00001F750000}"/>
    <cellStyle name="Normal 29 2 3 2" xfId="24136" xr:uid="{00000000-0005-0000-0000-000020750000}"/>
    <cellStyle name="Normal 29 2 3 2 2" xfId="50125" xr:uid="{00000000-0005-0000-0000-000021750000}"/>
    <cellStyle name="Normal 29 2 3 3" xfId="16016" xr:uid="{00000000-0005-0000-0000-000022750000}"/>
    <cellStyle name="Normal 29 2 3 3 2" xfId="42005" xr:uid="{00000000-0005-0000-0000-000023750000}"/>
    <cellStyle name="Normal 29 2 3 4" xfId="33852" xr:uid="{00000000-0005-0000-0000-000024750000}"/>
    <cellStyle name="Normal 29 2 4" xfId="19241" xr:uid="{00000000-0005-0000-0000-000025750000}"/>
    <cellStyle name="Normal 29 2 4 2" xfId="45230" xr:uid="{00000000-0005-0000-0000-000026750000}"/>
    <cellStyle name="Normal 29 2 5" xfId="11121" xr:uid="{00000000-0005-0000-0000-000027750000}"/>
    <cellStyle name="Normal 29 2 5 2" xfId="37110" xr:uid="{00000000-0005-0000-0000-000028750000}"/>
    <cellStyle name="Normal 29 2 6" xfId="26706" xr:uid="{00000000-0005-0000-0000-000029750000}"/>
    <cellStyle name="Normal 29 2 6 2" xfId="52695" xr:uid="{00000000-0005-0000-0000-00002A750000}"/>
    <cellStyle name="Normal 29 2 7" xfId="28914" xr:uid="{00000000-0005-0000-0000-00002B750000}"/>
    <cellStyle name="Normal 29 3" xfId="4869" xr:uid="{00000000-0005-0000-0000-00002C750000}"/>
    <cellStyle name="Normal 29 3 2" xfId="21273" xr:uid="{00000000-0005-0000-0000-00002D750000}"/>
    <cellStyle name="Normal 29 3 2 2" xfId="47262" xr:uid="{00000000-0005-0000-0000-00002E750000}"/>
    <cellStyle name="Normal 29 3 3" xfId="13153" xr:uid="{00000000-0005-0000-0000-00002F750000}"/>
    <cellStyle name="Normal 29 3 3 2" xfId="39142" xr:uid="{00000000-0005-0000-0000-000030750000}"/>
    <cellStyle name="Normal 29 3 4" xfId="30987" xr:uid="{00000000-0005-0000-0000-000031750000}"/>
    <cellStyle name="Normal 29 4" xfId="7716" xr:uid="{00000000-0005-0000-0000-000032750000}"/>
    <cellStyle name="Normal 29 4 2" xfId="24047" xr:uid="{00000000-0005-0000-0000-000033750000}"/>
    <cellStyle name="Normal 29 4 2 2" xfId="50036" xr:uid="{00000000-0005-0000-0000-000034750000}"/>
    <cellStyle name="Normal 29 4 3" xfId="15927" xr:uid="{00000000-0005-0000-0000-000035750000}"/>
    <cellStyle name="Normal 29 4 3 2" xfId="41916" xr:uid="{00000000-0005-0000-0000-000036750000}"/>
    <cellStyle name="Normal 29 4 4" xfId="33763" xr:uid="{00000000-0005-0000-0000-000037750000}"/>
    <cellStyle name="Normal 29 5" xfId="19152" xr:uid="{00000000-0005-0000-0000-000038750000}"/>
    <cellStyle name="Normal 29 5 2" xfId="45141" xr:uid="{00000000-0005-0000-0000-000039750000}"/>
    <cellStyle name="Normal 29 6" xfId="11032" xr:uid="{00000000-0005-0000-0000-00003A750000}"/>
    <cellStyle name="Normal 29 6 2" xfId="37021" xr:uid="{00000000-0005-0000-0000-00003B750000}"/>
    <cellStyle name="Normal 29 7" xfId="26617" xr:uid="{00000000-0005-0000-0000-00003C750000}"/>
    <cellStyle name="Normal 29 7 2" xfId="52606" xr:uid="{00000000-0005-0000-0000-00003D750000}"/>
    <cellStyle name="Normal 29 8" xfId="54336" xr:uid="{00000000-0005-0000-0000-00003E750000}"/>
    <cellStyle name="Normal 29 9" xfId="28803" xr:uid="{00000000-0005-0000-0000-00003F750000}"/>
    <cellStyle name="Normal 3" xfId="20" xr:uid="{00000000-0005-0000-0000-000040750000}"/>
    <cellStyle name="Normal 3 10" xfId="478" xr:uid="{00000000-0005-0000-0000-000041750000}"/>
    <cellStyle name="Normal 3 10 2" xfId="4982" xr:uid="{00000000-0005-0000-0000-000042750000}"/>
    <cellStyle name="Normal 3 11" xfId="3137" xr:uid="{00000000-0005-0000-0000-000043750000}"/>
    <cellStyle name="Normal 3 11 2" xfId="5345" xr:uid="{00000000-0005-0000-0000-000044750000}"/>
    <cellStyle name="Normal 3 11 2 2" xfId="21734" xr:uid="{00000000-0005-0000-0000-000045750000}"/>
    <cellStyle name="Normal 3 11 2 2 2" xfId="47723" xr:uid="{00000000-0005-0000-0000-000046750000}"/>
    <cellStyle name="Normal 3 11 2 3" xfId="13614" xr:uid="{00000000-0005-0000-0000-000047750000}"/>
    <cellStyle name="Normal 3 11 2 3 2" xfId="39603" xr:uid="{00000000-0005-0000-0000-000048750000}"/>
    <cellStyle name="Normal 3 11 2 4" xfId="31450" xr:uid="{00000000-0005-0000-0000-000049750000}"/>
    <cellStyle name="Normal 3 11 3" xfId="8177" xr:uid="{00000000-0005-0000-0000-00004A750000}"/>
    <cellStyle name="Normal 3 11 3 2" xfId="24508" xr:uid="{00000000-0005-0000-0000-00004B750000}"/>
    <cellStyle name="Normal 3 11 3 2 2" xfId="50497" xr:uid="{00000000-0005-0000-0000-00004C750000}"/>
    <cellStyle name="Normal 3 11 3 3" xfId="16388" xr:uid="{00000000-0005-0000-0000-00004D750000}"/>
    <cellStyle name="Normal 3 11 3 3 2" xfId="42377" xr:uid="{00000000-0005-0000-0000-00004E750000}"/>
    <cellStyle name="Normal 3 11 3 4" xfId="34224" xr:uid="{00000000-0005-0000-0000-00004F750000}"/>
    <cellStyle name="Normal 3 11 4" xfId="19613" xr:uid="{00000000-0005-0000-0000-000050750000}"/>
    <cellStyle name="Normal 3 11 4 2" xfId="45602" xr:uid="{00000000-0005-0000-0000-000051750000}"/>
    <cellStyle name="Normal 3 11 5" xfId="11493" xr:uid="{00000000-0005-0000-0000-000052750000}"/>
    <cellStyle name="Normal 3 11 5 2" xfId="37482" xr:uid="{00000000-0005-0000-0000-000053750000}"/>
    <cellStyle name="Normal 3 11 6" xfId="27078" xr:uid="{00000000-0005-0000-0000-000054750000}"/>
    <cellStyle name="Normal 3 11 6 2" xfId="53067" xr:uid="{00000000-0005-0000-0000-000055750000}"/>
    <cellStyle name="Normal 3 11 7" xfId="29323" xr:uid="{00000000-0005-0000-0000-000056750000}"/>
    <cellStyle name="Normal 3 2" xfId="21" xr:uid="{00000000-0005-0000-0000-000057750000}"/>
    <cellStyle name="Normal 3 2 10" xfId="479" xr:uid="{00000000-0005-0000-0000-000058750000}"/>
    <cellStyle name="Normal 3 2 10 2" xfId="5346" xr:uid="{00000000-0005-0000-0000-000059750000}"/>
    <cellStyle name="Normal 3 2 10 2 2" xfId="21735" xr:uid="{00000000-0005-0000-0000-00005A750000}"/>
    <cellStyle name="Normal 3 2 10 2 2 2" xfId="47724" xr:uid="{00000000-0005-0000-0000-00005B750000}"/>
    <cellStyle name="Normal 3 2 10 2 3" xfId="13615" xr:uid="{00000000-0005-0000-0000-00005C750000}"/>
    <cellStyle name="Normal 3 2 10 2 3 2" xfId="39604" xr:uid="{00000000-0005-0000-0000-00005D750000}"/>
    <cellStyle name="Normal 3 2 10 2 4" xfId="31451" xr:uid="{00000000-0005-0000-0000-00005E750000}"/>
    <cellStyle name="Normal 3 2 10 3" xfId="8178" xr:uid="{00000000-0005-0000-0000-00005F750000}"/>
    <cellStyle name="Normal 3 2 10 3 2" xfId="24509" xr:uid="{00000000-0005-0000-0000-000060750000}"/>
    <cellStyle name="Normal 3 2 10 3 2 2" xfId="50498" xr:uid="{00000000-0005-0000-0000-000061750000}"/>
    <cellStyle name="Normal 3 2 10 3 3" xfId="16389" xr:uid="{00000000-0005-0000-0000-000062750000}"/>
    <cellStyle name="Normal 3 2 10 3 3 2" xfId="42378" xr:uid="{00000000-0005-0000-0000-000063750000}"/>
    <cellStyle name="Normal 3 2 10 3 4" xfId="34225" xr:uid="{00000000-0005-0000-0000-000064750000}"/>
    <cellStyle name="Normal 3 2 10 4" xfId="9149" xr:uid="{00000000-0005-0000-0000-000065750000}"/>
    <cellStyle name="Normal 3 2 10 5" xfId="19614" xr:uid="{00000000-0005-0000-0000-000066750000}"/>
    <cellStyle name="Normal 3 2 10 5 2" xfId="45603" xr:uid="{00000000-0005-0000-0000-000067750000}"/>
    <cellStyle name="Normal 3 2 10 6" xfId="11494" xr:uid="{00000000-0005-0000-0000-000068750000}"/>
    <cellStyle name="Normal 3 2 10 6 2" xfId="37483" xr:uid="{00000000-0005-0000-0000-000069750000}"/>
    <cellStyle name="Normal 3 2 10 7" xfId="27079" xr:uid="{00000000-0005-0000-0000-00006A750000}"/>
    <cellStyle name="Normal 3 2 10 7 2" xfId="53068" xr:uid="{00000000-0005-0000-0000-00006B750000}"/>
    <cellStyle name="Normal 3 2 10 8" xfId="3138" xr:uid="{00000000-0005-0000-0000-00006C750000}"/>
    <cellStyle name="Normal 3 2 10 9" xfId="29324" xr:uid="{00000000-0005-0000-0000-00006D750000}"/>
    <cellStyle name="Normal 3 2 2" xfId="266" xr:uid="{00000000-0005-0000-0000-00006E750000}"/>
    <cellStyle name="Normal 3 2 2 10" xfId="3769" xr:uid="{00000000-0005-0000-0000-00006F750000}"/>
    <cellStyle name="Normal 3 2 2 10 2" xfId="20235" xr:uid="{00000000-0005-0000-0000-000070750000}"/>
    <cellStyle name="Normal 3 2 2 10 2 2" xfId="46224" xr:uid="{00000000-0005-0000-0000-000071750000}"/>
    <cellStyle name="Normal 3 2 2 10 3" xfId="12115" xr:uid="{00000000-0005-0000-0000-000072750000}"/>
    <cellStyle name="Normal 3 2 2 10 3 2" xfId="38104" xr:uid="{00000000-0005-0000-0000-000073750000}"/>
    <cellStyle name="Normal 3 2 2 10 4" xfId="29949" xr:uid="{00000000-0005-0000-0000-000074750000}"/>
    <cellStyle name="Normal 3 2 2 11" xfId="4482" xr:uid="{00000000-0005-0000-0000-000075750000}"/>
    <cellStyle name="Normal 3 2 2 11 2" xfId="20888" xr:uid="{00000000-0005-0000-0000-000076750000}"/>
    <cellStyle name="Normal 3 2 2 11 2 2" xfId="46877" xr:uid="{00000000-0005-0000-0000-000077750000}"/>
    <cellStyle name="Normal 3 2 2 11 3" xfId="12768" xr:uid="{00000000-0005-0000-0000-000078750000}"/>
    <cellStyle name="Normal 3 2 2 11 3 2" xfId="38757" xr:uid="{00000000-0005-0000-0000-000079750000}"/>
    <cellStyle name="Normal 3 2 2 11 4" xfId="30602" xr:uid="{00000000-0005-0000-0000-00007A750000}"/>
    <cellStyle name="Normal 3 2 2 12" xfId="5968" xr:uid="{00000000-0005-0000-0000-00007B750000}"/>
    <cellStyle name="Normal 3 2 2 12 2" xfId="22356" xr:uid="{00000000-0005-0000-0000-00007C750000}"/>
    <cellStyle name="Normal 3 2 2 12 2 2" xfId="48345" xr:uid="{00000000-0005-0000-0000-00007D750000}"/>
    <cellStyle name="Normal 3 2 2 12 3" xfId="14236" xr:uid="{00000000-0005-0000-0000-00007E750000}"/>
    <cellStyle name="Normal 3 2 2 12 3 2" xfId="40225" xr:uid="{00000000-0005-0000-0000-00007F750000}"/>
    <cellStyle name="Normal 3 2 2 12 4" xfId="32072" xr:uid="{00000000-0005-0000-0000-000080750000}"/>
    <cellStyle name="Normal 3 2 2 13" xfId="6678" xr:uid="{00000000-0005-0000-0000-000081750000}"/>
    <cellStyle name="Normal 3 2 2 13 2" xfId="23009" xr:uid="{00000000-0005-0000-0000-000082750000}"/>
    <cellStyle name="Normal 3 2 2 13 2 2" xfId="48998" xr:uid="{00000000-0005-0000-0000-000083750000}"/>
    <cellStyle name="Normal 3 2 2 13 3" xfId="14889" xr:uid="{00000000-0005-0000-0000-000084750000}"/>
    <cellStyle name="Normal 3 2 2 13 3 2" xfId="40878" xr:uid="{00000000-0005-0000-0000-000085750000}"/>
    <cellStyle name="Normal 3 2 2 13 4" xfId="32725" xr:uid="{00000000-0005-0000-0000-000086750000}"/>
    <cellStyle name="Normal 3 2 2 14" xfId="7331" xr:uid="{00000000-0005-0000-0000-000087750000}"/>
    <cellStyle name="Normal 3 2 2 14 2" xfId="23662" xr:uid="{00000000-0005-0000-0000-000088750000}"/>
    <cellStyle name="Normal 3 2 2 14 2 2" xfId="49651" xr:uid="{00000000-0005-0000-0000-000089750000}"/>
    <cellStyle name="Normal 3 2 2 14 3" xfId="15542" xr:uid="{00000000-0005-0000-0000-00008A750000}"/>
    <cellStyle name="Normal 3 2 2 14 3 2" xfId="41531" xr:uid="{00000000-0005-0000-0000-00008B750000}"/>
    <cellStyle name="Normal 3 2 2 14 4" xfId="33378" xr:uid="{00000000-0005-0000-0000-00008C750000}"/>
    <cellStyle name="Normal 3 2 2 15" xfId="8963" xr:uid="{00000000-0005-0000-0000-00008D750000}"/>
    <cellStyle name="Normal 3 2 2 15 2" xfId="25294" xr:uid="{00000000-0005-0000-0000-00008E750000}"/>
    <cellStyle name="Normal 3 2 2 15 2 2" xfId="51283" xr:uid="{00000000-0005-0000-0000-00008F750000}"/>
    <cellStyle name="Normal 3 2 2 15 3" xfId="17174" xr:uid="{00000000-0005-0000-0000-000090750000}"/>
    <cellStyle name="Normal 3 2 2 15 3 2" xfId="43163" xr:uid="{00000000-0005-0000-0000-000091750000}"/>
    <cellStyle name="Normal 3 2 2 15 4" xfId="35010" xr:uid="{00000000-0005-0000-0000-000092750000}"/>
    <cellStyle name="Normal 3 2 2 16" xfId="9986" xr:uid="{00000000-0005-0000-0000-000093750000}"/>
    <cellStyle name="Normal 3 2 2 16 2" xfId="18109" xr:uid="{00000000-0005-0000-0000-000094750000}"/>
    <cellStyle name="Normal 3 2 2 16 2 2" xfId="44098" xr:uid="{00000000-0005-0000-0000-000095750000}"/>
    <cellStyle name="Normal 3 2 2 16 3" xfId="35975" xr:uid="{00000000-0005-0000-0000-000096750000}"/>
    <cellStyle name="Normal 3 2 2 17" xfId="1903" xr:uid="{00000000-0005-0000-0000-000097750000}"/>
    <cellStyle name="Normal 3 2 2 17 2" xfId="18767" xr:uid="{00000000-0005-0000-0000-000098750000}"/>
    <cellStyle name="Normal 3 2 2 17 2 2" xfId="44756" xr:uid="{00000000-0005-0000-0000-000099750000}"/>
    <cellStyle name="Normal 3 2 2 17 3" xfId="28397" xr:uid="{00000000-0005-0000-0000-00009A750000}"/>
    <cellStyle name="Normal 3 2 2 18" xfId="10647" xr:uid="{00000000-0005-0000-0000-00009B750000}"/>
    <cellStyle name="Normal 3 2 2 18 2" xfId="36636" xr:uid="{00000000-0005-0000-0000-00009C750000}"/>
    <cellStyle name="Normal 3 2 2 19" xfId="26231" xr:uid="{00000000-0005-0000-0000-00009D750000}"/>
    <cellStyle name="Normal 3 2 2 19 2" xfId="52220" xr:uid="{00000000-0005-0000-0000-00009E750000}"/>
    <cellStyle name="Normal 3 2 2 2" xfId="267" xr:uid="{00000000-0005-0000-0000-00009F750000}"/>
    <cellStyle name="Normal 3 2 2 2 10" xfId="5986" xr:uid="{00000000-0005-0000-0000-0000A0750000}"/>
    <cellStyle name="Normal 3 2 2 2 10 2" xfId="22374" xr:uid="{00000000-0005-0000-0000-0000A1750000}"/>
    <cellStyle name="Normal 3 2 2 2 10 2 2" xfId="48363" xr:uid="{00000000-0005-0000-0000-0000A2750000}"/>
    <cellStyle name="Normal 3 2 2 2 10 3" xfId="14254" xr:uid="{00000000-0005-0000-0000-0000A3750000}"/>
    <cellStyle name="Normal 3 2 2 2 10 3 2" xfId="40243" xr:uid="{00000000-0005-0000-0000-0000A4750000}"/>
    <cellStyle name="Normal 3 2 2 2 10 4" xfId="32090" xr:uid="{00000000-0005-0000-0000-0000A5750000}"/>
    <cellStyle name="Normal 3 2 2 2 11" xfId="6696" xr:uid="{00000000-0005-0000-0000-0000A6750000}"/>
    <cellStyle name="Normal 3 2 2 2 11 2" xfId="23027" xr:uid="{00000000-0005-0000-0000-0000A7750000}"/>
    <cellStyle name="Normal 3 2 2 2 11 2 2" xfId="49016" xr:uid="{00000000-0005-0000-0000-0000A8750000}"/>
    <cellStyle name="Normal 3 2 2 2 11 3" xfId="14907" xr:uid="{00000000-0005-0000-0000-0000A9750000}"/>
    <cellStyle name="Normal 3 2 2 2 11 3 2" xfId="40896" xr:uid="{00000000-0005-0000-0000-0000AA750000}"/>
    <cellStyle name="Normal 3 2 2 2 11 4" xfId="32743" xr:uid="{00000000-0005-0000-0000-0000AB750000}"/>
    <cellStyle name="Normal 3 2 2 2 12" xfId="7349" xr:uid="{00000000-0005-0000-0000-0000AC750000}"/>
    <cellStyle name="Normal 3 2 2 2 12 2" xfId="23680" xr:uid="{00000000-0005-0000-0000-0000AD750000}"/>
    <cellStyle name="Normal 3 2 2 2 12 2 2" xfId="49669" xr:uid="{00000000-0005-0000-0000-0000AE750000}"/>
    <cellStyle name="Normal 3 2 2 2 12 3" xfId="15560" xr:uid="{00000000-0005-0000-0000-0000AF750000}"/>
    <cellStyle name="Normal 3 2 2 2 12 3 2" xfId="41549" xr:uid="{00000000-0005-0000-0000-0000B0750000}"/>
    <cellStyle name="Normal 3 2 2 2 12 4" xfId="33396" xr:uid="{00000000-0005-0000-0000-0000B1750000}"/>
    <cellStyle name="Normal 3 2 2 2 13" xfId="8964" xr:uid="{00000000-0005-0000-0000-0000B2750000}"/>
    <cellStyle name="Normal 3 2 2 2 13 2" xfId="25295" xr:uid="{00000000-0005-0000-0000-0000B3750000}"/>
    <cellStyle name="Normal 3 2 2 2 13 2 2" xfId="51284" xr:uid="{00000000-0005-0000-0000-0000B4750000}"/>
    <cellStyle name="Normal 3 2 2 2 13 3" xfId="17175" xr:uid="{00000000-0005-0000-0000-0000B5750000}"/>
    <cellStyle name="Normal 3 2 2 2 13 3 2" xfId="43164" xr:uid="{00000000-0005-0000-0000-0000B6750000}"/>
    <cellStyle name="Normal 3 2 2 2 13 4" xfId="35011" xr:uid="{00000000-0005-0000-0000-0000B7750000}"/>
    <cellStyle name="Normal 3 2 2 2 14" xfId="10004" xr:uid="{00000000-0005-0000-0000-0000B8750000}"/>
    <cellStyle name="Normal 3 2 2 2 14 2" xfId="18127" xr:uid="{00000000-0005-0000-0000-0000B9750000}"/>
    <cellStyle name="Normal 3 2 2 2 14 2 2" xfId="44116" xr:uid="{00000000-0005-0000-0000-0000BA750000}"/>
    <cellStyle name="Normal 3 2 2 2 14 3" xfId="35993" xr:uid="{00000000-0005-0000-0000-0000BB750000}"/>
    <cellStyle name="Normal 3 2 2 2 15" xfId="1921" xr:uid="{00000000-0005-0000-0000-0000BC750000}"/>
    <cellStyle name="Normal 3 2 2 2 15 2" xfId="18785" xr:uid="{00000000-0005-0000-0000-0000BD750000}"/>
    <cellStyle name="Normal 3 2 2 2 15 2 2" xfId="44774" xr:uid="{00000000-0005-0000-0000-0000BE750000}"/>
    <cellStyle name="Normal 3 2 2 2 15 3" xfId="28415" xr:uid="{00000000-0005-0000-0000-0000BF750000}"/>
    <cellStyle name="Normal 3 2 2 2 16" xfId="10665" xr:uid="{00000000-0005-0000-0000-0000C0750000}"/>
    <cellStyle name="Normal 3 2 2 2 16 2" xfId="36654" xr:uid="{00000000-0005-0000-0000-0000C1750000}"/>
    <cellStyle name="Normal 3 2 2 2 17" xfId="26249" xr:uid="{00000000-0005-0000-0000-0000C2750000}"/>
    <cellStyle name="Normal 3 2 2 2 17 2" xfId="52238" xr:uid="{00000000-0005-0000-0000-0000C3750000}"/>
    <cellStyle name="Normal 3 2 2 2 18" xfId="1260" xr:uid="{00000000-0005-0000-0000-0000C4750000}"/>
    <cellStyle name="Normal 3 2 2 2 18 2" xfId="53713" xr:uid="{00000000-0005-0000-0000-0000C5750000}"/>
    <cellStyle name="Normal 3 2 2 2 19" xfId="27725" xr:uid="{00000000-0005-0000-0000-0000C6750000}"/>
    <cellStyle name="Normal 3 2 2 2 2" xfId="268" xr:uid="{00000000-0005-0000-0000-0000C7750000}"/>
    <cellStyle name="Normal 3 2 2 2 2 10" xfId="8965" xr:uid="{00000000-0005-0000-0000-0000C8750000}"/>
    <cellStyle name="Normal 3 2 2 2 2 10 2" xfId="25296" xr:uid="{00000000-0005-0000-0000-0000C9750000}"/>
    <cellStyle name="Normal 3 2 2 2 2 10 2 2" xfId="51285" xr:uid="{00000000-0005-0000-0000-0000CA750000}"/>
    <cellStyle name="Normal 3 2 2 2 2 10 3" xfId="17176" xr:uid="{00000000-0005-0000-0000-0000CB750000}"/>
    <cellStyle name="Normal 3 2 2 2 2 10 3 2" xfId="43165" xr:uid="{00000000-0005-0000-0000-0000CC750000}"/>
    <cellStyle name="Normal 3 2 2 2 2 10 4" xfId="35012" xr:uid="{00000000-0005-0000-0000-0000CD750000}"/>
    <cellStyle name="Normal 3 2 2 2 2 11" xfId="10101" xr:uid="{00000000-0005-0000-0000-0000CE750000}"/>
    <cellStyle name="Normal 3 2 2 2 2 11 2" xfId="18224" xr:uid="{00000000-0005-0000-0000-0000CF750000}"/>
    <cellStyle name="Normal 3 2 2 2 2 11 2 2" xfId="44213" xr:uid="{00000000-0005-0000-0000-0000D0750000}"/>
    <cellStyle name="Normal 3 2 2 2 2 11 3" xfId="36090" xr:uid="{00000000-0005-0000-0000-0000D1750000}"/>
    <cellStyle name="Normal 3 2 2 2 2 12" xfId="2011" xr:uid="{00000000-0005-0000-0000-0000D2750000}"/>
    <cellStyle name="Normal 3 2 2 2 2 12 2" xfId="18875" xr:uid="{00000000-0005-0000-0000-0000D3750000}"/>
    <cellStyle name="Normal 3 2 2 2 2 12 2 2" xfId="44864" xr:uid="{00000000-0005-0000-0000-0000D4750000}"/>
    <cellStyle name="Normal 3 2 2 2 2 12 3" xfId="28505" xr:uid="{00000000-0005-0000-0000-0000D5750000}"/>
    <cellStyle name="Normal 3 2 2 2 2 13" xfId="10755" xr:uid="{00000000-0005-0000-0000-0000D6750000}"/>
    <cellStyle name="Normal 3 2 2 2 2 13 2" xfId="36744" xr:uid="{00000000-0005-0000-0000-0000D7750000}"/>
    <cellStyle name="Normal 3 2 2 2 2 14" xfId="26339" xr:uid="{00000000-0005-0000-0000-0000D8750000}"/>
    <cellStyle name="Normal 3 2 2 2 2 14 2" xfId="52328" xr:uid="{00000000-0005-0000-0000-0000D9750000}"/>
    <cellStyle name="Normal 3 2 2 2 2 15" xfId="1357" xr:uid="{00000000-0005-0000-0000-0000DA750000}"/>
    <cellStyle name="Normal 3 2 2 2 2 15 2" xfId="53810" xr:uid="{00000000-0005-0000-0000-0000DB750000}"/>
    <cellStyle name="Normal 3 2 2 2 2 16" xfId="27835" xr:uid="{00000000-0005-0000-0000-0000DC750000}"/>
    <cellStyle name="Normal 3 2 2 2 2 17" xfId="54521" xr:uid="{00000000-0005-0000-0000-0000DD750000}"/>
    <cellStyle name="Normal 3 2 2 2 2 2" xfId="269" xr:uid="{00000000-0005-0000-0000-0000DE750000}"/>
    <cellStyle name="Normal 3 2 2 2 2 2 10" xfId="10244" xr:uid="{00000000-0005-0000-0000-0000DF750000}"/>
    <cellStyle name="Normal 3 2 2 2 2 2 10 2" xfId="18367" xr:uid="{00000000-0005-0000-0000-0000E0750000}"/>
    <cellStyle name="Normal 3 2 2 2 2 2 10 2 2" xfId="44356" xr:uid="{00000000-0005-0000-0000-0000E1750000}"/>
    <cellStyle name="Normal 3 2 2 2 2 2 10 3" xfId="36233" xr:uid="{00000000-0005-0000-0000-0000E2750000}"/>
    <cellStyle name="Normal 3 2 2 2 2 2 11" xfId="2154" xr:uid="{00000000-0005-0000-0000-0000E3750000}"/>
    <cellStyle name="Normal 3 2 2 2 2 2 11 2" xfId="19018" xr:uid="{00000000-0005-0000-0000-0000E4750000}"/>
    <cellStyle name="Normal 3 2 2 2 2 2 11 2 2" xfId="45007" xr:uid="{00000000-0005-0000-0000-0000E5750000}"/>
    <cellStyle name="Normal 3 2 2 2 2 2 11 3" xfId="28648" xr:uid="{00000000-0005-0000-0000-0000E6750000}"/>
    <cellStyle name="Normal 3 2 2 2 2 2 12" xfId="10898" xr:uid="{00000000-0005-0000-0000-0000E7750000}"/>
    <cellStyle name="Normal 3 2 2 2 2 2 12 2" xfId="36887" xr:uid="{00000000-0005-0000-0000-0000E8750000}"/>
    <cellStyle name="Normal 3 2 2 2 2 2 13" xfId="26482" xr:uid="{00000000-0005-0000-0000-0000E9750000}"/>
    <cellStyle name="Normal 3 2 2 2 2 2 13 2" xfId="52471" xr:uid="{00000000-0005-0000-0000-0000EA750000}"/>
    <cellStyle name="Normal 3 2 2 2 2 2 14" xfId="1500" xr:uid="{00000000-0005-0000-0000-0000EB750000}"/>
    <cellStyle name="Normal 3 2 2 2 2 2 14 2" xfId="53953" xr:uid="{00000000-0005-0000-0000-0000EC750000}"/>
    <cellStyle name="Normal 3 2 2 2 2 2 15" xfId="27991" xr:uid="{00000000-0005-0000-0000-0000ED750000}"/>
    <cellStyle name="Normal 3 2 2 2 2 2 16" xfId="54522" xr:uid="{00000000-0005-0000-0000-0000EE750000}"/>
    <cellStyle name="Normal 3 2 2 2 2 2 2" xfId="1129" xr:uid="{00000000-0005-0000-0000-0000EF750000}"/>
    <cellStyle name="Normal 3 2 2 2 2 2 2 10" xfId="2929" xr:uid="{00000000-0005-0000-0000-0000F0750000}"/>
    <cellStyle name="Normal 3 2 2 2 2 2 2 10 2" xfId="19412" xr:uid="{00000000-0005-0000-0000-0000F1750000}"/>
    <cellStyle name="Normal 3 2 2 2 2 2 2 10 2 2" xfId="45401" xr:uid="{00000000-0005-0000-0000-0000F2750000}"/>
    <cellStyle name="Normal 3 2 2 2 2 2 2 10 3" xfId="29119" xr:uid="{00000000-0005-0000-0000-0000F3750000}"/>
    <cellStyle name="Normal 3 2 2 2 2 2 2 11" xfId="11292" xr:uid="{00000000-0005-0000-0000-0000F4750000}"/>
    <cellStyle name="Normal 3 2 2 2 2 2 2 11 2" xfId="37281" xr:uid="{00000000-0005-0000-0000-0000F5750000}"/>
    <cellStyle name="Normal 3 2 2 2 2 2 2 12" xfId="26877" xr:uid="{00000000-0005-0000-0000-0000F6750000}"/>
    <cellStyle name="Normal 3 2 2 2 2 2 2 12 2" xfId="52866" xr:uid="{00000000-0005-0000-0000-0000F7750000}"/>
    <cellStyle name="Normal 3 2 2 2 2 2 2 13" xfId="1793" xr:uid="{00000000-0005-0000-0000-0000F8750000}"/>
    <cellStyle name="Normal 3 2 2 2 2 2 2 13 2" xfId="54246" xr:uid="{00000000-0005-0000-0000-0000F9750000}"/>
    <cellStyle name="Normal 3 2 2 2 2 2 2 14" xfId="28287" xr:uid="{00000000-0005-0000-0000-0000FA750000}"/>
    <cellStyle name="Normal 3 2 2 2 2 2 2 15" xfId="55253" xr:uid="{00000000-0005-0000-0000-0000FB750000}"/>
    <cellStyle name="Normal 3 2 2 2 2 2 2 2" xfId="3652" xr:uid="{00000000-0005-0000-0000-0000FC750000}"/>
    <cellStyle name="Normal 3 2 2 2 2 2 2 2 2" xfId="5856" xr:uid="{00000000-0005-0000-0000-0000FD750000}"/>
    <cellStyle name="Normal 3 2 2 2 2 2 2 2 2 2" xfId="22245" xr:uid="{00000000-0005-0000-0000-0000FE750000}"/>
    <cellStyle name="Normal 3 2 2 2 2 2 2 2 2 2 2" xfId="48234" xr:uid="{00000000-0005-0000-0000-0000FF750000}"/>
    <cellStyle name="Normal 3 2 2 2 2 2 2 2 2 3" xfId="14125" xr:uid="{00000000-0005-0000-0000-000000760000}"/>
    <cellStyle name="Normal 3 2 2 2 2 2 2 2 2 3 2" xfId="40114" xr:uid="{00000000-0005-0000-0000-000001760000}"/>
    <cellStyle name="Normal 3 2 2 2 2 2 2 2 2 4" xfId="31961" xr:uid="{00000000-0005-0000-0000-000002760000}"/>
    <cellStyle name="Normal 3 2 2 2 2 2 2 2 3" xfId="8688" xr:uid="{00000000-0005-0000-0000-000003760000}"/>
    <cellStyle name="Normal 3 2 2 2 2 2 2 2 3 2" xfId="25019" xr:uid="{00000000-0005-0000-0000-000004760000}"/>
    <cellStyle name="Normal 3 2 2 2 2 2 2 2 3 2 2" xfId="51008" xr:uid="{00000000-0005-0000-0000-000005760000}"/>
    <cellStyle name="Normal 3 2 2 2 2 2 2 2 3 3" xfId="16899" xr:uid="{00000000-0005-0000-0000-000006760000}"/>
    <cellStyle name="Normal 3 2 2 2 2 2 2 2 3 3 2" xfId="42888" xr:uid="{00000000-0005-0000-0000-000007760000}"/>
    <cellStyle name="Normal 3 2 2 2 2 2 2 2 3 4" xfId="34735" xr:uid="{00000000-0005-0000-0000-000008760000}"/>
    <cellStyle name="Normal 3 2 2 2 2 2 2 2 4" xfId="20124" xr:uid="{00000000-0005-0000-0000-000009760000}"/>
    <cellStyle name="Normal 3 2 2 2 2 2 2 2 4 2" xfId="46113" xr:uid="{00000000-0005-0000-0000-00000A760000}"/>
    <cellStyle name="Normal 3 2 2 2 2 2 2 2 5" xfId="12004" xr:uid="{00000000-0005-0000-0000-00000B760000}"/>
    <cellStyle name="Normal 3 2 2 2 2 2 2 2 5 2" xfId="37993" xr:uid="{00000000-0005-0000-0000-00000C760000}"/>
    <cellStyle name="Normal 3 2 2 2 2 2 2 2 6" xfId="27589" xr:uid="{00000000-0005-0000-0000-00000D760000}"/>
    <cellStyle name="Normal 3 2 2 2 2 2 2 2 6 2" xfId="53578" xr:uid="{00000000-0005-0000-0000-00000E760000}"/>
    <cellStyle name="Normal 3 2 2 2 2 2 2 2 7" xfId="29835" xr:uid="{00000000-0005-0000-0000-00000F760000}"/>
    <cellStyle name="Normal 3 2 2 2 2 2 2 3" xfId="4377" xr:uid="{00000000-0005-0000-0000-000010760000}"/>
    <cellStyle name="Normal 3 2 2 2 2 2 2 3 2" xfId="20786" xr:uid="{00000000-0005-0000-0000-000011760000}"/>
    <cellStyle name="Normal 3 2 2 2 2 2 2 3 2 2" xfId="46775" xr:uid="{00000000-0005-0000-0000-000012760000}"/>
    <cellStyle name="Normal 3 2 2 2 2 2 2 3 3" xfId="12666" xr:uid="{00000000-0005-0000-0000-000013760000}"/>
    <cellStyle name="Normal 3 2 2 2 2 2 2 3 3 2" xfId="38655" xr:uid="{00000000-0005-0000-0000-000014760000}"/>
    <cellStyle name="Normal 3 2 2 2 2 2 2 3 4" xfId="30500" xr:uid="{00000000-0005-0000-0000-000015760000}"/>
    <cellStyle name="Normal 3 2 2 2 2 2 2 4" xfId="5137" xr:uid="{00000000-0005-0000-0000-000016760000}"/>
    <cellStyle name="Normal 3 2 2 2 2 2 2 4 2" xfId="21533" xr:uid="{00000000-0005-0000-0000-000017760000}"/>
    <cellStyle name="Normal 3 2 2 2 2 2 2 4 2 2" xfId="47522" xr:uid="{00000000-0005-0000-0000-000018760000}"/>
    <cellStyle name="Normal 3 2 2 2 2 2 2 4 3" xfId="13413" xr:uid="{00000000-0005-0000-0000-000019760000}"/>
    <cellStyle name="Normal 3 2 2 2 2 2 2 4 3 2" xfId="39402" xr:uid="{00000000-0005-0000-0000-00001A760000}"/>
    <cellStyle name="Normal 3 2 2 2 2 2 2 4 4" xfId="31249" xr:uid="{00000000-0005-0000-0000-00001B760000}"/>
    <cellStyle name="Normal 3 2 2 2 2 2 2 5" xfId="6573" xr:uid="{00000000-0005-0000-0000-00001C760000}"/>
    <cellStyle name="Normal 3 2 2 2 2 2 2 5 2" xfId="22907" xr:uid="{00000000-0005-0000-0000-00001D760000}"/>
    <cellStyle name="Normal 3 2 2 2 2 2 2 5 2 2" xfId="48896" xr:uid="{00000000-0005-0000-0000-00001E760000}"/>
    <cellStyle name="Normal 3 2 2 2 2 2 2 5 3" xfId="14787" xr:uid="{00000000-0005-0000-0000-00001F760000}"/>
    <cellStyle name="Normal 3 2 2 2 2 2 2 5 3 2" xfId="40776" xr:uid="{00000000-0005-0000-0000-000020760000}"/>
    <cellStyle name="Normal 3 2 2 2 2 2 2 5 4" xfId="32623" xr:uid="{00000000-0005-0000-0000-000021760000}"/>
    <cellStyle name="Normal 3 2 2 2 2 2 2 6" xfId="7229" xr:uid="{00000000-0005-0000-0000-000022760000}"/>
    <cellStyle name="Normal 3 2 2 2 2 2 2 6 2" xfId="23560" xr:uid="{00000000-0005-0000-0000-000023760000}"/>
    <cellStyle name="Normal 3 2 2 2 2 2 2 6 2 2" xfId="49549" xr:uid="{00000000-0005-0000-0000-000024760000}"/>
    <cellStyle name="Normal 3 2 2 2 2 2 2 6 3" xfId="15440" xr:uid="{00000000-0005-0000-0000-000025760000}"/>
    <cellStyle name="Normal 3 2 2 2 2 2 2 6 3 2" xfId="41429" xr:uid="{00000000-0005-0000-0000-000026760000}"/>
    <cellStyle name="Normal 3 2 2 2 2 2 2 6 4" xfId="33276" xr:uid="{00000000-0005-0000-0000-000027760000}"/>
    <cellStyle name="Normal 3 2 2 2 2 2 2 7" xfId="7976" xr:uid="{00000000-0005-0000-0000-000028760000}"/>
    <cellStyle name="Normal 3 2 2 2 2 2 2 7 2" xfId="24307" xr:uid="{00000000-0005-0000-0000-000029760000}"/>
    <cellStyle name="Normal 3 2 2 2 2 2 2 7 2 2" xfId="50296" xr:uid="{00000000-0005-0000-0000-00002A760000}"/>
    <cellStyle name="Normal 3 2 2 2 2 2 2 7 3" xfId="16187" xr:uid="{00000000-0005-0000-0000-00002B760000}"/>
    <cellStyle name="Normal 3 2 2 2 2 2 2 7 3 2" xfId="42176" xr:uid="{00000000-0005-0000-0000-00002C760000}"/>
    <cellStyle name="Normal 3 2 2 2 2 2 2 7 4" xfId="34023" xr:uid="{00000000-0005-0000-0000-00002D760000}"/>
    <cellStyle name="Normal 3 2 2 2 2 2 2 8" xfId="9753" xr:uid="{00000000-0005-0000-0000-00002E760000}"/>
    <cellStyle name="Normal 3 2 2 2 2 2 2 8 2" xfId="26034" xr:uid="{00000000-0005-0000-0000-00002F760000}"/>
    <cellStyle name="Normal 3 2 2 2 2 2 2 8 2 2" xfId="52023" xr:uid="{00000000-0005-0000-0000-000030760000}"/>
    <cellStyle name="Normal 3 2 2 2 2 2 2 8 3" xfId="17914" xr:uid="{00000000-0005-0000-0000-000031760000}"/>
    <cellStyle name="Normal 3 2 2 2 2 2 2 8 3 2" xfId="43903" xr:uid="{00000000-0005-0000-0000-000032760000}"/>
    <cellStyle name="Normal 3 2 2 2 2 2 2 8 4" xfId="35751" xr:uid="{00000000-0005-0000-0000-000033760000}"/>
    <cellStyle name="Normal 3 2 2 2 2 2 2 9" xfId="10537" xr:uid="{00000000-0005-0000-0000-000034760000}"/>
    <cellStyle name="Normal 3 2 2 2 2 2 2 9 2" xfId="18660" xr:uid="{00000000-0005-0000-0000-000035760000}"/>
    <cellStyle name="Normal 3 2 2 2 2 2 2 9 2 2" xfId="44649" xr:uid="{00000000-0005-0000-0000-000036760000}"/>
    <cellStyle name="Normal 3 2 2 2 2 2 2 9 3" xfId="36526" xr:uid="{00000000-0005-0000-0000-000037760000}"/>
    <cellStyle name="Normal 3 2 2 2 2 2 3" xfId="824" xr:uid="{00000000-0005-0000-0000-000038760000}"/>
    <cellStyle name="Normal 3 2 2 2 2 2 3 10" xfId="54960" xr:uid="{00000000-0005-0000-0000-000039760000}"/>
    <cellStyle name="Normal 3 2 2 2 2 2 3 2" xfId="5559" xr:uid="{00000000-0005-0000-0000-00003A760000}"/>
    <cellStyle name="Normal 3 2 2 2 2 2 3 2 2" xfId="21948" xr:uid="{00000000-0005-0000-0000-00003B760000}"/>
    <cellStyle name="Normal 3 2 2 2 2 2 3 2 2 2" xfId="47937" xr:uid="{00000000-0005-0000-0000-00003C760000}"/>
    <cellStyle name="Normal 3 2 2 2 2 2 3 2 3" xfId="13828" xr:uid="{00000000-0005-0000-0000-00003D760000}"/>
    <cellStyle name="Normal 3 2 2 2 2 2 3 2 3 2" xfId="39817" xr:uid="{00000000-0005-0000-0000-00003E760000}"/>
    <cellStyle name="Normal 3 2 2 2 2 2 3 2 4" xfId="31664" xr:uid="{00000000-0005-0000-0000-00003F760000}"/>
    <cellStyle name="Normal 3 2 2 2 2 2 3 3" xfId="8391" xr:uid="{00000000-0005-0000-0000-000040760000}"/>
    <cellStyle name="Normal 3 2 2 2 2 2 3 3 2" xfId="24722" xr:uid="{00000000-0005-0000-0000-000041760000}"/>
    <cellStyle name="Normal 3 2 2 2 2 2 3 3 2 2" xfId="50711" xr:uid="{00000000-0005-0000-0000-000042760000}"/>
    <cellStyle name="Normal 3 2 2 2 2 2 3 3 3" xfId="16602" xr:uid="{00000000-0005-0000-0000-000043760000}"/>
    <cellStyle name="Normal 3 2 2 2 2 2 3 3 3 2" xfId="42591" xr:uid="{00000000-0005-0000-0000-000044760000}"/>
    <cellStyle name="Normal 3 2 2 2 2 2 3 3 4" xfId="34438" xr:uid="{00000000-0005-0000-0000-000045760000}"/>
    <cellStyle name="Normal 3 2 2 2 2 2 3 4" xfId="9454" xr:uid="{00000000-0005-0000-0000-000046760000}"/>
    <cellStyle name="Normal 3 2 2 2 2 2 3 4 2" xfId="25739" xr:uid="{00000000-0005-0000-0000-000047760000}"/>
    <cellStyle name="Normal 3 2 2 2 2 2 3 4 2 2" xfId="51728" xr:uid="{00000000-0005-0000-0000-000048760000}"/>
    <cellStyle name="Normal 3 2 2 2 2 2 3 4 3" xfId="17619" xr:uid="{00000000-0005-0000-0000-000049760000}"/>
    <cellStyle name="Normal 3 2 2 2 2 2 3 4 3 2" xfId="43608" xr:uid="{00000000-0005-0000-0000-00004A760000}"/>
    <cellStyle name="Normal 3 2 2 2 2 2 3 4 4" xfId="35456" xr:uid="{00000000-0005-0000-0000-00004B760000}"/>
    <cellStyle name="Normal 3 2 2 2 2 2 3 5" xfId="19827" xr:uid="{00000000-0005-0000-0000-00004C760000}"/>
    <cellStyle name="Normal 3 2 2 2 2 2 3 5 2" xfId="45816" xr:uid="{00000000-0005-0000-0000-00004D760000}"/>
    <cellStyle name="Normal 3 2 2 2 2 2 3 6" xfId="11707" xr:uid="{00000000-0005-0000-0000-00004E760000}"/>
    <cellStyle name="Normal 3 2 2 2 2 2 3 6 2" xfId="37696" xr:uid="{00000000-0005-0000-0000-00004F760000}"/>
    <cellStyle name="Normal 3 2 2 2 2 2 3 7" xfId="27292" xr:uid="{00000000-0005-0000-0000-000050760000}"/>
    <cellStyle name="Normal 3 2 2 2 2 2 3 7 2" xfId="53281" xr:uid="{00000000-0005-0000-0000-000051760000}"/>
    <cellStyle name="Normal 3 2 2 2 2 2 3 8" xfId="3354" xr:uid="{00000000-0005-0000-0000-000052760000}"/>
    <cellStyle name="Normal 3 2 2 2 2 2 3 9" xfId="29537" xr:uid="{00000000-0005-0000-0000-000053760000}"/>
    <cellStyle name="Normal 3 2 2 2 2 2 4" xfId="4072" xr:uid="{00000000-0005-0000-0000-000054760000}"/>
    <cellStyle name="Normal 3 2 2 2 2 2 4 2" xfId="20493" xr:uid="{00000000-0005-0000-0000-000055760000}"/>
    <cellStyle name="Normal 3 2 2 2 2 2 4 2 2" xfId="46482" xr:uid="{00000000-0005-0000-0000-000056760000}"/>
    <cellStyle name="Normal 3 2 2 2 2 2 4 3" xfId="12373" xr:uid="{00000000-0005-0000-0000-000057760000}"/>
    <cellStyle name="Normal 3 2 2 2 2 2 4 3 2" xfId="38362" xr:uid="{00000000-0005-0000-0000-000058760000}"/>
    <cellStyle name="Normal 3 2 2 2 2 2 4 4" xfId="30207" xr:uid="{00000000-0005-0000-0000-000059760000}"/>
    <cellStyle name="Normal 3 2 2 2 2 2 5" xfId="4733" xr:uid="{00000000-0005-0000-0000-00005A760000}"/>
    <cellStyle name="Normal 3 2 2 2 2 2 5 2" xfId="21139" xr:uid="{00000000-0005-0000-0000-00005B760000}"/>
    <cellStyle name="Normal 3 2 2 2 2 2 5 2 2" xfId="47128" xr:uid="{00000000-0005-0000-0000-00005C760000}"/>
    <cellStyle name="Normal 3 2 2 2 2 2 5 3" xfId="13019" xr:uid="{00000000-0005-0000-0000-00005D760000}"/>
    <cellStyle name="Normal 3 2 2 2 2 2 5 3 2" xfId="39008" xr:uid="{00000000-0005-0000-0000-00005E760000}"/>
    <cellStyle name="Normal 3 2 2 2 2 2 5 4" xfId="30853" xr:uid="{00000000-0005-0000-0000-00005F760000}"/>
    <cellStyle name="Normal 3 2 2 2 2 2 6" xfId="6269" xr:uid="{00000000-0005-0000-0000-000060760000}"/>
    <cellStyle name="Normal 3 2 2 2 2 2 6 2" xfId="22614" xr:uid="{00000000-0005-0000-0000-000061760000}"/>
    <cellStyle name="Normal 3 2 2 2 2 2 6 2 2" xfId="48603" xr:uid="{00000000-0005-0000-0000-000062760000}"/>
    <cellStyle name="Normal 3 2 2 2 2 2 6 3" xfId="14494" xr:uid="{00000000-0005-0000-0000-000063760000}"/>
    <cellStyle name="Normal 3 2 2 2 2 2 6 3 2" xfId="40483" xr:uid="{00000000-0005-0000-0000-000064760000}"/>
    <cellStyle name="Normal 3 2 2 2 2 2 6 4" xfId="32330" xr:uid="{00000000-0005-0000-0000-000065760000}"/>
    <cellStyle name="Normal 3 2 2 2 2 2 7" xfId="6936" xr:uid="{00000000-0005-0000-0000-000066760000}"/>
    <cellStyle name="Normal 3 2 2 2 2 2 7 2" xfId="23267" xr:uid="{00000000-0005-0000-0000-000067760000}"/>
    <cellStyle name="Normal 3 2 2 2 2 2 7 2 2" xfId="49256" xr:uid="{00000000-0005-0000-0000-000068760000}"/>
    <cellStyle name="Normal 3 2 2 2 2 2 7 3" xfId="15147" xr:uid="{00000000-0005-0000-0000-000069760000}"/>
    <cellStyle name="Normal 3 2 2 2 2 2 7 3 2" xfId="41136" xr:uid="{00000000-0005-0000-0000-00006A760000}"/>
    <cellStyle name="Normal 3 2 2 2 2 2 7 4" xfId="32983" xr:uid="{00000000-0005-0000-0000-00006B760000}"/>
    <cellStyle name="Normal 3 2 2 2 2 2 8" xfId="7582" xr:uid="{00000000-0005-0000-0000-00006C760000}"/>
    <cellStyle name="Normal 3 2 2 2 2 2 8 2" xfId="23913" xr:uid="{00000000-0005-0000-0000-00006D760000}"/>
    <cellStyle name="Normal 3 2 2 2 2 2 8 2 2" xfId="49902" xr:uid="{00000000-0005-0000-0000-00006E760000}"/>
    <cellStyle name="Normal 3 2 2 2 2 2 8 3" xfId="15793" xr:uid="{00000000-0005-0000-0000-00006F760000}"/>
    <cellStyle name="Normal 3 2 2 2 2 2 8 3 2" xfId="41782" xr:uid="{00000000-0005-0000-0000-000070760000}"/>
    <cellStyle name="Normal 3 2 2 2 2 2 8 4" xfId="33629" xr:uid="{00000000-0005-0000-0000-000071760000}"/>
    <cellStyle name="Normal 3 2 2 2 2 2 9" xfId="8966" xr:uid="{00000000-0005-0000-0000-000072760000}"/>
    <cellStyle name="Normal 3 2 2 2 2 2 9 2" xfId="25297" xr:uid="{00000000-0005-0000-0000-000073760000}"/>
    <cellStyle name="Normal 3 2 2 2 2 2 9 2 2" xfId="51286" xr:uid="{00000000-0005-0000-0000-000074760000}"/>
    <cellStyle name="Normal 3 2 2 2 2 2 9 3" xfId="17177" xr:uid="{00000000-0005-0000-0000-000075760000}"/>
    <cellStyle name="Normal 3 2 2 2 2 2 9 3 2" xfId="43166" xr:uid="{00000000-0005-0000-0000-000076760000}"/>
    <cellStyle name="Normal 3 2 2 2 2 2 9 4" xfId="35013" xr:uid="{00000000-0005-0000-0000-000077760000}"/>
    <cellStyle name="Normal 3 2 2 2 2 3" xfId="984" xr:uid="{00000000-0005-0000-0000-000078760000}"/>
    <cellStyle name="Normal 3 2 2 2 2 3 10" xfId="2928" xr:uid="{00000000-0005-0000-0000-000079760000}"/>
    <cellStyle name="Normal 3 2 2 2 2 3 10 2" xfId="19411" xr:uid="{00000000-0005-0000-0000-00007A760000}"/>
    <cellStyle name="Normal 3 2 2 2 2 3 10 2 2" xfId="45400" xr:uid="{00000000-0005-0000-0000-00007B760000}"/>
    <cellStyle name="Normal 3 2 2 2 2 3 10 3" xfId="29118" xr:uid="{00000000-0005-0000-0000-00007C760000}"/>
    <cellStyle name="Normal 3 2 2 2 2 3 11" xfId="11291" xr:uid="{00000000-0005-0000-0000-00007D760000}"/>
    <cellStyle name="Normal 3 2 2 2 2 3 11 2" xfId="37280" xr:uid="{00000000-0005-0000-0000-00007E760000}"/>
    <cellStyle name="Normal 3 2 2 2 2 3 12" xfId="26876" xr:uid="{00000000-0005-0000-0000-00007F760000}"/>
    <cellStyle name="Normal 3 2 2 2 2 3 12 2" xfId="52865" xr:uid="{00000000-0005-0000-0000-000080760000}"/>
    <cellStyle name="Normal 3 2 2 2 2 3 13" xfId="1653" xr:uid="{00000000-0005-0000-0000-000081760000}"/>
    <cellStyle name="Normal 3 2 2 2 2 3 13 2" xfId="54106" xr:uid="{00000000-0005-0000-0000-000082760000}"/>
    <cellStyle name="Normal 3 2 2 2 2 3 14" xfId="28147" xr:uid="{00000000-0005-0000-0000-000083760000}"/>
    <cellStyle name="Normal 3 2 2 2 2 3 15" xfId="55113" xr:uid="{00000000-0005-0000-0000-000084760000}"/>
    <cellStyle name="Normal 3 2 2 2 2 3 2" xfId="3507" xr:uid="{00000000-0005-0000-0000-000085760000}"/>
    <cellStyle name="Normal 3 2 2 2 2 3 2 2" xfId="5711" xr:uid="{00000000-0005-0000-0000-000086760000}"/>
    <cellStyle name="Normal 3 2 2 2 2 3 2 2 2" xfId="22100" xr:uid="{00000000-0005-0000-0000-000087760000}"/>
    <cellStyle name="Normal 3 2 2 2 2 3 2 2 2 2" xfId="48089" xr:uid="{00000000-0005-0000-0000-000088760000}"/>
    <cellStyle name="Normal 3 2 2 2 2 3 2 2 3" xfId="13980" xr:uid="{00000000-0005-0000-0000-000089760000}"/>
    <cellStyle name="Normal 3 2 2 2 2 3 2 2 3 2" xfId="39969" xr:uid="{00000000-0005-0000-0000-00008A760000}"/>
    <cellStyle name="Normal 3 2 2 2 2 3 2 2 4" xfId="31816" xr:uid="{00000000-0005-0000-0000-00008B760000}"/>
    <cellStyle name="Normal 3 2 2 2 2 3 2 3" xfId="8543" xr:uid="{00000000-0005-0000-0000-00008C760000}"/>
    <cellStyle name="Normal 3 2 2 2 2 3 2 3 2" xfId="24874" xr:uid="{00000000-0005-0000-0000-00008D760000}"/>
    <cellStyle name="Normal 3 2 2 2 2 3 2 3 2 2" xfId="50863" xr:uid="{00000000-0005-0000-0000-00008E760000}"/>
    <cellStyle name="Normal 3 2 2 2 2 3 2 3 3" xfId="16754" xr:uid="{00000000-0005-0000-0000-00008F760000}"/>
    <cellStyle name="Normal 3 2 2 2 2 3 2 3 3 2" xfId="42743" xr:uid="{00000000-0005-0000-0000-000090760000}"/>
    <cellStyle name="Normal 3 2 2 2 2 3 2 3 4" xfId="34590" xr:uid="{00000000-0005-0000-0000-000091760000}"/>
    <cellStyle name="Normal 3 2 2 2 2 3 2 4" xfId="19979" xr:uid="{00000000-0005-0000-0000-000092760000}"/>
    <cellStyle name="Normal 3 2 2 2 2 3 2 4 2" xfId="45968" xr:uid="{00000000-0005-0000-0000-000093760000}"/>
    <cellStyle name="Normal 3 2 2 2 2 3 2 5" xfId="11859" xr:uid="{00000000-0005-0000-0000-000094760000}"/>
    <cellStyle name="Normal 3 2 2 2 2 3 2 5 2" xfId="37848" xr:uid="{00000000-0005-0000-0000-000095760000}"/>
    <cellStyle name="Normal 3 2 2 2 2 3 2 6" xfId="27444" xr:uid="{00000000-0005-0000-0000-000096760000}"/>
    <cellStyle name="Normal 3 2 2 2 2 3 2 6 2" xfId="53433" xr:uid="{00000000-0005-0000-0000-000097760000}"/>
    <cellStyle name="Normal 3 2 2 2 2 3 2 7" xfId="29690" xr:uid="{00000000-0005-0000-0000-000098760000}"/>
    <cellStyle name="Normal 3 2 2 2 2 3 3" xfId="4232" xr:uid="{00000000-0005-0000-0000-000099760000}"/>
    <cellStyle name="Normal 3 2 2 2 2 3 3 2" xfId="20646" xr:uid="{00000000-0005-0000-0000-00009A760000}"/>
    <cellStyle name="Normal 3 2 2 2 2 3 3 2 2" xfId="46635" xr:uid="{00000000-0005-0000-0000-00009B760000}"/>
    <cellStyle name="Normal 3 2 2 2 2 3 3 3" xfId="12526" xr:uid="{00000000-0005-0000-0000-00009C760000}"/>
    <cellStyle name="Normal 3 2 2 2 2 3 3 3 2" xfId="38515" xr:uid="{00000000-0005-0000-0000-00009D760000}"/>
    <cellStyle name="Normal 3 2 2 2 2 3 3 4" xfId="30360" xr:uid="{00000000-0005-0000-0000-00009E760000}"/>
    <cellStyle name="Normal 3 2 2 2 2 3 4" xfId="5136" xr:uid="{00000000-0005-0000-0000-00009F760000}"/>
    <cellStyle name="Normal 3 2 2 2 2 3 4 2" xfId="21532" xr:uid="{00000000-0005-0000-0000-0000A0760000}"/>
    <cellStyle name="Normal 3 2 2 2 2 3 4 2 2" xfId="47521" xr:uid="{00000000-0005-0000-0000-0000A1760000}"/>
    <cellStyle name="Normal 3 2 2 2 2 3 4 3" xfId="13412" xr:uid="{00000000-0005-0000-0000-0000A2760000}"/>
    <cellStyle name="Normal 3 2 2 2 2 3 4 3 2" xfId="39401" xr:uid="{00000000-0005-0000-0000-0000A3760000}"/>
    <cellStyle name="Normal 3 2 2 2 2 3 4 4" xfId="31248" xr:uid="{00000000-0005-0000-0000-0000A4760000}"/>
    <cellStyle name="Normal 3 2 2 2 2 3 5" xfId="6428" xr:uid="{00000000-0005-0000-0000-0000A5760000}"/>
    <cellStyle name="Normal 3 2 2 2 2 3 5 2" xfId="22767" xr:uid="{00000000-0005-0000-0000-0000A6760000}"/>
    <cellStyle name="Normal 3 2 2 2 2 3 5 2 2" xfId="48756" xr:uid="{00000000-0005-0000-0000-0000A7760000}"/>
    <cellStyle name="Normal 3 2 2 2 2 3 5 3" xfId="14647" xr:uid="{00000000-0005-0000-0000-0000A8760000}"/>
    <cellStyle name="Normal 3 2 2 2 2 3 5 3 2" xfId="40636" xr:uid="{00000000-0005-0000-0000-0000A9760000}"/>
    <cellStyle name="Normal 3 2 2 2 2 3 5 4" xfId="32483" xr:uid="{00000000-0005-0000-0000-0000AA760000}"/>
    <cellStyle name="Normal 3 2 2 2 2 3 6" xfId="7089" xr:uid="{00000000-0005-0000-0000-0000AB760000}"/>
    <cellStyle name="Normal 3 2 2 2 2 3 6 2" xfId="23420" xr:uid="{00000000-0005-0000-0000-0000AC760000}"/>
    <cellStyle name="Normal 3 2 2 2 2 3 6 2 2" xfId="49409" xr:uid="{00000000-0005-0000-0000-0000AD760000}"/>
    <cellStyle name="Normal 3 2 2 2 2 3 6 3" xfId="15300" xr:uid="{00000000-0005-0000-0000-0000AE760000}"/>
    <cellStyle name="Normal 3 2 2 2 2 3 6 3 2" xfId="41289" xr:uid="{00000000-0005-0000-0000-0000AF760000}"/>
    <cellStyle name="Normal 3 2 2 2 2 3 6 4" xfId="33136" xr:uid="{00000000-0005-0000-0000-0000B0760000}"/>
    <cellStyle name="Normal 3 2 2 2 2 3 7" xfId="7975" xr:uid="{00000000-0005-0000-0000-0000B1760000}"/>
    <cellStyle name="Normal 3 2 2 2 2 3 7 2" xfId="24306" xr:uid="{00000000-0005-0000-0000-0000B2760000}"/>
    <cellStyle name="Normal 3 2 2 2 2 3 7 2 2" xfId="50295" xr:uid="{00000000-0005-0000-0000-0000B3760000}"/>
    <cellStyle name="Normal 3 2 2 2 2 3 7 3" xfId="16186" xr:uid="{00000000-0005-0000-0000-0000B4760000}"/>
    <cellStyle name="Normal 3 2 2 2 2 3 7 3 2" xfId="42175" xr:uid="{00000000-0005-0000-0000-0000B5760000}"/>
    <cellStyle name="Normal 3 2 2 2 2 3 7 4" xfId="34022" xr:uid="{00000000-0005-0000-0000-0000B6760000}"/>
    <cellStyle name="Normal 3 2 2 2 2 3 8" xfId="9611" xr:uid="{00000000-0005-0000-0000-0000B7760000}"/>
    <cellStyle name="Normal 3 2 2 2 2 3 8 2" xfId="25893" xr:uid="{00000000-0005-0000-0000-0000B8760000}"/>
    <cellStyle name="Normal 3 2 2 2 2 3 8 2 2" xfId="51882" xr:uid="{00000000-0005-0000-0000-0000B9760000}"/>
    <cellStyle name="Normal 3 2 2 2 2 3 8 3" xfId="17773" xr:uid="{00000000-0005-0000-0000-0000BA760000}"/>
    <cellStyle name="Normal 3 2 2 2 2 3 8 3 2" xfId="43762" xr:uid="{00000000-0005-0000-0000-0000BB760000}"/>
    <cellStyle name="Normal 3 2 2 2 2 3 8 4" xfId="35610" xr:uid="{00000000-0005-0000-0000-0000BC760000}"/>
    <cellStyle name="Normal 3 2 2 2 2 3 9" xfId="10397" xr:uid="{00000000-0005-0000-0000-0000BD760000}"/>
    <cellStyle name="Normal 3 2 2 2 2 3 9 2" xfId="18520" xr:uid="{00000000-0005-0000-0000-0000BE760000}"/>
    <cellStyle name="Normal 3 2 2 2 2 3 9 2 2" xfId="44509" xr:uid="{00000000-0005-0000-0000-0000BF760000}"/>
    <cellStyle name="Normal 3 2 2 2 2 3 9 3" xfId="36386" xr:uid="{00000000-0005-0000-0000-0000C0760000}"/>
    <cellStyle name="Normal 3 2 2 2 2 4" xfId="651" xr:uid="{00000000-0005-0000-0000-0000C1760000}"/>
    <cellStyle name="Normal 3 2 2 2 2 4 10" xfId="54817" xr:uid="{00000000-0005-0000-0000-0000C2760000}"/>
    <cellStyle name="Normal 3 2 2 2 2 4 2" xfId="5416" xr:uid="{00000000-0005-0000-0000-0000C3760000}"/>
    <cellStyle name="Normal 3 2 2 2 2 4 2 2" xfId="21805" xr:uid="{00000000-0005-0000-0000-0000C4760000}"/>
    <cellStyle name="Normal 3 2 2 2 2 4 2 2 2" xfId="47794" xr:uid="{00000000-0005-0000-0000-0000C5760000}"/>
    <cellStyle name="Normal 3 2 2 2 2 4 2 3" xfId="13685" xr:uid="{00000000-0005-0000-0000-0000C6760000}"/>
    <cellStyle name="Normal 3 2 2 2 2 4 2 3 2" xfId="39674" xr:uid="{00000000-0005-0000-0000-0000C7760000}"/>
    <cellStyle name="Normal 3 2 2 2 2 4 2 4" xfId="31521" xr:uid="{00000000-0005-0000-0000-0000C8760000}"/>
    <cellStyle name="Normal 3 2 2 2 2 4 3" xfId="8248" xr:uid="{00000000-0005-0000-0000-0000C9760000}"/>
    <cellStyle name="Normal 3 2 2 2 2 4 3 2" xfId="24579" xr:uid="{00000000-0005-0000-0000-0000CA760000}"/>
    <cellStyle name="Normal 3 2 2 2 2 4 3 2 2" xfId="50568" xr:uid="{00000000-0005-0000-0000-0000CB760000}"/>
    <cellStyle name="Normal 3 2 2 2 2 4 3 3" xfId="16459" xr:uid="{00000000-0005-0000-0000-0000CC760000}"/>
    <cellStyle name="Normal 3 2 2 2 2 4 3 3 2" xfId="42448" xr:uid="{00000000-0005-0000-0000-0000CD760000}"/>
    <cellStyle name="Normal 3 2 2 2 2 4 3 4" xfId="34295" xr:uid="{00000000-0005-0000-0000-0000CE760000}"/>
    <cellStyle name="Normal 3 2 2 2 2 4 4" xfId="9305" xr:uid="{00000000-0005-0000-0000-0000CF760000}"/>
    <cellStyle name="Normal 3 2 2 2 2 4 4 2" xfId="25595" xr:uid="{00000000-0005-0000-0000-0000D0760000}"/>
    <cellStyle name="Normal 3 2 2 2 2 4 4 2 2" xfId="51584" xr:uid="{00000000-0005-0000-0000-0000D1760000}"/>
    <cellStyle name="Normal 3 2 2 2 2 4 4 3" xfId="17475" xr:uid="{00000000-0005-0000-0000-0000D2760000}"/>
    <cellStyle name="Normal 3 2 2 2 2 4 4 3 2" xfId="43464" xr:uid="{00000000-0005-0000-0000-0000D3760000}"/>
    <cellStyle name="Normal 3 2 2 2 2 4 4 4" xfId="35312" xr:uid="{00000000-0005-0000-0000-0000D4760000}"/>
    <cellStyle name="Normal 3 2 2 2 2 4 5" xfId="19684" xr:uid="{00000000-0005-0000-0000-0000D5760000}"/>
    <cellStyle name="Normal 3 2 2 2 2 4 5 2" xfId="45673" xr:uid="{00000000-0005-0000-0000-0000D6760000}"/>
    <cellStyle name="Normal 3 2 2 2 2 4 6" xfId="11564" xr:uid="{00000000-0005-0000-0000-0000D7760000}"/>
    <cellStyle name="Normal 3 2 2 2 2 4 6 2" xfId="37553" xr:uid="{00000000-0005-0000-0000-0000D8760000}"/>
    <cellStyle name="Normal 3 2 2 2 2 4 7" xfId="27149" xr:uid="{00000000-0005-0000-0000-0000D9760000}"/>
    <cellStyle name="Normal 3 2 2 2 2 4 7 2" xfId="53138" xr:uid="{00000000-0005-0000-0000-0000DA760000}"/>
    <cellStyle name="Normal 3 2 2 2 2 4 8" xfId="3210" xr:uid="{00000000-0005-0000-0000-0000DB760000}"/>
    <cellStyle name="Normal 3 2 2 2 2 4 9" xfId="29394" xr:uid="{00000000-0005-0000-0000-0000DC760000}"/>
    <cellStyle name="Normal 3 2 2 2 2 5" xfId="3900" xr:uid="{00000000-0005-0000-0000-0000DD760000}"/>
    <cellStyle name="Normal 3 2 2 2 2 5 2" xfId="20350" xr:uid="{00000000-0005-0000-0000-0000DE760000}"/>
    <cellStyle name="Normal 3 2 2 2 2 5 2 2" xfId="46339" xr:uid="{00000000-0005-0000-0000-0000DF760000}"/>
    <cellStyle name="Normal 3 2 2 2 2 5 3" xfId="12230" xr:uid="{00000000-0005-0000-0000-0000E0760000}"/>
    <cellStyle name="Normal 3 2 2 2 2 5 3 2" xfId="38219" xr:uid="{00000000-0005-0000-0000-0000E1760000}"/>
    <cellStyle name="Normal 3 2 2 2 2 5 4" xfId="30064" xr:uid="{00000000-0005-0000-0000-0000E2760000}"/>
    <cellStyle name="Normal 3 2 2 2 2 6" xfId="4590" xr:uid="{00000000-0005-0000-0000-0000E3760000}"/>
    <cellStyle name="Normal 3 2 2 2 2 6 2" xfId="20996" xr:uid="{00000000-0005-0000-0000-0000E4760000}"/>
    <cellStyle name="Normal 3 2 2 2 2 6 2 2" xfId="46985" xr:uid="{00000000-0005-0000-0000-0000E5760000}"/>
    <cellStyle name="Normal 3 2 2 2 2 6 3" xfId="12876" xr:uid="{00000000-0005-0000-0000-0000E6760000}"/>
    <cellStyle name="Normal 3 2 2 2 2 6 3 2" xfId="38865" xr:uid="{00000000-0005-0000-0000-0000E7760000}"/>
    <cellStyle name="Normal 3 2 2 2 2 6 4" xfId="30710" xr:uid="{00000000-0005-0000-0000-0000E8760000}"/>
    <cellStyle name="Normal 3 2 2 2 2 7" xfId="6098" xr:uid="{00000000-0005-0000-0000-0000E9760000}"/>
    <cellStyle name="Normal 3 2 2 2 2 7 2" xfId="22471" xr:uid="{00000000-0005-0000-0000-0000EA760000}"/>
    <cellStyle name="Normal 3 2 2 2 2 7 2 2" xfId="48460" xr:uid="{00000000-0005-0000-0000-0000EB760000}"/>
    <cellStyle name="Normal 3 2 2 2 2 7 3" xfId="14351" xr:uid="{00000000-0005-0000-0000-0000EC760000}"/>
    <cellStyle name="Normal 3 2 2 2 2 7 3 2" xfId="40340" xr:uid="{00000000-0005-0000-0000-0000ED760000}"/>
    <cellStyle name="Normal 3 2 2 2 2 7 4" xfId="32187" xr:uid="{00000000-0005-0000-0000-0000EE760000}"/>
    <cellStyle name="Normal 3 2 2 2 2 8" xfId="6793" xr:uid="{00000000-0005-0000-0000-0000EF760000}"/>
    <cellStyle name="Normal 3 2 2 2 2 8 2" xfId="23124" xr:uid="{00000000-0005-0000-0000-0000F0760000}"/>
    <cellStyle name="Normal 3 2 2 2 2 8 2 2" xfId="49113" xr:uid="{00000000-0005-0000-0000-0000F1760000}"/>
    <cellStyle name="Normal 3 2 2 2 2 8 3" xfId="15004" xr:uid="{00000000-0005-0000-0000-0000F2760000}"/>
    <cellStyle name="Normal 3 2 2 2 2 8 3 2" xfId="40993" xr:uid="{00000000-0005-0000-0000-0000F3760000}"/>
    <cellStyle name="Normal 3 2 2 2 2 8 4" xfId="32840" xr:uid="{00000000-0005-0000-0000-0000F4760000}"/>
    <cellStyle name="Normal 3 2 2 2 2 9" xfId="7439" xr:uid="{00000000-0005-0000-0000-0000F5760000}"/>
    <cellStyle name="Normal 3 2 2 2 2 9 2" xfId="23770" xr:uid="{00000000-0005-0000-0000-0000F6760000}"/>
    <cellStyle name="Normal 3 2 2 2 2 9 2 2" xfId="49759" xr:uid="{00000000-0005-0000-0000-0000F7760000}"/>
    <cellStyle name="Normal 3 2 2 2 2 9 3" xfId="15650" xr:uid="{00000000-0005-0000-0000-0000F8760000}"/>
    <cellStyle name="Normal 3 2 2 2 2 9 3 2" xfId="41639" xr:uid="{00000000-0005-0000-0000-0000F9760000}"/>
    <cellStyle name="Normal 3 2 2 2 2 9 4" xfId="33486" xr:uid="{00000000-0005-0000-0000-0000FA760000}"/>
    <cellStyle name="Normal 3 2 2 2 20" xfId="54520" xr:uid="{00000000-0005-0000-0000-0000FB760000}"/>
    <cellStyle name="Normal 3 2 2 2 3" xfId="270" xr:uid="{00000000-0005-0000-0000-0000FC760000}"/>
    <cellStyle name="Normal 3 2 2 2 3 10" xfId="8967" xr:uid="{00000000-0005-0000-0000-0000FD760000}"/>
    <cellStyle name="Normal 3 2 2 2 3 10 2" xfId="25298" xr:uid="{00000000-0005-0000-0000-0000FE760000}"/>
    <cellStyle name="Normal 3 2 2 2 3 10 2 2" xfId="51287" xr:uid="{00000000-0005-0000-0000-0000FF760000}"/>
    <cellStyle name="Normal 3 2 2 2 3 10 3" xfId="17178" xr:uid="{00000000-0005-0000-0000-000000770000}"/>
    <cellStyle name="Normal 3 2 2 2 3 10 3 2" xfId="43167" xr:uid="{00000000-0005-0000-0000-000001770000}"/>
    <cellStyle name="Normal 3 2 2 2 3 10 4" xfId="35014" xr:uid="{00000000-0005-0000-0000-000002770000}"/>
    <cellStyle name="Normal 3 2 2 2 3 11" xfId="10146" xr:uid="{00000000-0005-0000-0000-000003770000}"/>
    <cellStyle name="Normal 3 2 2 2 3 11 2" xfId="18269" xr:uid="{00000000-0005-0000-0000-000004770000}"/>
    <cellStyle name="Normal 3 2 2 2 3 11 2 2" xfId="44258" xr:uid="{00000000-0005-0000-0000-000005770000}"/>
    <cellStyle name="Normal 3 2 2 2 3 11 3" xfId="36135" xr:uid="{00000000-0005-0000-0000-000006770000}"/>
    <cellStyle name="Normal 3 2 2 2 3 12" xfId="2056" xr:uid="{00000000-0005-0000-0000-000007770000}"/>
    <cellStyle name="Normal 3 2 2 2 3 12 2" xfId="18920" xr:uid="{00000000-0005-0000-0000-000008770000}"/>
    <cellStyle name="Normal 3 2 2 2 3 12 2 2" xfId="44909" xr:uid="{00000000-0005-0000-0000-000009770000}"/>
    <cellStyle name="Normal 3 2 2 2 3 12 3" xfId="28550" xr:uid="{00000000-0005-0000-0000-00000A770000}"/>
    <cellStyle name="Normal 3 2 2 2 3 13" xfId="10800" xr:uid="{00000000-0005-0000-0000-00000B770000}"/>
    <cellStyle name="Normal 3 2 2 2 3 13 2" xfId="36789" xr:uid="{00000000-0005-0000-0000-00000C770000}"/>
    <cellStyle name="Normal 3 2 2 2 3 14" xfId="26384" xr:uid="{00000000-0005-0000-0000-00000D770000}"/>
    <cellStyle name="Normal 3 2 2 2 3 14 2" xfId="52373" xr:uid="{00000000-0005-0000-0000-00000E770000}"/>
    <cellStyle name="Normal 3 2 2 2 3 15" xfId="1402" xr:uid="{00000000-0005-0000-0000-00000F770000}"/>
    <cellStyle name="Normal 3 2 2 2 3 15 2" xfId="53855" xr:uid="{00000000-0005-0000-0000-000010770000}"/>
    <cellStyle name="Normal 3 2 2 2 3 16" xfId="27891" xr:uid="{00000000-0005-0000-0000-000011770000}"/>
    <cellStyle name="Normal 3 2 2 2 3 17" xfId="54523" xr:uid="{00000000-0005-0000-0000-000012770000}"/>
    <cellStyle name="Normal 3 2 2 2 3 2" xfId="271" xr:uid="{00000000-0005-0000-0000-000013770000}"/>
    <cellStyle name="Normal 3 2 2 2 3 2 10" xfId="10289" xr:uid="{00000000-0005-0000-0000-000014770000}"/>
    <cellStyle name="Normal 3 2 2 2 3 2 10 2" xfId="18412" xr:uid="{00000000-0005-0000-0000-000015770000}"/>
    <cellStyle name="Normal 3 2 2 2 3 2 10 2 2" xfId="44401" xr:uid="{00000000-0005-0000-0000-000016770000}"/>
    <cellStyle name="Normal 3 2 2 2 3 2 10 3" xfId="36278" xr:uid="{00000000-0005-0000-0000-000017770000}"/>
    <cellStyle name="Normal 3 2 2 2 3 2 11" xfId="2199" xr:uid="{00000000-0005-0000-0000-000018770000}"/>
    <cellStyle name="Normal 3 2 2 2 3 2 11 2" xfId="19063" xr:uid="{00000000-0005-0000-0000-000019770000}"/>
    <cellStyle name="Normal 3 2 2 2 3 2 11 2 2" xfId="45052" xr:uid="{00000000-0005-0000-0000-00001A770000}"/>
    <cellStyle name="Normal 3 2 2 2 3 2 11 3" xfId="28693" xr:uid="{00000000-0005-0000-0000-00001B770000}"/>
    <cellStyle name="Normal 3 2 2 2 3 2 12" xfId="10943" xr:uid="{00000000-0005-0000-0000-00001C770000}"/>
    <cellStyle name="Normal 3 2 2 2 3 2 12 2" xfId="36932" xr:uid="{00000000-0005-0000-0000-00001D770000}"/>
    <cellStyle name="Normal 3 2 2 2 3 2 13" xfId="26527" xr:uid="{00000000-0005-0000-0000-00001E770000}"/>
    <cellStyle name="Normal 3 2 2 2 3 2 13 2" xfId="52516" xr:uid="{00000000-0005-0000-0000-00001F770000}"/>
    <cellStyle name="Normal 3 2 2 2 3 2 14" xfId="1545" xr:uid="{00000000-0005-0000-0000-000020770000}"/>
    <cellStyle name="Normal 3 2 2 2 3 2 14 2" xfId="53998" xr:uid="{00000000-0005-0000-0000-000021770000}"/>
    <cellStyle name="Normal 3 2 2 2 3 2 15" xfId="28036" xr:uid="{00000000-0005-0000-0000-000022770000}"/>
    <cellStyle name="Normal 3 2 2 2 3 2 16" xfId="54524" xr:uid="{00000000-0005-0000-0000-000023770000}"/>
    <cellStyle name="Normal 3 2 2 2 3 2 2" xfId="1174" xr:uid="{00000000-0005-0000-0000-000024770000}"/>
    <cellStyle name="Normal 3 2 2 2 3 2 2 10" xfId="2931" xr:uid="{00000000-0005-0000-0000-000025770000}"/>
    <cellStyle name="Normal 3 2 2 2 3 2 2 10 2" xfId="19414" xr:uid="{00000000-0005-0000-0000-000026770000}"/>
    <cellStyle name="Normal 3 2 2 2 3 2 2 10 2 2" xfId="45403" xr:uid="{00000000-0005-0000-0000-000027770000}"/>
    <cellStyle name="Normal 3 2 2 2 3 2 2 10 3" xfId="29121" xr:uid="{00000000-0005-0000-0000-000028770000}"/>
    <cellStyle name="Normal 3 2 2 2 3 2 2 11" xfId="11294" xr:uid="{00000000-0005-0000-0000-000029770000}"/>
    <cellStyle name="Normal 3 2 2 2 3 2 2 11 2" xfId="37283" xr:uid="{00000000-0005-0000-0000-00002A770000}"/>
    <cellStyle name="Normal 3 2 2 2 3 2 2 12" xfId="26879" xr:uid="{00000000-0005-0000-0000-00002B770000}"/>
    <cellStyle name="Normal 3 2 2 2 3 2 2 12 2" xfId="52868" xr:uid="{00000000-0005-0000-0000-00002C770000}"/>
    <cellStyle name="Normal 3 2 2 2 3 2 2 13" xfId="1838" xr:uid="{00000000-0005-0000-0000-00002D770000}"/>
    <cellStyle name="Normal 3 2 2 2 3 2 2 13 2" xfId="54291" xr:uid="{00000000-0005-0000-0000-00002E770000}"/>
    <cellStyle name="Normal 3 2 2 2 3 2 2 14" xfId="28332" xr:uid="{00000000-0005-0000-0000-00002F770000}"/>
    <cellStyle name="Normal 3 2 2 2 3 2 2 15" xfId="55298" xr:uid="{00000000-0005-0000-0000-000030770000}"/>
    <cellStyle name="Normal 3 2 2 2 3 2 2 2" xfId="3697" xr:uid="{00000000-0005-0000-0000-000031770000}"/>
    <cellStyle name="Normal 3 2 2 2 3 2 2 2 2" xfId="5901" xr:uid="{00000000-0005-0000-0000-000032770000}"/>
    <cellStyle name="Normal 3 2 2 2 3 2 2 2 2 2" xfId="22290" xr:uid="{00000000-0005-0000-0000-000033770000}"/>
    <cellStyle name="Normal 3 2 2 2 3 2 2 2 2 2 2" xfId="48279" xr:uid="{00000000-0005-0000-0000-000034770000}"/>
    <cellStyle name="Normal 3 2 2 2 3 2 2 2 2 3" xfId="14170" xr:uid="{00000000-0005-0000-0000-000035770000}"/>
    <cellStyle name="Normal 3 2 2 2 3 2 2 2 2 3 2" xfId="40159" xr:uid="{00000000-0005-0000-0000-000036770000}"/>
    <cellStyle name="Normal 3 2 2 2 3 2 2 2 2 4" xfId="32006" xr:uid="{00000000-0005-0000-0000-000037770000}"/>
    <cellStyle name="Normal 3 2 2 2 3 2 2 2 3" xfId="8733" xr:uid="{00000000-0005-0000-0000-000038770000}"/>
    <cellStyle name="Normal 3 2 2 2 3 2 2 2 3 2" xfId="25064" xr:uid="{00000000-0005-0000-0000-000039770000}"/>
    <cellStyle name="Normal 3 2 2 2 3 2 2 2 3 2 2" xfId="51053" xr:uid="{00000000-0005-0000-0000-00003A770000}"/>
    <cellStyle name="Normal 3 2 2 2 3 2 2 2 3 3" xfId="16944" xr:uid="{00000000-0005-0000-0000-00003B770000}"/>
    <cellStyle name="Normal 3 2 2 2 3 2 2 2 3 3 2" xfId="42933" xr:uid="{00000000-0005-0000-0000-00003C770000}"/>
    <cellStyle name="Normal 3 2 2 2 3 2 2 2 3 4" xfId="34780" xr:uid="{00000000-0005-0000-0000-00003D770000}"/>
    <cellStyle name="Normal 3 2 2 2 3 2 2 2 4" xfId="20169" xr:uid="{00000000-0005-0000-0000-00003E770000}"/>
    <cellStyle name="Normal 3 2 2 2 3 2 2 2 4 2" xfId="46158" xr:uid="{00000000-0005-0000-0000-00003F770000}"/>
    <cellStyle name="Normal 3 2 2 2 3 2 2 2 5" xfId="12049" xr:uid="{00000000-0005-0000-0000-000040770000}"/>
    <cellStyle name="Normal 3 2 2 2 3 2 2 2 5 2" xfId="38038" xr:uid="{00000000-0005-0000-0000-000041770000}"/>
    <cellStyle name="Normal 3 2 2 2 3 2 2 2 6" xfId="27634" xr:uid="{00000000-0005-0000-0000-000042770000}"/>
    <cellStyle name="Normal 3 2 2 2 3 2 2 2 6 2" xfId="53623" xr:uid="{00000000-0005-0000-0000-000043770000}"/>
    <cellStyle name="Normal 3 2 2 2 3 2 2 2 7" xfId="29880" xr:uid="{00000000-0005-0000-0000-000044770000}"/>
    <cellStyle name="Normal 3 2 2 2 3 2 2 3" xfId="4422" xr:uid="{00000000-0005-0000-0000-000045770000}"/>
    <cellStyle name="Normal 3 2 2 2 3 2 2 3 2" xfId="20831" xr:uid="{00000000-0005-0000-0000-000046770000}"/>
    <cellStyle name="Normal 3 2 2 2 3 2 2 3 2 2" xfId="46820" xr:uid="{00000000-0005-0000-0000-000047770000}"/>
    <cellStyle name="Normal 3 2 2 2 3 2 2 3 3" xfId="12711" xr:uid="{00000000-0005-0000-0000-000048770000}"/>
    <cellStyle name="Normal 3 2 2 2 3 2 2 3 3 2" xfId="38700" xr:uid="{00000000-0005-0000-0000-000049770000}"/>
    <cellStyle name="Normal 3 2 2 2 3 2 2 3 4" xfId="30545" xr:uid="{00000000-0005-0000-0000-00004A770000}"/>
    <cellStyle name="Normal 3 2 2 2 3 2 2 4" xfId="5139" xr:uid="{00000000-0005-0000-0000-00004B770000}"/>
    <cellStyle name="Normal 3 2 2 2 3 2 2 4 2" xfId="21535" xr:uid="{00000000-0005-0000-0000-00004C770000}"/>
    <cellStyle name="Normal 3 2 2 2 3 2 2 4 2 2" xfId="47524" xr:uid="{00000000-0005-0000-0000-00004D770000}"/>
    <cellStyle name="Normal 3 2 2 2 3 2 2 4 3" xfId="13415" xr:uid="{00000000-0005-0000-0000-00004E770000}"/>
    <cellStyle name="Normal 3 2 2 2 3 2 2 4 3 2" xfId="39404" xr:uid="{00000000-0005-0000-0000-00004F770000}"/>
    <cellStyle name="Normal 3 2 2 2 3 2 2 4 4" xfId="31251" xr:uid="{00000000-0005-0000-0000-000050770000}"/>
    <cellStyle name="Normal 3 2 2 2 3 2 2 5" xfId="6618" xr:uid="{00000000-0005-0000-0000-000051770000}"/>
    <cellStyle name="Normal 3 2 2 2 3 2 2 5 2" xfId="22952" xr:uid="{00000000-0005-0000-0000-000052770000}"/>
    <cellStyle name="Normal 3 2 2 2 3 2 2 5 2 2" xfId="48941" xr:uid="{00000000-0005-0000-0000-000053770000}"/>
    <cellStyle name="Normal 3 2 2 2 3 2 2 5 3" xfId="14832" xr:uid="{00000000-0005-0000-0000-000054770000}"/>
    <cellStyle name="Normal 3 2 2 2 3 2 2 5 3 2" xfId="40821" xr:uid="{00000000-0005-0000-0000-000055770000}"/>
    <cellStyle name="Normal 3 2 2 2 3 2 2 5 4" xfId="32668" xr:uid="{00000000-0005-0000-0000-000056770000}"/>
    <cellStyle name="Normal 3 2 2 2 3 2 2 6" xfId="7274" xr:uid="{00000000-0005-0000-0000-000057770000}"/>
    <cellStyle name="Normal 3 2 2 2 3 2 2 6 2" xfId="23605" xr:uid="{00000000-0005-0000-0000-000058770000}"/>
    <cellStyle name="Normal 3 2 2 2 3 2 2 6 2 2" xfId="49594" xr:uid="{00000000-0005-0000-0000-000059770000}"/>
    <cellStyle name="Normal 3 2 2 2 3 2 2 6 3" xfId="15485" xr:uid="{00000000-0005-0000-0000-00005A770000}"/>
    <cellStyle name="Normal 3 2 2 2 3 2 2 6 3 2" xfId="41474" xr:uid="{00000000-0005-0000-0000-00005B770000}"/>
    <cellStyle name="Normal 3 2 2 2 3 2 2 6 4" xfId="33321" xr:uid="{00000000-0005-0000-0000-00005C770000}"/>
    <cellStyle name="Normal 3 2 2 2 3 2 2 7" xfId="7978" xr:uid="{00000000-0005-0000-0000-00005D770000}"/>
    <cellStyle name="Normal 3 2 2 2 3 2 2 7 2" xfId="24309" xr:uid="{00000000-0005-0000-0000-00005E770000}"/>
    <cellStyle name="Normal 3 2 2 2 3 2 2 7 2 2" xfId="50298" xr:uid="{00000000-0005-0000-0000-00005F770000}"/>
    <cellStyle name="Normal 3 2 2 2 3 2 2 7 3" xfId="16189" xr:uid="{00000000-0005-0000-0000-000060770000}"/>
    <cellStyle name="Normal 3 2 2 2 3 2 2 7 3 2" xfId="42178" xr:uid="{00000000-0005-0000-0000-000061770000}"/>
    <cellStyle name="Normal 3 2 2 2 3 2 2 7 4" xfId="34025" xr:uid="{00000000-0005-0000-0000-000062770000}"/>
    <cellStyle name="Normal 3 2 2 2 3 2 2 8" xfId="9798" xr:uid="{00000000-0005-0000-0000-000063770000}"/>
    <cellStyle name="Normal 3 2 2 2 3 2 2 8 2" xfId="26079" xr:uid="{00000000-0005-0000-0000-000064770000}"/>
    <cellStyle name="Normal 3 2 2 2 3 2 2 8 2 2" xfId="52068" xr:uid="{00000000-0005-0000-0000-000065770000}"/>
    <cellStyle name="Normal 3 2 2 2 3 2 2 8 3" xfId="17959" xr:uid="{00000000-0005-0000-0000-000066770000}"/>
    <cellStyle name="Normal 3 2 2 2 3 2 2 8 3 2" xfId="43948" xr:uid="{00000000-0005-0000-0000-000067770000}"/>
    <cellStyle name="Normal 3 2 2 2 3 2 2 8 4" xfId="35796" xr:uid="{00000000-0005-0000-0000-000068770000}"/>
    <cellStyle name="Normal 3 2 2 2 3 2 2 9" xfId="10582" xr:uid="{00000000-0005-0000-0000-000069770000}"/>
    <cellStyle name="Normal 3 2 2 2 3 2 2 9 2" xfId="18705" xr:uid="{00000000-0005-0000-0000-00006A770000}"/>
    <cellStyle name="Normal 3 2 2 2 3 2 2 9 2 2" xfId="44694" xr:uid="{00000000-0005-0000-0000-00006B770000}"/>
    <cellStyle name="Normal 3 2 2 2 3 2 2 9 3" xfId="36571" xr:uid="{00000000-0005-0000-0000-00006C770000}"/>
    <cellStyle name="Normal 3 2 2 2 3 2 3" xfId="869" xr:uid="{00000000-0005-0000-0000-00006D770000}"/>
    <cellStyle name="Normal 3 2 2 2 3 2 3 10" xfId="55005" xr:uid="{00000000-0005-0000-0000-00006E770000}"/>
    <cellStyle name="Normal 3 2 2 2 3 2 3 2" xfId="5604" xr:uid="{00000000-0005-0000-0000-00006F770000}"/>
    <cellStyle name="Normal 3 2 2 2 3 2 3 2 2" xfId="21993" xr:uid="{00000000-0005-0000-0000-000070770000}"/>
    <cellStyle name="Normal 3 2 2 2 3 2 3 2 2 2" xfId="47982" xr:uid="{00000000-0005-0000-0000-000071770000}"/>
    <cellStyle name="Normal 3 2 2 2 3 2 3 2 3" xfId="13873" xr:uid="{00000000-0005-0000-0000-000072770000}"/>
    <cellStyle name="Normal 3 2 2 2 3 2 3 2 3 2" xfId="39862" xr:uid="{00000000-0005-0000-0000-000073770000}"/>
    <cellStyle name="Normal 3 2 2 2 3 2 3 2 4" xfId="31709" xr:uid="{00000000-0005-0000-0000-000074770000}"/>
    <cellStyle name="Normal 3 2 2 2 3 2 3 3" xfId="8436" xr:uid="{00000000-0005-0000-0000-000075770000}"/>
    <cellStyle name="Normal 3 2 2 2 3 2 3 3 2" xfId="24767" xr:uid="{00000000-0005-0000-0000-000076770000}"/>
    <cellStyle name="Normal 3 2 2 2 3 2 3 3 2 2" xfId="50756" xr:uid="{00000000-0005-0000-0000-000077770000}"/>
    <cellStyle name="Normal 3 2 2 2 3 2 3 3 3" xfId="16647" xr:uid="{00000000-0005-0000-0000-000078770000}"/>
    <cellStyle name="Normal 3 2 2 2 3 2 3 3 3 2" xfId="42636" xr:uid="{00000000-0005-0000-0000-000079770000}"/>
    <cellStyle name="Normal 3 2 2 2 3 2 3 3 4" xfId="34483" xr:uid="{00000000-0005-0000-0000-00007A770000}"/>
    <cellStyle name="Normal 3 2 2 2 3 2 3 4" xfId="9499" xr:uid="{00000000-0005-0000-0000-00007B770000}"/>
    <cellStyle name="Normal 3 2 2 2 3 2 3 4 2" xfId="25784" xr:uid="{00000000-0005-0000-0000-00007C770000}"/>
    <cellStyle name="Normal 3 2 2 2 3 2 3 4 2 2" xfId="51773" xr:uid="{00000000-0005-0000-0000-00007D770000}"/>
    <cellStyle name="Normal 3 2 2 2 3 2 3 4 3" xfId="17664" xr:uid="{00000000-0005-0000-0000-00007E770000}"/>
    <cellStyle name="Normal 3 2 2 2 3 2 3 4 3 2" xfId="43653" xr:uid="{00000000-0005-0000-0000-00007F770000}"/>
    <cellStyle name="Normal 3 2 2 2 3 2 3 4 4" xfId="35501" xr:uid="{00000000-0005-0000-0000-000080770000}"/>
    <cellStyle name="Normal 3 2 2 2 3 2 3 5" xfId="19872" xr:uid="{00000000-0005-0000-0000-000081770000}"/>
    <cellStyle name="Normal 3 2 2 2 3 2 3 5 2" xfId="45861" xr:uid="{00000000-0005-0000-0000-000082770000}"/>
    <cellStyle name="Normal 3 2 2 2 3 2 3 6" xfId="11752" xr:uid="{00000000-0005-0000-0000-000083770000}"/>
    <cellStyle name="Normal 3 2 2 2 3 2 3 6 2" xfId="37741" xr:uid="{00000000-0005-0000-0000-000084770000}"/>
    <cellStyle name="Normal 3 2 2 2 3 2 3 7" xfId="27337" xr:uid="{00000000-0005-0000-0000-000085770000}"/>
    <cellStyle name="Normal 3 2 2 2 3 2 3 7 2" xfId="53326" xr:uid="{00000000-0005-0000-0000-000086770000}"/>
    <cellStyle name="Normal 3 2 2 2 3 2 3 8" xfId="3399" xr:uid="{00000000-0005-0000-0000-000087770000}"/>
    <cellStyle name="Normal 3 2 2 2 3 2 3 9" xfId="29582" xr:uid="{00000000-0005-0000-0000-000088770000}"/>
    <cellStyle name="Normal 3 2 2 2 3 2 4" xfId="4117" xr:uid="{00000000-0005-0000-0000-000089770000}"/>
    <cellStyle name="Normal 3 2 2 2 3 2 4 2" xfId="20538" xr:uid="{00000000-0005-0000-0000-00008A770000}"/>
    <cellStyle name="Normal 3 2 2 2 3 2 4 2 2" xfId="46527" xr:uid="{00000000-0005-0000-0000-00008B770000}"/>
    <cellStyle name="Normal 3 2 2 2 3 2 4 3" xfId="12418" xr:uid="{00000000-0005-0000-0000-00008C770000}"/>
    <cellStyle name="Normal 3 2 2 2 3 2 4 3 2" xfId="38407" xr:uid="{00000000-0005-0000-0000-00008D770000}"/>
    <cellStyle name="Normal 3 2 2 2 3 2 4 4" xfId="30252" xr:uid="{00000000-0005-0000-0000-00008E770000}"/>
    <cellStyle name="Normal 3 2 2 2 3 2 5" xfId="4778" xr:uid="{00000000-0005-0000-0000-00008F770000}"/>
    <cellStyle name="Normal 3 2 2 2 3 2 5 2" xfId="21184" xr:uid="{00000000-0005-0000-0000-000090770000}"/>
    <cellStyle name="Normal 3 2 2 2 3 2 5 2 2" xfId="47173" xr:uid="{00000000-0005-0000-0000-000091770000}"/>
    <cellStyle name="Normal 3 2 2 2 3 2 5 3" xfId="13064" xr:uid="{00000000-0005-0000-0000-000092770000}"/>
    <cellStyle name="Normal 3 2 2 2 3 2 5 3 2" xfId="39053" xr:uid="{00000000-0005-0000-0000-000093770000}"/>
    <cellStyle name="Normal 3 2 2 2 3 2 5 4" xfId="30898" xr:uid="{00000000-0005-0000-0000-000094770000}"/>
    <cellStyle name="Normal 3 2 2 2 3 2 6" xfId="6314" xr:uid="{00000000-0005-0000-0000-000095770000}"/>
    <cellStyle name="Normal 3 2 2 2 3 2 6 2" xfId="22659" xr:uid="{00000000-0005-0000-0000-000096770000}"/>
    <cellStyle name="Normal 3 2 2 2 3 2 6 2 2" xfId="48648" xr:uid="{00000000-0005-0000-0000-000097770000}"/>
    <cellStyle name="Normal 3 2 2 2 3 2 6 3" xfId="14539" xr:uid="{00000000-0005-0000-0000-000098770000}"/>
    <cellStyle name="Normal 3 2 2 2 3 2 6 3 2" xfId="40528" xr:uid="{00000000-0005-0000-0000-000099770000}"/>
    <cellStyle name="Normal 3 2 2 2 3 2 6 4" xfId="32375" xr:uid="{00000000-0005-0000-0000-00009A770000}"/>
    <cellStyle name="Normal 3 2 2 2 3 2 7" xfId="6981" xr:uid="{00000000-0005-0000-0000-00009B770000}"/>
    <cellStyle name="Normal 3 2 2 2 3 2 7 2" xfId="23312" xr:uid="{00000000-0005-0000-0000-00009C770000}"/>
    <cellStyle name="Normal 3 2 2 2 3 2 7 2 2" xfId="49301" xr:uid="{00000000-0005-0000-0000-00009D770000}"/>
    <cellStyle name="Normal 3 2 2 2 3 2 7 3" xfId="15192" xr:uid="{00000000-0005-0000-0000-00009E770000}"/>
    <cellStyle name="Normal 3 2 2 2 3 2 7 3 2" xfId="41181" xr:uid="{00000000-0005-0000-0000-00009F770000}"/>
    <cellStyle name="Normal 3 2 2 2 3 2 7 4" xfId="33028" xr:uid="{00000000-0005-0000-0000-0000A0770000}"/>
    <cellStyle name="Normal 3 2 2 2 3 2 8" xfId="7627" xr:uid="{00000000-0005-0000-0000-0000A1770000}"/>
    <cellStyle name="Normal 3 2 2 2 3 2 8 2" xfId="23958" xr:uid="{00000000-0005-0000-0000-0000A2770000}"/>
    <cellStyle name="Normal 3 2 2 2 3 2 8 2 2" xfId="49947" xr:uid="{00000000-0005-0000-0000-0000A3770000}"/>
    <cellStyle name="Normal 3 2 2 2 3 2 8 3" xfId="15838" xr:uid="{00000000-0005-0000-0000-0000A4770000}"/>
    <cellStyle name="Normal 3 2 2 2 3 2 8 3 2" xfId="41827" xr:uid="{00000000-0005-0000-0000-0000A5770000}"/>
    <cellStyle name="Normal 3 2 2 2 3 2 8 4" xfId="33674" xr:uid="{00000000-0005-0000-0000-0000A6770000}"/>
    <cellStyle name="Normal 3 2 2 2 3 2 9" xfId="8968" xr:uid="{00000000-0005-0000-0000-0000A7770000}"/>
    <cellStyle name="Normal 3 2 2 2 3 2 9 2" xfId="25299" xr:uid="{00000000-0005-0000-0000-0000A8770000}"/>
    <cellStyle name="Normal 3 2 2 2 3 2 9 2 2" xfId="51288" xr:uid="{00000000-0005-0000-0000-0000A9770000}"/>
    <cellStyle name="Normal 3 2 2 2 3 2 9 3" xfId="17179" xr:uid="{00000000-0005-0000-0000-0000AA770000}"/>
    <cellStyle name="Normal 3 2 2 2 3 2 9 3 2" xfId="43168" xr:uid="{00000000-0005-0000-0000-0000AB770000}"/>
    <cellStyle name="Normal 3 2 2 2 3 2 9 4" xfId="35015" xr:uid="{00000000-0005-0000-0000-0000AC770000}"/>
    <cellStyle name="Normal 3 2 2 2 3 3" xfId="1030" xr:uid="{00000000-0005-0000-0000-0000AD770000}"/>
    <cellStyle name="Normal 3 2 2 2 3 3 10" xfId="2930" xr:uid="{00000000-0005-0000-0000-0000AE770000}"/>
    <cellStyle name="Normal 3 2 2 2 3 3 10 2" xfId="19413" xr:uid="{00000000-0005-0000-0000-0000AF770000}"/>
    <cellStyle name="Normal 3 2 2 2 3 3 10 2 2" xfId="45402" xr:uid="{00000000-0005-0000-0000-0000B0770000}"/>
    <cellStyle name="Normal 3 2 2 2 3 3 10 3" xfId="29120" xr:uid="{00000000-0005-0000-0000-0000B1770000}"/>
    <cellStyle name="Normal 3 2 2 2 3 3 11" xfId="11293" xr:uid="{00000000-0005-0000-0000-0000B2770000}"/>
    <cellStyle name="Normal 3 2 2 2 3 3 11 2" xfId="37282" xr:uid="{00000000-0005-0000-0000-0000B3770000}"/>
    <cellStyle name="Normal 3 2 2 2 3 3 12" xfId="26878" xr:uid="{00000000-0005-0000-0000-0000B4770000}"/>
    <cellStyle name="Normal 3 2 2 2 3 3 12 2" xfId="52867" xr:uid="{00000000-0005-0000-0000-0000B5770000}"/>
    <cellStyle name="Normal 3 2 2 2 3 3 13" xfId="1694" xr:uid="{00000000-0005-0000-0000-0000B6770000}"/>
    <cellStyle name="Normal 3 2 2 2 3 3 13 2" xfId="54147" xr:uid="{00000000-0005-0000-0000-0000B7770000}"/>
    <cellStyle name="Normal 3 2 2 2 3 3 14" xfId="28188" xr:uid="{00000000-0005-0000-0000-0000B8770000}"/>
    <cellStyle name="Normal 3 2 2 2 3 3 15" xfId="55154" xr:uid="{00000000-0005-0000-0000-0000B9770000}"/>
    <cellStyle name="Normal 3 2 2 2 3 3 2" xfId="3554" xr:uid="{00000000-0005-0000-0000-0000BA770000}"/>
    <cellStyle name="Normal 3 2 2 2 3 3 2 2" xfId="5758" xr:uid="{00000000-0005-0000-0000-0000BB770000}"/>
    <cellStyle name="Normal 3 2 2 2 3 3 2 2 2" xfId="22147" xr:uid="{00000000-0005-0000-0000-0000BC770000}"/>
    <cellStyle name="Normal 3 2 2 2 3 3 2 2 2 2" xfId="48136" xr:uid="{00000000-0005-0000-0000-0000BD770000}"/>
    <cellStyle name="Normal 3 2 2 2 3 3 2 2 3" xfId="14027" xr:uid="{00000000-0005-0000-0000-0000BE770000}"/>
    <cellStyle name="Normal 3 2 2 2 3 3 2 2 3 2" xfId="40016" xr:uid="{00000000-0005-0000-0000-0000BF770000}"/>
    <cellStyle name="Normal 3 2 2 2 3 3 2 2 4" xfId="31863" xr:uid="{00000000-0005-0000-0000-0000C0770000}"/>
    <cellStyle name="Normal 3 2 2 2 3 3 2 3" xfId="8590" xr:uid="{00000000-0005-0000-0000-0000C1770000}"/>
    <cellStyle name="Normal 3 2 2 2 3 3 2 3 2" xfId="24921" xr:uid="{00000000-0005-0000-0000-0000C2770000}"/>
    <cellStyle name="Normal 3 2 2 2 3 3 2 3 2 2" xfId="50910" xr:uid="{00000000-0005-0000-0000-0000C3770000}"/>
    <cellStyle name="Normal 3 2 2 2 3 3 2 3 3" xfId="16801" xr:uid="{00000000-0005-0000-0000-0000C4770000}"/>
    <cellStyle name="Normal 3 2 2 2 3 3 2 3 3 2" xfId="42790" xr:uid="{00000000-0005-0000-0000-0000C5770000}"/>
    <cellStyle name="Normal 3 2 2 2 3 3 2 3 4" xfId="34637" xr:uid="{00000000-0005-0000-0000-0000C6770000}"/>
    <cellStyle name="Normal 3 2 2 2 3 3 2 4" xfId="20026" xr:uid="{00000000-0005-0000-0000-0000C7770000}"/>
    <cellStyle name="Normal 3 2 2 2 3 3 2 4 2" xfId="46015" xr:uid="{00000000-0005-0000-0000-0000C8770000}"/>
    <cellStyle name="Normal 3 2 2 2 3 3 2 5" xfId="11906" xr:uid="{00000000-0005-0000-0000-0000C9770000}"/>
    <cellStyle name="Normal 3 2 2 2 3 3 2 5 2" xfId="37895" xr:uid="{00000000-0005-0000-0000-0000CA770000}"/>
    <cellStyle name="Normal 3 2 2 2 3 3 2 6" xfId="27491" xr:uid="{00000000-0005-0000-0000-0000CB770000}"/>
    <cellStyle name="Normal 3 2 2 2 3 3 2 6 2" xfId="53480" xr:uid="{00000000-0005-0000-0000-0000CC770000}"/>
    <cellStyle name="Normal 3 2 2 2 3 3 2 7" xfId="29737" xr:uid="{00000000-0005-0000-0000-0000CD770000}"/>
    <cellStyle name="Normal 3 2 2 2 3 3 3" xfId="4278" xr:uid="{00000000-0005-0000-0000-0000CE770000}"/>
    <cellStyle name="Normal 3 2 2 2 3 3 3 2" xfId="20687" xr:uid="{00000000-0005-0000-0000-0000CF770000}"/>
    <cellStyle name="Normal 3 2 2 2 3 3 3 2 2" xfId="46676" xr:uid="{00000000-0005-0000-0000-0000D0770000}"/>
    <cellStyle name="Normal 3 2 2 2 3 3 3 3" xfId="12567" xr:uid="{00000000-0005-0000-0000-0000D1770000}"/>
    <cellStyle name="Normal 3 2 2 2 3 3 3 3 2" xfId="38556" xr:uid="{00000000-0005-0000-0000-0000D2770000}"/>
    <cellStyle name="Normal 3 2 2 2 3 3 3 4" xfId="30401" xr:uid="{00000000-0005-0000-0000-0000D3770000}"/>
    <cellStyle name="Normal 3 2 2 2 3 3 4" xfId="5138" xr:uid="{00000000-0005-0000-0000-0000D4770000}"/>
    <cellStyle name="Normal 3 2 2 2 3 3 4 2" xfId="21534" xr:uid="{00000000-0005-0000-0000-0000D5770000}"/>
    <cellStyle name="Normal 3 2 2 2 3 3 4 2 2" xfId="47523" xr:uid="{00000000-0005-0000-0000-0000D6770000}"/>
    <cellStyle name="Normal 3 2 2 2 3 3 4 3" xfId="13414" xr:uid="{00000000-0005-0000-0000-0000D7770000}"/>
    <cellStyle name="Normal 3 2 2 2 3 3 4 3 2" xfId="39403" xr:uid="{00000000-0005-0000-0000-0000D8770000}"/>
    <cellStyle name="Normal 3 2 2 2 3 3 4 4" xfId="31250" xr:uid="{00000000-0005-0000-0000-0000D9770000}"/>
    <cellStyle name="Normal 3 2 2 2 3 3 5" xfId="6474" xr:uid="{00000000-0005-0000-0000-0000DA770000}"/>
    <cellStyle name="Normal 3 2 2 2 3 3 5 2" xfId="22808" xr:uid="{00000000-0005-0000-0000-0000DB770000}"/>
    <cellStyle name="Normal 3 2 2 2 3 3 5 2 2" xfId="48797" xr:uid="{00000000-0005-0000-0000-0000DC770000}"/>
    <cellStyle name="Normal 3 2 2 2 3 3 5 3" xfId="14688" xr:uid="{00000000-0005-0000-0000-0000DD770000}"/>
    <cellStyle name="Normal 3 2 2 2 3 3 5 3 2" xfId="40677" xr:uid="{00000000-0005-0000-0000-0000DE770000}"/>
    <cellStyle name="Normal 3 2 2 2 3 3 5 4" xfId="32524" xr:uid="{00000000-0005-0000-0000-0000DF770000}"/>
    <cellStyle name="Normal 3 2 2 2 3 3 6" xfId="7130" xr:uid="{00000000-0005-0000-0000-0000E0770000}"/>
    <cellStyle name="Normal 3 2 2 2 3 3 6 2" xfId="23461" xr:uid="{00000000-0005-0000-0000-0000E1770000}"/>
    <cellStyle name="Normal 3 2 2 2 3 3 6 2 2" xfId="49450" xr:uid="{00000000-0005-0000-0000-0000E2770000}"/>
    <cellStyle name="Normal 3 2 2 2 3 3 6 3" xfId="15341" xr:uid="{00000000-0005-0000-0000-0000E3770000}"/>
    <cellStyle name="Normal 3 2 2 2 3 3 6 3 2" xfId="41330" xr:uid="{00000000-0005-0000-0000-0000E4770000}"/>
    <cellStyle name="Normal 3 2 2 2 3 3 6 4" xfId="33177" xr:uid="{00000000-0005-0000-0000-0000E5770000}"/>
    <cellStyle name="Normal 3 2 2 2 3 3 7" xfId="7977" xr:uid="{00000000-0005-0000-0000-0000E6770000}"/>
    <cellStyle name="Normal 3 2 2 2 3 3 7 2" xfId="24308" xr:uid="{00000000-0005-0000-0000-0000E7770000}"/>
    <cellStyle name="Normal 3 2 2 2 3 3 7 2 2" xfId="50297" xr:uid="{00000000-0005-0000-0000-0000E8770000}"/>
    <cellStyle name="Normal 3 2 2 2 3 3 7 3" xfId="16188" xr:uid="{00000000-0005-0000-0000-0000E9770000}"/>
    <cellStyle name="Normal 3 2 2 2 3 3 7 3 2" xfId="42177" xr:uid="{00000000-0005-0000-0000-0000EA770000}"/>
    <cellStyle name="Normal 3 2 2 2 3 3 7 4" xfId="34024" xr:uid="{00000000-0005-0000-0000-0000EB770000}"/>
    <cellStyle name="Normal 3 2 2 2 3 3 8" xfId="9654" xr:uid="{00000000-0005-0000-0000-0000EC770000}"/>
    <cellStyle name="Normal 3 2 2 2 3 3 8 2" xfId="25935" xr:uid="{00000000-0005-0000-0000-0000ED770000}"/>
    <cellStyle name="Normal 3 2 2 2 3 3 8 2 2" xfId="51924" xr:uid="{00000000-0005-0000-0000-0000EE770000}"/>
    <cellStyle name="Normal 3 2 2 2 3 3 8 3" xfId="17815" xr:uid="{00000000-0005-0000-0000-0000EF770000}"/>
    <cellStyle name="Normal 3 2 2 2 3 3 8 3 2" xfId="43804" xr:uid="{00000000-0005-0000-0000-0000F0770000}"/>
    <cellStyle name="Normal 3 2 2 2 3 3 8 4" xfId="35652" xr:uid="{00000000-0005-0000-0000-0000F1770000}"/>
    <cellStyle name="Normal 3 2 2 2 3 3 9" xfId="10438" xr:uid="{00000000-0005-0000-0000-0000F2770000}"/>
    <cellStyle name="Normal 3 2 2 2 3 3 9 2" xfId="18561" xr:uid="{00000000-0005-0000-0000-0000F3770000}"/>
    <cellStyle name="Normal 3 2 2 2 3 3 9 2 2" xfId="44550" xr:uid="{00000000-0005-0000-0000-0000F4770000}"/>
    <cellStyle name="Normal 3 2 2 2 3 3 9 3" xfId="36427" xr:uid="{00000000-0005-0000-0000-0000F5770000}"/>
    <cellStyle name="Normal 3 2 2 2 3 4" xfId="718" xr:uid="{00000000-0005-0000-0000-0000F6770000}"/>
    <cellStyle name="Normal 3 2 2 2 3 4 10" xfId="54862" xr:uid="{00000000-0005-0000-0000-0000F7770000}"/>
    <cellStyle name="Normal 3 2 2 2 3 4 2" xfId="5461" xr:uid="{00000000-0005-0000-0000-0000F8770000}"/>
    <cellStyle name="Normal 3 2 2 2 3 4 2 2" xfId="21850" xr:uid="{00000000-0005-0000-0000-0000F9770000}"/>
    <cellStyle name="Normal 3 2 2 2 3 4 2 2 2" xfId="47839" xr:uid="{00000000-0005-0000-0000-0000FA770000}"/>
    <cellStyle name="Normal 3 2 2 2 3 4 2 3" xfId="13730" xr:uid="{00000000-0005-0000-0000-0000FB770000}"/>
    <cellStyle name="Normal 3 2 2 2 3 4 2 3 2" xfId="39719" xr:uid="{00000000-0005-0000-0000-0000FC770000}"/>
    <cellStyle name="Normal 3 2 2 2 3 4 2 4" xfId="31566" xr:uid="{00000000-0005-0000-0000-0000FD770000}"/>
    <cellStyle name="Normal 3 2 2 2 3 4 3" xfId="8293" xr:uid="{00000000-0005-0000-0000-0000FE770000}"/>
    <cellStyle name="Normal 3 2 2 2 3 4 3 2" xfId="24624" xr:uid="{00000000-0005-0000-0000-0000FF770000}"/>
    <cellStyle name="Normal 3 2 2 2 3 4 3 2 2" xfId="50613" xr:uid="{00000000-0005-0000-0000-000000780000}"/>
    <cellStyle name="Normal 3 2 2 2 3 4 3 3" xfId="16504" xr:uid="{00000000-0005-0000-0000-000001780000}"/>
    <cellStyle name="Normal 3 2 2 2 3 4 3 3 2" xfId="42493" xr:uid="{00000000-0005-0000-0000-000002780000}"/>
    <cellStyle name="Normal 3 2 2 2 3 4 3 4" xfId="34340" xr:uid="{00000000-0005-0000-0000-000003780000}"/>
    <cellStyle name="Normal 3 2 2 2 3 4 4" xfId="9353" xr:uid="{00000000-0005-0000-0000-000004780000}"/>
    <cellStyle name="Normal 3 2 2 2 3 4 4 2" xfId="25640" xr:uid="{00000000-0005-0000-0000-000005780000}"/>
    <cellStyle name="Normal 3 2 2 2 3 4 4 2 2" xfId="51629" xr:uid="{00000000-0005-0000-0000-000006780000}"/>
    <cellStyle name="Normal 3 2 2 2 3 4 4 3" xfId="17520" xr:uid="{00000000-0005-0000-0000-000007780000}"/>
    <cellStyle name="Normal 3 2 2 2 3 4 4 3 2" xfId="43509" xr:uid="{00000000-0005-0000-0000-000008780000}"/>
    <cellStyle name="Normal 3 2 2 2 3 4 4 4" xfId="35357" xr:uid="{00000000-0005-0000-0000-000009780000}"/>
    <cellStyle name="Normal 3 2 2 2 3 4 5" xfId="19729" xr:uid="{00000000-0005-0000-0000-00000A780000}"/>
    <cellStyle name="Normal 3 2 2 2 3 4 5 2" xfId="45718" xr:uid="{00000000-0005-0000-0000-00000B780000}"/>
    <cellStyle name="Normal 3 2 2 2 3 4 6" xfId="11609" xr:uid="{00000000-0005-0000-0000-00000C780000}"/>
    <cellStyle name="Normal 3 2 2 2 3 4 6 2" xfId="37598" xr:uid="{00000000-0005-0000-0000-00000D780000}"/>
    <cellStyle name="Normal 3 2 2 2 3 4 7" xfId="27194" xr:uid="{00000000-0005-0000-0000-00000E780000}"/>
    <cellStyle name="Normal 3 2 2 2 3 4 7 2" xfId="53183" xr:uid="{00000000-0005-0000-0000-00000F780000}"/>
    <cellStyle name="Normal 3 2 2 2 3 4 8" xfId="3256" xr:uid="{00000000-0005-0000-0000-000010780000}"/>
    <cellStyle name="Normal 3 2 2 2 3 4 9" xfId="29439" xr:uid="{00000000-0005-0000-0000-000011780000}"/>
    <cellStyle name="Normal 3 2 2 2 3 5" xfId="3966" xr:uid="{00000000-0005-0000-0000-000012780000}"/>
    <cellStyle name="Normal 3 2 2 2 3 5 2" xfId="20395" xr:uid="{00000000-0005-0000-0000-000013780000}"/>
    <cellStyle name="Normal 3 2 2 2 3 5 2 2" xfId="46384" xr:uid="{00000000-0005-0000-0000-000014780000}"/>
    <cellStyle name="Normal 3 2 2 2 3 5 3" xfId="12275" xr:uid="{00000000-0005-0000-0000-000015780000}"/>
    <cellStyle name="Normal 3 2 2 2 3 5 3 2" xfId="38264" xr:uid="{00000000-0005-0000-0000-000016780000}"/>
    <cellStyle name="Normal 3 2 2 2 3 5 4" xfId="30109" xr:uid="{00000000-0005-0000-0000-000017780000}"/>
    <cellStyle name="Normal 3 2 2 2 3 6" xfId="4635" xr:uid="{00000000-0005-0000-0000-000018780000}"/>
    <cellStyle name="Normal 3 2 2 2 3 6 2" xfId="21041" xr:uid="{00000000-0005-0000-0000-000019780000}"/>
    <cellStyle name="Normal 3 2 2 2 3 6 2 2" xfId="47030" xr:uid="{00000000-0005-0000-0000-00001A780000}"/>
    <cellStyle name="Normal 3 2 2 2 3 6 3" xfId="12921" xr:uid="{00000000-0005-0000-0000-00001B780000}"/>
    <cellStyle name="Normal 3 2 2 2 3 6 3 2" xfId="38910" xr:uid="{00000000-0005-0000-0000-00001C780000}"/>
    <cellStyle name="Normal 3 2 2 2 3 6 4" xfId="30755" xr:uid="{00000000-0005-0000-0000-00001D780000}"/>
    <cellStyle name="Normal 3 2 2 2 3 7" xfId="6163" xr:uid="{00000000-0005-0000-0000-00001E780000}"/>
    <cellStyle name="Normal 3 2 2 2 3 7 2" xfId="22516" xr:uid="{00000000-0005-0000-0000-00001F780000}"/>
    <cellStyle name="Normal 3 2 2 2 3 7 2 2" xfId="48505" xr:uid="{00000000-0005-0000-0000-000020780000}"/>
    <cellStyle name="Normal 3 2 2 2 3 7 3" xfId="14396" xr:uid="{00000000-0005-0000-0000-000021780000}"/>
    <cellStyle name="Normal 3 2 2 2 3 7 3 2" xfId="40385" xr:uid="{00000000-0005-0000-0000-000022780000}"/>
    <cellStyle name="Normal 3 2 2 2 3 7 4" xfId="32232" xr:uid="{00000000-0005-0000-0000-000023780000}"/>
    <cellStyle name="Normal 3 2 2 2 3 8" xfId="6838" xr:uid="{00000000-0005-0000-0000-000024780000}"/>
    <cellStyle name="Normal 3 2 2 2 3 8 2" xfId="23169" xr:uid="{00000000-0005-0000-0000-000025780000}"/>
    <cellStyle name="Normal 3 2 2 2 3 8 2 2" xfId="49158" xr:uid="{00000000-0005-0000-0000-000026780000}"/>
    <cellStyle name="Normal 3 2 2 2 3 8 3" xfId="15049" xr:uid="{00000000-0005-0000-0000-000027780000}"/>
    <cellStyle name="Normal 3 2 2 2 3 8 3 2" xfId="41038" xr:uid="{00000000-0005-0000-0000-000028780000}"/>
    <cellStyle name="Normal 3 2 2 2 3 8 4" xfId="32885" xr:uid="{00000000-0005-0000-0000-000029780000}"/>
    <cellStyle name="Normal 3 2 2 2 3 9" xfId="7484" xr:uid="{00000000-0005-0000-0000-00002A780000}"/>
    <cellStyle name="Normal 3 2 2 2 3 9 2" xfId="23815" xr:uid="{00000000-0005-0000-0000-00002B780000}"/>
    <cellStyle name="Normal 3 2 2 2 3 9 2 2" xfId="49804" xr:uid="{00000000-0005-0000-0000-00002C780000}"/>
    <cellStyle name="Normal 3 2 2 2 3 9 3" xfId="15695" xr:uid="{00000000-0005-0000-0000-00002D780000}"/>
    <cellStyle name="Normal 3 2 2 2 3 9 3 2" xfId="41684" xr:uid="{00000000-0005-0000-0000-00002E780000}"/>
    <cellStyle name="Normal 3 2 2 2 3 9 4" xfId="33531" xr:uid="{00000000-0005-0000-0000-00002F780000}"/>
    <cellStyle name="Normal 3 2 2 2 4" xfId="272" xr:uid="{00000000-0005-0000-0000-000030780000}"/>
    <cellStyle name="Normal 3 2 2 2 4 10" xfId="10200" xr:uid="{00000000-0005-0000-0000-000031780000}"/>
    <cellStyle name="Normal 3 2 2 2 4 10 2" xfId="18323" xr:uid="{00000000-0005-0000-0000-000032780000}"/>
    <cellStyle name="Normal 3 2 2 2 4 10 2 2" xfId="44312" xr:uid="{00000000-0005-0000-0000-000033780000}"/>
    <cellStyle name="Normal 3 2 2 2 4 10 3" xfId="36189" xr:uid="{00000000-0005-0000-0000-000034780000}"/>
    <cellStyle name="Normal 3 2 2 2 4 11" xfId="2110" xr:uid="{00000000-0005-0000-0000-000035780000}"/>
    <cellStyle name="Normal 3 2 2 2 4 11 2" xfId="18974" xr:uid="{00000000-0005-0000-0000-000036780000}"/>
    <cellStyle name="Normal 3 2 2 2 4 11 2 2" xfId="44963" xr:uid="{00000000-0005-0000-0000-000037780000}"/>
    <cellStyle name="Normal 3 2 2 2 4 11 3" xfId="28604" xr:uid="{00000000-0005-0000-0000-000038780000}"/>
    <cellStyle name="Normal 3 2 2 2 4 12" xfId="10854" xr:uid="{00000000-0005-0000-0000-000039780000}"/>
    <cellStyle name="Normal 3 2 2 2 4 12 2" xfId="36843" xr:uid="{00000000-0005-0000-0000-00003A780000}"/>
    <cellStyle name="Normal 3 2 2 2 4 13" xfId="26438" xr:uid="{00000000-0005-0000-0000-00003B780000}"/>
    <cellStyle name="Normal 3 2 2 2 4 13 2" xfId="52427" xr:uid="{00000000-0005-0000-0000-00003C780000}"/>
    <cellStyle name="Normal 3 2 2 2 4 14" xfId="1456" xr:uid="{00000000-0005-0000-0000-00003D780000}"/>
    <cellStyle name="Normal 3 2 2 2 4 14 2" xfId="53909" xr:uid="{00000000-0005-0000-0000-00003E780000}"/>
    <cellStyle name="Normal 3 2 2 2 4 15" xfId="27947" xr:uid="{00000000-0005-0000-0000-00003F780000}"/>
    <cellStyle name="Normal 3 2 2 2 4 16" xfId="54525" xr:uid="{00000000-0005-0000-0000-000040780000}"/>
    <cellStyle name="Normal 3 2 2 2 4 2" xfId="1085" xr:uid="{00000000-0005-0000-0000-000041780000}"/>
    <cellStyle name="Normal 3 2 2 2 4 2 10" xfId="2932" xr:uid="{00000000-0005-0000-0000-000042780000}"/>
    <cellStyle name="Normal 3 2 2 2 4 2 10 2" xfId="19415" xr:uid="{00000000-0005-0000-0000-000043780000}"/>
    <cellStyle name="Normal 3 2 2 2 4 2 10 2 2" xfId="45404" xr:uid="{00000000-0005-0000-0000-000044780000}"/>
    <cellStyle name="Normal 3 2 2 2 4 2 10 3" xfId="29122" xr:uid="{00000000-0005-0000-0000-000045780000}"/>
    <cellStyle name="Normal 3 2 2 2 4 2 11" xfId="11295" xr:uid="{00000000-0005-0000-0000-000046780000}"/>
    <cellStyle name="Normal 3 2 2 2 4 2 11 2" xfId="37284" xr:uid="{00000000-0005-0000-0000-000047780000}"/>
    <cellStyle name="Normal 3 2 2 2 4 2 12" xfId="26880" xr:uid="{00000000-0005-0000-0000-000048780000}"/>
    <cellStyle name="Normal 3 2 2 2 4 2 12 2" xfId="52869" xr:uid="{00000000-0005-0000-0000-000049780000}"/>
    <cellStyle name="Normal 3 2 2 2 4 2 13" xfId="1749" xr:uid="{00000000-0005-0000-0000-00004A780000}"/>
    <cellStyle name="Normal 3 2 2 2 4 2 13 2" xfId="54202" xr:uid="{00000000-0005-0000-0000-00004B780000}"/>
    <cellStyle name="Normal 3 2 2 2 4 2 14" xfId="28243" xr:uid="{00000000-0005-0000-0000-00004C780000}"/>
    <cellStyle name="Normal 3 2 2 2 4 2 15" xfId="55209" xr:uid="{00000000-0005-0000-0000-00004D780000}"/>
    <cellStyle name="Normal 3 2 2 2 4 2 2" xfId="3608" xr:uid="{00000000-0005-0000-0000-00004E780000}"/>
    <cellStyle name="Normal 3 2 2 2 4 2 2 2" xfId="5812" xr:uid="{00000000-0005-0000-0000-00004F780000}"/>
    <cellStyle name="Normal 3 2 2 2 4 2 2 2 2" xfId="22201" xr:uid="{00000000-0005-0000-0000-000050780000}"/>
    <cellStyle name="Normal 3 2 2 2 4 2 2 2 2 2" xfId="48190" xr:uid="{00000000-0005-0000-0000-000051780000}"/>
    <cellStyle name="Normal 3 2 2 2 4 2 2 2 3" xfId="14081" xr:uid="{00000000-0005-0000-0000-000052780000}"/>
    <cellStyle name="Normal 3 2 2 2 4 2 2 2 3 2" xfId="40070" xr:uid="{00000000-0005-0000-0000-000053780000}"/>
    <cellStyle name="Normal 3 2 2 2 4 2 2 2 4" xfId="31917" xr:uid="{00000000-0005-0000-0000-000054780000}"/>
    <cellStyle name="Normal 3 2 2 2 4 2 2 3" xfId="8644" xr:uid="{00000000-0005-0000-0000-000055780000}"/>
    <cellStyle name="Normal 3 2 2 2 4 2 2 3 2" xfId="24975" xr:uid="{00000000-0005-0000-0000-000056780000}"/>
    <cellStyle name="Normal 3 2 2 2 4 2 2 3 2 2" xfId="50964" xr:uid="{00000000-0005-0000-0000-000057780000}"/>
    <cellStyle name="Normal 3 2 2 2 4 2 2 3 3" xfId="16855" xr:uid="{00000000-0005-0000-0000-000058780000}"/>
    <cellStyle name="Normal 3 2 2 2 4 2 2 3 3 2" xfId="42844" xr:uid="{00000000-0005-0000-0000-000059780000}"/>
    <cellStyle name="Normal 3 2 2 2 4 2 2 3 4" xfId="34691" xr:uid="{00000000-0005-0000-0000-00005A780000}"/>
    <cellStyle name="Normal 3 2 2 2 4 2 2 4" xfId="20080" xr:uid="{00000000-0005-0000-0000-00005B780000}"/>
    <cellStyle name="Normal 3 2 2 2 4 2 2 4 2" xfId="46069" xr:uid="{00000000-0005-0000-0000-00005C780000}"/>
    <cellStyle name="Normal 3 2 2 2 4 2 2 5" xfId="11960" xr:uid="{00000000-0005-0000-0000-00005D780000}"/>
    <cellStyle name="Normal 3 2 2 2 4 2 2 5 2" xfId="37949" xr:uid="{00000000-0005-0000-0000-00005E780000}"/>
    <cellStyle name="Normal 3 2 2 2 4 2 2 6" xfId="27545" xr:uid="{00000000-0005-0000-0000-00005F780000}"/>
    <cellStyle name="Normal 3 2 2 2 4 2 2 6 2" xfId="53534" xr:uid="{00000000-0005-0000-0000-000060780000}"/>
    <cellStyle name="Normal 3 2 2 2 4 2 2 7" xfId="29791" xr:uid="{00000000-0005-0000-0000-000061780000}"/>
    <cellStyle name="Normal 3 2 2 2 4 2 3" xfId="4333" xr:uid="{00000000-0005-0000-0000-000062780000}"/>
    <cellStyle name="Normal 3 2 2 2 4 2 3 2" xfId="20742" xr:uid="{00000000-0005-0000-0000-000063780000}"/>
    <cellStyle name="Normal 3 2 2 2 4 2 3 2 2" xfId="46731" xr:uid="{00000000-0005-0000-0000-000064780000}"/>
    <cellStyle name="Normal 3 2 2 2 4 2 3 3" xfId="12622" xr:uid="{00000000-0005-0000-0000-000065780000}"/>
    <cellStyle name="Normal 3 2 2 2 4 2 3 3 2" xfId="38611" xr:uid="{00000000-0005-0000-0000-000066780000}"/>
    <cellStyle name="Normal 3 2 2 2 4 2 3 4" xfId="30456" xr:uid="{00000000-0005-0000-0000-000067780000}"/>
    <cellStyle name="Normal 3 2 2 2 4 2 4" xfId="5140" xr:uid="{00000000-0005-0000-0000-000068780000}"/>
    <cellStyle name="Normal 3 2 2 2 4 2 4 2" xfId="21536" xr:uid="{00000000-0005-0000-0000-000069780000}"/>
    <cellStyle name="Normal 3 2 2 2 4 2 4 2 2" xfId="47525" xr:uid="{00000000-0005-0000-0000-00006A780000}"/>
    <cellStyle name="Normal 3 2 2 2 4 2 4 3" xfId="13416" xr:uid="{00000000-0005-0000-0000-00006B780000}"/>
    <cellStyle name="Normal 3 2 2 2 4 2 4 3 2" xfId="39405" xr:uid="{00000000-0005-0000-0000-00006C780000}"/>
    <cellStyle name="Normal 3 2 2 2 4 2 4 4" xfId="31252" xr:uid="{00000000-0005-0000-0000-00006D780000}"/>
    <cellStyle name="Normal 3 2 2 2 4 2 5" xfId="6529" xr:uid="{00000000-0005-0000-0000-00006E780000}"/>
    <cellStyle name="Normal 3 2 2 2 4 2 5 2" xfId="22863" xr:uid="{00000000-0005-0000-0000-00006F780000}"/>
    <cellStyle name="Normal 3 2 2 2 4 2 5 2 2" xfId="48852" xr:uid="{00000000-0005-0000-0000-000070780000}"/>
    <cellStyle name="Normal 3 2 2 2 4 2 5 3" xfId="14743" xr:uid="{00000000-0005-0000-0000-000071780000}"/>
    <cellStyle name="Normal 3 2 2 2 4 2 5 3 2" xfId="40732" xr:uid="{00000000-0005-0000-0000-000072780000}"/>
    <cellStyle name="Normal 3 2 2 2 4 2 5 4" xfId="32579" xr:uid="{00000000-0005-0000-0000-000073780000}"/>
    <cellStyle name="Normal 3 2 2 2 4 2 6" xfId="7185" xr:uid="{00000000-0005-0000-0000-000074780000}"/>
    <cellStyle name="Normal 3 2 2 2 4 2 6 2" xfId="23516" xr:uid="{00000000-0005-0000-0000-000075780000}"/>
    <cellStyle name="Normal 3 2 2 2 4 2 6 2 2" xfId="49505" xr:uid="{00000000-0005-0000-0000-000076780000}"/>
    <cellStyle name="Normal 3 2 2 2 4 2 6 3" xfId="15396" xr:uid="{00000000-0005-0000-0000-000077780000}"/>
    <cellStyle name="Normal 3 2 2 2 4 2 6 3 2" xfId="41385" xr:uid="{00000000-0005-0000-0000-000078780000}"/>
    <cellStyle name="Normal 3 2 2 2 4 2 6 4" xfId="33232" xr:uid="{00000000-0005-0000-0000-000079780000}"/>
    <cellStyle name="Normal 3 2 2 2 4 2 7" xfId="7979" xr:uid="{00000000-0005-0000-0000-00007A780000}"/>
    <cellStyle name="Normal 3 2 2 2 4 2 7 2" xfId="24310" xr:uid="{00000000-0005-0000-0000-00007B780000}"/>
    <cellStyle name="Normal 3 2 2 2 4 2 7 2 2" xfId="50299" xr:uid="{00000000-0005-0000-0000-00007C780000}"/>
    <cellStyle name="Normal 3 2 2 2 4 2 7 3" xfId="16190" xr:uid="{00000000-0005-0000-0000-00007D780000}"/>
    <cellStyle name="Normal 3 2 2 2 4 2 7 3 2" xfId="42179" xr:uid="{00000000-0005-0000-0000-00007E780000}"/>
    <cellStyle name="Normal 3 2 2 2 4 2 7 4" xfId="34026" xr:uid="{00000000-0005-0000-0000-00007F780000}"/>
    <cellStyle name="Normal 3 2 2 2 4 2 8" xfId="9709" xr:uid="{00000000-0005-0000-0000-000080780000}"/>
    <cellStyle name="Normal 3 2 2 2 4 2 8 2" xfId="25990" xr:uid="{00000000-0005-0000-0000-000081780000}"/>
    <cellStyle name="Normal 3 2 2 2 4 2 8 2 2" xfId="51979" xr:uid="{00000000-0005-0000-0000-000082780000}"/>
    <cellStyle name="Normal 3 2 2 2 4 2 8 3" xfId="17870" xr:uid="{00000000-0005-0000-0000-000083780000}"/>
    <cellStyle name="Normal 3 2 2 2 4 2 8 3 2" xfId="43859" xr:uid="{00000000-0005-0000-0000-000084780000}"/>
    <cellStyle name="Normal 3 2 2 2 4 2 8 4" xfId="35707" xr:uid="{00000000-0005-0000-0000-000085780000}"/>
    <cellStyle name="Normal 3 2 2 2 4 2 9" xfId="10493" xr:uid="{00000000-0005-0000-0000-000086780000}"/>
    <cellStyle name="Normal 3 2 2 2 4 2 9 2" xfId="18616" xr:uid="{00000000-0005-0000-0000-000087780000}"/>
    <cellStyle name="Normal 3 2 2 2 4 2 9 2 2" xfId="44605" xr:uid="{00000000-0005-0000-0000-000088780000}"/>
    <cellStyle name="Normal 3 2 2 2 4 2 9 3" xfId="36482" xr:uid="{00000000-0005-0000-0000-000089780000}"/>
    <cellStyle name="Normal 3 2 2 2 4 3" xfId="780" xr:uid="{00000000-0005-0000-0000-00008A780000}"/>
    <cellStyle name="Normal 3 2 2 2 4 3 10" xfId="54916" xr:uid="{00000000-0005-0000-0000-00008B780000}"/>
    <cellStyle name="Normal 3 2 2 2 4 3 2" xfId="5515" xr:uid="{00000000-0005-0000-0000-00008C780000}"/>
    <cellStyle name="Normal 3 2 2 2 4 3 2 2" xfId="21904" xr:uid="{00000000-0005-0000-0000-00008D780000}"/>
    <cellStyle name="Normal 3 2 2 2 4 3 2 2 2" xfId="47893" xr:uid="{00000000-0005-0000-0000-00008E780000}"/>
    <cellStyle name="Normal 3 2 2 2 4 3 2 3" xfId="13784" xr:uid="{00000000-0005-0000-0000-00008F780000}"/>
    <cellStyle name="Normal 3 2 2 2 4 3 2 3 2" xfId="39773" xr:uid="{00000000-0005-0000-0000-000090780000}"/>
    <cellStyle name="Normal 3 2 2 2 4 3 2 4" xfId="31620" xr:uid="{00000000-0005-0000-0000-000091780000}"/>
    <cellStyle name="Normal 3 2 2 2 4 3 3" xfId="8347" xr:uid="{00000000-0005-0000-0000-000092780000}"/>
    <cellStyle name="Normal 3 2 2 2 4 3 3 2" xfId="24678" xr:uid="{00000000-0005-0000-0000-000093780000}"/>
    <cellStyle name="Normal 3 2 2 2 4 3 3 2 2" xfId="50667" xr:uid="{00000000-0005-0000-0000-000094780000}"/>
    <cellStyle name="Normal 3 2 2 2 4 3 3 3" xfId="16558" xr:uid="{00000000-0005-0000-0000-000095780000}"/>
    <cellStyle name="Normal 3 2 2 2 4 3 3 3 2" xfId="42547" xr:uid="{00000000-0005-0000-0000-000096780000}"/>
    <cellStyle name="Normal 3 2 2 2 4 3 3 4" xfId="34394" xr:uid="{00000000-0005-0000-0000-000097780000}"/>
    <cellStyle name="Normal 3 2 2 2 4 3 4" xfId="9410" xr:uid="{00000000-0005-0000-0000-000098780000}"/>
    <cellStyle name="Normal 3 2 2 2 4 3 4 2" xfId="25695" xr:uid="{00000000-0005-0000-0000-000099780000}"/>
    <cellStyle name="Normal 3 2 2 2 4 3 4 2 2" xfId="51684" xr:uid="{00000000-0005-0000-0000-00009A780000}"/>
    <cellStyle name="Normal 3 2 2 2 4 3 4 3" xfId="17575" xr:uid="{00000000-0005-0000-0000-00009B780000}"/>
    <cellStyle name="Normal 3 2 2 2 4 3 4 3 2" xfId="43564" xr:uid="{00000000-0005-0000-0000-00009C780000}"/>
    <cellStyle name="Normal 3 2 2 2 4 3 4 4" xfId="35412" xr:uid="{00000000-0005-0000-0000-00009D780000}"/>
    <cellStyle name="Normal 3 2 2 2 4 3 5" xfId="19783" xr:uid="{00000000-0005-0000-0000-00009E780000}"/>
    <cellStyle name="Normal 3 2 2 2 4 3 5 2" xfId="45772" xr:uid="{00000000-0005-0000-0000-00009F780000}"/>
    <cellStyle name="Normal 3 2 2 2 4 3 6" xfId="11663" xr:uid="{00000000-0005-0000-0000-0000A0780000}"/>
    <cellStyle name="Normal 3 2 2 2 4 3 6 2" xfId="37652" xr:uid="{00000000-0005-0000-0000-0000A1780000}"/>
    <cellStyle name="Normal 3 2 2 2 4 3 7" xfId="27248" xr:uid="{00000000-0005-0000-0000-0000A2780000}"/>
    <cellStyle name="Normal 3 2 2 2 4 3 7 2" xfId="53237" xr:uid="{00000000-0005-0000-0000-0000A3780000}"/>
    <cellStyle name="Normal 3 2 2 2 4 3 8" xfId="3310" xr:uid="{00000000-0005-0000-0000-0000A4780000}"/>
    <cellStyle name="Normal 3 2 2 2 4 3 9" xfId="29493" xr:uid="{00000000-0005-0000-0000-0000A5780000}"/>
    <cellStyle name="Normal 3 2 2 2 4 4" xfId="4028" xr:uid="{00000000-0005-0000-0000-0000A6780000}"/>
    <cellStyle name="Normal 3 2 2 2 4 4 2" xfId="20449" xr:uid="{00000000-0005-0000-0000-0000A7780000}"/>
    <cellStyle name="Normal 3 2 2 2 4 4 2 2" xfId="46438" xr:uid="{00000000-0005-0000-0000-0000A8780000}"/>
    <cellStyle name="Normal 3 2 2 2 4 4 3" xfId="12329" xr:uid="{00000000-0005-0000-0000-0000A9780000}"/>
    <cellStyle name="Normal 3 2 2 2 4 4 3 2" xfId="38318" xr:uid="{00000000-0005-0000-0000-0000AA780000}"/>
    <cellStyle name="Normal 3 2 2 2 4 4 4" xfId="30163" xr:uid="{00000000-0005-0000-0000-0000AB780000}"/>
    <cellStyle name="Normal 3 2 2 2 4 5" xfId="4689" xr:uid="{00000000-0005-0000-0000-0000AC780000}"/>
    <cellStyle name="Normal 3 2 2 2 4 5 2" xfId="21095" xr:uid="{00000000-0005-0000-0000-0000AD780000}"/>
    <cellStyle name="Normal 3 2 2 2 4 5 2 2" xfId="47084" xr:uid="{00000000-0005-0000-0000-0000AE780000}"/>
    <cellStyle name="Normal 3 2 2 2 4 5 3" xfId="12975" xr:uid="{00000000-0005-0000-0000-0000AF780000}"/>
    <cellStyle name="Normal 3 2 2 2 4 5 3 2" xfId="38964" xr:uid="{00000000-0005-0000-0000-0000B0780000}"/>
    <cellStyle name="Normal 3 2 2 2 4 5 4" xfId="30809" xr:uid="{00000000-0005-0000-0000-0000B1780000}"/>
    <cellStyle name="Normal 3 2 2 2 4 6" xfId="6225" xr:uid="{00000000-0005-0000-0000-0000B2780000}"/>
    <cellStyle name="Normal 3 2 2 2 4 6 2" xfId="22570" xr:uid="{00000000-0005-0000-0000-0000B3780000}"/>
    <cellStyle name="Normal 3 2 2 2 4 6 2 2" xfId="48559" xr:uid="{00000000-0005-0000-0000-0000B4780000}"/>
    <cellStyle name="Normal 3 2 2 2 4 6 3" xfId="14450" xr:uid="{00000000-0005-0000-0000-0000B5780000}"/>
    <cellStyle name="Normal 3 2 2 2 4 6 3 2" xfId="40439" xr:uid="{00000000-0005-0000-0000-0000B6780000}"/>
    <cellStyle name="Normal 3 2 2 2 4 6 4" xfId="32286" xr:uid="{00000000-0005-0000-0000-0000B7780000}"/>
    <cellStyle name="Normal 3 2 2 2 4 7" xfId="6892" xr:uid="{00000000-0005-0000-0000-0000B8780000}"/>
    <cellStyle name="Normal 3 2 2 2 4 7 2" xfId="23223" xr:uid="{00000000-0005-0000-0000-0000B9780000}"/>
    <cellStyle name="Normal 3 2 2 2 4 7 2 2" xfId="49212" xr:uid="{00000000-0005-0000-0000-0000BA780000}"/>
    <cellStyle name="Normal 3 2 2 2 4 7 3" xfId="15103" xr:uid="{00000000-0005-0000-0000-0000BB780000}"/>
    <cellStyle name="Normal 3 2 2 2 4 7 3 2" xfId="41092" xr:uid="{00000000-0005-0000-0000-0000BC780000}"/>
    <cellStyle name="Normal 3 2 2 2 4 7 4" xfId="32939" xr:uid="{00000000-0005-0000-0000-0000BD780000}"/>
    <cellStyle name="Normal 3 2 2 2 4 8" xfId="7538" xr:uid="{00000000-0005-0000-0000-0000BE780000}"/>
    <cellStyle name="Normal 3 2 2 2 4 8 2" xfId="23869" xr:uid="{00000000-0005-0000-0000-0000BF780000}"/>
    <cellStyle name="Normal 3 2 2 2 4 8 2 2" xfId="49858" xr:uid="{00000000-0005-0000-0000-0000C0780000}"/>
    <cellStyle name="Normal 3 2 2 2 4 8 3" xfId="15749" xr:uid="{00000000-0005-0000-0000-0000C1780000}"/>
    <cellStyle name="Normal 3 2 2 2 4 8 3 2" xfId="41738" xr:uid="{00000000-0005-0000-0000-0000C2780000}"/>
    <cellStyle name="Normal 3 2 2 2 4 8 4" xfId="33585" xr:uid="{00000000-0005-0000-0000-0000C3780000}"/>
    <cellStyle name="Normal 3 2 2 2 4 9" xfId="8969" xr:uid="{00000000-0005-0000-0000-0000C4780000}"/>
    <cellStyle name="Normal 3 2 2 2 4 9 2" xfId="25300" xr:uid="{00000000-0005-0000-0000-0000C5780000}"/>
    <cellStyle name="Normal 3 2 2 2 4 9 2 2" xfId="51289" xr:uid="{00000000-0005-0000-0000-0000C6780000}"/>
    <cellStyle name="Normal 3 2 2 2 4 9 3" xfId="17180" xr:uid="{00000000-0005-0000-0000-0000C7780000}"/>
    <cellStyle name="Normal 3 2 2 2 4 9 3 2" xfId="43169" xr:uid="{00000000-0005-0000-0000-0000C8780000}"/>
    <cellStyle name="Normal 3 2 2 2 4 9 4" xfId="35016" xr:uid="{00000000-0005-0000-0000-0000C9780000}"/>
    <cellStyle name="Normal 3 2 2 2 5" xfId="273" xr:uid="{00000000-0005-0000-0000-0000CA780000}"/>
    <cellStyle name="Normal 3 2 2 2 5 10" xfId="10361" xr:uid="{00000000-0005-0000-0000-0000CB780000}"/>
    <cellStyle name="Normal 3 2 2 2 5 10 2" xfId="18484" xr:uid="{00000000-0005-0000-0000-0000CC780000}"/>
    <cellStyle name="Normal 3 2 2 2 5 10 2 2" xfId="44473" xr:uid="{00000000-0005-0000-0000-0000CD780000}"/>
    <cellStyle name="Normal 3 2 2 2 5 10 3" xfId="36350" xr:uid="{00000000-0005-0000-0000-0000CE780000}"/>
    <cellStyle name="Normal 3 2 2 2 5 11" xfId="1967" xr:uid="{00000000-0005-0000-0000-0000CF780000}"/>
    <cellStyle name="Normal 3 2 2 2 5 11 2" xfId="18831" xr:uid="{00000000-0005-0000-0000-0000D0780000}"/>
    <cellStyle name="Normal 3 2 2 2 5 11 2 2" xfId="44820" xr:uid="{00000000-0005-0000-0000-0000D1780000}"/>
    <cellStyle name="Normal 3 2 2 2 5 11 3" xfId="28461" xr:uid="{00000000-0005-0000-0000-0000D2780000}"/>
    <cellStyle name="Normal 3 2 2 2 5 12" xfId="10711" xr:uid="{00000000-0005-0000-0000-0000D3780000}"/>
    <cellStyle name="Normal 3 2 2 2 5 12 2" xfId="36700" xr:uid="{00000000-0005-0000-0000-0000D4780000}"/>
    <cellStyle name="Normal 3 2 2 2 5 13" xfId="26295" xr:uid="{00000000-0005-0000-0000-0000D5780000}"/>
    <cellStyle name="Normal 3 2 2 2 5 13 2" xfId="52284" xr:uid="{00000000-0005-0000-0000-0000D6780000}"/>
    <cellStyle name="Normal 3 2 2 2 5 14" xfId="1617" xr:uid="{00000000-0005-0000-0000-0000D7780000}"/>
    <cellStyle name="Normal 3 2 2 2 5 14 2" xfId="54070" xr:uid="{00000000-0005-0000-0000-0000D8780000}"/>
    <cellStyle name="Normal 3 2 2 2 5 15" xfId="28111" xr:uid="{00000000-0005-0000-0000-0000D9780000}"/>
    <cellStyle name="Normal 3 2 2 2 5 16" xfId="54526" xr:uid="{00000000-0005-0000-0000-0000DA780000}"/>
    <cellStyle name="Normal 3 2 2 2 5 2" xfId="946" xr:uid="{00000000-0005-0000-0000-0000DB780000}"/>
    <cellStyle name="Normal 3 2 2 2 5 2 10" xfId="55077" xr:uid="{00000000-0005-0000-0000-0000DC780000}"/>
    <cellStyle name="Normal 3 2 2 2 5 2 2" xfId="5141" xr:uid="{00000000-0005-0000-0000-0000DD780000}"/>
    <cellStyle name="Normal 3 2 2 2 5 2 2 2" xfId="21537" xr:uid="{00000000-0005-0000-0000-0000DE780000}"/>
    <cellStyle name="Normal 3 2 2 2 5 2 2 2 2" xfId="47526" xr:uid="{00000000-0005-0000-0000-0000DF780000}"/>
    <cellStyle name="Normal 3 2 2 2 5 2 2 3" xfId="13417" xr:uid="{00000000-0005-0000-0000-0000E0780000}"/>
    <cellStyle name="Normal 3 2 2 2 5 2 2 3 2" xfId="39406" xr:uid="{00000000-0005-0000-0000-0000E1780000}"/>
    <cellStyle name="Normal 3 2 2 2 5 2 2 4" xfId="31253" xr:uid="{00000000-0005-0000-0000-0000E2780000}"/>
    <cellStyle name="Normal 3 2 2 2 5 2 3" xfId="7980" xr:uid="{00000000-0005-0000-0000-0000E3780000}"/>
    <cellStyle name="Normal 3 2 2 2 5 2 3 2" xfId="24311" xr:uid="{00000000-0005-0000-0000-0000E4780000}"/>
    <cellStyle name="Normal 3 2 2 2 5 2 3 2 2" xfId="50300" xr:uid="{00000000-0005-0000-0000-0000E5780000}"/>
    <cellStyle name="Normal 3 2 2 2 5 2 3 3" xfId="16191" xr:uid="{00000000-0005-0000-0000-0000E6780000}"/>
    <cellStyle name="Normal 3 2 2 2 5 2 3 3 2" xfId="42180" xr:uid="{00000000-0005-0000-0000-0000E7780000}"/>
    <cellStyle name="Normal 3 2 2 2 5 2 3 4" xfId="34027" xr:uid="{00000000-0005-0000-0000-0000E8780000}"/>
    <cellStyle name="Normal 3 2 2 2 5 2 4" xfId="9574" xr:uid="{00000000-0005-0000-0000-0000E9780000}"/>
    <cellStyle name="Normal 3 2 2 2 5 2 4 2" xfId="25857" xr:uid="{00000000-0005-0000-0000-0000EA780000}"/>
    <cellStyle name="Normal 3 2 2 2 5 2 4 2 2" xfId="51846" xr:uid="{00000000-0005-0000-0000-0000EB780000}"/>
    <cellStyle name="Normal 3 2 2 2 5 2 4 3" xfId="17737" xr:uid="{00000000-0005-0000-0000-0000EC780000}"/>
    <cellStyle name="Normal 3 2 2 2 5 2 4 3 2" xfId="43726" xr:uid="{00000000-0005-0000-0000-0000ED780000}"/>
    <cellStyle name="Normal 3 2 2 2 5 2 4 4" xfId="35574" xr:uid="{00000000-0005-0000-0000-0000EE780000}"/>
    <cellStyle name="Normal 3 2 2 2 5 2 5" xfId="19416" xr:uid="{00000000-0005-0000-0000-0000EF780000}"/>
    <cellStyle name="Normal 3 2 2 2 5 2 5 2" xfId="45405" xr:uid="{00000000-0005-0000-0000-0000F0780000}"/>
    <cellStyle name="Normal 3 2 2 2 5 2 6" xfId="11296" xr:uid="{00000000-0005-0000-0000-0000F1780000}"/>
    <cellStyle name="Normal 3 2 2 2 5 2 6 2" xfId="37285" xr:uid="{00000000-0005-0000-0000-0000F2780000}"/>
    <cellStyle name="Normal 3 2 2 2 5 2 7" xfId="26881" xr:uid="{00000000-0005-0000-0000-0000F3780000}"/>
    <cellStyle name="Normal 3 2 2 2 5 2 7 2" xfId="52870" xr:uid="{00000000-0005-0000-0000-0000F4780000}"/>
    <cellStyle name="Normal 3 2 2 2 5 2 8" xfId="2933" xr:uid="{00000000-0005-0000-0000-0000F5780000}"/>
    <cellStyle name="Normal 3 2 2 2 5 2 9" xfId="29123" xr:uid="{00000000-0005-0000-0000-0000F6780000}"/>
    <cellStyle name="Normal 3 2 2 2 5 3" xfId="3462" xr:uid="{00000000-0005-0000-0000-0000F7780000}"/>
    <cellStyle name="Normal 3 2 2 2 5 3 2" xfId="5666" xr:uid="{00000000-0005-0000-0000-0000F8780000}"/>
    <cellStyle name="Normal 3 2 2 2 5 3 2 2" xfId="22055" xr:uid="{00000000-0005-0000-0000-0000F9780000}"/>
    <cellStyle name="Normal 3 2 2 2 5 3 2 2 2" xfId="48044" xr:uid="{00000000-0005-0000-0000-0000FA780000}"/>
    <cellStyle name="Normal 3 2 2 2 5 3 2 3" xfId="13935" xr:uid="{00000000-0005-0000-0000-0000FB780000}"/>
    <cellStyle name="Normal 3 2 2 2 5 3 2 3 2" xfId="39924" xr:uid="{00000000-0005-0000-0000-0000FC780000}"/>
    <cellStyle name="Normal 3 2 2 2 5 3 2 4" xfId="31771" xr:uid="{00000000-0005-0000-0000-0000FD780000}"/>
    <cellStyle name="Normal 3 2 2 2 5 3 3" xfId="8498" xr:uid="{00000000-0005-0000-0000-0000FE780000}"/>
    <cellStyle name="Normal 3 2 2 2 5 3 3 2" xfId="24829" xr:uid="{00000000-0005-0000-0000-0000FF780000}"/>
    <cellStyle name="Normal 3 2 2 2 5 3 3 2 2" xfId="50818" xr:uid="{00000000-0005-0000-0000-000000790000}"/>
    <cellStyle name="Normal 3 2 2 2 5 3 3 3" xfId="16709" xr:uid="{00000000-0005-0000-0000-000001790000}"/>
    <cellStyle name="Normal 3 2 2 2 5 3 3 3 2" xfId="42698" xr:uid="{00000000-0005-0000-0000-000002790000}"/>
    <cellStyle name="Normal 3 2 2 2 5 3 3 4" xfId="34545" xr:uid="{00000000-0005-0000-0000-000003790000}"/>
    <cellStyle name="Normal 3 2 2 2 5 3 4" xfId="19934" xr:uid="{00000000-0005-0000-0000-000004790000}"/>
    <cellStyle name="Normal 3 2 2 2 5 3 4 2" xfId="45923" xr:uid="{00000000-0005-0000-0000-000005790000}"/>
    <cellStyle name="Normal 3 2 2 2 5 3 5" xfId="11814" xr:uid="{00000000-0005-0000-0000-000006790000}"/>
    <cellStyle name="Normal 3 2 2 2 5 3 5 2" xfId="37803" xr:uid="{00000000-0005-0000-0000-000007790000}"/>
    <cellStyle name="Normal 3 2 2 2 5 3 6" xfId="27399" xr:uid="{00000000-0005-0000-0000-000008790000}"/>
    <cellStyle name="Normal 3 2 2 2 5 3 6 2" xfId="53388" xr:uid="{00000000-0005-0000-0000-000009790000}"/>
    <cellStyle name="Normal 3 2 2 2 5 3 7" xfId="29645" xr:uid="{00000000-0005-0000-0000-00000A790000}"/>
    <cellStyle name="Normal 3 2 2 2 5 4" xfId="4194" xr:uid="{00000000-0005-0000-0000-00000B790000}"/>
    <cellStyle name="Normal 3 2 2 2 5 4 2" xfId="20610" xr:uid="{00000000-0005-0000-0000-00000C790000}"/>
    <cellStyle name="Normal 3 2 2 2 5 4 2 2" xfId="46599" xr:uid="{00000000-0005-0000-0000-00000D790000}"/>
    <cellStyle name="Normal 3 2 2 2 5 4 3" xfId="12490" xr:uid="{00000000-0005-0000-0000-00000E790000}"/>
    <cellStyle name="Normal 3 2 2 2 5 4 3 2" xfId="38479" xr:uid="{00000000-0005-0000-0000-00000F790000}"/>
    <cellStyle name="Normal 3 2 2 2 5 4 4" xfId="30324" xr:uid="{00000000-0005-0000-0000-000010790000}"/>
    <cellStyle name="Normal 3 2 2 2 5 5" xfId="4546" xr:uid="{00000000-0005-0000-0000-000011790000}"/>
    <cellStyle name="Normal 3 2 2 2 5 5 2" xfId="20952" xr:uid="{00000000-0005-0000-0000-000012790000}"/>
    <cellStyle name="Normal 3 2 2 2 5 5 2 2" xfId="46941" xr:uid="{00000000-0005-0000-0000-000013790000}"/>
    <cellStyle name="Normal 3 2 2 2 5 5 3" xfId="12832" xr:uid="{00000000-0005-0000-0000-000014790000}"/>
    <cellStyle name="Normal 3 2 2 2 5 5 3 2" xfId="38821" xr:uid="{00000000-0005-0000-0000-000015790000}"/>
    <cellStyle name="Normal 3 2 2 2 5 5 4" xfId="30666" xr:uid="{00000000-0005-0000-0000-000016790000}"/>
    <cellStyle name="Normal 3 2 2 2 5 6" xfId="6390" xr:uid="{00000000-0005-0000-0000-000017790000}"/>
    <cellStyle name="Normal 3 2 2 2 5 6 2" xfId="22731" xr:uid="{00000000-0005-0000-0000-000018790000}"/>
    <cellStyle name="Normal 3 2 2 2 5 6 2 2" xfId="48720" xr:uid="{00000000-0005-0000-0000-000019790000}"/>
    <cellStyle name="Normal 3 2 2 2 5 6 3" xfId="14611" xr:uid="{00000000-0005-0000-0000-00001A790000}"/>
    <cellStyle name="Normal 3 2 2 2 5 6 3 2" xfId="40600" xr:uid="{00000000-0005-0000-0000-00001B790000}"/>
    <cellStyle name="Normal 3 2 2 2 5 6 4" xfId="32447" xr:uid="{00000000-0005-0000-0000-00001C790000}"/>
    <cellStyle name="Normal 3 2 2 2 5 7" xfId="7053" xr:uid="{00000000-0005-0000-0000-00001D790000}"/>
    <cellStyle name="Normal 3 2 2 2 5 7 2" xfId="23384" xr:uid="{00000000-0005-0000-0000-00001E790000}"/>
    <cellStyle name="Normal 3 2 2 2 5 7 2 2" xfId="49373" xr:uid="{00000000-0005-0000-0000-00001F790000}"/>
    <cellStyle name="Normal 3 2 2 2 5 7 3" xfId="15264" xr:uid="{00000000-0005-0000-0000-000020790000}"/>
    <cellStyle name="Normal 3 2 2 2 5 7 3 2" xfId="41253" xr:uid="{00000000-0005-0000-0000-000021790000}"/>
    <cellStyle name="Normal 3 2 2 2 5 7 4" xfId="33100" xr:uid="{00000000-0005-0000-0000-000022790000}"/>
    <cellStyle name="Normal 3 2 2 2 5 8" xfId="7395" xr:uid="{00000000-0005-0000-0000-000023790000}"/>
    <cellStyle name="Normal 3 2 2 2 5 8 2" xfId="23726" xr:uid="{00000000-0005-0000-0000-000024790000}"/>
    <cellStyle name="Normal 3 2 2 2 5 8 2 2" xfId="49715" xr:uid="{00000000-0005-0000-0000-000025790000}"/>
    <cellStyle name="Normal 3 2 2 2 5 8 3" xfId="15606" xr:uid="{00000000-0005-0000-0000-000026790000}"/>
    <cellStyle name="Normal 3 2 2 2 5 8 3 2" xfId="41595" xr:uid="{00000000-0005-0000-0000-000027790000}"/>
    <cellStyle name="Normal 3 2 2 2 5 8 4" xfId="33442" xr:uid="{00000000-0005-0000-0000-000028790000}"/>
    <cellStyle name="Normal 3 2 2 2 5 9" xfId="8970" xr:uid="{00000000-0005-0000-0000-000029790000}"/>
    <cellStyle name="Normal 3 2 2 2 5 9 2" xfId="25301" xr:uid="{00000000-0005-0000-0000-00002A790000}"/>
    <cellStyle name="Normal 3 2 2 2 5 9 2 2" xfId="51290" xr:uid="{00000000-0005-0000-0000-00002B790000}"/>
    <cellStyle name="Normal 3 2 2 2 5 9 3" xfId="17181" xr:uid="{00000000-0005-0000-0000-00002C790000}"/>
    <cellStyle name="Normal 3 2 2 2 5 9 3 2" xfId="43170" xr:uid="{00000000-0005-0000-0000-00002D790000}"/>
    <cellStyle name="Normal 3 2 2 2 5 9 4" xfId="35017" xr:uid="{00000000-0005-0000-0000-00002E790000}"/>
    <cellStyle name="Normal 3 2 2 2 6" xfId="602" xr:uid="{00000000-0005-0000-0000-00002F790000}"/>
    <cellStyle name="Normal 3 2 2 2 6 10" xfId="11290" xr:uid="{00000000-0005-0000-0000-000030790000}"/>
    <cellStyle name="Normal 3 2 2 2 6 10 2" xfId="37279" xr:uid="{00000000-0005-0000-0000-000031790000}"/>
    <cellStyle name="Normal 3 2 2 2 6 11" xfId="26875" xr:uid="{00000000-0005-0000-0000-000032790000}"/>
    <cellStyle name="Normal 3 2 2 2 6 11 2" xfId="52864" xr:uid="{00000000-0005-0000-0000-000033790000}"/>
    <cellStyle name="Normal 3 2 2 2 6 12" xfId="1313" xr:uid="{00000000-0005-0000-0000-000034790000}"/>
    <cellStyle name="Normal 3 2 2 2 6 12 2" xfId="53766" xr:uid="{00000000-0005-0000-0000-000035790000}"/>
    <cellStyle name="Normal 3 2 2 2 6 13" xfId="27788" xr:uid="{00000000-0005-0000-0000-000036790000}"/>
    <cellStyle name="Normal 3 2 2 2 6 14" xfId="54773" xr:uid="{00000000-0005-0000-0000-000037790000}"/>
    <cellStyle name="Normal 3 2 2 2 6 2" xfId="3851" xr:uid="{00000000-0005-0000-0000-000038790000}"/>
    <cellStyle name="Normal 3 2 2 2 6 2 2" xfId="20306" xr:uid="{00000000-0005-0000-0000-000039790000}"/>
    <cellStyle name="Normal 3 2 2 2 6 2 2 2" xfId="46295" xr:uid="{00000000-0005-0000-0000-00003A790000}"/>
    <cellStyle name="Normal 3 2 2 2 6 2 3" xfId="12186" xr:uid="{00000000-0005-0000-0000-00003B790000}"/>
    <cellStyle name="Normal 3 2 2 2 6 2 3 2" xfId="38175" xr:uid="{00000000-0005-0000-0000-00003C790000}"/>
    <cellStyle name="Normal 3 2 2 2 6 2 4" xfId="30020" xr:uid="{00000000-0005-0000-0000-00003D790000}"/>
    <cellStyle name="Normal 3 2 2 2 6 3" xfId="5135" xr:uid="{00000000-0005-0000-0000-00003E790000}"/>
    <cellStyle name="Normal 3 2 2 2 6 3 2" xfId="21531" xr:uid="{00000000-0005-0000-0000-00003F790000}"/>
    <cellStyle name="Normal 3 2 2 2 6 3 2 2" xfId="47520" xr:uid="{00000000-0005-0000-0000-000040790000}"/>
    <cellStyle name="Normal 3 2 2 2 6 3 3" xfId="13411" xr:uid="{00000000-0005-0000-0000-000041790000}"/>
    <cellStyle name="Normal 3 2 2 2 6 3 3 2" xfId="39400" xr:uid="{00000000-0005-0000-0000-000042790000}"/>
    <cellStyle name="Normal 3 2 2 2 6 3 4" xfId="31247" xr:uid="{00000000-0005-0000-0000-000043790000}"/>
    <cellStyle name="Normal 3 2 2 2 6 4" xfId="6050" xr:uid="{00000000-0005-0000-0000-000044790000}"/>
    <cellStyle name="Normal 3 2 2 2 6 4 2" xfId="22427" xr:uid="{00000000-0005-0000-0000-000045790000}"/>
    <cellStyle name="Normal 3 2 2 2 6 4 2 2" xfId="48416" xr:uid="{00000000-0005-0000-0000-000046790000}"/>
    <cellStyle name="Normal 3 2 2 2 6 4 3" xfId="14307" xr:uid="{00000000-0005-0000-0000-000047790000}"/>
    <cellStyle name="Normal 3 2 2 2 6 4 3 2" xfId="40296" xr:uid="{00000000-0005-0000-0000-000048790000}"/>
    <cellStyle name="Normal 3 2 2 2 6 4 4" xfId="32143" xr:uid="{00000000-0005-0000-0000-000049790000}"/>
    <cellStyle name="Normal 3 2 2 2 6 5" xfId="6749" xr:uid="{00000000-0005-0000-0000-00004A790000}"/>
    <cellStyle name="Normal 3 2 2 2 6 5 2" xfId="23080" xr:uid="{00000000-0005-0000-0000-00004B790000}"/>
    <cellStyle name="Normal 3 2 2 2 6 5 2 2" xfId="49069" xr:uid="{00000000-0005-0000-0000-00004C790000}"/>
    <cellStyle name="Normal 3 2 2 2 6 5 3" xfId="14960" xr:uid="{00000000-0005-0000-0000-00004D790000}"/>
    <cellStyle name="Normal 3 2 2 2 6 5 3 2" xfId="40949" xr:uid="{00000000-0005-0000-0000-00004E790000}"/>
    <cellStyle name="Normal 3 2 2 2 6 5 4" xfId="32796" xr:uid="{00000000-0005-0000-0000-00004F790000}"/>
    <cellStyle name="Normal 3 2 2 2 6 6" xfId="7974" xr:uid="{00000000-0005-0000-0000-000050790000}"/>
    <cellStyle name="Normal 3 2 2 2 6 6 2" xfId="24305" xr:uid="{00000000-0005-0000-0000-000051790000}"/>
    <cellStyle name="Normal 3 2 2 2 6 6 2 2" xfId="50294" xr:uid="{00000000-0005-0000-0000-000052790000}"/>
    <cellStyle name="Normal 3 2 2 2 6 6 3" xfId="16185" xr:uid="{00000000-0005-0000-0000-000053790000}"/>
    <cellStyle name="Normal 3 2 2 2 6 6 3 2" xfId="42174" xr:uid="{00000000-0005-0000-0000-000054790000}"/>
    <cellStyle name="Normal 3 2 2 2 6 6 4" xfId="34021" xr:uid="{00000000-0005-0000-0000-000055790000}"/>
    <cellStyle name="Normal 3 2 2 2 6 7" xfId="9260" xr:uid="{00000000-0005-0000-0000-000056790000}"/>
    <cellStyle name="Normal 3 2 2 2 6 7 2" xfId="25551" xr:uid="{00000000-0005-0000-0000-000057790000}"/>
    <cellStyle name="Normal 3 2 2 2 6 7 2 2" xfId="51540" xr:uid="{00000000-0005-0000-0000-000058790000}"/>
    <cellStyle name="Normal 3 2 2 2 6 7 3" xfId="17431" xr:uid="{00000000-0005-0000-0000-000059790000}"/>
    <cellStyle name="Normal 3 2 2 2 6 7 3 2" xfId="43420" xr:uid="{00000000-0005-0000-0000-00005A790000}"/>
    <cellStyle name="Normal 3 2 2 2 6 7 4" xfId="35268" xr:uid="{00000000-0005-0000-0000-00005B790000}"/>
    <cellStyle name="Normal 3 2 2 2 6 8" xfId="10057" xr:uid="{00000000-0005-0000-0000-00005C790000}"/>
    <cellStyle name="Normal 3 2 2 2 6 8 2" xfId="18180" xr:uid="{00000000-0005-0000-0000-00005D790000}"/>
    <cellStyle name="Normal 3 2 2 2 6 8 2 2" xfId="44169" xr:uid="{00000000-0005-0000-0000-00005E790000}"/>
    <cellStyle name="Normal 3 2 2 2 6 8 3" xfId="36046" xr:uid="{00000000-0005-0000-0000-00005F790000}"/>
    <cellStyle name="Normal 3 2 2 2 6 9" xfId="2927" xr:uid="{00000000-0005-0000-0000-000060790000}"/>
    <cellStyle name="Normal 3 2 2 2 6 9 2" xfId="19410" xr:uid="{00000000-0005-0000-0000-000061790000}"/>
    <cellStyle name="Normal 3 2 2 2 6 9 2 2" xfId="45399" xr:uid="{00000000-0005-0000-0000-000062790000}"/>
    <cellStyle name="Normal 3 2 2 2 6 9 3" xfId="29117" xr:uid="{00000000-0005-0000-0000-000063790000}"/>
    <cellStyle name="Normal 3 2 2 2 7" xfId="528" xr:uid="{00000000-0005-0000-0000-000064790000}"/>
    <cellStyle name="Normal 3 2 2 2 7 10" xfId="54720" xr:uid="{00000000-0005-0000-0000-000065790000}"/>
    <cellStyle name="Normal 3 2 2 2 7 2" xfId="5372" xr:uid="{00000000-0005-0000-0000-000066790000}"/>
    <cellStyle name="Normal 3 2 2 2 7 2 2" xfId="21761" xr:uid="{00000000-0005-0000-0000-000067790000}"/>
    <cellStyle name="Normal 3 2 2 2 7 2 2 2" xfId="47750" xr:uid="{00000000-0005-0000-0000-000068790000}"/>
    <cellStyle name="Normal 3 2 2 2 7 2 3" xfId="13641" xr:uid="{00000000-0005-0000-0000-000069790000}"/>
    <cellStyle name="Normal 3 2 2 2 7 2 3 2" xfId="39630" xr:uid="{00000000-0005-0000-0000-00006A790000}"/>
    <cellStyle name="Normal 3 2 2 2 7 2 4" xfId="31477" xr:uid="{00000000-0005-0000-0000-00006B790000}"/>
    <cellStyle name="Normal 3 2 2 2 7 3" xfId="8204" xr:uid="{00000000-0005-0000-0000-00006C790000}"/>
    <cellStyle name="Normal 3 2 2 2 7 3 2" xfId="24535" xr:uid="{00000000-0005-0000-0000-00006D790000}"/>
    <cellStyle name="Normal 3 2 2 2 7 3 2 2" xfId="50524" xr:uid="{00000000-0005-0000-0000-00006E790000}"/>
    <cellStyle name="Normal 3 2 2 2 7 3 3" xfId="16415" xr:uid="{00000000-0005-0000-0000-00006F790000}"/>
    <cellStyle name="Normal 3 2 2 2 7 3 3 2" xfId="42404" xr:uid="{00000000-0005-0000-0000-000070790000}"/>
    <cellStyle name="Normal 3 2 2 2 7 3 4" xfId="34251" xr:uid="{00000000-0005-0000-0000-000071790000}"/>
    <cellStyle name="Normal 3 2 2 2 7 4" xfId="9196" xr:uid="{00000000-0005-0000-0000-000072790000}"/>
    <cellStyle name="Normal 3 2 2 2 7 4 2" xfId="25498" xr:uid="{00000000-0005-0000-0000-000073790000}"/>
    <cellStyle name="Normal 3 2 2 2 7 4 2 2" xfId="51487" xr:uid="{00000000-0005-0000-0000-000074790000}"/>
    <cellStyle name="Normal 3 2 2 2 7 4 3" xfId="17378" xr:uid="{00000000-0005-0000-0000-000075790000}"/>
    <cellStyle name="Normal 3 2 2 2 7 4 3 2" xfId="43367" xr:uid="{00000000-0005-0000-0000-000076790000}"/>
    <cellStyle name="Normal 3 2 2 2 7 4 4" xfId="35215" xr:uid="{00000000-0005-0000-0000-000077790000}"/>
    <cellStyle name="Normal 3 2 2 2 7 5" xfId="19640" xr:uid="{00000000-0005-0000-0000-000078790000}"/>
    <cellStyle name="Normal 3 2 2 2 7 5 2" xfId="45629" xr:uid="{00000000-0005-0000-0000-000079790000}"/>
    <cellStyle name="Normal 3 2 2 2 7 6" xfId="11520" xr:uid="{00000000-0005-0000-0000-00007A790000}"/>
    <cellStyle name="Normal 3 2 2 2 7 6 2" xfId="37509" xr:uid="{00000000-0005-0000-0000-00007B790000}"/>
    <cellStyle name="Normal 3 2 2 2 7 7" xfId="27105" xr:uid="{00000000-0005-0000-0000-00007C790000}"/>
    <cellStyle name="Normal 3 2 2 2 7 7 2" xfId="53094" xr:uid="{00000000-0005-0000-0000-00007D790000}"/>
    <cellStyle name="Normal 3 2 2 2 7 8" xfId="3166" xr:uid="{00000000-0005-0000-0000-00007E790000}"/>
    <cellStyle name="Normal 3 2 2 2 7 9" xfId="29350" xr:uid="{00000000-0005-0000-0000-00007F790000}"/>
    <cellStyle name="Normal 3 2 2 2 8" xfId="3787" xr:uid="{00000000-0005-0000-0000-000080790000}"/>
    <cellStyle name="Normal 3 2 2 2 8 2" xfId="20253" xr:uid="{00000000-0005-0000-0000-000081790000}"/>
    <cellStyle name="Normal 3 2 2 2 8 2 2" xfId="46242" xr:uid="{00000000-0005-0000-0000-000082790000}"/>
    <cellStyle name="Normal 3 2 2 2 8 3" xfId="12133" xr:uid="{00000000-0005-0000-0000-000083790000}"/>
    <cellStyle name="Normal 3 2 2 2 8 3 2" xfId="38122" xr:uid="{00000000-0005-0000-0000-000084790000}"/>
    <cellStyle name="Normal 3 2 2 2 8 4" xfId="29967" xr:uid="{00000000-0005-0000-0000-000085790000}"/>
    <cellStyle name="Normal 3 2 2 2 9" xfId="4500" xr:uid="{00000000-0005-0000-0000-000086790000}"/>
    <cellStyle name="Normal 3 2 2 2 9 2" xfId="20906" xr:uid="{00000000-0005-0000-0000-000087790000}"/>
    <cellStyle name="Normal 3 2 2 2 9 2 2" xfId="46895" xr:uid="{00000000-0005-0000-0000-000088790000}"/>
    <cellStyle name="Normal 3 2 2 2 9 3" xfId="12786" xr:uid="{00000000-0005-0000-0000-000089790000}"/>
    <cellStyle name="Normal 3 2 2 2 9 3 2" xfId="38775" xr:uid="{00000000-0005-0000-0000-00008A790000}"/>
    <cellStyle name="Normal 3 2 2 2 9 4" xfId="30620" xr:uid="{00000000-0005-0000-0000-00008B790000}"/>
    <cellStyle name="Normal 3 2 2 20" xfId="1242" xr:uid="{00000000-0005-0000-0000-00008C790000}"/>
    <cellStyle name="Normal 3 2 2 20 2" xfId="53695" xr:uid="{00000000-0005-0000-0000-00008D790000}"/>
    <cellStyle name="Normal 3 2 2 21" xfId="27707" xr:uid="{00000000-0005-0000-0000-00008E790000}"/>
    <cellStyle name="Normal 3 2 2 22" xfId="54519" xr:uid="{00000000-0005-0000-0000-00008F790000}"/>
    <cellStyle name="Normal 3 2 2 3" xfId="274" xr:uid="{00000000-0005-0000-0000-000090790000}"/>
    <cellStyle name="Normal 3 2 2 3 10" xfId="8971" xr:uid="{00000000-0005-0000-0000-000091790000}"/>
    <cellStyle name="Normal 3 2 2 3 10 2" xfId="25302" xr:uid="{00000000-0005-0000-0000-000092790000}"/>
    <cellStyle name="Normal 3 2 2 3 10 2 2" xfId="51291" xr:uid="{00000000-0005-0000-0000-000093790000}"/>
    <cellStyle name="Normal 3 2 2 3 10 3" xfId="17182" xr:uid="{00000000-0005-0000-0000-000094790000}"/>
    <cellStyle name="Normal 3 2 2 3 10 3 2" xfId="43171" xr:uid="{00000000-0005-0000-0000-000095790000}"/>
    <cellStyle name="Normal 3 2 2 3 10 4" xfId="35018" xr:uid="{00000000-0005-0000-0000-000096790000}"/>
    <cellStyle name="Normal 3 2 2 3 11" xfId="10083" xr:uid="{00000000-0005-0000-0000-000097790000}"/>
    <cellStyle name="Normal 3 2 2 3 11 2" xfId="18206" xr:uid="{00000000-0005-0000-0000-000098790000}"/>
    <cellStyle name="Normal 3 2 2 3 11 2 2" xfId="44195" xr:uid="{00000000-0005-0000-0000-000099790000}"/>
    <cellStyle name="Normal 3 2 2 3 11 3" xfId="36072" xr:uid="{00000000-0005-0000-0000-00009A790000}"/>
    <cellStyle name="Normal 3 2 2 3 12" xfId="1993" xr:uid="{00000000-0005-0000-0000-00009B790000}"/>
    <cellStyle name="Normal 3 2 2 3 12 2" xfId="18857" xr:uid="{00000000-0005-0000-0000-00009C790000}"/>
    <cellStyle name="Normal 3 2 2 3 12 2 2" xfId="44846" xr:uid="{00000000-0005-0000-0000-00009D790000}"/>
    <cellStyle name="Normal 3 2 2 3 12 3" xfId="28487" xr:uid="{00000000-0005-0000-0000-00009E790000}"/>
    <cellStyle name="Normal 3 2 2 3 13" xfId="10737" xr:uid="{00000000-0005-0000-0000-00009F790000}"/>
    <cellStyle name="Normal 3 2 2 3 13 2" xfId="36726" xr:uid="{00000000-0005-0000-0000-0000A0790000}"/>
    <cellStyle name="Normal 3 2 2 3 14" xfId="26321" xr:uid="{00000000-0005-0000-0000-0000A1790000}"/>
    <cellStyle name="Normal 3 2 2 3 14 2" xfId="52310" xr:uid="{00000000-0005-0000-0000-0000A2790000}"/>
    <cellStyle name="Normal 3 2 2 3 15" xfId="1339" xr:uid="{00000000-0005-0000-0000-0000A3790000}"/>
    <cellStyle name="Normal 3 2 2 3 15 2" xfId="53792" xr:uid="{00000000-0005-0000-0000-0000A4790000}"/>
    <cellStyle name="Normal 3 2 2 3 16" xfId="27817" xr:uid="{00000000-0005-0000-0000-0000A5790000}"/>
    <cellStyle name="Normal 3 2 2 3 17" xfId="54527" xr:uid="{00000000-0005-0000-0000-0000A6790000}"/>
    <cellStyle name="Normal 3 2 2 3 2" xfId="275" xr:uid="{00000000-0005-0000-0000-0000A7790000}"/>
    <cellStyle name="Normal 3 2 2 3 2 10" xfId="10226" xr:uid="{00000000-0005-0000-0000-0000A8790000}"/>
    <cellStyle name="Normal 3 2 2 3 2 10 2" xfId="18349" xr:uid="{00000000-0005-0000-0000-0000A9790000}"/>
    <cellStyle name="Normal 3 2 2 3 2 10 2 2" xfId="44338" xr:uid="{00000000-0005-0000-0000-0000AA790000}"/>
    <cellStyle name="Normal 3 2 2 3 2 10 3" xfId="36215" xr:uid="{00000000-0005-0000-0000-0000AB790000}"/>
    <cellStyle name="Normal 3 2 2 3 2 11" xfId="2136" xr:uid="{00000000-0005-0000-0000-0000AC790000}"/>
    <cellStyle name="Normal 3 2 2 3 2 11 2" xfId="19000" xr:uid="{00000000-0005-0000-0000-0000AD790000}"/>
    <cellStyle name="Normal 3 2 2 3 2 11 2 2" xfId="44989" xr:uid="{00000000-0005-0000-0000-0000AE790000}"/>
    <cellStyle name="Normal 3 2 2 3 2 11 3" xfId="28630" xr:uid="{00000000-0005-0000-0000-0000AF790000}"/>
    <cellStyle name="Normal 3 2 2 3 2 12" xfId="10880" xr:uid="{00000000-0005-0000-0000-0000B0790000}"/>
    <cellStyle name="Normal 3 2 2 3 2 12 2" xfId="36869" xr:uid="{00000000-0005-0000-0000-0000B1790000}"/>
    <cellStyle name="Normal 3 2 2 3 2 13" xfId="26464" xr:uid="{00000000-0005-0000-0000-0000B2790000}"/>
    <cellStyle name="Normal 3 2 2 3 2 13 2" xfId="52453" xr:uid="{00000000-0005-0000-0000-0000B3790000}"/>
    <cellStyle name="Normal 3 2 2 3 2 14" xfId="1482" xr:uid="{00000000-0005-0000-0000-0000B4790000}"/>
    <cellStyle name="Normal 3 2 2 3 2 14 2" xfId="53935" xr:uid="{00000000-0005-0000-0000-0000B5790000}"/>
    <cellStyle name="Normal 3 2 2 3 2 15" xfId="27973" xr:uid="{00000000-0005-0000-0000-0000B6790000}"/>
    <cellStyle name="Normal 3 2 2 3 2 16" xfId="54528" xr:uid="{00000000-0005-0000-0000-0000B7790000}"/>
    <cellStyle name="Normal 3 2 2 3 2 2" xfId="1111" xr:uid="{00000000-0005-0000-0000-0000B8790000}"/>
    <cellStyle name="Normal 3 2 2 3 2 2 10" xfId="2935" xr:uid="{00000000-0005-0000-0000-0000B9790000}"/>
    <cellStyle name="Normal 3 2 2 3 2 2 10 2" xfId="19418" xr:uid="{00000000-0005-0000-0000-0000BA790000}"/>
    <cellStyle name="Normal 3 2 2 3 2 2 10 2 2" xfId="45407" xr:uid="{00000000-0005-0000-0000-0000BB790000}"/>
    <cellStyle name="Normal 3 2 2 3 2 2 10 3" xfId="29125" xr:uid="{00000000-0005-0000-0000-0000BC790000}"/>
    <cellStyle name="Normal 3 2 2 3 2 2 11" xfId="11298" xr:uid="{00000000-0005-0000-0000-0000BD790000}"/>
    <cellStyle name="Normal 3 2 2 3 2 2 11 2" xfId="37287" xr:uid="{00000000-0005-0000-0000-0000BE790000}"/>
    <cellStyle name="Normal 3 2 2 3 2 2 12" xfId="26883" xr:uid="{00000000-0005-0000-0000-0000BF790000}"/>
    <cellStyle name="Normal 3 2 2 3 2 2 12 2" xfId="52872" xr:uid="{00000000-0005-0000-0000-0000C0790000}"/>
    <cellStyle name="Normal 3 2 2 3 2 2 13" xfId="1775" xr:uid="{00000000-0005-0000-0000-0000C1790000}"/>
    <cellStyle name="Normal 3 2 2 3 2 2 13 2" xfId="54228" xr:uid="{00000000-0005-0000-0000-0000C2790000}"/>
    <cellStyle name="Normal 3 2 2 3 2 2 14" xfId="28269" xr:uid="{00000000-0005-0000-0000-0000C3790000}"/>
    <cellStyle name="Normal 3 2 2 3 2 2 15" xfId="55235" xr:uid="{00000000-0005-0000-0000-0000C4790000}"/>
    <cellStyle name="Normal 3 2 2 3 2 2 2" xfId="3634" xr:uid="{00000000-0005-0000-0000-0000C5790000}"/>
    <cellStyle name="Normal 3 2 2 3 2 2 2 2" xfId="5838" xr:uid="{00000000-0005-0000-0000-0000C6790000}"/>
    <cellStyle name="Normal 3 2 2 3 2 2 2 2 2" xfId="22227" xr:uid="{00000000-0005-0000-0000-0000C7790000}"/>
    <cellStyle name="Normal 3 2 2 3 2 2 2 2 2 2" xfId="48216" xr:uid="{00000000-0005-0000-0000-0000C8790000}"/>
    <cellStyle name="Normal 3 2 2 3 2 2 2 2 3" xfId="14107" xr:uid="{00000000-0005-0000-0000-0000C9790000}"/>
    <cellStyle name="Normal 3 2 2 3 2 2 2 2 3 2" xfId="40096" xr:uid="{00000000-0005-0000-0000-0000CA790000}"/>
    <cellStyle name="Normal 3 2 2 3 2 2 2 2 4" xfId="31943" xr:uid="{00000000-0005-0000-0000-0000CB790000}"/>
    <cellStyle name="Normal 3 2 2 3 2 2 2 3" xfId="8670" xr:uid="{00000000-0005-0000-0000-0000CC790000}"/>
    <cellStyle name="Normal 3 2 2 3 2 2 2 3 2" xfId="25001" xr:uid="{00000000-0005-0000-0000-0000CD790000}"/>
    <cellStyle name="Normal 3 2 2 3 2 2 2 3 2 2" xfId="50990" xr:uid="{00000000-0005-0000-0000-0000CE790000}"/>
    <cellStyle name="Normal 3 2 2 3 2 2 2 3 3" xfId="16881" xr:uid="{00000000-0005-0000-0000-0000CF790000}"/>
    <cellStyle name="Normal 3 2 2 3 2 2 2 3 3 2" xfId="42870" xr:uid="{00000000-0005-0000-0000-0000D0790000}"/>
    <cellStyle name="Normal 3 2 2 3 2 2 2 3 4" xfId="34717" xr:uid="{00000000-0005-0000-0000-0000D1790000}"/>
    <cellStyle name="Normal 3 2 2 3 2 2 2 4" xfId="20106" xr:uid="{00000000-0005-0000-0000-0000D2790000}"/>
    <cellStyle name="Normal 3 2 2 3 2 2 2 4 2" xfId="46095" xr:uid="{00000000-0005-0000-0000-0000D3790000}"/>
    <cellStyle name="Normal 3 2 2 3 2 2 2 5" xfId="11986" xr:uid="{00000000-0005-0000-0000-0000D4790000}"/>
    <cellStyle name="Normal 3 2 2 3 2 2 2 5 2" xfId="37975" xr:uid="{00000000-0005-0000-0000-0000D5790000}"/>
    <cellStyle name="Normal 3 2 2 3 2 2 2 6" xfId="27571" xr:uid="{00000000-0005-0000-0000-0000D6790000}"/>
    <cellStyle name="Normal 3 2 2 3 2 2 2 6 2" xfId="53560" xr:uid="{00000000-0005-0000-0000-0000D7790000}"/>
    <cellStyle name="Normal 3 2 2 3 2 2 2 7" xfId="29817" xr:uid="{00000000-0005-0000-0000-0000D8790000}"/>
    <cellStyle name="Normal 3 2 2 3 2 2 3" xfId="4359" xr:uid="{00000000-0005-0000-0000-0000D9790000}"/>
    <cellStyle name="Normal 3 2 2 3 2 2 3 2" xfId="20768" xr:uid="{00000000-0005-0000-0000-0000DA790000}"/>
    <cellStyle name="Normal 3 2 2 3 2 2 3 2 2" xfId="46757" xr:uid="{00000000-0005-0000-0000-0000DB790000}"/>
    <cellStyle name="Normal 3 2 2 3 2 2 3 3" xfId="12648" xr:uid="{00000000-0005-0000-0000-0000DC790000}"/>
    <cellStyle name="Normal 3 2 2 3 2 2 3 3 2" xfId="38637" xr:uid="{00000000-0005-0000-0000-0000DD790000}"/>
    <cellStyle name="Normal 3 2 2 3 2 2 3 4" xfId="30482" xr:uid="{00000000-0005-0000-0000-0000DE790000}"/>
    <cellStyle name="Normal 3 2 2 3 2 2 4" xfId="5143" xr:uid="{00000000-0005-0000-0000-0000DF790000}"/>
    <cellStyle name="Normal 3 2 2 3 2 2 4 2" xfId="21539" xr:uid="{00000000-0005-0000-0000-0000E0790000}"/>
    <cellStyle name="Normal 3 2 2 3 2 2 4 2 2" xfId="47528" xr:uid="{00000000-0005-0000-0000-0000E1790000}"/>
    <cellStyle name="Normal 3 2 2 3 2 2 4 3" xfId="13419" xr:uid="{00000000-0005-0000-0000-0000E2790000}"/>
    <cellStyle name="Normal 3 2 2 3 2 2 4 3 2" xfId="39408" xr:uid="{00000000-0005-0000-0000-0000E3790000}"/>
    <cellStyle name="Normal 3 2 2 3 2 2 4 4" xfId="31255" xr:uid="{00000000-0005-0000-0000-0000E4790000}"/>
    <cellStyle name="Normal 3 2 2 3 2 2 5" xfId="6555" xr:uid="{00000000-0005-0000-0000-0000E5790000}"/>
    <cellStyle name="Normal 3 2 2 3 2 2 5 2" xfId="22889" xr:uid="{00000000-0005-0000-0000-0000E6790000}"/>
    <cellStyle name="Normal 3 2 2 3 2 2 5 2 2" xfId="48878" xr:uid="{00000000-0005-0000-0000-0000E7790000}"/>
    <cellStyle name="Normal 3 2 2 3 2 2 5 3" xfId="14769" xr:uid="{00000000-0005-0000-0000-0000E8790000}"/>
    <cellStyle name="Normal 3 2 2 3 2 2 5 3 2" xfId="40758" xr:uid="{00000000-0005-0000-0000-0000E9790000}"/>
    <cellStyle name="Normal 3 2 2 3 2 2 5 4" xfId="32605" xr:uid="{00000000-0005-0000-0000-0000EA790000}"/>
    <cellStyle name="Normal 3 2 2 3 2 2 6" xfId="7211" xr:uid="{00000000-0005-0000-0000-0000EB790000}"/>
    <cellStyle name="Normal 3 2 2 3 2 2 6 2" xfId="23542" xr:uid="{00000000-0005-0000-0000-0000EC790000}"/>
    <cellStyle name="Normal 3 2 2 3 2 2 6 2 2" xfId="49531" xr:uid="{00000000-0005-0000-0000-0000ED790000}"/>
    <cellStyle name="Normal 3 2 2 3 2 2 6 3" xfId="15422" xr:uid="{00000000-0005-0000-0000-0000EE790000}"/>
    <cellStyle name="Normal 3 2 2 3 2 2 6 3 2" xfId="41411" xr:uid="{00000000-0005-0000-0000-0000EF790000}"/>
    <cellStyle name="Normal 3 2 2 3 2 2 6 4" xfId="33258" xr:uid="{00000000-0005-0000-0000-0000F0790000}"/>
    <cellStyle name="Normal 3 2 2 3 2 2 7" xfId="7982" xr:uid="{00000000-0005-0000-0000-0000F1790000}"/>
    <cellStyle name="Normal 3 2 2 3 2 2 7 2" xfId="24313" xr:uid="{00000000-0005-0000-0000-0000F2790000}"/>
    <cellStyle name="Normal 3 2 2 3 2 2 7 2 2" xfId="50302" xr:uid="{00000000-0005-0000-0000-0000F3790000}"/>
    <cellStyle name="Normal 3 2 2 3 2 2 7 3" xfId="16193" xr:uid="{00000000-0005-0000-0000-0000F4790000}"/>
    <cellStyle name="Normal 3 2 2 3 2 2 7 3 2" xfId="42182" xr:uid="{00000000-0005-0000-0000-0000F5790000}"/>
    <cellStyle name="Normal 3 2 2 3 2 2 7 4" xfId="34029" xr:uid="{00000000-0005-0000-0000-0000F6790000}"/>
    <cellStyle name="Normal 3 2 2 3 2 2 8" xfId="9735" xr:uid="{00000000-0005-0000-0000-0000F7790000}"/>
    <cellStyle name="Normal 3 2 2 3 2 2 8 2" xfId="26016" xr:uid="{00000000-0005-0000-0000-0000F8790000}"/>
    <cellStyle name="Normal 3 2 2 3 2 2 8 2 2" xfId="52005" xr:uid="{00000000-0005-0000-0000-0000F9790000}"/>
    <cellStyle name="Normal 3 2 2 3 2 2 8 3" xfId="17896" xr:uid="{00000000-0005-0000-0000-0000FA790000}"/>
    <cellStyle name="Normal 3 2 2 3 2 2 8 3 2" xfId="43885" xr:uid="{00000000-0005-0000-0000-0000FB790000}"/>
    <cellStyle name="Normal 3 2 2 3 2 2 8 4" xfId="35733" xr:uid="{00000000-0005-0000-0000-0000FC790000}"/>
    <cellStyle name="Normal 3 2 2 3 2 2 9" xfId="10519" xr:uid="{00000000-0005-0000-0000-0000FD790000}"/>
    <cellStyle name="Normal 3 2 2 3 2 2 9 2" xfId="18642" xr:uid="{00000000-0005-0000-0000-0000FE790000}"/>
    <cellStyle name="Normal 3 2 2 3 2 2 9 2 2" xfId="44631" xr:uid="{00000000-0005-0000-0000-0000FF790000}"/>
    <cellStyle name="Normal 3 2 2 3 2 2 9 3" xfId="36508" xr:uid="{00000000-0005-0000-0000-0000007A0000}"/>
    <cellStyle name="Normal 3 2 2 3 2 3" xfId="806" xr:uid="{00000000-0005-0000-0000-0000017A0000}"/>
    <cellStyle name="Normal 3 2 2 3 2 3 10" xfId="54942" xr:uid="{00000000-0005-0000-0000-0000027A0000}"/>
    <cellStyle name="Normal 3 2 2 3 2 3 2" xfId="5541" xr:uid="{00000000-0005-0000-0000-0000037A0000}"/>
    <cellStyle name="Normal 3 2 2 3 2 3 2 2" xfId="21930" xr:uid="{00000000-0005-0000-0000-0000047A0000}"/>
    <cellStyle name="Normal 3 2 2 3 2 3 2 2 2" xfId="47919" xr:uid="{00000000-0005-0000-0000-0000057A0000}"/>
    <cellStyle name="Normal 3 2 2 3 2 3 2 3" xfId="13810" xr:uid="{00000000-0005-0000-0000-0000067A0000}"/>
    <cellStyle name="Normal 3 2 2 3 2 3 2 3 2" xfId="39799" xr:uid="{00000000-0005-0000-0000-0000077A0000}"/>
    <cellStyle name="Normal 3 2 2 3 2 3 2 4" xfId="31646" xr:uid="{00000000-0005-0000-0000-0000087A0000}"/>
    <cellStyle name="Normal 3 2 2 3 2 3 3" xfId="8373" xr:uid="{00000000-0005-0000-0000-0000097A0000}"/>
    <cellStyle name="Normal 3 2 2 3 2 3 3 2" xfId="24704" xr:uid="{00000000-0005-0000-0000-00000A7A0000}"/>
    <cellStyle name="Normal 3 2 2 3 2 3 3 2 2" xfId="50693" xr:uid="{00000000-0005-0000-0000-00000B7A0000}"/>
    <cellStyle name="Normal 3 2 2 3 2 3 3 3" xfId="16584" xr:uid="{00000000-0005-0000-0000-00000C7A0000}"/>
    <cellStyle name="Normal 3 2 2 3 2 3 3 3 2" xfId="42573" xr:uid="{00000000-0005-0000-0000-00000D7A0000}"/>
    <cellStyle name="Normal 3 2 2 3 2 3 3 4" xfId="34420" xr:uid="{00000000-0005-0000-0000-00000E7A0000}"/>
    <cellStyle name="Normal 3 2 2 3 2 3 4" xfId="9436" xr:uid="{00000000-0005-0000-0000-00000F7A0000}"/>
    <cellStyle name="Normal 3 2 2 3 2 3 4 2" xfId="25721" xr:uid="{00000000-0005-0000-0000-0000107A0000}"/>
    <cellStyle name="Normal 3 2 2 3 2 3 4 2 2" xfId="51710" xr:uid="{00000000-0005-0000-0000-0000117A0000}"/>
    <cellStyle name="Normal 3 2 2 3 2 3 4 3" xfId="17601" xr:uid="{00000000-0005-0000-0000-0000127A0000}"/>
    <cellStyle name="Normal 3 2 2 3 2 3 4 3 2" xfId="43590" xr:uid="{00000000-0005-0000-0000-0000137A0000}"/>
    <cellStyle name="Normal 3 2 2 3 2 3 4 4" xfId="35438" xr:uid="{00000000-0005-0000-0000-0000147A0000}"/>
    <cellStyle name="Normal 3 2 2 3 2 3 5" xfId="19809" xr:uid="{00000000-0005-0000-0000-0000157A0000}"/>
    <cellStyle name="Normal 3 2 2 3 2 3 5 2" xfId="45798" xr:uid="{00000000-0005-0000-0000-0000167A0000}"/>
    <cellStyle name="Normal 3 2 2 3 2 3 6" xfId="11689" xr:uid="{00000000-0005-0000-0000-0000177A0000}"/>
    <cellStyle name="Normal 3 2 2 3 2 3 6 2" xfId="37678" xr:uid="{00000000-0005-0000-0000-0000187A0000}"/>
    <cellStyle name="Normal 3 2 2 3 2 3 7" xfId="27274" xr:uid="{00000000-0005-0000-0000-0000197A0000}"/>
    <cellStyle name="Normal 3 2 2 3 2 3 7 2" xfId="53263" xr:uid="{00000000-0005-0000-0000-00001A7A0000}"/>
    <cellStyle name="Normal 3 2 2 3 2 3 8" xfId="3336" xr:uid="{00000000-0005-0000-0000-00001B7A0000}"/>
    <cellStyle name="Normal 3 2 2 3 2 3 9" xfId="29519" xr:uid="{00000000-0005-0000-0000-00001C7A0000}"/>
    <cellStyle name="Normal 3 2 2 3 2 4" xfId="4054" xr:uid="{00000000-0005-0000-0000-00001D7A0000}"/>
    <cellStyle name="Normal 3 2 2 3 2 4 2" xfId="20475" xr:uid="{00000000-0005-0000-0000-00001E7A0000}"/>
    <cellStyle name="Normal 3 2 2 3 2 4 2 2" xfId="46464" xr:uid="{00000000-0005-0000-0000-00001F7A0000}"/>
    <cellStyle name="Normal 3 2 2 3 2 4 3" xfId="12355" xr:uid="{00000000-0005-0000-0000-0000207A0000}"/>
    <cellStyle name="Normal 3 2 2 3 2 4 3 2" xfId="38344" xr:uid="{00000000-0005-0000-0000-0000217A0000}"/>
    <cellStyle name="Normal 3 2 2 3 2 4 4" xfId="30189" xr:uid="{00000000-0005-0000-0000-0000227A0000}"/>
    <cellStyle name="Normal 3 2 2 3 2 5" xfId="4715" xr:uid="{00000000-0005-0000-0000-0000237A0000}"/>
    <cellStyle name="Normal 3 2 2 3 2 5 2" xfId="21121" xr:uid="{00000000-0005-0000-0000-0000247A0000}"/>
    <cellStyle name="Normal 3 2 2 3 2 5 2 2" xfId="47110" xr:uid="{00000000-0005-0000-0000-0000257A0000}"/>
    <cellStyle name="Normal 3 2 2 3 2 5 3" xfId="13001" xr:uid="{00000000-0005-0000-0000-0000267A0000}"/>
    <cellStyle name="Normal 3 2 2 3 2 5 3 2" xfId="38990" xr:uid="{00000000-0005-0000-0000-0000277A0000}"/>
    <cellStyle name="Normal 3 2 2 3 2 5 4" xfId="30835" xr:uid="{00000000-0005-0000-0000-0000287A0000}"/>
    <cellStyle name="Normal 3 2 2 3 2 6" xfId="6251" xr:uid="{00000000-0005-0000-0000-0000297A0000}"/>
    <cellStyle name="Normal 3 2 2 3 2 6 2" xfId="22596" xr:uid="{00000000-0005-0000-0000-00002A7A0000}"/>
    <cellStyle name="Normal 3 2 2 3 2 6 2 2" xfId="48585" xr:uid="{00000000-0005-0000-0000-00002B7A0000}"/>
    <cellStyle name="Normal 3 2 2 3 2 6 3" xfId="14476" xr:uid="{00000000-0005-0000-0000-00002C7A0000}"/>
    <cellStyle name="Normal 3 2 2 3 2 6 3 2" xfId="40465" xr:uid="{00000000-0005-0000-0000-00002D7A0000}"/>
    <cellStyle name="Normal 3 2 2 3 2 6 4" xfId="32312" xr:uid="{00000000-0005-0000-0000-00002E7A0000}"/>
    <cellStyle name="Normal 3 2 2 3 2 7" xfId="6918" xr:uid="{00000000-0005-0000-0000-00002F7A0000}"/>
    <cellStyle name="Normal 3 2 2 3 2 7 2" xfId="23249" xr:uid="{00000000-0005-0000-0000-0000307A0000}"/>
    <cellStyle name="Normal 3 2 2 3 2 7 2 2" xfId="49238" xr:uid="{00000000-0005-0000-0000-0000317A0000}"/>
    <cellStyle name="Normal 3 2 2 3 2 7 3" xfId="15129" xr:uid="{00000000-0005-0000-0000-0000327A0000}"/>
    <cellStyle name="Normal 3 2 2 3 2 7 3 2" xfId="41118" xr:uid="{00000000-0005-0000-0000-0000337A0000}"/>
    <cellStyle name="Normal 3 2 2 3 2 7 4" xfId="32965" xr:uid="{00000000-0005-0000-0000-0000347A0000}"/>
    <cellStyle name="Normal 3 2 2 3 2 8" xfId="7564" xr:uid="{00000000-0005-0000-0000-0000357A0000}"/>
    <cellStyle name="Normal 3 2 2 3 2 8 2" xfId="23895" xr:uid="{00000000-0005-0000-0000-0000367A0000}"/>
    <cellStyle name="Normal 3 2 2 3 2 8 2 2" xfId="49884" xr:uid="{00000000-0005-0000-0000-0000377A0000}"/>
    <cellStyle name="Normal 3 2 2 3 2 8 3" xfId="15775" xr:uid="{00000000-0005-0000-0000-0000387A0000}"/>
    <cellStyle name="Normal 3 2 2 3 2 8 3 2" xfId="41764" xr:uid="{00000000-0005-0000-0000-0000397A0000}"/>
    <cellStyle name="Normal 3 2 2 3 2 8 4" xfId="33611" xr:uid="{00000000-0005-0000-0000-00003A7A0000}"/>
    <cellStyle name="Normal 3 2 2 3 2 9" xfId="8972" xr:uid="{00000000-0005-0000-0000-00003B7A0000}"/>
    <cellStyle name="Normal 3 2 2 3 2 9 2" xfId="25303" xr:uid="{00000000-0005-0000-0000-00003C7A0000}"/>
    <cellStyle name="Normal 3 2 2 3 2 9 2 2" xfId="51292" xr:uid="{00000000-0005-0000-0000-00003D7A0000}"/>
    <cellStyle name="Normal 3 2 2 3 2 9 3" xfId="17183" xr:uid="{00000000-0005-0000-0000-00003E7A0000}"/>
    <cellStyle name="Normal 3 2 2 3 2 9 3 2" xfId="43172" xr:uid="{00000000-0005-0000-0000-00003F7A0000}"/>
    <cellStyle name="Normal 3 2 2 3 2 9 4" xfId="35019" xr:uid="{00000000-0005-0000-0000-0000407A0000}"/>
    <cellStyle name="Normal 3 2 2 3 3" xfId="967" xr:uid="{00000000-0005-0000-0000-0000417A0000}"/>
    <cellStyle name="Normal 3 2 2 3 3 10" xfId="2934" xr:uid="{00000000-0005-0000-0000-0000427A0000}"/>
    <cellStyle name="Normal 3 2 2 3 3 10 2" xfId="19417" xr:uid="{00000000-0005-0000-0000-0000437A0000}"/>
    <cellStyle name="Normal 3 2 2 3 3 10 2 2" xfId="45406" xr:uid="{00000000-0005-0000-0000-0000447A0000}"/>
    <cellStyle name="Normal 3 2 2 3 3 10 3" xfId="29124" xr:uid="{00000000-0005-0000-0000-0000457A0000}"/>
    <cellStyle name="Normal 3 2 2 3 3 11" xfId="11297" xr:uid="{00000000-0005-0000-0000-0000467A0000}"/>
    <cellStyle name="Normal 3 2 2 3 3 11 2" xfId="37286" xr:uid="{00000000-0005-0000-0000-0000477A0000}"/>
    <cellStyle name="Normal 3 2 2 3 3 12" xfId="26882" xr:uid="{00000000-0005-0000-0000-0000487A0000}"/>
    <cellStyle name="Normal 3 2 2 3 3 12 2" xfId="52871" xr:uid="{00000000-0005-0000-0000-0000497A0000}"/>
    <cellStyle name="Normal 3 2 2 3 3 13" xfId="1638" xr:uid="{00000000-0005-0000-0000-00004A7A0000}"/>
    <cellStyle name="Normal 3 2 2 3 3 13 2" xfId="54091" xr:uid="{00000000-0005-0000-0000-00004B7A0000}"/>
    <cellStyle name="Normal 3 2 2 3 3 14" xfId="28132" xr:uid="{00000000-0005-0000-0000-00004C7A0000}"/>
    <cellStyle name="Normal 3 2 2 3 3 15" xfId="55098" xr:uid="{00000000-0005-0000-0000-00004D7A0000}"/>
    <cellStyle name="Normal 3 2 2 3 3 2" xfId="3489" xr:uid="{00000000-0005-0000-0000-00004E7A0000}"/>
    <cellStyle name="Normal 3 2 2 3 3 2 2" xfId="5693" xr:uid="{00000000-0005-0000-0000-00004F7A0000}"/>
    <cellStyle name="Normal 3 2 2 3 3 2 2 2" xfId="22082" xr:uid="{00000000-0005-0000-0000-0000507A0000}"/>
    <cellStyle name="Normal 3 2 2 3 3 2 2 2 2" xfId="48071" xr:uid="{00000000-0005-0000-0000-0000517A0000}"/>
    <cellStyle name="Normal 3 2 2 3 3 2 2 3" xfId="13962" xr:uid="{00000000-0005-0000-0000-0000527A0000}"/>
    <cellStyle name="Normal 3 2 2 3 3 2 2 3 2" xfId="39951" xr:uid="{00000000-0005-0000-0000-0000537A0000}"/>
    <cellStyle name="Normal 3 2 2 3 3 2 2 4" xfId="31798" xr:uid="{00000000-0005-0000-0000-0000547A0000}"/>
    <cellStyle name="Normal 3 2 2 3 3 2 3" xfId="8525" xr:uid="{00000000-0005-0000-0000-0000557A0000}"/>
    <cellStyle name="Normal 3 2 2 3 3 2 3 2" xfId="24856" xr:uid="{00000000-0005-0000-0000-0000567A0000}"/>
    <cellStyle name="Normal 3 2 2 3 3 2 3 2 2" xfId="50845" xr:uid="{00000000-0005-0000-0000-0000577A0000}"/>
    <cellStyle name="Normal 3 2 2 3 3 2 3 3" xfId="16736" xr:uid="{00000000-0005-0000-0000-0000587A0000}"/>
    <cellStyle name="Normal 3 2 2 3 3 2 3 3 2" xfId="42725" xr:uid="{00000000-0005-0000-0000-0000597A0000}"/>
    <cellStyle name="Normal 3 2 2 3 3 2 3 4" xfId="34572" xr:uid="{00000000-0005-0000-0000-00005A7A0000}"/>
    <cellStyle name="Normal 3 2 2 3 3 2 4" xfId="19961" xr:uid="{00000000-0005-0000-0000-00005B7A0000}"/>
    <cellStyle name="Normal 3 2 2 3 3 2 4 2" xfId="45950" xr:uid="{00000000-0005-0000-0000-00005C7A0000}"/>
    <cellStyle name="Normal 3 2 2 3 3 2 5" xfId="11841" xr:uid="{00000000-0005-0000-0000-00005D7A0000}"/>
    <cellStyle name="Normal 3 2 2 3 3 2 5 2" xfId="37830" xr:uid="{00000000-0005-0000-0000-00005E7A0000}"/>
    <cellStyle name="Normal 3 2 2 3 3 2 6" xfId="27426" xr:uid="{00000000-0005-0000-0000-00005F7A0000}"/>
    <cellStyle name="Normal 3 2 2 3 3 2 6 2" xfId="53415" xr:uid="{00000000-0005-0000-0000-0000607A0000}"/>
    <cellStyle name="Normal 3 2 2 3 3 2 7" xfId="29672" xr:uid="{00000000-0005-0000-0000-0000617A0000}"/>
    <cellStyle name="Normal 3 2 2 3 3 3" xfId="4215" xr:uid="{00000000-0005-0000-0000-0000627A0000}"/>
    <cellStyle name="Normal 3 2 2 3 3 3 2" xfId="20631" xr:uid="{00000000-0005-0000-0000-0000637A0000}"/>
    <cellStyle name="Normal 3 2 2 3 3 3 2 2" xfId="46620" xr:uid="{00000000-0005-0000-0000-0000647A0000}"/>
    <cellStyle name="Normal 3 2 2 3 3 3 3" xfId="12511" xr:uid="{00000000-0005-0000-0000-0000657A0000}"/>
    <cellStyle name="Normal 3 2 2 3 3 3 3 2" xfId="38500" xr:uid="{00000000-0005-0000-0000-0000667A0000}"/>
    <cellStyle name="Normal 3 2 2 3 3 3 4" xfId="30345" xr:uid="{00000000-0005-0000-0000-0000677A0000}"/>
    <cellStyle name="Normal 3 2 2 3 3 4" xfId="5142" xr:uid="{00000000-0005-0000-0000-0000687A0000}"/>
    <cellStyle name="Normal 3 2 2 3 3 4 2" xfId="21538" xr:uid="{00000000-0005-0000-0000-0000697A0000}"/>
    <cellStyle name="Normal 3 2 2 3 3 4 2 2" xfId="47527" xr:uid="{00000000-0005-0000-0000-00006A7A0000}"/>
    <cellStyle name="Normal 3 2 2 3 3 4 3" xfId="13418" xr:uid="{00000000-0005-0000-0000-00006B7A0000}"/>
    <cellStyle name="Normal 3 2 2 3 3 4 3 2" xfId="39407" xr:uid="{00000000-0005-0000-0000-00006C7A0000}"/>
    <cellStyle name="Normal 3 2 2 3 3 4 4" xfId="31254" xr:uid="{00000000-0005-0000-0000-00006D7A0000}"/>
    <cellStyle name="Normal 3 2 2 3 3 5" xfId="6411" xr:uid="{00000000-0005-0000-0000-00006E7A0000}"/>
    <cellStyle name="Normal 3 2 2 3 3 5 2" xfId="22752" xr:uid="{00000000-0005-0000-0000-00006F7A0000}"/>
    <cellStyle name="Normal 3 2 2 3 3 5 2 2" xfId="48741" xr:uid="{00000000-0005-0000-0000-0000707A0000}"/>
    <cellStyle name="Normal 3 2 2 3 3 5 3" xfId="14632" xr:uid="{00000000-0005-0000-0000-0000717A0000}"/>
    <cellStyle name="Normal 3 2 2 3 3 5 3 2" xfId="40621" xr:uid="{00000000-0005-0000-0000-0000727A0000}"/>
    <cellStyle name="Normal 3 2 2 3 3 5 4" xfId="32468" xr:uid="{00000000-0005-0000-0000-0000737A0000}"/>
    <cellStyle name="Normal 3 2 2 3 3 6" xfId="7074" xr:uid="{00000000-0005-0000-0000-0000747A0000}"/>
    <cellStyle name="Normal 3 2 2 3 3 6 2" xfId="23405" xr:uid="{00000000-0005-0000-0000-0000757A0000}"/>
    <cellStyle name="Normal 3 2 2 3 3 6 2 2" xfId="49394" xr:uid="{00000000-0005-0000-0000-0000767A0000}"/>
    <cellStyle name="Normal 3 2 2 3 3 6 3" xfId="15285" xr:uid="{00000000-0005-0000-0000-0000777A0000}"/>
    <cellStyle name="Normal 3 2 2 3 3 6 3 2" xfId="41274" xr:uid="{00000000-0005-0000-0000-0000787A0000}"/>
    <cellStyle name="Normal 3 2 2 3 3 6 4" xfId="33121" xr:uid="{00000000-0005-0000-0000-0000797A0000}"/>
    <cellStyle name="Normal 3 2 2 3 3 7" xfId="7981" xr:uid="{00000000-0005-0000-0000-00007A7A0000}"/>
    <cellStyle name="Normal 3 2 2 3 3 7 2" xfId="24312" xr:uid="{00000000-0005-0000-0000-00007B7A0000}"/>
    <cellStyle name="Normal 3 2 2 3 3 7 2 2" xfId="50301" xr:uid="{00000000-0005-0000-0000-00007C7A0000}"/>
    <cellStyle name="Normal 3 2 2 3 3 7 3" xfId="16192" xr:uid="{00000000-0005-0000-0000-00007D7A0000}"/>
    <cellStyle name="Normal 3 2 2 3 3 7 3 2" xfId="42181" xr:uid="{00000000-0005-0000-0000-00007E7A0000}"/>
    <cellStyle name="Normal 3 2 2 3 3 7 4" xfId="34028" xr:uid="{00000000-0005-0000-0000-00007F7A0000}"/>
    <cellStyle name="Normal 3 2 2 3 3 8" xfId="9595" xr:uid="{00000000-0005-0000-0000-0000807A0000}"/>
    <cellStyle name="Normal 3 2 2 3 3 8 2" xfId="25878" xr:uid="{00000000-0005-0000-0000-0000817A0000}"/>
    <cellStyle name="Normal 3 2 2 3 3 8 2 2" xfId="51867" xr:uid="{00000000-0005-0000-0000-0000827A0000}"/>
    <cellStyle name="Normal 3 2 2 3 3 8 3" xfId="17758" xr:uid="{00000000-0005-0000-0000-0000837A0000}"/>
    <cellStyle name="Normal 3 2 2 3 3 8 3 2" xfId="43747" xr:uid="{00000000-0005-0000-0000-0000847A0000}"/>
    <cellStyle name="Normal 3 2 2 3 3 8 4" xfId="35595" xr:uid="{00000000-0005-0000-0000-0000857A0000}"/>
    <cellStyle name="Normal 3 2 2 3 3 9" xfId="10382" xr:uid="{00000000-0005-0000-0000-0000867A0000}"/>
    <cellStyle name="Normal 3 2 2 3 3 9 2" xfId="18505" xr:uid="{00000000-0005-0000-0000-0000877A0000}"/>
    <cellStyle name="Normal 3 2 2 3 3 9 2 2" xfId="44494" xr:uid="{00000000-0005-0000-0000-0000887A0000}"/>
    <cellStyle name="Normal 3 2 2 3 3 9 3" xfId="36371" xr:uid="{00000000-0005-0000-0000-0000897A0000}"/>
    <cellStyle name="Normal 3 2 2 3 4" xfId="632" xr:uid="{00000000-0005-0000-0000-00008A7A0000}"/>
    <cellStyle name="Normal 3 2 2 3 4 10" xfId="54799" xr:uid="{00000000-0005-0000-0000-00008B7A0000}"/>
    <cellStyle name="Normal 3 2 2 3 4 2" xfId="5398" xr:uid="{00000000-0005-0000-0000-00008C7A0000}"/>
    <cellStyle name="Normal 3 2 2 3 4 2 2" xfId="21787" xr:uid="{00000000-0005-0000-0000-00008D7A0000}"/>
    <cellStyle name="Normal 3 2 2 3 4 2 2 2" xfId="47776" xr:uid="{00000000-0005-0000-0000-00008E7A0000}"/>
    <cellStyle name="Normal 3 2 2 3 4 2 3" xfId="13667" xr:uid="{00000000-0005-0000-0000-00008F7A0000}"/>
    <cellStyle name="Normal 3 2 2 3 4 2 3 2" xfId="39656" xr:uid="{00000000-0005-0000-0000-0000907A0000}"/>
    <cellStyle name="Normal 3 2 2 3 4 2 4" xfId="31503" xr:uid="{00000000-0005-0000-0000-0000917A0000}"/>
    <cellStyle name="Normal 3 2 2 3 4 3" xfId="8230" xr:uid="{00000000-0005-0000-0000-0000927A0000}"/>
    <cellStyle name="Normal 3 2 2 3 4 3 2" xfId="24561" xr:uid="{00000000-0005-0000-0000-0000937A0000}"/>
    <cellStyle name="Normal 3 2 2 3 4 3 2 2" xfId="50550" xr:uid="{00000000-0005-0000-0000-0000947A0000}"/>
    <cellStyle name="Normal 3 2 2 3 4 3 3" xfId="16441" xr:uid="{00000000-0005-0000-0000-0000957A0000}"/>
    <cellStyle name="Normal 3 2 2 3 4 3 3 2" xfId="42430" xr:uid="{00000000-0005-0000-0000-0000967A0000}"/>
    <cellStyle name="Normal 3 2 2 3 4 3 4" xfId="34277" xr:uid="{00000000-0005-0000-0000-0000977A0000}"/>
    <cellStyle name="Normal 3 2 2 3 4 4" xfId="9286" xr:uid="{00000000-0005-0000-0000-0000987A0000}"/>
    <cellStyle name="Normal 3 2 2 3 4 4 2" xfId="25577" xr:uid="{00000000-0005-0000-0000-0000997A0000}"/>
    <cellStyle name="Normal 3 2 2 3 4 4 2 2" xfId="51566" xr:uid="{00000000-0005-0000-0000-00009A7A0000}"/>
    <cellStyle name="Normal 3 2 2 3 4 4 3" xfId="17457" xr:uid="{00000000-0005-0000-0000-00009B7A0000}"/>
    <cellStyle name="Normal 3 2 2 3 4 4 3 2" xfId="43446" xr:uid="{00000000-0005-0000-0000-00009C7A0000}"/>
    <cellStyle name="Normal 3 2 2 3 4 4 4" xfId="35294" xr:uid="{00000000-0005-0000-0000-00009D7A0000}"/>
    <cellStyle name="Normal 3 2 2 3 4 5" xfId="19666" xr:uid="{00000000-0005-0000-0000-00009E7A0000}"/>
    <cellStyle name="Normal 3 2 2 3 4 5 2" xfId="45655" xr:uid="{00000000-0005-0000-0000-00009F7A0000}"/>
    <cellStyle name="Normal 3 2 2 3 4 6" xfId="11546" xr:uid="{00000000-0005-0000-0000-0000A07A0000}"/>
    <cellStyle name="Normal 3 2 2 3 4 6 2" xfId="37535" xr:uid="{00000000-0005-0000-0000-0000A17A0000}"/>
    <cellStyle name="Normal 3 2 2 3 4 7" xfId="27131" xr:uid="{00000000-0005-0000-0000-0000A27A0000}"/>
    <cellStyle name="Normal 3 2 2 3 4 7 2" xfId="53120" xr:uid="{00000000-0005-0000-0000-0000A37A0000}"/>
    <cellStyle name="Normal 3 2 2 3 4 8" xfId="3192" xr:uid="{00000000-0005-0000-0000-0000A47A0000}"/>
    <cellStyle name="Normal 3 2 2 3 4 9" xfId="29376" xr:uid="{00000000-0005-0000-0000-0000A57A0000}"/>
    <cellStyle name="Normal 3 2 2 3 5" xfId="3881" xr:uid="{00000000-0005-0000-0000-0000A67A0000}"/>
    <cellStyle name="Normal 3 2 2 3 5 2" xfId="20332" xr:uid="{00000000-0005-0000-0000-0000A77A0000}"/>
    <cellStyle name="Normal 3 2 2 3 5 2 2" xfId="46321" xr:uid="{00000000-0005-0000-0000-0000A87A0000}"/>
    <cellStyle name="Normal 3 2 2 3 5 3" xfId="12212" xr:uid="{00000000-0005-0000-0000-0000A97A0000}"/>
    <cellStyle name="Normal 3 2 2 3 5 3 2" xfId="38201" xr:uid="{00000000-0005-0000-0000-0000AA7A0000}"/>
    <cellStyle name="Normal 3 2 2 3 5 4" xfId="30046" xr:uid="{00000000-0005-0000-0000-0000AB7A0000}"/>
    <cellStyle name="Normal 3 2 2 3 6" xfId="4572" xr:uid="{00000000-0005-0000-0000-0000AC7A0000}"/>
    <cellStyle name="Normal 3 2 2 3 6 2" xfId="20978" xr:uid="{00000000-0005-0000-0000-0000AD7A0000}"/>
    <cellStyle name="Normal 3 2 2 3 6 2 2" xfId="46967" xr:uid="{00000000-0005-0000-0000-0000AE7A0000}"/>
    <cellStyle name="Normal 3 2 2 3 6 3" xfId="12858" xr:uid="{00000000-0005-0000-0000-0000AF7A0000}"/>
    <cellStyle name="Normal 3 2 2 3 6 3 2" xfId="38847" xr:uid="{00000000-0005-0000-0000-0000B07A0000}"/>
    <cellStyle name="Normal 3 2 2 3 6 4" xfId="30692" xr:uid="{00000000-0005-0000-0000-0000B17A0000}"/>
    <cellStyle name="Normal 3 2 2 3 7" xfId="6079" xr:uid="{00000000-0005-0000-0000-0000B27A0000}"/>
    <cellStyle name="Normal 3 2 2 3 7 2" xfId="22453" xr:uid="{00000000-0005-0000-0000-0000B37A0000}"/>
    <cellStyle name="Normal 3 2 2 3 7 2 2" xfId="48442" xr:uid="{00000000-0005-0000-0000-0000B47A0000}"/>
    <cellStyle name="Normal 3 2 2 3 7 3" xfId="14333" xr:uid="{00000000-0005-0000-0000-0000B57A0000}"/>
    <cellStyle name="Normal 3 2 2 3 7 3 2" xfId="40322" xr:uid="{00000000-0005-0000-0000-0000B67A0000}"/>
    <cellStyle name="Normal 3 2 2 3 7 4" xfId="32169" xr:uid="{00000000-0005-0000-0000-0000B77A0000}"/>
    <cellStyle name="Normal 3 2 2 3 8" xfId="6775" xr:uid="{00000000-0005-0000-0000-0000B87A0000}"/>
    <cellStyle name="Normal 3 2 2 3 8 2" xfId="23106" xr:uid="{00000000-0005-0000-0000-0000B97A0000}"/>
    <cellStyle name="Normal 3 2 2 3 8 2 2" xfId="49095" xr:uid="{00000000-0005-0000-0000-0000BA7A0000}"/>
    <cellStyle name="Normal 3 2 2 3 8 3" xfId="14986" xr:uid="{00000000-0005-0000-0000-0000BB7A0000}"/>
    <cellStyle name="Normal 3 2 2 3 8 3 2" xfId="40975" xr:uid="{00000000-0005-0000-0000-0000BC7A0000}"/>
    <cellStyle name="Normal 3 2 2 3 8 4" xfId="32822" xr:uid="{00000000-0005-0000-0000-0000BD7A0000}"/>
    <cellStyle name="Normal 3 2 2 3 9" xfId="7421" xr:uid="{00000000-0005-0000-0000-0000BE7A0000}"/>
    <cellStyle name="Normal 3 2 2 3 9 2" xfId="23752" xr:uid="{00000000-0005-0000-0000-0000BF7A0000}"/>
    <cellStyle name="Normal 3 2 2 3 9 2 2" xfId="49741" xr:uid="{00000000-0005-0000-0000-0000C07A0000}"/>
    <cellStyle name="Normal 3 2 2 3 9 3" xfId="15632" xr:uid="{00000000-0005-0000-0000-0000C17A0000}"/>
    <cellStyle name="Normal 3 2 2 3 9 3 2" xfId="41621" xr:uid="{00000000-0005-0000-0000-0000C27A0000}"/>
    <cellStyle name="Normal 3 2 2 3 9 4" xfId="33468" xr:uid="{00000000-0005-0000-0000-0000C37A0000}"/>
    <cellStyle name="Normal 3 2 2 4" xfId="276" xr:uid="{00000000-0005-0000-0000-0000C47A0000}"/>
    <cellStyle name="Normal 3 2 2 4 10" xfId="8973" xr:uid="{00000000-0005-0000-0000-0000C57A0000}"/>
    <cellStyle name="Normal 3 2 2 4 10 2" xfId="25304" xr:uid="{00000000-0005-0000-0000-0000C67A0000}"/>
    <cellStyle name="Normal 3 2 2 4 10 2 2" xfId="51293" xr:uid="{00000000-0005-0000-0000-0000C77A0000}"/>
    <cellStyle name="Normal 3 2 2 4 10 3" xfId="17184" xr:uid="{00000000-0005-0000-0000-0000C87A0000}"/>
    <cellStyle name="Normal 3 2 2 4 10 3 2" xfId="43173" xr:uid="{00000000-0005-0000-0000-0000C97A0000}"/>
    <cellStyle name="Normal 3 2 2 4 10 4" xfId="35020" xr:uid="{00000000-0005-0000-0000-0000CA7A0000}"/>
    <cellStyle name="Normal 3 2 2 4 11" xfId="10128" xr:uid="{00000000-0005-0000-0000-0000CB7A0000}"/>
    <cellStyle name="Normal 3 2 2 4 11 2" xfId="18251" xr:uid="{00000000-0005-0000-0000-0000CC7A0000}"/>
    <cellStyle name="Normal 3 2 2 4 11 2 2" xfId="44240" xr:uid="{00000000-0005-0000-0000-0000CD7A0000}"/>
    <cellStyle name="Normal 3 2 2 4 11 3" xfId="36117" xr:uid="{00000000-0005-0000-0000-0000CE7A0000}"/>
    <cellStyle name="Normal 3 2 2 4 12" xfId="2038" xr:uid="{00000000-0005-0000-0000-0000CF7A0000}"/>
    <cellStyle name="Normal 3 2 2 4 12 2" xfId="18902" xr:uid="{00000000-0005-0000-0000-0000D07A0000}"/>
    <cellStyle name="Normal 3 2 2 4 12 2 2" xfId="44891" xr:uid="{00000000-0005-0000-0000-0000D17A0000}"/>
    <cellStyle name="Normal 3 2 2 4 12 3" xfId="28532" xr:uid="{00000000-0005-0000-0000-0000D27A0000}"/>
    <cellStyle name="Normal 3 2 2 4 13" xfId="10782" xr:uid="{00000000-0005-0000-0000-0000D37A0000}"/>
    <cellStyle name="Normal 3 2 2 4 13 2" xfId="36771" xr:uid="{00000000-0005-0000-0000-0000D47A0000}"/>
    <cellStyle name="Normal 3 2 2 4 14" xfId="26366" xr:uid="{00000000-0005-0000-0000-0000D57A0000}"/>
    <cellStyle name="Normal 3 2 2 4 14 2" xfId="52355" xr:uid="{00000000-0005-0000-0000-0000D67A0000}"/>
    <cellStyle name="Normal 3 2 2 4 15" xfId="1384" xr:uid="{00000000-0005-0000-0000-0000D77A0000}"/>
    <cellStyle name="Normal 3 2 2 4 15 2" xfId="53837" xr:uid="{00000000-0005-0000-0000-0000D87A0000}"/>
    <cellStyle name="Normal 3 2 2 4 16" xfId="27871" xr:uid="{00000000-0005-0000-0000-0000D97A0000}"/>
    <cellStyle name="Normal 3 2 2 4 17" xfId="54529" xr:uid="{00000000-0005-0000-0000-0000DA7A0000}"/>
    <cellStyle name="Normal 3 2 2 4 2" xfId="277" xr:uid="{00000000-0005-0000-0000-0000DB7A0000}"/>
    <cellStyle name="Normal 3 2 2 4 2 10" xfId="10271" xr:uid="{00000000-0005-0000-0000-0000DC7A0000}"/>
    <cellStyle name="Normal 3 2 2 4 2 10 2" xfId="18394" xr:uid="{00000000-0005-0000-0000-0000DD7A0000}"/>
    <cellStyle name="Normal 3 2 2 4 2 10 2 2" xfId="44383" xr:uid="{00000000-0005-0000-0000-0000DE7A0000}"/>
    <cellStyle name="Normal 3 2 2 4 2 10 3" xfId="36260" xr:uid="{00000000-0005-0000-0000-0000DF7A0000}"/>
    <cellStyle name="Normal 3 2 2 4 2 11" xfId="2181" xr:uid="{00000000-0005-0000-0000-0000E07A0000}"/>
    <cellStyle name="Normal 3 2 2 4 2 11 2" xfId="19045" xr:uid="{00000000-0005-0000-0000-0000E17A0000}"/>
    <cellStyle name="Normal 3 2 2 4 2 11 2 2" xfId="45034" xr:uid="{00000000-0005-0000-0000-0000E27A0000}"/>
    <cellStyle name="Normal 3 2 2 4 2 11 3" xfId="28675" xr:uid="{00000000-0005-0000-0000-0000E37A0000}"/>
    <cellStyle name="Normal 3 2 2 4 2 12" xfId="10925" xr:uid="{00000000-0005-0000-0000-0000E47A0000}"/>
    <cellStyle name="Normal 3 2 2 4 2 12 2" xfId="36914" xr:uid="{00000000-0005-0000-0000-0000E57A0000}"/>
    <cellStyle name="Normal 3 2 2 4 2 13" xfId="26509" xr:uid="{00000000-0005-0000-0000-0000E67A0000}"/>
    <cellStyle name="Normal 3 2 2 4 2 13 2" xfId="52498" xr:uid="{00000000-0005-0000-0000-0000E77A0000}"/>
    <cellStyle name="Normal 3 2 2 4 2 14" xfId="1527" xr:uid="{00000000-0005-0000-0000-0000E87A0000}"/>
    <cellStyle name="Normal 3 2 2 4 2 14 2" xfId="53980" xr:uid="{00000000-0005-0000-0000-0000E97A0000}"/>
    <cellStyle name="Normal 3 2 2 4 2 15" xfId="28018" xr:uid="{00000000-0005-0000-0000-0000EA7A0000}"/>
    <cellStyle name="Normal 3 2 2 4 2 16" xfId="54530" xr:uid="{00000000-0005-0000-0000-0000EB7A0000}"/>
    <cellStyle name="Normal 3 2 2 4 2 2" xfId="1156" xr:uid="{00000000-0005-0000-0000-0000EC7A0000}"/>
    <cellStyle name="Normal 3 2 2 4 2 2 10" xfId="2937" xr:uid="{00000000-0005-0000-0000-0000ED7A0000}"/>
    <cellStyle name="Normal 3 2 2 4 2 2 10 2" xfId="19420" xr:uid="{00000000-0005-0000-0000-0000EE7A0000}"/>
    <cellStyle name="Normal 3 2 2 4 2 2 10 2 2" xfId="45409" xr:uid="{00000000-0005-0000-0000-0000EF7A0000}"/>
    <cellStyle name="Normal 3 2 2 4 2 2 10 3" xfId="29127" xr:uid="{00000000-0005-0000-0000-0000F07A0000}"/>
    <cellStyle name="Normal 3 2 2 4 2 2 11" xfId="11300" xr:uid="{00000000-0005-0000-0000-0000F17A0000}"/>
    <cellStyle name="Normal 3 2 2 4 2 2 11 2" xfId="37289" xr:uid="{00000000-0005-0000-0000-0000F27A0000}"/>
    <cellStyle name="Normal 3 2 2 4 2 2 12" xfId="26885" xr:uid="{00000000-0005-0000-0000-0000F37A0000}"/>
    <cellStyle name="Normal 3 2 2 4 2 2 12 2" xfId="52874" xr:uid="{00000000-0005-0000-0000-0000F47A0000}"/>
    <cellStyle name="Normal 3 2 2 4 2 2 13" xfId="1820" xr:uid="{00000000-0005-0000-0000-0000F57A0000}"/>
    <cellStyle name="Normal 3 2 2 4 2 2 13 2" xfId="54273" xr:uid="{00000000-0005-0000-0000-0000F67A0000}"/>
    <cellStyle name="Normal 3 2 2 4 2 2 14" xfId="28314" xr:uid="{00000000-0005-0000-0000-0000F77A0000}"/>
    <cellStyle name="Normal 3 2 2 4 2 2 15" xfId="55280" xr:uid="{00000000-0005-0000-0000-0000F87A0000}"/>
    <cellStyle name="Normal 3 2 2 4 2 2 2" xfId="3679" xr:uid="{00000000-0005-0000-0000-0000F97A0000}"/>
    <cellStyle name="Normal 3 2 2 4 2 2 2 2" xfId="5883" xr:uid="{00000000-0005-0000-0000-0000FA7A0000}"/>
    <cellStyle name="Normal 3 2 2 4 2 2 2 2 2" xfId="22272" xr:uid="{00000000-0005-0000-0000-0000FB7A0000}"/>
    <cellStyle name="Normal 3 2 2 4 2 2 2 2 2 2" xfId="48261" xr:uid="{00000000-0005-0000-0000-0000FC7A0000}"/>
    <cellStyle name="Normal 3 2 2 4 2 2 2 2 3" xfId="14152" xr:uid="{00000000-0005-0000-0000-0000FD7A0000}"/>
    <cellStyle name="Normal 3 2 2 4 2 2 2 2 3 2" xfId="40141" xr:uid="{00000000-0005-0000-0000-0000FE7A0000}"/>
    <cellStyle name="Normal 3 2 2 4 2 2 2 2 4" xfId="31988" xr:uid="{00000000-0005-0000-0000-0000FF7A0000}"/>
    <cellStyle name="Normal 3 2 2 4 2 2 2 3" xfId="8715" xr:uid="{00000000-0005-0000-0000-0000007B0000}"/>
    <cellStyle name="Normal 3 2 2 4 2 2 2 3 2" xfId="25046" xr:uid="{00000000-0005-0000-0000-0000017B0000}"/>
    <cellStyle name="Normal 3 2 2 4 2 2 2 3 2 2" xfId="51035" xr:uid="{00000000-0005-0000-0000-0000027B0000}"/>
    <cellStyle name="Normal 3 2 2 4 2 2 2 3 3" xfId="16926" xr:uid="{00000000-0005-0000-0000-0000037B0000}"/>
    <cellStyle name="Normal 3 2 2 4 2 2 2 3 3 2" xfId="42915" xr:uid="{00000000-0005-0000-0000-0000047B0000}"/>
    <cellStyle name="Normal 3 2 2 4 2 2 2 3 4" xfId="34762" xr:uid="{00000000-0005-0000-0000-0000057B0000}"/>
    <cellStyle name="Normal 3 2 2 4 2 2 2 4" xfId="20151" xr:uid="{00000000-0005-0000-0000-0000067B0000}"/>
    <cellStyle name="Normal 3 2 2 4 2 2 2 4 2" xfId="46140" xr:uid="{00000000-0005-0000-0000-0000077B0000}"/>
    <cellStyle name="Normal 3 2 2 4 2 2 2 5" xfId="12031" xr:uid="{00000000-0005-0000-0000-0000087B0000}"/>
    <cellStyle name="Normal 3 2 2 4 2 2 2 5 2" xfId="38020" xr:uid="{00000000-0005-0000-0000-0000097B0000}"/>
    <cellStyle name="Normal 3 2 2 4 2 2 2 6" xfId="27616" xr:uid="{00000000-0005-0000-0000-00000A7B0000}"/>
    <cellStyle name="Normal 3 2 2 4 2 2 2 6 2" xfId="53605" xr:uid="{00000000-0005-0000-0000-00000B7B0000}"/>
    <cellStyle name="Normal 3 2 2 4 2 2 2 7" xfId="29862" xr:uid="{00000000-0005-0000-0000-00000C7B0000}"/>
    <cellStyle name="Normal 3 2 2 4 2 2 3" xfId="4404" xr:uid="{00000000-0005-0000-0000-00000D7B0000}"/>
    <cellStyle name="Normal 3 2 2 4 2 2 3 2" xfId="20813" xr:uid="{00000000-0005-0000-0000-00000E7B0000}"/>
    <cellStyle name="Normal 3 2 2 4 2 2 3 2 2" xfId="46802" xr:uid="{00000000-0005-0000-0000-00000F7B0000}"/>
    <cellStyle name="Normal 3 2 2 4 2 2 3 3" xfId="12693" xr:uid="{00000000-0005-0000-0000-0000107B0000}"/>
    <cellStyle name="Normal 3 2 2 4 2 2 3 3 2" xfId="38682" xr:uid="{00000000-0005-0000-0000-0000117B0000}"/>
    <cellStyle name="Normal 3 2 2 4 2 2 3 4" xfId="30527" xr:uid="{00000000-0005-0000-0000-0000127B0000}"/>
    <cellStyle name="Normal 3 2 2 4 2 2 4" xfId="5145" xr:uid="{00000000-0005-0000-0000-0000137B0000}"/>
    <cellStyle name="Normal 3 2 2 4 2 2 4 2" xfId="21541" xr:uid="{00000000-0005-0000-0000-0000147B0000}"/>
    <cellStyle name="Normal 3 2 2 4 2 2 4 2 2" xfId="47530" xr:uid="{00000000-0005-0000-0000-0000157B0000}"/>
    <cellStyle name="Normal 3 2 2 4 2 2 4 3" xfId="13421" xr:uid="{00000000-0005-0000-0000-0000167B0000}"/>
    <cellStyle name="Normal 3 2 2 4 2 2 4 3 2" xfId="39410" xr:uid="{00000000-0005-0000-0000-0000177B0000}"/>
    <cellStyle name="Normal 3 2 2 4 2 2 4 4" xfId="31257" xr:uid="{00000000-0005-0000-0000-0000187B0000}"/>
    <cellStyle name="Normal 3 2 2 4 2 2 5" xfId="6600" xr:uid="{00000000-0005-0000-0000-0000197B0000}"/>
    <cellStyle name="Normal 3 2 2 4 2 2 5 2" xfId="22934" xr:uid="{00000000-0005-0000-0000-00001A7B0000}"/>
    <cellStyle name="Normal 3 2 2 4 2 2 5 2 2" xfId="48923" xr:uid="{00000000-0005-0000-0000-00001B7B0000}"/>
    <cellStyle name="Normal 3 2 2 4 2 2 5 3" xfId="14814" xr:uid="{00000000-0005-0000-0000-00001C7B0000}"/>
    <cellStyle name="Normal 3 2 2 4 2 2 5 3 2" xfId="40803" xr:uid="{00000000-0005-0000-0000-00001D7B0000}"/>
    <cellStyle name="Normal 3 2 2 4 2 2 5 4" xfId="32650" xr:uid="{00000000-0005-0000-0000-00001E7B0000}"/>
    <cellStyle name="Normal 3 2 2 4 2 2 6" xfId="7256" xr:uid="{00000000-0005-0000-0000-00001F7B0000}"/>
    <cellStyle name="Normal 3 2 2 4 2 2 6 2" xfId="23587" xr:uid="{00000000-0005-0000-0000-0000207B0000}"/>
    <cellStyle name="Normal 3 2 2 4 2 2 6 2 2" xfId="49576" xr:uid="{00000000-0005-0000-0000-0000217B0000}"/>
    <cellStyle name="Normal 3 2 2 4 2 2 6 3" xfId="15467" xr:uid="{00000000-0005-0000-0000-0000227B0000}"/>
    <cellStyle name="Normal 3 2 2 4 2 2 6 3 2" xfId="41456" xr:uid="{00000000-0005-0000-0000-0000237B0000}"/>
    <cellStyle name="Normal 3 2 2 4 2 2 6 4" xfId="33303" xr:uid="{00000000-0005-0000-0000-0000247B0000}"/>
    <cellStyle name="Normal 3 2 2 4 2 2 7" xfId="7984" xr:uid="{00000000-0005-0000-0000-0000257B0000}"/>
    <cellStyle name="Normal 3 2 2 4 2 2 7 2" xfId="24315" xr:uid="{00000000-0005-0000-0000-0000267B0000}"/>
    <cellStyle name="Normal 3 2 2 4 2 2 7 2 2" xfId="50304" xr:uid="{00000000-0005-0000-0000-0000277B0000}"/>
    <cellStyle name="Normal 3 2 2 4 2 2 7 3" xfId="16195" xr:uid="{00000000-0005-0000-0000-0000287B0000}"/>
    <cellStyle name="Normal 3 2 2 4 2 2 7 3 2" xfId="42184" xr:uid="{00000000-0005-0000-0000-0000297B0000}"/>
    <cellStyle name="Normal 3 2 2 4 2 2 7 4" xfId="34031" xr:uid="{00000000-0005-0000-0000-00002A7B0000}"/>
    <cellStyle name="Normal 3 2 2 4 2 2 8" xfId="9780" xr:uid="{00000000-0005-0000-0000-00002B7B0000}"/>
    <cellStyle name="Normal 3 2 2 4 2 2 8 2" xfId="26061" xr:uid="{00000000-0005-0000-0000-00002C7B0000}"/>
    <cellStyle name="Normal 3 2 2 4 2 2 8 2 2" xfId="52050" xr:uid="{00000000-0005-0000-0000-00002D7B0000}"/>
    <cellStyle name="Normal 3 2 2 4 2 2 8 3" xfId="17941" xr:uid="{00000000-0005-0000-0000-00002E7B0000}"/>
    <cellStyle name="Normal 3 2 2 4 2 2 8 3 2" xfId="43930" xr:uid="{00000000-0005-0000-0000-00002F7B0000}"/>
    <cellStyle name="Normal 3 2 2 4 2 2 8 4" xfId="35778" xr:uid="{00000000-0005-0000-0000-0000307B0000}"/>
    <cellStyle name="Normal 3 2 2 4 2 2 9" xfId="10564" xr:uid="{00000000-0005-0000-0000-0000317B0000}"/>
    <cellStyle name="Normal 3 2 2 4 2 2 9 2" xfId="18687" xr:uid="{00000000-0005-0000-0000-0000327B0000}"/>
    <cellStyle name="Normal 3 2 2 4 2 2 9 2 2" xfId="44676" xr:uid="{00000000-0005-0000-0000-0000337B0000}"/>
    <cellStyle name="Normal 3 2 2 4 2 2 9 3" xfId="36553" xr:uid="{00000000-0005-0000-0000-0000347B0000}"/>
    <cellStyle name="Normal 3 2 2 4 2 3" xfId="851" xr:uid="{00000000-0005-0000-0000-0000357B0000}"/>
    <cellStyle name="Normal 3 2 2 4 2 3 10" xfId="54987" xr:uid="{00000000-0005-0000-0000-0000367B0000}"/>
    <cellStyle name="Normal 3 2 2 4 2 3 2" xfId="5586" xr:uid="{00000000-0005-0000-0000-0000377B0000}"/>
    <cellStyle name="Normal 3 2 2 4 2 3 2 2" xfId="21975" xr:uid="{00000000-0005-0000-0000-0000387B0000}"/>
    <cellStyle name="Normal 3 2 2 4 2 3 2 2 2" xfId="47964" xr:uid="{00000000-0005-0000-0000-0000397B0000}"/>
    <cellStyle name="Normal 3 2 2 4 2 3 2 3" xfId="13855" xr:uid="{00000000-0005-0000-0000-00003A7B0000}"/>
    <cellStyle name="Normal 3 2 2 4 2 3 2 3 2" xfId="39844" xr:uid="{00000000-0005-0000-0000-00003B7B0000}"/>
    <cellStyle name="Normal 3 2 2 4 2 3 2 4" xfId="31691" xr:uid="{00000000-0005-0000-0000-00003C7B0000}"/>
    <cellStyle name="Normal 3 2 2 4 2 3 3" xfId="8418" xr:uid="{00000000-0005-0000-0000-00003D7B0000}"/>
    <cellStyle name="Normal 3 2 2 4 2 3 3 2" xfId="24749" xr:uid="{00000000-0005-0000-0000-00003E7B0000}"/>
    <cellStyle name="Normal 3 2 2 4 2 3 3 2 2" xfId="50738" xr:uid="{00000000-0005-0000-0000-00003F7B0000}"/>
    <cellStyle name="Normal 3 2 2 4 2 3 3 3" xfId="16629" xr:uid="{00000000-0005-0000-0000-0000407B0000}"/>
    <cellStyle name="Normal 3 2 2 4 2 3 3 3 2" xfId="42618" xr:uid="{00000000-0005-0000-0000-0000417B0000}"/>
    <cellStyle name="Normal 3 2 2 4 2 3 3 4" xfId="34465" xr:uid="{00000000-0005-0000-0000-0000427B0000}"/>
    <cellStyle name="Normal 3 2 2 4 2 3 4" xfId="9481" xr:uid="{00000000-0005-0000-0000-0000437B0000}"/>
    <cellStyle name="Normal 3 2 2 4 2 3 4 2" xfId="25766" xr:uid="{00000000-0005-0000-0000-0000447B0000}"/>
    <cellStyle name="Normal 3 2 2 4 2 3 4 2 2" xfId="51755" xr:uid="{00000000-0005-0000-0000-0000457B0000}"/>
    <cellStyle name="Normal 3 2 2 4 2 3 4 3" xfId="17646" xr:uid="{00000000-0005-0000-0000-0000467B0000}"/>
    <cellStyle name="Normal 3 2 2 4 2 3 4 3 2" xfId="43635" xr:uid="{00000000-0005-0000-0000-0000477B0000}"/>
    <cellStyle name="Normal 3 2 2 4 2 3 4 4" xfId="35483" xr:uid="{00000000-0005-0000-0000-0000487B0000}"/>
    <cellStyle name="Normal 3 2 2 4 2 3 5" xfId="19854" xr:uid="{00000000-0005-0000-0000-0000497B0000}"/>
    <cellStyle name="Normal 3 2 2 4 2 3 5 2" xfId="45843" xr:uid="{00000000-0005-0000-0000-00004A7B0000}"/>
    <cellStyle name="Normal 3 2 2 4 2 3 6" xfId="11734" xr:uid="{00000000-0005-0000-0000-00004B7B0000}"/>
    <cellStyle name="Normal 3 2 2 4 2 3 6 2" xfId="37723" xr:uid="{00000000-0005-0000-0000-00004C7B0000}"/>
    <cellStyle name="Normal 3 2 2 4 2 3 7" xfId="27319" xr:uid="{00000000-0005-0000-0000-00004D7B0000}"/>
    <cellStyle name="Normal 3 2 2 4 2 3 7 2" xfId="53308" xr:uid="{00000000-0005-0000-0000-00004E7B0000}"/>
    <cellStyle name="Normal 3 2 2 4 2 3 8" xfId="3381" xr:uid="{00000000-0005-0000-0000-00004F7B0000}"/>
    <cellStyle name="Normal 3 2 2 4 2 3 9" xfId="29564" xr:uid="{00000000-0005-0000-0000-0000507B0000}"/>
    <cellStyle name="Normal 3 2 2 4 2 4" xfId="4099" xr:uid="{00000000-0005-0000-0000-0000517B0000}"/>
    <cellStyle name="Normal 3 2 2 4 2 4 2" xfId="20520" xr:uid="{00000000-0005-0000-0000-0000527B0000}"/>
    <cellStyle name="Normal 3 2 2 4 2 4 2 2" xfId="46509" xr:uid="{00000000-0005-0000-0000-0000537B0000}"/>
    <cellStyle name="Normal 3 2 2 4 2 4 3" xfId="12400" xr:uid="{00000000-0005-0000-0000-0000547B0000}"/>
    <cellStyle name="Normal 3 2 2 4 2 4 3 2" xfId="38389" xr:uid="{00000000-0005-0000-0000-0000557B0000}"/>
    <cellStyle name="Normal 3 2 2 4 2 4 4" xfId="30234" xr:uid="{00000000-0005-0000-0000-0000567B0000}"/>
    <cellStyle name="Normal 3 2 2 4 2 5" xfId="4760" xr:uid="{00000000-0005-0000-0000-0000577B0000}"/>
    <cellStyle name="Normal 3 2 2 4 2 5 2" xfId="21166" xr:uid="{00000000-0005-0000-0000-0000587B0000}"/>
    <cellStyle name="Normal 3 2 2 4 2 5 2 2" xfId="47155" xr:uid="{00000000-0005-0000-0000-0000597B0000}"/>
    <cellStyle name="Normal 3 2 2 4 2 5 3" xfId="13046" xr:uid="{00000000-0005-0000-0000-00005A7B0000}"/>
    <cellStyle name="Normal 3 2 2 4 2 5 3 2" xfId="39035" xr:uid="{00000000-0005-0000-0000-00005B7B0000}"/>
    <cellStyle name="Normal 3 2 2 4 2 5 4" xfId="30880" xr:uid="{00000000-0005-0000-0000-00005C7B0000}"/>
    <cellStyle name="Normal 3 2 2 4 2 6" xfId="6296" xr:uid="{00000000-0005-0000-0000-00005D7B0000}"/>
    <cellStyle name="Normal 3 2 2 4 2 6 2" xfId="22641" xr:uid="{00000000-0005-0000-0000-00005E7B0000}"/>
    <cellStyle name="Normal 3 2 2 4 2 6 2 2" xfId="48630" xr:uid="{00000000-0005-0000-0000-00005F7B0000}"/>
    <cellStyle name="Normal 3 2 2 4 2 6 3" xfId="14521" xr:uid="{00000000-0005-0000-0000-0000607B0000}"/>
    <cellStyle name="Normal 3 2 2 4 2 6 3 2" xfId="40510" xr:uid="{00000000-0005-0000-0000-0000617B0000}"/>
    <cellStyle name="Normal 3 2 2 4 2 6 4" xfId="32357" xr:uid="{00000000-0005-0000-0000-0000627B0000}"/>
    <cellStyle name="Normal 3 2 2 4 2 7" xfId="6963" xr:uid="{00000000-0005-0000-0000-0000637B0000}"/>
    <cellStyle name="Normal 3 2 2 4 2 7 2" xfId="23294" xr:uid="{00000000-0005-0000-0000-0000647B0000}"/>
    <cellStyle name="Normal 3 2 2 4 2 7 2 2" xfId="49283" xr:uid="{00000000-0005-0000-0000-0000657B0000}"/>
    <cellStyle name="Normal 3 2 2 4 2 7 3" xfId="15174" xr:uid="{00000000-0005-0000-0000-0000667B0000}"/>
    <cellStyle name="Normal 3 2 2 4 2 7 3 2" xfId="41163" xr:uid="{00000000-0005-0000-0000-0000677B0000}"/>
    <cellStyle name="Normal 3 2 2 4 2 7 4" xfId="33010" xr:uid="{00000000-0005-0000-0000-0000687B0000}"/>
    <cellStyle name="Normal 3 2 2 4 2 8" xfId="7609" xr:uid="{00000000-0005-0000-0000-0000697B0000}"/>
    <cellStyle name="Normal 3 2 2 4 2 8 2" xfId="23940" xr:uid="{00000000-0005-0000-0000-00006A7B0000}"/>
    <cellStyle name="Normal 3 2 2 4 2 8 2 2" xfId="49929" xr:uid="{00000000-0005-0000-0000-00006B7B0000}"/>
    <cellStyle name="Normal 3 2 2 4 2 8 3" xfId="15820" xr:uid="{00000000-0005-0000-0000-00006C7B0000}"/>
    <cellStyle name="Normal 3 2 2 4 2 8 3 2" xfId="41809" xr:uid="{00000000-0005-0000-0000-00006D7B0000}"/>
    <cellStyle name="Normal 3 2 2 4 2 8 4" xfId="33656" xr:uid="{00000000-0005-0000-0000-00006E7B0000}"/>
    <cellStyle name="Normal 3 2 2 4 2 9" xfId="8974" xr:uid="{00000000-0005-0000-0000-00006F7B0000}"/>
    <cellStyle name="Normal 3 2 2 4 2 9 2" xfId="25305" xr:uid="{00000000-0005-0000-0000-0000707B0000}"/>
    <cellStyle name="Normal 3 2 2 4 2 9 2 2" xfId="51294" xr:uid="{00000000-0005-0000-0000-0000717B0000}"/>
    <cellStyle name="Normal 3 2 2 4 2 9 3" xfId="17185" xr:uid="{00000000-0005-0000-0000-0000727B0000}"/>
    <cellStyle name="Normal 3 2 2 4 2 9 3 2" xfId="43174" xr:uid="{00000000-0005-0000-0000-0000737B0000}"/>
    <cellStyle name="Normal 3 2 2 4 2 9 4" xfId="35021" xr:uid="{00000000-0005-0000-0000-0000747B0000}"/>
    <cellStyle name="Normal 3 2 2 4 3" xfId="1012" xr:uid="{00000000-0005-0000-0000-0000757B0000}"/>
    <cellStyle name="Normal 3 2 2 4 3 10" xfId="2936" xr:uid="{00000000-0005-0000-0000-0000767B0000}"/>
    <cellStyle name="Normal 3 2 2 4 3 10 2" xfId="19419" xr:uid="{00000000-0005-0000-0000-0000777B0000}"/>
    <cellStyle name="Normal 3 2 2 4 3 10 2 2" xfId="45408" xr:uid="{00000000-0005-0000-0000-0000787B0000}"/>
    <cellStyle name="Normal 3 2 2 4 3 10 3" xfId="29126" xr:uid="{00000000-0005-0000-0000-0000797B0000}"/>
    <cellStyle name="Normal 3 2 2 4 3 11" xfId="11299" xr:uid="{00000000-0005-0000-0000-00007A7B0000}"/>
    <cellStyle name="Normal 3 2 2 4 3 11 2" xfId="37288" xr:uid="{00000000-0005-0000-0000-00007B7B0000}"/>
    <cellStyle name="Normal 3 2 2 4 3 12" xfId="26884" xr:uid="{00000000-0005-0000-0000-00007C7B0000}"/>
    <cellStyle name="Normal 3 2 2 4 3 12 2" xfId="52873" xr:uid="{00000000-0005-0000-0000-00007D7B0000}"/>
    <cellStyle name="Normal 3 2 2 4 3 13" xfId="1676" xr:uid="{00000000-0005-0000-0000-00007E7B0000}"/>
    <cellStyle name="Normal 3 2 2 4 3 13 2" xfId="54129" xr:uid="{00000000-0005-0000-0000-00007F7B0000}"/>
    <cellStyle name="Normal 3 2 2 4 3 14" xfId="28170" xr:uid="{00000000-0005-0000-0000-0000807B0000}"/>
    <cellStyle name="Normal 3 2 2 4 3 15" xfId="55136" xr:uid="{00000000-0005-0000-0000-0000817B0000}"/>
    <cellStyle name="Normal 3 2 2 4 3 2" xfId="3536" xr:uid="{00000000-0005-0000-0000-0000827B0000}"/>
    <cellStyle name="Normal 3 2 2 4 3 2 2" xfId="5740" xr:uid="{00000000-0005-0000-0000-0000837B0000}"/>
    <cellStyle name="Normal 3 2 2 4 3 2 2 2" xfId="22129" xr:uid="{00000000-0005-0000-0000-0000847B0000}"/>
    <cellStyle name="Normal 3 2 2 4 3 2 2 2 2" xfId="48118" xr:uid="{00000000-0005-0000-0000-0000857B0000}"/>
    <cellStyle name="Normal 3 2 2 4 3 2 2 3" xfId="14009" xr:uid="{00000000-0005-0000-0000-0000867B0000}"/>
    <cellStyle name="Normal 3 2 2 4 3 2 2 3 2" xfId="39998" xr:uid="{00000000-0005-0000-0000-0000877B0000}"/>
    <cellStyle name="Normal 3 2 2 4 3 2 2 4" xfId="31845" xr:uid="{00000000-0005-0000-0000-0000887B0000}"/>
    <cellStyle name="Normal 3 2 2 4 3 2 3" xfId="8572" xr:uid="{00000000-0005-0000-0000-0000897B0000}"/>
    <cellStyle name="Normal 3 2 2 4 3 2 3 2" xfId="24903" xr:uid="{00000000-0005-0000-0000-00008A7B0000}"/>
    <cellStyle name="Normal 3 2 2 4 3 2 3 2 2" xfId="50892" xr:uid="{00000000-0005-0000-0000-00008B7B0000}"/>
    <cellStyle name="Normal 3 2 2 4 3 2 3 3" xfId="16783" xr:uid="{00000000-0005-0000-0000-00008C7B0000}"/>
    <cellStyle name="Normal 3 2 2 4 3 2 3 3 2" xfId="42772" xr:uid="{00000000-0005-0000-0000-00008D7B0000}"/>
    <cellStyle name="Normal 3 2 2 4 3 2 3 4" xfId="34619" xr:uid="{00000000-0005-0000-0000-00008E7B0000}"/>
    <cellStyle name="Normal 3 2 2 4 3 2 4" xfId="20008" xr:uid="{00000000-0005-0000-0000-00008F7B0000}"/>
    <cellStyle name="Normal 3 2 2 4 3 2 4 2" xfId="45997" xr:uid="{00000000-0005-0000-0000-0000907B0000}"/>
    <cellStyle name="Normal 3 2 2 4 3 2 5" xfId="11888" xr:uid="{00000000-0005-0000-0000-0000917B0000}"/>
    <cellStyle name="Normal 3 2 2 4 3 2 5 2" xfId="37877" xr:uid="{00000000-0005-0000-0000-0000927B0000}"/>
    <cellStyle name="Normal 3 2 2 4 3 2 6" xfId="27473" xr:uid="{00000000-0005-0000-0000-0000937B0000}"/>
    <cellStyle name="Normal 3 2 2 4 3 2 6 2" xfId="53462" xr:uid="{00000000-0005-0000-0000-0000947B0000}"/>
    <cellStyle name="Normal 3 2 2 4 3 2 7" xfId="29719" xr:uid="{00000000-0005-0000-0000-0000957B0000}"/>
    <cellStyle name="Normal 3 2 2 4 3 3" xfId="4260" xr:uid="{00000000-0005-0000-0000-0000967B0000}"/>
    <cellStyle name="Normal 3 2 2 4 3 3 2" xfId="20669" xr:uid="{00000000-0005-0000-0000-0000977B0000}"/>
    <cellStyle name="Normal 3 2 2 4 3 3 2 2" xfId="46658" xr:uid="{00000000-0005-0000-0000-0000987B0000}"/>
    <cellStyle name="Normal 3 2 2 4 3 3 3" xfId="12549" xr:uid="{00000000-0005-0000-0000-0000997B0000}"/>
    <cellStyle name="Normal 3 2 2 4 3 3 3 2" xfId="38538" xr:uid="{00000000-0005-0000-0000-00009A7B0000}"/>
    <cellStyle name="Normal 3 2 2 4 3 3 4" xfId="30383" xr:uid="{00000000-0005-0000-0000-00009B7B0000}"/>
    <cellStyle name="Normal 3 2 2 4 3 4" xfId="5144" xr:uid="{00000000-0005-0000-0000-00009C7B0000}"/>
    <cellStyle name="Normal 3 2 2 4 3 4 2" xfId="21540" xr:uid="{00000000-0005-0000-0000-00009D7B0000}"/>
    <cellStyle name="Normal 3 2 2 4 3 4 2 2" xfId="47529" xr:uid="{00000000-0005-0000-0000-00009E7B0000}"/>
    <cellStyle name="Normal 3 2 2 4 3 4 3" xfId="13420" xr:uid="{00000000-0005-0000-0000-00009F7B0000}"/>
    <cellStyle name="Normal 3 2 2 4 3 4 3 2" xfId="39409" xr:uid="{00000000-0005-0000-0000-0000A07B0000}"/>
    <cellStyle name="Normal 3 2 2 4 3 4 4" xfId="31256" xr:uid="{00000000-0005-0000-0000-0000A17B0000}"/>
    <cellStyle name="Normal 3 2 2 4 3 5" xfId="6456" xr:uid="{00000000-0005-0000-0000-0000A27B0000}"/>
    <cellStyle name="Normal 3 2 2 4 3 5 2" xfId="22790" xr:uid="{00000000-0005-0000-0000-0000A37B0000}"/>
    <cellStyle name="Normal 3 2 2 4 3 5 2 2" xfId="48779" xr:uid="{00000000-0005-0000-0000-0000A47B0000}"/>
    <cellStyle name="Normal 3 2 2 4 3 5 3" xfId="14670" xr:uid="{00000000-0005-0000-0000-0000A57B0000}"/>
    <cellStyle name="Normal 3 2 2 4 3 5 3 2" xfId="40659" xr:uid="{00000000-0005-0000-0000-0000A67B0000}"/>
    <cellStyle name="Normal 3 2 2 4 3 5 4" xfId="32506" xr:uid="{00000000-0005-0000-0000-0000A77B0000}"/>
    <cellStyle name="Normal 3 2 2 4 3 6" xfId="7112" xr:uid="{00000000-0005-0000-0000-0000A87B0000}"/>
    <cellStyle name="Normal 3 2 2 4 3 6 2" xfId="23443" xr:uid="{00000000-0005-0000-0000-0000A97B0000}"/>
    <cellStyle name="Normal 3 2 2 4 3 6 2 2" xfId="49432" xr:uid="{00000000-0005-0000-0000-0000AA7B0000}"/>
    <cellStyle name="Normal 3 2 2 4 3 6 3" xfId="15323" xr:uid="{00000000-0005-0000-0000-0000AB7B0000}"/>
    <cellStyle name="Normal 3 2 2 4 3 6 3 2" xfId="41312" xr:uid="{00000000-0005-0000-0000-0000AC7B0000}"/>
    <cellStyle name="Normal 3 2 2 4 3 6 4" xfId="33159" xr:uid="{00000000-0005-0000-0000-0000AD7B0000}"/>
    <cellStyle name="Normal 3 2 2 4 3 7" xfId="7983" xr:uid="{00000000-0005-0000-0000-0000AE7B0000}"/>
    <cellStyle name="Normal 3 2 2 4 3 7 2" xfId="24314" xr:uid="{00000000-0005-0000-0000-0000AF7B0000}"/>
    <cellStyle name="Normal 3 2 2 4 3 7 2 2" xfId="50303" xr:uid="{00000000-0005-0000-0000-0000B07B0000}"/>
    <cellStyle name="Normal 3 2 2 4 3 7 3" xfId="16194" xr:uid="{00000000-0005-0000-0000-0000B17B0000}"/>
    <cellStyle name="Normal 3 2 2 4 3 7 3 2" xfId="42183" xr:uid="{00000000-0005-0000-0000-0000B27B0000}"/>
    <cellStyle name="Normal 3 2 2 4 3 7 4" xfId="34030" xr:uid="{00000000-0005-0000-0000-0000B37B0000}"/>
    <cellStyle name="Normal 3 2 2 4 3 8" xfId="9636" xr:uid="{00000000-0005-0000-0000-0000B47B0000}"/>
    <cellStyle name="Normal 3 2 2 4 3 8 2" xfId="25917" xr:uid="{00000000-0005-0000-0000-0000B57B0000}"/>
    <cellStyle name="Normal 3 2 2 4 3 8 2 2" xfId="51906" xr:uid="{00000000-0005-0000-0000-0000B67B0000}"/>
    <cellStyle name="Normal 3 2 2 4 3 8 3" xfId="17797" xr:uid="{00000000-0005-0000-0000-0000B77B0000}"/>
    <cellStyle name="Normal 3 2 2 4 3 8 3 2" xfId="43786" xr:uid="{00000000-0005-0000-0000-0000B87B0000}"/>
    <cellStyle name="Normal 3 2 2 4 3 8 4" xfId="35634" xr:uid="{00000000-0005-0000-0000-0000B97B0000}"/>
    <cellStyle name="Normal 3 2 2 4 3 9" xfId="10420" xr:uid="{00000000-0005-0000-0000-0000BA7B0000}"/>
    <cellStyle name="Normal 3 2 2 4 3 9 2" xfId="18543" xr:uid="{00000000-0005-0000-0000-0000BB7B0000}"/>
    <cellStyle name="Normal 3 2 2 4 3 9 2 2" xfId="44532" xr:uid="{00000000-0005-0000-0000-0000BC7B0000}"/>
    <cellStyle name="Normal 3 2 2 4 3 9 3" xfId="36409" xr:uid="{00000000-0005-0000-0000-0000BD7B0000}"/>
    <cellStyle name="Normal 3 2 2 4 4" xfId="698" xr:uid="{00000000-0005-0000-0000-0000BE7B0000}"/>
    <cellStyle name="Normal 3 2 2 4 4 10" xfId="54844" xr:uid="{00000000-0005-0000-0000-0000BF7B0000}"/>
    <cellStyle name="Normal 3 2 2 4 4 2" xfId="5443" xr:uid="{00000000-0005-0000-0000-0000C07B0000}"/>
    <cellStyle name="Normal 3 2 2 4 4 2 2" xfId="21832" xr:uid="{00000000-0005-0000-0000-0000C17B0000}"/>
    <cellStyle name="Normal 3 2 2 4 4 2 2 2" xfId="47821" xr:uid="{00000000-0005-0000-0000-0000C27B0000}"/>
    <cellStyle name="Normal 3 2 2 4 4 2 3" xfId="13712" xr:uid="{00000000-0005-0000-0000-0000C37B0000}"/>
    <cellStyle name="Normal 3 2 2 4 4 2 3 2" xfId="39701" xr:uid="{00000000-0005-0000-0000-0000C47B0000}"/>
    <cellStyle name="Normal 3 2 2 4 4 2 4" xfId="31548" xr:uid="{00000000-0005-0000-0000-0000C57B0000}"/>
    <cellStyle name="Normal 3 2 2 4 4 3" xfId="8275" xr:uid="{00000000-0005-0000-0000-0000C67B0000}"/>
    <cellStyle name="Normal 3 2 2 4 4 3 2" xfId="24606" xr:uid="{00000000-0005-0000-0000-0000C77B0000}"/>
    <cellStyle name="Normal 3 2 2 4 4 3 2 2" xfId="50595" xr:uid="{00000000-0005-0000-0000-0000C87B0000}"/>
    <cellStyle name="Normal 3 2 2 4 4 3 3" xfId="16486" xr:uid="{00000000-0005-0000-0000-0000C97B0000}"/>
    <cellStyle name="Normal 3 2 2 4 4 3 3 2" xfId="42475" xr:uid="{00000000-0005-0000-0000-0000CA7B0000}"/>
    <cellStyle name="Normal 3 2 2 4 4 3 4" xfId="34322" xr:uid="{00000000-0005-0000-0000-0000CB7B0000}"/>
    <cellStyle name="Normal 3 2 2 4 4 4" xfId="9335" xr:uid="{00000000-0005-0000-0000-0000CC7B0000}"/>
    <cellStyle name="Normal 3 2 2 4 4 4 2" xfId="25622" xr:uid="{00000000-0005-0000-0000-0000CD7B0000}"/>
    <cellStyle name="Normal 3 2 2 4 4 4 2 2" xfId="51611" xr:uid="{00000000-0005-0000-0000-0000CE7B0000}"/>
    <cellStyle name="Normal 3 2 2 4 4 4 3" xfId="17502" xr:uid="{00000000-0005-0000-0000-0000CF7B0000}"/>
    <cellStyle name="Normal 3 2 2 4 4 4 3 2" xfId="43491" xr:uid="{00000000-0005-0000-0000-0000D07B0000}"/>
    <cellStyle name="Normal 3 2 2 4 4 4 4" xfId="35339" xr:uid="{00000000-0005-0000-0000-0000D17B0000}"/>
    <cellStyle name="Normal 3 2 2 4 4 5" xfId="19711" xr:uid="{00000000-0005-0000-0000-0000D27B0000}"/>
    <cellStyle name="Normal 3 2 2 4 4 5 2" xfId="45700" xr:uid="{00000000-0005-0000-0000-0000D37B0000}"/>
    <cellStyle name="Normal 3 2 2 4 4 6" xfId="11591" xr:uid="{00000000-0005-0000-0000-0000D47B0000}"/>
    <cellStyle name="Normal 3 2 2 4 4 6 2" xfId="37580" xr:uid="{00000000-0005-0000-0000-0000D57B0000}"/>
    <cellStyle name="Normal 3 2 2 4 4 7" xfId="27176" xr:uid="{00000000-0005-0000-0000-0000D67B0000}"/>
    <cellStyle name="Normal 3 2 2 4 4 7 2" xfId="53165" xr:uid="{00000000-0005-0000-0000-0000D77B0000}"/>
    <cellStyle name="Normal 3 2 2 4 4 8" xfId="3238" xr:uid="{00000000-0005-0000-0000-0000D87B0000}"/>
    <cellStyle name="Normal 3 2 2 4 4 9" xfId="29421" xr:uid="{00000000-0005-0000-0000-0000D97B0000}"/>
    <cellStyle name="Normal 3 2 2 4 5" xfId="3946" xr:uid="{00000000-0005-0000-0000-0000DA7B0000}"/>
    <cellStyle name="Normal 3 2 2 4 5 2" xfId="20377" xr:uid="{00000000-0005-0000-0000-0000DB7B0000}"/>
    <cellStyle name="Normal 3 2 2 4 5 2 2" xfId="46366" xr:uid="{00000000-0005-0000-0000-0000DC7B0000}"/>
    <cellStyle name="Normal 3 2 2 4 5 3" xfId="12257" xr:uid="{00000000-0005-0000-0000-0000DD7B0000}"/>
    <cellStyle name="Normal 3 2 2 4 5 3 2" xfId="38246" xr:uid="{00000000-0005-0000-0000-0000DE7B0000}"/>
    <cellStyle name="Normal 3 2 2 4 5 4" xfId="30091" xr:uid="{00000000-0005-0000-0000-0000DF7B0000}"/>
    <cellStyle name="Normal 3 2 2 4 6" xfId="4617" xr:uid="{00000000-0005-0000-0000-0000E07B0000}"/>
    <cellStyle name="Normal 3 2 2 4 6 2" xfId="21023" xr:uid="{00000000-0005-0000-0000-0000E17B0000}"/>
    <cellStyle name="Normal 3 2 2 4 6 2 2" xfId="47012" xr:uid="{00000000-0005-0000-0000-0000E27B0000}"/>
    <cellStyle name="Normal 3 2 2 4 6 3" xfId="12903" xr:uid="{00000000-0005-0000-0000-0000E37B0000}"/>
    <cellStyle name="Normal 3 2 2 4 6 3 2" xfId="38892" xr:uid="{00000000-0005-0000-0000-0000E47B0000}"/>
    <cellStyle name="Normal 3 2 2 4 6 4" xfId="30737" xr:uid="{00000000-0005-0000-0000-0000E57B0000}"/>
    <cellStyle name="Normal 3 2 2 4 7" xfId="6143" xr:uid="{00000000-0005-0000-0000-0000E67B0000}"/>
    <cellStyle name="Normal 3 2 2 4 7 2" xfId="22498" xr:uid="{00000000-0005-0000-0000-0000E77B0000}"/>
    <cellStyle name="Normal 3 2 2 4 7 2 2" xfId="48487" xr:uid="{00000000-0005-0000-0000-0000E87B0000}"/>
    <cellStyle name="Normal 3 2 2 4 7 3" xfId="14378" xr:uid="{00000000-0005-0000-0000-0000E97B0000}"/>
    <cellStyle name="Normal 3 2 2 4 7 3 2" xfId="40367" xr:uid="{00000000-0005-0000-0000-0000EA7B0000}"/>
    <cellStyle name="Normal 3 2 2 4 7 4" xfId="32214" xr:uid="{00000000-0005-0000-0000-0000EB7B0000}"/>
    <cellStyle name="Normal 3 2 2 4 8" xfId="6820" xr:uid="{00000000-0005-0000-0000-0000EC7B0000}"/>
    <cellStyle name="Normal 3 2 2 4 8 2" xfId="23151" xr:uid="{00000000-0005-0000-0000-0000ED7B0000}"/>
    <cellStyle name="Normal 3 2 2 4 8 2 2" xfId="49140" xr:uid="{00000000-0005-0000-0000-0000EE7B0000}"/>
    <cellStyle name="Normal 3 2 2 4 8 3" xfId="15031" xr:uid="{00000000-0005-0000-0000-0000EF7B0000}"/>
    <cellStyle name="Normal 3 2 2 4 8 3 2" xfId="41020" xr:uid="{00000000-0005-0000-0000-0000F07B0000}"/>
    <cellStyle name="Normal 3 2 2 4 8 4" xfId="32867" xr:uid="{00000000-0005-0000-0000-0000F17B0000}"/>
    <cellStyle name="Normal 3 2 2 4 9" xfId="7466" xr:uid="{00000000-0005-0000-0000-0000F27B0000}"/>
    <cellStyle name="Normal 3 2 2 4 9 2" xfId="23797" xr:uid="{00000000-0005-0000-0000-0000F37B0000}"/>
    <cellStyle name="Normal 3 2 2 4 9 2 2" xfId="49786" xr:uid="{00000000-0005-0000-0000-0000F47B0000}"/>
    <cellStyle name="Normal 3 2 2 4 9 3" xfId="15677" xr:uid="{00000000-0005-0000-0000-0000F57B0000}"/>
    <cellStyle name="Normal 3 2 2 4 9 3 2" xfId="41666" xr:uid="{00000000-0005-0000-0000-0000F67B0000}"/>
    <cellStyle name="Normal 3 2 2 4 9 4" xfId="33513" xr:uid="{00000000-0005-0000-0000-0000F77B0000}"/>
    <cellStyle name="Normal 3 2 2 5" xfId="278" xr:uid="{00000000-0005-0000-0000-0000F87B0000}"/>
    <cellStyle name="Normal 3 2 2 5 10" xfId="10182" xr:uid="{00000000-0005-0000-0000-0000F97B0000}"/>
    <cellStyle name="Normal 3 2 2 5 10 2" xfId="18305" xr:uid="{00000000-0005-0000-0000-0000FA7B0000}"/>
    <cellStyle name="Normal 3 2 2 5 10 2 2" xfId="44294" xr:uid="{00000000-0005-0000-0000-0000FB7B0000}"/>
    <cellStyle name="Normal 3 2 2 5 10 3" xfId="36171" xr:uid="{00000000-0005-0000-0000-0000FC7B0000}"/>
    <cellStyle name="Normal 3 2 2 5 11" xfId="2092" xr:uid="{00000000-0005-0000-0000-0000FD7B0000}"/>
    <cellStyle name="Normal 3 2 2 5 11 2" xfId="18956" xr:uid="{00000000-0005-0000-0000-0000FE7B0000}"/>
    <cellStyle name="Normal 3 2 2 5 11 2 2" xfId="44945" xr:uid="{00000000-0005-0000-0000-0000FF7B0000}"/>
    <cellStyle name="Normal 3 2 2 5 11 3" xfId="28586" xr:uid="{00000000-0005-0000-0000-0000007C0000}"/>
    <cellStyle name="Normal 3 2 2 5 12" xfId="10836" xr:uid="{00000000-0005-0000-0000-0000017C0000}"/>
    <cellStyle name="Normal 3 2 2 5 12 2" xfId="36825" xr:uid="{00000000-0005-0000-0000-0000027C0000}"/>
    <cellStyle name="Normal 3 2 2 5 13" xfId="26420" xr:uid="{00000000-0005-0000-0000-0000037C0000}"/>
    <cellStyle name="Normal 3 2 2 5 13 2" xfId="52409" xr:uid="{00000000-0005-0000-0000-0000047C0000}"/>
    <cellStyle name="Normal 3 2 2 5 14" xfId="1438" xr:uid="{00000000-0005-0000-0000-0000057C0000}"/>
    <cellStyle name="Normal 3 2 2 5 14 2" xfId="53891" xr:uid="{00000000-0005-0000-0000-0000067C0000}"/>
    <cellStyle name="Normal 3 2 2 5 15" xfId="27929" xr:uid="{00000000-0005-0000-0000-0000077C0000}"/>
    <cellStyle name="Normal 3 2 2 5 16" xfId="54531" xr:uid="{00000000-0005-0000-0000-0000087C0000}"/>
    <cellStyle name="Normal 3 2 2 5 2" xfId="1067" xr:uid="{00000000-0005-0000-0000-0000097C0000}"/>
    <cellStyle name="Normal 3 2 2 5 2 10" xfId="2938" xr:uid="{00000000-0005-0000-0000-00000A7C0000}"/>
    <cellStyle name="Normal 3 2 2 5 2 10 2" xfId="19421" xr:uid="{00000000-0005-0000-0000-00000B7C0000}"/>
    <cellStyle name="Normal 3 2 2 5 2 10 2 2" xfId="45410" xr:uid="{00000000-0005-0000-0000-00000C7C0000}"/>
    <cellStyle name="Normal 3 2 2 5 2 10 3" xfId="29128" xr:uid="{00000000-0005-0000-0000-00000D7C0000}"/>
    <cellStyle name="Normal 3 2 2 5 2 11" xfId="11301" xr:uid="{00000000-0005-0000-0000-00000E7C0000}"/>
    <cellStyle name="Normal 3 2 2 5 2 11 2" xfId="37290" xr:uid="{00000000-0005-0000-0000-00000F7C0000}"/>
    <cellStyle name="Normal 3 2 2 5 2 12" xfId="26886" xr:uid="{00000000-0005-0000-0000-0000107C0000}"/>
    <cellStyle name="Normal 3 2 2 5 2 12 2" xfId="52875" xr:uid="{00000000-0005-0000-0000-0000117C0000}"/>
    <cellStyle name="Normal 3 2 2 5 2 13" xfId="1731" xr:uid="{00000000-0005-0000-0000-0000127C0000}"/>
    <cellStyle name="Normal 3 2 2 5 2 13 2" xfId="54184" xr:uid="{00000000-0005-0000-0000-0000137C0000}"/>
    <cellStyle name="Normal 3 2 2 5 2 14" xfId="28225" xr:uid="{00000000-0005-0000-0000-0000147C0000}"/>
    <cellStyle name="Normal 3 2 2 5 2 15" xfId="55191" xr:uid="{00000000-0005-0000-0000-0000157C0000}"/>
    <cellStyle name="Normal 3 2 2 5 2 2" xfId="3590" xr:uid="{00000000-0005-0000-0000-0000167C0000}"/>
    <cellStyle name="Normal 3 2 2 5 2 2 2" xfId="5794" xr:uid="{00000000-0005-0000-0000-0000177C0000}"/>
    <cellStyle name="Normal 3 2 2 5 2 2 2 2" xfId="22183" xr:uid="{00000000-0005-0000-0000-0000187C0000}"/>
    <cellStyle name="Normal 3 2 2 5 2 2 2 2 2" xfId="48172" xr:uid="{00000000-0005-0000-0000-0000197C0000}"/>
    <cellStyle name="Normal 3 2 2 5 2 2 2 3" xfId="14063" xr:uid="{00000000-0005-0000-0000-00001A7C0000}"/>
    <cellStyle name="Normal 3 2 2 5 2 2 2 3 2" xfId="40052" xr:uid="{00000000-0005-0000-0000-00001B7C0000}"/>
    <cellStyle name="Normal 3 2 2 5 2 2 2 4" xfId="31899" xr:uid="{00000000-0005-0000-0000-00001C7C0000}"/>
    <cellStyle name="Normal 3 2 2 5 2 2 3" xfId="8626" xr:uid="{00000000-0005-0000-0000-00001D7C0000}"/>
    <cellStyle name="Normal 3 2 2 5 2 2 3 2" xfId="24957" xr:uid="{00000000-0005-0000-0000-00001E7C0000}"/>
    <cellStyle name="Normal 3 2 2 5 2 2 3 2 2" xfId="50946" xr:uid="{00000000-0005-0000-0000-00001F7C0000}"/>
    <cellStyle name="Normal 3 2 2 5 2 2 3 3" xfId="16837" xr:uid="{00000000-0005-0000-0000-0000207C0000}"/>
    <cellStyle name="Normal 3 2 2 5 2 2 3 3 2" xfId="42826" xr:uid="{00000000-0005-0000-0000-0000217C0000}"/>
    <cellStyle name="Normal 3 2 2 5 2 2 3 4" xfId="34673" xr:uid="{00000000-0005-0000-0000-0000227C0000}"/>
    <cellStyle name="Normal 3 2 2 5 2 2 4" xfId="20062" xr:uid="{00000000-0005-0000-0000-0000237C0000}"/>
    <cellStyle name="Normal 3 2 2 5 2 2 4 2" xfId="46051" xr:uid="{00000000-0005-0000-0000-0000247C0000}"/>
    <cellStyle name="Normal 3 2 2 5 2 2 5" xfId="11942" xr:uid="{00000000-0005-0000-0000-0000257C0000}"/>
    <cellStyle name="Normal 3 2 2 5 2 2 5 2" xfId="37931" xr:uid="{00000000-0005-0000-0000-0000267C0000}"/>
    <cellStyle name="Normal 3 2 2 5 2 2 6" xfId="27527" xr:uid="{00000000-0005-0000-0000-0000277C0000}"/>
    <cellStyle name="Normal 3 2 2 5 2 2 6 2" xfId="53516" xr:uid="{00000000-0005-0000-0000-0000287C0000}"/>
    <cellStyle name="Normal 3 2 2 5 2 2 7" xfId="29773" xr:uid="{00000000-0005-0000-0000-0000297C0000}"/>
    <cellStyle name="Normal 3 2 2 5 2 3" xfId="4315" xr:uid="{00000000-0005-0000-0000-00002A7C0000}"/>
    <cellStyle name="Normal 3 2 2 5 2 3 2" xfId="20724" xr:uid="{00000000-0005-0000-0000-00002B7C0000}"/>
    <cellStyle name="Normal 3 2 2 5 2 3 2 2" xfId="46713" xr:uid="{00000000-0005-0000-0000-00002C7C0000}"/>
    <cellStyle name="Normal 3 2 2 5 2 3 3" xfId="12604" xr:uid="{00000000-0005-0000-0000-00002D7C0000}"/>
    <cellStyle name="Normal 3 2 2 5 2 3 3 2" xfId="38593" xr:uid="{00000000-0005-0000-0000-00002E7C0000}"/>
    <cellStyle name="Normal 3 2 2 5 2 3 4" xfId="30438" xr:uid="{00000000-0005-0000-0000-00002F7C0000}"/>
    <cellStyle name="Normal 3 2 2 5 2 4" xfId="5146" xr:uid="{00000000-0005-0000-0000-0000307C0000}"/>
    <cellStyle name="Normal 3 2 2 5 2 4 2" xfId="21542" xr:uid="{00000000-0005-0000-0000-0000317C0000}"/>
    <cellStyle name="Normal 3 2 2 5 2 4 2 2" xfId="47531" xr:uid="{00000000-0005-0000-0000-0000327C0000}"/>
    <cellStyle name="Normal 3 2 2 5 2 4 3" xfId="13422" xr:uid="{00000000-0005-0000-0000-0000337C0000}"/>
    <cellStyle name="Normal 3 2 2 5 2 4 3 2" xfId="39411" xr:uid="{00000000-0005-0000-0000-0000347C0000}"/>
    <cellStyle name="Normal 3 2 2 5 2 4 4" xfId="31258" xr:uid="{00000000-0005-0000-0000-0000357C0000}"/>
    <cellStyle name="Normal 3 2 2 5 2 5" xfId="6511" xr:uid="{00000000-0005-0000-0000-0000367C0000}"/>
    <cellStyle name="Normal 3 2 2 5 2 5 2" xfId="22845" xr:uid="{00000000-0005-0000-0000-0000377C0000}"/>
    <cellStyle name="Normal 3 2 2 5 2 5 2 2" xfId="48834" xr:uid="{00000000-0005-0000-0000-0000387C0000}"/>
    <cellStyle name="Normal 3 2 2 5 2 5 3" xfId="14725" xr:uid="{00000000-0005-0000-0000-0000397C0000}"/>
    <cellStyle name="Normal 3 2 2 5 2 5 3 2" xfId="40714" xr:uid="{00000000-0005-0000-0000-00003A7C0000}"/>
    <cellStyle name="Normal 3 2 2 5 2 5 4" xfId="32561" xr:uid="{00000000-0005-0000-0000-00003B7C0000}"/>
    <cellStyle name="Normal 3 2 2 5 2 6" xfId="7167" xr:uid="{00000000-0005-0000-0000-00003C7C0000}"/>
    <cellStyle name="Normal 3 2 2 5 2 6 2" xfId="23498" xr:uid="{00000000-0005-0000-0000-00003D7C0000}"/>
    <cellStyle name="Normal 3 2 2 5 2 6 2 2" xfId="49487" xr:uid="{00000000-0005-0000-0000-00003E7C0000}"/>
    <cellStyle name="Normal 3 2 2 5 2 6 3" xfId="15378" xr:uid="{00000000-0005-0000-0000-00003F7C0000}"/>
    <cellStyle name="Normal 3 2 2 5 2 6 3 2" xfId="41367" xr:uid="{00000000-0005-0000-0000-0000407C0000}"/>
    <cellStyle name="Normal 3 2 2 5 2 6 4" xfId="33214" xr:uid="{00000000-0005-0000-0000-0000417C0000}"/>
    <cellStyle name="Normal 3 2 2 5 2 7" xfId="7985" xr:uid="{00000000-0005-0000-0000-0000427C0000}"/>
    <cellStyle name="Normal 3 2 2 5 2 7 2" xfId="24316" xr:uid="{00000000-0005-0000-0000-0000437C0000}"/>
    <cellStyle name="Normal 3 2 2 5 2 7 2 2" xfId="50305" xr:uid="{00000000-0005-0000-0000-0000447C0000}"/>
    <cellStyle name="Normal 3 2 2 5 2 7 3" xfId="16196" xr:uid="{00000000-0005-0000-0000-0000457C0000}"/>
    <cellStyle name="Normal 3 2 2 5 2 7 3 2" xfId="42185" xr:uid="{00000000-0005-0000-0000-0000467C0000}"/>
    <cellStyle name="Normal 3 2 2 5 2 7 4" xfId="34032" xr:uid="{00000000-0005-0000-0000-0000477C0000}"/>
    <cellStyle name="Normal 3 2 2 5 2 8" xfId="9691" xr:uid="{00000000-0005-0000-0000-0000487C0000}"/>
    <cellStyle name="Normal 3 2 2 5 2 8 2" xfId="25972" xr:uid="{00000000-0005-0000-0000-0000497C0000}"/>
    <cellStyle name="Normal 3 2 2 5 2 8 2 2" xfId="51961" xr:uid="{00000000-0005-0000-0000-00004A7C0000}"/>
    <cellStyle name="Normal 3 2 2 5 2 8 3" xfId="17852" xr:uid="{00000000-0005-0000-0000-00004B7C0000}"/>
    <cellStyle name="Normal 3 2 2 5 2 8 3 2" xfId="43841" xr:uid="{00000000-0005-0000-0000-00004C7C0000}"/>
    <cellStyle name="Normal 3 2 2 5 2 8 4" xfId="35689" xr:uid="{00000000-0005-0000-0000-00004D7C0000}"/>
    <cellStyle name="Normal 3 2 2 5 2 9" xfId="10475" xr:uid="{00000000-0005-0000-0000-00004E7C0000}"/>
    <cellStyle name="Normal 3 2 2 5 2 9 2" xfId="18598" xr:uid="{00000000-0005-0000-0000-00004F7C0000}"/>
    <cellStyle name="Normal 3 2 2 5 2 9 2 2" xfId="44587" xr:uid="{00000000-0005-0000-0000-0000507C0000}"/>
    <cellStyle name="Normal 3 2 2 5 2 9 3" xfId="36464" xr:uid="{00000000-0005-0000-0000-0000517C0000}"/>
    <cellStyle name="Normal 3 2 2 5 3" xfId="761" xr:uid="{00000000-0005-0000-0000-0000527C0000}"/>
    <cellStyle name="Normal 3 2 2 5 3 10" xfId="54898" xr:uid="{00000000-0005-0000-0000-0000537C0000}"/>
    <cellStyle name="Normal 3 2 2 5 3 2" xfId="5497" xr:uid="{00000000-0005-0000-0000-0000547C0000}"/>
    <cellStyle name="Normal 3 2 2 5 3 2 2" xfId="21886" xr:uid="{00000000-0005-0000-0000-0000557C0000}"/>
    <cellStyle name="Normal 3 2 2 5 3 2 2 2" xfId="47875" xr:uid="{00000000-0005-0000-0000-0000567C0000}"/>
    <cellStyle name="Normal 3 2 2 5 3 2 3" xfId="13766" xr:uid="{00000000-0005-0000-0000-0000577C0000}"/>
    <cellStyle name="Normal 3 2 2 5 3 2 3 2" xfId="39755" xr:uid="{00000000-0005-0000-0000-0000587C0000}"/>
    <cellStyle name="Normal 3 2 2 5 3 2 4" xfId="31602" xr:uid="{00000000-0005-0000-0000-0000597C0000}"/>
    <cellStyle name="Normal 3 2 2 5 3 3" xfId="8329" xr:uid="{00000000-0005-0000-0000-00005A7C0000}"/>
    <cellStyle name="Normal 3 2 2 5 3 3 2" xfId="24660" xr:uid="{00000000-0005-0000-0000-00005B7C0000}"/>
    <cellStyle name="Normal 3 2 2 5 3 3 2 2" xfId="50649" xr:uid="{00000000-0005-0000-0000-00005C7C0000}"/>
    <cellStyle name="Normal 3 2 2 5 3 3 3" xfId="16540" xr:uid="{00000000-0005-0000-0000-00005D7C0000}"/>
    <cellStyle name="Normal 3 2 2 5 3 3 3 2" xfId="42529" xr:uid="{00000000-0005-0000-0000-00005E7C0000}"/>
    <cellStyle name="Normal 3 2 2 5 3 3 4" xfId="34376" xr:uid="{00000000-0005-0000-0000-00005F7C0000}"/>
    <cellStyle name="Normal 3 2 2 5 3 4" xfId="9392" xr:uid="{00000000-0005-0000-0000-0000607C0000}"/>
    <cellStyle name="Normal 3 2 2 5 3 4 2" xfId="25677" xr:uid="{00000000-0005-0000-0000-0000617C0000}"/>
    <cellStyle name="Normal 3 2 2 5 3 4 2 2" xfId="51666" xr:uid="{00000000-0005-0000-0000-0000627C0000}"/>
    <cellStyle name="Normal 3 2 2 5 3 4 3" xfId="17557" xr:uid="{00000000-0005-0000-0000-0000637C0000}"/>
    <cellStyle name="Normal 3 2 2 5 3 4 3 2" xfId="43546" xr:uid="{00000000-0005-0000-0000-0000647C0000}"/>
    <cellStyle name="Normal 3 2 2 5 3 4 4" xfId="35394" xr:uid="{00000000-0005-0000-0000-0000657C0000}"/>
    <cellStyle name="Normal 3 2 2 5 3 5" xfId="19765" xr:uid="{00000000-0005-0000-0000-0000667C0000}"/>
    <cellStyle name="Normal 3 2 2 5 3 5 2" xfId="45754" xr:uid="{00000000-0005-0000-0000-0000677C0000}"/>
    <cellStyle name="Normal 3 2 2 5 3 6" xfId="11645" xr:uid="{00000000-0005-0000-0000-0000687C0000}"/>
    <cellStyle name="Normal 3 2 2 5 3 6 2" xfId="37634" xr:uid="{00000000-0005-0000-0000-0000697C0000}"/>
    <cellStyle name="Normal 3 2 2 5 3 7" xfId="27230" xr:uid="{00000000-0005-0000-0000-00006A7C0000}"/>
    <cellStyle name="Normal 3 2 2 5 3 7 2" xfId="53219" xr:uid="{00000000-0005-0000-0000-00006B7C0000}"/>
    <cellStyle name="Normal 3 2 2 5 3 8" xfId="3292" xr:uid="{00000000-0005-0000-0000-00006C7C0000}"/>
    <cellStyle name="Normal 3 2 2 5 3 9" xfId="29475" xr:uid="{00000000-0005-0000-0000-00006D7C0000}"/>
    <cellStyle name="Normal 3 2 2 5 4" xfId="4009" xr:uid="{00000000-0005-0000-0000-00006E7C0000}"/>
    <cellStyle name="Normal 3 2 2 5 4 2" xfId="20431" xr:uid="{00000000-0005-0000-0000-00006F7C0000}"/>
    <cellStyle name="Normal 3 2 2 5 4 2 2" xfId="46420" xr:uid="{00000000-0005-0000-0000-0000707C0000}"/>
    <cellStyle name="Normal 3 2 2 5 4 3" xfId="12311" xr:uid="{00000000-0005-0000-0000-0000717C0000}"/>
    <cellStyle name="Normal 3 2 2 5 4 3 2" xfId="38300" xr:uid="{00000000-0005-0000-0000-0000727C0000}"/>
    <cellStyle name="Normal 3 2 2 5 4 4" xfId="30145" xr:uid="{00000000-0005-0000-0000-0000737C0000}"/>
    <cellStyle name="Normal 3 2 2 5 5" xfId="4671" xr:uid="{00000000-0005-0000-0000-0000747C0000}"/>
    <cellStyle name="Normal 3 2 2 5 5 2" xfId="21077" xr:uid="{00000000-0005-0000-0000-0000757C0000}"/>
    <cellStyle name="Normal 3 2 2 5 5 2 2" xfId="47066" xr:uid="{00000000-0005-0000-0000-0000767C0000}"/>
    <cellStyle name="Normal 3 2 2 5 5 3" xfId="12957" xr:uid="{00000000-0005-0000-0000-0000777C0000}"/>
    <cellStyle name="Normal 3 2 2 5 5 3 2" xfId="38946" xr:uid="{00000000-0005-0000-0000-0000787C0000}"/>
    <cellStyle name="Normal 3 2 2 5 5 4" xfId="30791" xr:uid="{00000000-0005-0000-0000-0000797C0000}"/>
    <cellStyle name="Normal 3 2 2 5 6" xfId="6206" xr:uid="{00000000-0005-0000-0000-00007A7C0000}"/>
    <cellStyle name="Normal 3 2 2 5 6 2" xfId="22552" xr:uid="{00000000-0005-0000-0000-00007B7C0000}"/>
    <cellStyle name="Normal 3 2 2 5 6 2 2" xfId="48541" xr:uid="{00000000-0005-0000-0000-00007C7C0000}"/>
    <cellStyle name="Normal 3 2 2 5 6 3" xfId="14432" xr:uid="{00000000-0005-0000-0000-00007D7C0000}"/>
    <cellStyle name="Normal 3 2 2 5 6 3 2" xfId="40421" xr:uid="{00000000-0005-0000-0000-00007E7C0000}"/>
    <cellStyle name="Normal 3 2 2 5 6 4" xfId="32268" xr:uid="{00000000-0005-0000-0000-00007F7C0000}"/>
    <cellStyle name="Normal 3 2 2 5 7" xfId="6874" xr:uid="{00000000-0005-0000-0000-0000807C0000}"/>
    <cellStyle name="Normal 3 2 2 5 7 2" xfId="23205" xr:uid="{00000000-0005-0000-0000-0000817C0000}"/>
    <cellStyle name="Normal 3 2 2 5 7 2 2" xfId="49194" xr:uid="{00000000-0005-0000-0000-0000827C0000}"/>
    <cellStyle name="Normal 3 2 2 5 7 3" xfId="15085" xr:uid="{00000000-0005-0000-0000-0000837C0000}"/>
    <cellStyle name="Normal 3 2 2 5 7 3 2" xfId="41074" xr:uid="{00000000-0005-0000-0000-0000847C0000}"/>
    <cellStyle name="Normal 3 2 2 5 7 4" xfId="32921" xr:uid="{00000000-0005-0000-0000-0000857C0000}"/>
    <cellStyle name="Normal 3 2 2 5 8" xfId="7520" xr:uid="{00000000-0005-0000-0000-0000867C0000}"/>
    <cellStyle name="Normal 3 2 2 5 8 2" xfId="23851" xr:uid="{00000000-0005-0000-0000-0000877C0000}"/>
    <cellStyle name="Normal 3 2 2 5 8 2 2" xfId="49840" xr:uid="{00000000-0005-0000-0000-0000887C0000}"/>
    <cellStyle name="Normal 3 2 2 5 8 3" xfId="15731" xr:uid="{00000000-0005-0000-0000-0000897C0000}"/>
    <cellStyle name="Normal 3 2 2 5 8 3 2" xfId="41720" xr:uid="{00000000-0005-0000-0000-00008A7C0000}"/>
    <cellStyle name="Normal 3 2 2 5 8 4" xfId="33567" xr:uid="{00000000-0005-0000-0000-00008B7C0000}"/>
    <cellStyle name="Normal 3 2 2 5 9" xfId="8975" xr:uid="{00000000-0005-0000-0000-00008C7C0000}"/>
    <cellStyle name="Normal 3 2 2 5 9 2" xfId="25306" xr:uid="{00000000-0005-0000-0000-00008D7C0000}"/>
    <cellStyle name="Normal 3 2 2 5 9 2 2" xfId="51295" xr:uid="{00000000-0005-0000-0000-00008E7C0000}"/>
    <cellStyle name="Normal 3 2 2 5 9 3" xfId="17186" xr:uid="{00000000-0005-0000-0000-00008F7C0000}"/>
    <cellStyle name="Normal 3 2 2 5 9 3 2" xfId="43175" xr:uid="{00000000-0005-0000-0000-0000907C0000}"/>
    <cellStyle name="Normal 3 2 2 5 9 4" xfId="35022" xr:uid="{00000000-0005-0000-0000-0000917C0000}"/>
    <cellStyle name="Normal 3 2 2 6" xfId="279" xr:uid="{00000000-0005-0000-0000-0000927C0000}"/>
    <cellStyle name="Normal 3 2 2 6 10" xfId="10319" xr:uid="{00000000-0005-0000-0000-0000937C0000}"/>
    <cellStyle name="Normal 3 2 2 6 10 2" xfId="18442" xr:uid="{00000000-0005-0000-0000-0000947C0000}"/>
    <cellStyle name="Normal 3 2 2 6 10 2 2" xfId="44431" xr:uid="{00000000-0005-0000-0000-0000957C0000}"/>
    <cellStyle name="Normal 3 2 2 6 10 3" xfId="36308" xr:uid="{00000000-0005-0000-0000-0000967C0000}"/>
    <cellStyle name="Normal 3 2 2 6 11" xfId="1949" xr:uid="{00000000-0005-0000-0000-0000977C0000}"/>
    <cellStyle name="Normal 3 2 2 6 11 2" xfId="18813" xr:uid="{00000000-0005-0000-0000-0000987C0000}"/>
    <cellStyle name="Normal 3 2 2 6 11 2 2" xfId="44802" xr:uid="{00000000-0005-0000-0000-0000997C0000}"/>
    <cellStyle name="Normal 3 2 2 6 11 3" xfId="28443" xr:uid="{00000000-0005-0000-0000-00009A7C0000}"/>
    <cellStyle name="Normal 3 2 2 6 12" xfId="10693" xr:uid="{00000000-0005-0000-0000-00009B7C0000}"/>
    <cellStyle name="Normal 3 2 2 6 12 2" xfId="36682" xr:uid="{00000000-0005-0000-0000-00009C7C0000}"/>
    <cellStyle name="Normal 3 2 2 6 13" xfId="26277" xr:uid="{00000000-0005-0000-0000-00009D7C0000}"/>
    <cellStyle name="Normal 3 2 2 6 13 2" xfId="52266" xr:uid="{00000000-0005-0000-0000-00009E7C0000}"/>
    <cellStyle name="Normal 3 2 2 6 14" xfId="1575" xr:uid="{00000000-0005-0000-0000-00009F7C0000}"/>
    <cellStyle name="Normal 3 2 2 6 14 2" xfId="54028" xr:uid="{00000000-0005-0000-0000-0000A07C0000}"/>
    <cellStyle name="Normal 3 2 2 6 15" xfId="28066" xr:uid="{00000000-0005-0000-0000-0000A17C0000}"/>
    <cellStyle name="Normal 3 2 2 6 16" xfId="54532" xr:uid="{00000000-0005-0000-0000-0000A27C0000}"/>
    <cellStyle name="Normal 3 2 2 6 2" xfId="901" xr:uid="{00000000-0005-0000-0000-0000A37C0000}"/>
    <cellStyle name="Normal 3 2 2 6 2 10" xfId="55035" xr:uid="{00000000-0005-0000-0000-0000A47C0000}"/>
    <cellStyle name="Normal 3 2 2 6 2 2" xfId="5147" xr:uid="{00000000-0005-0000-0000-0000A57C0000}"/>
    <cellStyle name="Normal 3 2 2 6 2 2 2" xfId="21543" xr:uid="{00000000-0005-0000-0000-0000A67C0000}"/>
    <cellStyle name="Normal 3 2 2 6 2 2 2 2" xfId="47532" xr:uid="{00000000-0005-0000-0000-0000A77C0000}"/>
    <cellStyle name="Normal 3 2 2 6 2 2 3" xfId="13423" xr:uid="{00000000-0005-0000-0000-0000A87C0000}"/>
    <cellStyle name="Normal 3 2 2 6 2 2 3 2" xfId="39412" xr:uid="{00000000-0005-0000-0000-0000A97C0000}"/>
    <cellStyle name="Normal 3 2 2 6 2 2 4" xfId="31259" xr:uid="{00000000-0005-0000-0000-0000AA7C0000}"/>
    <cellStyle name="Normal 3 2 2 6 2 3" xfId="7986" xr:uid="{00000000-0005-0000-0000-0000AB7C0000}"/>
    <cellStyle name="Normal 3 2 2 6 2 3 2" xfId="24317" xr:uid="{00000000-0005-0000-0000-0000AC7C0000}"/>
    <cellStyle name="Normal 3 2 2 6 2 3 2 2" xfId="50306" xr:uid="{00000000-0005-0000-0000-0000AD7C0000}"/>
    <cellStyle name="Normal 3 2 2 6 2 3 3" xfId="16197" xr:uid="{00000000-0005-0000-0000-0000AE7C0000}"/>
    <cellStyle name="Normal 3 2 2 6 2 3 3 2" xfId="42186" xr:uid="{00000000-0005-0000-0000-0000AF7C0000}"/>
    <cellStyle name="Normal 3 2 2 6 2 3 4" xfId="34033" xr:uid="{00000000-0005-0000-0000-0000B07C0000}"/>
    <cellStyle name="Normal 3 2 2 6 2 4" xfId="9531" xr:uid="{00000000-0005-0000-0000-0000B17C0000}"/>
    <cellStyle name="Normal 3 2 2 6 2 4 2" xfId="25814" xr:uid="{00000000-0005-0000-0000-0000B27C0000}"/>
    <cellStyle name="Normal 3 2 2 6 2 4 2 2" xfId="51803" xr:uid="{00000000-0005-0000-0000-0000B37C0000}"/>
    <cellStyle name="Normal 3 2 2 6 2 4 3" xfId="17694" xr:uid="{00000000-0005-0000-0000-0000B47C0000}"/>
    <cellStyle name="Normal 3 2 2 6 2 4 3 2" xfId="43683" xr:uid="{00000000-0005-0000-0000-0000B57C0000}"/>
    <cellStyle name="Normal 3 2 2 6 2 4 4" xfId="35531" xr:uid="{00000000-0005-0000-0000-0000B67C0000}"/>
    <cellStyle name="Normal 3 2 2 6 2 5" xfId="19422" xr:uid="{00000000-0005-0000-0000-0000B77C0000}"/>
    <cellStyle name="Normal 3 2 2 6 2 5 2" xfId="45411" xr:uid="{00000000-0005-0000-0000-0000B87C0000}"/>
    <cellStyle name="Normal 3 2 2 6 2 6" xfId="11302" xr:uid="{00000000-0005-0000-0000-0000B97C0000}"/>
    <cellStyle name="Normal 3 2 2 6 2 6 2" xfId="37291" xr:uid="{00000000-0005-0000-0000-0000BA7C0000}"/>
    <cellStyle name="Normal 3 2 2 6 2 7" xfId="26887" xr:uid="{00000000-0005-0000-0000-0000BB7C0000}"/>
    <cellStyle name="Normal 3 2 2 6 2 7 2" xfId="52876" xr:uid="{00000000-0005-0000-0000-0000BC7C0000}"/>
    <cellStyle name="Normal 3 2 2 6 2 8" xfId="2939" xr:uid="{00000000-0005-0000-0000-0000BD7C0000}"/>
    <cellStyle name="Normal 3 2 2 6 2 9" xfId="29129" xr:uid="{00000000-0005-0000-0000-0000BE7C0000}"/>
    <cellStyle name="Normal 3 2 2 6 3" xfId="3443" xr:uid="{00000000-0005-0000-0000-0000BF7C0000}"/>
    <cellStyle name="Normal 3 2 2 6 3 2" xfId="5647" xr:uid="{00000000-0005-0000-0000-0000C07C0000}"/>
    <cellStyle name="Normal 3 2 2 6 3 2 2" xfId="22036" xr:uid="{00000000-0005-0000-0000-0000C17C0000}"/>
    <cellStyle name="Normal 3 2 2 6 3 2 2 2" xfId="48025" xr:uid="{00000000-0005-0000-0000-0000C27C0000}"/>
    <cellStyle name="Normal 3 2 2 6 3 2 3" xfId="13916" xr:uid="{00000000-0005-0000-0000-0000C37C0000}"/>
    <cellStyle name="Normal 3 2 2 6 3 2 3 2" xfId="39905" xr:uid="{00000000-0005-0000-0000-0000C47C0000}"/>
    <cellStyle name="Normal 3 2 2 6 3 2 4" xfId="31752" xr:uid="{00000000-0005-0000-0000-0000C57C0000}"/>
    <cellStyle name="Normal 3 2 2 6 3 3" xfId="8479" xr:uid="{00000000-0005-0000-0000-0000C67C0000}"/>
    <cellStyle name="Normal 3 2 2 6 3 3 2" xfId="24810" xr:uid="{00000000-0005-0000-0000-0000C77C0000}"/>
    <cellStyle name="Normal 3 2 2 6 3 3 2 2" xfId="50799" xr:uid="{00000000-0005-0000-0000-0000C87C0000}"/>
    <cellStyle name="Normal 3 2 2 6 3 3 3" xfId="16690" xr:uid="{00000000-0005-0000-0000-0000C97C0000}"/>
    <cellStyle name="Normal 3 2 2 6 3 3 3 2" xfId="42679" xr:uid="{00000000-0005-0000-0000-0000CA7C0000}"/>
    <cellStyle name="Normal 3 2 2 6 3 3 4" xfId="34526" xr:uid="{00000000-0005-0000-0000-0000CB7C0000}"/>
    <cellStyle name="Normal 3 2 2 6 3 4" xfId="19915" xr:uid="{00000000-0005-0000-0000-0000CC7C0000}"/>
    <cellStyle name="Normal 3 2 2 6 3 4 2" xfId="45904" xr:uid="{00000000-0005-0000-0000-0000CD7C0000}"/>
    <cellStyle name="Normal 3 2 2 6 3 5" xfId="11795" xr:uid="{00000000-0005-0000-0000-0000CE7C0000}"/>
    <cellStyle name="Normal 3 2 2 6 3 5 2" xfId="37784" xr:uid="{00000000-0005-0000-0000-0000CF7C0000}"/>
    <cellStyle name="Normal 3 2 2 6 3 6" xfId="27380" xr:uid="{00000000-0005-0000-0000-0000D07C0000}"/>
    <cellStyle name="Normal 3 2 2 6 3 6 2" xfId="53369" xr:uid="{00000000-0005-0000-0000-0000D17C0000}"/>
    <cellStyle name="Normal 3 2 2 6 3 7" xfId="29625" xr:uid="{00000000-0005-0000-0000-0000D27C0000}"/>
    <cellStyle name="Normal 3 2 2 6 4" xfId="4149" xr:uid="{00000000-0005-0000-0000-0000D37C0000}"/>
    <cellStyle name="Normal 3 2 2 6 4 2" xfId="20568" xr:uid="{00000000-0005-0000-0000-0000D47C0000}"/>
    <cellStyle name="Normal 3 2 2 6 4 2 2" xfId="46557" xr:uid="{00000000-0005-0000-0000-0000D57C0000}"/>
    <cellStyle name="Normal 3 2 2 6 4 3" xfId="12448" xr:uid="{00000000-0005-0000-0000-0000D67C0000}"/>
    <cellStyle name="Normal 3 2 2 6 4 3 2" xfId="38437" xr:uid="{00000000-0005-0000-0000-0000D77C0000}"/>
    <cellStyle name="Normal 3 2 2 6 4 4" xfId="30282" xr:uid="{00000000-0005-0000-0000-0000D87C0000}"/>
    <cellStyle name="Normal 3 2 2 6 5" xfId="4528" xr:uid="{00000000-0005-0000-0000-0000D97C0000}"/>
    <cellStyle name="Normal 3 2 2 6 5 2" xfId="20934" xr:uid="{00000000-0005-0000-0000-0000DA7C0000}"/>
    <cellStyle name="Normal 3 2 2 6 5 2 2" xfId="46923" xr:uid="{00000000-0005-0000-0000-0000DB7C0000}"/>
    <cellStyle name="Normal 3 2 2 6 5 3" xfId="12814" xr:uid="{00000000-0005-0000-0000-0000DC7C0000}"/>
    <cellStyle name="Normal 3 2 2 6 5 3 2" xfId="38803" xr:uid="{00000000-0005-0000-0000-0000DD7C0000}"/>
    <cellStyle name="Normal 3 2 2 6 5 4" xfId="30648" xr:uid="{00000000-0005-0000-0000-0000DE7C0000}"/>
    <cellStyle name="Normal 3 2 2 6 6" xfId="6345" xr:uid="{00000000-0005-0000-0000-0000DF7C0000}"/>
    <cellStyle name="Normal 3 2 2 6 6 2" xfId="22689" xr:uid="{00000000-0005-0000-0000-0000E07C0000}"/>
    <cellStyle name="Normal 3 2 2 6 6 2 2" xfId="48678" xr:uid="{00000000-0005-0000-0000-0000E17C0000}"/>
    <cellStyle name="Normal 3 2 2 6 6 3" xfId="14569" xr:uid="{00000000-0005-0000-0000-0000E27C0000}"/>
    <cellStyle name="Normal 3 2 2 6 6 3 2" xfId="40558" xr:uid="{00000000-0005-0000-0000-0000E37C0000}"/>
    <cellStyle name="Normal 3 2 2 6 6 4" xfId="32405" xr:uid="{00000000-0005-0000-0000-0000E47C0000}"/>
    <cellStyle name="Normal 3 2 2 6 7" xfId="7011" xr:uid="{00000000-0005-0000-0000-0000E57C0000}"/>
    <cellStyle name="Normal 3 2 2 6 7 2" xfId="23342" xr:uid="{00000000-0005-0000-0000-0000E67C0000}"/>
    <cellStyle name="Normal 3 2 2 6 7 2 2" xfId="49331" xr:uid="{00000000-0005-0000-0000-0000E77C0000}"/>
    <cellStyle name="Normal 3 2 2 6 7 3" xfId="15222" xr:uid="{00000000-0005-0000-0000-0000E87C0000}"/>
    <cellStyle name="Normal 3 2 2 6 7 3 2" xfId="41211" xr:uid="{00000000-0005-0000-0000-0000E97C0000}"/>
    <cellStyle name="Normal 3 2 2 6 7 4" xfId="33058" xr:uid="{00000000-0005-0000-0000-0000EA7C0000}"/>
    <cellStyle name="Normal 3 2 2 6 8" xfId="7377" xr:uid="{00000000-0005-0000-0000-0000EB7C0000}"/>
    <cellStyle name="Normal 3 2 2 6 8 2" xfId="23708" xr:uid="{00000000-0005-0000-0000-0000EC7C0000}"/>
    <cellStyle name="Normal 3 2 2 6 8 2 2" xfId="49697" xr:uid="{00000000-0005-0000-0000-0000ED7C0000}"/>
    <cellStyle name="Normal 3 2 2 6 8 3" xfId="15588" xr:uid="{00000000-0005-0000-0000-0000EE7C0000}"/>
    <cellStyle name="Normal 3 2 2 6 8 3 2" xfId="41577" xr:uid="{00000000-0005-0000-0000-0000EF7C0000}"/>
    <cellStyle name="Normal 3 2 2 6 8 4" xfId="33424" xr:uid="{00000000-0005-0000-0000-0000F07C0000}"/>
    <cellStyle name="Normal 3 2 2 6 9" xfId="8976" xr:uid="{00000000-0005-0000-0000-0000F17C0000}"/>
    <cellStyle name="Normal 3 2 2 6 9 2" xfId="25307" xr:uid="{00000000-0005-0000-0000-0000F27C0000}"/>
    <cellStyle name="Normal 3 2 2 6 9 2 2" xfId="51296" xr:uid="{00000000-0005-0000-0000-0000F37C0000}"/>
    <cellStyle name="Normal 3 2 2 6 9 3" xfId="17187" xr:uid="{00000000-0005-0000-0000-0000F47C0000}"/>
    <cellStyle name="Normal 3 2 2 6 9 3 2" xfId="43176" xr:uid="{00000000-0005-0000-0000-0000F57C0000}"/>
    <cellStyle name="Normal 3 2 2 6 9 4" xfId="35023" xr:uid="{00000000-0005-0000-0000-0000F67C0000}"/>
    <cellStyle name="Normal 3 2 2 7" xfId="580" xr:uid="{00000000-0005-0000-0000-0000F77C0000}"/>
    <cellStyle name="Normal 3 2 2 7 10" xfId="27767" xr:uid="{00000000-0005-0000-0000-0000F87C0000}"/>
    <cellStyle name="Normal 3 2 2 7 11" xfId="54755" xr:uid="{00000000-0005-0000-0000-0000F97C0000}"/>
    <cellStyle name="Normal 3 2 2 7 2" xfId="3829" xr:uid="{00000000-0005-0000-0000-0000FA7C0000}"/>
    <cellStyle name="Normal 3 2 2 7 2 2" xfId="20288" xr:uid="{00000000-0005-0000-0000-0000FB7C0000}"/>
    <cellStyle name="Normal 3 2 2 7 2 2 2" xfId="46277" xr:uid="{00000000-0005-0000-0000-0000FC7C0000}"/>
    <cellStyle name="Normal 3 2 2 7 2 3" xfId="12168" xr:uid="{00000000-0005-0000-0000-0000FD7C0000}"/>
    <cellStyle name="Normal 3 2 2 7 2 3 2" xfId="38157" xr:uid="{00000000-0005-0000-0000-0000FE7C0000}"/>
    <cellStyle name="Normal 3 2 2 7 2 4" xfId="30002" xr:uid="{00000000-0005-0000-0000-0000FF7C0000}"/>
    <cellStyle name="Normal 3 2 2 7 3" xfId="4961" xr:uid="{00000000-0005-0000-0000-0000007D0000}"/>
    <cellStyle name="Normal 3 2 2 7 4" xfId="6028" xr:uid="{00000000-0005-0000-0000-0000017D0000}"/>
    <cellStyle name="Normal 3 2 2 7 4 2" xfId="22409" xr:uid="{00000000-0005-0000-0000-0000027D0000}"/>
    <cellStyle name="Normal 3 2 2 7 4 2 2" xfId="48398" xr:uid="{00000000-0005-0000-0000-0000037D0000}"/>
    <cellStyle name="Normal 3 2 2 7 4 3" xfId="14289" xr:uid="{00000000-0005-0000-0000-0000047D0000}"/>
    <cellStyle name="Normal 3 2 2 7 4 3 2" xfId="40278" xr:uid="{00000000-0005-0000-0000-0000057D0000}"/>
    <cellStyle name="Normal 3 2 2 7 4 4" xfId="32125" xr:uid="{00000000-0005-0000-0000-0000067D0000}"/>
    <cellStyle name="Normal 3 2 2 7 5" xfId="6731" xr:uid="{00000000-0005-0000-0000-0000077D0000}"/>
    <cellStyle name="Normal 3 2 2 7 5 2" xfId="23062" xr:uid="{00000000-0005-0000-0000-0000087D0000}"/>
    <cellStyle name="Normal 3 2 2 7 5 2 2" xfId="49051" xr:uid="{00000000-0005-0000-0000-0000097D0000}"/>
    <cellStyle name="Normal 3 2 2 7 5 3" xfId="14942" xr:uid="{00000000-0005-0000-0000-00000A7D0000}"/>
    <cellStyle name="Normal 3 2 2 7 5 3 2" xfId="40931" xr:uid="{00000000-0005-0000-0000-00000B7D0000}"/>
    <cellStyle name="Normal 3 2 2 7 5 4" xfId="32778" xr:uid="{00000000-0005-0000-0000-00000C7D0000}"/>
    <cellStyle name="Normal 3 2 2 7 6" xfId="9240" xr:uid="{00000000-0005-0000-0000-00000D7D0000}"/>
    <cellStyle name="Normal 3 2 2 7 6 2" xfId="25533" xr:uid="{00000000-0005-0000-0000-00000E7D0000}"/>
    <cellStyle name="Normal 3 2 2 7 6 2 2" xfId="51522" xr:uid="{00000000-0005-0000-0000-00000F7D0000}"/>
    <cellStyle name="Normal 3 2 2 7 6 3" xfId="17413" xr:uid="{00000000-0005-0000-0000-0000107D0000}"/>
    <cellStyle name="Normal 3 2 2 7 6 3 2" xfId="43402" xr:uid="{00000000-0005-0000-0000-0000117D0000}"/>
    <cellStyle name="Normal 3 2 2 7 6 4" xfId="35250" xr:uid="{00000000-0005-0000-0000-0000127D0000}"/>
    <cellStyle name="Normal 3 2 2 7 7" xfId="10039" xr:uid="{00000000-0005-0000-0000-0000137D0000}"/>
    <cellStyle name="Normal 3 2 2 7 7 2" xfId="18162" xr:uid="{00000000-0005-0000-0000-0000147D0000}"/>
    <cellStyle name="Normal 3 2 2 7 7 2 2" xfId="44151" xr:uid="{00000000-0005-0000-0000-0000157D0000}"/>
    <cellStyle name="Normal 3 2 2 7 7 3" xfId="36028" xr:uid="{00000000-0005-0000-0000-0000167D0000}"/>
    <cellStyle name="Normal 3 2 2 7 8" xfId="2654" xr:uid="{00000000-0005-0000-0000-0000177D0000}"/>
    <cellStyle name="Normal 3 2 2 7 9" xfId="1295" xr:uid="{00000000-0005-0000-0000-0000187D0000}"/>
    <cellStyle name="Normal 3 2 2 7 9 2" xfId="53748" xr:uid="{00000000-0005-0000-0000-0000197D0000}"/>
    <cellStyle name="Normal 3 2 2 8" xfId="506" xr:uid="{00000000-0005-0000-0000-00001A7D0000}"/>
    <cellStyle name="Normal 3 2 2 8 10" xfId="54702" xr:uid="{00000000-0005-0000-0000-00001B7D0000}"/>
    <cellStyle name="Normal 3 2 2 8 2" xfId="5134" xr:uid="{00000000-0005-0000-0000-00001C7D0000}"/>
    <cellStyle name="Normal 3 2 2 8 2 2" xfId="21530" xr:uid="{00000000-0005-0000-0000-00001D7D0000}"/>
    <cellStyle name="Normal 3 2 2 8 2 2 2" xfId="47519" xr:uid="{00000000-0005-0000-0000-00001E7D0000}"/>
    <cellStyle name="Normal 3 2 2 8 2 3" xfId="13410" xr:uid="{00000000-0005-0000-0000-00001F7D0000}"/>
    <cellStyle name="Normal 3 2 2 8 2 3 2" xfId="39399" xr:uid="{00000000-0005-0000-0000-0000207D0000}"/>
    <cellStyle name="Normal 3 2 2 8 2 4" xfId="31246" xr:uid="{00000000-0005-0000-0000-0000217D0000}"/>
    <cellStyle name="Normal 3 2 2 8 3" xfId="7973" xr:uid="{00000000-0005-0000-0000-0000227D0000}"/>
    <cellStyle name="Normal 3 2 2 8 3 2" xfId="24304" xr:uid="{00000000-0005-0000-0000-0000237D0000}"/>
    <cellStyle name="Normal 3 2 2 8 3 2 2" xfId="50293" xr:uid="{00000000-0005-0000-0000-0000247D0000}"/>
    <cellStyle name="Normal 3 2 2 8 3 3" xfId="16184" xr:uid="{00000000-0005-0000-0000-0000257D0000}"/>
    <cellStyle name="Normal 3 2 2 8 3 3 2" xfId="42173" xr:uid="{00000000-0005-0000-0000-0000267D0000}"/>
    <cellStyle name="Normal 3 2 2 8 3 4" xfId="34020" xr:uid="{00000000-0005-0000-0000-0000277D0000}"/>
    <cellStyle name="Normal 3 2 2 8 4" xfId="9175" xr:uid="{00000000-0005-0000-0000-0000287D0000}"/>
    <cellStyle name="Normal 3 2 2 8 4 2" xfId="25480" xr:uid="{00000000-0005-0000-0000-0000297D0000}"/>
    <cellStyle name="Normal 3 2 2 8 4 2 2" xfId="51469" xr:uid="{00000000-0005-0000-0000-00002A7D0000}"/>
    <cellStyle name="Normal 3 2 2 8 4 3" xfId="17360" xr:uid="{00000000-0005-0000-0000-00002B7D0000}"/>
    <cellStyle name="Normal 3 2 2 8 4 3 2" xfId="43349" xr:uid="{00000000-0005-0000-0000-00002C7D0000}"/>
    <cellStyle name="Normal 3 2 2 8 4 4" xfId="35197" xr:uid="{00000000-0005-0000-0000-00002D7D0000}"/>
    <cellStyle name="Normal 3 2 2 8 5" xfId="19409" xr:uid="{00000000-0005-0000-0000-00002E7D0000}"/>
    <cellStyle name="Normal 3 2 2 8 5 2" xfId="45398" xr:uid="{00000000-0005-0000-0000-00002F7D0000}"/>
    <cellStyle name="Normal 3 2 2 8 6" xfId="11289" xr:uid="{00000000-0005-0000-0000-0000307D0000}"/>
    <cellStyle name="Normal 3 2 2 8 6 2" xfId="37278" xr:uid="{00000000-0005-0000-0000-0000317D0000}"/>
    <cellStyle name="Normal 3 2 2 8 7" xfId="26874" xr:uid="{00000000-0005-0000-0000-0000327D0000}"/>
    <cellStyle name="Normal 3 2 2 8 7 2" xfId="52863" xr:uid="{00000000-0005-0000-0000-0000337D0000}"/>
    <cellStyle name="Normal 3 2 2 8 8" xfId="2926" xr:uid="{00000000-0005-0000-0000-0000347D0000}"/>
    <cellStyle name="Normal 3 2 2 8 9" xfId="29116" xr:uid="{00000000-0005-0000-0000-0000357D0000}"/>
    <cellStyle name="Normal 3 2 2 9" xfId="3146" xr:uid="{00000000-0005-0000-0000-0000367D0000}"/>
    <cellStyle name="Normal 3 2 2 9 2" xfId="5354" xr:uid="{00000000-0005-0000-0000-0000377D0000}"/>
    <cellStyle name="Normal 3 2 2 9 2 2" xfId="21743" xr:uid="{00000000-0005-0000-0000-0000387D0000}"/>
    <cellStyle name="Normal 3 2 2 9 2 2 2" xfId="47732" xr:uid="{00000000-0005-0000-0000-0000397D0000}"/>
    <cellStyle name="Normal 3 2 2 9 2 3" xfId="13623" xr:uid="{00000000-0005-0000-0000-00003A7D0000}"/>
    <cellStyle name="Normal 3 2 2 9 2 3 2" xfId="39612" xr:uid="{00000000-0005-0000-0000-00003B7D0000}"/>
    <cellStyle name="Normal 3 2 2 9 2 4" xfId="31459" xr:uid="{00000000-0005-0000-0000-00003C7D0000}"/>
    <cellStyle name="Normal 3 2 2 9 3" xfId="8186" xr:uid="{00000000-0005-0000-0000-00003D7D0000}"/>
    <cellStyle name="Normal 3 2 2 9 3 2" xfId="24517" xr:uid="{00000000-0005-0000-0000-00003E7D0000}"/>
    <cellStyle name="Normal 3 2 2 9 3 2 2" xfId="50506" xr:uid="{00000000-0005-0000-0000-00003F7D0000}"/>
    <cellStyle name="Normal 3 2 2 9 3 3" xfId="16397" xr:uid="{00000000-0005-0000-0000-0000407D0000}"/>
    <cellStyle name="Normal 3 2 2 9 3 3 2" xfId="42386" xr:uid="{00000000-0005-0000-0000-0000417D0000}"/>
    <cellStyle name="Normal 3 2 2 9 3 4" xfId="34233" xr:uid="{00000000-0005-0000-0000-0000427D0000}"/>
    <cellStyle name="Normal 3 2 2 9 4" xfId="19622" xr:uid="{00000000-0005-0000-0000-0000437D0000}"/>
    <cellStyle name="Normal 3 2 2 9 4 2" xfId="45611" xr:uid="{00000000-0005-0000-0000-0000447D0000}"/>
    <cellStyle name="Normal 3 2 2 9 5" xfId="11502" xr:uid="{00000000-0005-0000-0000-0000457D0000}"/>
    <cellStyle name="Normal 3 2 2 9 5 2" xfId="37491" xr:uid="{00000000-0005-0000-0000-0000467D0000}"/>
    <cellStyle name="Normal 3 2 2 9 6" xfId="27087" xr:uid="{00000000-0005-0000-0000-0000477D0000}"/>
    <cellStyle name="Normal 3 2 2 9 6 2" xfId="53076" xr:uid="{00000000-0005-0000-0000-0000487D0000}"/>
    <cellStyle name="Normal 3 2 2 9 7" xfId="29332" xr:uid="{00000000-0005-0000-0000-0000497D0000}"/>
    <cellStyle name="Normal 3 2 3" xfId="280" xr:uid="{00000000-0005-0000-0000-00004A7D0000}"/>
    <cellStyle name="Normal 3 2 3 10" xfId="4492" xr:uid="{00000000-0005-0000-0000-00004B7D0000}"/>
    <cellStyle name="Normal 3 2 3 10 2" xfId="20898" xr:uid="{00000000-0005-0000-0000-00004C7D0000}"/>
    <cellStyle name="Normal 3 2 3 10 2 2" xfId="46887" xr:uid="{00000000-0005-0000-0000-00004D7D0000}"/>
    <cellStyle name="Normal 3 2 3 10 3" xfId="12778" xr:uid="{00000000-0005-0000-0000-00004E7D0000}"/>
    <cellStyle name="Normal 3 2 3 10 3 2" xfId="38767" xr:uid="{00000000-0005-0000-0000-00004F7D0000}"/>
    <cellStyle name="Normal 3 2 3 10 4" xfId="30612" xr:uid="{00000000-0005-0000-0000-0000507D0000}"/>
    <cellStyle name="Normal 3 2 3 11" xfId="5978" xr:uid="{00000000-0005-0000-0000-0000517D0000}"/>
    <cellStyle name="Normal 3 2 3 11 2" xfId="22366" xr:uid="{00000000-0005-0000-0000-0000527D0000}"/>
    <cellStyle name="Normal 3 2 3 11 2 2" xfId="48355" xr:uid="{00000000-0005-0000-0000-0000537D0000}"/>
    <cellStyle name="Normal 3 2 3 11 3" xfId="14246" xr:uid="{00000000-0005-0000-0000-0000547D0000}"/>
    <cellStyle name="Normal 3 2 3 11 3 2" xfId="40235" xr:uid="{00000000-0005-0000-0000-0000557D0000}"/>
    <cellStyle name="Normal 3 2 3 11 4" xfId="32082" xr:uid="{00000000-0005-0000-0000-0000567D0000}"/>
    <cellStyle name="Normal 3 2 3 12" xfId="6688" xr:uid="{00000000-0005-0000-0000-0000577D0000}"/>
    <cellStyle name="Normal 3 2 3 12 2" xfId="23019" xr:uid="{00000000-0005-0000-0000-0000587D0000}"/>
    <cellStyle name="Normal 3 2 3 12 2 2" xfId="49008" xr:uid="{00000000-0005-0000-0000-0000597D0000}"/>
    <cellStyle name="Normal 3 2 3 12 3" xfId="14899" xr:uid="{00000000-0005-0000-0000-00005A7D0000}"/>
    <cellStyle name="Normal 3 2 3 12 3 2" xfId="40888" xr:uid="{00000000-0005-0000-0000-00005B7D0000}"/>
    <cellStyle name="Normal 3 2 3 12 4" xfId="32735" xr:uid="{00000000-0005-0000-0000-00005C7D0000}"/>
    <cellStyle name="Normal 3 2 3 13" xfId="7341" xr:uid="{00000000-0005-0000-0000-00005D7D0000}"/>
    <cellStyle name="Normal 3 2 3 13 2" xfId="23672" xr:uid="{00000000-0005-0000-0000-00005E7D0000}"/>
    <cellStyle name="Normal 3 2 3 13 2 2" xfId="49661" xr:uid="{00000000-0005-0000-0000-00005F7D0000}"/>
    <cellStyle name="Normal 3 2 3 13 3" xfId="15552" xr:uid="{00000000-0005-0000-0000-0000607D0000}"/>
    <cellStyle name="Normal 3 2 3 13 3 2" xfId="41541" xr:uid="{00000000-0005-0000-0000-0000617D0000}"/>
    <cellStyle name="Normal 3 2 3 13 4" xfId="33388" xr:uid="{00000000-0005-0000-0000-0000627D0000}"/>
    <cellStyle name="Normal 3 2 3 14" xfId="8977" xr:uid="{00000000-0005-0000-0000-0000637D0000}"/>
    <cellStyle name="Normal 3 2 3 14 2" xfId="25308" xr:uid="{00000000-0005-0000-0000-0000647D0000}"/>
    <cellStyle name="Normal 3 2 3 14 2 2" xfId="51297" xr:uid="{00000000-0005-0000-0000-0000657D0000}"/>
    <cellStyle name="Normal 3 2 3 14 3" xfId="17188" xr:uid="{00000000-0005-0000-0000-0000667D0000}"/>
    <cellStyle name="Normal 3 2 3 14 3 2" xfId="43177" xr:uid="{00000000-0005-0000-0000-0000677D0000}"/>
    <cellStyle name="Normal 3 2 3 14 4" xfId="35024" xr:uid="{00000000-0005-0000-0000-0000687D0000}"/>
    <cellStyle name="Normal 3 2 3 15" xfId="9996" xr:uid="{00000000-0005-0000-0000-0000697D0000}"/>
    <cellStyle name="Normal 3 2 3 15 2" xfId="18119" xr:uid="{00000000-0005-0000-0000-00006A7D0000}"/>
    <cellStyle name="Normal 3 2 3 15 2 2" xfId="44108" xr:uid="{00000000-0005-0000-0000-00006B7D0000}"/>
    <cellStyle name="Normal 3 2 3 15 3" xfId="35985" xr:uid="{00000000-0005-0000-0000-00006C7D0000}"/>
    <cellStyle name="Normal 3 2 3 16" xfId="1913" xr:uid="{00000000-0005-0000-0000-00006D7D0000}"/>
    <cellStyle name="Normal 3 2 3 16 2" xfId="18777" xr:uid="{00000000-0005-0000-0000-00006E7D0000}"/>
    <cellStyle name="Normal 3 2 3 16 2 2" xfId="44766" xr:uid="{00000000-0005-0000-0000-00006F7D0000}"/>
    <cellStyle name="Normal 3 2 3 16 3" xfId="28407" xr:uid="{00000000-0005-0000-0000-0000707D0000}"/>
    <cellStyle name="Normal 3 2 3 17" xfId="10657" xr:uid="{00000000-0005-0000-0000-0000717D0000}"/>
    <cellStyle name="Normal 3 2 3 17 2" xfId="36646" xr:uid="{00000000-0005-0000-0000-0000727D0000}"/>
    <cellStyle name="Normal 3 2 3 18" xfId="26241" xr:uid="{00000000-0005-0000-0000-0000737D0000}"/>
    <cellStyle name="Normal 3 2 3 18 2" xfId="52230" xr:uid="{00000000-0005-0000-0000-0000747D0000}"/>
    <cellStyle name="Normal 3 2 3 19" xfId="1252" xr:uid="{00000000-0005-0000-0000-0000757D0000}"/>
    <cellStyle name="Normal 3 2 3 19 2" xfId="53705" xr:uid="{00000000-0005-0000-0000-0000767D0000}"/>
    <cellStyle name="Normal 3 2 3 2" xfId="281" xr:uid="{00000000-0005-0000-0000-0000777D0000}"/>
    <cellStyle name="Normal 3 2 3 2 10" xfId="8978" xr:uid="{00000000-0005-0000-0000-0000787D0000}"/>
    <cellStyle name="Normal 3 2 3 2 10 2" xfId="25309" xr:uid="{00000000-0005-0000-0000-0000797D0000}"/>
    <cellStyle name="Normal 3 2 3 2 10 2 2" xfId="51298" xr:uid="{00000000-0005-0000-0000-00007A7D0000}"/>
    <cellStyle name="Normal 3 2 3 2 10 3" xfId="17189" xr:uid="{00000000-0005-0000-0000-00007B7D0000}"/>
    <cellStyle name="Normal 3 2 3 2 10 3 2" xfId="43178" xr:uid="{00000000-0005-0000-0000-00007C7D0000}"/>
    <cellStyle name="Normal 3 2 3 2 10 4" xfId="35025" xr:uid="{00000000-0005-0000-0000-00007D7D0000}"/>
    <cellStyle name="Normal 3 2 3 2 11" xfId="10093" xr:uid="{00000000-0005-0000-0000-00007E7D0000}"/>
    <cellStyle name="Normal 3 2 3 2 11 2" xfId="18216" xr:uid="{00000000-0005-0000-0000-00007F7D0000}"/>
    <cellStyle name="Normal 3 2 3 2 11 2 2" xfId="44205" xr:uid="{00000000-0005-0000-0000-0000807D0000}"/>
    <cellStyle name="Normal 3 2 3 2 11 3" xfId="36082" xr:uid="{00000000-0005-0000-0000-0000817D0000}"/>
    <cellStyle name="Normal 3 2 3 2 12" xfId="2003" xr:uid="{00000000-0005-0000-0000-0000827D0000}"/>
    <cellStyle name="Normal 3 2 3 2 12 2" xfId="18867" xr:uid="{00000000-0005-0000-0000-0000837D0000}"/>
    <cellStyle name="Normal 3 2 3 2 12 2 2" xfId="44856" xr:uid="{00000000-0005-0000-0000-0000847D0000}"/>
    <cellStyle name="Normal 3 2 3 2 12 3" xfId="28497" xr:uid="{00000000-0005-0000-0000-0000857D0000}"/>
    <cellStyle name="Normal 3 2 3 2 13" xfId="10747" xr:uid="{00000000-0005-0000-0000-0000867D0000}"/>
    <cellStyle name="Normal 3 2 3 2 13 2" xfId="36736" xr:uid="{00000000-0005-0000-0000-0000877D0000}"/>
    <cellStyle name="Normal 3 2 3 2 14" xfId="26331" xr:uid="{00000000-0005-0000-0000-0000887D0000}"/>
    <cellStyle name="Normal 3 2 3 2 14 2" xfId="52320" xr:uid="{00000000-0005-0000-0000-0000897D0000}"/>
    <cellStyle name="Normal 3 2 3 2 15" xfId="1349" xr:uid="{00000000-0005-0000-0000-00008A7D0000}"/>
    <cellStyle name="Normal 3 2 3 2 15 2" xfId="53802" xr:uid="{00000000-0005-0000-0000-00008B7D0000}"/>
    <cellStyle name="Normal 3 2 3 2 16" xfId="27827" xr:uid="{00000000-0005-0000-0000-00008C7D0000}"/>
    <cellStyle name="Normal 3 2 3 2 17" xfId="54534" xr:uid="{00000000-0005-0000-0000-00008D7D0000}"/>
    <cellStyle name="Normal 3 2 3 2 2" xfId="282" xr:uid="{00000000-0005-0000-0000-00008E7D0000}"/>
    <cellStyle name="Normal 3 2 3 2 2 10" xfId="10236" xr:uid="{00000000-0005-0000-0000-00008F7D0000}"/>
    <cellStyle name="Normal 3 2 3 2 2 10 2" xfId="18359" xr:uid="{00000000-0005-0000-0000-0000907D0000}"/>
    <cellStyle name="Normal 3 2 3 2 2 10 2 2" xfId="44348" xr:uid="{00000000-0005-0000-0000-0000917D0000}"/>
    <cellStyle name="Normal 3 2 3 2 2 10 3" xfId="36225" xr:uid="{00000000-0005-0000-0000-0000927D0000}"/>
    <cellStyle name="Normal 3 2 3 2 2 11" xfId="2146" xr:uid="{00000000-0005-0000-0000-0000937D0000}"/>
    <cellStyle name="Normal 3 2 3 2 2 11 2" xfId="19010" xr:uid="{00000000-0005-0000-0000-0000947D0000}"/>
    <cellStyle name="Normal 3 2 3 2 2 11 2 2" xfId="44999" xr:uid="{00000000-0005-0000-0000-0000957D0000}"/>
    <cellStyle name="Normal 3 2 3 2 2 11 3" xfId="28640" xr:uid="{00000000-0005-0000-0000-0000967D0000}"/>
    <cellStyle name="Normal 3 2 3 2 2 12" xfId="10890" xr:uid="{00000000-0005-0000-0000-0000977D0000}"/>
    <cellStyle name="Normal 3 2 3 2 2 12 2" xfId="36879" xr:uid="{00000000-0005-0000-0000-0000987D0000}"/>
    <cellStyle name="Normal 3 2 3 2 2 13" xfId="26474" xr:uid="{00000000-0005-0000-0000-0000997D0000}"/>
    <cellStyle name="Normal 3 2 3 2 2 13 2" xfId="52463" xr:uid="{00000000-0005-0000-0000-00009A7D0000}"/>
    <cellStyle name="Normal 3 2 3 2 2 14" xfId="1492" xr:uid="{00000000-0005-0000-0000-00009B7D0000}"/>
    <cellStyle name="Normal 3 2 3 2 2 14 2" xfId="53945" xr:uid="{00000000-0005-0000-0000-00009C7D0000}"/>
    <cellStyle name="Normal 3 2 3 2 2 15" xfId="27983" xr:uid="{00000000-0005-0000-0000-00009D7D0000}"/>
    <cellStyle name="Normal 3 2 3 2 2 16" xfId="54535" xr:uid="{00000000-0005-0000-0000-00009E7D0000}"/>
    <cellStyle name="Normal 3 2 3 2 2 2" xfId="1121" xr:uid="{00000000-0005-0000-0000-00009F7D0000}"/>
    <cellStyle name="Normal 3 2 3 2 2 2 10" xfId="2942" xr:uid="{00000000-0005-0000-0000-0000A07D0000}"/>
    <cellStyle name="Normal 3 2 3 2 2 2 10 2" xfId="19425" xr:uid="{00000000-0005-0000-0000-0000A17D0000}"/>
    <cellStyle name="Normal 3 2 3 2 2 2 10 2 2" xfId="45414" xr:uid="{00000000-0005-0000-0000-0000A27D0000}"/>
    <cellStyle name="Normal 3 2 3 2 2 2 10 3" xfId="29132" xr:uid="{00000000-0005-0000-0000-0000A37D0000}"/>
    <cellStyle name="Normal 3 2 3 2 2 2 11" xfId="11305" xr:uid="{00000000-0005-0000-0000-0000A47D0000}"/>
    <cellStyle name="Normal 3 2 3 2 2 2 11 2" xfId="37294" xr:uid="{00000000-0005-0000-0000-0000A57D0000}"/>
    <cellStyle name="Normal 3 2 3 2 2 2 12" xfId="26890" xr:uid="{00000000-0005-0000-0000-0000A67D0000}"/>
    <cellStyle name="Normal 3 2 3 2 2 2 12 2" xfId="52879" xr:uid="{00000000-0005-0000-0000-0000A77D0000}"/>
    <cellStyle name="Normal 3 2 3 2 2 2 13" xfId="1785" xr:uid="{00000000-0005-0000-0000-0000A87D0000}"/>
    <cellStyle name="Normal 3 2 3 2 2 2 13 2" xfId="54238" xr:uid="{00000000-0005-0000-0000-0000A97D0000}"/>
    <cellStyle name="Normal 3 2 3 2 2 2 14" xfId="28279" xr:uid="{00000000-0005-0000-0000-0000AA7D0000}"/>
    <cellStyle name="Normal 3 2 3 2 2 2 15" xfId="55245" xr:uid="{00000000-0005-0000-0000-0000AB7D0000}"/>
    <cellStyle name="Normal 3 2 3 2 2 2 2" xfId="3644" xr:uid="{00000000-0005-0000-0000-0000AC7D0000}"/>
    <cellStyle name="Normal 3 2 3 2 2 2 2 2" xfId="5848" xr:uid="{00000000-0005-0000-0000-0000AD7D0000}"/>
    <cellStyle name="Normal 3 2 3 2 2 2 2 2 2" xfId="22237" xr:uid="{00000000-0005-0000-0000-0000AE7D0000}"/>
    <cellStyle name="Normal 3 2 3 2 2 2 2 2 2 2" xfId="48226" xr:uid="{00000000-0005-0000-0000-0000AF7D0000}"/>
    <cellStyle name="Normal 3 2 3 2 2 2 2 2 3" xfId="14117" xr:uid="{00000000-0005-0000-0000-0000B07D0000}"/>
    <cellStyle name="Normal 3 2 3 2 2 2 2 2 3 2" xfId="40106" xr:uid="{00000000-0005-0000-0000-0000B17D0000}"/>
    <cellStyle name="Normal 3 2 3 2 2 2 2 2 4" xfId="31953" xr:uid="{00000000-0005-0000-0000-0000B27D0000}"/>
    <cellStyle name="Normal 3 2 3 2 2 2 2 3" xfId="8680" xr:uid="{00000000-0005-0000-0000-0000B37D0000}"/>
    <cellStyle name="Normal 3 2 3 2 2 2 2 3 2" xfId="25011" xr:uid="{00000000-0005-0000-0000-0000B47D0000}"/>
    <cellStyle name="Normal 3 2 3 2 2 2 2 3 2 2" xfId="51000" xr:uid="{00000000-0005-0000-0000-0000B57D0000}"/>
    <cellStyle name="Normal 3 2 3 2 2 2 2 3 3" xfId="16891" xr:uid="{00000000-0005-0000-0000-0000B67D0000}"/>
    <cellStyle name="Normal 3 2 3 2 2 2 2 3 3 2" xfId="42880" xr:uid="{00000000-0005-0000-0000-0000B77D0000}"/>
    <cellStyle name="Normal 3 2 3 2 2 2 2 3 4" xfId="34727" xr:uid="{00000000-0005-0000-0000-0000B87D0000}"/>
    <cellStyle name="Normal 3 2 3 2 2 2 2 4" xfId="20116" xr:uid="{00000000-0005-0000-0000-0000B97D0000}"/>
    <cellStyle name="Normal 3 2 3 2 2 2 2 4 2" xfId="46105" xr:uid="{00000000-0005-0000-0000-0000BA7D0000}"/>
    <cellStyle name="Normal 3 2 3 2 2 2 2 5" xfId="11996" xr:uid="{00000000-0005-0000-0000-0000BB7D0000}"/>
    <cellStyle name="Normal 3 2 3 2 2 2 2 5 2" xfId="37985" xr:uid="{00000000-0005-0000-0000-0000BC7D0000}"/>
    <cellStyle name="Normal 3 2 3 2 2 2 2 6" xfId="27581" xr:uid="{00000000-0005-0000-0000-0000BD7D0000}"/>
    <cellStyle name="Normal 3 2 3 2 2 2 2 6 2" xfId="53570" xr:uid="{00000000-0005-0000-0000-0000BE7D0000}"/>
    <cellStyle name="Normal 3 2 3 2 2 2 2 7" xfId="29827" xr:uid="{00000000-0005-0000-0000-0000BF7D0000}"/>
    <cellStyle name="Normal 3 2 3 2 2 2 3" xfId="4369" xr:uid="{00000000-0005-0000-0000-0000C07D0000}"/>
    <cellStyle name="Normal 3 2 3 2 2 2 3 2" xfId="20778" xr:uid="{00000000-0005-0000-0000-0000C17D0000}"/>
    <cellStyle name="Normal 3 2 3 2 2 2 3 2 2" xfId="46767" xr:uid="{00000000-0005-0000-0000-0000C27D0000}"/>
    <cellStyle name="Normal 3 2 3 2 2 2 3 3" xfId="12658" xr:uid="{00000000-0005-0000-0000-0000C37D0000}"/>
    <cellStyle name="Normal 3 2 3 2 2 2 3 3 2" xfId="38647" xr:uid="{00000000-0005-0000-0000-0000C47D0000}"/>
    <cellStyle name="Normal 3 2 3 2 2 2 3 4" xfId="30492" xr:uid="{00000000-0005-0000-0000-0000C57D0000}"/>
    <cellStyle name="Normal 3 2 3 2 2 2 4" xfId="5150" xr:uid="{00000000-0005-0000-0000-0000C67D0000}"/>
    <cellStyle name="Normal 3 2 3 2 2 2 4 2" xfId="21546" xr:uid="{00000000-0005-0000-0000-0000C77D0000}"/>
    <cellStyle name="Normal 3 2 3 2 2 2 4 2 2" xfId="47535" xr:uid="{00000000-0005-0000-0000-0000C87D0000}"/>
    <cellStyle name="Normal 3 2 3 2 2 2 4 3" xfId="13426" xr:uid="{00000000-0005-0000-0000-0000C97D0000}"/>
    <cellStyle name="Normal 3 2 3 2 2 2 4 3 2" xfId="39415" xr:uid="{00000000-0005-0000-0000-0000CA7D0000}"/>
    <cellStyle name="Normal 3 2 3 2 2 2 4 4" xfId="31262" xr:uid="{00000000-0005-0000-0000-0000CB7D0000}"/>
    <cellStyle name="Normal 3 2 3 2 2 2 5" xfId="6565" xr:uid="{00000000-0005-0000-0000-0000CC7D0000}"/>
    <cellStyle name="Normal 3 2 3 2 2 2 5 2" xfId="22899" xr:uid="{00000000-0005-0000-0000-0000CD7D0000}"/>
    <cellStyle name="Normal 3 2 3 2 2 2 5 2 2" xfId="48888" xr:uid="{00000000-0005-0000-0000-0000CE7D0000}"/>
    <cellStyle name="Normal 3 2 3 2 2 2 5 3" xfId="14779" xr:uid="{00000000-0005-0000-0000-0000CF7D0000}"/>
    <cellStyle name="Normal 3 2 3 2 2 2 5 3 2" xfId="40768" xr:uid="{00000000-0005-0000-0000-0000D07D0000}"/>
    <cellStyle name="Normal 3 2 3 2 2 2 5 4" xfId="32615" xr:uid="{00000000-0005-0000-0000-0000D17D0000}"/>
    <cellStyle name="Normal 3 2 3 2 2 2 6" xfId="7221" xr:uid="{00000000-0005-0000-0000-0000D27D0000}"/>
    <cellStyle name="Normal 3 2 3 2 2 2 6 2" xfId="23552" xr:uid="{00000000-0005-0000-0000-0000D37D0000}"/>
    <cellStyle name="Normal 3 2 3 2 2 2 6 2 2" xfId="49541" xr:uid="{00000000-0005-0000-0000-0000D47D0000}"/>
    <cellStyle name="Normal 3 2 3 2 2 2 6 3" xfId="15432" xr:uid="{00000000-0005-0000-0000-0000D57D0000}"/>
    <cellStyle name="Normal 3 2 3 2 2 2 6 3 2" xfId="41421" xr:uid="{00000000-0005-0000-0000-0000D67D0000}"/>
    <cellStyle name="Normal 3 2 3 2 2 2 6 4" xfId="33268" xr:uid="{00000000-0005-0000-0000-0000D77D0000}"/>
    <cellStyle name="Normal 3 2 3 2 2 2 7" xfId="7989" xr:uid="{00000000-0005-0000-0000-0000D87D0000}"/>
    <cellStyle name="Normal 3 2 3 2 2 2 7 2" xfId="24320" xr:uid="{00000000-0005-0000-0000-0000D97D0000}"/>
    <cellStyle name="Normal 3 2 3 2 2 2 7 2 2" xfId="50309" xr:uid="{00000000-0005-0000-0000-0000DA7D0000}"/>
    <cellStyle name="Normal 3 2 3 2 2 2 7 3" xfId="16200" xr:uid="{00000000-0005-0000-0000-0000DB7D0000}"/>
    <cellStyle name="Normal 3 2 3 2 2 2 7 3 2" xfId="42189" xr:uid="{00000000-0005-0000-0000-0000DC7D0000}"/>
    <cellStyle name="Normal 3 2 3 2 2 2 7 4" xfId="34036" xr:uid="{00000000-0005-0000-0000-0000DD7D0000}"/>
    <cellStyle name="Normal 3 2 3 2 2 2 8" xfId="9745" xr:uid="{00000000-0005-0000-0000-0000DE7D0000}"/>
    <cellStyle name="Normal 3 2 3 2 2 2 8 2" xfId="26026" xr:uid="{00000000-0005-0000-0000-0000DF7D0000}"/>
    <cellStyle name="Normal 3 2 3 2 2 2 8 2 2" xfId="52015" xr:uid="{00000000-0005-0000-0000-0000E07D0000}"/>
    <cellStyle name="Normal 3 2 3 2 2 2 8 3" xfId="17906" xr:uid="{00000000-0005-0000-0000-0000E17D0000}"/>
    <cellStyle name="Normal 3 2 3 2 2 2 8 3 2" xfId="43895" xr:uid="{00000000-0005-0000-0000-0000E27D0000}"/>
    <cellStyle name="Normal 3 2 3 2 2 2 8 4" xfId="35743" xr:uid="{00000000-0005-0000-0000-0000E37D0000}"/>
    <cellStyle name="Normal 3 2 3 2 2 2 9" xfId="10529" xr:uid="{00000000-0005-0000-0000-0000E47D0000}"/>
    <cellStyle name="Normal 3 2 3 2 2 2 9 2" xfId="18652" xr:uid="{00000000-0005-0000-0000-0000E57D0000}"/>
    <cellStyle name="Normal 3 2 3 2 2 2 9 2 2" xfId="44641" xr:uid="{00000000-0005-0000-0000-0000E67D0000}"/>
    <cellStyle name="Normal 3 2 3 2 2 2 9 3" xfId="36518" xr:uid="{00000000-0005-0000-0000-0000E77D0000}"/>
    <cellStyle name="Normal 3 2 3 2 2 3" xfId="816" xr:uid="{00000000-0005-0000-0000-0000E87D0000}"/>
    <cellStyle name="Normal 3 2 3 2 2 3 10" xfId="54952" xr:uid="{00000000-0005-0000-0000-0000E97D0000}"/>
    <cellStyle name="Normal 3 2 3 2 2 3 2" xfId="5551" xr:uid="{00000000-0005-0000-0000-0000EA7D0000}"/>
    <cellStyle name="Normal 3 2 3 2 2 3 2 2" xfId="21940" xr:uid="{00000000-0005-0000-0000-0000EB7D0000}"/>
    <cellStyle name="Normal 3 2 3 2 2 3 2 2 2" xfId="47929" xr:uid="{00000000-0005-0000-0000-0000EC7D0000}"/>
    <cellStyle name="Normal 3 2 3 2 2 3 2 3" xfId="13820" xr:uid="{00000000-0005-0000-0000-0000ED7D0000}"/>
    <cellStyle name="Normal 3 2 3 2 2 3 2 3 2" xfId="39809" xr:uid="{00000000-0005-0000-0000-0000EE7D0000}"/>
    <cellStyle name="Normal 3 2 3 2 2 3 2 4" xfId="31656" xr:uid="{00000000-0005-0000-0000-0000EF7D0000}"/>
    <cellStyle name="Normal 3 2 3 2 2 3 3" xfId="8383" xr:uid="{00000000-0005-0000-0000-0000F07D0000}"/>
    <cellStyle name="Normal 3 2 3 2 2 3 3 2" xfId="24714" xr:uid="{00000000-0005-0000-0000-0000F17D0000}"/>
    <cellStyle name="Normal 3 2 3 2 2 3 3 2 2" xfId="50703" xr:uid="{00000000-0005-0000-0000-0000F27D0000}"/>
    <cellStyle name="Normal 3 2 3 2 2 3 3 3" xfId="16594" xr:uid="{00000000-0005-0000-0000-0000F37D0000}"/>
    <cellStyle name="Normal 3 2 3 2 2 3 3 3 2" xfId="42583" xr:uid="{00000000-0005-0000-0000-0000F47D0000}"/>
    <cellStyle name="Normal 3 2 3 2 2 3 3 4" xfId="34430" xr:uid="{00000000-0005-0000-0000-0000F57D0000}"/>
    <cellStyle name="Normal 3 2 3 2 2 3 4" xfId="9446" xr:uid="{00000000-0005-0000-0000-0000F67D0000}"/>
    <cellStyle name="Normal 3 2 3 2 2 3 4 2" xfId="25731" xr:uid="{00000000-0005-0000-0000-0000F77D0000}"/>
    <cellStyle name="Normal 3 2 3 2 2 3 4 2 2" xfId="51720" xr:uid="{00000000-0005-0000-0000-0000F87D0000}"/>
    <cellStyle name="Normal 3 2 3 2 2 3 4 3" xfId="17611" xr:uid="{00000000-0005-0000-0000-0000F97D0000}"/>
    <cellStyle name="Normal 3 2 3 2 2 3 4 3 2" xfId="43600" xr:uid="{00000000-0005-0000-0000-0000FA7D0000}"/>
    <cellStyle name="Normal 3 2 3 2 2 3 4 4" xfId="35448" xr:uid="{00000000-0005-0000-0000-0000FB7D0000}"/>
    <cellStyle name="Normal 3 2 3 2 2 3 5" xfId="19819" xr:uid="{00000000-0005-0000-0000-0000FC7D0000}"/>
    <cellStyle name="Normal 3 2 3 2 2 3 5 2" xfId="45808" xr:uid="{00000000-0005-0000-0000-0000FD7D0000}"/>
    <cellStyle name="Normal 3 2 3 2 2 3 6" xfId="11699" xr:uid="{00000000-0005-0000-0000-0000FE7D0000}"/>
    <cellStyle name="Normal 3 2 3 2 2 3 6 2" xfId="37688" xr:uid="{00000000-0005-0000-0000-0000FF7D0000}"/>
    <cellStyle name="Normal 3 2 3 2 2 3 7" xfId="27284" xr:uid="{00000000-0005-0000-0000-0000007E0000}"/>
    <cellStyle name="Normal 3 2 3 2 2 3 7 2" xfId="53273" xr:uid="{00000000-0005-0000-0000-0000017E0000}"/>
    <cellStyle name="Normal 3 2 3 2 2 3 8" xfId="3346" xr:uid="{00000000-0005-0000-0000-0000027E0000}"/>
    <cellStyle name="Normal 3 2 3 2 2 3 9" xfId="29529" xr:uid="{00000000-0005-0000-0000-0000037E0000}"/>
    <cellStyle name="Normal 3 2 3 2 2 4" xfId="4064" xr:uid="{00000000-0005-0000-0000-0000047E0000}"/>
    <cellStyle name="Normal 3 2 3 2 2 4 2" xfId="20485" xr:uid="{00000000-0005-0000-0000-0000057E0000}"/>
    <cellStyle name="Normal 3 2 3 2 2 4 2 2" xfId="46474" xr:uid="{00000000-0005-0000-0000-0000067E0000}"/>
    <cellStyle name="Normal 3 2 3 2 2 4 3" xfId="12365" xr:uid="{00000000-0005-0000-0000-0000077E0000}"/>
    <cellStyle name="Normal 3 2 3 2 2 4 3 2" xfId="38354" xr:uid="{00000000-0005-0000-0000-0000087E0000}"/>
    <cellStyle name="Normal 3 2 3 2 2 4 4" xfId="30199" xr:uid="{00000000-0005-0000-0000-0000097E0000}"/>
    <cellStyle name="Normal 3 2 3 2 2 5" xfId="4725" xr:uid="{00000000-0005-0000-0000-00000A7E0000}"/>
    <cellStyle name="Normal 3 2 3 2 2 5 2" xfId="21131" xr:uid="{00000000-0005-0000-0000-00000B7E0000}"/>
    <cellStyle name="Normal 3 2 3 2 2 5 2 2" xfId="47120" xr:uid="{00000000-0005-0000-0000-00000C7E0000}"/>
    <cellStyle name="Normal 3 2 3 2 2 5 3" xfId="13011" xr:uid="{00000000-0005-0000-0000-00000D7E0000}"/>
    <cellStyle name="Normal 3 2 3 2 2 5 3 2" xfId="39000" xr:uid="{00000000-0005-0000-0000-00000E7E0000}"/>
    <cellStyle name="Normal 3 2 3 2 2 5 4" xfId="30845" xr:uid="{00000000-0005-0000-0000-00000F7E0000}"/>
    <cellStyle name="Normal 3 2 3 2 2 6" xfId="6261" xr:uid="{00000000-0005-0000-0000-0000107E0000}"/>
    <cellStyle name="Normal 3 2 3 2 2 6 2" xfId="22606" xr:uid="{00000000-0005-0000-0000-0000117E0000}"/>
    <cellStyle name="Normal 3 2 3 2 2 6 2 2" xfId="48595" xr:uid="{00000000-0005-0000-0000-0000127E0000}"/>
    <cellStyle name="Normal 3 2 3 2 2 6 3" xfId="14486" xr:uid="{00000000-0005-0000-0000-0000137E0000}"/>
    <cellStyle name="Normal 3 2 3 2 2 6 3 2" xfId="40475" xr:uid="{00000000-0005-0000-0000-0000147E0000}"/>
    <cellStyle name="Normal 3 2 3 2 2 6 4" xfId="32322" xr:uid="{00000000-0005-0000-0000-0000157E0000}"/>
    <cellStyle name="Normal 3 2 3 2 2 7" xfId="6928" xr:uid="{00000000-0005-0000-0000-0000167E0000}"/>
    <cellStyle name="Normal 3 2 3 2 2 7 2" xfId="23259" xr:uid="{00000000-0005-0000-0000-0000177E0000}"/>
    <cellStyle name="Normal 3 2 3 2 2 7 2 2" xfId="49248" xr:uid="{00000000-0005-0000-0000-0000187E0000}"/>
    <cellStyle name="Normal 3 2 3 2 2 7 3" xfId="15139" xr:uid="{00000000-0005-0000-0000-0000197E0000}"/>
    <cellStyle name="Normal 3 2 3 2 2 7 3 2" xfId="41128" xr:uid="{00000000-0005-0000-0000-00001A7E0000}"/>
    <cellStyle name="Normal 3 2 3 2 2 7 4" xfId="32975" xr:uid="{00000000-0005-0000-0000-00001B7E0000}"/>
    <cellStyle name="Normal 3 2 3 2 2 8" xfId="7574" xr:uid="{00000000-0005-0000-0000-00001C7E0000}"/>
    <cellStyle name="Normal 3 2 3 2 2 8 2" xfId="23905" xr:uid="{00000000-0005-0000-0000-00001D7E0000}"/>
    <cellStyle name="Normal 3 2 3 2 2 8 2 2" xfId="49894" xr:uid="{00000000-0005-0000-0000-00001E7E0000}"/>
    <cellStyle name="Normal 3 2 3 2 2 8 3" xfId="15785" xr:uid="{00000000-0005-0000-0000-00001F7E0000}"/>
    <cellStyle name="Normal 3 2 3 2 2 8 3 2" xfId="41774" xr:uid="{00000000-0005-0000-0000-0000207E0000}"/>
    <cellStyle name="Normal 3 2 3 2 2 8 4" xfId="33621" xr:uid="{00000000-0005-0000-0000-0000217E0000}"/>
    <cellStyle name="Normal 3 2 3 2 2 9" xfId="8979" xr:uid="{00000000-0005-0000-0000-0000227E0000}"/>
    <cellStyle name="Normal 3 2 3 2 2 9 2" xfId="25310" xr:uid="{00000000-0005-0000-0000-0000237E0000}"/>
    <cellStyle name="Normal 3 2 3 2 2 9 2 2" xfId="51299" xr:uid="{00000000-0005-0000-0000-0000247E0000}"/>
    <cellStyle name="Normal 3 2 3 2 2 9 3" xfId="17190" xr:uid="{00000000-0005-0000-0000-0000257E0000}"/>
    <cellStyle name="Normal 3 2 3 2 2 9 3 2" xfId="43179" xr:uid="{00000000-0005-0000-0000-0000267E0000}"/>
    <cellStyle name="Normal 3 2 3 2 2 9 4" xfId="35026" xr:uid="{00000000-0005-0000-0000-0000277E0000}"/>
    <cellStyle name="Normal 3 2 3 2 3" xfId="977" xr:uid="{00000000-0005-0000-0000-0000287E0000}"/>
    <cellStyle name="Normal 3 2 3 2 3 10" xfId="2941" xr:uid="{00000000-0005-0000-0000-0000297E0000}"/>
    <cellStyle name="Normal 3 2 3 2 3 10 2" xfId="19424" xr:uid="{00000000-0005-0000-0000-00002A7E0000}"/>
    <cellStyle name="Normal 3 2 3 2 3 10 2 2" xfId="45413" xr:uid="{00000000-0005-0000-0000-00002B7E0000}"/>
    <cellStyle name="Normal 3 2 3 2 3 10 3" xfId="29131" xr:uid="{00000000-0005-0000-0000-00002C7E0000}"/>
    <cellStyle name="Normal 3 2 3 2 3 11" xfId="11304" xr:uid="{00000000-0005-0000-0000-00002D7E0000}"/>
    <cellStyle name="Normal 3 2 3 2 3 11 2" xfId="37293" xr:uid="{00000000-0005-0000-0000-00002E7E0000}"/>
    <cellStyle name="Normal 3 2 3 2 3 12" xfId="26889" xr:uid="{00000000-0005-0000-0000-00002F7E0000}"/>
    <cellStyle name="Normal 3 2 3 2 3 12 2" xfId="52878" xr:uid="{00000000-0005-0000-0000-0000307E0000}"/>
    <cellStyle name="Normal 3 2 3 2 3 13" xfId="1646" xr:uid="{00000000-0005-0000-0000-0000317E0000}"/>
    <cellStyle name="Normal 3 2 3 2 3 13 2" xfId="54099" xr:uid="{00000000-0005-0000-0000-0000327E0000}"/>
    <cellStyle name="Normal 3 2 3 2 3 14" xfId="28140" xr:uid="{00000000-0005-0000-0000-0000337E0000}"/>
    <cellStyle name="Normal 3 2 3 2 3 15" xfId="55106" xr:uid="{00000000-0005-0000-0000-0000347E0000}"/>
    <cellStyle name="Normal 3 2 3 2 3 2" xfId="3499" xr:uid="{00000000-0005-0000-0000-0000357E0000}"/>
    <cellStyle name="Normal 3 2 3 2 3 2 2" xfId="5703" xr:uid="{00000000-0005-0000-0000-0000367E0000}"/>
    <cellStyle name="Normal 3 2 3 2 3 2 2 2" xfId="22092" xr:uid="{00000000-0005-0000-0000-0000377E0000}"/>
    <cellStyle name="Normal 3 2 3 2 3 2 2 2 2" xfId="48081" xr:uid="{00000000-0005-0000-0000-0000387E0000}"/>
    <cellStyle name="Normal 3 2 3 2 3 2 2 3" xfId="13972" xr:uid="{00000000-0005-0000-0000-0000397E0000}"/>
    <cellStyle name="Normal 3 2 3 2 3 2 2 3 2" xfId="39961" xr:uid="{00000000-0005-0000-0000-00003A7E0000}"/>
    <cellStyle name="Normal 3 2 3 2 3 2 2 4" xfId="31808" xr:uid="{00000000-0005-0000-0000-00003B7E0000}"/>
    <cellStyle name="Normal 3 2 3 2 3 2 3" xfId="8535" xr:uid="{00000000-0005-0000-0000-00003C7E0000}"/>
    <cellStyle name="Normal 3 2 3 2 3 2 3 2" xfId="24866" xr:uid="{00000000-0005-0000-0000-00003D7E0000}"/>
    <cellStyle name="Normal 3 2 3 2 3 2 3 2 2" xfId="50855" xr:uid="{00000000-0005-0000-0000-00003E7E0000}"/>
    <cellStyle name="Normal 3 2 3 2 3 2 3 3" xfId="16746" xr:uid="{00000000-0005-0000-0000-00003F7E0000}"/>
    <cellStyle name="Normal 3 2 3 2 3 2 3 3 2" xfId="42735" xr:uid="{00000000-0005-0000-0000-0000407E0000}"/>
    <cellStyle name="Normal 3 2 3 2 3 2 3 4" xfId="34582" xr:uid="{00000000-0005-0000-0000-0000417E0000}"/>
    <cellStyle name="Normal 3 2 3 2 3 2 4" xfId="19971" xr:uid="{00000000-0005-0000-0000-0000427E0000}"/>
    <cellStyle name="Normal 3 2 3 2 3 2 4 2" xfId="45960" xr:uid="{00000000-0005-0000-0000-0000437E0000}"/>
    <cellStyle name="Normal 3 2 3 2 3 2 5" xfId="11851" xr:uid="{00000000-0005-0000-0000-0000447E0000}"/>
    <cellStyle name="Normal 3 2 3 2 3 2 5 2" xfId="37840" xr:uid="{00000000-0005-0000-0000-0000457E0000}"/>
    <cellStyle name="Normal 3 2 3 2 3 2 6" xfId="27436" xr:uid="{00000000-0005-0000-0000-0000467E0000}"/>
    <cellStyle name="Normal 3 2 3 2 3 2 6 2" xfId="53425" xr:uid="{00000000-0005-0000-0000-0000477E0000}"/>
    <cellStyle name="Normal 3 2 3 2 3 2 7" xfId="29682" xr:uid="{00000000-0005-0000-0000-0000487E0000}"/>
    <cellStyle name="Normal 3 2 3 2 3 3" xfId="4225" xr:uid="{00000000-0005-0000-0000-0000497E0000}"/>
    <cellStyle name="Normal 3 2 3 2 3 3 2" xfId="20639" xr:uid="{00000000-0005-0000-0000-00004A7E0000}"/>
    <cellStyle name="Normal 3 2 3 2 3 3 2 2" xfId="46628" xr:uid="{00000000-0005-0000-0000-00004B7E0000}"/>
    <cellStyle name="Normal 3 2 3 2 3 3 3" xfId="12519" xr:uid="{00000000-0005-0000-0000-00004C7E0000}"/>
    <cellStyle name="Normal 3 2 3 2 3 3 3 2" xfId="38508" xr:uid="{00000000-0005-0000-0000-00004D7E0000}"/>
    <cellStyle name="Normal 3 2 3 2 3 3 4" xfId="30353" xr:uid="{00000000-0005-0000-0000-00004E7E0000}"/>
    <cellStyle name="Normal 3 2 3 2 3 4" xfId="5149" xr:uid="{00000000-0005-0000-0000-00004F7E0000}"/>
    <cellStyle name="Normal 3 2 3 2 3 4 2" xfId="21545" xr:uid="{00000000-0005-0000-0000-0000507E0000}"/>
    <cellStyle name="Normal 3 2 3 2 3 4 2 2" xfId="47534" xr:uid="{00000000-0005-0000-0000-0000517E0000}"/>
    <cellStyle name="Normal 3 2 3 2 3 4 3" xfId="13425" xr:uid="{00000000-0005-0000-0000-0000527E0000}"/>
    <cellStyle name="Normal 3 2 3 2 3 4 3 2" xfId="39414" xr:uid="{00000000-0005-0000-0000-0000537E0000}"/>
    <cellStyle name="Normal 3 2 3 2 3 4 4" xfId="31261" xr:uid="{00000000-0005-0000-0000-0000547E0000}"/>
    <cellStyle name="Normal 3 2 3 2 3 5" xfId="6421" xr:uid="{00000000-0005-0000-0000-0000557E0000}"/>
    <cellStyle name="Normal 3 2 3 2 3 5 2" xfId="22760" xr:uid="{00000000-0005-0000-0000-0000567E0000}"/>
    <cellStyle name="Normal 3 2 3 2 3 5 2 2" xfId="48749" xr:uid="{00000000-0005-0000-0000-0000577E0000}"/>
    <cellStyle name="Normal 3 2 3 2 3 5 3" xfId="14640" xr:uid="{00000000-0005-0000-0000-0000587E0000}"/>
    <cellStyle name="Normal 3 2 3 2 3 5 3 2" xfId="40629" xr:uid="{00000000-0005-0000-0000-0000597E0000}"/>
    <cellStyle name="Normal 3 2 3 2 3 5 4" xfId="32476" xr:uid="{00000000-0005-0000-0000-00005A7E0000}"/>
    <cellStyle name="Normal 3 2 3 2 3 6" xfId="7082" xr:uid="{00000000-0005-0000-0000-00005B7E0000}"/>
    <cellStyle name="Normal 3 2 3 2 3 6 2" xfId="23413" xr:uid="{00000000-0005-0000-0000-00005C7E0000}"/>
    <cellStyle name="Normal 3 2 3 2 3 6 2 2" xfId="49402" xr:uid="{00000000-0005-0000-0000-00005D7E0000}"/>
    <cellStyle name="Normal 3 2 3 2 3 6 3" xfId="15293" xr:uid="{00000000-0005-0000-0000-00005E7E0000}"/>
    <cellStyle name="Normal 3 2 3 2 3 6 3 2" xfId="41282" xr:uid="{00000000-0005-0000-0000-00005F7E0000}"/>
    <cellStyle name="Normal 3 2 3 2 3 6 4" xfId="33129" xr:uid="{00000000-0005-0000-0000-0000607E0000}"/>
    <cellStyle name="Normal 3 2 3 2 3 7" xfId="7988" xr:uid="{00000000-0005-0000-0000-0000617E0000}"/>
    <cellStyle name="Normal 3 2 3 2 3 7 2" xfId="24319" xr:uid="{00000000-0005-0000-0000-0000627E0000}"/>
    <cellStyle name="Normal 3 2 3 2 3 7 2 2" xfId="50308" xr:uid="{00000000-0005-0000-0000-0000637E0000}"/>
    <cellStyle name="Normal 3 2 3 2 3 7 3" xfId="16199" xr:uid="{00000000-0005-0000-0000-0000647E0000}"/>
    <cellStyle name="Normal 3 2 3 2 3 7 3 2" xfId="42188" xr:uid="{00000000-0005-0000-0000-0000657E0000}"/>
    <cellStyle name="Normal 3 2 3 2 3 7 4" xfId="34035" xr:uid="{00000000-0005-0000-0000-0000667E0000}"/>
    <cellStyle name="Normal 3 2 3 2 3 8" xfId="9604" xr:uid="{00000000-0005-0000-0000-0000677E0000}"/>
    <cellStyle name="Normal 3 2 3 2 3 8 2" xfId="25886" xr:uid="{00000000-0005-0000-0000-0000687E0000}"/>
    <cellStyle name="Normal 3 2 3 2 3 8 2 2" xfId="51875" xr:uid="{00000000-0005-0000-0000-0000697E0000}"/>
    <cellStyle name="Normal 3 2 3 2 3 8 3" xfId="17766" xr:uid="{00000000-0005-0000-0000-00006A7E0000}"/>
    <cellStyle name="Normal 3 2 3 2 3 8 3 2" xfId="43755" xr:uid="{00000000-0005-0000-0000-00006B7E0000}"/>
    <cellStyle name="Normal 3 2 3 2 3 8 4" xfId="35603" xr:uid="{00000000-0005-0000-0000-00006C7E0000}"/>
    <cellStyle name="Normal 3 2 3 2 3 9" xfId="10390" xr:uid="{00000000-0005-0000-0000-00006D7E0000}"/>
    <cellStyle name="Normal 3 2 3 2 3 9 2" xfId="18513" xr:uid="{00000000-0005-0000-0000-00006E7E0000}"/>
    <cellStyle name="Normal 3 2 3 2 3 9 2 2" xfId="44502" xr:uid="{00000000-0005-0000-0000-00006F7E0000}"/>
    <cellStyle name="Normal 3 2 3 2 3 9 3" xfId="36379" xr:uid="{00000000-0005-0000-0000-0000707E0000}"/>
    <cellStyle name="Normal 3 2 3 2 4" xfId="643" xr:uid="{00000000-0005-0000-0000-0000717E0000}"/>
    <cellStyle name="Normal 3 2 3 2 4 10" xfId="54809" xr:uid="{00000000-0005-0000-0000-0000727E0000}"/>
    <cellStyle name="Normal 3 2 3 2 4 2" xfId="5408" xr:uid="{00000000-0005-0000-0000-0000737E0000}"/>
    <cellStyle name="Normal 3 2 3 2 4 2 2" xfId="21797" xr:uid="{00000000-0005-0000-0000-0000747E0000}"/>
    <cellStyle name="Normal 3 2 3 2 4 2 2 2" xfId="47786" xr:uid="{00000000-0005-0000-0000-0000757E0000}"/>
    <cellStyle name="Normal 3 2 3 2 4 2 3" xfId="13677" xr:uid="{00000000-0005-0000-0000-0000767E0000}"/>
    <cellStyle name="Normal 3 2 3 2 4 2 3 2" xfId="39666" xr:uid="{00000000-0005-0000-0000-0000777E0000}"/>
    <cellStyle name="Normal 3 2 3 2 4 2 4" xfId="31513" xr:uid="{00000000-0005-0000-0000-0000787E0000}"/>
    <cellStyle name="Normal 3 2 3 2 4 3" xfId="8240" xr:uid="{00000000-0005-0000-0000-0000797E0000}"/>
    <cellStyle name="Normal 3 2 3 2 4 3 2" xfId="24571" xr:uid="{00000000-0005-0000-0000-00007A7E0000}"/>
    <cellStyle name="Normal 3 2 3 2 4 3 2 2" xfId="50560" xr:uid="{00000000-0005-0000-0000-00007B7E0000}"/>
    <cellStyle name="Normal 3 2 3 2 4 3 3" xfId="16451" xr:uid="{00000000-0005-0000-0000-00007C7E0000}"/>
    <cellStyle name="Normal 3 2 3 2 4 3 3 2" xfId="42440" xr:uid="{00000000-0005-0000-0000-00007D7E0000}"/>
    <cellStyle name="Normal 3 2 3 2 4 3 4" xfId="34287" xr:uid="{00000000-0005-0000-0000-00007E7E0000}"/>
    <cellStyle name="Normal 3 2 3 2 4 4" xfId="9297" xr:uid="{00000000-0005-0000-0000-00007F7E0000}"/>
    <cellStyle name="Normal 3 2 3 2 4 4 2" xfId="25587" xr:uid="{00000000-0005-0000-0000-0000807E0000}"/>
    <cellStyle name="Normal 3 2 3 2 4 4 2 2" xfId="51576" xr:uid="{00000000-0005-0000-0000-0000817E0000}"/>
    <cellStyle name="Normal 3 2 3 2 4 4 3" xfId="17467" xr:uid="{00000000-0005-0000-0000-0000827E0000}"/>
    <cellStyle name="Normal 3 2 3 2 4 4 3 2" xfId="43456" xr:uid="{00000000-0005-0000-0000-0000837E0000}"/>
    <cellStyle name="Normal 3 2 3 2 4 4 4" xfId="35304" xr:uid="{00000000-0005-0000-0000-0000847E0000}"/>
    <cellStyle name="Normal 3 2 3 2 4 5" xfId="19676" xr:uid="{00000000-0005-0000-0000-0000857E0000}"/>
    <cellStyle name="Normal 3 2 3 2 4 5 2" xfId="45665" xr:uid="{00000000-0005-0000-0000-0000867E0000}"/>
    <cellStyle name="Normal 3 2 3 2 4 6" xfId="11556" xr:uid="{00000000-0005-0000-0000-0000877E0000}"/>
    <cellStyle name="Normal 3 2 3 2 4 6 2" xfId="37545" xr:uid="{00000000-0005-0000-0000-0000887E0000}"/>
    <cellStyle name="Normal 3 2 3 2 4 7" xfId="27141" xr:uid="{00000000-0005-0000-0000-0000897E0000}"/>
    <cellStyle name="Normal 3 2 3 2 4 7 2" xfId="53130" xr:uid="{00000000-0005-0000-0000-00008A7E0000}"/>
    <cellStyle name="Normal 3 2 3 2 4 8" xfId="3202" xr:uid="{00000000-0005-0000-0000-00008B7E0000}"/>
    <cellStyle name="Normal 3 2 3 2 4 9" xfId="29386" xr:uid="{00000000-0005-0000-0000-00008C7E0000}"/>
    <cellStyle name="Normal 3 2 3 2 5" xfId="3892" xr:uid="{00000000-0005-0000-0000-00008D7E0000}"/>
    <cellStyle name="Normal 3 2 3 2 5 2" xfId="20342" xr:uid="{00000000-0005-0000-0000-00008E7E0000}"/>
    <cellStyle name="Normal 3 2 3 2 5 2 2" xfId="46331" xr:uid="{00000000-0005-0000-0000-00008F7E0000}"/>
    <cellStyle name="Normal 3 2 3 2 5 3" xfId="12222" xr:uid="{00000000-0005-0000-0000-0000907E0000}"/>
    <cellStyle name="Normal 3 2 3 2 5 3 2" xfId="38211" xr:uid="{00000000-0005-0000-0000-0000917E0000}"/>
    <cellStyle name="Normal 3 2 3 2 5 4" xfId="30056" xr:uid="{00000000-0005-0000-0000-0000927E0000}"/>
    <cellStyle name="Normal 3 2 3 2 6" xfId="4582" xr:uid="{00000000-0005-0000-0000-0000937E0000}"/>
    <cellStyle name="Normal 3 2 3 2 6 2" xfId="20988" xr:uid="{00000000-0005-0000-0000-0000947E0000}"/>
    <cellStyle name="Normal 3 2 3 2 6 2 2" xfId="46977" xr:uid="{00000000-0005-0000-0000-0000957E0000}"/>
    <cellStyle name="Normal 3 2 3 2 6 3" xfId="12868" xr:uid="{00000000-0005-0000-0000-0000967E0000}"/>
    <cellStyle name="Normal 3 2 3 2 6 3 2" xfId="38857" xr:uid="{00000000-0005-0000-0000-0000977E0000}"/>
    <cellStyle name="Normal 3 2 3 2 6 4" xfId="30702" xr:uid="{00000000-0005-0000-0000-0000987E0000}"/>
    <cellStyle name="Normal 3 2 3 2 7" xfId="6090" xr:uid="{00000000-0005-0000-0000-0000997E0000}"/>
    <cellStyle name="Normal 3 2 3 2 7 2" xfId="22463" xr:uid="{00000000-0005-0000-0000-00009A7E0000}"/>
    <cellStyle name="Normal 3 2 3 2 7 2 2" xfId="48452" xr:uid="{00000000-0005-0000-0000-00009B7E0000}"/>
    <cellStyle name="Normal 3 2 3 2 7 3" xfId="14343" xr:uid="{00000000-0005-0000-0000-00009C7E0000}"/>
    <cellStyle name="Normal 3 2 3 2 7 3 2" xfId="40332" xr:uid="{00000000-0005-0000-0000-00009D7E0000}"/>
    <cellStyle name="Normal 3 2 3 2 7 4" xfId="32179" xr:uid="{00000000-0005-0000-0000-00009E7E0000}"/>
    <cellStyle name="Normal 3 2 3 2 8" xfId="6785" xr:uid="{00000000-0005-0000-0000-00009F7E0000}"/>
    <cellStyle name="Normal 3 2 3 2 8 2" xfId="23116" xr:uid="{00000000-0005-0000-0000-0000A07E0000}"/>
    <cellStyle name="Normal 3 2 3 2 8 2 2" xfId="49105" xr:uid="{00000000-0005-0000-0000-0000A17E0000}"/>
    <cellStyle name="Normal 3 2 3 2 8 3" xfId="14996" xr:uid="{00000000-0005-0000-0000-0000A27E0000}"/>
    <cellStyle name="Normal 3 2 3 2 8 3 2" xfId="40985" xr:uid="{00000000-0005-0000-0000-0000A37E0000}"/>
    <cellStyle name="Normal 3 2 3 2 8 4" xfId="32832" xr:uid="{00000000-0005-0000-0000-0000A47E0000}"/>
    <cellStyle name="Normal 3 2 3 2 9" xfId="7431" xr:uid="{00000000-0005-0000-0000-0000A57E0000}"/>
    <cellStyle name="Normal 3 2 3 2 9 2" xfId="23762" xr:uid="{00000000-0005-0000-0000-0000A67E0000}"/>
    <cellStyle name="Normal 3 2 3 2 9 2 2" xfId="49751" xr:uid="{00000000-0005-0000-0000-0000A77E0000}"/>
    <cellStyle name="Normal 3 2 3 2 9 3" xfId="15642" xr:uid="{00000000-0005-0000-0000-0000A87E0000}"/>
    <cellStyle name="Normal 3 2 3 2 9 3 2" xfId="41631" xr:uid="{00000000-0005-0000-0000-0000A97E0000}"/>
    <cellStyle name="Normal 3 2 3 2 9 4" xfId="33478" xr:uid="{00000000-0005-0000-0000-0000AA7E0000}"/>
    <cellStyle name="Normal 3 2 3 20" xfId="27717" xr:uid="{00000000-0005-0000-0000-0000AB7E0000}"/>
    <cellStyle name="Normal 3 2 3 21" xfId="54533" xr:uid="{00000000-0005-0000-0000-0000AC7E0000}"/>
    <cellStyle name="Normal 3 2 3 3" xfId="283" xr:uid="{00000000-0005-0000-0000-0000AD7E0000}"/>
    <cellStyle name="Normal 3 2 3 3 10" xfId="8980" xr:uid="{00000000-0005-0000-0000-0000AE7E0000}"/>
    <cellStyle name="Normal 3 2 3 3 10 2" xfId="25311" xr:uid="{00000000-0005-0000-0000-0000AF7E0000}"/>
    <cellStyle name="Normal 3 2 3 3 10 2 2" xfId="51300" xr:uid="{00000000-0005-0000-0000-0000B07E0000}"/>
    <cellStyle name="Normal 3 2 3 3 10 3" xfId="17191" xr:uid="{00000000-0005-0000-0000-0000B17E0000}"/>
    <cellStyle name="Normal 3 2 3 3 10 3 2" xfId="43180" xr:uid="{00000000-0005-0000-0000-0000B27E0000}"/>
    <cellStyle name="Normal 3 2 3 3 10 4" xfId="35027" xr:uid="{00000000-0005-0000-0000-0000B37E0000}"/>
    <cellStyle name="Normal 3 2 3 3 11" xfId="10138" xr:uid="{00000000-0005-0000-0000-0000B47E0000}"/>
    <cellStyle name="Normal 3 2 3 3 11 2" xfId="18261" xr:uid="{00000000-0005-0000-0000-0000B57E0000}"/>
    <cellStyle name="Normal 3 2 3 3 11 2 2" xfId="44250" xr:uid="{00000000-0005-0000-0000-0000B67E0000}"/>
    <cellStyle name="Normal 3 2 3 3 11 3" xfId="36127" xr:uid="{00000000-0005-0000-0000-0000B77E0000}"/>
    <cellStyle name="Normal 3 2 3 3 12" xfId="2048" xr:uid="{00000000-0005-0000-0000-0000B87E0000}"/>
    <cellStyle name="Normal 3 2 3 3 12 2" xfId="18912" xr:uid="{00000000-0005-0000-0000-0000B97E0000}"/>
    <cellStyle name="Normal 3 2 3 3 12 2 2" xfId="44901" xr:uid="{00000000-0005-0000-0000-0000BA7E0000}"/>
    <cellStyle name="Normal 3 2 3 3 12 3" xfId="28542" xr:uid="{00000000-0005-0000-0000-0000BB7E0000}"/>
    <cellStyle name="Normal 3 2 3 3 13" xfId="10792" xr:uid="{00000000-0005-0000-0000-0000BC7E0000}"/>
    <cellStyle name="Normal 3 2 3 3 13 2" xfId="36781" xr:uid="{00000000-0005-0000-0000-0000BD7E0000}"/>
    <cellStyle name="Normal 3 2 3 3 14" xfId="26376" xr:uid="{00000000-0005-0000-0000-0000BE7E0000}"/>
    <cellStyle name="Normal 3 2 3 3 14 2" xfId="52365" xr:uid="{00000000-0005-0000-0000-0000BF7E0000}"/>
    <cellStyle name="Normal 3 2 3 3 15" xfId="1394" xr:uid="{00000000-0005-0000-0000-0000C07E0000}"/>
    <cellStyle name="Normal 3 2 3 3 15 2" xfId="53847" xr:uid="{00000000-0005-0000-0000-0000C17E0000}"/>
    <cellStyle name="Normal 3 2 3 3 16" xfId="27883" xr:uid="{00000000-0005-0000-0000-0000C27E0000}"/>
    <cellStyle name="Normal 3 2 3 3 17" xfId="54536" xr:uid="{00000000-0005-0000-0000-0000C37E0000}"/>
    <cellStyle name="Normal 3 2 3 3 2" xfId="284" xr:uid="{00000000-0005-0000-0000-0000C47E0000}"/>
    <cellStyle name="Normal 3 2 3 3 2 10" xfId="10281" xr:uid="{00000000-0005-0000-0000-0000C57E0000}"/>
    <cellStyle name="Normal 3 2 3 3 2 10 2" xfId="18404" xr:uid="{00000000-0005-0000-0000-0000C67E0000}"/>
    <cellStyle name="Normal 3 2 3 3 2 10 2 2" xfId="44393" xr:uid="{00000000-0005-0000-0000-0000C77E0000}"/>
    <cellStyle name="Normal 3 2 3 3 2 10 3" xfId="36270" xr:uid="{00000000-0005-0000-0000-0000C87E0000}"/>
    <cellStyle name="Normal 3 2 3 3 2 11" xfId="2191" xr:uid="{00000000-0005-0000-0000-0000C97E0000}"/>
    <cellStyle name="Normal 3 2 3 3 2 11 2" xfId="19055" xr:uid="{00000000-0005-0000-0000-0000CA7E0000}"/>
    <cellStyle name="Normal 3 2 3 3 2 11 2 2" xfId="45044" xr:uid="{00000000-0005-0000-0000-0000CB7E0000}"/>
    <cellStyle name="Normal 3 2 3 3 2 11 3" xfId="28685" xr:uid="{00000000-0005-0000-0000-0000CC7E0000}"/>
    <cellStyle name="Normal 3 2 3 3 2 12" xfId="10935" xr:uid="{00000000-0005-0000-0000-0000CD7E0000}"/>
    <cellStyle name="Normal 3 2 3 3 2 12 2" xfId="36924" xr:uid="{00000000-0005-0000-0000-0000CE7E0000}"/>
    <cellStyle name="Normal 3 2 3 3 2 13" xfId="26519" xr:uid="{00000000-0005-0000-0000-0000CF7E0000}"/>
    <cellStyle name="Normal 3 2 3 3 2 13 2" xfId="52508" xr:uid="{00000000-0005-0000-0000-0000D07E0000}"/>
    <cellStyle name="Normal 3 2 3 3 2 14" xfId="1537" xr:uid="{00000000-0005-0000-0000-0000D17E0000}"/>
    <cellStyle name="Normal 3 2 3 3 2 14 2" xfId="53990" xr:uid="{00000000-0005-0000-0000-0000D27E0000}"/>
    <cellStyle name="Normal 3 2 3 3 2 15" xfId="28028" xr:uid="{00000000-0005-0000-0000-0000D37E0000}"/>
    <cellStyle name="Normal 3 2 3 3 2 16" xfId="54537" xr:uid="{00000000-0005-0000-0000-0000D47E0000}"/>
    <cellStyle name="Normal 3 2 3 3 2 2" xfId="1166" xr:uid="{00000000-0005-0000-0000-0000D57E0000}"/>
    <cellStyle name="Normal 3 2 3 3 2 2 10" xfId="2944" xr:uid="{00000000-0005-0000-0000-0000D67E0000}"/>
    <cellStyle name="Normal 3 2 3 3 2 2 10 2" xfId="19427" xr:uid="{00000000-0005-0000-0000-0000D77E0000}"/>
    <cellStyle name="Normal 3 2 3 3 2 2 10 2 2" xfId="45416" xr:uid="{00000000-0005-0000-0000-0000D87E0000}"/>
    <cellStyle name="Normal 3 2 3 3 2 2 10 3" xfId="29134" xr:uid="{00000000-0005-0000-0000-0000D97E0000}"/>
    <cellStyle name="Normal 3 2 3 3 2 2 11" xfId="11307" xr:uid="{00000000-0005-0000-0000-0000DA7E0000}"/>
    <cellStyle name="Normal 3 2 3 3 2 2 11 2" xfId="37296" xr:uid="{00000000-0005-0000-0000-0000DB7E0000}"/>
    <cellStyle name="Normal 3 2 3 3 2 2 12" xfId="26892" xr:uid="{00000000-0005-0000-0000-0000DC7E0000}"/>
    <cellStyle name="Normal 3 2 3 3 2 2 12 2" xfId="52881" xr:uid="{00000000-0005-0000-0000-0000DD7E0000}"/>
    <cellStyle name="Normal 3 2 3 3 2 2 13" xfId="1830" xr:uid="{00000000-0005-0000-0000-0000DE7E0000}"/>
    <cellStyle name="Normal 3 2 3 3 2 2 13 2" xfId="54283" xr:uid="{00000000-0005-0000-0000-0000DF7E0000}"/>
    <cellStyle name="Normal 3 2 3 3 2 2 14" xfId="28324" xr:uid="{00000000-0005-0000-0000-0000E07E0000}"/>
    <cellStyle name="Normal 3 2 3 3 2 2 15" xfId="55290" xr:uid="{00000000-0005-0000-0000-0000E17E0000}"/>
    <cellStyle name="Normal 3 2 3 3 2 2 2" xfId="3689" xr:uid="{00000000-0005-0000-0000-0000E27E0000}"/>
    <cellStyle name="Normal 3 2 3 3 2 2 2 2" xfId="5893" xr:uid="{00000000-0005-0000-0000-0000E37E0000}"/>
    <cellStyle name="Normal 3 2 3 3 2 2 2 2 2" xfId="22282" xr:uid="{00000000-0005-0000-0000-0000E47E0000}"/>
    <cellStyle name="Normal 3 2 3 3 2 2 2 2 2 2" xfId="48271" xr:uid="{00000000-0005-0000-0000-0000E57E0000}"/>
    <cellStyle name="Normal 3 2 3 3 2 2 2 2 3" xfId="14162" xr:uid="{00000000-0005-0000-0000-0000E67E0000}"/>
    <cellStyle name="Normal 3 2 3 3 2 2 2 2 3 2" xfId="40151" xr:uid="{00000000-0005-0000-0000-0000E77E0000}"/>
    <cellStyle name="Normal 3 2 3 3 2 2 2 2 4" xfId="31998" xr:uid="{00000000-0005-0000-0000-0000E87E0000}"/>
    <cellStyle name="Normal 3 2 3 3 2 2 2 3" xfId="8725" xr:uid="{00000000-0005-0000-0000-0000E97E0000}"/>
    <cellStyle name="Normal 3 2 3 3 2 2 2 3 2" xfId="25056" xr:uid="{00000000-0005-0000-0000-0000EA7E0000}"/>
    <cellStyle name="Normal 3 2 3 3 2 2 2 3 2 2" xfId="51045" xr:uid="{00000000-0005-0000-0000-0000EB7E0000}"/>
    <cellStyle name="Normal 3 2 3 3 2 2 2 3 3" xfId="16936" xr:uid="{00000000-0005-0000-0000-0000EC7E0000}"/>
    <cellStyle name="Normal 3 2 3 3 2 2 2 3 3 2" xfId="42925" xr:uid="{00000000-0005-0000-0000-0000ED7E0000}"/>
    <cellStyle name="Normal 3 2 3 3 2 2 2 3 4" xfId="34772" xr:uid="{00000000-0005-0000-0000-0000EE7E0000}"/>
    <cellStyle name="Normal 3 2 3 3 2 2 2 4" xfId="20161" xr:uid="{00000000-0005-0000-0000-0000EF7E0000}"/>
    <cellStyle name="Normal 3 2 3 3 2 2 2 4 2" xfId="46150" xr:uid="{00000000-0005-0000-0000-0000F07E0000}"/>
    <cellStyle name="Normal 3 2 3 3 2 2 2 5" xfId="12041" xr:uid="{00000000-0005-0000-0000-0000F17E0000}"/>
    <cellStyle name="Normal 3 2 3 3 2 2 2 5 2" xfId="38030" xr:uid="{00000000-0005-0000-0000-0000F27E0000}"/>
    <cellStyle name="Normal 3 2 3 3 2 2 2 6" xfId="27626" xr:uid="{00000000-0005-0000-0000-0000F37E0000}"/>
    <cellStyle name="Normal 3 2 3 3 2 2 2 6 2" xfId="53615" xr:uid="{00000000-0005-0000-0000-0000F47E0000}"/>
    <cellStyle name="Normal 3 2 3 3 2 2 2 7" xfId="29872" xr:uid="{00000000-0005-0000-0000-0000F57E0000}"/>
    <cellStyle name="Normal 3 2 3 3 2 2 3" xfId="4414" xr:uid="{00000000-0005-0000-0000-0000F67E0000}"/>
    <cellStyle name="Normal 3 2 3 3 2 2 3 2" xfId="20823" xr:uid="{00000000-0005-0000-0000-0000F77E0000}"/>
    <cellStyle name="Normal 3 2 3 3 2 2 3 2 2" xfId="46812" xr:uid="{00000000-0005-0000-0000-0000F87E0000}"/>
    <cellStyle name="Normal 3 2 3 3 2 2 3 3" xfId="12703" xr:uid="{00000000-0005-0000-0000-0000F97E0000}"/>
    <cellStyle name="Normal 3 2 3 3 2 2 3 3 2" xfId="38692" xr:uid="{00000000-0005-0000-0000-0000FA7E0000}"/>
    <cellStyle name="Normal 3 2 3 3 2 2 3 4" xfId="30537" xr:uid="{00000000-0005-0000-0000-0000FB7E0000}"/>
    <cellStyle name="Normal 3 2 3 3 2 2 4" xfId="5152" xr:uid="{00000000-0005-0000-0000-0000FC7E0000}"/>
    <cellStyle name="Normal 3 2 3 3 2 2 4 2" xfId="21548" xr:uid="{00000000-0005-0000-0000-0000FD7E0000}"/>
    <cellStyle name="Normal 3 2 3 3 2 2 4 2 2" xfId="47537" xr:uid="{00000000-0005-0000-0000-0000FE7E0000}"/>
    <cellStyle name="Normal 3 2 3 3 2 2 4 3" xfId="13428" xr:uid="{00000000-0005-0000-0000-0000FF7E0000}"/>
    <cellStyle name="Normal 3 2 3 3 2 2 4 3 2" xfId="39417" xr:uid="{00000000-0005-0000-0000-0000007F0000}"/>
    <cellStyle name="Normal 3 2 3 3 2 2 4 4" xfId="31264" xr:uid="{00000000-0005-0000-0000-0000017F0000}"/>
    <cellStyle name="Normal 3 2 3 3 2 2 5" xfId="6610" xr:uid="{00000000-0005-0000-0000-0000027F0000}"/>
    <cellStyle name="Normal 3 2 3 3 2 2 5 2" xfId="22944" xr:uid="{00000000-0005-0000-0000-0000037F0000}"/>
    <cellStyle name="Normal 3 2 3 3 2 2 5 2 2" xfId="48933" xr:uid="{00000000-0005-0000-0000-0000047F0000}"/>
    <cellStyle name="Normal 3 2 3 3 2 2 5 3" xfId="14824" xr:uid="{00000000-0005-0000-0000-0000057F0000}"/>
    <cellStyle name="Normal 3 2 3 3 2 2 5 3 2" xfId="40813" xr:uid="{00000000-0005-0000-0000-0000067F0000}"/>
    <cellStyle name="Normal 3 2 3 3 2 2 5 4" xfId="32660" xr:uid="{00000000-0005-0000-0000-0000077F0000}"/>
    <cellStyle name="Normal 3 2 3 3 2 2 6" xfId="7266" xr:uid="{00000000-0005-0000-0000-0000087F0000}"/>
    <cellStyle name="Normal 3 2 3 3 2 2 6 2" xfId="23597" xr:uid="{00000000-0005-0000-0000-0000097F0000}"/>
    <cellStyle name="Normal 3 2 3 3 2 2 6 2 2" xfId="49586" xr:uid="{00000000-0005-0000-0000-00000A7F0000}"/>
    <cellStyle name="Normal 3 2 3 3 2 2 6 3" xfId="15477" xr:uid="{00000000-0005-0000-0000-00000B7F0000}"/>
    <cellStyle name="Normal 3 2 3 3 2 2 6 3 2" xfId="41466" xr:uid="{00000000-0005-0000-0000-00000C7F0000}"/>
    <cellStyle name="Normal 3 2 3 3 2 2 6 4" xfId="33313" xr:uid="{00000000-0005-0000-0000-00000D7F0000}"/>
    <cellStyle name="Normal 3 2 3 3 2 2 7" xfId="7991" xr:uid="{00000000-0005-0000-0000-00000E7F0000}"/>
    <cellStyle name="Normal 3 2 3 3 2 2 7 2" xfId="24322" xr:uid="{00000000-0005-0000-0000-00000F7F0000}"/>
    <cellStyle name="Normal 3 2 3 3 2 2 7 2 2" xfId="50311" xr:uid="{00000000-0005-0000-0000-0000107F0000}"/>
    <cellStyle name="Normal 3 2 3 3 2 2 7 3" xfId="16202" xr:uid="{00000000-0005-0000-0000-0000117F0000}"/>
    <cellStyle name="Normal 3 2 3 3 2 2 7 3 2" xfId="42191" xr:uid="{00000000-0005-0000-0000-0000127F0000}"/>
    <cellStyle name="Normal 3 2 3 3 2 2 7 4" xfId="34038" xr:uid="{00000000-0005-0000-0000-0000137F0000}"/>
    <cellStyle name="Normal 3 2 3 3 2 2 8" xfId="9790" xr:uid="{00000000-0005-0000-0000-0000147F0000}"/>
    <cellStyle name="Normal 3 2 3 3 2 2 8 2" xfId="26071" xr:uid="{00000000-0005-0000-0000-0000157F0000}"/>
    <cellStyle name="Normal 3 2 3 3 2 2 8 2 2" xfId="52060" xr:uid="{00000000-0005-0000-0000-0000167F0000}"/>
    <cellStyle name="Normal 3 2 3 3 2 2 8 3" xfId="17951" xr:uid="{00000000-0005-0000-0000-0000177F0000}"/>
    <cellStyle name="Normal 3 2 3 3 2 2 8 3 2" xfId="43940" xr:uid="{00000000-0005-0000-0000-0000187F0000}"/>
    <cellStyle name="Normal 3 2 3 3 2 2 8 4" xfId="35788" xr:uid="{00000000-0005-0000-0000-0000197F0000}"/>
    <cellStyle name="Normal 3 2 3 3 2 2 9" xfId="10574" xr:uid="{00000000-0005-0000-0000-00001A7F0000}"/>
    <cellStyle name="Normal 3 2 3 3 2 2 9 2" xfId="18697" xr:uid="{00000000-0005-0000-0000-00001B7F0000}"/>
    <cellStyle name="Normal 3 2 3 3 2 2 9 2 2" xfId="44686" xr:uid="{00000000-0005-0000-0000-00001C7F0000}"/>
    <cellStyle name="Normal 3 2 3 3 2 2 9 3" xfId="36563" xr:uid="{00000000-0005-0000-0000-00001D7F0000}"/>
    <cellStyle name="Normal 3 2 3 3 2 3" xfId="861" xr:uid="{00000000-0005-0000-0000-00001E7F0000}"/>
    <cellStyle name="Normal 3 2 3 3 2 3 10" xfId="54997" xr:uid="{00000000-0005-0000-0000-00001F7F0000}"/>
    <cellStyle name="Normal 3 2 3 3 2 3 2" xfId="5596" xr:uid="{00000000-0005-0000-0000-0000207F0000}"/>
    <cellStyle name="Normal 3 2 3 3 2 3 2 2" xfId="21985" xr:uid="{00000000-0005-0000-0000-0000217F0000}"/>
    <cellStyle name="Normal 3 2 3 3 2 3 2 2 2" xfId="47974" xr:uid="{00000000-0005-0000-0000-0000227F0000}"/>
    <cellStyle name="Normal 3 2 3 3 2 3 2 3" xfId="13865" xr:uid="{00000000-0005-0000-0000-0000237F0000}"/>
    <cellStyle name="Normal 3 2 3 3 2 3 2 3 2" xfId="39854" xr:uid="{00000000-0005-0000-0000-0000247F0000}"/>
    <cellStyle name="Normal 3 2 3 3 2 3 2 4" xfId="31701" xr:uid="{00000000-0005-0000-0000-0000257F0000}"/>
    <cellStyle name="Normal 3 2 3 3 2 3 3" xfId="8428" xr:uid="{00000000-0005-0000-0000-0000267F0000}"/>
    <cellStyle name="Normal 3 2 3 3 2 3 3 2" xfId="24759" xr:uid="{00000000-0005-0000-0000-0000277F0000}"/>
    <cellStyle name="Normal 3 2 3 3 2 3 3 2 2" xfId="50748" xr:uid="{00000000-0005-0000-0000-0000287F0000}"/>
    <cellStyle name="Normal 3 2 3 3 2 3 3 3" xfId="16639" xr:uid="{00000000-0005-0000-0000-0000297F0000}"/>
    <cellStyle name="Normal 3 2 3 3 2 3 3 3 2" xfId="42628" xr:uid="{00000000-0005-0000-0000-00002A7F0000}"/>
    <cellStyle name="Normal 3 2 3 3 2 3 3 4" xfId="34475" xr:uid="{00000000-0005-0000-0000-00002B7F0000}"/>
    <cellStyle name="Normal 3 2 3 3 2 3 4" xfId="9491" xr:uid="{00000000-0005-0000-0000-00002C7F0000}"/>
    <cellStyle name="Normal 3 2 3 3 2 3 4 2" xfId="25776" xr:uid="{00000000-0005-0000-0000-00002D7F0000}"/>
    <cellStyle name="Normal 3 2 3 3 2 3 4 2 2" xfId="51765" xr:uid="{00000000-0005-0000-0000-00002E7F0000}"/>
    <cellStyle name="Normal 3 2 3 3 2 3 4 3" xfId="17656" xr:uid="{00000000-0005-0000-0000-00002F7F0000}"/>
    <cellStyle name="Normal 3 2 3 3 2 3 4 3 2" xfId="43645" xr:uid="{00000000-0005-0000-0000-0000307F0000}"/>
    <cellStyle name="Normal 3 2 3 3 2 3 4 4" xfId="35493" xr:uid="{00000000-0005-0000-0000-0000317F0000}"/>
    <cellStyle name="Normal 3 2 3 3 2 3 5" xfId="19864" xr:uid="{00000000-0005-0000-0000-0000327F0000}"/>
    <cellStyle name="Normal 3 2 3 3 2 3 5 2" xfId="45853" xr:uid="{00000000-0005-0000-0000-0000337F0000}"/>
    <cellStyle name="Normal 3 2 3 3 2 3 6" xfId="11744" xr:uid="{00000000-0005-0000-0000-0000347F0000}"/>
    <cellStyle name="Normal 3 2 3 3 2 3 6 2" xfId="37733" xr:uid="{00000000-0005-0000-0000-0000357F0000}"/>
    <cellStyle name="Normal 3 2 3 3 2 3 7" xfId="27329" xr:uid="{00000000-0005-0000-0000-0000367F0000}"/>
    <cellStyle name="Normal 3 2 3 3 2 3 7 2" xfId="53318" xr:uid="{00000000-0005-0000-0000-0000377F0000}"/>
    <cellStyle name="Normal 3 2 3 3 2 3 8" xfId="3391" xr:uid="{00000000-0005-0000-0000-0000387F0000}"/>
    <cellStyle name="Normal 3 2 3 3 2 3 9" xfId="29574" xr:uid="{00000000-0005-0000-0000-0000397F0000}"/>
    <cellStyle name="Normal 3 2 3 3 2 4" xfId="4109" xr:uid="{00000000-0005-0000-0000-00003A7F0000}"/>
    <cellStyle name="Normal 3 2 3 3 2 4 2" xfId="20530" xr:uid="{00000000-0005-0000-0000-00003B7F0000}"/>
    <cellStyle name="Normal 3 2 3 3 2 4 2 2" xfId="46519" xr:uid="{00000000-0005-0000-0000-00003C7F0000}"/>
    <cellStyle name="Normal 3 2 3 3 2 4 3" xfId="12410" xr:uid="{00000000-0005-0000-0000-00003D7F0000}"/>
    <cellStyle name="Normal 3 2 3 3 2 4 3 2" xfId="38399" xr:uid="{00000000-0005-0000-0000-00003E7F0000}"/>
    <cellStyle name="Normal 3 2 3 3 2 4 4" xfId="30244" xr:uid="{00000000-0005-0000-0000-00003F7F0000}"/>
    <cellStyle name="Normal 3 2 3 3 2 5" xfId="4770" xr:uid="{00000000-0005-0000-0000-0000407F0000}"/>
    <cellStyle name="Normal 3 2 3 3 2 5 2" xfId="21176" xr:uid="{00000000-0005-0000-0000-0000417F0000}"/>
    <cellStyle name="Normal 3 2 3 3 2 5 2 2" xfId="47165" xr:uid="{00000000-0005-0000-0000-0000427F0000}"/>
    <cellStyle name="Normal 3 2 3 3 2 5 3" xfId="13056" xr:uid="{00000000-0005-0000-0000-0000437F0000}"/>
    <cellStyle name="Normal 3 2 3 3 2 5 3 2" xfId="39045" xr:uid="{00000000-0005-0000-0000-0000447F0000}"/>
    <cellStyle name="Normal 3 2 3 3 2 5 4" xfId="30890" xr:uid="{00000000-0005-0000-0000-0000457F0000}"/>
    <cellStyle name="Normal 3 2 3 3 2 6" xfId="6306" xr:uid="{00000000-0005-0000-0000-0000467F0000}"/>
    <cellStyle name="Normal 3 2 3 3 2 6 2" xfId="22651" xr:uid="{00000000-0005-0000-0000-0000477F0000}"/>
    <cellStyle name="Normal 3 2 3 3 2 6 2 2" xfId="48640" xr:uid="{00000000-0005-0000-0000-0000487F0000}"/>
    <cellStyle name="Normal 3 2 3 3 2 6 3" xfId="14531" xr:uid="{00000000-0005-0000-0000-0000497F0000}"/>
    <cellStyle name="Normal 3 2 3 3 2 6 3 2" xfId="40520" xr:uid="{00000000-0005-0000-0000-00004A7F0000}"/>
    <cellStyle name="Normal 3 2 3 3 2 6 4" xfId="32367" xr:uid="{00000000-0005-0000-0000-00004B7F0000}"/>
    <cellStyle name="Normal 3 2 3 3 2 7" xfId="6973" xr:uid="{00000000-0005-0000-0000-00004C7F0000}"/>
    <cellStyle name="Normal 3 2 3 3 2 7 2" xfId="23304" xr:uid="{00000000-0005-0000-0000-00004D7F0000}"/>
    <cellStyle name="Normal 3 2 3 3 2 7 2 2" xfId="49293" xr:uid="{00000000-0005-0000-0000-00004E7F0000}"/>
    <cellStyle name="Normal 3 2 3 3 2 7 3" xfId="15184" xr:uid="{00000000-0005-0000-0000-00004F7F0000}"/>
    <cellStyle name="Normal 3 2 3 3 2 7 3 2" xfId="41173" xr:uid="{00000000-0005-0000-0000-0000507F0000}"/>
    <cellStyle name="Normal 3 2 3 3 2 7 4" xfId="33020" xr:uid="{00000000-0005-0000-0000-0000517F0000}"/>
    <cellStyle name="Normal 3 2 3 3 2 8" xfId="7619" xr:uid="{00000000-0005-0000-0000-0000527F0000}"/>
    <cellStyle name="Normal 3 2 3 3 2 8 2" xfId="23950" xr:uid="{00000000-0005-0000-0000-0000537F0000}"/>
    <cellStyle name="Normal 3 2 3 3 2 8 2 2" xfId="49939" xr:uid="{00000000-0005-0000-0000-0000547F0000}"/>
    <cellStyle name="Normal 3 2 3 3 2 8 3" xfId="15830" xr:uid="{00000000-0005-0000-0000-0000557F0000}"/>
    <cellStyle name="Normal 3 2 3 3 2 8 3 2" xfId="41819" xr:uid="{00000000-0005-0000-0000-0000567F0000}"/>
    <cellStyle name="Normal 3 2 3 3 2 8 4" xfId="33666" xr:uid="{00000000-0005-0000-0000-0000577F0000}"/>
    <cellStyle name="Normal 3 2 3 3 2 9" xfId="8981" xr:uid="{00000000-0005-0000-0000-0000587F0000}"/>
    <cellStyle name="Normal 3 2 3 3 2 9 2" xfId="25312" xr:uid="{00000000-0005-0000-0000-0000597F0000}"/>
    <cellStyle name="Normal 3 2 3 3 2 9 2 2" xfId="51301" xr:uid="{00000000-0005-0000-0000-00005A7F0000}"/>
    <cellStyle name="Normal 3 2 3 3 2 9 3" xfId="17192" xr:uid="{00000000-0005-0000-0000-00005B7F0000}"/>
    <cellStyle name="Normal 3 2 3 3 2 9 3 2" xfId="43181" xr:uid="{00000000-0005-0000-0000-00005C7F0000}"/>
    <cellStyle name="Normal 3 2 3 3 2 9 4" xfId="35028" xr:uid="{00000000-0005-0000-0000-00005D7F0000}"/>
    <cellStyle name="Normal 3 2 3 3 3" xfId="1022" xr:uid="{00000000-0005-0000-0000-00005E7F0000}"/>
    <cellStyle name="Normal 3 2 3 3 3 10" xfId="2943" xr:uid="{00000000-0005-0000-0000-00005F7F0000}"/>
    <cellStyle name="Normal 3 2 3 3 3 10 2" xfId="19426" xr:uid="{00000000-0005-0000-0000-0000607F0000}"/>
    <cellStyle name="Normal 3 2 3 3 3 10 2 2" xfId="45415" xr:uid="{00000000-0005-0000-0000-0000617F0000}"/>
    <cellStyle name="Normal 3 2 3 3 3 10 3" xfId="29133" xr:uid="{00000000-0005-0000-0000-0000627F0000}"/>
    <cellStyle name="Normal 3 2 3 3 3 11" xfId="11306" xr:uid="{00000000-0005-0000-0000-0000637F0000}"/>
    <cellStyle name="Normal 3 2 3 3 3 11 2" xfId="37295" xr:uid="{00000000-0005-0000-0000-0000647F0000}"/>
    <cellStyle name="Normal 3 2 3 3 3 12" xfId="26891" xr:uid="{00000000-0005-0000-0000-0000657F0000}"/>
    <cellStyle name="Normal 3 2 3 3 3 12 2" xfId="52880" xr:uid="{00000000-0005-0000-0000-0000667F0000}"/>
    <cellStyle name="Normal 3 2 3 3 3 13" xfId="1686" xr:uid="{00000000-0005-0000-0000-0000677F0000}"/>
    <cellStyle name="Normal 3 2 3 3 3 13 2" xfId="54139" xr:uid="{00000000-0005-0000-0000-0000687F0000}"/>
    <cellStyle name="Normal 3 2 3 3 3 14" xfId="28180" xr:uid="{00000000-0005-0000-0000-0000697F0000}"/>
    <cellStyle name="Normal 3 2 3 3 3 15" xfId="55146" xr:uid="{00000000-0005-0000-0000-00006A7F0000}"/>
    <cellStyle name="Normal 3 2 3 3 3 2" xfId="3546" xr:uid="{00000000-0005-0000-0000-00006B7F0000}"/>
    <cellStyle name="Normal 3 2 3 3 3 2 2" xfId="5750" xr:uid="{00000000-0005-0000-0000-00006C7F0000}"/>
    <cellStyle name="Normal 3 2 3 3 3 2 2 2" xfId="22139" xr:uid="{00000000-0005-0000-0000-00006D7F0000}"/>
    <cellStyle name="Normal 3 2 3 3 3 2 2 2 2" xfId="48128" xr:uid="{00000000-0005-0000-0000-00006E7F0000}"/>
    <cellStyle name="Normal 3 2 3 3 3 2 2 3" xfId="14019" xr:uid="{00000000-0005-0000-0000-00006F7F0000}"/>
    <cellStyle name="Normal 3 2 3 3 3 2 2 3 2" xfId="40008" xr:uid="{00000000-0005-0000-0000-0000707F0000}"/>
    <cellStyle name="Normal 3 2 3 3 3 2 2 4" xfId="31855" xr:uid="{00000000-0005-0000-0000-0000717F0000}"/>
    <cellStyle name="Normal 3 2 3 3 3 2 3" xfId="8582" xr:uid="{00000000-0005-0000-0000-0000727F0000}"/>
    <cellStyle name="Normal 3 2 3 3 3 2 3 2" xfId="24913" xr:uid="{00000000-0005-0000-0000-0000737F0000}"/>
    <cellStyle name="Normal 3 2 3 3 3 2 3 2 2" xfId="50902" xr:uid="{00000000-0005-0000-0000-0000747F0000}"/>
    <cellStyle name="Normal 3 2 3 3 3 2 3 3" xfId="16793" xr:uid="{00000000-0005-0000-0000-0000757F0000}"/>
    <cellStyle name="Normal 3 2 3 3 3 2 3 3 2" xfId="42782" xr:uid="{00000000-0005-0000-0000-0000767F0000}"/>
    <cellStyle name="Normal 3 2 3 3 3 2 3 4" xfId="34629" xr:uid="{00000000-0005-0000-0000-0000777F0000}"/>
    <cellStyle name="Normal 3 2 3 3 3 2 4" xfId="20018" xr:uid="{00000000-0005-0000-0000-0000787F0000}"/>
    <cellStyle name="Normal 3 2 3 3 3 2 4 2" xfId="46007" xr:uid="{00000000-0005-0000-0000-0000797F0000}"/>
    <cellStyle name="Normal 3 2 3 3 3 2 5" xfId="11898" xr:uid="{00000000-0005-0000-0000-00007A7F0000}"/>
    <cellStyle name="Normal 3 2 3 3 3 2 5 2" xfId="37887" xr:uid="{00000000-0005-0000-0000-00007B7F0000}"/>
    <cellStyle name="Normal 3 2 3 3 3 2 6" xfId="27483" xr:uid="{00000000-0005-0000-0000-00007C7F0000}"/>
    <cellStyle name="Normal 3 2 3 3 3 2 6 2" xfId="53472" xr:uid="{00000000-0005-0000-0000-00007D7F0000}"/>
    <cellStyle name="Normal 3 2 3 3 3 2 7" xfId="29729" xr:uid="{00000000-0005-0000-0000-00007E7F0000}"/>
    <cellStyle name="Normal 3 2 3 3 3 3" xfId="4270" xr:uid="{00000000-0005-0000-0000-00007F7F0000}"/>
    <cellStyle name="Normal 3 2 3 3 3 3 2" xfId="20679" xr:uid="{00000000-0005-0000-0000-0000807F0000}"/>
    <cellStyle name="Normal 3 2 3 3 3 3 2 2" xfId="46668" xr:uid="{00000000-0005-0000-0000-0000817F0000}"/>
    <cellStyle name="Normal 3 2 3 3 3 3 3" xfId="12559" xr:uid="{00000000-0005-0000-0000-0000827F0000}"/>
    <cellStyle name="Normal 3 2 3 3 3 3 3 2" xfId="38548" xr:uid="{00000000-0005-0000-0000-0000837F0000}"/>
    <cellStyle name="Normal 3 2 3 3 3 3 4" xfId="30393" xr:uid="{00000000-0005-0000-0000-0000847F0000}"/>
    <cellStyle name="Normal 3 2 3 3 3 4" xfId="5151" xr:uid="{00000000-0005-0000-0000-0000857F0000}"/>
    <cellStyle name="Normal 3 2 3 3 3 4 2" xfId="21547" xr:uid="{00000000-0005-0000-0000-0000867F0000}"/>
    <cellStyle name="Normal 3 2 3 3 3 4 2 2" xfId="47536" xr:uid="{00000000-0005-0000-0000-0000877F0000}"/>
    <cellStyle name="Normal 3 2 3 3 3 4 3" xfId="13427" xr:uid="{00000000-0005-0000-0000-0000887F0000}"/>
    <cellStyle name="Normal 3 2 3 3 3 4 3 2" xfId="39416" xr:uid="{00000000-0005-0000-0000-0000897F0000}"/>
    <cellStyle name="Normal 3 2 3 3 3 4 4" xfId="31263" xr:uid="{00000000-0005-0000-0000-00008A7F0000}"/>
    <cellStyle name="Normal 3 2 3 3 3 5" xfId="6466" xr:uid="{00000000-0005-0000-0000-00008B7F0000}"/>
    <cellStyle name="Normal 3 2 3 3 3 5 2" xfId="22800" xr:uid="{00000000-0005-0000-0000-00008C7F0000}"/>
    <cellStyle name="Normal 3 2 3 3 3 5 2 2" xfId="48789" xr:uid="{00000000-0005-0000-0000-00008D7F0000}"/>
    <cellStyle name="Normal 3 2 3 3 3 5 3" xfId="14680" xr:uid="{00000000-0005-0000-0000-00008E7F0000}"/>
    <cellStyle name="Normal 3 2 3 3 3 5 3 2" xfId="40669" xr:uid="{00000000-0005-0000-0000-00008F7F0000}"/>
    <cellStyle name="Normal 3 2 3 3 3 5 4" xfId="32516" xr:uid="{00000000-0005-0000-0000-0000907F0000}"/>
    <cellStyle name="Normal 3 2 3 3 3 6" xfId="7122" xr:uid="{00000000-0005-0000-0000-0000917F0000}"/>
    <cellStyle name="Normal 3 2 3 3 3 6 2" xfId="23453" xr:uid="{00000000-0005-0000-0000-0000927F0000}"/>
    <cellStyle name="Normal 3 2 3 3 3 6 2 2" xfId="49442" xr:uid="{00000000-0005-0000-0000-0000937F0000}"/>
    <cellStyle name="Normal 3 2 3 3 3 6 3" xfId="15333" xr:uid="{00000000-0005-0000-0000-0000947F0000}"/>
    <cellStyle name="Normal 3 2 3 3 3 6 3 2" xfId="41322" xr:uid="{00000000-0005-0000-0000-0000957F0000}"/>
    <cellStyle name="Normal 3 2 3 3 3 6 4" xfId="33169" xr:uid="{00000000-0005-0000-0000-0000967F0000}"/>
    <cellStyle name="Normal 3 2 3 3 3 7" xfId="7990" xr:uid="{00000000-0005-0000-0000-0000977F0000}"/>
    <cellStyle name="Normal 3 2 3 3 3 7 2" xfId="24321" xr:uid="{00000000-0005-0000-0000-0000987F0000}"/>
    <cellStyle name="Normal 3 2 3 3 3 7 2 2" xfId="50310" xr:uid="{00000000-0005-0000-0000-0000997F0000}"/>
    <cellStyle name="Normal 3 2 3 3 3 7 3" xfId="16201" xr:uid="{00000000-0005-0000-0000-00009A7F0000}"/>
    <cellStyle name="Normal 3 2 3 3 3 7 3 2" xfId="42190" xr:uid="{00000000-0005-0000-0000-00009B7F0000}"/>
    <cellStyle name="Normal 3 2 3 3 3 7 4" xfId="34037" xr:uid="{00000000-0005-0000-0000-00009C7F0000}"/>
    <cellStyle name="Normal 3 2 3 3 3 8" xfId="9646" xr:uid="{00000000-0005-0000-0000-00009D7F0000}"/>
    <cellStyle name="Normal 3 2 3 3 3 8 2" xfId="25927" xr:uid="{00000000-0005-0000-0000-00009E7F0000}"/>
    <cellStyle name="Normal 3 2 3 3 3 8 2 2" xfId="51916" xr:uid="{00000000-0005-0000-0000-00009F7F0000}"/>
    <cellStyle name="Normal 3 2 3 3 3 8 3" xfId="17807" xr:uid="{00000000-0005-0000-0000-0000A07F0000}"/>
    <cellStyle name="Normal 3 2 3 3 3 8 3 2" xfId="43796" xr:uid="{00000000-0005-0000-0000-0000A17F0000}"/>
    <cellStyle name="Normal 3 2 3 3 3 8 4" xfId="35644" xr:uid="{00000000-0005-0000-0000-0000A27F0000}"/>
    <cellStyle name="Normal 3 2 3 3 3 9" xfId="10430" xr:uid="{00000000-0005-0000-0000-0000A37F0000}"/>
    <cellStyle name="Normal 3 2 3 3 3 9 2" xfId="18553" xr:uid="{00000000-0005-0000-0000-0000A47F0000}"/>
    <cellStyle name="Normal 3 2 3 3 3 9 2 2" xfId="44542" xr:uid="{00000000-0005-0000-0000-0000A57F0000}"/>
    <cellStyle name="Normal 3 2 3 3 3 9 3" xfId="36419" xr:uid="{00000000-0005-0000-0000-0000A67F0000}"/>
    <cellStyle name="Normal 3 2 3 3 4" xfId="710" xr:uid="{00000000-0005-0000-0000-0000A77F0000}"/>
    <cellStyle name="Normal 3 2 3 3 4 10" xfId="54854" xr:uid="{00000000-0005-0000-0000-0000A87F0000}"/>
    <cellStyle name="Normal 3 2 3 3 4 2" xfId="5453" xr:uid="{00000000-0005-0000-0000-0000A97F0000}"/>
    <cellStyle name="Normal 3 2 3 3 4 2 2" xfId="21842" xr:uid="{00000000-0005-0000-0000-0000AA7F0000}"/>
    <cellStyle name="Normal 3 2 3 3 4 2 2 2" xfId="47831" xr:uid="{00000000-0005-0000-0000-0000AB7F0000}"/>
    <cellStyle name="Normal 3 2 3 3 4 2 3" xfId="13722" xr:uid="{00000000-0005-0000-0000-0000AC7F0000}"/>
    <cellStyle name="Normal 3 2 3 3 4 2 3 2" xfId="39711" xr:uid="{00000000-0005-0000-0000-0000AD7F0000}"/>
    <cellStyle name="Normal 3 2 3 3 4 2 4" xfId="31558" xr:uid="{00000000-0005-0000-0000-0000AE7F0000}"/>
    <cellStyle name="Normal 3 2 3 3 4 3" xfId="8285" xr:uid="{00000000-0005-0000-0000-0000AF7F0000}"/>
    <cellStyle name="Normal 3 2 3 3 4 3 2" xfId="24616" xr:uid="{00000000-0005-0000-0000-0000B07F0000}"/>
    <cellStyle name="Normal 3 2 3 3 4 3 2 2" xfId="50605" xr:uid="{00000000-0005-0000-0000-0000B17F0000}"/>
    <cellStyle name="Normal 3 2 3 3 4 3 3" xfId="16496" xr:uid="{00000000-0005-0000-0000-0000B27F0000}"/>
    <cellStyle name="Normal 3 2 3 3 4 3 3 2" xfId="42485" xr:uid="{00000000-0005-0000-0000-0000B37F0000}"/>
    <cellStyle name="Normal 3 2 3 3 4 3 4" xfId="34332" xr:uid="{00000000-0005-0000-0000-0000B47F0000}"/>
    <cellStyle name="Normal 3 2 3 3 4 4" xfId="9345" xr:uid="{00000000-0005-0000-0000-0000B57F0000}"/>
    <cellStyle name="Normal 3 2 3 3 4 4 2" xfId="25632" xr:uid="{00000000-0005-0000-0000-0000B67F0000}"/>
    <cellStyle name="Normal 3 2 3 3 4 4 2 2" xfId="51621" xr:uid="{00000000-0005-0000-0000-0000B77F0000}"/>
    <cellStyle name="Normal 3 2 3 3 4 4 3" xfId="17512" xr:uid="{00000000-0005-0000-0000-0000B87F0000}"/>
    <cellStyle name="Normal 3 2 3 3 4 4 3 2" xfId="43501" xr:uid="{00000000-0005-0000-0000-0000B97F0000}"/>
    <cellStyle name="Normal 3 2 3 3 4 4 4" xfId="35349" xr:uid="{00000000-0005-0000-0000-0000BA7F0000}"/>
    <cellStyle name="Normal 3 2 3 3 4 5" xfId="19721" xr:uid="{00000000-0005-0000-0000-0000BB7F0000}"/>
    <cellStyle name="Normal 3 2 3 3 4 5 2" xfId="45710" xr:uid="{00000000-0005-0000-0000-0000BC7F0000}"/>
    <cellStyle name="Normal 3 2 3 3 4 6" xfId="11601" xr:uid="{00000000-0005-0000-0000-0000BD7F0000}"/>
    <cellStyle name="Normal 3 2 3 3 4 6 2" xfId="37590" xr:uid="{00000000-0005-0000-0000-0000BE7F0000}"/>
    <cellStyle name="Normal 3 2 3 3 4 7" xfId="27186" xr:uid="{00000000-0005-0000-0000-0000BF7F0000}"/>
    <cellStyle name="Normal 3 2 3 3 4 7 2" xfId="53175" xr:uid="{00000000-0005-0000-0000-0000C07F0000}"/>
    <cellStyle name="Normal 3 2 3 3 4 8" xfId="3248" xr:uid="{00000000-0005-0000-0000-0000C17F0000}"/>
    <cellStyle name="Normal 3 2 3 3 4 9" xfId="29431" xr:uid="{00000000-0005-0000-0000-0000C27F0000}"/>
    <cellStyle name="Normal 3 2 3 3 5" xfId="3958" xr:uid="{00000000-0005-0000-0000-0000C37F0000}"/>
    <cellStyle name="Normal 3 2 3 3 5 2" xfId="20387" xr:uid="{00000000-0005-0000-0000-0000C47F0000}"/>
    <cellStyle name="Normal 3 2 3 3 5 2 2" xfId="46376" xr:uid="{00000000-0005-0000-0000-0000C57F0000}"/>
    <cellStyle name="Normal 3 2 3 3 5 3" xfId="12267" xr:uid="{00000000-0005-0000-0000-0000C67F0000}"/>
    <cellStyle name="Normal 3 2 3 3 5 3 2" xfId="38256" xr:uid="{00000000-0005-0000-0000-0000C77F0000}"/>
    <cellStyle name="Normal 3 2 3 3 5 4" xfId="30101" xr:uid="{00000000-0005-0000-0000-0000C87F0000}"/>
    <cellStyle name="Normal 3 2 3 3 6" xfId="4627" xr:uid="{00000000-0005-0000-0000-0000C97F0000}"/>
    <cellStyle name="Normal 3 2 3 3 6 2" xfId="21033" xr:uid="{00000000-0005-0000-0000-0000CA7F0000}"/>
    <cellStyle name="Normal 3 2 3 3 6 2 2" xfId="47022" xr:uid="{00000000-0005-0000-0000-0000CB7F0000}"/>
    <cellStyle name="Normal 3 2 3 3 6 3" xfId="12913" xr:uid="{00000000-0005-0000-0000-0000CC7F0000}"/>
    <cellStyle name="Normal 3 2 3 3 6 3 2" xfId="38902" xr:uid="{00000000-0005-0000-0000-0000CD7F0000}"/>
    <cellStyle name="Normal 3 2 3 3 6 4" xfId="30747" xr:uid="{00000000-0005-0000-0000-0000CE7F0000}"/>
    <cellStyle name="Normal 3 2 3 3 7" xfId="6155" xr:uid="{00000000-0005-0000-0000-0000CF7F0000}"/>
    <cellStyle name="Normal 3 2 3 3 7 2" xfId="22508" xr:uid="{00000000-0005-0000-0000-0000D07F0000}"/>
    <cellStyle name="Normal 3 2 3 3 7 2 2" xfId="48497" xr:uid="{00000000-0005-0000-0000-0000D17F0000}"/>
    <cellStyle name="Normal 3 2 3 3 7 3" xfId="14388" xr:uid="{00000000-0005-0000-0000-0000D27F0000}"/>
    <cellStyle name="Normal 3 2 3 3 7 3 2" xfId="40377" xr:uid="{00000000-0005-0000-0000-0000D37F0000}"/>
    <cellStyle name="Normal 3 2 3 3 7 4" xfId="32224" xr:uid="{00000000-0005-0000-0000-0000D47F0000}"/>
    <cellStyle name="Normal 3 2 3 3 8" xfId="6830" xr:uid="{00000000-0005-0000-0000-0000D57F0000}"/>
    <cellStyle name="Normal 3 2 3 3 8 2" xfId="23161" xr:uid="{00000000-0005-0000-0000-0000D67F0000}"/>
    <cellStyle name="Normal 3 2 3 3 8 2 2" xfId="49150" xr:uid="{00000000-0005-0000-0000-0000D77F0000}"/>
    <cellStyle name="Normal 3 2 3 3 8 3" xfId="15041" xr:uid="{00000000-0005-0000-0000-0000D87F0000}"/>
    <cellStyle name="Normal 3 2 3 3 8 3 2" xfId="41030" xr:uid="{00000000-0005-0000-0000-0000D97F0000}"/>
    <cellStyle name="Normal 3 2 3 3 8 4" xfId="32877" xr:uid="{00000000-0005-0000-0000-0000DA7F0000}"/>
    <cellStyle name="Normal 3 2 3 3 9" xfId="7476" xr:uid="{00000000-0005-0000-0000-0000DB7F0000}"/>
    <cellStyle name="Normal 3 2 3 3 9 2" xfId="23807" xr:uid="{00000000-0005-0000-0000-0000DC7F0000}"/>
    <cellStyle name="Normal 3 2 3 3 9 2 2" xfId="49796" xr:uid="{00000000-0005-0000-0000-0000DD7F0000}"/>
    <cellStyle name="Normal 3 2 3 3 9 3" xfId="15687" xr:uid="{00000000-0005-0000-0000-0000DE7F0000}"/>
    <cellStyle name="Normal 3 2 3 3 9 3 2" xfId="41676" xr:uid="{00000000-0005-0000-0000-0000DF7F0000}"/>
    <cellStyle name="Normal 3 2 3 3 9 4" xfId="33523" xr:uid="{00000000-0005-0000-0000-0000E07F0000}"/>
    <cellStyle name="Normal 3 2 3 4" xfId="285" xr:uid="{00000000-0005-0000-0000-0000E17F0000}"/>
    <cellStyle name="Normal 3 2 3 4 10" xfId="10192" xr:uid="{00000000-0005-0000-0000-0000E27F0000}"/>
    <cellStyle name="Normal 3 2 3 4 10 2" xfId="18315" xr:uid="{00000000-0005-0000-0000-0000E37F0000}"/>
    <cellStyle name="Normal 3 2 3 4 10 2 2" xfId="44304" xr:uid="{00000000-0005-0000-0000-0000E47F0000}"/>
    <cellStyle name="Normal 3 2 3 4 10 3" xfId="36181" xr:uid="{00000000-0005-0000-0000-0000E57F0000}"/>
    <cellStyle name="Normal 3 2 3 4 11" xfId="2102" xr:uid="{00000000-0005-0000-0000-0000E67F0000}"/>
    <cellStyle name="Normal 3 2 3 4 11 2" xfId="18966" xr:uid="{00000000-0005-0000-0000-0000E77F0000}"/>
    <cellStyle name="Normal 3 2 3 4 11 2 2" xfId="44955" xr:uid="{00000000-0005-0000-0000-0000E87F0000}"/>
    <cellStyle name="Normal 3 2 3 4 11 3" xfId="28596" xr:uid="{00000000-0005-0000-0000-0000E97F0000}"/>
    <cellStyle name="Normal 3 2 3 4 12" xfId="10846" xr:uid="{00000000-0005-0000-0000-0000EA7F0000}"/>
    <cellStyle name="Normal 3 2 3 4 12 2" xfId="36835" xr:uid="{00000000-0005-0000-0000-0000EB7F0000}"/>
    <cellStyle name="Normal 3 2 3 4 13" xfId="26430" xr:uid="{00000000-0005-0000-0000-0000EC7F0000}"/>
    <cellStyle name="Normal 3 2 3 4 13 2" xfId="52419" xr:uid="{00000000-0005-0000-0000-0000ED7F0000}"/>
    <cellStyle name="Normal 3 2 3 4 14" xfId="1448" xr:uid="{00000000-0005-0000-0000-0000EE7F0000}"/>
    <cellStyle name="Normal 3 2 3 4 14 2" xfId="53901" xr:uid="{00000000-0005-0000-0000-0000EF7F0000}"/>
    <cellStyle name="Normal 3 2 3 4 15" xfId="27939" xr:uid="{00000000-0005-0000-0000-0000F07F0000}"/>
    <cellStyle name="Normal 3 2 3 4 16" xfId="54538" xr:uid="{00000000-0005-0000-0000-0000F17F0000}"/>
    <cellStyle name="Normal 3 2 3 4 2" xfId="1077" xr:uid="{00000000-0005-0000-0000-0000F27F0000}"/>
    <cellStyle name="Normal 3 2 3 4 2 10" xfId="2945" xr:uid="{00000000-0005-0000-0000-0000F37F0000}"/>
    <cellStyle name="Normal 3 2 3 4 2 10 2" xfId="19428" xr:uid="{00000000-0005-0000-0000-0000F47F0000}"/>
    <cellStyle name="Normal 3 2 3 4 2 10 2 2" xfId="45417" xr:uid="{00000000-0005-0000-0000-0000F57F0000}"/>
    <cellStyle name="Normal 3 2 3 4 2 10 3" xfId="29135" xr:uid="{00000000-0005-0000-0000-0000F67F0000}"/>
    <cellStyle name="Normal 3 2 3 4 2 11" xfId="11308" xr:uid="{00000000-0005-0000-0000-0000F77F0000}"/>
    <cellStyle name="Normal 3 2 3 4 2 11 2" xfId="37297" xr:uid="{00000000-0005-0000-0000-0000F87F0000}"/>
    <cellStyle name="Normal 3 2 3 4 2 12" xfId="26893" xr:uid="{00000000-0005-0000-0000-0000F97F0000}"/>
    <cellStyle name="Normal 3 2 3 4 2 12 2" xfId="52882" xr:uid="{00000000-0005-0000-0000-0000FA7F0000}"/>
    <cellStyle name="Normal 3 2 3 4 2 13" xfId="1741" xr:uid="{00000000-0005-0000-0000-0000FB7F0000}"/>
    <cellStyle name="Normal 3 2 3 4 2 13 2" xfId="54194" xr:uid="{00000000-0005-0000-0000-0000FC7F0000}"/>
    <cellStyle name="Normal 3 2 3 4 2 14" xfId="28235" xr:uid="{00000000-0005-0000-0000-0000FD7F0000}"/>
    <cellStyle name="Normal 3 2 3 4 2 15" xfId="55201" xr:uid="{00000000-0005-0000-0000-0000FE7F0000}"/>
    <cellStyle name="Normal 3 2 3 4 2 2" xfId="3600" xr:uid="{00000000-0005-0000-0000-0000FF7F0000}"/>
    <cellStyle name="Normal 3 2 3 4 2 2 2" xfId="5804" xr:uid="{00000000-0005-0000-0000-000000800000}"/>
    <cellStyle name="Normal 3 2 3 4 2 2 2 2" xfId="22193" xr:uid="{00000000-0005-0000-0000-000001800000}"/>
    <cellStyle name="Normal 3 2 3 4 2 2 2 2 2" xfId="48182" xr:uid="{00000000-0005-0000-0000-000002800000}"/>
    <cellStyle name="Normal 3 2 3 4 2 2 2 3" xfId="14073" xr:uid="{00000000-0005-0000-0000-000003800000}"/>
    <cellStyle name="Normal 3 2 3 4 2 2 2 3 2" xfId="40062" xr:uid="{00000000-0005-0000-0000-000004800000}"/>
    <cellStyle name="Normal 3 2 3 4 2 2 2 4" xfId="31909" xr:uid="{00000000-0005-0000-0000-000005800000}"/>
    <cellStyle name="Normal 3 2 3 4 2 2 3" xfId="8636" xr:uid="{00000000-0005-0000-0000-000006800000}"/>
    <cellStyle name="Normal 3 2 3 4 2 2 3 2" xfId="24967" xr:uid="{00000000-0005-0000-0000-000007800000}"/>
    <cellStyle name="Normal 3 2 3 4 2 2 3 2 2" xfId="50956" xr:uid="{00000000-0005-0000-0000-000008800000}"/>
    <cellStyle name="Normal 3 2 3 4 2 2 3 3" xfId="16847" xr:uid="{00000000-0005-0000-0000-000009800000}"/>
    <cellStyle name="Normal 3 2 3 4 2 2 3 3 2" xfId="42836" xr:uid="{00000000-0005-0000-0000-00000A800000}"/>
    <cellStyle name="Normal 3 2 3 4 2 2 3 4" xfId="34683" xr:uid="{00000000-0005-0000-0000-00000B800000}"/>
    <cellStyle name="Normal 3 2 3 4 2 2 4" xfId="20072" xr:uid="{00000000-0005-0000-0000-00000C800000}"/>
    <cellStyle name="Normal 3 2 3 4 2 2 4 2" xfId="46061" xr:uid="{00000000-0005-0000-0000-00000D800000}"/>
    <cellStyle name="Normal 3 2 3 4 2 2 5" xfId="11952" xr:uid="{00000000-0005-0000-0000-00000E800000}"/>
    <cellStyle name="Normal 3 2 3 4 2 2 5 2" xfId="37941" xr:uid="{00000000-0005-0000-0000-00000F800000}"/>
    <cellStyle name="Normal 3 2 3 4 2 2 6" xfId="27537" xr:uid="{00000000-0005-0000-0000-000010800000}"/>
    <cellStyle name="Normal 3 2 3 4 2 2 6 2" xfId="53526" xr:uid="{00000000-0005-0000-0000-000011800000}"/>
    <cellStyle name="Normal 3 2 3 4 2 2 7" xfId="29783" xr:uid="{00000000-0005-0000-0000-000012800000}"/>
    <cellStyle name="Normal 3 2 3 4 2 3" xfId="4325" xr:uid="{00000000-0005-0000-0000-000013800000}"/>
    <cellStyle name="Normal 3 2 3 4 2 3 2" xfId="20734" xr:uid="{00000000-0005-0000-0000-000014800000}"/>
    <cellStyle name="Normal 3 2 3 4 2 3 2 2" xfId="46723" xr:uid="{00000000-0005-0000-0000-000015800000}"/>
    <cellStyle name="Normal 3 2 3 4 2 3 3" xfId="12614" xr:uid="{00000000-0005-0000-0000-000016800000}"/>
    <cellStyle name="Normal 3 2 3 4 2 3 3 2" xfId="38603" xr:uid="{00000000-0005-0000-0000-000017800000}"/>
    <cellStyle name="Normal 3 2 3 4 2 3 4" xfId="30448" xr:uid="{00000000-0005-0000-0000-000018800000}"/>
    <cellStyle name="Normal 3 2 3 4 2 4" xfId="5153" xr:uid="{00000000-0005-0000-0000-000019800000}"/>
    <cellStyle name="Normal 3 2 3 4 2 4 2" xfId="21549" xr:uid="{00000000-0005-0000-0000-00001A800000}"/>
    <cellStyle name="Normal 3 2 3 4 2 4 2 2" xfId="47538" xr:uid="{00000000-0005-0000-0000-00001B800000}"/>
    <cellStyle name="Normal 3 2 3 4 2 4 3" xfId="13429" xr:uid="{00000000-0005-0000-0000-00001C800000}"/>
    <cellStyle name="Normal 3 2 3 4 2 4 3 2" xfId="39418" xr:uid="{00000000-0005-0000-0000-00001D800000}"/>
    <cellStyle name="Normal 3 2 3 4 2 4 4" xfId="31265" xr:uid="{00000000-0005-0000-0000-00001E800000}"/>
    <cellStyle name="Normal 3 2 3 4 2 5" xfId="6521" xr:uid="{00000000-0005-0000-0000-00001F800000}"/>
    <cellStyle name="Normal 3 2 3 4 2 5 2" xfId="22855" xr:uid="{00000000-0005-0000-0000-000020800000}"/>
    <cellStyle name="Normal 3 2 3 4 2 5 2 2" xfId="48844" xr:uid="{00000000-0005-0000-0000-000021800000}"/>
    <cellStyle name="Normal 3 2 3 4 2 5 3" xfId="14735" xr:uid="{00000000-0005-0000-0000-000022800000}"/>
    <cellStyle name="Normal 3 2 3 4 2 5 3 2" xfId="40724" xr:uid="{00000000-0005-0000-0000-000023800000}"/>
    <cellStyle name="Normal 3 2 3 4 2 5 4" xfId="32571" xr:uid="{00000000-0005-0000-0000-000024800000}"/>
    <cellStyle name="Normal 3 2 3 4 2 6" xfId="7177" xr:uid="{00000000-0005-0000-0000-000025800000}"/>
    <cellStyle name="Normal 3 2 3 4 2 6 2" xfId="23508" xr:uid="{00000000-0005-0000-0000-000026800000}"/>
    <cellStyle name="Normal 3 2 3 4 2 6 2 2" xfId="49497" xr:uid="{00000000-0005-0000-0000-000027800000}"/>
    <cellStyle name="Normal 3 2 3 4 2 6 3" xfId="15388" xr:uid="{00000000-0005-0000-0000-000028800000}"/>
    <cellStyle name="Normal 3 2 3 4 2 6 3 2" xfId="41377" xr:uid="{00000000-0005-0000-0000-000029800000}"/>
    <cellStyle name="Normal 3 2 3 4 2 6 4" xfId="33224" xr:uid="{00000000-0005-0000-0000-00002A800000}"/>
    <cellStyle name="Normal 3 2 3 4 2 7" xfId="7992" xr:uid="{00000000-0005-0000-0000-00002B800000}"/>
    <cellStyle name="Normal 3 2 3 4 2 7 2" xfId="24323" xr:uid="{00000000-0005-0000-0000-00002C800000}"/>
    <cellStyle name="Normal 3 2 3 4 2 7 2 2" xfId="50312" xr:uid="{00000000-0005-0000-0000-00002D800000}"/>
    <cellStyle name="Normal 3 2 3 4 2 7 3" xfId="16203" xr:uid="{00000000-0005-0000-0000-00002E800000}"/>
    <cellStyle name="Normal 3 2 3 4 2 7 3 2" xfId="42192" xr:uid="{00000000-0005-0000-0000-00002F800000}"/>
    <cellStyle name="Normal 3 2 3 4 2 7 4" xfId="34039" xr:uid="{00000000-0005-0000-0000-000030800000}"/>
    <cellStyle name="Normal 3 2 3 4 2 8" xfId="9701" xr:uid="{00000000-0005-0000-0000-000031800000}"/>
    <cellStyle name="Normal 3 2 3 4 2 8 2" xfId="25982" xr:uid="{00000000-0005-0000-0000-000032800000}"/>
    <cellStyle name="Normal 3 2 3 4 2 8 2 2" xfId="51971" xr:uid="{00000000-0005-0000-0000-000033800000}"/>
    <cellStyle name="Normal 3 2 3 4 2 8 3" xfId="17862" xr:uid="{00000000-0005-0000-0000-000034800000}"/>
    <cellStyle name="Normal 3 2 3 4 2 8 3 2" xfId="43851" xr:uid="{00000000-0005-0000-0000-000035800000}"/>
    <cellStyle name="Normal 3 2 3 4 2 8 4" xfId="35699" xr:uid="{00000000-0005-0000-0000-000036800000}"/>
    <cellStyle name="Normal 3 2 3 4 2 9" xfId="10485" xr:uid="{00000000-0005-0000-0000-000037800000}"/>
    <cellStyle name="Normal 3 2 3 4 2 9 2" xfId="18608" xr:uid="{00000000-0005-0000-0000-000038800000}"/>
    <cellStyle name="Normal 3 2 3 4 2 9 2 2" xfId="44597" xr:uid="{00000000-0005-0000-0000-000039800000}"/>
    <cellStyle name="Normal 3 2 3 4 2 9 3" xfId="36474" xr:uid="{00000000-0005-0000-0000-00003A800000}"/>
    <cellStyle name="Normal 3 2 3 4 3" xfId="772" xr:uid="{00000000-0005-0000-0000-00003B800000}"/>
    <cellStyle name="Normal 3 2 3 4 3 10" xfId="54908" xr:uid="{00000000-0005-0000-0000-00003C800000}"/>
    <cellStyle name="Normal 3 2 3 4 3 2" xfId="5507" xr:uid="{00000000-0005-0000-0000-00003D800000}"/>
    <cellStyle name="Normal 3 2 3 4 3 2 2" xfId="21896" xr:uid="{00000000-0005-0000-0000-00003E800000}"/>
    <cellStyle name="Normal 3 2 3 4 3 2 2 2" xfId="47885" xr:uid="{00000000-0005-0000-0000-00003F800000}"/>
    <cellStyle name="Normal 3 2 3 4 3 2 3" xfId="13776" xr:uid="{00000000-0005-0000-0000-000040800000}"/>
    <cellStyle name="Normal 3 2 3 4 3 2 3 2" xfId="39765" xr:uid="{00000000-0005-0000-0000-000041800000}"/>
    <cellStyle name="Normal 3 2 3 4 3 2 4" xfId="31612" xr:uid="{00000000-0005-0000-0000-000042800000}"/>
    <cellStyle name="Normal 3 2 3 4 3 3" xfId="8339" xr:uid="{00000000-0005-0000-0000-000043800000}"/>
    <cellStyle name="Normal 3 2 3 4 3 3 2" xfId="24670" xr:uid="{00000000-0005-0000-0000-000044800000}"/>
    <cellStyle name="Normal 3 2 3 4 3 3 2 2" xfId="50659" xr:uid="{00000000-0005-0000-0000-000045800000}"/>
    <cellStyle name="Normal 3 2 3 4 3 3 3" xfId="16550" xr:uid="{00000000-0005-0000-0000-000046800000}"/>
    <cellStyle name="Normal 3 2 3 4 3 3 3 2" xfId="42539" xr:uid="{00000000-0005-0000-0000-000047800000}"/>
    <cellStyle name="Normal 3 2 3 4 3 3 4" xfId="34386" xr:uid="{00000000-0005-0000-0000-000048800000}"/>
    <cellStyle name="Normal 3 2 3 4 3 4" xfId="9402" xr:uid="{00000000-0005-0000-0000-000049800000}"/>
    <cellStyle name="Normal 3 2 3 4 3 4 2" xfId="25687" xr:uid="{00000000-0005-0000-0000-00004A800000}"/>
    <cellStyle name="Normal 3 2 3 4 3 4 2 2" xfId="51676" xr:uid="{00000000-0005-0000-0000-00004B800000}"/>
    <cellStyle name="Normal 3 2 3 4 3 4 3" xfId="17567" xr:uid="{00000000-0005-0000-0000-00004C800000}"/>
    <cellStyle name="Normal 3 2 3 4 3 4 3 2" xfId="43556" xr:uid="{00000000-0005-0000-0000-00004D800000}"/>
    <cellStyle name="Normal 3 2 3 4 3 4 4" xfId="35404" xr:uid="{00000000-0005-0000-0000-00004E800000}"/>
    <cellStyle name="Normal 3 2 3 4 3 5" xfId="19775" xr:uid="{00000000-0005-0000-0000-00004F800000}"/>
    <cellStyle name="Normal 3 2 3 4 3 5 2" xfId="45764" xr:uid="{00000000-0005-0000-0000-000050800000}"/>
    <cellStyle name="Normal 3 2 3 4 3 6" xfId="11655" xr:uid="{00000000-0005-0000-0000-000051800000}"/>
    <cellStyle name="Normal 3 2 3 4 3 6 2" xfId="37644" xr:uid="{00000000-0005-0000-0000-000052800000}"/>
    <cellStyle name="Normal 3 2 3 4 3 7" xfId="27240" xr:uid="{00000000-0005-0000-0000-000053800000}"/>
    <cellStyle name="Normal 3 2 3 4 3 7 2" xfId="53229" xr:uid="{00000000-0005-0000-0000-000054800000}"/>
    <cellStyle name="Normal 3 2 3 4 3 8" xfId="3302" xr:uid="{00000000-0005-0000-0000-000055800000}"/>
    <cellStyle name="Normal 3 2 3 4 3 9" xfId="29485" xr:uid="{00000000-0005-0000-0000-000056800000}"/>
    <cellStyle name="Normal 3 2 3 4 4" xfId="4020" xr:uid="{00000000-0005-0000-0000-000057800000}"/>
    <cellStyle name="Normal 3 2 3 4 4 2" xfId="20441" xr:uid="{00000000-0005-0000-0000-000058800000}"/>
    <cellStyle name="Normal 3 2 3 4 4 2 2" xfId="46430" xr:uid="{00000000-0005-0000-0000-000059800000}"/>
    <cellStyle name="Normal 3 2 3 4 4 3" xfId="12321" xr:uid="{00000000-0005-0000-0000-00005A800000}"/>
    <cellStyle name="Normal 3 2 3 4 4 3 2" xfId="38310" xr:uid="{00000000-0005-0000-0000-00005B800000}"/>
    <cellStyle name="Normal 3 2 3 4 4 4" xfId="30155" xr:uid="{00000000-0005-0000-0000-00005C800000}"/>
    <cellStyle name="Normal 3 2 3 4 5" xfId="4681" xr:uid="{00000000-0005-0000-0000-00005D800000}"/>
    <cellStyle name="Normal 3 2 3 4 5 2" xfId="21087" xr:uid="{00000000-0005-0000-0000-00005E800000}"/>
    <cellStyle name="Normal 3 2 3 4 5 2 2" xfId="47076" xr:uid="{00000000-0005-0000-0000-00005F800000}"/>
    <cellStyle name="Normal 3 2 3 4 5 3" xfId="12967" xr:uid="{00000000-0005-0000-0000-000060800000}"/>
    <cellStyle name="Normal 3 2 3 4 5 3 2" xfId="38956" xr:uid="{00000000-0005-0000-0000-000061800000}"/>
    <cellStyle name="Normal 3 2 3 4 5 4" xfId="30801" xr:uid="{00000000-0005-0000-0000-000062800000}"/>
    <cellStyle name="Normal 3 2 3 4 6" xfId="6217" xr:uid="{00000000-0005-0000-0000-000063800000}"/>
    <cellStyle name="Normal 3 2 3 4 6 2" xfId="22562" xr:uid="{00000000-0005-0000-0000-000064800000}"/>
    <cellStyle name="Normal 3 2 3 4 6 2 2" xfId="48551" xr:uid="{00000000-0005-0000-0000-000065800000}"/>
    <cellStyle name="Normal 3 2 3 4 6 3" xfId="14442" xr:uid="{00000000-0005-0000-0000-000066800000}"/>
    <cellStyle name="Normal 3 2 3 4 6 3 2" xfId="40431" xr:uid="{00000000-0005-0000-0000-000067800000}"/>
    <cellStyle name="Normal 3 2 3 4 6 4" xfId="32278" xr:uid="{00000000-0005-0000-0000-000068800000}"/>
    <cellStyle name="Normal 3 2 3 4 7" xfId="6884" xr:uid="{00000000-0005-0000-0000-000069800000}"/>
    <cellStyle name="Normal 3 2 3 4 7 2" xfId="23215" xr:uid="{00000000-0005-0000-0000-00006A800000}"/>
    <cellStyle name="Normal 3 2 3 4 7 2 2" xfId="49204" xr:uid="{00000000-0005-0000-0000-00006B800000}"/>
    <cellStyle name="Normal 3 2 3 4 7 3" xfId="15095" xr:uid="{00000000-0005-0000-0000-00006C800000}"/>
    <cellStyle name="Normal 3 2 3 4 7 3 2" xfId="41084" xr:uid="{00000000-0005-0000-0000-00006D800000}"/>
    <cellStyle name="Normal 3 2 3 4 7 4" xfId="32931" xr:uid="{00000000-0005-0000-0000-00006E800000}"/>
    <cellStyle name="Normal 3 2 3 4 8" xfId="7530" xr:uid="{00000000-0005-0000-0000-00006F800000}"/>
    <cellStyle name="Normal 3 2 3 4 8 2" xfId="23861" xr:uid="{00000000-0005-0000-0000-000070800000}"/>
    <cellStyle name="Normal 3 2 3 4 8 2 2" xfId="49850" xr:uid="{00000000-0005-0000-0000-000071800000}"/>
    <cellStyle name="Normal 3 2 3 4 8 3" xfId="15741" xr:uid="{00000000-0005-0000-0000-000072800000}"/>
    <cellStyle name="Normal 3 2 3 4 8 3 2" xfId="41730" xr:uid="{00000000-0005-0000-0000-000073800000}"/>
    <cellStyle name="Normal 3 2 3 4 8 4" xfId="33577" xr:uid="{00000000-0005-0000-0000-000074800000}"/>
    <cellStyle name="Normal 3 2 3 4 9" xfId="8982" xr:uid="{00000000-0005-0000-0000-000075800000}"/>
    <cellStyle name="Normal 3 2 3 4 9 2" xfId="25313" xr:uid="{00000000-0005-0000-0000-000076800000}"/>
    <cellStyle name="Normal 3 2 3 4 9 2 2" xfId="51302" xr:uid="{00000000-0005-0000-0000-000077800000}"/>
    <cellStyle name="Normal 3 2 3 4 9 3" xfId="17193" xr:uid="{00000000-0005-0000-0000-000078800000}"/>
    <cellStyle name="Normal 3 2 3 4 9 3 2" xfId="43182" xr:uid="{00000000-0005-0000-0000-000079800000}"/>
    <cellStyle name="Normal 3 2 3 4 9 4" xfId="35029" xr:uid="{00000000-0005-0000-0000-00007A800000}"/>
    <cellStyle name="Normal 3 2 3 5" xfId="286" xr:uid="{00000000-0005-0000-0000-00007B800000}"/>
    <cellStyle name="Normal 3 2 3 5 10" xfId="10353" xr:uid="{00000000-0005-0000-0000-00007C800000}"/>
    <cellStyle name="Normal 3 2 3 5 10 2" xfId="18476" xr:uid="{00000000-0005-0000-0000-00007D800000}"/>
    <cellStyle name="Normal 3 2 3 5 10 2 2" xfId="44465" xr:uid="{00000000-0005-0000-0000-00007E800000}"/>
    <cellStyle name="Normal 3 2 3 5 10 3" xfId="36342" xr:uid="{00000000-0005-0000-0000-00007F800000}"/>
    <cellStyle name="Normal 3 2 3 5 11" xfId="1959" xr:uid="{00000000-0005-0000-0000-000080800000}"/>
    <cellStyle name="Normal 3 2 3 5 11 2" xfId="18823" xr:uid="{00000000-0005-0000-0000-000081800000}"/>
    <cellStyle name="Normal 3 2 3 5 11 2 2" xfId="44812" xr:uid="{00000000-0005-0000-0000-000082800000}"/>
    <cellStyle name="Normal 3 2 3 5 11 3" xfId="28453" xr:uid="{00000000-0005-0000-0000-000083800000}"/>
    <cellStyle name="Normal 3 2 3 5 12" xfId="10703" xr:uid="{00000000-0005-0000-0000-000084800000}"/>
    <cellStyle name="Normal 3 2 3 5 12 2" xfId="36692" xr:uid="{00000000-0005-0000-0000-000085800000}"/>
    <cellStyle name="Normal 3 2 3 5 13" xfId="26287" xr:uid="{00000000-0005-0000-0000-000086800000}"/>
    <cellStyle name="Normal 3 2 3 5 13 2" xfId="52276" xr:uid="{00000000-0005-0000-0000-000087800000}"/>
    <cellStyle name="Normal 3 2 3 5 14" xfId="1609" xr:uid="{00000000-0005-0000-0000-000088800000}"/>
    <cellStyle name="Normal 3 2 3 5 14 2" xfId="54062" xr:uid="{00000000-0005-0000-0000-000089800000}"/>
    <cellStyle name="Normal 3 2 3 5 15" xfId="28103" xr:uid="{00000000-0005-0000-0000-00008A800000}"/>
    <cellStyle name="Normal 3 2 3 5 16" xfId="54539" xr:uid="{00000000-0005-0000-0000-00008B800000}"/>
    <cellStyle name="Normal 3 2 3 5 2" xfId="938" xr:uid="{00000000-0005-0000-0000-00008C800000}"/>
    <cellStyle name="Normal 3 2 3 5 2 10" xfId="55069" xr:uid="{00000000-0005-0000-0000-00008D800000}"/>
    <cellStyle name="Normal 3 2 3 5 2 2" xfId="5154" xr:uid="{00000000-0005-0000-0000-00008E800000}"/>
    <cellStyle name="Normal 3 2 3 5 2 2 2" xfId="21550" xr:uid="{00000000-0005-0000-0000-00008F800000}"/>
    <cellStyle name="Normal 3 2 3 5 2 2 2 2" xfId="47539" xr:uid="{00000000-0005-0000-0000-000090800000}"/>
    <cellStyle name="Normal 3 2 3 5 2 2 3" xfId="13430" xr:uid="{00000000-0005-0000-0000-000091800000}"/>
    <cellStyle name="Normal 3 2 3 5 2 2 3 2" xfId="39419" xr:uid="{00000000-0005-0000-0000-000092800000}"/>
    <cellStyle name="Normal 3 2 3 5 2 2 4" xfId="31266" xr:uid="{00000000-0005-0000-0000-000093800000}"/>
    <cellStyle name="Normal 3 2 3 5 2 3" xfId="7993" xr:uid="{00000000-0005-0000-0000-000094800000}"/>
    <cellStyle name="Normal 3 2 3 5 2 3 2" xfId="24324" xr:uid="{00000000-0005-0000-0000-000095800000}"/>
    <cellStyle name="Normal 3 2 3 5 2 3 2 2" xfId="50313" xr:uid="{00000000-0005-0000-0000-000096800000}"/>
    <cellStyle name="Normal 3 2 3 5 2 3 3" xfId="16204" xr:uid="{00000000-0005-0000-0000-000097800000}"/>
    <cellStyle name="Normal 3 2 3 5 2 3 3 2" xfId="42193" xr:uid="{00000000-0005-0000-0000-000098800000}"/>
    <cellStyle name="Normal 3 2 3 5 2 3 4" xfId="34040" xr:uid="{00000000-0005-0000-0000-000099800000}"/>
    <cellStyle name="Normal 3 2 3 5 2 4" xfId="9566" xr:uid="{00000000-0005-0000-0000-00009A800000}"/>
    <cellStyle name="Normal 3 2 3 5 2 4 2" xfId="25849" xr:uid="{00000000-0005-0000-0000-00009B800000}"/>
    <cellStyle name="Normal 3 2 3 5 2 4 2 2" xfId="51838" xr:uid="{00000000-0005-0000-0000-00009C800000}"/>
    <cellStyle name="Normal 3 2 3 5 2 4 3" xfId="17729" xr:uid="{00000000-0005-0000-0000-00009D800000}"/>
    <cellStyle name="Normal 3 2 3 5 2 4 3 2" xfId="43718" xr:uid="{00000000-0005-0000-0000-00009E800000}"/>
    <cellStyle name="Normal 3 2 3 5 2 4 4" xfId="35566" xr:uid="{00000000-0005-0000-0000-00009F800000}"/>
    <cellStyle name="Normal 3 2 3 5 2 5" xfId="19429" xr:uid="{00000000-0005-0000-0000-0000A0800000}"/>
    <cellStyle name="Normal 3 2 3 5 2 5 2" xfId="45418" xr:uid="{00000000-0005-0000-0000-0000A1800000}"/>
    <cellStyle name="Normal 3 2 3 5 2 6" xfId="11309" xr:uid="{00000000-0005-0000-0000-0000A2800000}"/>
    <cellStyle name="Normal 3 2 3 5 2 6 2" xfId="37298" xr:uid="{00000000-0005-0000-0000-0000A3800000}"/>
    <cellStyle name="Normal 3 2 3 5 2 7" xfId="26894" xr:uid="{00000000-0005-0000-0000-0000A4800000}"/>
    <cellStyle name="Normal 3 2 3 5 2 7 2" xfId="52883" xr:uid="{00000000-0005-0000-0000-0000A5800000}"/>
    <cellStyle name="Normal 3 2 3 5 2 8" xfId="2946" xr:uid="{00000000-0005-0000-0000-0000A6800000}"/>
    <cellStyle name="Normal 3 2 3 5 2 9" xfId="29136" xr:uid="{00000000-0005-0000-0000-0000A7800000}"/>
    <cellStyle name="Normal 3 2 3 5 3" xfId="3454" xr:uid="{00000000-0005-0000-0000-0000A8800000}"/>
    <cellStyle name="Normal 3 2 3 5 3 2" xfId="5658" xr:uid="{00000000-0005-0000-0000-0000A9800000}"/>
    <cellStyle name="Normal 3 2 3 5 3 2 2" xfId="22047" xr:uid="{00000000-0005-0000-0000-0000AA800000}"/>
    <cellStyle name="Normal 3 2 3 5 3 2 2 2" xfId="48036" xr:uid="{00000000-0005-0000-0000-0000AB800000}"/>
    <cellStyle name="Normal 3 2 3 5 3 2 3" xfId="13927" xr:uid="{00000000-0005-0000-0000-0000AC800000}"/>
    <cellStyle name="Normal 3 2 3 5 3 2 3 2" xfId="39916" xr:uid="{00000000-0005-0000-0000-0000AD800000}"/>
    <cellStyle name="Normal 3 2 3 5 3 2 4" xfId="31763" xr:uid="{00000000-0005-0000-0000-0000AE800000}"/>
    <cellStyle name="Normal 3 2 3 5 3 3" xfId="8490" xr:uid="{00000000-0005-0000-0000-0000AF800000}"/>
    <cellStyle name="Normal 3 2 3 5 3 3 2" xfId="24821" xr:uid="{00000000-0005-0000-0000-0000B0800000}"/>
    <cellStyle name="Normal 3 2 3 5 3 3 2 2" xfId="50810" xr:uid="{00000000-0005-0000-0000-0000B1800000}"/>
    <cellStyle name="Normal 3 2 3 5 3 3 3" xfId="16701" xr:uid="{00000000-0005-0000-0000-0000B2800000}"/>
    <cellStyle name="Normal 3 2 3 5 3 3 3 2" xfId="42690" xr:uid="{00000000-0005-0000-0000-0000B3800000}"/>
    <cellStyle name="Normal 3 2 3 5 3 3 4" xfId="34537" xr:uid="{00000000-0005-0000-0000-0000B4800000}"/>
    <cellStyle name="Normal 3 2 3 5 3 4" xfId="19926" xr:uid="{00000000-0005-0000-0000-0000B5800000}"/>
    <cellStyle name="Normal 3 2 3 5 3 4 2" xfId="45915" xr:uid="{00000000-0005-0000-0000-0000B6800000}"/>
    <cellStyle name="Normal 3 2 3 5 3 5" xfId="11806" xr:uid="{00000000-0005-0000-0000-0000B7800000}"/>
    <cellStyle name="Normal 3 2 3 5 3 5 2" xfId="37795" xr:uid="{00000000-0005-0000-0000-0000B8800000}"/>
    <cellStyle name="Normal 3 2 3 5 3 6" xfId="27391" xr:uid="{00000000-0005-0000-0000-0000B9800000}"/>
    <cellStyle name="Normal 3 2 3 5 3 6 2" xfId="53380" xr:uid="{00000000-0005-0000-0000-0000BA800000}"/>
    <cellStyle name="Normal 3 2 3 5 3 7" xfId="29637" xr:uid="{00000000-0005-0000-0000-0000BB800000}"/>
    <cellStyle name="Normal 3 2 3 5 4" xfId="4186" xr:uid="{00000000-0005-0000-0000-0000BC800000}"/>
    <cellStyle name="Normal 3 2 3 5 4 2" xfId="20602" xr:uid="{00000000-0005-0000-0000-0000BD800000}"/>
    <cellStyle name="Normal 3 2 3 5 4 2 2" xfId="46591" xr:uid="{00000000-0005-0000-0000-0000BE800000}"/>
    <cellStyle name="Normal 3 2 3 5 4 3" xfId="12482" xr:uid="{00000000-0005-0000-0000-0000BF800000}"/>
    <cellStyle name="Normal 3 2 3 5 4 3 2" xfId="38471" xr:uid="{00000000-0005-0000-0000-0000C0800000}"/>
    <cellStyle name="Normal 3 2 3 5 4 4" xfId="30316" xr:uid="{00000000-0005-0000-0000-0000C1800000}"/>
    <cellStyle name="Normal 3 2 3 5 5" xfId="4538" xr:uid="{00000000-0005-0000-0000-0000C2800000}"/>
    <cellStyle name="Normal 3 2 3 5 5 2" xfId="20944" xr:uid="{00000000-0005-0000-0000-0000C3800000}"/>
    <cellStyle name="Normal 3 2 3 5 5 2 2" xfId="46933" xr:uid="{00000000-0005-0000-0000-0000C4800000}"/>
    <cellStyle name="Normal 3 2 3 5 5 3" xfId="12824" xr:uid="{00000000-0005-0000-0000-0000C5800000}"/>
    <cellStyle name="Normal 3 2 3 5 5 3 2" xfId="38813" xr:uid="{00000000-0005-0000-0000-0000C6800000}"/>
    <cellStyle name="Normal 3 2 3 5 5 4" xfId="30658" xr:uid="{00000000-0005-0000-0000-0000C7800000}"/>
    <cellStyle name="Normal 3 2 3 5 6" xfId="6382" xr:uid="{00000000-0005-0000-0000-0000C8800000}"/>
    <cellStyle name="Normal 3 2 3 5 6 2" xfId="22723" xr:uid="{00000000-0005-0000-0000-0000C9800000}"/>
    <cellStyle name="Normal 3 2 3 5 6 2 2" xfId="48712" xr:uid="{00000000-0005-0000-0000-0000CA800000}"/>
    <cellStyle name="Normal 3 2 3 5 6 3" xfId="14603" xr:uid="{00000000-0005-0000-0000-0000CB800000}"/>
    <cellStyle name="Normal 3 2 3 5 6 3 2" xfId="40592" xr:uid="{00000000-0005-0000-0000-0000CC800000}"/>
    <cellStyle name="Normal 3 2 3 5 6 4" xfId="32439" xr:uid="{00000000-0005-0000-0000-0000CD800000}"/>
    <cellStyle name="Normal 3 2 3 5 7" xfId="7045" xr:uid="{00000000-0005-0000-0000-0000CE800000}"/>
    <cellStyle name="Normal 3 2 3 5 7 2" xfId="23376" xr:uid="{00000000-0005-0000-0000-0000CF800000}"/>
    <cellStyle name="Normal 3 2 3 5 7 2 2" xfId="49365" xr:uid="{00000000-0005-0000-0000-0000D0800000}"/>
    <cellStyle name="Normal 3 2 3 5 7 3" xfId="15256" xr:uid="{00000000-0005-0000-0000-0000D1800000}"/>
    <cellStyle name="Normal 3 2 3 5 7 3 2" xfId="41245" xr:uid="{00000000-0005-0000-0000-0000D2800000}"/>
    <cellStyle name="Normal 3 2 3 5 7 4" xfId="33092" xr:uid="{00000000-0005-0000-0000-0000D3800000}"/>
    <cellStyle name="Normal 3 2 3 5 8" xfId="7387" xr:uid="{00000000-0005-0000-0000-0000D4800000}"/>
    <cellStyle name="Normal 3 2 3 5 8 2" xfId="23718" xr:uid="{00000000-0005-0000-0000-0000D5800000}"/>
    <cellStyle name="Normal 3 2 3 5 8 2 2" xfId="49707" xr:uid="{00000000-0005-0000-0000-0000D6800000}"/>
    <cellStyle name="Normal 3 2 3 5 8 3" xfId="15598" xr:uid="{00000000-0005-0000-0000-0000D7800000}"/>
    <cellStyle name="Normal 3 2 3 5 8 3 2" xfId="41587" xr:uid="{00000000-0005-0000-0000-0000D8800000}"/>
    <cellStyle name="Normal 3 2 3 5 8 4" xfId="33434" xr:uid="{00000000-0005-0000-0000-0000D9800000}"/>
    <cellStyle name="Normal 3 2 3 5 9" xfId="8983" xr:uid="{00000000-0005-0000-0000-0000DA800000}"/>
    <cellStyle name="Normal 3 2 3 5 9 2" xfId="25314" xr:uid="{00000000-0005-0000-0000-0000DB800000}"/>
    <cellStyle name="Normal 3 2 3 5 9 2 2" xfId="51303" xr:uid="{00000000-0005-0000-0000-0000DC800000}"/>
    <cellStyle name="Normal 3 2 3 5 9 3" xfId="17194" xr:uid="{00000000-0005-0000-0000-0000DD800000}"/>
    <cellStyle name="Normal 3 2 3 5 9 3 2" xfId="43183" xr:uid="{00000000-0005-0000-0000-0000DE800000}"/>
    <cellStyle name="Normal 3 2 3 5 9 4" xfId="35030" xr:uid="{00000000-0005-0000-0000-0000DF800000}"/>
    <cellStyle name="Normal 3 2 3 6" xfId="594" xr:uid="{00000000-0005-0000-0000-0000E0800000}"/>
    <cellStyle name="Normal 3 2 3 6 10" xfId="54765" xr:uid="{00000000-0005-0000-0000-0000E1800000}"/>
    <cellStyle name="Normal 3 2 3 6 2" xfId="3843" xr:uid="{00000000-0005-0000-0000-0000E2800000}"/>
    <cellStyle name="Normal 3 2 3 6 2 2" xfId="20298" xr:uid="{00000000-0005-0000-0000-0000E3800000}"/>
    <cellStyle name="Normal 3 2 3 6 2 2 2" xfId="46287" xr:uid="{00000000-0005-0000-0000-0000E4800000}"/>
    <cellStyle name="Normal 3 2 3 6 2 3" xfId="12178" xr:uid="{00000000-0005-0000-0000-0000E5800000}"/>
    <cellStyle name="Normal 3 2 3 6 2 3 2" xfId="38167" xr:uid="{00000000-0005-0000-0000-0000E6800000}"/>
    <cellStyle name="Normal 3 2 3 6 2 4" xfId="30012" xr:uid="{00000000-0005-0000-0000-0000E7800000}"/>
    <cellStyle name="Normal 3 2 3 6 3" xfId="6042" xr:uid="{00000000-0005-0000-0000-0000E8800000}"/>
    <cellStyle name="Normal 3 2 3 6 3 2" xfId="22419" xr:uid="{00000000-0005-0000-0000-0000E9800000}"/>
    <cellStyle name="Normal 3 2 3 6 3 2 2" xfId="48408" xr:uid="{00000000-0005-0000-0000-0000EA800000}"/>
    <cellStyle name="Normal 3 2 3 6 3 3" xfId="14299" xr:uid="{00000000-0005-0000-0000-0000EB800000}"/>
    <cellStyle name="Normal 3 2 3 6 3 3 2" xfId="40288" xr:uid="{00000000-0005-0000-0000-0000EC800000}"/>
    <cellStyle name="Normal 3 2 3 6 3 4" xfId="32135" xr:uid="{00000000-0005-0000-0000-0000ED800000}"/>
    <cellStyle name="Normal 3 2 3 6 4" xfId="6741" xr:uid="{00000000-0005-0000-0000-0000EE800000}"/>
    <cellStyle name="Normal 3 2 3 6 4 2" xfId="23072" xr:uid="{00000000-0005-0000-0000-0000EF800000}"/>
    <cellStyle name="Normal 3 2 3 6 4 2 2" xfId="49061" xr:uid="{00000000-0005-0000-0000-0000F0800000}"/>
    <cellStyle name="Normal 3 2 3 6 4 3" xfId="14952" xr:uid="{00000000-0005-0000-0000-0000F1800000}"/>
    <cellStyle name="Normal 3 2 3 6 4 3 2" xfId="40941" xr:uid="{00000000-0005-0000-0000-0000F2800000}"/>
    <cellStyle name="Normal 3 2 3 6 4 4" xfId="32788" xr:uid="{00000000-0005-0000-0000-0000F3800000}"/>
    <cellStyle name="Normal 3 2 3 6 5" xfId="9252" xr:uid="{00000000-0005-0000-0000-0000F4800000}"/>
    <cellStyle name="Normal 3 2 3 6 5 2" xfId="25543" xr:uid="{00000000-0005-0000-0000-0000F5800000}"/>
    <cellStyle name="Normal 3 2 3 6 5 2 2" xfId="51532" xr:uid="{00000000-0005-0000-0000-0000F6800000}"/>
    <cellStyle name="Normal 3 2 3 6 5 3" xfId="17423" xr:uid="{00000000-0005-0000-0000-0000F7800000}"/>
    <cellStyle name="Normal 3 2 3 6 5 3 2" xfId="43412" xr:uid="{00000000-0005-0000-0000-0000F8800000}"/>
    <cellStyle name="Normal 3 2 3 6 5 4" xfId="35260" xr:uid="{00000000-0005-0000-0000-0000F9800000}"/>
    <cellStyle name="Normal 3 2 3 6 6" xfId="10049" xr:uid="{00000000-0005-0000-0000-0000FA800000}"/>
    <cellStyle name="Normal 3 2 3 6 6 2" xfId="18172" xr:uid="{00000000-0005-0000-0000-0000FB800000}"/>
    <cellStyle name="Normal 3 2 3 6 6 2 2" xfId="44161" xr:uid="{00000000-0005-0000-0000-0000FC800000}"/>
    <cellStyle name="Normal 3 2 3 6 6 3" xfId="36038" xr:uid="{00000000-0005-0000-0000-0000FD800000}"/>
    <cellStyle name="Normal 3 2 3 6 7" xfId="2549" xr:uid="{00000000-0005-0000-0000-0000FE800000}"/>
    <cellStyle name="Normal 3 2 3 6 8" xfId="1305" xr:uid="{00000000-0005-0000-0000-0000FF800000}"/>
    <cellStyle name="Normal 3 2 3 6 8 2" xfId="53758" xr:uid="{00000000-0005-0000-0000-000000810000}"/>
    <cellStyle name="Normal 3 2 3 6 9" xfId="27780" xr:uid="{00000000-0005-0000-0000-000001810000}"/>
    <cellStyle name="Normal 3 2 3 7" xfId="520" xr:uid="{00000000-0005-0000-0000-000002810000}"/>
    <cellStyle name="Normal 3 2 3 7 10" xfId="54712" xr:uid="{00000000-0005-0000-0000-000003810000}"/>
    <cellStyle name="Normal 3 2 3 7 2" xfId="5148" xr:uid="{00000000-0005-0000-0000-000004810000}"/>
    <cellStyle name="Normal 3 2 3 7 2 2" xfId="21544" xr:uid="{00000000-0005-0000-0000-000005810000}"/>
    <cellStyle name="Normal 3 2 3 7 2 2 2" xfId="47533" xr:uid="{00000000-0005-0000-0000-000006810000}"/>
    <cellStyle name="Normal 3 2 3 7 2 3" xfId="13424" xr:uid="{00000000-0005-0000-0000-000007810000}"/>
    <cellStyle name="Normal 3 2 3 7 2 3 2" xfId="39413" xr:uid="{00000000-0005-0000-0000-000008810000}"/>
    <cellStyle name="Normal 3 2 3 7 2 4" xfId="31260" xr:uid="{00000000-0005-0000-0000-000009810000}"/>
    <cellStyle name="Normal 3 2 3 7 3" xfId="7987" xr:uid="{00000000-0005-0000-0000-00000A810000}"/>
    <cellStyle name="Normal 3 2 3 7 3 2" xfId="24318" xr:uid="{00000000-0005-0000-0000-00000B810000}"/>
    <cellStyle name="Normal 3 2 3 7 3 2 2" xfId="50307" xr:uid="{00000000-0005-0000-0000-00000C810000}"/>
    <cellStyle name="Normal 3 2 3 7 3 3" xfId="16198" xr:uid="{00000000-0005-0000-0000-00000D810000}"/>
    <cellStyle name="Normal 3 2 3 7 3 3 2" xfId="42187" xr:uid="{00000000-0005-0000-0000-00000E810000}"/>
    <cellStyle name="Normal 3 2 3 7 3 4" xfId="34034" xr:uid="{00000000-0005-0000-0000-00000F810000}"/>
    <cellStyle name="Normal 3 2 3 7 4" xfId="9188" xr:uid="{00000000-0005-0000-0000-000010810000}"/>
    <cellStyle name="Normal 3 2 3 7 4 2" xfId="25490" xr:uid="{00000000-0005-0000-0000-000011810000}"/>
    <cellStyle name="Normal 3 2 3 7 4 2 2" xfId="51479" xr:uid="{00000000-0005-0000-0000-000012810000}"/>
    <cellStyle name="Normal 3 2 3 7 4 3" xfId="17370" xr:uid="{00000000-0005-0000-0000-000013810000}"/>
    <cellStyle name="Normal 3 2 3 7 4 3 2" xfId="43359" xr:uid="{00000000-0005-0000-0000-000014810000}"/>
    <cellStyle name="Normal 3 2 3 7 4 4" xfId="35207" xr:uid="{00000000-0005-0000-0000-000015810000}"/>
    <cellStyle name="Normal 3 2 3 7 5" xfId="19423" xr:uid="{00000000-0005-0000-0000-000016810000}"/>
    <cellStyle name="Normal 3 2 3 7 5 2" xfId="45412" xr:uid="{00000000-0005-0000-0000-000017810000}"/>
    <cellStyle name="Normal 3 2 3 7 6" xfId="11303" xr:uid="{00000000-0005-0000-0000-000018810000}"/>
    <cellStyle name="Normal 3 2 3 7 6 2" xfId="37292" xr:uid="{00000000-0005-0000-0000-000019810000}"/>
    <cellStyle name="Normal 3 2 3 7 7" xfId="26888" xr:uid="{00000000-0005-0000-0000-00001A810000}"/>
    <cellStyle name="Normal 3 2 3 7 7 2" xfId="52877" xr:uid="{00000000-0005-0000-0000-00001B810000}"/>
    <cellStyle name="Normal 3 2 3 7 8" xfId="2940" xr:uid="{00000000-0005-0000-0000-00001C810000}"/>
    <cellStyle name="Normal 3 2 3 7 9" xfId="29130" xr:uid="{00000000-0005-0000-0000-00001D810000}"/>
    <cellStyle name="Normal 3 2 3 8" xfId="3158" xr:uid="{00000000-0005-0000-0000-00001E810000}"/>
    <cellStyle name="Normal 3 2 3 8 2" xfId="5364" xr:uid="{00000000-0005-0000-0000-00001F810000}"/>
    <cellStyle name="Normal 3 2 3 8 2 2" xfId="21753" xr:uid="{00000000-0005-0000-0000-000020810000}"/>
    <cellStyle name="Normal 3 2 3 8 2 2 2" xfId="47742" xr:uid="{00000000-0005-0000-0000-000021810000}"/>
    <cellStyle name="Normal 3 2 3 8 2 3" xfId="13633" xr:uid="{00000000-0005-0000-0000-000022810000}"/>
    <cellStyle name="Normal 3 2 3 8 2 3 2" xfId="39622" xr:uid="{00000000-0005-0000-0000-000023810000}"/>
    <cellStyle name="Normal 3 2 3 8 2 4" xfId="31469" xr:uid="{00000000-0005-0000-0000-000024810000}"/>
    <cellStyle name="Normal 3 2 3 8 3" xfId="8196" xr:uid="{00000000-0005-0000-0000-000025810000}"/>
    <cellStyle name="Normal 3 2 3 8 3 2" xfId="24527" xr:uid="{00000000-0005-0000-0000-000026810000}"/>
    <cellStyle name="Normal 3 2 3 8 3 2 2" xfId="50516" xr:uid="{00000000-0005-0000-0000-000027810000}"/>
    <cellStyle name="Normal 3 2 3 8 3 3" xfId="16407" xr:uid="{00000000-0005-0000-0000-000028810000}"/>
    <cellStyle name="Normal 3 2 3 8 3 3 2" xfId="42396" xr:uid="{00000000-0005-0000-0000-000029810000}"/>
    <cellStyle name="Normal 3 2 3 8 3 4" xfId="34243" xr:uid="{00000000-0005-0000-0000-00002A810000}"/>
    <cellStyle name="Normal 3 2 3 8 4" xfId="19632" xr:uid="{00000000-0005-0000-0000-00002B810000}"/>
    <cellStyle name="Normal 3 2 3 8 4 2" xfId="45621" xr:uid="{00000000-0005-0000-0000-00002C810000}"/>
    <cellStyle name="Normal 3 2 3 8 5" xfId="11512" xr:uid="{00000000-0005-0000-0000-00002D810000}"/>
    <cellStyle name="Normal 3 2 3 8 5 2" xfId="37501" xr:uid="{00000000-0005-0000-0000-00002E810000}"/>
    <cellStyle name="Normal 3 2 3 8 6" xfId="27097" xr:uid="{00000000-0005-0000-0000-00002F810000}"/>
    <cellStyle name="Normal 3 2 3 8 6 2" xfId="53086" xr:uid="{00000000-0005-0000-0000-000030810000}"/>
    <cellStyle name="Normal 3 2 3 8 7" xfId="29342" xr:uid="{00000000-0005-0000-0000-000031810000}"/>
    <cellStyle name="Normal 3 2 3 9" xfId="3779" xr:uid="{00000000-0005-0000-0000-000032810000}"/>
    <cellStyle name="Normal 3 2 3 9 2" xfId="20245" xr:uid="{00000000-0005-0000-0000-000033810000}"/>
    <cellStyle name="Normal 3 2 3 9 2 2" xfId="46234" xr:uid="{00000000-0005-0000-0000-000034810000}"/>
    <cellStyle name="Normal 3 2 3 9 3" xfId="12125" xr:uid="{00000000-0005-0000-0000-000035810000}"/>
    <cellStyle name="Normal 3 2 3 9 3 2" xfId="38114" xr:uid="{00000000-0005-0000-0000-000036810000}"/>
    <cellStyle name="Normal 3 2 3 9 4" xfId="29959" xr:uid="{00000000-0005-0000-0000-000037810000}"/>
    <cellStyle name="Normal 3 2 4" xfId="287" xr:uid="{00000000-0005-0000-0000-000038810000}"/>
    <cellStyle name="Normal 3 2 4 10" xfId="6668" xr:uid="{00000000-0005-0000-0000-000039810000}"/>
    <cellStyle name="Normal 3 2 4 10 2" xfId="22999" xr:uid="{00000000-0005-0000-0000-00003A810000}"/>
    <cellStyle name="Normal 3 2 4 10 2 2" xfId="48988" xr:uid="{00000000-0005-0000-0000-00003B810000}"/>
    <cellStyle name="Normal 3 2 4 10 3" xfId="14879" xr:uid="{00000000-0005-0000-0000-00003C810000}"/>
    <cellStyle name="Normal 3 2 4 10 3 2" xfId="40868" xr:uid="{00000000-0005-0000-0000-00003D810000}"/>
    <cellStyle name="Normal 3 2 4 10 4" xfId="32715" xr:uid="{00000000-0005-0000-0000-00003E810000}"/>
    <cellStyle name="Normal 3 2 4 11" xfId="7321" xr:uid="{00000000-0005-0000-0000-00003F810000}"/>
    <cellStyle name="Normal 3 2 4 11 2" xfId="23652" xr:uid="{00000000-0005-0000-0000-000040810000}"/>
    <cellStyle name="Normal 3 2 4 11 2 2" xfId="49641" xr:uid="{00000000-0005-0000-0000-000041810000}"/>
    <cellStyle name="Normal 3 2 4 11 3" xfId="15532" xr:uid="{00000000-0005-0000-0000-000042810000}"/>
    <cellStyle name="Normal 3 2 4 11 3 2" xfId="41521" xr:uid="{00000000-0005-0000-0000-000043810000}"/>
    <cellStyle name="Normal 3 2 4 11 4" xfId="33368" xr:uid="{00000000-0005-0000-0000-000044810000}"/>
    <cellStyle name="Normal 3 2 4 12" xfId="8984" xr:uid="{00000000-0005-0000-0000-000045810000}"/>
    <cellStyle name="Normal 3 2 4 12 2" xfId="25315" xr:uid="{00000000-0005-0000-0000-000046810000}"/>
    <cellStyle name="Normal 3 2 4 12 2 2" xfId="51304" xr:uid="{00000000-0005-0000-0000-000047810000}"/>
    <cellStyle name="Normal 3 2 4 12 3" xfId="17195" xr:uid="{00000000-0005-0000-0000-000048810000}"/>
    <cellStyle name="Normal 3 2 4 12 3 2" xfId="43184" xr:uid="{00000000-0005-0000-0000-000049810000}"/>
    <cellStyle name="Normal 3 2 4 12 4" xfId="35031" xr:uid="{00000000-0005-0000-0000-00004A810000}"/>
    <cellStyle name="Normal 3 2 4 13" xfId="9976" xr:uid="{00000000-0005-0000-0000-00004B810000}"/>
    <cellStyle name="Normal 3 2 4 13 2" xfId="18099" xr:uid="{00000000-0005-0000-0000-00004C810000}"/>
    <cellStyle name="Normal 3 2 4 13 2 2" xfId="44088" xr:uid="{00000000-0005-0000-0000-00004D810000}"/>
    <cellStyle name="Normal 3 2 4 13 3" xfId="35965" xr:uid="{00000000-0005-0000-0000-00004E810000}"/>
    <cellStyle name="Normal 3 2 4 14" xfId="1893" xr:uid="{00000000-0005-0000-0000-00004F810000}"/>
    <cellStyle name="Normal 3 2 4 14 2" xfId="18757" xr:uid="{00000000-0005-0000-0000-000050810000}"/>
    <cellStyle name="Normal 3 2 4 14 2 2" xfId="44746" xr:uid="{00000000-0005-0000-0000-000051810000}"/>
    <cellStyle name="Normal 3 2 4 14 3" xfId="28387" xr:uid="{00000000-0005-0000-0000-000052810000}"/>
    <cellStyle name="Normal 3 2 4 15" xfId="10637" xr:uid="{00000000-0005-0000-0000-000053810000}"/>
    <cellStyle name="Normal 3 2 4 15 2" xfId="36626" xr:uid="{00000000-0005-0000-0000-000054810000}"/>
    <cellStyle name="Normal 3 2 4 16" xfId="26221" xr:uid="{00000000-0005-0000-0000-000055810000}"/>
    <cellStyle name="Normal 3 2 4 16 2" xfId="52210" xr:uid="{00000000-0005-0000-0000-000056810000}"/>
    <cellStyle name="Normal 3 2 4 17" xfId="1232" xr:uid="{00000000-0005-0000-0000-000057810000}"/>
    <cellStyle name="Normal 3 2 4 17 2" xfId="53685" xr:uid="{00000000-0005-0000-0000-000058810000}"/>
    <cellStyle name="Normal 3 2 4 18" xfId="27697" xr:uid="{00000000-0005-0000-0000-000059810000}"/>
    <cellStyle name="Normal 3 2 4 19" xfId="54540" xr:uid="{00000000-0005-0000-0000-00005A810000}"/>
    <cellStyle name="Normal 3 2 4 2" xfId="288" xr:uid="{00000000-0005-0000-0000-00005B810000}"/>
    <cellStyle name="Normal 3 2 4 2 10" xfId="8985" xr:uid="{00000000-0005-0000-0000-00005C810000}"/>
    <cellStyle name="Normal 3 2 4 2 10 2" xfId="25316" xr:uid="{00000000-0005-0000-0000-00005D810000}"/>
    <cellStyle name="Normal 3 2 4 2 10 2 2" xfId="51305" xr:uid="{00000000-0005-0000-0000-00005E810000}"/>
    <cellStyle name="Normal 3 2 4 2 10 3" xfId="17196" xr:uid="{00000000-0005-0000-0000-00005F810000}"/>
    <cellStyle name="Normal 3 2 4 2 10 3 2" xfId="43185" xr:uid="{00000000-0005-0000-0000-000060810000}"/>
    <cellStyle name="Normal 3 2 4 2 10 4" xfId="35032" xr:uid="{00000000-0005-0000-0000-000061810000}"/>
    <cellStyle name="Normal 3 2 4 2 11" xfId="10118" xr:uid="{00000000-0005-0000-0000-000062810000}"/>
    <cellStyle name="Normal 3 2 4 2 11 2" xfId="18241" xr:uid="{00000000-0005-0000-0000-000063810000}"/>
    <cellStyle name="Normal 3 2 4 2 11 2 2" xfId="44230" xr:uid="{00000000-0005-0000-0000-000064810000}"/>
    <cellStyle name="Normal 3 2 4 2 11 3" xfId="36107" xr:uid="{00000000-0005-0000-0000-000065810000}"/>
    <cellStyle name="Normal 3 2 4 2 12" xfId="2028" xr:uid="{00000000-0005-0000-0000-000066810000}"/>
    <cellStyle name="Normal 3 2 4 2 12 2" xfId="18892" xr:uid="{00000000-0005-0000-0000-000067810000}"/>
    <cellStyle name="Normal 3 2 4 2 12 2 2" xfId="44881" xr:uid="{00000000-0005-0000-0000-000068810000}"/>
    <cellStyle name="Normal 3 2 4 2 12 3" xfId="28522" xr:uid="{00000000-0005-0000-0000-000069810000}"/>
    <cellStyle name="Normal 3 2 4 2 13" xfId="10772" xr:uid="{00000000-0005-0000-0000-00006A810000}"/>
    <cellStyle name="Normal 3 2 4 2 13 2" xfId="36761" xr:uid="{00000000-0005-0000-0000-00006B810000}"/>
    <cellStyle name="Normal 3 2 4 2 14" xfId="26356" xr:uid="{00000000-0005-0000-0000-00006C810000}"/>
    <cellStyle name="Normal 3 2 4 2 14 2" xfId="52345" xr:uid="{00000000-0005-0000-0000-00006D810000}"/>
    <cellStyle name="Normal 3 2 4 2 15" xfId="1374" xr:uid="{00000000-0005-0000-0000-00006E810000}"/>
    <cellStyle name="Normal 3 2 4 2 15 2" xfId="53827" xr:uid="{00000000-0005-0000-0000-00006F810000}"/>
    <cellStyle name="Normal 3 2 4 2 16" xfId="27857" xr:uid="{00000000-0005-0000-0000-000070810000}"/>
    <cellStyle name="Normal 3 2 4 2 17" xfId="54541" xr:uid="{00000000-0005-0000-0000-000071810000}"/>
    <cellStyle name="Normal 3 2 4 2 2" xfId="289" xr:uid="{00000000-0005-0000-0000-000072810000}"/>
    <cellStyle name="Normal 3 2 4 2 2 10" xfId="10261" xr:uid="{00000000-0005-0000-0000-000073810000}"/>
    <cellStyle name="Normal 3 2 4 2 2 10 2" xfId="18384" xr:uid="{00000000-0005-0000-0000-000074810000}"/>
    <cellStyle name="Normal 3 2 4 2 2 10 2 2" xfId="44373" xr:uid="{00000000-0005-0000-0000-000075810000}"/>
    <cellStyle name="Normal 3 2 4 2 2 10 3" xfId="36250" xr:uid="{00000000-0005-0000-0000-000076810000}"/>
    <cellStyle name="Normal 3 2 4 2 2 11" xfId="2171" xr:uid="{00000000-0005-0000-0000-000077810000}"/>
    <cellStyle name="Normal 3 2 4 2 2 11 2" xfId="19035" xr:uid="{00000000-0005-0000-0000-000078810000}"/>
    <cellStyle name="Normal 3 2 4 2 2 11 2 2" xfId="45024" xr:uid="{00000000-0005-0000-0000-000079810000}"/>
    <cellStyle name="Normal 3 2 4 2 2 11 3" xfId="28665" xr:uid="{00000000-0005-0000-0000-00007A810000}"/>
    <cellStyle name="Normal 3 2 4 2 2 12" xfId="10915" xr:uid="{00000000-0005-0000-0000-00007B810000}"/>
    <cellStyle name="Normal 3 2 4 2 2 12 2" xfId="36904" xr:uid="{00000000-0005-0000-0000-00007C810000}"/>
    <cellStyle name="Normal 3 2 4 2 2 13" xfId="26499" xr:uid="{00000000-0005-0000-0000-00007D810000}"/>
    <cellStyle name="Normal 3 2 4 2 2 13 2" xfId="52488" xr:uid="{00000000-0005-0000-0000-00007E810000}"/>
    <cellStyle name="Normal 3 2 4 2 2 14" xfId="1517" xr:uid="{00000000-0005-0000-0000-00007F810000}"/>
    <cellStyle name="Normal 3 2 4 2 2 14 2" xfId="53970" xr:uid="{00000000-0005-0000-0000-000080810000}"/>
    <cellStyle name="Normal 3 2 4 2 2 15" xfId="28008" xr:uid="{00000000-0005-0000-0000-000081810000}"/>
    <cellStyle name="Normal 3 2 4 2 2 16" xfId="54542" xr:uid="{00000000-0005-0000-0000-000082810000}"/>
    <cellStyle name="Normal 3 2 4 2 2 2" xfId="1146" xr:uid="{00000000-0005-0000-0000-000083810000}"/>
    <cellStyle name="Normal 3 2 4 2 2 2 10" xfId="2949" xr:uid="{00000000-0005-0000-0000-000084810000}"/>
    <cellStyle name="Normal 3 2 4 2 2 2 10 2" xfId="19432" xr:uid="{00000000-0005-0000-0000-000085810000}"/>
    <cellStyle name="Normal 3 2 4 2 2 2 10 2 2" xfId="45421" xr:uid="{00000000-0005-0000-0000-000086810000}"/>
    <cellStyle name="Normal 3 2 4 2 2 2 10 3" xfId="29139" xr:uid="{00000000-0005-0000-0000-000087810000}"/>
    <cellStyle name="Normal 3 2 4 2 2 2 11" xfId="11312" xr:uid="{00000000-0005-0000-0000-000088810000}"/>
    <cellStyle name="Normal 3 2 4 2 2 2 11 2" xfId="37301" xr:uid="{00000000-0005-0000-0000-000089810000}"/>
    <cellStyle name="Normal 3 2 4 2 2 2 12" xfId="26897" xr:uid="{00000000-0005-0000-0000-00008A810000}"/>
    <cellStyle name="Normal 3 2 4 2 2 2 12 2" xfId="52886" xr:uid="{00000000-0005-0000-0000-00008B810000}"/>
    <cellStyle name="Normal 3 2 4 2 2 2 13" xfId="1810" xr:uid="{00000000-0005-0000-0000-00008C810000}"/>
    <cellStyle name="Normal 3 2 4 2 2 2 13 2" xfId="54263" xr:uid="{00000000-0005-0000-0000-00008D810000}"/>
    <cellStyle name="Normal 3 2 4 2 2 2 14" xfId="28304" xr:uid="{00000000-0005-0000-0000-00008E810000}"/>
    <cellStyle name="Normal 3 2 4 2 2 2 15" xfId="55270" xr:uid="{00000000-0005-0000-0000-00008F810000}"/>
    <cellStyle name="Normal 3 2 4 2 2 2 2" xfId="3669" xr:uid="{00000000-0005-0000-0000-000090810000}"/>
    <cellStyle name="Normal 3 2 4 2 2 2 2 2" xfId="5873" xr:uid="{00000000-0005-0000-0000-000091810000}"/>
    <cellStyle name="Normal 3 2 4 2 2 2 2 2 2" xfId="22262" xr:uid="{00000000-0005-0000-0000-000092810000}"/>
    <cellStyle name="Normal 3 2 4 2 2 2 2 2 2 2" xfId="48251" xr:uid="{00000000-0005-0000-0000-000093810000}"/>
    <cellStyle name="Normal 3 2 4 2 2 2 2 2 3" xfId="14142" xr:uid="{00000000-0005-0000-0000-000094810000}"/>
    <cellStyle name="Normal 3 2 4 2 2 2 2 2 3 2" xfId="40131" xr:uid="{00000000-0005-0000-0000-000095810000}"/>
    <cellStyle name="Normal 3 2 4 2 2 2 2 2 4" xfId="31978" xr:uid="{00000000-0005-0000-0000-000096810000}"/>
    <cellStyle name="Normal 3 2 4 2 2 2 2 3" xfId="8705" xr:uid="{00000000-0005-0000-0000-000097810000}"/>
    <cellStyle name="Normal 3 2 4 2 2 2 2 3 2" xfId="25036" xr:uid="{00000000-0005-0000-0000-000098810000}"/>
    <cellStyle name="Normal 3 2 4 2 2 2 2 3 2 2" xfId="51025" xr:uid="{00000000-0005-0000-0000-000099810000}"/>
    <cellStyle name="Normal 3 2 4 2 2 2 2 3 3" xfId="16916" xr:uid="{00000000-0005-0000-0000-00009A810000}"/>
    <cellStyle name="Normal 3 2 4 2 2 2 2 3 3 2" xfId="42905" xr:uid="{00000000-0005-0000-0000-00009B810000}"/>
    <cellStyle name="Normal 3 2 4 2 2 2 2 3 4" xfId="34752" xr:uid="{00000000-0005-0000-0000-00009C810000}"/>
    <cellStyle name="Normal 3 2 4 2 2 2 2 4" xfId="20141" xr:uid="{00000000-0005-0000-0000-00009D810000}"/>
    <cellStyle name="Normal 3 2 4 2 2 2 2 4 2" xfId="46130" xr:uid="{00000000-0005-0000-0000-00009E810000}"/>
    <cellStyle name="Normal 3 2 4 2 2 2 2 5" xfId="12021" xr:uid="{00000000-0005-0000-0000-00009F810000}"/>
    <cellStyle name="Normal 3 2 4 2 2 2 2 5 2" xfId="38010" xr:uid="{00000000-0005-0000-0000-0000A0810000}"/>
    <cellStyle name="Normal 3 2 4 2 2 2 2 6" xfId="27606" xr:uid="{00000000-0005-0000-0000-0000A1810000}"/>
    <cellStyle name="Normal 3 2 4 2 2 2 2 6 2" xfId="53595" xr:uid="{00000000-0005-0000-0000-0000A2810000}"/>
    <cellStyle name="Normal 3 2 4 2 2 2 2 7" xfId="29852" xr:uid="{00000000-0005-0000-0000-0000A3810000}"/>
    <cellStyle name="Normal 3 2 4 2 2 2 3" xfId="4394" xr:uid="{00000000-0005-0000-0000-0000A4810000}"/>
    <cellStyle name="Normal 3 2 4 2 2 2 3 2" xfId="20803" xr:uid="{00000000-0005-0000-0000-0000A5810000}"/>
    <cellStyle name="Normal 3 2 4 2 2 2 3 2 2" xfId="46792" xr:uid="{00000000-0005-0000-0000-0000A6810000}"/>
    <cellStyle name="Normal 3 2 4 2 2 2 3 3" xfId="12683" xr:uid="{00000000-0005-0000-0000-0000A7810000}"/>
    <cellStyle name="Normal 3 2 4 2 2 2 3 3 2" xfId="38672" xr:uid="{00000000-0005-0000-0000-0000A8810000}"/>
    <cellStyle name="Normal 3 2 4 2 2 2 3 4" xfId="30517" xr:uid="{00000000-0005-0000-0000-0000A9810000}"/>
    <cellStyle name="Normal 3 2 4 2 2 2 4" xfId="5157" xr:uid="{00000000-0005-0000-0000-0000AA810000}"/>
    <cellStyle name="Normal 3 2 4 2 2 2 4 2" xfId="21553" xr:uid="{00000000-0005-0000-0000-0000AB810000}"/>
    <cellStyle name="Normal 3 2 4 2 2 2 4 2 2" xfId="47542" xr:uid="{00000000-0005-0000-0000-0000AC810000}"/>
    <cellStyle name="Normal 3 2 4 2 2 2 4 3" xfId="13433" xr:uid="{00000000-0005-0000-0000-0000AD810000}"/>
    <cellStyle name="Normal 3 2 4 2 2 2 4 3 2" xfId="39422" xr:uid="{00000000-0005-0000-0000-0000AE810000}"/>
    <cellStyle name="Normal 3 2 4 2 2 2 4 4" xfId="31269" xr:uid="{00000000-0005-0000-0000-0000AF810000}"/>
    <cellStyle name="Normal 3 2 4 2 2 2 5" xfId="6590" xr:uid="{00000000-0005-0000-0000-0000B0810000}"/>
    <cellStyle name="Normal 3 2 4 2 2 2 5 2" xfId="22924" xr:uid="{00000000-0005-0000-0000-0000B1810000}"/>
    <cellStyle name="Normal 3 2 4 2 2 2 5 2 2" xfId="48913" xr:uid="{00000000-0005-0000-0000-0000B2810000}"/>
    <cellStyle name="Normal 3 2 4 2 2 2 5 3" xfId="14804" xr:uid="{00000000-0005-0000-0000-0000B3810000}"/>
    <cellStyle name="Normal 3 2 4 2 2 2 5 3 2" xfId="40793" xr:uid="{00000000-0005-0000-0000-0000B4810000}"/>
    <cellStyle name="Normal 3 2 4 2 2 2 5 4" xfId="32640" xr:uid="{00000000-0005-0000-0000-0000B5810000}"/>
    <cellStyle name="Normal 3 2 4 2 2 2 6" xfId="7246" xr:uid="{00000000-0005-0000-0000-0000B6810000}"/>
    <cellStyle name="Normal 3 2 4 2 2 2 6 2" xfId="23577" xr:uid="{00000000-0005-0000-0000-0000B7810000}"/>
    <cellStyle name="Normal 3 2 4 2 2 2 6 2 2" xfId="49566" xr:uid="{00000000-0005-0000-0000-0000B8810000}"/>
    <cellStyle name="Normal 3 2 4 2 2 2 6 3" xfId="15457" xr:uid="{00000000-0005-0000-0000-0000B9810000}"/>
    <cellStyle name="Normal 3 2 4 2 2 2 6 3 2" xfId="41446" xr:uid="{00000000-0005-0000-0000-0000BA810000}"/>
    <cellStyle name="Normal 3 2 4 2 2 2 6 4" xfId="33293" xr:uid="{00000000-0005-0000-0000-0000BB810000}"/>
    <cellStyle name="Normal 3 2 4 2 2 2 7" xfId="7996" xr:uid="{00000000-0005-0000-0000-0000BC810000}"/>
    <cellStyle name="Normal 3 2 4 2 2 2 7 2" xfId="24327" xr:uid="{00000000-0005-0000-0000-0000BD810000}"/>
    <cellStyle name="Normal 3 2 4 2 2 2 7 2 2" xfId="50316" xr:uid="{00000000-0005-0000-0000-0000BE810000}"/>
    <cellStyle name="Normal 3 2 4 2 2 2 7 3" xfId="16207" xr:uid="{00000000-0005-0000-0000-0000BF810000}"/>
    <cellStyle name="Normal 3 2 4 2 2 2 7 3 2" xfId="42196" xr:uid="{00000000-0005-0000-0000-0000C0810000}"/>
    <cellStyle name="Normal 3 2 4 2 2 2 7 4" xfId="34043" xr:uid="{00000000-0005-0000-0000-0000C1810000}"/>
    <cellStyle name="Normal 3 2 4 2 2 2 8" xfId="9770" xr:uid="{00000000-0005-0000-0000-0000C2810000}"/>
    <cellStyle name="Normal 3 2 4 2 2 2 8 2" xfId="26051" xr:uid="{00000000-0005-0000-0000-0000C3810000}"/>
    <cellStyle name="Normal 3 2 4 2 2 2 8 2 2" xfId="52040" xr:uid="{00000000-0005-0000-0000-0000C4810000}"/>
    <cellStyle name="Normal 3 2 4 2 2 2 8 3" xfId="17931" xr:uid="{00000000-0005-0000-0000-0000C5810000}"/>
    <cellStyle name="Normal 3 2 4 2 2 2 8 3 2" xfId="43920" xr:uid="{00000000-0005-0000-0000-0000C6810000}"/>
    <cellStyle name="Normal 3 2 4 2 2 2 8 4" xfId="35768" xr:uid="{00000000-0005-0000-0000-0000C7810000}"/>
    <cellStyle name="Normal 3 2 4 2 2 2 9" xfId="10554" xr:uid="{00000000-0005-0000-0000-0000C8810000}"/>
    <cellStyle name="Normal 3 2 4 2 2 2 9 2" xfId="18677" xr:uid="{00000000-0005-0000-0000-0000C9810000}"/>
    <cellStyle name="Normal 3 2 4 2 2 2 9 2 2" xfId="44666" xr:uid="{00000000-0005-0000-0000-0000CA810000}"/>
    <cellStyle name="Normal 3 2 4 2 2 2 9 3" xfId="36543" xr:uid="{00000000-0005-0000-0000-0000CB810000}"/>
    <cellStyle name="Normal 3 2 4 2 2 3" xfId="841" xr:uid="{00000000-0005-0000-0000-0000CC810000}"/>
    <cellStyle name="Normal 3 2 4 2 2 3 10" xfId="54977" xr:uid="{00000000-0005-0000-0000-0000CD810000}"/>
    <cellStyle name="Normal 3 2 4 2 2 3 2" xfId="5576" xr:uid="{00000000-0005-0000-0000-0000CE810000}"/>
    <cellStyle name="Normal 3 2 4 2 2 3 2 2" xfId="21965" xr:uid="{00000000-0005-0000-0000-0000CF810000}"/>
    <cellStyle name="Normal 3 2 4 2 2 3 2 2 2" xfId="47954" xr:uid="{00000000-0005-0000-0000-0000D0810000}"/>
    <cellStyle name="Normal 3 2 4 2 2 3 2 3" xfId="13845" xr:uid="{00000000-0005-0000-0000-0000D1810000}"/>
    <cellStyle name="Normal 3 2 4 2 2 3 2 3 2" xfId="39834" xr:uid="{00000000-0005-0000-0000-0000D2810000}"/>
    <cellStyle name="Normal 3 2 4 2 2 3 2 4" xfId="31681" xr:uid="{00000000-0005-0000-0000-0000D3810000}"/>
    <cellStyle name="Normal 3 2 4 2 2 3 3" xfId="8408" xr:uid="{00000000-0005-0000-0000-0000D4810000}"/>
    <cellStyle name="Normal 3 2 4 2 2 3 3 2" xfId="24739" xr:uid="{00000000-0005-0000-0000-0000D5810000}"/>
    <cellStyle name="Normal 3 2 4 2 2 3 3 2 2" xfId="50728" xr:uid="{00000000-0005-0000-0000-0000D6810000}"/>
    <cellStyle name="Normal 3 2 4 2 2 3 3 3" xfId="16619" xr:uid="{00000000-0005-0000-0000-0000D7810000}"/>
    <cellStyle name="Normal 3 2 4 2 2 3 3 3 2" xfId="42608" xr:uid="{00000000-0005-0000-0000-0000D8810000}"/>
    <cellStyle name="Normal 3 2 4 2 2 3 3 4" xfId="34455" xr:uid="{00000000-0005-0000-0000-0000D9810000}"/>
    <cellStyle name="Normal 3 2 4 2 2 3 4" xfId="9471" xr:uid="{00000000-0005-0000-0000-0000DA810000}"/>
    <cellStyle name="Normal 3 2 4 2 2 3 4 2" xfId="25756" xr:uid="{00000000-0005-0000-0000-0000DB810000}"/>
    <cellStyle name="Normal 3 2 4 2 2 3 4 2 2" xfId="51745" xr:uid="{00000000-0005-0000-0000-0000DC810000}"/>
    <cellStyle name="Normal 3 2 4 2 2 3 4 3" xfId="17636" xr:uid="{00000000-0005-0000-0000-0000DD810000}"/>
    <cellStyle name="Normal 3 2 4 2 2 3 4 3 2" xfId="43625" xr:uid="{00000000-0005-0000-0000-0000DE810000}"/>
    <cellStyle name="Normal 3 2 4 2 2 3 4 4" xfId="35473" xr:uid="{00000000-0005-0000-0000-0000DF810000}"/>
    <cellStyle name="Normal 3 2 4 2 2 3 5" xfId="19844" xr:uid="{00000000-0005-0000-0000-0000E0810000}"/>
    <cellStyle name="Normal 3 2 4 2 2 3 5 2" xfId="45833" xr:uid="{00000000-0005-0000-0000-0000E1810000}"/>
    <cellStyle name="Normal 3 2 4 2 2 3 6" xfId="11724" xr:uid="{00000000-0005-0000-0000-0000E2810000}"/>
    <cellStyle name="Normal 3 2 4 2 2 3 6 2" xfId="37713" xr:uid="{00000000-0005-0000-0000-0000E3810000}"/>
    <cellStyle name="Normal 3 2 4 2 2 3 7" xfId="27309" xr:uid="{00000000-0005-0000-0000-0000E4810000}"/>
    <cellStyle name="Normal 3 2 4 2 2 3 7 2" xfId="53298" xr:uid="{00000000-0005-0000-0000-0000E5810000}"/>
    <cellStyle name="Normal 3 2 4 2 2 3 8" xfId="3371" xr:uid="{00000000-0005-0000-0000-0000E6810000}"/>
    <cellStyle name="Normal 3 2 4 2 2 3 9" xfId="29554" xr:uid="{00000000-0005-0000-0000-0000E7810000}"/>
    <cellStyle name="Normal 3 2 4 2 2 4" xfId="4089" xr:uid="{00000000-0005-0000-0000-0000E8810000}"/>
    <cellStyle name="Normal 3 2 4 2 2 4 2" xfId="20510" xr:uid="{00000000-0005-0000-0000-0000E9810000}"/>
    <cellStyle name="Normal 3 2 4 2 2 4 2 2" xfId="46499" xr:uid="{00000000-0005-0000-0000-0000EA810000}"/>
    <cellStyle name="Normal 3 2 4 2 2 4 3" xfId="12390" xr:uid="{00000000-0005-0000-0000-0000EB810000}"/>
    <cellStyle name="Normal 3 2 4 2 2 4 3 2" xfId="38379" xr:uid="{00000000-0005-0000-0000-0000EC810000}"/>
    <cellStyle name="Normal 3 2 4 2 2 4 4" xfId="30224" xr:uid="{00000000-0005-0000-0000-0000ED810000}"/>
    <cellStyle name="Normal 3 2 4 2 2 5" xfId="4750" xr:uid="{00000000-0005-0000-0000-0000EE810000}"/>
    <cellStyle name="Normal 3 2 4 2 2 5 2" xfId="21156" xr:uid="{00000000-0005-0000-0000-0000EF810000}"/>
    <cellStyle name="Normal 3 2 4 2 2 5 2 2" xfId="47145" xr:uid="{00000000-0005-0000-0000-0000F0810000}"/>
    <cellStyle name="Normal 3 2 4 2 2 5 3" xfId="13036" xr:uid="{00000000-0005-0000-0000-0000F1810000}"/>
    <cellStyle name="Normal 3 2 4 2 2 5 3 2" xfId="39025" xr:uid="{00000000-0005-0000-0000-0000F2810000}"/>
    <cellStyle name="Normal 3 2 4 2 2 5 4" xfId="30870" xr:uid="{00000000-0005-0000-0000-0000F3810000}"/>
    <cellStyle name="Normal 3 2 4 2 2 6" xfId="6286" xr:uid="{00000000-0005-0000-0000-0000F4810000}"/>
    <cellStyle name="Normal 3 2 4 2 2 6 2" xfId="22631" xr:uid="{00000000-0005-0000-0000-0000F5810000}"/>
    <cellStyle name="Normal 3 2 4 2 2 6 2 2" xfId="48620" xr:uid="{00000000-0005-0000-0000-0000F6810000}"/>
    <cellStyle name="Normal 3 2 4 2 2 6 3" xfId="14511" xr:uid="{00000000-0005-0000-0000-0000F7810000}"/>
    <cellStyle name="Normal 3 2 4 2 2 6 3 2" xfId="40500" xr:uid="{00000000-0005-0000-0000-0000F8810000}"/>
    <cellStyle name="Normal 3 2 4 2 2 6 4" xfId="32347" xr:uid="{00000000-0005-0000-0000-0000F9810000}"/>
    <cellStyle name="Normal 3 2 4 2 2 7" xfId="6953" xr:uid="{00000000-0005-0000-0000-0000FA810000}"/>
    <cellStyle name="Normal 3 2 4 2 2 7 2" xfId="23284" xr:uid="{00000000-0005-0000-0000-0000FB810000}"/>
    <cellStyle name="Normal 3 2 4 2 2 7 2 2" xfId="49273" xr:uid="{00000000-0005-0000-0000-0000FC810000}"/>
    <cellStyle name="Normal 3 2 4 2 2 7 3" xfId="15164" xr:uid="{00000000-0005-0000-0000-0000FD810000}"/>
    <cellStyle name="Normal 3 2 4 2 2 7 3 2" xfId="41153" xr:uid="{00000000-0005-0000-0000-0000FE810000}"/>
    <cellStyle name="Normal 3 2 4 2 2 7 4" xfId="33000" xr:uid="{00000000-0005-0000-0000-0000FF810000}"/>
    <cellStyle name="Normal 3 2 4 2 2 8" xfId="7599" xr:uid="{00000000-0005-0000-0000-000000820000}"/>
    <cellStyle name="Normal 3 2 4 2 2 8 2" xfId="23930" xr:uid="{00000000-0005-0000-0000-000001820000}"/>
    <cellStyle name="Normal 3 2 4 2 2 8 2 2" xfId="49919" xr:uid="{00000000-0005-0000-0000-000002820000}"/>
    <cellStyle name="Normal 3 2 4 2 2 8 3" xfId="15810" xr:uid="{00000000-0005-0000-0000-000003820000}"/>
    <cellStyle name="Normal 3 2 4 2 2 8 3 2" xfId="41799" xr:uid="{00000000-0005-0000-0000-000004820000}"/>
    <cellStyle name="Normal 3 2 4 2 2 8 4" xfId="33646" xr:uid="{00000000-0005-0000-0000-000005820000}"/>
    <cellStyle name="Normal 3 2 4 2 2 9" xfId="8986" xr:uid="{00000000-0005-0000-0000-000006820000}"/>
    <cellStyle name="Normal 3 2 4 2 2 9 2" xfId="25317" xr:uid="{00000000-0005-0000-0000-000007820000}"/>
    <cellStyle name="Normal 3 2 4 2 2 9 2 2" xfId="51306" xr:uid="{00000000-0005-0000-0000-000008820000}"/>
    <cellStyle name="Normal 3 2 4 2 2 9 3" xfId="17197" xr:uid="{00000000-0005-0000-0000-000009820000}"/>
    <cellStyle name="Normal 3 2 4 2 2 9 3 2" xfId="43186" xr:uid="{00000000-0005-0000-0000-00000A820000}"/>
    <cellStyle name="Normal 3 2 4 2 2 9 4" xfId="35033" xr:uid="{00000000-0005-0000-0000-00000B820000}"/>
    <cellStyle name="Normal 3 2 4 2 3" xfId="1002" xr:uid="{00000000-0005-0000-0000-00000C820000}"/>
    <cellStyle name="Normal 3 2 4 2 3 10" xfId="2948" xr:uid="{00000000-0005-0000-0000-00000D820000}"/>
    <cellStyle name="Normal 3 2 4 2 3 10 2" xfId="19431" xr:uid="{00000000-0005-0000-0000-00000E820000}"/>
    <cellStyle name="Normal 3 2 4 2 3 10 2 2" xfId="45420" xr:uid="{00000000-0005-0000-0000-00000F820000}"/>
    <cellStyle name="Normal 3 2 4 2 3 10 3" xfId="29138" xr:uid="{00000000-0005-0000-0000-000010820000}"/>
    <cellStyle name="Normal 3 2 4 2 3 11" xfId="11311" xr:uid="{00000000-0005-0000-0000-000011820000}"/>
    <cellStyle name="Normal 3 2 4 2 3 11 2" xfId="37300" xr:uid="{00000000-0005-0000-0000-000012820000}"/>
    <cellStyle name="Normal 3 2 4 2 3 12" xfId="26896" xr:uid="{00000000-0005-0000-0000-000013820000}"/>
    <cellStyle name="Normal 3 2 4 2 3 12 2" xfId="52885" xr:uid="{00000000-0005-0000-0000-000014820000}"/>
    <cellStyle name="Normal 3 2 4 2 3 13" xfId="1666" xr:uid="{00000000-0005-0000-0000-000015820000}"/>
    <cellStyle name="Normal 3 2 4 2 3 13 2" xfId="54119" xr:uid="{00000000-0005-0000-0000-000016820000}"/>
    <cellStyle name="Normal 3 2 4 2 3 14" xfId="28160" xr:uid="{00000000-0005-0000-0000-000017820000}"/>
    <cellStyle name="Normal 3 2 4 2 3 15" xfId="55126" xr:uid="{00000000-0005-0000-0000-000018820000}"/>
    <cellStyle name="Normal 3 2 4 2 3 2" xfId="3526" xr:uid="{00000000-0005-0000-0000-000019820000}"/>
    <cellStyle name="Normal 3 2 4 2 3 2 2" xfId="5730" xr:uid="{00000000-0005-0000-0000-00001A820000}"/>
    <cellStyle name="Normal 3 2 4 2 3 2 2 2" xfId="22119" xr:uid="{00000000-0005-0000-0000-00001B820000}"/>
    <cellStyle name="Normal 3 2 4 2 3 2 2 2 2" xfId="48108" xr:uid="{00000000-0005-0000-0000-00001C820000}"/>
    <cellStyle name="Normal 3 2 4 2 3 2 2 3" xfId="13999" xr:uid="{00000000-0005-0000-0000-00001D820000}"/>
    <cellStyle name="Normal 3 2 4 2 3 2 2 3 2" xfId="39988" xr:uid="{00000000-0005-0000-0000-00001E820000}"/>
    <cellStyle name="Normal 3 2 4 2 3 2 2 4" xfId="31835" xr:uid="{00000000-0005-0000-0000-00001F820000}"/>
    <cellStyle name="Normal 3 2 4 2 3 2 3" xfId="8562" xr:uid="{00000000-0005-0000-0000-000020820000}"/>
    <cellStyle name="Normal 3 2 4 2 3 2 3 2" xfId="24893" xr:uid="{00000000-0005-0000-0000-000021820000}"/>
    <cellStyle name="Normal 3 2 4 2 3 2 3 2 2" xfId="50882" xr:uid="{00000000-0005-0000-0000-000022820000}"/>
    <cellStyle name="Normal 3 2 4 2 3 2 3 3" xfId="16773" xr:uid="{00000000-0005-0000-0000-000023820000}"/>
    <cellStyle name="Normal 3 2 4 2 3 2 3 3 2" xfId="42762" xr:uid="{00000000-0005-0000-0000-000024820000}"/>
    <cellStyle name="Normal 3 2 4 2 3 2 3 4" xfId="34609" xr:uid="{00000000-0005-0000-0000-000025820000}"/>
    <cellStyle name="Normal 3 2 4 2 3 2 4" xfId="19998" xr:uid="{00000000-0005-0000-0000-000026820000}"/>
    <cellStyle name="Normal 3 2 4 2 3 2 4 2" xfId="45987" xr:uid="{00000000-0005-0000-0000-000027820000}"/>
    <cellStyle name="Normal 3 2 4 2 3 2 5" xfId="11878" xr:uid="{00000000-0005-0000-0000-000028820000}"/>
    <cellStyle name="Normal 3 2 4 2 3 2 5 2" xfId="37867" xr:uid="{00000000-0005-0000-0000-000029820000}"/>
    <cellStyle name="Normal 3 2 4 2 3 2 6" xfId="27463" xr:uid="{00000000-0005-0000-0000-00002A820000}"/>
    <cellStyle name="Normal 3 2 4 2 3 2 6 2" xfId="53452" xr:uid="{00000000-0005-0000-0000-00002B820000}"/>
    <cellStyle name="Normal 3 2 4 2 3 2 7" xfId="29709" xr:uid="{00000000-0005-0000-0000-00002C820000}"/>
    <cellStyle name="Normal 3 2 4 2 3 3" xfId="4250" xr:uid="{00000000-0005-0000-0000-00002D820000}"/>
    <cellStyle name="Normal 3 2 4 2 3 3 2" xfId="20659" xr:uid="{00000000-0005-0000-0000-00002E820000}"/>
    <cellStyle name="Normal 3 2 4 2 3 3 2 2" xfId="46648" xr:uid="{00000000-0005-0000-0000-00002F820000}"/>
    <cellStyle name="Normal 3 2 4 2 3 3 3" xfId="12539" xr:uid="{00000000-0005-0000-0000-000030820000}"/>
    <cellStyle name="Normal 3 2 4 2 3 3 3 2" xfId="38528" xr:uid="{00000000-0005-0000-0000-000031820000}"/>
    <cellStyle name="Normal 3 2 4 2 3 3 4" xfId="30373" xr:uid="{00000000-0005-0000-0000-000032820000}"/>
    <cellStyle name="Normal 3 2 4 2 3 4" xfId="5156" xr:uid="{00000000-0005-0000-0000-000033820000}"/>
    <cellStyle name="Normal 3 2 4 2 3 4 2" xfId="21552" xr:uid="{00000000-0005-0000-0000-000034820000}"/>
    <cellStyle name="Normal 3 2 4 2 3 4 2 2" xfId="47541" xr:uid="{00000000-0005-0000-0000-000035820000}"/>
    <cellStyle name="Normal 3 2 4 2 3 4 3" xfId="13432" xr:uid="{00000000-0005-0000-0000-000036820000}"/>
    <cellStyle name="Normal 3 2 4 2 3 4 3 2" xfId="39421" xr:uid="{00000000-0005-0000-0000-000037820000}"/>
    <cellStyle name="Normal 3 2 4 2 3 4 4" xfId="31268" xr:uid="{00000000-0005-0000-0000-000038820000}"/>
    <cellStyle name="Normal 3 2 4 2 3 5" xfId="6446" xr:uid="{00000000-0005-0000-0000-000039820000}"/>
    <cellStyle name="Normal 3 2 4 2 3 5 2" xfId="22780" xr:uid="{00000000-0005-0000-0000-00003A820000}"/>
    <cellStyle name="Normal 3 2 4 2 3 5 2 2" xfId="48769" xr:uid="{00000000-0005-0000-0000-00003B820000}"/>
    <cellStyle name="Normal 3 2 4 2 3 5 3" xfId="14660" xr:uid="{00000000-0005-0000-0000-00003C820000}"/>
    <cellStyle name="Normal 3 2 4 2 3 5 3 2" xfId="40649" xr:uid="{00000000-0005-0000-0000-00003D820000}"/>
    <cellStyle name="Normal 3 2 4 2 3 5 4" xfId="32496" xr:uid="{00000000-0005-0000-0000-00003E820000}"/>
    <cellStyle name="Normal 3 2 4 2 3 6" xfId="7102" xr:uid="{00000000-0005-0000-0000-00003F820000}"/>
    <cellStyle name="Normal 3 2 4 2 3 6 2" xfId="23433" xr:uid="{00000000-0005-0000-0000-000040820000}"/>
    <cellStyle name="Normal 3 2 4 2 3 6 2 2" xfId="49422" xr:uid="{00000000-0005-0000-0000-000041820000}"/>
    <cellStyle name="Normal 3 2 4 2 3 6 3" xfId="15313" xr:uid="{00000000-0005-0000-0000-000042820000}"/>
    <cellStyle name="Normal 3 2 4 2 3 6 3 2" xfId="41302" xr:uid="{00000000-0005-0000-0000-000043820000}"/>
    <cellStyle name="Normal 3 2 4 2 3 6 4" xfId="33149" xr:uid="{00000000-0005-0000-0000-000044820000}"/>
    <cellStyle name="Normal 3 2 4 2 3 7" xfId="7995" xr:uid="{00000000-0005-0000-0000-000045820000}"/>
    <cellStyle name="Normal 3 2 4 2 3 7 2" xfId="24326" xr:uid="{00000000-0005-0000-0000-000046820000}"/>
    <cellStyle name="Normal 3 2 4 2 3 7 2 2" xfId="50315" xr:uid="{00000000-0005-0000-0000-000047820000}"/>
    <cellStyle name="Normal 3 2 4 2 3 7 3" xfId="16206" xr:uid="{00000000-0005-0000-0000-000048820000}"/>
    <cellStyle name="Normal 3 2 4 2 3 7 3 2" xfId="42195" xr:uid="{00000000-0005-0000-0000-000049820000}"/>
    <cellStyle name="Normal 3 2 4 2 3 7 4" xfId="34042" xr:uid="{00000000-0005-0000-0000-00004A820000}"/>
    <cellStyle name="Normal 3 2 4 2 3 8" xfId="9626" xr:uid="{00000000-0005-0000-0000-00004B820000}"/>
    <cellStyle name="Normal 3 2 4 2 3 8 2" xfId="25907" xr:uid="{00000000-0005-0000-0000-00004C820000}"/>
    <cellStyle name="Normal 3 2 4 2 3 8 2 2" xfId="51896" xr:uid="{00000000-0005-0000-0000-00004D820000}"/>
    <cellStyle name="Normal 3 2 4 2 3 8 3" xfId="17787" xr:uid="{00000000-0005-0000-0000-00004E820000}"/>
    <cellStyle name="Normal 3 2 4 2 3 8 3 2" xfId="43776" xr:uid="{00000000-0005-0000-0000-00004F820000}"/>
    <cellStyle name="Normal 3 2 4 2 3 8 4" xfId="35624" xr:uid="{00000000-0005-0000-0000-000050820000}"/>
    <cellStyle name="Normal 3 2 4 2 3 9" xfId="10410" xr:uid="{00000000-0005-0000-0000-000051820000}"/>
    <cellStyle name="Normal 3 2 4 2 3 9 2" xfId="18533" xr:uid="{00000000-0005-0000-0000-000052820000}"/>
    <cellStyle name="Normal 3 2 4 2 3 9 2 2" xfId="44522" xr:uid="{00000000-0005-0000-0000-000053820000}"/>
    <cellStyle name="Normal 3 2 4 2 3 9 3" xfId="36399" xr:uid="{00000000-0005-0000-0000-000054820000}"/>
    <cellStyle name="Normal 3 2 4 2 4" xfId="683" xr:uid="{00000000-0005-0000-0000-000055820000}"/>
    <cellStyle name="Normal 3 2 4 2 4 10" xfId="54834" xr:uid="{00000000-0005-0000-0000-000056820000}"/>
    <cellStyle name="Normal 3 2 4 2 4 2" xfId="5433" xr:uid="{00000000-0005-0000-0000-000057820000}"/>
    <cellStyle name="Normal 3 2 4 2 4 2 2" xfId="21822" xr:uid="{00000000-0005-0000-0000-000058820000}"/>
    <cellStyle name="Normal 3 2 4 2 4 2 2 2" xfId="47811" xr:uid="{00000000-0005-0000-0000-000059820000}"/>
    <cellStyle name="Normal 3 2 4 2 4 2 3" xfId="13702" xr:uid="{00000000-0005-0000-0000-00005A820000}"/>
    <cellStyle name="Normal 3 2 4 2 4 2 3 2" xfId="39691" xr:uid="{00000000-0005-0000-0000-00005B820000}"/>
    <cellStyle name="Normal 3 2 4 2 4 2 4" xfId="31538" xr:uid="{00000000-0005-0000-0000-00005C820000}"/>
    <cellStyle name="Normal 3 2 4 2 4 3" xfId="8265" xr:uid="{00000000-0005-0000-0000-00005D820000}"/>
    <cellStyle name="Normal 3 2 4 2 4 3 2" xfId="24596" xr:uid="{00000000-0005-0000-0000-00005E820000}"/>
    <cellStyle name="Normal 3 2 4 2 4 3 2 2" xfId="50585" xr:uid="{00000000-0005-0000-0000-00005F820000}"/>
    <cellStyle name="Normal 3 2 4 2 4 3 3" xfId="16476" xr:uid="{00000000-0005-0000-0000-000060820000}"/>
    <cellStyle name="Normal 3 2 4 2 4 3 3 2" xfId="42465" xr:uid="{00000000-0005-0000-0000-000061820000}"/>
    <cellStyle name="Normal 3 2 4 2 4 3 4" xfId="34312" xr:uid="{00000000-0005-0000-0000-000062820000}"/>
    <cellStyle name="Normal 3 2 4 2 4 4" xfId="9325" xr:uid="{00000000-0005-0000-0000-000063820000}"/>
    <cellStyle name="Normal 3 2 4 2 4 4 2" xfId="25612" xr:uid="{00000000-0005-0000-0000-000064820000}"/>
    <cellStyle name="Normal 3 2 4 2 4 4 2 2" xfId="51601" xr:uid="{00000000-0005-0000-0000-000065820000}"/>
    <cellStyle name="Normal 3 2 4 2 4 4 3" xfId="17492" xr:uid="{00000000-0005-0000-0000-000066820000}"/>
    <cellStyle name="Normal 3 2 4 2 4 4 3 2" xfId="43481" xr:uid="{00000000-0005-0000-0000-000067820000}"/>
    <cellStyle name="Normal 3 2 4 2 4 4 4" xfId="35329" xr:uid="{00000000-0005-0000-0000-000068820000}"/>
    <cellStyle name="Normal 3 2 4 2 4 5" xfId="19701" xr:uid="{00000000-0005-0000-0000-000069820000}"/>
    <cellStyle name="Normal 3 2 4 2 4 5 2" xfId="45690" xr:uid="{00000000-0005-0000-0000-00006A820000}"/>
    <cellStyle name="Normal 3 2 4 2 4 6" xfId="11581" xr:uid="{00000000-0005-0000-0000-00006B820000}"/>
    <cellStyle name="Normal 3 2 4 2 4 6 2" xfId="37570" xr:uid="{00000000-0005-0000-0000-00006C820000}"/>
    <cellStyle name="Normal 3 2 4 2 4 7" xfId="27166" xr:uid="{00000000-0005-0000-0000-00006D820000}"/>
    <cellStyle name="Normal 3 2 4 2 4 7 2" xfId="53155" xr:uid="{00000000-0005-0000-0000-00006E820000}"/>
    <cellStyle name="Normal 3 2 4 2 4 8" xfId="3228" xr:uid="{00000000-0005-0000-0000-00006F820000}"/>
    <cellStyle name="Normal 3 2 4 2 4 9" xfId="29411" xr:uid="{00000000-0005-0000-0000-000070820000}"/>
    <cellStyle name="Normal 3 2 4 2 5" xfId="3931" xr:uid="{00000000-0005-0000-0000-000071820000}"/>
    <cellStyle name="Normal 3 2 4 2 5 2" xfId="20367" xr:uid="{00000000-0005-0000-0000-000072820000}"/>
    <cellStyle name="Normal 3 2 4 2 5 2 2" xfId="46356" xr:uid="{00000000-0005-0000-0000-000073820000}"/>
    <cellStyle name="Normal 3 2 4 2 5 3" xfId="12247" xr:uid="{00000000-0005-0000-0000-000074820000}"/>
    <cellStyle name="Normal 3 2 4 2 5 3 2" xfId="38236" xr:uid="{00000000-0005-0000-0000-000075820000}"/>
    <cellStyle name="Normal 3 2 4 2 5 4" xfId="30081" xr:uid="{00000000-0005-0000-0000-000076820000}"/>
    <cellStyle name="Normal 3 2 4 2 6" xfId="4607" xr:uid="{00000000-0005-0000-0000-000077820000}"/>
    <cellStyle name="Normal 3 2 4 2 6 2" xfId="21013" xr:uid="{00000000-0005-0000-0000-000078820000}"/>
    <cellStyle name="Normal 3 2 4 2 6 2 2" xfId="47002" xr:uid="{00000000-0005-0000-0000-000079820000}"/>
    <cellStyle name="Normal 3 2 4 2 6 3" xfId="12893" xr:uid="{00000000-0005-0000-0000-00007A820000}"/>
    <cellStyle name="Normal 3 2 4 2 6 3 2" xfId="38882" xr:uid="{00000000-0005-0000-0000-00007B820000}"/>
    <cellStyle name="Normal 3 2 4 2 6 4" xfId="30727" xr:uid="{00000000-0005-0000-0000-00007C820000}"/>
    <cellStyle name="Normal 3 2 4 2 7" xfId="6128" xr:uid="{00000000-0005-0000-0000-00007D820000}"/>
    <cellStyle name="Normal 3 2 4 2 7 2" xfId="22488" xr:uid="{00000000-0005-0000-0000-00007E820000}"/>
    <cellStyle name="Normal 3 2 4 2 7 2 2" xfId="48477" xr:uid="{00000000-0005-0000-0000-00007F820000}"/>
    <cellStyle name="Normal 3 2 4 2 7 3" xfId="14368" xr:uid="{00000000-0005-0000-0000-000080820000}"/>
    <cellStyle name="Normal 3 2 4 2 7 3 2" xfId="40357" xr:uid="{00000000-0005-0000-0000-000081820000}"/>
    <cellStyle name="Normal 3 2 4 2 7 4" xfId="32204" xr:uid="{00000000-0005-0000-0000-000082820000}"/>
    <cellStyle name="Normal 3 2 4 2 8" xfId="6810" xr:uid="{00000000-0005-0000-0000-000083820000}"/>
    <cellStyle name="Normal 3 2 4 2 8 2" xfId="23141" xr:uid="{00000000-0005-0000-0000-000084820000}"/>
    <cellStyle name="Normal 3 2 4 2 8 2 2" xfId="49130" xr:uid="{00000000-0005-0000-0000-000085820000}"/>
    <cellStyle name="Normal 3 2 4 2 8 3" xfId="15021" xr:uid="{00000000-0005-0000-0000-000086820000}"/>
    <cellStyle name="Normal 3 2 4 2 8 3 2" xfId="41010" xr:uid="{00000000-0005-0000-0000-000087820000}"/>
    <cellStyle name="Normal 3 2 4 2 8 4" xfId="32857" xr:uid="{00000000-0005-0000-0000-000088820000}"/>
    <cellStyle name="Normal 3 2 4 2 9" xfId="7456" xr:uid="{00000000-0005-0000-0000-000089820000}"/>
    <cellStyle name="Normal 3 2 4 2 9 2" xfId="23787" xr:uid="{00000000-0005-0000-0000-00008A820000}"/>
    <cellStyle name="Normal 3 2 4 2 9 2 2" xfId="49776" xr:uid="{00000000-0005-0000-0000-00008B820000}"/>
    <cellStyle name="Normal 3 2 4 2 9 3" xfId="15667" xr:uid="{00000000-0005-0000-0000-00008C820000}"/>
    <cellStyle name="Normal 3 2 4 2 9 3 2" xfId="41656" xr:uid="{00000000-0005-0000-0000-00008D820000}"/>
    <cellStyle name="Normal 3 2 4 2 9 4" xfId="33503" xr:uid="{00000000-0005-0000-0000-00008E820000}"/>
    <cellStyle name="Normal 3 2 4 3" xfId="290" xr:uid="{00000000-0005-0000-0000-00008F820000}"/>
    <cellStyle name="Normal 3 2 4 3 10" xfId="10217" xr:uid="{00000000-0005-0000-0000-000090820000}"/>
    <cellStyle name="Normal 3 2 4 3 10 2" xfId="18340" xr:uid="{00000000-0005-0000-0000-000091820000}"/>
    <cellStyle name="Normal 3 2 4 3 10 2 2" xfId="44329" xr:uid="{00000000-0005-0000-0000-000092820000}"/>
    <cellStyle name="Normal 3 2 4 3 10 3" xfId="36206" xr:uid="{00000000-0005-0000-0000-000093820000}"/>
    <cellStyle name="Normal 3 2 4 3 11" xfId="2127" xr:uid="{00000000-0005-0000-0000-000094820000}"/>
    <cellStyle name="Normal 3 2 4 3 11 2" xfId="18991" xr:uid="{00000000-0005-0000-0000-000095820000}"/>
    <cellStyle name="Normal 3 2 4 3 11 2 2" xfId="44980" xr:uid="{00000000-0005-0000-0000-000096820000}"/>
    <cellStyle name="Normal 3 2 4 3 11 3" xfId="28621" xr:uid="{00000000-0005-0000-0000-000097820000}"/>
    <cellStyle name="Normal 3 2 4 3 12" xfId="10871" xr:uid="{00000000-0005-0000-0000-000098820000}"/>
    <cellStyle name="Normal 3 2 4 3 12 2" xfId="36860" xr:uid="{00000000-0005-0000-0000-000099820000}"/>
    <cellStyle name="Normal 3 2 4 3 13" xfId="26455" xr:uid="{00000000-0005-0000-0000-00009A820000}"/>
    <cellStyle name="Normal 3 2 4 3 13 2" xfId="52444" xr:uid="{00000000-0005-0000-0000-00009B820000}"/>
    <cellStyle name="Normal 3 2 4 3 14" xfId="1473" xr:uid="{00000000-0005-0000-0000-00009C820000}"/>
    <cellStyle name="Normal 3 2 4 3 14 2" xfId="53926" xr:uid="{00000000-0005-0000-0000-00009D820000}"/>
    <cellStyle name="Normal 3 2 4 3 15" xfId="27964" xr:uid="{00000000-0005-0000-0000-00009E820000}"/>
    <cellStyle name="Normal 3 2 4 3 16" xfId="54543" xr:uid="{00000000-0005-0000-0000-00009F820000}"/>
    <cellStyle name="Normal 3 2 4 3 2" xfId="1102" xr:uid="{00000000-0005-0000-0000-0000A0820000}"/>
    <cellStyle name="Normal 3 2 4 3 2 10" xfId="2950" xr:uid="{00000000-0005-0000-0000-0000A1820000}"/>
    <cellStyle name="Normal 3 2 4 3 2 10 2" xfId="19433" xr:uid="{00000000-0005-0000-0000-0000A2820000}"/>
    <cellStyle name="Normal 3 2 4 3 2 10 2 2" xfId="45422" xr:uid="{00000000-0005-0000-0000-0000A3820000}"/>
    <cellStyle name="Normal 3 2 4 3 2 10 3" xfId="29140" xr:uid="{00000000-0005-0000-0000-0000A4820000}"/>
    <cellStyle name="Normal 3 2 4 3 2 11" xfId="11313" xr:uid="{00000000-0005-0000-0000-0000A5820000}"/>
    <cellStyle name="Normal 3 2 4 3 2 11 2" xfId="37302" xr:uid="{00000000-0005-0000-0000-0000A6820000}"/>
    <cellStyle name="Normal 3 2 4 3 2 12" xfId="26898" xr:uid="{00000000-0005-0000-0000-0000A7820000}"/>
    <cellStyle name="Normal 3 2 4 3 2 12 2" xfId="52887" xr:uid="{00000000-0005-0000-0000-0000A8820000}"/>
    <cellStyle name="Normal 3 2 4 3 2 13" xfId="1766" xr:uid="{00000000-0005-0000-0000-0000A9820000}"/>
    <cellStyle name="Normal 3 2 4 3 2 13 2" xfId="54219" xr:uid="{00000000-0005-0000-0000-0000AA820000}"/>
    <cellStyle name="Normal 3 2 4 3 2 14" xfId="28260" xr:uid="{00000000-0005-0000-0000-0000AB820000}"/>
    <cellStyle name="Normal 3 2 4 3 2 15" xfId="55226" xr:uid="{00000000-0005-0000-0000-0000AC820000}"/>
    <cellStyle name="Normal 3 2 4 3 2 2" xfId="3625" xr:uid="{00000000-0005-0000-0000-0000AD820000}"/>
    <cellStyle name="Normal 3 2 4 3 2 2 2" xfId="5829" xr:uid="{00000000-0005-0000-0000-0000AE820000}"/>
    <cellStyle name="Normal 3 2 4 3 2 2 2 2" xfId="22218" xr:uid="{00000000-0005-0000-0000-0000AF820000}"/>
    <cellStyle name="Normal 3 2 4 3 2 2 2 2 2" xfId="48207" xr:uid="{00000000-0005-0000-0000-0000B0820000}"/>
    <cellStyle name="Normal 3 2 4 3 2 2 2 3" xfId="14098" xr:uid="{00000000-0005-0000-0000-0000B1820000}"/>
    <cellStyle name="Normal 3 2 4 3 2 2 2 3 2" xfId="40087" xr:uid="{00000000-0005-0000-0000-0000B2820000}"/>
    <cellStyle name="Normal 3 2 4 3 2 2 2 4" xfId="31934" xr:uid="{00000000-0005-0000-0000-0000B3820000}"/>
    <cellStyle name="Normal 3 2 4 3 2 2 3" xfId="8661" xr:uid="{00000000-0005-0000-0000-0000B4820000}"/>
    <cellStyle name="Normal 3 2 4 3 2 2 3 2" xfId="24992" xr:uid="{00000000-0005-0000-0000-0000B5820000}"/>
    <cellStyle name="Normal 3 2 4 3 2 2 3 2 2" xfId="50981" xr:uid="{00000000-0005-0000-0000-0000B6820000}"/>
    <cellStyle name="Normal 3 2 4 3 2 2 3 3" xfId="16872" xr:uid="{00000000-0005-0000-0000-0000B7820000}"/>
    <cellStyle name="Normal 3 2 4 3 2 2 3 3 2" xfId="42861" xr:uid="{00000000-0005-0000-0000-0000B8820000}"/>
    <cellStyle name="Normal 3 2 4 3 2 2 3 4" xfId="34708" xr:uid="{00000000-0005-0000-0000-0000B9820000}"/>
    <cellStyle name="Normal 3 2 4 3 2 2 4" xfId="20097" xr:uid="{00000000-0005-0000-0000-0000BA820000}"/>
    <cellStyle name="Normal 3 2 4 3 2 2 4 2" xfId="46086" xr:uid="{00000000-0005-0000-0000-0000BB820000}"/>
    <cellStyle name="Normal 3 2 4 3 2 2 5" xfId="11977" xr:uid="{00000000-0005-0000-0000-0000BC820000}"/>
    <cellStyle name="Normal 3 2 4 3 2 2 5 2" xfId="37966" xr:uid="{00000000-0005-0000-0000-0000BD820000}"/>
    <cellStyle name="Normal 3 2 4 3 2 2 6" xfId="27562" xr:uid="{00000000-0005-0000-0000-0000BE820000}"/>
    <cellStyle name="Normal 3 2 4 3 2 2 6 2" xfId="53551" xr:uid="{00000000-0005-0000-0000-0000BF820000}"/>
    <cellStyle name="Normal 3 2 4 3 2 2 7" xfId="29808" xr:uid="{00000000-0005-0000-0000-0000C0820000}"/>
    <cellStyle name="Normal 3 2 4 3 2 3" xfId="4350" xr:uid="{00000000-0005-0000-0000-0000C1820000}"/>
    <cellStyle name="Normal 3 2 4 3 2 3 2" xfId="20759" xr:uid="{00000000-0005-0000-0000-0000C2820000}"/>
    <cellStyle name="Normal 3 2 4 3 2 3 2 2" xfId="46748" xr:uid="{00000000-0005-0000-0000-0000C3820000}"/>
    <cellStyle name="Normal 3 2 4 3 2 3 3" xfId="12639" xr:uid="{00000000-0005-0000-0000-0000C4820000}"/>
    <cellStyle name="Normal 3 2 4 3 2 3 3 2" xfId="38628" xr:uid="{00000000-0005-0000-0000-0000C5820000}"/>
    <cellStyle name="Normal 3 2 4 3 2 3 4" xfId="30473" xr:uid="{00000000-0005-0000-0000-0000C6820000}"/>
    <cellStyle name="Normal 3 2 4 3 2 4" xfId="5158" xr:uid="{00000000-0005-0000-0000-0000C7820000}"/>
    <cellStyle name="Normal 3 2 4 3 2 4 2" xfId="21554" xr:uid="{00000000-0005-0000-0000-0000C8820000}"/>
    <cellStyle name="Normal 3 2 4 3 2 4 2 2" xfId="47543" xr:uid="{00000000-0005-0000-0000-0000C9820000}"/>
    <cellStyle name="Normal 3 2 4 3 2 4 3" xfId="13434" xr:uid="{00000000-0005-0000-0000-0000CA820000}"/>
    <cellStyle name="Normal 3 2 4 3 2 4 3 2" xfId="39423" xr:uid="{00000000-0005-0000-0000-0000CB820000}"/>
    <cellStyle name="Normal 3 2 4 3 2 4 4" xfId="31270" xr:uid="{00000000-0005-0000-0000-0000CC820000}"/>
    <cellStyle name="Normal 3 2 4 3 2 5" xfId="6546" xr:uid="{00000000-0005-0000-0000-0000CD820000}"/>
    <cellStyle name="Normal 3 2 4 3 2 5 2" xfId="22880" xr:uid="{00000000-0005-0000-0000-0000CE820000}"/>
    <cellStyle name="Normal 3 2 4 3 2 5 2 2" xfId="48869" xr:uid="{00000000-0005-0000-0000-0000CF820000}"/>
    <cellStyle name="Normal 3 2 4 3 2 5 3" xfId="14760" xr:uid="{00000000-0005-0000-0000-0000D0820000}"/>
    <cellStyle name="Normal 3 2 4 3 2 5 3 2" xfId="40749" xr:uid="{00000000-0005-0000-0000-0000D1820000}"/>
    <cellStyle name="Normal 3 2 4 3 2 5 4" xfId="32596" xr:uid="{00000000-0005-0000-0000-0000D2820000}"/>
    <cellStyle name="Normal 3 2 4 3 2 6" xfId="7202" xr:uid="{00000000-0005-0000-0000-0000D3820000}"/>
    <cellStyle name="Normal 3 2 4 3 2 6 2" xfId="23533" xr:uid="{00000000-0005-0000-0000-0000D4820000}"/>
    <cellStyle name="Normal 3 2 4 3 2 6 2 2" xfId="49522" xr:uid="{00000000-0005-0000-0000-0000D5820000}"/>
    <cellStyle name="Normal 3 2 4 3 2 6 3" xfId="15413" xr:uid="{00000000-0005-0000-0000-0000D6820000}"/>
    <cellStyle name="Normal 3 2 4 3 2 6 3 2" xfId="41402" xr:uid="{00000000-0005-0000-0000-0000D7820000}"/>
    <cellStyle name="Normal 3 2 4 3 2 6 4" xfId="33249" xr:uid="{00000000-0005-0000-0000-0000D8820000}"/>
    <cellStyle name="Normal 3 2 4 3 2 7" xfId="7997" xr:uid="{00000000-0005-0000-0000-0000D9820000}"/>
    <cellStyle name="Normal 3 2 4 3 2 7 2" xfId="24328" xr:uid="{00000000-0005-0000-0000-0000DA820000}"/>
    <cellStyle name="Normal 3 2 4 3 2 7 2 2" xfId="50317" xr:uid="{00000000-0005-0000-0000-0000DB820000}"/>
    <cellStyle name="Normal 3 2 4 3 2 7 3" xfId="16208" xr:uid="{00000000-0005-0000-0000-0000DC820000}"/>
    <cellStyle name="Normal 3 2 4 3 2 7 3 2" xfId="42197" xr:uid="{00000000-0005-0000-0000-0000DD820000}"/>
    <cellStyle name="Normal 3 2 4 3 2 7 4" xfId="34044" xr:uid="{00000000-0005-0000-0000-0000DE820000}"/>
    <cellStyle name="Normal 3 2 4 3 2 8" xfId="9726" xr:uid="{00000000-0005-0000-0000-0000DF820000}"/>
    <cellStyle name="Normal 3 2 4 3 2 8 2" xfId="26007" xr:uid="{00000000-0005-0000-0000-0000E0820000}"/>
    <cellStyle name="Normal 3 2 4 3 2 8 2 2" xfId="51996" xr:uid="{00000000-0005-0000-0000-0000E1820000}"/>
    <cellStyle name="Normal 3 2 4 3 2 8 3" xfId="17887" xr:uid="{00000000-0005-0000-0000-0000E2820000}"/>
    <cellStyle name="Normal 3 2 4 3 2 8 3 2" xfId="43876" xr:uid="{00000000-0005-0000-0000-0000E3820000}"/>
    <cellStyle name="Normal 3 2 4 3 2 8 4" xfId="35724" xr:uid="{00000000-0005-0000-0000-0000E4820000}"/>
    <cellStyle name="Normal 3 2 4 3 2 9" xfId="10510" xr:uid="{00000000-0005-0000-0000-0000E5820000}"/>
    <cellStyle name="Normal 3 2 4 3 2 9 2" xfId="18633" xr:uid="{00000000-0005-0000-0000-0000E6820000}"/>
    <cellStyle name="Normal 3 2 4 3 2 9 2 2" xfId="44622" xr:uid="{00000000-0005-0000-0000-0000E7820000}"/>
    <cellStyle name="Normal 3 2 4 3 2 9 3" xfId="36499" xr:uid="{00000000-0005-0000-0000-0000E8820000}"/>
    <cellStyle name="Normal 3 2 4 3 3" xfId="797" xr:uid="{00000000-0005-0000-0000-0000E9820000}"/>
    <cellStyle name="Normal 3 2 4 3 3 10" xfId="54933" xr:uid="{00000000-0005-0000-0000-0000EA820000}"/>
    <cellStyle name="Normal 3 2 4 3 3 2" xfId="5532" xr:uid="{00000000-0005-0000-0000-0000EB820000}"/>
    <cellStyle name="Normal 3 2 4 3 3 2 2" xfId="21921" xr:uid="{00000000-0005-0000-0000-0000EC820000}"/>
    <cellStyle name="Normal 3 2 4 3 3 2 2 2" xfId="47910" xr:uid="{00000000-0005-0000-0000-0000ED820000}"/>
    <cellStyle name="Normal 3 2 4 3 3 2 3" xfId="13801" xr:uid="{00000000-0005-0000-0000-0000EE820000}"/>
    <cellStyle name="Normal 3 2 4 3 3 2 3 2" xfId="39790" xr:uid="{00000000-0005-0000-0000-0000EF820000}"/>
    <cellStyle name="Normal 3 2 4 3 3 2 4" xfId="31637" xr:uid="{00000000-0005-0000-0000-0000F0820000}"/>
    <cellStyle name="Normal 3 2 4 3 3 3" xfId="8364" xr:uid="{00000000-0005-0000-0000-0000F1820000}"/>
    <cellStyle name="Normal 3 2 4 3 3 3 2" xfId="24695" xr:uid="{00000000-0005-0000-0000-0000F2820000}"/>
    <cellStyle name="Normal 3 2 4 3 3 3 2 2" xfId="50684" xr:uid="{00000000-0005-0000-0000-0000F3820000}"/>
    <cellStyle name="Normal 3 2 4 3 3 3 3" xfId="16575" xr:uid="{00000000-0005-0000-0000-0000F4820000}"/>
    <cellStyle name="Normal 3 2 4 3 3 3 3 2" xfId="42564" xr:uid="{00000000-0005-0000-0000-0000F5820000}"/>
    <cellStyle name="Normal 3 2 4 3 3 3 4" xfId="34411" xr:uid="{00000000-0005-0000-0000-0000F6820000}"/>
    <cellStyle name="Normal 3 2 4 3 3 4" xfId="9427" xr:uid="{00000000-0005-0000-0000-0000F7820000}"/>
    <cellStyle name="Normal 3 2 4 3 3 4 2" xfId="25712" xr:uid="{00000000-0005-0000-0000-0000F8820000}"/>
    <cellStyle name="Normal 3 2 4 3 3 4 2 2" xfId="51701" xr:uid="{00000000-0005-0000-0000-0000F9820000}"/>
    <cellStyle name="Normal 3 2 4 3 3 4 3" xfId="17592" xr:uid="{00000000-0005-0000-0000-0000FA820000}"/>
    <cellStyle name="Normal 3 2 4 3 3 4 3 2" xfId="43581" xr:uid="{00000000-0005-0000-0000-0000FB820000}"/>
    <cellStyle name="Normal 3 2 4 3 3 4 4" xfId="35429" xr:uid="{00000000-0005-0000-0000-0000FC820000}"/>
    <cellStyle name="Normal 3 2 4 3 3 5" xfId="19800" xr:uid="{00000000-0005-0000-0000-0000FD820000}"/>
    <cellStyle name="Normal 3 2 4 3 3 5 2" xfId="45789" xr:uid="{00000000-0005-0000-0000-0000FE820000}"/>
    <cellStyle name="Normal 3 2 4 3 3 6" xfId="11680" xr:uid="{00000000-0005-0000-0000-0000FF820000}"/>
    <cellStyle name="Normal 3 2 4 3 3 6 2" xfId="37669" xr:uid="{00000000-0005-0000-0000-000000830000}"/>
    <cellStyle name="Normal 3 2 4 3 3 7" xfId="27265" xr:uid="{00000000-0005-0000-0000-000001830000}"/>
    <cellStyle name="Normal 3 2 4 3 3 7 2" xfId="53254" xr:uid="{00000000-0005-0000-0000-000002830000}"/>
    <cellStyle name="Normal 3 2 4 3 3 8" xfId="3327" xr:uid="{00000000-0005-0000-0000-000003830000}"/>
    <cellStyle name="Normal 3 2 4 3 3 9" xfId="29510" xr:uid="{00000000-0005-0000-0000-000004830000}"/>
    <cellStyle name="Normal 3 2 4 3 4" xfId="4045" xr:uid="{00000000-0005-0000-0000-000005830000}"/>
    <cellStyle name="Normal 3 2 4 3 4 2" xfId="20466" xr:uid="{00000000-0005-0000-0000-000006830000}"/>
    <cellStyle name="Normal 3 2 4 3 4 2 2" xfId="46455" xr:uid="{00000000-0005-0000-0000-000007830000}"/>
    <cellStyle name="Normal 3 2 4 3 4 3" xfId="12346" xr:uid="{00000000-0005-0000-0000-000008830000}"/>
    <cellStyle name="Normal 3 2 4 3 4 3 2" xfId="38335" xr:uid="{00000000-0005-0000-0000-000009830000}"/>
    <cellStyle name="Normal 3 2 4 3 4 4" xfId="30180" xr:uid="{00000000-0005-0000-0000-00000A830000}"/>
    <cellStyle name="Normal 3 2 4 3 5" xfId="4706" xr:uid="{00000000-0005-0000-0000-00000B830000}"/>
    <cellStyle name="Normal 3 2 4 3 5 2" xfId="21112" xr:uid="{00000000-0005-0000-0000-00000C830000}"/>
    <cellStyle name="Normal 3 2 4 3 5 2 2" xfId="47101" xr:uid="{00000000-0005-0000-0000-00000D830000}"/>
    <cellStyle name="Normal 3 2 4 3 5 3" xfId="12992" xr:uid="{00000000-0005-0000-0000-00000E830000}"/>
    <cellStyle name="Normal 3 2 4 3 5 3 2" xfId="38981" xr:uid="{00000000-0005-0000-0000-00000F830000}"/>
    <cellStyle name="Normal 3 2 4 3 5 4" xfId="30826" xr:uid="{00000000-0005-0000-0000-000010830000}"/>
    <cellStyle name="Normal 3 2 4 3 6" xfId="6242" xr:uid="{00000000-0005-0000-0000-000011830000}"/>
    <cellStyle name="Normal 3 2 4 3 6 2" xfId="22587" xr:uid="{00000000-0005-0000-0000-000012830000}"/>
    <cellStyle name="Normal 3 2 4 3 6 2 2" xfId="48576" xr:uid="{00000000-0005-0000-0000-000013830000}"/>
    <cellStyle name="Normal 3 2 4 3 6 3" xfId="14467" xr:uid="{00000000-0005-0000-0000-000014830000}"/>
    <cellStyle name="Normal 3 2 4 3 6 3 2" xfId="40456" xr:uid="{00000000-0005-0000-0000-000015830000}"/>
    <cellStyle name="Normal 3 2 4 3 6 4" xfId="32303" xr:uid="{00000000-0005-0000-0000-000016830000}"/>
    <cellStyle name="Normal 3 2 4 3 7" xfId="6909" xr:uid="{00000000-0005-0000-0000-000017830000}"/>
    <cellStyle name="Normal 3 2 4 3 7 2" xfId="23240" xr:uid="{00000000-0005-0000-0000-000018830000}"/>
    <cellStyle name="Normal 3 2 4 3 7 2 2" xfId="49229" xr:uid="{00000000-0005-0000-0000-000019830000}"/>
    <cellStyle name="Normal 3 2 4 3 7 3" xfId="15120" xr:uid="{00000000-0005-0000-0000-00001A830000}"/>
    <cellStyle name="Normal 3 2 4 3 7 3 2" xfId="41109" xr:uid="{00000000-0005-0000-0000-00001B830000}"/>
    <cellStyle name="Normal 3 2 4 3 7 4" xfId="32956" xr:uid="{00000000-0005-0000-0000-00001C830000}"/>
    <cellStyle name="Normal 3 2 4 3 8" xfId="7555" xr:uid="{00000000-0005-0000-0000-00001D830000}"/>
    <cellStyle name="Normal 3 2 4 3 8 2" xfId="23886" xr:uid="{00000000-0005-0000-0000-00001E830000}"/>
    <cellStyle name="Normal 3 2 4 3 8 2 2" xfId="49875" xr:uid="{00000000-0005-0000-0000-00001F830000}"/>
    <cellStyle name="Normal 3 2 4 3 8 3" xfId="15766" xr:uid="{00000000-0005-0000-0000-000020830000}"/>
    <cellStyle name="Normal 3 2 4 3 8 3 2" xfId="41755" xr:uid="{00000000-0005-0000-0000-000021830000}"/>
    <cellStyle name="Normal 3 2 4 3 8 4" xfId="33602" xr:uid="{00000000-0005-0000-0000-000022830000}"/>
    <cellStyle name="Normal 3 2 4 3 9" xfId="8987" xr:uid="{00000000-0005-0000-0000-000023830000}"/>
    <cellStyle name="Normal 3 2 4 3 9 2" xfId="25318" xr:uid="{00000000-0005-0000-0000-000024830000}"/>
    <cellStyle name="Normal 3 2 4 3 9 2 2" xfId="51307" xr:uid="{00000000-0005-0000-0000-000025830000}"/>
    <cellStyle name="Normal 3 2 4 3 9 3" xfId="17198" xr:uid="{00000000-0005-0000-0000-000026830000}"/>
    <cellStyle name="Normal 3 2 4 3 9 3 2" xfId="43187" xr:uid="{00000000-0005-0000-0000-000027830000}"/>
    <cellStyle name="Normal 3 2 4 3 9 4" xfId="35034" xr:uid="{00000000-0005-0000-0000-000028830000}"/>
    <cellStyle name="Normal 3 2 4 4" xfId="291" xr:uid="{00000000-0005-0000-0000-000029830000}"/>
    <cellStyle name="Normal 3 2 4 4 10" xfId="10334" xr:uid="{00000000-0005-0000-0000-00002A830000}"/>
    <cellStyle name="Normal 3 2 4 4 10 2" xfId="18457" xr:uid="{00000000-0005-0000-0000-00002B830000}"/>
    <cellStyle name="Normal 3 2 4 4 10 2 2" xfId="44446" xr:uid="{00000000-0005-0000-0000-00002C830000}"/>
    <cellStyle name="Normal 3 2 4 4 10 3" xfId="36323" xr:uid="{00000000-0005-0000-0000-00002D830000}"/>
    <cellStyle name="Normal 3 2 4 4 11" xfId="1984" xr:uid="{00000000-0005-0000-0000-00002E830000}"/>
    <cellStyle name="Normal 3 2 4 4 11 2" xfId="18848" xr:uid="{00000000-0005-0000-0000-00002F830000}"/>
    <cellStyle name="Normal 3 2 4 4 11 2 2" xfId="44837" xr:uid="{00000000-0005-0000-0000-000030830000}"/>
    <cellStyle name="Normal 3 2 4 4 11 3" xfId="28478" xr:uid="{00000000-0005-0000-0000-000031830000}"/>
    <cellStyle name="Normal 3 2 4 4 12" xfId="10728" xr:uid="{00000000-0005-0000-0000-000032830000}"/>
    <cellStyle name="Normal 3 2 4 4 12 2" xfId="36717" xr:uid="{00000000-0005-0000-0000-000033830000}"/>
    <cellStyle name="Normal 3 2 4 4 13" xfId="26312" xr:uid="{00000000-0005-0000-0000-000034830000}"/>
    <cellStyle name="Normal 3 2 4 4 13 2" xfId="52301" xr:uid="{00000000-0005-0000-0000-000035830000}"/>
    <cellStyle name="Normal 3 2 4 4 14" xfId="1590" xr:uid="{00000000-0005-0000-0000-000036830000}"/>
    <cellStyle name="Normal 3 2 4 4 14 2" xfId="54043" xr:uid="{00000000-0005-0000-0000-000037830000}"/>
    <cellStyle name="Normal 3 2 4 4 15" xfId="28084" xr:uid="{00000000-0005-0000-0000-000038830000}"/>
    <cellStyle name="Normal 3 2 4 4 16" xfId="54544" xr:uid="{00000000-0005-0000-0000-000039830000}"/>
    <cellStyle name="Normal 3 2 4 4 2" xfId="919" xr:uid="{00000000-0005-0000-0000-00003A830000}"/>
    <cellStyle name="Normal 3 2 4 4 2 10" xfId="55050" xr:uid="{00000000-0005-0000-0000-00003B830000}"/>
    <cellStyle name="Normal 3 2 4 4 2 2" xfId="5159" xr:uid="{00000000-0005-0000-0000-00003C830000}"/>
    <cellStyle name="Normal 3 2 4 4 2 2 2" xfId="21555" xr:uid="{00000000-0005-0000-0000-00003D830000}"/>
    <cellStyle name="Normal 3 2 4 4 2 2 2 2" xfId="47544" xr:uid="{00000000-0005-0000-0000-00003E830000}"/>
    <cellStyle name="Normal 3 2 4 4 2 2 3" xfId="13435" xr:uid="{00000000-0005-0000-0000-00003F830000}"/>
    <cellStyle name="Normal 3 2 4 4 2 2 3 2" xfId="39424" xr:uid="{00000000-0005-0000-0000-000040830000}"/>
    <cellStyle name="Normal 3 2 4 4 2 2 4" xfId="31271" xr:uid="{00000000-0005-0000-0000-000041830000}"/>
    <cellStyle name="Normal 3 2 4 4 2 3" xfId="7998" xr:uid="{00000000-0005-0000-0000-000042830000}"/>
    <cellStyle name="Normal 3 2 4 4 2 3 2" xfId="24329" xr:uid="{00000000-0005-0000-0000-000043830000}"/>
    <cellStyle name="Normal 3 2 4 4 2 3 2 2" xfId="50318" xr:uid="{00000000-0005-0000-0000-000044830000}"/>
    <cellStyle name="Normal 3 2 4 4 2 3 3" xfId="16209" xr:uid="{00000000-0005-0000-0000-000045830000}"/>
    <cellStyle name="Normal 3 2 4 4 2 3 3 2" xfId="42198" xr:uid="{00000000-0005-0000-0000-000046830000}"/>
    <cellStyle name="Normal 3 2 4 4 2 3 4" xfId="34045" xr:uid="{00000000-0005-0000-0000-000047830000}"/>
    <cellStyle name="Normal 3 2 4 4 2 4" xfId="9547" xr:uid="{00000000-0005-0000-0000-000048830000}"/>
    <cellStyle name="Normal 3 2 4 4 2 4 2" xfId="25830" xr:uid="{00000000-0005-0000-0000-000049830000}"/>
    <cellStyle name="Normal 3 2 4 4 2 4 2 2" xfId="51819" xr:uid="{00000000-0005-0000-0000-00004A830000}"/>
    <cellStyle name="Normal 3 2 4 4 2 4 3" xfId="17710" xr:uid="{00000000-0005-0000-0000-00004B830000}"/>
    <cellStyle name="Normal 3 2 4 4 2 4 3 2" xfId="43699" xr:uid="{00000000-0005-0000-0000-00004C830000}"/>
    <cellStyle name="Normal 3 2 4 4 2 4 4" xfId="35547" xr:uid="{00000000-0005-0000-0000-00004D830000}"/>
    <cellStyle name="Normal 3 2 4 4 2 5" xfId="19434" xr:uid="{00000000-0005-0000-0000-00004E830000}"/>
    <cellStyle name="Normal 3 2 4 4 2 5 2" xfId="45423" xr:uid="{00000000-0005-0000-0000-00004F830000}"/>
    <cellStyle name="Normal 3 2 4 4 2 6" xfId="11314" xr:uid="{00000000-0005-0000-0000-000050830000}"/>
    <cellStyle name="Normal 3 2 4 4 2 6 2" xfId="37303" xr:uid="{00000000-0005-0000-0000-000051830000}"/>
    <cellStyle name="Normal 3 2 4 4 2 7" xfId="26899" xr:uid="{00000000-0005-0000-0000-000052830000}"/>
    <cellStyle name="Normal 3 2 4 4 2 7 2" xfId="52888" xr:uid="{00000000-0005-0000-0000-000053830000}"/>
    <cellStyle name="Normal 3 2 4 4 2 8" xfId="2951" xr:uid="{00000000-0005-0000-0000-000054830000}"/>
    <cellStyle name="Normal 3 2 4 4 2 9" xfId="29141" xr:uid="{00000000-0005-0000-0000-000055830000}"/>
    <cellStyle name="Normal 3 2 4 4 3" xfId="3480" xr:uid="{00000000-0005-0000-0000-000056830000}"/>
    <cellStyle name="Normal 3 2 4 4 3 2" xfId="5684" xr:uid="{00000000-0005-0000-0000-000057830000}"/>
    <cellStyle name="Normal 3 2 4 4 3 2 2" xfId="22073" xr:uid="{00000000-0005-0000-0000-000058830000}"/>
    <cellStyle name="Normal 3 2 4 4 3 2 2 2" xfId="48062" xr:uid="{00000000-0005-0000-0000-000059830000}"/>
    <cellStyle name="Normal 3 2 4 4 3 2 3" xfId="13953" xr:uid="{00000000-0005-0000-0000-00005A830000}"/>
    <cellStyle name="Normal 3 2 4 4 3 2 3 2" xfId="39942" xr:uid="{00000000-0005-0000-0000-00005B830000}"/>
    <cellStyle name="Normal 3 2 4 4 3 2 4" xfId="31789" xr:uid="{00000000-0005-0000-0000-00005C830000}"/>
    <cellStyle name="Normal 3 2 4 4 3 3" xfId="8516" xr:uid="{00000000-0005-0000-0000-00005D830000}"/>
    <cellStyle name="Normal 3 2 4 4 3 3 2" xfId="24847" xr:uid="{00000000-0005-0000-0000-00005E830000}"/>
    <cellStyle name="Normal 3 2 4 4 3 3 2 2" xfId="50836" xr:uid="{00000000-0005-0000-0000-00005F830000}"/>
    <cellStyle name="Normal 3 2 4 4 3 3 3" xfId="16727" xr:uid="{00000000-0005-0000-0000-000060830000}"/>
    <cellStyle name="Normal 3 2 4 4 3 3 3 2" xfId="42716" xr:uid="{00000000-0005-0000-0000-000061830000}"/>
    <cellStyle name="Normal 3 2 4 4 3 3 4" xfId="34563" xr:uid="{00000000-0005-0000-0000-000062830000}"/>
    <cellStyle name="Normal 3 2 4 4 3 4" xfId="19952" xr:uid="{00000000-0005-0000-0000-000063830000}"/>
    <cellStyle name="Normal 3 2 4 4 3 4 2" xfId="45941" xr:uid="{00000000-0005-0000-0000-000064830000}"/>
    <cellStyle name="Normal 3 2 4 4 3 5" xfId="11832" xr:uid="{00000000-0005-0000-0000-000065830000}"/>
    <cellStyle name="Normal 3 2 4 4 3 5 2" xfId="37821" xr:uid="{00000000-0005-0000-0000-000066830000}"/>
    <cellStyle name="Normal 3 2 4 4 3 6" xfId="27417" xr:uid="{00000000-0005-0000-0000-000067830000}"/>
    <cellStyle name="Normal 3 2 4 4 3 6 2" xfId="53406" xr:uid="{00000000-0005-0000-0000-000068830000}"/>
    <cellStyle name="Normal 3 2 4 4 3 7" xfId="29663" xr:uid="{00000000-0005-0000-0000-000069830000}"/>
    <cellStyle name="Normal 3 2 4 4 4" xfId="4167" xr:uid="{00000000-0005-0000-0000-00006A830000}"/>
    <cellStyle name="Normal 3 2 4 4 4 2" xfId="20583" xr:uid="{00000000-0005-0000-0000-00006B830000}"/>
    <cellStyle name="Normal 3 2 4 4 4 2 2" xfId="46572" xr:uid="{00000000-0005-0000-0000-00006C830000}"/>
    <cellStyle name="Normal 3 2 4 4 4 3" xfId="12463" xr:uid="{00000000-0005-0000-0000-00006D830000}"/>
    <cellStyle name="Normal 3 2 4 4 4 3 2" xfId="38452" xr:uid="{00000000-0005-0000-0000-00006E830000}"/>
    <cellStyle name="Normal 3 2 4 4 4 4" xfId="30297" xr:uid="{00000000-0005-0000-0000-00006F830000}"/>
    <cellStyle name="Normal 3 2 4 4 5" xfId="4563" xr:uid="{00000000-0005-0000-0000-000070830000}"/>
    <cellStyle name="Normal 3 2 4 4 5 2" xfId="20969" xr:uid="{00000000-0005-0000-0000-000071830000}"/>
    <cellStyle name="Normal 3 2 4 4 5 2 2" xfId="46958" xr:uid="{00000000-0005-0000-0000-000072830000}"/>
    <cellStyle name="Normal 3 2 4 4 5 3" xfId="12849" xr:uid="{00000000-0005-0000-0000-000073830000}"/>
    <cellStyle name="Normal 3 2 4 4 5 3 2" xfId="38838" xr:uid="{00000000-0005-0000-0000-000074830000}"/>
    <cellStyle name="Normal 3 2 4 4 5 4" xfId="30683" xr:uid="{00000000-0005-0000-0000-000075830000}"/>
    <cellStyle name="Normal 3 2 4 4 6" xfId="6363" xr:uid="{00000000-0005-0000-0000-000076830000}"/>
    <cellStyle name="Normal 3 2 4 4 6 2" xfId="22704" xr:uid="{00000000-0005-0000-0000-000077830000}"/>
    <cellStyle name="Normal 3 2 4 4 6 2 2" xfId="48693" xr:uid="{00000000-0005-0000-0000-000078830000}"/>
    <cellStyle name="Normal 3 2 4 4 6 3" xfId="14584" xr:uid="{00000000-0005-0000-0000-000079830000}"/>
    <cellStyle name="Normal 3 2 4 4 6 3 2" xfId="40573" xr:uid="{00000000-0005-0000-0000-00007A830000}"/>
    <cellStyle name="Normal 3 2 4 4 6 4" xfId="32420" xr:uid="{00000000-0005-0000-0000-00007B830000}"/>
    <cellStyle name="Normal 3 2 4 4 7" xfId="7026" xr:uid="{00000000-0005-0000-0000-00007C830000}"/>
    <cellStyle name="Normal 3 2 4 4 7 2" xfId="23357" xr:uid="{00000000-0005-0000-0000-00007D830000}"/>
    <cellStyle name="Normal 3 2 4 4 7 2 2" xfId="49346" xr:uid="{00000000-0005-0000-0000-00007E830000}"/>
    <cellStyle name="Normal 3 2 4 4 7 3" xfId="15237" xr:uid="{00000000-0005-0000-0000-00007F830000}"/>
    <cellStyle name="Normal 3 2 4 4 7 3 2" xfId="41226" xr:uid="{00000000-0005-0000-0000-000080830000}"/>
    <cellStyle name="Normal 3 2 4 4 7 4" xfId="33073" xr:uid="{00000000-0005-0000-0000-000081830000}"/>
    <cellStyle name="Normal 3 2 4 4 8" xfId="7412" xr:uid="{00000000-0005-0000-0000-000082830000}"/>
    <cellStyle name="Normal 3 2 4 4 8 2" xfId="23743" xr:uid="{00000000-0005-0000-0000-000083830000}"/>
    <cellStyle name="Normal 3 2 4 4 8 2 2" xfId="49732" xr:uid="{00000000-0005-0000-0000-000084830000}"/>
    <cellStyle name="Normal 3 2 4 4 8 3" xfId="15623" xr:uid="{00000000-0005-0000-0000-000085830000}"/>
    <cellStyle name="Normal 3 2 4 4 8 3 2" xfId="41612" xr:uid="{00000000-0005-0000-0000-000086830000}"/>
    <cellStyle name="Normal 3 2 4 4 8 4" xfId="33459" xr:uid="{00000000-0005-0000-0000-000087830000}"/>
    <cellStyle name="Normal 3 2 4 4 9" xfId="8988" xr:uid="{00000000-0005-0000-0000-000088830000}"/>
    <cellStyle name="Normal 3 2 4 4 9 2" xfId="25319" xr:uid="{00000000-0005-0000-0000-000089830000}"/>
    <cellStyle name="Normal 3 2 4 4 9 2 2" xfId="51308" xr:uid="{00000000-0005-0000-0000-00008A830000}"/>
    <cellStyle name="Normal 3 2 4 4 9 3" xfId="17199" xr:uid="{00000000-0005-0000-0000-00008B830000}"/>
    <cellStyle name="Normal 3 2 4 4 9 3 2" xfId="43188" xr:uid="{00000000-0005-0000-0000-00008C830000}"/>
    <cellStyle name="Normal 3 2 4 4 9 4" xfId="35035" xr:uid="{00000000-0005-0000-0000-00008D830000}"/>
    <cellStyle name="Normal 3 2 4 5" xfId="623" xr:uid="{00000000-0005-0000-0000-00008E830000}"/>
    <cellStyle name="Normal 3 2 4 5 10" xfId="11310" xr:uid="{00000000-0005-0000-0000-00008F830000}"/>
    <cellStyle name="Normal 3 2 4 5 10 2" xfId="37299" xr:uid="{00000000-0005-0000-0000-000090830000}"/>
    <cellStyle name="Normal 3 2 4 5 11" xfId="26895" xr:uid="{00000000-0005-0000-0000-000091830000}"/>
    <cellStyle name="Normal 3 2 4 5 11 2" xfId="52884" xr:uid="{00000000-0005-0000-0000-000092830000}"/>
    <cellStyle name="Normal 3 2 4 5 12" xfId="1330" xr:uid="{00000000-0005-0000-0000-000093830000}"/>
    <cellStyle name="Normal 3 2 4 5 12 2" xfId="53783" xr:uid="{00000000-0005-0000-0000-000094830000}"/>
    <cellStyle name="Normal 3 2 4 5 13" xfId="27808" xr:uid="{00000000-0005-0000-0000-000095830000}"/>
    <cellStyle name="Normal 3 2 4 5 14" xfId="54790" xr:uid="{00000000-0005-0000-0000-000096830000}"/>
    <cellStyle name="Normal 3 2 4 5 2" xfId="3872" xr:uid="{00000000-0005-0000-0000-000097830000}"/>
    <cellStyle name="Normal 3 2 4 5 2 2" xfId="20323" xr:uid="{00000000-0005-0000-0000-000098830000}"/>
    <cellStyle name="Normal 3 2 4 5 2 2 2" xfId="46312" xr:uid="{00000000-0005-0000-0000-000099830000}"/>
    <cellStyle name="Normal 3 2 4 5 2 3" xfId="12203" xr:uid="{00000000-0005-0000-0000-00009A830000}"/>
    <cellStyle name="Normal 3 2 4 5 2 3 2" xfId="38192" xr:uid="{00000000-0005-0000-0000-00009B830000}"/>
    <cellStyle name="Normal 3 2 4 5 2 4" xfId="30037" xr:uid="{00000000-0005-0000-0000-00009C830000}"/>
    <cellStyle name="Normal 3 2 4 5 3" xfId="5155" xr:uid="{00000000-0005-0000-0000-00009D830000}"/>
    <cellStyle name="Normal 3 2 4 5 3 2" xfId="21551" xr:uid="{00000000-0005-0000-0000-00009E830000}"/>
    <cellStyle name="Normal 3 2 4 5 3 2 2" xfId="47540" xr:uid="{00000000-0005-0000-0000-00009F830000}"/>
    <cellStyle name="Normal 3 2 4 5 3 3" xfId="13431" xr:uid="{00000000-0005-0000-0000-0000A0830000}"/>
    <cellStyle name="Normal 3 2 4 5 3 3 2" xfId="39420" xr:uid="{00000000-0005-0000-0000-0000A1830000}"/>
    <cellStyle name="Normal 3 2 4 5 3 4" xfId="31267" xr:uid="{00000000-0005-0000-0000-0000A2830000}"/>
    <cellStyle name="Normal 3 2 4 5 4" xfId="6070" xr:uid="{00000000-0005-0000-0000-0000A3830000}"/>
    <cellStyle name="Normal 3 2 4 5 4 2" xfId="22444" xr:uid="{00000000-0005-0000-0000-0000A4830000}"/>
    <cellStyle name="Normal 3 2 4 5 4 2 2" xfId="48433" xr:uid="{00000000-0005-0000-0000-0000A5830000}"/>
    <cellStyle name="Normal 3 2 4 5 4 3" xfId="14324" xr:uid="{00000000-0005-0000-0000-0000A6830000}"/>
    <cellStyle name="Normal 3 2 4 5 4 3 2" xfId="40313" xr:uid="{00000000-0005-0000-0000-0000A7830000}"/>
    <cellStyle name="Normal 3 2 4 5 4 4" xfId="32160" xr:uid="{00000000-0005-0000-0000-0000A8830000}"/>
    <cellStyle name="Normal 3 2 4 5 5" xfId="6766" xr:uid="{00000000-0005-0000-0000-0000A9830000}"/>
    <cellStyle name="Normal 3 2 4 5 5 2" xfId="23097" xr:uid="{00000000-0005-0000-0000-0000AA830000}"/>
    <cellStyle name="Normal 3 2 4 5 5 2 2" xfId="49086" xr:uid="{00000000-0005-0000-0000-0000AB830000}"/>
    <cellStyle name="Normal 3 2 4 5 5 3" xfId="14977" xr:uid="{00000000-0005-0000-0000-0000AC830000}"/>
    <cellStyle name="Normal 3 2 4 5 5 3 2" xfId="40966" xr:uid="{00000000-0005-0000-0000-0000AD830000}"/>
    <cellStyle name="Normal 3 2 4 5 5 4" xfId="32813" xr:uid="{00000000-0005-0000-0000-0000AE830000}"/>
    <cellStyle name="Normal 3 2 4 5 6" xfId="7994" xr:uid="{00000000-0005-0000-0000-0000AF830000}"/>
    <cellStyle name="Normal 3 2 4 5 6 2" xfId="24325" xr:uid="{00000000-0005-0000-0000-0000B0830000}"/>
    <cellStyle name="Normal 3 2 4 5 6 2 2" xfId="50314" xr:uid="{00000000-0005-0000-0000-0000B1830000}"/>
    <cellStyle name="Normal 3 2 4 5 6 3" xfId="16205" xr:uid="{00000000-0005-0000-0000-0000B2830000}"/>
    <cellStyle name="Normal 3 2 4 5 6 3 2" xfId="42194" xr:uid="{00000000-0005-0000-0000-0000B3830000}"/>
    <cellStyle name="Normal 3 2 4 5 6 4" xfId="34041" xr:uid="{00000000-0005-0000-0000-0000B4830000}"/>
    <cellStyle name="Normal 3 2 4 5 7" xfId="9277" xr:uid="{00000000-0005-0000-0000-0000B5830000}"/>
    <cellStyle name="Normal 3 2 4 5 7 2" xfId="25568" xr:uid="{00000000-0005-0000-0000-0000B6830000}"/>
    <cellStyle name="Normal 3 2 4 5 7 2 2" xfId="51557" xr:uid="{00000000-0005-0000-0000-0000B7830000}"/>
    <cellStyle name="Normal 3 2 4 5 7 3" xfId="17448" xr:uid="{00000000-0005-0000-0000-0000B8830000}"/>
    <cellStyle name="Normal 3 2 4 5 7 3 2" xfId="43437" xr:uid="{00000000-0005-0000-0000-0000B9830000}"/>
    <cellStyle name="Normal 3 2 4 5 7 4" xfId="35285" xr:uid="{00000000-0005-0000-0000-0000BA830000}"/>
    <cellStyle name="Normal 3 2 4 5 8" xfId="10074" xr:uid="{00000000-0005-0000-0000-0000BB830000}"/>
    <cellStyle name="Normal 3 2 4 5 8 2" xfId="18197" xr:uid="{00000000-0005-0000-0000-0000BC830000}"/>
    <cellStyle name="Normal 3 2 4 5 8 2 2" xfId="44186" xr:uid="{00000000-0005-0000-0000-0000BD830000}"/>
    <cellStyle name="Normal 3 2 4 5 8 3" xfId="36063" xr:uid="{00000000-0005-0000-0000-0000BE830000}"/>
    <cellStyle name="Normal 3 2 4 5 9" xfId="2947" xr:uid="{00000000-0005-0000-0000-0000BF830000}"/>
    <cellStyle name="Normal 3 2 4 5 9 2" xfId="19430" xr:uid="{00000000-0005-0000-0000-0000C0830000}"/>
    <cellStyle name="Normal 3 2 4 5 9 2 2" xfId="45419" xr:uid="{00000000-0005-0000-0000-0000C1830000}"/>
    <cellStyle name="Normal 3 2 4 5 9 3" xfId="29137" xr:uid="{00000000-0005-0000-0000-0000C2830000}"/>
    <cellStyle name="Normal 3 2 4 6" xfId="491" xr:uid="{00000000-0005-0000-0000-0000C3830000}"/>
    <cellStyle name="Normal 3 2 4 6 10" xfId="54692" xr:uid="{00000000-0005-0000-0000-0000C4830000}"/>
    <cellStyle name="Normal 3 2 4 6 2" xfId="5389" xr:uid="{00000000-0005-0000-0000-0000C5830000}"/>
    <cellStyle name="Normal 3 2 4 6 2 2" xfId="21778" xr:uid="{00000000-0005-0000-0000-0000C6830000}"/>
    <cellStyle name="Normal 3 2 4 6 2 2 2" xfId="47767" xr:uid="{00000000-0005-0000-0000-0000C7830000}"/>
    <cellStyle name="Normal 3 2 4 6 2 3" xfId="13658" xr:uid="{00000000-0005-0000-0000-0000C8830000}"/>
    <cellStyle name="Normal 3 2 4 6 2 3 2" xfId="39647" xr:uid="{00000000-0005-0000-0000-0000C9830000}"/>
    <cellStyle name="Normal 3 2 4 6 2 4" xfId="31494" xr:uid="{00000000-0005-0000-0000-0000CA830000}"/>
    <cellStyle name="Normal 3 2 4 6 3" xfId="8221" xr:uid="{00000000-0005-0000-0000-0000CB830000}"/>
    <cellStyle name="Normal 3 2 4 6 3 2" xfId="24552" xr:uid="{00000000-0005-0000-0000-0000CC830000}"/>
    <cellStyle name="Normal 3 2 4 6 3 2 2" xfId="50541" xr:uid="{00000000-0005-0000-0000-0000CD830000}"/>
    <cellStyle name="Normal 3 2 4 6 3 3" xfId="16432" xr:uid="{00000000-0005-0000-0000-0000CE830000}"/>
    <cellStyle name="Normal 3 2 4 6 3 3 2" xfId="42421" xr:uid="{00000000-0005-0000-0000-0000CF830000}"/>
    <cellStyle name="Normal 3 2 4 6 3 4" xfId="34268" xr:uid="{00000000-0005-0000-0000-0000D0830000}"/>
    <cellStyle name="Normal 3 2 4 6 4" xfId="9160" xr:uid="{00000000-0005-0000-0000-0000D1830000}"/>
    <cellStyle name="Normal 3 2 4 6 4 2" xfId="25470" xr:uid="{00000000-0005-0000-0000-0000D2830000}"/>
    <cellStyle name="Normal 3 2 4 6 4 2 2" xfId="51459" xr:uid="{00000000-0005-0000-0000-0000D3830000}"/>
    <cellStyle name="Normal 3 2 4 6 4 3" xfId="17350" xr:uid="{00000000-0005-0000-0000-0000D4830000}"/>
    <cellStyle name="Normal 3 2 4 6 4 3 2" xfId="43339" xr:uid="{00000000-0005-0000-0000-0000D5830000}"/>
    <cellStyle name="Normal 3 2 4 6 4 4" xfId="35187" xr:uid="{00000000-0005-0000-0000-0000D6830000}"/>
    <cellStyle name="Normal 3 2 4 6 5" xfId="19657" xr:uid="{00000000-0005-0000-0000-0000D7830000}"/>
    <cellStyle name="Normal 3 2 4 6 5 2" xfId="45646" xr:uid="{00000000-0005-0000-0000-0000D8830000}"/>
    <cellStyle name="Normal 3 2 4 6 6" xfId="11537" xr:uid="{00000000-0005-0000-0000-0000D9830000}"/>
    <cellStyle name="Normal 3 2 4 6 6 2" xfId="37526" xr:uid="{00000000-0005-0000-0000-0000DA830000}"/>
    <cellStyle name="Normal 3 2 4 6 7" xfId="27122" xr:uid="{00000000-0005-0000-0000-0000DB830000}"/>
    <cellStyle name="Normal 3 2 4 6 7 2" xfId="53111" xr:uid="{00000000-0005-0000-0000-0000DC830000}"/>
    <cellStyle name="Normal 3 2 4 6 8" xfId="3183" xr:uid="{00000000-0005-0000-0000-0000DD830000}"/>
    <cellStyle name="Normal 3 2 4 6 9" xfId="29367" xr:uid="{00000000-0005-0000-0000-0000DE830000}"/>
    <cellStyle name="Normal 3 2 4 7" xfId="3759" xr:uid="{00000000-0005-0000-0000-0000DF830000}"/>
    <cellStyle name="Normal 3 2 4 7 2" xfId="20225" xr:uid="{00000000-0005-0000-0000-0000E0830000}"/>
    <cellStyle name="Normal 3 2 4 7 2 2" xfId="46214" xr:uid="{00000000-0005-0000-0000-0000E1830000}"/>
    <cellStyle name="Normal 3 2 4 7 3" xfId="12105" xr:uid="{00000000-0005-0000-0000-0000E2830000}"/>
    <cellStyle name="Normal 3 2 4 7 3 2" xfId="38094" xr:uid="{00000000-0005-0000-0000-0000E3830000}"/>
    <cellStyle name="Normal 3 2 4 7 4" xfId="29939" xr:uid="{00000000-0005-0000-0000-0000E4830000}"/>
    <cellStyle name="Normal 3 2 4 8" xfId="4472" xr:uid="{00000000-0005-0000-0000-0000E5830000}"/>
    <cellStyle name="Normal 3 2 4 8 2" xfId="20878" xr:uid="{00000000-0005-0000-0000-0000E6830000}"/>
    <cellStyle name="Normal 3 2 4 8 2 2" xfId="46867" xr:uid="{00000000-0005-0000-0000-0000E7830000}"/>
    <cellStyle name="Normal 3 2 4 8 3" xfId="12758" xr:uid="{00000000-0005-0000-0000-0000E8830000}"/>
    <cellStyle name="Normal 3 2 4 8 3 2" xfId="38747" xr:uid="{00000000-0005-0000-0000-0000E9830000}"/>
    <cellStyle name="Normal 3 2 4 8 4" xfId="30592" xr:uid="{00000000-0005-0000-0000-0000EA830000}"/>
    <cellStyle name="Normal 3 2 4 9" xfId="5958" xr:uid="{00000000-0005-0000-0000-0000EB830000}"/>
    <cellStyle name="Normal 3 2 4 9 2" xfId="22346" xr:uid="{00000000-0005-0000-0000-0000EC830000}"/>
    <cellStyle name="Normal 3 2 4 9 2 2" xfId="48335" xr:uid="{00000000-0005-0000-0000-0000ED830000}"/>
    <cellStyle name="Normal 3 2 4 9 3" xfId="14226" xr:uid="{00000000-0005-0000-0000-0000EE830000}"/>
    <cellStyle name="Normal 3 2 4 9 3 2" xfId="40215" xr:uid="{00000000-0005-0000-0000-0000EF830000}"/>
    <cellStyle name="Normal 3 2 4 9 4" xfId="32062" xr:uid="{00000000-0005-0000-0000-0000F0830000}"/>
    <cellStyle name="Normal 3 2 5" xfId="292" xr:uid="{00000000-0005-0000-0000-0000F1830000}"/>
    <cellStyle name="Normal 3 2 5 2" xfId="451" xr:uid="{00000000-0005-0000-0000-0000F2830000}"/>
    <cellStyle name="Normal 3 2 5 2 2" xfId="5304" xr:uid="{00000000-0005-0000-0000-0000F3830000}"/>
    <cellStyle name="Normal 3 2 5 2 3" xfId="3094" xr:uid="{00000000-0005-0000-0000-0000F4830000}"/>
    <cellStyle name="Normal 3 2 5 3" xfId="674" xr:uid="{00000000-0005-0000-0000-0000F5830000}"/>
    <cellStyle name="Normal 3 2 5 3 2" xfId="5160" xr:uid="{00000000-0005-0000-0000-0000F6830000}"/>
    <cellStyle name="Normal 3 2 5 4" xfId="3222" xr:uid="{00000000-0005-0000-0000-0000F7830000}"/>
    <cellStyle name="Normal 3 2 6" xfId="293" xr:uid="{00000000-0005-0000-0000-0000F8830000}"/>
    <cellStyle name="Normal 3 2 6 10" xfId="10174" xr:uid="{00000000-0005-0000-0000-0000F9830000}"/>
    <cellStyle name="Normal 3 2 6 10 2" xfId="18297" xr:uid="{00000000-0005-0000-0000-0000FA830000}"/>
    <cellStyle name="Normal 3 2 6 10 2 2" xfId="44286" xr:uid="{00000000-0005-0000-0000-0000FB830000}"/>
    <cellStyle name="Normal 3 2 6 10 3" xfId="36163" xr:uid="{00000000-0005-0000-0000-0000FC830000}"/>
    <cellStyle name="Normal 3 2 6 11" xfId="2084" xr:uid="{00000000-0005-0000-0000-0000FD830000}"/>
    <cellStyle name="Normal 3 2 6 11 2" xfId="18948" xr:uid="{00000000-0005-0000-0000-0000FE830000}"/>
    <cellStyle name="Normal 3 2 6 11 2 2" xfId="44937" xr:uid="{00000000-0005-0000-0000-0000FF830000}"/>
    <cellStyle name="Normal 3 2 6 11 3" xfId="28578" xr:uid="{00000000-0005-0000-0000-000000840000}"/>
    <cellStyle name="Normal 3 2 6 12" xfId="10828" xr:uid="{00000000-0005-0000-0000-000001840000}"/>
    <cellStyle name="Normal 3 2 6 12 2" xfId="36817" xr:uid="{00000000-0005-0000-0000-000002840000}"/>
    <cellStyle name="Normal 3 2 6 13" xfId="26412" xr:uid="{00000000-0005-0000-0000-000003840000}"/>
    <cellStyle name="Normal 3 2 6 13 2" xfId="52401" xr:uid="{00000000-0005-0000-0000-000004840000}"/>
    <cellStyle name="Normal 3 2 6 14" xfId="1430" xr:uid="{00000000-0005-0000-0000-000005840000}"/>
    <cellStyle name="Normal 3 2 6 14 2" xfId="53883" xr:uid="{00000000-0005-0000-0000-000006840000}"/>
    <cellStyle name="Normal 3 2 6 15" xfId="27921" xr:uid="{00000000-0005-0000-0000-000007840000}"/>
    <cellStyle name="Normal 3 2 6 16" xfId="54545" xr:uid="{00000000-0005-0000-0000-000008840000}"/>
    <cellStyle name="Normal 3 2 6 2" xfId="1059" xr:uid="{00000000-0005-0000-0000-000009840000}"/>
    <cellStyle name="Normal 3 2 6 2 10" xfId="2952" xr:uid="{00000000-0005-0000-0000-00000A840000}"/>
    <cellStyle name="Normal 3 2 6 2 10 2" xfId="19435" xr:uid="{00000000-0005-0000-0000-00000B840000}"/>
    <cellStyle name="Normal 3 2 6 2 10 2 2" xfId="45424" xr:uid="{00000000-0005-0000-0000-00000C840000}"/>
    <cellStyle name="Normal 3 2 6 2 10 3" xfId="29142" xr:uid="{00000000-0005-0000-0000-00000D840000}"/>
    <cellStyle name="Normal 3 2 6 2 11" xfId="11315" xr:uid="{00000000-0005-0000-0000-00000E840000}"/>
    <cellStyle name="Normal 3 2 6 2 11 2" xfId="37304" xr:uid="{00000000-0005-0000-0000-00000F840000}"/>
    <cellStyle name="Normal 3 2 6 2 12" xfId="26900" xr:uid="{00000000-0005-0000-0000-000010840000}"/>
    <cellStyle name="Normal 3 2 6 2 12 2" xfId="52889" xr:uid="{00000000-0005-0000-0000-000011840000}"/>
    <cellStyle name="Normal 3 2 6 2 13" xfId="1723" xr:uid="{00000000-0005-0000-0000-000012840000}"/>
    <cellStyle name="Normal 3 2 6 2 13 2" xfId="54176" xr:uid="{00000000-0005-0000-0000-000013840000}"/>
    <cellStyle name="Normal 3 2 6 2 14" xfId="28217" xr:uid="{00000000-0005-0000-0000-000014840000}"/>
    <cellStyle name="Normal 3 2 6 2 15" xfId="55183" xr:uid="{00000000-0005-0000-0000-000015840000}"/>
    <cellStyle name="Normal 3 2 6 2 2" xfId="3582" xr:uid="{00000000-0005-0000-0000-000016840000}"/>
    <cellStyle name="Normal 3 2 6 2 2 2" xfId="5786" xr:uid="{00000000-0005-0000-0000-000017840000}"/>
    <cellStyle name="Normal 3 2 6 2 2 2 2" xfId="22175" xr:uid="{00000000-0005-0000-0000-000018840000}"/>
    <cellStyle name="Normal 3 2 6 2 2 2 2 2" xfId="48164" xr:uid="{00000000-0005-0000-0000-000019840000}"/>
    <cellStyle name="Normal 3 2 6 2 2 2 3" xfId="14055" xr:uid="{00000000-0005-0000-0000-00001A840000}"/>
    <cellStyle name="Normal 3 2 6 2 2 2 3 2" xfId="40044" xr:uid="{00000000-0005-0000-0000-00001B840000}"/>
    <cellStyle name="Normal 3 2 6 2 2 2 4" xfId="31891" xr:uid="{00000000-0005-0000-0000-00001C840000}"/>
    <cellStyle name="Normal 3 2 6 2 2 3" xfId="8618" xr:uid="{00000000-0005-0000-0000-00001D840000}"/>
    <cellStyle name="Normal 3 2 6 2 2 3 2" xfId="24949" xr:uid="{00000000-0005-0000-0000-00001E840000}"/>
    <cellStyle name="Normal 3 2 6 2 2 3 2 2" xfId="50938" xr:uid="{00000000-0005-0000-0000-00001F840000}"/>
    <cellStyle name="Normal 3 2 6 2 2 3 3" xfId="16829" xr:uid="{00000000-0005-0000-0000-000020840000}"/>
    <cellStyle name="Normal 3 2 6 2 2 3 3 2" xfId="42818" xr:uid="{00000000-0005-0000-0000-000021840000}"/>
    <cellStyle name="Normal 3 2 6 2 2 3 4" xfId="34665" xr:uid="{00000000-0005-0000-0000-000022840000}"/>
    <cellStyle name="Normal 3 2 6 2 2 4" xfId="20054" xr:uid="{00000000-0005-0000-0000-000023840000}"/>
    <cellStyle name="Normal 3 2 6 2 2 4 2" xfId="46043" xr:uid="{00000000-0005-0000-0000-000024840000}"/>
    <cellStyle name="Normal 3 2 6 2 2 5" xfId="11934" xr:uid="{00000000-0005-0000-0000-000025840000}"/>
    <cellStyle name="Normal 3 2 6 2 2 5 2" xfId="37923" xr:uid="{00000000-0005-0000-0000-000026840000}"/>
    <cellStyle name="Normal 3 2 6 2 2 6" xfId="27519" xr:uid="{00000000-0005-0000-0000-000027840000}"/>
    <cellStyle name="Normal 3 2 6 2 2 6 2" xfId="53508" xr:uid="{00000000-0005-0000-0000-000028840000}"/>
    <cellStyle name="Normal 3 2 6 2 2 7" xfId="29765" xr:uid="{00000000-0005-0000-0000-000029840000}"/>
    <cellStyle name="Normal 3 2 6 2 3" xfId="4307" xr:uid="{00000000-0005-0000-0000-00002A840000}"/>
    <cellStyle name="Normal 3 2 6 2 3 2" xfId="20716" xr:uid="{00000000-0005-0000-0000-00002B840000}"/>
    <cellStyle name="Normal 3 2 6 2 3 2 2" xfId="46705" xr:uid="{00000000-0005-0000-0000-00002C840000}"/>
    <cellStyle name="Normal 3 2 6 2 3 3" xfId="12596" xr:uid="{00000000-0005-0000-0000-00002D840000}"/>
    <cellStyle name="Normal 3 2 6 2 3 3 2" xfId="38585" xr:uid="{00000000-0005-0000-0000-00002E840000}"/>
    <cellStyle name="Normal 3 2 6 2 3 4" xfId="30430" xr:uid="{00000000-0005-0000-0000-00002F840000}"/>
    <cellStyle name="Normal 3 2 6 2 4" xfId="5161" xr:uid="{00000000-0005-0000-0000-000030840000}"/>
    <cellStyle name="Normal 3 2 6 2 4 2" xfId="21556" xr:uid="{00000000-0005-0000-0000-000031840000}"/>
    <cellStyle name="Normal 3 2 6 2 4 2 2" xfId="47545" xr:uid="{00000000-0005-0000-0000-000032840000}"/>
    <cellStyle name="Normal 3 2 6 2 4 3" xfId="13436" xr:uid="{00000000-0005-0000-0000-000033840000}"/>
    <cellStyle name="Normal 3 2 6 2 4 3 2" xfId="39425" xr:uid="{00000000-0005-0000-0000-000034840000}"/>
    <cellStyle name="Normal 3 2 6 2 4 4" xfId="31272" xr:uid="{00000000-0005-0000-0000-000035840000}"/>
    <cellStyle name="Normal 3 2 6 2 5" xfId="6503" xr:uid="{00000000-0005-0000-0000-000036840000}"/>
    <cellStyle name="Normal 3 2 6 2 5 2" xfId="22837" xr:uid="{00000000-0005-0000-0000-000037840000}"/>
    <cellStyle name="Normal 3 2 6 2 5 2 2" xfId="48826" xr:uid="{00000000-0005-0000-0000-000038840000}"/>
    <cellStyle name="Normal 3 2 6 2 5 3" xfId="14717" xr:uid="{00000000-0005-0000-0000-000039840000}"/>
    <cellStyle name="Normal 3 2 6 2 5 3 2" xfId="40706" xr:uid="{00000000-0005-0000-0000-00003A840000}"/>
    <cellStyle name="Normal 3 2 6 2 5 4" xfId="32553" xr:uid="{00000000-0005-0000-0000-00003B840000}"/>
    <cellStyle name="Normal 3 2 6 2 6" xfId="7159" xr:uid="{00000000-0005-0000-0000-00003C840000}"/>
    <cellStyle name="Normal 3 2 6 2 6 2" xfId="23490" xr:uid="{00000000-0005-0000-0000-00003D840000}"/>
    <cellStyle name="Normal 3 2 6 2 6 2 2" xfId="49479" xr:uid="{00000000-0005-0000-0000-00003E840000}"/>
    <cellStyle name="Normal 3 2 6 2 6 3" xfId="15370" xr:uid="{00000000-0005-0000-0000-00003F840000}"/>
    <cellStyle name="Normal 3 2 6 2 6 3 2" xfId="41359" xr:uid="{00000000-0005-0000-0000-000040840000}"/>
    <cellStyle name="Normal 3 2 6 2 6 4" xfId="33206" xr:uid="{00000000-0005-0000-0000-000041840000}"/>
    <cellStyle name="Normal 3 2 6 2 7" xfId="7999" xr:uid="{00000000-0005-0000-0000-000042840000}"/>
    <cellStyle name="Normal 3 2 6 2 7 2" xfId="24330" xr:uid="{00000000-0005-0000-0000-000043840000}"/>
    <cellStyle name="Normal 3 2 6 2 7 2 2" xfId="50319" xr:uid="{00000000-0005-0000-0000-000044840000}"/>
    <cellStyle name="Normal 3 2 6 2 7 3" xfId="16210" xr:uid="{00000000-0005-0000-0000-000045840000}"/>
    <cellStyle name="Normal 3 2 6 2 7 3 2" xfId="42199" xr:uid="{00000000-0005-0000-0000-000046840000}"/>
    <cellStyle name="Normal 3 2 6 2 7 4" xfId="34046" xr:uid="{00000000-0005-0000-0000-000047840000}"/>
    <cellStyle name="Normal 3 2 6 2 8" xfId="9683" xr:uid="{00000000-0005-0000-0000-000048840000}"/>
    <cellStyle name="Normal 3 2 6 2 8 2" xfId="25964" xr:uid="{00000000-0005-0000-0000-000049840000}"/>
    <cellStyle name="Normal 3 2 6 2 8 2 2" xfId="51953" xr:uid="{00000000-0005-0000-0000-00004A840000}"/>
    <cellStyle name="Normal 3 2 6 2 8 3" xfId="17844" xr:uid="{00000000-0005-0000-0000-00004B840000}"/>
    <cellStyle name="Normal 3 2 6 2 8 3 2" xfId="43833" xr:uid="{00000000-0005-0000-0000-00004C840000}"/>
    <cellStyle name="Normal 3 2 6 2 8 4" xfId="35681" xr:uid="{00000000-0005-0000-0000-00004D840000}"/>
    <cellStyle name="Normal 3 2 6 2 9" xfId="10467" xr:uid="{00000000-0005-0000-0000-00004E840000}"/>
    <cellStyle name="Normal 3 2 6 2 9 2" xfId="18590" xr:uid="{00000000-0005-0000-0000-00004F840000}"/>
    <cellStyle name="Normal 3 2 6 2 9 2 2" xfId="44579" xr:uid="{00000000-0005-0000-0000-000050840000}"/>
    <cellStyle name="Normal 3 2 6 2 9 3" xfId="36456" xr:uid="{00000000-0005-0000-0000-000051840000}"/>
    <cellStyle name="Normal 3 2 6 3" xfId="753" xr:uid="{00000000-0005-0000-0000-000052840000}"/>
    <cellStyle name="Normal 3 2 6 3 10" xfId="54890" xr:uid="{00000000-0005-0000-0000-000053840000}"/>
    <cellStyle name="Normal 3 2 6 3 2" xfId="5489" xr:uid="{00000000-0005-0000-0000-000054840000}"/>
    <cellStyle name="Normal 3 2 6 3 2 2" xfId="21878" xr:uid="{00000000-0005-0000-0000-000055840000}"/>
    <cellStyle name="Normal 3 2 6 3 2 2 2" xfId="47867" xr:uid="{00000000-0005-0000-0000-000056840000}"/>
    <cellStyle name="Normal 3 2 6 3 2 3" xfId="13758" xr:uid="{00000000-0005-0000-0000-000057840000}"/>
    <cellStyle name="Normal 3 2 6 3 2 3 2" xfId="39747" xr:uid="{00000000-0005-0000-0000-000058840000}"/>
    <cellStyle name="Normal 3 2 6 3 2 4" xfId="31594" xr:uid="{00000000-0005-0000-0000-000059840000}"/>
    <cellStyle name="Normal 3 2 6 3 3" xfId="8321" xr:uid="{00000000-0005-0000-0000-00005A840000}"/>
    <cellStyle name="Normal 3 2 6 3 3 2" xfId="24652" xr:uid="{00000000-0005-0000-0000-00005B840000}"/>
    <cellStyle name="Normal 3 2 6 3 3 2 2" xfId="50641" xr:uid="{00000000-0005-0000-0000-00005C840000}"/>
    <cellStyle name="Normal 3 2 6 3 3 3" xfId="16532" xr:uid="{00000000-0005-0000-0000-00005D840000}"/>
    <cellStyle name="Normal 3 2 6 3 3 3 2" xfId="42521" xr:uid="{00000000-0005-0000-0000-00005E840000}"/>
    <cellStyle name="Normal 3 2 6 3 3 4" xfId="34368" xr:uid="{00000000-0005-0000-0000-00005F840000}"/>
    <cellStyle name="Normal 3 2 6 3 4" xfId="9384" xr:uid="{00000000-0005-0000-0000-000060840000}"/>
    <cellStyle name="Normal 3 2 6 3 4 2" xfId="25669" xr:uid="{00000000-0005-0000-0000-000061840000}"/>
    <cellStyle name="Normal 3 2 6 3 4 2 2" xfId="51658" xr:uid="{00000000-0005-0000-0000-000062840000}"/>
    <cellStyle name="Normal 3 2 6 3 4 3" xfId="17549" xr:uid="{00000000-0005-0000-0000-000063840000}"/>
    <cellStyle name="Normal 3 2 6 3 4 3 2" xfId="43538" xr:uid="{00000000-0005-0000-0000-000064840000}"/>
    <cellStyle name="Normal 3 2 6 3 4 4" xfId="35386" xr:uid="{00000000-0005-0000-0000-000065840000}"/>
    <cellStyle name="Normal 3 2 6 3 5" xfId="19757" xr:uid="{00000000-0005-0000-0000-000066840000}"/>
    <cellStyle name="Normal 3 2 6 3 5 2" xfId="45746" xr:uid="{00000000-0005-0000-0000-000067840000}"/>
    <cellStyle name="Normal 3 2 6 3 6" xfId="11637" xr:uid="{00000000-0005-0000-0000-000068840000}"/>
    <cellStyle name="Normal 3 2 6 3 6 2" xfId="37626" xr:uid="{00000000-0005-0000-0000-000069840000}"/>
    <cellStyle name="Normal 3 2 6 3 7" xfId="27222" xr:uid="{00000000-0005-0000-0000-00006A840000}"/>
    <cellStyle name="Normal 3 2 6 3 7 2" xfId="53211" xr:uid="{00000000-0005-0000-0000-00006B840000}"/>
    <cellStyle name="Normal 3 2 6 3 8" xfId="3284" xr:uid="{00000000-0005-0000-0000-00006C840000}"/>
    <cellStyle name="Normal 3 2 6 3 9" xfId="29467" xr:uid="{00000000-0005-0000-0000-00006D840000}"/>
    <cellStyle name="Normal 3 2 6 4" xfId="4001" xr:uid="{00000000-0005-0000-0000-00006E840000}"/>
    <cellStyle name="Normal 3 2 6 4 2" xfId="20423" xr:uid="{00000000-0005-0000-0000-00006F840000}"/>
    <cellStyle name="Normal 3 2 6 4 2 2" xfId="46412" xr:uid="{00000000-0005-0000-0000-000070840000}"/>
    <cellStyle name="Normal 3 2 6 4 3" xfId="12303" xr:uid="{00000000-0005-0000-0000-000071840000}"/>
    <cellStyle name="Normal 3 2 6 4 3 2" xfId="38292" xr:uid="{00000000-0005-0000-0000-000072840000}"/>
    <cellStyle name="Normal 3 2 6 4 4" xfId="30137" xr:uid="{00000000-0005-0000-0000-000073840000}"/>
    <cellStyle name="Normal 3 2 6 5" xfId="4663" xr:uid="{00000000-0005-0000-0000-000074840000}"/>
    <cellStyle name="Normal 3 2 6 5 2" xfId="21069" xr:uid="{00000000-0005-0000-0000-000075840000}"/>
    <cellStyle name="Normal 3 2 6 5 2 2" xfId="47058" xr:uid="{00000000-0005-0000-0000-000076840000}"/>
    <cellStyle name="Normal 3 2 6 5 3" xfId="12949" xr:uid="{00000000-0005-0000-0000-000077840000}"/>
    <cellStyle name="Normal 3 2 6 5 3 2" xfId="38938" xr:uid="{00000000-0005-0000-0000-000078840000}"/>
    <cellStyle name="Normal 3 2 6 5 4" xfId="30783" xr:uid="{00000000-0005-0000-0000-000079840000}"/>
    <cellStyle name="Normal 3 2 6 6" xfId="6198" xr:uid="{00000000-0005-0000-0000-00007A840000}"/>
    <cellStyle name="Normal 3 2 6 6 2" xfId="22544" xr:uid="{00000000-0005-0000-0000-00007B840000}"/>
    <cellStyle name="Normal 3 2 6 6 2 2" xfId="48533" xr:uid="{00000000-0005-0000-0000-00007C840000}"/>
    <cellStyle name="Normal 3 2 6 6 3" xfId="14424" xr:uid="{00000000-0005-0000-0000-00007D840000}"/>
    <cellStyle name="Normal 3 2 6 6 3 2" xfId="40413" xr:uid="{00000000-0005-0000-0000-00007E840000}"/>
    <cellStyle name="Normal 3 2 6 6 4" xfId="32260" xr:uid="{00000000-0005-0000-0000-00007F840000}"/>
    <cellStyle name="Normal 3 2 6 7" xfId="6866" xr:uid="{00000000-0005-0000-0000-000080840000}"/>
    <cellStyle name="Normal 3 2 6 7 2" xfId="23197" xr:uid="{00000000-0005-0000-0000-000081840000}"/>
    <cellStyle name="Normal 3 2 6 7 2 2" xfId="49186" xr:uid="{00000000-0005-0000-0000-000082840000}"/>
    <cellStyle name="Normal 3 2 6 7 3" xfId="15077" xr:uid="{00000000-0005-0000-0000-000083840000}"/>
    <cellStyle name="Normal 3 2 6 7 3 2" xfId="41066" xr:uid="{00000000-0005-0000-0000-000084840000}"/>
    <cellStyle name="Normal 3 2 6 7 4" xfId="32913" xr:uid="{00000000-0005-0000-0000-000085840000}"/>
    <cellStyle name="Normal 3 2 6 8" xfId="7512" xr:uid="{00000000-0005-0000-0000-000086840000}"/>
    <cellStyle name="Normal 3 2 6 8 2" xfId="23843" xr:uid="{00000000-0005-0000-0000-000087840000}"/>
    <cellStyle name="Normal 3 2 6 8 2 2" xfId="49832" xr:uid="{00000000-0005-0000-0000-000088840000}"/>
    <cellStyle name="Normal 3 2 6 8 3" xfId="15723" xr:uid="{00000000-0005-0000-0000-000089840000}"/>
    <cellStyle name="Normal 3 2 6 8 3 2" xfId="41712" xr:uid="{00000000-0005-0000-0000-00008A840000}"/>
    <cellStyle name="Normal 3 2 6 8 4" xfId="33559" xr:uid="{00000000-0005-0000-0000-00008B840000}"/>
    <cellStyle name="Normal 3 2 6 9" xfId="8989" xr:uid="{00000000-0005-0000-0000-00008C840000}"/>
    <cellStyle name="Normal 3 2 6 9 2" xfId="25320" xr:uid="{00000000-0005-0000-0000-00008D840000}"/>
    <cellStyle name="Normal 3 2 6 9 2 2" xfId="51309" xr:uid="{00000000-0005-0000-0000-00008E840000}"/>
    <cellStyle name="Normal 3 2 6 9 3" xfId="17200" xr:uid="{00000000-0005-0000-0000-00008F840000}"/>
    <cellStyle name="Normal 3 2 6 9 3 2" xfId="43189" xr:uid="{00000000-0005-0000-0000-000090840000}"/>
    <cellStyle name="Normal 3 2 6 9 4" xfId="35036" xr:uid="{00000000-0005-0000-0000-000091840000}"/>
    <cellStyle name="Normal 3 2 7" xfId="294" xr:uid="{00000000-0005-0000-0000-000092840000}"/>
    <cellStyle name="Normal 3 2 7 10" xfId="10031" xr:uid="{00000000-0005-0000-0000-000093840000}"/>
    <cellStyle name="Normal 3 2 7 10 2" xfId="18154" xr:uid="{00000000-0005-0000-0000-000094840000}"/>
    <cellStyle name="Normal 3 2 7 10 2 2" xfId="44143" xr:uid="{00000000-0005-0000-0000-000095840000}"/>
    <cellStyle name="Normal 3 2 7 10 3" xfId="36020" xr:uid="{00000000-0005-0000-0000-000096840000}"/>
    <cellStyle name="Normal 3 2 7 11" xfId="1941" xr:uid="{00000000-0005-0000-0000-000097840000}"/>
    <cellStyle name="Normal 3 2 7 11 2" xfId="18805" xr:uid="{00000000-0005-0000-0000-000098840000}"/>
    <cellStyle name="Normal 3 2 7 11 2 2" xfId="44794" xr:uid="{00000000-0005-0000-0000-000099840000}"/>
    <cellStyle name="Normal 3 2 7 11 3" xfId="28435" xr:uid="{00000000-0005-0000-0000-00009A840000}"/>
    <cellStyle name="Normal 3 2 7 12" xfId="10685" xr:uid="{00000000-0005-0000-0000-00009B840000}"/>
    <cellStyle name="Normal 3 2 7 12 2" xfId="36674" xr:uid="{00000000-0005-0000-0000-00009C840000}"/>
    <cellStyle name="Normal 3 2 7 13" xfId="26269" xr:uid="{00000000-0005-0000-0000-00009D840000}"/>
    <cellStyle name="Normal 3 2 7 13 2" xfId="52258" xr:uid="{00000000-0005-0000-0000-00009E840000}"/>
    <cellStyle name="Normal 3 2 7 14" xfId="1287" xr:uid="{00000000-0005-0000-0000-00009F840000}"/>
    <cellStyle name="Normal 3 2 7 14 2" xfId="53740" xr:uid="{00000000-0005-0000-0000-0000A0840000}"/>
    <cellStyle name="Normal 3 2 7 15" xfId="27759" xr:uid="{00000000-0005-0000-0000-0000A1840000}"/>
    <cellStyle name="Normal 3 2 7 16" xfId="54546" xr:uid="{00000000-0005-0000-0000-0000A2840000}"/>
    <cellStyle name="Normal 3 2 7 2" xfId="572" xr:uid="{00000000-0005-0000-0000-0000A3840000}"/>
    <cellStyle name="Normal 3 2 7 2 10" xfId="54747" xr:uid="{00000000-0005-0000-0000-0000A4840000}"/>
    <cellStyle name="Normal 3 2 7 2 2" xfId="5162" xr:uid="{00000000-0005-0000-0000-0000A5840000}"/>
    <cellStyle name="Normal 3 2 7 2 2 2" xfId="21557" xr:uid="{00000000-0005-0000-0000-0000A6840000}"/>
    <cellStyle name="Normal 3 2 7 2 2 2 2" xfId="47546" xr:uid="{00000000-0005-0000-0000-0000A7840000}"/>
    <cellStyle name="Normal 3 2 7 2 2 3" xfId="13437" xr:uid="{00000000-0005-0000-0000-0000A8840000}"/>
    <cellStyle name="Normal 3 2 7 2 2 3 2" xfId="39426" xr:uid="{00000000-0005-0000-0000-0000A9840000}"/>
    <cellStyle name="Normal 3 2 7 2 2 4" xfId="31273" xr:uid="{00000000-0005-0000-0000-0000AA840000}"/>
    <cellStyle name="Normal 3 2 7 2 3" xfId="8000" xr:uid="{00000000-0005-0000-0000-0000AB840000}"/>
    <cellStyle name="Normal 3 2 7 2 3 2" xfId="24331" xr:uid="{00000000-0005-0000-0000-0000AC840000}"/>
    <cellStyle name="Normal 3 2 7 2 3 2 2" xfId="50320" xr:uid="{00000000-0005-0000-0000-0000AD840000}"/>
    <cellStyle name="Normal 3 2 7 2 3 3" xfId="16211" xr:uid="{00000000-0005-0000-0000-0000AE840000}"/>
    <cellStyle name="Normal 3 2 7 2 3 3 2" xfId="42200" xr:uid="{00000000-0005-0000-0000-0000AF840000}"/>
    <cellStyle name="Normal 3 2 7 2 3 4" xfId="34047" xr:uid="{00000000-0005-0000-0000-0000B0840000}"/>
    <cellStyle name="Normal 3 2 7 2 4" xfId="9232" xr:uid="{00000000-0005-0000-0000-0000B1840000}"/>
    <cellStyle name="Normal 3 2 7 2 4 2" xfId="25525" xr:uid="{00000000-0005-0000-0000-0000B2840000}"/>
    <cellStyle name="Normal 3 2 7 2 4 2 2" xfId="51514" xr:uid="{00000000-0005-0000-0000-0000B3840000}"/>
    <cellStyle name="Normal 3 2 7 2 4 3" xfId="17405" xr:uid="{00000000-0005-0000-0000-0000B4840000}"/>
    <cellStyle name="Normal 3 2 7 2 4 3 2" xfId="43394" xr:uid="{00000000-0005-0000-0000-0000B5840000}"/>
    <cellStyle name="Normal 3 2 7 2 4 4" xfId="35242" xr:uid="{00000000-0005-0000-0000-0000B6840000}"/>
    <cellStyle name="Normal 3 2 7 2 5" xfId="19436" xr:uid="{00000000-0005-0000-0000-0000B7840000}"/>
    <cellStyle name="Normal 3 2 7 2 5 2" xfId="45425" xr:uid="{00000000-0005-0000-0000-0000B8840000}"/>
    <cellStyle name="Normal 3 2 7 2 6" xfId="11316" xr:uid="{00000000-0005-0000-0000-0000B9840000}"/>
    <cellStyle name="Normal 3 2 7 2 6 2" xfId="37305" xr:uid="{00000000-0005-0000-0000-0000BA840000}"/>
    <cellStyle name="Normal 3 2 7 2 7" xfId="26901" xr:uid="{00000000-0005-0000-0000-0000BB840000}"/>
    <cellStyle name="Normal 3 2 7 2 7 2" xfId="52890" xr:uid="{00000000-0005-0000-0000-0000BC840000}"/>
    <cellStyle name="Normal 3 2 7 2 8" xfId="2953" xr:uid="{00000000-0005-0000-0000-0000BD840000}"/>
    <cellStyle name="Normal 3 2 7 2 9" xfId="29143" xr:uid="{00000000-0005-0000-0000-0000BE840000}"/>
    <cellStyle name="Normal 3 2 7 3" xfId="3435" xr:uid="{00000000-0005-0000-0000-0000BF840000}"/>
    <cellStyle name="Normal 3 2 7 3 2" xfId="5639" xr:uid="{00000000-0005-0000-0000-0000C0840000}"/>
    <cellStyle name="Normal 3 2 7 3 2 2" xfId="22028" xr:uid="{00000000-0005-0000-0000-0000C1840000}"/>
    <cellStyle name="Normal 3 2 7 3 2 2 2" xfId="48017" xr:uid="{00000000-0005-0000-0000-0000C2840000}"/>
    <cellStyle name="Normal 3 2 7 3 2 3" xfId="13908" xr:uid="{00000000-0005-0000-0000-0000C3840000}"/>
    <cellStyle name="Normal 3 2 7 3 2 3 2" xfId="39897" xr:uid="{00000000-0005-0000-0000-0000C4840000}"/>
    <cellStyle name="Normal 3 2 7 3 2 4" xfId="31744" xr:uid="{00000000-0005-0000-0000-0000C5840000}"/>
    <cellStyle name="Normal 3 2 7 3 3" xfId="8471" xr:uid="{00000000-0005-0000-0000-0000C6840000}"/>
    <cellStyle name="Normal 3 2 7 3 3 2" xfId="24802" xr:uid="{00000000-0005-0000-0000-0000C7840000}"/>
    <cellStyle name="Normal 3 2 7 3 3 2 2" xfId="50791" xr:uid="{00000000-0005-0000-0000-0000C8840000}"/>
    <cellStyle name="Normal 3 2 7 3 3 3" xfId="16682" xr:uid="{00000000-0005-0000-0000-0000C9840000}"/>
    <cellStyle name="Normal 3 2 7 3 3 3 2" xfId="42671" xr:uid="{00000000-0005-0000-0000-0000CA840000}"/>
    <cellStyle name="Normal 3 2 7 3 3 4" xfId="34518" xr:uid="{00000000-0005-0000-0000-0000CB840000}"/>
    <cellStyle name="Normal 3 2 7 3 4" xfId="19907" xr:uid="{00000000-0005-0000-0000-0000CC840000}"/>
    <cellStyle name="Normal 3 2 7 3 4 2" xfId="45896" xr:uid="{00000000-0005-0000-0000-0000CD840000}"/>
    <cellStyle name="Normal 3 2 7 3 5" xfId="11787" xr:uid="{00000000-0005-0000-0000-0000CE840000}"/>
    <cellStyle name="Normal 3 2 7 3 5 2" xfId="37776" xr:uid="{00000000-0005-0000-0000-0000CF840000}"/>
    <cellStyle name="Normal 3 2 7 3 6" xfId="27372" xr:uid="{00000000-0005-0000-0000-0000D0840000}"/>
    <cellStyle name="Normal 3 2 7 3 6 2" xfId="53361" xr:uid="{00000000-0005-0000-0000-0000D1840000}"/>
    <cellStyle name="Normal 3 2 7 3 7" xfId="29617" xr:uid="{00000000-0005-0000-0000-0000D2840000}"/>
    <cellStyle name="Normal 3 2 7 4" xfId="3821" xr:uid="{00000000-0005-0000-0000-0000D3840000}"/>
    <cellStyle name="Normal 3 2 7 4 2" xfId="20280" xr:uid="{00000000-0005-0000-0000-0000D4840000}"/>
    <cellStyle name="Normal 3 2 7 4 2 2" xfId="46269" xr:uid="{00000000-0005-0000-0000-0000D5840000}"/>
    <cellStyle name="Normal 3 2 7 4 3" xfId="12160" xr:uid="{00000000-0005-0000-0000-0000D6840000}"/>
    <cellStyle name="Normal 3 2 7 4 3 2" xfId="38149" xr:uid="{00000000-0005-0000-0000-0000D7840000}"/>
    <cellStyle name="Normal 3 2 7 4 4" xfId="29994" xr:uid="{00000000-0005-0000-0000-0000D8840000}"/>
    <cellStyle name="Normal 3 2 7 5" xfId="4520" xr:uid="{00000000-0005-0000-0000-0000D9840000}"/>
    <cellStyle name="Normal 3 2 7 5 2" xfId="20926" xr:uid="{00000000-0005-0000-0000-0000DA840000}"/>
    <cellStyle name="Normal 3 2 7 5 2 2" xfId="46915" xr:uid="{00000000-0005-0000-0000-0000DB840000}"/>
    <cellStyle name="Normal 3 2 7 5 3" xfId="12806" xr:uid="{00000000-0005-0000-0000-0000DC840000}"/>
    <cellStyle name="Normal 3 2 7 5 3 2" xfId="38795" xr:uid="{00000000-0005-0000-0000-0000DD840000}"/>
    <cellStyle name="Normal 3 2 7 5 4" xfId="30640" xr:uid="{00000000-0005-0000-0000-0000DE840000}"/>
    <cellStyle name="Normal 3 2 7 6" xfId="6020" xr:uid="{00000000-0005-0000-0000-0000DF840000}"/>
    <cellStyle name="Normal 3 2 7 6 2" xfId="22401" xr:uid="{00000000-0005-0000-0000-0000E0840000}"/>
    <cellStyle name="Normal 3 2 7 6 2 2" xfId="48390" xr:uid="{00000000-0005-0000-0000-0000E1840000}"/>
    <cellStyle name="Normal 3 2 7 6 3" xfId="14281" xr:uid="{00000000-0005-0000-0000-0000E2840000}"/>
    <cellStyle name="Normal 3 2 7 6 3 2" xfId="40270" xr:uid="{00000000-0005-0000-0000-0000E3840000}"/>
    <cellStyle name="Normal 3 2 7 6 4" xfId="32117" xr:uid="{00000000-0005-0000-0000-0000E4840000}"/>
    <cellStyle name="Normal 3 2 7 7" xfId="6723" xr:uid="{00000000-0005-0000-0000-0000E5840000}"/>
    <cellStyle name="Normal 3 2 7 7 2" xfId="23054" xr:uid="{00000000-0005-0000-0000-0000E6840000}"/>
    <cellStyle name="Normal 3 2 7 7 2 2" xfId="49043" xr:uid="{00000000-0005-0000-0000-0000E7840000}"/>
    <cellStyle name="Normal 3 2 7 7 3" xfId="14934" xr:uid="{00000000-0005-0000-0000-0000E8840000}"/>
    <cellStyle name="Normal 3 2 7 7 3 2" xfId="40923" xr:uid="{00000000-0005-0000-0000-0000E9840000}"/>
    <cellStyle name="Normal 3 2 7 7 4" xfId="32770" xr:uid="{00000000-0005-0000-0000-0000EA840000}"/>
    <cellStyle name="Normal 3 2 7 8" xfId="7369" xr:uid="{00000000-0005-0000-0000-0000EB840000}"/>
    <cellStyle name="Normal 3 2 7 8 2" xfId="23700" xr:uid="{00000000-0005-0000-0000-0000EC840000}"/>
    <cellStyle name="Normal 3 2 7 8 2 2" xfId="49689" xr:uid="{00000000-0005-0000-0000-0000ED840000}"/>
    <cellStyle name="Normal 3 2 7 8 3" xfId="15580" xr:uid="{00000000-0005-0000-0000-0000EE840000}"/>
    <cellStyle name="Normal 3 2 7 8 3 2" xfId="41569" xr:uid="{00000000-0005-0000-0000-0000EF840000}"/>
    <cellStyle name="Normal 3 2 7 8 4" xfId="33416" xr:uid="{00000000-0005-0000-0000-0000F0840000}"/>
    <cellStyle name="Normal 3 2 7 9" xfId="8990" xr:uid="{00000000-0005-0000-0000-0000F1840000}"/>
    <cellStyle name="Normal 3 2 7 9 2" xfId="25321" xr:uid="{00000000-0005-0000-0000-0000F2840000}"/>
    <cellStyle name="Normal 3 2 7 9 2 2" xfId="51310" xr:uid="{00000000-0005-0000-0000-0000F3840000}"/>
    <cellStyle name="Normal 3 2 7 9 3" xfId="17201" xr:uid="{00000000-0005-0000-0000-0000F4840000}"/>
    <cellStyle name="Normal 3 2 7 9 3 2" xfId="43190" xr:uid="{00000000-0005-0000-0000-0000F5840000}"/>
    <cellStyle name="Normal 3 2 7 9 4" xfId="35037" xr:uid="{00000000-0005-0000-0000-0000F6840000}"/>
    <cellStyle name="Normal 3 2 8" xfId="445" xr:uid="{00000000-0005-0000-0000-0000F7840000}"/>
    <cellStyle name="Normal 3 2 8 2" xfId="3091" xr:uid="{00000000-0005-0000-0000-0000F8840000}"/>
    <cellStyle name="Normal 3 2 8 2 2" xfId="5301" xr:uid="{00000000-0005-0000-0000-0000F9840000}"/>
    <cellStyle name="Normal 3 2 8 3" xfId="4829" xr:uid="{00000000-0005-0000-0000-0000FA840000}"/>
    <cellStyle name="Normal 3 2 8 4" xfId="2293" xr:uid="{00000000-0005-0000-0000-0000FB840000}"/>
    <cellStyle name="Normal 3 2 9" xfId="458" xr:uid="{00000000-0005-0000-0000-0000FC840000}"/>
    <cellStyle name="Normal 3 2 9 2" xfId="4983" xr:uid="{00000000-0005-0000-0000-0000FD840000}"/>
    <cellStyle name="Normal 3 2 9 3" xfId="2775" xr:uid="{00000000-0005-0000-0000-0000FE840000}"/>
    <cellStyle name="Normal 3 2_BPR 2.1-2.6" xfId="453" xr:uid="{00000000-0005-0000-0000-0000FF840000}"/>
    <cellStyle name="Normal 3 3" xfId="22" xr:uid="{00000000-0005-0000-0000-000000850000}"/>
    <cellStyle name="Normal 3 3 2" xfId="295" xr:uid="{00000000-0005-0000-0000-000001850000}"/>
    <cellStyle name="Normal 3 3 2 2" xfId="450" xr:uid="{00000000-0005-0000-0000-000002850000}"/>
    <cellStyle name="Normal 3 3 2 2 2" xfId="561" xr:uid="{00000000-0005-0000-0000-000003850000}"/>
    <cellStyle name="Normal 3 3 2 3" xfId="513" xr:uid="{00000000-0005-0000-0000-000004850000}"/>
    <cellStyle name="Normal 3 3 2 3 2" xfId="5163" xr:uid="{00000000-0005-0000-0000-000005850000}"/>
    <cellStyle name="Normal 3 3 2 4" xfId="3152" xr:uid="{00000000-0005-0000-0000-000006850000}"/>
    <cellStyle name="Normal 3 3 3" xfId="446" xr:uid="{00000000-0005-0000-0000-000007850000}"/>
    <cellStyle name="Normal 3 3 3 2" xfId="3092" xr:uid="{00000000-0005-0000-0000-000008850000}"/>
    <cellStyle name="Normal 3 3 3 2 2" xfId="5302" xr:uid="{00000000-0005-0000-0000-000009850000}"/>
    <cellStyle name="Normal 3 3 3 3" xfId="4830" xr:uid="{00000000-0005-0000-0000-00000A850000}"/>
    <cellStyle name="Normal 3 3 3 4" xfId="2294" xr:uid="{00000000-0005-0000-0000-00000B850000}"/>
    <cellStyle name="Normal 3 3 4" xfId="459" xr:uid="{00000000-0005-0000-0000-00000C850000}"/>
    <cellStyle name="Normal 3 3 4 2" xfId="4984" xr:uid="{00000000-0005-0000-0000-00000D850000}"/>
    <cellStyle name="Normal 3 3 4 3" xfId="2776" xr:uid="{00000000-0005-0000-0000-00000E850000}"/>
    <cellStyle name="Normal 3 3 5" xfId="480" xr:uid="{00000000-0005-0000-0000-00000F850000}"/>
    <cellStyle name="Normal 3 3_BPR 2.1-2.6" xfId="454" xr:uid="{00000000-0005-0000-0000-000010850000}"/>
    <cellStyle name="Normal 3 4" xfId="296" xr:uid="{00000000-0005-0000-0000-000011850000}"/>
    <cellStyle name="Normal 3 4 10" xfId="4481" xr:uid="{00000000-0005-0000-0000-000012850000}"/>
    <cellStyle name="Normal 3 4 10 2" xfId="20887" xr:uid="{00000000-0005-0000-0000-000013850000}"/>
    <cellStyle name="Normal 3 4 10 2 2" xfId="46876" xr:uid="{00000000-0005-0000-0000-000014850000}"/>
    <cellStyle name="Normal 3 4 10 3" xfId="12767" xr:uid="{00000000-0005-0000-0000-000015850000}"/>
    <cellStyle name="Normal 3 4 10 3 2" xfId="38756" xr:uid="{00000000-0005-0000-0000-000016850000}"/>
    <cellStyle name="Normal 3 4 10 4" xfId="30601" xr:uid="{00000000-0005-0000-0000-000017850000}"/>
    <cellStyle name="Normal 3 4 11" xfId="5967" xr:uid="{00000000-0005-0000-0000-000018850000}"/>
    <cellStyle name="Normal 3 4 11 2" xfId="22355" xr:uid="{00000000-0005-0000-0000-000019850000}"/>
    <cellStyle name="Normal 3 4 11 2 2" xfId="48344" xr:uid="{00000000-0005-0000-0000-00001A850000}"/>
    <cellStyle name="Normal 3 4 11 3" xfId="14235" xr:uid="{00000000-0005-0000-0000-00001B850000}"/>
    <cellStyle name="Normal 3 4 11 3 2" xfId="40224" xr:uid="{00000000-0005-0000-0000-00001C850000}"/>
    <cellStyle name="Normal 3 4 11 4" xfId="32071" xr:uid="{00000000-0005-0000-0000-00001D850000}"/>
    <cellStyle name="Normal 3 4 12" xfId="6677" xr:uid="{00000000-0005-0000-0000-00001E850000}"/>
    <cellStyle name="Normal 3 4 12 2" xfId="23008" xr:uid="{00000000-0005-0000-0000-00001F850000}"/>
    <cellStyle name="Normal 3 4 12 2 2" xfId="48997" xr:uid="{00000000-0005-0000-0000-000020850000}"/>
    <cellStyle name="Normal 3 4 12 3" xfId="14888" xr:uid="{00000000-0005-0000-0000-000021850000}"/>
    <cellStyle name="Normal 3 4 12 3 2" xfId="40877" xr:uid="{00000000-0005-0000-0000-000022850000}"/>
    <cellStyle name="Normal 3 4 12 4" xfId="32724" xr:uid="{00000000-0005-0000-0000-000023850000}"/>
    <cellStyle name="Normal 3 4 13" xfId="7330" xr:uid="{00000000-0005-0000-0000-000024850000}"/>
    <cellStyle name="Normal 3 4 13 2" xfId="23661" xr:uid="{00000000-0005-0000-0000-000025850000}"/>
    <cellStyle name="Normal 3 4 13 2 2" xfId="49650" xr:uid="{00000000-0005-0000-0000-000026850000}"/>
    <cellStyle name="Normal 3 4 13 3" xfId="15541" xr:uid="{00000000-0005-0000-0000-000027850000}"/>
    <cellStyle name="Normal 3 4 13 3 2" xfId="41530" xr:uid="{00000000-0005-0000-0000-000028850000}"/>
    <cellStyle name="Normal 3 4 13 4" xfId="33377" xr:uid="{00000000-0005-0000-0000-000029850000}"/>
    <cellStyle name="Normal 3 4 14" xfId="8991" xr:uid="{00000000-0005-0000-0000-00002A850000}"/>
    <cellStyle name="Normal 3 4 14 2" xfId="25322" xr:uid="{00000000-0005-0000-0000-00002B850000}"/>
    <cellStyle name="Normal 3 4 14 2 2" xfId="51311" xr:uid="{00000000-0005-0000-0000-00002C850000}"/>
    <cellStyle name="Normal 3 4 14 3" xfId="17202" xr:uid="{00000000-0005-0000-0000-00002D850000}"/>
    <cellStyle name="Normal 3 4 14 3 2" xfId="43191" xr:uid="{00000000-0005-0000-0000-00002E850000}"/>
    <cellStyle name="Normal 3 4 14 4" xfId="35038" xr:uid="{00000000-0005-0000-0000-00002F850000}"/>
    <cellStyle name="Normal 3 4 15" xfId="9985" xr:uid="{00000000-0005-0000-0000-000030850000}"/>
    <cellStyle name="Normal 3 4 15 2" xfId="18108" xr:uid="{00000000-0005-0000-0000-000031850000}"/>
    <cellStyle name="Normal 3 4 15 2 2" xfId="44097" xr:uid="{00000000-0005-0000-0000-000032850000}"/>
    <cellStyle name="Normal 3 4 15 3" xfId="35974" xr:uid="{00000000-0005-0000-0000-000033850000}"/>
    <cellStyle name="Normal 3 4 16" xfId="1902" xr:uid="{00000000-0005-0000-0000-000034850000}"/>
    <cellStyle name="Normal 3 4 16 2" xfId="18766" xr:uid="{00000000-0005-0000-0000-000035850000}"/>
    <cellStyle name="Normal 3 4 16 2 2" xfId="44755" xr:uid="{00000000-0005-0000-0000-000036850000}"/>
    <cellStyle name="Normal 3 4 16 3" xfId="28396" xr:uid="{00000000-0005-0000-0000-000037850000}"/>
    <cellStyle name="Normal 3 4 17" xfId="10646" xr:uid="{00000000-0005-0000-0000-000038850000}"/>
    <cellStyle name="Normal 3 4 17 2" xfId="36635" xr:uid="{00000000-0005-0000-0000-000039850000}"/>
    <cellStyle name="Normal 3 4 18" xfId="26230" xr:uid="{00000000-0005-0000-0000-00003A850000}"/>
    <cellStyle name="Normal 3 4 18 2" xfId="52219" xr:uid="{00000000-0005-0000-0000-00003B850000}"/>
    <cellStyle name="Normal 3 4 19" xfId="1241" xr:uid="{00000000-0005-0000-0000-00003C850000}"/>
    <cellStyle name="Normal 3 4 19 2" xfId="53694" xr:uid="{00000000-0005-0000-0000-00003D850000}"/>
    <cellStyle name="Normal 3 4 2" xfId="297" xr:uid="{00000000-0005-0000-0000-00003E850000}"/>
    <cellStyle name="Normal 3 4 2 10" xfId="5985" xr:uid="{00000000-0005-0000-0000-00003F850000}"/>
    <cellStyle name="Normal 3 4 2 10 2" xfId="22373" xr:uid="{00000000-0005-0000-0000-000040850000}"/>
    <cellStyle name="Normal 3 4 2 10 2 2" xfId="48362" xr:uid="{00000000-0005-0000-0000-000041850000}"/>
    <cellStyle name="Normal 3 4 2 10 3" xfId="14253" xr:uid="{00000000-0005-0000-0000-000042850000}"/>
    <cellStyle name="Normal 3 4 2 10 3 2" xfId="40242" xr:uid="{00000000-0005-0000-0000-000043850000}"/>
    <cellStyle name="Normal 3 4 2 10 4" xfId="32089" xr:uid="{00000000-0005-0000-0000-000044850000}"/>
    <cellStyle name="Normal 3 4 2 11" xfId="6695" xr:uid="{00000000-0005-0000-0000-000045850000}"/>
    <cellStyle name="Normal 3 4 2 11 2" xfId="23026" xr:uid="{00000000-0005-0000-0000-000046850000}"/>
    <cellStyle name="Normal 3 4 2 11 2 2" xfId="49015" xr:uid="{00000000-0005-0000-0000-000047850000}"/>
    <cellStyle name="Normal 3 4 2 11 3" xfId="14906" xr:uid="{00000000-0005-0000-0000-000048850000}"/>
    <cellStyle name="Normal 3 4 2 11 3 2" xfId="40895" xr:uid="{00000000-0005-0000-0000-000049850000}"/>
    <cellStyle name="Normal 3 4 2 11 4" xfId="32742" xr:uid="{00000000-0005-0000-0000-00004A850000}"/>
    <cellStyle name="Normal 3 4 2 12" xfId="7348" xr:uid="{00000000-0005-0000-0000-00004B850000}"/>
    <cellStyle name="Normal 3 4 2 12 2" xfId="23679" xr:uid="{00000000-0005-0000-0000-00004C850000}"/>
    <cellStyle name="Normal 3 4 2 12 2 2" xfId="49668" xr:uid="{00000000-0005-0000-0000-00004D850000}"/>
    <cellStyle name="Normal 3 4 2 12 3" xfId="15559" xr:uid="{00000000-0005-0000-0000-00004E850000}"/>
    <cellStyle name="Normal 3 4 2 12 3 2" xfId="41548" xr:uid="{00000000-0005-0000-0000-00004F850000}"/>
    <cellStyle name="Normal 3 4 2 12 4" xfId="33395" xr:uid="{00000000-0005-0000-0000-000050850000}"/>
    <cellStyle name="Normal 3 4 2 13" xfId="8992" xr:uid="{00000000-0005-0000-0000-000051850000}"/>
    <cellStyle name="Normal 3 4 2 13 2" xfId="25323" xr:uid="{00000000-0005-0000-0000-000052850000}"/>
    <cellStyle name="Normal 3 4 2 13 2 2" xfId="51312" xr:uid="{00000000-0005-0000-0000-000053850000}"/>
    <cellStyle name="Normal 3 4 2 13 3" xfId="17203" xr:uid="{00000000-0005-0000-0000-000054850000}"/>
    <cellStyle name="Normal 3 4 2 13 3 2" xfId="43192" xr:uid="{00000000-0005-0000-0000-000055850000}"/>
    <cellStyle name="Normal 3 4 2 13 4" xfId="35039" xr:uid="{00000000-0005-0000-0000-000056850000}"/>
    <cellStyle name="Normal 3 4 2 14" xfId="10003" xr:uid="{00000000-0005-0000-0000-000057850000}"/>
    <cellStyle name="Normal 3 4 2 14 2" xfId="18126" xr:uid="{00000000-0005-0000-0000-000058850000}"/>
    <cellStyle name="Normal 3 4 2 14 2 2" xfId="44115" xr:uid="{00000000-0005-0000-0000-000059850000}"/>
    <cellStyle name="Normal 3 4 2 14 3" xfId="35992" xr:uid="{00000000-0005-0000-0000-00005A850000}"/>
    <cellStyle name="Normal 3 4 2 15" xfId="1920" xr:uid="{00000000-0005-0000-0000-00005B850000}"/>
    <cellStyle name="Normal 3 4 2 15 2" xfId="18784" xr:uid="{00000000-0005-0000-0000-00005C850000}"/>
    <cellStyle name="Normal 3 4 2 15 2 2" xfId="44773" xr:uid="{00000000-0005-0000-0000-00005D850000}"/>
    <cellStyle name="Normal 3 4 2 15 3" xfId="28414" xr:uid="{00000000-0005-0000-0000-00005E850000}"/>
    <cellStyle name="Normal 3 4 2 16" xfId="10664" xr:uid="{00000000-0005-0000-0000-00005F850000}"/>
    <cellStyle name="Normal 3 4 2 16 2" xfId="36653" xr:uid="{00000000-0005-0000-0000-000060850000}"/>
    <cellStyle name="Normal 3 4 2 17" xfId="26248" xr:uid="{00000000-0005-0000-0000-000061850000}"/>
    <cellStyle name="Normal 3 4 2 17 2" xfId="52237" xr:uid="{00000000-0005-0000-0000-000062850000}"/>
    <cellStyle name="Normal 3 4 2 18" xfId="1259" xr:uid="{00000000-0005-0000-0000-000063850000}"/>
    <cellStyle name="Normal 3 4 2 18 2" xfId="53712" xr:uid="{00000000-0005-0000-0000-000064850000}"/>
    <cellStyle name="Normal 3 4 2 19" xfId="27724" xr:uid="{00000000-0005-0000-0000-000065850000}"/>
    <cellStyle name="Normal 3 4 2 2" xfId="298" xr:uid="{00000000-0005-0000-0000-000066850000}"/>
    <cellStyle name="Normal 3 4 2 2 10" xfId="8993" xr:uid="{00000000-0005-0000-0000-000067850000}"/>
    <cellStyle name="Normal 3 4 2 2 10 2" xfId="25324" xr:uid="{00000000-0005-0000-0000-000068850000}"/>
    <cellStyle name="Normal 3 4 2 2 10 2 2" xfId="51313" xr:uid="{00000000-0005-0000-0000-000069850000}"/>
    <cellStyle name="Normal 3 4 2 2 10 3" xfId="17204" xr:uid="{00000000-0005-0000-0000-00006A850000}"/>
    <cellStyle name="Normal 3 4 2 2 10 3 2" xfId="43193" xr:uid="{00000000-0005-0000-0000-00006B850000}"/>
    <cellStyle name="Normal 3 4 2 2 10 4" xfId="35040" xr:uid="{00000000-0005-0000-0000-00006C850000}"/>
    <cellStyle name="Normal 3 4 2 2 11" xfId="10100" xr:uid="{00000000-0005-0000-0000-00006D850000}"/>
    <cellStyle name="Normal 3 4 2 2 11 2" xfId="18223" xr:uid="{00000000-0005-0000-0000-00006E850000}"/>
    <cellStyle name="Normal 3 4 2 2 11 2 2" xfId="44212" xr:uid="{00000000-0005-0000-0000-00006F850000}"/>
    <cellStyle name="Normal 3 4 2 2 11 3" xfId="36089" xr:uid="{00000000-0005-0000-0000-000070850000}"/>
    <cellStyle name="Normal 3 4 2 2 12" xfId="2010" xr:uid="{00000000-0005-0000-0000-000071850000}"/>
    <cellStyle name="Normal 3 4 2 2 12 2" xfId="18874" xr:uid="{00000000-0005-0000-0000-000072850000}"/>
    <cellStyle name="Normal 3 4 2 2 12 2 2" xfId="44863" xr:uid="{00000000-0005-0000-0000-000073850000}"/>
    <cellStyle name="Normal 3 4 2 2 12 3" xfId="28504" xr:uid="{00000000-0005-0000-0000-000074850000}"/>
    <cellStyle name="Normal 3 4 2 2 13" xfId="10754" xr:uid="{00000000-0005-0000-0000-000075850000}"/>
    <cellStyle name="Normal 3 4 2 2 13 2" xfId="36743" xr:uid="{00000000-0005-0000-0000-000076850000}"/>
    <cellStyle name="Normal 3 4 2 2 14" xfId="26338" xr:uid="{00000000-0005-0000-0000-000077850000}"/>
    <cellStyle name="Normal 3 4 2 2 14 2" xfId="52327" xr:uid="{00000000-0005-0000-0000-000078850000}"/>
    <cellStyle name="Normal 3 4 2 2 15" xfId="1356" xr:uid="{00000000-0005-0000-0000-000079850000}"/>
    <cellStyle name="Normal 3 4 2 2 15 2" xfId="53809" xr:uid="{00000000-0005-0000-0000-00007A850000}"/>
    <cellStyle name="Normal 3 4 2 2 16" xfId="27834" xr:uid="{00000000-0005-0000-0000-00007B850000}"/>
    <cellStyle name="Normal 3 4 2 2 17" xfId="54549" xr:uid="{00000000-0005-0000-0000-00007C850000}"/>
    <cellStyle name="Normal 3 4 2 2 2" xfId="299" xr:uid="{00000000-0005-0000-0000-00007D850000}"/>
    <cellStyle name="Normal 3 4 2 2 2 10" xfId="10243" xr:uid="{00000000-0005-0000-0000-00007E850000}"/>
    <cellStyle name="Normal 3 4 2 2 2 10 2" xfId="18366" xr:uid="{00000000-0005-0000-0000-00007F850000}"/>
    <cellStyle name="Normal 3 4 2 2 2 10 2 2" xfId="44355" xr:uid="{00000000-0005-0000-0000-000080850000}"/>
    <cellStyle name="Normal 3 4 2 2 2 10 3" xfId="36232" xr:uid="{00000000-0005-0000-0000-000081850000}"/>
    <cellStyle name="Normal 3 4 2 2 2 11" xfId="2153" xr:uid="{00000000-0005-0000-0000-000082850000}"/>
    <cellStyle name="Normal 3 4 2 2 2 11 2" xfId="19017" xr:uid="{00000000-0005-0000-0000-000083850000}"/>
    <cellStyle name="Normal 3 4 2 2 2 11 2 2" xfId="45006" xr:uid="{00000000-0005-0000-0000-000084850000}"/>
    <cellStyle name="Normal 3 4 2 2 2 11 3" xfId="28647" xr:uid="{00000000-0005-0000-0000-000085850000}"/>
    <cellStyle name="Normal 3 4 2 2 2 12" xfId="10897" xr:uid="{00000000-0005-0000-0000-000086850000}"/>
    <cellStyle name="Normal 3 4 2 2 2 12 2" xfId="36886" xr:uid="{00000000-0005-0000-0000-000087850000}"/>
    <cellStyle name="Normal 3 4 2 2 2 13" xfId="26481" xr:uid="{00000000-0005-0000-0000-000088850000}"/>
    <cellStyle name="Normal 3 4 2 2 2 13 2" xfId="52470" xr:uid="{00000000-0005-0000-0000-000089850000}"/>
    <cellStyle name="Normal 3 4 2 2 2 14" xfId="1499" xr:uid="{00000000-0005-0000-0000-00008A850000}"/>
    <cellStyle name="Normal 3 4 2 2 2 14 2" xfId="53952" xr:uid="{00000000-0005-0000-0000-00008B850000}"/>
    <cellStyle name="Normal 3 4 2 2 2 15" xfId="27990" xr:uid="{00000000-0005-0000-0000-00008C850000}"/>
    <cellStyle name="Normal 3 4 2 2 2 16" xfId="54550" xr:uid="{00000000-0005-0000-0000-00008D850000}"/>
    <cellStyle name="Normal 3 4 2 2 2 2" xfId="1128" xr:uid="{00000000-0005-0000-0000-00008E850000}"/>
    <cellStyle name="Normal 3 4 2 2 2 2 10" xfId="2956" xr:uid="{00000000-0005-0000-0000-00008F850000}"/>
    <cellStyle name="Normal 3 4 2 2 2 2 10 2" xfId="19439" xr:uid="{00000000-0005-0000-0000-000090850000}"/>
    <cellStyle name="Normal 3 4 2 2 2 2 10 2 2" xfId="45428" xr:uid="{00000000-0005-0000-0000-000091850000}"/>
    <cellStyle name="Normal 3 4 2 2 2 2 10 3" xfId="29146" xr:uid="{00000000-0005-0000-0000-000092850000}"/>
    <cellStyle name="Normal 3 4 2 2 2 2 11" xfId="11319" xr:uid="{00000000-0005-0000-0000-000093850000}"/>
    <cellStyle name="Normal 3 4 2 2 2 2 11 2" xfId="37308" xr:uid="{00000000-0005-0000-0000-000094850000}"/>
    <cellStyle name="Normal 3 4 2 2 2 2 12" xfId="26904" xr:uid="{00000000-0005-0000-0000-000095850000}"/>
    <cellStyle name="Normal 3 4 2 2 2 2 12 2" xfId="52893" xr:uid="{00000000-0005-0000-0000-000096850000}"/>
    <cellStyle name="Normal 3 4 2 2 2 2 13" xfId="1792" xr:uid="{00000000-0005-0000-0000-000097850000}"/>
    <cellStyle name="Normal 3 4 2 2 2 2 13 2" xfId="54245" xr:uid="{00000000-0005-0000-0000-000098850000}"/>
    <cellStyle name="Normal 3 4 2 2 2 2 14" xfId="28286" xr:uid="{00000000-0005-0000-0000-000099850000}"/>
    <cellStyle name="Normal 3 4 2 2 2 2 15" xfId="55252" xr:uid="{00000000-0005-0000-0000-00009A850000}"/>
    <cellStyle name="Normal 3 4 2 2 2 2 2" xfId="3651" xr:uid="{00000000-0005-0000-0000-00009B850000}"/>
    <cellStyle name="Normal 3 4 2 2 2 2 2 2" xfId="5855" xr:uid="{00000000-0005-0000-0000-00009C850000}"/>
    <cellStyle name="Normal 3 4 2 2 2 2 2 2 2" xfId="22244" xr:uid="{00000000-0005-0000-0000-00009D850000}"/>
    <cellStyle name="Normal 3 4 2 2 2 2 2 2 2 2" xfId="48233" xr:uid="{00000000-0005-0000-0000-00009E850000}"/>
    <cellStyle name="Normal 3 4 2 2 2 2 2 2 3" xfId="14124" xr:uid="{00000000-0005-0000-0000-00009F850000}"/>
    <cellStyle name="Normal 3 4 2 2 2 2 2 2 3 2" xfId="40113" xr:uid="{00000000-0005-0000-0000-0000A0850000}"/>
    <cellStyle name="Normal 3 4 2 2 2 2 2 2 4" xfId="31960" xr:uid="{00000000-0005-0000-0000-0000A1850000}"/>
    <cellStyle name="Normal 3 4 2 2 2 2 2 3" xfId="8687" xr:uid="{00000000-0005-0000-0000-0000A2850000}"/>
    <cellStyle name="Normal 3 4 2 2 2 2 2 3 2" xfId="25018" xr:uid="{00000000-0005-0000-0000-0000A3850000}"/>
    <cellStyle name="Normal 3 4 2 2 2 2 2 3 2 2" xfId="51007" xr:uid="{00000000-0005-0000-0000-0000A4850000}"/>
    <cellStyle name="Normal 3 4 2 2 2 2 2 3 3" xfId="16898" xr:uid="{00000000-0005-0000-0000-0000A5850000}"/>
    <cellStyle name="Normal 3 4 2 2 2 2 2 3 3 2" xfId="42887" xr:uid="{00000000-0005-0000-0000-0000A6850000}"/>
    <cellStyle name="Normal 3 4 2 2 2 2 2 3 4" xfId="34734" xr:uid="{00000000-0005-0000-0000-0000A7850000}"/>
    <cellStyle name="Normal 3 4 2 2 2 2 2 4" xfId="20123" xr:uid="{00000000-0005-0000-0000-0000A8850000}"/>
    <cellStyle name="Normal 3 4 2 2 2 2 2 4 2" xfId="46112" xr:uid="{00000000-0005-0000-0000-0000A9850000}"/>
    <cellStyle name="Normal 3 4 2 2 2 2 2 5" xfId="12003" xr:uid="{00000000-0005-0000-0000-0000AA850000}"/>
    <cellStyle name="Normal 3 4 2 2 2 2 2 5 2" xfId="37992" xr:uid="{00000000-0005-0000-0000-0000AB850000}"/>
    <cellStyle name="Normal 3 4 2 2 2 2 2 6" xfId="27588" xr:uid="{00000000-0005-0000-0000-0000AC850000}"/>
    <cellStyle name="Normal 3 4 2 2 2 2 2 6 2" xfId="53577" xr:uid="{00000000-0005-0000-0000-0000AD850000}"/>
    <cellStyle name="Normal 3 4 2 2 2 2 2 7" xfId="29834" xr:uid="{00000000-0005-0000-0000-0000AE850000}"/>
    <cellStyle name="Normal 3 4 2 2 2 2 3" xfId="4376" xr:uid="{00000000-0005-0000-0000-0000AF850000}"/>
    <cellStyle name="Normal 3 4 2 2 2 2 3 2" xfId="20785" xr:uid="{00000000-0005-0000-0000-0000B0850000}"/>
    <cellStyle name="Normal 3 4 2 2 2 2 3 2 2" xfId="46774" xr:uid="{00000000-0005-0000-0000-0000B1850000}"/>
    <cellStyle name="Normal 3 4 2 2 2 2 3 3" xfId="12665" xr:uid="{00000000-0005-0000-0000-0000B2850000}"/>
    <cellStyle name="Normal 3 4 2 2 2 2 3 3 2" xfId="38654" xr:uid="{00000000-0005-0000-0000-0000B3850000}"/>
    <cellStyle name="Normal 3 4 2 2 2 2 3 4" xfId="30499" xr:uid="{00000000-0005-0000-0000-0000B4850000}"/>
    <cellStyle name="Normal 3 4 2 2 2 2 4" xfId="5166" xr:uid="{00000000-0005-0000-0000-0000B5850000}"/>
    <cellStyle name="Normal 3 4 2 2 2 2 4 2" xfId="21560" xr:uid="{00000000-0005-0000-0000-0000B6850000}"/>
    <cellStyle name="Normal 3 4 2 2 2 2 4 2 2" xfId="47549" xr:uid="{00000000-0005-0000-0000-0000B7850000}"/>
    <cellStyle name="Normal 3 4 2 2 2 2 4 3" xfId="13440" xr:uid="{00000000-0005-0000-0000-0000B8850000}"/>
    <cellStyle name="Normal 3 4 2 2 2 2 4 3 2" xfId="39429" xr:uid="{00000000-0005-0000-0000-0000B9850000}"/>
    <cellStyle name="Normal 3 4 2 2 2 2 4 4" xfId="31276" xr:uid="{00000000-0005-0000-0000-0000BA850000}"/>
    <cellStyle name="Normal 3 4 2 2 2 2 5" xfId="6572" xr:uid="{00000000-0005-0000-0000-0000BB850000}"/>
    <cellStyle name="Normal 3 4 2 2 2 2 5 2" xfId="22906" xr:uid="{00000000-0005-0000-0000-0000BC850000}"/>
    <cellStyle name="Normal 3 4 2 2 2 2 5 2 2" xfId="48895" xr:uid="{00000000-0005-0000-0000-0000BD850000}"/>
    <cellStyle name="Normal 3 4 2 2 2 2 5 3" xfId="14786" xr:uid="{00000000-0005-0000-0000-0000BE850000}"/>
    <cellStyle name="Normal 3 4 2 2 2 2 5 3 2" xfId="40775" xr:uid="{00000000-0005-0000-0000-0000BF850000}"/>
    <cellStyle name="Normal 3 4 2 2 2 2 5 4" xfId="32622" xr:uid="{00000000-0005-0000-0000-0000C0850000}"/>
    <cellStyle name="Normal 3 4 2 2 2 2 6" xfId="7228" xr:uid="{00000000-0005-0000-0000-0000C1850000}"/>
    <cellStyle name="Normal 3 4 2 2 2 2 6 2" xfId="23559" xr:uid="{00000000-0005-0000-0000-0000C2850000}"/>
    <cellStyle name="Normal 3 4 2 2 2 2 6 2 2" xfId="49548" xr:uid="{00000000-0005-0000-0000-0000C3850000}"/>
    <cellStyle name="Normal 3 4 2 2 2 2 6 3" xfId="15439" xr:uid="{00000000-0005-0000-0000-0000C4850000}"/>
    <cellStyle name="Normal 3 4 2 2 2 2 6 3 2" xfId="41428" xr:uid="{00000000-0005-0000-0000-0000C5850000}"/>
    <cellStyle name="Normal 3 4 2 2 2 2 6 4" xfId="33275" xr:uid="{00000000-0005-0000-0000-0000C6850000}"/>
    <cellStyle name="Normal 3 4 2 2 2 2 7" xfId="8003" xr:uid="{00000000-0005-0000-0000-0000C7850000}"/>
    <cellStyle name="Normal 3 4 2 2 2 2 7 2" xfId="24334" xr:uid="{00000000-0005-0000-0000-0000C8850000}"/>
    <cellStyle name="Normal 3 4 2 2 2 2 7 2 2" xfId="50323" xr:uid="{00000000-0005-0000-0000-0000C9850000}"/>
    <cellStyle name="Normal 3 4 2 2 2 2 7 3" xfId="16214" xr:uid="{00000000-0005-0000-0000-0000CA850000}"/>
    <cellStyle name="Normal 3 4 2 2 2 2 7 3 2" xfId="42203" xr:uid="{00000000-0005-0000-0000-0000CB850000}"/>
    <cellStyle name="Normal 3 4 2 2 2 2 7 4" xfId="34050" xr:uid="{00000000-0005-0000-0000-0000CC850000}"/>
    <cellStyle name="Normal 3 4 2 2 2 2 8" xfId="9752" xr:uid="{00000000-0005-0000-0000-0000CD850000}"/>
    <cellStyle name="Normal 3 4 2 2 2 2 8 2" xfId="26033" xr:uid="{00000000-0005-0000-0000-0000CE850000}"/>
    <cellStyle name="Normal 3 4 2 2 2 2 8 2 2" xfId="52022" xr:uid="{00000000-0005-0000-0000-0000CF850000}"/>
    <cellStyle name="Normal 3 4 2 2 2 2 8 3" xfId="17913" xr:uid="{00000000-0005-0000-0000-0000D0850000}"/>
    <cellStyle name="Normal 3 4 2 2 2 2 8 3 2" xfId="43902" xr:uid="{00000000-0005-0000-0000-0000D1850000}"/>
    <cellStyle name="Normal 3 4 2 2 2 2 8 4" xfId="35750" xr:uid="{00000000-0005-0000-0000-0000D2850000}"/>
    <cellStyle name="Normal 3 4 2 2 2 2 9" xfId="10536" xr:uid="{00000000-0005-0000-0000-0000D3850000}"/>
    <cellStyle name="Normal 3 4 2 2 2 2 9 2" xfId="18659" xr:uid="{00000000-0005-0000-0000-0000D4850000}"/>
    <cellStyle name="Normal 3 4 2 2 2 2 9 2 2" xfId="44648" xr:uid="{00000000-0005-0000-0000-0000D5850000}"/>
    <cellStyle name="Normal 3 4 2 2 2 2 9 3" xfId="36525" xr:uid="{00000000-0005-0000-0000-0000D6850000}"/>
    <cellStyle name="Normal 3 4 2 2 2 3" xfId="823" xr:uid="{00000000-0005-0000-0000-0000D7850000}"/>
    <cellStyle name="Normal 3 4 2 2 2 3 10" xfId="54959" xr:uid="{00000000-0005-0000-0000-0000D8850000}"/>
    <cellStyle name="Normal 3 4 2 2 2 3 2" xfId="5558" xr:uid="{00000000-0005-0000-0000-0000D9850000}"/>
    <cellStyle name="Normal 3 4 2 2 2 3 2 2" xfId="21947" xr:uid="{00000000-0005-0000-0000-0000DA850000}"/>
    <cellStyle name="Normal 3 4 2 2 2 3 2 2 2" xfId="47936" xr:uid="{00000000-0005-0000-0000-0000DB850000}"/>
    <cellStyle name="Normal 3 4 2 2 2 3 2 3" xfId="13827" xr:uid="{00000000-0005-0000-0000-0000DC850000}"/>
    <cellStyle name="Normal 3 4 2 2 2 3 2 3 2" xfId="39816" xr:uid="{00000000-0005-0000-0000-0000DD850000}"/>
    <cellStyle name="Normal 3 4 2 2 2 3 2 4" xfId="31663" xr:uid="{00000000-0005-0000-0000-0000DE850000}"/>
    <cellStyle name="Normal 3 4 2 2 2 3 3" xfId="8390" xr:uid="{00000000-0005-0000-0000-0000DF850000}"/>
    <cellStyle name="Normal 3 4 2 2 2 3 3 2" xfId="24721" xr:uid="{00000000-0005-0000-0000-0000E0850000}"/>
    <cellStyle name="Normal 3 4 2 2 2 3 3 2 2" xfId="50710" xr:uid="{00000000-0005-0000-0000-0000E1850000}"/>
    <cellStyle name="Normal 3 4 2 2 2 3 3 3" xfId="16601" xr:uid="{00000000-0005-0000-0000-0000E2850000}"/>
    <cellStyle name="Normal 3 4 2 2 2 3 3 3 2" xfId="42590" xr:uid="{00000000-0005-0000-0000-0000E3850000}"/>
    <cellStyle name="Normal 3 4 2 2 2 3 3 4" xfId="34437" xr:uid="{00000000-0005-0000-0000-0000E4850000}"/>
    <cellStyle name="Normal 3 4 2 2 2 3 4" xfId="9453" xr:uid="{00000000-0005-0000-0000-0000E5850000}"/>
    <cellStyle name="Normal 3 4 2 2 2 3 4 2" xfId="25738" xr:uid="{00000000-0005-0000-0000-0000E6850000}"/>
    <cellStyle name="Normal 3 4 2 2 2 3 4 2 2" xfId="51727" xr:uid="{00000000-0005-0000-0000-0000E7850000}"/>
    <cellStyle name="Normal 3 4 2 2 2 3 4 3" xfId="17618" xr:uid="{00000000-0005-0000-0000-0000E8850000}"/>
    <cellStyle name="Normal 3 4 2 2 2 3 4 3 2" xfId="43607" xr:uid="{00000000-0005-0000-0000-0000E9850000}"/>
    <cellStyle name="Normal 3 4 2 2 2 3 4 4" xfId="35455" xr:uid="{00000000-0005-0000-0000-0000EA850000}"/>
    <cellStyle name="Normal 3 4 2 2 2 3 5" xfId="19826" xr:uid="{00000000-0005-0000-0000-0000EB850000}"/>
    <cellStyle name="Normal 3 4 2 2 2 3 5 2" xfId="45815" xr:uid="{00000000-0005-0000-0000-0000EC850000}"/>
    <cellStyle name="Normal 3 4 2 2 2 3 6" xfId="11706" xr:uid="{00000000-0005-0000-0000-0000ED850000}"/>
    <cellStyle name="Normal 3 4 2 2 2 3 6 2" xfId="37695" xr:uid="{00000000-0005-0000-0000-0000EE850000}"/>
    <cellStyle name="Normal 3 4 2 2 2 3 7" xfId="27291" xr:uid="{00000000-0005-0000-0000-0000EF850000}"/>
    <cellStyle name="Normal 3 4 2 2 2 3 7 2" xfId="53280" xr:uid="{00000000-0005-0000-0000-0000F0850000}"/>
    <cellStyle name="Normal 3 4 2 2 2 3 8" xfId="3353" xr:uid="{00000000-0005-0000-0000-0000F1850000}"/>
    <cellStyle name="Normal 3 4 2 2 2 3 9" xfId="29536" xr:uid="{00000000-0005-0000-0000-0000F2850000}"/>
    <cellStyle name="Normal 3 4 2 2 2 4" xfId="4071" xr:uid="{00000000-0005-0000-0000-0000F3850000}"/>
    <cellStyle name="Normal 3 4 2 2 2 4 2" xfId="20492" xr:uid="{00000000-0005-0000-0000-0000F4850000}"/>
    <cellStyle name="Normal 3 4 2 2 2 4 2 2" xfId="46481" xr:uid="{00000000-0005-0000-0000-0000F5850000}"/>
    <cellStyle name="Normal 3 4 2 2 2 4 3" xfId="12372" xr:uid="{00000000-0005-0000-0000-0000F6850000}"/>
    <cellStyle name="Normal 3 4 2 2 2 4 3 2" xfId="38361" xr:uid="{00000000-0005-0000-0000-0000F7850000}"/>
    <cellStyle name="Normal 3 4 2 2 2 4 4" xfId="30206" xr:uid="{00000000-0005-0000-0000-0000F8850000}"/>
    <cellStyle name="Normal 3 4 2 2 2 5" xfId="4732" xr:uid="{00000000-0005-0000-0000-0000F9850000}"/>
    <cellStyle name="Normal 3 4 2 2 2 5 2" xfId="21138" xr:uid="{00000000-0005-0000-0000-0000FA850000}"/>
    <cellStyle name="Normal 3 4 2 2 2 5 2 2" xfId="47127" xr:uid="{00000000-0005-0000-0000-0000FB850000}"/>
    <cellStyle name="Normal 3 4 2 2 2 5 3" xfId="13018" xr:uid="{00000000-0005-0000-0000-0000FC850000}"/>
    <cellStyle name="Normal 3 4 2 2 2 5 3 2" xfId="39007" xr:uid="{00000000-0005-0000-0000-0000FD850000}"/>
    <cellStyle name="Normal 3 4 2 2 2 5 4" xfId="30852" xr:uid="{00000000-0005-0000-0000-0000FE850000}"/>
    <cellStyle name="Normal 3 4 2 2 2 6" xfId="6268" xr:uid="{00000000-0005-0000-0000-0000FF850000}"/>
    <cellStyle name="Normal 3 4 2 2 2 6 2" xfId="22613" xr:uid="{00000000-0005-0000-0000-000000860000}"/>
    <cellStyle name="Normal 3 4 2 2 2 6 2 2" xfId="48602" xr:uid="{00000000-0005-0000-0000-000001860000}"/>
    <cellStyle name="Normal 3 4 2 2 2 6 3" xfId="14493" xr:uid="{00000000-0005-0000-0000-000002860000}"/>
    <cellStyle name="Normal 3 4 2 2 2 6 3 2" xfId="40482" xr:uid="{00000000-0005-0000-0000-000003860000}"/>
    <cellStyle name="Normal 3 4 2 2 2 6 4" xfId="32329" xr:uid="{00000000-0005-0000-0000-000004860000}"/>
    <cellStyle name="Normal 3 4 2 2 2 7" xfId="6935" xr:uid="{00000000-0005-0000-0000-000005860000}"/>
    <cellStyle name="Normal 3 4 2 2 2 7 2" xfId="23266" xr:uid="{00000000-0005-0000-0000-000006860000}"/>
    <cellStyle name="Normal 3 4 2 2 2 7 2 2" xfId="49255" xr:uid="{00000000-0005-0000-0000-000007860000}"/>
    <cellStyle name="Normal 3 4 2 2 2 7 3" xfId="15146" xr:uid="{00000000-0005-0000-0000-000008860000}"/>
    <cellStyle name="Normal 3 4 2 2 2 7 3 2" xfId="41135" xr:uid="{00000000-0005-0000-0000-000009860000}"/>
    <cellStyle name="Normal 3 4 2 2 2 7 4" xfId="32982" xr:uid="{00000000-0005-0000-0000-00000A860000}"/>
    <cellStyle name="Normal 3 4 2 2 2 8" xfId="7581" xr:uid="{00000000-0005-0000-0000-00000B860000}"/>
    <cellStyle name="Normal 3 4 2 2 2 8 2" xfId="23912" xr:uid="{00000000-0005-0000-0000-00000C860000}"/>
    <cellStyle name="Normal 3 4 2 2 2 8 2 2" xfId="49901" xr:uid="{00000000-0005-0000-0000-00000D860000}"/>
    <cellStyle name="Normal 3 4 2 2 2 8 3" xfId="15792" xr:uid="{00000000-0005-0000-0000-00000E860000}"/>
    <cellStyle name="Normal 3 4 2 2 2 8 3 2" xfId="41781" xr:uid="{00000000-0005-0000-0000-00000F860000}"/>
    <cellStyle name="Normal 3 4 2 2 2 8 4" xfId="33628" xr:uid="{00000000-0005-0000-0000-000010860000}"/>
    <cellStyle name="Normal 3 4 2 2 2 9" xfId="8994" xr:uid="{00000000-0005-0000-0000-000011860000}"/>
    <cellStyle name="Normal 3 4 2 2 2 9 2" xfId="25325" xr:uid="{00000000-0005-0000-0000-000012860000}"/>
    <cellStyle name="Normal 3 4 2 2 2 9 2 2" xfId="51314" xr:uid="{00000000-0005-0000-0000-000013860000}"/>
    <cellStyle name="Normal 3 4 2 2 2 9 3" xfId="17205" xr:uid="{00000000-0005-0000-0000-000014860000}"/>
    <cellStyle name="Normal 3 4 2 2 2 9 3 2" xfId="43194" xr:uid="{00000000-0005-0000-0000-000015860000}"/>
    <cellStyle name="Normal 3 4 2 2 2 9 4" xfId="35041" xr:uid="{00000000-0005-0000-0000-000016860000}"/>
    <cellStyle name="Normal 3 4 2 2 3" xfId="983" xr:uid="{00000000-0005-0000-0000-000017860000}"/>
    <cellStyle name="Normal 3 4 2 2 3 10" xfId="2955" xr:uid="{00000000-0005-0000-0000-000018860000}"/>
    <cellStyle name="Normal 3 4 2 2 3 10 2" xfId="19438" xr:uid="{00000000-0005-0000-0000-000019860000}"/>
    <cellStyle name="Normal 3 4 2 2 3 10 2 2" xfId="45427" xr:uid="{00000000-0005-0000-0000-00001A860000}"/>
    <cellStyle name="Normal 3 4 2 2 3 10 3" xfId="29145" xr:uid="{00000000-0005-0000-0000-00001B860000}"/>
    <cellStyle name="Normal 3 4 2 2 3 11" xfId="11318" xr:uid="{00000000-0005-0000-0000-00001C860000}"/>
    <cellStyle name="Normal 3 4 2 2 3 11 2" xfId="37307" xr:uid="{00000000-0005-0000-0000-00001D860000}"/>
    <cellStyle name="Normal 3 4 2 2 3 12" xfId="26903" xr:uid="{00000000-0005-0000-0000-00001E860000}"/>
    <cellStyle name="Normal 3 4 2 2 3 12 2" xfId="52892" xr:uid="{00000000-0005-0000-0000-00001F860000}"/>
    <cellStyle name="Normal 3 4 2 2 3 13" xfId="1652" xr:uid="{00000000-0005-0000-0000-000020860000}"/>
    <cellStyle name="Normal 3 4 2 2 3 13 2" xfId="54105" xr:uid="{00000000-0005-0000-0000-000021860000}"/>
    <cellStyle name="Normal 3 4 2 2 3 14" xfId="28146" xr:uid="{00000000-0005-0000-0000-000022860000}"/>
    <cellStyle name="Normal 3 4 2 2 3 15" xfId="55112" xr:uid="{00000000-0005-0000-0000-000023860000}"/>
    <cellStyle name="Normal 3 4 2 2 3 2" xfId="3506" xr:uid="{00000000-0005-0000-0000-000024860000}"/>
    <cellStyle name="Normal 3 4 2 2 3 2 2" xfId="5710" xr:uid="{00000000-0005-0000-0000-000025860000}"/>
    <cellStyle name="Normal 3 4 2 2 3 2 2 2" xfId="22099" xr:uid="{00000000-0005-0000-0000-000026860000}"/>
    <cellStyle name="Normal 3 4 2 2 3 2 2 2 2" xfId="48088" xr:uid="{00000000-0005-0000-0000-000027860000}"/>
    <cellStyle name="Normal 3 4 2 2 3 2 2 3" xfId="13979" xr:uid="{00000000-0005-0000-0000-000028860000}"/>
    <cellStyle name="Normal 3 4 2 2 3 2 2 3 2" xfId="39968" xr:uid="{00000000-0005-0000-0000-000029860000}"/>
    <cellStyle name="Normal 3 4 2 2 3 2 2 4" xfId="31815" xr:uid="{00000000-0005-0000-0000-00002A860000}"/>
    <cellStyle name="Normal 3 4 2 2 3 2 3" xfId="8542" xr:uid="{00000000-0005-0000-0000-00002B860000}"/>
    <cellStyle name="Normal 3 4 2 2 3 2 3 2" xfId="24873" xr:uid="{00000000-0005-0000-0000-00002C860000}"/>
    <cellStyle name="Normal 3 4 2 2 3 2 3 2 2" xfId="50862" xr:uid="{00000000-0005-0000-0000-00002D860000}"/>
    <cellStyle name="Normal 3 4 2 2 3 2 3 3" xfId="16753" xr:uid="{00000000-0005-0000-0000-00002E860000}"/>
    <cellStyle name="Normal 3 4 2 2 3 2 3 3 2" xfId="42742" xr:uid="{00000000-0005-0000-0000-00002F860000}"/>
    <cellStyle name="Normal 3 4 2 2 3 2 3 4" xfId="34589" xr:uid="{00000000-0005-0000-0000-000030860000}"/>
    <cellStyle name="Normal 3 4 2 2 3 2 4" xfId="19978" xr:uid="{00000000-0005-0000-0000-000031860000}"/>
    <cellStyle name="Normal 3 4 2 2 3 2 4 2" xfId="45967" xr:uid="{00000000-0005-0000-0000-000032860000}"/>
    <cellStyle name="Normal 3 4 2 2 3 2 5" xfId="11858" xr:uid="{00000000-0005-0000-0000-000033860000}"/>
    <cellStyle name="Normal 3 4 2 2 3 2 5 2" xfId="37847" xr:uid="{00000000-0005-0000-0000-000034860000}"/>
    <cellStyle name="Normal 3 4 2 2 3 2 6" xfId="27443" xr:uid="{00000000-0005-0000-0000-000035860000}"/>
    <cellStyle name="Normal 3 4 2 2 3 2 6 2" xfId="53432" xr:uid="{00000000-0005-0000-0000-000036860000}"/>
    <cellStyle name="Normal 3 4 2 2 3 2 7" xfId="29689" xr:uid="{00000000-0005-0000-0000-000037860000}"/>
    <cellStyle name="Normal 3 4 2 2 3 3" xfId="4231" xr:uid="{00000000-0005-0000-0000-000038860000}"/>
    <cellStyle name="Normal 3 4 2 2 3 3 2" xfId="20645" xr:uid="{00000000-0005-0000-0000-000039860000}"/>
    <cellStyle name="Normal 3 4 2 2 3 3 2 2" xfId="46634" xr:uid="{00000000-0005-0000-0000-00003A860000}"/>
    <cellStyle name="Normal 3 4 2 2 3 3 3" xfId="12525" xr:uid="{00000000-0005-0000-0000-00003B860000}"/>
    <cellStyle name="Normal 3 4 2 2 3 3 3 2" xfId="38514" xr:uid="{00000000-0005-0000-0000-00003C860000}"/>
    <cellStyle name="Normal 3 4 2 2 3 3 4" xfId="30359" xr:uid="{00000000-0005-0000-0000-00003D860000}"/>
    <cellStyle name="Normal 3 4 2 2 3 4" xfId="5165" xr:uid="{00000000-0005-0000-0000-00003E860000}"/>
    <cellStyle name="Normal 3 4 2 2 3 4 2" xfId="21559" xr:uid="{00000000-0005-0000-0000-00003F860000}"/>
    <cellStyle name="Normal 3 4 2 2 3 4 2 2" xfId="47548" xr:uid="{00000000-0005-0000-0000-000040860000}"/>
    <cellStyle name="Normal 3 4 2 2 3 4 3" xfId="13439" xr:uid="{00000000-0005-0000-0000-000041860000}"/>
    <cellStyle name="Normal 3 4 2 2 3 4 3 2" xfId="39428" xr:uid="{00000000-0005-0000-0000-000042860000}"/>
    <cellStyle name="Normal 3 4 2 2 3 4 4" xfId="31275" xr:uid="{00000000-0005-0000-0000-000043860000}"/>
    <cellStyle name="Normal 3 4 2 2 3 5" xfId="6427" xr:uid="{00000000-0005-0000-0000-000044860000}"/>
    <cellStyle name="Normal 3 4 2 2 3 5 2" xfId="22766" xr:uid="{00000000-0005-0000-0000-000045860000}"/>
    <cellStyle name="Normal 3 4 2 2 3 5 2 2" xfId="48755" xr:uid="{00000000-0005-0000-0000-000046860000}"/>
    <cellStyle name="Normal 3 4 2 2 3 5 3" xfId="14646" xr:uid="{00000000-0005-0000-0000-000047860000}"/>
    <cellStyle name="Normal 3 4 2 2 3 5 3 2" xfId="40635" xr:uid="{00000000-0005-0000-0000-000048860000}"/>
    <cellStyle name="Normal 3 4 2 2 3 5 4" xfId="32482" xr:uid="{00000000-0005-0000-0000-000049860000}"/>
    <cellStyle name="Normal 3 4 2 2 3 6" xfId="7088" xr:uid="{00000000-0005-0000-0000-00004A860000}"/>
    <cellStyle name="Normal 3 4 2 2 3 6 2" xfId="23419" xr:uid="{00000000-0005-0000-0000-00004B860000}"/>
    <cellStyle name="Normal 3 4 2 2 3 6 2 2" xfId="49408" xr:uid="{00000000-0005-0000-0000-00004C860000}"/>
    <cellStyle name="Normal 3 4 2 2 3 6 3" xfId="15299" xr:uid="{00000000-0005-0000-0000-00004D860000}"/>
    <cellStyle name="Normal 3 4 2 2 3 6 3 2" xfId="41288" xr:uid="{00000000-0005-0000-0000-00004E860000}"/>
    <cellStyle name="Normal 3 4 2 2 3 6 4" xfId="33135" xr:uid="{00000000-0005-0000-0000-00004F860000}"/>
    <cellStyle name="Normal 3 4 2 2 3 7" xfId="8002" xr:uid="{00000000-0005-0000-0000-000050860000}"/>
    <cellStyle name="Normal 3 4 2 2 3 7 2" xfId="24333" xr:uid="{00000000-0005-0000-0000-000051860000}"/>
    <cellStyle name="Normal 3 4 2 2 3 7 2 2" xfId="50322" xr:uid="{00000000-0005-0000-0000-000052860000}"/>
    <cellStyle name="Normal 3 4 2 2 3 7 3" xfId="16213" xr:uid="{00000000-0005-0000-0000-000053860000}"/>
    <cellStyle name="Normal 3 4 2 2 3 7 3 2" xfId="42202" xr:uid="{00000000-0005-0000-0000-000054860000}"/>
    <cellStyle name="Normal 3 4 2 2 3 7 4" xfId="34049" xr:uid="{00000000-0005-0000-0000-000055860000}"/>
    <cellStyle name="Normal 3 4 2 2 3 8" xfId="9610" xr:uid="{00000000-0005-0000-0000-000056860000}"/>
    <cellStyle name="Normal 3 4 2 2 3 8 2" xfId="25892" xr:uid="{00000000-0005-0000-0000-000057860000}"/>
    <cellStyle name="Normal 3 4 2 2 3 8 2 2" xfId="51881" xr:uid="{00000000-0005-0000-0000-000058860000}"/>
    <cellStyle name="Normal 3 4 2 2 3 8 3" xfId="17772" xr:uid="{00000000-0005-0000-0000-000059860000}"/>
    <cellStyle name="Normal 3 4 2 2 3 8 3 2" xfId="43761" xr:uid="{00000000-0005-0000-0000-00005A860000}"/>
    <cellStyle name="Normal 3 4 2 2 3 8 4" xfId="35609" xr:uid="{00000000-0005-0000-0000-00005B860000}"/>
    <cellStyle name="Normal 3 4 2 2 3 9" xfId="10396" xr:uid="{00000000-0005-0000-0000-00005C860000}"/>
    <cellStyle name="Normal 3 4 2 2 3 9 2" xfId="18519" xr:uid="{00000000-0005-0000-0000-00005D860000}"/>
    <cellStyle name="Normal 3 4 2 2 3 9 2 2" xfId="44508" xr:uid="{00000000-0005-0000-0000-00005E860000}"/>
    <cellStyle name="Normal 3 4 2 2 3 9 3" xfId="36385" xr:uid="{00000000-0005-0000-0000-00005F860000}"/>
    <cellStyle name="Normal 3 4 2 2 4" xfId="650" xr:uid="{00000000-0005-0000-0000-000060860000}"/>
    <cellStyle name="Normal 3 4 2 2 4 10" xfId="54816" xr:uid="{00000000-0005-0000-0000-000061860000}"/>
    <cellStyle name="Normal 3 4 2 2 4 2" xfId="5415" xr:uid="{00000000-0005-0000-0000-000062860000}"/>
    <cellStyle name="Normal 3 4 2 2 4 2 2" xfId="21804" xr:uid="{00000000-0005-0000-0000-000063860000}"/>
    <cellStyle name="Normal 3 4 2 2 4 2 2 2" xfId="47793" xr:uid="{00000000-0005-0000-0000-000064860000}"/>
    <cellStyle name="Normal 3 4 2 2 4 2 3" xfId="13684" xr:uid="{00000000-0005-0000-0000-000065860000}"/>
    <cellStyle name="Normal 3 4 2 2 4 2 3 2" xfId="39673" xr:uid="{00000000-0005-0000-0000-000066860000}"/>
    <cellStyle name="Normal 3 4 2 2 4 2 4" xfId="31520" xr:uid="{00000000-0005-0000-0000-000067860000}"/>
    <cellStyle name="Normal 3 4 2 2 4 3" xfId="8247" xr:uid="{00000000-0005-0000-0000-000068860000}"/>
    <cellStyle name="Normal 3 4 2 2 4 3 2" xfId="24578" xr:uid="{00000000-0005-0000-0000-000069860000}"/>
    <cellStyle name="Normal 3 4 2 2 4 3 2 2" xfId="50567" xr:uid="{00000000-0005-0000-0000-00006A860000}"/>
    <cellStyle name="Normal 3 4 2 2 4 3 3" xfId="16458" xr:uid="{00000000-0005-0000-0000-00006B860000}"/>
    <cellStyle name="Normal 3 4 2 2 4 3 3 2" xfId="42447" xr:uid="{00000000-0005-0000-0000-00006C860000}"/>
    <cellStyle name="Normal 3 4 2 2 4 3 4" xfId="34294" xr:uid="{00000000-0005-0000-0000-00006D860000}"/>
    <cellStyle name="Normal 3 4 2 2 4 4" xfId="9304" xr:uid="{00000000-0005-0000-0000-00006E860000}"/>
    <cellStyle name="Normal 3 4 2 2 4 4 2" xfId="25594" xr:uid="{00000000-0005-0000-0000-00006F860000}"/>
    <cellStyle name="Normal 3 4 2 2 4 4 2 2" xfId="51583" xr:uid="{00000000-0005-0000-0000-000070860000}"/>
    <cellStyle name="Normal 3 4 2 2 4 4 3" xfId="17474" xr:uid="{00000000-0005-0000-0000-000071860000}"/>
    <cellStyle name="Normal 3 4 2 2 4 4 3 2" xfId="43463" xr:uid="{00000000-0005-0000-0000-000072860000}"/>
    <cellStyle name="Normal 3 4 2 2 4 4 4" xfId="35311" xr:uid="{00000000-0005-0000-0000-000073860000}"/>
    <cellStyle name="Normal 3 4 2 2 4 5" xfId="19683" xr:uid="{00000000-0005-0000-0000-000074860000}"/>
    <cellStyle name="Normal 3 4 2 2 4 5 2" xfId="45672" xr:uid="{00000000-0005-0000-0000-000075860000}"/>
    <cellStyle name="Normal 3 4 2 2 4 6" xfId="11563" xr:uid="{00000000-0005-0000-0000-000076860000}"/>
    <cellStyle name="Normal 3 4 2 2 4 6 2" xfId="37552" xr:uid="{00000000-0005-0000-0000-000077860000}"/>
    <cellStyle name="Normal 3 4 2 2 4 7" xfId="27148" xr:uid="{00000000-0005-0000-0000-000078860000}"/>
    <cellStyle name="Normal 3 4 2 2 4 7 2" xfId="53137" xr:uid="{00000000-0005-0000-0000-000079860000}"/>
    <cellStyle name="Normal 3 4 2 2 4 8" xfId="3209" xr:uid="{00000000-0005-0000-0000-00007A860000}"/>
    <cellStyle name="Normal 3 4 2 2 4 9" xfId="29393" xr:uid="{00000000-0005-0000-0000-00007B860000}"/>
    <cellStyle name="Normal 3 4 2 2 5" xfId="3899" xr:uid="{00000000-0005-0000-0000-00007C860000}"/>
    <cellStyle name="Normal 3 4 2 2 5 2" xfId="20349" xr:uid="{00000000-0005-0000-0000-00007D860000}"/>
    <cellStyle name="Normal 3 4 2 2 5 2 2" xfId="46338" xr:uid="{00000000-0005-0000-0000-00007E860000}"/>
    <cellStyle name="Normal 3 4 2 2 5 3" xfId="12229" xr:uid="{00000000-0005-0000-0000-00007F860000}"/>
    <cellStyle name="Normal 3 4 2 2 5 3 2" xfId="38218" xr:uid="{00000000-0005-0000-0000-000080860000}"/>
    <cellStyle name="Normal 3 4 2 2 5 4" xfId="30063" xr:uid="{00000000-0005-0000-0000-000081860000}"/>
    <cellStyle name="Normal 3 4 2 2 6" xfId="4589" xr:uid="{00000000-0005-0000-0000-000082860000}"/>
    <cellStyle name="Normal 3 4 2 2 6 2" xfId="20995" xr:uid="{00000000-0005-0000-0000-000083860000}"/>
    <cellStyle name="Normal 3 4 2 2 6 2 2" xfId="46984" xr:uid="{00000000-0005-0000-0000-000084860000}"/>
    <cellStyle name="Normal 3 4 2 2 6 3" xfId="12875" xr:uid="{00000000-0005-0000-0000-000085860000}"/>
    <cellStyle name="Normal 3 4 2 2 6 3 2" xfId="38864" xr:uid="{00000000-0005-0000-0000-000086860000}"/>
    <cellStyle name="Normal 3 4 2 2 6 4" xfId="30709" xr:uid="{00000000-0005-0000-0000-000087860000}"/>
    <cellStyle name="Normal 3 4 2 2 7" xfId="6097" xr:uid="{00000000-0005-0000-0000-000088860000}"/>
    <cellStyle name="Normal 3 4 2 2 7 2" xfId="22470" xr:uid="{00000000-0005-0000-0000-000089860000}"/>
    <cellStyle name="Normal 3 4 2 2 7 2 2" xfId="48459" xr:uid="{00000000-0005-0000-0000-00008A860000}"/>
    <cellStyle name="Normal 3 4 2 2 7 3" xfId="14350" xr:uid="{00000000-0005-0000-0000-00008B860000}"/>
    <cellStyle name="Normal 3 4 2 2 7 3 2" xfId="40339" xr:uid="{00000000-0005-0000-0000-00008C860000}"/>
    <cellStyle name="Normal 3 4 2 2 7 4" xfId="32186" xr:uid="{00000000-0005-0000-0000-00008D860000}"/>
    <cellStyle name="Normal 3 4 2 2 8" xfId="6792" xr:uid="{00000000-0005-0000-0000-00008E860000}"/>
    <cellStyle name="Normal 3 4 2 2 8 2" xfId="23123" xr:uid="{00000000-0005-0000-0000-00008F860000}"/>
    <cellStyle name="Normal 3 4 2 2 8 2 2" xfId="49112" xr:uid="{00000000-0005-0000-0000-000090860000}"/>
    <cellStyle name="Normal 3 4 2 2 8 3" xfId="15003" xr:uid="{00000000-0005-0000-0000-000091860000}"/>
    <cellStyle name="Normal 3 4 2 2 8 3 2" xfId="40992" xr:uid="{00000000-0005-0000-0000-000092860000}"/>
    <cellStyle name="Normal 3 4 2 2 8 4" xfId="32839" xr:uid="{00000000-0005-0000-0000-000093860000}"/>
    <cellStyle name="Normal 3 4 2 2 9" xfId="7438" xr:uid="{00000000-0005-0000-0000-000094860000}"/>
    <cellStyle name="Normal 3 4 2 2 9 2" xfId="23769" xr:uid="{00000000-0005-0000-0000-000095860000}"/>
    <cellStyle name="Normal 3 4 2 2 9 2 2" xfId="49758" xr:uid="{00000000-0005-0000-0000-000096860000}"/>
    <cellStyle name="Normal 3 4 2 2 9 3" xfId="15649" xr:uid="{00000000-0005-0000-0000-000097860000}"/>
    <cellStyle name="Normal 3 4 2 2 9 3 2" xfId="41638" xr:uid="{00000000-0005-0000-0000-000098860000}"/>
    <cellStyle name="Normal 3 4 2 2 9 4" xfId="33485" xr:uid="{00000000-0005-0000-0000-000099860000}"/>
    <cellStyle name="Normal 3 4 2 20" xfId="54548" xr:uid="{00000000-0005-0000-0000-00009A860000}"/>
    <cellStyle name="Normal 3 4 2 3" xfId="300" xr:uid="{00000000-0005-0000-0000-00009B860000}"/>
    <cellStyle name="Normal 3 4 2 3 10" xfId="8995" xr:uid="{00000000-0005-0000-0000-00009C860000}"/>
    <cellStyle name="Normal 3 4 2 3 10 2" xfId="25326" xr:uid="{00000000-0005-0000-0000-00009D860000}"/>
    <cellStyle name="Normal 3 4 2 3 10 2 2" xfId="51315" xr:uid="{00000000-0005-0000-0000-00009E860000}"/>
    <cellStyle name="Normal 3 4 2 3 10 3" xfId="17206" xr:uid="{00000000-0005-0000-0000-00009F860000}"/>
    <cellStyle name="Normal 3 4 2 3 10 3 2" xfId="43195" xr:uid="{00000000-0005-0000-0000-0000A0860000}"/>
    <cellStyle name="Normal 3 4 2 3 10 4" xfId="35042" xr:uid="{00000000-0005-0000-0000-0000A1860000}"/>
    <cellStyle name="Normal 3 4 2 3 11" xfId="10145" xr:uid="{00000000-0005-0000-0000-0000A2860000}"/>
    <cellStyle name="Normal 3 4 2 3 11 2" xfId="18268" xr:uid="{00000000-0005-0000-0000-0000A3860000}"/>
    <cellStyle name="Normal 3 4 2 3 11 2 2" xfId="44257" xr:uid="{00000000-0005-0000-0000-0000A4860000}"/>
    <cellStyle name="Normal 3 4 2 3 11 3" xfId="36134" xr:uid="{00000000-0005-0000-0000-0000A5860000}"/>
    <cellStyle name="Normal 3 4 2 3 12" xfId="2055" xr:uid="{00000000-0005-0000-0000-0000A6860000}"/>
    <cellStyle name="Normal 3 4 2 3 12 2" xfId="18919" xr:uid="{00000000-0005-0000-0000-0000A7860000}"/>
    <cellStyle name="Normal 3 4 2 3 12 2 2" xfId="44908" xr:uid="{00000000-0005-0000-0000-0000A8860000}"/>
    <cellStyle name="Normal 3 4 2 3 12 3" xfId="28549" xr:uid="{00000000-0005-0000-0000-0000A9860000}"/>
    <cellStyle name="Normal 3 4 2 3 13" xfId="10799" xr:uid="{00000000-0005-0000-0000-0000AA860000}"/>
    <cellStyle name="Normal 3 4 2 3 13 2" xfId="36788" xr:uid="{00000000-0005-0000-0000-0000AB860000}"/>
    <cellStyle name="Normal 3 4 2 3 14" xfId="26383" xr:uid="{00000000-0005-0000-0000-0000AC860000}"/>
    <cellStyle name="Normal 3 4 2 3 14 2" xfId="52372" xr:uid="{00000000-0005-0000-0000-0000AD860000}"/>
    <cellStyle name="Normal 3 4 2 3 15" xfId="1401" xr:uid="{00000000-0005-0000-0000-0000AE860000}"/>
    <cellStyle name="Normal 3 4 2 3 15 2" xfId="53854" xr:uid="{00000000-0005-0000-0000-0000AF860000}"/>
    <cellStyle name="Normal 3 4 2 3 16" xfId="27890" xr:uid="{00000000-0005-0000-0000-0000B0860000}"/>
    <cellStyle name="Normal 3 4 2 3 17" xfId="54551" xr:uid="{00000000-0005-0000-0000-0000B1860000}"/>
    <cellStyle name="Normal 3 4 2 3 2" xfId="301" xr:uid="{00000000-0005-0000-0000-0000B2860000}"/>
    <cellStyle name="Normal 3 4 2 3 2 10" xfId="10288" xr:uid="{00000000-0005-0000-0000-0000B3860000}"/>
    <cellStyle name="Normal 3 4 2 3 2 10 2" xfId="18411" xr:uid="{00000000-0005-0000-0000-0000B4860000}"/>
    <cellStyle name="Normal 3 4 2 3 2 10 2 2" xfId="44400" xr:uid="{00000000-0005-0000-0000-0000B5860000}"/>
    <cellStyle name="Normal 3 4 2 3 2 10 3" xfId="36277" xr:uid="{00000000-0005-0000-0000-0000B6860000}"/>
    <cellStyle name="Normal 3 4 2 3 2 11" xfId="2198" xr:uid="{00000000-0005-0000-0000-0000B7860000}"/>
    <cellStyle name="Normal 3 4 2 3 2 11 2" xfId="19062" xr:uid="{00000000-0005-0000-0000-0000B8860000}"/>
    <cellStyle name="Normal 3 4 2 3 2 11 2 2" xfId="45051" xr:uid="{00000000-0005-0000-0000-0000B9860000}"/>
    <cellStyle name="Normal 3 4 2 3 2 11 3" xfId="28692" xr:uid="{00000000-0005-0000-0000-0000BA860000}"/>
    <cellStyle name="Normal 3 4 2 3 2 12" xfId="10942" xr:uid="{00000000-0005-0000-0000-0000BB860000}"/>
    <cellStyle name="Normal 3 4 2 3 2 12 2" xfId="36931" xr:uid="{00000000-0005-0000-0000-0000BC860000}"/>
    <cellStyle name="Normal 3 4 2 3 2 13" xfId="26526" xr:uid="{00000000-0005-0000-0000-0000BD860000}"/>
    <cellStyle name="Normal 3 4 2 3 2 13 2" xfId="52515" xr:uid="{00000000-0005-0000-0000-0000BE860000}"/>
    <cellStyle name="Normal 3 4 2 3 2 14" xfId="1544" xr:uid="{00000000-0005-0000-0000-0000BF860000}"/>
    <cellStyle name="Normal 3 4 2 3 2 14 2" xfId="53997" xr:uid="{00000000-0005-0000-0000-0000C0860000}"/>
    <cellStyle name="Normal 3 4 2 3 2 15" xfId="28035" xr:uid="{00000000-0005-0000-0000-0000C1860000}"/>
    <cellStyle name="Normal 3 4 2 3 2 16" xfId="54552" xr:uid="{00000000-0005-0000-0000-0000C2860000}"/>
    <cellStyle name="Normal 3 4 2 3 2 2" xfId="1173" xr:uid="{00000000-0005-0000-0000-0000C3860000}"/>
    <cellStyle name="Normal 3 4 2 3 2 2 10" xfId="2958" xr:uid="{00000000-0005-0000-0000-0000C4860000}"/>
    <cellStyle name="Normal 3 4 2 3 2 2 10 2" xfId="19441" xr:uid="{00000000-0005-0000-0000-0000C5860000}"/>
    <cellStyle name="Normal 3 4 2 3 2 2 10 2 2" xfId="45430" xr:uid="{00000000-0005-0000-0000-0000C6860000}"/>
    <cellStyle name="Normal 3 4 2 3 2 2 10 3" xfId="29148" xr:uid="{00000000-0005-0000-0000-0000C7860000}"/>
    <cellStyle name="Normal 3 4 2 3 2 2 11" xfId="11321" xr:uid="{00000000-0005-0000-0000-0000C8860000}"/>
    <cellStyle name="Normal 3 4 2 3 2 2 11 2" xfId="37310" xr:uid="{00000000-0005-0000-0000-0000C9860000}"/>
    <cellStyle name="Normal 3 4 2 3 2 2 12" xfId="26906" xr:uid="{00000000-0005-0000-0000-0000CA860000}"/>
    <cellStyle name="Normal 3 4 2 3 2 2 12 2" xfId="52895" xr:uid="{00000000-0005-0000-0000-0000CB860000}"/>
    <cellStyle name="Normal 3 4 2 3 2 2 13" xfId="1837" xr:uid="{00000000-0005-0000-0000-0000CC860000}"/>
    <cellStyle name="Normal 3 4 2 3 2 2 13 2" xfId="54290" xr:uid="{00000000-0005-0000-0000-0000CD860000}"/>
    <cellStyle name="Normal 3 4 2 3 2 2 14" xfId="28331" xr:uid="{00000000-0005-0000-0000-0000CE860000}"/>
    <cellStyle name="Normal 3 4 2 3 2 2 15" xfId="55297" xr:uid="{00000000-0005-0000-0000-0000CF860000}"/>
    <cellStyle name="Normal 3 4 2 3 2 2 2" xfId="3696" xr:uid="{00000000-0005-0000-0000-0000D0860000}"/>
    <cellStyle name="Normal 3 4 2 3 2 2 2 2" xfId="5900" xr:uid="{00000000-0005-0000-0000-0000D1860000}"/>
    <cellStyle name="Normal 3 4 2 3 2 2 2 2 2" xfId="22289" xr:uid="{00000000-0005-0000-0000-0000D2860000}"/>
    <cellStyle name="Normal 3 4 2 3 2 2 2 2 2 2" xfId="48278" xr:uid="{00000000-0005-0000-0000-0000D3860000}"/>
    <cellStyle name="Normal 3 4 2 3 2 2 2 2 3" xfId="14169" xr:uid="{00000000-0005-0000-0000-0000D4860000}"/>
    <cellStyle name="Normal 3 4 2 3 2 2 2 2 3 2" xfId="40158" xr:uid="{00000000-0005-0000-0000-0000D5860000}"/>
    <cellStyle name="Normal 3 4 2 3 2 2 2 2 4" xfId="32005" xr:uid="{00000000-0005-0000-0000-0000D6860000}"/>
    <cellStyle name="Normal 3 4 2 3 2 2 2 3" xfId="8732" xr:uid="{00000000-0005-0000-0000-0000D7860000}"/>
    <cellStyle name="Normal 3 4 2 3 2 2 2 3 2" xfId="25063" xr:uid="{00000000-0005-0000-0000-0000D8860000}"/>
    <cellStyle name="Normal 3 4 2 3 2 2 2 3 2 2" xfId="51052" xr:uid="{00000000-0005-0000-0000-0000D9860000}"/>
    <cellStyle name="Normal 3 4 2 3 2 2 2 3 3" xfId="16943" xr:uid="{00000000-0005-0000-0000-0000DA860000}"/>
    <cellStyle name="Normal 3 4 2 3 2 2 2 3 3 2" xfId="42932" xr:uid="{00000000-0005-0000-0000-0000DB860000}"/>
    <cellStyle name="Normal 3 4 2 3 2 2 2 3 4" xfId="34779" xr:uid="{00000000-0005-0000-0000-0000DC860000}"/>
    <cellStyle name="Normal 3 4 2 3 2 2 2 4" xfId="20168" xr:uid="{00000000-0005-0000-0000-0000DD860000}"/>
    <cellStyle name="Normal 3 4 2 3 2 2 2 4 2" xfId="46157" xr:uid="{00000000-0005-0000-0000-0000DE860000}"/>
    <cellStyle name="Normal 3 4 2 3 2 2 2 5" xfId="12048" xr:uid="{00000000-0005-0000-0000-0000DF860000}"/>
    <cellStyle name="Normal 3 4 2 3 2 2 2 5 2" xfId="38037" xr:uid="{00000000-0005-0000-0000-0000E0860000}"/>
    <cellStyle name="Normal 3 4 2 3 2 2 2 6" xfId="27633" xr:uid="{00000000-0005-0000-0000-0000E1860000}"/>
    <cellStyle name="Normal 3 4 2 3 2 2 2 6 2" xfId="53622" xr:uid="{00000000-0005-0000-0000-0000E2860000}"/>
    <cellStyle name="Normal 3 4 2 3 2 2 2 7" xfId="29879" xr:uid="{00000000-0005-0000-0000-0000E3860000}"/>
    <cellStyle name="Normal 3 4 2 3 2 2 3" xfId="4421" xr:uid="{00000000-0005-0000-0000-0000E4860000}"/>
    <cellStyle name="Normal 3 4 2 3 2 2 3 2" xfId="20830" xr:uid="{00000000-0005-0000-0000-0000E5860000}"/>
    <cellStyle name="Normal 3 4 2 3 2 2 3 2 2" xfId="46819" xr:uid="{00000000-0005-0000-0000-0000E6860000}"/>
    <cellStyle name="Normal 3 4 2 3 2 2 3 3" xfId="12710" xr:uid="{00000000-0005-0000-0000-0000E7860000}"/>
    <cellStyle name="Normal 3 4 2 3 2 2 3 3 2" xfId="38699" xr:uid="{00000000-0005-0000-0000-0000E8860000}"/>
    <cellStyle name="Normal 3 4 2 3 2 2 3 4" xfId="30544" xr:uid="{00000000-0005-0000-0000-0000E9860000}"/>
    <cellStyle name="Normal 3 4 2 3 2 2 4" xfId="5168" xr:uid="{00000000-0005-0000-0000-0000EA860000}"/>
    <cellStyle name="Normal 3 4 2 3 2 2 4 2" xfId="21562" xr:uid="{00000000-0005-0000-0000-0000EB860000}"/>
    <cellStyle name="Normal 3 4 2 3 2 2 4 2 2" xfId="47551" xr:uid="{00000000-0005-0000-0000-0000EC860000}"/>
    <cellStyle name="Normal 3 4 2 3 2 2 4 3" xfId="13442" xr:uid="{00000000-0005-0000-0000-0000ED860000}"/>
    <cellStyle name="Normal 3 4 2 3 2 2 4 3 2" xfId="39431" xr:uid="{00000000-0005-0000-0000-0000EE860000}"/>
    <cellStyle name="Normal 3 4 2 3 2 2 4 4" xfId="31278" xr:uid="{00000000-0005-0000-0000-0000EF860000}"/>
    <cellStyle name="Normal 3 4 2 3 2 2 5" xfId="6617" xr:uid="{00000000-0005-0000-0000-0000F0860000}"/>
    <cellStyle name="Normal 3 4 2 3 2 2 5 2" xfId="22951" xr:uid="{00000000-0005-0000-0000-0000F1860000}"/>
    <cellStyle name="Normal 3 4 2 3 2 2 5 2 2" xfId="48940" xr:uid="{00000000-0005-0000-0000-0000F2860000}"/>
    <cellStyle name="Normal 3 4 2 3 2 2 5 3" xfId="14831" xr:uid="{00000000-0005-0000-0000-0000F3860000}"/>
    <cellStyle name="Normal 3 4 2 3 2 2 5 3 2" xfId="40820" xr:uid="{00000000-0005-0000-0000-0000F4860000}"/>
    <cellStyle name="Normal 3 4 2 3 2 2 5 4" xfId="32667" xr:uid="{00000000-0005-0000-0000-0000F5860000}"/>
    <cellStyle name="Normal 3 4 2 3 2 2 6" xfId="7273" xr:uid="{00000000-0005-0000-0000-0000F6860000}"/>
    <cellStyle name="Normal 3 4 2 3 2 2 6 2" xfId="23604" xr:uid="{00000000-0005-0000-0000-0000F7860000}"/>
    <cellStyle name="Normal 3 4 2 3 2 2 6 2 2" xfId="49593" xr:uid="{00000000-0005-0000-0000-0000F8860000}"/>
    <cellStyle name="Normal 3 4 2 3 2 2 6 3" xfId="15484" xr:uid="{00000000-0005-0000-0000-0000F9860000}"/>
    <cellStyle name="Normal 3 4 2 3 2 2 6 3 2" xfId="41473" xr:uid="{00000000-0005-0000-0000-0000FA860000}"/>
    <cellStyle name="Normal 3 4 2 3 2 2 6 4" xfId="33320" xr:uid="{00000000-0005-0000-0000-0000FB860000}"/>
    <cellStyle name="Normal 3 4 2 3 2 2 7" xfId="8005" xr:uid="{00000000-0005-0000-0000-0000FC860000}"/>
    <cellStyle name="Normal 3 4 2 3 2 2 7 2" xfId="24336" xr:uid="{00000000-0005-0000-0000-0000FD860000}"/>
    <cellStyle name="Normal 3 4 2 3 2 2 7 2 2" xfId="50325" xr:uid="{00000000-0005-0000-0000-0000FE860000}"/>
    <cellStyle name="Normal 3 4 2 3 2 2 7 3" xfId="16216" xr:uid="{00000000-0005-0000-0000-0000FF860000}"/>
    <cellStyle name="Normal 3 4 2 3 2 2 7 3 2" xfId="42205" xr:uid="{00000000-0005-0000-0000-000000870000}"/>
    <cellStyle name="Normal 3 4 2 3 2 2 7 4" xfId="34052" xr:uid="{00000000-0005-0000-0000-000001870000}"/>
    <cellStyle name="Normal 3 4 2 3 2 2 8" xfId="9797" xr:uid="{00000000-0005-0000-0000-000002870000}"/>
    <cellStyle name="Normal 3 4 2 3 2 2 8 2" xfId="26078" xr:uid="{00000000-0005-0000-0000-000003870000}"/>
    <cellStyle name="Normal 3 4 2 3 2 2 8 2 2" xfId="52067" xr:uid="{00000000-0005-0000-0000-000004870000}"/>
    <cellStyle name="Normal 3 4 2 3 2 2 8 3" xfId="17958" xr:uid="{00000000-0005-0000-0000-000005870000}"/>
    <cellStyle name="Normal 3 4 2 3 2 2 8 3 2" xfId="43947" xr:uid="{00000000-0005-0000-0000-000006870000}"/>
    <cellStyle name="Normal 3 4 2 3 2 2 8 4" xfId="35795" xr:uid="{00000000-0005-0000-0000-000007870000}"/>
    <cellStyle name="Normal 3 4 2 3 2 2 9" xfId="10581" xr:uid="{00000000-0005-0000-0000-000008870000}"/>
    <cellStyle name="Normal 3 4 2 3 2 2 9 2" xfId="18704" xr:uid="{00000000-0005-0000-0000-000009870000}"/>
    <cellStyle name="Normal 3 4 2 3 2 2 9 2 2" xfId="44693" xr:uid="{00000000-0005-0000-0000-00000A870000}"/>
    <cellStyle name="Normal 3 4 2 3 2 2 9 3" xfId="36570" xr:uid="{00000000-0005-0000-0000-00000B870000}"/>
    <cellStyle name="Normal 3 4 2 3 2 3" xfId="868" xr:uid="{00000000-0005-0000-0000-00000C870000}"/>
    <cellStyle name="Normal 3 4 2 3 2 3 10" xfId="55004" xr:uid="{00000000-0005-0000-0000-00000D870000}"/>
    <cellStyle name="Normal 3 4 2 3 2 3 2" xfId="5603" xr:uid="{00000000-0005-0000-0000-00000E870000}"/>
    <cellStyle name="Normal 3 4 2 3 2 3 2 2" xfId="21992" xr:uid="{00000000-0005-0000-0000-00000F870000}"/>
    <cellStyle name="Normal 3 4 2 3 2 3 2 2 2" xfId="47981" xr:uid="{00000000-0005-0000-0000-000010870000}"/>
    <cellStyle name="Normal 3 4 2 3 2 3 2 3" xfId="13872" xr:uid="{00000000-0005-0000-0000-000011870000}"/>
    <cellStyle name="Normal 3 4 2 3 2 3 2 3 2" xfId="39861" xr:uid="{00000000-0005-0000-0000-000012870000}"/>
    <cellStyle name="Normal 3 4 2 3 2 3 2 4" xfId="31708" xr:uid="{00000000-0005-0000-0000-000013870000}"/>
    <cellStyle name="Normal 3 4 2 3 2 3 3" xfId="8435" xr:uid="{00000000-0005-0000-0000-000014870000}"/>
    <cellStyle name="Normal 3 4 2 3 2 3 3 2" xfId="24766" xr:uid="{00000000-0005-0000-0000-000015870000}"/>
    <cellStyle name="Normal 3 4 2 3 2 3 3 2 2" xfId="50755" xr:uid="{00000000-0005-0000-0000-000016870000}"/>
    <cellStyle name="Normal 3 4 2 3 2 3 3 3" xfId="16646" xr:uid="{00000000-0005-0000-0000-000017870000}"/>
    <cellStyle name="Normal 3 4 2 3 2 3 3 3 2" xfId="42635" xr:uid="{00000000-0005-0000-0000-000018870000}"/>
    <cellStyle name="Normal 3 4 2 3 2 3 3 4" xfId="34482" xr:uid="{00000000-0005-0000-0000-000019870000}"/>
    <cellStyle name="Normal 3 4 2 3 2 3 4" xfId="9498" xr:uid="{00000000-0005-0000-0000-00001A870000}"/>
    <cellStyle name="Normal 3 4 2 3 2 3 4 2" xfId="25783" xr:uid="{00000000-0005-0000-0000-00001B870000}"/>
    <cellStyle name="Normal 3 4 2 3 2 3 4 2 2" xfId="51772" xr:uid="{00000000-0005-0000-0000-00001C870000}"/>
    <cellStyle name="Normal 3 4 2 3 2 3 4 3" xfId="17663" xr:uid="{00000000-0005-0000-0000-00001D870000}"/>
    <cellStyle name="Normal 3 4 2 3 2 3 4 3 2" xfId="43652" xr:uid="{00000000-0005-0000-0000-00001E870000}"/>
    <cellStyle name="Normal 3 4 2 3 2 3 4 4" xfId="35500" xr:uid="{00000000-0005-0000-0000-00001F870000}"/>
    <cellStyle name="Normal 3 4 2 3 2 3 5" xfId="19871" xr:uid="{00000000-0005-0000-0000-000020870000}"/>
    <cellStyle name="Normal 3 4 2 3 2 3 5 2" xfId="45860" xr:uid="{00000000-0005-0000-0000-000021870000}"/>
    <cellStyle name="Normal 3 4 2 3 2 3 6" xfId="11751" xr:uid="{00000000-0005-0000-0000-000022870000}"/>
    <cellStyle name="Normal 3 4 2 3 2 3 6 2" xfId="37740" xr:uid="{00000000-0005-0000-0000-000023870000}"/>
    <cellStyle name="Normal 3 4 2 3 2 3 7" xfId="27336" xr:uid="{00000000-0005-0000-0000-000024870000}"/>
    <cellStyle name="Normal 3 4 2 3 2 3 7 2" xfId="53325" xr:uid="{00000000-0005-0000-0000-000025870000}"/>
    <cellStyle name="Normal 3 4 2 3 2 3 8" xfId="3398" xr:uid="{00000000-0005-0000-0000-000026870000}"/>
    <cellStyle name="Normal 3 4 2 3 2 3 9" xfId="29581" xr:uid="{00000000-0005-0000-0000-000027870000}"/>
    <cellStyle name="Normal 3 4 2 3 2 4" xfId="4116" xr:uid="{00000000-0005-0000-0000-000028870000}"/>
    <cellStyle name="Normal 3 4 2 3 2 4 2" xfId="20537" xr:uid="{00000000-0005-0000-0000-000029870000}"/>
    <cellStyle name="Normal 3 4 2 3 2 4 2 2" xfId="46526" xr:uid="{00000000-0005-0000-0000-00002A870000}"/>
    <cellStyle name="Normal 3 4 2 3 2 4 3" xfId="12417" xr:uid="{00000000-0005-0000-0000-00002B870000}"/>
    <cellStyle name="Normal 3 4 2 3 2 4 3 2" xfId="38406" xr:uid="{00000000-0005-0000-0000-00002C870000}"/>
    <cellStyle name="Normal 3 4 2 3 2 4 4" xfId="30251" xr:uid="{00000000-0005-0000-0000-00002D870000}"/>
    <cellStyle name="Normal 3 4 2 3 2 5" xfId="4777" xr:uid="{00000000-0005-0000-0000-00002E870000}"/>
    <cellStyle name="Normal 3 4 2 3 2 5 2" xfId="21183" xr:uid="{00000000-0005-0000-0000-00002F870000}"/>
    <cellStyle name="Normal 3 4 2 3 2 5 2 2" xfId="47172" xr:uid="{00000000-0005-0000-0000-000030870000}"/>
    <cellStyle name="Normal 3 4 2 3 2 5 3" xfId="13063" xr:uid="{00000000-0005-0000-0000-000031870000}"/>
    <cellStyle name="Normal 3 4 2 3 2 5 3 2" xfId="39052" xr:uid="{00000000-0005-0000-0000-000032870000}"/>
    <cellStyle name="Normal 3 4 2 3 2 5 4" xfId="30897" xr:uid="{00000000-0005-0000-0000-000033870000}"/>
    <cellStyle name="Normal 3 4 2 3 2 6" xfId="6313" xr:uid="{00000000-0005-0000-0000-000034870000}"/>
    <cellStyle name="Normal 3 4 2 3 2 6 2" xfId="22658" xr:uid="{00000000-0005-0000-0000-000035870000}"/>
    <cellStyle name="Normal 3 4 2 3 2 6 2 2" xfId="48647" xr:uid="{00000000-0005-0000-0000-000036870000}"/>
    <cellStyle name="Normal 3 4 2 3 2 6 3" xfId="14538" xr:uid="{00000000-0005-0000-0000-000037870000}"/>
    <cellStyle name="Normal 3 4 2 3 2 6 3 2" xfId="40527" xr:uid="{00000000-0005-0000-0000-000038870000}"/>
    <cellStyle name="Normal 3 4 2 3 2 6 4" xfId="32374" xr:uid="{00000000-0005-0000-0000-000039870000}"/>
    <cellStyle name="Normal 3 4 2 3 2 7" xfId="6980" xr:uid="{00000000-0005-0000-0000-00003A870000}"/>
    <cellStyle name="Normal 3 4 2 3 2 7 2" xfId="23311" xr:uid="{00000000-0005-0000-0000-00003B870000}"/>
    <cellStyle name="Normal 3 4 2 3 2 7 2 2" xfId="49300" xr:uid="{00000000-0005-0000-0000-00003C870000}"/>
    <cellStyle name="Normal 3 4 2 3 2 7 3" xfId="15191" xr:uid="{00000000-0005-0000-0000-00003D870000}"/>
    <cellStyle name="Normal 3 4 2 3 2 7 3 2" xfId="41180" xr:uid="{00000000-0005-0000-0000-00003E870000}"/>
    <cellStyle name="Normal 3 4 2 3 2 7 4" xfId="33027" xr:uid="{00000000-0005-0000-0000-00003F870000}"/>
    <cellStyle name="Normal 3 4 2 3 2 8" xfId="7626" xr:uid="{00000000-0005-0000-0000-000040870000}"/>
    <cellStyle name="Normal 3 4 2 3 2 8 2" xfId="23957" xr:uid="{00000000-0005-0000-0000-000041870000}"/>
    <cellStyle name="Normal 3 4 2 3 2 8 2 2" xfId="49946" xr:uid="{00000000-0005-0000-0000-000042870000}"/>
    <cellStyle name="Normal 3 4 2 3 2 8 3" xfId="15837" xr:uid="{00000000-0005-0000-0000-000043870000}"/>
    <cellStyle name="Normal 3 4 2 3 2 8 3 2" xfId="41826" xr:uid="{00000000-0005-0000-0000-000044870000}"/>
    <cellStyle name="Normal 3 4 2 3 2 8 4" xfId="33673" xr:uid="{00000000-0005-0000-0000-000045870000}"/>
    <cellStyle name="Normal 3 4 2 3 2 9" xfId="8996" xr:uid="{00000000-0005-0000-0000-000046870000}"/>
    <cellStyle name="Normal 3 4 2 3 2 9 2" xfId="25327" xr:uid="{00000000-0005-0000-0000-000047870000}"/>
    <cellStyle name="Normal 3 4 2 3 2 9 2 2" xfId="51316" xr:uid="{00000000-0005-0000-0000-000048870000}"/>
    <cellStyle name="Normal 3 4 2 3 2 9 3" xfId="17207" xr:uid="{00000000-0005-0000-0000-000049870000}"/>
    <cellStyle name="Normal 3 4 2 3 2 9 3 2" xfId="43196" xr:uid="{00000000-0005-0000-0000-00004A870000}"/>
    <cellStyle name="Normal 3 4 2 3 2 9 4" xfId="35043" xr:uid="{00000000-0005-0000-0000-00004B870000}"/>
    <cellStyle name="Normal 3 4 2 3 3" xfId="1029" xr:uid="{00000000-0005-0000-0000-00004C870000}"/>
    <cellStyle name="Normal 3 4 2 3 3 10" xfId="2957" xr:uid="{00000000-0005-0000-0000-00004D870000}"/>
    <cellStyle name="Normal 3 4 2 3 3 10 2" xfId="19440" xr:uid="{00000000-0005-0000-0000-00004E870000}"/>
    <cellStyle name="Normal 3 4 2 3 3 10 2 2" xfId="45429" xr:uid="{00000000-0005-0000-0000-00004F870000}"/>
    <cellStyle name="Normal 3 4 2 3 3 10 3" xfId="29147" xr:uid="{00000000-0005-0000-0000-000050870000}"/>
    <cellStyle name="Normal 3 4 2 3 3 11" xfId="11320" xr:uid="{00000000-0005-0000-0000-000051870000}"/>
    <cellStyle name="Normal 3 4 2 3 3 11 2" xfId="37309" xr:uid="{00000000-0005-0000-0000-000052870000}"/>
    <cellStyle name="Normal 3 4 2 3 3 12" xfId="26905" xr:uid="{00000000-0005-0000-0000-000053870000}"/>
    <cellStyle name="Normal 3 4 2 3 3 12 2" xfId="52894" xr:uid="{00000000-0005-0000-0000-000054870000}"/>
    <cellStyle name="Normal 3 4 2 3 3 13" xfId="1693" xr:uid="{00000000-0005-0000-0000-000055870000}"/>
    <cellStyle name="Normal 3 4 2 3 3 13 2" xfId="54146" xr:uid="{00000000-0005-0000-0000-000056870000}"/>
    <cellStyle name="Normal 3 4 2 3 3 14" xfId="28187" xr:uid="{00000000-0005-0000-0000-000057870000}"/>
    <cellStyle name="Normal 3 4 2 3 3 15" xfId="55153" xr:uid="{00000000-0005-0000-0000-000058870000}"/>
    <cellStyle name="Normal 3 4 2 3 3 2" xfId="3553" xr:uid="{00000000-0005-0000-0000-000059870000}"/>
    <cellStyle name="Normal 3 4 2 3 3 2 2" xfId="5757" xr:uid="{00000000-0005-0000-0000-00005A870000}"/>
    <cellStyle name="Normal 3 4 2 3 3 2 2 2" xfId="22146" xr:uid="{00000000-0005-0000-0000-00005B870000}"/>
    <cellStyle name="Normal 3 4 2 3 3 2 2 2 2" xfId="48135" xr:uid="{00000000-0005-0000-0000-00005C870000}"/>
    <cellStyle name="Normal 3 4 2 3 3 2 2 3" xfId="14026" xr:uid="{00000000-0005-0000-0000-00005D870000}"/>
    <cellStyle name="Normal 3 4 2 3 3 2 2 3 2" xfId="40015" xr:uid="{00000000-0005-0000-0000-00005E870000}"/>
    <cellStyle name="Normal 3 4 2 3 3 2 2 4" xfId="31862" xr:uid="{00000000-0005-0000-0000-00005F870000}"/>
    <cellStyle name="Normal 3 4 2 3 3 2 3" xfId="8589" xr:uid="{00000000-0005-0000-0000-000060870000}"/>
    <cellStyle name="Normal 3 4 2 3 3 2 3 2" xfId="24920" xr:uid="{00000000-0005-0000-0000-000061870000}"/>
    <cellStyle name="Normal 3 4 2 3 3 2 3 2 2" xfId="50909" xr:uid="{00000000-0005-0000-0000-000062870000}"/>
    <cellStyle name="Normal 3 4 2 3 3 2 3 3" xfId="16800" xr:uid="{00000000-0005-0000-0000-000063870000}"/>
    <cellStyle name="Normal 3 4 2 3 3 2 3 3 2" xfId="42789" xr:uid="{00000000-0005-0000-0000-000064870000}"/>
    <cellStyle name="Normal 3 4 2 3 3 2 3 4" xfId="34636" xr:uid="{00000000-0005-0000-0000-000065870000}"/>
    <cellStyle name="Normal 3 4 2 3 3 2 4" xfId="20025" xr:uid="{00000000-0005-0000-0000-000066870000}"/>
    <cellStyle name="Normal 3 4 2 3 3 2 4 2" xfId="46014" xr:uid="{00000000-0005-0000-0000-000067870000}"/>
    <cellStyle name="Normal 3 4 2 3 3 2 5" xfId="11905" xr:uid="{00000000-0005-0000-0000-000068870000}"/>
    <cellStyle name="Normal 3 4 2 3 3 2 5 2" xfId="37894" xr:uid="{00000000-0005-0000-0000-000069870000}"/>
    <cellStyle name="Normal 3 4 2 3 3 2 6" xfId="27490" xr:uid="{00000000-0005-0000-0000-00006A870000}"/>
    <cellStyle name="Normal 3 4 2 3 3 2 6 2" xfId="53479" xr:uid="{00000000-0005-0000-0000-00006B870000}"/>
    <cellStyle name="Normal 3 4 2 3 3 2 7" xfId="29736" xr:uid="{00000000-0005-0000-0000-00006C870000}"/>
    <cellStyle name="Normal 3 4 2 3 3 3" xfId="4277" xr:uid="{00000000-0005-0000-0000-00006D870000}"/>
    <cellStyle name="Normal 3 4 2 3 3 3 2" xfId="20686" xr:uid="{00000000-0005-0000-0000-00006E870000}"/>
    <cellStyle name="Normal 3 4 2 3 3 3 2 2" xfId="46675" xr:uid="{00000000-0005-0000-0000-00006F870000}"/>
    <cellStyle name="Normal 3 4 2 3 3 3 3" xfId="12566" xr:uid="{00000000-0005-0000-0000-000070870000}"/>
    <cellStyle name="Normal 3 4 2 3 3 3 3 2" xfId="38555" xr:uid="{00000000-0005-0000-0000-000071870000}"/>
    <cellStyle name="Normal 3 4 2 3 3 3 4" xfId="30400" xr:uid="{00000000-0005-0000-0000-000072870000}"/>
    <cellStyle name="Normal 3 4 2 3 3 4" xfId="5167" xr:uid="{00000000-0005-0000-0000-000073870000}"/>
    <cellStyle name="Normal 3 4 2 3 3 4 2" xfId="21561" xr:uid="{00000000-0005-0000-0000-000074870000}"/>
    <cellStyle name="Normal 3 4 2 3 3 4 2 2" xfId="47550" xr:uid="{00000000-0005-0000-0000-000075870000}"/>
    <cellStyle name="Normal 3 4 2 3 3 4 3" xfId="13441" xr:uid="{00000000-0005-0000-0000-000076870000}"/>
    <cellStyle name="Normal 3 4 2 3 3 4 3 2" xfId="39430" xr:uid="{00000000-0005-0000-0000-000077870000}"/>
    <cellStyle name="Normal 3 4 2 3 3 4 4" xfId="31277" xr:uid="{00000000-0005-0000-0000-000078870000}"/>
    <cellStyle name="Normal 3 4 2 3 3 5" xfId="6473" xr:uid="{00000000-0005-0000-0000-000079870000}"/>
    <cellStyle name="Normal 3 4 2 3 3 5 2" xfId="22807" xr:uid="{00000000-0005-0000-0000-00007A870000}"/>
    <cellStyle name="Normal 3 4 2 3 3 5 2 2" xfId="48796" xr:uid="{00000000-0005-0000-0000-00007B870000}"/>
    <cellStyle name="Normal 3 4 2 3 3 5 3" xfId="14687" xr:uid="{00000000-0005-0000-0000-00007C870000}"/>
    <cellStyle name="Normal 3 4 2 3 3 5 3 2" xfId="40676" xr:uid="{00000000-0005-0000-0000-00007D870000}"/>
    <cellStyle name="Normal 3 4 2 3 3 5 4" xfId="32523" xr:uid="{00000000-0005-0000-0000-00007E870000}"/>
    <cellStyle name="Normal 3 4 2 3 3 6" xfId="7129" xr:uid="{00000000-0005-0000-0000-00007F870000}"/>
    <cellStyle name="Normal 3 4 2 3 3 6 2" xfId="23460" xr:uid="{00000000-0005-0000-0000-000080870000}"/>
    <cellStyle name="Normal 3 4 2 3 3 6 2 2" xfId="49449" xr:uid="{00000000-0005-0000-0000-000081870000}"/>
    <cellStyle name="Normal 3 4 2 3 3 6 3" xfId="15340" xr:uid="{00000000-0005-0000-0000-000082870000}"/>
    <cellStyle name="Normal 3 4 2 3 3 6 3 2" xfId="41329" xr:uid="{00000000-0005-0000-0000-000083870000}"/>
    <cellStyle name="Normal 3 4 2 3 3 6 4" xfId="33176" xr:uid="{00000000-0005-0000-0000-000084870000}"/>
    <cellStyle name="Normal 3 4 2 3 3 7" xfId="8004" xr:uid="{00000000-0005-0000-0000-000085870000}"/>
    <cellStyle name="Normal 3 4 2 3 3 7 2" xfId="24335" xr:uid="{00000000-0005-0000-0000-000086870000}"/>
    <cellStyle name="Normal 3 4 2 3 3 7 2 2" xfId="50324" xr:uid="{00000000-0005-0000-0000-000087870000}"/>
    <cellStyle name="Normal 3 4 2 3 3 7 3" xfId="16215" xr:uid="{00000000-0005-0000-0000-000088870000}"/>
    <cellStyle name="Normal 3 4 2 3 3 7 3 2" xfId="42204" xr:uid="{00000000-0005-0000-0000-000089870000}"/>
    <cellStyle name="Normal 3 4 2 3 3 7 4" xfId="34051" xr:uid="{00000000-0005-0000-0000-00008A870000}"/>
    <cellStyle name="Normal 3 4 2 3 3 8" xfId="9653" xr:uid="{00000000-0005-0000-0000-00008B870000}"/>
    <cellStyle name="Normal 3 4 2 3 3 8 2" xfId="25934" xr:uid="{00000000-0005-0000-0000-00008C870000}"/>
    <cellStyle name="Normal 3 4 2 3 3 8 2 2" xfId="51923" xr:uid="{00000000-0005-0000-0000-00008D870000}"/>
    <cellStyle name="Normal 3 4 2 3 3 8 3" xfId="17814" xr:uid="{00000000-0005-0000-0000-00008E870000}"/>
    <cellStyle name="Normal 3 4 2 3 3 8 3 2" xfId="43803" xr:uid="{00000000-0005-0000-0000-00008F870000}"/>
    <cellStyle name="Normal 3 4 2 3 3 8 4" xfId="35651" xr:uid="{00000000-0005-0000-0000-000090870000}"/>
    <cellStyle name="Normal 3 4 2 3 3 9" xfId="10437" xr:uid="{00000000-0005-0000-0000-000091870000}"/>
    <cellStyle name="Normal 3 4 2 3 3 9 2" xfId="18560" xr:uid="{00000000-0005-0000-0000-000092870000}"/>
    <cellStyle name="Normal 3 4 2 3 3 9 2 2" xfId="44549" xr:uid="{00000000-0005-0000-0000-000093870000}"/>
    <cellStyle name="Normal 3 4 2 3 3 9 3" xfId="36426" xr:uid="{00000000-0005-0000-0000-000094870000}"/>
    <cellStyle name="Normal 3 4 2 3 4" xfId="717" xr:uid="{00000000-0005-0000-0000-000095870000}"/>
    <cellStyle name="Normal 3 4 2 3 4 10" xfId="54861" xr:uid="{00000000-0005-0000-0000-000096870000}"/>
    <cellStyle name="Normal 3 4 2 3 4 2" xfId="5460" xr:uid="{00000000-0005-0000-0000-000097870000}"/>
    <cellStyle name="Normal 3 4 2 3 4 2 2" xfId="21849" xr:uid="{00000000-0005-0000-0000-000098870000}"/>
    <cellStyle name="Normal 3 4 2 3 4 2 2 2" xfId="47838" xr:uid="{00000000-0005-0000-0000-000099870000}"/>
    <cellStyle name="Normal 3 4 2 3 4 2 3" xfId="13729" xr:uid="{00000000-0005-0000-0000-00009A870000}"/>
    <cellStyle name="Normal 3 4 2 3 4 2 3 2" xfId="39718" xr:uid="{00000000-0005-0000-0000-00009B870000}"/>
    <cellStyle name="Normal 3 4 2 3 4 2 4" xfId="31565" xr:uid="{00000000-0005-0000-0000-00009C870000}"/>
    <cellStyle name="Normal 3 4 2 3 4 3" xfId="8292" xr:uid="{00000000-0005-0000-0000-00009D870000}"/>
    <cellStyle name="Normal 3 4 2 3 4 3 2" xfId="24623" xr:uid="{00000000-0005-0000-0000-00009E870000}"/>
    <cellStyle name="Normal 3 4 2 3 4 3 2 2" xfId="50612" xr:uid="{00000000-0005-0000-0000-00009F870000}"/>
    <cellStyle name="Normal 3 4 2 3 4 3 3" xfId="16503" xr:uid="{00000000-0005-0000-0000-0000A0870000}"/>
    <cellStyle name="Normal 3 4 2 3 4 3 3 2" xfId="42492" xr:uid="{00000000-0005-0000-0000-0000A1870000}"/>
    <cellStyle name="Normal 3 4 2 3 4 3 4" xfId="34339" xr:uid="{00000000-0005-0000-0000-0000A2870000}"/>
    <cellStyle name="Normal 3 4 2 3 4 4" xfId="9352" xr:uid="{00000000-0005-0000-0000-0000A3870000}"/>
    <cellStyle name="Normal 3 4 2 3 4 4 2" xfId="25639" xr:uid="{00000000-0005-0000-0000-0000A4870000}"/>
    <cellStyle name="Normal 3 4 2 3 4 4 2 2" xfId="51628" xr:uid="{00000000-0005-0000-0000-0000A5870000}"/>
    <cellStyle name="Normal 3 4 2 3 4 4 3" xfId="17519" xr:uid="{00000000-0005-0000-0000-0000A6870000}"/>
    <cellStyle name="Normal 3 4 2 3 4 4 3 2" xfId="43508" xr:uid="{00000000-0005-0000-0000-0000A7870000}"/>
    <cellStyle name="Normal 3 4 2 3 4 4 4" xfId="35356" xr:uid="{00000000-0005-0000-0000-0000A8870000}"/>
    <cellStyle name="Normal 3 4 2 3 4 5" xfId="19728" xr:uid="{00000000-0005-0000-0000-0000A9870000}"/>
    <cellStyle name="Normal 3 4 2 3 4 5 2" xfId="45717" xr:uid="{00000000-0005-0000-0000-0000AA870000}"/>
    <cellStyle name="Normal 3 4 2 3 4 6" xfId="11608" xr:uid="{00000000-0005-0000-0000-0000AB870000}"/>
    <cellStyle name="Normal 3 4 2 3 4 6 2" xfId="37597" xr:uid="{00000000-0005-0000-0000-0000AC870000}"/>
    <cellStyle name="Normal 3 4 2 3 4 7" xfId="27193" xr:uid="{00000000-0005-0000-0000-0000AD870000}"/>
    <cellStyle name="Normal 3 4 2 3 4 7 2" xfId="53182" xr:uid="{00000000-0005-0000-0000-0000AE870000}"/>
    <cellStyle name="Normal 3 4 2 3 4 8" xfId="3255" xr:uid="{00000000-0005-0000-0000-0000AF870000}"/>
    <cellStyle name="Normal 3 4 2 3 4 9" xfId="29438" xr:uid="{00000000-0005-0000-0000-0000B0870000}"/>
    <cellStyle name="Normal 3 4 2 3 5" xfId="3965" xr:uid="{00000000-0005-0000-0000-0000B1870000}"/>
    <cellStyle name="Normal 3 4 2 3 5 2" xfId="20394" xr:uid="{00000000-0005-0000-0000-0000B2870000}"/>
    <cellStyle name="Normal 3 4 2 3 5 2 2" xfId="46383" xr:uid="{00000000-0005-0000-0000-0000B3870000}"/>
    <cellStyle name="Normal 3 4 2 3 5 3" xfId="12274" xr:uid="{00000000-0005-0000-0000-0000B4870000}"/>
    <cellStyle name="Normal 3 4 2 3 5 3 2" xfId="38263" xr:uid="{00000000-0005-0000-0000-0000B5870000}"/>
    <cellStyle name="Normal 3 4 2 3 5 4" xfId="30108" xr:uid="{00000000-0005-0000-0000-0000B6870000}"/>
    <cellStyle name="Normal 3 4 2 3 6" xfId="4634" xr:uid="{00000000-0005-0000-0000-0000B7870000}"/>
    <cellStyle name="Normal 3 4 2 3 6 2" xfId="21040" xr:uid="{00000000-0005-0000-0000-0000B8870000}"/>
    <cellStyle name="Normal 3 4 2 3 6 2 2" xfId="47029" xr:uid="{00000000-0005-0000-0000-0000B9870000}"/>
    <cellStyle name="Normal 3 4 2 3 6 3" xfId="12920" xr:uid="{00000000-0005-0000-0000-0000BA870000}"/>
    <cellStyle name="Normal 3 4 2 3 6 3 2" xfId="38909" xr:uid="{00000000-0005-0000-0000-0000BB870000}"/>
    <cellStyle name="Normal 3 4 2 3 6 4" xfId="30754" xr:uid="{00000000-0005-0000-0000-0000BC870000}"/>
    <cellStyle name="Normal 3 4 2 3 7" xfId="6162" xr:uid="{00000000-0005-0000-0000-0000BD870000}"/>
    <cellStyle name="Normal 3 4 2 3 7 2" xfId="22515" xr:uid="{00000000-0005-0000-0000-0000BE870000}"/>
    <cellStyle name="Normal 3 4 2 3 7 2 2" xfId="48504" xr:uid="{00000000-0005-0000-0000-0000BF870000}"/>
    <cellStyle name="Normal 3 4 2 3 7 3" xfId="14395" xr:uid="{00000000-0005-0000-0000-0000C0870000}"/>
    <cellStyle name="Normal 3 4 2 3 7 3 2" xfId="40384" xr:uid="{00000000-0005-0000-0000-0000C1870000}"/>
    <cellStyle name="Normal 3 4 2 3 7 4" xfId="32231" xr:uid="{00000000-0005-0000-0000-0000C2870000}"/>
    <cellStyle name="Normal 3 4 2 3 8" xfId="6837" xr:uid="{00000000-0005-0000-0000-0000C3870000}"/>
    <cellStyle name="Normal 3 4 2 3 8 2" xfId="23168" xr:uid="{00000000-0005-0000-0000-0000C4870000}"/>
    <cellStyle name="Normal 3 4 2 3 8 2 2" xfId="49157" xr:uid="{00000000-0005-0000-0000-0000C5870000}"/>
    <cellStyle name="Normal 3 4 2 3 8 3" xfId="15048" xr:uid="{00000000-0005-0000-0000-0000C6870000}"/>
    <cellStyle name="Normal 3 4 2 3 8 3 2" xfId="41037" xr:uid="{00000000-0005-0000-0000-0000C7870000}"/>
    <cellStyle name="Normal 3 4 2 3 8 4" xfId="32884" xr:uid="{00000000-0005-0000-0000-0000C8870000}"/>
    <cellStyle name="Normal 3 4 2 3 9" xfId="7483" xr:uid="{00000000-0005-0000-0000-0000C9870000}"/>
    <cellStyle name="Normal 3 4 2 3 9 2" xfId="23814" xr:uid="{00000000-0005-0000-0000-0000CA870000}"/>
    <cellStyle name="Normal 3 4 2 3 9 2 2" xfId="49803" xr:uid="{00000000-0005-0000-0000-0000CB870000}"/>
    <cellStyle name="Normal 3 4 2 3 9 3" xfId="15694" xr:uid="{00000000-0005-0000-0000-0000CC870000}"/>
    <cellStyle name="Normal 3 4 2 3 9 3 2" xfId="41683" xr:uid="{00000000-0005-0000-0000-0000CD870000}"/>
    <cellStyle name="Normal 3 4 2 3 9 4" xfId="33530" xr:uid="{00000000-0005-0000-0000-0000CE870000}"/>
    <cellStyle name="Normal 3 4 2 4" xfId="302" xr:uid="{00000000-0005-0000-0000-0000CF870000}"/>
    <cellStyle name="Normal 3 4 2 4 10" xfId="10199" xr:uid="{00000000-0005-0000-0000-0000D0870000}"/>
    <cellStyle name="Normal 3 4 2 4 10 2" xfId="18322" xr:uid="{00000000-0005-0000-0000-0000D1870000}"/>
    <cellStyle name="Normal 3 4 2 4 10 2 2" xfId="44311" xr:uid="{00000000-0005-0000-0000-0000D2870000}"/>
    <cellStyle name="Normal 3 4 2 4 10 3" xfId="36188" xr:uid="{00000000-0005-0000-0000-0000D3870000}"/>
    <cellStyle name="Normal 3 4 2 4 11" xfId="2109" xr:uid="{00000000-0005-0000-0000-0000D4870000}"/>
    <cellStyle name="Normal 3 4 2 4 11 2" xfId="18973" xr:uid="{00000000-0005-0000-0000-0000D5870000}"/>
    <cellStyle name="Normal 3 4 2 4 11 2 2" xfId="44962" xr:uid="{00000000-0005-0000-0000-0000D6870000}"/>
    <cellStyle name="Normal 3 4 2 4 11 3" xfId="28603" xr:uid="{00000000-0005-0000-0000-0000D7870000}"/>
    <cellStyle name="Normal 3 4 2 4 12" xfId="10853" xr:uid="{00000000-0005-0000-0000-0000D8870000}"/>
    <cellStyle name="Normal 3 4 2 4 12 2" xfId="36842" xr:uid="{00000000-0005-0000-0000-0000D9870000}"/>
    <cellStyle name="Normal 3 4 2 4 13" xfId="26437" xr:uid="{00000000-0005-0000-0000-0000DA870000}"/>
    <cellStyle name="Normal 3 4 2 4 13 2" xfId="52426" xr:uid="{00000000-0005-0000-0000-0000DB870000}"/>
    <cellStyle name="Normal 3 4 2 4 14" xfId="1455" xr:uid="{00000000-0005-0000-0000-0000DC870000}"/>
    <cellStyle name="Normal 3 4 2 4 14 2" xfId="53908" xr:uid="{00000000-0005-0000-0000-0000DD870000}"/>
    <cellStyle name="Normal 3 4 2 4 15" xfId="27946" xr:uid="{00000000-0005-0000-0000-0000DE870000}"/>
    <cellStyle name="Normal 3 4 2 4 16" xfId="54553" xr:uid="{00000000-0005-0000-0000-0000DF870000}"/>
    <cellStyle name="Normal 3 4 2 4 2" xfId="1084" xr:uid="{00000000-0005-0000-0000-0000E0870000}"/>
    <cellStyle name="Normal 3 4 2 4 2 10" xfId="2959" xr:uid="{00000000-0005-0000-0000-0000E1870000}"/>
    <cellStyle name="Normal 3 4 2 4 2 10 2" xfId="19442" xr:uid="{00000000-0005-0000-0000-0000E2870000}"/>
    <cellStyle name="Normal 3 4 2 4 2 10 2 2" xfId="45431" xr:uid="{00000000-0005-0000-0000-0000E3870000}"/>
    <cellStyle name="Normal 3 4 2 4 2 10 3" xfId="29149" xr:uid="{00000000-0005-0000-0000-0000E4870000}"/>
    <cellStyle name="Normal 3 4 2 4 2 11" xfId="11322" xr:uid="{00000000-0005-0000-0000-0000E5870000}"/>
    <cellStyle name="Normal 3 4 2 4 2 11 2" xfId="37311" xr:uid="{00000000-0005-0000-0000-0000E6870000}"/>
    <cellStyle name="Normal 3 4 2 4 2 12" xfId="26907" xr:uid="{00000000-0005-0000-0000-0000E7870000}"/>
    <cellStyle name="Normal 3 4 2 4 2 12 2" xfId="52896" xr:uid="{00000000-0005-0000-0000-0000E8870000}"/>
    <cellStyle name="Normal 3 4 2 4 2 13" xfId="1748" xr:uid="{00000000-0005-0000-0000-0000E9870000}"/>
    <cellStyle name="Normal 3 4 2 4 2 13 2" xfId="54201" xr:uid="{00000000-0005-0000-0000-0000EA870000}"/>
    <cellStyle name="Normal 3 4 2 4 2 14" xfId="28242" xr:uid="{00000000-0005-0000-0000-0000EB870000}"/>
    <cellStyle name="Normal 3 4 2 4 2 15" xfId="55208" xr:uid="{00000000-0005-0000-0000-0000EC870000}"/>
    <cellStyle name="Normal 3 4 2 4 2 2" xfId="3607" xr:uid="{00000000-0005-0000-0000-0000ED870000}"/>
    <cellStyle name="Normal 3 4 2 4 2 2 2" xfId="5811" xr:uid="{00000000-0005-0000-0000-0000EE870000}"/>
    <cellStyle name="Normal 3 4 2 4 2 2 2 2" xfId="22200" xr:uid="{00000000-0005-0000-0000-0000EF870000}"/>
    <cellStyle name="Normal 3 4 2 4 2 2 2 2 2" xfId="48189" xr:uid="{00000000-0005-0000-0000-0000F0870000}"/>
    <cellStyle name="Normal 3 4 2 4 2 2 2 3" xfId="14080" xr:uid="{00000000-0005-0000-0000-0000F1870000}"/>
    <cellStyle name="Normal 3 4 2 4 2 2 2 3 2" xfId="40069" xr:uid="{00000000-0005-0000-0000-0000F2870000}"/>
    <cellStyle name="Normal 3 4 2 4 2 2 2 4" xfId="31916" xr:uid="{00000000-0005-0000-0000-0000F3870000}"/>
    <cellStyle name="Normal 3 4 2 4 2 2 3" xfId="8643" xr:uid="{00000000-0005-0000-0000-0000F4870000}"/>
    <cellStyle name="Normal 3 4 2 4 2 2 3 2" xfId="24974" xr:uid="{00000000-0005-0000-0000-0000F5870000}"/>
    <cellStyle name="Normal 3 4 2 4 2 2 3 2 2" xfId="50963" xr:uid="{00000000-0005-0000-0000-0000F6870000}"/>
    <cellStyle name="Normal 3 4 2 4 2 2 3 3" xfId="16854" xr:uid="{00000000-0005-0000-0000-0000F7870000}"/>
    <cellStyle name="Normal 3 4 2 4 2 2 3 3 2" xfId="42843" xr:uid="{00000000-0005-0000-0000-0000F8870000}"/>
    <cellStyle name="Normal 3 4 2 4 2 2 3 4" xfId="34690" xr:uid="{00000000-0005-0000-0000-0000F9870000}"/>
    <cellStyle name="Normal 3 4 2 4 2 2 4" xfId="20079" xr:uid="{00000000-0005-0000-0000-0000FA870000}"/>
    <cellStyle name="Normal 3 4 2 4 2 2 4 2" xfId="46068" xr:uid="{00000000-0005-0000-0000-0000FB870000}"/>
    <cellStyle name="Normal 3 4 2 4 2 2 5" xfId="11959" xr:uid="{00000000-0005-0000-0000-0000FC870000}"/>
    <cellStyle name="Normal 3 4 2 4 2 2 5 2" xfId="37948" xr:uid="{00000000-0005-0000-0000-0000FD870000}"/>
    <cellStyle name="Normal 3 4 2 4 2 2 6" xfId="27544" xr:uid="{00000000-0005-0000-0000-0000FE870000}"/>
    <cellStyle name="Normal 3 4 2 4 2 2 6 2" xfId="53533" xr:uid="{00000000-0005-0000-0000-0000FF870000}"/>
    <cellStyle name="Normal 3 4 2 4 2 2 7" xfId="29790" xr:uid="{00000000-0005-0000-0000-000000880000}"/>
    <cellStyle name="Normal 3 4 2 4 2 3" xfId="4332" xr:uid="{00000000-0005-0000-0000-000001880000}"/>
    <cellStyle name="Normal 3 4 2 4 2 3 2" xfId="20741" xr:uid="{00000000-0005-0000-0000-000002880000}"/>
    <cellStyle name="Normal 3 4 2 4 2 3 2 2" xfId="46730" xr:uid="{00000000-0005-0000-0000-000003880000}"/>
    <cellStyle name="Normal 3 4 2 4 2 3 3" xfId="12621" xr:uid="{00000000-0005-0000-0000-000004880000}"/>
    <cellStyle name="Normal 3 4 2 4 2 3 3 2" xfId="38610" xr:uid="{00000000-0005-0000-0000-000005880000}"/>
    <cellStyle name="Normal 3 4 2 4 2 3 4" xfId="30455" xr:uid="{00000000-0005-0000-0000-000006880000}"/>
    <cellStyle name="Normal 3 4 2 4 2 4" xfId="5169" xr:uid="{00000000-0005-0000-0000-000007880000}"/>
    <cellStyle name="Normal 3 4 2 4 2 4 2" xfId="21563" xr:uid="{00000000-0005-0000-0000-000008880000}"/>
    <cellStyle name="Normal 3 4 2 4 2 4 2 2" xfId="47552" xr:uid="{00000000-0005-0000-0000-000009880000}"/>
    <cellStyle name="Normal 3 4 2 4 2 4 3" xfId="13443" xr:uid="{00000000-0005-0000-0000-00000A880000}"/>
    <cellStyle name="Normal 3 4 2 4 2 4 3 2" xfId="39432" xr:uid="{00000000-0005-0000-0000-00000B880000}"/>
    <cellStyle name="Normal 3 4 2 4 2 4 4" xfId="31279" xr:uid="{00000000-0005-0000-0000-00000C880000}"/>
    <cellStyle name="Normal 3 4 2 4 2 5" xfId="6528" xr:uid="{00000000-0005-0000-0000-00000D880000}"/>
    <cellStyle name="Normal 3 4 2 4 2 5 2" xfId="22862" xr:uid="{00000000-0005-0000-0000-00000E880000}"/>
    <cellStyle name="Normal 3 4 2 4 2 5 2 2" xfId="48851" xr:uid="{00000000-0005-0000-0000-00000F880000}"/>
    <cellStyle name="Normal 3 4 2 4 2 5 3" xfId="14742" xr:uid="{00000000-0005-0000-0000-000010880000}"/>
    <cellStyle name="Normal 3 4 2 4 2 5 3 2" xfId="40731" xr:uid="{00000000-0005-0000-0000-000011880000}"/>
    <cellStyle name="Normal 3 4 2 4 2 5 4" xfId="32578" xr:uid="{00000000-0005-0000-0000-000012880000}"/>
    <cellStyle name="Normal 3 4 2 4 2 6" xfId="7184" xr:uid="{00000000-0005-0000-0000-000013880000}"/>
    <cellStyle name="Normal 3 4 2 4 2 6 2" xfId="23515" xr:uid="{00000000-0005-0000-0000-000014880000}"/>
    <cellStyle name="Normal 3 4 2 4 2 6 2 2" xfId="49504" xr:uid="{00000000-0005-0000-0000-000015880000}"/>
    <cellStyle name="Normal 3 4 2 4 2 6 3" xfId="15395" xr:uid="{00000000-0005-0000-0000-000016880000}"/>
    <cellStyle name="Normal 3 4 2 4 2 6 3 2" xfId="41384" xr:uid="{00000000-0005-0000-0000-000017880000}"/>
    <cellStyle name="Normal 3 4 2 4 2 6 4" xfId="33231" xr:uid="{00000000-0005-0000-0000-000018880000}"/>
    <cellStyle name="Normal 3 4 2 4 2 7" xfId="8006" xr:uid="{00000000-0005-0000-0000-000019880000}"/>
    <cellStyle name="Normal 3 4 2 4 2 7 2" xfId="24337" xr:uid="{00000000-0005-0000-0000-00001A880000}"/>
    <cellStyle name="Normal 3 4 2 4 2 7 2 2" xfId="50326" xr:uid="{00000000-0005-0000-0000-00001B880000}"/>
    <cellStyle name="Normal 3 4 2 4 2 7 3" xfId="16217" xr:uid="{00000000-0005-0000-0000-00001C880000}"/>
    <cellStyle name="Normal 3 4 2 4 2 7 3 2" xfId="42206" xr:uid="{00000000-0005-0000-0000-00001D880000}"/>
    <cellStyle name="Normal 3 4 2 4 2 7 4" xfId="34053" xr:uid="{00000000-0005-0000-0000-00001E880000}"/>
    <cellStyle name="Normal 3 4 2 4 2 8" xfId="9708" xr:uid="{00000000-0005-0000-0000-00001F880000}"/>
    <cellStyle name="Normal 3 4 2 4 2 8 2" xfId="25989" xr:uid="{00000000-0005-0000-0000-000020880000}"/>
    <cellStyle name="Normal 3 4 2 4 2 8 2 2" xfId="51978" xr:uid="{00000000-0005-0000-0000-000021880000}"/>
    <cellStyle name="Normal 3 4 2 4 2 8 3" xfId="17869" xr:uid="{00000000-0005-0000-0000-000022880000}"/>
    <cellStyle name="Normal 3 4 2 4 2 8 3 2" xfId="43858" xr:uid="{00000000-0005-0000-0000-000023880000}"/>
    <cellStyle name="Normal 3 4 2 4 2 8 4" xfId="35706" xr:uid="{00000000-0005-0000-0000-000024880000}"/>
    <cellStyle name="Normal 3 4 2 4 2 9" xfId="10492" xr:uid="{00000000-0005-0000-0000-000025880000}"/>
    <cellStyle name="Normal 3 4 2 4 2 9 2" xfId="18615" xr:uid="{00000000-0005-0000-0000-000026880000}"/>
    <cellStyle name="Normal 3 4 2 4 2 9 2 2" xfId="44604" xr:uid="{00000000-0005-0000-0000-000027880000}"/>
    <cellStyle name="Normal 3 4 2 4 2 9 3" xfId="36481" xr:uid="{00000000-0005-0000-0000-000028880000}"/>
    <cellStyle name="Normal 3 4 2 4 3" xfId="779" xr:uid="{00000000-0005-0000-0000-000029880000}"/>
    <cellStyle name="Normal 3 4 2 4 3 10" xfId="54915" xr:uid="{00000000-0005-0000-0000-00002A880000}"/>
    <cellStyle name="Normal 3 4 2 4 3 2" xfId="5514" xr:uid="{00000000-0005-0000-0000-00002B880000}"/>
    <cellStyle name="Normal 3 4 2 4 3 2 2" xfId="21903" xr:uid="{00000000-0005-0000-0000-00002C880000}"/>
    <cellStyle name="Normal 3 4 2 4 3 2 2 2" xfId="47892" xr:uid="{00000000-0005-0000-0000-00002D880000}"/>
    <cellStyle name="Normal 3 4 2 4 3 2 3" xfId="13783" xr:uid="{00000000-0005-0000-0000-00002E880000}"/>
    <cellStyle name="Normal 3 4 2 4 3 2 3 2" xfId="39772" xr:uid="{00000000-0005-0000-0000-00002F880000}"/>
    <cellStyle name="Normal 3 4 2 4 3 2 4" xfId="31619" xr:uid="{00000000-0005-0000-0000-000030880000}"/>
    <cellStyle name="Normal 3 4 2 4 3 3" xfId="8346" xr:uid="{00000000-0005-0000-0000-000031880000}"/>
    <cellStyle name="Normal 3 4 2 4 3 3 2" xfId="24677" xr:uid="{00000000-0005-0000-0000-000032880000}"/>
    <cellStyle name="Normal 3 4 2 4 3 3 2 2" xfId="50666" xr:uid="{00000000-0005-0000-0000-000033880000}"/>
    <cellStyle name="Normal 3 4 2 4 3 3 3" xfId="16557" xr:uid="{00000000-0005-0000-0000-000034880000}"/>
    <cellStyle name="Normal 3 4 2 4 3 3 3 2" xfId="42546" xr:uid="{00000000-0005-0000-0000-000035880000}"/>
    <cellStyle name="Normal 3 4 2 4 3 3 4" xfId="34393" xr:uid="{00000000-0005-0000-0000-000036880000}"/>
    <cellStyle name="Normal 3 4 2 4 3 4" xfId="9409" xr:uid="{00000000-0005-0000-0000-000037880000}"/>
    <cellStyle name="Normal 3 4 2 4 3 4 2" xfId="25694" xr:uid="{00000000-0005-0000-0000-000038880000}"/>
    <cellStyle name="Normal 3 4 2 4 3 4 2 2" xfId="51683" xr:uid="{00000000-0005-0000-0000-000039880000}"/>
    <cellStyle name="Normal 3 4 2 4 3 4 3" xfId="17574" xr:uid="{00000000-0005-0000-0000-00003A880000}"/>
    <cellStyle name="Normal 3 4 2 4 3 4 3 2" xfId="43563" xr:uid="{00000000-0005-0000-0000-00003B880000}"/>
    <cellStyle name="Normal 3 4 2 4 3 4 4" xfId="35411" xr:uid="{00000000-0005-0000-0000-00003C880000}"/>
    <cellStyle name="Normal 3 4 2 4 3 5" xfId="19782" xr:uid="{00000000-0005-0000-0000-00003D880000}"/>
    <cellStyle name="Normal 3 4 2 4 3 5 2" xfId="45771" xr:uid="{00000000-0005-0000-0000-00003E880000}"/>
    <cellStyle name="Normal 3 4 2 4 3 6" xfId="11662" xr:uid="{00000000-0005-0000-0000-00003F880000}"/>
    <cellStyle name="Normal 3 4 2 4 3 6 2" xfId="37651" xr:uid="{00000000-0005-0000-0000-000040880000}"/>
    <cellStyle name="Normal 3 4 2 4 3 7" xfId="27247" xr:uid="{00000000-0005-0000-0000-000041880000}"/>
    <cellStyle name="Normal 3 4 2 4 3 7 2" xfId="53236" xr:uid="{00000000-0005-0000-0000-000042880000}"/>
    <cellStyle name="Normal 3 4 2 4 3 8" xfId="3309" xr:uid="{00000000-0005-0000-0000-000043880000}"/>
    <cellStyle name="Normal 3 4 2 4 3 9" xfId="29492" xr:uid="{00000000-0005-0000-0000-000044880000}"/>
    <cellStyle name="Normal 3 4 2 4 4" xfId="4027" xr:uid="{00000000-0005-0000-0000-000045880000}"/>
    <cellStyle name="Normal 3 4 2 4 4 2" xfId="20448" xr:uid="{00000000-0005-0000-0000-000046880000}"/>
    <cellStyle name="Normal 3 4 2 4 4 2 2" xfId="46437" xr:uid="{00000000-0005-0000-0000-000047880000}"/>
    <cellStyle name="Normal 3 4 2 4 4 3" xfId="12328" xr:uid="{00000000-0005-0000-0000-000048880000}"/>
    <cellStyle name="Normal 3 4 2 4 4 3 2" xfId="38317" xr:uid="{00000000-0005-0000-0000-000049880000}"/>
    <cellStyle name="Normal 3 4 2 4 4 4" xfId="30162" xr:uid="{00000000-0005-0000-0000-00004A880000}"/>
    <cellStyle name="Normal 3 4 2 4 5" xfId="4688" xr:uid="{00000000-0005-0000-0000-00004B880000}"/>
    <cellStyle name="Normal 3 4 2 4 5 2" xfId="21094" xr:uid="{00000000-0005-0000-0000-00004C880000}"/>
    <cellStyle name="Normal 3 4 2 4 5 2 2" xfId="47083" xr:uid="{00000000-0005-0000-0000-00004D880000}"/>
    <cellStyle name="Normal 3 4 2 4 5 3" xfId="12974" xr:uid="{00000000-0005-0000-0000-00004E880000}"/>
    <cellStyle name="Normal 3 4 2 4 5 3 2" xfId="38963" xr:uid="{00000000-0005-0000-0000-00004F880000}"/>
    <cellStyle name="Normal 3 4 2 4 5 4" xfId="30808" xr:uid="{00000000-0005-0000-0000-000050880000}"/>
    <cellStyle name="Normal 3 4 2 4 6" xfId="6224" xr:uid="{00000000-0005-0000-0000-000051880000}"/>
    <cellStyle name="Normal 3 4 2 4 6 2" xfId="22569" xr:uid="{00000000-0005-0000-0000-000052880000}"/>
    <cellStyle name="Normal 3 4 2 4 6 2 2" xfId="48558" xr:uid="{00000000-0005-0000-0000-000053880000}"/>
    <cellStyle name="Normal 3 4 2 4 6 3" xfId="14449" xr:uid="{00000000-0005-0000-0000-000054880000}"/>
    <cellStyle name="Normal 3 4 2 4 6 3 2" xfId="40438" xr:uid="{00000000-0005-0000-0000-000055880000}"/>
    <cellStyle name="Normal 3 4 2 4 6 4" xfId="32285" xr:uid="{00000000-0005-0000-0000-000056880000}"/>
    <cellStyle name="Normal 3 4 2 4 7" xfId="6891" xr:uid="{00000000-0005-0000-0000-000057880000}"/>
    <cellStyle name="Normal 3 4 2 4 7 2" xfId="23222" xr:uid="{00000000-0005-0000-0000-000058880000}"/>
    <cellStyle name="Normal 3 4 2 4 7 2 2" xfId="49211" xr:uid="{00000000-0005-0000-0000-000059880000}"/>
    <cellStyle name="Normal 3 4 2 4 7 3" xfId="15102" xr:uid="{00000000-0005-0000-0000-00005A880000}"/>
    <cellStyle name="Normal 3 4 2 4 7 3 2" xfId="41091" xr:uid="{00000000-0005-0000-0000-00005B880000}"/>
    <cellStyle name="Normal 3 4 2 4 7 4" xfId="32938" xr:uid="{00000000-0005-0000-0000-00005C880000}"/>
    <cellStyle name="Normal 3 4 2 4 8" xfId="7537" xr:uid="{00000000-0005-0000-0000-00005D880000}"/>
    <cellStyle name="Normal 3 4 2 4 8 2" xfId="23868" xr:uid="{00000000-0005-0000-0000-00005E880000}"/>
    <cellStyle name="Normal 3 4 2 4 8 2 2" xfId="49857" xr:uid="{00000000-0005-0000-0000-00005F880000}"/>
    <cellStyle name="Normal 3 4 2 4 8 3" xfId="15748" xr:uid="{00000000-0005-0000-0000-000060880000}"/>
    <cellStyle name="Normal 3 4 2 4 8 3 2" xfId="41737" xr:uid="{00000000-0005-0000-0000-000061880000}"/>
    <cellStyle name="Normal 3 4 2 4 8 4" xfId="33584" xr:uid="{00000000-0005-0000-0000-000062880000}"/>
    <cellStyle name="Normal 3 4 2 4 9" xfId="8997" xr:uid="{00000000-0005-0000-0000-000063880000}"/>
    <cellStyle name="Normal 3 4 2 4 9 2" xfId="25328" xr:uid="{00000000-0005-0000-0000-000064880000}"/>
    <cellStyle name="Normal 3 4 2 4 9 2 2" xfId="51317" xr:uid="{00000000-0005-0000-0000-000065880000}"/>
    <cellStyle name="Normal 3 4 2 4 9 3" xfId="17208" xr:uid="{00000000-0005-0000-0000-000066880000}"/>
    <cellStyle name="Normal 3 4 2 4 9 3 2" xfId="43197" xr:uid="{00000000-0005-0000-0000-000067880000}"/>
    <cellStyle name="Normal 3 4 2 4 9 4" xfId="35044" xr:uid="{00000000-0005-0000-0000-000068880000}"/>
    <cellStyle name="Normal 3 4 2 5" xfId="303" xr:uid="{00000000-0005-0000-0000-000069880000}"/>
    <cellStyle name="Normal 3 4 2 5 10" xfId="10360" xr:uid="{00000000-0005-0000-0000-00006A880000}"/>
    <cellStyle name="Normal 3 4 2 5 10 2" xfId="18483" xr:uid="{00000000-0005-0000-0000-00006B880000}"/>
    <cellStyle name="Normal 3 4 2 5 10 2 2" xfId="44472" xr:uid="{00000000-0005-0000-0000-00006C880000}"/>
    <cellStyle name="Normal 3 4 2 5 10 3" xfId="36349" xr:uid="{00000000-0005-0000-0000-00006D880000}"/>
    <cellStyle name="Normal 3 4 2 5 11" xfId="1966" xr:uid="{00000000-0005-0000-0000-00006E880000}"/>
    <cellStyle name="Normal 3 4 2 5 11 2" xfId="18830" xr:uid="{00000000-0005-0000-0000-00006F880000}"/>
    <cellStyle name="Normal 3 4 2 5 11 2 2" xfId="44819" xr:uid="{00000000-0005-0000-0000-000070880000}"/>
    <cellStyle name="Normal 3 4 2 5 11 3" xfId="28460" xr:uid="{00000000-0005-0000-0000-000071880000}"/>
    <cellStyle name="Normal 3 4 2 5 12" xfId="10710" xr:uid="{00000000-0005-0000-0000-000072880000}"/>
    <cellStyle name="Normal 3 4 2 5 12 2" xfId="36699" xr:uid="{00000000-0005-0000-0000-000073880000}"/>
    <cellStyle name="Normal 3 4 2 5 13" xfId="26294" xr:uid="{00000000-0005-0000-0000-000074880000}"/>
    <cellStyle name="Normal 3 4 2 5 13 2" xfId="52283" xr:uid="{00000000-0005-0000-0000-000075880000}"/>
    <cellStyle name="Normal 3 4 2 5 14" xfId="1616" xr:uid="{00000000-0005-0000-0000-000076880000}"/>
    <cellStyle name="Normal 3 4 2 5 14 2" xfId="54069" xr:uid="{00000000-0005-0000-0000-000077880000}"/>
    <cellStyle name="Normal 3 4 2 5 15" xfId="28110" xr:uid="{00000000-0005-0000-0000-000078880000}"/>
    <cellStyle name="Normal 3 4 2 5 16" xfId="54554" xr:uid="{00000000-0005-0000-0000-000079880000}"/>
    <cellStyle name="Normal 3 4 2 5 2" xfId="945" xr:uid="{00000000-0005-0000-0000-00007A880000}"/>
    <cellStyle name="Normal 3 4 2 5 2 10" xfId="55076" xr:uid="{00000000-0005-0000-0000-00007B880000}"/>
    <cellStyle name="Normal 3 4 2 5 2 2" xfId="5170" xr:uid="{00000000-0005-0000-0000-00007C880000}"/>
    <cellStyle name="Normal 3 4 2 5 2 2 2" xfId="21564" xr:uid="{00000000-0005-0000-0000-00007D880000}"/>
    <cellStyle name="Normal 3 4 2 5 2 2 2 2" xfId="47553" xr:uid="{00000000-0005-0000-0000-00007E880000}"/>
    <cellStyle name="Normal 3 4 2 5 2 2 3" xfId="13444" xr:uid="{00000000-0005-0000-0000-00007F880000}"/>
    <cellStyle name="Normal 3 4 2 5 2 2 3 2" xfId="39433" xr:uid="{00000000-0005-0000-0000-000080880000}"/>
    <cellStyle name="Normal 3 4 2 5 2 2 4" xfId="31280" xr:uid="{00000000-0005-0000-0000-000081880000}"/>
    <cellStyle name="Normal 3 4 2 5 2 3" xfId="8007" xr:uid="{00000000-0005-0000-0000-000082880000}"/>
    <cellStyle name="Normal 3 4 2 5 2 3 2" xfId="24338" xr:uid="{00000000-0005-0000-0000-000083880000}"/>
    <cellStyle name="Normal 3 4 2 5 2 3 2 2" xfId="50327" xr:uid="{00000000-0005-0000-0000-000084880000}"/>
    <cellStyle name="Normal 3 4 2 5 2 3 3" xfId="16218" xr:uid="{00000000-0005-0000-0000-000085880000}"/>
    <cellStyle name="Normal 3 4 2 5 2 3 3 2" xfId="42207" xr:uid="{00000000-0005-0000-0000-000086880000}"/>
    <cellStyle name="Normal 3 4 2 5 2 3 4" xfId="34054" xr:uid="{00000000-0005-0000-0000-000087880000}"/>
    <cellStyle name="Normal 3 4 2 5 2 4" xfId="9573" xr:uid="{00000000-0005-0000-0000-000088880000}"/>
    <cellStyle name="Normal 3 4 2 5 2 4 2" xfId="25856" xr:uid="{00000000-0005-0000-0000-000089880000}"/>
    <cellStyle name="Normal 3 4 2 5 2 4 2 2" xfId="51845" xr:uid="{00000000-0005-0000-0000-00008A880000}"/>
    <cellStyle name="Normal 3 4 2 5 2 4 3" xfId="17736" xr:uid="{00000000-0005-0000-0000-00008B880000}"/>
    <cellStyle name="Normal 3 4 2 5 2 4 3 2" xfId="43725" xr:uid="{00000000-0005-0000-0000-00008C880000}"/>
    <cellStyle name="Normal 3 4 2 5 2 4 4" xfId="35573" xr:uid="{00000000-0005-0000-0000-00008D880000}"/>
    <cellStyle name="Normal 3 4 2 5 2 5" xfId="19443" xr:uid="{00000000-0005-0000-0000-00008E880000}"/>
    <cellStyle name="Normal 3 4 2 5 2 5 2" xfId="45432" xr:uid="{00000000-0005-0000-0000-00008F880000}"/>
    <cellStyle name="Normal 3 4 2 5 2 6" xfId="11323" xr:uid="{00000000-0005-0000-0000-000090880000}"/>
    <cellStyle name="Normal 3 4 2 5 2 6 2" xfId="37312" xr:uid="{00000000-0005-0000-0000-000091880000}"/>
    <cellStyle name="Normal 3 4 2 5 2 7" xfId="26908" xr:uid="{00000000-0005-0000-0000-000092880000}"/>
    <cellStyle name="Normal 3 4 2 5 2 7 2" xfId="52897" xr:uid="{00000000-0005-0000-0000-000093880000}"/>
    <cellStyle name="Normal 3 4 2 5 2 8" xfId="2960" xr:uid="{00000000-0005-0000-0000-000094880000}"/>
    <cellStyle name="Normal 3 4 2 5 2 9" xfId="29150" xr:uid="{00000000-0005-0000-0000-000095880000}"/>
    <cellStyle name="Normal 3 4 2 5 3" xfId="3461" xr:uid="{00000000-0005-0000-0000-000096880000}"/>
    <cellStyle name="Normal 3 4 2 5 3 2" xfId="5665" xr:uid="{00000000-0005-0000-0000-000097880000}"/>
    <cellStyle name="Normal 3 4 2 5 3 2 2" xfId="22054" xr:uid="{00000000-0005-0000-0000-000098880000}"/>
    <cellStyle name="Normal 3 4 2 5 3 2 2 2" xfId="48043" xr:uid="{00000000-0005-0000-0000-000099880000}"/>
    <cellStyle name="Normal 3 4 2 5 3 2 3" xfId="13934" xr:uid="{00000000-0005-0000-0000-00009A880000}"/>
    <cellStyle name="Normal 3 4 2 5 3 2 3 2" xfId="39923" xr:uid="{00000000-0005-0000-0000-00009B880000}"/>
    <cellStyle name="Normal 3 4 2 5 3 2 4" xfId="31770" xr:uid="{00000000-0005-0000-0000-00009C880000}"/>
    <cellStyle name="Normal 3 4 2 5 3 3" xfId="8497" xr:uid="{00000000-0005-0000-0000-00009D880000}"/>
    <cellStyle name="Normal 3 4 2 5 3 3 2" xfId="24828" xr:uid="{00000000-0005-0000-0000-00009E880000}"/>
    <cellStyle name="Normal 3 4 2 5 3 3 2 2" xfId="50817" xr:uid="{00000000-0005-0000-0000-00009F880000}"/>
    <cellStyle name="Normal 3 4 2 5 3 3 3" xfId="16708" xr:uid="{00000000-0005-0000-0000-0000A0880000}"/>
    <cellStyle name="Normal 3 4 2 5 3 3 3 2" xfId="42697" xr:uid="{00000000-0005-0000-0000-0000A1880000}"/>
    <cellStyle name="Normal 3 4 2 5 3 3 4" xfId="34544" xr:uid="{00000000-0005-0000-0000-0000A2880000}"/>
    <cellStyle name="Normal 3 4 2 5 3 4" xfId="19933" xr:uid="{00000000-0005-0000-0000-0000A3880000}"/>
    <cellStyle name="Normal 3 4 2 5 3 4 2" xfId="45922" xr:uid="{00000000-0005-0000-0000-0000A4880000}"/>
    <cellStyle name="Normal 3 4 2 5 3 5" xfId="11813" xr:uid="{00000000-0005-0000-0000-0000A5880000}"/>
    <cellStyle name="Normal 3 4 2 5 3 5 2" xfId="37802" xr:uid="{00000000-0005-0000-0000-0000A6880000}"/>
    <cellStyle name="Normal 3 4 2 5 3 6" xfId="27398" xr:uid="{00000000-0005-0000-0000-0000A7880000}"/>
    <cellStyle name="Normal 3 4 2 5 3 6 2" xfId="53387" xr:uid="{00000000-0005-0000-0000-0000A8880000}"/>
    <cellStyle name="Normal 3 4 2 5 3 7" xfId="29644" xr:uid="{00000000-0005-0000-0000-0000A9880000}"/>
    <cellStyle name="Normal 3 4 2 5 4" xfId="4193" xr:uid="{00000000-0005-0000-0000-0000AA880000}"/>
    <cellStyle name="Normal 3 4 2 5 4 2" xfId="20609" xr:uid="{00000000-0005-0000-0000-0000AB880000}"/>
    <cellStyle name="Normal 3 4 2 5 4 2 2" xfId="46598" xr:uid="{00000000-0005-0000-0000-0000AC880000}"/>
    <cellStyle name="Normal 3 4 2 5 4 3" xfId="12489" xr:uid="{00000000-0005-0000-0000-0000AD880000}"/>
    <cellStyle name="Normal 3 4 2 5 4 3 2" xfId="38478" xr:uid="{00000000-0005-0000-0000-0000AE880000}"/>
    <cellStyle name="Normal 3 4 2 5 4 4" xfId="30323" xr:uid="{00000000-0005-0000-0000-0000AF880000}"/>
    <cellStyle name="Normal 3 4 2 5 5" xfId="4545" xr:uid="{00000000-0005-0000-0000-0000B0880000}"/>
    <cellStyle name="Normal 3 4 2 5 5 2" xfId="20951" xr:uid="{00000000-0005-0000-0000-0000B1880000}"/>
    <cellStyle name="Normal 3 4 2 5 5 2 2" xfId="46940" xr:uid="{00000000-0005-0000-0000-0000B2880000}"/>
    <cellStyle name="Normal 3 4 2 5 5 3" xfId="12831" xr:uid="{00000000-0005-0000-0000-0000B3880000}"/>
    <cellStyle name="Normal 3 4 2 5 5 3 2" xfId="38820" xr:uid="{00000000-0005-0000-0000-0000B4880000}"/>
    <cellStyle name="Normal 3 4 2 5 5 4" xfId="30665" xr:uid="{00000000-0005-0000-0000-0000B5880000}"/>
    <cellStyle name="Normal 3 4 2 5 6" xfId="6389" xr:uid="{00000000-0005-0000-0000-0000B6880000}"/>
    <cellStyle name="Normal 3 4 2 5 6 2" xfId="22730" xr:uid="{00000000-0005-0000-0000-0000B7880000}"/>
    <cellStyle name="Normal 3 4 2 5 6 2 2" xfId="48719" xr:uid="{00000000-0005-0000-0000-0000B8880000}"/>
    <cellStyle name="Normal 3 4 2 5 6 3" xfId="14610" xr:uid="{00000000-0005-0000-0000-0000B9880000}"/>
    <cellStyle name="Normal 3 4 2 5 6 3 2" xfId="40599" xr:uid="{00000000-0005-0000-0000-0000BA880000}"/>
    <cellStyle name="Normal 3 4 2 5 6 4" xfId="32446" xr:uid="{00000000-0005-0000-0000-0000BB880000}"/>
    <cellStyle name="Normal 3 4 2 5 7" xfId="7052" xr:uid="{00000000-0005-0000-0000-0000BC880000}"/>
    <cellStyle name="Normal 3 4 2 5 7 2" xfId="23383" xr:uid="{00000000-0005-0000-0000-0000BD880000}"/>
    <cellStyle name="Normal 3 4 2 5 7 2 2" xfId="49372" xr:uid="{00000000-0005-0000-0000-0000BE880000}"/>
    <cellStyle name="Normal 3 4 2 5 7 3" xfId="15263" xr:uid="{00000000-0005-0000-0000-0000BF880000}"/>
    <cellStyle name="Normal 3 4 2 5 7 3 2" xfId="41252" xr:uid="{00000000-0005-0000-0000-0000C0880000}"/>
    <cellStyle name="Normal 3 4 2 5 7 4" xfId="33099" xr:uid="{00000000-0005-0000-0000-0000C1880000}"/>
    <cellStyle name="Normal 3 4 2 5 8" xfId="7394" xr:uid="{00000000-0005-0000-0000-0000C2880000}"/>
    <cellStyle name="Normal 3 4 2 5 8 2" xfId="23725" xr:uid="{00000000-0005-0000-0000-0000C3880000}"/>
    <cellStyle name="Normal 3 4 2 5 8 2 2" xfId="49714" xr:uid="{00000000-0005-0000-0000-0000C4880000}"/>
    <cellStyle name="Normal 3 4 2 5 8 3" xfId="15605" xr:uid="{00000000-0005-0000-0000-0000C5880000}"/>
    <cellStyle name="Normal 3 4 2 5 8 3 2" xfId="41594" xr:uid="{00000000-0005-0000-0000-0000C6880000}"/>
    <cellStyle name="Normal 3 4 2 5 8 4" xfId="33441" xr:uid="{00000000-0005-0000-0000-0000C7880000}"/>
    <cellStyle name="Normal 3 4 2 5 9" xfId="8998" xr:uid="{00000000-0005-0000-0000-0000C8880000}"/>
    <cellStyle name="Normal 3 4 2 5 9 2" xfId="25329" xr:uid="{00000000-0005-0000-0000-0000C9880000}"/>
    <cellStyle name="Normal 3 4 2 5 9 2 2" xfId="51318" xr:uid="{00000000-0005-0000-0000-0000CA880000}"/>
    <cellStyle name="Normal 3 4 2 5 9 3" xfId="17209" xr:uid="{00000000-0005-0000-0000-0000CB880000}"/>
    <cellStyle name="Normal 3 4 2 5 9 3 2" xfId="43198" xr:uid="{00000000-0005-0000-0000-0000CC880000}"/>
    <cellStyle name="Normal 3 4 2 5 9 4" xfId="35045" xr:uid="{00000000-0005-0000-0000-0000CD880000}"/>
    <cellStyle name="Normal 3 4 2 6" xfId="601" xr:uid="{00000000-0005-0000-0000-0000CE880000}"/>
    <cellStyle name="Normal 3 4 2 6 10" xfId="11317" xr:uid="{00000000-0005-0000-0000-0000CF880000}"/>
    <cellStyle name="Normal 3 4 2 6 10 2" xfId="37306" xr:uid="{00000000-0005-0000-0000-0000D0880000}"/>
    <cellStyle name="Normal 3 4 2 6 11" xfId="26902" xr:uid="{00000000-0005-0000-0000-0000D1880000}"/>
    <cellStyle name="Normal 3 4 2 6 11 2" xfId="52891" xr:uid="{00000000-0005-0000-0000-0000D2880000}"/>
    <cellStyle name="Normal 3 4 2 6 12" xfId="1312" xr:uid="{00000000-0005-0000-0000-0000D3880000}"/>
    <cellStyle name="Normal 3 4 2 6 12 2" xfId="53765" xr:uid="{00000000-0005-0000-0000-0000D4880000}"/>
    <cellStyle name="Normal 3 4 2 6 13" xfId="27787" xr:uid="{00000000-0005-0000-0000-0000D5880000}"/>
    <cellStyle name="Normal 3 4 2 6 14" xfId="54772" xr:uid="{00000000-0005-0000-0000-0000D6880000}"/>
    <cellStyle name="Normal 3 4 2 6 2" xfId="3850" xr:uid="{00000000-0005-0000-0000-0000D7880000}"/>
    <cellStyle name="Normal 3 4 2 6 2 2" xfId="20305" xr:uid="{00000000-0005-0000-0000-0000D8880000}"/>
    <cellStyle name="Normal 3 4 2 6 2 2 2" xfId="46294" xr:uid="{00000000-0005-0000-0000-0000D9880000}"/>
    <cellStyle name="Normal 3 4 2 6 2 3" xfId="12185" xr:uid="{00000000-0005-0000-0000-0000DA880000}"/>
    <cellStyle name="Normal 3 4 2 6 2 3 2" xfId="38174" xr:uid="{00000000-0005-0000-0000-0000DB880000}"/>
    <cellStyle name="Normal 3 4 2 6 2 4" xfId="30019" xr:uid="{00000000-0005-0000-0000-0000DC880000}"/>
    <cellStyle name="Normal 3 4 2 6 3" xfId="5164" xr:uid="{00000000-0005-0000-0000-0000DD880000}"/>
    <cellStyle name="Normal 3 4 2 6 3 2" xfId="21558" xr:uid="{00000000-0005-0000-0000-0000DE880000}"/>
    <cellStyle name="Normal 3 4 2 6 3 2 2" xfId="47547" xr:uid="{00000000-0005-0000-0000-0000DF880000}"/>
    <cellStyle name="Normal 3 4 2 6 3 3" xfId="13438" xr:uid="{00000000-0005-0000-0000-0000E0880000}"/>
    <cellStyle name="Normal 3 4 2 6 3 3 2" xfId="39427" xr:uid="{00000000-0005-0000-0000-0000E1880000}"/>
    <cellStyle name="Normal 3 4 2 6 3 4" xfId="31274" xr:uid="{00000000-0005-0000-0000-0000E2880000}"/>
    <cellStyle name="Normal 3 4 2 6 4" xfId="6049" xr:uid="{00000000-0005-0000-0000-0000E3880000}"/>
    <cellStyle name="Normal 3 4 2 6 4 2" xfId="22426" xr:uid="{00000000-0005-0000-0000-0000E4880000}"/>
    <cellStyle name="Normal 3 4 2 6 4 2 2" xfId="48415" xr:uid="{00000000-0005-0000-0000-0000E5880000}"/>
    <cellStyle name="Normal 3 4 2 6 4 3" xfId="14306" xr:uid="{00000000-0005-0000-0000-0000E6880000}"/>
    <cellStyle name="Normal 3 4 2 6 4 3 2" xfId="40295" xr:uid="{00000000-0005-0000-0000-0000E7880000}"/>
    <cellStyle name="Normal 3 4 2 6 4 4" xfId="32142" xr:uid="{00000000-0005-0000-0000-0000E8880000}"/>
    <cellStyle name="Normal 3 4 2 6 5" xfId="6748" xr:uid="{00000000-0005-0000-0000-0000E9880000}"/>
    <cellStyle name="Normal 3 4 2 6 5 2" xfId="23079" xr:uid="{00000000-0005-0000-0000-0000EA880000}"/>
    <cellStyle name="Normal 3 4 2 6 5 2 2" xfId="49068" xr:uid="{00000000-0005-0000-0000-0000EB880000}"/>
    <cellStyle name="Normal 3 4 2 6 5 3" xfId="14959" xr:uid="{00000000-0005-0000-0000-0000EC880000}"/>
    <cellStyle name="Normal 3 4 2 6 5 3 2" xfId="40948" xr:uid="{00000000-0005-0000-0000-0000ED880000}"/>
    <cellStyle name="Normal 3 4 2 6 5 4" xfId="32795" xr:uid="{00000000-0005-0000-0000-0000EE880000}"/>
    <cellStyle name="Normal 3 4 2 6 6" xfId="8001" xr:uid="{00000000-0005-0000-0000-0000EF880000}"/>
    <cellStyle name="Normal 3 4 2 6 6 2" xfId="24332" xr:uid="{00000000-0005-0000-0000-0000F0880000}"/>
    <cellStyle name="Normal 3 4 2 6 6 2 2" xfId="50321" xr:uid="{00000000-0005-0000-0000-0000F1880000}"/>
    <cellStyle name="Normal 3 4 2 6 6 3" xfId="16212" xr:uid="{00000000-0005-0000-0000-0000F2880000}"/>
    <cellStyle name="Normal 3 4 2 6 6 3 2" xfId="42201" xr:uid="{00000000-0005-0000-0000-0000F3880000}"/>
    <cellStyle name="Normal 3 4 2 6 6 4" xfId="34048" xr:uid="{00000000-0005-0000-0000-0000F4880000}"/>
    <cellStyle name="Normal 3 4 2 6 7" xfId="9259" xr:uid="{00000000-0005-0000-0000-0000F5880000}"/>
    <cellStyle name="Normal 3 4 2 6 7 2" xfId="25550" xr:uid="{00000000-0005-0000-0000-0000F6880000}"/>
    <cellStyle name="Normal 3 4 2 6 7 2 2" xfId="51539" xr:uid="{00000000-0005-0000-0000-0000F7880000}"/>
    <cellStyle name="Normal 3 4 2 6 7 3" xfId="17430" xr:uid="{00000000-0005-0000-0000-0000F8880000}"/>
    <cellStyle name="Normal 3 4 2 6 7 3 2" xfId="43419" xr:uid="{00000000-0005-0000-0000-0000F9880000}"/>
    <cellStyle name="Normal 3 4 2 6 7 4" xfId="35267" xr:uid="{00000000-0005-0000-0000-0000FA880000}"/>
    <cellStyle name="Normal 3 4 2 6 8" xfId="10056" xr:uid="{00000000-0005-0000-0000-0000FB880000}"/>
    <cellStyle name="Normal 3 4 2 6 8 2" xfId="18179" xr:uid="{00000000-0005-0000-0000-0000FC880000}"/>
    <cellStyle name="Normal 3 4 2 6 8 2 2" xfId="44168" xr:uid="{00000000-0005-0000-0000-0000FD880000}"/>
    <cellStyle name="Normal 3 4 2 6 8 3" xfId="36045" xr:uid="{00000000-0005-0000-0000-0000FE880000}"/>
    <cellStyle name="Normal 3 4 2 6 9" xfId="2954" xr:uid="{00000000-0005-0000-0000-0000FF880000}"/>
    <cellStyle name="Normal 3 4 2 6 9 2" xfId="19437" xr:uid="{00000000-0005-0000-0000-000000890000}"/>
    <cellStyle name="Normal 3 4 2 6 9 2 2" xfId="45426" xr:uid="{00000000-0005-0000-0000-000001890000}"/>
    <cellStyle name="Normal 3 4 2 6 9 3" xfId="29144" xr:uid="{00000000-0005-0000-0000-000002890000}"/>
    <cellStyle name="Normal 3 4 2 7" xfId="527" xr:uid="{00000000-0005-0000-0000-000003890000}"/>
    <cellStyle name="Normal 3 4 2 7 10" xfId="54719" xr:uid="{00000000-0005-0000-0000-000004890000}"/>
    <cellStyle name="Normal 3 4 2 7 2" xfId="5371" xr:uid="{00000000-0005-0000-0000-000005890000}"/>
    <cellStyle name="Normal 3 4 2 7 2 2" xfId="21760" xr:uid="{00000000-0005-0000-0000-000006890000}"/>
    <cellStyle name="Normal 3 4 2 7 2 2 2" xfId="47749" xr:uid="{00000000-0005-0000-0000-000007890000}"/>
    <cellStyle name="Normal 3 4 2 7 2 3" xfId="13640" xr:uid="{00000000-0005-0000-0000-000008890000}"/>
    <cellStyle name="Normal 3 4 2 7 2 3 2" xfId="39629" xr:uid="{00000000-0005-0000-0000-000009890000}"/>
    <cellStyle name="Normal 3 4 2 7 2 4" xfId="31476" xr:uid="{00000000-0005-0000-0000-00000A890000}"/>
    <cellStyle name="Normal 3 4 2 7 3" xfId="8203" xr:uid="{00000000-0005-0000-0000-00000B890000}"/>
    <cellStyle name="Normal 3 4 2 7 3 2" xfId="24534" xr:uid="{00000000-0005-0000-0000-00000C890000}"/>
    <cellStyle name="Normal 3 4 2 7 3 2 2" xfId="50523" xr:uid="{00000000-0005-0000-0000-00000D890000}"/>
    <cellStyle name="Normal 3 4 2 7 3 3" xfId="16414" xr:uid="{00000000-0005-0000-0000-00000E890000}"/>
    <cellStyle name="Normal 3 4 2 7 3 3 2" xfId="42403" xr:uid="{00000000-0005-0000-0000-00000F890000}"/>
    <cellStyle name="Normal 3 4 2 7 3 4" xfId="34250" xr:uid="{00000000-0005-0000-0000-000010890000}"/>
    <cellStyle name="Normal 3 4 2 7 4" xfId="9195" xr:uid="{00000000-0005-0000-0000-000011890000}"/>
    <cellStyle name="Normal 3 4 2 7 4 2" xfId="25497" xr:uid="{00000000-0005-0000-0000-000012890000}"/>
    <cellStyle name="Normal 3 4 2 7 4 2 2" xfId="51486" xr:uid="{00000000-0005-0000-0000-000013890000}"/>
    <cellStyle name="Normal 3 4 2 7 4 3" xfId="17377" xr:uid="{00000000-0005-0000-0000-000014890000}"/>
    <cellStyle name="Normal 3 4 2 7 4 3 2" xfId="43366" xr:uid="{00000000-0005-0000-0000-000015890000}"/>
    <cellStyle name="Normal 3 4 2 7 4 4" xfId="35214" xr:uid="{00000000-0005-0000-0000-000016890000}"/>
    <cellStyle name="Normal 3 4 2 7 5" xfId="19639" xr:uid="{00000000-0005-0000-0000-000017890000}"/>
    <cellStyle name="Normal 3 4 2 7 5 2" xfId="45628" xr:uid="{00000000-0005-0000-0000-000018890000}"/>
    <cellStyle name="Normal 3 4 2 7 6" xfId="11519" xr:uid="{00000000-0005-0000-0000-000019890000}"/>
    <cellStyle name="Normal 3 4 2 7 6 2" xfId="37508" xr:uid="{00000000-0005-0000-0000-00001A890000}"/>
    <cellStyle name="Normal 3 4 2 7 7" xfId="27104" xr:uid="{00000000-0005-0000-0000-00001B890000}"/>
    <cellStyle name="Normal 3 4 2 7 7 2" xfId="53093" xr:uid="{00000000-0005-0000-0000-00001C890000}"/>
    <cellStyle name="Normal 3 4 2 7 8" xfId="3165" xr:uid="{00000000-0005-0000-0000-00001D890000}"/>
    <cellStyle name="Normal 3 4 2 7 9" xfId="29349" xr:uid="{00000000-0005-0000-0000-00001E890000}"/>
    <cellStyle name="Normal 3 4 2 8" xfId="3786" xr:uid="{00000000-0005-0000-0000-00001F890000}"/>
    <cellStyle name="Normal 3 4 2 8 2" xfId="20252" xr:uid="{00000000-0005-0000-0000-000020890000}"/>
    <cellStyle name="Normal 3 4 2 8 2 2" xfId="46241" xr:uid="{00000000-0005-0000-0000-000021890000}"/>
    <cellStyle name="Normal 3 4 2 8 3" xfId="12132" xr:uid="{00000000-0005-0000-0000-000022890000}"/>
    <cellStyle name="Normal 3 4 2 8 3 2" xfId="38121" xr:uid="{00000000-0005-0000-0000-000023890000}"/>
    <cellStyle name="Normal 3 4 2 8 4" xfId="29966" xr:uid="{00000000-0005-0000-0000-000024890000}"/>
    <cellStyle name="Normal 3 4 2 9" xfId="4499" xr:uid="{00000000-0005-0000-0000-000025890000}"/>
    <cellStyle name="Normal 3 4 2 9 2" xfId="20905" xr:uid="{00000000-0005-0000-0000-000026890000}"/>
    <cellStyle name="Normal 3 4 2 9 2 2" xfId="46894" xr:uid="{00000000-0005-0000-0000-000027890000}"/>
    <cellStyle name="Normal 3 4 2 9 3" xfId="12785" xr:uid="{00000000-0005-0000-0000-000028890000}"/>
    <cellStyle name="Normal 3 4 2 9 3 2" xfId="38774" xr:uid="{00000000-0005-0000-0000-000029890000}"/>
    <cellStyle name="Normal 3 4 2 9 4" xfId="30619" xr:uid="{00000000-0005-0000-0000-00002A890000}"/>
    <cellStyle name="Normal 3 4 20" xfId="27706" xr:uid="{00000000-0005-0000-0000-00002B890000}"/>
    <cellStyle name="Normal 3 4 21" xfId="54547" xr:uid="{00000000-0005-0000-0000-00002C890000}"/>
    <cellStyle name="Normal 3 4 3" xfId="304" xr:uid="{00000000-0005-0000-0000-00002D890000}"/>
    <cellStyle name="Normal 3 4 3 10" xfId="8999" xr:uid="{00000000-0005-0000-0000-00002E890000}"/>
    <cellStyle name="Normal 3 4 3 10 2" xfId="25330" xr:uid="{00000000-0005-0000-0000-00002F890000}"/>
    <cellStyle name="Normal 3 4 3 10 2 2" xfId="51319" xr:uid="{00000000-0005-0000-0000-000030890000}"/>
    <cellStyle name="Normal 3 4 3 10 3" xfId="17210" xr:uid="{00000000-0005-0000-0000-000031890000}"/>
    <cellStyle name="Normal 3 4 3 10 3 2" xfId="43199" xr:uid="{00000000-0005-0000-0000-000032890000}"/>
    <cellStyle name="Normal 3 4 3 10 4" xfId="35046" xr:uid="{00000000-0005-0000-0000-000033890000}"/>
    <cellStyle name="Normal 3 4 3 11" xfId="10082" xr:uid="{00000000-0005-0000-0000-000034890000}"/>
    <cellStyle name="Normal 3 4 3 11 2" xfId="18205" xr:uid="{00000000-0005-0000-0000-000035890000}"/>
    <cellStyle name="Normal 3 4 3 11 2 2" xfId="44194" xr:uid="{00000000-0005-0000-0000-000036890000}"/>
    <cellStyle name="Normal 3 4 3 11 3" xfId="36071" xr:uid="{00000000-0005-0000-0000-000037890000}"/>
    <cellStyle name="Normal 3 4 3 12" xfId="1992" xr:uid="{00000000-0005-0000-0000-000038890000}"/>
    <cellStyle name="Normal 3 4 3 12 2" xfId="18856" xr:uid="{00000000-0005-0000-0000-000039890000}"/>
    <cellStyle name="Normal 3 4 3 12 2 2" xfId="44845" xr:uid="{00000000-0005-0000-0000-00003A890000}"/>
    <cellStyle name="Normal 3 4 3 12 3" xfId="28486" xr:uid="{00000000-0005-0000-0000-00003B890000}"/>
    <cellStyle name="Normal 3 4 3 13" xfId="10736" xr:uid="{00000000-0005-0000-0000-00003C890000}"/>
    <cellStyle name="Normal 3 4 3 13 2" xfId="36725" xr:uid="{00000000-0005-0000-0000-00003D890000}"/>
    <cellStyle name="Normal 3 4 3 14" xfId="26320" xr:uid="{00000000-0005-0000-0000-00003E890000}"/>
    <cellStyle name="Normal 3 4 3 14 2" xfId="52309" xr:uid="{00000000-0005-0000-0000-00003F890000}"/>
    <cellStyle name="Normal 3 4 3 15" xfId="1338" xr:uid="{00000000-0005-0000-0000-000040890000}"/>
    <cellStyle name="Normal 3 4 3 15 2" xfId="53791" xr:uid="{00000000-0005-0000-0000-000041890000}"/>
    <cellStyle name="Normal 3 4 3 16" xfId="27816" xr:uid="{00000000-0005-0000-0000-000042890000}"/>
    <cellStyle name="Normal 3 4 3 17" xfId="54555" xr:uid="{00000000-0005-0000-0000-000043890000}"/>
    <cellStyle name="Normal 3 4 3 2" xfId="305" xr:uid="{00000000-0005-0000-0000-000044890000}"/>
    <cellStyle name="Normal 3 4 3 2 10" xfId="10225" xr:uid="{00000000-0005-0000-0000-000045890000}"/>
    <cellStyle name="Normal 3 4 3 2 10 2" xfId="18348" xr:uid="{00000000-0005-0000-0000-000046890000}"/>
    <cellStyle name="Normal 3 4 3 2 10 2 2" xfId="44337" xr:uid="{00000000-0005-0000-0000-000047890000}"/>
    <cellStyle name="Normal 3 4 3 2 10 3" xfId="36214" xr:uid="{00000000-0005-0000-0000-000048890000}"/>
    <cellStyle name="Normal 3 4 3 2 11" xfId="2135" xr:uid="{00000000-0005-0000-0000-000049890000}"/>
    <cellStyle name="Normal 3 4 3 2 11 2" xfId="18999" xr:uid="{00000000-0005-0000-0000-00004A890000}"/>
    <cellStyle name="Normal 3 4 3 2 11 2 2" xfId="44988" xr:uid="{00000000-0005-0000-0000-00004B890000}"/>
    <cellStyle name="Normal 3 4 3 2 11 3" xfId="28629" xr:uid="{00000000-0005-0000-0000-00004C890000}"/>
    <cellStyle name="Normal 3 4 3 2 12" xfId="10879" xr:uid="{00000000-0005-0000-0000-00004D890000}"/>
    <cellStyle name="Normal 3 4 3 2 12 2" xfId="36868" xr:uid="{00000000-0005-0000-0000-00004E890000}"/>
    <cellStyle name="Normal 3 4 3 2 13" xfId="26463" xr:uid="{00000000-0005-0000-0000-00004F890000}"/>
    <cellStyle name="Normal 3 4 3 2 13 2" xfId="52452" xr:uid="{00000000-0005-0000-0000-000050890000}"/>
    <cellStyle name="Normal 3 4 3 2 14" xfId="1481" xr:uid="{00000000-0005-0000-0000-000051890000}"/>
    <cellStyle name="Normal 3 4 3 2 14 2" xfId="53934" xr:uid="{00000000-0005-0000-0000-000052890000}"/>
    <cellStyle name="Normal 3 4 3 2 15" xfId="27972" xr:uid="{00000000-0005-0000-0000-000053890000}"/>
    <cellStyle name="Normal 3 4 3 2 16" xfId="54556" xr:uid="{00000000-0005-0000-0000-000054890000}"/>
    <cellStyle name="Normal 3 4 3 2 2" xfId="1110" xr:uid="{00000000-0005-0000-0000-000055890000}"/>
    <cellStyle name="Normal 3 4 3 2 2 10" xfId="2962" xr:uid="{00000000-0005-0000-0000-000056890000}"/>
    <cellStyle name="Normal 3 4 3 2 2 10 2" xfId="19445" xr:uid="{00000000-0005-0000-0000-000057890000}"/>
    <cellStyle name="Normal 3 4 3 2 2 10 2 2" xfId="45434" xr:uid="{00000000-0005-0000-0000-000058890000}"/>
    <cellStyle name="Normal 3 4 3 2 2 10 3" xfId="29152" xr:uid="{00000000-0005-0000-0000-000059890000}"/>
    <cellStyle name="Normal 3 4 3 2 2 11" xfId="11325" xr:uid="{00000000-0005-0000-0000-00005A890000}"/>
    <cellStyle name="Normal 3 4 3 2 2 11 2" xfId="37314" xr:uid="{00000000-0005-0000-0000-00005B890000}"/>
    <cellStyle name="Normal 3 4 3 2 2 12" xfId="26910" xr:uid="{00000000-0005-0000-0000-00005C890000}"/>
    <cellStyle name="Normal 3 4 3 2 2 12 2" xfId="52899" xr:uid="{00000000-0005-0000-0000-00005D890000}"/>
    <cellStyle name="Normal 3 4 3 2 2 13" xfId="1774" xr:uid="{00000000-0005-0000-0000-00005E890000}"/>
    <cellStyle name="Normal 3 4 3 2 2 13 2" xfId="54227" xr:uid="{00000000-0005-0000-0000-00005F890000}"/>
    <cellStyle name="Normal 3 4 3 2 2 14" xfId="28268" xr:uid="{00000000-0005-0000-0000-000060890000}"/>
    <cellStyle name="Normal 3 4 3 2 2 15" xfId="55234" xr:uid="{00000000-0005-0000-0000-000061890000}"/>
    <cellStyle name="Normal 3 4 3 2 2 2" xfId="3633" xr:uid="{00000000-0005-0000-0000-000062890000}"/>
    <cellStyle name="Normal 3 4 3 2 2 2 2" xfId="5837" xr:uid="{00000000-0005-0000-0000-000063890000}"/>
    <cellStyle name="Normal 3 4 3 2 2 2 2 2" xfId="22226" xr:uid="{00000000-0005-0000-0000-000064890000}"/>
    <cellStyle name="Normal 3 4 3 2 2 2 2 2 2" xfId="48215" xr:uid="{00000000-0005-0000-0000-000065890000}"/>
    <cellStyle name="Normal 3 4 3 2 2 2 2 3" xfId="14106" xr:uid="{00000000-0005-0000-0000-000066890000}"/>
    <cellStyle name="Normal 3 4 3 2 2 2 2 3 2" xfId="40095" xr:uid="{00000000-0005-0000-0000-000067890000}"/>
    <cellStyle name="Normal 3 4 3 2 2 2 2 4" xfId="31942" xr:uid="{00000000-0005-0000-0000-000068890000}"/>
    <cellStyle name="Normal 3 4 3 2 2 2 3" xfId="8669" xr:uid="{00000000-0005-0000-0000-000069890000}"/>
    <cellStyle name="Normal 3 4 3 2 2 2 3 2" xfId="25000" xr:uid="{00000000-0005-0000-0000-00006A890000}"/>
    <cellStyle name="Normal 3 4 3 2 2 2 3 2 2" xfId="50989" xr:uid="{00000000-0005-0000-0000-00006B890000}"/>
    <cellStyle name="Normal 3 4 3 2 2 2 3 3" xfId="16880" xr:uid="{00000000-0005-0000-0000-00006C890000}"/>
    <cellStyle name="Normal 3 4 3 2 2 2 3 3 2" xfId="42869" xr:uid="{00000000-0005-0000-0000-00006D890000}"/>
    <cellStyle name="Normal 3 4 3 2 2 2 3 4" xfId="34716" xr:uid="{00000000-0005-0000-0000-00006E890000}"/>
    <cellStyle name="Normal 3 4 3 2 2 2 4" xfId="20105" xr:uid="{00000000-0005-0000-0000-00006F890000}"/>
    <cellStyle name="Normal 3 4 3 2 2 2 4 2" xfId="46094" xr:uid="{00000000-0005-0000-0000-000070890000}"/>
    <cellStyle name="Normal 3 4 3 2 2 2 5" xfId="11985" xr:uid="{00000000-0005-0000-0000-000071890000}"/>
    <cellStyle name="Normal 3 4 3 2 2 2 5 2" xfId="37974" xr:uid="{00000000-0005-0000-0000-000072890000}"/>
    <cellStyle name="Normal 3 4 3 2 2 2 6" xfId="27570" xr:uid="{00000000-0005-0000-0000-000073890000}"/>
    <cellStyle name="Normal 3 4 3 2 2 2 6 2" xfId="53559" xr:uid="{00000000-0005-0000-0000-000074890000}"/>
    <cellStyle name="Normal 3 4 3 2 2 2 7" xfId="29816" xr:uid="{00000000-0005-0000-0000-000075890000}"/>
    <cellStyle name="Normal 3 4 3 2 2 3" xfId="4358" xr:uid="{00000000-0005-0000-0000-000076890000}"/>
    <cellStyle name="Normal 3 4 3 2 2 3 2" xfId="20767" xr:uid="{00000000-0005-0000-0000-000077890000}"/>
    <cellStyle name="Normal 3 4 3 2 2 3 2 2" xfId="46756" xr:uid="{00000000-0005-0000-0000-000078890000}"/>
    <cellStyle name="Normal 3 4 3 2 2 3 3" xfId="12647" xr:uid="{00000000-0005-0000-0000-000079890000}"/>
    <cellStyle name="Normal 3 4 3 2 2 3 3 2" xfId="38636" xr:uid="{00000000-0005-0000-0000-00007A890000}"/>
    <cellStyle name="Normal 3 4 3 2 2 3 4" xfId="30481" xr:uid="{00000000-0005-0000-0000-00007B890000}"/>
    <cellStyle name="Normal 3 4 3 2 2 4" xfId="5172" xr:uid="{00000000-0005-0000-0000-00007C890000}"/>
    <cellStyle name="Normal 3 4 3 2 2 4 2" xfId="21566" xr:uid="{00000000-0005-0000-0000-00007D890000}"/>
    <cellStyle name="Normal 3 4 3 2 2 4 2 2" xfId="47555" xr:uid="{00000000-0005-0000-0000-00007E890000}"/>
    <cellStyle name="Normal 3 4 3 2 2 4 3" xfId="13446" xr:uid="{00000000-0005-0000-0000-00007F890000}"/>
    <cellStyle name="Normal 3 4 3 2 2 4 3 2" xfId="39435" xr:uid="{00000000-0005-0000-0000-000080890000}"/>
    <cellStyle name="Normal 3 4 3 2 2 4 4" xfId="31282" xr:uid="{00000000-0005-0000-0000-000081890000}"/>
    <cellStyle name="Normal 3 4 3 2 2 5" xfId="6554" xr:uid="{00000000-0005-0000-0000-000082890000}"/>
    <cellStyle name="Normal 3 4 3 2 2 5 2" xfId="22888" xr:uid="{00000000-0005-0000-0000-000083890000}"/>
    <cellStyle name="Normal 3 4 3 2 2 5 2 2" xfId="48877" xr:uid="{00000000-0005-0000-0000-000084890000}"/>
    <cellStyle name="Normal 3 4 3 2 2 5 3" xfId="14768" xr:uid="{00000000-0005-0000-0000-000085890000}"/>
    <cellStyle name="Normal 3 4 3 2 2 5 3 2" xfId="40757" xr:uid="{00000000-0005-0000-0000-000086890000}"/>
    <cellStyle name="Normal 3 4 3 2 2 5 4" xfId="32604" xr:uid="{00000000-0005-0000-0000-000087890000}"/>
    <cellStyle name="Normal 3 4 3 2 2 6" xfId="7210" xr:uid="{00000000-0005-0000-0000-000088890000}"/>
    <cellStyle name="Normal 3 4 3 2 2 6 2" xfId="23541" xr:uid="{00000000-0005-0000-0000-000089890000}"/>
    <cellStyle name="Normal 3 4 3 2 2 6 2 2" xfId="49530" xr:uid="{00000000-0005-0000-0000-00008A890000}"/>
    <cellStyle name="Normal 3 4 3 2 2 6 3" xfId="15421" xr:uid="{00000000-0005-0000-0000-00008B890000}"/>
    <cellStyle name="Normal 3 4 3 2 2 6 3 2" xfId="41410" xr:uid="{00000000-0005-0000-0000-00008C890000}"/>
    <cellStyle name="Normal 3 4 3 2 2 6 4" xfId="33257" xr:uid="{00000000-0005-0000-0000-00008D890000}"/>
    <cellStyle name="Normal 3 4 3 2 2 7" xfId="8009" xr:uid="{00000000-0005-0000-0000-00008E890000}"/>
    <cellStyle name="Normal 3 4 3 2 2 7 2" xfId="24340" xr:uid="{00000000-0005-0000-0000-00008F890000}"/>
    <cellStyle name="Normal 3 4 3 2 2 7 2 2" xfId="50329" xr:uid="{00000000-0005-0000-0000-000090890000}"/>
    <cellStyle name="Normal 3 4 3 2 2 7 3" xfId="16220" xr:uid="{00000000-0005-0000-0000-000091890000}"/>
    <cellStyle name="Normal 3 4 3 2 2 7 3 2" xfId="42209" xr:uid="{00000000-0005-0000-0000-000092890000}"/>
    <cellStyle name="Normal 3 4 3 2 2 7 4" xfId="34056" xr:uid="{00000000-0005-0000-0000-000093890000}"/>
    <cellStyle name="Normal 3 4 3 2 2 8" xfId="9734" xr:uid="{00000000-0005-0000-0000-000094890000}"/>
    <cellStyle name="Normal 3 4 3 2 2 8 2" xfId="26015" xr:uid="{00000000-0005-0000-0000-000095890000}"/>
    <cellStyle name="Normal 3 4 3 2 2 8 2 2" xfId="52004" xr:uid="{00000000-0005-0000-0000-000096890000}"/>
    <cellStyle name="Normal 3 4 3 2 2 8 3" xfId="17895" xr:uid="{00000000-0005-0000-0000-000097890000}"/>
    <cellStyle name="Normal 3 4 3 2 2 8 3 2" xfId="43884" xr:uid="{00000000-0005-0000-0000-000098890000}"/>
    <cellStyle name="Normal 3 4 3 2 2 8 4" xfId="35732" xr:uid="{00000000-0005-0000-0000-000099890000}"/>
    <cellStyle name="Normal 3 4 3 2 2 9" xfId="10518" xr:uid="{00000000-0005-0000-0000-00009A890000}"/>
    <cellStyle name="Normal 3 4 3 2 2 9 2" xfId="18641" xr:uid="{00000000-0005-0000-0000-00009B890000}"/>
    <cellStyle name="Normal 3 4 3 2 2 9 2 2" xfId="44630" xr:uid="{00000000-0005-0000-0000-00009C890000}"/>
    <cellStyle name="Normal 3 4 3 2 2 9 3" xfId="36507" xr:uid="{00000000-0005-0000-0000-00009D890000}"/>
    <cellStyle name="Normal 3 4 3 2 3" xfId="805" xr:uid="{00000000-0005-0000-0000-00009E890000}"/>
    <cellStyle name="Normal 3 4 3 2 3 10" xfId="54941" xr:uid="{00000000-0005-0000-0000-00009F890000}"/>
    <cellStyle name="Normal 3 4 3 2 3 2" xfId="5540" xr:uid="{00000000-0005-0000-0000-0000A0890000}"/>
    <cellStyle name="Normal 3 4 3 2 3 2 2" xfId="21929" xr:uid="{00000000-0005-0000-0000-0000A1890000}"/>
    <cellStyle name="Normal 3 4 3 2 3 2 2 2" xfId="47918" xr:uid="{00000000-0005-0000-0000-0000A2890000}"/>
    <cellStyle name="Normal 3 4 3 2 3 2 3" xfId="13809" xr:uid="{00000000-0005-0000-0000-0000A3890000}"/>
    <cellStyle name="Normal 3 4 3 2 3 2 3 2" xfId="39798" xr:uid="{00000000-0005-0000-0000-0000A4890000}"/>
    <cellStyle name="Normal 3 4 3 2 3 2 4" xfId="31645" xr:uid="{00000000-0005-0000-0000-0000A5890000}"/>
    <cellStyle name="Normal 3 4 3 2 3 3" xfId="8372" xr:uid="{00000000-0005-0000-0000-0000A6890000}"/>
    <cellStyle name="Normal 3 4 3 2 3 3 2" xfId="24703" xr:uid="{00000000-0005-0000-0000-0000A7890000}"/>
    <cellStyle name="Normal 3 4 3 2 3 3 2 2" xfId="50692" xr:uid="{00000000-0005-0000-0000-0000A8890000}"/>
    <cellStyle name="Normal 3 4 3 2 3 3 3" xfId="16583" xr:uid="{00000000-0005-0000-0000-0000A9890000}"/>
    <cellStyle name="Normal 3 4 3 2 3 3 3 2" xfId="42572" xr:uid="{00000000-0005-0000-0000-0000AA890000}"/>
    <cellStyle name="Normal 3 4 3 2 3 3 4" xfId="34419" xr:uid="{00000000-0005-0000-0000-0000AB890000}"/>
    <cellStyle name="Normal 3 4 3 2 3 4" xfId="9435" xr:uid="{00000000-0005-0000-0000-0000AC890000}"/>
    <cellStyle name="Normal 3 4 3 2 3 4 2" xfId="25720" xr:uid="{00000000-0005-0000-0000-0000AD890000}"/>
    <cellStyle name="Normal 3 4 3 2 3 4 2 2" xfId="51709" xr:uid="{00000000-0005-0000-0000-0000AE890000}"/>
    <cellStyle name="Normal 3 4 3 2 3 4 3" xfId="17600" xr:uid="{00000000-0005-0000-0000-0000AF890000}"/>
    <cellStyle name="Normal 3 4 3 2 3 4 3 2" xfId="43589" xr:uid="{00000000-0005-0000-0000-0000B0890000}"/>
    <cellStyle name="Normal 3 4 3 2 3 4 4" xfId="35437" xr:uid="{00000000-0005-0000-0000-0000B1890000}"/>
    <cellStyle name="Normal 3 4 3 2 3 5" xfId="19808" xr:uid="{00000000-0005-0000-0000-0000B2890000}"/>
    <cellStyle name="Normal 3 4 3 2 3 5 2" xfId="45797" xr:uid="{00000000-0005-0000-0000-0000B3890000}"/>
    <cellStyle name="Normal 3 4 3 2 3 6" xfId="11688" xr:uid="{00000000-0005-0000-0000-0000B4890000}"/>
    <cellStyle name="Normal 3 4 3 2 3 6 2" xfId="37677" xr:uid="{00000000-0005-0000-0000-0000B5890000}"/>
    <cellStyle name="Normal 3 4 3 2 3 7" xfId="27273" xr:uid="{00000000-0005-0000-0000-0000B6890000}"/>
    <cellStyle name="Normal 3 4 3 2 3 7 2" xfId="53262" xr:uid="{00000000-0005-0000-0000-0000B7890000}"/>
    <cellStyle name="Normal 3 4 3 2 3 8" xfId="3335" xr:uid="{00000000-0005-0000-0000-0000B8890000}"/>
    <cellStyle name="Normal 3 4 3 2 3 9" xfId="29518" xr:uid="{00000000-0005-0000-0000-0000B9890000}"/>
    <cellStyle name="Normal 3 4 3 2 4" xfId="4053" xr:uid="{00000000-0005-0000-0000-0000BA890000}"/>
    <cellStyle name="Normal 3 4 3 2 4 2" xfId="20474" xr:uid="{00000000-0005-0000-0000-0000BB890000}"/>
    <cellStyle name="Normal 3 4 3 2 4 2 2" xfId="46463" xr:uid="{00000000-0005-0000-0000-0000BC890000}"/>
    <cellStyle name="Normal 3 4 3 2 4 3" xfId="12354" xr:uid="{00000000-0005-0000-0000-0000BD890000}"/>
    <cellStyle name="Normal 3 4 3 2 4 3 2" xfId="38343" xr:uid="{00000000-0005-0000-0000-0000BE890000}"/>
    <cellStyle name="Normal 3 4 3 2 4 4" xfId="30188" xr:uid="{00000000-0005-0000-0000-0000BF890000}"/>
    <cellStyle name="Normal 3 4 3 2 5" xfId="4714" xr:uid="{00000000-0005-0000-0000-0000C0890000}"/>
    <cellStyle name="Normal 3 4 3 2 5 2" xfId="21120" xr:uid="{00000000-0005-0000-0000-0000C1890000}"/>
    <cellStyle name="Normal 3 4 3 2 5 2 2" xfId="47109" xr:uid="{00000000-0005-0000-0000-0000C2890000}"/>
    <cellStyle name="Normal 3 4 3 2 5 3" xfId="13000" xr:uid="{00000000-0005-0000-0000-0000C3890000}"/>
    <cellStyle name="Normal 3 4 3 2 5 3 2" xfId="38989" xr:uid="{00000000-0005-0000-0000-0000C4890000}"/>
    <cellStyle name="Normal 3 4 3 2 5 4" xfId="30834" xr:uid="{00000000-0005-0000-0000-0000C5890000}"/>
    <cellStyle name="Normal 3 4 3 2 6" xfId="6250" xr:uid="{00000000-0005-0000-0000-0000C6890000}"/>
    <cellStyle name="Normal 3 4 3 2 6 2" xfId="22595" xr:uid="{00000000-0005-0000-0000-0000C7890000}"/>
    <cellStyle name="Normal 3 4 3 2 6 2 2" xfId="48584" xr:uid="{00000000-0005-0000-0000-0000C8890000}"/>
    <cellStyle name="Normal 3 4 3 2 6 3" xfId="14475" xr:uid="{00000000-0005-0000-0000-0000C9890000}"/>
    <cellStyle name="Normal 3 4 3 2 6 3 2" xfId="40464" xr:uid="{00000000-0005-0000-0000-0000CA890000}"/>
    <cellStyle name="Normal 3 4 3 2 6 4" xfId="32311" xr:uid="{00000000-0005-0000-0000-0000CB890000}"/>
    <cellStyle name="Normal 3 4 3 2 7" xfId="6917" xr:uid="{00000000-0005-0000-0000-0000CC890000}"/>
    <cellStyle name="Normal 3 4 3 2 7 2" xfId="23248" xr:uid="{00000000-0005-0000-0000-0000CD890000}"/>
    <cellStyle name="Normal 3 4 3 2 7 2 2" xfId="49237" xr:uid="{00000000-0005-0000-0000-0000CE890000}"/>
    <cellStyle name="Normal 3 4 3 2 7 3" xfId="15128" xr:uid="{00000000-0005-0000-0000-0000CF890000}"/>
    <cellStyle name="Normal 3 4 3 2 7 3 2" xfId="41117" xr:uid="{00000000-0005-0000-0000-0000D0890000}"/>
    <cellStyle name="Normal 3 4 3 2 7 4" xfId="32964" xr:uid="{00000000-0005-0000-0000-0000D1890000}"/>
    <cellStyle name="Normal 3 4 3 2 8" xfId="7563" xr:uid="{00000000-0005-0000-0000-0000D2890000}"/>
    <cellStyle name="Normal 3 4 3 2 8 2" xfId="23894" xr:uid="{00000000-0005-0000-0000-0000D3890000}"/>
    <cellStyle name="Normal 3 4 3 2 8 2 2" xfId="49883" xr:uid="{00000000-0005-0000-0000-0000D4890000}"/>
    <cellStyle name="Normal 3 4 3 2 8 3" xfId="15774" xr:uid="{00000000-0005-0000-0000-0000D5890000}"/>
    <cellStyle name="Normal 3 4 3 2 8 3 2" xfId="41763" xr:uid="{00000000-0005-0000-0000-0000D6890000}"/>
    <cellStyle name="Normal 3 4 3 2 8 4" xfId="33610" xr:uid="{00000000-0005-0000-0000-0000D7890000}"/>
    <cellStyle name="Normal 3 4 3 2 9" xfId="9000" xr:uid="{00000000-0005-0000-0000-0000D8890000}"/>
    <cellStyle name="Normal 3 4 3 2 9 2" xfId="25331" xr:uid="{00000000-0005-0000-0000-0000D9890000}"/>
    <cellStyle name="Normal 3 4 3 2 9 2 2" xfId="51320" xr:uid="{00000000-0005-0000-0000-0000DA890000}"/>
    <cellStyle name="Normal 3 4 3 2 9 3" xfId="17211" xr:uid="{00000000-0005-0000-0000-0000DB890000}"/>
    <cellStyle name="Normal 3 4 3 2 9 3 2" xfId="43200" xr:uid="{00000000-0005-0000-0000-0000DC890000}"/>
    <cellStyle name="Normal 3 4 3 2 9 4" xfId="35047" xr:uid="{00000000-0005-0000-0000-0000DD890000}"/>
    <cellStyle name="Normal 3 4 3 3" xfId="968" xr:uid="{00000000-0005-0000-0000-0000DE890000}"/>
    <cellStyle name="Normal 3 4 3 3 10" xfId="2961" xr:uid="{00000000-0005-0000-0000-0000DF890000}"/>
    <cellStyle name="Normal 3 4 3 3 10 2" xfId="19444" xr:uid="{00000000-0005-0000-0000-0000E0890000}"/>
    <cellStyle name="Normal 3 4 3 3 10 2 2" xfId="45433" xr:uid="{00000000-0005-0000-0000-0000E1890000}"/>
    <cellStyle name="Normal 3 4 3 3 10 3" xfId="29151" xr:uid="{00000000-0005-0000-0000-0000E2890000}"/>
    <cellStyle name="Normal 3 4 3 3 11" xfId="11324" xr:uid="{00000000-0005-0000-0000-0000E3890000}"/>
    <cellStyle name="Normal 3 4 3 3 11 2" xfId="37313" xr:uid="{00000000-0005-0000-0000-0000E4890000}"/>
    <cellStyle name="Normal 3 4 3 3 12" xfId="26909" xr:uid="{00000000-0005-0000-0000-0000E5890000}"/>
    <cellStyle name="Normal 3 4 3 3 12 2" xfId="52898" xr:uid="{00000000-0005-0000-0000-0000E6890000}"/>
    <cellStyle name="Normal 3 4 3 3 13" xfId="1639" xr:uid="{00000000-0005-0000-0000-0000E7890000}"/>
    <cellStyle name="Normal 3 4 3 3 13 2" xfId="54092" xr:uid="{00000000-0005-0000-0000-0000E8890000}"/>
    <cellStyle name="Normal 3 4 3 3 14" xfId="28133" xr:uid="{00000000-0005-0000-0000-0000E9890000}"/>
    <cellStyle name="Normal 3 4 3 3 15" xfId="55099" xr:uid="{00000000-0005-0000-0000-0000EA890000}"/>
    <cellStyle name="Normal 3 4 3 3 2" xfId="3488" xr:uid="{00000000-0005-0000-0000-0000EB890000}"/>
    <cellStyle name="Normal 3 4 3 3 2 2" xfId="5692" xr:uid="{00000000-0005-0000-0000-0000EC890000}"/>
    <cellStyle name="Normal 3 4 3 3 2 2 2" xfId="22081" xr:uid="{00000000-0005-0000-0000-0000ED890000}"/>
    <cellStyle name="Normal 3 4 3 3 2 2 2 2" xfId="48070" xr:uid="{00000000-0005-0000-0000-0000EE890000}"/>
    <cellStyle name="Normal 3 4 3 3 2 2 3" xfId="13961" xr:uid="{00000000-0005-0000-0000-0000EF890000}"/>
    <cellStyle name="Normal 3 4 3 3 2 2 3 2" xfId="39950" xr:uid="{00000000-0005-0000-0000-0000F0890000}"/>
    <cellStyle name="Normal 3 4 3 3 2 2 4" xfId="31797" xr:uid="{00000000-0005-0000-0000-0000F1890000}"/>
    <cellStyle name="Normal 3 4 3 3 2 3" xfId="8524" xr:uid="{00000000-0005-0000-0000-0000F2890000}"/>
    <cellStyle name="Normal 3 4 3 3 2 3 2" xfId="24855" xr:uid="{00000000-0005-0000-0000-0000F3890000}"/>
    <cellStyle name="Normal 3 4 3 3 2 3 2 2" xfId="50844" xr:uid="{00000000-0005-0000-0000-0000F4890000}"/>
    <cellStyle name="Normal 3 4 3 3 2 3 3" xfId="16735" xr:uid="{00000000-0005-0000-0000-0000F5890000}"/>
    <cellStyle name="Normal 3 4 3 3 2 3 3 2" xfId="42724" xr:uid="{00000000-0005-0000-0000-0000F6890000}"/>
    <cellStyle name="Normal 3 4 3 3 2 3 4" xfId="34571" xr:uid="{00000000-0005-0000-0000-0000F7890000}"/>
    <cellStyle name="Normal 3 4 3 3 2 4" xfId="19960" xr:uid="{00000000-0005-0000-0000-0000F8890000}"/>
    <cellStyle name="Normal 3 4 3 3 2 4 2" xfId="45949" xr:uid="{00000000-0005-0000-0000-0000F9890000}"/>
    <cellStyle name="Normal 3 4 3 3 2 5" xfId="11840" xr:uid="{00000000-0005-0000-0000-0000FA890000}"/>
    <cellStyle name="Normal 3 4 3 3 2 5 2" xfId="37829" xr:uid="{00000000-0005-0000-0000-0000FB890000}"/>
    <cellStyle name="Normal 3 4 3 3 2 6" xfId="27425" xr:uid="{00000000-0005-0000-0000-0000FC890000}"/>
    <cellStyle name="Normal 3 4 3 3 2 6 2" xfId="53414" xr:uid="{00000000-0005-0000-0000-0000FD890000}"/>
    <cellStyle name="Normal 3 4 3 3 2 7" xfId="29671" xr:uid="{00000000-0005-0000-0000-0000FE890000}"/>
    <cellStyle name="Normal 3 4 3 3 3" xfId="4216" xr:uid="{00000000-0005-0000-0000-0000FF890000}"/>
    <cellStyle name="Normal 3 4 3 3 3 2" xfId="20632" xr:uid="{00000000-0005-0000-0000-0000008A0000}"/>
    <cellStyle name="Normal 3 4 3 3 3 2 2" xfId="46621" xr:uid="{00000000-0005-0000-0000-0000018A0000}"/>
    <cellStyle name="Normal 3 4 3 3 3 3" xfId="12512" xr:uid="{00000000-0005-0000-0000-0000028A0000}"/>
    <cellStyle name="Normal 3 4 3 3 3 3 2" xfId="38501" xr:uid="{00000000-0005-0000-0000-0000038A0000}"/>
    <cellStyle name="Normal 3 4 3 3 3 4" xfId="30346" xr:uid="{00000000-0005-0000-0000-0000048A0000}"/>
    <cellStyle name="Normal 3 4 3 3 4" xfId="5171" xr:uid="{00000000-0005-0000-0000-0000058A0000}"/>
    <cellStyle name="Normal 3 4 3 3 4 2" xfId="21565" xr:uid="{00000000-0005-0000-0000-0000068A0000}"/>
    <cellStyle name="Normal 3 4 3 3 4 2 2" xfId="47554" xr:uid="{00000000-0005-0000-0000-0000078A0000}"/>
    <cellStyle name="Normal 3 4 3 3 4 3" xfId="13445" xr:uid="{00000000-0005-0000-0000-0000088A0000}"/>
    <cellStyle name="Normal 3 4 3 3 4 3 2" xfId="39434" xr:uid="{00000000-0005-0000-0000-0000098A0000}"/>
    <cellStyle name="Normal 3 4 3 3 4 4" xfId="31281" xr:uid="{00000000-0005-0000-0000-00000A8A0000}"/>
    <cellStyle name="Normal 3 4 3 3 5" xfId="6412" xr:uid="{00000000-0005-0000-0000-00000B8A0000}"/>
    <cellStyle name="Normal 3 4 3 3 5 2" xfId="22753" xr:uid="{00000000-0005-0000-0000-00000C8A0000}"/>
    <cellStyle name="Normal 3 4 3 3 5 2 2" xfId="48742" xr:uid="{00000000-0005-0000-0000-00000D8A0000}"/>
    <cellStyle name="Normal 3 4 3 3 5 3" xfId="14633" xr:uid="{00000000-0005-0000-0000-00000E8A0000}"/>
    <cellStyle name="Normal 3 4 3 3 5 3 2" xfId="40622" xr:uid="{00000000-0005-0000-0000-00000F8A0000}"/>
    <cellStyle name="Normal 3 4 3 3 5 4" xfId="32469" xr:uid="{00000000-0005-0000-0000-0000108A0000}"/>
    <cellStyle name="Normal 3 4 3 3 6" xfId="7075" xr:uid="{00000000-0005-0000-0000-0000118A0000}"/>
    <cellStyle name="Normal 3 4 3 3 6 2" xfId="23406" xr:uid="{00000000-0005-0000-0000-0000128A0000}"/>
    <cellStyle name="Normal 3 4 3 3 6 2 2" xfId="49395" xr:uid="{00000000-0005-0000-0000-0000138A0000}"/>
    <cellStyle name="Normal 3 4 3 3 6 3" xfId="15286" xr:uid="{00000000-0005-0000-0000-0000148A0000}"/>
    <cellStyle name="Normal 3 4 3 3 6 3 2" xfId="41275" xr:uid="{00000000-0005-0000-0000-0000158A0000}"/>
    <cellStyle name="Normal 3 4 3 3 6 4" xfId="33122" xr:uid="{00000000-0005-0000-0000-0000168A0000}"/>
    <cellStyle name="Normal 3 4 3 3 7" xfId="8008" xr:uid="{00000000-0005-0000-0000-0000178A0000}"/>
    <cellStyle name="Normal 3 4 3 3 7 2" xfId="24339" xr:uid="{00000000-0005-0000-0000-0000188A0000}"/>
    <cellStyle name="Normal 3 4 3 3 7 2 2" xfId="50328" xr:uid="{00000000-0005-0000-0000-0000198A0000}"/>
    <cellStyle name="Normal 3 4 3 3 7 3" xfId="16219" xr:uid="{00000000-0005-0000-0000-00001A8A0000}"/>
    <cellStyle name="Normal 3 4 3 3 7 3 2" xfId="42208" xr:uid="{00000000-0005-0000-0000-00001B8A0000}"/>
    <cellStyle name="Normal 3 4 3 3 7 4" xfId="34055" xr:uid="{00000000-0005-0000-0000-00001C8A0000}"/>
    <cellStyle name="Normal 3 4 3 3 8" xfId="9596" xr:uid="{00000000-0005-0000-0000-00001D8A0000}"/>
    <cellStyle name="Normal 3 4 3 3 8 2" xfId="25879" xr:uid="{00000000-0005-0000-0000-00001E8A0000}"/>
    <cellStyle name="Normal 3 4 3 3 8 2 2" xfId="51868" xr:uid="{00000000-0005-0000-0000-00001F8A0000}"/>
    <cellStyle name="Normal 3 4 3 3 8 3" xfId="17759" xr:uid="{00000000-0005-0000-0000-0000208A0000}"/>
    <cellStyle name="Normal 3 4 3 3 8 3 2" xfId="43748" xr:uid="{00000000-0005-0000-0000-0000218A0000}"/>
    <cellStyle name="Normal 3 4 3 3 8 4" xfId="35596" xr:uid="{00000000-0005-0000-0000-0000228A0000}"/>
    <cellStyle name="Normal 3 4 3 3 9" xfId="10383" xr:uid="{00000000-0005-0000-0000-0000238A0000}"/>
    <cellStyle name="Normal 3 4 3 3 9 2" xfId="18506" xr:uid="{00000000-0005-0000-0000-0000248A0000}"/>
    <cellStyle name="Normal 3 4 3 3 9 2 2" xfId="44495" xr:uid="{00000000-0005-0000-0000-0000258A0000}"/>
    <cellStyle name="Normal 3 4 3 3 9 3" xfId="36372" xr:uid="{00000000-0005-0000-0000-0000268A0000}"/>
    <cellStyle name="Normal 3 4 3 4" xfId="631" xr:uid="{00000000-0005-0000-0000-0000278A0000}"/>
    <cellStyle name="Normal 3 4 3 4 10" xfId="54798" xr:uid="{00000000-0005-0000-0000-0000288A0000}"/>
    <cellStyle name="Normal 3 4 3 4 2" xfId="5397" xr:uid="{00000000-0005-0000-0000-0000298A0000}"/>
    <cellStyle name="Normal 3 4 3 4 2 2" xfId="21786" xr:uid="{00000000-0005-0000-0000-00002A8A0000}"/>
    <cellStyle name="Normal 3 4 3 4 2 2 2" xfId="47775" xr:uid="{00000000-0005-0000-0000-00002B8A0000}"/>
    <cellStyle name="Normal 3 4 3 4 2 3" xfId="13666" xr:uid="{00000000-0005-0000-0000-00002C8A0000}"/>
    <cellStyle name="Normal 3 4 3 4 2 3 2" xfId="39655" xr:uid="{00000000-0005-0000-0000-00002D8A0000}"/>
    <cellStyle name="Normal 3 4 3 4 2 4" xfId="31502" xr:uid="{00000000-0005-0000-0000-00002E8A0000}"/>
    <cellStyle name="Normal 3 4 3 4 3" xfId="8229" xr:uid="{00000000-0005-0000-0000-00002F8A0000}"/>
    <cellStyle name="Normal 3 4 3 4 3 2" xfId="24560" xr:uid="{00000000-0005-0000-0000-0000308A0000}"/>
    <cellStyle name="Normal 3 4 3 4 3 2 2" xfId="50549" xr:uid="{00000000-0005-0000-0000-0000318A0000}"/>
    <cellStyle name="Normal 3 4 3 4 3 3" xfId="16440" xr:uid="{00000000-0005-0000-0000-0000328A0000}"/>
    <cellStyle name="Normal 3 4 3 4 3 3 2" xfId="42429" xr:uid="{00000000-0005-0000-0000-0000338A0000}"/>
    <cellStyle name="Normal 3 4 3 4 3 4" xfId="34276" xr:uid="{00000000-0005-0000-0000-0000348A0000}"/>
    <cellStyle name="Normal 3 4 3 4 4" xfId="9285" xr:uid="{00000000-0005-0000-0000-0000358A0000}"/>
    <cellStyle name="Normal 3 4 3 4 4 2" xfId="25576" xr:uid="{00000000-0005-0000-0000-0000368A0000}"/>
    <cellStyle name="Normal 3 4 3 4 4 2 2" xfId="51565" xr:uid="{00000000-0005-0000-0000-0000378A0000}"/>
    <cellStyle name="Normal 3 4 3 4 4 3" xfId="17456" xr:uid="{00000000-0005-0000-0000-0000388A0000}"/>
    <cellStyle name="Normal 3 4 3 4 4 3 2" xfId="43445" xr:uid="{00000000-0005-0000-0000-0000398A0000}"/>
    <cellStyle name="Normal 3 4 3 4 4 4" xfId="35293" xr:uid="{00000000-0005-0000-0000-00003A8A0000}"/>
    <cellStyle name="Normal 3 4 3 4 5" xfId="19665" xr:uid="{00000000-0005-0000-0000-00003B8A0000}"/>
    <cellStyle name="Normal 3 4 3 4 5 2" xfId="45654" xr:uid="{00000000-0005-0000-0000-00003C8A0000}"/>
    <cellStyle name="Normal 3 4 3 4 6" xfId="11545" xr:uid="{00000000-0005-0000-0000-00003D8A0000}"/>
    <cellStyle name="Normal 3 4 3 4 6 2" xfId="37534" xr:uid="{00000000-0005-0000-0000-00003E8A0000}"/>
    <cellStyle name="Normal 3 4 3 4 7" xfId="27130" xr:uid="{00000000-0005-0000-0000-00003F8A0000}"/>
    <cellStyle name="Normal 3 4 3 4 7 2" xfId="53119" xr:uid="{00000000-0005-0000-0000-0000408A0000}"/>
    <cellStyle name="Normal 3 4 3 4 8" xfId="3191" xr:uid="{00000000-0005-0000-0000-0000418A0000}"/>
    <cellStyle name="Normal 3 4 3 4 9" xfId="29375" xr:uid="{00000000-0005-0000-0000-0000428A0000}"/>
    <cellStyle name="Normal 3 4 3 5" xfId="3880" xr:uid="{00000000-0005-0000-0000-0000438A0000}"/>
    <cellStyle name="Normal 3 4 3 5 2" xfId="20331" xr:uid="{00000000-0005-0000-0000-0000448A0000}"/>
    <cellStyle name="Normal 3 4 3 5 2 2" xfId="46320" xr:uid="{00000000-0005-0000-0000-0000458A0000}"/>
    <cellStyle name="Normal 3 4 3 5 3" xfId="12211" xr:uid="{00000000-0005-0000-0000-0000468A0000}"/>
    <cellStyle name="Normal 3 4 3 5 3 2" xfId="38200" xr:uid="{00000000-0005-0000-0000-0000478A0000}"/>
    <cellStyle name="Normal 3 4 3 5 4" xfId="30045" xr:uid="{00000000-0005-0000-0000-0000488A0000}"/>
    <cellStyle name="Normal 3 4 3 6" xfId="4571" xr:uid="{00000000-0005-0000-0000-0000498A0000}"/>
    <cellStyle name="Normal 3 4 3 6 2" xfId="20977" xr:uid="{00000000-0005-0000-0000-00004A8A0000}"/>
    <cellStyle name="Normal 3 4 3 6 2 2" xfId="46966" xr:uid="{00000000-0005-0000-0000-00004B8A0000}"/>
    <cellStyle name="Normal 3 4 3 6 3" xfId="12857" xr:uid="{00000000-0005-0000-0000-00004C8A0000}"/>
    <cellStyle name="Normal 3 4 3 6 3 2" xfId="38846" xr:uid="{00000000-0005-0000-0000-00004D8A0000}"/>
    <cellStyle name="Normal 3 4 3 6 4" xfId="30691" xr:uid="{00000000-0005-0000-0000-00004E8A0000}"/>
    <cellStyle name="Normal 3 4 3 7" xfId="6078" xr:uid="{00000000-0005-0000-0000-00004F8A0000}"/>
    <cellStyle name="Normal 3 4 3 7 2" xfId="22452" xr:uid="{00000000-0005-0000-0000-0000508A0000}"/>
    <cellStyle name="Normal 3 4 3 7 2 2" xfId="48441" xr:uid="{00000000-0005-0000-0000-0000518A0000}"/>
    <cellStyle name="Normal 3 4 3 7 3" xfId="14332" xr:uid="{00000000-0005-0000-0000-0000528A0000}"/>
    <cellStyle name="Normal 3 4 3 7 3 2" xfId="40321" xr:uid="{00000000-0005-0000-0000-0000538A0000}"/>
    <cellStyle name="Normal 3 4 3 7 4" xfId="32168" xr:uid="{00000000-0005-0000-0000-0000548A0000}"/>
    <cellStyle name="Normal 3 4 3 8" xfId="6774" xr:uid="{00000000-0005-0000-0000-0000558A0000}"/>
    <cellStyle name="Normal 3 4 3 8 2" xfId="23105" xr:uid="{00000000-0005-0000-0000-0000568A0000}"/>
    <cellStyle name="Normal 3 4 3 8 2 2" xfId="49094" xr:uid="{00000000-0005-0000-0000-0000578A0000}"/>
    <cellStyle name="Normal 3 4 3 8 3" xfId="14985" xr:uid="{00000000-0005-0000-0000-0000588A0000}"/>
    <cellStyle name="Normal 3 4 3 8 3 2" xfId="40974" xr:uid="{00000000-0005-0000-0000-0000598A0000}"/>
    <cellStyle name="Normal 3 4 3 8 4" xfId="32821" xr:uid="{00000000-0005-0000-0000-00005A8A0000}"/>
    <cellStyle name="Normal 3 4 3 9" xfId="7420" xr:uid="{00000000-0005-0000-0000-00005B8A0000}"/>
    <cellStyle name="Normal 3 4 3 9 2" xfId="23751" xr:uid="{00000000-0005-0000-0000-00005C8A0000}"/>
    <cellStyle name="Normal 3 4 3 9 2 2" xfId="49740" xr:uid="{00000000-0005-0000-0000-00005D8A0000}"/>
    <cellStyle name="Normal 3 4 3 9 3" xfId="15631" xr:uid="{00000000-0005-0000-0000-00005E8A0000}"/>
    <cellStyle name="Normal 3 4 3 9 3 2" xfId="41620" xr:uid="{00000000-0005-0000-0000-00005F8A0000}"/>
    <cellStyle name="Normal 3 4 3 9 4" xfId="33467" xr:uid="{00000000-0005-0000-0000-0000608A0000}"/>
    <cellStyle name="Normal 3 4 4" xfId="306" xr:uid="{00000000-0005-0000-0000-0000618A0000}"/>
    <cellStyle name="Normal 3 4 4 10" xfId="9001" xr:uid="{00000000-0005-0000-0000-0000628A0000}"/>
    <cellStyle name="Normal 3 4 4 10 2" xfId="25332" xr:uid="{00000000-0005-0000-0000-0000638A0000}"/>
    <cellStyle name="Normal 3 4 4 10 2 2" xfId="51321" xr:uid="{00000000-0005-0000-0000-0000648A0000}"/>
    <cellStyle name="Normal 3 4 4 10 3" xfId="17212" xr:uid="{00000000-0005-0000-0000-0000658A0000}"/>
    <cellStyle name="Normal 3 4 4 10 3 2" xfId="43201" xr:uid="{00000000-0005-0000-0000-0000668A0000}"/>
    <cellStyle name="Normal 3 4 4 10 4" xfId="35048" xr:uid="{00000000-0005-0000-0000-0000678A0000}"/>
    <cellStyle name="Normal 3 4 4 11" xfId="10127" xr:uid="{00000000-0005-0000-0000-0000688A0000}"/>
    <cellStyle name="Normal 3 4 4 11 2" xfId="18250" xr:uid="{00000000-0005-0000-0000-0000698A0000}"/>
    <cellStyle name="Normal 3 4 4 11 2 2" xfId="44239" xr:uid="{00000000-0005-0000-0000-00006A8A0000}"/>
    <cellStyle name="Normal 3 4 4 11 3" xfId="36116" xr:uid="{00000000-0005-0000-0000-00006B8A0000}"/>
    <cellStyle name="Normal 3 4 4 12" xfId="2037" xr:uid="{00000000-0005-0000-0000-00006C8A0000}"/>
    <cellStyle name="Normal 3 4 4 12 2" xfId="18901" xr:uid="{00000000-0005-0000-0000-00006D8A0000}"/>
    <cellStyle name="Normal 3 4 4 12 2 2" xfId="44890" xr:uid="{00000000-0005-0000-0000-00006E8A0000}"/>
    <cellStyle name="Normal 3 4 4 12 3" xfId="28531" xr:uid="{00000000-0005-0000-0000-00006F8A0000}"/>
    <cellStyle name="Normal 3 4 4 13" xfId="10781" xr:uid="{00000000-0005-0000-0000-0000708A0000}"/>
    <cellStyle name="Normal 3 4 4 13 2" xfId="36770" xr:uid="{00000000-0005-0000-0000-0000718A0000}"/>
    <cellStyle name="Normal 3 4 4 14" xfId="26365" xr:uid="{00000000-0005-0000-0000-0000728A0000}"/>
    <cellStyle name="Normal 3 4 4 14 2" xfId="52354" xr:uid="{00000000-0005-0000-0000-0000738A0000}"/>
    <cellStyle name="Normal 3 4 4 15" xfId="1383" xr:uid="{00000000-0005-0000-0000-0000748A0000}"/>
    <cellStyle name="Normal 3 4 4 15 2" xfId="53836" xr:uid="{00000000-0005-0000-0000-0000758A0000}"/>
    <cellStyle name="Normal 3 4 4 16" xfId="27870" xr:uid="{00000000-0005-0000-0000-0000768A0000}"/>
    <cellStyle name="Normal 3 4 4 17" xfId="54557" xr:uid="{00000000-0005-0000-0000-0000778A0000}"/>
    <cellStyle name="Normal 3 4 4 2" xfId="307" xr:uid="{00000000-0005-0000-0000-0000788A0000}"/>
    <cellStyle name="Normal 3 4 4 2 10" xfId="10270" xr:uid="{00000000-0005-0000-0000-0000798A0000}"/>
    <cellStyle name="Normal 3 4 4 2 10 2" xfId="18393" xr:uid="{00000000-0005-0000-0000-00007A8A0000}"/>
    <cellStyle name="Normal 3 4 4 2 10 2 2" xfId="44382" xr:uid="{00000000-0005-0000-0000-00007B8A0000}"/>
    <cellStyle name="Normal 3 4 4 2 10 3" xfId="36259" xr:uid="{00000000-0005-0000-0000-00007C8A0000}"/>
    <cellStyle name="Normal 3 4 4 2 11" xfId="2180" xr:uid="{00000000-0005-0000-0000-00007D8A0000}"/>
    <cellStyle name="Normal 3 4 4 2 11 2" xfId="19044" xr:uid="{00000000-0005-0000-0000-00007E8A0000}"/>
    <cellStyle name="Normal 3 4 4 2 11 2 2" xfId="45033" xr:uid="{00000000-0005-0000-0000-00007F8A0000}"/>
    <cellStyle name="Normal 3 4 4 2 11 3" xfId="28674" xr:uid="{00000000-0005-0000-0000-0000808A0000}"/>
    <cellStyle name="Normal 3 4 4 2 12" xfId="10924" xr:uid="{00000000-0005-0000-0000-0000818A0000}"/>
    <cellStyle name="Normal 3 4 4 2 12 2" xfId="36913" xr:uid="{00000000-0005-0000-0000-0000828A0000}"/>
    <cellStyle name="Normal 3 4 4 2 13" xfId="26508" xr:uid="{00000000-0005-0000-0000-0000838A0000}"/>
    <cellStyle name="Normal 3 4 4 2 13 2" xfId="52497" xr:uid="{00000000-0005-0000-0000-0000848A0000}"/>
    <cellStyle name="Normal 3 4 4 2 14" xfId="1526" xr:uid="{00000000-0005-0000-0000-0000858A0000}"/>
    <cellStyle name="Normal 3 4 4 2 14 2" xfId="53979" xr:uid="{00000000-0005-0000-0000-0000868A0000}"/>
    <cellStyle name="Normal 3 4 4 2 15" xfId="28017" xr:uid="{00000000-0005-0000-0000-0000878A0000}"/>
    <cellStyle name="Normal 3 4 4 2 16" xfId="54558" xr:uid="{00000000-0005-0000-0000-0000888A0000}"/>
    <cellStyle name="Normal 3 4 4 2 2" xfId="1155" xr:uid="{00000000-0005-0000-0000-0000898A0000}"/>
    <cellStyle name="Normal 3 4 4 2 2 10" xfId="2964" xr:uid="{00000000-0005-0000-0000-00008A8A0000}"/>
    <cellStyle name="Normal 3 4 4 2 2 10 2" xfId="19447" xr:uid="{00000000-0005-0000-0000-00008B8A0000}"/>
    <cellStyle name="Normal 3 4 4 2 2 10 2 2" xfId="45436" xr:uid="{00000000-0005-0000-0000-00008C8A0000}"/>
    <cellStyle name="Normal 3 4 4 2 2 10 3" xfId="29154" xr:uid="{00000000-0005-0000-0000-00008D8A0000}"/>
    <cellStyle name="Normal 3 4 4 2 2 11" xfId="11327" xr:uid="{00000000-0005-0000-0000-00008E8A0000}"/>
    <cellStyle name="Normal 3 4 4 2 2 11 2" xfId="37316" xr:uid="{00000000-0005-0000-0000-00008F8A0000}"/>
    <cellStyle name="Normal 3 4 4 2 2 12" xfId="26912" xr:uid="{00000000-0005-0000-0000-0000908A0000}"/>
    <cellStyle name="Normal 3 4 4 2 2 12 2" xfId="52901" xr:uid="{00000000-0005-0000-0000-0000918A0000}"/>
    <cellStyle name="Normal 3 4 4 2 2 13" xfId="1819" xr:uid="{00000000-0005-0000-0000-0000928A0000}"/>
    <cellStyle name="Normal 3 4 4 2 2 13 2" xfId="54272" xr:uid="{00000000-0005-0000-0000-0000938A0000}"/>
    <cellStyle name="Normal 3 4 4 2 2 14" xfId="28313" xr:uid="{00000000-0005-0000-0000-0000948A0000}"/>
    <cellStyle name="Normal 3 4 4 2 2 15" xfId="55279" xr:uid="{00000000-0005-0000-0000-0000958A0000}"/>
    <cellStyle name="Normal 3 4 4 2 2 2" xfId="3678" xr:uid="{00000000-0005-0000-0000-0000968A0000}"/>
    <cellStyle name="Normal 3 4 4 2 2 2 2" xfId="5882" xr:uid="{00000000-0005-0000-0000-0000978A0000}"/>
    <cellStyle name="Normal 3 4 4 2 2 2 2 2" xfId="22271" xr:uid="{00000000-0005-0000-0000-0000988A0000}"/>
    <cellStyle name="Normal 3 4 4 2 2 2 2 2 2" xfId="48260" xr:uid="{00000000-0005-0000-0000-0000998A0000}"/>
    <cellStyle name="Normal 3 4 4 2 2 2 2 3" xfId="14151" xr:uid="{00000000-0005-0000-0000-00009A8A0000}"/>
    <cellStyle name="Normal 3 4 4 2 2 2 2 3 2" xfId="40140" xr:uid="{00000000-0005-0000-0000-00009B8A0000}"/>
    <cellStyle name="Normal 3 4 4 2 2 2 2 4" xfId="31987" xr:uid="{00000000-0005-0000-0000-00009C8A0000}"/>
    <cellStyle name="Normal 3 4 4 2 2 2 3" xfId="8714" xr:uid="{00000000-0005-0000-0000-00009D8A0000}"/>
    <cellStyle name="Normal 3 4 4 2 2 2 3 2" xfId="25045" xr:uid="{00000000-0005-0000-0000-00009E8A0000}"/>
    <cellStyle name="Normal 3 4 4 2 2 2 3 2 2" xfId="51034" xr:uid="{00000000-0005-0000-0000-00009F8A0000}"/>
    <cellStyle name="Normal 3 4 4 2 2 2 3 3" xfId="16925" xr:uid="{00000000-0005-0000-0000-0000A08A0000}"/>
    <cellStyle name="Normal 3 4 4 2 2 2 3 3 2" xfId="42914" xr:uid="{00000000-0005-0000-0000-0000A18A0000}"/>
    <cellStyle name="Normal 3 4 4 2 2 2 3 4" xfId="34761" xr:uid="{00000000-0005-0000-0000-0000A28A0000}"/>
    <cellStyle name="Normal 3 4 4 2 2 2 4" xfId="20150" xr:uid="{00000000-0005-0000-0000-0000A38A0000}"/>
    <cellStyle name="Normal 3 4 4 2 2 2 4 2" xfId="46139" xr:uid="{00000000-0005-0000-0000-0000A48A0000}"/>
    <cellStyle name="Normal 3 4 4 2 2 2 5" xfId="12030" xr:uid="{00000000-0005-0000-0000-0000A58A0000}"/>
    <cellStyle name="Normal 3 4 4 2 2 2 5 2" xfId="38019" xr:uid="{00000000-0005-0000-0000-0000A68A0000}"/>
    <cellStyle name="Normal 3 4 4 2 2 2 6" xfId="27615" xr:uid="{00000000-0005-0000-0000-0000A78A0000}"/>
    <cellStyle name="Normal 3 4 4 2 2 2 6 2" xfId="53604" xr:uid="{00000000-0005-0000-0000-0000A88A0000}"/>
    <cellStyle name="Normal 3 4 4 2 2 2 7" xfId="29861" xr:uid="{00000000-0005-0000-0000-0000A98A0000}"/>
    <cellStyle name="Normal 3 4 4 2 2 3" xfId="4403" xr:uid="{00000000-0005-0000-0000-0000AA8A0000}"/>
    <cellStyle name="Normal 3 4 4 2 2 3 2" xfId="20812" xr:uid="{00000000-0005-0000-0000-0000AB8A0000}"/>
    <cellStyle name="Normal 3 4 4 2 2 3 2 2" xfId="46801" xr:uid="{00000000-0005-0000-0000-0000AC8A0000}"/>
    <cellStyle name="Normal 3 4 4 2 2 3 3" xfId="12692" xr:uid="{00000000-0005-0000-0000-0000AD8A0000}"/>
    <cellStyle name="Normal 3 4 4 2 2 3 3 2" xfId="38681" xr:uid="{00000000-0005-0000-0000-0000AE8A0000}"/>
    <cellStyle name="Normal 3 4 4 2 2 3 4" xfId="30526" xr:uid="{00000000-0005-0000-0000-0000AF8A0000}"/>
    <cellStyle name="Normal 3 4 4 2 2 4" xfId="5174" xr:uid="{00000000-0005-0000-0000-0000B08A0000}"/>
    <cellStyle name="Normal 3 4 4 2 2 4 2" xfId="21568" xr:uid="{00000000-0005-0000-0000-0000B18A0000}"/>
    <cellStyle name="Normal 3 4 4 2 2 4 2 2" xfId="47557" xr:uid="{00000000-0005-0000-0000-0000B28A0000}"/>
    <cellStyle name="Normal 3 4 4 2 2 4 3" xfId="13448" xr:uid="{00000000-0005-0000-0000-0000B38A0000}"/>
    <cellStyle name="Normal 3 4 4 2 2 4 3 2" xfId="39437" xr:uid="{00000000-0005-0000-0000-0000B48A0000}"/>
    <cellStyle name="Normal 3 4 4 2 2 4 4" xfId="31284" xr:uid="{00000000-0005-0000-0000-0000B58A0000}"/>
    <cellStyle name="Normal 3 4 4 2 2 5" xfId="6599" xr:uid="{00000000-0005-0000-0000-0000B68A0000}"/>
    <cellStyle name="Normal 3 4 4 2 2 5 2" xfId="22933" xr:uid="{00000000-0005-0000-0000-0000B78A0000}"/>
    <cellStyle name="Normal 3 4 4 2 2 5 2 2" xfId="48922" xr:uid="{00000000-0005-0000-0000-0000B88A0000}"/>
    <cellStyle name="Normal 3 4 4 2 2 5 3" xfId="14813" xr:uid="{00000000-0005-0000-0000-0000B98A0000}"/>
    <cellStyle name="Normal 3 4 4 2 2 5 3 2" xfId="40802" xr:uid="{00000000-0005-0000-0000-0000BA8A0000}"/>
    <cellStyle name="Normal 3 4 4 2 2 5 4" xfId="32649" xr:uid="{00000000-0005-0000-0000-0000BB8A0000}"/>
    <cellStyle name="Normal 3 4 4 2 2 6" xfId="7255" xr:uid="{00000000-0005-0000-0000-0000BC8A0000}"/>
    <cellStyle name="Normal 3 4 4 2 2 6 2" xfId="23586" xr:uid="{00000000-0005-0000-0000-0000BD8A0000}"/>
    <cellStyle name="Normal 3 4 4 2 2 6 2 2" xfId="49575" xr:uid="{00000000-0005-0000-0000-0000BE8A0000}"/>
    <cellStyle name="Normal 3 4 4 2 2 6 3" xfId="15466" xr:uid="{00000000-0005-0000-0000-0000BF8A0000}"/>
    <cellStyle name="Normal 3 4 4 2 2 6 3 2" xfId="41455" xr:uid="{00000000-0005-0000-0000-0000C08A0000}"/>
    <cellStyle name="Normal 3 4 4 2 2 6 4" xfId="33302" xr:uid="{00000000-0005-0000-0000-0000C18A0000}"/>
    <cellStyle name="Normal 3 4 4 2 2 7" xfId="8011" xr:uid="{00000000-0005-0000-0000-0000C28A0000}"/>
    <cellStyle name="Normal 3 4 4 2 2 7 2" xfId="24342" xr:uid="{00000000-0005-0000-0000-0000C38A0000}"/>
    <cellStyle name="Normal 3 4 4 2 2 7 2 2" xfId="50331" xr:uid="{00000000-0005-0000-0000-0000C48A0000}"/>
    <cellStyle name="Normal 3 4 4 2 2 7 3" xfId="16222" xr:uid="{00000000-0005-0000-0000-0000C58A0000}"/>
    <cellStyle name="Normal 3 4 4 2 2 7 3 2" xfId="42211" xr:uid="{00000000-0005-0000-0000-0000C68A0000}"/>
    <cellStyle name="Normal 3 4 4 2 2 7 4" xfId="34058" xr:uid="{00000000-0005-0000-0000-0000C78A0000}"/>
    <cellStyle name="Normal 3 4 4 2 2 8" xfId="9779" xr:uid="{00000000-0005-0000-0000-0000C88A0000}"/>
    <cellStyle name="Normal 3 4 4 2 2 8 2" xfId="26060" xr:uid="{00000000-0005-0000-0000-0000C98A0000}"/>
    <cellStyle name="Normal 3 4 4 2 2 8 2 2" xfId="52049" xr:uid="{00000000-0005-0000-0000-0000CA8A0000}"/>
    <cellStyle name="Normal 3 4 4 2 2 8 3" xfId="17940" xr:uid="{00000000-0005-0000-0000-0000CB8A0000}"/>
    <cellStyle name="Normal 3 4 4 2 2 8 3 2" xfId="43929" xr:uid="{00000000-0005-0000-0000-0000CC8A0000}"/>
    <cellStyle name="Normal 3 4 4 2 2 8 4" xfId="35777" xr:uid="{00000000-0005-0000-0000-0000CD8A0000}"/>
    <cellStyle name="Normal 3 4 4 2 2 9" xfId="10563" xr:uid="{00000000-0005-0000-0000-0000CE8A0000}"/>
    <cellStyle name="Normal 3 4 4 2 2 9 2" xfId="18686" xr:uid="{00000000-0005-0000-0000-0000CF8A0000}"/>
    <cellStyle name="Normal 3 4 4 2 2 9 2 2" xfId="44675" xr:uid="{00000000-0005-0000-0000-0000D08A0000}"/>
    <cellStyle name="Normal 3 4 4 2 2 9 3" xfId="36552" xr:uid="{00000000-0005-0000-0000-0000D18A0000}"/>
    <cellStyle name="Normal 3 4 4 2 3" xfId="850" xr:uid="{00000000-0005-0000-0000-0000D28A0000}"/>
    <cellStyle name="Normal 3 4 4 2 3 10" xfId="54986" xr:uid="{00000000-0005-0000-0000-0000D38A0000}"/>
    <cellStyle name="Normal 3 4 4 2 3 2" xfId="5585" xr:uid="{00000000-0005-0000-0000-0000D48A0000}"/>
    <cellStyle name="Normal 3 4 4 2 3 2 2" xfId="21974" xr:uid="{00000000-0005-0000-0000-0000D58A0000}"/>
    <cellStyle name="Normal 3 4 4 2 3 2 2 2" xfId="47963" xr:uid="{00000000-0005-0000-0000-0000D68A0000}"/>
    <cellStyle name="Normal 3 4 4 2 3 2 3" xfId="13854" xr:uid="{00000000-0005-0000-0000-0000D78A0000}"/>
    <cellStyle name="Normal 3 4 4 2 3 2 3 2" xfId="39843" xr:uid="{00000000-0005-0000-0000-0000D88A0000}"/>
    <cellStyle name="Normal 3 4 4 2 3 2 4" xfId="31690" xr:uid="{00000000-0005-0000-0000-0000D98A0000}"/>
    <cellStyle name="Normal 3 4 4 2 3 3" xfId="8417" xr:uid="{00000000-0005-0000-0000-0000DA8A0000}"/>
    <cellStyle name="Normal 3 4 4 2 3 3 2" xfId="24748" xr:uid="{00000000-0005-0000-0000-0000DB8A0000}"/>
    <cellStyle name="Normal 3 4 4 2 3 3 2 2" xfId="50737" xr:uid="{00000000-0005-0000-0000-0000DC8A0000}"/>
    <cellStyle name="Normal 3 4 4 2 3 3 3" xfId="16628" xr:uid="{00000000-0005-0000-0000-0000DD8A0000}"/>
    <cellStyle name="Normal 3 4 4 2 3 3 3 2" xfId="42617" xr:uid="{00000000-0005-0000-0000-0000DE8A0000}"/>
    <cellStyle name="Normal 3 4 4 2 3 3 4" xfId="34464" xr:uid="{00000000-0005-0000-0000-0000DF8A0000}"/>
    <cellStyle name="Normal 3 4 4 2 3 4" xfId="9480" xr:uid="{00000000-0005-0000-0000-0000E08A0000}"/>
    <cellStyle name="Normal 3 4 4 2 3 4 2" xfId="25765" xr:uid="{00000000-0005-0000-0000-0000E18A0000}"/>
    <cellStyle name="Normal 3 4 4 2 3 4 2 2" xfId="51754" xr:uid="{00000000-0005-0000-0000-0000E28A0000}"/>
    <cellStyle name="Normal 3 4 4 2 3 4 3" xfId="17645" xr:uid="{00000000-0005-0000-0000-0000E38A0000}"/>
    <cellStyle name="Normal 3 4 4 2 3 4 3 2" xfId="43634" xr:uid="{00000000-0005-0000-0000-0000E48A0000}"/>
    <cellStyle name="Normal 3 4 4 2 3 4 4" xfId="35482" xr:uid="{00000000-0005-0000-0000-0000E58A0000}"/>
    <cellStyle name="Normal 3 4 4 2 3 5" xfId="19853" xr:uid="{00000000-0005-0000-0000-0000E68A0000}"/>
    <cellStyle name="Normal 3 4 4 2 3 5 2" xfId="45842" xr:uid="{00000000-0005-0000-0000-0000E78A0000}"/>
    <cellStyle name="Normal 3 4 4 2 3 6" xfId="11733" xr:uid="{00000000-0005-0000-0000-0000E88A0000}"/>
    <cellStyle name="Normal 3 4 4 2 3 6 2" xfId="37722" xr:uid="{00000000-0005-0000-0000-0000E98A0000}"/>
    <cellStyle name="Normal 3 4 4 2 3 7" xfId="27318" xr:uid="{00000000-0005-0000-0000-0000EA8A0000}"/>
    <cellStyle name="Normal 3 4 4 2 3 7 2" xfId="53307" xr:uid="{00000000-0005-0000-0000-0000EB8A0000}"/>
    <cellStyle name="Normal 3 4 4 2 3 8" xfId="3380" xr:uid="{00000000-0005-0000-0000-0000EC8A0000}"/>
    <cellStyle name="Normal 3 4 4 2 3 9" xfId="29563" xr:uid="{00000000-0005-0000-0000-0000ED8A0000}"/>
    <cellStyle name="Normal 3 4 4 2 4" xfId="4098" xr:uid="{00000000-0005-0000-0000-0000EE8A0000}"/>
    <cellStyle name="Normal 3 4 4 2 4 2" xfId="20519" xr:uid="{00000000-0005-0000-0000-0000EF8A0000}"/>
    <cellStyle name="Normal 3 4 4 2 4 2 2" xfId="46508" xr:uid="{00000000-0005-0000-0000-0000F08A0000}"/>
    <cellStyle name="Normal 3 4 4 2 4 3" xfId="12399" xr:uid="{00000000-0005-0000-0000-0000F18A0000}"/>
    <cellStyle name="Normal 3 4 4 2 4 3 2" xfId="38388" xr:uid="{00000000-0005-0000-0000-0000F28A0000}"/>
    <cellStyle name="Normal 3 4 4 2 4 4" xfId="30233" xr:uid="{00000000-0005-0000-0000-0000F38A0000}"/>
    <cellStyle name="Normal 3 4 4 2 5" xfId="4759" xr:uid="{00000000-0005-0000-0000-0000F48A0000}"/>
    <cellStyle name="Normal 3 4 4 2 5 2" xfId="21165" xr:uid="{00000000-0005-0000-0000-0000F58A0000}"/>
    <cellStyle name="Normal 3 4 4 2 5 2 2" xfId="47154" xr:uid="{00000000-0005-0000-0000-0000F68A0000}"/>
    <cellStyle name="Normal 3 4 4 2 5 3" xfId="13045" xr:uid="{00000000-0005-0000-0000-0000F78A0000}"/>
    <cellStyle name="Normal 3 4 4 2 5 3 2" xfId="39034" xr:uid="{00000000-0005-0000-0000-0000F88A0000}"/>
    <cellStyle name="Normal 3 4 4 2 5 4" xfId="30879" xr:uid="{00000000-0005-0000-0000-0000F98A0000}"/>
    <cellStyle name="Normal 3 4 4 2 6" xfId="6295" xr:uid="{00000000-0005-0000-0000-0000FA8A0000}"/>
    <cellStyle name="Normal 3 4 4 2 6 2" xfId="22640" xr:uid="{00000000-0005-0000-0000-0000FB8A0000}"/>
    <cellStyle name="Normal 3 4 4 2 6 2 2" xfId="48629" xr:uid="{00000000-0005-0000-0000-0000FC8A0000}"/>
    <cellStyle name="Normal 3 4 4 2 6 3" xfId="14520" xr:uid="{00000000-0005-0000-0000-0000FD8A0000}"/>
    <cellStyle name="Normal 3 4 4 2 6 3 2" xfId="40509" xr:uid="{00000000-0005-0000-0000-0000FE8A0000}"/>
    <cellStyle name="Normal 3 4 4 2 6 4" xfId="32356" xr:uid="{00000000-0005-0000-0000-0000FF8A0000}"/>
    <cellStyle name="Normal 3 4 4 2 7" xfId="6962" xr:uid="{00000000-0005-0000-0000-0000008B0000}"/>
    <cellStyle name="Normal 3 4 4 2 7 2" xfId="23293" xr:uid="{00000000-0005-0000-0000-0000018B0000}"/>
    <cellStyle name="Normal 3 4 4 2 7 2 2" xfId="49282" xr:uid="{00000000-0005-0000-0000-0000028B0000}"/>
    <cellStyle name="Normal 3 4 4 2 7 3" xfId="15173" xr:uid="{00000000-0005-0000-0000-0000038B0000}"/>
    <cellStyle name="Normal 3 4 4 2 7 3 2" xfId="41162" xr:uid="{00000000-0005-0000-0000-0000048B0000}"/>
    <cellStyle name="Normal 3 4 4 2 7 4" xfId="33009" xr:uid="{00000000-0005-0000-0000-0000058B0000}"/>
    <cellStyle name="Normal 3 4 4 2 8" xfId="7608" xr:uid="{00000000-0005-0000-0000-0000068B0000}"/>
    <cellStyle name="Normal 3 4 4 2 8 2" xfId="23939" xr:uid="{00000000-0005-0000-0000-0000078B0000}"/>
    <cellStyle name="Normal 3 4 4 2 8 2 2" xfId="49928" xr:uid="{00000000-0005-0000-0000-0000088B0000}"/>
    <cellStyle name="Normal 3 4 4 2 8 3" xfId="15819" xr:uid="{00000000-0005-0000-0000-0000098B0000}"/>
    <cellStyle name="Normal 3 4 4 2 8 3 2" xfId="41808" xr:uid="{00000000-0005-0000-0000-00000A8B0000}"/>
    <cellStyle name="Normal 3 4 4 2 8 4" xfId="33655" xr:uid="{00000000-0005-0000-0000-00000B8B0000}"/>
    <cellStyle name="Normal 3 4 4 2 9" xfId="9002" xr:uid="{00000000-0005-0000-0000-00000C8B0000}"/>
    <cellStyle name="Normal 3 4 4 2 9 2" xfId="25333" xr:uid="{00000000-0005-0000-0000-00000D8B0000}"/>
    <cellStyle name="Normal 3 4 4 2 9 2 2" xfId="51322" xr:uid="{00000000-0005-0000-0000-00000E8B0000}"/>
    <cellStyle name="Normal 3 4 4 2 9 3" xfId="17213" xr:uid="{00000000-0005-0000-0000-00000F8B0000}"/>
    <cellStyle name="Normal 3 4 4 2 9 3 2" xfId="43202" xr:uid="{00000000-0005-0000-0000-0000108B0000}"/>
    <cellStyle name="Normal 3 4 4 2 9 4" xfId="35049" xr:uid="{00000000-0005-0000-0000-0000118B0000}"/>
    <cellStyle name="Normal 3 4 4 3" xfId="1011" xr:uid="{00000000-0005-0000-0000-0000128B0000}"/>
    <cellStyle name="Normal 3 4 4 3 10" xfId="2963" xr:uid="{00000000-0005-0000-0000-0000138B0000}"/>
    <cellStyle name="Normal 3 4 4 3 10 2" xfId="19446" xr:uid="{00000000-0005-0000-0000-0000148B0000}"/>
    <cellStyle name="Normal 3 4 4 3 10 2 2" xfId="45435" xr:uid="{00000000-0005-0000-0000-0000158B0000}"/>
    <cellStyle name="Normal 3 4 4 3 10 3" xfId="29153" xr:uid="{00000000-0005-0000-0000-0000168B0000}"/>
    <cellStyle name="Normal 3 4 4 3 11" xfId="11326" xr:uid="{00000000-0005-0000-0000-0000178B0000}"/>
    <cellStyle name="Normal 3 4 4 3 11 2" xfId="37315" xr:uid="{00000000-0005-0000-0000-0000188B0000}"/>
    <cellStyle name="Normal 3 4 4 3 12" xfId="26911" xr:uid="{00000000-0005-0000-0000-0000198B0000}"/>
    <cellStyle name="Normal 3 4 4 3 12 2" xfId="52900" xr:uid="{00000000-0005-0000-0000-00001A8B0000}"/>
    <cellStyle name="Normal 3 4 4 3 13" xfId="1675" xr:uid="{00000000-0005-0000-0000-00001B8B0000}"/>
    <cellStyle name="Normal 3 4 4 3 13 2" xfId="54128" xr:uid="{00000000-0005-0000-0000-00001C8B0000}"/>
    <cellStyle name="Normal 3 4 4 3 14" xfId="28169" xr:uid="{00000000-0005-0000-0000-00001D8B0000}"/>
    <cellStyle name="Normal 3 4 4 3 15" xfId="55135" xr:uid="{00000000-0005-0000-0000-00001E8B0000}"/>
    <cellStyle name="Normal 3 4 4 3 2" xfId="3535" xr:uid="{00000000-0005-0000-0000-00001F8B0000}"/>
    <cellStyle name="Normal 3 4 4 3 2 2" xfId="5739" xr:uid="{00000000-0005-0000-0000-0000208B0000}"/>
    <cellStyle name="Normal 3 4 4 3 2 2 2" xfId="22128" xr:uid="{00000000-0005-0000-0000-0000218B0000}"/>
    <cellStyle name="Normal 3 4 4 3 2 2 2 2" xfId="48117" xr:uid="{00000000-0005-0000-0000-0000228B0000}"/>
    <cellStyle name="Normal 3 4 4 3 2 2 3" xfId="14008" xr:uid="{00000000-0005-0000-0000-0000238B0000}"/>
    <cellStyle name="Normal 3 4 4 3 2 2 3 2" xfId="39997" xr:uid="{00000000-0005-0000-0000-0000248B0000}"/>
    <cellStyle name="Normal 3 4 4 3 2 2 4" xfId="31844" xr:uid="{00000000-0005-0000-0000-0000258B0000}"/>
    <cellStyle name="Normal 3 4 4 3 2 3" xfId="8571" xr:uid="{00000000-0005-0000-0000-0000268B0000}"/>
    <cellStyle name="Normal 3 4 4 3 2 3 2" xfId="24902" xr:uid="{00000000-0005-0000-0000-0000278B0000}"/>
    <cellStyle name="Normal 3 4 4 3 2 3 2 2" xfId="50891" xr:uid="{00000000-0005-0000-0000-0000288B0000}"/>
    <cellStyle name="Normal 3 4 4 3 2 3 3" xfId="16782" xr:uid="{00000000-0005-0000-0000-0000298B0000}"/>
    <cellStyle name="Normal 3 4 4 3 2 3 3 2" xfId="42771" xr:uid="{00000000-0005-0000-0000-00002A8B0000}"/>
    <cellStyle name="Normal 3 4 4 3 2 3 4" xfId="34618" xr:uid="{00000000-0005-0000-0000-00002B8B0000}"/>
    <cellStyle name="Normal 3 4 4 3 2 4" xfId="20007" xr:uid="{00000000-0005-0000-0000-00002C8B0000}"/>
    <cellStyle name="Normal 3 4 4 3 2 4 2" xfId="45996" xr:uid="{00000000-0005-0000-0000-00002D8B0000}"/>
    <cellStyle name="Normal 3 4 4 3 2 5" xfId="11887" xr:uid="{00000000-0005-0000-0000-00002E8B0000}"/>
    <cellStyle name="Normal 3 4 4 3 2 5 2" xfId="37876" xr:uid="{00000000-0005-0000-0000-00002F8B0000}"/>
    <cellStyle name="Normal 3 4 4 3 2 6" xfId="27472" xr:uid="{00000000-0005-0000-0000-0000308B0000}"/>
    <cellStyle name="Normal 3 4 4 3 2 6 2" xfId="53461" xr:uid="{00000000-0005-0000-0000-0000318B0000}"/>
    <cellStyle name="Normal 3 4 4 3 2 7" xfId="29718" xr:uid="{00000000-0005-0000-0000-0000328B0000}"/>
    <cellStyle name="Normal 3 4 4 3 3" xfId="4259" xr:uid="{00000000-0005-0000-0000-0000338B0000}"/>
    <cellStyle name="Normal 3 4 4 3 3 2" xfId="20668" xr:uid="{00000000-0005-0000-0000-0000348B0000}"/>
    <cellStyle name="Normal 3 4 4 3 3 2 2" xfId="46657" xr:uid="{00000000-0005-0000-0000-0000358B0000}"/>
    <cellStyle name="Normal 3 4 4 3 3 3" xfId="12548" xr:uid="{00000000-0005-0000-0000-0000368B0000}"/>
    <cellStyle name="Normal 3 4 4 3 3 3 2" xfId="38537" xr:uid="{00000000-0005-0000-0000-0000378B0000}"/>
    <cellStyle name="Normal 3 4 4 3 3 4" xfId="30382" xr:uid="{00000000-0005-0000-0000-0000388B0000}"/>
    <cellStyle name="Normal 3 4 4 3 4" xfId="5173" xr:uid="{00000000-0005-0000-0000-0000398B0000}"/>
    <cellStyle name="Normal 3 4 4 3 4 2" xfId="21567" xr:uid="{00000000-0005-0000-0000-00003A8B0000}"/>
    <cellStyle name="Normal 3 4 4 3 4 2 2" xfId="47556" xr:uid="{00000000-0005-0000-0000-00003B8B0000}"/>
    <cellStyle name="Normal 3 4 4 3 4 3" xfId="13447" xr:uid="{00000000-0005-0000-0000-00003C8B0000}"/>
    <cellStyle name="Normal 3 4 4 3 4 3 2" xfId="39436" xr:uid="{00000000-0005-0000-0000-00003D8B0000}"/>
    <cellStyle name="Normal 3 4 4 3 4 4" xfId="31283" xr:uid="{00000000-0005-0000-0000-00003E8B0000}"/>
    <cellStyle name="Normal 3 4 4 3 5" xfId="6455" xr:uid="{00000000-0005-0000-0000-00003F8B0000}"/>
    <cellStyle name="Normal 3 4 4 3 5 2" xfId="22789" xr:uid="{00000000-0005-0000-0000-0000408B0000}"/>
    <cellStyle name="Normal 3 4 4 3 5 2 2" xfId="48778" xr:uid="{00000000-0005-0000-0000-0000418B0000}"/>
    <cellStyle name="Normal 3 4 4 3 5 3" xfId="14669" xr:uid="{00000000-0005-0000-0000-0000428B0000}"/>
    <cellStyle name="Normal 3 4 4 3 5 3 2" xfId="40658" xr:uid="{00000000-0005-0000-0000-0000438B0000}"/>
    <cellStyle name="Normal 3 4 4 3 5 4" xfId="32505" xr:uid="{00000000-0005-0000-0000-0000448B0000}"/>
    <cellStyle name="Normal 3 4 4 3 6" xfId="7111" xr:uid="{00000000-0005-0000-0000-0000458B0000}"/>
    <cellStyle name="Normal 3 4 4 3 6 2" xfId="23442" xr:uid="{00000000-0005-0000-0000-0000468B0000}"/>
    <cellStyle name="Normal 3 4 4 3 6 2 2" xfId="49431" xr:uid="{00000000-0005-0000-0000-0000478B0000}"/>
    <cellStyle name="Normal 3 4 4 3 6 3" xfId="15322" xr:uid="{00000000-0005-0000-0000-0000488B0000}"/>
    <cellStyle name="Normal 3 4 4 3 6 3 2" xfId="41311" xr:uid="{00000000-0005-0000-0000-0000498B0000}"/>
    <cellStyle name="Normal 3 4 4 3 6 4" xfId="33158" xr:uid="{00000000-0005-0000-0000-00004A8B0000}"/>
    <cellStyle name="Normal 3 4 4 3 7" xfId="8010" xr:uid="{00000000-0005-0000-0000-00004B8B0000}"/>
    <cellStyle name="Normal 3 4 4 3 7 2" xfId="24341" xr:uid="{00000000-0005-0000-0000-00004C8B0000}"/>
    <cellStyle name="Normal 3 4 4 3 7 2 2" xfId="50330" xr:uid="{00000000-0005-0000-0000-00004D8B0000}"/>
    <cellStyle name="Normal 3 4 4 3 7 3" xfId="16221" xr:uid="{00000000-0005-0000-0000-00004E8B0000}"/>
    <cellStyle name="Normal 3 4 4 3 7 3 2" xfId="42210" xr:uid="{00000000-0005-0000-0000-00004F8B0000}"/>
    <cellStyle name="Normal 3 4 4 3 7 4" xfId="34057" xr:uid="{00000000-0005-0000-0000-0000508B0000}"/>
    <cellStyle name="Normal 3 4 4 3 8" xfId="9635" xr:uid="{00000000-0005-0000-0000-0000518B0000}"/>
    <cellStyle name="Normal 3 4 4 3 8 2" xfId="25916" xr:uid="{00000000-0005-0000-0000-0000528B0000}"/>
    <cellStyle name="Normal 3 4 4 3 8 2 2" xfId="51905" xr:uid="{00000000-0005-0000-0000-0000538B0000}"/>
    <cellStyle name="Normal 3 4 4 3 8 3" xfId="17796" xr:uid="{00000000-0005-0000-0000-0000548B0000}"/>
    <cellStyle name="Normal 3 4 4 3 8 3 2" xfId="43785" xr:uid="{00000000-0005-0000-0000-0000558B0000}"/>
    <cellStyle name="Normal 3 4 4 3 8 4" xfId="35633" xr:uid="{00000000-0005-0000-0000-0000568B0000}"/>
    <cellStyle name="Normal 3 4 4 3 9" xfId="10419" xr:uid="{00000000-0005-0000-0000-0000578B0000}"/>
    <cellStyle name="Normal 3 4 4 3 9 2" xfId="18542" xr:uid="{00000000-0005-0000-0000-0000588B0000}"/>
    <cellStyle name="Normal 3 4 4 3 9 2 2" xfId="44531" xr:uid="{00000000-0005-0000-0000-0000598B0000}"/>
    <cellStyle name="Normal 3 4 4 3 9 3" xfId="36408" xr:uid="{00000000-0005-0000-0000-00005A8B0000}"/>
    <cellStyle name="Normal 3 4 4 4" xfId="697" xr:uid="{00000000-0005-0000-0000-00005B8B0000}"/>
    <cellStyle name="Normal 3 4 4 4 10" xfId="54843" xr:uid="{00000000-0005-0000-0000-00005C8B0000}"/>
    <cellStyle name="Normal 3 4 4 4 2" xfId="5442" xr:uid="{00000000-0005-0000-0000-00005D8B0000}"/>
    <cellStyle name="Normal 3 4 4 4 2 2" xfId="21831" xr:uid="{00000000-0005-0000-0000-00005E8B0000}"/>
    <cellStyle name="Normal 3 4 4 4 2 2 2" xfId="47820" xr:uid="{00000000-0005-0000-0000-00005F8B0000}"/>
    <cellStyle name="Normal 3 4 4 4 2 3" xfId="13711" xr:uid="{00000000-0005-0000-0000-0000608B0000}"/>
    <cellStyle name="Normal 3 4 4 4 2 3 2" xfId="39700" xr:uid="{00000000-0005-0000-0000-0000618B0000}"/>
    <cellStyle name="Normal 3 4 4 4 2 4" xfId="31547" xr:uid="{00000000-0005-0000-0000-0000628B0000}"/>
    <cellStyle name="Normal 3 4 4 4 3" xfId="8274" xr:uid="{00000000-0005-0000-0000-0000638B0000}"/>
    <cellStyle name="Normal 3 4 4 4 3 2" xfId="24605" xr:uid="{00000000-0005-0000-0000-0000648B0000}"/>
    <cellStyle name="Normal 3 4 4 4 3 2 2" xfId="50594" xr:uid="{00000000-0005-0000-0000-0000658B0000}"/>
    <cellStyle name="Normal 3 4 4 4 3 3" xfId="16485" xr:uid="{00000000-0005-0000-0000-0000668B0000}"/>
    <cellStyle name="Normal 3 4 4 4 3 3 2" xfId="42474" xr:uid="{00000000-0005-0000-0000-0000678B0000}"/>
    <cellStyle name="Normal 3 4 4 4 3 4" xfId="34321" xr:uid="{00000000-0005-0000-0000-0000688B0000}"/>
    <cellStyle name="Normal 3 4 4 4 4" xfId="9334" xr:uid="{00000000-0005-0000-0000-0000698B0000}"/>
    <cellStyle name="Normal 3 4 4 4 4 2" xfId="25621" xr:uid="{00000000-0005-0000-0000-00006A8B0000}"/>
    <cellStyle name="Normal 3 4 4 4 4 2 2" xfId="51610" xr:uid="{00000000-0005-0000-0000-00006B8B0000}"/>
    <cellStyle name="Normal 3 4 4 4 4 3" xfId="17501" xr:uid="{00000000-0005-0000-0000-00006C8B0000}"/>
    <cellStyle name="Normal 3 4 4 4 4 3 2" xfId="43490" xr:uid="{00000000-0005-0000-0000-00006D8B0000}"/>
    <cellStyle name="Normal 3 4 4 4 4 4" xfId="35338" xr:uid="{00000000-0005-0000-0000-00006E8B0000}"/>
    <cellStyle name="Normal 3 4 4 4 5" xfId="19710" xr:uid="{00000000-0005-0000-0000-00006F8B0000}"/>
    <cellStyle name="Normal 3 4 4 4 5 2" xfId="45699" xr:uid="{00000000-0005-0000-0000-0000708B0000}"/>
    <cellStyle name="Normal 3 4 4 4 6" xfId="11590" xr:uid="{00000000-0005-0000-0000-0000718B0000}"/>
    <cellStyle name="Normal 3 4 4 4 6 2" xfId="37579" xr:uid="{00000000-0005-0000-0000-0000728B0000}"/>
    <cellStyle name="Normal 3 4 4 4 7" xfId="27175" xr:uid="{00000000-0005-0000-0000-0000738B0000}"/>
    <cellStyle name="Normal 3 4 4 4 7 2" xfId="53164" xr:uid="{00000000-0005-0000-0000-0000748B0000}"/>
    <cellStyle name="Normal 3 4 4 4 8" xfId="3237" xr:uid="{00000000-0005-0000-0000-0000758B0000}"/>
    <cellStyle name="Normal 3 4 4 4 9" xfId="29420" xr:uid="{00000000-0005-0000-0000-0000768B0000}"/>
    <cellStyle name="Normal 3 4 4 5" xfId="3945" xr:uid="{00000000-0005-0000-0000-0000778B0000}"/>
    <cellStyle name="Normal 3 4 4 5 2" xfId="20376" xr:uid="{00000000-0005-0000-0000-0000788B0000}"/>
    <cellStyle name="Normal 3 4 4 5 2 2" xfId="46365" xr:uid="{00000000-0005-0000-0000-0000798B0000}"/>
    <cellStyle name="Normal 3 4 4 5 3" xfId="12256" xr:uid="{00000000-0005-0000-0000-00007A8B0000}"/>
    <cellStyle name="Normal 3 4 4 5 3 2" xfId="38245" xr:uid="{00000000-0005-0000-0000-00007B8B0000}"/>
    <cellStyle name="Normal 3 4 4 5 4" xfId="30090" xr:uid="{00000000-0005-0000-0000-00007C8B0000}"/>
    <cellStyle name="Normal 3 4 4 6" xfId="4616" xr:uid="{00000000-0005-0000-0000-00007D8B0000}"/>
    <cellStyle name="Normal 3 4 4 6 2" xfId="21022" xr:uid="{00000000-0005-0000-0000-00007E8B0000}"/>
    <cellStyle name="Normal 3 4 4 6 2 2" xfId="47011" xr:uid="{00000000-0005-0000-0000-00007F8B0000}"/>
    <cellStyle name="Normal 3 4 4 6 3" xfId="12902" xr:uid="{00000000-0005-0000-0000-0000808B0000}"/>
    <cellStyle name="Normal 3 4 4 6 3 2" xfId="38891" xr:uid="{00000000-0005-0000-0000-0000818B0000}"/>
    <cellStyle name="Normal 3 4 4 6 4" xfId="30736" xr:uid="{00000000-0005-0000-0000-0000828B0000}"/>
    <cellStyle name="Normal 3 4 4 7" xfId="6142" xr:uid="{00000000-0005-0000-0000-0000838B0000}"/>
    <cellStyle name="Normal 3 4 4 7 2" xfId="22497" xr:uid="{00000000-0005-0000-0000-0000848B0000}"/>
    <cellStyle name="Normal 3 4 4 7 2 2" xfId="48486" xr:uid="{00000000-0005-0000-0000-0000858B0000}"/>
    <cellStyle name="Normal 3 4 4 7 3" xfId="14377" xr:uid="{00000000-0005-0000-0000-0000868B0000}"/>
    <cellStyle name="Normal 3 4 4 7 3 2" xfId="40366" xr:uid="{00000000-0005-0000-0000-0000878B0000}"/>
    <cellStyle name="Normal 3 4 4 7 4" xfId="32213" xr:uid="{00000000-0005-0000-0000-0000888B0000}"/>
    <cellStyle name="Normal 3 4 4 8" xfId="6819" xr:uid="{00000000-0005-0000-0000-0000898B0000}"/>
    <cellStyle name="Normal 3 4 4 8 2" xfId="23150" xr:uid="{00000000-0005-0000-0000-00008A8B0000}"/>
    <cellStyle name="Normal 3 4 4 8 2 2" xfId="49139" xr:uid="{00000000-0005-0000-0000-00008B8B0000}"/>
    <cellStyle name="Normal 3 4 4 8 3" xfId="15030" xr:uid="{00000000-0005-0000-0000-00008C8B0000}"/>
    <cellStyle name="Normal 3 4 4 8 3 2" xfId="41019" xr:uid="{00000000-0005-0000-0000-00008D8B0000}"/>
    <cellStyle name="Normal 3 4 4 8 4" xfId="32866" xr:uid="{00000000-0005-0000-0000-00008E8B0000}"/>
    <cellStyle name="Normal 3 4 4 9" xfId="7465" xr:uid="{00000000-0005-0000-0000-00008F8B0000}"/>
    <cellStyle name="Normal 3 4 4 9 2" xfId="23796" xr:uid="{00000000-0005-0000-0000-0000908B0000}"/>
    <cellStyle name="Normal 3 4 4 9 2 2" xfId="49785" xr:uid="{00000000-0005-0000-0000-0000918B0000}"/>
    <cellStyle name="Normal 3 4 4 9 3" xfId="15676" xr:uid="{00000000-0005-0000-0000-0000928B0000}"/>
    <cellStyle name="Normal 3 4 4 9 3 2" xfId="41665" xr:uid="{00000000-0005-0000-0000-0000938B0000}"/>
    <cellStyle name="Normal 3 4 4 9 4" xfId="33512" xr:uid="{00000000-0005-0000-0000-0000948B0000}"/>
    <cellStyle name="Normal 3 4 5" xfId="308" xr:uid="{00000000-0005-0000-0000-0000958B0000}"/>
    <cellStyle name="Normal 3 4 5 10" xfId="10181" xr:uid="{00000000-0005-0000-0000-0000968B0000}"/>
    <cellStyle name="Normal 3 4 5 10 2" xfId="18304" xr:uid="{00000000-0005-0000-0000-0000978B0000}"/>
    <cellStyle name="Normal 3 4 5 10 2 2" xfId="44293" xr:uid="{00000000-0005-0000-0000-0000988B0000}"/>
    <cellStyle name="Normal 3 4 5 10 3" xfId="36170" xr:uid="{00000000-0005-0000-0000-0000998B0000}"/>
    <cellStyle name="Normal 3 4 5 11" xfId="2091" xr:uid="{00000000-0005-0000-0000-00009A8B0000}"/>
    <cellStyle name="Normal 3 4 5 11 2" xfId="18955" xr:uid="{00000000-0005-0000-0000-00009B8B0000}"/>
    <cellStyle name="Normal 3 4 5 11 2 2" xfId="44944" xr:uid="{00000000-0005-0000-0000-00009C8B0000}"/>
    <cellStyle name="Normal 3 4 5 11 3" xfId="28585" xr:uid="{00000000-0005-0000-0000-00009D8B0000}"/>
    <cellStyle name="Normal 3 4 5 12" xfId="10835" xr:uid="{00000000-0005-0000-0000-00009E8B0000}"/>
    <cellStyle name="Normal 3 4 5 12 2" xfId="36824" xr:uid="{00000000-0005-0000-0000-00009F8B0000}"/>
    <cellStyle name="Normal 3 4 5 13" xfId="26419" xr:uid="{00000000-0005-0000-0000-0000A08B0000}"/>
    <cellStyle name="Normal 3 4 5 13 2" xfId="52408" xr:uid="{00000000-0005-0000-0000-0000A18B0000}"/>
    <cellStyle name="Normal 3 4 5 14" xfId="1437" xr:uid="{00000000-0005-0000-0000-0000A28B0000}"/>
    <cellStyle name="Normal 3 4 5 14 2" xfId="53890" xr:uid="{00000000-0005-0000-0000-0000A38B0000}"/>
    <cellStyle name="Normal 3 4 5 15" xfId="27928" xr:uid="{00000000-0005-0000-0000-0000A48B0000}"/>
    <cellStyle name="Normal 3 4 5 16" xfId="54559" xr:uid="{00000000-0005-0000-0000-0000A58B0000}"/>
    <cellStyle name="Normal 3 4 5 2" xfId="1066" xr:uid="{00000000-0005-0000-0000-0000A68B0000}"/>
    <cellStyle name="Normal 3 4 5 2 10" xfId="2965" xr:uid="{00000000-0005-0000-0000-0000A78B0000}"/>
    <cellStyle name="Normal 3 4 5 2 10 2" xfId="19448" xr:uid="{00000000-0005-0000-0000-0000A88B0000}"/>
    <cellStyle name="Normal 3 4 5 2 10 2 2" xfId="45437" xr:uid="{00000000-0005-0000-0000-0000A98B0000}"/>
    <cellStyle name="Normal 3 4 5 2 10 3" xfId="29155" xr:uid="{00000000-0005-0000-0000-0000AA8B0000}"/>
    <cellStyle name="Normal 3 4 5 2 11" xfId="11328" xr:uid="{00000000-0005-0000-0000-0000AB8B0000}"/>
    <cellStyle name="Normal 3 4 5 2 11 2" xfId="37317" xr:uid="{00000000-0005-0000-0000-0000AC8B0000}"/>
    <cellStyle name="Normal 3 4 5 2 12" xfId="26913" xr:uid="{00000000-0005-0000-0000-0000AD8B0000}"/>
    <cellStyle name="Normal 3 4 5 2 12 2" xfId="52902" xr:uid="{00000000-0005-0000-0000-0000AE8B0000}"/>
    <cellStyle name="Normal 3 4 5 2 13" xfId="1730" xr:uid="{00000000-0005-0000-0000-0000AF8B0000}"/>
    <cellStyle name="Normal 3 4 5 2 13 2" xfId="54183" xr:uid="{00000000-0005-0000-0000-0000B08B0000}"/>
    <cellStyle name="Normal 3 4 5 2 14" xfId="28224" xr:uid="{00000000-0005-0000-0000-0000B18B0000}"/>
    <cellStyle name="Normal 3 4 5 2 15" xfId="55190" xr:uid="{00000000-0005-0000-0000-0000B28B0000}"/>
    <cellStyle name="Normal 3 4 5 2 2" xfId="3589" xr:uid="{00000000-0005-0000-0000-0000B38B0000}"/>
    <cellStyle name="Normal 3 4 5 2 2 2" xfId="5793" xr:uid="{00000000-0005-0000-0000-0000B48B0000}"/>
    <cellStyle name="Normal 3 4 5 2 2 2 2" xfId="22182" xr:uid="{00000000-0005-0000-0000-0000B58B0000}"/>
    <cellStyle name="Normal 3 4 5 2 2 2 2 2" xfId="48171" xr:uid="{00000000-0005-0000-0000-0000B68B0000}"/>
    <cellStyle name="Normal 3 4 5 2 2 2 3" xfId="14062" xr:uid="{00000000-0005-0000-0000-0000B78B0000}"/>
    <cellStyle name="Normal 3 4 5 2 2 2 3 2" xfId="40051" xr:uid="{00000000-0005-0000-0000-0000B88B0000}"/>
    <cellStyle name="Normal 3 4 5 2 2 2 4" xfId="31898" xr:uid="{00000000-0005-0000-0000-0000B98B0000}"/>
    <cellStyle name="Normal 3 4 5 2 2 3" xfId="8625" xr:uid="{00000000-0005-0000-0000-0000BA8B0000}"/>
    <cellStyle name="Normal 3 4 5 2 2 3 2" xfId="24956" xr:uid="{00000000-0005-0000-0000-0000BB8B0000}"/>
    <cellStyle name="Normal 3 4 5 2 2 3 2 2" xfId="50945" xr:uid="{00000000-0005-0000-0000-0000BC8B0000}"/>
    <cellStyle name="Normal 3 4 5 2 2 3 3" xfId="16836" xr:uid="{00000000-0005-0000-0000-0000BD8B0000}"/>
    <cellStyle name="Normal 3 4 5 2 2 3 3 2" xfId="42825" xr:uid="{00000000-0005-0000-0000-0000BE8B0000}"/>
    <cellStyle name="Normal 3 4 5 2 2 3 4" xfId="34672" xr:uid="{00000000-0005-0000-0000-0000BF8B0000}"/>
    <cellStyle name="Normal 3 4 5 2 2 4" xfId="20061" xr:uid="{00000000-0005-0000-0000-0000C08B0000}"/>
    <cellStyle name="Normal 3 4 5 2 2 4 2" xfId="46050" xr:uid="{00000000-0005-0000-0000-0000C18B0000}"/>
    <cellStyle name="Normal 3 4 5 2 2 5" xfId="11941" xr:uid="{00000000-0005-0000-0000-0000C28B0000}"/>
    <cellStyle name="Normal 3 4 5 2 2 5 2" xfId="37930" xr:uid="{00000000-0005-0000-0000-0000C38B0000}"/>
    <cellStyle name="Normal 3 4 5 2 2 6" xfId="27526" xr:uid="{00000000-0005-0000-0000-0000C48B0000}"/>
    <cellStyle name="Normal 3 4 5 2 2 6 2" xfId="53515" xr:uid="{00000000-0005-0000-0000-0000C58B0000}"/>
    <cellStyle name="Normal 3 4 5 2 2 7" xfId="29772" xr:uid="{00000000-0005-0000-0000-0000C68B0000}"/>
    <cellStyle name="Normal 3 4 5 2 3" xfId="4314" xr:uid="{00000000-0005-0000-0000-0000C78B0000}"/>
    <cellStyle name="Normal 3 4 5 2 3 2" xfId="20723" xr:uid="{00000000-0005-0000-0000-0000C88B0000}"/>
    <cellStyle name="Normal 3 4 5 2 3 2 2" xfId="46712" xr:uid="{00000000-0005-0000-0000-0000C98B0000}"/>
    <cellStyle name="Normal 3 4 5 2 3 3" xfId="12603" xr:uid="{00000000-0005-0000-0000-0000CA8B0000}"/>
    <cellStyle name="Normal 3 4 5 2 3 3 2" xfId="38592" xr:uid="{00000000-0005-0000-0000-0000CB8B0000}"/>
    <cellStyle name="Normal 3 4 5 2 3 4" xfId="30437" xr:uid="{00000000-0005-0000-0000-0000CC8B0000}"/>
    <cellStyle name="Normal 3 4 5 2 4" xfId="5175" xr:uid="{00000000-0005-0000-0000-0000CD8B0000}"/>
    <cellStyle name="Normal 3 4 5 2 4 2" xfId="21569" xr:uid="{00000000-0005-0000-0000-0000CE8B0000}"/>
    <cellStyle name="Normal 3 4 5 2 4 2 2" xfId="47558" xr:uid="{00000000-0005-0000-0000-0000CF8B0000}"/>
    <cellStyle name="Normal 3 4 5 2 4 3" xfId="13449" xr:uid="{00000000-0005-0000-0000-0000D08B0000}"/>
    <cellStyle name="Normal 3 4 5 2 4 3 2" xfId="39438" xr:uid="{00000000-0005-0000-0000-0000D18B0000}"/>
    <cellStyle name="Normal 3 4 5 2 4 4" xfId="31285" xr:uid="{00000000-0005-0000-0000-0000D28B0000}"/>
    <cellStyle name="Normal 3 4 5 2 5" xfId="6510" xr:uid="{00000000-0005-0000-0000-0000D38B0000}"/>
    <cellStyle name="Normal 3 4 5 2 5 2" xfId="22844" xr:uid="{00000000-0005-0000-0000-0000D48B0000}"/>
    <cellStyle name="Normal 3 4 5 2 5 2 2" xfId="48833" xr:uid="{00000000-0005-0000-0000-0000D58B0000}"/>
    <cellStyle name="Normal 3 4 5 2 5 3" xfId="14724" xr:uid="{00000000-0005-0000-0000-0000D68B0000}"/>
    <cellStyle name="Normal 3 4 5 2 5 3 2" xfId="40713" xr:uid="{00000000-0005-0000-0000-0000D78B0000}"/>
    <cellStyle name="Normal 3 4 5 2 5 4" xfId="32560" xr:uid="{00000000-0005-0000-0000-0000D88B0000}"/>
    <cellStyle name="Normal 3 4 5 2 6" xfId="7166" xr:uid="{00000000-0005-0000-0000-0000D98B0000}"/>
    <cellStyle name="Normal 3 4 5 2 6 2" xfId="23497" xr:uid="{00000000-0005-0000-0000-0000DA8B0000}"/>
    <cellStyle name="Normal 3 4 5 2 6 2 2" xfId="49486" xr:uid="{00000000-0005-0000-0000-0000DB8B0000}"/>
    <cellStyle name="Normal 3 4 5 2 6 3" xfId="15377" xr:uid="{00000000-0005-0000-0000-0000DC8B0000}"/>
    <cellStyle name="Normal 3 4 5 2 6 3 2" xfId="41366" xr:uid="{00000000-0005-0000-0000-0000DD8B0000}"/>
    <cellStyle name="Normal 3 4 5 2 6 4" xfId="33213" xr:uid="{00000000-0005-0000-0000-0000DE8B0000}"/>
    <cellStyle name="Normal 3 4 5 2 7" xfId="8012" xr:uid="{00000000-0005-0000-0000-0000DF8B0000}"/>
    <cellStyle name="Normal 3 4 5 2 7 2" xfId="24343" xr:uid="{00000000-0005-0000-0000-0000E08B0000}"/>
    <cellStyle name="Normal 3 4 5 2 7 2 2" xfId="50332" xr:uid="{00000000-0005-0000-0000-0000E18B0000}"/>
    <cellStyle name="Normal 3 4 5 2 7 3" xfId="16223" xr:uid="{00000000-0005-0000-0000-0000E28B0000}"/>
    <cellStyle name="Normal 3 4 5 2 7 3 2" xfId="42212" xr:uid="{00000000-0005-0000-0000-0000E38B0000}"/>
    <cellStyle name="Normal 3 4 5 2 7 4" xfId="34059" xr:uid="{00000000-0005-0000-0000-0000E48B0000}"/>
    <cellStyle name="Normal 3 4 5 2 8" xfId="9690" xr:uid="{00000000-0005-0000-0000-0000E58B0000}"/>
    <cellStyle name="Normal 3 4 5 2 8 2" xfId="25971" xr:uid="{00000000-0005-0000-0000-0000E68B0000}"/>
    <cellStyle name="Normal 3 4 5 2 8 2 2" xfId="51960" xr:uid="{00000000-0005-0000-0000-0000E78B0000}"/>
    <cellStyle name="Normal 3 4 5 2 8 3" xfId="17851" xr:uid="{00000000-0005-0000-0000-0000E88B0000}"/>
    <cellStyle name="Normal 3 4 5 2 8 3 2" xfId="43840" xr:uid="{00000000-0005-0000-0000-0000E98B0000}"/>
    <cellStyle name="Normal 3 4 5 2 8 4" xfId="35688" xr:uid="{00000000-0005-0000-0000-0000EA8B0000}"/>
    <cellStyle name="Normal 3 4 5 2 9" xfId="10474" xr:uid="{00000000-0005-0000-0000-0000EB8B0000}"/>
    <cellStyle name="Normal 3 4 5 2 9 2" xfId="18597" xr:uid="{00000000-0005-0000-0000-0000EC8B0000}"/>
    <cellStyle name="Normal 3 4 5 2 9 2 2" xfId="44586" xr:uid="{00000000-0005-0000-0000-0000ED8B0000}"/>
    <cellStyle name="Normal 3 4 5 2 9 3" xfId="36463" xr:uid="{00000000-0005-0000-0000-0000EE8B0000}"/>
    <cellStyle name="Normal 3 4 5 3" xfId="760" xr:uid="{00000000-0005-0000-0000-0000EF8B0000}"/>
    <cellStyle name="Normal 3 4 5 3 10" xfId="54897" xr:uid="{00000000-0005-0000-0000-0000F08B0000}"/>
    <cellStyle name="Normal 3 4 5 3 2" xfId="5496" xr:uid="{00000000-0005-0000-0000-0000F18B0000}"/>
    <cellStyle name="Normal 3 4 5 3 2 2" xfId="21885" xr:uid="{00000000-0005-0000-0000-0000F28B0000}"/>
    <cellStyle name="Normal 3 4 5 3 2 2 2" xfId="47874" xr:uid="{00000000-0005-0000-0000-0000F38B0000}"/>
    <cellStyle name="Normal 3 4 5 3 2 3" xfId="13765" xr:uid="{00000000-0005-0000-0000-0000F48B0000}"/>
    <cellStyle name="Normal 3 4 5 3 2 3 2" xfId="39754" xr:uid="{00000000-0005-0000-0000-0000F58B0000}"/>
    <cellStyle name="Normal 3 4 5 3 2 4" xfId="31601" xr:uid="{00000000-0005-0000-0000-0000F68B0000}"/>
    <cellStyle name="Normal 3 4 5 3 3" xfId="8328" xr:uid="{00000000-0005-0000-0000-0000F78B0000}"/>
    <cellStyle name="Normal 3 4 5 3 3 2" xfId="24659" xr:uid="{00000000-0005-0000-0000-0000F88B0000}"/>
    <cellStyle name="Normal 3 4 5 3 3 2 2" xfId="50648" xr:uid="{00000000-0005-0000-0000-0000F98B0000}"/>
    <cellStyle name="Normal 3 4 5 3 3 3" xfId="16539" xr:uid="{00000000-0005-0000-0000-0000FA8B0000}"/>
    <cellStyle name="Normal 3 4 5 3 3 3 2" xfId="42528" xr:uid="{00000000-0005-0000-0000-0000FB8B0000}"/>
    <cellStyle name="Normal 3 4 5 3 3 4" xfId="34375" xr:uid="{00000000-0005-0000-0000-0000FC8B0000}"/>
    <cellStyle name="Normal 3 4 5 3 4" xfId="9391" xr:uid="{00000000-0005-0000-0000-0000FD8B0000}"/>
    <cellStyle name="Normal 3 4 5 3 4 2" xfId="25676" xr:uid="{00000000-0005-0000-0000-0000FE8B0000}"/>
    <cellStyle name="Normal 3 4 5 3 4 2 2" xfId="51665" xr:uid="{00000000-0005-0000-0000-0000FF8B0000}"/>
    <cellStyle name="Normal 3 4 5 3 4 3" xfId="17556" xr:uid="{00000000-0005-0000-0000-0000008C0000}"/>
    <cellStyle name="Normal 3 4 5 3 4 3 2" xfId="43545" xr:uid="{00000000-0005-0000-0000-0000018C0000}"/>
    <cellStyle name="Normal 3 4 5 3 4 4" xfId="35393" xr:uid="{00000000-0005-0000-0000-0000028C0000}"/>
    <cellStyle name="Normal 3 4 5 3 5" xfId="19764" xr:uid="{00000000-0005-0000-0000-0000038C0000}"/>
    <cellStyle name="Normal 3 4 5 3 5 2" xfId="45753" xr:uid="{00000000-0005-0000-0000-0000048C0000}"/>
    <cellStyle name="Normal 3 4 5 3 6" xfId="11644" xr:uid="{00000000-0005-0000-0000-0000058C0000}"/>
    <cellStyle name="Normal 3 4 5 3 6 2" xfId="37633" xr:uid="{00000000-0005-0000-0000-0000068C0000}"/>
    <cellStyle name="Normal 3 4 5 3 7" xfId="27229" xr:uid="{00000000-0005-0000-0000-0000078C0000}"/>
    <cellStyle name="Normal 3 4 5 3 7 2" xfId="53218" xr:uid="{00000000-0005-0000-0000-0000088C0000}"/>
    <cellStyle name="Normal 3 4 5 3 8" xfId="3291" xr:uid="{00000000-0005-0000-0000-0000098C0000}"/>
    <cellStyle name="Normal 3 4 5 3 9" xfId="29474" xr:uid="{00000000-0005-0000-0000-00000A8C0000}"/>
    <cellStyle name="Normal 3 4 5 4" xfId="4008" xr:uid="{00000000-0005-0000-0000-00000B8C0000}"/>
    <cellStyle name="Normal 3 4 5 4 2" xfId="20430" xr:uid="{00000000-0005-0000-0000-00000C8C0000}"/>
    <cellStyle name="Normal 3 4 5 4 2 2" xfId="46419" xr:uid="{00000000-0005-0000-0000-00000D8C0000}"/>
    <cellStyle name="Normal 3 4 5 4 3" xfId="12310" xr:uid="{00000000-0005-0000-0000-00000E8C0000}"/>
    <cellStyle name="Normal 3 4 5 4 3 2" xfId="38299" xr:uid="{00000000-0005-0000-0000-00000F8C0000}"/>
    <cellStyle name="Normal 3 4 5 4 4" xfId="30144" xr:uid="{00000000-0005-0000-0000-0000108C0000}"/>
    <cellStyle name="Normal 3 4 5 5" xfId="4670" xr:uid="{00000000-0005-0000-0000-0000118C0000}"/>
    <cellStyle name="Normal 3 4 5 5 2" xfId="21076" xr:uid="{00000000-0005-0000-0000-0000128C0000}"/>
    <cellStyle name="Normal 3 4 5 5 2 2" xfId="47065" xr:uid="{00000000-0005-0000-0000-0000138C0000}"/>
    <cellStyle name="Normal 3 4 5 5 3" xfId="12956" xr:uid="{00000000-0005-0000-0000-0000148C0000}"/>
    <cellStyle name="Normal 3 4 5 5 3 2" xfId="38945" xr:uid="{00000000-0005-0000-0000-0000158C0000}"/>
    <cellStyle name="Normal 3 4 5 5 4" xfId="30790" xr:uid="{00000000-0005-0000-0000-0000168C0000}"/>
    <cellStyle name="Normal 3 4 5 6" xfId="6205" xr:uid="{00000000-0005-0000-0000-0000178C0000}"/>
    <cellStyle name="Normal 3 4 5 6 2" xfId="22551" xr:uid="{00000000-0005-0000-0000-0000188C0000}"/>
    <cellStyle name="Normal 3 4 5 6 2 2" xfId="48540" xr:uid="{00000000-0005-0000-0000-0000198C0000}"/>
    <cellStyle name="Normal 3 4 5 6 3" xfId="14431" xr:uid="{00000000-0005-0000-0000-00001A8C0000}"/>
    <cellStyle name="Normal 3 4 5 6 3 2" xfId="40420" xr:uid="{00000000-0005-0000-0000-00001B8C0000}"/>
    <cellStyle name="Normal 3 4 5 6 4" xfId="32267" xr:uid="{00000000-0005-0000-0000-00001C8C0000}"/>
    <cellStyle name="Normal 3 4 5 7" xfId="6873" xr:uid="{00000000-0005-0000-0000-00001D8C0000}"/>
    <cellStyle name="Normal 3 4 5 7 2" xfId="23204" xr:uid="{00000000-0005-0000-0000-00001E8C0000}"/>
    <cellStyle name="Normal 3 4 5 7 2 2" xfId="49193" xr:uid="{00000000-0005-0000-0000-00001F8C0000}"/>
    <cellStyle name="Normal 3 4 5 7 3" xfId="15084" xr:uid="{00000000-0005-0000-0000-0000208C0000}"/>
    <cellStyle name="Normal 3 4 5 7 3 2" xfId="41073" xr:uid="{00000000-0005-0000-0000-0000218C0000}"/>
    <cellStyle name="Normal 3 4 5 7 4" xfId="32920" xr:uid="{00000000-0005-0000-0000-0000228C0000}"/>
    <cellStyle name="Normal 3 4 5 8" xfId="7519" xr:uid="{00000000-0005-0000-0000-0000238C0000}"/>
    <cellStyle name="Normal 3 4 5 8 2" xfId="23850" xr:uid="{00000000-0005-0000-0000-0000248C0000}"/>
    <cellStyle name="Normal 3 4 5 8 2 2" xfId="49839" xr:uid="{00000000-0005-0000-0000-0000258C0000}"/>
    <cellStyle name="Normal 3 4 5 8 3" xfId="15730" xr:uid="{00000000-0005-0000-0000-0000268C0000}"/>
    <cellStyle name="Normal 3 4 5 8 3 2" xfId="41719" xr:uid="{00000000-0005-0000-0000-0000278C0000}"/>
    <cellStyle name="Normal 3 4 5 8 4" xfId="33566" xr:uid="{00000000-0005-0000-0000-0000288C0000}"/>
    <cellStyle name="Normal 3 4 5 9" xfId="9003" xr:uid="{00000000-0005-0000-0000-0000298C0000}"/>
    <cellStyle name="Normal 3 4 5 9 2" xfId="25334" xr:uid="{00000000-0005-0000-0000-00002A8C0000}"/>
    <cellStyle name="Normal 3 4 5 9 2 2" xfId="51323" xr:uid="{00000000-0005-0000-0000-00002B8C0000}"/>
    <cellStyle name="Normal 3 4 5 9 3" xfId="17214" xr:uid="{00000000-0005-0000-0000-00002C8C0000}"/>
    <cellStyle name="Normal 3 4 5 9 3 2" xfId="43203" xr:uid="{00000000-0005-0000-0000-00002D8C0000}"/>
    <cellStyle name="Normal 3 4 5 9 4" xfId="35050" xr:uid="{00000000-0005-0000-0000-00002E8C0000}"/>
    <cellStyle name="Normal 3 4 6" xfId="309" xr:uid="{00000000-0005-0000-0000-00002F8C0000}"/>
    <cellStyle name="Normal 3 4 6 10" xfId="10318" xr:uid="{00000000-0005-0000-0000-0000308C0000}"/>
    <cellStyle name="Normal 3 4 6 10 2" xfId="18441" xr:uid="{00000000-0005-0000-0000-0000318C0000}"/>
    <cellStyle name="Normal 3 4 6 10 2 2" xfId="44430" xr:uid="{00000000-0005-0000-0000-0000328C0000}"/>
    <cellStyle name="Normal 3 4 6 10 3" xfId="36307" xr:uid="{00000000-0005-0000-0000-0000338C0000}"/>
    <cellStyle name="Normal 3 4 6 11" xfId="1948" xr:uid="{00000000-0005-0000-0000-0000348C0000}"/>
    <cellStyle name="Normal 3 4 6 11 2" xfId="18812" xr:uid="{00000000-0005-0000-0000-0000358C0000}"/>
    <cellStyle name="Normal 3 4 6 11 2 2" xfId="44801" xr:uid="{00000000-0005-0000-0000-0000368C0000}"/>
    <cellStyle name="Normal 3 4 6 11 3" xfId="28442" xr:uid="{00000000-0005-0000-0000-0000378C0000}"/>
    <cellStyle name="Normal 3 4 6 12" xfId="10692" xr:uid="{00000000-0005-0000-0000-0000388C0000}"/>
    <cellStyle name="Normal 3 4 6 12 2" xfId="36681" xr:uid="{00000000-0005-0000-0000-0000398C0000}"/>
    <cellStyle name="Normal 3 4 6 13" xfId="26276" xr:uid="{00000000-0005-0000-0000-00003A8C0000}"/>
    <cellStyle name="Normal 3 4 6 13 2" xfId="52265" xr:uid="{00000000-0005-0000-0000-00003B8C0000}"/>
    <cellStyle name="Normal 3 4 6 14" xfId="1574" xr:uid="{00000000-0005-0000-0000-00003C8C0000}"/>
    <cellStyle name="Normal 3 4 6 14 2" xfId="54027" xr:uid="{00000000-0005-0000-0000-00003D8C0000}"/>
    <cellStyle name="Normal 3 4 6 15" xfId="28065" xr:uid="{00000000-0005-0000-0000-00003E8C0000}"/>
    <cellStyle name="Normal 3 4 6 16" xfId="54560" xr:uid="{00000000-0005-0000-0000-00003F8C0000}"/>
    <cellStyle name="Normal 3 4 6 2" xfId="900" xr:uid="{00000000-0005-0000-0000-0000408C0000}"/>
    <cellStyle name="Normal 3 4 6 2 10" xfId="55034" xr:uid="{00000000-0005-0000-0000-0000418C0000}"/>
    <cellStyle name="Normal 3 4 6 2 2" xfId="5176" xr:uid="{00000000-0005-0000-0000-0000428C0000}"/>
    <cellStyle name="Normal 3 4 6 2 2 2" xfId="21570" xr:uid="{00000000-0005-0000-0000-0000438C0000}"/>
    <cellStyle name="Normal 3 4 6 2 2 2 2" xfId="47559" xr:uid="{00000000-0005-0000-0000-0000448C0000}"/>
    <cellStyle name="Normal 3 4 6 2 2 3" xfId="13450" xr:uid="{00000000-0005-0000-0000-0000458C0000}"/>
    <cellStyle name="Normal 3 4 6 2 2 3 2" xfId="39439" xr:uid="{00000000-0005-0000-0000-0000468C0000}"/>
    <cellStyle name="Normal 3 4 6 2 2 4" xfId="31286" xr:uid="{00000000-0005-0000-0000-0000478C0000}"/>
    <cellStyle name="Normal 3 4 6 2 3" xfId="8013" xr:uid="{00000000-0005-0000-0000-0000488C0000}"/>
    <cellStyle name="Normal 3 4 6 2 3 2" xfId="24344" xr:uid="{00000000-0005-0000-0000-0000498C0000}"/>
    <cellStyle name="Normal 3 4 6 2 3 2 2" xfId="50333" xr:uid="{00000000-0005-0000-0000-00004A8C0000}"/>
    <cellStyle name="Normal 3 4 6 2 3 3" xfId="16224" xr:uid="{00000000-0005-0000-0000-00004B8C0000}"/>
    <cellStyle name="Normal 3 4 6 2 3 3 2" xfId="42213" xr:uid="{00000000-0005-0000-0000-00004C8C0000}"/>
    <cellStyle name="Normal 3 4 6 2 3 4" xfId="34060" xr:uid="{00000000-0005-0000-0000-00004D8C0000}"/>
    <cellStyle name="Normal 3 4 6 2 4" xfId="9530" xr:uid="{00000000-0005-0000-0000-00004E8C0000}"/>
    <cellStyle name="Normal 3 4 6 2 4 2" xfId="25813" xr:uid="{00000000-0005-0000-0000-00004F8C0000}"/>
    <cellStyle name="Normal 3 4 6 2 4 2 2" xfId="51802" xr:uid="{00000000-0005-0000-0000-0000508C0000}"/>
    <cellStyle name="Normal 3 4 6 2 4 3" xfId="17693" xr:uid="{00000000-0005-0000-0000-0000518C0000}"/>
    <cellStyle name="Normal 3 4 6 2 4 3 2" xfId="43682" xr:uid="{00000000-0005-0000-0000-0000528C0000}"/>
    <cellStyle name="Normal 3 4 6 2 4 4" xfId="35530" xr:uid="{00000000-0005-0000-0000-0000538C0000}"/>
    <cellStyle name="Normal 3 4 6 2 5" xfId="19449" xr:uid="{00000000-0005-0000-0000-0000548C0000}"/>
    <cellStyle name="Normal 3 4 6 2 5 2" xfId="45438" xr:uid="{00000000-0005-0000-0000-0000558C0000}"/>
    <cellStyle name="Normal 3 4 6 2 6" xfId="11329" xr:uid="{00000000-0005-0000-0000-0000568C0000}"/>
    <cellStyle name="Normal 3 4 6 2 6 2" xfId="37318" xr:uid="{00000000-0005-0000-0000-0000578C0000}"/>
    <cellStyle name="Normal 3 4 6 2 7" xfId="26914" xr:uid="{00000000-0005-0000-0000-0000588C0000}"/>
    <cellStyle name="Normal 3 4 6 2 7 2" xfId="52903" xr:uid="{00000000-0005-0000-0000-0000598C0000}"/>
    <cellStyle name="Normal 3 4 6 2 8" xfId="2966" xr:uid="{00000000-0005-0000-0000-00005A8C0000}"/>
    <cellStyle name="Normal 3 4 6 2 9" xfId="29156" xr:uid="{00000000-0005-0000-0000-00005B8C0000}"/>
    <cellStyle name="Normal 3 4 6 3" xfId="3442" xr:uid="{00000000-0005-0000-0000-00005C8C0000}"/>
    <cellStyle name="Normal 3 4 6 3 2" xfId="5646" xr:uid="{00000000-0005-0000-0000-00005D8C0000}"/>
    <cellStyle name="Normal 3 4 6 3 2 2" xfId="22035" xr:uid="{00000000-0005-0000-0000-00005E8C0000}"/>
    <cellStyle name="Normal 3 4 6 3 2 2 2" xfId="48024" xr:uid="{00000000-0005-0000-0000-00005F8C0000}"/>
    <cellStyle name="Normal 3 4 6 3 2 3" xfId="13915" xr:uid="{00000000-0005-0000-0000-0000608C0000}"/>
    <cellStyle name="Normal 3 4 6 3 2 3 2" xfId="39904" xr:uid="{00000000-0005-0000-0000-0000618C0000}"/>
    <cellStyle name="Normal 3 4 6 3 2 4" xfId="31751" xr:uid="{00000000-0005-0000-0000-0000628C0000}"/>
    <cellStyle name="Normal 3 4 6 3 3" xfId="8478" xr:uid="{00000000-0005-0000-0000-0000638C0000}"/>
    <cellStyle name="Normal 3 4 6 3 3 2" xfId="24809" xr:uid="{00000000-0005-0000-0000-0000648C0000}"/>
    <cellStyle name="Normal 3 4 6 3 3 2 2" xfId="50798" xr:uid="{00000000-0005-0000-0000-0000658C0000}"/>
    <cellStyle name="Normal 3 4 6 3 3 3" xfId="16689" xr:uid="{00000000-0005-0000-0000-0000668C0000}"/>
    <cellStyle name="Normal 3 4 6 3 3 3 2" xfId="42678" xr:uid="{00000000-0005-0000-0000-0000678C0000}"/>
    <cellStyle name="Normal 3 4 6 3 3 4" xfId="34525" xr:uid="{00000000-0005-0000-0000-0000688C0000}"/>
    <cellStyle name="Normal 3 4 6 3 4" xfId="19914" xr:uid="{00000000-0005-0000-0000-0000698C0000}"/>
    <cellStyle name="Normal 3 4 6 3 4 2" xfId="45903" xr:uid="{00000000-0005-0000-0000-00006A8C0000}"/>
    <cellStyle name="Normal 3 4 6 3 5" xfId="11794" xr:uid="{00000000-0005-0000-0000-00006B8C0000}"/>
    <cellStyle name="Normal 3 4 6 3 5 2" xfId="37783" xr:uid="{00000000-0005-0000-0000-00006C8C0000}"/>
    <cellStyle name="Normal 3 4 6 3 6" xfId="27379" xr:uid="{00000000-0005-0000-0000-00006D8C0000}"/>
    <cellStyle name="Normal 3 4 6 3 6 2" xfId="53368" xr:uid="{00000000-0005-0000-0000-00006E8C0000}"/>
    <cellStyle name="Normal 3 4 6 3 7" xfId="29624" xr:uid="{00000000-0005-0000-0000-00006F8C0000}"/>
    <cellStyle name="Normal 3 4 6 4" xfId="4148" xr:uid="{00000000-0005-0000-0000-0000708C0000}"/>
    <cellStyle name="Normal 3 4 6 4 2" xfId="20567" xr:uid="{00000000-0005-0000-0000-0000718C0000}"/>
    <cellStyle name="Normal 3 4 6 4 2 2" xfId="46556" xr:uid="{00000000-0005-0000-0000-0000728C0000}"/>
    <cellStyle name="Normal 3 4 6 4 3" xfId="12447" xr:uid="{00000000-0005-0000-0000-0000738C0000}"/>
    <cellStyle name="Normal 3 4 6 4 3 2" xfId="38436" xr:uid="{00000000-0005-0000-0000-0000748C0000}"/>
    <cellStyle name="Normal 3 4 6 4 4" xfId="30281" xr:uid="{00000000-0005-0000-0000-0000758C0000}"/>
    <cellStyle name="Normal 3 4 6 5" xfId="4527" xr:uid="{00000000-0005-0000-0000-0000768C0000}"/>
    <cellStyle name="Normal 3 4 6 5 2" xfId="20933" xr:uid="{00000000-0005-0000-0000-0000778C0000}"/>
    <cellStyle name="Normal 3 4 6 5 2 2" xfId="46922" xr:uid="{00000000-0005-0000-0000-0000788C0000}"/>
    <cellStyle name="Normal 3 4 6 5 3" xfId="12813" xr:uid="{00000000-0005-0000-0000-0000798C0000}"/>
    <cellStyle name="Normal 3 4 6 5 3 2" xfId="38802" xr:uid="{00000000-0005-0000-0000-00007A8C0000}"/>
    <cellStyle name="Normal 3 4 6 5 4" xfId="30647" xr:uid="{00000000-0005-0000-0000-00007B8C0000}"/>
    <cellStyle name="Normal 3 4 6 6" xfId="6344" xr:uid="{00000000-0005-0000-0000-00007C8C0000}"/>
    <cellStyle name="Normal 3 4 6 6 2" xfId="22688" xr:uid="{00000000-0005-0000-0000-00007D8C0000}"/>
    <cellStyle name="Normal 3 4 6 6 2 2" xfId="48677" xr:uid="{00000000-0005-0000-0000-00007E8C0000}"/>
    <cellStyle name="Normal 3 4 6 6 3" xfId="14568" xr:uid="{00000000-0005-0000-0000-00007F8C0000}"/>
    <cellStyle name="Normal 3 4 6 6 3 2" xfId="40557" xr:uid="{00000000-0005-0000-0000-0000808C0000}"/>
    <cellStyle name="Normal 3 4 6 6 4" xfId="32404" xr:uid="{00000000-0005-0000-0000-0000818C0000}"/>
    <cellStyle name="Normal 3 4 6 7" xfId="7010" xr:uid="{00000000-0005-0000-0000-0000828C0000}"/>
    <cellStyle name="Normal 3 4 6 7 2" xfId="23341" xr:uid="{00000000-0005-0000-0000-0000838C0000}"/>
    <cellStyle name="Normal 3 4 6 7 2 2" xfId="49330" xr:uid="{00000000-0005-0000-0000-0000848C0000}"/>
    <cellStyle name="Normal 3 4 6 7 3" xfId="15221" xr:uid="{00000000-0005-0000-0000-0000858C0000}"/>
    <cellStyle name="Normal 3 4 6 7 3 2" xfId="41210" xr:uid="{00000000-0005-0000-0000-0000868C0000}"/>
    <cellStyle name="Normal 3 4 6 7 4" xfId="33057" xr:uid="{00000000-0005-0000-0000-0000878C0000}"/>
    <cellStyle name="Normal 3 4 6 8" xfId="7376" xr:uid="{00000000-0005-0000-0000-0000888C0000}"/>
    <cellStyle name="Normal 3 4 6 8 2" xfId="23707" xr:uid="{00000000-0005-0000-0000-0000898C0000}"/>
    <cellStyle name="Normal 3 4 6 8 2 2" xfId="49696" xr:uid="{00000000-0005-0000-0000-00008A8C0000}"/>
    <cellStyle name="Normal 3 4 6 8 3" xfId="15587" xr:uid="{00000000-0005-0000-0000-00008B8C0000}"/>
    <cellStyle name="Normal 3 4 6 8 3 2" xfId="41576" xr:uid="{00000000-0005-0000-0000-00008C8C0000}"/>
    <cellStyle name="Normal 3 4 6 8 4" xfId="33423" xr:uid="{00000000-0005-0000-0000-00008D8C0000}"/>
    <cellStyle name="Normal 3 4 6 9" xfId="9004" xr:uid="{00000000-0005-0000-0000-00008E8C0000}"/>
    <cellStyle name="Normal 3 4 6 9 2" xfId="25335" xr:uid="{00000000-0005-0000-0000-00008F8C0000}"/>
    <cellStyle name="Normal 3 4 6 9 2 2" xfId="51324" xr:uid="{00000000-0005-0000-0000-0000908C0000}"/>
    <cellStyle name="Normal 3 4 6 9 3" xfId="17215" xr:uid="{00000000-0005-0000-0000-0000918C0000}"/>
    <cellStyle name="Normal 3 4 6 9 3 2" xfId="43204" xr:uid="{00000000-0005-0000-0000-0000928C0000}"/>
    <cellStyle name="Normal 3 4 6 9 4" xfId="35051" xr:uid="{00000000-0005-0000-0000-0000938C0000}"/>
    <cellStyle name="Normal 3 4 7" xfId="579" xr:uid="{00000000-0005-0000-0000-0000948C0000}"/>
    <cellStyle name="Normal 3 4 7 10" xfId="10994" xr:uid="{00000000-0005-0000-0000-0000958C0000}"/>
    <cellStyle name="Normal 3 4 7 10 2" xfId="36983" xr:uid="{00000000-0005-0000-0000-0000968C0000}"/>
    <cellStyle name="Normal 3 4 7 11" xfId="26579" xr:uid="{00000000-0005-0000-0000-0000978C0000}"/>
    <cellStyle name="Normal 3 4 7 11 2" xfId="52568" xr:uid="{00000000-0005-0000-0000-0000988C0000}"/>
    <cellStyle name="Normal 3 4 7 12" xfId="1294" xr:uid="{00000000-0005-0000-0000-0000998C0000}"/>
    <cellStyle name="Normal 3 4 7 12 2" xfId="53747" xr:uid="{00000000-0005-0000-0000-00009A8C0000}"/>
    <cellStyle name="Normal 3 4 7 13" xfId="27766" xr:uid="{00000000-0005-0000-0000-00009B8C0000}"/>
    <cellStyle name="Normal 3 4 7 14" xfId="54754" xr:uid="{00000000-0005-0000-0000-00009C8C0000}"/>
    <cellStyle name="Normal 3 4 7 2" xfId="3828" xr:uid="{00000000-0005-0000-0000-00009D8C0000}"/>
    <cellStyle name="Normal 3 4 7 2 2" xfId="20287" xr:uid="{00000000-0005-0000-0000-00009E8C0000}"/>
    <cellStyle name="Normal 3 4 7 2 2 2" xfId="46276" xr:uid="{00000000-0005-0000-0000-00009F8C0000}"/>
    <cellStyle name="Normal 3 4 7 2 3" xfId="12167" xr:uid="{00000000-0005-0000-0000-0000A08C0000}"/>
    <cellStyle name="Normal 3 4 7 2 3 2" xfId="38156" xr:uid="{00000000-0005-0000-0000-0000A18C0000}"/>
    <cellStyle name="Normal 3 4 7 2 4" xfId="30001" xr:uid="{00000000-0005-0000-0000-0000A28C0000}"/>
    <cellStyle name="Normal 3 4 7 3" xfId="4831" xr:uid="{00000000-0005-0000-0000-0000A38C0000}"/>
    <cellStyle name="Normal 3 4 7 3 2" xfId="21235" xr:uid="{00000000-0005-0000-0000-0000A48C0000}"/>
    <cellStyle name="Normal 3 4 7 3 2 2" xfId="47224" xr:uid="{00000000-0005-0000-0000-0000A58C0000}"/>
    <cellStyle name="Normal 3 4 7 3 3" xfId="13115" xr:uid="{00000000-0005-0000-0000-0000A68C0000}"/>
    <cellStyle name="Normal 3 4 7 3 3 2" xfId="39104" xr:uid="{00000000-0005-0000-0000-0000A78C0000}"/>
    <cellStyle name="Normal 3 4 7 3 4" xfId="30949" xr:uid="{00000000-0005-0000-0000-0000A88C0000}"/>
    <cellStyle name="Normal 3 4 7 4" xfId="6027" xr:uid="{00000000-0005-0000-0000-0000A98C0000}"/>
    <cellStyle name="Normal 3 4 7 4 2" xfId="22408" xr:uid="{00000000-0005-0000-0000-0000AA8C0000}"/>
    <cellStyle name="Normal 3 4 7 4 2 2" xfId="48397" xr:uid="{00000000-0005-0000-0000-0000AB8C0000}"/>
    <cellStyle name="Normal 3 4 7 4 3" xfId="14288" xr:uid="{00000000-0005-0000-0000-0000AC8C0000}"/>
    <cellStyle name="Normal 3 4 7 4 3 2" xfId="40277" xr:uid="{00000000-0005-0000-0000-0000AD8C0000}"/>
    <cellStyle name="Normal 3 4 7 4 4" xfId="32124" xr:uid="{00000000-0005-0000-0000-0000AE8C0000}"/>
    <cellStyle name="Normal 3 4 7 5" xfId="6730" xr:uid="{00000000-0005-0000-0000-0000AF8C0000}"/>
    <cellStyle name="Normal 3 4 7 5 2" xfId="23061" xr:uid="{00000000-0005-0000-0000-0000B08C0000}"/>
    <cellStyle name="Normal 3 4 7 5 2 2" xfId="49050" xr:uid="{00000000-0005-0000-0000-0000B18C0000}"/>
    <cellStyle name="Normal 3 4 7 5 3" xfId="14941" xr:uid="{00000000-0005-0000-0000-0000B28C0000}"/>
    <cellStyle name="Normal 3 4 7 5 3 2" xfId="40930" xr:uid="{00000000-0005-0000-0000-0000B38C0000}"/>
    <cellStyle name="Normal 3 4 7 5 4" xfId="32777" xr:uid="{00000000-0005-0000-0000-0000B48C0000}"/>
    <cellStyle name="Normal 3 4 7 6" xfId="7678" xr:uid="{00000000-0005-0000-0000-0000B58C0000}"/>
    <cellStyle name="Normal 3 4 7 6 2" xfId="24009" xr:uid="{00000000-0005-0000-0000-0000B68C0000}"/>
    <cellStyle name="Normal 3 4 7 6 2 2" xfId="49998" xr:uid="{00000000-0005-0000-0000-0000B78C0000}"/>
    <cellStyle name="Normal 3 4 7 6 3" xfId="15889" xr:uid="{00000000-0005-0000-0000-0000B88C0000}"/>
    <cellStyle name="Normal 3 4 7 6 3 2" xfId="41878" xr:uid="{00000000-0005-0000-0000-0000B98C0000}"/>
    <cellStyle name="Normal 3 4 7 6 4" xfId="33725" xr:uid="{00000000-0005-0000-0000-0000BA8C0000}"/>
    <cellStyle name="Normal 3 4 7 7" xfId="9239" xr:uid="{00000000-0005-0000-0000-0000BB8C0000}"/>
    <cellStyle name="Normal 3 4 7 7 2" xfId="25532" xr:uid="{00000000-0005-0000-0000-0000BC8C0000}"/>
    <cellStyle name="Normal 3 4 7 7 2 2" xfId="51521" xr:uid="{00000000-0005-0000-0000-0000BD8C0000}"/>
    <cellStyle name="Normal 3 4 7 7 3" xfId="17412" xr:uid="{00000000-0005-0000-0000-0000BE8C0000}"/>
    <cellStyle name="Normal 3 4 7 7 3 2" xfId="43401" xr:uid="{00000000-0005-0000-0000-0000BF8C0000}"/>
    <cellStyle name="Normal 3 4 7 7 4" xfId="35249" xr:uid="{00000000-0005-0000-0000-0000C08C0000}"/>
    <cellStyle name="Normal 3 4 7 8" xfId="10038" xr:uid="{00000000-0005-0000-0000-0000C18C0000}"/>
    <cellStyle name="Normal 3 4 7 8 2" xfId="18161" xr:uid="{00000000-0005-0000-0000-0000C28C0000}"/>
    <cellStyle name="Normal 3 4 7 8 2 2" xfId="44150" xr:uid="{00000000-0005-0000-0000-0000C38C0000}"/>
    <cellStyle name="Normal 3 4 7 8 3" xfId="36027" xr:uid="{00000000-0005-0000-0000-0000C48C0000}"/>
    <cellStyle name="Normal 3 4 7 9" xfId="2295" xr:uid="{00000000-0005-0000-0000-0000C58C0000}"/>
    <cellStyle name="Normal 3 4 7 9 2" xfId="19114" xr:uid="{00000000-0005-0000-0000-0000C68C0000}"/>
    <cellStyle name="Normal 3 4 7 9 2 2" xfId="45103" xr:uid="{00000000-0005-0000-0000-0000C78C0000}"/>
    <cellStyle name="Normal 3 4 7 9 3" xfId="28751" xr:uid="{00000000-0005-0000-0000-0000C88C0000}"/>
    <cellStyle name="Normal 3 4 8" xfId="505" xr:uid="{00000000-0005-0000-0000-0000C98C0000}"/>
    <cellStyle name="Normal 3 4 8 10" xfId="54701" xr:uid="{00000000-0005-0000-0000-0000CA8C0000}"/>
    <cellStyle name="Normal 3 4 8 2" xfId="5353" xr:uid="{00000000-0005-0000-0000-0000CB8C0000}"/>
    <cellStyle name="Normal 3 4 8 2 2" xfId="21742" xr:uid="{00000000-0005-0000-0000-0000CC8C0000}"/>
    <cellStyle name="Normal 3 4 8 2 2 2" xfId="47731" xr:uid="{00000000-0005-0000-0000-0000CD8C0000}"/>
    <cellStyle name="Normal 3 4 8 2 3" xfId="13622" xr:uid="{00000000-0005-0000-0000-0000CE8C0000}"/>
    <cellStyle name="Normal 3 4 8 2 3 2" xfId="39611" xr:uid="{00000000-0005-0000-0000-0000CF8C0000}"/>
    <cellStyle name="Normal 3 4 8 2 4" xfId="31458" xr:uid="{00000000-0005-0000-0000-0000D08C0000}"/>
    <cellStyle name="Normal 3 4 8 3" xfId="8185" xr:uid="{00000000-0005-0000-0000-0000D18C0000}"/>
    <cellStyle name="Normal 3 4 8 3 2" xfId="24516" xr:uid="{00000000-0005-0000-0000-0000D28C0000}"/>
    <cellStyle name="Normal 3 4 8 3 2 2" xfId="50505" xr:uid="{00000000-0005-0000-0000-0000D38C0000}"/>
    <cellStyle name="Normal 3 4 8 3 3" xfId="16396" xr:uid="{00000000-0005-0000-0000-0000D48C0000}"/>
    <cellStyle name="Normal 3 4 8 3 3 2" xfId="42385" xr:uid="{00000000-0005-0000-0000-0000D58C0000}"/>
    <cellStyle name="Normal 3 4 8 3 4" xfId="34232" xr:uid="{00000000-0005-0000-0000-0000D68C0000}"/>
    <cellStyle name="Normal 3 4 8 4" xfId="9174" xr:uid="{00000000-0005-0000-0000-0000D78C0000}"/>
    <cellStyle name="Normal 3 4 8 4 2" xfId="25479" xr:uid="{00000000-0005-0000-0000-0000D88C0000}"/>
    <cellStyle name="Normal 3 4 8 4 2 2" xfId="51468" xr:uid="{00000000-0005-0000-0000-0000D98C0000}"/>
    <cellStyle name="Normal 3 4 8 4 3" xfId="17359" xr:uid="{00000000-0005-0000-0000-0000DA8C0000}"/>
    <cellStyle name="Normal 3 4 8 4 3 2" xfId="43348" xr:uid="{00000000-0005-0000-0000-0000DB8C0000}"/>
    <cellStyle name="Normal 3 4 8 4 4" xfId="35196" xr:uid="{00000000-0005-0000-0000-0000DC8C0000}"/>
    <cellStyle name="Normal 3 4 8 5" xfId="19621" xr:uid="{00000000-0005-0000-0000-0000DD8C0000}"/>
    <cellStyle name="Normal 3 4 8 5 2" xfId="45610" xr:uid="{00000000-0005-0000-0000-0000DE8C0000}"/>
    <cellStyle name="Normal 3 4 8 6" xfId="11501" xr:uid="{00000000-0005-0000-0000-0000DF8C0000}"/>
    <cellStyle name="Normal 3 4 8 6 2" xfId="37490" xr:uid="{00000000-0005-0000-0000-0000E08C0000}"/>
    <cellStyle name="Normal 3 4 8 7" xfId="27086" xr:uid="{00000000-0005-0000-0000-0000E18C0000}"/>
    <cellStyle name="Normal 3 4 8 7 2" xfId="53075" xr:uid="{00000000-0005-0000-0000-0000E28C0000}"/>
    <cellStyle name="Normal 3 4 8 8" xfId="3145" xr:uid="{00000000-0005-0000-0000-0000E38C0000}"/>
    <cellStyle name="Normal 3 4 8 9" xfId="29331" xr:uid="{00000000-0005-0000-0000-0000E48C0000}"/>
    <cellStyle name="Normal 3 4 9" xfId="3768" xr:uid="{00000000-0005-0000-0000-0000E58C0000}"/>
    <cellStyle name="Normal 3 4 9 2" xfId="20234" xr:uid="{00000000-0005-0000-0000-0000E68C0000}"/>
    <cellStyle name="Normal 3 4 9 2 2" xfId="46223" xr:uid="{00000000-0005-0000-0000-0000E78C0000}"/>
    <cellStyle name="Normal 3 4 9 3" xfId="12114" xr:uid="{00000000-0005-0000-0000-0000E88C0000}"/>
    <cellStyle name="Normal 3 4 9 3 2" xfId="38103" xr:uid="{00000000-0005-0000-0000-0000E98C0000}"/>
    <cellStyle name="Normal 3 4 9 4" xfId="29948" xr:uid="{00000000-0005-0000-0000-0000EA8C0000}"/>
    <cellStyle name="Normal 3 5" xfId="310" xr:uid="{00000000-0005-0000-0000-0000EB8C0000}"/>
    <cellStyle name="Normal 3 5 10" xfId="4491" xr:uid="{00000000-0005-0000-0000-0000EC8C0000}"/>
    <cellStyle name="Normal 3 5 10 2" xfId="20897" xr:uid="{00000000-0005-0000-0000-0000ED8C0000}"/>
    <cellStyle name="Normal 3 5 10 2 2" xfId="46886" xr:uid="{00000000-0005-0000-0000-0000EE8C0000}"/>
    <cellStyle name="Normal 3 5 10 3" xfId="12777" xr:uid="{00000000-0005-0000-0000-0000EF8C0000}"/>
    <cellStyle name="Normal 3 5 10 3 2" xfId="38766" xr:uid="{00000000-0005-0000-0000-0000F08C0000}"/>
    <cellStyle name="Normal 3 5 10 4" xfId="30611" xr:uid="{00000000-0005-0000-0000-0000F18C0000}"/>
    <cellStyle name="Normal 3 5 11" xfId="5977" xr:uid="{00000000-0005-0000-0000-0000F28C0000}"/>
    <cellStyle name="Normal 3 5 11 2" xfId="22365" xr:uid="{00000000-0005-0000-0000-0000F38C0000}"/>
    <cellStyle name="Normal 3 5 11 2 2" xfId="48354" xr:uid="{00000000-0005-0000-0000-0000F48C0000}"/>
    <cellStyle name="Normal 3 5 11 3" xfId="14245" xr:uid="{00000000-0005-0000-0000-0000F58C0000}"/>
    <cellStyle name="Normal 3 5 11 3 2" xfId="40234" xr:uid="{00000000-0005-0000-0000-0000F68C0000}"/>
    <cellStyle name="Normal 3 5 11 4" xfId="32081" xr:uid="{00000000-0005-0000-0000-0000F78C0000}"/>
    <cellStyle name="Normal 3 5 12" xfId="6687" xr:uid="{00000000-0005-0000-0000-0000F88C0000}"/>
    <cellStyle name="Normal 3 5 12 2" xfId="23018" xr:uid="{00000000-0005-0000-0000-0000F98C0000}"/>
    <cellStyle name="Normal 3 5 12 2 2" xfId="49007" xr:uid="{00000000-0005-0000-0000-0000FA8C0000}"/>
    <cellStyle name="Normal 3 5 12 3" xfId="14898" xr:uid="{00000000-0005-0000-0000-0000FB8C0000}"/>
    <cellStyle name="Normal 3 5 12 3 2" xfId="40887" xr:uid="{00000000-0005-0000-0000-0000FC8C0000}"/>
    <cellStyle name="Normal 3 5 12 4" xfId="32734" xr:uid="{00000000-0005-0000-0000-0000FD8C0000}"/>
    <cellStyle name="Normal 3 5 13" xfId="7340" xr:uid="{00000000-0005-0000-0000-0000FE8C0000}"/>
    <cellStyle name="Normal 3 5 13 2" xfId="23671" xr:uid="{00000000-0005-0000-0000-0000FF8C0000}"/>
    <cellStyle name="Normal 3 5 13 2 2" xfId="49660" xr:uid="{00000000-0005-0000-0000-0000008D0000}"/>
    <cellStyle name="Normal 3 5 13 3" xfId="15551" xr:uid="{00000000-0005-0000-0000-0000018D0000}"/>
    <cellStyle name="Normal 3 5 13 3 2" xfId="41540" xr:uid="{00000000-0005-0000-0000-0000028D0000}"/>
    <cellStyle name="Normal 3 5 13 4" xfId="33387" xr:uid="{00000000-0005-0000-0000-0000038D0000}"/>
    <cellStyle name="Normal 3 5 14" xfId="9005" xr:uid="{00000000-0005-0000-0000-0000048D0000}"/>
    <cellStyle name="Normal 3 5 14 2" xfId="25336" xr:uid="{00000000-0005-0000-0000-0000058D0000}"/>
    <cellStyle name="Normal 3 5 14 2 2" xfId="51325" xr:uid="{00000000-0005-0000-0000-0000068D0000}"/>
    <cellStyle name="Normal 3 5 14 3" xfId="17216" xr:uid="{00000000-0005-0000-0000-0000078D0000}"/>
    <cellStyle name="Normal 3 5 14 3 2" xfId="43205" xr:uid="{00000000-0005-0000-0000-0000088D0000}"/>
    <cellStyle name="Normal 3 5 14 4" xfId="35052" xr:uid="{00000000-0005-0000-0000-0000098D0000}"/>
    <cellStyle name="Normal 3 5 15" xfId="9995" xr:uid="{00000000-0005-0000-0000-00000A8D0000}"/>
    <cellStyle name="Normal 3 5 15 2" xfId="18118" xr:uid="{00000000-0005-0000-0000-00000B8D0000}"/>
    <cellStyle name="Normal 3 5 15 2 2" xfId="44107" xr:uid="{00000000-0005-0000-0000-00000C8D0000}"/>
    <cellStyle name="Normal 3 5 15 3" xfId="35984" xr:uid="{00000000-0005-0000-0000-00000D8D0000}"/>
    <cellStyle name="Normal 3 5 16" xfId="1912" xr:uid="{00000000-0005-0000-0000-00000E8D0000}"/>
    <cellStyle name="Normal 3 5 16 2" xfId="18776" xr:uid="{00000000-0005-0000-0000-00000F8D0000}"/>
    <cellStyle name="Normal 3 5 16 2 2" xfId="44765" xr:uid="{00000000-0005-0000-0000-0000108D0000}"/>
    <cellStyle name="Normal 3 5 16 3" xfId="28406" xr:uid="{00000000-0005-0000-0000-0000118D0000}"/>
    <cellStyle name="Normal 3 5 17" xfId="10656" xr:uid="{00000000-0005-0000-0000-0000128D0000}"/>
    <cellStyle name="Normal 3 5 17 2" xfId="36645" xr:uid="{00000000-0005-0000-0000-0000138D0000}"/>
    <cellStyle name="Normal 3 5 18" xfId="26240" xr:uid="{00000000-0005-0000-0000-0000148D0000}"/>
    <cellStyle name="Normal 3 5 18 2" xfId="52229" xr:uid="{00000000-0005-0000-0000-0000158D0000}"/>
    <cellStyle name="Normal 3 5 19" xfId="1251" xr:uid="{00000000-0005-0000-0000-0000168D0000}"/>
    <cellStyle name="Normal 3 5 19 2" xfId="53704" xr:uid="{00000000-0005-0000-0000-0000178D0000}"/>
    <cellStyle name="Normal 3 5 2" xfId="311" xr:uid="{00000000-0005-0000-0000-0000188D0000}"/>
    <cellStyle name="Normal 3 5 2 10" xfId="7430" xr:uid="{00000000-0005-0000-0000-0000198D0000}"/>
    <cellStyle name="Normal 3 5 2 10 2" xfId="23761" xr:uid="{00000000-0005-0000-0000-00001A8D0000}"/>
    <cellStyle name="Normal 3 5 2 10 2 2" xfId="49750" xr:uid="{00000000-0005-0000-0000-00001B8D0000}"/>
    <cellStyle name="Normal 3 5 2 10 3" xfId="15641" xr:uid="{00000000-0005-0000-0000-00001C8D0000}"/>
    <cellStyle name="Normal 3 5 2 10 3 2" xfId="41630" xr:uid="{00000000-0005-0000-0000-00001D8D0000}"/>
    <cellStyle name="Normal 3 5 2 10 4" xfId="33477" xr:uid="{00000000-0005-0000-0000-00001E8D0000}"/>
    <cellStyle name="Normal 3 5 2 11" xfId="9006" xr:uid="{00000000-0005-0000-0000-00001F8D0000}"/>
    <cellStyle name="Normal 3 5 2 11 2" xfId="25337" xr:uid="{00000000-0005-0000-0000-0000208D0000}"/>
    <cellStyle name="Normal 3 5 2 11 2 2" xfId="51326" xr:uid="{00000000-0005-0000-0000-0000218D0000}"/>
    <cellStyle name="Normal 3 5 2 11 3" xfId="17217" xr:uid="{00000000-0005-0000-0000-0000228D0000}"/>
    <cellStyle name="Normal 3 5 2 11 3 2" xfId="43206" xr:uid="{00000000-0005-0000-0000-0000238D0000}"/>
    <cellStyle name="Normal 3 5 2 11 4" xfId="35053" xr:uid="{00000000-0005-0000-0000-0000248D0000}"/>
    <cellStyle name="Normal 3 5 2 12" xfId="10092" xr:uid="{00000000-0005-0000-0000-0000258D0000}"/>
    <cellStyle name="Normal 3 5 2 12 2" xfId="18215" xr:uid="{00000000-0005-0000-0000-0000268D0000}"/>
    <cellStyle name="Normal 3 5 2 12 2 2" xfId="44204" xr:uid="{00000000-0005-0000-0000-0000278D0000}"/>
    <cellStyle name="Normal 3 5 2 12 3" xfId="36081" xr:uid="{00000000-0005-0000-0000-0000288D0000}"/>
    <cellStyle name="Normal 3 5 2 13" xfId="2002" xr:uid="{00000000-0005-0000-0000-0000298D0000}"/>
    <cellStyle name="Normal 3 5 2 13 2" xfId="18866" xr:uid="{00000000-0005-0000-0000-00002A8D0000}"/>
    <cellStyle name="Normal 3 5 2 13 2 2" xfId="44855" xr:uid="{00000000-0005-0000-0000-00002B8D0000}"/>
    <cellStyle name="Normal 3 5 2 13 3" xfId="28496" xr:uid="{00000000-0005-0000-0000-00002C8D0000}"/>
    <cellStyle name="Normal 3 5 2 14" xfId="10746" xr:uid="{00000000-0005-0000-0000-00002D8D0000}"/>
    <cellStyle name="Normal 3 5 2 14 2" xfId="36735" xr:uid="{00000000-0005-0000-0000-00002E8D0000}"/>
    <cellStyle name="Normal 3 5 2 15" xfId="26330" xr:uid="{00000000-0005-0000-0000-00002F8D0000}"/>
    <cellStyle name="Normal 3 5 2 15 2" xfId="52319" xr:uid="{00000000-0005-0000-0000-0000308D0000}"/>
    <cellStyle name="Normal 3 5 2 16" xfId="1348" xr:uid="{00000000-0005-0000-0000-0000318D0000}"/>
    <cellStyle name="Normal 3 5 2 16 2" xfId="53801" xr:uid="{00000000-0005-0000-0000-0000328D0000}"/>
    <cellStyle name="Normal 3 5 2 17" xfId="27826" xr:uid="{00000000-0005-0000-0000-0000338D0000}"/>
    <cellStyle name="Normal 3 5 2 18" xfId="54562" xr:uid="{00000000-0005-0000-0000-0000348D0000}"/>
    <cellStyle name="Normal 3 5 2 2" xfId="312" xr:uid="{00000000-0005-0000-0000-0000358D0000}"/>
    <cellStyle name="Normal 3 5 2 2 10" xfId="10235" xr:uid="{00000000-0005-0000-0000-0000368D0000}"/>
    <cellStyle name="Normal 3 5 2 2 10 2" xfId="18358" xr:uid="{00000000-0005-0000-0000-0000378D0000}"/>
    <cellStyle name="Normal 3 5 2 2 10 2 2" xfId="44347" xr:uid="{00000000-0005-0000-0000-0000388D0000}"/>
    <cellStyle name="Normal 3 5 2 2 10 3" xfId="36224" xr:uid="{00000000-0005-0000-0000-0000398D0000}"/>
    <cellStyle name="Normal 3 5 2 2 11" xfId="2145" xr:uid="{00000000-0005-0000-0000-00003A8D0000}"/>
    <cellStyle name="Normal 3 5 2 2 11 2" xfId="19009" xr:uid="{00000000-0005-0000-0000-00003B8D0000}"/>
    <cellStyle name="Normal 3 5 2 2 11 2 2" xfId="44998" xr:uid="{00000000-0005-0000-0000-00003C8D0000}"/>
    <cellStyle name="Normal 3 5 2 2 11 3" xfId="28639" xr:uid="{00000000-0005-0000-0000-00003D8D0000}"/>
    <cellStyle name="Normal 3 5 2 2 12" xfId="10889" xr:uid="{00000000-0005-0000-0000-00003E8D0000}"/>
    <cellStyle name="Normal 3 5 2 2 12 2" xfId="36878" xr:uid="{00000000-0005-0000-0000-00003F8D0000}"/>
    <cellStyle name="Normal 3 5 2 2 13" xfId="26473" xr:uid="{00000000-0005-0000-0000-0000408D0000}"/>
    <cellStyle name="Normal 3 5 2 2 13 2" xfId="52462" xr:uid="{00000000-0005-0000-0000-0000418D0000}"/>
    <cellStyle name="Normal 3 5 2 2 14" xfId="1491" xr:uid="{00000000-0005-0000-0000-0000428D0000}"/>
    <cellStyle name="Normal 3 5 2 2 14 2" xfId="53944" xr:uid="{00000000-0005-0000-0000-0000438D0000}"/>
    <cellStyle name="Normal 3 5 2 2 15" xfId="27982" xr:uid="{00000000-0005-0000-0000-0000448D0000}"/>
    <cellStyle name="Normal 3 5 2 2 16" xfId="54563" xr:uid="{00000000-0005-0000-0000-0000458D0000}"/>
    <cellStyle name="Normal 3 5 2 2 2" xfId="1120" xr:uid="{00000000-0005-0000-0000-0000468D0000}"/>
    <cellStyle name="Normal 3 5 2 2 2 10" xfId="2969" xr:uid="{00000000-0005-0000-0000-0000478D0000}"/>
    <cellStyle name="Normal 3 5 2 2 2 10 2" xfId="19452" xr:uid="{00000000-0005-0000-0000-0000488D0000}"/>
    <cellStyle name="Normal 3 5 2 2 2 10 2 2" xfId="45441" xr:uid="{00000000-0005-0000-0000-0000498D0000}"/>
    <cellStyle name="Normal 3 5 2 2 2 10 3" xfId="29159" xr:uid="{00000000-0005-0000-0000-00004A8D0000}"/>
    <cellStyle name="Normal 3 5 2 2 2 11" xfId="11332" xr:uid="{00000000-0005-0000-0000-00004B8D0000}"/>
    <cellStyle name="Normal 3 5 2 2 2 11 2" xfId="37321" xr:uid="{00000000-0005-0000-0000-00004C8D0000}"/>
    <cellStyle name="Normal 3 5 2 2 2 12" xfId="26917" xr:uid="{00000000-0005-0000-0000-00004D8D0000}"/>
    <cellStyle name="Normal 3 5 2 2 2 12 2" xfId="52906" xr:uid="{00000000-0005-0000-0000-00004E8D0000}"/>
    <cellStyle name="Normal 3 5 2 2 2 13" xfId="1784" xr:uid="{00000000-0005-0000-0000-00004F8D0000}"/>
    <cellStyle name="Normal 3 5 2 2 2 13 2" xfId="54237" xr:uid="{00000000-0005-0000-0000-0000508D0000}"/>
    <cellStyle name="Normal 3 5 2 2 2 14" xfId="28278" xr:uid="{00000000-0005-0000-0000-0000518D0000}"/>
    <cellStyle name="Normal 3 5 2 2 2 15" xfId="55244" xr:uid="{00000000-0005-0000-0000-0000528D0000}"/>
    <cellStyle name="Normal 3 5 2 2 2 2" xfId="3643" xr:uid="{00000000-0005-0000-0000-0000538D0000}"/>
    <cellStyle name="Normal 3 5 2 2 2 2 2" xfId="5847" xr:uid="{00000000-0005-0000-0000-0000548D0000}"/>
    <cellStyle name="Normal 3 5 2 2 2 2 2 2" xfId="22236" xr:uid="{00000000-0005-0000-0000-0000558D0000}"/>
    <cellStyle name="Normal 3 5 2 2 2 2 2 2 2" xfId="48225" xr:uid="{00000000-0005-0000-0000-0000568D0000}"/>
    <cellStyle name="Normal 3 5 2 2 2 2 2 3" xfId="14116" xr:uid="{00000000-0005-0000-0000-0000578D0000}"/>
    <cellStyle name="Normal 3 5 2 2 2 2 2 3 2" xfId="40105" xr:uid="{00000000-0005-0000-0000-0000588D0000}"/>
    <cellStyle name="Normal 3 5 2 2 2 2 2 4" xfId="31952" xr:uid="{00000000-0005-0000-0000-0000598D0000}"/>
    <cellStyle name="Normal 3 5 2 2 2 2 3" xfId="8679" xr:uid="{00000000-0005-0000-0000-00005A8D0000}"/>
    <cellStyle name="Normal 3 5 2 2 2 2 3 2" xfId="25010" xr:uid="{00000000-0005-0000-0000-00005B8D0000}"/>
    <cellStyle name="Normal 3 5 2 2 2 2 3 2 2" xfId="50999" xr:uid="{00000000-0005-0000-0000-00005C8D0000}"/>
    <cellStyle name="Normal 3 5 2 2 2 2 3 3" xfId="16890" xr:uid="{00000000-0005-0000-0000-00005D8D0000}"/>
    <cellStyle name="Normal 3 5 2 2 2 2 3 3 2" xfId="42879" xr:uid="{00000000-0005-0000-0000-00005E8D0000}"/>
    <cellStyle name="Normal 3 5 2 2 2 2 3 4" xfId="34726" xr:uid="{00000000-0005-0000-0000-00005F8D0000}"/>
    <cellStyle name="Normal 3 5 2 2 2 2 4" xfId="20115" xr:uid="{00000000-0005-0000-0000-0000608D0000}"/>
    <cellStyle name="Normal 3 5 2 2 2 2 4 2" xfId="46104" xr:uid="{00000000-0005-0000-0000-0000618D0000}"/>
    <cellStyle name="Normal 3 5 2 2 2 2 5" xfId="11995" xr:uid="{00000000-0005-0000-0000-0000628D0000}"/>
    <cellStyle name="Normal 3 5 2 2 2 2 5 2" xfId="37984" xr:uid="{00000000-0005-0000-0000-0000638D0000}"/>
    <cellStyle name="Normal 3 5 2 2 2 2 6" xfId="27580" xr:uid="{00000000-0005-0000-0000-0000648D0000}"/>
    <cellStyle name="Normal 3 5 2 2 2 2 6 2" xfId="53569" xr:uid="{00000000-0005-0000-0000-0000658D0000}"/>
    <cellStyle name="Normal 3 5 2 2 2 2 7" xfId="29826" xr:uid="{00000000-0005-0000-0000-0000668D0000}"/>
    <cellStyle name="Normal 3 5 2 2 2 3" xfId="4368" xr:uid="{00000000-0005-0000-0000-0000678D0000}"/>
    <cellStyle name="Normal 3 5 2 2 2 3 2" xfId="20777" xr:uid="{00000000-0005-0000-0000-0000688D0000}"/>
    <cellStyle name="Normal 3 5 2 2 2 3 2 2" xfId="46766" xr:uid="{00000000-0005-0000-0000-0000698D0000}"/>
    <cellStyle name="Normal 3 5 2 2 2 3 3" xfId="12657" xr:uid="{00000000-0005-0000-0000-00006A8D0000}"/>
    <cellStyle name="Normal 3 5 2 2 2 3 3 2" xfId="38646" xr:uid="{00000000-0005-0000-0000-00006B8D0000}"/>
    <cellStyle name="Normal 3 5 2 2 2 3 4" xfId="30491" xr:uid="{00000000-0005-0000-0000-00006C8D0000}"/>
    <cellStyle name="Normal 3 5 2 2 2 4" xfId="5179" xr:uid="{00000000-0005-0000-0000-00006D8D0000}"/>
    <cellStyle name="Normal 3 5 2 2 2 4 2" xfId="21573" xr:uid="{00000000-0005-0000-0000-00006E8D0000}"/>
    <cellStyle name="Normal 3 5 2 2 2 4 2 2" xfId="47562" xr:uid="{00000000-0005-0000-0000-00006F8D0000}"/>
    <cellStyle name="Normal 3 5 2 2 2 4 3" xfId="13453" xr:uid="{00000000-0005-0000-0000-0000708D0000}"/>
    <cellStyle name="Normal 3 5 2 2 2 4 3 2" xfId="39442" xr:uid="{00000000-0005-0000-0000-0000718D0000}"/>
    <cellStyle name="Normal 3 5 2 2 2 4 4" xfId="31289" xr:uid="{00000000-0005-0000-0000-0000728D0000}"/>
    <cellStyle name="Normal 3 5 2 2 2 5" xfId="6564" xr:uid="{00000000-0005-0000-0000-0000738D0000}"/>
    <cellStyle name="Normal 3 5 2 2 2 5 2" xfId="22898" xr:uid="{00000000-0005-0000-0000-0000748D0000}"/>
    <cellStyle name="Normal 3 5 2 2 2 5 2 2" xfId="48887" xr:uid="{00000000-0005-0000-0000-0000758D0000}"/>
    <cellStyle name="Normal 3 5 2 2 2 5 3" xfId="14778" xr:uid="{00000000-0005-0000-0000-0000768D0000}"/>
    <cellStyle name="Normal 3 5 2 2 2 5 3 2" xfId="40767" xr:uid="{00000000-0005-0000-0000-0000778D0000}"/>
    <cellStyle name="Normal 3 5 2 2 2 5 4" xfId="32614" xr:uid="{00000000-0005-0000-0000-0000788D0000}"/>
    <cellStyle name="Normal 3 5 2 2 2 6" xfId="7220" xr:uid="{00000000-0005-0000-0000-0000798D0000}"/>
    <cellStyle name="Normal 3 5 2 2 2 6 2" xfId="23551" xr:uid="{00000000-0005-0000-0000-00007A8D0000}"/>
    <cellStyle name="Normal 3 5 2 2 2 6 2 2" xfId="49540" xr:uid="{00000000-0005-0000-0000-00007B8D0000}"/>
    <cellStyle name="Normal 3 5 2 2 2 6 3" xfId="15431" xr:uid="{00000000-0005-0000-0000-00007C8D0000}"/>
    <cellStyle name="Normal 3 5 2 2 2 6 3 2" xfId="41420" xr:uid="{00000000-0005-0000-0000-00007D8D0000}"/>
    <cellStyle name="Normal 3 5 2 2 2 6 4" xfId="33267" xr:uid="{00000000-0005-0000-0000-00007E8D0000}"/>
    <cellStyle name="Normal 3 5 2 2 2 7" xfId="8016" xr:uid="{00000000-0005-0000-0000-00007F8D0000}"/>
    <cellStyle name="Normal 3 5 2 2 2 7 2" xfId="24347" xr:uid="{00000000-0005-0000-0000-0000808D0000}"/>
    <cellStyle name="Normal 3 5 2 2 2 7 2 2" xfId="50336" xr:uid="{00000000-0005-0000-0000-0000818D0000}"/>
    <cellStyle name="Normal 3 5 2 2 2 7 3" xfId="16227" xr:uid="{00000000-0005-0000-0000-0000828D0000}"/>
    <cellStyle name="Normal 3 5 2 2 2 7 3 2" xfId="42216" xr:uid="{00000000-0005-0000-0000-0000838D0000}"/>
    <cellStyle name="Normal 3 5 2 2 2 7 4" xfId="34063" xr:uid="{00000000-0005-0000-0000-0000848D0000}"/>
    <cellStyle name="Normal 3 5 2 2 2 8" xfId="9744" xr:uid="{00000000-0005-0000-0000-0000858D0000}"/>
    <cellStyle name="Normal 3 5 2 2 2 8 2" xfId="26025" xr:uid="{00000000-0005-0000-0000-0000868D0000}"/>
    <cellStyle name="Normal 3 5 2 2 2 8 2 2" xfId="52014" xr:uid="{00000000-0005-0000-0000-0000878D0000}"/>
    <cellStyle name="Normal 3 5 2 2 2 8 3" xfId="17905" xr:uid="{00000000-0005-0000-0000-0000888D0000}"/>
    <cellStyle name="Normal 3 5 2 2 2 8 3 2" xfId="43894" xr:uid="{00000000-0005-0000-0000-0000898D0000}"/>
    <cellStyle name="Normal 3 5 2 2 2 8 4" xfId="35742" xr:uid="{00000000-0005-0000-0000-00008A8D0000}"/>
    <cellStyle name="Normal 3 5 2 2 2 9" xfId="10528" xr:uid="{00000000-0005-0000-0000-00008B8D0000}"/>
    <cellStyle name="Normal 3 5 2 2 2 9 2" xfId="18651" xr:uid="{00000000-0005-0000-0000-00008C8D0000}"/>
    <cellStyle name="Normal 3 5 2 2 2 9 2 2" xfId="44640" xr:uid="{00000000-0005-0000-0000-00008D8D0000}"/>
    <cellStyle name="Normal 3 5 2 2 2 9 3" xfId="36517" xr:uid="{00000000-0005-0000-0000-00008E8D0000}"/>
    <cellStyle name="Normal 3 5 2 2 3" xfId="815" xr:uid="{00000000-0005-0000-0000-00008F8D0000}"/>
    <cellStyle name="Normal 3 5 2 2 3 10" xfId="54951" xr:uid="{00000000-0005-0000-0000-0000908D0000}"/>
    <cellStyle name="Normal 3 5 2 2 3 2" xfId="5550" xr:uid="{00000000-0005-0000-0000-0000918D0000}"/>
    <cellStyle name="Normal 3 5 2 2 3 2 2" xfId="21939" xr:uid="{00000000-0005-0000-0000-0000928D0000}"/>
    <cellStyle name="Normal 3 5 2 2 3 2 2 2" xfId="47928" xr:uid="{00000000-0005-0000-0000-0000938D0000}"/>
    <cellStyle name="Normal 3 5 2 2 3 2 3" xfId="13819" xr:uid="{00000000-0005-0000-0000-0000948D0000}"/>
    <cellStyle name="Normal 3 5 2 2 3 2 3 2" xfId="39808" xr:uid="{00000000-0005-0000-0000-0000958D0000}"/>
    <cellStyle name="Normal 3 5 2 2 3 2 4" xfId="31655" xr:uid="{00000000-0005-0000-0000-0000968D0000}"/>
    <cellStyle name="Normal 3 5 2 2 3 3" xfId="8382" xr:uid="{00000000-0005-0000-0000-0000978D0000}"/>
    <cellStyle name="Normal 3 5 2 2 3 3 2" xfId="24713" xr:uid="{00000000-0005-0000-0000-0000988D0000}"/>
    <cellStyle name="Normal 3 5 2 2 3 3 2 2" xfId="50702" xr:uid="{00000000-0005-0000-0000-0000998D0000}"/>
    <cellStyle name="Normal 3 5 2 2 3 3 3" xfId="16593" xr:uid="{00000000-0005-0000-0000-00009A8D0000}"/>
    <cellStyle name="Normal 3 5 2 2 3 3 3 2" xfId="42582" xr:uid="{00000000-0005-0000-0000-00009B8D0000}"/>
    <cellStyle name="Normal 3 5 2 2 3 3 4" xfId="34429" xr:uid="{00000000-0005-0000-0000-00009C8D0000}"/>
    <cellStyle name="Normal 3 5 2 2 3 4" xfId="9445" xr:uid="{00000000-0005-0000-0000-00009D8D0000}"/>
    <cellStyle name="Normal 3 5 2 2 3 4 2" xfId="25730" xr:uid="{00000000-0005-0000-0000-00009E8D0000}"/>
    <cellStyle name="Normal 3 5 2 2 3 4 2 2" xfId="51719" xr:uid="{00000000-0005-0000-0000-00009F8D0000}"/>
    <cellStyle name="Normal 3 5 2 2 3 4 3" xfId="17610" xr:uid="{00000000-0005-0000-0000-0000A08D0000}"/>
    <cellStyle name="Normal 3 5 2 2 3 4 3 2" xfId="43599" xr:uid="{00000000-0005-0000-0000-0000A18D0000}"/>
    <cellStyle name="Normal 3 5 2 2 3 4 4" xfId="35447" xr:uid="{00000000-0005-0000-0000-0000A28D0000}"/>
    <cellStyle name="Normal 3 5 2 2 3 5" xfId="19818" xr:uid="{00000000-0005-0000-0000-0000A38D0000}"/>
    <cellStyle name="Normal 3 5 2 2 3 5 2" xfId="45807" xr:uid="{00000000-0005-0000-0000-0000A48D0000}"/>
    <cellStyle name="Normal 3 5 2 2 3 6" xfId="11698" xr:uid="{00000000-0005-0000-0000-0000A58D0000}"/>
    <cellStyle name="Normal 3 5 2 2 3 6 2" xfId="37687" xr:uid="{00000000-0005-0000-0000-0000A68D0000}"/>
    <cellStyle name="Normal 3 5 2 2 3 7" xfId="27283" xr:uid="{00000000-0005-0000-0000-0000A78D0000}"/>
    <cellStyle name="Normal 3 5 2 2 3 7 2" xfId="53272" xr:uid="{00000000-0005-0000-0000-0000A88D0000}"/>
    <cellStyle name="Normal 3 5 2 2 3 8" xfId="3345" xr:uid="{00000000-0005-0000-0000-0000A98D0000}"/>
    <cellStyle name="Normal 3 5 2 2 3 9" xfId="29528" xr:uid="{00000000-0005-0000-0000-0000AA8D0000}"/>
    <cellStyle name="Normal 3 5 2 2 4" xfId="4063" xr:uid="{00000000-0005-0000-0000-0000AB8D0000}"/>
    <cellStyle name="Normal 3 5 2 2 4 2" xfId="20484" xr:uid="{00000000-0005-0000-0000-0000AC8D0000}"/>
    <cellStyle name="Normal 3 5 2 2 4 2 2" xfId="46473" xr:uid="{00000000-0005-0000-0000-0000AD8D0000}"/>
    <cellStyle name="Normal 3 5 2 2 4 3" xfId="12364" xr:uid="{00000000-0005-0000-0000-0000AE8D0000}"/>
    <cellStyle name="Normal 3 5 2 2 4 3 2" xfId="38353" xr:uid="{00000000-0005-0000-0000-0000AF8D0000}"/>
    <cellStyle name="Normal 3 5 2 2 4 4" xfId="30198" xr:uid="{00000000-0005-0000-0000-0000B08D0000}"/>
    <cellStyle name="Normal 3 5 2 2 5" xfId="4724" xr:uid="{00000000-0005-0000-0000-0000B18D0000}"/>
    <cellStyle name="Normal 3 5 2 2 5 2" xfId="21130" xr:uid="{00000000-0005-0000-0000-0000B28D0000}"/>
    <cellStyle name="Normal 3 5 2 2 5 2 2" xfId="47119" xr:uid="{00000000-0005-0000-0000-0000B38D0000}"/>
    <cellStyle name="Normal 3 5 2 2 5 3" xfId="13010" xr:uid="{00000000-0005-0000-0000-0000B48D0000}"/>
    <cellStyle name="Normal 3 5 2 2 5 3 2" xfId="38999" xr:uid="{00000000-0005-0000-0000-0000B58D0000}"/>
    <cellStyle name="Normal 3 5 2 2 5 4" xfId="30844" xr:uid="{00000000-0005-0000-0000-0000B68D0000}"/>
    <cellStyle name="Normal 3 5 2 2 6" xfId="6260" xr:uid="{00000000-0005-0000-0000-0000B78D0000}"/>
    <cellStyle name="Normal 3 5 2 2 6 2" xfId="22605" xr:uid="{00000000-0005-0000-0000-0000B88D0000}"/>
    <cellStyle name="Normal 3 5 2 2 6 2 2" xfId="48594" xr:uid="{00000000-0005-0000-0000-0000B98D0000}"/>
    <cellStyle name="Normal 3 5 2 2 6 3" xfId="14485" xr:uid="{00000000-0005-0000-0000-0000BA8D0000}"/>
    <cellStyle name="Normal 3 5 2 2 6 3 2" xfId="40474" xr:uid="{00000000-0005-0000-0000-0000BB8D0000}"/>
    <cellStyle name="Normal 3 5 2 2 6 4" xfId="32321" xr:uid="{00000000-0005-0000-0000-0000BC8D0000}"/>
    <cellStyle name="Normal 3 5 2 2 7" xfId="6927" xr:uid="{00000000-0005-0000-0000-0000BD8D0000}"/>
    <cellStyle name="Normal 3 5 2 2 7 2" xfId="23258" xr:uid="{00000000-0005-0000-0000-0000BE8D0000}"/>
    <cellStyle name="Normal 3 5 2 2 7 2 2" xfId="49247" xr:uid="{00000000-0005-0000-0000-0000BF8D0000}"/>
    <cellStyle name="Normal 3 5 2 2 7 3" xfId="15138" xr:uid="{00000000-0005-0000-0000-0000C08D0000}"/>
    <cellStyle name="Normal 3 5 2 2 7 3 2" xfId="41127" xr:uid="{00000000-0005-0000-0000-0000C18D0000}"/>
    <cellStyle name="Normal 3 5 2 2 7 4" xfId="32974" xr:uid="{00000000-0005-0000-0000-0000C28D0000}"/>
    <cellStyle name="Normal 3 5 2 2 8" xfId="7573" xr:uid="{00000000-0005-0000-0000-0000C38D0000}"/>
    <cellStyle name="Normal 3 5 2 2 8 2" xfId="23904" xr:uid="{00000000-0005-0000-0000-0000C48D0000}"/>
    <cellStyle name="Normal 3 5 2 2 8 2 2" xfId="49893" xr:uid="{00000000-0005-0000-0000-0000C58D0000}"/>
    <cellStyle name="Normal 3 5 2 2 8 3" xfId="15784" xr:uid="{00000000-0005-0000-0000-0000C68D0000}"/>
    <cellStyle name="Normal 3 5 2 2 8 3 2" xfId="41773" xr:uid="{00000000-0005-0000-0000-0000C78D0000}"/>
    <cellStyle name="Normal 3 5 2 2 8 4" xfId="33620" xr:uid="{00000000-0005-0000-0000-0000C88D0000}"/>
    <cellStyle name="Normal 3 5 2 2 9" xfId="9007" xr:uid="{00000000-0005-0000-0000-0000C98D0000}"/>
    <cellStyle name="Normal 3 5 2 2 9 2" xfId="25338" xr:uid="{00000000-0005-0000-0000-0000CA8D0000}"/>
    <cellStyle name="Normal 3 5 2 2 9 2 2" xfId="51327" xr:uid="{00000000-0005-0000-0000-0000CB8D0000}"/>
    <cellStyle name="Normal 3 5 2 2 9 3" xfId="17218" xr:uid="{00000000-0005-0000-0000-0000CC8D0000}"/>
    <cellStyle name="Normal 3 5 2 2 9 3 2" xfId="43207" xr:uid="{00000000-0005-0000-0000-0000CD8D0000}"/>
    <cellStyle name="Normal 3 5 2 2 9 4" xfId="35054" xr:uid="{00000000-0005-0000-0000-0000CE8D0000}"/>
    <cellStyle name="Normal 3 5 2 3" xfId="976" xr:uid="{00000000-0005-0000-0000-0000CF8D0000}"/>
    <cellStyle name="Normal 3 5 2 3 10" xfId="1645" xr:uid="{00000000-0005-0000-0000-0000D08D0000}"/>
    <cellStyle name="Normal 3 5 2 3 10 2" xfId="54098" xr:uid="{00000000-0005-0000-0000-0000D18D0000}"/>
    <cellStyle name="Normal 3 5 2 3 11" xfId="28139" xr:uid="{00000000-0005-0000-0000-0000D28D0000}"/>
    <cellStyle name="Normal 3 5 2 3 12" xfId="55105" xr:uid="{00000000-0005-0000-0000-0000D38D0000}"/>
    <cellStyle name="Normal 3 5 2 3 2" xfId="3498" xr:uid="{00000000-0005-0000-0000-0000D48D0000}"/>
    <cellStyle name="Normal 3 5 2 3 2 2" xfId="5702" xr:uid="{00000000-0005-0000-0000-0000D58D0000}"/>
    <cellStyle name="Normal 3 5 2 3 2 2 2" xfId="22091" xr:uid="{00000000-0005-0000-0000-0000D68D0000}"/>
    <cellStyle name="Normal 3 5 2 3 2 2 2 2" xfId="48080" xr:uid="{00000000-0005-0000-0000-0000D78D0000}"/>
    <cellStyle name="Normal 3 5 2 3 2 2 3" xfId="13971" xr:uid="{00000000-0005-0000-0000-0000D88D0000}"/>
    <cellStyle name="Normal 3 5 2 3 2 2 3 2" xfId="39960" xr:uid="{00000000-0005-0000-0000-0000D98D0000}"/>
    <cellStyle name="Normal 3 5 2 3 2 2 4" xfId="31807" xr:uid="{00000000-0005-0000-0000-0000DA8D0000}"/>
    <cellStyle name="Normal 3 5 2 3 2 3" xfId="8534" xr:uid="{00000000-0005-0000-0000-0000DB8D0000}"/>
    <cellStyle name="Normal 3 5 2 3 2 3 2" xfId="24865" xr:uid="{00000000-0005-0000-0000-0000DC8D0000}"/>
    <cellStyle name="Normal 3 5 2 3 2 3 2 2" xfId="50854" xr:uid="{00000000-0005-0000-0000-0000DD8D0000}"/>
    <cellStyle name="Normal 3 5 2 3 2 3 3" xfId="16745" xr:uid="{00000000-0005-0000-0000-0000DE8D0000}"/>
    <cellStyle name="Normal 3 5 2 3 2 3 3 2" xfId="42734" xr:uid="{00000000-0005-0000-0000-0000DF8D0000}"/>
    <cellStyle name="Normal 3 5 2 3 2 3 4" xfId="34581" xr:uid="{00000000-0005-0000-0000-0000E08D0000}"/>
    <cellStyle name="Normal 3 5 2 3 2 4" xfId="19970" xr:uid="{00000000-0005-0000-0000-0000E18D0000}"/>
    <cellStyle name="Normal 3 5 2 3 2 4 2" xfId="45959" xr:uid="{00000000-0005-0000-0000-0000E28D0000}"/>
    <cellStyle name="Normal 3 5 2 3 2 5" xfId="11850" xr:uid="{00000000-0005-0000-0000-0000E38D0000}"/>
    <cellStyle name="Normal 3 5 2 3 2 5 2" xfId="37839" xr:uid="{00000000-0005-0000-0000-0000E48D0000}"/>
    <cellStyle name="Normal 3 5 2 3 2 6" xfId="27435" xr:uid="{00000000-0005-0000-0000-0000E58D0000}"/>
    <cellStyle name="Normal 3 5 2 3 2 6 2" xfId="53424" xr:uid="{00000000-0005-0000-0000-0000E68D0000}"/>
    <cellStyle name="Normal 3 5 2 3 2 7" xfId="29681" xr:uid="{00000000-0005-0000-0000-0000E78D0000}"/>
    <cellStyle name="Normal 3 5 2 3 3" xfId="4224" xr:uid="{00000000-0005-0000-0000-0000E88D0000}"/>
    <cellStyle name="Normal 3 5 2 3 3 2" xfId="20638" xr:uid="{00000000-0005-0000-0000-0000E98D0000}"/>
    <cellStyle name="Normal 3 5 2 3 3 2 2" xfId="46627" xr:uid="{00000000-0005-0000-0000-0000EA8D0000}"/>
    <cellStyle name="Normal 3 5 2 3 3 3" xfId="12518" xr:uid="{00000000-0005-0000-0000-0000EB8D0000}"/>
    <cellStyle name="Normal 3 5 2 3 3 3 2" xfId="38507" xr:uid="{00000000-0005-0000-0000-0000EC8D0000}"/>
    <cellStyle name="Normal 3 5 2 3 3 4" xfId="30352" xr:uid="{00000000-0005-0000-0000-0000ED8D0000}"/>
    <cellStyle name="Normal 3 5 2 3 4" xfId="4968" xr:uid="{00000000-0005-0000-0000-0000EE8D0000}"/>
    <cellStyle name="Normal 3 5 2 3 5" xfId="6420" xr:uid="{00000000-0005-0000-0000-0000EF8D0000}"/>
    <cellStyle name="Normal 3 5 2 3 5 2" xfId="22759" xr:uid="{00000000-0005-0000-0000-0000F08D0000}"/>
    <cellStyle name="Normal 3 5 2 3 5 2 2" xfId="48748" xr:uid="{00000000-0005-0000-0000-0000F18D0000}"/>
    <cellStyle name="Normal 3 5 2 3 5 3" xfId="14639" xr:uid="{00000000-0005-0000-0000-0000F28D0000}"/>
    <cellStyle name="Normal 3 5 2 3 5 3 2" xfId="40628" xr:uid="{00000000-0005-0000-0000-0000F38D0000}"/>
    <cellStyle name="Normal 3 5 2 3 5 4" xfId="32475" xr:uid="{00000000-0005-0000-0000-0000F48D0000}"/>
    <cellStyle name="Normal 3 5 2 3 6" xfId="7081" xr:uid="{00000000-0005-0000-0000-0000F58D0000}"/>
    <cellStyle name="Normal 3 5 2 3 6 2" xfId="23412" xr:uid="{00000000-0005-0000-0000-0000F68D0000}"/>
    <cellStyle name="Normal 3 5 2 3 6 2 2" xfId="49401" xr:uid="{00000000-0005-0000-0000-0000F78D0000}"/>
    <cellStyle name="Normal 3 5 2 3 6 3" xfId="15292" xr:uid="{00000000-0005-0000-0000-0000F88D0000}"/>
    <cellStyle name="Normal 3 5 2 3 6 3 2" xfId="41281" xr:uid="{00000000-0005-0000-0000-0000F98D0000}"/>
    <cellStyle name="Normal 3 5 2 3 6 4" xfId="33128" xr:uid="{00000000-0005-0000-0000-0000FA8D0000}"/>
    <cellStyle name="Normal 3 5 2 3 7" xfId="9603" xr:uid="{00000000-0005-0000-0000-0000FB8D0000}"/>
    <cellStyle name="Normal 3 5 2 3 7 2" xfId="25885" xr:uid="{00000000-0005-0000-0000-0000FC8D0000}"/>
    <cellStyle name="Normal 3 5 2 3 7 2 2" xfId="51874" xr:uid="{00000000-0005-0000-0000-0000FD8D0000}"/>
    <cellStyle name="Normal 3 5 2 3 7 3" xfId="17765" xr:uid="{00000000-0005-0000-0000-0000FE8D0000}"/>
    <cellStyle name="Normal 3 5 2 3 7 3 2" xfId="43754" xr:uid="{00000000-0005-0000-0000-0000FF8D0000}"/>
    <cellStyle name="Normal 3 5 2 3 7 4" xfId="35602" xr:uid="{00000000-0005-0000-0000-0000008E0000}"/>
    <cellStyle name="Normal 3 5 2 3 8" xfId="10389" xr:uid="{00000000-0005-0000-0000-0000018E0000}"/>
    <cellStyle name="Normal 3 5 2 3 8 2" xfId="18512" xr:uid="{00000000-0005-0000-0000-0000028E0000}"/>
    <cellStyle name="Normal 3 5 2 3 8 2 2" xfId="44501" xr:uid="{00000000-0005-0000-0000-0000038E0000}"/>
    <cellStyle name="Normal 3 5 2 3 8 3" xfId="36378" xr:uid="{00000000-0005-0000-0000-0000048E0000}"/>
    <cellStyle name="Normal 3 5 2 3 9" xfId="2739" xr:uid="{00000000-0005-0000-0000-0000058E0000}"/>
    <cellStyle name="Normal 3 5 2 4" xfId="642" xr:uid="{00000000-0005-0000-0000-0000068E0000}"/>
    <cellStyle name="Normal 3 5 2 4 10" xfId="54808" xr:uid="{00000000-0005-0000-0000-0000078E0000}"/>
    <cellStyle name="Normal 3 5 2 4 2" xfId="5178" xr:uid="{00000000-0005-0000-0000-0000088E0000}"/>
    <cellStyle name="Normal 3 5 2 4 2 2" xfId="21572" xr:uid="{00000000-0005-0000-0000-0000098E0000}"/>
    <cellStyle name="Normal 3 5 2 4 2 2 2" xfId="47561" xr:uid="{00000000-0005-0000-0000-00000A8E0000}"/>
    <cellStyle name="Normal 3 5 2 4 2 3" xfId="13452" xr:uid="{00000000-0005-0000-0000-00000B8E0000}"/>
    <cellStyle name="Normal 3 5 2 4 2 3 2" xfId="39441" xr:uid="{00000000-0005-0000-0000-00000C8E0000}"/>
    <cellStyle name="Normal 3 5 2 4 2 4" xfId="31288" xr:uid="{00000000-0005-0000-0000-00000D8E0000}"/>
    <cellStyle name="Normal 3 5 2 4 3" xfId="8015" xr:uid="{00000000-0005-0000-0000-00000E8E0000}"/>
    <cellStyle name="Normal 3 5 2 4 3 2" xfId="24346" xr:uid="{00000000-0005-0000-0000-00000F8E0000}"/>
    <cellStyle name="Normal 3 5 2 4 3 2 2" xfId="50335" xr:uid="{00000000-0005-0000-0000-0000108E0000}"/>
    <cellStyle name="Normal 3 5 2 4 3 3" xfId="16226" xr:uid="{00000000-0005-0000-0000-0000118E0000}"/>
    <cellStyle name="Normal 3 5 2 4 3 3 2" xfId="42215" xr:uid="{00000000-0005-0000-0000-0000128E0000}"/>
    <cellStyle name="Normal 3 5 2 4 3 4" xfId="34062" xr:uid="{00000000-0005-0000-0000-0000138E0000}"/>
    <cellStyle name="Normal 3 5 2 4 4" xfId="9296" xr:uid="{00000000-0005-0000-0000-0000148E0000}"/>
    <cellStyle name="Normal 3 5 2 4 4 2" xfId="25586" xr:uid="{00000000-0005-0000-0000-0000158E0000}"/>
    <cellStyle name="Normal 3 5 2 4 4 2 2" xfId="51575" xr:uid="{00000000-0005-0000-0000-0000168E0000}"/>
    <cellStyle name="Normal 3 5 2 4 4 3" xfId="17466" xr:uid="{00000000-0005-0000-0000-0000178E0000}"/>
    <cellStyle name="Normal 3 5 2 4 4 3 2" xfId="43455" xr:uid="{00000000-0005-0000-0000-0000188E0000}"/>
    <cellStyle name="Normal 3 5 2 4 4 4" xfId="35303" xr:uid="{00000000-0005-0000-0000-0000198E0000}"/>
    <cellStyle name="Normal 3 5 2 4 5" xfId="19451" xr:uid="{00000000-0005-0000-0000-00001A8E0000}"/>
    <cellStyle name="Normal 3 5 2 4 5 2" xfId="45440" xr:uid="{00000000-0005-0000-0000-00001B8E0000}"/>
    <cellStyle name="Normal 3 5 2 4 6" xfId="11331" xr:uid="{00000000-0005-0000-0000-00001C8E0000}"/>
    <cellStyle name="Normal 3 5 2 4 6 2" xfId="37320" xr:uid="{00000000-0005-0000-0000-00001D8E0000}"/>
    <cellStyle name="Normal 3 5 2 4 7" xfId="26916" xr:uid="{00000000-0005-0000-0000-00001E8E0000}"/>
    <cellStyle name="Normal 3 5 2 4 7 2" xfId="52905" xr:uid="{00000000-0005-0000-0000-00001F8E0000}"/>
    <cellStyle name="Normal 3 5 2 4 8" xfId="2968" xr:uid="{00000000-0005-0000-0000-0000208E0000}"/>
    <cellStyle name="Normal 3 5 2 4 9" xfId="29158" xr:uid="{00000000-0005-0000-0000-0000218E0000}"/>
    <cellStyle name="Normal 3 5 2 5" xfId="3201" xr:uid="{00000000-0005-0000-0000-0000228E0000}"/>
    <cellStyle name="Normal 3 5 2 5 2" xfId="5407" xr:uid="{00000000-0005-0000-0000-0000238E0000}"/>
    <cellStyle name="Normal 3 5 2 5 2 2" xfId="21796" xr:uid="{00000000-0005-0000-0000-0000248E0000}"/>
    <cellStyle name="Normal 3 5 2 5 2 2 2" xfId="47785" xr:uid="{00000000-0005-0000-0000-0000258E0000}"/>
    <cellStyle name="Normal 3 5 2 5 2 3" xfId="13676" xr:uid="{00000000-0005-0000-0000-0000268E0000}"/>
    <cellStyle name="Normal 3 5 2 5 2 3 2" xfId="39665" xr:uid="{00000000-0005-0000-0000-0000278E0000}"/>
    <cellStyle name="Normal 3 5 2 5 2 4" xfId="31512" xr:uid="{00000000-0005-0000-0000-0000288E0000}"/>
    <cellStyle name="Normal 3 5 2 5 3" xfId="8239" xr:uid="{00000000-0005-0000-0000-0000298E0000}"/>
    <cellStyle name="Normal 3 5 2 5 3 2" xfId="24570" xr:uid="{00000000-0005-0000-0000-00002A8E0000}"/>
    <cellStyle name="Normal 3 5 2 5 3 2 2" xfId="50559" xr:uid="{00000000-0005-0000-0000-00002B8E0000}"/>
    <cellStyle name="Normal 3 5 2 5 3 3" xfId="16450" xr:uid="{00000000-0005-0000-0000-00002C8E0000}"/>
    <cellStyle name="Normal 3 5 2 5 3 3 2" xfId="42439" xr:uid="{00000000-0005-0000-0000-00002D8E0000}"/>
    <cellStyle name="Normal 3 5 2 5 3 4" xfId="34286" xr:uid="{00000000-0005-0000-0000-00002E8E0000}"/>
    <cellStyle name="Normal 3 5 2 5 4" xfId="19675" xr:uid="{00000000-0005-0000-0000-00002F8E0000}"/>
    <cellStyle name="Normal 3 5 2 5 4 2" xfId="45664" xr:uid="{00000000-0005-0000-0000-0000308E0000}"/>
    <cellStyle name="Normal 3 5 2 5 5" xfId="11555" xr:uid="{00000000-0005-0000-0000-0000318E0000}"/>
    <cellStyle name="Normal 3 5 2 5 5 2" xfId="37544" xr:uid="{00000000-0005-0000-0000-0000328E0000}"/>
    <cellStyle name="Normal 3 5 2 5 6" xfId="27140" xr:uid="{00000000-0005-0000-0000-0000338E0000}"/>
    <cellStyle name="Normal 3 5 2 5 6 2" xfId="53129" xr:uid="{00000000-0005-0000-0000-0000348E0000}"/>
    <cellStyle name="Normal 3 5 2 5 7" xfId="29385" xr:uid="{00000000-0005-0000-0000-0000358E0000}"/>
    <cellStyle name="Normal 3 5 2 6" xfId="3891" xr:uid="{00000000-0005-0000-0000-0000368E0000}"/>
    <cellStyle name="Normal 3 5 2 6 2" xfId="20341" xr:uid="{00000000-0005-0000-0000-0000378E0000}"/>
    <cellStyle name="Normal 3 5 2 6 2 2" xfId="46330" xr:uid="{00000000-0005-0000-0000-0000388E0000}"/>
    <cellStyle name="Normal 3 5 2 6 3" xfId="12221" xr:uid="{00000000-0005-0000-0000-0000398E0000}"/>
    <cellStyle name="Normal 3 5 2 6 3 2" xfId="38210" xr:uid="{00000000-0005-0000-0000-00003A8E0000}"/>
    <cellStyle name="Normal 3 5 2 6 4" xfId="30055" xr:uid="{00000000-0005-0000-0000-00003B8E0000}"/>
    <cellStyle name="Normal 3 5 2 7" xfId="4581" xr:uid="{00000000-0005-0000-0000-00003C8E0000}"/>
    <cellStyle name="Normal 3 5 2 7 2" xfId="20987" xr:uid="{00000000-0005-0000-0000-00003D8E0000}"/>
    <cellStyle name="Normal 3 5 2 7 2 2" xfId="46976" xr:uid="{00000000-0005-0000-0000-00003E8E0000}"/>
    <cellStyle name="Normal 3 5 2 7 3" xfId="12867" xr:uid="{00000000-0005-0000-0000-00003F8E0000}"/>
    <cellStyle name="Normal 3 5 2 7 3 2" xfId="38856" xr:uid="{00000000-0005-0000-0000-0000408E0000}"/>
    <cellStyle name="Normal 3 5 2 7 4" xfId="30701" xr:uid="{00000000-0005-0000-0000-0000418E0000}"/>
    <cellStyle name="Normal 3 5 2 8" xfId="6089" xr:uid="{00000000-0005-0000-0000-0000428E0000}"/>
    <cellStyle name="Normal 3 5 2 8 2" xfId="22462" xr:uid="{00000000-0005-0000-0000-0000438E0000}"/>
    <cellStyle name="Normal 3 5 2 8 2 2" xfId="48451" xr:uid="{00000000-0005-0000-0000-0000448E0000}"/>
    <cellStyle name="Normal 3 5 2 8 3" xfId="14342" xr:uid="{00000000-0005-0000-0000-0000458E0000}"/>
    <cellStyle name="Normal 3 5 2 8 3 2" xfId="40331" xr:uid="{00000000-0005-0000-0000-0000468E0000}"/>
    <cellStyle name="Normal 3 5 2 8 4" xfId="32178" xr:uid="{00000000-0005-0000-0000-0000478E0000}"/>
    <cellStyle name="Normal 3 5 2 9" xfId="6784" xr:uid="{00000000-0005-0000-0000-0000488E0000}"/>
    <cellStyle name="Normal 3 5 2 9 2" xfId="23115" xr:uid="{00000000-0005-0000-0000-0000498E0000}"/>
    <cellStyle name="Normal 3 5 2 9 2 2" xfId="49104" xr:uid="{00000000-0005-0000-0000-00004A8E0000}"/>
    <cellStyle name="Normal 3 5 2 9 3" xfId="14995" xr:uid="{00000000-0005-0000-0000-00004B8E0000}"/>
    <cellStyle name="Normal 3 5 2 9 3 2" xfId="40984" xr:uid="{00000000-0005-0000-0000-00004C8E0000}"/>
    <cellStyle name="Normal 3 5 2 9 4" xfId="32831" xr:uid="{00000000-0005-0000-0000-00004D8E0000}"/>
    <cellStyle name="Normal 3 5 20" xfId="27716" xr:uid="{00000000-0005-0000-0000-00004E8E0000}"/>
    <cellStyle name="Normal 3 5 21" xfId="54561" xr:uid="{00000000-0005-0000-0000-00004F8E0000}"/>
    <cellStyle name="Normal 3 5 3" xfId="313" xr:uid="{00000000-0005-0000-0000-0000508E0000}"/>
    <cellStyle name="Normal 3 5 3 10" xfId="9008" xr:uid="{00000000-0005-0000-0000-0000518E0000}"/>
    <cellStyle name="Normal 3 5 3 10 2" xfId="25339" xr:uid="{00000000-0005-0000-0000-0000528E0000}"/>
    <cellStyle name="Normal 3 5 3 10 2 2" xfId="51328" xr:uid="{00000000-0005-0000-0000-0000538E0000}"/>
    <cellStyle name="Normal 3 5 3 10 3" xfId="17219" xr:uid="{00000000-0005-0000-0000-0000548E0000}"/>
    <cellStyle name="Normal 3 5 3 10 3 2" xfId="43208" xr:uid="{00000000-0005-0000-0000-0000558E0000}"/>
    <cellStyle name="Normal 3 5 3 10 4" xfId="35055" xr:uid="{00000000-0005-0000-0000-0000568E0000}"/>
    <cellStyle name="Normal 3 5 3 11" xfId="10137" xr:uid="{00000000-0005-0000-0000-0000578E0000}"/>
    <cellStyle name="Normal 3 5 3 11 2" xfId="18260" xr:uid="{00000000-0005-0000-0000-0000588E0000}"/>
    <cellStyle name="Normal 3 5 3 11 2 2" xfId="44249" xr:uid="{00000000-0005-0000-0000-0000598E0000}"/>
    <cellStyle name="Normal 3 5 3 11 3" xfId="36126" xr:uid="{00000000-0005-0000-0000-00005A8E0000}"/>
    <cellStyle name="Normal 3 5 3 12" xfId="2047" xr:uid="{00000000-0005-0000-0000-00005B8E0000}"/>
    <cellStyle name="Normal 3 5 3 12 2" xfId="18911" xr:uid="{00000000-0005-0000-0000-00005C8E0000}"/>
    <cellStyle name="Normal 3 5 3 12 2 2" xfId="44900" xr:uid="{00000000-0005-0000-0000-00005D8E0000}"/>
    <cellStyle name="Normal 3 5 3 12 3" xfId="28541" xr:uid="{00000000-0005-0000-0000-00005E8E0000}"/>
    <cellStyle name="Normal 3 5 3 13" xfId="10791" xr:uid="{00000000-0005-0000-0000-00005F8E0000}"/>
    <cellStyle name="Normal 3 5 3 13 2" xfId="36780" xr:uid="{00000000-0005-0000-0000-0000608E0000}"/>
    <cellStyle name="Normal 3 5 3 14" xfId="26375" xr:uid="{00000000-0005-0000-0000-0000618E0000}"/>
    <cellStyle name="Normal 3 5 3 14 2" xfId="52364" xr:uid="{00000000-0005-0000-0000-0000628E0000}"/>
    <cellStyle name="Normal 3 5 3 15" xfId="1393" xr:uid="{00000000-0005-0000-0000-0000638E0000}"/>
    <cellStyle name="Normal 3 5 3 15 2" xfId="53846" xr:uid="{00000000-0005-0000-0000-0000648E0000}"/>
    <cellStyle name="Normal 3 5 3 16" xfId="27882" xr:uid="{00000000-0005-0000-0000-0000658E0000}"/>
    <cellStyle name="Normal 3 5 3 17" xfId="54564" xr:uid="{00000000-0005-0000-0000-0000668E0000}"/>
    <cellStyle name="Normal 3 5 3 2" xfId="314" xr:uid="{00000000-0005-0000-0000-0000678E0000}"/>
    <cellStyle name="Normal 3 5 3 2 10" xfId="10280" xr:uid="{00000000-0005-0000-0000-0000688E0000}"/>
    <cellStyle name="Normal 3 5 3 2 10 2" xfId="18403" xr:uid="{00000000-0005-0000-0000-0000698E0000}"/>
    <cellStyle name="Normal 3 5 3 2 10 2 2" xfId="44392" xr:uid="{00000000-0005-0000-0000-00006A8E0000}"/>
    <cellStyle name="Normal 3 5 3 2 10 3" xfId="36269" xr:uid="{00000000-0005-0000-0000-00006B8E0000}"/>
    <cellStyle name="Normal 3 5 3 2 11" xfId="2190" xr:uid="{00000000-0005-0000-0000-00006C8E0000}"/>
    <cellStyle name="Normal 3 5 3 2 11 2" xfId="19054" xr:uid="{00000000-0005-0000-0000-00006D8E0000}"/>
    <cellStyle name="Normal 3 5 3 2 11 2 2" xfId="45043" xr:uid="{00000000-0005-0000-0000-00006E8E0000}"/>
    <cellStyle name="Normal 3 5 3 2 11 3" xfId="28684" xr:uid="{00000000-0005-0000-0000-00006F8E0000}"/>
    <cellStyle name="Normal 3 5 3 2 12" xfId="10934" xr:uid="{00000000-0005-0000-0000-0000708E0000}"/>
    <cellStyle name="Normal 3 5 3 2 12 2" xfId="36923" xr:uid="{00000000-0005-0000-0000-0000718E0000}"/>
    <cellStyle name="Normal 3 5 3 2 13" xfId="26518" xr:uid="{00000000-0005-0000-0000-0000728E0000}"/>
    <cellStyle name="Normal 3 5 3 2 13 2" xfId="52507" xr:uid="{00000000-0005-0000-0000-0000738E0000}"/>
    <cellStyle name="Normal 3 5 3 2 14" xfId="1536" xr:uid="{00000000-0005-0000-0000-0000748E0000}"/>
    <cellStyle name="Normal 3 5 3 2 14 2" xfId="53989" xr:uid="{00000000-0005-0000-0000-0000758E0000}"/>
    <cellStyle name="Normal 3 5 3 2 15" xfId="28027" xr:uid="{00000000-0005-0000-0000-0000768E0000}"/>
    <cellStyle name="Normal 3 5 3 2 16" xfId="54565" xr:uid="{00000000-0005-0000-0000-0000778E0000}"/>
    <cellStyle name="Normal 3 5 3 2 2" xfId="1165" xr:uid="{00000000-0005-0000-0000-0000788E0000}"/>
    <cellStyle name="Normal 3 5 3 2 2 10" xfId="2971" xr:uid="{00000000-0005-0000-0000-0000798E0000}"/>
    <cellStyle name="Normal 3 5 3 2 2 10 2" xfId="19454" xr:uid="{00000000-0005-0000-0000-00007A8E0000}"/>
    <cellStyle name="Normal 3 5 3 2 2 10 2 2" xfId="45443" xr:uid="{00000000-0005-0000-0000-00007B8E0000}"/>
    <cellStyle name="Normal 3 5 3 2 2 10 3" xfId="29161" xr:uid="{00000000-0005-0000-0000-00007C8E0000}"/>
    <cellStyle name="Normal 3 5 3 2 2 11" xfId="11334" xr:uid="{00000000-0005-0000-0000-00007D8E0000}"/>
    <cellStyle name="Normal 3 5 3 2 2 11 2" xfId="37323" xr:uid="{00000000-0005-0000-0000-00007E8E0000}"/>
    <cellStyle name="Normal 3 5 3 2 2 12" xfId="26919" xr:uid="{00000000-0005-0000-0000-00007F8E0000}"/>
    <cellStyle name="Normal 3 5 3 2 2 12 2" xfId="52908" xr:uid="{00000000-0005-0000-0000-0000808E0000}"/>
    <cellStyle name="Normal 3 5 3 2 2 13" xfId="1829" xr:uid="{00000000-0005-0000-0000-0000818E0000}"/>
    <cellStyle name="Normal 3 5 3 2 2 13 2" xfId="54282" xr:uid="{00000000-0005-0000-0000-0000828E0000}"/>
    <cellStyle name="Normal 3 5 3 2 2 14" xfId="28323" xr:uid="{00000000-0005-0000-0000-0000838E0000}"/>
    <cellStyle name="Normal 3 5 3 2 2 15" xfId="55289" xr:uid="{00000000-0005-0000-0000-0000848E0000}"/>
    <cellStyle name="Normal 3 5 3 2 2 2" xfId="3688" xr:uid="{00000000-0005-0000-0000-0000858E0000}"/>
    <cellStyle name="Normal 3 5 3 2 2 2 2" xfId="5892" xr:uid="{00000000-0005-0000-0000-0000868E0000}"/>
    <cellStyle name="Normal 3 5 3 2 2 2 2 2" xfId="22281" xr:uid="{00000000-0005-0000-0000-0000878E0000}"/>
    <cellStyle name="Normal 3 5 3 2 2 2 2 2 2" xfId="48270" xr:uid="{00000000-0005-0000-0000-0000888E0000}"/>
    <cellStyle name="Normal 3 5 3 2 2 2 2 3" xfId="14161" xr:uid="{00000000-0005-0000-0000-0000898E0000}"/>
    <cellStyle name="Normal 3 5 3 2 2 2 2 3 2" xfId="40150" xr:uid="{00000000-0005-0000-0000-00008A8E0000}"/>
    <cellStyle name="Normal 3 5 3 2 2 2 2 4" xfId="31997" xr:uid="{00000000-0005-0000-0000-00008B8E0000}"/>
    <cellStyle name="Normal 3 5 3 2 2 2 3" xfId="8724" xr:uid="{00000000-0005-0000-0000-00008C8E0000}"/>
    <cellStyle name="Normal 3 5 3 2 2 2 3 2" xfId="25055" xr:uid="{00000000-0005-0000-0000-00008D8E0000}"/>
    <cellStyle name="Normal 3 5 3 2 2 2 3 2 2" xfId="51044" xr:uid="{00000000-0005-0000-0000-00008E8E0000}"/>
    <cellStyle name="Normal 3 5 3 2 2 2 3 3" xfId="16935" xr:uid="{00000000-0005-0000-0000-00008F8E0000}"/>
    <cellStyle name="Normal 3 5 3 2 2 2 3 3 2" xfId="42924" xr:uid="{00000000-0005-0000-0000-0000908E0000}"/>
    <cellStyle name="Normal 3 5 3 2 2 2 3 4" xfId="34771" xr:uid="{00000000-0005-0000-0000-0000918E0000}"/>
    <cellStyle name="Normal 3 5 3 2 2 2 4" xfId="20160" xr:uid="{00000000-0005-0000-0000-0000928E0000}"/>
    <cellStyle name="Normal 3 5 3 2 2 2 4 2" xfId="46149" xr:uid="{00000000-0005-0000-0000-0000938E0000}"/>
    <cellStyle name="Normal 3 5 3 2 2 2 5" xfId="12040" xr:uid="{00000000-0005-0000-0000-0000948E0000}"/>
    <cellStyle name="Normal 3 5 3 2 2 2 5 2" xfId="38029" xr:uid="{00000000-0005-0000-0000-0000958E0000}"/>
    <cellStyle name="Normal 3 5 3 2 2 2 6" xfId="27625" xr:uid="{00000000-0005-0000-0000-0000968E0000}"/>
    <cellStyle name="Normal 3 5 3 2 2 2 6 2" xfId="53614" xr:uid="{00000000-0005-0000-0000-0000978E0000}"/>
    <cellStyle name="Normal 3 5 3 2 2 2 7" xfId="29871" xr:uid="{00000000-0005-0000-0000-0000988E0000}"/>
    <cellStyle name="Normal 3 5 3 2 2 3" xfId="4413" xr:uid="{00000000-0005-0000-0000-0000998E0000}"/>
    <cellStyle name="Normal 3 5 3 2 2 3 2" xfId="20822" xr:uid="{00000000-0005-0000-0000-00009A8E0000}"/>
    <cellStyle name="Normal 3 5 3 2 2 3 2 2" xfId="46811" xr:uid="{00000000-0005-0000-0000-00009B8E0000}"/>
    <cellStyle name="Normal 3 5 3 2 2 3 3" xfId="12702" xr:uid="{00000000-0005-0000-0000-00009C8E0000}"/>
    <cellStyle name="Normal 3 5 3 2 2 3 3 2" xfId="38691" xr:uid="{00000000-0005-0000-0000-00009D8E0000}"/>
    <cellStyle name="Normal 3 5 3 2 2 3 4" xfId="30536" xr:uid="{00000000-0005-0000-0000-00009E8E0000}"/>
    <cellStyle name="Normal 3 5 3 2 2 4" xfId="5181" xr:uid="{00000000-0005-0000-0000-00009F8E0000}"/>
    <cellStyle name="Normal 3 5 3 2 2 4 2" xfId="21575" xr:uid="{00000000-0005-0000-0000-0000A08E0000}"/>
    <cellStyle name="Normal 3 5 3 2 2 4 2 2" xfId="47564" xr:uid="{00000000-0005-0000-0000-0000A18E0000}"/>
    <cellStyle name="Normal 3 5 3 2 2 4 3" xfId="13455" xr:uid="{00000000-0005-0000-0000-0000A28E0000}"/>
    <cellStyle name="Normal 3 5 3 2 2 4 3 2" xfId="39444" xr:uid="{00000000-0005-0000-0000-0000A38E0000}"/>
    <cellStyle name="Normal 3 5 3 2 2 4 4" xfId="31291" xr:uid="{00000000-0005-0000-0000-0000A48E0000}"/>
    <cellStyle name="Normal 3 5 3 2 2 5" xfId="6609" xr:uid="{00000000-0005-0000-0000-0000A58E0000}"/>
    <cellStyle name="Normal 3 5 3 2 2 5 2" xfId="22943" xr:uid="{00000000-0005-0000-0000-0000A68E0000}"/>
    <cellStyle name="Normal 3 5 3 2 2 5 2 2" xfId="48932" xr:uid="{00000000-0005-0000-0000-0000A78E0000}"/>
    <cellStyle name="Normal 3 5 3 2 2 5 3" xfId="14823" xr:uid="{00000000-0005-0000-0000-0000A88E0000}"/>
    <cellStyle name="Normal 3 5 3 2 2 5 3 2" xfId="40812" xr:uid="{00000000-0005-0000-0000-0000A98E0000}"/>
    <cellStyle name="Normal 3 5 3 2 2 5 4" xfId="32659" xr:uid="{00000000-0005-0000-0000-0000AA8E0000}"/>
    <cellStyle name="Normal 3 5 3 2 2 6" xfId="7265" xr:uid="{00000000-0005-0000-0000-0000AB8E0000}"/>
    <cellStyle name="Normal 3 5 3 2 2 6 2" xfId="23596" xr:uid="{00000000-0005-0000-0000-0000AC8E0000}"/>
    <cellStyle name="Normal 3 5 3 2 2 6 2 2" xfId="49585" xr:uid="{00000000-0005-0000-0000-0000AD8E0000}"/>
    <cellStyle name="Normal 3 5 3 2 2 6 3" xfId="15476" xr:uid="{00000000-0005-0000-0000-0000AE8E0000}"/>
    <cellStyle name="Normal 3 5 3 2 2 6 3 2" xfId="41465" xr:uid="{00000000-0005-0000-0000-0000AF8E0000}"/>
    <cellStyle name="Normal 3 5 3 2 2 6 4" xfId="33312" xr:uid="{00000000-0005-0000-0000-0000B08E0000}"/>
    <cellStyle name="Normal 3 5 3 2 2 7" xfId="8018" xr:uid="{00000000-0005-0000-0000-0000B18E0000}"/>
    <cellStyle name="Normal 3 5 3 2 2 7 2" xfId="24349" xr:uid="{00000000-0005-0000-0000-0000B28E0000}"/>
    <cellStyle name="Normal 3 5 3 2 2 7 2 2" xfId="50338" xr:uid="{00000000-0005-0000-0000-0000B38E0000}"/>
    <cellStyle name="Normal 3 5 3 2 2 7 3" xfId="16229" xr:uid="{00000000-0005-0000-0000-0000B48E0000}"/>
    <cellStyle name="Normal 3 5 3 2 2 7 3 2" xfId="42218" xr:uid="{00000000-0005-0000-0000-0000B58E0000}"/>
    <cellStyle name="Normal 3 5 3 2 2 7 4" xfId="34065" xr:uid="{00000000-0005-0000-0000-0000B68E0000}"/>
    <cellStyle name="Normal 3 5 3 2 2 8" xfId="9789" xr:uid="{00000000-0005-0000-0000-0000B78E0000}"/>
    <cellStyle name="Normal 3 5 3 2 2 8 2" xfId="26070" xr:uid="{00000000-0005-0000-0000-0000B88E0000}"/>
    <cellStyle name="Normal 3 5 3 2 2 8 2 2" xfId="52059" xr:uid="{00000000-0005-0000-0000-0000B98E0000}"/>
    <cellStyle name="Normal 3 5 3 2 2 8 3" xfId="17950" xr:uid="{00000000-0005-0000-0000-0000BA8E0000}"/>
    <cellStyle name="Normal 3 5 3 2 2 8 3 2" xfId="43939" xr:uid="{00000000-0005-0000-0000-0000BB8E0000}"/>
    <cellStyle name="Normal 3 5 3 2 2 8 4" xfId="35787" xr:uid="{00000000-0005-0000-0000-0000BC8E0000}"/>
    <cellStyle name="Normal 3 5 3 2 2 9" xfId="10573" xr:uid="{00000000-0005-0000-0000-0000BD8E0000}"/>
    <cellStyle name="Normal 3 5 3 2 2 9 2" xfId="18696" xr:uid="{00000000-0005-0000-0000-0000BE8E0000}"/>
    <cellStyle name="Normal 3 5 3 2 2 9 2 2" xfId="44685" xr:uid="{00000000-0005-0000-0000-0000BF8E0000}"/>
    <cellStyle name="Normal 3 5 3 2 2 9 3" xfId="36562" xr:uid="{00000000-0005-0000-0000-0000C08E0000}"/>
    <cellStyle name="Normal 3 5 3 2 3" xfId="860" xr:uid="{00000000-0005-0000-0000-0000C18E0000}"/>
    <cellStyle name="Normal 3 5 3 2 3 10" xfId="54996" xr:uid="{00000000-0005-0000-0000-0000C28E0000}"/>
    <cellStyle name="Normal 3 5 3 2 3 2" xfId="5595" xr:uid="{00000000-0005-0000-0000-0000C38E0000}"/>
    <cellStyle name="Normal 3 5 3 2 3 2 2" xfId="21984" xr:uid="{00000000-0005-0000-0000-0000C48E0000}"/>
    <cellStyle name="Normal 3 5 3 2 3 2 2 2" xfId="47973" xr:uid="{00000000-0005-0000-0000-0000C58E0000}"/>
    <cellStyle name="Normal 3 5 3 2 3 2 3" xfId="13864" xr:uid="{00000000-0005-0000-0000-0000C68E0000}"/>
    <cellStyle name="Normal 3 5 3 2 3 2 3 2" xfId="39853" xr:uid="{00000000-0005-0000-0000-0000C78E0000}"/>
    <cellStyle name="Normal 3 5 3 2 3 2 4" xfId="31700" xr:uid="{00000000-0005-0000-0000-0000C88E0000}"/>
    <cellStyle name="Normal 3 5 3 2 3 3" xfId="8427" xr:uid="{00000000-0005-0000-0000-0000C98E0000}"/>
    <cellStyle name="Normal 3 5 3 2 3 3 2" xfId="24758" xr:uid="{00000000-0005-0000-0000-0000CA8E0000}"/>
    <cellStyle name="Normal 3 5 3 2 3 3 2 2" xfId="50747" xr:uid="{00000000-0005-0000-0000-0000CB8E0000}"/>
    <cellStyle name="Normal 3 5 3 2 3 3 3" xfId="16638" xr:uid="{00000000-0005-0000-0000-0000CC8E0000}"/>
    <cellStyle name="Normal 3 5 3 2 3 3 3 2" xfId="42627" xr:uid="{00000000-0005-0000-0000-0000CD8E0000}"/>
    <cellStyle name="Normal 3 5 3 2 3 3 4" xfId="34474" xr:uid="{00000000-0005-0000-0000-0000CE8E0000}"/>
    <cellStyle name="Normal 3 5 3 2 3 4" xfId="9490" xr:uid="{00000000-0005-0000-0000-0000CF8E0000}"/>
    <cellStyle name="Normal 3 5 3 2 3 4 2" xfId="25775" xr:uid="{00000000-0005-0000-0000-0000D08E0000}"/>
    <cellStyle name="Normal 3 5 3 2 3 4 2 2" xfId="51764" xr:uid="{00000000-0005-0000-0000-0000D18E0000}"/>
    <cellStyle name="Normal 3 5 3 2 3 4 3" xfId="17655" xr:uid="{00000000-0005-0000-0000-0000D28E0000}"/>
    <cellStyle name="Normal 3 5 3 2 3 4 3 2" xfId="43644" xr:uid="{00000000-0005-0000-0000-0000D38E0000}"/>
    <cellStyle name="Normal 3 5 3 2 3 4 4" xfId="35492" xr:uid="{00000000-0005-0000-0000-0000D48E0000}"/>
    <cellStyle name="Normal 3 5 3 2 3 5" xfId="19863" xr:uid="{00000000-0005-0000-0000-0000D58E0000}"/>
    <cellStyle name="Normal 3 5 3 2 3 5 2" xfId="45852" xr:uid="{00000000-0005-0000-0000-0000D68E0000}"/>
    <cellStyle name="Normal 3 5 3 2 3 6" xfId="11743" xr:uid="{00000000-0005-0000-0000-0000D78E0000}"/>
    <cellStyle name="Normal 3 5 3 2 3 6 2" xfId="37732" xr:uid="{00000000-0005-0000-0000-0000D88E0000}"/>
    <cellStyle name="Normal 3 5 3 2 3 7" xfId="27328" xr:uid="{00000000-0005-0000-0000-0000D98E0000}"/>
    <cellStyle name="Normal 3 5 3 2 3 7 2" xfId="53317" xr:uid="{00000000-0005-0000-0000-0000DA8E0000}"/>
    <cellStyle name="Normal 3 5 3 2 3 8" xfId="3390" xr:uid="{00000000-0005-0000-0000-0000DB8E0000}"/>
    <cellStyle name="Normal 3 5 3 2 3 9" xfId="29573" xr:uid="{00000000-0005-0000-0000-0000DC8E0000}"/>
    <cellStyle name="Normal 3 5 3 2 4" xfId="4108" xr:uid="{00000000-0005-0000-0000-0000DD8E0000}"/>
    <cellStyle name="Normal 3 5 3 2 4 2" xfId="20529" xr:uid="{00000000-0005-0000-0000-0000DE8E0000}"/>
    <cellStyle name="Normal 3 5 3 2 4 2 2" xfId="46518" xr:uid="{00000000-0005-0000-0000-0000DF8E0000}"/>
    <cellStyle name="Normal 3 5 3 2 4 3" xfId="12409" xr:uid="{00000000-0005-0000-0000-0000E08E0000}"/>
    <cellStyle name="Normal 3 5 3 2 4 3 2" xfId="38398" xr:uid="{00000000-0005-0000-0000-0000E18E0000}"/>
    <cellStyle name="Normal 3 5 3 2 4 4" xfId="30243" xr:uid="{00000000-0005-0000-0000-0000E28E0000}"/>
    <cellStyle name="Normal 3 5 3 2 5" xfId="4769" xr:uid="{00000000-0005-0000-0000-0000E38E0000}"/>
    <cellStyle name="Normal 3 5 3 2 5 2" xfId="21175" xr:uid="{00000000-0005-0000-0000-0000E48E0000}"/>
    <cellStyle name="Normal 3 5 3 2 5 2 2" xfId="47164" xr:uid="{00000000-0005-0000-0000-0000E58E0000}"/>
    <cellStyle name="Normal 3 5 3 2 5 3" xfId="13055" xr:uid="{00000000-0005-0000-0000-0000E68E0000}"/>
    <cellStyle name="Normal 3 5 3 2 5 3 2" xfId="39044" xr:uid="{00000000-0005-0000-0000-0000E78E0000}"/>
    <cellStyle name="Normal 3 5 3 2 5 4" xfId="30889" xr:uid="{00000000-0005-0000-0000-0000E88E0000}"/>
    <cellStyle name="Normal 3 5 3 2 6" xfId="6305" xr:uid="{00000000-0005-0000-0000-0000E98E0000}"/>
    <cellStyle name="Normal 3 5 3 2 6 2" xfId="22650" xr:uid="{00000000-0005-0000-0000-0000EA8E0000}"/>
    <cellStyle name="Normal 3 5 3 2 6 2 2" xfId="48639" xr:uid="{00000000-0005-0000-0000-0000EB8E0000}"/>
    <cellStyle name="Normal 3 5 3 2 6 3" xfId="14530" xr:uid="{00000000-0005-0000-0000-0000EC8E0000}"/>
    <cellStyle name="Normal 3 5 3 2 6 3 2" xfId="40519" xr:uid="{00000000-0005-0000-0000-0000ED8E0000}"/>
    <cellStyle name="Normal 3 5 3 2 6 4" xfId="32366" xr:uid="{00000000-0005-0000-0000-0000EE8E0000}"/>
    <cellStyle name="Normal 3 5 3 2 7" xfId="6972" xr:uid="{00000000-0005-0000-0000-0000EF8E0000}"/>
    <cellStyle name="Normal 3 5 3 2 7 2" xfId="23303" xr:uid="{00000000-0005-0000-0000-0000F08E0000}"/>
    <cellStyle name="Normal 3 5 3 2 7 2 2" xfId="49292" xr:uid="{00000000-0005-0000-0000-0000F18E0000}"/>
    <cellStyle name="Normal 3 5 3 2 7 3" xfId="15183" xr:uid="{00000000-0005-0000-0000-0000F28E0000}"/>
    <cellStyle name="Normal 3 5 3 2 7 3 2" xfId="41172" xr:uid="{00000000-0005-0000-0000-0000F38E0000}"/>
    <cellStyle name="Normal 3 5 3 2 7 4" xfId="33019" xr:uid="{00000000-0005-0000-0000-0000F48E0000}"/>
    <cellStyle name="Normal 3 5 3 2 8" xfId="7618" xr:uid="{00000000-0005-0000-0000-0000F58E0000}"/>
    <cellStyle name="Normal 3 5 3 2 8 2" xfId="23949" xr:uid="{00000000-0005-0000-0000-0000F68E0000}"/>
    <cellStyle name="Normal 3 5 3 2 8 2 2" xfId="49938" xr:uid="{00000000-0005-0000-0000-0000F78E0000}"/>
    <cellStyle name="Normal 3 5 3 2 8 3" xfId="15829" xr:uid="{00000000-0005-0000-0000-0000F88E0000}"/>
    <cellStyle name="Normal 3 5 3 2 8 3 2" xfId="41818" xr:uid="{00000000-0005-0000-0000-0000F98E0000}"/>
    <cellStyle name="Normal 3 5 3 2 8 4" xfId="33665" xr:uid="{00000000-0005-0000-0000-0000FA8E0000}"/>
    <cellStyle name="Normal 3 5 3 2 9" xfId="9009" xr:uid="{00000000-0005-0000-0000-0000FB8E0000}"/>
    <cellStyle name="Normal 3 5 3 2 9 2" xfId="25340" xr:uid="{00000000-0005-0000-0000-0000FC8E0000}"/>
    <cellStyle name="Normal 3 5 3 2 9 2 2" xfId="51329" xr:uid="{00000000-0005-0000-0000-0000FD8E0000}"/>
    <cellStyle name="Normal 3 5 3 2 9 3" xfId="17220" xr:uid="{00000000-0005-0000-0000-0000FE8E0000}"/>
    <cellStyle name="Normal 3 5 3 2 9 3 2" xfId="43209" xr:uid="{00000000-0005-0000-0000-0000FF8E0000}"/>
    <cellStyle name="Normal 3 5 3 2 9 4" xfId="35056" xr:uid="{00000000-0005-0000-0000-0000008F0000}"/>
    <cellStyle name="Normal 3 5 3 3" xfId="1021" xr:uid="{00000000-0005-0000-0000-0000018F0000}"/>
    <cellStyle name="Normal 3 5 3 3 10" xfId="2970" xr:uid="{00000000-0005-0000-0000-0000028F0000}"/>
    <cellStyle name="Normal 3 5 3 3 10 2" xfId="19453" xr:uid="{00000000-0005-0000-0000-0000038F0000}"/>
    <cellStyle name="Normal 3 5 3 3 10 2 2" xfId="45442" xr:uid="{00000000-0005-0000-0000-0000048F0000}"/>
    <cellStyle name="Normal 3 5 3 3 10 3" xfId="29160" xr:uid="{00000000-0005-0000-0000-0000058F0000}"/>
    <cellStyle name="Normal 3 5 3 3 11" xfId="11333" xr:uid="{00000000-0005-0000-0000-0000068F0000}"/>
    <cellStyle name="Normal 3 5 3 3 11 2" xfId="37322" xr:uid="{00000000-0005-0000-0000-0000078F0000}"/>
    <cellStyle name="Normal 3 5 3 3 12" xfId="26918" xr:uid="{00000000-0005-0000-0000-0000088F0000}"/>
    <cellStyle name="Normal 3 5 3 3 12 2" xfId="52907" xr:uid="{00000000-0005-0000-0000-0000098F0000}"/>
    <cellStyle name="Normal 3 5 3 3 13" xfId="1685" xr:uid="{00000000-0005-0000-0000-00000A8F0000}"/>
    <cellStyle name="Normal 3 5 3 3 13 2" xfId="54138" xr:uid="{00000000-0005-0000-0000-00000B8F0000}"/>
    <cellStyle name="Normal 3 5 3 3 14" xfId="28179" xr:uid="{00000000-0005-0000-0000-00000C8F0000}"/>
    <cellStyle name="Normal 3 5 3 3 15" xfId="55145" xr:uid="{00000000-0005-0000-0000-00000D8F0000}"/>
    <cellStyle name="Normal 3 5 3 3 2" xfId="3545" xr:uid="{00000000-0005-0000-0000-00000E8F0000}"/>
    <cellStyle name="Normal 3 5 3 3 2 2" xfId="5749" xr:uid="{00000000-0005-0000-0000-00000F8F0000}"/>
    <cellStyle name="Normal 3 5 3 3 2 2 2" xfId="22138" xr:uid="{00000000-0005-0000-0000-0000108F0000}"/>
    <cellStyle name="Normal 3 5 3 3 2 2 2 2" xfId="48127" xr:uid="{00000000-0005-0000-0000-0000118F0000}"/>
    <cellStyle name="Normal 3 5 3 3 2 2 3" xfId="14018" xr:uid="{00000000-0005-0000-0000-0000128F0000}"/>
    <cellStyle name="Normal 3 5 3 3 2 2 3 2" xfId="40007" xr:uid="{00000000-0005-0000-0000-0000138F0000}"/>
    <cellStyle name="Normal 3 5 3 3 2 2 4" xfId="31854" xr:uid="{00000000-0005-0000-0000-0000148F0000}"/>
    <cellStyle name="Normal 3 5 3 3 2 3" xfId="8581" xr:uid="{00000000-0005-0000-0000-0000158F0000}"/>
    <cellStyle name="Normal 3 5 3 3 2 3 2" xfId="24912" xr:uid="{00000000-0005-0000-0000-0000168F0000}"/>
    <cellStyle name="Normal 3 5 3 3 2 3 2 2" xfId="50901" xr:uid="{00000000-0005-0000-0000-0000178F0000}"/>
    <cellStyle name="Normal 3 5 3 3 2 3 3" xfId="16792" xr:uid="{00000000-0005-0000-0000-0000188F0000}"/>
    <cellStyle name="Normal 3 5 3 3 2 3 3 2" xfId="42781" xr:uid="{00000000-0005-0000-0000-0000198F0000}"/>
    <cellStyle name="Normal 3 5 3 3 2 3 4" xfId="34628" xr:uid="{00000000-0005-0000-0000-00001A8F0000}"/>
    <cellStyle name="Normal 3 5 3 3 2 4" xfId="20017" xr:uid="{00000000-0005-0000-0000-00001B8F0000}"/>
    <cellStyle name="Normal 3 5 3 3 2 4 2" xfId="46006" xr:uid="{00000000-0005-0000-0000-00001C8F0000}"/>
    <cellStyle name="Normal 3 5 3 3 2 5" xfId="11897" xr:uid="{00000000-0005-0000-0000-00001D8F0000}"/>
    <cellStyle name="Normal 3 5 3 3 2 5 2" xfId="37886" xr:uid="{00000000-0005-0000-0000-00001E8F0000}"/>
    <cellStyle name="Normal 3 5 3 3 2 6" xfId="27482" xr:uid="{00000000-0005-0000-0000-00001F8F0000}"/>
    <cellStyle name="Normal 3 5 3 3 2 6 2" xfId="53471" xr:uid="{00000000-0005-0000-0000-0000208F0000}"/>
    <cellStyle name="Normal 3 5 3 3 2 7" xfId="29728" xr:uid="{00000000-0005-0000-0000-0000218F0000}"/>
    <cellStyle name="Normal 3 5 3 3 3" xfId="4269" xr:uid="{00000000-0005-0000-0000-0000228F0000}"/>
    <cellStyle name="Normal 3 5 3 3 3 2" xfId="20678" xr:uid="{00000000-0005-0000-0000-0000238F0000}"/>
    <cellStyle name="Normal 3 5 3 3 3 2 2" xfId="46667" xr:uid="{00000000-0005-0000-0000-0000248F0000}"/>
    <cellStyle name="Normal 3 5 3 3 3 3" xfId="12558" xr:uid="{00000000-0005-0000-0000-0000258F0000}"/>
    <cellStyle name="Normal 3 5 3 3 3 3 2" xfId="38547" xr:uid="{00000000-0005-0000-0000-0000268F0000}"/>
    <cellStyle name="Normal 3 5 3 3 3 4" xfId="30392" xr:uid="{00000000-0005-0000-0000-0000278F0000}"/>
    <cellStyle name="Normal 3 5 3 3 4" xfId="5180" xr:uid="{00000000-0005-0000-0000-0000288F0000}"/>
    <cellStyle name="Normal 3 5 3 3 4 2" xfId="21574" xr:uid="{00000000-0005-0000-0000-0000298F0000}"/>
    <cellStyle name="Normal 3 5 3 3 4 2 2" xfId="47563" xr:uid="{00000000-0005-0000-0000-00002A8F0000}"/>
    <cellStyle name="Normal 3 5 3 3 4 3" xfId="13454" xr:uid="{00000000-0005-0000-0000-00002B8F0000}"/>
    <cellStyle name="Normal 3 5 3 3 4 3 2" xfId="39443" xr:uid="{00000000-0005-0000-0000-00002C8F0000}"/>
    <cellStyle name="Normal 3 5 3 3 4 4" xfId="31290" xr:uid="{00000000-0005-0000-0000-00002D8F0000}"/>
    <cellStyle name="Normal 3 5 3 3 5" xfId="6465" xr:uid="{00000000-0005-0000-0000-00002E8F0000}"/>
    <cellStyle name="Normal 3 5 3 3 5 2" xfId="22799" xr:uid="{00000000-0005-0000-0000-00002F8F0000}"/>
    <cellStyle name="Normal 3 5 3 3 5 2 2" xfId="48788" xr:uid="{00000000-0005-0000-0000-0000308F0000}"/>
    <cellStyle name="Normal 3 5 3 3 5 3" xfId="14679" xr:uid="{00000000-0005-0000-0000-0000318F0000}"/>
    <cellStyle name="Normal 3 5 3 3 5 3 2" xfId="40668" xr:uid="{00000000-0005-0000-0000-0000328F0000}"/>
    <cellStyle name="Normal 3 5 3 3 5 4" xfId="32515" xr:uid="{00000000-0005-0000-0000-0000338F0000}"/>
    <cellStyle name="Normal 3 5 3 3 6" xfId="7121" xr:uid="{00000000-0005-0000-0000-0000348F0000}"/>
    <cellStyle name="Normal 3 5 3 3 6 2" xfId="23452" xr:uid="{00000000-0005-0000-0000-0000358F0000}"/>
    <cellStyle name="Normal 3 5 3 3 6 2 2" xfId="49441" xr:uid="{00000000-0005-0000-0000-0000368F0000}"/>
    <cellStyle name="Normal 3 5 3 3 6 3" xfId="15332" xr:uid="{00000000-0005-0000-0000-0000378F0000}"/>
    <cellStyle name="Normal 3 5 3 3 6 3 2" xfId="41321" xr:uid="{00000000-0005-0000-0000-0000388F0000}"/>
    <cellStyle name="Normal 3 5 3 3 6 4" xfId="33168" xr:uid="{00000000-0005-0000-0000-0000398F0000}"/>
    <cellStyle name="Normal 3 5 3 3 7" xfId="8017" xr:uid="{00000000-0005-0000-0000-00003A8F0000}"/>
    <cellStyle name="Normal 3 5 3 3 7 2" xfId="24348" xr:uid="{00000000-0005-0000-0000-00003B8F0000}"/>
    <cellStyle name="Normal 3 5 3 3 7 2 2" xfId="50337" xr:uid="{00000000-0005-0000-0000-00003C8F0000}"/>
    <cellStyle name="Normal 3 5 3 3 7 3" xfId="16228" xr:uid="{00000000-0005-0000-0000-00003D8F0000}"/>
    <cellStyle name="Normal 3 5 3 3 7 3 2" xfId="42217" xr:uid="{00000000-0005-0000-0000-00003E8F0000}"/>
    <cellStyle name="Normal 3 5 3 3 7 4" xfId="34064" xr:uid="{00000000-0005-0000-0000-00003F8F0000}"/>
    <cellStyle name="Normal 3 5 3 3 8" xfId="9645" xr:uid="{00000000-0005-0000-0000-0000408F0000}"/>
    <cellStyle name="Normal 3 5 3 3 8 2" xfId="25926" xr:uid="{00000000-0005-0000-0000-0000418F0000}"/>
    <cellStyle name="Normal 3 5 3 3 8 2 2" xfId="51915" xr:uid="{00000000-0005-0000-0000-0000428F0000}"/>
    <cellStyle name="Normal 3 5 3 3 8 3" xfId="17806" xr:uid="{00000000-0005-0000-0000-0000438F0000}"/>
    <cellStyle name="Normal 3 5 3 3 8 3 2" xfId="43795" xr:uid="{00000000-0005-0000-0000-0000448F0000}"/>
    <cellStyle name="Normal 3 5 3 3 8 4" xfId="35643" xr:uid="{00000000-0005-0000-0000-0000458F0000}"/>
    <cellStyle name="Normal 3 5 3 3 9" xfId="10429" xr:uid="{00000000-0005-0000-0000-0000468F0000}"/>
    <cellStyle name="Normal 3 5 3 3 9 2" xfId="18552" xr:uid="{00000000-0005-0000-0000-0000478F0000}"/>
    <cellStyle name="Normal 3 5 3 3 9 2 2" xfId="44541" xr:uid="{00000000-0005-0000-0000-0000488F0000}"/>
    <cellStyle name="Normal 3 5 3 3 9 3" xfId="36418" xr:uid="{00000000-0005-0000-0000-0000498F0000}"/>
    <cellStyle name="Normal 3 5 3 4" xfId="709" xr:uid="{00000000-0005-0000-0000-00004A8F0000}"/>
    <cellStyle name="Normal 3 5 3 4 10" xfId="54853" xr:uid="{00000000-0005-0000-0000-00004B8F0000}"/>
    <cellStyle name="Normal 3 5 3 4 2" xfId="5452" xr:uid="{00000000-0005-0000-0000-00004C8F0000}"/>
    <cellStyle name="Normal 3 5 3 4 2 2" xfId="21841" xr:uid="{00000000-0005-0000-0000-00004D8F0000}"/>
    <cellStyle name="Normal 3 5 3 4 2 2 2" xfId="47830" xr:uid="{00000000-0005-0000-0000-00004E8F0000}"/>
    <cellStyle name="Normal 3 5 3 4 2 3" xfId="13721" xr:uid="{00000000-0005-0000-0000-00004F8F0000}"/>
    <cellStyle name="Normal 3 5 3 4 2 3 2" xfId="39710" xr:uid="{00000000-0005-0000-0000-0000508F0000}"/>
    <cellStyle name="Normal 3 5 3 4 2 4" xfId="31557" xr:uid="{00000000-0005-0000-0000-0000518F0000}"/>
    <cellStyle name="Normal 3 5 3 4 3" xfId="8284" xr:uid="{00000000-0005-0000-0000-0000528F0000}"/>
    <cellStyle name="Normal 3 5 3 4 3 2" xfId="24615" xr:uid="{00000000-0005-0000-0000-0000538F0000}"/>
    <cellStyle name="Normal 3 5 3 4 3 2 2" xfId="50604" xr:uid="{00000000-0005-0000-0000-0000548F0000}"/>
    <cellStyle name="Normal 3 5 3 4 3 3" xfId="16495" xr:uid="{00000000-0005-0000-0000-0000558F0000}"/>
    <cellStyle name="Normal 3 5 3 4 3 3 2" xfId="42484" xr:uid="{00000000-0005-0000-0000-0000568F0000}"/>
    <cellStyle name="Normal 3 5 3 4 3 4" xfId="34331" xr:uid="{00000000-0005-0000-0000-0000578F0000}"/>
    <cellStyle name="Normal 3 5 3 4 4" xfId="9344" xr:uid="{00000000-0005-0000-0000-0000588F0000}"/>
    <cellStyle name="Normal 3 5 3 4 4 2" xfId="25631" xr:uid="{00000000-0005-0000-0000-0000598F0000}"/>
    <cellStyle name="Normal 3 5 3 4 4 2 2" xfId="51620" xr:uid="{00000000-0005-0000-0000-00005A8F0000}"/>
    <cellStyle name="Normal 3 5 3 4 4 3" xfId="17511" xr:uid="{00000000-0005-0000-0000-00005B8F0000}"/>
    <cellStyle name="Normal 3 5 3 4 4 3 2" xfId="43500" xr:uid="{00000000-0005-0000-0000-00005C8F0000}"/>
    <cellStyle name="Normal 3 5 3 4 4 4" xfId="35348" xr:uid="{00000000-0005-0000-0000-00005D8F0000}"/>
    <cellStyle name="Normal 3 5 3 4 5" xfId="19720" xr:uid="{00000000-0005-0000-0000-00005E8F0000}"/>
    <cellStyle name="Normal 3 5 3 4 5 2" xfId="45709" xr:uid="{00000000-0005-0000-0000-00005F8F0000}"/>
    <cellStyle name="Normal 3 5 3 4 6" xfId="11600" xr:uid="{00000000-0005-0000-0000-0000608F0000}"/>
    <cellStyle name="Normal 3 5 3 4 6 2" xfId="37589" xr:uid="{00000000-0005-0000-0000-0000618F0000}"/>
    <cellStyle name="Normal 3 5 3 4 7" xfId="27185" xr:uid="{00000000-0005-0000-0000-0000628F0000}"/>
    <cellStyle name="Normal 3 5 3 4 7 2" xfId="53174" xr:uid="{00000000-0005-0000-0000-0000638F0000}"/>
    <cellStyle name="Normal 3 5 3 4 8" xfId="3247" xr:uid="{00000000-0005-0000-0000-0000648F0000}"/>
    <cellStyle name="Normal 3 5 3 4 9" xfId="29430" xr:uid="{00000000-0005-0000-0000-0000658F0000}"/>
    <cellStyle name="Normal 3 5 3 5" xfId="3957" xr:uid="{00000000-0005-0000-0000-0000668F0000}"/>
    <cellStyle name="Normal 3 5 3 5 2" xfId="20386" xr:uid="{00000000-0005-0000-0000-0000678F0000}"/>
    <cellStyle name="Normal 3 5 3 5 2 2" xfId="46375" xr:uid="{00000000-0005-0000-0000-0000688F0000}"/>
    <cellStyle name="Normal 3 5 3 5 3" xfId="12266" xr:uid="{00000000-0005-0000-0000-0000698F0000}"/>
    <cellStyle name="Normal 3 5 3 5 3 2" xfId="38255" xr:uid="{00000000-0005-0000-0000-00006A8F0000}"/>
    <cellStyle name="Normal 3 5 3 5 4" xfId="30100" xr:uid="{00000000-0005-0000-0000-00006B8F0000}"/>
    <cellStyle name="Normal 3 5 3 6" xfId="4626" xr:uid="{00000000-0005-0000-0000-00006C8F0000}"/>
    <cellStyle name="Normal 3 5 3 6 2" xfId="21032" xr:uid="{00000000-0005-0000-0000-00006D8F0000}"/>
    <cellStyle name="Normal 3 5 3 6 2 2" xfId="47021" xr:uid="{00000000-0005-0000-0000-00006E8F0000}"/>
    <cellStyle name="Normal 3 5 3 6 3" xfId="12912" xr:uid="{00000000-0005-0000-0000-00006F8F0000}"/>
    <cellStyle name="Normal 3 5 3 6 3 2" xfId="38901" xr:uid="{00000000-0005-0000-0000-0000708F0000}"/>
    <cellStyle name="Normal 3 5 3 6 4" xfId="30746" xr:uid="{00000000-0005-0000-0000-0000718F0000}"/>
    <cellStyle name="Normal 3 5 3 7" xfId="6154" xr:uid="{00000000-0005-0000-0000-0000728F0000}"/>
    <cellStyle name="Normal 3 5 3 7 2" xfId="22507" xr:uid="{00000000-0005-0000-0000-0000738F0000}"/>
    <cellStyle name="Normal 3 5 3 7 2 2" xfId="48496" xr:uid="{00000000-0005-0000-0000-0000748F0000}"/>
    <cellStyle name="Normal 3 5 3 7 3" xfId="14387" xr:uid="{00000000-0005-0000-0000-0000758F0000}"/>
    <cellStyle name="Normal 3 5 3 7 3 2" xfId="40376" xr:uid="{00000000-0005-0000-0000-0000768F0000}"/>
    <cellStyle name="Normal 3 5 3 7 4" xfId="32223" xr:uid="{00000000-0005-0000-0000-0000778F0000}"/>
    <cellStyle name="Normal 3 5 3 8" xfId="6829" xr:uid="{00000000-0005-0000-0000-0000788F0000}"/>
    <cellStyle name="Normal 3 5 3 8 2" xfId="23160" xr:uid="{00000000-0005-0000-0000-0000798F0000}"/>
    <cellStyle name="Normal 3 5 3 8 2 2" xfId="49149" xr:uid="{00000000-0005-0000-0000-00007A8F0000}"/>
    <cellStyle name="Normal 3 5 3 8 3" xfId="15040" xr:uid="{00000000-0005-0000-0000-00007B8F0000}"/>
    <cellStyle name="Normal 3 5 3 8 3 2" xfId="41029" xr:uid="{00000000-0005-0000-0000-00007C8F0000}"/>
    <cellStyle name="Normal 3 5 3 8 4" xfId="32876" xr:uid="{00000000-0005-0000-0000-00007D8F0000}"/>
    <cellStyle name="Normal 3 5 3 9" xfId="7475" xr:uid="{00000000-0005-0000-0000-00007E8F0000}"/>
    <cellStyle name="Normal 3 5 3 9 2" xfId="23806" xr:uid="{00000000-0005-0000-0000-00007F8F0000}"/>
    <cellStyle name="Normal 3 5 3 9 2 2" xfId="49795" xr:uid="{00000000-0005-0000-0000-0000808F0000}"/>
    <cellStyle name="Normal 3 5 3 9 3" xfId="15686" xr:uid="{00000000-0005-0000-0000-0000818F0000}"/>
    <cellStyle name="Normal 3 5 3 9 3 2" xfId="41675" xr:uid="{00000000-0005-0000-0000-0000828F0000}"/>
    <cellStyle name="Normal 3 5 3 9 4" xfId="33522" xr:uid="{00000000-0005-0000-0000-0000838F0000}"/>
    <cellStyle name="Normal 3 5 4" xfId="315" xr:uid="{00000000-0005-0000-0000-0000848F0000}"/>
    <cellStyle name="Normal 3 5 4 10" xfId="10191" xr:uid="{00000000-0005-0000-0000-0000858F0000}"/>
    <cellStyle name="Normal 3 5 4 10 2" xfId="18314" xr:uid="{00000000-0005-0000-0000-0000868F0000}"/>
    <cellStyle name="Normal 3 5 4 10 2 2" xfId="44303" xr:uid="{00000000-0005-0000-0000-0000878F0000}"/>
    <cellStyle name="Normal 3 5 4 10 3" xfId="36180" xr:uid="{00000000-0005-0000-0000-0000888F0000}"/>
    <cellStyle name="Normal 3 5 4 11" xfId="2101" xr:uid="{00000000-0005-0000-0000-0000898F0000}"/>
    <cellStyle name="Normal 3 5 4 11 2" xfId="18965" xr:uid="{00000000-0005-0000-0000-00008A8F0000}"/>
    <cellStyle name="Normal 3 5 4 11 2 2" xfId="44954" xr:uid="{00000000-0005-0000-0000-00008B8F0000}"/>
    <cellStyle name="Normal 3 5 4 11 3" xfId="28595" xr:uid="{00000000-0005-0000-0000-00008C8F0000}"/>
    <cellStyle name="Normal 3 5 4 12" xfId="10845" xr:uid="{00000000-0005-0000-0000-00008D8F0000}"/>
    <cellStyle name="Normal 3 5 4 12 2" xfId="36834" xr:uid="{00000000-0005-0000-0000-00008E8F0000}"/>
    <cellStyle name="Normal 3 5 4 13" xfId="26429" xr:uid="{00000000-0005-0000-0000-00008F8F0000}"/>
    <cellStyle name="Normal 3 5 4 13 2" xfId="52418" xr:uid="{00000000-0005-0000-0000-0000908F0000}"/>
    <cellStyle name="Normal 3 5 4 14" xfId="1447" xr:uid="{00000000-0005-0000-0000-0000918F0000}"/>
    <cellStyle name="Normal 3 5 4 14 2" xfId="53900" xr:uid="{00000000-0005-0000-0000-0000928F0000}"/>
    <cellStyle name="Normal 3 5 4 15" xfId="27938" xr:uid="{00000000-0005-0000-0000-0000938F0000}"/>
    <cellStyle name="Normal 3 5 4 16" xfId="54566" xr:uid="{00000000-0005-0000-0000-0000948F0000}"/>
    <cellStyle name="Normal 3 5 4 2" xfId="1076" xr:uid="{00000000-0005-0000-0000-0000958F0000}"/>
    <cellStyle name="Normal 3 5 4 2 10" xfId="2972" xr:uid="{00000000-0005-0000-0000-0000968F0000}"/>
    <cellStyle name="Normal 3 5 4 2 10 2" xfId="19455" xr:uid="{00000000-0005-0000-0000-0000978F0000}"/>
    <cellStyle name="Normal 3 5 4 2 10 2 2" xfId="45444" xr:uid="{00000000-0005-0000-0000-0000988F0000}"/>
    <cellStyle name="Normal 3 5 4 2 10 3" xfId="29162" xr:uid="{00000000-0005-0000-0000-0000998F0000}"/>
    <cellStyle name="Normal 3 5 4 2 11" xfId="11335" xr:uid="{00000000-0005-0000-0000-00009A8F0000}"/>
    <cellStyle name="Normal 3 5 4 2 11 2" xfId="37324" xr:uid="{00000000-0005-0000-0000-00009B8F0000}"/>
    <cellStyle name="Normal 3 5 4 2 12" xfId="26920" xr:uid="{00000000-0005-0000-0000-00009C8F0000}"/>
    <cellStyle name="Normal 3 5 4 2 12 2" xfId="52909" xr:uid="{00000000-0005-0000-0000-00009D8F0000}"/>
    <cellStyle name="Normal 3 5 4 2 13" xfId="1740" xr:uid="{00000000-0005-0000-0000-00009E8F0000}"/>
    <cellStyle name="Normal 3 5 4 2 13 2" xfId="54193" xr:uid="{00000000-0005-0000-0000-00009F8F0000}"/>
    <cellStyle name="Normal 3 5 4 2 14" xfId="28234" xr:uid="{00000000-0005-0000-0000-0000A08F0000}"/>
    <cellStyle name="Normal 3 5 4 2 15" xfId="55200" xr:uid="{00000000-0005-0000-0000-0000A18F0000}"/>
    <cellStyle name="Normal 3 5 4 2 2" xfId="3599" xr:uid="{00000000-0005-0000-0000-0000A28F0000}"/>
    <cellStyle name="Normal 3 5 4 2 2 2" xfId="5803" xr:uid="{00000000-0005-0000-0000-0000A38F0000}"/>
    <cellStyle name="Normal 3 5 4 2 2 2 2" xfId="22192" xr:uid="{00000000-0005-0000-0000-0000A48F0000}"/>
    <cellStyle name="Normal 3 5 4 2 2 2 2 2" xfId="48181" xr:uid="{00000000-0005-0000-0000-0000A58F0000}"/>
    <cellStyle name="Normal 3 5 4 2 2 2 3" xfId="14072" xr:uid="{00000000-0005-0000-0000-0000A68F0000}"/>
    <cellStyle name="Normal 3 5 4 2 2 2 3 2" xfId="40061" xr:uid="{00000000-0005-0000-0000-0000A78F0000}"/>
    <cellStyle name="Normal 3 5 4 2 2 2 4" xfId="31908" xr:uid="{00000000-0005-0000-0000-0000A88F0000}"/>
    <cellStyle name="Normal 3 5 4 2 2 3" xfId="8635" xr:uid="{00000000-0005-0000-0000-0000A98F0000}"/>
    <cellStyle name="Normal 3 5 4 2 2 3 2" xfId="24966" xr:uid="{00000000-0005-0000-0000-0000AA8F0000}"/>
    <cellStyle name="Normal 3 5 4 2 2 3 2 2" xfId="50955" xr:uid="{00000000-0005-0000-0000-0000AB8F0000}"/>
    <cellStyle name="Normal 3 5 4 2 2 3 3" xfId="16846" xr:uid="{00000000-0005-0000-0000-0000AC8F0000}"/>
    <cellStyle name="Normal 3 5 4 2 2 3 3 2" xfId="42835" xr:uid="{00000000-0005-0000-0000-0000AD8F0000}"/>
    <cellStyle name="Normal 3 5 4 2 2 3 4" xfId="34682" xr:uid="{00000000-0005-0000-0000-0000AE8F0000}"/>
    <cellStyle name="Normal 3 5 4 2 2 4" xfId="20071" xr:uid="{00000000-0005-0000-0000-0000AF8F0000}"/>
    <cellStyle name="Normal 3 5 4 2 2 4 2" xfId="46060" xr:uid="{00000000-0005-0000-0000-0000B08F0000}"/>
    <cellStyle name="Normal 3 5 4 2 2 5" xfId="11951" xr:uid="{00000000-0005-0000-0000-0000B18F0000}"/>
    <cellStyle name="Normal 3 5 4 2 2 5 2" xfId="37940" xr:uid="{00000000-0005-0000-0000-0000B28F0000}"/>
    <cellStyle name="Normal 3 5 4 2 2 6" xfId="27536" xr:uid="{00000000-0005-0000-0000-0000B38F0000}"/>
    <cellStyle name="Normal 3 5 4 2 2 6 2" xfId="53525" xr:uid="{00000000-0005-0000-0000-0000B48F0000}"/>
    <cellStyle name="Normal 3 5 4 2 2 7" xfId="29782" xr:uid="{00000000-0005-0000-0000-0000B58F0000}"/>
    <cellStyle name="Normal 3 5 4 2 3" xfId="4324" xr:uid="{00000000-0005-0000-0000-0000B68F0000}"/>
    <cellStyle name="Normal 3 5 4 2 3 2" xfId="20733" xr:uid="{00000000-0005-0000-0000-0000B78F0000}"/>
    <cellStyle name="Normal 3 5 4 2 3 2 2" xfId="46722" xr:uid="{00000000-0005-0000-0000-0000B88F0000}"/>
    <cellStyle name="Normal 3 5 4 2 3 3" xfId="12613" xr:uid="{00000000-0005-0000-0000-0000B98F0000}"/>
    <cellStyle name="Normal 3 5 4 2 3 3 2" xfId="38602" xr:uid="{00000000-0005-0000-0000-0000BA8F0000}"/>
    <cellStyle name="Normal 3 5 4 2 3 4" xfId="30447" xr:uid="{00000000-0005-0000-0000-0000BB8F0000}"/>
    <cellStyle name="Normal 3 5 4 2 4" xfId="5182" xr:uid="{00000000-0005-0000-0000-0000BC8F0000}"/>
    <cellStyle name="Normal 3 5 4 2 4 2" xfId="21576" xr:uid="{00000000-0005-0000-0000-0000BD8F0000}"/>
    <cellStyle name="Normal 3 5 4 2 4 2 2" xfId="47565" xr:uid="{00000000-0005-0000-0000-0000BE8F0000}"/>
    <cellStyle name="Normal 3 5 4 2 4 3" xfId="13456" xr:uid="{00000000-0005-0000-0000-0000BF8F0000}"/>
    <cellStyle name="Normal 3 5 4 2 4 3 2" xfId="39445" xr:uid="{00000000-0005-0000-0000-0000C08F0000}"/>
    <cellStyle name="Normal 3 5 4 2 4 4" xfId="31292" xr:uid="{00000000-0005-0000-0000-0000C18F0000}"/>
    <cellStyle name="Normal 3 5 4 2 5" xfId="6520" xr:uid="{00000000-0005-0000-0000-0000C28F0000}"/>
    <cellStyle name="Normal 3 5 4 2 5 2" xfId="22854" xr:uid="{00000000-0005-0000-0000-0000C38F0000}"/>
    <cellStyle name="Normal 3 5 4 2 5 2 2" xfId="48843" xr:uid="{00000000-0005-0000-0000-0000C48F0000}"/>
    <cellStyle name="Normal 3 5 4 2 5 3" xfId="14734" xr:uid="{00000000-0005-0000-0000-0000C58F0000}"/>
    <cellStyle name="Normal 3 5 4 2 5 3 2" xfId="40723" xr:uid="{00000000-0005-0000-0000-0000C68F0000}"/>
    <cellStyle name="Normal 3 5 4 2 5 4" xfId="32570" xr:uid="{00000000-0005-0000-0000-0000C78F0000}"/>
    <cellStyle name="Normal 3 5 4 2 6" xfId="7176" xr:uid="{00000000-0005-0000-0000-0000C88F0000}"/>
    <cellStyle name="Normal 3 5 4 2 6 2" xfId="23507" xr:uid="{00000000-0005-0000-0000-0000C98F0000}"/>
    <cellStyle name="Normal 3 5 4 2 6 2 2" xfId="49496" xr:uid="{00000000-0005-0000-0000-0000CA8F0000}"/>
    <cellStyle name="Normal 3 5 4 2 6 3" xfId="15387" xr:uid="{00000000-0005-0000-0000-0000CB8F0000}"/>
    <cellStyle name="Normal 3 5 4 2 6 3 2" xfId="41376" xr:uid="{00000000-0005-0000-0000-0000CC8F0000}"/>
    <cellStyle name="Normal 3 5 4 2 6 4" xfId="33223" xr:uid="{00000000-0005-0000-0000-0000CD8F0000}"/>
    <cellStyle name="Normal 3 5 4 2 7" xfId="8019" xr:uid="{00000000-0005-0000-0000-0000CE8F0000}"/>
    <cellStyle name="Normal 3 5 4 2 7 2" xfId="24350" xr:uid="{00000000-0005-0000-0000-0000CF8F0000}"/>
    <cellStyle name="Normal 3 5 4 2 7 2 2" xfId="50339" xr:uid="{00000000-0005-0000-0000-0000D08F0000}"/>
    <cellStyle name="Normal 3 5 4 2 7 3" xfId="16230" xr:uid="{00000000-0005-0000-0000-0000D18F0000}"/>
    <cellStyle name="Normal 3 5 4 2 7 3 2" xfId="42219" xr:uid="{00000000-0005-0000-0000-0000D28F0000}"/>
    <cellStyle name="Normal 3 5 4 2 7 4" xfId="34066" xr:uid="{00000000-0005-0000-0000-0000D38F0000}"/>
    <cellStyle name="Normal 3 5 4 2 8" xfId="9700" xr:uid="{00000000-0005-0000-0000-0000D48F0000}"/>
    <cellStyle name="Normal 3 5 4 2 8 2" xfId="25981" xr:uid="{00000000-0005-0000-0000-0000D58F0000}"/>
    <cellStyle name="Normal 3 5 4 2 8 2 2" xfId="51970" xr:uid="{00000000-0005-0000-0000-0000D68F0000}"/>
    <cellStyle name="Normal 3 5 4 2 8 3" xfId="17861" xr:uid="{00000000-0005-0000-0000-0000D78F0000}"/>
    <cellStyle name="Normal 3 5 4 2 8 3 2" xfId="43850" xr:uid="{00000000-0005-0000-0000-0000D88F0000}"/>
    <cellStyle name="Normal 3 5 4 2 8 4" xfId="35698" xr:uid="{00000000-0005-0000-0000-0000D98F0000}"/>
    <cellStyle name="Normal 3 5 4 2 9" xfId="10484" xr:uid="{00000000-0005-0000-0000-0000DA8F0000}"/>
    <cellStyle name="Normal 3 5 4 2 9 2" xfId="18607" xr:uid="{00000000-0005-0000-0000-0000DB8F0000}"/>
    <cellStyle name="Normal 3 5 4 2 9 2 2" xfId="44596" xr:uid="{00000000-0005-0000-0000-0000DC8F0000}"/>
    <cellStyle name="Normal 3 5 4 2 9 3" xfId="36473" xr:uid="{00000000-0005-0000-0000-0000DD8F0000}"/>
    <cellStyle name="Normal 3 5 4 3" xfId="771" xr:uid="{00000000-0005-0000-0000-0000DE8F0000}"/>
    <cellStyle name="Normal 3 5 4 3 10" xfId="54907" xr:uid="{00000000-0005-0000-0000-0000DF8F0000}"/>
    <cellStyle name="Normal 3 5 4 3 2" xfId="5506" xr:uid="{00000000-0005-0000-0000-0000E08F0000}"/>
    <cellStyle name="Normal 3 5 4 3 2 2" xfId="21895" xr:uid="{00000000-0005-0000-0000-0000E18F0000}"/>
    <cellStyle name="Normal 3 5 4 3 2 2 2" xfId="47884" xr:uid="{00000000-0005-0000-0000-0000E28F0000}"/>
    <cellStyle name="Normal 3 5 4 3 2 3" xfId="13775" xr:uid="{00000000-0005-0000-0000-0000E38F0000}"/>
    <cellStyle name="Normal 3 5 4 3 2 3 2" xfId="39764" xr:uid="{00000000-0005-0000-0000-0000E48F0000}"/>
    <cellStyle name="Normal 3 5 4 3 2 4" xfId="31611" xr:uid="{00000000-0005-0000-0000-0000E58F0000}"/>
    <cellStyle name="Normal 3 5 4 3 3" xfId="8338" xr:uid="{00000000-0005-0000-0000-0000E68F0000}"/>
    <cellStyle name="Normal 3 5 4 3 3 2" xfId="24669" xr:uid="{00000000-0005-0000-0000-0000E78F0000}"/>
    <cellStyle name="Normal 3 5 4 3 3 2 2" xfId="50658" xr:uid="{00000000-0005-0000-0000-0000E88F0000}"/>
    <cellStyle name="Normal 3 5 4 3 3 3" xfId="16549" xr:uid="{00000000-0005-0000-0000-0000E98F0000}"/>
    <cellStyle name="Normal 3 5 4 3 3 3 2" xfId="42538" xr:uid="{00000000-0005-0000-0000-0000EA8F0000}"/>
    <cellStyle name="Normal 3 5 4 3 3 4" xfId="34385" xr:uid="{00000000-0005-0000-0000-0000EB8F0000}"/>
    <cellStyle name="Normal 3 5 4 3 4" xfId="9401" xr:uid="{00000000-0005-0000-0000-0000EC8F0000}"/>
    <cellStyle name="Normal 3 5 4 3 4 2" xfId="25686" xr:uid="{00000000-0005-0000-0000-0000ED8F0000}"/>
    <cellStyle name="Normal 3 5 4 3 4 2 2" xfId="51675" xr:uid="{00000000-0005-0000-0000-0000EE8F0000}"/>
    <cellStyle name="Normal 3 5 4 3 4 3" xfId="17566" xr:uid="{00000000-0005-0000-0000-0000EF8F0000}"/>
    <cellStyle name="Normal 3 5 4 3 4 3 2" xfId="43555" xr:uid="{00000000-0005-0000-0000-0000F08F0000}"/>
    <cellStyle name="Normal 3 5 4 3 4 4" xfId="35403" xr:uid="{00000000-0005-0000-0000-0000F18F0000}"/>
    <cellStyle name="Normal 3 5 4 3 5" xfId="19774" xr:uid="{00000000-0005-0000-0000-0000F28F0000}"/>
    <cellStyle name="Normal 3 5 4 3 5 2" xfId="45763" xr:uid="{00000000-0005-0000-0000-0000F38F0000}"/>
    <cellStyle name="Normal 3 5 4 3 6" xfId="11654" xr:uid="{00000000-0005-0000-0000-0000F48F0000}"/>
    <cellStyle name="Normal 3 5 4 3 6 2" xfId="37643" xr:uid="{00000000-0005-0000-0000-0000F58F0000}"/>
    <cellStyle name="Normal 3 5 4 3 7" xfId="27239" xr:uid="{00000000-0005-0000-0000-0000F68F0000}"/>
    <cellStyle name="Normal 3 5 4 3 7 2" xfId="53228" xr:uid="{00000000-0005-0000-0000-0000F78F0000}"/>
    <cellStyle name="Normal 3 5 4 3 8" xfId="3301" xr:uid="{00000000-0005-0000-0000-0000F88F0000}"/>
    <cellStyle name="Normal 3 5 4 3 9" xfId="29484" xr:uid="{00000000-0005-0000-0000-0000F98F0000}"/>
    <cellStyle name="Normal 3 5 4 4" xfId="4019" xr:uid="{00000000-0005-0000-0000-0000FA8F0000}"/>
    <cellStyle name="Normal 3 5 4 4 2" xfId="20440" xr:uid="{00000000-0005-0000-0000-0000FB8F0000}"/>
    <cellStyle name="Normal 3 5 4 4 2 2" xfId="46429" xr:uid="{00000000-0005-0000-0000-0000FC8F0000}"/>
    <cellStyle name="Normal 3 5 4 4 3" xfId="12320" xr:uid="{00000000-0005-0000-0000-0000FD8F0000}"/>
    <cellStyle name="Normal 3 5 4 4 3 2" xfId="38309" xr:uid="{00000000-0005-0000-0000-0000FE8F0000}"/>
    <cellStyle name="Normal 3 5 4 4 4" xfId="30154" xr:uid="{00000000-0005-0000-0000-0000FF8F0000}"/>
    <cellStyle name="Normal 3 5 4 5" xfId="4680" xr:uid="{00000000-0005-0000-0000-000000900000}"/>
    <cellStyle name="Normal 3 5 4 5 2" xfId="21086" xr:uid="{00000000-0005-0000-0000-000001900000}"/>
    <cellStyle name="Normal 3 5 4 5 2 2" xfId="47075" xr:uid="{00000000-0005-0000-0000-000002900000}"/>
    <cellStyle name="Normal 3 5 4 5 3" xfId="12966" xr:uid="{00000000-0005-0000-0000-000003900000}"/>
    <cellStyle name="Normal 3 5 4 5 3 2" xfId="38955" xr:uid="{00000000-0005-0000-0000-000004900000}"/>
    <cellStyle name="Normal 3 5 4 5 4" xfId="30800" xr:uid="{00000000-0005-0000-0000-000005900000}"/>
    <cellStyle name="Normal 3 5 4 6" xfId="6216" xr:uid="{00000000-0005-0000-0000-000006900000}"/>
    <cellStyle name="Normal 3 5 4 6 2" xfId="22561" xr:uid="{00000000-0005-0000-0000-000007900000}"/>
    <cellStyle name="Normal 3 5 4 6 2 2" xfId="48550" xr:uid="{00000000-0005-0000-0000-000008900000}"/>
    <cellStyle name="Normal 3 5 4 6 3" xfId="14441" xr:uid="{00000000-0005-0000-0000-000009900000}"/>
    <cellStyle name="Normal 3 5 4 6 3 2" xfId="40430" xr:uid="{00000000-0005-0000-0000-00000A900000}"/>
    <cellStyle name="Normal 3 5 4 6 4" xfId="32277" xr:uid="{00000000-0005-0000-0000-00000B900000}"/>
    <cellStyle name="Normal 3 5 4 7" xfId="6883" xr:uid="{00000000-0005-0000-0000-00000C900000}"/>
    <cellStyle name="Normal 3 5 4 7 2" xfId="23214" xr:uid="{00000000-0005-0000-0000-00000D900000}"/>
    <cellStyle name="Normal 3 5 4 7 2 2" xfId="49203" xr:uid="{00000000-0005-0000-0000-00000E900000}"/>
    <cellStyle name="Normal 3 5 4 7 3" xfId="15094" xr:uid="{00000000-0005-0000-0000-00000F900000}"/>
    <cellStyle name="Normal 3 5 4 7 3 2" xfId="41083" xr:uid="{00000000-0005-0000-0000-000010900000}"/>
    <cellStyle name="Normal 3 5 4 7 4" xfId="32930" xr:uid="{00000000-0005-0000-0000-000011900000}"/>
    <cellStyle name="Normal 3 5 4 8" xfId="7529" xr:uid="{00000000-0005-0000-0000-000012900000}"/>
    <cellStyle name="Normal 3 5 4 8 2" xfId="23860" xr:uid="{00000000-0005-0000-0000-000013900000}"/>
    <cellStyle name="Normal 3 5 4 8 2 2" xfId="49849" xr:uid="{00000000-0005-0000-0000-000014900000}"/>
    <cellStyle name="Normal 3 5 4 8 3" xfId="15740" xr:uid="{00000000-0005-0000-0000-000015900000}"/>
    <cellStyle name="Normal 3 5 4 8 3 2" xfId="41729" xr:uid="{00000000-0005-0000-0000-000016900000}"/>
    <cellStyle name="Normal 3 5 4 8 4" xfId="33576" xr:uid="{00000000-0005-0000-0000-000017900000}"/>
    <cellStyle name="Normal 3 5 4 9" xfId="9010" xr:uid="{00000000-0005-0000-0000-000018900000}"/>
    <cellStyle name="Normal 3 5 4 9 2" xfId="25341" xr:uid="{00000000-0005-0000-0000-000019900000}"/>
    <cellStyle name="Normal 3 5 4 9 2 2" xfId="51330" xr:uid="{00000000-0005-0000-0000-00001A900000}"/>
    <cellStyle name="Normal 3 5 4 9 3" xfId="17221" xr:uid="{00000000-0005-0000-0000-00001B900000}"/>
    <cellStyle name="Normal 3 5 4 9 3 2" xfId="43210" xr:uid="{00000000-0005-0000-0000-00001C900000}"/>
    <cellStyle name="Normal 3 5 4 9 4" xfId="35057" xr:uid="{00000000-0005-0000-0000-00001D900000}"/>
    <cellStyle name="Normal 3 5 5" xfId="316" xr:uid="{00000000-0005-0000-0000-00001E900000}"/>
    <cellStyle name="Normal 3 5 5 10" xfId="10352" xr:uid="{00000000-0005-0000-0000-00001F900000}"/>
    <cellStyle name="Normal 3 5 5 10 2" xfId="18475" xr:uid="{00000000-0005-0000-0000-000020900000}"/>
    <cellStyle name="Normal 3 5 5 10 2 2" xfId="44464" xr:uid="{00000000-0005-0000-0000-000021900000}"/>
    <cellStyle name="Normal 3 5 5 10 3" xfId="36341" xr:uid="{00000000-0005-0000-0000-000022900000}"/>
    <cellStyle name="Normal 3 5 5 11" xfId="1958" xr:uid="{00000000-0005-0000-0000-000023900000}"/>
    <cellStyle name="Normal 3 5 5 11 2" xfId="18822" xr:uid="{00000000-0005-0000-0000-000024900000}"/>
    <cellStyle name="Normal 3 5 5 11 2 2" xfId="44811" xr:uid="{00000000-0005-0000-0000-000025900000}"/>
    <cellStyle name="Normal 3 5 5 11 3" xfId="28452" xr:uid="{00000000-0005-0000-0000-000026900000}"/>
    <cellStyle name="Normal 3 5 5 12" xfId="10702" xr:uid="{00000000-0005-0000-0000-000027900000}"/>
    <cellStyle name="Normal 3 5 5 12 2" xfId="36691" xr:uid="{00000000-0005-0000-0000-000028900000}"/>
    <cellStyle name="Normal 3 5 5 13" xfId="26286" xr:uid="{00000000-0005-0000-0000-000029900000}"/>
    <cellStyle name="Normal 3 5 5 13 2" xfId="52275" xr:uid="{00000000-0005-0000-0000-00002A900000}"/>
    <cellStyle name="Normal 3 5 5 14" xfId="1608" xr:uid="{00000000-0005-0000-0000-00002B900000}"/>
    <cellStyle name="Normal 3 5 5 14 2" xfId="54061" xr:uid="{00000000-0005-0000-0000-00002C900000}"/>
    <cellStyle name="Normal 3 5 5 15" xfId="28102" xr:uid="{00000000-0005-0000-0000-00002D900000}"/>
    <cellStyle name="Normal 3 5 5 16" xfId="54567" xr:uid="{00000000-0005-0000-0000-00002E900000}"/>
    <cellStyle name="Normal 3 5 5 2" xfId="937" xr:uid="{00000000-0005-0000-0000-00002F900000}"/>
    <cellStyle name="Normal 3 5 5 2 10" xfId="55068" xr:uid="{00000000-0005-0000-0000-000030900000}"/>
    <cellStyle name="Normal 3 5 5 2 2" xfId="5183" xr:uid="{00000000-0005-0000-0000-000031900000}"/>
    <cellStyle name="Normal 3 5 5 2 2 2" xfId="21577" xr:uid="{00000000-0005-0000-0000-000032900000}"/>
    <cellStyle name="Normal 3 5 5 2 2 2 2" xfId="47566" xr:uid="{00000000-0005-0000-0000-000033900000}"/>
    <cellStyle name="Normal 3 5 5 2 2 3" xfId="13457" xr:uid="{00000000-0005-0000-0000-000034900000}"/>
    <cellStyle name="Normal 3 5 5 2 2 3 2" xfId="39446" xr:uid="{00000000-0005-0000-0000-000035900000}"/>
    <cellStyle name="Normal 3 5 5 2 2 4" xfId="31293" xr:uid="{00000000-0005-0000-0000-000036900000}"/>
    <cellStyle name="Normal 3 5 5 2 3" xfId="8020" xr:uid="{00000000-0005-0000-0000-000037900000}"/>
    <cellStyle name="Normal 3 5 5 2 3 2" xfId="24351" xr:uid="{00000000-0005-0000-0000-000038900000}"/>
    <cellStyle name="Normal 3 5 5 2 3 2 2" xfId="50340" xr:uid="{00000000-0005-0000-0000-000039900000}"/>
    <cellStyle name="Normal 3 5 5 2 3 3" xfId="16231" xr:uid="{00000000-0005-0000-0000-00003A900000}"/>
    <cellStyle name="Normal 3 5 5 2 3 3 2" xfId="42220" xr:uid="{00000000-0005-0000-0000-00003B900000}"/>
    <cellStyle name="Normal 3 5 5 2 3 4" xfId="34067" xr:uid="{00000000-0005-0000-0000-00003C900000}"/>
    <cellStyle name="Normal 3 5 5 2 4" xfId="9565" xr:uid="{00000000-0005-0000-0000-00003D900000}"/>
    <cellStyle name="Normal 3 5 5 2 4 2" xfId="25848" xr:uid="{00000000-0005-0000-0000-00003E900000}"/>
    <cellStyle name="Normal 3 5 5 2 4 2 2" xfId="51837" xr:uid="{00000000-0005-0000-0000-00003F900000}"/>
    <cellStyle name="Normal 3 5 5 2 4 3" xfId="17728" xr:uid="{00000000-0005-0000-0000-000040900000}"/>
    <cellStyle name="Normal 3 5 5 2 4 3 2" xfId="43717" xr:uid="{00000000-0005-0000-0000-000041900000}"/>
    <cellStyle name="Normal 3 5 5 2 4 4" xfId="35565" xr:uid="{00000000-0005-0000-0000-000042900000}"/>
    <cellStyle name="Normal 3 5 5 2 5" xfId="19456" xr:uid="{00000000-0005-0000-0000-000043900000}"/>
    <cellStyle name="Normal 3 5 5 2 5 2" xfId="45445" xr:uid="{00000000-0005-0000-0000-000044900000}"/>
    <cellStyle name="Normal 3 5 5 2 6" xfId="11336" xr:uid="{00000000-0005-0000-0000-000045900000}"/>
    <cellStyle name="Normal 3 5 5 2 6 2" xfId="37325" xr:uid="{00000000-0005-0000-0000-000046900000}"/>
    <cellStyle name="Normal 3 5 5 2 7" xfId="26921" xr:uid="{00000000-0005-0000-0000-000047900000}"/>
    <cellStyle name="Normal 3 5 5 2 7 2" xfId="52910" xr:uid="{00000000-0005-0000-0000-000048900000}"/>
    <cellStyle name="Normal 3 5 5 2 8" xfId="2973" xr:uid="{00000000-0005-0000-0000-000049900000}"/>
    <cellStyle name="Normal 3 5 5 2 9" xfId="29163" xr:uid="{00000000-0005-0000-0000-00004A900000}"/>
    <cellStyle name="Normal 3 5 5 3" xfId="3453" xr:uid="{00000000-0005-0000-0000-00004B900000}"/>
    <cellStyle name="Normal 3 5 5 3 2" xfId="5657" xr:uid="{00000000-0005-0000-0000-00004C900000}"/>
    <cellStyle name="Normal 3 5 5 3 2 2" xfId="22046" xr:uid="{00000000-0005-0000-0000-00004D900000}"/>
    <cellStyle name="Normal 3 5 5 3 2 2 2" xfId="48035" xr:uid="{00000000-0005-0000-0000-00004E900000}"/>
    <cellStyle name="Normal 3 5 5 3 2 3" xfId="13926" xr:uid="{00000000-0005-0000-0000-00004F900000}"/>
    <cellStyle name="Normal 3 5 5 3 2 3 2" xfId="39915" xr:uid="{00000000-0005-0000-0000-000050900000}"/>
    <cellStyle name="Normal 3 5 5 3 2 4" xfId="31762" xr:uid="{00000000-0005-0000-0000-000051900000}"/>
    <cellStyle name="Normal 3 5 5 3 3" xfId="8489" xr:uid="{00000000-0005-0000-0000-000052900000}"/>
    <cellStyle name="Normal 3 5 5 3 3 2" xfId="24820" xr:uid="{00000000-0005-0000-0000-000053900000}"/>
    <cellStyle name="Normal 3 5 5 3 3 2 2" xfId="50809" xr:uid="{00000000-0005-0000-0000-000054900000}"/>
    <cellStyle name="Normal 3 5 5 3 3 3" xfId="16700" xr:uid="{00000000-0005-0000-0000-000055900000}"/>
    <cellStyle name="Normal 3 5 5 3 3 3 2" xfId="42689" xr:uid="{00000000-0005-0000-0000-000056900000}"/>
    <cellStyle name="Normal 3 5 5 3 3 4" xfId="34536" xr:uid="{00000000-0005-0000-0000-000057900000}"/>
    <cellStyle name="Normal 3 5 5 3 4" xfId="19925" xr:uid="{00000000-0005-0000-0000-000058900000}"/>
    <cellStyle name="Normal 3 5 5 3 4 2" xfId="45914" xr:uid="{00000000-0005-0000-0000-000059900000}"/>
    <cellStyle name="Normal 3 5 5 3 5" xfId="11805" xr:uid="{00000000-0005-0000-0000-00005A900000}"/>
    <cellStyle name="Normal 3 5 5 3 5 2" xfId="37794" xr:uid="{00000000-0005-0000-0000-00005B900000}"/>
    <cellStyle name="Normal 3 5 5 3 6" xfId="27390" xr:uid="{00000000-0005-0000-0000-00005C900000}"/>
    <cellStyle name="Normal 3 5 5 3 6 2" xfId="53379" xr:uid="{00000000-0005-0000-0000-00005D900000}"/>
    <cellStyle name="Normal 3 5 5 3 7" xfId="29636" xr:uid="{00000000-0005-0000-0000-00005E900000}"/>
    <cellStyle name="Normal 3 5 5 4" xfId="4185" xr:uid="{00000000-0005-0000-0000-00005F900000}"/>
    <cellStyle name="Normal 3 5 5 4 2" xfId="20601" xr:uid="{00000000-0005-0000-0000-000060900000}"/>
    <cellStyle name="Normal 3 5 5 4 2 2" xfId="46590" xr:uid="{00000000-0005-0000-0000-000061900000}"/>
    <cellStyle name="Normal 3 5 5 4 3" xfId="12481" xr:uid="{00000000-0005-0000-0000-000062900000}"/>
    <cellStyle name="Normal 3 5 5 4 3 2" xfId="38470" xr:uid="{00000000-0005-0000-0000-000063900000}"/>
    <cellStyle name="Normal 3 5 5 4 4" xfId="30315" xr:uid="{00000000-0005-0000-0000-000064900000}"/>
    <cellStyle name="Normal 3 5 5 5" xfId="4537" xr:uid="{00000000-0005-0000-0000-000065900000}"/>
    <cellStyle name="Normal 3 5 5 5 2" xfId="20943" xr:uid="{00000000-0005-0000-0000-000066900000}"/>
    <cellStyle name="Normal 3 5 5 5 2 2" xfId="46932" xr:uid="{00000000-0005-0000-0000-000067900000}"/>
    <cellStyle name="Normal 3 5 5 5 3" xfId="12823" xr:uid="{00000000-0005-0000-0000-000068900000}"/>
    <cellStyle name="Normal 3 5 5 5 3 2" xfId="38812" xr:uid="{00000000-0005-0000-0000-000069900000}"/>
    <cellStyle name="Normal 3 5 5 5 4" xfId="30657" xr:uid="{00000000-0005-0000-0000-00006A900000}"/>
    <cellStyle name="Normal 3 5 5 6" xfId="6381" xr:uid="{00000000-0005-0000-0000-00006B900000}"/>
    <cellStyle name="Normal 3 5 5 6 2" xfId="22722" xr:uid="{00000000-0005-0000-0000-00006C900000}"/>
    <cellStyle name="Normal 3 5 5 6 2 2" xfId="48711" xr:uid="{00000000-0005-0000-0000-00006D900000}"/>
    <cellStyle name="Normal 3 5 5 6 3" xfId="14602" xr:uid="{00000000-0005-0000-0000-00006E900000}"/>
    <cellStyle name="Normal 3 5 5 6 3 2" xfId="40591" xr:uid="{00000000-0005-0000-0000-00006F900000}"/>
    <cellStyle name="Normal 3 5 5 6 4" xfId="32438" xr:uid="{00000000-0005-0000-0000-000070900000}"/>
    <cellStyle name="Normal 3 5 5 7" xfId="7044" xr:uid="{00000000-0005-0000-0000-000071900000}"/>
    <cellStyle name="Normal 3 5 5 7 2" xfId="23375" xr:uid="{00000000-0005-0000-0000-000072900000}"/>
    <cellStyle name="Normal 3 5 5 7 2 2" xfId="49364" xr:uid="{00000000-0005-0000-0000-000073900000}"/>
    <cellStyle name="Normal 3 5 5 7 3" xfId="15255" xr:uid="{00000000-0005-0000-0000-000074900000}"/>
    <cellStyle name="Normal 3 5 5 7 3 2" xfId="41244" xr:uid="{00000000-0005-0000-0000-000075900000}"/>
    <cellStyle name="Normal 3 5 5 7 4" xfId="33091" xr:uid="{00000000-0005-0000-0000-000076900000}"/>
    <cellStyle name="Normal 3 5 5 8" xfId="7386" xr:uid="{00000000-0005-0000-0000-000077900000}"/>
    <cellStyle name="Normal 3 5 5 8 2" xfId="23717" xr:uid="{00000000-0005-0000-0000-000078900000}"/>
    <cellStyle name="Normal 3 5 5 8 2 2" xfId="49706" xr:uid="{00000000-0005-0000-0000-000079900000}"/>
    <cellStyle name="Normal 3 5 5 8 3" xfId="15597" xr:uid="{00000000-0005-0000-0000-00007A900000}"/>
    <cellStyle name="Normal 3 5 5 8 3 2" xfId="41586" xr:uid="{00000000-0005-0000-0000-00007B900000}"/>
    <cellStyle name="Normal 3 5 5 8 4" xfId="33433" xr:uid="{00000000-0005-0000-0000-00007C900000}"/>
    <cellStyle name="Normal 3 5 5 9" xfId="9011" xr:uid="{00000000-0005-0000-0000-00007D900000}"/>
    <cellStyle name="Normal 3 5 5 9 2" xfId="25342" xr:uid="{00000000-0005-0000-0000-00007E900000}"/>
    <cellStyle name="Normal 3 5 5 9 2 2" xfId="51331" xr:uid="{00000000-0005-0000-0000-00007F900000}"/>
    <cellStyle name="Normal 3 5 5 9 3" xfId="17222" xr:uid="{00000000-0005-0000-0000-000080900000}"/>
    <cellStyle name="Normal 3 5 5 9 3 2" xfId="43211" xr:uid="{00000000-0005-0000-0000-000081900000}"/>
    <cellStyle name="Normal 3 5 5 9 4" xfId="35058" xr:uid="{00000000-0005-0000-0000-000082900000}"/>
    <cellStyle name="Normal 3 5 6" xfId="593" xr:uid="{00000000-0005-0000-0000-000083900000}"/>
    <cellStyle name="Normal 3 5 6 10" xfId="54764" xr:uid="{00000000-0005-0000-0000-000084900000}"/>
    <cellStyle name="Normal 3 5 6 2" xfId="3842" xr:uid="{00000000-0005-0000-0000-000085900000}"/>
    <cellStyle name="Normal 3 5 6 2 2" xfId="20297" xr:uid="{00000000-0005-0000-0000-000086900000}"/>
    <cellStyle name="Normal 3 5 6 2 2 2" xfId="46286" xr:uid="{00000000-0005-0000-0000-000087900000}"/>
    <cellStyle name="Normal 3 5 6 2 3" xfId="12177" xr:uid="{00000000-0005-0000-0000-000088900000}"/>
    <cellStyle name="Normal 3 5 6 2 3 2" xfId="38166" xr:uid="{00000000-0005-0000-0000-000089900000}"/>
    <cellStyle name="Normal 3 5 6 2 4" xfId="30011" xr:uid="{00000000-0005-0000-0000-00008A900000}"/>
    <cellStyle name="Normal 3 5 6 3" xfId="6041" xr:uid="{00000000-0005-0000-0000-00008B900000}"/>
    <cellStyle name="Normal 3 5 6 3 2" xfId="22418" xr:uid="{00000000-0005-0000-0000-00008C900000}"/>
    <cellStyle name="Normal 3 5 6 3 2 2" xfId="48407" xr:uid="{00000000-0005-0000-0000-00008D900000}"/>
    <cellStyle name="Normal 3 5 6 3 3" xfId="14298" xr:uid="{00000000-0005-0000-0000-00008E900000}"/>
    <cellStyle name="Normal 3 5 6 3 3 2" xfId="40287" xr:uid="{00000000-0005-0000-0000-00008F900000}"/>
    <cellStyle name="Normal 3 5 6 3 4" xfId="32134" xr:uid="{00000000-0005-0000-0000-000090900000}"/>
    <cellStyle name="Normal 3 5 6 4" xfId="6740" xr:uid="{00000000-0005-0000-0000-000091900000}"/>
    <cellStyle name="Normal 3 5 6 4 2" xfId="23071" xr:uid="{00000000-0005-0000-0000-000092900000}"/>
    <cellStyle name="Normal 3 5 6 4 2 2" xfId="49060" xr:uid="{00000000-0005-0000-0000-000093900000}"/>
    <cellStyle name="Normal 3 5 6 4 3" xfId="14951" xr:uid="{00000000-0005-0000-0000-000094900000}"/>
    <cellStyle name="Normal 3 5 6 4 3 2" xfId="40940" xr:uid="{00000000-0005-0000-0000-000095900000}"/>
    <cellStyle name="Normal 3 5 6 4 4" xfId="32787" xr:uid="{00000000-0005-0000-0000-000096900000}"/>
    <cellStyle name="Normal 3 5 6 5" xfId="9251" xr:uid="{00000000-0005-0000-0000-000097900000}"/>
    <cellStyle name="Normal 3 5 6 5 2" xfId="25542" xr:uid="{00000000-0005-0000-0000-000098900000}"/>
    <cellStyle name="Normal 3 5 6 5 2 2" xfId="51531" xr:uid="{00000000-0005-0000-0000-000099900000}"/>
    <cellStyle name="Normal 3 5 6 5 3" xfId="17422" xr:uid="{00000000-0005-0000-0000-00009A900000}"/>
    <cellStyle name="Normal 3 5 6 5 3 2" xfId="43411" xr:uid="{00000000-0005-0000-0000-00009B900000}"/>
    <cellStyle name="Normal 3 5 6 5 4" xfId="35259" xr:uid="{00000000-0005-0000-0000-00009C900000}"/>
    <cellStyle name="Normal 3 5 6 6" xfId="10048" xr:uid="{00000000-0005-0000-0000-00009D900000}"/>
    <cellStyle name="Normal 3 5 6 6 2" xfId="18171" xr:uid="{00000000-0005-0000-0000-00009E900000}"/>
    <cellStyle name="Normal 3 5 6 6 2 2" xfId="44160" xr:uid="{00000000-0005-0000-0000-00009F900000}"/>
    <cellStyle name="Normal 3 5 6 6 3" xfId="36037" xr:uid="{00000000-0005-0000-0000-0000A0900000}"/>
    <cellStyle name="Normal 3 5 6 7" xfId="2384" xr:uid="{00000000-0005-0000-0000-0000A1900000}"/>
    <cellStyle name="Normal 3 5 6 8" xfId="1304" xr:uid="{00000000-0005-0000-0000-0000A2900000}"/>
    <cellStyle name="Normal 3 5 6 8 2" xfId="53757" xr:uid="{00000000-0005-0000-0000-0000A3900000}"/>
    <cellStyle name="Normal 3 5 6 9" xfId="27779" xr:uid="{00000000-0005-0000-0000-0000A4900000}"/>
    <cellStyle name="Normal 3 5 7" xfId="519" xr:uid="{00000000-0005-0000-0000-0000A5900000}"/>
    <cellStyle name="Normal 3 5 7 10" xfId="54711" xr:uid="{00000000-0005-0000-0000-0000A6900000}"/>
    <cellStyle name="Normal 3 5 7 2" xfId="5177" xr:uid="{00000000-0005-0000-0000-0000A7900000}"/>
    <cellStyle name="Normal 3 5 7 2 2" xfId="21571" xr:uid="{00000000-0005-0000-0000-0000A8900000}"/>
    <cellStyle name="Normal 3 5 7 2 2 2" xfId="47560" xr:uid="{00000000-0005-0000-0000-0000A9900000}"/>
    <cellStyle name="Normal 3 5 7 2 3" xfId="13451" xr:uid="{00000000-0005-0000-0000-0000AA900000}"/>
    <cellStyle name="Normal 3 5 7 2 3 2" xfId="39440" xr:uid="{00000000-0005-0000-0000-0000AB900000}"/>
    <cellStyle name="Normal 3 5 7 2 4" xfId="31287" xr:uid="{00000000-0005-0000-0000-0000AC900000}"/>
    <cellStyle name="Normal 3 5 7 3" xfId="8014" xr:uid="{00000000-0005-0000-0000-0000AD900000}"/>
    <cellStyle name="Normal 3 5 7 3 2" xfId="24345" xr:uid="{00000000-0005-0000-0000-0000AE900000}"/>
    <cellStyle name="Normal 3 5 7 3 2 2" xfId="50334" xr:uid="{00000000-0005-0000-0000-0000AF900000}"/>
    <cellStyle name="Normal 3 5 7 3 3" xfId="16225" xr:uid="{00000000-0005-0000-0000-0000B0900000}"/>
    <cellStyle name="Normal 3 5 7 3 3 2" xfId="42214" xr:uid="{00000000-0005-0000-0000-0000B1900000}"/>
    <cellStyle name="Normal 3 5 7 3 4" xfId="34061" xr:uid="{00000000-0005-0000-0000-0000B2900000}"/>
    <cellStyle name="Normal 3 5 7 4" xfId="9187" xr:uid="{00000000-0005-0000-0000-0000B3900000}"/>
    <cellStyle name="Normal 3 5 7 4 2" xfId="25489" xr:uid="{00000000-0005-0000-0000-0000B4900000}"/>
    <cellStyle name="Normal 3 5 7 4 2 2" xfId="51478" xr:uid="{00000000-0005-0000-0000-0000B5900000}"/>
    <cellStyle name="Normal 3 5 7 4 3" xfId="17369" xr:uid="{00000000-0005-0000-0000-0000B6900000}"/>
    <cellStyle name="Normal 3 5 7 4 3 2" xfId="43358" xr:uid="{00000000-0005-0000-0000-0000B7900000}"/>
    <cellStyle name="Normal 3 5 7 4 4" xfId="35206" xr:uid="{00000000-0005-0000-0000-0000B8900000}"/>
    <cellStyle name="Normal 3 5 7 5" xfId="19450" xr:uid="{00000000-0005-0000-0000-0000B9900000}"/>
    <cellStyle name="Normal 3 5 7 5 2" xfId="45439" xr:uid="{00000000-0005-0000-0000-0000BA900000}"/>
    <cellStyle name="Normal 3 5 7 6" xfId="11330" xr:uid="{00000000-0005-0000-0000-0000BB900000}"/>
    <cellStyle name="Normal 3 5 7 6 2" xfId="37319" xr:uid="{00000000-0005-0000-0000-0000BC900000}"/>
    <cellStyle name="Normal 3 5 7 7" xfId="26915" xr:uid="{00000000-0005-0000-0000-0000BD900000}"/>
    <cellStyle name="Normal 3 5 7 7 2" xfId="52904" xr:uid="{00000000-0005-0000-0000-0000BE900000}"/>
    <cellStyle name="Normal 3 5 7 8" xfId="2967" xr:uid="{00000000-0005-0000-0000-0000BF900000}"/>
    <cellStyle name="Normal 3 5 7 9" xfId="29157" xr:uid="{00000000-0005-0000-0000-0000C0900000}"/>
    <cellStyle name="Normal 3 5 8" xfId="3157" xr:uid="{00000000-0005-0000-0000-0000C1900000}"/>
    <cellStyle name="Normal 3 5 8 2" xfId="5363" xr:uid="{00000000-0005-0000-0000-0000C2900000}"/>
    <cellStyle name="Normal 3 5 8 2 2" xfId="21752" xr:uid="{00000000-0005-0000-0000-0000C3900000}"/>
    <cellStyle name="Normal 3 5 8 2 2 2" xfId="47741" xr:uid="{00000000-0005-0000-0000-0000C4900000}"/>
    <cellStyle name="Normal 3 5 8 2 3" xfId="13632" xr:uid="{00000000-0005-0000-0000-0000C5900000}"/>
    <cellStyle name="Normal 3 5 8 2 3 2" xfId="39621" xr:uid="{00000000-0005-0000-0000-0000C6900000}"/>
    <cellStyle name="Normal 3 5 8 2 4" xfId="31468" xr:uid="{00000000-0005-0000-0000-0000C7900000}"/>
    <cellStyle name="Normal 3 5 8 3" xfId="8195" xr:uid="{00000000-0005-0000-0000-0000C8900000}"/>
    <cellStyle name="Normal 3 5 8 3 2" xfId="24526" xr:uid="{00000000-0005-0000-0000-0000C9900000}"/>
    <cellStyle name="Normal 3 5 8 3 2 2" xfId="50515" xr:uid="{00000000-0005-0000-0000-0000CA900000}"/>
    <cellStyle name="Normal 3 5 8 3 3" xfId="16406" xr:uid="{00000000-0005-0000-0000-0000CB900000}"/>
    <cellStyle name="Normal 3 5 8 3 3 2" xfId="42395" xr:uid="{00000000-0005-0000-0000-0000CC900000}"/>
    <cellStyle name="Normal 3 5 8 3 4" xfId="34242" xr:uid="{00000000-0005-0000-0000-0000CD900000}"/>
    <cellStyle name="Normal 3 5 8 4" xfId="19631" xr:uid="{00000000-0005-0000-0000-0000CE900000}"/>
    <cellStyle name="Normal 3 5 8 4 2" xfId="45620" xr:uid="{00000000-0005-0000-0000-0000CF900000}"/>
    <cellStyle name="Normal 3 5 8 5" xfId="11511" xr:uid="{00000000-0005-0000-0000-0000D0900000}"/>
    <cellStyle name="Normal 3 5 8 5 2" xfId="37500" xr:uid="{00000000-0005-0000-0000-0000D1900000}"/>
    <cellStyle name="Normal 3 5 8 6" xfId="27096" xr:uid="{00000000-0005-0000-0000-0000D2900000}"/>
    <cellStyle name="Normal 3 5 8 6 2" xfId="53085" xr:uid="{00000000-0005-0000-0000-0000D3900000}"/>
    <cellStyle name="Normal 3 5 8 7" xfId="29341" xr:uid="{00000000-0005-0000-0000-0000D4900000}"/>
    <cellStyle name="Normal 3 5 9" xfId="3778" xr:uid="{00000000-0005-0000-0000-0000D5900000}"/>
    <cellStyle name="Normal 3 5 9 2" xfId="20244" xr:uid="{00000000-0005-0000-0000-0000D6900000}"/>
    <cellStyle name="Normal 3 5 9 2 2" xfId="46233" xr:uid="{00000000-0005-0000-0000-0000D7900000}"/>
    <cellStyle name="Normal 3 5 9 3" xfId="12124" xr:uid="{00000000-0005-0000-0000-0000D8900000}"/>
    <cellStyle name="Normal 3 5 9 3 2" xfId="38113" xr:uid="{00000000-0005-0000-0000-0000D9900000}"/>
    <cellStyle name="Normal 3 5 9 4" xfId="29958" xr:uid="{00000000-0005-0000-0000-0000DA900000}"/>
    <cellStyle name="Normal 3 6" xfId="317" xr:uid="{00000000-0005-0000-0000-0000DB900000}"/>
    <cellStyle name="Normal 3 6 10" xfId="6669" xr:uid="{00000000-0005-0000-0000-0000DC900000}"/>
    <cellStyle name="Normal 3 6 10 2" xfId="23000" xr:uid="{00000000-0005-0000-0000-0000DD900000}"/>
    <cellStyle name="Normal 3 6 10 2 2" xfId="48989" xr:uid="{00000000-0005-0000-0000-0000DE900000}"/>
    <cellStyle name="Normal 3 6 10 3" xfId="14880" xr:uid="{00000000-0005-0000-0000-0000DF900000}"/>
    <cellStyle name="Normal 3 6 10 3 2" xfId="40869" xr:uid="{00000000-0005-0000-0000-0000E0900000}"/>
    <cellStyle name="Normal 3 6 10 4" xfId="32716" xr:uid="{00000000-0005-0000-0000-0000E1900000}"/>
    <cellStyle name="Normal 3 6 11" xfId="7322" xr:uid="{00000000-0005-0000-0000-0000E2900000}"/>
    <cellStyle name="Normal 3 6 11 2" xfId="23653" xr:uid="{00000000-0005-0000-0000-0000E3900000}"/>
    <cellStyle name="Normal 3 6 11 2 2" xfId="49642" xr:uid="{00000000-0005-0000-0000-0000E4900000}"/>
    <cellStyle name="Normal 3 6 11 3" xfId="15533" xr:uid="{00000000-0005-0000-0000-0000E5900000}"/>
    <cellStyle name="Normal 3 6 11 3 2" xfId="41522" xr:uid="{00000000-0005-0000-0000-0000E6900000}"/>
    <cellStyle name="Normal 3 6 11 4" xfId="33369" xr:uid="{00000000-0005-0000-0000-0000E7900000}"/>
    <cellStyle name="Normal 3 6 12" xfId="9012" xr:uid="{00000000-0005-0000-0000-0000E8900000}"/>
    <cellStyle name="Normal 3 6 12 2" xfId="25343" xr:uid="{00000000-0005-0000-0000-0000E9900000}"/>
    <cellStyle name="Normal 3 6 12 2 2" xfId="51332" xr:uid="{00000000-0005-0000-0000-0000EA900000}"/>
    <cellStyle name="Normal 3 6 12 3" xfId="17223" xr:uid="{00000000-0005-0000-0000-0000EB900000}"/>
    <cellStyle name="Normal 3 6 12 3 2" xfId="43212" xr:uid="{00000000-0005-0000-0000-0000EC900000}"/>
    <cellStyle name="Normal 3 6 12 4" xfId="35059" xr:uid="{00000000-0005-0000-0000-0000ED900000}"/>
    <cellStyle name="Normal 3 6 13" xfId="9977" xr:uid="{00000000-0005-0000-0000-0000EE900000}"/>
    <cellStyle name="Normal 3 6 13 2" xfId="18100" xr:uid="{00000000-0005-0000-0000-0000EF900000}"/>
    <cellStyle name="Normal 3 6 13 2 2" xfId="44089" xr:uid="{00000000-0005-0000-0000-0000F0900000}"/>
    <cellStyle name="Normal 3 6 13 3" xfId="35966" xr:uid="{00000000-0005-0000-0000-0000F1900000}"/>
    <cellStyle name="Normal 3 6 14" xfId="1894" xr:uid="{00000000-0005-0000-0000-0000F2900000}"/>
    <cellStyle name="Normal 3 6 14 2" xfId="18758" xr:uid="{00000000-0005-0000-0000-0000F3900000}"/>
    <cellStyle name="Normal 3 6 14 2 2" xfId="44747" xr:uid="{00000000-0005-0000-0000-0000F4900000}"/>
    <cellStyle name="Normal 3 6 14 3" xfId="28388" xr:uid="{00000000-0005-0000-0000-0000F5900000}"/>
    <cellStyle name="Normal 3 6 15" xfId="10638" xr:uid="{00000000-0005-0000-0000-0000F6900000}"/>
    <cellStyle name="Normal 3 6 15 2" xfId="36627" xr:uid="{00000000-0005-0000-0000-0000F7900000}"/>
    <cellStyle name="Normal 3 6 16" xfId="26222" xr:uid="{00000000-0005-0000-0000-0000F8900000}"/>
    <cellStyle name="Normal 3 6 16 2" xfId="52211" xr:uid="{00000000-0005-0000-0000-0000F9900000}"/>
    <cellStyle name="Normal 3 6 17" xfId="1233" xr:uid="{00000000-0005-0000-0000-0000FA900000}"/>
    <cellStyle name="Normal 3 6 17 2" xfId="53686" xr:uid="{00000000-0005-0000-0000-0000FB900000}"/>
    <cellStyle name="Normal 3 6 18" xfId="27698" xr:uid="{00000000-0005-0000-0000-0000FC900000}"/>
    <cellStyle name="Normal 3 6 19" xfId="54568" xr:uid="{00000000-0005-0000-0000-0000FD900000}"/>
    <cellStyle name="Normal 3 6 2" xfId="318" xr:uid="{00000000-0005-0000-0000-0000FE900000}"/>
    <cellStyle name="Normal 3 6 2 10" xfId="9013" xr:uid="{00000000-0005-0000-0000-0000FF900000}"/>
    <cellStyle name="Normal 3 6 2 10 2" xfId="25344" xr:uid="{00000000-0005-0000-0000-000000910000}"/>
    <cellStyle name="Normal 3 6 2 10 2 2" xfId="51333" xr:uid="{00000000-0005-0000-0000-000001910000}"/>
    <cellStyle name="Normal 3 6 2 10 3" xfId="17224" xr:uid="{00000000-0005-0000-0000-000002910000}"/>
    <cellStyle name="Normal 3 6 2 10 3 2" xfId="43213" xr:uid="{00000000-0005-0000-0000-000003910000}"/>
    <cellStyle name="Normal 3 6 2 10 4" xfId="35060" xr:uid="{00000000-0005-0000-0000-000004910000}"/>
    <cellStyle name="Normal 3 6 2 11" xfId="10119" xr:uid="{00000000-0005-0000-0000-000005910000}"/>
    <cellStyle name="Normal 3 6 2 11 2" xfId="18242" xr:uid="{00000000-0005-0000-0000-000006910000}"/>
    <cellStyle name="Normal 3 6 2 11 2 2" xfId="44231" xr:uid="{00000000-0005-0000-0000-000007910000}"/>
    <cellStyle name="Normal 3 6 2 11 3" xfId="36108" xr:uid="{00000000-0005-0000-0000-000008910000}"/>
    <cellStyle name="Normal 3 6 2 12" xfId="2029" xr:uid="{00000000-0005-0000-0000-000009910000}"/>
    <cellStyle name="Normal 3 6 2 12 2" xfId="18893" xr:uid="{00000000-0005-0000-0000-00000A910000}"/>
    <cellStyle name="Normal 3 6 2 12 2 2" xfId="44882" xr:uid="{00000000-0005-0000-0000-00000B910000}"/>
    <cellStyle name="Normal 3 6 2 12 3" xfId="28523" xr:uid="{00000000-0005-0000-0000-00000C910000}"/>
    <cellStyle name="Normal 3 6 2 13" xfId="10773" xr:uid="{00000000-0005-0000-0000-00000D910000}"/>
    <cellStyle name="Normal 3 6 2 13 2" xfId="36762" xr:uid="{00000000-0005-0000-0000-00000E910000}"/>
    <cellStyle name="Normal 3 6 2 14" xfId="26357" xr:uid="{00000000-0005-0000-0000-00000F910000}"/>
    <cellStyle name="Normal 3 6 2 14 2" xfId="52346" xr:uid="{00000000-0005-0000-0000-000010910000}"/>
    <cellStyle name="Normal 3 6 2 15" xfId="1375" xr:uid="{00000000-0005-0000-0000-000011910000}"/>
    <cellStyle name="Normal 3 6 2 15 2" xfId="53828" xr:uid="{00000000-0005-0000-0000-000012910000}"/>
    <cellStyle name="Normal 3 6 2 16" xfId="27858" xr:uid="{00000000-0005-0000-0000-000013910000}"/>
    <cellStyle name="Normal 3 6 2 17" xfId="54569" xr:uid="{00000000-0005-0000-0000-000014910000}"/>
    <cellStyle name="Normal 3 6 2 2" xfId="319" xr:uid="{00000000-0005-0000-0000-000015910000}"/>
    <cellStyle name="Normal 3 6 2 2 10" xfId="10262" xr:uid="{00000000-0005-0000-0000-000016910000}"/>
    <cellStyle name="Normal 3 6 2 2 10 2" xfId="18385" xr:uid="{00000000-0005-0000-0000-000017910000}"/>
    <cellStyle name="Normal 3 6 2 2 10 2 2" xfId="44374" xr:uid="{00000000-0005-0000-0000-000018910000}"/>
    <cellStyle name="Normal 3 6 2 2 10 3" xfId="36251" xr:uid="{00000000-0005-0000-0000-000019910000}"/>
    <cellStyle name="Normal 3 6 2 2 11" xfId="2172" xr:uid="{00000000-0005-0000-0000-00001A910000}"/>
    <cellStyle name="Normal 3 6 2 2 11 2" xfId="19036" xr:uid="{00000000-0005-0000-0000-00001B910000}"/>
    <cellStyle name="Normal 3 6 2 2 11 2 2" xfId="45025" xr:uid="{00000000-0005-0000-0000-00001C910000}"/>
    <cellStyle name="Normal 3 6 2 2 11 3" xfId="28666" xr:uid="{00000000-0005-0000-0000-00001D910000}"/>
    <cellStyle name="Normal 3 6 2 2 12" xfId="10916" xr:uid="{00000000-0005-0000-0000-00001E910000}"/>
    <cellStyle name="Normal 3 6 2 2 12 2" xfId="36905" xr:uid="{00000000-0005-0000-0000-00001F910000}"/>
    <cellStyle name="Normal 3 6 2 2 13" xfId="26500" xr:uid="{00000000-0005-0000-0000-000020910000}"/>
    <cellStyle name="Normal 3 6 2 2 13 2" xfId="52489" xr:uid="{00000000-0005-0000-0000-000021910000}"/>
    <cellStyle name="Normal 3 6 2 2 14" xfId="1518" xr:uid="{00000000-0005-0000-0000-000022910000}"/>
    <cellStyle name="Normal 3 6 2 2 14 2" xfId="53971" xr:uid="{00000000-0005-0000-0000-000023910000}"/>
    <cellStyle name="Normal 3 6 2 2 15" xfId="28009" xr:uid="{00000000-0005-0000-0000-000024910000}"/>
    <cellStyle name="Normal 3 6 2 2 16" xfId="54570" xr:uid="{00000000-0005-0000-0000-000025910000}"/>
    <cellStyle name="Normal 3 6 2 2 2" xfId="1147" xr:uid="{00000000-0005-0000-0000-000026910000}"/>
    <cellStyle name="Normal 3 6 2 2 2 10" xfId="2975" xr:uid="{00000000-0005-0000-0000-000027910000}"/>
    <cellStyle name="Normal 3 6 2 2 2 10 2" xfId="19458" xr:uid="{00000000-0005-0000-0000-000028910000}"/>
    <cellStyle name="Normal 3 6 2 2 2 10 2 2" xfId="45447" xr:uid="{00000000-0005-0000-0000-000029910000}"/>
    <cellStyle name="Normal 3 6 2 2 2 10 3" xfId="29165" xr:uid="{00000000-0005-0000-0000-00002A910000}"/>
    <cellStyle name="Normal 3 6 2 2 2 11" xfId="11338" xr:uid="{00000000-0005-0000-0000-00002B910000}"/>
    <cellStyle name="Normal 3 6 2 2 2 11 2" xfId="37327" xr:uid="{00000000-0005-0000-0000-00002C910000}"/>
    <cellStyle name="Normal 3 6 2 2 2 12" xfId="26923" xr:uid="{00000000-0005-0000-0000-00002D910000}"/>
    <cellStyle name="Normal 3 6 2 2 2 12 2" xfId="52912" xr:uid="{00000000-0005-0000-0000-00002E910000}"/>
    <cellStyle name="Normal 3 6 2 2 2 13" xfId="1811" xr:uid="{00000000-0005-0000-0000-00002F910000}"/>
    <cellStyle name="Normal 3 6 2 2 2 13 2" xfId="54264" xr:uid="{00000000-0005-0000-0000-000030910000}"/>
    <cellStyle name="Normal 3 6 2 2 2 14" xfId="28305" xr:uid="{00000000-0005-0000-0000-000031910000}"/>
    <cellStyle name="Normal 3 6 2 2 2 15" xfId="55271" xr:uid="{00000000-0005-0000-0000-000032910000}"/>
    <cellStyle name="Normal 3 6 2 2 2 2" xfId="3670" xr:uid="{00000000-0005-0000-0000-000033910000}"/>
    <cellStyle name="Normal 3 6 2 2 2 2 2" xfId="5874" xr:uid="{00000000-0005-0000-0000-000034910000}"/>
    <cellStyle name="Normal 3 6 2 2 2 2 2 2" xfId="22263" xr:uid="{00000000-0005-0000-0000-000035910000}"/>
    <cellStyle name="Normal 3 6 2 2 2 2 2 2 2" xfId="48252" xr:uid="{00000000-0005-0000-0000-000036910000}"/>
    <cellStyle name="Normal 3 6 2 2 2 2 2 3" xfId="14143" xr:uid="{00000000-0005-0000-0000-000037910000}"/>
    <cellStyle name="Normal 3 6 2 2 2 2 2 3 2" xfId="40132" xr:uid="{00000000-0005-0000-0000-000038910000}"/>
    <cellStyle name="Normal 3 6 2 2 2 2 2 4" xfId="31979" xr:uid="{00000000-0005-0000-0000-000039910000}"/>
    <cellStyle name="Normal 3 6 2 2 2 2 3" xfId="8706" xr:uid="{00000000-0005-0000-0000-00003A910000}"/>
    <cellStyle name="Normal 3 6 2 2 2 2 3 2" xfId="25037" xr:uid="{00000000-0005-0000-0000-00003B910000}"/>
    <cellStyle name="Normal 3 6 2 2 2 2 3 2 2" xfId="51026" xr:uid="{00000000-0005-0000-0000-00003C910000}"/>
    <cellStyle name="Normal 3 6 2 2 2 2 3 3" xfId="16917" xr:uid="{00000000-0005-0000-0000-00003D910000}"/>
    <cellStyle name="Normal 3 6 2 2 2 2 3 3 2" xfId="42906" xr:uid="{00000000-0005-0000-0000-00003E910000}"/>
    <cellStyle name="Normal 3 6 2 2 2 2 3 4" xfId="34753" xr:uid="{00000000-0005-0000-0000-00003F910000}"/>
    <cellStyle name="Normal 3 6 2 2 2 2 4" xfId="20142" xr:uid="{00000000-0005-0000-0000-000040910000}"/>
    <cellStyle name="Normal 3 6 2 2 2 2 4 2" xfId="46131" xr:uid="{00000000-0005-0000-0000-000041910000}"/>
    <cellStyle name="Normal 3 6 2 2 2 2 5" xfId="12022" xr:uid="{00000000-0005-0000-0000-000042910000}"/>
    <cellStyle name="Normal 3 6 2 2 2 2 5 2" xfId="38011" xr:uid="{00000000-0005-0000-0000-000043910000}"/>
    <cellStyle name="Normal 3 6 2 2 2 2 6" xfId="27607" xr:uid="{00000000-0005-0000-0000-000044910000}"/>
    <cellStyle name="Normal 3 6 2 2 2 2 6 2" xfId="53596" xr:uid="{00000000-0005-0000-0000-000045910000}"/>
    <cellStyle name="Normal 3 6 2 2 2 2 7" xfId="29853" xr:uid="{00000000-0005-0000-0000-000046910000}"/>
    <cellStyle name="Normal 3 6 2 2 2 3" xfId="4395" xr:uid="{00000000-0005-0000-0000-000047910000}"/>
    <cellStyle name="Normal 3 6 2 2 2 3 2" xfId="20804" xr:uid="{00000000-0005-0000-0000-000048910000}"/>
    <cellStyle name="Normal 3 6 2 2 2 3 2 2" xfId="46793" xr:uid="{00000000-0005-0000-0000-000049910000}"/>
    <cellStyle name="Normal 3 6 2 2 2 3 3" xfId="12684" xr:uid="{00000000-0005-0000-0000-00004A910000}"/>
    <cellStyle name="Normal 3 6 2 2 2 3 3 2" xfId="38673" xr:uid="{00000000-0005-0000-0000-00004B910000}"/>
    <cellStyle name="Normal 3 6 2 2 2 3 4" xfId="30518" xr:uid="{00000000-0005-0000-0000-00004C910000}"/>
    <cellStyle name="Normal 3 6 2 2 2 4" xfId="5185" xr:uid="{00000000-0005-0000-0000-00004D910000}"/>
    <cellStyle name="Normal 3 6 2 2 2 4 2" xfId="21579" xr:uid="{00000000-0005-0000-0000-00004E910000}"/>
    <cellStyle name="Normal 3 6 2 2 2 4 2 2" xfId="47568" xr:uid="{00000000-0005-0000-0000-00004F910000}"/>
    <cellStyle name="Normal 3 6 2 2 2 4 3" xfId="13459" xr:uid="{00000000-0005-0000-0000-000050910000}"/>
    <cellStyle name="Normal 3 6 2 2 2 4 3 2" xfId="39448" xr:uid="{00000000-0005-0000-0000-000051910000}"/>
    <cellStyle name="Normal 3 6 2 2 2 4 4" xfId="31295" xr:uid="{00000000-0005-0000-0000-000052910000}"/>
    <cellStyle name="Normal 3 6 2 2 2 5" xfId="6591" xr:uid="{00000000-0005-0000-0000-000053910000}"/>
    <cellStyle name="Normal 3 6 2 2 2 5 2" xfId="22925" xr:uid="{00000000-0005-0000-0000-000054910000}"/>
    <cellStyle name="Normal 3 6 2 2 2 5 2 2" xfId="48914" xr:uid="{00000000-0005-0000-0000-000055910000}"/>
    <cellStyle name="Normal 3 6 2 2 2 5 3" xfId="14805" xr:uid="{00000000-0005-0000-0000-000056910000}"/>
    <cellStyle name="Normal 3 6 2 2 2 5 3 2" xfId="40794" xr:uid="{00000000-0005-0000-0000-000057910000}"/>
    <cellStyle name="Normal 3 6 2 2 2 5 4" xfId="32641" xr:uid="{00000000-0005-0000-0000-000058910000}"/>
    <cellStyle name="Normal 3 6 2 2 2 6" xfId="7247" xr:uid="{00000000-0005-0000-0000-000059910000}"/>
    <cellStyle name="Normal 3 6 2 2 2 6 2" xfId="23578" xr:uid="{00000000-0005-0000-0000-00005A910000}"/>
    <cellStyle name="Normal 3 6 2 2 2 6 2 2" xfId="49567" xr:uid="{00000000-0005-0000-0000-00005B910000}"/>
    <cellStyle name="Normal 3 6 2 2 2 6 3" xfId="15458" xr:uid="{00000000-0005-0000-0000-00005C910000}"/>
    <cellStyle name="Normal 3 6 2 2 2 6 3 2" xfId="41447" xr:uid="{00000000-0005-0000-0000-00005D910000}"/>
    <cellStyle name="Normal 3 6 2 2 2 6 4" xfId="33294" xr:uid="{00000000-0005-0000-0000-00005E910000}"/>
    <cellStyle name="Normal 3 6 2 2 2 7" xfId="8022" xr:uid="{00000000-0005-0000-0000-00005F910000}"/>
    <cellStyle name="Normal 3 6 2 2 2 7 2" xfId="24353" xr:uid="{00000000-0005-0000-0000-000060910000}"/>
    <cellStyle name="Normal 3 6 2 2 2 7 2 2" xfId="50342" xr:uid="{00000000-0005-0000-0000-000061910000}"/>
    <cellStyle name="Normal 3 6 2 2 2 7 3" xfId="16233" xr:uid="{00000000-0005-0000-0000-000062910000}"/>
    <cellStyle name="Normal 3 6 2 2 2 7 3 2" xfId="42222" xr:uid="{00000000-0005-0000-0000-000063910000}"/>
    <cellStyle name="Normal 3 6 2 2 2 7 4" xfId="34069" xr:uid="{00000000-0005-0000-0000-000064910000}"/>
    <cellStyle name="Normal 3 6 2 2 2 8" xfId="9771" xr:uid="{00000000-0005-0000-0000-000065910000}"/>
    <cellStyle name="Normal 3 6 2 2 2 8 2" xfId="26052" xr:uid="{00000000-0005-0000-0000-000066910000}"/>
    <cellStyle name="Normal 3 6 2 2 2 8 2 2" xfId="52041" xr:uid="{00000000-0005-0000-0000-000067910000}"/>
    <cellStyle name="Normal 3 6 2 2 2 8 3" xfId="17932" xr:uid="{00000000-0005-0000-0000-000068910000}"/>
    <cellStyle name="Normal 3 6 2 2 2 8 3 2" xfId="43921" xr:uid="{00000000-0005-0000-0000-000069910000}"/>
    <cellStyle name="Normal 3 6 2 2 2 8 4" xfId="35769" xr:uid="{00000000-0005-0000-0000-00006A910000}"/>
    <cellStyle name="Normal 3 6 2 2 2 9" xfId="10555" xr:uid="{00000000-0005-0000-0000-00006B910000}"/>
    <cellStyle name="Normal 3 6 2 2 2 9 2" xfId="18678" xr:uid="{00000000-0005-0000-0000-00006C910000}"/>
    <cellStyle name="Normal 3 6 2 2 2 9 2 2" xfId="44667" xr:uid="{00000000-0005-0000-0000-00006D910000}"/>
    <cellStyle name="Normal 3 6 2 2 2 9 3" xfId="36544" xr:uid="{00000000-0005-0000-0000-00006E910000}"/>
    <cellStyle name="Normal 3 6 2 2 3" xfId="842" xr:uid="{00000000-0005-0000-0000-00006F910000}"/>
    <cellStyle name="Normal 3 6 2 2 3 10" xfId="54978" xr:uid="{00000000-0005-0000-0000-000070910000}"/>
    <cellStyle name="Normal 3 6 2 2 3 2" xfId="5577" xr:uid="{00000000-0005-0000-0000-000071910000}"/>
    <cellStyle name="Normal 3 6 2 2 3 2 2" xfId="21966" xr:uid="{00000000-0005-0000-0000-000072910000}"/>
    <cellStyle name="Normal 3 6 2 2 3 2 2 2" xfId="47955" xr:uid="{00000000-0005-0000-0000-000073910000}"/>
    <cellStyle name="Normal 3 6 2 2 3 2 3" xfId="13846" xr:uid="{00000000-0005-0000-0000-000074910000}"/>
    <cellStyle name="Normal 3 6 2 2 3 2 3 2" xfId="39835" xr:uid="{00000000-0005-0000-0000-000075910000}"/>
    <cellStyle name="Normal 3 6 2 2 3 2 4" xfId="31682" xr:uid="{00000000-0005-0000-0000-000076910000}"/>
    <cellStyle name="Normal 3 6 2 2 3 3" xfId="8409" xr:uid="{00000000-0005-0000-0000-000077910000}"/>
    <cellStyle name="Normal 3 6 2 2 3 3 2" xfId="24740" xr:uid="{00000000-0005-0000-0000-000078910000}"/>
    <cellStyle name="Normal 3 6 2 2 3 3 2 2" xfId="50729" xr:uid="{00000000-0005-0000-0000-000079910000}"/>
    <cellStyle name="Normal 3 6 2 2 3 3 3" xfId="16620" xr:uid="{00000000-0005-0000-0000-00007A910000}"/>
    <cellStyle name="Normal 3 6 2 2 3 3 3 2" xfId="42609" xr:uid="{00000000-0005-0000-0000-00007B910000}"/>
    <cellStyle name="Normal 3 6 2 2 3 3 4" xfId="34456" xr:uid="{00000000-0005-0000-0000-00007C910000}"/>
    <cellStyle name="Normal 3 6 2 2 3 4" xfId="9472" xr:uid="{00000000-0005-0000-0000-00007D910000}"/>
    <cellStyle name="Normal 3 6 2 2 3 4 2" xfId="25757" xr:uid="{00000000-0005-0000-0000-00007E910000}"/>
    <cellStyle name="Normal 3 6 2 2 3 4 2 2" xfId="51746" xr:uid="{00000000-0005-0000-0000-00007F910000}"/>
    <cellStyle name="Normal 3 6 2 2 3 4 3" xfId="17637" xr:uid="{00000000-0005-0000-0000-000080910000}"/>
    <cellStyle name="Normal 3 6 2 2 3 4 3 2" xfId="43626" xr:uid="{00000000-0005-0000-0000-000081910000}"/>
    <cellStyle name="Normal 3 6 2 2 3 4 4" xfId="35474" xr:uid="{00000000-0005-0000-0000-000082910000}"/>
    <cellStyle name="Normal 3 6 2 2 3 5" xfId="19845" xr:uid="{00000000-0005-0000-0000-000083910000}"/>
    <cellStyle name="Normal 3 6 2 2 3 5 2" xfId="45834" xr:uid="{00000000-0005-0000-0000-000084910000}"/>
    <cellStyle name="Normal 3 6 2 2 3 6" xfId="11725" xr:uid="{00000000-0005-0000-0000-000085910000}"/>
    <cellStyle name="Normal 3 6 2 2 3 6 2" xfId="37714" xr:uid="{00000000-0005-0000-0000-000086910000}"/>
    <cellStyle name="Normal 3 6 2 2 3 7" xfId="27310" xr:uid="{00000000-0005-0000-0000-000087910000}"/>
    <cellStyle name="Normal 3 6 2 2 3 7 2" xfId="53299" xr:uid="{00000000-0005-0000-0000-000088910000}"/>
    <cellStyle name="Normal 3 6 2 2 3 8" xfId="3372" xr:uid="{00000000-0005-0000-0000-000089910000}"/>
    <cellStyle name="Normal 3 6 2 2 3 9" xfId="29555" xr:uid="{00000000-0005-0000-0000-00008A910000}"/>
    <cellStyle name="Normal 3 6 2 2 4" xfId="4090" xr:uid="{00000000-0005-0000-0000-00008B910000}"/>
    <cellStyle name="Normal 3 6 2 2 4 2" xfId="20511" xr:uid="{00000000-0005-0000-0000-00008C910000}"/>
    <cellStyle name="Normal 3 6 2 2 4 2 2" xfId="46500" xr:uid="{00000000-0005-0000-0000-00008D910000}"/>
    <cellStyle name="Normal 3 6 2 2 4 3" xfId="12391" xr:uid="{00000000-0005-0000-0000-00008E910000}"/>
    <cellStyle name="Normal 3 6 2 2 4 3 2" xfId="38380" xr:uid="{00000000-0005-0000-0000-00008F910000}"/>
    <cellStyle name="Normal 3 6 2 2 4 4" xfId="30225" xr:uid="{00000000-0005-0000-0000-000090910000}"/>
    <cellStyle name="Normal 3 6 2 2 5" xfId="4751" xr:uid="{00000000-0005-0000-0000-000091910000}"/>
    <cellStyle name="Normal 3 6 2 2 5 2" xfId="21157" xr:uid="{00000000-0005-0000-0000-000092910000}"/>
    <cellStyle name="Normal 3 6 2 2 5 2 2" xfId="47146" xr:uid="{00000000-0005-0000-0000-000093910000}"/>
    <cellStyle name="Normal 3 6 2 2 5 3" xfId="13037" xr:uid="{00000000-0005-0000-0000-000094910000}"/>
    <cellStyle name="Normal 3 6 2 2 5 3 2" xfId="39026" xr:uid="{00000000-0005-0000-0000-000095910000}"/>
    <cellStyle name="Normal 3 6 2 2 5 4" xfId="30871" xr:uid="{00000000-0005-0000-0000-000096910000}"/>
    <cellStyle name="Normal 3 6 2 2 6" xfId="6287" xr:uid="{00000000-0005-0000-0000-000097910000}"/>
    <cellStyle name="Normal 3 6 2 2 6 2" xfId="22632" xr:uid="{00000000-0005-0000-0000-000098910000}"/>
    <cellStyle name="Normal 3 6 2 2 6 2 2" xfId="48621" xr:uid="{00000000-0005-0000-0000-000099910000}"/>
    <cellStyle name="Normal 3 6 2 2 6 3" xfId="14512" xr:uid="{00000000-0005-0000-0000-00009A910000}"/>
    <cellStyle name="Normal 3 6 2 2 6 3 2" xfId="40501" xr:uid="{00000000-0005-0000-0000-00009B910000}"/>
    <cellStyle name="Normal 3 6 2 2 6 4" xfId="32348" xr:uid="{00000000-0005-0000-0000-00009C910000}"/>
    <cellStyle name="Normal 3 6 2 2 7" xfId="6954" xr:uid="{00000000-0005-0000-0000-00009D910000}"/>
    <cellStyle name="Normal 3 6 2 2 7 2" xfId="23285" xr:uid="{00000000-0005-0000-0000-00009E910000}"/>
    <cellStyle name="Normal 3 6 2 2 7 2 2" xfId="49274" xr:uid="{00000000-0005-0000-0000-00009F910000}"/>
    <cellStyle name="Normal 3 6 2 2 7 3" xfId="15165" xr:uid="{00000000-0005-0000-0000-0000A0910000}"/>
    <cellStyle name="Normal 3 6 2 2 7 3 2" xfId="41154" xr:uid="{00000000-0005-0000-0000-0000A1910000}"/>
    <cellStyle name="Normal 3 6 2 2 7 4" xfId="33001" xr:uid="{00000000-0005-0000-0000-0000A2910000}"/>
    <cellStyle name="Normal 3 6 2 2 8" xfId="7600" xr:uid="{00000000-0005-0000-0000-0000A3910000}"/>
    <cellStyle name="Normal 3 6 2 2 8 2" xfId="23931" xr:uid="{00000000-0005-0000-0000-0000A4910000}"/>
    <cellStyle name="Normal 3 6 2 2 8 2 2" xfId="49920" xr:uid="{00000000-0005-0000-0000-0000A5910000}"/>
    <cellStyle name="Normal 3 6 2 2 8 3" xfId="15811" xr:uid="{00000000-0005-0000-0000-0000A6910000}"/>
    <cellStyle name="Normal 3 6 2 2 8 3 2" xfId="41800" xr:uid="{00000000-0005-0000-0000-0000A7910000}"/>
    <cellStyle name="Normal 3 6 2 2 8 4" xfId="33647" xr:uid="{00000000-0005-0000-0000-0000A8910000}"/>
    <cellStyle name="Normal 3 6 2 2 9" xfId="9014" xr:uid="{00000000-0005-0000-0000-0000A9910000}"/>
    <cellStyle name="Normal 3 6 2 2 9 2" xfId="25345" xr:uid="{00000000-0005-0000-0000-0000AA910000}"/>
    <cellStyle name="Normal 3 6 2 2 9 2 2" xfId="51334" xr:uid="{00000000-0005-0000-0000-0000AB910000}"/>
    <cellStyle name="Normal 3 6 2 2 9 3" xfId="17225" xr:uid="{00000000-0005-0000-0000-0000AC910000}"/>
    <cellStyle name="Normal 3 6 2 2 9 3 2" xfId="43214" xr:uid="{00000000-0005-0000-0000-0000AD910000}"/>
    <cellStyle name="Normal 3 6 2 2 9 4" xfId="35061" xr:uid="{00000000-0005-0000-0000-0000AE910000}"/>
    <cellStyle name="Normal 3 6 2 3" xfId="1003" xr:uid="{00000000-0005-0000-0000-0000AF910000}"/>
    <cellStyle name="Normal 3 6 2 3 10" xfId="2974" xr:uid="{00000000-0005-0000-0000-0000B0910000}"/>
    <cellStyle name="Normal 3 6 2 3 10 2" xfId="19457" xr:uid="{00000000-0005-0000-0000-0000B1910000}"/>
    <cellStyle name="Normal 3 6 2 3 10 2 2" xfId="45446" xr:uid="{00000000-0005-0000-0000-0000B2910000}"/>
    <cellStyle name="Normal 3 6 2 3 10 3" xfId="29164" xr:uid="{00000000-0005-0000-0000-0000B3910000}"/>
    <cellStyle name="Normal 3 6 2 3 11" xfId="11337" xr:uid="{00000000-0005-0000-0000-0000B4910000}"/>
    <cellStyle name="Normal 3 6 2 3 11 2" xfId="37326" xr:uid="{00000000-0005-0000-0000-0000B5910000}"/>
    <cellStyle name="Normal 3 6 2 3 12" xfId="26922" xr:uid="{00000000-0005-0000-0000-0000B6910000}"/>
    <cellStyle name="Normal 3 6 2 3 12 2" xfId="52911" xr:uid="{00000000-0005-0000-0000-0000B7910000}"/>
    <cellStyle name="Normal 3 6 2 3 13" xfId="1667" xr:uid="{00000000-0005-0000-0000-0000B8910000}"/>
    <cellStyle name="Normal 3 6 2 3 13 2" xfId="54120" xr:uid="{00000000-0005-0000-0000-0000B9910000}"/>
    <cellStyle name="Normal 3 6 2 3 14" xfId="28161" xr:uid="{00000000-0005-0000-0000-0000BA910000}"/>
    <cellStyle name="Normal 3 6 2 3 15" xfId="55127" xr:uid="{00000000-0005-0000-0000-0000BB910000}"/>
    <cellStyle name="Normal 3 6 2 3 2" xfId="3527" xr:uid="{00000000-0005-0000-0000-0000BC910000}"/>
    <cellStyle name="Normal 3 6 2 3 2 2" xfId="5731" xr:uid="{00000000-0005-0000-0000-0000BD910000}"/>
    <cellStyle name="Normal 3 6 2 3 2 2 2" xfId="22120" xr:uid="{00000000-0005-0000-0000-0000BE910000}"/>
    <cellStyle name="Normal 3 6 2 3 2 2 2 2" xfId="48109" xr:uid="{00000000-0005-0000-0000-0000BF910000}"/>
    <cellStyle name="Normal 3 6 2 3 2 2 3" xfId="14000" xr:uid="{00000000-0005-0000-0000-0000C0910000}"/>
    <cellStyle name="Normal 3 6 2 3 2 2 3 2" xfId="39989" xr:uid="{00000000-0005-0000-0000-0000C1910000}"/>
    <cellStyle name="Normal 3 6 2 3 2 2 4" xfId="31836" xr:uid="{00000000-0005-0000-0000-0000C2910000}"/>
    <cellStyle name="Normal 3 6 2 3 2 3" xfId="8563" xr:uid="{00000000-0005-0000-0000-0000C3910000}"/>
    <cellStyle name="Normal 3 6 2 3 2 3 2" xfId="24894" xr:uid="{00000000-0005-0000-0000-0000C4910000}"/>
    <cellStyle name="Normal 3 6 2 3 2 3 2 2" xfId="50883" xr:uid="{00000000-0005-0000-0000-0000C5910000}"/>
    <cellStyle name="Normal 3 6 2 3 2 3 3" xfId="16774" xr:uid="{00000000-0005-0000-0000-0000C6910000}"/>
    <cellStyle name="Normal 3 6 2 3 2 3 3 2" xfId="42763" xr:uid="{00000000-0005-0000-0000-0000C7910000}"/>
    <cellStyle name="Normal 3 6 2 3 2 3 4" xfId="34610" xr:uid="{00000000-0005-0000-0000-0000C8910000}"/>
    <cellStyle name="Normal 3 6 2 3 2 4" xfId="19999" xr:uid="{00000000-0005-0000-0000-0000C9910000}"/>
    <cellStyle name="Normal 3 6 2 3 2 4 2" xfId="45988" xr:uid="{00000000-0005-0000-0000-0000CA910000}"/>
    <cellStyle name="Normal 3 6 2 3 2 5" xfId="11879" xr:uid="{00000000-0005-0000-0000-0000CB910000}"/>
    <cellStyle name="Normal 3 6 2 3 2 5 2" xfId="37868" xr:uid="{00000000-0005-0000-0000-0000CC910000}"/>
    <cellStyle name="Normal 3 6 2 3 2 6" xfId="27464" xr:uid="{00000000-0005-0000-0000-0000CD910000}"/>
    <cellStyle name="Normal 3 6 2 3 2 6 2" xfId="53453" xr:uid="{00000000-0005-0000-0000-0000CE910000}"/>
    <cellStyle name="Normal 3 6 2 3 2 7" xfId="29710" xr:uid="{00000000-0005-0000-0000-0000CF910000}"/>
    <cellStyle name="Normal 3 6 2 3 3" xfId="4251" xr:uid="{00000000-0005-0000-0000-0000D0910000}"/>
    <cellStyle name="Normal 3 6 2 3 3 2" xfId="20660" xr:uid="{00000000-0005-0000-0000-0000D1910000}"/>
    <cellStyle name="Normal 3 6 2 3 3 2 2" xfId="46649" xr:uid="{00000000-0005-0000-0000-0000D2910000}"/>
    <cellStyle name="Normal 3 6 2 3 3 3" xfId="12540" xr:uid="{00000000-0005-0000-0000-0000D3910000}"/>
    <cellStyle name="Normal 3 6 2 3 3 3 2" xfId="38529" xr:uid="{00000000-0005-0000-0000-0000D4910000}"/>
    <cellStyle name="Normal 3 6 2 3 3 4" xfId="30374" xr:uid="{00000000-0005-0000-0000-0000D5910000}"/>
    <cellStyle name="Normal 3 6 2 3 4" xfId="5184" xr:uid="{00000000-0005-0000-0000-0000D6910000}"/>
    <cellStyle name="Normal 3 6 2 3 4 2" xfId="21578" xr:uid="{00000000-0005-0000-0000-0000D7910000}"/>
    <cellStyle name="Normal 3 6 2 3 4 2 2" xfId="47567" xr:uid="{00000000-0005-0000-0000-0000D8910000}"/>
    <cellStyle name="Normal 3 6 2 3 4 3" xfId="13458" xr:uid="{00000000-0005-0000-0000-0000D9910000}"/>
    <cellStyle name="Normal 3 6 2 3 4 3 2" xfId="39447" xr:uid="{00000000-0005-0000-0000-0000DA910000}"/>
    <cellStyle name="Normal 3 6 2 3 4 4" xfId="31294" xr:uid="{00000000-0005-0000-0000-0000DB910000}"/>
    <cellStyle name="Normal 3 6 2 3 5" xfId="6447" xr:uid="{00000000-0005-0000-0000-0000DC910000}"/>
    <cellStyle name="Normal 3 6 2 3 5 2" xfId="22781" xr:uid="{00000000-0005-0000-0000-0000DD910000}"/>
    <cellStyle name="Normal 3 6 2 3 5 2 2" xfId="48770" xr:uid="{00000000-0005-0000-0000-0000DE910000}"/>
    <cellStyle name="Normal 3 6 2 3 5 3" xfId="14661" xr:uid="{00000000-0005-0000-0000-0000DF910000}"/>
    <cellStyle name="Normal 3 6 2 3 5 3 2" xfId="40650" xr:uid="{00000000-0005-0000-0000-0000E0910000}"/>
    <cellStyle name="Normal 3 6 2 3 5 4" xfId="32497" xr:uid="{00000000-0005-0000-0000-0000E1910000}"/>
    <cellStyle name="Normal 3 6 2 3 6" xfId="7103" xr:uid="{00000000-0005-0000-0000-0000E2910000}"/>
    <cellStyle name="Normal 3 6 2 3 6 2" xfId="23434" xr:uid="{00000000-0005-0000-0000-0000E3910000}"/>
    <cellStyle name="Normal 3 6 2 3 6 2 2" xfId="49423" xr:uid="{00000000-0005-0000-0000-0000E4910000}"/>
    <cellStyle name="Normal 3 6 2 3 6 3" xfId="15314" xr:uid="{00000000-0005-0000-0000-0000E5910000}"/>
    <cellStyle name="Normal 3 6 2 3 6 3 2" xfId="41303" xr:uid="{00000000-0005-0000-0000-0000E6910000}"/>
    <cellStyle name="Normal 3 6 2 3 6 4" xfId="33150" xr:uid="{00000000-0005-0000-0000-0000E7910000}"/>
    <cellStyle name="Normal 3 6 2 3 7" xfId="8021" xr:uid="{00000000-0005-0000-0000-0000E8910000}"/>
    <cellStyle name="Normal 3 6 2 3 7 2" xfId="24352" xr:uid="{00000000-0005-0000-0000-0000E9910000}"/>
    <cellStyle name="Normal 3 6 2 3 7 2 2" xfId="50341" xr:uid="{00000000-0005-0000-0000-0000EA910000}"/>
    <cellStyle name="Normal 3 6 2 3 7 3" xfId="16232" xr:uid="{00000000-0005-0000-0000-0000EB910000}"/>
    <cellStyle name="Normal 3 6 2 3 7 3 2" xfId="42221" xr:uid="{00000000-0005-0000-0000-0000EC910000}"/>
    <cellStyle name="Normal 3 6 2 3 7 4" xfId="34068" xr:uid="{00000000-0005-0000-0000-0000ED910000}"/>
    <cellStyle name="Normal 3 6 2 3 8" xfId="9627" xr:uid="{00000000-0005-0000-0000-0000EE910000}"/>
    <cellStyle name="Normal 3 6 2 3 8 2" xfId="25908" xr:uid="{00000000-0005-0000-0000-0000EF910000}"/>
    <cellStyle name="Normal 3 6 2 3 8 2 2" xfId="51897" xr:uid="{00000000-0005-0000-0000-0000F0910000}"/>
    <cellStyle name="Normal 3 6 2 3 8 3" xfId="17788" xr:uid="{00000000-0005-0000-0000-0000F1910000}"/>
    <cellStyle name="Normal 3 6 2 3 8 3 2" xfId="43777" xr:uid="{00000000-0005-0000-0000-0000F2910000}"/>
    <cellStyle name="Normal 3 6 2 3 8 4" xfId="35625" xr:uid="{00000000-0005-0000-0000-0000F3910000}"/>
    <cellStyle name="Normal 3 6 2 3 9" xfId="10411" xr:uid="{00000000-0005-0000-0000-0000F4910000}"/>
    <cellStyle name="Normal 3 6 2 3 9 2" xfId="18534" xr:uid="{00000000-0005-0000-0000-0000F5910000}"/>
    <cellStyle name="Normal 3 6 2 3 9 2 2" xfId="44523" xr:uid="{00000000-0005-0000-0000-0000F6910000}"/>
    <cellStyle name="Normal 3 6 2 3 9 3" xfId="36400" xr:uid="{00000000-0005-0000-0000-0000F7910000}"/>
    <cellStyle name="Normal 3 6 2 4" xfId="684" xr:uid="{00000000-0005-0000-0000-0000F8910000}"/>
    <cellStyle name="Normal 3 6 2 4 10" xfId="54835" xr:uid="{00000000-0005-0000-0000-0000F9910000}"/>
    <cellStyle name="Normal 3 6 2 4 2" xfId="5434" xr:uid="{00000000-0005-0000-0000-0000FA910000}"/>
    <cellStyle name="Normal 3 6 2 4 2 2" xfId="21823" xr:uid="{00000000-0005-0000-0000-0000FB910000}"/>
    <cellStyle name="Normal 3 6 2 4 2 2 2" xfId="47812" xr:uid="{00000000-0005-0000-0000-0000FC910000}"/>
    <cellStyle name="Normal 3 6 2 4 2 3" xfId="13703" xr:uid="{00000000-0005-0000-0000-0000FD910000}"/>
    <cellStyle name="Normal 3 6 2 4 2 3 2" xfId="39692" xr:uid="{00000000-0005-0000-0000-0000FE910000}"/>
    <cellStyle name="Normal 3 6 2 4 2 4" xfId="31539" xr:uid="{00000000-0005-0000-0000-0000FF910000}"/>
    <cellStyle name="Normal 3 6 2 4 3" xfId="8266" xr:uid="{00000000-0005-0000-0000-000000920000}"/>
    <cellStyle name="Normal 3 6 2 4 3 2" xfId="24597" xr:uid="{00000000-0005-0000-0000-000001920000}"/>
    <cellStyle name="Normal 3 6 2 4 3 2 2" xfId="50586" xr:uid="{00000000-0005-0000-0000-000002920000}"/>
    <cellStyle name="Normal 3 6 2 4 3 3" xfId="16477" xr:uid="{00000000-0005-0000-0000-000003920000}"/>
    <cellStyle name="Normal 3 6 2 4 3 3 2" xfId="42466" xr:uid="{00000000-0005-0000-0000-000004920000}"/>
    <cellStyle name="Normal 3 6 2 4 3 4" xfId="34313" xr:uid="{00000000-0005-0000-0000-000005920000}"/>
    <cellStyle name="Normal 3 6 2 4 4" xfId="9326" xr:uid="{00000000-0005-0000-0000-000006920000}"/>
    <cellStyle name="Normal 3 6 2 4 4 2" xfId="25613" xr:uid="{00000000-0005-0000-0000-000007920000}"/>
    <cellStyle name="Normal 3 6 2 4 4 2 2" xfId="51602" xr:uid="{00000000-0005-0000-0000-000008920000}"/>
    <cellStyle name="Normal 3 6 2 4 4 3" xfId="17493" xr:uid="{00000000-0005-0000-0000-000009920000}"/>
    <cellStyle name="Normal 3 6 2 4 4 3 2" xfId="43482" xr:uid="{00000000-0005-0000-0000-00000A920000}"/>
    <cellStyle name="Normal 3 6 2 4 4 4" xfId="35330" xr:uid="{00000000-0005-0000-0000-00000B920000}"/>
    <cellStyle name="Normal 3 6 2 4 5" xfId="19702" xr:uid="{00000000-0005-0000-0000-00000C920000}"/>
    <cellStyle name="Normal 3 6 2 4 5 2" xfId="45691" xr:uid="{00000000-0005-0000-0000-00000D920000}"/>
    <cellStyle name="Normal 3 6 2 4 6" xfId="11582" xr:uid="{00000000-0005-0000-0000-00000E920000}"/>
    <cellStyle name="Normal 3 6 2 4 6 2" xfId="37571" xr:uid="{00000000-0005-0000-0000-00000F920000}"/>
    <cellStyle name="Normal 3 6 2 4 7" xfId="27167" xr:uid="{00000000-0005-0000-0000-000010920000}"/>
    <cellStyle name="Normal 3 6 2 4 7 2" xfId="53156" xr:uid="{00000000-0005-0000-0000-000011920000}"/>
    <cellStyle name="Normal 3 6 2 4 8" xfId="3229" xr:uid="{00000000-0005-0000-0000-000012920000}"/>
    <cellStyle name="Normal 3 6 2 4 9" xfId="29412" xr:uid="{00000000-0005-0000-0000-000013920000}"/>
    <cellStyle name="Normal 3 6 2 5" xfId="3932" xr:uid="{00000000-0005-0000-0000-000014920000}"/>
    <cellStyle name="Normal 3 6 2 5 2" xfId="20368" xr:uid="{00000000-0005-0000-0000-000015920000}"/>
    <cellStyle name="Normal 3 6 2 5 2 2" xfId="46357" xr:uid="{00000000-0005-0000-0000-000016920000}"/>
    <cellStyle name="Normal 3 6 2 5 3" xfId="12248" xr:uid="{00000000-0005-0000-0000-000017920000}"/>
    <cellStyle name="Normal 3 6 2 5 3 2" xfId="38237" xr:uid="{00000000-0005-0000-0000-000018920000}"/>
    <cellStyle name="Normal 3 6 2 5 4" xfId="30082" xr:uid="{00000000-0005-0000-0000-000019920000}"/>
    <cellStyle name="Normal 3 6 2 6" xfId="4608" xr:uid="{00000000-0005-0000-0000-00001A920000}"/>
    <cellStyle name="Normal 3 6 2 6 2" xfId="21014" xr:uid="{00000000-0005-0000-0000-00001B920000}"/>
    <cellStyle name="Normal 3 6 2 6 2 2" xfId="47003" xr:uid="{00000000-0005-0000-0000-00001C920000}"/>
    <cellStyle name="Normal 3 6 2 6 3" xfId="12894" xr:uid="{00000000-0005-0000-0000-00001D920000}"/>
    <cellStyle name="Normal 3 6 2 6 3 2" xfId="38883" xr:uid="{00000000-0005-0000-0000-00001E920000}"/>
    <cellStyle name="Normal 3 6 2 6 4" xfId="30728" xr:uid="{00000000-0005-0000-0000-00001F920000}"/>
    <cellStyle name="Normal 3 6 2 7" xfId="6129" xr:uid="{00000000-0005-0000-0000-000020920000}"/>
    <cellStyle name="Normal 3 6 2 7 2" xfId="22489" xr:uid="{00000000-0005-0000-0000-000021920000}"/>
    <cellStyle name="Normal 3 6 2 7 2 2" xfId="48478" xr:uid="{00000000-0005-0000-0000-000022920000}"/>
    <cellStyle name="Normal 3 6 2 7 3" xfId="14369" xr:uid="{00000000-0005-0000-0000-000023920000}"/>
    <cellStyle name="Normal 3 6 2 7 3 2" xfId="40358" xr:uid="{00000000-0005-0000-0000-000024920000}"/>
    <cellStyle name="Normal 3 6 2 7 4" xfId="32205" xr:uid="{00000000-0005-0000-0000-000025920000}"/>
    <cellStyle name="Normal 3 6 2 8" xfId="6811" xr:uid="{00000000-0005-0000-0000-000026920000}"/>
    <cellStyle name="Normal 3 6 2 8 2" xfId="23142" xr:uid="{00000000-0005-0000-0000-000027920000}"/>
    <cellStyle name="Normal 3 6 2 8 2 2" xfId="49131" xr:uid="{00000000-0005-0000-0000-000028920000}"/>
    <cellStyle name="Normal 3 6 2 8 3" xfId="15022" xr:uid="{00000000-0005-0000-0000-000029920000}"/>
    <cellStyle name="Normal 3 6 2 8 3 2" xfId="41011" xr:uid="{00000000-0005-0000-0000-00002A920000}"/>
    <cellStyle name="Normal 3 6 2 8 4" xfId="32858" xr:uid="{00000000-0005-0000-0000-00002B920000}"/>
    <cellStyle name="Normal 3 6 2 9" xfId="7457" xr:uid="{00000000-0005-0000-0000-00002C920000}"/>
    <cellStyle name="Normal 3 6 2 9 2" xfId="23788" xr:uid="{00000000-0005-0000-0000-00002D920000}"/>
    <cellStyle name="Normal 3 6 2 9 2 2" xfId="49777" xr:uid="{00000000-0005-0000-0000-00002E920000}"/>
    <cellStyle name="Normal 3 6 2 9 3" xfId="15668" xr:uid="{00000000-0005-0000-0000-00002F920000}"/>
    <cellStyle name="Normal 3 6 2 9 3 2" xfId="41657" xr:uid="{00000000-0005-0000-0000-000030920000}"/>
    <cellStyle name="Normal 3 6 2 9 4" xfId="33504" xr:uid="{00000000-0005-0000-0000-000031920000}"/>
    <cellStyle name="Normal 3 6 3" xfId="320" xr:uid="{00000000-0005-0000-0000-000032920000}"/>
    <cellStyle name="Normal 3 6 3 10" xfId="10216" xr:uid="{00000000-0005-0000-0000-000033920000}"/>
    <cellStyle name="Normal 3 6 3 10 2" xfId="18339" xr:uid="{00000000-0005-0000-0000-000034920000}"/>
    <cellStyle name="Normal 3 6 3 10 2 2" xfId="44328" xr:uid="{00000000-0005-0000-0000-000035920000}"/>
    <cellStyle name="Normal 3 6 3 10 3" xfId="36205" xr:uid="{00000000-0005-0000-0000-000036920000}"/>
    <cellStyle name="Normal 3 6 3 11" xfId="2126" xr:uid="{00000000-0005-0000-0000-000037920000}"/>
    <cellStyle name="Normal 3 6 3 11 2" xfId="18990" xr:uid="{00000000-0005-0000-0000-000038920000}"/>
    <cellStyle name="Normal 3 6 3 11 2 2" xfId="44979" xr:uid="{00000000-0005-0000-0000-000039920000}"/>
    <cellStyle name="Normal 3 6 3 11 3" xfId="28620" xr:uid="{00000000-0005-0000-0000-00003A920000}"/>
    <cellStyle name="Normal 3 6 3 12" xfId="10870" xr:uid="{00000000-0005-0000-0000-00003B920000}"/>
    <cellStyle name="Normal 3 6 3 12 2" xfId="36859" xr:uid="{00000000-0005-0000-0000-00003C920000}"/>
    <cellStyle name="Normal 3 6 3 13" xfId="26454" xr:uid="{00000000-0005-0000-0000-00003D920000}"/>
    <cellStyle name="Normal 3 6 3 13 2" xfId="52443" xr:uid="{00000000-0005-0000-0000-00003E920000}"/>
    <cellStyle name="Normal 3 6 3 14" xfId="1472" xr:uid="{00000000-0005-0000-0000-00003F920000}"/>
    <cellStyle name="Normal 3 6 3 14 2" xfId="53925" xr:uid="{00000000-0005-0000-0000-000040920000}"/>
    <cellStyle name="Normal 3 6 3 15" xfId="27963" xr:uid="{00000000-0005-0000-0000-000041920000}"/>
    <cellStyle name="Normal 3 6 3 16" xfId="54571" xr:uid="{00000000-0005-0000-0000-000042920000}"/>
    <cellStyle name="Normal 3 6 3 2" xfId="1101" xr:uid="{00000000-0005-0000-0000-000043920000}"/>
    <cellStyle name="Normal 3 6 3 2 10" xfId="2976" xr:uid="{00000000-0005-0000-0000-000044920000}"/>
    <cellStyle name="Normal 3 6 3 2 10 2" xfId="19459" xr:uid="{00000000-0005-0000-0000-000045920000}"/>
    <cellStyle name="Normal 3 6 3 2 10 2 2" xfId="45448" xr:uid="{00000000-0005-0000-0000-000046920000}"/>
    <cellStyle name="Normal 3 6 3 2 10 3" xfId="29166" xr:uid="{00000000-0005-0000-0000-000047920000}"/>
    <cellStyle name="Normal 3 6 3 2 11" xfId="11339" xr:uid="{00000000-0005-0000-0000-000048920000}"/>
    <cellStyle name="Normal 3 6 3 2 11 2" xfId="37328" xr:uid="{00000000-0005-0000-0000-000049920000}"/>
    <cellStyle name="Normal 3 6 3 2 12" xfId="26924" xr:uid="{00000000-0005-0000-0000-00004A920000}"/>
    <cellStyle name="Normal 3 6 3 2 12 2" xfId="52913" xr:uid="{00000000-0005-0000-0000-00004B920000}"/>
    <cellStyle name="Normal 3 6 3 2 13" xfId="1765" xr:uid="{00000000-0005-0000-0000-00004C920000}"/>
    <cellStyle name="Normal 3 6 3 2 13 2" xfId="54218" xr:uid="{00000000-0005-0000-0000-00004D920000}"/>
    <cellStyle name="Normal 3 6 3 2 14" xfId="28259" xr:uid="{00000000-0005-0000-0000-00004E920000}"/>
    <cellStyle name="Normal 3 6 3 2 15" xfId="55225" xr:uid="{00000000-0005-0000-0000-00004F920000}"/>
    <cellStyle name="Normal 3 6 3 2 2" xfId="3624" xr:uid="{00000000-0005-0000-0000-000050920000}"/>
    <cellStyle name="Normal 3 6 3 2 2 2" xfId="5828" xr:uid="{00000000-0005-0000-0000-000051920000}"/>
    <cellStyle name="Normal 3 6 3 2 2 2 2" xfId="22217" xr:uid="{00000000-0005-0000-0000-000052920000}"/>
    <cellStyle name="Normal 3 6 3 2 2 2 2 2" xfId="48206" xr:uid="{00000000-0005-0000-0000-000053920000}"/>
    <cellStyle name="Normal 3 6 3 2 2 2 3" xfId="14097" xr:uid="{00000000-0005-0000-0000-000054920000}"/>
    <cellStyle name="Normal 3 6 3 2 2 2 3 2" xfId="40086" xr:uid="{00000000-0005-0000-0000-000055920000}"/>
    <cellStyle name="Normal 3 6 3 2 2 2 4" xfId="31933" xr:uid="{00000000-0005-0000-0000-000056920000}"/>
    <cellStyle name="Normal 3 6 3 2 2 3" xfId="8660" xr:uid="{00000000-0005-0000-0000-000057920000}"/>
    <cellStyle name="Normal 3 6 3 2 2 3 2" xfId="24991" xr:uid="{00000000-0005-0000-0000-000058920000}"/>
    <cellStyle name="Normal 3 6 3 2 2 3 2 2" xfId="50980" xr:uid="{00000000-0005-0000-0000-000059920000}"/>
    <cellStyle name="Normal 3 6 3 2 2 3 3" xfId="16871" xr:uid="{00000000-0005-0000-0000-00005A920000}"/>
    <cellStyle name="Normal 3 6 3 2 2 3 3 2" xfId="42860" xr:uid="{00000000-0005-0000-0000-00005B920000}"/>
    <cellStyle name="Normal 3 6 3 2 2 3 4" xfId="34707" xr:uid="{00000000-0005-0000-0000-00005C920000}"/>
    <cellStyle name="Normal 3 6 3 2 2 4" xfId="20096" xr:uid="{00000000-0005-0000-0000-00005D920000}"/>
    <cellStyle name="Normal 3 6 3 2 2 4 2" xfId="46085" xr:uid="{00000000-0005-0000-0000-00005E920000}"/>
    <cellStyle name="Normal 3 6 3 2 2 5" xfId="11976" xr:uid="{00000000-0005-0000-0000-00005F920000}"/>
    <cellStyle name="Normal 3 6 3 2 2 5 2" xfId="37965" xr:uid="{00000000-0005-0000-0000-000060920000}"/>
    <cellStyle name="Normal 3 6 3 2 2 6" xfId="27561" xr:uid="{00000000-0005-0000-0000-000061920000}"/>
    <cellStyle name="Normal 3 6 3 2 2 6 2" xfId="53550" xr:uid="{00000000-0005-0000-0000-000062920000}"/>
    <cellStyle name="Normal 3 6 3 2 2 7" xfId="29807" xr:uid="{00000000-0005-0000-0000-000063920000}"/>
    <cellStyle name="Normal 3 6 3 2 3" xfId="4349" xr:uid="{00000000-0005-0000-0000-000064920000}"/>
    <cellStyle name="Normal 3 6 3 2 3 2" xfId="20758" xr:uid="{00000000-0005-0000-0000-000065920000}"/>
    <cellStyle name="Normal 3 6 3 2 3 2 2" xfId="46747" xr:uid="{00000000-0005-0000-0000-000066920000}"/>
    <cellStyle name="Normal 3 6 3 2 3 3" xfId="12638" xr:uid="{00000000-0005-0000-0000-000067920000}"/>
    <cellStyle name="Normal 3 6 3 2 3 3 2" xfId="38627" xr:uid="{00000000-0005-0000-0000-000068920000}"/>
    <cellStyle name="Normal 3 6 3 2 3 4" xfId="30472" xr:uid="{00000000-0005-0000-0000-000069920000}"/>
    <cellStyle name="Normal 3 6 3 2 4" xfId="5186" xr:uid="{00000000-0005-0000-0000-00006A920000}"/>
    <cellStyle name="Normal 3 6 3 2 4 2" xfId="21580" xr:uid="{00000000-0005-0000-0000-00006B920000}"/>
    <cellStyle name="Normal 3 6 3 2 4 2 2" xfId="47569" xr:uid="{00000000-0005-0000-0000-00006C920000}"/>
    <cellStyle name="Normal 3 6 3 2 4 3" xfId="13460" xr:uid="{00000000-0005-0000-0000-00006D920000}"/>
    <cellStyle name="Normal 3 6 3 2 4 3 2" xfId="39449" xr:uid="{00000000-0005-0000-0000-00006E920000}"/>
    <cellStyle name="Normal 3 6 3 2 4 4" xfId="31296" xr:uid="{00000000-0005-0000-0000-00006F920000}"/>
    <cellStyle name="Normal 3 6 3 2 5" xfId="6545" xr:uid="{00000000-0005-0000-0000-000070920000}"/>
    <cellStyle name="Normal 3 6 3 2 5 2" xfId="22879" xr:uid="{00000000-0005-0000-0000-000071920000}"/>
    <cellStyle name="Normal 3 6 3 2 5 2 2" xfId="48868" xr:uid="{00000000-0005-0000-0000-000072920000}"/>
    <cellStyle name="Normal 3 6 3 2 5 3" xfId="14759" xr:uid="{00000000-0005-0000-0000-000073920000}"/>
    <cellStyle name="Normal 3 6 3 2 5 3 2" xfId="40748" xr:uid="{00000000-0005-0000-0000-000074920000}"/>
    <cellStyle name="Normal 3 6 3 2 5 4" xfId="32595" xr:uid="{00000000-0005-0000-0000-000075920000}"/>
    <cellStyle name="Normal 3 6 3 2 6" xfId="7201" xr:uid="{00000000-0005-0000-0000-000076920000}"/>
    <cellStyle name="Normal 3 6 3 2 6 2" xfId="23532" xr:uid="{00000000-0005-0000-0000-000077920000}"/>
    <cellStyle name="Normal 3 6 3 2 6 2 2" xfId="49521" xr:uid="{00000000-0005-0000-0000-000078920000}"/>
    <cellStyle name="Normal 3 6 3 2 6 3" xfId="15412" xr:uid="{00000000-0005-0000-0000-000079920000}"/>
    <cellStyle name="Normal 3 6 3 2 6 3 2" xfId="41401" xr:uid="{00000000-0005-0000-0000-00007A920000}"/>
    <cellStyle name="Normal 3 6 3 2 6 4" xfId="33248" xr:uid="{00000000-0005-0000-0000-00007B920000}"/>
    <cellStyle name="Normal 3 6 3 2 7" xfId="8023" xr:uid="{00000000-0005-0000-0000-00007C920000}"/>
    <cellStyle name="Normal 3 6 3 2 7 2" xfId="24354" xr:uid="{00000000-0005-0000-0000-00007D920000}"/>
    <cellStyle name="Normal 3 6 3 2 7 2 2" xfId="50343" xr:uid="{00000000-0005-0000-0000-00007E920000}"/>
    <cellStyle name="Normal 3 6 3 2 7 3" xfId="16234" xr:uid="{00000000-0005-0000-0000-00007F920000}"/>
    <cellStyle name="Normal 3 6 3 2 7 3 2" xfId="42223" xr:uid="{00000000-0005-0000-0000-000080920000}"/>
    <cellStyle name="Normal 3 6 3 2 7 4" xfId="34070" xr:uid="{00000000-0005-0000-0000-000081920000}"/>
    <cellStyle name="Normal 3 6 3 2 8" xfId="9725" xr:uid="{00000000-0005-0000-0000-000082920000}"/>
    <cellStyle name="Normal 3 6 3 2 8 2" xfId="26006" xr:uid="{00000000-0005-0000-0000-000083920000}"/>
    <cellStyle name="Normal 3 6 3 2 8 2 2" xfId="51995" xr:uid="{00000000-0005-0000-0000-000084920000}"/>
    <cellStyle name="Normal 3 6 3 2 8 3" xfId="17886" xr:uid="{00000000-0005-0000-0000-000085920000}"/>
    <cellStyle name="Normal 3 6 3 2 8 3 2" xfId="43875" xr:uid="{00000000-0005-0000-0000-000086920000}"/>
    <cellStyle name="Normal 3 6 3 2 8 4" xfId="35723" xr:uid="{00000000-0005-0000-0000-000087920000}"/>
    <cellStyle name="Normal 3 6 3 2 9" xfId="10509" xr:uid="{00000000-0005-0000-0000-000088920000}"/>
    <cellStyle name="Normal 3 6 3 2 9 2" xfId="18632" xr:uid="{00000000-0005-0000-0000-000089920000}"/>
    <cellStyle name="Normal 3 6 3 2 9 2 2" xfId="44621" xr:uid="{00000000-0005-0000-0000-00008A920000}"/>
    <cellStyle name="Normal 3 6 3 2 9 3" xfId="36498" xr:uid="{00000000-0005-0000-0000-00008B920000}"/>
    <cellStyle name="Normal 3 6 3 3" xfId="796" xr:uid="{00000000-0005-0000-0000-00008C920000}"/>
    <cellStyle name="Normal 3 6 3 3 10" xfId="54932" xr:uid="{00000000-0005-0000-0000-00008D920000}"/>
    <cellStyle name="Normal 3 6 3 3 2" xfId="5531" xr:uid="{00000000-0005-0000-0000-00008E920000}"/>
    <cellStyle name="Normal 3 6 3 3 2 2" xfId="21920" xr:uid="{00000000-0005-0000-0000-00008F920000}"/>
    <cellStyle name="Normal 3 6 3 3 2 2 2" xfId="47909" xr:uid="{00000000-0005-0000-0000-000090920000}"/>
    <cellStyle name="Normal 3 6 3 3 2 3" xfId="13800" xr:uid="{00000000-0005-0000-0000-000091920000}"/>
    <cellStyle name="Normal 3 6 3 3 2 3 2" xfId="39789" xr:uid="{00000000-0005-0000-0000-000092920000}"/>
    <cellStyle name="Normal 3 6 3 3 2 4" xfId="31636" xr:uid="{00000000-0005-0000-0000-000093920000}"/>
    <cellStyle name="Normal 3 6 3 3 3" xfId="8363" xr:uid="{00000000-0005-0000-0000-000094920000}"/>
    <cellStyle name="Normal 3 6 3 3 3 2" xfId="24694" xr:uid="{00000000-0005-0000-0000-000095920000}"/>
    <cellStyle name="Normal 3 6 3 3 3 2 2" xfId="50683" xr:uid="{00000000-0005-0000-0000-000096920000}"/>
    <cellStyle name="Normal 3 6 3 3 3 3" xfId="16574" xr:uid="{00000000-0005-0000-0000-000097920000}"/>
    <cellStyle name="Normal 3 6 3 3 3 3 2" xfId="42563" xr:uid="{00000000-0005-0000-0000-000098920000}"/>
    <cellStyle name="Normal 3 6 3 3 3 4" xfId="34410" xr:uid="{00000000-0005-0000-0000-000099920000}"/>
    <cellStyle name="Normal 3 6 3 3 4" xfId="9426" xr:uid="{00000000-0005-0000-0000-00009A920000}"/>
    <cellStyle name="Normal 3 6 3 3 4 2" xfId="25711" xr:uid="{00000000-0005-0000-0000-00009B920000}"/>
    <cellStyle name="Normal 3 6 3 3 4 2 2" xfId="51700" xr:uid="{00000000-0005-0000-0000-00009C920000}"/>
    <cellStyle name="Normal 3 6 3 3 4 3" xfId="17591" xr:uid="{00000000-0005-0000-0000-00009D920000}"/>
    <cellStyle name="Normal 3 6 3 3 4 3 2" xfId="43580" xr:uid="{00000000-0005-0000-0000-00009E920000}"/>
    <cellStyle name="Normal 3 6 3 3 4 4" xfId="35428" xr:uid="{00000000-0005-0000-0000-00009F920000}"/>
    <cellStyle name="Normal 3 6 3 3 5" xfId="19799" xr:uid="{00000000-0005-0000-0000-0000A0920000}"/>
    <cellStyle name="Normal 3 6 3 3 5 2" xfId="45788" xr:uid="{00000000-0005-0000-0000-0000A1920000}"/>
    <cellStyle name="Normal 3 6 3 3 6" xfId="11679" xr:uid="{00000000-0005-0000-0000-0000A2920000}"/>
    <cellStyle name="Normal 3 6 3 3 6 2" xfId="37668" xr:uid="{00000000-0005-0000-0000-0000A3920000}"/>
    <cellStyle name="Normal 3 6 3 3 7" xfId="27264" xr:uid="{00000000-0005-0000-0000-0000A4920000}"/>
    <cellStyle name="Normal 3 6 3 3 7 2" xfId="53253" xr:uid="{00000000-0005-0000-0000-0000A5920000}"/>
    <cellStyle name="Normal 3 6 3 3 8" xfId="3326" xr:uid="{00000000-0005-0000-0000-0000A6920000}"/>
    <cellStyle name="Normal 3 6 3 3 9" xfId="29509" xr:uid="{00000000-0005-0000-0000-0000A7920000}"/>
    <cellStyle name="Normal 3 6 3 4" xfId="4044" xr:uid="{00000000-0005-0000-0000-0000A8920000}"/>
    <cellStyle name="Normal 3 6 3 4 2" xfId="20465" xr:uid="{00000000-0005-0000-0000-0000A9920000}"/>
    <cellStyle name="Normal 3 6 3 4 2 2" xfId="46454" xr:uid="{00000000-0005-0000-0000-0000AA920000}"/>
    <cellStyle name="Normal 3 6 3 4 3" xfId="12345" xr:uid="{00000000-0005-0000-0000-0000AB920000}"/>
    <cellStyle name="Normal 3 6 3 4 3 2" xfId="38334" xr:uid="{00000000-0005-0000-0000-0000AC920000}"/>
    <cellStyle name="Normal 3 6 3 4 4" xfId="30179" xr:uid="{00000000-0005-0000-0000-0000AD920000}"/>
    <cellStyle name="Normal 3 6 3 5" xfId="4705" xr:uid="{00000000-0005-0000-0000-0000AE920000}"/>
    <cellStyle name="Normal 3 6 3 5 2" xfId="21111" xr:uid="{00000000-0005-0000-0000-0000AF920000}"/>
    <cellStyle name="Normal 3 6 3 5 2 2" xfId="47100" xr:uid="{00000000-0005-0000-0000-0000B0920000}"/>
    <cellStyle name="Normal 3 6 3 5 3" xfId="12991" xr:uid="{00000000-0005-0000-0000-0000B1920000}"/>
    <cellStyle name="Normal 3 6 3 5 3 2" xfId="38980" xr:uid="{00000000-0005-0000-0000-0000B2920000}"/>
    <cellStyle name="Normal 3 6 3 5 4" xfId="30825" xr:uid="{00000000-0005-0000-0000-0000B3920000}"/>
    <cellStyle name="Normal 3 6 3 6" xfId="6241" xr:uid="{00000000-0005-0000-0000-0000B4920000}"/>
    <cellStyle name="Normal 3 6 3 6 2" xfId="22586" xr:uid="{00000000-0005-0000-0000-0000B5920000}"/>
    <cellStyle name="Normal 3 6 3 6 2 2" xfId="48575" xr:uid="{00000000-0005-0000-0000-0000B6920000}"/>
    <cellStyle name="Normal 3 6 3 6 3" xfId="14466" xr:uid="{00000000-0005-0000-0000-0000B7920000}"/>
    <cellStyle name="Normal 3 6 3 6 3 2" xfId="40455" xr:uid="{00000000-0005-0000-0000-0000B8920000}"/>
    <cellStyle name="Normal 3 6 3 6 4" xfId="32302" xr:uid="{00000000-0005-0000-0000-0000B9920000}"/>
    <cellStyle name="Normal 3 6 3 7" xfId="6908" xr:uid="{00000000-0005-0000-0000-0000BA920000}"/>
    <cellStyle name="Normal 3 6 3 7 2" xfId="23239" xr:uid="{00000000-0005-0000-0000-0000BB920000}"/>
    <cellStyle name="Normal 3 6 3 7 2 2" xfId="49228" xr:uid="{00000000-0005-0000-0000-0000BC920000}"/>
    <cellStyle name="Normal 3 6 3 7 3" xfId="15119" xr:uid="{00000000-0005-0000-0000-0000BD920000}"/>
    <cellStyle name="Normal 3 6 3 7 3 2" xfId="41108" xr:uid="{00000000-0005-0000-0000-0000BE920000}"/>
    <cellStyle name="Normal 3 6 3 7 4" xfId="32955" xr:uid="{00000000-0005-0000-0000-0000BF920000}"/>
    <cellStyle name="Normal 3 6 3 8" xfId="7554" xr:uid="{00000000-0005-0000-0000-0000C0920000}"/>
    <cellStyle name="Normal 3 6 3 8 2" xfId="23885" xr:uid="{00000000-0005-0000-0000-0000C1920000}"/>
    <cellStyle name="Normal 3 6 3 8 2 2" xfId="49874" xr:uid="{00000000-0005-0000-0000-0000C2920000}"/>
    <cellStyle name="Normal 3 6 3 8 3" xfId="15765" xr:uid="{00000000-0005-0000-0000-0000C3920000}"/>
    <cellStyle name="Normal 3 6 3 8 3 2" xfId="41754" xr:uid="{00000000-0005-0000-0000-0000C4920000}"/>
    <cellStyle name="Normal 3 6 3 8 4" xfId="33601" xr:uid="{00000000-0005-0000-0000-0000C5920000}"/>
    <cellStyle name="Normal 3 6 3 9" xfId="9015" xr:uid="{00000000-0005-0000-0000-0000C6920000}"/>
    <cellStyle name="Normal 3 6 3 9 2" xfId="25346" xr:uid="{00000000-0005-0000-0000-0000C7920000}"/>
    <cellStyle name="Normal 3 6 3 9 2 2" xfId="51335" xr:uid="{00000000-0005-0000-0000-0000C8920000}"/>
    <cellStyle name="Normal 3 6 3 9 3" xfId="17226" xr:uid="{00000000-0005-0000-0000-0000C9920000}"/>
    <cellStyle name="Normal 3 6 3 9 3 2" xfId="43215" xr:uid="{00000000-0005-0000-0000-0000CA920000}"/>
    <cellStyle name="Normal 3 6 3 9 4" xfId="35062" xr:uid="{00000000-0005-0000-0000-0000CB920000}"/>
    <cellStyle name="Normal 3 6 4" xfId="321" xr:uid="{00000000-0005-0000-0000-0000CC920000}"/>
    <cellStyle name="Normal 3 6 4 10" xfId="10335" xr:uid="{00000000-0005-0000-0000-0000CD920000}"/>
    <cellStyle name="Normal 3 6 4 10 2" xfId="18458" xr:uid="{00000000-0005-0000-0000-0000CE920000}"/>
    <cellStyle name="Normal 3 6 4 10 2 2" xfId="44447" xr:uid="{00000000-0005-0000-0000-0000CF920000}"/>
    <cellStyle name="Normal 3 6 4 10 3" xfId="36324" xr:uid="{00000000-0005-0000-0000-0000D0920000}"/>
    <cellStyle name="Normal 3 6 4 11" xfId="1983" xr:uid="{00000000-0005-0000-0000-0000D1920000}"/>
    <cellStyle name="Normal 3 6 4 11 2" xfId="18847" xr:uid="{00000000-0005-0000-0000-0000D2920000}"/>
    <cellStyle name="Normal 3 6 4 11 2 2" xfId="44836" xr:uid="{00000000-0005-0000-0000-0000D3920000}"/>
    <cellStyle name="Normal 3 6 4 11 3" xfId="28477" xr:uid="{00000000-0005-0000-0000-0000D4920000}"/>
    <cellStyle name="Normal 3 6 4 12" xfId="10727" xr:uid="{00000000-0005-0000-0000-0000D5920000}"/>
    <cellStyle name="Normal 3 6 4 12 2" xfId="36716" xr:uid="{00000000-0005-0000-0000-0000D6920000}"/>
    <cellStyle name="Normal 3 6 4 13" xfId="26311" xr:uid="{00000000-0005-0000-0000-0000D7920000}"/>
    <cellStyle name="Normal 3 6 4 13 2" xfId="52300" xr:uid="{00000000-0005-0000-0000-0000D8920000}"/>
    <cellStyle name="Normal 3 6 4 14" xfId="1591" xr:uid="{00000000-0005-0000-0000-0000D9920000}"/>
    <cellStyle name="Normal 3 6 4 14 2" xfId="54044" xr:uid="{00000000-0005-0000-0000-0000DA920000}"/>
    <cellStyle name="Normal 3 6 4 15" xfId="28085" xr:uid="{00000000-0005-0000-0000-0000DB920000}"/>
    <cellStyle name="Normal 3 6 4 16" xfId="54572" xr:uid="{00000000-0005-0000-0000-0000DC920000}"/>
    <cellStyle name="Normal 3 6 4 2" xfId="920" xr:uid="{00000000-0005-0000-0000-0000DD920000}"/>
    <cellStyle name="Normal 3 6 4 2 10" xfId="55051" xr:uid="{00000000-0005-0000-0000-0000DE920000}"/>
    <cellStyle name="Normal 3 6 4 2 2" xfId="5187" xr:uid="{00000000-0005-0000-0000-0000DF920000}"/>
    <cellStyle name="Normal 3 6 4 2 2 2" xfId="21581" xr:uid="{00000000-0005-0000-0000-0000E0920000}"/>
    <cellStyle name="Normal 3 6 4 2 2 2 2" xfId="47570" xr:uid="{00000000-0005-0000-0000-0000E1920000}"/>
    <cellStyle name="Normal 3 6 4 2 2 3" xfId="13461" xr:uid="{00000000-0005-0000-0000-0000E2920000}"/>
    <cellStyle name="Normal 3 6 4 2 2 3 2" xfId="39450" xr:uid="{00000000-0005-0000-0000-0000E3920000}"/>
    <cellStyle name="Normal 3 6 4 2 2 4" xfId="31297" xr:uid="{00000000-0005-0000-0000-0000E4920000}"/>
    <cellStyle name="Normal 3 6 4 2 3" xfId="8024" xr:uid="{00000000-0005-0000-0000-0000E5920000}"/>
    <cellStyle name="Normal 3 6 4 2 3 2" xfId="24355" xr:uid="{00000000-0005-0000-0000-0000E6920000}"/>
    <cellStyle name="Normal 3 6 4 2 3 2 2" xfId="50344" xr:uid="{00000000-0005-0000-0000-0000E7920000}"/>
    <cellStyle name="Normal 3 6 4 2 3 3" xfId="16235" xr:uid="{00000000-0005-0000-0000-0000E8920000}"/>
    <cellStyle name="Normal 3 6 4 2 3 3 2" xfId="42224" xr:uid="{00000000-0005-0000-0000-0000E9920000}"/>
    <cellStyle name="Normal 3 6 4 2 3 4" xfId="34071" xr:uid="{00000000-0005-0000-0000-0000EA920000}"/>
    <cellStyle name="Normal 3 6 4 2 4" xfId="9548" xr:uid="{00000000-0005-0000-0000-0000EB920000}"/>
    <cellStyle name="Normal 3 6 4 2 4 2" xfId="25831" xr:uid="{00000000-0005-0000-0000-0000EC920000}"/>
    <cellStyle name="Normal 3 6 4 2 4 2 2" xfId="51820" xr:uid="{00000000-0005-0000-0000-0000ED920000}"/>
    <cellStyle name="Normal 3 6 4 2 4 3" xfId="17711" xr:uid="{00000000-0005-0000-0000-0000EE920000}"/>
    <cellStyle name="Normal 3 6 4 2 4 3 2" xfId="43700" xr:uid="{00000000-0005-0000-0000-0000EF920000}"/>
    <cellStyle name="Normal 3 6 4 2 4 4" xfId="35548" xr:uid="{00000000-0005-0000-0000-0000F0920000}"/>
    <cellStyle name="Normal 3 6 4 2 5" xfId="19460" xr:uid="{00000000-0005-0000-0000-0000F1920000}"/>
    <cellStyle name="Normal 3 6 4 2 5 2" xfId="45449" xr:uid="{00000000-0005-0000-0000-0000F2920000}"/>
    <cellStyle name="Normal 3 6 4 2 6" xfId="11340" xr:uid="{00000000-0005-0000-0000-0000F3920000}"/>
    <cellStyle name="Normal 3 6 4 2 6 2" xfId="37329" xr:uid="{00000000-0005-0000-0000-0000F4920000}"/>
    <cellStyle name="Normal 3 6 4 2 7" xfId="26925" xr:uid="{00000000-0005-0000-0000-0000F5920000}"/>
    <cellStyle name="Normal 3 6 4 2 7 2" xfId="52914" xr:uid="{00000000-0005-0000-0000-0000F6920000}"/>
    <cellStyle name="Normal 3 6 4 2 8" xfId="2977" xr:uid="{00000000-0005-0000-0000-0000F7920000}"/>
    <cellStyle name="Normal 3 6 4 2 9" xfId="29167" xr:uid="{00000000-0005-0000-0000-0000F8920000}"/>
    <cellStyle name="Normal 3 6 4 3" xfId="3479" xr:uid="{00000000-0005-0000-0000-0000F9920000}"/>
    <cellStyle name="Normal 3 6 4 3 2" xfId="5683" xr:uid="{00000000-0005-0000-0000-0000FA920000}"/>
    <cellStyle name="Normal 3 6 4 3 2 2" xfId="22072" xr:uid="{00000000-0005-0000-0000-0000FB920000}"/>
    <cellStyle name="Normal 3 6 4 3 2 2 2" xfId="48061" xr:uid="{00000000-0005-0000-0000-0000FC920000}"/>
    <cellStyle name="Normal 3 6 4 3 2 3" xfId="13952" xr:uid="{00000000-0005-0000-0000-0000FD920000}"/>
    <cellStyle name="Normal 3 6 4 3 2 3 2" xfId="39941" xr:uid="{00000000-0005-0000-0000-0000FE920000}"/>
    <cellStyle name="Normal 3 6 4 3 2 4" xfId="31788" xr:uid="{00000000-0005-0000-0000-0000FF920000}"/>
    <cellStyle name="Normal 3 6 4 3 3" xfId="8515" xr:uid="{00000000-0005-0000-0000-000000930000}"/>
    <cellStyle name="Normal 3 6 4 3 3 2" xfId="24846" xr:uid="{00000000-0005-0000-0000-000001930000}"/>
    <cellStyle name="Normal 3 6 4 3 3 2 2" xfId="50835" xr:uid="{00000000-0005-0000-0000-000002930000}"/>
    <cellStyle name="Normal 3 6 4 3 3 3" xfId="16726" xr:uid="{00000000-0005-0000-0000-000003930000}"/>
    <cellStyle name="Normal 3 6 4 3 3 3 2" xfId="42715" xr:uid="{00000000-0005-0000-0000-000004930000}"/>
    <cellStyle name="Normal 3 6 4 3 3 4" xfId="34562" xr:uid="{00000000-0005-0000-0000-000005930000}"/>
    <cellStyle name="Normal 3 6 4 3 4" xfId="19951" xr:uid="{00000000-0005-0000-0000-000006930000}"/>
    <cellStyle name="Normal 3 6 4 3 4 2" xfId="45940" xr:uid="{00000000-0005-0000-0000-000007930000}"/>
    <cellStyle name="Normal 3 6 4 3 5" xfId="11831" xr:uid="{00000000-0005-0000-0000-000008930000}"/>
    <cellStyle name="Normal 3 6 4 3 5 2" xfId="37820" xr:uid="{00000000-0005-0000-0000-000009930000}"/>
    <cellStyle name="Normal 3 6 4 3 6" xfId="27416" xr:uid="{00000000-0005-0000-0000-00000A930000}"/>
    <cellStyle name="Normal 3 6 4 3 6 2" xfId="53405" xr:uid="{00000000-0005-0000-0000-00000B930000}"/>
    <cellStyle name="Normal 3 6 4 3 7" xfId="29662" xr:uid="{00000000-0005-0000-0000-00000C930000}"/>
    <cellStyle name="Normal 3 6 4 4" xfId="4168" xr:uid="{00000000-0005-0000-0000-00000D930000}"/>
    <cellStyle name="Normal 3 6 4 4 2" xfId="20584" xr:uid="{00000000-0005-0000-0000-00000E930000}"/>
    <cellStyle name="Normal 3 6 4 4 2 2" xfId="46573" xr:uid="{00000000-0005-0000-0000-00000F930000}"/>
    <cellStyle name="Normal 3 6 4 4 3" xfId="12464" xr:uid="{00000000-0005-0000-0000-000010930000}"/>
    <cellStyle name="Normal 3 6 4 4 3 2" xfId="38453" xr:uid="{00000000-0005-0000-0000-000011930000}"/>
    <cellStyle name="Normal 3 6 4 4 4" xfId="30298" xr:uid="{00000000-0005-0000-0000-000012930000}"/>
    <cellStyle name="Normal 3 6 4 5" xfId="4562" xr:uid="{00000000-0005-0000-0000-000013930000}"/>
    <cellStyle name="Normal 3 6 4 5 2" xfId="20968" xr:uid="{00000000-0005-0000-0000-000014930000}"/>
    <cellStyle name="Normal 3 6 4 5 2 2" xfId="46957" xr:uid="{00000000-0005-0000-0000-000015930000}"/>
    <cellStyle name="Normal 3 6 4 5 3" xfId="12848" xr:uid="{00000000-0005-0000-0000-000016930000}"/>
    <cellStyle name="Normal 3 6 4 5 3 2" xfId="38837" xr:uid="{00000000-0005-0000-0000-000017930000}"/>
    <cellStyle name="Normal 3 6 4 5 4" xfId="30682" xr:uid="{00000000-0005-0000-0000-000018930000}"/>
    <cellStyle name="Normal 3 6 4 6" xfId="6364" xr:uid="{00000000-0005-0000-0000-000019930000}"/>
    <cellStyle name="Normal 3 6 4 6 2" xfId="22705" xr:uid="{00000000-0005-0000-0000-00001A930000}"/>
    <cellStyle name="Normal 3 6 4 6 2 2" xfId="48694" xr:uid="{00000000-0005-0000-0000-00001B930000}"/>
    <cellStyle name="Normal 3 6 4 6 3" xfId="14585" xr:uid="{00000000-0005-0000-0000-00001C930000}"/>
    <cellStyle name="Normal 3 6 4 6 3 2" xfId="40574" xr:uid="{00000000-0005-0000-0000-00001D930000}"/>
    <cellStyle name="Normal 3 6 4 6 4" xfId="32421" xr:uid="{00000000-0005-0000-0000-00001E930000}"/>
    <cellStyle name="Normal 3 6 4 7" xfId="7027" xr:uid="{00000000-0005-0000-0000-00001F930000}"/>
    <cellStyle name="Normal 3 6 4 7 2" xfId="23358" xr:uid="{00000000-0005-0000-0000-000020930000}"/>
    <cellStyle name="Normal 3 6 4 7 2 2" xfId="49347" xr:uid="{00000000-0005-0000-0000-000021930000}"/>
    <cellStyle name="Normal 3 6 4 7 3" xfId="15238" xr:uid="{00000000-0005-0000-0000-000022930000}"/>
    <cellStyle name="Normal 3 6 4 7 3 2" xfId="41227" xr:uid="{00000000-0005-0000-0000-000023930000}"/>
    <cellStyle name="Normal 3 6 4 7 4" xfId="33074" xr:uid="{00000000-0005-0000-0000-000024930000}"/>
    <cellStyle name="Normal 3 6 4 8" xfId="7411" xr:uid="{00000000-0005-0000-0000-000025930000}"/>
    <cellStyle name="Normal 3 6 4 8 2" xfId="23742" xr:uid="{00000000-0005-0000-0000-000026930000}"/>
    <cellStyle name="Normal 3 6 4 8 2 2" xfId="49731" xr:uid="{00000000-0005-0000-0000-000027930000}"/>
    <cellStyle name="Normal 3 6 4 8 3" xfId="15622" xr:uid="{00000000-0005-0000-0000-000028930000}"/>
    <cellStyle name="Normal 3 6 4 8 3 2" xfId="41611" xr:uid="{00000000-0005-0000-0000-000029930000}"/>
    <cellStyle name="Normal 3 6 4 8 4" xfId="33458" xr:uid="{00000000-0005-0000-0000-00002A930000}"/>
    <cellStyle name="Normal 3 6 4 9" xfId="9016" xr:uid="{00000000-0005-0000-0000-00002B930000}"/>
    <cellStyle name="Normal 3 6 4 9 2" xfId="25347" xr:uid="{00000000-0005-0000-0000-00002C930000}"/>
    <cellStyle name="Normal 3 6 4 9 2 2" xfId="51336" xr:uid="{00000000-0005-0000-0000-00002D930000}"/>
    <cellStyle name="Normal 3 6 4 9 3" xfId="17227" xr:uid="{00000000-0005-0000-0000-00002E930000}"/>
    <cellStyle name="Normal 3 6 4 9 3 2" xfId="43216" xr:uid="{00000000-0005-0000-0000-00002F930000}"/>
    <cellStyle name="Normal 3 6 4 9 4" xfId="35063" xr:uid="{00000000-0005-0000-0000-000030930000}"/>
    <cellStyle name="Normal 3 6 5" xfId="622" xr:uid="{00000000-0005-0000-0000-000031930000}"/>
    <cellStyle name="Normal 3 6 5 10" xfId="11068" xr:uid="{00000000-0005-0000-0000-000032930000}"/>
    <cellStyle name="Normal 3 6 5 10 2" xfId="37057" xr:uid="{00000000-0005-0000-0000-000033930000}"/>
    <cellStyle name="Normal 3 6 5 11" xfId="26653" xr:uid="{00000000-0005-0000-0000-000034930000}"/>
    <cellStyle name="Normal 3 6 5 11 2" xfId="52642" xr:uid="{00000000-0005-0000-0000-000035930000}"/>
    <cellStyle name="Normal 3 6 5 12" xfId="1329" xr:uid="{00000000-0005-0000-0000-000036930000}"/>
    <cellStyle name="Normal 3 6 5 12 2" xfId="53782" xr:uid="{00000000-0005-0000-0000-000037930000}"/>
    <cellStyle name="Normal 3 6 5 13" xfId="27807" xr:uid="{00000000-0005-0000-0000-000038930000}"/>
    <cellStyle name="Normal 3 6 5 14" xfId="54789" xr:uid="{00000000-0005-0000-0000-000039930000}"/>
    <cellStyle name="Normal 3 6 5 2" xfId="3871" xr:uid="{00000000-0005-0000-0000-00003A930000}"/>
    <cellStyle name="Normal 3 6 5 2 2" xfId="20322" xr:uid="{00000000-0005-0000-0000-00003B930000}"/>
    <cellStyle name="Normal 3 6 5 2 2 2" xfId="46311" xr:uid="{00000000-0005-0000-0000-00003C930000}"/>
    <cellStyle name="Normal 3 6 5 2 3" xfId="12202" xr:uid="{00000000-0005-0000-0000-00003D930000}"/>
    <cellStyle name="Normal 3 6 5 2 3 2" xfId="38191" xr:uid="{00000000-0005-0000-0000-00003E930000}"/>
    <cellStyle name="Normal 3 6 5 2 4" xfId="30036" xr:uid="{00000000-0005-0000-0000-00003F930000}"/>
    <cellStyle name="Normal 3 6 5 3" xfId="4907" xr:uid="{00000000-0005-0000-0000-000040930000}"/>
    <cellStyle name="Normal 3 6 5 3 2" xfId="21309" xr:uid="{00000000-0005-0000-0000-000041930000}"/>
    <cellStyle name="Normal 3 6 5 3 2 2" xfId="47298" xr:uid="{00000000-0005-0000-0000-000042930000}"/>
    <cellStyle name="Normal 3 6 5 3 3" xfId="13189" xr:uid="{00000000-0005-0000-0000-000043930000}"/>
    <cellStyle name="Normal 3 6 5 3 3 2" xfId="39178" xr:uid="{00000000-0005-0000-0000-000044930000}"/>
    <cellStyle name="Normal 3 6 5 3 4" xfId="31025" xr:uid="{00000000-0005-0000-0000-000045930000}"/>
    <cellStyle name="Normal 3 6 5 4" xfId="6069" xr:uid="{00000000-0005-0000-0000-000046930000}"/>
    <cellStyle name="Normal 3 6 5 4 2" xfId="22443" xr:uid="{00000000-0005-0000-0000-000047930000}"/>
    <cellStyle name="Normal 3 6 5 4 2 2" xfId="48432" xr:uid="{00000000-0005-0000-0000-000048930000}"/>
    <cellStyle name="Normal 3 6 5 4 3" xfId="14323" xr:uid="{00000000-0005-0000-0000-000049930000}"/>
    <cellStyle name="Normal 3 6 5 4 3 2" xfId="40312" xr:uid="{00000000-0005-0000-0000-00004A930000}"/>
    <cellStyle name="Normal 3 6 5 4 4" xfId="32159" xr:uid="{00000000-0005-0000-0000-00004B930000}"/>
    <cellStyle name="Normal 3 6 5 5" xfId="6765" xr:uid="{00000000-0005-0000-0000-00004C930000}"/>
    <cellStyle name="Normal 3 6 5 5 2" xfId="23096" xr:uid="{00000000-0005-0000-0000-00004D930000}"/>
    <cellStyle name="Normal 3 6 5 5 2 2" xfId="49085" xr:uid="{00000000-0005-0000-0000-00004E930000}"/>
    <cellStyle name="Normal 3 6 5 5 3" xfId="14976" xr:uid="{00000000-0005-0000-0000-00004F930000}"/>
    <cellStyle name="Normal 3 6 5 5 3 2" xfId="40965" xr:uid="{00000000-0005-0000-0000-000050930000}"/>
    <cellStyle name="Normal 3 6 5 5 4" xfId="32812" xr:uid="{00000000-0005-0000-0000-000051930000}"/>
    <cellStyle name="Normal 3 6 5 6" xfId="7752" xr:uid="{00000000-0005-0000-0000-000052930000}"/>
    <cellStyle name="Normal 3 6 5 6 2" xfId="24083" xr:uid="{00000000-0005-0000-0000-000053930000}"/>
    <cellStyle name="Normal 3 6 5 6 2 2" xfId="50072" xr:uid="{00000000-0005-0000-0000-000054930000}"/>
    <cellStyle name="Normal 3 6 5 6 3" xfId="15963" xr:uid="{00000000-0005-0000-0000-000055930000}"/>
    <cellStyle name="Normal 3 6 5 6 3 2" xfId="41952" xr:uid="{00000000-0005-0000-0000-000056930000}"/>
    <cellStyle name="Normal 3 6 5 6 4" xfId="33799" xr:uid="{00000000-0005-0000-0000-000057930000}"/>
    <cellStyle name="Normal 3 6 5 7" xfId="9276" xr:uid="{00000000-0005-0000-0000-000058930000}"/>
    <cellStyle name="Normal 3 6 5 7 2" xfId="25567" xr:uid="{00000000-0005-0000-0000-000059930000}"/>
    <cellStyle name="Normal 3 6 5 7 2 2" xfId="51556" xr:uid="{00000000-0005-0000-0000-00005A930000}"/>
    <cellStyle name="Normal 3 6 5 7 3" xfId="17447" xr:uid="{00000000-0005-0000-0000-00005B930000}"/>
    <cellStyle name="Normal 3 6 5 7 3 2" xfId="43436" xr:uid="{00000000-0005-0000-0000-00005C930000}"/>
    <cellStyle name="Normal 3 6 5 7 4" xfId="35284" xr:uid="{00000000-0005-0000-0000-00005D930000}"/>
    <cellStyle name="Normal 3 6 5 8" xfId="10073" xr:uid="{00000000-0005-0000-0000-00005E930000}"/>
    <cellStyle name="Normal 3 6 5 8 2" xfId="18196" xr:uid="{00000000-0005-0000-0000-00005F930000}"/>
    <cellStyle name="Normal 3 6 5 8 2 2" xfId="44185" xr:uid="{00000000-0005-0000-0000-000060930000}"/>
    <cellStyle name="Normal 3 6 5 8 3" xfId="36062" xr:uid="{00000000-0005-0000-0000-000061930000}"/>
    <cellStyle name="Normal 3 6 5 9" xfId="2508" xr:uid="{00000000-0005-0000-0000-000062930000}"/>
    <cellStyle name="Normal 3 6 5 9 2" xfId="19188" xr:uid="{00000000-0005-0000-0000-000063930000}"/>
    <cellStyle name="Normal 3 6 5 9 2 2" xfId="45177" xr:uid="{00000000-0005-0000-0000-000064930000}"/>
    <cellStyle name="Normal 3 6 5 9 3" xfId="28846" xr:uid="{00000000-0005-0000-0000-000065930000}"/>
    <cellStyle name="Normal 3 6 6" xfId="492" xr:uid="{00000000-0005-0000-0000-000066930000}"/>
    <cellStyle name="Normal 3 6 6 10" xfId="54693" xr:uid="{00000000-0005-0000-0000-000067930000}"/>
    <cellStyle name="Normal 3 6 6 2" xfId="5388" xr:uid="{00000000-0005-0000-0000-000068930000}"/>
    <cellStyle name="Normal 3 6 6 2 2" xfId="21777" xr:uid="{00000000-0005-0000-0000-000069930000}"/>
    <cellStyle name="Normal 3 6 6 2 2 2" xfId="47766" xr:uid="{00000000-0005-0000-0000-00006A930000}"/>
    <cellStyle name="Normal 3 6 6 2 3" xfId="13657" xr:uid="{00000000-0005-0000-0000-00006B930000}"/>
    <cellStyle name="Normal 3 6 6 2 3 2" xfId="39646" xr:uid="{00000000-0005-0000-0000-00006C930000}"/>
    <cellStyle name="Normal 3 6 6 2 4" xfId="31493" xr:uid="{00000000-0005-0000-0000-00006D930000}"/>
    <cellStyle name="Normal 3 6 6 3" xfId="8220" xr:uid="{00000000-0005-0000-0000-00006E930000}"/>
    <cellStyle name="Normal 3 6 6 3 2" xfId="24551" xr:uid="{00000000-0005-0000-0000-00006F930000}"/>
    <cellStyle name="Normal 3 6 6 3 2 2" xfId="50540" xr:uid="{00000000-0005-0000-0000-000070930000}"/>
    <cellStyle name="Normal 3 6 6 3 3" xfId="16431" xr:uid="{00000000-0005-0000-0000-000071930000}"/>
    <cellStyle name="Normal 3 6 6 3 3 2" xfId="42420" xr:uid="{00000000-0005-0000-0000-000072930000}"/>
    <cellStyle name="Normal 3 6 6 3 4" xfId="34267" xr:uid="{00000000-0005-0000-0000-000073930000}"/>
    <cellStyle name="Normal 3 6 6 4" xfId="9161" xr:uid="{00000000-0005-0000-0000-000074930000}"/>
    <cellStyle name="Normal 3 6 6 4 2" xfId="25471" xr:uid="{00000000-0005-0000-0000-000075930000}"/>
    <cellStyle name="Normal 3 6 6 4 2 2" xfId="51460" xr:uid="{00000000-0005-0000-0000-000076930000}"/>
    <cellStyle name="Normal 3 6 6 4 3" xfId="17351" xr:uid="{00000000-0005-0000-0000-000077930000}"/>
    <cellStyle name="Normal 3 6 6 4 3 2" xfId="43340" xr:uid="{00000000-0005-0000-0000-000078930000}"/>
    <cellStyle name="Normal 3 6 6 4 4" xfId="35188" xr:uid="{00000000-0005-0000-0000-000079930000}"/>
    <cellStyle name="Normal 3 6 6 5" xfId="19656" xr:uid="{00000000-0005-0000-0000-00007A930000}"/>
    <cellStyle name="Normal 3 6 6 5 2" xfId="45645" xr:uid="{00000000-0005-0000-0000-00007B930000}"/>
    <cellStyle name="Normal 3 6 6 6" xfId="11536" xr:uid="{00000000-0005-0000-0000-00007C930000}"/>
    <cellStyle name="Normal 3 6 6 6 2" xfId="37525" xr:uid="{00000000-0005-0000-0000-00007D930000}"/>
    <cellStyle name="Normal 3 6 6 7" xfId="27121" xr:uid="{00000000-0005-0000-0000-00007E930000}"/>
    <cellStyle name="Normal 3 6 6 7 2" xfId="53110" xr:uid="{00000000-0005-0000-0000-00007F930000}"/>
    <cellStyle name="Normal 3 6 6 8" xfId="3182" xr:uid="{00000000-0005-0000-0000-000080930000}"/>
    <cellStyle name="Normal 3 6 6 9" xfId="29366" xr:uid="{00000000-0005-0000-0000-000081930000}"/>
    <cellStyle name="Normal 3 6 7" xfId="3760" xr:uid="{00000000-0005-0000-0000-000082930000}"/>
    <cellStyle name="Normal 3 6 7 2" xfId="20226" xr:uid="{00000000-0005-0000-0000-000083930000}"/>
    <cellStyle name="Normal 3 6 7 2 2" xfId="46215" xr:uid="{00000000-0005-0000-0000-000084930000}"/>
    <cellStyle name="Normal 3 6 7 3" xfId="12106" xr:uid="{00000000-0005-0000-0000-000085930000}"/>
    <cellStyle name="Normal 3 6 7 3 2" xfId="38095" xr:uid="{00000000-0005-0000-0000-000086930000}"/>
    <cellStyle name="Normal 3 6 7 4" xfId="29940" xr:uid="{00000000-0005-0000-0000-000087930000}"/>
    <cellStyle name="Normal 3 6 8" xfId="4473" xr:uid="{00000000-0005-0000-0000-000088930000}"/>
    <cellStyle name="Normal 3 6 8 2" xfId="20879" xr:uid="{00000000-0005-0000-0000-000089930000}"/>
    <cellStyle name="Normal 3 6 8 2 2" xfId="46868" xr:uid="{00000000-0005-0000-0000-00008A930000}"/>
    <cellStyle name="Normal 3 6 8 3" xfId="12759" xr:uid="{00000000-0005-0000-0000-00008B930000}"/>
    <cellStyle name="Normal 3 6 8 3 2" xfId="38748" xr:uid="{00000000-0005-0000-0000-00008C930000}"/>
    <cellStyle name="Normal 3 6 8 4" xfId="30593" xr:uid="{00000000-0005-0000-0000-00008D930000}"/>
    <cellStyle name="Normal 3 6 9" xfId="5959" xr:uid="{00000000-0005-0000-0000-00008E930000}"/>
    <cellStyle name="Normal 3 6 9 2" xfId="22347" xr:uid="{00000000-0005-0000-0000-00008F930000}"/>
    <cellStyle name="Normal 3 6 9 2 2" xfId="48336" xr:uid="{00000000-0005-0000-0000-000090930000}"/>
    <cellStyle name="Normal 3 6 9 3" xfId="14227" xr:uid="{00000000-0005-0000-0000-000091930000}"/>
    <cellStyle name="Normal 3 6 9 3 2" xfId="40216" xr:uid="{00000000-0005-0000-0000-000092930000}"/>
    <cellStyle name="Normal 3 6 9 4" xfId="32063" xr:uid="{00000000-0005-0000-0000-000093930000}"/>
    <cellStyle name="Normal 3 7" xfId="322" xr:uid="{00000000-0005-0000-0000-000094930000}"/>
    <cellStyle name="Normal 3 7 10" xfId="10173" xr:uid="{00000000-0005-0000-0000-000095930000}"/>
    <cellStyle name="Normal 3 7 10 2" xfId="18296" xr:uid="{00000000-0005-0000-0000-000096930000}"/>
    <cellStyle name="Normal 3 7 10 2 2" xfId="44285" xr:uid="{00000000-0005-0000-0000-000097930000}"/>
    <cellStyle name="Normal 3 7 10 3" xfId="36162" xr:uid="{00000000-0005-0000-0000-000098930000}"/>
    <cellStyle name="Normal 3 7 11" xfId="2083" xr:uid="{00000000-0005-0000-0000-000099930000}"/>
    <cellStyle name="Normal 3 7 11 2" xfId="18947" xr:uid="{00000000-0005-0000-0000-00009A930000}"/>
    <cellStyle name="Normal 3 7 11 2 2" xfId="44936" xr:uid="{00000000-0005-0000-0000-00009B930000}"/>
    <cellStyle name="Normal 3 7 11 3" xfId="28577" xr:uid="{00000000-0005-0000-0000-00009C930000}"/>
    <cellStyle name="Normal 3 7 12" xfId="10827" xr:uid="{00000000-0005-0000-0000-00009D930000}"/>
    <cellStyle name="Normal 3 7 12 2" xfId="36816" xr:uid="{00000000-0005-0000-0000-00009E930000}"/>
    <cellStyle name="Normal 3 7 13" xfId="26411" xr:uid="{00000000-0005-0000-0000-00009F930000}"/>
    <cellStyle name="Normal 3 7 13 2" xfId="52400" xr:uid="{00000000-0005-0000-0000-0000A0930000}"/>
    <cellStyle name="Normal 3 7 14" xfId="1429" xr:uid="{00000000-0005-0000-0000-0000A1930000}"/>
    <cellStyle name="Normal 3 7 14 2" xfId="53882" xr:uid="{00000000-0005-0000-0000-0000A2930000}"/>
    <cellStyle name="Normal 3 7 15" xfId="27920" xr:uid="{00000000-0005-0000-0000-0000A3930000}"/>
    <cellStyle name="Normal 3 7 16" xfId="54573" xr:uid="{00000000-0005-0000-0000-0000A4930000}"/>
    <cellStyle name="Normal 3 7 2" xfId="1058" xr:uid="{00000000-0005-0000-0000-0000A5930000}"/>
    <cellStyle name="Normal 3 7 2 10" xfId="2978" xr:uid="{00000000-0005-0000-0000-0000A6930000}"/>
    <cellStyle name="Normal 3 7 2 10 2" xfId="19461" xr:uid="{00000000-0005-0000-0000-0000A7930000}"/>
    <cellStyle name="Normal 3 7 2 10 2 2" xfId="45450" xr:uid="{00000000-0005-0000-0000-0000A8930000}"/>
    <cellStyle name="Normal 3 7 2 10 3" xfId="29168" xr:uid="{00000000-0005-0000-0000-0000A9930000}"/>
    <cellStyle name="Normal 3 7 2 11" xfId="11341" xr:uid="{00000000-0005-0000-0000-0000AA930000}"/>
    <cellStyle name="Normal 3 7 2 11 2" xfId="37330" xr:uid="{00000000-0005-0000-0000-0000AB930000}"/>
    <cellStyle name="Normal 3 7 2 12" xfId="26926" xr:uid="{00000000-0005-0000-0000-0000AC930000}"/>
    <cellStyle name="Normal 3 7 2 12 2" xfId="52915" xr:uid="{00000000-0005-0000-0000-0000AD930000}"/>
    <cellStyle name="Normal 3 7 2 13" xfId="1722" xr:uid="{00000000-0005-0000-0000-0000AE930000}"/>
    <cellStyle name="Normal 3 7 2 13 2" xfId="54175" xr:uid="{00000000-0005-0000-0000-0000AF930000}"/>
    <cellStyle name="Normal 3 7 2 14" xfId="28216" xr:uid="{00000000-0005-0000-0000-0000B0930000}"/>
    <cellStyle name="Normal 3 7 2 15" xfId="55182" xr:uid="{00000000-0005-0000-0000-0000B1930000}"/>
    <cellStyle name="Normal 3 7 2 2" xfId="3581" xr:uid="{00000000-0005-0000-0000-0000B2930000}"/>
    <cellStyle name="Normal 3 7 2 2 2" xfId="5785" xr:uid="{00000000-0005-0000-0000-0000B3930000}"/>
    <cellStyle name="Normal 3 7 2 2 2 2" xfId="22174" xr:uid="{00000000-0005-0000-0000-0000B4930000}"/>
    <cellStyle name="Normal 3 7 2 2 2 2 2" xfId="48163" xr:uid="{00000000-0005-0000-0000-0000B5930000}"/>
    <cellStyle name="Normal 3 7 2 2 2 3" xfId="14054" xr:uid="{00000000-0005-0000-0000-0000B6930000}"/>
    <cellStyle name="Normal 3 7 2 2 2 3 2" xfId="40043" xr:uid="{00000000-0005-0000-0000-0000B7930000}"/>
    <cellStyle name="Normal 3 7 2 2 2 4" xfId="31890" xr:uid="{00000000-0005-0000-0000-0000B8930000}"/>
    <cellStyle name="Normal 3 7 2 2 3" xfId="8617" xr:uid="{00000000-0005-0000-0000-0000B9930000}"/>
    <cellStyle name="Normal 3 7 2 2 3 2" xfId="24948" xr:uid="{00000000-0005-0000-0000-0000BA930000}"/>
    <cellStyle name="Normal 3 7 2 2 3 2 2" xfId="50937" xr:uid="{00000000-0005-0000-0000-0000BB930000}"/>
    <cellStyle name="Normal 3 7 2 2 3 3" xfId="16828" xr:uid="{00000000-0005-0000-0000-0000BC930000}"/>
    <cellStyle name="Normal 3 7 2 2 3 3 2" xfId="42817" xr:uid="{00000000-0005-0000-0000-0000BD930000}"/>
    <cellStyle name="Normal 3 7 2 2 3 4" xfId="34664" xr:uid="{00000000-0005-0000-0000-0000BE930000}"/>
    <cellStyle name="Normal 3 7 2 2 4" xfId="20053" xr:uid="{00000000-0005-0000-0000-0000BF930000}"/>
    <cellStyle name="Normal 3 7 2 2 4 2" xfId="46042" xr:uid="{00000000-0005-0000-0000-0000C0930000}"/>
    <cellStyle name="Normal 3 7 2 2 5" xfId="11933" xr:uid="{00000000-0005-0000-0000-0000C1930000}"/>
    <cellStyle name="Normal 3 7 2 2 5 2" xfId="37922" xr:uid="{00000000-0005-0000-0000-0000C2930000}"/>
    <cellStyle name="Normal 3 7 2 2 6" xfId="27518" xr:uid="{00000000-0005-0000-0000-0000C3930000}"/>
    <cellStyle name="Normal 3 7 2 2 6 2" xfId="53507" xr:uid="{00000000-0005-0000-0000-0000C4930000}"/>
    <cellStyle name="Normal 3 7 2 2 7" xfId="29764" xr:uid="{00000000-0005-0000-0000-0000C5930000}"/>
    <cellStyle name="Normal 3 7 2 3" xfId="4306" xr:uid="{00000000-0005-0000-0000-0000C6930000}"/>
    <cellStyle name="Normal 3 7 2 3 2" xfId="20715" xr:uid="{00000000-0005-0000-0000-0000C7930000}"/>
    <cellStyle name="Normal 3 7 2 3 2 2" xfId="46704" xr:uid="{00000000-0005-0000-0000-0000C8930000}"/>
    <cellStyle name="Normal 3 7 2 3 3" xfId="12595" xr:uid="{00000000-0005-0000-0000-0000C9930000}"/>
    <cellStyle name="Normal 3 7 2 3 3 2" xfId="38584" xr:uid="{00000000-0005-0000-0000-0000CA930000}"/>
    <cellStyle name="Normal 3 7 2 3 4" xfId="30429" xr:uid="{00000000-0005-0000-0000-0000CB930000}"/>
    <cellStyle name="Normal 3 7 2 4" xfId="5188" xr:uid="{00000000-0005-0000-0000-0000CC930000}"/>
    <cellStyle name="Normal 3 7 2 4 2" xfId="21582" xr:uid="{00000000-0005-0000-0000-0000CD930000}"/>
    <cellStyle name="Normal 3 7 2 4 2 2" xfId="47571" xr:uid="{00000000-0005-0000-0000-0000CE930000}"/>
    <cellStyle name="Normal 3 7 2 4 3" xfId="13462" xr:uid="{00000000-0005-0000-0000-0000CF930000}"/>
    <cellStyle name="Normal 3 7 2 4 3 2" xfId="39451" xr:uid="{00000000-0005-0000-0000-0000D0930000}"/>
    <cellStyle name="Normal 3 7 2 4 4" xfId="31298" xr:uid="{00000000-0005-0000-0000-0000D1930000}"/>
    <cellStyle name="Normal 3 7 2 5" xfId="6502" xr:uid="{00000000-0005-0000-0000-0000D2930000}"/>
    <cellStyle name="Normal 3 7 2 5 2" xfId="22836" xr:uid="{00000000-0005-0000-0000-0000D3930000}"/>
    <cellStyle name="Normal 3 7 2 5 2 2" xfId="48825" xr:uid="{00000000-0005-0000-0000-0000D4930000}"/>
    <cellStyle name="Normal 3 7 2 5 3" xfId="14716" xr:uid="{00000000-0005-0000-0000-0000D5930000}"/>
    <cellStyle name="Normal 3 7 2 5 3 2" xfId="40705" xr:uid="{00000000-0005-0000-0000-0000D6930000}"/>
    <cellStyle name="Normal 3 7 2 5 4" xfId="32552" xr:uid="{00000000-0005-0000-0000-0000D7930000}"/>
    <cellStyle name="Normal 3 7 2 6" xfId="7158" xr:uid="{00000000-0005-0000-0000-0000D8930000}"/>
    <cellStyle name="Normal 3 7 2 6 2" xfId="23489" xr:uid="{00000000-0005-0000-0000-0000D9930000}"/>
    <cellStyle name="Normal 3 7 2 6 2 2" xfId="49478" xr:uid="{00000000-0005-0000-0000-0000DA930000}"/>
    <cellStyle name="Normal 3 7 2 6 3" xfId="15369" xr:uid="{00000000-0005-0000-0000-0000DB930000}"/>
    <cellStyle name="Normal 3 7 2 6 3 2" xfId="41358" xr:uid="{00000000-0005-0000-0000-0000DC930000}"/>
    <cellStyle name="Normal 3 7 2 6 4" xfId="33205" xr:uid="{00000000-0005-0000-0000-0000DD930000}"/>
    <cellStyle name="Normal 3 7 2 7" xfId="8025" xr:uid="{00000000-0005-0000-0000-0000DE930000}"/>
    <cellStyle name="Normal 3 7 2 7 2" xfId="24356" xr:uid="{00000000-0005-0000-0000-0000DF930000}"/>
    <cellStyle name="Normal 3 7 2 7 2 2" xfId="50345" xr:uid="{00000000-0005-0000-0000-0000E0930000}"/>
    <cellStyle name="Normal 3 7 2 7 3" xfId="16236" xr:uid="{00000000-0005-0000-0000-0000E1930000}"/>
    <cellStyle name="Normal 3 7 2 7 3 2" xfId="42225" xr:uid="{00000000-0005-0000-0000-0000E2930000}"/>
    <cellStyle name="Normal 3 7 2 7 4" xfId="34072" xr:uid="{00000000-0005-0000-0000-0000E3930000}"/>
    <cellStyle name="Normal 3 7 2 8" xfId="9682" xr:uid="{00000000-0005-0000-0000-0000E4930000}"/>
    <cellStyle name="Normal 3 7 2 8 2" xfId="25963" xr:uid="{00000000-0005-0000-0000-0000E5930000}"/>
    <cellStyle name="Normal 3 7 2 8 2 2" xfId="51952" xr:uid="{00000000-0005-0000-0000-0000E6930000}"/>
    <cellStyle name="Normal 3 7 2 8 3" xfId="17843" xr:uid="{00000000-0005-0000-0000-0000E7930000}"/>
    <cellStyle name="Normal 3 7 2 8 3 2" xfId="43832" xr:uid="{00000000-0005-0000-0000-0000E8930000}"/>
    <cellStyle name="Normal 3 7 2 8 4" xfId="35680" xr:uid="{00000000-0005-0000-0000-0000E9930000}"/>
    <cellStyle name="Normal 3 7 2 9" xfId="10466" xr:uid="{00000000-0005-0000-0000-0000EA930000}"/>
    <cellStyle name="Normal 3 7 2 9 2" xfId="18589" xr:uid="{00000000-0005-0000-0000-0000EB930000}"/>
    <cellStyle name="Normal 3 7 2 9 2 2" xfId="44578" xr:uid="{00000000-0005-0000-0000-0000EC930000}"/>
    <cellStyle name="Normal 3 7 2 9 3" xfId="36455" xr:uid="{00000000-0005-0000-0000-0000ED930000}"/>
    <cellStyle name="Normal 3 7 3" xfId="752" xr:uid="{00000000-0005-0000-0000-0000EE930000}"/>
    <cellStyle name="Normal 3 7 3 10" xfId="54889" xr:uid="{00000000-0005-0000-0000-0000EF930000}"/>
    <cellStyle name="Normal 3 7 3 2" xfId="5488" xr:uid="{00000000-0005-0000-0000-0000F0930000}"/>
    <cellStyle name="Normal 3 7 3 2 2" xfId="21877" xr:uid="{00000000-0005-0000-0000-0000F1930000}"/>
    <cellStyle name="Normal 3 7 3 2 2 2" xfId="47866" xr:uid="{00000000-0005-0000-0000-0000F2930000}"/>
    <cellStyle name="Normal 3 7 3 2 3" xfId="13757" xr:uid="{00000000-0005-0000-0000-0000F3930000}"/>
    <cellStyle name="Normal 3 7 3 2 3 2" xfId="39746" xr:uid="{00000000-0005-0000-0000-0000F4930000}"/>
    <cellStyle name="Normal 3 7 3 2 4" xfId="31593" xr:uid="{00000000-0005-0000-0000-0000F5930000}"/>
    <cellStyle name="Normal 3 7 3 3" xfId="8320" xr:uid="{00000000-0005-0000-0000-0000F6930000}"/>
    <cellStyle name="Normal 3 7 3 3 2" xfId="24651" xr:uid="{00000000-0005-0000-0000-0000F7930000}"/>
    <cellStyle name="Normal 3 7 3 3 2 2" xfId="50640" xr:uid="{00000000-0005-0000-0000-0000F8930000}"/>
    <cellStyle name="Normal 3 7 3 3 3" xfId="16531" xr:uid="{00000000-0005-0000-0000-0000F9930000}"/>
    <cellStyle name="Normal 3 7 3 3 3 2" xfId="42520" xr:uid="{00000000-0005-0000-0000-0000FA930000}"/>
    <cellStyle name="Normal 3 7 3 3 4" xfId="34367" xr:uid="{00000000-0005-0000-0000-0000FB930000}"/>
    <cellStyle name="Normal 3 7 3 4" xfId="9383" xr:uid="{00000000-0005-0000-0000-0000FC930000}"/>
    <cellStyle name="Normal 3 7 3 4 2" xfId="25668" xr:uid="{00000000-0005-0000-0000-0000FD930000}"/>
    <cellStyle name="Normal 3 7 3 4 2 2" xfId="51657" xr:uid="{00000000-0005-0000-0000-0000FE930000}"/>
    <cellStyle name="Normal 3 7 3 4 3" xfId="17548" xr:uid="{00000000-0005-0000-0000-0000FF930000}"/>
    <cellStyle name="Normal 3 7 3 4 3 2" xfId="43537" xr:uid="{00000000-0005-0000-0000-000000940000}"/>
    <cellStyle name="Normal 3 7 3 4 4" xfId="35385" xr:uid="{00000000-0005-0000-0000-000001940000}"/>
    <cellStyle name="Normal 3 7 3 5" xfId="19756" xr:uid="{00000000-0005-0000-0000-000002940000}"/>
    <cellStyle name="Normal 3 7 3 5 2" xfId="45745" xr:uid="{00000000-0005-0000-0000-000003940000}"/>
    <cellStyle name="Normal 3 7 3 6" xfId="11636" xr:uid="{00000000-0005-0000-0000-000004940000}"/>
    <cellStyle name="Normal 3 7 3 6 2" xfId="37625" xr:uid="{00000000-0005-0000-0000-000005940000}"/>
    <cellStyle name="Normal 3 7 3 7" xfId="27221" xr:uid="{00000000-0005-0000-0000-000006940000}"/>
    <cellStyle name="Normal 3 7 3 7 2" xfId="53210" xr:uid="{00000000-0005-0000-0000-000007940000}"/>
    <cellStyle name="Normal 3 7 3 8" xfId="3283" xr:uid="{00000000-0005-0000-0000-000008940000}"/>
    <cellStyle name="Normal 3 7 3 9" xfId="29466" xr:uid="{00000000-0005-0000-0000-000009940000}"/>
    <cellStyle name="Normal 3 7 4" xfId="4000" xr:uid="{00000000-0005-0000-0000-00000A940000}"/>
    <cellStyle name="Normal 3 7 4 2" xfId="20422" xr:uid="{00000000-0005-0000-0000-00000B940000}"/>
    <cellStyle name="Normal 3 7 4 2 2" xfId="46411" xr:uid="{00000000-0005-0000-0000-00000C940000}"/>
    <cellStyle name="Normal 3 7 4 3" xfId="12302" xr:uid="{00000000-0005-0000-0000-00000D940000}"/>
    <cellStyle name="Normal 3 7 4 3 2" xfId="38291" xr:uid="{00000000-0005-0000-0000-00000E940000}"/>
    <cellStyle name="Normal 3 7 4 4" xfId="30136" xr:uid="{00000000-0005-0000-0000-00000F940000}"/>
    <cellStyle name="Normal 3 7 5" xfId="4662" xr:uid="{00000000-0005-0000-0000-000010940000}"/>
    <cellStyle name="Normal 3 7 5 2" xfId="21068" xr:uid="{00000000-0005-0000-0000-000011940000}"/>
    <cellStyle name="Normal 3 7 5 2 2" xfId="47057" xr:uid="{00000000-0005-0000-0000-000012940000}"/>
    <cellStyle name="Normal 3 7 5 3" xfId="12948" xr:uid="{00000000-0005-0000-0000-000013940000}"/>
    <cellStyle name="Normal 3 7 5 3 2" xfId="38937" xr:uid="{00000000-0005-0000-0000-000014940000}"/>
    <cellStyle name="Normal 3 7 5 4" xfId="30782" xr:uid="{00000000-0005-0000-0000-000015940000}"/>
    <cellStyle name="Normal 3 7 6" xfId="6197" xr:uid="{00000000-0005-0000-0000-000016940000}"/>
    <cellStyle name="Normal 3 7 6 2" xfId="22543" xr:uid="{00000000-0005-0000-0000-000017940000}"/>
    <cellStyle name="Normal 3 7 6 2 2" xfId="48532" xr:uid="{00000000-0005-0000-0000-000018940000}"/>
    <cellStyle name="Normal 3 7 6 3" xfId="14423" xr:uid="{00000000-0005-0000-0000-000019940000}"/>
    <cellStyle name="Normal 3 7 6 3 2" xfId="40412" xr:uid="{00000000-0005-0000-0000-00001A940000}"/>
    <cellStyle name="Normal 3 7 6 4" xfId="32259" xr:uid="{00000000-0005-0000-0000-00001B940000}"/>
    <cellStyle name="Normal 3 7 7" xfId="6865" xr:uid="{00000000-0005-0000-0000-00001C940000}"/>
    <cellStyle name="Normal 3 7 7 2" xfId="23196" xr:uid="{00000000-0005-0000-0000-00001D940000}"/>
    <cellStyle name="Normal 3 7 7 2 2" xfId="49185" xr:uid="{00000000-0005-0000-0000-00001E940000}"/>
    <cellStyle name="Normal 3 7 7 3" xfId="15076" xr:uid="{00000000-0005-0000-0000-00001F940000}"/>
    <cellStyle name="Normal 3 7 7 3 2" xfId="41065" xr:uid="{00000000-0005-0000-0000-000020940000}"/>
    <cellStyle name="Normal 3 7 7 4" xfId="32912" xr:uid="{00000000-0005-0000-0000-000021940000}"/>
    <cellStyle name="Normal 3 7 8" xfId="7511" xr:uid="{00000000-0005-0000-0000-000022940000}"/>
    <cellStyle name="Normal 3 7 8 2" xfId="23842" xr:uid="{00000000-0005-0000-0000-000023940000}"/>
    <cellStyle name="Normal 3 7 8 2 2" xfId="49831" xr:uid="{00000000-0005-0000-0000-000024940000}"/>
    <cellStyle name="Normal 3 7 8 3" xfId="15722" xr:uid="{00000000-0005-0000-0000-000025940000}"/>
    <cellStyle name="Normal 3 7 8 3 2" xfId="41711" xr:uid="{00000000-0005-0000-0000-000026940000}"/>
    <cellStyle name="Normal 3 7 8 4" xfId="33558" xr:uid="{00000000-0005-0000-0000-000027940000}"/>
    <cellStyle name="Normal 3 7 9" xfId="9017" xr:uid="{00000000-0005-0000-0000-000028940000}"/>
    <cellStyle name="Normal 3 7 9 2" xfId="25348" xr:uid="{00000000-0005-0000-0000-000029940000}"/>
    <cellStyle name="Normal 3 7 9 2 2" xfId="51337" xr:uid="{00000000-0005-0000-0000-00002A940000}"/>
    <cellStyle name="Normal 3 7 9 3" xfId="17228" xr:uid="{00000000-0005-0000-0000-00002B940000}"/>
    <cellStyle name="Normal 3 7 9 3 2" xfId="43217" xr:uid="{00000000-0005-0000-0000-00002C940000}"/>
    <cellStyle name="Normal 3 7 9 4" xfId="35064" xr:uid="{00000000-0005-0000-0000-00002D940000}"/>
    <cellStyle name="Normal 3 8" xfId="323" xr:uid="{00000000-0005-0000-0000-00002E940000}"/>
    <cellStyle name="Normal 3 8 10" xfId="10030" xr:uid="{00000000-0005-0000-0000-00002F940000}"/>
    <cellStyle name="Normal 3 8 10 2" xfId="18153" xr:uid="{00000000-0005-0000-0000-000030940000}"/>
    <cellStyle name="Normal 3 8 10 2 2" xfId="44142" xr:uid="{00000000-0005-0000-0000-000031940000}"/>
    <cellStyle name="Normal 3 8 10 3" xfId="36019" xr:uid="{00000000-0005-0000-0000-000032940000}"/>
    <cellStyle name="Normal 3 8 11" xfId="1940" xr:uid="{00000000-0005-0000-0000-000033940000}"/>
    <cellStyle name="Normal 3 8 11 2" xfId="18804" xr:uid="{00000000-0005-0000-0000-000034940000}"/>
    <cellStyle name="Normal 3 8 11 2 2" xfId="44793" xr:uid="{00000000-0005-0000-0000-000035940000}"/>
    <cellStyle name="Normal 3 8 11 3" xfId="28434" xr:uid="{00000000-0005-0000-0000-000036940000}"/>
    <cellStyle name="Normal 3 8 12" xfId="10684" xr:uid="{00000000-0005-0000-0000-000037940000}"/>
    <cellStyle name="Normal 3 8 12 2" xfId="36673" xr:uid="{00000000-0005-0000-0000-000038940000}"/>
    <cellStyle name="Normal 3 8 13" xfId="26268" xr:uid="{00000000-0005-0000-0000-000039940000}"/>
    <cellStyle name="Normal 3 8 13 2" xfId="52257" xr:uid="{00000000-0005-0000-0000-00003A940000}"/>
    <cellStyle name="Normal 3 8 14" xfId="1286" xr:uid="{00000000-0005-0000-0000-00003B940000}"/>
    <cellStyle name="Normal 3 8 14 2" xfId="53739" xr:uid="{00000000-0005-0000-0000-00003C940000}"/>
    <cellStyle name="Normal 3 8 15" xfId="27758" xr:uid="{00000000-0005-0000-0000-00003D940000}"/>
    <cellStyle name="Normal 3 8 16" xfId="54574" xr:uid="{00000000-0005-0000-0000-00003E940000}"/>
    <cellStyle name="Normal 3 8 2" xfId="571" xr:uid="{00000000-0005-0000-0000-00003F940000}"/>
    <cellStyle name="Normal 3 8 2 10" xfId="54746" xr:uid="{00000000-0005-0000-0000-000040940000}"/>
    <cellStyle name="Normal 3 8 2 2" xfId="5189" xr:uid="{00000000-0005-0000-0000-000041940000}"/>
    <cellStyle name="Normal 3 8 2 2 2" xfId="21583" xr:uid="{00000000-0005-0000-0000-000042940000}"/>
    <cellStyle name="Normal 3 8 2 2 2 2" xfId="47572" xr:uid="{00000000-0005-0000-0000-000043940000}"/>
    <cellStyle name="Normal 3 8 2 2 3" xfId="13463" xr:uid="{00000000-0005-0000-0000-000044940000}"/>
    <cellStyle name="Normal 3 8 2 2 3 2" xfId="39452" xr:uid="{00000000-0005-0000-0000-000045940000}"/>
    <cellStyle name="Normal 3 8 2 2 4" xfId="31299" xr:uid="{00000000-0005-0000-0000-000046940000}"/>
    <cellStyle name="Normal 3 8 2 3" xfId="8026" xr:uid="{00000000-0005-0000-0000-000047940000}"/>
    <cellStyle name="Normal 3 8 2 3 2" xfId="24357" xr:uid="{00000000-0005-0000-0000-000048940000}"/>
    <cellStyle name="Normal 3 8 2 3 2 2" xfId="50346" xr:uid="{00000000-0005-0000-0000-000049940000}"/>
    <cellStyle name="Normal 3 8 2 3 3" xfId="16237" xr:uid="{00000000-0005-0000-0000-00004A940000}"/>
    <cellStyle name="Normal 3 8 2 3 3 2" xfId="42226" xr:uid="{00000000-0005-0000-0000-00004B940000}"/>
    <cellStyle name="Normal 3 8 2 3 4" xfId="34073" xr:uid="{00000000-0005-0000-0000-00004C940000}"/>
    <cellStyle name="Normal 3 8 2 4" xfId="9231" xr:uid="{00000000-0005-0000-0000-00004D940000}"/>
    <cellStyle name="Normal 3 8 2 4 2" xfId="25524" xr:uid="{00000000-0005-0000-0000-00004E940000}"/>
    <cellStyle name="Normal 3 8 2 4 2 2" xfId="51513" xr:uid="{00000000-0005-0000-0000-00004F940000}"/>
    <cellStyle name="Normal 3 8 2 4 3" xfId="17404" xr:uid="{00000000-0005-0000-0000-000050940000}"/>
    <cellStyle name="Normal 3 8 2 4 3 2" xfId="43393" xr:uid="{00000000-0005-0000-0000-000051940000}"/>
    <cellStyle name="Normal 3 8 2 4 4" xfId="35241" xr:uid="{00000000-0005-0000-0000-000052940000}"/>
    <cellStyle name="Normal 3 8 2 5" xfId="19462" xr:uid="{00000000-0005-0000-0000-000053940000}"/>
    <cellStyle name="Normal 3 8 2 5 2" xfId="45451" xr:uid="{00000000-0005-0000-0000-000054940000}"/>
    <cellStyle name="Normal 3 8 2 6" xfId="11342" xr:uid="{00000000-0005-0000-0000-000055940000}"/>
    <cellStyle name="Normal 3 8 2 6 2" xfId="37331" xr:uid="{00000000-0005-0000-0000-000056940000}"/>
    <cellStyle name="Normal 3 8 2 7" xfId="26927" xr:uid="{00000000-0005-0000-0000-000057940000}"/>
    <cellStyle name="Normal 3 8 2 7 2" xfId="52916" xr:uid="{00000000-0005-0000-0000-000058940000}"/>
    <cellStyle name="Normal 3 8 2 8" xfId="2979" xr:uid="{00000000-0005-0000-0000-000059940000}"/>
    <cellStyle name="Normal 3 8 2 9" xfId="29169" xr:uid="{00000000-0005-0000-0000-00005A940000}"/>
    <cellStyle name="Normal 3 8 3" xfId="3434" xr:uid="{00000000-0005-0000-0000-00005B940000}"/>
    <cellStyle name="Normal 3 8 3 2" xfId="5638" xr:uid="{00000000-0005-0000-0000-00005C940000}"/>
    <cellStyle name="Normal 3 8 3 2 2" xfId="22027" xr:uid="{00000000-0005-0000-0000-00005D940000}"/>
    <cellStyle name="Normal 3 8 3 2 2 2" xfId="48016" xr:uid="{00000000-0005-0000-0000-00005E940000}"/>
    <cellStyle name="Normal 3 8 3 2 3" xfId="13907" xr:uid="{00000000-0005-0000-0000-00005F940000}"/>
    <cellStyle name="Normal 3 8 3 2 3 2" xfId="39896" xr:uid="{00000000-0005-0000-0000-000060940000}"/>
    <cellStyle name="Normal 3 8 3 2 4" xfId="31743" xr:uid="{00000000-0005-0000-0000-000061940000}"/>
    <cellStyle name="Normal 3 8 3 3" xfId="8470" xr:uid="{00000000-0005-0000-0000-000062940000}"/>
    <cellStyle name="Normal 3 8 3 3 2" xfId="24801" xr:uid="{00000000-0005-0000-0000-000063940000}"/>
    <cellStyle name="Normal 3 8 3 3 2 2" xfId="50790" xr:uid="{00000000-0005-0000-0000-000064940000}"/>
    <cellStyle name="Normal 3 8 3 3 3" xfId="16681" xr:uid="{00000000-0005-0000-0000-000065940000}"/>
    <cellStyle name="Normal 3 8 3 3 3 2" xfId="42670" xr:uid="{00000000-0005-0000-0000-000066940000}"/>
    <cellStyle name="Normal 3 8 3 3 4" xfId="34517" xr:uid="{00000000-0005-0000-0000-000067940000}"/>
    <cellStyle name="Normal 3 8 3 4" xfId="19906" xr:uid="{00000000-0005-0000-0000-000068940000}"/>
    <cellStyle name="Normal 3 8 3 4 2" xfId="45895" xr:uid="{00000000-0005-0000-0000-000069940000}"/>
    <cellStyle name="Normal 3 8 3 5" xfId="11786" xr:uid="{00000000-0005-0000-0000-00006A940000}"/>
    <cellStyle name="Normal 3 8 3 5 2" xfId="37775" xr:uid="{00000000-0005-0000-0000-00006B940000}"/>
    <cellStyle name="Normal 3 8 3 6" xfId="27371" xr:uid="{00000000-0005-0000-0000-00006C940000}"/>
    <cellStyle name="Normal 3 8 3 6 2" xfId="53360" xr:uid="{00000000-0005-0000-0000-00006D940000}"/>
    <cellStyle name="Normal 3 8 3 7" xfId="29616" xr:uid="{00000000-0005-0000-0000-00006E940000}"/>
    <cellStyle name="Normal 3 8 4" xfId="3820" xr:uid="{00000000-0005-0000-0000-00006F940000}"/>
    <cellStyle name="Normal 3 8 4 2" xfId="20279" xr:uid="{00000000-0005-0000-0000-000070940000}"/>
    <cellStyle name="Normal 3 8 4 2 2" xfId="46268" xr:uid="{00000000-0005-0000-0000-000071940000}"/>
    <cellStyle name="Normal 3 8 4 3" xfId="12159" xr:uid="{00000000-0005-0000-0000-000072940000}"/>
    <cellStyle name="Normal 3 8 4 3 2" xfId="38148" xr:uid="{00000000-0005-0000-0000-000073940000}"/>
    <cellStyle name="Normal 3 8 4 4" xfId="29993" xr:uid="{00000000-0005-0000-0000-000074940000}"/>
    <cellStyle name="Normal 3 8 5" xfId="4519" xr:uid="{00000000-0005-0000-0000-000075940000}"/>
    <cellStyle name="Normal 3 8 5 2" xfId="20925" xr:uid="{00000000-0005-0000-0000-000076940000}"/>
    <cellStyle name="Normal 3 8 5 2 2" xfId="46914" xr:uid="{00000000-0005-0000-0000-000077940000}"/>
    <cellStyle name="Normal 3 8 5 3" xfId="12805" xr:uid="{00000000-0005-0000-0000-000078940000}"/>
    <cellStyle name="Normal 3 8 5 3 2" xfId="38794" xr:uid="{00000000-0005-0000-0000-000079940000}"/>
    <cellStyle name="Normal 3 8 5 4" xfId="30639" xr:uid="{00000000-0005-0000-0000-00007A940000}"/>
    <cellStyle name="Normal 3 8 6" xfId="6019" xr:uid="{00000000-0005-0000-0000-00007B940000}"/>
    <cellStyle name="Normal 3 8 6 2" xfId="22400" xr:uid="{00000000-0005-0000-0000-00007C940000}"/>
    <cellStyle name="Normal 3 8 6 2 2" xfId="48389" xr:uid="{00000000-0005-0000-0000-00007D940000}"/>
    <cellStyle name="Normal 3 8 6 3" xfId="14280" xr:uid="{00000000-0005-0000-0000-00007E940000}"/>
    <cellStyle name="Normal 3 8 6 3 2" xfId="40269" xr:uid="{00000000-0005-0000-0000-00007F940000}"/>
    <cellStyle name="Normal 3 8 6 4" xfId="32116" xr:uid="{00000000-0005-0000-0000-000080940000}"/>
    <cellStyle name="Normal 3 8 7" xfId="6722" xr:uid="{00000000-0005-0000-0000-000081940000}"/>
    <cellStyle name="Normal 3 8 7 2" xfId="23053" xr:uid="{00000000-0005-0000-0000-000082940000}"/>
    <cellStyle name="Normal 3 8 7 2 2" xfId="49042" xr:uid="{00000000-0005-0000-0000-000083940000}"/>
    <cellStyle name="Normal 3 8 7 3" xfId="14933" xr:uid="{00000000-0005-0000-0000-000084940000}"/>
    <cellStyle name="Normal 3 8 7 3 2" xfId="40922" xr:uid="{00000000-0005-0000-0000-000085940000}"/>
    <cellStyle name="Normal 3 8 7 4" xfId="32769" xr:uid="{00000000-0005-0000-0000-000086940000}"/>
    <cellStyle name="Normal 3 8 8" xfId="7368" xr:uid="{00000000-0005-0000-0000-000087940000}"/>
    <cellStyle name="Normal 3 8 8 2" xfId="23699" xr:uid="{00000000-0005-0000-0000-000088940000}"/>
    <cellStyle name="Normal 3 8 8 2 2" xfId="49688" xr:uid="{00000000-0005-0000-0000-000089940000}"/>
    <cellStyle name="Normal 3 8 8 3" xfId="15579" xr:uid="{00000000-0005-0000-0000-00008A940000}"/>
    <cellStyle name="Normal 3 8 8 3 2" xfId="41568" xr:uid="{00000000-0005-0000-0000-00008B940000}"/>
    <cellStyle name="Normal 3 8 8 4" xfId="33415" xr:uid="{00000000-0005-0000-0000-00008C940000}"/>
    <cellStyle name="Normal 3 8 9" xfId="9018" xr:uid="{00000000-0005-0000-0000-00008D940000}"/>
    <cellStyle name="Normal 3 8 9 2" xfId="25349" xr:uid="{00000000-0005-0000-0000-00008E940000}"/>
    <cellStyle name="Normal 3 8 9 2 2" xfId="51338" xr:uid="{00000000-0005-0000-0000-00008F940000}"/>
    <cellStyle name="Normal 3 8 9 3" xfId="17229" xr:uid="{00000000-0005-0000-0000-000090940000}"/>
    <cellStyle name="Normal 3 8 9 3 2" xfId="43218" xr:uid="{00000000-0005-0000-0000-000091940000}"/>
    <cellStyle name="Normal 3 8 9 4" xfId="35065" xr:uid="{00000000-0005-0000-0000-000092940000}"/>
    <cellStyle name="Normal 3 9" xfId="444" xr:uid="{00000000-0005-0000-0000-000093940000}"/>
    <cellStyle name="Normal 3 9 2" xfId="3090" xr:uid="{00000000-0005-0000-0000-000094940000}"/>
    <cellStyle name="Normal 3 9 2 2" xfId="5300" xr:uid="{00000000-0005-0000-0000-000095940000}"/>
    <cellStyle name="Normal 3 9 3" xfId="4825" xr:uid="{00000000-0005-0000-0000-000096940000}"/>
    <cellStyle name="Normal 3 9 3 2" xfId="21231" xr:uid="{00000000-0005-0000-0000-000097940000}"/>
    <cellStyle name="Normal 3 9 3 2 2" xfId="47220" xr:uid="{00000000-0005-0000-0000-000098940000}"/>
    <cellStyle name="Normal 3 9 3 3" xfId="13111" xr:uid="{00000000-0005-0000-0000-000099940000}"/>
    <cellStyle name="Normal 3 9 3 3 2" xfId="39100" xr:uid="{00000000-0005-0000-0000-00009A940000}"/>
    <cellStyle name="Normal 3 9 3 4" xfId="30945" xr:uid="{00000000-0005-0000-0000-00009B940000}"/>
    <cellStyle name="Normal 3 9 4" xfId="7674" xr:uid="{00000000-0005-0000-0000-00009C940000}"/>
    <cellStyle name="Normal 3 9 4 2" xfId="24005" xr:uid="{00000000-0005-0000-0000-00009D940000}"/>
    <cellStyle name="Normal 3 9 4 2 2" xfId="49994" xr:uid="{00000000-0005-0000-0000-00009E940000}"/>
    <cellStyle name="Normal 3 9 4 3" xfId="15885" xr:uid="{00000000-0005-0000-0000-00009F940000}"/>
    <cellStyle name="Normal 3 9 4 3 2" xfId="41874" xr:uid="{00000000-0005-0000-0000-0000A0940000}"/>
    <cellStyle name="Normal 3 9 4 4" xfId="33721" xr:uid="{00000000-0005-0000-0000-0000A1940000}"/>
    <cellStyle name="Normal 3 9 5" xfId="19110" xr:uid="{00000000-0005-0000-0000-0000A2940000}"/>
    <cellStyle name="Normal 3 9 5 2" xfId="45099" xr:uid="{00000000-0005-0000-0000-0000A3940000}"/>
    <cellStyle name="Normal 3 9 6" xfId="10990" xr:uid="{00000000-0005-0000-0000-0000A4940000}"/>
    <cellStyle name="Normal 3 9 6 2" xfId="36979" xr:uid="{00000000-0005-0000-0000-0000A5940000}"/>
    <cellStyle name="Normal 3 9 7" xfId="26575" xr:uid="{00000000-0005-0000-0000-0000A6940000}"/>
    <cellStyle name="Normal 3 9 7 2" xfId="52564" xr:uid="{00000000-0005-0000-0000-0000A7940000}"/>
    <cellStyle name="Normal 3 9 8" xfId="2284" xr:uid="{00000000-0005-0000-0000-0000A8940000}"/>
    <cellStyle name="Normal 3 9 9" xfId="28746" xr:uid="{00000000-0005-0000-0000-0000A9940000}"/>
    <cellStyle name="Normal 3_BPR 2.1-2.6" xfId="452" xr:uid="{00000000-0005-0000-0000-0000AA940000}"/>
    <cellStyle name="Normal 30" xfId="2385" xr:uid="{00000000-0005-0000-0000-0000AB940000}"/>
    <cellStyle name="Normal 30 2" xfId="2655" xr:uid="{00000000-0005-0000-0000-0000AC940000}"/>
    <cellStyle name="Normal 30 2 2" xfId="4962" xr:uid="{00000000-0005-0000-0000-0000AD940000}"/>
    <cellStyle name="Normal 30 2 2 2" xfId="21363" xr:uid="{00000000-0005-0000-0000-0000AE940000}"/>
    <cellStyle name="Normal 30 2 2 2 2" xfId="47352" xr:uid="{00000000-0005-0000-0000-0000AF940000}"/>
    <cellStyle name="Normal 30 2 2 3" xfId="13243" xr:uid="{00000000-0005-0000-0000-0000B0940000}"/>
    <cellStyle name="Normal 30 2 2 3 2" xfId="39232" xr:uid="{00000000-0005-0000-0000-0000B1940000}"/>
    <cellStyle name="Normal 30 2 2 4" xfId="31079" xr:uid="{00000000-0005-0000-0000-0000B2940000}"/>
    <cellStyle name="Normal 30 2 3" xfId="7806" xr:uid="{00000000-0005-0000-0000-0000B3940000}"/>
    <cellStyle name="Normal 30 2 3 2" xfId="24137" xr:uid="{00000000-0005-0000-0000-0000B4940000}"/>
    <cellStyle name="Normal 30 2 3 2 2" xfId="50126" xr:uid="{00000000-0005-0000-0000-0000B5940000}"/>
    <cellStyle name="Normal 30 2 3 3" xfId="16017" xr:uid="{00000000-0005-0000-0000-0000B6940000}"/>
    <cellStyle name="Normal 30 2 3 3 2" xfId="42006" xr:uid="{00000000-0005-0000-0000-0000B7940000}"/>
    <cellStyle name="Normal 30 2 3 4" xfId="33853" xr:uid="{00000000-0005-0000-0000-0000B8940000}"/>
    <cellStyle name="Normal 30 2 4" xfId="19242" xr:uid="{00000000-0005-0000-0000-0000B9940000}"/>
    <cellStyle name="Normal 30 2 4 2" xfId="45231" xr:uid="{00000000-0005-0000-0000-0000BA940000}"/>
    <cellStyle name="Normal 30 2 5" xfId="11122" xr:uid="{00000000-0005-0000-0000-0000BB940000}"/>
    <cellStyle name="Normal 30 2 5 2" xfId="37111" xr:uid="{00000000-0005-0000-0000-0000BC940000}"/>
    <cellStyle name="Normal 30 2 6" xfId="26707" xr:uid="{00000000-0005-0000-0000-0000BD940000}"/>
    <cellStyle name="Normal 30 2 6 2" xfId="52696" xr:uid="{00000000-0005-0000-0000-0000BE940000}"/>
    <cellStyle name="Normal 30 2 7" xfId="28915" xr:uid="{00000000-0005-0000-0000-0000BF940000}"/>
    <cellStyle name="Normal 30 3" xfId="4870" xr:uid="{00000000-0005-0000-0000-0000C0940000}"/>
    <cellStyle name="Normal 30 3 2" xfId="21274" xr:uid="{00000000-0005-0000-0000-0000C1940000}"/>
    <cellStyle name="Normal 30 3 2 2" xfId="47263" xr:uid="{00000000-0005-0000-0000-0000C2940000}"/>
    <cellStyle name="Normal 30 3 3" xfId="13154" xr:uid="{00000000-0005-0000-0000-0000C3940000}"/>
    <cellStyle name="Normal 30 3 3 2" xfId="39143" xr:uid="{00000000-0005-0000-0000-0000C4940000}"/>
    <cellStyle name="Normal 30 3 4" xfId="30988" xr:uid="{00000000-0005-0000-0000-0000C5940000}"/>
    <cellStyle name="Normal 30 4" xfId="7717" xr:uid="{00000000-0005-0000-0000-0000C6940000}"/>
    <cellStyle name="Normal 30 4 2" xfId="24048" xr:uid="{00000000-0005-0000-0000-0000C7940000}"/>
    <cellStyle name="Normal 30 4 2 2" xfId="50037" xr:uid="{00000000-0005-0000-0000-0000C8940000}"/>
    <cellStyle name="Normal 30 4 3" xfId="15928" xr:uid="{00000000-0005-0000-0000-0000C9940000}"/>
    <cellStyle name="Normal 30 4 3 2" xfId="41917" xr:uid="{00000000-0005-0000-0000-0000CA940000}"/>
    <cellStyle name="Normal 30 4 4" xfId="33764" xr:uid="{00000000-0005-0000-0000-0000CB940000}"/>
    <cellStyle name="Normal 30 5" xfId="19153" xr:uid="{00000000-0005-0000-0000-0000CC940000}"/>
    <cellStyle name="Normal 30 5 2" xfId="45142" xr:uid="{00000000-0005-0000-0000-0000CD940000}"/>
    <cellStyle name="Normal 30 6" xfId="11033" xr:uid="{00000000-0005-0000-0000-0000CE940000}"/>
    <cellStyle name="Normal 30 6 2" xfId="37022" xr:uid="{00000000-0005-0000-0000-0000CF940000}"/>
    <cellStyle name="Normal 30 7" xfId="26618" xr:uid="{00000000-0005-0000-0000-0000D0940000}"/>
    <cellStyle name="Normal 30 7 2" xfId="52607" xr:uid="{00000000-0005-0000-0000-0000D1940000}"/>
    <cellStyle name="Normal 30 8" xfId="28804" xr:uid="{00000000-0005-0000-0000-0000D2940000}"/>
    <cellStyle name="Normal 31" xfId="2386" xr:uid="{00000000-0005-0000-0000-0000D3940000}"/>
    <cellStyle name="Normal 31 2" xfId="2656" xr:uid="{00000000-0005-0000-0000-0000D4940000}"/>
    <cellStyle name="Normal 31 2 2" xfId="4963" xr:uid="{00000000-0005-0000-0000-0000D5940000}"/>
    <cellStyle name="Normal 31 2 2 2" xfId="21364" xr:uid="{00000000-0005-0000-0000-0000D6940000}"/>
    <cellStyle name="Normal 31 2 2 2 2" xfId="47353" xr:uid="{00000000-0005-0000-0000-0000D7940000}"/>
    <cellStyle name="Normal 31 2 2 3" xfId="13244" xr:uid="{00000000-0005-0000-0000-0000D8940000}"/>
    <cellStyle name="Normal 31 2 2 3 2" xfId="39233" xr:uid="{00000000-0005-0000-0000-0000D9940000}"/>
    <cellStyle name="Normal 31 2 2 4" xfId="31080" xr:uid="{00000000-0005-0000-0000-0000DA940000}"/>
    <cellStyle name="Normal 31 2 3" xfId="7807" xr:uid="{00000000-0005-0000-0000-0000DB940000}"/>
    <cellStyle name="Normal 31 2 3 2" xfId="24138" xr:uid="{00000000-0005-0000-0000-0000DC940000}"/>
    <cellStyle name="Normal 31 2 3 2 2" xfId="50127" xr:uid="{00000000-0005-0000-0000-0000DD940000}"/>
    <cellStyle name="Normal 31 2 3 3" xfId="16018" xr:uid="{00000000-0005-0000-0000-0000DE940000}"/>
    <cellStyle name="Normal 31 2 3 3 2" xfId="42007" xr:uid="{00000000-0005-0000-0000-0000DF940000}"/>
    <cellStyle name="Normal 31 2 3 4" xfId="33854" xr:uid="{00000000-0005-0000-0000-0000E0940000}"/>
    <cellStyle name="Normal 31 2 4" xfId="19243" xr:uid="{00000000-0005-0000-0000-0000E1940000}"/>
    <cellStyle name="Normal 31 2 4 2" xfId="45232" xr:uid="{00000000-0005-0000-0000-0000E2940000}"/>
    <cellStyle name="Normal 31 2 5" xfId="11123" xr:uid="{00000000-0005-0000-0000-0000E3940000}"/>
    <cellStyle name="Normal 31 2 5 2" xfId="37112" xr:uid="{00000000-0005-0000-0000-0000E4940000}"/>
    <cellStyle name="Normal 31 2 6" xfId="26708" xr:uid="{00000000-0005-0000-0000-0000E5940000}"/>
    <cellStyle name="Normal 31 2 6 2" xfId="52697" xr:uid="{00000000-0005-0000-0000-0000E6940000}"/>
    <cellStyle name="Normal 31 2 7" xfId="28916" xr:uid="{00000000-0005-0000-0000-0000E7940000}"/>
    <cellStyle name="Normal 31 3" xfId="4871" xr:uid="{00000000-0005-0000-0000-0000E8940000}"/>
    <cellStyle name="Normal 31 3 2" xfId="21275" xr:uid="{00000000-0005-0000-0000-0000E9940000}"/>
    <cellStyle name="Normal 31 3 2 2" xfId="47264" xr:uid="{00000000-0005-0000-0000-0000EA940000}"/>
    <cellStyle name="Normal 31 3 3" xfId="13155" xr:uid="{00000000-0005-0000-0000-0000EB940000}"/>
    <cellStyle name="Normal 31 3 3 2" xfId="39144" xr:uid="{00000000-0005-0000-0000-0000EC940000}"/>
    <cellStyle name="Normal 31 3 4" xfId="30989" xr:uid="{00000000-0005-0000-0000-0000ED940000}"/>
    <cellStyle name="Normal 31 4" xfId="7718" xr:uid="{00000000-0005-0000-0000-0000EE940000}"/>
    <cellStyle name="Normal 31 4 2" xfId="24049" xr:uid="{00000000-0005-0000-0000-0000EF940000}"/>
    <cellStyle name="Normal 31 4 2 2" xfId="50038" xr:uid="{00000000-0005-0000-0000-0000F0940000}"/>
    <cellStyle name="Normal 31 4 3" xfId="15929" xr:uid="{00000000-0005-0000-0000-0000F1940000}"/>
    <cellStyle name="Normal 31 4 3 2" xfId="41918" xr:uid="{00000000-0005-0000-0000-0000F2940000}"/>
    <cellStyle name="Normal 31 4 4" xfId="33765" xr:uid="{00000000-0005-0000-0000-0000F3940000}"/>
    <cellStyle name="Normal 31 5" xfId="19154" xr:uid="{00000000-0005-0000-0000-0000F4940000}"/>
    <cellStyle name="Normal 31 5 2" xfId="45143" xr:uid="{00000000-0005-0000-0000-0000F5940000}"/>
    <cellStyle name="Normal 31 6" xfId="11034" xr:uid="{00000000-0005-0000-0000-0000F6940000}"/>
    <cellStyle name="Normal 31 6 2" xfId="37023" xr:uid="{00000000-0005-0000-0000-0000F7940000}"/>
    <cellStyle name="Normal 31 7" xfId="26619" xr:uid="{00000000-0005-0000-0000-0000F8940000}"/>
    <cellStyle name="Normal 31 7 2" xfId="52608" xr:uid="{00000000-0005-0000-0000-0000F9940000}"/>
    <cellStyle name="Normal 31 8" xfId="28805" xr:uid="{00000000-0005-0000-0000-0000FA940000}"/>
    <cellStyle name="Normal 32" xfId="2387" xr:uid="{00000000-0005-0000-0000-0000FB940000}"/>
    <cellStyle name="Normal 32 2" xfId="2550" xr:uid="{00000000-0005-0000-0000-0000FC940000}"/>
    <cellStyle name="Normal 32 3" xfId="2657" xr:uid="{00000000-0005-0000-0000-0000FD940000}"/>
    <cellStyle name="Normal 33" xfId="2388" xr:uid="{00000000-0005-0000-0000-0000FE940000}"/>
    <cellStyle name="Normal 33 2" xfId="2551" xr:uid="{00000000-0005-0000-0000-0000FF940000}"/>
    <cellStyle name="Normal 33 3" xfId="2658" xr:uid="{00000000-0005-0000-0000-000000950000}"/>
    <cellStyle name="Normal 34" xfId="2389" xr:uid="{00000000-0005-0000-0000-000001950000}"/>
    <cellStyle name="Normal 34 2" xfId="2552" xr:uid="{00000000-0005-0000-0000-000002950000}"/>
    <cellStyle name="Normal 34 3" xfId="2659" xr:uid="{00000000-0005-0000-0000-000003950000}"/>
    <cellStyle name="Normal 35" xfId="2390" xr:uid="{00000000-0005-0000-0000-000004950000}"/>
    <cellStyle name="Normal 35 2" xfId="2553" xr:uid="{00000000-0005-0000-0000-000005950000}"/>
    <cellStyle name="Normal 35 3" xfId="2660" xr:uid="{00000000-0005-0000-0000-000006950000}"/>
    <cellStyle name="Normal 36" xfId="2391" xr:uid="{00000000-0005-0000-0000-000007950000}"/>
    <cellStyle name="Normal 36 2" xfId="2554" xr:uid="{00000000-0005-0000-0000-000008950000}"/>
    <cellStyle name="Normal 36 3" xfId="2661" xr:uid="{00000000-0005-0000-0000-000009950000}"/>
    <cellStyle name="Normal 37" xfId="2287" xr:uid="{00000000-0005-0000-0000-00000A950000}"/>
    <cellStyle name="Normal 37 2" xfId="2555" xr:uid="{00000000-0005-0000-0000-00000B950000}"/>
    <cellStyle name="Normal 37 3" xfId="2662" xr:uid="{00000000-0005-0000-0000-00000C950000}"/>
    <cellStyle name="Normal 38" xfId="2392" xr:uid="{00000000-0005-0000-0000-00000D950000}"/>
    <cellStyle name="Normal 38 2" xfId="2556" xr:uid="{00000000-0005-0000-0000-00000E950000}"/>
    <cellStyle name="Normal 38 3" xfId="2663" xr:uid="{00000000-0005-0000-0000-00000F950000}"/>
    <cellStyle name="Normal 39" xfId="2393" xr:uid="{00000000-0005-0000-0000-000010950000}"/>
    <cellStyle name="Normal 39 2" xfId="2557" xr:uid="{00000000-0005-0000-0000-000011950000}"/>
    <cellStyle name="Normal 39 3" xfId="2664" xr:uid="{00000000-0005-0000-0000-000012950000}"/>
    <cellStyle name="Normal 4" xfId="23" xr:uid="{00000000-0005-0000-0000-000013950000}"/>
    <cellStyle name="Normal 4 2" xfId="2296" xr:uid="{00000000-0005-0000-0000-000014950000}"/>
    <cellStyle name="Normal 4 2 2" xfId="2665" xr:uid="{00000000-0005-0000-0000-000015950000}"/>
    <cellStyle name="Normal 4 2 2 2" xfId="4964" xr:uid="{00000000-0005-0000-0000-000016950000}"/>
    <cellStyle name="Normal 4 2 2 2 2" xfId="21365" xr:uid="{00000000-0005-0000-0000-000017950000}"/>
    <cellStyle name="Normal 4 2 2 2 2 2" xfId="47354" xr:uid="{00000000-0005-0000-0000-000018950000}"/>
    <cellStyle name="Normal 4 2 2 2 3" xfId="13245" xr:uid="{00000000-0005-0000-0000-000019950000}"/>
    <cellStyle name="Normal 4 2 2 2 3 2" xfId="39234" xr:uid="{00000000-0005-0000-0000-00001A950000}"/>
    <cellStyle name="Normal 4 2 2 2 4" xfId="31081" xr:uid="{00000000-0005-0000-0000-00001B950000}"/>
    <cellStyle name="Normal 4 2 2 3" xfId="7808" xr:uid="{00000000-0005-0000-0000-00001C950000}"/>
    <cellStyle name="Normal 4 2 2 3 2" xfId="24139" xr:uid="{00000000-0005-0000-0000-00001D950000}"/>
    <cellStyle name="Normal 4 2 2 3 2 2" xfId="50128" xr:uid="{00000000-0005-0000-0000-00001E950000}"/>
    <cellStyle name="Normal 4 2 2 3 3" xfId="16019" xr:uid="{00000000-0005-0000-0000-00001F950000}"/>
    <cellStyle name="Normal 4 2 2 3 3 2" xfId="42008" xr:uid="{00000000-0005-0000-0000-000020950000}"/>
    <cellStyle name="Normal 4 2 2 3 4" xfId="33855" xr:uid="{00000000-0005-0000-0000-000021950000}"/>
    <cellStyle name="Normal 4 2 2 4" xfId="19244" xr:uid="{00000000-0005-0000-0000-000022950000}"/>
    <cellStyle name="Normal 4 2 2 4 2" xfId="45233" xr:uid="{00000000-0005-0000-0000-000023950000}"/>
    <cellStyle name="Normal 4 2 2 5" xfId="11124" xr:uid="{00000000-0005-0000-0000-000024950000}"/>
    <cellStyle name="Normal 4 2 2 5 2" xfId="37113" xr:uid="{00000000-0005-0000-0000-000025950000}"/>
    <cellStyle name="Normal 4 2 2 6" xfId="26709" xr:uid="{00000000-0005-0000-0000-000026950000}"/>
    <cellStyle name="Normal 4 2 2 6 2" xfId="52698" xr:uid="{00000000-0005-0000-0000-000027950000}"/>
    <cellStyle name="Normal 4 2 2 7" xfId="28917" xr:uid="{00000000-0005-0000-0000-000028950000}"/>
    <cellStyle name="Normal 4 2 3" xfId="2558" xr:uid="{00000000-0005-0000-0000-000029950000}"/>
    <cellStyle name="Normal 4 2 4" xfId="4832" xr:uid="{00000000-0005-0000-0000-00002A950000}"/>
    <cellStyle name="Normal 4 2 4 2" xfId="21236" xr:uid="{00000000-0005-0000-0000-00002B950000}"/>
    <cellStyle name="Normal 4 2 4 2 2" xfId="47225" xr:uid="{00000000-0005-0000-0000-00002C950000}"/>
    <cellStyle name="Normal 4 2 4 3" xfId="13116" xr:uid="{00000000-0005-0000-0000-00002D950000}"/>
    <cellStyle name="Normal 4 2 4 3 2" xfId="39105" xr:uid="{00000000-0005-0000-0000-00002E950000}"/>
    <cellStyle name="Normal 4 2 4 4" xfId="30950" xr:uid="{00000000-0005-0000-0000-00002F950000}"/>
    <cellStyle name="Normal 4 2 5" xfId="7679" xr:uid="{00000000-0005-0000-0000-000030950000}"/>
    <cellStyle name="Normal 4 2 5 2" xfId="24010" xr:uid="{00000000-0005-0000-0000-000031950000}"/>
    <cellStyle name="Normal 4 2 5 2 2" xfId="49999" xr:uid="{00000000-0005-0000-0000-000032950000}"/>
    <cellStyle name="Normal 4 2 5 3" xfId="15890" xr:uid="{00000000-0005-0000-0000-000033950000}"/>
    <cellStyle name="Normal 4 2 5 3 2" xfId="41879" xr:uid="{00000000-0005-0000-0000-000034950000}"/>
    <cellStyle name="Normal 4 2 5 4" xfId="33726" xr:uid="{00000000-0005-0000-0000-000035950000}"/>
    <cellStyle name="Normal 4 2 6" xfId="19115" xr:uid="{00000000-0005-0000-0000-000036950000}"/>
    <cellStyle name="Normal 4 2 6 2" xfId="45104" xr:uid="{00000000-0005-0000-0000-000037950000}"/>
    <cellStyle name="Normal 4 2 7" xfId="10995" xr:uid="{00000000-0005-0000-0000-000038950000}"/>
    <cellStyle name="Normal 4 2 7 2" xfId="36984" xr:uid="{00000000-0005-0000-0000-000039950000}"/>
    <cellStyle name="Normal 4 2 8" xfId="26580" xr:uid="{00000000-0005-0000-0000-00003A950000}"/>
    <cellStyle name="Normal 4 2 8 2" xfId="52569" xr:uid="{00000000-0005-0000-0000-00003B950000}"/>
    <cellStyle name="Normal 4 2 9" xfId="28752" xr:uid="{00000000-0005-0000-0000-00003C950000}"/>
    <cellStyle name="Normal 4 3" xfId="2394" xr:uid="{00000000-0005-0000-0000-00003D950000}"/>
    <cellStyle name="Normal 4 4" xfId="2509" xr:uid="{00000000-0005-0000-0000-00003E950000}"/>
    <cellStyle name="Normal 4 4 2" xfId="4908" xr:uid="{00000000-0005-0000-0000-00003F950000}"/>
    <cellStyle name="Normal 4 4 2 2" xfId="21310" xr:uid="{00000000-0005-0000-0000-000040950000}"/>
    <cellStyle name="Normal 4 4 2 2 2" xfId="47299" xr:uid="{00000000-0005-0000-0000-000041950000}"/>
    <cellStyle name="Normal 4 4 2 3" xfId="13190" xr:uid="{00000000-0005-0000-0000-000042950000}"/>
    <cellStyle name="Normal 4 4 2 3 2" xfId="39179" xr:uid="{00000000-0005-0000-0000-000043950000}"/>
    <cellStyle name="Normal 4 4 2 4" xfId="31026" xr:uid="{00000000-0005-0000-0000-000044950000}"/>
    <cellStyle name="Normal 4 4 3" xfId="7753" xr:uid="{00000000-0005-0000-0000-000045950000}"/>
    <cellStyle name="Normal 4 4 3 2" xfId="24084" xr:uid="{00000000-0005-0000-0000-000046950000}"/>
    <cellStyle name="Normal 4 4 3 2 2" xfId="50073" xr:uid="{00000000-0005-0000-0000-000047950000}"/>
    <cellStyle name="Normal 4 4 3 3" xfId="15964" xr:uid="{00000000-0005-0000-0000-000048950000}"/>
    <cellStyle name="Normal 4 4 3 3 2" xfId="41953" xr:uid="{00000000-0005-0000-0000-000049950000}"/>
    <cellStyle name="Normal 4 4 3 4" xfId="33800" xr:uid="{00000000-0005-0000-0000-00004A950000}"/>
    <cellStyle name="Normal 4 4 4" xfId="19189" xr:uid="{00000000-0005-0000-0000-00004B950000}"/>
    <cellStyle name="Normal 4 4 4 2" xfId="45178" xr:uid="{00000000-0005-0000-0000-00004C950000}"/>
    <cellStyle name="Normal 4 4 5" xfId="11069" xr:uid="{00000000-0005-0000-0000-00004D950000}"/>
    <cellStyle name="Normal 4 4 5 2" xfId="37058" xr:uid="{00000000-0005-0000-0000-00004E950000}"/>
    <cellStyle name="Normal 4 4 6" xfId="26654" xr:uid="{00000000-0005-0000-0000-00004F950000}"/>
    <cellStyle name="Normal 4 4 6 2" xfId="52643" xr:uid="{00000000-0005-0000-0000-000050950000}"/>
    <cellStyle name="Normal 4 4 7" xfId="28847" xr:uid="{00000000-0005-0000-0000-000051950000}"/>
    <cellStyle name="Normal 4 5" xfId="2281" xr:uid="{00000000-0005-0000-0000-000052950000}"/>
    <cellStyle name="Normal 4 5 2" xfId="4824" xr:uid="{00000000-0005-0000-0000-000053950000}"/>
    <cellStyle name="Normal 4 5 2 2" xfId="21230" xr:uid="{00000000-0005-0000-0000-000054950000}"/>
    <cellStyle name="Normal 4 5 2 2 2" xfId="47219" xr:uid="{00000000-0005-0000-0000-000055950000}"/>
    <cellStyle name="Normal 4 5 2 3" xfId="13110" xr:uid="{00000000-0005-0000-0000-000056950000}"/>
    <cellStyle name="Normal 4 5 2 3 2" xfId="39099" xr:uid="{00000000-0005-0000-0000-000057950000}"/>
    <cellStyle name="Normal 4 5 2 4" xfId="30944" xr:uid="{00000000-0005-0000-0000-000058950000}"/>
    <cellStyle name="Normal 4 5 3" xfId="7673" xr:uid="{00000000-0005-0000-0000-000059950000}"/>
    <cellStyle name="Normal 4 5 3 2" xfId="24004" xr:uid="{00000000-0005-0000-0000-00005A950000}"/>
    <cellStyle name="Normal 4 5 3 2 2" xfId="49993" xr:uid="{00000000-0005-0000-0000-00005B950000}"/>
    <cellStyle name="Normal 4 5 3 3" xfId="15884" xr:uid="{00000000-0005-0000-0000-00005C950000}"/>
    <cellStyle name="Normal 4 5 3 3 2" xfId="41873" xr:uid="{00000000-0005-0000-0000-00005D950000}"/>
    <cellStyle name="Normal 4 5 3 4" xfId="33720" xr:uid="{00000000-0005-0000-0000-00005E950000}"/>
    <cellStyle name="Normal 4 5 4" xfId="19109" xr:uid="{00000000-0005-0000-0000-00005F950000}"/>
    <cellStyle name="Normal 4 5 4 2" xfId="45098" xr:uid="{00000000-0005-0000-0000-000060950000}"/>
    <cellStyle name="Normal 4 5 5" xfId="10989" xr:uid="{00000000-0005-0000-0000-000061950000}"/>
    <cellStyle name="Normal 4 5 5 2" xfId="36978" xr:uid="{00000000-0005-0000-0000-000062950000}"/>
    <cellStyle name="Normal 4 5 6" xfId="26574" xr:uid="{00000000-0005-0000-0000-000063950000}"/>
    <cellStyle name="Normal 4 5 6 2" xfId="52563" xr:uid="{00000000-0005-0000-0000-000064950000}"/>
    <cellStyle name="Normal 4 5 7" xfId="28745" xr:uid="{00000000-0005-0000-0000-000065950000}"/>
    <cellStyle name="Normal 40" xfId="2395" xr:uid="{00000000-0005-0000-0000-000066950000}"/>
    <cellStyle name="Normal 40 2" xfId="2559" xr:uid="{00000000-0005-0000-0000-000067950000}"/>
    <cellStyle name="Normal 40 3" xfId="2666" xr:uid="{00000000-0005-0000-0000-000068950000}"/>
    <cellStyle name="Normal 41" xfId="2396" xr:uid="{00000000-0005-0000-0000-000069950000}"/>
    <cellStyle name="Normal 41 2" xfId="2560" xr:uid="{00000000-0005-0000-0000-00006A950000}"/>
    <cellStyle name="Normal 41 3" xfId="2667" xr:uid="{00000000-0005-0000-0000-00006B950000}"/>
    <cellStyle name="Normal 42" xfId="2397" xr:uid="{00000000-0005-0000-0000-00006C950000}"/>
    <cellStyle name="Normal 42 2" xfId="2561" xr:uid="{00000000-0005-0000-0000-00006D950000}"/>
    <cellStyle name="Normal 42 3" xfId="2668" xr:uid="{00000000-0005-0000-0000-00006E950000}"/>
    <cellStyle name="Normal 43" xfId="2398" xr:uid="{00000000-0005-0000-0000-00006F950000}"/>
    <cellStyle name="Normal 43 2" xfId="2738" xr:uid="{00000000-0005-0000-0000-000070950000}"/>
    <cellStyle name="Normal 43 2 2" xfId="4967" xr:uid="{00000000-0005-0000-0000-000071950000}"/>
    <cellStyle name="Normal 43 2 2 2" xfId="21368" xr:uid="{00000000-0005-0000-0000-000072950000}"/>
    <cellStyle name="Normal 43 2 2 2 2" xfId="47357" xr:uid="{00000000-0005-0000-0000-000073950000}"/>
    <cellStyle name="Normal 43 2 2 3" xfId="13248" xr:uid="{00000000-0005-0000-0000-000074950000}"/>
    <cellStyle name="Normal 43 2 2 3 2" xfId="39237" xr:uid="{00000000-0005-0000-0000-000075950000}"/>
    <cellStyle name="Normal 43 2 2 4" xfId="31084" xr:uid="{00000000-0005-0000-0000-000076950000}"/>
    <cellStyle name="Normal 43 2 3" xfId="7811" xr:uid="{00000000-0005-0000-0000-000077950000}"/>
    <cellStyle name="Normal 43 2 3 2" xfId="24142" xr:uid="{00000000-0005-0000-0000-000078950000}"/>
    <cellStyle name="Normal 43 2 3 2 2" xfId="50131" xr:uid="{00000000-0005-0000-0000-000079950000}"/>
    <cellStyle name="Normal 43 2 3 3" xfId="16022" xr:uid="{00000000-0005-0000-0000-00007A950000}"/>
    <cellStyle name="Normal 43 2 3 3 2" xfId="42011" xr:uid="{00000000-0005-0000-0000-00007B950000}"/>
    <cellStyle name="Normal 43 2 3 4" xfId="33858" xr:uid="{00000000-0005-0000-0000-00007C950000}"/>
    <cellStyle name="Normal 43 2 4" xfId="19247" xr:uid="{00000000-0005-0000-0000-00007D950000}"/>
    <cellStyle name="Normal 43 2 4 2" xfId="45236" xr:uid="{00000000-0005-0000-0000-00007E950000}"/>
    <cellStyle name="Normal 43 2 5" xfId="11127" xr:uid="{00000000-0005-0000-0000-00007F950000}"/>
    <cellStyle name="Normal 43 2 5 2" xfId="37116" xr:uid="{00000000-0005-0000-0000-000080950000}"/>
    <cellStyle name="Normal 43 2 6" xfId="26712" xr:uid="{00000000-0005-0000-0000-000081950000}"/>
    <cellStyle name="Normal 43 2 6 2" xfId="52701" xr:uid="{00000000-0005-0000-0000-000082950000}"/>
    <cellStyle name="Normal 43 2 7" xfId="28937" xr:uid="{00000000-0005-0000-0000-000083950000}"/>
    <cellStyle name="Normal 43 3" xfId="2578" xr:uid="{00000000-0005-0000-0000-000084950000}"/>
    <cellStyle name="Normal 43 3 2" xfId="4927" xr:uid="{00000000-0005-0000-0000-000085950000}"/>
    <cellStyle name="Normal 43 3 2 2" xfId="21329" xr:uid="{00000000-0005-0000-0000-000086950000}"/>
    <cellStyle name="Normal 43 3 2 2 2" xfId="47318" xr:uid="{00000000-0005-0000-0000-000087950000}"/>
    <cellStyle name="Normal 43 3 2 3" xfId="13209" xr:uid="{00000000-0005-0000-0000-000088950000}"/>
    <cellStyle name="Normal 43 3 2 3 2" xfId="39198" xr:uid="{00000000-0005-0000-0000-000089950000}"/>
    <cellStyle name="Normal 43 3 2 4" xfId="31045" xr:uid="{00000000-0005-0000-0000-00008A950000}"/>
    <cellStyle name="Normal 43 3 3" xfId="7772" xr:uid="{00000000-0005-0000-0000-00008B950000}"/>
    <cellStyle name="Normal 43 3 3 2" xfId="24103" xr:uid="{00000000-0005-0000-0000-00008C950000}"/>
    <cellStyle name="Normal 43 3 3 2 2" xfId="50092" xr:uid="{00000000-0005-0000-0000-00008D950000}"/>
    <cellStyle name="Normal 43 3 3 3" xfId="15983" xr:uid="{00000000-0005-0000-0000-00008E950000}"/>
    <cellStyle name="Normal 43 3 3 3 2" xfId="41972" xr:uid="{00000000-0005-0000-0000-00008F950000}"/>
    <cellStyle name="Normal 43 3 3 4" xfId="33819" xr:uid="{00000000-0005-0000-0000-000090950000}"/>
    <cellStyle name="Normal 43 3 4" xfId="19208" xr:uid="{00000000-0005-0000-0000-000091950000}"/>
    <cellStyle name="Normal 43 3 4 2" xfId="45197" xr:uid="{00000000-0005-0000-0000-000092950000}"/>
    <cellStyle name="Normal 43 3 5" xfId="11088" xr:uid="{00000000-0005-0000-0000-000093950000}"/>
    <cellStyle name="Normal 43 3 5 2" xfId="37077" xr:uid="{00000000-0005-0000-0000-000094950000}"/>
    <cellStyle name="Normal 43 3 6" xfId="26673" xr:uid="{00000000-0005-0000-0000-000095950000}"/>
    <cellStyle name="Normal 43 3 6 2" xfId="52662" xr:uid="{00000000-0005-0000-0000-000096950000}"/>
    <cellStyle name="Normal 43 3 7" xfId="28877" xr:uid="{00000000-0005-0000-0000-000097950000}"/>
    <cellStyle name="Normal 43 4" xfId="4872" xr:uid="{00000000-0005-0000-0000-000098950000}"/>
    <cellStyle name="Normal 43 4 2" xfId="21276" xr:uid="{00000000-0005-0000-0000-000099950000}"/>
    <cellStyle name="Normal 43 4 2 2" xfId="47265" xr:uid="{00000000-0005-0000-0000-00009A950000}"/>
    <cellStyle name="Normal 43 4 3" xfId="13156" xr:uid="{00000000-0005-0000-0000-00009B950000}"/>
    <cellStyle name="Normal 43 4 3 2" xfId="39145" xr:uid="{00000000-0005-0000-0000-00009C950000}"/>
    <cellStyle name="Normal 43 4 4" xfId="30990" xr:uid="{00000000-0005-0000-0000-00009D950000}"/>
    <cellStyle name="Normal 43 5" xfId="7719" xr:uid="{00000000-0005-0000-0000-00009E950000}"/>
    <cellStyle name="Normal 43 5 2" xfId="24050" xr:uid="{00000000-0005-0000-0000-00009F950000}"/>
    <cellStyle name="Normal 43 5 2 2" xfId="50039" xr:uid="{00000000-0005-0000-0000-0000A0950000}"/>
    <cellStyle name="Normal 43 5 3" xfId="15930" xr:uid="{00000000-0005-0000-0000-0000A1950000}"/>
    <cellStyle name="Normal 43 5 3 2" xfId="41919" xr:uid="{00000000-0005-0000-0000-0000A2950000}"/>
    <cellStyle name="Normal 43 5 4" xfId="33766" xr:uid="{00000000-0005-0000-0000-0000A3950000}"/>
    <cellStyle name="Normal 43 6" xfId="19155" xr:uid="{00000000-0005-0000-0000-0000A4950000}"/>
    <cellStyle name="Normal 43 6 2" xfId="45144" xr:uid="{00000000-0005-0000-0000-0000A5950000}"/>
    <cellStyle name="Normal 43 7" xfId="11035" xr:uid="{00000000-0005-0000-0000-0000A6950000}"/>
    <cellStyle name="Normal 43 7 2" xfId="37024" xr:uid="{00000000-0005-0000-0000-0000A7950000}"/>
    <cellStyle name="Normal 43 8" xfId="26620" xr:uid="{00000000-0005-0000-0000-0000A8950000}"/>
    <cellStyle name="Normal 43 8 2" xfId="52609" xr:uid="{00000000-0005-0000-0000-0000A9950000}"/>
    <cellStyle name="Normal 43 9" xfId="28806" xr:uid="{00000000-0005-0000-0000-0000AA950000}"/>
    <cellStyle name="Normal 44" xfId="2300" xr:uid="{00000000-0005-0000-0000-0000AB950000}"/>
    <cellStyle name="Normal 44 2" xfId="2441" xr:uid="{00000000-0005-0000-0000-0000AC950000}"/>
    <cellStyle name="Normal 45" xfId="2510" xr:uid="{00000000-0005-0000-0000-0000AD950000}"/>
    <cellStyle name="Normal 45 2" xfId="4909" xr:uid="{00000000-0005-0000-0000-0000AE950000}"/>
    <cellStyle name="Normal 45 2 2" xfId="21311" xr:uid="{00000000-0005-0000-0000-0000AF950000}"/>
    <cellStyle name="Normal 45 2 2 2" xfId="47300" xr:uid="{00000000-0005-0000-0000-0000B0950000}"/>
    <cellStyle name="Normal 45 2 3" xfId="13191" xr:uid="{00000000-0005-0000-0000-0000B1950000}"/>
    <cellStyle name="Normal 45 2 3 2" xfId="39180" xr:uid="{00000000-0005-0000-0000-0000B2950000}"/>
    <cellStyle name="Normal 45 2 4" xfId="31027" xr:uid="{00000000-0005-0000-0000-0000B3950000}"/>
    <cellStyle name="Normal 45 3" xfId="7754" xr:uid="{00000000-0005-0000-0000-0000B4950000}"/>
    <cellStyle name="Normal 45 3 2" xfId="24085" xr:uid="{00000000-0005-0000-0000-0000B5950000}"/>
    <cellStyle name="Normal 45 3 2 2" xfId="50074" xr:uid="{00000000-0005-0000-0000-0000B6950000}"/>
    <cellStyle name="Normal 45 3 3" xfId="15965" xr:uid="{00000000-0005-0000-0000-0000B7950000}"/>
    <cellStyle name="Normal 45 3 3 2" xfId="41954" xr:uid="{00000000-0005-0000-0000-0000B8950000}"/>
    <cellStyle name="Normal 45 3 4" xfId="33801" xr:uid="{00000000-0005-0000-0000-0000B9950000}"/>
    <cellStyle name="Normal 45 4" xfId="19190" xr:uid="{00000000-0005-0000-0000-0000BA950000}"/>
    <cellStyle name="Normal 45 4 2" xfId="45179" xr:uid="{00000000-0005-0000-0000-0000BB950000}"/>
    <cellStyle name="Normal 45 5" xfId="11070" xr:uid="{00000000-0005-0000-0000-0000BC950000}"/>
    <cellStyle name="Normal 45 5 2" xfId="37059" xr:uid="{00000000-0005-0000-0000-0000BD950000}"/>
    <cellStyle name="Normal 45 6" xfId="26655" xr:uid="{00000000-0005-0000-0000-0000BE950000}"/>
    <cellStyle name="Normal 45 6 2" xfId="52644" xr:uid="{00000000-0005-0000-0000-0000BF950000}"/>
    <cellStyle name="Normal 45 7" xfId="28848" xr:uid="{00000000-0005-0000-0000-0000C0950000}"/>
    <cellStyle name="Normal 46" xfId="2511" xr:uid="{00000000-0005-0000-0000-0000C1950000}"/>
    <cellStyle name="Normal 46 2" xfId="2758" xr:uid="{00000000-0005-0000-0000-0000C2950000}"/>
    <cellStyle name="Normal 46 2 2" xfId="4969" xr:uid="{00000000-0005-0000-0000-0000C3950000}"/>
    <cellStyle name="Normal 46 2 2 2" xfId="21369" xr:uid="{00000000-0005-0000-0000-0000C4950000}"/>
    <cellStyle name="Normal 46 2 2 2 2" xfId="47358" xr:uid="{00000000-0005-0000-0000-0000C5950000}"/>
    <cellStyle name="Normal 46 2 2 3" xfId="13249" xr:uid="{00000000-0005-0000-0000-0000C6950000}"/>
    <cellStyle name="Normal 46 2 2 3 2" xfId="39238" xr:uid="{00000000-0005-0000-0000-0000C7950000}"/>
    <cellStyle name="Normal 46 2 2 4" xfId="31085" xr:uid="{00000000-0005-0000-0000-0000C8950000}"/>
    <cellStyle name="Normal 46 2 3" xfId="7812" xr:uid="{00000000-0005-0000-0000-0000C9950000}"/>
    <cellStyle name="Normal 46 2 3 2" xfId="24143" xr:uid="{00000000-0005-0000-0000-0000CA950000}"/>
    <cellStyle name="Normal 46 2 3 2 2" xfId="50132" xr:uid="{00000000-0005-0000-0000-0000CB950000}"/>
    <cellStyle name="Normal 46 2 3 3" xfId="16023" xr:uid="{00000000-0005-0000-0000-0000CC950000}"/>
    <cellStyle name="Normal 46 2 3 3 2" xfId="42012" xr:uid="{00000000-0005-0000-0000-0000CD950000}"/>
    <cellStyle name="Normal 46 2 3 4" xfId="33859" xr:uid="{00000000-0005-0000-0000-0000CE950000}"/>
    <cellStyle name="Normal 46 2 4" xfId="19248" xr:uid="{00000000-0005-0000-0000-0000CF950000}"/>
    <cellStyle name="Normal 46 2 4 2" xfId="45237" xr:uid="{00000000-0005-0000-0000-0000D0950000}"/>
    <cellStyle name="Normal 46 2 5" xfId="11128" xr:uid="{00000000-0005-0000-0000-0000D1950000}"/>
    <cellStyle name="Normal 46 2 5 2" xfId="37117" xr:uid="{00000000-0005-0000-0000-0000D2950000}"/>
    <cellStyle name="Normal 46 2 6" xfId="26713" xr:uid="{00000000-0005-0000-0000-0000D3950000}"/>
    <cellStyle name="Normal 46 2 6 2" xfId="52702" xr:uid="{00000000-0005-0000-0000-0000D4950000}"/>
    <cellStyle name="Normal 46 2 7" xfId="28952" xr:uid="{00000000-0005-0000-0000-0000D5950000}"/>
    <cellStyle name="Normal 46 3" xfId="2719" xr:uid="{00000000-0005-0000-0000-0000D6950000}"/>
    <cellStyle name="Normal 46 4" xfId="4910" xr:uid="{00000000-0005-0000-0000-0000D7950000}"/>
    <cellStyle name="Normal 46 4 2" xfId="21312" xr:uid="{00000000-0005-0000-0000-0000D8950000}"/>
    <cellStyle name="Normal 46 4 2 2" xfId="47301" xr:uid="{00000000-0005-0000-0000-0000D9950000}"/>
    <cellStyle name="Normal 46 4 3" xfId="13192" xr:uid="{00000000-0005-0000-0000-0000DA950000}"/>
    <cellStyle name="Normal 46 4 3 2" xfId="39181" xr:uid="{00000000-0005-0000-0000-0000DB950000}"/>
    <cellStyle name="Normal 46 4 4" xfId="31028" xr:uid="{00000000-0005-0000-0000-0000DC950000}"/>
    <cellStyle name="Normal 46 5" xfId="7755" xr:uid="{00000000-0005-0000-0000-0000DD950000}"/>
    <cellStyle name="Normal 46 5 2" xfId="24086" xr:uid="{00000000-0005-0000-0000-0000DE950000}"/>
    <cellStyle name="Normal 46 5 2 2" xfId="50075" xr:uid="{00000000-0005-0000-0000-0000DF950000}"/>
    <cellStyle name="Normal 46 5 3" xfId="15966" xr:uid="{00000000-0005-0000-0000-0000E0950000}"/>
    <cellStyle name="Normal 46 5 3 2" xfId="41955" xr:uid="{00000000-0005-0000-0000-0000E1950000}"/>
    <cellStyle name="Normal 46 5 4" xfId="33802" xr:uid="{00000000-0005-0000-0000-0000E2950000}"/>
    <cellStyle name="Normal 46 6" xfId="19191" xr:uid="{00000000-0005-0000-0000-0000E3950000}"/>
    <cellStyle name="Normal 46 6 2" xfId="45180" xr:uid="{00000000-0005-0000-0000-0000E4950000}"/>
    <cellStyle name="Normal 46 7" xfId="11071" xr:uid="{00000000-0005-0000-0000-0000E5950000}"/>
    <cellStyle name="Normal 46 7 2" xfId="37060" xr:uid="{00000000-0005-0000-0000-0000E6950000}"/>
    <cellStyle name="Normal 46 8" xfId="26656" xr:uid="{00000000-0005-0000-0000-0000E7950000}"/>
    <cellStyle name="Normal 46 8 2" xfId="52645" xr:uid="{00000000-0005-0000-0000-0000E8950000}"/>
    <cellStyle name="Normal 46 9" xfId="28849" xr:uid="{00000000-0005-0000-0000-0000E9950000}"/>
    <cellStyle name="Normal 47" xfId="2512" xr:uid="{00000000-0005-0000-0000-0000EA950000}"/>
    <cellStyle name="Normal 47 2" xfId="2759" xr:uid="{00000000-0005-0000-0000-0000EB950000}"/>
    <cellStyle name="Normal 47 2 2" xfId="4970" xr:uid="{00000000-0005-0000-0000-0000EC950000}"/>
    <cellStyle name="Normal 47 2 2 2" xfId="21370" xr:uid="{00000000-0005-0000-0000-0000ED950000}"/>
    <cellStyle name="Normal 47 2 2 2 2" xfId="47359" xr:uid="{00000000-0005-0000-0000-0000EE950000}"/>
    <cellStyle name="Normal 47 2 2 3" xfId="13250" xr:uid="{00000000-0005-0000-0000-0000EF950000}"/>
    <cellStyle name="Normal 47 2 2 3 2" xfId="39239" xr:uid="{00000000-0005-0000-0000-0000F0950000}"/>
    <cellStyle name="Normal 47 2 2 4" xfId="31086" xr:uid="{00000000-0005-0000-0000-0000F1950000}"/>
    <cellStyle name="Normal 47 2 3" xfId="7813" xr:uid="{00000000-0005-0000-0000-0000F2950000}"/>
    <cellStyle name="Normal 47 2 3 2" xfId="24144" xr:uid="{00000000-0005-0000-0000-0000F3950000}"/>
    <cellStyle name="Normal 47 2 3 2 2" xfId="50133" xr:uid="{00000000-0005-0000-0000-0000F4950000}"/>
    <cellStyle name="Normal 47 2 3 3" xfId="16024" xr:uid="{00000000-0005-0000-0000-0000F5950000}"/>
    <cellStyle name="Normal 47 2 3 3 2" xfId="42013" xr:uid="{00000000-0005-0000-0000-0000F6950000}"/>
    <cellStyle name="Normal 47 2 3 4" xfId="33860" xr:uid="{00000000-0005-0000-0000-0000F7950000}"/>
    <cellStyle name="Normal 47 2 4" xfId="19249" xr:uid="{00000000-0005-0000-0000-0000F8950000}"/>
    <cellStyle name="Normal 47 2 4 2" xfId="45238" xr:uid="{00000000-0005-0000-0000-0000F9950000}"/>
    <cellStyle name="Normal 47 2 5" xfId="11129" xr:uid="{00000000-0005-0000-0000-0000FA950000}"/>
    <cellStyle name="Normal 47 2 5 2" xfId="37118" xr:uid="{00000000-0005-0000-0000-0000FB950000}"/>
    <cellStyle name="Normal 47 2 6" xfId="26714" xr:uid="{00000000-0005-0000-0000-0000FC950000}"/>
    <cellStyle name="Normal 47 2 6 2" xfId="52703" xr:uid="{00000000-0005-0000-0000-0000FD950000}"/>
    <cellStyle name="Normal 47 2 7" xfId="28953" xr:uid="{00000000-0005-0000-0000-0000FE950000}"/>
    <cellStyle name="Normal 47 3" xfId="2720" xr:uid="{00000000-0005-0000-0000-0000FF950000}"/>
    <cellStyle name="Normal 47 4" xfId="4911" xr:uid="{00000000-0005-0000-0000-000000960000}"/>
    <cellStyle name="Normal 47 4 2" xfId="21313" xr:uid="{00000000-0005-0000-0000-000001960000}"/>
    <cellStyle name="Normal 47 4 2 2" xfId="47302" xr:uid="{00000000-0005-0000-0000-000002960000}"/>
    <cellStyle name="Normal 47 4 3" xfId="13193" xr:uid="{00000000-0005-0000-0000-000003960000}"/>
    <cellStyle name="Normal 47 4 3 2" xfId="39182" xr:uid="{00000000-0005-0000-0000-000004960000}"/>
    <cellStyle name="Normal 47 4 4" xfId="31029" xr:uid="{00000000-0005-0000-0000-000005960000}"/>
    <cellStyle name="Normal 47 5" xfId="7756" xr:uid="{00000000-0005-0000-0000-000006960000}"/>
    <cellStyle name="Normal 47 5 2" xfId="24087" xr:uid="{00000000-0005-0000-0000-000007960000}"/>
    <cellStyle name="Normal 47 5 2 2" xfId="50076" xr:uid="{00000000-0005-0000-0000-000008960000}"/>
    <cellStyle name="Normal 47 5 3" xfId="15967" xr:uid="{00000000-0005-0000-0000-000009960000}"/>
    <cellStyle name="Normal 47 5 3 2" xfId="41956" xr:uid="{00000000-0005-0000-0000-00000A960000}"/>
    <cellStyle name="Normal 47 5 4" xfId="33803" xr:uid="{00000000-0005-0000-0000-00000B960000}"/>
    <cellStyle name="Normal 47 6" xfId="19192" xr:uid="{00000000-0005-0000-0000-00000C960000}"/>
    <cellStyle name="Normal 47 6 2" xfId="45181" xr:uid="{00000000-0005-0000-0000-00000D960000}"/>
    <cellStyle name="Normal 47 7" xfId="11072" xr:uid="{00000000-0005-0000-0000-00000E960000}"/>
    <cellStyle name="Normal 47 7 2" xfId="37061" xr:uid="{00000000-0005-0000-0000-00000F960000}"/>
    <cellStyle name="Normal 47 8" xfId="26657" xr:uid="{00000000-0005-0000-0000-000010960000}"/>
    <cellStyle name="Normal 47 8 2" xfId="52646" xr:uid="{00000000-0005-0000-0000-000011960000}"/>
    <cellStyle name="Normal 47 9" xfId="28850" xr:uid="{00000000-0005-0000-0000-000012960000}"/>
    <cellStyle name="Normal 48" xfId="2513" xr:uid="{00000000-0005-0000-0000-000013960000}"/>
    <cellStyle name="Normal 48 2" xfId="4912" xr:uid="{00000000-0005-0000-0000-000014960000}"/>
    <cellStyle name="Normal 48 2 2" xfId="21314" xr:uid="{00000000-0005-0000-0000-000015960000}"/>
    <cellStyle name="Normal 48 2 2 2" xfId="47303" xr:uid="{00000000-0005-0000-0000-000016960000}"/>
    <cellStyle name="Normal 48 2 3" xfId="13194" xr:uid="{00000000-0005-0000-0000-000017960000}"/>
    <cellStyle name="Normal 48 2 3 2" xfId="39183" xr:uid="{00000000-0005-0000-0000-000018960000}"/>
    <cellStyle name="Normal 48 2 4" xfId="31030" xr:uid="{00000000-0005-0000-0000-000019960000}"/>
    <cellStyle name="Normal 48 3" xfId="7757" xr:uid="{00000000-0005-0000-0000-00001A960000}"/>
    <cellStyle name="Normal 48 3 2" xfId="24088" xr:uid="{00000000-0005-0000-0000-00001B960000}"/>
    <cellStyle name="Normal 48 3 2 2" xfId="50077" xr:uid="{00000000-0005-0000-0000-00001C960000}"/>
    <cellStyle name="Normal 48 3 3" xfId="15968" xr:uid="{00000000-0005-0000-0000-00001D960000}"/>
    <cellStyle name="Normal 48 3 3 2" xfId="41957" xr:uid="{00000000-0005-0000-0000-00001E960000}"/>
    <cellStyle name="Normal 48 3 4" xfId="33804" xr:uid="{00000000-0005-0000-0000-00001F960000}"/>
    <cellStyle name="Normal 48 4" xfId="19193" xr:uid="{00000000-0005-0000-0000-000020960000}"/>
    <cellStyle name="Normal 48 4 2" xfId="45182" xr:uid="{00000000-0005-0000-0000-000021960000}"/>
    <cellStyle name="Normal 48 5" xfId="11073" xr:uid="{00000000-0005-0000-0000-000022960000}"/>
    <cellStyle name="Normal 48 5 2" xfId="37062" xr:uid="{00000000-0005-0000-0000-000023960000}"/>
    <cellStyle name="Normal 48 6" xfId="26658" xr:uid="{00000000-0005-0000-0000-000024960000}"/>
    <cellStyle name="Normal 48 6 2" xfId="52647" xr:uid="{00000000-0005-0000-0000-000025960000}"/>
    <cellStyle name="Normal 48 7" xfId="28851" xr:uid="{00000000-0005-0000-0000-000026960000}"/>
    <cellStyle name="Normal 49" xfId="2514" xr:uid="{00000000-0005-0000-0000-000027960000}"/>
    <cellStyle name="Normal 49 2" xfId="4913" xr:uid="{00000000-0005-0000-0000-000028960000}"/>
    <cellStyle name="Normal 49 2 2" xfId="21315" xr:uid="{00000000-0005-0000-0000-000029960000}"/>
    <cellStyle name="Normal 49 2 2 2" xfId="47304" xr:uid="{00000000-0005-0000-0000-00002A960000}"/>
    <cellStyle name="Normal 49 2 3" xfId="13195" xr:uid="{00000000-0005-0000-0000-00002B960000}"/>
    <cellStyle name="Normal 49 2 3 2" xfId="39184" xr:uid="{00000000-0005-0000-0000-00002C960000}"/>
    <cellStyle name="Normal 49 2 4" xfId="31031" xr:uid="{00000000-0005-0000-0000-00002D960000}"/>
    <cellStyle name="Normal 49 3" xfId="7758" xr:uid="{00000000-0005-0000-0000-00002E960000}"/>
    <cellStyle name="Normal 49 3 2" xfId="24089" xr:uid="{00000000-0005-0000-0000-00002F960000}"/>
    <cellStyle name="Normal 49 3 2 2" xfId="50078" xr:uid="{00000000-0005-0000-0000-000030960000}"/>
    <cellStyle name="Normal 49 3 3" xfId="15969" xr:uid="{00000000-0005-0000-0000-000031960000}"/>
    <cellStyle name="Normal 49 3 3 2" xfId="41958" xr:uid="{00000000-0005-0000-0000-000032960000}"/>
    <cellStyle name="Normal 49 3 4" xfId="33805" xr:uid="{00000000-0005-0000-0000-000033960000}"/>
    <cellStyle name="Normal 49 4" xfId="19194" xr:uid="{00000000-0005-0000-0000-000034960000}"/>
    <cellStyle name="Normal 49 4 2" xfId="45183" xr:uid="{00000000-0005-0000-0000-000035960000}"/>
    <cellStyle name="Normal 49 5" xfId="11074" xr:uid="{00000000-0005-0000-0000-000036960000}"/>
    <cellStyle name="Normal 49 5 2" xfId="37063" xr:uid="{00000000-0005-0000-0000-000037960000}"/>
    <cellStyle name="Normal 49 6" xfId="26659" xr:uid="{00000000-0005-0000-0000-000038960000}"/>
    <cellStyle name="Normal 49 6 2" xfId="52648" xr:uid="{00000000-0005-0000-0000-000039960000}"/>
    <cellStyle name="Normal 49 7" xfId="28852" xr:uid="{00000000-0005-0000-0000-00003A960000}"/>
    <cellStyle name="Normal 5" xfId="24" xr:uid="{00000000-0005-0000-0000-00003B960000}"/>
    <cellStyle name="Normal 5 2" xfId="25" xr:uid="{00000000-0005-0000-0000-00003C960000}"/>
    <cellStyle name="Normal 5 2 2" xfId="2726" xr:uid="{00000000-0005-0000-0000-00003D960000}"/>
    <cellStyle name="Normal 5 2 3" xfId="2579" xr:uid="{00000000-0005-0000-0000-00003E960000}"/>
    <cellStyle name="Normal 5 2 3 2" xfId="28878" xr:uid="{00000000-0005-0000-0000-00003F960000}"/>
    <cellStyle name="Normal 5 3" xfId="2297" xr:uid="{00000000-0005-0000-0000-000040960000}"/>
    <cellStyle name="Normal 5 4" xfId="2288" xr:uid="{00000000-0005-0000-0000-000041960000}"/>
    <cellStyle name="Normal 5 4 2" xfId="2737" xr:uid="{00000000-0005-0000-0000-000042960000}"/>
    <cellStyle name="Normal 5 5" xfId="2515" xr:uid="{00000000-0005-0000-0000-000043960000}"/>
    <cellStyle name="Normal 5 6" xfId="2280" xr:uid="{00000000-0005-0000-0000-000044960000}"/>
    <cellStyle name="Normal 5_BPR 2.1-2.6" xfId="455" xr:uid="{00000000-0005-0000-0000-000045960000}"/>
    <cellStyle name="Normal 50" xfId="2516" xr:uid="{00000000-0005-0000-0000-000046960000}"/>
    <cellStyle name="Normal 50 2" xfId="4914" xr:uid="{00000000-0005-0000-0000-000047960000}"/>
    <cellStyle name="Normal 50 2 2" xfId="21316" xr:uid="{00000000-0005-0000-0000-000048960000}"/>
    <cellStyle name="Normal 50 2 2 2" xfId="47305" xr:uid="{00000000-0005-0000-0000-000049960000}"/>
    <cellStyle name="Normal 50 2 3" xfId="13196" xr:uid="{00000000-0005-0000-0000-00004A960000}"/>
    <cellStyle name="Normal 50 2 3 2" xfId="39185" xr:uid="{00000000-0005-0000-0000-00004B960000}"/>
    <cellStyle name="Normal 50 2 4" xfId="31032" xr:uid="{00000000-0005-0000-0000-00004C960000}"/>
    <cellStyle name="Normal 50 3" xfId="7759" xr:uid="{00000000-0005-0000-0000-00004D960000}"/>
    <cellStyle name="Normal 50 3 2" xfId="24090" xr:uid="{00000000-0005-0000-0000-00004E960000}"/>
    <cellStyle name="Normal 50 3 2 2" xfId="50079" xr:uid="{00000000-0005-0000-0000-00004F960000}"/>
    <cellStyle name="Normal 50 3 3" xfId="15970" xr:uid="{00000000-0005-0000-0000-000050960000}"/>
    <cellStyle name="Normal 50 3 3 2" xfId="41959" xr:uid="{00000000-0005-0000-0000-000051960000}"/>
    <cellStyle name="Normal 50 3 4" xfId="33806" xr:uid="{00000000-0005-0000-0000-000052960000}"/>
    <cellStyle name="Normal 50 4" xfId="19195" xr:uid="{00000000-0005-0000-0000-000053960000}"/>
    <cellStyle name="Normal 50 4 2" xfId="45184" xr:uid="{00000000-0005-0000-0000-000054960000}"/>
    <cellStyle name="Normal 50 5" xfId="11075" xr:uid="{00000000-0005-0000-0000-000055960000}"/>
    <cellStyle name="Normal 50 5 2" xfId="37064" xr:uid="{00000000-0005-0000-0000-000056960000}"/>
    <cellStyle name="Normal 50 6" xfId="26660" xr:uid="{00000000-0005-0000-0000-000057960000}"/>
    <cellStyle name="Normal 50 6 2" xfId="52649" xr:uid="{00000000-0005-0000-0000-000058960000}"/>
    <cellStyle name="Normal 50 7" xfId="28853" xr:uid="{00000000-0005-0000-0000-000059960000}"/>
    <cellStyle name="Normal 51" xfId="2517" xr:uid="{00000000-0005-0000-0000-00005A960000}"/>
    <cellStyle name="Normal 51 2" xfId="4915" xr:uid="{00000000-0005-0000-0000-00005B960000}"/>
    <cellStyle name="Normal 51 2 2" xfId="21317" xr:uid="{00000000-0005-0000-0000-00005C960000}"/>
    <cellStyle name="Normal 51 2 2 2" xfId="47306" xr:uid="{00000000-0005-0000-0000-00005D960000}"/>
    <cellStyle name="Normal 51 2 3" xfId="13197" xr:uid="{00000000-0005-0000-0000-00005E960000}"/>
    <cellStyle name="Normal 51 2 3 2" xfId="39186" xr:uid="{00000000-0005-0000-0000-00005F960000}"/>
    <cellStyle name="Normal 51 2 4" xfId="31033" xr:uid="{00000000-0005-0000-0000-000060960000}"/>
    <cellStyle name="Normal 51 3" xfId="7760" xr:uid="{00000000-0005-0000-0000-000061960000}"/>
    <cellStyle name="Normal 51 3 2" xfId="24091" xr:uid="{00000000-0005-0000-0000-000062960000}"/>
    <cellStyle name="Normal 51 3 2 2" xfId="50080" xr:uid="{00000000-0005-0000-0000-000063960000}"/>
    <cellStyle name="Normal 51 3 3" xfId="15971" xr:uid="{00000000-0005-0000-0000-000064960000}"/>
    <cellStyle name="Normal 51 3 3 2" xfId="41960" xr:uid="{00000000-0005-0000-0000-000065960000}"/>
    <cellStyle name="Normal 51 3 4" xfId="33807" xr:uid="{00000000-0005-0000-0000-000066960000}"/>
    <cellStyle name="Normal 51 4" xfId="19196" xr:uid="{00000000-0005-0000-0000-000067960000}"/>
    <cellStyle name="Normal 51 4 2" xfId="45185" xr:uid="{00000000-0005-0000-0000-000068960000}"/>
    <cellStyle name="Normal 51 5" xfId="11076" xr:uid="{00000000-0005-0000-0000-000069960000}"/>
    <cellStyle name="Normal 51 5 2" xfId="37065" xr:uid="{00000000-0005-0000-0000-00006A960000}"/>
    <cellStyle name="Normal 51 6" xfId="26661" xr:uid="{00000000-0005-0000-0000-00006B960000}"/>
    <cellStyle name="Normal 51 6 2" xfId="52650" xr:uid="{00000000-0005-0000-0000-00006C960000}"/>
    <cellStyle name="Normal 51 7" xfId="28854" xr:uid="{00000000-0005-0000-0000-00006D960000}"/>
    <cellStyle name="Normal 52" xfId="2518" xr:uid="{00000000-0005-0000-0000-00006E960000}"/>
    <cellStyle name="Normal 52 2" xfId="4916" xr:uid="{00000000-0005-0000-0000-00006F960000}"/>
    <cellStyle name="Normal 52 2 2" xfId="21318" xr:uid="{00000000-0005-0000-0000-000070960000}"/>
    <cellStyle name="Normal 52 2 2 2" xfId="47307" xr:uid="{00000000-0005-0000-0000-000071960000}"/>
    <cellStyle name="Normal 52 2 3" xfId="13198" xr:uid="{00000000-0005-0000-0000-000072960000}"/>
    <cellStyle name="Normal 52 2 3 2" xfId="39187" xr:uid="{00000000-0005-0000-0000-000073960000}"/>
    <cellStyle name="Normal 52 2 4" xfId="31034" xr:uid="{00000000-0005-0000-0000-000074960000}"/>
    <cellStyle name="Normal 52 3" xfId="7761" xr:uid="{00000000-0005-0000-0000-000075960000}"/>
    <cellStyle name="Normal 52 3 2" xfId="24092" xr:uid="{00000000-0005-0000-0000-000076960000}"/>
    <cellStyle name="Normal 52 3 2 2" xfId="50081" xr:uid="{00000000-0005-0000-0000-000077960000}"/>
    <cellStyle name="Normal 52 3 3" xfId="15972" xr:uid="{00000000-0005-0000-0000-000078960000}"/>
    <cellStyle name="Normal 52 3 3 2" xfId="41961" xr:uid="{00000000-0005-0000-0000-000079960000}"/>
    <cellStyle name="Normal 52 3 4" xfId="33808" xr:uid="{00000000-0005-0000-0000-00007A960000}"/>
    <cellStyle name="Normal 52 4" xfId="19197" xr:uid="{00000000-0005-0000-0000-00007B960000}"/>
    <cellStyle name="Normal 52 4 2" xfId="45186" xr:uid="{00000000-0005-0000-0000-00007C960000}"/>
    <cellStyle name="Normal 52 5" xfId="11077" xr:uid="{00000000-0005-0000-0000-00007D960000}"/>
    <cellStyle name="Normal 52 5 2" xfId="37066" xr:uid="{00000000-0005-0000-0000-00007E960000}"/>
    <cellStyle name="Normal 52 6" xfId="26662" xr:uid="{00000000-0005-0000-0000-00007F960000}"/>
    <cellStyle name="Normal 52 6 2" xfId="52651" xr:uid="{00000000-0005-0000-0000-000080960000}"/>
    <cellStyle name="Normal 52 7" xfId="28855" xr:uid="{00000000-0005-0000-0000-000081960000}"/>
    <cellStyle name="Normal 53" xfId="2519" xr:uid="{00000000-0005-0000-0000-000082960000}"/>
    <cellStyle name="Normal 53 2" xfId="4917" xr:uid="{00000000-0005-0000-0000-000083960000}"/>
    <cellStyle name="Normal 53 2 2" xfId="21319" xr:uid="{00000000-0005-0000-0000-000084960000}"/>
    <cellStyle name="Normal 53 2 2 2" xfId="47308" xr:uid="{00000000-0005-0000-0000-000085960000}"/>
    <cellStyle name="Normal 53 2 3" xfId="13199" xr:uid="{00000000-0005-0000-0000-000086960000}"/>
    <cellStyle name="Normal 53 2 3 2" xfId="39188" xr:uid="{00000000-0005-0000-0000-000087960000}"/>
    <cellStyle name="Normal 53 2 4" xfId="31035" xr:uid="{00000000-0005-0000-0000-000088960000}"/>
    <cellStyle name="Normal 53 3" xfId="7762" xr:uid="{00000000-0005-0000-0000-000089960000}"/>
    <cellStyle name="Normal 53 3 2" xfId="24093" xr:uid="{00000000-0005-0000-0000-00008A960000}"/>
    <cellStyle name="Normal 53 3 2 2" xfId="50082" xr:uid="{00000000-0005-0000-0000-00008B960000}"/>
    <cellStyle name="Normal 53 3 3" xfId="15973" xr:uid="{00000000-0005-0000-0000-00008C960000}"/>
    <cellStyle name="Normal 53 3 3 2" xfId="41962" xr:uid="{00000000-0005-0000-0000-00008D960000}"/>
    <cellStyle name="Normal 53 3 4" xfId="33809" xr:uid="{00000000-0005-0000-0000-00008E960000}"/>
    <cellStyle name="Normal 53 4" xfId="19198" xr:uid="{00000000-0005-0000-0000-00008F960000}"/>
    <cellStyle name="Normal 53 4 2" xfId="45187" xr:uid="{00000000-0005-0000-0000-000090960000}"/>
    <cellStyle name="Normal 53 5" xfId="11078" xr:uid="{00000000-0005-0000-0000-000091960000}"/>
    <cellStyle name="Normal 53 5 2" xfId="37067" xr:uid="{00000000-0005-0000-0000-000092960000}"/>
    <cellStyle name="Normal 53 6" xfId="26663" xr:uid="{00000000-0005-0000-0000-000093960000}"/>
    <cellStyle name="Normal 53 6 2" xfId="52652" xr:uid="{00000000-0005-0000-0000-000094960000}"/>
    <cellStyle name="Normal 53 7" xfId="28856" xr:uid="{00000000-0005-0000-0000-000095960000}"/>
    <cellStyle name="Normal 54" xfId="2520" xr:uid="{00000000-0005-0000-0000-000096960000}"/>
    <cellStyle name="Normal 54 2" xfId="4918" xr:uid="{00000000-0005-0000-0000-000097960000}"/>
    <cellStyle name="Normal 54 2 2" xfId="21320" xr:uid="{00000000-0005-0000-0000-000098960000}"/>
    <cellStyle name="Normal 54 2 2 2" xfId="47309" xr:uid="{00000000-0005-0000-0000-000099960000}"/>
    <cellStyle name="Normal 54 2 3" xfId="13200" xr:uid="{00000000-0005-0000-0000-00009A960000}"/>
    <cellStyle name="Normal 54 2 3 2" xfId="39189" xr:uid="{00000000-0005-0000-0000-00009B960000}"/>
    <cellStyle name="Normal 54 2 4" xfId="31036" xr:uid="{00000000-0005-0000-0000-00009C960000}"/>
    <cellStyle name="Normal 54 3" xfId="7763" xr:uid="{00000000-0005-0000-0000-00009D960000}"/>
    <cellStyle name="Normal 54 3 2" xfId="24094" xr:uid="{00000000-0005-0000-0000-00009E960000}"/>
    <cellStyle name="Normal 54 3 2 2" xfId="50083" xr:uid="{00000000-0005-0000-0000-00009F960000}"/>
    <cellStyle name="Normal 54 3 3" xfId="15974" xr:uid="{00000000-0005-0000-0000-0000A0960000}"/>
    <cellStyle name="Normal 54 3 3 2" xfId="41963" xr:uid="{00000000-0005-0000-0000-0000A1960000}"/>
    <cellStyle name="Normal 54 3 4" xfId="33810" xr:uid="{00000000-0005-0000-0000-0000A2960000}"/>
    <cellStyle name="Normal 54 4" xfId="19199" xr:uid="{00000000-0005-0000-0000-0000A3960000}"/>
    <cellStyle name="Normal 54 4 2" xfId="45188" xr:uid="{00000000-0005-0000-0000-0000A4960000}"/>
    <cellStyle name="Normal 54 5" xfId="11079" xr:uid="{00000000-0005-0000-0000-0000A5960000}"/>
    <cellStyle name="Normal 54 5 2" xfId="37068" xr:uid="{00000000-0005-0000-0000-0000A6960000}"/>
    <cellStyle name="Normal 54 6" xfId="26664" xr:uid="{00000000-0005-0000-0000-0000A7960000}"/>
    <cellStyle name="Normal 54 6 2" xfId="52653" xr:uid="{00000000-0005-0000-0000-0000A8960000}"/>
    <cellStyle name="Normal 54 7" xfId="28857" xr:uid="{00000000-0005-0000-0000-0000A9960000}"/>
    <cellStyle name="Normal 55" xfId="2521" xr:uid="{00000000-0005-0000-0000-0000AA960000}"/>
    <cellStyle name="Normal 55 2" xfId="4919" xr:uid="{00000000-0005-0000-0000-0000AB960000}"/>
    <cellStyle name="Normal 55 2 2" xfId="21321" xr:uid="{00000000-0005-0000-0000-0000AC960000}"/>
    <cellStyle name="Normal 55 2 2 2" xfId="47310" xr:uid="{00000000-0005-0000-0000-0000AD960000}"/>
    <cellStyle name="Normal 55 2 3" xfId="13201" xr:uid="{00000000-0005-0000-0000-0000AE960000}"/>
    <cellStyle name="Normal 55 2 3 2" xfId="39190" xr:uid="{00000000-0005-0000-0000-0000AF960000}"/>
    <cellStyle name="Normal 55 2 4" xfId="31037" xr:uid="{00000000-0005-0000-0000-0000B0960000}"/>
    <cellStyle name="Normal 55 3" xfId="7764" xr:uid="{00000000-0005-0000-0000-0000B1960000}"/>
    <cellStyle name="Normal 55 3 2" xfId="24095" xr:uid="{00000000-0005-0000-0000-0000B2960000}"/>
    <cellStyle name="Normal 55 3 2 2" xfId="50084" xr:uid="{00000000-0005-0000-0000-0000B3960000}"/>
    <cellStyle name="Normal 55 3 3" xfId="15975" xr:uid="{00000000-0005-0000-0000-0000B4960000}"/>
    <cellStyle name="Normal 55 3 3 2" xfId="41964" xr:uid="{00000000-0005-0000-0000-0000B5960000}"/>
    <cellStyle name="Normal 55 3 4" xfId="33811" xr:uid="{00000000-0005-0000-0000-0000B6960000}"/>
    <cellStyle name="Normal 55 4" xfId="19200" xr:uid="{00000000-0005-0000-0000-0000B7960000}"/>
    <cellStyle name="Normal 55 4 2" xfId="45189" xr:uid="{00000000-0005-0000-0000-0000B8960000}"/>
    <cellStyle name="Normal 55 5" xfId="11080" xr:uid="{00000000-0005-0000-0000-0000B9960000}"/>
    <cellStyle name="Normal 55 5 2" xfId="37069" xr:uid="{00000000-0005-0000-0000-0000BA960000}"/>
    <cellStyle name="Normal 55 6" xfId="26665" xr:uid="{00000000-0005-0000-0000-0000BB960000}"/>
    <cellStyle name="Normal 55 6 2" xfId="52654" xr:uid="{00000000-0005-0000-0000-0000BC960000}"/>
    <cellStyle name="Normal 55 7" xfId="28858" xr:uid="{00000000-0005-0000-0000-0000BD960000}"/>
    <cellStyle name="Normal 56" xfId="2522" xr:uid="{00000000-0005-0000-0000-0000BE960000}"/>
    <cellStyle name="Normal 56 2" xfId="4920" xr:uid="{00000000-0005-0000-0000-0000BF960000}"/>
    <cellStyle name="Normal 56 2 2" xfId="21322" xr:uid="{00000000-0005-0000-0000-0000C0960000}"/>
    <cellStyle name="Normal 56 2 2 2" xfId="47311" xr:uid="{00000000-0005-0000-0000-0000C1960000}"/>
    <cellStyle name="Normal 56 2 3" xfId="13202" xr:uid="{00000000-0005-0000-0000-0000C2960000}"/>
    <cellStyle name="Normal 56 2 3 2" xfId="39191" xr:uid="{00000000-0005-0000-0000-0000C3960000}"/>
    <cellStyle name="Normal 56 2 4" xfId="31038" xr:uid="{00000000-0005-0000-0000-0000C4960000}"/>
    <cellStyle name="Normal 56 3" xfId="7765" xr:uid="{00000000-0005-0000-0000-0000C5960000}"/>
    <cellStyle name="Normal 56 3 2" xfId="24096" xr:uid="{00000000-0005-0000-0000-0000C6960000}"/>
    <cellStyle name="Normal 56 3 2 2" xfId="50085" xr:uid="{00000000-0005-0000-0000-0000C7960000}"/>
    <cellStyle name="Normal 56 3 3" xfId="15976" xr:uid="{00000000-0005-0000-0000-0000C8960000}"/>
    <cellStyle name="Normal 56 3 3 2" xfId="41965" xr:uid="{00000000-0005-0000-0000-0000C9960000}"/>
    <cellStyle name="Normal 56 3 4" xfId="33812" xr:uid="{00000000-0005-0000-0000-0000CA960000}"/>
    <cellStyle name="Normal 56 4" xfId="19201" xr:uid="{00000000-0005-0000-0000-0000CB960000}"/>
    <cellStyle name="Normal 56 4 2" xfId="45190" xr:uid="{00000000-0005-0000-0000-0000CC960000}"/>
    <cellStyle name="Normal 56 5" xfId="11081" xr:uid="{00000000-0005-0000-0000-0000CD960000}"/>
    <cellStyle name="Normal 56 5 2" xfId="37070" xr:uid="{00000000-0005-0000-0000-0000CE960000}"/>
    <cellStyle name="Normal 56 6" xfId="26666" xr:uid="{00000000-0005-0000-0000-0000CF960000}"/>
    <cellStyle name="Normal 56 6 2" xfId="52655" xr:uid="{00000000-0005-0000-0000-0000D0960000}"/>
    <cellStyle name="Normal 56 7" xfId="28859" xr:uid="{00000000-0005-0000-0000-0000D1960000}"/>
    <cellStyle name="Normal 57" xfId="2523" xr:uid="{00000000-0005-0000-0000-0000D2960000}"/>
    <cellStyle name="Normal 57 2" xfId="4921" xr:uid="{00000000-0005-0000-0000-0000D3960000}"/>
    <cellStyle name="Normal 57 2 2" xfId="21323" xr:uid="{00000000-0005-0000-0000-0000D4960000}"/>
    <cellStyle name="Normal 57 2 2 2" xfId="47312" xr:uid="{00000000-0005-0000-0000-0000D5960000}"/>
    <cellStyle name="Normal 57 2 3" xfId="13203" xr:uid="{00000000-0005-0000-0000-0000D6960000}"/>
    <cellStyle name="Normal 57 2 3 2" xfId="39192" xr:uid="{00000000-0005-0000-0000-0000D7960000}"/>
    <cellStyle name="Normal 57 2 4" xfId="31039" xr:uid="{00000000-0005-0000-0000-0000D8960000}"/>
    <cellStyle name="Normal 57 3" xfId="7766" xr:uid="{00000000-0005-0000-0000-0000D9960000}"/>
    <cellStyle name="Normal 57 3 2" xfId="24097" xr:uid="{00000000-0005-0000-0000-0000DA960000}"/>
    <cellStyle name="Normal 57 3 2 2" xfId="50086" xr:uid="{00000000-0005-0000-0000-0000DB960000}"/>
    <cellStyle name="Normal 57 3 3" xfId="15977" xr:uid="{00000000-0005-0000-0000-0000DC960000}"/>
    <cellStyle name="Normal 57 3 3 2" xfId="41966" xr:uid="{00000000-0005-0000-0000-0000DD960000}"/>
    <cellStyle name="Normal 57 3 4" xfId="33813" xr:uid="{00000000-0005-0000-0000-0000DE960000}"/>
    <cellStyle name="Normal 57 4" xfId="19202" xr:uid="{00000000-0005-0000-0000-0000DF960000}"/>
    <cellStyle name="Normal 57 4 2" xfId="45191" xr:uid="{00000000-0005-0000-0000-0000E0960000}"/>
    <cellStyle name="Normal 57 5" xfId="11082" xr:uid="{00000000-0005-0000-0000-0000E1960000}"/>
    <cellStyle name="Normal 57 5 2" xfId="37071" xr:uid="{00000000-0005-0000-0000-0000E2960000}"/>
    <cellStyle name="Normal 57 6" xfId="26667" xr:uid="{00000000-0005-0000-0000-0000E3960000}"/>
    <cellStyle name="Normal 57 6 2" xfId="52656" xr:uid="{00000000-0005-0000-0000-0000E4960000}"/>
    <cellStyle name="Normal 57 7" xfId="28860" xr:uid="{00000000-0005-0000-0000-0000E5960000}"/>
    <cellStyle name="Normal 58" xfId="2524" xr:uid="{00000000-0005-0000-0000-0000E6960000}"/>
    <cellStyle name="Normal 58 2" xfId="4922" xr:uid="{00000000-0005-0000-0000-0000E7960000}"/>
    <cellStyle name="Normal 58 2 2" xfId="21324" xr:uid="{00000000-0005-0000-0000-0000E8960000}"/>
    <cellStyle name="Normal 58 2 2 2" xfId="47313" xr:uid="{00000000-0005-0000-0000-0000E9960000}"/>
    <cellStyle name="Normal 58 2 3" xfId="13204" xr:uid="{00000000-0005-0000-0000-0000EA960000}"/>
    <cellStyle name="Normal 58 2 3 2" xfId="39193" xr:uid="{00000000-0005-0000-0000-0000EB960000}"/>
    <cellStyle name="Normal 58 2 4" xfId="31040" xr:uid="{00000000-0005-0000-0000-0000EC960000}"/>
    <cellStyle name="Normal 58 3" xfId="7767" xr:uid="{00000000-0005-0000-0000-0000ED960000}"/>
    <cellStyle name="Normal 58 3 2" xfId="24098" xr:uid="{00000000-0005-0000-0000-0000EE960000}"/>
    <cellStyle name="Normal 58 3 2 2" xfId="50087" xr:uid="{00000000-0005-0000-0000-0000EF960000}"/>
    <cellStyle name="Normal 58 3 3" xfId="15978" xr:uid="{00000000-0005-0000-0000-0000F0960000}"/>
    <cellStyle name="Normal 58 3 3 2" xfId="41967" xr:uid="{00000000-0005-0000-0000-0000F1960000}"/>
    <cellStyle name="Normal 58 3 4" xfId="33814" xr:uid="{00000000-0005-0000-0000-0000F2960000}"/>
    <cellStyle name="Normal 58 4" xfId="19203" xr:uid="{00000000-0005-0000-0000-0000F3960000}"/>
    <cellStyle name="Normal 58 4 2" xfId="45192" xr:uid="{00000000-0005-0000-0000-0000F4960000}"/>
    <cellStyle name="Normal 58 5" xfId="11083" xr:uid="{00000000-0005-0000-0000-0000F5960000}"/>
    <cellStyle name="Normal 58 5 2" xfId="37072" xr:uid="{00000000-0005-0000-0000-0000F6960000}"/>
    <cellStyle name="Normal 58 6" xfId="26668" xr:uid="{00000000-0005-0000-0000-0000F7960000}"/>
    <cellStyle name="Normal 58 6 2" xfId="52657" xr:uid="{00000000-0005-0000-0000-0000F8960000}"/>
    <cellStyle name="Normal 58 7" xfId="28861" xr:uid="{00000000-0005-0000-0000-0000F9960000}"/>
    <cellStyle name="Normal 59" xfId="2525" xr:uid="{00000000-0005-0000-0000-0000FA960000}"/>
    <cellStyle name="Normal 59 2" xfId="4923" xr:uid="{00000000-0005-0000-0000-0000FB960000}"/>
    <cellStyle name="Normal 59 2 2" xfId="21325" xr:uid="{00000000-0005-0000-0000-0000FC960000}"/>
    <cellStyle name="Normal 59 2 2 2" xfId="47314" xr:uid="{00000000-0005-0000-0000-0000FD960000}"/>
    <cellStyle name="Normal 59 2 3" xfId="13205" xr:uid="{00000000-0005-0000-0000-0000FE960000}"/>
    <cellStyle name="Normal 59 2 3 2" xfId="39194" xr:uid="{00000000-0005-0000-0000-0000FF960000}"/>
    <cellStyle name="Normal 59 2 4" xfId="31041" xr:uid="{00000000-0005-0000-0000-000000970000}"/>
    <cellStyle name="Normal 59 3" xfId="7768" xr:uid="{00000000-0005-0000-0000-000001970000}"/>
    <cellStyle name="Normal 59 3 2" xfId="24099" xr:uid="{00000000-0005-0000-0000-000002970000}"/>
    <cellStyle name="Normal 59 3 2 2" xfId="50088" xr:uid="{00000000-0005-0000-0000-000003970000}"/>
    <cellStyle name="Normal 59 3 3" xfId="15979" xr:uid="{00000000-0005-0000-0000-000004970000}"/>
    <cellStyle name="Normal 59 3 3 2" xfId="41968" xr:uid="{00000000-0005-0000-0000-000005970000}"/>
    <cellStyle name="Normal 59 3 4" xfId="33815" xr:uid="{00000000-0005-0000-0000-000006970000}"/>
    <cellStyle name="Normal 59 4" xfId="19204" xr:uid="{00000000-0005-0000-0000-000007970000}"/>
    <cellStyle name="Normal 59 4 2" xfId="45193" xr:uid="{00000000-0005-0000-0000-000008970000}"/>
    <cellStyle name="Normal 59 5" xfId="11084" xr:uid="{00000000-0005-0000-0000-000009970000}"/>
    <cellStyle name="Normal 59 5 2" xfId="37073" xr:uid="{00000000-0005-0000-0000-00000A970000}"/>
    <cellStyle name="Normal 59 6" xfId="26669" xr:uid="{00000000-0005-0000-0000-00000B970000}"/>
    <cellStyle name="Normal 59 6 2" xfId="52658" xr:uid="{00000000-0005-0000-0000-00000C970000}"/>
    <cellStyle name="Normal 59 7" xfId="28862" xr:uid="{00000000-0005-0000-0000-00000D970000}"/>
    <cellStyle name="Normal 6" xfId="26" xr:uid="{00000000-0005-0000-0000-00000E970000}"/>
    <cellStyle name="Normal 6 2" xfId="324" xr:uid="{00000000-0005-0000-0000-00000F970000}"/>
    <cellStyle name="Normal 6 2 10" xfId="3770" xr:uid="{00000000-0005-0000-0000-000010970000}"/>
    <cellStyle name="Normal 6 2 10 2" xfId="20236" xr:uid="{00000000-0005-0000-0000-000011970000}"/>
    <cellStyle name="Normal 6 2 10 2 2" xfId="46225" xr:uid="{00000000-0005-0000-0000-000012970000}"/>
    <cellStyle name="Normal 6 2 10 3" xfId="12116" xr:uid="{00000000-0005-0000-0000-000013970000}"/>
    <cellStyle name="Normal 6 2 10 3 2" xfId="38105" xr:uid="{00000000-0005-0000-0000-000014970000}"/>
    <cellStyle name="Normal 6 2 10 4" xfId="29950" xr:uid="{00000000-0005-0000-0000-000015970000}"/>
    <cellStyle name="Normal 6 2 11" xfId="4483" xr:uid="{00000000-0005-0000-0000-000016970000}"/>
    <cellStyle name="Normal 6 2 11 2" xfId="20889" xr:uid="{00000000-0005-0000-0000-000017970000}"/>
    <cellStyle name="Normal 6 2 11 2 2" xfId="46878" xr:uid="{00000000-0005-0000-0000-000018970000}"/>
    <cellStyle name="Normal 6 2 11 3" xfId="12769" xr:uid="{00000000-0005-0000-0000-000019970000}"/>
    <cellStyle name="Normal 6 2 11 3 2" xfId="38758" xr:uid="{00000000-0005-0000-0000-00001A970000}"/>
    <cellStyle name="Normal 6 2 11 4" xfId="30603" xr:uid="{00000000-0005-0000-0000-00001B970000}"/>
    <cellStyle name="Normal 6 2 12" xfId="5969" xr:uid="{00000000-0005-0000-0000-00001C970000}"/>
    <cellStyle name="Normal 6 2 12 2" xfId="22357" xr:uid="{00000000-0005-0000-0000-00001D970000}"/>
    <cellStyle name="Normal 6 2 12 2 2" xfId="48346" xr:uid="{00000000-0005-0000-0000-00001E970000}"/>
    <cellStyle name="Normal 6 2 12 3" xfId="14237" xr:uid="{00000000-0005-0000-0000-00001F970000}"/>
    <cellStyle name="Normal 6 2 12 3 2" xfId="40226" xr:uid="{00000000-0005-0000-0000-000020970000}"/>
    <cellStyle name="Normal 6 2 12 4" xfId="32073" xr:uid="{00000000-0005-0000-0000-000021970000}"/>
    <cellStyle name="Normal 6 2 13" xfId="6679" xr:uid="{00000000-0005-0000-0000-000022970000}"/>
    <cellStyle name="Normal 6 2 13 2" xfId="23010" xr:uid="{00000000-0005-0000-0000-000023970000}"/>
    <cellStyle name="Normal 6 2 13 2 2" xfId="48999" xr:uid="{00000000-0005-0000-0000-000024970000}"/>
    <cellStyle name="Normal 6 2 13 3" xfId="14890" xr:uid="{00000000-0005-0000-0000-000025970000}"/>
    <cellStyle name="Normal 6 2 13 3 2" xfId="40879" xr:uid="{00000000-0005-0000-0000-000026970000}"/>
    <cellStyle name="Normal 6 2 13 4" xfId="32726" xr:uid="{00000000-0005-0000-0000-000027970000}"/>
    <cellStyle name="Normal 6 2 14" xfId="7332" xr:uid="{00000000-0005-0000-0000-000028970000}"/>
    <cellStyle name="Normal 6 2 14 2" xfId="23663" xr:uid="{00000000-0005-0000-0000-000029970000}"/>
    <cellStyle name="Normal 6 2 14 2 2" xfId="49652" xr:uid="{00000000-0005-0000-0000-00002A970000}"/>
    <cellStyle name="Normal 6 2 14 3" xfId="15543" xr:uid="{00000000-0005-0000-0000-00002B970000}"/>
    <cellStyle name="Normal 6 2 14 3 2" xfId="41532" xr:uid="{00000000-0005-0000-0000-00002C970000}"/>
    <cellStyle name="Normal 6 2 14 4" xfId="33379" xr:uid="{00000000-0005-0000-0000-00002D970000}"/>
    <cellStyle name="Normal 6 2 15" xfId="9019" xr:uid="{00000000-0005-0000-0000-00002E970000}"/>
    <cellStyle name="Normal 6 2 15 2" xfId="25350" xr:uid="{00000000-0005-0000-0000-00002F970000}"/>
    <cellStyle name="Normal 6 2 15 2 2" xfId="51339" xr:uid="{00000000-0005-0000-0000-000030970000}"/>
    <cellStyle name="Normal 6 2 15 3" xfId="17230" xr:uid="{00000000-0005-0000-0000-000031970000}"/>
    <cellStyle name="Normal 6 2 15 3 2" xfId="43219" xr:uid="{00000000-0005-0000-0000-000032970000}"/>
    <cellStyle name="Normal 6 2 15 4" xfId="35066" xr:uid="{00000000-0005-0000-0000-000033970000}"/>
    <cellStyle name="Normal 6 2 16" xfId="9987" xr:uid="{00000000-0005-0000-0000-000034970000}"/>
    <cellStyle name="Normal 6 2 16 2" xfId="18110" xr:uid="{00000000-0005-0000-0000-000035970000}"/>
    <cellStyle name="Normal 6 2 16 2 2" xfId="44099" xr:uid="{00000000-0005-0000-0000-000036970000}"/>
    <cellStyle name="Normal 6 2 16 3" xfId="35976" xr:uid="{00000000-0005-0000-0000-000037970000}"/>
    <cellStyle name="Normal 6 2 17" xfId="1904" xr:uid="{00000000-0005-0000-0000-000038970000}"/>
    <cellStyle name="Normal 6 2 17 2" xfId="18768" xr:uid="{00000000-0005-0000-0000-000039970000}"/>
    <cellStyle name="Normal 6 2 17 2 2" xfId="44757" xr:uid="{00000000-0005-0000-0000-00003A970000}"/>
    <cellStyle name="Normal 6 2 17 3" xfId="28398" xr:uid="{00000000-0005-0000-0000-00003B970000}"/>
    <cellStyle name="Normal 6 2 18" xfId="10648" xr:uid="{00000000-0005-0000-0000-00003C970000}"/>
    <cellStyle name="Normal 6 2 18 2" xfId="36637" xr:uid="{00000000-0005-0000-0000-00003D970000}"/>
    <cellStyle name="Normal 6 2 19" xfId="26232" xr:uid="{00000000-0005-0000-0000-00003E970000}"/>
    <cellStyle name="Normal 6 2 19 2" xfId="52221" xr:uid="{00000000-0005-0000-0000-00003F970000}"/>
    <cellStyle name="Normal 6 2 2" xfId="325" xr:uid="{00000000-0005-0000-0000-000040970000}"/>
    <cellStyle name="Normal 6 2 2 10" xfId="5987" xr:uid="{00000000-0005-0000-0000-000041970000}"/>
    <cellStyle name="Normal 6 2 2 10 2" xfId="22375" xr:uid="{00000000-0005-0000-0000-000042970000}"/>
    <cellStyle name="Normal 6 2 2 10 2 2" xfId="48364" xr:uid="{00000000-0005-0000-0000-000043970000}"/>
    <cellStyle name="Normal 6 2 2 10 3" xfId="14255" xr:uid="{00000000-0005-0000-0000-000044970000}"/>
    <cellStyle name="Normal 6 2 2 10 3 2" xfId="40244" xr:uid="{00000000-0005-0000-0000-000045970000}"/>
    <cellStyle name="Normal 6 2 2 10 4" xfId="32091" xr:uid="{00000000-0005-0000-0000-000046970000}"/>
    <cellStyle name="Normal 6 2 2 11" xfId="6697" xr:uid="{00000000-0005-0000-0000-000047970000}"/>
    <cellStyle name="Normal 6 2 2 11 2" xfId="23028" xr:uid="{00000000-0005-0000-0000-000048970000}"/>
    <cellStyle name="Normal 6 2 2 11 2 2" xfId="49017" xr:uid="{00000000-0005-0000-0000-000049970000}"/>
    <cellStyle name="Normal 6 2 2 11 3" xfId="14908" xr:uid="{00000000-0005-0000-0000-00004A970000}"/>
    <cellStyle name="Normal 6 2 2 11 3 2" xfId="40897" xr:uid="{00000000-0005-0000-0000-00004B970000}"/>
    <cellStyle name="Normal 6 2 2 11 4" xfId="32744" xr:uid="{00000000-0005-0000-0000-00004C970000}"/>
    <cellStyle name="Normal 6 2 2 12" xfId="7350" xr:uid="{00000000-0005-0000-0000-00004D970000}"/>
    <cellStyle name="Normal 6 2 2 12 2" xfId="23681" xr:uid="{00000000-0005-0000-0000-00004E970000}"/>
    <cellStyle name="Normal 6 2 2 12 2 2" xfId="49670" xr:uid="{00000000-0005-0000-0000-00004F970000}"/>
    <cellStyle name="Normal 6 2 2 12 3" xfId="15561" xr:uid="{00000000-0005-0000-0000-000050970000}"/>
    <cellStyle name="Normal 6 2 2 12 3 2" xfId="41550" xr:uid="{00000000-0005-0000-0000-000051970000}"/>
    <cellStyle name="Normal 6 2 2 12 4" xfId="33397" xr:uid="{00000000-0005-0000-0000-000052970000}"/>
    <cellStyle name="Normal 6 2 2 13" xfId="9020" xr:uid="{00000000-0005-0000-0000-000053970000}"/>
    <cellStyle name="Normal 6 2 2 13 2" xfId="25351" xr:uid="{00000000-0005-0000-0000-000054970000}"/>
    <cellStyle name="Normal 6 2 2 13 2 2" xfId="51340" xr:uid="{00000000-0005-0000-0000-000055970000}"/>
    <cellStyle name="Normal 6 2 2 13 3" xfId="17231" xr:uid="{00000000-0005-0000-0000-000056970000}"/>
    <cellStyle name="Normal 6 2 2 13 3 2" xfId="43220" xr:uid="{00000000-0005-0000-0000-000057970000}"/>
    <cellStyle name="Normal 6 2 2 13 4" xfId="35067" xr:uid="{00000000-0005-0000-0000-000058970000}"/>
    <cellStyle name="Normal 6 2 2 14" xfId="10005" xr:uid="{00000000-0005-0000-0000-000059970000}"/>
    <cellStyle name="Normal 6 2 2 14 2" xfId="18128" xr:uid="{00000000-0005-0000-0000-00005A970000}"/>
    <cellStyle name="Normal 6 2 2 14 2 2" xfId="44117" xr:uid="{00000000-0005-0000-0000-00005B970000}"/>
    <cellStyle name="Normal 6 2 2 14 3" xfId="35994" xr:uid="{00000000-0005-0000-0000-00005C970000}"/>
    <cellStyle name="Normal 6 2 2 15" xfId="1922" xr:uid="{00000000-0005-0000-0000-00005D970000}"/>
    <cellStyle name="Normal 6 2 2 15 2" xfId="18786" xr:uid="{00000000-0005-0000-0000-00005E970000}"/>
    <cellStyle name="Normal 6 2 2 15 2 2" xfId="44775" xr:uid="{00000000-0005-0000-0000-00005F970000}"/>
    <cellStyle name="Normal 6 2 2 15 3" xfId="28416" xr:uid="{00000000-0005-0000-0000-000060970000}"/>
    <cellStyle name="Normal 6 2 2 16" xfId="10666" xr:uid="{00000000-0005-0000-0000-000061970000}"/>
    <cellStyle name="Normal 6 2 2 16 2" xfId="36655" xr:uid="{00000000-0005-0000-0000-000062970000}"/>
    <cellStyle name="Normal 6 2 2 17" xfId="26250" xr:uid="{00000000-0005-0000-0000-000063970000}"/>
    <cellStyle name="Normal 6 2 2 17 2" xfId="52239" xr:uid="{00000000-0005-0000-0000-000064970000}"/>
    <cellStyle name="Normal 6 2 2 18" xfId="1261" xr:uid="{00000000-0005-0000-0000-000065970000}"/>
    <cellStyle name="Normal 6 2 2 18 2" xfId="53714" xr:uid="{00000000-0005-0000-0000-000066970000}"/>
    <cellStyle name="Normal 6 2 2 19" xfId="27726" xr:uid="{00000000-0005-0000-0000-000067970000}"/>
    <cellStyle name="Normal 6 2 2 2" xfId="326" xr:uid="{00000000-0005-0000-0000-000068970000}"/>
    <cellStyle name="Normal 6 2 2 2 10" xfId="9021" xr:uid="{00000000-0005-0000-0000-000069970000}"/>
    <cellStyle name="Normal 6 2 2 2 10 2" xfId="25352" xr:uid="{00000000-0005-0000-0000-00006A970000}"/>
    <cellStyle name="Normal 6 2 2 2 10 2 2" xfId="51341" xr:uid="{00000000-0005-0000-0000-00006B970000}"/>
    <cellStyle name="Normal 6 2 2 2 10 3" xfId="17232" xr:uid="{00000000-0005-0000-0000-00006C970000}"/>
    <cellStyle name="Normal 6 2 2 2 10 3 2" xfId="43221" xr:uid="{00000000-0005-0000-0000-00006D970000}"/>
    <cellStyle name="Normal 6 2 2 2 10 4" xfId="35068" xr:uid="{00000000-0005-0000-0000-00006E970000}"/>
    <cellStyle name="Normal 6 2 2 2 11" xfId="10102" xr:uid="{00000000-0005-0000-0000-00006F970000}"/>
    <cellStyle name="Normal 6 2 2 2 11 2" xfId="18225" xr:uid="{00000000-0005-0000-0000-000070970000}"/>
    <cellStyle name="Normal 6 2 2 2 11 2 2" xfId="44214" xr:uid="{00000000-0005-0000-0000-000071970000}"/>
    <cellStyle name="Normal 6 2 2 2 11 3" xfId="36091" xr:uid="{00000000-0005-0000-0000-000072970000}"/>
    <cellStyle name="Normal 6 2 2 2 12" xfId="2012" xr:uid="{00000000-0005-0000-0000-000073970000}"/>
    <cellStyle name="Normal 6 2 2 2 12 2" xfId="18876" xr:uid="{00000000-0005-0000-0000-000074970000}"/>
    <cellStyle name="Normal 6 2 2 2 12 2 2" xfId="44865" xr:uid="{00000000-0005-0000-0000-000075970000}"/>
    <cellStyle name="Normal 6 2 2 2 12 3" xfId="28506" xr:uid="{00000000-0005-0000-0000-000076970000}"/>
    <cellStyle name="Normal 6 2 2 2 13" xfId="10756" xr:uid="{00000000-0005-0000-0000-000077970000}"/>
    <cellStyle name="Normal 6 2 2 2 13 2" xfId="36745" xr:uid="{00000000-0005-0000-0000-000078970000}"/>
    <cellStyle name="Normal 6 2 2 2 14" xfId="26340" xr:uid="{00000000-0005-0000-0000-000079970000}"/>
    <cellStyle name="Normal 6 2 2 2 14 2" xfId="52329" xr:uid="{00000000-0005-0000-0000-00007A970000}"/>
    <cellStyle name="Normal 6 2 2 2 15" xfId="1358" xr:uid="{00000000-0005-0000-0000-00007B970000}"/>
    <cellStyle name="Normal 6 2 2 2 15 2" xfId="53811" xr:uid="{00000000-0005-0000-0000-00007C970000}"/>
    <cellStyle name="Normal 6 2 2 2 16" xfId="27836" xr:uid="{00000000-0005-0000-0000-00007D970000}"/>
    <cellStyle name="Normal 6 2 2 2 17" xfId="54577" xr:uid="{00000000-0005-0000-0000-00007E970000}"/>
    <cellStyle name="Normal 6 2 2 2 2" xfId="327" xr:uid="{00000000-0005-0000-0000-00007F970000}"/>
    <cellStyle name="Normal 6 2 2 2 2 10" xfId="10245" xr:uid="{00000000-0005-0000-0000-000080970000}"/>
    <cellStyle name="Normal 6 2 2 2 2 10 2" xfId="18368" xr:uid="{00000000-0005-0000-0000-000081970000}"/>
    <cellStyle name="Normal 6 2 2 2 2 10 2 2" xfId="44357" xr:uid="{00000000-0005-0000-0000-000082970000}"/>
    <cellStyle name="Normal 6 2 2 2 2 10 3" xfId="36234" xr:uid="{00000000-0005-0000-0000-000083970000}"/>
    <cellStyle name="Normal 6 2 2 2 2 11" xfId="2155" xr:uid="{00000000-0005-0000-0000-000084970000}"/>
    <cellStyle name="Normal 6 2 2 2 2 11 2" xfId="19019" xr:uid="{00000000-0005-0000-0000-000085970000}"/>
    <cellStyle name="Normal 6 2 2 2 2 11 2 2" xfId="45008" xr:uid="{00000000-0005-0000-0000-000086970000}"/>
    <cellStyle name="Normal 6 2 2 2 2 11 3" xfId="28649" xr:uid="{00000000-0005-0000-0000-000087970000}"/>
    <cellStyle name="Normal 6 2 2 2 2 12" xfId="10899" xr:uid="{00000000-0005-0000-0000-000088970000}"/>
    <cellStyle name="Normal 6 2 2 2 2 12 2" xfId="36888" xr:uid="{00000000-0005-0000-0000-000089970000}"/>
    <cellStyle name="Normal 6 2 2 2 2 13" xfId="26483" xr:uid="{00000000-0005-0000-0000-00008A970000}"/>
    <cellStyle name="Normal 6 2 2 2 2 13 2" xfId="52472" xr:uid="{00000000-0005-0000-0000-00008B970000}"/>
    <cellStyle name="Normal 6 2 2 2 2 14" xfId="1501" xr:uid="{00000000-0005-0000-0000-00008C970000}"/>
    <cellStyle name="Normal 6 2 2 2 2 14 2" xfId="53954" xr:uid="{00000000-0005-0000-0000-00008D970000}"/>
    <cellStyle name="Normal 6 2 2 2 2 15" xfId="27992" xr:uid="{00000000-0005-0000-0000-00008E970000}"/>
    <cellStyle name="Normal 6 2 2 2 2 16" xfId="54578" xr:uid="{00000000-0005-0000-0000-00008F970000}"/>
    <cellStyle name="Normal 6 2 2 2 2 2" xfId="1130" xr:uid="{00000000-0005-0000-0000-000090970000}"/>
    <cellStyle name="Normal 6 2 2 2 2 2 10" xfId="2983" xr:uid="{00000000-0005-0000-0000-000091970000}"/>
    <cellStyle name="Normal 6 2 2 2 2 2 10 2" xfId="19466" xr:uid="{00000000-0005-0000-0000-000092970000}"/>
    <cellStyle name="Normal 6 2 2 2 2 2 10 2 2" xfId="45455" xr:uid="{00000000-0005-0000-0000-000093970000}"/>
    <cellStyle name="Normal 6 2 2 2 2 2 10 3" xfId="29173" xr:uid="{00000000-0005-0000-0000-000094970000}"/>
    <cellStyle name="Normal 6 2 2 2 2 2 11" xfId="11346" xr:uid="{00000000-0005-0000-0000-000095970000}"/>
    <cellStyle name="Normal 6 2 2 2 2 2 11 2" xfId="37335" xr:uid="{00000000-0005-0000-0000-000096970000}"/>
    <cellStyle name="Normal 6 2 2 2 2 2 12" xfId="26931" xr:uid="{00000000-0005-0000-0000-000097970000}"/>
    <cellStyle name="Normal 6 2 2 2 2 2 12 2" xfId="52920" xr:uid="{00000000-0005-0000-0000-000098970000}"/>
    <cellStyle name="Normal 6 2 2 2 2 2 13" xfId="1794" xr:uid="{00000000-0005-0000-0000-000099970000}"/>
    <cellStyle name="Normal 6 2 2 2 2 2 13 2" xfId="54247" xr:uid="{00000000-0005-0000-0000-00009A970000}"/>
    <cellStyle name="Normal 6 2 2 2 2 2 14" xfId="28288" xr:uid="{00000000-0005-0000-0000-00009B970000}"/>
    <cellStyle name="Normal 6 2 2 2 2 2 15" xfId="55254" xr:uid="{00000000-0005-0000-0000-00009C970000}"/>
    <cellStyle name="Normal 6 2 2 2 2 2 2" xfId="3653" xr:uid="{00000000-0005-0000-0000-00009D970000}"/>
    <cellStyle name="Normal 6 2 2 2 2 2 2 2" xfId="5857" xr:uid="{00000000-0005-0000-0000-00009E970000}"/>
    <cellStyle name="Normal 6 2 2 2 2 2 2 2 2" xfId="22246" xr:uid="{00000000-0005-0000-0000-00009F970000}"/>
    <cellStyle name="Normal 6 2 2 2 2 2 2 2 2 2" xfId="48235" xr:uid="{00000000-0005-0000-0000-0000A0970000}"/>
    <cellStyle name="Normal 6 2 2 2 2 2 2 2 3" xfId="14126" xr:uid="{00000000-0005-0000-0000-0000A1970000}"/>
    <cellStyle name="Normal 6 2 2 2 2 2 2 2 3 2" xfId="40115" xr:uid="{00000000-0005-0000-0000-0000A2970000}"/>
    <cellStyle name="Normal 6 2 2 2 2 2 2 2 4" xfId="31962" xr:uid="{00000000-0005-0000-0000-0000A3970000}"/>
    <cellStyle name="Normal 6 2 2 2 2 2 2 3" xfId="8689" xr:uid="{00000000-0005-0000-0000-0000A4970000}"/>
    <cellStyle name="Normal 6 2 2 2 2 2 2 3 2" xfId="25020" xr:uid="{00000000-0005-0000-0000-0000A5970000}"/>
    <cellStyle name="Normal 6 2 2 2 2 2 2 3 2 2" xfId="51009" xr:uid="{00000000-0005-0000-0000-0000A6970000}"/>
    <cellStyle name="Normal 6 2 2 2 2 2 2 3 3" xfId="16900" xr:uid="{00000000-0005-0000-0000-0000A7970000}"/>
    <cellStyle name="Normal 6 2 2 2 2 2 2 3 3 2" xfId="42889" xr:uid="{00000000-0005-0000-0000-0000A8970000}"/>
    <cellStyle name="Normal 6 2 2 2 2 2 2 3 4" xfId="34736" xr:uid="{00000000-0005-0000-0000-0000A9970000}"/>
    <cellStyle name="Normal 6 2 2 2 2 2 2 4" xfId="20125" xr:uid="{00000000-0005-0000-0000-0000AA970000}"/>
    <cellStyle name="Normal 6 2 2 2 2 2 2 4 2" xfId="46114" xr:uid="{00000000-0005-0000-0000-0000AB970000}"/>
    <cellStyle name="Normal 6 2 2 2 2 2 2 5" xfId="12005" xr:uid="{00000000-0005-0000-0000-0000AC970000}"/>
    <cellStyle name="Normal 6 2 2 2 2 2 2 5 2" xfId="37994" xr:uid="{00000000-0005-0000-0000-0000AD970000}"/>
    <cellStyle name="Normal 6 2 2 2 2 2 2 6" xfId="27590" xr:uid="{00000000-0005-0000-0000-0000AE970000}"/>
    <cellStyle name="Normal 6 2 2 2 2 2 2 6 2" xfId="53579" xr:uid="{00000000-0005-0000-0000-0000AF970000}"/>
    <cellStyle name="Normal 6 2 2 2 2 2 2 7" xfId="29836" xr:uid="{00000000-0005-0000-0000-0000B0970000}"/>
    <cellStyle name="Normal 6 2 2 2 2 2 3" xfId="4378" xr:uid="{00000000-0005-0000-0000-0000B1970000}"/>
    <cellStyle name="Normal 6 2 2 2 2 2 3 2" xfId="20787" xr:uid="{00000000-0005-0000-0000-0000B2970000}"/>
    <cellStyle name="Normal 6 2 2 2 2 2 3 2 2" xfId="46776" xr:uid="{00000000-0005-0000-0000-0000B3970000}"/>
    <cellStyle name="Normal 6 2 2 2 2 2 3 3" xfId="12667" xr:uid="{00000000-0005-0000-0000-0000B4970000}"/>
    <cellStyle name="Normal 6 2 2 2 2 2 3 3 2" xfId="38656" xr:uid="{00000000-0005-0000-0000-0000B5970000}"/>
    <cellStyle name="Normal 6 2 2 2 2 2 3 4" xfId="30501" xr:uid="{00000000-0005-0000-0000-0000B6970000}"/>
    <cellStyle name="Normal 6 2 2 2 2 2 4" xfId="5193" xr:uid="{00000000-0005-0000-0000-0000B7970000}"/>
    <cellStyle name="Normal 6 2 2 2 2 2 4 2" xfId="21587" xr:uid="{00000000-0005-0000-0000-0000B8970000}"/>
    <cellStyle name="Normal 6 2 2 2 2 2 4 2 2" xfId="47576" xr:uid="{00000000-0005-0000-0000-0000B9970000}"/>
    <cellStyle name="Normal 6 2 2 2 2 2 4 3" xfId="13467" xr:uid="{00000000-0005-0000-0000-0000BA970000}"/>
    <cellStyle name="Normal 6 2 2 2 2 2 4 3 2" xfId="39456" xr:uid="{00000000-0005-0000-0000-0000BB970000}"/>
    <cellStyle name="Normal 6 2 2 2 2 2 4 4" xfId="31303" xr:uid="{00000000-0005-0000-0000-0000BC970000}"/>
    <cellStyle name="Normal 6 2 2 2 2 2 5" xfId="6574" xr:uid="{00000000-0005-0000-0000-0000BD970000}"/>
    <cellStyle name="Normal 6 2 2 2 2 2 5 2" xfId="22908" xr:uid="{00000000-0005-0000-0000-0000BE970000}"/>
    <cellStyle name="Normal 6 2 2 2 2 2 5 2 2" xfId="48897" xr:uid="{00000000-0005-0000-0000-0000BF970000}"/>
    <cellStyle name="Normal 6 2 2 2 2 2 5 3" xfId="14788" xr:uid="{00000000-0005-0000-0000-0000C0970000}"/>
    <cellStyle name="Normal 6 2 2 2 2 2 5 3 2" xfId="40777" xr:uid="{00000000-0005-0000-0000-0000C1970000}"/>
    <cellStyle name="Normal 6 2 2 2 2 2 5 4" xfId="32624" xr:uid="{00000000-0005-0000-0000-0000C2970000}"/>
    <cellStyle name="Normal 6 2 2 2 2 2 6" xfId="7230" xr:uid="{00000000-0005-0000-0000-0000C3970000}"/>
    <cellStyle name="Normal 6 2 2 2 2 2 6 2" xfId="23561" xr:uid="{00000000-0005-0000-0000-0000C4970000}"/>
    <cellStyle name="Normal 6 2 2 2 2 2 6 2 2" xfId="49550" xr:uid="{00000000-0005-0000-0000-0000C5970000}"/>
    <cellStyle name="Normal 6 2 2 2 2 2 6 3" xfId="15441" xr:uid="{00000000-0005-0000-0000-0000C6970000}"/>
    <cellStyle name="Normal 6 2 2 2 2 2 6 3 2" xfId="41430" xr:uid="{00000000-0005-0000-0000-0000C7970000}"/>
    <cellStyle name="Normal 6 2 2 2 2 2 6 4" xfId="33277" xr:uid="{00000000-0005-0000-0000-0000C8970000}"/>
    <cellStyle name="Normal 6 2 2 2 2 2 7" xfId="8030" xr:uid="{00000000-0005-0000-0000-0000C9970000}"/>
    <cellStyle name="Normal 6 2 2 2 2 2 7 2" xfId="24361" xr:uid="{00000000-0005-0000-0000-0000CA970000}"/>
    <cellStyle name="Normal 6 2 2 2 2 2 7 2 2" xfId="50350" xr:uid="{00000000-0005-0000-0000-0000CB970000}"/>
    <cellStyle name="Normal 6 2 2 2 2 2 7 3" xfId="16241" xr:uid="{00000000-0005-0000-0000-0000CC970000}"/>
    <cellStyle name="Normal 6 2 2 2 2 2 7 3 2" xfId="42230" xr:uid="{00000000-0005-0000-0000-0000CD970000}"/>
    <cellStyle name="Normal 6 2 2 2 2 2 7 4" xfId="34077" xr:uid="{00000000-0005-0000-0000-0000CE970000}"/>
    <cellStyle name="Normal 6 2 2 2 2 2 8" xfId="9754" xr:uid="{00000000-0005-0000-0000-0000CF970000}"/>
    <cellStyle name="Normal 6 2 2 2 2 2 8 2" xfId="26035" xr:uid="{00000000-0005-0000-0000-0000D0970000}"/>
    <cellStyle name="Normal 6 2 2 2 2 2 8 2 2" xfId="52024" xr:uid="{00000000-0005-0000-0000-0000D1970000}"/>
    <cellStyle name="Normal 6 2 2 2 2 2 8 3" xfId="17915" xr:uid="{00000000-0005-0000-0000-0000D2970000}"/>
    <cellStyle name="Normal 6 2 2 2 2 2 8 3 2" xfId="43904" xr:uid="{00000000-0005-0000-0000-0000D3970000}"/>
    <cellStyle name="Normal 6 2 2 2 2 2 8 4" xfId="35752" xr:uid="{00000000-0005-0000-0000-0000D4970000}"/>
    <cellStyle name="Normal 6 2 2 2 2 2 9" xfId="10538" xr:uid="{00000000-0005-0000-0000-0000D5970000}"/>
    <cellStyle name="Normal 6 2 2 2 2 2 9 2" xfId="18661" xr:uid="{00000000-0005-0000-0000-0000D6970000}"/>
    <cellStyle name="Normal 6 2 2 2 2 2 9 2 2" xfId="44650" xr:uid="{00000000-0005-0000-0000-0000D7970000}"/>
    <cellStyle name="Normal 6 2 2 2 2 2 9 3" xfId="36527" xr:uid="{00000000-0005-0000-0000-0000D8970000}"/>
    <cellStyle name="Normal 6 2 2 2 2 3" xfId="825" xr:uid="{00000000-0005-0000-0000-0000D9970000}"/>
    <cellStyle name="Normal 6 2 2 2 2 3 10" xfId="54961" xr:uid="{00000000-0005-0000-0000-0000DA970000}"/>
    <cellStyle name="Normal 6 2 2 2 2 3 2" xfId="5560" xr:uid="{00000000-0005-0000-0000-0000DB970000}"/>
    <cellStyle name="Normal 6 2 2 2 2 3 2 2" xfId="21949" xr:uid="{00000000-0005-0000-0000-0000DC970000}"/>
    <cellStyle name="Normal 6 2 2 2 2 3 2 2 2" xfId="47938" xr:uid="{00000000-0005-0000-0000-0000DD970000}"/>
    <cellStyle name="Normal 6 2 2 2 2 3 2 3" xfId="13829" xr:uid="{00000000-0005-0000-0000-0000DE970000}"/>
    <cellStyle name="Normal 6 2 2 2 2 3 2 3 2" xfId="39818" xr:uid="{00000000-0005-0000-0000-0000DF970000}"/>
    <cellStyle name="Normal 6 2 2 2 2 3 2 4" xfId="31665" xr:uid="{00000000-0005-0000-0000-0000E0970000}"/>
    <cellStyle name="Normal 6 2 2 2 2 3 3" xfId="8392" xr:uid="{00000000-0005-0000-0000-0000E1970000}"/>
    <cellStyle name="Normal 6 2 2 2 2 3 3 2" xfId="24723" xr:uid="{00000000-0005-0000-0000-0000E2970000}"/>
    <cellStyle name="Normal 6 2 2 2 2 3 3 2 2" xfId="50712" xr:uid="{00000000-0005-0000-0000-0000E3970000}"/>
    <cellStyle name="Normal 6 2 2 2 2 3 3 3" xfId="16603" xr:uid="{00000000-0005-0000-0000-0000E4970000}"/>
    <cellStyle name="Normal 6 2 2 2 2 3 3 3 2" xfId="42592" xr:uid="{00000000-0005-0000-0000-0000E5970000}"/>
    <cellStyle name="Normal 6 2 2 2 2 3 3 4" xfId="34439" xr:uid="{00000000-0005-0000-0000-0000E6970000}"/>
    <cellStyle name="Normal 6 2 2 2 2 3 4" xfId="9455" xr:uid="{00000000-0005-0000-0000-0000E7970000}"/>
    <cellStyle name="Normal 6 2 2 2 2 3 4 2" xfId="25740" xr:uid="{00000000-0005-0000-0000-0000E8970000}"/>
    <cellStyle name="Normal 6 2 2 2 2 3 4 2 2" xfId="51729" xr:uid="{00000000-0005-0000-0000-0000E9970000}"/>
    <cellStyle name="Normal 6 2 2 2 2 3 4 3" xfId="17620" xr:uid="{00000000-0005-0000-0000-0000EA970000}"/>
    <cellStyle name="Normal 6 2 2 2 2 3 4 3 2" xfId="43609" xr:uid="{00000000-0005-0000-0000-0000EB970000}"/>
    <cellStyle name="Normal 6 2 2 2 2 3 4 4" xfId="35457" xr:uid="{00000000-0005-0000-0000-0000EC970000}"/>
    <cellStyle name="Normal 6 2 2 2 2 3 5" xfId="19828" xr:uid="{00000000-0005-0000-0000-0000ED970000}"/>
    <cellStyle name="Normal 6 2 2 2 2 3 5 2" xfId="45817" xr:uid="{00000000-0005-0000-0000-0000EE970000}"/>
    <cellStyle name="Normal 6 2 2 2 2 3 6" xfId="11708" xr:uid="{00000000-0005-0000-0000-0000EF970000}"/>
    <cellStyle name="Normal 6 2 2 2 2 3 6 2" xfId="37697" xr:uid="{00000000-0005-0000-0000-0000F0970000}"/>
    <cellStyle name="Normal 6 2 2 2 2 3 7" xfId="27293" xr:uid="{00000000-0005-0000-0000-0000F1970000}"/>
    <cellStyle name="Normal 6 2 2 2 2 3 7 2" xfId="53282" xr:uid="{00000000-0005-0000-0000-0000F2970000}"/>
    <cellStyle name="Normal 6 2 2 2 2 3 8" xfId="3355" xr:uid="{00000000-0005-0000-0000-0000F3970000}"/>
    <cellStyle name="Normal 6 2 2 2 2 3 9" xfId="29538" xr:uid="{00000000-0005-0000-0000-0000F4970000}"/>
    <cellStyle name="Normal 6 2 2 2 2 4" xfId="4073" xr:uid="{00000000-0005-0000-0000-0000F5970000}"/>
    <cellStyle name="Normal 6 2 2 2 2 4 2" xfId="20494" xr:uid="{00000000-0005-0000-0000-0000F6970000}"/>
    <cellStyle name="Normal 6 2 2 2 2 4 2 2" xfId="46483" xr:uid="{00000000-0005-0000-0000-0000F7970000}"/>
    <cellStyle name="Normal 6 2 2 2 2 4 3" xfId="12374" xr:uid="{00000000-0005-0000-0000-0000F8970000}"/>
    <cellStyle name="Normal 6 2 2 2 2 4 3 2" xfId="38363" xr:uid="{00000000-0005-0000-0000-0000F9970000}"/>
    <cellStyle name="Normal 6 2 2 2 2 4 4" xfId="30208" xr:uid="{00000000-0005-0000-0000-0000FA970000}"/>
    <cellStyle name="Normal 6 2 2 2 2 5" xfId="4734" xr:uid="{00000000-0005-0000-0000-0000FB970000}"/>
    <cellStyle name="Normal 6 2 2 2 2 5 2" xfId="21140" xr:uid="{00000000-0005-0000-0000-0000FC970000}"/>
    <cellStyle name="Normal 6 2 2 2 2 5 2 2" xfId="47129" xr:uid="{00000000-0005-0000-0000-0000FD970000}"/>
    <cellStyle name="Normal 6 2 2 2 2 5 3" xfId="13020" xr:uid="{00000000-0005-0000-0000-0000FE970000}"/>
    <cellStyle name="Normal 6 2 2 2 2 5 3 2" xfId="39009" xr:uid="{00000000-0005-0000-0000-0000FF970000}"/>
    <cellStyle name="Normal 6 2 2 2 2 5 4" xfId="30854" xr:uid="{00000000-0005-0000-0000-000000980000}"/>
    <cellStyle name="Normal 6 2 2 2 2 6" xfId="6270" xr:uid="{00000000-0005-0000-0000-000001980000}"/>
    <cellStyle name="Normal 6 2 2 2 2 6 2" xfId="22615" xr:uid="{00000000-0005-0000-0000-000002980000}"/>
    <cellStyle name="Normal 6 2 2 2 2 6 2 2" xfId="48604" xr:uid="{00000000-0005-0000-0000-000003980000}"/>
    <cellStyle name="Normal 6 2 2 2 2 6 3" xfId="14495" xr:uid="{00000000-0005-0000-0000-000004980000}"/>
    <cellStyle name="Normal 6 2 2 2 2 6 3 2" xfId="40484" xr:uid="{00000000-0005-0000-0000-000005980000}"/>
    <cellStyle name="Normal 6 2 2 2 2 6 4" xfId="32331" xr:uid="{00000000-0005-0000-0000-000006980000}"/>
    <cellStyle name="Normal 6 2 2 2 2 7" xfId="6937" xr:uid="{00000000-0005-0000-0000-000007980000}"/>
    <cellStyle name="Normal 6 2 2 2 2 7 2" xfId="23268" xr:uid="{00000000-0005-0000-0000-000008980000}"/>
    <cellStyle name="Normal 6 2 2 2 2 7 2 2" xfId="49257" xr:uid="{00000000-0005-0000-0000-000009980000}"/>
    <cellStyle name="Normal 6 2 2 2 2 7 3" xfId="15148" xr:uid="{00000000-0005-0000-0000-00000A980000}"/>
    <cellStyle name="Normal 6 2 2 2 2 7 3 2" xfId="41137" xr:uid="{00000000-0005-0000-0000-00000B980000}"/>
    <cellStyle name="Normal 6 2 2 2 2 7 4" xfId="32984" xr:uid="{00000000-0005-0000-0000-00000C980000}"/>
    <cellStyle name="Normal 6 2 2 2 2 8" xfId="7583" xr:uid="{00000000-0005-0000-0000-00000D980000}"/>
    <cellStyle name="Normal 6 2 2 2 2 8 2" xfId="23914" xr:uid="{00000000-0005-0000-0000-00000E980000}"/>
    <cellStyle name="Normal 6 2 2 2 2 8 2 2" xfId="49903" xr:uid="{00000000-0005-0000-0000-00000F980000}"/>
    <cellStyle name="Normal 6 2 2 2 2 8 3" xfId="15794" xr:uid="{00000000-0005-0000-0000-000010980000}"/>
    <cellStyle name="Normal 6 2 2 2 2 8 3 2" xfId="41783" xr:uid="{00000000-0005-0000-0000-000011980000}"/>
    <cellStyle name="Normal 6 2 2 2 2 8 4" xfId="33630" xr:uid="{00000000-0005-0000-0000-000012980000}"/>
    <cellStyle name="Normal 6 2 2 2 2 9" xfId="9022" xr:uid="{00000000-0005-0000-0000-000013980000}"/>
    <cellStyle name="Normal 6 2 2 2 2 9 2" xfId="25353" xr:uid="{00000000-0005-0000-0000-000014980000}"/>
    <cellStyle name="Normal 6 2 2 2 2 9 2 2" xfId="51342" xr:uid="{00000000-0005-0000-0000-000015980000}"/>
    <cellStyle name="Normal 6 2 2 2 2 9 3" xfId="17233" xr:uid="{00000000-0005-0000-0000-000016980000}"/>
    <cellStyle name="Normal 6 2 2 2 2 9 3 2" xfId="43222" xr:uid="{00000000-0005-0000-0000-000017980000}"/>
    <cellStyle name="Normal 6 2 2 2 2 9 4" xfId="35069" xr:uid="{00000000-0005-0000-0000-000018980000}"/>
    <cellStyle name="Normal 6 2 2 2 3" xfId="985" xr:uid="{00000000-0005-0000-0000-000019980000}"/>
    <cellStyle name="Normal 6 2 2 2 3 10" xfId="2982" xr:uid="{00000000-0005-0000-0000-00001A980000}"/>
    <cellStyle name="Normal 6 2 2 2 3 10 2" xfId="19465" xr:uid="{00000000-0005-0000-0000-00001B980000}"/>
    <cellStyle name="Normal 6 2 2 2 3 10 2 2" xfId="45454" xr:uid="{00000000-0005-0000-0000-00001C980000}"/>
    <cellStyle name="Normal 6 2 2 2 3 10 3" xfId="29172" xr:uid="{00000000-0005-0000-0000-00001D980000}"/>
    <cellStyle name="Normal 6 2 2 2 3 11" xfId="11345" xr:uid="{00000000-0005-0000-0000-00001E980000}"/>
    <cellStyle name="Normal 6 2 2 2 3 11 2" xfId="37334" xr:uid="{00000000-0005-0000-0000-00001F980000}"/>
    <cellStyle name="Normal 6 2 2 2 3 12" xfId="26930" xr:uid="{00000000-0005-0000-0000-000020980000}"/>
    <cellStyle name="Normal 6 2 2 2 3 12 2" xfId="52919" xr:uid="{00000000-0005-0000-0000-000021980000}"/>
    <cellStyle name="Normal 6 2 2 2 3 13" xfId="1654" xr:uid="{00000000-0005-0000-0000-000022980000}"/>
    <cellStyle name="Normal 6 2 2 2 3 13 2" xfId="54107" xr:uid="{00000000-0005-0000-0000-000023980000}"/>
    <cellStyle name="Normal 6 2 2 2 3 14" xfId="28148" xr:uid="{00000000-0005-0000-0000-000024980000}"/>
    <cellStyle name="Normal 6 2 2 2 3 15" xfId="55114" xr:uid="{00000000-0005-0000-0000-000025980000}"/>
    <cellStyle name="Normal 6 2 2 2 3 2" xfId="3508" xr:uid="{00000000-0005-0000-0000-000026980000}"/>
    <cellStyle name="Normal 6 2 2 2 3 2 2" xfId="5712" xr:uid="{00000000-0005-0000-0000-000027980000}"/>
    <cellStyle name="Normal 6 2 2 2 3 2 2 2" xfId="22101" xr:uid="{00000000-0005-0000-0000-000028980000}"/>
    <cellStyle name="Normal 6 2 2 2 3 2 2 2 2" xfId="48090" xr:uid="{00000000-0005-0000-0000-000029980000}"/>
    <cellStyle name="Normal 6 2 2 2 3 2 2 3" xfId="13981" xr:uid="{00000000-0005-0000-0000-00002A980000}"/>
    <cellStyle name="Normal 6 2 2 2 3 2 2 3 2" xfId="39970" xr:uid="{00000000-0005-0000-0000-00002B980000}"/>
    <cellStyle name="Normal 6 2 2 2 3 2 2 4" xfId="31817" xr:uid="{00000000-0005-0000-0000-00002C980000}"/>
    <cellStyle name="Normal 6 2 2 2 3 2 3" xfId="8544" xr:uid="{00000000-0005-0000-0000-00002D980000}"/>
    <cellStyle name="Normal 6 2 2 2 3 2 3 2" xfId="24875" xr:uid="{00000000-0005-0000-0000-00002E980000}"/>
    <cellStyle name="Normal 6 2 2 2 3 2 3 2 2" xfId="50864" xr:uid="{00000000-0005-0000-0000-00002F980000}"/>
    <cellStyle name="Normal 6 2 2 2 3 2 3 3" xfId="16755" xr:uid="{00000000-0005-0000-0000-000030980000}"/>
    <cellStyle name="Normal 6 2 2 2 3 2 3 3 2" xfId="42744" xr:uid="{00000000-0005-0000-0000-000031980000}"/>
    <cellStyle name="Normal 6 2 2 2 3 2 3 4" xfId="34591" xr:uid="{00000000-0005-0000-0000-000032980000}"/>
    <cellStyle name="Normal 6 2 2 2 3 2 4" xfId="19980" xr:uid="{00000000-0005-0000-0000-000033980000}"/>
    <cellStyle name="Normal 6 2 2 2 3 2 4 2" xfId="45969" xr:uid="{00000000-0005-0000-0000-000034980000}"/>
    <cellStyle name="Normal 6 2 2 2 3 2 5" xfId="11860" xr:uid="{00000000-0005-0000-0000-000035980000}"/>
    <cellStyle name="Normal 6 2 2 2 3 2 5 2" xfId="37849" xr:uid="{00000000-0005-0000-0000-000036980000}"/>
    <cellStyle name="Normal 6 2 2 2 3 2 6" xfId="27445" xr:uid="{00000000-0005-0000-0000-000037980000}"/>
    <cellStyle name="Normal 6 2 2 2 3 2 6 2" xfId="53434" xr:uid="{00000000-0005-0000-0000-000038980000}"/>
    <cellStyle name="Normal 6 2 2 2 3 2 7" xfId="29691" xr:uid="{00000000-0005-0000-0000-000039980000}"/>
    <cellStyle name="Normal 6 2 2 2 3 3" xfId="4233" xr:uid="{00000000-0005-0000-0000-00003A980000}"/>
    <cellStyle name="Normal 6 2 2 2 3 3 2" xfId="20647" xr:uid="{00000000-0005-0000-0000-00003B980000}"/>
    <cellStyle name="Normal 6 2 2 2 3 3 2 2" xfId="46636" xr:uid="{00000000-0005-0000-0000-00003C980000}"/>
    <cellStyle name="Normal 6 2 2 2 3 3 3" xfId="12527" xr:uid="{00000000-0005-0000-0000-00003D980000}"/>
    <cellStyle name="Normal 6 2 2 2 3 3 3 2" xfId="38516" xr:uid="{00000000-0005-0000-0000-00003E980000}"/>
    <cellStyle name="Normal 6 2 2 2 3 3 4" xfId="30361" xr:uid="{00000000-0005-0000-0000-00003F980000}"/>
    <cellStyle name="Normal 6 2 2 2 3 4" xfId="5192" xr:uid="{00000000-0005-0000-0000-000040980000}"/>
    <cellStyle name="Normal 6 2 2 2 3 4 2" xfId="21586" xr:uid="{00000000-0005-0000-0000-000041980000}"/>
    <cellStyle name="Normal 6 2 2 2 3 4 2 2" xfId="47575" xr:uid="{00000000-0005-0000-0000-000042980000}"/>
    <cellStyle name="Normal 6 2 2 2 3 4 3" xfId="13466" xr:uid="{00000000-0005-0000-0000-000043980000}"/>
    <cellStyle name="Normal 6 2 2 2 3 4 3 2" xfId="39455" xr:uid="{00000000-0005-0000-0000-000044980000}"/>
    <cellStyle name="Normal 6 2 2 2 3 4 4" xfId="31302" xr:uid="{00000000-0005-0000-0000-000045980000}"/>
    <cellStyle name="Normal 6 2 2 2 3 5" xfId="6429" xr:uid="{00000000-0005-0000-0000-000046980000}"/>
    <cellStyle name="Normal 6 2 2 2 3 5 2" xfId="22768" xr:uid="{00000000-0005-0000-0000-000047980000}"/>
    <cellStyle name="Normal 6 2 2 2 3 5 2 2" xfId="48757" xr:uid="{00000000-0005-0000-0000-000048980000}"/>
    <cellStyle name="Normal 6 2 2 2 3 5 3" xfId="14648" xr:uid="{00000000-0005-0000-0000-000049980000}"/>
    <cellStyle name="Normal 6 2 2 2 3 5 3 2" xfId="40637" xr:uid="{00000000-0005-0000-0000-00004A980000}"/>
    <cellStyle name="Normal 6 2 2 2 3 5 4" xfId="32484" xr:uid="{00000000-0005-0000-0000-00004B980000}"/>
    <cellStyle name="Normal 6 2 2 2 3 6" xfId="7090" xr:uid="{00000000-0005-0000-0000-00004C980000}"/>
    <cellStyle name="Normal 6 2 2 2 3 6 2" xfId="23421" xr:uid="{00000000-0005-0000-0000-00004D980000}"/>
    <cellStyle name="Normal 6 2 2 2 3 6 2 2" xfId="49410" xr:uid="{00000000-0005-0000-0000-00004E980000}"/>
    <cellStyle name="Normal 6 2 2 2 3 6 3" xfId="15301" xr:uid="{00000000-0005-0000-0000-00004F980000}"/>
    <cellStyle name="Normal 6 2 2 2 3 6 3 2" xfId="41290" xr:uid="{00000000-0005-0000-0000-000050980000}"/>
    <cellStyle name="Normal 6 2 2 2 3 6 4" xfId="33137" xr:uid="{00000000-0005-0000-0000-000051980000}"/>
    <cellStyle name="Normal 6 2 2 2 3 7" xfId="8029" xr:uid="{00000000-0005-0000-0000-000052980000}"/>
    <cellStyle name="Normal 6 2 2 2 3 7 2" xfId="24360" xr:uid="{00000000-0005-0000-0000-000053980000}"/>
    <cellStyle name="Normal 6 2 2 2 3 7 2 2" xfId="50349" xr:uid="{00000000-0005-0000-0000-000054980000}"/>
    <cellStyle name="Normal 6 2 2 2 3 7 3" xfId="16240" xr:uid="{00000000-0005-0000-0000-000055980000}"/>
    <cellStyle name="Normal 6 2 2 2 3 7 3 2" xfId="42229" xr:uid="{00000000-0005-0000-0000-000056980000}"/>
    <cellStyle name="Normal 6 2 2 2 3 7 4" xfId="34076" xr:uid="{00000000-0005-0000-0000-000057980000}"/>
    <cellStyle name="Normal 6 2 2 2 3 8" xfId="9612" xr:uid="{00000000-0005-0000-0000-000058980000}"/>
    <cellStyle name="Normal 6 2 2 2 3 8 2" xfId="25894" xr:uid="{00000000-0005-0000-0000-000059980000}"/>
    <cellStyle name="Normal 6 2 2 2 3 8 2 2" xfId="51883" xr:uid="{00000000-0005-0000-0000-00005A980000}"/>
    <cellStyle name="Normal 6 2 2 2 3 8 3" xfId="17774" xr:uid="{00000000-0005-0000-0000-00005B980000}"/>
    <cellStyle name="Normal 6 2 2 2 3 8 3 2" xfId="43763" xr:uid="{00000000-0005-0000-0000-00005C980000}"/>
    <cellStyle name="Normal 6 2 2 2 3 8 4" xfId="35611" xr:uid="{00000000-0005-0000-0000-00005D980000}"/>
    <cellStyle name="Normal 6 2 2 2 3 9" xfId="10398" xr:uid="{00000000-0005-0000-0000-00005E980000}"/>
    <cellStyle name="Normal 6 2 2 2 3 9 2" xfId="18521" xr:uid="{00000000-0005-0000-0000-00005F980000}"/>
    <cellStyle name="Normal 6 2 2 2 3 9 2 2" xfId="44510" xr:uid="{00000000-0005-0000-0000-000060980000}"/>
    <cellStyle name="Normal 6 2 2 2 3 9 3" xfId="36387" xr:uid="{00000000-0005-0000-0000-000061980000}"/>
    <cellStyle name="Normal 6 2 2 2 4" xfId="652" xr:uid="{00000000-0005-0000-0000-000062980000}"/>
    <cellStyle name="Normal 6 2 2 2 4 10" xfId="54818" xr:uid="{00000000-0005-0000-0000-000063980000}"/>
    <cellStyle name="Normal 6 2 2 2 4 2" xfId="5417" xr:uid="{00000000-0005-0000-0000-000064980000}"/>
    <cellStyle name="Normal 6 2 2 2 4 2 2" xfId="21806" xr:uid="{00000000-0005-0000-0000-000065980000}"/>
    <cellStyle name="Normal 6 2 2 2 4 2 2 2" xfId="47795" xr:uid="{00000000-0005-0000-0000-000066980000}"/>
    <cellStyle name="Normal 6 2 2 2 4 2 3" xfId="13686" xr:uid="{00000000-0005-0000-0000-000067980000}"/>
    <cellStyle name="Normal 6 2 2 2 4 2 3 2" xfId="39675" xr:uid="{00000000-0005-0000-0000-000068980000}"/>
    <cellStyle name="Normal 6 2 2 2 4 2 4" xfId="31522" xr:uid="{00000000-0005-0000-0000-000069980000}"/>
    <cellStyle name="Normal 6 2 2 2 4 3" xfId="8249" xr:uid="{00000000-0005-0000-0000-00006A980000}"/>
    <cellStyle name="Normal 6 2 2 2 4 3 2" xfId="24580" xr:uid="{00000000-0005-0000-0000-00006B980000}"/>
    <cellStyle name="Normal 6 2 2 2 4 3 2 2" xfId="50569" xr:uid="{00000000-0005-0000-0000-00006C980000}"/>
    <cellStyle name="Normal 6 2 2 2 4 3 3" xfId="16460" xr:uid="{00000000-0005-0000-0000-00006D980000}"/>
    <cellStyle name="Normal 6 2 2 2 4 3 3 2" xfId="42449" xr:uid="{00000000-0005-0000-0000-00006E980000}"/>
    <cellStyle name="Normal 6 2 2 2 4 3 4" xfId="34296" xr:uid="{00000000-0005-0000-0000-00006F980000}"/>
    <cellStyle name="Normal 6 2 2 2 4 4" xfId="9306" xr:uid="{00000000-0005-0000-0000-000070980000}"/>
    <cellStyle name="Normal 6 2 2 2 4 4 2" xfId="25596" xr:uid="{00000000-0005-0000-0000-000071980000}"/>
    <cellStyle name="Normal 6 2 2 2 4 4 2 2" xfId="51585" xr:uid="{00000000-0005-0000-0000-000072980000}"/>
    <cellStyle name="Normal 6 2 2 2 4 4 3" xfId="17476" xr:uid="{00000000-0005-0000-0000-000073980000}"/>
    <cellStyle name="Normal 6 2 2 2 4 4 3 2" xfId="43465" xr:uid="{00000000-0005-0000-0000-000074980000}"/>
    <cellStyle name="Normal 6 2 2 2 4 4 4" xfId="35313" xr:uid="{00000000-0005-0000-0000-000075980000}"/>
    <cellStyle name="Normal 6 2 2 2 4 5" xfId="19685" xr:uid="{00000000-0005-0000-0000-000076980000}"/>
    <cellStyle name="Normal 6 2 2 2 4 5 2" xfId="45674" xr:uid="{00000000-0005-0000-0000-000077980000}"/>
    <cellStyle name="Normal 6 2 2 2 4 6" xfId="11565" xr:uid="{00000000-0005-0000-0000-000078980000}"/>
    <cellStyle name="Normal 6 2 2 2 4 6 2" xfId="37554" xr:uid="{00000000-0005-0000-0000-000079980000}"/>
    <cellStyle name="Normal 6 2 2 2 4 7" xfId="27150" xr:uid="{00000000-0005-0000-0000-00007A980000}"/>
    <cellStyle name="Normal 6 2 2 2 4 7 2" xfId="53139" xr:uid="{00000000-0005-0000-0000-00007B980000}"/>
    <cellStyle name="Normal 6 2 2 2 4 8" xfId="3211" xr:uid="{00000000-0005-0000-0000-00007C980000}"/>
    <cellStyle name="Normal 6 2 2 2 4 9" xfId="29395" xr:uid="{00000000-0005-0000-0000-00007D980000}"/>
    <cellStyle name="Normal 6 2 2 2 5" xfId="3901" xr:uid="{00000000-0005-0000-0000-00007E980000}"/>
    <cellStyle name="Normal 6 2 2 2 5 2" xfId="20351" xr:uid="{00000000-0005-0000-0000-00007F980000}"/>
    <cellStyle name="Normal 6 2 2 2 5 2 2" xfId="46340" xr:uid="{00000000-0005-0000-0000-000080980000}"/>
    <cellStyle name="Normal 6 2 2 2 5 3" xfId="12231" xr:uid="{00000000-0005-0000-0000-000081980000}"/>
    <cellStyle name="Normal 6 2 2 2 5 3 2" xfId="38220" xr:uid="{00000000-0005-0000-0000-000082980000}"/>
    <cellStyle name="Normal 6 2 2 2 5 4" xfId="30065" xr:uid="{00000000-0005-0000-0000-000083980000}"/>
    <cellStyle name="Normal 6 2 2 2 6" xfId="4591" xr:uid="{00000000-0005-0000-0000-000084980000}"/>
    <cellStyle name="Normal 6 2 2 2 6 2" xfId="20997" xr:uid="{00000000-0005-0000-0000-000085980000}"/>
    <cellStyle name="Normal 6 2 2 2 6 2 2" xfId="46986" xr:uid="{00000000-0005-0000-0000-000086980000}"/>
    <cellStyle name="Normal 6 2 2 2 6 3" xfId="12877" xr:uid="{00000000-0005-0000-0000-000087980000}"/>
    <cellStyle name="Normal 6 2 2 2 6 3 2" xfId="38866" xr:uid="{00000000-0005-0000-0000-000088980000}"/>
    <cellStyle name="Normal 6 2 2 2 6 4" xfId="30711" xr:uid="{00000000-0005-0000-0000-000089980000}"/>
    <cellStyle name="Normal 6 2 2 2 7" xfId="6099" xr:uid="{00000000-0005-0000-0000-00008A980000}"/>
    <cellStyle name="Normal 6 2 2 2 7 2" xfId="22472" xr:uid="{00000000-0005-0000-0000-00008B980000}"/>
    <cellStyle name="Normal 6 2 2 2 7 2 2" xfId="48461" xr:uid="{00000000-0005-0000-0000-00008C980000}"/>
    <cellStyle name="Normal 6 2 2 2 7 3" xfId="14352" xr:uid="{00000000-0005-0000-0000-00008D980000}"/>
    <cellStyle name="Normal 6 2 2 2 7 3 2" xfId="40341" xr:uid="{00000000-0005-0000-0000-00008E980000}"/>
    <cellStyle name="Normal 6 2 2 2 7 4" xfId="32188" xr:uid="{00000000-0005-0000-0000-00008F980000}"/>
    <cellStyle name="Normal 6 2 2 2 8" xfId="6794" xr:uid="{00000000-0005-0000-0000-000090980000}"/>
    <cellStyle name="Normal 6 2 2 2 8 2" xfId="23125" xr:uid="{00000000-0005-0000-0000-000091980000}"/>
    <cellStyle name="Normal 6 2 2 2 8 2 2" xfId="49114" xr:uid="{00000000-0005-0000-0000-000092980000}"/>
    <cellStyle name="Normal 6 2 2 2 8 3" xfId="15005" xr:uid="{00000000-0005-0000-0000-000093980000}"/>
    <cellStyle name="Normal 6 2 2 2 8 3 2" xfId="40994" xr:uid="{00000000-0005-0000-0000-000094980000}"/>
    <cellStyle name="Normal 6 2 2 2 8 4" xfId="32841" xr:uid="{00000000-0005-0000-0000-000095980000}"/>
    <cellStyle name="Normal 6 2 2 2 9" xfId="7440" xr:uid="{00000000-0005-0000-0000-000096980000}"/>
    <cellStyle name="Normal 6 2 2 2 9 2" xfId="23771" xr:uid="{00000000-0005-0000-0000-000097980000}"/>
    <cellStyle name="Normal 6 2 2 2 9 2 2" xfId="49760" xr:uid="{00000000-0005-0000-0000-000098980000}"/>
    <cellStyle name="Normal 6 2 2 2 9 3" xfId="15651" xr:uid="{00000000-0005-0000-0000-000099980000}"/>
    <cellStyle name="Normal 6 2 2 2 9 3 2" xfId="41640" xr:uid="{00000000-0005-0000-0000-00009A980000}"/>
    <cellStyle name="Normal 6 2 2 2 9 4" xfId="33487" xr:uid="{00000000-0005-0000-0000-00009B980000}"/>
    <cellStyle name="Normal 6 2 2 20" xfId="54576" xr:uid="{00000000-0005-0000-0000-00009C980000}"/>
    <cellStyle name="Normal 6 2 2 3" xfId="328" xr:uid="{00000000-0005-0000-0000-00009D980000}"/>
    <cellStyle name="Normal 6 2 2 3 10" xfId="9023" xr:uid="{00000000-0005-0000-0000-00009E980000}"/>
    <cellStyle name="Normal 6 2 2 3 10 2" xfId="25354" xr:uid="{00000000-0005-0000-0000-00009F980000}"/>
    <cellStyle name="Normal 6 2 2 3 10 2 2" xfId="51343" xr:uid="{00000000-0005-0000-0000-0000A0980000}"/>
    <cellStyle name="Normal 6 2 2 3 10 3" xfId="17234" xr:uid="{00000000-0005-0000-0000-0000A1980000}"/>
    <cellStyle name="Normal 6 2 2 3 10 3 2" xfId="43223" xr:uid="{00000000-0005-0000-0000-0000A2980000}"/>
    <cellStyle name="Normal 6 2 2 3 10 4" xfId="35070" xr:uid="{00000000-0005-0000-0000-0000A3980000}"/>
    <cellStyle name="Normal 6 2 2 3 11" xfId="10147" xr:uid="{00000000-0005-0000-0000-0000A4980000}"/>
    <cellStyle name="Normal 6 2 2 3 11 2" xfId="18270" xr:uid="{00000000-0005-0000-0000-0000A5980000}"/>
    <cellStyle name="Normal 6 2 2 3 11 2 2" xfId="44259" xr:uid="{00000000-0005-0000-0000-0000A6980000}"/>
    <cellStyle name="Normal 6 2 2 3 11 3" xfId="36136" xr:uid="{00000000-0005-0000-0000-0000A7980000}"/>
    <cellStyle name="Normal 6 2 2 3 12" xfId="2057" xr:uid="{00000000-0005-0000-0000-0000A8980000}"/>
    <cellStyle name="Normal 6 2 2 3 12 2" xfId="18921" xr:uid="{00000000-0005-0000-0000-0000A9980000}"/>
    <cellStyle name="Normal 6 2 2 3 12 2 2" xfId="44910" xr:uid="{00000000-0005-0000-0000-0000AA980000}"/>
    <cellStyle name="Normal 6 2 2 3 12 3" xfId="28551" xr:uid="{00000000-0005-0000-0000-0000AB980000}"/>
    <cellStyle name="Normal 6 2 2 3 13" xfId="10801" xr:uid="{00000000-0005-0000-0000-0000AC980000}"/>
    <cellStyle name="Normal 6 2 2 3 13 2" xfId="36790" xr:uid="{00000000-0005-0000-0000-0000AD980000}"/>
    <cellStyle name="Normal 6 2 2 3 14" xfId="26385" xr:uid="{00000000-0005-0000-0000-0000AE980000}"/>
    <cellStyle name="Normal 6 2 2 3 14 2" xfId="52374" xr:uid="{00000000-0005-0000-0000-0000AF980000}"/>
    <cellStyle name="Normal 6 2 2 3 15" xfId="1403" xr:uid="{00000000-0005-0000-0000-0000B0980000}"/>
    <cellStyle name="Normal 6 2 2 3 15 2" xfId="53856" xr:uid="{00000000-0005-0000-0000-0000B1980000}"/>
    <cellStyle name="Normal 6 2 2 3 16" xfId="27892" xr:uid="{00000000-0005-0000-0000-0000B2980000}"/>
    <cellStyle name="Normal 6 2 2 3 17" xfId="54579" xr:uid="{00000000-0005-0000-0000-0000B3980000}"/>
    <cellStyle name="Normal 6 2 2 3 2" xfId="329" xr:uid="{00000000-0005-0000-0000-0000B4980000}"/>
    <cellStyle name="Normal 6 2 2 3 2 10" xfId="10290" xr:uid="{00000000-0005-0000-0000-0000B5980000}"/>
    <cellStyle name="Normal 6 2 2 3 2 10 2" xfId="18413" xr:uid="{00000000-0005-0000-0000-0000B6980000}"/>
    <cellStyle name="Normal 6 2 2 3 2 10 2 2" xfId="44402" xr:uid="{00000000-0005-0000-0000-0000B7980000}"/>
    <cellStyle name="Normal 6 2 2 3 2 10 3" xfId="36279" xr:uid="{00000000-0005-0000-0000-0000B8980000}"/>
    <cellStyle name="Normal 6 2 2 3 2 11" xfId="2200" xr:uid="{00000000-0005-0000-0000-0000B9980000}"/>
    <cellStyle name="Normal 6 2 2 3 2 11 2" xfId="19064" xr:uid="{00000000-0005-0000-0000-0000BA980000}"/>
    <cellStyle name="Normal 6 2 2 3 2 11 2 2" xfId="45053" xr:uid="{00000000-0005-0000-0000-0000BB980000}"/>
    <cellStyle name="Normal 6 2 2 3 2 11 3" xfId="28694" xr:uid="{00000000-0005-0000-0000-0000BC980000}"/>
    <cellStyle name="Normal 6 2 2 3 2 12" xfId="10944" xr:uid="{00000000-0005-0000-0000-0000BD980000}"/>
    <cellStyle name="Normal 6 2 2 3 2 12 2" xfId="36933" xr:uid="{00000000-0005-0000-0000-0000BE980000}"/>
    <cellStyle name="Normal 6 2 2 3 2 13" xfId="26528" xr:uid="{00000000-0005-0000-0000-0000BF980000}"/>
    <cellStyle name="Normal 6 2 2 3 2 13 2" xfId="52517" xr:uid="{00000000-0005-0000-0000-0000C0980000}"/>
    <cellStyle name="Normal 6 2 2 3 2 14" xfId="1546" xr:uid="{00000000-0005-0000-0000-0000C1980000}"/>
    <cellStyle name="Normal 6 2 2 3 2 14 2" xfId="53999" xr:uid="{00000000-0005-0000-0000-0000C2980000}"/>
    <cellStyle name="Normal 6 2 2 3 2 15" xfId="28037" xr:uid="{00000000-0005-0000-0000-0000C3980000}"/>
    <cellStyle name="Normal 6 2 2 3 2 16" xfId="54580" xr:uid="{00000000-0005-0000-0000-0000C4980000}"/>
    <cellStyle name="Normal 6 2 2 3 2 2" xfId="1175" xr:uid="{00000000-0005-0000-0000-0000C5980000}"/>
    <cellStyle name="Normal 6 2 2 3 2 2 10" xfId="2985" xr:uid="{00000000-0005-0000-0000-0000C6980000}"/>
    <cellStyle name="Normal 6 2 2 3 2 2 10 2" xfId="19468" xr:uid="{00000000-0005-0000-0000-0000C7980000}"/>
    <cellStyle name="Normal 6 2 2 3 2 2 10 2 2" xfId="45457" xr:uid="{00000000-0005-0000-0000-0000C8980000}"/>
    <cellStyle name="Normal 6 2 2 3 2 2 10 3" xfId="29175" xr:uid="{00000000-0005-0000-0000-0000C9980000}"/>
    <cellStyle name="Normal 6 2 2 3 2 2 11" xfId="11348" xr:uid="{00000000-0005-0000-0000-0000CA980000}"/>
    <cellStyle name="Normal 6 2 2 3 2 2 11 2" xfId="37337" xr:uid="{00000000-0005-0000-0000-0000CB980000}"/>
    <cellStyle name="Normal 6 2 2 3 2 2 12" xfId="26933" xr:uid="{00000000-0005-0000-0000-0000CC980000}"/>
    <cellStyle name="Normal 6 2 2 3 2 2 12 2" xfId="52922" xr:uid="{00000000-0005-0000-0000-0000CD980000}"/>
    <cellStyle name="Normal 6 2 2 3 2 2 13" xfId="1839" xr:uid="{00000000-0005-0000-0000-0000CE980000}"/>
    <cellStyle name="Normal 6 2 2 3 2 2 13 2" xfId="54292" xr:uid="{00000000-0005-0000-0000-0000CF980000}"/>
    <cellStyle name="Normal 6 2 2 3 2 2 14" xfId="28333" xr:uid="{00000000-0005-0000-0000-0000D0980000}"/>
    <cellStyle name="Normal 6 2 2 3 2 2 15" xfId="55299" xr:uid="{00000000-0005-0000-0000-0000D1980000}"/>
    <cellStyle name="Normal 6 2 2 3 2 2 2" xfId="3698" xr:uid="{00000000-0005-0000-0000-0000D2980000}"/>
    <cellStyle name="Normal 6 2 2 3 2 2 2 2" xfId="5902" xr:uid="{00000000-0005-0000-0000-0000D3980000}"/>
    <cellStyle name="Normal 6 2 2 3 2 2 2 2 2" xfId="22291" xr:uid="{00000000-0005-0000-0000-0000D4980000}"/>
    <cellStyle name="Normal 6 2 2 3 2 2 2 2 2 2" xfId="48280" xr:uid="{00000000-0005-0000-0000-0000D5980000}"/>
    <cellStyle name="Normal 6 2 2 3 2 2 2 2 3" xfId="14171" xr:uid="{00000000-0005-0000-0000-0000D6980000}"/>
    <cellStyle name="Normal 6 2 2 3 2 2 2 2 3 2" xfId="40160" xr:uid="{00000000-0005-0000-0000-0000D7980000}"/>
    <cellStyle name="Normal 6 2 2 3 2 2 2 2 4" xfId="32007" xr:uid="{00000000-0005-0000-0000-0000D8980000}"/>
    <cellStyle name="Normal 6 2 2 3 2 2 2 3" xfId="8734" xr:uid="{00000000-0005-0000-0000-0000D9980000}"/>
    <cellStyle name="Normal 6 2 2 3 2 2 2 3 2" xfId="25065" xr:uid="{00000000-0005-0000-0000-0000DA980000}"/>
    <cellStyle name="Normal 6 2 2 3 2 2 2 3 2 2" xfId="51054" xr:uid="{00000000-0005-0000-0000-0000DB980000}"/>
    <cellStyle name="Normal 6 2 2 3 2 2 2 3 3" xfId="16945" xr:uid="{00000000-0005-0000-0000-0000DC980000}"/>
    <cellStyle name="Normal 6 2 2 3 2 2 2 3 3 2" xfId="42934" xr:uid="{00000000-0005-0000-0000-0000DD980000}"/>
    <cellStyle name="Normal 6 2 2 3 2 2 2 3 4" xfId="34781" xr:uid="{00000000-0005-0000-0000-0000DE980000}"/>
    <cellStyle name="Normal 6 2 2 3 2 2 2 4" xfId="20170" xr:uid="{00000000-0005-0000-0000-0000DF980000}"/>
    <cellStyle name="Normal 6 2 2 3 2 2 2 4 2" xfId="46159" xr:uid="{00000000-0005-0000-0000-0000E0980000}"/>
    <cellStyle name="Normal 6 2 2 3 2 2 2 5" xfId="12050" xr:uid="{00000000-0005-0000-0000-0000E1980000}"/>
    <cellStyle name="Normal 6 2 2 3 2 2 2 5 2" xfId="38039" xr:uid="{00000000-0005-0000-0000-0000E2980000}"/>
    <cellStyle name="Normal 6 2 2 3 2 2 2 6" xfId="27635" xr:uid="{00000000-0005-0000-0000-0000E3980000}"/>
    <cellStyle name="Normal 6 2 2 3 2 2 2 6 2" xfId="53624" xr:uid="{00000000-0005-0000-0000-0000E4980000}"/>
    <cellStyle name="Normal 6 2 2 3 2 2 2 7" xfId="29881" xr:uid="{00000000-0005-0000-0000-0000E5980000}"/>
    <cellStyle name="Normal 6 2 2 3 2 2 3" xfId="4423" xr:uid="{00000000-0005-0000-0000-0000E6980000}"/>
    <cellStyle name="Normal 6 2 2 3 2 2 3 2" xfId="20832" xr:uid="{00000000-0005-0000-0000-0000E7980000}"/>
    <cellStyle name="Normal 6 2 2 3 2 2 3 2 2" xfId="46821" xr:uid="{00000000-0005-0000-0000-0000E8980000}"/>
    <cellStyle name="Normal 6 2 2 3 2 2 3 3" xfId="12712" xr:uid="{00000000-0005-0000-0000-0000E9980000}"/>
    <cellStyle name="Normal 6 2 2 3 2 2 3 3 2" xfId="38701" xr:uid="{00000000-0005-0000-0000-0000EA980000}"/>
    <cellStyle name="Normal 6 2 2 3 2 2 3 4" xfId="30546" xr:uid="{00000000-0005-0000-0000-0000EB980000}"/>
    <cellStyle name="Normal 6 2 2 3 2 2 4" xfId="5195" xr:uid="{00000000-0005-0000-0000-0000EC980000}"/>
    <cellStyle name="Normal 6 2 2 3 2 2 4 2" xfId="21589" xr:uid="{00000000-0005-0000-0000-0000ED980000}"/>
    <cellStyle name="Normal 6 2 2 3 2 2 4 2 2" xfId="47578" xr:uid="{00000000-0005-0000-0000-0000EE980000}"/>
    <cellStyle name="Normal 6 2 2 3 2 2 4 3" xfId="13469" xr:uid="{00000000-0005-0000-0000-0000EF980000}"/>
    <cellStyle name="Normal 6 2 2 3 2 2 4 3 2" xfId="39458" xr:uid="{00000000-0005-0000-0000-0000F0980000}"/>
    <cellStyle name="Normal 6 2 2 3 2 2 4 4" xfId="31305" xr:uid="{00000000-0005-0000-0000-0000F1980000}"/>
    <cellStyle name="Normal 6 2 2 3 2 2 5" xfId="6619" xr:uid="{00000000-0005-0000-0000-0000F2980000}"/>
    <cellStyle name="Normal 6 2 2 3 2 2 5 2" xfId="22953" xr:uid="{00000000-0005-0000-0000-0000F3980000}"/>
    <cellStyle name="Normal 6 2 2 3 2 2 5 2 2" xfId="48942" xr:uid="{00000000-0005-0000-0000-0000F4980000}"/>
    <cellStyle name="Normal 6 2 2 3 2 2 5 3" xfId="14833" xr:uid="{00000000-0005-0000-0000-0000F5980000}"/>
    <cellStyle name="Normal 6 2 2 3 2 2 5 3 2" xfId="40822" xr:uid="{00000000-0005-0000-0000-0000F6980000}"/>
    <cellStyle name="Normal 6 2 2 3 2 2 5 4" xfId="32669" xr:uid="{00000000-0005-0000-0000-0000F7980000}"/>
    <cellStyle name="Normal 6 2 2 3 2 2 6" xfId="7275" xr:uid="{00000000-0005-0000-0000-0000F8980000}"/>
    <cellStyle name="Normal 6 2 2 3 2 2 6 2" xfId="23606" xr:uid="{00000000-0005-0000-0000-0000F9980000}"/>
    <cellStyle name="Normal 6 2 2 3 2 2 6 2 2" xfId="49595" xr:uid="{00000000-0005-0000-0000-0000FA980000}"/>
    <cellStyle name="Normal 6 2 2 3 2 2 6 3" xfId="15486" xr:uid="{00000000-0005-0000-0000-0000FB980000}"/>
    <cellStyle name="Normal 6 2 2 3 2 2 6 3 2" xfId="41475" xr:uid="{00000000-0005-0000-0000-0000FC980000}"/>
    <cellStyle name="Normal 6 2 2 3 2 2 6 4" xfId="33322" xr:uid="{00000000-0005-0000-0000-0000FD980000}"/>
    <cellStyle name="Normal 6 2 2 3 2 2 7" xfId="8032" xr:uid="{00000000-0005-0000-0000-0000FE980000}"/>
    <cellStyle name="Normal 6 2 2 3 2 2 7 2" xfId="24363" xr:uid="{00000000-0005-0000-0000-0000FF980000}"/>
    <cellStyle name="Normal 6 2 2 3 2 2 7 2 2" xfId="50352" xr:uid="{00000000-0005-0000-0000-000000990000}"/>
    <cellStyle name="Normal 6 2 2 3 2 2 7 3" xfId="16243" xr:uid="{00000000-0005-0000-0000-000001990000}"/>
    <cellStyle name="Normal 6 2 2 3 2 2 7 3 2" xfId="42232" xr:uid="{00000000-0005-0000-0000-000002990000}"/>
    <cellStyle name="Normal 6 2 2 3 2 2 7 4" xfId="34079" xr:uid="{00000000-0005-0000-0000-000003990000}"/>
    <cellStyle name="Normal 6 2 2 3 2 2 8" xfId="9799" xr:uid="{00000000-0005-0000-0000-000004990000}"/>
    <cellStyle name="Normal 6 2 2 3 2 2 8 2" xfId="26080" xr:uid="{00000000-0005-0000-0000-000005990000}"/>
    <cellStyle name="Normal 6 2 2 3 2 2 8 2 2" xfId="52069" xr:uid="{00000000-0005-0000-0000-000006990000}"/>
    <cellStyle name="Normal 6 2 2 3 2 2 8 3" xfId="17960" xr:uid="{00000000-0005-0000-0000-000007990000}"/>
    <cellStyle name="Normal 6 2 2 3 2 2 8 3 2" xfId="43949" xr:uid="{00000000-0005-0000-0000-000008990000}"/>
    <cellStyle name="Normal 6 2 2 3 2 2 8 4" xfId="35797" xr:uid="{00000000-0005-0000-0000-000009990000}"/>
    <cellStyle name="Normal 6 2 2 3 2 2 9" xfId="10583" xr:uid="{00000000-0005-0000-0000-00000A990000}"/>
    <cellStyle name="Normal 6 2 2 3 2 2 9 2" xfId="18706" xr:uid="{00000000-0005-0000-0000-00000B990000}"/>
    <cellStyle name="Normal 6 2 2 3 2 2 9 2 2" xfId="44695" xr:uid="{00000000-0005-0000-0000-00000C990000}"/>
    <cellStyle name="Normal 6 2 2 3 2 2 9 3" xfId="36572" xr:uid="{00000000-0005-0000-0000-00000D990000}"/>
    <cellStyle name="Normal 6 2 2 3 2 3" xfId="870" xr:uid="{00000000-0005-0000-0000-00000E990000}"/>
    <cellStyle name="Normal 6 2 2 3 2 3 10" xfId="55006" xr:uid="{00000000-0005-0000-0000-00000F990000}"/>
    <cellStyle name="Normal 6 2 2 3 2 3 2" xfId="5605" xr:uid="{00000000-0005-0000-0000-000010990000}"/>
    <cellStyle name="Normal 6 2 2 3 2 3 2 2" xfId="21994" xr:uid="{00000000-0005-0000-0000-000011990000}"/>
    <cellStyle name="Normal 6 2 2 3 2 3 2 2 2" xfId="47983" xr:uid="{00000000-0005-0000-0000-000012990000}"/>
    <cellStyle name="Normal 6 2 2 3 2 3 2 3" xfId="13874" xr:uid="{00000000-0005-0000-0000-000013990000}"/>
    <cellStyle name="Normal 6 2 2 3 2 3 2 3 2" xfId="39863" xr:uid="{00000000-0005-0000-0000-000014990000}"/>
    <cellStyle name="Normal 6 2 2 3 2 3 2 4" xfId="31710" xr:uid="{00000000-0005-0000-0000-000015990000}"/>
    <cellStyle name="Normal 6 2 2 3 2 3 3" xfId="8437" xr:uid="{00000000-0005-0000-0000-000016990000}"/>
    <cellStyle name="Normal 6 2 2 3 2 3 3 2" xfId="24768" xr:uid="{00000000-0005-0000-0000-000017990000}"/>
    <cellStyle name="Normal 6 2 2 3 2 3 3 2 2" xfId="50757" xr:uid="{00000000-0005-0000-0000-000018990000}"/>
    <cellStyle name="Normal 6 2 2 3 2 3 3 3" xfId="16648" xr:uid="{00000000-0005-0000-0000-000019990000}"/>
    <cellStyle name="Normal 6 2 2 3 2 3 3 3 2" xfId="42637" xr:uid="{00000000-0005-0000-0000-00001A990000}"/>
    <cellStyle name="Normal 6 2 2 3 2 3 3 4" xfId="34484" xr:uid="{00000000-0005-0000-0000-00001B990000}"/>
    <cellStyle name="Normal 6 2 2 3 2 3 4" xfId="9500" xr:uid="{00000000-0005-0000-0000-00001C990000}"/>
    <cellStyle name="Normal 6 2 2 3 2 3 4 2" xfId="25785" xr:uid="{00000000-0005-0000-0000-00001D990000}"/>
    <cellStyle name="Normal 6 2 2 3 2 3 4 2 2" xfId="51774" xr:uid="{00000000-0005-0000-0000-00001E990000}"/>
    <cellStyle name="Normal 6 2 2 3 2 3 4 3" xfId="17665" xr:uid="{00000000-0005-0000-0000-00001F990000}"/>
    <cellStyle name="Normal 6 2 2 3 2 3 4 3 2" xfId="43654" xr:uid="{00000000-0005-0000-0000-000020990000}"/>
    <cellStyle name="Normal 6 2 2 3 2 3 4 4" xfId="35502" xr:uid="{00000000-0005-0000-0000-000021990000}"/>
    <cellStyle name="Normal 6 2 2 3 2 3 5" xfId="19873" xr:uid="{00000000-0005-0000-0000-000022990000}"/>
    <cellStyle name="Normal 6 2 2 3 2 3 5 2" xfId="45862" xr:uid="{00000000-0005-0000-0000-000023990000}"/>
    <cellStyle name="Normal 6 2 2 3 2 3 6" xfId="11753" xr:uid="{00000000-0005-0000-0000-000024990000}"/>
    <cellStyle name="Normal 6 2 2 3 2 3 6 2" xfId="37742" xr:uid="{00000000-0005-0000-0000-000025990000}"/>
    <cellStyle name="Normal 6 2 2 3 2 3 7" xfId="27338" xr:uid="{00000000-0005-0000-0000-000026990000}"/>
    <cellStyle name="Normal 6 2 2 3 2 3 7 2" xfId="53327" xr:uid="{00000000-0005-0000-0000-000027990000}"/>
    <cellStyle name="Normal 6 2 2 3 2 3 8" xfId="3400" xr:uid="{00000000-0005-0000-0000-000028990000}"/>
    <cellStyle name="Normal 6 2 2 3 2 3 9" xfId="29583" xr:uid="{00000000-0005-0000-0000-000029990000}"/>
    <cellStyle name="Normal 6 2 2 3 2 4" xfId="4118" xr:uid="{00000000-0005-0000-0000-00002A990000}"/>
    <cellStyle name="Normal 6 2 2 3 2 4 2" xfId="20539" xr:uid="{00000000-0005-0000-0000-00002B990000}"/>
    <cellStyle name="Normal 6 2 2 3 2 4 2 2" xfId="46528" xr:uid="{00000000-0005-0000-0000-00002C990000}"/>
    <cellStyle name="Normal 6 2 2 3 2 4 3" xfId="12419" xr:uid="{00000000-0005-0000-0000-00002D990000}"/>
    <cellStyle name="Normal 6 2 2 3 2 4 3 2" xfId="38408" xr:uid="{00000000-0005-0000-0000-00002E990000}"/>
    <cellStyle name="Normal 6 2 2 3 2 4 4" xfId="30253" xr:uid="{00000000-0005-0000-0000-00002F990000}"/>
    <cellStyle name="Normal 6 2 2 3 2 5" xfId="4779" xr:uid="{00000000-0005-0000-0000-000030990000}"/>
    <cellStyle name="Normal 6 2 2 3 2 5 2" xfId="21185" xr:uid="{00000000-0005-0000-0000-000031990000}"/>
    <cellStyle name="Normal 6 2 2 3 2 5 2 2" xfId="47174" xr:uid="{00000000-0005-0000-0000-000032990000}"/>
    <cellStyle name="Normal 6 2 2 3 2 5 3" xfId="13065" xr:uid="{00000000-0005-0000-0000-000033990000}"/>
    <cellStyle name="Normal 6 2 2 3 2 5 3 2" xfId="39054" xr:uid="{00000000-0005-0000-0000-000034990000}"/>
    <cellStyle name="Normal 6 2 2 3 2 5 4" xfId="30899" xr:uid="{00000000-0005-0000-0000-000035990000}"/>
    <cellStyle name="Normal 6 2 2 3 2 6" xfId="6315" xr:uid="{00000000-0005-0000-0000-000036990000}"/>
    <cellStyle name="Normal 6 2 2 3 2 6 2" xfId="22660" xr:uid="{00000000-0005-0000-0000-000037990000}"/>
    <cellStyle name="Normal 6 2 2 3 2 6 2 2" xfId="48649" xr:uid="{00000000-0005-0000-0000-000038990000}"/>
    <cellStyle name="Normal 6 2 2 3 2 6 3" xfId="14540" xr:uid="{00000000-0005-0000-0000-000039990000}"/>
    <cellStyle name="Normal 6 2 2 3 2 6 3 2" xfId="40529" xr:uid="{00000000-0005-0000-0000-00003A990000}"/>
    <cellStyle name="Normal 6 2 2 3 2 6 4" xfId="32376" xr:uid="{00000000-0005-0000-0000-00003B990000}"/>
    <cellStyle name="Normal 6 2 2 3 2 7" xfId="6982" xr:uid="{00000000-0005-0000-0000-00003C990000}"/>
    <cellStyle name="Normal 6 2 2 3 2 7 2" xfId="23313" xr:uid="{00000000-0005-0000-0000-00003D990000}"/>
    <cellStyle name="Normal 6 2 2 3 2 7 2 2" xfId="49302" xr:uid="{00000000-0005-0000-0000-00003E990000}"/>
    <cellStyle name="Normal 6 2 2 3 2 7 3" xfId="15193" xr:uid="{00000000-0005-0000-0000-00003F990000}"/>
    <cellStyle name="Normal 6 2 2 3 2 7 3 2" xfId="41182" xr:uid="{00000000-0005-0000-0000-000040990000}"/>
    <cellStyle name="Normal 6 2 2 3 2 7 4" xfId="33029" xr:uid="{00000000-0005-0000-0000-000041990000}"/>
    <cellStyle name="Normal 6 2 2 3 2 8" xfId="7628" xr:uid="{00000000-0005-0000-0000-000042990000}"/>
    <cellStyle name="Normal 6 2 2 3 2 8 2" xfId="23959" xr:uid="{00000000-0005-0000-0000-000043990000}"/>
    <cellStyle name="Normal 6 2 2 3 2 8 2 2" xfId="49948" xr:uid="{00000000-0005-0000-0000-000044990000}"/>
    <cellStyle name="Normal 6 2 2 3 2 8 3" xfId="15839" xr:uid="{00000000-0005-0000-0000-000045990000}"/>
    <cellStyle name="Normal 6 2 2 3 2 8 3 2" xfId="41828" xr:uid="{00000000-0005-0000-0000-000046990000}"/>
    <cellStyle name="Normal 6 2 2 3 2 8 4" xfId="33675" xr:uid="{00000000-0005-0000-0000-000047990000}"/>
    <cellStyle name="Normal 6 2 2 3 2 9" xfId="9024" xr:uid="{00000000-0005-0000-0000-000048990000}"/>
    <cellStyle name="Normal 6 2 2 3 2 9 2" xfId="25355" xr:uid="{00000000-0005-0000-0000-000049990000}"/>
    <cellStyle name="Normal 6 2 2 3 2 9 2 2" xfId="51344" xr:uid="{00000000-0005-0000-0000-00004A990000}"/>
    <cellStyle name="Normal 6 2 2 3 2 9 3" xfId="17235" xr:uid="{00000000-0005-0000-0000-00004B990000}"/>
    <cellStyle name="Normal 6 2 2 3 2 9 3 2" xfId="43224" xr:uid="{00000000-0005-0000-0000-00004C990000}"/>
    <cellStyle name="Normal 6 2 2 3 2 9 4" xfId="35071" xr:uid="{00000000-0005-0000-0000-00004D990000}"/>
    <cellStyle name="Normal 6 2 2 3 3" xfId="1031" xr:uid="{00000000-0005-0000-0000-00004E990000}"/>
    <cellStyle name="Normal 6 2 2 3 3 10" xfId="2984" xr:uid="{00000000-0005-0000-0000-00004F990000}"/>
    <cellStyle name="Normal 6 2 2 3 3 10 2" xfId="19467" xr:uid="{00000000-0005-0000-0000-000050990000}"/>
    <cellStyle name="Normal 6 2 2 3 3 10 2 2" xfId="45456" xr:uid="{00000000-0005-0000-0000-000051990000}"/>
    <cellStyle name="Normal 6 2 2 3 3 10 3" xfId="29174" xr:uid="{00000000-0005-0000-0000-000052990000}"/>
    <cellStyle name="Normal 6 2 2 3 3 11" xfId="11347" xr:uid="{00000000-0005-0000-0000-000053990000}"/>
    <cellStyle name="Normal 6 2 2 3 3 11 2" xfId="37336" xr:uid="{00000000-0005-0000-0000-000054990000}"/>
    <cellStyle name="Normal 6 2 2 3 3 12" xfId="26932" xr:uid="{00000000-0005-0000-0000-000055990000}"/>
    <cellStyle name="Normal 6 2 2 3 3 12 2" xfId="52921" xr:uid="{00000000-0005-0000-0000-000056990000}"/>
    <cellStyle name="Normal 6 2 2 3 3 13" xfId="1695" xr:uid="{00000000-0005-0000-0000-000057990000}"/>
    <cellStyle name="Normal 6 2 2 3 3 13 2" xfId="54148" xr:uid="{00000000-0005-0000-0000-000058990000}"/>
    <cellStyle name="Normal 6 2 2 3 3 14" xfId="28189" xr:uid="{00000000-0005-0000-0000-000059990000}"/>
    <cellStyle name="Normal 6 2 2 3 3 15" xfId="55155" xr:uid="{00000000-0005-0000-0000-00005A990000}"/>
    <cellStyle name="Normal 6 2 2 3 3 2" xfId="3555" xr:uid="{00000000-0005-0000-0000-00005B990000}"/>
    <cellStyle name="Normal 6 2 2 3 3 2 2" xfId="5759" xr:uid="{00000000-0005-0000-0000-00005C990000}"/>
    <cellStyle name="Normal 6 2 2 3 3 2 2 2" xfId="22148" xr:uid="{00000000-0005-0000-0000-00005D990000}"/>
    <cellStyle name="Normal 6 2 2 3 3 2 2 2 2" xfId="48137" xr:uid="{00000000-0005-0000-0000-00005E990000}"/>
    <cellStyle name="Normal 6 2 2 3 3 2 2 3" xfId="14028" xr:uid="{00000000-0005-0000-0000-00005F990000}"/>
    <cellStyle name="Normal 6 2 2 3 3 2 2 3 2" xfId="40017" xr:uid="{00000000-0005-0000-0000-000060990000}"/>
    <cellStyle name="Normal 6 2 2 3 3 2 2 4" xfId="31864" xr:uid="{00000000-0005-0000-0000-000061990000}"/>
    <cellStyle name="Normal 6 2 2 3 3 2 3" xfId="8591" xr:uid="{00000000-0005-0000-0000-000062990000}"/>
    <cellStyle name="Normal 6 2 2 3 3 2 3 2" xfId="24922" xr:uid="{00000000-0005-0000-0000-000063990000}"/>
    <cellStyle name="Normal 6 2 2 3 3 2 3 2 2" xfId="50911" xr:uid="{00000000-0005-0000-0000-000064990000}"/>
    <cellStyle name="Normal 6 2 2 3 3 2 3 3" xfId="16802" xr:uid="{00000000-0005-0000-0000-000065990000}"/>
    <cellStyle name="Normal 6 2 2 3 3 2 3 3 2" xfId="42791" xr:uid="{00000000-0005-0000-0000-000066990000}"/>
    <cellStyle name="Normal 6 2 2 3 3 2 3 4" xfId="34638" xr:uid="{00000000-0005-0000-0000-000067990000}"/>
    <cellStyle name="Normal 6 2 2 3 3 2 4" xfId="20027" xr:uid="{00000000-0005-0000-0000-000068990000}"/>
    <cellStyle name="Normal 6 2 2 3 3 2 4 2" xfId="46016" xr:uid="{00000000-0005-0000-0000-000069990000}"/>
    <cellStyle name="Normal 6 2 2 3 3 2 5" xfId="11907" xr:uid="{00000000-0005-0000-0000-00006A990000}"/>
    <cellStyle name="Normal 6 2 2 3 3 2 5 2" xfId="37896" xr:uid="{00000000-0005-0000-0000-00006B990000}"/>
    <cellStyle name="Normal 6 2 2 3 3 2 6" xfId="27492" xr:uid="{00000000-0005-0000-0000-00006C990000}"/>
    <cellStyle name="Normal 6 2 2 3 3 2 6 2" xfId="53481" xr:uid="{00000000-0005-0000-0000-00006D990000}"/>
    <cellStyle name="Normal 6 2 2 3 3 2 7" xfId="29738" xr:uid="{00000000-0005-0000-0000-00006E990000}"/>
    <cellStyle name="Normal 6 2 2 3 3 3" xfId="4279" xr:uid="{00000000-0005-0000-0000-00006F990000}"/>
    <cellStyle name="Normal 6 2 2 3 3 3 2" xfId="20688" xr:uid="{00000000-0005-0000-0000-000070990000}"/>
    <cellStyle name="Normal 6 2 2 3 3 3 2 2" xfId="46677" xr:uid="{00000000-0005-0000-0000-000071990000}"/>
    <cellStyle name="Normal 6 2 2 3 3 3 3" xfId="12568" xr:uid="{00000000-0005-0000-0000-000072990000}"/>
    <cellStyle name="Normal 6 2 2 3 3 3 3 2" xfId="38557" xr:uid="{00000000-0005-0000-0000-000073990000}"/>
    <cellStyle name="Normal 6 2 2 3 3 3 4" xfId="30402" xr:uid="{00000000-0005-0000-0000-000074990000}"/>
    <cellStyle name="Normal 6 2 2 3 3 4" xfId="5194" xr:uid="{00000000-0005-0000-0000-000075990000}"/>
    <cellStyle name="Normal 6 2 2 3 3 4 2" xfId="21588" xr:uid="{00000000-0005-0000-0000-000076990000}"/>
    <cellStyle name="Normal 6 2 2 3 3 4 2 2" xfId="47577" xr:uid="{00000000-0005-0000-0000-000077990000}"/>
    <cellStyle name="Normal 6 2 2 3 3 4 3" xfId="13468" xr:uid="{00000000-0005-0000-0000-000078990000}"/>
    <cellStyle name="Normal 6 2 2 3 3 4 3 2" xfId="39457" xr:uid="{00000000-0005-0000-0000-000079990000}"/>
    <cellStyle name="Normal 6 2 2 3 3 4 4" xfId="31304" xr:uid="{00000000-0005-0000-0000-00007A990000}"/>
    <cellStyle name="Normal 6 2 2 3 3 5" xfId="6475" xr:uid="{00000000-0005-0000-0000-00007B990000}"/>
    <cellStyle name="Normal 6 2 2 3 3 5 2" xfId="22809" xr:uid="{00000000-0005-0000-0000-00007C990000}"/>
    <cellStyle name="Normal 6 2 2 3 3 5 2 2" xfId="48798" xr:uid="{00000000-0005-0000-0000-00007D990000}"/>
    <cellStyle name="Normal 6 2 2 3 3 5 3" xfId="14689" xr:uid="{00000000-0005-0000-0000-00007E990000}"/>
    <cellStyle name="Normal 6 2 2 3 3 5 3 2" xfId="40678" xr:uid="{00000000-0005-0000-0000-00007F990000}"/>
    <cellStyle name="Normal 6 2 2 3 3 5 4" xfId="32525" xr:uid="{00000000-0005-0000-0000-000080990000}"/>
    <cellStyle name="Normal 6 2 2 3 3 6" xfId="7131" xr:uid="{00000000-0005-0000-0000-000081990000}"/>
    <cellStyle name="Normal 6 2 2 3 3 6 2" xfId="23462" xr:uid="{00000000-0005-0000-0000-000082990000}"/>
    <cellStyle name="Normal 6 2 2 3 3 6 2 2" xfId="49451" xr:uid="{00000000-0005-0000-0000-000083990000}"/>
    <cellStyle name="Normal 6 2 2 3 3 6 3" xfId="15342" xr:uid="{00000000-0005-0000-0000-000084990000}"/>
    <cellStyle name="Normal 6 2 2 3 3 6 3 2" xfId="41331" xr:uid="{00000000-0005-0000-0000-000085990000}"/>
    <cellStyle name="Normal 6 2 2 3 3 6 4" xfId="33178" xr:uid="{00000000-0005-0000-0000-000086990000}"/>
    <cellStyle name="Normal 6 2 2 3 3 7" xfId="8031" xr:uid="{00000000-0005-0000-0000-000087990000}"/>
    <cellStyle name="Normal 6 2 2 3 3 7 2" xfId="24362" xr:uid="{00000000-0005-0000-0000-000088990000}"/>
    <cellStyle name="Normal 6 2 2 3 3 7 2 2" xfId="50351" xr:uid="{00000000-0005-0000-0000-000089990000}"/>
    <cellStyle name="Normal 6 2 2 3 3 7 3" xfId="16242" xr:uid="{00000000-0005-0000-0000-00008A990000}"/>
    <cellStyle name="Normal 6 2 2 3 3 7 3 2" xfId="42231" xr:uid="{00000000-0005-0000-0000-00008B990000}"/>
    <cellStyle name="Normal 6 2 2 3 3 7 4" xfId="34078" xr:uid="{00000000-0005-0000-0000-00008C990000}"/>
    <cellStyle name="Normal 6 2 2 3 3 8" xfId="9655" xr:uid="{00000000-0005-0000-0000-00008D990000}"/>
    <cellStyle name="Normal 6 2 2 3 3 8 2" xfId="25936" xr:uid="{00000000-0005-0000-0000-00008E990000}"/>
    <cellStyle name="Normal 6 2 2 3 3 8 2 2" xfId="51925" xr:uid="{00000000-0005-0000-0000-00008F990000}"/>
    <cellStyle name="Normal 6 2 2 3 3 8 3" xfId="17816" xr:uid="{00000000-0005-0000-0000-000090990000}"/>
    <cellStyle name="Normal 6 2 2 3 3 8 3 2" xfId="43805" xr:uid="{00000000-0005-0000-0000-000091990000}"/>
    <cellStyle name="Normal 6 2 2 3 3 8 4" xfId="35653" xr:uid="{00000000-0005-0000-0000-000092990000}"/>
    <cellStyle name="Normal 6 2 2 3 3 9" xfId="10439" xr:uid="{00000000-0005-0000-0000-000093990000}"/>
    <cellStyle name="Normal 6 2 2 3 3 9 2" xfId="18562" xr:uid="{00000000-0005-0000-0000-000094990000}"/>
    <cellStyle name="Normal 6 2 2 3 3 9 2 2" xfId="44551" xr:uid="{00000000-0005-0000-0000-000095990000}"/>
    <cellStyle name="Normal 6 2 2 3 3 9 3" xfId="36428" xr:uid="{00000000-0005-0000-0000-000096990000}"/>
    <cellStyle name="Normal 6 2 2 3 4" xfId="719" xr:uid="{00000000-0005-0000-0000-000097990000}"/>
    <cellStyle name="Normal 6 2 2 3 4 10" xfId="54863" xr:uid="{00000000-0005-0000-0000-000098990000}"/>
    <cellStyle name="Normal 6 2 2 3 4 2" xfId="5462" xr:uid="{00000000-0005-0000-0000-000099990000}"/>
    <cellStyle name="Normal 6 2 2 3 4 2 2" xfId="21851" xr:uid="{00000000-0005-0000-0000-00009A990000}"/>
    <cellStyle name="Normal 6 2 2 3 4 2 2 2" xfId="47840" xr:uid="{00000000-0005-0000-0000-00009B990000}"/>
    <cellStyle name="Normal 6 2 2 3 4 2 3" xfId="13731" xr:uid="{00000000-0005-0000-0000-00009C990000}"/>
    <cellStyle name="Normal 6 2 2 3 4 2 3 2" xfId="39720" xr:uid="{00000000-0005-0000-0000-00009D990000}"/>
    <cellStyle name="Normal 6 2 2 3 4 2 4" xfId="31567" xr:uid="{00000000-0005-0000-0000-00009E990000}"/>
    <cellStyle name="Normal 6 2 2 3 4 3" xfId="8294" xr:uid="{00000000-0005-0000-0000-00009F990000}"/>
    <cellStyle name="Normal 6 2 2 3 4 3 2" xfId="24625" xr:uid="{00000000-0005-0000-0000-0000A0990000}"/>
    <cellStyle name="Normal 6 2 2 3 4 3 2 2" xfId="50614" xr:uid="{00000000-0005-0000-0000-0000A1990000}"/>
    <cellStyle name="Normal 6 2 2 3 4 3 3" xfId="16505" xr:uid="{00000000-0005-0000-0000-0000A2990000}"/>
    <cellStyle name="Normal 6 2 2 3 4 3 3 2" xfId="42494" xr:uid="{00000000-0005-0000-0000-0000A3990000}"/>
    <cellStyle name="Normal 6 2 2 3 4 3 4" xfId="34341" xr:uid="{00000000-0005-0000-0000-0000A4990000}"/>
    <cellStyle name="Normal 6 2 2 3 4 4" xfId="9354" xr:uid="{00000000-0005-0000-0000-0000A5990000}"/>
    <cellStyle name="Normal 6 2 2 3 4 4 2" xfId="25641" xr:uid="{00000000-0005-0000-0000-0000A6990000}"/>
    <cellStyle name="Normal 6 2 2 3 4 4 2 2" xfId="51630" xr:uid="{00000000-0005-0000-0000-0000A7990000}"/>
    <cellStyle name="Normal 6 2 2 3 4 4 3" xfId="17521" xr:uid="{00000000-0005-0000-0000-0000A8990000}"/>
    <cellStyle name="Normal 6 2 2 3 4 4 3 2" xfId="43510" xr:uid="{00000000-0005-0000-0000-0000A9990000}"/>
    <cellStyle name="Normal 6 2 2 3 4 4 4" xfId="35358" xr:uid="{00000000-0005-0000-0000-0000AA990000}"/>
    <cellStyle name="Normal 6 2 2 3 4 5" xfId="19730" xr:uid="{00000000-0005-0000-0000-0000AB990000}"/>
    <cellStyle name="Normal 6 2 2 3 4 5 2" xfId="45719" xr:uid="{00000000-0005-0000-0000-0000AC990000}"/>
    <cellStyle name="Normal 6 2 2 3 4 6" xfId="11610" xr:uid="{00000000-0005-0000-0000-0000AD990000}"/>
    <cellStyle name="Normal 6 2 2 3 4 6 2" xfId="37599" xr:uid="{00000000-0005-0000-0000-0000AE990000}"/>
    <cellStyle name="Normal 6 2 2 3 4 7" xfId="27195" xr:uid="{00000000-0005-0000-0000-0000AF990000}"/>
    <cellStyle name="Normal 6 2 2 3 4 7 2" xfId="53184" xr:uid="{00000000-0005-0000-0000-0000B0990000}"/>
    <cellStyle name="Normal 6 2 2 3 4 8" xfId="3257" xr:uid="{00000000-0005-0000-0000-0000B1990000}"/>
    <cellStyle name="Normal 6 2 2 3 4 9" xfId="29440" xr:uid="{00000000-0005-0000-0000-0000B2990000}"/>
    <cellStyle name="Normal 6 2 2 3 5" xfId="3967" xr:uid="{00000000-0005-0000-0000-0000B3990000}"/>
    <cellStyle name="Normal 6 2 2 3 5 2" xfId="20396" xr:uid="{00000000-0005-0000-0000-0000B4990000}"/>
    <cellStyle name="Normal 6 2 2 3 5 2 2" xfId="46385" xr:uid="{00000000-0005-0000-0000-0000B5990000}"/>
    <cellStyle name="Normal 6 2 2 3 5 3" xfId="12276" xr:uid="{00000000-0005-0000-0000-0000B6990000}"/>
    <cellStyle name="Normal 6 2 2 3 5 3 2" xfId="38265" xr:uid="{00000000-0005-0000-0000-0000B7990000}"/>
    <cellStyle name="Normal 6 2 2 3 5 4" xfId="30110" xr:uid="{00000000-0005-0000-0000-0000B8990000}"/>
    <cellStyle name="Normal 6 2 2 3 6" xfId="4636" xr:uid="{00000000-0005-0000-0000-0000B9990000}"/>
    <cellStyle name="Normal 6 2 2 3 6 2" xfId="21042" xr:uid="{00000000-0005-0000-0000-0000BA990000}"/>
    <cellStyle name="Normal 6 2 2 3 6 2 2" xfId="47031" xr:uid="{00000000-0005-0000-0000-0000BB990000}"/>
    <cellStyle name="Normal 6 2 2 3 6 3" xfId="12922" xr:uid="{00000000-0005-0000-0000-0000BC990000}"/>
    <cellStyle name="Normal 6 2 2 3 6 3 2" xfId="38911" xr:uid="{00000000-0005-0000-0000-0000BD990000}"/>
    <cellStyle name="Normal 6 2 2 3 6 4" xfId="30756" xr:uid="{00000000-0005-0000-0000-0000BE990000}"/>
    <cellStyle name="Normal 6 2 2 3 7" xfId="6164" xr:uid="{00000000-0005-0000-0000-0000BF990000}"/>
    <cellStyle name="Normal 6 2 2 3 7 2" xfId="22517" xr:uid="{00000000-0005-0000-0000-0000C0990000}"/>
    <cellStyle name="Normal 6 2 2 3 7 2 2" xfId="48506" xr:uid="{00000000-0005-0000-0000-0000C1990000}"/>
    <cellStyle name="Normal 6 2 2 3 7 3" xfId="14397" xr:uid="{00000000-0005-0000-0000-0000C2990000}"/>
    <cellStyle name="Normal 6 2 2 3 7 3 2" xfId="40386" xr:uid="{00000000-0005-0000-0000-0000C3990000}"/>
    <cellStyle name="Normal 6 2 2 3 7 4" xfId="32233" xr:uid="{00000000-0005-0000-0000-0000C4990000}"/>
    <cellStyle name="Normal 6 2 2 3 8" xfId="6839" xr:uid="{00000000-0005-0000-0000-0000C5990000}"/>
    <cellStyle name="Normal 6 2 2 3 8 2" xfId="23170" xr:uid="{00000000-0005-0000-0000-0000C6990000}"/>
    <cellStyle name="Normal 6 2 2 3 8 2 2" xfId="49159" xr:uid="{00000000-0005-0000-0000-0000C7990000}"/>
    <cellStyle name="Normal 6 2 2 3 8 3" xfId="15050" xr:uid="{00000000-0005-0000-0000-0000C8990000}"/>
    <cellStyle name="Normal 6 2 2 3 8 3 2" xfId="41039" xr:uid="{00000000-0005-0000-0000-0000C9990000}"/>
    <cellStyle name="Normal 6 2 2 3 8 4" xfId="32886" xr:uid="{00000000-0005-0000-0000-0000CA990000}"/>
    <cellStyle name="Normal 6 2 2 3 9" xfId="7485" xr:uid="{00000000-0005-0000-0000-0000CB990000}"/>
    <cellStyle name="Normal 6 2 2 3 9 2" xfId="23816" xr:uid="{00000000-0005-0000-0000-0000CC990000}"/>
    <cellStyle name="Normal 6 2 2 3 9 2 2" xfId="49805" xr:uid="{00000000-0005-0000-0000-0000CD990000}"/>
    <cellStyle name="Normal 6 2 2 3 9 3" xfId="15696" xr:uid="{00000000-0005-0000-0000-0000CE990000}"/>
    <cellStyle name="Normal 6 2 2 3 9 3 2" xfId="41685" xr:uid="{00000000-0005-0000-0000-0000CF990000}"/>
    <cellStyle name="Normal 6 2 2 3 9 4" xfId="33532" xr:uid="{00000000-0005-0000-0000-0000D0990000}"/>
    <cellStyle name="Normal 6 2 2 4" xfId="330" xr:uid="{00000000-0005-0000-0000-0000D1990000}"/>
    <cellStyle name="Normal 6 2 2 4 10" xfId="10201" xr:uid="{00000000-0005-0000-0000-0000D2990000}"/>
    <cellStyle name="Normal 6 2 2 4 10 2" xfId="18324" xr:uid="{00000000-0005-0000-0000-0000D3990000}"/>
    <cellStyle name="Normal 6 2 2 4 10 2 2" xfId="44313" xr:uid="{00000000-0005-0000-0000-0000D4990000}"/>
    <cellStyle name="Normal 6 2 2 4 10 3" xfId="36190" xr:uid="{00000000-0005-0000-0000-0000D5990000}"/>
    <cellStyle name="Normal 6 2 2 4 11" xfId="2111" xr:uid="{00000000-0005-0000-0000-0000D6990000}"/>
    <cellStyle name="Normal 6 2 2 4 11 2" xfId="18975" xr:uid="{00000000-0005-0000-0000-0000D7990000}"/>
    <cellStyle name="Normal 6 2 2 4 11 2 2" xfId="44964" xr:uid="{00000000-0005-0000-0000-0000D8990000}"/>
    <cellStyle name="Normal 6 2 2 4 11 3" xfId="28605" xr:uid="{00000000-0005-0000-0000-0000D9990000}"/>
    <cellStyle name="Normal 6 2 2 4 12" xfId="10855" xr:uid="{00000000-0005-0000-0000-0000DA990000}"/>
    <cellStyle name="Normal 6 2 2 4 12 2" xfId="36844" xr:uid="{00000000-0005-0000-0000-0000DB990000}"/>
    <cellStyle name="Normal 6 2 2 4 13" xfId="26439" xr:uid="{00000000-0005-0000-0000-0000DC990000}"/>
    <cellStyle name="Normal 6 2 2 4 13 2" xfId="52428" xr:uid="{00000000-0005-0000-0000-0000DD990000}"/>
    <cellStyle name="Normal 6 2 2 4 14" xfId="1457" xr:uid="{00000000-0005-0000-0000-0000DE990000}"/>
    <cellStyle name="Normal 6 2 2 4 14 2" xfId="53910" xr:uid="{00000000-0005-0000-0000-0000DF990000}"/>
    <cellStyle name="Normal 6 2 2 4 15" xfId="27948" xr:uid="{00000000-0005-0000-0000-0000E0990000}"/>
    <cellStyle name="Normal 6 2 2 4 16" xfId="54581" xr:uid="{00000000-0005-0000-0000-0000E1990000}"/>
    <cellStyle name="Normal 6 2 2 4 2" xfId="1086" xr:uid="{00000000-0005-0000-0000-0000E2990000}"/>
    <cellStyle name="Normal 6 2 2 4 2 10" xfId="2986" xr:uid="{00000000-0005-0000-0000-0000E3990000}"/>
    <cellStyle name="Normal 6 2 2 4 2 10 2" xfId="19469" xr:uid="{00000000-0005-0000-0000-0000E4990000}"/>
    <cellStyle name="Normal 6 2 2 4 2 10 2 2" xfId="45458" xr:uid="{00000000-0005-0000-0000-0000E5990000}"/>
    <cellStyle name="Normal 6 2 2 4 2 10 3" xfId="29176" xr:uid="{00000000-0005-0000-0000-0000E6990000}"/>
    <cellStyle name="Normal 6 2 2 4 2 11" xfId="11349" xr:uid="{00000000-0005-0000-0000-0000E7990000}"/>
    <cellStyle name="Normal 6 2 2 4 2 11 2" xfId="37338" xr:uid="{00000000-0005-0000-0000-0000E8990000}"/>
    <cellStyle name="Normal 6 2 2 4 2 12" xfId="26934" xr:uid="{00000000-0005-0000-0000-0000E9990000}"/>
    <cellStyle name="Normal 6 2 2 4 2 12 2" xfId="52923" xr:uid="{00000000-0005-0000-0000-0000EA990000}"/>
    <cellStyle name="Normal 6 2 2 4 2 13" xfId="1750" xr:uid="{00000000-0005-0000-0000-0000EB990000}"/>
    <cellStyle name="Normal 6 2 2 4 2 13 2" xfId="54203" xr:uid="{00000000-0005-0000-0000-0000EC990000}"/>
    <cellStyle name="Normal 6 2 2 4 2 14" xfId="28244" xr:uid="{00000000-0005-0000-0000-0000ED990000}"/>
    <cellStyle name="Normal 6 2 2 4 2 15" xfId="55210" xr:uid="{00000000-0005-0000-0000-0000EE990000}"/>
    <cellStyle name="Normal 6 2 2 4 2 2" xfId="3609" xr:uid="{00000000-0005-0000-0000-0000EF990000}"/>
    <cellStyle name="Normal 6 2 2 4 2 2 2" xfId="5813" xr:uid="{00000000-0005-0000-0000-0000F0990000}"/>
    <cellStyle name="Normal 6 2 2 4 2 2 2 2" xfId="22202" xr:uid="{00000000-0005-0000-0000-0000F1990000}"/>
    <cellStyle name="Normal 6 2 2 4 2 2 2 2 2" xfId="48191" xr:uid="{00000000-0005-0000-0000-0000F2990000}"/>
    <cellStyle name="Normal 6 2 2 4 2 2 2 3" xfId="14082" xr:uid="{00000000-0005-0000-0000-0000F3990000}"/>
    <cellStyle name="Normal 6 2 2 4 2 2 2 3 2" xfId="40071" xr:uid="{00000000-0005-0000-0000-0000F4990000}"/>
    <cellStyle name="Normal 6 2 2 4 2 2 2 4" xfId="31918" xr:uid="{00000000-0005-0000-0000-0000F5990000}"/>
    <cellStyle name="Normal 6 2 2 4 2 2 3" xfId="8645" xr:uid="{00000000-0005-0000-0000-0000F6990000}"/>
    <cellStyle name="Normal 6 2 2 4 2 2 3 2" xfId="24976" xr:uid="{00000000-0005-0000-0000-0000F7990000}"/>
    <cellStyle name="Normal 6 2 2 4 2 2 3 2 2" xfId="50965" xr:uid="{00000000-0005-0000-0000-0000F8990000}"/>
    <cellStyle name="Normal 6 2 2 4 2 2 3 3" xfId="16856" xr:uid="{00000000-0005-0000-0000-0000F9990000}"/>
    <cellStyle name="Normal 6 2 2 4 2 2 3 3 2" xfId="42845" xr:uid="{00000000-0005-0000-0000-0000FA990000}"/>
    <cellStyle name="Normal 6 2 2 4 2 2 3 4" xfId="34692" xr:uid="{00000000-0005-0000-0000-0000FB990000}"/>
    <cellStyle name="Normal 6 2 2 4 2 2 4" xfId="20081" xr:uid="{00000000-0005-0000-0000-0000FC990000}"/>
    <cellStyle name="Normal 6 2 2 4 2 2 4 2" xfId="46070" xr:uid="{00000000-0005-0000-0000-0000FD990000}"/>
    <cellStyle name="Normal 6 2 2 4 2 2 5" xfId="11961" xr:uid="{00000000-0005-0000-0000-0000FE990000}"/>
    <cellStyle name="Normal 6 2 2 4 2 2 5 2" xfId="37950" xr:uid="{00000000-0005-0000-0000-0000FF990000}"/>
    <cellStyle name="Normal 6 2 2 4 2 2 6" xfId="27546" xr:uid="{00000000-0005-0000-0000-0000009A0000}"/>
    <cellStyle name="Normal 6 2 2 4 2 2 6 2" xfId="53535" xr:uid="{00000000-0005-0000-0000-0000019A0000}"/>
    <cellStyle name="Normal 6 2 2 4 2 2 7" xfId="29792" xr:uid="{00000000-0005-0000-0000-0000029A0000}"/>
    <cellStyle name="Normal 6 2 2 4 2 3" xfId="4334" xr:uid="{00000000-0005-0000-0000-0000039A0000}"/>
    <cellStyle name="Normal 6 2 2 4 2 3 2" xfId="20743" xr:uid="{00000000-0005-0000-0000-0000049A0000}"/>
    <cellStyle name="Normal 6 2 2 4 2 3 2 2" xfId="46732" xr:uid="{00000000-0005-0000-0000-0000059A0000}"/>
    <cellStyle name="Normal 6 2 2 4 2 3 3" xfId="12623" xr:uid="{00000000-0005-0000-0000-0000069A0000}"/>
    <cellStyle name="Normal 6 2 2 4 2 3 3 2" xfId="38612" xr:uid="{00000000-0005-0000-0000-0000079A0000}"/>
    <cellStyle name="Normal 6 2 2 4 2 3 4" xfId="30457" xr:uid="{00000000-0005-0000-0000-0000089A0000}"/>
    <cellStyle name="Normal 6 2 2 4 2 4" xfId="5196" xr:uid="{00000000-0005-0000-0000-0000099A0000}"/>
    <cellStyle name="Normal 6 2 2 4 2 4 2" xfId="21590" xr:uid="{00000000-0005-0000-0000-00000A9A0000}"/>
    <cellStyle name="Normal 6 2 2 4 2 4 2 2" xfId="47579" xr:uid="{00000000-0005-0000-0000-00000B9A0000}"/>
    <cellStyle name="Normal 6 2 2 4 2 4 3" xfId="13470" xr:uid="{00000000-0005-0000-0000-00000C9A0000}"/>
    <cellStyle name="Normal 6 2 2 4 2 4 3 2" xfId="39459" xr:uid="{00000000-0005-0000-0000-00000D9A0000}"/>
    <cellStyle name="Normal 6 2 2 4 2 4 4" xfId="31306" xr:uid="{00000000-0005-0000-0000-00000E9A0000}"/>
    <cellStyle name="Normal 6 2 2 4 2 5" xfId="6530" xr:uid="{00000000-0005-0000-0000-00000F9A0000}"/>
    <cellStyle name="Normal 6 2 2 4 2 5 2" xfId="22864" xr:uid="{00000000-0005-0000-0000-0000109A0000}"/>
    <cellStyle name="Normal 6 2 2 4 2 5 2 2" xfId="48853" xr:uid="{00000000-0005-0000-0000-0000119A0000}"/>
    <cellStyle name="Normal 6 2 2 4 2 5 3" xfId="14744" xr:uid="{00000000-0005-0000-0000-0000129A0000}"/>
    <cellStyle name="Normal 6 2 2 4 2 5 3 2" xfId="40733" xr:uid="{00000000-0005-0000-0000-0000139A0000}"/>
    <cellStyle name="Normal 6 2 2 4 2 5 4" xfId="32580" xr:uid="{00000000-0005-0000-0000-0000149A0000}"/>
    <cellStyle name="Normal 6 2 2 4 2 6" xfId="7186" xr:uid="{00000000-0005-0000-0000-0000159A0000}"/>
    <cellStyle name="Normal 6 2 2 4 2 6 2" xfId="23517" xr:uid="{00000000-0005-0000-0000-0000169A0000}"/>
    <cellStyle name="Normal 6 2 2 4 2 6 2 2" xfId="49506" xr:uid="{00000000-0005-0000-0000-0000179A0000}"/>
    <cellStyle name="Normal 6 2 2 4 2 6 3" xfId="15397" xr:uid="{00000000-0005-0000-0000-0000189A0000}"/>
    <cellStyle name="Normal 6 2 2 4 2 6 3 2" xfId="41386" xr:uid="{00000000-0005-0000-0000-0000199A0000}"/>
    <cellStyle name="Normal 6 2 2 4 2 6 4" xfId="33233" xr:uid="{00000000-0005-0000-0000-00001A9A0000}"/>
    <cellStyle name="Normal 6 2 2 4 2 7" xfId="8033" xr:uid="{00000000-0005-0000-0000-00001B9A0000}"/>
    <cellStyle name="Normal 6 2 2 4 2 7 2" xfId="24364" xr:uid="{00000000-0005-0000-0000-00001C9A0000}"/>
    <cellStyle name="Normal 6 2 2 4 2 7 2 2" xfId="50353" xr:uid="{00000000-0005-0000-0000-00001D9A0000}"/>
    <cellStyle name="Normal 6 2 2 4 2 7 3" xfId="16244" xr:uid="{00000000-0005-0000-0000-00001E9A0000}"/>
    <cellStyle name="Normal 6 2 2 4 2 7 3 2" xfId="42233" xr:uid="{00000000-0005-0000-0000-00001F9A0000}"/>
    <cellStyle name="Normal 6 2 2 4 2 7 4" xfId="34080" xr:uid="{00000000-0005-0000-0000-0000209A0000}"/>
    <cellStyle name="Normal 6 2 2 4 2 8" xfId="9710" xr:uid="{00000000-0005-0000-0000-0000219A0000}"/>
    <cellStyle name="Normal 6 2 2 4 2 8 2" xfId="25991" xr:uid="{00000000-0005-0000-0000-0000229A0000}"/>
    <cellStyle name="Normal 6 2 2 4 2 8 2 2" xfId="51980" xr:uid="{00000000-0005-0000-0000-0000239A0000}"/>
    <cellStyle name="Normal 6 2 2 4 2 8 3" xfId="17871" xr:uid="{00000000-0005-0000-0000-0000249A0000}"/>
    <cellStyle name="Normal 6 2 2 4 2 8 3 2" xfId="43860" xr:uid="{00000000-0005-0000-0000-0000259A0000}"/>
    <cellStyle name="Normal 6 2 2 4 2 8 4" xfId="35708" xr:uid="{00000000-0005-0000-0000-0000269A0000}"/>
    <cellStyle name="Normal 6 2 2 4 2 9" xfId="10494" xr:uid="{00000000-0005-0000-0000-0000279A0000}"/>
    <cellStyle name="Normal 6 2 2 4 2 9 2" xfId="18617" xr:uid="{00000000-0005-0000-0000-0000289A0000}"/>
    <cellStyle name="Normal 6 2 2 4 2 9 2 2" xfId="44606" xr:uid="{00000000-0005-0000-0000-0000299A0000}"/>
    <cellStyle name="Normal 6 2 2 4 2 9 3" xfId="36483" xr:uid="{00000000-0005-0000-0000-00002A9A0000}"/>
    <cellStyle name="Normal 6 2 2 4 3" xfId="781" xr:uid="{00000000-0005-0000-0000-00002B9A0000}"/>
    <cellStyle name="Normal 6 2 2 4 3 10" xfId="54917" xr:uid="{00000000-0005-0000-0000-00002C9A0000}"/>
    <cellStyle name="Normal 6 2 2 4 3 2" xfId="5516" xr:uid="{00000000-0005-0000-0000-00002D9A0000}"/>
    <cellStyle name="Normal 6 2 2 4 3 2 2" xfId="21905" xr:uid="{00000000-0005-0000-0000-00002E9A0000}"/>
    <cellStyle name="Normal 6 2 2 4 3 2 2 2" xfId="47894" xr:uid="{00000000-0005-0000-0000-00002F9A0000}"/>
    <cellStyle name="Normal 6 2 2 4 3 2 3" xfId="13785" xr:uid="{00000000-0005-0000-0000-0000309A0000}"/>
    <cellStyle name="Normal 6 2 2 4 3 2 3 2" xfId="39774" xr:uid="{00000000-0005-0000-0000-0000319A0000}"/>
    <cellStyle name="Normal 6 2 2 4 3 2 4" xfId="31621" xr:uid="{00000000-0005-0000-0000-0000329A0000}"/>
    <cellStyle name="Normal 6 2 2 4 3 3" xfId="8348" xr:uid="{00000000-0005-0000-0000-0000339A0000}"/>
    <cellStyle name="Normal 6 2 2 4 3 3 2" xfId="24679" xr:uid="{00000000-0005-0000-0000-0000349A0000}"/>
    <cellStyle name="Normal 6 2 2 4 3 3 2 2" xfId="50668" xr:uid="{00000000-0005-0000-0000-0000359A0000}"/>
    <cellStyle name="Normal 6 2 2 4 3 3 3" xfId="16559" xr:uid="{00000000-0005-0000-0000-0000369A0000}"/>
    <cellStyle name="Normal 6 2 2 4 3 3 3 2" xfId="42548" xr:uid="{00000000-0005-0000-0000-0000379A0000}"/>
    <cellStyle name="Normal 6 2 2 4 3 3 4" xfId="34395" xr:uid="{00000000-0005-0000-0000-0000389A0000}"/>
    <cellStyle name="Normal 6 2 2 4 3 4" xfId="9411" xr:uid="{00000000-0005-0000-0000-0000399A0000}"/>
    <cellStyle name="Normal 6 2 2 4 3 4 2" xfId="25696" xr:uid="{00000000-0005-0000-0000-00003A9A0000}"/>
    <cellStyle name="Normal 6 2 2 4 3 4 2 2" xfId="51685" xr:uid="{00000000-0005-0000-0000-00003B9A0000}"/>
    <cellStyle name="Normal 6 2 2 4 3 4 3" xfId="17576" xr:uid="{00000000-0005-0000-0000-00003C9A0000}"/>
    <cellStyle name="Normal 6 2 2 4 3 4 3 2" xfId="43565" xr:uid="{00000000-0005-0000-0000-00003D9A0000}"/>
    <cellStyle name="Normal 6 2 2 4 3 4 4" xfId="35413" xr:uid="{00000000-0005-0000-0000-00003E9A0000}"/>
    <cellStyle name="Normal 6 2 2 4 3 5" xfId="19784" xr:uid="{00000000-0005-0000-0000-00003F9A0000}"/>
    <cellStyle name="Normal 6 2 2 4 3 5 2" xfId="45773" xr:uid="{00000000-0005-0000-0000-0000409A0000}"/>
    <cellStyle name="Normal 6 2 2 4 3 6" xfId="11664" xr:uid="{00000000-0005-0000-0000-0000419A0000}"/>
    <cellStyle name="Normal 6 2 2 4 3 6 2" xfId="37653" xr:uid="{00000000-0005-0000-0000-0000429A0000}"/>
    <cellStyle name="Normal 6 2 2 4 3 7" xfId="27249" xr:uid="{00000000-0005-0000-0000-0000439A0000}"/>
    <cellStyle name="Normal 6 2 2 4 3 7 2" xfId="53238" xr:uid="{00000000-0005-0000-0000-0000449A0000}"/>
    <cellStyle name="Normal 6 2 2 4 3 8" xfId="3311" xr:uid="{00000000-0005-0000-0000-0000459A0000}"/>
    <cellStyle name="Normal 6 2 2 4 3 9" xfId="29494" xr:uid="{00000000-0005-0000-0000-0000469A0000}"/>
    <cellStyle name="Normal 6 2 2 4 4" xfId="4029" xr:uid="{00000000-0005-0000-0000-0000479A0000}"/>
    <cellStyle name="Normal 6 2 2 4 4 2" xfId="20450" xr:uid="{00000000-0005-0000-0000-0000489A0000}"/>
    <cellStyle name="Normal 6 2 2 4 4 2 2" xfId="46439" xr:uid="{00000000-0005-0000-0000-0000499A0000}"/>
    <cellStyle name="Normal 6 2 2 4 4 3" xfId="12330" xr:uid="{00000000-0005-0000-0000-00004A9A0000}"/>
    <cellStyle name="Normal 6 2 2 4 4 3 2" xfId="38319" xr:uid="{00000000-0005-0000-0000-00004B9A0000}"/>
    <cellStyle name="Normal 6 2 2 4 4 4" xfId="30164" xr:uid="{00000000-0005-0000-0000-00004C9A0000}"/>
    <cellStyle name="Normal 6 2 2 4 5" xfId="4690" xr:uid="{00000000-0005-0000-0000-00004D9A0000}"/>
    <cellStyle name="Normal 6 2 2 4 5 2" xfId="21096" xr:uid="{00000000-0005-0000-0000-00004E9A0000}"/>
    <cellStyle name="Normal 6 2 2 4 5 2 2" xfId="47085" xr:uid="{00000000-0005-0000-0000-00004F9A0000}"/>
    <cellStyle name="Normal 6 2 2 4 5 3" xfId="12976" xr:uid="{00000000-0005-0000-0000-0000509A0000}"/>
    <cellStyle name="Normal 6 2 2 4 5 3 2" xfId="38965" xr:uid="{00000000-0005-0000-0000-0000519A0000}"/>
    <cellStyle name="Normal 6 2 2 4 5 4" xfId="30810" xr:uid="{00000000-0005-0000-0000-0000529A0000}"/>
    <cellStyle name="Normal 6 2 2 4 6" xfId="6226" xr:uid="{00000000-0005-0000-0000-0000539A0000}"/>
    <cellStyle name="Normal 6 2 2 4 6 2" xfId="22571" xr:uid="{00000000-0005-0000-0000-0000549A0000}"/>
    <cellStyle name="Normal 6 2 2 4 6 2 2" xfId="48560" xr:uid="{00000000-0005-0000-0000-0000559A0000}"/>
    <cellStyle name="Normal 6 2 2 4 6 3" xfId="14451" xr:uid="{00000000-0005-0000-0000-0000569A0000}"/>
    <cellStyle name="Normal 6 2 2 4 6 3 2" xfId="40440" xr:uid="{00000000-0005-0000-0000-0000579A0000}"/>
    <cellStyle name="Normal 6 2 2 4 6 4" xfId="32287" xr:uid="{00000000-0005-0000-0000-0000589A0000}"/>
    <cellStyle name="Normal 6 2 2 4 7" xfId="6893" xr:uid="{00000000-0005-0000-0000-0000599A0000}"/>
    <cellStyle name="Normal 6 2 2 4 7 2" xfId="23224" xr:uid="{00000000-0005-0000-0000-00005A9A0000}"/>
    <cellStyle name="Normal 6 2 2 4 7 2 2" xfId="49213" xr:uid="{00000000-0005-0000-0000-00005B9A0000}"/>
    <cellStyle name="Normal 6 2 2 4 7 3" xfId="15104" xr:uid="{00000000-0005-0000-0000-00005C9A0000}"/>
    <cellStyle name="Normal 6 2 2 4 7 3 2" xfId="41093" xr:uid="{00000000-0005-0000-0000-00005D9A0000}"/>
    <cellStyle name="Normal 6 2 2 4 7 4" xfId="32940" xr:uid="{00000000-0005-0000-0000-00005E9A0000}"/>
    <cellStyle name="Normal 6 2 2 4 8" xfId="7539" xr:uid="{00000000-0005-0000-0000-00005F9A0000}"/>
    <cellStyle name="Normal 6 2 2 4 8 2" xfId="23870" xr:uid="{00000000-0005-0000-0000-0000609A0000}"/>
    <cellStyle name="Normal 6 2 2 4 8 2 2" xfId="49859" xr:uid="{00000000-0005-0000-0000-0000619A0000}"/>
    <cellStyle name="Normal 6 2 2 4 8 3" xfId="15750" xr:uid="{00000000-0005-0000-0000-0000629A0000}"/>
    <cellStyle name="Normal 6 2 2 4 8 3 2" xfId="41739" xr:uid="{00000000-0005-0000-0000-0000639A0000}"/>
    <cellStyle name="Normal 6 2 2 4 8 4" xfId="33586" xr:uid="{00000000-0005-0000-0000-0000649A0000}"/>
    <cellStyle name="Normal 6 2 2 4 9" xfId="9025" xr:uid="{00000000-0005-0000-0000-0000659A0000}"/>
    <cellStyle name="Normal 6 2 2 4 9 2" xfId="25356" xr:uid="{00000000-0005-0000-0000-0000669A0000}"/>
    <cellStyle name="Normal 6 2 2 4 9 2 2" xfId="51345" xr:uid="{00000000-0005-0000-0000-0000679A0000}"/>
    <cellStyle name="Normal 6 2 2 4 9 3" xfId="17236" xr:uid="{00000000-0005-0000-0000-0000689A0000}"/>
    <cellStyle name="Normal 6 2 2 4 9 3 2" xfId="43225" xr:uid="{00000000-0005-0000-0000-0000699A0000}"/>
    <cellStyle name="Normal 6 2 2 4 9 4" xfId="35072" xr:uid="{00000000-0005-0000-0000-00006A9A0000}"/>
    <cellStyle name="Normal 6 2 2 5" xfId="331" xr:uid="{00000000-0005-0000-0000-00006B9A0000}"/>
    <cellStyle name="Normal 6 2 2 5 10" xfId="10362" xr:uid="{00000000-0005-0000-0000-00006C9A0000}"/>
    <cellStyle name="Normal 6 2 2 5 10 2" xfId="18485" xr:uid="{00000000-0005-0000-0000-00006D9A0000}"/>
    <cellStyle name="Normal 6 2 2 5 10 2 2" xfId="44474" xr:uid="{00000000-0005-0000-0000-00006E9A0000}"/>
    <cellStyle name="Normal 6 2 2 5 10 3" xfId="36351" xr:uid="{00000000-0005-0000-0000-00006F9A0000}"/>
    <cellStyle name="Normal 6 2 2 5 11" xfId="1968" xr:uid="{00000000-0005-0000-0000-0000709A0000}"/>
    <cellStyle name="Normal 6 2 2 5 11 2" xfId="18832" xr:uid="{00000000-0005-0000-0000-0000719A0000}"/>
    <cellStyle name="Normal 6 2 2 5 11 2 2" xfId="44821" xr:uid="{00000000-0005-0000-0000-0000729A0000}"/>
    <cellStyle name="Normal 6 2 2 5 11 3" xfId="28462" xr:uid="{00000000-0005-0000-0000-0000739A0000}"/>
    <cellStyle name="Normal 6 2 2 5 12" xfId="10712" xr:uid="{00000000-0005-0000-0000-0000749A0000}"/>
    <cellStyle name="Normal 6 2 2 5 12 2" xfId="36701" xr:uid="{00000000-0005-0000-0000-0000759A0000}"/>
    <cellStyle name="Normal 6 2 2 5 13" xfId="26296" xr:uid="{00000000-0005-0000-0000-0000769A0000}"/>
    <cellStyle name="Normal 6 2 2 5 13 2" xfId="52285" xr:uid="{00000000-0005-0000-0000-0000779A0000}"/>
    <cellStyle name="Normal 6 2 2 5 14" xfId="1618" xr:uid="{00000000-0005-0000-0000-0000789A0000}"/>
    <cellStyle name="Normal 6 2 2 5 14 2" xfId="54071" xr:uid="{00000000-0005-0000-0000-0000799A0000}"/>
    <cellStyle name="Normal 6 2 2 5 15" xfId="28112" xr:uid="{00000000-0005-0000-0000-00007A9A0000}"/>
    <cellStyle name="Normal 6 2 2 5 16" xfId="54582" xr:uid="{00000000-0005-0000-0000-00007B9A0000}"/>
    <cellStyle name="Normal 6 2 2 5 2" xfId="947" xr:uid="{00000000-0005-0000-0000-00007C9A0000}"/>
    <cellStyle name="Normal 6 2 2 5 2 10" xfId="55078" xr:uid="{00000000-0005-0000-0000-00007D9A0000}"/>
    <cellStyle name="Normal 6 2 2 5 2 2" xfId="5197" xr:uid="{00000000-0005-0000-0000-00007E9A0000}"/>
    <cellStyle name="Normal 6 2 2 5 2 2 2" xfId="21591" xr:uid="{00000000-0005-0000-0000-00007F9A0000}"/>
    <cellStyle name="Normal 6 2 2 5 2 2 2 2" xfId="47580" xr:uid="{00000000-0005-0000-0000-0000809A0000}"/>
    <cellStyle name="Normal 6 2 2 5 2 2 3" xfId="13471" xr:uid="{00000000-0005-0000-0000-0000819A0000}"/>
    <cellStyle name="Normal 6 2 2 5 2 2 3 2" xfId="39460" xr:uid="{00000000-0005-0000-0000-0000829A0000}"/>
    <cellStyle name="Normal 6 2 2 5 2 2 4" xfId="31307" xr:uid="{00000000-0005-0000-0000-0000839A0000}"/>
    <cellStyle name="Normal 6 2 2 5 2 3" xfId="8034" xr:uid="{00000000-0005-0000-0000-0000849A0000}"/>
    <cellStyle name="Normal 6 2 2 5 2 3 2" xfId="24365" xr:uid="{00000000-0005-0000-0000-0000859A0000}"/>
    <cellStyle name="Normal 6 2 2 5 2 3 2 2" xfId="50354" xr:uid="{00000000-0005-0000-0000-0000869A0000}"/>
    <cellStyle name="Normal 6 2 2 5 2 3 3" xfId="16245" xr:uid="{00000000-0005-0000-0000-0000879A0000}"/>
    <cellStyle name="Normal 6 2 2 5 2 3 3 2" xfId="42234" xr:uid="{00000000-0005-0000-0000-0000889A0000}"/>
    <cellStyle name="Normal 6 2 2 5 2 3 4" xfId="34081" xr:uid="{00000000-0005-0000-0000-0000899A0000}"/>
    <cellStyle name="Normal 6 2 2 5 2 4" xfId="9575" xr:uid="{00000000-0005-0000-0000-00008A9A0000}"/>
    <cellStyle name="Normal 6 2 2 5 2 4 2" xfId="25858" xr:uid="{00000000-0005-0000-0000-00008B9A0000}"/>
    <cellStyle name="Normal 6 2 2 5 2 4 2 2" xfId="51847" xr:uid="{00000000-0005-0000-0000-00008C9A0000}"/>
    <cellStyle name="Normal 6 2 2 5 2 4 3" xfId="17738" xr:uid="{00000000-0005-0000-0000-00008D9A0000}"/>
    <cellStyle name="Normal 6 2 2 5 2 4 3 2" xfId="43727" xr:uid="{00000000-0005-0000-0000-00008E9A0000}"/>
    <cellStyle name="Normal 6 2 2 5 2 4 4" xfId="35575" xr:uid="{00000000-0005-0000-0000-00008F9A0000}"/>
    <cellStyle name="Normal 6 2 2 5 2 5" xfId="19470" xr:uid="{00000000-0005-0000-0000-0000909A0000}"/>
    <cellStyle name="Normal 6 2 2 5 2 5 2" xfId="45459" xr:uid="{00000000-0005-0000-0000-0000919A0000}"/>
    <cellStyle name="Normal 6 2 2 5 2 6" xfId="11350" xr:uid="{00000000-0005-0000-0000-0000929A0000}"/>
    <cellStyle name="Normal 6 2 2 5 2 6 2" xfId="37339" xr:uid="{00000000-0005-0000-0000-0000939A0000}"/>
    <cellStyle name="Normal 6 2 2 5 2 7" xfId="26935" xr:uid="{00000000-0005-0000-0000-0000949A0000}"/>
    <cellStyle name="Normal 6 2 2 5 2 7 2" xfId="52924" xr:uid="{00000000-0005-0000-0000-0000959A0000}"/>
    <cellStyle name="Normal 6 2 2 5 2 8" xfId="2987" xr:uid="{00000000-0005-0000-0000-0000969A0000}"/>
    <cellStyle name="Normal 6 2 2 5 2 9" xfId="29177" xr:uid="{00000000-0005-0000-0000-0000979A0000}"/>
    <cellStyle name="Normal 6 2 2 5 3" xfId="3463" xr:uid="{00000000-0005-0000-0000-0000989A0000}"/>
    <cellStyle name="Normal 6 2 2 5 3 2" xfId="5667" xr:uid="{00000000-0005-0000-0000-0000999A0000}"/>
    <cellStyle name="Normal 6 2 2 5 3 2 2" xfId="22056" xr:uid="{00000000-0005-0000-0000-00009A9A0000}"/>
    <cellStyle name="Normal 6 2 2 5 3 2 2 2" xfId="48045" xr:uid="{00000000-0005-0000-0000-00009B9A0000}"/>
    <cellStyle name="Normal 6 2 2 5 3 2 3" xfId="13936" xr:uid="{00000000-0005-0000-0000-00009C9A0000}"/>
    <cellStyle name="Normal 6 2 2 5 3 2 3 2" xfId="39925" xr:uid="{00000000-0005-0000-0000-00009D9A0000}"/>
    <cellStyle name="Normal 6 2 2 5 3 2 4" xfId="31772" xr:uid="{00000000-0005-0000-0000-00009E9A0000}"/>
    <cellStyle name="Normal 6 2 2 5 3 3" xfId="8499" xr:uid="{00000000-0005-0000-0000-00009F9A0000}"/>
    <cellStyle name="Normal 6 2 2 5 3 3 2" xfId="24830" xr:uid="{00000000-0005-0000-0000-0000A09A0000}"/>
    <cellStyle name="Normal 6 2 2 5 3 3 2 2" xfId="50819" xr:uid="{00000000-0005-0000-0000-0000A19A0000}"/>
    <cellStyle name="Normal 6 2 2 5 3 3 3" xfId="16710" xr:uid="{00000000-0005-0000-0000-0000A29A0000}"/>
    <cellStyle name="Normal 6 2 2 5 3 3 3 2" xfId="42699" xr:uid="{00000000-0005-0000-0000-0000A39A0000}"/>
    <cellStyle name="Normal 6 2 2 5 3 3 4" xfId="34546" xr:uid="{00000000-0005-0000-0000-0000A49A0000}"/>
    <cellStyle name="Normal 6 2 2 5 3 4" xfId="19935" xr:uid="{00000000-0005-0000-0000-0000A59A0000}"/>
    <cellStyle name="Normal 6 2 2 5 3 4 2" xfId="45924" xr:uid="{00000000-0005-0000-0000-0000A69A0000}"/>
    <cellStyle name="Normal 6 2 2 5 3 5" xfId="11815" xr:uid="{00000000-0005-0000-0000-0000A79A0000}"/>
    <cellStyle name="Normal 6 2 2 5 3 5 2" xfId="37804" xr:uid="{00000000-0005-0000-0000-0000A89A0000}"/>
    <cellStyle name="Normal 6 2 2 5 3 6" xfId="27400" xr:uid="{00000000-0005-0000-0000-0000A99A0000}"/>
    <cellStyle name="Normal 6 2 2 5 3 6 2" xfId="53389" xr:uid="{00000000-0005-0000-0000-0000AA9A0000}"/>
    <cellStyle name="Normal 6 2 2 5 3 7" xfId="29646" xr:uid="{00000000-0005-0000-0000-0000AB9A0000}"/>
    <cellStyle name="Normal 6 2 2 5 4" xfId="4195" xr:uid="{00000000-0005-0000-0000-0000AC9A0000}"/>
    <cellStyle name="Normal 6 2 2 5 4 2" xfId="20611" xr:uid="{00000000-0005-0000-0000-0000AD9A0000}"/>
    <cellStyle name="Normal 6 2 2 5 4 2 2" xfId="46600" xr:uid="{00000000-0005-0000-0000-0000AE9A0000}"/>
    <cellStyle name="Normal 6 2 2 5 4 3" xfId="12491" xr:uid="{00000000-0005-0000-0000-0000AF9A0000}"/>
    <cellStyle name="Normal 6 2 2 5 4 3 2" xfId="38480" xr:uid="{00000000-0005-0000-0000-0000B09A0000}"/>
    <cellStyle name="Normal 6 2 2 5 4 4" xfId="30325" xr:uid="{00000000-0005-0000-0000-0000B19A0000}"/>
    <cellStyle name="Normal 6 2 2 5 5" xfId="4547" xr:uid="{00000000-0005-0000-0000-0000B29A0000}"/>
    <cellStyle name="Normal 6 2 2 5 5 2" xfId="20953" xr:uid="{00000000-0005-0000-0000-0000B39A0000}"/>
    <cellStyle name="Normal 6 2 2 5 5 2 2" xfId="46942" xr:uid="{00000000-0005-0000-0000-0000B49A0000}"/>
    <cellStyle name="Normal 6 2 2 5 5 3" xfId="12833" xr:uid="{00000000-0005-0000-0000-0000B59A0000}"/>
    <cellStyle name="Normal 6 2 2 5 5 3 2" xfId="38822" xr:uid="{00000000-0005-0000-0000-0000B69A0000}"/>
    <cellStyle name="Normal 6 2 2 5 5 4" xfId="30667" xr:uid="{00000000-0005-0000-0000-0000B79A0000}"/>
    <cellStyle name="Normal 6 2 2 5 6" xfId="6391" xr:uid="{00000000-0005-0000-0000-0000B89A0000}"/>
    <cellStyle name="Normal 6 2 2 5 6 2" xfId="22732" xr:uid="{00000000-0005-0000-0000-0000B99A0000}"/>
    <cellStyle name="Normal 6 2 2 5 6 2 2" xfId="48721" xr:uid="{00000000-0005-0000-0000-0000BA9A0000}"/>
    <cellStyle name="Normal 6 2 2 5 6 3" xfId="14612" xr:uid="{00000000-0005-0000-0000-0000BB9A0000}"/>
    <cellStyle name="Normal 6 2 2 5 6 3 2" xfId="40601" xr:uid="{00000000-0005-0000-0000-0000BC9A0000}"/>
    <cellStyle name="Normal 6 2 2 5 6 4" xfId="32448" xr:uid="{00000000-0005-0000-0000-0000BD9A0000}"/>
    <cellStyle name="Normal 6 2 2 5 7" xfId="7054" xr:uid="{00000000-0005-0000-0000-0000BE9A0000}"/>
    <cellStyle name="Normal 6 2 2 5 7 2" xfId="23385" xr:uid="{00000000-0005-0000-0000-0000BF9A0000}"/>
    <cellStyle name="Normal 6 2 2 5 7 2 2" xfId="49374" xr:uid="{00000000-0005-0000-0000-0000C09A0000}"/>
    <cellStyle name="Normal 6 2 2 5 7 3" xfId="15265" xr:uid="{00000000-0005-0000-0000-0000C19A0000}"/>
    <cellStyle name="Normal 6 2 2 5 7 3 2" xfId="41254" xr:uid="{00000000-0005-0000-0000-0000C29A0000}"/>
    <cellStyle name="Normal 6 2 2 5 7 4" xfId="33101" xr:uid="{00000000-0005-0000-0000-0000C39A0000}"/>
    <cellStyle name="Normal 6 2 2 5 8" xfId="7396" xr:uid="{00000000-0005-0000-0000-0000C49A0000}"/>
    <cellStyle name="Normal 6 2 2 5 8 2" xfId="23727" xr:uid="{00000000-0005-0000-0000-0000C59A0000}"/>
    <cellStyle name="Normal 6 2 2 5 8 2 2" xfId="49716" xr:uid="{00000000-0005-0000-0000-0000C69A0000}"/>
    <cellStyle name="Normal 6 2 2 5 8 3" xfId="15607" xr:uid="{00000000-0005-0000-0000-0000C79A0000}"/>
    <cellStyle name="Normal 6 2 2 5 8 3 2" xfId="41596" xr:uid="{00000000-0005-0000-0000-0000C89A0000}"/>
    <cellStyle name="Normal 6 2 2 5 8 4" xfId="33443" xr:uid="{00000000-0005-0000-0000-0000C99A0000}"/>
    <cellStyle name="Normal 6 2 2 5 9" xfId="9026" xr:uid="{00000000-0005-0000-0000-0000CA9A0000}"/>
    <cellStyle name="Normal 6 2 2 5 9 2" xfId="25357" xr:uid="{00000000-0005-0000-0000-0000CB9A0000}"/>
    <cellStyle name="Normal 6 2 2 5 9 2 2" xfId="51346" xr:uid="{00000000-0005-0000-0000-0000CC9A0000}"/>
    <cellStyle name="Normal 6 2 2 5 9 3" xfId="17237" xr:uid="{00000000-0005-0000-0000-0000CD9A0000}"/>
    <cellStyle name="Normal 6 2 2 5 9 3 2" xfId="43226" xr:uid="{00000000-0005-0000-0000-0000CE9A0000}"/>
    <cellStyle name="Normal 6 2 2 5 9 4" xfId="35073" xr:uid="{00000000-0005-0000-0000-0000CF9A0000}"/>
    <cellStyle name="Normal 6 2 2 6" xfId="603" xr:uid="{00000000-0005-0000-0000-0000D09A0000}"/>
    <cellStyle name="Normal 6 2 2 6 10" xfId="11344" xr:uid="{00000000-0005-0000-0000-0000D19A0000}"/>
    <cellStyle name="Normal 6 2 2 6 10 2" xfId="37333" xr:uid="{00000000-0005-0000-0000-0000D29A0000}"/>
    <cellStyle name="Normal 6 2 2 6 11" xfId="26929" xr:uid="{00000000-0005-0000-0000-0000D39A0000}"/>
    <cellStyle name="Normal 6 2 2 6 11 2" xfId="52918" xr:uid="{00000000-0005-0000-0000-0000D49A0000}"/>
    <cellStyle name="Normal 6 2 2 6 12" xfId="1314" xr:uid="{00000000-0005-0000-0000-0000D59A0000}"/>
    <cellStyle name="Normal 6 2 2 6 12 2" xfId="53767" xr:uid="{00000000-0005-0000-0000-0000D69A0000}"/>
    <cellStyle name="Normal 6 2 2 6 13" xfId="27789" xr:uid="{00000000-0005-0000-0000-0000D79A0000}"/>
    <cellStyle name="Normal 6 2 2 6 14" xfId="54774" xr:uid="{00000000-0005-0000-0000-0000D89A0000}"/>
    <cellStyle name="Normal 6 2 2 6 2" xfId="3852" xr:uid="{00000000-0005-0000-0000-0000D99A0000}"/>
    <cellStyle name="Normal 6 2 2 6 2 2" xfId="20307" xr:uid="{00000000-0005-0000-0000-0000DA9A0000}"/>
    <cellStyle name="Normal 6 2 2 6 2 2 2" xfId="46296" xr:uid="{00000000-0005-0000-0000-0000DB9A0000}"/>
    <cellStyle name="Normal 6 2 2 6 2 3" xfId="12187" xr:uid="{00000000-0005-0000-0000-0000DC9A0000}"/>
    <cellStyle name="Normal 6 2 2 6 2 3 2" xfId="38176" xr:uid="{00000000-0005-0000-0000-0000DD9A0000}"/>
    <cellStyle name="Normal 6 2 2 6 2 4" xfId="30021" xr:uid="{00000000-0005-0000-0000-0000DE9A0000}"/>
    <cellStyle name="Normal 6 2 2 6 3" xfId="5191" xr:uid="{00000000-0005-0000-0000-0000DF9A0000}"/>
    <cellStyle name="Normal 6 2 2 6 3 2" xfId="21585" xr:uid="{00000000-0005-0000-0000-0000E09A0000}"/>
    <cellStyle name="Normal 6 2 2 6 3 2 2" xfId="47574" xr:uid="{00000000-0005-0000-0000-0000E19A0000}"/>
    <cellStyle name="Normal 6 2 2 6 3 3" xfId="13465" xr:uid="{00000000-0005-0000-0000-0000E29A0000}"/>
    <cellStyle name="Normal 6 2 2 6 3 3 2" xfId="39454" xr:uid="{00000000-0005-0000-0000-0000E39A0000}"/>
    <cellStyle name="Normal 6 2 2 6 3 4" xfId="31301" xr:uid="{00000000-0005-0000-0000-0000E49A0000}"/>
    <cellStyle name="Normal 6 2 2 6 4" xfId="6051" xr:uid="{00000000-0005-0000-0000-0000E59A0000}"/>
    <cellStyle name="Normal 6 2 2 6 4 2" xfId="22428" xr:uid="{00000000-0005-0000-0000-0000E69A0000}"/>
    <cellStyle name="Normal 6 2 2 6 4 2 2" xfId="48417" xr:uid="{00000000-0005-0000-0000-0000E79A0000}"/>
    <cellStyle name="Normal 6 2 2 6 4 3" xfId="14308" xr:uid="{00000000-0005-0000-0000-0000E89A0000}"/>
    <cellStyle name="Normal 6 2 2 6 4 3 2" xfId="40297" xr:uid="{00000000-0005-0000-0000-0000E99A0000}"/>
    <cellStyle name="Normal 6 2 2 6 4 4" xfId="32144" xr:uid="{00000000-0005-0000-0000-0000EA9A0000}"/>
    <cellStyle name="Normal 6 2 2 6 5" xfId="6750" xr:uid="{00000000-0005-0000-0000-0000EB9A0000}"/>
    <cellStyle name="Normal 6 2 2 6 5 2" xfId="23081" xr:uid="{00000000-0005-0000-0000-0000EC9A0000}"/>
    <cellStyle name="Normal 6 2 2 6 5 2 2" xfId="49070" xr:uid="{00000000-0005-0000-0000-0000ED9A0000}"/>
    <cellStyle name="Normal 6 2 2 6 5 3" xfId="14961" xr:uid="{00000000-0005-0000-0000-0000EE9A0000}"/>
    <cellStyle name="Normal 6 2 2 6 5 3 2" xfId="40950" xr:uid="{00000000-0005-0000-0000-0000EF9A0000}"/>
    <cellStyle name="Normal 6 2 2 6 5 4" xfId="32797" xr:uid="{00000000-0005-0000-0000-0000F09A0000}"/>
    <cellStyle name="Normal 6 2 2 6 6" xfId="8028" xr:uid="{00000000-0005-0000-0000-0000F19A0000}"/>
    <cellStyle name="Normal 6 2 2 6 6 2" xfId="24359" xr:uid="{00000000-0005-0000-0000-0000F29A0000}"/>
    <cellStyle name="Normal 6 2 2 6 6 2 2" xfId="50348" xr:uid="{00000000-0005-0000-0000-0000F39A0000}"/>
    <cellStyle name="Normal 6 2 2 6 6 3" xfId="16239" xr:uid="{00000000-0005-0000-0000-0000F49A0000}"/>
    <cellStyle name="Normal 6 2 2 6 6 3 2" xfId="42228" xr:uid="{00000000-0005-0000-0000-0000F59A0000}"/>
    <cellStyle name="Normal 6 2 2 6 6 4" xfId="34075" xr:uid="{00000000-0005-0000-0000-0000F69A0000}"/>
    <cellStyle name="Normal 6 2 2 6 7" xfId="9261" xr:uid="{00000000-0005-0000-0000-0000F79A0000}"/>
    <cellStyle name="Normal 6 2 2 6 7 2" xfId="25552" xr:uid="{00000000-0005-0000-0000-0000F89A0000}"/>
    <cellStyle name="Normal 6 2 2 6 7 2 2" xfId="51541" xr:uid="{00000000-0005-0000-0000-0000F99A0000}"/>
    <cellStyle name="Normal 6 2 2 6 7 3" xfId="17432" xr:uid="{00000000-0005-0000-0000-0000FA9A0000}"/>
    <cellStyle name="Normal 6 2 2 6 7 3 2" xfId="43421" xr:uid="{00000000-0005-0000-0000-0000FB9A0000}"/>
    <cellStyle name="Normal 6 2 2 6 7 4" xfId="35269" xr:uid="{00000000-0005-0000-0000-0000FC9A0000}"/>
    <cellStyle name="Normal 6 2 2 6 8" xfId="10058" xr:uid="{00000000-0005-0000-0000-0000FD9A0000}"/>
    <cellStyle name="Normal 6 2 2 6 8 2" xfId="18181" xr:uid="{00000000-0005-0000-0000-0000FE9A0000}"/>
    <cellStyle name="Normal 6 2 2 6 8 2 2" xfId="44170" xr:uid="{00000000-0005-0000-0000-0000FF9A0000}"/>
    <cellStyle name="Normal 6 2 2 6 8 3" xfId="36047" xr:uid="{00000000-0005-0000-0000-0000009B0000}"/>
    <cellStyle name="Normal 6 2 2 6 9" xfId="2981" xr:uid="{00000000-0005-0000-0000-0000019B0000}"/>
    <cellStyle name="Normal 6 2 2 6 9 2" xfId="19464" xr:uid="{00000000-0005-0000-0000-0000029B0000}"/>
    <cellStyle name="Normal 6 2 2 6 9 2 2" xfId="45453" xr:uid="{00000000-0005-0000-0000-0000039B0000}"/>
    <cellStyle name="Normal 6 2 2 6 9 3" xfId="29171" xr:uid="{00000000-0005-0000-0000-0000049B0000}"/>
    <cellStyle name="Normal 6 2 2 7" xfId="529" xr:uid="{00000000-0005-0000-0000-0000059B0000}"/>
    <cellStyle name="Normal 6 2 2 7 10" xfId="54721" xr:uid="{00000000-0005-0000-0000-0000069B0000}"/>
    <cellStyle name="Normal 6 2 2 7 2" xfId="5373" xr:uid="{00000000-0005-0000-0000-0000079B0000}"/>
    <cellStyle name="Normal 6 2 2 7 2 2" xfId="21762" xr:uid="{00000000-0005-0000-0000-0000089B0000}"/>
    <cellStyle name="Normal 6 2 2 7 2 2 2" xfId="47751" xr:uid="{00000000-0005-0000-0000-0000099B0000}"/>
    <cellStyle name="Normal 6 2 2 7 2 3" xfId="13642" xr:uid="{00000000-0005-0000-0000-00000A9B0000}"/>
    <cellStyle name="Normal 6 2 2 7 2 3 2" xfId="39631" xr:uid="{00000000-0005-0000-0000-00000B9B0000}"/>
    <cellStyle name="Normal 6 2 2 7 2 4" xfId="31478" xr:uid="{00000000-0005-0000-0000-00000C9B0000}"/>
    <cellStyle name="Normal 6 2 2 7 3" xfId="8205" xr:uid="{00000000-0005-0000-0000-00000D9B0000}"/>
    <cellStyle name="Normal 6 2 2 7 3 2" xfId="24536" xr:uid="{00000000-0005-0000-0000-00000E9B0000}"/>
    <cellStyle name="Normal 6 2 2 7 3 2 2" xfId="50525" xr:uid="{00000000-0005-0000-0000-00000F9B0000}"/>
    <cellStyle name="Normal 6 2 2 7 3 3" xfId="16416" xr:uid="{00000000-0005-0000-0000-0000109B0000}"/>
    <cellStyle name="Normal 6 2 2 7 3 3 2" xfId="42405" xr:uid="{00000000-0005-0000-0000-0000119B0000}"/>
    <cellStyle name="Normal 6 2 2 7 3 4" xfId="34252" xr:uid="{00000000-0005-0000-0000-0000129B0000}"/>
    <cellStyle name="Normal 6 2 2 7 4" xfId="9197" xr:uid="{00000000-0005-0000-0000-0000139B0000}"/>
    <cellStyle name="Normal 6 2 2 7 4 2" xfId="25499" xr:uid="{00000000-0005-0000-0000-0000149B0000}"/>
    <cellStyle name="Normal 6 2 2 7 4 2 2" xfId="51488" xr:uid="{00000000-0005-0000-0000-0000159B0000}"/>
    <cellStyle name="Normal 6 2 2 7 4 3" xfId="17379" xr:uid="{00000000-0005-0000-0000-0000169B0000}"/>
    <cellStyle name="Normal 6 2 2 7 4 3 2" xfId="43368" xr:uid="{00000000-0005-0000-0000-0000179B0000}"/>
    <cellStyle name="Normal 6 2 2 7 4 4" xfId="35216" xr:uid="{00000000-0005-0000-0000-0000189B0000}"/>
    <cellStyle name="Normal 6 2 2 7 5" xfId="19641" xr:uid="{00000000-0005-0000-0000-0000199B0000}"/>
    <cellStyle name="Normal 6 2 2 7 5 2" xfId="45630" xr:uid="{00000000-0005-0000-0000-00001A9B0000}"/>
    <cellStyle name="Normal 6 2 2 7 6" xfId="11521" xr:uid="{00000000-0005-0000-0000-00001B9B0000}"/>
    <cellStyle name="Normal 6 2 2 7 6 2" xfId="37510" xr:uid="{00000000-0005-0000-0000-00001C9B0000}"/>
    <cellStyle name="Normal 6 2 2 7 7" xfId="27106" xr:uid="{00000000-0005-0000-0000-00001D9B0000}"/>
    <cellStyle name="Normal 6 2 2 7 7 2" xfId="53095" xr:uid="{00000000-0005-0000-0000-00001E9B0000}"/>
    <cellStyle name="Normal 6 2 2 7 8" xfId="3167" xr:uid="{00000000-0005-0000-0000-00001F9B0000}"/>
    <cellStyle name="Normal 6 2 2 7 9" xfId="29351" xr:uid="{00000000-0005-0000-0000-0000209B0000}"/>
    <cellStyle name="Normal 6 2 2 8" xfId="3788" xr:uid="{00000000-0005-0000-0000-0000219B0000}"/>
    <cellStyle name="Normal 6 2 2 8 2" xfId="20254" xr:uid="{00000000-0005-0000-0000-0000229B0000}"/>
    <cellStyle name="Normal 6 2 2 8 2 2" xfId="46243" xr:uid="{00000000-0005-0000-0000-0000239B0000}"/>
    <cellStyle name="Normal 6 2 2 8 3" xfId="12134" xr:uid="{00000000-0005-0000-0000-0000249B0000}"/>
    <cellStyle name="Normal 6 2 2 8 3 2" xfId="38123" xr:uid="{00000000-0005-0000-0000-0000259B0000}"/>
    <cellStyle name="Normal 6 2 2 8 4" xfId="29968" xr:uid="{00000000-0005-0000-0000-0000269B0000}"/>
    <cellStyle name="Normal 6 2 2 9" xfId="4501" xr:uid="{00000000-0005-0000-0000-0000279B0000}"/>
    <cellStyle name="Normal 6 2 2 9 2" xfId="20907" xr:uid="{00000000-0005-0000-0000-0000289B0000}"/>
    <cellStyle name="Normal 6 2 2 9 2 2" xfId="46896" xr:uid="{00000000-0005-0000-0000-0000299B0000}"/>
    <cellStyle name="Normal 6 2 2 9 3" xfId="12787" xr:uid="{00000000-0005-0000-0000-00002A9B0000}"/>
    <cellStyle name="Normal 6 2 2 9 3 2" xfId="38776" xr:uid="{00000000-0005-0000-0000-00002B9B0000}"/>
    <cellStyle name="Normal 6 2 2 9 4" xfId="30621" xr:uid="{00000000-0005-0000-0000-00002C9B0000}"/>
    <cellStyle name="Normal 6 2 20" xfId="1243" xr:uid="{00000000-0005-0000-0000-00002D9B0000}"/>
    <cellStyle name="Normal 6 2 20 2" xfId="53696" xr:uid="{00000000-0005-0000-0000-00002E9B0000}"/>
    <cellStyle name="Normal 6 2 21" xfId="27708" xr:uid="{00000000-0005-0000-0000-00002F9B0000}"/>
    <cellStyle name="Normal 6 2 22" xfId="54575" xr:uid="{00000000-0005-0000-0000-0000309B0000}"/>
    <cellStyle name="Normal 6 2 3" xfId="332" xr:uid="{00000000-0005-0000-0000-0000319B0000}"/>
    <cellStyle name="Normal 6 2 3 10" xfId="9027" xr:uid="{00000000-0005-0000-0000-0000329B0000}"/>
    <cellStyle name="Normal 6 2 3 10 2" xfId="25358" xr:uid="{00000000-0005-0000-0000-0000339B0000}"/>
    <cellStyle name="Normal 6 2 3 10 2 2" xfId="51347" xr:uid="{00000000-0005-0000-0000-0000349B0000}"/>
    <cellStyle name="Normal 6 2 3 10 3" xfId="17238" xr:uid="{00000000-0005-0000-0000-0000359B0000}"/>
    <cellStyle name="Normal 6 2 3 10 3 2" xfId="43227" xr:uid="{00000000-0005-0000-0000-0000369B0000}"/>
    <cellStyle name="Normal 6 2 3 10 4" xfId="35074" xr:uid="{00000000-0005-0000-0000-0000379B0000}"/>
    <cellStyle name="Normal 6 2 3 11" xfId="10084" xr:uid="{00000000-0005-0000-0000-0000389B0000}"/>
    <cellStyle name="Normal 6 2 3 11 2" xfId="18207" xr:uid="{00000000-0005-0000-0000-0000399B0000}"/>
    <cellStyle name="Normal 6 2 3 11 2 2" xfId="44196" xr:uid="{00000000-0005-0000-0000-00003A9B0000}"/>
    <cellStyle name="Normal 6 2 3 11 3" xfId="36073" xr:uid="{00000000-0005-0000-0000-00003B9B0000}"/>
    <cellStyle name="Normal 6 2 3 12" xfId="1994" xr:uid="{00000000-0005-0000-0000-00003C9B0000}"/>
    <cellStyle name="Normal 6 2 3 12 2" xfId="18858" xr:uid="{00000000-0005-0000-0000-00003D9B0000}"/>
    <cellStyle name="Normal 6 2 3 12 2 2" xfId="44847" xr:uid="{00000000-0005-0000-0000-00003E9B0000}"/>
    <cellStyle name="Normal 6 2 3 12 3" xfId="28488" xr:uid="{00000000-0005-0000-0000-00003F9B0000}"/>
    <cellStyle name="Normal 6 2 3 13" xfId="10738" xr:uid="{00000000-0005-0000-0000-0000409B0000}"/>
    <cellStyle name="Normal 6 2 3 13 2" xfId="36727" xr:uid="{00000000-0005-0000-0000-0000419B0000}"/>
    <cellStyle name="Normal 6 2 3 14" xfId="26322" xr:uid="{00000000-0005-0000-0000-0000429B0000}"/>
    <cellStyle name="Normal 6 2 3 14 2" xfId="52311" xr:uid="{00000000-0005-0000-0000-0000439B0000}"/>
    <cellStyle name="Normal 6 2 3 15" xfId="1340" xr:uid="{00000000-0005-0000-0000-0000449B0000}"/>
    <cellStyle name="Normal 6 2 3 15 2" xfId="53793" xr:uid="{00000000-0005-0000-0000-0000459B0000}"/>
    <cellStyle name="Normal 6 2 3 16" xfId="27818" xr:uid="{00000000-0005-0000-0000-0000469B0000}"/>
    <cellStyle name="Normal 6 2 3 17" xfId="54583" xr:uid="{00000000-0005-0000-0000-0000479B0000}"/>
    <cellStyle name="Normal 6 2 3 2" xfId="333" xr:uid="{00000000-0005-0000-0000-0000489B0000}"/>
    <cellStyle name="Normal 6 2 3 2 10" xfId="10227" xr:uid="{00000000-0005-0000-0000-0000499B0000}"/>
    <cellStyle name="Normal 6 2 3 2 10 2" xfId="18350" xr:uid="{00000000-0005-0000-0000-00004A9B0000}"/>
    <cellStyle name="Normal 6 2 3 2 10 2 2" xfId="44339" xr:uid="{00000000-0005-0000-0000-00004B9B0000}"/>
    <cellStyle name="Normal 6 2 3 2 10 3" xfId="36216" xr:uid="{00000000-0005-0000-0000-00004C9B0000}"/>
    <cellStyle name="Normal 6 2 3 2 11" xfId="2137" xr:uid="{00000000-0005-0000-0000-00004D9B0000}"/>
    <cellStyle name="Normal 6 2 3 2 11 2" xfId="19001" xr:uid="{00000000-0005-0000-0000-00004E9B0000}"/>
    <cellStyle name="Normal 6 2 3 2 11 2 2" xfId="44990" xr:uid="{00000000-0005-0000-0000-00004F9B0000}"/>
    <cellStyle name="Normal 6 2 3 2 11 3" xfId="28631" xr:uid="{00000000-0005-0000-0000-0000509B0000}"/>
    <cellStyle name="Normal 6 2 3 2 12" xfId="10881" xr:uid="{00000000-0005-0000-0000-0000519B0000}"/>
    <cellStyle name="Normal 6 2 3 2 12 2" xfId="36870" xr:uid="{00000000-0005-0000-0000-0000529B0000}"/>
    <cellStyle name="Normal 6 2 3 2 13" xfId="26465" xr:uid="{00000000-0005-0000-0000-0000539B0000}"/>
    <cellStyle name="Normal 6 2 3 2 13 2" xfId="52454" xr:uid="{00000000-0005-0000-0000-0000549B0000}"/>
    <cellStyle name="Normal 6 2 3 2 14" xfId="1483" xr:uid="{00000000-0005-0000-0000-0000559B0000}"/>
    <cellStyle name="Normal 6 2 3 2 14 2" xfId="53936" xr:uid="{00000000-0005-0000-0000-0000569B0000}"/>
    <cellStyle name="Normal 6 2 3 2 15" xfId="27974" xr:uid="{00000000-0005-0000-0000-0000579B0000}"/>
    <cellStyle name="Normal 6 2 3 2 16" xfId="54584" xr:uid="{00000000-0005-0000-0000-0000589B0000}"/>
    <cellStyle name="Normal 6 2 3 2 2" xfId="1112" xr:uid="{00000000-0005-0000-0000-0000599B0000}"/>
    <cellStyle name="Normal 6 2 3 2 2 10" xfId="2989" xr:uid="{00000000-0005-0000-0000-00005A9B0000}"/>
    <cellStyle name="Normal 6 2 3 2 2 10 2" xfId="19472" xr:uid="{00000000-0005-0000-0000-00005B9B0000}"/>
    <cellStyle name="Normal 6 2 3 2 2 10 2 2" xfId="45461" xr:uid="{00000000-0005-0000-0000-00005C9B0000}"/>
    <cellStyle name="Normal 6 2 3 2 2 10 3" xfId="29179" xr:uid="{00000000-0005-0000-0000-00005D9B0000}"/>
    <cellStyle name="Normal 6 2 3 2 2 11" xfId="11352" xr:uid="{00000000-0005-0000-0000-00005E9B0000}"/>
    <cellStyle name="Normal 6 2 3 2 2 11 2" xfId="37341" xr:uid="{00000000-0005-0000-0000-00005F9B0000}"/>
    <cellStyle name="Normal 6 2 3 2 2 12" xfId="26937" xr:uid="{00000000-0005-0000-0000-0000609B0000}"/>
    <cellStyle name="Normal 6 2 3 2 2 12 2" xfId="52926" xr:uid="{00000000-0005-0000-0000-0000619B0000}"/>
    <cellStyle name="Normal 6 2 3 2 2 13" xfId="1776" xr:uid="{00000000-0005-0000-0000-0000629B0000}"/>
    <cellStyle name="Normal 6 2 3 2 2 13 2" xfId="54229" xr:uid="{00000000-0005-0000-0000-0000639B0000}"/>
    <cellStyle name="Normal 6 2 3 2 2 14" xfId="28270" xr:uid="{00000000-0005-0000-0000-0000649B0000}"/>
    <cellStyle name="Normal 6 2 3 2 2 15" xfId="55236" xr:uid="{00000000-0005-0000-0000-0000659B0000}"/>
    <cellStyle name="Normal 6 2 3 2 2 2" xfId="3635" xr:uid="{00000000-0005-0000-0000-0000669B0000}"/>
    <cellStyle name="Normal 6 2 3 2 2 2 2" xfId="5839" xr:uid="{00000000-0005-0000-0000-0000679B0000}"/>
    <cellStyle name="Normal 6 2 3 2 2 2 2 2" xfId="22228" xr:uid="{00000000-0005-0000-0000-0000689B0000}"/>
    <cellStyle name="Normal 6 2 3 2 2 2 2 2 2" xfId="48217" xr:uid="{00000000-0005-0000-0000-0000699B0000}"/>
    <cellStyle name="Normal 6 2 3 2 2 2 2 3" xfId="14108" xr:uid="{00000000-0005-0000-0000-00006A9B0000}"/>
    <cellStyle name="Normal 6 2 3 2 2 2 2 3 2" xfId="40097" xr:uid="{00000000-0005-0000-0000-00006B9B0000}"/>
    <cellStyle name="Normal 6 2 3 2 2 2 2 4" xfId="31944" xr:uid="{00000000-0005-0000-0000-00006C9B0000}"/>
    <cellStyle name="Normal 6 2 3 2 2 2 3" xfId="8671" xr:uid="{00000000-0005-0000-0000-00006D9B0000}"/>
    <cellStyle name="Normal 6 2 3 2 2 2 3 2" xfId="25002" xr:uid="{00000000-0005-0000-0000-00006E9B0000}"/>
    <cellStyle name="Normal 6 2 3 2 2 2 3 2 2" xfId="50991" xr:uid="{00000000-0005-0000-0000-00006F9B0000}"/>
    <cellStyle name="Normal 6 2 3 2 2 2 3 3" xfId="16882" xr:uid="{00000000-0005-0000-0000-0000709B0000}"/>
    <cellStyle name="Normal 6 2 3 2 2 2 3 3 2" xfId="42871" xr:uid="{00000000-0005-0000-0000-0000719B0000}"/>
    <cellStyle name="Normal 6 2 3 2 2 2 3 4" xfId="34718" xr:uid="{00000000-0005-0000-0000-0000729B0000}"/>
    <cellStyle name="Normal 6 2 3 2 2 2 4" xfId="20107" xr:uid="{00000000-0005-0000-0000-0000739B0000}"/>
    <cellStyle name="Normal 6 2 3 2 2 2 4 2" xfId="46096" xr:uid="{00000000-0005-0000-0000-0000749B0000}"/>
    <cellStyle name="Normal 6 2 3 2 2 2 5" xfId="11987" xr:uid="{00000000-0005-0000-0000-0000759B0000}"/>
    <cellStyle name="Normal 6 2 3 2 2 2 5 2" xfId="37976" xr:uid="{00000000-0005-0000-0000-0000769B0000}"/>
    <cellStyle name="Normal 6 2 3 2 2 2 6" xfId="27572" xr:uid="{00000000-0005-0000-0000-0000779B0000}"/>
    <cellStyle name="Normal 6 2 3 2 2 2 6 2" xfId="53561" xr:uid="{00000000-0005-0000-0000-0000789B0000}"/>
    <cellStyle name="Normal 6 2 3 2 2 2 7" xfId="29818" xr:uid="{00000000-0005-0000-0000-0000799B0000}"/>
    <cellStyle name="Normal 6 2 3 2 2 3" xfId="4360" xr:uid="{00000000-0005-0000-0000-00007A9B0000}"/>
    <cellStyle name="Normal 6 2 3 2 2 3 2" xfId="20769" xr:uid="{00000000-0005-0000-0000-00007B9B0000}"/>
    <cellStyle name="Normal 6 2 3 2 2 3 2 2" xfId="46758" xr:uid="{00000000-0005-0000-0000-00007C9B0000}"/>
    <cellStyle name="Normal 6 2 3 2 2 3 3" xfId="12649" xr:uid="{00000000-0005-0000-0000-00007D9B0000}"/>
    <cellStyle name="Normal 6 2 3 2 2 3 3 2" xfId="38638" xr:uid="{00000000-0005-0000-0000-00007E9B0000}"/>
    <cellStyle name="Normal 6 2 3 2 2 3 4" xfId="30483" xr:uid="{00000000-0005-0000-0000-00007F9B0000}"/>
    <cellStyle name="Normal 6 2 3 2 2 4" xfId="5199" xr:uid="{00000000-0005-0000-0000-0000809B0000}"/>
    <cellStyle name="Normal 6 2 3 2 2 4 2" xfId="21593" xr:uid="{00000000-0005-0000-0000-0000819B0000}"/>
    <cellStyle name="Normal 6 2 3 2 2 4 2 2" xfId="47582" xr:uid="{00000000-0005-0000-0000-0000829B0000}"/>
    <cellStyle name="Normal 6 2 3 2 2 4 3" xfId="13473" xr:uid="{00000000-0005-0000-0000-0000839B0000}"/>
    <cellStyle name="Normal 6 2 3 2 2 4 3 2" xfId="39462" xr:uid="{00000000-0005-0000-0000-0000849B0000}"/>
    <cellStyle name="Normal 6 2 3 2 2 4 4" xfId="31309" xr:uid="{00000000-0005-0000-0000-0000859B0000}"/>
    <cellStyle name="Normal 6 2 3 2 2 5" xfId="6556" xr:uid="{00000000-0005-0000-0000-0000869B0000}"/>
    <cellStyle name="Normal 6 2 3 2 2 5 2" xfId="22890" xr:uid="{00000000-0005-0000-0000-0000879B0000}"/>
    <cellStyle name="Normal 6 2 3 2 2 5 2 2" xfId="48879" xr:uid="{00000000-0005-0000-0000-0000889B0000}"/>
    <cellStyle name="Normal 6 2 3 2 2 5 3" xfId="14770" xr:uid="{00000000-0005-0000-0000-0000899B0000}"/>
    <cellStyle name="Normal 6 2 3 2 2 5 3 2" xfId="40759" xr:uid="{00000000-0005-0000-0000-00008A9B0000}"/>
    <cellStyle name="Normal 6 2 3 2 2 5 4" xfId="32606" xr:uid="{00000000-0005-0000-0000-00008B9B0000}"/>
    <cellStyle name="Normal 6 2 3 2 2 6" xfId="7212" xr:uid="{00000000-0005-0000-0000-00008C9B0000}"/>
    <cellStyle name="Normal 6 2 3 2 2 6 2" xfId="23543" xr:uid="{00000000-0005-0000-0000-00008D9B0000}"/>
    <cellStyle name="Normal 6 2 3 2 2 6 2 2" xfId="49532" xr:uid="{00000000-0005-0000-0000-00008E9B0000}"/>
    <cellStyle name="Normal 6 2 3 2 2 6 3" xfId="15423" xr:uid="{00000000-0005-0000-0000-00008F9B0000}"/>
    <cellStyle name="Normal 6 2 3 2 2 6 3 2" xfId="41412" xr:uid="{00000000-0005-0000-0000-0000909B0000}"/>
    <cellStyle name="Normal 6 2 3 2 2 6 4" xfId="33259" xr:uid="{00000000-0005-0000-0000-0000919B0000}"/>
    <cellStyle name="Normal 6 2 3 2 2 7" xfId="8036" xr:uid="{00000000-0005-0000-0000-0000929B0000}"/>
    <cellStyle name="Normal 6 2 3 2 2 7 2" xfId="24367" xr:uid="{00000000-0005-0000-0000-0000939B0000}"/>
    <cellStyle name="Normal 6 2 3 2 2 7 2 2" xfId="50356" xr:uid="{00000000-0005-0000-0000-0000949B0000}"/>
    <cellStyle name="Normal 6 2 3 2 2 7 3" xfId="16247" xr:uid="{00000000-0005-0000-0000-0000959B0000}"/>
    <cellStyle name="Normal 6 2 3 2 2 7 3 2" xfId="42236" xr:uid="{00000000-0005-0000-0000-0000969B0000}"/>
    <cellStyle name="Normal 6 2 3 2 2 7 4" xfId="34083" xr:uid="{00000000-0005-0000-0000-0000979B0000}"/>
    <cellStyle name="Normal 6 2 3 2 2 8" xfId="9736" xr:uid="{00000000-0005-0000-0000-0000989B0000}"/>
    <cellStyle name="Normal 6 2 3 2 2 8 2" xfId="26017" xr:uid="{00000000-0005-0000-0000-0000999B0000}"/>
    <cellStyle name="Normal 6 2 3 2 2 8 2 2" xfId="52006" xr:uid="{00000000-0005-0000-0000-00009A9B0000}"/>
    <cellStyle name="Normal 6 2 3 2 2 8 3" xfId="17897" xr:uid="{00000000-0005-0000-0000-00009B9B0000}"/>
    <cellStyle name="Normal 6 2 3 2 2 8 3 2" xfId="43886" xr:uid="{00000000-0005-0000-0000-00009C9B0000}"/>
    <cellStyle name="Normal 6 2 3 2 2 8 4" xfId="35734" xr:uid="{00000000-0005-0000-0000-00009D9B0000}"/>
    <cellStyle name="Normal 6 2 3 2 2 9" xfId="10520" xr:uid="{00000000-0005-0000-0000-00009E9B0000}"/>
    <cellStyle name="Normal 6 2 3 2 2 9 2" xfId="18643" xr:uid="{00000000-0005-0000-0000-00009F9B0000}"/>
    <cellStyle name="Normal 6 2 3 2 2 9 2 2" xfId="44632" xr:uid="{00000000-0005-0000-0000-0000A09B0000}"/>
    <cellStyle name="Normal 6 2 3 2 2 9 3" xfId="36509" xr:uid="{00000000-0005-0000-0000-0000A19B0000}"/>
    <cellStyle name="Normal 6 2 3 2 3" xfId="807" xr:uid="{00000000-0005-0000-0000-0000A29B0000}"/>
    <cellStyle name="Normal 6 2 3 2 3 10" xfId="54943" xr:uid="{00000000-0005-0000-0000-0000A39B0000}"/>
    <cellStyle name="Normal 6 2 3 2 3 2" xfId="5542" xr:uid="{00000000-0005-0000-0000-0000A49B0000}"/>
    <cellStyle name="Normal 6 2 3 2 3 2 2" xfId="21931" xr:uid="{00000000-0005-0000-0000-0000A59B0000}"/>
    <cellStyle name="Normal 6 2 3 2 3 2 2 2" xfId="47920" xr:uid="{00000000-0005-0000-0000-0000A69B0000}"/>
    <cellStyle name="Normal 6 2 3 2 3 2 3" xfId="13811" xr:uid="{00000000-0005-0000-0000-0000A79B0000}"/>
    <cellStyle name="Normal 6 2 3 2 3 2 3 2" xfId="39800" xr:uid="{00000000-0005-0000-0000-0000A89B0000}"/>
    <cellStyle name="Normal 6 2 3 2 3 2 4" xfId="31647" xr:uid="{00000000-0005-0000-0000-0000A99B0000}"/>
    <cellStyle name="Normal 6 2 3 2 3 3" xfId="8374" xr:uid="{00000000-0005-0000-0000-0000AA9B0000}"/>
    <cellStyle name="Normal 6 2 3 2 3 3 2" xfId="24705" xr:uid="{00000000-0005-0000-0000-0000AB9B0000}"/>
    <cellStyle name="Normal 6 2 3 2 3 3 2 2" xfId="50694" xr:uid="{00000000-0005-0000-0000-0000AC9B0000}"/>
    <cellStyle name="Normal 6 2 3 2 3 3 3" xfId="16585" xr:uid="{00000000-0005-0000-0000-0000AD9B0000}"/>
    <cellStyle name="Normal 6 2 3 2 3 3 3 2" xfId="42574" xr:uid="{00000000-0005-0000-0000-0000AE9B0000}"/>
    <cellStyle name="Normal 6 2 3 2 3 3 4" xfId="34421" xr:uid="{00000000-0005-0000-0000-0000AF9B0000}"/>
    <cellStyle name="Normal 6 2 3 2 3 4" xfId="9437" xr:uid="{00000000-0005-0000-0000-0000B09B0000}"/>
    <cellStyle name="Normal 6 2 3 2 3 4 2" xfId="25722" xr:uid="{00000000-0005-0000-0000-0000B19B0000}"/>
    <cellStyle name="Normal 6 2 3 2 3 4 2 2" xfId="51711" xr:uid="{00000000-0005-0000-0000-0000B29B0000}"/>
    <cellStyle name="Normal 6 2 3 2 3 4 3" xfId="17602" xr:uid="{00000000-0005-0000-0000-0000B39B0000}"/>
    <cellStyle name="Normal 6 2 3 2 3 4 3 2" xfId="43591" xr:uid="{00000000-0005-0000-0000-0000B49B0000}"/>
    <cellStyle name="Normal 6 2 3 2 3 4 4" xfId="35439" xr:uid="{00000000-0005-0000-0000-0000B59B0000}"/>
    <cellStyle name="Normal 6 2 3 2 3 5" xfId="19810" xr:uid="{00000000-0005-0000-0000-0000B69B0000}"/>
    <cellStyle name="Normal 6 2 3 2 3 5 2" xfId="45799" xr:uid="{00000000-0005-0000-0000-0000B79B0000}"/>
    <cellStyle name="Normal 6 2 3 2 3 6" xfId="11690" xr:uid="{00000000-0005-0000-0000-0000B89B0000}"/>
    <cellStyle name="Normal 6 2 3 2 3 6 2" xfId="37679" xr:uid="{00000000-0005-0000-0000-0000B99B0000}"/>
    <cellStyle name="Normal 6 2 3 2 3 7" xfId="27275" xr:uid="{00000000-0005-0000-0000-0000BA9B0000}"/>
    <cellStyle name="Normal 6 2 3 2 3 7 2" xfId="53264" xr:uid="{00000000-0005-0000-0000-0000BB9B0000}"/>
    <cellStyle name="Normal 6 2 3 2 3 8" xfId="3337" xr:uid="{00000000-0005-0000-0000-0000BC9B0000}"/>
    <cellStyle name="Normal 6 2 3 2 3 9" xfId="29520" xr:uid="{00000000-0005-0000-0000-0000BD9B0000}"/>
    <cellStyle name="Normal 6 2 3 2 4" xfId="4055" xr:uid="{00000000-0005-0000-0000-0000BE9B0000}"/>
    <cellStyle name="Normal 6 2 3 2 4 2" xfId="20476" xr:uid="{00000000-0005-0000-0000-0000BF9B0000}"/>
    <cellStyle name="Normal 6 2 3 2 4 2 2" xfId="46465" xr:uid="{00000000-0005-0000-0000-0000C09B0000}"/>
    <cellStyle name="Normal 6 2 3 2 4 3" xfId="12356" xr:uid="{00000000-0005-0000-0000-0000C19B0000}"/>
    <cellStyle name="Normal 6 2 3 2 4 3 2" xfId="38345" xr:uid="{00000000-0005-0000-0000-0000C29B0000}"/>
    <cellStyle name="Normal 6 2 3 2 4 4" xfId="30190" xr:uid="{00000000-0005-0000-0000-0000C39B0000}"/>
    <cellStyle name="Normal 6 2 3 2 5" xfId="4716" xr:uid="{00000000-0005-0000-0000-0000C49B0000}"/>
    <cellStyle name="Normal 6 2 3 2 5 2" xfId="21122" xr:uid="{00000000-0005-0000-0000-0000C59B0000}"/>
    <cellStyle name="Normal 6 2 3 2 5 2 2" xfId="47111" xr:uid="{00000000-0005-0000-0000-0000C69B0000}"/>
    <cellStyle name="Normal 6 2 3 2 5 3" xfId="13002" xr:uid="{00000000-0005-0000-0000-0000C79B0000}"/>
    <cellStyle name="Normal 6 2 3 2 5 3 2" xfId="38991" xr:uid="{00000000-0005-0000-0000-0000C89B0000}"/>
    <cellStyle name="Normal 6 2 3 2 5 4" xfId="30836" xr:uid="{00000000-0005-0000-0000-0000C99B0000}"/>
    <cellStyle name="Normal 6 2 3 2 6" xfId="6252" xr:uid="{00000000-0005-0000-0000-0000CA9B0000}"/>
    <cellStyle name="Normal 6 2 3 2 6 2" xfId="22597" xr:uid="{00000000-0005-0000-0000-0000CB9B0000}"/>
    <cellStyle name="Normal 6 2 3 2 6 2 2" xfId="48586" xr:uid="{00000000-0005-0000-0000-0000CC9B0000}"/>
    <cellStyle name="Normal 6 2 3 2 6 3" xfId="14477" xr:uid="{00000000-0005-0000-0000-0000CD9B0000}"/>
    <cellStyle name="Normal 6 2 3 2 6 3 2" xfId="40466" xr:uid="{00000000-0005-0000-0000-0000CE9B0000}"/>
    <cellStyle name="Normal 6 2 3 2 6 4" xfId="32313" xr:uid="{00000000-0005-0000-0000-0000CF9B0000}"/>
    <cellStyle name="Normal 6 2 3 2 7" xfId="6919" xr:uid="{00000000-0005-0000-0000-0000D09B0000}"/>
    <cellStyle name="Normal 6 2 3 2 7 2" xfId="23250" xr:uid="{00000000-0005-0000-0000-0000D19B0000}"/>
    <cellStyle name="Normal 6 2 3 2 7 2 2" xfId="49239" xr:uid="{00000000-0005-0000-0000-0000D29B0000}"/>
    <cellStyle name="Normal 6 2 3 2 7 3" xfId="15130" xr:uid="{00000000-0005-0000-0000-0000D39B0000}"/>
    <cellStyle name="Normal 6 2 3 2 7 3 2" xfId="41119" xr:uid="{00000000-0005-0000-0000-0000D49B0000}"/>
    <cellStyle name="Normal 6 2 3 2 7 4" xfId="32966" xr:uid="{00000000-0005-0000-0000-0000D59B0000}"/>
    <cellStyle name="Normal 6 2 3 2 8" xfId="7565" xr:uid="{00000000-0005-0000-0000-0000D69B0000}"/>
    <cellStyle name="Normal 6 2 3 2 8 2" xfId="23896" xr:uid="{00000000-0005-0000-0000-0000D79B0000}"/>
    <cellStyle name="Normal 6 2 3 2 8 2 2" xfId="49885" xr:uid="{00000000-0005-0000-0000-0000D89B0000}"/>
    <cellStyle name="Normal 6 2 3 2 8 3" xfId="15776" xr:uid="{00000000-0005-0000-0000-0000D99B0000}"/>
    <cellStyle name="Normal 6 2 3 2 8 3 2" xfId="41765" xr:uid="{00000000-0005-0000-0000-0000DA9B0000}"/>
    <cellStyle name="Normal 6 2 3 2 8 4" xfId="33612" xr:uid="{00000000-0005-0000-0000-0000DB9B0000}"/>
    <cellStyle name="Normal 6 2 3 2 9" xfId="9028" xr:uid="{00000000-0005-0000-0000-0000DC9B0000}"/>
    <cellStyle name="Normal 6 2 3 2 9 2" xfId="25359" xr:uid="{00000000-0005-0000-0000-0000DD9B0000}"/>
    <cellStyle name="Normal 6 2 3 2 9 2 2" xfId="51348" xr:uid="{00000000-0005-0000-0000-0000DE9B0000}"/>
    <cellStyle name="Normal 6 2 3 2 9 3" xfId="17239" xr:uid="{00000000-0005-0000-0000-0000DF9B0000}"/>
    <cellStyle name="Normal 6 2 3 2 9 3 2" xfId="43228" xr:uid="{00000000-0005-0000-0000-0000E09B0000}"/>
    <cellStyle name="Normal 6 2 3 2 9 4" xfId="35075" xr:uid="{00000000-0005-0000-0000-0000E19B0000}"/>
    <cellStyle name="Normal 6 2 3 3" xfId="908" xr:uid="{00000000-0005-0000-0000-0000E29B0000}"/>
    <cellStyle name="Normal 6 2 3 3 10" xfId="2988" xr:uid="{00000000-0005-0000-0000-0000E39B0000}"/>
    <cellStyle name="Normal 6 2 3 3 10 2" xfId="19471" xr:uid="{00000000-0005-0000-0000-0000E49B0000}"/>
    <cellStyle name="Normal 6 2 3 3 10 2 2" xfId="45460" xr:uid="{00000000-0005-0000-0000-0000E59B0000}"/>
    <cellStyle name="Normal 6 2 3 3 10 3" xfId="29178" xr:uid="{00000000-0005-0000-0000-0000E69B0000}"/>
    <cellStyle name="Normal 6 2 3 3 11" xfId="11351" xr:uid="{00000000-0005-0000-0000-0000E79B0000}"/>
    <cellStyle name="Normal 6 2 3 3 11 2" xfId="37340" xr:uid="{00000000-0005-0000-0000-0000E89B0000}"/>
    <cellStyle name="Normal 6 2 3 3 12" xfId="26936" xr:uid="{00000000-0005-0000-0000-0000E99B0000}"/>
    <cellStyle name="Normal 6 2 3 3 12 2" xfId="52925" xr:uid="{00000000-0005-0000-0000-0000EA9B0000}"/>
    <cellStyle name="Normal 6 2 3 3 13" xfId="1580" xr:uid="{00000000-0005-0000-0000-0000EB9B0000}"/>
    <cellStyle name="Normal 6 2 3 3 13 2" xfId="54033" xr:uid="{00000000-0005-0000-0000-0000EC9B0000}"/>
    <cellStyle name="Normal 6 2 3 3 14" xfId="28073" xr:uid="{00000000-0005-0000-0000-0000ED9B0000}"/>
    <cellStyle name="Normal 6 2 3 3 15" xfId="55040" xr:uid="{00000000-0005-0000-0000-0000EE9B0000}"/>
    <cellStyle name="Normal 6 2 3 3 2" xfId="3490" xr:uid="{00000000-0005-0000-0000-0000EF9B0000}"/>
    <cellStyle name="Normal 6 2 3 3 2 2" xfId="5694" xr:uid="{00000000-0005-0000-0000-0000F09B0000}"/>
    <cellStyle name="Normal 6 2 3 3 2 2 2" xfId="22083" xr:uid="{00000000-0005-0000-0000-0000F19B0000}"/>
    <cellStyle name="Normal 6 2 3 3 2 2 2 2" xfId="48072" xr:uid="{00000000-0005-0000-0000-0000F29B0000}"/>
    <cellStyle name="Normal 6 2 3 3 2 2 3" xfId="13963" xr:uid="{00000000-0005-0000-0000-0000F39B0000}"/>
    <cellStyle name="Normal 6 2 3 3 2 2 3 2" xfId="39952" xr:uid="{00000000-0005-0000-0000-0000F49B0000}"/>
    <cellStyle name="Normal 6 2 3 3 2 2 4" xfId="31799" xr:uid="{00000000-0005-0000-0000-0000F59B0000}"/>
    <cellStyle name="Normal 6 2 3 3 2 3" xfId="8526" xr:uid="{00000000-0005-0000-0000-0000F69B0000}"/>
    <cellStyle name="Normal 6 2 3 3 2 3 2" xfId="24857" xr:uid="{00000000-0005-0000-0000-0000F79B0000}"/>
    <cellStyle name="Normal 6 2 3 3 2 3 2 2" xfId="50846" xr:uid="{00000000-0005-0000-0000-0000F89B0000}"/>
    <cellStyle name="Normal 6 2 3 3 2 3 3" xfId="16737" xr:uid="{00000000-0005-0000-0000-0000F99B0000}"/>
    <cellStyle name="Normal 6 2 3 3 2 3 3 2" xfId="42726" xr:uid="{00000000-0005-0000-0000-0000FA9B0000}"/>
    <cellStyle name="Normal 6 2 3 3 2 3 4" xfId="34573" xr:uid="{00000000-0005-0000-0000-0000FB9B0000}"/>
    <cellStyle name="Normal 6 2 3 3 2 4" xfId="19962" xr:uid="{00000000-0005-0000-0000-0000FC9B0000}"/>
    <cellStyle name="Normal 6 2 3 3 2 4 2" xfId="45951" xr:uid="{00000000-0005-0000-0000-0000FD9B0000}"/>
    <cellStyle name="Normal 6 2 3 3 2 5" xfId="11842" xr:uid="{00000000-0005-0000-0000-0000FE9B0000}"/>
    <cellStyle name="Normal 6 2 3 3 2 5 2" xfId="37831" xr:uid="{00000000-0005-0000-0000-0000FF9B0000}"/>
    <cellStyle name="Normal 6 2 3 3 2 6" xfId="27427" xr:uid="{00000000-0005-0000-0000-0000009C0000}"/>
    <cellStyle name="Normal 6 2 3 3 2 6 2" xfId="53416" xr:uid="{00000000-0005-0000-0000-0000019C0000}"/>
    <cellStyle name="Normal 6 2 3 3 2 7" xfId="29673" xr:uid="{00000000-0005-0000-0000-0000029C0000}"/>
    <cellStyle name="Normal 6 2 3 3 3" xfId="4156" xr:uid="{00000000-0005-0000-0000-0000039C0000}"/>
    <cellStyle name="Normal 6 2 3 3 3 2" xfId="20573" xr:uid="{00000000-0005-0000-0000-0000049C0000}"/>
    <cellStyle name="Normal 6 2 3 3 3 2 2" xfId="46562" xr:uid="{00000000-0005-0000-0000-0000059C0000}"/>
    <cellStyle name="Normal 6 2 3 3 3 3" xfId="12453" xr:uid="{00000000-0005-0000-0000-0000069C0000}"/>
    <cellStyle name="Normal 6 2 3 3 3 3 2" xfId="38442" xr:uid="{00000000-0005-0000-0000-0000079C0000}"/>
    <cellStyle name="Normal 6 2 3 3 3 4" xfId="30287" xr:uid="{00000000-0005-0000-0000-0000089C0000}"/>
    <cellStyle name="Normal 6 2 3 3 4" xfId="5198" xr:uid="{00000000-0005-0000-0000-0000099C0000}"/>
    <cellStyle name="Normal 6 2 3 3 4 2" xfId="21592" xr:uid="{00000000-0005-0000-0000-00000A9C0000}"/>
    <cellStyle name="Normal 6 2 3 3 4 2 2" xfId="47581" xr:uid="{00000000-0005-0000-0000-00000B9C0000}"/>
    <cellStyle name="Normal 6 2 3 3 4 3" xfId="13472" xr:uid="{00000000-0005-0000-0000-00000C9C0000}"/>
    <cellStyle name="Normal 6 2 3 3 4 3 2" xfId="39461" xr:uid="{00000000-0005-0000-0000-00000D9C0000}"/>
    <cellStyle name="Normal 6 2 3 3 4 4" xfId="31308" xr:uid="{00000000-0005-0000-0000-00000E9C0000}"/>
    <cellStyle name="Normal 6 2 3 3 5" xfId="6352" xr:uid="{00000000-0005-0000-0000-00000F9C0000}"/>
    <cellStyle name="Normal 6 2 3 3 5 2" xfId="22694" xr:uid="{00000000-0005-0000-0000-0000109C0000}"/>
    <cellStyle name="Normal 6 2 3 3 5 2 2" xfId="48683" xr:uid="{00000000-0005-0000-0000-0000119C0000}"/>
    <cellStyle name="Normal 6 2 3 3 5 3" xfId="14574" xr:uid="{00000000-0005-0000-0000-0000129C0000}"/>
    <cellStyle name="Normal 6 2 3 3 5 3 2" xfId="40563" xr:uid="{00000000-0005-0000-0000-0000139C0000}"/>
    <cellStyle name="Normal 6 2 3 3 5 4" xfId="32410" xr:uid="{00000000-0005-0000-0000-0000149C0000}"/>
    <cellStyle name="Normal 6 2 3 3 6" xfId="7016" xr:uid="{00000000-0005-0000-0000-0000159C0000}"/>
    <cellStyle name="Normal 6 2 3 3 6 2" xfId="23347" xr:uid="{00000000-0005-0000-0000-0000169C0000}"/>
    <cellStyle name="Normal 6 2 3 3 6 2 2" xfId="49336" xr:uid="{00000000-0005-0000-0000-0000179C0000}"/>
    <cellStyle name="Normal 6 2 3 3 6 3" xfId="15227" xr:uid="{00000000-0005-0000-0000-0000189C0000}"/>
    <cellStyle name="Normal 6 2 3 3 6 3 2" xfId="41216" xr:uid="{00000000-0005-0000-0000-0000199C0000}"/>
    <cellStyle name="Normal 6 2 3 3 6 4" xfId="33063" xr:uid="{00000000-0005-0000-0000-00001A9C0000}"/>
    <cellStyle name="Normal 6 2 3 3 7" xfId="8035" xr:uid="{00000000-0005-0000-0000-00001B9C0000}"/>
    <cellStyle name="Normal 6 2 3 3 7 2" xfId="24366" xr:uid="{00000000-0005-0000-0000-00001C9C0000}"/>
    <cellStyle name="Normal 6 2 3 3 7 2 2" xfId="50355" xr:uid="{00000000-0005-0000-0000-00001D9C0000}"/>
    <cellStyle name="Normal 6 2 3 3 7 3" xfId="16246" xr:uid="{00000000-0005-0000-0000-00001E9C0000}"/>
    <cellStyle name="Normal 6 2 3 3 7 3 2" xfId="42235" xr:uid="{00000000-0005-0000-0000-00001F9C0000}"/>
    <cellStyle name="Normal 6 2 3 3 7 4" xfId="34082" xr:uid="{00000000-0005-0000-0000-0000209C0000}"/>
    <cellStyle name="Normal 6 2 3 3 8" xfId="9536" xr:uid="{00000000-0005-0000-0000-0000219C0000}"/>
    <cellStyle name="Normal 6 2 3 3 8 2" xfId="25819" xr:uid="{00000000-0005-0000-0000-0000229C0000}"/>
    <cellStyle name="Normal 6 2 3 3 8 2 2" xfId="51808" xr:uid="{00000000-0005-0000-0000-0000239C0000}"/>
    <cellStyle name="Normal 6 2 3 3 8 3" xfId="17699" xr:uid="{00000000-0005-0000-0000-0000249C0000}"/>
    <cellStyle name="Normal 6 2 3 3 8 3 2" xfId="43688" xr:uid="{00000000-0005-0000-0000-0000259C0000}"/>
    <cellStyle name="Normal 6 2 3 3 8 4" xfId="35536" xr:uid="{00000000-0005-0000-0000-0000269C0000}"/>
    <cellStyle name="Normal 6 2 3 3 9" xfId="10324" xr:uid="{00000000-0005-0000-0000-0000279C0000}"/>
    <cellStyle name="Normal 6 2 3 3 9 2" xfId="18447" xr:uid="{00000000-0005-0000-0000-0000289C0000}"/>
    <cellStyle name="Normal 6 2 3 3 9 2 2" xfId="44436" xr:uid="{00000000-0005-0000-0000-0000299C0000}"/>
    <cellStyle name="Normal 6 2 3 3 9 3" xfId="36313" xr:uid="{00000000-0005-0000-0000-00002A9C0000}"/>
    <cellStyle name="Normal 6 2 3 4" xfId="633" xr:uid="{00000000-0005-0000-0000-00002B9C0000}"/>
    <cellStyle name="Normal 6 2 3 4 10" xfId="54800" xr:uid="{00000000-0005-0000-0000-00002C9C0000}"/>
    <cellStyle name="Normal 6 2 3 4 2" xfId="5399" xr:uid="{00000000-0005-0000-0000-00002D9C0000}"/>
    <cellStyle name="Normal 6 2 3 4 2 2" xfId="21788" xr:uid="{00000000-0005-0000-0000-00002E9C0000}"/>
    <cellStyle name="Normal 6 2 3 4 2 2 2" xfId="47777" xr:uid="{00000000-0005-0000-0000-00002F9C0000}"/>
    <cellStyle name="Normal 6 2 3 4 2 3" xfId="13668" xr:uid="{00000000-0005-0000-0000-0000309C0000}"/>
    <cellStyle name="Normal 6 2 3 4 2 3 2" xfId="39657" xr:uid="{00000000-0005-0000-0000-0000319C0000}"/>
    <cellStyle name="Normal 6 2 3 4 2 4" xfId="31504" xr:uid="{00000000-0005-0000-0000-0000329C0000}"/>
    <cellStyle name="Normal 6 2 3 4 3" xfId="8231" xr:uid="{00000000-0005-0000-0000-0000339C0000}"/>
    <cellStyle name="Normal 6 2 3 4 3 2" xfId="24562" xr:uid="{00000000-0005-0000-0000-0000349C0000}"/>
    <cellStyle name="Normal 6 2 3 4 3 2 2" xfId="50551" xr:uid="{00000000-0005-0000-0000-0000359C0000}"/>
    <cellStyle name="Normal 6 2 3 4 3 3" xfId="16442" xr:uid="{00000000-0005-0000-0000-0000369C0000}"/>
    <cellStyle name="Normal 6 2 3 4 3 3 2" xfId="42431" xr:uid="{00000000-0005-0000-0000-0000379C0000}"/>
    <cellStyle name="Normal 6 2 3 4 3 4" xfId="34278" xr:uid="{00000000-0005-0000-0000-0000389C0000}"/>
    <cellStyle name="Normal 6 2 3 4 4" xfId="9287" xr:uid="{00000000-0005-0000-0000-0000399C0000}"/>
    <cellStyle name="Normal 6 2 3 4 4 2" xfId="25578" xr:uid="{00000000-0005-0000-0000-00003A9C0000}"/>
    <cellStyle name="Normal 6 2 3 4 4 2 2" xfId="51567" xr:uid="{00000000-0005-0000-0000-00003B9C0000}"/>
    <cellStyle name="Normal 6 2 3 4 4 3" xfId="17458" xr:uid="{00000000-0005-0000-0000-00003C9C0000}"/>
    <cellStyle name="Normal 6 2 3 4 4 3 2" xfId="43447" xr:uid="{00000000-0005-0000-0000-00003D9C0000}"/>
    <cellStyle name="Normal 6 2 3 4 4 4" xfId="35295" xr:uid="{00000000-0005-0000-0000-00003E9C0000}"/>
    <cellStyle name="Normal 6 2 3 4 5" xfId="19667" xr:uid="{00000000-0005-0000-0000-00003F9C0000}"/>
    <cellStyle name="Normal 6 2 3 4 5 2" xfId="45656" xr:uid="{00000000-0005-0000-0000-0000409C0000}"/>
    <cellStyle name="Normal 6 2 3 4 6" xfId="11547" xr:uid="{00000000-0005-0000-0000-0000419C0000}"/>
    <cellStyle name="Normal 6 2 3 4 6 2" xfId="37536" xr:uid="{00000000-0005-0000-0000-0000429C0000}"/>
    <cellStyle name="Normal 6 2 3 4 7" xfId="27132" xr:uid="{00000000-0005-0000-0000-0000439C0000}"/>
    <cellStyle name="Normal 6 2 3 4 7 2" xfId="53121" xr:uid="{00000000-0005-0000-0000-0000449C0000}"/>
    <cellStyle name="Normal 6 2 3 4 8" xfId="3193" xr:uid="{00000000-0005-0000-0000-0000459C0000}"/>
    <cellStyle name="Normal 6 2 3 4 9" xfId="29377" xr:uid="{00000000-0005-0000-0000-0000469C0000}"/>
    <cellStyle name="Normal 6 2 3 5" xfId="3882" xr:uid="{00000000-0005-0000-0000-0000479C0000}"/>
    <cellStyle name="Normal 6 2 3 5 2" xfId="20333" xr:uid="{00000000-0005-0000-0000-0000489C0000}"/>
    <cellStyle name="Normal 6 2 3 5 2 2" xfId="46322" xr:uid="{00000000-0005-0000-0000-0000499C0000}"/>
    <cellStyle name="Normal 6 2 3 5 3" xfId="12213" xr:uid="{00000000-0005-0000-0000-00004A9C0000}"/>
    <cellStyle name="Normal 6 2 3 5 3 2" xfId="38202" xr:uid="{00000000-0005-0000-0000-00004B9C0000}"/>
    <cellStyle name="Normal 6 2 3 5 4" xfId="30047" xr:uid="{00000000-0005-0000-0000-00004C9C0000}"/>
    <cellStyle name="Normal 6 2 3 6" xfId="4573" xr:uid="{00000000-0005-0000-0000-00004D9C0000}"/>
    <cellStyle name="Normal 6 2 3 6 2" xfId="20979" xr:uid="{00000000-0005-0000-0000-00004E9C0000}"/>
    <cellStyle name="Normal 6 2 3 6 2 2" xfId="46968" xr:uid="{00000000-0005-0000-0000-00004F9C0000}"/>
    <cellStyle name="Normal 6 2 3 6 3" xfId="12859" xr:uid="{00000000-0005-0000-0000-0000509C0000}"/>
    <cellStyle name="Normal 6 2 3 6 3 2" xfId="38848" xr:uid="{00000000-0005-0000-0000-0000519C0000}"/>
    <cellStyle name="Normal 6 2 3 6 4" xfId="30693" xr:uid="{00000000-0005-0000-0000-0000529C0000}"/>
    <cellStyle name="Normal 6 2 3 7" xfId="6080" xr:uid="{00000000-0005-0000-0000-0000539C0000}"/>
    <cellStyle name="Normal 6 2 3 7 2" xfId="22454" xr:uid="{00000000-0005-0000-0000-0000549C0000}"/>
    <cellStyle name="Normal 6 2 3 7 2 2" xfId="48443" xr:uid="{00000000-0005-0000-0000-0000559C0000}"/>
    <cellStyle name="Normal 6 2 3 7 3" xfId="14334" xr:uid="{00000000-0005-0000-0000-0000569C0000}"/>
    <cellStyle name="Normal 6 2 3 7 3 2" xfId="40323" xr:uid="{00000000-0005-0000-0000-0000579C0000}"/>
    <cellStyle name="Normal 6 2 3 7 4" xfId="32170" xr:uid="{00000000-0005-0000-0000-0000589C0000}"/>
    <cellStyle name="Normal 6 2 3 8" xfId="6776" xr:uid="{00000000-0005-0000-0000-0000599C0000}"/>
    <cellStyle name="Normal 6 2 3 8 2" xfId="23107" xr:uid="{00000000-0005-0000-0000-00005A9C0000}"/>
    <cellStyle name="Normal 6 2 3 8 2 2" xfId="49096" xr:uid="{00000000-0005-0000-0000-00005B9C0000}"/>
    <cellStyle name="Normal 6 2 3 8 3" xfId="14987" xr:uid="{00000000-0005-0000-0000-00005C9C0000}"/>
    <cellStyle name="Normal 6 2 3 8 3 2" xfId="40976" xr:uid="{00000000-0005-0000-0000-00005D9C0000}"/>
    <cellStyle name="Normal 6 2 3 8 4" xfId="32823" xr:uid="{00000000-0005-0000-0000-00005E9C0000}"/>
    <cellStyle name="Normal 6 2 3 9" xfId="7422" xr:uid="{00000000-0005-0000-0000-00005F9C0000}"/>
    <cellStyle name="Normal 6 2 3 9 2" xfId="23753" xr:uid="{00000000-0005-0000-0000-0000609C0000}"/>
    <cellStyle name="Normal 6 2 3 9 2 2" xfId="49742" xr:uid="{00000000-0005-0000-0000-0000619C0000}"/>
    <cellStyle name="Normal 6 2 3 9 3" xfId="15633" xr:uid="{00000000-0005-0000-0000-0000629C0000}"/>
    <cellStyle name="Normal 6 2 3 9 3 2" xfId="41622" xr:uid="{00000000-0005-0000-0000-0000639C0000}"/>
    <cellStyle name="Normal 6 2 3 9 4" xfId="33469" xr:uid="{00000000-0005-0000-0000-0000649C0000}"/>
    <cellStyle name="Normal 6 2 4" xfId="334" xr:uid="{00000000-0005-0000-0000-0000659C0000}"/>
    <cellStyle name="Normal 6 2 4 10" xfId="9029" xr:uid="{00000000-0005-0000-0000-0000669C0000}"/>
    <cellStyle name="Normal 6 2 4 10 2" xfId="25360" xr:uid="{00000000-0005-0000-0000-0000679C0000}"/>
    <cellStyle name="Normal 6 2 4 10 2 2" xfId="51349" xr:uid="{00000000-0005-0000-0000-0000689C0000}"/>
    <cellStyle name="Normal 6 2 4 10 3" xfId="17240" xr:uid="{00000000-0005-0000-0000-0000699C0000}"/>
    <cellStyle name="Normal 6 2 4 10 3 2" xfId="43229" xr:uid="{00000000-0005-0000-0000-00006A9C0000}"/>
    <cellStyle name="Normal 6 2 4 10 4" xfId="35076" xr:uid="{00000000-0005-0000-0000-00006B9C0000}"/>
    <cellStyle name="Normal 6 2 4 11" xfId="10129" xr:uid="{00000000-0005-0000-0000-00006C9C0000}"/>
    <cellStyle name="Normal 6 2 4 11 2" xfId="18252" xr:uid="{00000000-0005-0000-0000-00006D9C0000}"/>
    <cellStyle name="Normal 6 2 4 11 2 2" xfId="44241" xr:uid="{00000000-0005-0000-0000-00006E9C0000}"/>
    <cellStyle name="Normal 6 2 4 11 3" xfId="36118" xr:uid="{00000000-0005-0000-0000-00006F9C0000}"/>
    <cellStyle name="Normal 6 2 4 12" xfId="2039" xr:uid="{00000000-0005-0000-0000-0000709C0000}"/>
    <cellStyle name="Normal 6 2 4 12 2" xfId="18903" xr:uid="{00000000-0005-0000-0000-0000719C0000}"/>
    <cellStyle name="Normal 6 2 4 12 2 2" xfId="44892" xr:uid="{00000000-0005-0000-0000-0000729C0000}"/>
    <cellStyle name="Normal 6 2 4 12 3" xfId="28533" xr:uid="{00000000-0005-0000-0000-0000739C0000}"/>
    <cellStyle name="Normal 6 2 4 13" xfId="10783" xr:uid="{00000000-0005-0000-0000-0000749C0000}"/>
    <cellStyle name="Normal 6 2 4 13 2" xfId="36772" xr:uid="{00000000-0005-0000-0000-0000759C0000}"/>
    <cellStyle name="Normal 6 2 4 14" xfId="26367" xr:uid="{00000000-0005-0000-0000-0000769C0000}"/>
    <cellStyle name="Normal 6 2 4 14 2" xfId="52356" xr:uid="{00000000-0005-0000-0000-0000779C0000}"/>
    <cellStyle name="Normal 6 2 4 15" xfId="1385" xr:uid="{00000000-0005-0000-0000-0000789C0000}"/>
    <cellStyle name="Normal 6 2 4 15 2" xfId="53838" xr:uid="{00000000-0005-0000-0000-0000799C0000}"/>
    <cellStyle name="Normal 6 2 4 16" xfId="27872" xr:uid="{00000000-0005-0000-0000-00007A9C0000}"/>
    <cellStyle name="Normal 6 2 4 17" xfId="54585" xr:uid="{00000000-0005-0000-0000-00007B9C0000}"/>
    <cellStyle name="Normal 6 2 4 2" xfId="335" xr:uid="{00000000-0005-0000-0000-00007C9C0000}"/>
    <cellStyle name="Normal 6 2 4 2 10" xfId="10272" xr:uid="{00000000-0005-0000-0000-00007D9C0000}"/>
    <cellStyle name="Normal 6 2 4 2 10 2" xfId="18395" xr:uid="{00000000-0005-0000-0000-00007E9C0000}"/>
    <cellStyle name="Normal 6 2 4 2 10 2 2" xfId="44384" xr:uid="{00000000-0005-0000-0000-00007F9C0000}"/>
    <cellStyle name="Normal 6 2 4 2 10 3" xfId="36261" xr:uid="{00000000-0005-0000-0000-0000809C0000}"/>
    <cellStyle name="Normal 6 2 4 2 11" xfId="2182" xr:uid="{00000000-0005-0000-0000-0000819C0000}"/>
    <cellStyle name="Normal 6 2 4 2 11 2" xfId="19046" xr:uid="{00000000-0005-0000-0000-0000829C0000}"/>
    <cellStyle name="Normal 6 2 4 2 11 2 2" xfId="45035" xr:uid="{00000000-0005-0000-0000-0000839C0000}"/>
    <cellStyle name="Normal 6 2 4 2 11 3" xfId="28676" xr:uid="{00000000-0005-0000-0000-0000849C0000}"/>
    <cellStyle name="Normal 6 2 4 2 12" xfId="10926" xr:uid="{00000000-0005-0000-0000-0000859C0000}"/>
    <cellStyle name="Normal 6 2 4 2 12 2" xfId="36915" xr:uid="{00000000-0005-0000-0000-0000869C0000}"/>
    <cellStyle name="Normal 6 2 4 2 13" xfId="26510" xr:uid="{00000000-0005-0000-0000-0000879C0000}"/>
    <cellStyle name="Normal 6 2 4 2 13 2" xfId="52499" xr:uid="{00000000-0005-0000-0000-0000889C0000}"/>
    <cellStyle name="Normal 6 2 4 2 14" xfId="1528" xr:uid="{00000000-0005-0000-0000-0000899C0000}"/>
    <cellStyle name="Normal 6 2 4 2 14 2" xfId="53981" xr:uid="{00000000-0005-0000-0000-00008A9C0000}"/>
    <cellStyle name="Normal 6 2 4 2 15" xfId="28019" xr:uid="{00000000-0005-0000-0000-00008B9C0000}"/>
    <cellStyle name="Normal 6 2 4 2 16" xfId="54586" xr:uid="{00000000-0005-0000-0000-00008C9C0000}"/>
    <cellStyle name="Normal 6 2 4 2 2" xfId="1157" xr:uid="{00000000-0005-0000-0000-00008D9C0000}"/>
    <cellStyle name="Normal 6 2 4 2 2 10" xfId="2991" xr:uid="{00000000-0005-0000-0000-00008E9C0000}"/>
    <cellStyle name="Normal 6 2 4 2 2 10 2" xfId="19474" xr:uid="{00000000-0005-0000-0000-00008F9C0000}"/>
    <cellStyle name="Normal 6 2 4 2 2 10 2 2" xfId="45463" xr:uid="{00000000-0005-0000-0000-0000909C0000}"/>
    <cellStyle name="Normal 6 2 4 2 2 10 3" xfId="29181" xr:uid="{00000000-0005-0000-0000-0000919C0000}"/>
    <cellStyle name="Normal 6 2 4 2 2 11" xfId="11354" xr:uid="{00000000-0005-0000-0000-0000929C0000}"/>
    <cellStyle name="Normal 6 2 4 2 2 11 2" xfId="37343" xr:uid="{00000000-0005-0000-0000-0000939C0000}"/>
    <cellStyle name="Normal 6 2 4 2 2 12" xfId="26939" xr:uid="{00000000-0005-0000-0000-0000949C0000}"/>
    <cellStyle name="Normal 6 2 4 2 2 12 2" xfId="52928" xr:uid="{00000000-0005-0000-0000-0000959C0000}"/>
    <cellStyle name="Normal 6 2 4 2 2 13" xfId="1821" xr:uid="{00000000-0005-0000-0000-0000969C0000}"/>
    <cellStyle name="Normal 6 2 4 2 2 13 2" xfId="54274" xr:uid="{00000000-0005-0000-0000-0000979C0000}"/>
    <cellStyle name="Normal 6 2 4 2 2 14" xfId="28315" xr:uid="{00000000-0005-0000-0000-0000989C0000}"/>
    <cellStyle name="Normal 6 2 4 2 2 15" xfId="55281" xr:uid="{00000000-0005-0000-0000-0000999C0000}"/>
    <cellStyle name="Normal 6 2 4 2 2 2" xfId="3680" xr:uid="{00000000-0005-0000-0000-00009A9C0000}"/>
    <cellStyle name="Normal 6 2 4 2 2 2 2" xfId="5884" xr:uid="{00000000-0005-0000-0000-00009B9C0000}"/>
    <cellStyle name="Normal 6 2 4 2 2 2 2 2" xfId="22273" xr:uid="{00000000-0005-0000-0000-00009C9C0000}"/>
    <cellStyle name="Normal 6 2 4 2 2 2 2 2 2" xfId="48262" xr:uid="{00000000-0005-0000-0000-00009D9C0000}"/>
    <cellStyle name="Normal 6 2 4 2 2 2 2 3" xfId="14153" xr:uid="{00000000-0005-0000-0000-00009E9C0000}"/>
    <cellStyle name="Normal 6 2 4 2 2 2 2 3 2" xfId="40142" xr:uid="{00000000-0005-0000-0000-00009F9C0000}"/>
    <cellStyle name="Normal 6 2 4 2 2 2 2 4" xfId="31989" xr:uid="{00000000-0005-0000-0000-0000A09C0000}"/>
    <cellStyle name="Normal 6 2 4 2 2 2 3" xfId="8716" xr:uid="{00000000-0005-0000-0000-0000A19C0000}"/>
    <cellStyle name="Normal 6 2 4 2 2 2 3 2" xfId="25047" xr:uid="{00000000-0005-0000-0000-0000A29C0000}"/>
    <cellStyle name="Normal 6 2 4 2 2 2 3 2 2" xfId="51036" xr:uid="{00000000-0005-0000-0000-0000A39C0000}"/>
    <cellStyle name="Normal 6 2 4 2 2 2 3 3" xfId="16927" xr:uid="{00000000-0005-0000-0000-0000A49C0000}"/>
    <cellStyle name="Normal 6 2 4 2 2 2 3 3 2" xfId="42916" xr:uid="{00000000-0005-0000-0000-0000A59C0000}"/>
    <cellStyle name="Normal 6 2 4 2 2 2 3 4" xfId="34763" xr:uid="{00000000-0005-0000-0000-0000A69C0000}"/>
    <cellStyle name="Normal 6 2 4 2 2 2 4" xfId="20152" xr:uid="{00000000-0005-0000-0000-0000A79C0000}"/>
    <cellStyle name="Normal 6 2 4 2 2 2 4 2" xfId="46141" xr:uid="{00000000-0005-0000-0000-0000A89C0000}"/>
    <cellStyle name="Normal 6 2 4 2 2 2 5" xfId="12032" xr:uid="{00000000-0005-0000-0000-0000A99C0000}"/>
    <cellStyle name="Normal 6 2 4 2 2 2 5 2" xfId="38021" xr:uid="{00000000-0005-0000-0000-0000AA9C0000}"/>
    <cellStyle name="Normal 6 2 4 2 2 2 6" xfId="27617" xr:uid="{00000000-0005-0000-0000-0000AB9C0000}"/>
    <cellStyle name="Normal 6 2 4 2 2 2 6 2" xfId="53606" xr:uid="{00000000-0005-0000-0000-0000AC9C0000}"/>
    <cellStyle name="Normal 6 2 4 2 2 2 7" xfId="29863" xr:uid="{00000000-0005-0000-0000-0000AD9C0000}"/>
    <cellStyle name="Normal 6 2 4 2 2 3" xfId="4405" xr:uid="{00000000-0005-0000-0000-0000AE9C0000}"/>
    <cellStyle name="Normal 6 2 4 2 2 3 2" xfId="20814" xr:uid="{00000000-0005-0000-0000-0000AF9C0000}"/>
    <cellStyle name="Normal 6 2 4 2 2 3 2 2" xfId="46803" xr:uid="{00000000-0005-0000-0000-0000B09C0000}"/>
    <cellStyle name="Normal 6 2 4 2 2 3 3" xfId="12694" xr:uid="{00000000-0005-0000-0000-0000B19C0000}"/>
    <cellStyle name="Normal 6 2 4 2 2 3 3 2" xfId="38683" xr:uid="{00000000-0005-0000-0000-0000B29C0000}"/>
    <cellStyle name="Normal 6 2 4 2 2 3 4" xfId="30528" xr:uid="{00000000-0005-0000-0000-0000B39C0000}"/>
    <cellStyle name="Normal 6 2 4 2 2 4" xfId="5201" xr:uid="{00000000-0005-0000-0000-0000B49C0000}"/>
    <cellStyle name="Normal 6 2 4 2 2 4 2" xfId="21595" xr:uid="{00000000-0005-0000-0000-0000B59C0000}"/>
    <cellStyle name="Normal 6 2 4 2 2 4 2 2" xfId="47584" xr:uid="{00000000-0005-0000-0000-0000B69C0000}"/>
    <cellStyle name="Normal 6 2 4 2 2 4 3" xfId="13475" xr:uid="{00000000-0005-0000-0000-0000B79C0000}"/>
    <cellStyle name="Normal 6 2 4 2 2 4 3 2" xfId="39464" xr:uid="{00000000-0005-0000-0000-0000B89C0000}"/>
    <cellStyle name="Normal 6 2 4 2 2 4 4" xfId="31311" xr:uid="{00000000-0005-0000-0000-0000B99C0000}"/>
    <cellStyle name="Normal 6 2 4 2 2 5" xfId="6601" xr:uid="{00000000-0005-0000-0000-0000BA9C0000}"/>
    <cellStyle name="Normal 6 2 4 2 2 5 2" xfId="22935" xr:uid="{00000000-0005-0000-0000-0000BB9C0000}"/>
    <cellStyle name="Normal 6 2 4 2 2 5 2 2" xfId="48924" xr:uid="{00000000-0005-0000-0000-0000BC9C0000}"/>
    <cellStyle name="Normal 6 2 4 2 2 5 3" xfId="14815" xr:uid="{00000000-0005-0000-0000-0000BD9C0000}"/>
    <cellStyle name="Normal 6 2 4 2 2 5 3 2" xfId="40804" xr:uid="{00000000-0005-0000-0000-0000BE9C0000}"/>
    <cellStyle name="Normal 6 2 4 2 2 5 4" xfId="32651" xr:uid="{00000000-0005-0000-0000-0000BF9C0000}"/>
    <cellStyle name="Normal 6 2 4 2 2 6" xfId="7257" xr:uid="{00000000-0005-0000-0000-0000C09C0000}"/>
    <cellStyle name="Normal 6 2 4 2 2 6 2" xfId="23588" xr:uid="{00000000-0005-0000-0000-0000C19C0000}"/>
    <cellStyle name="Normal 6 2 4 2 2 6 2 2" xfId="49577" xr:uid="{00000000-0005-0000-0000-0000C29C0000}"/>
    <cellStyle name="Normal 6 2 4 2 2 6 3" xfId="15468" xr:uid="{00000000-0005-0000-0000-0000C39C0000}"/>
    <cellStyle name="Normal 6 2 4 2 2 6 3 2" xfId="41457" xr:uid="{00000000-0005-0000-0000-0000C49C0000}"/>
    <cellStyle name="Normal 6 2 4 2 2 6 4" xfId="33304" xr:uid="{00000000-0005-0000-0000-0000C59C0000}"/>
    <cellStyle name="Normal 6 2 4 2 2 7" xfId="8038" xr:uid="{00000000-0005-0000-0000-0000C69C0000}"/>
    <cellStyle name="Normal 6 2 4 2 2 7 2" xfId="24369" xr:uid="{00000000-0005-0000-0000-0000C79C0000}"/>
    <cellStyle name="Normal 6 2 4 2 2 7 2 2" xfId="50358" xr:uid="{00000000-0005-0000-0000-0000C89C0000}"/>
    <cellStyle name="Normal 6 2 4 2 2 7 3" xfId="16249" xr:uid="{00000000-0005-0000-0000-0000C99C0000}"/>
    <cellStyle name="Normal 6 2 4 2 2 7 3 2" xfId="42238" xr:uid="{00000000-0005-0000-0000-0000CA9C0000}"/>
    <cellStyle name="Normal 6 2 4 2 2 7 4" xfId="34085" xr:uid="{00000000-0005-0000-0000-0000CB9C0000}"/>
    <cellStyle name="Normal 6 2 4 2 2 8" xfId="9781" xr:uid="{00000000-0005-0000-0000-0000CC9C0000}"/>
    <cellStyle name="Normal 6 2 4 2 2 8 2" xfId="26062" xr:uid="{00000000-0005-0000-0000-0000CD9C0000}"/>
    <cellStyle name="Normal 6 2 4 2 2 8 2 2" xfId="52051" xr:uid="{00000000-0005-0000-0000-0000CE9C0000}"/>
    <cellStyle name="Normal 6 2 4 2 2 8 3" xfId="17942" xr:uid="{00000000-0005-0000-0000-0000CF9C0000}"/>
    <cellStyle name="Normal 6 2 4 2 2 8 3 2" xfId="43931" xr:uid="{00000000-0005-0000-0000-0000D09C0000}"/>
    <cellStyle name="Normal 6 2 4 2 2 8 4" xfId="35779" xr:uid="{00000000-0005-0000-0000-0000D19C0000}"/>
    <cellStyle name="Normal 6 2 4 2 2 9" xfId="10565" xr:uid="{00000000-0005-0000-0000-0000D29C0000}"/>
    <cellStyle name="Normal 6 2 4 2 2 9 2" xfId="18688" xr:uid="{00000000-0005-0000-0000-0000D39C0000}"/>
    <cellStyle name="Normal 6 2 4 2 2 9 2 2" xfId="44677" xr:uid="{00000000-0005-0000-0000-0000D49C0000}"/>
    <cellStyle name="Normal 6 2 4 2 2 9 3" xfId="36554" xr:uid="{00000000-0005-0000-0000-0000D59C0000}"/>
    <cellStyle name="Normal 6 2 4 2 3" xfId="852" xr:uid="{00000000-0005-0000-0000-0000D69C0000}"/>
    <cellStyle name="Normal 6 2 4 2 3 10" xfId="54988" xr:uid="{00000000-0005-0000-0000-0000D79C0000}"/>
    <cellStyle name="Normal 6 2 4 2 3 2" xfId="5587" xr:uid="{00000000-0005-0000-0000-0000D89C0000}"/>
    <cellStyle name="Normal 6 2 4 2 3 2 2" xfId="21976" xr:uid="{00000000-0005-0000-0000-0000D99C0000}"/>
    <cellStyle name="Normal 6 2 4 2 3 2 2 2" xfId="47965" xr:uid="{00000000-0005-0000-0000-0000DA9C0000}"/>
    <cellStyle name="Normal 6 2 4 2 3 2 3" xfId="13856" xr:uid="{00000000-0005-0000-0000-0000DB9C0000}"/>
    <cellStyle name="Normal 6 2 4 2 3 2 3 2" xfId="39845" xr:uid="{00000000-0005-0000-0000-0000DC9C0000}"/>
    <cellStyle name="Normal 6 2 4 2 3 2 4" xfId="31692" xr:uid="{00000000-0005-0000-0000-0000DD9C0000}"/>
    <cellStyle name="Normal 6 2 4 2 3 3" xfId="8419" xr:uid="{00000000-0005-0000-0000-0000DE9C0000}"/>
    <cellStyle name="Normal 6 2 4 2 3 3 2" xfId="24750" xr:uid="{00000000-0005-0000-0000-0000DF9C0000}"/>
    <cellStyle name="Normal 6 2 4 2 3 3 2 2" xfId="50739" xr:uid="{00000000-0005-0000-0000-0000E09C0000}"/>
    <cellStyle name="Normal 6 2 4 2 3 3 3" xfId="16630" xr:uid="{00000000-0005-0000-0000-0000E19C0000}"/>
    <cellStyle name="Normal 6 2 4 2 3 3 3 2" xfId="42619" xr:uid="{00000000-0005-0000-0000-0000E29C0000}"/>
    <cellStyle name="Normal 6 2 4 2 3 3 4" xfId="34466" xr:uid="{00000000-0005-0000-0000-0000E39C0000}"/>
    <cellStyle name="Normal 6 2 4 2 3 4" xfId="9482" xr:uid="{00000000-0005-0000-0000-0000E49C0000}"/>
    <cellStyle name="Normal 6 2 4 2 3 4 2" xfId="25767" xr:uid="{00000000-0005-0000-0000-0000E59C0000}"/>
    <cellStyle name="Normal 6 2 4 2 3 4 2 2" xfId="51756" xr:uid="{00000000-0005-0000-0000-0000E69C0000}"/>
    <cellStyle name="Normal 6 2 4 2 3 4 3" xfId="17647" xr:uid="{00000000-0005-0000-0000-0000E79C0000}"/>
    <cellStyle name="Normal 6 2 4 2 3 4 3 2" xfId="43636" xr:uid="{00000000-0005-0000-0000-0000E89C0000}"/>
    <cellStyle name="Normal 6 2 4 2 3 4 4" xfId="35484" xr:uid="{00000000-0005-0000-0000-0000E99C0000}"/>
    <cellStyle name="Normal 6 2 4 2 3 5" xfId="19855" xr:uid="{00000000-0005-0000-0000-0000EA9C0000}"/>
    <cellStyle name="Normal 6 2 4 2 3 5 2" xfId="45844" xr:uid="{00000000-0005-0000-0000-0000EB9C0000}"/>
    <cellStyle name="Normal 6 2 4 2 3 6" xfId="11735" xr:uid="{00000000-0005-0000-0000-0000EC9C0000}"/>
    <cellStyle name="Normal 6 2 4 2 3 6 2" xfId="37724" xr:uid="{00000000-0005-0000-0000-0000ED9C0000}"/>
    <cellStyle name="Normal 6 2 4 2 3 7" xfId="27320" xr:uid="{00000000-0005-0000-0000-0000EE9C0000}"/>
    <cellStyle name="Normal 6 2 4 2 3 7 2" xfId="53309" xr:uid="{00000000-0005-0000-0000-0000EF9C0000}"/>
    <cellStyle name="Normal 6 2 4 2 3 8" xfId="3382" xr:uid="{00000000-0005-0000-0000-0000F09C0000}"/>
    <cellStyle name="Normal 6 2 4 2 3 9" xfId="29565" xr:uid="{00000000-0005-0000-0000-0000F19C0000}"/>
    <cellStyle name="Normal 6 2 4 2 4" xfId="4100" xr:uid="{00000000-0005-0000-0000-0000F29C0000}"/>
    <cellStyle name="Normal 6 2 4 2 4 2" xfId="20521" xr:uid="{00000000-0005-0000-0000-0000F39C0000}"/>
    <cellStyle name="Normal 6 2 4 2 4 2 2" xfId="46510" xr:uid="{00000000-0005-0000-0000-0000F49C0000}"/>
    <cellStyle name="Normal 6 2 4 2 4 3" xfId="12401" xr:uid="{00000000-0005-0000-0000-0000F59C0000}"/>
    <cellStyle name="Normal 6 2 4 2 4 3 2" xfId="38390" xr:uid="{00000000-0005-0000-0000-0000F69C0000}"/>
    <cellStyle name="Normal 6 2 4 2 4 4" xfId="30235" xr:uid="{00000000-0005-0000-0000-0000F79C0000}"/>
    <cellStyle name="Normal 6 2 4 2 5" xfId="4761" xr:uid="{00000000-0005-0000-0000-0000F89C0000}"/>
    <cellStyle name="Normal 6 2 4 2 5 2" xfId="21167" xr:uid="{00000000-0005-0000-0000-0000F99C0000}"/>
    <cellStyle name="Normal 6 2 4 2 5 2 2" xfId="47156" xr:uid="{00000000-0005-0000-0000-0000FA9C0000}"/>
    <cellStyle name="Normal 6 2 4 2 5 3" xfId="13047" xr:uid="{00000000-0005-0000-0000-0000FB9C0000}"/>
    <cellStyle name="Normal 6 2 4 2 5 3 2" xfId="39036" xr:uid="{00000000-0005-0000-0000-0000FC9C0000}"/>
    <cellStyle name="Normal 6 2 4 2 5 4" xfId="30881" xr:uid="{00000000-0005-0000-0000-0000FD9C0000}"/>
    <cellStyle name="Normal 6 2 4 2 6" xfId="6297" xr:uid="{00000000-0005-0000-0000-0000FE9C0000}"/>
    <cellStyle name="Normal 6 2 4 2 6 2" xfId="22642" xr:uid="{00000000-0005-0000-0000-0000FF9C0000}"/>
    <cellStyle name="Normal 6 2 4 2 6 2 2" xfId="48631" xr:uid="{00000000-0005-0000-0000-0000009D0000}"/>
    <cellStyle name="Normal 6 2 4 2 6 3" xfId="14522" xr:uid="{00000000-0005-0000-0000-0000019D0000}"/>
    <cellStyle name="Normal 6 2 4 2 6 3 2" xfId="40511" xr:uid="{00000000-0005-0000-0000-0000029D0000}"/>
    <cellStyle name="Normal 6 2 4 2 6 4" xfId="32358" xr:uid="{00000000-0005-0000-0000-0000039D0000}"/>
    <cellStyle name="Normal 6 2 4 2 7" xfId="6964" xr:uid="{00000000-0005-0000-0000-0000049D0000}"/>
    <cellStyle name="Normal 6 2 4 2 7 2" xfId="23295" xr:uid="{00000000-0005-0000-0000-0000059D0000}"/>
    <cellStyle name="Normal 6 2 4 2 7 2 2" xfId="49284" xr:uid="{00000000-0005-0000-0000-0000069D0000}"/>
    <cellStyle name="Normal 6 2 4 2 7 3" xfId="15175" xr:uid="{00000000-0005-0000-0000-0000079D0000}"/>
    <cellStyle name="Normal 6 2 4 2 7 3 2" xfId="41164" xr:uid="{00000000-0005-0000-0000-0000089D0000}"/>
    <cellStyle name="Normal 6 2 4 2 7 4" xfId="33011" xr:uid="{00000000-0005-0000-0000-0000099D0000}"/>
    <cellStyle name="Normal 6 2 4 2 8" xfId="7610" xr:uid="{00000000-0005-0000-0000-00000A9D0000}"/>
    <cellStyle name="Normal 6 2 4 2 8 2" xfId="23941" xr:uid="{00000000-0005-0000-0000-00000B9D0000}"/>
    <cellStyle name="Normal 6 2 4 2 8 2 2" xfId="49930" xr:uid="{00000000-0005-0000-0000-00000C9D0000}"/>
    <cellStyle name="Normal 6 2 4 2 8 3" xfId="15821" xr:uid="{00000000-0005-0000-0000-00000D9D0000}"/>
    <cellStyle name="Normal 6 2 4 2 8 3 2" xfId="41810" xr:uid="{00000000-0005-0000-0000-00000E9D0000}"/>
    <cellStyle name="Normal 6 2 4 2 8 4" xfId="33657" xr:uid="{00000000-0005-0000-0000-00000F9D0000}"/>
    <cellStyle name="Normal 6 2 4 2 9" xfId="9030" xr:uid="{00000000-0005-0000-0000-0000109D0000}"/>
    <cellStyle name="Normal 6 2 4 2 9 2" xfId="25361" xr:uid="{00000000-0005-0000-0000-0000119D0000}"/>
    <cellStyle name="Normal 6 2 4 2 9 2 2" xfId="51350" xr:uid="{00000000-0005-0000-0000-0000129D0000}"/>
    <cellStyle name="Normal 6 2 4 2 9 3" xfId="17241" xr:uid="{00000000-0005-0000-0000-0000139D0000}"/>
    <cellStyle name="Normal 6 2 4 2 9 3 2" xfId="43230" xr:uid="{00000000-0005-0000-0000-0000149D0000}"/>
    <cellStyle name="Normal 6 2 4 2 9 4" xfId="35077" xr:uid="{00000000-0005-0000-0000-0000159D0000}"/>
    <cellStyle name="Normal 6 2 4 3" xfId="1013" xr:uid="{00000000-0005-0000-0000-0000169D0000}"/>
    <cellStyle name="Normal 6 2 4 3 10" xfId="2990" xr:uid="{00000000-0005-0000-0000-0000179D0000}"/>
    <cellStyle name="Normal 6 2 4 3 10 2" xfId="19473" xr:uid="{00000000-0005-0000-0000-0000189D0000}"/>
    <cellStyle name="Normal 6 2 4 3 10 2 2" xfId="45462" xr:uid="{00000000-0005-0000-0000-0000199D0000}"/>
    <cellStyle name="Normal 6 2 4 3 10 3" xfId="29180" xr:uid="{00000000-0005-0000-0000-00001A9D0000}"/>
    <cellStyle name="Normal 6 2 4 3 11" xfId="11353" xr:uid="{00000000-0005-0000-0000-00001B9D0000}"/>
    <cellStyle name="Normal 6 2 4 3 11 2" xfId="37342" xr:uid="{00000000-0005-0000-0000-00001C9D0000}"/>
    <cellStyle name="Normal 6 2 4 3 12" xfId="26938" xr:uid="{00000000-0005-0000-0000-00001D9D0000}"/>
    <cellStyle name="Normal 6 2 4 3 12 2" xfId="52927" xr:uid="{00000000-0005-0000-0000-00001E9D0000}"/>
    <cellStyle name="Normal 6 2 4 3 13" xfId="1677" xr:uid="{00000000-0005-0000-0000-00001F9D0000}"/>
    <cellStyle name="Normal 6 2 4 3 13 2" xfId="54130" xr:uid="{00000000-0005-0000-0000-0000209D0000}"/>
    <cellStyle name="Normal 6 2 4 3 14" xfId="28171" xr:uid="{00000000-0005-0000-0000-0000219D0000}"/>
    <cellStyle name="Normal 6 2 4 3 15" xfId="55137" xr:uid="{00000000-0005-0000-0000-0000229D0000}"/>
    <cellStyle name="Normal 6 2 4 3 2" xfId="3537" xr:uid="{00000000-0005-0000-0000-0000239D0000}"/>
    <cellStyle name="Normal 6 2 4 3 2 2" xfId="5741" xr:uid="{00000000-0005-0000-0000-0000249D0000}"/>
    <cellStyle name="Normal 6 2 4 3 2 2 2" xfId="22130" xr:uid="{00000000-0005-0000-0000-0000259D0000}"/>
    <cellStyle name="Normal 6 2 4 3 2 2 2 2" xfId="48119" xr:uid="{00000000-0005-0000-0000-0000269D0000}"/>
    <cellStyle name="Normal 6 2 4 3 2 2 3" xfId="14010" xr:uid="{00000000-0005-0000-0000-0000279D0000}"/>
    <cellStyle name="Normal 6 2 4 3 2 2 3 2" xfId="39999" xr:uid="{00000000-0005-0000-0000-0000289D0000}"/>
    <cellStyle name="Normal 6 2 4 3 2 2 4" xfId="31846" xr:uid="{00000000-0005-0000-0000-0000299D0000}"/>
    <cellStyle name="Normal 6 2 4 3 2 3" xfId="8573" xr:uid="{00000000-0005-0000-0000-00002A9D0000}"/>
    <cellStyle name="Normal 6 2 4 3 2 3 2" xfId="24904" xr:uid="{00000000-0005-0000-0000-00002B9D0000}"/>
    <cellStyle name="Normal 6 2 4 3 2 3 2 2" xfId="50893" xr:uid="{00000000-0005-0000-0000-00002C9D0000}"/>
    <cellStyle name="Normal 6 2 4 3 2 3 3" xfId="16784" xr:uid="{00000000-0005-0000-0000-00002D9D0000}"/>
    <cellStyle name="Normal 6 2 4 3 2 3 3 2" xfId="42773" xr:uid="{00000000-0005-0000-0000-00002E9D0000}"/>
    <cellStyle name="Normal 6 2 4 3 2 3 4" xfId="34620" xr:uid="{00000000-0005-0000-0000-00002F9D0000}"/>
    <cellStyle name="Normal 6 2 4 3 2 4" xfId="20009" xr:uid="{00000000-0005-0000-0000-0000309D0000}"/>
    <cellStyle name="Normal 6 2 4 3 2 4 2" xfId="45998" xr:uid="{00000000-0005-0000-0000-0000319D0000}"/>
    <cellStyle name="Normal 6 2 4 3 2 5" xfId="11889" xr:uid="{00000000-0005-0000-0000-0000329D0000}"/>
    <cellStyle name="Normal 6 2 4 3 2 5 2" xfId="37878" xr:uid="{00000000-0005-0000-0000-0000339D0000}"/>
    <cellStyle name="Normal 6 2 4 3 2 6" xfId="27474" xr:uid="{00000000-0005-0000-0000-0000349D0000}"/>
    <cellStyle name="Normal 6 2 4 3 2 6 2" xfId="53463" xr:uid="{00000000-0005-0000-0000-0000359D0000}"/>
    <cellStyle name="Normal 6 2 4 3 2 7" xfId="29720" xr:uid="{00000000-0005-0000-0000-0000369D0000}"/>
    <cellStyle name="Normal 6 2 4 3 3" xfId="4261" xr:uid="{00000000-0005-0000-0000-0000379D0000}"/>
    <cellStyle name="Normal 6 2 4 3 3 2" xfId="20670" xr:uid="{00000000-0005-0000-0000-0000389D0000}"/>
    <cellStyle name="Normal 6 2 4 3 3 2 2" xfId="46659" xr:uid="{00000000-0005-0000-0000-0000399D0000}"/>
    <cellStyle name="Normal 6 2 4 3 3 3" xfId="12550" xr:uid="{00000000-0005-0000-0000-00003A9D0000}"/>
    <cellStyle name="Normal 6 2 4 3 3 3 2" xfId="38539" xr:uid="{00000000-0005-0000-0000-00003B9D0000}"/>
    <cellStyle name="Normal 6 2 4 3 3 4" xfId="30384" xr:uid="{00000000-0005-0000-0000-00003C9D0000}"/>
    <cellStyle name="Normal 6 2 4 3 4" xfId="5200" xr:uid="{00000000-0005-0000-0000-00003D9D0000}"/>
    <cellStyle name="Normal 6 2 4 3 4 2" xfId="21594" xr:uid="{00000000-0005-0000-0000-00003E9D0000}"/>
    <cellStyle name="Normal 6 2 4 3 4 2 2" xfId="47583" xr:uid="{00000000-0005-0000-0000-00003F9D0000}"/>
    <cellStyle name="Normal 6 2 4 3 4 3" xfId="13474" xr:uid="{00000000-0005-0000-0000-0000409D0000}"/>
    <cellStyle name="Normal 6 2 4 3 4 3 2" xfId="39463" xr:uid="{00000000-0005-0000-0000-0000419D0000}"/>
    <cellStyle name="Normal 6 2 4 3 4 4" xfId="31310" xr:uid="{00000000-0005-0000-0000-0000429D0000}"/>
    <cellStyle name="Normal 6 2 4 3 5" xfId="6457" xr:uid="{00000000-0005-0000-0000-0000439D0000}"/>
    <cellStyle name="Normal 6 2 4 3 5 2" xfId="22791" xr:uid="{00000000-0005-0000-0000-0000449D0000}"/>
    <cellStyle name="Normal 6 2 4 3 5 2 2" xfId="48780" xr:uid="{00000000-0005-0000-0000-0000459D0000}"/>
    <cellStyle name="Normal 6 2 4 3 5 3" xfId="14671" xr:uid="{00000000-0005-0000-0000-0000469D0000}"/>
    <cellStyle name="Normal 6 2 4 3 5 3 2" xfId="40660" xr:uid="{00000000-0005-0000-0000-0000479D0000}"/>
    <cellStyle name="Normal 6 2 4 3 5 4" xfId="32507" xr:uid="{00000000-0005-0000-0000-0000489D0000}"/>
    <cellStyle name="Normal 6 2 4 3 6" xfId="7113" xr:uid="{00000000-0005-0000-0000-0000499D0000}"/>
    <cellStyle name="Normal 6 2 4 3 6 2" xfId="23444" xr:uid="{00000000-0005-0000-0000-00004A9D0000}"/>
    <cellStyle name="Normal 6 2 4 3 6 2 2" xfId="49433" xr:uid="{00000000-0005-0000-0000-00004B9D0000}"/>
    <cellStyle name="Normal 6 2 4 3 6 3" xfId="15324" xr:uid="{00000000-0005-0000-0000-00004C9D0000}"/>
    <cellStyle name="Normal 6 2 4 3 6 3 2" xfId="41313" xr:uid="{00000000-0005-0000-0000-00004D9D0000}"/>
    <cellStyle name="Normal 6 2 4 3 6 4" xfId="33160" xr:uid="{00000000-0005-0000-0000-00004E9D0000}"/>
    <cellStyle name="Normal 6 2 4 3 7" xfId="8037" xr:uid="{00000000-0005-0000-0000-00004F9D0000}"/>
    <cellStyle name="Normal 6 2 4 3 7 2" xfId="24368" xr:uid="{00000000-0005-0000-0000-0000509D0000}"/>
    <cellStyle name="Normal 6 2 4 3 7 2 2" xfId="50357" xr:uid="{00000000-0005-0000-0000-0000519D0000}"/>
    <cellStyle name="Normal 6 2 4 3 7 3" xfId="16248" xr:uid="{00000000-0005-0000-0000-0000529D0000}"/>
    <cellStyle name="Normal 6 2 4 3 7 3 2" xfId="42237" xr:uid="{00000000-0005-0000-0000-0000539D0000}"/>
    <cellStyle name="Normal 6 2 4 3 7 4" xfId="34084" xr:uid="{00000000-0005-0000-0000-0000549D0000}"/>
    <cellStyle name="Normal 6 2 4 3 8" xfId="9637" xr:uid="{00000000-0005-0000-0000-0000559D0000}"/>
    <cellStyle name="Normal 6 2 4 3 8 2" xfId="25918" xr:uid="{00000000-0005-0000-0000-0000569D0000}"/>
    <cellStyle name="Normal 6 2 4 3 8 2 2" xfId="51907" xr:uid="{00000000-0005-0000-0000-0000579D0000}"/>
    <cellStyle name="Normal 6 2 4 3 8 3" xfId="17798" xr:uid="{00000000-0005-0000-0000-0000589D0000}"/>
    <cellStyle name="Normal 6 2 4 3 8 3 2" xfId="43787" xr:uid="{00000000-0005-0000-0000-0000599D0000}"/>
    <cellStyle name="Normal 6 2 4 3 8 4" xfId="35635" xr:uid="{00000000-0005-0000-0000-00005A9D0000}"/>
    <cellStyle name="Normal 6 2 4 3 9" xfId="10421" xr:uid="{00000000-0005-0000-0000-00005B9D0000}"/>
    <cellStyle name="Normal 6 2 4 3 9 2" xfId="18544" xr:uid="{00000000-0005-0000-0000-00005C9D0000}"/>
    <cellStyle name="Normal 6 2 4 3 9 2 2" xfId="44533" xr:uid="{00000000-0005-0000-0000-00005D9D0000}"/>
    <cellStyle name="Normal 6 2 4 3 9 3" xfId="36410" xr:uid="{00000000-0005-0000-0000-00005E9D0000}"/>
    <cellStyle name="Normal 6 2 4 4" xfId="699" xr:uid="{00000000-0005-0000-0000-00005F9D0000}"/>
    <cellStyle name="Normal 6 2 4 4 10" xfId="54845" xr:uid="{00000000-0005-0000-0000-0000609D0000}"/>
    <cellStyle name="Normal 6 2 4 4 2" xfId="5444" xr:uid="{00000000-0005-0000-0000-0000619D0000}"/>
    <cellStyle name="Normal 6 2 4 4 2 2" xfId="21833" xr:uid="{00000000-0005-0000-0000-0000629D0000}"/>
    <cellStyle name="Normal 6 2 4 4 2 2 2" xfId="47822" xr:uid="{00000000-0005-0000-0000-0000639D0000}"/>
    <cellStyle name="Normal 6 2 4 4 2 3" xfId="13713" xr:uid="{00000000-0005-0000-0000-0000649D0000}"/>
    <cellStyle name="Normal 6 2 4 4 2 3 2" xfId="39702" xr:uid="{00000000-0005-0000-0000-0000659D0000}"/>
    <cellStyle name="Normal 6 2 4 4 2 4" xfId="31549" xr:uid="{00000000-0005-0000-0000-0000669D0000}"/>
    <cellStyle name="Normal 6 2 4 4 3" xfId="8276" xr:uid="{00000000-0005-0000-0000-0000679D0000}"/>
    <cellStyle name="Normal 6 2 4 4 3 2" xfId="24607" xr:uid="{00000000-0005-0000-0000-0000689D0000}"/>
    <cellStyle name="Normal 6 2 4 4 3 2 2" xfId="50596" xr:uid="{00000000-0005-0000-0000-0000699D0000}"/>
    <cellStyle name="Normal 6 2 4 4 3 3" xfId="16487" xr:uid="{00000000-0005-0000-0000-00006A9D0000}"/>
    <cellStyle name="Normal 6 2 4 4 3 3 2" xfId="42476" xr:uid="{00000000-0005-0000-0000-00006B9D0000}"/>
    <cellStyle name="Normal 6 2 4 4 3 4" xfId="34323" xr:uid="{00000000-0005-0000-0000-00006C9D0000}"/>
    <cellStyle name="Normal 6 2 4 4 4" xfId="9336" xr:uid="{00000000-0005-0000-0000-00006D9D0000}"/>
    <cellStyle name="Normal 6 2 4 4 4 2" xfId="25623" xr:uid="{00000000-0005-0000-0000-00006E9D0000}"/>
    <cellStyle name="Normal 6 2 4 4 4 2 2" xfId="51612" xr:uid="{00000000-0005-0000-0000-00006F9D0000}"/>
    <cellStyle name="Normal 6 2 4 4 4 3" xfId="17503" xr:uid="{00000000-0005-0000-0000-0000709D0000}"/>
    <cellStyle name="Normal 6 2 4 4 4 3 2" xfId="43492" xr:uid="{00000000-0005-0000-0000-0000719D0000}"/>
    <cellStyle name="Normal 6 2 4 4 4 4" xfId="35340" xr:uid="{00000000-0005-0000-0000-0000729D0000}"/>
    <cellStyle name="Normal 6 2 4 4 5" xfId="19712" xr:uid="{00000000-0005-0000-0000-0000739D0000}"/>
    <cellStyle name="Normal 6 2 4 4 5 2" xfId="45701" xr:uid="{00000000-0005-0000-0000-0000749D0000}"/>
    <cellStyle name="Normal 6 2 4 4 6" xfId="11592" xr:uid="{00000000-0005-0000-0000-0000759D0000}"/>
    <cellStyle name="Normal 6 2 4 4 6 2" xfId="37581" xr:uid="{00000000-0005-0000-0000-0000769D0000}"/>
    <cellStyle name="Normal 6 2 4 4 7" xfId="27177" xr:uid="{00000000-0005-0000-0000-0000779D0000}"/>
    <cellStyle name="Normal 6 2 4 4 7 2" xfId="53166" xr:uid="{00000000-0005-0000-0000-0000789D0000}"/>
    <cellStyle name="Normal 6 2 4 4 8" xfId="3239" xr:uid="{00000000-0005-0000-0000-0000799D0000}"/>
    <cellStyle name="Normal 6 2 4 4 9" xfId="29422" xr:uid="{00000000-0005-0000-0000-00007A9D0000}"/>
    <cellStyle name="Normal 6 2 4 5" xfId="3947" xr:uid="{00000000-0005-0000-0000-00007B9D0000}"/>
    <cellStyle name="Normal 6 2 4 5 2" xfId="20378" xr:uid="{00000000-0005-0000-0000-00007C9D0000}"/>
    <cellStyle name="Normal 6 2 4 5 2 2" xfId="46367" xr:uid="{00000000-0005-0000-0000-00007D9D0000}"/>
    <cellStyle name="Normal 6 2 4 5 3" xfId="12258" xr:uid="{00000000-0005-0000-0000-00007E9D0000}"/>
    <cellStyle name="Normal 6 2 4 5 3 2" xfId="38247" xr:uid="{00000000-0005-0000-0000-00007F9D0000}"/>
    <cellStyle name="Normal 6 2 4 5 4" xfId="30092" xr:uid="{00000000-0005-0000-0000-0000809D0000}"/>
    <cellStyle name="Normal 6 2 4 6" xfId="4618" xr:uid="{00000000-0005-0000-0000-0000819D0000}"/>
    <cellStyle name="Normal 6 2 4 6 2" xfId="21024" xr:uid="{00000000-0005-0000-0000-0000829D0000}"/>
    <cellStyle name="Normal 6 2 4 6 2 2" xfId="47013" xr:uid="{00000000-0005-0000-0000-0000839D0000}"/>
    <cellStyle name="Normal 6 2 4 6 3" xfId="12904" xr:uid="{00000000-0005-0000-0000-0000849D0000}"/>
    <cellStyle name="Normal 6 2 4 6 3 2" xfId="38893" xr:uid="{00000000-0005-0000-0000-0000859D0000}"/>
    <cellStyle name="Normal 6 2 4 6 4" xfId="30738" xr:uid="{00000000-0005-0000-0000-0000869D0000}"/>
    <cellStyle name="Normal 6 2 4 7" xfId="6144" xr:uid="{00000000-0005-0000-0000-0000879D0000}"/>
    <cellStyle name="Normal 6 2 4 7 2" xfId="22499" xr:uid="{00000000-0005-0000-0000-0000889D0000}"/>
    <cellStyle name="Normal 6 2 4 7 2 2" xfId="48488" xr:uid="{00000000-0005-0000-0000-0000899D0000}"/>
    <cellStyle name="Normal 6 2 4 7 3" xfId="14379" xr:uid="{00000000-0005-0000-0000-00008A9D0000}"/>
    <cellStyle name="Normal 6 2 4 7 3 2" xfId="40368" xr:uid="{00000000-0005-0000-0000-00008B9D0000}"/>
    <cellStyle name="Normal 6 2 4 7 4" xfId="32215" xr:uid="{00000000-0005-0000-0000-00008C9D0000}"/>
    <cellStyle name="Normal 6 2 4 8" xfId="6821" xr:uid="{00000000-0005-0000-0000-00008D9D0000}"/>
    <cellStyle name="Normal 6 2 4 8 2" xfId="23152" xr:uid="{00000000-0005-0000-0000-00008E9D0000}"/>
    <cellStyle name="Normal 6 2 4 8 2 2" xfId="49141" xr:uid="{00000000-0005-0000-0000-00008F9D0000}"/>
    <cellStyle name="Normal 6 2 4 8 3" xfId="15032" xr:uid="{00000000-0005-0000-0000-0000909D0000}"/>
    <cellStyle name="Normal 6 2 4 8 3 2" xfId="41021" xr:uid="{00000000-0005-0000-0000-0000919D0000}"/>
    <cellStyle name="Normal 6 2 4 8 4" xfId="32868" xr:uid="{00000000-0005-0000-0000-0000929D0000}"/>
    <cellStyle name="Normal 6 2 4 9" xfId="7467" xr:uid="{00000000-0005-0000-0000-0000939D0000}"/>
    <cellStyle name="Normal 6 2 4 9 2" xfId="23798" xr:uid="{00000000-0005-0000-0000-0000949D0000}"/>
    <cellStyle name="Normal 6 2 4 9 2 2" xfId="49787" xr:uid="{00000000-0005-0000-0000-0000959D0000}"/>
    <cellStyle name="Normal 6 2 4 9 3" xfId="15678" xr:uid="{00000000-0005-0000-0000-0000969D0000}"/>
    <cellStyle name="Normal 6 2 4 9 3 2" xfId="41667" xr:uid="{00000000-0005-0000-0000-0000979D0000}"/>
    <cellStyle name="Normal 6 2 4 9 4" xfId="33514" xr:uid="{00000000-0005-0000-0000-0000989D0000}"/>
    <cellStyle name="Normal 6 2 5" xfId="336" xr:uid="{00000000-0005-0000-0000-0000999D0000}"/>
    <cellStyle name="Normal 6 2 5 10" xfId="10183" xr:uid="{00000000-0005-0000-0000-00009A9D0000}"/>
    <cellStyle name="Normal 6 2 5 10 2" xfId="18306" xr:uid="{00000000-0005-0000-0000-00009B9D0000}"/>
    <cellStyle name="Normal 6 2 5 10 2 2" xfId="44295" xr:uid="{00000000-0005-0000-0000-00009C9D0000}"/>
    <cellStyle name="Normal 6 2 5 10 3" xfId="36172" xr:uid="{00000000-0005-0000-0000-00009D9D0000}"/>
    <cellStyle name="Normal 6 2 5 11" xfId="2093" xr:uid="{00000000-0005-0000-0000-00009E9D0000}"/>
    <cellStyle name="Normal 6 2 5 11 2" xfId="18957" xr:uid="{00000000-0005-0000-0000-00009F9D0000}"/>
    <cellStyle name="Normal 6 2 5 11 2 2" xfId="44946" xr:uid="{00000000-0005-0000-0000-0000A09D0000}"/>
    <cellStyle name="Normal 6 2 5 11 3" xfId="28587" xr:uid="{00000000-0005-0000-0000-0000A19D0000}"/>
    <cellStyle name="Normal 6 2 5 12" xfId="10837" xr:uid="{00000000-0005-0000-0000-0000A29D0000}"/>
    <cellStyle name="Normal 6 2 5 12 2" xfId="36826" xr:uid="{00000000-0005-0000-0000-0000A39D0000}"/>
    <cellStyle name="Normal 6 2 5 13" xfId="26421" xr:uid="{00000000-0005-0000-0000-0000A49D0000}"/>
    <cellStyle name="Normal 6 2 5 13 2" xfId="52410" xr:uid="{00000000-0005-0000-0000-0000A59D0000}"/>
    <cellStyle name="Normal 6 2 5 14" xfId="1439" xr:uid="{00000000-0005-0000-0000-0000A69D0000}"/>
    <cellStyle name="Normal 6 2 5 14 2" xfId="53892" xr:uid="{00000000-0005-0000-0000-0000A79D0000}"/>
    <cellStyle name="Normal 6 2 5 15" xfId="27930" xr:uid="{00000000-0005-0000-0000-0000A89D0000}"/>
    <cellStyle name="Normal 6 2 5 16" xfId="54587" xr:uid="{00000000-0005-0000-0000-0000A99D0000}"/>
    <cellStyle name="Normal 6 2 5 2" xfId="1068" xr:uid="{00000000-0005-0000-0000-0000AA9D0000}"/>
    <cellStyle name="Normal 6 2 5 2 10" xfId="2992" xr:uid="{00000000-0005-0000-0000-0000AB9D0000}"/>
    <cellStyle name="Normal 6 2 5 2 10 2" xfId="19475" xr:uid="{00000000-0005-0000-0000-0000AC9D0000}"/>
    <cellStyle name="Normal 6 2 5 2 10 2 2" xfId="45464" xr:uid="{00000000-0005-0000-0000-0000AD9D0000}"/>
    <cellStyle name="Normal 6 2 5 2 10 3" xfId="29182" xr:uid="{00000000-0005-0000-0000-0000AE9D0000}"/>
    <cellStyle name="Normal 6 2 5 2 11" xfId="11355" xr:uid="{00000000-0005-0000-0000-0000AF9D0000}"/>
    <cellStyle name="Normal 6 2 5 2 11 2" xfId="37344" xr:uid="{00000000-0005-0000-0000-0000B09D0000}"/>
    <cellStyle name="Normal 6 2 5 2 12" xfId="26940" xr:uid="{00000000-0005-0000-0000-0000B19D0000}"/>
    <cellStyle name="Normal 6 2 5 2 12 2" xfId="52929" xr:uid="{00000000-0005-0000-0000-0000B29D0000}"/>
    <cellStyle name="Normal 6 2 5 2 13" xfId="1732" xr:uid="{00000000-0005-0000-0000-0000B39D0000}"/>
    <cellStyle name="Normal 6 2 5 2 13 2" xfId="54185" xr:uid="{00000000-0005-0000-0000-0000B49D0000}"/>
    <cellStyle name="Normal 6 2 5 2 14" xfId="28226" xr:uid="{00000000-0005-0000-0000-0000B59D0000}"/>
    <cellStyle name="Normal 6 2 5 2 15" xfId="55192" xr:uid="{00000000-0005-0000-0000-0000B69D0000}"/>
    <cellStyle name="Normal 6 2 5 2 2" xfId="3591" xr:uid="{00000000-0005-0000-0000-0000B79D0000}"/>
    <cellStyle name="Normal 6 2 5 2 2 2" xfId="5795" xr:uid="{00000000-0005-0000-0000-0000B89D0000}"/>
    <cellStyle name="Normal 6 2 5 2 2 2 2" xfId="22184" xr:uid="{00000000-0005-0000-0000-0000B99D0000}"/>
    <cellStyle name="Normal 6 2 5 2 2 2 2 2" xfId="48173" xr:uid="{00000000-0005-0000-0000-0000BA9D0000}"/>
    <cellStyle name="Normal 6 2 5 2 2 2 3" xfId="14064" xr:uid="{00000000-0005-0000-0000-0000BB9D0000}"/>
    <cellStyle name="Normal 6 2 5 2 2 2 3 2" xfId="40053" xr:uid="{00000000-0005-0000-0000-0000BC9D0000}"/>
    <cellStyle name="Normal 6 2 5 2 2 2 4" xfId="31900" xr:uid="{00000000-0005-0000-0000-0000BD9D0000}"/>
    <cellStyle name="Normal 6 2 5 2 2 3" xfId="8627" xr:uid="{00000000-0005-0000-0000-0000BE9D0000}"/>
    <cellStyle name="Normal 6 2 5 2 2 3 2" xfId="24958" xr:uid="{00000000-0005-0000-0000-0000BF9D0000}"/>
    <cellStyle name="Normal 6 2 5 2 2 3 2 2" xfId="50947" xr:uid="{00000000-0005-0000-0000-0000C09D0000}"/>
    <cellStyle name="Normal 6 2 5 2 2 3 3" xfId="16838" xr:uid="{00000000-0005-0000-0000-0000C19D0000}"/>
    <cellStyle name="Normal 6 2 5 2 2 3 3 2" xfId="42827" xr:uid="{00000000-0005-0000-0000-0000C29D0000}"/>
    <cellStyle name="Normal 6 2 5 2 2 3 4" xfId="34674" xr:uid="{00000000-0005-0000-0000-0000C39D0000}"/>
    <cellStyle name="Normal 6 2 5 2 2 4" xfId="20063" xr:uid="{00000000-0005-0000-0000-0000C49D0000}"/>
    <cellStyle name="Normal 6 2 5 2 2 4 2" xfId="46052" xr:uid="{00000000-0005-0000-0000-0000C59D0000}"/>
    <cellStyle name="Normal 6 2 5 2 2 5" xfId="11943" xr:uid="{00000000-0005-0000-0000-0000C69D0000}"/>
    <cellStyle name="Normal 6 2 5 2 2 5 2" xfId="37932" xr:uid="{00000000-0005-0000-0000-0000C79D0000}"/>
    <cellStyle name="Normal 6 2 5 2 2 6" xfId="27528" xr:uid="{00000000-0005-0000-0000-0000C89D0000}"/>
    <cellStyle name="Normal 6 2 5 2 2 6 2" xfId="53517" xr:uid="{00000000-0005-0000-0000-0000C99D0000}"/>
    <cellStyle name="Normal 6 2 5 2 2 7" xfId="29774" xr:uid="{00000000-0005-0000-0000-0000CA9D0000}"/>
    <cellStyle name="Normal 6 2 5 2 3" xfId="4316" xr:uid="{00000000-0005-0000-0000-0000CB9D0000}"/>
    <cellStyle name="Normal 6 2 5 2 3 2" xfId="20725" xr:uid="{00000000-0005-0000-0000-0000CC9D0000}"/>
    <cellStyle name="Normal 6 2 5 2 3 2 2" xfId="46714" xr:uid="{00000000-0005-0000-0000-0000CD9D0000}"/>
    <cellStyle name="Normal 6 2 5 2 3 3" xfId="12605" xr:uid="{00000000-0005-0000-0000-0000CE9D0000}"/>
    <cellStyle name="Normal 6 2 5 2 3 3 2" xfId="38594" xr:uid="{00000000-0005-0000-0000-0000CF9D0000}"/>
    <cellStyle name="Normal 6 2 5 2 3 4" xfId="30439" xr:uid="{00000000-0005-0000-0000-0000D09D0000}"/>
    <cellStyle name="Normal 6 2 5 2 4" xfId="5202" xr:uid="{00000000-0005-0000-0000-0000D19D0000}"/>
    <cellStyle name="Normal 6 2 5 2 4 2" xfId="21596" xr:uid="{00000000-0005-0000-0000-0000D29D0000}"/>
    <cellStyle name="Normal 6 2 5 2 4 2 2" xfId="47585" xr:uid="{00000000-0005-0000-0000-0000D39D0000}"/>
    <cellStyle name="Normal 6 2 5 2 4 3" xfId="13476" xr:uid="{00000000-0005-0000-0000-0000D49D0000}"/>
    <cellStyle name="Normal 6 2 5 2 4 3 2" xfId="39465" xr:uid="{00000000-0005-0000-0000-0000D59D0000}"/>
    <cellStyle name="Normal 6 2 5 2 4 4" xfId="31312" xr:uid="{00000000-0005-0000-0000-0000D69D0000}"/>
    <cellStyle name="Normal 6 2 5 2 5" xfId="6512" xr:uid="{00000000-0005-0000-0000-0000D79D0000}"/>
    <cellStyle name="Normal 6 2 5 2 5 2" xfId="22846" xr:uid="{00000000-0005-0000-0000-0000D89D0000}"/>
    <cellStyle name="Normal 6 2 5 2 5 2 2" xfId="48835" xr:uid="{00000000-0005-0000-0000-0000D99D0000}"/>
    <cellStyle name="Normal 6 2 5 2 5 3" xfId="14726" xr:uid="{00000000-0005-0000-0000-0000DA9D0000}"/>
    <cellStyle name="Normal 6 2 5 2 5 3 2" xfId="40715" xr:uid="{00000000-0005-0000-0000-0000DB9D0000}"/>
    <cellStyle name="Normal 6 2 5 2 5 4" xfId="32562" xr:uid="{00000000-0005-0000-0000-0000DC9D0000}"/>
    <cellStyle name="Normal 6 2 5 2 6" xfId="7168" xr:uid="{00000000-0005-0000-0000-0000DD9D0000}"/>
    <cellStyle name="Normal 6 2 5 2 6 2" xfId="23499" xr:uid="{00000000-0005-0000-0000-0000DE9D0000}"/>
    <cellStyle name="Normal 6 2 5 2 6 2 2" xfId="49488" xr:uid="{00000000-0005-0000-0000-0000DF9D0000}"/>
    <cellStyle name="Normal 6 2 5 2 6 3" xfId="15379" xr:uid="{00000000-0005-0000-0000-0000E09D0000}"/>
    <cellStyle name="Normal 6 2 5 2 6 3 2" xfId="41368" xr:uid="{00000000-0005-0000-0000-0000E19D0000}"/>
    <cellStyle name="Normal 6 2 5 2 6 4" xfId="33215" xr:uid="{00000000-0005-0000-0000-0000E29D0000}"/>
    <cellStyle name="Normal 6 2 5 2 7" xfId="8039" xr:uid="{00000000-0005-0000-0000-0000E39D0000}"/>
    <cellStyle name="Normal 6 2 5 2 7 2" xfId="24370" xr:uid="{00000000-0005-0000-0000-0000E49D0000}"/>
    <cellStyle name="Normal 6 2 5 2 7 2 2" xfId="50359" xr:uid="{00000000-0005-0000-0000-0000E59D0000}"/>
    <cellStyle name="Normal 6 2 5 2 7 3" xfId="16250" xr:uid="{00000000-0005-0000-0000-0000E69D0000}"/>
    <cellStyle name="Normal 6 2 5 2 7 3 2" xfId="42239" xr:uid="{00000000-0005-0000-0000-0000E79D0000}"/>
    <cellStyle name="Normal 6 2 5 2 7 4" xfId="34086" xr:uid="{00000000-0005-0000-0000-0000E89D0000}"/>
    <cellStyle name="Normal 6 2 5 2 8" xfId="9692" xr:uid="{00000000-0005-0000-0000-0000E99D0000}"/>
    <cellStyle name="Normal 6 2 5 2 8 2" xfId="25973" xr:uid="{00000000-0005-0000-0000-0000EA9D0000}"/>
    <cellStyle name="Normal 6 2 5 2 8 2 2" xfId="51962" xr:uid="{00000000-0005-0000-0000-0000EB9D0000}"/>
    <cellStyle name="Normal 6 2 5 2 8 3" xfId="17853" xr:uid="{00000000-0005-0000-0000-0000EC9D0000}"/>
    <cellStyle name="Normal 6 2 5 2 8 3 2" xfId="43842" xr:uid="{00000000-0005-0000-0000-0000ED9D0000}"/>
    <cellStyle name="Normal 6 2 5 2 8 4" xfId="35690" xr:uid="{00000000-0005-0000-0000-0000EE9D0000}"/>
    <cellStyle name="Normal 6 2 5 2 9" xfId="10476" xr:uid="{00000000-0005-0000-0000-0000EF9D0000}"/>
    <cellStyle name="Normal 6 2 5 2 9 2" xfId="18599" xr:uid="{00000000-0005-0000-0000-0000F09D0000}"/>
    <cellStyle name="Normal 6 2 5 2 9 2 2" xfId="44588" xr:uid="{00000000-0005-0000-0000-0000F19D0000}"/>
    <cellStyle name="Normal 6 2 5 2 9 3" xfId="36465" xr:uid="{00000000-0005-0000-0000-0000F29D0000}"/>
    <cellStyle name="Normal 6 2 5 3" xfId="762" xr:uid="{00000000-0005-0000-0000-0000F39D0000}"/>
    <cellStyle name="Normal 6 2 5 3 10" xfId="54899" xr:uid="{00000000-0005-0000-0000-0000F49D0000}"/>
    <cellStyle name="Normal 6 2 5 3 2" xfId="5498" xr:uid="{00000000-0005-0000-0000-0000F59D0000}"/>
    <cellStyle name="Normal 6 2 5 3 2 2" xfId="21887" xr:uid="{00000000-0005-0000-0000-0000F69D0000}"/>
    <cellStyle name="Normal 6 2 5 3 2 2 2" xfId="47876" xr:uid="{00000000-0005-0000-0000-0000F79D0000}"/>
    <cellStyle name="Normal 6 2 5 3 2 3" xfId="13767" xr:uid="{00000000-0005-0000-0000-0000F89D0000}"/>
    <cellStyle name="Normal 6 2 5 3 2 3 2" xfId="39756" xr:uid="{00000000-0005-0000-0000-0000F99D0000}"/>
    <cellStyle name="Normal 6 2 5 3 2 4" xfId="31603" xr:uid="{00000000-0005-0000-0000-0000FA9D0000}"/>
    <cellStyle name="Normal 6 2 5 3 3" xfId="8330" xr:uid="{00000000-0005-0000-0000-0000FB9D0000}"/>
    <cellStyle name="Normal 6 2 5 3 3 2" xfId="24661" xr:uid="{00000000-0005-0000-0000-0000FC9D0000}"/>
    <cellStyle name="Normal 6 2 5 3 3 2 2" xfId="50650" xr:uid="{00000000-0005-0000-0000-0000FD9D0000}"/>
    <cellStyle name="Normal 6 2 5 3 3 3" xfId="16541" xr:uid="{00000000-0005-0000-0000-0000FE9D0000}"/>
    <cellStyle name="Normal 6 2 5 3 3 3 2" xfId="42530" xr:uid="{00000000-0005-0000-0000-0000FF9D0000}"/>
    <cellStyle name="Normal 6 2 5 3 3 4" xfId="34377" xr:uid="{00000000-0005-0000-0000-0000009E0000}"/>
    <cellStyle name="Normal 6 2 5 3 4" xfId="9393" xr:uid="{00000000-0005-0000-0000-0000019E0000}"/>
    <cellStyle name="Normal 6 2 5 3 4 2" xfId="25678" xr:uid="{00000000-0005-0000-0000-0000029E0000}"/>
    <cellStyle name="Normal 6 2 5 3 4 2 2" xfId="51667" xr:uid="{00000000-0005-0000-0000-0000039E0000}"/>
    <cellStyle name="Normal 6 2 5 3 4 3" xfId="17558" xr:uid="{00000000-0005-0000-0000-0000049E0000}"/>
    <cellStyle name="Normal 6 2 5 3 4 3 2" xfId="43547" xr:uid="{00000000-0005-0000-0000-0000059E0000}"/>
    <cellStyle name="Normal 6 2 5 3 4 4" xfId="35395" xr:uid="{00000000-0005-0000-0000-0000069E0000}"/>
    <cellStyle name="Normal 6 2 5 3 5" xfId="19766" xr:uid="{00000000-0005-0000-0000-0000079E0000}"/>
    <cellStyle name="Normal 6 2 5 3 5 2" xfId="45755" xr:uid="{00000000-0005-0000-0000-0000089E0000}"/>
    <cellStyle name="Normal 6 2 5 3 6" xfId="11646" xr:uid="{00000000-0005-0000-0000-0000099E0000}"/>
    <cellStyle name="Normal 6 2 5 3 6 2" xfId="37635" xr:uid="{00000000-0005-0000-0000-00000A9E0000}"/>
    <cellStyle name="Normal 6 2 5 3 7" xfId="27231" xr:uid="{00000000-0005-0000-0000-00000B9E0000}"/>
    <cellStyle name="Normal 6 2 5 3 7 2" xfId="53220" xr:uid="{00000000-0005-0000-0000-00000C9E0000}"/>
    <cellStyle name="Normal 6 2 5 3 8" xfId="3293" xr:uid="{00000000-0005-0000-0000-00000D9E0000}"/>
    <cellStyle name="Normal 6 2 5 3 9" xfId="29476" xr:uid="{00000000-0005-0000-0000-00000E9E0000}"/>
    <cellStyle name="Normal 6 2 5 4" xfId="4010" xr:uid="{00000000-0005-0000-0000-00000F9E0000}"/>
    <cellStyle name="Normal 6 2 5 4 2" xfId="20432" xr:uid="{00000000-0005-0000-0000-0000109E0000}"/>
    <cellStyle name="Normal 6 2 5 4 2 2" xfId="46421" xr:uid="{00000000-0005-0000-0000-0000119E0000}"/>
    <cellStyle name="Normal 6 2 5 4 3" xfId="12312" xr:uid="{00000000-0005-0000-0000-0000129E0000}"/>
    <cellStyle name="Normal 6 2 5 4 3 2" xfId="38301" xr:uid="{00000000-0005-0000-0000-0000139E0000}"/>
    <cellStyle name="Normal 6 2 5 4 4" xfId="30146" xr:uid="{00000000-0005-0000-0000-0000149E0000}"/>
    <cellStyle name="Normal 6 2 5 5" xfId="4672" xr:uid="{00000000-0005-0000-0000-0000159E0000}"/>
    <cellStyle name="Normal 6 2 5 5 2" xfId="21078" xr:uid="{00000000-0005-0000-0000-0000169E0000}"/>
    <cellStyle name="Normal 6 2 5 5 2 2" xfId="47067" xr:uid="{00000000-0005-0000-0000-0000179E0000}"/>
    <cellStyle name="Normal 6 2 5 5 3" xfId="12958" xr:uid="{00000000-0005-0000-0000-0000189E0000}"/>
    <cellStyle name="Normal 6 2 5 5 3 2" xfId="38947" xr:uid="{00000000-0005-0000-0000-0000199E0000}"/>
    <cellStyle name="Normal 6 2 5 5 4" xfId="30792" xr:uid="{00000000-0005-0000-0000-00001A9E0000}"/>
    <cellStyle name="Normal 6 2 5 6" xfId="6207" xr:uid="{00000000-0005-0000-0000-00001B9E0000}"/>
    <cellStyle name="Normal 6 2 5 6 2" xfId="22553" xr:uid="{00000000-0005-0000-0000-00001C9E0000}"/>
    <cellStyle name="Normal 6 2 5 6 2 2" xfId="48542" xr:uid="{00000000-0005-0000-0000-00001D9E0000}"/>
    <cellStyle name="Normal 6 2 5 6 3" xfId="14433" xr:uid="{00000000-0005-0000-0000-00001E9E0000}"/>
    <cellStyle name="Normal 6 2 5 6 3 2" xfId="40422" xr:uid="{00000000-0005-0000-0000-00001F9E0000}"/>
    <cellStyle name="Normal 6 2 5 6 4" xfId="32269" xr:uid="{00000000-0005-0000-0000-0000209E0000}"/>
    <cellStyle name="Normal 6 2 5 7" xfId="6875" xr:uid="{00000000-0005-0000-0000-0000219E0000}"/>
    <cellStyle name="Normal 6 2 5 7 2" xfId="23206" xr:uid="{00000000-0005-0000-0000-0000229E0000}"/>
    <cellStyle name="Normal 6 2 5 7 2 2" xfId="49195" xr:uid="{00000000-0005-0000-0000-0000239E0000}"/>
    <cellStyle name="Normal 6 2 5 7 3" xfId="15086" xr:uid="{00000000-0005-0000-0000-0000249E0000}"/>
    <cellStyle name="Normal 6 2 5 7 3 2" xfId="41075" xr:uid="{00000000-0005-0000-0000-0000259E0000}"/>
    <cellStyle name="Normal 6 2 5 7 4" xfId="32922" xr:uid="{00000000-0005-0000-0000-0000269E0000}"/>
    <cellStyle name="Normal 6 2 5 8" xfId="7521" xr:uid="{00000000-0005-0000-0000-0000279E0000}"/>
    <cellStyle name="Normal 6 2 5 8 2" xfId="23852" xr:uid="{00000000-0005-0000-0000-0000289E0000}"/>
    <cellStyle name="Normal 6 2 5 8 2 2" xfId="49841" xr:uid="{00000000-0005-0000-0000-0000299E0000}"/>
    <cellStyle name="Normal 6 2 5 8 3" xfId="15732" xr:uid="{00000000-0005-0000-0000-00002A9E0000}"/>
    <cellStyle name="Normal 6 2 5 8 3 2" xfId="41721" xr:uid="{00000000-0005-0000-0000-00002B9E0000}"/>
    <cellStyle name="Normal 6 2 5 8 4" xfId="33568" xr:uid="{00000000-0005-0000-0000-00002C9E0000}"/>
    <cellStyle name="Normal 6 2 5 9" xfId="9031" xr:uid="{00000000-0005-0000-0000-00002D9E0000}"/>
    <cellStyle name="Normal 6 2 5 9 2" xfId="25362" xr:uid="{00000000-0005-0000-0000-00002E9E0000}"/>
    <cellStyle name="Normal 6 2 5 9 2 2" xfId="51351" xr:uid="{00000000-0005-0000-0000-00002F9E0000}"/>
    <cellStyle name="Normal 6 2 5 9 3" xfId="17242" xr:uid="{00000000-0005-0000-0000-0000309E0000}"/>
    <cellStyle name="Normal 6 2 5 9 3 2" xfId="43231" xr:uid="{00000000-0005-0000-0000-0000319E0000}"/>
    <cellStyle name="Normal 6 2 5 9 4" xfId="35078" xr:uid="{00000000-0005-0000-0000-0000329E0000}"/>
    <cellStyle name="Normal 6 2 6" xfId="337" xr:uid="{00000000-0005-0000-0000-0000339E0000}"/>
    <cellStyle name="Normal 6 2 6 10" xfId="10344" xr:uid="{00000000-0005-0000-0000-0000349E0000}"/>
    <cellStyle name="Normal 6 2 6 10 2" xfId="18467" xr:uid="{00000000-0005-0000-0000-0000359E0000}"/>
    <cellStyle name="Normal 6 2 6 10 2 2" xfId="44456" xr:uid="{00000000-0005-0000-0000-0000369E0000}"/>
    <cellStyle name="Normal 6 2 6 10 3" xfId="36333" xr:uid="{00000000-0005-0000-0000-0000379E0000}"/>
    <cellStyle name="Normal 6 2 6 11" xfId="1950" xr:uid="{00000000-0005-0000-0000-0000389E0000}"/>
    <cellStyle name="Normal 6 2 6 11 2" xfId="18814" xr:uid="{00000000-0005-0000-0000-0000399E0000}"/>
    <cellStyle name="Normal 6 2 6 11 2 2" xfId="44803" xr:uid="{00000000-0005-0000-0000-00003A9E0000}"/>
    <cellStyle name="Normal 6 2 6 11 3" xfId="28444" xr:uid="{00000000-0005-0000-0000-00003B9E0000}"/>
    <cellStyle name="Normal 6 2 6 12" xfId="10694" xr:uid="{00000000-0005-0000-0000-00003C9E0000}"/>
    <cellStyle name="Normal 6 2 6 12 2" xfId="36683" xr:uid="{00000000-0005-0000-0000-00003D9E0000}"/>
    <cellStyle name="Normal 6 2 6 13" xfId="26278" xr:uid="{00000000-0005-0000-0000-00003E9E0000}"/>
    <cellStyle name="Normal 6 2 6 13 2" xfId="52267" xr:uid="{00000000-0005-0000-0000-00003F9E0000}"/>
    <cellStyle name="Normal 6 2 6 14" xfId="1600" xr:uid="{00000000-0005-0000-0000-0000409E0000}"/>
    <cellStyle name="Normal 6 2 6 14 2" xfId="54053" xr:uid="{00000000-0005-0000-0000-0000419E0000}"/>
    <cellStyle name="Normal 6 2 6 15" xfId="28094" xr:uid="{00000000-0005-0000-0000-0000429E0000}"/>
    <cellStyle name="Normal 6 2 6 16" xfId="54588" xr:uid="{00000000-0005-0000-0000-0000439E0000}"/>
    <cellStyle name="Normal 6 2 6 2" xfId="929" xr:uid="{00000000-0005-0000-0000-0000449E0000}"/>
    <cellStyle name="Normal 6 2 6 2 10" xfId="55060" xr:uid="{00000000-0005-0000-0000-0000459E0000}"/>
    <cellStyle name="Normal 6 2 6 2 2" xfId="5203" xr:uid="{00000000-0005-0000-0000-0000469E0000}"/>
    <cellStyle name="Normal 6 2 6 2 2 2" xfId="21597" xr:uid="{00000000-0005-0000-0000-0000479E0000}"/>
    <cellStyle name="Normal 6 2 6 2 2 2 2" xfId="47586" xr:uid="{00000000-0005-0000-0000-0000489E0000}"/>
    <cellStyle name="Normal 6 2 6 2 2 3" xfId="13477" xr:uid="{00000000-0005-0000-0000-0000499E0000}"/>
    <cellStyle name="Normal 6 2 6 2 2 3 2" xfId="39466" xr:uid="{00000000-0005-0000-0000-00004A9E0000}"/>
    <cellStyle name="Normal 6 2 6 2 2 4" xfId="31313" xr:uid="{00000000-0005-0000-0000-00004B9E0000}"/>
    <cellStyle name="Normal 6 2 6 2 3" xfId="8040" xr:uid="{00000000-0005-0000-0000-00004C9E0000}"/>
    <cellStyle name="Normal 6 2 6 2 3 2" xfId="24371" xr:uid="{00000000-0005-0000-0000-00004D9E0000}"/>
    <cellStyle name="Normal 6 2 6 2 3 2 2" xfId="50360" xr:uid="{00000000-0005-0000-0000-00004E9E0000}"/>
    <cellStyle name="Normal 6 2 6 2 3 3" xfId="16251" xr:uid="{00000000-0005-0000-0000-00004F9E0000}"/>
    <cellStyle name="Normal 6 2 6 2 3 3 2" xfId="42240" xr:uid="{00000000-0005-0000-0000-0000509E0000}"/>
    <cellStyle name="Normal 6 2 6 2 3 4" xfId="34087" xr:uid="{00000000-0005-0000-0000-0000519E0000}"/>
    <cellStyle name="Normal 6 2 6 2 4" xfId="9557" xr:uid="{00000000-0005-0000-0000-0000529E0000}"/>
    <cellStyle name="Normal 6 2 6 2 4 2" xfId="25840" xr:uid="{00000000-0005-0000-0000-0000539E0000}"/>
    <cellStyle name="Normal 6 2 6 2 4 2 2" xfId="51829" xr:uid="{00000000-0005-0000-0000-0000549E0000}"/>
    <cellStyle name="Normal 6 2 6 2 4 3" xfId="17720" xr:uid="{00000000-0005-0000-0000-0000559E0000}"/>
    <cellStyle name="Normal 6 2 6 2 4 3 2" xfId="43709" xr:uid="{00000000-0005-0000-0000-0000569E0000}"/>
    <cellStyle name="Normal 6 2 6 2 4 4" xfId="35557" xr:uid="{00000000-0005-0000-0000-0000579E0000}"/>
    <cellStyle name="Normal 6 2 6 2 5" xfId="19476" xr:uid="{00000000-0005-0000-0000-0000589E0000}"/>
    <cellStyle name="Normal 6 2 6 2 5 2" xfId="45465" xr:uid="{00000000-0005-0000-0000-0000599E0000}"/>
    <cellStyle name="Normal 6 2 6 2 6" xfId="11356" xr:uid="{00000000-0005-0000-0000-00005A9E0000}"/>
    <cellStyle name="Normal 6 2 6 2 6 2" xfId="37345" xr:uid="{00000000-0005-0000-0000-00005B9E0000}"/>
    <cellStyle name="Normal 6 2 6 2 7" xfId="26941" xr:uid="{00000000-0005-0000-0000-00005C9E0000}"/>
    <cellStyle name="Normal 6 2 6 2 7 2" xfId="52930" xr:uid="{00000000-0005-0000-0000-00005D9E0000}"/>
    <cellStyle name="Normal 6 2 6 2 8" xfId="2993" xr:uid="{00000000-0005-0000-0000-00005E9E0000}"/>
    <cellStyle name="Normal 6 2 6 2 9" xfId="29183" xr:uid="{00000000-0005-0000-0000-00005F9E0000}"/>
    <cellStyle name="Normal 6 2 6 3" xfId="3444" xr:uid="{00000000-0005-0000-0000-0000609E0000}"/>
    <cellStyle name="Normal 6 2 6 3 2" xfId="5648" xr:uid="{00000000-0005-0000-0000-0000619E0000}"/>
    <cellStyle name="Normal 6 2 6 3 2 2" xfId="22037" xr:uid="{00000000-0005-0000-0000-0000629E0000}"/>
    <cellStyle name="Normal 6 2 6 3 2 2 2" xfId="48026" xr:uid="{00000000-0005-0000-0000-0000639E0000}"/>
    <cellStyle name="Normal 6 2 6 3 2 3" xfId="13917" xr:uid="{00000000-0005-0000-0000-0000649E0000}"/>
    <cellStyle name="Normal 6 2 6 3 2 3 2" xfId="39906" xr:uid="{00000000-0005-0000-0000-0000659E0000}"/>
    <cellStyle name="Normal 6 2 6 3 2 4" xfId="31753" xr:uid="{00000000-0005-0000-0000-0000669E0000}"/>
    <cellStyle name="Normal 6 2 6 3 3" xfId="8480" xr:uid="{00000000-0005-0000-0000-0000679E0000}"/>
    <cellStyle name="Normal 6 2 6 3 3 2" xfId="24811" xr:uid="{00000000-0005-0000-0000-0000689E0000}"/>
    <cellStyle name="Normal 6 2 6 3 3 2 2" xfId="50800" xr:uid="{00000000-0005-0000-0000-0000699E0000}"/>
    <cellStyle name="Normal 6 2 6 3 3 3" xfId="16691" xr:uid="{00000000-0005-0000-0000-00006A9E0000}"/>
    <cellStyle name="Normal 6 2 6 3 3 3 2" xfId="42680" xr:uid="{00000000-0005-0000-0000-00006B9E0000}"/>
    <cellStyle name="Normal 6 2 6 3 3 4" xfId="34527" xr:uid="{00000000-0005-0000-0000-00006C9E0000}"/>
    <cellStyle name="Normal 6 2 6 3 4" xfId="19916" xr:uid="{00000000-0005-0000-0000-00006D9E0000}"/>
    <cellStyle name="Normal 6 2 6 3 4 2" xfId="45905" xr:uid="{00000000-0005-0000-0000-00006E9E0000}"/>
    <cellStyle name="Normal 6 2 6 3 5" xfId="11796" xr:uid="{00000000-0005-0000-0000-00006F9E0000}"/>
    <cellStyle name="Normal 6 2 6 3 5 2" xfId="37785" xr:uid="{00000000-0005-0000-0000-0000709E0000}"/>
    <cellStyle name="Normal 6 2 6 3 6" xfId="27381" xr:uid="{00000000-0005-0000-0000-0000719E0000}"/>
    <cellStyle name="Normal 6 2 6 3 6 2" xfId="53370" xr:uid="{00000000-0005-0000-0000-0000729E0000}"/>
    <cellStyle name="Normal 6 2 6 3 7" xfId="29626" xr:uid="{00000000-0005-0000-0000-0000739E0000}"/>
    <cellStyle name="Normal 6 2 6 4" xfId="4177" xr:uid="{00000000-0005-0000-0000-0000749E0000}"/>
    <cellStyle name="Normal 6 2 6 4 2" xfId="20593" xr:uid="{00000000-0005-0000-0000-0000759E0000}"/>
    <cellStyle name="Normal 6 2 6 4 2 2" xfId="46582" xr:uid="{00000000-0005-0000-0000-0000769E0000}"/>
    <cellStyle name="Normal 6 2 6 4 3" xfId="12473" xr:uid="{00000000-0005-0000-0000-0000779E0000}"/>
    <cellStyle name="Normal 6 2 6 4 3 2" xfId="38462" xr:uid="{00000000-0005-0000-0000-0000789E0000}"/>
    <cellStyle name="Normal 6 2 6 4 4" xfId="30307" xr:uid="{00000000-0005-0000-0000-0000799E0000}"/>
    <cellStyle name="Normal 6 2 6 5" xfId="4529" xr:uid="{00000000-0005-0000-0000-00007A9E0000}"/>
    <cellStyle name="Normal 6 2 6 5 2" xfId="20935" xr:uid="{00000000-0005-0000-0000-00007B9E0000}"/>
    <cellStyle name="Normal 6 2 6 5 2 2" xfId="46924" xr:uid="{00000000-0005-0000-0000-00007C9E0000}"/>
    <cellStyle name="Normal 6 2 6 5 3" xfId="12815" xr:uid="{00000000-0005-0000-0000-00007D9E0000}"/>
    <cellStyle name="Normal 6 2 6 5 3 2" xfId="38804" xr:uid="{00000000-0005-0000-0000-00007E9E0000}"/>
    <cellStyle name="Normal 6 2 6 5 4" xfId="30649" xr:uid="{00000000-0005-0000-0000-00007F9E0000}"/>
    <cellStyle name="Normal 6 2 6 6" xfId="6373" xr:uid="{00000000-0005-0000-0000-0000809E0000}"/>
    <cellStyle name="Normal 6 2 6 6 2" xfId="22714" xr:uid="{00000000-0005-0000-0000-0000819E0000}"/>
    <cellStyle name="Normal 6 2 6 6 2 2" xfId="48703" xr:uid="{00000000-0005-0000-0000-0000829E0000}"/>
    <cellStyle name="Normal 6 2 6 6 3" xfId="14594" xr:uid="{00000000-0005-0000-0000-0000839E0000}"/>
    <cellStyle name="Normal 6 2 6 6 3 2" xfId="40583" xr:uid="{00000000-0005-0000-0000-0000849E0000}"/>
    <cellStyle name="Normal 6 2 6 6 4" xfId="32430" xr:uid="{00000000-0005-0000-0000-0000859E0000}"/>
    <cellStyle name="Normal 6 2 6 7" xfId="7036" xr:uid="{00000000-0005-0000-0000-0000869E0000}"/>
    <cellStyle name="Normal 6 2 6 7 2" xfId="23367" xr:uid="{00000000-0005-0000-0000-0000879E0000}"/>
    <cellStyle name="Normal 6 2 6 7 2 2" xfId="49356" xr:uid="{00000000-0005-0000-0000-0000889E0000}"/>
    <cellStyle name="Normal 6 2 6 7 3" xfId="15247" xr:uid="{00000000-0005-0000-0000-0000899E0000}"/>
    <cellStyle name="Normal 6 2 6 7 3 2" xfId="41236" xr:uid="{00000000-0005-0000-0000-00008A9E0000}"/>
    <cellStyle name="Normal 6 2 6 7 4" xfId="33083" xr:uid="{00000000-0005-0000-0000-00008B9E0000}"/>
    <cellStyle name="Normal 6 2 6 8" xfId="7378" xr:uid="{00000000-0005-0000-0000-00008C9E0000}"/>
    <cellStyle name="Normal 6 2 6 8 2" xfId="23709" xr:uid="{00000000-0005-0000-0000-00008D9E0000}"/>
    <cellStyle name="Normal 6 2 6 8 2 2" xfId="49698" xr:uid="{00000000-0005-0000-0000-00008E9E0000}"/>
    <cellStyle name="Normal 6 2 6 8 3" xfId="15589" xr:uid="{00000000-0005-0000-0000-00008F9E0000}"/>
    <cellStyle name="Normal 6 2 6 8 3 2" xfId="41578" xr:uid="{00000000-0005-0000-0000-0000909E0000}"/>
    <cellStyle name="Normal 6 2 6 8 4" xfId="33425" xr:uid="{00000000-0005-0000-0000-0000919E0000}"/>
    <cellStyle name="Normal 6 2 6 9" xfId="9032" xr:uid="{00000000-0005-0000-0000-0000929E0000}"/>
    <cellStyle name="Normal 6 2 6 9 2" xfId="25363" xr:uid="{00000000-0005-0000-0000-0000939E0000}"/>
    <cellStyle name="Normal 6 2 6 9 2 2" xfId="51352" xr:uid="{00000000-0005-0000-0000-0000949E0000}"/>
    <cellStyle name="Normal 6 2 6 9 3" xfId="17243" xr:uid="{00000000-0005-0000-0000-0000959E0000}"/>
    <cellStyle name="Normal 6 2 6 9 3 2" xfId="43232" xr:uid="{00000000-0005-0000-0000-0000969E0000}"/>
    <cellStyle name="Normal 6 2 6 9 4" xfId="35079" xr:uid="{00000000-0005-0000-0000-0000979E0000}"/>
    <cellStyle name="Normal 6 2 7" xfId="581" xr:uid="{00000000-0005-0000-0000-0000989E0000}"/>
    <cellStyle name="Normal 6 2 7 10" xfId="54756" xr:uid="{00000000-0005-0000-0000-0000999E0000}"/>
    <cellStyle name="Normal 6 2 7 2" xfId="3830" xr:uid="{00000000-0005-0000-0000-00009A9E0000}"/>
    <cellStyle name="Normal 6 2 7 2 2" xfId="20289" xr:uid="{00000000-0005-0000-0000-00009B9E0000}"/>
    <cellStyle name="Normal 6 2 7 2 2 2" xfId="46278" xr:uid="{00000000-0005-0000-0000-00009C9E0000}"/>
    <cellStyle name="Normal 6 2 7 2 3" xfId="12169" xr:uid="{00000000-0005-0000-0000-00009D9E0000}"/>
    <cellStyle name="Normal 6 2 7 2 3 2" xfId="38158" xr:uid="{00000000-0005-0000-0000-00009E9E0000}"/>
    <cellStyle name="Normal 6 2 7 2 4" xfId="30003" xr:uid="{00000000-0005-0000-0000-00009F9E0000}"/>
    <cellStyle name="Normal 6 2 7 3" xfId="6029" xr:uid="{00000000-0005-0000-0000-0000A09E0000}"/>
    <cellStyle name="Normal 6 2 7 3 2" xfId="22410" xr:uid="{00000000-0005-0000-0000-0000A19E0000}"/>
    <cellStyle name="Normal 6 2 7 3 2 2" xfId="48399" xr:uid="{00000000-0005-0000-0000-0000A29E0000}"/>
    <cellStyle name="Normal 6 2 7 3 3" xfId="14290" xr:uid="{00000000-0005-0000-0000-0000A39E0000}"/>
    <cellStyle name="Normal 6 2 7 3 3 2" xfId="40279" xr:uid="{00000000-0005-0000-0000-0000A49E0000}"/>
    <cellStyle name="Normal 6 2 7 3 4" xfId="32126" xr:uid="{00000000-0005-0000-0000-0000A59E0000}"/>
    <cellStyle name="Normal 6 2 7 4" xfId="6732" xr:uid="{00000000-0005-0000-0000-0000A69E0000}"/>
    <cellStyle name="Normal 6 2 7 4 2" xfId="23063" xr:uid="{00000000-0005-0000-0000-0000A79E0000}"/>
    <cellStyle name="Normal 6 2 7 4 2 2" xfId="49052" xr:uid="{00000000-0005-0000-0000-0000A89E0000}"/>
    <cellStyle name="Normal 6 2 7 4 3" xfId="14943" xr:uid="{00000000-0005-0000-0000-0000A99E0000}"/>
    <cellStyle name="Normal 6 2 7 4 3 2" xfId="40932" xr:uid="{00000000-0005-0000-0000-0000AA9E0000}"/>
    <cellStyle name="Normal 6 2 7 4 4" xfId="32779" xr:uid="{00000000-0005-0000-0000-0000AB9E0000}"/>
    <cellStyle name="Normal 6 2 7 5" xfId="9241" xr:uid="{00000000-0005-0000-0000-0000AC9E0000}"/>
    <cellStyle name="Normal 6 2 7 5 2" xfId="25534" xr:uid="{00000000-0005-0000-0000-0000AD9E0000}"/>
    <cellStyle name="Normal 6 2 7 5 2 2" xfId="51523" xr:uid="{00000000-0005-0000-0000-0000AE9E0000}"/>
    <cellStyle name="Normal 6 2 7 5 3" xfId="17414" xr:uid="{00000000-0005-0000-0000-0000AF9E0000}"/>
    <cellStyle name="Normal 6 2 7 5 3 2" xfId="43403" xr:uid="{00000000-0005-0000-0000-0000B09E0000}"/>
    <cellStyle name="Normal 6 2 7 5 4" xfId="35251" xr:uid="{00000000-0005-0000-0000-0000B19E0000}"/>
    <cellStyle name="Normal 6 2 7 6" xfId="10040" xr:uid="{00000000-0005-0000-0000-0000B29E0000}"/>
    <cellStyle name="Normal 6 2 7 6 2" xfId="18163" xr:uid="{00000000-0005-0000-0000-0000B39E0000}"/>
    <cellStyle name="Normal 6 2 7 6 2 2" xfId="44152" xr:uid="{00000000-0005-0000-0000-0000B49E0000}"/>
    <cellStyle name="Normal 6 2 7 6 3" xfId="36029" xr:uid="{00000000-0005-0000-0000-0000B59E0000}"/>
    <cellStyle name="Normal 6 2 7 7" xfId="2447" xr:uid="{00000000-0005-0000-0000-0000B69E0000}"/>
    <cellStyle name="Normal 6 2 7 8" xfId="1296" xr:uid="{00000000-0005-0000-0000-0000B79E0000}"/>
    <cellStyle name="Normal 6 2 7 8 2" xfId="53749" xr:uid="{00000000-0005-0000-0000-0000B89E0000}"/>
    <cellStyle name="Normal 6 2 7 9" xfId="27768" xr:uid="{00000000-0005-0000-0000-0000B99E0000}"/>
    <cellStyle name="Normal 6 2 8" xfId="507" xr:uid="{00000000-0005-0000-0000-0000BA9E0000}"/>
    <cellStyle name="Normal 6 2 8 10" xfId="54703" xr:uid="{00000000-0005-0000-0000-0000BB9E0000}"/>
    <cellStyle name="Normal 6 2 8 2" xfId="5190" xr:uid="{00000000-0005-0000-0000-0000BC9E0000}"/>
    <cellStyle name="Normal 6 2 8 2 2" xfId="21584" xr:uid="{00000000-0005-0000-0000-0000BD9E0000}"/>
    <cellStyle name="Normal 6 2 8 2 2 2" xfId="47573" xr:uid="{00000000-0005-0000-0000-0000BE9E0000}"/>
    <cellStyle name="Normal 6 2 8 2 3" xfId="13464" xr:uid="{00000000-0005-0000-0000-0000BF9E0000}"/>
    <cellStyle name="Normal 6 2 8 2 3 2" xfId="39453" xr:uid="{00000000-0005-0000-0000-0000C09E0000}"/>
    <cellStyle name="Normal 6 2 8 2 4" xfId="31300" xr:uid="{00000000-0005-0000-0000-0000C19E0000}"/>
    <cellStyle name="Normal 6 2 8 3" xfId="8027" xr:uid="{00000000-0005-0000-0000-0000C29E0000}"/>
    <cellStyle name="Normal 6 2 8 3 2" xfId="24358" xr:uid="{00000000-0005-0000-0000-0000C39E0000}"/>
    <cellStyle name="Normal 6 2 8 3 2 2" xfId="50347" xr:uid="{00000000-0005-0000-0000-0000C49E0000}"/>
    <cellStyle name="Normal 6 2 8 3 3" xfId="16238" xr:uid="{00000000-0005-0000-0000-0000C59E0000}"/>
    <cellStyle name="Normal 6 2 8 3 3 2" xfId="42227" xr:uid="{00000000-0005-0000-0000-0000C69E0000}"/>
    <cellStyle name="Normal 6 2 8 3 4" xfId="34074" xr:uid="{00000000-0005-0000-0000-0000C79E0000}"/>
    <cellStyle name="Normal 6 2 8 4" xfId="9176" xr:uid="{00000000-0005-0000-0000-0000C89E0000}"/>
    <cellStyle name="Normal 6 2 8 4 2" xfId="25481" xr:uid="{00000000-0005-0000-0000-0000C99E0000}"/>
    <cellStyle name="Normal 6 2 8 4 2 2" xfId="51470" xr:uid="{00000000-0005-0000-0000-0000CA9E0000}"/>
    <cellStyle name="Normal 6 2 8 4 3" xfId="17361" xr:uid="{00000000-0005-0000-0000-0000CB9E0000}"/>
    <cellStyle name="Normal 6 2 8 4 3 2" xfId="43350" xr:uid="{00000000-0005-0000-0000-0000CC9E0000}"/>
    <cellStyle name="Normal 6 2 8 4 4" xfId="35198" xr:uid="{00000000-0005-0000-0000-0000CD9E0000}"/>
    <cellStyle name="Normal 6 2 8 5" xfId="19463" xr:uid="{00000000-0005-0000-0000-0000CE9E0000}"/>
    <cellStyle name="Normal 6 2 8 5 2" xfId="45452" xr:uid="{00000000-0005-0000-0000-0000CF9E0000}"/>
    <cellStyle name="Normal 6 2 8 6" xfId="11343" xr:uid="{00000000-0005-0000-0000-0000D09E0000}"/>
    <cellStyle name="Normal 6 2 8 6 2" xfId="37332" xr:uid="{00000000-0005-0000-0000-0000D19E0000}"/>
    <cellStyle name="Normal 6 2 8 7" xfId="26928" xr:uid="{00000000-0005-0000-0000-0000D29E0000}"/>
    <cellStyle name="Normal 6 2 8 7 2" xfId="52917" xr:uid="{00000000-0005-0000-0000-0000D39E0000}"/>
    <cellStyle name="Normal 6 2 8 8" xfId="2980" xr:uid="{00000000-0005-0000-0000-0000D49E0000}"/>
    <cellStyle name="Normal 6 2 8 9" xfId="29170" xr:uid="{00000000-0005-0000-0000-0000D59E0000}"/>
    <cellStyle name="Normal 6 2 9" xfId="3147" xr:uid="{00000000-0005-0000-0000-0000D69E0000}"/>
    <cellStyle name="Normal 6 2 9 2" xfId="5355" xr:uid="{00000000-0005-0000-0000-0000D79E0000}"/>
    <cellStyle name="Normal 6 2 9 2 2" xfId="21744" xr:uid="{00000000-0005-0000-0000-0000D89E0000}"/>
    <cellStyle name="Normal 6 2 9 2 2 2" xfId="47733" xr:uid="{00000000-0005-0000-0000-0000D99E0000}"/>
    <cellStyle name="Normal 6 2 9 2 3" xfId="13624" xr:uid="{00000000-0005-0000-0000-0000DA9E0000}"/>
    <cellStyle name="Normal 6 2 9 2 3 2" xfId="39613" xr:uid="{00000000-0005-0000-0000-0000DB9E0000}"/>
    <cellStyle name="Normal 6 2 9 2 4" xfId="31460" xr:uid="{00000000-0005-0000-0000-0000DC9E0000}"/>
    <cellStyle name="Normal 6 2 9 3" xfId="8187" xr:uid="{00000000-0005-0000-0000-0000DD9E0000}"/>
    <cellStyle name="Normal 6 2 9 3 2" xfId="24518" xr:uid="{00000000-0005-0000-0000-0000DE9E0000}"/>
    <cellStyle name="Normal 6 2 9 3 2 2" xfId="50507" xr:uid="{00000000-0005-0000-0000-0000DF9E0000}"/>
    <cellStyle name="Normal 6 2 9 3 3" xfId="16398" xr:uid="{00000000-0005-0000-0000-0000E09E0000}"/>
    <cellStyle name="Normal 6 2 9 3 3 2" xfId="42387" xr:uid="{00000000-0005-0000-0000-0000E19E0000}"/>
    <cellStyle name="Normal 6 2 9 3 4" xfId="34234" xr:uid="{00000000-0005-0000-0000-0000E29E0000}"/>
    <cellStyle name="Normal 6 2 9 4" xfId="19623" xr:uid="{00000000-0005-0000-0000-0000E39E0000}"/>
    <cellStyle name="Normal 6 2 9 4 2" xfId="45612" xr:uid="{00000000-0005-0000-0000-0000E49E0000}"/>
    <cellStyle name="Normal 6 2 9 5" xfId="11503" xr:uid="{00000000-0005-0000-0000-0000E59E0000}"/>
    <cellStyle name="Normal 6 2 9 5 2" xfId="37492" xr:uid="{00000000-0005-0000-0000-0000E69E0000}"/>
    <cellStyle name="Normal 6 2 9 6" xfId="27088" xr:uid="{00000000-0005-0000-0000-0000E79E0000}"/>
    <cellStyle name="Normal 6 2 9 6 2" xfId="53077" xr:uid="{00000000-0005-0000-0000-0000E89E0000}"/>
    <cellStyle name="Normal 6 2 9 7" xfId="29333" xr:uid="{00000000-0005-0000-0000-0000E99E0000}"/>
    <cellStyle name="Normal 6 3" xfId="338" xr:uid="{00000000-0005-0000-0000-0000EA9E0000}"/>
    <cellStyle name="Normal 6 3 10" xfId="5979" xr:uid="{00000000-0005-0000-0000-0000EB9E0000}"/>
    <cellStyle name="Normal 6 3 10 2" xfId="22367" xr:uid="{00000000-0005-0000-0000-0000EC9E0000}"/>
    <cellStyle name="Normal 6 3 10 2 2" xfId="48356" xr:uid="{00000000-0005-0000-0000-0000ED9E0000}"/>
    <cellStyle name="Normal 6 3 10 3" xfId="14247" xr:uid="{00000000-0005-0000-0000-0000EE9E0000}"/>
    <cellStyle name="Normal 6 3 10 3 2" xfId="40236" xr:uid="{00000000-0005-0000-0000-0000EF9E0000}"/>
    <cellStyle name="Normal 6 3 10 4" xfId="32083" xr:uid="{00000000-0005-0000-0000-0000F09E0000}"/>
    <cellStyle name="Normal 6 3 11" xfId="6689" xr:uid="{00000000-0005-0000-0000-0000F19E0000}"/>
    <cellStyle name="Normal 6 3 11 2" xfId="23020" xr:uid="{00000000-0005-0000-0000-0000F29E0000}"/>
    <cellStyle name="Normal 6 3 11 2 2" xfId="49009" xr:uid="{00000000-0005-0000-0000-0000F39E0000}"/>
    <cellStyle name="Normal 6 3 11 3" xfId="14900" xr:uid="{00000000-0005-0000-0000-0000F49E0000}"/>
    <cellStyle name="Normal 6 3 11 3 2" xfId="40889" xr:uid="{00000000-0005-0000-0000-0000F59E0000}"/>
    <cellStyle name="Normal 6 3 11 4" xfId="32736" xr:uid="{00000000-0005-0000-0000-0000F69E0000}"/>
    <cellStyle name="Normal 6 3 12" xfId="7342" xr:uid="{00000000-0005-0000-0000-0000F79E0000}"/>
    <cellStyle name="Normal 6 3 12 2" xfId="23673" xr:uid="{00000000-0005-0000-0000-0000F89E0000}"/>
    <cellStyle name="Normal 6 3 12 2 2" xfId="49662" xr:uid="{00000000-0005-0000-0000-0000F99E0000}"/>
    <cellStyle name="Normal 6 3 12 3" xfId="15553" xr:uid="{00000000-0005-0000-0000-0000FA9E0000}"/>
    <cellStyle name="Normal 6 3 12 3 2" xfId="41542" xr:uid="{00000000-0005-0000-0000-0000FB9E0000}"/>
    <cellStyle name="Normal 6 3 12 4" xfId="33389" xr:uid="{00000000-0005-0000-0000-0000FC9E0000}"/>
    <cellStyle name="Normal 6 3 13" xfId="9033" xr:uid="{00000000-0005-0000-0000-0000FD9E0000}"/>
    <cellStyle name="Normal 6 3 13 2" xfId="25364" xr:uid="{00000000-0005-0000-0000-0000FE9E0000}"/>
    <cellStyle name="Normal 6 3 13 2 2" xfId="51353" xr:uid="{00000000-0005-0000-0000-0000FF9E0000}"/>
    <cellStyle name="Normal 6 3 13 3" xfId="17244" xr:uid="{00000000-0005-0000-0000-0000009F0000}"/>
    <cellStyle name="Normal 6 3 13 3 2" xfId="43233" xr:uid="{00000000-0005-0000-0000-0000019F0000}"/>
    <cellStyle name="Normal 6 3 13 4" xfId="35080" xr:uid="{00000000-0005-0000-0000-0000029F0000}"/>
    <cellStyle name="Normal 6 3 14" xfId="9997" xr:uid="{00000000-0005-0000-0000-0000039F0000}"/>
    <cellStyle name="Normal 6 3 14 2" xfId="18120" xr:uid="{00000000-0005-0000-0000-0000049F0000}"/>
    <cellStyle name="Normal 6 3 14 2 2" xfId="44109" xr:uid="{00000000-0005-0000-0000-0000059F0000}"/>
    <cellStyle name="Normal 6 3 14 3" xfId="35986" xr:uid="{00000000-0005-0000-0000-0000069F0000}"/>
    <cellStyle name="Normal 6 3 15" xfId="1914" xr:uid="{00000000-0005-0000-0000-0000079F0000}"/>
    <cellStyle name="Normal 6 3 15 2" xfId="18778" xr:uid="{00000000-0005-0000-0000-0000089F0000}"/>
    <cellStyle name="Normal 6 3 15 2 2" xfId="44767" xr:uid="{00000000-0005-0000-0000-0000099F0000}"/>
    <cellStyle name="Normal 6 3 15 3" xfId="28408" xr:uid="{00000000-0005-0000-0000-00000A9F0000}"/>
    <cellStyle name="Normal 6 3 16" xfId="10658" xr:uid="{00000000-0005-0000-0000-00000B9F0000}"/>
    <cellStyle name="Normal 6 3 16 2" xfId="36647" xr:uid="{00000000-0005-0000-0000-00000C9F0000}"/>
    <cellStyle name="Normal 6 3 17" xfId="26242" xr:uid="{00000000-0005-0000-0000-00000D9F0000}"/>
    <cellStyle name="Normal 6 3 17 2" xfId="52231" xr:uid="{00000000-0005-0000-0000-00000E9F0000}"/>
    <cellStyle name="Normal 6 3 18" xfId="1253" xr:uid="{00000000-0005-0000-0000-00000F9F0000}"/>
    <cellStyle name="Normal 6 3 18 2" xfId="53706" xr:uid="{00000000-0005-0000-0000-0000109F0000}"/>
    <cellStyle name="Normal 6 3 19" xfId="27718" xr:uid="{00000000-0005-0000-0000-0000119F0000}"/>
    <cellStyle name="Normal 6 3 2" xfId="339" xr:uid="{00000000-0005-0000-0000-0000129F0000}"/>
    <cellStyle name="Normal 6 3 2 10" xfId="9034" xr:uid="{00000000-0005-0000-0000-0000139F0000}"/>
    <cellStyle name="Normal 6 3 2 10 2" xfId="25365" xr:uid="{00000000-0005-0000-0000-0000149F0000}"/>
    <cellStyle name="Normal 6 3 2 10 2 2" xfId="51354" xr:uid="{00000000-0005-0000-0000-0000159F0000}"/>
    <cellStyle name="Normal 6 3 2 10 3" xfId="17245" xr:uid="{00000000-0005-0000-0000-0000169F0000}"/>
    <cellStyle name="Normal 6 3 2 10 3 2" xfId="43234" xr:uid="{00000000-0005-0000-0000-0000179F0000}"/>
    <cellStyle name="Normal 6 3 2 10 4" xfId="35081" xr:uid="{00000000-0005-0000-0000-0000189F0000}"/>
    <cellStyle name="Normal 6 3 2 11" xfId="10094" xr:uid="{00000000-0005-0000-0000-0000199F0000}"/>
    <cellStyle name="Normal 6 3 2 11 2" xfId="18217" xr:uid="{00000000-0005-0000-0000-00001A9F0000}"/>
    <cellStyle name="Normal 6 3 2 11 2 2" xfId="44206" xr:uid="{00000000-0005-0000-0000-00001B9F0000}"/>
    <cellStyle name="Normal 6 3 2 11 3" xfId="36083" xr:uid="{00000000-0005-0000-0000-00001C9F0000}"/>
    <cellStyle name="Normal 6 3 2 12" xfId="2004" xr:uid="{00000000-0005-0000-0000-00001D9F0000}"/>
    <cellStyle name="Normal 6 3 2 12 2" xfId="18868" xr:uid="{00000000-0005-0000-0000-00001E9F0000}"/>
    <cellStyle name="Normal 6 3 2 12 2 2" xfId="44857" xr:uid="{00000000-0005-0000-0000-00001F9F0000}"/>
    <cellStyle name="Normal 6 3 2 12 3" xfId="28498" xr:uid="{00000000-0005-0000-0000-0000209F0000}"/>
    <cellStyle name="Normal 6 3 2 13" xfId="10748" xr:uid="{00000000-0005-0000-0000-0000219F0000}"/>
    <cellStyle name="Normal 6 3 2 13 2" xfId="36737" xr:uid="{00000000-0005-0000-0000-0000229F0000}"/>
    <cellStyle name="Normal 6 3 2 14" xfId="26332" xr:uid="{00000000-0005-0000-0000-0000239F0000}"/>
    <cellStyle name="Normal 6 3 2 14 2" xfId="52321" xr:uid="{00000000-0005-0000-0000-0000249F0000}"/>
    <cellStyle name="Normal 6 3 2 15" xfId="1350" xr:uid="{00000000-0005-0000-0000-0000259F0000}"/>
    <cellStyle name="Normal 6 3 2 15 2" xfId="53803" xr:uid="{00000000-0005-0000-0000-0000269F0000}"/>
    <cellStyle name="Normal 6 3 2 16" xfId="27828" xr:uid="{00000000-0005-0000-0000-0000279F0000}"/>
    <cellStyle name="Normal 6 3 2 17" xfId="54590" xr:uid="{00000000-0005-0000-0000-0000289F0000}"/>
    <cellStyle name="Normal 6 3 2 2" xfId="340" xr:uid="{00000000-0005-0000-0000-0000299F0000}"/>
    <cellStyle name="Normal 6 3 2 2 10" xfId="10237" xr:uid="{00000000-0005-0000-0000-00002A9F0000}"/>
    <cellStyle name="Normal 6 3 2 2 10 2" xfId="18360" xr:uid="{00000000-0005-0000-0000-00002B9F0000}"/>
    <cellStyle name="Normal 6 3 2 2 10 2 2" xfId="44349" xr:uid="{00000000-0005-0000-0000-00002C9F0000}"/>
    <cellStyle name="Normal 6 3 2 2 10 3" xfId="36226" xr:uid="{00000000-0005-0000-0000-00002D9F0000}"/>
    <cellStyle name="Normal 6 3 2 2 11" xfId="2147" xr:uid="{00000000-0005-0000-0000-00002E9F0000}"/>
    <cellStyle name="Normal 6 3 2 2 11 2" xfId="19011" xr:uid="{00000000-0005-0000-0000-00002F9F0000}"/>
    <cellStyle name="Normal 6 3 2 2 11 2 2" xfId="45000" xr:uid="{00000000-0005-0000-0000-0000309F0000}"/>
    <cellStyle name="Normal 6 3 2 2 11 3" xfId="28641" xr:uid="{00000000-0005-0000-0000-0000319F0000}"/>
    <cellStyle name="Normal 6 3 2 2 12" xfId="10891" xr:uid="{00000000-0005-0000-0000-0000329F0000}"/>
    <cellStyle name="Normal 6 3 2 2 12 2" xfId="36880" xr:uid="{00000000-0005-0000-0000-0000339F0000}"/>
    <cellStyle name="Normal 6 3 2 2 13" xfId="26475" xr:uid="{00000000-0005-0000-0000-0000349F0000}"/>
    <cellStyle name="Normal 6 3 2 2 13 2" xfId="52464" xr:uid="{00000000-0005-0000-0000-0000359F0000}"/>
    <cellStyle name="Normal 6 3 2 2 14" xfId="1493" xr:uid="{00000000-0005-0000-0000-0000369F0000}"/>
    <cellStyle name="Normal 6 3 2 2 14 2" xfId="53946" xr:uid="{00000000-0005-0000-0000-0000379F0000}"/>
    <cellStyle name="Normal 6 3 2 2 15" xfId="27984" xr:uid="{00000000-0005-0000-0000-0000389F0000}"/>
    <cellStyle name="Normal 6 3 2 2 16" xfId="54591" xr:uid="{00000000-0005-0000-0000-0000399F0000}"/>
    <cellStyle name="Normal 6 3 2 2 2" xfId="1122" xr:uid="{00000000-0005-0000-0000-00003A9F0000}"/>
    <cellStyle name="Normal 6 3 2 2 2 10" xfId="2995" xr:uid="{00000000-0005-0000-0000-00003B9F0000}"/>
    <cellStyle name="Normal 6 3 2 2 2 10 2" xfId="19478" xr:uid="{00000000-0005-0000-0000-00003C9F0000}"/>
    <cellStyle name="Normal 6 3 2 2 2 10 2 2" xfId="45467" xr:uid="{00000000-0005-0000-0000-00003D9F0000}"/>
    <cellStyle name="Normal 6 3 2 2 2 10 3" xfId="29185" xr:uid="{00000000-0005-0000-0000-00003E9F0000}"/>
    <cellStyle name="Normal 6 3 2 2 2 11" xfId="11358" xr:uid="{00000000-0005-0000-0000-00003F9F0000}"/>
    <cellStyle name="Normal 6 3 2 2 2 11 2" xfId="37347" xr:uid="{00000000-0005-0000-0000-0000409F0000}"/>
    <cellStyle name="Normal 6 3 2 2 2 12" xfId="26943" xr:uid="{00000000-0005-0000-0000-0000419F0000}"/>
    <cellStyle name="Normal 6 3 2 2 2 12 2" xfId="52932" xr:uid="{00000000-0005-0000-0000-0000429F0000}"/>
    <cellStyle name="Normal 6 3 2 2 2 13" xfId="1786" xr:uid="{00000000-0005-0000-0000-0000439F0000}"/>
    <cellStyle name="Normal 6 3 2 2 2 13 2" xfId="54239" xr:uid="{00000000-0005-0000-0000-0000449F0000}"/>
    <cellStyle name="Normal 6 3 2 2 2 14" xfId="28280" xr:uid="{00000000-0005-0000-0000-0000459F0000}"/>
    <cellStyle name="Normal 6 3 2 2 2 15" xfId="55246" xr:uid="{00000000-0005-0000-0000-0000469F0000}"/>
    <cellStyle name="Normal 6 3 2 2 2 2" xfId="3645" xr:uid="{00000000-0005-0000-0000-0000479F0000}"/>
    <cellStyle name="Normal 6 3 2 2 2 2 2" xfId="5849" xr:uid="{00000000-0005-0000-0000-0000489F0000}"/>
    <cellStyle name="Normal 6 3 2 2 2 2 2 2" xfId="22238" xr:uid="{00000000-0005-0000-0000-0000499F0000}"/>
    <cellStyle name="Normal 6 3 2 2 2 2 2 2 2" xfId="48227" xr:uid="{00000000-0005-0000-0000-00004A9F0000}"/>
    <cellStyle name="Normal 6 3 2 2 2 2 2 3" xfId="14118" xr:uid="{00000000-0005-0000-0000-00004B9F0000}"/>
    <cellStyle name="Normal 6 3 2 2 2 2 2 3 2" xfId="40107" xr:uid="{00000000-0005-0000-0000-00004C9F0000}"/>
    <cellStyle name="Normal 6 3 2 2 2 2 2 4" xfId="31954" xr:uid="{00000000-0005-0000-0000-00004D9F0000}"/>
    <cellStyle name="Normal 6 3 2 2 2 2 3" xfId="8681" xr:uid="{00000000-0005-0000-0000-00004E9F0000}"/>
    <cellStyle name="Normal 6 3 2 2 2 2 3 2" xfId="25012" xr:uid="{00000000-0005-0000-0000-00004F9F0000}"/>
    <cellStyle name="Normal 6 3 2 2 2 2 3 2 2" xfId="51001" xr:uid="{00000000-0005-0000-0000-0000509F0000}"/>
    <cellStyle name="Normal 6 3 2 2 2 2 3 3" xfId="16892" xr:uid="{00000000-0005-0000-0000-0000519F0000}"/>
    <cellStyle name="Normal 6 3 2 2 2 2 3 3 2" xfId="42881" xr:uid="{00000000-0005-0000-0000-0000529F0000}"/>
    <cellStyle name="Normal 6 3 2 2 2 2 3 4" xfId="34728" xr:uid="{00000000-0005-0000-0000-0000539F0000}"/>
    <cellStyle name="Normal 6 3 2 2 2 2 4" xfId="20117" xr:uid="{00000000-0005-0000-0000-0000549F0000}"/>
    <cellStyle name="Normal 6 3 2 2 2 2 4 2" xfId="46106" xr:uid="{00000000-0005-0000-0000-0000559F0000}"/>
    <cellStyle name="Normal 6 3 2 2 2 2 5" xfId="11997" xr:uid="{00000000-0005-0000-0000-0000569F0000}"/>
    <cellStyle name="Normal 6 3 2 2 2 2 5 2" xfId="37986" xr:uid="{00000000-0005-0000-0000-0000579F0000}"/>
    <cellStyle name="Normal 6 3 2 2 2 2 6" xfId="27582" xr:uid="{00000000-0005-0000-0000-0000589F0000}"/>
    <cellStyle name="Normal 6 3 2 2 2 2 6 2" xfId="53571" xr:uid="{00000000-0005-0000-0000-0000599F0000}"/>
    <cellStyle name="Normal 6 3 2 2 2 2 7" xfId="29828" xr:uid="{00000000-0005-0000-0000-00005A9F0000}"/>
    <cellStyle name="Normal 6 3 2 2 2 3" xfId="4370" xr:uid="{00000000-0005-0000-0000-00005B9F0000}"/>
    <cellStyle name="Normal 6 3 2 2 2 3 2" xfId="20779" xr:uid="{00000000-0005-0000-0000-00005C9F0000}"/>
    <cellStyle name="Normal 6 3 2 2 2 3 2 2" xfId="46768" xr:uid="{00000000-0005-0000-0000-00005D9F0000}"/>
    <cellStyle name="Normal 6 3 2 2 2 3 3" xfId="12659" xr:uid="{00000000-0005-0000-0000-00005E9F0000}"/>
    <cellStyle name="Normal 6 3 2 2 2 3 3 2" xfId="38648" xr:uid="{00000000-0005-0000-0000-00005F9F0000}"/>
    <cellStyle name="Normal 6 3 2 2 2 3 4" xfId="30493" xr:uid="{00000000-0005-0000-0000-0000609F0000}"/>
    <cellStyle name="Normal 6 3 2 2 2 4" xfId="5205" xr:uid="{00000000-0005-0000-0000-0000619F0000}"/>
    <cellStyle name="Normal 6 3 2 2 2 4 2" xfId="21599" xr:uid="{00000000-0005-0000-0000-0000629F0000}"/>
    <cellStyle name="Normal 6 3 2 2 2 4 2 2" xfId="47588" xr:uid="{00000000-0005-0000-0000-0000639F0000}"/>
    <cellStyle name="Normal 6 3 2 2 2 4 3" xfId="13479" xr:uid="{00000000-0005-0000-0000-0000649F0000}"/>
    <cellStyle name="Normal 6 3 2 2 2 4 3 2" xfId="39468" xr:uid="{00000000-0005-0000-0000-0000659F0000}"/>
    <cellStyle name="Normal 6 3 2 2 2 4 4" xfId="31315" xr:uid="{00000000-0005-0000-0000-0000669F0000}"/>
    <cellStyle name="Normal 6 3 2 2 2 5" xfId="6566" xr:uid="{00000000-0005-0000-0000-0000679F0000}"/>
    <cellStyle name="Normal 6 3 2 2 2 5 2" xfId="22900" xr:uid="{00000000-0005-0000-0000-0000689F0000}"/>
    <cellStyle name="Normal 6 3 2 2 2 5 2 2" xfId="48889" xr:uid="{00000000-0005-0000-0000-0000699F0000}"/>
    <cellStyle name="Normal 6 3 2 2 2 5 3" xfId="14780" xr:uid="{00000000-0005-0000-0000-00006A9F0000}"/>
    <cellStyle name="Normal 6 3 2 2 2 5 3 2" xfId="40769" xr:uid="{00000000-0005-0000-0000-00006B9F0000}"/>
    <cellStyle name="Normal 6 3 2 2 2 5 4" xfId="32616" xr:uid="{00000000-0005-0000-0000-00006C9F0000}"/>
    <cellStyle name="Normal 6 3 2 2 2 6" xfId="7222" xr:uid="{00000000-0005-0000-0000-00006D9F0000}"/>
    <cellStyle name="Normal 6 3 2 2 2 6 2" xfId="23553" xr:uid="{00000000-0005-0000-0000-00006E9F0000}"/>
    <cellStyle name="Normal 6 3 2 2 2 6 2 2" xfId="49542" xr:uid="{00000000-0005-0000-0000-00006F9F0000}"/>
    <cellStyle name="Normal 6 3 2 2 2 6 3" xfId="15433" xr:uid="{00000000-0005-0000-0000-0000709F0000}"/>
    <cellStyle name="Normal 6 3 2 2 2 6 3 2" xfId="41422" xr:uid="{00000000-0005-0000-0000-0000719F0000}"/>
    <cellStyle name="Normal 6 3 2 2 2 6 4" xfId="33269" xr:uid="{00000000-0005-0000-0000-0000729F0000}"/>
    <cellStyle name="Normal 6 3 2 2 2 7" xfId="8042" xr:uid="{00000000-0005-0000-0000-0000739F0000}"/>
    <cellStyle name="Normal 6 3 2 2 2 7 2" xfId="24373" xr:uid="{00000000-0005-0000-0000-0000749F0000}"/>
    <cellStyle name="Normal 6 3 2 2 2 7 2 2" xfId="50362" xr:uid="{00000000-0005-0000-0000-0000759F0000}"/>
    <cellStyle name="Normal 6 3 2 2 2 7 3" xfId="16253" xr:uid="{00000000-0005-0000-0000-0000769F0000}"/>
    <cellStyle name="Normal 6 3 2 2 2 7 3 2" xfId="42242" xr:uid="{00000000-0005-0000-0000-0000779F0000}"/>
    <cellStyle name="Normal 6 3 2 2 2 7 4" xfId="34089" xr:uid="{00000000-0005-0000-0000-0000789F0000}"/>
    <cellStyle name="Normal 6 3 2 2 2 8" xfId="9746" xr:uid="{00000000-0005-0000-0000-0000799F0000}"/>
    <cellStyle name="Normal 6 3 2 2 2 8 2" xfId="26027" xr:uid="{00000000-0005-0000-0000-00007A9F0000}"/>
    <cellStyle name="Normal 6 3 2 2 2 8 2 2" xfId="52016" xr:uid="{00000000-0005-0000-0000-00007B9F0000}"/>
    <cellStyle name="Normal 6 3 2 2 2 8 3" xfId="17907" xr:uid="{00000000-0005-0000-0000-00007C9F0000}"/>
    <cellStyle name="Normal 6 3 2 2 2 8 3 2" xfId="43896" xr:uid="{00000000-0005-0000-0000-00007D9F0000}"/>
    <cellStyle name="Normal 6 3 2 2 2 8 4" xfId="35744" xr:uid="{00000000-0005-0000-0000-00007E9F0000}"/>
    <cellStyle name="Normal 6 3 2 2 2 9" xfId="10530" xr:uid="{00000000-0005-0000-0000-00007F9F0000}"/>
    <cellStyle name="Normal 6 3 2 2 2 9 2" xfId="18653" xr:uid="{00000000-0005-0000-0000-0000809F0000}"/>
    <cellStyle name="Normal 6 3 2 2 2 9 2 2" xfId="44642" xr:uid="{00000000-0005-0000-0000-0000819F0000}"/>
    <cellStyle name="Normal 6 3 2 2 2 9 3" xfId="36519" xr:uid="{00000000-0005-0000-0000-0000829F0000}"/>
    <cellStyle name="Normal 6 3 2 2 3" xfId="817" xr:uid="{00000000-0005-0000-0000-0000839F0000}"/>
    <cellStyle name="Normal 6 3 2 2 3 10" xfId="54953" xr:uid="{00000000-0005-0000-0000-0000849F0000}"/>
    <cellStyle name="Normal 6 3 2 2 3 2" xfId="5552" xr:uid="{00000000-0005-0000-0000-0000859F0000}"/>
    <cellStyle name="Normal 6 3 2 2 3 2 2" xfId="21941" xr:uid="{00000000-0005-0000-0000-0000869F0000}"/>
    <cellStyle name="Normal 6 3 2 2 3 2 2 2" xfId="47930" xr:uid="{00000000-0005-0000-0000-0000879F0000}"/>
    <cellStyle name="Normal 6 3 2 2 3 2 3" xfId="13821" xr:uid="{00000000-0005-0000-0000-0000889F0000}"/>
    <cellStyle name="Normal 6 3 2 2 3 2 3 2" xfId="39810" xr:uid="{00000000-0005-0000-0000-0000899F0000}"/>
    <cellStyle name="Normal 6 3 2 2 3 2 4" xfId="31657" xr:uid="{00000000-0005-0000-0000-00008A9F0000}"/>
    <cellStyle name="Normal 6 3 2 2 3 3" xfId="8384" xr:uid="{00000000-0005-0000-0000-00008B9F0000}"/>
    <cellStyle name="Normal 6 3 2 2 3 3 2" xfId="24715" xr:uid="{00000000-0005-0000-0000-00008C9F0000}"/>
    <cellStyle name="Normal 6 3 2 2 3 3 2 2" xfId="50704" xr:uid="{00000000-0005-0000-0000-00008D9F0000}"/>
    <cellStyle name="Normal 6 3 2 2 3 3 3" xfId="16595" xr:uid="{00000000-0005-0000-0000-00008E9F0000}"/>
    <cellStyle name="Normal 6 3 2 2 3 3 3 2" xfId="42584" xr:uid="{00000000-0005-0000-0000-00008F9F0000}"/>
    <cellStyle name="Normal 6 3 2 2 3 3 4" xfId="34431" xr:uid="{00000000-0005-0000-0000-0000909F0000}"/>
    <cellStyle name="Normal 6 3 2 2 3 4" xfId="9447" xr:uid="{00000000-0005-0000-0000-0000919F0000}"/>
    <cellStyle name="Normal 6 3 2 2 3 4 2" xfId="25732" xr:uid="{00000000-0005-0000-0000-0000929F0000}"/>
    <cellStyle name="Normal 6 3 2 2 3 4 2 2" xfId="51721" xr:uid="{00000000-0005-0000-0000-0000939F0000}"/>
    <cellStyle name="Normal 6 3 2 2 3 4 3" xfId="17612" xr:uid="{00000000-0005-0000-0000-0000949F0000}"/>
    <cellStyle name="Normal 6 3 2 2 3 4 3 2" xfId="43601" xr:uid="{00000000-0005-0000-0000-0000959F0000}"/>
    <cellStyle name="Normal 6 3 2 2 3 4 4" xfId="35449" xr:uid="{00000000-0005-0000-0000-0000969F0000}"/>
    <cellStyle name="Normal 6 3 2 2 3 5" xfId="19820" xr:uid="{00000000-0005-0000-0000-0000979F0000}"/>
    <cellStyle name="Normal 6 3 2 2 3 5 2" xfId="45809" xr:uid="{00000000-0005-0000-0000-0000989F0000}"/>
    <cellStyle name="Normal 6 3 2 2 3 6" xfId="11700" xr:uid="{00000000-0005-0000-0000-0000999F0000}"/>
    <cellStyle name="Normal 6 3 2 2 3 6 2" xfId="37689" xr:uid="{00000000-0005-0000-0000-00009A9F0000}"/>
    <cellStyle name="Normal 6 3 2 2 3 7" xfId="27285" xr:uid="{00000000-0005-0000-0000-00009B9F0000}"/>
    <cellStyle name="Normal 6 3 2 2 3 7 2" xfId="53274" xr:uid="{00000000-0005-0000-0000-00009C9F0000}"/>
    <cellStyle name="Normal 6 3 2 2 3 8" xfId="3347" xr:uid="{00000000-0005-0000-0000-00009D9F0000}"/>
    <cellStyle name="Normal 6 3 2 2 3 9" xfId="29530" xr:uid="{00000000-0005-0000-0000-00009E9F0000}"/>
    <cellStyle name="Normal 6 3 2 2 4" xfId="4065" xr:uid="{00000000-0005-0000-0000-00009F9F0000}"/>
    <cellStyle name="Normal 6 3 2 2 4 2" xfId="20486" xr:uid="{00000000-0005-0000-0000-0000A09F0000}"/>
    <cellStyle name="Normal 6 3 2 2 4 2 2" xfId="46475" xr:uid="{00000000-0005-0000-0000-0000A19F0000}"/>
    <cellStyle name="Normal 6 3 2 2 4 3" xfId="12366" xr:uid="{00000000-0005-0000-0000-0000A29F0000}"/>
    <cellStyle name="Normal 6 3 2 2 4 3 2" xfId="38355" xr:uid="{00000000-0005-0000-0000-0000A39F0000}"/>
    <cellStyle name="Normal 6 3 2 2 4 4" xfId="30200" xr:uid="{00000000-0005-0000-0000-0000A49F0000}"/>
    <cellStyle name="Normal 6 3 2 2 5" xfId="4726" xr:uid="{00000000-0005-0000-0000-0000A59F0000}"/>
    <cellStyle name="Normal 6 3 2 2 5 2" xfId="21132" xr:uid="{00000000-0005-0000-0000-0000A69F0000}"/>
    <cellStyle name="Normal 6 3 2 2 5 2 2" xfId="47121" xr:uid="{00000000-0005-0000-0000-0000A79F0000}"/>
    <cellStyle name="Normal 6 3 2 2 5 3" xfId="13012" xr:uid="{00000000-0005-0000-0000-0000A89F0000}"/>
    <cellStyle name="Normal 6 3 2 2 5 3 2" xfId="39001" xr:uid="{00000000-0005-0000-0000-0000A99F0000}"/>
    <cellStyle name="Normal 6 3 2 2 5 4" xfId="30846" xr:uid="{00000000-0005-0000-0000-0000AA9F0000}"/>
    <cellStyle name="Normal 6 3 2 2 6" xfId="6262" xr:uid="{00000000-0005-0000-0000-0000AB9F0000}"/>
    <cellStyle name="Normal 6 3 2 2 6 2" xfId="22607" xr:uid="{00000000-0005-0000-0000-0000AC9F0000}"/>
    <cellStyle name="Normal 6 3 2 2 6 2 2" xfId="48596" xr:uid="{00000000-0005-0000-0000-0000AD9F0000}"/>
    <cellStyle name="Normal 6 3 2 2 6 3" xfId="14487" xr:uid="{00000000-0005-0000-0000-0000AE9F0000}"/>
    <cellStyle name="Normal 6 3 2 2 6 3 2" xfId="40476" xr:uid="{00000000-0005-0000-0000-0000AF9F0000}"/>
    <cellStyle name="Normal 6 3 2 2 6 4" xfId="32323" xr:uid="{00000000-0005-0000-0000-0000B09F0000}"/>
    <cellStyle name="Normal 6 3 2 2 7" xfId="6929" xr:uid="{00000000-0005-0000-0000-0000B19F0000}"/>
    <cellStyle name="Normal 6 3 2 2 7 2" xfId="23260" xr:uid="{00000000-0005-0000-0000-0000B29F0000}"/>
    <cellStyle name="Normal 6 3 2 2 7 2 2" xfId="49249" xr:uid="{00000000-0005-0000-0000-0000B39F0000}"/>
    <cellStyle name="Normal 6 3 2 2 7 3" xfId="15140" xr:uid="{00000000-0005-0000-0000-0000B49F0000}"/>
    <cellStyle name="Normal 6 3 2 2 7 3 2" xfId="41129" xr:uid="{00000000-0005-0000-0000-0000B59F0000}"/>
    <cellStyle name="Normal 6 3 2 2 7 4" xfId="32976" xr:uid="{00000000-0005-0000-0000-0000B69F0000}"/>
    <cellStyle name="Normal 6 3 2 2 8" xfId="7575" xr:uid="{00000000-0005-0000-0000-0000B79F0000}"/>
    <cellStyle name="Normal 6 3 2 2 8 2" xfId="23906" xr:uid="{00000000-0005-0000-0000-0000B89F0000}"/>
    <cellStyle name="Normal 6 3 2 2 8 2 2" xfId="49895" xr:uid="{00000000-0005-0000-0000-0000B99F0000}"/>
    <cellStyle name="Normal 6 3 2 2 8 3" xfId="15786" xr:uid="{00000000-0005-0000-0000-0000BA9F0000}"/>
    <cellStyle name="Normal 6 3 2 2 8 3 2" xfId="41775" xr:uid="{00000000-0005-0000-0000-0000BB9F0000}"/>
    <cellStyle name="Normal 6 3 2 2 8 4" xfId="33622" xr:uid="{00000000-0005-0000-0000-0000BC9F0000}"/>
    <cellStyle name="Normal 6 3 2 2 9" xfId="9035" xr:uid="{00000000-0005-0000-0000-0000BD9F0000}"/>
    <cellStyle name="Normal 6 3 2 2 9 2" xfId="25366" xr:uid="{00000000-0005-0000-0000-0000BE9F0000}"/>
    <cellStyle name="Normal 6 3 2 2 9 2 2" xfId="51355" xr:uid="{00000000-0005-0000-0000-0000BF9F0000}"/>
    <cellStyle name="Normal 6 3 2 2 9 3" xfId="17246" xr:uid="{00000000-0005-0000-0000-0000C09F0000}"/>
    <cellStyle name="Normal 6 3 2 2 9 3 2" xfId="43235" xr:uid="{00000000-0005-0000-0000-0000C19F0000}"/>
    <cellStyle name="Normal 6 3 2 2 9 4" xfId="35082" xr:uid="{00000000-0005-0000-0000-0000C29F0000}"/>
    <cellStyle name="Normal 6 3 2 3" xfId="978" xr:uid="{00000000-0005-0000-0000-0000C39F0000}"/>
    <cellStyle name="Normal 6 3 2 3 10" xfId="2994" xr:uid="{00000000-0005-0000-0000-0000C49F0000}"/>
    <cellStyle name="Normal 6 3 2 3 10 2" xfId="19477" xr:uid="{00000000-0005-0000-0000-0000C59F0000}"/>
    <cellStyle name="Normal 6 3 2 3 10 2 2" xfId="45466" xr:uid="{00000000-0005-0000-0000-0000C69F0000}"/>
    <cellStyle name="Normal 6 3 2 3 10 3" xfId="29184" xr:uid="{00000000-0005-0000-0000-0000C79F0000}"/>
    <cellStyle name="Normal 6 3 2 3 11" xfId="11357" xr:uid="{00000000-0005-0000-0000-0000C89F0000}"/>
    <cellStyle name="Normal 6 3 2 3 11 2" xfId="37346" xr:uid="{00000000-0005-0000-0000-0000C99F0000}"/>
    <cellStyle name="Normal 6 3 2 3 12" xfId="26942" xr:uid="{00000000-0005-0000-0000-0000CA9F0000}"/>
    <cellStyle name="Normal 6 3 2 3 12 2" xfId="52931" xr:uid="{00000000-0005-0000-0000-0000CB9F0000}"/>
    <cellStyle name="Normal 6 3 2 3 13" xfId="1647" xr:uid="{00000000-0005-0000-0000-0000CC9F0000}"/>
    <cellStyle name="Normal 6 3 2 3 13 2" xfId="54100" xr:uid="{00000000-0005-0000-0000-0000CD9F0000}"/>
    <cellStyle name="Normal 6 3 2 3 14" xfId="28141" xr:uid="{00000000-0005-0000-0000-0000CE9F0000}"/>
    <cellStyle name="Normal 6 3 2 3 15" xfId="55107" xr:uid="{00000000-0005-0000-0000-0000CF9F0000}"/>
    <cellStyle name="Normal 6 3 2 3 2" xfId="3500" xr:uid="{00000000-0005-0000-0000-0000D09F0000}"/>
    <cellStyle name="Normal 6 3 2 3 2 2" xfId="5704" xr:uid="{00000000-0005-0000-0000-0000D19F0000}"/>
    <cellStyle name="Normal 6 3 2 3 2 2 2" xfId="22093" xr:uid="{00000000-0005-0000-0000-0000D29F0000}"/>
    <cellStyle name="Normal 6 3 2 3 2 2 2 2" xfId="48082" xr:uid="{00000000-0005-0000-0000-0000D39F0000}"/>
    <cellStyle name="Normal 6 3 2 3 2 2 3" xfId="13973" xr:uid="{00000000-0005-0000-0000-0000D49F0000}"/>
    <cellStyle name="Normal 6 3 2 3 2 2 3 2" xfId="39962" xr:uid="{00000000-0005-0000-0000-0000D59F0000}"/>
    <cellStyle name="Normal 6 3 2 3 2 2 4" xfId="31809" xr:uid="{00000000-0005-0000-0000-0000D69F0000}"/>
    <cellStyle name="Normal 6 3 2 3 2 3" xfId="8536" xr:uid="{00000000-0005-0000-0000-0000D79F0000}"/>
    <cellStyle name="Normal 6 3 2 3 2 3 2" xfId="24867" xr:uid="{00000000-0005-0000-0000-0000D89F0000}"/>
    <cellStyle name="Normal 6 3 2 3 2 3 2 2" xfId="50856" xr:uid="{00000000-0005-0000-0000-0000D99F0000}"/>
    <cellStyle name="Normal 6 3 2 3 2 3 3" xfId="16747" xr:uid="{00000000-0005-0000-0000-0000DA9F0000}"/>
    <cellStyle name="Normal 6 3 2 3 2 3 3 2" xfId="42736" xr:uid="{00000000-0005-0000-0000-0000DB9F0000}"/>
    <cellStyle name="Normal 6 3 2 3 2 3 4" xfId="34583" xr:uid="{00000000-0005-0000-0000-0000DC9F0000}"/>
    <cellStyle name="Normal 6 3 2 3 2 4" xfId="19972" xr:uid="{00000000-0005-0000-0000-0000DD9F0000}"/>
    <cellStyle name="Normal 6 3 2 3 2 4 2" xfId="45961" xr:uid="{00000000-0005-0000-0000-0000DE9F0000}"/>
    <cellStyle name="Normal 6 3 2 3 2 5" xfId="11852" xr:uid="{00000000-0005-0000-0000-0000DF9F0000}"/>
    <cellStyle name="Normal 6 3 2 3 2 5 2" xfId="37841" xr:uid="{00000000-0005-0000-0000-0000E09F0000}"/>
    <cellStyle name="Normal 6 3 2 3 2 6" xfId="27437" xr:uid="{00000000-0005-0000-0000-0000E19F0000}"/>
    <cellStyle name="Normal 6 3 2 3 2 6 2" xfId="53426" xr:uid="{00000000-0005-0000-0000-0000E29F0000}"/>
    <cellStyle name="Normal 6 3 2 3 2 7" xfId="29683" xr:uid="{00000000-0005-0000-0000-0000E39F0000}"/>
    <cellStyle name="Normal 6 3 2 3 3" xfId="4226" xr:uid="{00000000-0005-0000-0000-0000E49F0000}"/>
    <cellStyle name="Normal 6 3 2 3 3 2" xfId="20640" xr:uid="{00000000-0005-0000-0000-0000E59F0000}"/>
    <cellStyle name="Normal 6 3 2 3 3 2 2" xfId="46629" xr:uid="{00000000-0005-0000-0000-0000E69F0000}"/>
    <cellStyle name="Normal 6 3 2 3 3 3" xfId="12520" xr:uid="{00000000-0005-0000-0000-0000E79F0000}"/>
    <cellStyle name="Normal 6 3 2 3 3 3 2" xfId="38509" xr:uid="{00000000-0005-0000-0000-0000E89F0000}"/>
    <cellStyle name="Normal 6 3 2 3 3 4" xfId="30354" xr:uid="{00000000-0005-0000-0000-0000E99F0000}"/>
    <cellStyle name="Normal 6 3 2 3 4" xfId="5204" xr:uid="{00000000-0005-0000-0000-0000EA9F0000}"/>
    <cellStyle name="Normal 6 3 2 3 4 2" xfId="21598" xr:uid="{00000000-0005-0000-0000-0000EB9F0000}"/>
    <cellStyle name="Normal 6 3 2 3 4 2 2" xfId="47587" xr:uid="{00000000-0005-0000-0000-0000EC9F0000}"/>
    <cellStyle name="Normal 6 3 2 3 4 3" xfId="13478" xr:uid="{00000000-0005-0000-0000-0000ED9F0000}"/>
    <cellStyle name="Normal 6 3 2 3 4 3 2" xfId="39467" xr:uid="{00000000-0005-0000-0000-0000EE9F0000}"/>
    <cellStyle name="Normal 6 3 2 3 4 4" xfId="31314" xr:uid="{00000000-0005-0000-0000-0000EF9F0000}"/>
    <cellStyle name="Normal 6 3 2 3 5" xfId="6422" xr:uid="{00000000-0005-0000-0000-0000F09F0000}"/>
    <cellStyle name="Normal 6 3 2 3 5 2" xfId="22761" xr:uid="{00000000-0005-0000-0000-0000F19F0000}"/>
    <cellStyle name="Normal 6 3 2 3 5 2 2" xfId="48750" xr:uid="{00000000-0005-0000-0000-0000F29F0000}"/>
    <cellStyle name="Normal 6 3 2 3 5 3" xfId="14641" xr:uid="{00000000-0005-0000-0000-0000F39F0000}"/>
    <cellStyle name="Normal 6 3 2 3 5 3 2" xfId="40630" xr:uid="{00000000-0005-0000-0000-0000F49F0000}"/>
    <cellStyle name="Normal 6 3 2 3 5 4" xfId="32477" xr:uid="{00000000-0005-0000-0000-0000F59F0000}"/>
    <cellStyle name="Normal 6 3 2 3 6" xfId="7083" xr:uid="{00000000-0005-0000-0000-0000F69F0000}"/>
    <cellStyle name="Normal 6 3 2 3 6 2" xfId="23414" xr:uid="{00000000-0005-0000-0000-0000F79F0000}"/>
    <cellStyle name="Normal 6 3 2 3 6 2 2" xfId="49403" xr:uid="{00000000-0005-0000-0000-0000F89F0000}"/>
    <cellStyle name="Normal 6 3 2 3 6 3" xfId="15294" xr:uid="{00000000-0005-0000-0000-0000F99F0000}"/>
    <cellStyle name="Normal 6 3 2 3 6 3 2" xfId="41283" xr:uid="{00000000-0005-0000-0000-0000FA9F0000}"/>
    <cellStyle name="Normal 6 3 2 3 6 4" xfId="33130" xr:uid="{00000000-0005-0000-0000-0000FB9F0000}"/>
    <cellStyle name="Normal 6 3 2 3 7" xfId="8041" xr:uid="{00000000-0005-0000-0000-0000FC9F0000}"/>
    <cellStyle name="Normal 6 3 2 3 7 2" xfId="24372" xr:uid="{00000000-0005-0000-0000-0000FD9F0000}"/>
    <cellStyle name="Normal 6 3 2 3 7 2 2" xfId="50361" xr:uid="{00000000-0005-0000-0000-0000FE9F0000}"/>
    <cellStyle name="Normal 6 3 2 3 7 3" xfId="16252" xr:uid="{00000000-0005-0000-0000-0000FF9F0000}"/>
    <cellStyle name="Normal 6 3 2 3 7 3 2" xfId="42241" xr:uid="{00000000-0005-0000-0000-000000A00000}"/>
    <cellStyle name="Normal 6 3 2 3 7 4" xfId="34088" xr:uid="{00000000-0005-0000-0000-000001A00000}"/>
    <cellStyle name="Normal 6 3 2 3 8" xfId="9605" xr:uid="{00000000-0005-0000-0000-000002A00000}"/>
    <cellStyle name="Normal 6 3 2 3 8 2" xfId="25887" xr:uid="{00000000-0005-0000-0000-000003A00000}"/>
    <cellStyle name="Normal 6 3 2 3 8 2 2" xfId="51876" xr:uid="{00000000-0005-0000-0000-000004A00000}"/>
    <cellStyle name="Normal 6 3 2 3 8 3" xfId="17767" xr:uid="{00000000-0005-0000-0000-000005A00000}"/>
    <cellStyle name="Normal 6 3 2 3 8 3 2" xfId="43756" xr:uid="{00000000-0005-0000-0000-000006A00000}"/>
    <cellStyle name="Normal 6 3 2 3 8 4" xfId="35604" xr:uid="{00000000-0005-0000-0000-000007A00000}"/>
    <cellStyle name="Normal 6 3 2 3 9" xfId="10391" xr:uid="{00000000-0005-0000-0000-000008A00000}"/>
    <cellStyle name="Normal 6 3 2 3 9 2" xfId="18514" xr:uid="{00000000-0005-0000-0000-000009A00000}"/>
    <cellStyle name="Normal 6 3 2 3 9 2 2" xfId="44503" xr:uid="{00000000-0005-0000-0000-00000AA00000}"/>
    <cellStyle name="Normal 6 3 2 3 9 3" xfId="36380" xr:uid="{00000000-0005-0000-0000-00000BA00000}"/>
    <cellStyle name="Normal 6 3 2 4" xfId="644" xr:uid="{00000000-0005-0000-0000-00000CA00000}"/>
    <cellStyle name="Normal 6 3 2 4 10" xfId="54810" xr:uid="{00000000-0005-0000-0000-00000DA00000}"/>
    <cellStyle name="Normal 6 3 2 4 2" xfId="5409" xr:uid="{00000000-0005-0000-0000-00000EA00000}"/>
    <cellStyle name="Normal 6 3 2 4 2 2" xfId="21798" xr:uid="{00000000-0005-0000-0000-00000FA00000}"/>
    <cellStyle name="Normal 6 3 2 4 2 2 2" xfId="47787" xr:uid="{00000000-0005-0000-0000-000010A00000}"/>
    <cellStyle name="Normal 6 3 2 4 2 3" xfId="13678" xr:uid="{00000000-0005-0000-0000-000011A00000}"/>
    <cellStyle name="Normal 6 3 2 4 2 3 2" xfId="39667" xr:uid="{00000000-0005-0000-0000-000012A00000}"/>
    <cellStyle name="Normal 6 3 2 4 2 4" xfId="31514" xr:uid="{00000000-0005-0000-0000-000013A00000}"/>
    <cellStyle name="Normal 6 3 2 4 3" xfId="8241" xr:uid="{00000000-0005-0000-0000-000014A00000}"/>
    <cellStyle name="Normal 6 3 2 4 3 2" xfId="24572" xr:uid="{00000000-0005-0000-0000-000015A00000}"/>
    <cellStyle name="Normal 6 3 2 4 3 2 2" xfId="50561" xr:uid="{00000000-0005-0000-0000-000016A00000}"/>
    <cellStyle name="Normal 6 3 2 4 3 3" xfId="16452" xr:uid="{00000000-0005-0000-0000-000017A00000}"/>
    <cellStyle name="Normal 6 3 2 4 3 3 2" xfId="42441" xr:uid="{00000000-0005-0000-0000-000018A00000}"/>
    <cellStyle name="Normal 6 3 2 4 3 4" xfId="34288" xr:uid="{00000000-0005-0000-0000-000019A00000}"/>
    <cellStyle name="Normal 6 3 2 4 4" xfId="9298" xr:uid="{00000000-0005-0000-0000-00001AA00000}"/>
    <cellStyle name="Normal 6 3 2 4 4 2" xfId="25588" xr:uid="{00000000-0005-0000-0000-00001BA00000}"/>
    <cellStyle name="Normal 6 3 2 4 4 2 2" xfId="51577" xr:uid="{00000000-0005-0000-0000-00001CA00000}"/>
    <cellStyle name="Normal 6 3 2 4 4 3" xfId="17468" xr:uid="{00000000-0005-0000-0000-00001DA00000}"/>
    <cellStyle name="Normal 6 3 2 4 4 3 2" xfId="43457" xr:uid="{00000000-0005-0000-0000-00001EA00000}"/>
    <cellStyle name="Normal 6 3 2 4 4 4" xfId="35305" xr:uid="{00000000-0005-0000-0000-00001FA00000}"/>
    <cellStyle name="Normal 6 3 2 4 5" xfId="19677" xr:uid="{00000000-0005-0000-0000-000020A00000}"/>
    <cellStyle name="Normal 6 3 2 4 5 2" xfId="45666" xr:uid="{00000000-0005-0000-0000-000021A00000}"/>
    <cellStyle name="Normal 6 3 2 4 6" xfId="11557" xr:uid="{00000000-0005-0000-0000-000022A00000}"/>
    <cellStyle name="Normal 6 3 2 4 6 2" xfId="37546" xr:uid="{00000000-0005-0000-0000-000023A00000}"/>
    <cellStyle name="Normal 6 3 2 4 7" xfId="27142" xr:uid="{00000000-0005-0000-0000-000024A00000}"/>
    <cellStyle name="Normal 6 3 2 4 7 2" xfId="53131" xr:uid="{00000000-0005-0000-0000-000025A00000}"/>
    <cellStyle name="Normal 6 3 2 4 8" xfId="3203" xr:uid="{00000000-0005-0000-0000-000026A00000}"/>
    <cellStyle name="Normal 6 3 2 4 9" xfId="29387" xr:uid="{00000000-0005-0000-0000-000027A00000}"/>
    <cellStyle name="Normal 6 3 2 5" xfId="3893" xr:uid="{00000000-0005-0000-0000-000028A00000}"/>
    <cellStyle name="Normal 6 3 2 5 2" xfId="20343" xr:uid="{00000000-0005-0000-0000-000029A00000}"/>
    <cellStyle name="Normal 6 3 2 5 2 2" xfId="46332" xr:uid="{00000000-0005-0000-0000-00002AA00000}"/>
    <cellStyle name="Normal 6 3 2 5 3" xfId="12223" xr:uid="{00000000-0005-0000-0000-00002BA00000}"/>
    <cellStyle name="Normal 6 3 2 5 3 2" xfId="38212" xr:uid="{00000000-0005-0000-0000-00002CA00000}"/>
    <cellStyle name="Normal 6 3 2 5 4" xfId="30057" xr:uid="{00000000-0005-0000-0000-00002DA00000}"/>
    <cellStyle name="Normal 6 3 2 6" xfId="4583" xr:uid="{00000000-0005-0000-0000-00002EA00000}"/>
    <cellStyle name="Normal 6 3 2 6 2" xfId="20989" xr:uid="{00000000-0005-0000-0000-00002FA00000}"/>
    <cellStyle name="Normal 6 3 2 6 2 2" xfId="46978" xr:uid="{00000000-0005-0000-0000-000030A00000}"/>
    <cellStyle name="Normal 6 3 2 6 3" xfId="12869" xr:uid="{00000000-0005-0000-0000-000031A00000}"/>
    <cellStyle name="Normal 6 3 2 6 3 2" xfId="38858" xr:uid="{00000000-0005-0000-0000-000032A00000}"/>
    <cellStyle name="Normal 6 3 2 6 4" xfId="30703" xr:uid="{00000000-0005-0000-0000-000033A00000}"/>
    <cellStyle name="Normal 6 3 2 7" xfId="6091" xr:uid="{00000000-0005-0000-0000-000034A00000}"/>
    <cellStyle name="Normal 6 3 2 7 2" xfId="22464" xr:uid="{00000000-0005-0000-0000-000035A00000}"/>
    <cellStyle name="Normal 6 3 2 7 2 2" xfId="48453" xr:uid="{00000000-0005-0000-0000-000036A00000}"/>
    <cellStyle name="Normal 6 3 2 7 3" xfId="14344" xr:uid="{00000000-0005-0000-0000-000037A00000}"/>
    <cellStyle name="Normal 6 3 2 7 3 2" xfId="40333" xr:uid="{00000000-0005-0000-0000-000038A00000}"/>
    <cellStyle name="Normal 6 3 2 7 4" xfId="32180" xr:uid="{00000000-0005-0000-0000-000039A00000}"/>
    <cellStyle name="Normal 6 3 2 8" xfId="6786" xr:uid="{00000000-0005-0000-0000-00003AA00000}"/>
    <cellStyle name="Normal 6 3 2 8 2" xfId="23117" xr:uid="{00000000-0005-0000-0000-00003BA00000}"/>
    <cellStyle name="Normal 6 3 2 8 2 2" xfId="49106" xr:uid="{00000000-0005-0000-0000-00003CA00000}"/>
    <cellStyle name="Normal 6 3 2 8 3" xfId="14997" xr:uid="{00000000-0005-0000-0000-00003DA00000}"/>
    <cellStyle name="Normal 6 3 2 8 3 2" xfId="40986" xr:uid="{00000000-0005-0000-0000-00003EA00000}"/>
    <cellStyle name="Normal 6 3 2 8 4" xfId="32833" xr:uid="{00000000-0005-0000-0000-00003FA00000}"/>
    <cellStyle name="Normal 6 3 2 9" xfId="7432" xr:uid="{00000000-0005-0000-0000-000040A00000}"/>
    <cellStyle name="Normal 6 3 2 9 2" xfId="23763" xr:uid="{00000000-0005-0000-0000-000041A00000}"/>
    <cellStyle name="Normal 6 3 2 9 2 2" xfId="49752" xr:uid="{00000000-0005-0000-0000-000042A00000}"/>
    <cellStyle name="Normal 6 3 2 9 3" xfId="15643" xr:uid="{00000000-0005-0000-0000-000043A00000}"/>
    <cellStyle name="Normal 6 3 2 9 3 2" xfId="41632" xr:uid="{00000000-0005-0000-0000-000044A00000}"/>
    <cellStyle name="Normal 6 3 2 9 4" xfId="33479" xr:uid="{00000000-0005-0000-0000-000045A00000}"/>
    <cellStyle name="Normal 6 3 20" xfId="54589" xr:uid="{00000000-0005-0000-0000-000046A00000}"/>
    <cellStyle name="Normal 6 3 3" xfId="341" xr:uid="{00000000-0005-0000-0000-000047A00000}"/>
    <cellStyle name="Normal 6 3 3 10" xfId="9036" xr:uid="{00000000-0005-0000-0000-000048A00000}"/>
    <cellStyle name="Normal 6 3 3 10 2" xfId="25367" xr:uid="{00000000-0005-0000-0000-000049A00000}"/>
    <cellStyle name="Normal 6 3 3 10 2 2" xfId="51356" xr:uid="{00000000-0005-0000-0000-00004AA00000}"/>
    <cellStyle name="Normal 6 3 3 10 3" xfId="17247" xr:uid="{00000000-0005-0000-0000-00004BA00000}"/>
    <cellStyle name="Normal 6 3 3 10 3 2" xfId="43236" xr:uid="{00000000-0005-0000-0000-00004CA00000}"/>
    <cellStyle name="Normal 6 3 3 10 4" xfId="35083" xr:uid="{00000000-0005-0000-0000-00004DA00000}"/>
    <cellStyle name="Normal 6 3 3 11" xfId="10139" xr:uid="{00000000-0005-0000-0000-00004EA00000}"/>
    <cellStyle name="Normal 6 3 3 11 2" xfId="18262" xr:uid="{00000000-0005-0000-0000-00004FA00000}"/>
    <cellStyle name="Normal 6 3 3 11 2 2" xfId="44251" xr:uid="{00000000-0005-0000-0000-000050A00000}"/>
    <cellStyle name="Normal 6 3 3 11 3" xfId="36128" xr:uid="{00000000-0005-0000-0000-000051A00000}"/>
    <cellStyle name="Normal 6 3 3 12" xfId="2049" xr:uid="{00000000-0005-0000-0000-000052A00000}"/>
    <cellStyle name="Normal 6 3 3 12 2" xfId="18913" xr:uid="{00000000-0005-0000-0000-000053A00000}"/>
    <cellStyle name="Normal 6 3 3 12 2 2" xfId="44902" xr:uid="{00000000-0005-0000-0000-000054A00000}"/>
    <cellStyle name="Normal 6 3 3 12 3" xfId="28543" xr:uid="{00000000-0005-0000-0000-000055A00000}"/>
    <cellStyle name="Normal 6 3 3 13" xfId="10793" xr:uid="{00000000-0005-0000-0000-000056A00000}"/>
    <cellStyle name="Normal 6 3 3 13 2" xfId="36782" xr:uid="{00000000-0005-0000-0000-000057A00000}"/>
    <cellStyle name="Normal 6 3 3 14" xfId="26377" xr:uid="{00000000-0005-0000-0000-000058A00000}"/>
    <cellStyle name="Normal 6 3 3 14 2" xfId="52366" xr:uid="{00000000-0005-0000-0000-000059A00000}"/>
    <cellStyle name="Normal 6 3 3 15" xfId="1395" xr:uid="{00000000-0005-0000-0000-00005AA00000}"/>
    <cellStyle name="Normal 6 3 3 15 2" xfId="53848" xr:uid="{00000000-0005-0000-0000-00005BA00000}"/>
    <cellStyle name="Normal 6 3 3 16" xfId="27884" xr:uid="{00000000-0005-0000-0000-00005CA00000}"/>
    <cellStyle name="Normal 6 3 3 17" xfId="54592" xr:uid="{00000000-0005-0000-0000-00005DA00000}"/>
    <cellStyle name="Normal 6 3 3 2" xfId="342" xr:uid="{00000000-0005-0000-0000-00005EA00000}"/>
    <cellStyle name="Normal 6 3 3 2 10" xfId="10282" xr:uid="{00000000-0005-0000-0000-00005FA00000}"/>
    <cellStyle name="Normal 6 3 3 2 10 2" xfId="18405" xr:uid="{00000000-0005-0000-0000-000060A00000}"/>
    <cellStyle name="Normal 6 3 3 2 10 2 2" xfId="44394" xr:uid="{00000000-0005-0000-0000-000061A00000}"/>
    <cellStyle name="Normal 6 3 3 2 10 3" xfId="36271" xr:uid="{00000000-0005-0000-0000-000062A00000}"/>
    <cellStyle name="Normal 6 3 3 2 11" xfId="2192" xr:uid="{00000000-0005-0000-0000-000063A00000}"/>
    <cellStyle name="Normal 6 3 3 2 11 2" xfId="19056" xr:uid="{00000000-0005-0000-0000-000064A00000}"/>
    <cellStyle name="Normal 6 3 3 2 11 2 2" xfId="45045" xr:uid="{00000000-0005-0000-0000-000065A00000}"/>
    <cellStyle name="Normal 6 3 3 2 11 3" xfId="28686" xr:uid="{00000000-0005-0000-0000-000066A00000}"/>
    <cellStyle name="Normal 6 3 3 2 12" xfId="10936" xr:uid="{00000000-0005-0000-0000-000067A00000}"/>
    <cellStyle name="Normal 6 3 3 2 12 2" xfId="36925" xr:uid="{00000000-0005-0000-0000-000068A00000}"/>
    <cellStyle name="Normal 6 3 3 2 13" xfId="26520" xr:uid="{00000000-0005-0000-0000-000069A00000}"/>
    <cellStyle name="Normal 6 3 3 2 13 2" xfId="52509" xr:uid="{00000000-0005-0000-0000-00006AA00000}"/>
    <cellStyle name="Normal 6 3 3 2 14" xfId="1538" xr:uid="{00000000-0005-0000-0000-00006BA00000}"/>
    <cellStyle name="Normal 6 3 3 2 14 2" xfId="53991" xr:uid="{00000000-0005-0000-0000-00006CA00000}"/>
    <cellStyle name="Normal 6 3 3 2 15" xfId="28029" xr:uid="{00000000-0005-0000-0000-00006DA00000}"/>
    <cellStyle name="Normal 6 3 3 2 16" xfId="54593" xr:uid="{00000000-0005-0000-0000-00006EA00000}"/>
    <cellStyle name="Normal 6 3 3 2 2" xfId="1167" xr:uid="{00000000-0005-0000-0000-00006FA00000}"/>
    <cellStyle name="Normal 6 3 3 2 2 10" xfId="2997" xr:uid="{00000000-0005-0000-0000-000070A00000}"/>
    <cellStyle name="Normal 6 3 3 2 2 10 2" xfId="19480" xr:uid="{00000000-0005-0000-0000-000071A00000}"/>
    <cellStyle name="Normal 6 3 3 2 2 10 2 2" xfId="45469" xr:uid="{00000000-0005-0000-0000-000072A00000}"/>
    <cellStyle name="Normal 6 3 3 2 2 10 3" xfId="29187" xr:uid="{00000000-0005-0000-0000-000073A00000}"/>
    <cellStyle name="Normal 6 3 3 2 2 11" xfId="11360" xr:uid="{00000000-0005-0000-0000-000074A00000}"/>
    <cellStyle name="Normal 6 3 3 2 2 11 2" xfId="37349" xr:uid="{00000000-0005-0000-0000-000075A00000}"/>
    <cellStyle name="Normal 6 3 3 2 2 12" xfId="26945" xr:uid="{00000000-0005-0000-0000-000076A00000}"/>
    <cellStyle name="Normal 6 3 3 2 2 12 2" xfId="52934" xr:uid="{00000000-0005-0000-0000-000077A00000}"/>
    <cellStyle name="Normal 6 3 3 2 2 13" xfId="1831" xr:uid="{00000000-0005-0000-0000-000078A00000}"/>
    <cellStyle name="Normal 6 3 3 2 2 13 2" xfId="54284" xr:uid="{00000000-0005-0000-0000-000079A00000}"/>
    <cellStyle name="Normal 6 3 3 2 2 14" xfId="28325" xr:uid="{00000000-0005-0000-0000-00007AA00000}"/>
    <cellStyle name="Normal 6 3 3 2 2 15" xfId="55291" xr:uid="{00000000-0005-0000-0000-00007BA00000}"/>
    <cellStyle name="Normal 6 3 3 2 2 2" xfId="3690" xr:uid="{00000000-0005-0000-0000-00007CA00000}"/>
    <cellStyle name="Normal 6 3 3 2 2 2 2" xfId="5894" xr:uid="{00000000-0005-0000-0000-00007DA00000}"/>
    <cellStyle name="Normal 6 3 3 2 2 2 2 2" xfId="22283" xr:uid="{00000000-0005-0000-0000-00007EA00000}"/>
    <cellStyle name="Normal 6 3 3 2 2 2 2 2 2" xfId="48272" xr:uid="{00000000-0005-0000-0000-00007FA00000}"/>
    <cellStyle name="Normal 6 3 3 2 2 2 2 3" xfId="14163" xr:uid="{00000000-0005-0000-0000-000080A00000}"/>
    <cellStyle name="Normal 6 3 3 2 2 2 2 3 2" xfId="40152" xr:uid="{00000000-0005-0000-0000-000081A00000}"/>
    <cellStyle name="Normal 6 3 3 2 2 2 2 4" xfId="31999" xr:uid="{00000000-0005-0000-0000-000082A00000}"/>
    <cellStyle name="Normal 6 3 3 2 2 2 3" xfId="8726" xr:uid="{00000000-0005-0000-0000-000083A00000}"/>
    <cellStyle name="Normal 6 3 3 2 2 2 3 2" xfId="25057" xr:uid="{00000000-0005-0000-0000-000084A00000}"/>
    <cellStyle name="Normal 6 3 3 2 2 2 3 2 2" xfId="51046" xr:uid="{00000000-0005-0000-0000-000085A00000}"/>
    <cellStyle name="Normal 6 3 3 2 2 2 3 3" xfId="16937" xr:uid="{00000000-0005-0000-0000-000086A00000}"/>
    <cellStyle name="Normal 6 3 3 2 2 2 3 3 2" xfId="42926" xr:uid="{00000000-0005-0000-0000-000087A00000}"/>
    <cellStyle name="Normal 6 3 3 2 2 2 3 4" xfId="34773" xr:uid="{00000000-0005-0000-0000-000088A00000}"/>
    <cellStyle name="Normal 6 3 3 2 2 2 4" xfId="20162" xr:uid="{00000000-0005-0000-0000-000089A00000}"/>
    <cellStyle name="Normal 6 3 3 2 2 2 4 2" xfId="46151" xr:uid="{00000000-0005-0000-0000-00008AA00000}"/>
    <cellStyle name="Normal 6 3 3 2 2 2 5" xfId="12042" xr:uid="{00000000-0005-0000-0000-00008BA00000}"/>
    <cellStyle name="Normal 6 3 3 2 2 2 5 2" xfId="38031" xr:uid="{00000000-0005-0000-0000-00008CA00000}"/>
    <cellStyle name="Normal 6 3 3 2 2 2 6" xfId="27627" xr:uid="{00000000-0005-0000-0000-00008DA00000}"/>
    <cellStyle name="Normal 6 3 3 2 2 2 6 2" xfId="53616" xr:uid="{00000000-0005-0000-0000-00008EA00000}"/>
    <cellStyle name="Normal 6 3 3 2 2 2 7" xfId="29873" xr:uid="{00000000-0005-0000-0000-00008FA00000}"/>
    <cellStyle name="Normal 6 3 3 2 2 3" xfId="4415" xr:uid="{00000000-0005-0000-0000-000090A00000}"/>
    <cellStyle name="Normal 6 3 3 2 2 3 2" xfId="20824" xr:uid="{00000000-0005-0000-0000-000091A00000}"/>
    <cellStyle name="Normal 6 3 3 2 2 3 2 2" xfId="46813" xr:uid="{00000000-0005-0000-0000-000092A00000}"/>
    <cellStyle name="Normal 6 3 3 2 2 3 3" xfId="12704" xr:uid="{00000000-0005-0000-0000-000093A00000}"/>
    <cellStyle name="Normal 6 3 3 2 2 3 3 2" xfId="38693" xr:uid="{00000000-0005-0000-0000-000094A00000}"/>
    <cellStyle name="Normal 6 3 3 2 2 3 4" xfId="30538" xr:uid="{00000000-0005-0000-0000-000095A00000}"/>
    <cellStyle name="Normal 6 3 3 2 2 4" xfId="5207" xr:uid="{00000000-0005-0000-0000-000096A00000}"/>
    <cellStyle name="Normal 6 3 3 2 2 4 2" xfId="21601" xr:uid="{00000000-0005-0000-0000-000097A00000}"/>
    <cellStyle name="Normal 6 3 3 2 2 4 2 2" xfId="47590" xr:uid="{00000000-0005-0000-0000-000098A00000}"/>
    <cellStyle name="Normal 6 3 3 2 2 4 3" xfId="13481" xr:uid="{00000000-0005-0000-0000-000099A00000}"/>
    <cellStyle name="Normal 6 3 3 2 2 4 3 2" xfId="39470" xr:uid="{00000000-0005-0000-0000-00009AA00000}"/>
    <cellStyle name="Normal 6 3 3 2 2 4 4" xfId="31317" xr:uid="{00000000-0005-0000-0000-00009BA00000}"/>
    <cellStyle name="Normal 6 3 3 2 2 5" xfId="6611" xr:uid="{00000000-0005-0000-0000-00009CA00000}"/>
    <cellStyle name="Normal 6 3 3 2 2 5 2" xfId="22945" xr:uid="{00000000-0005-0000-0000-00009DA00000}"/>
    <cellStyle name="Normal 6 3 3 2 2 5 2 2" xfId="48934" xr:uid="{00000000-0005-0000-0000-00009EA00000}"/>
    <cellStyle name="Normal 6 3 3 2 2 5 3" xfId="14825" xr:uid="{00000000-0005-0000-0000-00009FA00000}"/>
    <cellStyle name="Normal 6 3 3 2 2 5 3 2" xfId="40814" xr:uid="{00000000-0005-0000-0000-0000A0A00000}"/>
    <cellStyle name="Normal 6 3 3 2 2 5 4" xfId="32661" xr:uid="{00000000-0005-0000-0000-0000A1A00000}"/>
    <cellStyle name="Normal 6 3 3 2 2 6" xfId="7267" xr:uid="{00000000-0005-0000-0000-0000A2A00000}"/>
    <cellStyle name="Normal 6 3 3 2 2 6 2" xfId="23598" xr:uid="{00000000-0005-0000-0000-0000A3A00000}"/>
    <cellStyle name="Normal 6 3 3 2 2 6 2 2" xfId="49587" xr:uid="{00000000-0005-0000-0000-0000A4A00000}"/>
    <cellStyle name="Normal 6 3 3 2 2 6 3" xfId="15478" xr:uid="{00000000-0005-0000-0000-0000A5A00000}"/>
    <cellStyle name="Normal 6 3 3 2 2 6 3 2" xfId="41467" xr:uid="{00000000-0005-0000-0000-0000A6A00000}"/>
    <cellStyle name="Normal 6 3 3 2 2 6 4" xfId="33314" xr:uid="{00000000-0005-0000-0000-0000A7A00000}"/>
    <cellStyle name="Normal 6 3 3 2 2 7" xfId="8044" xr:uid="{00000000-0005-0000-0000-0000A8A00000}"/>
    <cellStyle name="Normal 6 3 3 2 2 7 2" xfId="24375" xr:uid="{00000000-0005-0000-0000-0000A9A00000}"/>
    <cellStyle name="Normal 6 3 3 2 2 7 2 2" xfId="50364" xr:uid="{00000000-0005-0000-0000-0000AAA00000}"/>
    <cellStyle name="Normal 6 3 3 2 2 7 3" xfId="16255" xr:uid="{00000000-0005-0000-0000-0000ABA00000}"/>
    <cellStyle name="Normal 6 3 3 2 2 7 3 2" xfId="42244" xr:uid="{00000000-0005-0000-0000-0000ACA00000}"/>
    <cellStyle name="Normal 6 3 3 2 2 7 4" xfId="34091" xr:uid="{00000000-0005-0000-0000-0000ADA00000}"/>
    <cellStyle name="Normal 6 3 3 2 2 8" xfId="9791" xr:uid="{00000000-0005-0000-0000-0000AEA00000}"/>
    <cellStyle name="Normal 6 3 3 2 2 8 2" xfId="26072" xr:uid="{00000000-0005-0000-0000-0000AFA00000}"/>
    <cellStyle name="Normal 6 3 3 2 2 8 2 2" xfId="52061" xr:uid="{00000000-0005-0000-0000-0000B0A00000}"/>
    <cellStyle name="Normal 6 3 3 2 2 8 3" xfId="17952" xr:uid="{00000000-0005-0000-0000-0000B1A00000}"/>
    <cellStyle name="Normal 6 3 3 2 2 8 3 2" xfId="43941" xr:uid="{00000000-0005-0000-0000-0000B2A00000}"/>
    <cellStyle name="Normal 6 3 3 2 2 8 4" xfId="35789" xr:uid="{00000000-0005-0000-0000-0000B3A00000}"/>
    <cellStyle name="Normal 6 3 3 2 2 9" xfId="10575" xr:uid="{00000000-0005-0000-0000-0000B4A00000}"/>
    <cellStyle name="Normal 6 3 3 2 2 9 2" xfId="18698" xr:uid="{00000000-0005-0000-0000-0000B5A00000}"/>
    <cellStyle name="Normal 6 3 3 2 2 9 2 2" xfId="44687" xr:uid="{00000000-0005-0000-0000-0000B6A00000}"/>
    <cellStyle name="Normal 6 3 3 2 2 9 3" xfId="36564" xr:uid="{00000000-0005-0000-0000-0000B7A00000}"/>
    <cellStyle name="Normal 6 3 3 2 3" xfId="862" xr:uid="{00000000-0005-0000-0000-0000B8A00000}"/>
    <cellStyle name="Normal 6 3 3 2 3 10" xfId="54998" xr:uid="{00000000-0005-0000-0000-0000B9A00000}"/>
    <cellStyle name="Normal 6 3 3 2 3 2" xfId="5597" xr:uid="{00000000-0005-0000-0000-0000BAA00000}"/>
    <cellStyle name="Normal 6 3 3 2 3 2 2" xfId="21986" xr:uid="{00000000-0005-0000-0000-0000BBA00000}"/>
    <cellStyle name="Normal 6 3 3 2 3 2 2 2" xfId="47975" xr:uid="{00000000-0005-0000-0000-0000BCA00000}"/>
    <cellStyle name="Normal 6 3 3 2 3 2 3" xfId="13866" xr:uid="{00000000-0005-0000-0000-0000BDA00000}"/>
    <cellStyle name="Normal 6 3 3 2 3 2 3 2" xfId="39855" xr:uid="{00000000-0005-0000-0000-0000BEA00000}"/>
    <cellStyle name="Normal 6 3 3 2 3 2 4" xfId="31702" xr:uid="{00000000-0005-0000-0000-0000BFA00000}"/>
    <cellStyle name="Normal 6 3 3 2 3 3" xfId="8429" xr:uid="{00000000-0005-0000-0000-0000C0A00000}"/>
    <cellStyle name="Normal 6 3 3 2 3 3 2" xfId="24760" xr:uid="{00000000-0005-0000-0000-0000C1A00000}"/>
    <cellStyle name="Normal 6 3 3 2 3 3 2 2" xfId="50749" xr:uid="{00000000-0005-0000-0000-0000C2A00000}"/>
    <cellStyle name="Normal 6 3 3 2 3 3 3" xfId="16640" xr:uid="{00000000-0005-0000-0000-0000C3A00000}"/>
    <cellStyle name="Normal 6 3 3 2 3 3 3 2" xfId="42629" xr:uid="{00000000-0005-0000-0000-0000C4A00000}"/>
    <cellStyle name="Normal 6 3 3 2 3 3 4" xfId="34476" xr:uid="{00000000-0005-0000-0000-0000C5A00000}"/>
    <cellStyle name="Normal 6 3 3 2 3 4" xfId="9492" xr:uid="{00000000-0005-0000-0000-0000C6A00000}"/>
    <cellStyle name="Normal 6 3 3 2 3 4 2" xfId="25777" xr:uid="{00000000-0005-0000-0000-0000C7A00000}"/>
    <cellStyle name="Normal 6 3 3 2 3 4 2 2" xfId="51766" xr:uid="{00000000-0005-0000-0000-0000C8A00000}"/>
    <cellStyle name="Normal 6 3 3 2 3 4 3" xfId="17657" xr:uid="{00000000-0005-0000-0000-0000C9A00000}"/>
    <cellStyle name="Normal 6 3 3 2 3 4 3 2" xfId="43646" xr:uid="{00000000-0005-0000-0000-0000CAA00000}"/>
    <cellStyle name="Normal 6 3 3 2 3 4 4" xfId="35494" xr:uid="{00000000-0005-0000-0000-0000CBA00000}"/>
    <cellStyle name="Normal 6 3 3 2 3 5" xfId="19865" xr:uid="{00000000-0005-0000-0000-0000CCA00000}"/>
    <cellStyle name="Normal 6 3 3 2 3 5 2" xfId="45854" xr:uid="{00000000-0005-0000-0000-0000CDA00000}"/>
    <cellStyle name="Normal 6 3 3 2 3 6" xfId="11745" xr:uid="{00000000-0005-0000-0000-0000CEA00000}"/>
    <cellStyle name="Normal 6 3 3 2 3 6 2" xfId="37734" xr:uid="{00000000-0005-0000-0000-0000CFA00000}"/>
    <cellStyle name="Normal 6 3 3 2 3 7" xfId="27330" xr:uid="{00000000-0005-0000-0000-0000D0A00000}"/>
    <cellStyle name="Normal 6 3 3 2 3 7 2" xfId="53319" xr:uid="{00000000-0005-0000-0000-0000D1A00000}"/>
    <cellStyle name="Normal 6 3 3 2 3 8" xfId="3392" xr:uid="{00000000-0005-0000-0000-0000D2A00000}"/>
    <cellStyle name="Normal 6 3 3 2 3 9" xfId="29575" xr:uid="{00000000-0005-0000-0000-0000D3A00000}"/>
    <cellStyle name="Normal 6 3 3 2 4" xfId="4110" xr:uid="{00000000-0005-0000-0000-0000D4A00000}"/>
    <cellStyle name="Normal 6 3 3 2 4 2" xfId="20531" xr:uid="{00000000-0005-0000-0000-0000D5A00000}"/>
    <cellStyle name="Normal 6 3 3 2 4 2 2" xfId="46520" xr:uid="{00000000-0005-0000-0000-0000D6A00000}"/>
    <cellStyle name="Normal 6 3 3 2 4 3" xfId="12411" xr:uid="{00000000-0005-0000-0000-0000D7A00000}"/>
    <cellStyle name="Normal 6 3 3 2 4 3 2" xfId="38400" xr:uid="{00000000-0005-0000-0000-0000D8A00000}"/>
    <cellStyle name="Normal 6 3 3 2 4 4" xfId="30245" xr:uid="{00000000-0005-0000-0000-0000D9A00000}"/>
    <cellStyle name="Normal 6 3 3 2 5" xfId="4771" xr:uid="{00000000-0005-0000-0000-0000DAA00000}"/>
    <cellStyle name="Normal 6 3 3 2 5 2" xfId="21177" xr:uid="{00000000-0005-0000-0000-0000DBA00000}"/>
    <cellStyle name="Normal 6 3 3 2 5 2 2" xfId="47166" xr:uid="{00000000-0005-0000-0000-0000DCA00000}"/>
    <cellStyle name="Normal 6 3 3 2 5 3" xfId="13057" xr:uid="{00000000-0005-0000-0000-0000DDA00000}"/>
    <cellStyle name="Normal 6 3 3 2 5 3 2" xfId="39046" xr:uid="{00000000-0005-0000-0000-0000DEA00000}"/>
    <cellStyle name="Normal 6 3 3 2 5 4" xfId="30891" xr:uid="{00000000-0005-0000-0000-0000DFA00000}"/>
    <cellStyle name="Normal 6 3 3 2 6" xfId="6307" xr:uid="{00000000-0005-0000-0000-0000E0A00000}"/>
    <cellStyle name="Normal 6 3 3 2 6 2" xfId="22652" xr:uid="{00000000-0005-0000-0000-0000E1A00000}"/>
    <cellStyle name="Normal 6 3 3 2 6 2 2" xfId="48641" xr:uid="{00000000-0005-0000-0000-0000E2A00000}"/>
    <cellStyle name="Normal 6 3 3 2 6 3" xfId="14532" xr:uid="{00000000-0005-0000-0000-0000E3A00000}"/>
    <cellStyle name="Normal 6 3 3 2 6 3 2" xfId="40521" xr:uid="{00000000-0005-0000-0000-0000E4A00000}"/>
    <cellStyle name="Normal 6 3 3 2 6 4" xfId="32368" xr:uid="{00000000-0005-0000-0000-0000E5A00000}"/>
    <cellStyle name="Normal 6 3 3 2 7" xfId="6974" xr:uid="{00000000-0005-0000-0000-0000E6A00000}"/>
    <cellStyle name="Normal 6 3 3 2 7 2" xfId="23305" xr:uid="{00000000-0005-0000-0000-0000E7A00000}"/>
    <cellStyle name="Normal 6 3 3 2 7 2 2" xfId="49294" xr:uid="{00000000-0005-0000-0000-0000E8A00000}"/>
    <cellStyle name="Normal 6 3 3 2 7 3" xfId="15185" xr:uid="{00000000-0005-0000-0000-0000E9A00000}"/>
    <cellStyle name="Normal 6 3 3 2 7 3 2" xfId="41174" xr:uid="{00000000-0005-0000-0000-0000EAA00000}"/>
    <cellStyle name="Normal 6 3 3 2 7 4" xfId="33021" xr:uid="{00000000-0005-0000-0000-0000EBA00000}"/>
    <cellStyle name="Normal 6 3 3 2 8" xfId="7620" xr:uid="{00000000-0005-0000-0000-0000ECA00000}"/>
    <cellStyle name="Normal 6 3 3 2 8 2" xfId="23951" xr:uid="{00000000-0005-0000-0000-0000EDA00000}"/>
    <cellStyle name="Normal 6 3 3 2 8 2 2" xfId="49940" xr:uid="{00000000-0005-0000-0000-0000EEA00000}"/>
    <cellStyle name="Normal 6 3 3 2 8 3" xfId="15831" xr:uid="{00000000-0005-0000-0000-0000EFA00000}"/>
    <cellStyle name="Normal 6 3 3 2 8 3 2" xfId="41820" xr:uid="{00000000-0005-0000-0000-0000F0A00000}"/>
    <cellStyle name="Normal 6 3 3 2 8 4" xfId="33667" xr:uid="{00000000-0005-0000-0000-0000F1A00000}"/>
    <cellStyle name="Normal 6 3 3 2 9" xfId="9037" xr:uid="{00000000-0005-0000-0000-0000F2A00000}"/>
    <cellStyle name="Normal 6 3 3 2 9 2" xfId="25368" xr:uid="{00000000-0005-0000-0000-0000F3A00000}"/>
    <cellStyle name="Normal 6 3 3 2 9 2 2" xfId="51357" xr:uid="{00000000-0005-0000-0000-0000F4A00000}"/>
    <cellStyle name="Normal 6 3 3 2 9 3" xfId="17248" xr:uid="{00000000-0005-0000-0000-0000F5A00000}"/>
    <cellStyle name="Normal 6 3 3 2 9 3 2" xfId="43237" xr:uid="{00000000-0005-0000-0000-0000F6A00000}"/>
    <cellStyle name="Normal 6 3 3 2 9 4" xfId="35084" xr:uid="{00000000-0005-0000-0000-0000F7A00000}"/>
    <cellStyle name="Normal 6 3 3 3" xfId="1023" xr:uid="{00000000-0005-0000-0000-0000F8A00000}"/>
    <cellStyle name="Normal 6 3 3 3 10" xfId="2996" xr:uid="{00000000-0005-0000-0000-0000F9A00000}"/>
    <cellStyle name="Normal 6 3 3 3 10 2" xfId="19479" xr:uid="{00000000-0005-0000-0000-0000FAA00000}"/>
    <cellStyle name="Normal 6 3 3 3 10 2 2" xfId="45468" xr:uid="{00000000-0005-0000-0000-0000FBA00000}"/>
    <cellStyle name="Normal 6 3 3 3 10 3" xfId="29186" xr:uid="{00000000-0005-0000-0000-0000FCA00000}"/>
    <cellStyle name="Normal 6 3 3 3 11" xfId="11359" xr:uid="{00000000-0005-0000-0000-0000FDA00000}"/>
    <cellStyle name="Normal 6 3 3 3 11 2" xfId="37348" xr:uid="{00000000-0005-0000-0000-0000FEA00000}"/>
    <cellStyle name="Normal 6 3 3 3 12" xfId="26944" xr:uid="{00000000-0005-0000-0000-0000FFA00000}"/>
    <cellStyle name="Normal 6 3 3 3 12 2" xfId="52933" xr:uid="{00000000-0005-0000-0000-000000A10000}"/>
    <cellStyle name="Normal 6 3 3 3 13" xfId="1687" xr:uid="{00000000-0005-0000-0000-000001A10000}"/>
    <cellStyle name="Normal 6 3 3 3 13 2" xfId="54140" xr:uid="{00000000-0005-0000-0000-000002A10000}"/>
    <cellStyle name="Normal 6 3 3 3 14" xfId="28181" xr:uid="{00000000-0005-0000-0000-000003A10000}"/>
    <cellStyle name="Normal 6 3 3 3 15" xfId="55147" xr:uid="{00000000-0005-0000-0000-000004A10000}"/>
    <cellStyle name="Normal 6 3 3 3 2" xfId="3547" xr:uid="{00000000-0005-0000-0000-000005A10000}"/>
    <cellStyle name="Normal 6 3 3 3 2 2" xfId="5751" xr:uid="{00000000-0005-0000-0000-000006A10000}"/>
    <cellStyle name="Normal 6 3 3 3 2 2 2" xfId="22140" xr:uid="{00000000-0005-0000-0000-000007A10000}"/>
    <cellStyle name="Normal 6 3 3 3 2 2 2 2" xfId="48129" xr:uid="{00000000-0005-0000-0000-000008A10000}"/>
    <cellStyle name="Normal 6 3 3 3 2 2 3" xfId="14020" xr:uid="{00000000-0005-0000-0000-000009A10000}"/>
    <cellStyle name="Normal 6 3 3 3 2 2 3 2" xfId="40009" xr:uid="{00000000-0005-0000-0000-00000AA10000}"/>
    <cellStyle name="Normal 6 3 3 3 2 2 4" xfId="31856" xr:uid="{00000000-0005-0000-0000-00000BA10000}"/>
    <cellStyle name="Normal 6 3 3 3 2 3" xfId="8583" xr:uid="{00000000-0005-0000-0000-00000CA10000}"/>
    <cellStyle name="Normal 6 3 3 3 2 3 2" xfId="24914" xr:uid="{00000000-0005-0000-0000-00000DA10000}"/>
    <cellStyle name="Normal 6 3 3 3 2 3 2 2" xfId="50903" xr:uid="{00000000-0005-0000-0000-00000EA10000}"/>
    <cellStyle name="Normal 6 3 3 3 2 3 3" xfId="16794" xr:uid="{00000000-0005-0000-0000-00000FA10000}"/>
    <cellStyle name="Normal 6 3 3 3 2 3 3 2" xfId="42783" xr:uid="{00000000-0005-0000-0000-000010A10000}"/>
    <cellStyle name="Normal 6 3 3 3 2 3 4" xfId="34630" xr:uid="{00000000-0005-0000-0000-000011A10000}"/>
    <cellStyle name="Normal 6 3 3 3 2 4" xfId="20019" xr:uid="{00000000-0005-0000-0000-000012A10000}"/>
    <cellStyle name="Normal 6 3 3 3 2 4 2" xfId="46008" xr:uid="{00000000-0005-0000-0000-000013A10000}"/>
    <cellStyle name="Normal 6 3 3 3 2 5" xfId="11899" xr:uid="{00000000-0005-0000-0000-000014A10000}"/>
    <cellStyle name="Normal 6 3 3 3 2 5 2" xfId="37888" xr:uid="{00000000-0005-0000-0000-000015A10000}"/>
    <cellStyle name="Normal 6 3 3 3 2 6" xfId="27484" xr:uid="{00000000-0005-0000-0000-000016A10000}"/>
    <cellStyle name="Normal 6 3 3 3 2 6 2" xfId="53473" xr:uid="{00000000-0005-0000-0000-000017A10000}"/>
    <cellStyle name="Normal 6 3 3 3 2 7" xfId="29730" xr:uid="{00000000-0005-0000-0000-000018A10000}"/>
    <cellStyle name="Normal 6 3 3 3 3" xfId="4271" xr:uid="{00000000-0005-0000-0000-000019A10000}"/>
    <cellStyle name="Normal 6 3 3 3 3 2" xfId="20680" xr:uid="{00000000-0005-0000-0000-00001AA10000}"/>
    <cellStyle name="Normal 6 3 3 3 3 2 2" xfId="46669" xr:uid="{00000000-0005-0000-0000-00001BA10000}"/>
    <cellStyle name="Normal 6 3 3 3 3 3" xfId="12560" xr:uid="{00000000-0005-0000-0000-00001CA10000}"/>
    <cellStyle name="Normal 6 3 3 3 3 3 2" xfId="38549" xr:uid="{00000000-0005-0000-0000-00001DA10000}"/>
    <cellStyle name="Normal 6 3 3 3 3 4" xfId="30394" xr:uid="{00000000-0005-0000-0000-00001EA10000}"/>
    <cellStyle name="Normal 6 3 3 3 4" xfId="5206" xr:uid="{00000000-0005-0000-0000-00001FA10000}"/>
    <cellStyle name="Normal 6 3 3 3 4 2" xfId="21600" xr:uid="{00000000-0005-0000-0000-000020A10000}"/>
    <cellStyle name="Normal 6 3 3 3 4 2 2" xfId="47589" xr:uid="{00000000-0005-0000-0000-000021A10000}"/>
    <cellStyle name="Normal 6 3 3 3 4 3" xfId="13480" xr:uid="{00000000-0005-0000-0000-000022A10000}"/>
    <cellStyle name="Normal 6 3 3 3 4 3 2" xfId="39469" xr:uid="{00000000-0005-0000-0000-000023A10000}"/>
    <cellStyle name="Normal 6 3 3 3 4 4" xfId="31316" xr:uid="{00000000-0005-0000-0000-000024A10000}"/>
    <cellStyle name="Normal 6 3 3 3 5" xfId="6467" xr:uid="{00000000-0005-0000-0000-000025A10000}"/>
    <cellStyle name="Normal 6 3 3 3 5 2" xfId="22801" xr:uid="{00000000-0005-0000-0000-000026A10000}"/>
    <cellStyle name="Normal 6 3 3 3 5 2 2" xfId="48790" xr:uid="{00000000-0005-0000-0000-000027A10000}"/>
    <cellStyle name="Normal 6 3 3 3 5 3" xfId="14681" xr:uid="{00000000-0005-0000-0000-000028A10000}"/>
    <cellStyle name="Normal 6 3 3 3 5 3 2" xfId="40670" xr:uid="{00000000-0005-0000-0000-000029A10000}"/>
    <cellStyle name="Normal 6 3 3 3 5 4" xfId="32517" xr:uid="{00000000-0005-0000-0000-00002AA10000}"/>
    <cellStyle name="Normal 6 3 3 3 6" xfId="7123" xr:uid="{00000000-0005-0000-0000-00002BA10000}"/>
    <cellStyle name="Normal 6 3 3 3 6 2" xfId="23454" xr:uid="{00000000-0005-0000-0000-00002CA10000}"/>
    <cellStyle name="Normal 6 3 3 3 6 2 2" xfId="49443" xr:uid="{00000000-0005-0000-0000-00002DA10000}"/>
    <cellStyle name="Normal 6 3 3 3 6 3" xfId="15334" xr:uid="{00000000-0005-0000-0000-00002EA10000}"/>
    <cellStyle name="Normal 6 3 3 3 6 3 2" xfId="41323" xr:uid="{00000000-0005-0000-0000-00002FA10000}"/>
    <cellStyle name="Normal 6 3 3 3 6 4" xfId="33170" xr:uid="{00000000-0005-0000-0000-000030A10000}"/>
    <cellStyle name="Normal 6 3 3 3 7" xfId="8043" xr:uid="{00000000-0005-0000-0000-000031A10000}"/>
    <cellStyle name="Normal 6 3 3 3 7 2" xfId="24374" xr:uid="{00000000-0005-0000-0000-000032A10000}"/>
    <cellStyle name="Normal 6 3 3 3 7 2 2" xfId="50363" xr:uid="{00000000-0005-0000-0000-000033A10000}"/>
    <cellStyle name="Normal 6 3 3 3 7 3" xfId="16254" xr:uid="{00000000-0005-0000-0000-000034A10000}"/>
    <cellStyle name="Normal 6 3 3 3 7 3 2" xfId="42243" xr:uid="{00000000-0005-0000-0000-000035A10000}"/>
    <cellStyle name="Normal 6 3 3 3 7 4" xfId="34090" xr:uid="{00000000-0005-0000-0000-000036A10000}"/>
    <cellStyle name="Normal 6 3 3 3 8" xfId="9647" xr:uid="{00000000-0005-0000-0000-000037A10000}"/>
    <cellStyle name="Normal 6 3 3 3 8 2" xfId="25928" xr:uid="{00000000-0005-0000-0000-000038A10000}"/>
    <cellStyle name="Normal 6 3 3 3 8 2 2" xfId="51917" xr:uid="{00000000-0005-0000-0000-000039A10000}"/>
    <cellStyle name="Normal 6 3 3 3 8 3" xfId="17808" xr:uid="{00000000-0005-0000-0000-00003AA10000}"/>
    <cellStyle name="Normal 6 3 3 3 8 3 2" xfId="43797" xr:uid="{00000000-0005-0000-0000-00003BA10000}"/>
    <cellStyle name="Normal 6 3 3 3 8 4" xfId="35645" xr:uid="{00000000-0005-0000-0000-00003CA10000}"/>
    <cellStyle name="Normal 6 3 3 3 9" xfId="10431" xr:uid="{00000000-0005-0000-0000-00003DA10000}"/>
    <cellStyle name="Normal 6 3 3 3 9 2" xfId="18554" xr:uid="{00000000-0005-0000-0000-00003EA10000}"/>
    <cellStyle name="Normal 6 3 3 3 9 2 2" xfId="44543" xr:uid="{00000000-0005-0000-0000-00003FA10000}"/>
    <cellStyle name="Normal 6 3 3 3 9 3" xfId="36420" xr:uid="{00000000-0005-0000-0000-000040A10000}"/>
    <cellStyle name="Normal 6 3 3 4" xfId="711" xr:uid="{00000000-0005-0000-0000-000041A10000}"/>
    <cellStyle name="Normal 6 3 3 4 10" xfId="54855" xr:uid="{00000000-0005-0000-0000-000042A10000}"/>
    <cellStyle name="Normal 6 3 3 4 2" xfId="5454" xr:uid="{00000000-0005-0000-0000-000043A10000}"/>
    <cellStyle name="Normal 6 3 3 4 2 2" xfId="21843" xr:uid="{00000000-0005-0000-0000-000044A10000}"/>
    <cellStyle name="Normal 6 3 3 4 2 2 2" xfId="47832" xr:uid="{00000000-0005-0000-0000-000045A10000}"/>
    <cellStyle name="Normal 6 3 3 4 2 3" xfId="13723" xr:uid="{00000000-0005-0000-0000-000046A10000}"/>
    <cellStyle name="Normal 6 3 3 4 2 3 2" xfId="39712" xr:uid="{00000000-0005-0000-0000-000047A10000}"/>
    <cellStyle name="Normal 6 3 3 4 2 4" xfId="31559" xr:uid="{00000000-0005-0000-0000-000048A10000}"/>
    <cellStyle name="Normal 6 3 3 4 3" xfId="8286" xr:uid="{00000000-0005-0000-0000-000049A10000}"/>
    <cellStyle name="Normal 6 3 3 4 3 2" xfId="24617" xr:uid="{00000000-0005-0000-0000-00004AA10000}"/>
    <cellStyle name="Normal 6 3 3 4 3 2 2" xfId="50606" xr:uid="{00000000-0005-0000-0000-00004BA10000}"/>
    <cellStyle name="Normal 6 3 3 4 3 3" xfId="16497" xr:uid="{00000000-0005-0000-0000-00004CA10000}"/>
    <cellStyle name="Normal 6 3 3 4 3 3 2" xfId="42486" xr:uid="{00000000-0005-0000-0000-00004DA10000}"/>
    <cellStyle name="Normal 6 3 3 4 3 4" xfId="34333" xr:uid="{00000000-0005-0000-0000-00004EA10000}"/>
    <cellStyle name="Normal 6 3 3 4 4" xfId="9346" xr:uid="{00000000-0005-0000-0000-00004FA10000}"/>
    <cellStyle name="Normal 6 3 3 4 4 2" xfId="25633" xr:uid="{00000000-0005-0000-0000-000050A10000}"/>
    <cellStyle name="Normal 6 3 3 4 4 2 2" xfId="51622" xr:uid="{00000000-0005-0000-0000-000051A10000}"/>
    <cellStyle name="Normal 6 3 3 4 4 3" xfId="17513" xr:uid="{00000000-0005-0000-0000-000052A10000}"/>
    <cellStyle name="Normal 6 3 3 4 4 3 2" xfId="43502" xr:uid="{00000000-0005-0000-0000-000053A10000}"/>
    <cellStyle name="Normal 6 3 3 4 4 4" xfId="35350" xr:uid="{00000000-0005-0000-0000-000054A10000}"/>
    <cellStyle name="Normal 6 3 3 4 5" xfId="19722" xr:uid="{00000000-0005-0000-0000-000055A10000}"/>
    <cellStyle name="Normal 6 3 3 4 5 2" xfId="45711" xr:uid="{00000000-0005-0000-0000-000056A10000}"/>
    <cellStyle name="Normal 6 3 3 4 6" xfId="11602" xr:uid="{00000000-0005-0000-0000-000057A10000}"/>
    <cellStyle name="Normal 6 3 3 4 6 2" xfId="37591" xr:uid="{00000000-0005-0000-0000-000058A10000}"/>
    <cellStyle name="Normal 6 3 3 4 7" xfId="27187" xr:uid="{00000000-0005-0000-0000-000059A10000}"/>
    <cellStyle name="Normal 6 3 3 4 7 2" xfId="53176" xr:uid="{00000000-0005-0000-0000-00005AA10000}"/>
    <cellStyle name="Normal 6 3 3 4 8" xfId="3249" xr:uid="{00000000-0005-0000-0000-00005BA10000}"/>
    <cellStyle name="Normal 6 3 3 4 9" xfId="29432" xr:uid="{00000000-0005-0000-0000-00005CA10000}"/>
    <cellStyle name="Normal 6 3 3 5" xfId="3959" xr:uid="{00000000-0005-0000-0000-00005DA10000}"/>
    <cellStyle name="Normal 6 3 3 5 2" xfId="20388" xr:uid="{00000000-0005-0000-0000-00005EA10000}"/>
    <cellStyle name="Normal 6 3 3 5 2 2" xfId="46377" xr:uid="{00000000-0005-0000-0000-00005FA10000}"/>
    <cellStyle name="Normal 6 3 3 5 3" xfId="12268" xr:uid="{00000000-0005-0000-0000-000060A10000}"/>
    <cellStyle name="Normal 6 3 3 5 3 2" xfId="38257" xr:uid="{00000000-0005-0000-0000-000061A10000}"/>
    <cellStyle name="Normal 6 3 3 5 4" xfId="30102" xr:uid="{00000000-0005-0000-0000-000062A10000}"/>
    <cellStyle name="Normal 6 3 3 6" xfId="4628" xr:uid="{00000000-0005-0000-0000-000063A10000}"/>
    <cellStyle name="Normal 6 3 3 6 2" xfId="21034" xr:uid="{00000000-0005-0000-0000-000064A10000}"/>
    <cellStyle name="Normal 6 3 3 6 2 2" xfId="47023" xr:uid="{00000000-0005-0000-0000-000065A10000}"/>
    <cellStyle name="Normal 6 3 3 6 3" xfId="12914" xr:uid="{00000000-0005-0000-0000-000066A10000}"/>
    <cellStyle name="Normal 6 3 3 6 3 2" xfId="38903" xr:uid="{00000000-0005-0000-0000-000067A10000}"/>
    <cellStyle name="Normal 6 3 3 6 4" xfId="30748" xr:uid="{00000000-0005-0000-0000-000068A10000}"/>
    <cellStyle name="Normal 6 3 3 7" xfId="6156" xr:uid="{00000000-0005-0000-0000-000069A10000}"/>
    <cellStyle name="Normal 6 3 3 7 2" xfId="22509" xr:uid="{00000000-0005-0000-0000-00006AA10000}"/>
    <cellStyle name="Normal 6 3 3 7 2 2" xfId="48498" xr:uid="{00000000-0005-0000-0000-00006BA10000}"/>
    <cellStyle name="Normal 6 3 3 7 3" xfId="14389" xr:uid="{00000000-0005-0000-0000-00006CA10000}"/>
    <cellStyle name="Normal 6 3 3 7 3 2" xfId="40378" xr:uid="{00000000-0005-0000-0000-00006DA10000}"/>
    <cellStyle name="Normal 6 3 3 7 4" xfId="32225" xr:uid="{00000000-0005-0000-0000-00006EA10000}"/>
    <cellStyle name="Normal 6 3 3 8" xfId="6831" xr:uid="{00000000-0005-0000-0000-00006FA10000}"/>
    <cellStyle name="Normal 6 3 3 8 2" xfId="23162" xr:uid="{00000000-0005-0000-0000-000070A10000}"/>
    <cellStyle name="Normal 6 3 3 8 2 2" xfId="49151" xr:uid="{00000000-0005-0000-0000-000071A10000}"/>
    <cellStyle name="Normal 6 3 3 8 3" xfId="15042" xr:uid="{00000000-0005-0000-0000-000072A10000}"/>
    <cellStyle name="Normal 6 3 3 8 3 2" xfId="41031" xr:uid="{00000000-0005-0000-0000-000073A10000}"/>
    <cellStyle name="Normal 6 3 3 8 4" xfId="32878" xr:uid="{00000000-0005-0000-0000-000074A10000}"/>
    <cellStyle name="Normal 6 3 3 9" xfId="7477" xr:uid="{00000000-0005-0000-0000-000075A10000}"/>
    <cellStyle name="Normal 6 3 3 9 2" xfId="23808" xr:uid="{00000000-0005-0000-0000-000076A10000}"/>
    <cellStyle name="Normal 6 3 3 9 2 2" xfId="49797" xr:uid="{00000000-0005-0000-0000-000077A10000}"/>
    <cellStyle name="Normal 6 3 3 9 3" xfId="15688" xr:uid="{00000000-0005-0000-0000-000078A10000}"/>
    <cellStyle name="Normal 6 3 3 9 3 2" xfId="41677" xr:uid="{00000000-0005-0000-0000-000079A10000}"/>
    <cellStyle name="Normal 6 3 3 9 4" xfId="33524" xr:uid="{00000000-0005-0000-0000-00007AA10000}"/>
    <cellStyle name="Normal 6 3 4" xfId="343" xr:uid="{00000000-0005-0000-0000-00007BA10000}"/>
    <cellStyle name="Normal 6 3 4 10" xfId="10193" xr:uid="{00000000-0005-0000-0000-00007CA10000}"/>
    <cellStyle name="Normal 6 3 4 10 2" xfId="18316" xr:uid="{00000000-0005-0000-0000-00007DA10000}"/>
    <cellStyle name="Normal 6 3 4 10 2 2" xfId="44305" xr:uid="{00000000-0005-0000-0000-00007EA10000}"/>
    <cellStyle name="Normal 6 3 4 10 3" xfId="36182" xr:uid="{00000000-0005-0000-0000-00007FA10000}"/>
    <cellStyle name="Normal 6 3 4 11" xfId="2103" xr:uid="{00000000-0005-0000-0000-000080A10000}"/>
    <cellStyle name="Normal 6 3 4 11 2" xfId="18967" xr:uid="{00000000-0005-0000-0000-000081A10000}"/>
    <cellStyle name="Normal 6 3 4 11 2 2" xfId="44956" xr:uid="{00000000-0005-0000-0000-000082A10000}"/>
    <cellStyle name="Normal 6 3 4 11 3" xfId="28597" xr:uid="{00000000-0005-0000-0000-000083A10000}"/>
    <cellStyle name="Normal 6 3 4 12" xfId="10847" xr:uid="{00000000-0005-0000-0000-000084A10000}"/>
    <cellStyle name="Normal 6 3 4 12 2" xfId="36836" xr:uid="{00000000-0005-0000-0000-000085A10000}"/>
    <cellStyle name="Normal 6 3 4 13" xfId="26431" xr:uid="{00000000-0005-0000-0000-000086A10000}"/>
    <cellStyle name="Normal 6 3 4 13 2" xfId="52420" xr:uid="{00000000-0005-0000-0000-000087A10000}"/>
    <cellStyle name="Normal 6 3 4 14" xfId="1449" xr:uid="{00000000-0005-0000-0000-000088A10000}"/>
    <cellStyle name="Normal 6 3 4 14 2" xfId="53902" xr:uid="{00000000-0005-0000-0000-000089A10000}"/>
    <cellStyle name="Normal 6 3 4 15" xfId="27940" xr:uid="{00000000-0005-0000-0000-00008AA10000}"/>
    <cellStyle name="Normal 6 3 4 16" xfId="54594" xr:uid="{00000000-0005-0000-0000-00008BA10000}"/>
    <cellStyle name="Normal 6 3 4 2" xfId="1078" xr:uid="{00000000-0005-0000-0000-00008CA10000}"/>
    <cellStyle name="Normal 6 3 4 2 10" xfId="2998" xr:uid="{00000000-0005-0000-0000-00008DA10000}"/>
    <cellStyle name="Normal 6 3 4 2 10 2" xfId="19481" xr:uid="{00000000-0005-0000-0000-00008EA10000}"/>
    <cellStyle name="Normal 6 3 4 2 10 2 2" xfId="45470" xr:uid="{00000000-0005-0000-0000-00008FA10000}"/>
    <cellStyle name="Normal 6 3 4 2 10 3" xfId="29188" xr:uid="{00000000-0005-0000-0000-000090A10000}"/>
    <cellStyle name="Normal 6 3 4 2 11" xfId="11361" xr:uid="{00000000-0005-0000-0000-000091A10000}"/>
    <cellStyle name="Normal 6 3 4 2 11 2" xfId="37350" xr:uid="{00000000-0005-0000-0000-000092A10000}"/>
    <cellStyle name="Normal 6 3 4 2 12" xfId="26946" xr:uid="{00000000-0005-0000-0000-000093A10000}"/>
    <cellStyle name="Normal 6 3 4 2 12 2" xfId="52935" xr:uid="{00000000-0005-0000-0000-000094A10000}"/>
    <cellStyle name="Normal 6 3 4 2 13" xfId="1742" xr:uid="{00000000-0005-0000-0000-000095A10000}"/>
    <cellStyle name="Normal 6 3 4 2 13 2" xfId="54195" xr:uid="{00000000-0005-0000-0000-000096A10000}"/>
    <cellStyle name="Normal 6 3 4 2 14" xfId="28236" xr:uid="{00000000-0005-0000-0000-000097A10000}"/>
    <cellStyle name="Normal 6 3 4 2 15" xfId="55202" xr:uid="{00000000-0005-0000-0000-000098A10000}"/>
    <cellStyle name="Normal 6 3 4 2 2" xfId="3601" xr:uid="{00000000-0005-0000-0000-000099A10000}"/>
    <cellStyle name="Normal 6 3 4 2 2 2" xfId="5805" xr:uid="{00000000-0005-0000-0000-00009AA10000}"/>
    <cellStyle name="Normal 6 3 4 2 2 2 2" xfId="22194" xr:uid="{00000000-0005-0000-0000-00009BA10000}"/>
    <cellStyle name="Normal 6 3 4 2 2 2 2 2" xfId="48183" xr:uid="{00000000-0005-0000-0000-00009CA10000}"/>
    <cellStyle name="Normal 6 3 4 2 2 2 3" xfId="14074" xr:uid="{00000000-0005-0000-0000-00009DA10000}"/>
    <cellStyle name="Normal 6 3 4 2 2 2 3 2" xfId="40063" xr:uid="{00000000-0005-0000-0000-00009EA10000}"/>
    <cellStyle name="Normal 6 3 4 2 2 2 4" xfId="31910" xr:uid="{00000000-0005-0000-0000-00009FA10000}"/>
    <cellStyle name="Normal 6 3 4 2 2 3" xfId="8637" xr:uid="{00000000-0005-0000-0000-0000A0A10000}"/>
    <cellStyle name="Normal 6 3 4 2 2 3 2" xfId="24968" xr:uid="{00000000-0005-0000-0000-0000A1A10000}"/>
    <cellStyle name="Normal 6 3 4 2 2 3 2 2" xfId="50957" xr:uid="{00000000-0005-0000-0000-0000A2A10000}"/>
    <cellStyle name="Normal 6 3 4 2 2 3 3" xfId="16848" xr:uid="{00000000-0005-0000-0000-0000A3A10000}"/>
    <cellStyle name="Normal 6 3 4 2 2 3 3 2" xfId="42837" xr:uid="{00000000-0005-0000-0000-0000A4A10000}"/>
    <cellStyle name="Normal 6 3 4 2 2 3 4" xfId="34684" xr:uid="{00000000-0005-0000-0000-0000A5A10000}"/>
    <cellStyle name="Normal 6 3 4 2 2 4" xfId="20073" xr:uid="{00000000-0005-0000-0000-0000A6A10000}"/>
    <cellStyle name="Normal 6 3 4 2 2 4 2" xfId="46062" xr:uid="{00000000-0005-0000-0000-0000A7A10000}"/>
    <cellStyle name="Normal 6 3 4 2 2 5" xfId="11953" xr:uid="{00000000-0005-0000-0000-0000A8A10000}"/>
    <cellStyle name="Normal 6 3 4 2 2 5 2" xfId="37942" xr:uid="{00000000-0005-0000-0000-0000A9A10000}"/>
    <cellStyle name="Normal 6 3 4 2 2 6" xfId="27538" xr:uid="{00000000-0005-0000-0000-0000AAA10000}"/>
    <cellStyle name="Normal 6 3 4 2 2 6 2" xfId="53527" xr:uid="{00000000-0005-0000-0000-0000ABA10000}"/>
    <cellStyle name="Normal 6 3 4 2 2 7" xfId="29784" xr:uid="{00000000-0005-0000-0000-0000ACA10000}"/>
    <cellStyle name="Normal 6 3 4 2 3" xfId="4326" xr:uid="{00000000-0005-0000-0000-0000ADA10000}"/>
    <cellStyle name="Normal 6 3 4 2 3 2" xfId="20735" xr:uid="{00000000-0005-0000-0000-0000AEA10000}"/>
    <cellStyle name="Normal 6 3 4 2 3 2 2" xfId="46724" xr:uid="{00000000-0005-0000-0000-0000AFA10000}"/>
    <cellStyle name="Normal 6 3 4 2 3 3" xfId="12615" xr:uid="{00000000-0005-0000-0000-0000B0A10000}"/>
    <cellStyle name="Normal 6 3 4 2 3 3 2" xfId="38604" xr:uid="{00000000-0005-0000-0000-0000B1A10000}"/>
    <cellStyle name="Normal 6 3 4 2 3 4" xfId="30449" xr:uid="{00000000-0005-0000-0000-0000B2A10000}"/>
    <cellStyle name="Normal 6 3 4 2 4" xfId="5208" xr:uid="{00000000-0005-0000-0000-0000B3A10000}"/>
    <cellStyle name="Normal 6 3 4 2 4 2" xfId="21602" xr:uid="{00000000-0005-0000-0000-0000B4A10000}"/>
    <cellStyle name="Normal 6 3 4 2 4 2 2" xfId="47591" xr:uid="{00000000-0005-0000-0000-0000B5A10000}"/>
    <cellStyle name="Normal 6 3 4 2 4 3" xfId="13482" xr:uid="{00000000-0005-0000-0000-0000B6A10000}"/>
    <cellStyle name="Normal 6 3 4 2 4 3 2" xfId="39471" xr:uid="{00000000-0005-0000-0000-0000B7A10000}"/>
    <cellStyle name="Normal 6 3 4 2 4 4" xfId="31318" xr:uid="{00000000-0005-0000-0000-0000B8A10000}"/>
    <cellStyle name="Normal 6 3 4 2 5" xfId="6522" xr:uid="{00000000-0005-0000-0000-0000B9A10000}"/>
    <cellStyle name="Normal 6 3 4 2 5 2" xfId="22856" xr:uid="{00000000-0005-0000-0000-0000BAA10000}"/>
    <cellStyle name="Normal 6 3 4 2 5 2 2" xfId="48845" xr:uid="{00000000-0005-0000-0000-0000BBA10000}"/>
    <cellStyle name="Normal 6 3 4 2 5 3" xfId="14736" xr:uid="{00000000-0005-0000-0000-0000BCA10000}"/>
    <cellStyle name="Normal 6 3 4 2 5 3 2" xfId="40725" xr:uid="{00000000-0005-0000-0000-0000BDA10000}"/>
    <cellStyle name="Normal 6 3 4 2 5 4" xfId="32572" xr:uid="{00000000-0005-0000-0000-0000BEA10000}"/>
    <cellStyle name="Normal 6 3 4 2 6" xfId="7178" xr:uid="{00000000-0005-0000-0000-0000BFA10000}"/>
    <cellStyle name="Normal 6 3 4 2 6 2" xfId="23509" xr:uid="{00000000-0005-0000-0000-0000C0A10000}"/>
    <cellStyle name="Normal 6 3 4 2 6 2 2" xfId="49498" xr:uid="{00000000-0005-0000-0000-0000C1A10000}"/>
    <cellStyle name="Normal 6 3 4 2 6 3" xfId="15389" xr:uid="{00000000-0005-0000-0000-0000C2A10000}"/>
    <cellStyle name="Normal 6 3 4 2 6 3 2" xfId="41378" xr:uid="{00000000-0005-0000-0000-0000C3A10000}"/>
    <cellStyle name="Normal 6 3 4 2 6 4" xfId="33225" xr:uid="{00000000-0005-0000-0000-0000C4A10000}"/>
    <cellStyle name="Normal 6 3 4 2 7" xfId="8045" xr:uid="{00000000-0005-0000-0000-0000C5A10000}"/>
    <cellStyle name="Normal 6 3 4 2 7 2" xfId="24376" xr:uid="{00000000-0005-0000-0000-0000C6A10000}"/>
    <cellStyle name="Normal 6 3 4 2 7 2 2" xfId="50365" xr:uid="{00000000-0005-0000-0000-0000C7A10000}"/>
    <cellStyle name="Normal 6 3 4 2 7 3" xfId="16256" xr:uid="{00000000-0005-0000-0000-0000C8A10000}"/>
    <cellStyle name="Normal 6 3 4 2 7 3 2" xfId="42245" xr:uid="{00000000-0005-0000-0000-0000C9A10000}"/>
    <cellStyle name="Normal 6 3 4 2 7 4" xfId="34092" xr:uid="{00000000-0005-0000-0000-0000CAA10000}"/>
    <cellStyle name="Normal 6 3 4 2 8" xfId="9702" xr:uid="{00000000-0005-0000-0000-0000CBA10000}"/>
    <cellStyle name="Normal 6 3 4 2 8 2" xfId="25983" xr:uid="{00000000-0005-0000-0000-0000CCA10000}"/>
    <cellStyle name="Normal 6 3 4 2 8 2 2" xfId="51972" xr:uid="{00000000-0005-0000-0000-0000CDA10000}"/>
    <cellStyle name="Normal 6 3 4 2 8 3" xfId="17863" xr:uid="{00000000-0005-0000-0000-0000CEA10000}"/>
    <cellStyle name="Normal 6 3 4 2 8 3 2" xfId="43852" xr:uid="{00000000-0005-0000-0000-0000CFA10000}"/>
    <cellStyle name="Normal 6 3 4 2 8 4" xfId="35700" xr:uid="{00000000-0005-0000-0000-0000D0A10000}"/>
    <cellStyle name="Normal 6 3 4 2 9" xfId="10486" xr:uid="{00000000-0005-0000-0000-0000D1A10000}"/>
    <cellStyle name="Normal 6 3 4 2 9 2" xfId="18609" xr:uid="{00000000-0005-0000-0000-0000D2A10000}"/>
    <cellStyle name="Normal 6 3 4 2 9 2 2" xfId="44598" xr:uid="{00000000-0005-0000-0000-0000D3A10000}"/>
    <cellStyle name="Normal 6 3 4 2 9 3" xfId="36475" xr:uid="{00000000-0005-0000-0000-0000D4A10000}"/>
    <cellStyle name="Normal 6 3 4 3" xfId="773" xr:uid="{00000000-0005-0000-0000-0000D5A10000}"/>
    <cellStyle name="Normal 6 3 4 3 10" xfId="54909" xr:uid="{00000000-0005-0000-0000-0000D6A10000}"/>
    <cellStyle name="Normal 6 3 4 3 2" xfId="5508" xr:uid="{00000000-0005-0000-0000-0000D7A10000}"/>
    <cellStyle name="Normal 6 3 4 3 2 2" xfId="21897" xr:uid="{00000000-0005-0000-0000-0000D8A10000}"/>
    <cellStyle name="Normal 6 3 4 3 2 2 2" xfId="47886" xr:uid="{00000000-0005-0000-0000-0000D9A10000}"/>
    <cellStyle name="Normal 6 3 4 3 2 3" xfId="13777" xr:uid="{00000000-0005-0000-0000-0000DAA10000}"/>
    <cellStyle name="Normal 6 3 4 3 2 3 2" xfId="39766" xr:uid="{00000000-0005-0000-0000-0000DBA10000}"/>
    <cellStyle name="Normal 6 3 4 3 2 4" xfId="31613" xr:uid="{00000000-0005-0000-0000-0000DCA10000}"/>
    <cellStyle name="Normal 6 3 4 3 3" xfId="8340" xr:uid="{00000000-0005-0000-0000-0000DDA10000}"/>
    <cellStyle name="Normal 6 3 4 3 3 2" xfId="24671" xr:uid="{00000000-0005-0000-0000-0000DEA10000}"/>
    <cellStyle name="Normal 6 3 4 3 3 2 2" xfId="50660" xr:uid="{00000000-0005-0000-0000-0000DFA10000}"/>
    <cellStyle name="Normal 6 3 4 3 3 3" xfId="16551" xr:uid="{00000000-0005-0000-0000-0000E0A10000}"/>
    <cellStyle name="Normal 6 3 4 3 3 3 2" xfId="42540" xr:uid="{00000000-0005-0000-0000-0000E1A10000}"/>
    <cellStyle name="Normal 6 3 4 3 3 4" xfId="34387" xr:uid="{00000000-0005-0000-0000-0000E2A10000}"/>
    <cellStyle name="Normal 6 3 4 3 4" xfId="9403" xr:uid="{00000000-0005-0000-0000-0000E3A10000}"/>
    <cellStyle name="Normal 6 3 4 3 4 2" xfId="25688" xr:uid="{00000000-0005-0000-0000-0000E4A10000}"/>
    <cellStyle name="Normal 6 3 4 3 4 2 2" xfId="51677" xr:uid="{00000000-0005-0000-0000-0000E5A10000}"/>
    <cellStyle name="Normal 6 3 4 3 4 3" xfId="17568" xr:uid="{00000000-0005-0000-0000-0000E6A10000}"/>
    <cellStyle name="Normal 6 3 4 3 4 3 2" xfId="43557" xr:uid="{00000000-0005-0000-0000-0000E7A10000}"/>
    <cellStyle name="Normal 6 3 4 3 4 4" xfId="35405" xr:uid="{00000000-0005-0000-0000-0000E8A10000}"/>
    <cellStyle name="Normal 6 3 4 3 5" xfId="19776" xr:uid="{00000000-0005-0000-0000-0000E9A10000}"/>
    <cellStyle name="Normal 6 3 4 3 5 2" xfId="45765" xr:uid="{00000000-0005-0000-0000-0000EAA10000}"/>
    <cellStyle name="Normal 6 3 4 3 6" xfId="11656" xr:uid="{00000000-0005-0000-0000-0000EBA10000}"/>
    <cellStyle name="Normal 6 3 4 3 6 2" xfId="37645" xr:uid="{00000000-0005-0000-0000-0000ECA10000}"/>
    <cellStyle name="Normal 6 3 4 3 7" xfId="27241" xr:uid="{00000000-0005-0000-0000-0000EDA10000}"/>
    <cellStyle name="Normal 6 3 4 3 7 2" xfId="53230" xr:uid="{00000000-0005-0000-0000-0000EEA10000}"/>
    <cellStyle name="Normal 6 3 4 3 8" xfId="3303" xr:uid="{00000000-0005-0000-0000-0000EFA10000}"/>
    <cellStyle name="Normal 6 3 4 3 9" xfId="29486" xr:uid="{00000000-0005-0000-0000-0000F0A10000}"/>
    <cellStyle name="Normal 6 3 4 4" xfId="4021" xr:uid="{00000000-0005-0000-0000-0000F1A10000}"/>
    <cellStyle name="Normal 6 3 4 4 2" xfId="20442" xr:uid="{00000000-0005-0000-0000-0000F2A10000}"/>
    <cellStyle name="Normal 6 3 4 4 2 2" xfId="46431" xr:uid="{00000000-0005-0000-0000-0000F3A10000}"/>
    <cellStyle name="Normal 6 3 4 4 3" xfId="12322" xr:uid="{00000000-0005-0000-0000-0000F4A10000}"/>
    <cellStyle name="Normal 6 3 4 4 3 2" xfId="38311" xr:uid="{00000000-0005-0000-0000-0000F5A10000}"/>
    <cellStyle name="Normal 6 3 4 4 4" xfId="30156" xr:uid="{00000000-0005-0000-0000-0000F6A10000}"/>
    <cellStyle name="Normal 6 3 4 5" xfId="4682" xr:uid="{00000000-0005-0000-0000-0000F7A10000}"/>
    <cellStyle name="Normal 6 3 4 5 2" xfId="21088" xr:uid="{00000000-0005-0000-0000-0000F8A10000}"/>
    <cellStyle name="Normal 6 3 4 5 2 2" xfId="47077" xr:uid="{00000000-0005-0000-0000-0000F9A10000}"/>
    <cellStyle name="Normal 6 3 4 5 3" xfId="12968" xr:uid="{00000000-0005-0000-0000-0000FAA10000}"/>
    <cellStyle name="Normal 6 3 4 5 3 2" xfId="38957" xr:uid="{00000000-0005-0000-0000-0000FBA10000}"/>
    <cellStyle name="Normal 6 3 4 5 4" xfId="30802" xr:uid="{00000000-0005-0000-0000-0000FCA10000}"/>
    <cellStyle name="Normal 6 3 4 6" xfId="6218" xr:uid="{00000000-0005-0000-0000-0000FDA10000}"/>
    <cellStyle name="Normal 6 3 4 6 2" xfId="22563" xr:uid="{00000000-0005-0000-0000-0000FEA10000}"/>
    <cellStyle name="Normal 6 3 4 6 2 2" xfId="48552" xr:uid="{00000000-0005-0000-0000-0000FFA10000}"/>
    <cellStyle name="Normal 6 3 4 6 3" xfId="14443" xr:uid="{00000000-0005-0000-0000-000000A20000}"/>
    <cellStyle name="Normal 6 3 4 6 3 2" xfId="40432" xr:uid="{00000000-0005-0000-0000-000001A20000}"/>
    <cellStyle name="Normal 6 3 4 6 4" xfId="32279" xr:uid="{00000000-0005-0000-0000-000002A20000}"/>
    <cellStyle name="Normal 6 3 4 7" xfId="6885" xr:uid="{00000000-0005-0000-0000-000003A20000}"/>
    <cellStyle name="Normal 6 3 4 7 2" xfId="23216" xr:uid="{00000000-0005-0000-0000-000004A20000}"/>
    <cellStyle name="Normal 6 3 4 7 2 2" xfId="49205" xr:uid="{00000000-0005-0000-0000-000005A20000}"/>
    <cellStyle name="Normal 6 3 4 7 3" xfId="15096" xr:uid="{00000000-0005-0000-0000-000006A20000}"/>
    <cellStyle name="Normal 6 3 4 7 3 2" xfId="41085" xr:uid="{00000000-0005-0000-0000-000007A20000}"/>
    <cellStyle name="Normal 6 3 4 7 4" xfId="32932" xr:uid="{00000000-0005-0000-0000-000008A20000}"/>
    <cellStyle name="Normal 6 3 4 8" xfId="7531" xr:uid="{00000000-0005-0000-0000-000009A20000}"/>
    <cellStyle name="Normal 6 3 4 8 2" xfId="23862" xr:uid="{00000000-0005-0000-0000-00000AA20000}"/>
    <cellStyle name="Normal 6 3 4 8 2 2" xfId="49851" xr:uid="{00000000-0005-0000-0000-00000BA20000}"/>
    <cellStyle name="Normal 6 3 4 8 3" xfId="15742" xr:uid="{00000000-0005-0000-0000-00000CA20000}"/>
    <cellStyle name="Normal 6 3 4 8 3 2" xfId="41731" xr:uid="{00000000-0005-0000-0000-00000DA20000}"/>
    <cellStyle name="Normal 6 3 4 8 4" xfId="33578" xr:uid="{00000000-0005-0000-0000-00000EA20000}"/>
    <cellStyle name="Normal 6 3 4 9" xfId="9038" xr:uid="{00000000-0005-0000-0000-00000FA20000}"/>
    <cellStyle name="Normal 6 3 4 9 2" xfId="25369" xr:uid="{00000000-0005-0000-0000-000010A20000}"/>
    <cellStyle name="Normal 6 3 4 9 2 2" xfId="51358" xr:uid="{00000000-0005-0000-0000-000011A20000}"/>
    <cellStyle name="Normal 6 3 4 9 3" xfId="17249" xr:uid="{00000000-0005-0000-0000-000012A20000}"/>
    <cellStyle name="Normal 6 3 4 9 3 2" xfId="43238" xr:uid="{00000000-0005-0000-0000-000013A20000}"/>
    <cellStyle name="Normal 6 3 4 9 4" xfId="35085" xr:uid="{00000000-0005-0000-0000-000014A20000}"/>
    <cellStyle name="Normal 6 3 5" xfId="344" xr:uid="{00000000-0005-0000-0000-000015A20000}"/>
    <cellStyle name="Normal 6 3 5 10" xfId="10354" xr:uid="{00000000-0005-0000-0000-000016A20000}"/>
    <cellStyle name="Normal 6 3 5 10 2" xfId="18477" xr:uid="{00000000-0005-0000-0000-000017A20000}"/>
    <cellStyle name="Normal 6 3 5 10 2 2" xfId="44466" xr:uid="{00000000-0005-0000-0000-000018A20000}"/>
    <cellStyle name="Normal 6 3 5 10 3" xfId="36343" xr:uid="{00000000-0005-0000-0000-000019A20000}"/>
    <cellStyle name="Normal 6 3 5 11" xfId="1960" xr:uid="{00000000-0005-0000-0000-00001AA20000}"/>
    <cellStyle name="Normal 6 3 5 11 2" xfId="18824" xr:uid="{00000000-0005-0000-0000-00001BA20000}"/>
    <cellStyle name="Normal 6 3 5 11 2 2" xfId="44813" xr:uid="{00000000-0005-0000-0000-00001CA20000}"/>
    <cellStyle name="Normal 6 3 5 11 3" xfId="28454" xr:uid="{00000000-0005-0000-0000-00001DA20000}"/>
    <cellStyle name="Normal 6 3 5 12" xfId="10704" xr:uid="{00000000-0005-0000-0000-00001EA20000}"/>
    <cellStyle name="Normal 6 3 5 12 2" xfId="36693" xr:uid="{00000000-0005-0000-0000-00001FA20000}"/>
    <cellStyle name="Normal 6 3 5 13" xfId="26288" xr:uid="{00000000-0005-0000-0000-000020A20000}"/>
    <cellStyle name="Normal 6 3 5 13 2" xfId="52277" xr:uid="{00000000-0005-0000-0000-000021A20000}"/>
    <cellStyle name="Normal 6 3 5 14" xfId="1610" xr:uid="{00000000-0005-0000-0000-000022A20000}"/>
    <cellStyle name="Normal 6 3 5 14 2" xfId="54063" xr:uid="{00000000-0005-0000-0000-000023A20000}"/>
    <cellStyle name="Normal 6 3 5 15" xfId="28104" xr:uid="{00000000-0005-0000-0000-000024A20000}"/>
    <cellStyle name="Normal 6 3 5 16" xfId="54595" xr:uid="{00000000-0005-0000-0000-000025A20000}"/>
    <cellStyle name="Normal 6 3 5 2" xfId="939" xr:uid="{00000000-0005-0000-0000-000026A20000}"/>
    <cellStyle name="Normal 6 3 5 2 10" xfId="55070" xr:uid="{00000000-0005-0000-0000-000027A20000}"/>
    <cellStyle name="Normal 6 3 5 2 2" xfId="5209" xr:uid="{00000000-0005-0000-0000-000028A20000}"/>
    <cellStyle name="Normal 6 3 5 2 2 2" xfId="21603" xr:uid="{00000000-0005-0000-0000-000029A20000}"/>
    <cellStyle name="Normal 6 3 5 2 2 2 2" xfId="47592" xr:uid="{00000000-0005-0000-0000-00002AA20000}"/>
    <cellStyle name="Normal 6 3 5 2 2 3" xfId="13483" xr:uid="{00000000-0005-0000-0000-00002BA20000}"/>
    <cellStyle name="Normal 6 3 5 2 2 3 2" xfId="39472" xr:uid="{00000000-0005-0000-0000-00002CA20000}"/>
    <cellStyle name="Normal 6 3 5 2 2 4" xfId="31319" xr:uid="{00000000-0005-0000-0000-00002DA20000}"/>
    <cellStyle name="Normal 6 3 5 2 3" xfId="8046" xr:uid="{00000000-0005-0000-0000-00002EA20000}"/>
    <cellStyle name="Normal 6 3 5 2 3 2" xfId="24377" xr:uid="{00000000-0005-0000-0000-00002FA20000}"/>
    <cellStyle name="Normal 6 3 5 2 3 2 2" xfId="50366" xr:uid="{00000000-0005-0000-0000-000030A20000}"/>
    <cellStyle name="Normal 6 3 5 2 3 3" xfId="16257" xr:uid="{00000000-0005-0000-0000-000031A20000}"/>
    <cellStyle name="Normal 6 3 5 2 3 3 2" xfId="42246" xr:uid="{00000000-0005-0000-0000-000032A20000}"/>
    <cellStyle name="Normal 6 3 5 2 3 4" xfId="34093" xr:uid="{00000000-0005-0000-0000-000033A20000}"/>
    <cellStyle name="Normal 6 3 5 2 4" xfId="9567" xr:uid="{00000000-0005-0000-0000-000034A20000}"/>
    <cellStyle name="Normal 6 3 5 2 4 2" xfId="25850" xr:uid="{00000000-0005-0000-0000-000035A20000}"/>
    <cellStyle name="Normal 6 3 5 2 4 2 2" xfId="51839" xr:uid="{00000000-0005-0000-0000-000036A20000}"/>
    <cellStyle name="Normal 6 3 5 2 4 3" xfId="17730" xr:uid="{00000000-0005-0000-0000-000037A20000}"/>
    <cellStyle name="Normal 6 3 5 2 4 3 2" xfId="43719" xr:uid="{00000000-0005-0000-0000-000038A20000}"/>
    <cellStyle name="Normal 6 3 5 2 4 4" xfId="35567" xr:uid="{00000000-0005-0000-0000-000039A20000}"/>
    <cellStyle name="Normal 6 3 5 2 5" xfId="19482" xr:uid="{00000000-0005-0000-0000-00003AA20000}"/>
    <cellStyle name="Normal 6 3 5 2 5 2" xfId="45471" xr:uid="{00000000-0005-0000-0000-00003BA20000}"/>
    <cellStyle name="Normal 6 3 5 2 6" xfId="11362" xr:uid="{00000000-0005-0000-0000-00003CA20000}"/>
    <cellStyle name="Normal 6 3 5 2 6 2" xfId="37351" xr:uid="{00000000-0005-0000-0000-00003DA20000}"/>
    <cellStyle name="Normal 6 3 5 2 7" xfId="26947" xr:uid="{00000000-0005-0000-0000-00003EA20000}"/>
    <cellStyle name="Normal 6 3 5 2 7 2" xfId="52936" xr:uid="{00000000-0005-0000-0000-00003FA20000}"/>
    <cellStyle name="Normal 6 3 5 2 8" xfId="2999" xr:uid="{00000000-0005-0000-0000-000040A20000}"/>
    <cellStyle name="Normal 6 3 5 2 9" xfId="29189" xr:uid="{00000000-0005-0000-0000-000041A20000}"/>
    <cellStyle name="Normal 6 3 5 3" xfId="3455" xr:uid="{00000000-0005-0000-0000-000042A20000}"/>
    <cellStyle name="Normal 6 3 5 3 2" xfId="5659" xr:uid="{00000000-0005-0000-0000-000043A20000}"/>
    <cellStyle name="Normal 6 3 5 3 2 2" xfId="22048" xr:uid="{00000000-0005-0000-0000-000044A20000}"/>
    <cellStyle name="Normal 6 3 5 3 2 2 2" xfId="48037" xr:uid="{00000000-0005-0000-0000-000045A20000}"/>
    <cellStyle name="Normal 6 3 5 3 2 3" xfId="13928" xr:uid="{00000000-0005-0000-0000-000046A20000}"/>
    <cellStyle name="Normal 6 3 5 3 2 3 2" xfId="39917" xr:uid="{00000000-0005-0000-0000-000047A20000}"/>
    <cellStyle name="Normal 6 3 5 3 2 4" xfId="31764" xr:uid="{00000000-0005-0000-0000-000048A20000}"/>
    <cellStyle name="Normal 6 3 5 3 3" xfId="8491" xr:uid="{00000000-0005-0000-0000-000049A20000}"/>
    <cellStyle name="Normal 6 3 5 3 3 2" xfId="24822" xr:uid="{00000000-0005-0000-0000-00004AA20000}"/>
    <cellStyle name="Normal 6 3 5 3 3 2 2" xfId="50811" xr:uid="{00000000-0005-0000-0000-00004BA20000}"/>
    <cellStyle name="Normal 6 3 5 3 3 3" xfId="16702" xr:uid="{00000000-0005-0000-0000-00004CA20000}"/>
    <cellStyle name="Normal 6 3 5 3 3 3 2" xfId="42691" xr:uid="{00000000-0005-0000-0000-00004DA20000}"/>
    <cellStyle name="Normal 6 3 5 3 3 4" xfId="34538" xr:uid="{00000000-0005-0000-0000-00004EA20000}"/>
    <cellStyle name="Normal 6 3 5 3 4" xfId="19927" xr:uid="{00000000-0005-0000-0000-00004FA20000}"/>
    <cellStyle name="Normal 6 3 5 3 4 2" xfId="45916" xr:uid="{00000000-0005-0000-0000-000050A20000}"/>
    <cellStyle name="Normal 6 3 5 3 5" xfId="11807" xr:uid="{00000000-0005-0000-0000-000051A20000}"/>
    <cellStyle name="Normal 6 3 5 3 5 2" xfId="37796" xr:uid="{00000000-0005-0000-0000-000052A20000}"/>
    <cellStyle name="Normal 6 3 5 3 6" xfId="27392" xr:uid="{00000000-0005-0000-0000-000053A20000}"/>
    <cellStyle name="Normal 6 3 5 3 6 2" xfId="53381" xr:uid="{00000000-0005-0000-0000-000054A20000}"/>
    <cellStyle name="Normal 6 3 5 3 7" xfId="29638" xr:uid="{00000000-0005-0000-0000-000055A20000}"/>
    <cellStyle name="Normal 6 3 5 4" xfId="4187" xr:uid="{00000000-0005-0000-0000-000056A20000}"/>
    <cellStyle name="Normal 6 3 5 4 2" xfId="20603" xr:uid="{00000000-0005-0000-0000-000057A20000}"/>
    <cellStyle name="Normal 6 3 5 4 2 2" xfId="46592" xr:uid="{00000000-0005-0000-0000-000058A20000}"/>
    <cellStyle name="Normal 6 3 5 4 3" xfId="12483" xr:uid="{00000000-0005-0000-0000-000059A20000}"/>
    <cellStyle name="Normal 6 3 5 4 3 2" xfId="38472" xr:uid="{00000000-0005-0000-0000-00005AA20000}"/>
    <cellStyle name="Normal 6 3 5 4 4" xfId="30317" xr:uid="{00000000-0005-0000-0000-00005BA20000}"/>
    <cellStyle name="Normal 6 3 5 5" xfId="4539" xr:uid="{00000000-0005-0000-0000-00005CA20000}"/>
    <cellStyle name="Normal 6 3 5 5 2" xfId="20945" xr:uid="{00000000-0005-0000-0000-00005DA20000}"/>
    <cellStyle name="Normal 6 3 5 5 2 2" xfId="46934" xr:uid="{00000000-0005-0000-0000-00005EA20000}"/>
    <cellStyle name="Normal 6 3 5 5 3" xfId="12825" xr:uid="{00000000-0005-0000-0000-00005FA20000}"/>
    <cellStyle name="Normal 6 3 5 5 3 2" xfId="38814" xr:uid="{00000000-0005-0000-0000-000060A20000}"/>
    <cellStyle name="Normal 6 3 5 5 4" xfId="30659" xr:uid="{00000000-0005-0000-0000-000061A20000}"/>
    <cellStyle name="Normal 6 3 5 6" xfId="6383" xr:uid="{00000000-0005-0000-0000-000062A20000}"/>
    <cellStyle name="Normal 6 3 5 6 2" xfId="22724" xr:uid="{00000000-0005-0000-0000-000063A20000}"/>
    <cellStyle name="Normal 6 3 5 6 2 2" xfId="48713" xr:uid="{00000000-0005-0000-0000-000064A20000}"/>
    <cellStyle name="Normal 6 3 5 6 3" xfId="14604" xr:uid="{00000000-0005-0000-0000-000065A20000}"/>
    <cellStyle name="Normal 6 3 5 6 3 2" xfId="40593" xr:uid="{00000000-0005-0000-0000-000066A20000}"/>
    <cellStyle name="Normal 6 3 5 6 4" xfId="32440" xr:uid="{00000000-0005-0000-0000-000067A20000}"/>
    <cellStyle name="Normal 6 3 5 7" xfId="7046" xr:uid="{00000000-0005-0000-0000-000068A20000}"/>
    <cellStyle name="Normal 6 3 5 7 2" xfId="23377" xr:uid="{00000000-0005-0000-0000-000069A20000}"/>
    <cellStyle name="Normal 6 3 5 7 2 2" xfId="49366" xr:uid="{00000000-0005-0000-0000-00006AA20000}"/>
    <cellStyle name="Normal 6 3 5 7 3" xfId="15257" xr:uid="{00000000-0005-0000-0000-00006BA20000}"/>
    <cellStyle name="Normal 6 3 5 7 3 2" xfId="41246" xr:uid="{00000000-0005-0000-0000-00006CA20000}"/>
    <cellStyle name="Normal 6 3 5 7 4" xfId="33093" xr:uid="{00000000-0005-0000-0000-00006DA20000}"/>
    <cellStyle name="Normal 6 3 5 8" xfId="7388" xr:uid="{00000000-0005-0000-0000-00006EA20000}"/>
    <cellStyle name="Normal 6 3 5 8 2" xfId="23719" xr:uid="{00000000-0005-0000-0000-00006FA20000}"/>
    <cellStyle name="Normal 6 3 5 8 2 2" xfId="49708" xr:uid="{00000000-0005-0000-0000-000070A20000}"/>
    <cellStyle name="Normal 6 3 5 8 3" xfId="15599" xr:uid="{00000000-0005-0000-0000-000071A20000}"/>
    <cellStyle name="Normal 6 3 5 8 3 2" xfId="41588" xr:uid="{00000000-0005-0000-0000-000072A20000}"/>
    <cellStyle name="Normal 6 3 5 8 4" xfId="33435" xr:uid="{00000000-0005-0000-0000-000073A20000}"/>
    <cellStyle name="Normal 6 3 5 9" xfId="9039" xr:uid="{00000000-0005-0000-0000-000074A20000}"/>
    <cellStyle name="Normal 6 3 5 9 2" xfId="25370" xr:uid="{00000000-0005-0000-0000-000075A20000}"/>
    <cellStyle name="Normal 6 3 5 9 2 2" xfId="51359" xr:uid="{00000000-0005-0000-0000-000076A20000}"/>
    <cellStyle name="Normal 6 3 5 9 3" xfId="17250" xr:uid="{00000000-0005-0000-0000-000077A20000}"/>
    <cellStyle name="Normal 6 3 5 9 3 2" xfId="43239" xr:uid="{00000000-0005-0000-0000-000078A20000}"/>
    <cellStyle name="Normal 6 3 5 9 4" xfId="35086" xr:uid="{00000000-0005-0000-0000-000079A20000}"/>
    <cellStyle name="Normal 6 3 6" xfId="595" xr:uid="{00000000-0005-0000-0000-00007AA20000}"/>
    <cellStyle name="Normal 6 3 6 10" xfId="11036" xr:uid="{00000000-0005-0000-0000-00007BA20000}"/>
    <cellStyle name="Normal 6 3 6 10 2" xfId="37025" xr:uid="{00000000-0005-0000-0000-00007CA20000}"/>
    <cellStyle name="Normal 6 3 6 11" xfId="26621" xr:uid="{00000000-0005-0000-0000-00007DA20000}"/>
    <cellStyle name="Normal 6 3 6 11 2" xfId="52610" xr:uid="{00000000-0005-0000-0000-00007EA20000}"/>
    <cellStyle name="Normal 6 3 6 12" xfId="1306" xr:uid="{00000000-0005-0000-0000-00007FA20000}"/>
    <cellStyle name="Normal 6 3 6 12 2" xfId="53759" xr:uid="{00000000-0005-0000-0000-000080A20000}"/>
    <cellStyle name="Normal 6 3 6 13" xfId="27781" xr:uid="{00000000-0005-0000-0000-000081A20000}"/>
    <cellStyle name="Normal 6 3 6 14" xfId="54766" xr:uid="{00000000-0005-0000-0000-000082A20000}"/>
    <cellStyle name="Normal 6 3 6 2" xfId="3844" xr:uid="{00000000-0005-0000-0000-000083A20000}"/>
    <cellStyle name="Normal 6 3 6 2 2" xfId="20299" xr:uid="{00000000-0005-0000-0000-000084A20000}"/>
    <cellStyle name="Normal 6 3 6 2 2 2" xfId="46288" xr:uid="{00000000-0005-0000-0000-000085A20000}"/>
    <cellStyle name="Normal 6 3 6 2 3" xfId="12179" xr:uid="{00000000-0005-0000-0000-000086A20000}"/>
    <cellStyle name="Normal 6 3 6 2 3 2" xfId="38168" xr:uid="{00000000-0005-0000-0000-000087A20000}"/>
    <cellStyle name="Normal 6 3 6 2 4" xfId="30013" xr:uid="{00000000-0005-0000-0000-000088A20000}"/>
    <cellStyle name="Normal 6 3 6 3" xfId="4873" xr:uid="{00000000-0005-0000-0000-000089A20000}"/>
    <cellStyle name="Normal 6 3 6 3 2" xfId="21277" xr:uid="{00000000-0005-0000-0000-00008AA20000}"/>
    <cellStyle name="Normal 6 3 6 3 2 2" xfId="47266" xr:uid="{00000000-0005-0000-0000-00008BA20000}"/>
    <cellStyle name="Normal 6 3 6 3 3" xfId="13157" xr:uid="{00000000-0005-0000-0000-00008CA20000}"/>
    <cellStyle name="Normal 6 3 6 3 3 2" xfId="39146" xr:uid="{00000000-0005-0000-0000-00008DA20000}"/>
    <cellStyle name="Normal 6 3 6 3 4" xfId="30991" xr:uid="{00000000-0005-0000-0000-00008EA20000}"/>
    <cellStyle name="Normal 6 3 6 4" xfId="6043" xr:uid="{00000000-0005-0000-0000-00008FA20000}"/>
    <cellStyle name="Normal 6 3 6 4 2" xfId="22420" xr:uid="{00000000-0005-0000-0000-000090A20000}"/>
    <cellStyle name="Normal 6 3 6 4 2 2" xfId="48409" xr:uid="{00000000-0005-0000-0000-000091A20000}"/>
    <cellStyle name="Normal 6 3 6 4 3" xfId="14300" xr:uid="{00000000-0005-0000-0000-000092A20000}"/>
    <cellStyle name="Normal 6 3 6 4 3 2" xfId="40289" xr:uid="{00000000-0005-0000-0000-000093A20000}"/>
    <cellStyle name="Normal 6 3 6 4 4" xfId="32136" xr:uid="{00000000-0005-0000-0000-000094A20000}"/>
    <cellStyle name="Normal 6 3 6 5" xfId="6742" xr:uid="{00000000-0005-0000-0000-000095A20000}"/>
    <cellStyle name="Normal 6 3 6 5 2" xfId="23073" xr:uid="{00000000-0005-0000-0000-000096A20000}"/>
    <cellStyle name="Normal 6 3 6 5 2 2" xfId="49062" xr:uid="{00000000-0005-0000-0000-000097A20000}"/>
    <cellStyle name="Normal 6 3 6 5 3" xfId="14953" xr:uid="{00000000-0005-0000-0000-000098A20000}"/>
    <cellStyle name="Normal 6 3 6 5 3 2" xfId="40942" xr:uid="{00000000-0005-0000-0000-000099A20000}"/>
    <cellStyle name="Normal 6 3 6 5 4" xfId="32789" xr:uid="{00000000-0005-0000-0000-00009AA20000}"/>
    <cellStyle name="Normal 6 3 6 6" xfId="7720" xr:uid="{00000000-0005-0000-0000-00009BA20000}"/>
    <cellStyle name="Normal 6 3 6 6 2" xfId="24051" xr:uid="{00000000-0005-0000-0000-00009CA20000}"/>
    <cellStyle name="Normal 6 3 6 6 2 2" xfId="50040" xr:uid="{00000000-0005-0000-0000-00009DA20000}"/>
    <cellStyle name="Normal 6 3 6 6 3" xfId="15931" xr:uid="{00000000-0005-0000-0000-00009EA20000}"/>
    <cellStyle name="Normal 6 3 6 6 3 2" xfId="41920" xr:uid="{00000000-0005-0000-0000-00009FA20000}"/>
    <cellStyle name="Normal 6 3 6 6 4" xfId="33767" xr:uid="{00000000-0005-0000-0000-0000A0A20000}"/>
    <cellStyle name="Normal 6 3 6 7" xfId="9253" xr:uid="{00000000-0005-0000-0000-0000A1A20000}"/>
    <cellStyle name="Normal 6 3 6 7 2" xfId="25544" xr:uid="{00000000-0005-0000-0000-0000A2A20000}"/>
    <cellStyle name="Normal 6 3 6 7 2 2" xfId="51533" xr:uid="{00000000-0005-0000-0000-0000A3A20000}"/>
    <cellStyle name="Normal 6 3 6 7 3" xfId="17424" xr:uid="{00000000-0005-0000-0000-0000A4A20000}"/>
    <cellStyle name="Normal 6 3 6 7 3 2" xfId="43413" xr:uid="{00000000-0005-0000-0000-0000A5A20000}"/>
    <cellStyle name="Normal 6 3 6 7 4" xfId="35261" xr:uid="{00000000-0005-0000-0000-0000A6A20000}"/>
    <cellStyle name="Normal 6 3 6 8" xfId="10050" xr:uid="{00000000-0005-0000-0000-0000A7A20000}"/>
    <cellStyle name="Normal 6 3 6 8 2" xfId="18173" xr:uid="{00000000-0005-0000-0000-0000A8A20000}"/>
    <cellStyle name="Normal 6 3 6 8 2 2" xfId="44162" xr:uid="{00000000-0005-0000-0000-0000A9A20000}"/>
    <cellStyle name="Normal 6 3 6 8 3" xfId="36039" xr:uid="{00000000-0005-0000-0000-0000AAA20000}"/>
    <cellStyle name="Normal 6 3 6 9" xfId="2399" xr:uid="{00000000-0005-0000-0000-0000ABA20000}"/>
    <cellStyle name="Normal 6 3 6 9 2" xfId="19156" xr:uid="{00000000-0005-0000-0000-0000ACA20000}"/>
    <cellStyle name="Normal 6 3 6 9 2 2" xfId="45145" xr:uid="{00000000-0005-0000-0000-0000ADA20000}"/>
    <cellStyle name="Normal 6 3 6 9 3" xfId="28807" xr:uid="{00000000-0005-0000-0000-0000AEA20000}"/>
    <cellStyle name="Normal 6 3 7" xfId="521" xr:uid="{00000000-0005-0000-0000-0000AFA20000}"/>
    <cellStyle name="Normal 6 3 7 10" xfId="54713" xr:uid="{00000000-0005-0000-0000-0000B0A20000}"/>
    <cellStyle name="Normal 6 3 7 2" xfId="5365" xr:uid="{00000000-0005-0000-0000-0000B1A20000}"/>
    <cellStyle name="Normal 6 3 7 2 2" xfId="21754" xr:uid="{00000000-0005-0000-0000-0000B2A20000}"/>
    <cellStyle name="Normal 6 3 7 2 2 2" xfId="47743" xr:uid="{00000000-0005-0000-0000-0000B3A20000}"/>
    <cellStyle name="Normal 6 3 7 2 3" xfId="13634" xr:uid="{00000000-0005-0000-0000-0000B4A20000}"/>
    <cellStyle name="Normal 6 3 7 2 3 2" xfId="39623" xr:uid="{00000000-0005-0000-0000-0000B5A20000}"/>
    <cellStyle name="Normal 6 3 7 2 4" xfId="31470" xr:uid="{00000000-0005-0000-0000-0000B6A20000}"/>
    <cellStyle name="Normal 6 3 7 3" xfId="8197" xr:uid="{00000000-0005-0000-0000-0000B7A20000}"/>
    <cellStyle name="Normal 6 3 7 3 2" xfId="24528" xr:uid="{00000000-0005-0000-0000-0000B8A20000}"/>
    <cellStyle name="Normal 6 3 7 3 2 2" xfId="50517" xr:uid="{00000000-0005-0000-0000-0000B9A20000}"/>
    <cellStyle name="Normal 6 3 7 3 3" xfId="16408" xr:uid="{00000000-0005-0000-0000-0000BAA20000}"/>
    <cellStyle name="Normal 6 3 7 3 3 2" xfId="42397" xr:uid="{00000000-0005-0000-0000-0000BBA20000}"/>
    <cellStyle name="Normal 6 3 7 3 4" xfId="34244" xr:uid="{00000000-0005-0000-0000-0000BCA20000}"/>
    <cellStyle name="Normal 6 3 7 4" xfId="9189" xr:uid="{00000000-0005-0000-0000-0000BDA20000}"/>
    <cellStyle name="Normal 6 3 7 4 2" xfId="25491" xr:uid="{00000000-0005-0000-0000-0000BEA20000}"/>
    <cellStyle name="Normal 6 3 7 4 2 2" xfId="51480" xr:uid="{00000000-0005-0000-0000-0000BFA20000}"/>
    <cellStyle name="Normal 6 3 7 4 3" xfId="17371" xr:uid="{00000000-0005-0000-0000-0000C0A20000}"/>
    <cellStyle name="Normal 6 3 7 4 3 2" xfId="43360" xr:uid="{00000000-0005-0000-0000-0000C1A20000}"/>
    <cellStyle name="Normal 6 3 7 4 4" xfId="35208" xr:uid="{00000000-0005-0000-0000-0000C2A20000}"/>
    <cellStyle name="Normal 6 3 7 5" xfId="19633" xr:uid="{00000000-0005-0000-0000-0000C3A20000}"/>
    <cellStyle name="Normal 6 3 7 5 2" xfId="45622" xr:uid="{00000000-0005-0000-0000-0000C4A20000}"/>
    <cellStyle name="Normal 6 3 7 6" xfId="11513" xr:uid="{00000000-0005-0000-0000-0000C5A20000}"/>
    <cellStyle name="Normal 6 3 7 6 2" xfId="37502" xr:uid="{00000000-0005-0000-0000-0000C6A20000}"/>
    <cellStyle name="Normal 6 3 7 7" xfId="27098" xr:uid="{00000000-0005-0000-0000-0000C7A20000}"/>
    <cellStyle name="Normal 6 3 7 7 2" xfId="53087" xr:uid="{00000000-0005-0000-0000-0000C8A20000}"/>
    <cellStyle name="Normal 6 3 7 8" xfId="3159" xr:uid="{00000000-0005-0000-0000-0000C9A20000}"/>
    <cellStyle name="Normal 6 3 7 9" xfId="29343" xr:uid="{00000000-0005-0000-0000-0000CAA20000}"/>
    <cellStyle name="Normal 6 3 8" xfId="3780" xr:uid="{00000000-0005-0000-0000-0000CBA20000}"/>
    <cellStyle name="Normal 6 3 8 2" xfId="20246" xr:uid="{00000000-0005-0000-0000-0000CCA20000}"/>
    <cellStyle name="Normal 6 3 8 2 2" xfId="46235" xr:uid="{00000000-0005-0000-0000-0000CDA20000}"/>
    <cellStyle name="Normal 6 3 8 3" xfId="12126" xr:uid="{00000000-0005-0000-0000-0000CEA20000}"/>
    <cellStyle name="Normal 6 3 8 3 2" xfId="38115" xr:uid="{00000000-0005-0000-0000-0000CFA20000}"/>
    <cellStyle name="Normal 6 3 8 4" xfId="29960" xr:uid="{00000000-0005-0000-0000-0000D0A20000}"/>
    <cellStyle name="Normal 6 3 9" xfId="4493" xr:uid="{00000000-0005-0000-0000-0000D1A20000}"/>
    <cellStyle name="Normal 6 3 9 2" xfId="20899" xr:uid="{00000000-0005-0000-0000-0000D2A20000}"/>
    <cellStyle name="Normal 6 3 9 2 2" xfId="46888" xr:uid="{00000000-0005-0000-0000-0000D3A20000}"/>
    <cellStyle name="Normal 6 3 9 3" xfId="12779" xr:uid="{00000000-0005-0000-0000-0000D4A20000}"/>
    <cellStyle name="Normal 6 3 9 3 2" xfId="38768" xr:uid="{00000000-0005-0000-0000-0000D5A20000}"/>
    <cellStyle name="Normal 6 3 9 4" xfId="30613" xr:uid="{00000000-0005-0000-0000-0000D6A20000}"/>
    <cellStyle name="Normal 6 4" xfId="345" xr:uid="{00000000-0005-0000-0000-0000D7A20000}"/>
    <cellStyle name="Normal 6 4 10" xfId="5961" xr:uid="{00000000-0005-0000-0000-0000D8A20000}"/>
    <cellStyle name="Normal 6 4 10 2" xfId="22349" xr:uid="{00000000-0005-0000-0000-0000D9A20000}"/>
    <cellStyle name="Normal 6 4 10 2 2" xfId="48338" xr:uid="{00000000-0005-0000-0000-0000DAA20000}"/>
    <cellStyle name="Normal 6 4 10 3" xfId="14229" xr:uid="{00000000-0005-0000-0000-0000DBA20000}"/>
    <cellStyle name="Normal 6 4 10 3 2" xfId="40218" xr:uid="{00000000-0005-0000-0000-0000DCA20000}"/>
    <cellStyle name="Normal 6 4 10 4" xfId="32065" xr:uid="{00000000-0005-0000-0000-0000DDA20000}"/>
    <cellStyle name="Normal 6 4 11" xfId="6671" xr:uid="{00000000-0005-0000-0000-0000DEA20000}"/>
    <cellStyle name="Normal 6 4 11 2" xfId="23002" xr:uid="{00000000-0005-0000-0000-0000DFA20000}"/>
    <cellStyle name="Normal 6 4 11 2 2" xfId="48991" xr:uid="{00000000-0005-0000-0000-0000E0A20000}"/>
    <cellStyle name="Normal 6 4 11 3" xfId="14882" xr:uid="{00000000-0005-0000-0000-0000E1A20000}"/>
    <cellStyle name="Normal 6 4 11 3 2" xfId="40871" xr:uid="{00000000-0005-0000-0000-0000E2A20000}"/>
    <cellStyle name="Normal 6 4 11 4" xfId="32718" xr:uid="{00000000-0005-0000-0000-0000E3A20000}"/>
    <cellStyle name="Normal 6 4 12" xfId="7324" xr:uid="{00000000-0005-0000-0000-0000E4A20000}"/>
    <cellStyle name="Normal 6 4 12 2" xfId="23655" xr:uid="{00000000-0005-0000-0000-0000E5A20000}"/>
    <cellStyle name="Normal 6 4 12 2 2" xfId="49644" xr:uid="{00000000-0005-0000-0000-0000E6A20000}"/>
    <cellStyle name="Normal 6 4 12 3" xfId="15535" xr:uid="{00000000-0005-0000-0000-0000E7A20000}"/>
    <cellStyle name="Normal 6 4 12 3 2" xfId="41524" xr:uid="{00000000-0005-0000-0000-0000E8A20000}"/>
    <cellStyle name="Normal 6 4 12 4" xfId="33371" xr:uid="{00000000-0005-0000-0000-0000E9A20000}"/>
    <cellStyle name="Normal 6 4 13" xfId="9040" xr:uid="{00000000-0005-0000-0000-0000EAA20000}"/>
    <cellStyle name="Normal 6 4 13 2" xfId="25371" xr:uid="{00000000-0005-0000-0000-0000EBA20000}"/>
    <cellStyle name="Normal 6 4 13 2 2" xfId="51360" xr:uid="{00000000-0005-0000-0000-0000ECA20000}"/>
    <cellStyle name="Normal 6 4 13 3" xfId="17251" xr:uid="{00000000-0005-0000-0000-0000EDA20000}"/>
    <cellStyle name="Normal 6 4 13 3 2" xfId="43240" xr:uid="{00000000-0005-0000-0000-0000EEA20000}"/>
    <cellStyle name="Normal 6 4 13 4" xfId="35087" xr:uid="{00000000-0005-0000-0000-0000EFA20000}"/>
    <cellStyle name="Normal 6 4 14" xfId="9979" xr:uid="{00000000-0005-0000-0000-0000F0A20000}"/>
    <cellStyle name="Normal 6 4 14 2" xfId="18102" xr:uid="{00000000-0005-0000-0000-0000F1A20000}"/>
    <cellStyle name="Normal 6 4 14 2 2" xfId="44091" xr:uid="{00000000-0005-0000-0000-0000F2A20000}"/>
    <cellStyle name="Normal 6 4 14 3" xfId="35968" xr:uid="{00000000-0005-0000-0000-0000F3A20000}"/>
    <cellStyle name="Normal 6 4 15" xfId="1896" xr:uid="{00000000-0005-0000-0000-0000F4A20000}"/>
    <cellStyle name="Normal 6 4 15 2" xfId="18760" xr:uid="{00000000-0005-0000-0000-0000F5A20000}"/>
    <cellStyle name="Normal 6 4 15 2 2" xfId="44749" xr:uid="{00000000-0005-0000-0000-0000F6A20000}"/>
    <cellStyle name="Normal 6 4 15 3" xfId="28390" xr:uid="{00000000-0005-0000-0000-0000F7A20000}"/>
    <cellStyle name="Normal 6 4 16" xfId="10640" xr:uid="{00000000-0005-0000-0000-0000F8A20000}"/>
    <cellStyle name="Normal 6 4 16 2" xfId="36629" xr:uid="{00000000-0005-0000-0000-0000F9A20000}"/>
    <cellStyle name="Normal 6 4 17" xfId="26224" xr:uid="{00000000-0005-0000-0000-0000FAA20000}"/>
    <cellStyle name="Normal 6 4 17 2" xfId="52213" xr:uid="{00000000-0005-0000-0000-0000FBA20000}"/>
    <cellStyle name="Normal 6 4 18" xfId="1235" xr:uid="{00000000-0005-0000-0000-0000FCA20000}"/>
    <cellStyle name="Normal 6 4 18 2" xfId="53688" xr:uid="{00000000-0005-0000-0000-0000FDA20000}"/>
    <cellStyle name="Normal 6 4 19" xfId="27700" xr:uid="{00000000-0005-0000-0000-0000FEA20000}"/>
    <cellStyle name="Normal 6 4 2" xfId="346" xr:uid="{00000000-0005-0000-0000-0000FFA20000}"/>
    <cellStyle name="Normal 6 4 2 10" xfId="9041" xr:uid="{00000000-0005-0000-0000-000000A30000}"/>
    <cellStyle name="Normal 6 4 2 10 2" xfId="25372" xr:uid="{00000000-0005-0000-0000-000001A30000}"/>
    <cellStyle name="Normal 6 4 2 10 2 2" xfId="51361" xr:uid="{00000000-0005-0000-0000-000002A30000}"/>
    <cellStyle name="Normal 6 4 2 10 3" xfId="17252" xr:uid="{00000000-0005-0000-0000-000003A30000}"/>
    <cellStyle name="Normal 6 4 2 10 3 2" xfId="43241" xr:uid="{00000000-0005-0000-0000-000004A30000}"/>
    <cellStyle name="Normal 6 4 2 10 4" xfId="35088" xr:uid="{00000000-0005-0000-0000-000005A30000}"/>
    <cellStyle name="Normal 6 4 2 11" xfId="10121" xr:uid="{00000000-0005-0000-0000-000006A30000}"/>
    <cellStyle name="Normal 6 4 2 11 2" xfId="18244" xr:uid="{00000000-0005-0000-0000-000007A30000}"/>
    <cellStyle name="Normal 6 4 2 11 2 2" xfId="44233" xr:uid="{00000000-0005-0000-0000-000008A30000}"/>
    <cellStyle name="Normal 6 4 2 11 3" xfId="36110" xr:uid="{00000000-0005-0000-0000-000009A30000}"/>
    <cellStyle name="Normal 6 4 2 12" xfId="2031" xr:uid="{00000000-0005-0000-0000-00000AA30000}"/>
    <cellStyle name="Normal 6 4 2 12 2" xfId="18895" xr:uid="{00000000-0005-0000-0000-00000BA30000}"/>
    <cellStyle name="Normal 6 4 2 12 2 2" xfId="44884" xr:uid="{00000000-0005-0000-0000-00000CA30000}"/>
    <cellStyle name="Normal 6 4 2 12 3" xfId="28525" xr:uid="{00000000-0005-0000-0000-00000DA30000}"/>
    <cellStyle name="Normal 6 4 2 13" xfId="10775" xr:uid="{00000000-0005-0000-0000-00000EA30000}"/>
    <cellStyle name="Normal 6 4 2 13 2" xfId="36764" xr:uid="{00000000-0005-0000-0000-00000FA30000}"/>
    <cellStyle name="Normal 6 4 2 14" xfId="26359" xr:uid="{00000000-0005-0000-0000-000010A30000}"/>
    <cellStyle name="Normal 6 4 2 14 2" xfId="52348" xr:uid="{00000000-0005-0000-0000-000011A30000}"/>
    <cellStyle name="Normal 6 4 2 15" xfId="1377" xr:uid="{00000000-0005-0000-0000-000012A30000}"/>
    <cellStyle name="Normal 6 4 2 15 2" xfId="53830" xr:uid="{00000000-0005-0000-0000-000013A30000}"/>
    <cellStyle name="Normal 6 4 2 16" xfId="27863" xr:uid="{00000000-0005-0000-0000-000014A30000}"/>
    <cellStyle name="Normal 6 4 2 17" xfId="54597" xr:uid="{00000000-0005-0000-0000-000015A30000}"/>
    <cellStyle name="Normal 6 4 2 2" xfId="347" xr:uid="{00000000-0005-0000-0000-000016A30000}"/>
    <cellStyle name="Normal 6 4 2 2 10" xfId="10264" xr:uid="{00000000-0005-0000-0000-000017A30000}"/>
    <cellStyle name="Normal 6 4 2 2 10 2" xfId="18387" xr:uid="{00000000-0005-0000-0000-000018A30000}"/>
    <cellStyle name="Normal 6 4 2 2 10 2 2" xfId="44376" xr:uid="{00000000-0005-0000-0000-000019A30000}"/>
    <cellStyle name="Normal 6 4 2 2 10 3" xfId="36253" xr:uid="{00000000-0005-0000-0000-00001AA30000}"/>
    <cellStyle name="Normal 6 4 2 2 11" xfId="2174" xr:uid="{00000000-0005-0000-0000-00001BA30000}"/>
    <cellStyle name="Normal 6 4 2 2 11 2" xfId="19038" xr:uid="{00000000-0005-0000-0000-00001CA30000}"/>
    <cellStyle name="Normal 6 4 2 2 11 2 2" xfId="45027" xr:uid="{00000000-0005-0000-0000-00001DA30000}"/>
    <cellStyle name="Normal 6 4 2 2 11 3" xfId="28668" xr:uid="{00000000-0005-0000-0000-00001EA30000}"/>
    <cellStyle name="Normal 6 4 2 2 12" xfId="10918" xr:uid="{00000000-0005-0000-0000-00001FA30000}"/>
    <cellStyle name="Normal 6 4 2 2 12 2" xfId="36907" xr:uid="{00000000-0005-0000-0000-000020A30000}"/>
    <cellStyle name="Normal 6 4 2 2 13" xfId="26502" xr:uid="{00000000-0005-0000-0000-000021A30000}"/>
    <cellStyle name="Normal 6 4 2 2 13 2" xfId="52491" xr:uid="{00000000-0005-0000-0000-000022A30000}"/>
    <cellStyle name="Normal 6 4 2 2 14" xfId="1520" xr:uid="{00000000-0005-0000-0000-000023A30000}"/>
    <cellStyle name="Normal 6 4 2 2 14 2" xfId="53973" xr:uid="{00000000-0005-0000-0000-000024A30000}"/>
    <cellStyle name="Normal 6 4 2 2 15" xfId="28011" xr:uid="{00000000-0005-0000-0000-000025A30000}"/>
    <cellStyle name="Normal 6 4 2 2 16" xfId="54598" xr:uid="{00000000-0005-0000-0000-000026A30000}"/>
    <cellStyle name="Normal 6 4 2 2 2" xfId="1149" xr:uid="{00000000-0005-0000-0000-000027A30000}"/>
    <cellStyle name="Normal 6 4 2 2 2 10" xfId="3002" xr:uid="{00000000-0005-0000-0000-000028A30000}"/>
    <cellStyle name="Normal 6 4 2 2 2 10 2" xfId="19485" xr:uid="{00000000-0005-0000-0000-000029A30000}"/>
    <cellStyle name="Normal 6 4 2 2 2 10 2 2" xfId="45474" xr:uid="{00000000-0005-0000-0000-00002AA30000}"/>
    <cellStyle name="Normal 6 4 2 2 2 10 3" xfId="29192" xr:uid="{00000000-0005-0000-0000-00002BA30000}"/>
    <cellStyle name="Normal 6 4 2 2 2 11" xfId="11365" xr:uid="{00000000-0005-0000-0000-00002CA30000}"/>
    <cellStyle name="Normal 6 4 2 2 2 11 2" xfId="37354" xr:uid="{00000000-0005-0000-0000-00002DA30000}"/>
    <cellStyle name="Normal 6 4 2 2 2 12" xfId="26950" xr:uid="{00000000-0005-0000-0000-00002EA30000}"/>
    <cellStyle name="Normal 6 4 2 2 2 12 2" xfId="52939" xr:uid="{00000000-0005-0000-0000-00002FA30000}"/>
    <cellStyle name="Normal 6 4 2 2 2 13" xfId="1813" xr:uid="{00000000-0005-0000-0000-000030A30000}"/>
    <cellStyle name="Normal 6 4 2 2 2 13 2" xfId="54266" xr:uid="{00000000-0005-0000-0000-000031A30000}"/>
    <cellStyle name="Normal 6 4 2 2 2 14" xfId="28307" xr:uid="{00000000-0005-0000-0000-000032A30000}"/>
    <cellStyle name="Normal 6 4 2 2 2 15" xfId="55273" xr:uid="{00000000-0005-0000-0000-000033A30000}"/>
    <cellStyle name="Normal 6 4 2 2 2 2" xfId="3672" xr:uid="{00000000-0005-0000-0000-000034A30000}"/>
    <cellStyle name="Normal 6 4 2 2 2 2 2" xfId="5876" xr:uid="{00000000-0005-0000-0000-000035A30000}"/>
    <cellStyle name="Normal 6 4 2 2 2 2 2 2" xfId="22265" xr:uid="{00000000-0005-0000-0000-000036A30000}"/>
    <cellStyle name="Normal 6 4 2 2 2 2 2 2 2" xfId="48254" xr:uid="{00000000-0005-0000-0000-000037A30000}"/>
    <cellStyle name="Normal 6 4 2 2 2 2 2 3" xfId="14145" xr:uid="{00000000-0005-0000-0000-000038A30000}"/>
    <cellStyle name="Normal 6 4 2 2 2 2 2 3 2" xfId="40134" xr:uid="{00000000-0005-0000-0000-000039A30000}"/>
    <cellStyle name="Normal 6 4 2 2 2 2 2 4" xfId="31981" xr:uid="{00000000-0005-0000-0000-00003AA30000}"/>
    <cellStyle name="Normal 6 4 2 2 2 2 3" xfId="8708" xr:uid="{00000000-0005-0000-0000-00003BA30000}"/>
    <cellStyle name="Normal 6 4 2 2 2 2 3 2" xfId="25039" xr:uid="{00000000-0005-0000-0000-00003CA30000}"/>
    <cellStyle name="Normal 6 4 2 2 2 2 3 2 2" xfId="51028" xr:uid="{00000000-0005-0000-0000-00003DA30000}"/>
    <cellStyle name="Normal 6 4 2 2 2 2 3 3" xfId="16919" xr:uid="{00000000-0005-0000-0000-00003EA30000}"/>
    <cellStyle name="Normal 6 4 2 2 2 2 3 3 2" xfId="42908" xr:uid="{00000000-0005-0000-0000-00003FA30000}"/>
    <cellStyle name="Normal 6 4 2 2 2 2 3 4" xfId="34755" xr:uid="{00000000-0005-0000-0000-000040A30000}"/>
    <cellStyle name="Normal 6 4 2 2 2 2 4" xfId="20144" xr:uid="{00000000-0005-0000-0000-000041A30000}"/>
    <cellStyle name="Normal 6 4 2 2 2 2 4 2" xfId="46133" xr:uid="{00000000-0005-0000-0000-000042A30000}"/>
    <cellStyle name="Normal 6 4 2 2 2 2 5" xfId="12024" xr:uid="{00000000-0005-0000-0000-000043A30000}"/>
    <cellStyle name="Normal 6 4 2 2 2 2 5 2" xfId="38013" xr:uid="{00000000-0005-0000-0000-000044A30000}"/>
    <cellStyle name="Normal 6 4 2 2 2 2 6" xfId="27609" xr:uid="{00000000-0005-0000-0000-000045A30000}"/>
    <cellStyle name="Normal 6 4 2 2 2 2 6 2" xfId="53598" xr:uid="{00000000-0005-0000-0000-000046A30000}"/>
    <cellStyle name="Normal 6 4 2 2 2 2 7" xfId="29855" xr:uid="{00000000-0005-0000-0000-000047A30000}"/>
    <cellStyle name="Normal 6 4 2 2 2 3" xfId="4397" xr:uid="{00000000-0005-0000-0000-000048A30000}"/>
    <cellStyle name="Normal 6 4 2 2 2 3 2" xfId="20806" xr:uid="{00000000-0005-0000-0000-000049A30000}"/>
    <cellStyle name="Normal 6 4 2 2 2 3 2 2" xfId="46795" xr:uid="{00000000-0005-0000-0000-00004AA30000}"/>
    <cellStyle name="Normal 6 4 2 2 2 3 3" xfId="12686" xr:uid="{00000000-0005-0000-0000-00004BA30000}"/>
    <cellStyle name="Normal 6 4 2 2 2 3 3 2" xfId="38675" xr:uid="{00000000-0005-0000-0000-00004CA30000}"/>
    <cellStyle name="Normal 6 4 2 2 2 3 4" xfId="30520" xr:uid="{00000000-0005-0000-0000-00004DA30000}"/>
    <cellStyle name="Normal 6 4 2 2 2 4" xfId="5212" xr:uid="{00000000-0005-0000-0000-00004EA30000}"/>
    <cellStyle name="Normal 6 4 2 2 2 4 2" xfId="21606" xr:uid="{00000000-0005-0000-0000-00004FA30000}"/>
    <cellStyle name="Normal 6 4 2 2 2 4 2 2" xfId="47595" xr:uid="{00000000-0005-0000-0000-000050A30000}"/>
    <cellStyle name="Normal 6 4 2 2 2 4 3" xfId="13486" xr:uid="{00000000-0005-0000-0000-000051A30000}"/>
    <cellStyle name="Normal 6 4 2 2 2 4 3 2" xfId="39475" xr:uid="{00000000-0005-0000-0000-000052A30000}"/>
    <cellStyle name="Normal 6 4 2 2 2 4 4" xfId="31322" xr:uid="{00000000-0005-0000-0000-000053A30000}"/>
    <cellStyle name="Normal 6 4 2 2 2 5" xfId="6593" xr:uid="{00000000-0005-0000-0000-000054A30000}"/>
    <cellStyle name="Normal 6 4 2 2 2 5 2" xfId="22927" xr:uid="{00000000-0005-0000-0000-000055A30000}"/>
    <cellStyle name="Normal 6 4 2 2 2 5 2 2" xfId="48916" xr:uid="{00000000-0005-0000-0000-000056A30000}"/>
    <cellStyle name="Normal 6 4 2 2 2 5 3" xfId="14807" xr:uid="{00000000-0005-0000-0000-000057A30000}"/>
    <cellStyle name="Normal 6 4 2 2 2 5 3 2" xfId="40796" xr:uid="{00000000-0005-0000-0000-000058A30000}"/>
    <cellStyle name="Normal 6 4 2 2 2 5 4" xfId="32643" xr:uid="{00000000-0005-0000-0000-000059A30000}"/>
    <cellStyle name="Normal 6 4 2 2 2 6" xfId="7249" xr:uid="{00000000-0005-0000-0000-00005AA30000}"/>
    <cellStyle name="Normal 6 4 2 2 2 6 2" xfId="23580" xr:uid="{00000000-0005-0000-0000-00005BA30000}"/>
    <cellStyle name="Normal 6 4 2 2 2 6 2 2" xfId="49569" xr:uid="{00000000-0005-0000-0000-00005CA30000}"/>
    <cellStyle name="Normal 6 4 2 2 2 6 3" xfId="15460" xr:uid="{00000000-0005-0000-0000-00005DA30000}"/>
    <cellStyle name="Normal 6 4 2 2 2 6 3 2" xfId="41449" xr:uid="{00000000-0005-0000-0000-00005EA30000}"/>
    <cellStyle name="Normal 6 4 2 2 2 6 4" xfId="33296" xr:uid="{00000000-0005-0000-0000-00005FA30000}"/>
    <cellStyle name="Normal 6 4 2 2 2 7" xfId="8049" xr:uid="{00000000-0005-0000-0000-000060A30000}"/>
    <cellStyle name="Normal 6 4 2 2 2 7 2" xfId="24380" xr:uid="{00000000-0005-0000-0000-000061A30000}"/>
    <cellStyle name="Normal 6 4 2 2 2 7 2 2" xfId="50369" xr:uid="{00000000-0005-0000-0000-000062A30000}"/>
    <cellStyle name="Normal 6 4 2 2 2 7 3" xfId="16260" xr:uid="{00000000-0005-0000-0000-000063A30000}"/>
    <cellStyle name="Normal 6 4 2 2 2 7 3 2" xfId="42249" xr:uid="{00000000-0005-0000-0000-000064A30000}"/>
    <cellStyle name="Normal 6 4 2 2 2 7 4" xfId="34096" xr:uid="{00000000-0005-0000-0000-000065A30000}"/>
    <cellStyle name="Normal 6 4 2 2 2 8" xfId="9773" xr:uid="{00000000-0005-0000-0000-000066A30000}"/>
    <cellStyle name="Normal 6 4 2 2 2 8 2" xfId="26054" xr:uid="{00000000-0005-0000-0000-000067A30000}"/>
    <cellStyle name="Normal 6 4 2 2 2 8 2 2" xfId="52043" xr:uid="{00000000-0005-0000-0000-000068A30000}"/>
    <cellStyle name="Normal 6 4 2 2 2 8 3" xfId="17934" xr:uid="{00000000-0005-0000-0000-000069A30000}"/>
    <cellStyle name="Normal 6 4 2 2 2 8 3 2" xfId="43923" xr:uid="{00000000-0005-0000-0000-00006AA30000}"/>
    <cellStyle name="Normal 6 4 2 2 2 8 4" xfId="35771" xr:uid="{00000000-0005-0000-0000-00006BA30000}"/>
    <cellStyle name="Normal 6 4 2 2 2 9" xfId="10557" xr:uid="{00000000-0005-0000-0000-00006CA30000}"/>
    <cellStyle name="Normal 6 4 2 2 2 9 2" xfId="18680" xr:uid="{00000000-0005-0000-0000-00006DA30000}"/>
    <cellStyle name="Normal 6 4 2 2 2 9 2 2" xfId="44669" xr:uid="{00000000-0005-0000-0000-00006EA30000}"/>
    <cellStyle name="Normal 6 4 2 2 2 9 3" xfId="36546" xr:uid="{00000000-0005-0000-0000-00006FA30000}"/>
    <cellStyle name="Normal 6 4 2 2 3" xfId="844" xr:uid="{00000000-0005-0000-0000-000070A30000}"/>
    <cellStyle name="Normal 6 4 2 2 3 10" xfId="54980" xr:uid="{00000000-0005-0000-0000-000071A30000}"/>
    <cellStyle name="Normal 6 4 2 2 3 2" xfId="5579" xr:uid="{00000000-0005-0000-0000-000072A30000}"/>
    <cellStyle name="Normal 6 4 2 2 3 2 2" xfId="21968" xr:uid="{00000000-0005-0000-0000-000073A30000}"/>
    <cellStyle name="Normal 6 4 2 2 3 2 2 2" xfId="47957" xr:uid="{00000000-0005-0000-0000-000074A30000}"/>
    <cellStyle name="Normal 6 4 2 2 3 2 3" xfId="13848" xr:uid="{00000000-0005-0000-0000-000075A30000}"/>
    <cellStyle name="Normal 6 4 2 2 3 2 3 2" xfId="39837" xr:uid="{00000000-0005-0000-0000-000076A30000}"/>
    <cellStyle name="Normal 6 4 2 2 3 2 4" xfId="31684" xr:uid="{00000000-0005-0000-0000-000077A30000}"/>
    <cellStyle name="Normal 6 4 2 2 3 3" xfId="8411" xr:uid="{00000000-0005-0000-0000-000078A30000}"/>
    <cellStyle name="Normal 6 4 2 2 3 3 2" xfId="24742" xr:uid="{00000000-0005-0000-0000-000079A30000}"/>
    <cellStyle name="Normal 6 4 2 2 3 3 2 2" xfId="50731" xr:uid="{00000000-0005-0000-0000-00007AA30000}"/>
    <cellStyle name="Normal 6 4 2 2 3 3 3" xfId="16622" xr:uid="{00000000-0005-0000-0000-00007BA30000}"/>
    <cellStyle name="Normal 6 4 2 2 3 3 3 2" xfId="42611" xr:uid="{00000000-0005-0000-0000-00007CA30000}"/>
    <cellStyle name="Normal 6 4 2 2 3 3 4" xfId="34458" xr:uid="{00000000-0005-0000-0000-00007DA30000}"/>
    <cellStyle name="Normal 6 4 2 2 3 4" xfId="9474" xr:uid="{00000000-0005-0000-0000-00007EA30000}"/>
    <cellStyle name="Normal 6 4 2 2 3 4 2" xfId="25759" xr:uid="{00000000-0005-0000-0000-00007FA30000}"/>
    <cellStyle name="Normal 6 4 2 2 3 4 2 2" xfId="51748" xr:uid="{00000000-0005-0000-0000-000080A30000}"/>
    <cellStyle name="Normal 6 4 2 2 3 4 3" xfId="17639" xr:uid="{00000000-0005-0000-0000-000081A30000}"/>
    <cellStyle name="Normal 6 4 2 2 3 4 3 2" xfId="43628" xr:uid="{00000000-0005-0000-0000-000082A30000}"/>
    <cellStyle name="Normal 6 4 2 2 3 4 4" xfId="35476" xr:uid="{00000000-0005-0000-0000-000083A30000}"/>
    <cellStyle name="Normal 6 4 2 2 3 5" xfId="19847" xr:uid="{00000000-0005-0000-0000-000084A30000}"/>
    <cellStyle name="Normal 6 4 2 2 3 5 2" xfId="45836" xr:uid="{00000000-0005-0000-0000-000085A30000}"/>
    <cellStyle name="Normal 6 4 2 2 3 6" xfId="11727" xr:uid="{00000000-0005-0000-0000-000086A30000}"/>
    <cellStyle name="Normal 6 4 2 2 3 6 2" xfId="37716" xr:uid="{00000000-0005-0000-0000-000087A30000}"/>
    <cellStyle name="Normal 6 4 2 2 3 7" xfId="27312" xr:uid="{00000000-0005-0000-0000-000088A30000}"/>
    <cellStyle name="Normal 6 4 2 2 3 7 2" xfId="53301" xr:uid="{00000000-0005-0000-0000-000089A30000}"/>
    <cellStyle name="Normal 6 4 2 2 3 8" xfId="3374" xr:uid="{00000000-0005-0000-0000-00008AA30000}"/>
    <cellStyle name="Normal 6 4 2 2 3 9" xfId="29557" xr:uid="{00000000-0005-0000-0000-00008BA30000}"/>
    <cellStyle name="Normal 6 4 2 2 4" xfId="4092" xr:uid="{00000000-0005-0000-0000-00008CA30000}"/>
    <cellStyle name="Normal 6 4 2 2 4 2" xfId="20513" xr:uid="{00000000-0005-0000-0000-00008DA30000}"/>
    <cellStyle name="Normal 6 4 2 2 4 2 2" xfId="46502" xr:uid="{00000000-0005-0000-0000-00008EA30000}"/>
    <cellStyle name="Normal 6 4 2 2 4 3" xfId="12393" xr:uid="{00000000-0005-0000-0000-00008FA30000}"/>
    <cellStyle name="Normal 6 4 2 2 4 3 2" xfId="38382" xr:uid="{00000000-0005-0000-0000-000090A30000}"/>
    <cellStyle name="Normal 6 4 2 2 4 4" xfId="30227" xr:uid="{00000000-0005-0000-0000-000091A30000}"/>
    <cellStyle name="Normal 6 4 2 2 5" xfId="4753" xr:uid="{00000000-0005-0000-0000-000092A30000}"/>
    <cellStyle name="Normal 6 4 2 2 5 2" xfId="21159" xr:uid="{00000000-0005-0000-0000-000093A30000}"/>
    <cellStyle name="Normal 6 4 2 2 5 2 2" xfId="47148" xr:uid="{00000000-0005-0000-0000-000094A30000}"/>
    <cellStyle name="Normal 6 4 2 2 5 3" xfId="13039" xr:uid="{00000000-0005-0000-0000-000095A30000}"/>
    <cellStyle name="Normal 6 4 2 2 5 3 2" xfId="39028" xr:uid="{00000000-0005-0000-0000-000096A30000}"/>
    <cellStyle name="Normal 6 4 2 2 5 4" xfId="30873" xr:uid="{00000000-0005-0000-0000-000097A30000}"/>
    <cellStyle name="Normal 6 4 2 2 6" xfId="6289" xr:uid="{00000000-0005-0000-0000-000098A30000}"/>
    <cellStyle name="Normal 6 4 2 2 6 2" xfId="22634" xr:uid="{00000000-0005-0000-0000-000099A30000}"/>
    <cellStyle name="Normal 6 4 2 2 6 2 2" xfId="48623" xr:uid="{00000000-0005-0000-0000-00009AA30000}"/>
    <cellStyle name="Normal 6 4 2 2 6 3" xfId="14514" xr:uid="{00000000-0005-0000-0000-00009BA30000}"/>
    <cellStyle name="Normal 6 4 2 2 6 3 2" xfId="40503" xr:uid="{00000000-0005-0000-0000-00009CA30000}"/>
    <cellStyle name="Normal 6 4 2 2 6 4" xfId="32350" xr:uid="{00000000-0005-0000-0000-00009DA30000}"/>
    <cellStyle name="Normal 6 4 2 2 7" xfId="6956" xr:uid="{00000000-0005-0000-0000-00009EA30000}"/>
    <cellStyle name="Normal 6 4 2 2 7 2" xfId="23287" xr:uid="{00000000-0005-0000-0000-00009FA30000}"/>
    <cellStyle name="Normal 6 4 2 2 7 2 2" xfId="49276" xr:uid="{00000000-0005-0000-0000-0000A0A30000}"/>
    <cellStyle name="Normal 6 4 2 2 7 3" xfId="15167" xr:uid="{00000000-0005-0000-0000-0000A1A30000}"/>
    <cellStyle name="Normal 6 4 2 2 7 3 2" xfId="41156" xr:uid="{00000000-0005-0000-0000-0000A2A30000}"/>
    <cellStyle name="Normal 6 4 2 2 7 4" xfId="33003" xr:uid="{00000000-0005-0000-0000-0000A3A30000}"/>
    <cellStyle name="Normal 6 4 2 2 8" xfId="7602" xr:uid="{00000000-0005-0000-0000-0000A4A30000}"/>
    <cellStyle name="Normal 6 4 2 2 8 2" xfId="23933" xr:uid="{00000000-0005-0000-0000-0000A5A30000}"/>
    <cellStyle name="Normal 6 4 2 2 8 2 2" xfId="49922" xr:uid="{00000000-0005-0000-0000-0000A6A30000}"/>
    <cellStyle name="Normal 6 4 2 2 8 3" xfId="15813" xr:uid="{00000000-0005-0000-0000-0000A7A30000}"/>
    <cellStyle name="Normal 6 4 2 2 8 3 2" xfId="41802" xr:uid="{00000000-0005-0000-0000-0000A8A30000}"/>
    <cellStyle name="Normal 6 4 2 2 8 4" xfId="33649" xr:uid="{00000000-0005-0000-0000-0000A9A30000}"/>
    <cellStyle name="Normal 6 4 2 2 9" xfId="9042" xr:uid="{00000000-0005-0000-0000-0000AAA30000}"/>
    <cellStyle name="Normal 6 4 2 2 9 2" xfId="25373" xr:uid="{00000000-0005-0000-0000-0000ABA30000}"/>
    <cellStyle name="Normal 6 4 2 2 9 2 2" xfId="51362" xr:uid="{00000000-0005-0000-0000-0000ACA30000}"/>
    <cellStyle name="Normal 6 4 2 2 9 3" xfId="17253" xr:uid="{00000000-0005-0000-0000-0000ADA30000}"/>
    <cellStyle name="Normal 6 4 2 2 9 3 2" xfId="43242" xr:uid="{00000000-0005-0000-0000-0000AEA30000}"/>
    <cellStyle name="Normal 6 4 2 2 9 4" xfId="35089" xr:uid="{00000000-0005-0000-0000-0000AFA30000}"/>
    <cellStyle name="Normal 6 4 2 3" xfId="1005" xr:uid="{00000000-0005-0000-0000-0000B0A30000}"/>
    <cellStyle name="Normal 6 4 2 3 10" xfId="3001" xr:uid="{00000000-0005-0000-0000-0000B1A30000}"/>
    <cellStyle name="Normal 6 4 2 3 10 2" xfId="19484" xr:uid="{00000000-0005-0000-0000-0000B2A30000}"/>
    <cellStyle name="Normal 6 4 2 3 10 2 2" xfId="45473" xr:uid="{00000000-0005-0000-0000-0000B3A30000}"/>
    <cellStyle name="Normal 6 4 2 3 10 3" xfId="29191" xr:uid="{00000000-0005-0000-0000-0000B4A30000}"/>
    <cellStyle name="Normal 6 4 2 3 11" xfId="11364" xr:uid="{00000000-0005-0000-0000-0000B5A30000}"/>
    <cellStyle name="Normal 6 4 2 3 11 2" xfId="37353" xr:uid="{00000000-0005-0000-0000-0000B6A30000}"/>
    <cellStyle name="Normal 6 4 2 3 12" xfId="26949" xr:uid="{00000000-0005-0000-0000-0000B7A30000}"/>
    <cellStyle name="Normal 6 4 2 3 12 2" xfId="52938" xr:uid="{00000000-0005-0000-0000-0000B8A30000}"/>
    <cellStyle name="Normal 6 4 2 3 13" xfId="1669" xr:uid="{00000000-0005-0000-0000-0000B9A30000}"/>
    <cellStyle name="Normal 6 4 2 3 13 2" xfId="54122" xr:uid="{00000000-0005-0000-0000-0000BAA30000}"/>
    <cellStyle name="Normal 6 4 2 3 14" xfId="28163" xr:uid="{00000000-0005-0000-0000-0000BBA30000}"/>
    <cellStyle name="Normal 6 4 2 3 15" xfId="55129" xr:uid="{00000000-0005-0000-0000-0000BCA30000}"/>
    <cellStyle name="Normal 6 4 2 3 2" xfId="3529" xr:uid="{00000000-0005-0000-0000-0000BDA30000}"/>
    <cellStyle name="Normal 6 4 2 3 2 2" xfId="5733" xr:uid="{00000000-0005-0000-0000-0000BEA30000}"/>
    <cellStyle name="Normal 6 4 2 3 2 2 2" xfId="22122" xr:uid="{00000000-0005-0000-0000-0000BFA30000}"/>
    <cellStyle name="Normal 6 4 2 3 2 2 2 2" xfId="48111" xr:uid="{00000000-0005-0000-0000-0000C0A30000}"/>
    <cellStyle name="Normal 6 4 2 3 2 2 3" xfId="14002" xr:uid="{00000000-0005-0000-0000-0000C1A30000}"/>
    <cellStyle name="Normal 6 4 2 3 2 2 3 2" xfId="39991" xr:uid="{00000000-0005-0000-0000-0000C2A30000}"/>
    <cellStyle name="Normal 6 4 2 3 2 2 4" xfId="31838" xr:uid="{00000000-0005-0000-0000-0000C3A30000}"/>
    <cellStyle name="Normal 6 4 2 3 2 3" xfId="8565" xr:uid="{00000000-0005-0000-0000-0000C4A30000}"/>
    <cellStyle name="Normal 6 4 2 3 2 3 2" xfId="24896" xr:uid="{00000000-0005-0000-0000-0000C5A30000}"/>
    <cellStyle name="Normal 6 4 2 3 2 3 2 2" xfId="50885" xr:uid="{00000000-0005-0000-0000-0000C6A30000}"/>
    <cellStyle name="Normal 6 4 2 3 2 3 3" xfId="16776" xr:uid="{00000000-0005-0000-0000-0000C7A30000}"/>
    <cellStyle name="Normal 6 4 2 3 2 3 3 2" xfId="42765" xr:uid="{00000000-0005-0000-0000-0000C8A30000}"/>
    <cellStyle name="Normal 6 4 2 3 2 3 4" xfId="34612" xr:uid="{00000000-0005-0000-0000-0000C9A30000}"/>
    <cellStyle name="Normal 6 4 2 3 2 4" xfId="20001" xr:uid="{00000000-0005-0000-0000-0000CAA30000}"/>
    <cellStyle name="Normal 6 4 2 3 2 4 2" xfId="45990" xr:uid="{00000000-0005-0000-0000-0000CBA30000}"/>
    <cellStyle name="Normal 6 4 2 3 2 5" xfId="11881" xr:uid="{00000000-0005-0000-0000-0000CCA30000}"/>
    <cellStyle name="Normal 6 4 2 3 2 5 2" xfId="37870" xr:uid="{00000000-0005-0000-0000-0000CDA30000}"/>
    <cellStyle name="Normal 6 4 2 3 2 6" xfId="27466" xr:uid="{00000000-0005-0000-0000-0000CEA30000}"/>
    <cellStyle name="Normal 6 4 2 3 2 6 2" xfId="53455" xr:uid="{00000000-0005-0000-0000-0000CFA30000}"/>
    <cellStyle name="Normal 6 4 2 3 2 7" xfId="29712" xr:uid="{00000000-0005-0000-0000-0000D0A30000}"/>
    <cellStyle name="Normal 6 4 2 3 3" xfId="4253" xr:uid="{00000000-0005-0000-0000-0000D1A30000}"/>
    <cellStyle name="Normal 6 4 2 3 3 2" xfId="20662" xr:uid="{00000000-0005-0000-0000-0000D2A30000}"/>
    <cellStyle name="Normal 6 4 2 3 3 2 2" xfId="46651" xr:uid="{00000000-0005-0000-0000-0000D3A30000}"/>
    <cellStyle name="Normal 6 4 2 3 3 3" xfId="12542" xr:uid="{00000000-0005-0000-0000-0000D4A30000}"/>
    <cellStyle name="Normal 6 4 2 3 3 3 2" xfId="38531" xr:uid="{00000000-0005-0000-0000-0000D5A30000}"/>
    <cellStyle name="Normal 6 4 2 3 3 4" xfId="30376" xr:uid="{00000000-0005-0000-0000-0000D6A30000}"/>
    <cellStyle name="Normal 6 4 2 3 4" xfId="5211" xr:uid="{00000000-0005-0000-0000-0000D7A30000}"/>
    <cellStyle name="Normal 6 4 2 3 4 2" xfId="21605" xr:uid="{00000000-0005-0000-0000-0000D8A30000}"/>
    <cellStyle name="Normal 6 4 2 3 4 2 2" xfId="47594" xr:uid="{00000000-0005-0000-0000-0000D9A30000}"/>
    <cellStyle name="Normal 6 4 2 3 4 3" xfId="13485" xr:uid="{00000000-0005-0000-0000-0000DAA30000}"/>
    <cellStyle name="Normal 6 4 2 3 4 3 2" xfId="39474" xr:uid="{00000000-0005-0000-0000-0000DBA30000}"/>
    <cellStyle name="Normal 6 4 2 3 4 4" xfId="31321" xr:uid="{00000000-0005-0000-0000-0000DCA30000}"/>
    <cellStyle name="Normal 6 4 2 3 5" xfId="6449" xr:uid="{00000000-0005-0000-0000-0000DDA30000}"/>
    <cellStyle name="Normal 6 4 2 3 5 2" xfId="22783" xr:uid="{00000000-0005-0000-0000-0000DEA30000}"/>
    <cellStyle name="Normal 6 4 2 3 5 2 2" xfId="48772" xr:uid="{00000000-0005-0000-0000-0000DFA30000}"/>
    <cellStyle name="Normal 6 4 2 3 5 3" xfId="14663" xr:uid="{00000000-0005-0000-0000-0000E0A30000}"/>
    <cellStyle name="Normal 6 4 2 3 5 3 2" xfId="40652" xr:uid="{00000000-0005-0000-0000-0000E1A30000}"/>
    <cellStyle name="Normal 6 4 2 3 5 4" xfId="32499" xr:uid="{00000000-0005-0000-0000-0000E2A30000}"/>
    <cellStyle name="Normal 6 4 2 3 6" xfId="7105" xr:uid="{00000000-0005-0000-0000-0000E3A30000}"/>
    <cellStyle name="Normal 6 4 2 3 6 2" xfId="23436" xr:uid="{00000000-0005-0000-0000-0000E4A30000}"/>
    <cellStyle name="Normal 6 4 2 3 6 2 2" xfId="49425" xr:uid="{00000000-0005-0000-0000-0000E5A30000}"/>
    <cellStyle name="Normal 6 4 2 3 6 3" xfId="15316" xr:uid="{00000000-0005-0000-0000-0000E6A30000}"/>
    <cellStyle name="Normal 6 4 2 3 6 3 2" xfId="41305" xr:uid="{00000000-0005-0000-0000-0000E7A30000}"/>
    <cellStyle name="Normal 6 4 2 3 6 4" xfId="33152" xr:uid="{00000000-0005-0000-0000-0000E8A30000}"/>
    <cellStyle name="Normal 6 4 2 3 7" xfId="8048" xr:uid="{00000000-0005-0000-0000-0000E9A30000}"/>
    <cellStyle name="Normal 6 4 2 3 7 2" xfId="24379" xr:uid="{00000000-0005-0000-0000-0000EAA30000}"/>
    <cellStyle name="Normal 6 4 2 3 7 2 2" xfId="50368" xr:uid="{00000000-0005-0000-0000-0000EBA30000}"/>
    <cellStyle name="Normal 6 4 2 3 7 3" xfId="16259" xr:uid="{00000000-0005-0000-0000-0000ECA30000}"/>
    <cellStyle name="Normal 6 4 2 3 7 3 2" xfId="42248" xr:uid="{00000000-0005-0000-0000-0000EDA30000}"/>
    <cellStyle name="Normal 6 4 2 3 7 4" xfId="34095" xr:uid="{00000000-0005-0000-0000-0000EEA30000}"/>
    <cellStyle name="Normal 6 4 2 3 8" xfId="9629" xr:uid="{00000000-0005-0000-0000-0000EFA30000}"/>
    <cellStyle name="Normal 6 4 2 3 8 2" xfId="25910" xr:uid="{00000000-0005-0000-0000-0000F0A30000}"/>
    <cellStyle name="Normal 6 4 2 3 8 2 2" xfId="51899" xr:uid="{00000000-0005-0000-0000-0000F1A30000}"/>
    <cellStyle name="Normal 6 4 2 3 8 3" xfId="17790" xr:uid="{00000000-0005-0000-0000-0000F2A30000}"/>
    <cellStyle name="Normal 6 4 2 3 8 3 2" xfId="43779" xr:uid="{00000000-0005-0000-0000-0000F3A30000}"/>
    <cellStyle name="Normal 6 4 2 3 8 4" xfId="35627" xr:uid="{00000000-0005-0000-0000-0000F4A30000}"/>
    <cellStyle name="Normal 6 4 2 3 9" xfId="10413" xr:uid="{00000000-0005-0000-0000-0000F5A30000}"/>
    <cellStyle name="Normal 6 4 2 3 9 2" xfId="18536" xr:uid="{00000000-0005-0000-0000-0000F6A30000}"/>
    <cellStyle name="Normal 6 4 2 3 9 2 2" xfId="44525" xr:uid="{00000000-0005-0000-0000-0000F7A30000}"/>
    <cellStyle name="Normal 6 4 2 3 9 3" xfId="36402" xr:uid="{00000000-0005-0000-0000-0000F8A30000}"/>
    <cellStyle name="Normal 6 4 2 4" xfId="690" xr:uid="{00000000-0005-0000-0000-0000F9A30000}"/>
    <cellStyle name="Normal 6 4 2 4 10" xfId="54837" xr:uid="{00000000-0005-0000-0000-0000FAA30000}"/>
    <cellStyle name="Normal 6 4 2 4 2" xfId="5436" xr:uid="{00000000-0005-0000-0000-0000FBA30000}"/>
    <cellStyle name="Normal 6 4 2 4 2 2" xfId="21825" xr:uid="{00000000-0005-0000-0000-0000FCA30000}"/>
    <cellStyle name="Normal 6 4 2 4 2 2 2" xfId="47814" xr:uid="{00000000-0005-0000-0000-0000FDA30000}"/>
    <cellStyle name="Normal 6 4 2 4 2 3" xfId="13705" xr:uid="{00000000-0005-0000-0000-0000FEA30000}"/>
    <cellStyle name="Normal 6 4 2 4 2 3 2" xfId="39694" xr:uid="{00000000-0005-0000-0000-0000FFA30000}"/>
    <cellStyle name="Normal 6 4 2 4 2 4" xfId="31541" xr:uid="{00000000-0005-0000-0000-000000A40000}"/>
    <cellStyle name="Normal 6 4 2 4 3" xfId="8268" xr:uid="{00000000-0005-0000-0000-000001A40000}"/>
    <cellStyle name="Normal 6 4 2 4 3 2" xfId="24599" xr:uid="{00000000-0005-0000-0000-000002A40000}"/>
    <cellStyle name="Normal 6 4 2 4 3 2 2" xfId="50588" xr:uid="{00000000-0005-0000-0000-000003A40000}"/>
    <cellStyle name="Normal 6 4 2 4 3 3" xfId="16479" xr:uid="{00000000-0005-0000-0000-000004A40000}"/>
    <cellStyle name="Normal 6 4 2 4 3 3 2" xfId="42468" xr:uid="{00000000-0005-0000-0000-000005A40000}"/>
    <cellStyle name="Normal 6 4 2 4 3 4" xfId="34315" xr:uid="{00000000-0005-0000-0000-000006A40000}"/>
    <cellStyle name="Normal 6 4 2 4 4" xfId="9328" xr:uid="{00000000-0005-0000-0000-000007A40000}"/>
    <cellStyle name="Normal 6 4 2 4 4 2" xfId="25615" xr:uid="{00000000-0005-0000-0000-000008A40000}"/>
    <cellStyle name="Normal 6 4 2 4 4 2 2" xfId="51604" xr:uid="{00000000-0005-0000-0000-000009A40000}"/>
    <cellStyle name="Normal 6 4 2 4 4 3" xfId="17495" xr:uid="{00000000-0005-0000-0000-00000AA40000}"/>
    <cellStyle name="Normal 6 4 2 4 4 3 2" xfId="43484" xr:uid="{00000000-0005-0000-0000-00000BA40000}"/>
    <cellStyle name="Normal 6 4 2 4 4 4" xfId="35332" xr:uid="{00000000-0005-0000-0000-00000CA40000}"/>
    <cellStyle name="Normal 6 4 2 4 5" xfId="19704" xr:uid="{00000000-0005-0000-0000-00000DA40000}"/>
    <cellStyle name="Normal 6 4 2 4 5 2" xfId="45693" xr:uid="{00000000-0005-0000-0000-00000EA40000}"/>
    <cellStyle name="Normal 6 4 2 4 6" xfId="11584" xr:uid="{00000000-0005-0000-0000-00000FA40000}"/>
    <cellStyle name="Normal 6 4 2 4 6 2" xfId="37573" xr:uid="{00000000-0005-0000-0000-000010A40000}"/>
    <cellStyle name="Normal 6 4 2 4 7" xfId="27169" xr:uid="{00000000-0005-0000-0000-000011A40000}"/>
    <cellStyle name="Normal 6 4 2 4 7 2" xfId="53158" xr:uid="{00000000-0005-0000-0000-000012A40000}"/>
    <cellStyle name="Normal 6 4 2 4 8" xfId="3231" xr:uid="{00000000-0005-0000-0000-000013A40000}"/>
    <cellStyle name="Normal 6 4 2 4 9" xfId="29414" xr:uid="{00000000-0005-0000-0000-000014A40000}"/>
    <cellStyle name="Normal 6 4 2 5" xfId="3938" xr:uid="{00000000-0005-0000-0000-000015A40000}"/>
    <cellStyle name="Normal 6 4 2 5 2" xfId="20370" xr:uid="{00000000-0005-0000-0000-000016A40000}"/>
    <cellStyle name="Normal 6 4 2 5 2 2" xfId="46359" xr:uid="{00000000-0005-0000-0000-000017A40000}"/>
    <cellStyle name="Normal 6 4 2 5 3" xfId="12250" xr:uid="{00000000-0005-0000-0000-000018A40000}"/>
    <cellStyle name="Normal 6 4 2 5 3 2" xfId="38239" xr:uid="{00000000-0005-0000-0000-000019A40000}"/>
    <cellStyle name="Normal 6 4 2 5 4" xfId="30084" xr:uid="{00000000-0005-0000-0000-00001AA40000}"/>
    <cellStyle name="Normal 6 4 2 6" xfId="4610" xr:uid="{00000000-0005-0000-0000-00001BA40000}"/>
    <cellStyle name="Normal 6 4 2 6 2" xfId="21016" xr:uid="{00000000-0005-0000-0000-00001CA40000}"/>
    <cellStyle name="Normal 6 4 2 6 2 2" xfId="47005" xr:uid="{00000000-0005-0000-0000-00001DA40000}"/>
    <cellStyle name="Normal 6 4 2 6 3" xfId="12896" xr:uid="{00000000-0005-0000-0000-00001EA40000}"/>
    <cellStyle name="Normal 6 4 2 6 3 2" xfId="38885" xr:uid="{00000000-0005-0000-0000-00001FA40000}"/>
    <cellStyle name="Normal 6 4 2 6 4" xfId="30730" xr:uid="{00000000-0005-0000-0000-000020A40000}"/>
    <cellStyle name="Normal 6 4 2 7" xfId="6135" xr:uid="{00000000-0005-0000-0000-000021A40000}"/>
    <cellStyle name="Normal 6 4 2 7 2" xfId="22491" xr:uid="{00000000-0005-0000-0000-000022A40000}"/>
    <cellStyle name="Normal 6 4 2 7 2 2" xfId="48480" xr:uid="{00000000-0005-0000-0000-000023A40000}"/>
    <cellStyle name="Normal 6 4 2 7 3" xfId="14371" xr:uid="{00000000-0005-0000-0000-000024A40000}"/>
    <cellStyle name="Normal 6 4 2 7 3 2" xfId="40360" xr:uid="{00000000-0005-0000-0000-000025A40000}"/>
    <cellStyle name="Normal 6 4 2 7 4" xfId="32207" xr:uid="{00000000-0005-0000-0000-000026A40000}"/>
    <cellStyle name="Normal 6 4 2 8" xfId="6813" xr:uid="{00000000-0005-0000-0000-000027A40000}"/>
    <cellStyle name="Normal 6 4 2 8 2" xfId="23144" xr:uid="{00000000-0005-0000-0000-000028A40000}"/>
    <cellStyle name="Normal 6 4 2 8 2 2" xfId="49133" xr:uid="{00000000-0005-0000-0000-000029A40000}"/>
    <cellStyle name="Normal 6 4 2 8 3" xfId="15024" xr:uid="{00000000-0005-0000-0000-00002AA40000}"/>
    <cellStyle name="Normal 6 4 2 8 3 2" xfId="41013" xr:uid="{00000000-0005-0000-0000-00002BA40000}"/>
    <cellStyle name="Normal 6 4 2 8 4" xfId="32860" xr:uid="{00000000-0005-0000-0000-00002CA40000}"/>
    <cellStyle name="Normal 6 4 2 9" xfId="7459" xr:uid="{00000000-0005-0000-0000-00002DA40000}"/>
    <cellStyle name="Normal 6 4 2 9 2" xfId="23790" xr:uid="{00000000-0005-0000-0000-00002EA40000}"/>
    <cellStyle name="Normal 6 4 2 9 2 2" xfId="49779" xr:uid="{00000000-0005-0000-0000-00002FA40000}"/>
    <cellStyle name="Normal 6 4 2 9 3" xfId="15670" xr:uid="{00000000-0005-0000-0000-000030A40000}"/>
    <cellStyle name="Normal 6 4 2 9 3 2" xfId="41659" xr:uid="{00000000-0005-0000-0000-000031A40000}"/>
    <cellStyle name="Normal 6 4 2 9 4" xfId="33506" xr:uid="{00000000-0005-0000-0000-000032A40000}"/>
    <cellStyle name="Normal 6 4 20" xfId="54596" xr:uid="{00000000-0005-0000-0000-000033A40000}"/>
    <cellStyle name="Normal 6 4 3" xfId="348" xr:uid="{00000000-0005-0000-0000-000034A40000}"/>
    <cellStyle name="Normal 6 4 3 10" xfId="10219" xr:uid="{00000000-0005-0000-0000-000035A40000}"/>
    <cellStyle name="Normal 6 4 3 10 2" xfId="18342" xr:uid="{00000000-0005-0000-0000-000036A40000}"/>
    <cellStyle name="Normal 6 4 3 10 2 2" xfId="44331" xr:uid="{00000000-0005-0000-0000-000037A40000}"/>
    <cellStyle name="Normal 6 4 3 10 3" xfId="36208" xr:uid="{00000000-0005-0000-0000-000038A40000}"/>
    <cellStyle name="Normal 6 4 3 11" xfId="2129" xr:uid="{00000000-0005-0000-0000-000039A40000}"/>
    <cellStyle name="Normal 6 4 3 11 2" xfId="18993" xr:uid="{00000000-0005-0000-0000-00003AA40000}"/>
    <cellStyle name="Normal 6 4 3 11 2 2" xfId="44982" xr:uid="{00000000-0005-0000-0000-00003BA40000}"/>
    <cellStyle name="Normal 6 4 3 11 3" xfId="28623" xr:uid="{00000000-0005-0000-0000-00003CA40000}"/>
    <cellStyle name="Normal 6 4 3 12" xfId="10873" xr:uid="{00000000-0005-0000-0000-00003DA40000}"/>
    <cellStyle name="Normal 6 4 3 12 2" xfId="36862" xr:uid="{00000000-0005-0000-0000-00003EA40000}"/>
    <cellStyle name="Normal 6 4 3 13" xfId="26457" xr:uid="{00000000-0005-0000-0000-00003FA40000}"/>
    <cellStyle name="Normal 6 4 3 13 2" xfId="52446" xr:uid="{00000000-0005-0000-0000-000040A40000}"/>
    <cellStyle name="Normal 6 4 3 14" xfId="1475" xr:uid="{00000000-0005-0000-0000-000041A40000}"/>
    <cellStyle name="Normal 6 4 3 14 2" xfId="53928" xr:uid="{00000000-0005-0000-0000-000042A40000}"/>
    <cellStyle name="Normal 6 4 3 15" xfId="27966" xr:uid="{00000000-0005-0000-0000-000043A40000}"/>
    <cellStyle name="Normal 6 4 3 16" xfId="54599" xr:uid="{00000000-0005-0000-0000-000044A40000}"/>
    <cellStyle name="Normal 6 4 3 2" xfId="1104" xr:uid="{00000000-0005-0000-0000-000045A40000}"/>
    <cellStyle name="Normal 6 4 3 2 10" xfId="3003" xr:uid="{00000000-0005-0000-0000-000046A40000}"/>
    <cellStyle name="Normal 6 4 3 2 10 2" xfId="19486" xr:uid="{00000000-0005-0000-0000-000047A40000}"/>
    <cellStyle name="Normal 6 4 3 2 10 2 2" xfId="45475" xr:uid="{00000000-0005-0000-0000-000048A40000}"/>
    <cellStyle name="Normal 6 4 3 2 10 3" xfId="29193" xr:uid="{00000000-0005-0000-0000-000049A40000}"/>
    <cellStyle name="Normal 6 4 3 2 11" xfId="11366" xr:uid="{00000000-0005-0000-0000-00004AA40000}"/>
    <cellStyle name="Normal 6 4 3 2 11 2" xfId="37355" xr:uid="{00000000-0005-0000-0000-00004BA40000}"/>
    <cellStyle name="Normal 6 4 3 2 12" xfId="26951" xr:uid="{00000000-0005-0000-0000-00004CA40000}"/>
    <cellStyle name="Normal 6 4 3 2 12 2" xfId="52940" xr:uid="{00000000-0005-0000-0000-00004DA40000}"/>
    <cellStyle name="Normal 6 4 3 2 13" xfId="1768" xr:uid="{00000000-0005-0000-0000-00004EA40000}"/>
    <cellStyle name="Normal 6 4 3 2 13 2" xfId="54221" xr:uid="{00000000-0005-0000-0000-00004FA40000}"/>
    <cellStyle name="Normal 6 4 3 2 14" xfId="28262" xr:uid="{00000000-0005-0000-0000-000050A40000}"/>
    <cellStyle name="Normal 6 4 3 2 15" xfId="55228" xr:uid="{00000000-0005-0000-0000-000051A40000}"/>
    <cellStyle name="Normal 6 4 3 2 2" xfId="3627" xr:uid="{00000000-0005-0000-0000-000052A40000}"/>
    <cellStyle name="Normal 6 4 3 2 2 2" xfId="5831" xr:uid="{00000000-0005-0000-0000-000053A40000}"/>
    <cellStyle name="Normal 6 4 3 2 2 2 2" xfId="22220" xr:uid="{00000000-0005-0000-0000-000054A40000}"/>
    <cellStyle name="Normal 6 4 3 2 2 2 2 2" xfId="48209" xr:uid="{00000000-0005-0000-0000-000055A40000}"/>
    <cellStyle name="Normal 6 4 3 2 2 2 3" xfId="14100" xr:uid="{00000000-0005-0000-0000-000056A40000}"/>
    <cellStyle name="Normal 6 4 3 2 2 2 3 2" xfId="40089" xr:uid="{00000000-0005-0000-0000-000057A40000}"/>
    <cellStyle name="Normal 6 4 3 2 2 2 4" xfId="31936" xr:uid="{00000000-0005-0000-0000-000058A40000}"/>
    <cellStyle name="Normal 6 4 3 2 2 3" xfId="8663" xr:uid="{00000000-0005-0000-0000-000059A40000}"/>
    <cellStyle name="Normal 6 4 3 2 2 3 2" xfId="24994" xr:uid="{00000000-0005-0000-0000-00005AA40000}"/>
    <cellStyle name="Normal 6 4 3 2 2 3 2 2" xfId="50983" xr:uid="{00000000-0005-0000-0000-00005BA40000}"/>
    <cellStyle name="Normal 6 4 3 2 2 3 3" xfId="16874" xr:uid="{00000000-0005-0000-0000-00005CA40000}"/>
    <cellStyle name="Normal 6 4 3 2 2 3 3 2" xfId="42863" xr:uid="{00000000-0005-0000-0000-00005DA40000}"/>
    <cellStyle name="Normal 6 4 3 2 2 3 4" xfId="34710" xr:uid="{00000000-0005-0000-0000-00005EA40000}"/>
    <cellStyle name="Normal 6 4 3 2 2 4" xfId="20099" xr:uid="{00000000-0005-0000-0000-00005FA40000}"/>
    <cellStyle name="Normal 6 4 3 2 2 4 2" xfId="46088" xr:uid="{00000000-0005-0000-0000-000060A40000}"/>
    <cellStyle name="Normal 6 4 3 2 2 5" xfId="11979" xr:uid="{00000000-0005-0000-0000-000061A40000}"/>
    <cellStyle name="Normal 6 4 3 2 2 5 2" xfId="37968" xr:uid="{00000000-0005-0000-0000-000062A40000}"/>
    <cellStyle name="Normal 6 4 3 2 2 6" xfId="27564" xr:uid="{00000000-0005-0000-0000-000063A40000}"/>
    <cellStyle name="Normal 6 4 3 2 2 6 2" xfId="53553" xr:uid="{00000000-0005-0000-0000-000064A40000}"/>
    <cellStyle name="Normal 6 4 3 2 2 7" xfId="29810" xr:uid="{00000000-0005-0000-0000-000065A40000}"/>
    <cellStyle name="Normal 6 4 3 2 3" xfId="4352" xr:uid="{00000000-0005-0000-0000-000066A40000}"/>
    <cellStyle name="Normal 6 4 3 2 3 2" xfId="20761" xr:uid="{00000000-0005-0000-0000-000067A40000}"/>
    <cellStyle name="Normal 6 4 3 2 3 2 2" xfId="46750" xr:uid="{00000000-0005-0000-0000-000068A40000}"/>
    <cellStyle name="Normal 6 4 3 2 3 3" xfId="12641" xr:uid="{00000000-0005-0000-0000-000069A40000}"/>
    <cellStyle name="Normal 6 4 3 2 3 3 2" xfId="38630" xr:uid="{00000000-0005-0000-0000-00006AA40000}"/>
    <cellStyle name="Normal 6 4 3 2 3 4" xfId="30475" xr:uid="{00000000-0005-0000-0000-00006BA40000}"/>
    <cellStyle name="Normal 6 4 3 2 4" xfId="5213" xr:uid="{00000000-0005-0000-0000-00006CA40000}"/>
    <cellStyle name="Normal 6 4 3 2 4 2" xfId="21607" xr:uid="{00000000-0005-0000-0000-00006DA40000}"/>
    <cellStyle name="Normal 6 4 3 2 4 2 2" xfId="47596" xr:uid="{00000000-0005-0000-0000-00006EA40000}"/>
    <cellStyle name="Normal 6 4 3 2 4 3" xfId="13487" xr:uid="{00000000-0005-0000-0000-00006FA40000}"/>
    <cellStyle name="Normal 6 4 3 2 4 3 2" xfId="39476" xr:uid="{00000000-0005-0000-0000-000070A40000}"/>
    <cellStyle name="Normal 6 4 3 2 4 4" xfId="31323" xr:uid="{00000000-0005-0000-0000-000071A40000}"/>
    <cellStyle name="Normal 6 4 3 2 5" xfId="6548" xr:uid="{00000000-0005-0000-0000-000072A40000}"/>
    <cellStyle name="Normal 6 4 3 2 5 2" xfId="22882" xr:uid="{00000000-0005-0000-0000-000073A40000}"/>
    <cellStyle name="Normal 6 4 3 2 5 2 2" xfId="48871" xr:uid="{00000000-0005-0000-0000-000074A40000}"/>
    <cellStyle name="Normal 6 4 3 2 5 3" xfId="14762" xr:uid="{00000000-0005-0000-0000-000075A40000}"/>
    <cellStyle name="Normal 6 4 3 2 5 3 2" xfId="40751" xr:uid="{00000000-0005-0000-0000-000076A40000}"/>
    <cellStyle name="Normal 6 4 3 2 5 4" xfId="32598" xr:uid="{00000000-0005-0000-0000-000077A40000}"/>
    <cellStyle name="Normal 6 4 3 2 6" xfId="7204" xr:uid="{00000000-0005-0000-0000-000078A40000}"/>
    <cellStyle name="Normal 6 4 3 2 6 2" xfId="23535" xr:uid="{00000000-0005-0000-0000-000079A40000}"/>
    <cellStyle name="Normal 6 4 3 2 6 2 2" xfId="49524" xr:uid="{00000000-0005-0000-0000-00007AA40000}"/>
    <cellStyle name="Normal 6 4 3 2 6 3" xfId="15415" xr:uid="{00000000-0005-0000-0000-00007BA40000}"/>
    <cellStyle name="Normal 6 4 3 2 6 3 2" xfId="41404" xr:uid="{00000000-0005-0000-0000-00007CA40000}"/>
    <cellStyle name="Normal 6 4 3 2 6 4" xfId="33251" xr:uid="{00000000-0005-0000-0000-00007DA40000}"/>
    <cellStyle name="Normal 6 4 3 2 7" xfId="8050" xr:uid="{00000000-0005-0000-0000-00007EA40000}"/>
    <cellStyle name="Normal 6 4 3 2 7 2" xfId="24381" xr:uid="{00000000-0005-0000-0000-00007FA40000}"/>
    <cellStyle name="Normal 6 4 3 2 7 2 2" xfId="50370" xr:uid="{00000000-0005-0000-0000-000080A40000}"/>
    <cellStyle name="Normal 6 4 3 2 7 3" xfId="16261" xr:uid="{00000000-0005-0000-0000-000081A40000}"/>
    <cellStyle name="Normal 6 4 3 2 7 3 2" xfId="42250" xr:uid="{00000000-0005-0000-0000-000082A40000}"/>
    <cellStyle name="Normal 6 4 3 2 7 4" xfId="34097" xr:uid="{00000000-0005-0000-0000-000083A40000}"/>
    <cellStyle name="Normal 6 4 3 2 8" xfId="9728" xr:uid="{00000000-0005-0000-0000-000084A40000}"/>
    <cellStyle name="Normal 6 4 3 2 8 2" xfId="26009" xr:uid="{00000000-0005-0000-0000-000085A40000}"/>
    <cellStyle name="Normal 6 4 3 2 8 2 2" xfId="51998" xr:uid="{00000000-0005-0000-0000-000086A40000}"/>
    <cellStyle name="Normal 6 4 3 2 8 3" xfId="17889" xr:uid="{00000000-0005-0000-0000-000087A40000}"/>
    <cellStyle name="Normal 6 4 3 2 8 3 2" xfId="43878" xr:uid="{00000000-0005-0000-0000-000088A40000}"/>
    <cellStyle name="Normal 6 4 3 2 8 4" xfId="35726" xr:uid="{00000000-0005-0000-0000-000089A40000}"/>
    <cellStyle name="Normal 6 4 3 2 9" xfId="10512" xr:uid="{00000000-0005-0000-0000-00008AA40000}"/>
    <cellStyle name="Normal 6 4 3 2 9 2" xfId="18635" xr:uid="{00000000-0005-0000-0000-00008BA40000}"/>
    <cellStyle name="Normal 6 4 3 2 9 2 2" xfId="44624" xr:uid="{00000000-0005-0000-0000-00008CA40000}"/>
    <cellStyle name="Normal 6 4 3 2 9 3" xfId="36501" xr:uid="{00000000-0005-0000-0000-00008DA40000}"/>
    <cellStyle name="Normal 6 4 3 3" xfId="799" xr:uid="{00000000-0005-0000-0000-00008EA40000}"/>
    <cellStyle name="Normal 6 4 3 3 10" xfId="54935" xr:uid="{00000000-0005-0000-0000-00008FA40000}"/>
    <cellStyle name="Normal 6 4 3 3 2" xfId="5534" xr:uid="{00000000-0005-0000-0000-000090A40000}"/>
    <cellStyle name="Normal 6 4 3 3 2 2" xfId="21923" xr:uid="{00000000-0005-0000-0000-000091A40000}"/>
    <cellStyle name="Normal 6 4 3 3 2 2 2" xfId="47912" xr:uid="{00000000-0005-0000-0000-000092A40000}"/>
    <cellStyle name="Normal 6 4 3 3 2 3" xfId="13803" xr:uid="{00000000-0005-0000-0000-000093A40000}"/>
    <cellStyle name="Normal 6 4 3 3 2 3 2" xfId="39792" xr:uid="{00000000-0005-0000-0000-000094A40000}"/>
    <cellStyle name="Normal 6 4 3 3 2 4" xfId="31639" xr:uid="{00000000-0005-0000-0000-000095A40000}"/>
    <cellStyle name="Normal 6 4 3 3 3" xfId="8366" xr:uid="{00000000-0005-0000-0000-000096A40000}"/>
    <cellStyle name="Normal 6 4 3 3 3 2" xfId="24697" xr:uid="{00000000-0005-0000-0000-000097A40000}"/>
    <cellStyle name="Normal 6 4 3 3 3 2 2" xfId="50686" xr:uid="{00000000-0005-0000-0000-000098A40000}"/>
    <cellStyle name="Normal 6 4 3 3 3 3" xfId="16577" xr:uid="{00000000-0005-0000-0000-000099A40000}"/>
    <cellStyle name="Normal 6 4 3 3 3 3 2" xfId="42566" xr:uid="{00000000-0005-0000-0000-00009AA40000}"/>
    <cellStyle name="Normal 6 4 3 3 3 4" xfId="34413" xr:uid="{00000000-0005-0000-0000-00009BA40000}"/>
    <cellStyle name="Normal 6 4 3 3 4" xfId="9429" xr:uid="{00000000-0005-0000-0000-00009CA40000}"/>
    <cellStyle name="Normal 6 4 3 3 4 2" xfId="25714" xr:uid="{00000000-0005-0000-0000-00009DA40000}"/>
    <cellStyle name="Normal 6 4 3 3 4 2 2" xfId="51703" xr:uid="{00000000-0005-0000-0000-00009EA40000}"/>
    <cellStyle name="Normal 6 4 3 3 4 3" xfId="17594" xr:uid="{00000000-0005-0000-0000-00009FA40000}"/>
    <cellStyle name="Normal 6 4 3 3 4 3 2" xfId="43583" xr:uid="{00000000-0005-0000-0000-0000A0A40000}"/>
    <cellStyle name="Normal 6 4 3 3 4 4" xfId="35431" xr:uid="{00000000-0005-0000-0000-0000A1A40000}"/>
    <cellStyle name="Normal 6 4 3 3 5" xfId="19802" xr:uid="{00000000-0005-0000-0000-0000A2A40000}"/>
    <cellStyle name="Normal 6 4 3 3 5 2" xfId="45791" xr:uid="{00000000-0005-0000-0000-0000A3A40000}"/>
    <cellStyle name="Normal 6 4 3 3 6" xfId="11682" xr:uid="{00000000-0005-0000-0000-0000A4A40000}"/>
    <cellStyle name="Normal 6 4 3 3 6 2" xfId="37671" xr:uid="{00000000-0005-0000-0000-0000A5A40000}"/>
    <cellStyle name="Normal 6 4 3 3 7" xfId="27267" xr:uid="{00000000-0005-0000-0000-0000A6A40000}"/>
    <cellStyle name="Normal 6 4 3 3 7 2" xfId="53256" xr:uid="{00000000-0005-0000-0000-0000A7A40000}"/>
    <cellStyle name="Normal 6 4 3 3 8" xfId="3329" xr:uid="{00000000-0005-0000-0000-0000A8A40000}"/>
    <cellStyle name="Normal 6 4 3 3 9" xfId="29512" xr:uid="{00000000-0005-0000-0000-0000A9A40000}"/>
    <cellStyle name="Normal 6 4 3 4" xfId="4047" xr:uid="{00000000-0005-0000-0000-0000AAA40000}"/>
    <cellStyle name="Normal 6 4 3 4 2" xfId="20468" xr:uid="{00000000-0005-0000-0000-0000ABA40000}"/>
    <cellStyle name="Normal 6 4 3 4 2 2" xfId="46457" xr:uid="{00000000-0005-0000-0000-0000ACA40000}"/>
    <cellStyle name="Normal 6 4 3 4 3" xfId="12348" xr:uid="{00000000-0005-0000-0000-0000ADA40000}"/>
    <cellStyle name="Normal 6 4 3 4 3 2" xfId="38337" xr:uid="{00000000-0005-0000-0000-0000AEA40000}"/>
    <cellStyle name="Normal 6 4 3 4 4" xfId="30182" xr:uid="{00000000-0005-0000-0000-0000AFA40000}"/>
    <cellStyle name="Normal 6 4 3 5" xfId="4708" xr:uid="{00000000-0005-0000-0000-0000B0A40000}"/>
    <cellStyle name="Normal 6 4 3 5 2" xfId="21114" xr:uid="{00000000-0005-0000-0000-0000B1A40000}"/>
    <cellStyle name="Normal 6 4 3 5 2 2" xfId="47103" xr:uid="{00000000-0005-0000-0000-0000B2A40000}"/>
    <cellStyle name="Normal 6 4 3 5 3" xfId="12994" xr:uid="{00000000-0005-0000-0000-0000B3A40000}"/>
    <cellStyle name="Normal 6 4 3 5 3 2" xfId="38983" xr:uid="{00000000-0005-0000-0000-0000B4A40000}"/>
    <cellStyle name="Normal 6 4 3 5 4" xfId="30828" xr:uid="{00000000-0005-0000-0000-0000B5A40000}"/>
    <cellStyle name="Normal 6 4 3 6" xfId="6244" xr:uid="{00000000-0005-0000-0000-0000B6A40000}"/>
    <cellStyle name="Normal 6 4 3 6 2" xfId="22589" xr:uid="{00000000-0005-0000-0000-0000B7A40000}"/>
    <cellStyle name="Normal 6 4 3 6 2 2" xfId="48578" xr:uid="{00000000-0005-0000-0000-0000B8A40000}"/>
    <cellStyle name="Normal 6 4 3 6 3" xfId="14469" xr:uid="{00000000-0005-0000-0000-0000B9A40000}"/>
    <cellStyle name="Normal 6 4 3 6 3 2" xfId="40458" xr:uid="{00000000-0005-0000-0000-0000BAA40000}"/>
    <cellStyle name="Normal 6 4 3 6 4" xfId="32305" xr:uid="{00000000-0005-0000-0000-0000BBA40000}"/>
    <cellStyle name="Normal 6 4 3 7" xfId="6911" xr:uid="{00000000-0005-0000-0000-0000BCA40000}"/>
    <cellStyle name="Normal 6 4 3 7 2" xfId="23242" xr:uid="{00000000-0005-0000-0000-0000BDA40000}"/>
    <cellStyle name="Normal 6 4 3 7 2 2" xfId="49231" xr:uid="{00000000-0005-0000-0000-0000BEA40000}"/>
    <cellStyle name="Normal 6 4 3 7 3" xfId="15122" xr:uid="{00000000-0005-0000-0000-0000BFA40000}"/>
    <cellStyle name="Normal 6 4 3 7 3 2" xfId="41111" xr:uid="{00000000-0005-0000-0000-0000C0A40000}"/>
    <cellStyle name="Normal 6 4 3 7 4" xfId="32958" xr:uid="{00000000-0005-0000-0000-0000C1A40000}"/>
    <cellStyle name="Normal 6 4 3 8" xfId="7557" xr:uid="{00000000-0005-0000-0000-0000C2A40000}"/>
    <cellStyle name="Normal 6 4 3 8 2" xfId="23888" xr:uid="{00000000-0005-0000-0000-0000C3A40000}"/>
    <cellStyle name="Normal 6 4 3 8 2 2" xfId="49877" xr:uid="{00000000-0005-0000-0000-0000C4A40000}"/>
    <cellStyle name="Normal 6 4 3 8 3" xfId="15768" xr:uid="{00000000-0005-0000-0000-0000C5A40000}"/>
    <cellStyle name="Normal 6 4 3 8 3 2" xfId="41757" xr:uid="{00000000-0005-0000-0000-0000C6A40000}"/>
    <cellStyle name="Normal 6 4 3 8 4" xfId="33604" xr:uid="{00000000-0005-0000-0000-0000C7A40000}"/>
    <cellStyle name="Normal 6 4 3 9" xfId="9043" xr:uid="{00000000-0005-0000-0000-0000C8A40000}"/>
    <cellStyle name="Normal 6 4 3 9 2" xfId="25374" xr:uid="{00000000-0005-0000-0000-0000C9A40000}"/>
    <cellStyle name="Normal 6 4 3 9 2 2" xfId="51363" xr:uid="{00000000-0005-0000-0000-0000CAA40000}"/>
    <cellStyle name="Normal 6 4 3 9 3" xfId="17254" xr:uid="{00000000-0005-0000-0000-0000CBA40000}"/>
    <cellStyle name="Normal 6 4 3 9 3 2" xfId="43243" xr:uid="{00000000-0005-0000-0000-0000CCA40000}"/>
    <cellStyle name="Normal 6 4 3 9 4" xfId="35090" xr:uid="{00000000-0005-0000-0000-0000CDA40000}"/>
    <cellStyle name="Normal 6 4 4" xfId="349" xr:uid="{00000000-0005-0000-0000-0000CEA40000}"/>
    <cellStyle name="Normal 6 4 4 10" xfId="10337" xr:uid="{00000000-0005-0000-0000-0000CFA40000}"/>
    <cellStyle name="Normal 6 4 4 10 2" xfId="18460" xr:uid="{00000000-0005-0000-0000-0000D0A40000}"/>
    <cellStyle name="Normal 6 4 4 10 2 2" xfId="44449" xr:uid="{00000000-0005-0000-0000-0000D1A40000}"/>
    <cellStyle name="Normal 6 4 4 10 3" xfId="36326" xr:uid="{00000000-0005-0000-0000-0000D2A40000}"/>
    <cellStyle name="Normal 6 4 4 11" xfId="1986" xr:uid="{00000000-0005-0000-0000-0000D3A40000}"/>
    <cellStyle name="Normal 6 4 4 11 2" xfId="18850" xr:uid="{00000000-0005-0000-0000-0000D4A40000}"/>
    <cellStyle name="Normal 6 4 4 11 2 2" xfId="44839" xr:uid="{00000000-0005-0000-0000-0000D5A40000}"/>
    <cellStyle name="Normal 6 4 4 11 3" xfId="28480" xr:uid="{00000000-0005-0000-0000-0000D6A40000}"/>
    <cellStyle name="Normal 6 4 4 12" xfId="10730" xr:uid="{00000000-0005-0000-0000-0000D7A40000}"/>
    <cellStyle name="Normal 6 4 4 12 2" xfId="36719" xr:uid="{00000000-0005-0000-0000-0000D8A40000}"/>
    <cellStyle name="Normal 6 4 4 13" xfId="26314" xr:uid="{00000000-0005-0000-0000-0000D9A40000}"/>
    <cellStyle name="Normal 6 4 4 13 2" xfId="52303" xr:uid="{00000000-0005-0000-0000-0000DAA40000}"/>
    <cellStyle name="Normal 6 4 4 14" xfId="1593" xr:uid="{00000000-0005-0000-0000-0000DBA40000}"/>
    <cellStyle name="Normal 6 4 4 14 2" xfId="54046" xr:uid="{00000000-0005-0000-0000-0000DCA40000}"/>
    <cellStyle name="Normal 6 4 4 15" xfId="28087" xr:uid="{00000000-0005-0000-0000-0000DDA40000}"/>
    <cellStyle name="Normal 6 4 4 16" xfId="54600" xr:uid="{00000000-0005-0000-0000-0000DEA40000}"/>
    <cellStyle name="Normal 6 4 4 2" xfId="922" xr:uid="{00000000-0005-0000-0000-0000DFA40000}"/>
    <cellStyle name="Normal 6 4 4 2 10" xfId="55053" xr:uid="{00000000-0005-0000-0000-0000E0A40000}"/>
    <cellStyle name="Normal 6 4 4 2 2" xfId="5214" xr:uid="{00000000-0005-0000-0000-0000E1A40000}"/>
    <cellStyle name="Normal 6 4 4 2 2 2" xfId="21608" xr:uid="{00000000-0005-0000-0000-0000E2A40000}"/>
    <cellStyle name="Normal 6 4 4 2 2 2 2" xfId="47597" xr:uid="{00000000-0005-0000-0000-0000E3A40000}"/>
    <cellStyle name="Normal 6 4 4 2 2 3" xfId="13488" xr:uid="{00000000-0005-0000-0000-0000E4A40000}"/>
    <cellStyle name="Normal 6 4 4 2 2 3 2" xfId="39477" xr:uid="{00000000-0005-0000-0000-0000E5A40000}"/>
    <cellStyle name="Normal 6 4 4 2 2 4" xfId="31324" xr:uid="{00000000-0005-0000-0000-0000E6A40000}"/>
    <cellStyle name="Normal 6 4 4 2 3" xfId="8051" xr:uid="{00000000-0005-0000-0000-0000E7A40000}"/>
    <cellStyle name="Normal 6 4 4 2 3 2" xfId="24382" xr:uid="{00000000-0005-0000-0000-0000E8A40000}"/>
    <cellStyle name="Normal 6 4 4 2 3 2 2" xfId="50371" xr:uid="{00000000-0005-0000-0000-0000E9A40000}"/>
    <cellStyle name="Normal 6 4 4 2 3 3" xfId="16262" xr:uid="{00000000-0005-0000-0000-0000EAA40000}"/>
    <cellStyle name="Normal 6 4 4 2 3 3 2" xfId="42251" xr:uid="{00000000-0005-0000-0000-0000EBA40000}"/>
    <cellStyle name="Normal 6 4 4 2 3 4" xfId="34098" xr:uid="{00000000-0005-0000-0000-0000ECA40000}"/>
    <cellStyle name="Normal 6 4 4 2 4" xfId="9550" xr:uid="{00000000-0005-0000-0000-0000EDA40000}"/>
    <cellStyle name="Normal 6 4 4 2 4 2" xfId="25833" xr:uid="{00000000-0005-0000-0000-0000EEA40000}"/>
    <cellStyle name="Normal 6 4 4 2 4 2 2" xfId="51822" xr:uid="{00000000-0005-0000-0000-0000EFA40000}"/>
    <cellStyle name="Normal 6 4 4 2 4 3" xfId="17713" xr:uid="{00000000-0005-0000-0000-0000F0A40000}"/>
    <cellStyle name="Normal 6 4 4 2 4 3 2" xfId="43702" xr:uid="{00000000-0005-0000-0000-0000F1A40000}"/>
    <cellStyle name="Normal 6 4 4 2 4 4" xfId="35550" xr:uid="{00000000-0005-0000-0000-0000F2A40000}"/>
    <cellStyle name="Normal 6 4 4 2 5" xfId="19487" xr:uid="{00000000-0005-0000-0000-0000F3A40000}"/>
    <cellStyle name="Normal 6 4 4 2 5 2" xfId="45476" xr:uid="{00000000-0005-0000-0000-0000F4A40000}"/>
    <cellStyle name="Normal 6 4 4 2 6" xfId="11367" xr:uid="{00000000-0005-0000-0000-0000F5A40000}"/>
    <cellStyle name="Normal 6 4 4 2 6 2" xfId="37356" xr:uid="{00000000-0005-0000-0000-0000F6A40000}"/>
    <cellStyle name="Normal 6 4 4 2 7" xfId="26952" xr:uid="{00000000-0005-0000-0000-0000F7A40000}"/>
    <cellStyle name="Normal 6 4 4 2 7 2" xfId="52941" xr:uid="{00000000-0005-0000-0000-0000F8A40000}"/>
    <cellStyle name="Normal 6 4 4 2 8" xfId="3004" xr:uid="{00000000-0005-0000-0000-0000F9A40000}"/>
    <cellStyle name="Normal 6 4 4 2 9" xfId="29194" xr:uid="{00000000-0005-0000-0000-0000FAA40000}"/>
    <cellStyle name="Normal 6 4 4 3" xfId="3482" xr:uid="{00000000-0005-0000-0000-0000FBA40000}"/>
    <cellStyle name="Normal 6 4 4 3 2" xfId="5686" xr:uid="{00000000-0005-0000-0000-0000FCA40000}"/>
    <cellStyle name="Normal 6 4 4 3 2 2" xfId="22075" xr:uid="{00000000-0005-0000-0000-0000FDA40000}"/>
    <cellStyle name="Normal 6 4 4 3 2 2 2" xfId="48064" xr:uid="{00000000-0005-0000-0000-0000FEA40000}"/>
    <cellStyle name="Normal 6 4 4 3 2 3" xfId="13955" xr:uid="{00000000-0005-0000-0000-0000FFA40000}"/>
    <cellStyle name="Normal 6 4 4 3 2 3 2" xfId="39944" xr:uid="{00000000-0005-0000-0000-000000A50000}"/>
    <cellStyle name="Normal 6 4 4 3 2 4" xfId="31791" xr:uid="{00000000-0005-0000-0000-000001A50000}"/>
    <cellStyle name="Normal 6 4 4 3 3" xfId="8518" xr:uid="{00000000-0005-0000-0000-000002A50000}"/>
    <cellStyle name="Normal 6 4 4 3 3 2" xfId="24849" xr:uid="{00000000-0005-0000-0000-000003A50000}"/>
    <cellStyle name="Normal 6 4 4 3 3 2 2" xfId="50838" xr:uid="{00000000-0005-0000-0000-000004A50000}"/>
    <cellStyle name="Normal 6 4 4 3 3 3" xfId="16729" xr:uid="{00000000-0005-0000-0000-000005A50000}"/>
    <cellStyle name="Normal 6 4 4 3 3 3 2" xfId="42718" xr:uid="{00000000-0005-0000-0000-000006A50000}"/>
    <cellStyle name="Normal 6 4 4 3 3 4" xfId="34565" xr:uid="{00000000-0005-0000-0000-000007A50000}"/>
    <cellStyle name="Normal 6 4 4 3 4" xfId="19954" xr:uid="{00000000-0005-0000-0000-000008A50000}"/>
    <cellStyle name="Normal 6 4 4 3 4 2" xfId="45943" xr:uid="{00000000-0005-0000-0000-000009A50000}"/>
    <cellStyle name="Normal 6 4 4 3 5" xfId="11834" xr:uid="{00000000-0005-0000-0000-00000AA50000}"/>
    <cellStyle name="Normal 6 4 4 3 5 2" xfId="37823" xr:uid="{00000000-0005-0000-0000-00000BA50000}"/>
    <cellStyle name="Normal 6 4 4 3 6" xfId="27419" xr:uid="{00000000-0005-0000-0000-00000CA50000}"/>
    <cellStyle name="Normal 6 4 4 3 6 2" xfId="53408" xr:uid="{00000000-0005-0000-0000-00000DA50000}"/>
    <cellStyle name="Normal 6 4 4 3 7" xfId="29665" xr:uid="{00000000-0005-0000-0000-00000EA50000}"/>
    <cellStyle name="Normal 6 4 4 4" xfId="4170" xr:uid="{00000000-0005-0000-0000-00000FA50000}"/>
    <cellStyle name="Normal 6 4 4 4 2" xfId="20586" xr:uid="{00000000-0005-0000-0000-000010A50000}"/>
    <cellStyle name="Normal 6 4 4 4 2 2" xfId="46575" xr:uid="{00000000-0005-0000-0000-000011A50000}"/>
    <cellStyle name="Normal 6 4 4 4 3" xfId="12466" xr:uid="{00000000-0005-0000-0000-000012A50000}"/>
    <cellStyle name="Normal 6 4 4 4 3 2" xfId="38455" xr:uid="{00000000-0005-0000-0000-000013A50000}"/>
    <cellStyle name="Normal 6 4 4 4 4" xfId="30300" xr:uid="{00000000-0005-0000-0000-000014A50000}"/>
    <cellStyle name="Normal 6 4 4 5" xfId="4565" xr:uid="{00000000-0005-0000-0000-000015A50000}"/>
    <cellStyle name="Normal 6 4 4 5 2" xfId="20971" xr:uid="{00000000-0005-0000-0000-000016A50000}"/>
    <cellStyle name="Normal 6 4 4 5 2 2" xfId="46960" xr:uid="{00000000-0005-0000-0000-000017A50000}"/>
    <cellStyle name="Normal 6 4 4 5 3" xfId="12851" xr:uid="{00000000-0005-0000-0000-000018A50000}"/>
    <cellStyle name="Normal 6 4 4 5 3 2" xfId="38840" xr:uid="{00000000-0005-0000-0000-000019A50000}"/>
    <cellStyle name="Normal 6 4 4 5 4" xfId="30685" xr:uid="{00000000-0005-0000-0000-00001AA50000}"/>
    <cellStyle name="Normal 6 4 4 6" xfId="6366" xr:uid="{00000000-0005-0000-0000-00001BA50000}"/>
    <cellStyle name="Normal 6 4 4 6 2" xfId="22707" xr:uid="{00000000-0005-0000-0000-00001CA50000}"/>
    <cellStyle name="Normal 6 4 4 6 2 2" xfId="48696" xr:uid="{00000000-0005-0000-0000-00001DA50000}"/>
    <cellStyle name="Normal 6 4 4 6 3" xfId="14587" xr:uid="{00000000-0005-0000-0000-00001EA50000}"/>
    <cellStyle name="Normal 6 4 4 6 3 2" xfId="40576" xr:uid="{00000000-0005-0000-0000-00001FA50000}"/>
    <cellStyle name="Normal 6 4 4 6 4" xfId="32423" xr:uid="{00000000-0005-0000-0000-000020A50000}"/>
    <cellStyle name="Normal 6 4 4 7" xfId="7029" xr:uid="{00000000-0005-0000-0000-000021A50000}"/>
    <cellStyle name="Normal 6 4 4 7 2" xfId="23360" xr:uid="{00000000-0005-0000-0000-000022A50000}"/>
    <cellStyle name="Normal 6 4 4 7 2 2" xfId="49349" xr:uid="{00000000-0005-0000-0000-000023A50000}"/>
    <cellStyle name="Normal 6 4 4 7 3" xfId="15240" xr:uid="{00000000-0005-0000-0000-000024A50000}"/>
    <cellStyle name="Normal 6 4 4 7 3 2" xfId="41229" xr:uid="{00000000-0005-0000-0000-000025A50000}"/>
    <cellStyle name="Normal 6 4 4 7 4" xfId="33076" xr:uid="{00000000-0005-0000-0000-000026A50000}"/>
    <cellStyle name="Normal 6 4 4 8" xfId="7414" xr:uid="{00000000-0005-0000-0000-000027A50000}"/>
    <cellStyle name="Normal 6 4 4 8 2" xfId="23745" xr:uid="{00000000-0005-0000-0000-000028A50000}"/>
    <cellStyle name="Normal 6 4 4 8 2 2" xfId="49734" xr:uid="{00000000-0005-0000-0000-000029A50000}"/>
    <cellStyle name="Normal 6 4 4 8 3" xfId="15625" xr:uid="{00000000-0005-0000-0000-00002AA50000}"/>
    <cellStyle name="Normal 6 4 4 8 3 2" xfId="41614" xr:uid="{00000000-0005-0000-0000-00002BA50000}"/>
    <cellStyle name="Normal 6 4 4 8 4" xfId="33461" xr:uid="{00000000-0005-0000-0000-00002CA50000}"/>
    <cellStyle name="Normal 6 4 4 9" xfId="9044" xr:uid="{00000000-0005-0000-0000-00002DA50000}"/>
    <cellStyle name="Normal 6 4 4 9 2" xfId="25375" xr:uid="{00000000-0005-0000-0000-00002EA50000}"/>
    <cellStyle name="Normal 6 4 4 9 2 2" xfId="51364" xr:uid="{00000000-0005-0000-0000-00002FA50000}"/>
    <cellStyle name="Normal 6 4 4 9 3" xfId="17255" xr:uid="{00000000-0005-0000-0000-000030A50000}"/>
    <cellStyle name="Normal 6 4 4 9 3 2" xfId="43244" xr:uid="{00000000-0005-0000-0000-000031A50000}"/>
    <cellStyle name="Normal 6 4 4 9 4" xfId="35091" xr:uid="{00000000-0005-0000-0000-000032A50000}"/>
    <cellStyle name="Normal 6 4 5" xfId="625" xr:uid="{00000000-0005-0000-0000-000033A50000}"/>
    <cellStyle name="Normal 6 4 5 10" xfId="54792" xr:uid="{00000000-0005-0000-0000-000034A50000}"/>
    <cellStyle name="Normal 6 4 5 2" xfId="3874" xr:uid="{00000000-0005-0000-0000-000035A50000}"/>
    <cellStyle name="Normal 6 4 5 2 2" xfId="20325" xr:uid="{00000000-0005-0000-0000-000036A50000}"/>
    <cellStyle name="Normal 6 4 5 2 2 2" xfId="46314" xr:uid="{00000000-0005-0000-0000-000037A50000}"/>
    <cellStyle name="Normal 6 4 5 2 3" xfId="12205" xr:uid="{00000000-0005-0000-0000-000038A50000}"/>
    <cellStyle name="Normal 6 4 5 2 3 2" xfId="38194" xr:uid="{00000000-0005-0000-0000-000039A50000}"/>
    <cellStyle name="Normal 6 4 5 2 4" xfId="30039" xr:uid="{00000000-0005-0000-0000-00003AA50000}"/>
    <cellStyle name="Normal 6 4 5 3" xfId="6072" xr:uid="{00000000-0005-0000-0000-00003BA50000}"/>
    <cellStyle name="Normal 6 4 5 3 2" xfId="22446" xr:uid="{00000000-0005-0000-0000-00003CA50000}"/>
    <cellStyle name="Normal 6 4 5 3 2 2" xfId="48435" xr:uid="{00000000-0005-0000-0000-00003DA50000}"/>
    <cellStyle name="Normal 6 4 5 3 3" xfId="14326" xr:uid="{00000000-0005-0000-0000-00003EA50000}"/>
    <cellStyle name="Normal 6 4 5 3 3 2" xfId="40315" xr:uid="{00000000-0005-0000-0000-00003FA50000}"/>
    <cellStyle name="Normal 6 4 5 3 4" xfId="32162" xr:uid="{00000000-0005-0000-0000-000040A50000}"/>
    <cellStyle name="Normal 6 4 5 4" xfId="6768" xr:uid="{00000000-0005-0000-0000-000041A50000}"/>
    <cellStyle name="Normal 6 4 5 4 2" xfId="23099" xr:uid="{00000000-0005-0000-0000-000042A50000}"/>
    <cellStyle name="Normal 6 4 5 4 2 2" xfId="49088" xr:uid="{00000000-0005-0000-0000-000043A50000}"/>
    <cellStyle name="Normal 6 4 5 4 3" xfId="14979" xr:uid="{00000000-0005-0000-0000-000044A50000}"/>
    <cellStyle name="Normal 6 4 5 4 3 2" xfId="40968" xr:uid="{00000000-0005-0000-0000-000045A50000}"/>
    <cellStyle name="Normal 6 4 5 4 4" xfId="32815" xr:uid="{00000000-0005-0000-0000-000046A50000}"/>
    <cellStyle name="Normal 6 4 5 5" xfId="9279" xr:uid="{00000000-0005-0000-0000-000047A50000}"/>
    <cellStyle name="Normal 6 4 5 5 2" xfId="25570" xr:uid="{00000000-0005-0000-0000-000048A50000}"/>
    <cellStyle name="Normal 6 4 5 5 2 2" xfId="51559" xr:uid="{00000000-0005-0000-0000-000049A50000}"/>
    <cellStyle name="Normal 6 4 5 5 3" xfId="17450" xr:uid="{00000000-0005-0000-0000-00004AA50000}"/>
    <cellStyle name="Normal 6 4 5 5 3 2" xfId="43439" xr:uid="{00000000-0005-0000-0000-00004BA50000}"/>
    <cellStyle name="Normal 6 4 5 5 4" xfId="35287" xr:uid="{00000000-0005-0000-0000-00004CA50000}"/>
    <cellStyle name="Normal 6 4 5 6" xfId="10076" xr:uid="{00000000-0005-0000-0000-00004DA50000}"/>
    <cellStyle name="Normal 6 4 5 6 2" xfId="18199" xr:uid="{00000000-0005-0000-0000-00004EA50000}"/>
    <cellStyle name="Normal 6 4 5 6 2 2" xfId="44188" xr:uid="{00000000-0005-0000-0000-00004FA50000}"/>
    <cellStyle name="Normal 6 4 5 6 3" xfId="36065" xr:uid="{00000000-0005-0000-0000-000050A50000}"/>
    <cellStyle name="Normal 6 4 5 7" xfId="2669" xr:uid="{00000000-0005-0000-0000-000051A50000}"/>
    <cellStyle name="Normal 6 4 5 8" xfId="1332" xr:uid="{00000000-0005-0000-0000-000052A50000}"/>
    <cellStyle name="Normal 6 4 5 8 2" xfId="53785" xr:uid="{00000000-0005-0000-0000-000053A50000}"/>
    <cellStyle name="Normal 6 4 5 9" xfId="27810" xr:uid="{00000000-0005-0000-0000-000054A50000}"/>
    <cellStyle name="Normal 6 4 6" xfId="498" xr:uid="{00000000-0005-0000-0000-000055A50000}"/>
    <cellStyle name="Normal 6 4 6 10" xfId="54695" xr:uid="{00000000-0005-0000-0000-000056A50000}"/>
    <cellStyle name="Normal 6 4 6 2" xfId="5210" xr:uid="{00000000-0005-0000-0000-000057A50000}"/>
    <cellStyle name="Normal 6 4 6 2 2" xfId="21604" xr:uid="{00000000-0005-0000-0000-000058A50000}"/>
    <cellStyle name="Normal 6 4 6 2 2 2" xfId="47593" xr:uid="{00000000-0005-0000-0000-000059A50000}"/>
    <cellStyle name="Normal 6 4 6 2 3" xfId="13484" xr:uid="{00000000-0005-0000-0000-00005AA50000}"/>
    <cellStyle name="Normal 6 4 6 2 3 2" xfId="39473" xr:uid="{00000000-0005-0000-0000-00005BA50000}"/>
    <cellStyle name="Normal 6 4 6 2 4" xfId="31320" xr:uid="{00000000-0005-0000-0000-00005CA50000}"/>
    <cellStyle name="Normal 6 4 6 3" xfId="8047" xr:uid="{00000000-0005-0000-0000-00005DA50000}"/>
    <cellStyle name="Normal 6 4 6 3 2" xfId="24378" xr:uid="{00000000-0005-0000-0000-00005EA50000}"/>
    <cellStyle name="Normal 6 4 6 3 2 2" xfId="50367" xr:uid="{00000000-0005-0000-0000-00005FA50000}"/>
    <cellStyle name="Normal 6 4 6 3 3" xfId="16258" xr:uid="{00000000-0005-0000-0000-000060A50000}"/>
    <cellStyle name="Normal 6 4 6 3 3 2" xfId="42247" xr:uid="{00000000-0005-0000-0000-000061A50000}"/>
    <cellStyle name="Normal 6 4 6 3 4" xfId="34094" xr:uid="{00000000-0005-0000-0000-000062A50000}"/>
    <cellStyle name="Normal 6 4 6 4" xfId="9167" xr:uid="{00000000-0005-0000-0000-000063A50000}"/>
    <cellStyle name="Normal 6 4 6 4 2" xfId="25473" xr:uid="{00000000-0005-0000-0000-000064A50000}"/>
    <cellStyle name="Normal 6 4 6 4 2 2" xfId="51462" xr:uid="{00000000-0005-0000-0000-000065A50000}"/>
    <cellStyle name="Normal 6 4 6 4 3" xfId="17353" xr:uid="{00000000-0005-0000-0000-000066A50000}"/>
    <cellStyle name="Normal 6 4 6 4 3 2" xfId="43342" xr:uid="{00000000-0005-0000-0000-000067A50000}"/>
    <cellStyle name="Normal 6 4 6 4 4" xfId="35190" xr:uid="{00000000-0005-0000-0000-000068A50000}"/>
    <cellStyle name="Normal 6 4 6 5" xfId="19483" xr:uid="{00000000-0005-0000-0000-000069A50000}"/>
    <cellStyle name="Normal 6 4 6 5 2" xfId="45472" xr:uid="{00000000-0005-0000-0000-00006AA50000}"/>
    <cellStyle name="Normal 6 4 6 6" xfId="11363" xr:uid="{00000000-0005-0000-0000-00006BA50000}"/>
    <cellStyle name="Normal 6 4 6 6 2" xfId="37352" xr:uid="{00000000-0005-0000-0000-00006CA50000}"/>
    <cellStyle name="Normal 6 4 6 7" xfId="26948" xr:uid="{00000000-0005-0000-0000-00006DA50000}"/>
    <cellStyle name="Normal 6 4 6 7 2" xfId="52937" xr:uid="{00000000-0005-0000-0000-00006EA50000}"/>
    <cellStyle name="Normal 6 4 6 8" xfId="3000" xr:uid="{00000000-0005-0000-0000-00006FA50000}"/>
    <cellStyle name="Normal 6 4 6 9" xfId="29190" xr:uid="{00000000-0005-0000-0000-000070A50000}"/>
    <cellStyle name="Normal 6 4 7" xfId="3185" xr:uid="{00000000-0005-0000-0000-000071A50000}"/>
    <cellStyle name="Normal 6 4 7 2" xfId="5391" xr:uid="{00000000-0005-0000-0000-000072A50000}"/>
    <cellStyle name="Normal 6 4 7 2 2" xfId="21780" xr:uid="{00000000-0005-0000-0000-000073A50000}"/>
    <cellStyle name="Normal 6 4 7 2 2 2" xfId="47769" xr:uid="{00000000-0005-0000-0000-000074A50000}"/>
    <cellStyle name="Normal 6 4 7 2 3" xfId="13660" xr:uid="{00000000-0005-0000-0000-000075A50000}"/>
    <cellStyle name="Normal 6 4 7 2 3 2" xfId="39649" xr:uid="{00000000-0005-0000-0000-000076A50000}"/>
    <cellStyle name="Normal 6 4 7 2 4" xfId="31496" xr:uid="{00000000-0005-0000-0000-000077A50000}"/>
    <cellStyle name="Normal 6 4 7 3" xfId="8223" xr:uid="{00000000-0005-0000-0000-000078A50000}"/>
    <cellStyle name="Normal 6 4 7 3 2" xfId="24554" xr:uid="{00000000-0005-0000-0000-000079A50000}"/>
    <cellStyle name="Normal 6 4 7 3 2 2" xfId="50543" xr:uid="{00000000-0005-0000-0000-00007AA50000}"/>
    <cellStyle name="Normal 6 4 7 3 3" xfId="16434" xr:uid="{00000000-0005-0000-0000-00007BA50000}"/>
    <cellStyle name="Normal 6 4 7 3 3 2" xfId="42423" xr:uid="{00000000-0005-0000-0000-00007CA50000}"/>
    <cellStyle name="Normal 6 4 7 3 4" xfId="34270" xr:uid="{00000000-0005-0000-0000-00007DA50000}"/>
    <cellStyle name="Normal 6 4 7 4" xfId="19659" xr:uid="{00000000-0005-0000-0000-00007EA50000}"/>
    <cellStyle name="Normal 6 4 7 4 2" xfId="45648" xr:uid="{00000000-0005-0000-0000-00007FA50000}"/>
    <cellStyle name="Normal 6 4 7 5" xfId="11539" xr:uid="{00000000-0005-0000-0000-000080A50000}"/>
    <cellStyle name="Normal 6 4 7 5 2" xfId="37528" xr:uid="{00000000-0005-0000-0000-000081A50000}"/>
    <cellStyle name="Normal 6 4 7 6" xfId="27124" xr:uid="{00000000-0005-0000-0000-000082A50000}"/>
    <cellStyle name="Normal 6 4 7 6 2" xfId="53113" xr:uid="{00000000-0005-0000-0000-000083A50000}"/>
    <cellStyle name="Normal 6 4 7 7" xfId="29369" xr:uid="{00000000-0005-0000-0000-000084A50000}"/>
    <cellStyle name="Normal 6 4 8" xfId="3762" xr:uid="{00000000-0005-0000-0000-000085A50000}"/>
    <cellStyle name="Normal 6 4 8 2" xfId="20228" xr:uid="{00000000-0005-0000-0000-000086A50000}"/>
    <cellStyle name="Normal 6 4 8 2 2" xfId="46217" xr:uid="{00000000-0005-0000-0000-000087A50000}"/>
    <cellStyle name="Normal 6 4 8 3" xfId="12108" xr:uid="{00000000-0005-0000-0000-000088A50000}"/>
    <cellStyle name="Normal 6 4 8 3 2" xfId="38097" xr:uid="{00000000-0005-0000-0000-000089A50000}"/>
    <cellStyle name="Normal 6 4 8 4" xfId="29942" xr:uid="{00000000-0005-0000-0000-00008AA50000}"/>
    <cellStyle name="Normal 6 4 9" xfId="4475" xr:uid="{00000000-0005-0000-0000-00008BA50000}"/>
    <cellStyle name="Normal 6 4 9 2" xfId="20881" xr:uid="{00000000-0005-0000-0000-00008CA50000}"/>
    <cellStyle name="Normal 6 4 9 2 2" xfId="46870" xr:uid="{00000000-0005-0000-0000-00008DA50000}"/>
    <cellStyle name="Normal 6 4 9 3" xfId="12761" xr:uid="{00000000-0005-0000-0000-00008EA50000}"/>
    <cellStyle name="Normal 6 4 9 3 2" xfId="38750" xr:uid="{00000000-0005-0000-0000-00008FA50000}"/>
    <cellStyle name="Normal 6 4 9 4" xfId="30595" xr:uid="{00000000-0005-0000-0000-000090A50000}"/>
    <cellStyle name="Normal 6 5" xfId="350" xr:uid="{00000000-0005-0000-0000-000091A50000}"/>
    <cellStyle name="Normal 6 6" xfId="351" xr:uid="{00000000-0005-0000-0000-000092A50000}"/>
    <cellStyle name="Normal 6 6 10" xfId="10175" xr:uid="{00000000-0005-0000-0000-000093A50000}"/>
    <cellStyle name="Normal 6 6 10 2" xfId="18298" xr:uid="{00000000-0005-0000-0000-000094A50000}"/>
    <cellStyle name="Normal 6 6 10 2 2" xfId="44287" xr:uid="{00000000-0005-0000-0000-000095A50000}"/>
    <cellStyle name="Normal 6 6 10 3" xfId="36164" xr:uid="{00000000-0005-0000-0000-000096A50000}"/>
    <cellStyle name="Normal 6 6 11" xfId="2085" xr:uid="{00000000-0005-0000-0000-000097A50000}"/>
    <cellStyle name="Normal 6 6 11 2" xfId="18949" xr:uid="{00000000-0005-0000-0000-000098A50000}"/>
    <cellStyle name="Normal 6 6 11 2 2" xfId="44938" xr:uid="{00000000-0005-0000-0000-000099A50000}"/>
    <cellStyle name="Normal 6 6 11 3" xfId="28579" xr:uid="{00000000-0005-0000-0000-00009AA50000}"/>
    <cellStyle name="Normal 6 6 12" xfId="10829" xr:uid="{00000000-0005-0000-0000-00009BA50000}"/>
    <cellStyle name="Normal 6 6 12 2" xfId="36818" xr:uid="{00000000-0005-0000-0000-00009CA50000}"/>
    <cellStyle name="Normal 6 6 13" xfId="26413" xr:uid="{00000000-0005-0000-0000-00009DA50000}"/>
    <cellStyle name="Normal 6 6 13 2" xfId="52402" xr:uid="{00000000-0005-0000-0000-00009EA50000}"/>
    <cellStyle name="Normal 6 6 14" xfId="1431" xr:uid="{00000000-0005-0000-0000-00009FA50000}"/>
    <cellStyle name="Normal 6 6 14 2" xfId="53884" xr:uid="{00000000-0005-0000-0000-0000A0A50000}"/>
    <cellStyle name="Normal 6 6 15" xfId="27922" xr:uid="{00000000-0005-0000-0000-0000A1A50000}"/>
    <cellStyle name="Normal 6 6 16" xfId="54601" xr:uid="{00000000-0005-0000-0000-0000A2A50000}"/>
    <cellStyle name="Normal 6 6 2" xfId="1060" xr:uid="{00000000-0005-0000-0000-0000A3A50000}"/>
    <cellStyle name="Normal 6 6 2 10" xfId="3005" xr:uid="{00000000-0005-0000-0000-0000A4A50000}"/>
    <cellStyle name="Normal 6 6 2 10 2" xfId="19488" xr:uid="{00000000-0005-0000-0000-0000A5A50000}"/>
    <cellStyle name="Normal 6 6 2 10 2 2" xfId="45477" xr:uid="{00000000-0005-0000-0000-0000A6A50000}"/>
    <cellStyle name="Normal 6 6 2 10 3" xfId="29195" xr:uid="{00000000-0005-0000-0000-0000A7A50000}"/>
    <cellStyle name="Normal 6 6 2 11" xfId="11368" xr:uid="{00000000-0005-0000-0000-0000A8A50000}"/>
    <cellStyle name="Normal 6 6 2 11 2" xfId="37357" xr:uid="{00000000-0005-0000-0000-0000A9A50000}"/>
    <cellStyle name="Normal 6 6 2 12" xfId="26953" xr:uid="{00000000-0005-0000-0000-0000AAA50000}"/>
    <cellStyle name="Normal 6 6 2 12 2" xfId="52942" xr:uid="{00000000-0005-0000-0000-0000ABA50000}"/>
    <cellStyle name="Normal 6 6 2 13" xfId="1724" xr:uid="{00000000-0005-0000-0000-0000ACA50000}"/>
    <cellStyle name="Normal 6 6 2 13 2" xfId="54177" xr:uid="{00000000-0005-0000-0000-0000ADA50000}"/>
    <cellStyle name="Normal 6 6 2 14" xfId="28218" xr:uid="{00000000-0005-0000-0000-0000AEA50000}"/>
    <cellStyle name="Normal 6 6 2 15" xfId="55184" xr:uid="{00000000-0005-0000-0000-0000AFA50000}"/>
    <cellStyle name="Normal 6 6 2 2" xfId="3583" xr:uid="{00000000-0005-0000-0000-0000B0A50000}"/>
    <cellStyle name="Normal 6 6 2 2 2" xfId="5787" xr:uid="{00000000-0005-0000-0000-0000B1A50000}"/>
    <cellStyle name="Normal 6 6 2 2 2 2" xfId="22176" xr:uid="{00000000-0005-0000-0000-0000B2A50000}"/>
    <cellStyle name="Normal 6 6 2 2 2 2 2" xfId="48165" xr:uid="{00000000-0005-0000-0000-0000B3A50000}"/>
    <cellStyle name="Normal 6 6 2 2 2 3" xfId="14056" xr:uid="{00000000-0005-0000-0000-0000B4A50000}"/>
    <cellStyle name="Normal 6 6 2 2 2 3 2" xfId="40045" xr:uid="{00000000-0005-0000-0000-0000B5A50000}"/>
    <cellStyle name="Normal 6 6 2 2 2 4" xfId="31892" xr:uid="{00000000-0005-0000-0000-0000B6A50000}"/>
    <cellStyle name="Normal 6 6 2 2 3" xfId="8619" xr:uid="{00000000-0005-0000-0000-0000B7A50000}"/>
    <cellStyle name="Normal 6 6 2 2 3 2" xfId="24950" xr:uid="{00000000-0005-0000-0000-0000B8A50000}"/>
    <cellStyle name="Normal 6 6 2 2 3 2 2" xfId="50939" xr:uid="{00000000-0005-0000-0000-0000B9A50000}"/>
    <cellStyle name="Normal 6 6 2 2 3 3" xfId="16830" xr:uid="{00000000-0005-0000-0000-0000BAA50000}"/>
    <cellStyle name="Normal 6 6 2 2 3 3 2" xfId="42819" xr:uid="{00000000-0005-0000-0000-0000BBA50000}"/>
    <cellStyle name="Normal 6 6 2 2 3 4" xfId="34666" xr:uid="{00000000-0005-0000-0000-0000BCA50000}"/>
    <cellStyle name="Normal 6 6 2 2 4" xfId="20055" xr:uid="{00000000-0005-0000-0000-0000BDA50000}"/>
    <cellStyle name="Normal 6 6 2 2 4 2" xfId="46044" xr:uid="{00000000-0005-0000-0000-0000BEA50000}"/>
    <cellStyle name="Normal 6 6 2 2 5" xfId="11935" xr:uid="{00000000-0005-0000-0000-0000BFA50000}"/>
    <cellStyle name="Normal 6 6 2 2 5 2" xfId="37924" xr:uid="{00000000-0005-0000-0000-0000C0A50000}"/>
    <cellStyle name="Normal 6 6 2 2 6" xfId="27520" xr:uid="{00000000-0005-0000-0000-0000C1A50000}"/>
    <cellStyle name="Normal 6 6 2 2 6 2" xfId="53509" xr:uid="{00000000-0005-0000-0000-0000C2A50000}"/>
    <cellStyle name="Normal 6 6 2 2 7" xfId="29766" xr:uid="{00000000-0005-0000-0000-0000C3A50000}"/>
    <cellStyle name="Normal 6 6 2 3" xfId="4308" xr:uid="{00000000-0005-0000-0000-0000C4A50000}"/>
    <cellStyle name="Normal 6 6 2 3 2" xfId="20717" xr:uid="{00000000-0005-0000-0000-0000C5A50000}"/>
    <cellStyle name="Normal 6 6 2 3 2 2" xfId="46706" xr:uid="{00000000-0005-0000-0000-0000C6A50000}"/>
    <cellStyle name="Normal 6 6 2 3 3" xfId="12597" xr:uid="{00000000-0005-0000-0000-0000C7A50000}"/>
    <cellStyle name="Normal 6 6 2 3 3 2" xfId="38586" xr:uid="{00000000-0005-0000-0000-0000C8A50000}"/>
    <cellStyle name="Normal 6 6 2 3 4" xfId="30431" xr:uid="{00000000-0005-0000-0000-0000C9A50000}"/>
    <cellStyle name="Normal 6 6 2 4" xfId="5215" xr:uid="{00000000-0005-0000-0000-0000CAA50000}"/>
    <cellStyle name="Normal 6 6 2 4 2" xfId="21609" xr:uid="{00000000-0005-0000-0000-0000CBA50000}"/>
    <cellStyle name="Normal 6 6 2 4 2 2" xfId="47598" xr:uid="{00000000-0005-0000-0000-0000CCA50000}"/>
    <cellStyle name="Normal 6 6 2 4 3" xfId="13489" xr:uid="{00000000-0005-0000-0000-0000CDA50000}"/>
    <cellStyle name="Normal 6 6 2 4 3 2" xfId="39478" xr:uid="{00000000-0005-0000-0000-0000CEA50000}"/>
    <cellStyle name="Normal 6 6 2 4 4" xfId="31325" xr:uid="{00000000-0005-0000-0000-0000CFA50000}"/>
    <cellStyle name="Normal 6 6 2 5" xfId="6504" xr:uid="{00000000-0005-0000-0000-0000D0A50000}"/>
    <cellStyle name="Normal 6 6 2 5 2" xfId="22838" xr:uid="{00000000-0005-0000-0000-0000D1A50000}"/>
    <cellStyle name="Normal 6 6 2 5 2 2" xfId="48827" xr:uid="{00000000-0005-0000-0000-0000D2A50000}"/>
    <cellStyle name="Normal 6 6 2 5 3" xfId="14718" xr:uid="{00000000-0005-0000-0000-0000D3A50000}"/>
    <cellStyle name="Normal 6 6 2 5 3 2" xfId="40707" xr:uid="{00000000-0005-0000-0000-0000D4A50000}"/>
    <cellStyle name="Normal 6 6 2 5 4" xfId="32554" xr:uid="{00000000-0005-0000-0000-0000D5A50000}"/>
    <cellStyle name="Normal 6 6 2 6" xfId="7160" xr:uid="{00000000-0005-0000-0000-0000D6A50000}"/>
    <cellStyle name="Normal 6 6 2 6 2" xfId="23491" xr:uid="{00000000-0005-0000-0000-0000D7A50000}"/>
    <cellStyle name="Normal 6 6 2 6 2 2" xfId="49480" xr:uid="{00000000-0005-0000-0000-0000D8A50000}"/>
    <cellStyle name="Normal 6 6 2 6 3" xfId="15371" xr:uid="{00000000-0005-0000-0000-0000D9A50000}"/>
    <cellStyle name="Normal 6 6 2 6 3 2" xfId="41360" xr:uid="{00000000-0005-0000-0000-0000DAA50000}"/>
    <cellStyle name="Normal 6 6 2 6 4" xfId="33207" xr:uid="{00000000-0005-0000-0000-0000DBA50000}"/>
    <cellStyle name="Normal 6 6 2 7" xfId="8052" xr:uid="{00000000-0005-0000-0000-0000DCA50000}"/>
    <cellStyle name="Normal 6 6 2 7 2" xfId="24383" xr:uid="{00000000-0005-0000-0000-0000DDA50000}"/>
    <cellStyle name="Normal 6 6 2 7 2 2" xfId="50372" xr:uid="{00000000-0005-0000-0000-0000DEA50000}"/>
    <cellStyle name="Normal 6 6 2 7 3" xfId="16263" xr:uid="{00000000-0005-0000-0000-0000DFA50000}"/>
    <cellStyle name="Normal 6 6 2 7 3 2" xfId="42252" xr:uid="{00000000-0005-0000-0000-0000E0A50000}"/>
    <cellStyle name="Normal 6 6 2 7 4" xfId="34099" xr:uid="{00000000-0005-0000-0000-0000E1A50000}"/>
    <cellStyle name="Normal 6 6 2 8" xfId="9684" xr:uid="{00000000-0005-0000-0000-0000E2A50000}"/>
    <cellStyle name="Normal 6 6 2 8 2" xfId="25965" xr:uid="{00000000-0005-0000-0000-0000E3A50000}"/>
    <cellStyle name="Normal 6 6 2 8 2 2" xfId="51954" xr:uid="{00000000-0005-0000-0000-0000E4A50000}"/>
    <cellStyle name="Normal 6 6 2 8 3" xfId="17845" xr:uid="{00000000-0005-0000-0000-0000E5A50000}"/>
    <cellStyle name="Normal 6 6 2 8 3 2" xfId="43834" xr:uid="{00000000-0005-0000-0000-0000E6A50000}"/>
    <cellStyle name="Normal 6 6 2 8 4" xfId="35682" xr:uid="{00000000-0005-0000-0000-0000E7A50000}"/>
    <cellStyle name="Normal 6 6 2 9" xfId="10468" xr:uid="{00000000-0005-0000-0000-0000E8A50000}"/>
    <cellStyle name="Normal 6 6 2 9 2" xfId="18591" xr:uid="{00000000-0005-0000-0000-0000E9A50000}"/>
    <cellStyle name="Normal 6 6 2 9 2 2" xfId="44580" xr:uid="{00000000-0005-0000-0000-0000EAA50000}"/>
    <cellStyle name="Normal 6 6 2 9 3" xfId="36457" xr:uid="{00000000-0005-0000-0000-0000EBA50000}"/>
    <cellStyle name="Normal 6 6 3" xfId="754" xr:uid="{00000000-0005-0000-0000-0000ECA50000}"/>
    <cellStyle name="Normal 6 6 3 10" xfId="54891" xr:uid="{00000000-0005-0000-0000-0000EDA50000}"/>
    <cellStyle name="Normal 6 6 3 2" xfId="5490" xr:uid="{00000000-0005-0000-0000-0000EEA50000}"/>
    <cellStyle name="Normal 6 6 3 2 2" xfId="21879" xr:uid="{00000000-0005-0000-0000-0000EFA50000}"/>
    <cellStyle name="Normal 6 6 3 2 2 2" xfId="47868" xr:uid="{00000000-0005-0000-0000-0000F0A50000}"/>
    <cellStyle name="Normal 6 6 3 2 3" xfId="13759" xr:uid="{00000000-0005-0000-0000-0000F1A50000}"/>
    <cellStyle name="Normal 6 6 3 2 3 2" xfId="39748" xr:uid="{00000000-0005-0000-0000-0000F2A50000}"/>
    <cellStyle name="Normal 6 6 3 2 4" xfId="31595" xr:uid="{00000000-0005-0000-0000-0000F3A50000}"/>
    <cellStyle name="Normal 6 6 3 3" xfId="8322" xr:uid="{00000000-0005-0000-0000-0000F4A50000}"/>
    <cellStyle name="Normal 6 6 3 3 2" xfId="24653" xr:uid="{00000000-0005-0000-0000-0000F5A50000}"/>
    <cellStyle name="Normal 6 6 3 3 2 2" xfId="50642" xr:uid="{00000000-0005-0000-0000-0000F6A50000}"/>
    <cellStyle name="Normal 6 6 3 3 3" xfId="16533" xr:uid="{00000000-0005-0000-0000-0000F7A50000}"/>
    <cellStyle name="Normal 6 6 3 3 3 2" xfId="42522" xr:uid="{00000000-0005-0000-0000-0000F8A50000}"/>
    <cellStyle name="Normal 6 6 3 3 4" xfId="34369" xr:uid="{00000000-0005-0000-0000-0000F9A50000}"/>
    <cellStyle name="Normal 6 6 3 4" xfId="9385" xr:uid="{00000000-0005-0000-0000-0000FAA50000}"/>
    <cellStyle name="Normal 6 6 3 4 2" xfId="25670" xr:uid="{00000000-0005-0000-0000-0000FBA50000}"/>
    <cellStyle name="Normal 6 6 3 4 2 2" xfId="51659" xr:uid="{00000000-0005-0000-0000-0000FCA50000}"/>
    <cellStyle name="Normal 6 6 3 4 3" xfId="17550" xr:uid="{00000000-0005-0000-0000-0000FDA50000}"/>
    <cellStyle name="Normal 6 6 3 4 3 2" xfId="43539" xr:uid="{00000000-0005-0000-0000-0000FEA50000}"/>
    <cellStyle name="Normal 6 6 3 4 4" xfId="35387" xr:uid="{00000000-0005-0000-0000-0000FFA50000}"/>
    <cellStyle name="Normal 6 6 3 5" xfId="19758" xr:uid="{00000000-0005-0000-0000-000000A60000}"/>
    <cellStyle name="Normal 6 6 3 5 2" xfId="45747" xr:uid="{00000000-0005-0000-0000-000001A60000}"/>
    <cellStyle name="Normal 6 6 3 6" xfId="11638" xr:uid="{00000000-0005-0000-0000-000002A60000}"/>
    <cellStyle name="Normal 6 6 3 6 2" xfId="37627" xr:uid="{00000000-0005-0000-0000-000003A60000}"/>
    <cellStyle name="Normal 6 6 3 7" xfId="27223" xr:uid="{00000000-0005-0000-0000-000004A60000}"/>
    <cellStyle name="Normal 6 6 3 7 2" xfId="53212" xr:uid="{00000000-0005-0000-0000-000005A60000}"/>
    <cellStyle name="Normal 6 6 3 8" xfId="3285" xr:uid="{00000000-0005-0000-0000-000006A60000}"/>
    <cellStyle name="Normal 6 6 3 9" xfId="29468" xr:uid="{00000000-0005-0000-0000-000007A60000}"/>
    <cellStyle name="Normal 6 6 4" xfId="4002" xr:uid="{00000000-0005-0000-0000-000008A60000}"/>
    <cellStyle name="Normal 6 6 4 2" xfId="20424" xr:uid="{00000000-0005-0000-0000-000009A60000}"/>
    <cellStyle name="Normal 6 6 4 2 2" xfId="46413" xr:uid="{00000000-0005-0000-0000-00000AA60000}"/>
    <cellStyle name="Normal 6 6 4 3" xfId="12304" xr:uid="{00000000-0005-0000-0000-00000BA60000}"/>
    <cellStyle name="Normal 6 6 4 3 2" xfId="38293" xr:uid="{00000000-0005-0000-0000-00000CA60000}"/>
    <cellStyle name="Normal 6 6 4 4" xfId="30138" xr:uid="{00000000-0005-0000-0000-00000DA60000}"/>
    <cellStyle name="Normal 6 6 5" xfId="4664" xr:uid="{00000000-0005-0000-0000-00000EA60000}"/>
    <cellStyle name="Normal 6 6 5 2" xfId="21070" xr:uid="{00000000-0005-0000-0000-00000FA60000}"/>
    <cellStyle name="Normal 6 6 5 2 2" xfId="47059" xr:uid="{00000000-0005-0000-0000-000010A60000}"/>
    <cellStyle name="Normal 6 6 5 3" xfId="12950" xr:uid="{00000000-0005-0000-0000-000011A60000}"/>
    <cellStyle name="Normal 6 6 5 3 2" xfId="38939" xr:uid="{00000000-0005-0000-0000-000012A60000}"/>
    <cellStyle name="Normal 6 6 5 4" xfId="30784" xr:uid="{00000000-0005-0000-0000-000013A60000}"/>
    <cellStyle name="Normal 6 6 6" xfId="6199" xr:uid="{00000000-0005-0000-0000-000014A60000}"/>
    <cellStyle name="Normal 6 6 6 2" xfId="22545" xr:uid="{00000000-0005-0000-0000-000015A60000}"/>
    <cellStyle name="Normal 6 6 6 2 2" xfId="48534" xr:uid="{00000000-0005-0000-0000-000016A60000}"/>
    <cellStyle name="Normal 6 6 6 3" xfId="14425" xr:uid="{00000000-0005-0000-0000-000017A60000}"/>
    <cellStyle name="Normal 6 6 6 3 2" xfId="40414" xr:uid="{00000000-0005-0000-0000-000018A60000}"/>
    <cellStyle name="Normal 6 6 6 4" xfId="32261" xr:uid="{00000000-0005-0000-0000-000019A60000}"/>
    <cellStyle name="Normal 6 6 7" xfId="6867" xr:uid="{00000000-0005-0000-0000-00001AA60000}"/>
    <cellStyle name="Normal 6 6 7 2" xfId="23198" xr:uid="{00000000-0005-0000-0000-00001BA60000}"/>
    <cellStyle name="Normal 6 6 7 2 2" xfId="49187" xr:uid="{00000000-0005-0000-0000-00001CA60000}"/>
    <cellStyle name="Normal 6 6 7 3" xfId="15078" xr:uid="{00000000-0005-0000-0000-00001DA60000}"/>
    <cellStyle name="Normal 6 6 7 3 2" xfId="41067" xr:uid="{00000000-0005-0000-0000-00001EA60000}"/>
    <cellStyle name="Normal 6 6 7 4" xfId="32914" xr:uid="{00000000-0005-0000-0000-00001FA60000}"/>
    <cellStyle name="Normal 6 6 8" xfId="7513" xr:uid="{00000000-0005-0000-0000-000020A60000}"/>
    <cellStyle name="Normal 6 6 8 2" xfId="23844" xr:uid="{00000000-0005-0000-0000-000021A60000}"/>
    <cellStyle name="Normal 6 6 8 2 2" xfId="49833" xr:uid="{00000000-0005-0000-0000-000022A60000}"/>
    <cellStyle name="Normal 6 6 8 3" xfId="15724" xr:uid="{00000000-0005-0000-0000-000023A60000}"/>
    <cellStyle name="Normal 6 6 8 3 2" xfId="41713" xr:uid="{00000000-0005-0000-0000-000024A60000}"/>
    <cellStyle name="Normal 6 6 8 4" xfId="33560" xr:uid="{00000000-0005-0000-0000-000025A60000}"/>
    <cellStyle name="Normal 6 6 9" xfId="9045" xr:uid="{00000000-0005-0000-0000-000026A60000}"/>
    <cellStyle name="Normal 6 6 9 2" xfId="25376" xr:uid="{00000000-0005-0000-0000-000027A60000}"/>
    <cellStyle name="Normal 6 6 9 2 2" xfId="51365" xr:uid="{00000000-0005-0000-0000-000028A60000}"/>
    <cellStyle name="Normal 6 6 9 3" xfId="17256" xr:uid="{00000000-0005-0000-0000-000029A60000}"/>
    <cellStyle name="Normal 6 6 9 3 2" xfId="43245" xr:uid="{00000000-0005-0000-0000-00002AA60000}"/>
    <cellStyle name="Normal 6 6 9 4" xfId="35092" xr:uid="{00000000-0005-0000-0000-00002BA60000}"/>
    <cellStyle name="Normal 6 7" xfId="352" xr:uid="{00000000-0005-0000-0000-00002CA60000}"/>
    <cellStyle name="Normal 6 7 10" xfId="10032" xr:uid="{00000000-0005-0000-0000-00002DA60000}"/>
    <cellStyle name="Normal 6 7 10 2" xfId="18155" xr:uid="{00000000-0005-0000-0000-00002EA60000}"/>
    <cellStyle name="Normal 6 7 10 2 2" xfId="44144" xr:uid="{00000000-0005-0000-0000-00002FA60000}"/>
    <cellStyle name="Normal 6 7 10 3" xfId="36021" xr:uid="{00000000-0005-0000-0000-000030A60000}"/>
    <cellStyle name="Normal 6 7 11" xfId="1942" xr:uid="{00000000-0005-0000-0000-000031A60000}"/>
    <cellStyle name="Normal 6 7 11 2" xfId="18806" xr:uid="{00000000-0005-0000-0000-000032A60000}"/>
    <cellStyle name="Normal 6 7 11 2 2" xfId="44795" xr:uid="{00000000-0005-0000-0000-000033A60000}"/>
    <cellStyle name="Normal 6 7 11 3" xfId="28436" xr:uid="{00000000-0005-0000-0000-000034A60000}"/>
    <cellStyle name="Normal 6 7 12" xfId="10686" xr:uid="{00000000-0005-0000-0000-000035A60000}"/>
    <cellStyle name="Normal 6 7 12 2" xfId="36675" xr:uid="{00000000-0005-0000-0000-000036A60000}"/>
    <cellStyle name="Normal 6 7 13" xfId="26270" xr:uid="{00000000-0005-0000-0000-000037A60000}"/>
    <cellStyle name="Normal 6 7 13 2" xfId="52259" xr:uid="{00000000-0005-0000-0000-000038A60000}"/>
    <cellStyle name="Normal 6 7 14" xfId="1288" xr:uid="{00000000-0005-0000-0000-000039A60000}"/>
    <cellStyle name="Normal 6 7 14 2" xfId="53741" xr:uid="{00000000-0005-0000-0000-00003AA60000}"/>
    <cellStyle name="Normal 6 7 15" xfId="27760" xr:uid="{00000000-0005-0000-0000-00003BA60000}"/>
    <cellStyle name="Normal 6 7 16" xfId="54602" xr:uid="{00000000-0005-0000-0000-00003CA60000}"/>
    <cellStyle name="Normal 6 7 2" xfId="573" xr:uid="{00000000-0005-0000-0000-00003DA60000}"/>
    <cellStyle name="Normal 6 7 2 10" xfId="54748" xr:uid="{00000000-0005-0000-0000-00003EA60000}"/>
    <cellStyle name="Normal 6 7 2 2" xfId="5216" xr:uid="{00000000-0005-0000-0000-00003FA60000}"/>
    <cellStyle name="Normal 6 7 2 2 2" xfId="21610" xr:uid="{00000000-0005-0000-0000-000040A60000}"/>
    <cellStyle name="Normal 6 7 2 2 2 2" xfId="47599" xr:uid="{00000000-0005-0000-0000-000041A60000}"/>
    <cellStyle name="Normal 6 7 2 2 3" xfId="13490" xr:uid="{00000000-0005-0000-0000-000042A60000}"/>
    <cellStyle name="Normal 6 7 2 2 3 2" xfId="39479" xr:uid="{00000000-0005-0000-0000-000043A60000}"/>
    <cellStyle name="Normal 6 7 2 2 4" xfId="31326" xr:uid="{00000000-0005-0000-0000-000044A60000}"/>
    <cellStyle name="Normal 6 7 2 3" xfId="8053" xr:uid="{00000000-0005-0000-0000-000045A60000}"/>
    <cellStyle name="Normal 6 7 2 3 2" xfId="24384" xr:uid="{00000000-0005-0000-0000-000046A60000}"/>
    <cellStyle name="Normal 6 7 2 3 2 2" xfId="50373" xr:uid="{00000000-0005-0000-0000-000047A60000}"/>
    <cellStyle name="Normal 6 7 2 3 3" xfId="16264" xr:uid="{00000000-0005-0000-0000-000048A60000}"/>
    <cellStyle name="Normal 6 7 2 3 3 2" xfId="42253" xr:uid="{00000000-0005-0000-0000-000049A60000}"/>
    <cellStyle name="Normal 6 7 2 3 4" xfId="34100" xr:uid="{00000000-0005-0000-0000-00004AA60000}"/>
    <cellStyle name="Normal 6 7 2 4" xfId="9233" xr:uid="{00000000-0005-0000-0000-00004BA60000}"/>
    <cellStyle name="Normal 6 7 2 4 2" xfId="25526" xr:uid="{00000000-0005-0000-0000-00004CA60000}"/>
    <cellStyle name="Normal 6 7 2 4 2 2" xfId="51515" xr:uid="{00000000-0005-0000-0000-00004DA60000}"/>
    <cellStyle name="Normal 6 7 2 4 3" xfId="17406" xr:uid="{00000000-0005-0000-0000-00004EA60000}"/>
    <cellStyle name="Normal 6 7 2 4 3 2" xfId="43395" xr:uid="{00000000-0005-0000-0000-00004FA60000}"/>
    <cellStyle name="Normal 6 7 2 4 4" xfId="35243" xr:uid="{00000000-0005-0000-0000-000050A60000}"/>
    <cellStyle name="Normal 6 7 2 5" xfId="19489" xr:uid="{00000000-0005-0000-0000-000051A60000}"/>
    <cellStyle name="Normal 6 7 2 5 2" xfId="45478" xr:uid="{00000000-0005-0000-0000-000052A60000}"/>
    <cellStyle name="Normal 6 7 2 6" xfId="11369" xr:uid="{00000000-0005-0000-0000-000053A60000}"/>
    <cellStyle name="Normal 6 7 2 6 2" xfId="37358" xr:uid="{00000000-0005-0000-0000-000054A60000}"/>
    <cellStyle name="Normal 6 7 2 7" xfId="26954" xr:uid="{00000000-0005-0000-0000-000055A60000}"/>
    <cellStyle name="Normal 6 7 2 7 2" xfId="52943" xr:uid="{00000000-0005-0000-0000-000056A60000}"/>
    <cellStyle name="Normal 6 7 2 8" xfId="3006" xr:uid="{00000000-0005-0000-0000-000057A60000}"/>
    <cellStyle name="Normal 6 7 2 9" xfId="29196" xr:uid="{00000000-0005-0000-0000-000058A60000}"/>
    <cellStyle name="Normal 6 7 3" xfId="3436" xr:uid="{00000000-0005-0000-0000-000059A60000}"/>
    <cellStyle name="Normal 6 7 3 2" xfId="5640" xr:uid="{00000000-0005-0000-0000-00005AA60000}"/>
    <cellStyle name="Normal 6 7 3 2 2" xfId="22029" xr:uid="{00000000-0005-0000-0000-00005BA60000}"/>
    <cellStyle name="Normal 6 7 3 2 2 2" xfId="48018" xr:uid="{00000000-0005-0000-0000-00005CA60000}"/>
    <cellStyle name="Normal 6 7 3 2 3" xfId="13909" xr:uid="{00000000-0005-0000-0000-00005DA60000}"/>
    <cellStyle name="Normal 6 7 3 2 3 2" xfId="39898" xr:uid="{00000000-0005-0000-0000-00005EA60000}"/>
    <cellStyle name="Normal 6 7 3 2 4" xfId="31745" xr:uid="{00000000-0005-0000-0000-00005FA60000}"/>
    <cellStyle name="Normal 6 7 3 3" xfId="8472" xr:uid="{00000000-0005-0000-0000-000060A60000}"/>
    <cellStyle name="Normal 6 7 3 3 2" xfId="24803" xr:uid="{00000000-0005-0000-0000-000061A60000}"/>
    <cellStyle name="Normal 6 7 3 3 2 2" xfId="50792" xr:uid="{00000000-0005-0000-0000-000062A60000}"/>
    <cellStyle name="Normal 6 7 3 3 3" xfId="16683" xr:uid="{00000000-0005-0000-0000-000063A60000}"/>
    <cellStyle name="Normal 6 7 3 3 3 2" xfId="42672" xr:uid="{00000000-0005-0000-0000-000064A60000}"/>
    <cellStyle name="Normal 6 7 3 3 4" xfId="34519" xr:uid="{00000000-0005-0000-0000-000065A60000}"/>
    <cellStyle name="Normal 6 7 3 4" xfId="19908" xr:uid="{00000000-0005-0000-0000-000066A60000}"/>
    <cellStyle name="Normal 6 7 3 4 2" xfId="45897" xr:uid="{00000000-0005-0000-0000-000067A60000}"/>
    <cellStyle name="Normal 6 7 3 5" xfId="11788" xr:uid="{00000000-0005-0000-0000-000068A60000}"/>
    <cellStyle name="Normal 6 7 3 5 2" xfId="37777" xr:uid="{00000000-0005-0000-0000-000069A60000}"/>
    <cellStyle name="Normal 6 7 3 6" xfId="27373" xr:uid="{00000000-0005-0000-0000-00006AA60000}"/>
    <cellStyle name="Normal 6 7 3 6 2" xfId="53362" xr:uid="{00000000-0005-0000-0000-00006BA60000}"/>
    <cellStyle name="Normal 6 7 3 7" xfId="29618" xr:uid="{00000000-0005-0000-0000-00006CA60000}"/>
    <cellStyle name="Normal 6 7 4" xfId="3822" xr:uid="{00000000-0005-0000-0000-00006DA60000}"/>
    <cellStyle name="Normal 6 7 4 2" xfId="20281" xr:uid="{00000000-0005-0000-0000-00006EA60000}"/>
    <cellStyle name="Normal 6 7 4 2 2" xfId="46270" xr:uid="{00000000-0005-0000-0000-00006FA60000}"/>
    <cellStyle name="Normal 6 7 4 3" xfId="12161" xr:uid="{00000000-0005-0000-0000-000070A60000}"/>
    <cellStyle name="Normal 6 7 4 3 2" xfId="38150" xr:uid="{00000000-0005-0000-0000-000071A60000}"/>
    <cellStyle name="Normal 6 7 4 4" xfId="29995" xr:uid="{00000000-0005-0000-0000-000072A60000}"/>
    <cellStyle name="Normal 6 7 5" xfId="4521" xr:uid="{00000000-0005-0000-0000-000073A60000}"/>
    <cellStyle name="Normal 6 7 5 2" xfId="20927" xr:uid="{00000000-0005-0000-0000-000074A60000}"/>
    <cellStyle name="Normal 6 7 5 2 2" xfId="46916" xr:uid="{00000000-0005-0000-0000-000075A60000}"/>
    <cellStyle name="Normal 6 7 5 3" xfId="12807" xr:uid="{00000000-0005-0000-0000-000076A60000}"/>
    <cellStyle name="Normal 6 7 5 3 2" xfId="38796" xr:uid="{00000000-0005-0000-0000-000077A60000}"/>
    <cellStyle name="Normal 6 7 5 4" xfId="30641" xr:uid="{00000000-0005-0000-0000-000078A60000}"/>
    <cellStyle name="Normal 6 7 6" xfId="6021" xr:uid="{00000000-0005-0000-0000-000079A60000}"/>
    <cellStyle name="Normal 6 7 6 2" xfId="22402" xr:uid="{00000000-0005-0000-0000-00007AA60000}"/>
    <cellStyle name="Normal 6 7 6 2 2" xfId="48391" xr:uid="{00000000-0005-0000-0000-00007BA60000}"/>
    <cellStyle name="Normal 6 7 6 3" xfId="14282" xr:uid="{00000000-0005-0000-0000-00007CA60000}"/>
    <cellStyle name="Normal 6 7 6 3 2" xfId="40271" xr:uid="{00000000-0005-0000-0000-00007DA60000}"/>
    <cellStyle name="Normal 6 7 6 4" xfId="32118" xr:uid="{00000000-0005-0000-0000-00007EA60000}"/>
    <cellStyle name="Normal 6 7 7" xfId="6724" xr:uid="{00000000-0005-0000-0000-00007FA60000}"/>
    <cellStyle name="Normal 6 7 7 2" xfId="23055" xr:uid="{00000000-0005-0000-0000-000080A60000}"/>
    <cellStyle name="Normal 6 7 7 2 2" xfId="49044" xr:uid="{00000000-0005-0000-0000-000081A60000}"/>
    <cellStyle name="Normal 6 7 7 3" xfId="14935" xr:uid="{00000000-0005-0000-0000-000082A60000}"/>
    <cellStyle name="Normal 6 7 7 3 2" xfId="40924" xr:uid="{00000000-0005-0000-0000-000083A60000}"/>
    <cellStyle name="Normal 6 7 7 4" xfId="32771" xr:uid="{00000000-0005-0000-0000-000084A60000}"/>
    <cellStyle name="Normal 6 7 8" xfId="7370" xr:uid="{00000000-0005-0000-0000-000085A60000}"/>
    <cellStyle name="Normal 6 7 8 2" xfId="23701" xr:uid="{00000000-0005-0000-0000-000086A60000}"/>
    <cellStyle name="Normal 6 7 8 2 2" xfId="49690" xr:uid="{00000000-0005-0000-0000-000087A60000}"/>
    <cellStyle name="Normal 6 7 8 3" xfId="15581" xr:uid="{00000000-0005-0000-0000-000088A60000}"/>
    <cellStyle name="Normal 6 7 8 3 2" xfId="41570" xr:uid="{00000000-0005-0000-0000-000089A60000}"/>
    <cellStyle name="Normal 6 7 8 4" xfId="33417" xr:uid="{00000000-0005-0000-0000-00008AA60000}"/>
    <cellStyle name="Normal 6 7 9" xfId="9046" xr:uid="{00000000-0005-0000-0000-00008BA60000}"/>
    <cellStyle name="Normal 6 7 9 2" xfId="25377" xr:uid="{00000000-0005-0000-0000-00008CA60000}"/>
    <cellStyle name="Normal 6 7 9 2 2" xfId="51366" xr:uid="{00000000-0005-0000-0000-00008DA60000}"/>
    <cellStyle name="Normal 6 7 9 3" xfId="17257" xr:uid="{00000000-0005-0000-0000-00008EA60000}"/>
    <cellStyle name="Normal 6 7 9 3 2" xfId="43246" xr:uid="{00000000-0005-0000-0000-00008FA60000}"/>
    <cellStyle name="Normal 6 7 9 4" xfId="35093" xr:uid="{00000000-0005-0000-0000-000090A60000}"/>
    <cellStyle name="Normal 6 8" xfId="3139" xr:uid="{00000000-0005-0000-0000-000091A60000}"/>
    <cellStyle name="Normal 6 8 2" xfId="5347" xr:uid="{00000000-0005-0000-0000-000092A60000}"/>
    <cellStyle name="Normal 6 8 2 2" xfId="21736" xr:uid="{00000000-0005-0000-0000-000093A60000}"/>
    <cellStyle name="Normal 6 8 2 2 2" xfId="47725" xr:uid="{00000000-0005-0000-0000-000094A60000}"/>
    <cellStyle name="Normal 6 8 2 3" xfId="13616" xr:uid="{00000000-0005-0000-0000-000095A60000}"/>
    <cellStyle name="Normal 6 8 2 3 2" xfId="39605" xr:uid="{00000000-0005-0000-0000-000096A60000}"/>
    <cellStyle name="Normal 6 8 2 4" xfId="31452" xr:uid="{00000000-0005-0000-0000-000097A60000}"/>
    <cellStyle name="Normal 6 8 3" xfId="8179" xr:uid="{00000000-0005-0000-0000-000098A60000}"/>
    <cellStyle name="Normal 6 8 3 2" xfId="24510" xr:uid="{00000000-0005-0000-0000-000099A60000}"/>
    <cellStyle name="Normal 6 8 3 2 2" xfId="50499" xr:uid="{00000000-0005-0000-0000-00009AA60000}"/>
    <cellStyle name="Normal 6 8 3 3" xfId="16390" xr:uid="{00000000-0005-0000-0000-00009BA60000}"/>
    <cellStyle name="Normal 6 8 3 3 2" xfId="42379" xr:uid="{00000000-0005-0000-0000-00009CA60000}"/>
    <cellStyle name="Normal 6 8 3 4" xfId="34226" xr:uid="{00000000-0005-0000-0000-00009DA60000}"/>
    <cellStyle name="Normal 6 8 4" xfId="19615" xr:uid="{00000000-0005-0000-0000-00009EA60000}"/>
    <cellStyle name="Normal 6 8 4 2" xfId="45604" xr:uid="{00000000-0005-0000-0000-00009FA60000}"/>
    <cellStyle name="Normal 6 8 5" xfId="11495" xr:uid="{00000000-0005-0000-0000-0000A0A60000}"/>
    <cellStyle name="Normal 6 8 5 2" xfId="37484" xr:uid="{00000000-0005-0000-0000-0000A1A60000}"/>
    <cellStyle name="Normal 6 8 6" xfId="27080" xr:uid="{00000000-0005-0000-0000-0000A2A60000}"/>
    <cellStyle name="Normal 6 8 6 2" xfId="53069" xr:uid="{00000000-0005-0000-0000-0000A3A60000}"/>
    <cellStyle name="Normal 6 8 7" xfId="29325" xr:uid="{00000000-0005-0000-0000-0000A4A60000}"/>
    <cellStyle name="Normal 60" xfId="2526" xr:uid="{00000000-0005-0000-0000-0000A5A60000}"/>
    <cellStyle name="Normal 60 2" xfId="4924" xr:uid="{00000000-0005-0000-0000-0000A6A60000}"/>
    <cellStyle name="Normal 60 2 2" xfId="21326" xr:uid="{00000000-0005-0000-0000-0000A7A60000}"/>
    <cellStyle name="Normal 60 2 2 2" xfId="47315" xr:uid="{00000000-0005-0000-0000-0000A8A60000}"/>
    <cellStyle name="Normal 60 2 3" xfId="13206" xr:uid="{00000000-0005-0000-0000-0000A9A60000}"/>
    <cellStyle name="Normal 60 2 3 2" xfId="39195" xr:uid="{00000000-0005-0000-0000-0000AAA60000}"/>
    <cellStyle name="Normal 60 2 4" xfId="31042" xr:uid="{00000000-0005-0000-0000-0000ABA60000}"/>
    <cellStyle name="Normal 60 3" xfId="7769" xr:uid="{00000000-0005-0000-0000-0000ACA60000}"/>
    <cellStyle name="Normal 60 3 2" xfId="24100" xr:uid="{00000000-0005-0000-0000-0000ADA60000}"/>
    <cellStyle name="Normal 60 3 2 2" xfId="50089" xr:uid="{00000000-0005-0000-0000-0000AEA60000}"/>
    <cellStyle name="Normal 60 3 3" xfId="15980" xr:uid="{00000000-0005-0000-0000-0000AFA60000}"/>
    <cellStyle name="Normal 60 3 3 2" xfId="41969" xr:uid="{00000000-0005-0000-0000-0000B0A60000}"/>
    <cellStyle name="Normal 60 3 4" xfId="33816" xr:uid="{00000000-0005-0000-0000-0000B1A60000}"/>
    <cellStyle name="Normal 60 4" xfId="19205" xr:uid="{00000000-0005-0000-0000-0000B2A60000}"/>
    <cellStyle name="Normal 60 4 2" xfId="45194" xr:uid="{00000000-0005-0000-0000-0000B3A60000}"/>
    <cellStyle name="Normal 60 5" xfId="11085" xr:uid="{00000000-0005-0000-0000-0000B4A60000}"/>
    <cellStyle name="Normal 60 5 2" xfId="37074" xr:uid="{00000000-0005-0000-0000-0000B5A60000}"/>
    <cellStyle name="Normal 60 6" xfId="26670" xr:uid="{00000000-0005-0000-0000-0000B6A60000}"/>
    <cellStyle name="Normal 60 6 2" xfId="52659" xr:uid="{00000000-0005-0000-0000-0000B7A60000}"/>
    <cellStyle name="Normal 60 7" xfId="28863" xr:uid="{00000000-0005-0000-0000-0000B8A60000}"/>
    <cellStyle name="Normal 61" xfId="2732" xr:uid="{00000000-0005-0000-0000-0000B9A60000}"/>
    <cellStyle name="Normal 62" xfId="2721" xr:uid="{00000000-0005-0000-0000-0000BAA60000}"/>
    <cellStyle name="Normal 62 2" xfId="4965" xr:uid="{00000000-0005-0000-0000-0000BBA60000}"/>
    <cellStyle name="Normal 62 2 2" xfId="21366" xr:uid="{00000000-0005-0000-0000-0000BCA60000}"/>
    <cellStyle name="Normal 62 2 2 2" xfId="47355" xr:uid="{00000000-0005-0000-0000-0000BDA60000}"/>
    <cellStyle name="Normal 62 2 3" xfId="13246" xr:uid="{00000000-0005-0000-0000-0000BEA60000}"/>
    <cellStyle name="Normal 62 2 3 2" xfId="39235" xr:uid="{00000000-0005-0000-0000-0000BFA60000}"/>
    <cellStyle name="Normal 62 2 4" xfId="31082" xr:uid="{00000000-0005-0000-0000-0000C0A60000}"/>
    <cellStyle name="Normal 62 3" xfId="7809" xr:uid="{00000000-0005-0000-0000-0000C1A60000}"/>
    <cellStyle name="Normal 62 3 2" xfId="24140" xr:uid="{00000000-0005-0000-0000-0000C2A60000}"/>
    <cellStyle name="Normal 62 3 2 2" xfId="50129" xr:uid="{00000000-0005-0000-0000-0000C3A60000}"/>
    <cellStyle name="Normal 62 3 3" xfId="16020" xr:uid="{00000000-0005-0000-0000-0000C4A60000}"/>
    <cellStyle name="Normal 62 3 3 2" xfId="42009" xr:uid="{00000000-0005-0000-0000-0000C5A60000}"/>
    <cellStyle name="Normal 62 3 4" xfId="33856" xr:uid="{00000000-0005-0000-0000-0000C6A60000}"/>
    <cellStyle name="Normal 62 4" xfId="19245" xr:uid="{00000000-0005-0000-0000-0000C7A60000}"/>
    <cellStyle name="Normal 62 4 2" xfId="45234" xr:uid="{00000000-0005-0000-0000-0000C8A60000}"/>
    <cellStyle name="Normal 62 5" xfId="11125" xr:uid="{00000000-0005-0000-0000-0000C9A60000}"/>
    <cellStyle name="Normal 62 5 2" xfId="37114" xr:uid="{00000000-0005-0000-0000-0000CAA60000}"/>
    <cellStyle name="Normal 62 6" xfId="26710" xr:uid="{00000000-0005-0000-0000-0000CBA60000}"/>
    <cellStyle name="Normal 62 6 2" xfId="52699" xr:uid="{00000000-0005-0000-0000-0000CCA60000}"/>
    <cellStyle name="Normal 62 7" xfId="28925" xr:uid="{00000000-0005-0000-0000-0000CDA60000}"/>
    <cellStyle name="Normal 63" xfId="2772" xr:uid="{00000000-0005-0000-0000-0000CEA60000}"/>
    <cellStyle name="Normal 63 2" xfId="4980" xr:uid="{00000000-0005-0000-0000-0000CFA60000}"/>
    <cellStyle name="Normal 63 2 2" xfId="21380" xr:uid="{00000000-0005-0000-0000-0000D0A60000}"/>
    <cellStyle name="Normal 63 2 2 2" xfId="47369" xr:uid="{00000000-0005-0000-0000-0000D1A60000}"/>
    <cellStyle name="Normal 63 2 3" xfId="13260" xr:uid="{00000000-0005-0000-0000-0000D2A60000}"/>
    <cellStyle name="Normal 63 2 3 2" xfId="39249" xr:uid="{00000000-0005-0000-0000-0000D3A60000}"/>
    <cellStyle name="Normal 63 2 4" xfId="31096" xr:uid="{00000000-0005-0000-0000-0000D4A60000}"/>
    <cellStyle name="Normal 63 3" xfId="7823" xr:uid="{00000000-0005-0000-0000-0000D5A60000}"/>
    <cellStyle name="Normal 63 3 2" xfId="24154" xr:uid="{00000000-0005-0000-0000-0000D6A60000}"/>
    <cellStyle name="Normal 63 3 2 2" xfId="50143" xr:uid="{00000000-0005-0000-0000-0000D7A60000}"/>
    <cellStyle name="Normal 63 3 3" xfId="16034" xr:uid="{00000000-0005-0000-0000-0000D8A60000}"/>
    <cellStyle name="Normal 63 3 3 2" xfId="42023" xr:uid="{00000000-0005-0000-0000-0000D9A60000}"/>
    <cellStyle name="Normal 63 3 4" xfId="33870" xr:uid="{00000000-0005-0000-0000-0000DAA60000}"/>
    <cellStyle name="Normal 63 4" xfId="19259" xr:uid="{00000000-0005-0000-0000-0000DBA60000}"/>
    <cellStyle name="Normal 63 4 2" xfId="45248" xr:uid="{00000000-0005-0000-0000-0000DCA60000}"/>
    <cellStyle name="Normal 63 5" xfId="11139" xr:uid="{00000000-0005-0000-0000-0000DDA60000}"/>
    <cellStyle name="Normal 63 5 2" xfId="37128" xr:uid="{00000000-0005-0000-0000-0000DEA60000}"/>
    <cellStyle name="Normal 63 6" xfId="26724" xr:uid="{00000000-0005-0000-0000-0000DFA60000}"/>
    <cellStyle name="Normal 63 6 2" xfId="52713" xr:uid="{00000000-0005-0000-0000-0000E0A60000}"/>
    <cellStyle name="Normal 63 7" xfId="28965" xr:uid="{00000000-0005-0000-0000-0000E1A60000}"/>
    <cellStyle name="Normal 64" xfId="2773" xr:uid="{00000000-0005-0000-0000-0000E2A60000}"/>
    <cellStyle name="Normal 64 2" xfId="4981" xr:uid="{00000000-0005-0000-0000-0000E3A60000}"/>
    <cellStyle name="Normal 64 2 2" xfId="21381" xr:uid="{00000000-0005-0000-0000-0000E4A60000}"/>
    <cellStyle name="Normal 64 2 2 2" xfId="47370" xr:uid="{00000000-0005-0000-0000-0000E5A60000}"/>
    <cellStyle name="Normal 64 2 3" xfId="13261" xr:uid="{00000000-0005-0000-0000-0000E6A60000}"/>
    <cellStyle name="Normal 64 2 3 2" xfId="39250" xr:uid="{00000000-0005-0000-0000-0000E7A60000}"/>
    <cellStyle name="Normal 64 2 4" xfId="31097" xr:uid="{00000000-0005-0000-0000-0000E8A60000}"/>
    <cellStyle name="Normal 64 3" xfId="7824" xr:uid="{00000000-0005-0000-0000-0000E9A60000}"/>
    <cellStyle name="Normal 64 3 2" xfId="24155" xr:uid="{00000000-0005-0000-0000-0000EAA60000}"/>
    <cellStyle name="Normal 64 3 2 2" xfId="50144" xr:uid="{00000000-0005-0000-0000-0000EBA60000}"/>
    <cellStyle name="Normal 64 3 3" xfId="16035" xr:uid="{00000000-0005-0000-0000-0000ECA60000}"/>
    <cellStyle name="Normal 64 3 3 2" xfId="42024" xr:uid="{00000000-0005-0000-0000-0000EDA60000}"/>
    <cellStyle name="Normal 64 3 4" xfId="33871" xr:uid="{00000000-0005-0000-0000-0000EEA60000}"/>
    <cellStyle name="Normal 64 4" xfId="19260" xr:uid="{00000000-0005-0000-0000-0000EFA60000}"/>
    <cellStyle name="Normal 64 4 2" xfId="45249" xr:uid="{00000000-0005-0000-0000-0000F0A60000}"/>
    <cellStyle name="Normal 64 5" xfId="11140" xr:uid="{00000000-0005-0000-0000-0000F1A60000}"/>
    <cellStyle name="Normal 64 5 2" xfId="37129" xr:uid="{00000000-0005-0000-0000-0000F2A60000}"/>
    <cellStyle name="Normal 64 6" xfId="26725" xr:uid="{00000000-0005-0000-0000-0000F3A60000}"/>
    <cellStyle name="Normal 64 6 2" xfId="52714" xr:uid="{00000000-0005-0000-0000-0000F4A60000}"/>
    <cellStyle name="Normal 64 7" xfId="28966" xr:uid="{00000000-0005-0000-0000-0000F5A60000}"/>
    <cellStyle name="Normal 65" xfId="3095" xr:uid="{00000000-0005-0000-0000-0000F6A60000}"/>
    <cellStyle name="Normal 65 2" xfId="5305" xr:uid="{00000000-0005-0000-0000-0000F7A60000}"/>
    <cellStyle name="Normal 65 2 2" xfId="21694" xr:uid="{00000000-0005-0000-0000-0000F8A60000}"/>
    <cellStyle name="Normal 65 2 2 2" xfId="47683" xr:uid="{00000000-0005-0000-0000-0000F9A60000}"/>
    <cellStyle name="Normal 65 2 3" xfId="13574" xr:uid="{00000000-0005-0000-0000-0000FAA60000}"/>
    <cellStyle name="Normal 65 2 3 2" xfId="39563" xr:uid="{00000000-0005-0000-0000-0000FBA60000}"/>
    <cellStyle name="Normal 65 2 4" xfId="31410" xr:uid="{00000000-0005-0000-0000-0000FCA60000}"/>
    <cellStyle name="Normal 65 3" xfId="8137" xr:uid="{00000000-0005-0000-0000-0000FDA60000}"/>
    <cellStyle name="Normal 65 3 2" xfId="24468" xr:uid="{00000000-0005-0000-0000-0000FEA60000}"/>
    <cellStyle name="Normal 65 3 2 2" xfId="50457" xr:uid="{00000000-0005-0000-0000-0000FFA60000}"/>
    <cellStyle name="Normal 65 3 3" xfId="16348" xr:uid="{00000000-0005-0000-0000-000000A70000}"/>
    <cellStyle name="Normal 65 3 3 2" xfId="42337" xr:uid="{00000000-0005-0000-0000-000001A70000}"/>
    <cellStyle name="Normal 65 3 4" xfId="34184" xr:uid="{00000000-0005-0000-0000-000002A70000}"/>
    <cellStyle name="Normal 65 4" xfId="19573" xr:uid="{00000000-0005-0000-0000-000003A70000}"/>
    <cellStyle name="Normal 65 4 2" xfId="45562" xr:uid="{00000000-0005-0000-0000-000004A70000}"/>
    <cellStyle name="Normal 65 5" xfId="11453" xr:uid="{00000000-0005-0000-0000-000005A70000}"/>
    <cellStyle name="Normal 65 5 2" xfId="37442" xr:uid="{00000000-0005-0000-0000-000006A70000}"/>
    <cellStyle name="Normal 65 6" xfId="27038" xr:uid="{00000000-0005-0000-0000-000007A70000}"/>
    <cellStyle name="Normal 65 6 2" xfId="53027" xr:uid="{00000000-0005-0000-0000-000008A70000}"/>
    <cellStyle name="Normal 65 7" xfId="29282" xr:uid="{00000000-0005-0000-0000-000009A70000}"/>
    <cellStyle name="Normal 66" xfId="3100" xr:uid="{00000000-0005-0000-0000-00000AA70000}"/>
    <cellStyle name="Normal 66 2" xfId="5310" xr:uid="{00000000-0005-0000-0000-00000BA70000}"/>
    <cellStyle name="Normal 66 2 2" xfId="21699" xr:uid="{00000000-0005-0000-0000-00000CA70000}"/>
    <cellStyle name="Normal 66 2 2 2" xfId="47688" xr:uid="{00000000-0005-0000-0000-00000DA70000}"/>
    <cellStyle name="Normal 66 2 3" xfId="13579" xr:uid="{00000000-0005-0000-0000-00000EA70000}"/>
    <cellStyle name="Normal 66 2 3 2" xfId="39568" xr:uid="{00000000-0005-0000-0000-00000FA70000}"/>
    <cellStyle name="Normal 66 2 4" xfId="31415" xr:uid="{00000000-0005-0000-0000-000010A70000}"/>
    <cellStyle name="Normal 66 3" xfId="8142" xr:uid="{00000000-0005-0000-0000-000011A70000}"/>
    <cellStyle name="Normal 66 3 2" xfId="24473" xr:uid="{00000000-0005-0000-0000-000012A70000}"/>
    <cellStyle name="Normal 66 3 2 2" xfId="50462" xr:uid="{00000000-0005-0000-0000-000013A70000}"/>
    <cellStyle name="Normal 66 3 3" xfId="16353" xr:uid="{00000000-0005-0000-0000-000014A70000}"/>
    <cellStyle name="Normal 66 3 3 2" xfId="42342" xr:uid="{00000000-0005-0000-0000-000015A70000}"/>
    <cellStyle name="Normal 66 3 4" xfId="34189" xr:uid="{00000000-0005-0000-0000-000016A70000}"/>
    <cellStyle name="Normal 66 4" xfId="19578" xr:uid="{00000000-0005-0000-0000-000017A70000}"/>
    <cellStyle name="Normal 66 4 2" xfId="45567" xr:uid="{00000000-0005-0000-0000-000018A70000}"/>
    <cellStyle name="Normal 66 5" xfId="11458" xr:uid="{00000000-0005-0000-0000-000019A70000}"/>
    <cellStyle name="Normal 66 5 2" xfId="37447" xr:uid="{00000000-0005-0000-0000-00001AA70000}"/>
    <cellStyle name="Normal 66 6" xfId="27043" xr:uid="{00000000-0005-0000-0000-00001BA70000}"/>
    <cellStyle name="Normal 66 6 2" xfId="53032" xr:uid="{00000000-0005-0000-0000-00001CA70000}"/>
    <cellStyle name="Normal 66 7" xfId="29287" xr:uid="{00000000-0005-0000-0000-00001DA70000}"/>
    <cellStyle name="Normal 67" xfId="3101" xr:uid="{00000000-0005-0000-0000-00001EA70000}"/>
    <cellStyle name="Normal 67 2" xfId="5311" xr:uid="{00000000-0005-0000-0000-00001FA70000}"/>
    <cellStyle name="Normal 67 2 2" xfId="21700" xr:uid="{00000000-0005-0000-0000-000020A70000}"/>
    <cellStyle name="Normal 67 2 2 2" xfId="47689" xr:uid="{00000000-0005-0000-0000-000021A70000}"/>
    <cellStyle name="Normal 67 2 3" xfId="13580" xr:uid="{00000000-0005-0000-0000-000022A70000}"/>
    <cellStyle name="Normal 67 2 3 2" xfId="39569" xr:uid="{00000000-0005-0000-0000-000023A70000}"/>
    <cellStyle name="Normal 67 2 4" xfId="31416" xr:uid="{00000000-0005-0000-0000-000024A70000}"/>
    <cellStyle name="Normal 67 3" xfId="8143" xr:uid="{00000000-0005-0000-0000-000025A70000}"/>
    <cellStyle name="Normal 67 3 2" xfId="24474" xr:uid="{00000000-0005-0000-0000-000026A70000}"/>
    <cellStyle name="Normal 67 3 2 2" xfId="50463" xr:uid="{00000000-0005-0000-0000-000027A70000}"/>
    <cellStyle name="Normal 67 3 3" xfId="16354" xr:uid="{00000000-0005-0000-0000-000028A70000}"/>
    <cellStyle name="Normal 67 3 3 2" xfId="42343" xr:uid="{00000000-0005-0000-0000-000029A70000}"/>
    <cellStyle name="Normal 67 3 4" xfId="34190" xr:uid="{00000000-0005-0000-0000-00002AA70000}"/>
    <cellStyle name="Normal 67 4" xfId="19579" xr:uid="{00000000-0005-0000-0000-00002BA70000}"/>
    <cellStyle name="Normal 67 4 2" xfId="45568" xr:uid="{00000000-0005-0000-0000-00002CA70000}"/>
    <cellStyle name="Normal 67 5" xfId="11459" xr:uid="{00000000-0005-0000-0000-00002DA70000}"/>
    <cellStyle name="Normal 67 5 2" xfId="37448" xr:uid="{00000000-0005-0000-0000-00002EA70000}"/>
    <cellStyle name="Normal 67 6" xfId="27044" xr:uid="{00000000-0005-0000-0000-00002FA70000}"/>
    <cellStyle name="Normal 67 6 2" xfId="53033" xr:uid="{00000000-0005-0000-0000-000030A70000}"/>
    <cellStyle name="Normal 67 7" xfId="29288" xr:uid="{00000000-0005-0000-0000-000031A70000}"/>
    <cellStyle name="Normal 68" xfId="3103" xr:uid="{00000000-0005-0000-0000-000032A70000}"/>
    <cellStyle name="Normal 68 2" xfId="5313" xr:uid="{00000000-0005-0000-0000-000033A70000}"/>
    <cellStyle name="Normal 68 2 2" xfId="21702" xr:uid="{00000000-0005-0000-0000-000034A70000}"/>
    <cellStyle name="Normal 68 2 2 2" xfId="47691" xr:uid="{00000000-0005-0000-0000-000035A70000}"/>
    <cellStyle name="Normal 68 2 3" xfId="13582" xr:uid="{00000000-0005-0000-0000-000036A70000}"/>
    <cellStyle name="Normal 68 2 3 2" xfId="39571" xr:uid="{00000000-0005-0000-0000-000037A70000}"/>
    <cellStyle name="Normal 68 2 4" xfId="31418" xr:uid="{00000000-0005-0000-0000-000038A70000}"/>
    <cellStyle name="Normal 68 3" xfId="8145" xr:uid="{00000000-0005-0000-0000-000039A70000}"/>
    <cellStyle name="Normal 68 3 2" xfId="24476" xr:uid="{00000000-0005-0000-0000-00003AA70000}"/>
    <cellStyle name="Normal 68 3 2 2" xfId="50465" xr:uid="{00000000-0005-0000-0000-00003BA70000}"/>
    <cellStyle name="Normal 68 3 3" xfId="16356" xr:uid="{00000000-0005-0000-0000-00003CA70000}"/>
    <cellStyle name="Normal 68 3 3 2" xfId="42345" xr:uid="{00000000-0005-0000-0000-00003DA70000}"/>
    <cellStyle name="Normal 68 3 4" xfId="34192" xr:uid="{00000000-0005-0000-0000-00003EA70000}"/>
    <cellStyle name="Normal 68 4" xfId="19581" xr:uid="{00000000-0005-0000-0000-00003FA70000}"/>
    <cellStyle name="Normal 68 4 2" xfId="45570" xr:uid="{00000000-0005-0000-0000-000040A70000}"/>
    <cellStyle name="Normal 68 5" xfId="11461" xr:uid="{00000000-0005-0000-0000-000041A70000}"/>
    <cellStyle name="Normal 68 5 2" xfId="37450" xr:uid="{00000000-0005-0000-0000-000042A70000}"/>
    <cellStyle name="Normal 68 6" xfId="27046" xr:uid="{00000000-0005-0000-0000-000043A70000}"/>
    <cellStyle name="Normal 68 6 2" xfId="53035" xr:uid="{00000000-0005-0000-0000-000044A70000}"/>
    <cellStyle name="Normal 68 7" xfId="29290" xr:uid="{00000000-0005-0000-0000-000045A70000}"/>
    <cellStyle name="Normal 69" xfId="3105" xr:uid="{00000000-0005-0000-0000-000046A70000}"/>
    <cellStyle name="Normal 69 2" xfId="5315" xr:uid="{00000000-0005-0000-0000-000047A70000}"/>
    <cellStyle name="Normal 69 2 2" xfId="21704" xr:uid="{00000000-0005-0000-0000-000048A70000}"/>
    <cellStyle name="Normal 69 2 2 2" xfId="47693" xr:uid="{00000000-0005-0000-0000-000049A70000}"/>
    <cellStyle name="Normal 69 2 3" xfId="13584" xr:uid="{00000000-0005-0000-0000-00004AA70000}"/>
    <cellStyle name="Normal 69 2 3 2" xfId="39573" xr:uid="{00000000-0005-0000-0000-00004BA70000}"/>
    <cellStyle name="Normal 69 2 4" xfId="31420" xr:uid="{00000000-0005-0000-0000-00004CA70000}"/>
    <cellStyle name="Normal 69 3" xfId="8147" xr:uid="{00000000-0005-0000-0000-00004DA70000}"/>
    <cellStyle name="Normal 69 3 2" xfId="24478" xr:uid="{00000000-0005-0000-0000-00004EA70000}"/>
    <cellStyle name="Normal 69 3 2 2" xfId="50467" xr:uid="{00000000-0005-0000-0000-00004FA70000}"/>
    <cellStyle name="Normal 69 3 3" xfId="16358" xr:uid="{00000000-0005-0000-0000-000050A70000}"/>
    <cellStyle name="Normal 69 3 3 2" xfId="42347" xr:uid="{00000000-0005-0000-0000-000051A70000}"/>
    <cellStyle name="Normal 69 3 4" xfId="34194" xr:uid="{00000000-0005-0000-0000-000052A70000}"/>
    <cellStyle name="Normal 69 4" xfId="19583" xr:uid="{00000000-0005-0000-0000-000053A70000}"/>
    <cellStyle name="Normal 69 4 2" xfId="45572" xr:uid="{00000000-0005-0000-0000-000054A70000}"/>
    <cellStyle name="Normal 69 5" xfId="11463" xr:uid="{00000000-0005-0000-0000-000055A70000}"/>
    <cellStyle name="Normal 69 5 2" xfId="37452" xr:uid="{00000000-0005-0000-0000-000056A70000}"/>
    <cellStyle name="Normal 69 6" xfId="27048" xr:uid="{00000000-0005-0000-0000-000057A70000}"/>
    <cellStyle name="Normal 69 6 2" xfId="53037" xr:uid="{00000000-0005-0000-0000-000058A70000}"/>
    <cellStyle name="Normal 69 7" xfId="29292" xr:uid="{00000000-0005-0000-0000-000059A70000}"/>
    <cellStyle name="Normal 7" xfId="27" xr:uid="{00000000-0005-0000-0000-00005AA70000}"/>
    <cellStyle name="Normal 7 2" xfId="353" xr:uid="{00000000-0005-0000-0000-00005BA70000}"/>
    <cellStyle name="Normal 7 2 10" xfId="3771" xr:uid="{00000000-0005-0000-0000-00005CA70000}"/>
    <cellStyle name="Normal 7 2 10 2" xfId="20237" xr:uid="{00000000-0005-0000-0000-00005DA70000}"/>
    <cellStyle name="Normal 7 2 10 2 2" xfId="46226" xr:uid="{00000000-0005-0000-0000-00005EA70000}"/>
    <cellStyle name="Normal 7 2 10 3" xfId="12117" xr:uid="{00000000-0005-0000-0000-00005FA70000}"/>
    <cellStyle name="Normal 7 2 10 3 2" xfId="38106" xr:uid="{00000000-0005-0000-0000-000060A70000}"/>
    <cellStyle name="Normal 7 2 10 4" xfId="29951" xr:uid="{00000000-0005-0000-0000-000061A70000}"/>
    <cellStyle name="Normal 7 2 11" xfId="4484" xr:uid="{00000000-0005-0000-0000-000062A70000}"/>
    <cellStyle name="Normal 7 2 11 2" xfId="20890" xr:uid="{00000000-0005-0000-0000-000063A70000}"/>
    <cellStyle name="Normal 7 2 11 2 2" xfId="46879" xr:uid="{00000000-0005-0000-0000-000064A70000}"/>
    <cellStyle name="Normal 7 2 11 3" xfId="12770" xr:uid="{00000000-0005-0000-0000-000065A70000}"/>
    <cellStyle name="Normal 7 2 11 3 2" xfId="38759" xr:uid="{00000000-0005-0000-0000-000066A70000}"/>
    <cellStyle name="Normal 7 2 11 4" xfId="30604" xr:uid="{00000000-0005-0000-0000-000067A70000}"/>
    <cellStyle name="Normal 7 2 12" xfId="5970" xr:uid="{00000000-0005-0000-0000-000068A70000}"/>
    <cellStyle name="Normal 7 2 12 2" xfId="22358" xr:uid="{00000000-0005-0000-0000-000069A70000}"/>
    <cellStyle name="Normal 7 2 12 2 2" xfId="48347" xr:uid="{00000000-0005-0000-0000-00006AA70000}"/>
    <cellStyle name="Normal 7 2 12 3" xfId="14238" xr:uid="{00000000-0005-0000-0000-00006BA70000}"/>
    <cellStyle name="Normal 7 2 12 3 2" xfId="40227" xr:uid="{00000000-0005-0000-0000-00006CA70000}"/>
    <cellStyle name="Normal 7 2 12 4" xfId="32074" xr:uid="{00000000-0005-0000-0000-00006DA70000}"/>
    <cellStyle name="Normal 7 2 13" xfId="6680" xr:uid="{00000000-0005-0000-0000-00006EA70000}"/>
    <cellStyle name="Normal 7 2 13 2" xfId="23011" xr:uid="{00000000-0005-0000-0000-00006FA70000}"/>
    <cellStyle name="Normal 7 2 13 2 2" xfId="49000" xr:uid="{00000000-0005-0000-0000-000070A70000}"/>
    <cellStyle name="Normal 7 2 13 3" xfId="14891" xr:uid="{00000000-0005-0000-0000-000071A70000}"/>
    <cellStyle name="Normal 7 2 13 3 2" xfId="40880" xr:uid="{00000000-0005-0000-0000-000072A70000}"/>
    <cellStyle name="Normal 7 2 13 4" xfId="32727" xr:uid="{00000000-0005-0000-0000-000073A70000}"/>
    <cellStyle name="Normal 7 2 14" xfId="7333" xr:uid="{00000000-0005-0000-0000-000074A70000}"/>
    <cellStyle name="Normal 7 2 14 2" xfId="23664" xr:uid="{00000000-0005-0000-0000-000075A70000}"/>
    <cellStyle name="Normal 7 2 14 2 2" xfId="49653" xr:uid="{00000000-0005-0000-0000-000076A70000}"/>
    <cellStyle name="Normal 7 2 14 3" xfId="15544" xr:uid="{00000000-0005-0000-0000-000077A70000}"/>
    <cellStyle name="Normal 7 2 14 3 2" xfId="41533" xr:uid="{00000000-0005-0000-0000-000078A70000}"/>
    <cellStyle name="Normal 7 2 14 4" xfId="33380" xr:uid="{00000000-0005-0000-0000-000079A70000}"/>
    <cellStyle name="Normal 7 2 15" xfId="9047" xr:uid="{00000000-0005-0000-0000-00007AA70000}"/>
    <cellStyle name="Normal 7 2 15 2" xfId="25378" xr:uid="{00000000-0005-0000-0000-00007BA70000}"/>
    <cellStyle name="Normal 7 2 15 2 2" xfId="51367" xr:uid="{00000000-0005-0000-0000-00007CA70000}"/>
    <cellStyle name="Normal 7 2 15 3" xfId="17258" xr:uid="{00000000-0005-0000-0000-00007DA70000}"/>
    <cellStyle name="Normal 7 2 15 3 2" xfId="43247" xr:uid="{00000000-0005-0000-0000-00007EA70000}"/>
    <cellStyle name="Normal 7 2 15 4" xfId="35094" xr:uid="{00000000-0005-0000-0000-00007FA70000}"/>
    <cellStyle name="Normal 7 2 16" xfId="9988" xr:uid="{00000000-0005-0000-0000-000080A70000}"/>
    <cellStyle name="Normal 7 2 16 2" xfId="18111" xr:uid="{00000000-0005-0000-0000-000081A70000}"/>
    <cellStyle name="Normal 7 2 16 2 2" xfId="44100" xr:uid="{00000000-0005-0000-0000-000082A70000}"/>
    <cellStyle name="Normal 7 2 16 3" xfId="35977" xr:uid="{00000000-0005-0000-0000-000083A70000}"/>
    <cellStyle name="Normal 7 2 17" xfId="1905" xr:uid="{00000000-0005-0000-0000-000084A70000}"/>
    <cellStyle name="Normal 7 2 17 2" xfId="18769" xr:uid="{00000000-0005-0000-0000-000085A70000}"/>
    <cellStyle name="Normal 7 2 17 2 2" xfId="44758" xr:uid="{00000000-0005-0000-0000-000086A70000}"/>
    <cellStyle name="Normal 7 2 17 3" xfId="28399" xr:uid="{00000000-0005-0000-0000-000087A70000}"/>
    <cellStyle name="Normal 7 2 18" xfId="10649" xr:uid="{00000000-0005-0000-0000-000088A70000}"/>
    <cellStyle name="Normal 7 2 18 2" xfId="36638" xr:uid="{00000000-0005-0000-0000-000089A70000}"/>
    <cellStyle name="Normal 7 2 19" xfId="26233" xr:uid="{00000000-0005-0000-0000-00008AA70000}"/>
    <cellStyle name="Normal 7 2 19 2" xfId="52222" xr:uid="{00000000-0005-0000-0000-00008BA70000}"/>
    <cellStyle name="Normal 7 2 2" xfId="354" xr:uid="{00000000-0005-0000-0000-00008CA70000}"/>
    <cellStyle name="Normal 7 2 2 10" xfId="4502" xr:uid="{00000000-0005-0000-0000-00008DA70000}"/>
    <cellStyle name="Normal 7 2 2 10 2" xfId="20908" xr:uid="{00000000-0005-0000-0000-00008EA70000}"/>
    <cellStyle name="Normal 7 2 2 10 2 2" xfId="46897" xr:uid="{00000000-0005-0000-0000-00008FA70000}"/>
    <cellStyle name="Normal 7 2 2 10 3" xfId="12788" xr:uid="{00000000-0005-0000-0000-000090A70000}"/>
    <cellStyle name="Normal 7 2 2 10 3 2" xfId="38777" xr:uid="{00000000-0005-0000-0000-000091A70000}"/>
    <cellStyle name="Normal 7 2 2 10 4" xfId="30622" xr:uid="{00000000-0005-0000-0000-000092A70000}"/>
    <cellStyle name="Normal 7 2 2 11" xfId="5988" xr:uid="{00000000-0005-0000-0000-000093A70000}"/>
    <cellStyle name="Normal 7 2 2 11 2" xfId="22376" xr:uid="{00000000-0005-0000-0000-000094A70000}"/>
    <cellStyle name="Normal 7 2 2 11 2 2" xfId="48365" xr:uid="{00000000-0005-0000-0000-000095A70000}"/>
    <cellStyle name="Normal 7 2 2 11 3" xfId="14256" xr:uid="{00000000-0005-0000-0000-000096A70000}"/>
    <cellStyle name="Normal 7 2 2 11 3 2" xfId="40245" xr:uid="{00000000-0005-0000-0000-000097A70000}"/>
    <cellStyle name="Normal 7 2 2 11 4" xfId="32092" xr:uid="{00000000-0005-0000-0000-000098A70000}"/>
    <cellStyle name="Normal 7 2 2 12" xfId="6698" xr:uid="{00000000-0005-0000-0000-000099A70000}"/>
    <cellStyle name="Normal 7 2 2 12 2" xfId="23029" xr:uid="{00000000-0005-0000-0000-00009AA70000}"/>
    <cellStyle name="Normal 7 2 2 12 2 2" xfId="49018" xr:uid="{00000000-0005-0000-0000-00009BA70000}"/>
    <cellStyle name="Normal 7 2 2 12 3" xfId="14909" xr:uid="{00000000-0005-0000-0000-00009CA70000}"/>
    <cellStyle name="Normal 7 2 2 12 3 2" xfId="40898" xr:uid="{00000000-0005-0000-0000-00009DA70000}"/>
    <cellStyle name="Normal 7 2 2 12 4" xfId="32745" xr:uid="{00000000-0005-0000-0000-00009EA70000}"/>
    <cellStyle name="Normal 7 2 2 13" xfId="7351" xr:uid="{00000000-0005-0000-0000-00009FA70000}"/>
    <cellStyle name="Normal 7 2 2 13 2" xfId="23682" xr:uid="{00000000-0005-0000-0000-0000A0A70000}"/>
    <cellStyle name="Normal 7 2 2 13 2 2" xfId="49671" xr:uid="{00000000-0005-0000-0000-0000A1A70000}"/>
    <cellStyle name="Normal 7 2 2 13 3" xfId="15562" xr:uid="{00000000-0005-0000-0000-0000A2A70000}"/>
    <cellStyle name="Normal 7 2 2 13 3 2" xfId="41551" xr:uid="{00000000-0005-0000-0000-0000A3A70000}"/>
    <cellStyle name="Normal 7 2 2 13 4" xfId="33398" xr:uid="{00000000-0005-0000-0000-0000A4A70000}"/>
    <cellStyle name="Normal 7 2 2 14" xfId="9048" xr:uid="{00000000-0005-0000-0000-0000A5A70000}"/>
    <cellStyle name="Normal 7 2 2 14 2" xfId="25379" xr:uid="{00000000-0005-0000-0000-0000A6A70000}"/>
    <cellStyle name="Normal 7 2 2 14 2 2" xfId="51368" xr:uid="{00000000-0005-0000-0000-0000A7A70000}"/>
    <cellStyle name="Normal 7 2 2 14 3" xfId="17259" xr:uid="{00000000-0005-0000-0000-0000A8A70000}"/>
    <cellStyle name="Normal 7 2 2 14 3 2" xfId="43248" xr:uid="{00000000-0005-0000-0000-0000A9A70000}"/>
    <cellStyle name="Normal 7 2 2 14 4" xfId="35095" xr:uid="{00000000-0005-0000-0000-0000AAA70000}"/>
    <cellStyle name="Normal 7 2 2 15" xfId="10006" xr:uid="{00000000-0005-0000-0000-0000ABA70000}"/>
    <cellStyle name="Normal 7 2 2 15 2" xfId="18129" xr:uid="{00000000-0005-0000-0000-0000ACA70000}"/>
    <cellStyle name="Normal 7 2 2 15 2 2" xfId="44118" xr:uid="{00000000-0005-0000-0000-0000ADA70000}"/>
    <cellStyle name="Normal 7 2 2 15 3" xfId="35995" xr:uid="{00000000-0005-0000-0000-0000AEA70000}"/>
    <cellStyle name="Normal 7 2 2 16" xfId="1923" xr:uid="{00000000-0005-0000-0000-0000AFA70000}"/>
    <cellStyle name="Normal 7 2 2 16 2" xfId="18787" xr:uid="{00000000-0005-0000-0000-0000B0A70000}"/>
    <cellStyle name="Normal 7 2 2 16 2 2" xfId="44776" xr:uid="{00000000-0005-0000-0000-0000B1A70000}"/>
    <cellStyle name="Normal 7 2 2 16 3" xfId="28417" xr:uid="{00000000-0005-0000-0000-0000B2A70000}"/>
    <cellStyle name="Normal 7 2 2 17" xfId="10667" xr:uid="{00000000-0005-0000-0000-0000B3A70000}"/>
    <cellStyle name="Normal 7 2 2 17 2" xfId="36656" xr:uid="{00000000-0005-0000-0000-0000B4A70000}"/>
    <cellStyle name="Normal 7 2 2 18" xfId="26251" xr:uid="{00000000-0005-0000-0000-0000B5A70000}"/>
    <cellStyle name="Normal 7 2 2 18 2" xfId="52240" xr:uid="{00000000-0005-0000-0000-0000B6A70000}"/>
    <cellStyle name="Normal 7 2 2 19" xfId="1262" xr:uid="{00000000-0005-0000-0000-0000B7A70000}"/>
    <cellStyle name="Normal 7 2 2 19 2" xfId="53715" xr:uid="{00000000-0005-0000-0000-0000B8A70000}"/>
    <cellStyle name="Normal 7 2 2 2" xfId="355" xr:uid="{00000000-0005-0000-0000-0000B9A70000}"/>
    <cellStyle name="Normal 7 2 2 2 10" xfId="9049" xr:uid="{00000000-0005-0000-0000-0000BAA70000}"/>
    <cellStyle name="Normal 7 2 2 2 10 2" xfId="25380" xr:uid="{00000000-0005-0000-0000-0000BBA70000}"/>
    <cellStyle name="Normal 7 2 2 2 10 2 2" xfId="51369" xr:uid="{00000000-0005-0000-0000-0000BCA70000}"/>
    <cellStyle name="Normal 7 2 2 2 10 3" xfId="17260" xr:uid="{00000000-0005-0000-0000-0000BDA70000}"/>
    <cellStyle name="Normal 7 2 2 2 10 3 2" xfId="43249" xr:uid="{00000000-0005-0000-0000-0000BEA70000}"/>
    <cellStyle name="Normal 7 2 2 2 10 4" xfId="35096" xr:uid="{00000000-0005-0000-0000-0000BFA70000}"/>
    <cellStyle name="Normal 7 2 2 2 11" xfId="10103" xr:uid="{00000000-0005-0000-0000-0000C0A70000}"/>
    <cellStyle name="Normal 7 2 2 2 11 2" xfId="18226" xr:uid="{00000000-0005-0000-0000-0000C1A70000}"/>
    <cellStyle name="Normal 7 2 2 2 11 2 2" xfId="44215" xr:uid="{00000000-0005-0000-0000-0000C2A70000}"/>
    <cellStyle name="Normal 7 2 2 2 11 3" xfId="36092" xr:uid="{00000000-0005-0000-0000-0000C3A70000}"/>
    <cellStyle name="Normal 7 2 2 2 12" xfId="2013" xr:uid="{00000000-0005-0000-0000-0000C4A70000}"/>
    <cellStyle name="Normal 7 2 2 2 12 2" xfId="18877" xr:uid="{00000000-0005-0000-0000-0000C5A70000}"/>
    <cellStyle name="Normal 7 2 2 2 12 2 2" xfId="44866" xr:uid="{00000000-0005-0000-0000-0000C6A70000}"/>
    <cellStyle name="Normal 7 2 2 2 12 3" xfId="28507" xr:uid="{00000000-0005-0000-0000-0000C7A70000}"/>
    <cellStyle name="Normal 7 2 2 2 13" xfId="10757" xr:uid="{00000000-0005-0000-0000-0000C8A70000}"/>
    <cellStyle name="Normal 7 2 2 2 13 2" xfId="36746" xr:uid="{00000000-0005-0000-0000-0000C9A70000}"/>
    <cellStyle name="Normal 7 2 2 2 14" xfId="26341" xr:uid="{00000000-0005-0000-0000-0000CAA70000}"/>
    <cellStyle name="Normal 7 2 2 2 14 2" xfId="52330" xr:uid="{00000000-0005-0000-0000-0000CBA70000}"/>
    <cellStyle name="Normal 7 2 2 2 15" xfId="1359" xr:uid="{00000000-0005-0000-0000-0000CCA70000}"/>
    <cellStyle name="Normal 7 2 2 2 15 2" xfId="53812" xr:uid="{00000000-0005-0000-0000-0000CDA70000}"/>
    <cellStyle name="Normal 7 2 2 2 16" xfId="27837" xr:uid="{00000000-0005-0000-0000-0000CEA70000}"/>
    <cellStyle name="Normal 7 2 2 2 17" xfId="54605" xr:uid="{00000000-0005-0000-0000-0000CFA70000}"/>
    <cellStyle name="Normal 7 2 2 2 2" xfId="356" xr:uid="{00000000-0005-0000-0000-0000D0A70000}"/>
    <cellStyle name="Normal 7 2 2 2 2 10" xfId="10246" xr:uid="{00000000-0005-0000-0000-0000D1A70000}"/>
    <cellStyle name="Normal 7 2 2 2 2 10 2" xfId="18369" xr:uid="{00000000-0005-0000-0000-0000D2A70000}"/>
    <cellStyle name="Normal 7 2 2 2 2 10 2 2" xfId="44358" xr:uid="{00000000-0005-0000-0000-0000D3A70000}"/>
    <cellStyle name="Normal 7 2 2 2 2 10 3" xfId="36235" xr:uid="{00000000-0005-0000-0000-0000D4A70000}"/>
    <cellStyle name="Normal 7 2 2 2 2 11" xfId="2156" xr:uid="{00000000-0005-0000-0000-0000D5A70000}"/>
    <cellStyle name="Normal 7 2 2 2 2 11 2" xfId="19020" xr:uid="{00000000-0005-0000-0000-0000D6A70000}"/>
    <cellStyle name="Normal 7 2 2 2 2 11 2 2" xfId="45009" xr:uid="{00000000-0005-0000-0000-0000D7A70000}"/>
    <cellStyle name="Normal 7 2 2 2 2 11 3" xfId="28650" xr:uid="{00000000-0005-0000-0000-0000D8A70000}"/>
    <cellStyle name="Normal 7 2 2 2 2 12" xfId="10900" xr:uid="{00000000-0005-0000-0000-0000D9A70000}"/>
    <cellStyle name="Normal 7 2 2 2 2 12 2" xfId="36889" xr:uid="{00000000-0005-0000-0000-0000DAA70000}"/>
    <cellStyle name="Normal 7 2 2 2 2 13" xfId="26484" xr:uid="{00000000-0005-0000-0000-0000DBA70000}"/>
    <cellStyle name="Normal 7 2 2 2 2 13 2" xfId="52473" xr:uid="{00000000-0005-0000-0000-0000DCA70000}"/>
    <cellStyle name="Normal 7 2 2 2 2 14" xfId="1502" xr:uid="{00000000-0005-0000-0000-0000DDA70000}"/>
    <cellStyle name="Normal 7 2 2 2 2 14 2" xfId="53955" xr:uid="{00000000-0005-0000-0000-0000DEA70000}"/>
    <cellStyle name="Normal 7 2 2 2 2 15" xfId="27993" xr:uid="{00000000-0005-0000-0000-0000DFA70000}"/>
    <cellStyle name="Normal 7 2 2 2 2 16" xfId="54606" xr:uid="{00000000-0005-0000-0000-0000E0A70000}"/>
    <cellStyle name="Normal 7 2 2 2 2 2" xfId="1131" xr:uid="{00000000-0005-0000-0000-0000E1A70000}"/>
    <cellStyle name="Normal 7 2 2 2 2 2 10" xfId="3010" xr:uid="{00000000-0005-0000-0000-0000E2A70000}"/>
    <cellStyle name="Normal 7 2 2 2 2 2 10 2" xfId="19493" xr:uid="{00000000-0005-0000-0000-0000E3A70000}"/>
    <cellStyle name="Normal 7 2 2 2 2 2 10 2 2" xfId="45482" xr:uid="{00000000-0005-0000-0000-0000E4A70000}"/>
    <cellStyle name="Normal 7 2 2 2 2 2 10 3" xfId="29200" xr:uid="{00000000-0005-0000-0000-0000E5A70000}"/>
    <cellStyle name="Normal 7 2 2 2 2 2 11" xfId="11373" xr:uid="{00000000-0005-0000-0000-0000E6A70000}"/>
    <cellStyle name="Normal 7 2 2 2 2 2 11 2" xfId="37362" xr:uid="{00000000-0005-0000-0000-0000E7A70000}"/>
    <cellStyle name="Normal 7 2 2 2 2 2 12" xfId="26958" xr:uid="{00000000-0005-0000-0000-0000E8A70000}"/>
    <cellStyle name="Normal 7 2 2 2 2 2 12 2" xfId="52947" xr:uid="{00000000-0005-0000-0000-0000E9A70000}"/>
    <cellStyle name="Normal 7 2 2 2 2 2 13" xfId="1795" xr:uid="{00000000-0005-0000-0000-0000EAA70000}"/>
    <cellStyle name="Normal 7 2 2 2 2 2 13 2" xfId="54248" xr:uid="{00000000-0005-0000-0000-0000EBA70000}"/>
    <cellStyle name="Normal 7 2 2 2 2 2 14" xfId="28289" xr:uid="{00000000-0005-0000-0000-0000ECA70000}"/>
    <cellStyle name="Normal 7 2 2 2 2 2 15" xfId="55255" xr:uid="{00000000-0005-0000-0000-0000EDA70000}"/>
    <cellStyle name="Normal 7 2 2 2 2 2 2" xfId="3654" xr:uid="{00000000-0005-0000-0000-0000EEA70000}"/>
    <cellStyle name="Normal 7 2 2 2 2 2 2 2" xfId="5858" xr:uid="{00000000-0005-0000-0000-0000EFA70000}"/>
    <cellStyle name="Normal 7 2 2 2 2 2 2 2 2" xfId="22247" xr:uid="{00000000-0005-0000-0000-0000F0A70000}"/>
    <cellStyle name="Normal 7 2 2 2 2 2 2 2 2 2" xfId="48236" xr:uid="{00000000-0005-0000-0000-0000F1A70000}"/>
    <cellStyle name="Normal 7 2 2 2 2 2 2 2 3" xfId="14127" xr:uid="{00000000-0005-0000-0000-0000F2A70000}"/>
    <cellStyle name="Normal 7 2 2 2 2 2 2 2 3 2" xfId="40116" xr:uid="{00000000-0005-0000-0000-0000F3A70000}"/>
    <cellStyle name="Normal 7 2 2 2 2 2 2 2 4" xfId="31963" xr:uid="{00000000-0005-0000-0000-0000F4A70000}"/>
    <cellStyle name="Normal 7 2 2 2 2 2 2 3" xfId="8690" xr:uid="{00000000-0005-0000-0000-0000F5A70000}"/>
    <cellStyle name="Normal 7 2 2 2 2 2 2 3 2" xfId="25021" xr:uid="{00000000-0005-0000-0000-0000F6A70000}"/>
    <cellStyle name="Normal 7 2 2 2 2 2 2 3 2 2" xfId="51010" xr:uid="{00000000-0005-0000-0000-0000F7A70000}"/>
    <cellStyle name="Normal 7 2 2 2 2 2 2 3 3" xfId="16901" xr:uid="{00000000-0005-0000-0000-0000F8A70000}"/>
    <cellStyle name="Normal 7 2 2 2 2 2 2 3 3 2" xfId="42890" xr:uid="{00000000-0005-0000-0000-0000F9A70000}"/>
    <cellStyle name="Normal 7 2 2 2 2 2 2 3 4" xfId="34737" xr:uid="{00000000-0005-0000-0000-0000FAA70000}"/>
    <cellStyle name="Normal 7 2 2 2 2 2 2 4" xfId="20126" xr:uid="{00000000-0005-0000-0000-0000FBA70000}"/>
    <cellStyle name="Normal 7 2 2 2 2 2 2 4 2" xfId="46115" xr:uid="{00000000-0005-0000-0000-0000FCA70000}"/>
    <cellStyle name="Normal 7 2 2 2 2 2 2 5" xfId="12006" xr:uid="{00000000-0005-0000-0000-0000FDA70000}"/>
    <cellStyle name="Normal 7 2 2 2 2 2 2 5 2" xfId="37995" xr:uid="{00000000-0005-0000-0000-0000FEA70000}"/>
    <cellStyle name="Normal 7 2 2 2 2 2 2 6" xfId="27591" xr:uid="{00000000-0005-0000-0000-0000FFA70000}"/>
    <cellStyle name="Normal 7 2 2 2 2 2 2 6 2" xfId="53580" xr:uid="{00000000-0005-0000-0000-000000A80000}"/>
    <cellStyle name="Normal 7 2 2 2 2 2 2 7" xfId="29837" xr:uid="{00000000-0005-0000-0000-000001A80000}"/>
    <cellStyle name="Normal 7 2 2 2 2 2 3" xfId="4379" xr:uid="{00000000-0005-0000-0000-000002A80000}"/>
    <cellStyle name="Normal 7 2 2 2 2 2 3 2" xfId="20788" xr:uid="{00000000-0005-0000-0000-000003A80000}"/>
    <cellStyle name="Normal 7 2 2 2 2 2 3 2 2" xfId="46777" xr:uid="{00000000-0005-0000-0000-000004A80000}"/>
    <cellStyle name="Normal 7 2 2 2 2 2 3 3" xfId="12668" xr:uid="{00000000-0005-0000-0000-000005A80000}"/>
    <cellStyle name="Normal 7 2 2 2 2 2 3 3 2" xfId="38657" xr:uid="{00000000-0005-0000-0000-000006A80000}"/>
    <cellStyle name="Normal 7 2 2 2 2 2 3 4" xfId="30502" xr:uid="{00000000-0005-0000-0000-000007A80000}"/>
    <cellStyle name="Normal 7 2 2 2 2 2 4" xfId="5220" xr:uid="{00000000-0005-0000-0000-000008A80000}"/>
    <cellStyle name="Normal 7 2 2 2 2 2 4 2" xfId="21614" xr:uid="{00000000-0005-0000-0000-000009A80000}"/>
    <cellStyle name="Normal 7 2 2 2 2 2 4 2 2" xfId="47603" xr:uid="{00000000-0005-0000-0000-00000AA80000}"/>
    <cellStyle name="Normal 7 2 2 2 2 2 4 3" xfId="13494" xr:uid="{00000000-0005-0000-0000-00000BA80000}"/>
    <cellStyle name="Normal 7 2 2 2 2 2 4 3 2" xfId="39483" xr:uid="{00000000-0005-0000-0000-00000CA80000}"/>
    <cellStyle name="Normal 7 2 2 2 2 2 4 4" xfId="31330" xr:uid="{00000000-0005-0000-0000-00000DA80000}"/>
    <cellStyle name="Normal 7 2 2 2 2 2 5" xfId="6575" xr:uid="{00000000-0005-0000-0000-00000EA80000}"/>
    <cellStyle name="Normal 7 2 2 2 2 2 5 2" xfId="22909" xr:uid="{00000000-0005-0000-0000-00000FA80000}"/>
    <cellStyle name="Normal 7 2 2 2 2 2 5 2 2" xfId="48898" xr:uid="{00000000-0005-0000-0000-000010A80000}"/>
    <cellStyle name="Normal 7 2 2 2 2 2 5 3" xfId="14789" xr:uid="{00000000-0005-0000-0000-000011A80000}"/>
    <cellStyle name="Normal 7 2 2 2 2 2 5 3 2" xfId="40778" xr:uid="{00000000-0005-0000-0000-000012A80000}"/>
    <cellStyle name="Normal 7 2 2 2 2 2 5 4" xfId="32625" xr:uid="{00000000-0005-0000-0000-000013A80000}"/>
    <cellStyle name="Normal 7 2 2 2 2 2 6" xfId="7231" xr:uid="{00000000-0005-0000-0000-000014A80000}"/>
    <cellStyle name="Normal 7 2 2 2 2 2 6 2" xfId="23562" xr:uid="{00000000-0005-0000-0000-000015A80000}"/>
    <cellStyle name="Normal 7 2 2 2 2 2 6 2 2" xfId="49551" xr:uid="{00000000-0005-0000-0000-000016A80000}"/>
    <cellStyle name="Normal 7 2 2 2 2 2 6 3" xfId="15442" xr:uid="{00000000-0005-0000-0000-000017A80000}"/>
    <cellStyle name="Normal 7 2 2 2 2 2 6 3 2" xfId="41431" xr:uid="{00000000-0005-0000-0000-000018A80000}"/>
    <cellStyle name="Normal 7 2 2 2 2 2 6 4" xfId="33278" xr:uid="{00000000-0005-0000-0000-000019A80000}"/>
    <cellStyle name="Normal 7 2 2 2 2 2 7" xfId="8057" xr:uid="{00000000-0005-0000-0000-00001AA80000}"/>
    <cellStyle name="Normal 7 2 2 2 2 2 7 2" xfId="24388" xr:uid="{00000000-0005-0000-0000-00001BA80000}"/>
    <cellStyle name="Normal 7 2 2 2 2 2 7 2 2" xfId="50377" xr:uid="{00000000-0005-0000-0000-00001CA80000}"/>
    <cellStyle name="Normal 7 2 2 2 2 2 7 3" xfId="16268" xr:uid="{00000000-0005-0000-0000-00001DA80000}"/>
    <cellStyle name="Normal 7 2 2 2 2 2 7 3 2" xfId="42257" xr:uid="{00000000-0005-0000-0000-00001EA80000}"/>
    <cellStyle name="Normal 7 2 2 2 2 2 7 4" xfId="34104" xr:uid="{00000000-0005-0000-0000-00001FA80000}"/>
    <cellStyle name="Normal 7 2 2 2 2 2 8" xfId="9755" xr:uid="{00000000-0005-0000-0000-000020A80000}"/>
    <cellStyle name="Normal 7 2 2 2 2 2 8 2" xfId="26036" xr:uid="{00000000-0005-0000-0000-000021A80000}"/>
    <cellStyle name="Normal 7 2 2 2 2 2 8 2 2" xfId="52025" xr:uid="{00000000-0005-0000-0000-000022A80000}"/>
    <cellStyle name="Normal 7 2 2 2 2 2 8 3" xfId="17916" xr:uid="{00000000-0005-0000-0000-000023A80000}"/>
    <cellStyle name="Normal 7 2 2 2 2 2 8 3 2" xfId="43905" xr:uid="{00000000-0005-0000-0000-000024A80000}"/>
    <cellStyle name="Normal 7 2 2 2 2 2 8 4" xfId="35753" xr:uid="{00000000-0005-0000-0000-000025A80000}"/>
    <cellStyle name="Normal 7 2 2 2 2 2 9" xfId="10539" xr:uid="{00000000-0005-0000-0000-000026A80000}"/>
    <cellStyle name="Normal 7 2 2 2 2 2 9 2" xfId="18662" xr:uid="{00000000-0005-0000-0000-000027A80000}"/>
    <cellStyle name="Normal 7 2 2 2 2 2 9 2 2" xfId="44651" xr:uid="{00000000-0005-0000-0000-000028A80000}"/>
    <cellStyle name="Normal 7 2 2 2 2 2 9 3" xfId="36528" xr:uid="{00000000-0005-0000-0000-000029A80000}"/>
    <cellStyle name="Normal 7 2 2 2 2 3" xfId="826" xr:uid="{00000000-0005-0000-0000-00002AA80000}"/>
    <cellStyle name="Normal 7 2 2 2 2 3 10" xfId="54962" xr:uid="{00000000-0005-0000-0000-00002BA80000}"/>
    <cellStyle name="Normal 7 2 2 2 2 3 2" xfId="5561" xr:uid="{00000000-0005-0000-0000-00002CA80000}"/>
    <cellStyle name="Normal 7 2 2 2 2 3 2 2" xfId="21950" xr:uid="{00000000-0005-0000-0000-00002DA80000}"/>
    <cellStyle name="Normal 7 2 2 2 2 3 2 2 2" xfId="47939" xr:uid="{00000000-0005-0000-0000-00002EA80000}"/>
    <cellStyle name="Normal 7 2 2 2 2 3 2 3" xfId="13830" xr:uid="{00000000-0005-0000-0000-00002FA80000}"/>
    <cellStyle name="Normal 7 2 2 2 2 3 2 3 2" xfId="39819" xr:uid="{00000000-0005-0000-0000-000030A80000}"/>
    <cellStyle name="Normal 7 2 2 2 2 3 2 4" xfId="31666" xr:uid="{00000000-0005-0000-0000-000031A80000}"/>
    <cellStyle name="Normal 7 2 2 2 2 3 3" xfId="8393" xr:uid="{00000000-0005-0000-0000-000032A80000}"/>
    <cellStyle name="Normal 7 2 2 2 2 3 3 2" xfId="24724" xr:uid="{00000000-0005-0000-0000-000033A80000}"/>
    <cellStyle name="Normal 7 2 2 2 2 3 3 2 2" xfId="50713" xr:uid="{00000000-0005-0000-0000-000034A80000}"/>
    <cellStyle name="Normal 7 2 2 2 2 3 3 3" xfId="16604" xr:uid="{00000000-0005-0000-0000-000035A80000}"/>
    <cellStyle name="Normal 7 2 2 2 2 3 3 3 2" xfId="42593" xr:uid="{00000000-0005-0000-0000-000036A80000}"/>
    <cellStyle name="Normal 7 2 2 2 2 3 3 4" xfId="34440" xr:uid="{00000000-0005-0000-0000-000037A80000}"/>
    <cellStyle name="Normal 7 2 2 2 2 3 4" xfId="9456" xr:uid="{00000000-0005-0000-0000-000038A80000}"/>
    <cellStyle name="Normal 7 2 2 2 2 3 4 2" xfId="25741" xr:uid="{00000000-0005-0000-0000-000039A80000}"/>
    <cellStyle name="Normal 7 2 2 2 2 3 4 2 2" xfId="51730" xr:uid="{00000000-0005-0000-0000-00003AA80000}"/>
    <cellStyle name="Normal 7 2 2 2 2 3 4 3" xfId="17621" xr:uid="{00000000-0005-0000-0000-00003BA80000}"/>
    <cellStyle name="Normal 7 2 2 2 2 3 4 3 2" xfId="43610" xr:uid="{00000000-0005-0000-0000-00003CA80000}"/>
    <cellStyle name="Normal 7 2 2 2 2 3 4 4" xfId="35458" xr:uid="{00000000-0005-0000-0000-00003DA80000}"/>
    <cellStyle name="Normal 7 2 2 2 2 3 5" xfId="19829" xr:uid="{00000000-0005-0000-0000-00003EA80000}"/>
    <cellStyle name="Normal 7 2 2 2 2 3 5 2" xfId="45818" xr:uid="{00000000-0005-0000-0000-00003FA80000}"/>
    <cellStyle name="Normal 7 2 2 2 2 3 6" xfId="11709" xr:uid="{00000000-0005-0000-0000-000040A80000}"/>
    <cellStyle name="Normal 7 2 2 2 2 3 6 2" xfId="37698" xr:uid="{00000000-0005-0000-0000-000041A80000}"/>
    <cellStyle name="Normal 7 2 2 2 2 3 7" xfId="27294" xr:uid="{00000000-0005-0000-0000-000042A80000}"/>
    <cellStyle name="Normal 7 2 2 2 2 3 7 2" xfId="53283" xr:uid="{00000000-0005-0000-0000-000043A80000}"/>
    <cellStyle name="Normal 7 2 2 2 2 3 8" xfId="3356" xr:uid="{00000000-0005-0000-0000-000044A80000}"/>
    <cellStyle name="Normal 7 2 2 2 2 3 9" xfId="29539" xr:uid="{00000000-0005-0000-0000-000045A80000}"/>
    <cellStyle name="Normal 7 2 2 2 2 4" xfId="4074" xr:uid="{00000000-0005-0000-0000-000046A80000}"/>
    <cellStyle name="Normal 7 2 2 2 2 4 2" xfId="20495" xr:uid="{00000000-0005-0000-0000-000047A80000}"/>
    <cellStyle name="Normal 7 2 2 2 2 4 2 2" xfId="46484" xr:uid="{00000000-0005-0000-0000-000048A80000}"/>
    <cellStyle name="Normal 7 2 2 2 2 4 3" xfId="12375" xr:uid="{00000000-0005-0000-0000-000049A80000}"/>
    <cellStyle name="Normal 7 2 2 2 2 4 3 2" xfId="38364" xr:uid="{00000000-0005-0000-0000-00004AA80000}"/>
    <cellStyle name="Normal 7 2 2 2 2 4 4" xfId="30209" xr:uid="{00000000-0005-0000-0000-00004BA80000}"/>
    <cellStyle name="Normal 7 2 2 2 2 5" xfId="4735" xr:uid="{00000000-0005-0000-0000-00004CA80000}"/>
    <cellStyle name="Normal 7 2 2 2 2 5 2" xfId="21141" xr:uid="{00000000-0005-0000-0000-00004DA80000}"/>
    <cellStyle name="Normal 7 2 2 2 2 5 2 2" xfId="47130" xr:uid="{00000000-0005-0000-0000-00004EA80000}"/>
    <cellStyle name="Normal 7 2 2 2 2 5 3" xfId="13021" xr:uid="{00000000-0005-0000-0000-00004FA80000}"/>
    <cellStyle name="Normal 7 2 2 2 2 5 3 2" xfId="39010" xr:uid="{00000000-0005-0000-0000-000050A80000}"/>
    <cellStyle name="Normal 7 2 2 2 2 5 4" xfId="30855" xr:uid="{00000000-0005-0000-0000-000051A80000}"/>
    <cellStyle name="Normal 7 2 2 2 2 6" xfId="6271" xr:uid="{00000000-0005-0000-0000-000052A80000}"/>
    <cellStyle name="Normal 7 2 2 2 2 6 2" xfId="22616" xr:uid="{00000000-0005-0000-0000-000053A80000}"/>
    <cellStyle name="Normal 7 2 2 2 2 6 2 2" xfId="48605" xr:uid="{00000000-0005-0000-0000-000054A80000}"/>
    <cellStyle name="Normal 7 2 2 2 2 6 3" xfId="14496" xr:uid="{00000000-0005-0000-0000-000055A80000}"/>
    <cellStyle name="Normal 7 2 2 2 2 6 3 2" xfId="40485" xr:uid="{00000000-0005-0000-0000-000056A80000}"/>
    <cellStyle name="Normal 7 2 2 2 2 6 4" xfId="32332" xr:uid="{00000000-0005-0000-0000-000057A80000}"/>
    <cellStyle name="Normal 7 2 2 2 2 7" xfId="6938" xr:uid="{00000000-0005-0000-0000-000058A80000}"/>
    <cellStyle name="Normal 7 2 2 2 2 7 2" xfId="23269" xr:uid="{00000000-0005-0000-0000-000059A80000}"/>
    <cellStyle name="Normal 7 2 2 2 2 7 2 2" xfId="49258" xr:uid="{00000000-0005-0000-0000-00005AA80000}"/>
    <cellStyle name="Normal 7 2 2 2 2 7 3" xfId="15149" xr:uid="{00000000-0005-0000-0000-00005BA80000}"/>
    <cellStyle name="Normal 7 2 2 2 2 7 3 2" xfId="41138" xr:uid="{00000000-0005-0000-0000-00005CA80000}"/>
    <cellStyle name="Normal 7 2 2 2 2 7 4" xfId="32985" xr:uid="{00000000-0005-0000-0000-00005DA80000}"/>
    <cellStyle name="Normal 7 2 2 2 2 8" xfId="7584" xr:uid="{00000000-0005-0000-0000-00005EA80000}"/>
    <cellStyle name="Normal 7 2 2 2 2 8 2" xfId="23915" xr:uid="{00000000-0005-0000-0000-00005FA80000}"/>
    <cellStyle name="Normal 7 2 2 2 2 8 2 2" xfId="49904" xr:uid="{00000000-0005-0000-0000-000060A80000}"/>
    <cellStyle name="Normal 7 2 2 2 2 8 3" xfId="15795" xr:uid="{00000000-0005-0000-0000-000061A80000}"/>
    <cellStyle name="Normal 7 2 2 2 2 8 3 2" xfId="41784" xr:uid="{00000000-0005-0000-0000-000062A80000}"/>
    <cellStyle name="Normal 7 2 2 2 2 8 4" xfId="33631" xr:uid="{00000000-0005-0000-0000-000063A80000}"/>
    <cellStyle name="Normal 7 2 2 2 2 9" xfId="9050" xr:uid="{00000000-0005-0000-0000-000064A80000}"/>
    <cellStyle name="Normal 7 2 2 2 2 9 2" xfId="25381" xr:uid="{00000000-0005-0000-0000-000065A80000}"/>
    <cellStyle name="Normal 7 2 2 2 2 9 2 2" xfId="51370" xr:uid="{00000000-0005-0000-0000-000066A80000}"/>
    <cellStyle name="Normal 7 2 2 2 2 9 3" xfId="17261" xr:uid="{00000000-0005-0000-0000-000067A80000}"/>
    <cellStyle name="Normal 7 2 2 2 2 9 3 2" xfId="43250" xr:uid="{00000000-0005-0000-0000-000068A80000}"/>
    <cellStyle name="Normal 7 2 2 2 2 9 4" xfId="35097" xr:uid="{00000000-0005-0000-0000-000069A80000}"/>
    <cellStyle name="Normal 7 2 2 2 3" xfId="986" xr:uid="{00000000-0005-0000-0000-00006AA80000}"/>
    <cellStyle name="Normal 7 2 2 2 3 10" xfId="3009" xr:uid="{00000000-0005-0000-0000-00006BA80000}"/>
    <cellStyle name="Normal 7 2 2 2 3 10 2" xfId="19492" xr:uid="{00000000-0005-0000-0000-00006CA80000}"/>
    <cellStyle name="Normal 7 2 2 2 3 10 2 2" xfId="45481" xr:uid="{00000000-0005-0000-0000-00006DA80000}"/>
    <cellStyle name="Normal 7 2 2 2 3 10 3" xfId="29199" xr:uid="{00000000-0005-0000-0000-00006EA80000}"/>
    <cellStyle name="Normal 7 2 2 2 3 11" xfId="11372" xr:uid="{00000000-0005-0000-0000-00006FA80000}"/>
    <cellStyle name="Normal 7 2 2 2 3 11 2" xfId="37361" xr:uid="{00000000-0005-0000-0000-000070A80000}"/>
    <cellStyle name="Normal 7 2 2 2 3 12" xfId="26957" xr:uid="{00000000-0005-0000-0000-000071A80000}"/>
    <cellStyle name="Normal 7 2 2 2 3 12 2" xfId="52946" xr:uid="{00000000-0005-0000-0000-000072A80000}"/>
    <cellStyle name="Normal 7 2 2 2 3 13" xfId="1655" xr:uid="{00000000-0005-0000-0000-000073A80000}"/>
    <cellStyle name="Normal 7 2 2 2 3 13 2" xfId="54108" xr:uid="{00000000-0005-0000-0000-000074A80000}"/>
    <cellStyle name="Normal 7 2 2 2 3 14" xfId="28149" xr:uid="{00000000-0005-0000-0000-000075A80000}"/>
    <cellStyle name="Normal 7 2 2 2 3 15" xfId="55115" xr:uid="{00000000-0005-0000-0000-000076A80000}"/>
    <cellStyle name="Normal 7 2 2 2 3 2" xfId="3509" xr:uid="{00000000-0005-0000-0000-000077A80000}"/>
    <cellStyle name="Normal 7 2 2 2 3 2 2" xfId="5713" xr:uid="{00000000-0005-0000-0000-000078A80000}"/>
    <cellStyle name="Normal 7 2 2 2 3 2 2 2" xfId="22102" xr:uid="{00000000-0005-0000-0000-000079A80000}"/>
    <cellStyle name="Normal 7 2 2 2 3 2 2 2 2" xfId="48091" xr:uid="{00000000-0005-0000-0000-00007AA80000}"/>
    <cellStyle name="Normal 7 2 2 2 3 2 2 3" xfId="13982" xr:uid="{00000000-0005-0000-0000-00007BA80000}"/>
    <cellStyle name="Normal 7 2 2 2 3 2 2 3 2" xfId="39971" xr:uid="{00000000-0005-0000-0000-00007CA80000}"/>
    <cellStyle name="Normal 7 2 2 2 3 2 2 4" xfId="31818" xr:uid="{00000000-0005-0000-0000-00007DA80000}"/>
    <cellStyle name="Normal 7 2 2 2 3 2 3" xfId="8545" xr:uid="{00000000-0005-0000-0000-00007EA80000}"/>
    <cellStyle name="Normal 7 2 2 2 3 2 3 2" xfId="24876" xr:uid="{00000000-0005-0000-0000-00007FA80000}"/>
    <cellStyle name="Normal 7 2 2 2 3 2 3 2 2" xfId="50865" xr:uid="{00000000-0005-0000-0000-000080A80000}"/>
    <cellStyle name="Normal 7 2 2 2 3 2 3 3" xfId="16756" xr:uid="{00000000-0005-0000-0000-000081A80000}"/>
    <cellStyle name="Normal 7 2 2 2 3 2 3 3 2" xfId="42745" xr:uid="{00000000-0005-0000-0000-000082A80000}"/>
    <cellStyle name="Normal 7 2 2 2 3 2 3 4" xfId="34592" xr:uid="{00000000-0005-0000-0000-000083A80000}"/>
    <cellStyle name="Normal 7 2 2 2 3 2 4" xfId="19981" xr:uid="{00000000-0005-0000-0000-000084A80000}"/>
    <cellStyle name="Normal 7 2 2 2 3 2 4 2" xfId="45970" xr:uid="{00000000-0005-0000-0000-000085A80000}"/>
    <cellStyle name="Normal 7 2 2 2 3 2 5" xfId="11861" xr:uid="{00000000-0005-0000-0000-000086A80000}"/>
    <cellStyle name="Normal 7 2 2 2 3 2 5 2" xfId="37850" xr:uid="{00000000-0005-0000-0000-000087A80000}"/>
    <cellStyle name="Normal 7 2 2 2 3 2 6" xfId="27446" xr:uid="{00000000-0005-0000-0000-000088A80000}"/>
    <cellStyle name="Normal 7 2 2 2 3 2 6 2" xfId="53435" xr:uid="{00000000-0005-0000-0000-000089A80000}"/>
    <cellStyle name="Normal 7 2 2 2 3 2 7" xfId="29692" xr:uid="{00000000-0005-0000-0000-00008AA80000}"/>
    <cellStyle name="Normal 7 2 2 2 3 3" xfId="4234" xr:uid="{00000000-0005-0000-0000-00008BA80000}"/>
    <cellStyle name="Normal 7 2 2 2 3 3 2" xfId="20648" xr:uid="{00000000-0005-0000-0000-00008CA80000}"/>
    <cellStyle name="Normal 7 2 2 2 3 3 2 2" xfId="46637" xr:uid="{00000000-0005-0000-0000-00008DA80000}"/>
    <cellStyle name="Normal 7 2 2 2 3 3 3" xfId="12528" xr:uid="{00000000-0005-0000-0000-00008EA80000}"/>
    <cellStyle name="Normal 7 2 2 2 3 3 3 2" xfId="38517" xr:uid="{00000000-0005-0000-0000-00008FA80000}"/>
    <cellStyle name="Normal 7 2 2 2 3 3 4" xfId="30362" xr:uid="{00000000-0005-0000-0000-000090A80000}"/>
    <cellStyle name="Normal 7 2 2 2 3 4" xfId="5219" xr:uid="{00000000-0005-0000-0000-000091A80000}"/>
    <cellStyle name="Normal 7 2 2 2 3 4 2" xfId="21613" xr:uid="{00000000-0005-0000-0000-000092A80000}"/>
    <cellStyle name="Normal 7 2 2 2 3 4 2 2" xfId="47602" xr:uid="{00000000-0005-0000-0000-000093A80000}"/>
    <cellStyle name="Normal 7 2 2 2 3 4 3" xfId="13493" xr:uid="{00000000-0005-0000-0000-000094A80000}"/>
    <cellStyle name="Normal 7 2 2 2 3 4 3 2" xfId="39482" xr:uid="{00000000-0005-0000-0000-000095A80000}"/>
    <cellStyle name="Normal 7 2 2 2 3 4 4" xfId="31329" xr:uid="{00000000-0005-0000-0000-000096A80000}"/>
    <cellStyle name="Normal 7 2 2 2 3 5" xfId="6430" xr:uid="{00000000-0005-0000-0000-000097A80000}"/>
    <cellStyle name="Normal 7 2 2 2 3 5 2" xfId="22769" xr:uid="{00000000-0005-0000-0000-000098A80000}"/>
    <cellStyle name="Normal 7 2 2 2 3 5 2 2" xfId="48758" xr:uid="{00000000-0005-0000-0000-000099A80000}"/>
    <cellStyle name="Normal 7 2 2 2 3 5 3" xfId="14649" xr:uid="{00000000-0005-0000-0000-00009AA80000}"/>
    <cellStyle name="Normal 7 2 2 2 3 5 3 2" xfId="40638" xr:uid="{00000000-0005-0000-0000-00009BA80000}"/>
    <cellStyle name="Normal 7 2 2 2 3 5 4" xfId="32485" xr:uid="{00000000-0005-0000-0000-00009CA80000}"/>
    <cellStyle name="Normal 7 2 2 2 3 6" xfId="7091" xr:uid="{00000000-0005-0000-0000-00009DA80000}"/>
    <cellStyle name="Normal 7 2 2 2 3 6 2" xfId="23422" xr:uid="{00000000-0005-0000-0000-00009EA80000}"/>
    <cellStyle name="Normal 7 2 2 2 3 6 2 2" xfId="49411" xr:uid="{00000000-0005-0000-0000-00009FA80000}"/>
    <cellStyle name="Normal 7 2 2 2 3 6 3" xfId="15302" xr:uid="{00000000-0005-0000-0000-0000A0A80000}"/>
    <cellStyle name="Normal 7 2 2 2 3 6 3 2" xfId="41291" xr:uid="{00000000-0005-0000-0000-0000A1A80000}"/>
    <cellStyle name="Normal 7 2 2 2 3 6 4" xfId="33138" xr:uid="{00000000-0005-0000-0000-0000A2A80000}"/>
    <cellStyle name="Normal 7 2 2 2 3 7" xfId="8056" xr:uid="{00000000-0005-0000-0000-0000A3A80000}"/>
    <cellStyle name="Normal 7 2 2 2 3 7 2" xfId="24387" xr:uid="{00000000-0005-0000-0000-0000A4A80000}"/>
    <cellStyle name="Normal 7 2 2 2 3 7 2 2" xfId="50376" xr:uid="{00000000-0005-0000-0000-0000A5A80000}"/>
    <cellStyle name="Normal 7 2 2 2 3 7 3" xfId="16267" xr:uid="{00000000-0005-0000-0000-0000A6A80000}"/>
    <cellStyle name="Normal 7 2 2 2 3 7 3 2" xfId="42256" xr:uid="{00000000-0005-0000-0000-0000A7A80000}"/>
    <cellStyle name="Normal 7 2 2 2 3 7 4" xfId="34103" xr:uid="{00000000-0005-0000-0000-0000A8A80000}"/>
    <cellStyle name="Normal 7 2 2 2 3 8" xfId="9613" xr:uid="{00000000-0005-0000-0000-0000A9A80000}"/>
    <cellStyle name="Normal 7 2 2 2 3 8 2" xfId="25895" xr:uid="{00000000-0005-0000-0000-0000AAA80000}"/>
    <cellStyle name="Normal 7 2 2 2 3 8 2 2" xfId="51884" xr:uid="{00000000-0005-0000-0000-0000ABA80000}"/>
    <cellStyle name="Normal 7 2 2 2 3 8 3" xfId="17775" xr:uid="{00000000-0005-0000-0000-0000ACA80000}"/>
    <cellStyle name="Normal 7 2 2 2 3 8 3 2" xfId="43764" xr:uid="{00000000-0005-0000-0000-0000ADA80000}"/>
    <cellStyle name="Normal 7 2 2 2 3 8 4" xfId="35612" xr:uid="{00000000-0005-0000-0000-0000AEA80000}"/>
    <cellStyle name="Normal 7 2 2 2 3 9" xfId="10399" xr:uid="{00000000-0005-0000-0000-0000AFA80000}"/>
    <cellStyle name="Normal 7 2 2 2 3 9 2" xfId="18522" xr:uid="{00000000-0005-0000-0000-0000B0A80000}"/>
    <cellStyle name="Normal 7 2 2 2 3 9 2 2" xfId="44511" xr:uid="{00000000-0005-0000-0000-0000B1A80000}"/>
    <cellStyle name="Normal 7 2 2 2 3 9 3" xfId="36388" xr:uid="{00000000-0005-0000-0000-0000B2A80000}"/>
    <cellStyle name="Normal 7 2 2 2 4" xfId="653" xr:uid="{00000000-0005-0000-0000-0000B3A80000}"/>
    <cellStyle name="Normal 7 2 2 2 4 10" xfId="54819" xr:uid="{00000000-0005-0000-0000-0000B4A80000}"/>
    <cellStyle name="Normal 7 2 2 2 4 2" xfId="5418" xr:uid="{00000000-0005-0000-0000-0000B5A80000}"/>
    <cellStyle name="Normal 7 2 2 2 4 2 2" xfId="21807" xr:uid="{00000000-0005-0000-0000-0000B6A80000}"/>
    <cellStyle name="Normal 7 2 2 2 4 2 2 2" xfId="47796" xr:uid="{00000000-0005-0000-0000-0000B7A80000}"/>
    <cellStyle name="Normal 7 2 2 2 4 2 3" xfId="13687" xr:uid="{00000000-0005-0000-0000-0000B8A80000}"/>
    <cellStyle name="Normal 7 2 2 2 4 2 3 2" xfId="39676" xr:uid="{00000000-0005-0000-0000-0000B9A80000}"/>
    <cellStyle name="Normal 7 2 2 2 4 2 4" xfId="31523" xr:uid="{00000000-0005-0000-0000-0000BAA80000}"/>
    <cellStyle name="Normal 7 2 2 2 4 3" xfId="8250" xr:uid="{00000000-0005-0000-0000-0000BBA80000}"/>
    <cellStyle name="Normal 7 2 2 2 4 3 2" xfId="24581" xr:uid="{00000000-0005-0000-0000-0000BCA80000}"/>
    <cellStyle name="Normal 7 2 2 2 4 3 2 2" xfId="50570" xr:uid="{00000000-0005-0000-0000-0000BDA80000}"/>
    <cellStyle name="Normal 7 2 2 2 4 3 3" xfId="16461" xr:uid="{00000000-0005-0000-0000-0000BEA80000}"/>
    <cellStyle name="Normal 7 2 2 2 4 3 3 2" xfId="42450" xr:uid="{00000000-0005-0000-0000-0000BFA80000}"/>
    <cellStyle name="Normal 7 2 2 2 4 3 4" xfId="34297" xr:uid="{00000000-0005-0000-0000-0000C0A80000}"/>
    <cellStyle name="Normal 7 2 2 2 4 4" xfId="9307" xr:uid="{00000000-0005-0000-0000-0000C1A80000}"/>
    <cellStyle name="Normal 7 2 2 2 4 4 2" xfId="25597" xr:uid="{00000000-0005-0000-0000-0000C2A80000}"/>
    <cellStyle name="Normal 7 2 2 2 4 4 2 2" xfId="51586" xr:uid="{00000000-0005-0000-0000-0000C3A80000}"/>
    <cellStyle name="Normal 7 2 2 2 4 4 3" xfId="17477" xr:uid="{00000000-0005-0000-0000-0000C4A80000}"/>
    <cellStyle name="Normal 7 2 2 2 4 4 3 2" xfId="43466" xr:uid="{00000000-0005-0000-0000-0000C5A80000}"/>
    <cellStyle name="Normal 7 2 2 2 4 4 4" xfId="35314" xr:uid="{00000000-0005-0000-0000-0000C6A80000}"/>
    <cellStyle name="Normal 7 2 2 2 4 5" xfId="19686" xr:uid="{00000000-0005-0000-0000-0000C7A80000}"/>
    <cellStyle name="Normal 7 2 2 2 4 5 2" xfId="45675" xr:uid="{00000000-0005-0000-0000-0000C8A80000}"/>
    <cellStyle name="Normal 7 2 2 2 4 6" xfId="11566" xr:uid="{00000000-0005-0000-0000-0000C9A80000}"/>
    <cellStyle name="Normal 7 2 2 2 4 6 2" xfId="37555" xr:uid="{00000000-0005-0000-0000-0000CAA80000}"/>
    <cellStyle name="Normal 7 2 2 2 4 7" xfId="27151" xr:uid="{00000000-0005-0000-0000-0000CBA80000}"/>
    <cellStyle name="Normal 7 2 2 2 4 7 2" xfId="53140" xr:uid="{00000000-0005-0000-0000-0000CCA80000}"/>
    <cellStyle name="Normal 7 2 2 2 4 8" xfId="3212" xr:uid="{00000000-0005-0000-0000-0000CDA80000}"/>
    <cellStyle name="Normal 7 2 2 2 4 9" xfId="29396" xr:uid="{00000000-0005-0000-0000-0000CEA80000}"/>
    <cellStyle name="Normal 7 2 2 2 5" xfId="3902" xr:uid="{00000000-0005-0000-0000-0000CFA80000}"/>
    <cellStyle name="Normal 7 2 2 2 5 2" xfId="20352" xr:uid="{00000000-0005-0000-0000-0000D0A80000}"/>
    <cellStyle name="Normal 7 2 2 2 5 2 2" xfId="46341" xr:uid="{00000000-0005-0000-0000-0000D1A80000}"/>
    <cellStyle name="Normal 7 2 2 2 5 3" xfId="12232" xr:uid="{00000000-0005-0000-0000-0000D2A80000}"/>
    <cellStyle name="Normal 7 2 2 2 5 3 2" xfId="38221" xr:uid="{00000000-0005-0000-0000-0000D3A80000}"/>
    <cellStyle name="Normal 7 2 2 2 5 4" xfId="30066" xr:uid="{00000000-0005-0000-0000-0000D4A80000}"/>
    <cellStyle name="Normal 7 2 2 2 6" xfId="4592" xr:uid="{00000000-0005-0000-0000-0000D5A80000}"/>
    <cellStyle name="Normal 7 2 2 2 6 2" xfId="20998" xr:uid="{00000000-0005-0000-0000-0000D6A80000}"/>
    <cellStyle name="Normal 7 2 2 2 6 2 2" xfId="46987" xr:uid="{00000000-0005-0000-0000-0000D7A80000}"/>
    <cellStyle name="Normal 7 2 2 2 6 3" xfId="12878" xr:uid="{00000000-0005-0000-0000-0000D8A80000}"/>
    <cellStyle name="Normal 7 2 2 2 6 3 2" xfId="38867" xr:uid="{00000000-0005-0000-0000-0000D9A80000}"/>
    <cellStyle name="Normal 7 2 2 2 6 4" xfId="30712" xr:uid="{00000000-0005-0000-0000-0000DAA80000}"/>
    <cellStyle name="Normal 7 2 2 2 7" xfId="6100" xr:uid="{00000000-0005-0000-0000-0000DBA80000}"/>
    <cellStyle name="Normal 7 2 2 2 7 2" xfId="22473" xr:uid="{00000000-0005-0000-0000-0000DCA80000}"/>
    <cellStyle name="Normal 7 2 2 2 7 2 2" xfId="48462" xr:uid="{00000000-0005-0000-0000-0000DDA80000}"/>
    <cellStyle name="Normal 7 2 2 2 7 3" xfId="14353" xr:uid="{00000000-0005-0000-0000-0000DEA80000}"/>
    <cellStyle name="Normal 7 2 2 2 7 3 2" xfId="40342" xr:uid="{00000000-0005-0000-0000-0000DFA80000}"/>
    <cellStyle name="Normal 7 2 2 2 7 4" xfId="32189" xr:uid="{00000000-0005-0000-0000-0000E0A80000}"/>
    <cellStyle name="Normal 7 2 2 2 8" xfId="6795" xr:uid="{00000000-0005-0000-0000-0000E1A80000}"/>
    <cellStyle name="Normal 7 2 2 2 8 2" xfId="23126" xr:uid="{00000000-0005-0000-0000-0000E2A80000}"/>
    <cellStyle name="Normal 7 2 2 2 8 2 2" xfId="49115" xr:uid="{00000000-0005-0000-0000-0000E3A80000}"/>
    <cellStyle name="Normal 7 2 2 2 8 3" xfId="15006" xr:uid="{00000000-0005-0000-0000-0000E4A80000}"/>
    <cellStyle name="Normal 7 2 2 2 8 3 2" xfId="40995" xr:uid="{00000000-0005-0000-0000-0000E5A80000}"/>
    <cellStyle name="Normal 7 2 2 2 8 4" xfId="32842" xr:uid="{00000000-0005-0000-0000-0000E6A80000}"/>
    <cellStyle name="Normal 7 2 2 2 9" xfId="7441" xr:uid="{00000000-0005-0000-0000-0000E7A80000}"/>
    <cellStyle name="Normal 7 2 2 2 9 2" xfId="23772" xr:uid="{00000000-0005-0000-0000-0000E8A80000}"/>
    <cellStyle name="Normal 7 2 2 2 9 2 2" xfId="49761" xr:uid="{00000000-0005-0000-0000-0000E9A80000}"/>
    <cellStyle name="Normal 7 2 2 2 9 3" xfId="15652" xr:uid="{00000000-0005-0000-0000-0000EAA80000}"/>
    <cellStyle name="Normal 7 2 2 2 9 3 2" xfId="41641" xr:uid="{00000000-0005-0000-0000-0000EBA80000}"/>
    <cellStyle name="Normal 7 2 2 2 9 4" xfId="33488" xr:uid="{00000000-0005-0000-0000-0000ECA80000}"/>
    <cellStyle name="Normal 7 2 2 20" xfId="27727" xr:uid="{00000000-0005-0000-0000-0000EDA80000}"/>
    <cellStyle name="Normal 7 2 2 21" xfId="54604" xr:uid="{00000000-0005-0000-0000-0000EEA80000}"/>
    <cellStyle name="Normal 7 2 2 3" xfId="357" xr:uid="{00000000-0005-0000-0000-0000EFA80000}"/>
    <cellStyle name="Normal 7 2 2 3 10" xfId="9051" xr:uid="{00000000-0005-0000-0000-0000F0A80000}"/>
    <cellStyle name="Normal 7 2 2 3 10 2" xfId="25382" xr:uid="{00000000-0005-0000-0000-0000F1A80000}"/>
    <cellStyle name="Normal 7 2 2 3 10 2 2" xfId="51371" xr:uid="{00000000-0005-0000-0000-0000F2A80000}"/>
    <cellStyle name="Normal 7 2 2 3 10 3" xfId="17262" xr:uid="{00000000-0005-0000-0000-0000F3A80000}"/>
    <cellStyle name="Normal 7 2 2 3 10 3 2" xfId="43251" xr:uid="{00000000-0005-0000-0000-0000F4A80000}"/>
    <cellStyle name="Normal 7 2 2 3 10 4" xfId="35098" xr:uid="{00000000-0005-0000-0000-0000F5A80000}"/>
    <cellStyle name="Normal 7 2 2 3 11" xfId="10148" xr:uid="{00000000-0005-0000-0000-0000F6A80000}"/>
    <cellStyle name="Normal 7 2 2 3 11 2" xfId="18271" xr:uid="{00000000-0005-0000-0000-0000F7A80000}"/>
    <cellStyle name="Normal 7 2 2 3 11 2 2" xfId="44260" xr:uid="{00000000-0005-0000-0000-0000F8A80000}"/>
    <cellStyle name="Normal 7 2 2 3 11 3" xfId="36137" xr:uid="{00000000-0005-0000-0000-0000F9A80000}"/>
    <cellStyle name="Normal 7 2 2 3 12" xfId="2058" xr:uid="{00000000-0005-0000-0000-0000FAA80000}"/>
    <cellStyle name="Normal 7 2 2 3 12 2" xfId="18922" xr:uid="{00000000-0005-0000-0000-0000FBA80000}"/>
    <cellStyle name="Normal 7 2 2 3 12 2 2" xfId="44911" xr:uid="{00000000-0005-0000-0000-0000FCA80000}"/>
    <cellStyle name="Normal 7 2 2 3 12 3" xfId="28552" xr:uid="{00000000-0005-0000-0000-0000FDA80000}"/>
    <cellStyle name="Normal 7 2 2 3 13" xfId="10802" xr:uid="{00000000-0005-0000-0000-0000FEA80000}"/>
    <cellStyle name="Normal 7 2 2 3 13 2" xfId="36791" xr:uid="{00000000-0005-0000-0000-0000FFA80000}"/>
    <cellStyle name="Normal 7 2 2 3 14" xfId="26386" xr:uid="{00000000-0005-0000-0000-000000A90000}"/>
    <cellStyle name="Normal 7 2 2 3 14 2" xfId="52375" xr:uid="{00000000-0005-0000-0000-000001A90000}"/>
    <cellStyle name="Normal 7 2 2 3 15" xfId="1404" xr:uid="{00000000-0005-0000-0000-000002A90000}"/>
    <cellStyle name="Normal 7 2 2 3 15 2" xfId="53857" xr:uid="{00000000-0005-0000-0000-000003A90000}"/>
    <cellStyle name="Normal 7 2 2 3 16" xfId="27893" xr:uid="{00000000-0005-0000-0000-000004A90000}"/>
    <cellStyle name="Normal 7 2 2 3 17" xfId="54607" xr:uid="{00000000-0005-0000-0000-000005A90000}"/>
    <cellStyle name="Normal 7 2 2 3 2" xfId="358" xr:uid="{00000000-0005-0000-0000-000006A90000}"/>
    <cellStyle name="Normal 7 2 2 3 2 10" xfId="10291" xr:uid="{00000000-0005-0000-0000-000007A90000}"/>
    <cellStyle name="Normal 7 2 2 3 2 10 2" xfId="18414" xr:uid="{00000000-0005-0000-0000-000008A90000}"/>
    <cellStyle name="Normal 7 2 2 3 2 10 2 2" xfId="44403" xr:uid="{00000000-0005-0000-0000-000009A90000}"/>
    <cellStyle name="Normal 7 2 2 3 2 10 3" xfId="36280" xr:uid="{00000000-0005-0000-0000-00000AA90000}"/>
    <cellStyle name="Normal 7 2 2 3 2 11" xfId="2201" xr:uid="{00000000-0005-0000-0000-00000BA90000}"/>
    <cellStyle name="Normal 7 2 2 3 2 11 2" xfId="19065" xr:uid="{00000000-0005-0000-0000-00000CA90000}"/>
    <cellStyle name="Normal 7 2 2 3 2 11 2 2" xfId="45054" xr:uid="{00000000-0005-0000-0000-00000DA90000}"/>
    <cellStyle name="Normal 7 2 2 3 2 11 3" xfId="28695" xr:uid="{00000000-0005-0000-0000-00000EA90000}"/>
    <cellStyle name="Normal 7 2 2 3 2 12" xfId="10945" xr:uid="{00000000-0005-0000-0000-00000FA90000}"/>
    <cellStyle name="Normal 7 2 2 3 2 12 2" xfId="36934" xr:uid="{00000000-0005-0000-0000-000010A90000}"/>
    <cellStyle name="Normal 7 2 2 3 2 13" xfId="26529" xr:uid="{00000000-0005-0000-0000-000011A90000}"/>
    <cellStyle name="Normal 7 2 2 3 2 13 2" xfId="52518" xr:uid="{00000000-0005-0000-0000-000012A90000}"/>
    <cellStyle name="Normal 7 2 2 3 2 14" xfId="1547" xr:uid="{00000000-0005-0000-0000-000013A90000}"/>
    <cellStyle name="Normal 7 2 2 3 2 14 2" xfId="54000" xr:uid="{00000000-0005-0000-0000-000014A90000}"/>
    <cellStyle name="Normal 7 2 2 3 2 15" xfId="28038" xr:uid="{00000000-0005-0000-0000-000015A90000}"/>
    <cellStyle name="Normal 7 2 2 3 2 16" xfId="54608" xr:uid="{00000000-0005-0000-0000-000016A90000}"/>
    <cellStyle name="Normal 7 2 2 3 2 2" xfId="1176" xr:uid="{00000000-0005-0000-0000-000017A90000}"/>
    <cellStyle name="Normal 7 2 2 3 2 2 10" xfId="3012" xr:uid="{00000000-0005-0000-0000-000018A90000}"/>
    <cellStyle name="Normal 7 2 2 3 2 2 10 2" xfId="19495" xr:uid="{00000000-0005-0000-0000-000019A90000}"/>
    <cellStyle name="Normal 7 2 2 3 2 2 10 2 2" xfId="45484" xr:uid="{00000000-0005-0000-0000-00001AA90000}"/>
    <cellStyle name="Normal 7 2 2 3 2 2 10 3" xfId="29202" xr:uid="{00000000-0005-0000-0000-00001BA90000}"/>
    <cellStyle name="Normal 7 2 2 3 2 2 11" xfId="11375" xr:uid="{00000000-0005-0000-0000-00001CA90000}"/>
    <cellStyle name="Normal 7 2 2 3 2 2 11 2" xfId="37364" xr:uid="{00000000-0005-0000-0000-00001DA90000}"/>
    <cellStyle name="Normal 7 2 2 3 2 2 12" xfId="26960" xr:uid="{00000000-0005-0000-0000-00001EA90000}"/>
    <cellStyle name="Normal 7 2 2 3 2 2 12 2" xfId="52949" xr:uid="{00000000-0005-0000-0000-00001FA90000}"/>
    <cellStyle name="Normal 7 2 2 3 2 2 13" xfId="1840" xr:uid="{00000000-0005-0000-0000-000020A90000}"/>
    <cellStyle name="Normal 7 2 2 3 2 2 13 2" xfId="54293" xr:uid="{00000000-0005-0000-0000-000021A90000}"/>
    <cellStyle name="Normal 7 2 2 3 2 2 14" xfId="28334" xr:uid="{00000000-0005-0000-0000-000022A90000}"/>
    <cellStyle name="Normal 7 2 2 3 2 2 15" xfId="55300" xr:uid="{00000000-0005-0000-0000-000023A90000}"/>
    <cellStyle name="Normal 7 2 2 3 2 2 2" xfId="3699" xr:uid="{00000000-0005-0000-0000-000024A90000}"/>
    <cellStyle name="Normal 7 2 2 3 2 2 2 2" xfId="5903" xr:uid="{00000000-0005-0000-0000-000025A90000}"/>
    <cellStyle name="Normal 7 2 2 3 2 2 2 2 2" xfId="22292" xr:uid="{00000000-0005-0000-0000-000026A90000}"/>
    <cellStyle name="Normal 7 2 2 3 2 2 2 2 2 2" xfId="48281" xr:uid="{00000000-0005-0000-0000-000027A90000}"/>
    <cellStyle name="Normal 7 2 2 3 2 2 2 2 3" xfId="14172" xr:uid="{00000000-0005-0000-0000-000028A90000}"/>
    <cellStyle name="Normal 7 2 2 3 2 2 2 2 3 2" xfId="40161" xr:uid="{00000000-0005-0000-0000-000029A90000}"/>
    <cellStyle name="Normal 7 2 2 3 2 2 2 2 4" xfId="32008" xr:uid="{00000000-0005-0000-0000-00002AA90000}"/>
    <cellStyle name="Normal 7 2 2 3 2 2 2 3" xfId="8735" xr:uid="{00000000-0005-0000-0000-00002BA90000}"/>
    <cellStyle name="Normal 7 2 2 3 2 2 2 3 2" xfId="25066" xr:uid="{00000000-0005-0000-0000-00002CA90000}"/>
    <cellStyle name="Normal 7 2 2 3 2 2 2 3 2 2" xfId="51055" xr:uid="{00000000-0005-0000-0000-00002DA90000}"/>
    <cellStyle name="Normal 7 2 2 3 2 2 2 3 3" xfId="16946" xr:uid="{00000000-0005-0000-0000-00002EA90000}"/>
    <cellStyle name="Normal 7 2 2 3 2 2 2 3 3 2" xfId="42935" xr:uid="{00000000-0005-0000-0000-00002FA90000}"/>
    <cellStyle name="Normal 7 2 2 3 2 2 2 3 4" xfId="34782" xr:uid="{00000000-0005-0000-0000-000030A90000}"/>
    <cellStyle name="Normal 7 2 2 3 2 2 2 4" xfId="20171" xr:uid="{00000000-0005-0000-0000-000031A90000}"/>
    <cellStyle name="Normal 7 2 2 3 2 2 2 4 2" xfId="46160" xr:uid="{00000000-0005-0000-0000-000032A90000}"/>
    <cellStyle name="Normal 7 2 2 3 2 2 2 5" xfId="12051" xr:uid="{00000000-0005-0000-0000-000033A90000}"/>
    <cellStyle name="Normal 7 2 2 3 2 2 2 5 2" xfId="38040" xr:uid="{00000000-0005-0000-0000-000034A90000}"/>
    <cellStyle name="Normal 7 2 2 3 2 2 2 6" xfId="27636" xr:uid="{00000000-0005-0000-0000-000035A90000}"/>
    <cellStyle name="Normal 7 2 2 3 2 2 2 6 2" xfId="53625" xr:uid="{00000000-0005-0000-0000-000036A90000}"/>
    <cellStyle name="Normal 7 2 2 3 2 2 2 7" xfId="29882" xr:uid="{00000000-0005-0000-0000-000037A90000}"/>
    <cellStyle name="Normal 7 2 2 3 2 2 3" xfId="4424" xr:uid="{00000000-0005-0000-0000-000038A90000}"/>
    <cellStyle name="Normal 7 2 2 3 2 2 3 2" xfId="20833" xr:uid="{00000000-0005-0000-0000-000039A90000}"/>
    <cellStyle name="Normal 7 2 2 3 2 2 3 2 2" xfId="46822" xr:uid="{00000000-0005-0000-0000-00003AA90000}"/>
    <cellStyle name="Normal 7 2 2 3 2 2 3 3" xfId="12713" xr:uid="{00000000-0005-0000-0000-00003BA90000}"/>
    <cellStyle name="Normal 7 2 2 3 2 2 3 3 2" xfId="38702" xr:uid="{00000000-0005-0000-0000-00003CA90000}"/>
    <cellStyle name="Normal 7 2 2 3 2 2 3 4" xfId="30547" xr:uid="{00000000-0005-0000-0000-00003DA90000}"/>
    <cellStyle name="Normal 7 2 2 3 2 2 4" xfId="5222" xr:uid="{00000000-0005-0000-0000-00003EA90000}"/>
    <cellStyle name="Normal 7 2 2 3 2 2 4 2" xfId="21616" xr:uid="{00000000-0005-0000-0000-00003FA90000}"/>
    <cellStyle name="Normal 7 2 2 3 2 2 4 2 2" xfId="47605" xr:uid="{00000000-0005-0000-0000-000040A90000}"/>
    <cellStyle name="Normal 7 2 2 3 2 2 4 3" xfId="13496" xr:uid="{00000000-0005-0000-0000-000041A90000}"/>
    <cellStyle name="Normal 7 2 2 3 2 2 4 3 2" xfId="39485" xr:uid="{00000000-0005-0000-0000-000042A90000}"/>
    <cellStyle name="Normal 7 2 2 3 2 2 4 4" xfId="31332" xr:uid="{00000000-0005-0000-0000-000043A90000}"/>
    <cellStyle name="Normal 7 2 2 3 2 2 5" xfId="6620" xr:uid="{00000000-0005-0000-0000-000044A90000}"/>
    <cellStyle name="Normal 7 2 2 3 2 2 5 2" xfId="22954" xr:uid="{00000000-0005-0000-0000-000045A90000}"/>
    <cellStyle name="Normal 7 2 2 3 2 2 5 2 2" xfId="48943" xr:uid="{00000000-0005-0000-0000-000046A90000}"/>
    <cellStyle name="Normal 7 2 2 3 2 2 5 3" xfId="14834" xr:uid="{00000000-0005-0000-0000-000047A90000}"/>
    <cellStyle name="Normal 7 2 2 3 2 2 5 3 2" xfId="40823" xr:uid="{00000000-0005-0000-0000-000048A90000}"/>
    <cellStyle name="Normal 7 2 2 3 2 2 5 4" xfId="32670" xr:uid="{00000000-0005-0000-0000-000049A90000}"/>
    <cellStyle name="Normal 7 2 2 3 2 2 6" xfId="7276" xr:uid="{00000000-0005-0000-0000-00004AA90000}"/>
    <cellStyle name="Normal 7 2 2 3 2 2 6 2" xfId="23607" xr:uid="{00000000-0005-0000-0000-00004BA90000}"/>
    <cellStyle name="Normal 7 2 2 3 2 2 6 2 2" xfId="49596" xr:uid="{00000000-0005-0000-0000-00004CA90000}"/>
    <cellStyle name="Normal 7 2 2 3 2 2 6 3" xfId="15487" xr:uid="{00000000-0005-0000-0000-00004DA90000}"/>
    <cellStyle name="Normal 7 2 2 3 2 2 6 3 2" xfId="41476" xr:uid="{00000000-0005-0000-0000-00004EA90000}"/>
    <cellStyle name="Normal 7 2 2 3 2 2 6 4" xfId="33323" xr:uid="{00000000-0005-0000-0000-00004FA90000}"/>
    <cellStyle name="Normal 7 2 2 3 2 2 7" xfId="8059" xr:uid="{00000000-0005-0000-0000-000050A90000}"/>
    <cellStyle name="Normal 7 2 2 3 2 2 7 2" xfId="24390" xr:uid="{00000000-0005-0000-0000-000051A90000}"/>
    <cellStyle name="Normal 7 2 2 3 2 2 7 2 2" xfId="50379" xr:uid="{00000000-0005-0000-0000-000052A90000}"/>
    <cellStyle name="Normal 7 2 2 3 2 2 7 3" xfId="16270" xr:uid="{00000000-0005-0000-0000-000053A90000}"/>
    <cellStyle name="Normal 7 2 2 3 2 2 7 3 2" xfId="42259" xr:uid="{00000000-0005-0000-0000-000054A90000}"/>
    <cellStyle name="Normal 7 2 2 3 2 2 7 4" xfId="34106" xr:uid="{00000000-0005-0000-0000-000055A90000}"/>
    <cellStyle name="Normal 7 2 2 3 2 2 8" xfId="9800" xr:uid="{00000000-0005-0000-0000-000056A90000}"/>
    <cellStyle name="Normal 7 2 2 3 2 2 8 2" xfId="26081" xr:uid="{00000000-0005-0000-0000-000057A90000}"/>
    <cellStyle name="Normal 7 2 2 3 2 2 8 2 2" xfId="52070" xr:uid="{00000000-0005-0000-0000-000058A90000}"/>
    <cellStyle name="Normal 7 2 2 3 2 2 8 3" xfId="17961" xr:uid="{00000000-0005-0000-0000-000059A90000}"/>
    <cellStyle name="Normal 7 2 2 3 2 2 8 3 2" xfId="43950" xr:uid="{00000000-0005-0000-0000-00005AA90000}"/>
    <cellStyle name="Normal 7 2 2 3 2 2 8 4" xfId="35798" xr:uid="{00000000-0005-0000-0000-00005BA90000}"/>
    <cellStyle name="Normal 7 2 2 3 2 2 9" xfId="10584" xr:uid="{00000000-0005-0000-0000-00005CA90000}"/>
    <cellStyle name="Normal 7 2 2 3 2 2 9 2" xfId="18707" xr:uid="{00000000-0005-0000-0000-00005DA90000}"/>
    <cellStyle name="Normal 7 2 2 3 2 2 9 2 2" xfId="44696" xr:uid="{00000000-0005-0000-0000-00005EA90000}"/>
    <cellStyle name="Normal 7 2 2 3 2 2 9 3" xfId="36573" xr:uid="{00000000-0005-0000-0000-00005FA90000}"/>
    <cellStyle name="Normal 7 2 2 3 2 3" xfId="871" xr:uid="{00000000-0005-0000-0000-000060A90000}"/>
    <cellStyle name="Normal 7 2 2 3 2 3 10" xfId="55007" xr:uid="{00000000-0005-0000-0000-000061A90000}"/>
    <cellStyle name="Normal 7 2 2 3 2 3 2" xfId="5606" xr:uid="{00000000-0005-0000-0000-000062A90000}"/>
    <cellStyle name="Normal 7 2 2 3 2 3 2 2" xfId="21995" xr:uid="{00000000-0005-0000-0000-000063A90000}"/>
    <cellStyle name="Normal 7 2 2 3 2 3 2 2 2" xfId="47984" xr:uid="{00000000-0005-0000-0000-000064A90000}"/>
    <cellStyle name="Normal 7 2 2 3 2 3 2 3" xfId="13875" xr:uid="{00000000-0005-0000-0000-000065A90000}"/>
    <cellStyle name="Normal 7 2 2 3 2 3 2 3 2" xfId="39864" xr:uid="{00000000-0005-0000-0000-000066A90000}"/>
    <cellStyle name="Normal 7 2 2 3 2 3 2 4" xfId="31711" xr:uid="{00000000-0005-0000-0000-000067A90000}"/>
    <cellStyle name="Normal 7 2 2 3 2 3 3" xfId="8438" xr:uid="{00000000-0005-0000-0000-000068A90000}"/>
    <cellStyle name="Normal 7 2 2 3 2 3 3 2" xfId="24769" xr:uid="{00000000-0005-0000-0000-000069A90000}"/>
    <cellStyle name="Normal 7 2 2 3 2 3 3 2 2" xfId="50758" xr:uid="{00000000-0005-0000-0000-00006AA90000}"/>
    <cellStyle name="Normal 7 2 2 3 2 3 3 3" xfId="16649" xr:uid="{00000000-0005-0000-0000-00006BA90000}"/>
    <cellStyle name="Normal 7 2 2 3 2 3 3 3 2" xfId="42638" xr:uid="{00000000-0005-0000-0000-00006CA90000}"/>
    <cellStyle name="Normal 7 2 2 3 2 3 3 4" xfId="34485" xr:uid="{00000000-0005-0000-0000-00006DA90000}"/>
    <cellStyle name="Normal 7 2 2 3 2 3 4" xfId="9501" xr:uid="{00000000-0005-0000-0000-00006EA90000}"/>
    <cellStyle name="Normal 7 2 2 3 2 3 4 2" xfId="25786" xr:uid="{00000000-0005-0000-0000-00006FA90000}"/>
    <cellStyle name="Normal 7 2 2 3 2 3 4 2 2" xfId="51775" xr:uid="{00000000-0005-0000-0000-000070A90000}"/>
    <cellStyle name="Normal 7 2 2 3 2 3 4 3" xfId="17666" xr:uid="{00000000-0005-0000-0000-000071A90000}"/>
    <cellStyle name="Normal 7 2 2 3 2 3 4 3 2" xfId="43655" xr:uid="{00000000-0005-0000-0000-000072A90000}"/>
    <cellStyle name="Normal 7 2 2 3 2 3 4 4" xfId="35503" xr:uid="{00000000-0005-0000-0000-000073A90000}"/>
    <cellStyle name="Normal 7 2 2 3 2 3 5" xfId="19874" xr:uid="{00000000-0005-0000-0000-000074A90000}"/>
    <cellStyle name="Normal 7 2 2 3 2 3 5 2" xfId="45863" xr:uid="{00000000-0005-0000-0000-000075A90000}"/>
    <cellStyle name="Normal 7 2 2 3 2 3 6" xfId="11754" xr:uid="{00000000-0005-0000-0000-000076A90000}"/>
    <cellStyle name="Normal 7 2 2 3 2 3 6 2" xfId="37743" xr:uid="{00000000-0005-0000-0000-000077A90000}"/>
    <cellStyle name="Normal 7 2 2 3 2 3 7" xfId="27339" xr:uid="{00000000-0005-0000-0000-000078A90000}"/>
    <cellStyle name="Normal 7 2 2 3 2 3 7 2" xfId="53328" xr:uid="{00000000-0005-0000-0000-000079A90000}"/>
    <cellStyle name="Normal 7 2 2 3 2 3 8" xfId="3401" xr:uid="{00000000-0005-0000-0000-00007AA90000}"/>
    <cellStyle name="Normal 7 2 2 3 2 3 9" xfId="29584" xr:uid="{00000000-0005-0000-0000-00007BA90000}"/>
    <cellStyle name="Normal 7 2 2 3 2 4" xfId="4119" xr:uid="{00000000-0005-0000-0000-00007CA90000}"/>
    <cellStyle name="Normal 7 2 2 3 2 4 2" xfId="20540" xr:uid="{00000000-0005-0000-0000-00007DA90000}"/>
    <cellStyle name="Normal 7 2 2 3 2 4 2 2" xfId="46529" xr:uid="{00000000-0005-0000-0000-00007EA90000}"/>
    <cellStyle name="Normal 7 2 2 3 2 4 3" xfId="12420" xr:uid="{00000000-0005-0000-0000-00007FA90000}"/>
    <cellStyle name="Normal 7 2 2 3 2 4 3 2" xfId="38409" xr:uid="{00000000-0005-0000-0000-000080A90000}"/>
    <cellStyle name="Normal 7 2 2 3 2 4 4" xfId="30254" xr:uid="{00000000-0005-0000-0000-000081A90000}"/>
    <cellStyle name="Normal 7 2 2 3 2 5" xfId="4780" xr:uid="{00000000-0005-0000-0000-000082A90000}"/>
    <cellStyle name="Normal 7 2 2 3 2 5 2" xfId="21186" xr:uid="{00000000-0005-0000-0000-000083A90000}"/>
    <cellStyle name="Normal 7 2 2 3 2 5 2 2" xfId="47175" xr:uid="{00000000-0005-0000-0000-000084A90000}"/>
    <cellStyle name="Normal 7 2 2 3 2 5 3" xfId="13066" xr:uid="{00000000-0005-0000-0000-000085A90000}"/>
    <cellStyle name="Normal 7 2 2 3 2 5 3 2" xfId="39055" xr:uid="{00000000-0005-0000-0000-000086A90000}"/>
    <cellStyle name="Normal 7 2 2 3 2 5 4" xfId="30900" xr:uid="{00000000-0005-0000-0000-000087A90000}"/>
    <cellStyle name="Normal 7 2 2 3 2 6" xfId="6316" xr:uid="{00000000-0005-0000-0000-000088A90000}"/>
    <cellStyle name="Normal 7 2 2 3 2 6 2" xfId="22661" xr:uid="{00000000-0005-0000-0000-000089A90000}"/>
    <cellStyle name="Normal 7 2 2 3 2 6 2 2" xfId="48650" xr:uid="{00000000-0005-0000-0000-00008AA90000}"/>
    <cellStyle name="Normal 7 2 2 3 2 6 3" xfId="14541" xr:uid="{00000000-0005-0000-0000-00008BA90000}"/>
    <cellStyle name="Normal 7 2 2 3 2 6 3 2" xfId="40530" xr:uid="{00000000-0005-0000-0000-00008CA90000}"/>
    <cellStyle name="Normal 7 2 2 3 2 6 4" xfId="32377" xr:uid="{00000000-0005-0000-0000-00008DA90000}"/>
    <cellStyle name="Normal 7 2 2 3 2 7" xfId="6983" xr:uid="{00000000-0005-0000-0000-00008EA90000}"/>
    <cellStyle name="Normal 7 2 2 3 2 7 2" xfId="23314" xr:uid="{00000000-0005-0000-0000-00008FA90000}"/>
    <cellStyle name="Normal 7 2 2 3 2 7 2 2" xfId="49303" xr:uid="{00000000-0005-0000-0000-000090A90000}"/>
    <cellStyle name="Normal 7 2 2 3 2 7 3" xfId="15194" xr:uid="{00000000-0005-0000-0000-000091A90000}"/>
    <cellStyle name="Normal 7 2 2 3 2 7 3 2" xfId="41183" xr:uid="{00000000-0005-0000-0000-000092A90000}"/>
    <cellStyle name="Normal 7 2 2 3 2 7 4" xfId="33030" xr:uid="{00000000-0005-0000-0000-000093A90000}"/>
    <cellStyle name="Normal 7 2 2 3 2 8" xfId="7629" xr:uid="{00000000-0005-0000-0000-000094A90000}"/>
    <cellStyle name="Normal 7 2 2 3 2 8 2" xfId="23960" xr:uid="{00000000-0005-0000-0000-000095A90000}"/>
    <cellStyle name="Normal 7 2 2 3 2 8 2 2" xfId="49949" xr:uid="{00000000-0005-0000-0000-000096A90000}"/>
    <cellStyle name="Normal 7 2 2 3 2 8 3" xfId="15840" xr:uid="{00000000-0005-0000-0000-000097A90000}"/>
    <cellStyle name="Normal 7 2 2 3 2 8 3 2" xfId="41829" xr:uid="{00000000-0005-0000-0000-000098A90000}"/>
    <cellStyle name="Normal 7 2 2 3 2 8 4" xfId="33676" xr:uid="{00000000-0005-0000-0000-000099A90000}"/>
    <cellStyle name="Normal 7 2 2 3 2 9" xfId="9052" xr:uid="{00000000-0005-0000-0000-00009AA90000}"/>
    <cellStyle name="Normal 7 2 2 3 2 9 2" xfId="25383" xr:uid="{00000000-0005-0000-0000-00009BA90000}"/>
    <cellStyle name="Normal 7 2 2 3 2 9 2 2" xfId="51372" xr:uid="{00000000-0005-0000-0000-00009CA90000}"/>
    <cellStyle name="Normal 7 2 2 3 2 9 3" xfId="17263" xr:uid="{00000000-0005-0000-0000-00009DA90000}"/>
    <cellStyle name="Normal 7 2 2 3 2 9 3 2" xfId="43252" xr:uid="{00000000-0005-0000-0000-00009EA90000}"/>
    <cellStyle name="Normal 7 2 2 3 2 9 4" xfId="35099" xr:uid="{00000000-0005-0000-0000-00009FA90000}"/>
    <cellStyle name="Normal 7 2 2 3 3" xfId="1032" xr:uid="{00000000-0005-0000-0000-0000A0A90000}"/>
    <cellStyle name="Normal 7 2 2 3 3 10" xfId="3011" xr:uid="{00000000-0005-0000-0000-0000A1A90000}"/>
    <cellStyle name="Normal 7 2 2 3 3 10 2" xfId="19494" xr:uid="{00000000-0005-0000-0000-0000A2A90000}"/>
    <cellStyle name="Normal 7 2 2 3 3 10 2 2" xfId="45483" xr:uid="{00000000-0005-0000-0000-0000A3A90000}"/>
    <cellStyle name="Normal 7 2 2 3 3 10 3" xfId="29201" xr:uid="{00000000-0005-0000-0000-0000A4A90000}"/>
    <cellStyle name="Normal 7 2 2 3 3 11" xfId="11374" xr:uid="{00000000-0005-0000-0000-0000A5A90000}"/>
    <cellStyle name="Normal 7 2 2 3 3 11 2" xfId="37363" xr:uid="{00000000-0005-0000-0000-0000A6A90000}"/>
    <cellStyle name="Normal 7 2 2 3 3 12" xfId="26959" xr:uid="{00000000-0005-0000-0000-0000A7A90000}"/>
    <cellStyle name="Normal 7 2 2 3 3 12 2" xfId="52948" xr:uid="{00000000-0005-0000-0000-0000A8A90000}"/>
    <cellStyle name="Normal 7 2 2 3 3 13" xfId="1696" xr:uid="{00000000-0005-0000-0000-0000A9A90000}"/>
    <cellStyle name="Normal 7 2 2 3 3 13 2" xfId="54149" xr:uid="{00000000-0005-0000-0000-0000AAA90000}"/>
    <cellStyle name="Normal 7 2 2 3 3 14" xfId="28190" xr:uid="{00000000-0005-0000-0000-0000ABA90000}"/>
    <cellStyle name="Normal 7 2 2 3 3 15" xfId="55156" xr:uid="{00000000-0005-0000-0000-0000ACA90000}"/>
    <cellStyle name="Normal 7 2 2 3 3 2" xfId="3556" xr:uid="{00000000-0005-0000-0000-0000ADA90000}"/>
    <cellStyle name="Normal 7 2 2 3 3 2 2" xfId="5760" xr:uid="{00000000-0005-0000-0000-0000AEA90000}"/>
    <cellStyle name="Normal 7 2 2 3 3 2 2 2" xfId="22149" xr:uid="{00000000-0005-0000-0000-0000AFA90000}"/>
    <cellStyle name="Normal 7 2 2 3 3 2 2 2 2" xfId="48138" xr:uid="{00000000-0005-0000-0000-0000B0A90000}"/>
    <cellStyle name="Normal 7 2 2 3 3 2 2 3" xfId="14029" xr:uid="{00000000-0005-0000-0000-0000B1A90000}"/>
    <cellStyle name="Normal 7 2 2 3 3 2 2 3 2" xfId="40018" xr:uid="{00000000-0005-0000-0000-0000B2A90000}"/>
    <cellStyle name="Normal 7 2 2 3 3 2 2 4" xfId="31865" xr:uid="{00000000-0005-0000-0000-0000B3A90000}"/>
    <cellStyle name="Normal 7 2 2 3 3 2 3" xfId="8592" xr:uid="{00000000-0005-0000-0000-0000B4A90000}"/>
    <cellStyle name="Normal 7 2 2 3 3 2 3 2" xfId="24923" xr:uid="{00000000-0005-0000-0000-0000B5A90000}"/>
    <cellStyle name="Normal 7 2 2 3 3 2 3 2 2" xfId="50912" xr:uid="{00000000-0005-0000-0000-0000B6A90000}"/>
    <cellStyle name="Normal 7 2 2 3 3 2 3 3" xfId="16803" xr:uid="{00000000-0005-0000-0000-0000B7A90000}"/>
    <cellStyle name="Normal 7 2 2 3 3 2 3 3 2" xfId="42792" xr:uid="{00000000-0005-0000-0000-0000B8A90000}"/>
    <cellStyle name="Normal 7 2 2 3 3 2 3 4" xfId="34639" xr:uid="{00000000-0005-0000-0000-0000B9A90000}"/>
    <cellStyle name="Normal 7 2 2 3 3 2 4" xfId="20028" xr:uid="{00000000-0005-0000-0000-0000BAA90000}"/>
    <cellStyle name="Normal 7 2 2 3 3 2 4 2" xfId="46017" xr:uid="{00000000-0005-0000-0000-0000BBA90000}"/>
    <cellStyle name="Normal 7 2 2 3 3 2 5" xfId="11908" xr:uid="{00000000-0005-0000-0000-0000BCA90000}"/>
    <cellStyle name="Normal 7 2 2 3 3 2 5 2" xfId="37897" xr:uid="{00000000-0005-0000-0000-0000BDA90000}"/>
    <cellStyle name="Normal 7 2 2 3 3 2 6" xfId="27493" xr:uid="{00000000-0005-0000-0000-0000BEA90000}"/>
    <cellStyle name="Normal 7 2 2 3 3 2 6 2" xfId="53482" xr:uid="{00000000-0005-0000-0000-0000BFA90000}"/>
    <cellStyle name="Normal 7 2 2 3 3 2 7" xfId="29739" xr:uid="{00000000-0005-0000-0000-0000C0A90000}"/>
    <cellStyle name="Normal 7 2 2 3 3 3" xfId="4280" xr:uid="{00000000-0005-0000-0000-0000C1A90000}"/>
    <cellStyle name="Normal 7 2 2 3 3 3 2" xfId="20689" xr:uid="{00000000-0005-0000-0000-0000C2A90000}"/>
    <cellStyle name="Normal 7 2 2 3 3 3 2 2" xfId="46678" xr:uid="{00000000-0005-0000-0000-0000C3A90000}"/>
    <cellStyle name="Normal 7 2 2 3 3 3 3" xfId="12569" xr:uid="{00000000-0005-0000-0000-0000C4A90000}"/>
    <cellStyle name="Normal 7 2 2 3 3 3 3 2" xfId="38558" xr:uid="{00000000-0005-0000-0000-0000C5A90000}"/>
    <cellStyle name="Normal 7 2 2 3 3 3 4" xfId="30403" xr:uid="{00000000-0005-0000-0000-0000C6A90000}"/>
    <cellStyle name="Normal 7 2 2 3 3 4" xfId="5221" xr:uid="{00000000-0005-0000-0000-0000C7A90000}"/>
    <cellStyle name="Normal 7 2 2 3 3 4 2" xfId="21615" xr:uid="{00000000-0005-0000-0000-0000C8A90000}"/>
    <cellStyle name="Normal 7 2 2 3 3 4 2 2" xfId="47604" xr:uid="{00000000-0005-0000-0000-0000C9A90000}"/>
    <cellStyle name="Normal 7 2 2 3 3 4 3" xfId="13495" xr:uid="{00000000-0005-0000-0000-0000CAA90000}"/>
    <cellStyle name="Normal 7 2 2 3 3 4 3 2" xfId="39484" xr:uid="{00000000-0005-0000-0000-0000CBA90000}"/>
    <cellStyle name="Normal 7 2 2 3 3 4 4" xfId="31331" xr:uid="{00000000-0005-0000-0000-0000CCA90000}"/>
    <cellStyle name="Normal 7 2 2 3 3 5" xfId="6476" xr:uid="{00000000-0005-0000-0000-0000CDA90000}"/>
    <cellStyle name="Normal 7 2 2 3 3 5 2" xfId="22810" xr:uid="{00000000-0005-0000-0000-0000CEA90000}"/>
    <cellStyle name="Normal 7 2 2 3 3 5 2 2" xfId="48799" xr:uid="{00000000-0005-0000-0000-0000CFA90000}"/>
    <cellStyle name="Normal 7 2 2 3 3 5 3" xfId="14690" xr:uid="{00000000-0005-0000-0000-0000D0A90000}"/>
    <cellStyle name="Normal 7 2 2 3 3 5 3 2" xfId="40679" xr:uid="{00000000-0005-0000-0000-0000D1A90000}"/>
    <cellStyle name="Normal 7 2 2 3 3 5 4" xfId="32526" xr:uid="{00000000-0005-0000-0000-0000D2A90000}"/>
    <cellStyle name="Normal 7 2 2 3 3 6" xfId="7132" xr:uid="{00000000-0005-0000-0000-0000D3A90000}"/>
    <cellStyle name="Normal 7 2 2 3 3 6 2" xfId="23463" xr:uid="{00000000-0005-0000-0000-0000D4A90000}"/>
    <cellStyle name="Normal 7 2 2 3 3 6 2 2" xfId="49452" xr:uid="{00000000-0005-0000-0000-0000D5A90000}"/>
    <cellStyle name="Normal 7 2 2 3 3 6 3" xfId="15343" xr:uid="{00000000-0005-0000-0000-0000D6A90000}"/>
    <cellStyle name="Normal 7 2 2 3 3 6 3 2" xfId="41332" xr:uid="{00000000-0005-0000-0000-0000D7A90000}"/>
    <cellStyle name="Normal 7 2 2 3 3 6 4" xfId="33179" xr:uid="{00000000-0005-0000-0000-0000D8A90000}"/>
    <cellStyle name="Normal 7 2 2 3 3 7" xfId="8058" xr:uid="{00000000-0005-0000-0000-0000D9A90000}"/>
    <cellStyle name="Normal 7 2 2 3 3 7 2" xfId="24389" xr:uid="{00000000-0005-0000-0000-0000DAA90000}"/>
    <cellStyle name="Normal 7 2 2 3 3 7 2 2" xfId="50378" xr:uid="{00000000-0005-0000-0000-0000DBA90000}"/>
    <cellStyle name="Normal 7 2 2 3 3 7 3" xfId="16269" xr:uid="{00000000-0005-0000-0000-0000DCA90000}"/>
    <cellStyle name="Normal 7 2 2 3 3 7 3 2" xfId="42258" xr:uid="{00000000-0005-0000-0000-0000DDA90000}"/>
    <cellStyle name="Normal 7 2 2 3 3 7 4" xfId="34105" xr:uid="{00000000-0005-0000-0000-0000DEA90000}"/>
    <cellStyle name="Normal 7 2 2 3 3 8" xfId="9656" xr:uid="{00000000-0005-0000-0000-0000DFA90000}"/>
    <cellStyle name="Normal 7 2 2 3 3 8 2" xfId="25937" xr:uid="{00000000-0005-0000-0000-0000E0A90000}"/>
    <cellStyle name="Normal 7 2 2 3 3 8 2 2" xfId="51926" xr:uid="{00000000-0005-0000-0000-0000E1A90000}"/>
    <cellStyle name="Normal 7 2 2 3 3 8 3" xfId="17817" xr:uid="{00000000-0005-0000-0000-0000E2A90000}"/>
    <cellStyle name="Normal 7 2 2 3 3 8 3 2" xfId="43806" xr:uid="{00000000-0005-0000-0000-0000E3A90000}"/>
    <cellStyle name="Normal 7 2 2 3 3 8 4" xfId="35654" xr:uid="{00000000-0005-0000-0000-0000E4A90000}"/>
    <cellStyle name="Normal 7 2 2 3 3 9" xfId="10440" xr:uid="{00000000-0005-0000-0000-0000E5A90000}"/>
    <cellStyle name="Normal 7 2 2 3 3 9 2" xfId="18563" xr:uid="{00000000-0005-0000-0000-0000E6A90000}"/>
    <cellStyle name="Normal 7 2 2 3 3 9 2 2" xfId="44552" xr:uid="{00000000-0005-0000-0000-0000E7A90000}"/>
    <cellStyle name="Normal 7 2 2 3 3 9 3" xfId="36429" xr:uid="{00000000-0005-0000-0000-0000E8A90000}"/>
    <cellStyle name="Normal 7 2 2 3 4" xfId="720" xr:uid="{00000000-0005-0000-0000-0000E9A90000}"/>
    <cellStyle name="Normal 7 2 2 3 4 10" xfId="54864" xr:uid="{00000000-0005-0000-0000-0000EAA90000}"/>
    <cellStyle name="Normal 7 2 2 3 4 2" xfId="5463" xr:uid="{00000000-0005-0000-0000-0000EBA90000}"/>
    <cellStyle name="Normal 7 2 2 3 4 2 2" xfId="21852" xr:uid="{00000000-0005-0000-0000-0000ECA90000}"/>
    <cellStyle name="Normal 7 2 2 3 4 2 2 2" xfId="47841" xr:uid="{00000000-0005-0000-0000-0000EDA90000}"/>
    <cellStyle name="Normal 7 2 2 3 4 2 3" xfId="13732" xr:uid="{00000000-0005-0000-0000-0000EEA90000}"/>
    <cellStyle name="Normal 7 2 2 3 4 2 3 2" xfId="39721" xr:uid="{00000000-0005-0000-0000-0000EFA90000}"/>
    <cellStyle name="Normal 7 2 2 3 4 2 4" xfId="31568" xr:uid="{00000000-0005-0000-0000-0000F0A90000}"/>
    <cellStyle name="Normal 7 2 2 3 4 3" xfId="8295" xr:uid="{00000000-0005-0000-0000-0000F1A90000}"/>
    <cellStyle name="Normal 7 2 2 3 4 3 2" xfId="24626" xr:uid="{00000000-0005-0000-0000-0000F2A90000}"/>
    <cellStyle name="Normal 7 2 2 3 4 3 2 2" xfId="50615" xr:uid="{00000000-0005-0000-0000-0000F3A90000}"/>
    <cellStyle name="Normal 7 2 2 3 4 3 3" xfId="16506" xr:uid="{00000000-0005-0000-0000-0000F4A90000}"/>
    <cellStyle name="Normal 7 2 2 3 4 3 3 2" xfId="42495" xr:uid="{00000000-0005-0000-0000-0000F5A90000}"/>
    <cellStyle name="Normal 7 2 2 3 4 3 4" xfId="34342" xr:uid="{00000000-0005-0000-0000-0000F6A90000}"/>
    <cellStyle name="Normal 7 2 2 3 4 4" xfId="9355" xr:uid="{00000000-0005-0000-0000-0000F7A90000}"/>
    <cellStyle name="Normal 7 2 2 3 4 4 2" xfId="25642" xr:uid="{00000000-0005-0000-0000-0000F8A90000}"/>
    <cellStyle name="Normal 7 2 2 3 4 4 2 2" xfId="51631" xr:uid="{00000000-0005-0000-0000-0000F9A90000}"/>
    <cellStyle name="Normal 7 2 2 3 4 4 3" xfId="17522" xr:uid="{00000000-0005-0000-0000-0000FAA90000}"/>
    <cellStyle name="Normal 7 2 2 3 4 4 3 2" xfId="43511" xr:uid="{00000000-0005-0000-0000-0000FBA90000}"/>
    <cellStyle name="Normal 7 2 2 3 4 4 4" xfId="35359" xr:uid="{00000000-0005-0000-0000-0000FCA90000}"/>
    <cellStyle name="Normal 7 2 2 3 4 5" xfId="19731" xr:uid="{00000000-0005-0000-0000-0000FDA90000}"/>
    <cellStyle name="Normal 7 2 2 3 4 5 2" xfId="45720" xr:uid="{00000000-0005-0000-0000-0000FEA90000}"/>
    <cellStyle name="Normal 7 2 2 3 4 6" xfId="11611" xr:uid="{00000000-0005-0000-0000-0000FFA90000}"/>
    <cellStyle name="Normal 7 2 2 3 4 6 2" xfId="37600" xr:uid="{00000000-0005-0000-0000-000000AA0000}"/>
    <cellStyle name="Normal 7 2 2 3 4 7" xfId="27196" xr:uid="{00000000-0005-0000-0000-000001AA0000}"/>
    <cellStyle name="Normal 7 2 2 3 4 7 2" xfId="53185" xr:uid="{00000000-0005-0000-0000-000002AA0000}"/>
    <cellStyle name="Normal 7 2 2 3 4 8" xfId="3258" xr:uid="{00000000-0005-0000-0000-000003AA0000}"/>
    <cellStyle name="Normal 7 2 2 3 4 9" xfId="29441" xr:uid="{00000000-0005-0000-0000-000004AA0000}"/>
    <cellStyle name="Normal 7 2 2 3 5" xfId="3968" xr:uid="{00000000-0005-0000-0000-000005AA0000}"/>
    <cellStyle name="Normal 7 2 2 3 5 2" xfId="20397" xr:uid="{00000000-0005-0000-0000-000006AA0000}"/>
    <cellStyle name="Normal 7 2 2 3 5 2 2" xfId="46386" xr:uid="{00000000-0005-0000-0000-000007AA0000}"/>
    <cellStyle name="Normal 7 2 2 3 5 3" xfId="12277" xr:uid="{00000000-0005-0000-0000-000008AA0000}"/>
    <cellStyle name="Normal 7 2 2 3 5 3 2" xfId="38266" xr:uid="{00000000-0005-0000-0000-000009AA0000}"/>
    <cellStyle name="Normal 7 2 2 3 5 4" xfId="30111" xr:uid="{00000000-0005-0000-0000-00000AAA0000}"/>
    <cellStyle name="Normal 7 2 2 3 6" xfId="4637" xr:uid="{00000000-0005-0000-0000-00000BAA0000}"/>
    <cellStyle name="Normal 7 2 2 3 6 2" xfId="21043" xr:uid="{00000000-0005-0000-0000-00000CAA0000}"/>
    <cellStyle name="Normal 7 2 2 3 6 2 2" xfId="47032" xr:uid="{00000000-0005-0000-0000-00000DAA0000}"/>
    <cellStyle name="Normal 7 2 2 3 6 3" xfId="12923" xr:uid="{00000000-0005-0000-0000-00000EAA0000}"/>
    <cellStyle name="Normal 7 2 2 3 6 3 2" xfId="38912" xr:uid="{00000000-0005-0000-0000-00000FAA0000}"/>
    <cellStyle name="Normal 7 2 2 3 6 4" xfId="30757" xr:uid="{00000000-0005-0000-0000-000010AA0000}"/>
    <cellStyle name="Normal 7 2 2 3 7" xfId="6165" xr:uid="{00000000-0005-0000-0000-000011AA0000}"/>
    <cellStyle name="Normal 7 2 2 3 7 2" xfId="22518" xr:uid="{00000000-0005-0000-0000-000012AA0000}"/>
    <cellStyle name="Normal 7 2 2 3 7 2 2" xfId="48507" xr:uid="{00000000-0005-0000-0000-000013AA0000}"/>
    <cellStyle name="Normal 7 2 2 3 7 3" xfId="14398" xr:uid="{00000000-0005-0000-0000-000014AA0000}"/>
    <cellStyle name="Normal 7 2 2 3 7 3 2" xfId="40387" xr:uid="{00000000-0005-0000-0000-000015AA0000}"/>
    <cellStyle name="Normal 7 2 2 3 7 4" xfId="32234" xr:uid="{00000000-0005-0000-0000-000016AA0000}"/>
    <cellStyle name="Normal 7 2 2 3 8" xfId="6840" xr:uid="{00000000-0005-0000-0000-000017AA0000}"/>
    <cellStyle name="Normal 7 2 2 3 8 2" xfId="23171" xr:uid="{00000000-0005-0000-0000-000018AA0000}"/>
    <cellStyle name="Normal 7 2 2 3 8 2 2" xfId="49160" xr:uid="{00000000-0005-0000-0000-000019AA0000}"/>
    <cellStyle name="Normal 7 2 2 3 8 3" xfId="15051" xr:uid="{00000000-0005-0000-0000-00001AAA0000}"/>
    <cellStyle name="Normal 7 2 2 3 8 3 2" xfId="41040" xr:uid="{00000000-0005-0000-0000-00001BAA0000}"/>
    <cellStyle name="Normal 7 2 2 3 8 4" xfId="32887" xr:uid="{00000000-0005-0000-0000-00001CAA0000}"/>
    <cellStyle name="Normal 7 2 2 3 9" xfId="7486" xr:uid="{00000000-0005-0000-0000-00001DAA0000}"/>
    <cellStyle name="Normal 7 2 2 3 9 2" xfId="23817" xr:uid="{00000000-0005-0000-0000-00001EAA0000}"/>
    <cellStyle name="Normal 7 2 2 3 9 2 2" xfId="49806" xr:uid="{00000000-0005-0000-0000-00001FAA0000}"/>
    <cellStyle name="Normal 7 2 2 3 9 3" xfId="15697" xr:uid="{00000000-0005-0000-0000-000020AA0000}"/>
    <cellStyle name="Normal 7 2 2 3 9 3 2" xfId="41686" xr:uid="{00000000-0005-0000-0000-000021AA0000}"/>
    <cellStyle name="Normal 7 2 2 3 9 4" xfId="33533" xr:uid="{00000000-0005-0000-0000-000022AA0000}"/>
    <cellStyle name="Normal 7 2 2 4" xfId="359" xr:uid="{00000000-0005-0000-0000-000023AA0000}"/>
    <cellStyle name="Normal 7 2 2 4 10" xfId="10202" xr:uid="{00000000-0005-0000-0000-000024AA0000}"/>
    <cellStyle name="Normal 7 2 2 4 10 2" xfId="18325" xr:uid="{00000000-0005-0000-0000-000025AA0000}"/>
    <cellStyle name="Normal 7 2 2 4 10 2 2" xfId="44314" xr:uid="{00000000-0005-0000-0000-000026AA0000}"/>
    <cellStyle name="Normal 7 2 2 4 10 3" xfId="36191" xr:uid="{00000000-0005-0000-0000-000027AA0000}"/>
    <cellStyle name="Normal 7 2 2 4 11" xfId="2112" xr:uid="{00000000-0005-0000-0000-000028AA0000}"/>
    <cellStyle name="Normal 7 2 2 4 11 2" xfId="18976" xr:uid="{00000000-0005-0000-0000-000029AA0000}"/>
    <cellStyle name="Normal 7 2 2 4 11 2 2" xfId="44965" xr:uid="{00000000-0005-0000-0000-00002AAA0000}"/>
    <cellStyle name="Normal 7 2 2 4 11 3" xfId="28606" xr:uid="{00000000-0005-0000-0000-00002BAA0000}"/>
    <cellStyle name="Normal 7 2 2 4 12" xfId="10856" xr:uid="{00000000-0005-0000-0000-00002CAA0000}"/>
    <cellStyle name="Normal 7 2 2 4 12 2" xfId="36845" xr:uid="{00000000-0005-0000-0000-00002DAA0000}"/>
    <cellStyle name="Normal 7 2 2 4 13" xfId="26440" xr:uid="{00000000-0005-0000-0000-00002EAA0000}"/>
    <cellStyle name="Normal 7 2 2 4 13 2" xfId="52429" xr:uid="{00000000-0005-0000-0000-00002FAA0000}"/>
    <cellStyle name="Normal 7 2 2 4 14" xfId="1458" xr:uid="{00000000-0005-0000-0000-000030AA0000}"/>
    <cellStyle name="Normal 7 2 2 4 14 2" xfId="53911" xr:uid="{00000000-0005-0000-0000-000031AA0000}"/>
    <cellStyle name="Normal 7 2 2 4 15" xfId="27949" xr:uid="{00000000-0005-0000-0000-000032AA0000}"/>
    <cellStyle name="Normal 7 2 2 4 16" xfId="54609" xr:uid="{00000000-0005-0000-0000-000033AA0000}"/>
    <cellStyle name="Normal 7 2 2 4 2" xfId="1087" xr:uid="{00000000-0005-0000-0000-000034AA0000}"/>
    <cellStyle name="Normal 7 2 2 4 2 10" xfId="3013" xr:uid="{00000000-0005-0000-0000-000035AA0000}"/>
    <cellStyle name="Normal 7 2 2 4 2 10 2" xfId="19496" xr:uid="{00000000-0005-0000-0000-000036AA0000}"/>
    <cellStyle name="Normal 7 2 2 4 2 10 2 2" xfId="45485" xr:uid="{00000000-0005-0000-0000-000037AA0000}"/>
    <cellStyle name="Normal 7 2 2 4 2 10 3" xfId="29203" xr:uid="{00000000-0005-0000-0000-000038AA0000}"/>
    <cellStyle name="Normal 7 2 2 4 2 11" xfId="11376" xr:uid="{00000000-0005-0000-0000-000039AA0000}"/>
    <cellStyle name="Normal 7 2 2 4 2 11 2" xfId="37365" xr:uid="{00000000-0005-0000-0000-00003AAA0000}"/>
    <cellStyle name="Normal 7 2 2 4 2 12" xfId="26961" xr:uid="{00000000-0005-0000-0000-00003BAA0000}"/>
    <cellStyle name="Normal 7 2 2 4 2 12 2" xfId="52950" xr:uid="{00000000-0005-0000-0000-00003CAA0000}"/>
    <cellStyle name="Normal 7 2 2 4 2 13" xfId="1751" xr:uid="{00000000-0005-0000-0000-00003DAA0000}"/>
    <cellStyle name="Normal 7 2 2 4 2 13 2" xfId="54204" xr:uid="{00000000-0005-0000-0000-00003EAA0000}"/>
    <cellStyle name="Normal 7 2 2 4 2 14" xfId="28245" xr:uid="{00000000-0005-0000-0000-00003FAA0000}"/>
    <cellStyle name="Normal 7 2 2 4 2 15" xfId="55211" xr:uid="{00000000-0005-0000-0000-000040AA0000}"/>
    <cellStyle name="Normal 7 2 2 4 2 2" xfId="3610" xr:uid="{00000000-0005-0000-0000-000041AA0000}"/>
    <cellStyle name="Normal 7 2 2 4 2 2 2" xfId="5814" xr:uid="{00000000-0005-0000-0000-000042AA0000}"/>
    <cellStyle name="Normal 7 2 2 4 2 2 2 2" xfId="22203" xr:uid="{00000000-0005-0000-0000-000043AA0000}"/>
    <cellStyle name="Normal 7 2 2 4 2 2 2 2 2" xfId="48192" xr:uid="{00000000-0005-0000-0000-000044AA0000}"/>
    <cellStyle name="Normal 7 2 2 4 2 2 2 3" xfId="14083" xr:uid="{00000000-0005-0000-0000-000045AA0000}"/>
    <cellStyle name="Normal 7 2 2 4 2 2 2 3 2" xfId="40072" xr:uid="{00000000-0005-0000-0000-000046AA0000}"/>
    <cellStyle name="Normal 7 2 2 4 2 2 2 4" xfId="31919" xr:uid="{00000000-0005-0000-0000-000047AA0000}"/>
    <cellStyle name="Normal 7 2 2 4 2 2 3" xfId="8646" xr:uid="{00000000-0005-0000-0000-000048AA0000}"/>
    <cellStyle name="Normal 7 2 2 4 2 2 3 2" xfId="24977" xr:uid="{00000000-0005-0000-0000-000049AA0000}"/>
    <cellStyle name="Normal 7 2 2 4 2 2 3 2 2" xfId="50966" xr:uid="{00000000-0005-0000-0000-00004AAA0000}"/>
    <cellStyle name="Normal 7 2 2 4 2 2 3 3" xfId="16857" xr:uid="{00000000-0005-0000-0000-00004BAA0000}"/>
    <cellStyle name="Normal 7 2 2 4 2 2 3 3 2" xfId="42846" xr:uid="{00000000-0005-0000-0000-00004CAA0000}"/>
    <cellStyle name="Normal 7 2 2 4 2 2 3 4" xfId="34693" xr:uid="{00000000-0005-0000-0000-00004DAA0000}"/>
    <cellStyle name="Normal 7 2 2 4 2 2 4" xfId="20082" xr:uid="{00000000-0005-0000-0000-00004EAA0000}"/>
    <cellStyle name="Normal 7 2 2 4 2 2 4 2" xfId="46071" xr:uid="{00000000-0005-0000-0000-00004FAA0000}"/>
    <cellStyle name="Normal 7 2 2 4 2 2 5" xfId="11962" xr:uid="{00000000-0005-0000-0000-000050AA0000}"/>
    <cellStyle name="Normal 7 2 2 4 2 2 5 2" xfId="37951" xr:uid="{00000000-0005-0000-0000-000051AA0000}"/>
    <cellStyle name="Normal 7 2 2 4 2 2 6" xfId="27547" xr:uid="{00000000-0005-0000-0000-000052AA0000}"/>
    <cellStyle name="Normal 7 2 2 4 2 2 6 2" xfId="53536" xr:uid="{00000000-0005-0000-0000-000053AA0000}"/>
    <cellStyle name="Normal 7 2 2 4 2 2 7" xfId="29793" xr:uid="{00000000-0005-0000-0000-000054AA0000}"/>
    <cellStyle name="Normal 7 2 2 4 2 3" xfId="4335" xr:uid="{00000000-0005-0000-0000-000055AA0000}"/>
    <cellStyle name="Normal 7 2 2 4 2 3 2" xfId="20744" xr:uid="{00000000-0005-0000-0000-000056AA0000}"/>
    <cellStyle name="Normal 7 2 2 4 2 3 2 2" xfId="46733" xr:uid="{00000000-0005-0000-0000-000057AA0000}"/>
    <cellStyle name="Normal 7 2 2 4 2 3 3" xfId="12624" xr:uid="{00000000-0005-0000-0000-000058AA0000}"/>
    <cellStyle name="Normal 7 2 2 4 2 3 3 2" xfId="38613" xr:uid="{00000000-0005-0000-0000-000059AA0000}"/>
    <cellStyle name="Normal 7 2 2 4 2 3 4" xfId="30458" xr:uid="{00000000-0005-0000-0000-00005AAA0000}"/>
    <cellStyle name="Normal 7 2 2 4 2 4" xfId="5223" xr:uid="{00000000-0005-0000-0000-00005BAA0000}"/>
    <cellStyle name="Normal 7 2 2 4 2 4 2" xfId="21617" xr:uid="{00000000-0005-0000-0000-00005CAA0000}"/>
    <cellStyle name="Normal 7 2 2 4 2 4 2 2" xfId="47606" xr:uid="{00000000-0005-0000-0000-00005DAA0000}"/>
    <cellStyle name="Normal 7 2 2 4 2 4 3" xfId="13497" xr:uid="{00000000-0005-0000-0000-00005EAA0000}"/>
    <cellStyle name="Normal 7 2 2 4 2 4 3 2" xfId="39486" xr:uid="{00000000-0005-0000-0000-00005FAA0000}"/>
    <cellStyle name="Normal 7 2 2 4 2 4 4" xfId="31333" xr:uid="{00000000-0005-0000-0000-000060AA0000}"/>
    <cellStyle name="Normal 7 2 2 4 2 5" xfId="6531" xr:uid="{00000000-0005-0000-0000-000061AA0000}"/>
    <cellStyle name="Normal 7 2 2 4 2 5 2" xfId="22865" xr:uid="{00000000-0005-0000-0000-000062AA0000}"/>
    <cellStyle name="Normal 7 2 2 4 2 5 2 2" xfId="48854" xr:uid="{00000000-0005-0000-0000-000063AA0000}"/>
    <cellStyle name="Normal 7 2 2 4 2 5 3" xfId="14745" xr:uid="{00000000-0005-0000-0000-000064AA0000}"/>
    <cellStyle name="Normal 7 2 2 4 2 5 3 2" xfId="40734" xr:uid="{00000000-0005-0000-0000-000065AA0000}"/>
    <cellStyle name="Normal 7 2 2 4 2 5 4" xfId="32581" xr:uid="{00000000-0005-0000-0000-000066AA0000}"/>
    <cellStyle name="Normal 7 2 2 4 2 6" xfId="7187" xr:uid="{00000000-0005-0000-0000-000067AA0000}"/>
    <cellStyle name="Normal 7 2 2 4 2 6 2" xfId="23518" xr:uid="{00000000-0005-0000-0000-000068AA0000}"/>
    <cellStyle name="Normal 7 2 2 4 2 6 2 2" xfId="49507" xr:uid="{00000000-0005-0000-0000-000069AA0000}"/>
    <cellStyle name="Normal 7 2 2 4 2 6 3" xfId="15398" xr:uid="{00000000-0005-0000-0000-00006AAA0000}"/>
    <cellStyle name="Normal 7 2 2 4 2 6 3 2" xfId="41387" xr:uid="{00000000-0005-0000-0000-00006BAA0000}"/>
    <cellStyle name="Normal 7 2 2 4 2 6 4" xfId="33234" xr:uid="{00000000-0005-0000-0000-00006CAA0000}"/>
    <cellStyle name="Normal 7 2 2 4 2 7" xfId="8060" xr:uid="{00000000-0005-0000-0000-00006DAA0000}"/>
    <cellStyle name="Normal 7 2 2 4 2 7 2" xfId="24391" xr:uid="{00000000-0005-0000-0000-00006EAA0000}"/>
    <cellStyle name="Normal 7 2 2 4 2 7 2 2" xfId="50380" xr:uid="{00000000-0005-0000-0000-00006FAA0000}"/>
    <cellStyle name="Normal 7 2 2 4 2 7 3" xfId="16271" xr:uid="{00000000-0005-0000-0000-000070AA0000}"/>
    <cellStyle name="Normal 7 2 2 4 2 7 3 2" xfId="42260" xr:uid="{00000000-0005-0000-0000-000071AA0000}"/>
    <cellStyle name="Normal 7 2 2 4 2 7 4" xfId="34107" xr:uid="{00000000-0005-0000-0000-000072AA0000}"/>
    <cellStyle name="Normal 7 2 2 4 2 8" xfId="9711" xr:uid="{00000000-0005-0000-0000-000073AA0000}"/>
    <cellStyle name="Normal 7 2 2 4 2 8 2" xfId="25992" xr:uid="{00000000-0005-0000-0000-000074AA0000}"/>
    <cellStyle name="Normal 7 2 2 4 2 8 2 2" xfId="51981" xr:uid="{00000000-0005-0000-0000-000075AA0000}"/>
    <cellStyle name="Normal 7 2 2 4 2 8 3" xfId="17872" xr:uid="{00000000-0005-0000-0000-000076AA0000}"/>
    <cellStyle name="Normal 7 2 2 4 2 8 3 2" xfId="43861" xr:uid="{00000000-0005-0000-0000-000077AA0000}"/>
    <cellStyle name="Normal 7 2 2 4 2 8 4" xfId="35709" xr:uid="{00000000-0005-0000-0000-000078AA0000}"/>
    <cellStyle name="Normal 7 2 2 4 2 9" xfId="10495" xr:uid="{00000000-0005-0000-0000-000079AA0000}"/>
    <cellStyle name="Normal 7 2 2 4 2 9 2" xfId="18618" xr:uid="{00000000-0005-0000-0000-00007AAA0000}"/>
    <cellStyle name="Normal 7 2 2 4 2 9 2 2" xfId="44607" xr:uid="{00000000-0005-0000-0000-00007BAA0000}"/>
    <cellStyle name="Normal 7 2 2 4 2 9 3" xfId="36484" xr:uid="{00000000-0005-0000-0000-00007CAA0000}"/>
    <cellStyle name="Normal 7 2 2 4 3" xfId="782" xr:uid="{00000000-0005-0000-0000-00007DAA0000}"/>
    <cellStyle name="Normal 7 2 2 4 3 10" xfId="54918" xr:uid="{00000000-0005-0000-0000-00007EAA0000}"/>
    <cellStyle name="Normal 7 2 2 4 3 2" xfId="5517" xr:uid="{00000000-0005-0000-0000-00007FAA0000}"/>
    <cellStyle name="Normal 7 2 2 4 3 2 2" xfId="21906" xr:uid="{00000000-0005-0000-0000-000080AA0000}"/>
    <cellStyle name="Normal 7 2 2 4 3 2 2 2" xfId="47895" xr:uid="{00000000-0005-0000-0000-000081AA0000}"/>
    <cellStyle name="Normal 7 2 2 4 3 2 3" xfId="13786" xr:uid="{00000000-0005-0000-0000-000082AA0000}"/>
    <cellStyle name="Normal 7 2 2 4 3 2 3 2" xfId="39775" xr:uid="{00000000-0005-0000-0000-000083AA0000}"/>
    <cellStyle name="Normal 7 2 2 4 3 2 4" xfId="31622" xr:uid="{00000000-0005-0000-0000-000084AA0000}"/>
    <cellStyle name="Normal 7 2 2 4 3 3" xfId="8349" xr:uid="{00000000-0005-0000-0000-000085AA0000}"/>
    <cellStyle name="Normal 7 2 2 4 3 3 2" xfId="24680" xr:uid="{00000000-0005-0000-0000-000086AA0000}"/>
    <cellStyle name="Normal 7 2 2 4 3 3 2 2" xfId="50669" xr:uid="{00000000-0005-0000-0000-000087AA0000}"/>
    <cellStyle name="Normal 7 2 2 4 3 3 3" xfId="16560" xr:uid="{00000000-0005-0000-0000-000088AA0000}"/>
    <cellStyle name="Normal 7 2 2 4 3 3 3 2" xfId="42549" xr:uid="{00000000-0005-0000-0000-000089AA0000}"/>
    <cellStyle name="Normal 7 2 2 4 3 3 4" xfId="34396" xr:uid="{00000000-0005-0000-0000-00008AAA0000}"/>
    <cellStyle name="Normal 7 2 2 4 3 4" xfId="9412" xr:uid="{00000000-0005-0000-0000-00008BAA0000}"/>
    <cellStyle name="Normal 7 2 2 4 3 4 2" xfId="25697" xr:uid="{00000000-0005-0000-0000-00008CAA0000}"/>
    <cellStyle name="Normal 7 2 2 4 3 4 2 2" xfId="51686" xr:uid="{00000000-0005-0000-0000-00008DAA0000}"/>
    <cellStyle name="Normal 7 2 2 4 3 4 3" xfId="17577" xr:uid="{00000000-0005-0000-0000-00008EAA0000}"/>
    <cellStyle name="Normal 7 2 2 4 3 4 3 2" xfId="43566" xr:uid="{00000000-0005-0000-0000-00008FAA0000}"/>
    <cellStyle name="Normal 7 2 2 4 3 4 4" xfId="35414" xr:uid="{00000000-0005-0000-0000-000090AA0000}"/>
    <cellStyle name="Normal 7 2 2 4 3 5" xfId="19785" xr:uid="{00000000-0005-0000-0000-000091AA0000}"/>
    <cellStyle name="Normal 7 2 2 4 3 5 2" xfId="45774" xr:uid="{00000000-0005-0000-0000-000092AA0000}"/>
    <cellStyle name="Normal 7 2 2 4 3 6" xfId="11665" xr:uid="{00000000-0005-0000-0000-000093AA0000}"/>
    <cellStyle name="Normal 7 2 2 4 3 6 2" xfId="37654" xr:uid="{00000000-0005-0000-0000-000094AA0000}"/>
    <cellStyle name="Normal 7 2 2 4 3 7" xfId="27250" xr:uid="{00000000-0005-0000-0000-000095AA0000}"/>
    <cellStyle name="Normal 7 2 2 4 3 7 2" xfId="53239" xr:uid="{00000000-0005-0000-0000-000096AA0000}"/>
    <cellStyle name="Normal 7 2 2 4 3 8" xfId="3312" xr:uid="{00000000-0005-0000-0000-000097AA0000}"/>
    <cellStyle name="Normal 7 2 2 4 3 9" xfId="29495" xr:uid="{00000000-0005-0000-0000-000098AA0000}"/>
    <cellStyle name="Normal 7 2 2 4 4" xfId="4030" xr:uid="{00000000-0005-0000-0000-000099AA0000}"/>
    <cellStyle name="Normal 7 2 2 4 4 2" xfId="20451" xr:uid="{00000000-0005-0000-0000-00009AAA0000}"/>
    <cellStyle name="Normal 7 2 2 4 4 2 2" xfId="46440" xr:uid="{00000000-0005-0000-0000-00009BAA0000}"/>
    <cellStyle name="Normal 7 2 2 4 4 3" xfId="12331" xr:uid="{00000000-0005-0000-0000-00009CAA0000}"/>
    <cellStyle name="Normal 7 2 2 4 4 3 2" xfId="38320" xr:uid="{00000000-0005-0000-0000-00009DAA0000}"/>
    <cellStyle name="Normal 7 2 2 4 4 4" xfId="30165" xr:uid="{00000000-0005-0000-0000-00009EAA0000}"/>
    <cellStyle name="Normal 7 2 2 4 5" xfId="4691" xr:uid="{00000000-0005-0000-0000-00009FAA0000}"/>
    <cellStyle name="Normal 7 2 2 4 5 2" xfId="21097" xr:uid="{00000000-0005-0000-0000-0000A0AA0000}"/>
    <cellStyle name="Normal 7 2 2 4 5 2 2" xfId="47086" xr:uid="{00000000-0005-0000-0000-0000A1AA0000}"/>
    <cellStyle name="Normal 7 2 2 4 5 3" xfId="12977" xr:uid="{00000000-0005-0000-0000-0000A2AA0000}"/>
    <cellStyle name="Normal 7 2 2 4 5 3 2" xfId="38966" xr:uid="{00000000-0005-0000-0000-0000A3AA0000}"/>
    <cellStyle name="Normal 7 2 2 4 5 4" xfId="30811" xr:uid="{00000000-0005-0000-0000-0000A4AA0000}"/>
    <cellStyle name="Normal 7 2 2 4 6" xfId="6227" xr:uid="{00000000-0005-0000-0000-0000A5AA0000}"/>
    <cellStyle name="Normal 7 2 2 4 6 2" xfId="22572" xr:uid="{00000000-0005-0000-0000-0000A6AA0000}"/>
    <cellStyle name="Normal 7 2 2 4 6 2 2" xfId="48561" xr:uid="{00000000-0005-0000-0000-0000A7AA0000}"/>
    <cellStyle name="Normal 7 2 2 4 6 3" xfId="14452" xr:uid="{00000000-0005-0000-0000-0000A8AA0000}"/>
    <cellStyle name="Normal 7 2 2 4 6 3 2" xfId="40441" xr:uid="{00000000-0005-0000-0000-0000A9AA0000}"/>
    <cellStyle name="Normal 7 2 2 4 6 4" xfId="32288" xr:uid="{00000000-0005-0000-0000-0000AAAA0000}"/>
    <cellStyle name="Normal 7 2 2 4 7" xfId="6894" xr:uid="{00000000-0005-0000-0000-0000ABAA0000}"/>
    <cellStyle name="Normal 7 2 2 4 7 2" xfId="23225" xr:uid="{00000000-0005-0000-0000-0000ACAA0000}"/>
    <cellStyle name="Normal 7 2 2 4 7 2 2" xfId="49214" xr:uid="{00000000-0005-0000-0000-0000ADAA0000}"/>
    <cellStyle name="Normal 7 2 2 4 7 3" xfId="15105" xr:uid="{00000000-0005-0000-0000-0000AEAA0000}"/>
    <cellStyle name="Normal 7 2 2 4 7 3 2" xfId="41094" xr:uid="{00000000-0005-0000-0000-0000AFAA0000}"/>
    <cellStyle name="Normal 7 2 2 4 7 4" xfId="32941" xr:uid="{00000000-0005-0000-0000-0000B0AA0000}"/>
    <cellStyle name="Normal 7 2 2 4 8" xfId="7540" xr:uid="{00000000-0005-0000-0000-0000B1AA0000}"/>
    <cellStyle name="Normal 7 2 2 4 8 2" xfId="23871" xr:uid="{00000000-0005-0000-0000-0000B2AA0000}"/>
    <cellStyle name="Normal 7 2 2 4 8 2 2" xfId="49860" xr:uid="{00000000-0005-0000-0000-0000B3AA0000}"/>
    <cellStyle name="Normal 7 2 2 4 8 3" xfId="15751" xr:uid="{00000000-0005-0000-0000-0000B4AA0000}"/>
    <cellStyle name="Normal 7 2 2 4 8 3 2" xfId="41740" xr:uid="{00000000-0005-0000-0000-0000B5AA0000}"/>
    <cellStyle name="Normal 7 2 2 4 8 4" xfId="33587" xr:uid="{00000000-0005-0000-0000-0000B6AA0000}"/>
    <cellStyle name="Normal 7 2 2 4 9" xfId="9053" xr:uid="{00000000-0005-0000-0000-0000B7AA0000}"/>
    <cellStyle name="Normal 7 2 2 4 9 2" xfId="25384" xr:uid="{00000000-0005-0000-0000-0000B8AA0000}"/>
    <cellStyle name="Normal 7 2 2 4 9 2 2" xfId="51373" xr:uid="{00000000-0005-0000-0000-0000B9AA0000}"/>
    <cellStyle name="Normal 7 2 2 4 9 3" xfId="17264" xr:uid="{00000000-0005-0000-0000-0000BAAA0000}"/>
    <cellStyle name="Normal 7 2 2 4 9 3 2" xfId="43253" xr:uid="{00000000-0005-0000-0000-0000BBAA0000}"/>
    <cellStyle name="Normal 7 2 2 4 9 4" xfId="35100" xr:uid="{00000000-0005-0000-0000-0000BCAA0000}"/>
    <cellStyle name="Normal 7 2 2 5" xfId="360" xr:uid="{00000000-0005-0000-0000-0000BDAA0000}"/>
    <cellStyle name="Normal 7 2 2 5 10" xfId="10363" xr:uid="{00000000-0005-0000-0000-0000BEAA0000}"/>
    <cellStyle name="Normal 7 2 2 5 10 2" xfId="18486" xr:uid="{00000000-0005-0000-0000-0000BFAA0000}"/>
    <cellStyle name="Normal 7 2 2 5 10 2 2" xfId="44475" xr:uid="{00000000-0005-0000-0000-0000C0AA0000}"/>
    <cellStyle name="Normal 7 2 2 5 10 3" xfId="36352" xr:uid="{00000000-0005-0000-0000-0000C1AA0000}"/>
    <cellStyle name="Normal 7 2 2 5 11" xfId="1969" xr:uid="{00000000-0005-0000-0000-0000C2AA0000}"/>
    <cellStyle name="Normal 7 2 2 5 11 2" xfId="18833" xr:uid="{00000000-0005-0000-0000-0000C3AA0000}"/>
    <cellStyle name="Normal 7 2 2 5 11 2 2" xfId="44822" xr:uid="{00000000-0005-0000-0000-0000C4AA0000}"/>
    <cellStyle name="Normal 7 2 2 5 11 3" xfId="28463" xr:uid="{00000000-0005-0000-0000-0000C5AA0000}"/>
    <cellStyle name="Normal 7 2 2 5 12" xfId="10713" xr:uid="{00000000-0005-0000-0000-0000C6AA0000}"/>
    <cellStyle name="Normal 7 2 2 5 12 2" xfId="36702" xr:uid="{00000000-0005-0000-0000-0000C7AA0000}"/>
    <cellStyle name="Normal 7 2 2 5 13" xfId="26297" xr:uid="{00000000-0005-0000-0000-0000C8AA0000}"/>
    <cellStyle name="Normal 7 2 2 5 13 2" xfId="52286" xr:uid="{00000000-0005-0000-0000-0000C9AA0000}"/>
    <cellStyle name="Normal 7 2 2 5 14" xfId="1619" xr:uid="{00000000-0005-0000-0000-0000CAAA0000}"/>
    <cellStyle name="Normal 7 2 2 5 14 2" xfId="54072" xr:uid="{00000000-0005-0000-0000-0000CBAA0000}"/>
    <cellStyle name="Normal 7 2 2 5 15" xfId="28113" xr:uid="{00000000-0005-0000-0000-0000CCAA0000}"/>
    <cellStyle name="Normal 7 2 2 5 16" xfId="54610" xr:uid="{00000000-0005-0000-0000-0000CDAA0000}"/>
    <cellStyle name="Normal 7 2 2 5 2" xfId="948" xr:uid="{00000000-0005-0000-0000-0000CEAA0000}"/>
    <cellStyle name="Normal 7 2 2 5 2 10" xfId="55079" xr:uid="{00000000-0005-0000-0000-0000CFAA0000}"/>
    <cellStyle name="Normal 7 2 2 5 2 2" xfId="5224" xr:uid="{00000000-0005-0000-0000-0000D0AA0000}"/>
    <cellStyle name="Normal 7 2 2 5 2 2 2" xfId="21618" xr:uid="{00000000-0005-0000-0000-0000D1AA0000}"/>
    <cellStyle name="Normal 7 2 2 5 2 2 2 2" xfId="47607" xr:uid="{00000000-0005-0000-0000-0000D2AA0000}"/>
    <cellStyle name="Normal 7 2 2 5 2 2 3" xfId="13498" xr:uid="{00000000-0005-0000-0000-0000D3AA0000}"/>
    <cellStyle name="Normal 7 2 2 5 2 2 3 2" xfId="39487" xr:uid="{00000000-0005-0000-0000-0000D4AA0000}"/>
    <cellStyle name="Normal 7 2 2 5 2 2 4" xfId="31334" xr:uid="{00000000-0005-0000-0000-0000D5AA0000}"/>
    <cellStyle name="Normal 7 2 2 5 2 3" xfId="8061" xr:uid="{00000000-0005-0000-0000-0000D6AA0000}"/>
    <cellStyle name="Normal 7 2 2 5 2 3 2" xfId="24392" xr:uid="{00000000-0005-0000-0000-0000D7AA0000}"/>
    <cellStyle name="Normal 7 2 2 5 2 3 2 2" xfId="50381" xr:uid="{00000000-0005-0000-0000-0000D8AA0000}"/>
    <cellStyle name="Normal 7 2 2 5 2 3 3" xfId="16272" xr:uid="{00000000-0005-0000-0000-0000D9AA0000}"/>
    <cellStyle name="Normal 7 2 2 5 2 3 3 2" xfId="42261" xr:uid="{00000000-0005-0000-0000-0000DAAA0000}"/>
    <cellStyle name="Normal 7 2 2 5 2 3 4" xfId="34108" xr:uid="{00000000-0005-0000-0000-0000DBAA0000}"/>
    <cellStyle name="Normal 7 2 2 5 2 4" xfId="9576" xr:uid="{00000000-0005-0000-0000-0000DCAA0000}"/>
    <cellStyle name="Normal 7 2 2 5 2 4 2" xfId="25859" xr:uid="{00000000-0005-0000-0000-0000DDAA0000}"/>
    <cellStyle name="Normal 7 2 2 5 2 4 2 2" xfId="51848" xr:uid="{00000000-0005-0000-0000-0000DEAA0000}"/>
    <cellStyle name="Normal 7 2 2 5 2 4 3" xfId="17739" xr:uid="{00000000-0005-0000-0000-0000DFAA0000}"/>
    <cellStyle name="Normal 7 2 2 5 2 4 3 2" xfId="43728" xr:uid="{00000000-0005-0000-0000-0000E0AA0000}"/>
    <cellStyle name="Normal 7 2 2 5 2 4 4" xfId="35576" xr:uid="{00000000-0005-0000-0000-0000E1AA0000}"/>
    <cellStyle name="Normal 7 2 2 5 2 5" xfId="19497" xr:uid="{00000000-0005-0000-0000-0000E2AA0000}"/>
    <cellStyle name="Normal 7 2 2 5 2 5 2" xfId="45486" xr:uid="{00000000-0005-0000-0000-0000E3AA0000}"/>
    <cellStyle name="Normal 7 2 2 5 2 6" xfId="11377" xr:uid="{00000000-0005-0000-0000-0000E4AA0000}"/>
    <cellStyle name="Normal 7 2 2 5 2 6 2" xfId="37366" xr:uid="{00000000-0005-0000-0000-0000E5AA0000}"/>
    <cellStyle name="Normal 7 2 2 5 2 7" xfId="26962" xr:uid="{00000000-0005-0000-0000-0000E6AA0000}"/>
    <cellStyle name="Normal 7 2 2 5 2 7 2" xfId="52951" xr:uid="{00000000-0005-0000-0000-0000E7AA0000}"/>
    <cellStyle name="Normal 7 2 2 5 2 8" xfId="3014" xr:uid="{00000000-0005-0000-0000-0000E8AA0000}"/>
    <cellStyle name="Normal 7 2 2 5 2 9" xfId="29204" xr:uid="{00000000-0005-0000-0000-0000E9AA0000}"/>
    <cellStyle name="Normal 7 2 2 5 3" xfId="3464" xr:uid="{00000000-0005-0000-0000-0000EAAA0000}"/>
    <cellStyle name="Normal 7 2 2 5 3 2" xfId="5668" xr:uid="{00000000-0005-0000-0000-0000EBAA0000}"/>
    <cellStyle name="Normal 7 2 2 5 3 2 2" xfId="22057" xr:uid="{00000000-0005-0000-0000-0000ECAA0000}"/>
    <cellStyle name="Normal 7 2 2 5 3 2 2 2" xfId="48046" xr:uid="{00000000-0005-0000-0000-0000EDAA0000}"/>
    <cellStyle name="Normal 7 2 2 5 3 2 3" xfId="13937" xr:uid="{00000000-0005-0000-0000-0000EEAA0000}"/>
    <cellStyle name="Normal 7 2 2 5 3 2 3 2" xfId="39926" xr:uid="{00000000-0005-0000-0000-0000EFAA0000}"/>
    <cellStyle name="Normal 7 2 2 5 3 2 4" xfId="31773" xr:uid="{00000000-0005-0000-0000-0000F0AA0000}"/>
    <cellStyle name="Normal 7 2 2 5 3 3" xfId="8500" xr:uid="{00000000-0005-0000-0000-0000F1AA0000}"/>
    <cellStyle name="Normal 7 2 2 5 3 3 2" xfId="24831" xr:uid="{00000000-0005-0000-0000-0000F2AA0000}"/>
    <cellStyle name="Normal 7 2 2 5 3 3 2 2" xfId="50820" xr:uid="{00000000-0005-0000-0000-0000F3AA0000}"/>
    <cellStyle name="Normal 7 2 2 5 3 3 3" xfId="16711" xr:uid="{00000000-0005-0000-0000-0000F4AA0000}"/>
    <cellStyle name="Normal 7 2 2 5 3 3 3 2" xfId="42700" xr:uid="{00000000-0005-0000-0000-0000F5AA0000}"/>
    <cellStyle name="Normal 7 2 2 5 3 3 4" xfId="34547" xr:uid="{00000000-0005-0000-0000-0000F6AA0000}"/>
    <cellStyle name="Normal 7 2 2 5 3 4" xfId="19936" xr:uid="{00000000-0005-0000-0000-0000F7AA0000}"/>
    <cellStyle name="Normal 7 2 2 5 3 4 2" xfId="45925" xr:uid="{00000000-0005-0000-0000-0000F8AA0000}"/>
    <cellStyle name="Normal 7 2 2 5 3 5" xfId="11816" xr:uid="{00000000-0005-0000-0000-0000F9AA0000}"/>
    <cellStyle name="Normal 7 2 2 5 3 5 2" xfId="37805" xr:uid="{00000000-0005-0000-0000-0000FAAA0000}"/>
    <cellStyle name="Normal 7 2 2 5 3 6" xfId="27401" xr:uid="{00000000-0005-0000-0000-0000FBAA0000}"/>
    <cellStyle name="Normal 7 2 2 5 3 6 2" xfId="53390" xr:uid="{00000000-0005-0000-0000-0000FCAA0000}"/>
    <cellStyle name="Normal 7 2 2 5 3 7" xfId="29647" xr:uid="{00000000-0005-0000-0000-0000FDAA0000}"/>
    <cellStyle name="Normal 7 2 2 5 4" xfId="4196" xr:uid="{00000000-0005-0000-0000-0000FEAA0000}"/>
    <cellStyle name="Normal 7 2 2 5 4 2" xfId="20612" xr:uid="{00000000-0005-0000-0000-0000FFAA0000}"/>
    <cellStyle name="Normal 7 2 2 5 4 2 2" xfId="46601" xr:uid="{00000000-0005-0000-0000-000000AB0000}"/>
    <cellStyle name="Normal 7 2 2 5 4 3" xfId="12492" xr:uid="{00000000-0005-0000-0000-000001AB0000}"/>
    <cellStyle name="Normal 7 2 2 5 4 3 2" xfId="38481" xr:uid="{00000000-0005-0000-0000-000002AB0000}"/>
    <cellStyle name="Normal 7 2 2 5 4 4" xfId="30326" xr:uid="{00000000-0005-0000-0000-000003AB0000}"/>
    <cellStyle name="Normal 7 2 2 5 5" xfId="4548" xr:uid="{00000000-0005-0000-0000-000004AB0000}"/>
    <cellStyle name="Normal 7 2 2 5 5 2" xfId="20954" xr:uid="{00000000-0005-0000-0000-000005AB0000}"/>
    <cellStyle name="Normal 7 2 2 5 5 2 2" xfId="46943" xr:uid="{00000000-0005-0000-0000-000006AB0000}"/>
    <cellStyle name="Normal 7 2 2 5 5 3" xfId="12834" xr:uid="{00000000-0005-0000-0000-000007AB0000}"/>
    <cellStyle name="Normal 7 2 2 5 5 3 2" xfId="38823" xr:uid="{00000000-0005-0000-0000-000008AB0000}"/>
    <cellStyle name="Normal 7 2 2 5 5 4" xfId="30668" xr:uid="{00000000-0005-0000-0000-000009AB0000}"/>
    <cellStyle name="Normal 7 2 2 5 6" xfId="6392" xr:uid="{00000000-0005-0000-0000-00000AAB0000}"/>
    <cellStyle name="Normal 7 2 2 5 6 2" xfId="22733" xr:uid="{00000000-0005-0000-0000-00000BAB0000}"/>
    <cellStyle name="Normal 7 2 2 5 6 2 2" xfId="48722" xr:uid="{00000000-0005-0000-0000-00000CAB0000}"/>
    <cellStyle name="Normal 7 2 2 5 6 3" xfId="14613" xr:uid="{00000000-0005-0000-0000-00000DAB0000}"/>
    <cellStyle name="Normal 7 2 2 5 6 3 2" xfId="40602" xr:uid="{00000000-0005-0000-0000-00000EAB0000}"/>
    <cellStyle name="Normal 7 2 2 5 6 4" xfId="32449" xr:uid="{00000000-0005-0000-0000-00000FAB0000}"/>
    <cellStyle name="Normal 7 2 2 5 7" xfId="7055" xr:uid="{00000000-0005-0000-0000-000010AB0000}"/>
    <cellStyle name="Normal 7 2 2 5 7 2" xfId="23386" xr:uid="{00000000-0005-0000-0000-000011AB0000}"/>
    <cellStyle name="Normal 7 2 2 5 7 2 2" xfId="49375" xr:uid="{00000000-0005-0000-0000-000012AB0000}"/>
    <cellStyle name="Normal 7 2 2 5 7 3" xfId="15266" xr:uid="{00000000-0005-0000-0000-000013AB0000}"/>
    <cellStyle name="Normal 7 2 2 5 7 3 2" xfId="41255" xr:uid="{00000000-0005-0000-0000-000014AB0000}"/>
    <cellStyle name="Normal 7 2 2 5 7 4" xfId="33102" xr:uid="{00000000-0005-0000-0000-000015AB0000}"/>
    <cellStyle name="Normal 7 2 2 5 8" xfId="7397" xr:uid="{00000000-0005-0000-0000-000016AB0000}"/>
    <cellStyle name="Normal 7 2 2 5 8 2" xfId="23728" xr:uid="{00000000-0005-0000-0000-000017AB0000}"/>
    <cellStyle name="Normal 7 2 2 5 8 2 2" xfId="49717" xr:uid="{00000000-0005-0000-0000-000018AB0000}"/>
    <cellStyle name="Normal 7 2 2 5 8 3" xfId="15608" xr:uid="{00000000-0005-0000-0000-000019AB0000}"/>
    <cellStyle name="Normal 7 2 2 5 8 3 2" xfId="41597" xr:uid="{00000000-0005-0000-0000-00001AAB0000}"/>
    <cellStyle name="Normal 7 2 2 5 8 4" xfId="33444" xr:uid="{00000000-0005-0000-0000-00001BAB0000}"/>
    <cellStyle name="Normal 7 2 2 5 9" xfId="9054" xr:uid="{00000000-0005-0000-0000-00001CAB0000}"/>
    <cellStyle name="Normal 7 2 2 5 9 2" xfId="25385" xr:uid="{00000000-0005-0000-0000-00001DAB0000}"/>
    <cellStyle name="Normal 7 2 2 5 9 2 2" xfId="51374" xr:uid="{00000000-0005-0000-0000-00001EAB0000}"/>
    <cellStyle name="Normal 7 2 2 5 9 3" xfId="17265" xr:uid="{00000000-0005-0000-0000-00001FAB0000}"/>
    <cellStyle name="Normal 7 2 2 5 9 3 2" xfId="43254" xr:uid="{00000000-0005-0000-0000-000020AB0000}"/>
    <cellStyle name="Normal 7 2 2 5 9 4" xfId="35101" xr:uid="{00000000-0005-0000-0000-000021AB0000}"/>
    <cellStyle name="Normal 7 2 2 6" xfId="604" xr:uid="{00000000-0005-0000-0000-000022AB0000}"/>
    <cellStyle name="Normal 7 2 2 6 10" xfId="54775" xr:uid="{00000000-0005-0000-0000-000023AB0000}"/>
    <cellStyle name="Normal 7 2 2 6 2" xfId="3853" xr:uid="{00000000-0005-0000-0000-000024AB0000}"/>
    <cellStyle name="Normal 7 2 2 6 2 2" xfId="20308" xr:uid="{00000000-0005-0000-0000-000025AB0000}"/>
    <cellStyle name="Normal 7 2 2 6 2 2 2" xfId="46297" xr:uid="{00000000-0005-0000-0000-000026AB0000}"/>
    <cellStyle name="Normal 7 2 2 6 2 3" xfId="12188" xr:uid="{00000000-0005-0000-0000-000027AB0000}"/>
    <cellStyle name="Normal 7 2 2 6 2 3 2" xfId="38177" xr:uid="{00000000-0005-0000-0000-000028AB0000}"/>
    <cellStyle name="Normal 7 2 2 6 2 4" xfId="30022" xr:uid="{00000000-0005-0000-0000-000029AB0000}"/>
    <cellStyle name="Normal 7 2 2 6 3" xfId="6052" xr:uid="{00000000-0005-0000-0000-00002AAB0000}"/>
    <cellStyle name="Normal 7 2 2 6 3 2" xfId="22429" xr:uid="{00000000-0005-0000-0000-00002BAB0000}"/>
    <cellStyle name="Normal 7 2 2 6 3 2 2" xfId="48418" xr:uid="{00000000-0005-0000-0000-00002CAB0000}"/>
    <cellStyle name="Normal 7 2 2 6 3 3" xfId="14309" xr:uid="{00000000-0005-0000-0000-00002DAB0000}"/>
    <cellStyle name="Normal 7 2 2 6 3 3 2" xfId="40298" xr:uid="{00000000-0005-0000-0000-00002EAB0000}"/>
    <cellStyle name="Normal 7 2 2 6 3 4" xfId="32145" xr:uid="{00000000-0005-0000-0000-00002FAB0000}"/>
    <cellStyle name="Normal 7 2 2 6 4" xfId="6751" xr:uid="{00000000-0005-0000-0000-000030AB0000}"/>
    <cellStyle name="Normal 7 2 2 6 4 2" xfId="23082" xr:uid="{00000000-0005-0000-0000-000031AB0000}"/>
    <cellStyle name="Normal 7 2 2 6 4 2 2" xfId="49071" xr:uid="{00000000-0005-0000-0000-000032AB0000}"/>
    <cellStyle name="Normal 7 2 2 6 4 3" xfId="14962" xr:uid="{00000000-0005-0000-0000-000033AB0000}"/>
    <cellStyle name="Normal 7 2 2 6 4 3 2" xfId="40951" xr:uid="{00000000-0005-0000-0000-000034AB0000}"/>
    <cellStyle name="Normal 7 2 2 6 4 4" xfId="32798" xr:uid="{00000000-0005-0000-0000-000035AB0000}"/>
    <cellStyle name="Normal 7 2 2 6 5" xfId="9262" xr:uid="{00000000-0005-0000-0000-000036AB0000}"/>
    <cellStyle name="Normal 7 2 2 6 5 2" xfId="25553" xr:uid="{00000000-0005-0000-0000-000037AB0000}"/>
    <cellStyle name="Normal 7 2 2 6 5 2 2" xfId="51542" xr:uid="{00000000-0005-0000-0000-000038AB0000}"/>
    <cellStyle name="Normal 7 2 2 6 5 3" xfId="17433" xr:uid="{00000000-0005-0000-0000-000039AB0000}"/>
    <cellStyle name="Normal 7 2 2 6 5 3 2" xfId="43422" xr:uid="{00000000-0005-0000-0000-00003AAB0000}"/>
    <cellStyle name="Normal 7 2 2 6 5 4" xfId="35270" xr:uid="{00000000-0005-0000-0000-00003BAB0000}"/>
    <cellStyle name="Normal 7 2 2 6 6" xfId="10059" xr:uid="{00000000-0005-0000-0000-00003CAB0000}"/>
    <cellStyle name="Normal 7 2 2 6 6 2" xfId="18182" xr:uid="{00000000-0005-0000-0000-00003DAB0000}"/>
    <cellStyle name="Normal 7 2 2 6 6 2 2" xfId="44171" xr:uid="{00000000-0005-0000-0000-00003EAB0000}"/>
    <cellStyle name="Normal 7 2 2 6 6 3" xfId="36048" xr:uid="{00000000-0005-0000-0000-00003FAB0000}"/>
    <cellStyle name="Normal 7 2 2 6 7" xfId="2741" xr:uid="{00000000-0005-0000-0000-000040AB0000}"/>
    <cellStyle name="Normal 7 2 2 6 8" xfId="1315" xr:uid="{00000000-0005-0000-0000-000041AB0000}"/>
    <cellStyle name="Normal 7 2 2 6 8 2" xfId="53768" xr:uid="{00000000-0005-0000-0000-000042AB0000}"/>
    <cellStyle name="Normal 7 2 2 6 9" xfId="27790" xr:uid="{00000000-0005-0000-0000-000043AB0000}"/>
    <cellStyle name="Normal 7 2 2 7" xfId="530" xr:uid="{00000000-0005-0000-0000-000044AB0000}"/>
    <cellStyle name="Normal 7 2 2 7 10" xfId="54722" xr:uid="{00000000-0005-0000-0000-000045AB0000}"/>
    <cellStyle name="Normal 7 2 2 7 2" xfId="5218" xr:uid="{00000000-0005-0000-0000-000046AB0000}"/>
    <cellStyle name="Normal 7 2 2 7 2 2" xfId="21612" xr:uid="{00000000-0005-0000-0000-000047AB0000}"/>
    <cellStyle name="Normal 7 2 2 7 2 2 2" xfId="47601" xr:uid="{00000000-0005-0000-0000-000048AB0000}"/>
    <cellStyle name="Normal 7 2 2 7 2 3" xfId="13492" xr:uid="{00000000-0005-0000-0000-000049AB0000}"/>
    <cellStyle name="Normal 7 2 2 7 2 3 2" xfId="39481" xr:uid="{00000000-0005-0000-0000-00004AAB0000}"/>
    <cellStyle name="Normal 7 2 2 7 2 4" xfId="31328" xr:uid="{00000000-0005-0000-0000-00004BAB0000}"/>
    <cellStyle name="Normal 7 2 2 7 3" xfId="8055" xr:uid="{00000000-0005-0000-0000-00004CAB0000}"/>
    <cellStyle name="Normal 7 2 2 7 3 2" xfId="24386" xr:uid="{00000000-0005-0000-0000-00004DAB0000}"/>
    <cellStyle name="Normal 7 2 2 7 3 2 2" xfId="50375" xr:uid="{00000000-0005-0000-0000-00004EAB0000}"/>
    <cellStyle name="Normal 7 2 2 7 3 3" xfId="16266" xr:uid="{00000000-0005-0000-0000-00004FAB0000}"/>
    <cellStyle name="Normal 7 2 2 7 3 3 2" xfId="42255" xr:uid="{00000000-0005-0000-0000-000050AB0000}"/>
    <cellStyle name="Normal 7 2 2 7 3 4" xfId="34102" xr:uid="{00000000-0005-0000-0000-000051AB0000}"/>
    <cellStyle name="Normal 7 2 2 7 4" xfId="9198" xr:uid="{00000000-0005-0000-0000-000052AB0000}"/>
    <cellStyle name="Normal 7 2 2 7 4 2" xfId="25500" xr:uid="{00000000-0005-0000-0000-000053AB0000}"/>
    <cellStyle name="Normal 7 2 2 7 4 2 2" xfId="51489" xr:uid="{00000000-0005-0000-0000-000054AB0000}"/>
    <cellStyle name="Normal 7 2 2 7 4 3" xfId="17380" xr:uid="{00000000-0005-0000-0000-000055AB0000}"/>
    <cellStyle name="Normal 7 2 2 7 4 3 2" xfId="43369" xr:uid="{00000000-0005-0000-0000-000056AB0000}"/>
    <cellStyle name="Normal 7 2 2 7 4 4" xfId="35217" xr:uid="{00000000-0005-0000-0000-000057AB0000}"/>
    <cellStyle name="Normal 7 2 2 7 5" xfId="19491" xr:uid="{00000000-0005-0000-0000-000058AB0000}"/>
    <cellStyle name="Normal 7 2 2 7 5 2" xfId="45480" xr:uid="{00000000-0005-0000-0000-000059AB0000}"/>
    <cellStyle name="Normal 7 2 2 7 6" xfId="11371" xr:uid="{00000000-0005-0000-0000-00005AAB0000}"/>
    <cellStyle name="Normal 7 2 2 7 6 2" xfId="37360" xr:uid="{00000000-0005-0000-0000-00005BAB0000}"/>
    <cellStyle name="Normal 7 2 2 7 7" xfId="26956" xr:uid="{00000000-0005-0000-0000-00005CAB0000}"/>
    <cellStyle name="Normal 7 2 2 7 7 2" xfId="52945" xr:uid="{00000000-0005-0000-0000-00005DAB0000}"/>
    <cellStyle name="Normal 7 2 2 7 8" xfId="3008" xr:uid="{00000000-0005-0000-0000-00005EAB0000}"/>
    <cellStyle name="Normal 7 2 2 7 9" xfId="29198" xr:uid="{00000000-0005-0000-0000-00005FAB0000}"/>
    <cellStyle name="Normal 7 2 2 8" xfId="3168" xr:uid="{00000000-0005-0000-0000-000060AB0000}"/>
    <cellStyle name="Normal 7 2 2 8 2" xfId="5374" xr:uid="{00000000-0005-0000-0000-000061AB0000}"/>
    <cellStyle name="Normal 7 2 2 8 2 2" xfId="21763" xr:uid="{00000000-0005-0000-0000-000062AB0000}"/>
    <cellStyle name="Normal 7 2 2 8 2 2 2" xfId="47752" xr:uid="{00000000-0005-0000-0000-000063AB0000}"/>
    <cellStyle name="Normal 7 2 2 8 2 3" xfId="13643" xr:uid="{00000000-0005-0000-0000-000064AB0000}"/>
    <cellStyle name="Normal 7 2 2 8 2 3 2" xfId="39632" xr:uid="{00000000-0005-0000-0000-000065AB0000}"/>
    <cellStyle name="Normal 7 2 2 8 2 4" xfId="31479" xr:uid="{00000000-0005-0000-0000-000066AB0000}"/>
    <cellStyle name="Normal 7 2 2 8 3" xfId="8206" xr:uid="{00000000-0005-0000-0000-000067AB0000}"/>
    <cellStyle name="Normal 7 2 2 8 3 2" xfId="24537" xr:uid="{00000000-0005-0000-0000-000068AB0000}"/>
    <cellStyle name="Normal 7 2 2 8 3 2 2" xfId="50526" xr:uid="{00000000-0005-0000-0000-000069AB0000}"/>
    <cellStyle name="Normal 7 2 2 8 3 3" xfId="16417" xr:uid="{00000000-0005-0000-0000-00006AAB0000}"/>
    <cellStyle name="Normal 7 2 2 8 3 3 2" xfId="42406" xr:uid="{00000000-0005-0000-0000-00006BAB0000}"/>
    <cellStyle name="Normal 7 2 2 8 3 4" xfId="34253" xr:uid="{00000000-0005-0000-0000-00006CAB0000}"/>
    <cellStyle name="Normal 7 2 2 8 4" xfId="19642" xr:uid="{00000000-0005-0000-0000-00006DAB0000}"/>
    <cellStyle name="Normal 7 2 2 8 4 2" xfId="45631" xr:uid="{00000000-0005-0000-0000-00006EAB0000}"/>
    <cellStyle name="Normal 7 2 2 8 5" xfId="11522" xr:uid="{00000000-0005-0000-0000-00006FAB0000}"/>
    <cellStyle name="Normal 7 2 2 8 5 2" xfId="37511" xr:uid="{00000000-0005-0000-0000-000070AB0000}"/>
    <cellStyle name="Normal 7 2 2 8 6" xfId="27107" xr:uid="{00000000-0005-0000-0000-000071AB0000}"/>
    <cellStyle name="Normal 7 2 2 8 6 2" xfId="53096" xr:uid="{00000000-0005-0000-0000-000072AB0000}"/>
    <cellStyle name="Normal 7 2 2 8 7" xfId="29352" xr:uid="{00000000-0005-0000-0000-000073AB0000}"/>
    <cellStyle name="Normal 7 2 2 9" xfId="3789" xr:uid="{00000000-0005-0000-0000-000074AB0000}"/>
    <cellStyle name="Normal 7 2 2 9 2" xfId="20255" xr:uid="{00000000-0005-0000-0000-000075AB0000}"/>
    <cellStyle name="Normal 7 2 2 9 2 2" xfId="46244" xr:uid="{00000000-0005-0000-0000-000076AB0000}"/>
    <cellStyle name="Normal 7 2 2 9 3" xfId="12135" xr:uid="{00000000-0005-0000-0000-000077AB0000}"/>
    <cellStyle name="Normal 7 2 2 9 3 2" xfId="38124" xr:uid="{00000000-0005-0000-0000-000078AB0000}"/>
    <cellStyle name="Normal 7 2 2 9 4" xfId="29969" xr:uid="{00000000-0005-0000-0000-000079AB0000}"/>
    <cellStyle name="Normal 7 2 20" xfId="1244" xr:uid="{00000000-0005-0000-0000-00007AAB0000}"/>
    <cellStyle name="Normal 7 2 20 2" xfId="53697" xr:uid="{00000000-0005-0000-0000-00007BAB0000}"/>
    <cellStyle name="Normal 7 2 21" xfId="27709" xr:uid="{00000000-0005-0000-0000-00007CAB0000}"/>
    <cellStyle name="Normal 7 2 22" xfId="54603" xr:uid="{00000000-0005-0000-0000-00007DAB0000}"/>
    <cellStyle name="Normal 7 2 3" xfId="361" xr:uid="{00000000-0005-0000-0000-00007EAB0000}"/>
    <cellStyle name="Normal 7 2 3 10" xfId="7423" xr:uid="{00000000-0005-0000-0000-00007FAB0000}"/>
    <cellStyle name="Normal 7 2 3 10 2" xfId="23754" xr:uid="{00000000-0005-0000-0000-000080AB0000}"/>
    <cellStyle name="Normal 7 2 3 10 2 2" xfId="49743" xr:uid="{00000000-0005-0000-0000-000081AB0000}"/>
    <cellStyle name="Normal 7 2 3 10 3" xfId="15634" xr:uid="{00000000-0005-0000-0000-000082AB0000}"/>
    <cellStyle name="Normal 7 2 3 10 3 2" xfId="41623" xr:uid="{00000000-0005-0000-0000-000083AB0000}"/>
    <cellStyle name="Normal 7 2 3 10 4" xfId="33470" xr:uid="{00000000-0005-0000-0000-000084AB0000}"/>
    <cellStyle name="Normal 7 2 3 11" xfId="9055" xr:uid="{00000000-0005-0000-0000-000085AB0000}"/>
    <cellStyle name="Normal 7 2 3 11 2" xfId="25386" xr:uid="{00000000-0005-0000-0000-000086AB0000}"/>
    <cellStyle name="Normal 7 2 3 11 2 2" xfId="51375" xr:uid="{00000000-0005-0000-0000-000087AB0000}"/>
    <cellStyle name="Normal 7 2 3 11 3" xfId="17266" xr:uid="{00000000-0005-0000-0000-000088AB0000}"/>
    <cellStyle name="Normal 7 2 3 11 3 2" xfId="43255" xr:uid="{00000000-0005-0000-0000-000089AB0000}"/>
    <cellStyle name="Normal 7 2 3 11 4" xfId="35102" xr:uid="{00000000-0005-0000-0000-00008AAB0000}"/>
    <cellStyle name="Normal 7 2 3 12" xfId="10085" xr:uid="{00000000-0005-0000-0000-00008BAB0000}"/>
    <cellStyle name="Normal 7 2 3 12 2" xfId="18208" xr:uid="{00000000-0005-0000-0000-00008CAB0000}"/>
    <cellStyle name="Normal 7 2 3 12 2 2" xfId="44197" xr:uid="{00000000-0005-0000-0000-00008DAB0000}"/>
    <cellStyle name="Normal 7 2 3 12 3" xfId="36074" xr:uid="{00000000-0005-0000-0000-00008EAB0000}"/>
    <cellStyle name="Normal 7 2 3 13" xfId="1995" xr:uid="{00000000-0005-0000-0000-00008FAB0000}"/>
    <cellStyle name="Normal 7 2 3 13 2" xfId="18859" xr:uid="{00000000-0005-0000-0000-000090AB0000}"/>
    <cellStyle name="Normal 7 2 3 13 2 2" xfId="44848" xr:uid="{00000000-0005-0000-0000-000091AB0000}"/>
    <cellStyle name="Normal 7 2 3 13 3" xfId="28489" xr:uid="{00000000-0005-0000-0000-000092AB0000}"/>
    <cellStyle name="Normal 7 2 3 14" xfId="10739" xr:uid="{00000000-0005-0000-0000-000093AB0000}"/>
    <cellStyle name="Normal 7 2 3 14 2" xfId="36728" xr:uid="{00000000-0005-0000-0000-000094AB0000}"/>
    <cellStyle name="Normal 7 2 3 15" xfId="26323" xr:uid="{00000000-0005-0000-0000-000095AB0000}"/>
    <cellStyle name="Normal 7 2 3 15 2" xfId="52312" xr:uid="{00000000-0005-0000-0000-000096AB0000}"/>
    <cellStyle name="Normal 7 2 3 16" xfId="1341" xr:uid="{00000000-0005-0000-0000-000097AB0000}"/>
    <cellStyle name="Normal 7 2 3 16 2" xfId="53794" xr:uid="{00000000-0005-0000-0000-000098AB0000}"/>
    <cellStyle name="Normal 7 2 3 17" xfId="27819" xr:uid="{00000000-0005-0000-0000-000099AB0000}"/>
    <cellStyle name="Normal 7 2 3 18" xfId="54611" xr:uid="{00000000-0005-0000-0000-00009AAB0000}"/>
    <cellStyle name="Normal 7 2 3 2" xfId="362" xr:uid="{00000000-0005-0000-0000-00009BAB0000}"/>
    <cellStyle name="Normal 7 2 3 2 10" xfId="10228" xr:uid="{00000000-0005-0000-0000-00009CAB0000}"/>
    <cellStyle name="Normal 7 2 3 2 10 2" xfId="18351" xr:uid="{00000000-0005-0000-0000-00009DAB0000}"/>
    <cellStyle name="Normal 7 2 3 2 10 2 2" xfId="44340" xr:uid="{00000000-0005-0000-0000-00009EAB0000}"/>
    <cellStyle name="Normal 7 2 3 2 10 3" xfId="36217" xr:uid="{00000000-0005-0000-0000-00009FAB0000}"/>
    <cellStyle name="Normal 7 2 3 2 11" xfId="2138" xr:uid="{00000000-0005-0000-0000-0000A0AB0000}"/>
    <cellStyle name="Normal 7 2 3 2 11 2" xfId="19002" xr:uid="{00000000-0005-0000-0000-0000A1AB0000}"/>
    <cellStyle name="Normal 7 2 3 2 11 2 2" xfId="44991" xr:uid="{00000000-0005-0000-0000-0000A2AB0000}"/>
    <cellStyle name="Normal 7 2 3 2 11 3" xfId="28632" xr:uid="{00000000-0005-0000-0000-0000A3AB0000}"/>
    <cellStyle name="Normal 7 2 3 2 12" xfId="10882" xr:uid="{00000000-0005-0000-0000-0000A4AB0000}"/>
    <cellStyle name="Normal 7 2 3 2 12 2" xfId="36871" xr:uid="{00000000-0005-0000-0000-0000A5AB0000}"/>
    <cellStyle name="Normal 7 2 3 2 13" xfId="26466" xr:uid="{00000000-0005-0000-0000-0000A6AB0000}"/>
    <cellStyle name="Normal 7 2 3 2 13 2" xfId="52455" xr:uid="{00000000-0005-0000-0000-0000A7AB0000}"/>
    <cellStyle name="Normal 7 2 3 2 14" xfId="1484" xr:uid="{00000000-0005-0000-0000-0000A8AB0000}"/>
    <cellStyle name="Normal 7 2 3 2 14 2" xfId="53937" xr:uid="{00000000-0005-0000-0000-0000A9AB0000}"/>
    <cellStyle name="Normal 7 2 3 2 15" xfId="27975" xr:uid="{00000000-0005-0000-0000-0000AAAB0000}"/>
    <cellStyle name="Normal 7 2 3 2 16" xfId="54612" xr:uid="{00000000-0005-0000-0000-0000ABAB0000}"/>
    <cellStyle name="Normal 7 2 3 2 2" xfId="1113" xr:uid="{00000000-0005-0000-0000-0000ACAB0000}"/>
    <cellStyle name="Normal 7 2 3 2 2 10" xfId="3016" xr:uid="{00000000-0005-0000-0000-0000ADAB0000}"/>
    <cellStyle name="Normal 7 2 3 2 2 10 2" xfId="19499" xr:uid="{00000000-0005-0000-0000-0000AEAB0000}"/>
    <cellStyle name="Normal 7 2 3 2 2 10 2 2" xfId="45488" xr:uid="{00000000-0005-0000-0000-0000AFAB0000}"/>
    <cellStyle name="Normal 7 2 3 2 2 10 3" xfId="29206" xr:uid="{00000000-0005-0000-0000-0000B0AB0000}"/>
    <cellStyle name="Normal 7 2 3 2 2 11" xfId="11379" xr:uid="{00000000-0005-0000-0000-0000B1AB0000}"/>
    <cellStyle name="Normal 7 2 3 2 2 11 2" xfId="37368" xr:uid="{00000000-0005-0000-0000-0000B2AB0000}"/>
    <cellStyle name="Normal 7 2 3 2 2 12" xfId="26964" xr:uid="{00000000-0005-0000-0000-0000B3AB0000}"/>
    <cellStyle name="Normal 7 2 3 2 2 12 2" xfId="52953" xr:uid="{00000000-0005-0000-0000-0000B4AB0000}"/>
    <cellStyle name="Normal 7 2 3 2 2 13" xfId="1777" xr:uid="{00000000-0005-0000-0000-0000B5AB0000}"/>
    <cellStyle name="Normal 7 2 3 2 2 13 2" xfId="54230" xr:uid="{00000000-0005-0000-0000-0000B6AB0000}"/>
    <cellStyle name="Normal 7 2 3 2 2 14" xfId="28271" xr:uid="{00000000-0005-0000-0000-0000B7AB0000}"/>
    <cellStyle name="Normal 7 2 3 2 2 15" xfId="55237" xr:uid="{00000000-0005-0000-0000-0000B8AB0000}"/>
    <cellStyle name="Normal 7 2 3 2 2 2" xfId="3636" xr:uid="{00000000-0005-0000-0000-0000B9AB0000}"/>
    <cellStyle name="Normal 7 2 3 2 2 2 2" xfId="5840" xr:uid="{00000000-0005-0000-0000-0000BAAB0000}"/>
    <cellStyle name="Normal 7 2 3 2 2 2 2 2" xfId="22229" xr:uid="{00000000-0005-0000-0000-0000BBAB0000}"/>
    <cellStyle name="Normal 7 2 3 2 2 2 2 2 2" xfId="48218" xr:uid="{00000000-0005-0000-0000-0000BCAB0000}"/>
    <cellStyle name="Normal 7 2 3 2 2 2 2 3" xfId="14109" xr:uid="{00000000-0005-0000-0000-0000BDAB0000}"/>
    <cellStyle name="Normal 7 2 3 2 2 2 2 3 2" xfId="40098" xr:uid="{00000000-0005-0000-0000-0000BEAB0000}"/>
    <cellStyle name="Normal 7 2 3 2 2 2 2 4" xfId="31945" xr:uid="{00000000-0005-0000-0000-0000BFAB0000}"/>
    <cellStyle name="Normal 7 2 3 2 2 2 3" xfId="8672" xr:uid="{00000000-0005-0000-0000-0000C0AB0000}"/>
    <cellStyle name="Normal 7 2 3 2 2 2 3 2" xfId="25003" xr:uid="{00000000-0005-0000-0000-0000C1AB0000}"/>
    <cellStyle name="Normal 7 2 3 2 2 2 3 2 2" xfId="50992" xr:uid="{00000000-0005-0000-0000-0000C2AB0000}"/>
    <cellStyle name="Normal 7 2 3 2 2 2 3 3" xfId="16883" xr:uid="{00000000-0005-0000-0000-0000C3AB0000}"/>
    <cellStyle name="Normal 7 2 3 2 2 2 3 3 2" xfId="42872" xr:uid="{00000000-0005-0000-0000-0000C4AB0000}"/>
    <cellStyle name="Normal 7 2 3 2 2 2 3 4" xfId="34719" xr:uid="{00000000-0005-0000-0000-0000C5AB0000}"/>
    <cellStyle name="Normal 7 2 3 2 2 2 4" xfId="20108" xr:uid="{00000000-0005-0000-0000-0000C6AB0000}"/>
    <cellStyle name="Normal 7 2 3 2 2 2 4 2" xfId="46097" xr:uid="{00000000-0005-0000-0000-0000C7AB0000}"/>
    <cellStyle name="Normal 7 2 3 2 2 2 5" xfId="11988" xr:uid="{00000000-0005-0000-0000-0000C8AB0000}"/>
    <cellStyle name="Normal 7 2 3 2 2 2 5 2" xfId="37977" xr:uid="{00000000-0005-0000-0000-0000C9AB0000}"/>
    <cellStyle name="Normal 7 2 3 2 2 2 6" xfId="27573" xr:uid="{00000000-0005-0000-0000-0000CAAB0000}"/>
    <cellStyle name="Normal 7 2 3 2 2 2 6 2" xfId="53562" xr:uid="{00000000-0005-0000-0000-0000CBAB0000}"/>
    <cellStyle name="Normal 7 2 3 2 2 2 7" xfId="29819" xr:uid="{00000000-0005-0000-0000-0000CCAB0000}"/>
    <cellStyle name="Normal 7 2 3 2 2 3" xfId="4361" xr:uid="{00000000-0005-0000-0000-0000CDAB0000}"/>
    <cellStyle name="Normal 7 2 3 2 2 3 2" xfId="20770" xr:uid="{00000000-0005-0000-0000-0000CEAB0000}"/>
    <cellStyle name="Normal 7 2 3 2 2 3 2 2" xfId="46759" xr:uid="{00000000-0005-0000-0000-0000CFAB0000}"/>
    <cellStyle name="Normal 7 2 3 2 2 3 3" xfId="12650" xr:uid="{00000000-0005-0000-0000-0000D0AB0000}"/>
    <cellStyle name="Normal 7 2 3 2 2 3 3 2" xfId="38639" xr:uid="{00000000-0005-0000-0000-0000D1AB0000}"/>
    <cellStyle name="Normal 7 2 3 2 2 3 4" xfId="30484" xr:uid="{00000000-0005-0000-0000-0000D2AB0000}"/>
    <cellStyle name="Normal 7 2 3 2 2 4" xfId="5226" xr:uid="{00000000-0005-0000-0000-0000D3AB0000}"/>
    <cellStyle name="Normal 7 2 3 2 2 4 2" xfId="21620" xr:uid="{00000000-0005-0000-0000-0000D4AB0000}"/>
    <cellStyle name="Normal 7 2 3 2 2 4 2 2" xfId="47609" xr:uid="{00000000-0005-0000-0000-0000D5AB0000}"/>
    <cellStyle name="Normal 7 2 3 2 2 4 3" xfId="13500" xr:uid="{00000000-0005-0000-0000-0000D6AB0000}"/>
    <cellStyle name="Normal 7 2 3 2 2 4 3 2" xfId="39489" xr:uid="{00000000-0005-0000-0000-0000D7AB0000}"/>
    <cellStyle name="Normal 7 2 3 2 2 4 4" xfId="31336" xr:uid="{00000000-0005-0000-0000-0000D8AB0000}"/>
    <cellStyle name="Normal 7 2 3 2 2 5" xfId="6557" xr:uid="{00000000-0005-0000-0000-0000D9AB0000}"/>
    <cellStyle name="Normal 7 2 3 2 2 5 2" xfId="22891" xr:uid="{00000000-0005-0000-0000-0000DAAB0000}"/>
    <cellStyle name="Normal 7 2 3 2 2 5 2 2" xfId="48880" xr:uid="{00000000-0005-0000-0000-0000DBAB0000}"/>
    <cellStyle name="Normal 7 2 3 2 2 5 3" xfId="14771" xr:uid="{00000000-0005-0000-0000-0000DCAB0000}"/>
    <cellStyle name="Normal 7 2 3 2 2 5 3 2" xfId="40760" xr:uid="{00000000-0005-0000-0000-0000DDAB0000}"/>
    <cellStyle name="Normal 7 2 3 2 2 5 4" xfId="32607" xr:uid="{00000000-0005-0000-0000-0000DEAB0000}"/>
    <cellStyle name="Normal 7 2 3 2 2 6" xfId="7213" xr:uid="{00000000-0005-0000-0000-0000DFAB0000}"/>
    <cellStyle name="Normal 7 2 3 2 2 6 2" xfId="23544" xr:uid="{00000000-0005-0000-0000-0000E0AB0000}"/>
    <cellStyle name="Normal 7 2 3 2 2 6 2 2" xfId="49533" xr:uid="{00000000-0005-0000-0000-0000E1AB0000}"/>
    <cellStyle name="Normal 7 2 3 2 2 6 3" xfId="15424" xr:uid="{00000000-0005-0000-0000-0000E2AB0000}"/>
    <cellStyle name="Normal 7 2 3 2 2 6 3 2" xfId="41413" xr:uid="{00000000-0005-0000-0000-0000E3AB0000}"/>
    <cellStyle name="Normal 7 2 3 2 2 6 4" xfId="33260" xr:uid="{00000000-0005-0000-0000-0000E4AB0000}"/>
    <cellStyle name="Normal 7 2 3 2 2 7" xfId="8063" xr:uid="{00000000-0005-0000-0000-0000E5AB0000}"/>
    <cellStyle name="Normal 7 2 3 2 2 7 2" xfId="24394" xr:uid="{00000000-0005-0000-0000-0000E6AB0000}"/>
    <cellStyle name="Normal 7 2 3 2 2 7 2 2" xfId="50383" xr:uid="{00000000-0005-0000-0000-0000E7AB0000}"/>
    <cellStyle name="Normal 7 2 3 2 2 7 3" xfId="16274" xr:uid="{00000000-0005-0000-0000-0000E8AB0000}"/>
    <cellStyle name="Normal 7 2 3 2 2 7 3 2" xfId="42263" xr:uid="{00000000-0005-0000-0000-0000E9AB0000}"/>
    <cellStyle name="Normal 7 2 3 2 2 7 4" xfId="34110" xr:uid="{00000000-0005-0000-0000-0000EAAB0000}"/>
    <cellStyle name="Normal 7 2 3 2 2 8" xfId="9737" xr:uid="{00000000-0005-0000-0000-0000EBAB0000}"/>
    <cellStyle name="Normal 7 2 3 2 2 8 2" xfId="26018" xr:uid="{00000000-0005-0000-0000-0000ECAB0000}"/>
    <cellStyle name="Normal 7 2 3 2 2 8 2 2" xfId="52007" xr:uid="{00000000-0005-0000-0000-0000EDAB0000}"/>
    <cellStyle name="Normal 7 2 3 2 2 8 3" xfId="17898" xr:uid="{00000000-0005-0000-0000-0000EEAB0000}"/>
    <cellStyle name="Normal 7 2 3 2 2 8 3 2" xfId="43887" xr:uid="{00000000-0005-0000-0000-0000EFAB0000}"/>
    <cellStyle name="Normal 7 2 3 2 2 8 4" xfId="35735" xr:uid="{00000000-0005-0000-0000-0000F0AB0000}"/>
    <cellStyle name="Normal 7 2 3 2 2 9" xfId="10521" xr:uid="{00000000-0005-0000-0000-0000F1AB0000}"/>
    <cellStyle name="Normal 7 2 3 2 2 9 2" xfId="18644" xr:uid="{00000000-0005-0000-0000-0000F2AB0000}"/>
    <cellStyle name="Normal 7 2 3 2 2 9 2 2" xfId="44633" xr:uid="{00000000-0005-0000-0000-0000F3AB0000}"/>
    <cellStyle name="Normal 7 2 3 2 2 9 3" xfId="36510" xr:uid="{00000000-0005-0000-0000-0000F4AB0000}"/>
    <cellStyle name="Normal 7 2 3 2 3" xfId="808" xr:uid="{00000000-0005-0000-0000-0000F5AB0000}"/>
    <cellStyle name="Normal 7 2 3 2 3 10" xfId="54944" xr:uid="{00000000-0005-0000-0000-0000F6AB0000}"/>
    <cellStyle name="Normal 7 2 3 2 3 2" xfId="5543" xr:uid="{00000000-0005-0000-0000-0000F7AB0000}"/>
    <cellStyle name="Normal 7 2 3 2 3 2 2" xfId="21932" xr:uid="{00000000-0005-0000-0000-0000F8AB0000}"/>
    <cellStyle name="Normal 7 2 3 2 3 2 2 2" xfId="47921" xr:uid="{00000000-0005-0000-0000-0000F9AB0000}"/>
    <cellStyle name="Normal 7 2 3 2 3 2 3" xfId="13812" xr:uid="{00000000-0005-0000-0000-0000FAAB0000}"/>
    <cellStyle name="Normal 7 2 3 2 3 2 3 2" xfId="39801" xr:uid="{00000000-0005-0000-0000-0000FBAB0000}"/>
    <cellStyle name="Normal 7 2 3 2 3 2 4" xfId="31648" xr:uid="{00000000-0005-0000-0000-0000FCAB0000}"/>
    <cellStyle name="Normal 7 2 3 2 3 3" xfId="8375" xr:uid="{00000000-0005-0000-0000-0000FDAB0000}"/>
    <cellStyle name="Normal 7 2 3 2 3 3 2" xfId="24706" xr:uid="{00000000-0005-0000-0000-0000FEAB0000}"/>
    <cellStyle name="Normal 7 2 3 2 3 3 2 2" xfId="50695" xr:uid="{00000000-0005-0000-0000-0000FFAB0000}"/>
    <cellStyle name="Normal 7 2 3 2 3 3 3" xfId="16586" xr:uid="{00000000-0005-0000-0000-000000AC0000}"/>
    <cellStyle name="Normal 7 2 3 2 3 3 3 2" xfId="42575" xr:uid="{00000000-0005-0000-0000-000001AC0000}"/>
    <cellStyle name="Normal 7 2 3 2 3 3 4" xfId="34422" xr:uid="{00000000-0005-0000-0000-000002AC0000}"/>
    <cellStyle name="Normal 7 2 3 2 3 4" xfId="9438" xr:uid="{00000000-0005-0000-0000-000003AC0000}"/>
    <cellStyle name="Normal 7 2 3 2 3 4 2" xfId="25723" xr:uid="{00000000-0005-0000-0000-000004AC0000}"/>
    <cellStyle name="Normal 7 2 3 2 3 4 2 2" xfId="51712" xr:uid="{00000000-0005-0000-0000-000005AC0000}"/>
    <cellStyle name="Normal 7 2 3 2 3 4 3" xfId="17603" xr:uid="{00000000-0005-0000-0000-000006AC0000}"/>
    <cellStyle name="Normal 7 2 3 2 3 4 3 2" xfId="43592" xr:uid="{00000000-0005-0000-0000-000007AC0000}"/>
    <cellStyle name="Normal 7 2 3 2 3 4 4" xfId="35440" xr:uid="{00000000-0005-0000-0000-000008AC0000}"/>
    <cellStyle name="Normal 7 2 3 2 3 5" xfId="19811" xr:uid="{00000000-0005-0000-0000-000009AC0000}"/>
    <cellStyle name="Normal 7 2 3 2 3 5 2" xfId="45800" xr:uid="{00000000-0005-0000-0000-00000AAC0000}"/>
    <cellStyle name="Normal 7 2 3 2 3 6" xfId="11691" xr:uid="{00000000-0005-0000-0000-00000BAC0000}"/>
    <cellStyle name="Normal 7 2 3 2 3 6 2" xfId="37680" xr:uid="{00000000-0005-0000-0000-00000CAC0000}"/>
    <cellStyle name="Normal 7 2 3 2 3 7" xfId="27276" xr:uid="{00000000-0005-0000-0000-00000DAC0000}"/>
    <cellStyle name="Normal 7 2 3 2 3 7 2" xfId="53265" xr:uid="{00000000-0005-0000-0000-00000EAC0000}"/>
    <cellStyle name="Normal 7 2 3 2 3 8" xfId="3338" xr:uid="{00000000-0005-0000-0000-00000FAC0000}"/>
    <cellStyle name="Normal 7 2 3 2 3 9" xfId="29521" xr:uid="{00000000-0005-0000-0000-000010AC0000}"/>
    <cellStyle name="Normal 7 2 3 2 4" xfId="4056" xr:uid="{00000000-0005-0000-0000-000011AC0000}"/>
    <cellStyle name="Normal 7 2 3 2 4 2" xfId="20477" xr:uid="{00000000-0005-0000-0000-000012AC0000}"/>
    <cellStyle name="Normal 7 2 3 2 4 2 2" xfId="46466" xr:uid="{00000000-0005-0000-0000-000013AC0000}"/>
    <cellStyle name="Normal 7 2 3 2 4 3" xfId="12357" xr:uid="{00000000-0005-0000-0000-000014AC0000}"/>
    <cellStyle name="Normal 7 2 3 2 4 3 2" xfId="38346" xr:uid="{00000000-0005-0000-0000-000015AC0000}"/>
    <cellStyle name="Normal 7 2 3 2 4 4" xfId="30191" xr:uid="{00000000-0005-0000-0000-000016AC0000}"/>
    <cellStyle name="Normal 7 2 3 2 5" xfId="4717" xr:uid="{00000000-0005-0000-0000-000017AC0000}"/>
    <cellStyle name="Normal 7 2 3 2 5 2" xfId="21123" xr:uid="{00000000-0005-0000-0000-000018AC0000}"/>
    <cellStyle name="Normal 7 2 3 2 5 2 2" xfId="47112" xr:uid="{00000000-0005-0000-0000-000019AC0000}"/>
    <cellStyle name="Normal 7 2 3 2 5 3" xfId="13003" xr:uid="{00000000-0005-0000-0000-00001AAC0000}"/>
    <cellStyle name="Normal 7 2 3 2 5 3 2" xfId="38992" xr:uid="{00000000-0005-0000-0000-00001BAC0000}"/>
    <cellStyle name="Normal 7 2 3 2 5 4" xfId="30837" xr:uid="{00000000-0005-0000-0000-00001CAC0000}"/>
    <cellStyle name="Normal 7 2 3 2 6" xfId="6253" xr:uid="{00000000-0005-0000-0000-00001DAC0000}"/>
    <cellStyle name="Normal 7 2 3 2 6 2" xfId="22598" xr:uid="{00000000-0005-0000-0000-00001EAC0000}"/>
    <cellStyle name="Normal 7 2 3 2 6 2 2" xfId="48587" xr:uid="{00000000-0005-0000-0000-00001FAC0000}"/>
    <cellStyle name="Normal 7 2 3 2 6 3" xfId="14478" xr:uid="{00000000-0005-0000-0000-000020AC0000}"/>
    <cellStyle name="Normal 7 2 3 2 6 3 2" xfId="40467" xr:uid="{00000000-0005-0000-0000-000021AC0000}"/>
    <cellStyle name="Normal 7 2 3 2 6 4" xfId="32314" xr:uid="{00000000-0005-0000-0000-000022AC0000}"/>
    <cellStyle name="Normal 7 2 3 2 7" xfId="6920" xr:uid="{00000000-0005-0000-0000-000023AC0000}"/>
    <cellStyle name="Normal 7 2 3 2 7 2" xfId="23251" xr:uid="{00000000-0005-0000-0000-000024AC0000}"/>
    <cellStyle name="Normal 7 2 3 2 7 2 2" xfId="49240" xr:uid="{00000000-0005-0000-0000-000025AC0000}"/>
    <cellStyle name="Normal 7 2 3 2 7 3" xfId="15131" xr:uid="{00000000-0005-0000-0000-000026AC0000}"/>
    <cellStyle name="Normal 7 2 3 2 7 3 2" xfId="41120" xr:uid="{00000000-0005-0000-0000-000027AC0000}"/>
    <cellStyle name="Normal 7 2 3 2 7 4" xfId="32967" xr:uid="{00000000-0005-0000-0000-000028AC0000}"/>
    <cellStyle name="Normal 7 2 3 2 8" xfId="7566" xr:uid="{00000000-0005-0000-0000-000029AC0000}"/>
    <cellStyle name="Normal 7 2 3 2 8 2" xfId="23897" xr:uid="{00000000-0005-0000-0000-00002AAC0000}"/>
    <cellStyle name="Normal 7 2 3 2 8 2 2" xfId="49886" xr:uid="{00000000-0005-0000-0000-00002BAC0000}"/>
    <cellStyle name="Normal 7 2 3 2 8 3" xfId="15777" xr:uid="{00000000-0005-0000-0000-00002CAC0000}"/>
    <cellStyle name="Normal 7 2 3 2 8 3 2" xfId="41766" xr:uid="{00000000-0005-0000-0000-00002DAC0000}"/>
    <cellStyle name="Normal 7 2 3 2 8 4" xfId="33613" xr:uid="{00000000-0005-0000-0000-00002EAC0000}"/>
    <cellStyle name="Normal 7 2 3 2 9" xfId="9056" xr:uid="{00000000-0005-0000-0000-00002FAC0000}"/>
    <cellStyle name="Normal 7 2 3 2 9 2" xfId="25387" xr:uid="{00000000-0005-0000-0000-000030AC0000}"/>
    <cellStyle name="Normal 7 2 3 2 9 2 2" xfId="51376" xr:uid="{00000000-0005-0000-0000-000031AC0000}"/>
    <cellStyle name="Normal 7 2 3 2 9 3" xfId="17267" xr:uid="{00000000-0005-0000-0000-000032AC0000}"/>
    <cellStyle name="Normal 7 2 3 2 9 3 2" xfId="43256" xr:uid="{00000000-0005-0000-0000-000033AC0000}"/>
    <cellStyle name="Normal 7 2 3 2 9 4" xfId="35103" xr:uid="{00000000-0005-0000-0000-000034AC0000}"/>
    <cellStyle name="Normal 7 2 3 3" xfId="909" xr:uid="{00000000-0005-0000-0000-000035AC0000}"/>
    <cellStyle name="Normal 7 2 3 3 10" xfId="28074" xr:uid="{00000000-0005-0000-0000-000036AC0000}"/>
    <cellStyle name="Normal 7 2 3 3 11" xfId="55041" xr:uid="{00000000-0005-0000-0000-000037AC0000}"/>
    <cellStyle name="Normal 7 2 3 3 2" xfId="3491" xr:uid="{00000000-0005-0000-0000-000038AC0000}"/>
    <cellStyle name="Normal 7 2 3 3 2 2" xfId="5695" xr:uid="{00000000-0005-0000-0000-000039AC0000}"/>
    <cellStyle name="Normal 7 2 3 3 2 2 2" xfId="22084" xr:uid="{00000000-0005-0000-0000-00003AAC0000}"/>
    <cellStyle name="Normal 7 2 3 3 2 2 2 2" xfId="48073" xr:uid="{00000000-0005-0000-0000-00003BAC0000}"/>
    <cellStyle name="Normal 7 2 3 3 2 2 3" xfId="13964" xr:uid="{00000000-0005-0000-0000-00003CAC0000}"/>
    <cellStyle name="Normal 7 2 3 3 2 2 3 2" xfId="39953" xr:uid="{00000000-0005-0000-0000-00003DAC0000}"/>
    <cellStyle name="Normal 7 2 3 3 2 2 4" xfId="31800" xr:uid="{00000000-0005-0000-0000-00003EAC0000}"/>
    <cellStyle name="Normal 7 2 3 3 2 3" xfId="8527" xr:uid="{00000000-0005-0000-0000-00003FAC0000}"/>
    <cellStyle name="Normal 7 2 3 3 2 3 2" xfId="24858" xr:uid="{00000000-0005-0000-0000-000040AC0000}"/>
    <cellStyle name="Normal 7 2 3 3 2 3 2 2" xfId="50847" xr:uid="{00000000-0005-0000-0000-000041AC0000}"/>
    <cellStyle name="Normal 7 2 3 3 2 3 3" xfId="16738" xr:uid="{00000000-0005-0000-0000-000042AC0000}"/>
    <cellStyle name="Normal 7 2 3 3 2 3 3 2" xfId="42727" xr:uid="{00000000-0005-0000-0000-000043AC0000}"/>
    <cellStyle name="Normal 7 2 3 3 2 3 4" xfId="34574" xr:uid="{00000000-0005-0000-0000-000044AC0000}"/>
    <cellStyle name="Normal 7 2 3 3 2 4" xfId="19963" xr:uid="{00000000-0005-0000-0000-000045AC0000}"/>
    <cellStyle name="Normal 7 2 3 3 2 4 2" xfId="45952" xr:uid="{00000000-0005-0000-0000-000046AC0000}"/>
    <cellStyle name="Normal 7 2 3 3 2 5" xfId="11843" xr:uid="{00000000-0005-0000-0000-000047AC0000}"/>
    <cellStyle name="Normal 7 2 3 3 2 5 2" xfId="37832" xr:uid="{00000000-0005-0000-0000-000048AC0000}"/>
    <cellStyle name="Normal 7 2 3 3 2 6" xfId="27428" xr:uid="{00000000-0005-0000-0000-000049AC0000}"/>
    <cellStyle name="Normal 7 2 3 3 2 6 2" xfId="53417" xr:uid="{00000000-0005-0000-0000-00004AAC0000}"/>
    <cellStyle name="Normal 7 2 3 3 2 7" xfId="29674" xr:uid="{00000000-0005-0000-0000-00004BAC0000}"/>
    <cellStyle name="Normal 7 2 3 3 3" xfId="4157" xr:uid="{00000000-0005-0000-0000-00004CAC0000}"/>
    <cellStyle name="Normal 7 2 3 3 3 2" xfId="20574" xr:uid="{00000000-0005-0000-0000-00004DAC0000}"/>
    <cellStyle name="Normal 7 2 3 3 3 2 2" xfId="46563" xr:uid="{00000000-0005-0000-0000-00004EAC0000}"/>
    <cellStyle name="Normal 7 2 3 3 3 3" xfId="12454" xr:uid="{00000000-0005-0000-0000-00004FAC0000}"/>
    <cellStyle name="Normal 7 2 3 3 3 3 2" xfId="38443" xr:uid="{00000000-0005-0000-0000-000050AC0000}"/>
    <cellStyle name="Normal 7 2 3 3 3 4" xfId="30288" xr:uid="{00000000-0005-0000-0000-000051AC0000}"/>
    <cellStyle name="Normal 7 2 3 3 4" xfId="6353" xr:uid="{00000000-0005-0000-0000-000052AC0000}"/>
    <cellStyle name="Normal 7 2 3 3 4 2" xfId="22695" xr:uid="{00000000-0005-0000-0000-000053AC0000}"/>
    <cellStyle name="Normal 7 2 3 3 4 2 2" xfId="48684" xr:uid="{00000000-0005-0000-0000-000054AC0000}"/>
    <cellStyle name="Normal 7 2 3 3 4 3" xfId="14575" xr:uid="{00000000-0005-0000-0000-000055AC0000}"/>
    <cellStyle name="Normal 7 2 3 3 4 3 2" xfId="40564" xr:uid="{00000000-0005-0000-0000-000056AC0000}"/>
    <cellStyle name="Normal 7 2 3 3 4 4" xfId="32411" xr:uid="{00000000-0005-0000-0000-000057AC0000}"/>
    <cellStyle name="Normal 7 2 3 3 5" xfId="7017" xr:uid="{00000000-0005-0000-0000-000058AC0000}"/>
    <cellStyle name="Normal 7 2 3 3 5 2" xfId="23348" xr:uid="{00000000-0005-0000-0000-000059AC0000}"/>
    <cellStyle name="Normal 7 2 3 3 5 2 2" xfId="49337" xr:uid="{00000000-0005-0000-0000-00005AAC0000}"/>
    <cellStyle name="Normal 7 2 3 3 5 3" xfId="15228" xr:uid="{00000000-0005-0000-0000-00005BAC0000}"/>
    <cellStyle name="Normal 7 2 3 3 5 3 2" xfId="41217" xr:uid="{00000000-0005-0000-0000-00005CAC0000}"/>
    <cellStyle name="Normal 7 2 3 3 5 4" xfId="33064" xr:uid="{00000000-0005-0000-0000-00005DAC0000}"/>
    <cellStyle name="Normal 7 2 3 3 6" xfId="9537" xr:uid="{00000000-0005-0000-0000-00005EAC0000}"/>
    <cellStyle name="Normal 7 2 3 3 6 2" xfId="25820" xr:uid="{00000000-0005-0000-0000-00005FAC0000}"/>
    <cellStyle name="Normal 7 2 3 3 6 2 2" xfId="51809" xr:uid="{00000000-0005-0000-0000-000060AC0000}"/>
    <cellStyle name="Normal 7 2 3 3 6 3" xfId="17700" xr:uid="{00000000-0005-0000-0000-000061AC0000}"/>
    <cellStyle name="Normal 7 2 3 3 6 3 2" xfId="43689" xr:uid="{00000000-0005-0000-0000-000062AC0000}"/>
    <cellStyle name="Normal 7 2 3 3 6 4" xfId="35537" xr:uid="{00000000-0005-0000-0000-000063AC0000}"/>
    <cellStyle name="Normal 7 2 3 3 7" xfId="10325" xr:uid="{00000000-0005-0000-0000-000064AC0000}"/>
    <cellStyle name="Normal 7 2 3 3 7 2" xfId="18448" xr:uid="{00000000-0005-0000-0000-000065AC0000}"/>
    <cellStyle name="Normal 7 2 3 3 7 2 2" xfId="44437" xr:uid="{00000000-0005-0000-0000-000066AC0000}"/>
    <cellStyle name="Normal 7 2 3 3 7 3" xfId="36314" xr:uid="{00000000-0005-0000-0000-000067AC0000}"/>
    <cellStyle name="Normal 7 2 3 3 8" xfId="2580" xr:uid="{00000000-0005-0000-0000-000068AC0000}"/>
    <cellStyle name="Normal 7 2 3 3 8 2" xfId="28879" xr:uid="{00000000-0005-0000-0000-000069AC0000}"/>
    <cellStyle name="Normal 7 2 3 3 9" xfId="1581" xr:uid="{00000000-0005-0000-0000-00006AAC0000}"/>
    <cellStyle name="Normal 7 2 3 3 9 2" xfId="54034" xr:uid="{00000000-0005-0000-0000-00006BAC0000}"/>
    <cellStyle name="Normal 7 2 3 4" xfId="634" xr:uid="{00000000-0005-0000-0000-00006CAC0000}"/>
    <cellStyle name="Normal 7 2 3 4 10" xfId="54801" xr:uid="{00000000-0005-0000-0000-00006DAC0000}"/>
    <cellStyle name="Normal 7 2 3 4 2" xfId="5225" xr:uid="{00000000-0005-0000-0000-00006EAC0000}"/>
    <cellStyle name="Normal 7 2 3 4 2 2" xfId="21619" xr:uid="{00000000-0005-0000-0000-00006FAC0000}"/>
    <cellStyle name="Normal 7 2 3 4 2 2 2" xfId="47608" xr:uid="{00000000-0005-0000-0000-000070AC0000}"/>
    <cellStyle name="Normal 7 2 3 4 2 3" xfId="13499" xr:uid="{00000000-0005-0000-0000-000071AC0000}"/>
    <cellStyle name="Normal 7 2 3 4 2 3 2" xfId="39488" xr:uid="{00000000-0005-0000-0000-000072AC0000}"/>
    <cellStyle name="Normal 7 2 3 4 2 4" xfId="31335" xr:uid="{00000000-0005-0000-0000-000073AC0000}"/>
    <cellStyle name="Normal 7 2 3 4 3" xfId="8062" xr:uid="{00000000-0005-0000-0000-000074AC0000}"/>
    <cellStyle name="Normal 7 2 3 4 3 2" xfId="24393" xr:uid="{00000000-0005-0000-0000-000075AC0000}"/>
    <cellStyle name="Normal 7 2 3 4 3 2 2" xfId="50382" xr:uid="{00000000-0005-0000-0000-000076AC0000}"/>
    <cellStyle name="Normal 7 2 3 4 3 3" xfId="16273" xr:uid="{00000000-0005-0000-0000-000077AC0000}"/>
    <cellStyle name="Normal 7 2 3 4 3 3 2" xfId="42262" xr:uid="{00000000-0005-0000-0000-000078AC0000}"/>
    <cellStyle name="Normal 7 2 3 4 3 4" xfId="34109" xr:uid="{00000000-0005-0000-0000-000079AC0000}"/>
    <cellStyle name="Normal 7 2 3 4 4" xfId="9288" xr:uid="{00000000-0005-0000-0000-00007AAC0000}"/>
    <cellStyle name="Normal 7 2 3 4 4 2" xfId="25579" xr:uid="{00000000-0005-0000-0000-00007BAC0000}"/>
    <cellStyle name="Normal 7 2 3 4 4 2 2" xfId="51568" xr:uid="{00000000-0005-0000-0000-00007CAC0000}"/>
    <cellStyle name="Normal 7 2 3 4 4 3" xfId="17459" xr:uid="{00000000-0005-0000-0000-00007DAC0000}"/>
    <cellStyle name="Normal 7 2 3 4 4 3 2" xfId="43448" xr:uid="{00000000-0005-0000-0000-00007EAC0000}"/>
    <cellStyle name="Normal 7 2 3 4 4 4" xfId="35296" xr:uid="{00000000-0005-0000-0000-00007FAC0000}"/>
    <cellStyle name="Normal 7 2 3 4 5" xfId="19498" xr:uid="{00000000-0005-0000-0000-000080AC0000}"/>
    <cellStyle name="Normal 7 2 3 4 5 2" xfId="45487" xr:uid="{00000000-0005-0000-0000-000081AC0000}"/>
    <cellStyle name="Normal 7 2 3 4 6" xfId="11378" xr:uid="{00000000-0005-0000-0000-000082AC0000}"/>
    <cellStyle name="Normal 7 2 3 4 6 2" xfId="37367" xr:uid="{00000000-0005-0000-0000-000083AC0000}"/>
    <cellStyle name="Normal 7 2 3 4 7" xfId="26963" xr:uid="{00000000-0005-0000-0000-000084AC0000}"/>
    <cellStyle name="Normal 7 2 3 4 7 2" xfId="52952" xr:uid="{00000000-0005-0000-0000-000085AC0000}"/>
    <cellStyle name="Normal 7 2 3 4 8" xfId="3015" xr:uid="{00000000-0005-0000-0000-000086AC0000}"/>
    <cellStyle name="Normal 7 2 3 4 9" xfId="29205" xr:uid="{00000000-0005-0000-0000-000087AC0000}"/>
    <cellStyle name="Normal 7 2 3 5" xfId="3194" xr:uid="{00000000-0005-0000-0000-000088AC0000}"/>
    <cellStyle name="Normal 7 2 3 5 2" xfId="5400" xr:uid="{00000000-0005-0000-0000-000089AC0000}"/>
    <cellStyle name="Normal 7 2 3 5 2 2" xfId="21789" xr:uid="{00000000-0005-0000-0000-00008AAC0000}"/>
    <cellStyle name="Normal 7 2 3 5 2 2 2" xfId="47778" xr:uid="{00000000-0005-0000-0000-00008BAC0000}"/>
    <cellStyle name="Normal 7 2 3 5 2 3" xfId="13669" xr:uid="{00000000-0005-0000-0000-00008CAC0000}"/>
    <cellStyle name="Normal 7 2 3 5 2 3 2" xfId="39658" xr:uid="{00000000-0005-0000-0000-00008DAC0000}"/>
    <cellStyle name="Normal 7 2 3 5 2 4" xfId="31505" xr:uid="{00000000-0005-0000-0000-00008EAC0000}"/>
    <cellStyle name="Normal 7 2 3 5 3" xfId="8232" xr:uid="{00000000-0005-0000-0000-00008FAC0000}"/>
    <cellStyle name="Normal 7 2 3 5 3 2" xfId="24563" xr:uid="{00000000-0005-0000-0000-000090AC0000}"/>
    <cellStyle name="Normal 7 2 3 5 3 2 2" xfId="50552" xr:uid="{00000000-0005-0000-0000-000091AC0000}"/>
    <cellStyle name="Normal 7 2 3 5 3 3" xfId="16443" xr:uid="{00000000-0005-0000-0000-000092AC0000}"/>
    <cellStyle name="Normal 7 2 3 5 3 3 2" xfId="42432" xr:uid="{00000000-0005-0000-0000-000093AC0000}"/>
    <cellStyle name="Normal 7 2 3 5 3 4" xfId="34279" xr:uid="{00000000-0005-0000-0000-000094AC0000}"/>
    <cellStyle name="Normal 7 2 3 5 4" xfId="19668" xr:uid="{00000000-0005-0000-0000-000095AC0000}"/>
    <cellStyle name="Normal 7 2 3 5 4 2" xfId="45657" xr:uid="{00000000-0005-0000-0000-000096AC0000}"/>
    <cellStyle name="Normal 7 2 3 5 5" xfId="11548" xr:uid="{00000000-0005-0000-0000-000097AC0000}"/>
    <cellStyle name="Normal 7 2 3 5 5 2" xfId="37537" xr:uid="{00000000-0005-0000-0000-000098AC0000}"/>
    <cellStyle name="Normal 7 2 3 5 6" xfId="27133" xr:uid="{00000000-0005-0000-0000-000099AC0000}"/>
    <cellStyle name="Normal 7 2 3 5 6 2" xfId="53122" xr:uid="{00000000-0005-0000-0000-00009AAC0000}"/>
    <cellStyle name="Normal 7 2 3 5 7" xfId="29378" xr:uid="{00000000-0005-0000-0000-00009BAC0000}"/>
    <cellStyle name="Normal 7 2 3 6" xfId="3883" xr:uid="{00000000-0005-0000-0000-00009CAC0000}"/>
    <cellStyle name="Normal 7 2 3 6 2" xfId="20334" xr:uid="{00000000-0005-0000-0000-00009DAC0000}"/>
    <cellStyle name="Normal 7 2 3 6 2 2" xfId="46323" xr:uid="{00000000-0005-0000-0000-00009EAC0000}"/>
    <cellStyle name="Normal 7 2 3 6 3" xfId="12214" xr:uid="{00000000-0005-0000-0000-00009FAC0000}"/>
    <cellStyle name="Normal 7 2 3 6 3 2" xfId="38203" xr:uid="{00000000-0005-0000-0000-0000A0AC0000}"/>
    <cellStyle name="Normal 7 2 3 6 4" xfId="30048" xr:uid="{00000000-0005-0000-0000-0000A1AC0000}"/>
    <cellStyle name="Normal 7 2 3 7" xfId="4574" xr:uid="{00000000-0005-0000-0000-0000A2AC0000}"/>
    <cellStyle name="Normal 7 2 3 7 2" xfId="20980" xr:uid="{00000000-0005-0000-0000-0000A3AC0000}"/>
    <cellStyle name="Normal 7 2 3 7 2 2" xfId="46969" xr:uid="{00000000-0005-0000-0000-0000A4AC0000}"/>
    <cellStyle name="Normal 7 2 3 7 3" xfId="12860" xr:uid="{00000000-0005-0000-0000-0000A5AC0000}"/>
    <cellStyle name="Normal 7 2 3 7 3 2" xfId="38849" xr:uid="{00000000-0005-0000-0000-0000A6AC0000}"/>
    <cellStyle name="Normal 7 2 3 7 4" xfId="30694" xr:uid="{00000000-0005-0000-0000-0000A7AC0000}"/>
    <cellStyle name="Normal 7 2 3 8" xfId="6081" xr:uid="{00000000-0005-0000-0000-0000A8AC0000}"/>
    <cellStyle name="Normal 7 2 3 8 2" xfId="22455" xr:uid="{00000000-0005-0000-0000-0000A9AC0000}"/>
    <cellStyle name="Normal 7 2 3 8 2 2" xfId="48444" xr:uid="{00000000-0005-0000-0000-0000AAAC0000}"/>
    <cellStyle name="Normal 7 2 3 8 3" xfId="14335" xr:uid="{00000000-0005-0000-0000-0000ABAC0000}"/>
    <cellStyle name="Normal 7 2 3 8 3 2" xfId="40324" xr:uid="{00000000-0005-0000-0000-0000ACAC0000}"/>
    <cellStyle name="Normal 7 2 3 8 4" xfId="32171" xr:uid="{00000000-0005-0000-0000-0000ADAC0000}"/>
    <cellStyle name="Normal 7 2 3 9" xfId="6777" xr:uid="{00000000-0005-0000-0000-0000AEAC0000}"/>
    <cellStyle name="Normal 7 2 3 9 2" xfId="23108" xr:uid="{00000000-0005-0000-0000-0000AFAC0000}"/>
    <cellStyle name="Normal 7 2 3 9 2 2" xfId="49097" xr:uid="{00000000-0005-0000-0000-0000B0AC0000}"/>
    <cellStyle name="Normal 7 2 3 9 3" xfId="14988" xr:uid="{00000000-0005-0000-0000-0000B1AC0000}"/>
    <cellStyle name="Normal 7 2 3 9 3 2" xfId="40977" xr:uid="{00000000-0005-0000-0000-0000B2AC0000}"/>
    <cellStyle name="Normal 7 2 3 9 4" xfId="32824" xr:uid="{00000000-0005-0000-0000-0000B3AC0000}"/>
    <cellStyle name="Normal 7 2 4" xfId="363" xr:uid="{00000000-0005-0000-0000-0000B4AC0000}"/>
    <cellStyle name="Normal 7 2 4 10" xfId="9057" xr:uid="{00000000-0005-0000-0000-0000B5AC0000}"/>
    <cellStyle name="Normal 7 2 4 10 2" xfId="25388" xr:uid="{00000000-0005-0000-0000-0000B6AC0000}"/>
    <cellStyle name="Normal 7 2 4 10 2 2" xfId="51377" xr:uid="{00000000-0005-0000-0000-0000B7AC0000}"/>
    <cellStyle name="Normal 7 2 4 10 3" xfId="17268" xr:uid="{00000000-0005-0000-0000-0000B8AC0000}"/>
    <cellStyle name="Normal 7 2 4 10 3 2" xfId="43257" xr:uid="{00000000-0005-0000-0000-0000B9AC0000}"/>
    <cellStyle name="Normal 7 2 4 10 4" xfId="35104" xr:uid="{00000000-0005-0000-0000-0000BAAC0000}"/>
    <cellStyle name="Normal 7 2 4 11" xfId="10130" xr:uid="{00000000-0005-0000-0000-0000BBAC0000}"/>
    <cellStyle name="Normal 7 2 4 11 2" xfId="18253" xr:uid="{00000000-0005-0000-0000-0000BCAC0000}"/>
    <cellStyle name="Normal 7 2 4 11 2 2" xfId="44242" xr:uid="{00000000-0005-0000-0000-0000BDAC0000}"/>
    <cellStyle name="Normal 7 2 4 11 3" xfId="36119" xr:uid="{00000000-0005-0000-0000-0000BEAC0000}"/>
    <cellStyle name="Normal 7 2 4 12" xfId="2040" xr:uid="{00000000-0005-0000-0000-0000BFAC0000}"/>
    <cellStyle name="Normal 7 2 4 12 2" xfId="18904" xr:uid="{00000000-0005-0000-0000-0000C0AC0000}"/>
    <cellStyle name="Normal 7 2 4 12 2 2" xfId="44893" xr:uid="{00000000-0005-0000-0000-0000C1AC0000}"/>
    <cellStyle name="Normal 7 2 4 12 3" xfId="28534" xr:uid="{00000000-0005-0000-0000-0000C2AC0000}"/>
    <cellStyle name="Normal 7 2 4 13" xfId="10784" xr:uid="{00000000-0005-0000-0000-0000C3AC0000}"/>
    <cellStyle name="Normal 7 2 4 13 2" xfId="36773" xr:uid="{00000000-0005-0000-0000-0000C4AC0000}"/>
    <cellStyle name="Normal 7 2 4 14" xfId="26368" xr:uid="{00000000-0005-0000-0000-0000C5AC0000}"/>
    <cellStyle name="Normal 7 2 4 14 2" xfId="52357" xr:uid="{00000000-0005-0000-0000-0000C6AC0000}"/>
    <cellStyle name="Normal 7 2 4 15" xfId="1386" xr:uid="{00000000-0005-0000-0000-0000C7AC0000}"/>
    <cellStyle name="Normal 7 2 4 15 2" xfId="53839" xr:uid="{00000000-0005-0000-0000-0000C8AC0000}"/>
    <cellStyle name="Normal 7 2 4 16" xfId="27873" xr:uid="{00000000-0005-0000-0000-0000C9AC0000}"/>
    <cellStyle name="Normal 7 2 4 17" xfId="54613" xr:uid="{00000000-0005-0000-0000-0000CAAC0000}"/>
    <cellStyle name="Normal 7 2 4 2" xfId="364" xr:uid="{00000000-0005-0000-0000-0000CBAC0000}"/>
    <cellStyle name="Normal 7 2 4 2 10" xfId="10273" xr:uid="{00000000-0005-0000-0000-0000CCAC0000}"/>
    <cellStyle name="Normal 7 2 4 2 10 2" xfId="18396" xr:uid="{00000000-0005-0000-0000-0000CDAC0000}"/>
    <cellStyle name="Normal 7 2 4 2 10 2 2" xfId="44385" xr:uid="{00000000-0005-0000-0000-0000CEAC0000}"/>
    <cellStyle name="Normal 7 2 4 2 10 3" xfId="36262" xr:uid="{00000000-0005-0000-0000-0000CFAC0000}"/>
    <cellStyle name="Normal 7 2 4 2 11" xfId="2183" xr:uid="{00000000-0005-0000-0000-0000D0AC0000}"/>
    <cellStyle name="Normal 7 2 4 2 11 2" xfId="19047" xr:uid="{00000000-0005-0000-0000-0000D1AC0000}"/>
    <cellStyle name="Normal 7 2 4 2 11 2 2" xfId="45036" xr:uid="{00000000-0005-0000-0000-0000D2AC0000}"/>
    <cellStyle name="Normal 7 2 4 2 11 3" xfId="28677" xr:uid="{00000000-0005-0000-0000-0000D3AC0000}"/>
    <cellStyle name="Normal 7 2 4 2 12" xfId="10927" xr:uid="{00000000-0005-0000-0000-0000D4AC0000}"/>
    <cellStyle name="Normal 7 2 4 2 12 2" xfId="36916" xr:uid="{00000000-0005-0000-0000-0000D5AC0000}"/>
    <cellStyle name="Normal 7 2 4 2 13" xfId="26511" xr:uid="{00000000-0005-0000-0000-0000D6AC0000}"/>
    <cellStyle name="Normal 7 2 4 2 13 2" xfId="52500" xr:uid="{00000000-0005-0000-0000-0000D7AC0000}"/>
    <cellStyle name="Normal 7 2 4 2 14" xfId="1529" xr:uid="{00000000-0005-0000-0000-0000D8AC0000}"/>
    <cellStyle name="Normal 7 2 4 2 14 2" xfId="53982" xr:uid="{00000000-0005-0000-0000-0000D9AC0000}"/>
    <cellStyle name="Normal 7 2 4 2 15" xfId="28020" xr:uid="{00000000-0005-0000-0000-0000DAAC0000}"/>
    <cellStyle name="Normal 7 2 4 2 16" xfId="54614" xr:uid="{00000000-0005-0000-0000-0000DBAC0000}"/>
    <cellStyle name="Normal 7 2 4 2 2" xfId="1158" xr:uid="{00000000-0005-0000-0000-0000DCAC0000}"/>
    <cellStyle name="Normal 7 2 4 2 2 10" xfId="3018" xr:uid="{00000000-0005-0000-0000-0000DDAC0000}"/>
    <cellStyle name="Normal 7 2 4 2 2 10 2" xfId="19501" xr:uid="{00000000-0005-0000-0000-0000DEAC0000}"/>
    <cellStyle name="Normal 7 2 4 2 2 10 2 2" xfId="45490" xr:uid="{00000000-0005-0000-0000-0000DFAC0000}"/>
    <cellStyle name="Normal 7 2 4 2 2 10 3" xfId="29208" xr:uid="{00000000-0005-0000-0000-0000E0AC0000}"/>
    <cellStyle name="Normal 7 2 4 2 2 11" xfId="11381" xr:uid="{00000000-0005-0000-0000-0000E1AC0000}"/>
    <cellStyle name="Normal 7 2 4 2 2 11 2" xfId="37370" xr:uid="{00000000-0005-0000-0000-0000E2AC0000}"/>
    <cellStyle name="Normal 7 2 4 2 2 12" xfId="26966" xr:uid="{00000000-0005-0000-0000-0000E3AC0000}"/>
    <cellStyle name="Normal 7 2 4 2 2 12 2" xfId="52955" xr:uid="{00000000-0005-0000-0000-0000E4AC0000}"/>
    <cellStyle name="Normal 7 2 4 2 2 13" xfId="1822" xr:uid="{00000000-0005-0000-0000-0000E5AC0000}"/>
    <cellStyle name="Normal 7 2 4 2 2 13 2" xfId="54275" xr:uid="{00000000-0005-0000-0000-0000E6AC0000}"/>
    <cellStyle name="Normal 7 2 4 2 2 14" xfId="28316" xr:uid="{00000000-0005-0000-0000-0000E7AC0000}"/>
    <cellStyle name="Normal 7 2 4 2 2 15" xfId="55282" xr:uid="{00000000-0005-0000-0000-0000E8AC0000}"/>
    <cellStyle name="Normal 7 2 4 2 2 2" xfId="3681" xr:uid="{00000000-0005-0000-0000-0000E9AC0000}"/>
    <cellStyle name="Normal 7 2 4 2 2 2 2" xfId="5885" xr:uid="{00000000-0005-0000-0000-0000EAAC0000}"/>
    <cellStyle name="Normal 7 2 4 2 2 2 2 2" xfId="22274" xr:uid="{00000000-0005-0000-0000-0000EBAC0000}"/>
    <cellStyle name="Normal 7 2 4 2 2 2 2 2 2" xfId="48263" xr:uid="{00000000-0005-0000-0000-0000ECAC0000}"/>
    <cellStyle name="Normal 7 2 4 2 2 2 2 3" xfId="14154" xr:uid="{00000000-0005-0000-0000-0000EDAC0000}"/>
    <cellStyle name="Normal 7 2 4 2 2 2 2 3 2" xfId="40143" xr:uid="{00000000-0005-0000-0000-0000EEAC0000}"/>
    <cellStyle name="Normal 7 2 4 2 2 2 2 4" xfId="31990" xr:uid="{00000000-0005-0000-0000-0000EFAC0000}"/>
    <cellStyle name="Normal 7 2 4 2 2 2 3" xfId="8717" xr:uid="{00000000-0005-0000-0000-0000F0AC0000}"/>
    <cellStyle name="Normal 7 2 4 2 2 2 3 2" xfId="25048" xr:uid="{00000000-0005-0000-0000-0000F1AC0000}"/>
    <cellStyle name="Normal 7 2 4 2 2 2 3 2 2" xfId="51037" xr:uid="{00000000-0005-0000-0000-0000F2AC0000}"/>
    <cellStyle name="Normal 7 2 4 2 2 2 3 3" xfId="16928" xr:uid="{00000000-0005-0000-0000-0000F3AC0000}"/>
    <cellStyle name="Normal 7 2 4 2 2 2 3 3 2" xfId="42917" xr:uid="{00000000-0005-0000-0000-0000F4AC0000}"/>
    <cellStyle name="Normal 7 2 4 2 2 2 3 4" xfId="34764" xr:uid="{00000000-0005-0000-0000-0000F5AC0000}"/>
    <cellStyle name="Normal 7 2 4 2 2 2 4" xfId="20153" xr:uid="{00000000-0005-0000-0000-0000F6AC0000}"/>
    <cellStyle name="Normal 7 2 4 2 2 2 4 2" xfId="46142" xr:uid="{00000000-0005-0000-0000-0000F7AC0000}"/>
    <cellStyle name="Normal 7 2 4 2 2 2 5" xfId="12033" xr:uid="{00000000-0005-0000-0000-0000F8AC0000}"/>
    <cellStyle name="Normal 7 2 4 2 2 2 5 2" xfId="38022" xr:uid="{00000000-0005-0000-0000-0000F9AC0000}"/>
    <cellStyle name="Normal 7 2 4 2 2 2 6" xfId="27618" xr:uid="{00000000-0005-0000-0000-0000FAAC0000}"/>
    <cellStyle name="Normal 7 2 4 2 2 2 6 2" xfId="53607" xr:uid="{00000000-0005-0000-0000-0000FBAC0000}"/>
    <cellStyle name="Normal 7 2 4 2 2 2 7" xfId="29864" xr:uid="{00000000-0005-0000-0000-0000FCAC0000}"/>
    <cellStyle name="Normal 7 2 4 2 2 3" xfId="4406" xr:uid="{00000000-0005-0000-0000-0000FDAC0000}"/>
    <cellStyle name="Normal 7 2 4 2 2 3 2" xfId="20815" xr:uid="{00000000-0005-0000-0000-0000FEAC0000}"/>
    <cellStyle name="Normal 7 2 4 2 2 3 2 2" xfId="46804" xr:uid="{00000000-0005-0000-0000-0000FFAC0000}"/>
    <cellStyle name="Normal 7 2 4 2 2 3 3" xfId="12695" xr:uid="{00000000-0005-0000-0000-000000AD0000}"/>
    <cellStyle name="Normal 7 2 4 2 2 3 3 2" xfId="38684" xr:uid="{00000000-0005-0000-0000-000001AD0000}"/>
    <cellStyle name="Normal 7 2 4 2 2 3 4" xfId="30529" xr:uid="{00000000-0005-0000-0000-000002AD0000}"/>
    <cellStyle name="Normal 7 2 4 2 2 4" xfId="5228" xr:uid="{00000000-0005-0000-0000-000003AD0000}"/>
    <cellStyle name="Normal 7 2 4 2 2 4 2" xfId="21622" xr:uid="{00000000-0005-0000-0000-000004AD0000}"/>
    <cellStyle name="Normal 7 2 4 2 2 4 2 2" xfId="47611" xr:uid="{00000000-0005-0000-0000-000005AD0000}"/>
    <cellStyle name="Normal 7 2 4 2 2 4 3" xfId="13502" xr:uid="{00000000-0005-0000-0000-000006AD0000}"/>
    <cellStyle name="Normal 7 2 4 2 2 4 3 2" xfId="39491" xr:uid="{00000000-0005-0000-0000-000007AD0000}"/>
    <cellStyle name="Normal 7 2 4 2 2 4 4" xfId="31338" xr:uid="{00000000-0005-0000-0000-000008AD0000}"/>
    <cellStyle name="Normal 7 2 4 2 2 5" xfId="6602" xr:uid="{00000000-0005-0000-0000-000009AD0000}"/>
    <cellStyle name="Normal 7 2 4 2 2 5 2" xfId="22936" xr:uid="{00000000-0005-0000-0000-00000AAD0000}"/>
    <cellStyle name="Normal 7 2 4 2 2 5 2 2" xfId="48925" xr:uid="{00000000-0005-0000-0000-00000BAD0000}"/>
    <cellStyle name="Normal 7 2 4 2 2 5 3" xfId="14816" xr:uid="{00000000-0005-0000-0000-00000CAD0000}"/>
    <cellStyle name="Normal 7 2 4 2 2 5 3 2" xfId="40805" xr:uid="{00000000-0005-0000-0000-00000DAD0000}"/>
    <cellStyle name="Normal 7 2 4 2 2 5 4" xfId="32652" xr:uid="{00000000-0005-0000-0000-00000EAD0000}"/>
    <cellStyle name="Normal 7 2 4 2 2 6" xfId="7258" xr:uid="{00000000-0005-0000-0000-00000FAD0000}"/>
    <cellStyle name="Normal 7 2 4 2 2 6 2" xfId="23589" xr:uid="{00000000-0005-0000-0000-000010AD0000}"/>
    <cellStyle name="Normal 7 2 4 2 2 6 2 2" xfId="49578" xr:uid="{00000000-0005-0000-0000-000011AD0000}"/>
    <cellStyle name="Normal 7 2 4 2 2 6 3" xfId="15469" xr:uid="{00000000-0005-0000-0000-000012AD0000}"/>
    <cellStyle name="Normal 7 2 4 2 2 6 3 2" xfId="41458" xr:uid="{00000000-0005-0000-0000-000013AD0000}"/>
    <cellStyle name="Normal 7 2 4 2 2 6 4" xfId="33305" xr:uid="{00000000-0005-0000-0000-000014AD0000}"/>
    <cellStyle name="Normal 7 2 4 2 2 7" xfId="8065" xr:uid="{00000000-0005-0000-0000-000015AD0000}"/>
    <cellStyle name="Normal 7 2 4 2 2 7 2" xfId="24396" xr:uid="{00000000-0005-0000-0000-000016AD0000}"/>
    <cellStyle name="Normal 7 2 4 2 2 7 2 2" xfId="50385" xr:uid="{00000000-0005-0000-0000-000017AD0000}"/>
    <cellStyle name="Normal 7 2 4 2 2 7 3" xfId="16276" xr:uid="{00000000-0005-0000-0000-000018AD0000}"/>
    <cellStyle name="Normal 7 2 4 2 2 7 3 2" xfId="42265" xr:uid="{00000000-0005-0000-0000-000019AD0000}"/>
    <cellStyle name="Normal 7 2 4 2 2 7 4" xfId="34112" xr:uid="{00000000-0005-0000-0000-00001AAD0000}"/>
    <cellStyle name="Normal 7 2 4 2 2 8" xfId="9782" xr:uid="{00000000-0005-0000-0000-00001BAD0000}"/>
    <cellStyle name="Normal 7 2 4 2 2 8 2" xfId="26063" xr:uid="{00000000-0005-0000-0000-00001CAD0000}"/>
    <cellStyle name="Normal 7 2 4 2 2 8 2 2" xfId="52052" xr:uid="{00000000-0005-0000-0000-00001DAD0000}"/>
    <cellStyle name="Normal 7 2 4 2 2 8 3" xfId="17943" xr:uid="{00000000-0005-0000-0000-00001EAD0000}"/>
    <cellStyle name="Normal 7 2 4 2 2 8 3 2" xfId="43932" xr:uid="{00000000-0005-0000-0000-00001FAD0000}"/>
    <cellStyle name="Normal 7 2 4 2 2 8 4" xfId="35780" xr:uid="{00000000-0005-0000-0000-000020AD0000}"/>
    <cellStyle name="Normal 7 2 4 2 2 9" xfId="10566" xr:uid="{00000000-0005-0000-0000-000021AD0000}"/>
    <cellStyle name="Normal 7 2 4 2 2 9 2" xfId="18689" xr:uid="{00000000-0005-0000-0000-000022AD0000}"/>
    <cellStyle name="Normal 7 2 4 2 2 9 2 2" xfId="44678" xr:uid="{00000000-0005-0000-0000-000023AD0000}"/>
    <cellStyle name="Normal 7 2 4 2 2 9 3" xfId="36555" xr:uid="{00000000-0005-0000-0000-000024AD0000}"/>
    <cellStyle name="Normal 7 2 4 2 3" xfId="853" xr:uid="{00000000-0005-0000-0000-000025AD0000}"/>
    <cellStyle name="Normal 7 2 4 2 3 10" xfId="54989" xr:uid="{00000000-0005-0000-0000-000026AD0000}"/>
    <cellStyle name="Normal 7 2 4 2 3 2" xfId="5588" xr:uid="{00000000-0005-0000-0000-000027AD0000}"/>
    <cellStyle name="Normal 7 2 4 2 3 2 2" xfId="21977" xr:uid="{00000000-0005-0000-0000-000028AD0000}"/>
    <cellStyle name="Normal 7 2 4 2 3 2 2 2" xfId="47966" xr:uid="{00000000-0005-0000-0000-000029AD0000}"/>
    <cellStyle name="Normal 7 2 4 2 3 2 3" xfId="13857" xr:uid="{00000000-0005-0000-0000-00002AAD0000}"/>
    <cellStyle name="Normal 7 2 4 2 3 2 3 2" xfId="39846" xr:uid="{00000000-0005-0000-0000-00002BAD0000}"/>
    <cellStyle name="Normal 7 2 4 2 3 2 4" xfId="31693" xr:uid="{00000000-0005-0000-0000-00002CAD0000}"/>
    <cellStyle name="Normal 7 2 4 2 3 3" xfId="8420" xr:uid="{00000000-0005-0000-0000-00002DAD0000}"/>
    <cellStyle name="Normal 7 2 4 2 3 3 2" xfId="24751" xr:uid="{00000000-0005-0000-0000-00002EAD0000}"/>
    <cellStyle name="Normal 7 2 4 2 3 3 2 2" xfId="50740" xr:uid="{00000000-0005-0000-0000-00002FAD0000}"/>
    <cellStyle name="Normal 7 2 4 2 3 3 3" xfId="16631" xr:uid="{00000000-0005-0000-0000-000030AD0000}"/>
    <cellStyle name="Normal 7 2 4 2 3 3 3 2" xfId="42620" xr:uid="{00000000-0005-0000-0000-000031AD0000}"/>
    <cellStyle name="Normal 7 2 4 2 3 3 4" xfId="34467" xr:uid="{00000000-0005-0000-0000-000032AD0000}"/>
    <cellStyle name="Normal 7 2 4 2 3 4" xfId="9483" xr:uid="{00000000-0005-0000-0000-000033AD0000}"/>
    <cellStyle name="Normal 7 2 4 2 3 4 2" xfId="25768" xr:uid="{00000000-0005-0000-0000-000034AD0000}"/>
    <cellStyle name="Normal 7 2 4 2 3 4 2 2" xfId="51757" xr:uid="{00000000-0005-0000-0000-000035AD0000}"/>
    <cellStyle name="Normal 7 2 4 2 3 4 3" xfId="17648" xr:uid="{00000000-0005-0000-0000-000036AD0000}"/>
    <cellStyle name="Normal 7 2 4 2 3 4 3 2" xfId="43637" xr:uid="{00000000-0005-0000-0000-000037AD0000}"/>
    <cellStyle name="Normal 7 2 4 2 3 4 4" xfId="35485" xr:uid="{00000000-0005-0000-0000-000038AD0000}"/>
    <cellStyle name="Normal 7 2 4 2 3 5" xfId="19856" xr:uid="{00000000-0005-0000-0000-000039AD0000}"/>
    <cellStyle name="Normal 7 2 4 2 3 5 2" xfId="45845" xr:uid="{00000000-0005-0000-0000-00003AAD0000}"/>
    <cellStyle name="Normal 7 2 4 2 3 6" xfId="11736" xr:uid="{00000000-0005-0000-0000-00003BAD0000}"/>
    <cellStyle name="Normal 7 2 4 2 3 6 2" xfId="37725" xr:uid="{00000000-0005-0000-0000-00003CAD0000}"/>
    <cellStyle name="Normal 7 2 4 2 3 7" xfId="27321" xr:uid="{00000000-0005-0000-0000-00003DAD0000}"/>
    <cellStyle name="Normal 7 2 4 2 3 7 2" xfId="53310" xr:uid="{00000000-0005-0000-0000-00003EAD0000}"/>
    <cellStyle name="Normal 7 2 4 2 3 8" xfId="3383" xr:uid="{00000000-0005-0000-0000-00003FAD0000}"/>
    <cellStyle name="Normal 7 2 4 2 3 9" xfId="29566" xr:uid="{00000000-0005-0000-0000-000040AD0000}"/>
    <cellStyle name="Normal 7 2 4 2 4" xfId="4101" xr:uid="{00000000-0005-0000-0000-000041AD0000}"/>
    <cellStyle name="Normal 7 2 4 2 4 2" xfId="20522" xr:uid="{00000000-0005-0000-0000-000042AD0000}"/>
    <cellStyle name="Normal 7 2 4 2 4 2 2" xfId="46511" xr:uid="{00000000-0005-0000-0000-000043AD0000}"/>
    <cellStyle name="Normal 7 2 4 2 4 3" xfId="12402" xr:uid="{00000000-0005-0000-0000-000044AD0000}"/>
    <cellStyle name="Normal 7 2 4 2 4 3 2" xfId="38391" xr:uid="{00000000-0005-0000-0000-000045AD0000}"/>
    <cellStyle name="Normal 7 2 4 2 4 4" xfId="30236" xr:uid="{00000000-0005-0000-0000-000046AD0000}"/>
    <cellStyle name="Normal 7 2 4 2 5" xfId="4762" xr:uid="{00000000-0005-0000-0000-000047AD0000}"/>
    <cellStyle name="Normal 7 2 4 2 5 2" xfId="21168" xr:uid="{00000000-0005-0000-0000-000048AD0000}"/>
    <cellStyle name="Normal 7 2 4 2 5 2 2" xfId="47157" xr:uid="{00000000-0005-0000-0000-000049AD0000}"/>
    <cellStyle name="Normal 7 2 4 2 5 3" xfId="13048" xr:uid="{00000000-0005-0000-0000-00004AAD0000}"/>
    <cellStyle name="Normal 7 2 4 2 5 3 2" xfId="39037" xr:uid="{00000000-0005-0000-0000-00004BAD0000}"/>
    <cellStyle name="Normal 7 2 4 2 5 4" xfId="30882" xr:uid="{00000000-0005-0000-0000-00004CAD0000}"/>
    <cellStyle name="Normal 7 2 4 2 6" xfId="6298" xr:uid="{00000000-0005-0000-0000-00004DAD0000}"/>
    <cellStyle name="Normal 7 2 4 2 6 2" xfId="22643" xr:uid="{00000000-0005-0000-0000-00004EAD0000}"/>
    <cellStyle name="Normal 7 2 4 2 6 2 2" xfId="48632" xr:uid="{00000000-0005-0000-0000-00004FAD0000}"/>
    <cellStyle name="Normal 7 2 4 2 6 3" xfId="14523" xr:uid="{00000000-0005-0000-0000-000050AD0000}"/>
    <cellStyle name="Normal 7 2 4 2 6 3 2" xfId="40512" xr:uid="{00000000-0005-0000-0000-000051AD0000}"/>
    <cellStyle name="Normal 7 2 4 2 6 4" xfId="32359" xr:uid="{00000000-0005-0000-0000-000052AD0000}"/>
    <cellStyle name="Normal 7 2 4 2 7" xfId="6965" xr:uid="{00000000-0005-0000-0000-000053AD0000}"/>
    <cellStyle name="Normal 7 2 4 2 7 2" xfId="23296" xr:uid="{00000000-0005-0000-0000-000054AD0000}"/>
    <cellStyle name="Normal 7 2 4 2 7 2 2" xfId="49285" xr:uid="{00000000-0005-0000-0000-000055AD0000}"/>
    <cellStyle name="Normal 7 2 4 2 7 3" xfId="15176" xr:uid="{00000000-0005-0000-0000-000056AD0000}"/>
    <cellStyle name="Normal 7 2 4 2 7 3 2" xfId="41165" xr:uid="{00000000-0005-0000-0000-000057AD0000}"/>
    <cellStyle name="Normal 7 2 4 2 7 4" xfId="33012" xr:uid="{00000000-0005-0000-0000-000058AD0000}"/>
    <cellStyle name="Normal 7 2 4 2 8" xfId="7611" xr:uid="{00000000-0005-0000-0000-000059AD0000}"/>
    <cellStyle name="Normal 7 2 4 2 8 2" xfId="23942" xr:uid="{00000000-0005-0000-0000-00005AAD0000}"/>
    <cellStyle name="Normal 7 2 4 2 8 2 2" xfId="49931" xr:uid="{00000000-0005-0000-0000-00005BAD0000}"/>
    <cellStyle name="Normal 7 2 4 2 8 3" xfId="15822" xr:uid="{00000000-0005-0000-0000-00005CAD0000}"/>
    <cellStyle name="Normal 7 2 4 2 8 3 2" xfId="41811" xr:uid="{00000000-0005-0000-0000-00005DAD0000}"/>
    <cellStyle name="Normal 7 2 4 2 8 4" xfId="33658" xr:uid="{00000000-0005-0000-0000-00005EAD0000}"/>
    <cellStyle name="Normal 7 2 4 2 9" xfId="9058" xr:uid="{00000000-0005-0000-0000-00005FAD0000}"/>
    <cellStyle name="Normal 7 2 4 2 9 2" xfId="25389" xr:uid="{00000000-0005-0000-0000-000060AD0000}"/>
    <cellStyle name="Normal 7 2 4 2 9 2 2" xfId="51378" xr:uid="{00000000-0005-0000-0000-000061AD0000}"/>
    <cellStyle name="Normal 7 2 4 2 9 3" xfId="17269" xr:uid="{00000000-0005-0000-0000-000062AD0000}"/>
    <cellStyle name="Normal 7 2 4 2 9 3 2" xfId="43258" xr:uid="{00000000-0005-0000-0000-000063AD0000}"/>
    <cellStyle name="Normal 7 2 4 2 9 4" xfId="35105" xr:uid="{00000000-0005-0000-0000-000064AD0000}"/>
    <cellStyle name="Normal 7 2 4 3" xfId="1014" xr:uid="{00000000-0005-0000-0000-000065AD0000}"/>
    <cellStyle name="Normal 7 2 4 3 10" xfId="3017" xr:uid="{00000000-0005-0000-0000-000066AD0000}"/>
    <cellStyle name="Normal 7 2 4 3 10 2" xfId="19500" xr:uid="{00000000-0005-0000-0000-000067AD0000}"/>
    <cellStyle name="Normal 7 2 4 3 10 2 2" xfId="45489" xr:uid="{00000000-0005-0000-0000-000068AD0000}"/>
    <cellStyle name="Normal 7 2 4 3 10 3" xfId="29207" xr:uid="{00000000-0005-0000-0000-000069AD0000}"/>
    <cellStyle name="Normal 7 2 4 3 11" xfId="11380" xr:uid="{00000000-0005-0000-0000-00006AAD0000}"/>
    <cellStyle name="Normal 7 2 4 3 11 2" xfId="37369" xr:uid="{00000000-0005-0000-0000-00006BAD0000}"/>
    <cellStyle name="Normal 7 2 4 3 12" xfId="26965" xr:uid="{00000000-0005-0000-0000-00006CAD0000}"/>
    <cellStyle name="Normal 7 2 4 3 12 2" xfId="52954" xr:uid="{00000000-0005-0000-0000-00006DAD0000}"/>
    <cellStyle name="Normal 7 2 4 3 13" xfId="1678" xr:uid="{00000000-0005-0000-0000-00006EAD0000}"/>
    <cellStyle name="Normal 7 2 4 3 13 2" xfId="54131" xr:uid="{00000000-0005-0000-0000-00006FAD0000}"/>
    <cellStyle name="Normal 7 2 4 3 14" xfId="28172" xr:uid="{00000000-0005-0000-0000-000070AD0000}"/>
    <cellStyle name="Normal 7 2 4 3 15" xfId="55138" xr:uid="{00000000-0005-0000-0000-000071AD0000}"/>
    <cellStyle name="Normal 7 2 4 3 2" xfId="3538" xr:uid="{00000000-0005-0000-0000-000072AD0000}"/>
    <cellStyle name="Normal 7 2 4 3 2 2" xfId="5742" xr:uid="{00000000-0005-0000-0000-000073AD0000}"/>
    <cellStyle name="Normal 7 2 4 3 2 2 2" xfId="22131" xr:uid="{00000000-0005-0000-0000-000074AD0000}"/>
    <cellStyle name="Normal 7 2 4 3 2 2 2 2" xfId="48120" xr:uid="{00000000-0005-0000-0000-000075AD0000}"/>
    <cellStyle name="Normal 7 2 4 3 2 2 3" xfId="14011" xr:uid="{00000000-0005-0000-0000-000076AD0000}"/>
    <cellStyle name="Normal 7 2 4 3 2 2 3 2" xfId="40000" xr:uid="{00000000-0005-0000-0000-000077AD0000}"/>
    <cellStyle name="Normal 7 2 4 3 2 2 4" xfId="31847" xr:uid="{00000000-0005-0000-0000-000078AD0000}"/>
    <cellStyle name="Normal 7 2 4 3 2 3" xfId="8574" xr:uid="{00000000-0005-0000-0000-000079AD0000}"/>
    <cellStyle name="Normal 7 2 4 3 2 3 2" xfId="24905" xr:uid="{00000000-0005-0000-0000-00007AAD0000}"/>
    <cellStyle name="Normal 7 2 4 3 2 3 2 2" xfId="50894" xr:uid="{00000000-0005-0000-0000-00007BAD0000}"/>
    <cellStyle name="Normal 7 2 4 3 2 3 3" xfId="16785" xr:uid="{00000000-0005-0000-0000-00007CAD0000}"/>
    <cellStyle name="Normal 7 2 4 3 2 3 3 2" xfId="42774" xr:uid="{00000000-0005-0000-0000-00007DAD0000}"/>
    <cellStyle name="Normal 7 2 4 3 2 3 4" xfId="34621" xr:uid="{00000000-0005-0000-0000-00007EAD0000}"/>
    <cellStyle name="Normal 7 2 4 3 2 4" xfId="20010" xr:uid="{00000000-0005-0000-0000-00007FAD0000}"/>
    <cellStyle name="Normal 7 2 4 3 2 4 2" xfId="45999" xr:uid="{00000000-0005-0000-0000-000080AD0000}"/>
    <cellStyle name="Normal 7 2 4 3 2 5" xfId="11890" xr:uid="{00000000-0005-0000-0000-000081AD0000}"/>
    <cellStyle name="Normal 7 2 4 3 2 5 2" xfId="37879" xr:uid="{00000000-0005-0000-0000-000082AD0000}"/>
    <cellStyle name="Normal 7 2 4 3 2 6" xfId="27475" xr:uid="{00000000-0005-0000-0000-000083AD0000}"/>
    <cellStyle name="Normal 7 2 4 3 2 6 2" xfId="53464" xr:uid="{00000000-0005-0000-0000-000084AD0000}"/>
    <cellStyle name="Normal 7 2 4 3 2 7" xfId="29721" xr:uid="{00000000-0005-0000-0000-000085AD0000}"/>
    <cellStyle name="Normal 7 2 4 3 3" xfId="4262" xr:uid="{00000000-0005-0000-0000-000086AD0000}"/>
    <cellStyle name="Normal 7 2 4 3 3 2" xfId="20671" xr:uid="{00000000-0005-0000-0000-000087AD0000}"/>
    <cellStyle name="Normal 7 2 4 3 3 2 2" xfId="46660" xr:uid="{00000000-0005-0000-0000-000088AD0000}"/>
    <cellStyle name="Normal 7 2 4 3 3 3" xfId="12551" xr:uid="{00000000-0005-0000-0000-000089AD0000}"/>
    <cellStyle name="Normal 7 2 4 3 3 3 2" xfId="38540" xr:uid="{00000000-0005-0000-0000-00008AAD0000}"/>
    <cellStyle name="Normal 7 2 4 3 3 4" xfId="30385" xr:uid="{00000000-0005-0000-0000-00008BAD0000}"/>
    <cellStyle name="Normal 7 2 4 3 4" xfId="5227" xr:uid="{00000000-0005-0000-0000-00008CAD0000}"/>
    <cellStyle name="Normal 7 2 4 3 4 2" xfId="21621" xr:uid="{00000000-0005-0000-0000-00008DAD0000}"/>
    <cellStyle name="Normal 7 2 4 3 4 2 2" xfId="47610" xr:uid="{00000000-0005-0000-0000-00008EAD0000}"/>
    <cellStyle name="Normal 7 2 4 3 4 3" xfId="13501" xr:uid="{00000000-0005-0000-0000-00008FAD0000}"/>
    <cellStyle name="Normal 7 2 4 3 4 3 2" xfId="39490" xr:uid="{00000000-0005-0000-0000-000090AD0000}"/>
    <cellStyle name="Normal 7 2 4 3 4 4" xfId="31337" xr:uid="{00000000-0005-0000-0000-000091AD0000}"/>
    <cellStyle name="Normal 7 2 4 3 5" xfId="6458" xr:uid="{00000000-0005-0000-0000-000092AD0000}"/>
    <cellStyle name="Normal 7 2 4 3 5 2" xfId="22792" xr:uid="{00000000-0005-0000-0000-000093AD0000}"/>
    <cellStyle name="Normal 7 2 4 3 5 2 2" xfId="48781" xr:uid="{00000000-0005-0000-0000-000094AD0000}"/>
    <cellStyle name="Normal 7 2 4 3 5 3" xfId="14672" xr:uid="{00000000-0005-0000-0000-000095AD0000}"/>
    <cellStyle name="Normal 7 2 4 3 5 3 2" xfId="40661" xr:uid="{00000000-0005-0000-0000-000096AD0000}"/>
    <cellStyle name="Normal 7 2 4 3 5 4" xfId="32508" xr:uid="{00000000-0005-0000-0000-000097AD0000}"/>
    <cellStyle name="Normal 7 2 4 3 6" xfId="7114" xr:uid="{00000000-0005-0000-0000-000098AD0000}"/>
    <cellStyle name="Normal 7 2 4 3 6 2" xfId="23445" xr:uid="{00000000-0005-0000-0000-000099AD0000}"/>
    <cellStyle name="Normal 7 2 4 3 6 2 2" xfId="49434" xr:uid="{00000000-0005-0000-0000-00009AAD0000}"/>
    <cellStyle name="Normal 7 2 4 3 6 3" xfId="15325" xr:uid="{00000000-0005-0000-0000-00009BAD0000}"/>
    <cellStyle name="Normal 7 2 4 3 6 3 2" xfId="41314" xr:uid="{00000000-0005-0000-0000-00009CAD0000}"/>
    <cellStyle name="Normal 7 2 4 3 6 4" xfId="33161" xr:uid="{00000000-0005-0000-0000-00009DAD0000}"/>
    <cellStyle name="Normal 7 2 4 3 7" xfId="8064" xr:uid="{00000000-0005-0000-0000-00009EAD0000}"/>
    <cellStyle name="Normal 7 2 4 3 7 2" xfId="24395" xr:uid="{00000000-0005-0000-0000-00009FAD0000}"/>
    <cellStyle name="Normal 7 2 4 3 7 2 2" xfId="50384" xr:uid="{00000000-0005-0000-0000-0000A0AD0000}"/>
    <cellStyle name="Normal 7 2 4 3 7 3" xfId="16275" xr:uid="{00000000-0005-0000-0000-0000A1AD0000}"/>
    <cellStyle name="Normal 7 2 4 3 7 3 2" xfId="42264" xr:uid="{00000000-0005-0000-0000-0000A2AD0000}"/>
    <cellStyle name="Normal 7 2 4 3 7 4" xfId="34111" xr:uid="{00000000-0005-0000-0000-0000A3AD0000}"/>
    <cellStyle name="Normal 7 2 4 3 8" xfId="9638" xr:uid="{00000000-0005-0000-0000-0000A4AD0000}"/>
    <cellStyle name="Normal 7 2 4 3 8 2" xfId="25919" xr:uid="{00000000-0005-0000-0000-0000A5AD0000}"/>
    <cellStyle name="Normal 7 2 4 3 8 2 2" xfId="51908" xr:uid="{00000000-0005-0000-0000-0000A6AD0000}"/>
    <cellStyle name="Normal 7 2 4 3 8 3" xfId="17799" xr:uid="{00000000-0005-0000-0000-0000A7AD0000}"/>
    <cellStyle name="Normal 7 2 4 3 8 3 2" xfId="43788" xr:uid="{00000000-0005-0000-0000-0000A8AD0000}"/>
    <cellStyle name="Normal 7 2 4 3 8 4" xfId="35636" xr:uid="{00000000-0005-0000-0000-0000A9AD0000}"/>
    <cellStyle name="Normal 7 2 4 3 9" xfId="10422" xr:uid="{00000000-0005-0000-0000-0000AAAD0000}"/>
    <cellStyle name="Normal 7 2 4 3 9 2" xfId="18545" xr:uid="{00000000-0005-0000-0000-0000ABAD0000}"/>
    <cellStyle name="Normal 7 2 4 3 9 2 2" xfId="44534" xr:uid="{00000000-0005-0000-0000-0000ACAD0000}"/>
    <cellStyle name="Normal 7 2 4 3 9 3" xfId="36411" xr:uid="{00000000-0005-0000-0000-0000ADAD0000}"/>
    <cellStyle name="Normal 7 2 4 4" xfId="700" xr:uid="{00000000-0005-0000-0000-0000AEAD0000}"/>
    <cellStyle name="Normal 7 2 4 4 10" xfId="54846" xr:uid="{00000000-0005-0000-0000-0000AFAD0000}"/>
    <cellStyle name="Normal 7 2 4 4 2" xfId="5445" xr:uid="{00000000-0005-0000-0000-0000B0AD0000}"/>
    <cellStyle name="Normal 7 2 4 4 2 2" xfId="21834" xr:uid="{00000000-0005-0000-0000-0000B1AD0000}"/>
    <cellStyle name="Normal 7 2 4 4 2 2 2" xfId="47823" xr:uid="{00000000-0005-0000-0000-0000B2AD0000}"/>
    <cellStyle name="Normal 7 2 4 4 2 3" xfId="13714" xr:uid="{00000000-0005-0000-0000-0000B3AD0000}"/>
    <cellStyle name="Normal 7 2 4 4 2 3 2" xfId="39703" xr:uid="{00000000-0005-0000-0000-0000B4AD0000}"/>
    <cellStyle name="Normal 7 2 4 4 2 4" xfId="31550" xr:uid="{00000000-0005-0000-0000-0000B5AD0000}"/>
    <cellStyle name="Normal 7 2 4 4 3" xfId="8277" xr:uid="{00000000-0005-0000-0000-0000B6AD0000}"/>
    <cellStyle name="Normal 7 2 4 4 3 2" xfId="24608" xr:uid="{00000000-0005-0000-0000-0000B7AD0000}"/>
    <cellStyle name="Normal 7 2 4 4 3 2 2" xfId="50597" xr:uid="{00000000-0005-0000-0000-0000B8AD0000}"/>
    <cellStyle name="Normal 7 2 4 4 3 3" xfId="16488" xr:uid="{00000000-0005-0000-0000-0000B9AD0000}"/>
    <cellStyle name="Normal 7 2 4 4 3 3 2" xfId="42477" xr:uid="{00000000-0005-0000-0000-0000BAAD0000}"/>
    <cellStyle name="Normal 7 2 4 4 3 4" xfId="34324" xr:uid="{00000000-0005-0000-0000-0000BBAD0000}"/>
    <cellStyle name="Normal 7 2 4 4 4" xfId="9337" xr:uid="{00000000-0005-0000-0000-0000BCAD0000}"/>
    <cellStyle name="Normal 7 2 4 4 4 2" xfId="25624" xr:uid="{00000000-0005-0000-0000-0000BDAD0000}"/>
    <cellStyle name="Normal 7 2 4 4 4 2 2" xfId="51613" xr:uid="{00000000-0005-0000-0000-0000BEAD0000}"/>
    <cellStyle name="Normal 7 2 4 4 4 3" xfId="17504" xr:uid="{00000000-0005-0000-0000-0000BFAD0000}"/>
    <cellStyle name="Normal 7 2 4 4 4 3 2" xfId="43493" xr:uid="{00000000-0005-0000-0000-0000C0AD0000}"/>
    <cellStyle name="Normal 7 2 4 4 4 4" xfId="35341" xr:uid="{00000000-0005-0000-0000-0000C1AD0000}"/>
    <cellStyle name="Normal 7 2 4 4 5" xfId="19713" xr:uid="{00000000-0005-0000-0000-0000C2AD0000}"/>
    <cellStyle name="Normal 7 2 4 4 5 2" xfId="45702" xr:uid="{00000000-0005-0000-0000-0000C3AD0000}"/>
    <cellStyle name="Normal 7 2 4 4 6" xfId="11593" xr:uid="{00000000-0005-0000-0000-0000C4AD0000}"/>
    <cellStyle name="Normal 7 2 4 4 6 2" xfId="37582" xr:uid="{00000000-0005-0000-0000-0000C5AD0000}"/>
    <cellStyle name="Normal 7 2 4 4 7" xfId="27178" xr:uid="{00000000-0005-0000-0000-0000C6AD0000}"/>
    <cellStyle name="Normal 7 2 4 4 7 2" xfId="53167" xr:uid="{00000000-0005-0000-0000-0000C7AD0000}"/>
    <cellStyle name="Normal 7 2 4 4 8" xfId="3240" xr:uid="{00000000-0005-0000-0000-0000C8AD0000}"/>
    <cellStyle name="Normal 7 2 4 4 9" xfId="29423" xr:uid="{00000000-0005-0000-0000-0000C9AD0000}"/>
    <cellStyle name="Normal 7 2 4 5" xfId="3948" xr:uid="{00000000-0005-0000-0000-0000CAAD0000}"/>
    <cellStyle name="Normal 7 2 4 5 2" xfId="20379" xr:uid="{00000000-0005-0000-0000-0000CBAD0000}"/>
    <cellStyle name="Normal 7 2 4 5 2 2" xfId="46368" xr:uid="{00000000-0005-0000-0000-0000CCAD0000}"/>
    <cellStyle name="Normal 7 2 4 5 3" xfId="12259" xr:uid="{00000000-0005-0000-0000-0000CDAD0000}"/>
    <cellStyle name="Normal 7 2 4 5 3 2" xfId="38248" xr:uid="{00000000-0005-0000-0000-0000CEAD0000}"/>
    <cellStyle name="Normal 7 2 4 5 4" xfId="30093" xr:uid="{00000000-0005-0000-0000-0000CFAD0000}"/>
    <cellStyle name="Normal 7 2 4 6" xfId="4619" xr:uid="{00000000-0005-0000-0000-0000D0AD0000}"/>
    <cellStyle name="Normal 7 2 4 6 2" xfId="21025" xr:uid="{00000000-0005-0000-0000-0000D1AD0000}"/>
    <cellStyle name="Normal 7 2 4 6 2 2" xfId="47014" xr:uid="{00000000-0005-0000-0000-0000D2AD0000}"/>
    <cellStyle name="Normal 7 2 4 6 3" xfId="12905" xr:uid="{00000000-0005-0000-0000-0000D3AD0000}"/>
    <cellStyle name="Normal 7 2 4 6 3 2" xfId="38894" xr:uid="{00000000-0005-0000-0000-0000D4AD0000}"/>
    <cellStyle name="Normal 7 2 4 6 4" xfId="30739" xr:uid="{00000000-0005-0000-0000-0000D5AD0000}"/>
    <cellStyle name="Normal 7 2 4 7" xfId="6145" xr:uid="{00000000-0005-0000-0000-0000D6AD0000}"/>
    <cellStyle name="Normal 7 2 4 7 2" xfId="22500" xr:uid="{00000000-0005-0000-0000-0000D7AD0000}"/>
    <cellStyle name="Normal 7 2 4 7 2 2" xfId="48489" xr:uid="{00000000-0005-0000-0000-0000D8AD0000}"/>
    <cellStyle name="Normal 7 2 4 7 3" xfId="14380" xr:uid="{00000000-0005-0000-0000-0000D9AD0000}"/>
    <cellStyle name="Normal 7 2 4 7 3 2" xfId="40369" xr:uid="{00000000-0005-0000-0000-0000DAAD0000}"/>
    <cellStyle name="Normal 7 2 4 7 4" xfId="32216" xr:uid="{00000000-0005-0000-0000-0000DBAD0000}"/>
    <cellStyle name="Normal 7 2 4 8" xfId="6822" xr:uid="{00000000-0005-0000-0000-0000DCAD0000}"/>
    <cellStyle name="Normal 7 2 4 8 2" xfId="23153" xr:uid="{00000000-0005-0000-0000-0000DDAD0000}"/>
    <cellStyle name="Normal 7 2 4 8 2 2" xfId="49142" xr:uid="{00000000-0005-0000-0000-0000DEAD0000}"/>
    <cellStyle name="Normal 7 2 4 8 3" xfId="15033" xr:uid="{00000000-0005-0000-0000-0000DFAD0000}"/>
    <cellStyle name="Normal 7 2 4 8 3 2" xfId="41022" xr:uid="{00000000-0005-0000-0000-0000E0AD0000}"/>
    <cellStyle name="Normal 7 2 4 8 4" xfId="32869" xr:uid="{00000000-0005-0000-0000-0000E1AD0000}"/>
    <cellStyle name="Normal 7 2 4 9" xfId="7468" xr:uid="{00000000-0005-0000-0000-0000E2AD0000}"/>
    <cellStyle name="Normal 7 2 4 9 2" xfId="23799" xr:uid="{00000000-0005-0000-0000-0000E3AD0000}"/>
    <cellStyle name="Normal 7 2 4 9 2 2" xfId="49788" xr:uid="{00000000-0005-0000-0000-0000E4AD0000}"/>
    <cellStyle name="Normal 7 2 4 9 3" xfId="15679" xr:uid="{00000000-0005-0000-0000-0000E5AD0000}"/>
    <cellStyle name="Normal 7 2 4 9 3 2" xfId="41668" xr:uid="{00000000-0005-0000-0000-0000E6AD0000}"/>
    <cellStyle name="Normal 7 2 4 9 4" xfId="33515" xr:uid="{00000000-0005-0000-0000-0000E7AD0000}"/>
    <cellStyle name="Normal 7 2 5" xfId="365" xr:uid="{00000000-0005-0000-0000-0000E8AD0000}"/>
    <cellStyle name="Normal 7 2 5 10" xfId="10184" xr:uid="{00000000-0005-0000-0000-0000E9AD0000}"/>
    <cellStyle name="Normal 7 2 5 10 2" xfId="18307" xr:uid="{00000000-0005-0000-0000-0000EAAD0000}"/>
    <cellStyle name="Normal 7 2 5 10 2 2" xfId="44296" xr:uid="{00000000-0005-0000-0000-0000EBAD0000}"/>
    <cellStyle name="Normal 7 2 5 10 3" xfId="36173" xr:uid="{00000000-0005-0000-0000-0000ECAD0000}"/>
    <cellStyle name="Normal 7 2 5 11" xfId="2094" xr:uid="{00000000-0005-0000-0000-0000EDAD0000}"/>
    <cellStyle name="Normal 7 2 5 11 2" xfId="18958" xr:uid="{00000000-0005-0000-0000-0000EEAD0000}"/>
    <cellStyle name="Normal 7 2 5 11 2 2" xfId="44947" xr:uid="{00000000-0005-0000-0000-0000EFAD0000}"/>
    <cellStyle name="Normal 7 2 5 11 3" xfId="28588" xr:uid="{00000000-0005-0000-0000-0000F0AD0000}"/>
    <cellStyle name="Normal 7 2 5 12" xfId="10838" xr:uid="{00000000-0005-0000-0000-0000F1AD0000}"/>
    <cellStyle name="Normal 7 2 5 12 2" xfId="36827" xr:uid="{00000000-0005-0000-0000-0000F2AD0000}"/>
    <cellStyle name="Normal 7 2 5 13" xfId="26422" xr:uid="{00000000-0005-0000-0000-0000F3AD0000}"/>
    <cellStyle name="Normal 7 2 5 13 2" xfId="52411" xr:uid="{00000000-0005-0000-0000-0000F4AD0000}"/>
    <cellStyle name="Normal 7 2 5 14" xfId="1440" xr:uid="{00000000-0005-0000-0000-0000F5AD0000}"/>
    <cellStyle name="Normal 7 2 5 14 2" xfId="53893" xr:uid="{00000000-0005-0000-0000-0000F6AD0000}"/>
    <cellStyle name="Normal 7 2 5 15" xfId="27931" xr:uid="{00000000-0005-0000-0000-0000F7AD0000}"/>
    <cellStyle name="Normal 7 2 5 16" xfId="54615" xr:uid="{00000000-0005-0000-0000-0000F8AD0000}"/>
    <cellStyle name="Normal 7 2 5 2" xfId="1069" xr:uid="{00000000-0005-0000-0000-0000F9AD0000}"/>
    <cellStyle name="Normal 7 2 5 2 10" xfId="3019" xr:uid="{00000000-0005-0000-0000-0000FAAD0000}"/>
    <cellStyle name="Normal 7 2 5 2 10 2" xfId="19502" xr:uid="{00000000-0005-0000-0000-0000FBAD0000}"/>
    <cellStyle name="Normal 7 2 5 2 10 2 2" xfId="45491" xr:uid="{00000000-0005-0000-0000-0000FCAD0000}"/>
    <cellStyle name="Normal 7 2 5 2 10 3" xfId="29209" xr:uid="{00000000-0005-0000-0000-0000FDAD0000}"/>
    <cellStyle name="Normal 7 2 5 2 11" xfId="11382" xr:uid="{00000000-0005-0000-0000-0000FEAD0000}"/>
    <cellStyle name="Normal 7 2 5 2 11 2" xfId="37371" xr:uid="{00000000-0005-0000-0000-0000FFAD0000}"/>
    <cellStyle name="Normal 7 2 5 2 12" xfId="26967" xr:uid="{00000000-0005-0000-0000-000000AE0000}"/>
    <cellStyle name="Normal 7 2 5 2 12 2" xfId="52956" xr:uid="{00000000-0005-0000-0000-000001AE0000}"/>
    <cellStyle name="Normal 7 2 5 2 13" xfId="1733" xr:uid="{00000000-0005-0000-0000-000002AE0000}"/>
    <cellStyle name="Normal 7 2 5 2 13 2" xfId="54186" xr:uid="{00000000-0005-0000-0000-000003AE0000}"/>
    <cellStyle name="Normal 7 2 5 2 14" xfId="28227" xr:uid="{00000000-0005-0000-0000-000004AE0000}"/>
    <cellStyle name="Normal 7 2 5 2 15" xfId="55193" xr:uid="{00000000-0005-0000-0000-000005AE0000}"/>
    <cellStyle name="Normal 7 2 5 2 2" xfId="3592" xr:uid="{00000000-0005-0000-0000-000006AE0000}"/>
    <cellStyle name="Normal 7 2 5 2 2 2" xfId="5796" xr:uid="{00000000-0005-0000-0000-000007AE0000}"/>
    <cellStyle name="Normal 7 2 5 2 2 2 2" xfId="22185" xr:uid="{00000000-0005-0000-0000-000008AE0000}"/>
    <cellStyle name="Normal 7 2 5 2 2 2 2 2" xfId="48174" xr:uid="{00000000-0005-0000-0000-000009AE0000}"/>
    <cellStyle name="Normal 7 2 5 2 2 2 3" xfId="14065" xr:uid="{00000000-0005-0000-0000-00000AAE0000}"/>
    <cellStyle name="Normal 7 2 5 2 2 2 3 2" xfId="40054" xr:uid="{00000000-0005-0000-0000-00000BAE0000}"/>
    <cellStyle name="Normal 7 2 5 2 2 2 4" xfId="31901" xr:uid="{00000000-0005-0000-0000-00000CAE0000}"/>
    <cellStyle name="Normal 7 2 5 2 2 3" xfId="8628" xr:uid="{00000000-0005-0000-0000-00000DAE0000}"/>
    <cellStyle name="Normal 7 2 5 2 2 3 2" xfId="24959" xr:uid="{00000000-0005-0000-0000-00000EAE0000}"/>
    <cellStyle name="Normal 7 2 5 2 2 3 2 2" xfId="50948" xr:uid="{00000000-0005-0000-0000-00000FAE0000}"/>
    <cellStyle name="Normal 7 2 5 2 2 3 3" xfId="16839" xr:uid="{00000000-0005-0000-0000-000010AE0000}"/>
    <cellStyle name="Normal 7 2 5 2 2 3 3 2" xfId="42828" xr:uid="{00000000-0005-0000-0000-000011AE0000}"/>
    <cellStyle name="Normal 7 2 5 2 2 3 4" xfId="34675" xr:uid="{00000000-0005-0000-0000-000012AE0000}"/>
    <cellStyle name="Normal 7 2 5 2 2 4" xfId="20064" xr:uid="{00000000-0005-0000-0000-000013AE0000}"/>
    <cellStyle name="Normal 7 2 5 2 2 4 2" xfId="46053" xr:uid="{00000000-0005-0000-0000-000014AE0000}"/>
    <cellStyle name="Normal 7 2 5 2 2 5" xfId="11944" xr:uid="{00000000-0005-0000-0000-000015AE0000}"/>
    <cellStyle name="Normal 7 2 5 2 2 5 2" xfId="37933" xr:uid="{00000000-0005-0000-0000-000016AE0000}"/>
    <cellStyle name="Normal 7 2 5 2 2 6" xfId="27529" xr:uid="{00000000-0005-0000-0000-000017AE0000}"/>
    <cellStyle name="Normal 7 2 5 2 2 6 2" xfId="53518" xr:uid="{00000000-0005-0000-0000-000018AE0000}"/>
    <cellStyle name="Normal 7 2 5 2 2 7" xfId="29775" xr:uid="{00000000-0005-0000-0000-000019AE0000}"/>
    <cellStyle name="Normal 7 2 5 2 3" xfId="4317" xr:uid="{00000000-0005-0000-0000-00001AAE0000}"/>
    <cellStyle name="Normal 7 2 5 2 3 2" xfId="20726" xr:uid="{00000000-0005-0000-0000-00001BAE0000}"/>
    <cellStyle name="Normal 7 2 5 2 3 2 2" xfId="46715" xr:uid="{00000000-0005-0000-0000-00001CAE0000}"/>
    <cellStyle name="Normal 7 2 5 2 3 3" xfId="12606" xr:uid="{00000000-0005-0000-0000-00001DAE0000}"/>
    <cellStyle name="Normal 7 2 5 2 3 3 2" xfId="38595" xr:uid="{00000000-0005-0000-0000-00001EAE0000}"/>
    <cellStyle name="Normal 7 2 5 2 3 4" xfId="30440" xr:uid="{00000000-0005-0000-0000-00001FAE0000}"/>
    <cellStyle name="Normal 7 2 5 2 4" xfId="5229" xr:uid="{00000000-0005-0000-0000-000020AE0000}"/>
    <cellStyle name="Normal 7 2 5 2 4 2" xfId="21623" xr:uid="{00000000-0005-0000-0000-000021AE0000}"/>
    <cellStyle name="Normal 7 2 5 2 4 2 2" xfId="47612" xr:uid="{00000000-0005-0000-0000-000022AE0000}"/>
    <cellStyle name="Normal 7 2 5 2 4 3" xfId="13503" xr:uid="{00000000-0005-0000-0000-000023AE0000}"/>
    <cellStyle name="Normal 7 2 5 2 4 3 2" xfId="39492" xr:uid="{00000000-0005-0000-0000-000024AE0000}"/>
    <cellStyle name="Normal 7 2 5 2 4 4" xfId="31339" xr:uid="{00000000-0005-0000-0000-000025AE0000}"/>
    <cellStyle name="Normal 7 2 5 2 5" xfId="6513" xr:uid="{00000000-0005-0000-0000-000026AE0000}"/>
    <cellStyle name="Normal 7 2 5 2 5 2" xfId="22847" xr:uid="{00000000-0005-0000-0000-000027AE0000}"/>
    <cellStyle name="Normal 7 2 5 2 5 2 2" xfId="48836" xr:uid="{00000000-0005-0000-0000-000028AE0000}"/>
    <cellStyle name="Normal 7 2 5 2 5 3" xfId="14727" xr:uid="{00000000-0005-0000-0000-000029AE0000}"/>
    <cellStyle name="Normal 7 2 5 2 5 3 2" xfId="40716" xr:uid="{00000000-0005-0000-0000-00002AAE0000}"/>
    <cellStyle name="Normal 7 2 5 2 5 4" xfId="32563" xr:uid="{00000000-0005-0000-0000-00002BAE0000}"/>
    <cellStyle name="Normal 7 2 5 2 6" xfId="7169" xr:uid="{00000000-0005-0000-0000-00002CAE0000}"/>
    <cellStyle name="Normal 7 2 5 2 6 2" xfId="23500" xr:uid="{00000000-0005-0000-0000-00002DAE0000}"/>
    <cellStyle name="Normal 7 2 5 2 6 2 2" xfId="49489" xr:uid="{00000000-0005-0000-0000-00002EAE0000}"/>
    <cellStyle name="Normal 7 2 5 2 6 3" xfId="15380" xr:uid="{00000000-0005-0000-0000-00002FAE0000}"/>
    <cellStyle name="Normal 7 2 5 2 6 3 2" xfId="41369" xr:uid="{00000000-0005-0000-0000-000030AE0000}"/>
    <cellStyle name="Normal 7 2 5 2 6 4" xfId="33216" xr:uid="{00000000-0005-0000-0000-000031AE0000}"/>
    <cellStyle name="Normal 7 2 5 2 7" xfId="8066" xr:uid="{00000000-0005-0000-0000-000032AE0000}"/>
    <cellStyle name="Normal 7 2 5 2 7 2" xfId="24397" xr:uid="{00000000-0005-0000-0000-000033AE0000}"/>
    <cellStyle name="Normal 7 2 5 2 7 2 2" xfId="50386" xr:uid="{00000000-0005-0000-0000-000034AE0000}"/>
    <cellStyle name="Normal 7 2 5 2 7 3" xfId="16277" xr:uid="{00000000-0005-0000-0000-000035AE0000}"/>
    <cellStyle name="Normal 7 2 5 2 7 3 2" xfId="42266" xr:uid="{00000000-0005-0000-0000-000036AE0000}"/>
    <cellStyle name="Normal 7 2 5 2 7 4" xfId="34113" xr:uid="{00000000-0005-0000-0000-000037AE0000}"/>
    <cellStyle name="Normal 7 2 5 2 8" xfId="9693" xr:uid="{00000000-0005-0000-0000-000038AE0000}"/>
    <cellStyle name="Normal 7 2 5 2 8 2" xfId="25974" xr:uid="{00000000-0005-0000-0000-000039AE0000}"/>
    <cellStyle name="Normal 7 2 5 2 8 2 2" xfId="51963" xr:uid="{00000000-0005-0000-0000-00003AAE0000}"/>
    <cellStyle name="Normal 7 2 5 2 8 3" xfId="17854" xr:uid="{00000000-0005-0000-0000-00003BAE0000}"/>
    <cellStyle name="Normal 7 2 5 2 8 3 2" xfId="43843" xr:uid="{00000000-0005-0000-0000-00003CAE0000}"/>
    <cellStyle name="Normal 7 2 5 2 8 4" xfId="35691" xr:uid="{00000000-0005-0000-0000-00003DAE0000}"/>
    <cellStyle name="Normal 7 2 5 2 9" xfId="10477" xr:uid="{00000000-0005-0000-0000-00003EAE0000}"/>
    <cellStyle name="Normal 7 2 5 2 9 2" xfId="18600" xr:uid="{00000000-0005-0000-0000-00003FAE0000}"/>
    <cellStyle name="Normal 7 2 5 2 9 2 2" xfId="44589" xr:uid="{00000000-0005-0000-0000-000040AE0000}"/>
    <cellStyle name="Normal 7 2 5 2 9 3" xfId="36466" xr:uid="{00000000-0005-0000-0000-000041AE0000}"/>
    <cellStyle name="Normal 7 2 5 3" xfId="763" xr:uid="{00000000-0005-0000-0000-000042AE0000}"/>
    <cellStyle name="Normal 7 2 5 3 10" xfId="54900" xr:uid="{00000000-0005-0000-0000-000043AE0000}"/>
    <cellStyle name="Normal 7 2 5 3 2" xfId="5499" xr:uid="{00000000-0005-0000-0000-000044AE0000}"/>
    <cellStyle name="Normal 7 2 5 3 2 2" xfId="21888" xr:uid="{00000000-0005-0000-0000-000045AE0000}"/>
    <cellStyle name="Normal 7 2 5 3 2 2 2" xfId="47877" xr:uid="{00000000-0005-0000-0000-000046AE0000}"/>
    <cellStyle name="Normal 7 2 5 3 2 3" xfId="13768" xr:uid="{00000000-0005-0000-0000-000047AE0000}"/>
    <cellStyle name="Normal 7 2 5 3 2 3 2" xfId="39757" xr:uid="{00000000-0005-0000-0000-000048AE0000}"/>
    <cellStyle name="Normal 7 2 5 3 2 4" xfId="31604" xr:uid="{00000000-0005-0000-0000-000049AE0000}"/>
    <cellStyle name="Normal 7 2 5 3 3" xfId="8331" xr:uid="{00000000-0005-0000-0000-00004AAE0000}"/>
    <cellStyle name="Normal 7 2 5 3 3 2" xfId="24662" xr:uid="{00000000-0005-0000-0000-00004BAE0000}"/>
    <cellStyle name="Normal 7 2 5 3 3 2 2" xfId="50651" xr:uid="{00000000-0005-0000-0000-00004CAE0000}"/>
    <cellStyle name="Normal 7 2 5 3 3 3" xfId="16542" xr:uid="{00000000-0005-0000-0000-00004DAE0000}"/>
    <cellStyle name="Normal 7 2 5 3 3 3 2" xfId="42531" xr:uid="{00000000-0005-0000-0000-00004EAE0000}"/>
    <cellStyle name="Normal 7 2 5 3 3 4" xfId="34378" xr:uid="{00000000-0005-0000-0000-00004FAE0000}"/>
    <cellStyle name="Normal 7 2 5 3 4" xfId="9394" xr:uid="{00000000-0005-0000-0000-000050AE0000}"/>
    <cellStyle name="Normal 7 2 5 3 4 2" xfId="25679" xr:uid="{00000000-0005-0000-0000-000051AE0000}"/>
    <cellStyle name="Normal 7 2 5 3 4 2 2" xfId="51668" xr:uid="{00000000-0005-0000-0000-000052AE0000}"/>
    <cellStyle name="Normal 7 2 5 3 4 3" xfId="17559" xr:uid="{00000000-0005-0000-0000-000053AE0000}"/>
    <cellStyle name="Normal 7 2 5 3 4 3 2" xfId="43548" xr:uid="{00000000-0005-0000-0000-000054AE0000}"/>
    <cellStyle name="Normal 7 2 5 3 4 4" xfId="35396" xr:uid="{00000000-0005-0000-0000-000055AE0000}"/>
    <cellStyle name="Normal 7 2 5 3 5" xfId="19767" xr:uid="{00000000-0005-0000-0000-000056AE0000}"/>
    <cellStyle name="Normal 7 2 5 3 5 2" xfId="45756" xr:uid="{00000000-0005-0000-0000-000057AE0000}"/>
    <cellStyle name="Normal 7 2 5 3 6" xfId="11647" xr:uid="{00000000-0005-0000-0000-000058AE0000}"/>
    <cellStyle name="Normal 7 2 5 3 6 2" xfId="37636" xr:uid="{00000000-0005-0000-0000-000059AE0000}"/>
    <cellStyle name="Normal 7 2 5 3 7" xfId="27232" xr:uid="{00000000-0005-0000-0000-00005AAE0000}"/>
    <cellStyle name="Normal 7 2 5 3 7 2" xfId="53221" xr:uid="{00000000-0005-0000-0000-00005BAE0000}"/>
    <cellStyle name="Normal 7 2 5 3 8" xfId="3294" xr:uid="{00000000-0005-0000-0000-00005CAE0000}"/>
    <cellStyle name="Normal 7 2 5 3 9" xfId="29477" xr:uid="{00000000-0005-0000-0000-00005DAE0000}"/>
    <cellStyle name="Normal 7 2 5 4" xfId="4011" xr:uid="{00000000-0005-0000-0000-00005EAE0000}"/>
    <cellStyle name="Normal 7 2 5 4 2" xfId="20433" xr:uid="{00000000-0005-0000-0000-00005FAE0000}"/>
    <cellStyle name="Normal 7 2 5 4 2 2" xfId="46422" xr:uid="{00000000-0005-0000-0000-000060AE0000}"/>
    <cellStyle name="Normal 7 2 5 4 3" xfId="12313" xr:uid="{00000000-0005-0000-0000-000061AE0000}"/>
    <cellStyle name="Normal 7 2 5 4 3 2" xfId="38302" xr:uid="{00000000-0005-0000-0000-000062AE0000}"/>
    <cellStyle name="Normal 7 2 5 4 4" xfId="30147" xr:uid="{00000000-0005-0000-0000-000063AE0000}"/>
    <cellStyle name="Normal 7 2 5 5" xfId="4673" xr:uid="{00000000-0005-0000-0000-000064AE0000}"/>
    <cellStyle name="Normal 7 2 5 5 2" xfId="21079" xr:uid="{00000000-0005-0000-0000-000065AE0000}"/>
    <cellStyle name="Normal 7 2 5 5 2 2" xfId="47068" xr:uid="{00000000-0005-0000-0000-000066AE0000}"/>
    <cellStyle name="Normal 7 2 5 5 3" xfId="12959" xr:uid="{00000000-0005-0000-0000-000067AE0000}"/>
    <cellStyle name="Normal 7 2 5 5 3 2" xfId="38948" xr:uid="{00000000-0005-0000-0000-000068AE0000}"/>
    <cellStyle name="Normal 7 2 5 5 4" xfId="30793" xr:uid="{00000000-0005-0000-0000-000069AE0000}"/>
    <cellStyle name="Normal 7 2 5 6" xfId="6208" xr:uid="{00000000-0005-0000-0000-00006AAE0000}"/>
    <cellStyle name="Normal 7 2 5 6 2" xfId="22554" xr:uid="{00000000-0005-0000-0000-00006BAE0000}"/>
    <cellStyle name="Normal 7 2 5 6 2 2" xfId="48543" xr:uid="{00000000-0005-0000-0000-00006CAE0000}"/>
    <cellStyle name="Normal 7 2 5 6 3" xfId="14434" xr:uid="{00000000-0005-0000-0000-00006DAE0000}"/>
    <cellStyle name="Normal 7 2 5 6 3 2" xfId="40423" xr:uid="{00000000-0005-0000-0000-00006EAE0000}"/>
    <cellStyle name="Normal 7 2 5 6 4" xfId="32270" xr:uid="{00000000-0005-0000-0000-00006FAE0000}"/>
    <cellStyle name="Normal 7 2 5 7" xfId="6876" xr:uid="{00000000-0005-0000-0000-000070AE0000}"/>
    <cellStyle name="Normal 7 2 5 7 2" xfId="23207" xr:uid="{00000000-0005-0000-0000-000071AE0000}"/>
    <cellStyle name="Normal 7 2 5 7 2 2" xfId="49196" xr:uid="{00000000-0005-0000-0000-000072AE0000}"/>
    <cellStyle name="Normal 7 2 5 7 3" xfId="15087" xr:uid="{00000000-0005-0000-0000-000073AE0000}"/>
    <cellStyle name="Normal 7 2 5 7 3 2" xfId="41076" xr:uid="{00000000-0005-0000-0000-000074AE0000}"/>
    <cellStyle name="Normal 7 2 5 7 4" xfId="32923" xr:uid="{00000000-0005-0000-0000-000075AE0000}"/>
    <cellStyle name="Normal 7 2 5 8" xfId="7522" xr:uid="{00000000-0005-0000-0000-000076AE0000}"/>
    <cellStyle name="Normal 7 2 5 8 2" xfId="23853" xr:uid="{00000000-0005-0000-0000-000077AE0000}"/>
    <cellStyle name="Normal 7 2 5 8 2 2" xfId="49842" xr:uid="{00000000-0005-0000-0000-000078AE0000}"/>
    <cellStyle name="Normal 7 2 5 8 3" xfId="15733" xr:uid="{00000000-0005-0000-0000-000079AE0000}"/>
    <cellStyle name="Normal 7 2 5 8 3 2" xfId="41722" xr:uid="{00000000-0005-0000-0000-00007AAE0000}"/>
    <cellStyle name="Normal 7 2 5 8 4" xfId="33569" xr:uid="{00000000-0005-0000-0000-00007BAE0000}"/>
    <cellStyle name="Normal 7 2 5 9" xfId="9059" xr:uid="{00000000-0005-0000-0000-00007CAE0000}"/>
    <cellStyle name="Normal 7 2 5 9 2" xfId="25390" xr:uid="{00000000-0005-0000-0000-00007DAE0000}"/>
    <cellStyle name="Normal 7 2 5 9 2 2" xfId="51379" xr:uid="{00000000-0005-0000-0000-00007EAE0000}"/>
    <cellStyle name="Normal 7 2 5 9 3" xfId="17270" xr:uid="{00000000-0005-0000-0000-00007FAE0000}"/>
    <cellStyle name="Normal 7 2 5 9 3 2" xfId="43259" xr:uid="{00000000-0005-0000-0000-000080AE0000}"/>
    <cellStyle name="Normal 7 2 5 9 4" xfId="35106" xr:uid="{00000000-0005-0000-0000-000081AE0000}"/>
    <cellStyle name="Normal 7 2 6" xfId="366" xr:uid="{00000000-0005-0000-0000-000082AE0000}"/>
    <cellStyle name="Normal 7 2 6 10" xfId="10345" xr:uid="{00000000-0005-0000-0000-000083AE0000}"/>
    <cellStyle name="Normal 7 2 6 10 2" xfId="18468" xr:uid="{00000000-0005-0000-0000-000084AE0000}"/>
    <cellStyle name="Normal 7 2 6 10 2 2" xfId="44457" xr:uid="{00000000-0005-0000-0000-000085AE0000}"/>
    <cellStyle name="Normal 7 2 6 10 3" xfId="36334" xr:uid="{00000000-0005-0000-0000-000086AE0000}"/>
    <cellStyle name="Normal 7 2 6 11" xfId="1951" xr:uid="{00000000-0005-0000-0000-000087AE0000}"/>
    <cellStyle name="Normal 7 2 6 11 2" xfId="18815" xr:uid="{00000000-0005-0000-0000-000088AE0000}"/>
    <cellStyle name="Normal 7 2 6 11 2 2" xfId="44804" xr:uid="{00000000-0005-0000-0000-000089AE0000}"/>
    <cellStyle name="Normal 7 2 6 11 3" xfId="28445" xr:uid="{00000000-0005-0000-0000-00008AAE0000}"/>
    <cellStyle name="Normal 7 2 6 12" xfId="10695" xr:uid="{00000000-0005-0000-0000-00008BAE0000}"/>
    <cellStyle name="Normal 7 2 6 12 2" xfId="36684" xr:uid="{00000000-0005-0000-0000-00008CAE0000}"/>
    <cellStyle name="Normal 7 2 6 13" xfId="26279" xr:uid="{00000000-0005-0000-0000-00008DAE0000}"/>
    <cellStyle name="Normal 7 2 6 13 2" xfId="52268" xr:uid="{00000000-0005-0000-0000-00008EAE0000}"/>
    <cellStyle name="Normal 7 2 6 14" xfId="1601" xr:uid="{00000000-0005-0000-0000-00008FAE0000}"/>
    <cellStyle name="Normal 7 2 6 14 2" xfId="54054" xr:uid="{00000000-0005-0000-0000-000090AE0000}"/>
    <cellStyle name="Normal 7 2 6 15" xfId="28095" xr:uid="{00000000-0005-0000-0000-000091AE0000}"/>
    <cellStyle name="Normal 7 2 6 16" xfId="54616" xr:uid="{00000000-0005-0000-0000-000092AE0000}"/>
    <cellStyle name="Normal 7 2 6 2" xfId="930" xr:uid="{00000000-0005-0000-0000-000093AE0000}"/>
    <cellStyle name="Normal 7 2 6 2 10" xfId="55061" xr:uid="{00000000-0005-0000-0000-000094AE0000}"/>
    <cellStyle name="Normal 7 2 6 2 2" xfId="5230" xr:uid="{00000000-0005-0000-0000-000095AE0000}"/>
    <cellStyle name="Normal 7 2 6 2 2 2" xfId="21624" xr:uid="{00000000-0005-0000-0000-000096AE0000}"/>
    <cellStyle name="Normal 7 2 6 2 2 2 2" xfId="47613" xr:uid="{00000000-0005-0000-0000-000097AE0000}"/>
    <cellStyle name="Normal 7 2 6 2 2 3" xfId="13504" xr:uid="{00000000-0005-0000-0000-000098AE0000}"/>
    <cellStyle name="Normal 7 2 6 2 2 3 2" xfId="39493" xr:uid="{00000000-0005-0000-0000-000099AE0000}"/>
    <cellStyle name="Normal 7 2 6 2 2 4" xfId="31340" xr:uid="{00000000-0005-0000-0000-00009AAE0000}"/>
    <cellStyle name="Normal 7 2 6 2 3" xfId="8067" xr:uid="{00000000-0005-0000-0000-00009BAE0000}"/>
    <cellStyle name="Normal 7 2 6 2 3 2" xfId="24398" xr:uid="{00000000-0005-0000-0000-00009CAE0000}"/>
    <cellStyle name="Normal 7 2 6 2 3 2 2" xfId="50387" xr:uid="{00000000-0005-0000-0000-00009DAE0000}"/>
    <cellStyle name="Normal 7 2 6 2 3 3" xfId="16278" xr:uid="{00000000-0005-0000-0000-00009EAE0000}"/>
    <cellStyle name="Normal 7 2 6 2 3 3 2" xfId="42267" xr:uid="{00000000-0005-0000-0000-00009FAE0000}"/>
    <cellStyle name="Normal 7 2 6 2 3 4" xfId="34114" xr:uid="{00000000-0005-0000-0000-0000A0AE0000}"/>
    <cellStyle name="Normal 7 2 6 2 4" xfId="9558" xr:uid="{00000000-0005-0000-0000-0000A1AE0000}"/>
    <cellStyle name="Normal 7 2 6 2 4 2" xfId="25841" xr:uid="{00000000-0005-0000-0000-0000A2AE0000}"/>
    <cellStyle name="Normal 7 2 6 2 4 2 2" xfId="51830" xr:uid="{00000000-0005-0000-0000-0000A3AE0000}"/>
    <cellStyle name="Normal 7 2 6 2 4 3" xfId="17721" xr:uid="{00000000-0005-0000-0000-0000A4AE0000}"/>
    <cellStyle name="Normal 7 2 6 2 4 3 2" xfId="43710" xr:uid="{00000000-0005-0000-0000-0000A5AE0000}"/>
    <cellStyle name="Normal 7 2 6 2 4 4" xfId="35558" xr:uid="{00000000-0005-0000-0000-0000A6AE0000}"/>
    <cellStyle name="Normal 7 2 6 2 5" xfId="19503" xr:uid="{00000000-0005-0000-0000-0000A7AE0000}"/>
    <cellStyle name="Normal 7 2 6 2 5 2" xfId="45492" xr:uid="{00000000-0005-0000-0000-0000A8AE0000}"/>
    <cellStyle name="Normal 7 2 6 2 6" xfId="11383" xr:uid="{00000000-0005-0000-0000-0000A9AE0000}"/>
    <cellStyle name="Normal 7 2 6 2 6 2" xfId="37372" xr:uid="{00000000-0005-0000-0000-0000AAAE0000}"/>
    <cellStyle name="Normal 7 2 6 2 7" xfId="26968" xr:uid="{00000000-0005-0000-0000-0000ABAE0000}"/>
    <cellStyle name="Normal 7 2 6 2 7 2" xfId="52957" xr:uid="{00000000-0005-0000-0000-0000ACAE0000}"/>
    <cellStyle name="Normal 7 2 6 2 8" xfId="3020" xr:uid="{00000000-0005-0000-0000-0000ADAE0000}"/>
    <cellStyle name="Normal 7 2 6 2 9" xfId="29210" xr:uid="{00000000-0005-0000-0000-0000AEAE0000}"/>
    <cellStyle name="Normal 7 2 6 3" xfId="3445" xr:uid="{00000000-0005-0000-0000-0000AFAE0000}"/>
    <cellStyle name="Normal 7 2 6 3 2" xfId="5649" xr:uid="{00000000-0005-0000-0000-0000B0AE0000}"/>
    <cellStyle name="Normal 7 2 6 3 2 2" xfId="22038" xr:uid="{00000000-0005-0000-0000-0000B1AE0000}"/>
    <cellStyle name="Normal 7 2 6 3 2 2 2" xfId="48027" xr:uid="{00000000-0005-0000-0000-0000B2AE0000}"/>
    <cellStyle name="Normal 7 2 6 3 2 3" xfId="13918" xr:uid="{00000000-0005-0000-0000-0000B3AE0000}"/>
    <cellStyle name="Normal 7 2 6 3 2 3 2" xfId="39907" xr:uid="{00000000-0005-0000-0000-0000B4AE0000}"/>
    <cellStyle name="Normal 7 2 6 3 2 4" xfId="31754" xr:uid="{00000000-0005-0000-0000-0000B5AE0000}"/>
    <cellStyle name="Normal 7 2 6 3 3" xfId="8481" xr:uid="{00000000-0005-0000-0000-0000B6AE0000}"/>
    <cellStyle name="Normal 7 2 6 3 3 2" xfId="24812" xr:uid="{00000000-0005-0000-0000-0000B7AE0000}"/>
    <cellStyle name="Normal 7 2 6 3 3 2 2" xfId="50801" xr:uid="{00000000-0005-0000-0000-0000B8AE0000}"/>
    <cellStyle name="Normal 7 2 6 3 3 3" xfId="16692" xr:uid="{00000000-0005-0000-0000-0000B9AE0000}"/>
    <cellStyle name="Normal 7 2 6 3 3 3 2" xfId="42681" xr:uid="{00000000-0005-0000-0000-0000BAAE0000}"/>
    <cellStyle name="Normal 7 2 6 3 3 4" xfId="34528" xr:uid="{00000000-0005-0000-0000-0000BBAE0000}"/>
    <cellStyle name="Normal 7 2 6 3 4" xfId="19917" xr:uid="{00000000-0005-0000-0000-0000BCAE0000}"/>
    <cellStyle name="Normal 7 2 6 3 4 2" xfId="45906" xr:uid="{00000000-0005-0000-0000-0000BDAE0000}"/>
    <cellStyle name="Normal 7 2 6 3 5" xfId="11797" xr:uid="{00000000-0005-0000-0000-0000BEAE0000}"/>
    <cellStyle name="Normal 7 2 6 3 5 2" xfId="37786" xr:uid="{00000000-0005-0000-0000-0000BFAE0000}"/>
    <cellStyle name="Normal 7 2 6 3 6" xfId="27382" xr:uid="{00000000-0005-0000-0000-0000C0AE0000}"/>
    <cellStyle name="Normal 7 2 6 3 6 2" xfId="53371" xr:uid="{00000000-0005-0000-0000-0000C1AE0000}"/>
    <cellStyle name="Normal 7 2 6 3 7" xfId="29627" xr:uid="{00000000-0005-0000-0000-0000C2AE0000}"/>
    <cellStyle name="Normal 7 2 6 4" xfId="4178" xr:uid="{00000000-0005-0000-0000-0000C3AE0000}"/>
    <cellStyle name="Normal 7 2 6 4 2" xfId="20594" xr:uid="{00000000-0005-0000-0000-0000C4AE0000}"/>
    <cellStyle name="Normal 7 2 6 4 2 2" xfId="46583" xr:uid="{00000000-0005-0000-0000-0000C5AE0000}"/>
    <cellStyle name="Normal 7 2 6 4 3" xfId="12474" xr:uid="{00000000-0005-0000-0000-0000C6AE0000}"/>
    <cellStyle name="Normal 7 2 6 4 3 2" xfId="38463" xr:uid="{00000000-0005-0000-0000-0000C7AE0000}"/>
    <cellStyle name="Normal 7 2 6 4 4" xfId="30308" xr:uid="{00000000-0005-0000-0000-0000C8AE0000}"/>
    <cellStyle name="Normal 7 2 6 5" xfId="4530" xr:uid="{00000000-0005-0000-0000-0000C9AE0000}"/>
    <cellStyle name="Normal 7 2 6 5 2" xfId="20936" xr:uid="{00000000-0005-0000-0000-0000CAAE0000}"/>
    <cellStyle name="Normal 7 2 6 5 2 2" xfId="46925" xr:uid="{00000000-0005-0000-0000-0000CBAE0000}"/>
    <cellStyle name="Normal 7 2 6 5 3" xfId="12816" xr:uid="{00000000-0005-0000-0000-0000CCAE0000}"/>
    <cellStyle name="Normal 7 2 6 5 3 2" xfId="38805" xr:uid="{00000000-0005-0000-0000-0000CDAE0000}"/>
    <cellStyle name="Normal 7 2 6 5 4" xfId="30650" xr:uid="{00000000-0005-0000-0000-0000CEAE0000}"/>
    <cellStyle name="Normal 7 2 6 6" xfId="6374" xr:uid="{00000000-0005-0000-0000-0000CFAE0000}"/>
    <cellStyle name="Normal 7 2 6 6 2" xfId="22715" xr:uid="{00000000-0005-0000-0000-0000D0AE0000}"/>
    <cellStyle name="Normal 7 2 6 6 2 2" xfId="48704" xr:uid="{00000000-0005-0000-0000-0000D1AE0000}"/>
    <cellStyle name="Normal 7 2 6 6 3" xfId="14595" xr:uid="{00000000-0005-0000-0000-0000D2AE0000}"/>
    <cellStyle name="Normal 7 2 6 6 3 2" xfId="40584" xr:uid="{00000000-0005-0000-0000-0000D3AE0000}"/>
    <cellStyle name="Normal 7 2 6 6 4" xfId="32431" xr:uid="{00000000-0005-0000-0000-0000D4AE0000}"/>
    <cellStyle name="Normal 7 2 6 7" xfId="7037" xr:uid="{00000000-0005-0000-0000-0000D5AE0000}"/>
    <cellStyle name="Normal 7 2 6 7 2" xfId="23368" xr:uid="{00000000-0005-0000-0000-0000D6AE0000}"/>
    <cellStyle name="Normal 7 2 6 7 2 2" xfId="49357" xr:uid="{00000000-0005-0000-0000-0000D7AE0000}"/>
    <cellStyle name="Normal 7 2 6 7 3" xfId="15248" xr:uid="{00000000-0005-0000-0000-0000D8AE0000}"/>
    <cellStyle name="Normal 7 2 6 7 3 2" xfId="41237" xr:uid="{00000000-0005-0000-0000-0000D9AE0000}"/>
    <cellStyle name="Normal 7 2 6 7 4" xfId="33084" xr:uid="{00000000-0005-0000-0000-0000DAAE0000}"/>
    <cellStyle name="Normal 7 2 6 8" xfId="7379" xr:uid="{00000000-0005-0000-0000-0000DBAE0000}"/>
    <cellStyle name="Normal 7 2 6 8 2" xfId="23710" xr:uid="{00000000-0005-0000-0000-0000DCAE0000}"/>
    <cellStyle name="Normal 7 2 6 8 2 2" xfId="49699" xr:uid="{00000000-0005-0000-0000-0000DDAE0000}"/>
    <cellStyle name="Normal 7 2 6 8 3" xfId="15590" xr:uid="{00000000-0005-0000-0000-0000DEAE0000}"/>
    <cellStyle name="Normal 7 2 6 8 3 2" xfId="41579" xr:uid="{00000000-0005-0000-0000-0000DFAE0000}"/>
    <cellStyle name="Normal 7 2 6 8 4" xfId="33426" xr:uid="{00000000-0005-0000-0000-0000E0AE0000}"/>
    <cellStyle name="Normal 7 2 6 9" xfId="9060" xr:uid="{00000000-0005-0000-0000-0000E1AE0000}"/>
    <cellStyle name="Normal 7 2 6 9 2" xfId="25391" xr:uid="{00000000-0005-0000-0000-0000E2AE0000}"/>
    <cellStyle name="Normal 7 2 6 9 2 2" xfId="51380" xr:uid="{00000000-0005-0000-0000-0000E3AE0000}"/>
    <cellStyle name="Normal 7 2 6 9 3" xfId="17271" xr:uid="{00000000-0005-0000-0000-0000E4AE0000}"/>
    <cellStyle name="Normal 7 2 6 9 3 2" xfId="43260" xr:uid="{00000000-0005-0000-0000-0000E5AE0000}"/>
    <cellStyle name="Normal 7 2 6 9 4" xfId="35107" xr:uid="{00000000-0005-0000-0000-0000E6AE0000}"/>
    <cellStyle name="Normal 7 2 7" xfId="582" xr:uid="{00000000-0005-0000-0000-0000E7AE0000}"/>
    <cellStyle name="Normal 7 2 7 10" xfId="54757" xr:uid="{00000000-0005-0000-0000-0000E8AE0000}"/>
    <cellStyle name="Normal 7 2 7 2" xfId="3831" xr:uid="{00000000-0005-0000-0000-0000E9AE0000}"/>
    <cellStyle name="Normal 7 2 7 2 2" xfId="20290" xr:uid="{00000000-0005-0000-0000-0000EAAE0000}"/>
    <cellStyle name="Normal 7 2 7 2 2 2" xfId="46279" xr:uid="{00000000-0005-0000-0000-0000EBAE0000}"/>
    <cellStyle name="Normal 7 2 7 2 3" xfId="12170" xr:uid="{00000000-0005-0000-0000-0000ECAE0000}"/>
    <cellStyle name="Normal 7 2 7 2 3 2" xfId="38159" xr:uid="{00000000-0005-0000-0000-0000EDAE0000}"/>
    <cellStyle name="Normal 7 2 7 2 4" xfId="30004" xr:uid="{00000000-0005-0000-0000-0000EEAE0000}"/>
    <cellStyle name="Normal 7 2 7 3" xfId="6030" xr:uid="{00000000-0005-0000-0000-0000EFAE0000}"/>
    <cellStyle name="Normal 7 2 7 3 2" xfId="22411" xr:uid="{00000000-0005-0000-0000-0000F0AE0000}"/>
    <cellStyle name="Normal 7 2 7 3 2 2" xfId="48400" xr:uid="{00000000-0005-0000-0000-0000F1AE0000}"/>
    <cellStyle name="Normal 7 2 7 3 3" xfId="14291" xr:uid="{00000000-0005-0000-0000-0000F2AE0000}"/>
    <cellStyle name="Normal 7 2 7 3 3 2" xfId="40280" xr:uid="{00000000-0005-0000-0000-0000F3AE0000}"/>
    <cellStyle name="Normal 7 2 7 3 4" xfId="32127" xr:uid="{00000000-0005-0000-0000-0000F4AE0000}"/>
    <cellStyle name="Normal 7 2 7 4" xfId="6733" xr:uid="{00000000-0005-0000-0000-0000F5AE0000}"/>
    <cellStyle name="Normal 7 2 7 4 2" xfId="23064" xr:uid="{00000000-0005-0000-0000-0000F6AE0000}"/>
    <cellStyle name="Normal 7 2 7 4 2 2" xfId="49053" xr:uid="{00000000-0005-0000-0000-0000F7AE0000}"/>
    <cellStyle name="Normal 7 2 7 4 3" xfId="14944" xr:uid="{00000000-0005-0000-0000-0000F8AE0000}"/>
    <cellStyle name="Normal 7 2 7 4 3 2" xfId="40933" xr:uid="{00000000-0005-0000-0000-0000F9AE0000}"/>
    <cellStyle name="Normal 7 2 7 4 4" xfId="32780" xr:uid="{00000000-0005-0000-0000-0000FAAE0000}"/>
    <cellStyle name="Normal 7 2 7 5" xfId="9242" xr:uid="{00000000-0005-0000-0000-0000FBAE0000}"/>
    <cellStyle name="Normal 7 2 7 5 2" xfId="25535" xr:uid="{00000000-0005-0000-0000-0000FCAE0000}"/>
    <cellStyle name="Normal 7 2 7 5 2 2" xfId="51524" xr:uid="{00000000-0005-0000-0000-0000FDAE0000}"/>
    <cellStyle name="Normal 7 2 7 5 3" xfId="17415" xr:uid="{00000000-0005-0000-0000-0000FEAE0000}"/>
    <cellStyle name="Normal 7 2 7 5 3 2" xfId="43404" xr:uid="{00000000-0005-0000-0000-0000FFAE0000}"/>
    <cellStyle name="Normal 7 2 7 5 4" xfId="35252" xr:uid="{00000000-0005-0000-0000-000000AF0000}"/>
    <cellStyle name="Normal 7 2 7 6" xfId="10041" xr:uid="{00000000-0005-0000-0000-000001AF0000}"/>
    <cellStyle name="Normal 7 2 7 6 2" xfId="18164" xr:uid="{00000000-0005-0000-0000-000002AF0000}"/>
    <cellStyle name="Normal 7 2 7 6 2 2" xfId="44153" xr:uid="{00000000-0005-0000-0000-000003AF0000}"/>
    <cellStyle name="Normal 7 2 7 6 3" xfId="36030" xr:uid="{00000000-0005-0000-0000-000004AF0000}"/>
    <cellStyle name="Normal 7 2 7 7" xfId="2450" xr:uid="{00000000-0005-0000-0000-000005AF0000}"/>
    <cellStyle name="Normal 7 2 7 8" xfId="1297" xr:uid="{00000000-0005-0000-0000-000006AF0000}"/>
    <cellStyle name="Normal 7 2 7 8 2" xfId="53750" xr:uid="{00000000-0005-0000-0000-000007AF0000}"/>
    <cellStyle name="Normal 7 2 7 9" xfId="27769" xr:uid="{00000000-0005-0000-0000-000008AF0000}"/>
    <cellStyle name="Normal 7 2 8" xfId="508" xr:uid="{00000000-0005-0000-0000-000009AF0000}"/>
    <cellStyle name="Normal 7 2 8 10" xfId="54704" xr:uid="{00000000-0005-0000-0000-00000AAF0000}"/>
    <cellStyle name="Normal 7 2 8 2" xfId="5217" xr:uid="{00000000-0005-0000-0000-00000BAF0000}"/>
    <cellStyle name="Normal 7 2 8 2 2" xfId="21611" xr:uid="{00000000-0005-0000-0000-00000CAF0000}"/>
    <cellStyle name="Normal 7 2 8 2 2 2" xfId="47600" xr:uid="{00000000-0005-0000-0000-00000DAF0000}"/>
    <cellStyle name="Normal 7 2 8 2 3" xfId="13491" xr:uid="{00000000-0005-0000-0000-00000EAF0000}"/>
    <cellStyle name="Normal 7 2 8 2 3 2" xfId="39480" xr:uid="{00000000-0005-0000-0000-00000FAF0000}"/>
    <cellStyle name="Normal 7 2 8 2 4" xfId="31327" xr:uid="{00000000-0005-0000-0000-000010AF0000}"/>
    <cellStyle name="Normal 7 2 8 3" xfId="8054" xr:uid="{00000000-0005-0000-0000-000011AF0000}"/>
    <cellStyle name="Normal 7 2 8 3 2" xfId="24385" xr:uid="{00000000-0005-0000-0000-000012AF0000}"/>
    <cellStyle name="Normal 7 2 8 3 2 2" xfId="50374" xr:uid="{00000000-0005-0000-0000-000013AF0000}"/>
    <cellStyle name="Normal 7 2 8 3 3" xfId="16265" xr:uid="{00000000-0005-0000-0000-000014AF0000}"/>
    <cellStyle name="Normal 7 2 8 3 3 2" xfId="42254" xr:uid="{00000000-0005-0000-0000-000015AF0000}"/>
    <cellStyle name="Normal 7 2 8 3 4" xfId="34101" xr:uid="{00000000-0005-0000-0000-000016AF0000}"/>
    <cellStyle name="Normal 7 2 8 4" xfId="9177" xr:uid="{00000000-0005-0000-0000-000017AF0000}"/>
    <cellStyle name="Normal 7 2 8 4 2" xfId="25482" xr:uid="{00000000-0005-0000-0000-000018AF0000}"/>
    <cellStyle name="Normal 7 2 8 4 2 2" xfId="51471" xr:uid="{00000000-0005-0000-0000-000019AF0000}"/>
    <cellStyle name="Normal 7 2 8 4 3" xfId="17362" xr:uid="{00000000-0005-0000-0000-00001AAF0000}"/>
    <cellStyle name="Normal 7 2 8 4 3 2" xfId="43351" xr:uid="{00000000-0005-0000-0000-00001BAF0000}"/>
    <cellStyle name="Normal 7 2 8 4 4" xfId="35199" xr:uid="{00000000-0005-0000-0000-00001CAF0000}"/>
    <cellStyle name="Normal 7 2 8 5" xfId="19490" xr:uid="{00000000-0005-0000-0000-00001DAF0000}"/>
    <cellStyle name="Normal 7 2 8 5 2" xfId="45479" xr:uid="{00000000-0005-0000-0000-00001EAF0000}"/>
    <cellStyle name="Normal 7 2 8 6" xfId="11370" xr:uid="{00000000-0005-0000-0000-00001FAF0000}"/>
    <cellStyle name="Normal 7 2 8 6 2" xfId="37359" xr:uid="{00000000-0005-0000-0000-000020AF0000}"/>
    <cellStyle name="Normal 7 2 8 7" xfId="26955" xr:uid="{00000000-0005-0000-0000-000021AF0000}"/>
    <cellStyle name="Normal 7 2 8 7 2" xfId="52944" xr:uid="{00000000-0005-0000-0000-000022AF0000}"/>
    <cellStyle name="Normal 7 2 8 8" xfId="3007" xr:uid="{00000000-0005-0000-0000-000023AF0000}"/>
    <cellStyle name="Normal 7 2 8 9" xfId="29197" xr:uid="{00000000-0005-0000-0000-000024AF0000}"/>
    <cellStyle name="Normal 7 2 9" xfId="3148" xr:uid="{00000000-0005-0000-0000-000025AF0000}"/>
    <cellStyle name="Normal 7 2 9 2" xfId="5356" xr:uid="{00000000-0005-0000-0000-000026AF0000}"/>
    <cellStyle name="Normal 7 2 9 2 2" xfId="21745" xr:uid="{00000000-0005-0000-0000-000027AF0000}"/>
    <cellStyle name="Normal 7 2 9 2 2 2" xfId="47734" xr:uid="{00000000-0005-0000-0000-000028AF0000}"/>
    <cellStyle name="Normal 7 2 9 2 3" xfId="13625" xr:uid="{00000000-0005-0000-0000-000029AF0000}"/>
    <cellStyle name="Normal 7 2 9 2 3 2" xfId="39614" xr:uid="{00000000-0005-0000-0000-00002AAF0000}"/>
    <cellStyle name="Normal 7 2 9 2 4" xfId="31461" xr:uid="{00000000-0005-0000-0000-00002BAF0000}"/>
    <cellStyle name="Normal 7 2 9 3" xfId="8188" xr:uid="{00000000-0005-0000-0000-00002CAF0000}"/>
    <cellStyle name="Normal 7 2 9 3 2" xfId="24519" xr:uid="{00000000-0005-0000-0000-00002DAF0000}"/>
    <cellStyle name="Normal 7 2 9 3 2 2" xfId="50508" xr:uid="{00000000-0005-0000-0000-00002EAF0000}"/>
    <cellStyle name="Normal 7 2 9 3 3" xfId="16399" xr:uid="{00000000-0005-0000-0000-00002FAF0000}"/>
    <cellStyle name="Normal 7 2 9 3 3 2" xfId="42388" xr:uid="{00000000-0005-0000-0000-000030AF0000}"/>
    <cellStyle name="Normal 7 2 9 3 4" xfId="34235" xr:uid="{00000000-0005-0000-0000-000031AF0000}"/>
    <cellStyle name="Normal 7 2 9 4" xfId="19624" xr:uid="{00000000-0005-0000-0000-000032AF0000}"/>
    <cellStyle name="Normal 7 2 9 4 2" xfId="45613" xr:uid="{00000000-0005-0000-0000-000033AF0000}"/>
    <cellStyle name="Normal 7 2 9 5" xfId="11504" xr:uid="{00000000-0005-0000-0000-000034AF0000}"/>
    <cellStyle name="Normal 7 2 9 5 2" xfId="37493" xr:uid="{00000000-0005-0000-0000-000035AF0000}"/>
    <cellStyle name="Normal 7 2 9 6" xfId="27089" xr:uid="{00000000-0005-0000-0000-000036AF0000}"/>
    <cellStyle name="Normal 7 2 9 6 2" xfId="53078" xr:uid="{00000000-0005-0000-0000-000037AF0000}"/>
    <cellStyle name="Normal 7 2 9 7" xfId="29334" xr:uid="{00000000-0005-0000-0000-000038AF0000}"/>
    <cellStyle name="Normal 7 3" xfId="367" xr:uid="{00000000-0005-0000-0000-000039AF0000}"/>
    <cellStyle name="Normal 7 3 10" xfId="4494" xr:uid="{00000000-0005-0000-0000-00003AAF0000}"/>
    <cellStyle name="Normal 7 3 10 2" xfId="20900" xr:uid="{00000000-0005-0000-0000-00003BAF0000}"/>
    <cellStyle name="Normal 7 3 10 2 2" xfId="46889" xr:uid="{00000000-0005-0000-0000-00003CAF0000}"/>
    <cellStyle name="Normal 7 3 10 3" xfId="12780" xr:uid="{00000000-0005-0000-0000-00003DAF0000}"/>
    <cellStyle name="Normal 7 3 10 3 2" xfId="38769" xr:uid="{00000000-0005-0000-0000-00003EAF0000}"/>
    <cellStyle name="Normal 7 3 10 4" xfId="30614" xr:uid="{00000000-0005-0000-0000-00003FAF0000}"/>
    <cellStyle name="Normal 7 3 11" xfId="5980" xr:uid="{00000000-0005-0000-0000-000040AF0000}"/>
    <cellStyle name="Normal 7 3 11 2" xfId="22368" xr:uid="{00000000-0005-0000-0000-000041AF0000}"/>
    <cellStyle name="Normal 7 3 11 2 2" xfId="48357" xr:uid="{00000000-0005-0000-0000-000042AF0000}"/>
    <cellStyle name="Normal 7 3 11 3" xfId="14248" xr:uid="{00000000-0005-0000-0000-000043AF0000}"/>
    <cellStyle name="Normal 7 3 11 3 2" xfId="40237" xr:uid="{00000000-0005-0000-0000-000044AF0000}"/>
    <cellStyle name="Normal 7 3 11 4" xfId="32084" xr:uid="{00000000-0005-0000-0000-000045AF0000}"/>
    <cellStyle name="Normal 7 3 12" xfId="6690" xr:uid="{00000000-0005-0000-0000-000046AF0000}"/>
    <cellStyle name="Normal 7 3 12 2" xfId="23021" xr:uid="{00000000-0005-0000-0000-000047AF0000}"/>
    <cellStyle name="Normal 7 3 12 2 2" xfId="49010" xr:uid="{00000000-0005-0000-0000-000048AF0000}"/>
    <cellStyle name="Normal 7 3 12 3" xfId="14901" xr:uid="{00000000-0005-0000-0000-000049AF0000}"/>
    <cellStyle name="Normal 7 3 12 3 2" xfId="40890" xr:uid="{00000000-0005-0000-0000-00004AAF0000}"/>
    <cellStyle name="Normal 7 3 12 4" xfId="32737" xr:uid="{00000000-0005-0000-0000-00004BAF0000}"/>
    <cellStyle name="Normal 7 3 13" xfId="7343" xr:uid="{00000000-0005-0000-0000-00004CAF0000}"/>
    <cellStyle name="Normal 7 3 13 2" xfId="23674" xr:uid="{00000000-0005-0000-0000-00004DAF0000}"/>
    <cellStyle name="Normal 7 3 13 2 2" xfId="49663" xr:uid="{00000000-0005-0000-0000-00004EAF0000}"/>
    <cellStyle name="Normal 7 3 13 3" xfId="15554" xr:uid="{00000000-0005-0000-0000-00004FAF0000}"/>
    <cellStyle name="Normal 7 3 13 3 2" xfId="41543" xr:uid="{00000000-0005-0000-0000-000050AF0000}"/>
    <cellStyle name="Normal 7 3 13 4" xfId="33390" xr:uid="{00000000-0005-0000-0000-000051AF0000}"/>
    <cellStyle name="Normal 7 3 14" xfId="9061" xr:uid="{00000000-0005-0000-0000-000052AF0000}"/>
    <cellStyle name="Normal 7 3 14 2" xfId="25392" xr:uid="{00000000-0005-0000-0000-000053AF0000}"/>
    <cellStyle name="Normal 7 3 14 2 2" xfId="51381" xr:uid="{00000000-0005-0000-0000-000054AF0000}"/>
    <cellStyle name="Normal 7 3 14 3" xfId="17272" xr:uid="{00000000-0005-0000-0000-000055AF0000}"/>
    <cellStyle name="Normal 7 3 14 3 2" xfId="43261" xr:uid="{00000000-0005-0000-0000-000056AF0000}"/>
    <cellStyle name="Normal 7 3 14 4" xfId="35108" xr:uid="{00000000-0005-0000-0000-000057AF0000}"/>
    <cellStyle name="Normal 7 3 15" xfId="9998" xr:uid="{00000000-0005-0000-0000-000058AF0000}"/>
    <cellStyle name="Normal 7 3 15 2" xfId="18121" xr:uid="{00000000-0005-0000-0000-000059AF0000}"/>
    <cellStyle name="Normal 7 3 15 2 2" xfId="44110" xr:uid="{00000000-0005-0000-0000-00005AAF0000}"/>
    <cellStyle name="Normal 7 3 15 3" xfId="35987" xr:uid="{00000000-0005-0000-0000-00005BAF0000}"/>
    <cellStyle name="Normal 7 3 16" xfId="1915" xr:uid="{00000000-0005-0000-0000-00005CAF0000}"/>
    <cellStyle name="Normal 7 3 16 2" xfId="18779" xr:uid="{00000000-0005-0000-0000-00005DAF0000}"/>
    <cellStyle name="Normal 7 3 16 2 2" xfId="44768" xr:uid="{00000000-0005-0000-0000-00005EAF0000}"/>
    <cellStyle name="Normal 7 3 16 3" xfId="28409" xr:uid="{00000000-0005-0000-0000-00005FAF0000}"/>
    <cellStyle name="Normal 7 3 17" xfId="10659" xr:uid="{00000000-0005-0000-0000-000060AF0000}"/>
    <cellStyle name="Normal 7 3 17 2" xfId="36648" xr:uid="{00000000-0005-0000-0000-000061AF0000}"/>
    <cellStyle name="Normal 7 3 18" xfId="26243" xr:uid="{00000000-0005-0000-0000-000062AF0000}"/>
    <cellStyle name="Normal 7 3 18 2" xfId="52232" xr:uid="{00000000-0005-0000-0000-000063AF0000}"/>
    <cellStyle name="Normal 7 3 19" xfId="1254" xr:uid="{00000000-0005-0000-0000-000064AF0000}"/>
    <cellStyle name="Normal 7 3 19 2" xfId="53707" xr:uid="{00000000-0005-0000-0000-000065AF0000}"/>
    <cellStyle name="Normal 7 3 2" xfId="368" xr:uid="{00000000-0005-0000-0000-000066AF0000}"/>
    <cellStyle name="Normal 7 3 2 10" xfId="9062" xr:uid="{00000000-0005-0000-0000-000067AF0000}"/>
    <cellStyle name="Normal 7 3 2 10 2" xfId="25393" xr:uid="{00000000-0005-0000-0000-000068AF0000}"/>
    <cellStyle name="Normal 7 3 2 10 2 2" xfId="51382" xr:uid="{00000000-0005-0000-0000-000069AF0000}"/>
    <cellStyle name="Normal 7 3 2 10 3" xfId="17273" xr:uid="{00000000-0005-0000-0000-00006AAF0000}"/>
    <cellStyle name="Normal 7 3 2 10 3 2" xfId="43262" xr:uid="{00000000-0005-0000-0000-00006BAF0000}"/>
    <cellStyle name="Normal 7 3 2 10 4" xfId="35109" xr:uid="{00000000-0005-0000-0000-00006CAF0000}"/>
    <cellStyle name="Normal 7 3 2 11" xfId="10095" xr:uid="{00000000-0005-0000-0000-00006DAF0000}"/>
    <cellStyle name="Normal 7 3 2 11 2" xfId="18218" xr:uid="{00000000-0005-0000-0000-00006EAF0000}"/>
    <cellStyle name="Normal 7 3 2 11 2 2" xfId="44207" xr:uid="{00000000-0005-0000-0000-00006FAF0000}"/>
    <cellStyle name="Normal 7 3 2 11 3" xfId="36084" xr:uid="{00000000-0005-0000-0000-000070AF0000}"/>
    <cellStyle name="Normal 7 3 2 12" xfId="2005" xr:uid="{00000000-0005-0000-0000-000071AF0000}"/>
    <cellStyle name="Normal 7 3 2 12 2" xfId="18869" xr:uid="{00000000-0005-0000-0000-000072AF0000}"/>
    <cellStyle name="Normal 7 3 2 12 2 2" xfId="44858" xr:uid="{00000000-0005-0000-0000-000073AF0000}"/>
    <cellStyle name="Normal 7 3 2 12 3" xfId="28499" xr:uid="{00000000-0005-0000-0000-000074AF0000}"/>
    <cellStyle name="Normal 7 3 2 13" xfId="10749" xr:uid="{00000000-0005-0000-0000-000075AF0000}"/>
    <cellStyle name="Normal 7 3 2 13 2" xfId="36738" xr:uid="{00000000-0005-0000-0000-000076AF0000}"/>
    <cellStyle name="Normal 7 3 2 14" xfId="26333" xr:uid="{00000000-0005-0000-0000-000077AF0000}"/>
    <cellStyle name="Normal 7 3 2 14 2" xfId="52322" xr:uid="{00000000-0005-0000-0000-000078AF0000}"/>
    <cellStyle name="Normal 7 3 2 15" xfId="1351" xr:uid="{00000000-0005-0000-0000-000079AF0000}"/>
    <cellStyle name="Normal 7 3 2 15 2" xfId="53804" xr:uid="{00000000-0005-0000-0000-00007AAF0000}"/>
    <cellStyle name="Normal 7 3 2 16" xfId="27829" xr:uid="{00000000-0005-0000-0000-00007BAF0000}"/>
    <cellStyle name="Normal 7 3 2 17" xfId="54618" xr:uid="{00000000-0005-0000-0000-00007CAF0000}"/>
    <cellStyle name="Normal 7 3 2 2" xfId="369" xr:uid="{00000000-0005-0000-0000-00007DAF0000}"/>
    <cellStyle name="Normal 7 3 2 2 10" xfId="10238" xr:uid="{00000000-0005-0000-0000-00007EAF0000}"/>
    <cellStyle name="Normal 7 3 2 2 10 2" xfId="18361" xr:uid="{00000000-0005-0000-0000-00007FAF0000}"/>
    <cellStyle name="Normal 7 3 2 2 10 2 2" xfId="44350" xr:uid="{00000000-0005-0000-0000-000080AF0000}"/>
    <cellStyle name="Normal 7 3 2 2 10 3" xfId="36227" xr:uid="{00000000-0005-0000-0000-000081AF0000}"/>
    <cellStyle name="Normal 7 3 2 2 11" xfId="2148" xr:uid="{00000000-0005-0000-0000-000082AF0000}"/>
    <cellStyle name="Normal 7 3 2 2 11 2" xfId="19012" xr:uid="{00000000-0005-0000-0000-000083AF0000}"/>
    <cellStyle name="Normal 7 3 2 2 11 2 2" xfId="45001" xr:uid="{00000000-0005-0000-0000-000084AF0000}"/>
    <cellStyle name="Normal 7 3 2 2 11 3" xfId="28642" xr:uid="{00000000-0005-0000-0000-000085AF0000}"/>
    <cellStyle name="Normal 7 3 2 2 12" xfId="10892" xr:uid="{00000000-0005-0000-0000-000086AF0000}"/>
    <cellStyle name="Normal 7 3 2 2 12 2" xfId="36881" xr:uid="{00000000-0005-0000-0000-000087AF0000}"/>
    <cellStyle name="Normal 7 3 2 2 13" xfId="26476" xr:uid="{00000000-0005-0000-0000-000088AF0000}"/>
    <cellStyle name="Normal 7 3 2 2 13 2" xfId="52465" xr:uid="{00000000-0005-0000-0000-000089AF0000}"/>
    <cellStyle name="Normal 7 3 2 2 14" xfId="1494" xr:uid="{00000000-0005-0000-0000-00008AAF0000}"/>
    <cellStyle name="Normal 7 3 2 2 14 2" xfId="53947" xr:uid="{00000000-0005-0000-0000-00008BAF0000}"/>
    <cellStyle name="Normal 7 3 2 2 15" xfId="27985" xr:uid="{00000000-0005-0000-0000-00008CAF0000}"/>
    <cellStyle name="Normal 7 3 2 2 16" xfId="54619" xr:uid="{00000000-0005-0000-0000-00008DAF0000}"/>
    <cellStyle name="Normal 7 3 2 2 2" xfId="1123" xr:uid="{00000000-0005-0000-0000-00008EAF0000}"/>
    <cellStyle name="Normal 7 3 2 2 2 10" xfId="3023" xr:uid="{00000000-0005-0000-0000-00008FAF0000}"/>
    <cellStyle name="Normal 7 3 2 2 2 10 2" xfId="19506" xr:uid="{00000000-0005-0000-0000-000090AF0000}"/>
    <cellStyle name="Normal 7 3 2 2 2 10 2 2" xfId="45495" xr:uid="{00000000-0005-0000-0000-000091AF0000}"/>
    <cellStyle name="Normal 7 3 2 2 2 10 3" xfId="29213" xr:uid="{00000000-0005-0000-0000-000092AF0000}"/>
    <cellStyle name="Normal 7 3 2 2 2 11" xfId="11386" xr:uid="{00000000-0005-0000-0000-000093AF0000}"/>
    <cellStyle name="Normal 7 3 2 2 2 11 2" xfId="37375" xr:uid="{00000000-0005-0000-0000-000094AF0000}"/>
    <cellStyle name="Normal 7 3 2 2 2 12" xfId="26971" xr:uid="{00000000-0005-0000-0000-000095AF0000}"/>
    <cellStyle name="Normal 7 3 2 2 2 12 2" xfId="52960" xr:uid="{00000000-0005-0000-0000-000096AF0000}"/>
    <cellStyle name="Normal 7 3 2 2 2 13" xfId="1787" xr:uid="{00000000-0005-0000-0000-000097AF0000}"/>
    <cellStyle name="Normal 7 3 2 2 2 13 2" xfId="54240" xr:uid="{00000000-0005-0000-0000-000098AF0000}"/>
    <cellStyle name="Normal 7 3 2 2 2 14" xfId="28281" xr:uid="{00000000-0005-0000-0000-000099AF0000}"/>
    <cellStyle name="Normal 7 3 2 2 2 15" xfId="55247" xr:uid="{00000000-0005-0000-0000-00009AAF0000}"/>
    <cellStyle name="Normal 7 3 2 2 2 2" xfId="3646" xr:uid="{00000000-0005-0000-0000-00009BAF0000}"/>
    <cellStyle name="Normal 7 3 2 2 2 2 2" xfId="5850" xr:uid="{00000000-0005-0000-0000-00009CAF0000}"/>
    <cellStyle name="Normal 7 3 2 2 2 2 2 2" xfId="22239" xr:uid="{00000000-0005-0000-0000-00009DAF0000}"/>
    <cellStyle name="Normal 7 3 2 2 2 2 2 2 2" xfId="48228" xr:uid="{00000000-0005-0000-0000-00009EAF0000}"/>
    <cellStyle name="Normal 7 3 2 2 2 2 2 3" xfId="14119" xr:uid="{00000000-0005-0000-0000-00009FAF0000}"/>
    <cellStyle name="Normal 7 3 2 2 2 2 2 3 2" xfId="40108" xr:uid="{00000000-0005-0000-0000-0000A0AF0000}"/>
    <cellStyle name="Normal 7 3 2 2 2 2 2 4" xfId="31955" xr:uid="{00000000-0005-0000-0000-0000A1AF0000}"/>
    <cellStyle name="Normal 7 3 2 2 2 2 3" xfId="8682" xr:uid="{00000000-0005-0000-0000-0000A2AF0000}"/>
    <cellStyle name="Normal 7 3 2 2 2 2 3 2" xfId="25013" xr:uid="{00000000-0005-0000-0000-0000A3AF0000}"/>
    <cellStyle name="Normal 7 3 2 2 2 2 3 2 2" xfId="51002" xr:uid="{00000000-0005-0000-0000-0000A4AF0000}"/>
    <cellStyle name="Normal 7 3 2 2 2 2 3 3" xfId="16893" xr:uid="{00000000-0005-0000-0000-0000A5AF0000}"/>
    <cellStyle name="Normal 7 3 2 2 2 2 3 3 2" xfId="42882" xr:uid="{00000000-0005-0000-0000-0000A6AF0000}"/>
    <cellStyle name="Normal 7 3 2 2 2 2 3 4" xfId="34729" xr:uid="{00000000-0005-0000-0000-0000A7AF0000}"/>
    <cellStyle name="Normal 7 3 2 2 2 2 4" xfId="20118" xr:uid="{00000000-0005-0000-0000-0000A8AF0000}"/>
    <cellStyle name="Normal 7 3 2 2 2 2 4 2" xfId="46107" xr:uid="{00000000-0005-0000-0000-0000A9AF0000}"/>
    <cellStyle name="Normal 7 3 2 2 2 2 5" xfId="11998" xr:uid="{00000000-0005-0000-0000-0000AAAF0000}"/>
    <cellStyle name="Normal 7 3 2 2 2 2 5 2" xfId="37987" xr:uid="{00000000-0005-0000-0000-0000ABAF0000}"/>
    <cellStyle name="Normal 7 3 2 2 2 2 6" xfId="27583" xr:uid="{00000000-0005-0000-0000-0000ACAF0000}"/>
    <cellStyle name="Normal 7 3 2 2 2 2 6 2" xfId="53572" xr:uid="{00000000-0005-0000-0000-0000ADAF0000}"/>
    <cellStyle name="Normal 7 3 2 2 2 2 7" xfId="29829" xr:uid="{00000000-0005-0000-0000-0000AEAF0000}"/>
    <cellStyle name="Normal 7 3 2 2 2 3" xfId="4371" xr:uid="{00000000-0005-0000-0000-0000AFAF0000}"/>
    <cellStyle name="Normal 7 3 2 2 2 3 2" xfId="20780" xr:uid="{00000000-0005-0000-0000-0000B0AF0000}"/>
    <cellStyle name="Normal 7 3 2 2 2 3 2 2" xfId="46769" xr:uid="{00000000-0005-0000-0000-0000B1AF0000}"/>
    <cellStyle name="Normal 7 3 2 2 2 3 3" xfId="12660" xr:uid="{00000000-0005-0000-0000-0000B2AF0000}"/>
    <cellStyle name="Normal 7 3 2 2 2 3 3 2" xfId="38649" xr:uid="{00000000-0005-0000-0000-0000B3AF0000}"/>
    <cellStyle name="Normal 7 3 2 2 2 3 4" xfId="30494" xr:uid="{00000000-0005-0000-0000-0000B4AF0000}"/>
    <cellStyle name="Normal 7 3 2 2 2 4" xfId="5233" xr:uid="{00000000-0005-0000-0000-0000B5AF0000}"/>
    <cellStyle name="Normal 7 3 2 2 2 4 2" xfId="21627" xr:uid="{00000000-0005-0000-0000-0000B6AF0000}"/>
    <cellStyle name="Normal 7 3 2 2 2 4 2 2" xfId="47616" xr:uid="{00000000-0005-0000-0000-0000B7AF0000}"/>
    <cellStyle name="Normal 7 3 2 2 2 4 3" xfId="13507" xr:uid="{00000000-0005-0000-0000-0000B8AF0000}"/>
    <cellStyle name="Normal 7 3 2 2 2 4 3 2" xfId="39496" xr:uid="{00000000-0005-0000-0000-0000B9AF0000}"/>
    <cellStyle name="Normal 7 3 2 2 2 4 4" xfId="31343" xr:uid="{00000000-0005-0000-0000-0000BAAF0000}"/>
    <cellStyle name="Normal 7 3 2 2 2 5" xfId="6567" xr:uid="{00000000-0005-0000-0000-0000BBAF0000}"/>
    <cellStyle name="Normal 7 3 2 2 2 5 2" xfId="22901" xr:uid="{00000000-0005-0000-0000-0000BCAF0000}"/>
    <cellStyle name="Normal 7 3 2 2 2 5 2 2" xfId="48890" xr:uid="{00000000-0005-0000-0000-0000BDAF0000}"/>
    <cellStyle name="Normal 7 3 2 2 2 5 3" xfId="14781" xr:uid="{00000000-0005-0000-0000-0000BEAF0000}"/>
    <cellStyle name="Normal 7 3 2 2 2 5 3 2" xfId="40770" xr:uid="{00000000-0005-0000-0000-0000BFAF0000}"/>
    <cellStyle name="Normal 7 3 2 2 2 5 4" xfId="32617" xr:uid="{00000000-0005-0000-0000-0000C0AF0000}"/>
    <cellStyle name="Normal 7 3 2 2 2 6" xfId="7223" xr:uid="{00000000-0005-0000-0000-0000C1AF0000}"/>
    <cellStyle name="Normal 7 3 2 2 2 6 2" xfId="23554" xr:uid="{00000000-0005-0000-0000-0000C2AF0000}"/>
    <cellStyle name="Normal 7 3 2 2 2 6 2 2" xfId="49543" xr:uid="{00000000-0005-0000-0000-0000C3AF0000}"/>
    <cellStyle name="Normal 7 3 2 2 2 6 3" xfId="15434" xr:uid="{00000000-0005-0000-0000-0000C4AF0000}"/>
    <cellStyle name="Normal 7 3 2 2 2 6 3 2" xfId="41423" xr:uid="{00000000-0005-0000-0000-0000C5AF0000}"/>
    <cellStyle name="Normal 7 3 2 2 2 6 4" xfId="33270" xr:uid="{00000000-0005-0000-0000-0000C6AF0000}"/>
    <cellStyle name="Normal 7 3 2 2 2 7" xfId="8070" xr:uid="{00000000-0005-0000-0000-0000C7AF0000}"/>
    <cellStyle name="Normal 7 3 2 2 2 7 2" xfId="24401" xr:uid="{00000000-0005-0000-0000-0000C8AF0000}"/>
    <cellStyle name="Normal 7 3 2 2 2 7 2 2" xfId="50390" xr:uid="{00000000-0005-0000-0000-0000C9AF0000}"/>
    <cellStyle name="Normal 7 3 2 2 2 7 3" xfId="16281" xr:uid="{00000000-0005-0000-0000-0000CAAF0000}"/>
    <cellStyle name="Normal 7 3 2 2 2 7 3 2" xfId="42270" xr:uid="{00000000-0005-0000-0000-0000CBAF0000}"/>
    <cellStyle name="Normal 7 3 2 2 2 7 4" xfId="34117" xr:uid="{00000000-0005-0000-0000-0000CCAF0000}"/>
    <cellStyle name="Normal 7 3 2 2 2 8" xfId="9747" xr:uid="{00000000-0005-0000-0000-0000CDAF0000}"/>
    <cellStyle name="Normal 7 3 2 2 2 8 2" xfId="26028" xr:uid="{00000000-0005-0000-0000-0000CEAF0000}"/>
    <cellStyle name="Normal 7 3 2 2 2 8 2 2" xfId="52017" xr:uid="{00000000-0005-0000-0000-0000CFAF0000}"/>
    <cellStyle name="Normal 7 3 2 2 2 8 3" xfId="17908" xr:uid="{00000000-0005-0000-0000-0000D0AF0000}"/>
    <cellStyle name="Normal 7 3 2 2 2 8 3 2" xfId="43897" xr:uid="{00000000-0005-0000-0000-0000D1AF0000}"/>
    <cellStyle name="Normal 7 3 2 2 2 8 4" xfId="35745" xr:uid="{00000000-0005-0000-0000-0000D2AF0000}"/>
    <cellStyle name="Normal 7 3 2 2 2 9" xfId="10531" xr:uid="{00000000-0005-0000-0000-0000D3AF0000}"/>
    <cellStyle name="Normal 7 3 2 2 2 9 2" xfId="18654" xr:uid="{00000000-0005-0000-0000-0000D4AF0000}"/>
    <cellStyle name="Normal 7 3 2 2 2 9 2 2" xfId="44643" xr:uid="{00000000-0005-0000-0000-0000D5AF0000}"/>
    <cellStyle name="Normal 7 3 2 2 2 9 3" xfId="36520" xr:uid="{00000000-0005-0000-0000-0000D6AF0000}"/>
    <cellStyle name="Normal 7 3 2 2 3" xfId="818" xr:uid="{00000000-0005-0000-0000-0000D7AF0000}"/>
    <cellStyle name="Normal 7 3 2 2 3 10" xfId="54954" xr:uid="{00000000-0005-0000-0000-0000D8AF0000}"/>
    <cellStyle name="Normal 7 3 2 2 3 2" xfId="5553" xr:uid="{00000000-0005-0000-0000-0000D9AF0000}"/>
    <cellStyle name="Normal 7 3 2 2 3 2 2" xfId="21942" xr:uid="{00000000-0005-0000-0000-0000DAAF0000}"/>
    <cellStyle name="Normal 7 3 2 2 3 2 2 2" xfId="47931" xr:uid="{00000000-0005-0000-0000-0000DBAF0000}"/>
    <cellStyle name="Normal 7 3 2 2 3 2 3" xfId="13822" xr:uid="{00000000-0005-0000-0000-0000DCAF0000}"/>
    <cellStyle name="Normal 7 3 2 2 3 2 3 2" xfId="39811" xr:uid="{00000000-0005-0000-0000-0000DDAF0000}"/>
    <cellStyle name="Normal 7 3 2 2 3 2 4" xfId="31658" xr:uid="{00000000-0005-0000-0000-0000DEAF0000}"/>
    <cellStyle name="Normal 7 3 2 2 3 3" xfId="8385" xr:uid="{00000000-0005-0000-0000-0000DFAF0000}"/>
    <cellStyle name="Normal 7 3 2 2 3 3 2" xfId="24716" xr:uid="{00000000-0005-0000-0000-0000E0AF0000}"/>
    <cellStyle name="Normal 7 3 2 2 3 3 2 2" xfId="50705" xr:uid="{00000000-0005-0000-0000-0000E1AF0000}"/>
    <cellStyle name="Normal 7 3 2 2 3 3 3" xfId="16596" xr:uid="{00000000-0005-0000-0000-0000E2AF0000}"/>
    <cellStyle name="Normal 7 3 2 2 3 3 3 2" xfId="42585" xr:uid="{00000000-0005-0000-0000-0000E3AF0000}"/>
    <cellStyle name="Normal 7 3 2 2 3 3 4" xfId="34432" xr:uid="{00000000-0005-0000-0000-0000E4AF0000}"/>
    <cellStyle name="Normal 7 3 2 2 3 4" xfId="9448" xr:uid="{00000000-0005-0000-0000-0000E5AF0000}"/>
    <cellStyle name="Normal 7 3 2 2 3 4 2" xfId="25733" xr:uid="{00000000-0005-0000-0000-0000E6AF0000}"/>
    <cellStyle name="Normal 7 3 2 2 3 4 2 2" xfId="51722" xr:uid="{00000000-0005-0000-0000-0000E7AF0000}"/>
    <cellStyle name="Normal 7 3 2 2 3 4 3" xfId="17613" xr:uid="{00000000-0005-0000-0000-0000E8AF0000}"/>
    <cellStyle name="Normal 7 3 2 2 3 4 3 2" xfId="43602" xr:uid="{00000000-0005-0000-0000-0000E9AF0000}"/>
    <cellStyle name="Normal 7 3 2 2 3 4 4" xfId="35450" xr:uid="{00000000-0005-0000-0000-0000EAAF0000}"/>
    <cellStyle name="Normal 7 3 2 2 3 5" xfId="19821" xr:uid="{00000000-0005-0000-0000-0000EBAF0000}"/>
    <cellStyle name="Normal 7 3 2 2 3 5 2" xfId="45810" xr:uid="{00000000-0005-0000-0000-0000ECAF0000}"/>
    <cellStyle name="Normal 7 3 2 2 3 6" xfId="11701" xr:uid="{00000000-0005-0000-0000-0000EDAF0000}"/>
    <cellStyle name="Normal 7 3 2 2 3 6 2" xfId="37690" xr:uid="{00000000-0005-0000-0000-0000EEAF0000}"/>
    <cellStyle name="Normal 7 3 2 2 3 7" xfId="27286" xr:uid="{00000000-0005-0000-0000-0000EFAF0000}"/>
    <cellStyle name="Normal 7 3 2 2 3 7 2" xfId="53275" xr:uid="{00000000-0005-0000-0000-0000F0AF0000}"/>
    <cellStyle name="Normal 7 3 2 2 3 8" xfId="3348" xr:uid="{00000000-0005-0000-0000-0000F1AF0000}"/>
    <cellStyle name="Normal 7 3 2 2 3 9" xfId="29531" xr:uid="{00000000-0005-0000-0000-0000F2AF0000}"/>
    <cellStyle name="Normal 7 3 2 2 4" xfId="4066" xr:uid="{00000000-0005-0000-0000-0000F3AF0000}"/>
    <cellStyle name="Normal 7 3 2 2 4 2" xfId="20487" xr:uid="{00000000-0005-0000-0000-0000F4AF0000}"/>
    <cellStyle name="Normal 7 3 2 2 4 2 2" xfId="46476" xr:uid="{00000000-0005-0000-0000-0000F5AF0000}"/>
    <cellStyle name="Normal 7 3 2 2 4 3" xfId="12367" xr:uid="{00000000-0005-0000-0000-0000F6AF0000}"/>
    <cellStyle name="Normal 7 3 2 2 4 3 2" xfId="38356" xr:uid="{00000000-0005-0000-0000-0000F7AF0000}"/>
    <cellStyle name="Normal 7 3 2 2 4 4" xfId="30201" xr:uid="{00000000-0005-0000-0000-0000F8AF0000}"/>
    <cellStyle name="Normal 7 3 2 2 5" xfId="4727" xr:uid="{00000000-0005-0000-0000-0000F9AF0000}"/>
    <cellStyle name="Normal 7 3 2 2 5 2" xfId="21133" xr:uid="{00000000-0005-0000-0000-0000FAAF0000}"/>
    <cellStyle name="Normal 7 3 2 2 5 2 2" xfId="47122" xr:uid="{00000000-0005-0000-0000-0000FBAF0000}"/>
    <cellStyle name="Normal 7 3 2 2 5 3" xfId="13013" xr:uid="{00000000-0005-0000-0000-0000FCAF0000}"/>
    <cellStyle name="Normal 7 3 2 2 5 3 2" xfId="39002" xr:uid="{00000000-0005-0000-0000-0000FDAF0000}"/>
    <cellStyle name="Normal 7 3 2 2 5 4" xfId="30847" xr:uid="{00000000-0005-0000-0000-0000FEAF0000}"/>
    <cellStyle name="Normal 7 3 2 2 6" xfId="6263" xr:uid="{00000000-0005-0000-0000-0000FFAF0000}"/>
    <cellStyle name="Normal 7 3 2 2 6 2" xfId="22608" xr:uid="{00000000-0005-0000-0000-000000B00000}"/>
    <cellStyle name="Normal 7 3 2 2 6 2 2" xfId="48597" xr:uid="{00000000-0005-0000-0000-000001B00000}"/>
    <cellStyle name="Normal 7 3 2 2 6 3" xfId="14488" xr:uid="{00000000-0005-0000-0000-000002B00000}"/>
    <cellStyle name="Normal 7 3 2 2 6 3 2" xfId="40477" xr:uid="{00000000-0005-0000-0000-000003B00000}"/>
    <cellStyle name="Normal 7 3 2 2 6 4" xfId="32324" xr:uid="{00000000-0005-0000-0000-000004B00000}"/>
    <cellStyle name="Normal 7 3 2 2 7" xfId="6930" xr:uid="{00000000-0005-0000-0000-000005B00000}"/>
    <cellStyle name="Normal 7 3 2 2 7 2" xfId="23261" xr:uid="{00000000-0005-0000-0000-000006B00000}"/>
    <cellStyle name="Normal 7 3 2 2 7 2 2" xfId="49250" xr:uid="{00000000-0005-0000-0000-000007B00000}"/>
    <cellStyle name="Normal 7 3 2 2 7 3" xfId="15141" xr:uid="{00000000-0005-0000-0000-000008B00000}"/>
    <cellStyle name="Normal 7 3 2 2 7 3 2" xfId="41130" xr:uid="{00000000-0005-0000-0000-000009B00000}"/>
    <cellStyle name="Normal 7 3 2 2 7 4" xfId="32977" xr:uid="{00000000-0005-0000-0000-00000AB00000}"/>
    <cellStyle name="Normal 7 3 2 2 8" xfId="7576" xr:uid="{00000000-0005-0000-0000-00000BB00000}"/>
    <cellStyle name="Normal 7 3 2 2 8 2" xfId="23907" xr:uid="{00000000-0005-0000-0000-00000CB00000}"/>
    <cellStyle name="Normal 7 3 2 2 8 2 2" xfId="49896" xr:uid="{00000000-0005-0000-0000-00000DB00000}"/>
    <cellStyle name="Normal 7 3 2 2 8 3" xfId="15787" xr:uid="{00000000-0005-0000-0000-00000EB00000}"/>
    <cellStyle name="Normal 7 3 2 2 8 3 2" xfId="41776" xr:uid="{00000000-0005-0000-0000-00000FB00000}"/>
    <cellStyle name="Normal 7 3 2 2 8 4" xfId="33623" xr:uid="{00000000-0005-0000-0000-000010B00000}"/>
    <cellStyle name="Normal 7 3 2 2 9" xfId="9063" xr:uid="{00000000-0005-0000-0000-000011B00000}"/>
    <cellStyle name="Normal 7 3 2 2 9 2" xfId="25394" xr:uid="{00000000-0005-0000-0000-000012B00000}"/>
    <cellStyle name="Normal 7 3 2 2 9 2 2" xfId="51383" xr:uid="{00000000-0005-0000-0000-000013B00000}"/>
    <cellStyle name="Normal 7 3 2 2 9 3" xfId="17274" xr:uid="{00000000-0005-0000-0000-000014B00000}"/>
    <cellStyle name="Normal 7 3 2 2 9 3 2" xfId="43263" xr:uid="{00000000-0005-0000-0000-000015B00000}"/>
    <cellStyle name="Normal 7 3 2 2 9 4" xfId="35110" xr:uid="{00000000-0005-0000-0000-000016B00000}"/>
    <cellStyle name="Normal 7 3 2 3" xfId="979" xr:uid="{00000000-0005-0000-0000-000017B00000}"/>
    <cellStyle name="Normal 7 3 2 3 10" xfId="3022" xr:uid="{00000000-0005-0000-0000-000018B00000}"/>
    <cellStyle name="Normal 7 3 2 3 10 2" xfId="19505" xr:uid="{00000000-0005-0000-0000-000019B00000}"/>
    <cellStyle name="Normal 7 3 2 3 10 2 2" xfId="45494" xr:uid="{00000000-0005-0000-0000-00001AB00000}"/>
    <cellStyle name="Normal 7 3 2 3 10 3" xfId="29212" xr:uid="{00000000-0005-0000-0000-00001BB00000}"/>
    <cellStyle name="Normal 7 3 2 3 11" xfId="11385" xr:uid="{00000000-0005-0000-0000-00001CB00000}"/>
    <cellStyle name="Normal 7 3 2 3 11 2" xfId="37374" xr:uid="{00000000-0005-0000-0000-00001DB00000}"/>
    <cellStyle name="Normal 7 3 2 3 12" xfId="26970" xr:uid="{00000000-0005-0000-0000-00001EB00000}"/>
    <cellStyle name="Normal 7 3 2 3 12 2" xfId="52959" xr:uid="{00000000-0005-0000-0000-00001FB00000}"/>
    <cellStyle name="Normal 7 3 2 3 13" xfId="1648" xr:uid="{00000000-0005-0000-0000-000020B00000}"/>
    <cellStyle name="Normal 7 3 2 3 13 2" xfId="54101" xr:uid="{00000000-0005-0000-0000-000021B00000}"/>
    <cellStyle name="Normal 7 3 2 3 14" xfId="28142" xr:uid="{00000000-0005-0000-0000-000022B00000}"/>
    <cellStyle name="Normal 7 3 2 3 15" xfId="55108" xr:uid="{00000000-0005-0000-0000-000023B00000}"/>
    <cellStyle name="Normal 7 3 2 3 2" xfId="3501" xr:uid="{00000000-0005-0000-0000-000024B00000}"/>
    <cellStyle name="Normal 7 3 2 3 2 2" xfId="5705" xr:uid="{00000000-0005-0000-0000-000025B00000}"/>
    <cellStyle name="Normal 7 3 2 3 2 2 2" xfId="22094" xr:uid="{00000000-0005-0000-0000-000026B00000}"/>
    <cellStyle name="Normal 7 3 2 3 2 2 2 2" xfId="48083" xr:uid="{00000000-0005-0000-0000-000027B00000}"/>
    <cellStyle name="Normal 7 3 2 3 2 2 3" xfId="13974" xr:uid="{00000000-0005-0000-0000-000028B00000}"/>
    <cellStyle name="Normal 7 3 2 3 2 2 3 2" xfId="39963" xr:uid="{00000000-0005-0000-0000-000029B00000}"/>
    <cellStyle name="Normal 7 3 2 3 2 2 4" xfId="31810" xr:uid="{00000000-0005-0000-0000-00002AB00000}"/>
    <cellStyle name="Normal 7 3 2 3 2 3" xfId="8537" xr:uid="{00000000-0005-0000-0000-00002BB00000}"/>
    <cellStyle name="Normal 7 3 2 3 2 3 2" xfId="24868" xr:uid="{00000000-0005-0000-0000-00002CB00000}"/>
    <cellStyle name="Normal 7 3 2 3 2 3 2 2" xfId="50857" xr:uid="{00000000-0005-0000-0000-00002DB00000}"/>
    <cellStyle name="Normal 7 3 2 3 2 3 3" xfId="16748" xr:uid="{00000000-0005-0000-0000-00002EB00000}"/>
    <cellStyle name="Normal 7 3 2 3 2 3 3 2" xfId="42737" xr:uid="{00000000-0005-0000-0000-00002FB00000}"/>
    <cellStyle name="Normal 7 3 2 3 2 3 4" xfId="34584" xr:uid="{00000000-0005-0000-0000-000030B00000}"/>
    <cellStyle name="Normal 7 3 2 3 2 4" xfId="19973" xr:uid="{00000000-0005-0000-0000-000031B00000}"/>
    <cellStyle name="Normal 7 3 2 3 2 4 2" xfId="45962" xr:uid="{00000000-0005-0000-0000-000032B00000}"/>
    <cellStyle name="Normal 7 3 2 3 2 5" xfId="11853" xr:uid="{00000000-0005-0000-0000-000033B00000}"/>
    <cellStyle name="Normal 7 3 2 3 2 5 2" xfId="37842" xr:uid="{00000000-0005-0000-0000-000034B00000}"/>
    <cellStyle name="Normal 7 3 2 3 2 6" xfId="27438" xr:uid="{00000000-0005-0000-0000-000035B00000}"/>
    <cellStyle name="Normal 7 3 2 3 2 6 2" xfId="53427" xr:uid="{00000000-0005-0000-0000-000036B00000}"/>
    <cellStyle name="Normal 7 3 2 3 2 7" xfId="29684" xr:uid="{00000000-0005-0000-0000-000037B00000}"/>
    <cellStyle name="Normal 7 3 2 3 3" xfId="4227" xr:uid="{00000000-0005-0000-0000-000038B00000}"/>
    <cellStyle name="Normal 7 3 2 3 3 2" xfId="20641" xr:uid="{00000000-0005-0000-0000-000039B00000}"/>
    <cellStyle name="Normal 7 3 2 3 3 2 2" xfId="46630" xr:uid="{00000000-0005-0000-0000-00003AB00000}"/>
    <cellStyle name="Normal 7 3 2 3 3 3" xfId="12521" xr:uid="{00000000-0005-0000-0000-00003BB00000}"/>
    <cellStyle name="Normal 7 3 2 3 3 3 2" xfId="38510" xr:uid="{00000000-0005-0000-0000-00003CB00000}"/>
    <cellStyle name="Normal 7 3 2 3 3 4" xfId="30355" xr:uid="{00000000-0005-0000-0000-00003DB00000}"/>
    <cellStyle name="Normal 7 3 2 3 4" xfId="5232" xr:uid="{00000000-0005-0000-0000-00003EB00000}"/>
    <cellStyle name="Normal 7 3 2 3 4 2" xfId="21626" xr:uid="{00000000-0005-0000-0000-00003FB00000}"/>
    <cellStyle name="Normal 7 3 2 3 4 2 2" xfId="47615" xr:uid="{00000000-0005-0000-0000-000040B00000}"/>
    <cellStyle name="Normal 7 3 2 3 4 3" xfId="13506" xr:uid="{00000000-0005-0000-0000-000041B00000}"/>
    <cellStyle name="Normal 7 3 2 3 4 3 2" xfId="39495" xr:uid="{00000000-0005-0000-0000-000042B00000}"/>
    <cellStyle name="Normal 7 3 2 3 4 4" xfId="31342" xr:uid="{00000000-0005-0000-0000-000043B00000}"/>
    <cellStyle name="Normal 7 3 2 3 5" xfId="6423" xr:uid="{00000000-0005-0000-0000-000044B00000}"/>
    <cellStyle name="Normal 7 3 2 3 5 2" xfId="22762" xr:uid="{00000000-0005-0000-0000-000045B00000}"/>
    <cellStyle name="Normal 7 3 2 3 5 2 2" xfId="48751" xr:uid="{00000000-0005-0000-0000-000046B00000}"/>
    <cellStyle name="Normal 7 3 2 3 5 3" xfId="14642" xr:uid="{00000000-0005-0000-0000-000047B00000}"/>
    <cellStyle name="Normal 7 3 2 3 5 3 2" xfId="40631" xr:uid="{00000000-0005-0000-0000-000048B00000}"/>
    <cellStyle name="Normal 7 3 2 3 5 4" xfId="32478" xr:uid="{00000000-0005-0000-0000-000049B00000}"/>
    <cellStyle name="Normal 7 3 2 3 6" xfId="7084" xr:uid="{00000000-0005-0000-0000-00004AB00000}"/>
    <cellStyle name="Normal 7 3 2 3 6 2" xfId="23415" xr:uid="{00000000-0005-0000-0000-00004BB00000}"/>
    <cellStyle name="Normal 7 3 2 3 6 2 2" xfId="49404" xr:uid="{00000000-0005-0000-0000-00004CB00000}"/>
    <cellStyle name="Normal 7 3 2 3 6 3" xfId="15295" xr:uid="{00000000-0005-0000-0000-00004DB00000}"/>
    <cellStyle name="Normal 7 3 2 3 6 3 2" xfId="41284" xr:uid="{00000000-0005-0000-0000-00004EB00000}"/>
    <cellStyle name="Normal 7 3 2 3 6 4" xfId="33131" xr:uid="{00000000-0005-0000-0000-00004FB00000}"/>
    <cellStyle name="Normal 7 3 2 3 7" xfId="8069" xr:uid="{00000000-0005-0000-0000-000050B00000}"/>
    <cellStyle name="Normal 7 3 2 3 7 2" xfId="24400" xr:uid="{00000000-0005-0000-0000-000051B00000}"/>
    <cellStyle name="Normal 7 3 2 3 7 2 2" xfId="50389" xr:uid="{00000000-0005-0000-0000-000052B00000}"/>
    <cellStyle name="Normal 7 3 2 3 7 3" xfId="16280" xr:uid="{00000000-0005-0000-0000-000053B00000}"/>
    <cellStyle name="Normal 7 3 2 3 7 3 2" xfId="42269" xr:uid="{00000000-0005-0000-0000-000054B00000}"/>
    <cellStyle name="Normal 7 3 2 3 7 4" xfId="34116" xr:uid="{00000000-0005-0000-0000-000055B00000}"/>
    <cellStyle name="Normal 7 3 2 3 8" xfId="9606" xr:uid="{00000000-0005-0000-0000-000056B00000}"/>
    <cellStyle name="Normal 7 3 2 3 8 2" xfId="25888" xr:uid="{00000000-0005-0000-0000-000057B00000}"/>
    <cellStyle name="Normal 7 3 2 3 8 2 2" xfId="51877" xr:uid="{00000000-0005-0000-0000-000058B00000}"/>
    <cellStyle name="Normal 7 3 2 3 8 3" xfId="17768" xr:uid="{00000000-0005-0000-0000-000059B00000}"/>
    <cellStyle name="Normal 7 3 2 3 8 3 2" xfId="43757" xr:uid="{00000000-0005-0000-0000-00005AB00000}"/>
    <cellStyle name="Normal 7 3 2 3 8 4" xfId="35605" xr:uid="{00000000-0005-0000-0000-00005BB00000}"/>
    <cellStyle name="Normal 7 3 2 3 9" xfId="10392" xr:uid="{00000000-0005-0000-0000-00005CB00000}"/>
    <cellStyle name="Normal 7 3 2 3 9 2" xfId="18515" xr:uid="{00000000-0005-0000-0000-00005DB00000}"/>
    <cellStyle name="Normal 7 3 2 3 9 2 2" xfId="44504" xr:uid="{00000000-0005-0000-0000-00005EB00000}"/>
    <cellStyle name="Normal 7 3 2 3 9 3" xfId="36381" xr:uid="{00000000-0005-0000-0000-00005FB00000}"/>
    <cellStyle name="Normal 7 3 2 4" xfId="645" xr:uid="{00000000-0005-0000-0000-000060B00000}"/>
    <cellStyle name="Normal 7 3 2 4 10" xfId="54811" xr:uid="{00000000-0005-0000-0000-000061B00000}"/>
    <cellStyle name="Normal 7 3 2 4 2" xfId="5410" xr:uid="{00000000-0005-0000-0000-000062B00000}"/>
    <cellStyle name="Normal 7 3 2 4 2 2" xfId="21799" xr:uid="{00000000-0005-0000-0000-000063B00000}"/>
    <cellStyle name="Normal 7 3 2 4 2 2 2" xfId="47788" xr:uid="{00000000-0005-0000-0000-000064B00000}"/>
    <cellStyle name="Normal 7 3 2 4 2 3" xfId="13679" xr:uid="{00000000-0005-0000-0000-000065B00000}"/>
    <cellStyle name="Normal 7 3 2 4 2 3 2" xfId="39668" xr:uid="{00000000-0005-0000-0000-000066B00000}"/>
    <cellStyle name="Normal 7 3 2 4 2 4" xfId="31515" xr:uid="{00000000-0005-0000-0000-000067B00000}"/>
    <cellStyle name="Normal 7 3 2 4 3" xfId="8242" xr:uid="{00000000-0005-0000-0000-000068B00000}"/>
    <cellStyle name="Normal 7 3 2 4 3 2" xfId="24573" xr:uid="{00000000-0005-0000-0000-000069B00000}"/>
    <cellStyle name="Normal 7 3 2 4 3 2 2" xfId="50562" xr:uid="{00000000-0005-0000-0000-00006AB00000}"/>
    <cellStyle name="Normal 7 3 2 4 3 3" xfId="16453" xr:uid="{00000000-0005-0000-0000-00006BB00000}"/>
    <cellStyle name="Normal 7 3 2 4 3 3 2" xfId="42442" xr:uid="{00000000-0005-0000-0000-00006CB00000}"/>
    <cellStyle name="Normal 7 3 2 4 3 4" xfId="34289" xr:uid="{00000000-0005-0000-0000-00006DB00000}"/>
    <cellStyle name="Normal 7 3 2 4 4" xfId="9299" xr:uid="{00000000-0005-0000-0000-00006EB00000}"/>
    <cellStyle name="Normal 7 3 2 4 4 2" xfId="25589" xr:uid="{00000000-0005-0000-0000-00006FB00000}"/>
    <cellStyle name="Normal 7 3 2 4 4 2 2" xfId="51578" xr:uid="{00000000-0005-0000-0000-000070B00000}"/>
    <cellStyle name="Normal 7 3 2 4 4 3" xfId="17469" xr:uid="{00000000-0005-0000-0000-000071B00000}"/>
    <cellStyle name="Normal 7 3 2 4 4 3 2" xfId="43458" xr:uid="{00000000-0005-0000-0000-000072B00000}"/>
    <cellStyle name="Normal 7 3 2 4 4 4" xfId="35306" xr:uid="{00000000-0005-0000-0000-000073B00000}"/>
    <cellStyle name="Normal 7 3 2 4 5" xfId="19678" xr:uid="{00000000-0005-0000-0000-000074B00000}"/>
    <cellStyle name="Normal 7 3 2 4 5 2" xfId="45667" xr:uid="{00000000-0005-0000-0000-000075B00000}"/>
    <cellStyle name="Normal 7 3 2 4 6" xfId="11558" xr:uid="{00000000-0005-0000-0000-000076B00000}"/>
    <cellStyle name="Normal 7 3 2 4 6 2" xfId="37547" xr:uid="{00000000-0005-0000-0000-000077B00000}"/>
    <cellStyle name="Normal 7 3 2 4 7" xfId="27143" xr:uid="{00000000-0005-0000-0000-000078B00000}"/>
    <cellStyle name="Normal 7 3 2 4 7 2" xfId="53132" xr:uid="{00000000-0005-0000-0000-000079B00000}"/>
    <cellStyle name="Normal 7 3 2 4 8" xfId="3204" xr:uid="{00000000-0005-0000-0000-00007AB00000}"/>
    <cellStyle name="Normal 7 3 2 4 9" xfId="29388" xr:uid="{00000000-0005-0000-0000-00007BB00000}"/>
    <cellStyle name="Normal 7 3 2 5" xfId="3894" xr:uid="{00000000-0005-0000-0000-00007CB00000}"/>
    <cellStyle name="Normal 7 3 2 5 2" xfId="20344" xr:uid="{00000000-0005-0000-0000-00007DB00000}"/>
    <cellStyle name="Normal 7 3 2 5 2 2" xfId="46333" xr:uid="{00000000-0005-0000-0000-00007EB00000}"/>
    <cellStyle name="Normal 7 3 2 5 3" xfId="12224" xr:uid="{00000000-0005-0000-0000-00007FB00000}"/>
    <cellStyle name="Normal 7 3 2 5 3 2" xfId="38213" xr:uid="{00000000-0005-0000-0000-000080B00000}"/>
    <cellStyle name="Normal 7 3 2 5 4" xfId="30058" xr:uid="{00000000-0005-0000-0000-000081B00000}"/>
    <cellStyle name="Normal 7 3 2 6" xfId="4584" xr:uid="{00000000-0005-0000-0000-000082B00000}"/>
    <cellStyle name="Normal 7 3 2 6 2" xfId="20990" xr:uid="{00000000-0005-0000-0000-000083B00000}"/>
    <cellStyle name="Normal 7 3 2 6 2 2" xfId="46979" xr:uid="{00000000-0005-0000-0000-000084B00000}"/>
    <cellStyle name="Normal 7 3 2 6 3" xfId="12870" xr:uid="{00000000-0005-0000-0000-000085B00000}"/>
    <cellStyle name="Normal 7 3 2 6 3 2" xfId="38859" xr:uid="{00000000-0005-0000-0000-000086B00000}"/>
    <cellStyle name="Normal 7 3 2 6 4" xfId="30704" xr:uid="{00000000-0005-0000-0000-000087B00000}"/>
    <cellStyle name="Normal 7 3 2 7" xfId="6092" xr:uid="{00000000-0005-0000-0000-000088B00000}"/>
    <cellStyle name="Normal 7 3 2 7 2" xfId="22465" xr:uid="{00000000-0005-0000-0000-000089B00000}"/>
    <cellStyle name="Normal 7 3 2 7 2 2" xfId="48454" xr:uid="{00000000-0005-0000-0000-00008AB00000}"/>
    <cellStyle name="Normal 7 3 2 7 3" xfId="14345" xr:uid="{00000000-0005-0000-0000-00008BB00000}"/>
    <cellStyle name="Normal 7 3 2 7 3 2" xfId="40334" xr:uid="{00000000-0005-0000-0000-00008CB00000}"/>
    <cellStyle name="Normal 7 3 2 7 4" xfId="32181" xr:uid="{00000000-0005-0000-0000-00008DB00000}"/>
    <cellStyle name="Normal 7 3 2 8" xfId="6787" xr:uid="{00000000-0005-0000-0000-00008EB00000}"/>
    <cellStyle name="Normal 7 3 2 8 2" xfId="23118" xr:uid="{00000000-0005-0000-0000-00008FB00000}"/>
    <cellStyle name="Normal 7 3 2 8 2 2" xfId="49107" xr:uid="{00000000-0005-0000-0000-000090B00000}"/>
    <cellStyle name="Normal 7 3 2 8 3" xfId="14998" xr:uid="{00000000-0005-0000-0000-000091B00000}"/>
    <cellStyle name="Normal 7 3 2 8 3 2" xfId="40987" xr:uid="{00000000-0005-0000-0000-000092B00000}"/>
    <cellStyle name="Normal 7 3 2 8 4" xfId="32834" xr:uid="{00000000-0005-0000-0000-000093B00000}"/>
    <cellStyle name="Normal 7 3 2 9" xfId="7433" xr:uid="{00000000-0005-0000-0000-000094B00000}"/>
    <cellStyle name="Normal 7 3 2 9 2" xfId="23764" xr:uid="{00000000-0005-0000-0000-000095B00000}"/>
    <cellStyle name="Normal 7 3 2 9 2 2" xfId="49753" xr:uid="{00000000-0005-0000-0000-000096B00000}"/>
    <cellStyle name="Normal 7 3 2 9 3" xfId="15644" xr:uid="{00000000-0005-0000-0000-000097B00000}"/>
    <cellStyle name="Normal 7 3 2 9 3 2" xfId="41633" xr:uid="{00000000-0005-0000-0000-000098B00000}"/>
    <cellStyle name="Normal 7 3 2 9 4" xfId="33480" xr:uid="{00000000-0005-0000-0000-000099B00000}"/>
    <cellStyle name="Normal 7 3 20" xfId="27719" xr:uid="{00000000-0005-0000-0000-00009AB00000}"/>
    <cellStyle name="Normal 7 3 21" xfId="54617" xr:uid="{00000000-0005-0000-0000-00009BB00000}"/>
    <cellStyle name="Normal 7 3 3" xfId="370" xr:uid="{00000000-0005-0000-0000-00009CB00000}"/>
    <cellStyle name="Normal 7 3 3 10" xfId="9064" xr:uid="{00000000-0005-0000-0000-00009DB00000}"/>
    <cellStyle name="Normal 7 3 3 10 2" xfId="25395" xr:uid="{00000000-0005-0000-0000-00009EB00000}"/>
    <cellStyle name="Normal 7 3 3 10 2 2" xfId="51384" xr:uid="{00000000-0005-0000-0000-00009FB00000}"/>
    <cellStyle name="Normal 7 3 3 10 3" xfId="17275" xr:uid="{00000000-0005-0000-0000-0000A0B00000}"/>
    <cellStyle name="Normal 7 3 3 10 3 2" xfId="43264" xr:uid="{00000000-0005-0000-0000-0000A1B00000}"/>
    <cellStyle name="Normal 7 3 3 10 4" xfId="35111" xr:uid="{00000000-0005-0000-0000-0000A2B00000}"/>
    <cellStyle name="Normal 7 3 3 11" xfId="10140" xr:uid="{00000000-0005-0000-0000-0000A3B00000}"/>
    <cellStyle name="Normal 7 3 3 11 2" xfId="18263" xr:uid="{00000000-0005-0000-0000-0000A4B00000}"/>
    <cellStyle name="Normal 7 3 3 11 2 2" xfId="44252" xr:uid="{00000000-0005-0000-0000-0000A5B00000}"/>
    <cellStyle name="Normal 7 3 3 11 3" xfId="36129" xr:uid="{00000000-0005-0000-0000-0000A6B00000}"/>
    <cellStyle name="Normal 7 3 3 12" xfId="2050" xr:uid="{00000000-0005-0000-0000-0000A7B00000}"/>
    <cellStyle name="Normal 7 3 3 12 2" xfId="18914" xr:uid="{00000000-0005-0000-0000-0000A8B00000}"/>
    <cellStyle name="Normal 7 3 3 12 2 2" xfId="44903" xr:uid="{00000000-0005-0000-0000-0000A9B00000}"/>
    <cellStyle name="Normal 7 3 3 12 3" xfId="28544" xr:uid="{00000000-0005-0000-0000-0000AAB00000}"/>
    <cellStyle name="Normal 7 3 3 13" xfId="10794" xr:uid="{00000000-0005-0000-0000-0000ABB00000}"/>
    <cellStyle name="Normal 7 3 3 13 2" xfId="36783" xr:uid="{00000000-0005-0000-0000-0000ACB00000}"/>
    <cellStyle name="Normal 7 3 3 14" xfId="26378" xr:uid="{00000000-0005-0000-0000-0000ADB00000}"/>
    <cellStyle name="Normal 7 3 3 14 2" xfId="52367" xr:uid="{00000000-0005-0000-0000-0000AEB00000}"/>
    <cellStyle name="Normal 7 3 3 15" xfId="1396" xr:uid="{00000000-0005-0000-0000-0000AFB00000}"/>
    <cellStyle name="Normal 7 3 3 15 2" xfId="53849" xr:uid="{00000000-0005-0000-0000-0000B0B00000}"/>
    <cellStyle name="Normal 7 3 3 16" xfId="27885" xr:uid="{00000000-0005-0000-0000-0000B1B00000}"/>
    <cellStyle name="Normal 7 3 3 17" xfId="54620" xr:uid="{00000000-0005-0000-0000-0000B2B00000}"/>
    <cellStyle name="Normal 7 3 3 2" xfId="371" xr:uid="{00000000-0005-0000-0000-0000B3B00000}"/>
    <cellStyle name="Normal 7 3 3 2 10" xfId="10283" xr:uid="{00000000-0005-0000-0000-0000B4B00000}"/>
    <cellStyle name="Normal 7 3 3 2 10 2" xfId="18406" xr:uid="{00000000-0005-0000-0000-0000B5B00000}"/>
    <cellStyle name="Normal 7 3 3 2 10 2 2" xfId="44395" xr:uid="{00000000-0005-0000-0000-0000B6B00000}"/>
    <cellStyle name="Normal 7 3 3 2 10 3" xfId="36272" xr:uid="{00000000-0005-0000-0000-0000B7B00000}"/>
    <cellStyle name="Normal 7 3 3 2 11" xfId="2193" xr:uid="{00000000-0005-0000-0000-0000B8B00000}"/>
    <cellStyle name="Normal 7 3 3 2 11 2" xfId="19057" xr:uid="{00000000-0005-0000-0000-0000B9B00000}"/>
    <cellStyle name="Normal 7 3 3 2 11 2 2" xfId="45046" xr:uid="{00000000-0005-0000-0000-0000BAB00000}"/>
    <cellStyle name="Normal 7 3 3 2 11 3" xfId="28687" xr:uid="{00000000-0005-0000-0000-0000BBB00000}"/>
    <cellStyle name="Normal 7 3 3 2 12" xfId="10937" xr:uid="{00000000-0005-0000-0000-0000BCB00000}"/>
    <cellStyle name="Normal 7 3 3 2 12 2" xfId="36926" xr:uid="{00000000-0005-0000-0000-0000BDB00000}"/>
    <cellStyle name="Normal 7 3 3 2 13" xfId="26521" xr:uid="{00000000-0005-0000-0000-0000BEB00000}"/>
    <cellStyle name="Normal 7 3 3 2 13 2" xfId="52510" xr:uid="{00000000-0005-0000-0000-0000BFB00000}"/>
    <cellStyle name="Normal 7 3 3 2 14" xfId="1539" xr:uid="{00000000-0005-0000-0000-0000C0B00000}"/>
    <cellStyle name="Normal 7 3 3 2 14 2" xfId="53992" xr:uid="{00000000-0005-0000-0000-0000C1B00000}"/>
    <cellStyle name="Normal 7 3 3 2 15" xfId="28030" xr:uid="{00000000-0005-0000-0000-0000C2B00000}"/>
    <cellStyle name="Normal 7 3 3 2 16" xfId="54621" xr:uid="{00000000-0005-0000-0000-0000C3B00000}"/>
    <cellStyle name="Normal 7 3 3 2 2" xfId="1168" xr:uid="{00000000-0005-0000-0000-0000C4B00000}"/>
    <cellStyle name="Normal 7 3 3 2 2 10" xfId="3025" xr:uid="{00000000-0005-0000-0000-0000C5B00000}"/>
    <cellStyle name="Normal 7 3 3 2 2 10 2" xfId="19508" xr:uid="{00000000-0005-0000-0000-0000C6B00000}"/>
    <cellStyle name="Normal 7 3 3 2 2 10 2 2" xfId="45497" xr:uid="{00000000-0005-0000-0000-0000C7B00000}"/>
    <cellStyle name="Normal 7 3 3 2 2 10 3" xfId="29215" xr:uid="{00000000-0005-0000-0000-0000C8B00000}"/>
    <cellStyle name="Normal 7 3 3 2 2 11" xfId="11388" xr:uid="{00000000-0005-0000-0000-0000C9B00000}"/>
    <cellStyle name="Normal 7 3 3 2 2 11 2" xfId="37377" xr:uid="{00000000-0005-0000-0000-0000CAB00000}"/>
    <cellStyle name="Normal 7 3 3 2 2 12" xfId="26973" xr:uid="{00000000-0005-0000-0000-0000CBB00000}"/>
    <cellStyle name="Normal 7 3 3 2 2 12 2" xfId="52962" xr:uid="{00000000-0005-0000-0000-0000CCB00000}"/>
    <cellStyle name="Normal 7 3 3 2 2 13" xfId="1832" xr:uid="{00000000-0005-0000-0000-0000CDB00000}"/>
    <cellStyle name="Normal 7 3 3 2 2 13 2" xfId="54285" xr:uid="{00000000-0005-0000-0000-0000CEB00000}"/>
    <cellStyle name="Normal 7 3 3 2 2 14" xfId="28326" xr:uid="{00000000-0005-0000-0000-0000CFB00000}"/>
    <cellStyle name="Normal 7 3 3 2 2 15" xfId="55292" xr:uid="{00000000-0005-0000-0000-0000D0B00000}"/>
    <cellStyle name="Normal 7 3 3 2 2 2" xfId="3691" xr:uid="{00000000-0005-0000-0000-0000D1B00000}"/>
    <cellStyle name="Normal 7 3 3 2 2 2 2" xfId="5895" xr:uid="{00000000-0005-0000-0000-0000D2B00000}"/>
    <cellStyle name="Normal 7 3 3 2 2 2 2 2" xfId="22284" xr:uid="{00000000-0005-0000-0000-0000D3B00000}"/>
    <cellStyle name="Normal 7 3 3 2 2 2 2 2 2" xfId="48273" xr:uid="{00000000-0005-0000-0000-0000D4B00000}"/>
    <cellStyle name="Normal 7 3 3 2 2 2 2 3" xfId="14164" xr:uid="{00000000-0005-0000-0000-0000D5B00000}"/>
    <cellStyle name="Normal 7 3 3 2 2 2 2 3 2" xfId="40153" xr:uid="{00000000-0005-0000-0000-0000D6B00000}"/>
    <cellStyle name="Normal 7 3 3 2 2 2 2 4" xfId="32000" xr:uid="{00000000-0005-0000-0000-0000D7B00000}"/>
    <cellStyle name="Normal 7 3 3 2 2 2 3" xfId="8727" xr:uid="{00000000-0005-0000-0000-0000D8B00000}"/>
    <cellStyle name="Normal 7 3 3 2 2 2 3 2" xfId="25058" xr:uid="{00000000-0005-0000-0000-0000D9B00000}"/>
    <cellStyle name="Normal 7 3 3 2 2 2 3 2 2" xfId="51047" xr:uid="{00000000-0005-0000-0000-0000DAB00000}"/>
    <cellStyle name="Normal 7 3 3 2 2 2 3 3" xfId="16938" xr:uid="{00000000-0005-0000-0000-0000DBB00000}"/>
    <cellStyle name="Normal 7 3 3 2 2 2 3 3 2" xfId="42927" xr:uid="{00000000-0005-0000-0000-0000DCB00000}"/>
    <cellStyle name="Normal 7 3 3 2 2 2 3 4" xfId="34774" xr:uid="{00000000-0005-0000-0000-0000DDB00000}"/>
    <cellStyle name="Normal 7 3 3 2 2 2 4" xfId="20163" xr:uid="{00000000-0005-0000-0000-0000DEB00000}"/>
    <cellStyle name="Normal 7 3 3 2 2 2 4 2" xfId="46152" xr:uid="{00000000-0005-0000-0000-0000DFB00000}"/>
    <cellStyle name="Normal 7 3 3 2 2 2 5" xfId="12043" xr:uid="{00000000-0005-0000-0000-0000E0B00000}"/>
    <cellStyle name="Normal 7 3 3 2 2 2 5 2" xfId="38032" xr:uid="{00000000-0005-0000-0000-0000E1B00000}"/>
    <cellStyle name="Normal 7 3 3 2 2 2 6" xfId="27628" xr:uid="{00000000-0005-0000-0000-0000E2B00000}"/>
    <cellStyle name="Normal 7 3 3 2 2 2 6 2" xfId="53617" xr:uid="{00000000-0005-0000-0000-0000E3B00000}"/>
    <cellStyle name="Normal 7 3 3 2 2 2 7" xfId="29874" xr:uid="{00000000-0005-0000-0000-0000E4B00000}"/>
    <cellStyle name="Normal 7 3 3 2 2 3" xfId="4416" xr:uid="{00000000-0005-0000-0000-0000E5B00000}"/>
    <cellStyle name="Normal 7 3 3 2 2 3 2" xfId="20825" xr:uid="{00000000-0005-0000-0000-0000E6B00000}"/>
    <cellStyle name="Normal 7 3 3 2 2 3 2 2" xfId="46814" xr:uid="{00000000-0005-0000-0000-0000E7B00000}"/>
    <cellStyle name="Normal 7 3 3 2 2 3 3" xfId="12705" xr:uid="{00000000-0005-0000-0000-0000E8B00000}"/>
    <cellStyle name="Normal 7 3 3 2 2 3 3 2" xfId="38694" xr:uid="{00000000-0005-0000-0000-0000E9B00000}"/>
    <cellStyle name="Normal 7 3 3 2 2 3 4" xfId="30539" xr:uid="{00000000-0005-0000-0000-0000EAB00000}"/>
    <cellStyle name="Normal 7 3 3 2 2 4" xfId="5235" xr:uid="{00000000-0005-0000-0000-0000EBB00000}"/>
    <cellStyle name="Normal 7 3 3 2 2 4 2" xfId="21629" xr:uid="{00000000-0005-0000-0000-0000ECB00000}"/>
    <cellStyle name="Normal 7 3 3 2 2 4 2 2" xfId="47618" xr:uid="{00000000-0005-0000-0000-0000EDB00000}"/>
    <cellStyle name="Normal 7 3 3 2 2 4 3" xfId="13509" xr:uid="{00000000-0005-0000-0000-0000EEB00000}"/>
    <cellStyle name="Normal 7 3 3 2 2 4 3 2" xfId="39498" xr:uid="{00000000-0005-0000-0000-0000EFB00000}"/>
    <cellStyle name="Normal 7 3 3 2 2 4 4" xfId="31345" xr:uid="{00000000-0005-0000-0000-0000F0B00000}"/>
    <cellStyle name="Normal 7 3 3 2 2 5" xfId="6612" xr:uid="{00000000-0005-0000-0000-0000F1B00000}"/>
    <cellStyle name="Normal 7 3 3 2 2 5 2" xfId="22946" xr:uid="{00000000-0005-0000-0000-0000F2B00000}"/>
    <cellStyle name="Normal 7 3 3 2 2 5 2 2" xfId="48935" xr:uid="{00000000-0005-0000-0000-0000F3B00000}"/>
    <cellStyle name="Normal 7 3 3 2 2 5 3" xfId="14826" xr:uid="{00000000-0005-0000-0000-0000F4B00000}"/>
    <cellStyle name="Normal 7 3 3 2 2 5 3 2" xfId="40815" xr:uid="{00000000-0005-0000-0000-0000F5B00000}"/>
    <cellStyle name="Normal 7 3 3 2 2 5 4" xfId="32662" xr:uid="{00000000-0005-0000-0000-0000F6B00000}"/>
    <cellStyle name="Normal 7 3 3 2 2 6" xfId="7268" xr:uid="{00000000-0005-0000-0000-0000F7B00000}"/>
    <cellStyle name="Normal 7 3 3 2 2 6 2" xfId="23599" xr:uid="{00000000-0005-0000-0000-0000F8B00000}"/>
    <cellStyle name="Normal 7 3 3 2 2 6 2 2" xfId="49588" xr:uid="{00000000-0005-0000-0000-0000F9B00000}"/>
    <cellStyle name="Normal 7 3 3 2 2 6 3" xfId="15479" xr:uid="{00000000-0005-0000-0000-0000FAB00000}"/>
    <cellStyle name="Normal 7 3 3 2 2 6 3 2" xfId="41468" xr:uid="{00000000-0005-0000-0000-0000FBB00000}"/>
    <cellStyle name="Normal 7 3 3 2 2 6 4" xfId="33315" xr:uid="{00000000-0005-0000-0000-0000FCB00000}"/>
    <cellStyle name="Normal 7 3 3 2 2 7" xfId="8072" xr:uid="{00000000-0005-0000-0000-0000FDB00000}"/>
    <cellStyle name="Normal 7 3 3 2 2 7 2" xfId="24403" xr:uid="{00000000-0005-0000-0000-0000FEB00000}"/>
    <cellStyle name="Normal 7 3 3 2 2 7 2 2" xfId="50392" xr:uid="{00000000-0005-0000-0000-0000FFB00000}"/>
    <cellStyle name="Normal 7 3 3 2 2 7 3" xfId="16283" xr:uid="{00000000-0005-0000-0000-000000B10000}"/>
    <cellStyle name="Normal 7 3 3 2 2 7 3 2" xfId="42272" xr:uid="{00000000-0005-0000-0000-000001B10000}"/>
    <cellStyle name="Normal 7 3 3 2 2 7 4" xfId="34119" xr:uid="{00000000-0005-0000-0000-000002B10000}"/>
    <cellStyle name="Normal 7 3 3 2 2 8" xfId="9792" xr:uid="{00000000-0005-0000-0000-000003B10000}"/>
    <cellStyle name="Normal 7 3 3 2 2 8 2" xfId="26073" xr:uid="{00000000-0005-0000-0000-000004B10000}"/>
    <cellStyle name="Normal 7 3 3 2 2 8 2 2" xfId="52062" xr:uid="{00000000-0005-0000-0000-000005B10000}"/>
    <cellStyle name="Normal 7 3 3 2 2 8 3" xfId="17953" xr:uid="{00000000-0005-0000-0000-000006B10000}"/>
    <cellStyle name="Normal 7 3 3 2 2 8 3 2" xfId="43942" xr:uid="{00000000-0005-0000-0000-000007B10000}"/>
    <cellStyle name="Normal 7 3 3 2 2 8 4" xfId="35790" xr:uid="{00000000-0005-0000-0000-000008B10000}"/>
    <cellStyle name="Normal 7 3 3 2 2 9" xfId="10576" xr:uid="{00000000-0005-0000-0000-000009B10000}"/>
    <cellStyle name="Normal 7 3 3 2 2 9 2" xfId="18699" xr:uid="{00000000-0005-0000-0000-00000AB10000}"/>
    <cellStyle name="Normal 7 3 3 2 2 9 2 2" xfId="44688" xr:uid="{00000000-0005-0000-0000-00000BB10000}"/>
    <cellStyle name="Normal 7 3 3 2 2 9 3" xfId="36565" xr:uid="{00000000-0005-0000-0000-00000CB10000}"/>
    <cellStyle name="Normal 7 3 3 2 3" xfId="863" xr:uid="{00000000-0005-0000-0000-00000DB10000}"/>
    <cellStyle name="Normal 7 3 3 2 3 10" xfId="54999" xr:uid="{00000000-0005-0000-0000-00000EB10000}"/>
    <cellStyle name="Normal 7 3 3 2 3 2" xfId="5598" xr:uid="{00000000-0005-0000-0000-00000FB10000}"/>
    <cellStyle name="Normal 7 3 3 2 3 2 2" xfId="21987" xr:uid="{00000000-0005-0000-0000-000010B10000}"/>
    <cellStyle name="Normal 7 3 3 2 3 2 2 2" xfId="47976" xr:uid="{00000000-0005-0000-0000-000011B10000}"/>
    <cellStyle name="Normal 7 3 3 2 3 2 3" xfId="13867" xr:uid="{00000000-0005-0000-0000-000012B10000}"/>
    <cellStyle name="Normal 7 3 3 2 3 2 3 2" xfId="39856" xr:uid="{00000000-0005-0000-0000-000013B10000}"/>
    <cellStyle name="Normal 7 3 3 2 3 2 4" xfId="31703" xr:uid="{00000000-0005-0000-0000-000014B10000}"/>
    <cellStyle name="Normal 7 3 3 2 3 3" xfId="8430" xr:uid="{00000000-0005-0000-0000-000015B10000}"/>
    <cellStyle name="Normal 7 3 3 2 3 3 2" xfId="24761" xr:uid="{00000000-0005-0000-0000-000016B10000}"/>
    <cellStyle name="Normal 7 3 3 2 3 3 2 2" xfId="50750" xr:uid="{00000000-0005-0000-0000-000017B10000}"/>
    <cellStyle name="Normal 7 3 3 2 3 3 3" xfId="16641" xr:uid="{00000000-0005-0000-0000-000018B10000}"/>
    <cellStyle name="Normal 7 3 3 2 3 3 3 2" xfId="42630" xr:uid="{00000000-0005-0000-0000-000019B10000}"/>
    <cellStyle name="Normal 7 3 3 2 3 3 4" xfId="34477" xr:uid="{00000000-0005-0000-0000-00001AB10000}"/>
    <cellStyle name="Normal 7 3 3 2 3 4" xfId="9493" xr:uid="{00000000-0005-0000-0000-00001BB10000}"/>
    <cellStyle name="Normal 7 3 3 2 3 4 2" xfId="25778" xr:uid="{00000000-0005-0000-0000-00001CB10000}"/>
    <cellStyle name="Normal 7 3 3 2 3 4 2 2" xfId="51767" xr:uid="{00000000-0005-0000-0000-00001DB10000}"/>
    <cellStyle name="Normal 7 3 3 2 3 4 3" xfId="17658" xr:uid="{00000000-0005-0000-0000-00001EB10000}"/>
    <cellStyle name="Normal 7 3 3 2 3 4 3 2" xfId="43647" xr:uid="{00000000-0005-0000-0000-00001FB10000}"/>
    <cellStyle name="Normal 7 3 3 2 3 4 4" xfId="35495" xr:uid="{00000000-0005-0000-0000-000020B10000}"/>
    <cellStyle name="Normal 7 3 3 2 3 5" xfId="19866" xr:uid="{00000000-0005-0000-0000-000021B10000}"/>
    <cellStyle name="Normal 7 3 3 2 3 5 2" xfId="45855" xr:uid="{00000000-0005-0000-0000-000022B10000}"/>
    <cellStyle name="Normal 7 3 3 2 3 6" xfId="11746" xr:uid="{00000000-0005-0000-0000-000023B10000}"/>
    <cellStyle name="Normal 7 3 3 2 3 6 2" xfId="37735" xr:uid="{00000000-0005-0000-0000-000024B10000}"/>
    <cellStyle name="Normal 7 3 3 2 3 7" xfId="27331" xr:uid="{00000000-0005-0000-0000-000025B10000}"/>
    <cellStyle name="Normal 7 3 3 2 3 7 2" xfId="53320" xr:uid="{00000000-0005-0000-0000-000026B10000}"/>
    <cellStyle name="Normal 7 3 3 2 3 8" xfId="3393" xr:uid="{00000000-0005-0000-0000-000027B10000}"/>
    <cellStyle name="Normal 7 3 3 2 3 9" xfId="29576" xr:uid="{00000000-0005-0000-0000-000028B10000}"/>
    <cellStyle name="Normal 7 3 3 2 4" xfId="4111" xr:uid="{00000000-0005-0000-0000-000029B10000}"/>
    <cellStyle name="Normal 7 3 3 2 4 2" xfId="20532" xr:uid="{00000000-0005-0000-0000-00002AB10000}"/>
    <cellStyle name="Normal 7 3 3 2 4 2 2" xfId="46521" xr:uid="{00000000-0005-0000-0000-00002BB10000}"/>
    <cellStyle name="Normal 7 3 3 2 4 3" xfId="12412" xr:uid="{00000000-0005-0000-0000-00002CB10000}"/>
    <cellStyle name="Normal 7 3 3 2 4 3 2" xfId="38401" xr:uid="{00000000-0005-0000-0000-00002DB10000}"/>
    <cellStyle name="Normal 7 3 3 2 4 4" xfId="30246" xr:uid="{00000000-0005-0000-0000-00002EB10000}"/>
    <cellStyle name="Normal 7 3 3 2 5" xfId="4772" xr:uid="{00000000-0005-0000-0000-00002FB10000}"/>
    <cellStyle name="Normal 7 3 3 2 5 2" xfId="21178" xr:uid="{00000000-0005-0000-0000-000030B10000}"/>
    <cellStyle name="Normal 7 3 3 2 5 2 2" xfId="47167" xr:uid="{00000000-0005-0000-0000-000031B10000}"/>
    <cellStyle name="Normal 7 3 3 2 5 3" xfId="13058" xr:uid="{00000000-0005-0000-0000-000032B10000}"/>
    <cellStyle name="Normal 7 3 3 2 5 3 2" xfId="39047" xr:uid="{00000000-0005-0000-0000-000033B10000}"/>
    <cellStyle name="Normal 7 3 3 2 5 4" xfId="30892" xr:uid="{00000000-0005-0000-0000-000034B10000}"/>
    <cellStyle name="Normal 7 3 3 2 6" xfId="6308" xr:uid="{00000000-0005-0000-0000-000035B10000}"/>
    <cellStyle name="Normal 7 3 3 2 6 2" xfId="22653" xr:uid="{00000000-0005-0000-0000-000036B10000}"/>
    <cellStyle name="Normal 7 3 3 2 6 2 2" xfId="48642" xr:uid="{00000000-0005-0000-0000-000037B10000}"/>
    <cellStyle name="Normal 7 3 3 2 6 3" xfId="14533" xr:uid="{00000000-0005-0000-0000-000038B10000}"/>
    <cellStyle name="Normal 7 3 3 2 6 3 2" xfId="40522" xr:uid="{00000000-0005-0000-0000-000039B10000}"/>
    <cellStyle name="Normal 7 3 3 2 6 4" xfId="32369" xr:uid="{00000000-0005-0000-0000-00003AB10000}"/>
    <cellStyle name="Normal 7 3 3 2 7" xfId="6975" xr:uid="{00000000-0005-0000-0000-00003BB10000}"/>
    <cellStyle name="Normal 7 3 3 2 7 2" xfId="23306" xr:uid="{00000000-0005-0000-0000-00003CB10000}"/>
    <cellStyle name="Normal 7 3 3 2 7 2 2" xfId="49295" xr:uid="{00000000-0005-0000-0000-00003DB10000}"/>
    <cellStyle name="Normal 7 3 3 2 7 3" xfId="15186" xr:uid="{00000000-0005-0000-0000-00003EB10000}"/>
    <cellStyle name="Normal 7 3 3 2 7 3 2" xfId="41175" xr:uid="{00000000-0005-0000-0000-00003FB10000}"/>
    <cellStyle name="Normal 7 3 3 2 7 4" xfId="33022" xr:uid="{00000000-0005-0000-0000-000040B10000}"/>
    <cellStyle name="Normal 7 3 3 2 8" xfId="7621" xr:uid="{00000000-0005-0000-0000-000041B10000}"/>
    <cellStyle name="Normal 7 3 3 2 8 2" xfId="23952" xr:uid="{00000000-0005-0000-0000-000042B10000}"/>
    <cellStyle name="Normal 7 3 3 2 8 2 2" xfId="49941" xr:uid="{00000000-0005-0000-0000-000043B10000}"/>
    <cellStyle name="Normal 7 3 3 2 8 3" xfId="15832" xr:uid="{00000000-0005-0000-0000-000044B10000}"/>
    <cellStyle name="Normal 7 3 3 2 8 3 2" xfId="41821" xr:uid="{00000000-0005-0000-0000-000045B10000}"/>
    <cellStyle name="Normal 7 3 3 2 8 4" xfId="33668" xr:uid="{00000000-0005-0000-0000-000046B10000}"/>
    <cellStyle name="Normal 7 3 3 2 9" xfId="9065" xr:uid="{00000000-0005-0000-0000-000047B10000}"/>
    <cellStyle name="Normal 7 3 3 2 9 2" xfId="25396" xr:uid="{00000000-0005-0000-0000-000048B10000}"/>
    <cellStyle name="Normal 7 3 3 2 9 2 2" xfId="51385" xr:uid="{00000000-0005-0000-0000-000049B10000}"/>
    <cellStyle name="Normal 7 3 3 2 9 3" xfId="17276" xr:uid="{00000000-0005-0000-0000-00004AB10000}"/>
    <cellStyle name="Normal 7 3 3 2 9 3 2" xfId="43265" xr:uid="{00000000-0005-0000-0000-00004BB10000}"/>
    <cellStyle name="Normal 7 3 3 2 9 4" xfId="35112" xr:uid="{00000000-0005-0000-0000-00004CB10000}"/>
    <cellStyle name="Normal 7 3 3 3" xfId="1024" xr:uid="{00000000-0005-0000-0000-00004DB10000}"/>
    <cellStyle name="Normal 7 3 3 3 10" xfId="3024" xr:uid="{00000000-0005-0000-0000-00004EB10000}"/>
    <cellStyle name="Normal 7 3 3 3 10 2" xfId="19507" xr:uid="{00000000-0005-0000-0000-00004FB10000}"/>
    <cellStyle name="Normal 7 3 3 3 10 2 2" xfId="45496" xr:uid="{00000000-0005-0000-0000-000050B10000}"/>
    <cellStyle name="Normal 7 3 3 3 10 3" xfId="29214" xr:uid="{00000000-0005-0000-0000-000051B10000}"/>
    <cellStyle name="Normal 7 3 3 3 11" xfId="11387" xr:uid="{00000000-0005-0000-0000-000052B10000}"/>
    <cellStyle name="Normal 7 3 3 3 11 2" xfId="37376" xr:uid="{00000000-0005-0000-0000-000053B10000}"/>
    <cellStyle name="Normal 7 3 3 3 12" xfId="26972" xr:uid="{00000000-0005-0000-0000-000054B10000}"/>
    <cellStyle name="Normal 7 3 3 3 12 2" xfId="52961" xr:uid="{00000000-0005-0000-0000-000055B10000}"/>
    <cellStyle name="Normal 7 3 3 3 13" xfId="1688" xr:uid="{00000000-0005-0000-0000-000056B10000}"/>
    <cellStyle name="Normal 7 3 3 3 13 2" xfId="54141" xr:uid="{00000000-0005-0000-0000-000057B10000}"/>
    <cellStyle name="Normal 7 3 3 3 14" xfId="28182" xr:uid="{00000000-0005-0000-0000-000058B10000}"/>
    <cellStyle name="Normal 7 3 3 3 15" xfId="55148" xr:uid="{00000000-0005-0000-0000-000059B10000}"/>
    <cellStyle name="Normal 7 3 3 3 2" xfId="3548" xr:uid="{00000000-0005-0000-0000-00005AB10000}"/>
    <cellStyle name="Normal 7 3 3 3 2 2" xfId="5752" xr:uid="{00000000-0005-0000-0000-00005BB10000}"/>
    <cellStyle name="Normal 7 3 3 3 2 2 2" xfId="22141" xr:uid="{00000000-0005-0000-0000-00005CB10000}"/>
    <cellStyle name="Normal 7 3 3 3 2 2 2 2" xfId="48130" xr:uid="{00000000-0005-0000-0000-00005DB10000}"/>
    <cellStyle name="Normal 7 3 3 3 2 2 3" xfId="14021" xr:uid="{00000000-0005-0000-0000-00005EB10000}"/>
    <cellStyle name="Normal 7 3 3 3 2 2 3 2" xfId="40010" xr:uid="{00000000-0005-0000-0000-00005FB10000}"/>
    <cellStyle name="Normal 7 3 3 3 2 2 4" xfId="31857" xr:uid="{00000000-0005-0000-0000-000060B10000}"/>
    <cellStyle name="Normal 7 3 3 3 2 3" xfId="8584" xr:uid="{00000000-0005-0000-0000-000061B10000}"/>
    <cellStyle name="Normal 7 3 3 3 2 3 2" xfId="24915" xr:uid="{00000000-0005-0000-0000-000062B10000}"/>
    <cellStyle name="Normal 7 3 3 3 2 3 2 2" xfId="50904" xr:uid="{00000000-0005-0000-0000-000063B10000}"/>
    <cellStyle name="Normal 7 3 3 3 2 3 3" xfId="16795" xr:uid="{00000000-0005-0000-0000-000064B10000}"/>
    <cellStyle name="Normal 7 3 3 3 2 3 3 2" xfId="42784" xr:uid="{00000000-0005-0000-0000-000065B10000}"/>
    <cellStyle name="Normal 7 3 3 3 2 3 4" xfId="34631" xr:uid="{00000000-0005-0000-0000-000066B10000}"/>
    <cellStyle name="Normal 7 3 3 3 2 4" xfId="20020" xr:uid="{00000000-0005-0000-0000-000067B10000}"/>
    <cellStyle name="Normal 7 3 3 3 2 4 2" xfId="46009" xr:uid="{00000000-0005-0000-0000-000068B10000}"/>
    <cellStyle name="Normal 7 3 3 3 2 5" xfId="11900" xr:uid="{00000000-0005-0000-0000-000069B10000}"/>
    <cellStyle name="Normal 7 3 3 3 2 5 2" xfId="37889" xr:uid="{00000000-0005-0000-0000-00006AB10000}"/>
    <cellStyle name="Normal 7 3 3 3 2 6" xfId="27485" xr:uid="{00000000-0005-0000-0000-00006BB10000}"/>
    <cellStyle name="Normal 7 3 3 3 2 6 2" xfId="53474" xr:uid="{00000000-0005-0000-0000-00006CB10000}"/>
    <cellStyle name="Normal 7 3 3 3 2 7" xfId="29731" xr:uid="{00000000-0005-0000-0000-00006DB10000}"/>
    <cellStyle name="Normal 7 3 3 3 3" xfId="4272" xr:uid="{00000000-0005-0000-0000-00006EB10000}"/>
    <cellStyle name="Normal 7 3 3 3 3 2" xfId="20681" xr:uid="{00000000-0005-0000-0000-00006FB10000}"/>
    <cellStyle name="Normal 7 3 3 3 3 2 2" xfId="46670" xr:uid="{00000000-0005-0000-0000-000070B10000}"/>
    <cellStyle name="Normal 7 3 3 3 3 3" xfId="12561" xr:uid="{00000000-0005-0000-0000-000071B10000}"/>
    <cellStyle name="Normal 7 3 3 3 3 3 2" xfId="38550" xr:uid="{00000000-0005-0000-0000-000072B10000}"/>
    <cellStyle name="Normal 7 3 3 3 3 4" xfId="30395" xr:uid="{00000000-0005-0000-0000-000073B10000}"/>
    <cellStyle name="Normal 7 3 3 3 4" xfId="5234" xr:uid="{00000000-0005-0000-0000-000074B10000}"/>
    <cellStyle name="Normal 7 3 3 3 4 2" xfId="21628" xr:uid="{00000000-0005-0000-0000-000075B10000}"/>
    <cellStyle name="Normal 7 3 3 3 4 2 2" xfId="47617" xr:uid="{00000000-0005-0000-0000-000076B10000}"/>
    <cellStyle name="Normal 7 3 3 3 4 3" xfId="13508" xr:uid="{00000000-0005-0000-0000-000077B10000}"/>
    <cellStyle name="Normal 7 3 3 3 4 3 2" xfId="39497" xr:uid="{00000000-0005-0000-0000-000078B10000}"/>
    <cellStyle name="Normal 7 3 3 3 4 4" xfId="31344" xr:uid="{00000000-0005-0000-0000-000079B10000}"/>
    <cellStyle name="Normal 7 3 3 3 5" xfId="6468" xr:uid="{00000000-0005-0000-0000-00007AB10000}"/>
    <cellStyle name="Normal 7 3 3 3 5 2" xfId="22802" xr:uid="{00000000-0005-0000-0000-00007BB10000}"/>
    <cellStyle name="Normal 7 3 3 3 5 2 2" xfId="48791" xr:uid="{00000000-0005-0000-0000-00007CB10000}"/>
    <cellStyle name="Normal 7 3 3 3 5 3" xfId="14682" xr:uid="{00000000-0005-0000-0000-00007DB10000}"/>
    <cellStyle name="Normal 7 3 3 3 5 3 2" xfId="40671" xr:uid="{00000000-0005-0000-0000-00007EB10000}"/>
    <cellStyle name="Normal 7 3 3 3 5 4" xfId="32518" xr:uid="{00000000-0005-0000-0000-00007FB10000}"/>
    <cellStyle name="Normal 7 3 3 3 6" xfId="7124" xr:uid="{00000000-0005-0000-0000-000080B10000}"/>
    <cellStyle name="Normal 7 3 3 3 6 2" xfId="23455" xr:uid="{00000000-0005-0000-0000-000081B10000}"/>
    <cellStyle name="Normal 7 3 3 3 6 2 2" xfId="49444" xr:uid="{00000000-0005-0000-0000-000082B10000}"/>
    <cellStyle name="Normal 7 3 3 3 6 3" xfId="15335" xr:uid="{00000000-0005-0000-0000-000083B10000}"/>
    <cellStyle name="Normal 7 3 3 3 6 3 2" xfId="41324" xr:uid="{00000000-0005-0000-0000-000084B10000}"/>
    <cellStyle name="Normal 7 3 3 3 6 4" xfId="33171" xr:uid="{00000000-0005-0000-0000-000085B10000}"/>
    <cellStyle name="Normal 7 3 3 3 7" xfId="8071" xr:uid="{00000000-0005-0000-0000-000086B10000}"/>
    <cellStyle name="Normal 7 3 3 3 7 2" xfId="24402" xr:uid="{00000000-0005-0000-0000-000087B10000}"/>
    <cellStyle name="Normal 7 3 3 3 7 2 2" xfId="50391" xr:uid="{00000000-0005-0000-0000-000088B10000}"/>
    <cellStyle name="Normal 7 3 3 3 7 3" xfId="16282" xr:uid="{00000000-0005-0000-0000-000089B10000}"/>
    <cellStyle name="Normal 7 3 3 3 7 3 2" xfId="42271" xr:uid="{00000000-0005-0000-0000-00008AB10000}"/>
    <cellStyle name="Normal 7 3 3 3 7 4" xfId="34118" xr:uid="{00000000-0005-0000-0000-00008BB10000}"/>
    <cellStyle name="Normal 7 3 3 3 8" xfId="9648" xr:uid="{00000000-0005-0000-0000-00008CB10000}"/>
    <cellStyle name="Normal 7 3 3 3 8 2" xfId="25929" xr:uid="{00000000-0005-0000-0000-00008DB10000}"/>
    <cellStyle name="Normal 7 3 3 3 8 2 2" xfId="51918" xr:uid="{00000000-0005-0000-0000-00008EB10000}"/>
    <cellStyle name="Normal 7 3 3 3 8 3" xfId="17809" xr:uid="{00000000-0005-0000-0000-00008FB10000}"/>
    <cellStyle name="Normal 7 3 3 3 8 3 2" xfId="43798" xr:uid="{00000000-0005-0000-0000-000090B10000}"/>
    <cellStyle name="Normal 7 3 3 3 8 4" xfId="35646" xr:uid="{00000000-0005-0000-0000-000091B10000}"/>
    <cellStyle name="Normal 7 3 3 3 9" xfId="10432" xr:uid="{00000000-0005-0000-0000-000092B10000}"/>
    <cellStyle name="Normal 7 3 3 3 9 2" xfId="18555" xr:uid="{00000000-0005-0000-0000-000093B10000}"/>
    <cellStyle name="Normal 7 3 3 3 9 2 2" xfId="44544" xr:uid="{00000000-0005-0000-0000-000094B10000}"/>
    <cellStyle name="Normal 7 3 3 3 9 3" xfId="36421" xr:uid="{00000000-0005-0000-0000-000095B10000}"/>
    <cellStyle name="Normal 7 3 3 4" xfId="712" xr:uid="{00000000-0005-0000-0000-000096B10000}"/>
    <cellStyle name="Normal 7 3 3 4 10" xfId="54856" xr:uid="{00000000-0005-0000-0000-000097B10000}"/>
    <cellStyle name="Normal 7 3 3 4 2" xfId="5455" xr:uid="{00000000-0005-0000-0000-000098B10000}"/>
    <cellStyle name="Normal 7 3 3 4 2 2" xfId="21844" xr:uid="{00000000-0005-0000-0000-000099B10000}"/>
    <cellStyle name="Normal 7 3 3 4 2 2 2" xfId="47833" xr:uid="{00000000-0005-0000-0000-00009AB10000}"/>
    <cellStyle name="Normal 7 3 3 4 2 3" xfId="13724" xr:uid="{00000000-0005-0000-0000-00009BB10000}"/>
    <cellStyle name="Normal 7 3 3 4 2 3 2" xfId="39713" xr:uid="{00000000-0005-0000-0000-00009CB10000}"/>
    <cellStyle name="Normal 7 3 3 4 2 4" xfId="31560" xr:uid="{00000000-0005-0000-0000-00009DB10000}"/>
    <cellStyle name="Normal 7 3 3 4 3" xfId="8287" xr:uid="{00000000-0005-0000-0000-00009EB10000}"/>
    <cellStyle name="Normal 7 3 3 4 3 2" xfId="24618" xr:uid="{00000000-0005-0000-0000-00009FB10000}"/>
    <cellStyle name="Normal 7 3 3 4 3 2 2" xfId="50607" xr:uid="{00000000-0005-0000-0000-0000A0B10000}"/>
    <cellStyle name="Normal 7 3 3 4 3 3" xfId="16498" xr:uid="{00000000-0005-0000-0000-0000A1B10000}"/>
    <cellStyle name="Normal 7 3 3 4 3 3 2" xfId="42487" xr:uid="{00000000-0005-0000-0000-0000A2B10000}"/>
    <cellStyle name="Normal 7 3 3 4 3 4" xfId="34334" xr:uid="{00000000-0005-0000-0000-0000A3B10000}"/>
    <cellStyle name="Normal 7 3 3 4 4" xfId="9347" xr:uid="{00000000-0005-0000-0000-0000A4B10000}"/>
    <cellStyle name="Normal 7 3 3 4 4 2" xfId="25634" xr:uid="{00000000-0005-0000-0000-0000A5B10000}"/>
    <cellStyle name="Normal 7 3 3 4 4 2 2" xfId="51623" xr:uid="{00000000-0005-0000-0000-0000A6B10000}"/>
    <cellStyle name="Normal 7 3 3 4 4 3" xfId="17514" xr:uid="{00000000-0005-0000-0000-0000A7B10000}"/>
    <cellStyle name="Normal 7 3 3 4 4 3 2" xfId="43503" xr:uid="{00000000-0005-0000-0000-0000A8B10000}"/>
    <cellStyle name="Normal 7 3 3 4 4 4" xfId="35351" xr:uid="{00000000-0005-0000-0000-0000A9B10000}"/>
    <cellStyle name="Normal 7 3 3 4 5" xfId="19723" xr:uid="{00000000-0005-0000-0000-0000AAB10000}"/>
    <cellStyle name="Normal 7 3 3 4 5 2" xfId="45712" xr:uid="{00000000-0005-0000-0000-0000ABB10000}"/>
    <cellStyle name="Normal 7 3 3 4 6" xfId="11603" xr:uid="{00000000-0005-0000-0000-0000ACB10000}"/>
    <cellStyle name="Normal 7 3 3 4 6 2" xfId="37592" xr:uid="{00000000-0005-0000-0000-0000ADB10000}"/>
    <cellStyle name="Normal 7 3 3 4 7" xfId="27188" xr:uid="{00000000-0005-0000-0000-0000AEB10000}"/>
    <cellStyle name="Normal 7 3 3 4 7 2" xfId="53177" xr:uid="{00000000-0005-0000-0000-0000AFB10000}"/>
    <cellStyle name="Normal 7 3 3 4 8" xfId="3250" xr:uid="{00000000-0005-0000-0000-0000B0B10000}"/>
    <cellStyle name="Normal 7 3 3 4 9" xfId="29433" xr:uid="{00000000-0005-0000-0000-0000B1B10000}"/>
    <cellStyle name="Normal 7 3 3 5" xfId="3960" xr:uid="{00000000-0005-0000-0000-0000B2B10000}"/>
    <cellStyle name="Normal 7 3 3 5 2" xfId="20389" xr:uid="{00000000-0005-0000-0000-0000B3B10000}"/>
    <cellStyle name="Normal 7 3 3 5 2 2" xfId="46378" xr:uid="{00000000-0005-0000-0000-0000B4B10000}"/>
    <cellStyle name="Normal 7 3 3 5 3" xfId="12269" xr:uid="{00000000-0005-0000-0000-0000B5B10000}"/>
    <cellStyle name="Normal 7 3 3 5 3 2" xfId="38258" xr:uid="{00000000-0005-0000-0000-0000B6B10000}"/>
    <cellStyle name="Normal 7 3 3 5 4" xfId="30103" xr:uid="{00000000-0005-0000-0000-0000B7B10000}"/>
    <cellStyle name="Normal 7 3 3 6" xfId="4629" xr:uid="{00000000-0005-0000-0000-0000B8B10000}"/>
    <cellStyle name="Normal 7 3 3 6 2" xfId="21035" xr:uid="{00000000-0005-0000-0000-0000B9B10000}"/>
    <cellStyle name="Normal 7 3 3 6 2 2" xfId="47024" xr:uid="{00000000-0005-0000-0000-0000BAB10000}"/>
    <cellStyle name="Normal 7 3 3 6 3" xfId="12915" xr:uid="{00000000-0005-0000-0000-0000BBB10000}"/>
    <cellStyle name="Normal 7 3 3 6 3 2" xfId="38904" xr:uid="{00000000-0005-0000-0000-0000BCB10000}"/>
    <cellStyle name="Normal 7 3 3 6 4" xfId="30749" xr:uid="{00000000-0005-0000-0000-0000BDB10000}"/>
    <cellStyle name="Normal 7 3 3 7" xfId="6157" xr:uid="{00000000-0005-0000-0000-0000BEB10000}"/>
    <cellStyle name="Normal 7 3 3 7 2" xfId="22510" xr:uid="{00000000-0005-0000-0000-0000BFB10000}"/>
    <cellStyle name="Normal 7 3 3 7 2 2" xfId="48499" xr:uid="{00000000-0005-0000-0000-0000C0B10000}"/>
    <cellStyle name="Normal 7 3 3 7 3" xfId="14390" xr:uid="{00000000-0005-0000-0000-0000C1B10000}"/>
    <cellStyle name="Normal 7 3 3 7 3 2" xfId="40379" xr:uid="{00000000-0005-0000-0000-0000C2B10000}"/>
    <cellStyle name="Normal 7 3 3 7 4" xfId="32226" xr:uid="{00000000-0005-0000-0000-0000C3B10000}"/>
    <cellStyle name="Normal 7 3 3 8" xfId="6832" xr:uid="{00000000-0005-0000-0000-0000C4B10000}"/>
    <cellStyle name="Normal 7 3 3 8 2" xfId="23163" xr:uid="{00000000-0005-0000-0000-0000C5B10000}"/>
    <cellStyle name="Normal 7 3 3 8 2 2" xfId="49152" xr:uid="{00000000-0005-0000-0000-0000C6B10000}"/>
    <cellStyle name="Normal 7 3 3 8 3" xfId="15043" xr:uid="{00000000-0005-0000-0000-0000C7B10000}"/>
    <cellStyle name="Normal 7 3 3 8 3 2" xfId="41032" xr:uid="{00000000-0005-0000-0000-0000C8B10000}"/>
    <cellStyle name="Normal 7 3 3 8 4" xfId="32879" xr:uid="{00000000-0005-0000-0000-0000C9B10000}"/>
    <cellStyle name="Normal 7 3 3 9" xfId="7478" xr:uid="{00000000-0005-0000-0000-0000CAB10000}"/>
    <cellStyle name="Normal 7 3 3 9 2" xfId="23809" xr:uid="{00000000-0005-0000-0000-0000CBB10000}"/>
    <cellStyle name="Normal 7 3 3 9 2 2" xfId="49798" xr:uid="{00000000-0005-0000-0000-0000CCB10000}"/>
    <cellStyle name="Normal 7 3 3 9 3" xfId="15689" xr:uid="{00000000-0005-0000-0000-0000CDB10000}"/>
    <cellStyle name="Normal 7 3 3 9 3 2" xfId="41678" xr:uid="{00000000-0005-0000-0000-0000CEB10000}"/>
    <cellStyle name="Normal 7 3 3 9 4" xfId="33525" xr:uid="{00000000-0005-0000-0000-0000CFB10000}"/>
    <cellStyle name="Normal 7 3 4" xfId="372" xr:uid="{00000000-0005-0000-0000-0000D0B10000}"/>
    <cellStyle name="Normal 7 3 4 10" xfId="10194" xr:uid="{00000000-0005-0000-0000-0000D1B10000}"/>
    <cellStyle name="Normal 7 3 4 10 2" xfId="18317" xr:uid="{00000000-0005-0000-0000-0000D2B10000}"/>
    <cellStyle name="Normal 7 3 4 10 2 2" xfId="44306" xr:uid="{00000000-0005-0000-0000-0000D3B10000}"/>
    <cellStyle name="Normal 7 3 4 10 3" xfId="36183" xr:uid="{00000000-0005-0000-0000-0000D4B10000}"/>
    <cellStyle name="Normal 7 3 4 11" xfId="2104" xr:uid="{00000000-0005-0000-0000-0000D5B10000}"/>
    <cellStyle name="Normal 7 3 4 11 2" xfId="18968" xr:uid="{00000000-0005-0000-0000-0000D6B10000}"/>
    <cellStyle name="Normal 7 3 4 11 2 2" xfId="44957" xr:uid="{00000000-0005-0000-0000-0000D7B10000}"/>
    <cellStyle name="Normal 7 3 4 11 3" xfId="28598" xr:uid="{00000000-0005-0000-0000-0000D8B10000}"/>
    <cellStyle name="Normal 7 3 4 12" xfId="10848" xr:uid="{00000000-0005-0000-0000-0000D9B10000}"/>
    <cellStyle name="Normal 7 3 4 12 2" xfId="36837" xr:uid="{00000000-0005-0000-0000-0000DAB10000}"/>
    <cellStyle name="Normal 7 3 4 13" xfId="26432" xr:uid="{00000000-0005-0000-0000-0000DBB10000}"/>
    <cellStyle name="Normal 7 3 4 13 2" xfId="52421" xr:uid="{00000000-0005-0000-0000-0000DCB10000}"/>
    <cellStyle name="Normal 7 3 4 14" xfId="1450" xr:uid="{00000000-0005-0000-0000-0000DDB10000}"/>
    <cellStyle name="Normal 7 3 4 14 2" xfId="53903" xr:uid="{00000000-0005-0000-0000-0000DEB10000}"/>
    <cellStyle name="Normal 7 3 4 15" xfId="27941" xr:uid="{00000000-0005-0000-0000-0000DFB10000}"/>
    <cellStyle name="Normal 7 3 4 16" xfId="54622" xr:uid="{00000000-0005-0000-0000-0000E0B10000}"/>
    <cellStyle name="Normal 7 3 4 2" xfId="1079" xr:uid="{00000000-0005-0000-0000-0000E1B10000}"/>
    <cellStyle name="Normal 7 3 4 2 10" xfId="3026" xr:uid="{00000000-0005-0000-0000-0000E2B10000}"/>
    <cellStyle name="Normal 7 3 4 2 10 2" xfId="19509" xr:uid="{00000000-0005-0000-0000-0000E3B10000}"/>
    <cellStyle name="Normal 7 3 4 2 10 2 2" xfId="45498" xr:uid="{00000000-0005-0000-0000-0000E4B10000}"/>
    <cellStyle name="Normal 7 3 4 2 10 3" xfId="29216" xr:uid="{00000000-0005-0000-0000-0000E5B10000}"/>
    <cellStyle name="Normal 7 3 4 2 11" xfId="11389" xr:uid="{00000000-0005-0000-0000-0000E6B10000}"/>
    <cellStyle name="Normal 7 3 4 2 11 2" xfId="37378" xr:uid="{00000000-0005-0000-0000-0000E7B10000}"/>
    <cellStyle name="Normal 7 3 4 2 12" xfId="26974" xr:uid="{00000000-0005-0000-0000-0000E8B10000}"/>
    <cellStyle name="Normal 7 3 4 2 12 2" xfId="52963" xr:uid="{00000000-0005-0000-0000-0000E9B10000}"/>
    <cellStyle name="Normal 7 3 4 2 13" xfId="1743" xr:uid="{00000000-0005-0000-0000-0000EAB10000}"/>
    <cellStyle name="Normal 7 3 4 2 13 2" xfId="54196" xr:uid="{00000000-0005-0000-0000-0000EBB10000}"/>
    <cellStyle name="Normal 7 3 4 2 14" xfId="28237" xr:uid="{00000000-0005-0000-0000-0000ECB10000}"/>
    <cellStyle name="Normal 7 3 4 2 15" xfId="55203" xr:uid="{00000000-0005-0000-0000-0000EDB10000}"/>
    <cellStyle name="Normal 7 3 4 2 2" xfId="3602" xr:uid="{00000000-0005-0000-0000-0000EEB10000}"/>
    <cellStyle name="Normal 7 3 4 2 2 2" xfId="5806" xr:uid="{00000000-0005-0000-0000-0000EFB10000}"/>
    <cellStyle name="Normal 7 3 4 2 2 2 2" xfId="22195" xr:uid="{00000000-0005-0000-0000-0000F0B10000}"/>
    <cellStyle name="Normal 7 3 4 2 2 2 2 2" xfId="48184" xr:uid="{00000000-0005-0000-0000-0000F1B10000}"/>
    <cellStyle name="Normal 7 3 4 2 2 2 3" xfId="14075" xr:uid="{00000000-0005-0000-0000-0000F2B10000}"/>
    <cellStyle name="Normal 7 3 4 2 2 2 3 2" xfId="40064" xr:uid="{00000000-0005-0000-0000-0000F3B10000}"/>
    <cellStyle name="Normal 7 3 4 2 2 2 4" xfId="31911" xr:uid="{00000000-0005-0000-0000-0000F4B10000}"/>
    <cellStyle name="Normal 7 3 4 2 2 3" xfId="8638" xr:uid="{00000000-0005-0000-0000-0000F5B10000}"/>
    <cellStyle name="Normal 7 3 4 2 2 3 2" xfId="24969" xr:uid="{00000000-0005-0000-0000-0000F6B10000}"/>
    <cellStyle name="Normal 7 3 4 2 2 3 2 2" xfId="50958" xr:uid="{00000000-0005-0000-0000-0000F7B10000}"/>
    <cellStyle name="Normal 7 3 4 2 2 3 3" xfId="16849" xr:uid="{00000000-0005-0000-0000-0000F8B10000}"/>
    <cellStyle name="Normal 7 3 4 2 2 3 3 2" xfId="42838" xr:uid="{00000000-0005-0000-0000-0000F9B10000}"/>
    <cellStyle name="Normal 7 3 4 2 2 3 4" xfId="34685" xr:uid="{00000000-0005-0000-0000-0000FAB10000}"/>
    <cellStyle name="Normal 7 3 4 2 2 4" xfId="20074" xr:uid="{00000000-0005-0000-0000-0000FBB10000}"/>
    <cellStyle name="Normal 7 3 4 2 2 4 2" xfId="46063" xr:uid="{00000000-0005-0000-0000-0000FCB10000}"/>
    <cellStyle name="Normal 7 3 4 2 2 5" xfId="11954" xr:uid="{00000000-0005-0000-0000-0000FDB10000}"/>
    <cellStyle name="Normal 7 3 4 2 2 5 2" xfId="37943" xr:uid="{00000000-0005-0000-0000-0000FEB10000}"/>
    <cellStyle name="Normal 7 3 4 2 2 6" xfId="27539" xr:uid="{00000000-0005-0000-0000-0000FFB10000}"/>
    <cellStyle name="Normal 7 3 4 2 2 6 2" xfId="53528" xr:uid="{00000000-0005-0000-0000-000000B20000}"/>
    <cellStyle name="Normal 7 3 4 2 2 7" xfId="29785" xr:uid="{00000000-0005-0000-0000-000001B20000}"/>
    <cellStyle name="Normal 7 3 4 2 3" xfId="4327" xr:uid="{00000000-0005-0000-0000-000002B20000}"/>
    <cellStyle name="Normal 7 3 4 2 3 2" xfId="20736" xr:uid="{00000000-0005-0000-0000-000003B20000}"/>
    <cellStyle name="Normal 7 3 4 2 3 2 2" xfId="46725" xr:uid="{00000000-0005-0000-0000-000004B20000}"/>
    <cellStyle name="Normal 7 3 4 2 3 3" xfId="12616" xr:uid="{00000000-0005-0000-0000-000005B20000}"/>
    <cellStyle name="Normal 7 3 4 2 3 3 2" xfId="38605" xr:uid="{00000000-0005-0000-0000-000006B20000}"/>
    <cellStyle name="Normal 7 3 4 2 3 4" xfId="30450" xr:uid="{00000000-0005-0000-0000-000007B20000}"/>
    <cellStyle name="Normal 7 3 4 2 4" xfId="5236" xr:uid="{00000000-0005-0000-0000-000008B20000}"/>
    <cellStyle name="Normal 7 3 4 2 4 2" xfId="21630" xr:uid="{00000000-0005-0000-0000-000009B20000}"/>
    <cellStyle name="Normal 7 3 4 2 4 2 2" xfId="47619" xr:uid="{00000000-0005-0000-0000-00000AB20000}"/>
    <cellStyle name="Normal 7 3 4 2 4 3" xfId="13510" xr:uid="{00000000-0005-0000-0000-00000BB20000}"/>
    <cellStyle name="Normal 7 3 4 2 4 3 2" xfId="39499" xr:uid="{00000000-0005-0000-0000-00000CB20000}"/>
    <cellStyle name="Normal 7 3 4 2 4 4" xfId="31346" xr:uid="{00000000-0005-0000-0000-00000DB20000}"/>
    <cellStyle name="Normal 7 3 4 2 5" xfId="6523" xr:uid="{00000000-0005-0000-0000-00000EB20000}"/>
    <cellStyle name="Normal 7 3 4 2 5 2" xfId="22857" xr:uid="{00000000-0005-0000-0000-00000FB20000}"/>
    <cellStyle name="Normal 7 3 4 2 5 2 2" xfId="48846" xr:uid="{00000000-0005-0000-0000-000010B20000}"/>
    <cellStyle name="Normal 7 3 4 2 5 3" xfId="14737" xr:uid="{00000000-0005-0000-0000-000011B20000}"/>
    <cellStyle name="Normal 7 3 4 2 5 3 2" xfId="40726" xr:uid="{00000000-0005-0000-0000-000012B20000}"/>
    <cellStyle name="Normal 7 3 4 2 5 4" xfId="32573" xr:uid="{00000000-0005-0000-0000-000013B20000}"/>
    <cellStyle name="Normal 7 3 4 2 6" xfId="7179" xr:uid="{00000000-0005-0000-0000-000014B20000}"/>
    <cellStyle name="Normal 7 3 4 2 6 2" xfId="23510" xr:uid="{00000000-0005-0000-0000-000015B20000}"/>
    <cellStyle name="Normal 7 3 4 2 6 2 2" xfId="49499" xr:uid="{00000000-0005-0000-0000-000016B20000}"/>
    <cellStyle name="Normal 7 3 4 2 6 3" xfId="15390" xr:uid="{00000000-0005-0000-0000-000017B20000}"/>
    <cellStyle name="Normal 7 3 4 2 6 3 2" xfId="41379" xr:uid="{00000000-0005-0000-0000-000018B20000}"/>
    <cellStyle name="Normal 7 3 4 2 6 4" xfId="33226" xr:uid="{00000000-0005-0000-0000-000019B20000}"/>
    <cellStyle name="Normal 7 3 4 2 7" xfId="8073" xr:uid="{00000000-0005-0000-0000-00001AB20000}"/>
    <cellStyle name="Normal 7 3 4 2 7 2" xfId="24404" xr:uid="{00000000-0005-0000-0000-00001BB20000}"/>
    <cellStyle name="Normal 7 3 4 2 7 2 2" xfId="50393" xr:uid="{00000000-0005-0000-0000-00001CB20000}"/>
    <cellStyle name="Normal 7 3 4 2 7 3" xfId="16284" xr:uid="{00000000-0005-0000-0000-00001DB20000}"/>
    <cellStyle name="Normal 7 3 4 2 7 3 2" xfId="42273" xr:uid="{00000000-0005-0000-0000-00001EB20000}"/>
    <cellStyle name="Normal 7 3 4 2 7 4" xfId="34120" xr:uid="{00000000-0005-0000-0000-00001FB20000}"/>
    <cellStyle name="Normal 7 3 4 2 8" xfId="9703" xr:uid="{00000000-0005-0000-0000-000020B20000}"/>
    <cellStyle name="Normal 7 3 4 2 8 2" xfId="25984" xr:uid="{00000000-0005-0000-0000-000021B20000}"/>
    <cellStyle name="Normal 7 3 4 2 8 2 2" xfId="51973" xr:uid="{00000000-0005-0000-0000-000022B20000}"/>
    <cellStyle name="Normal 7 3 4 2 8 3" xfId="17864" xr:uid="{00000000-0005-0000-0000-000023B20000}"/>
    <cellStyle name="Normal 7 3 4 2 8 3 2" xfId="43853" xr:uid="{00000000-0005-0000-0000-000024B20000}"/>
    <cellStyle name="Normal 7 3 4 2 8 4" xfId="35701" xr:uid="{00000000-0005-0000-0000-000025B20000}"/>
    <cellStyle name="Normal 7 3 4 2 9" xfId="10487" xr:uid="{00000000-0005-0000-0000-000026B20000}"/>
    <cellStyle name="Normal 7 3 4 2 9 2" xfId="18610" xr:uid="{00000000-0005-0000-0000-000027B20000}"/>
    <cellStyle name="Normal 7 3 4 2 9 2 2" xfId="44599" xr:uid="{00000000-0005-0000-0000-000028B20000}"/>
    <cellStyle name="Normal 7 3 4 2 9 3" xfId="36476" xr:uid="{00000000-0005-0000-0000-000029B20000}"/>
    <cellStyle name="Normal 7 3 4 3" xfId="774" xr:uid="{00000000-0005-0000-0000-00002AB20000}"/>
    <cellStyle name="Normal 7 3 4 3 10" xfId="54910" xr:uid="{00000000-0005-0000-0000-00002BB20000}"/>
    <cellStyle name="Normal 7 3 4 3 2" xfId="5509" xr:uid="{00000000-0005-0000-0000-00002CB20000}"/>
    <cellStyle name="Normal 7 3 4 3 2 2" xfId="21898" xr:uid="{00000000-0005-0000-0000-00002DB20000}"/>
    <cellStyle name="Normal 7 3 4 3 2 2 2" xfId="47887" xr:uid="{00000000-0005-0000-0000-00002EB20000}"/>
    <cellStyle name="Normal 7 3 4 3 2 3" xfId="13778" xr:uid="{00000000-0005-0000-0000-00002FB20000}"/>
    <cellStyle name="Normal 7 3 4 3 2 3 2" xfId="39767" xr:uid="{00000000-0005-0000-0000-000030B20000}"/>
    <cellStyle name="Normal 7 3 4 3 2 4" xfId="31614" xr:uid="{00000000-0005-0000-0000-000031B20000}"/>
    <cellStyle name="Normal 7 3 4 3 3" xfId="8341" xr:uid="{00000000-0005-0000-0000-000032B20000}"/>
    <cellStyle name="Normal 7 3 4 3 3 2" xfId="24672" xr:uid="{00000000-0005-0000-0000-000033B20000}"/>
    <cellStyle name="Normal 7 3 4 3 3 2 2" xfId="50661" xr:uid="{00000000-0005-0000-0000-000034B20000}"/>
    <cellStyle name="Normal 7 3 4 3 3 3" xfId="16552" xr:uid="{00000000-0005-0000-0000-000035B20000}"/>
    <cellStyle name="Normal 7 3 4 3 3 3 2" xfId="42541" xr:uid="{00000000-0005-0000-0000-000036B20000}"/>
    <cellStyle name="Normal 7 3 4 3 3 4" xfId="34388" xr:uid="{00000000-0005-0000-0000-000037B20000}"/>
    <cellStyle name="Normal 7 3 4 3 4" xfId="9404" xr:uid="{00000000-0005-0000-0000-000038B20000}"/>
    <cellStyle name="Normal 7 3 4 3 4 2" xfId="25689" xr:uid="{00000000-0005-0000-0000-000039B20000}"/>
    <cellStyle name="Normal 7 3 4 3 4 2 2" xfId="51678" xr:uid="{00000000-0005-0000-0000-00003AB20000}"/>
    <cellStyle name="Normal 7 3 4 3 4 3" xfId="17569" xr:uid="{00000000-0005-0000-0000-00003BB20000}"/>
    <cellStyle name="Normal 7 3 4 3 4 3 2" xfId="43558" xr:uid="{00000000-0005-0000-0000-00003CB20000}"/>
    <cellStyle name="Normal 7 3 4 3 4 4" xfId="35406" xr:uid="{00000000-0005-0000-0000-00003DB20000}"/>
    <cellStyle name="Normal 7 3 4 3 5" xfId="19777" xr:uid="{00000000-0005-0000-0000-00003EB20000}"/>
    <cellStyle name="Normal 7 3 4 3 5 2" xfId="45766" xr:uid="{00000000-0005-0000-0000-00003FB20000}"/>
    <cellStyle name="Normal 7 3 4 3 6" xfId="11657" xr:uid="{00000000-0005-0000-0000-000040B20000}"/>
    <cellStyle name="Normal 7 3 4 3 6 2" xfId="37646" xr:uid="{00000000-0005-0000-0000-000041B20000}"/>
    <cellStyle name="Normal 7 3 4 3 7" xfId="27242" xr:uid="{00000000-0005-0000-0000-000042B20000}"/>
    <cellStyle name="Normal 7 3 4 3 7 2" xfId="53231" xr:uid="{00000000-0005-0000-0000-000043B20000}"/>
    <cellStyle name="Normal 7 3 4 3 8" xfId="3304" xr:uid="{00000000-0005-0000-0000-000044B20000}"/>
    <cellStyle name="Normal 7 3 4 3 9" xfId="29487" xr:uid="{00000000-0005-0000-0000-000045B20000}"/>
    <cellStyle name="Normal 7 3 4 4" xfId="4022" xr:uid="{00000000-0005-0000-0000-000046B20000}"/>
    <cellStyle name="Normal 7 3 4 4 2" xfId="20443" xr:uid="{00000000-0005-0000-0000-000047B20000}"/>
    <cellStyle name="Normal 7 3 4 4 2 2" xfId="46432" xr:uid="{00000000-0005-0000-0000-000048B20000}"/>
    <cellStyle name="Normal 7 3 4 4 3" xfId="12323" xr:uid="{00000000-0005-0000-0000-000049B20000}"/>
    <cellStyle name="Normal 7 3 4 4 3 2" xfId="38312" xr:uid="{00000000-0005-0000-0000-00004AB20000}"/>
    <cellStyle name="Normal 7 3 4 4 4" xfId="30157" xr:uid="{00000000-0005-0000-0000-00004BB20000}"/>
    <cellStyle name="Normal 7 3 4 5" xfId="4683" xr:uid="{00000000-0005-0000-0000-00004CB20000}"/>
    <cellStyle name="Normal 7 3 4 5 2" xfId="21089" xr:uid="{00000000-0005-0000-0000-00004DB20000}"/>
    <cellStyle name="Normal 7 3 4 5 2 2" xfId="47078" xr:uid="{00000000-0005-0000-0000-00004EB20000}"/>
    <cellStyle name="Normal 7 3 4 5 3" xfId="12969" xr:uid="{00000000-0005-0000-0000-00004FB20000}"/>
    <cellStyle name="Normal 7 3 4 5 3 2" xfId="38958" xr:uid="{00000000-0005-0000-0000-000050B20000}"/>
    <cellStyle name="Normal 7 3 4 5 4" xfId="30803" xr:uid="{00000000-0005-0000-0000-000051B20000}"/>
    <cellStyle name="Normal 7 3 4 6" xfId="6219" xr:uid="{00000000-0005-0000-0000-000052B20000}"/>
    <cellStyle name="Normal 7 3 4 6 2" xfId="22564" xr:uid="{00000000-0005-0000-0000-000053B20000}"/>
    <cellStyle name="Normal 7 3 4 6 2 2" xfId="48553" xr:uid="{00000000-0005-0000-0000-000054B20000}"/>
    <cellStyle name="Normal 7 3 4 6 3" xfId="14444" xr:uid="{00000000-0005-0000-0000-000055B20000}"/>
    <cellStyle name="Normal 7 3 4 6 3 2" xfId="40433" xr:uid="{00000000-0005-0000-0000-000056B20000}"/>
    <cellStyle name="Normal 7 3 4 6 4" xfId="32280" xr:uid="{00000000-0005-0000-0000-000057B20000}"/>
    <cellStyle name="Normal 7 3 4 7" xfId="6886" xr:uid="{00000000-0005-0000-0000-000058B20000}"/>
    <cellStyle name="Normal 7 3 4 7 2" xfId="23217" xr:uid="{00000000-0005-0000-0000-000059B20000}"/>
    <cellStyle name="Normal 7 3 4 7 2 2" xfId="49206" xr:uid="{00000000-0005-0000-0000-00005AB20000}"/>
    <cellStyle name="Normal 7 3 4 7 3" xfId="15097" xr:uid="{00000000-0005-0000-0000-00005BB20000}"/>
    <cellStyle name="Normal 7 3 4 7 3 2" xfId="41086" xr:uid="{00000000-0005-0000-0000-00005CB20000}"/>
    <cellStyle name="Normal 7 3 4 7 4" xfId="32933" xr:uid="{00000000-0005-0000-0000-00005DB20000}"/>
    <cellStyle name="Normal 7 3 4 8" xfId="7532" xr:uid="{00000000-0005-0000-0000-00005EB20000}"/>
    <cellStyle name="Normal 7 3 4 8 2" xfId="23863" xr:uid="{00000000-0005-0000-0000-00005FB20000}"/>
    <cellStyle name="Normal 7 3 4 8 2 2" xfId="49852" xr:uid="{00000000-0005-0000-0000-000060B20000}"/>
    <cellStyle name="Normal 7 3 4 8 3" xfId="15743" xr:uid="{00000000-0005-0000-0000-000061B20000}"/>
    <cellStyle name="Normal 7 3 4 8 3 2" xfId="41732" xr:uid="{00000000-0005-0000-0000-000062B20000}"/>
    <cellStyle name="Normal 7 3 4 8 4" xfId="33579" xr:uid="{00000000-0005-0000-0000-000063B20000}"/>
    <cellStyle name="Normal 7 3 4 9" xfId="9066" xr:uid="{00000000-0005-0000-0000-000064B20000}"/>
    <cellStyle name="Normal 7 3 4 9 2" xfId="25397" xr:uid="{00000000-0005-0000-0000-000065B20000}"/>
    <cellStyle name="Normal 7 3 4 9 2 2" xfId="51386" xr:uid="{00000000-0005-0000-0000-000066B20000}"/>
    <cellStyle name="Normal 7 3 4 9 3" xfId="17277" xr:uid="{00000000-0005-0000-0000-000067B20000}"/>
    <cellStyle name="Normal 7 3 4 9 3 2" xfId="43266" xr:uid="{00000000-0005-0000-0000-000068B20000}"/>
    <cellStyle name="Normal 7 3 4 9 4" xfId="35113" xr:uid="{00000000-0005-0000-0000-000069B20000}"/>
    <cellStyle name="Normal 7 3 5" xfId="373" xr:uid="{00000000-0005-0000-0000-00006AB20000}"/>
    <cellStyle name="Normal 7 3 5 10" xfId="10355" xr:uid="{00000000-0005-0000-0000-00006BB20000}"/>
    <cellStyle name="Normal 7 3 5 10 2" xfId="18478" xr:uid="{00000000-0005-0000-0000-00006CB20000}"/>
    <cellStyle name="Normal 7 3 5 10 2 2" xfId="44467" xr:uid="{00000000-0005-0000-0000-00006DB20000}"/>
    <cellStyle name="Normal 7 3 5 10 3" xfId="36344" xr:uid="{00000000-0005-0000-0000-00006EB20000}"/>
    <cellStyle name="Normal 7 3 5 11" xfId="1961" xr:uid="{00000000-0005-0000-0000-00006FB20000}"/>
    <cellStyle name="Normal 7 3 5 11 2" xfId="18825" xr:uid="{00000000-0005-0000-0000-000070B20000}"/>
    <cellStyle name="Normal 7 3 5 11 2 2" xfId="44814" xr:uid="{00000000-0005-0000-0000-000071B20000}"/>
    <cellStyle name="Normal 7 3 5 11 3" xfId="28455" xr:uid="{00000000-0005-0000-0000-000072B20000}"/>
    <cellStyle name="Normal 7 3 5 12" xfId="10705" xr:uid="{00000000-0005-0000-0000-000073B20000}"/>
    <cellStyle name="Normal 7 3 5 12 2" xfId="36694" xr:uid="{00000000-0005-0000-0000-000074B20000}"/>
    <cellStyle name="Normal 7 3 5 13" xfId="26289" xr:uid="{00000000-0005-0000-0000-000075B20000}"/>
    <cellStyle name="Normal 7 3 5 13 2" xfId="52278" xr:uid="{00000000-0005-0000-0000-000076B20000}"/>
    <cellStyle name="Normal 7 3 5 14" xfId="1611" xr:uid="{00000000-0005-0000-0000-000077B20000}"/>
    <cellStyle name="Normal 7 3 5 14 2" xfId="54064" xr:uid="{00000000-0005-0000-0000-000078B20000}"/>
    <cellStyle name="Normal 7 3 5 15" xfId="28105" xr:uid="{00000000-0005-0000-0000-000079B20000}"/>
    <cellStyle name="Normal 7 3 5 16" xfId="54623" xr:uid="{00000000-0005-0000-0000-00007AB20000}"/>
    <cellStyle name="Normal 7 3 5 2" xfId="940" xr:uid="{00000000-0005-0000-0000-00007BB20000}"/>
    <cellStyle name="Normal 7 3 5 2 10" xfId="55071" xr:uid="{00000000-0005-0000-0000-00007CB20000}"/>
    <cellStyle name="Normal 7 3 5 2 2" xfId="5237" xr:uid="{00000000-0005-0000-0000-00007DB20000}"/>
    <cellStyle name="Normal 7 3 5 2 2 2" xfId="21631" xr:uid="{00000000-0005-0000-0000-00007EB20000}"/>
    <cellStyle name="Normal 7 3 5 2 2 2 2" xfId="47620" xr:uid="{00000000-0005-0000-0000-00007FB20000}"/>
    <cellStyle name="Normal 7 3 5 2 2 3" xfId="13511" xr:uid="{00000000-0005-0000-0000-000080B20000}"/>
    <cellStyle name="Normal 7 3 5 2 2 3 2" xfId="39500" xr:uid="{00000000-0005-0000-0000-000081B20000}"/>
    <cellStyle name="Normal 7 3 5 2 2 4" xfId="31347" xr:uid="{00000000-0005-0000-0000-000082B20000}"/>
    <cellStyle name="Normal 7 3 5 2 3" xfId="8074" xr:uid="{00000000-0005-0000-0000-000083B20000}"/>
    <cellStyle name="Normal 7 3 5 2 3 2" xfId="24405" xr:uid="{00000000-0005-0000-0000-000084B20000}"/>
    <cellStyle name="Normal 7 3 5 2 3 2 2" xfId="50394" xr:uid="{00000000-0005-0000-0000-000085B20000}"/>
    <cellStyle name="Normal 7 3 5 2 3 3" xfId="16285" xr:uid="{00000000-0005-0000-0000-000086B20000}"/>
    <cellStyle name="Normal 7 3 5 2 3 3 2" xfId="42274" xr:uid="{00000000-0005-0000-0000-000087B20000}"/>
    <cellStyle name="Normal 7 3 5 2 3 4" xfId="34121" xr:uid="{00000000-0005-0000-0000-000088B20000}"/>
    <cellStyle name="Normal 7 3 5 2 4" xfId="9568" xr:uid="{00000000-0005-0000-0000-000089B20000}"/>
    <cellStyle name="Normal 7 3 5 2 4 2" xfId="25851" xr:uid="{00000000-0005-0000-0000-00008AB20000}"/>
    <cellStyle name="Normal 7 3 5 2 4 2 2" xfId="51840" xr:uid="{00000000-0005-0000-0000-00008BB20000}"/>
    <cellStyle name="Normal 7 3 5 2 4 3" xfId="17731" xr:uid="{00000000-0005-0000-0000-00008CB20000}"/>
    <cellStyle name="Normal 7 3 5 2 4 3 2" xfId="43720" xr:uid="{00000000-0005-0000-0000-00008DB20000}"/>
    <cellStyle name="Normal 7 3 5 2 4 4" xfId="35568" xr:uid="{00000000-0005-0000-0000-00008EB20000}"/>
    <cellStyle name="Normal 7 3 5 2 5" xfId="19510" xr:uid="{00000000-0005-0000-0000-00008FB20000}"/>
    <cellStyle name="Normal 7 3 5 2 5 2" xfId="45499" xr:uid="{00000000-0005-0000-0000-000090B20000}"/>
    <cellStyle name="Normal 7 3 5 2 6" xfId="11390" xr:uid="{00000000-0005-0000-0000-000091B20000}"/>
    <cellStyle name="Normal 7 3 5 2 6 2" xfId="37379" xr:uid="{00000000-0005-0000-0000-000092B20000}"/>
    <cellStyle name="Normal 7 3 5 2 7" xfId="26975" xr:uid="{00000000-0005-0000-0000-000093B20000}"/>
    <cellStyle name="Normal 7 3 5 2 7 2" xfId="52964" xr:uid="{00000000-0005-0000-0000-000094B20000}"/>
    <cellStyle name="Normal 7 3 5 2 8" xfId="3027" xr:uid="{00000000-0005-0000-0000-000095B20000}"/>
    <cellStyle name="Normal 7 3 5 2 9" xfId="29217" xr:uid="{00000000-0005-0000-0000-000096B20000}"/>
    <cellStyle name="Normal 7 3 5 3" xfId="3456" xr:uid="{00000000-0005-0000-0000-000097B20000}"/>
    <cellStyle name="Normal 7 3 5 3 2" xfId="5660" xr:uid="{00000000-0005-0000-0000-000098B20000}"/>
    <cellStyle name="Normal 7 3 5 3 2 2" xfId="22049" xr:uid="{00000000-0005-0000-0000-000099B20000}"/>
    <cellStyle name="Normal 7 3 5 3 2 2 2" xfId="48038" xr:uid="{00000000-0005-0000-0000-00009AB20000}"/>
    <cellStyle name="Normal 7 3 5 3 2 3" xfId="13929" xr:uid="{00000000-0005-0000-0000-00009BB20000}"/>
    <cellStyle name="Normal 7 3 5 3 2 3 2" xfId="39918" xr:uid="{00000000-0005-0000-0000-00009CB20000}"/>
    <cellStyle name="Normal 7 3 5 3 2 4" xfId="31765" xr:uid="{00000000-0005-0000-0000-00009DB20000}"/>
    <cellStyle name="Normal 7 3 5 3 3" xfId="8492" xr:uid="{00000000-0005-0000-0000-00009EB20000}"/>
    <cellStyle name="Normal 7 3 5 3 3 2" xfId="24823" xr:uid="{00000000-0005-0000-0000-00009FB20000}"/>
    <cellStyle name="Normal 7 3 5 3 3 2 2" xfId="50812" xr:uid="{00000000-0005-0000-0000-0000A0B20000}"/>
    <cellStyle name="Normal 7 3 5 3 3 3" xfId="16703" xr:uid="{00000000-0005-0000-0000-0000A1B20000}"/>
    <cellStyle name="Normal 7 3 5 3 3 3 2" xfId="42692" xr:uid="{00000000-0005-0000-0000-0000A2B20000}"/>
    <cellStyle name="Normal 7 3 5 3 3 4" xfId="34539" xr:uid="{00000000-0005-0000-0000-0000A3B20000}"/>
    <cellStyle name="Normal 7 3 5 3 4" xfId="19928" xr:uid="{00000000-0005-0000-0000-0000A4B20000}"/>
    <cellStyle name="Normal 7 3 5 3 4 2" xfId="45917" xr:uid="{00000000-0005-0000-0000-0000A5B20000}"/>
    <cellStyle name="Normal 7 3 5 3 5" xfId="11808" xr:uid="{00000000-0005-0000-0000-0000A6B20000}"/>
    <cellStyle name="Normal 7 3 5 3 5 2" xfId="37797" xr:uid="{00000000-0005-0000-0000-0000A7B20000}"/>
    <cellStyle name="Normal 7 3 5 3 6" xfId="27393" xr:uid="{00000000-0005-0000-0000-0000A8B20000}"/>
    <cellStyle name="Normal 7 3 5 3 6 2" xfId="53382" xr:uid="{00000000-0005-0000-0000-0000A9B20000}"/>
    <cellStyle name="Normal 7 3 5 3 7" xfId="29639" xr:uid="{00000000-0005-0000-0000-0000AAB20000}"/>
    <cellStyle name="Normal 7 3 5 4" xfId="4188" xr:uid="{00000000-0005-0000-0000-0000ABB20000}"/>
    <cellStyle name="Normal 7 3 5 4 2" xfId="20604" xr:uid="{00000000-0005-0000-0000-0000ACB20000}"/>
    <cellStyle name="Normal 7 3 5 4 2 2" xfId="46593" xr:uid="{00000000-0005-0000-0000-0000ADB20000}"/>
    <cellStyle name="Normal 7 3 5 4 3" xfId="12484" xr:uid="{00000000-0005-0000-0000-0000AEB20000}"/>
    <cellStyle name="Normal 7 3 5 4 3 2" xfId="38473" xr:uid="{00000000-0005-0000-0000-0000AFB20000}"/>
    <cellStyle name="Normal 7 3 5 4 4" xfId="30318" xr:uid="{00000000-0005-0000-0000-0000B0B20000}"/>
    <cellStyle name="Normal 7 3 5 5" xfId="4540" xr:uid="{00000000-0005-0000-0000-0000B1B20000}"/>
    <cellStyle name="Normal 7 3 5 5 2" xfId="20946" xr:uid="{00000000-0005-0000-0000-0000B2B20000}"/>
    <cellStyle name="Normal 7 3 5 5 2 2" xfId="46935" xr:uid="{00000000-0005-0000-0000-0000B3B20000}"/>
    <cellStyle name="Normal 7 3 5 5 3" xfId="12826" xr:uid="{00000000-0005-0000-0000-0000B4B20000}"/>
    <cellStyle name="Normal 7 3 5 5 3 2" xfId="38815" xr:uid="{00000000-0005-0000-0000-0000B5B20000}"/>
    <cellStyle name="Normal 7 3 5 5 4" xfId="30660" xr:uid="{00000000-0005-0000-0000-0000B6B20000}"/>
    <cellStyle name="Normal 7 3 5 6" xfId="6384" xr:uid="{00000000-0005-0000-0000-0000B7B20000}"/>
    <cellStyle name="Normal 7 3 5 6 2" xfId="22725" xr:uid="{00000000-0005-0000-0000-0000B8B20000}"/>
    <cellStyle name="Normal 7 3 5 6 2 2" xfId="48714" xr:uid="{00000000-0005-0000-0000-0000B9B20000}"/>
    <cellStyle name="Normal 7 3 5 6 3" xfId="14605" xr:uid="{00000000-0005-0000-0000-0000BAB20000}"/>
    <cellStyle name="Normal 7 3 5 6 3 2" xfId="40594" xr:uid="{00000000-0005-0000-0000-0000BBB20000}"/>
    <cellStyle name="Normal 7 3 5 6 4" xfId="32441" xr:uid="{00000000-0005-0000-0000-0000BCB20000}"/>
    <cellStyle name="Normal 7 3 5 7" xfId="7047" xr:uid="{00000000-0005-0000-0000-0000BDB20000}"/>
    <cellStyle name="Normal 7 3 5 7 2" xfId="23378" xr:uid="{00000000-0005-0000-0000-0000BEB20000}"/>
    <cellStyle name="Normal 7 3 5 7 2 2" xfId="49367" xr:uid="{00000000-0005-0000-0000-0000BFB20000}"/>
    <cellStyle name="Normal 7 3 5 7 3" xfId="15258" xr:uid="{00000000-0005-0000-0000-0000C0B20000}"/>
    <cellStyle name="Normal 7 3 5 7 3 2" xfId="41247" xr:uid="{00000000-0005-0000-0000-0000C1B20000}"/>
    <cellStyle name="Normal 7 3 5 7 4" xfId="33094" xr:uid="{00000000-0005-0000-0000-0000C2B20000}"/>
    <cellStyle name="Normal 7 3 5 8" xfId="7389" xr:uid="{00000000-0005-0000-0000-0000C3B20000}"/>
    <cellStyle name="Normal 7 3 5 8 2" xfId="23720" xr:uid="{00000000-0005-0000-0000-0000C4B20000}"/>
    <cellStyle name="Normal 7 3 5 8 2 2" xfId="49709" xr:uid="{00000000-0005-0000-0000-0000C5B20000}"/>
    <cellStyle name="Normal 7 3 5 8 3" xfId="15600" xr:uid="{00000000-0005-0000-0000-0000C6B20000}"/>
    <cellStyle name="Normal 7 3 5 8 3 2" xfId="41589" xr:uid="{00000000-0005-0000-0000-0000C7B20000}"/>
    <cellStyle name="Normal 7 3 5 8 4" xfId="33436" xr:uid="{00000000-0005-0000-0000-0000C8B20000}"/>
    <cellStyle name="Normal 7 3 5 9" xfId="9067" xr:uid="{00000000-0005-0000-0000-0000C9B20000}"/>
    <cellStyle name="Normal 7 3 5 9 2" xfId="25398" xr:uid="{00000000-0005-0000-0000-0000CAB20000}"/>
    <cellStyle name="Normal 7 3 5 9 2 2" xfId="51387" xr:uid="{00000000-0005-0000-0000-0000CBB20000}"/>
    <cellStyle name="Normal 7 3 5 9 3" xfId="17278" xr:uid="{00000000-0005-0000-0000-0000CCB20000}"/>
    <cellStyle name="Normal 7 3 5 9 3 2" xfId="43267" xr:uid="{00000000-0005-0000-0000-0000CDB20000}"/>
    <cellStyle name="Normal 7 3 5 9 4" xfId="35114" xr:uid="{00000000-0005-0000-0000-0000CEB20000}"/>
    <cellStyle name="Normal 7 3 6" xfId="596" xr:uid="{00000000-0005-0000-0000-0000CFB20000}"/>
    <cellStyle name="Normal 7 3 6 10" xfId="54767" xr:uid="{00000000-0005-0000-0000-0000D0B20000}"/>
    <cellStyle name="Normal 7 3 6 2" xfId="3845" xr:uid="{00000000-0005-0000-0000-0000D1B20000}"/>
    <cellStyle name="Normal 7 3 6 2 2" xfId="20300" xr:uid="{00000000-0005-0000-0000-0000D2B20000}"/>
    <cellStyle name="Normal 7 3 6 2 2 2" xfId="46289" xr:uid="{00000000-0005-0000-0000-0000D3B20000}"/>
    <cellStyle name="Normal 7 3 6 2 3" xfId="12180" xr:uid="{00000000-0005-0000-0000-0000D4B20000}"/>
    <cellStyle name="Normal 7 3 6 2 3 2" xfId="38169" xr:uid="{00000000-0005-0000-0000-0000D5B20000}"/>
    <cellStyle name="Normal 7 3 6 2 4" xfId="30014" xr:uid="{00000000-0005-0000-0000-0000D6B20000}"/>
    <cellStyle name="Normal 7 3 6 3" xfId="6044" xr:uid="{00000000-0005-0000-0000-0000D7B20000}"/>
    <cellStyle name="Normal 7 3 6 3 2" xfId="22421" xr:uid="{00000000-0005-0000-0000-0000D8B20000}"/>
    <cellStyle name="Normal 7 3 6 3 2 2" xfId="48410" xr:uid="{00000000-0005-0000-0000-0000D9B20000}"/>
    <cellStyle name="Normal 7 3 6 3 3" xfId="14301" xr:uid="{00000000-0005-0000-0000-0000DAB20000}"/>
    <cellStyle name="Normal 7 3 6 3 3 2" xfId="40290" xr:uid="{00000000-0005-0000-0000-0000DBB20000}"/>
    <cellStyle name="Normal 7 3 6 3 4" xfId="32137" xr:uid="{00000000-0005-0000-0000-0000DCB20000}"/>
    <cellStyle name="Normal 7 3 6 4" xfId="6743" xr:uid="{00000000-0005-0000-0000-0000DDB20000}"/>
    <cellStyle name="Normal 7 3 6 4 2" xfId="23074" xr:uid="{00000000-0005-0000-0000-0000DEB20000}"/>
    <cellStyle name="Normal 7 3 6 4 2 2" xfId="49063" xr:uid="{00000000-0005-0000-0000-0000DFB20000}"/>
    <cellStyle name="Normal 7 3 6 4 3" xfId="14954" xr:uid="{00000000-0005-0000-0000-0000E0B20000}"/>
    <cellStyle name="Normal 7 3 6 4 3 2" xfId="40943" xr:uid="{00000000-0005-0000-0000-0000E1B20000}"/>
    <cellStyle name="Normal 7 3 6 4 4" xfId="32790" xr:uid="{00000000-0005-0000-0000-0000E2B20000}"/>
    <cellStyle name="Normal 7 3 6 5" xfId="9254" xr:uid="{00000000-0005-0000-0000-0000E3B20000}"/>
    <cellStyle name="Normal 7 3 6 5 2" xfId="25545" xr:uid="{00000000-0005-0000-0000-0000E4B20000}"/>
    <cellStyle name="Normal 7 3 6 5 2 2" xfId="51534" xr:uid="{00000000-0005-0000-0000-0000E5B20000}"/>
    <cellStyle name="Normal 7 3 6 5 3" xfId="17425" xr:uid="{00000000-0005-0000-0000-0000E6B20000}"/>
    <cellStyle name="Normal 7 3 6 5 3 2" xfId="43414" xr:uid="{00000000-0005-0000-0000-0000E7B20000}"/>
    <cellStyle name="Normal 7 3 6 5 4" xfId="35262" xr:uid="{00000000-0005-0000-0000-0000E8B20000}"/>
    <cellStyle name="Normal 7 3 6 6" xfId="10051" xr:uid="{00000000-0005-0000-0000-0000E9B20000}"/>
    <cellStyle name="Normal 7 3 6 6 2" xfId="18174" xr:uid="{00000000-0005-0000-0000-0000EAB20000}"/>
    <cellStyle name="Normal 7 3 6 6 2 2" xfId="44163" xr:uid="{00000000-0005-0000-0000-0000EBB20000}"/>
    <cellStyle name="Normal 7 3 6 6 3" xfId="36040" xr:uid="{00000000-0005-0000-0000-0000ECB20000}"/>
    <cellStyle name="Normal 7 3 6 7" xfId="2400" xr:uid="{00000000-0005-0000-0000-0000EDB20000}"/>
    <cellStyle name="Normal 7 3 6 8" xfId="1307" xr:uid="{00000000-0005-0000-0000-0000EEB20000}"/>
    <cellStyle name="Normal 7 3 6 8 2" xfId="53760" xr:uid="{00000000-0005-0000-0000-0000EFB20000}"/>
    <cellStyle name="Normal 7 3 6 9" xfId="27782" xr:uid="{00000000-0005-0000-0000-0000F0B20000}"/>
    <cellStyle name="Normal 7 3 7" xfId="522" xr:uid="{00000000-0005-0000-0000-0000F1B20000}"/>
    <cellStyle name="Normal 7 3 7 10" xfId="54714" xr:uid="{00000000-0005-0000-0000-0000F2B20000}"/>
    <cellStyle name="Normal 7 3 7 2" xfId="5231" xr:uid="{00000000-0005-0000-0000-0000F3B20000}"/>
    <cellStyle name="Normal 7 3 7 2 2" xfId="21625" xr:uid="{00000000-0005-0000-0000-0000F4B20000}"/>
    <cellStyle name="Normal 7 3 7 2 2 2" xfId="47614" xr:uid="{00000000-0005-0000-0000-0000F5B20000}"/>
    <cellStyle name="Normal 7 3 7 2 3" xfId="13505" xr:uid="{00000000-0005-0000-0000-0000F6B20000}"/>
    <cellStyle name="Normal 7 3 7 2 3 2" xfId="39494" xr:uid="{00000000-0005-0000-0000-0000F7B20000}"/>
    <cellStyle name="Normal 7 3 7 2 4" xfId="31341" xr:uid="{00000000-0005-0000-0000-0000F8B20000}"/>
    <cellStyle name="Normal 7 3 7 3" xfId="8068" xr:uid="{00000000-0005-0000-0000-0000F9B20000}"/>
    <cellStyle name="Normal 7 3 7 3 2" xfId="24399" xr:uid="{00000000-0005-0000-0000-0000FAB20000}"/>
    <cellStyle name="Normal 7 3 7 3 2 2" xfId="50388" xr:uid="{00000000-0005-0000-0000-0000FBB20000}"/>
    <cellStyle name="Normal 7 3 7 3 3" xfId="16279" xr:uid="{00000000-0005-0000-0000-0000FCB20000}"/>
    <cellStyle name="Normal 7 3 7 3 3 2" xfId="42268" xr:uid="{00000000-0005-0000-0000-0000FDB20000}"/>
    <cellStyle name="Normal 7 3 7 3 4" xfId="34115" xr:uid="{00000000-0005-0000-0000-0000FEB20000}"/>
    <cellStyle name="Normal 7 3 7 4" xfId="9190" xr:uid="{00000000-0005-0000-0000-0000FFB20000}"/>
    <cellStyle name="Normal 7 3 7 4 2" xfId="25492" xr:uid="{00000000-0005-0000-0000-000000B30000}"/>
    <cellStyle name="Normal 7 3 7 4 2 2" xfId="51481" xr:uid="{00000000-0005-0000-0000-000001B30000}"/>
    <cellStyle name="Normal 7 3 7 4 3" xfId="17372" xr:uid="{00000000-0005-0000-0000-000002B30000}"/>
    <cellStyle name="Normal 7 3 7 4 3 2" xfId="43361" xr:uid="{00000000-0005-0000-0000-000003B30000}"/>
    <cellStyle name="Normal 7 3 7 4 4" xfId="35209" xr:uid="{00000000-0005-0000-0000-000004B30000}"/>
    <cellStyle name="Normal 7 3 7 5" xfId="19504" xr:uid="{00000000-0005-0000-0000-000005B30000}"/>
    <cellStyle name="Normal 7 3 7 5 2" xfId="45493" xr:uid="{00000000-0005-0000-0000-000006B30000}"/>
    <cellStyle name="Normal 7 3 7 6" xfId="11384" xr:uid="{00000000-0005-0000-0000-000007B30000}"/>
    <cellStyle name="Normal 7 3 7 6 2" xfId="37373" xr:uid="{00000000-0005-0000-0000-000008B30000}"/>
    <cellStyle name="Normal 7 3 7 7" xfId="26969" xr:uid="{00000000-0005-0000-0000-000009B30000}"/>
    <cellStyle name="Normal 7 3 7 7 2" xfId="52958" xr:uid="{00000000-0005-0000-0000-00000AB30000}"/>
    <cellStyle name="Normal 7 3 7 8" xfId="3021" xr:uid="{00000000-0005-0000-0000-00000BB30000}"/>
    <cellStyle name="Normal 7 3 7 9" xfId="29211" xr:uid="{00000000-0005-0000-0000-00000CB30000}"/>
    <cellStyle name="Normal 7 3 8" xfId="3160" xr:uid="{00000000-0005-0000-0000-00000DB30000}"/>
    <cellStyle name="Normal 7 3 8 2" xfId="5366" xr:uid="{00000000-0005-0000-0000-00000EB30000}"/>
    <cellStyle name="Normal 7 3 8 2 2" xfId="21755" xr:uid="{00000000-0005-0000-0000-00000FB30000}"/>
    <cellStyle name="Normal 7 3 8 2 2 2" xfId="47744" xr:uid="{00000000-0005-0000-0000-000010B30000}"/>
    <cellStyle name="Normal 7 3 8 2 3" xfId="13635" xr:uid="{00000000-0005-0000-0000-000011B30000}"/>
    <cellStyle name="Normal 7 3 8 2 3 2" xfId="39624" xr:uid="{00000000-0005-0000-0000-000012B30000}"/>
    <cellStyle name="Normal 7 3 8 2 4" xfId="31471" xr:uid="{00000000-0005-0000-0000-000013B30000}"/>
    <cellStyle name="Normal 7 3 8 3" xfId="8198" xr:uid="{00000000-0005-0000-0000-000014B30000}"/>
    <cellStyle name="Normal 7 3 8 3 2" xfId="24529" xr:uid="{00000000-0005-0000-0000-000015B30000}"/>
    <cellStyle name="Normal 7 3 8 3 2 2" xfId="50518" xr:uid="{00000000-0005-0000-0000-000016B30000}"/>
    <cellStyle name="Normal 7 3 8 3 3" xfId="16409" xr:uid="{00000000-0005-0000-0000-000017B30000}"/>
    <cellStyle name="Normal 7 3 8 3 3 2" xfId="42398" xr:uid="{00000000-0005-0000-0000-000018B30000}"/>
    <cellStyle name="Normal 7 3 8 3 4" xfId="34245" xr:uid="{00000000-0005-0000-0000-000019B30000}"/>
    <cellStyle name="Normal 7 3 8 4" xfId="19634" xr:uid="{00000000-0005-0000-0000-00001AB30000}"/>
    <cellStyle name="Normal 7 3 8 4 2" xfId="45623" xr:uid="{00000000-0005-0000-0000-00001BB30000}"/>
    <cellStyle name="Normal 7 3 8 5" xfId="11514" xr:uid="{00000000-0005-0000-0000-00001CB30000}"/>
    <cellStyle name="Normal 7 3 8 5 2" xfId="37503" xr:uid="{00000000-0005-0000-0000-00001DB30000}"/>
    <cellStyle name="Normal 7 3 8 6" xfId="27099" xr:uid="{00000000-0005-0000-0000-00001EB30000}"/>
    <cellStyle name="Normal 7 3 8 6 2" xfId="53088" xr:uid="{00000000-0005-0000-0000-00001FB30000}"/>
    <cellStyle name="Normal 7 3 8 7" xfId="29344" xr:uid="{00000000-0005-0000-0000-000020B30000}"/>
    <cellStyle name="Normal 7 3 9" xfId="3781" xr:uid="{00000000-0005-0000-0000-000021B30000}"/>
    <cellStyle name="Normal 7 3 9 2" xfId="20247" xr:uid="{00000000-0005-0000-0000-000022B30000}"/>
    <cellStyle name="Normal 7 3 9 2 2" xfId="46236" xr:uid="{00000000-0005-0000-0000-000023B30000}"/>
    <cellStyle name="Normal 7 3 9 3" xfId="12127" xr:uid="{00000000-0005-0000-0000-000024B30000}"/>
    <cellStyle name="Normal 7 3 9 3 2" xfId="38116" xr:uid="{00000000-0005-0000-0000-000025B30000}"/>
    <cellStyle name="Normal 7 3 9 4" xfId="29961" xr:uid="{00000000-0005-0000-0000-000026B30000}"/>
    <cellStyle name="Normal 7 4" xfId="374" xr:uid="{00000000-0005-0000-0000-000027B30000}"/>
    <cellStyle name="Normal 7 4 10" xfId="5962" xr:uid="{00000000-0005-0000-0000-000028B30000}"/>
    <cellStyle name="Normal 7 4 10 2" xfId="22350" xr:uid="{00000000-0005-0000-0000-000029B30000}"/>
    <cellStyle name="Normal 7 4 10 2 2" xfId="48339" xr:uid="{00000000-0005-0000-0000-00002AB30000}"/>
    <cellStyle name="Normal 7 4 10 3" xfId="14230" xr:uid="{00000000-0005-0000-0000-00002BB30000}"/>
    <cellStyle name="Normal 7 4 10 3 2" xfId="40219" xr:uid="{00000000-0005-0000-0000-00002CB30000}"/>
    <cellStyle name="Normal 7 4 10 4" xfId="32066" xr:uid="{00000000-0005-0000-0000-00002DB30000}"/>
    <cellStyle name="Normal 7 4 11" xfId="6672" xr:uid="{00000000-0005-0000-0000-00002EB30000}"/>
    <cellStyle name="Normal 7 4 11 2" xfId="23003" xr:uid="{00000000-0005-0000-0000-00002FB30000}"/>
    <cellStyle name="Normal 7 4 11 2 2" xfId="48992" xr:uid="{00000000-0005-0000-0000-000030B30000}"/>
    <cellStyle name="Normal 7 4 11 3" xfId="14883" xr:uid="{00000000-0005-0000-0000-000031B30000}"/>
    <cellStyle name="Normal 7 4 11 3 2" xfId="40872" xr:uid="{00000000-0005-0000-0000-000032B30000}"/>
    <cellStyle name="Normal 7 4 11 4" xfId="32719" xr:uid="{00000000-0005-0000-0000-000033B30000}"/>
    <cellStyle name="Normal 7 4 12" xfId="7325" xr:uid="{00000000-0005-0000-0000-000034B30000}"/>
    <cellStyle name="Normal 7 4 12 2" xfId="23656" xr:uid="{00000000-0005-0000-0000-000035B30000}"/>
    <cellStyle name="Normal 7 4 12 2 2" xfId="49645" xr:uid="{00000000-0005-0000-0000-000036B30000}"/>
    <cellStyle name="Normal 7 4 12 3" xfId="15536" xr:uid="{00000000-0005-0000-0000-000037B30000}"/>
    <cellStyle name="Normal 7 4 12 3 2" xfId="41525" xr:uid="{00000000-0005-0000-0000-000038B30000}"/>
    <cellStyle name="Normal 7 4 12 4" xfId="33372" xr:uid="{00000000-0005-0000-0000-000039B30000}"/>
    <cellStyle name="Normal 7 4 13" xfId="9068" xr:uid="{00000000-0005-0000-0000-00003AB30000}"/>
    <cellStyle name="Normal 7 4 13 2" xfId="25399" xr:uid="{00000000-0005-0000-0000-00003BB30000}"/>
    <cellStyle name="Normal 7 4 13 2 2" xfId="51388" xr:uid="{00000000-0005-0000-0000-00003CB30000}"/>
    <cellStyle name="Normal 7 4 13 3" xfId="17279" xr:uid="{00000000-0005-0000-0000-00003DB30000}"/>
    <cellStyle name="Normal 7 4 13 3 2" xfId="43268" xr:uid="{00000000-0005-0000-0000-00003EB30000}"/>
    <cellStyle name="Normal 7 4 13 4" xfId="35115" xr:uid="{00000000-0005-0000-0000-00003FB30000}"/>
    <cellStyle name="Normal 7 4 14" xfId="9980" xr:uid="{00000000-0005-0000-0000-000040B30000}"/>
    <cellStyle name="Normal 7 4 14 2" xfId="18103" xr:uid="{00000000-0005-0000-0000-000041B30000}"/>
    <cellStyle name="Normal 7 4 14 2 2" xfId="44092" xr:uid="{00000000-0005-0000-0000-000042B30000}"/>
    <cellStyle name="Normal 7 4 14 3" xfId="35969" xr:uid="{00000000-0005-0000-0000-000043B30000}"/>
    <cellStyle name="Normal 7 4 15" xfId="1897" xr:uid="{00000000-0005-0000-0000-000044B30000}"/>
    <cellStyle name="Normal 7 4 15 2" xfId="18761" xr:uid="{00000000-0005-0000-0000-000045B30000}"/>
    <cellStyle name="Normal 7 4 15 2 2" xfId="44750" xr:uid="{00000000-0005-0000-0000-000046B30000}"/>
    <cellStyle name="Normal 7 4 15 3" xfId="28391" xr:uid="{00000000-0005-0000-0000-000047B30000}"/>
    <cellStyle name="Normal 7 4 16" xfId="10641" xr:uid="{00000000-0005-0000-0000-000048B30000}"/>
    <cellStyle name="Normal 7 4 16 2" xfId="36630" xr:uid="{00000000-0005-0000-0000-000049B30000}"/>
    <cellStyle name="Normal 7 4 17" xfId="26225" xr:uid="{00000000-0005-0000-0000-00004AB30000}"/>
    <cellStyle name="Normal 7 4 17 2" xfId="52214" xr:uid="{00000000-0005-0000-0000-00004BB30000}"/>
    <cellStyle name="Normal 7 4 18" xfId="1236" xr:uid="{00000000-0005-0000-0000-00004CB30000}"/>
    <cellStyle name="Normal 7 4 18 2" xfId="53689" xr:uid="{00000000-0005-0000-0000-00004DB30000}"/>
    <cellStyle name="Normal 7 4 19" xfId="27701" xr:uid="{00000000-0005-0000-0000-00004EB30000}"/>
    <cellStyle name="Normal 7 4 2" xfId="375" xr:uid="{00000000-0005-0000-0000-00004FB30000}"/>
    <cellStyle name="Normal 7 4 2 10" xfId="9069" xr:uid="{00000000-0005-0000-0000-000050B30000}"/>
    <cellStyle name="Normal 7 4 2 10 2" xfId="25400" xr:uid="{00000000-0005-0000-0000-000051B30000}"/>
    <cellStyle name="Normal 7 4 2 10 2 2" xfId="51389" xr:uid="{00000000-0005-0000-0000-000052B30000}"/>
    <cellStyle name="Normal 7 4 2 10 3" xfId="17280" xr:uid="{00000000-0005-0000-0000-000053B30000}"/>
    <cellStyle name="Normal 7 4 2 10 3 2" xfId="43269" xr:uid="{00000000-0005-0000-0000-000054B30000}"/>
    <cellStyle name="Normal 7 4 2 10 4" xfId="35116" xr:uid="{00000000-0005-0000-0000-000055B30000}"/>
    <cellStyle name="Normal 7 4 2 11" xfId="10122" xr:uid="{00000000-0005-0000-0000-000056B30000}"/>
    <cellStyle name="Normal 7 4 2 11 2" xfId="18245" xr:uid="{00000000-0005-0000-0000-000057B30000}"/>
    <cellStyle name="Normal 7 4 2 11 2 2" xfId="44234" xr:uid="{00000000-0005-0000-0000-000058B30000}"/>
    <cellStyle name="Normal 7 4 2 11 3" xfId="36111" xr:uid="{00000000-0005-0000-0000-000059B30000}"/>
    <cellStyle name="Normal 7 4 2 12" xfId="2032" xr:uid="{00000000-0005-0000-0000-00005AB30000}"/>
    <cellStyle name="Normal 7 4 2 12 2" xfId="18896" xr:uid="{00000000-0005-0000-0000-00005BB30000}"/>
    <cellStyle name="Normal 7 4 2 12 2 2" xfId="44885" xr:uid="{00000000-0005-0000-0000-00005CB30000}"/>
    <cellStyle name="Normal 7 4 2 12 3" xfId="28526" xr:uid="{00000000-0005-0000-0000-00005DB30000}"/>
    <cellStyle name="Normal 7 4 2 13" xfId="10776" xr:uid="{00000000-0005-0000-0000-00005EB30000}"/>
    <cellStyle name="Normal 7 4 2 13 2" xfId="36765" xr:uid="{00000000-0005-0000-0000-00005FB30000}"/>
    <cellStyle name="Normal 7 4 2 14" xfId="26360" xr:uid="{00000000-0005-0000-0000-000060B30000}"/>
    <cellStyle name="Normal 7 4 2 14 2" xfId="52349" xr:uid="{00000000-0005-0000-0000-000061B30000}"/>
    <cellStyle name="Normal 7 4 2 15" xfId="1378" xr:uid="{00000000-0005-0000-0000-000062B30000}"/>
    <cellStyle name="Normal 7 4 2 15 2" xfId="53831" xr:uid="{00000000-0005-0000-0000-000063B30000}"/>
    <cellStyle name="Normal 7 4 2 16" xfId="27864" xr:uid="{00000000-0005-0000-0000-000064B30000}"/>
    <cellStyle name="Normal 7 4 2 17" xfId="54625" xr:uid="{00000000-0005-0000-0000-000065B30000}"/>
    <cellStyle name="Normal 7 4 2 2" xfId="376" xr:uid="{00000000-0005-0000-0000-000066B30000}"/>
    <cellStyle name="Normal 7 4 2 2 10" xfId="10265" xr:uid="{00000000-0005-0000-0000-000067B30000}"/>
    <cellStyle name="Normal 7 4 2 2 10 2" xfId="18388" xr:uid="{00000000-0005-0000-0000-000068B30000}"/>
    <cellStyle name="Normal 7 4 2 2 10 2 2" xfId="44377" xr:uid="{00000000-0005-0000-0000-000069B30000}"/>
    <cellStyle name="Normal 7 4 2 2 10 3" xfId="36254" xr:uid="{00000000-0005-0000-0000-00006AB30000}"/>
    <cellStyle name="Normal 7 4 2 2 11" xfId="2175" xr:uid="{00000000-0005-0000-0000-00006BB30000}"/>
    <cellStyle name="Normal 7 4 2 2 11 2" xfId="19039" xr:uid="{00000000-0005-0000-0000-00006CB30000}"/>
    <cellStyle name="Normal 7 4 2 2 11 2 2" xfId="45028" xr:uid="{00000000-0005-0000-0000-00006DB30000}"/>
    <cellStyle name="Normal 7 4 2 2 11 3" xfId="28669" xr:uid="{00000000-0005-0000-0000-00006EB30000}"/>
    <cellStyle name="Normal 7 4 2 2 12" xfId="10919" xr:uid="{00000000-0005-0000-0000-00006FB30000}"/>
    <cellStyle name="Normal 7 4 2 2 12 2" xfId="36908" xr:uid="{00000000-0005-0000-0000-000070B30000}"/>
    <cellStyle name="Normal 7 4 2 2 13" xfId="26503" xr:uid="{00000000-0005-0000-0000-000071B30000}"/>
    <cellStyle name="Normal 7 4 2 2 13 2" xfId="52492" xr:uid="{00000000-0005-0000-0000-000072B30000}"/>
    <cellStyle name="Normal 7 4 2 2 14" xfId="1521" xr:uid="{00000000-0005-0000-0000-000073B30000}"/>
    <cellStyle name="Normal 7 4 2 2 14 2" xfId="53974" xr:uid="{00000000-0005-0000-0000-000074B30000}"/>
    <cellStyle name="Normal 7 4 2 2 15" xfId="28012" xr:uid="{00000000-0005-0000-0000-000075B30000}"/>
    <cellStyle name="Normal 7 4 2 2 16" xfId="54626" xr:uid="{00000000-0005-0000-0000-000076B30000}"/>
    <cellStyle name="Normal 7 4 2 2 2" xfId="1150" xr:uid="{00000000-0005-0000-0000-000077B30000}"/>
    <cellStyle name="Normal 7 4 2 2 2 10" xfId="3030" xr:uid="{00000000-0005-0000-0000-000078B30000}"/>
    <cellStyle name="Normal 7 4 2 2 2 10 2" xfId="19513" xr:uid="{00000000-0005-0000-0000-000079B30000}"/>
    <cellStyle name="Normal 7 4 2 2 2 10 2 2" xfId="45502" xr:uid="{00000000-0005-0000-0000-00007AB30000}"/>
    <cellStyle name="Normal 7 4 2 2 2 10 3" xfId="29220" xr:uid="{00000000-0005-0000-0000-00007BB30000}"/>
    <cellStyle name="Normal 7 4 2 2 2 11" xfId="11393" xr:uid="{00000000-0005-0000-0000-00007CB30000}"/>
    <cellStyle name="Normal 7 4 2 2 2 11 2" xfId="37382" xr:uid="{00000000-0005-0000-0000-00007DB30000}"/>
    <cellStyle name="Normal 7 4 2 2 2 12" xfId="26978" xr:uid="{00000000-0005-0000-0000-00007EB30000}"/>
    <cellStyle name="Normal 7 4 2 2 2 12 2" xfId="52967" xr:uid="{00000000-0005-0000-0000-00007FB30000}"/>
    <cellStyle name="Normal 7 4 2 2 2 13" xfId="1814" xr:uid="{00000000-0005-0000-0000-000080B30000}"/>
    <cellStyle name="Normal 7 4 2 2 2 13 2" xfId="54267" xr:uid="{00000000-0005-0000-0000-000081B30000}"/>
    <cellStyle name="Normal 7 4 2 2 2 14" xfId="28308" xr:uid="{00000000-0005-0000-0000-000082B30000}"/>
    <cellStyle name="Normal 7 4 2 2 2 15" xfId="55274" xr:uid="{00000000-0005-0000-0000-000083B30000}"/>
    <cellStyle name="Normal 7 4 2 2 2 2" xfId="3673" xr:uid="{00000000-0005-0000-0000-000084B30000}"/>
    <cellStyle name="Normal 7 4 2 2 2 2 2" xfId="5877" xr:uid="{00000000-0005-0000-0000-000085B30000}"/>
    <cellStyle name="Normal 7 4 2 2 2 2 2 2" xfId="22266" xr:uid="{00000000-0005-0000-0000-000086B30000}"/>
    <cellStyle name="Normal 7 4 2 2 2 2 2 2 2" xfId="48255" xr:uid="{00000000-0005-0000-0000-000087B30000}"/>
    <cellStyle name="Normal 7 4 2 2 2 2 2 3" xfId="14146" xr:uid="{00000000-0005-0000-0000-000088B30000}"/>
    <cellStyle name="Normal 7 4 2 2 2 2 2 3 2" xfId="40135" xr:uid="{00000000-0005-0000-0000-000089B30000}"/>
    <cellStyle name="Normal 7 4 2 2 2 2 2 4" xfId="31982" xr:uid="{00000000-0005-0000-0000-00008AB30000}"/>
    <cellStyle name="Normal 7 4 2 2 2 2 3" xfId="8709" xr:uid="{00000000-0005-0000-0000-00008BB30000}"/>
    <cellStyle name="Normal 7 4 2 2 2 2 3 2" xfId="25040" xr:uid="{00000000-0005-0000-0000-00008CB30000}"/>
    <cellStyle name="Normal 7 4 2 2 2 2 3 2 2" xfId="51029" xr:uid="{00000000-0005-0000-0000-00008DB30000}"/>
    <cellStyle name="Normal 7 4 2 2 2 2 3 3" xfId="16920" xr:uid="{00000000-0005-0000-0000-00008EB30000}"/>
    <cellStyle name="Normal 7 4 2 2 2 2 3 3 2" xfId="42909" xr:uid="{00000000-0005-0000-0000-00008FB30000}"/>
    <cellStyle name="Normal 7 4 2 2 2 2 3 4" xfId="34756" xr:uid="{00000000-0005-0000-0000-000090B30000}"/>
    <cellStyle name="Normal 7 4 2 2 2 2 4" xfId="20145" xr:uid="{00000000-0005-0000-0000-000091B30000}"/>
    <cellStyle name="Normal 7 4 2 2 2 2 4 2" xfId="46134" xr:uid="{00000000-0005-0000-0000-000092B30000}"/>
    <cellStyle name="Normal 7 4 2 2 2 2 5" xfId="12025" xr:uid="{00000000-0005-0000-0000-000093B30000}"/>
    <cellStyle name="Normal 7 4 2 2 2 2 5 2" xfId="38014" xr:uid="{00000000-0005-0000-0000-000094B30000}"/>
    <cellStyle name="Normal 7 4 2 2 2 2 6" xfId="27610" xr:uid="{00000000-0005-0000-0000-000095B30000}"/>
    <cellStyle name="Normal 7 4 2 2 2 2 6 2" xfId="53599" xr:uid="{00000000-0005-0000-0000-000096B30000}"/>
    <cellStyle name="Normal 7 4 2 2 2 2 7" xfId="29856" xr:uid="{00000000-0005-0000-0000-000097B30000}"/>
    <cellStyle name="Normal 7 4 2 2 2 3" xfId="4398" xr:uid="{00000000-0005-0000-0000-000098B30000}"/>
    <cellStyle name="Normal 7 4 2 2 2 3 2" xfId="20807" xr:uid="{00000000-0005-0000-0000-000099B30000}"/>
    <cellStyle name="Normal 7 4 2 2 2 3 2 2" xfId="46796" xr:uid="{00000000-0005-0000-0000-00009AB30000}"/>
    <cellStyle name="Normal 7 4 2 2 2 3 3" xfId="12687" xr:uid="{00000000-0005-0000-0000-00009BB30000}"/>
    <cellStyle name="Normal 7 4 2 2 2 3 3 2" xfId="38676" xr:uid="{00000000-0005-0000-0000-00009CB30000}"/>
    <cellStyle name="Normal 7 4 2 2 2 3 4" xfId="30521" xr:uid="{00000000-0005-0000-0000-00009DB30000}"/>
    <cellStyle name="Normal 7 4 2 2 2 4" xfId="5240" xr:uid="{00000000-0005-0000-0000-00009EB30000}"/>
    <cellStyle name="Normal 7 4 2 2 2 4 2" xfId="21634" xr:uid="{00000000-0005-0000-0000-00009FB30000}"/>
    <cellStyle name="Normal 7 4 2 2 2 4 2 2" xfId="47623" xr:uid="{00000000-0005-0000-0000-0000A0B30000}"/>
    <cellStyle name="Normal 7 4 2 2 2 4 3" xfId="13514" xr:uid="{00000000-0005-0000-0000-0000A1B30000}"/>
    <cellStyle name="Normal 7 4 2 2 2 4 3 2" xfId="39503" xr:uid="{00000000-0005-0000-0000-0000A2B30000}"/>
    <cellStyle name="Normal 7 4 2 2 2 4 4" xfId="31350" xr:uid="{00000000-0005-0000-0000-0000A3B30000}"/>
    <cellStyle name="Normal 7 4 2 2 2 5" xfId="6594" xr:uid="{00000000-0005-0000-0000-0000A4B30000}"/>
    <cellStyle name="Normal 7 4 2 2 2 5 2" xfId="22928" xr:uid="{00000000-0005-0000-0000-0000A5B30000}"/>
    <cellStyle name="Normal 7 4 2 2 2 5 2 2" xfId="48917" xr:uid="{00000000-0005-0000-0000-0000A6B30000}"/>
    <cellStyle name="Normal 7 4 2 2 2 5 3" xfId="14808" xr:uid="{00000000-0005-0000-0000-0000A7B30000}"/>
    <cellStyle name="Normal 7 4 2 2 2 5 3 2" xfId="40797" xr:uid="{00000000-0005-0000-0000-0000A8B30000}"/>
    <cellStyle name="Normal 7 4 2 2 2 5 4" xfId="32644" xr:uid="{00000000-0005-0000-0000-0000A9B30000}"/>
    <cellStyle name="Normal 7 4 2 2 2 6" xfId="7250" xr:uid="{00000000-0005-0000-0000-0000AAB30000}"/>
    <cellStyle name="Normal 7 4 2 2 2 6 2" xfId="23581" xr:uid="{00000000-0005-0000-0000-0000ABB30000}"/>
    <cellStyle name="Normal 7 4 2 2 2 6 2 2" xfId="49570" xr:uid="{00000000-0005-0000-0000-0000ACB30000}"/>
    <cellStyle name="Normal 7 4 2 2 2 6 3" xfId="15461" xr:uid="{00000000-0005-0000-0000-0000ADB30000}"/>
    <cellStyle name="Normal 7 4 2 2 2 6 3 2" xfId="41450" xr:uid="{00000000-0005-0000-0000-0000AEB30000}"/>
    <cellStyle name="Normal 7 4 2 2 2 6 4" xfId="33297" xr:uid="{00000000-0005-0000-0000-0000AFB30000}"/>
    <cellStyle name="Normal 7 4 2 2 2 7" xfId="8077" xr:uid="{00000000-0005-0000-0000-0000B0B30000}"/>
    <cellStyle name="Normal 7 4 2 2 2 7 2" xfId="24408" xr:uid="{00000000-0005-0000-0000-0000B1B30000}"/>
    <cellStyle name="Normal 7 4 2 2 2 7 2 2" xfId="50397" xr:uid="{00000000-0005-0000-0000-0000B2B30000}"/>
    <cellStyle name="Normal 7 4 2 2 2 7 3" xfId="16288" xr:uid="{00000000-0005-0000-0000-0000B3B30000}"/>
    <cellStyle name="Normal 7 4 2 2 2 7 3 2" xfId="42277" xr:uid="{00000000-0005-0000-0000-0000B4B30000}"/>
    <cellStyle name="Normal 7 4 2 2 2 7 4" xfId="34124" xr:uid="{00000000-0005-0000-0000-0000B5B30000}"/>
    <cellStyle name="Normal 7 4 2 2 2 8" xfId="9774" xr:uid="{00000000-0005-0000-0000-0000B6B30000}"/>
    <cellStyle name="Normal 7 4 2 2 2 8 2" xfId="26055" xr:uid="{00000000-0005-0000-0000-0000B7B30000}"/>
    <cellStyle name="Normal 7 4 2 2 2 8 2 2" xfId="52044" xr:uid="{00000000-0005-0000-0000-0000B8B30000}"/>
    <cellStyle name="Normal 7 4 2 2 2 8 3" xfId="17935" xr:uid="{00000000-0005-0000-0000-0000B9B30000}"/>
    <cellStyle name="Normal 7 4 2 2 2 8 3 2" xfId="43924" xr:uid="{00000000-0005-0000-0000-0000BAB30000}"/>
    <cellStyle name="Normal 7 4 2 2 2 8 4" xfId="35772" xr:uid="{00000000-0005-0000-0000-0000BBB30000}"/>
    <cellStyle name="Normal 7 4 2 2 2 9" xfId="10558" xr:uid="{00000000-0005-0000-0000-0000BCB30000}"/>
    <cellStyle name="Normal 7 4 2 2 2 9 2" xfId="18681" xr:uid="{00000000-0005-0000-0000-0000BDB30000}"/>
    <cellStyle name="Normal 7 4 2 2 2 9 2 2" xfId="44670" xr:uid="{00000000-0005-0000-0000-0000BEB30000}"/>
    <cellStyle name="Normal 7 4 2 2 2 9 3" xfId="36547" xr:uid="{00000000-0005-0000-0000-0000BFB30000}"/>
    <cellStyle name="Normal 7 4 2 2 3" xfId="845" xr:uid="{00000000-0005-0000-0000-0000C0B30000}"/>
    <cellStyle name="Normal 7 4 2 2 3 10" xfId="54981" xr:uid="{00000000-0005-0000-0000-0000C1B30000}"/>
    <cellStyle name="Normal 7 4 2 2 3 2" xfId="5580" xr:uid="{00000000-0005-0000-0000-0000C2B30000}"/>
    <cellStyle name="Normal 7 4 2 2 3 2 2" xfId="21969" xr:uid="{00000000-0005-0000-0000-0000C3B30000}"/>
    <cellStyle name="Normal 7 4 2 2 3 2 2 2" xfId="47958" xr:uid="{00000000-0005-0000-0000-0000C4B30000}"/>
    <cellStyle name="Normal 7 4 2 2 3 2 3" xfId="13849" xr:uid="{00000000-0005-0000-0000-0000C5B30000}"/>
    <cellStyle name="Normal 7 4 2 2 3 2 3 2" xfId="39838" xr:uid="{00000000-0005-0000-0000-0000C6B30000}"/>
    <cellStyle name="Normal 7 4 2 2 3 2 4" xfId="31685" xr:uid="{00000000-0005-0000-0000-0000C7B30000}"/>
    <cellStyle name="Normal 7 4 2 2 3 3" xfId="8412" xr:uid="{00000000-0005-0000-0000-0000C8B30000}"/>
    <cellStyle name="Normal 7 4 2 2 3 3 2" xfId="24743" xr:uid="{00000000-0005-0000-0000-0000C9B30000}"/>
    <cellStyle name="Normal 7 4 2 2 3 3 2 2" xfId="50732" xr:uid="{00000000-0005-0000-0000-0000CAB30000}"/>
    <cellStyle name="Normal 7 4 2 2 3 3 3" xfId="16623" xr:uid="{00000000-0005-0000-0000-0000CBB30000}"/>
    <cellStyle name="Normal 7 4 2 2 3 3 3 2" xfId="42612" xr:uid="{00000000-0005-0000-0000-0000CCB30000}"/>
    <cellStyle name="Normal 7 4 2 2 3 3 4" xfId="34459" xr:uid="{00000000-0005-0000-0000-0000CDB30000}"/>
    <cellStyle name="Normal 7 4 2 2 3 4" xfId="9475" xr:uid="{00000000-0005-0000-0000-0000CEB30000}"/>
    <cellStyle name="Normal 7 4 2 2 3 4 2" xfId="25760" xr:uid="{00000000-0005-0000-0000-0000CFB30000}"/>
    <cellStyle name="Normal 7 4 2 2 3 4 2 2" xfId="51749" xr:uid="{00000000-0005-0000-0000-0000D0B30000}"/>
    <cellStyle name="Normal 7 4 2 2 3 4 3" xfId="17640" xr:uid="{00000000-0005-0000-0000-0000D1B30000}"/>
    <cellStyle name="Normal 7 4 2 2 3 4 3 2" xfId="43629" xr:uid="{00000000-0005-0000-0000-0000D2B30000}"/>
    <cellStyle name="Normal 7 4 2 2 3 4 4" xfId="35477" xr:uid="{00000000-0005-0000-0000-0000D3B30000}"/>
    <cellStyle name="Normal 7 4 2 2 3 5" xfId="19848" xr:uid="{00000000-0005-0000-0000-0000D4B30000}"/>
    <cellStyle name="Normal 7 4 2 2 3 5 2" xfId="45837" xr:uid="{00000000-0005-0000-0000-0000D5B30000}"/>
    <cellStyle name="Normal 7 4 2 2 3 6" xfId="11728" xr:uid="{00000000-0005-0000-0000-0000D6B30000}"/>
    <cellStyle name="Normal 7 4 2 2 3 6 2" xfId="37717" xr:uid="{00000000-0005-0000-0000-0000D7B30000}"/>
    <cellStyle name="Normal 7 4 2 2 3 7" xfId="27313" xr:uid="{00000000-0005-0000-0000-0000D8B30000}"/>
    <cellStyle name="Normal 7 4 2 2 3 7 2" xfId="53302" xr:uid="{00000000-0005-0000-0000-0000D9B30000}"/>
    <cellStyle name="Normal 7 4 2 2 3 8" xfId="3375" xr:uid="{00000000-0005-0000-0000-0000DAB30000}"/>
    <cellStyle name="Normal 7 4 2 2 3 9" xfId="29558" xr:uid="{00000000-0005-0000-0000-0000DBB30000}"/>
    <cellStyle name="Normal 7 4 2 2 4" xfId="4093" xr:uid="{00000000-0005-0000-0000-0000DCB30000}"/>
    <cellStyle name="Normal 7 4 2 2 4 2" xfId="20514" xr:uid="{00000000-0005-0000-0000-0000DDB30000}"/>
    <cellStyle name="Normal 7 4 2 2 4 2 2" xfId="46503" xr:uid="{00000000-0005-0000-0000-0000DEB30000}"/>
    <cellStyle name="Normal 7 4 2 2 4 3" xfId="12394" xr:uid="{00000000-0005-0000-0000-0000DFB30000}"/>
    <cellStyle name="Normal 7 4 2 2 4 3 2" xfId="38383" xr:uid="{00000000-0005-0000-0000-0000E0B30000}"/>
    <cellStyle name="Normal 7 4 2 2 4 4" xfId="30228" xr:uid="{00000000-0005-0000-0000-0000E1B30000}"/>
    <cellStyle name="Normal 7 4 2 2 5" xfId="4754" xr:uid="{00000000-0005-0000-0000-0000E2B30000}"/>
    <cellStyle name="Normal 7 4 2 2 5 2" xfId="21160" xr:uid="{00000000-0005-0000-0000-0000E3B30000}"/>
    <cellStyle name="Normal 7 4 2 2 5 2 2" xfId="47149" xr:uid="{00000000-0005-0000-0000-0000E4B30000}"/>
    <cellStyle name="Normal 7 4 2 2 5 3" xfId="13040" xr:uid="{00000000-0005-0000-0000-0000E5B30000}"/>
    <cellStyle name="Normal 7 4 2 2 5 3 2" xfId="39029" xr:uid="{00000000-0005-0000-0000-0000E6B30000}"/>
    <cellStyle name="Normal 7 4 2 2 5 4" xfId="30874" xr:uid="{00000000-0005-0000-0000-0000E7B30000}"/>
    <cellStyle name="Normal 7 4 2 2 6" xfId="6290" xr:uid="{00000000-0005-0000-0000-0000E8B30000}"/>
    <cellStyle name="Normal 7 4 2 2 6 2" xfId="22635" xr:uid="{00000000-0005-0000-0000-0000E9B30000}"/>
    <cellStyle name="Normal 7 4 2 2 6 2 2" xfId="48624" xr:uid="{00000000-0005-0000-0000-0000EAB30000}"/>
    <cellStyle name="Normal 7 4 2 2 6 3" xfId="14515" xr:uid="{00000000-0005-0000-0000-0000EBB30000}"/>
    <cellStyle name="Normal 7 4 2 2 6 3 2" xfId="40504" xr:uid="{00000000-0005-0000-0000-0000ECB30000}"/>
    <cellStyle name="Normal 7 4 2 2 6 4" xfId="32351" xr:uid="{00000000-0005-0000-0000-0000EDB30000}"/>
    <cellStyle name="Normal 7 4 2 2 7" xfId="6957" xr:uid="{00000000-0005-0000-0000-0000EEB30000}"/>
    <cellStyle name="Normal 7 4 2 2 7 2" xfId="23288" xr:uid="{00000000-0005-0000-0000-0000EFB30000}"/>
    <cellStyle name="Normal 7 4 2 2 7 2 2" xfId="49277" xr:uid="{00000000-0005-0000-0000-0000F0B30000}"/>
    <cellStyle name="Normal 7 4 2 2 7 3" xfId="15168" xr:uid="{00000000-0005-0000-0000-0000F1B30000}"/>
    <cellStyle name="Normal 7 4 2 2 7 3 2" xfId="41157" xr:uid="{00000000-0005-0000-0000-0000F2B30000}"/>
    <cellStyle name="Normal 7 4 2 2 7 4" xfId="33004" xr:uid="{00000000-0005-0000-0000-0000F3B30000}"/>
    <cellStyle name="Normal 7 4 2 2 8" xfId="7603" xr:uid="{00000000-0005-0000-0000-0000F4B30000}"/>
    <cellStyle name="Normal 7 4 2 2 8 2" xfId="23934" xr:uid="{00000000-0005-0000-0000-0000F5B30000}"/>
    <cellStyle name="Normal 7 4 2 2 8 2 2" xfId="49923" xr:uid="{00000000-0005-0000-0000-0000F6B30000}"/>
    <cellStyle name="Normal 7 4 2 2 8 3" xfId="15814" xr:uid="{00000000-0005-0000-0000-0000F7B30000}"/>
    <cellStyle name="Normal 7 4 2 2 8 3 2" xfId="41803" xr:uid="{00000000-0005-0000-0000-0000F8B30000}"/>
    <cellStyle name="Normal 7 4 2 2 8 4" xfId="33650" xr:uid="{00000000-0005-0000-0000-0000F9B30000}"/>
    <cellStyle name="Normal 7 4 2 2 9" xfId="9070" xr:uid="{00000000-0005-0000-0000-0000FAB30000}"/>
    <cellStyle name="Normal 7 4 2 2 9 2" xfId="25401" xr:uid="{00000000-0005-0000-0000-0000FBB30000}"/>
    <cellStyle name="Normal 7 4 2 2 9 2 2" xfId="51390" xr:uid="{00000000-0005-0000-0000-0000FCB30000}"/>
    <cellStyle name="Normal 7 4 2 2 9 3" xfId="17281" xr:uid="{00000000-0005-0000-0000-0000FDB30000}"/>
    <cellStyle name="Normal 7 4 2 2 9 3 2" xfId="43270" xr:uid="{00000000-0005-0000-0000-0000FEB30000}"/>
    <cellStyle name="Normal 7 4 2 2 9 4" xfId="35117" xr:uid="{00000000-0005-0000-0000-0000FFB30000}"/>
    <cellStyle name="Normal 7 4 2 3" xfId="1006" xr:uid="{00000000-0005-0000-0000-000000B40000}"/>
    <cellStyle name="Normal 7 4 2 3 10" xfId="3029" xr:uid="{00000000-0005-0000-0000-000001B40000}"/>
    <cellStyle name="Normal 7 4 2 3 10 2" xfId="19512" xr:uid="{00000000-0005-0000-0000-000002B40000}"/>
    <cellStyle name="Normal 7 4 2 3 10 2 2" xfId="45501" xr:uid="{00000000-0005-0000-0000-000003B40000}"/>
    <cellStyle name="Normal 7 4 2 3 10 3" xfId="29219" xr:uid="{00000000-0005-0000-0000-000004B40000}"/>
    <cellStyle name="Normal 7 4 2 3 11" xfId="11392" xr:uid="{00000000-0005-0000-0000-000005B40000}"/>
    <cellStyle name="Normal 7 4 2 3 11 2" xfId="37381" xr:uid="{00000000-0005-0000-0000-000006B40000}"/>
    <cellStyle name="Normal 7 4 2 3 12" xfId="26977" xr:uid="{00000000-0005-0000-0000-000007B40000}"/>
    <cellStyle name="Normal 7 4 2 3 12 2" xfId="52966" xr:uid="{00000000-0005-0000-0000-000008B40000}"/>
    <cellStyle name="Normal 7 4 2 3 13" xfId="1670" xr:uid="{00000000-0005-0000-0000-000009B40000}"/>
    <cellStyle name="Normal 7 4 2 3 13 2" xfId="54123" xr:uid="{00000000-0005-0000-0000-00000AB40000}"/>
    <cellStyle name="Normal 7 4 2 3 14" xfId="28164" xr:uid="{00000000-0005-0000-0000-00000BB40000}"/>
    <cellStyle name="Normal 7 4 2 3 15" xfId="55130" xr:uid="{00000000-0005-0000-0000-00000CB40000}"/>
    <cellStyle name="Normal 7 4 2 3 2" xfId="3530" xr:uid="{00000000-0005-0000-0000-00000DB40000}"/>
    <cellStyle name="Normal 7 4 2 3 2 2" xfId="5734" xr:uid="{00000000-0005-0000-0000-00000EB40000}"/>
    <cellStyle name="Normal 7 4 2 3 2 2 2" xfId="22123" xr:uid="{00000000-0005-0000-0000-00000FB40000}"/>
    <cellStyle name="Normal 7 4 2 3 2 2 2 2" xfId="48112" xr:uid="{00000000-0005-0000-0000-000010B40000}"/>
    <cellStyle name="Normal 7 4 2 3 2 2 3" xfId="14003" xr:uid="{00000000-0005-0000-0000-000011B40000}"/>
    <cellStyle name="Normal 7 4 2 3 2 2 3 2" xfId="39992" xr:uid="{00000000-0005-0000-0000-000012B40000}"/>
    <cellStyle name="Normal 7 4 2 3 2 2 4" xfId="31839" xr:uid="{00000000-0005-0000-0000-000013B40000}"/>
    <cellStyle name="Normal 7 4 2 3 2 3" xfId="8566" xr:uid="{00000000-0005-0000-0000-000014B40000}"/>
    <cellStyle name="Normal 7 4 2 3 2 3 2" xfId="24897" xr:uid="{00000000-0005-0000-0000-000015B40000}"/>
    <cellStyle name="Normal 7 4 2 3 2 3 2 2" xfId="50886" xr:uid="{00000000-0005-0000-0000-000016B40000}"/>
    <cellStyle name="Normal 7 4 2 3 2 3 3" xfId="16777" xr:uid="{00000000-0005-0000-0000-000017B40000}"/>
    <cellStyle name="Normal 7 4 2 3 2 3 3 2" xfId="42766" xr:uid="{00000000-0005-0000-0000-000018B40000}"/>
    <cellStyle name="Normal 7 4 2 3 2 3 4" xfId="34613" xr:uid="{00000000-0005-0000-0000-000019B40000}"/>
    <cellStyle name="Normal 7 4 2 3 2 4" xfId="20002" xr:uid="{00000000-0005-0000-0000-00001AB40000}"/>
    <cellStyle name="Normal 7 4 2 3 2 4 2" xfId="45991" xr:uid="{00000000-0005-0000-0000-00001BB40000}"/>
    <cellStyle name="Normal 7 4 2 3 2 5" xfId="11882" xr:uid="{00000000-0005-0000-0000-00001CB40000}"/>
    <cellStyle name="Normal 7 4 2 3 2 5 2" xfId="37871" xr:uid="{00000000-0005-0000-0000-00001DB40000}"/>
    <cellStyle name="Normal 7 4 2 3 2 6" xfId="27467" xr:uid="{00000000-0005-0000-0000-00001EB40000}"/>
    <cellStyle name="Normal 7 4 2 3 2 6 2" xfId="53456" xr:uid="{00000000-0005-0000-0000-00001FB40000}"/>
    <cellStyle name="Normal 7 4 2 3 2 7" xfId="29713" xr:uid="{00000000-0005-0000-0000-000020B40000}"/>
    <cellStyle name="Normal 7 4 2 3 3" xfId="4254" xr:uid="{00000000-0005-0000-0000-000021B40000}"/>
    <cellStyle name="Normal 7 4 2 3 3 2" xfId="20663" xr:uid="{00000000-0005-0000-0000-000022B40000}"/>
    <cellStyle name="Normal 7 4 2 3 3 2 2" xfId="46652" xr:uid="{00000000-0005-0000-0000-000023B40000}"/>
    <cellStyle name="Normal 7 4 2 3 3 3" xfId="12543" xr:uid="{00000000-0005-0000-0000-000024B40000}"/>
    <cellStyle name="Normal 7 4 2 3 3 3 2" xfId="38532" xr:uid="{00000000-0005-0000-0000-000025B40000}"/>
    <cellStyle name="Normal 7 4 2 3 3 4" xfId="30377" xr:uid="{00000000-0005-0000-0000-000026B40000}"/>
    <cellStyle name="Normal 7 4 2 3 4" xfId="5239" xr:uid="{00000000-0005-0000-0000-000027B40000}"/>
    <cellStyle name="Normal 7 4 2 3 4 2" xfId="21633" xr:uid="{00000000-0005-0000-0000-000028B40000}"/>
    <cellStyle name="Normal 7 4 2 3 4 2 2" xfId="47622" xr:uid="{00000000-0005-0000-0000-000029B40000}"/>
    <cellStyle name="Normal 7 4 2 3 4 3" xfId="13513" xr:uid="{00000000-0005-0000-0000-00002AB40000}"/>
    <cellStyle name="Normal 7 4 2 3 4 3 2" xfId="39502" xr:uid="{00000000-0005-0000-0000-00002BB40000}"/>
    <cellStyle name="Normal 7 4 2 3 4 4" xfId="31349" xr:uid="{00000000-0005-0000-0000-00002CB40000}"/>
    <cellStyle name="Normal 7 4 2 3 5" xfId="6450" xr:uid="{00000000-0005-0000-0000-00002DB40000}"/>
    <cellStyle name="Normal 7 4 2 3 5 2" xfId="22784" xr:uid="{00000000-0005-0000-0000-00002EB40000}"/>
    <cellStyle name="Normal 7 4 2 3 5 2 2" xfId="48773" xr:uid="{00000000-0005-0000-0000-00002FB40000}"/>
    <cellStyle name="Normal 7 4 2 3 5 3" xfId="14664" xr:uid="{00000000-0005-0000-0000-000030B40000}"/>
    <cellStyle name="Normal 7 4 2 3 5 3 2" xfId="40653" xr:uid="{00000000-0005-0000-0000-000031B40000}"/>
    <cellStyle name="Normal 7 4 2 3 5 4" xfId="32500" xr:uid="{00000000-0005-0000-0000-000032B40000}"/>
    <cellStyle name="Normal 7 4 2 3 6" xfId="7106" xr:uid="{00000000-0005-0000-0000-000033B40000}"/>
    <cellStyle name="Normal 7 4 2 3 6 2" xfId="23437" xr:uid="{00000000-0005-0000-0000-000034B40000}"/>
    <cellStyle name="Normal 7 4 2 3 6 2 2" xfId="49426" xr:uid="{00000000-0005-0000-0000-000035B40000}"/>
    <cellStyle name="Normal 7 4 2 3 6 3" xfId="15317" xr:uid="{00000000-0005-0000-0000-000036B40000}"/>
    <cellStyle name="Normal 7 4 2 3 6 3 2" xfId="41306" xr:uid="{00000000-0005-0000-0000-000037B40000}"/>
    <cellStyle name="Normal 7 4 2 3 6 4" xfId="33153" xr:uid="{00000000-0005-0000-0000-000038B40000}"/>
    <cellStyle name="Normal 7 4 2 3 7" xfId="8076" xr:uid="{00000000-0005-0000-0000-000039B40000}"/>
    <cellStyle name="Normal 7 4 2 3 7 2" xfId="24407" xr:uid="{00000000-0005-0000-0000-00003AB40000}"/>
    <cellStyle name="Normal 7 4 2 3 7 2 2" xfId="50396" xr:uid="{00000000-0005-0000-0000-00003BB40000}"/>
    <cellStyle name="Normal 7 4 2 3 7 3" xfId="16287" xr:uid="{00000000-0005-0000-0000-00003CB40000}"/>
    <cellStyle name="Normal 7 4 2 3 7 3 2" xfId="42276" xr:uid="{00000000-0005-0000-0000-00003DB40000}"/>
    <cellStyle name="Normal 7 4 2 3 7 4" xfId="34123" xr:uid="{00000000-0005-0000-0000-00003EB40000}"/>
    <cellStyle name="Normal 7 4 2 3 8" xfId="9630" xr:uid="{00000000-0005-0000-0000-00003FB40000}"/>
    <cellStyle name="Normal 7 4 2 3 8 2" xfId="25911" xr:uid="{00000000-0005-0000-0000-000040B40000}"/>
    <cellStyle name="Normal 7 4 2 3 8 2 2" xfId="51900" xr:uid="{00000000-0005-0000-0000-000041B40000}"/>
    <cellStyle name="Normal 7 4 2 3 8 3" xfId="17791" xr:uid="{00000000-0005-0000-0000-000042B40000}"/>
    <cellStyle name="Normal 7 4 2 3 8 3 2" xfId="43780" xr:uid="{00000000-0005-0000-0000-000043B40000}"/>
    <cellStyle name="Normal 7 4 2 3 8 4" xfId="35628" xr:uid="{00000000-0005-0000-0000-000044B40000}"/>
    <cellStyle name="Normal 7 4 2 3 9" xfId="10414" xr:uid="{00000000-0005-0000-0000-000045B40000}"/>
    <cellStyle name="Normal 7 4 2 3 9 2" xfId="18537" xr:uid="{00000000-0005-0000-0000-000046B40000}"/>
    <cellStyle name="Normal 7 4 2 3 9 2 2" xfId="44526" xr:uid="{00000000-0005-0000-0000-000047B40000}"/>
    <cellStyle name="Normal 7 4 2 3 9 3" xfId="36403" xr:uid="{00000000-0005-0000-0000-000048B40000}"/>
    <cellStyle name="Normal 7 4 2 4" xfId="691" xr:uid="{00000000-0005-0000-0000-000049B40000}"/>
    <cellStyle name="Normal 7 4 2 4 10" xfId="54838" xr:uid="{00000000-0005-0000-0000-00004AB40000}"/>
    <cellStyle name="Normal 7 4 2 4 2" xfId="5437" xr:uid="{00000000-0005-0000-0000-00004BB40000}"/>
    <cellStyle name="Normal 7 4 2 4 2 2" xfId="21826" xr:uid="{00000000-0005-0000-0000-00004CB40000}"/>
    <cellStyle name="Normal 7 4 2 4 2 2 2" xfId="47815" xr:uid="{00000000-0005-0000-0000-00004DB40000}"/>
    <cellStyle name="Normal 7 4 2 4 2 3" xfId="13706" xr:uid="{00000000-0005-0000-0000-00004EB40000}"/>
    <cellStyle name="Normal 7 4 2 4 2 3 2" xfId="39695" xr:uid="{00000000-0005-0000-0000-00004FB40000}"/>
    <cellStyle name="Normal 7 4 2 4 2 4" xfId="31542" xr:uid="{00000000-0005-0000-0000-000050B40000}"/>
    <cellStyle name="Normal 7 4 2 4 3" xfId="8269" xr:uid="{00000000-0005-0000-0000-000051B40000}"/>
    <cellStyle name="Normal 7 4 2 4 3 2" xfId="24600" xr:uid="{00000000-0005-0000-0000-000052B40000}"/>
    <cellStyle name="Normal 7 4 2 4 3 2 2" xfId="50589" xr:uid="{00000000-0005-0000-0000-000053B40000}"/>
    <cellStyle name="Normal 7 4 2 4 3 3" xfId="16480" xr:uid="{00000000-0005-0000-0000-000054B40000}"/>
    <cellStyle name="Normal 7 4 2 4 3 3 2" xfId="42469" xr:uid="{00000000-0005-0000-0000-000055B40000}"/>
    <cellStyle name="Normal 7 4 2 4 3 4" xfId="34316" xr:uid="{00000000-0005-0000-0000-000056B40000}"/>
    <cellStyle name="Normal 7 4 2 4 4" xfId="9329" xr:uid="{00000000-0005-0000-0000-000057B40000}"/>
    <cellStyle name="Normal 7 4 2 4 4 2" xfId="25616" xr:uid="{00000000-0005-0000-0000-000058B40000}"/>
    <cellStyle name="Normal 7 4 2 4 4 2 2" xfId="51605" xr:uid="{00000000-0005-0000-0000-000059B40000}"/>
    <cellStyle name="Normal 7 4 2 4 4 3" xfId="17496" xr:uid="{00000000-0005-0000-0000-00005AB40000}"/>
    <cellStyle name="Normal 7 4 2 4 4 3 2" xfId="43485" xr:uid="{00000000-0005-0000-0000-00005BB40000}"/>
    <cellStyle name="Normal 7 4 2 4 4 4" xfId="35333" xr:uid="{00000000-0005-0000-0000-00005CB40000}"/>
    <cellStyle name="Normal 7 4 2 4 5" xfId="19705" xr:uid="{00000000-0005-0000-0000-00005DB40000}"/>
    <cellStyle name="Normal 7 4 2 4 5 2" xfId="45694" xr:uid="{00000000-0005-0000-0000-00005EB40000}"/>
    <cellStyle name="Normal 7 4 2 4 6" xfId="11585" xr:uid="{00000000-0005-0000-0000-00005FB40000}"/>
    <cellStyle name="Normal 7 4 2 4 6 2" xfId="37574" xr:uid="{00000000-0005-0000-0000-000060B40000}"/>
    <cellStyle name="Normal 7 4 2 4 7" xfId="27170" xr:uid="{00000000-0005-0000-0000-000061B40000}"/>
    <cellStyle name="Normal 7 4 2 4 7 2" xfId="53159" xr:uid="{00000000-0005-0000-0000-000062B40000}"/>
    <cellStyle name="Normal 7 4 2 4 8" xfId="3232" xr:uid="{00000000-0005-0000-0000-000063B40000}"/>
    <cellStyle name="Normal 7 4 2 4 9" xfId="29415" xr:uid="{00000000-0005-0000-0000-000064B40000}"/>
    <cellStyle name="Normal 7 4 2 5" xfId="3939" xr:uid="{00000000-0005-0000-0000-000065B40000}"/>
    <cellStyle name="Normal 7 4 2 5 2" xfId="20371" xr:uid="{00000000-0005-0000-0000-000066B40000}"/>
    <cellStyle name="Normal 7 4 2 5 2 2" xfId="46360" xr:uid="{00000000-0005-0000-0000-000067B40000}"/>
    <cellStyle name="Normal 7 4 2 5 3" xfId="12251" xr:uid="{00000000-0005-0000-0000-000068B40000}"/>
    <cellStyle name="Normal 7 4 2 5 3 2" xfId="38240" xr:uid="{00000000-0005-0000-0000-000069B40000}"/>
    <cellStyle name="Normal 7 4 2 5 4" xfId="30085" xr:uid="{00000000-0005-0000-0000-00006AB40000}"/>
    <cellStyle name="Normal 7 4 2 6" xfId="4611" xr:uid="{00000000-0005-0000-0000-00006BB40000}"/>
    <cellStyle name="Normal 7 4 2 6 2" xfId="21017" xr:uid="{00000000-0005-0000-0000-00006CB40000}"/>
    <cellStyle name="Normal 7 4 2 6 2 2" xfId="47006" xr:uid="{00000000-0005-0000-0000-00006DB40000}"/>
    <cellStyle name="Normal 7 4 2 6 3" xfId="12897" xr:uid="{00000000-0005-0000-0000-00006EB40000}"/>
    <cellStyle name="Normal 7 4 2 6 3 2" xfId="38886" xr:uid="{00000000-0005-0000-0000-00006FB40000}"/>
    <cellStyle name="Normal 7 4 2 6 4" xfId="30731" xr:uid="{00000000-0005-0000-0000-000070B40000}"/>
    <cellStyle name="Normal 7 4 2 7" xfId="6136" xr:uid="{00000000-0005-0000-0000-000071B40000}"/>
    <cellStyle name="Normal 7 4 2 7 2" xfId="22492" xr:uid="{00000000-0005-0000-0000-000072B40000}"/>
    <cellStyle name="Normal 7 4 2 7 2 2" xfId="48481" xr:uid="{00000000-0005-0000-0000-000073B40000}"/>
    <cellStyle name="Normal 7 4 2 7 3" xfId="14372" xr:uid="{00000000-0005-0000-0000-000074B40000}"/>
    <cellStyle name="Normal 7 4 2 7 3 2" xfId="40361" xr:uid="{00000000-0005-0000-0000-000075B40000}"/>
    <cellStyle name="Normal 7 4 2 7 4" xfId="32208" xr:uid="{00000000-0005-0000-0000-000076B40000}"/>
    <cellStyle name="Normal 7 4 2 8" xfId="6814" xr:uid="{00000000-0005-0000-0000-000077B40000}"/>
    <cellStyle name="Normal 7 4 2 8 2" xfId="23145" xr:uid="{00000000-0005-0000-0000-000078B40000}"/>
    <cellStyle name="Normal 7 4 2 8 2 2" xfId="49134" xr:uid="{00000000-0005-0000-0000-000079B40000}"/>
    <cellStyle name="Normal 7 4 2 8 3" xfId="15025" xr:uid="{00000000-0005-0000-0000-00007AB40000}"/>
    <cellStyle name="Normal 7 4 2 8 3 2" xfId="41014" xr:uid="{00000000-0005-0000-0000-00007BB40000}"/>
    <cellStyle name="Normal 7 4 2 8 4" xfId="32861" xr:uid="{00000000-0005-0000-0000-00007CB40000}"/>
    <cellStyle name="Normal 7 4 2 9" xfId="7460" xr:uid="{00000000-0005-0000-0000-00007DB40000}"/>
    <cellStyle name="Normal 7 4 2 9 2" xfId="23791" xr:uid="{00000000-0005-0000-0000-00007EB40000}"/>
    <cellStyle name="Normal 7 4 2 9 2 2" xfId="49780" xr:uid="{00000000-0005-0000-0000-00007FB40000}"/>
    <cellStyle name="Normal 7 4 2 9 3" xfId="15671" xr:uid="{00000000-0005-0000-0000-000080B40000}"/>
    <cellStyle name="Normal 7 4 2 9 3 2" xfId="41660" xr:uid="{00000000-0005-0000-0000-000081B40000}"/>
    <cellStyle name="Normal 7 4 2 9 4" xfId="33507" xr:uid="{00000000-0005-0000-0000-000082B40000}"/>
    <cellStyle name="Normal 7 4 20" xfId="54624" xr:uid="{00000000-0005-0000-0000-000083B40000}"/>
    <cellStyle name="Normal 7 4 3" xfId="377" xr:uid="{00000000-0005-0000-0000-000084B40000}"/>
    <cellStyle name="Normal 7 4 3 10" xfId="10220" xr:uid="{00000000-0005-0000-0000-000085B40000}"/>
    <cellStyle name="Normal 7 4 3 10 2" xfId="18343" xr:uid="{00000000-0005-0000-0000-000086B40000}"/>
    <cellStyle name="Normal 7 4 3 10 2 2" xfId="44332" xr:uid="{00000000-0005-0000-0000-000087B40000}"/>
    <cellStyle name="Normal 7 4 3 10 3" xfId="36209" xr:uid="{00000000-0005-0000-0000-000088B40000}"/>
    <cellStyle name="Normal 7 4 3 11" xfId="2130" xr:uid="{00000000-0005-0000-0000-000089B40000}"/>
    <cellStyle name="Normal 7 4 3 11 2" xfId="18994" xr:uid="{00000000-0005-0000-0000-00008AB40000}"/>
    <cellStyle name="Normal 7 4 3 11 2 2" xfId="44983" xr:uid="{00000000-0005-0000-0000-00008BB40000}"/>
    <cellStyle name="Normal 7 4 3 11 3" xfId="28624" xr:uid="{00000000-0005-0000-0000-00008CB40000}"/>
    <cellStyle name="Normal 7 4 3 12" xfId="10874" xr:uid="{00000000-0005-0000-0000-00008DB40000}"/>
    <cellStyle name="Normal 7 4 3 12 2" xfId="36863" xr:uid="{00000000-0005-0000-0000-00008EB40000}"/>
    <cellStyle name="Normal 7 4 3 13" xfId="26458" xr:uid="{00000000-0005-0000-0000-00008FB40000}"/>
    <cellStyle name="Normal 7 4 3 13 2" xfId="52447" xr:uid="{00000000-0005-0000-0000-000090B40000}"/>
    <cellStyle name="Normal 7 4 3 14" xfId="1476" xr:uid="{00000000-0005-0000-0000-000091B40000}"/>
    <cellStyle name="Normal 7 4 3 14 2" xfId="53929" xr:uid="{00000000-0005-0000-0000-000092B40000}"/>
    <cellStyle name="Normal 7 4 3 15" xfId="27967" xr:uid="{00000000-0005-0000-0000-000093B40000}"/>
    <cellStyle name="Normal 7 4 3 16" xfId="54627" xr:uid="{00000000-0005-0000-0000-000094B40000}"/>
    <cellStyle name="Normal 7 4 3 2" xfId="1105" xr:uid="{00000000-0005-0000-0000-000095B40000}"/>
    <cellStyle name="Normal 7 4 3 2 10" xfId="3031" xr:uid="{00000000-0005-0000-0000-000096B40000}"/>
    <cellStyle name="Normal 7 4 3 2 10 2" xfId="19514" xr:uid="{00000000-0005-0000-0000-000097B40000}"/>
    <cellStyle name="Normal 7 4 3 2 10 2 2" xfId="45503" xr:uid="{00000000-0005-0000-0000-000098B40000}"/>
    <cellStyle name="Normal 7 4 3 2 10 3" xfId="29221" xr:uid="{00000000-0005-0000-0000-000099B40000}"/>
    <cellStyle name="Normal 7 4 3 2 11" xfId="11394" xr:uid="{00000000-0005-0000-0000-00009AB40000}"/>
    <cellStyle name="Normal 7 4 3 2 11 2" xfId="37383" xr:uid="{00000000-0005-0000-0000-00009BB40000}"/>
    <cellStyle name="Normal 7 4 3 2 12" xfId="26979" xr:uid="{00000000-0005-0000-0000-00009CB40000}"/>
    <cellStyle name="Normal 7 4 3 2 12 2" xfId="52968" xr:uid="{00000000-0005-0000-0000-00009DB40000}"/>
    <cellStyle name="Normal 7 4 3 2 13" xfId="1769" xr:uid="{00000000-0005-0000-0000-00009EB40000}"/>
    <cellStyle name="Normal 7 4 3 2 13 2" xfId="54222" xr:uid="{00000000-0005-0000-0000-00009FB40000}"/>
    <cellStyle name="Normal 7 4 3 2 14" xfId="28263" xr:uid="{00000000-0005-0000-0000-0000A0B40000}"/>
    <cellStyle name="Normal 7 4 3 2 15" xfId="55229" xr:uid="{00000000-0005-0000-0000-0000A1B40000}"/>
    <cellStyle name="Normal 7 4 3 2 2" xfId="3628" xr:uid="{00000000-0005-0000-0000-0000A2B40000}"/>
    <cellStyle name="Normal 7 4 3 2 2 2" xfId="5832" xr:uid="{00000000-0005-0000-0000-0000A3B40000}"/>
    <cellStyle name="Normal 7 4 3 2 2 2 2" xfId="22221" xr:uid="{00000000-0005-0000-0000-0000A4B40000}"/>
    <cellStyle name="Normal 7 4 3 2 2 2 2 2" xfId="48210" xr:uid="{00000000-0005-0000-0000-0000A5B40000}"/>
    <cellStyle name="Normal 7 4 3 2 2 2 3" xfId="14101" xr:uid="{00000000-0005-0000-0000-0000A6B40000}"/>
    <cellStyle name="Normal 7 4 3 2 2 2 3 2" xfId="40090" xr:uid="{00000000-0005-0000-0000-0000A7B40000}"/>
    <cellStyle name="Normal 7 4 3 2 2 2 4" xfId="31937" xr:uid="{00000000-0005-0000-0000-0000A8B40000}"/>
    <cellStyle name="Normal 7 4 3 2 2 3" xfId="8664" xr:uid="{00000000-0005-0000-0000-0000A9B40000}"/>
    <cellStyle name="Normal 7 4 3 2 2 3 2" xfId="24995" xr:uid="{00000000-0005-0000-0000-0000AAB40000}"/>
    <cellStyle name="Normal 7 4 3 2 2 3 2 2" xfId="50984" xr:uid="{00000000-0005-0000-0000-0000ABB40000}"/>
    <cellStyle name="Normal 7 4 3 2 2 3 3" xfId="16875" xr:uid="{00000000-0005-0000-0000-0000ACB40000}"/>
    <cellStyle name="Normal 7 4 3 2 2 3 3 2" xfId="42864" xr:uid="{00000000-0005-0000-0000-0000ADB40000}"/>
    <cellStyle name="Normal 7 4 3 2 2 3 4" xfId="34711" xr:uid="{00000000-0005-0000-0000-0000AEB40000}"/>
    <cellStyle name="Normal 7 4 3 2 2 4" xfId="20100" xr:uid="{00000000-0005-0000-0000-0000AFB40000}"/>
    <cellStyle name="Normal 7 4 3 2 2 4 2" xfId="46089" xr:uid="{00000000-0005-0000-0000-0000B0B40000}"/>
    <cellStyle name="Normal 7 4 3 2 2 5" xfId="11980" xr:uid="{00000000-0005-0000-0000-0000B1B40000}"/>
    <cellStyle name="Normal 7 4 3 2 2 5 2" xfId="37969" xr:uid="{00000000-0005-0000-0000-0000B2B40000}"/>
    <cellStyle name="Normal 7 4 3 2 2 6" xfId="27565" xr:uid="{00000000-0005-0000-0000-0000B3B40000}"/>
    <cellStyle name="Normal 7 4 3 2 2 6 2" xfId="53554" xr:uid="{00000000-0005-0000-0000-0000B4B40000}"/>
    <cellStyle name="Normal 7 4 3 2 2 7" xfId="29811" xr:uid="{00000000-0005-0000-0000-0000B5B40000}"/>
    <cellStyle name="Normal 7 4 3 2 3" xfId="4353" xr:uid="{00000000-0005-0000-0000-0000B6B40000}"/>
    <cellStyle name="Normal 7 4 3 2 3 2" xfId="20762" xr:uid="{00000000-0005-0000-0000-0000B7B40000}"/>
    <cellStyle name="Normal 7 4 3 2 3 2 2" xfId="46751" xr:uid="{00000000-0005-0000-0000-0000B8B40000}"/>
    <cellStyle name="Normal 7 4 3 2 3 3" xfId="12642" xr:uid="{00000000-0005-0000-0000-0000B9B40000}"/>
    <cellStyle name="Normal 7 4 3 2 3 3 2" xfId="38631" xr:uid="{00000000-0005-0000-0000-0000BAB40000}"/>
    <cellStyle name="Normal 7 4 3 2 3 4" xfId="30476" xr:uid="{00000000-0005-0000-0000-0000BBB40000}"/>
    <cellStyle name="Normal 7 4 3 2 4" xfId="5241" xr:uid="{00000000-0005-0000-0000-0000BCB40000}"/>
    <cellStyle name="Normal 7 4 3 2 4 2" xfId="21635" xr:uid="{00000000-0005-0000-0000-0000BDB40000}"/>
    <cellStyle name="Normal 7 4 3 2 4 2 2" xfId="47624" xr:uid="{00000000-0005-0000-0000-0000BEB40000}"/>
    <cellStyle name="Normal 7 4 3 2 4 3" xfId="13515" xr:uid="{00000000-0005-0000-0000-0000BFB40000}"/>
    <cellStyle name="Normal 7 4 3 2 4 3 2" xfId="39504" xr:uid="{00000000-0005-0000-0000-0000C0B40000}"/>
    <cellStyle name="Normal 7 4 3 2 4 4" xfId="31351" xr:uid="{00000000-0005-0000-0000-0000C1B40000}"/>
    <cellStyle name="Normal 7 4 3 2 5" xfId="6549" xr:uid="{00000000-0005-0000-0000-0000C2B40000}"/>
    <cellStyle name="Normal 7 4 3 2 5 2" xfId="22883" xr:uid="{00000000-0005-0000-0000-0000C3B40000}"/>
    <cellStyle name="Normal 7 4 3 2 5 2 2" xfId="48872" xr:uid="{00000000-0005-0000-0000-0000C4B40000}"/>
    <cellStyle name="Normal 7 4 3 2 5 3" xfId="14763" xr:uid="{00000000-0005-0000-0000-0000C5B40000}"/>
    <cellStyle name="Normal 7 4 3 2 5 3 2" xfId="40752" xr:uid="{00000000-0005-0000-0000-0000C6B40000}"/>
    <cellStyle name="Normal 7 4 3 2 5 4" xfId="32599" xr:uid="{00000000-0005-0000-0000-0000C7B40000}"/>
    <cellStyle name="Normal 7 4 3 2 6" xfId="7205" xr:uid="{00000000-0005-0000-0000-0000C8B40000}"/>
    <cellStyle name="Normal 7 4 3 2 6 2" xfId="23536" xr:uid="{00000000-0005-0000-0000-0000C9B40000}"/>
    <cellStyle name="Normal 7 4 3 2 6 2 2" xfId="49525" xr:uid="{00000000-0005-0000-0000-0000CAB40000}"/>
    <cellStyle name="Normal 7 4 3 2 6 3" xfId="15416" xr:uid="{00000000-0005-0000-0000-0000CBB40000}"/>
    <cellStyle name="Normal 7 4 3 2 6 3 2" xfId="41405" xr:uid="{00000000-0005-0000-0000-0000CCB40000}"/>
    <cellStyle name="Normal 7 4 3 2 6 4" xfId="33252" xr:uid="{00000000-0005-0000-0000-0000CDB40000}"/>
    <cellStyle name="Normal 7 4 3 2 7" xfId="8078" xr:uid="{00000000-0005-0000-0000-0000CEB40000}"/>
    <cellStyle name="Normal 7 4 3 2 7 2" xfId="24409" xr:uid="{00000000-0005-0000-0000-0000CFB40000}"/>
    <cellStyle name="Normal 7 4 3 2 7 2 2" xfId="50398" xr:uid="{00000000-0005-0000-0000-0000D0B40000}"/>
    <cellStyle name="Normal 7 4 3 2 7 3" xfId="16289" xr:uid="{00000000-0005-0000-0000-0000D1B40000}"/>
    <cellStyle name="Normal 7 4 3 2 7 3 2" xfId="42278" xr:uid="{00000000-0005-0000-0000-0000D2B40000}"/>
    <cellStyle name="Normal 7 4 3 2 7 4" xfId="34125" xr:uid="{00000000-0005-0000-0000-0000D3B40000}"/>
    <cellStyle name="Normal 7 4 3 2 8" xfId="9729" xr:uid="{00000000-0005-0000-0000-0000D4B40000}"/>
    <cellStyle name="Normal 7 4 3 2 8 2" xfId="26010" xr:uid="{00000000-0005-0000-0000-0000D5B40000}"/>
    <cellStyle name="Normal 7 4 3 2 8 2 2" xfId="51999" xr:uid="{00000000-0005-0000-0000-0000D6B40000}"/>
    <cellStyle name="Normal 7 4 3 2 8 3" xfId="17890" xr:uid="{00000000-0005-0000-0000-0000D7B40000}"/>
    <cellStyle name="Normal 7 4 3 2 8 3 2" xfId="43879" xr:uid="{00000000-0005-0000-0000-0000D8B40000}"/>
    <cellStyle name="Normal 7 4 3 2 8 4" xfId="35727" xr:uid="{00000000-0005-0000-0000-0000D9B40000}"/>
    <cellStyle name="Normal 7 4 3 2 9" xfId="10513" xr:uid="{00000000-0005-0000-0000-0000DAB40000}"/>
    <cellStyle name="Normal 7 4 3 2 9 2" xfId="18636" xr:uid="{00000000-0005-0000-0000-0000DBB40000}"/>
    <cellStyle name="Normal 7 4 3 2 9 2 2" xfId="44625" xr:uid="{00000000-0005-0000-0000-0000DCB40000}"/>
    <cellStyle name="Normal 7 4 3 2 9 3" xfId="36502" xr:uid="{00000000-0005-0000-0000-0000DDB40000}"/>
    <cellStyle name="Normal 7 4 3 3" xfId="800" xr:uid="{00000000-0005-0000-0000-0000DEB40000}"/>
    <cellStyle name="Normal 7 4 3 3 10" xfId="54936" xr:uid="{00000000-0005-0000-0000-0000DFB40000}"/>
    <cellStyle name="Normal 7 4 3 3 2" xfId="5535" xr:uid="{00000000-0005-0000-0000-0000E0B40000}"/>
    <cellStyle name="Normal 7 4 3 3 2 2" xfId="21924" xr:uid="{00000000-0005-0000-0000-0000E1B40000}"/>
    <cellStyle name="Normal 7 4 3 3 2 2 2" xfId="47913" xr:uid="{00000000-0005-0000-0000-0000E2B40000}"/>
    <cellStyle name="Normal 7 4 3 3 2 3" xfId="13804" xr:uid="{00000000-0005-0000-0000-0000E3B40000}"/>
    <cellStyle name="Normal 7 4 3 3 2 3 2" xfId="39793" xr:uid="{00000000-0005-0000-0000-0000E4B40000}"/>
    <cellStyle name="Normal 7 4 3 3 2 4" xfId="31640" xr:uid="{00000000-0005-0000-0000-0000E5B40000}"/>
    <cellStyle name="Normal 7 4 3 3 3" xfId="8367" xr:uid="{00000000-0005-0000-0000-0000E6B40000}"/>
    <cellStyle name="Normal 7 4 3 3 3 2" xfId="24698" xr:uid="{00000000-0005-0000-0000-0000E7B40000}"/>
    <cellStyle name="Normal 7 4 3 3 3 2 2" xfId="50687" xr:uid="{00000000-0005-0000-0000-0000E8B40000}"/>
    <cellStyle name="Normal 7 4 3 3 3 3" xfId="16578" xr:uid="{00000000-0005-0000-0000-0000E9B40000}"/>
    <cellStyle name="Normal 7 4 3 3 3 3 2" xfId="42567" xr:uid="{00000000-0005-0000-0000-0000EAB40000}"/>
    <cellStyle name="Normal 7 4 3 3 3 4" xfId="34414" xr:uid="{00000000-0005-0000-0000-0000EBB40000}"/>
    <cellStyle name="Normal 7 4 3 3 4" xfId="9430" xr:uid="{00000000-0005-0000-0000-0000ECB40000}"/>
    <cellStyle name="Normal 7 4 3 3 4 2" xfId="25715" xr:uid="{00000000-0005-0000-0000-0000EDB40000}"/>
    <cellStyle name="Normal 7 4 3 3 4 2 2" xfId="51704" xr:uid="{00000000-0005-0000-0000-0000EEB40000}"/>
    <cellStyle name="Normal 7 4 3 3 4 3" xfId="17595" xr:uid="{00000000-0005-0000-0000-0000EFB40000}"/>
    <cellStyle name="Normal 7 4 3 3 4 3 2" xfId="43584" xr:uid="{00000000-0005-0000-0000-0000F0B40000}"/>
    <cellStyle name="Normal 7 4 3 3 4 4" xfId="35432" xr:uid="{00000000-0005-0000-0000-0000F1B40000}"/>
    <cellStyle name="Normal 7 4 3 3 5" xfId="19803" xr:uid="{00000000-0005-0000-0000-0000F2B40000}"/>
    <cellStyle name="Normal 7 4 3 3 5 2" xfId="45792" xr:uid="{00000000-0005-0000-0000-0000F3B40000}"/>
    <cellStyle name="Normal 7 4 3 3 6" xfId="11683" xr:uid="{00000000-0005-0000-0000-0000F4B40000}"/>
    <cellStyle name="Normal 7 4 3 3 6 2" xfId="37672" xr:uid="{00000000-0005-0000-0000-0000F5B40000}"/>
    <cellStyle name="Normal 7 4 3 3 7" xfId="27268" xr:uid="{00000000-0005-0000-0000-0000F6B40000}"/>
    <cellStyle name="Normal 7 4 3 3 7 2" xfId="53257" xr:uid="{00000000-0005-0000-0000-0000F7B40000}"/>
    <cellStyle name="Normal 7 4 3 3 8" xfId="3330" xr:uid="{00000000-0005-0000-0000-0000F8B40000}"/>
    <cellStyle name="Normal 7 4 3 3 9" xfId="29513" xr:uid="{00000000-0005-0000-0000-0000F9B40000}"/>
    <cellStyle name="Normal 7 4 3 4" xfId="4048" xr:uid="{00000000-0005-0000-0000-0000FAB40000}"/>
    <cellStyle name="Normal 7 4 3 4 2" xfId="20469" xr:uid="{00000000-0005-0000-0000-0000FBB40000}"/>
    <cellStyle name="Normal 7 4 3 4 2 2" xfId="46458" xr:uid="{00000000-0005-0000-0000-0000FCB40000}"/>
    <cellStyle name="Normal 7 4 3 4 3" xfId="12349" xr:uid="{00000000-0005-0000-0000-0000FDB40000}"/>
    <cellStyle name="Normal 7 4 3 4 3 2" xfId="38338" xr:uid="{00000000-0005-0000-0000-0000FEB40000}"/>
    <cellStyle name="Normal 7 4 3 4 4" xfId="30183" xr:uid="{00000000-0005-0000-0000-0000FFB40000}"/>
    <cellStyle name="Normal 7 4 3 5" xfId="4709" xr:uid="{00000000-0005-0000-0000-000000B50000}"/>
    <cellStyle name="Normal 7 4 3 5 2" xfId="21115" xr:uid="{00000000-0005-0000-0000-000001B50000}"/>
    <cellStyle name="Normal 7 4 3 5 2 2" xfId="47104" xr:uid="{00000000-0005-0000-0000-000002B50000}"/>
    <cellStyle name="Normal 7 4 3 5 3" xfId="12995" xr:uid="{00000000-0005-0000-0000-000003B50000}"/>
    <cellStyle name="Normal 7 4 3 5 3 2" xfId="38984" xr:uid="{00000000-0005-0000-0000-000004B50000}"/>
    <cellStyle name="Normal 7 4 3 5 4" xfId="30829" xr:uid="{00000000-0005-0000-0000-000005B50000}"/>
    <cellStyle name="Normal 7 4 3 6" xfId="6245" xr:uid="{00000000-0005-0000-0000-000006B50000}"/>
    <cellStyle name="Normal 7 4 3 6 2" xfId="22590" xr:uid="{00000000-0005-0000-0000-000007B50000}"/>
    <cellStyle name="Normal 7 4 3 6 2 2" xfId="48579" xr:uid="{00000000-0005-0000-0000-000008B50000}"/>
    <cellStyle name="Normal 7 4 3 6 3" xfId="14470" xr:uid="{00000000-0005-0000-0000-000009B50000}"/>
    <cellStyle name="Normal 7 4 3 6 3 2" xfId="40459" xr:uid="{00000000-0005-0000-0000-00000AB50000}"/>
    <cellStyle name="Normal 7 4 3 6 4" xfId="32306" xr:uid="{00000000-0005-0000-0000-00000BB50000}"/>
    <cellStyle name="Normal 7 4 3 7" xfId="6912" xr:uid="{00000000-0005-0000-0000-00000CB50000}"/>
    <cellStyle name="Normal 7 4 3 7 2" xfId="23243" xr:uid="{00000000-0005-0000-0000-00000DB50000}"/>
    <cellStyle name="Normal 7 4 3 7 2 2" xfId="49232" xr:uid="{00000000-0005-0000-0000-00000EB50000}"/>
    <cellStyle name="Normal 7 4 3 7 3" xfId="15123" xr:uid="{00000000-0005-0000-0000-00000FB50000}"/>
    <cellStyle name="Normal 7 4 3 7 3 2" xfId="41112" xr:uid="{00000000-0005-0000-0000-000010B50000}"/>
    <cellStyle name="Normal 7 4 3 7 4" xfId="32959" xr:uid="{00000000-0005-0000-0000-000011B50000}"/>
    <cellStyle name="Normal 7 4 3 8" xfId="7558" xr:uid="{00000000-0005-0000-0000-000012B50000}"/>
    <cellStyle name="Normal 7 4 3 8 2" xfId="23889" xr:uid="{00000000-0005-0000-0000-000013B50000}"/>
    <cellStyle name="Normal 7 4 3 8 2 2" xfId="49878" xr:uid="{00000000-0005-0000-0000-000014B50000}"/>
    <cellStyle name="Normal 7 4 3 8 3" xfId="15769" xr:uid="{00000000-0005-0000-0000-000015B50000}"/>
    <cellStyle name="Normal 7 4 3 8 3 2" xfId="41758" xr:uid="{00000000-0005-0000-0000-000016B50000}"/>
    <cellStyle name="Normal 7 4 3 8 4" xfId="33605" xr:uid="{00000000-0005-0000-0000-000017B50000}"/>
    <cellStyle name="Normal 7 4 3 9" xfId="9071" xr:uid="{00000000-0005-0000-0000-000018B50000}"/>
    <cellStyle name="Normal 7 4 3 9 2" xfId="25402" xr:uid="{00000000-0005-0000-0000-000019B50000}"/>
    <cellStyle name="Normal 7 4 3 9 2 2" xfId="51391" xr:uid="{00000000-0005-0000-0000-00001AB50000}"/>
    <cellStyle name="Normal 7 4 3 9 3" xfId="17282" xr:uid="{00000000-0005-0000-0000-00001BB50000}"/>
    <cellStyle name="Normal 7 4 3 9 3 2" xfId="43271" xr:uid="{00000000-0005-0000-0000-00001CB50000}"/>
    <cellStyle name="Normal 7 4 3 9 4" xfId="35118" xr:uid="{00000000-0005-0000-0000-00001DB50000}"/>
    <cellStyle name="Normal 7 4 4" xfId="378" xr:uid="{00000000-0005-0000-0000-00001EB50000}"/>
    <cellStyle name="Normal 7 4 4 10" xfId="10338" xr:uid="{00000000-0005-0000-0000-00001FB50000}"/>
    <cellStyle name="Normal 7 4 4 10 2" xfId="18461" xr:uid="{00000000-0005-0000-0000-000020B50000}"/>
    <cellStyle name="Normal 7 4 4 10 2 2" xfId="44450" xr:uid="{00000000-0005-0000-0000-000021B50000}"/>
    <cellStyle name="Normal 7 4 4 10 3" xfId="36327" xr:uid="{00000000-0005-0000-0000-000022B50000}"/>
    <cellStyle name="Normal 7 4 4 11" xfId="1987" xr:uid="{00000000-0005-0000-0000-000023B50000}"/>
    <cellStyle name="Normal 7 4 4 11 2" xfId="18851" xr:uid="{00000000-0005-0000-0000-000024B50000}"/>
    <cellStyle name="Normal 7 4 4 11 2 2" xfId="44840" xr:uid="{00000000-0005-0000-0000-000025B50000}"/>
    <cellStyle name="Normal 7 4 4 11 3" xfId="28481" xr:uid="{00000000-0005-0000-0000-000026B50000}"/>
    <cellStyle name="Normal 7 4 4 12" xfId="10731" xr:uid="{00000000-0005-0000-0000-000027B50000}"/>
    <cellStyle name="Normal 7 4 4 12 2" xfId="36720" xr:uid="{00000000-0005-0000-0000-000028B50000}"/>
    <cellStyle name="Normal 7 4 4 13" xfId="26315" xr:uid="{00000000-0005-0000-0000-000029B50000}"/>
    <cellStyle name="Normal 7 4 4 13 2" xfId="52304" xr:uid="{00000000-0005-0000-0000-00002AB50000}"/>
    <cellStyle name="Normal 7 4 4 14" xfId="1594" xr:uid="{00000000-0005-0000-0000-00002BB50000}"/>
    <cellStyle name="Normal 7 4 4 14 2" xfId="54047" xr:uid="{00000000-0005-0000-0000-00002CB50000}"/>
    <cellStyle name="Normal 7 4 4 15" xfId="28088" xr:uid="{00000000-0005-0000-0000-00002DB50000}"/>
    <cellStyle name="Normal 7 4 4 16" xfId="54628" xr:uid="{00000000-0005-0000-0000-00002EB50000}"/>
    <cellStyle name="Normal 7 4 4 2" xfId="923" xr:uid="{00000000-0005-0000-0000-00002FB50000}"/>
    <cellStyle name="Normal 7 4 4 2 10" xfId="55054" xr:uid="{00000000-0005-0000-0000-000030B50000}"/>
    <cellStyle name="Normal 7 4 4 2 2" xfId="5242" xr:uid="{00000000-0005-0000-0000-000031B50000}"/>
    <cellStyle name="Normal 7 4 4 2 2 2" xfId="21636" xr:uid="{00000000-0005-0000-0000-000032B50000}"/>
    <cellStyle name="Normal 7 4 4 2 2 2 2" xfId="47625" xr:uid="{00000000-0005-0000-0000-000033B50000}"/>
    <cellStyle name="Normal 7 4 4 2 2 3" xfId="13516" xr:uid="{00000000-0005-0000-0000-000034B50000}"/>
    <cellStyle name="Normal 7 4 4 2 2 3 2" xfId="39505" xr:uid="{00000000-0005-0000-0000-000035B50000}"/>
    <cellStyle name="Normal 7 4 4 2 2 4" xfId="31352" xr:uid="{00000000-0005-0000-0000-000036B50000}"/>
    <cellStyle name="Normal 7 4 4 2 3" xfId="8079" xr:uid="{00000000-0005-0000-0000-000037B50000}"/>
    <cellStyle name="Normal 7 4 4 2 3 2" xfId="24410" xr:uid="{00000000-0005-0000-0000-000038B50000}"/>
    <cellStyle name="Normal 7 4 4 2 3 2 2" xfId="50399" xr:uid="{00000000-0005-0000-0000-000039B50000}"/>
    <cellStyle name="Normal 7 4 4 2 3 3" xfId="16290" xr:uid="{00000000-0005-0000-0000-00003AB50000}"/>
    <cellStyle name="Normal 7 4 4 2 3 3 2" xfId="42279" xr:uid="{00000000-0005-0000-0000-00003BB50000}"/>
    <cellStyle name="Normal 7 4 4 2 3 4" xfId="34126" xr:uid="{00000000-0005-0000-0000-00003CB50000}"/>
    <cellStyle name="Normal 7 4 4 2 4" xfId="9551" xr:uid="{00000000-0005-0000-0000-00003DB50000}"/>
    <cellStyle name="Normal 7 4 4 2 4 2" xfId="25834" xr:uid="{00000000-0005-0000-0000-00003EB50000}"/>
    <cellStyle name="Normal 7 4 4 2 4 2 2" xfId="51823" xr:uid="{00000000-0005-0000-0000-00003FB50000}"/>
    <cellStyle name="Normal 7 4 4 2 4 3" xfId="17714" xr:uid="{00000000-0005-0000-0000-000040B50000}"/>
    <cellStyle name="Normal 7 4 4 2 4 3 2" xfId="43703" xr:uid="{00000000-0005-0000-0000-000041B50000}"/>
    <cellStyle name="Normal 7 4 4 2 4 4" xfId="35551" xr:uid="{00000000-0005-0000-0000-000042B50000}"/>
    <cellStyle name="Normal 7 4 4 2 5" xfId="19515" xr:uid="{00000000-0005-0000-0000-000043B50000}"/>
    <cellStyle name="Normal 7 4 4 2 5 2" xfId="45504" xr:uid="{00000000-0005-0000-0000-000044B50000}"/>
    <cellStyle name="Normal 7 4 4 2 6" xfId="11395" xr:uid="{00000000-0005-0000-0000-000045B50000}"/>
    <cellStyle name="Normal 7 4 4 2 6 2" xfId="37384" xr:uid="{00000000-0005-0000-0000-000046B50000}"/>
    <cellStyle name="Normal 7 4 4 2 7" xfId="26980" xr:uid="{00000000-0005-0000-0000-000047B50000}"/>
    <cellStyle name="Normal 7 4 4 2 7 2" xfId="52969" xr:uid="{00000000-0005-0000-0000-000048B50000}"/>
    <cellStyle name="Normal 7 4 4 2 8" xfId="3032" xr:uid="{00000000-0005-0000-0000-000049B50000}"/>
    <cellStyle name="Normal 7 4 4 2 9" xfId="29222" xr:uid="{00000000-0005-0000-0000-00004AB50000}"/>
    <cellStyle name="Normal 7 4 4 3" xfId="3483" xr:uid="{00000000-0005-0000-0000-00004BB50000}"/>
    <cellStyle name="Normal 7 4 4 3 2" xfId="5687" xr:uid="{00000000-0005-0000-0000-00004CB50000}"/>
    <cellStyle name="Normal 7 4 4 3 2 2" xfId="22076" xr:uid="{00000000-0005-0000-0000-00004DB50000}"/>
    <cellStyle name="Normal 7 4 4 3 2 2 2" xfId="48065" xr:uid="{00000000-0005-0000-0000-00004EB50000}"/>
    <cellStyle name="Normal 7 4 4 3 2 3" xfId="13956" xr:uid="{00000000-0005-0000-0000-00004FB50000}"/>
    <cellStyle name="Normal 7 4 4 3 2 3 2" xfId="39945" xr:uid="{00000000-0005-0000-0000-000050B50000}"/>
    <cellStyle name="Normal 7 4 4 3 2 4" xfId="31792" xr:uid="{00000000-0005-0000-0000-000051B50000}"/>
    <cellStyle name="Normal 7 4 4 3 3" xfId="8519" xr:uid="{00000000-0005-0000-0000-000052B50000}"/>
    <cellStyle name="Normal 7 4 4 3 3 2" xfId="24850" xr:uid="{00000000-0005-0000-0000-000053B50000}"/>
    <cellStyle name="Normal 7 4 4 3 3 2 2" xfId="50839" xr:uid="{00000000-0005-0000-0000-000054B50000}"/>
    <cellStyle name="Normal 7 4 4 3 3 3" xfId="16730" xr:uid="{00000000-0005-0000-0000-000055B50000}"/>
    <cellStyle name="Normal 7 4 4 3 3 3 2" xfId="42719" xr:uid="{00000000-0005-0000-0000-000056B50000}"/>
    <cellStyle name="Normal 7 4 4 3 3 4" xfId="34566" xr:uid="{00000000-0005-0000-0000-000057B50000}"/>
    <cellStyle name="Normal 7 4 4 3 4" xfId="19955" xr:uid="{00000000-0005-0000-0000-000058B50000}"/>
    <cellStyle name="Normal 7 4 4 3 4 2" xfId="45944" xr:uid="{00000000-0005-0000-0000-000059B50000}"/>
    <cellStyle name="Normal 7 4 4 3 5" xfId="11835" xr:uid="{00000000-0005-0000-0000-00005AB50000}"/>
    <cellStyle name="Normal 7 4 4 3 5 2" xfId="37824" xr:uid="{00000000-0005-0000-0000-00005BB50000}"/>
    <cellStyle name="Normal 7 4 4 3 6" xfId="27420" xr:uid="{00000000-0005-0000-0000-00005CB50000}"/>
    <cellStyle name="Normal 7 4 4 3 6 2" xfId="53409" xr:uid="{00000000-0005-0000-0000-00005DB50000}"/>
    <cellStyle name="Normal 7 4 4 3 7" xfId="29666" xr:uid="{00000000-0005-0000-0000-00005EB50000}"/>
    <cellStyle name="Normal 7 4 4 4" xfId="4171" xr:uid="{00000000-0005-0000-0000-00005FB50000}"/>
    <cellStyle name="Normal 7 4 4 4 2" xfId="20587" xr:uid="{00000000-0005-0000-0000-000060B50000}"/>
    <cellStyle name="Normal 7 4 4 4 2 2" xfId="46576" xr:uid="{00000000-0005-0000-0000-000061B50000}"/>
    <cellStyle name="Normal 7 4 4 4 3" xfId="12467" xr:uid="{00000000-0005-0000-0000-000062B50000}"/>
    <cellStyle name="Normal 7 4 4 4 3 2" xfId="38456" xr:uid="{00000000-0005-0000-0000-000063B50000}"/>
    <cellStyle name="Normal 7 4 4 4 4" xfId="30301" xr:uid="{00000000-0005-0000-0000-000064B50000}"/>
    <cellStyle name="Normal 7 4 4 5" xfId="4566" xr:uid="{00000000-0005-0000-0000-000065B50000}"/>
    <cellStyle name="Normal 7 4 4 5 2" xfId="20972" xr:uid="{00000000-0005-0000-0000-000066B50000}"/>
    <cellStyle name="Normal 7 4 4 5 2 2" xfId="46961" xr:uid="{00000000-0005-0000-0000-000067B50000}"/>
    <cellStyle name="Normal 7 4 4 5 3" xfId="12852" xr:uid="{00000000-0005-0000-0000-000068B50000}"/>
    <cellStyle name="Normal 7 4 4 5 3 2" xfId="38841" xr:uid="{00000000-0005-0000-0000-000069B50000}"/>
    <cellStyle name="Normal 7 4 4 5 4" xfId="30686" xr:uid="{00000000-0005-0000-0000-00006AB50000}"/>
    <cellStyle name="Normal 7 4 4 6" xfId="6367" xr:uid="{00000000-0005-0000-0000-00006BB50000}"/>
    <cellStyle name="Normal 7 4 4 6 2" xfId="22708" xr:uid="{00000000-0005-0000-0000-00006CB50000}"/>
    <cellStyle name="Normal 7 4 4 6 2 2" xfId="48697" xr:uid="{00000000-0005-0000-0000-00006DB50000}"/>
    <cellStyle name="Normal 7 4 4 6 3" xfId="14588" xr:uid="{00000000-0005-0000-0000-00006EB50000}"/>
    <cellStyle name="Normal 7 4 4 6 3 2" xfId="40577" xr:uid="{00000000-0005-0000-0000-00006FB50000}"/>
    <cellStyle name="Normal 7 4 4 6 4" xfId="32424" xr:uid="{00000000-0005-0000-0000-000070B50000}"/>
    <cellStyle name="Normal 7 4 4 7" xfId="7030" xr:uid="{00000000-0005-0000-0000-000071B50000}"/>
    <cellStyle name="Normal 7 4 4 7 2" xfId="23361" xr:uid="{00000000-0005-0000-0000-000072B50000}"/>
    <cellStyle name="Normal 7 4 4 7 2 2" xfId="49350" xr:uid="{00000000-0005-0000-0000-000073B50000}"/>
    <cellStyle name="Normal 7 4 4 7 3" xfId="15241" xr:uid="{00000000-0005-0000-0000-000074B50000}"/>
    <cellStyle name="Normal 7 4 4 7 3 2" xfId="41230" xr:uid="{00000000-0005-0000-0000-000075B50000}"/>
    <cellStyle name="Normal 7 4 4 7 4" xfId="33077" xr:uid="{00000000-0005-0000-0000-000076B50000}"/>
    <cellStyle name="Normal 7 4 4 8" xfId="7415" xr:uid="{00000000-0005-0000-0000-000077B50000}"/>
    <cellStyle name="Normal 7 4 4 8 2" xfId="23746" xr:uid="{00000000-0005-0000-0000-000078B50000}"/>
    <cellStyle name="Normal 7 4 4 8 2 2" xfId="49735" xr:uid="{00000000-0005-0000-0000-000079B50000}"/>
    <cellStyle name="Normal 7 4 4 8 3" xfId="15626" xr:uid="{00000000-0005-0000-0000-00007AB50000}"/>
    <cellStyle name="Normal 7 4 4 8 3 2" xfId="41615" xr:uid="{00000000-0005-0000-0000-00007BB50000}"/>
    <cellStyle name="Normal 7 4 4 8 4" xfId="33462" xr:uid="{00000000-0005-0000-0000-00007CB50000}"/>
    <cellStyle name="Normal 7 4 4 9" xfId="9072" xr:uid="{00000000-0005-0000-0000-00007DB50000}"/>
    <cellStyle name="Normal 7 4 4 9 2" xfId="25403" xr:uid="{00000000-0005-0000-0000-00007EB50000}"/>
    <cellStyle name="Normal 7 4 4 9 2 2" xfId="51392" xr:uid="{00000000-0005-0000-0000-00007FB50000}"/>
    <cellStyle name="Normal 7 4 4 9 3" xfId="17283" xr:uid="{00000000-0005-0000-0000-000080B50000}"/>
    <cellStyle name="Normal 7 4 4 9 3 2" xfId="43272" xr:uid="{00000000-0005-0000-0000-000081B50000}"/>
    <cellStyle name="Normal 7 4 4 9 4" xfId="35119" xr:uid="{00000000-0005-0000-0000-000082B50000}"/>
    <cellStyle name="Normal 7 4 5" xfId="626" xr:uid="{00000000-0005-0000-0000-000083B50000}"/>
    <cellStyle name="Normal 7 4 5 10" xfId="54793" xr:uid="{00000000-0005-0000-0000-000084B50000}"/>
    <cellStyle name="Normal 7 4 5 2" xfId="3875" xr:uid="{00000000-0005-0000-0000-000085B50000}"/>
    <cellStyle name="Normal 7 4 5 2 2" xfId="20326" xr:uid="{00000000-0005-0000-0000-000086B50000}"/>
    <cellStyle name="Normal 7 4 5 2 2 2" xfId="46315" xr:uid="{00000000-0005-0000-0000-000087B50000}"/>
    <cellStyle name="Normal 7 4 5 2 3" xfId="12206" xr:uid="{00000000-0005-0000-0000-000088B50000}"/>
    <cellStyle name="Normal 7 4 5 2 3 2" xfId="38195" xr:uid="{00000000-0005-0000-0000-000089B50000}"/>
    <cellStyle name="Normal 7 4 5 2 4" xfId="30040" xr:uid="{00000000-0005-0000-0000-00008AB50000}"/>
    <cellStyle name="Normal 7 4 5 3" xfId="6073" xr:uid="{00000000-0005-0000-0000-00008BB50000}"/>
    <cellStyle name="Normal 7 4 5 3 2" xfId="22447" xr:uid="{00000000-0005-0000-0000-00008CB50000}"/>
    <cellStyle name="Normal 7 4 5 3 2 2" xfId="48436" xr:uid="{00000000-0005-0000-0000-00008DB50000}"/>
    <cellStyle name="Normal 7 4 5 3 3" xfId="14327" xr:uid="{00000000-0005-0000-0000-00008EB50000}"/>
    <cellStyle name="Normal 7 4 5 3 3 2" xfId="40316" xr:uid="{00000000-0005-0000-0000-00008FB50000}"/>
    <cellStyle name="Normal 7 4 5 3 4" xfId="32163" xr:uid="{00000000-0005-0000-0000-000090B50000}"/>
    <cellStyle name="Normal 7 4 5 4" xfId="6769" xr:uid="{00000000-0005-0000-0000-000091B50000}"/>
    <cellStyle name="Normal 7 4 5 4 2" xfId="23100" xr:uid="{00000000-0005-0000-0000-000092B50000}"/>
    <cellStyle name="Normal 7 4 5 4 2 2" xfId="49089" xr:uid="{00000000-0005-0000-0000-000093B50000}"/>
    <cellStyle name="Normal 7 4 5 4 3" xfId="14980" xr:uid="{00000000-0005-0000-0000-000094B50000}"/>
    <cellStyle name="Normal 7 4 5 4 3 2" xfId="40969" xr:uid="{00000000-0005-0000-0000-000095B50000}"/>
    <cellStyle name="Normal 7 4 5 4 4" xfId="32816" xr:uid="{00000000-0005-0000-0000-000096B50000}"/>
    <cellStyle name="Normal 7 4 5 5" xfId="9280" xr:uid="{00000000-0005-0000-0000-000097B50000}"/>
    <cellStyle name="Normal 7 4 5 5 2" xfId="25571" xr:uid="{00000000-0005-0000-0000-000098B50000}"/>
    <cellStyle name="Normal 7 4 5 5 2 2" xfId="51560" xr:uid="{00000000-0005-0000-0000-000099B50000}"/>
    <cellStyle name="Normal 7 4 5 5 3" xfId="17451" xr:uid="{00000000-0005-0000-0000-00009AB50000}"/>
    <cellStyle name="Normal 7 4 5 5 3 2" xfId="43440" xr:uid="{00000000-0005-0000-0000-00009BB50000}"/>
    <cellStyle name="Normal 7 4 5 5 4" xfId="35288" xr:uid="{00000000-0005-0000-0000-00009CB50000}"/>
    <cellStyle name="Normal 7 4 5 6" xfId="10077" xr:uid="{00000000-0005-0000-0000-00009DB50000}"/>
    <cellStyle name="Normal 7 4 5 6 2" xfId="18200" xr:uid="{00000000-0005-0000-0000-00009EB50000}"/>
    <cellStyle name="Normal 7 4 5 6 2 2" xfId="44189" xr:uid="{00000000-0005-0000-0000-00009FB50000}"/>
    <cellStyle name="Normal 7 4 5 6 3" xfId="36066" xr:uid="{00000000-0005-0000-0000-0000A0B50000}"/>
    <cellStyle name="Normal 7 4 5 7" xfId="2670" xr:uid="{00000000-0005-0000-0000-0000A1B50000}"/>
    <cellStyle name="Normal 7 4 5 8" xfId="1333" xr:uid="{00000000-0005-0000-0000-0000A2B50000}"/>
    <cellStyle name="Normal 7 4 5 8 2" xfId="53786" xr:uid="{00000000-0005-0000-0000-0000A3B50000}"/>
    <cellStyle name="Normal 7 4 5 9" xfId="27811" xr:uid="{00000000-0005-0000-0000-0000A4B50000}"/>
    <cellStyle name="Normal 7 4 6" xfId="499" xr:uid="{00000000-0005-0000-0000-0000A5B50000}"/>
    <cellStyle name="Normal 7 4 6 10" xfId="54696" xr:uid="{00000000-0005-0000-0000-0000A6B50000}"/>
    <cellStyle name="Normal 7 4 6 2" xfId="5238" xr:uid="{00000000-0005-0000-0000-0000A7B50000}"/>
    <cellStyle name="Normal 7 4 6 2 2" xfId="21632" xr:uid="{00000000-0005-0000-0000-0000A8B50000}"/>
    <cellStyle name="Normal 7 4 6 2 2 2" xfId="47621" xr:uid="{00000000-0005-0000-0000-0000A9B50000}"/>
    <cellStyle name="Normal 7 4 6 2 3" xfId="13512" xr:uid="{00000000-0005-0000-0000-0000AAB50000}"/>
    <cellStyle name="Normal 7 4 6 2 3 2" xfId="39501" xr:uid="{00000000-0005-0000-0000-0000ABB50000}"/>
    <cellStyle name="Normal 7 4 6 2 4" xfId="31348" xr:uid="{00000000-0005-0000-0000-0000ACB50000}"/>
    <cellStyle name="Normal 7 4 6 3" xfId="8075" xr:uid="{00000000-0005-0000-0000-0000ADB50000}"/>
    <cellStyle name="Normal 7 4 6 3 2" xfId="24406" xr:uid="{00000000-0005-0000-0000-0000AEB50000}"/>
    <cellStyle name="Normal 7 4 6 3 2 2" xfId="50395" xr:uid="{00000000-0005-0000-0000-0000AFB50000}"/>
    <cellStyle name="Normal 7 4 6 3 3" xfId="16286" xr:uid="{00000000-0005-0000-0000-0000B0B50000}"/>
    <cellStyle name="Normal 7 4 6 3 3 2" xfId="42275" xr:uid="{00000000-0005-0000-0000-0000B1B50000}"/>
    <cellStyle name="Normal 7 4 6 3 4" xfId="34122" xr:uid="{00000000-0005-0000-0000-0000B2B50000}"/>
    <cellStyle name="Normal 7 4 6 4" xfId="9168" xr:uid="{00000000-0005-0000-0000-0000B3B50000}"/>
    <cellStyle name="Normal 7 4 6 4 2" xfId="25474" xr:uid="{00000000-0005-0000-0000-0000B4B50000}"/>
    <cellStyle name="Normal 7 4 6 4 2 2" xfId="51463" xr:uid="{00000000-0005-0000-0000-0000B5B50000}"/>
    <cellStyle name="Normal 7 4 6 4 3" xfId="17354" xr:uid="{00000000-0005-0000-0000-0000B6B50000}"/>
    <cellStyle name="Normal 7 4 6 4 3 2" xfId="43343" xr:uid="{00000000-0005-0000-0000-0000B7B50000}"/>
    <cellStyle name="Normal 7 4 6 4 4" xfId="35191" xr:uid="{00000000-0005-0000-0000-0000B8B50000}"/>
    <cellStyle name="Normal 7 4 6 5" xfId="19511" xr:uid="{00000000-0005-0000-0000-0000B9B50000}"/>
    <cellStyle name="Normal 7 4 6 5 2" xfId="45500" xr:uid="{00000000-0005-0000-0000-0000BAB50000}"/>
    <cellStyle name="Normal 7 4 6 6" xfId="11391" xr:uid="{00000000-0005-0000-0000-0000BBB50000}"/>
    <cellStyle name="Normal 7 4 6 6 2" xfId="37380" xr:uid="{00000000-0005-0000-0000-0000BCB50000}"/>
    <cellStyle name="Normal 7 4 6 7" xfId="26976" xr:uid="{00000000-0005-0000-0000-0000BDB50000}"/>
    <cellStyle name="Normal 7 4 6 7 2" xfId="52965" xr:uid="{00000000-0005-0000-0000-0000BEB50000}"/>
    <cellStyle name="Normal 7 4 6 8" xfId="3028" xr:uid="{00000000-0005-0000-0000-0000BFB50000}"/>
    <cellStyle name="Normal 7 4 6 9" xfId="29218" xr:uid="{00000000-0005-0000-0000-0000C0B50000}"/>
    <cellStyle name="Normal 7 4 7" xfId="3186" xr:uid="{00000000-0005-0000-0000-0000C1B50000}"/>
    <cellStyle name="Normal 7 4 7 2" xfId="5392" xr:uid="{00000000-0005-0000-0000-0000C2B50000}"/>
    <cellStyle name="Normal 7 4 7 2 2" xfId="21781" xr:uid="{00000000-0005-0000-0000-0000C3B50000}"/>
    <cellStyle name="Normal 7 4 7 2 2 2" xfId="47770" xr:uid="{00000000-0005-0000-0000-0000C4B50000}"/>
    <cellStyle name="Normal 7 4 7 2 3" xfId="13661" xr:uid="{00000000-0005-0000-0000-0000C5B50000}"/>
    <cellStyle name="Normal 7 4 7 2 3 2" xfId="39650" xr:uid="{00000000-0005-0000-0000-0000C6B50000}"/>
    <cellStyle name="Normal 7 4 7 2 4" xfId="31497" xr:uid="{00000000-0005-0000-0000-0000C7B50000}"/>
    <cellStyle name="Normal 7 4 7 3" xfId="8224" xr:uid="{00000000-0005-0000-0000-0000C8B50000}"/>
    <cellStyle name="Normal 7 4 7 3 2" xfId="24555" xr:uid="{00000000-0005-0000-0000-0000C9B50000}"/>
    <cellStyle name="Normal 7 4 7 3 2 2" xfId="50544" xr:uid="{00000000-0005-0000-0000-0000CAB50000}"/>
    <cellStyle name="Normal 7 4 7 3 3" xfId="16435" xr:uid="{00000000-0005-0000-0000-0000CBB50000}"/>
    <cellStyle name="Normal 7 4 7 3 3 2" xfId="42424" xr:uid="{00000000-0005-0000-0000-0000CCB50000}"/>
    <cellStyle name="Normal 7 4 7 3 4" xfId="34271" xr:uid="{00000000-0005-0000-0000-0000CDB50000}"/>
    <cellStyle name="Normal 7 4 7 4" xfId="19660" xr:uid="{00000000-0005-0000-0000-0000CEB50000}"/>
    <cellStyle name="Normal 7 4 7 4 2" xfId="45649" xr:uid="{00000000-0005-0000-0000-0000CFB50000}"/>
    <cellStyle name="Normal 7 4 7 5" xfId="11540" xr:uid="{00000000-0005-0000-0000-0000D0B50000}"/>
    <cellStyle name="Normal 7 4 7 5 2" xfId="37529" xr:uid="{00000000-0005-0000-0000-0000D1B50000}"/>
    <cellStyle name="Normal 7 4 7 6" xfId="27125" xr:uid="{00000000-0005-0000-0000-0000D2B50000}"/>
    <cellStyle name="Normal 7 4 7 6 2" xfId="53114" xr:uid="{00000000-0005-0000-0000-0000D3B50000}"/>
    <cellStyle name="Normal 7 4 7 7" xfId="29370" xr:uid="{00000000-0005-0000-0000-0000D4B50000}"/>
    <cellStyle name="Normal 7 4 8" xfId="3763" xr:uid="{00000000-0005-0000-0000-0000D5B50000}"/>
    <cellStyle name="Normal 7 4 8 2" xfId="20229" xr:uid="{00000000-0005-0000-0000-0000D6B50000}"/>
    <cellStyle name="Normal 7 4 8 2 2" xfId="46218" xr:uid="{00000000-0005-0000-0000-0000D7B50000}"/>
    <cellStyle name="Normal 7 4 8 3" xfId="12109" xr:uid="{00000000-0005-0000-0000-0000D8B50000}"/>
    <cellStyle name="Normal 7 4 8 3 2" xfId="38098" xr:uid="{00000000-0005-0000-0000-0000D9B50000}"/>
    <cellStyle name="Normal 7 4 8 4" xfId="29943" xr:uid="{00000000-0005-0000-0000-0000DAB50000}"/>
    <cellStyle name="Normal 7 4 9" xfId="4476" xr:uid="{00000000-0005-0000-0000-0000DBB50000}"/>
    <cellStyle name="Normal 7 4 9 2" xfId="20882" xr:uid="{00000000-0005-0000-0000-0000DCB50000}"/>
    <cellStyle name="Normal 7 4 9 2 2" xfId="46871" xr:uid="{00000000-0005-0000-0000-0000DDB50000}"/>
    <cellStyle name="Normal 7 4 9 3" xfId="12762" xr:uid="{00000000-0005-0000-0000-0000DEB50000}"/>
    <cellStyle name="Normal 7 4 9 3 2" xfId="38751" xr:uid="{00000000-0005-0000-0000-0000DFB50000}"/>
    <cellStyle name="Normal 7 4 9 4" xfId="30596" xr:uid="{00000000-0005-0000-0000-0000E0B50000}"/>
    <cellStyle name="Normal 7 5" xfId="379" xr:uid="{00000000-0005-0000-0000-0000E1B50000}"/>
    <cellStyle name="Normal 7 6" xfId="380" xr:uid="{00000000-0005-0000-0000-0000E2B50000}"/>
    <cellStyle name="Normal 7 6 10" xfId="10176" xr:uid="{00000000-0005-0000-0000-0000E3B50000}"/>
    <cellStyle name="Normal 7 6 10 2" xfId="18299" xr:uid="{00000000-0005-0000-0000-0000E4B50000}"/>
    <cellStyle name="Normal 7 6 10 2 2" xfId="44288" xr:uid="{00000000-0005-0000-0000-0000E5B50000}"/>
    <cellStyle name="Normal 7 6 10 3" xfId="36165" xr:uid="{00000000-0005-0000-0000-0000E6B50000}"/>
    <cellStyle name="Normal 7 6 11" xfId="2086" xr:uid="{00000000-0005-0000-0000-0000E7B50000}"/>
    <cellStyle name="Normal 7 6 11 2" xfId="18950" xr:uid="{00000000-0005-0000-0000-0000E8B50000}"/>
    <cellStyle name="Normal 7 6 11 2 2" xfId="44939" xr:uid="{00000000-0005-0000-0000-0000E9B50000}"/>
    <cellStyle name="Normal 7 6 11 3" xfId="28580" xr:uid="{00000000-0005-0000-0000-0000EAB50000}"/>
    <cellStyle name="Normal 7 6 12" xfId="10830" xr:uid="{00000000-0005-0000-0000-0000EBB50000}"/>
    <cellStyle name="Normal 7 6 12 2" xfId="36819" xr:uid="{00000000-0005-0000-0000-0000ECB50000}"/>
    <cellStyle name="Normal 7 6 13" xfId="26414" xr:uid="{00000000-0005-0000-0000-0000EDB50000}"/>
    <cellStyle name="Normal 7 6 13 2" xfId="52403" xr:uid="{00000000-0005-0000-0000-0000EEB50000}"/>
    <cellStyle name="Normal 7 6 14" xfId="1432" xr:uid="{00000000-0005-0000-0000-0000EFB50000}"/>
    <cellStyle name="Normal 7 6 14 2" xfId="53885" xr:uid="{00000000-0005-0000-0000-0000F0B50000}"/>
    <cellStyle name="Normal 7 6 15" xfId="27923" xr:uid="{00000000-0005-0000-0000-0000F1B50000}"/>
    <cellStyle name="Normal 7 6 16" xfId="54629" xr:uid="{00000000-0005-0000-0000-0000F2B50000}"/>
    <cellStyle name="Normal 7 6 2" xfId="1061" xr:uid="{00000000-0005-0000-0000-0000F3B50000}"/>
    <cellStyle name="Normal 7 6 2 10" xfId="3033" xr:uid="{00000000-0005-0000-0000-0000F4B50000}"/>
    <cellStyle name="Normal 7 6 2 10 2" xfId="19516" xr:uid="{00000000-0005-0000-0000-0000F5B50000}"/>
    <cellStyle name="Normal 7 6 2 10 2 2" xfId="45505" xr:uid="{00000000-0005-0000-0000-0000F6B50000}"/>
    <cellStyle name="Normal 7 6 2 10 3" xfId="29223" xr:uid="{00000000-0005-0000-0000-0000F7B50000}"/>
    <cellStyle name="Normal 7 6 2 11" xfId="11396" xr:uid="{00000000-0005-0000-0000-0000F8B50000}"/>
    <cellStyle name="Normal 7 6 2 11 2" xfId="37385" xr:uid="{00000000-0005-0000-0000-0000F9B50000}"/>
    <cellStyle name="Normal 7 6 2 12" xfId="26981" xr:uid="{00000000-0005-0000-0000-0000FAB50000}"/>
    <cellStyle name="Normal 7 6 2 12 2" xfId="52970" xr:uid="{00000000-0005-0000-0000-0000FBB50000}"/>
    <cellStyle name="Normal 7 6 2 13" xfId="1725" xr:uid="{00000000-0005-0000-0000-0000FCB50000}"/>
    <cellStyle name="Normal 7 6 2 13 2" xfId="54178" xr:uid="{00000000-0005-0000-0000-0000FDB50000}"/>
    <cellStyle name="Normal 7 6 2 14" xfId="28219" xr:uid="{00000000-0005-0000-0000-0000FEB50000}"/>
    <cellStyle name="Normal 7 6 2 15" xfId="55185" xr:uid="{00000000-0005-0000-0000-0000FFB50000}"/>
    <cellStyle name="Normal 7 6 2 2" xfId="3584" xr:uid="{00000000-0005-0000-0000-000000B60000}"/>
    <cellStyle name="Normal 7 6 2 2 2" xfId="5788" xr:uid="{00000000-0005-0000-0000-000001B60000}"/>
    <cellStyle name="Normal 7 6 2 2 2 2" xfId="22177" xr:uid="{00000000-0005-0000-0000-000002B60000}"/>
    <cellStyle name="Normal 7 6 2 2 2 2 2" xfId="48166" xr:uid="{00000000-0005-0000-0000-000003B60000}"/>
    <cellStyle name="Normal 7 6 2 2 2 3" xfId="14057" xr:uid="{00000000-0005-0000-0000-000004B60000}"/>
    <cellStyle name="Normal 7 6 2 2 2 3 2" xfId="40046" xr:uid="{00000000-0005-0000-0000-000005B60000}"/>
    <cellStyle name="Normal 7 6 2 2 2 4" xfId="31893" xr:uid="{00000000-0005-0000-0000-000006B60000}"/>
    <cellStyle name="Normal 7 6 2 2 3" xfId="8620" xr:uid="{00000000-0005-0000-0000-000007B60000}"/>
    <cellStyle name="Normal 7 6 2 2 3 2" xfId="24951" xr:uid="{00000000-0005-0000-0000-000008B60000}"/>
    <cellStyle name="Normal 7 6 2 2 3 2 2" xfId="50940" xr:uid="{00000000-0005-0000-0000-000009B60000}"/>
    <cellStyle name="Normal 7 6 2 2 3 3" xfId="16831" xr:uid="{00000000-0005-0000-0000-00000AB60000}"/>
    <cellStyle name="Normal 7 6 2 2 3 3 2" xfId="42820" xr:uid="{00000000-0005-0000-0000-00000BB60000}"/>
    <cellStyle name="Normal 7 6 2 2 3 4" xfId="34667" xr:uid="{00000000-0005-0000-0000-00000CB60000}"/>
    <cellStyle name="Normal 7 6 2 2 4" xfId="20056" xr:uid="{00000000-0005-0000-0000-00000DB60000}"/>
    <cellStyle name="Normal 7 6 2 2 4 2" xfId="46045" xr:uid="{00000000-0005-0000-0000-00000EB60000}"/>
    <cellStyle name="Normal 7 6 2 2 5" xfId="11936" xr:uid="{00000000-0005-0000-0000-00000FB60000}"/>
    <cellStyle name="Normal 7 6 2 2 5 2" xfId="37925" xr:uid="{00000000-0005-0000-0000-000010B60000}"/>
    <cellStyle name="Normal 7 6 2 2 6" xfId="27521" xr:uid="{00000000-0005-0000-0000-000011B60000}"/>
    <cellStyle name="Normal 7 6 2 2 6 2" xfId="53510" xr:uid="{00000000-0005-0000-0000-000012B60000}"/>
    <cellStyle name="Normal 7 6 2 2 7" xfId="29767" xr:uid="{00000000-0005-0000-0000-000013B60000}"/>
    <cellStyle name="Normal 7 6 2 3" xfId="4309" xr:uid="{00000000-0005-0000-0000-000014B60000}"/>
    <cellStyle name="Normal 7 6 2 3 2" xfId="20718" xr:uid="{00000000-0005-0000-0000-000015B60000}"/>
    <cellStyle name="Normal 7 6 2 3 2 2" xfId="46707" xr:uid="{00000000-0005-0000-0000-000016B60000}"/>
    <cellStyle name="Normal 7 6 2 3 3" xfId="12598" xr:uid="{00000000-0005-0000-0000-000017B60000}"/>
    <cellStyle name="Normal 7 6 2 3 3 2" xfId="38587" xr:uid="{00000000-0005-0000-0000-000018B60000}"/>
    <cellStyle name="Normal 7 6 2 3 4" xfId="30432" xr:uid="{00000000-0005-0000-0000-000019B60000}"/>
    <cellStyle name="Normal 7 6 2 4" xfId="5243" xr:uid="{00000000-0005-0000-0000-00001AB60000}"/>
    <cellStyle name="Normal 7 6 2 4 2" xfId="21637" xr:uid="{00000000-0005-0000-0000-00001BB60000}"/>
    <cellStyle name="Normal 7 6 2 4 2 2" xfId="47626" xr:uid="{00000000-0005-0000-0000-00001CB60000}"/>
    <cellStyle name="Normal 7 6 2 4 3" xfId="13517" xr:uid="{00000000-0005-0000-0000-00001DB60000}"/>
    <cellStyle name="Normal 7 6 2 4 3 2" xfId="39506" xr:uid="{00000000-0005-0000-0000-00001EB60000}"/>
    <cellStyle name="Normal 7 6 2 4 4" xfId="31353" xr:uid="{00000000-0005-0000-0000-00001FB60000}"/>
    <cellStyle name="Normal 7 6 2 5" xfId="6505" xr:uid="{00000000-0005-0000-0000-000020B60000}"/>
    <cellStyle name="Normal 7 6 2 5 2" xfId="22839" xr:uid="{00000000-0005-0000-0000-000021B60000}"/>
    <cellStyle name="Normal 7 6 2 5 2 2" xfId="48828" xr:uid="{00000000-0005-0000-0000-000022B60000}"/>
    <cellStyle name="Normal 7 6 2 5 3" xfId="14719" xr:uid="{00000000-0005-0000-0000-000023B60000}"/>
    <cellStyle name="Normal 7 6 2 5 3 2" xfId="40708" xr:uid="{00000000-0005-0000-0000-000024B60000}"/>
    <cellStyle name="Normal 7 6 2 5 4" xfId="32555" xr:uid="{00000000-0005-0000-0000-000025B60000}"/>
    <cellStyle name="Normal 7 6 2 6" xfId="7161" xr:uid="{00000000-0005-0000-0000-000026B60000}"/>
    <cellStyle name="Normal 7 6 2 6 2" xfId="23492" xr:uid="{00000000-0005-0000-0000-000027B60000}"/>
    <cellStyle name="Normal 7 6 2 6 2 2" xfId="49481" xr:uid="{00000000-0005-0000-0000-000028B60000}"/>
    <cellStyle name="Normal 7 6 2 6 3" xfId="15372" xr:uid="{00000000-0005-0000-0000-000029B60000}"/>
    <cellStyle name="Normal 7 6 2 6 3 2" xfId="41361" xr:uid="{00000000-0005-0000-0000-00002AB60000}"/>
    <cellStyle name="Normal 7 6 2 6 4" xfId="33208" xr:uid="{00000000-0005-0000-0000-00002BB60000}"/>
    <cellStyle name="Normal 7 6 2 7" xfId="8080" xr:uid="{00000000-0005-0000-0000-00002CB60000}"/>
    <cellStyle name="Normal 7 6 2 7 2" xfId="24411" xr:uid="{00000000-0005-0000-0000-00002DB60000}"/>
    <cellStyle name="Normal 7 6 2 7 2 2" xfId="50400" xr:uid="{00000000-0005-0000-0000-00002EB60000}"/>
    <cellStyle name="Normal 7 6 2 7 3" xfId="16291" xr:uid="{00000000-0005-0000-0000-00002FB60000}"/>
    <cellStyle name="Normal 7 6 2 7 3 2" xfId="42280" xr:uid="{00000000-0005-0000-0000-000030B60000}"/>
    <cellStyle name="Normal 7 6 2 7 4" xfId="34127" xr:uid="{00000000-0005-0000-0000-000031B60000}"/>
    <cellStyle name="Normal 7 6 2 8" xfId="9685" xr:uid="{00000000-0005-0000-0000-000032B60000}"/>
    <cellStyle name="Normal 7 6 2 8 2" xfId="25966" xr:uid="{00000000-0005-0000-0000-000033B60000}"/>
    <cellStyle name="Normal 7 6 2 8 2 2" xfId="51955" xr:uid="{00000000-0005-0000-0000-000034B60000}"/>
    <cellStyle name="Normal 7 6 2 8 3" xfId="17846" xr:uid="{00000000-0005-0000-0000-000035B60000}"/>
    <cellStyle name="Normal 7 6 2 8 3 2" xfId="43835" xr:uid="{00000000-0005-0000-0000-000036B60000}"/>
    <cellStyle name="Normal 7 6 2 8 4" xfId="35683" xr:uid="{00000000-0005-0000-0000-000037B60000}"/>
    <cellStyle name="Normal 7 6 2 9" xfId="10469" xr:uid="{00000000-0005-0000-0000-000038B60000}"/>
    <cellStyle name="Normal 7 6 2 9 2" xfId="18592" xr:uid="{00000000-0005-0000-0000-000039B60000}"/>
    <cellStyle name="Normal 7 6 2 9 2 2" xfId="44581" xr:uid="{00000000-0005-0000-0000-00003AB60000}"/>
    <cellStyle name="Normal 7 6 2 9 3" xfId="36458" xr:uid="{00000000-0005-0000-0000-00003BB60000}"/>
    <cellStyle name="Normal 7 6 3" xfId="755" xr:uid="{00000000-0005-0000-0000-00003CB60000}"/>
    <cellStyle name="Normal 7 6 3 10" xfId="54892" xr:uid="{00000000-0005-0000-0000-00003DB60000}"/>
    <cellStyle name="Normal 7 6 3 2" xfId="5491" xr:uid="{00000000-0005-0000-0000-00003EB60000}"/>
    <cellStyle name="Normal 7 6 3 2 2" xfId="21880" xr:uid="{00000000-0005-0000-0000-00003FB60000}"/>
    <cellStyle name="Normal 7 6 3 2 2 2" xfId="47869" xr:uid="{00000000-0005-0000-0000-000040B60000}"/>
    <cellStyle name="Normal 7 6 3 2 3" xfId="13760" xr:uid="{00000000-0005-0000-0000-000041B60000}"/>
    <cellStyle name="Normal 7 6 3 2 3 2" xfId="39749" xr:uid="{00000000-0005-0000-0000-000042B60000}"/>
    <cellStyle name="Normal 7 6 3 2 4" xfId="31596" xr:uid="{00000000-0005-0000-0000-000043B60000}"/>
    <cellStyle name="Normal 7 6 3 3" xfId="8323" xr:uid="{00000000-0005-0000-0000-000044B60000}"/>
    <cellStyle name="Normal 7 6 3 3 2" xfId="24654" xr:uid="{00000000-0005-0000-0000-000045B60000}"/>
    <cellStyle name="Normal 7 6 3 3 2 2" xfId="50643" xr:uid="{00000000-0005-0000-0000-000046B60000}"/>
    <cellStyle name="Normal 7 6 3 3 3" xfId="16534" xr:uid="{00000000-0005-0000-0000-000047B60000}"/>
    <cellStyle name="Normal 7 6 3 3 3 2" xfId="42523" xr:uid="{00000000-0005-0000-0000-000048B60000}"/>
    <cellStyle name="Normal 7 6 3 3 4" xfId="34370" xr:uid="{00000000-0005-0000-0000-000049B60000}"/>
    <cellStyle name="Normal 7 6 3 4" xfId="9386" xr:uid="{00000000-0005-0000-0000-00004AB60000}"/>
    <cellStyle name="Normal 7 6 3 4 2" xfId="25671" xr:uid="{00000000-0005-0000-0000-00004BB60000}"/>
    <cellStyle name="Normal 7 6 3 4 2 2" xfId="51660" xr:uid="{00000000-0005-0000-0000-00004CB60000}"/>
    <cellStyle name="Normal 7 6 3 4 3" xfId="17551" xr:uid="{00000000-0005-0000-0000-00004DB60000}"/>
    <cellStyle name="Normal 7 6 3 4 3 2" xfId="43540" xr:uid="{00000000-0005-0000-0000-00004EB60000}"/>
    <cellStyle name="Normal 7 6 3 4 4" xfId="35388" xr:uid="{00000000-0005-0000-0000-00004FB60000}"/>
    <cellStyle name="Normal 7 6 3 5" xfId="19759" xr:uid="{00000000-0005-0000-0000-000050B60000}"/>
    <cellStyle name="Normal 7 6 3 5 2" xfId="45748" xr:uid="{00000000-0005-0000-0000-000051B60000}"/>
    <cellStyle name="Normal 7 6 3 6" xfId="11639" xr:uid="{00000000-0005-0000-0000-000052B60000}"/>
    <cellStyle name="Normal 7 6 3 6 2" xfId="37628" xr:uid="{00000000-0005-0000-0000-000053B60000}"/>
    <cellStyle name="Normal 7 6 3 7" xfId="27224" xr:uid="{00000000-0005-0000-0000-000054B60000}"/>
    <cellStyle name="Normal 7 6 3 7 2" xfId="53213" xr:uid="{00000000-0005-0000-0000-000055B60000}"/>
    <cellStyle name="Normal 7 6 3 8" xfId="3286" xr:uid="{00000000-0005-0000-0000-000056B60000}"/>
    <cellStyle name="Normal 7 6 3 9" xfId="29469" xr:uid="{00000000-0005-0000-0000-000057B60000}"/>
    <cellStyle name="Normal 7 6 4" xfId="4003" xr:uid="{00000000-0005-0000-0000-000058B60000}"/>
    <cellStyle name="Normal 7 6 4 2" xfId="20425" xr:uid="{00000000-0005-0000-0000-000059B60000}"/>
    <cellStyle name="Normal 7 6 4 2 2" xfId="46414" xr:uid="{00000000-0005-0000-0000-00005AB60000}"/>
    <cellStyle name="Normal 7 6 4 3" xfId="12305" xr:uid="{00000000-0005-0000-0000-00005BB60000}"/>
    <cellStyle name="Normal 7 6 4 3 2" xfId="38294" xr:uid="{00000000-0005-0000-0000-00005CB60000}"/>
    <cellStyle name="Normal 7 6 4 4" xfId="30139" xr:uid="{00000000-0005-0000-0000-00005DB60000}"/>
    <cellStyle name="Normal 7 6 5" xfId="4665" xr:uid="{00000000-0005-0000-0000-00005EB60000}"/>
    <cellStyle name="Normal 7 6 5 2" xfId="21071" xr:uid="{00000000-0005-0000-0000-00005FB60000}"/>
    <cellStyle name="Normal 7 6 5 2 2" xfId="47060" xr:uid="{00000000-0005-0000-0000-000060B60000}"/>
    <cellStyle name="Normal 7 6 5 3" xfId="12951" xr:uid="{00000000-0005-0000-0000-000061B60000}"/>
    <cellStyle name="Normal 7 6 5 3 2" xfId="38940" xr:uid="{00000000-0005-0000-0000-000062B60000}"/>
    <cellStyle name="Normal 7 6 5 4" xfId="30785" xr:uid="{00000000-0005-0000-0000-000063B60000}"/>
    <cellStyle name="Normal 7 6 6" xfId="6200" xr:uid="{00000000-0005-0000-0000-000064B60000}"/>
    <cellStyle name="Normal 7 6 6 2" xfId="22546" xr:uid="{00000000-0005-0000-0000-000065B60000}"/>
    <cellStyle name="Normal 7 6 6 2 2" xfId="48535" xr:uid="{00000000-0005-0000-0000-000066B60000}"/>
    <cellStyle name="Normal 7 6 6 3" xfId="14426" xr:uid="{00000000-0005-0000-0000-000067B60000}"/>
    <cellStyle name="Normal 7 6 6 3 2" xfId="40415" xr:uid="{00000000-0005-0000-0000-000068B60000}"/>
    <cellStyle name="Normal 7 6 6 4" xfId="32262" xr:uid="{00000000-0005-0000-0000-000069B60000}"/>
    <cellStyle name="Normal 7 6 7" xfId="6868" xr:uid="{00000000-0005-0000-0000-00006AB60000}"/>
    <cellStyle name="Normal 7 6 7 2" xfId="23199" xr:uid="{00000000-0005-0000-0000-00006BB60000}"/>
    <cellStyle name="Normal 7 6 7 2 2" xfId="49188" xr:uid="{00000000-0005-0000-0000-00006CB60000}"/>
    <cellStyle name="Normal 7 6 7 3" xfId="15079" xr:uid="{00000000-0005-0000-0000-00006DB60000}"/>
    <cellStyle name="Normal 7 6 7 3 2" xfId="41068" xr:uid="{00000000-0005-0000-0000-00006EB60000}"/>
    <cellStyle name="Normal 7 6 7 4" xfId="32915" xr:uid="{00000000-0005-0000-0000-00006FB60000}"/>
    <cellStyle name="Normal 7 6 8" xfId="7514" xr:uid="{00000000-0005-0000-0000-000070B60000}"/>
    <cellStyle name="Normal 7 6 8 2" xfId="23845" xr:uid="{00000000-0005-0000-0000-000071B60000}"/>
    <cellStyle name="Normal 7 6 8 2 2" xfId="49834" xr:uid="{00000000-0005-0000-0000-000072B60000}"/>
    <cellStyle name="Normal 7 6 8 3" xfId="15725" xr:uid="{00000000-0005-0000-0000-000073B60000}"/>
    <cellStyle name="Normal 7 6 8 3 2" xfId="41714" xr:uid="{00000000-0005-0000-0000-000074B60000}"/>
    <cellStyle name="Normal 7 6 8 4" xfId="33561" xr:uid="{00000000-0005-0000-0000-000075B60000}"/>
    <cellStyle name="Normal 7 6 9" xfId="9073" xr:uid="{00000000-0005-0000-0000-000076B60000}"/>
    <cellStyle name="Normal 7 6 9 2" xfId="25404" xr:uid="{00000000-0005-0000-0000-000077B60000}"/>
    <cellStyle name="Normal 7 6 9 2 2" xfId="51393" xr:uid="{00000000-0005-0000-0000-000078B60000}"/>
    <cellStyle name="Normal 7 6 9 3" xfId="17284" xr:uid="{00000000-0005-0000-0000-000079B60000}"/>
    <cellStyle name="Normal 7 6 9 3 2" xfId="43273" xr:uid="{00000000-0005-0000-0000-00007AB60000}"/>
    <cellStyle name="Normal 7 6 9 4" xfId="35120" xr:uid="{00000000-0005-0000-0000-00007BB60000}"/>
    <cellStyle name="Normal 7 7" xfId="381" xr:uid="{00000000-0005-0000-0000-00007CB60000}"/>
    <cellStyle name="Normal 7 7 10" xfId="10033" xr:uid="{00000000-0005-0000-0000-00007DB60000}"/>
    <cellStyle name="Normal 7 7 10 2" xfId="18156" xr:uid="{00000000-0005-0000-0000-00007EB60000}"/>
    <cellStyle name="Normal 7 7 10 2 2" xfId="44145" xr:uid="{00000000-0005-0000-0000-00007FB60000}"/>
    <cellStyle name="Normal 7 7 10 3" xfId="36022" xr:uid="{00000000-0005-0000-0000-000080B60000}"/>
    <cellStyle name="Normal 7 7 11" xfId="1943" xr:uid="{00000000-0005-0000-0000-000081B60000}"/>
    <cellStyle name="Normal 7 7 11 2" xfId="18807" xr:uid="{00000000-0005-0000-0000-000082B60000}"/>
    <cellStyle name="Normal 7 7 11 2 2" xfId="44796" xr:uid="{00000000-0005-0000-0000-000083B60000}"/>
    <cellStyle name="Normal 7 7 11 3" xfId="28437" xr:uid="{00000000-0005-0000-0000-000084B60000}"/>
    <cellStyle name="Normal 7 7 12" xfId="10687" xr:uid="{00000000-0005-0000-0000-000085B60000}"/>
    <cellStyle name="Normal 7 7 12 2" xfId="36676" xr:uid="{00000000-0005-0000-0000-000086B60000}"/>
    <cellStyle name="Normal 7 7 13" xfId="26271" xr:uid="{00000000-0005-0000-0000-000087B60000}"/>
    <cellStyle name="Normal 7 7 13 2" xfId="52260" xr:uid="{00000000-0005-0000-0000-000088B60000}"/>
    <cellStyle name="Normal 7 7 14" xfId="1289" xr:uid="{00000000-0005-0000-0000-000089B60000}"/>
    <cellStyle name="Normal 7 7 14 2" xfId="53742" xr:uid="{00000000-0005-0000-0000-00008AB60000}"/>
    <cellStyle name="Normal 7 7 15" xfId="27761" xr:uid="{00000000-0005-0000-0000-00008BB60000}"/>
    <cellStyle name="Normal 7 7 16" xfId="54630" xr:uid="{00000000-0005-0000-0000-00008CB60000}"/>
    <cellStyle name="Normal 7 7 2" xfId="574" xr:uid="{00000000-0005-0000-0000-00008DB60000}"/>
    <cellStyle name="Normal 7 7 2 10" xfId="54749" xr:uid="{00000000-0005-0000-0000-00008EB60000}"/>
    <cellStyle name="Normal 7 7 2 2" xfId="5244" xr:uid="{00000000-0005-0000-0000-00008FB60000}"/>
    <cellStyle name="Normal 7 7 2 2 2" xfId="21638" xr:uid="{00000000-0005-0000-0000-000090B60000}"/>
    <cellStyle name="Normal 7 7 2 2 2 2" xfId="47627" xr:uid="{00000000-0005-0000-0000-000091B60000}"/>
    <cellStyle name="Normal 7 7 2 2 3" xfId="13518" xr:uid="{00000000-0005-0000-0000-000092B60000}"/>
    <cellStyle name="Normal 7 7 2 2 3 2" xfId="39507" xr:uid="{00000000-0005-0000-0000-000093B60000}"/>
    <cellStyle name="Normal 7 7 2 2 4" xfId="31354" xr:uid="{00000000-0005-0000-0000-000094B60000}"/>
    <cellStyle name="Normal 7 7 2 3" xfId="8081" xr:uid="{00000000-0005-0000-0000-000095B60000}"/>
    <cellStyle name="Normal 7 7 2 3 2" xfId="24412" xr:uid="{00000000-0005-0000-0000-000096B60000}"/>
    <cellStyle name="Normal 7 7 2 3 2 2" xfId="50401" xr:uid="{00000000-0005-0000-0000-000097B60000}"/>
    <cellStyle name="Normal 7 7 2 3 3" xfId="16292" xr:uid="{00000000-0005-0000-0000-000098B60000}"/>
    <cellStyle name="Normal 7 7 2 3 3 2" xfId="42281" xr:uid="{00000000-0005-0000-0000-000099B60000}"/>
    <cellStyle name="Normal 7 7 2 3 4" xfId="34128" xr:uid="{00000000-0005-0000-0000-00009AB60000}"/>
    <cellStyle name="Normal 7 7 2 4" xfId="9234" xr:uid="{00000000-0005-0000-0000-00009BB60000}"/>
    <cellStyle name="Normal 7 7 2 4 2" xfId="25527" xr:uid="{00000000-0005-0000-0000-00009CB60000}"/>
    <cellStyle name="Normal 7 7 2 4 2 2" xfId="51516" xr:uid="{00000000-0005-0000-0000-00009DB60000}"/>
    <cellStyle name="Normal 7 7 2 4 3" xfId="17407" xr:uid="{00000000-0005-0000-0000-00009EB60000}"/>
    <cellStyle name="Normal 7 7 2 4 3 2" xfId="43396" xr:uid="{00000000-0005-0000-0000-00009FB60000}"/>
    <cellStyle name="Normal 7 7 2 4 4" xfId="35244" xr:uid="{00000000-0005-0000-0000-0000A0B60000}"/>
    <cellStyle name="Normal 7 7 2 5" xfId="19517" xr:uid="{00000000-0005-0000-0000-0000A1B60000}"/>
    <cellStyle name="Normal 7 7 2 5 2" xfId="45506" xr:uid="{00000000-0005-0000-0000-0000A2B60000}"/>
    <cellStyle name="Normal 7 7 2 6" xfId="11397" xr:uid="{00000000-0005-0000-0000-0000A3B60000}"/>
    <cellStyle name="Normal 7 7 2 6 2" xfId="37386" xr:uid="{00000000-0005-0000-0000-0000A4B60000}"/>
    <cellStyle name="Normal 7 7 2 7" xfId="26982" xr:uid="{00000000-0005-0000-0000-0000A5B60000}"/>
    <cellStyle name="Normal 7 7 2 7 2" xfId="52971" xr:uid="{00000000-0005-0000-0000-0000A6B60000}"/>
    <cellStyle name="Normal 7 7 2 8" xfId="3034" xr:uid="{00000000-0005-0000-0000-0000A7B60000}"/>
    <cellStyle name="Normal 7 7 2 9" xfId="29224" xr:uid="{00000000-0005-0000-0000-0000A8B60000}"/>
    <cellStyle name="Normal 7 7 3" xfId="3437" xr:uid="{00000000-0005-0000-0000-0000A9B60000}"/>
    <cellStyle name="Normal 7 7 3 2" xfId="5641" xr:uid="{00000000-0005-0000-0000-0000AAB60000}"/>
    <cellStyle name="Normal 7 7 3 2 2" xfId="22030" xr:uid="{00000000-0005-0000-0000-0000ABB60000}"/>
    <cellStyle name="Normal 7 7 3 2 2 2" xfId="48019" xr:uid="{00000000-0005-0000-0000-0000ACB60000}"/>
    <cellStyle name="Normal 7 7 3 2 3" xfId="13910" xr:uid="{00000000-0005-0000-0000-0000ADB60000}"/>
    <cellStyle name="Normal 7 7 3 2 3 2" xfId="39899" xr:uid="{00000000-0005-0000-0000-0000AEB60000}"/>
    <cellStyle name="Normal 7 7 3 2 4" xfId="31746" xr:uid="{00000000-0005-0000-0000-0000AFB60000}"/>
    <cellStyle name="Normal 7 7 3 3" xfId="8473" xr:uid="{00000000-0005-0000-0000-0000B0B60000}"/>
    <cellStyle name="Normal 7 7 3 3 2" xfId="24804" xr:uid="{00000000-0005-0000-0000-0000B1B60000}"/>
    <cellStyle name="Normal 7 7 3 3 2 2" xfId="50793" xr:uid="{00000000-0005-0000-0000-0000B2B60000}"/>
    <cellStyle name="Normal 7 7 3 3 3" xfId="16684" xr:uid="{00000000-0005-0000-0000-0000B3B60000}"/>
    <cellStyle name="Normal 7 7 3 3 3 2" xfId="42673" xr:uid="{00000000-0005-0000-0000-0000B4B60000}"/>
    <cellStyle name="Normal 7 7 3 3 4" xfId="34520" xr:uid="{00000000-0005-0000-0000-0000B5B60000}"/>
    <cellStyle name="Normal 7 7 3 4" xfId="19909" xr:uid="{00000000-0005-0000-0000-0000B6B60000}"/>
    <cellStyle name="Normal 7 7 3 4 2" xfId="45898" xr:uid="{00000000-0005-0000-0000-0000B7B60000}"/>
    <cellStyle name="Normal 7 7 3 5" xfId="11789" xr:uid="{00000000-0005-0000-0000-0000B8B60000}"/>
    <cellStyle name="Normal 7 7 3 5 2" xfId="37778" xr:uid="{00000000-0005-0000-0000-0000B9B60000}"/>
    <cellStyle name="Normal 7 7 3 6" xfId="27374" xr:uid="{00000000-0005-0000-0000-0000BAB60000}"/>
    <cellStyle name="Normal 7 7 3 6 2" xfId="53363" xr:uid="{00000000-0005-0000-0000-0000BBB60000}"/>
    <cellStyle name="Normal 7 7 3 7" xfId="29619" xr:uid="{00000000-0005-0000-0000-0000BCB60000}"/>
    <cellStyle name="Normal 7 7 4" xfId="3823" xr:uid="{00000000-0005-0000-0000-0000BDB60000}"/>
    <cellStyle name="Normal 7 7 4 2" xfId="20282" xr:uid="{00000000-0005-0000-0000-0000BEB60000}"/>
    <cellStyle name="Normal 7 7 4 2 2" xfId="46271" xr:uid="{00000000-0005-0000-0000-0000BFB60000}"/>
    <cellStyle name="Normal 7 7 4 3" xfId="12162" xr:uid="{00000000-0005-0000-0000-0000C0B60000}"/>
    <cellStyle name="Normal 7 7 4 3 2" xfId="38151" xr:uid="{00000000-0005-0000-0000-0000C1B60000}"/>
    <cellStyle name="Normal 7 7 4 4" xfId="29996" xr:uid="{00000000-0005-0000-0000-0000C2B60000}"/>
    <cellStyle name="Normal 7 7 5" xfId="4522" xr:uid="{00000000-0005-0000-0000-0000C3B60000}"/>
    <cellStyle name="Normal 7 7 5 2" xfId="20928" xr:uid="{00000000-0005-0000-0000-0000C4B60000}"/>
    <cellStyle name="Normal 7 7 5 2 2" xfId="46917" xr:uid="{00000000-0005-0000-0000-0000C5B60000}"/>
    <cellStyle name="Normal 7 7 5 3" xfId="12808" xr:uid="{00000000-0005-0000-0000-0000C6B60000}"/>
    <cellStyle name="Normal 7 7 5 3 2" xfId="38797" xr:uid="{00000000-0005-0000-0000-0000C7B60000}"/>
    <cellStyle name="Normal 7 7 5 4" xfId="30642" xr:uid="{00000000-0005-0000-0000-0000C8B60000}"/>
    <cellStyle name="Normal 7 7 6" xfId="6022" xr:uid="{00000000-0005-0000-0000-0000C9B60000}"/>
    <cellStyle name="Normal 7 7 6 2" xfId="22403" xr:uid="{00000000-0005-0000-0000-0000CAB60000}"/>
    <cellStyle name="Normal 7 7 6 2 2" xfId="48392" xr:uid="{00000000-0005-0000-0000-0000CBB60000}"/>
    <cellStyle name="Normal 7 7 6 3" xfId="14283" xr:uid="{00000000-0005-0000-0000-0000CCB60000}"/>
    <cellStyle name="Normal 7 7 6 3 2" xfId="40272" xr:uid="{00000000-0005-0000-0000-0000CDB60000}"/>
    <cellStyle name="Normal 7 7 6 4" xfId="32119" xr:uid="{00000000-0005-0000-0000-0000CEB60000}"/>
    <cellStyle name="Normal 7 7 7" xfId="6725" xr:uid="{00000000-0005-0000-0000-0000CFB60000}"/>
    <cellStyle name="Normal 7 7 7 2" xfId="23056" xr:uid="{00000000-0005-0000-0000-0000D0B60000}"/>
    <cellStyle name="Normal 7 7 7 2 2" xfId="49045" xr:uid="{00000000-0005-0000-0000-0000D1B60000}"/>
    <cellStyle name="Normal 7 7 7 3" xfId="14936" xr:uid="{00000000-0005-0000-0000-0000D2B60000}"/>
    <cellStyle name="Normal 7 7 7 3 2" xfId="40925" xr:uid="{00000000-0005-0000-0000-0000D3B60000}"/>
    <cellStyle name="Normal 7 7 7 4" xfId="32772" xr:uid="{00000000-0005-0000-0000-0000D4B60000}"/>
    <cellStyle name="Normal 7 7 8" xfId="7371" xr:uid="{00000000-0005-0000-0000-0000D5B60000}"/>
    <cellStyle name="Normal 7 7 8 2" xfId="23702" xr:uid="{00000000-0005-0000-0000-0000D6B60000}"/>
    <cellStyle name="Normal 7 7 8 2 2" xfId="49691" xr:uid="{00000000-0005-0000-0000-0000D7B60000}"/>
    <cellStyle name="Normal 7 7 8 3" xfId="15582" xr:uid="{00000000-0005-0000-0000-0000D8B60000}"/>
    <cellStyle name="Normal 7 7 8 3 2" xfId="41571" xr:uid="{00000000-0005-0000-0000-0000D9B60000}"/>
    <cellStyle name="Normal 7 7 8 4" xfId="33418" xr:uid="{00000000-0005-0000-0000-0000DAB60000}"/>
    <cellStyle name="Normal 7 7 9" xfId="9074" xr:uid="{00000000-0005-0000-0000-0000DBB60000}"/>
    <cellStyle name="Normal 7 7 9 2" xfId="25405" xr:uid="{00000000-0005-0000-0000-0000DCB60000}"/>
    <cellStyle name="Normal 7 7 9 2 2" xfId="51394" xr:uid="{00000000-0005-0000-0000-0000DDB60000}"/>
    <cellStyle name="Normal 7 7 9 3" xfId="17285" xr:uid="{00000000-0005-0000-0000-0000DEB60000}"/>
    <cellStyle name="Normal 7 7 9 3 2" xfId="43274" xr:uid="{00000000-0005-0000-0000-0000DFB60000}"/>
    <cellStyle name="Normal 7 7 9 4" xfId="35121" xr:uid="{00000000-0005-0000-0000-0000E0B60000}"/>
    <cellStyle name="Normal 7 8" xfId="3140" xr:uid="{00000000-0005-0000-0000-0000E1B60000}"/>
    <cellStyle name="Normal 7 8 2" xfId="5348" xr:uid="{00000000-0005-0000-0000-0000E2B60000}"/>
    <cellStyle name="Normal 7 8 2 2" xfId="21737" xr:uid="{00000000-0005-0000-0000-0000E3B60000}"/>
    <cellStyle name="Normal 7 8 2 2 2" xfId="47726" xr:uid="{00000000-0005-0000-0000-0000E4B60000}"/>
    <cellStyle name="Normal 7 8 2 3" xfId="13617" xr:uid="{00000000-0005-0000-0000-0000E5B60000}"/>
    <cellStyle name="Normal 7 8 2 3 2" xfId="39606" xr:uid="{00000000-0005-0000-0000-0000E6B60000}"/>
    <cellStyle name="Normal 7 8 2 4" xfId="31453" xr:uid="{00000000-0005-0000-0000-0000E7B60000}"/>
    <cellStyle name="Normal 7 8 3" xfId="8180" xr:uid="{00000000-0005-0000-0000-0000E8B60000}"/>
    <cellStyle name="Normal 7 8 3 2" xfId="24511" xr:uid="{00000000-0005-0000-0000-0000E9B60000}"/>
    <cellStyle name="Normal 7 8 3 2 2" xfId="50500" xr:uid="{00000000-0005-0000-0000-0000EAB60000}"/>
    <cellStyle name="Normal 7 8 3 3" xfId="16391" xr:uid="{00000000-0005-0000-0000-0000EBB60000}"/>
    <cellStyle name="Normal 7 8 3 3 2" xfId="42380" xr:uid="{00000000-0005-0000-0000-0000ECB60000}"/>
    <cellStyle name="Normal 7 8 3 4" xfId="34227" xr:uid="{00000000-0005-0000-0000-0000EDB60000}"/>
    <cellStyle name="Normal 7 8 4" xfId="19616" xr:uid="{00000000-0005-0000-0000-0000EEB60000}"/>
    <cellStyle name="Normal 7 8 4 2" xfId="45605" xr:uid="{00000000-0005-0000-0000-0000EFB60000}"/>
    <cellStyle name="Normal 7 8 5" xfId="11496" xr:uid="{00000000-0005-0000-0000-0000F0B60000}"/>
    <cellStyle name="Normal 7 8 5 2" xfId="37485" xr:uid="{00000000-0005-0000-0000-0000F1B60000}"/>
    <cellStyle name="Normal 7 8 6" xfId="27081" xr:uid="{00000000-0005-0000-0000-0000F2B60000}"/>
    <cellStyle name="Normal 7 8 6 2" xfId="53070" xr:uid="{00000000-0005-0000-0000-0000F3B60000}"/>
    <cellStyle name="Normal 7 8 7" xfId="29326" xr:uid="{00000000-0005-0000-0000-0000F4B60000}"/>
    <cellStyle name="Normal 70" xfId="3107" xr:uid="{00000000-0005-0000-0000-0000F5B60000}"/>
    <cellStyle name="Normal 70 2" xfId="5317" xr:uid="{00000000-0005-0000-0000-0000F6B60000}"/>
    <cellStyle name="Normal 70 2 2" xfId="21706" xr:uid="{00000000-0005-0000-0000-0000F7B60000}"/>
    <cellStyle name="Normal 70 2 2 2" xfId="47695" xr:uid="{00000000-0005-0000-0000-0000F8B60000}"/>
    <cellStyle name="Normal 70 2 3" xfId="13586" xr:uid="{00000000-0005-0000-0000-0000F9B60000}"/>
    <cellStyle name="Normal 70 2 3 2" xfId="39575" xr:uid="{00000000-0005-0000-0000-0000FAB60000}"/>
    <cellStyle name="Normal 70 2 4" xfId="31422" xr:uid="{00000000-0005-0000-0000-0000FBB60000}"/>
    <cellStyle name="Normal 70 3" xfId="8149" xr:uid="{00000000-0005-0000-0000-0000FCB60000}"/>
    <cellStyle name="Normal 70 3 2" xfId="24480" xr:uid="{00000000-0005-0000-0000-0000FDB60000}"/>
    <cellStyle name="Normal 70 3 2 2" xfId="50469" xr:uid="{00000000-0005-0000-0000-0000FEB60000}"/>
    <cellStyle name="Normal 70 3 3" xfId="16360" xr:uid="{00000000-0005-0000-0000-0000FFB60000}"/>
    <cellStyle name="Normal 70 3 3 2" xfId="42349" xr:uid="{00000000-0005-0000-0000-000000B70000}"/>
    <cellStyle name="Normal 70 3 4" xfId="34196" xr:uid="{00000000-0005-0000-0000-000001B70000}"/>
    <cellStyle name="Normal 70 4" xfId="19585" xr:uid="{00000000-0005-0000-0000-000002B70000}"/>
    <cellStyle name="Normal 70 4 2" xfId="45574" xr:uid="{00000000-0005-0000-0000-000003B70000}"/>
    <cellStyle name="Normal 70 5" xfId="11465" xr:uid="{00000000-0005-0000-0000-000004B70000}"/>
    <cellStyle name="Normal 70 5 2" xfId="37454" xr:uid="{00000000-0005-0000-0000-000005B70000}"/>
    <cellStyle name="Normal 70 6" xfId="27050" xr:uid="{00000000-0005-0000-0000-000006B70000}"/>
    <cellStyle name="Normal 70 6 2" xfId="53039" xr:uid="{00000000-0005-0000-0000-000007B70000}"/>
    <cellStyle name="Normal 70 7" xfId="29294" xr:uid="{00000000-0005-0000-0000-000008B70000}"/>
    <cellStyle name="Normal 71" xfId="3109" xr:uid="{00000000-0005-0000-0000-000009B70000}"/>
    <cellStyle name="Normal 71 2" xfId="5319" xr:uid="{00000000-0005-0000-0000-00000AB70000}"/>
    <cellStyle name="Normal 71 2 2" xfId="21708" xr:uid="{00000000-0005-0000-0000-00000BB70000}"/>
    <cellStyle name="Normal 71 2 2 2" xfId="47697" xr:uid="{00000000-0005-0000-0000-00000CB70000}"/>
    <cellStyle name="Normal 71 2 3" xfId="13588" xr:uid="{00000000-0005-0000-0000-00000DB70000}"/>
    <cellStyle name="Normal 71 2 3 2" xfId="39577" xr:uid="{00000000-0005-0000-0000-00000EB70000}"/>
    <cellStyle name="Normal 71 2 4" xfId="31424" xr:uid="{00000000-0005-0000-0000-00000FB70000}"/>
    <cellStyle name="Normal 71 3" xfId="8151" xr:uid="{00000000-0005-0000-0000-000010B70000}"/>
    <cellStyle name="Normal 71 3 2" xfId="24482" xr:uid="{00000000-0005-0000-0000-000011B70000}"/>
    <cellStyle name="Normal 71 3 2 2" xfId="50471" xr:uid="{00000000-0005-0000-0000-000012B70000}"/>
    <cellStyle name="Normal 71 3 3" xfId="16362" xr:uid="{00000000-0005-0000-0000-000013B70000}"/>
    <cellStyle name="Normal 71 3 3 2" xfId="42351" xr:uid="{00000000-0005-0000-0000-000014B70000}"/>
    <cellStyle name="Normal 71 3 4" xfId="34198" xr:uid="{00000000-0005-0000-0000-000015B70000}"/>
    <cellStyle name="Normal 71 4" xfId="19587" xr:uid="{00000000-0005-0000-0000-000016B70000}"/>
    <cellStyle name="Normal 71 4 2" xfId="45576" xr:uid="{00000000-0005-0000-0000-000017B70000}"/>
    <cellStyle name="Normal 71 5" xfId="11467" xr:uid="{00000000-0005-0000-0000-000018B70000}"/>
    <cellStyle name="Normal 71 5 2" xfId="37456" xr:uid="{00000000-0005-0000-0000-000019B70000}"/>
    <cellStyle name="Normal 71 6" xfId="27052" xr:uid="{00000000-0005-0000-0000-00001AB70000}"/>
    <cellStyle name="Normal 71 6 2" xfId="53041" xr:uid="{00000000-0005-0000-0000-00001BB70000}"/>
    <cellStyle name="Normal 71 7" xfId="29296" xr:uid="{00000000-0005-0000-0000-00001CB70000}"/>
    <cellStyle name="Normal 72" xfId="3111" xr:uid="{00000000-0005-0000-0000-00001DB70000}"/>
    <cellStyle name="Normal 72 2" xfId="5321" xr:uid="{00000000-0005-0000-0000-00001EB70000}"/>
    <cellStyle name="Normal 72 2 2" xfId="21710" xr:uid="{00000000-0005-0000-0000-00001FB70000}"/>
    <cellStyle name="Normal 72 2 2 2" xfId="47699" xr:uid="{00000000-0005-0000-0000-000020B70000}"/>
    <cellStyle name="Normal 72 2 3" xfId="13590" xr:uid="{00000000-0005-0000-0000-000021B70000}"/>
    <cellStyle name="Normal 72 2 3 2" xfId="39579" xr:uid="{00000000-0005-0000-0000-000022B70000}"/>
    <cellStyle name="Normal 72 2 4" xfId="31426" xr:uid="{00000000-0005-0000-0000-000023B70000}"/>
    <cellStyle name="Normal 72 3" xfId="8153" xr:uid="{00000000-0005-0000-0000-000024B70000}"/>
    <cellStyle name="Normal 72 3 2" xfId="24484" xr:uid="{00000000-0005-0000-0000-000025B70000}"/>
    <cellStyle name="Normal 72 3 2 2" xfId="50473" xr:uid="{00000000-0005-0000-0000-000026B70000}"/>
    <cellStyle name="Normal 72 3 3" xfId="16364" xr:uid="{00000000-0005-0000-0000-000027B70000}"/>
    <cellStyle name="Normal 72 3 3 2" xfId="42353" xr:uid="{00000000-0005-0000-0000-000028B70000}"/>
    <cellStyle name="Normal 72 3 4" xfId="34200" xr:uid="{00000000-0005-0000-0000-000029B70000}"/>
    <cellStyle name="Normal 72 4" xfId="19589" xr:uid="{00000000-0005-0000-0000-00002AB70000}"/>
    <cellStyle name="Normal 72 4 2" xfId="45578" xr:uid="{00000000-0005-0000-0000-00002BB70000}"/>
    <cellStyle name="Normal 72 5" xfId="11469" xr:uid="{00000000-0005-0000-0000-00002CB70000}"/>
    <cellStyle name="Normal 72 5 2" xfId="37458" xr:uid="{00000000-0005-0000-0000-00002DB70000}"/>
    <cellStyle name="Normal 72 6" xfId="27054" xr:uid="{00000000-0005-0000-0000-00002EB70000}"/>
    <cellStyle name="Normal 72 6 2" xfId="53043" xr:uid="{00000000-0005-0000-0000-00002FB70000}"/>
    <cellStyle name="Normal 72 7" xfId="29298" xr:uid="{00000000-0005-0000-0000-000030B70000}"/>
    <cellStyle name="Normal 73" xfId="3113" xr:uid="{00000000-0005-0000-0000-000031B70000}"/>
    <cellStyle name="Normal 73 2" xfId="5323" xr:uid="{00000000-0005-0000-0000-000032B70000}"/>
    <cellStyle name="Normal 73 2 2" xfId="21712" xr:uid="{00000000-0005-0000-0000-000033B70000}"/>
    <cellStyle name="Normal 73 2 2 2" xfId="47701" xr:uid="{00000000-0005-0000-0000-000034B70000}"/>
    <cellStyle name="Normal 73 2 3" xfId="13592" xr:uid="{00000000-0005-0000-0000-000035B70000}"/>
    <cellStyle name="Normal 73 2 3 2" xfId="39581" xr:uid="{00000000-0005-0000-0000-000036B70000}"/>
    <cellStyle name="Normal 73 2 4" xfId="31428" xr:uid="{00000000-0005-0000-0000-000037B70000}"/>
    <cellStyle name="Normal 73 3" xfId="8155" xr:uid="{00000000-0005-0000-0000-000038B70000}"/>
    <cellStyle name="Normal 73 3 2" xfId="24486" xr:uid="{00000000-0005-0000-0000-000039B70000}"/>
    <cellStyle name="Normal 73 3 2 2" xfId="50475" xr:uid="{00000000-0005-0000-0000-00003AB70000}"/>
    <cellStyle name="Normal 73 3 3" xfId="16366" xr:uid="{00000000-0005-0000-0000-00003BB70000}"/>
    <cellStyle name="Normal 73 3 3 2" xfId="42355" xr:uid="{00000000-0005-0000-0000-00003CB70000}"/>
    <cellStyle name="Normal 73 3 4" xfId="34202" xr:uid="{00000000-0005-0000-0000-00003DB70000}"/>
    <cellStyle name="Normal 73 4" xfId="19591" xr:uid="{00000000-0005-0000-0000-00003EB70000}"/>
    <cellStyle name="Normal 73 4 2" xfId="45580" xr:uid="{00000000-0005-0000-0000-00003FB70000}"/>
    <cellStyle name="Normal 73 5" xfId="11471" xr:uid="{00000000-0005-0000-0000-000040B70000}"/>
    <cellStyle name="Normal 73 5 2" xfId="37460" xr:uid="{00000000-0005-0000-0000-000041B70000}"/>
    <cellStyle name="Normal 73 6" xfId="27056" xr:uid="{00000000-0005-0000-0000-000042B70000}"/>
    <cellStyle name="Normal 73 6 2" xfId="53045" xr:uid="{00000000-0005-0000-0000-000043B70000}"/>
    <cellStyle name="Normal 73 7" xfId="29300" xr:uid="{00000000-0005-0000-0000-000044B70000}"/>
    <cellStyle name="Normal 74" xfId="3115" xr:uid="{00000000-0005-0000-0000-000045B70000}"/>
    <cellStyle name="Normal 74 2" xfId="5325" xr:uid="{00000000-0005-0000-0000-000046B70000}"/>
    <cellStyle name="Normal 74 2 2" xfId="21714" xr:uid="{00000000-0005-0000-0000-000047B70000}"/>
    <cellStyle name="Normal 74 2 2 2" xfId="47703" xr:uid="{00000000-0005-0000-0000-000048B70000}"/>
    <cellStyle name="Normal 74 2 3" xfId="13594" xr:uid="{00000000-0005-0000-0000-000049B70000}"/>
    <cellStyle name="Normal 74 2 3 2" xfId="39583" xr:uid="{00000000-0005-0000-0000-00004AB70000}"/>
    <cellStyle name="Normal 74 2 4" xfId="31430" xr:uid="{00000000-0005-0000-0000-00004BB70000}"/>
    <cellStyle name="Normal 74 3" xfId="8157" xr:uid="{00000000-0005-0000-0000-00004CB70000}"/>
    <cellStyle name="Normal 74 3 2" xfId="24488" xr:uid="{00000000-0005-0000-0000-00004DB70000}"/>
    <cellStyle name="Normal 74 3 2 2" xfId="50477" xr:uid="{00000000-0005-0000-0000-00004EB70000}"/>
    <cellStyle name="Normal 74 3 3" xfId="16368" xr:uid="{00000000-0005-0000-0000-00004FB70000}"/>
    <cellStyle name="Normal 74 3 3 2" xfId="42357" xr:uid="{00000000-0005-0000-0000-000050B70000}"/>
    <cellStyle name="Normal 74 3 4" xfId="34204" xr:uid="{00000000-0005-0000-0000-000051B70000}"/>
    <cellStyle name="Normal 74 4" xfId="19593" xr:uid="{00000000-0005-0000-0000-000052B70000}"/>
    <cellStyle name="Normal 74 4 2" xfId="45582" xr:uid="{00000000-0005-0000-0000-000053B70000}"/>
    <cellStyle name="Normal 74 5" xfId="11473" xr:uid="{00000000-0005-0000-0000-000054B70000}"/>
    <cellStyle name="Normal 74 5 2" xfId="37462" xr:uid="{00000000-0005-0000-0000-000055B70000}"/>
    <cellStyle name="Normal 74 6" xfId="27058" xr:uid="{00000000-0005-0000-0000-000056B70000}"/>
    <cellStyle name="Normal 74 6 2" xfId="53047" xr:uid="{00000000-0005-0000-0000-000057B70000}"/>
    <cellStyle name="Normal 74 7" xfId="29302" xr:uid="{00000000-0005-0000-0000-000058B70000}"/>
    <cellStyle name="Normal 75" xfId="3117" xr:uid="{00000000-0005-0000-0000-000059B70000}"/>
    <cellStyle name="Normal 75 2" xfId="5327" xr:uid="{00000000-0005-0000-0000-00005AB70000}"/>
    <cellStyle name="Normal 75 2 2" xfId="21716" xr:uid="{00000000-0005-0000-0000-00005BB70000}"/>
    <cellStyle name="Normal 75 2 2 2" xfId="47705" xr:uid="{00000000-0005-0000-0000-00005CB70000}"/>
    <cellStyle name="Normal 75 2 3" xfId="13596" xr:uid="{00000000-0005-0000-0000-00005DB70000}"/>
    <cellStyle name="Normal 75 2 3 2" xfId="39585" xr:uid="{00000000-0005-0000-0000-00005EB70000}"/>
    <cellStyle name="Normal 75 2 4" xfId="31432" xr:uid="{00000000-0005-0000-0000-00005FB70000}"/>
    <cellStyle name="Normal 75 3" xfId="8159" xr:uid="{00000000-0005-0000-0000-000060B70000}"/>
    <cellStyle name="Normal 75 3 2" xfId="24490" xr:uid="{00000000-0005-0000-0000-000061B70000}"/>
    <cellStyle name="Normal 75 3 2 2" xfId="50479" xr:uid="{00000000-0005-0000-0000-000062B70000}"/>
    <cellStyle name="Normal 75 3 3" xfId="16370" xr:uid="{00000000-0005-0000-0000-000063B70000}"/>
    <cellStyle name="Normal 75 3 3 2" xfId="42359" xr:uid="{00000000-0005-0000-0000-000064B70000}"/>
    <cellStyle name="Normal 75 3 4" xfId="34206" xr:uid="{00000000-0005-0000-0000-000065B70000}"/>
    <cellStyle name="Normal 75 4" xfId="19595" xr:uid="{00000000-0005-0000-0000-000066B70000}"/>
    <cellStyle name="Normal 75 4 2" xfId="45584" xr:uid="{00000000-0005-0000-0000-000067B70000}"/>
    <cellStyle name="Normal 75 5" xfId="11475" xr:uid="{00000000-0005-0000-0000-000068B70000}"/>
    <cellStyle name="Normal 75 5 2" xfId="37464" xr:uid="{00000000-0005-0000-0000-000069B70000}"/>
    <cellStyle name="Normal 75 6" xfId="27060" xr:uid="{00000000-0005-0000-0000-00006AB70000}"/>
    <cellStyle name="Normal 75 6 2" xfId="53049" xr:uid="{00000000-0005-0000-0000-00006BB70000}"/>
    <cellStyle name="Normal 75 7" xfId="29304" xr:uid="{00000000-0005-0000-0000-00006CB70000}"/>
    <cellStyle name="Normal 76" xfId="3119" xr:uid="{00000000-0005-0000-0000-00006DB70000}"/>
    <cellStyle name="Normal 76 2" xfId="5329" xr:uid="{00000000-0005-0000-0000-00006EB70000}"/>
    <cellStyle name="Normal 76 2 2" xfId="21718" xr:uid="{00000000-0005-0000-0000-00006FB70000}"/>
    <cellStyle name="Normal 76 2 2 2" xfId="47707" xr:uid="{00000000-0005-0000-0000-000070B70000}"/>
    <cellStyle name="Normal 76 2 3" xfId="13598" xr:uid="{00000000-0005-0000-0000-000071B70000}"/>
    <cellStyle name="Normal 76 2 3 2" xfId="39587" xr:uid="{00000000-0005-0000-0000-000072B70000}"/>
    <cellStyle name="Normal 76 2 4" xfId="31434" xr:uid="{00000000-0005-0000-0000-000073B70000}"/>
    <cellStyle name="Normal 76 3" xfId="8161" xr:uid="{00000000-0005-0000-0000-000074B70000}"/>
    <cellStyle name="Normal 76 3 2" xfId="24492" xr:uid="{00000000-0005-0000-0000-000075B70000}"/>
    <cellStyle name="Normal 76 3 2 2" xfId="50481" xr:uid="{00000000-0005-0000-0000-000076B70000}"/>
    <cellStyle name="Normal 76 3 3" xfId="16372" xr:uid="{00000000-0005-0000-0000-000077B70000}"/>
    <cellStyle name="Normal 76 3 3 2" xfId="42361" xr:uid="{00000000-0005-0000-0000-000078B70000}"/>
    <cellStyle name="Normal 76 3 4" xfId="34208" xr:uid="{00000000-0005-0000-0000-000079B70000}"/>
    <cellStyle name="Normal 76 4" xfId="19597" xr:uid="{00000000-0005-0000-0000-00007AB70000}"/>
    <cellStyle name="Normal 76 4 2" xfId="45586" xr:uid="{00000000-0005-0000-0000-00007BB70000}"/>
    <cellStyle name="Normal 76 5" xfId="11477" xr:uid="{00000000-0005-0000-0000-00007CB70000}"/>
    <cellStyle name="Normal 76 5 2" xfId="37466" xr:uid="{00000000-0005-0000-0000-00007DB70000}"/>
    <cellStyle name="Normal 76 6" xfId="27062" xr:uid="{00000000-0005-0000-0000-00007EB70000}"/>
    <cellStyle name="Normal 76 6 2" xfId="53051" xr:uid="{00000000-0005-0000-0000-00007FB70000}"/>
    <cellStyle name="Normal 76 7" xfId="29306" xr:uid="{00000000-0005-0000-0000-000080B70000}"/>
    <cellStyle name="Normal 77" xfId="3121" xr:uid="{00000000-0005-0000-0000-000081B70000}"/>
    <cellStyle name="Normal 77 2" xfId="5331" xr:uid="{00000000-0005-0000-0000-000082B70000}"/>
    <cellStyle name="Normal 77 2 2" xfId="21720" xr:uid="{00000000-0005-0000-0000-000083B70000}"/>
    <cellStyle name="Normal 77 2 2 2" xfId="47709" xr:uid="{00000000-0005-0000-0000-000084B70000}"/>
    <cellStyle name="Normal 77 2 3" xfId="13600" xr:uid="{00000000-0005-0000-0000-000085B70000}"/>
    <cellStyle name="Normal 77 2 3 2" xfId="39589" xr:uid="{00000000-0005-0000-0000-000086B70000}"/>
    <cellStyle name="Normal 77 2 4" xfId="31436" xr:uid="{00000000-0005-0000-0000-000087B70000}"/>
    <cellStyle name="Normal 77 3" xfId="8163" xr:uid="{00000000-0005-0000-0000-000088B70000}"/>
    <cellStyle name="Normal 77 3 2" xfId="24494" xr:uid="{00000000-0005-0000-0000-000089B70000}"/>
    <cellStyle name="Normal 77 3 2 2" xfId="50483" xr:uid="{00000000-0005-0000-0000-00008AB70000}"/>
    <cellStyle name="Normal 77 3 3" xfId="16374" xr:uid="{00000000-0005-0000-0000-00008BB70000}"/>
    <cellStyle name="Normal 77 3 3 2" xfId="42363" xr:uid="{00000000-0005-0000-0000-00008CB70000}"/>
    <cellStyle name="Normal 77 3 4" xfId="34210" xr:uid="{00000000-0005-0000-0000-00008DB70000}"/>
    <cellStyle name="Normal 77 4" xfId="19599" xr:uid="{00000000-0005-0000-0000-00008EB70000}"/>
    <cellStyle name="Normal 77 4 2" xfId="45588" xr:uid="{00000000-0005-0000-0000-00008FB70000}"/>
    <cellStyle name="Normal 77 5" xfId="11479" xr:uid="{00000000-0005-0000-0000-000090B70000}"/>
    <cellStyle name="Normal 77 5 2" xfId="37468" xr:uid="{00000000-0005-0000-0000-000091B70000}"/>
    <cellStyle name="Normal 77 6" xfId="27064" xr:uid="{00000000-0005-0000-0000-000092B70000}"/>
    <cellStyle name="Normal 77 6 2" xfId="53053" xr:uid="{00000000-0005-0000-0000-000093B70000}"/>
    <cellStyle name="Normal 77 7" xfId="29308" xr:uid="{00000000-0005-0000-0000-000094B70000}"/>
    <cellStyle name="Normal 78" xfId="3123" xr:uid="{00000000-0005-0000-0000-000095B70000}"/>
    <cellStyle name="Normal 78 2" xfId="5333" xr:uid="{00000000-0005-0000-0000-000096B70000}"/>
    <cellStyle name="Normal 78 2 2" xfId="21722" xr:uid="{00000000-0005-0000-0000-000097B70000}"/>
    <cellStyle name="Normal 78 2 2 2" xfId="47711" xr:uid="{00000000-0005-0000-0000-000098B70000}"/>
    <cellStyle name="Normal 78 2 3" xfId="13602" xr:uid="{00000000-0005-0000-0000-000099B70000}"/>
    <cellStyle name="Normal 78 2 3 2" xfId="39591" xr:uid="{00000000-0005-0000-0000-00009AB70000}"/>
    <cellStyle name="Normal 78 2 4" xfId="31438" xr:uid="{00000000-0005-0000-0000-00009BB70000}"/>
    <cellStyle name="Normal 78 3" xfId="8165" xr:uid="{00000000-0005-0000-0000-00009CB70000}"/>
    <cellStyle name="Normal 78 3 2" xfId="24496" xr:uid="{00000000-0005-0000-0000-00009DB70000}"/>
    <cellStyle name="Normal 78 3 2 2" xfId="50485" xr:uid="{00000000-0005-0000-0000-00009EB70000}"/>
    <cellStyle name="Normal 78 3 3" xfId="16376" xr:uid="{00000000-0005-0000-0000-00009FB70000}"/>
    <cellStyle name="Normal 78 3 3 2" xfId="42365" xr:uid="{00000000-0005-0000-0000-0000A0B70000}"/>
    <cellStyle name="Normal 78 3 4" xfId="34212" xr:uid="{00000000-0005-0000-0000-0000A1B70000}"/>
    <cellStyle name="Normal 78 4" xfId="19601" xr:uid="{00000000-0005-0000-0000-0000A2B70000}"/>
    <cellStyle name="Normal 78 4 2" xfId="45590" xr:uid="{00000000-0005-0000-0000-0000A3B70000}"/>
    <cellStyle name="Normal 78 5" xfId="11481" xr:uid="{00000000-0005-0000-0000-0000A4B70000}"/>
    <cellStyle name="Normal 78 5 2" xfId="37470" xr:uid="{00000000-0005-0000-0000-0000A5B70000}"/>
    <cellStyle name="Normal 78 6" xfId="27066" xr:uid="{00000000-0005-0000-0000-0000A6B70000}"/>
    <cellStyle name="Normal 78 6 2" xfId="53055" xr:uid="{00000000-0005-0000-0000-0000A7B70000}"/>
    <cellStyle name="Normal 78 7" xfId="29310" xr:uid="{00000000-0005-0000-0000-0000A8B70000}"/>
    <cellStyle name="Normal 79" xfId="3125" xr:uid="{00000000-0005-0000-0000-0000A9B70000}"/>
    <cellStyle name="Normal 79 2" xfId="5335" xr:uid="{00000000-0005-0000-0000-0000AAB70000}"/>
    <cellStyle name="Normal 79 2 2" xfId="21724" xr:uid="{00000000-0005-0000-0000-0000ABB70000}"/>
    <cellStyle name="Normal 79 2 2 2" xfId="47713" xr:uid="{00000000-0005-0000-0000-0000ACB70000}"/>
    <cellStyle name="Normal 79 2 3" xfId="13604" xr:uid="{00000000-0005-0000-0000-0000ADB70000}"/>
    <cellStyle name="Normal 79 2 3 2" xfId="39593" xr:uid="{00000000-0005-0000-0000-0000AEB70000}"/>
    <cellStyle name="Normal 79 2 4" xfId="31440" xr:uid="{00000000-0005-0000-0000-0000AFB70000}"/>
    <cellStyle name="Normal 79 3" xfId="8167" xr:uid="{00000000-0005-0000-0000-0000B0B70000}"/>
    <cellStyle name="Normal 79 3 2" xfId="24498" xr:uid="{00000000-0005-0000-0000-0000B1B70000}"/>
    <cellStyle name="Normal 79 3 2 2" xfId="50487" xr:uid="{00000000-0005-0000-0000-0000B2B70000}"/>
    <cellStyle name="Normal 79 3 3" xfId="16378" xr:uid="{00000000-0005-0000-0000-0000B3B70000}"/>
    <cellStyle name="Normal 79 3 3 2" xfId="42367" xr:uid="{00000000-0005-0000-0000-0000B4B70000}"/>
    <cellStyle name="Normal 79 3 4" xfId="34214" xr:uid="{00000000-0005-0000-0000-0000B5B70000}"/>
    <cellStyle name="Normal 79 4" xfId="19603" xr:uid="{00000000-0005-0000-0000-0000B6B70000}"/>
    <cellStyle name="Normal 79 4 2" xfId="45592" xr:uid="{00000000-0005-0000-0000-0000B7B70000}"/>
    <cellStyle name="Normal 79 5" xfId="11483" xr:uid="{00000000-0005-0000-0000-0000B8B70000}"/>
    <cellStyle name="Normal 79 5 2" xfId="37472" xr:uid="{00000000-0005-0000-0000-0000B9B70000}"/>
    <cellStyle name="Normal 79 6" xfId="27068" xr:uid="{00000000-0005-0000-0000-0000BAB70000}"/>
    <cellStyle name="Normal 79 6 2" xfId="53057" xr:uid="{00000000-0005-0000-0000-0000BBB70000}"/>
    <cellStyle name="Normal 79 7" xfId="29312" xr:uid="{00000000-0005-0000-0000-0000BCB70000}"/>
    <cellStyle name="Normal 8" xfId="28" xr:uid="{00000000-0005-0000-0000-0000BDB70000}"/>
    <cellStyle name="Normal 8 2" xfId="382" xr:uid="{00000000-0005-0000-0000-0000BEB70000}"/>
    <cellStyle name="Normal 8 2 10" xfId="3772" xr:uid="{00000000-0005-0000-0000-0000BFB70000}"/>
    <cellStyle name="Normal 8 2 10 2" xfId="20238" xr:uid="{00000000-0005-0000-0000-0000C0B70000}"/>
    <cellStyle name="Normal 8 2 10 2 2" xfId="46227" xr:uid="{00000000-0005-0000-0000-0000C1B70000}"/>
    <cellStyle name="Normal 8 2 10 3" xfId="12118" xr:uid="{00000000-0005-0000-0000-0000C2B70000}"/>
    <cellStyle name="Normal 8 2 10 3 2" xfId="38107" xr:uid="{00000000-0005-0000-0000-0000C3B70000}"/>
    <cellStyle name="Normal 8 2 10 4" xfId="29952" xr:uid="{00000000-0005-0000-0000-0000C4B70000}"/>
    <cellStyle name="Normal 8 2 11" xfId="4485" xr:uid="{00000000-0005-0000-0000-0000C5B70000}"/>
    <cellStyle name="Normal 8 2 11 2" xfId="20891" xr:uid="{00000000-0005-0000-0000-0000C6B70000}"/>
    <cellStyle name="Normal 8 2 11 2 2" xfId="46880" xr:uid="{00000000-0005-0000-0000-0000C7B70000}"/>
    <cellStyle name="Normal 8 2 11 3" xfId="12771" xr:uid="{00000000-0005-0000-0000-0000C8B70000}"/>
    <cellStyle name="Normal 8 2 11 3 2" xfId="38760" xr:uid="{00000000-0005-0000-0000-0000C9B70000}"/>
    <cellStyle name="Normal 8 2 11 4" xfId="30605" xr:uid="{00000000-0005-0000-0000-0000CAB70000}"/>
    <cellStyle name="Normal 8 2 12" xfId="5971" xr:uid="{00000000-0005-0000-0000-0000CBB70000}"/>
    <cellStyle name="Normal 8 2 12 2" xfId="22359" xr:uid="{00000000-0005-0000-0000-0000CCB70000}"/>
    <cellStyle name="Normal 8 2 12 2 2" xfId="48348" xr:uid="{00000000-0005-0000-0000-0000CDB70000}"/>
    <cellStyle name="Normal 8 2 12 3" xfId="14239" xr:uid="{00000000-0005-0000-0000-0000CEB70000}"/>
    <cellStyle name="Normal 8 2 12 3 2" xfId="40228" xr:uid="{00000000-0005-0000-0000-0000CFB70000}"/>
    <cellStyle name="Normal 8 2 12 4" xfId="32075" xr:uid="{00000000-0005-0000-0000-0000D0B70000}"/>
    <cellStyle name="Normal 8 2 13" xfId="6681" xr:uid="{00000000-0005-0000-0000-0000D1B70000}"/>
    <cellStyle name="Normal 8 2 13 2" xfId="23012" xr:uid="{00000000-0005-0000-0000-0000D2B70000}"/>
    <cellStyle name="Normal 8 2 13 2 2" xfId="49001" xr:uid="{00000000-0005-0000-0000-0000D3B70000}"/>
    <cellStyle name="Normal 8 2 13 3" xfId="14892" xr:uid="{00000000-0005-0000-0000-0000D4B70000}"/>
    <cellStyle name="Normal 8 2 13 3 2" xfId="40881" xr:uid="{00000000-0005-0000-0000-0000D5B70000}"/>
    <cellStyle name="Normal 8 2 13 4" xfId="32728" xr:uid="{00000000-0005-0000-0000-0000D6B70000}"/>
    <cellStyle name="Normal 8 2 14" xfId="7334" xr:uid="{00000000-0005-0000-0000-0000D7B70000}"/>
    <cellStyle name="Normal 8 2 14 2" xfId="23665" xr:uid="{00000000-0005-0000-0000-0000D8B70000}"/>
    <cellStyle name="Normal 8 2 14 2 2" xfId="49654" xr:uid="{00000000-0005-0000-0000-0000D9B70000}"/>
    <cellStyle name="Normal 8 2 14 3" xfId="15545" xr:uid="{00000000-0005-0000-0000-0000DAB70000}"/>
    <cellStyle name="Normal 8 2 14 3 2" xfId="41534" xr:uid="{00000000-0005-0000-0000-0000DBB70000}"/>
    <cellStyle name="Normal 8 2 14 4" xfId="33381" xr:uid="{00000000-0005-0000-0000-0000DCB70000}"/>
    <cellStyle name="Normal 8 2 15" xfId="9075" xr:uid="{00000000-0005-0000-0000-0000DDB70000}"/>
    <cellStyle name="Normal 8 2 15 2" xfId="25406" xr:uid="{00000000-0005-0000-0000-0000DEB70000}"/>
    <cellStyle name="Normal 8 2 15 2 2" xfId="51395" xr:uid="{00000000-0005-0000-0000-0000DFB70000}"/>
    <cellStyle name="Normal 8 2 15 3" xfId="17286" xr:uid="{00000000-0005-0000-0000-0000E0B70000}"/>
    <cellStyle name="Normal 8 2 15 3 2" xfId="43275" xr:uid="{00000000-0005-0000-0000-0000E1B70000}"/>
    <cellStyle name="Normal 8 2 15 4" xfId="35122" xr:uid="{00000000-0005-0000-0000-0000E2B70000}"/>
    <cellStyle name="Normal 8 2 16" xfId="9989" xr:uid="{00000000-0005-0000-0000-0000E3B70000}"/>
    <cellStyle name="Normal 8 2 16 2" xfId="18112" xr:uid="{00000000-0005-0000-0000-0000E4B70000}"/>
    <cellStyle name="Normal 8 2 16 2 2" xfId="44101" xr:uid="{00000000-0005-0000-0000-0000E5B70000}"/>
    <cellStyle name="Normal 8 2 16 3" xfId="35978" xr:uid="{00000000-0005-0000-0000-0000E6B70000}"/>
    <cellStyle name="Normal 8 2 17" xfId="1906" xr:uid="{00000000-0005-0000-0000-0000E7B70000}"/>
    <cellStyle name="Normal 8 2 17 2" xfId="18770" xr:uid="{00000000-0005-0000-0000-0000E8B70000}"/>
    <cellStyle name="Normal 8 2 17 2 2" xfId="44759" xr:uid="{00000000-0005-0000-0000-0000E9B70000}"/>
    <cellStyle name="Normal 8 2 17 3" xfId="28400" xr:uid="{00000000-0005-0000-0000-0000EAB70000}"/>
    <cellStyle name="Normal 8 2 18" xfId="10650" xr:uid="{00000000-0005-0000-0000-0000EBB70000}"/>
    <cellStyle name="Normal 8 2 18 2" xfId="36639" xr:uid="{00000000-0005-0000-0000-0000ECB70000}"/>
    <cellStyle name="Normal 8 2 19" xfId="26234" xr:uid="{00000000-0005-0000-0000-0000EDB70000}"/>
    <cellStyle name="Normal 8 2 19 2" xfId="52223" xr:uid="{00000000-0005-0000-0000-0000EEB70000}"/>
    <cellStyle name="Normal 8 2 2" xfId="383" xr:uid="{00000000-0005-0000-0000-0000EFB70000}"/>
    <cellStyle name="Normal 8 2 2 10" xfId="4503" xr:uid="{00000000-0005-0000-0000-0000F0B70000}"/>
    <cellStyle name="Normal 8 2 2 10 2" xfId="20909" xr:uid="{00000000-0005-0000-0000-0000F1B70000}"/>
    <cellStyle name="Normal 8 2 2 10 2 2" xfId="46898" xr:uid="{00000000-0005-0000-0000-0000F2B70000}"/>
    <cellStyle name="Normal 8 2 2 10 3" xfId="12789" xr:uid="{00000000-0005-0000-0000-0000F3B70000}"/>
    <cellStyle name="Normal 8 2 2 10 3 2" xfId="38778" xr:uid="{00000000-0005-0000-0000-0000F4B70000}"/>
    <cellStyle name="Normal 8 2 2 10 4" xfId="30623" xr:uid="{00000000-0005-0000-0000-0000F5B70000}"/>
    <cellStyle name="Normal 8 2 2 11" xfId="5989" xr:uid="{00000000-0005-0000-0000-0000F6B70000}"/>
    <cellStyle name="Normal 8 2 2 11 2" xfId="22377" xr:uid="{00000000-0005-0000-0000-0000F7B70000}"/>
    <cellStyle name="Normal 8 2 2 11 2 2" xfId="48366" xr:uid="{00000000-0005-0000-0000-0000F8B70000}"/>
    <cellStyle name="Normal 8 2 2 11 3" xfId="14257" xr:uid="{00000000-0005-0000-0000-0000F9B70000}"/>
    <cellStyle name="Normal 8 2 2 11 3 2" xfId="40246" xr:uid="{00000000-0005-0000-0000-0000FAB70000}"/>
    <cellStyle name="Normal 8 2 2 11 4" xfId="32093" xr:uid="{00000000-0005-0000-0000-0000FBB70000}"/>
    <cellStyle name="Normal 8 2 2 12" xfId="6699" xr:uid="{00000000-0005-0000-0000-0000FCB70000}"/>
    <cellStyle name="Normal 8 2 2 12 2" xfId="23030" xr:uid="{00000000-0005-0000-0000-0000FDB70000}"/>
    <cellStyle name="Normal 8 2 2 12 2 2" xfId="49019" xr:uid="{00000000-0005-0000-0000-0000FEB70000}"/>
    <cellStyle name="Normal 8 2 2 12 3" xfId="14910" xr:uid="{00000000-0005-0000-0000-0000FFB70000}"/>
    <cellStyle name="Normal 8 2 2 12 3 2" xfId="40899" xr:uid="{00000000-0005-0000-0000-000000B80000}"/>
    <cellStyle name="Normal 8 2 2 12 4" xfId="32746" xr:uid="{00000000-0005-0000-0000-000001B80000}"/>
    <cellStyle name="Normal 8 2 2 13" xfId="7352" xr:uid="{00000000-0005-0000-0000-000002B80000}"/>
    <cellStyle name="Normal 8 2 2 13 2" xfId="23683" xr:uid="{00000000-0005-0000-0000-000003B80000}"/>
    <cellStyle name="Normal 8 2 2 13 2 2" xfId="49672" xr:uid="{00000000-0005-0000-0000-000004B80000}"/>
    <cellStyle name="Normal 8 2 2 13 3" xfId="15563" xr:uid="{00000000-0005-0000-0000-000005B80000}"/>
    <cellStyle name="Normal 8 2 2 13 3 2" xfId="41552" xr:uid="{00000000-0005-0000-0000-000006B80000}"/>
    <cellStyle name="Normal 8 2 2 13 4" xfId="33399" xr:uid="{00000000-0005-0000-0000-000007B80000}"/>
    <cellStyle name="Normal 8 2 2 14" xfId="9076" xr:uid="{00000000-0005-0000-0000-000008B80000}"/>
    <cellStyle name="Normal 8 2 2 14 2" xfId="25407" xr:uid="{00000000-0005-0000-0000-000009B80000}"/>
    <cellStyle name="Normal 8 2 2 14 2 2" xfId="51396" xr:uid="{00000000-0005-0000-0000-00000AB80000}"/>
    <cellStyle name="Normal 8 2 2 14 3" xfId="17287" xr:uid="{00000000-0005-0000-0000-00000BB80000}"/>
    <cellStyle name="Normal 8 2 2 14 3 2" xfId="43276" xr:uid="{00000000-0005-0000-0000-00000CB80000}"/>
    <cellStyle name="Normal 8 2 2 14 4" xfId="35123" xr:uid="{00000000-0005-0000-0000-00000DB80000}"/>
    <cellStyle name="Normal 8 2 2 15" xfId="10007" xr:uid="{00000000-0005-0000-0000-00000EB80000}"/>
    <cellStyle name="Normal 8 2 2 15 2" xfId="18130" xr:uid="{00000000-0005-0000-0000-00000FB80000}"/>
    <cellStyle name="Normal 8 2 2 15 2 2" xfId="44119" xr:uid="{00000000-0005-0000-0000-000010B80000}"/>
    <cellStyle name="Normal 8 2 2 15 3" xfId="35996" xr:uid="{00000000-0005-0000-0000-000011B80000}"/>
    <cellStyle name="Normal 8 2 2 16" xfId="1924" xr:uid="{00000000-0005-0000-0000-000012B80000}"/>
    <cellStyle name="Normal 8 2 2 16 2" xfId="18788" xr:uid="{00000000-0005-0000-0000-000013B80000}"/>
    <cellStyle name="Normal 8 2 2 16 2 2" xfId="44777" xr:uid="{00000000-0005-0000-0000-000014B80000}"/>
    <cellStyle name="Normal 8 2 2 16 3" xfId="28418" xr:uid="{00000000-0005-0000-0000-000015B80000}"/>
    <cellStyle name="Normal 8 2 2 17" xfId="10668" xr:uid="{00000000-0005-0000-0000-000016B80000}"/>
    <cellStyle name="Normal 8 2 2 17 2" xfId="36657" xr:uid="{00000000-0005-0000-0000-000017B80000}"/>
    <cellStyle name="Normal 8 2 2 18" xfId="26252" xr:uid="{00000000-0005-0000-0000-000018B80000}"/>
    <cellStyle name="Normal 8 2 2 18 2" xfId="52241" xr:uid="{00000000-0005-0000-0000-000019B80000}"/>
    <cellStyle name="Normal 8 2 2 19" xfId="1263" xr:uid="{00000000-0005-0000-0000-00001AB80000}"/>
    <cellStyle name="Normal 8 2 2 19 2" xfId="53716" xr:uid="{00000000-0005-0000-0000-00001BB80000}"/>
    <cellStyle name="Normal 8 2 2 2" xfId="384" xr:uid="{00000000-0005-0000-0000-00001CB80000}"/>
    <cellStyle name="Normal 8 2 2 2 10" xfId="9077" xr:uid="{00000000-0005-0000-0000-00001DB80000}"/>
    <cellStyle name="Normal 8 2 2 2 10 2" xfId="25408" xr:uid="{00000000-0005-0000-0000-00001EB80000}"/>
    <cellStyle name="Normal 8 2 2 2 10 2 2" xfId="51397" xr:uid="{00000000-0005-0000-0000-00001FB80000}"/>
    <cellStyle name="Normal 8 2 2 2 10 3" xfId="17288" xr:uid="{00000000-0005-0000-0000-000020B80000}"/>
    <cellStyle name="Normal 8 2 2 2 10 3 2" xfId="43277" xr:uid="{00000000-0005-0000-0000-000021B80000}"/>
    <cellStyle name="Normal 8 2 2 2 10 4" xfId="35124" xr:uid="{00000000-0005-0000-0000-000022B80000}"/>
    <cellStyle name="Normal 8 2 2 2 11" xfId="10104" xr:uid="{00000000-0005-0000-0000-000023B80000}"/>
    <cellStyle name="Normal 8 2 2 2 11 2" xfId="18227" xr:uid="{00000000-0005-0000-0000-000024B80000}"/>
    <cellStyle name="Normal 8 2 2 2 11 2 2" xfId="44216" xr:uid="{00000000-0005-0000-0000-000025B80000}"/>
    <cellStyle name="Normal 8 2 2 2 11 3" xfId="36093" xr:uid="{00000000-0005-0000-0000-000026B80000}"/>
    <cellStyle name="Normal 8 2 2 2 12" xfId="2014" xr:uid="{00000000-0005-0000-0000-000027B80000}"/>
    <cellStyle name="Normal 8 2 2 2 12 2" xfId="18878" xr:uid="{00000000-0005-0000-0000-000028B80000}"/>
    <cellStyle name="Normal 8 2 2 2 12 2 2" xfId="44867" xr:uid="{00000000-0005-0000-0000-000029B80000}"/>
    <cellStyle name="Normal 8 2 2 2 12 3" xfId="28508" xr:uid="{00000000-0005-0000-0000-00002AB80000}"/>
    <cellStyle name="Normal 8 2 2 2 13" xfId="10758" xr:uid="{00000000-0005-0000-0000-00002BB80000}"/>
    <cellStyle name="Normal 8 2 2 2 13 2" xfId="36747" xr:uid="{00000000-0005-0000-0000-00002CB80000}"/>
    <cellStyle name="Normal 8 2 2 2 14" xfId="26342" xr:uid="{00000000-0005-0000-0000-00002DB80000}"/>
    <cellStyle name="Normal 8 2 2 2 14 2" xfId="52331" xr:uid="{00000000-0005-0000-0000-00002EB80000}"/>
    <cellStyle name="Normal 8 2 2 2 15" xfId="1360" xr:uid="{00000000-0005-0000-0000-00002FB80000}"/>
    <cellStyle name="Normal 8 2 2 2 15 2" xfId="53813" xr:uid="{00000000-0005-0000-0000-000030B80000}"/>
    <cellStyle name="Normal 8 2 2 2 16" xfId="27838" xr:uid="{00000000-0005-0000-0000-000031B80000}"/>
    <cellStyle name="Normal 8 2 2 2 17" xfId="54633" xr:uid="{00000000-0005-0000-0000-000032B80000}"/>
    <cellStyle name="Normal 8 2 2 2 2" xfId="385" xr:uid="{00000000-0005-0000-0000-000033B80000}"/>
    <cellStyle name="Normal 8 2 2 2 2 10" xfId="10247" xr:uid="{00000000-0005-0000-0000-000034B80000}"/>
    <cellStyle name="Normal 8 2 2 2 2 10 2" xfId="18370" xr:uid="{00000000-0005-0000-0000-000035B80000}"/>
    <cellStyle name="Normal 8 2 2 2 2 10 2 2" xfId="44359" xr:uid="{00000000-0005-0000-0000-000036B80000}"/>
    <cellStyle name="Normal 8 2 2 2 2 10 3" xfId="36236" xr:uid="{00000000-0005-0000-0000-000037B80000}"/>
    <cellStyle name="Normal 8 2 2 2 2 11" xfId="2157" xr:uid="{00000000-0005-0000-0000-000038B80000}"/>
    <cellStyle name="Normal 8 2 2 2 2 11 2" xfId="19021" xr:uid="{00000000-0005-0000-0000-000039B80000}"/>
    <cellStyle name="Normal 8 2 2 2 2 11 2 2" xfId="45010" xr:uid="{00000000-0005-0000-0000-00003AB80000}"/>
    <cellStyle name="Normal 8 2 2 2 2 11 3" xfId="28651" xr:uid="{00000000-0005-0000-0000-00003BB80000}"/>
    <cellStyle name="Normal 8 2 2 2 2 12" xfId="10901" xr:uid="{00000000-0005-0000-0000-00003CB80000}"/>
    <cellStyle name="Normal 8 2 2 2 2 12 2" xfId="36890" xr:uid="{00000000-0005-0000-0000-00003DB80000}"/>
    <cellStyle name="Normal 8 2 2 2 2 13" xfId="26485" xr:uid="{00000000-0005-0000-0000-00003EB80000}"/>
    <cellStyle name="Normal 8 2 2 2 2 13 2" xfId="52474" xr:uid="{00000000-0005-0000-0000-00003FB80000}"/>
    <cellStyle name="Normal 8 2 2 2 2 14" xfId="1503" xr:uid="{00000000-0005-0000-0000-000040B80000}"/>
    <cellStyle name="Normal 8 2 2 2 2 14 2" xfId="53956" xr:uid="{00000000-0005-0000-0000-000041B80000}"/>
    <cellStyle name="Normal 8 2 2 2 2 15" xfId="27994" xr:uid="{00000000-0005-0000-0000-000042B80000}"/>
    <cellStyle name="Normal 8 2 2 2 2 16" xfId="54634" xr:uid="{00000000-0005-0000-0000-000043B80000}"/>
    <cellStyle name="Normal 8 2 2 2 2 2" xfId="1132" xr:uid="{00000000-0005-0000-0000-000044B80000}"/>
    <cellStyle name="Normal 8 2 2 2 2 2 10" xfId="3038" xr:uid="{00000000-0005-0000-0000-000045B80000}"/>
    <cellStyle name="Normal 8 2 2 2 2 2 10 2" xfId="19521" xr:uid="{00000000-0005-0000-0000-000046B80000}"/>
    <cellStyle name="Normal 8 2 2 2 2 2 10 2 2" xfId="45510" xr:uid="{00000000-0005-0000-0000-000047B80000}"/>
    <cellStyle name="Normal 8 2 2 2 2 2 10 3" xfId="29228" xr:uid="{00000000-0005-0000-0000-000048B80000}"/>
    <cellStyle name="Normal 8 2 2 2 2 2 11" xfId="11401" xr:uid="{00000000-0005-0000-0000-000049B80000}"/>
    <cellStyle name="Normal 8 2 2 2 2 2 11 2" xfId="37390" xr:uid="{00000000-0005-0000-0000-00004AB80000}"/>
    <cellStyle name="Normal 8 2 2 2 2 2 12" xfId="26986" xr:uid="{00000000-0005-0000-0000-00004BB80000}"/>
    <cellStyle name="Normal 8 2 2 2 2 2 12 2" xfId="52975" xr:uid="{00000000-0005-0000-0000-00004CB80000}"/>
    <cellStyle name="Normal 8 2 2 2 2 2 13" xfId="1796" xr:uid="{00000000-0005-0000-0000-00004DB80000}"/>
    <cellStyle name="Normal 8 2 2 2 2 2 13 2" xfId="54249" xr:uid="{00000000-0005-0000-0000-00004EB80000}"/>
    <cellStyle name="Normal 8 2 2 2 2 2 14" xfId="28290" xr:uid="{00000000-0005-0000-0000-00004FB80000}"/>
    <cellStyle name="Normal 8 2 2 2 2 2 15" xfId="55256" xr:uid="{00000000-0005-0000-0000-000050B80000}"/>
    <cellStyle name="Normal 8 2 2 2 2 2 2" xfId="3655" xr:uid="{00000000-0005-0000-0000-000051B80000}"/>
    <cellStyle name="Normal 8 2 2 2 2 2 2 2" xfId="5859" xr:uid="{00000000-0005-0000-0000-000052B80000}"/>
    <cellStyle name="Normal 8 2 2 2 2 2 2 2 2" xfId="22248" xr:uid="{00000000-0005-0000-0000-000053B80000}"/>
    <cellStyle name="Normal 8 2 2 2 2 2 2 2 2 2" xfId="48237" xr:uid="{00000000-0005-0000-0000-000054B80000}"/>
    <cellStyle name="Normal 8 2 2 2 2 2 2 2 3" xfId="14128" xr:uid="{00000000-0005-0000-0000-000055B80000}"/>
    <cellStyle name="Normal 8 2 2 2 2 2 2 2 3 2" xfId="40117" xr:uid="{00000000-0005-0000-0000-000056B80000}"/>
    <cellStyle name="Normal 8 2 2 2 2 2 2 2 4" xfId="31964" xr:uid="{00000000-0005-0000-0000-000057B80000}"/>
    <cellStyle name="Normal 8 2 2 2 2 2 2 3" xfId="8691" xr:uid="{00000000-0005-0000-0000-000058B80000}"/>
    <cellStyle name="Normal 8 2 2 2 2 2 2 3 2" xfId="25022" xr:uid="{00000000-0005-0000-0000-000059B80000}"/>
    <cellStyle name="Normal 8 2 2 2 2 2 2 3 2 2" xfId="51011" xr:uid="{00000000-0005-0000-0000-00005AB80000}"/>
    <cellStyle name="Normal 8 2 2 2 2 2 2 3 3" xfId="16902" xr:uid="{00000000-0005-0000-0000-00005BB80000}"/>
    <cellStyle name="Normal 8 2 2 2 2 2 2 3 3 2" xfId="42891" xr:uid="{00000000-0005-0000-0000-00005CB80000}"/>
    <cellStyle name="Normal 8 2 2 2 2 2 2 3 4" xfId="34738" xr:uid="{00000000-0005-0000-0000-00005DB80000}"/>
    <cellStyle name="Normal 8 2 2 2 2 2 2 4" xfId="20127" xr:uid="{00000000-0005-0000-0000-00005EB80000}"/>
    <cellStyle name="Normal 8 2 2 2 2 2 2 4 2" xfId="46116" xr:uid="{00000000-0005-0000-0000-00005FB80000}"/>
    <cellStyle name="Normal 8 2 2 2 2 2 2 5" xfId="12007" xr:uid="{00000000-0005-0000-0000-000060B80000}"/>
    <cellStyle name="Normal 8 2 2 2 2 2 2 5 2" xfId="37996" xr:uid="{00000000-0005-0000-0000-000061B80000}"/>
    <cellStyle name="Normal 8 2 2 2 2 2 2 6" xfId="27592" xr:uid="{00000000-0005-0000-0000-000062B80000}"/>
    <cellStyle name="Normal 8 2 2 2 2 2 2 6 2" xfId="53581" xr:uid="{00000000-0005-0000-0000-000063B80000}"/>
    <cellStyle name="Normal 8 2 2 2 2 2 2 7" xfId="29838" xr:uid="{00000000-0005-0000-0000-000064B80000}"/>
    <cellStyle name="Normal 8 2 2 2 2 2 3" xfId="4380" xr:uid="{00000000-0005-0000-0000-000065B80000}"/>
    <cellStyle name="Normal 8 2 2 2 2 2 3 2" xfId="20789" xr:uid="{00000000-0005-0000-0000-000066B80000}"/>
    <cellStyle name="Normal 8 2 2 2 2 2 3 2 2" xfId="46778" xr:uid="{00000000-0005-0000-0000-000067B80000}"/>
    <cellStyle name="Normal 8 2 2 2 2 2 3 3" xfId="12669" xr:uid="{00000000-0005-0000-0000-000068B80000}"/>
    <cellStyle name="Normal 8 2 2 2 2 2 3 3 2" xfId="38658" xr:uid="{00000000-0005-0000-0000-000069B80000}"/>
    <cellStyle name="Normal 8 2 2 2 2 2 3 4" xfId="30503" xr:uid="{00000000-0005-0000-0000-00006AB80000}"/>
    <cellStyle name="Normal 8 2 2 2 2 2 4" xfId="5248" xr:uid="{00000000-0005-0000-0000-00006BB80000}"/>
    <cellStyle name="Normal 8 2 2 2 2 2 4 2" xfId="21642" xr:uid="{00000000-0005-0000-0000-00006CB80000}"/>
    <cellStyle name="Normal 8 2 2 2 2 2 4 2 2" xfId="47631" xr:uid="{00000000-0005-0000-0000-00006DB80000}"/>
    <cellStyle name="Normal 8 2 2 2 2 2 4 3" xfId="13522" xr:uid="{00000000-0005-0000-0000-00006EB80000}"/>
    <cellStyle name="Normal 8 2 2 2 2 2 4 3 2" xfId="39511" xr:uid="{00000000-0005-0000-0000-00006FB80000}"/>
    <cellStyle name="Normal 8 2 2 2 2 2 4 4" xfId="31358" xr:uid="{00000000-0005-0000-0000-000070B80000}"/>
    <cellStyle name="Normal 8 2 2 2 2 2 5" xfId="6576" xr:uid="{00000000-0005-0000-0000-000071B80000}"/>
    <cellStyle name="Normal 8 2 2 2 2 2 5 2" xfId="22910" xr:uid="{00000000-0005-0000-0000-000072B80000}"/>
    <cellStyle name="Normal 8 2 2 2 2 2 5 2 2" xfId="48899" xr:uid="{00000000-0005-0000-0000-000073B80000}"/>
    <cellStyle name="Normal 8 2 2 2 2 2 5 3" xfId="14790" xr:uid="{00000000-0005-0000-0000-000074B80000}"/>
    <cellStyle name="Normal 8 2 2 2 2 2 5 3 2" xfId="40779" xr:uid="{00000000-0005-0000-0000-000075B80000}"/>
    <cellStyle name="Normal 8 2 2 2 2 2 5 4" xfId="32626" xr:uid="{00000000-0005-0000-0000-000076B80000}"/>
    <cellStyle name="Normal 8 2 2 2 2 2 6" xfId="7232" xr:uid="{00000000-0005-0000-0000-000077B80000}"/>
    <cellStyle name="Normal 8 2 2 2 2 2 6 2" xfId="23563" xr:uid="{00000000-0005-0000-0000-000078B80000}"/>
    <cellStyle name="Normal 8 2 2 2 2 2 6 2 2" xfId="49552" xr:uid="{00000000-0005-0000-0000-000079B80000}"/>
    <cellStyle name="Normal 8 2 2 2 2 2 6 3" xfId="15443" xr:uid="{00000000-0005-0000-0000-00007AB80000}"/>
    <cellStyle name="Normal 8 2 2 2 2 2 6 3 2" xfId="41432" xr:uid="{00000000-0005-0000-0000-00007BB80000}"/>
    <cellStyle name="Normal 8 2 2 2 2 2 6 4" xfId="33279" xr:uid="{00000000-0005-0000-0000-00007CB80000}"/>
    <cellStyle name="Normal 8 2 2 2 2 2 7" xfId="8085" xr:uid="{00000000-0005-0000-0000-00007DB80000}"/>
    <cellStyle name="Normal 8 2 2 2 2 2 7 2" xfId="24416" xr:uid="{00000000-0005-0000-0000-00007EB80000}"/>
    <cellStyle name="Normal 8 2 2 2 2 2 7 2 2" xfId="50405" xr:uid="{00000000-0005-0000-0000-00007FB80000}"/>
    <cellStyle name="Normal 8 2 2 2 2 2 7 3" xfId="16296" xr:uid="{00000000-0005-0000-0000-000080B80000}"/>
    <cellStyle name="Normal 8 2 2 2 2 2 7 3 2" xfId="42285" xr:uid="{00000000-0005-0000-0000-000081B80000}"/>
    <cellStyle name="Normal 8 2 2 2 2 2 7 4" xfId="34132" xr:uid="{00000000-0005-0000-0000-000082B80000}"/>
    <cellStyle name="Normal 8 2 2 2 2 2 8" xfId="9756" xr:uid="{00000000-0005-0000-0000-000083B80000}"/>
    <cellStyle name="Normal 8 2 2 2 2 2 8 2" xfId="26037" xr:uid="{00000000-0005-0000-0000-000084B80000}"/>
    <cellStyle name="Normal 8 2 2 2 2 2 8 2 2" xfId="52026" xr:uid="{00000000-0005-0000-0000-000085B80000}"/>
    <cellStyle name="Normal 8 2 2 2 2 2 8 3" xfId="17917" xr:uid="{00000000-0005-0000-0000-000086B80000}"/>
    <cellStyle name="Normal 8 2 2 2 2 2 8 3 2" xfId="43906" xr:uid="{00000000-0005-0000-0000-000087B80000}"/>
    <cellStyle name="Normal 8 2 2 2 2 2 8 4" xfId="35754" xr:uid="{00000000-0005-0000-0000-000088B80000}"/>
    <cellStyle name="Normal 8 2 2 2 2 2 9" xfId="10540" xr:uid="{00000000-0005-0000-0000-000089B80000}"/>
    <cellStyle name="Normal 8 2 2 2 2 2 9 2" xfId="18663" xr:uid="{00000000-0005-0000-0000-00008AB80000}"/>
    <cellStyle name="Normal 8 2 2 2 2 2 9 2 2" xfId="44652" xr:uid="{00000000-0005-0000-0000-00008BB80000}"/>
    <cellStyle name="Normal 8 2 2 2 2 2 9 3" xfId="36529" xr:uid="{00000000-0005-0000-0000-00008CB80000}"/>
    <cellStyle name="Normal 8 2 2 2 2 3" xfId="827" xr:uid="{00000000-0005-0000-0000-00008DB80000}"/>
    <cellStyle name="Normal 8 2 2 2 2 3 10" xfId="54963" xr:uid="{00000000-0005-0000-0000-00008EB80000}"/>
    <cellStyle name="Normal 8 2 2 2 2 3 2" xfId="5562" xr:uid="{00000000-0005-0000-0000-00008FB80000}"/>
    <cellStyle name="Normal 8 2 2 2 2 3 2 2" xfId="21951" xr:uid="{00000000-0005-0000-0000-000090B80000}"/>
    <cellStyle name="Normal 8 2 2 2 2 3 2 2 2" xfId="47940" xr:uid="{00000000-0005-0000-0000-000091B80000}"/>
    <cellStyle name="Normal 8 2 2 2 2 3 2 3" xfId="13831" xr:uid="{00000000-0005-0000-0000-000092B80000}"/>
    <cellStyle name="Normal 8 2 2 2 2 3 2 3 2" xfId="39820" xr:uid="{00000000-0005-0000-0000-000093B80000}"/>
    <cellStyle name="Normal 8 2 2 2 2 3 2 4" xfId="31667" xr:uid="{00000000-0005-0000-0000-000094B80000}"/>
    <cellStyle name="Normal 8 2 2 2 2 3 3" xfId="8394" xr:uid="{00000000-0005-0000-0000-000095B80000}"/>
    <cellStyle name="Normal 8 2 2 2 2 3 3 2" xfId="24725" xr:uid="{00000000-0005-0000-0000-000096B80000}"/>
    <cellStyle name="Normal 8 2 2 2 2 3 3 2 2" xfId="50714" xr:uid="{00000000-0005-0000-0000-000097B80000}"/>
    <cellStyle name="Normal 8 2 2 2 2 3 3 3" xfId="16605" xr:uid="{00000000-0005-0000-0000-000098B80000}"/>
    <cellStyle name="Normal 8 2 2 2 2 3 3 3 2" xfId="42594" xr:uid="{00000000-0005-0000-0000-000099B80000}"/>
    <cellStyle name="Normal 8 2 2 2 2 3 3 4" xfId="34441" xr:uid="{00000000-0005-0000-0000-00009AB80000}"/>
    <cellStyle name="Normal 8 2 2 2 2 3 4" xfId="9457" xr:uid="{00000000-0005-0000-0000-00009BB80000}"/>
    <cellStyle name="Normal 8 2 2 2 2 3 4 2" xfId="25742" xr:uid="{00000000-0005-0000-0000-00009CB80000}"/>
    <cellStyle name="Normal 8 2 2 2 2 3 4 2 2" xfId="51731" xr:uid="{00000000-0005-0000-0000-00009DB80000}"/>
    <cellStyle name="Normal 8 2 2 2 2 3 4 3" xfId="17622" xr:uid="{00000000-0005-0000-0000-00009EB80000}"/>
    <cellStyle name="Normal 8 2 2 2 2 3 4 3 2" xfId="43611" xr:uid="{00000000-0005-0000-0000-00009FB80000}"/>
    <cellStyle name="Normal 8 2 2 2 2 3 4 4" xfId="35459" xr:uid="{00000000-0005-0000-0000-0000A0B80000}"/>
    <cellStyle name="Normal 8 2 2 2 2 3 5" xfId="19830" xr:uid="{00000000-0005-0000-0000-0000A1B80000}"/>
    <cellStyle name="Normal 8 2 2 2 2 3 5 2" xfId="45819" xr:uid="{00000000-0005-0000-0000-0000A2B80000}"/>
    <cellStyle name="Normal 8 2 2 2 2 3 6" xfId="11710" xr:uid="{00000000-0005-0000-0000-0000A3B80000}"/>
    <cellStyle name="Normal 8 2 2 2 2 3 6 2" xfId="37699" xr:uid="{00000000-0005-0000-0000-0000A4B80000}"/>
    <cellStyle name="Normal 8 2 2 2 2 3 7" xfId="27295" xr:uid="{00000000-0005-0000-0000-0000A5B80000}"/>
    <cellStyle name="Normal 8 2 2 2 2 3 7 2" xfId="53284" xr:uid="{00000000-0005-0000-0000-0000A6B80000}"/>
    <cellStyle name="Normal 8 2 2 2 2 3 8" xfId="3357" xr:uid="{00000000-0005-0000-0000-0000A7B80000}"/>
    <cellStyle name="Normal 8 2 2 2 2 3 9" xfId="29540" xr:uid="{00000000-0005-0000-0000-0000A8B80000}"/>
    <cellStyle name="Normal 8 2 2 2 2 4" xfId="4075" xr:uid="{00000000-0005-0000-0000-0000A9B80000}"/>
    <cellStyle name="Normal 8 2 2 2 2 4 2" xfId="20496" xr:uid="{00000000-0005-0000-0000-0000AAB80000}"/>
    <cellStyle name="Normal 8 2 2 2 2 4 2 2" xfId="46485" xr:uid="{00000000-0005-0000-0000-0000ABB80000}"/>
    <cellStyle name="Normal 8 2 2 2 2 4 3" xfId="12376" xr:uid="{00000000-0005-0000-0000-0000ACB80000}"/>
    <cellStyle name="Normal 8 2 2 2 2 4 3 2" xfId="38365" xr:uid="{00000000-0005-0000-0000-0000ADB80000}"/>
    <cellStyle name="Normal 8 2 2 2 2 4 4" xfId="30210" xr:uid="{00000000-0005-0000-0000-0000AEB80000}"/>
    <cellStyle name="Normal 8 2 2 2 2 5" xfId="4736" xr:uid="{00000000-0005-0000-0000-0000AFB80000}"/>
    <cellStyle name="Normal 8 2 2 2 2 5 2" xfId="21142" xr:uid="{00000000-0005-0000-0000-0000B0B80000}"/>
    <cellStyle name="Normal 8 2 2 2 2 5 2 2" xfId="47131" xr:uid="{00000000-0005-0000-0000-0000B1B80000}"/>
    <cellStyle name="Normal 8 2 2 2 2 5 3" xfId="13022" xr:uid="{00000000-0005-0000-0000-0000B2B80000}"/>
    <cellStyle name="Normal 8 2 2 2 2 5 3 2" xfId="39011" xr:uid="{00000000-0005-0000-0000-0000B3B80000}"/>
    <cellStyle name="Normal 8 2 2 2 2 5 4" xfId="30856" xr:uid="{00000000-0005-0000-0000-0000B4B80000}"/>
    <cellStyle name="Normal 8 2 2 2 2 6" xfId="6272" xr:uid="{00000000-0005-0000-0000-0000B5B80000}"/>
    <cellStyle name="Normal 8 2 2 2 2 6 2" xfId="22617" xr:uid="{00000000-0005-0000-0000-0000B6B80000}"/>
    <cellStyle name="Normal 8 2 2 2 2 6 2 2" xfId="48606" xr:uid="{00000000-0005-0000-0000-0000B7B80000}"/>
    <cellStyle name="Normal 8 2 2 2 2 6 3" xfId="14497" xr:uid="{00000000-0005-0000-0000-0000B8B80000}"/>
    <cellStyle name="Normal 8 2 2 2 2 6 3 2" xfId="40486" xr:uid="{00000000-0005-0000-0000-0000B9B80000}"/>
    <cellStyle name="Normal 8 2 2 2 2 6 4" xfId="32333" xr:uid="{00000000-0005-0000-0000-0000BAB80000}"/>
    <cellStyle name="Normal 8 2 2 2 2 7" xfId="6939" xr:uid="{00000000-0005-0000-0000-0000BBB80000}"/>
    <cellStyle name="Normal 8 2 2 2 2 7 2" xfId="23270" xr:uid="{00000000-0005-0000-0000-0000BCB80000}"/>
    <cellStyle name="Normal 8 2 2 2 2 7 2 2" xfId="49259" xr:uid="{00000000-0005-0000-0000-0000BDB80000}"/>
    <cellStyle name="Normal 8 2 2 2 2 7 3" xfId="15150" xr:uid="{00000000-0005-0000-0000-0000BEB80000}"/>
    <cellStyle name="Normal 8 2 2 2 2 7 3 2" xfId="41139" xr:uid="{00000000-0005-0000-0000-0000BFB80000}"/>
    <cellStyle name="Normal 8 2 2 2 2 7 4" xfId="32986" xr:uid="{00000000-0005-0000-0000-0000C0B80000}"/>
    <cellStyle name="Normal 8 2 2 2 2 8" xfId="7585" xr:uid="{00000000-0005-0000-0000-0000C1B80000}"/>
    <cellStyle name="Normal 8 2 2 2 2 8 2" xfId="23916" xr:uid="{00000000-0005-0000-0000-0000C2B80000}"/>
    <cellStyle name="Normal 8 2 2 2 2 8 2 2" xfId="49905" xr:uid="{00000000-0005-0000-0000-0000C3B80000}"/>
    <cellStyle name="Normal 8 2 2 2 2 8 3" xfId="15796" xr:uid="{00000000-0005-0000-0000-0000C4B80000}"/>
    <cellStyle name="Normal 8 2 2 2 2 8 3 2" xfId="41785" xr:uid="{00000000-0005-0000-0000-0000C5B80000}"/>
    <cellStyle name="Normal 8 2 2 2 2 8 4" xfId="33632" xr:uid="{00000000-0005-0000-0000-0000C6B80000}"/>
    <cellStyle name="Normal 8 2 2 2 2 9" xfId="9078" xr:uid="{00000000-0005-0000-0000-0000C7B80000}"/>
    <cellStyle name="Normal 8 2 2 2 2 9 2" xfId="25409" xr:uid="{00000000-0005-0000-0000-0000C8B80000}"/>
    <cellStyle name="Normal 8 2 2 2 2 9 2 2" xfId="51398" xr:uid="{00000000-0005-0000-0000-0000C9B80000}"/>
    <cellStyle name="Normal 8 2 2 2 2 9 3" xfId="17289" xr:uid="{00000000-0005-0000-0000-0000CAB80000}"/>
    <cellStyle name="Normal 8 2 2 2 2 9 3 2" xfId="43278" xr:uid="{00000000-0005-0000-0000-0000CBB80000}"/>
    <cellStyle name="Normal 8 2 2 2 2 9 4" xfId="35125" xr:uid="{00000000-0005-0000-0000-0000CCB80000}"/>
    <cellStyle name="Normal 8 2 2 2 3" xfId="987" xr:uid="{00000000-0005-0000-0000-0000CDB80000}"/>
    <cellStyle name="Normal 8 2 2 2 3 10" xfId="3037" xr:uid="{00000000-0005-0000-0000-0000CEB80000}"/>
    <cellStyle name="Normal 8 2 2 2 3 10 2" xfId="19520" xr:uid="{00000000-0005-0000-0000-0000CFB80000}"/>
    <cellStyle name="Normal 8 2 2 2 3 10 2 2" xfId="45509" xr:uid="{00000000-0005-0000-0000-0000D0B80000}"/>
    <cellStyle name="Normal 8 2 2 2 3 10 3" xfId="29227" xr:uid="{00000000-0005-0000-0000-0000D1B80000}"/>
    <cellStyle name="Normal 8 2 2 2 3 11" xfId="11400" xr:uid="{00000000-0005-0000-0000-0000D2B80000}"/>
    <cellStyle name="Normal 8 2 2 2 3 11 2" xfId="37389" xr:uid="{00000000-0005-0000-0000-0000D3B80000}"/>
    <cellStyle name="Normal 8 2 2 2 3 12" xfId="26985" xr:uid="{00000000-0005-0000-0000-0000D4B80000}"/>
    <cellStyle name="Normal 8 2 2 2 3 12 2" xfId="52974" xr:uid="{00000000-0005-0000-0000-0000D5B80000}"/>
    <cellStyle name="Normal 8 2 2 2 3 13" xfId="1656" xr:uid="{00000000-0005-0000-0000-0000D6B80000}"/>
    <cellStyle name="Normal 8 2 2 2 3 13 2" xfId="54109" xr:uid="{00000000-0005-0000-0000-0000D7B80000}"/>
    <cellStyle name="Normal 8 2 2 2 3 14" xfId="28150" xr:uid="{00000000-0005-0000-0000-0000D8B80000}"/>
    <cellStyle name="Normal 8 2 2 2 3 15" xfId="55116" xr:uid="{00000000-0005-0000-0000-0000D9B80000}"/>
    <cellStyle name="Normal 8 2 2 2 3 2" xfId="3510" xr:uid="{00000000-0005-0000-0000-0000DAB80000}"/>
    <cellStyle name="Normal 8 2 2 2 3 2 2" xfId="5714" xr:uid="{00000000-0005-0000-0000-0000DBB80000}"/>
    <cellStyle name="Normal 8 2 2 2 3 2 2 2" xfId="22103" xr:uid="{00000000-0005-0000-0000-0000DCB80000}"/>
    <cellStyle name="Normal 8 2 2 2 3 2 2 2 2" xfId="48092" xr:uid="{00000000-0005-0000-0000-0000DDB80000}"/>
    <cellStyle name="Normal 8 2 2 2 3 2 2 3" xfId="13983" xr:uid="{00000000-0005-0000-0000-0000DEB80000}"/>
    <cellStyle name="Normal 8 2 2 2 3 2 2 3 2" xfId="39972" xr:uid="{00000000-0005-0000-0000-0000DFB80000}"/>
    <cellStyle name="Normal 8 2 2 2 3 2 2 4" xfId="31819" xr:uid="{00000000-0005-0000-0000-0000E0B80000}"/>
    <cellStyle name="Normal 8 2 2 2 3 2 3" xfId="8546" xr:uid="{00000000-0005-0000-0000-0000E1B80000}"/>
    <cellStyle name="Normal 8 2 2 2 3 2 3 2" xfId="24877" xr:uid="{00000000-0005-0000-0000-0000E2B80000}"/>
    <cellStyle name="Normal 8 2 2 2 3 2 3 2 2" xfId="50866" xr:uid="{00000000-0005-0000-0000-0000E3B80000}"/>
    <cellStyle name="Normal 8 2 2 2 3 2 3 3" xfId="16757" xr:uid="{00000000-0005-0000-0000-0000E4B80000}"/>
    <cellStyle name="Normal 8 2 2 2 3 2 3 3 2" xfId="42746" xr:uid="{00000000-0005-0000-0000-0000E5B80000}"/>
    <cellStyle name="Normal 8 2 2 2 3 2 3 4" xfId="34593" xr:uid="{00000000-0005-0000-0000-0000E6B80000}"/>
    <cellStyle name="Normal 8 2 2 2 3 2 4" xfId="19982" xr:uid="{00000000-0005-0000-0000-0000E7B80000}"/>
    <cellStyle name="Normal 8 2 2 2 3 2 4 2" xfId="45971" xr:uid="{00000000-0005-0000-0000-0000E8B80000}"/>
    <cellStyle name="Normal 8 2 2 2 3 2 5" xfId="11862" xr:uid="{00000000-0005-0000-0000-0000E9B80000}"/>
    <cellStyle name="Normal 8 2 2 2 3 2 5 2" xfId="37851" xr:uid="{00000000-0005-0000-0000-0000EAB80000}"/>
    <cellStyle name="Normal 8 2 2 2 3 2 6" xfId="27447" xr:uid="{00000000-0005-0000-0000-0000EBB80000}"/>
    <cellStyle name="Normal 8 2 2 2 3 2 6 2" xfId="53436" xr:uid="{00000000-0005-0000-0000-0000ECB80000}"/>
    <cellStyle name="Normal 8 2 2 2 3 2 7" xfId="29693" xr:uid="{00000000-0005-0000-0000-0000EDB80000}"/>
    <cellStyle name="Normal 8 2 2 2 3 3" xfId="4235" xr:uid="{00000000-0005-0000-0000-0000EEB80000}"/>
    <cellStyle name="Normal 8 2 2 2 3 3 2" xfId="20649" xr:uid="{00000000-0005-0000-0000-0000EFB80000}"/>
    <cellStyle name="Normal 8 2 2 2 3 3 2 2" xfId="46638" xr:uid="{00000000-0005-0000-0000-0000F0B80000}"/>
    <cellStyle name="Normal 8 2 2 2 3 3 3" xfId="12529" xr:uid="{00000000-0005-0000-0000-0000F1B80000}"/>
    <cellStyle name="Normal 8 2 2 2 3 3 3 2" xfId="38518" xr:uid="{00000000-0005-0000-0000-0000F2B80000}"/>
    <cellStyle name="Normal 8 2 2 2 3 3 4" xfId="30363" xr:uid="{00000000-0005-0000-0000-0000F3B80000}"/>
    <cellStyle name="Normal 8 2 2 2 3 4" xfId="5247" xr:uid="{00000000-0005-0000-0000-0000F4B80000}"/>
    <cellStyle name="Normal 8 2 2 2 3 4 2" xfId="21641" xr:uid="{00000000-0005-0000-0000-0000F5B80000}"/>
    <cellStyle name="Normal 8 2 2 2 3 4 2 2" xfId="47630" xr:uid="{00000000-0005-0000-0000-0000F6B80000}"/>
    <cellStyle name="Normal 8 2 2 2 3 4 3" xfId="13521" xr:uid="{00000000-0005-0000-0000-0000F7B80000}"/>
    <cellStyle name="Normal 8 2 2 2 3 4 3 2" xfId="39510" xr:uid="{00000000-0005-0000-0000-0000F8B80000}"/>
    <cellStyle name="Normal 8 2 2 2 3 4 4" xfId="31357" xr:uid="{00000000-0005-0000-0000-0000F9B80000}"/>
    <cellStyle name="Normal 8 2 2 2 3 5" xfId="6431" xr:uid="{00000000-0005-0000-0000-0000FAB80000}"/>
    <cellStyle name="Normal 8 2 2 2 3 5 2" xfId="22770" xr:uid="{00000000-0005-0000-0000-0000FBB80000}"/>
    <cellStyle name="Normal 8 2 2 2 3 5 2 2" xfId="48759" xr:uid="{00000000-0005-0000-0000-0000FCB80000}"/>
    <cellStyle name="Normal 8 2 2 2 3 5 3" xfId="14650" xr:uid="{00000000-0005-0000-0000-0000FDB80000}"/>
    <cellStyle name="Normal 8 2 2 2 3 5 3 2" xfId="40639" xr:uid="{00000000-0005-0000-0000-0000FEB80000}"/>
    <cellStyle name="Normal 8 2 2 2 3 5 4" xfId="32486" xr:uid="{00000000-0005-0000-0000-0000FFB80000}"/>
    <cellStyle name="Normal 8 2 2 2 3 6" xfId="7092" xr:uid="{00000000-0005-0000-0000-000000B90000}"/>
    <cellStyle name="Normal 8 2 2 2 3 6 2" xfId="23423" xr:uid="{00000000-0005-0000-0000-000001B90000}"/>
    <cellStyle name="Normal 8 2 2 2 3 6 2 2" xfId="49412" xr:uid="{00000000-0005-0000-0000-000002B90000}"/>
    <cellStyle name="Normal 8 2 2 2 3 6 3" xfId="15303" xr:uid="{00000000-0005-0000-0000-000003B90000}"/>
    <cellStyle name="Normal 8 2 2 2 3 6 3 2" xfId="41292" xr:uid="{00000000-0005-0000-0000-000004B90000}"/>
    <cellStyle name="Normal 8 2 2 2 3 6 4" xfId="33139" xr:uid="{00000000-0005-0000-0000-000005B90000}"/>
    <cellStyle name="Normal 8 2 2 2 3 7" xfId="8084" xr:uid="{00000000-0005-0000-0000-000006B90000}"/>
    <cellStyle name="Normal 8 2 2 2 3 7 2" xfId="24415" xr:uid="{00000000-0005-0000-0000-000007B90000}"/>
    <cellStyle name="Normal 8 2 2 2 3 7 2 2" xfId="50404" xr:uid="{00000000-0005-0000-0000-000008B90000}"/>
    <cellStyle name="Normal 8 2 2 2 3 7 3" xfId="16295" xr:uid="{00000000-0005-0000-0000-000009B90000}"/>
    <cellStyle name="Normal 8 2 2 2 3 7 3 2" xfId="42284" xr:uid="{00000000-0005-0000-0000-00000AB90000}"/>
    <cellStyle name="Normal 8 2 2 2 3 7 4" xfId="34131" xr:uid="{00000000-0005-0000-0000-00000BB90000}"/>
    <cellStyle name="Normal 8 2 2 2 3 8" xfId="9614" xr:uid="{00000000-0005-0000-0000-00000CB90000}"/>
    <cellStyle name="Normal 8 2 2 2 3 8 2" xfId="25896" xr:uid="{00000000-0005-0000-0000-00000DB90000}"/>
    <cellStyle name="Normal 8 2 2 2 3 8 2 2" xfId="51885" xr:uid="{00000000-0005-0000-0000-00000EB90000}"/>
    <cellStyle name="Normal 8 2 2 2 3 8 3" xfId="17776" xr:uid="{00000000-0005-0000-0000-00000FB90000}"/>
    <cellStyle name="Normal 8 2 2 2 3 8 3 2" xfId="43765" xr:uid="{00000000-0005-0000-0000-000010B90000}"/>
    <cellStyle name="Normal 8 2 2 2 3 8 4" xfId="35613" xr:uid="{00000000-0005-0000-0000-000011B90000}"/>
    <cellStyle name="Normal 8 2 2 2 3 9" xfId="10400" xr:uid="{00000000-0005-0000-0000-000012B90000}"/>
    <cellStyle name="Normal 8 2 2 2 3 9 2" xfId="18523" xr:uid="{00000000-0005-0000-0000-000013B90000}"/>
    <cellStyle name="Normal 8 2 2 2 3 9 2 2" xfId="44512" xr:uid="{00000000-0005-0000-0000-000014B90000}"/>
    <cellStyle name="Normal 8 2 2 2 3 9 3" xfId="36389" xr:uid="{00000000-0005-0000-0000-000015B90000}"/>
    <cellStyle name="Normal 8 2 2 2 4" xfId="654" xr:uid="{00000000-0005-0000-0000-000016B90000}"/>
    <cellStyle name="Normal 8 2 2 2 4 10" xfId="54820" xr:uid="{00000000-0005-0000-0000-000017B90000}"/>
    <cellStyle name="Normal 8 2 2 2 4 2" xfId="5419" xr:uid="{00000000-0005-0000-0000-000018B90000}"/>
    <cellStyle name="Normal 8 2 2 2 4 2 2" xfId="21808" xr:uid="{00000000-0005-0000-0000-000019B90000}"/>
    <cellStyle name="Normal 8 2 2 2 4 2 2 2" xfId="47797" xr:uid="{00000000-0005-0000-0000-00001AB90000}"/>
    <cellStyle name="Normal 8 2 2 2 4 2 3" xfId="13688" xr:uid="{00000000-0005-0000-0000-00001BB90000}"/>
    <cellStyle name="Normal 8 2 2 2 4 2 3 2" xfId="39677" xr:uid="{00000000-0005-0000-0000-00001CB90000}"/>
    <cellStyle name="Normal 8 2 2 2 4 2 4" xfId="31524" xr:uid="{00000000-0005-0000-0000-00001DB90000}"/>
    <cellStyle name="Normal 8 2 2 2 4 3" xfId="8251" xr:uid="{00000000-0005-0000-0000-00001EB90000}"/>
    <cellStyle name="Normal 8 2 2 2 4 3 2" xfId="24582" xr:uid="{00000000-0005-0000-0000-00001FB90000}"/>
    <cellStyle name="Normal 8 2 2 2 4 3 2 2" xfId="50571" xr:uid="{00000000-0005-0000-0000-000020B90000}"/>
    <cellStyle name="Normal 8 2 2 2 4 3 3" xfId="16462" xr:uid="{00000000-0005-0000-0000-000021B90000}"/>
    <cellStyle name="Normal 8 2 2 2 4 3 3 2" xfId="42451" xr:uid="{00000000-0005-0000-0000-000022B90000}"/>
    <cellStyle name="Normal 8 2 2 2 4 3 4" xfId="34298" xr:uid="{00000000-0005-0000-0000-000023B90000}"/>
    <cellStyle name="Normal 8 2 2 2 4 4" xfId="9308" xr:uid="{00000000-0005-0000-0000-000024B90000}"/>
    <cellStyle name="Normal 8 2 2 2 4 4 2" xfId="25598" xr:uid="{00000000-0005-0000-0000-000025B90000}"/>
    <cellStyle name="Normal 8 2 2 2 4 4 2 2" xfId="51587" xr:uid="{00000000-0005-0000-0000-000026B90000}"/>
    <cellStyle name="Normal 8 2 2 2 4 4 3" xfId="17478" xr:uid="{00000000-0005-0000-0000-000027B90000}"/>
    <cellStyle name="Normal 8 2 2 2 4 4 3 2" xfId="43467" xr:uid="{00000000-0005-0000-0000-000028B90000}"/>
    <cellStyle name="Normal 8 2 2 2 4 4 4" xfId="35315" xr:uid="{00000000-0005-0000-0000-000029B90000}"/>
    <cellStyle name="Normal 8 2 2 2 4 5" xfId="19687" xr:uid="{00000000-0005-0000-0000-00002AB90000}"/>
    <cellStyle name="Normal 8 2 2 2 4 5 2" xfId="45676" xr:uid="{00000000-0005-0000-0000-00002BB90000}"/>
    <cellStyle name="Normal 8 2 2 2 4 6" xfId="11567" xr:uid="{00000000-0005-0000-0000-00002CB90000}"/>
    <cellStyle name="Normal 8 2 2 2 4 6 2" xfId="37556" xr:uid="{00000000-0005-0000-0000-00002DB90000}"/>
    <cellStyle name="Normal 8 2 2 2 4 7" xfId="27152" xr:uid="{00000000-0005-0000-0000-00002EB90000}"/>
    <cellStyle name="Normal 8 2 2 2 4 7 2" xfId="53141" xr:uid="{00000000-0005-0000-0000-00002FB90000}"/>
    <cellStyle name="Normal 8 2 2 2 4 8" xfId="3213" xr:uid="{00000000-0005-0000-0000-000030B90000}"/>
    <cellStyle name="Normal 8 2 2 2 4 9" xfId="29397" xr:uid="{00000000-0005-0000-0000-000031B90000}"/>
    <cellStyle name="Normal 8 2 2 2 5" xfId="3903" xr:uid="{00000000-0005-0000-0000-000032B90000}"/>
    <cellStyle name="Normal 8 2 2 2 5 2" xfId="20353" xr:uid="{00000000-0005-0000-0000-000033B90000}"/>
    <cellStyle name="Normal 8 2 2 2 5 2 2" xfId="46342" xr:uid="{00000000-0005-0000-0000-000034B90000}"/>
    <cellStyle name="Normal 8 2 2 2 5 3" xfId="12233" xr:uid="{00000000-0005-0000-0000-000035B90000}"/>
    <cellStyle name="Normal 8 2 2 2 5 3 2" xfId="38222" xr:uid="{00000000-0005-0000-0000-000036B90000}"/>
    <cellStyle name="Normal 8 2 2 2 5 4" xfId="30067" xr:uid="{00000000-0005-0000-0000-000037B90000}"/>
    <cellStyle name="Normal 8 2 2 2 6" xfId="4593" xr:uid="{00000000-0005-0000-0000-000038B90000}"/>
    <cellStyle name="Normal 8 2 2 2 6 2" xfId="20999" xr:uid="{00000000-0005-0000-0000-000039B90000}"/>
    <cellStyle name="Normal 8 2 2 2 6 2 2" xfId="46988" xr:uid="{00000000-0005-0000-0000-00003AB90000}"/>
    <cellStyle name="Normal 8 2 2 2 6 3" xfId="12879" xr:uid="{00000000-0005-0000-0000-00003BB90000}"/>
    <cellStyle name="Normal 8 2 2 2 6 3 2" xfId="38868" xr:uid="{00000000-0005-0000-0000-00003CB90000}"/>
    <cellStyle name="Normal 8 2 2 2 6 4" xfId="30713" xr:uid="{00000000-0005-0000-0000-00003DB90000}"/>
    <cellStyle name="Normal 8 2 2 2 7" xfId="6101" xr:uid="{00000000-0005-0000-0000-00003EB90000}"/>
    <cellStyle name="Normal 8 2 2 2 7 2" xfId="22474" xr:uid="{00000000-0005-0000-0000-00003FB90000}"/>
    <cellStyle name="Normal 8 2 2 2 7 2 2" xfId="48463" xr:uid="{00000000-0005-0000-0000-000040B90000}"/>
    <cellStyle name="Normal 8 2 2 2 7 3" xfId="14354" xr:uid="{00000000-0005-0000-0000-000041B90000}"/>
    <cellStyle name="Normal 8 2 2 2 7 3 2" xfId="40343" xr:uid="{00000000-0005-0000-0000-000042B90000}"/>
    <cellStyle name="Normal 8 2 2 2 7 4" xfId="32190" xr:uid="{00000000-0005-0000-0000-000043B90000}"/>
    <cellStyle name="Normal 8 2 2 2 8" xfId="6796" xr:uid="{00000000-0005-0000-0000-000044B90000}"/>
    <cellStyle name="Normal 8 2 2 2 8 2" xfId="23127" xr:uid="{00000000-0005-0000-0000-000045B90000}"/>
    <cellStyle name="Normal 8 2 2 2 8 2 2" xfId="49116" xr:uid="{00000000-0005-0000-0000-000046B90000}"/>
    <cellStyle name="Normal 8 2 2 2 8 3" xfId="15007" xr:uid="{00000000-0005-0000-0000-000047B90000}"/>
    <cellStyle name="Normal 8 2 2 2 8 3 2" xfId="40996" xr:uid="{00000000-0005-0000-0000-000048B90000}"/>
    <cellStyle name="Normal 8 2 2 2 8 4" xfId="32843" xr:uid="{00000000-0005-0000-0000-000049B90000}"/>
    <cellStyle name="Normal 8 2 2 2 9" xfId="7442" xr:uid="{00000000-0005-0000-0000-00004AB90000}"/>
    <cellStyle name="Normal 8 2 2 2 9 2" xfId="23773" xr:uid="{00000000-0005-0000-0000-00004BB90000}"/>
    <cellStyle name="Normal 8 2 2 2 9 2 2" xfId="49762" xr:uid="{00000000-0005-0000-0000-00004CB90000}"/>
    <cellStyle name="Normal 8 2 2 2 9 3" xfId="15653" xr:uid="{00000000-0005-0000-0000-00004DB90000}"/>
    <cellStyle name="Normal 8 2 2 2 9 3 2" xfId="41642" xr:uid="{00000000-0005-0000-0000-00004EB90000}"/>
    <cellStyle name="Normal 8 2 2 2 9 4" xfId="33489" xr:uid="{00000000-0005-0000-0000-00004FB90000}"/>
    <cellStyle name="Normal 8 2 2 20" xfId="27728" xr:uid="{00000000-0005-0000-0000-000050B90000}"/>
    <cellStyle name="Normal 8 2 2 21" xfId="54632" xr:uid="{00000000-0005-0000-0000-000051B90000}"/>
    <cellStyle name="Normal 8 2 2 3" xfId="386" xr:uid="{00000000-0005-0000-0000-000052B90000}"/>
    <cellStyle name="Normal 8 2 2 3 10" xfId="9079" xr:uid="{00000000-0005-0000-0000-000053B90000}"/>
    <cellStyle name="Normal 8 2 2 3 10 2" xfId="25410" xr:uid="{00000000-0005-0000-0000-000054B90000}"/>
    <cellStyle name="Normal 8 2 2 3 10 2 2" xfId="51399" xr:uid="{00000000-0005-0000-0000-000055B90000}"/>
    <cellStyle name="Normal 8 2 2 3 10 3" xfId="17290" xr:uid="{00000000-0005-0000-0000-000056B90000}"/>
    <cellStyle name="Normal 8 2 2 3 10 3 2" xfId="43279" xr:uid="{00000000-0005-0000-0000-000057B90000}"/>
    <cellStyle name="Normal 8 2 2 3 10 4" xfId="35126" xr:uid="{00000000-0005-0000-0000-000058B90000}"/>
    <cellStyle name="Normal 8 2 2 3 11" xfId="10149" xr:uid="{00000000-0005-0000-0000-000059B90000}"/>
    <cellStyle name="Normal 8 2 2 3 11 2" xfId="18272" xr:uid="{00000000-0005-0000-0000-00005AB90000}"/>
    <cellStyle name="Normal 8 2 2 3 11 2 2" xfId="44261" xr:uid="{00000000-0005-0000-0000-00005BB90000}"/>
    <cellStyle name="Normal 8 2 2 3 11 3" xfId="36138" xr:uid="{00000000-0005-0000-0000-00005CB90000}"/>
    <cellStyle name="Normal 8 2 2 3 12" xfId="2059" xr:uid="{00000000-0005-0000-0000-00005DB90000}"/>
    <cellStyle name="Normal 8 2 2 3 12 2" xfId="18923" xr:uid="{00000000-0005-0000-0000-00005EB90000}"/>
    <cellStyle name="Normal 8 2 2 3 12 2 2" xfId="44912" xr:uid="{00000000-0005-0000-0000-00005FB90000}"/>
    <cellStyle name="Normal 8 2 2 3 12 3" xfId="28553" xr:uid="{00000000-0005-0000-0000-000060B90000}"/>
    <cellStyle name="Normal 8 2 2 3 13" xfId="10803" xr:uid="{00000000-0005-0000-0000-000061B90000}"/>
    <cellStyle name="Normal 8 2 2 3 13 2" xfId="36792" xr:uid="{00000000-0005-0000-0000-000062B90000}"/>
    <cellStyle name="Normal 8 2 2 3 14" xfId="26387" xr:uid="{00000000-0005-0000-0000-000063B90000}"/>
    <cellStyle name="Normal 8 2 2 3 14 2" xfId="52376" xr:uid="{00000000-0005-0000-0000-000064B90000}"/>
    <cellStyle name="Normal 8 2 2 3 15" xfId="1405" xr:uid="{00000000-0005-0000-0000-000065B90000}"/>
    <cellStyle name="Normal 8 2 2 3 15 2" xfId="53858" xr:uid="{00000000-0005-0000-0000-000066B90000}"/>
    <cellStyle name="Normal 8 2 2 3 16" xfId="27894" xr:uid="{00000000-0005-0000-0000-000067B90000}"/>
    <cellStyle name="Normal 8 2 2 3 17" xfId="54635" xr:uid="{00000000-0005-0000-0000-000068B90000}"/>
    <cellStyle name="Normal 8 2 2 3 2" xfId="387" xr:uid="{00000000-0005-0000-0000-000069B90000}"/>
    <cellStyle name="Normal 8 2 2 3 2 10" xfId="10292" xr:uid="{00000000-0005-0000-0000-00006AB90000}"/>
    <cellStyle name="Normal 8 2 2 3 2 10 2" xfId="18415" xr:uid="{00000000-0005-0000-0000-00006BB90000}"/>
    <cellStyle name="Normal 8 2 2 3 2 10 2 2" xfId="44404" xr:uid="{00000000-0005-0000-0000-00006CB90000}"/>
    <cellStyle name="Normal 8 2 2 3 2 10 3" xfId="36281" xr:uid="{00000000-0005-0000-0000-00006DB90000}"/>
    <cellStyle name="Normal 8 2 2 3 2 11" xfId="2202" xr:uid="{00000000-0005-0000-0000-00006EB90000}"/>
    <cellStyle name="Normal 8 2 2 3 2 11 2" xfId="19066" xr:uid="{00000000-0005-0000-0000-00006FB90000}"/>
    <cellStyle name="Normal 8 2 2 3 2 11 2 2" xfId="45055" xr:uid="{00000000-0005-0000-0000-000070B90000}"/>
    <cellStyle name="Normal 8 2 2 3 2 11 3" xfId="28696" xr:uid="{00000000-0005-0000-0000-000071B90000}"/>
    <cellStyle name="Normal 8 2 2 3 2 12" xfId="10946" xr:uid="{00000000-0005-0000-0000-000072B90000}"/>
    <cellStyle name="Normal 8 2 2 3 2 12 2" xfId="36935" xr:uid="{00000000-0005-0000-0000-000073B90000}"/>
    <cellStyle name="Normal 8 2 2 3 2 13" xfId="26530" xr:uid="{00000000-0005-0000-0000-000074B90000}"/>
    <cellStyle name="Normal 8 2 2 3 2 13 2" xfId="52519" xr:uid="{00000000-0005-0000-0000-000075B90000}"/>
    <cellStyle name="Normal 8 2 2 3 2 14" xfId="1548" xr:uid="{00000000-0005-0000-0000-000076B90000}"/>
    <cellStyle name="Normal 8 2 2 3 2 14 2" xfId="54001" xr:uid="{00000000-0005-0000-0000-000077B90000}"/>
    <cellStyle name="Normal 8 2 2 3 2 15" xfId="28039" xr:uid="{00000000-0005-0000-0000-000078B90000}"/>
    <cellStyle name="Normal 8 2 2 3 2 16" xfId="54636" xr:uid="{00000000-0005-0000-0000-000079B90000}"/>
    <cellStyle name="Normal 8 2 2 3 2 2" xfId="1177" xr:uid="{00000000-0005-0000-0000-00007AB90000}"/>
    <cellStyle name="Normal 8 2 2 3 2 2 10" xfId="3040" xr:uid="{00000000-0005-0000-0000-00007BB90000}"/>
    <cellStyle name="Normal 8 2 2 3 2 2 10 2" xfId="19523" xr:uid="{00000000-0005-0000-0000-00007CB90000}"/>
    <cellStyle name="Normal 8 2 2 3 2 2 10 2 2" xfId="45512" xr:uid="{00000000-0005-0000-0000-00007DB90000}"/>
    <cellStyle name="Normal 8 2 2 3 2 2 10 3" xfId="29230" xr:uid="{00000000-0005-0000-0000-00007EB90000}"/>
    <cellStyle name="Normal 8 2 2 3 2 2 11" xfId="11403" xr:uid="{00000000-0005-0000-0000-00007FB90000}"/>
    <cellStyle name="Normal 8 2 2 3 2 2 11 2" xfId="37392" xr:uid="{00000000-0005-0000-0000-000080B90000}"/>
    <cellStyle name="Normal 8 2 2 3 2 2 12" xfId="26988" xr:uid="{00000000-0005-0000-0000-000081B90000}"/>
    <cellStyle name="Normal 8 2 2 3 2 2 12 2" xfId="52977" xr:uid="{00000000-0005-0000-0000-000082B90000}"/>
    <cellStyle name="Normal 8 2 2 3 2 2 13" xfId="1841" xr:uid="{00000000-0005-0000-0000-000083B90000}"/>
    <cellStyle name="Normal 8 2 2 3 2 2 13 2" xfId="54294" xr:uid="{00000000-0005-0000-0000-000084B90000}"/>
    <cellStyle name="Normal 8 2 2 3 2 2 14" xfId="28335" xr:uid="{00000000-0005-0000-0000-000085B90000}"/>
    <cellStyle name="Normal 8 2 2 3 2 2 15" xfId="55301" xr:uid="{00000000-0005-0000-0000-000086B90000}"/>
    <cellStyle name="Normal 8 2 2 3 2 2 2" xfId="3700" xr:uid="{00000000-0005-0000-0000-000087B90000}"/>
    <cellStyle name="Normal 8 2 2 3 2 2 2 2" xfId="5904" xr:uid="{00000000-0005-0000-0000-000088B90000}"/>
    <cellStyle name="Normal 8 2 2 3 2 2 2 2 2" xfId="22293" xr:uid="{00000000-0005-0000-0000-000089B90000}"/>
    <cellStyle name="Normal 8 2 2 3 2 2 2 2 2 2" xfId="48282" xr:uid="{00000000-0005-0000-0000-00008AB90000}"/>
    <cellStyle name="Normal 8 2 2 3 2 2 2 2 3" xfId="14173" xr:uid="{00000000-0005-0000-0000-00008BB90000}"/>
    <cellStyle name="Normal 8 2 2 3 2 2 2 2 3 2" xfId="40162" xr:uid="{00000000-0005-0000-0000-00008CB90000}"/>
    <cellStyle name="Normal 8 2 2 3 2 2 2 2 4" xfId="32009" xr:uid="{00000000-0005-0000-0000-00008DB90000}"/>
    <cellStyle name="Normal 8 2 2 3 2 2 2 3" xfId="8736" xr:uid="{00000000-0005-0000-0000-00008EB90000}"/>
    <cellStyle name="Normal 8 2 2 3 2 2 2 3 2" xfId="25067" xr:uid="{00000000-0005-0000-0000-00008FB90000}"/>
    <cellStyle name="Normal 8 2 2 3 2 2 2 3 2 2" xfId="51056" xr:uid="{00000000-0005-0000-0000-000090B90000}"/>
    <cellStyle name="Normal 8 2 2 3 2 2 2 3 3" xfId="16947" xr:uid="{00000000-0005-0000-0000-000091B90000}"/>
    <cellStyle name="Normal 8 2 2 3 2 2 2 3 3 2" xfId="42936" xr:uid="{00000000-0005-0000-0000-000092B90000}"/>
    <cellStyle name="Normal 8 2 2 3 2 2 2 3 4" xfId="34783" xr:uid="{00000000-0005-0000-0000-000093B90000}"/>
    <cellStyle name="Normal 8 2 2 3 2 2 2 4" xfId="20172" xr:uid="{00000000-0005-0000-0000-000094B90000}"/>
    <cellStyle name="Normal 8 2 2 3 2 2 2 4 2" xfId="46161" xr:uid="{00000000-0005-0000-0000-000095B90000}"/>
    <cellStyle name="Normal 8 2 2 3 2 2 2 5" xfId="12052" xr:uid="{00000000-0005-0000-0000-000096B90000}"/>
    <cellStyle name="Normal 8 2 2 3 2 2 2 5 2" xfId="38041" xr:uid="{00000000-0005-0000-0000-000097B90000}"/>
    <cellStyle name="Normal 8 2 2 3 2 2 2 6" xfId="27637" xr:uid="{00000000-0005-0000-0000-000098B90000}"/>
    <cellStyle name="Normal 8 2 2 3 2 2 2 6 2" xfId="53626" xr:uid="{00000000-0005-0000-0000-000099B90000}"/>
    <cellStyle name="Normal 8 2 2 3 2 2 2 7" xfId="29883" xr:uid="{00000000-0005-0000-0000-00009AB90000}"/>
    <cellStyle name="Normal 8 2 2 3 2 2 3" xfId="4425" xr:uid="{00000000-0005-0000-0000-00009BB90000}"/>
    <cellStyle name="Normal 8 2 2 3 2 2 3 2" xfId="20834" xr:uid="{00000000-0005-0000-0000-00009CB90000}"/>
    <cellStyle name="Normal 8 2 2 3 2 2 3 2 2" xfId="46823" xr:uid="{00000000-0005-0000-0000-00009DB90000}"/>
    <cellStyle name="Normal 8 2 2 3 2 2 3 3" xfId="12714" xr:uid="{00000000-0005-0000-0000-00009EB90000}"/>
    <cellStyle name="Normal 8 2 2 3 2 2 3 3 2" xfId="38703" xr:uid="{00000000-0005-0000-0000-00009FB90000}"/>
    <cellStyle name="Normal 8 2 2 3 2 2 3 4" xfId="30548" xr:uid="{00000000-0005-0000-0000-0000A0B90000}"/>
    <cellStyle name="Normal 8 2 2 3 2 2 4" xfId="5250" xr:uid="{00000000-0005-0000-0000-0000A1B90000}"/>
    <cellStyle name="Normal 8 2 2 3 2 2 4 2" xfId="21644" xr:uid="{00000000-0005-0000-0000-0000A2B90000}"/>
    <cellStyle name="Normal 8 2 2 3 2 2 4 2 2" xfId="47633" xr:uid="{00000000-0005-0000-0000-0000A3B90000}"/>
    <cellStyle name="Normal 8 2 2 3 2 2 4 3" xfId="13524" xr:uid="{00000000-0005-0000-0000-0000A4B90000}"/>
    <cellStyle name="Normal 8 2 2 3 2 2 4 3 2" xfId="39513" xr:uid="{00000000-0005-0000-0000-0000A5B90000}"/>
    <cellStyle name="Normal 8 2 2 3 2 2 4 4" xfId="31360" xr:uid="{00000000-0005-0000-0000-0000A6B90000}"/>
    <cellStyle name="Normal 8 2 2 3 2 2 5" xfId="6621" xr:uid="{00000000-0005-0000-0000-0000A7B90000}"/>
    <cellStyle name="Normal 8 2 2 3 2 2 5 2" xfId="22955" xr:uid="{00000000-0005-0000-0000-0000A8B90000}"/>
    <cellStyle name="Normal 8 2 2 3 2 2 5 2 2" xfId="48944" xr:uid="{00000000-0005-0000-0000-0000A9B90000}"/>
    <cellStyle name="Normal 8 2 2 3 2 2 5 3" xfId="14835" xr:uid="{00000000-0005-0000-0000-0000AAB90000}"/>
    <cellStyle name="Normal 8 2 2 3 2 2 5 3 2" xfId="40824" xr:uid="{00000000-0005-0000-0000-0000ABB90000}"/>
    <cellStyle name="Normal 8 2 2 3 2 2 5 4" xfId="32671" xr:uid="{00000000-0005-0000-0000-0000ACB90000}"/>
    <cellStyle name="Normal 8 2 2 3 2 2 6" xfId="7277" xr:uid="{00000000-0005-0000-0000-0000ADB90000}"/>
    <cellStyle name="Normal 8 2 2 3 2 2 6 2" xfId="23608" xr:uid="{00000000-0005-0000-0000-0000AEB90000}"/>
    <cellStyle name="Normal 8 2 2 3 2 2 6 2 2" xfId="49597" xr:uid="{00000000-0005-0000-0000-0000AFB90000}"/>
    <cellStyle name="Normal 8 2 2 3 2 2 6 3" xfId="15488" xr:uid="{00000000-0005-0000-0000-0000B0B90000}"/>
    <cellStyle name="Normal 8 2 2 3 2 2 6 3 2" xfId="41477" xr:uid="{00000000-0005-0000-0000-0000B1B90000}"/>
    <cellStyle name="Normal 8 2 2 3 2 2 6 4" xfId="33324" xr:uid="{00000000-0005-0000-0000-0000B2B90000}"/>
    <cellStyle name="Normal 8 2 2 3 2 2 7" xfId="8087" xr:uid="{00000000-0005-0000-0000-0000B3B90000}"/>
    <cellStyle name="Normal 8 2 2 3 2 2 7 2" xfId="24418" xr:uid="{00000000-0005-0000-0000-0000B4B90000}"/>
    <cellStyle name="Normal 8 2 2 3 2 2 7 2 2" xfId="50407" xr:uid="{00000000-0005-0000-0000-0000B5B90000}"/>
    <cellStyle name="Normal 8 2 2 3 2 2 7 3" xfId="16298" xr:uid="{00000000-0005-0000-0000-0000B6B90000}"/>
    <cellStyle name="Normal 8 2 2 3 2 2 7 3 2" xfId="42287" xr:uid="{00000000-0005-0000-0000-0000B7B90000}"/>
    <cellStyle name="Normal 8 2 2 3 2 2 7 4" xfId="34134" xr:uid="{00000000-0005-0000-0000-0000B8B90000}"/>
    <cellStyle name="Normal 8 2 2 3 2 2 8" xfId="9801" xr:uid="{00000000-0005-0000-0000-0000B9B90000}"/>
    <cellStyle name="Normal 8 2 2 3 2 2 8 2" xfId="26082" xr:uid="{00000000-0005-0000-0000-0000BAB90000}"/>
    <cellStyle name="Normal 8 2 2 3 2 2 8 2 2" xfId="52071" xr:uid="{00000000-0005-0000-0000-0000BBB90000}"/>
    <cellStyle name="Normal 8 2 2 3 2 2 8 3" xfId="17962" xr:uid="{00000000-0005-0000-0000-0000BCB90000}"/>
    <cellStyle name="Normal 8 2 2 3 2 2 8 3 2" xfId="43951" xr:uid="{00000000-0005-0000-0000-0000BDB90000}"/>
    <cellStyle name="Normal 8 2 2 3 2 2 8 4" xfId="35799" xr:uid="{00000000-0005-0000-0000-0000BEB90000}"/>
    <cellStyle name="Normal 8 2 2 3 2 2 9" xfId="10585" xr:uid="{00000000-0005-0000-0000-0000BFB90000}"/>
    <cellStyle name="Normal 8 2 2 3 2 2 9 2" xfId="18708" xr:uid="{00000000-0005-0000-0000-0000C0B90000}"/>
    <cellStyle name="Normal 8 2 2 3 2 2 9 2 2" xfId="44697" xr:uid="{00000000-0005-0000-0000-0000C1B90000}"/>
    <cellStyle name="Normal 8 2 2 3 2 2 9 3" xfId="36574" xr:uid="{00000000-0005-0000-0000-0000C2B90000}"/>
    <cellStyle name="Normal 8 2 2 3 2 3" xfId="872" xr:uid="{00000000-0005-0000-0000-0000C3B90000}"/>
    <cellStyle name="Normal 8 2 2 3 2 3 10" xfId="55008" xr:uid="{00000000-0005-0000-0000-0000C4B90000}"/>
    <cellStyle name="Normal 8 2 2 3 2 3 2" xfId="5607" xr:uid="{00000000-0005-0000-0000-0000C5B90000}"/>
    <cellStyle name="Normal 8 2 2 3 2 3 2 2" xfId="21996" xr:uid="{00000000-0005-0000-0000-0000C6B90000}"/>
    <cellStyle name="Normal 8 2 2 3 2 3 2 2 2" xfId="47985" xr:uid="{00000000-0005-0000-0000-0000C7B90000}"/>
    <cellStyle name="Normal 8 2 2 3 2 3 2 3" xfId="13876" xr:uid="{00000000-0005-0000-0000-0000C8B90000}"/>
    <cellStyle name="Normal 8 2 2 3 2 3 2 3 2" xfId="39865" xr:uid="{00000000-0005-0000-0000-0000C9B90000}"/>
    <cellStyle name="Normal 8 2 2 3 2 3 2 4" xfId="31712" xr:uid="{00000000-0005-0000-0000-0000CAB90000}"/>
    <cellStyle name="Normal 8 2 2 3 2 3 3" xfId="8439" xr:uid="{00000000-0005-0000-0000-0000CBB90000}"/>
    <cellStyle name="Normal 8 2 2 3 2 3 3 2" xfId="24770" xr:uid="{00000000-0005-0000-0000-0000CCB90000}"/>
    <cellStyle name="Normal 8 2 2 3 2 3 3 2 2" xfId="50759" xr:uid="{00000000-0005-0000-0000-0000CDB90000}"/>
    <cellStyle name="Normal 8 2 2 3 2 3 3 3" xfId="16650" xr:uid="{00000000-0005-0000-0000-0000CEB90000}"/>
    <cellStyle name="Normal 8 2 2 3 2 3 3 3 2" xfId="42639" xr:uid="{00000000-0005-0000-0000-0000CFB90000}"/>
    <cellStyle name="Normal 8 2 2 3 2 3 3 4" xfId="34486" xr:uid="{00000000-0005-0000-0000-0000D0B90000}"/>
    <cellStyle name="Normal 8 2 2 3 2 3 4" xfId="9502" xr:uid="{00000000-0005-0000-0000-0000D1B90000}"/>
    <cellStyle name="Normal 8 2 2 3 2 3 4 2" xfId="25787" xr:uid="{00000000-0005-0000-0000-0000D2B90000}"/>
    <cellStyle name="Normal 8 2 2 3 2 3 4 2 2" xfId="51776" xr:uid="{00000000-0005-0000-0000-0000D3B90000}"/>
    <cellStyle name="Normal 8 2 2 3 2 3 4 3" xfId="17667" xr:uid="{00000000-0005-0000-0000-0000D4B90000}"/>
    <cellStyle name="Normal 8 2 2 3 2 3 4 3 2" xfId="43656" xr:uid="{00000000-0005-0000-0000-0000D5B90000}"/>
    <cellStyle name="Normal 8 2 2 3 2 3 4 4" xfId="35504" xr:uid="{00000000-0005-0000-0000-0000D6B90000}"/>
    <cellStyle name="Normal 8 2 2 3 2 3 5" xfId="19875" xr:uid="{00000000-0005-0000-0000-0000D7B90000}"/>
    <cellStyle name="Normal 8 2 2 3 2 3 5 2" xfId="45864" xr:uid="{00000000-0005-0000-0000-0000D8B90000}"/>
    <cellStyle name="Normal 8 2 2 3 2 3 6" xfId="11755" xr:uid="{00000000-0005-0000-0000-0000D9B90000}"/>
    <cellStyle name="Normal 8 2 2 3 2 3 6 2" xfId="37744" xr:uid="{00000000-0005-0000-0000-0000DAB90000}"/>
    <cellStyle name="Normal 8 2 2 3 2 3 7" xfId="27340" xr:uid="{00000000-0005-0000-0000-0000DBB90000}"/>
    <cellStyle name="Normal 8 2 2 3 2 3 7 2" xfId="53329" xr:uid="{00000000-0005-0000-0000-0000DCB90000}"/>
    <cellStyle name="Normal 8 2 2 3 2 3 8" xfId="3402" xr:uid="{00000000-0005-0000-0000-0000DDB90000}"/>
    <cellStyle name="Normal 8 2 2 3 2 3 9" xfId="29585" xr:uid="{00000000-0005-0000-0000-0000DEB90000}"/>
    <cellStyle name="Normal 8 2 2 3 2 4" xfId="4120" xr:uid="{00000000-0005-0000-0000-0000DFB90000}"/>
    <cellStyle name="Normal 8 2 2 3 2 4 2" xfId="20541" xr:uid="{00000000-0005-0000-0000-0000E0B90000}"/>
    <cellStyle name="Normal 8 2 2 3 2 4 2 2" xfId="46530" xr:uid="{00000000-0005-0000-0000-0000E1B90000}"/>
    <cellStyle name="Normal 8 2 2 3 2 4 3" xfId="12421" xr:uid="{00000000-0005-0000-0000-0000E2B90000}"/>
    <cellStyle name="Normal 8 2 2 3 2 4 3 2" xfId="38410" xr:uid="{00000000-0005-0000-0000-0000E3B90000}"/>
    <cellStyle name="Normal 8 2 2 3 2 4 4" xfId="30255" xr:uid="{00000000-0005-0000-0000-0000E4B90000}"/>
    <cellStyle name="Normal 8 2 2 3 2 5" xfId="4781" xr:uid="{00000000-0005-0000-0000-0000E5B90000}"/>
    <cellStyle name="Normal 8 2 2 3 2 5 2" xfId="21187" xr:uid="{00000000-0005-0000-0000-0000E6B90000}"/>
    <cellStyle name="Normal 8 2 2 3 2 5 2 2" xfId="47176" xr:uid="{00000000-0005-0000-0000-0000E7B90000}"/>
    <cellStyle name="Normal 8 2 2 3 2 5 3" xfId="13067" xr:uid="{00000000-0005-0000-0000-0000E8B90000}"/>
    <cellStyle name="Normal 8 2 2 3 2 5 3 2" xfId="39056" xr:uid="{00000000-0005-0000-0000-0000E9B90000}"/>
    <cellStyle name="Normal 8 2 2 3 2 5 4" xfId="30901" xr:uid="{00000000-0005-0000-0000-0000EAB90000}"/>
    <cellStyle name="Normal 8 2 2 3 2 6" xfId="6317" xr:uid="{00000000-0005-0000-0000-0000EBB90000}"/>
    <cellStyle name="Normal 8 2 2 3 2 6 2" xfId="22662" xr:uid="{00000000-0005-0000-0000-0000ECB90000}"/>
    <cellStyle name="Normal 8 2 2 3 2 6 2 2" xfId="48651" xr:uid="{00000000-0005-0000-0000-0000EDB90000}"/>
    <cellStyle name="Normal 8 2 2 3 2 6 3" xfId="14542" xr:uid="{00000000-0005-0000-0000-0000EEB90000}"/>
    <cellStyle name="Normal 8 2 2 3 2 6 3 2" xfId="40531" xr:uid="{00000000-0005-0000-0000-0000EFB90000}"/>
    <cellStyle name="Normal 8 2 2 3 2 6 4" xfId="32378" xr:uid="{00000000-0005-0000-0000-0000F0B90000}"/>
    <cellStyle name="Normal 8 2 2 3 2 7" xfId="6984" xr:uid="{00000000-0005-0000-0000-0000F1B90000}"/>
    <cellStyle name="Normal 8 2 2 3 2 7 2" xfId="23315" xr:uid="{00000000-0005-0000-0000-0000F2B90000}"/>
    <cellStyle name="Normal 8 2 2 3 2 7 2 2" xfId="49304" xr:uid="{00000000-0005-0000-0000-0000F3B90000}"/>
    <cellStyle name="Normal 8 2 2 3 2 7 3" xfId="15195" xr:uid="{00000000-0005-0000-0000-0000F4B90000}"/>
    <cellStyle name="Normal 8 2 2 3 2 7 3 2" xfId="41184" xr:uid="{00000000-0005-0000-0000-0000F5B90000}"/>
    <cellStyle name="Normal 8 2 2 3 2 7 4" xfId="33031" xr:uid="{00000000-0005-0000-0000-0000F6B90000}"/>
    <cellStyle name="Normal 8 2 2 3 2 8" xfId="7630" xr:uid="{00000000-0005-0000-0000-0000F7B90000}"/>
    <cellStyle name="Normal 8 2 2 3 2 8 2" xfId="23961" xr:uid="{00000000-0005-0000-0000-0000F8B90000}"/>
    <cellStyle name="Normal 8 2 2 3 2 8 2 2" xfId="49950" xr:uid="{00000000-0005-0000-0000-0000F9B90000}"/>
    <cellStyle name="Normal 8 2 2 3 2 8 3" xfId="15841" xr:uid="{00000000-0005-0000-0000-0000FAB90000}"/>
    <cellStyle name="Normal 8 2 2 3 2 8 3 2" xfId="41830" xr:uid="{00000000-0005-0000-0000-0000FBB90000}"/>
    <cellStyle name="Normal 8 2 2 3 2 8 4" xfId="33677" xr:uid="{00000000-0005-0000-0000-0000FCB90000}"/>
    <cellStyle name="Normal 8 2 2 3 2 9" xfId="9080" xr:uid="{00000000-0005-0000-0000-0000FDB90000}"/>
    <cellStyle name="Normal 8 2 2 3 2 9 2" xfId="25411" xr:uid="{00000000-0005-0000-0000-0000FEB90000}"/>
    <cellStyle name="Normal 8 2 2 3 2 9 2 2" xfId="51400" xr:uid="{00000000-0005-0000-0000-0000FFB90000}"/>
    <cellStyle name="Normal 8 2 2 3 2 9 3" xfId="17291" xr:uid="{00000000-0005-0000-0000-000000BA0000}"/>
    <cellStyle name="Normal 8 2 2 3 2 9 3 2" xfId="43280" xr:uid="{00000000-0005-0000-0000-000001BA0000}"/>
    <cellStyle name="Normal 8 2 2 3 2 9 4" xfId="35127" xr:uid="{00000000-0005-0000-0000-000002BA0000}"/>
    <cellStyle name="Normal 8 2 2 3 3" xfId="1033" xr:uid="{00000000-0005-0000-0000-000003BA0000}"/>
    <cellStyle name="Normal 8 2 2 3 3 10" xfId="3039" xr:uid="{00000000-0005-0000-0000-000004BA0000}"/>
    <cellStyle name="Normal 8 2 2 3 3 10 2" xfId="19522" xr:uid="{00000000-0005-0000-0000-000005BA0000}"/>
    <cellStyle name="Normal 8 2 2 3 3 10 2 2" xfId="45511" xr:uid="{00000000-0005-0000-0000-000006BA0000}"/>
    <cellStyle name="Normal 8 2 2 3 3 10 3" xfId="29229" xr:uid="{00000000-0005-0000-0000-000007BA0000}"/>
    <cellStyle name="Normal 8 2 2 3 3 11" xfId="11402" xr:uid="{00000000-0005-0000-0000-000008BA0000}"/>
    <cellStyle name="Normal 8 2 2 3 3 11 2" xfId="37391" xr:uid="{00000000-0005-0000-0000-000009BA0000}"/>
    <cellStyle name="Normal 8 2 2 3 3 12" xfId="26987" xr:uid="{00000000-0005-0000-0000-00000ABA0000}"/>
    <cellStyle name="Normal 8 2 2 3 3 12 2" xfId="52976" xr:uid="{00000000-0005-0000-0000-00000BBA0000}"/>
    <cellStyle name="Normal 8 2 2 3 3 13" xfId="1697" xr:uid="{00000000-0005-0000-0000-00000CBA0000}"/>
    <cellStyle name="Normal 8 2 2 3 3 13 2" xfId="54150" xr:uid="{00000000-0005-0000-0000-00000DBA0000}"/>
    <cellStyle name="Normal 8 2 2 3 3 14" xfId="28191" xr:uid="{00000000-0005-0000-0000-00000EBA0000}"/>
    <cellStyle name="Normal 8 2 2 3 3 15" xfId="55157" xr:uid="{00000000-0005-0000-0000-00000FBA0000}"/>
    <cellStyle name="Normal 8 2 2 3 3 2" xfId="3557" xr:uid="{00000000-0005-0000-0000-000010BA0000}"/>
    <cellStyle name="Normal 8 2 2 3 3 2 2" xfId="5761" xr:uid="{00000000-0005-0000-0000-000011BA0000}"/>
    <cellStyle name="Normal 8 2 2 3 3 2 2 2" xfId="22150" xr:uid="{00000000-0005-0000-0000-000012BA0000}"/>
    <cellStyle name="Normal 8 2 2 3 3 2 2 2 2" xfId="48139" xr:uid="{00000000-0005-0000-0000-000013BA0000}"/>
    <cellStyle name="Normal 8 2 2 3 3 2 2 3" xfId="14030" xr:uid="{00000000-0005-0000-0000-000014BA0000}"/>
    <cellStyle name="Normal 8 2 2 3 3 2 2 3 2" xfId="40019" xr:uid="{00000000-0005-0000-0000-000015BA0000}"/>
    <cellStyle name="Normal 8 2 2 3 3 2 2 4" xfId="31866" xr:uid="{00000000-0005-0000-0000-000016BA0000}"/>
    <cellStyle name="Normal 8 2 2 3 3 2 3" xfId="8593" xr:uid="{00000000-0005-0000-0000-000017BA0000}"/>
    <cellStyle name="Normal 8 2 2 3 3 2 3 2" xfId="24924" xr:uid="{00000000-0005-0000-0000-000018BA0000}"/>
    <cellStyle name="Normal 8 2 2 3 3 2 3 2 2" xfId="50913" xr:uid="{00000000-0005-0000-0000-000019BA0000}"/>
    <cellStyle name="Normal 8 2 2 3 3 2 3 3" xfId="16804" xr:uid="{00000000-0005-0000-0000-00001ABA0000}"/>
    <cellStyle name="Normal 8 2 2 3 3 2 3 3 2" xfId="42793" xr:uid="{00000000-0005-0000-0000-00001BBA0000}"/>
    <cellStyle name="Normal 8 2 2 3 3 2 3 4" xfId="34640" xr:uid="{00000000-0005-0000-0000-00001CBA0000}"/>
    <cellStyle name="Normal 8 2 2 3 3 2 4" xfId="20029" xr:uid="{00000000-0005-0000-0000-00001DBA0000}"/>
    <cellStyle name="Normal 8 2 2 3 3 2 4 2" xfId="46018" xr:uid="{00000000-0005-0000-0000-00001EBA0000}"/>
    <cellStyle name="Normal 8 2 2 3 3 2 5" xfId="11909" xr:uid="{00000000-0005-0000-0000-00001FBA0000}"/>
    <cellStyle name="Normal 8 2 2 3 3 2 5 2" xfId="37898" xr:uid="{00000000-0005-0000-0000-000020BA0000}"/>
    <cellStyle name="Normal 8 2 2 3 3 2 6" xfId="27494" xr:uid="{00000000-0005-0000-0000-000021BA0000}"/>
    <cellStyle name="Normal 8 2 2 3 3 2 6 2" xfId="53483" xr:uid="{00000000-0005-0000-0000-000022BA0000}"/>
    <cellStyle name="Normal 8 2 2 3 3 2 7" xfId="29740" xr:uid="{00000000-0005-0000-0000-000023BA0000}"/>
    <cellStyle name="Normal 8 2 2 3 3 3" xfId="4281" xr:uid="{00000000-0005-0000-0000-000024BA0000}"/>
    <cellStyle name="Normal 8 2 2 3 3 3 2" xfId="20690" xr:uid="{00000000-0005-0000-0000-000025BA0000}"/>
    <cellStyle name="Normal 8 2 2 3 3 3 2 2" xfId="46679" xr:uid="{00000000-0005-0000-0000-000026BA0000}"/>
    <cellStyle name="Normal 8 2 2 3 3 3 3" xfId="12570" xr:uid="{00000000-0005-0000-0000-000027BA0000}"/>
    <cellStyle name="Normal 8 2 2 3 3 3 3 2" xfId="38559" xr:uid="{00000000-0005-0000-0000-000028BA0000}"/>
    <cellStyle name="Normal 8 2 2 3 3 3 4" xfId="30404" xr:uid="{00000000-0005-0000-0000-000029BA0000}"/>
    <cellStyle name="Normal 8 2 2 3 3 4" xfId="5249" xr:uid="{00000000-0005-0000-0000-00002ABA0000}"/>
    <cellStyle name="Normal 8 2 2 3 3 4 2" xfId="21643" xr:uid="{00000000-0005-0000-0000-00002BBA0000}"/>
    <cellStyle name="Normal 8 2 2 3 3 4 2 2" xfId="47632" xr:uid="{00000000-0005-0000-0000-00002CBA0000}"/>
    <cellStyle name="Normal 8 2 2 3 3 4 3" xfId="13523" xr:uid="{00000000-0005-0000-0000-00002DBA0000}"/>
    <cellStyle name="Normal 8 2 2 3 3 4 3 2" xfId="39512" xr:uid="{00000000-0005-0000-0000-00002EBA0000}"/>
    <cellStyle name="Normal 8 2 2 3 3 4 4" xfId="31359" xr:uid="{00000000-0005-0000-0000-00002FBA0000}"/>
    <cellStyle name="Normal 8 2 2 3 3 5" xfId="6477" xr:uid="{00000000-0005-0000-0000-000030BA0000}"/>
    <cellStyle name="Normal 8 2 2 3 3 5 2" xfId="22811" xr:uid="{00000000-0005-0000-0000-000031BA0000}"/>
    <cellStyle name="Normal 8 2 2 3 3 5 2 2" xfId="48800" xr:uid="{00000000-0005-0000-0000-000032BA0000}"/>
    <cellStyle name="Normal 8 2 2 3 3 5 3" xfId="14691" xr:uid="{00000000-0005-0000-0000-000033BA0000}"/>
    <cellStyle name="Normal 8 2 2 3 3 5 3 2" xfId="40680" xr:uid="{00000000-0005-0000-0000-000034BA0000}"/>
    <cellStyle name="Normal 8 2 2 3 3 5 4" xfId="32527" xr:uid="{00000000-0005-0000-0000-000035BA0000}"/>
    <cellStyle name="Normal 8 2 2 3 3 6" xfId="7133" xr:uid="{00000000-0005-0000-0000-000036BA0000}"/>
    <cellStyle name="Normal 8 2 2 3 3 6 2" xfId="23464" xr:uid="{00000000-0005-0000-0000-000037BA0000}"/>
    <cellStyle name="Normal 8 2 2 3 3 6 2 2" xfId="49453" xr:uid="{00000000-0005-0000-0000-000038BA0000}"/>
    <cellStyle name="Normal 8 2 2 3 3 6 3" xfId="15344" xr:uid="{00000000-0005-0000-0000-000039BA0000}"/>
    <cellStyle name="Normal 8 2 2 3 3 6 3 2" xfId="41333" xr:uid="{00000000-0005-0000-0000-00003ABA0000}"/>
    <cellStyle name="Normal 8 2 2 3 3 6 4" xfId="33180" xr:uid="{00000000-0005-0000-0000-00003BBA0000}"/>
    <cellStyle name="Normal 8 2 2 3 3 7" xfId="8086" xr:uid="{00000000-0005-0000-0000-00003CBA0000}"/>
    <cellStyle name="Normal 8 2 2 3 3 7 2" xfId="24417" xr:uid="{00000000-0005-0000-0000-00003DBA0000}"/>
    <cellStyle name="Normal 8 2 2 3 3 7 2 2" xfId="50406" xr:uid="{00000000-0005-0000-0000-00003EBA0000}"/>
    <cellStyle name="Normal 8 2 2 3 3 7 3" xfId="16297" xr:uid="{00000000-0005-0000-0000-00003FBA0000}"/>
    <cellStyle name="Normal 8 2 2 3 3 7 3 2" xfId="42286" xr:uid="{00000000-0005-0000-0000-000040BA0000}"/>
    <cellStyle name="Normal 8 2 2 3 3 7 4" xfId="34133" xr:uid="{00000000-0005-0000-0000-000041BA0000}"/>
    <cellStyle name="Normal 8 2 2 3 3 8" xfId="9657" xr:uid="{00000000-0005-0000-0000-000042BA0000}"/>
    <cellStyle name="Normal 8 2 2 3 3 8 2" xfId="25938" xr:uid="{00000000-0005-0000-0000-000043BA0000}"/>
    <cellStyle name="Normal 8 2 2 3 3 8 2 2" xfId="51927" xr:uid="{00000000-0005-0000-0000-000044BA0000}"/>
    <cellStyle name="Normal 8 2 2 3 3 8 3" xfId="17818" xr:uid="{00000000-0005-0000-0000-000045BA0000}"/>
    <cellStyle name="Normal 8 2 2 3 3 8 3 2" xfId="43807" xr:uid="{00000000-0005-0000-0000-000046BA0000}"/>
    <cellStyle name="Normal 8 2 2 3 3 8 4" xfId="35655" xr:uid="{00000000-0005-0000-0000-000047BA0000}"/>
    <cellStyle name="Normal 8 2 2 3 3 9" xfId="10441" xr:uid="{00000000-0005-0000-0000-000048BA0000}"/>
    <cellStyle name="Normal 8 2 2 3 3 9 2" xfId="18564" xr:uid="{00000000-0005-0000-0000-000049BA0000}"/>
    <cellStyle name="Normal 8 2 2 3 3 9 2 2" xfId="44553" xr:uid="{00000000-0005-0000-0000-00004ABA0000}"/>
    <cellStyle name="Normal 8 2 2 3 3 9 3" xfId="36430" xr:uid="{00000000-0005-0000-0000-00004BBA0000}"/>
    <cellStyle name="Normal 8 2 2 3 4" xfId="721" xr:uid="{00000000-0005-0000-0000-00004CBA0000}"/>
    <cellStyle name="Normal 8 2 2 3 4 10" xfId="54865" xr:uid="{00000000-0005-0000-0000-00004DBA0000}"/>
    <cellStyle name="Normal 8 2 2 3 4 2" xfId="5464" xr:uid="{00000000-0005-0000-0000-00004EBA0000}"/>
    <cellStyle name="Normal 8 2 2 3 4 2 2" xfId="21853" xr:uid="{00000000-0005-0000-0000-00004FBA0000}"/>
    <cellStyle name="Normal 8 2 2 3 4 2 2 2" xfId="47842" xr:uid="{00000000-0005-0000-0000-000050BA0000}"/>
    <cellStyle name="Normal 8 2 2 3 4 2 3" xfId="13733" xr:uid="{00000000-0005-0000-0000-000051BA0000}"/>
    <cellStyle name="Normal 8 2 2 3 4 2 3 2" xfId="39722" xr:uid="{00000000-0005-0000-0000-000052BA0000}"/>
    <cellStyle name="Normal 8 2 2 3 4 2 4" xfId="31569" xr:uid="{00000000-0005-0000-0000-000053BA0000}"/>
    <cellStyle name="Normal 8 2 2 3 4 3" xfId="8296" xr:uid="{00000000-0005-0000-0000-000054BA0000}"/>
    <cellStyle name="Normal 8 2 2 3 4 3 2" xfId="24627" xr:uid="{00000000-0005-0000-0000-000055BA0000}"/>
    <cellStyle name="Normal 8 2 2 3 4 3 2 2" xfId="50616" xr:uid="{00000000-0005-0000-0000-000056BA0000}"/>
    <cellStyle name="Normal 8 2 2 3 4 3 3" xfId="16507" xr:uid="{00000000-0005-0000-0000-000057BA0000}"/>
    <cellStyle name="Normal 8 2 2 3 4 3 3 2" xfId="42496" xr:uid="{00000000-0005-0000-0000-000058BA0000}"/>
    <cellStyle name="Normal 8 2 2 3 4 3 4" xfId="34343" xr:uid="{00000000-0005-0000-0000-000059BA0000}"/>
    <cellStyle name="Normal 8 2 2 3 4 4" xfId="9356" xr:uid="{00000000-0005-0000-0000-00005ABA0000}"/>
    <cellStyle name="Normal 8 2 2 3 4 4 2" xfId="25643" xr:uid="{00000000-0005-0000-0000-00005BBA0000}"/>
    <cellStyle name="Normal 8 2 2 3 4 4 2 2" xfId="51632" xr:uid="{00000000-0005-0000-0000-00005CBA0000}"/>
    <cellStyle name="Normal 8 2 2 3 4 4 3" xfId="17523" xr:uid="{00000000-0005-0000-0000-00005DBA0000}"/>
    <cellStyle name="Normal 8 2 2 3 4 4 3 2" xfId="43512" xr:uid="{00000000-0005-0000-0000-00005EBA0000}"/>
    <cellStyle name="Normal 8 2 2 3 4 4 4" xfId="35360" xr:uid="{00000000-0005-0000-0000-00005FBA0000}"/>
    <cellStyle name="Normal 8 2 2 3 4 5" xfId="19732" xr:uid="{00000000-0005-0000-0000-000060BA0000}"/>
    <cellStyle name="Normal 8 2 2 3 4 5 2" xfId="45721" xr:uid="{00000000-0005-0000-0000-000061BA0000}"/>
    <cellStyle name="Normal 8 2 2 3 4 6" xfId="11612" xr:uid="{00000000-0005-0000-0000-000062BA0000}"/>
    <cellStyle name="Normal 8 2 2 3 4 6 2" xfId="37601" xr:uid="{00000000-0005-0000-0000-000063BA0000}"/>
    <cellStyle name="Normal 8 2 2 3 4 7" xfId="27197" xr:uid="{00000000-0005-0000-0000-000064BA0000}"/>
    <cellStyle name="Normal 8 2 2 3 4 7 2" xfId="53186" xr:uid="{00000000-0005-0000-0000-000065BA0000}"/>
    <cellStyle name="Normal 8 2 2 3 4 8" xfId="3259" xr:uid="{00000000-0005-0000-0000-000066BA0000}"/>
    <cellStyle name="Normal 8 2 2 3 4 9" xfId="29442" xr:uid="{00000000-0005-0000-0000-000067BA0000}"/>
    <cellStyle name="Normal 8 2 2 3 5" xfId="3969" xr:uid="{00000000-0005-0000-0000-000068BA0000}"/>
    <cellStyle name="Normal 8 2 2 3 5 2" xfId="20398" xr:uid="{00000000-0005-0000-0000-000069BA0000}"/>
    <cellStyle name="Normal 8 2 2 3 5 2 2" xfId="46387" xr:uid="{00000000-0005-0000-0000-00006ABA0000}"/>
    <cellStyle name="Normal 8 2 2 3 5 3" xfId="12278" xr:uid="{00000000-0005-0000-0000-00006BBA0000}"/>
    <cellStyle name="Normal 8 2 2 3 5 3 2" xfId="38267" xr:uid="{00000000-0005-0000-0000-00006CBA0000}"/>
    <cellStyle name="Normal 8 2 2 3 5 4" xfId="30112" xr:uid="{00000000-0005-0000-0000-00006DBA0000}"/>
    <cellStyle name="Normal 8 2 2 3 6" xfId="4638" xr:uid="{00000000-0005-0000-0000-00006EBA0000}"/>
    <cellStyle name="Normal 8 2 2 3 6 2" xfId="21044" xr:uid="{00000000-0005-0000-0000-00006FBA0000}"/>
    <cellStyle name="Normal 8 2 2 3 6 2 2" xfId="47033" xr:uid="{00000000-0005-0000-0000-000070BA0000}"/>
    <cellStyle name="Normal 8 2 2 3 6 3" xfId="12924" xr:uid="{00000000-0005-0000-0000-000071BA0000}"/>
    <cellStyle name="Normal 8 2 2 3 6 3 2" xfId="38913" xr:uid="{00000000-0005-0000-0000-000072BA0000}"/>
    <cellStyle name="Normal 8 2 2 3 6 4" xfId="30758" xr:uid="{00000000-0005-0000-0000-000073BA0000}"/>
    <cellStyle name="Normal 8 2 2 3 7" xfId="6166" xr:uid="{00000000-0005-0000-0000-000074BA0000}"/>
    <cellStyle name="Normal 8 2 2 3 7 2" xfId="22519" xr:uid="{00000000-0005-0000-0000-000075BA0000}"/>
    <cellStyle name="Normal 8 2 2 3 7 2 2" xfId="48508" xr:uid="{00000000-0005-0000-0000-000076BA0000}"/>
    <cellStyle name="Normal 8 2 2 3 7 3" xfId="14399" xr:uid="{00000000-0005-0000-0000-000077BA0000}"/>
    <cellStyle name="Normal 8 2 2 3 7 3 2" xfId="40388" xr:uid="{00000000-0005-0000-0000-000078BA0000}"/>
    <cellStyle name="Normal 8 2 2 3 7 4" xfId="32235" xr:uid="{00000000-0005-0000-0000-000079BA0000}"/>
    <cellStyle name="Normal 8 2 2 3 8" xfId="6841" xr:uid="{00000000-0005-0000-0000-00007ABA0000}"/>
    <cellStyle name="Normal 8 2 2 3 8 2" xfId="23172" xr:uid="{00000000-0005-0000-0000-00007BBA0000}"/>
    <cellStyle name="Normal 8 2 2 3 8 2 2" xfId="49161" xr:uid="{00000000-0005-0000-0000-00007CBA0000}"/>
    <cellStyle name="Normal 8 2 2 3 8 3" xfId="15052" xr:uid="{00000000-0005-0000-0000-00007DBA0000}"/>
    <cellStyle name="Normal 8 2 2 3 8 3 2" xfId="41041" xr:uid="{00000000-0005-0000-0000-00007EBA0000}"/>
    <cellStyle name="Normal 8 2 2 3 8 4" xfId="32888" xr:uid="{00000000-0005-0000-0000-00007FBA0000}"/>
    <cellStyle name="Normal 8 2 2 3 9" xfId="7487" xr:uid="{00000000-0005-0000-0000-000080BA0000}"/>
    <cellStyle name="Normal 8 2 2 3 9 2" xfId="23818" xr:uid="{00000000-0005-0000-0000-000081BA0000}"/>
    <cellStyle name="Normal 8 2 2 3 9 2 2" xfId="49807" xr:uid="{00000000-0005-0000-0000-000082BA0000}"/>
    <cellStyle name="Normal 8 2 2 3 9 3" xfId="15698" xr:uid="{00000000-0005-0000-0000-000083BA0000}"/>
    <cellStyle name="Normal 8 2 2 3 9 3 2" xfId="41687" xr:uid="{00000000-0005-0000-0000-000084BA0000}"/>
    <cellStyle name="Normal 8 2 2 3 9 4" xfId="33534" xr:uid="{00000000-0005-0000-0000-000085BA0000}"/>
    <cellStyle name="Normal 8 2 2 4" xfId="388" xr:uid="{00000000-0005-0000-0000-000086BA0000}"/>
    <cellStyle name="Normal 8 2 2 4 10" xfId="10203" xr:uid="{00000000-0005-0000-0000-000087BA0000}"/>
    <cellStyle name="Normal 8 2 2 4 10 2" xfId="18326" xr:uid="{00000000-0005-0000-0000-000088BA0000}"/>
    <cellStyle name="Normal 8 2 2 4 10 2 2" xfId="44315" xr:uid="{00000000-0005-0000-0000-000089BA0000}"/>
    <cellStyle name="Normal 8 2 2 4 10 3" xfId="36192" xr:uid="{00000000-0005-0000-0000-00008ABA0000}"/>
    <cellStyle name="Normal 8 2 2 4 11" xfId="2113" xr:uid="{00000000-0005-0000-0000-00008BBA0000}"/>
    <cellStyle name="Normal 8 2 2 4 11 2" xfId="18977" xr:uid="{00000000-0005-0000-0000-00008CBA0000}"/>
    <cellStyle name="Normal 8 2 2 4 11 2 2" xfId="44966" xr:uid="{00000000-0005-0000-0000-00008DBA0000}"/>
    <cellStyle name="Normal 8 2 2 4 11 3" xfId="28607" xr:uid="{00000000-0005-0000-0000-00008EBA0000}"/>
    <cellStyle name="Normal 8 2 2 4 12" xfId="10857" xr:uid="{00000000-0005-0000-0000-00008FBA0000}"/>
    <cellStyle name="Normal 8 2 2 4 12 2" xfId="36846" xr:uid="{00000000-0005-0000-0000-000090BA0000}"/>
    <cellStyle name="Normal 8 2 2 4 13" xfId="26441" xr:uid="{00000000-0005-0000-0000-000091BA0000}"/>
    <cellStyle name="Normal 8 2 2 4 13 2" xfId="52430" xr:uid="{00000000-0005-0000-0000-000092BA0000}"/>
    <cellStyle name="Normal 8 2 2 4 14" xfId="1459" xr:uid="{00000000-0005-0000-0000-000093BA0000}"/>
    <cellStyle name="Normal 8 2 2 4 14 2" xfId="53912" xr:uid="{00000000-0005-0000-0000-000094BA0000}"/>
    <cellStyle name="Normal 8 2 2 4 15" xfId="27950" xr:uid="{00000000-0005-0000-0000-000095BA0000}"/>
    <cellStyle name="Normal 8 2 2 4 16" xfId="54637" xr:uid="{00000000-0005-0000-0000-000096BA0000}"/>
    <cellStyle name="Normal 8 2 2 4 2" xfId="1088" xr:uid="{00000000-0005-0000-0000-000097BA0000}"/>
    <cellStyle name="Normal 8 2 2 4 2 10" xfId="3041" xr:uid="{00000000-0005-0000-0000-000098BA0000}"/>
    <cellStyle name="Normal 8 2 2 4 2 10 2" xfId="19524" xr:uid="{00000000-0005-0000-0000-000099BA0000}"/>
    <cellStyle name="Normal 8 2 2 4 2 10 2 2" xfId="45513" xr:uid="{00000000-0005-0000-0000-00009ABA0000}"/>
    <cellStyle name="Normal 8 2 2 4 2 10 3" xfId="29231" xr:uid="{00000000-0005-0000-0000-00009BBA0000}"/>
    <cellStyle name="Normal 8 2 2 4 2 11" xfId="11404" xr:uid="{00000000-0005-0000-0000-00009CBA0000}"/>
    <cellStyle name="Normal 8 2 2 4 2 11 2" xfId="37393" xr:uid="{00000000-0005-0000-0000-00009DBA0000}"/>
    <cellStyle name="Normal 8 2 2 4 2 12" xfId="26989" xr:uid="{00000000-0005-0000-0000-00009EBA0000}"/>
    <cellStyle name="Normal 8 2 2 4 2 12 2" xfId="52978" xr:uid="{00000000-0005-0000-0000-00009FBA0000}"/>
    <cellStyle name="Normal 8 2 2 4 2 13" xfId="1752" xr:uid="{00000000-0005-0000-0000-0000A0BA0000}"/>
    <cellStyle name="Normal 8 2 2 4 2 13 2" xfId="54205" xr:uid="{00000000-0005-0000-0000-0000A1BA0000}"/>
    <cellStyle name="Normal 8 2 2 4 2 14" xfId="28246" xr:uid="{00000000-0005-0000-0000-0000A2BA0000}"/>
    <cellStyle name="Normal 8 2 2 4 2 15" xfId="55212" xr:uid="{00000000-0005-0000-0000-0000A3BA0000}"/>
    <cellStyle name="Normal 8 2 2 4 2 2" xfId="3611" xr:uid="{00000000-0005-0000-0000-0000A4BA0000}"/>
    <cellStyle name="Normal 8 2 2 4 2 2 2" xfId="5815" xr:uid="{00000000-0005-0000-0000-0000A5BA0000}"/>
    <cellStyle name="Normal 8 2 2 4 2 2 2 2" xfId="22204" xr:uid="{00000000-0005-0000-0000-0000A6BA0000}"/>
    <cellStyle name="Normal 8 2 2 4 2 2 2 2 2" xfId="48193" xr:uid="{00000000-0005-0000-0000-0000A7BA0000}"/>
    <cellStyle name="Normal 8 2 2 4 2 2 2 3" xfId="14084" xr:uid="{00000000-0005-0000-0000-0000A8BA0000}"/>
    <cellStyle name="Normal 8 2 2 4 2 2 2 3 2" xfId="40073" xr:uid="{00000000-0005-0000-0000-0000A9BA0000}"/>
    <cellStyle name="Normal 8 2 2 4 2 2 2 4" xfId="31920" xr:uid="{00000000-0005-0000-0000-0000AABA0000}"/>
    <cellStyle name="Normal 8 2 2 4 2 2 3" xfId="8647" xr:uid="{00000000-0005-0000-0000-0000ABBA0000}"/>
    <cellStyle name="Normal 8 2 2 4 2 2 3 2" xfId="24978" xr:uid="{00000000-0005-0000-0000-0000ACBA0000}"/>
    <cellStyle name="Normal 8 2 2 4 2 2 3 2 2" xfId="50967" xr:uid="{00000000-0005-0000-0000-0000ADBA0000}"/>
    <cellStyle name="Normal 8 2 2 4 2 2 3 3" xfId="16858" xr:uid="{00000000-0005-0000-0000-0000AEBA0000}"/>
    <cellStyle name="Normal 8 2 2 4 2 2 3 3 2" xfId="42847" xr:uid="{00000000-0005-0000-0000-0000AFBA0000}"/>
    <cellStyle name="Normal 8 2 2 4 2 2 3 4" xfId="34694" xr:uid="{00000000-0005-0000-0000-0000B0BA0000}"/>
    <cellStyle name="Normal 8 2 2 4 2 2 4" xfId="20083" xr:uid="{00000000-0005-0000-0000-0000B1BA0000}"/>
    <cellStyle name="Normal 8 2 2 4 2 2 4 2" xfId="46072" xr:uid="{00000000-0005-0000-0000-0000B2BA0000}"/>
    <cellStyle name="Normal 8 2 2 4 2 2 5" xfId="11963" xr:uid="{00000000-0005-0000-0000-0000B3BA0000}"/>
    <cellStyle name="Normal 8 2 2 4 2 2 5 2" xfId="37952" xr:uid="{00000000-0005-0000-0000-0000B4BA0000}"/>
    <cellStyle name="Normal 8 2 2 4 2 2 6" xfId="27548" xr:uid="{00000000-0005-0000-0000-0000B5BA0000}"/>
    <cellStyle name="Normal 8 2 2 4 2 2 6 2" xfId="53537" xr:uid="{00000000-0005-0000-0000-0000B6BA0000}"/>
    <cellStyle name="Normal 8 2 2 4 2 2 7" xfId="29794" xr:uid="{00000000-0005-0000-0000-0000B7BA0000}"/>
    <cellStyle name="Normal 8 2 2 4 2 3" xfId="4336" xr:uid="{00000000-0005-0000-0000-0000B8BA0000}"/>
    <cellStyle name="Normal 8 2 2 4 2 3 2" xfId="20745" xr:uid="{00000000-0005-0000-0000-0000B9BA0000}"/>
    <cellStyle name="Normal 8 2 2 4 2 3 2 2" xfId="46734" xr:uid="{00000000-0005-0000-0000-0000BABA0000}"/>
    <cellStyle name="Normal 8 2 2 4 2 3 3" xfId="12625" xr:uid="{00000000-0005-0000-0000-0000BBBA0000}"/>
    <cellStyle name="Normal 8 2 2 4 2 3 3 2" xfId="38614" xr:uid="{00000000-0005-0000-0000-0000BCBA0000}"/>
    <cellStyle name="Normal 8 2 2 4 2 3 4" xfId="30459" xr:uid="{00000000-0005-0000-0000-0000BDBA0000}"/>
    <cellStyle name="Normal 8 2 2 4 2 4" xfId="5251" xr:uid="{00000000-0005-0000-0000-0000BEBA0000}"/>
    <cellStyle name="Normal 8 2 2 4 2 4 2" xfId="21645" xr:uid="{00000000-0005-0000-0000-0000BFBA0000}"/>
    <cellStyle name="Normal 8 2 2 4 2 4 2 2" xfId="47634" xr:uid="{00000000-0005-0000-0000-0000C0BA0000}"/>
    <cellStyle name="Normal 8 2 2 4 2 4 3" xfId="13525" xr:uid="{00000000-0005-0000-0000-0000C1BA0000}"/>
    <cellStyle name="Normal 8 2 2 4 2 4 3 2" xfId="39514" xr:uid="{00000000-0005-0000-0000-0000C2BA0000}"/>
    <cellStyle name="Normal 8 2 2 4 2 4 4" xfId="31361" xr:uid="{00000000-0005-0000-0000-0000C3BA0000}"/>
    <cellStyle name="Normal 8 2 2 4 2 5" xfId="6532" xr:uid="{00000000-0005-0000-0000-0000C4BA0000}"/>
    <cellStyle name="Normal 8 2 2 4 2 5 2" xfId="22866" xr:uid="{00000000-0005-0000-0000-0000C5BA0000}"/>
    <cellStyle name="Normal 8 2 2 4 2 5 2 2" xfId="48855" xr:uid="{00000000-0005-0000-0000-0000C6BA0000}"/>
    <cellStyle name="Normal 8 2 2 4 2 5 3" xfId="14746" xr:uid="{00000000-0005-0000-0000-0000C7BA0000}"/>
    <cellStyle name="Normal 8 2 2 4 2 5 3 2" xfId="40735" xr:uid="{00000000-0005-0000-0000-0000C8BA0000}"/>
    <cellStyle name="Normal 8 2 2 4 2 5 4" xfId="32582" xr:uid="{00000000-0005-0000-0000-0000C9BA0000}"/>
    <cellStyle name="Normal 8 2 2 4 2 6" xfId="7188" xr:uid="{00000000-0005-0000-0000-0000CABA0000}"/>
    <cellStyle name="Normal 8 2 2 4 2 6 2" xfId="23519" xr:uid="{00000000-0005-0000-0000-0000CBBA0000}"/>
    <cellStyle name="Normal 8 2 2 4 2 6 2 2" xfId="49508" xr:uid="{00000000-0005-0000-0000-0000CCBA0000}"/>
    <cellStyle name="Normal 8 2 2 4 2 6 3" xfId="15399" xr:uid="{00000000-0005-0000-0000-0000CDBA0000}"/>
    <cellStyle name="Normal 8 2 2 4 2 6 3 2" xfId="41388" xr:uid="{00000000-0005-0000-0000-0000CEBA0000}"/>
    <cellStyle name="Normal 8 2 2 4 2 6 4" xfId="33235" xr:uid="{00000000-0005-0000-0000-0000CFBA0000}"/>
    <cellStyle name="Normal 8 2 2 4 2 7" xfId="8088" xr:uid="{00000000-0005-0000-0000-0000D0BA0000}"/>
    <cellStyle name="Normal 8 2 2 4 2 7 2" xfId="24419" xr:uid="{00000000-0005-0000-0000-0000D1BA0000}"/>
    <cellStyle name="Normal 8 2 2 4 2 7 2 2" xfId="50408" xr:uid="{00000000-0005-0000-0000-0000D2BA0000}"/>
    <cellStyle name="Normal 8 2 2 4 2 7 3" xfId="16299" xr:uid="{00000000-0005-0000-0000-0000D3BA0000}"/>
    <cellStyle name="Normal 8 2 2 4 2 7 3 2" xfId="42288" xr:uid="{00000000-0005-0000-0000-0000D4BA0000}"/>
    <cellStyle name="Normal 8 2 2 4 2 7 4" xfId="34135" xr:uid="{00000000-0005-0000-0000-0000D5BA0000}"/>
    <cellStyle name="Normal 8 2 2 4 2 8" xfId="9712" xr:uid="{00000000-0005-0000-0000-0000D6BA0000}"/>
    <cellStyle name="Normal 8 2 2 4 2 8 2" xfId="25993" xr:uid="{00000000-0005-0000-0000-0000D7BA0000}"/>
    <cellStyle name="Normal 8 2 2 4 2 8 2 2" xfId="51982" xr:uid="{00000000-0005-0000-0000-0000D8BA0000}"/>
    <cellStyle name="Normal 8 2 2 4 2 8 3" xfId="17873" xr:uid="{00000000-0005-0000-0000-0000D9BA0000}"/>
    <cellStyle name="Normal 8 2 2 4 2 8 3 2" xfId="43862" xr:uid="{00000000-0005-0000-0000-0000DABA0000}"/>
    <cellStyle name="Normal 8 2 2 4 2 8 4" xfId="35710" xr:uid="{00000000-0005-0000-0000-0000DBBA0000}"/>
    <cellStyle name="Normal 8 2 2 4 2 9" xfId="10496" xr:uid="{00000000-0005-0000-0000-0000DCBA0000}"/>
    <cellStyle name="Normal 8 2 2 4 2 9 2" xfId="18619" xr:uid="{00000000-0005-0000-0000-0000DDBA0000}"/>
    <cellStyle name="Normal 8 2 2 4 2 9 2 2" xfId="44608" xr:uid="{00000000-0005-0000-0000-0000DEBA0000}"/>
    <cellStyle name="Normal 8 2 2 4 2 9 3" xfId="36485" xr:uid="{00000000-0005-0000-0000-0000DFBA0000}"/>
    <cellStyle name="Normal 8 2 2 4 3" xfId="783" xr:uid="{00000000-0005-0000-0000-0000E0BA0000}"/>
    <cellStyle name="Normal 8 2 2 4 3 10" xfId="54919" xr:uid="{00000000-0005-0000-0000-0000E1BA0000}"/>
    <cellStyle name="Normal 8 2 2 4 3 2" xfId="5518" xr:uid="{00000000-0005-0000-0000-0000E2BA0000}"/>
    <cellStyle name="Normal 8 2 2 4 3 2 2" xfId="21907" xr:uid="{00000000-0005-0000-0000-0000E3BA0000}"/>
    <cellStyle name="Normal 8 2 2 4 3 2 2 2" xfId="47896" xr:uid="{00000000-0005-0000-0000-0000E4BA0000}"/>
    <cellStyle name="Normal 8 2 2 4 3 2 3" xfId="13787" xr:uid="{00000000-0005-0000-0000-0000E5BA0000}"/>
    <cellStyle name="Normal 8 2 2 4 3 2 3 2" xfId="39776" xr:uid="{00000000-0005-0000-0000-0000E6BA0000}"/>
    <cellStyle name="Normal 8 2 2 4 3 2 4" xfId="31623" xr:uid="{00000000-0005-0000-0000-0000E7BA0000}"/>
    <cellStyle name="Normal 8 2 2 4 3 3" xfId="8350" xr:uid="{00000000-0005-0000-0000-0000E8BA0000}"/>
    <cellStyle name="Normal 8 2 2 4 3 3 2" xfId="24681" xr:uid="{00000000-0005-0000-0000-0000E9BA0000}"/>
    <cellStyle name="Normal 8 2 2 4 3 3 2 2" xfId="50670" xr:uid="{00000000-0005-0000-0000-0000EABA0000}"/>
    <cellStyle name="Normal 8 2 2 4 3 3 3" xfId="16561" xr:uid="{00000000-0005-0000-0000-0000EBBA0000}"/>
    <cellStyle name="Normal 8 2 2 4 3 3 3 2" xfId="42550" xr:uid="{00000000-0005-0000-0000-0000ECBA0000}"/>
    <cellStyle name="Normal 8 2 2 4 3 3 4" xfId="34397" xr:uid="{00000000-0005-0000-0000-0000EDBA0000}"/>
    <cellStyle name="Normal 8 2 2 4 3 4" xfId="9413" xr:uid="{00000000-0005-0000-0000-0000EEBA0000}"/>
    <cellStyle name="Normal 8 2 2 4 3 4 2" xfId="25698" xr:uid="{00000000-0005-0000-0000-0000EFBA0000}"/>
    <cellStyle name="Normal 8 2 2 4 3 4 2 2" xfId="51687" xr:uid="{00000000-0005-0000-0000-0000F0BA0000}"/>
    <cellStyle name="Normal 8 2 2 4 3 4 3" xfId="17578" xr:uid="{00000000-0005-0000-0000-0000F1BA0000}"/>
    <cellStyle name="Normal 8 2 2 4 3 4 3 2" xfId="43567" xr:uid="{00000000-0005-0000-0000-0000F2BA0000}"/>
    <cellStyle name="Normal 8 2 2 4 3 4 4" xfId="35415" xr:uid="{00000000-0005-0000-0000-0000F3BA0000}"/>
    <cellStyle name="Normal 8 2 2 4 3 5" xfId="19786" xr:uid="{00000000-0005-0000-0000-0000F4BA0000}"/>
    <cellStyle name="Normal 8 2 2 4 3 5 2" xfId="45775" xr:uid="{00000000-0005-0000-0000-0000F5BA0000}"/>
    <cellStyle name="Normal 8 2 2 4 3 6" xfId="11666" xr:uid="{00000000-0005-0000-0000-0000F6BA0000}"/>
    <cellStyle name="Normal 8 2 2 4 3 6 2" xfId="37655" xr:uid="{00000000-0005-0000-0000-0000F7BA0000}"/>
    <cellStyle name="Normal 8 2 2 4 3 7" xfId="27251" xr:uid="{00000000-0005-0000-0000-0000F8BA0000}"/>
    <cellStyle name="Normal 8 2 2 4 3 7 2" xfId="53240" xr:uid="{00000000-0005-0000-0000-0000F9BA0000}"/>
    <cellStyle name="Normal 8 2 2 4 3 8" xfId="3313" xr:uid="{00000000-0005-0000-0000-0000FABA0000}"/>
    <cellStyle name="Normal 8 2 2 4 3 9" xfId="29496" xr:uid="{00000000-0005-0000-0000-0000FBBA0000}"/>
    <cellStyle name="Normal 8 2 2 4 4" xfId="4031" xr:uid="{00000000-0005-0000-0000-0000FCBA0000}"/>
    <cellStyle name="Normal 8 2 2 4 4 2" xfId="20452" xr:uid="{00000000-0005-0000-0000-0000FDBA0000}"/>
    <cellStyle name="Normal 8 2 2 4 4 2 2" xfId="46441" xr:uid="{00000000-0005-0000-0000-0000FEBA0000}"/>
    <cellStyle name="Normal 8 2 2 4 4 3" xfId="12332" xr:uid="{00000000-0005-0000-0000-0000FFBA0000}"/>
    <cellStyle name="Normal 8 2 2 4 4 3 2" xfId="38321" xr:uid="{00000000-0005-0000-0000-000000BB0000}"/>
    <cellStyle name="Normal 8 2 2 4 4 4" xfId="30166" xr:uid="{00000000-0005-0000-0000-000001BB0000}"/>
    <cellStyle name="Normal 8 2 2 4 5" xfId="4692" xr:uid="{00000000-0005-0000-0000-000002BB0000}"/>
    <cellStyle name="Normal 8 2 2 4 5 2" xfId="21098" xr:uid="{00000000-0005-0000-0000-000003BB0000}"/>
    <cellStyle name="Normal 8 2 2 4 5 2 2" xfId="47087" xr:uid="{00000000-0005-0000-0000-000004BB0000}"/>
    <cellStyle name="Normal 8 2 2 4 5 3" xfId="12978" xr:uid="{00000000-0005-0000-0000-000005BB0000}"/>
    <cellStyle name="Normal 8 2 2 4 5 3 2" xfId="38967" xr:uid="{00000000-0005-0000-0000-000006BB0000}"/>
    <cellStyle name="Normal 8 2 2 4 5 4" xfId="30812" xr:uid="{00000000-0005-0000-0000-000007BB0000}"/>
    <cellStyle name="Normal 8 2 2 4 6" xfId="6228" xr:uid="{00000000-0005-0000-0000-000008BB0000}"/>
    <cellStyle name="Normal 8 2 2 4 6 2" xfId="22573" xr:uid="{00000000-0005-0000-0000-000009BB0000}"/>
    <cellStyle name="Normal 8 2 2 4 6 2 2" xfId="48562" xr:uid="{00000000-0005-0000-0000-00000ABB0000}"/>
    <cellStyle name="Normal 8 2 2 4 6 3" xfId="14453" xr:uid="{00000000-0005-0000-0000-00000BBB0000}"/>
    <cellStyle name="Normal 8 2 2 4 6 3 2" xfId="40442" xr:uid="{00000000-0005-0000-0000-00000CBB0000}"/>
    <cellStyle name="Normal 8 2 2 4 6 4" xfId="32289" xr:uid="{00000000-0005-0000-0000-00000DBB0000}"/>
    <cellStyle name="Normal 8 2 2 4 7" xfId="6895" xr:uid="{00000000-0005-0000-0000-00000EBB0000}"/>
    <cellStyle name="Normal 8 2 2 4 7 2" xfId="23226" xr:uid="{00000000-0005-0000-0000-00000FBB0000}"/>
    <cellStyle name="Normal 8 2 2 4 7 2 2" xfId="49215" xr:uid="{00000000-0005-0000-0000-000010BB0000}"/>
    <cellStyle name="Normal 8 2 2 4 7 3" xfId="15106" xr:uid="{00000000-0005-0000-0000-000011BB0000}"/>
    <cellStyle name="Normal 8 2 2 4 7 3 2" xfId="41095" xr:uid="{00000000-0005-0000-0000-000012BB0000}"/>
    <cellStyle name="Normal 8 2 2 4 7 4" xfId="32942" xr:uid="{00000000-0005-0000-0000-000013BB0000}"/>
    <cellStyle name="Normal 8 2 2 4 8" xfId="7541" xr:uid="{00000000-0005-0000-0000-000014BB0000}"/>
    <cellStyle name="Normal 8 2 2 4 8 2" xfId="23872" xr:uid="{00000000-0005-0000-0000-000015BB0000}"/>
    <cellStyle name="Normal 8 2 2 4 8 2 2" xfId="49861" xr:uid="{00000000-0005-0000-0000-000016BB0000}"/>
    <cellStyle name="Normal 8 2 2 4 8 3" xfId="15752" xr:uid="{00000000-0005-0000-0000-000017BB0000}"/>
    <cellStyle name="Normal 8 2 2 4 8 3 2" xfId="41741" xr:uid="{00000000-0005-0000-0000-000018BB0000}"/>
    <cellStyle name="Normal 8 2 2 4 8 4" xfId="33588" xr:uid="{00000000-0005-0000-0000-000019BB0000}"/>
    <cellStyle name="Normal 8 2 2 4 9" xfId="9081" xr:uid="{00000000-0005-0000-0000-00001ABB0000}"/>
    <cellStyle name="Normal 8 2 2 4 9 2" xfId="25412" xr:uid="{00000000-0005-0000-0000-00001BBB0000}"/>
    <cellStyle name="Normal 8 2 2 4 9 2 2" xfId="51401" xr:uid="{00000000-0005-0000-0000-00001CBB0000}"/>
    <cellStyle name="Normal 8 2 2 4 9 3" xfId="17292" xr:uid="{00000000-0005-0000-0000-00001DBB0000}"/>
    <cellStyle name="Normal 8 2 2 4 9 3 2" xfId="43281" xr:uid="{00000000-0005-0000-0000-00001EBB0000}"/>
    <cellStyle name="Normal 8 2 2 4 9 4" xfId="35128" xr:uid="{00000000-0005-0000-0000-00001FBB0000}"/>
    <cellStyle name="Normal 8 2 2 5" xfId="389" xr:uid="{00000000-0005-0000-0000-000020BB0000}"/>
    <cellStyle name="Normal 8 2 2 5 10" xfId="10364" xr:uid="{00000000-0005-0000-0000-000021BB0000}"/>
    <cellStyle name="Normal 8 2 2 5 10 2" xfId="18487" xr:uid="{00000000-0005-0000-0000-000022BB0000}"/>
    <cellStyle name="Normal 8 2 2 5 10 2 2" xfId="44476" xr:uid="{00000000-0005-0000-0000-000023BB0000}"/>
    <cellStyle name="Normal 8 2 2 5 10 3" xfId="36353" xr:uid="{00000000-0005-0000-0000-000024BB0000}"/>
    <cellStyle name="Normal 8 2 2 5 11" xfId="1970" xr:uid="{00000000-0005-0000-0000-000025BB0000}"/>
    <cellStyle name="Normal 8 2 2 5 11 2" xfId="18834" xr:uid="{00000000-0005-0000-0000-000026BB0000}"/>
    <cellStyle name="Normal 8 2 2 5 11 2 2" xfId="44823" xr:uid="{00000000-0005-0000-0000-000027BB0000}"/>
    <cellStyle name="Normal 8 2 2 5 11 3" xfId="28464" xr:uid="{00000000-0005-0000-0000-000028BB0000}"/>
    <cellStyle name="Normal 8 2 2 5 12" xfId="10714" xr:uid="{00000000-0005-0000-0000-000029BB0000}"/>
    <cellStyle name="Normal 8 2 2 5 12 2" xfId="36703" xr:uid="{00000000-0005-0000-0000-00002ABB0000}"/>
    <cellStyle name="Normal 8 2 2 5 13" xfId="26298" xr:uid="{00000000-0005-0000-0000-00002BBB0000}"/>
    <cellStyle name="Normal 8 2 2 5 13 2" xfId="52287" xr:uid="{00000000-0005-0000-0000-00002CBB0000}"/>
    <cellStyle name="Normal 8 2 2 5 14" xfId="1620" xr:uid="{00000000-0005-0000-0000-00002DBB0000}"/>
    <cellStyle name="Normal 8 2 2 5 14 2" xfId="54073" xr:uid="{00000000-0005-0000-0000-00002EBB0000}"/>
    <cellStyle name="Normal 8 2 2 5 15" xfId="28114" xr:uid="{00000000-0005-0000-0000-00002FBB0000}"/>
    <cellStyle name="Normal 8 2 2 5 16" xfId="54638" xr:uid="{00000000-0005-0000-0000-000030BB0000}"/>
    <cellStyle name="Normal 8 2 2 5 2" xfId="949" xr:uid="{00000000-0005-0000-0000-000031BB0000}"/>
    <cellStyle name="Normal 8 2 2 5 2 10" xfId="55080" xr:uid="{00000000-0005-0000-0000-000032BB0000}"/>
    <cellStyle name="Normal 8 2 2 5 2 2" xfId="5252" xr:uid="{00000000-0005-0000-0000-000033BB0000}"/>
    <cellStyle name="Normal 8 2 2 5 2 2 2" xfId="21646" xr:uid="{00000000-0005-0000-0000-000034BB0000}"/>
    <cellStyle name="Normal 8 2 2 5 2 2 2 2" xfId="47635" xr:uid="{00000000-0005-0000-0000-000035BB0000}"/>
    <cellStyle name="Normal 8 2 2 5 2 2 3" xfId="13526" xr:uid="{00000000-0005-0000-0000-000036BB0000}"/>
    <cellStyle name="Normal 8 2 2 5 2 2 3 2" xfId="39515" xr:uid="{00000000-0005-0000-0000-000037BB0000}"/>
    <cellStyle name="Normal 8 2 2 5 2 2 4" xfId="31362" xr:uid="{00000000-0005-0000-0000-000038BB0000}"/>
    <cellStyle name="Normal 8 2 2 5 2 3" xfId="8089" xr:uid="{00000000-0005-0000-0000-000039BB0000}"/>
    <cellStyle name="Normal 8 2 2 5 2 3 2" xfId="24420" xr:uid="{00000000-0005-0000-0000-00003ABB0000}"/>
    <cellStyle name="Normal 8 2 2 5 2 3 2 2" xfId="50409" xr:uid="{00000000-0005-0000-0000-00003BBB0000}"/>
    <cellStyle name="Normal 8 2 2 5 2 3 3" xfId="16300" xr:uid="{00000000-0005-0000-0000-00003CBB0000}"/>
    <cellStyle name="Normal 8 2 2 5 2 3 3 2" xfId="42289" xr:uid="{00000000-0005-0000-0000-00003DBB0000}"/>
    <cellStyle name="Normal 8 2 2 5 2 3 4" xfId="34136" xr:uid="{00000000-0005-0000-0000-00003EBB0000}"/>
    <cellStyle name="Normal 8 2 2 5 2 4" xfId="9577" xr:uid="{00000000-0005-0000-0000-00003FBB0000}"/>
    <cellStyle name="Normal 8 2 2 5 2 4 2" xfId="25860" xr:uid="{00000000-0005-0000-0000-000040BB0000}"/>
    <cellStyle name="Normal 8 2 2 5 2 4 2 2" xfId="51849" xr:uid="{00000000-0005-0000-0000-000041BB0000}"/>
    <cellStyle name="Normal 8 2 2 5 2 4 3" xfId="17740" xr:uid="{00000000-0005-0000-0000-000042BB0000}"/>
    <cellStyle name="Normal 8 2 2 5 2 4 3 2" xfId="43729" xr:uid="{00000000-0005-0000-0000-000043BB0000}"/>
    <cellStyle name="Normal 8 2 2 5 2 4 4" xfId="35577" xr:uid="{00000000-0005-0000-0000-000044BB0000}"/>
    <cellStyle name="Normal 8 2 2 5 2 5" xfId="19525" xr:uid="{00000000-0005-0000-0000-000045BB0000}"/>
    <cellStyle name="Normal 8 2 2 5 2 5 2" xfId="45514" xr:uid="{00000000-0005-0000-0000-000046BB0000}"/>
    <cellStyle name="Normal 8 2 2 5 2 6" xfId="11405" xr:uid="{00000000-0005-0000-0000-000047BB0000}"/>
    <cellStyle name="Normal 8 2 2 5 2 6 2" xfId="37394" xr:uid="{00000000-0005-0000-0000-000048BB0000}"/>
    <cellStyle name="Normal 8 2 2 5 2 7" xfId="26990" xr:uid="{00000000-0005-0000-0000-000049BB0000}"/>
    <cellStyle name="Normal 8 2 2 5 2 7 2" xfId="52979" xr:uid="{00000000-0005-0000-0000-00004ABB0000}"/>
    <cellStyle name="Normal 8 2 2 5 2 8" xfId="3042" xr:uid="{00000000-0005-0000-0000-00004BBB0000}"/>
    <cellStyle name="Normal 8 2 2 5 2 9" xfId="29232" xr:uid="{00000000-0005-0000-0000-00004CBB0000}"/>
    <cellStyle name="Normal 8 2 2 5 3" xfId="3465" xr:uid="{00000000-0005-0000-0000-00004DBB0000}"/>
    <cellStyle name="Normal 8 2 2 5 3 2" xfId="5669" xr:uid="{00000000-0005-0000-0000-00004EBB0000}"/>
    <cellStyle name="Normal 8 2 2 5 3 2 2" xfId="22058" xr:uid="{00000000-0005-0000-0000-00004FBB0000}"/>
    <cellStyle name="Normal 8 2 2 5 3 2 2 2" xfId="48047" xr:uid="{00000000-0005-0000-0000-000050BB0000}"/>
    <cellStyle name="Normal 8 2 2 5 3 2 3" xfId="13938" xr:uid="{00000000-0005-0000-0000-000051BB0000}"/>
    <cellStyle name="Normal 8 2 2 5 3 2 3 2" xfId="39927" xr:uid="{00000000-0005-0000-0000-000052BB0000}"/>
    <cellStyle name="Normal 8 2 2 5 3 2 4" xfId="31774" xr:uid="{00000000-0005-0000-0000-000053BB0000}"/>
    <cellStyle name="Normal 8 2 2 5 3 3" xfId="8501" xr:uid="{00000000-0005-0000-0000-000054BB0000}"/>
    <cellStyle name="Normal 8 2 2 5 3 3 2" xfId="24832" xr:uid="{00000000-0005-0000-0000-000055BB0000}"/>
    <cellStyle name="Normal 8 2 2 5 3 3 2 2" xfId="50821" xr:uid="{00000000-0005-0000-0000-000056BB0000}"/>
    <cellStyle name="Normal 8 2 2 5 3 3 3" xfId="16712" xr:uid="{00000000-0005-0000-0000-000057BB0000}"/>
    <cellStyle name="Normal 8 2 2 5 3 3 3 2" xfId="42701" xr:uid="{00000000-0005-0000-0000-000058BB0000}"/>
    <cellStyle name="Normal 8 2 2 5 3 3 4" xfId="34548" xr:uid="{00000000-0005-0000-0000-000059BB0000}"/>
    <cellStyle name="Normal 8 2 2 5 3 4" xfId="19937" xr:uid="{00000000-0005-0000-0000-00005ABB0000}"/>
    <cellStyle name="Normal 8 2 2 5 3 4 2" xfId="45926" xr:uid="{00000000-0005-0000-0000-00005BBB0000}"/>
    <cellStyle name="Normal 8 2 2 5 3 5" xfId="11817" xr:uid="{00000000-0005-0000-0000-00005CBB0000}"/>
    <cellStyle name="Normal 8 2 2 5 3 5 2" xfId="37806" xr:uid="{00000000-0005-0000-0000-00005DBB0000}"/>
    <cellStyle name="Normal 8 2 2 5 3 6" xfId="27402" xr:uid="{00000000-0005-0000-0000-00005EBB0000}"/>
    <cellStyle name="Normal 8 2 2 5 3 6 2" xfId="53391" xr:uid="{00000000-0005-0000-0000-00005FBB0000}"/>
    <cellStyle name="Normal 8 2 2 5 3 7" xfId="29648" xr:uid="{00000000-0005-0000-0000-000060BB0000}"/>
    <cellStyle name="Normal 8 2 2 5 4" xfId="4197" xr:uid="{00000000-0005-0000-0000-000061BB0000}"/>
    <cellStyle name="Normal 8 2 2 5 4 2" xfId="20613" xr:uid="{00000000-0005-0000-0000-000062BB0000}"/>
    <cellStyle name="Normal 8 2 2 5 4 2 2" xfId="46602" xr:uid="{00000000-0005-0000-0000-000063BB0000}"/>
    <cellStyle name="Normal 8 2 2 5 4 3" xfId="12493" xr:uid="{00000000-0005-0000-0000-000064BB0000}"/>
    <cellStyle name="Normal 8 2 2 5 4 3 2" xfId="38482" xr:uid="{00000000-0005-0000-0000-000065BB0000}"/>
    <cellStyle name="Normal 8 2 2 5 4 4" xfId="30327" xr:uid="{00000000-0005-0000-0000-000066BB0000}"/>
    <cellStyle name="Normal 8 2 2 5 5" xfId="4549" xr:uid="{00000000-0005-0000-0000-000067BB0000}"/>
    <cellStyle name="Normal 8 2 2 5 5 2" xfId="20955" xr:uid="{00000000-0005-0000-0000-000068BB0000}"/>
    <cellStyle name="Normal 8 2 2 5 5 2 2" xfId="46944" xr:uid="{00000000-0005-0000-0000-000069BB0000}"/>
    <cellStyle name="Normal 8 2 2 5 5 3" xfId="12835" xr:uid="{00000000-0005-0000-0000-00006ABB0000}"/>
    <cellStyle name="Normal 8 2 2 5 5 3 2" xfId="38824" xr:uid="{00000000-0005-0000-0000-00006BBB0000}"/>
    <cellStyle name="Normal 8 2 2 5 5 4" xfId="30669" xr:uid="{00000000-0005-0000-0000-00006CBB0000}"/>
    <cellStyle name="Normal 8 2 2 5 6" xfId="6393" xr:uid="{00000000-0005-0000-0000-00006DBB0000}"/>
    <cellStyle name="Normal 8 2 2 5 6 2" xfId="22734" xr:uid="{00000000-0005-0000-0000-00006EBB0000}"/>
    <cellStyle name="Normal 8 2 2 5 6 2 2" xfId="48723" xr:uid="{00000000-0005-0000-0000-00006FBB0000}"/>
    <cellStyle name="Normal 8 2 2 5 6 3" xfId="14614" xr:uid="{00000000-0005-0000-0000-000070BB0000}"/>
    <cellStyle name="Normal 8 2 2 5 6 3 2" xfId="40603" xr:uid="{00000000-0005-0000-0000-000071BB0000}"/>
    <cellStyle name="Normal 8 2 2 5 6 4" xfId="32450" xr:uid="{00000000-0005-0000-0000-000072BB0000}"/>
    <cellStyle name="Normal 8 2 2 5 7" xfId="7056" xr:uid="{00000000-0005-0000-0000-000073BB0000}"/>
    <cellStyle name="Normal 8 2 2 5 7 2" xfId="23387" xr:uid="{00000000-0005-0000-0000-000074BB0000}"/>
    <cellStyle name="Normal 8 2 2 5 7 2 2" xfId="49376" xr:uid="{00000000-0005-0000-0000-000075BB0000}"/>
    <cellStyle name="Normal 8 2 2 5 7 3" xfId="15267" xr:uid="{00000000-0005-0000-0000-000076BB0000}"/>
    <cellStyle name="Normal 8 2 2 5 7 3 2" xfId="41256" xr:uid="{00000000-0005-0000-0000-000077BB0000}"/>
    <cellStyle name="Normal 8 2 2 5 7 4" xfId="33103" xr:uid="{00000000-0005-0000-0000-000078BB0000}"/>
    <cellStyle name="Normal 8 2 2 5 8" xfId="7398" xr:uid="{00000000-0005-0000-0000-000079BB0000}"/>
    <cellStyle name="Normal 8 2 2 5 8 2" xfId="23729" xr:uid="{00000000-0005-0000-0000-00007ABB0000}"/>
    <cellStyle name="Normal 8 2 2 5 8 2 2" xfId="49718" xr:uid="{00000000-0005-0000-0000-00007BBB0000}"/>
    <cellStyle name="Normal 8 2 2 5 8 3" xfId="15609" xr:uid="{00000000-0005-0000-0000-00007CBB0000}"/>
    <cellStyle name="Normal 8 2 2 5 8 3 2" xfId="41598" xr:uid="{00000000-0005-0000-0000-00007DBB0000}"/>
    <cellStyle name="Normal 8 2 2 5 8 4" xfId="33445" xr:uid="{00000000-0005-0000-0000-00007EBB0000}"/>
    <cellStyle name="Normal 8 2 2 5 9" xfId="9082" xr:uid="{00000000-0005-0000-0000-00007FBB0000}"/>
    <cellStyle name="Normal 8 2 2 5 9 2" xfId="25413" xr:uid="{00000000-0005-0000-0000-000080BB0000}"/>
    <cellStyle name="Normal 8 2 2 5 9 2 2" xfId="51402" xr:uid="{00000000-0005-0000-0000-000081BB0000}"/>
    <cellStyle name="Normal 8 2 2 5 9 3" xfId="17293" xr:uid="{00000000-0005-0000-0000-000082BB0000}"/>
    <cellStyle name="Normal 8 2 2 5 9 3 2" xfId="43282" xr:uid="{00000000-0005-0000-0000-000083BB0000}"/>
    <cellStyle name="Normal 8 2 2 5 9 4" xfId="35129" xr:uid="{00000000-0005-0000-0000-000084BB0000}"/>
    <cellStyle name="Normal 8 2 2 6" xfId="605" xr:uid="{00000000-0005-0000-0000-000085BB0000}"/>
    <cellStyle name="Normal 8 2 2 6 10" xfId="54776" xr:uid="{00000000-0005-0000-0000-000086BB0000}"/>
    <cellStyle name="Normal 8 2 2 6 2" xfId="3854" xr:uid="{00000000-0005-0000-0000-000087BB0000}"/>
    <cellStyle name="Normal 8 2 2 6 2 2" xfId="20309" xr:uid="{00000000-0005-0000-0000-000088BB0000}"/>
    <cellStyle name="Normal 8 2 2 6 2 2 2" xfId="46298" xr:uid="{00000000-0005-0000-0000-000089BB0000}"/>
    <cellStyle name="Normal 8 2 2 6 2 3" xfId="12189" xr:uid="{00000000-0005-0000-0000-00008ABB0000}"/>
    <cellStyle name="Normal 8 2 2 6 2 3 2" xfId="38178" xr:uid="{00000000-0005-0000-0000-00008BBB0000}"/>
    <cellStyle name="Normal 8 2 2 6 2 4" xfId="30023" xr:uid="{00000000-0005-0000-0000-00008CBB0000}"/>
    <cellStyle name="Normal 8 2 2 6 3" xfId="6053" xr:uid="{00000000-0005-0000-0000-00008DBB0000}"/>
    <cellStyle name="Normal 8 2 2 6 3 2" xfId="22430" xr:uid="{00000000-0005-0000-0000-00008EBB0000}"/>
    <cellStyle name="Normal 8 2 2 6 3 2 2" xfId="48419" xr:uid="{00000000-0005-0000-0000-00008FBB0000}"/>
    <cellStyle name="Normal 8 2 2 6 3 3" xfId="14310" xr:uid="{00000000-0005-0000-0000-000090BB0000}"/>
    <cellStyle name="Normal 8 2 2 6 3 3 2" xfId="40299" xr:uid="{00000000-0005-0000-0000-000091BB0000}"/>
    <cellStyle name="Normal 8 2 2 6 3 4" xfId="32146" xr:uid="{00000000-0005-0000-0000-000092BB0000}"/>
    <cellStyle name="Normal 8 2 2 6 4" xfId="6752" xr:uid="{00000000-0005-0000-0000-000093BB0000}"/>
    <cellStyle name="Normal 8 2 2 6 4 2" xfId="23083" xr:uid="{00000000-0005-0000-0000-000094BB0000}"/>
    <cellStyle name="Normal 8 2 2 6 4 2 2" xfId="49072" xr:uid="{00000000-0005-0000-0000-000095BB0000}"/>
    <cellStyle name="Normal 8 2 2 6 4 3" xfId="14963" xr:uid="{00000000-0005-0000-0000-000096BB0000}"/>
    <cellStyle name="Normal 8 2 2 6 4 3 2" xfId="40952" xr:uid="{00000000-0005-0000-0000-000097BB0000}"/>
    <cellStyle name="Normal 8 2 2 6 4 4" xfId="32799" xr:uid="{00000000-0005-0000-0000-000098BB0000}"/>
    <cellStyle name="Normal 8 2 2 6 5" xfId="9263" xr:uid="{00000000-0005-0000-0000-000099BB0000}"/>
    <cellStyle name="Normal 8 2 2 6 5 2" xfId="25554" xr:uid="{00000000-0005-0000-0000-00009ABB0000}"/>
    <cellStyle name="Normal 8 2 2 6 5 2 2" xfId="51543" xr:uid="{00000000-0005-0000-0000-00009BBB0000}"/>
    <cellStyle name="Normal 8 2 2 6 5 3" xfId="17434" xr:uid="{00000000-0005-0000-0000-00009CBB0000}"/>
    <cellStyle name="Normal 8 2 2 6 5 3 2" xfId="43423" xr:uid="{00000000-0005-0000-0000-00009DBB0000}"/>
    <cellStyle name="Normal 8 2 2 6 5 4" xfId="35271" xr:uid="{00000000-0005-0000-0000-00009EBB0000}"/>
    <cellStyle name="Normal 8 2 2 6 6" xfId="10060" xr:uid="{00000000-0005-0000-0000-00009FBB0000}"/>
    <cellStyle name="Normal 8 2 2 6 6 2" xfId="18183" xr:uid="{00000000-0005-0000-0000-0000A0BB0000}"/>
    <cellStyle name="Normal 8 2 2 6 6 2 2" xfId="44172" xr:uid="{00000000-0005-0000-0000-0000A1BB0000}"/>
    <cellStyle name="Normal 8 2 2 6 6 3" xfId="36049" xr:uid="{00000000-0005-0000-0000-0000A2BB0000}"/>
    <cellStyle name="Normal 8 2 2 6 7" xfId="2671" xr:uid="{00000000-0005-0000-0000-0000A3BB0000}"/>
    <cellStyle name="Normal 8 2 2 6 8" xfId="1316" xr:uid="{00000000-0005-0000-0000-0000A4BB0000}"/>
    <cellStyle name="Normal 8 2 2 6 8 2" xfId="53769" xr:uid="{00000000-0005-0000-0000-0000A5BB0000}"/>
    <cellStyle name="Normal 8 2 2 6 9" xfId="27791" xr:uid="{00000000-0005-0000-0000-0000A6BB0000}"/>
    <cellStyle name="Normal 8 2 2 7" xfId="531" xr:uid="{00000000-0005-0000-0000-0000A7BB0000}"/>
    <cellStyle name="Normal 8 2 2 7 10" xfId="54723" xr:uid="{00000000-0005-0000-0000-0000A8BB0000}"/>
    <cellStyle name="Normal 8 2 2 7 2" xfId="5246" xr:uid="{00000000-0005-0000-0000-0000A9BB0000}"/>
    <cellStyle name="Normal 8 2 2 7 2 2" xfId="21640" xr:uid="{00000000-0005-0000-0000-0000AABB0000}"/>
    <cellStyle name="Normal 8 2 2 7 2 2 2" xfId="47629" xr:uid="{00000000-0005-0000-0000-0000ABBB0000}"/>
    <cellStyle name="Normal 8 2 2 7 2 3" xfId="13520" xr:uid="{00000000-0005-0000-0000-0000ACBB0000}"/>
    <cellStyle name="Normal 8 2 2 7 2 3 2" xfId="39509" xr:uid="{00000000-0005-0000-0000-0000ADBB0000}"/>
    <cellStyle name="Normal 8 2 2 7 2 4" xfId="31356" xr:uid="{00000000-0005-0000-0000-0000AEBB0000}"/>
    <cellStyle name="Normal 8 2 2 7 3" xfId="8083" xr:uid="{00000000-0005-0000-0000-0000AFBB0000}"/>
    <cellStyle name="Normal 8 2 2 7 3 2" xfId="24414" xr:uid="{00000000-0005-0000-0000-0000B0BB0000}"/>
    <cellStyle name="Normal 8 2 2 7 3 2 2" xfId="50403" xr:uid="{00000000-0005-0000-0000-0000B1BB0000}"/>
    <cellStyle name="Normal 8 2 2 7 3 3" xfId="16294" xr:uid="{00000000-0005-0000-0000-0000B2BB0000}"/>
    <cellStyle name="Normal 8 2 2 7 3 3 2" xfId="42283" xr:uid="{00000000-0005-0000-0000-0000B3BB0000}"/>
    <cellStyle name="Normal 8 2 2 7 3 4" xfId="34130" xr:uid="{00000000-0005-0000-0000-0000B4BB0000}"/>
    <cellStyle name="Normal 8 2 2 7 4" xfId="9199" xr:uid="{00000000-0005-0000-0000-0000B5BB0000}"/>
    <cellStyle name="Normal 8 2 2 7 4 2" xfId="25501" xr:uid="{00000000-0005-0000-0000-0000B6BB0000}"/>
    <cellStyle name="Normal 8 2 2 7 4 2 2" xfId="51490" xr:uid="{00000000-0005-0000-0000-0000B7BB0000}"/>
    <cellStyle name="Normal 8 2 2 7 4 3" xfId="17381" xr:uid="{00000000-0005-0000-0000-0000B8BB0000}"/>
    <cellStyle name="Normal 8 2 2 7 4 3 2" xfId="43370" xr:uid="{00000000-0005-0000-0000-0000B9BB0000}"/>
    <cellStyle name="Normal 8 2 2 7 4 4" xfId="35218" xr:uid="{00000000-0005-0000-0000-0000BABB0000}"/>
    <cellStyle name="Normal 8 2 2 7 5" xfId="19519" xr:uid="{00000000-0005-0000-0000-0000BBBB0000}"/>
    <cellStyle name="Normal 8 2 2 7 5 2" xfId="45508" xr:uid="{00000000-0005-0000-0000-0000BCBB0000}"/>
    <cellStyle name="Normal 8 2 2 7 6" xfId="11399" xr:uid="{00000000-0005-0000-0000-0000BDBB0000}"/>
    <cellStyle name="Normal 8 2 2 7 6 2" xfId="37388" xr:uid="{00000000-0005-0000-0000-0000BEBB0000}"/>
    <cellStyle name="Normal 8 2 2 7 7" xfId="26984" xr:uid="{00000000-0005-0000-0000-0000BFBB0000}"/>
    <cellStyle name="Normal 8 2 2 7 7 2" xfId="52973" xr:uid="{00000000-0005-0000-0000-0000C0BB0000}"/>
    <cellStyle name="Normal 8 2 2 7 8" xfId="3036" xr:uid="{00000000-0005-0000-0000-0000C1BB0000}"/>
    <cellStyle name="Normal 8 2 2 7 9" xfId="29226" xr:uid="{00000000-0005-0000-0000-0000C2BB0000}"/>
    <cellStyle name="Normal 8 2 2 8" xfId="3169" xr:uid="{00000000-0005-0000-0000-0000C3BB0000}"/>
    <cellStyle name="Normal 8 2 2 8 2" xfId="5375" xr:uid="{00000000-0005-0000-0000-0000C4BB0000}"/>
    <cellStyle name="Normal 8 2 2 8 2 2" xfId="21764" xr:uid="{00000000-0005-0000-0000-0000C5BB0000}"/>
    <cellStyle name="Normal 8 2 2 8 2 2 2" xfId="47753" xr:uid="{00000000-0005-0000-0000-0000C6BB0000}"/>
    <cellStyle name="Normal 8 2 2 8 2 3" xfId="13644" xr:uid="{00000000-0005-0000-0000-0000C7BB0000}"/>
    <cellStyle name="Normal 8 2 2 8 2 3 2" xfId="39633" xr:uid="{00000000-0005-0000-0000-0000C8BB0000}"/>
    <cellStyle name="Normal 8 2 2 8 2 4" xfId="31480" xr:uid="{00000000-0005-0000-0000-0000C9BB0000}"/>
    <cellStyle name="Normal 8 2 2 8 3" xfId="8207" xr:uid="{00000000-0005-0000-0000-0000CABB0000}"/>
    <cellStyle name="Normal 8 2 2 8 3 2" xfId="24538" xr:uid="{00000000-0005-0000-0000-0000CBBB0000}"/>
    <cellStyle name="Normal 8 2 2 8 3 2 2" xfId="50527" xr:uid="{00000000-0005-0000-0000-0000CCBB0000}"/>
    <cellStyle name="Normal 8 2 2 8 3 3" xfId="16418" xr:uid="{00000000-0005-0000-0000-0000CDBB0000}"/>
    <cellStyle name="Normal 8 2 2 8 3 3 2" xfId="42407" xr:uid="{00000000-0005-0000-0000-0000CEBB0000}"/>
    <cellStyle name="Normal 8 2 2 8 3 4" xfId="34254" xr:uid="{00000000-0005-0000-0000-0000CFBB0000}"/>
    <cellStyle name="Normal 8 2 2 8 4" xfId="19643" xr:uid="{00000000-0005-0000-0000-0000D0BB0000}"/>
    <cellStyle name="Normal 8 2 2 8 4 2" xfId="45632" xr:uid="{00000000-0005-0000-0000-0000D1BB0000}"/>
    <cellStyle name="Normal 8 2 2 8 5" xfId="11523" xr:uid="{00000000-0005-0000-0000-0000D2BB0000}"/>
    <cellStyle name="Normal 8 2 2 8 5 2" xfId="37512" xr:uid="{00000000-0005-0000-0000-0000D3BB0000}"/>
    <cellStyle name="Normal 8 2 2 8 6" xfId="27108" xr:uid="{00000000-0005-0000-0000-0000D4BB0000}"/>
    <cellStyle name="Normal 8 2 2 8 6 2" xfId="53097" xr:uid="{00000000-0005-0000-0000-0000D5BB0000}"/>
    <cellStyle name="Normal 8 2 2 8 7" xfId="29353" xr:uid="{00000000-0005-0000-0000-0000D6BB0000}"/>
    <cellStyle name="Normal 8 2 2 9" xfId="3790" xr:uid="{00000000-0005-0000-0000-0000D7BB0000}"/>
    <cellStyle name="Normal 8 2 2 9 2" xfId="20256" xr:uid="{00000000-0005-0000-0000-0000D8BB0000}"/>
    <cellStyle name="Normal 8 2 2 9 2 2" xfId="46245" xr:uid="{00000000-0005-0000-0000-0000D9BB0000}"/>
    <cellStyle name="Normal 8 2 2 9 3" xfId="12136" xr:uid="{00000000-0005-0000-0000-0000DABB0000}"/>
    <cellStyle name="Normal 8 2 2 9 3 2" xfId="38125" xr:uid="{00000000-0005-0000-0000-0000DBBB0000}"/>
    <cellStyle name="Normal 8 2 2 9 4" xfId="29970" xr:uid="{00000000-0005-0000-0000-0000DCBB0000}"/>
    <cellStyle name="Normal 8 2 20" xfId="1245" xr:uid="{00000000-0005-0000-0000-0000DDBB0000}"/>
    <cellStyle name="Normal 8 2 20 2" xfId="53698" xr:uid="{00000000-0005-0000-0000-0000DEBB0000}"/>
    <cellStyle name="Normal 8 2 21" xfId="27710" xr:uid="{00000000-0005-0000-0000-0000DFBB0000}"/>
    <cellStyle name="Normal 8 2 22" xfId="54631" xr:uid="{00000000-0005-0000-0000-0000E0BB0000}"/>
    <cellStyle name="Normal 8 2 3" xfId="390" xr:uid="{00000000-0005-0000-0000-0000E1BB0000}"/>
    <cellStyle name="Normal 8 2 3 10" xfId="7424" xr:uid="{00000000-0005-0000-0000-0000E2BB0000}"/>
    <cellStyle name="Normal 8 2 3 10 2" xfId="23755" xr:uid="{00000000-0005-0000-0000-0000E3BB0000}"/>
    <cellStyle name="Normal 8 2 3 10 2 2" xfId="49744" xr:uid="{00000000-0005-0000-0000-0000E4BB0000}"/>
    <cellStyle name="Normal 8 2 3 10 3" xfId="15635" xr:uid="{00000000-0005-0000-0000-0000E5BB0000}"/>
    <cellStyle name="Normal 8 2 3 10 3 2" xfId="41624" xr:uid="{00000000-0005-0000-0000-0000E6BB0000}"/>
    <cellStyle name="Normal 8 2 3 10 4" xfId="33471" xr:uid="{00000000-0005-0000-0000-0000E7BB0000}"/>
    <cellStyle name="Normal 8 2 3 11" xfId="9083" xr:uid="{00000000-0005-0000-0000-0000E8BB0000}"/>
    <cellStyle name="Normal 8 2 3 11 2" xfId="25414" xr:uid="{00000000-0005-0000-0000-0000E9BB0000}"/>
    <cellStyle name="Normal 8 2 3 11 2 2" xfId="51403" xr:uid="{00000000-0005-0000-0000-0000EABB0000}"/>
    <cellStyle name="Normal 8 2 3 11 3" xfId="17294" xr:uid="{00000000-0005-0000-0000-0000EBBB0000}"/>
    <cellStyle name="Normal 8 2 3 11 3 2" xfId="43283" xr:uid="{00000000-0005-0000-0000-0000ECBB0000}"/>
    <cellStyle name="Normal 8 2 3 11 4" xfId="35130" xr:uid="{00000000-0005-0000-0000-0000EDBB0000}"/>
    <cellStyle name="Normal 8 2 3 12" xfId="10086" xr:uid="{00000000-0005-0000-0000-0000EEBB0000}"/>
    <cellStyle name="Normal 8 2 3 12 2" xfId="18209" xr:uid="{00000000-0005-0000-0000-0000EFBB0000}"/>
    <cellStyle name="Normal 8 2 3 12 2 2" xfId="44198" xr:uid="{00000000-0005-0000-0000-0000F0BB0000}"/>
    <cellStyle name="Normal 8 2 3 12 3" xfId="36075" xr:uid="{00000000-0005-0000-0000-0000F1BB0000}"/>
    <cellStyle name="Normal 8 2 3 13" xfId="1996" xr:uid="{00000000-0005-0000-0000-0000F2BB0000}"/>
    <cellStyle name="Normal 8 2 3 13 2" xfId="18860" xr:uid="{00000000-0005-0000-0000-0000F3BB0000}"/>
    <cellStyle name="Normal 8 2 3 13 2 2" xfId="44849" xr:uid="{00000000-0005-0000-0000-0000F4BB0000}"/>
    <cellStyle name="Normal 8 2 3 13 3" xfId="28490" xr:uid="{00000000-0005-0000-0000-0000F5BB0000}"/>
    <cellStyle name="Normal 8 2 3 14" xfId="10740" xr:uid="{00000000-0005-0000-0000-0000F6BB0000}"/>
    <cellStyle name="Normal 8 2 3 14 2" xfId="36729" xr:uid="{00000000-0005-0000-0000-0000F7BB0000}"/>
    <cellStyle name="Normal 8 2 3 15" xfId="26324" xr:uid="{00000000-0005-0000-0000-0000F8BB0000}"/>
    <cellStyle name="Normal 8 2 3 15 2" xfId="52313" xr:uid="{00000000-0005-0000-0000-0000F9BB0000}"/>
    <cellStyle name="Normal 8 2 3 16" xfId="1342" xr:uid="{00000000-0005-0000-0000-0000FABB0000}"/>
    <cellStyle name="Normal 8 2 3 16 2" xfId="53795" xr:uid="{00000000-0005-0000-0000-0000FBBB0000}"/>
    <cellStyle name="Normal 8 2 3 17" xfId="27820" xr:uid="{00000000-0005-0000-0000-0000FCBB0000}"/>
    <cellStyle name="Normal 8 2 3 18" xfId="54639" xr:uid="{00000000-0005-0000-0000-0000FDBB0000}"/>
    <cellStyle name="Normal 8 2 3 2" xfId="391" xr:uid="{00000000-0005-0000-0000-0000FEBB0000}"/>
    <cellStyle name="Normal 8 2 3 2 10" xfId="10229" xr:uid="{00000000-0005-0000-0000-0000FFBB0000}"/>
    <cellStyle name="Normal 8 2 3 2 10 2" xfId="18352" xr:uid="{00000000-0005-0000-0000-000000BC0000}"/>
    <cellStyle name="Normal 8 2 3 2 10 2 2" xfId="44341" xr:uid="{00000000-0005-0000-0000-000001BC0000}"/>
    <cellStyle name="Normal 8 2 3 2 10 3" xfId="36218" xr:uid="{00000000-0005-0000-0000-000002BC0000}"/>
    <cellStyle name="Normal 8 2 3 2 11" xfId="2139" xr:uid="{00000000-0005-0000-0000-000003BC0000}"/>
    <cellStyle name="Normal 8 2 3 2 11 2" xfId="19003" xr:uid="{00000000-0005-0000-0000-000004BC0000}"/>
    <cellStyle name="Normal 8 2 3 2 11 2 2" xfId="44992" xr:uid="{00000000-0005-0000-0000-000005BC0000}"/>
    <cellStyle name="Normal 8 2 3 2 11 3" xfId="28633" xr:uid="{00000000-0005-0000-0000-000006BC0000}"/>
    <cellStyle name="Normal 8 2 3 2 12" xfId="10883" xr:uid="{00000000-0005-0000-0000-000007BC0000}"/>
    <cellStyle name="Normal 8 2 3 2 12 2" xfId="36872" xr:uid="{00000000-0005-0000-0000-000008BC0000}"/>
    <cellStyle name="Normal 8 2 3 2 13" xfId="26467" xr:uid="{00000000-0005-0000-0000-000009BC0000}"/>
    <cellStyle name="Normal 8 2 3 2 13 2" xfId="52456" xr:uid="{00000000-0005-0000-0000-00000ABC0000}"/>
    <cellStyle name="Normal 8 2 3 2 14" xfId="1485" xr:uid="{00000000-0005-0000-0000-00000BBC0000}"/>
    <cellStyle name="Normal 8 2 3 2 14 2" xfId="53938" xr:uid="{00000000-0005-0000-0000-00000CBC0000}"/>
    <cellStyle name="Normal 8 2 3 2 15" xfId="27976" xr:uid="{00000000-0005-0000-0000-00000DBC0000}"/>
    <cellStyle name="Normal 8 2 3 2 16" xfId="54640" xr:uid="{00000000-0005-0000-0000-00000EBC0000}"/>
    <cellStyle name="Normal 8 2 3 2 2" xfId="1114" xr:uid="{00000000-0005-0000-0000-00000FBC0000}"/>
    <cellStyle name="Normal 8 2 3 2 2 10" xfId="3044" xr:uid="{00000000-0005-0000-0000-000010BC0000}"/>
    <cellStyle name="Normal 8 2 3 2 2 10 2" xfId="19527" xr:uid="{00000000-0005-0000-0000-000011BC0000}"/>
    <cellStyle name="Normal 8 2 3 2 2 10 2 2" xfId="45516" xr:uid="{00000000-0005-0000-0000-000012BC0000}"/>
    <cellStyle name="Normal 8 2 3 2 2 10 3" xfId="29234" xr:uid="{00000000-0005-0000-0000-000013BC0000}"/>
    <cellStyle name="Normal 8 2 3 2 2 11" xfId="11407" xr:uid="{00000000-0005-0000-0000-000014BC0000}"/>
    <cellStyle name="Normal 8 2 3 2 2 11 2" xfId="37396" xr:uid="{00000000-0005-0000-0000-000015BC0000}"/>
    <cellStyle name="Normal 8 2 3 2 2 12" xfId="26992" xr:uid="{00000000-0005-0000-0000-000016BC0000}"/>
    <cellStyle name="Normal 8 2 3 2 2 12 2" xfId="52981" xr:uid="{00000000-0005-0000-0000-000017BC0000}"/>
    <cellStyle name="Normal 8 2 3 2 2 13" xfId="1778" xr:uid="{00000000-0005-0000-0000-000018BC0000}"/>
    <cellStyle name="Normal 8 2 3 2 2 13 2" xfId="54231" xr:uid="{00000000-0005-0000-0000-000019BC0000}"/>
    <cellStyle name="Normal 8 2 3 2 2 14" xfId="28272" xr:uid="{00000000-0005-0000-0000-00001ABC0000}"/>
    <cellStyle name="Normal 8 2 3 2 2 15" xfId="55238" xr:uid="{00000000-0005-0000-0000-00001BBC0000}"/>
    <cellStyle name="Normal 8 2 3 2 2 2" xfId="3637" xr:uid="{00000000-0005-0000-0000-00001CBC0000}"/>
    <cellStyle name="Normal 8 2 3 2 2 2 2" xfId="5841" xr:uid="{00000000-0005-0000-0000-00001DBC0000}"/>
    <cellStyle name="Normal 8 2 3 2 2 2 2 2" xfId="22230" xr:uid="{00000000-0005-0000-0000-00001EBC0000}"/>
    <cellStyle name="Normal 8 2 3 2 2 2 2 2 2" xfId="48219" xr:uid="{00000000-0005-0000-0000-00001FBC0000}"/>
    <cellStyle name="Normal 8 2 3 2 2 2 2 3" xfId="14110" xr:uid="{00000000-0005-0000-0000-000020BC0000}"/>
    <cellStyle name="Normal 8 2 3 2 2 2 2 3 2" xfId="40099" xr:uid="{00000000-0005-0000-0000-000021BC0000}"/>
    <cellStyle name="Normal 8 2 3 2 2 2 2 4" xfId="31946" xr:uid="{00000000-0005-0000-0000-000022BC0000}"/>
    <cellStyle name="Normal 8 2 3 2 2 2 3" xfId="8673" xr:uid="{00000000-0005-0000-0000-000023BC0000}"/>
    <cellStyle name="Normal 8 2 3 2 2 2 3 2" xfId="25004" xr:uid="{00000000-0005-0000-0000-000024BC0000}"/>
    <cellStyle name="Normal 8 2 3 2 2 2 3 2 2" xfId="50993" xr:uid="{00000000-0005-0000-0000-000025BC0000}"/>
    <cellStyle name="Normal 8 2 3 2 2 2 3 3" xfId="16884" xr:uid="{00000000-0005-0000-0000-000026BC0000}"/>
    <cellStyle name="Normal 8 2 3 2 2 2 3 3 2" xfId="42873" xr:uid="{00000000-0005-0000-0000-000027BC0000}"/>
    <cellStyle name="Normal 8 2 3 2 2 2 3 4" xfId="34720" xr:uid="{00000000-0005-0000-0000-000028BC0000}"/>
    <cellStyle name="Normal 8 2 3 2 2 2 4" xfId="20109" xr:uid="{00000000-0005-0000-0000-000029BC0000}"/>
    <cellStyle name="Normal 8 2 3 2 2 2 4 2" xfId="46098" xr:uid="{00000000-0005-0000-0000-00002ABC0000}"/>
    <cellStyle name="Normal 8 2 3 2 2 2 5" xfId="11989" xr:uid="{00000000-0005-0000-0000-00002BBC0000}"/>
    <cellStyle name="Normal 8 2 3 2 2 2 5 2" xfId="37978" xr:uid="{00000000-0005-0000-0000-00002CBC0000}"/>
    <cellStyle name="Normal 8 2 3 2 2 2 6" xfId="27574" xr:uid="{00000000-0005-0000-0000-00002DBC0000}"/>
    <cellStyle name="Normal 8 2 3 2 2 2 6 2" xfId="53563" xr:uid="{00000000-0005-0000-0000-00002EBC0000}"/>
    <cellStyle name="Normal 8 2 3 2 2 2 7" xfId="29820" xr:uid="{00000000-0005-0000-0000-00002FBC0000}"/>
    <cellStyle name="Normal 8 2 3 2 2 3" xfId="4362" xr:uid="{00000000-0005-0000-0000-000030BC0000}"/>
    <cellStyle name="Normal 8 2 3 2 2 3 2" xfId="20771" xr:uid="{00000000-0005-0000-0000-000031BC0000}"/>
    <cellStyle name="Normal 8 2 3 2 2 3 2 2" xfId="46760" xr:uid="{00000000-0005-0000-0000-000032BC0000}"/>
    <cellStyle name="Normal 8 2 3 2 2 3 3" xfId="12651" xr:uid="{00000000-0005-0000-0000-000033BC0000}"/>
    <cellStyle name="Normal 8 2 3 2 2 3 3 2" xfId="38640" xr:uid="{00000000-0005-0000-0000-000034BC0000}"/>
    <cellStyle name="Normal 8 2 3 2 2 3 4" xfId="30485" xr:uid="{00000000-0005-0000-0000-000035BC0000}"/>
    <cellStyle name="Normal 8 2 3 2 2 4" xfId="5254" xr:uid="{00000000-0005-0000-0000-000036BC0000}"/>
    <cellStyle name="Normal 8 2 3 2 2 4 2" xfId="21648" xr:uid="{00000000-0005-0000-0000-000037BC0000}"/>
    <cellStyle name="Normal 8 2 3 2 2 4 2 2" xfId="47637" xr:uid="{00000000-0005-0000-0000-000038BC0000}"/>
    <cellStyle name="Normal 8 2 3 2 2 4 3" xfId="13528" xr:uid="{00000000-0005-0000-0000-000039BC0000}"/>
    <cellStyle name="Normal 8 2 3 2 2 4 3 2" xfId="39517" xr:uid="{00000000-0005-0000-0000-00003ABC0000}"/>
    <cellStyle name="Normal 8 2 3 2 2 4 4" xfId="31364" xr:uid="{00000000-0005-0000-0000-00003BBC0000}"/>
    <cellStyle name="Normal 8 2 3 2 2 5" xfId="6558" xr:uid="{00000000-0005-0000-0000-00003CBC0000}"/>
    <cellStyle name="Normal 8 2 3 2 2 5 2" xfId="22892" xr:uid="{00000000-0005-0000-0000-00003DBC0000}"/>
    <cellStyle name="Normal 8 2 3 2 2 5 2 2" xfId="48881" xr:uid="{00000000-0005-0000-0000-00003EBC0000}"/>
    <cellStyle name="Normal 8 2 3 2 2 5 3" xfId="14772" xr:uid="{00000000-0005-0000-0000-00003FBC0000}"/>
    <cellStyle name="Normal 8 2 3 2 2 5 3 2" xfId="40761" xr:uid="{00000000-0005-0000-0000-000040BC0000}"/>
    <cellStyle name="Normal 8 2 3 2 2 5 4" xfId="32608" xr:uid="{00000000-0005-0000-0000-000041BC0000}"/>
    <cellStyle name="Normal 8 2 3 2 2 6" xfId="7214" xr:uid="{00000000-0005-0000-0000-000042BC0000}"/>
    <cellStyle name="Normal 8 2 3 2 2 6 2" xfId="23545" xr:uid="{00000000-0005-0000-0000-000043BC0000}"/>
    <cellStyle name="Normal 8 2 3 2 2 6 2 2" xfId="49534" xr:uid="{00000000-0005-0000-0000-000044BC0000}"/>
    <cellStyle name="Normal 8 2 3 2 2 6 3" xfId="15425" xr:uid="{00000000-0005-0000-0000-000045BC0000}"/>
    <cellStyle name="Normal 8 2 3 2 2 6 3 2" xfId="41414" xr:uid="{00000000-0005-0000-0000-000046BC0000}"/>
    <cellStyle name="Normal 8 2 3 2 2 6 4" xfId="33261" xr:uid="{00000000-0005-0000-0000-000047BC0000}"/>
    <cellStyle name="Normal 8 2 3 2 2 7" xfId="8091" xr:uid="{00000000-0005-0000-0000-000048BC0000}"/>
    <cellStyle name="Normal 8 2 3 2 2 7 2" xfId="24422" xr:uid="{00000000-0005-0000-0000-000049BC0000}"/>
    <cellStyle name="Normal 8 2 3 2 2 7 2 2" xfId="50411" xr:uid="{00000000-0005-0000-0000-00004ABC0000}"/>
    <cellStyle name="Normal 8 2 3 2 2 7 3" xfId="16302" xr:uid="{00000000-0005-0000-0000-00004BBC0000}"/>
    <cellStyle name="Normal 8 2 3 2 2 7 3 2" xfId="42291" xr:uid="{00000000-0005-0000-0000-00004CBC0000}"/>
    <cellStyle name="Normal 8 2 3 2 2 7 4" xfId="34138" xr:uid="{00000000-0005-0000-0000-00004DBC0000}"/>
    <cellStyle name="Normal 8 2 3 2 2 8" xfId="9738" xr:uid="{00000000-0005-0000-0000-00004EBC0000}"/>
    <cellStyle name="Normal 8 2 3 2 2 8 2" xfId="26019" xr:uid="{00000000-0005-0000-0000-00004FBC0000}"/>
    <cellStyle name="Normal 8 2 3 2 2 8 2 2" xfId="52008" xr:uid="{00000000-0005-0000-0000-000050BC0000}"/>
    <cellStyle name="Normal 8 2 3 2 2 8 3" xfId="17899" xr:uid="{00000000-0005-0000-0000-000051BC0000}"/>
    <cellStyle name="Normal 8 2 3 2 2 8 3 2" xfId="43888" xr:uid="{00000000-0005-0000-0000-000052BC0000}"/>
    <cellStyle name="Normal 8 2 3 2 2 8 4" xfId="35736" xr:uid="{00000000-0005-0000-0000-000053BC0000}"/>
    <cellStyle name="Normal 8 2 3 2 2 9" xfId="10522" xr:uid="{00000000-0005-0000-0000-000054BC0000}"/>
    <cellStyle name="Normal 8 2 3 2 2 9 2" xfId="18645" xr:uid="{00000000-0005-0000-0000-000055BC0000}"/>
    <cellStyle name="Normal 8 2 3 2 2 9 2 2" xfId="44634" xr:uid="{00000000-0005-0000-0000-000056BC0000}"/>
    <cellStyle name="Normal 8 2 3 2 2 9 3" xfId="36511" xr:uid="{00000000-0005-0000-0000-000057BC0000}"/>
    <cellStyle name="Normal 8 2 3 2 3" xfId="809" xr:uid="{00000000-0005-0000-0000-000058BC0000}"/>
    <cellStyle name="Normal 8 2 3 2 3 10" xfId="54945" xr:uid="{00000000-0005-0000-0000-000059BC0000}"/>
    <cellStyle name="Normal 8 2 3 2 3 2" xfId="5544" xr:uid="{00000000-0005-0000-0000-00005ABC0000}"/>
    <cellStyle name="Normal 8 2 3 2 3 2 2" xfId="21933" xr:uid="{00000000-0005-0000-0000-00005BBC0000}"/>
    <cellStyle name="Normal 8 2 3 2 3 2 2 2" xfId="47922" xr:uid="{00000000-0005-0000-0000-00005CBC0000}"/>
    <cellStyle name="Normal 8 2 3 2 3 2 3" xfId="13813" xr:uid="{00000000-0005-0000-0000-00005DBC0000}"/>
    <cellStyle name="Normal 8 2 3 2 3 2 3 2" xfId="39802" xr:uid="{00000000-0005-0000-0000-00005EBC0000}"/>
    <cellStyle name="Normal 8 2 3 2 3 2 4" xfId="31649" xr:uid="{00000000-0005-0000-0000-00005FBC0000}"/>
    <cellStyle name="Normal 8 2 3 2 3 3" xfId="8376" xr:uid="{00000000-0005-0000-0000-000060BC0000}"/>
    <cellStyle name="Normal 8 2 3 2 3 3 2" xfId="24707" xr:uid="{00000000-0005-0000-0000-000061BC0000}"/>
    <cellStyle name="Normal 8 2 3 2 3 3 2 2" xfId="50696" xr:uid="{00000000-0005-0000-0000-000062BC0000}"/>
    <cellStyle name="Normal 8 2 3 2 3 3 3" xfId="16587" xr:uid="{00000000-0005-0000-0000-000063BC0000}"/>
    <cellStyle name="Normal 8 2 3 2 3 3 3 2" xfId="42576" xr:uid="{00000000-0005-0000-0000-000064BC0000}"/>
    <cellStyle name="Normal 8 2 3 2 3 3 4" xfId="34423" xr:uid="{00000000-0005-0000-0000-000065BC0000}"/>
    <cellStyle name="Normal 8 2 3 2 3 4" xfId="9439" xr:uid="{00000000-0005-0000-0000-000066BC0000}"/>
    <cellStyle name="Normal 8 2 3 2 3 4 2" xfId="25724" xr:uid="{00000000-0005-0000-0000-000067BC0000}"/>
    <cellStyle name="Normal 8 2 3 2 3 4 2 2" xfId="51713" xr:uid="{00000000-0005-0000-0000-000068BC0000}"/>
    <cellStyle name="Normal 8 2 3 2 3 4 3" xfId="17604" xr:uid="{00000000-0005-0000-0000-000069BC0000}"/>
    <cellStyle name="Normal 8 2 3 2 3 4 3 2" xfId="43593" xr:uid="{00000000-0005-0000-0000-00006ABC0000}"/>
    <cellStyle name="Normal 8 2 3 2 3 4 4" xfId="35441" xr:uid="{00000000-0005-0000-0000-00006BBC0000}"/>
    <cellStyle name="Normal 8 2 3 2 3 5" xfId="19812" xr:uid="{00000000-0005-0000-0000-00006CBC0000}"/>
    <cellStyle name="Normal 8 2 3 2 3 5 2" xfId="45801" xr:uid="{00000000-0005-0000-0000-00006DBC0000}"/>
    <cellStyle name="Normal 8 2 3 2 3 6" xfId="11692" xr:uid="{00000000-0005-0000-0000-00006EBC0000}"/>
    <cellStyle name="Normal 8 2 3 2 3 6 2" xfId="37681" xr:uid="{00000000-0005-0000-0000-00006FBC0000}"/>
    <cellStyle name="Normal 8 2 3 2 3 7" xfId="27277" xr:uid="{00000000-0005-0000-0000-000070BC0000}"/>
    <cellStyle name="Normal 8 2 3 2 3 7 2" xfId="53266" xr:uid="{00000000-0005-0000-0000-000071BC0000}"/>
    <cellStyle name="Normal 8 2 3 2 3 8" xfId="3339" xr:uid="{00000000-0005-0000-0000-000072BC0000}"/>
    <cellStyle name="Normal 8 2 3 2 3 9" xfId="29522" xr:uid="{00000000-0005-0000-0000-000073BC0000}"/>
    <cellStyle name="Normal 8 2 3 2 4" xfId="4057" xr:uid="{00000000-0005-0000-0000-000074BC0000}"/>
    <cellStyle name="Normal 8 2 3 2 4 2" xfId="20478" xr:uid="{00000000-0005-0000-0000-000075BC0000}"/>
    <cellStyle name="Normal 8 2 3 2 4 2 2" xfId="46467" xr:uid="{00000000-0005-0000-0000-000076BC0000}"/>
    <cellStyle name="Normal 8 2 3 2 4 3" xfId="12358" xr:uid="{00000000-0005-0000-0000-000077BC0000}"/>
    <cellStyle name="Normal 8 2 3 2 4 3 2" xfId="38347" xr:uid="{00000000-0005-0000-0000-000078BC0000}"/>
    <cellStyle name="Normal 8 2 3 2 4 4" xfId="30192" xr:uid="{00000000-0005-0000-0000-000079BC0000}"/>
    <cellStyle name="Normal 8 2 3 2 5" xfId="4718" xr:uid="{00000000-0005-0000-0000-00007ABC0000}"/>
    <cellStyle name="Normal 8 2 3 2 5 2" xfId="21124" xr:uid="{00000000-0005-0000-0000-00007BBC0000}"/>
    <cellStyle name="Normal 8 2 3 2 5 2 2" xfId="47113" xr:uid="{00000000-0005-0000-0000-00007CBC0000}"/>
    <cellStyle name="Normal 8 2 3 2 5 3" xfId="13004" xr:uid="{00000000-0005-0000-0000-00007DBC0000}"/>
    <cellStyle name="Normal 8 2 3 2 5 3 2" xfId="38993" xr:uid="{00000000-0005-0000-0000-00007EBC0000}"/>
    <cellStyle name="Normal 8 2 3 2 5 4" xfId="30838" xr:uid="{00000000-0005-0000-0000-00007FBC0000}"/>
    <cellStyle name="Normal 8 2 3 2 6" xfId="6254" xr:uid="{00000000-0005-0000-0000-000080BC0000}"/>
    <cellStyle name="Normal 8 2 3 2 6 2" xfId="22599" xr:uid="{00000000-0005-0000-0000-000081BC0000}"/>
    <cellStyle name="Normal 8 2 3 2 6 2 2" xfId="48588" xr:uid="{00000000-0005-0000-0000-000082BC0000}"/>
    <cellStyle name="Normal 8 2 3 2 6 3" xfId="14479" xr:uid="{00000000-0005-0000-0000-000083BC0000}"/>
    <cellStyle name="Normal 8 2 3 2 6 3 2" xfId="40468" xr:uid="{00000000-0005-0000-0000-000084BC0000}"/>
    <cellStyle name="Normal 8 2 3 2 6 4" xfId="32315" xr:uid="{00000000-0005-0000-0000-000085BC0000}"/>
    <cellStyle name="Normal 8 2 3 2 7" xfId="6921" xr:uid="{00000000-0005-0000-0000-000086BC0000}"/>
    <cellStyle name="Normal 8 2 3 2 7 2" xfId="23252" xr:uid="{00000000-0005-0000-0000-000087BC0000}"/>
    <cellStyle name="Normal 8 2 3 2 7 2 2" xfId="49241" xr:uid="{00000000-0005-0000-0000-000088BC0000}"/>
    <cellStyle name="Normal 8 2 3 2 7 3" xfId="15132" xr:uid="{00000000-0005-0000-0000-000089BC0000}"/>
    <cellStyle name="Normal 8 2 3 2 7 3 2" xfId="41121" xr:uid="{00000000-0005-0000-0000-00008ABC0000}"/>
    <cellStyle name="Normal 8 2 3 2 7 4" xfId="32968" xr:uid="{00000000-0005-0000-0000-00008BBC0000}"/>
    <cellStyle name="Normal 8 2 3 2 8" xfId="7567" xr:uid="{00000000-0005-0000-0000-00008CBC0000}"/>
    <cellStyle name="Normal 8 2 3 2 8 2" xfId="23898" xr:uid="{00000000-0005-0000-0000-00008DBC0000}"/>
    <cellStyle name="Normal 8 2 3 2 8 2 2" xfId="49887" xr:uid="{00000000-0005-0000-0000-00008EBC0000}"/>
    <cellStyle name="Normal 8 2 3 2 8 3" xfId="15778" xr:uid="{00000000-0005-0000-0000-00008FBC0000}"/>
    <cellStyle name="Normal 8 2 3 2 8 3 2" xfId="41767" xr:uid="{00000000-0005-0000-0000-000090BC0000}"/>
    <cellStyle name="Normal 8 2 3 2 8 4" xfId="33614" xr:uid="{00000000-0005-0000-0000-000091BC0000}"/>
    <cellStyle name="Normal 8 2 3 2 9" xfId="9084" xr:uid="{00000000-0005-0000-0000-000092BC0000}"/>
    <cellStyle name="Normal 8 2 3 2 9 2" xfId="25415" xr:uid="{00000000-0005-0000-0000-000093BC0000}"/>
    <cellStyle name="Normal 8 2 3 2 9 2 2" xfId="51404" xr:uid="{00000000-0005-0000-0000-000094BC0000}"/>
    <cellStyle name="Normal 8 2 3 2 9 3" xfId="17295" xr:uid="{00000000-0005-0000-0000-000095BC0000}"/>
    <cellStyle name="Normal 8 2 3 2 9 3 2" xfId="43284" xr:uid="{00000000-0005-0000-0000-000096BC0000}"/>
    <cellStyle name="Normal 8 2 3 2 9 4" xfId="35131" xr:uid="{00000000-0005-0000-0000-000097BC0000}"/>
    <cellStyle name="Normal 8 2 3 3" xfId="910" xr:uid="{00000000-0005-0000-0000-000098BC0000}"/>
    <cellStyle name="Normal 8 2 3 3 10" xfId="28075" xr:uid="{00000000-0005-0000-0000-000099BC0000}"/>
    <cellStyle name="Normal 8 2 3 3 11" xfId="55042" xr:uid="{00000000-0005-0000-0000-00009ABC0000}"/>
    <cellStyle name="Normal 8 2 3 3 2" xfId="3492" xr:uid="{00000000-0005-0000-0000-00009BBC0000}"/>
    <cellStyle name="Normal 8 2 3 3 2 2" xfId="5696" xr:uid="{00000000-0005-0000-0000-00009CBC0000}"/>
    <cellStyle name="Normal 8 2 3 3 2 2 2" xfId="22085" xr:uid="{00000000-0005-0000-0000-00009DBC0000}"/>
    <cellStyle name="Normal 8 2 3 3 2 2 2 2" xfId="48074" xr:uid="{00000000-0005-0000-0000-00009EBC0000}"/>
    <cellStyle name="Normal 8 2 3 3 2 2 3" xfId="13965" xr:uid="{00000000-0005-0000-0000-00009FBC0000}"/>
    <cellStyle name="Normal 8 2 3 3 2 2 3 2" xfId="39954" xr:uid="{00000000-0005-0000-0000-0000A0BC0000}"/>
    <cellStyle name="Normal 8 2 3 3 2 2 4" xfId="31801" xr:uid="{00000000-0005-0000-0000-0000A1BC0000}"/>
    <cellStyle name="Normal 8 2 3 3 2 3" xfId="8528" xr:uid="{00000000-0005-0000-0000-0000A2BC0000}"/>
    <cellStyle name="Normal 8 2 3 3 2 3 2" xfId="24859" xr:uid="{00000000-0005-0000-0000-0000A3BC0000}"/>
    <cellStyle name="Normal 8 2 3 3 2 3 2 2" xfId="50848" xr:uid="{00000000-0005-0000-0000-0000A4BC0000}"/>
    <cellStyle name="Normal 8 2 3 3 2 3 3" xfId="16739" xr:uid="{00000000-0005-0000-0000-0000A5BC0000}"/>
    <cellStyle name="Normal 8 2 3 3 2 3 3 2" xfId="42728" xr:uid="{00000000-0005-0000-0000-0000A6BC0000}"/>
    <cellStyle name="Normal 8 2 3 3 2 3 4" xfId="34575" xr:uid="{00000000-0005-0000-0000-0000A7BC0000}"/>
    <cellStyle name="Normal 8 2 3 3 2 4" xfId="19964" xr:uid="{00000000-0005-0000-0000-0000A8BC0000}"/>
    <cellStyle name="Normal 8 2 3 3 2 4 2" xfId="45953" xr:uid="{00000000-0005-0000-0000-0000A9BC0000}"/>
    <cellStyle name="Normal 8 2 3 3 2 5" xfId="11844" xr:uid="{00000000-0005-0000-0000-0000AABC0000}"/>
    <cellStyle name="Normal 8 2 3 3 2 5 2" xfId="37833" xr:uid="{00000000-0005-0000-0000-0000ABBC0000}"/>
    <cellStyle name="Normal 8 2 3 3 2 6" xfId="27429" xr:uid="{00000000-0005-0000-0000-0000ACBC0000}"/>
    <cellStyle name="Normal 8 2 3 3 2 6 2" xfId="53418" xr:uid="{00000000-0005-0000-0000-0000ADBC0000}"/>
    <cellStyle name="Normal 8 2 3 3 2 7" xfId="29675" xr:uid="{00000000-0005-0000-0000-0000AEBC0000}"/>
    <cellStyle name="Normal 8 2 3 3 3" xfId="4158" xr:uid="{00000000-0005-0000-0000-0000AFBC0000}"/>
    <cellStyle name="Normal 8 2 3 3 3 2" xfId="20575" xr:uid="{00000000-0005-0000-0000-0000B0BC0000}"/>
    <cellStyle name="Normal 8 2 3 3 3 2 2" xfId="46564" xr:uid="{00000000-0005-0000-0000-0000B1BC0000}"/>
    <cellStyle name="Normal 8 2 3 3 3 3" xfId="12455" xr:uid="{00000000-0005-0000-0000-0000B2BC0000}"/>
    <cellStyle name="Normal 8 2 3 3 3 3 2" xfId="38444" xr:uid="{00000000-0005-0000-0000-0000B3BC0000}"/>
    <cellStyle name="Normal 8 2 3 3 3 4" xfId="30289" xr:uid="{00000000-0005-0000-0000-0000B4BC0000}"/>
    <cellStyle name="Normal 8 2 3 3 4" xfId="6354" xr:uid="{00000000-0005-0000-0000-0000B5BC0000}"/>
    <cellStyle name="Normal 8 2 3 3 4 2" xfId="22696" xr:uid="{00000000-0005-0000-0000-0000B6BC0000}"/>
    <cellStyle name="Normal 8 2 3 3 4 2 2" xfId="48685" xr:uid="{00000000-0005-0000-0000-0000B7BC0000}"/>
    <cellStyle name="Normal 8 2 3 3 4 3" xfId="14576" xr:uid="{00000000-0005-0000-0000-0000B8BC0000}"/>
    <cellStyle name="Normal 8 2 3 3 4 3 2" xfId="40565" xr:uid="{00000000-0005-0000-0000-0000B9BC0000}"/>
    <cellStyle name="Normal 8 2 3 3 4 4" xfId="32412" xr:uid="{00000000-0005-0000-0000-0000BABC0000}"/>
    <cellStyle name="Normal 8 2 3 3 5" xfId="7018" xr:uid="{00000000-0005-0000-0000-0000BBBC0000}"/>
    <cellStyle name="Normal 8 2 3 3 5 2" xfId="23349" xr:uid="{00000000-0005-0000-0000-0000BCBC0000}"/>
    <cellStyle name="Normal 8 2 3 3 5 2 2" xfId="49338" xr:uid="{00000000-0005-0000-0000-0000BDBC0000}"/>
    <cellStyle name="Normal 8 2 3 3 5 3" xfId="15229" xr:uid="{00000000-0005-0000-0000-0000BEBC0000}"/>
    <cellStyle name="Normal 8 2 3 3 5 3 2" xfId="41218" xr:uid="{00000000-0005-0000-0000-0000BFBC0000}"/>
    <cellStyle name="Normal 8 2 3 3 5 4" xfId="33065" xr:uid="{00000000-0005-0000-0000-0000C0BC0000}"/>
    <cellStyle name="Normal 8 2 3 3 6" xfId="9538" xr:uid="{00000000-0005-0000-0000-0000C1BC0000}"/>
    <cellStyle name="Normal 8 2 3 3 6 2" xfId="25821" xr:uid="{00000000-0005-0000-0000-0000C2BC0000}"/>
    <cellStyle name="Normal 8 2 3 3 6 2 2" xfId="51810" xr:uid="{00000000-0005-0000-0000-0000C3BC0000}"/>
    <cellStyle name="Normal 8 2 3 3 6 3" xfId="17701" xr:uid="{00000000-0005-0000-0000-0000C4BC0000}"/>
    <cellStyle name="Normal 8 2 3 3 6 3 2" xfId="43690" xr:uid="{00000000-0005-0000-0000-0000C5BC0000}"/>
    <cellStyle name="Normal 8 2 3 3 6 4" xfId="35538" xr:uid="{00000000-0005-0000-0000-0000C6BC0000}"/>
    <cellStyle name="Normal 8 2 3 3 7" xfId="10326" xr:uid="{00000000-0005-0000-0000-0000C7BC0000}"/>
    <cellStyle name="Normal 8 2 3 3 7 2" xfId="18449" xr:uid="{00000000-0005-0000-0000-0000C8BC0000}"/>
    <cellStyle name="Normal 8 2 3 3 7 2 2" xfId="44438" xr:uid="{00000000-0005-0000-0000-0000C9BC0000}"/>
    <cellStyle name="Normal 8 2 3 3 7 3" xfId="36315" xr:uid="{00000000-0005-0000-0000-0000CABC0000}"/>
    <cellStyle name="Normal 8 2 3 3 8" xfId="2562" xr:uid="{00000000-0005-0000-0000-0000CBBC0000}"/>
    <cellStyle name="Normal 8 2 3 3 9" xfId="1582" xr:uid="{00000000-0005-0000-0000-0000CCBC0000}"/>
    <cellStyle name="Normal 8 2 3 3 9 2" xfId="54035" xr:uid="{00000000-0005-0000-0000-0000CDBC0000}"/>
    <cellStyle name="Normal 8 2 3 4" xfId="635" xr:uid="{00000000-0005-0000-0000-0000CEBC0000}"/>
    <cellStyle name="Normal 8 2 3 4 10" xfId="54802" xr:uid="{00000000-0005-0000-0000-0000CFBC0000}"/>
    <cellStyle name="Normal 8 2 3 4 2" xfId="5253" xr:uid="{00000000-0005-0000-0000-0000D0BC0000}"/>
    <cellStyle name="Normal 8 2 3 4 2 2" xfId="21647" xr:uid="{00000000-0005-0000-0000-0000D1BC0000}"/>
    <cellStyle name="Normal 8 2 3 4 2 2 2" xfId="47636" xr:uid="{00000000-0005-0000-0000-0000D2BC0000}"/>
    <cellStyle name="Normal 8 2 3 4 2 3" xfId="13527" xr:uid="{00000000-0005-0000-0000-0000D3BC0000}"/>
    <cellStyle name="Normal 8 2 3 4 2 3 2" xfId="39516" xr:uid="{00000000-0005-0000-0000-0000D4BC0000}"/>
    <cellStyle name="Normal 8 2 3 4 2 4" xfId="31363" xr:uid="{00000000-0005-0000-0000-0000D5BC0000}"/>
    <cellStyle name="Normal 8 2 3 4 3" xfId="8090" xr:uid="{00000000-0005-0000-0000-0000D6BC0000}"/>
    <cellStyle name="Normal 8 2 3 4 3 2" xfId="24421" xr:uid="{00000000-0005-0000-0000-0000D7BC0000}"/>
    <cellStyle name="Normal 8 2 3 4 3 2 2" xfId="50410" xr:uid="{00000000-0005-0000-0000-0000D8BC0000}"/>
    <cellStyle name="Normal 8 2 3 4 3 3" xfId="16301" xr:uid="{00000000-0005-0000-0000-0000D9BC0000}"/>
    <cellStyle name="Normal 8 2 3 4 3 3 2" xfId="42290" xr:uid="{00000000-0005-0000-0000-0000DABC0000}"/>
    <cellStyle name="Normal 8 2 3 4 3 4" xfId="34137" xr:uid="{00000000-0005-0000-0000-0000DBBC0000}"/>
    <cellStyle name="Normal 8 2 3 4 4" xfId="9289" xr:uid="{00000000-0005-0000-0000-0000DCBC0000}"/>
    <cellStyle name="Normal 8 2 3 4 4 2" xfId="25580" xr:uid="{00000000-0005-0000-0000-0000DDBC0000}"/>
    <cellStyle name="Normal 8 2 3 4 4 2 2" xfId="51569" xr:uid="{00000000-0005-0000-0000-0000DEBC0000}"/>
    <cellStyle name="Normal 8 2 3 4 4 3" xfId="17460" xr:uid="{00000000-0005-0000-0000-0000DFBC0000}"/>
    <cellStyle name="Normal 8 2 3 4 4 3 2" xfId="43449" xr:uid="{00000000-0005-0000-0000-0000E0BC0000}"/>
    <cellStyle name="Normal 8 2 3 4 4 4" xfId="35297" xr:uid="{00000000-0005-0000-0000-0000E1BC0000}"/>
    <cellStyle name="Normal 8 2 3 4 5" xfId="19526" xr:uid="{00000000-0005-0000-0000-0000E2BC0000}"/>
    <cellStyle name="Normal 8 2 3 4 5 2" xfId="45515" xr:uid="{00000000-0005-0000-0000-0000E3BC0000}"/>
    <cellStyle name="Normal 8 2 3 4 6" xfId="11406" xr:uid="{00000000-0005-0000-0000-0000E4BC0000}"/>
    <cellStyle name="Normal 8 2 3 4 6 2" xfId="37395" xr:uid="{00000000-0005-0000-0000-0000E5BC0000}"/>
    <cellStyle name="Normal 8 2 3 4 7" xfId="26991" xr:uid="{00000000-0005-0000-0000-0000E6BC0000}"/>
    <cellStyle name="Normal 8 2 3 4 7 2" xfId="52980" xr:uid="{00000000-0005-0000-0000-0000E7BC0000}"/>
    <cellStyle name="Normal 8 2 3 4 8" xfId="3043" xr:uid="{00000000-0005-0000-0000-0000E8BC0000}"/>
    <cellStyle name="Normal 8 2 3 4 9" xfId="29233" xr:uid="{00000000-0005-0000-0000-0000E9BC0000}"/>
    <cellStyle name="Normal 8 2 3 5" xfId="3195" xr:uid="{00000000-0005-0000-0000-0000EABC0000}"/>
    <cellStyle name="Normal 8 2 3 5 2" xfId="5401" xr:uid="{00000000-0005-0000-0000-0000EBBC0000}"/>
    <cellStyle name="Normal 8 2 3 5 2 2" xfId="21790" xr:uid="{00000000-0005-0000-0000-0000ECBC0000}"/>
    <cellStyle name="Normal 8 2 3 5 2 2 2" xfId="47779" xr:uid="{00000000-0005-0000-0000-0000EDBC0000}"/>
    <cellStyle name="Normal 8 2 3 5 2 3" xfId="13670" xr:uid="{00000000-0005-0000-0000-0000EEBC0000}"/>
    <cellStyle name="Normal 8 2 3 5 2 3 2" xfId="39659" xr:uid="{00000000-0005-0000-0000-0000EFBC0000}"/>
    <cellStyle name="Normal 8 2 3 5 2 4" xfId="31506" xr:uid="{00000000-0005-0000-0000-0000F0BC0000}"/>
    <cellStyle name="Normal 8 2 3 5 3" xfId="8233" xr:uid="{00000000-0005-0000-0000-0000F1BC0000}"/>
    <cellStyle name="Normal 8 2 3 5 3 2" xfId="24564" xr:uid="{00000000-0005-0000-0000-0000F2BC0000}"/>
    <cellStyle name="Normal 8 2 3 5 3 2 2" xfId="50553" xr:uid="{00000000-0005-0000-0000-0000F3BC0000}"/>
    <cellStyle name="Normal 8 2 3 5 3 3" xfId="16444" xr:uid="{00000000-0005-0000-0000-0000F4BC0000}"/>
    <cellStyle name="Normal 8 2 3 5 3 3 2" xfId="42433" xr:uid="{00000000-0005-0000-0000-0000F5BC0000}"/>
    <cellStyle name="Normal 8 2 3 5 3 4" xfId="34280" xr:uid="{00000000-0005-0000-0000-0000F6BC0000}"/>
    <cellStyle name="Normal 8 2 3 5 4" xfId="19669" xr:uid="{00000000-0005-0000-0000-0000F7BC0000}"/>
    <cellStyle name="Normal 8 2 3 5 4 2" xfId="45658" xr:uid="{00000000-0005-0000-0000-0000F8BC0000}"/>
    <cellStyle name="Normal 8 2 3 5 5" xfId="11549" xr:uid="{00000000-0005-0000-0000-0000F9BC0000}"/>
    <cellStyle name="Normal 8 2 3 5 5 2" xfId="37538" xr:uid="{00000000-0005-0000-0000-0000FABC0000}"/>
    <cellStyle name="Normal 8 2 3 5 6" xfId="27134" xr:uid="{00000000-0005-0000-0000-0000FBBC0000}"/>
    <cellStyle name="Normal 8 2 3 5 6 2" xfId="53123" xr:uid="{00000000-0005-0000-0000-0000FCBC0000}"/>
    <cellStyle name="Normal 8 2 3 5 7" xfId="29379" xr:uid="{00000000-0005-0000-0000-0000FDBC0000}"/>
    <cellStyle name="Normal 8 2 3 6" xfId="3884" xr:uid="{00000000-0005-0000-0000-0000FEBC0000}"/>
    <cellStyle name="Normal 8 2 3 6 2" xfId="20335" xr:uid="{00000000-0005-0000-0000-0000FFBC0000}"/>
    <cellStyle name="Normal 8 2 3 6 2 2" xfId="46324" xr:uid="{00000000-0005-0000-0000-000000BD0000}"/>
    <cellStyle name="Normal 8 2 3 6 3" xfId="12215" xr:uid="{00000000-0005-0000-0000-000001BD0000}"/>
    <cellStyle name="Normal 8 2 3 6 3 2" xfId="38204" xr:uid="{00000000-0005-0000-0000-000002BD0000}"/>
    <cellStyle name="Normal 8 2 3 6 4" xfId="30049" xr:uid="{00000000-0005-0000-0000-000003BD0000}"/>
    <cellStyle name="Normal 8 2 3 7" xfId="4575" xr:uid="{00000000-0005-0000-0000-000004BD0000}"/>
    <cellStyle name="Normal 8 2 3 7 2" xfId="20981" xr:uid="{00000000-0005-0000-0000-000005BD0000}"/>
    <cellStyle name="Normal 8 2 3 7 2 2" xfId="46970" xr:uid="{00000000-0005-0000-0000-000006BD0000}"/>
    <cellStyle name="Normal 8 2 3 7 3" xfId="12861" xr:uid="{00000000-0005-0000-0000-000007BD0000}"/>
    <cellStyle name="Normal 8 2 3 7 3 2" xfId="38850" xr:uid="{00000000-0005-0000-0000-000008BD0000}"/>
    <cellStyle name="Normal 8 2 3 7 4" xfId="30695" xr:uid="{00000000-0005-0000-0000-000009BD0000}"/>
    <cellStyle name="Normal 8 2 3 8" xfId="6082" xr:uid="{00000000-0005-0000-0000-00000ABD0000}"/>
    <cellStyle name="Normal 8 2 3 8 2" xfId="22456" xr:uid="{00000000-0005-0000-0000-00000BBD0000}"/>
    <cellStyle name="Normal 8 2 3 8 2 2" xfId="48445" xr:uid="{00000000-0005-0000-0000-00000CBD0000}"/>
    <cellStyle name="Normal 8 2 3 8 3" xfId="14336" xr:uid="{00000000-0005-0000-0000-00000DBD0000}"/>
    <cellStyle name="Normal 8 2 3 8 3 2" xfId="40325" xr:uid="{00000000-0005-0000-0000-00000EBD0000}"/>
    <cellStyle name="Normal 8 2 3 8 4" xfId="32172" xr:uid="{00000000-0005-0000-0000-00000FBD0000}"/>
    <cellStyle name="Normal 8 2 3 9" xfId="6778" xr:uid="{00000000-0005-0000-0000-000010BD0000}"/>
    <cellStyle name="Normal 8 2 3 9 2" xfId="23109" xr:uid="{00000000-0005-0000-0000-000011BD0000}"/>
    <cellStyle name="Normal 8 2 3 9 2 2" xfId="49098" xr:uid="{00000000-0005-0000-0000-000012BD0000}"/>
    <cellStyle name="Normal 8 2 3 9 3" xfId="14989" xr:uid="{00000000-0005-0000-0000-000013BD0000}"/>
    <cellStyle name="Normal 8 2 3 9 3 2" xfId="40978" xr:uid="{00000000-0005-0000-0000-000014BD0000}"/>
    <cellStyle name="Normal 8 2 3 9 4" xfId="32825" xr:uid="{00000000-0005-0000-0000-000015BD0000}"/>
    <cellStyle name="Normal 8 2 4" xfId="392" xr:uid="{00000000-0005-0000-0000-000016BD0000}"/>
    <cellStyle name="Normal 8 2 4 10" xfId="9085" xr:uid="{00000000-0005-0000-0000-000017BD0000}"/>
    <cellStyle name="Normal 8 2 4 10 2" xfId="25416" xr:uid="{00000000-0005-0000-0000-000018BD0000}"/>
    <cellStyle name="Normal 8 2 4 10 2 2" xfId="51405" xr:uid="{00000000-0005-0000-0000-000019BD0000}"/>
    <cellStyle name="Normal 8 2 4 10 3" xfId="17296" xr:uid="{00000000-0005-0000-0000-00001ABD0000}"/>
    <cellStyle name="Normal 8 2 4 10 3 2" xfId="43285" xr:uid="{00000000-0005-0000-0000-00001BBD0000}"/>
    <cellStyle name="Normal 8 2 4 10 4" xfId="35132" xr:uid="{00000000-0005-0000-0000-00001CBD0000}"/>
    <cellStyle name="Normal 8 2 4 11" xfId="10131" xr:uid="{00000000-0005-0000-0000-00001DBD0000}"/>
    <cellStyle name="Normal 8 2 4 11 2" xfId="18254" xr:uid="{00000000-0005-0000-0000-00001EBD0000}"/>
    <cellStyle name="Normal 8 2 4 11 2 2" xfId="44243" xr:uid="{00000000-0005-0000-0000-00001FBD0000}"/>
    <cellStyle name="Normal 8 2 4 11 3" xfId="36120" xr:uid="{00000000-0005-0000-0000-000020BD0000}"/>
    <cellStyle name="Normal 8 2 4 12" xfId="2041" xr:uid="{00000000-0005-0000-0000-000021BD0000}"/>
    <cellStyle name="Normal 8 2 4 12 2" xfId="18905" xr:uid="{00000000-0005-0000-0000-000022BD0000}"/>
    <cellStyle name="Normal 8 2 4 12 2 2" xfId="44894" xr:uid="{00000000-0005-0000-0000-000023BD0000}"/>
    <cellStyle name="Normal 8 2 4 12 3" xfId="28535" xr:uid="{00000000-0005-0000-0000-000024BD0000}"/>
    <cellStyle name="Normal 8 2 4 13" xfId="10785" xr:uid="{00000000-0005-0000-0000-000025BD0000}"/>
    <cellStyle name="Normal 8 2 4 13 2" xfId="36774" xr:uid="{00000000-0005-0000-0000-000026BD0000}"/>
    <cellStyle name="Normal 8 2 4 14" xfId="26369" xr:uid="{00000000-0005-0000-0000-000027BD0000}"/>
    <cellStyle name="Normal 8 2 4 14 2" xfId="52358" xr:uid="{00000000-0005-0000-0000-000028BD0000}"/>
    <cellStyle name="Normal 8 2 4 15" xfId="1387" xr:uid="{00000000-0005-0000-0000-000029BD0000}"/>
    <cellStyle name="Normal 8 2 4 15 2" xfId="53840" xr:uid="{00000000-0005-0000-0000-00002ABD0000}"/>
    <cellStyle name="Normal 8 2 4 16" xfId="27874" xr:uid="{00000000-0005-0000-0000-00002BBD0000}"/>
    <cellStyle name="Normal 8 2 4 17" xfId="54641" xr:uid="{00000000-0005-0000-0000-00002CBD0000}"/>
    <cellStyle name="Normal 8 2 4 2" xfId="393" xr:uid="{00000000-0005-0000-0000-00002DBD0000}"/>
    <cellStyle name="Normal 8 2 4 2 10" xfId="10274" xr:uid="{00000000-0005-0000-0000-00002EBD0000}"/>
    <cellStyle name="Normal 8 2 4 2 10 2" xfId="18397" xr:uid="{00000000-0005-0000-0000-00002FBD0000}"/>
    <cellStyle name="Normal 8 2 4 2 10 2 2" xfId="44386" xr:uid="{00000000-0005-0000-0000-000030BD0000}"/>
    <cellStyle name="Normal 8 2 4 2 10 3" xfId="36263" xr:uid="{00000000-0005-0000-0000-000031BD0000}"/>
    <cellStyle name="Normal 8 2 4 2 11" xfId="2184" xr:uid="{00000000-0005-0000-0000-000032BD0000}"/>
    <cellStyle name="Normal 8 2 4 2 11 2" xfId="19048" xr:uid="{00000000-0005-0000-0000-000033BD0000}"/>
    <cellStyle name="Normal 8 2 4 2 11 2 2" xfId="45037" xr:uid="{00000000-0005-0000-0000-000034BD0000}"/>
    <cellStyle name="Normal 8 2 4 2 11 3" xfId="28678" xr:uid="{00000000-0005-0000-0000-000035BD0000}"/>
    <cellStyle name="Normal 8 2 4 2 12" xfId="10928" xr:uid="{00000000-0005-0000-0000-000036BD0000}"/>
    <cellStyle name="Normal 8 2 4 2 12 2" xfId="36917" xr:uid="{00000000-0005-0000-0000-000037BD0000}"/>
    <cellStyle name="Normal 8 2 4 2 13" xfId="26512" xr:uid="{00000000-0005-0000-0000-000038BD0000}"/>
    <cellStyle name="Normal 8 2 4 2 13 2" xfId="52501" xr:uid="{00000000-0005-0000-0000-000039BD0000}"/>
    <cellStyle name="Normal 8 2 4 2 14" xfId="1530" xr:uid="{00000000-0005-0000-0000-00003ABD0000}"/>
    <cellStyle name="Normal 8 2 4 2 14 2" xfId="53983" xr:uid="{00000000-0005-0000-0000-00003BBD0000}"/>
    <cellStyle name="Normal 8 2 4 2 15" xfId="28021" xr:uid="{00000000-0005-0000-0000-00003CBD0000}"/>
    <cellStyle name="Normal 8 2 4 2 16" xfId="54642" xr:uid="{00000000-0005-0000-0000-00003DBD0000}"/>
    <cellStyle name="Normal 8 2 4 2 2" xfId="1159" xr:uid="{00000000-0005-0000-0000-00003EBD0000}"/>
    <cellStyle name="Normal 8 2 4 2 2 10" xfId="3046" xr:uid="{00000000-0005-0000-0000-00003FBD0000}"/>
    <cellStyle name="Normal 8 2 4 2 2 10 2" xfId="19529" xr:uid="{00000000-0005-0000-0000-000040BD0000}"/>
    <cellStyle name="Normal 8 2 4 2 2 10 2 2" xfId="45518" xr:uid="{00000000-0005-0000-0000-000041BD0000}"/>
    <cellStyle name="Normal 8 2 4 2 2 10 3" xfId="29236" xr:uid="{00000000-0005-0000-0000-000042BD0000}"/>
    <cellStyle name="Normal 8 2 4 2 2 11" xfId="11409" xr:uid="{00000000-0005-0000-0000-000043BD0000}"/>
    <cellStyle name="Normal 8 2 4 2 2 11 2" xfId="37398" xr:uid="{00000000-0005-0000-0000-000044BD0000}"/>
    <cellStyle name="Normal 8 2 4 2 2 12" xfId="26994" xr:uid="{00000000-0005-0000-0000-000045BD0000}"/>
    <cellStyle name="Normal 8 2 4 2 2 12 2" xfId="52983" xr:uid="{00000000-0005-0000-0000-000046BD0000}"/>
    <cellStyle name="Normal 8 2 4 2 2 13" xfId="1823" xr:uid="{00000000-0005-0000-0000-000047BD0000}"/>
    <cellStyle name="Normal 8 2 4 2 2 13 2" xfId="54276" xr:uid="{00000000-0005-0000-0000-000048BD0000}"/>
    <cellStyle name="Normal 8 2 4 2 2 14" xfId="28317" xr:uid="{00000000-0005-0000-0000-000049BD0000}"/>
    <cellStyle name="Normal 8 2 4 2 2 15" xfId="55283" xr:uid="{00000000-0005-0000-0000-00004ABD0000}"/>
    <cellStyle name="Normal 8 2 4 2 2 2" xfId="3682" xr:uid="{00000000-0005-0000-0000-00004BBD0000}"/>
    <cellStyle name="Normal 8 2 4 2 2 2 2" xfId="5886" xr:uid="{00000000-0005-0000-0000-00004CBD0000}"/>
    <cellStyle name="Normal 8 2 4 2 2 2 2 2" xfId="22275" xr:uid="{00000000-0005-0000-0000-00004DBD0000}"/>
    <cellStyle name="Normal 8 2 4 2 2 2 2 2 2" xfId="48264" xr:uid="{00000000-0005-0000-0000-00004EBD0000}"/>
    <cellStyle name="Normal 8 2 4 2 2 2 2 3" xfId="14155" xr:uid="{00000000-0005-0000-0000-00004FBD0000}"/>
    <cellStyle name="Normal 8 2 4 2 2 2 2 3 2" xfId="40144" xr:uid="{00000000-0005-0000-0000-000050BD0000}"/>
    <cellStyle name="Normal 8 2 4 2 2 2 2 4" xfId="31991" xr:uid="{00000000-0005-0000-0000-000051BD0000}"/>
    <cellStyle name="Normal 8 2 4 2 2 2 3" xfId="8718" xr:uid="{00000000-0005-0000-0000-000052BD0000}"/>
    <cellStyle name="Normal 8 2 4 2 2 2 3 2" xfId="25049" xr:uid="{00000000-0005-0000-0000-000053BD0000}"/>
    <cellStyle name="Normal 8 2 4 2 2 2 3 2 2" xfId="51038" xr:uid="{00000000-0005-0000-0000-000054BD0000}"/>
    <cellStyle name="Normal 8 2 4 2 2 2 3 3" xfId="16929" xr:uid="{00000000-0005-0000-0000-000055BD0000}"/>
    <cellStyle name="Normal 8 2 4 2 2 2 3 3 2" xfId="42918" xr:uid="{00000000-0005-0000-0000-000056BD0000}"/>
    <cellStyle name="Normal 8 2 4 2 2 2 3 4" xfId="34765" xr:uid="{00000000-0005-0000-0000-000057BD0000}"/>
    <cellStyle name="Normal 8 2 4 2 2 2 4" xfId="20154" xr:uid="{00000000-0005-0000-0000-000058BD0000}"/>
    <cellStyle name="Normal 8 2 4 2 2 2 4 2" xfId="46143" xr:uid="{00000000-0005-0000-0000-000059BD0000}"/>
    <cellStyle name="Normal 8 2 4 2 2 2 5" xfId="12034" xr:uid="{00000000-0005-0000-0000-00005ABD0000}"/>
    <cellStyle name="Normal 8 2 4 2 2 2 5 2" xfId="38023" xr:uid="{00000000-0005-0000-0000-00005BBD0000}"/>
    <cellStyle name="Normal 8 2 4 2 2 2 6" xfId="27619" xr:uid="{00000000-0005-0000-0000-00005CBD0000}"/>
    <cellStyle name="Normal 8 2 4 2 2 2 6 2" xfId="53608" xr:uid="{00000000-0005-0000-0000-00005DBD0000}"/>
    <cellStyle name="Normal 8 2 4 2 2 2 7" xfId="29865" xr:uid="{00000000-0005-0000-0000-00005EBD0000}"/>
    <cellStyle name="Normal 8 2 4 2 2 3" xfId="4407" xr:uid="{00000000-0005-0000-0000-00005FBD0000}"/>
    <cellStyle name="Normal 8 2 4 2 2 3 2" xfId="20816" xr:uid="{00000000-0005-0000-0000-000060BD0000}"/>
    <cellStyle name="Normal 8 2 4 2 2 3 2 2" xfId="46805" xr:uid="{00000000-0005-0000-0000-000061BD0000}"/>
    <cellStyle name="Normal 8 2 4 2 2 3 3" xfId="12696" xr:uid="{00000000-0005-0000-0000-000062BD0000}"/>
    <cellStyle name="Normal 8 2 4 2 2 3 3 2" xfId="38685" xr:uid="{00000000-0005-0000-0000-000063BD0000}"/>
    <cellStyle name="Normal 8 2 4 2 2 3 4" xfId="30530" xr:uid="{00000000-0005-0000-0000-000064BD0000}"/>
    <cellStyle name="Normal 8 2 4 2 2 4" xfId="5256" xr:uid="{00000000-0005-0000-0000-000065BD0000}"/>
    <cellStyle name="Normal 8 2 4 2 2 4 2" xfId="21650" xr:uid="{00000000-0005-0000-0000-000066BD0000}"/>
    <cellStyle name="Normal 8 2 4 2 2 4 2 2" xfId="47639" xr:uid="{00000000-0005-0000-0000-000067BD0000}"/>
    <cellStyle name="Normal 8 2 4 2 2 4 3" xfId="13530" xr:uid="{00000000-0005-0000-0000-000068BD0000}"/>
    <cellStyle name="Normal 8 2 4 2 2 4 3 2" xfId="39519" xr:uid="{00000000-0005-0000-0000-000069BD0000}"/>
    <cellStyle name="Normal 8 2 4 2 2 4 4" xfId="31366" xr:uid="{00000000-0005-0000-0000-00006ABD0000}"/>
    <cellStyle name="Normal 8 2 4 2 2 5" xfId="6603" xr:uid="{00000000-0005-0000-0000-00006BBD0000}"/>
    <cellStyle name="Normal 8 2 4 2 2 5 2" xfId="22937" xr:uid="{00000000-0005-0000-0000-00006CBD0000}"/>
    <cellStyle name="Normal 8 2 4 2 2 5 2 2" xfId="48926" xr:uid="{00000000-0005-0000-0000-00006DBD0000}"/>
    <cellStyle name="Normal 8 2 4 2 2 5 3" xfId="14817" xr:uid="{00000000-0005-0000-0000-00006EBD0000}"/>
    <cellStyle name="Normal 8 2 4 2 2 5 3 2" xfId="40806" xr:uid="{00000000-0005-0000-0000-00006FBD0000}"/>
    <cellStyle name="Normal 8 2 4 2 2 5 4" xfId="32653" xr:uid="{00000000-0005-0000-0000-000070BD0000}"/>
    <cellStyle name="Normal 8 2 4 2 2 6" xfId="7259" xr:uid="{00000000-0005-0000-0000-000071BD0000}"/>
    <cellStyle name="Normal 8 2 4 2 2 6 2" xfId="23590" xr:uid="{00000000-0005-0000-0000-000072BD0000}"/>
    <cellStyle name="Normal 8 2 4 2 2 6 2 2" xfId="49579" xr:uid="{00000000-0005-0000-0000-000073BD0000}"/>
    <cellStyle name="Normal 8 2 4 2 2 6 3" xfId="15470" xr:uid="{00000000-0005-0000-0000-000074BD0000}"/>
    <cellStyle name="Normal 8 2 4 2 2 6 3 2" xfId="41459" xr:uid="{00000000-0005-0000-0000-000075BD0000}"/>
    <cellStyle name="Normal 8 2 4 2 2 6 4" xfId="33306" xr:uid="{00000000-0005-0000-0000-000076BD0000}"/>
    <cellStyle name="Normal 8 2 4 2 2 7" xfId="8093" xr:uid="{00000000-0005-0000-0000-000077BD0000}"/>
    <cellStyle name="Normal 8 2 4 2 2 7 2" xfId="24424" xr:uid="{00000000-0005-0000-0000-000078BD0000}"/>
    <cellStyle name="Normal 8 2 4 2 2 7 2 2" xfId="50413" xr:uid="{00000000-0005-0000-0000-000079BD0000}"/>
    <cellStyle name="Normal 8 2 4 2 2 7 3" xfId="16304" xr:uid="{00000000-0005-0000-0000-00007ABD0000}"/>
    <cellStyle name="Normal 8 2 4 2 2 7 3 2" xfId="42293" xr:uid="{00000000-0005-0000-0000-00007BBD0000}"/>
    <cellStyle name="Normal 8 2 4 2 2 7 4" xfId="34140" xr:uid="{00000000-0005-0000-0000-00007CBD0000}"/>
    <cellStyle name="Normal 8 2 4 2 2 8" xfId="9783" xr:uid="{00000000-0005-0000-0000-00007DBD0000}"/>
    <cellStyle name="Normal 8 2 4 2 2 8 2" xfId="26064" xr:uid="{00000000-0005-0000-0000-00007EBD0000}"/>
    <cellStyle name="Normal 8 2 4 2 2 8 2 2" xfId="52053" xr:uid="{00000000-0005-0000-0000-00007FBD0000}"/>
    <cellStyle name="Normal 8 2 4 2 2 8 3" xfId="17944" xr:uid="{00000000-0005-0000-0000-000080BD0000}"/>
    <cellStyle name="Normal 8 2 4 2 2 8 3 2" xfId="43933" xr:uid="{00000000-0005-0000-0000-000081BD0000}"/>
    <cellStyle name="Normal 8 2 4 2 2 8 4" xfId="35781" xr:uid="{00000000-0005-0000-0000-000082BD0000}"/>
    <cellStyle name="Normal 8 2 4 2 2 9" xfId="10567" xr:uid="{00000000-0005-0000-0000-000083BD0000}"/>
    <cellStyle name="Normal 8 2 4 2 2 9 2" xfId="18690" xr:uid="{00000000-0005-0000-0000-000084BD0000}"/>
    <cellStyle name="Normal 8 2 4 2 2 9 2 2" xfId="44679" xr:uid="{00000000-0005-0000-0000-000085BD0000}"/>
    <cellStyle name="Normal 8 2 4 2 2 9 3" xfId="36556" xr:uid="{00000000-0005-0000-0000-000086BD0000}"/>
    <cellStyle name="Normal 8 2 4 2 3" xfId="854" xr:uid="{00000000-0005-0000-0000-000087BD0000}"/>
    <cellStyle name="Normal 8 2 4 2 3 10" xfId="54990" xr:uid="{00000000-0005-0000-0000-000088BD0000}"/>
    <cellStyle name="Normal 8 2 4 2 3 2" xfId="5589" xr:uid="{00000000-0005-0000-0000-000089BD0000}"/>
    <cellStyle name="Normal 8 2 4 2 3 2 2" xfId="21978" xr:uid="{00000000-0005-0000-0000-00008ABD0000}"/>
    <cellStyle name="Normal 8 2 4 2 3 2 2 2" xfId="47967" xr:uid="{00000000-0005-0000-0000-00008BBD0000}"/>
    <cellStyle name="Normal 8 2 4 2 3 2 3" xfId="13858" xr:uid="{00000000-0005-0000-0000-00008CBD0000}"/>
    <cellStyle name="Normal 8 2 4 2 3 2 3 2" xfId="39847" xr:uid="{00000000-0005-0000-0000-00008DBD0000}"/>
    <cellStyle name="Normal 8 2 4 2 3 2 4" xfId="31694" xr:uid="{00000000-0005-0000-0000-00008EBD0000}"/>
    <cellStyle name="Normal 8 2 4 2 3 3" xfId="8421" xr:uid="{00000000-0005-0000-0000-00008FBD0000}"/>
    <cellStyle name="Normal 8 2 4 2 3 3 2" xfId="24752" xr:uid="{00000000-0005-0000-0000-000090BD0000}"/>
    <cellStyle name="Normal 8 2 4 2 3 3 2 2" xfId="50741" xr:uid="{00000000-0005-0000-0000-000091BD0000}"/>
    <cellStyle name="Normal 8 2 4 2 3 3 3" xfId="16632" xr:uid="{00000000-0005-0000-0000-000092BD0000}"/>
    <cellStyle name="Normal 8 2 4 2 3 3 3 2" xfId="42621" xr:uid="{00000000-0005-0000-0000-000093BD0000}"/>
    <cellStyle name="Normal 8 2 4 2 3 3 4" xfId="34468" xr:uid="{00000000-0005-0000-0000-000094BD0000}"/>
    <cellStyle name="Normal 8 2 4 2 3 4" xfId="9484" xr:uid="{00000000-0005-0000-0000-000095BD0000}"/>
    <cellStyle name="Normal 8 2 4 2 3 4 2" xfId="25769" xr:uid="{00000000-0005-0000-0000-000096BD0000}"/>
    <cellStyle name="Normal 8 2 4 2 3 4 2 2" xfId="51758" xr:uid="{00000000-0005-0000-0000-000097BD0000}"/>
    <cellStyle name="Normal 8 2 4 2 3 4 3" xfId="17649" xr:uid="{00000000-0005-0000-0000-000098BD0000}"/>
    <cellStyle name="Normal 8 2 4 2 3 4 3 2" xfId="43638" xr:uid="{00000000-0005-0000-0000-000099BD0000}"/>
    <cellStyle name="Normal 8 2 4 2 3 4 4" xfId="35486" xr:uid="{00000000-0005-0000-0000-00009ABD0000}"/>
    <cellStyle name="Normal 8 2 4 2 3 5" xfId="19857" xr:uid="{00000000-0005-0000-0000-00009BBD0000}"/>
    <cellStyle name="Normal 8 2 4 2 3 5 2" xfId="45846" xr:uid="{00000000-0005-0000-0000-00009CBD0000}"/>
    <cellStyle name="Normal 8 2 4 2 3 6" xfId="11737" xr:uid="{00000000-0005-0000-0000-00009DBD0000}"/>
    <cellStyle name="Normal 8 2 4 2 3 6 2" xfId="37726" xr:uid="{00000000-0005-0000-0000-00009EBD0000}"/>
    <cellStyle name="Normal 8 2 4 2 3 7" xfId="27322" xr:uid="{00000000-0005-0000-0000-00009FBD0000}"/>
    <cellStyle name="Normal 8 2 4 2 3 7 2" xfId="53311" xr:uid="{00000000-0005-0000-0000-0000A0BD0000}"/>
    <cellStyle name="Normal 8 2 4 2 3 8" xfId="3384" xr:uid="{00000000-0005-0000-0000-0000A1BD0000}"/>
    <cellStyle name="Normal 8 2 4 2 3 9" xfId="29567" xr:uid="{00000000-0005-0000-0000-0000A2BD0000}"/>
    <cellStyle name="Normal 8 2 4 2 4" xfId="4102" xr:uid="{00000000-0005-0000-0000-0000A3BD0000}"/>
    <cellStyle name="Normal 8 2 4 2 4 2" xfId="20523" xr:uid="{00000000-0005-0000-0000-0000A4BD0000}"/>
    <cellStyle name="Normal 8 2 4 2 4 2 2" xfId="46512" xr:uid="{00000000-0005-0000-0000-0000A5BD0000}"/>
    <cellStyle name="Normal 8 2 4 2 4 3" xfId="12403" xr:uid="{00000000-0005-0000-0000-0000A6BD0000}"/>
    <cellStyle name="Normal 8 2 4 2 4 3 2" xfId="38392" xr:uid="{00000000-0005-0000-0000-0000A7BD0000}"/>
    <cellStyle name="Normal 8 2 4 2 4 4" xfId="30237" xr:uid="{00000000-0005-0000-0000-0000A8BD0000}"/>
    <cellStyle name="Normal 8 2 4 2 5" xfId="4763" xr:uid="{00000000-0005-0000-0000-0000A9BD0000}"/>
    <cellStyle name="Normal 8 2 4 2 5 2" xfId="21169" xr:uid="{00000000-0005-0000-0000-0000AABD0000}"/>
    <cellStyle name="Normal 8 2 4 2 5 2 2" xfId="47158" xr:uid="{00000000-0005-0000-0000-0000ABBD0000}"/>
    <cellStyle name="Normal 8 2 4 2 5 3" xfId="13049" xr:uid="{00000000-0005-0000-0000-0000ACBD0000}"/>
    <cellStyle name="Normal 8 2 4 2 5 3 2" xfId="39038" xr:uid="{00000000-0005-0000-0000-0000ADBD0000}"/>
    <cellStyle name="Normal 8 2 4 2 5 4" xfId="30883" xr:uid="{00000000-0005-0000-0000-0000AEBD0000}"/>
    <cellStyle name="Normal 8 2 4 2 6" xfId="6299" xr:uid="{00000000-0005-0000-0000-0000AFBD0000}"/>
    <cellStyle name="Normal 8 2 4 2 6 2" xfId="22644" xr:uid="{00000000-0005-0000-0000-0000B0BD0000}"/>
    <cellStyle name="Normal 8 2 4 2 6 2 2" xfId="48633" xr:uid="{00000000-0005-0000-0000-0000B1BD0000}"/>
    <cellStyle name="Normal 8 2 4 2 6 3" xfId="14524" xr:uid="{00000000-0005-0000-0000-0000B2BD0000}"/>
    <cellStyle name="Normal 8 2 4 2 6 3 2" xfId="40513" xr:uid="{00000000-0005-0000-0000-0000B3BD0000}"/>
    <cellStyle name="Normal 8 2 4 2 6 4" xfId="32360" xr:uid="{00000000-0005-0000-0000-0000B4BD0000}"/>
    <cellStyle name="Normal 8 2 4 2 7" xfId="6966" xr:uid="{00000000-0005-0000-0000-0000B5BD0000}"/>
    <cellStyle name="Normal 8 2 4 2 7 2" xfId="23297" xr:uid="{00000000-0005-0000-0000-0000B6BD0000}"/>
    <cellStyle name="Normal 8 2 4 2 7 2 2" xfId="49286" xr:uid="{00000000-0005-0000-0000-0000B7BD0000}"/>
    <cellStyle name="Normal 8 2 4 2 7 3" xfId="15177" xr:uid="{00000000-0005-0000-0000-0000B8BD0000}"/>
    <cellStyle name="Normal 8 2 4 2 7 3 2" xfId="41166" xr:uid="{00000000-0005-0000-0000-0000B9BD0000}"/>
    <cellStyle name="Normal 8 2 4 2 7 4" xfId="33013" xr:uid="{00000000-0005-0000-0000-0000BABD0000}"/>
    <cellStyle name="Normal 8 2 4 2 8" xfId="7612" xr:uid="{00000000-0005-0000-0000-0000BBBD0000}"/>
    <cellStyle name="Normal 8 2 4 2 8 2" xfId="23943" xr:uid="{00000000-0005-0000-0000-0000BCBD0000}"/>
    <cellStyle name="Normal 8 2 4 2 8 2 2" xfId="49932" xr:uid="{00000000-0005-0000-0000-0000BDBD0000}"/>
    <cellStyle name="Normal 8 2 4 2 8 3" xfId="15823" xr:uid="{00000000-0005-0000-0000-0000BEBD0000}"/>
    <cellStyle name="Normal 8 2 4 2 8 3 2" xfId="41812" xr:uid="{00000000-0005-0000-0000-0000BFBD0000}"/>
    <cellStyle name="Normal 8 2 4 2 8 4" xfId="33659" xr:uid="{00000000-0005-0000-0000-0000C0BD0000}"/>
    <cellStyle name="Normal 8 2 4 2 9" xfId="9086" xr:uid="{00000000-0005-0000-0000-0000C1BD0000}"/>
    <cellStyle name="Normal 8 2 4 2 9 2" xfId="25417" xr:uid="{00000000-0005-0000-0000-0000C2BD0000}"/>
    <cellStyle name="Normal 8 2 4 2 9 2 2" xfId="51406" xr:uid="{00000000-0005-0000-0000-0000C3BD0000}"/>
    <cellStyle name="Normal 8 2 4 2 9 3" xfId="17297" xr:uid="{00000000-0005-0000-0000-0000C4BD0000}"/>
    <cellStyle name="Normal 8 2 4 2 9 3 2" xfId="43286" xr:uid="{00000000-0005-0000-0000-0000C5BD0000}"/>
    <cellStyle name="Normal 8 2 4 2 9 4" xfId="35133" xr:uid="{00000000-0005-0000-0000-0000C6BD0000}"/>
    <cellStyle name="Normal 8 2 4 3" xfId="1015" xr:uid="{00000000-0005-0000-0000-0000C7BD0000}"/>
    <cellStyle name="Normal 8 2 4 3 10" xfId="3045" xr:uid="{00000000-0005-0000-0000-0000C8BD0000}"/>
    <cellStyle name="Normal 8 2 4 3 10 2" xfId="19528" xr:uid="{00000000-0005-0000-0000-0000C9BD0000}"/>
    <cellStyle name="Normal 8 2 4 3 10 2 2" xfId="45517" xr:uid="{00000000-0005-0000-0000-0000CABD0000}"/>
    <cellStyle name="Normal 8 2 4 3 10 3" xfId="29235" xr:uid="{00000000-0005-0000-0000-0000CBBD0000}"/>
    <cellStyle name="Normal 8 2 4 3 11" xfId="11408" xr:uid="{00000000-0005-0000-0000-0000CCBD0000}"/>
    <cellStyle name="Normal 8 2 4 3 11 2" xfId="37397" xr:uid="{00000000-0005-0000-0000-0000CDBD0000}"/>
    <cellStyle name="Normal 8 2 4 3 12" xfId="26993" xr:uid="{00000000-0005-0000-0000-0000CEBD0000}"/>
    <cellStyle name="Normal 8 2 4 3 12 2" xfId="52982" xr:uid="{00000000-0005-0000-0000-0000CFBD0000}"/>
    <cellStyle name="Normal 8 2 4 3 13" xfId="1679" xr:uid="{00000000-0005-0000-0000-0000D0BD0000}"/>
    <cellStyle name="Normal 8 2 4 3 13 2" xfId="54132" xr:uid="{00000000-0005-0000-0000-0000D1BD0000}"/>
    <cellStyle name="Normal 8 2 4 3 14" xfId="28173" xr:uid="{00000000-0005-0000-0000-0000D2BD0000}"/>
    <cellStyle name="Normal 8 2 4 3 15" xfId="55139" xr:uid="{00000000-0005-0000-0000-0000D3BD0000}"/>
    <cellStyle name="Normal 8 2 4 3 2" xfId="3539" xr:uid="{00000000-0005-0000-0000-0000D4BD0000}"/>
    <cellStyle name="Normal 8 2 4 3 2 2" xfId="5743" xr:uid="{00000000-0005-0000-0000-0000D5BD0000}"/>
    <cellStyle name="Normal 8 2 4 3 2 2 2" xfId="22132" xr:uid="{00000000-0005-0000-0000-0000D6BD0000}"/>
    <cellStyle name="Normal 8 2 4 3 2 2 2 2" xfId="48121" xr:uid="{00000000-0005-0000-0000-0000D7BD0000}"/>
    <cellStyle name="Normal 8 2 4 3 2 2 3" xfId="14012" xr:uid="{00000000-0005-0000-0000-0000D8BD0000}"/>
    <cellStyle name="Normal 8 2 4 3 2 2 3 2" xfId="40001" xr:uid="{00000000-0005-0000-0000-0000D9BD0000}"/>
    <cellStyle name="Normal 8 2 4 3 2 2 4" xfId="31848" xr:uid="{00000000-0005-0000-0000-0000DABD0000}"/>
    <cellStyle name="Normal 8 2 4 3 2 3" xfId="8575" xr:uid="{00000000-0005-0000-0000-0000DBBD0000}"/>
    <cellStyle name="Normal 8 2 4 3 2 3 2" xfId="24906" xr:uid="{00000000-0005-0000-0000-0000DCBD0000}"/>
    <cellStyle name="Normal 8 2 4 3 2 3 2 2" xfId="50895" xr:uid="{00000000-0005-0000-0000-0000DDBD0000}"/>
    <cellStyle name="Normal 8 2 4 3 2 3 3" xfId="16786" xr:uid="{00000000-0005-0000-0000-0000DEBD0000}"/>
    <cellStyle name="Normal 8 2 4 3 2 3 3 2" xfId="42775" xr:uid="{00000000-0005-0000-0000-0000DFBD0000}"/>
    <cellStyle name="Normal 8 2 4 3 2 3 4" xfId="34622" xr:uid="{00000000-0005-0000-0000-0000E0BD0000}"/>
    <cellStyle name="Normal 8 2 4 3 2 4" xfId="20011" xr:uid="{00000000-0005-0000-0000-0000E1BD0000}"/>
    <cellStyle name="Normal 8 2 4 3 2 4 2" xfId="46000" xr:uid="{00000000-0005-0000-0000-0000E2BD0000}"/>
    <cellStyle name="Normal 8 2 4 3 2 5" xfId="11891" xr:uid="{00000000-0005-0000-0000-0000E3BD0000}"/>
    <cellStyle name="Normal 8 2 4 3 2 5 2" xfId="37880" xr:uid="{00000000-0005-0000-0000-0000E4BD0000}"/>
    <cellStyle name="Normal 8 2 4 3 2 6" xfId="27476" xr:uid="{00000000-0005-0000-0000-0000E5BD0000}"/>
    <cellStyle name="Normal 8 2 4 3 2 6 2" xfId="53465" xr:uid="{00000000-0005-0000-0000-0000E6BD0000}"/>
    <cellStyle name="Normal 8 2 4 3 2 7" xfId="29722" xr:uid="{00000000-0005-0000-0000-0000E7BD0000}"/>
    <cellStyle name="Normal 8 2 4 3 3" xfId="4263" xr:uid="{00000000-0005-0000-0000-0000E8BD0000}"/>
    <cellStyle name="Normal 8 2 4 3 3 2" xfId="20672" xr:uid="{00000000-0005-0000-0000-0000E9BD0000}"/>
    <cellStyle name="Normal 8 2 4 3 3 2 2" xfId="46661" xr:uid="{00000000-0005-0000-0000-0000EABD0000}"/>
    <cellStyle name="Normal 8 2 4 3 3 3" xfId="12552" xr:uid="{00000000-0005-0000-0000-0000EBBD0000}"/>
    <cellStyle name="Normal 8 2 4 3 3 3 2" xfId="38541" xr:uid="{00000000-0005-0000-0000-0000ECBD0000}"/>
    <cellStyle name="Normal 8 2 4 3 3 4" xfId="30386" xr:uid="{00000000-0005-0000-0000-0000EDBD0000}"/>
    <cellStyle name="Normal 8 2 4 3 4" xfId="5255" xr:uid="{00000000-0005-0000-0000-0000EEBD0000}"/>
    <cellStyle name="Normal 8 2 4 3 4 2" xfId="21649" xr:uid="{00000000-0005-0000-0000-0000EFBD0000}"/>
    <cellStyle name="Normal 8 2 4 3 4 2 2" xfId="47638" xr:uid="{00000000-0005-0000-0000-0000F0BD0000}"/>
    <cellStyle name="Normal 8 2 4 3 4 3" xfId="13529" xr:uid="{00000000-0005-0000-0000-0000F1BD0000}"/>
    <cellStyle name="Normal 8 2 4 3 4 3 2" xfId="39518" xr:uid="{00000000-0005-0000-0000-0000F2BD0000}"/>
    <cellStyle name="Normal 8 2 4 3 4 4" xfId="31365" xr:uid="{00000000-0005-0000-0000-0000F3BD0000}"/>
    <cellStyle name="Normal 8 2 4 3 5" xfId="6459" xr:uid="{00000000-0005-0000-0000-0000F4BD0000}"/>
    <cellStyle name="Normal 8 2 4 3 5 2" xfId="22793" xr:uid="{00000000-0005-0000-0000-0000F5BD0000}"/>
    <cellStyle name="Normal 8 2 4 3 5 2 2" xfId="48782" xr:uid="{00000000-0005-0000-0000-0000F6BD0000}"/>
    <cellStyle name="Normal 8 2 4 3 5 3" xfId="14673" xr:uid="{00000000-0005-0000-0000-0000F7BD0000}"/>
    <cellStyle name="Normal 8 2 4 3 5 3 2" xfId="40662" xr:uid="{00000000-0005-0000-0000-0000F8BD0000}"/>
    <cellStyle name="Normal 8 2 4 3 5 4" xfId="32509" xr:uid="{00000000-0005-0000-0000-0000F9BD0000}"/>
    <cellStyle name="Normal 8 2 4 3 6" xfId="7115" xr:uid="{00000000-0005-0000-0000-0000FABD0000}"/>
    <cellStyle name="Normal 8 2 4 3 6 2" xfId="23446" xr:uid="{00000000-0005-0000-0000-0000FBBD0000}"/>
    <cellStyle name="Normal 8 2 4 3 6 2 2" xfId="49435" xr:uid="{00000000-0005-0000-0000-0000FCBD0000}"/>
    <cellStyle name="Normal 8 2 4 3 6 3" xfId="15326" xr:uid="{00000000-0005-0000-0000-0000FDBD0000}"/>
    <cellStyle name="Normal 8 2 4 3 6 3 2" xfId="41315" xr:uid="{00000000-0005-0000-0000-0000FEBD0000}"/>
    <cellStyle name="Normal 8 2 4 3 6 4" xfId="33162" xr:uid="{00000000-0005-0000-0000-0000FFBD0000}"/>
    <cellStyle name="Normal 8 2 4 3 7" xfId="8092" xr:uid="{00000000-0005-0000-0000-000000BE0000}"/>
    <cellStyle name="Normal 8 2 4 3 7 2" xfId="24423" xr:uid="{00000000-0005-0000-0000-000001BE0000}"/>
    <cellStyle name="Normal 8 2 4 3 7 2 2" xfId="50412" xr:uid="{00000000-0005-0000-0000-000002BE0000}"/>
    <cellStyle name="Normal 8 2 4 3 7 3" xfId="16303" xr:uid="{00000000-0005-0000-0000-000003BE0000}"/>
    <cellStyle name="Normal 8 2 4 3 7 3 2" xfId="42292" xr:uid="{00000000-0005-0000-0000-000004BE0000}"/>
    <cellStyle name="Normal 8 2 4 3 7 4" xfId="34139" xr:uid="{00000000-0005-0000-0000-000005BE0000}"/>
    <cellStyle name="Normal 8 2 4 3 8" xfId="9639" xr:uid="{00000000-0005-0000-0000-000006BE0000}"/>
    <cellStyle name="Normal 8 2 4 3 8 2" xfId="25920" xr:uid="{00000000-0005-0000-0000-000007BE0000}"/>
    <cellStyle name="Normal 8 2 4 3 8 2 2" xfId="51909" xr:uid="{00000000-0005-0000-0000-000008BE0000}"/>
    <cellStyle name="Normal 8 2 4 3 8 3" xfId="17800" xr:uid="{00000000-0005-0000-0000-000009BE0000}"/>
    <cellStyle name="Normal 8 2 4 3 8 3 2" xfId="43789" xr:uid="{00000000-0005-0000-0000-00000ABE0000}"/>
    <cellStyle name="Normal 8 2 4 3 8 4" xfId="35637" xr:uid="{00000000-0005-0000-0000-00000BBE0000}"/>
    <cellStyle name="Normal 8 2 4 3 9" xfId="10423" xr:uid="{00000000-0005-0000-0000-00000CBE0000}"/>
    <cellStyle name="Normal 8 2 4 3 9 2" xfId="18546" xr:uid="{00000000-0005-0000-0000-00000DBE0000}"/>
    <cellStyle name="Normal 8 2 4 3 9 2 2" xfId="44535" xr:uid="{00000000-0005-0000-0000-00000EBE0000}"/>
    <cellStyle name="Normal 8 2 4 3 9 3" xfId="36412" xr:uid="{00000000-0005-0000-0000-00000FBE0000}"/>
    <cellStyle name="Normal 8 2 4 4" xfId="701" xr:uid="{00000000-0005-0000-0000-000010BE0000}"/>
    <cellStyle name="Normal 8 2 4 4 10" xfId="54847" xr:uid="{00000000-0005-0000-0000-000011BE0000}"/>
    <cellStyle name="Normal 8 2 4 4 2" xfId="5446" xr:uid="{00000000-0005-0000-0000-000012BE0000}"/>
    <cellStyle name="Normal 8 2 4 4 2 2" xfId="21835" xr:uid="{00000000-0005-0000-0000-000013BE0000}"/>
    <cellStyle name="Normal 8 2 4 4 2 2 2" xfId="47824" xr:uid="{00000000-0005-0000-0000-000014BE0000}"/>
    <cellStyle name="Normal 8 2 4 4 2 3" xfId="13715" xr:uid="{00000000-0005-0000-0000-000015BE0000}"/>
    <cellStyle name="Normal 8 2 4 4 2 3 2" xfId="39704" xr:uid="{00000000-0005-0000-0000-000016BE0000}"/>
    <cellStyle name="Normal 8 2 4 4 2 4" xfId="31551" xr:uid="{00000000-0005-0000-0000-000017BE0000}"/>
    <cellStyle name="Normal 8 2 4 4 3" xfId="8278" xr:uid="{00000000-0005-0000-0000-000018BE0000}"/>
    <cellStyle name="Normal 8 2 4 4 3 2" xfId="24609" xr:uid="{00000000-0005-0000-0000-000019BE0000}"/>
    <cellStyle name="Normal 8 2 4 4 3 2 2" xfId="50598" xr:uid="{00000000-0005-0000-0000-00001ABE0000}"/>
    <cellStyle name="Normal 8 2 4 4 3 3" xfId="16489" xr:uid="{00000000-0005-0000-0000-00001BBE0000}"/>
    <cellStyle name="Normal 8 2 4 4 3 3 2" xfId="42478" xr:uid="{00000000-0005-0000-0000-00001CBE0000}"/>
    <cellStyle name="Normal 8 2 4 4 3 4" xfId="34325" xr:uid="{00000000-0005-0000-0000-00001DBE0000}"/>
    <cellStyle name="Normal 8 2 4 4 4" xfId="9338" xr:uid="{00000000-0005-0000-0000-00001EBE0000}"/>
    <cellStyle name="Normal 8 2 4 4 4 2" xfId="25625" xr:uid="{00000000-0005-0000-0000-00001FBE0000}"/>
    <cellStyle name="Normal 8 2 4 4 4 2 2" xfId="51614" xr:uid="{00000000-0005-0000-0000-000020BE0000}"/>
    <cellStyle name="Normal 8 2 4 4 4 3" xfId="17505" xr:uid="{00000000-0005-0000-0000-000021BE0000}"/>
    <cellStyle name="Normal 8 2 4 4 4 3 2" xfId="43494" xr:uid="{00000000-0005-0000-0000-000022BE0000}"/>
    <cellStyle name="Normal 8 2 4 4 4 4" xfId="35342" xr:uid="{00000000-0005-0000-0000-000023BE0000}"/>
    <cellStyle name="Normal 8 2 4 4 5" xfId="19714" xr:uid="{00000000-0005-0000-0000-000024BE0000}"/>
    <cellStyle name="Normal 8 2 4 4 5 2" xfId="45703" xr:uid="{00000000-0005-0000-0000-000025BE0000}"/>
    <cellStyle name="Normal 8 2 4 4 6" xfId="11594" xr:uid="{00000000-0005-0000-0000-000026BE0000}"/>
    <cellStyle name="Normal 8 2 4 4 6 2" xfId="37583" xr:uid="{00000000-0005-0000-0000-000027BE0000}"/>
    <cellStyle name="Normal 8 2 4 4 7" xfId="27179" xr:uid="{00000000-0005-0000-0000-000028BE0000}"/>
    <cellStyle name="Normal 8 2 4 4 7 2" xfId="53168" xr:uid="{00000000-0005-0000-0000-000029BE0000}"/>
    <cellStyle name="Normal 8 2 4 4 8" xfId="3241" xr:uid="{00000000-0005-0000-0000-00002ABE0000}"/>
    <cellStyle name="Normal 8 2 4 4 9" xfId="29424" xr:uid="{00000000-0005-0000-0000-00002BBE0000}"/>
    <cellStyle name="Normal 8 2 4 5" xfId="3949" xr:uid="{00000000-0005-0000-0000-00002CBE0000}"/>
    <cellStyle name="Normal 8 2 4 5 2" xfId="20380" xr:uid="{00000000-0005-0000-0000-00002DBE0000}"/>
    <cellStyle name="Normal 8 2 4 5 2 2" xfId="46369" xr:uid="{00000000-0005-0000-0000-00002EBE0000}"/>
    <cellStyle name="Normal 8 2 4 5 3" xfId="12260" xr:uid="{00000000-0005-0000-0000-00002FBE0000}"/>
    <cellStyle name="Normal 8 2 4 5 3 2" xfId="38249" xr:uid="{00000000-0005-0000-0000-000030BE0000}"/>
    <cellStyle name="Normal 8 2 4 5 4" xfId="30094" xr:uid="{00000000-0005-0000-0000-000031BE0000}"/>
    <cellStyle name="Normal 8 2 4 6" xfId="4620" xr:uid="{00000000-0005-0000-0000-000032BE0000}"/>
    <cellStyle name="Normal 8 2 4 6 2" xfId="21026" xr:uid="{00000000-0005-0000-0000-000033BE0000}"/>
    <cellStyle name="Normal 8 2 4 6 2 2" xfId="47015" xr:uid="{00000000-0005-0000-0000-000034BE0000}"/>
    <cellStyle name="Normal 8 2 4 6 3" xfId="12906" xr:uid="{00000000-0005-0000-0000-000035BE0000}"/>
    <cellStyle name="Normal 8 2 4 6 3 2" xfId="38895" xr:uid="{00000000-0005-0000-0000-000036BE0000}"/>
    <cellStyle name="Normal 8 2 4 6 4" xfId="30740" xr:uid="{00000000-0005-0000-0000-000037BE0000}"/>
    <cellStyle name="Normal 8 2 4 7" xfId="6146" xr:uid="{00000000-0005-0000-0000-000038BE0000}"/>
    <cellStyle name="Normal 8 2 4 7 2" xfId="22501" xr:uid="{00000000-0005-0000-0000-000039BE0000}"/>
    <cellStyle name="Normal 8 2 4 7 2 2" xfId="48490" xr:uid="{00000000-0005-0000-0000-00003ABE0000}"/>
    <cellStyle name="Normal 8 2 4 7 3" xfId="14381" xr:uid="{00000000-0005-0000-0000-00003BBE0000}"/>
    <cellStyle name="Normal 8 2 4 7 3 2" xfId="40370" xr:uid="{00000000-0005-0000-0000-00003CBE0000}"/>
    <cellStyle name="Normal 8 2 4 7 4" xfId="32217" xr:uid="{00000000-0005-0000-0000-00003DBE0000}"/>
    <cellStyle name="Normal 8 2 4 8" xfId="6823" xr:uid="{00000000-0005-0000-0000-00003EBE0000}"/>
    <cellStyle name="Normal 8 2 4 8 2" xfId="23154" xr:uid="{00000000-0005-0000-0000-00003FBE0000}"/>
    <cellStyle name="Normal 8 2 4 8 2 2" xfId="49143" xr:uid="{00000000-0005-0000-0000-000040BE0000}"/>
    <cellStyle name="Normal 8 2 4 8 3" xfId="15034" xr:uid="{00000000-0005-0000-0000-000041BE0000}"/>
    <cellStyle name="Normal 8 2 4 8 3 2" xfId="41023" xr:uid="{00000000-0005-0000-0000-000042BE0000}"/>
    <cellStyle name="Normal 8 2 4 8 4" xfId="32870" xr:uid="{00000000-0005-0000-0000-000043BE0000}"/>
    <cellStyle name="Normal 8 2 4 9" xfId="7469" xr:uid="{00000000-0005-0000-0000-000044BE0000}"/>
    <cellStyle name="Normal 8 2 4 9 2" xfId="23800" xr:uid="{00000000-0005-0000-0000-000045BE0000}"/>
    <cellStyle name="Normal 8 2 4 9 2 2" xfId="49789" xr:uid="{00000000-0005-0000-0000-000046BE0000}"/>
    <cellStyle name="Normal 8 2 4 9 3" xfId="15680" xr:uid="{00000000-0005-0000-0000-000047BE0000}"/>
    <cellStyle name="Normal 8 2 4 9 3 2" xfId="41669" xr:uid="{00000000-0005-0000-0000-000048BE0000}"/>
    <cellStyle name="Normal 8 2 4 9 4" xfId="33516" xr:uid="{00000000-0005-0000-0000-000049BE0000}"/>
    <cellStyle name="Normal 8 2 5" xfId="394" xr:uid="{00000000-0005-0000-0000-00004ABE0000}"/>
    <cellStyle name="Normal 8 2 5 10" xfId="10185" xr:uid="{00000000-0005-0000-0000-00004BBE0000}"/>
    <cellStyle name="Normal 8 2 5 10 2" xfId="18308" xr:uid="{00000000-0005-0000-0000-00004CBE0000}"/>
    <cellStyle name="Normal 8 2 5 10 2 2" xfId="44297" xr:uid="{00000000-0005-0000-0000-00004DBE0000}"/>
    <cellStyle name="Normal 8 2 5 10 3" xfId="36174" xr:uid="{00000000-0005-0000-0000-00004EBE0000}"/>
    <cellStyle name="Normal 8 2 5 11" xfId="2095" xr:uid="{00000000-0005-0000-0000-00004FBE0000}"/>
    <cellStyle name="Normal 8 2 5 11 2" xfId="18959" xr:uid="{00000000-0005-0000-0000-000050BE0000}"/>
    <cellStyle name="Normal 8 2 5 11 2 2" xfId="44948" xr:uid="{00000000-0005-0000-0000-000051BE0000}"/>
    <cellStyle name="Normal 8 2 5 11 3" xfId="28589" xr:uid="{00000000-0005-0000-0000-000052BE0000}"/>
    <cellStyle name="Normal 8 2 5 12" xfId="10839" xr:uid="{00000000-0005-0000-0000-000053BE0000}"/>
    <cellStyle name="Normal 8 2 5 12 2" xfId="36828" xr:uid="{00000000-0005-0000-0000-000054BE0000}"/>
    <cellStyle name="Normal 8 2 5 13" xfId="26423" xr:uid="{00000000-0005-0000-0000-000055BE0000}"/>
    <cellStyle name="Normal 8 2 5 13 2" xfId="52412" xr:uid="{00000000-0005-0000-0000-000056BE0000}"/>
    <cellStyle name="Normal 8 2 5 14" xfId="1441" xr:uid="{00000000-0005-0000-0000-000057BE0000}"/>
    <cellStyle name="Normal 8 2 5 14 2" xfId="53894" xr:uid="{00000000-0005-0000-0000-000058BE0000}"/>
    <cellStyle name="Normal 8 2 5 15" xfId="27932" xr:uid="{00000000-0005-0000-0000-000059BE0000}"/>
    <cellStyle name="Normal 8 2 5 16" xfId="54643" xr:uid="{00000000-0005-0000-0000-00005ABE0000}"/>
    <cellStyle name="Normal 8 2 5 2" xfId="1070" xr:uid="{00000000-0005-0000-0000-00005BBE0000}"/>
    <cellStyle name="Normal 8 2 5 2 10" xfId="3047" xr:uid="{00000000-0005-0000-0000-00005CBE0000}"/>
    <cellStyle name="Normal 8 2 5 2 10 2" xfId="19530" xr:uid="{00000000-0005-0000-0000-00005DBE0000}"/>
    <cellStyle name="Normal 8 2 5 2 10 2 2" xfId="45519" xr:uid="{00000000-0005-0000-0000-00005EBE0000}"/>
    <cellStyle name="Normal 8 2 5 2 10 3" xfId="29237" xr:uid="{00000000-0005-0000-0000-00005FBE0000}"/>
    <cellStyle name="Normal 8 2 5 2 11" xfId="11410" xr:uid="{00000000-0005-0000-0000-000060BE0000}"/>
    <cellStyle name="Normal 8 2 5 2 11 2" xfId="37399" xr:uid="{00000000-0005-0000-0000-000061BE0000}"/>
    <cellStyle name="Normal 8 2 5 2 12" xfId="26995" xr:uid="{00000000-0005-0000-0000-000062BE0000}"/>
    <cellStyle name="Normal 8 2 5 2 12 2" xfId="52984" xr:uid="{00000000-0005-0000-0000-000063BE0000}"/>
    <cellStyle name="Normal 8 2 5 2 13" xfId="1734" xr:uid="{00000000-0005-0000-0000-000064BE0000}"/>
    <cellStyle name="Normal 8 2 5 2 13 2" xfId="54187" xr:uid="{00000000-0005-0000-0000-000065BE0000}"/>
    <cellStyle name="Normal 8 2 5 2 14" xfId="28228" xr:uid="{00000000-0005-0000-0000-000066BE0000}"/>
    <cellStyle name="Normal 8 2 5 2 15" xfId="55194" xr:uid="{00000000-0005-0000-0000-000067BE0000}"/>
    <cellStyle name="Normal 8 2 5 2 2" xfId="3593" xr:uid="{00000000-0005-0000-0000-000068BE0000}"/>
    <cellStyle name="Normal 8 2 5 2 2 2" xfId="5797" xr:uid="{00000000-0005-0000-0000-000069BE0000}"/>
    <cellStyle name="Normal 8 2 5 2 2 2 2" xfId="22186" xr:uid="{00000000-0005-0000-0000-00006ABE0000}"/>
    <cellStyle name="Normal 8 2 5 2 2 2 2 2" xfId="48175" xr:uid="{00000000-0005-0000-0000-00006BBE0000}"/>
    <cellStyle name="Normal 8 2 5 2 2 2 3" xfId="14066" xr:uid="{00000000-0005-0000-0000-00006CBE0000}"/>
    <cellStyle name="Normal 8 2 5 2 2 2 3 2" xfId="40055" xr:uid="{00000000-0005-0000-0000-00006DBE0000}"/>
    <cellStyle name="Normal 8 2 5 2 2 2 4" xfId="31902" xr:uid="{00000000-0005-0000-0000-00006EBE0000}"/>
    <cellStyle name="Normal 8 2 5 2 2 3" xfId="8629" xr:uid="{00000000-0005-0000-0000-00006FBE0000}"/>
    <cellStyle name="Normal 8 2 5 2 2 3 2" xfId="24960" xr:uid="{00000000-0005-0000-0000-000070BE0000}"/>
    <cellStyle name="Normal 8 2 5 2 2 3 2 2" xfId="50949" xr:uid="{00000000-0005-0000-0000-000071BE0000}"/>
    <cellStyle name="Normal 8 2 5 2 2 3 3" xfId="16840" xr:uid="{00000000-0005-0000-0000-000072BE0000}"/>
    <cellStyle name="Normal 8 2 5 2 2 3 3 2" xfId="42829" xr:uid="{00000000-0005-0000-0000-000073BE0000}"/>
    <cellStyle name="Normal 8 2 5 2 2 3 4" xfId="34676" xr:uid="{00000000-0005-0000-0000-000074BE0000}"/>
    <cellStyle name="Normal 8 2 5 2 2 4" xfId="20065" xr:uid="{00000000-0005-0000-0000-000075BE0000}"/>
    <cellStyle name="Normal 8 2 5 2 2 4 2" xfId="46054" xr:uid="{00000000-0005-0000-0000-000076BE0000}"/>
    <cellStyle name="Normal 8 2 5 2 2 5" xfId="11945" xr:uid="{00000000-0005-0000-0000-000077BE0000}"/>
    <cellStyle name="Normal 8 2 5 2 2 5 2" xfId="37934" xr:uid="{00000000-0005-0000-0000-000078BE0000}"/>
    <cellStyle name="Normal 8 2 5 2 2 6" xfId="27530" xr:uid="{00000000-0005-0000-0000-000079BE0000}"/>
    <cellStyle name="Normal 8 2 5 2 2 6 2" xfId="53519" xr:uid="{00000000-0005-0000-0000-00007ABE0000}"/>
    <cellStyle name="Normal 8 2 5 2 2 7" xfId="29776" xr:uid="{00000000-0005-0000-0000-00007BBE0000}"/>
    <cellStyle name="Normal 8 2 5 2 3" xfId="4318" xr:uid="{00000000-0005-0000-0000-00007CBE0000}"/>
    <cellStyle name="Normal 8 2 5 2 3 2" xfId="20727" xr:uid="{00000000-0005-0000-0000-00007DBE0000}"/>
    <cellStyle name="Normal 8 2 5 2 3 2 2" xfId="46716" xr:uid="{00000000-0005-0000-0000-00007EBE0000}"/>
    <cellStyle name="Normal 8 2 5 2 3 3" xfId="12607" xr:uid="{00000000-0005-0000-0000-00007FBE0000}"/>
    <cellStyle name="Normal 8 2 5 2 3 3 2" xfId="38596" xr:uid="{00000000-0005-0000-0000-000080BE0000}"/>
    <cellStyle name="Normal 8 2 5 2 3 4" xfId="30441" xr:uid="{00000000-0005-0000-0000-000081BE0000}"/>
    <cellStyle name="Normal 8 2 5 2 4" xfId="5257" xr:uid="{00000000-0005-0000-0000-000082BE0000}"/>
    <cellStyle name="Normal 8 2 5 2 4 2" xfId="21651" xr:uid="{00000000-0005-0000-0000-000083BE0000}"/>
    <cellStyle name="Normal 8 2 5 2 4 2 2" xfId="47640" xr:uid="{00000000-0005-0000-0000-000084BE0000}"/>
    <cellStyle name="Normal 8 2 5 2 4 3" xfId="13531" xr:uid="{00000000-0005-0000-0000-000085BE0000}"/>
    <cellStyle name="Normal 8 2 5 2 4 3 2" xfId="39520" xr:uid="{00000000-0005-0000-0000-000086BE0000}"/>
    <cellStyle name="Normal 8 2 5 2 4 4" xfId="31367" xr:uid="{00000000-0005-0000-0000-000087BE0000}"/>
    <cellStyle name="Normal 8 2 5 2 5" xfId="6514" xr:uid="{00000000-0005-0000-0000-000088BE0000}"/>
    <cellStyle name="Normal 8 2 5 2 5 2" xfId="22848" xr:uid="{00000000-0005-0000-0000-000089BE0000}"/>
    <cellStyle name="Normal 8 2 5 2 5 2 2" xfId="48837" xr:uid="{00000000-0005-0000-0000-00008ABE0000}"/>
    <cellStyle name="Normal 8 2 5 2 5 3" xfId="14728" xr:uid="{00000000-0005-0000-0000-00008BBE0000}"/>
    <cellStyle name="Normal 8 2 5 2 5 3 2" xfId="40717" xr:uid="{00000000-0005-0000-0000-00008CBE0000}"/>
    <cellStyle name="Normal 8 2 5 2 5 4" xfId="32564" xr:uid="{00000000-0005-0000-0000-00008DBE0000}"/>
    <cellStyle name="Normal 8 2 5 2 6" xfId="7170" xr:uid="{00000000-0005-0000-0000-00008EBE0000}"/>
    <cellStyle name="Normal 8 2 5 2 6 2" xfId="23501" xr:uid="{00000000-0005-0000-0000-00008FBE0000}"/>
    <cellStyle name="Normal 8 2 5 2 6 2 2" xfId="49490" xr:uid="{00000000-0005-0000-0000-000090BE0000}"/>
    <cellStyle name="Normal 8 2 5 2 6 3" xfId="15381" xr:uid="{00000000-0005-0000-0000-000091BE0000}"/>
    <cellStyle name="Normal 8 2 5 2 6 3 2" xfId="41370" xr:uid="{00000000-0005-0000-0000-000092BE0000}"/>
    <cellStyle name="Normal 8 2 5 2 6 4" xfId="33217" xr:uid="{00000000-0005-0000-0000-000093BE0000}"/>
    <cellStyle name="Normal 8 2 5 2 7" xfId="8094" xr:uid="{00000000-0005-0000-0000-000094BE0000}"/>
    <cellStyle name="Normal 8 2 5 2 7 2" xfId="24425" xr:uid="{00000000-0005-0000-0000-000095BE0000}"/>
    <cellStyle name="Normal 8 2 5 2 7 2 2" xfId="50414" xr:uid="{00000000-0005-0000-0000-000096BE0000}"/>
    <cellStyle name="Normal 8 2 5 2 7 3" xfId="16305" xr:uid="{00000000-0005-0000-0000-000097BE0000}"/>
    <cellStyle name="Normal 8 2 5 2 7 3 2" xfId="42294" xr:uid="{00000000-0005-0000-0000-000098BE0000}"/>
    <cellStyle name="Normal 8 2 5 2 7 4" xfId="34141" xr:uid="{00000000-0005-0000-0000-000099BE0000}"/>
    <cellStyle name="Normal 8 2 5 2 8" xfId="9694" xr:uid="{00000000-0005-0000-0000-00009ABE0000}"/>
    <cellStyle name="Normal 8 2 5 2 8 2" xfId="25975" xr:uid="{00000000-0005-0000-0000-00009BBE0000}"/>
    <cellStyle name="Normal 8 2 5 2 8 2 2" xfId="51964" xr:uid="{00000000-0005-0000-0000-00009CBE0000}"/>
    <cellStyle name="Normal 8 2 5 2 8 3" xfId="17855" xr:uid="{00000000-0005-0000-0000-00009DBE0000}"/>
    <cellStyle name="Normal 8 2 5 2 8 3 2" xfId="43844" xr:uid="{00000000-0005-0000-0000-00009EBE0000}"/>
    <cellStyle name="Normal 8 2 5 2 8 4" xfId="35692" xr:uid="{00000000-0005-0000-0000-00009FBE0000}"/>
    <cellStyle name="Normal 8 2 5 2 9" xfId="10478" xr:uid="{00000000-0005-0000-0000-0000A0BE0000}"/>
    <cellStyle name="Normal 8 2 5 2 9 2" xfId="18601" xr:uid="{00000000-0005-0000-0000-0000A1BE0000}"/>
    <cellStyle name="Normal 8 2 5 2 9 2 2" xfId="44590" xr:uid="{00000000-0005-0000-0000-0000A2BE0000}"/>
    <cellStyle name="Normal 8 2 5 2 9 3" xfId="36467" xr:uid="{00000000-0005-0000-0000-0000A3BE0000}"/>
    <cellStyle name="Normal 8 2 5 3" xfId="764" xr:uid="{00000000-0005-0000-0000-0000A4BE0000}"/>
    <cellStyle name="Normal 8 2 5 3 10" xfId="54901" xr:uid="{00000000-0005-0000-0000-0000A5BE0000}"/>
    <cellStyle name="Normal 8 2 5 3 2" xfId="5500" xr:uid="{00000000-0005-0000-0000-0000A6BE0000}"/>
    <cellStyle name="Normal 8 2 5 3 2 2" xfId="21889" xr:uid="{00000000-0005-0000-0000-0000A7BE0000}"/>
    <cellStyle name="Normal 8 2 5 3 2 2 2" xfId="47878" xr:uid="{00000000-0005-0000-0000-0000A8BE0000}"/>
    <cellStyle name="Normal 8 2 5 3 2 3" xfId="13769" xr:uid="{00000000-0005-0000-0000-0000A9BE0000}"/>
    <cellStyle name="Normal 8 2 5 3 2 3 2" xfId="39758" xr:uid="{00000000-0005-0000-0000-0000AABE0000}"/>
    <cellStyle name="Normal 8 2 5 3 2 4" xfId="31605" xr:uid="{00000000-0005-0000-0000-0000ABBE0000}"/>
    <cellStyle name="Normal 8 2 5 3 3" xfId="8332" xr:uid="{00000000-0005-0000-0000-0000ACBE0000}"/>
    <cellStyle name="Normal 8 2 5 3 3 2" xfId="24663" xr:uid="{00000000-0005-0000-0000-0000ADBE0000}"/>
    <cellStyle name="Normal 8 2 5 3 3 2 2" xfId="50652" xr:uid="{00000000-0005-0000-0000-0000AEBE0000}"/>
    <cellStyle name="Normal 8 2 5 3 3 3" xfId="16543" xr:uid="{00000000-0005-0000-0000-0000AFBE0000}"/>
    <cellStyle name="Normal 8 2 5 3 3 3 2" xfId="42532" xr:uid="{00000000-0005-0000-0000-0000B0BE0000}"/>
    <cellStyle name="Normal 8 2 5 3 3 4" xfId="34379" xr:uid="{00000000-0005-0000-0000-0000B1BE0000}"/>
    <cellStyle name="Normal 8 2 5 3 4" xfId="9395" xr:uid="{00000000-0005-0000-0000-0000B2BE0000}"/>
    <cellStyle name="Normal 8 2 5 3 4 2" xfId="25680" xr:uid="{00000000-0005-0000-0000-0000B3BE0000}"/>
    <cellStyle name="Normal 8 2 5 3 4 2 2" xfId="51669" xr:uid="{00000000-0005-0000-0000-0000B4BE0000}"/>
    <cellStyle name="Normal 8 2 5 3 4 3" xfId="17560" xr:uid="{00000000-0005-0000-0000-0000B5BE0000}"/>
    <cellStyle name="Normal 8 2 5 3 4 3 2" xfId="43549" xr:uid="{00000000-0005-0000-0000-0000B6BE0000}"/>
    <cellStyle name="Normal 8 2 5 3 4 4" xfId="35397" xr:uid="{00000000-0005-0000-0000-0000B7BE0000}"/>
    <cellStyle name="Normal 8 2 5 3 5" xfId="19768" xr:uid="{00000000-0005-0000-0000-0000B8BE0000}"/>
    <cellStyle name="Normal 8 2 5 3 5 2" xfId="45757" xr:uid="{00000000-0005-0000-0000-0000B9BE0000}"/>
    <cellStyle name="Normal 8 2 5 3 6" xfId="11648" xr:uid="{00000000-0005-0000-0000-0000BABE0000}"/>
    <cellStyle name="Normal 8 2 5 3 6 2" xfId="37637" xr:uid="{00000000-0005-0000-0000-0000BBBE0000}"/>
    <cellStyle name="Normal 8 2 5 3 7" xfId="27233" xr:uid="{00000000-0005-0000-0000-0000BCBE0000}"/>
    <cellStyle name="Normal 8 2 5 3 7 2" xfId="53222" xr:uid="{00000000-0005-0000-0000-0000BDBE0000}"/>
    <cellStyle name="Normal 8 2 5 3 8" xfId="3295" xr:uid="{00000000-0005-0000-0000-0000BEBE0000}"/>
    <cellStyle name="Normal 8 2 5 3 9" xfId="29478" xr:uid="{00000000-0005-0000-0000-0000BFBE0000}"/>
    <cellStyle name="Normal 8 2 5 4" xfId="4012" xr:uid="{00000000-0005-0000-0000-0000C0BE0000}"/>
    <cellStyle name="Normal 8 2 5 4 2" xfId="20434" xr:uid="{00000000-0005-0000-0000-0000C1BE0000}"/>
    <cellStyle name="Normal 8 2 5 4 2 2" xfId="46423" xr:uid="{00000000-0005-0000-0000-0000C2BE0000}"/>
    <cellStyle name="Normal 8 2 5 4 3" xfId="12314" xr:uid="{00000000-0005-0000-0000-0000C3BE0000}"/>
    <cellStyle name="Normal 8 2 5 4 3 2" xfId="38303" xr:uid="{00000000-0005-0000-0000-0000C4BE0000}"/>
    <cellStyle name="Normal 8 2 5 4 4" xfId="30148" xr:uid="{00000000-0005-0000-0000-0000C5BE0000}"/>
    <cellStyle name="Normal 8 2 5 5" xfId="4674" xr:uid="{00000000-0005-0000-0000-0000C6BE0000}"/>
    <cellStyle name="Normal 8 2 5 5 2" xfId="21080" xr:uid="{00000000-0005-0000-0000-0000C7BE0000}"/>
    <cellStyle name="Normal 8 2 5 5 2 2" xfId="47069" xr:uid="{00000000-0005-0000-0000-0000C8BE0000}"/>
    <cellStyle name="Normal 8 2 5 5 3" xfId="12960" xr:uid="{00000000-0005-0000-0000-0000C9BE0000}"/>
    <cellStyle name="Normal 8 2 5 5 3 2" xfId="38949" xr:uid="{00000000-0005-0000-0000-0000CABE0000}"/>
    <cellStyle name="Normal 8 2 5 5 4" xfId="30794" xr:uid="{00000000-0005-0000-0000-0000CBBE0000}"/>
    <cellStyle name="Normal 8 2 5 6" xfId="6209" xr:uid="{00000000-0005-0000-0000-0000CCBE0000}"/>
    <cellStyle name="Normal 8 2 5 6 2" xfId="22555" xr:uid="{00000000-0005-0000-0000-0000CDBE0000}"/>
    <cellStyle name="Normal 8 2 5 6 2 2" xfId="48544" xr:uid="{00000000-0005-0000-0000-0000CEBE0000}"/>
    <cellStyle name="Normal 8 2 5 6 3" xfId="14435" xr:uid="{00000000-0005-0000-0000-0000CFBE0000}"/>
    <cellStyle name="Normal 8 2 5 6 3 2" xfId="40424" xr:uid="{00000000-0005-0000-0000-0000D0BE0000}"/>
    <cellStyle name="Normal 8 2 5 6 4" xfId="32271" xr:uid="{00000000-0005-0000-0000-0000D1BE0000}"/>
    <cellStyle name="Normal 8 2 5 7" xfId="6877" xr:uid="{00000000-0005-0000-0000-0000D2BE0000}"/>
    <cellStyle name="Normal 8 2 5 7 2" xfId="23208" xr:uid="{00000000-0005-0000-0000-0000D3BE0000}"/>
    <cellStyle name="Normal 8 2 5 7 2 2" xfId="49197" xr:uid="{00000000-0005-0000-0000-0000D4BE0000}"/>
    <cellStyle name="Normal 8 2 5 7 3" xfId="15088" xr:uid="{00000000-0005-0000-0000-0000D5BE0000}"/>
    <cellStyle name="Normal 8 2 5 7 3 2" xfId="41077" xr:uid="{00000000-0005-0000-0000-0000D6BE0000}"/>
    <cellStyle name="Normal 8 2 5 7 4" xfId="32924" xr:uid="{00000000-0005-0000-0000-0000D7BE0000}"/>
    <cellStyle name="Normal 8 2 5 8" xfId="7523" xr:uid="{00000000-0005-0000-0000-0000D8BE0000}"/>
    <cellStyle name="Normal 8 2 5 8 2" xfId="23854" xr:uid="{00000000-0005-0000-0000-0000D9BE0000}"/>
    <cellStyle name="Normal 8 2 5 8 2 2" xfId="49843" xr:uid="{00000000-0005-0000-0000-0000DABE0000}"/>
    <cellStyle name="Normal 8 2 5 8 3" xfId="15734" xr:uid="{00000000-0005-0000-0000-0000DBBE0000}"/>
    <cellStyle name="Normal 8 2 5 8 3 2" xfId="41723" xr:uid="{00000000-0005-0000-0000-0000DCBE0000}"/>
    <cellStyle name="Normal 8 2 5 8 4" xfId="33570" xr:uid="{00000000-0005-0000-0000-0000DDBE0000}"/>
    <cellStyle name="Normal 8 2 5 9" xfId="9087" xr:uid="{00000000-0005-0000-0000-0000DEBE0000}"/>
    <cellStyle name="Normal 8 2 5 9 2" xfId="25418" xr:uid="{00000000-0005-0000-0000-0000DFBE0000}"/>
    <cellStyle name="Normal 8 2 5 9 2 2" xfId="51407" xr:uid="{00000000-0005-0000-0000-0000E0BE0000}"/>
    <cellStyle name="Normal 8 2 5 9 3" xfId="17298" xr:uid="{00000000-0005-0000-0000-0000E1BE0000}"/>
    <cellStyle name="Normal 8 2 5 9 3 2" xfId="43287" xr:uid="{00000000-0005-0000-0000-0000E2BE0000}"/>
    <cellStyle name="Normal 8 2 5 9 4" xfId="35134" xr:uid="{00000000-0005-0000-0000-0000E3BE0000}"/>
    <cellStyle name="Normal 8 2 6" xfId="395" xr:uid="{00000000-0005-0000-0000-0000E4BE0000}"/>
    <cellStyle name="Normal 8 2 6 10" xfId="10346" xr:uid="{00000000-0005-0000-0000-0000E5BE0000}"/>
    <cellStyle name="Normal 8 2 6 10 2" xfId="18469" xr:uid="{00000000-0005-0000-0000-0000E6BE0000}"/>
    <cellStyle name="Normal 8 2 6 10 2 2" xfId="44458" xr:uid="{00000000-0005-0000-0000-0000E7BE0000}"/>
    <cellStyle name="Normal 8 2 6 10 3" xfId="36335" xr:uid="{00000000-0005-0000-0000-0000E8BE0000}"/>
    <cellStyle name="Normal 8 2 6 11" xfId="1952" xr:uid="{00000000-0005-0000-0000-0000E9BE0000}"/>
    <cellStyle name="Normal 8 2 6 11 2" xfId="18816" xr:uid="{00000000-0005-0000-0000-0000EABE0000}"/>
    <cellStyle name="Normal 8 2 6 11 2 2" xfId="44805" xr:uid="{00000000-0005-0000-0000-0000EBBE0000}"/>
    <cellStyle name="Normal 8 2 6 11 3" xfId="28446" xr:uid="{00000000-0005-0000-0000-0000ECBE0000}"/>
    <cellStyle name="Normal 8 2 6 12" xfId="10696" xr:uid="{00000000-0005-0000-0000-0000EDBE0000}"/>
    <cellStyle name="Normal 8 2 6 12 2" xfId="36685" xr:uid="{00000000-0005-0000-0000-0000EEBE0000}"/>
    <cellStyle name="Normal 8 2 6 13" xfId="26280" xr:uid="{00000000-0005-0000-0000-0000EFBE0000}"/>
    <cellStyle name="Normal 8 2 6 13 2" xfId="52269" xr:uid="{00000000-0005-0000-0000-0000F0BE0000}"/>
    <cellStyle name="Normal 8 2 6 14" xfId="1602" xr:uid="{00000000-0005-0000-0000-0000F1BE0000}"/>
    <cellStyle name="Normal 8 2 6 14 2" xfId="54055" xr:uid="{00000000-0005-0000-0000-0000F2BE0000}"/>
    <cellStyle name="Normal 8 2 6 15" xfId="28096" xr:uid="{00000000-0005-0000-0000-0000F3BE0000}"/>
    <cellStyle name="Normal 8 2 6 16" xfId="54644" xr:uid="{00000000-0005-0000-0000-0000F4BE0000}"/>
    <cellStyle name="Normal 8 2 6 2" xfId="931" xr:uid="{00000000-0005-0000-0000-0000F5BE0000}"/>
    <cellStyle name="Normal 8 2 6 2 10" xfId="55062" xr:uid="{00000000-0005-0000-0000-0000F6BE0000}"/>
    <cellStyle name="Normal 8 2 6 2 2" xfId="5258" xr:uid="{00000000-0005-0000-0000-0000F7BE0000}"/>
    <cellStyle name="Normal 8 2 6 2 2 2" xfId="21652" xr:uid="{00000000-0005-0000-0000-0000F8BE0000}"/>
    <cellStyle name="Normal 8 2 6 2 2 2 2" xfId="47641" xr:uid="{00000000-0005-0000-0000-0000F9BE0000}"/>
    <cellStyle name="Normal 8 2 6 2 2 3" xfId="13532" xr:uid="{00000000-0005-0000-0000-0000FABE0000}"/>
    <cellStyle name="Normal 8 2 6 2 2 3 2" xfId="39521" xr:uid="{00000000-0005-0000-0000-0000FBBE0000}"/>
    <cellStyle name="Normal 8 2 6 2 2 4" xfId="31368" xr:uid="{00000000-0005-0000-0000-0000FCBE0000}"/>
    <cellStyle name="Normal 8 2 6 2 3" xfId="8095" xr:uid="{00000000-0005-0000-0000-0000FDBE0000}"/>
    <cellStyle name="Normal 8 2 6 2 3 2" xfId="24426" xr:uid="{00000000-0005-0000-0000-0000FEBE0000}"/>
    <cellStyle name="Normal 8 2 6 2 3 2 2" xfId="50415" xr:uid="{00000000-0005-0000-0000-0000FFBE0000}"/>
    <cellStyle name="Normal 8 2 6 2 3 3" xfId="16306" xr:uid="{00000000-0005-0000-0000-000000BF0000}"/>
    <cellStyle name="Normal 8 2 6 2 3 3 2" xfId="42295" xr:uid="{00000000-0005-0000-0000-000001BF0000}"/>
    <cellStyle name="Normal 8 2 6 2 3 4" xfId="34142" xr:uid="{00000000-0005-0000-0000-000002BF0000}"/>
    <cellStyle name="Normal 8 2 6 2 4" xfId="9559" xr:uid="{00000000-0005-0000-0000-000003BF0000}"/>
    <cellStyle name="Normal 8 2 6 2 4 2" xfId="25842" xr:uid="{00000000-0005-0000-0000-000004BF0000}"/>
    <cellStyle name="Normal 8 2 6 2 4 2 2" xfId="51831" xr:uid="{00000000-0005-0000-0000-000005BF0000}"/>
    <cellStyle name="Normal 8 2 6 2 4 3" xfId="17722" xr:uid="{00000000-0005-0000-0000-000006BF0000}"/>
    <cellStyle name="Normal 8 2 6 2 4 3 2" xfId="43711" xr:uid="{00000000-0005-0000-0000-000007BF0000}"/>
    <cellStyle name="Normal 8 2 6 2 4 4" xfId="35559" xr:uid="{00000000-0005-0000-0000-000008BF0000}"/>
    <cellStyle name="Normal 8 2 6 2 5" xfId="19531" xr:uid="{00000000-0005-0000-0000-000009BF0000}"/>
    <cellStyle name="Normal 8 2 6 2 5 2" xfId="45520" xr:uid="{00000000-0005-0000-0000-00000ABF0000}"/>
    <cellStyle name="Normal 8 2 6 2 6" xfId="11411" xr:uid="{00000000-0005-0000-0000-00000BBF0000}"/>
    <cellStyle name="Normal 8 2 6 2 6 2" xfId="37400" xr:uid="{00000000-0005-0000-0000-00000CBF0000}"/>
    <cellStyle name="Normal 8 2 6 2 7" xfId="26996" xr:uid="{00000000-0005-0000-0000-00000DBF0000}"/>
    <cellStyle name="Normal 8 2 6 2 7 2" xfId="52985" xr:uid="{00000000-0005-0000-0000-00000EBF0000}"/>
    <cellStyle name="Normal 8 2 6 2 8" xfId="3048" xr:uid="{00000000-0005-0000-0000-00000FBF0000}"/>
    <cellStyle name="Normal 8 2 6 2 9" xfId="29238" xr:uid="{00000000-0005-0000-0000-000010BF0000}"/>
    <cellStyle name="Normal 8 2 6 3" xfId="3446" xr:uid="{00000000-0005-0000-0000-000011BF0000}"/>
    <cellStyle name="Normal 8 2 6 3 2" xfId="5650" xr:uid="{00000000-0005-0000-0000-000012BF0000}"/>
    <cellStyle name="Normal 8 2 6 3 2 2" xfId="22039" xr:uid="{00000000-0005-0000-0000-000013BF0000}"/>
    <cellStyle name="Normal 8 2 6 3 2 2 2" xfId="48028" xr:uid="{00000000-0005-0000-0000-000014BF0000}"/>
    <cellStyle name="Normal 8 2 6 3 2 3" xfId="13919" xr:uid="{00000000-0005-0000-0000-000015BF0000}"/>
    <cellStyle name="Normal 8 2 6 3 2 3 2" xfId="39908" xr:uid="{00000000-0005-0000-0000-000016BF0000}"/>
    <cellStyle name="Normal 8 2 6 3 2 4" xfId="31755" xr:uid="{00000000-0005-0000-0000-000017BF0000}"/>
    <cellStyle name="Normal 8 2 6 3 3" xfId="8482" xr:uid="{00000000-0005-0000-0000-000018BF0000}"/>
    <cellStyle name="Normal 8 2 6 3 3 2" xfId="24813" xr:uid="{00000000-0005-0000-0000-000019BF0000}"/>
    <cellStyle name="Normal 8 2 6 3 3 2 2" xfId="50802" xr:uid="{00000000-0005-0000-0000-00001ABF0000}"/>
    <cellStyle name="Normal 8 2 6 3 3 3" xfId="16693" xr:uid="{00000000-0005-0000-0000-00001BBF0000}"/>
    <cellStyle name="Normal 8 2 6 3 3 3 2" xfId="42682" xr:uid="{00000000-0005-0000-0000-00001CBF0000}"/>
    <cellStyle name="Normal 8 2 6 3 3 4" xfId="34529" xr:uid="{00000000-0005-0000-0000-00001DBF0000}"/>
    <cellStyle name="Normal 8 2 6 3 4" xfId="19918" xr:uid="{00000000-0005-0000-0000-00001EBF0000}"/>
    <cellStyle name="Normal 8 2 6 3 4 2" xfId="45907" xr:uid="{00000000-0005-0000-0000-00001FBF0000}"/>
    <cellStyle name="Normal 8 2 6 3 5" xfId="11798" xr:uid="{00000000-0005-0000-0000-000020BF0000}"/>
    <cellStyle name="Normal 8 2 6 3 5 2" xfId="37787" xr:uid="{00000000-0005-0000-0000-000021BF0000}"/>
    <cellStyle name="Normal 8 2 6 3 6" xfId="27383" xr:uid="{00000000-0005-0000-0000-000022BF0000}"/>
    <cellStyle name="Normal 8 2 6 3 6 2" xfId="53372" xr:uid="{00000000-0005-0000-0000-000023BF0000}"/>
    <cellStyle name="Normal 8 2 6 3 7" xfId="29628" xr:uid="{00000000-0005-0000-0000-000024BF0000}"/>
    <cellStyle name="Normal 8 2 6 4" xfId="4179" xr:uid="{00000000-0005-0000-0000-000025BF0000}"/>
    <cellStyle name="Normal 8 2 6 4 2" xfId="20595" xr:uid="{00000000-0005-0000-0000-000026BF0000}"/>
    <cellStyle name="Normal 8 2 6 4 2 2" xfId="46584" xr:uid="{00000000-0005-0000-0000-000027BF0000}"/>
    <cellStyle name="Normal 8 2 6 4 3" xfId="12475" xr:uid="{00000000-0005-0000-0000-000028BF0000}"/>
    <cellStyle name="Normal 8 2 6 4 3 2" xfId="38464" xr:uid="{00000000-0005-0000-0000-000029BF0000}"/>
    <cellStyle name="Normal 8 2 6 4 4" xfId="30309" xr:uid="{00000000-0005-0000-0000-00002ABF0000}"/>
    <cellStyle name="Normal 8 2 6 5" xfId="4531" xr:uid="{00000000-0005-0000-0000-00002BBF0000}"/>
    <cellStyle name="Normal 8 2 6 5 2" xfId="20937" xr:uid="{00000000-0005-0000-0000-00002CBF0000}"/>
    <cellStyle name="Normal 8 2 6 5 2 2" xfId="46926" xr:uid="{00000000-0005-0000-0000-00002DBF0000}"/>
    <cellStyle name="Normal 8 2 6 5 3" xfId="12817" xr:uid="{00000000-0005-0000-0000-00002EBF0000}"/>
    <cellStyle name="Normal 8 2 6 5 3 2" xfId="38806" xr:uid="{00000000-0005-0000-0000-00002FBF0000}"/>
    <cellStyle name="Normal 8 2 6 5 4" xfId="30651" xr:uid="{00000000-0005-0000-0000-000030BF0000}"/>
    <cellStyle name="Normal 8 2 6 6" xfId="6375" xr:uid="{00000000-0005-0000-0000-000031BF0000}"/>
    <cellStyle name="Normal 8 2 6 6 2" xfId="22716" xr:uid="{00000000-0005-0000-0000-000032BF0000}"/>
    <cellStyle name="Normal 8 2 6 6 2 2" xfId="48705" xr:uid="{00000000-0005-0000-0000-000033BF0000}"/>
    <cellStyle name="Normal 8 2 6 6 3" xfId="14596" xr:uid="{00000000-0005-0000-0000-000034BF0000}"/>
    <cellStyle name="Normal 8 2 6 6 3 2" xfId="40585" xr:uid="{00000000-0005-0000-0000-000035BF0000}"/>
    <cellStyle name="Normal 8 2 6 6 4" xfId="32432" xr:uid="{00000000-0005-0000-0000-000036BF0000}"/>
    <cellStyle name="Normal 8 2 6 7" xfId="7038" xr:uid="{00000000-0005-0000-0000-000037BF0000}"/>
    <cellStyle name="Normal 8 2 6 7 2" xfId="23369" xr:uid="{00000000-0005-0000-0000-000038BF0000}"/>
    <cellStyle name="Normal 8 2 6 7 2 2" xfId="49358" xr:uid="{00000000-0005-0000-0000-000039BF0000}"/>
    <cellStyle name="Normal 8 2 6 7 3" xfId="15249" xr:uid="{00000000-0005-0000-0000-00003ABF0000}"/>
    <cellStyle name="Normal 8 2 6 7 3 2" xfId="41238" xr:uid="{00000000-0005-0000-0000-00003BBF0000}"/>
    <cellStyle name="Normal 8 2 6 7 4" xfId="33085" xr:uid="{00000000-0005-0000-0000-00003CBF0000}"/>
    <cellStyle name="Normal 8 2 6 8" xfId="7380" xr:uid="{00000000-0005-0000-0000-00003DBF0000}"/>
    <cellStyle name="Normal 8 2 6 8 2" xfId="23711" xr:uid="{00000000-0005-0000-0000-00003EBF0000}"/>
    <cellStyle name="Normal 8 2 6 8 2 2" xfId="49700" xr:uid="{00000000-0005-0000-0000-00003FBF0000}"/>
    <cellStyle name="Normal 8 2 6 8 3" xfId="15591" xr:uid="{00000000-0005-0000-0000-000040BF0000}"/>
    <cellStyle name="Normal 8 2 6 8 3 2" xfId="41580" xr:uid="{00000000-0005-0000-0000-000041BF0000}"/>
    <cellStyle name="Normal 8 2 6 8 4" xfId="33427" xr:uid="{00000000-0005-0000-0000-000042BF0000}"/>
    <cellStyle name="Normal 8 2 6 9" xfId="9088" xr:uid="{00000000-0005-0000-0000-000043BF0000}"/>
    <cellStyle name="Normal 8 2 6 9 2" xfId="25419" xr:uid="{00000000-0005-0000-0000-000044BF0000}"/>
    <cellStyle name="Normal 8 2 6 9 2 2" xfId="51408" xr:uid="{00000000-0005-0000-0000-000045BF0000}"/>
    <cellStyle name="Normal 8 2 6 9 3" xfId="17299" xr:uid="{00000000-0005-0000-0000-000046BF0000}"/>
    <cellStyle name="Normal 8 2 6 9 3 2" xfId="43288" xr:uid="{00000000-0005-0000-0000-000047BF0000}"/>
    <cellStyle name="Normal 8 2 6 9 4" xfId="35135" xr:uid="{00000000-0005-0000-0000-000048BF0000}"/>
    <cellStyle name="Normal 8 2 7" xfId="583" xr:uid="{00000000-0005-0000-0000-000049BF0000}"/>
    <cellStyle name="Normal 8 2 7 10" xfId="54758" xr:uid="{00000000-0005-0000-0000-00004ABF0000}"/>
    <cellStyle name="Normal 8 2 7 2" xfId="3832" xr:uid="{00000000-0005-0000-0000-00004BBF0000}"/>
    <cellStyle name="Normal 8 2 7 2 2" xfId="20291" xr:uid="{00000000-0005-0000-0000-00004CBF0000}"/>
    <cellStyle name="Normal 8 2 7 2 2 2" xfId="46280" xr:uid="{00000000-0005-0000-0000-00004DBF0000}"/>
    <cellStyle name="Normal 8 2 7 2 3" xfId="12171" xr:uid="{00000000-0005-0000-0000-00004EBF0000}"/>
    <cellStyle name="Normal 8 2 7 2 3 2" xfId="38160" xr:uid="{00000000-0005-0000-0000-00004FBF0000}"/>
    <cellStyle name="Normal 8 2 7 2 4" xfId="30005" xr:uid="{00000000-0005-0000-0000-000050BF0000}"/>
    <cellStyle name="Normal 8 2 7 3" xfId="6031" xr:uid="{00000000-0005-0000-0000-000051BF0000}"/>
    <cellStyle name="Normal 8 2 7 3 2" xfId="22412" xr:uid="{00000000-0005-0000-0000-000052BF0000}"/>
    <cellStyle name="Normal 8 2 7 3 2 2" xfId="48401" xr:uid="{00000000-0005-0000-0000-000053BF0000}"/>
    <cellStyle name="Normal 8 2 7 3 3" xfId="14292" xr:uid="{00000000-0005-0000-0000-000054BF0000}"/>
    <cellStyle name="Normal 8 2 7 3 3 2" xfId="40281" xr:uid="{00000000-0005-0000-0000-000055BF0000}"/>
    <cellStyle name="Normal 8 2 7 3 4" xfId="32128" xr:uid="{00000000-0005-0000-0000-000056BF0000}"/>
    <cellStyle name="Normal 8 2 7 4" xfId="6734" xr:uid="{00000000-0005-0000-0000-000057BF0000}"/>
    <cellStyle name="Normal 8 2 7 4 2" xfId="23065" xr:uid="{00000000-0005-0000-0000-000058BF0000}"/>
    <cellStyle name="Normal 8 2 7 4 2 2" xfId="49054" xr:uid="{00000000-0005-0000-0000-000059BF0000}"/>
    <cellStyle name="Normal 8 2 7 4 3" xfId="14945" xr:uid="{00000000-0005-0000-0000-00005ABF0000}"/>
    <cellStyle name="Normal 8 2 7 4 3 2" xfId="40934" xr:uid="{00000000-0005-0000-0000-00005BBF0000}"/>
    <cellStyle name="Normal 8 2 7 4 4" xfId="32781" xr:uid="{00000000-0005-0000-0000-00005CBF0000}"/>
    <cellStyle name="Normal 8 2 7 5" xfId="9243" xr:uid="{00000000-0005-0000-0000-00005DBF0000}"/>
    <cellStyle name="Normal 8 2 7 5 2" xfId="25536" xr:uid="{00000000-0005-0000-0000-00005EBF0000}"/>
    <cellStyle name="Normal 8 2 7 5 2 2" xfId="51525" xr:uid="{00000000-0005-0000-0000-00005FBF0000}"/>
    <cellStyle name="Normal 8 2 7 5 3" xfId="17416" xr:uid="{00000000-0005-0000-0000-000060BF0000}"/>
    <cellStyle name="Normal 8 2 7 5 3 2" xfId="43405" xr:uid="{00000000-0005-0000-0000-000061BF0000}"/>
    <cellStyle name="Normal 8 2 7 5 4" xfId="35253" xr:uid="{00000000-0005-0000-0000-000062BF0000}"/>
    <cellStyle name="Normal 8 2 7 6" xfId="10042" xr:uid="{00000000-0005-0000-0000-000063BF0000}"/>
    <cellStyle name="Normal 8 2 7 6 2" xfId="18165" xr:uid="{00000000-0005-0000-0000-000064BF0000}"/>
    <cellStyle name="Normal 8 2 7 6 2 2" xfId="44154" xr:uid="{00000000-0005-0000-0000-000065BF0000}"/>
    <cellStyle name="Normal 8 2 7 6 3" xfId="36031" xr:uid="{00000000-0005-0000-0000-000066BF0000}"/>
    <cellStyle name="Normal 8 2 7 7" xfId="2449" xr:uid="{00000000-0005-0000-0000-000067BF0000}"/>
    <cellStyle name="Normal 8 2 7 8" xfId="1298" xr:uid="{00000000-0005-0000-0000-000068BF0000}"/>
    <cellStyle name="Normal 8 2 7 8 2" xfId="53751" xr:uid="{00000000-0005-0000-0000-000069BF0000}"/>
    <cellStyle name="Normal 8 2 7 9" xfId="27770" xr:uid="{00000000-0005-0000-0000-00006ABF0000}"/>
    <cellStyle name="Normal 8 2 8" xfId="509" xr:uid="{00000000-0005-0000-0000-00006BBF0000}"/>
    <cellStyle name="Normal 8 2 8 10" xfId="54705" xr:uid="{00000000-0005-0000-0000-00006CBF0000}"/>
    <cellStyle name="Normal 8 2 8 2" xfId="5245" xr:uid="{00000000-0005-0000-0000-00006DBF0000}"/>
    <cellStyle name="Normal 8 2 8 2 2" xfId="21639" xr:uid="{00000000-0005-0000-0000-00006EBF0000}"/>
    <cellStyle name="Normal 8 2 8 2 2 2" xfId="47628" xr:uid="{00000000-0005-0000-0000-00006FBF0000}"/>
    <cellStyle name="Normal 8 2 8 2 3" xfId="13519" xr:uid="{00000000-0005-0000-0000-000070BF0000}"/>
    <cellStyle name="Normal 8 2 8 2 3 2" xfId="39508" xr:uid="{00000000-0005-0000-0000-000071BF0000}"/>
    <cellStyle name="Normal 8 2 8 2 4" xfId="31355" xr:uid="{00000000-0005-0000-0000-000072BF0000}"/>
    <cellStyle name="Normal 8 2 8 3" xfId="8082" xr:uid="{00000000-0005-0000-0000-000073BF0000}"/>
    <cellStyle name="Normal 8 2 8 3 2" xfId="24413" xr:uid="{00000000-0005-0000-0000-000074BF0000}"/>
    <cellStyle name="Normal 8 2 8 3 2 2" xfId="50402" xr:uid="{00000000-0005-0000-0000-000075BF0000}"/>
    <cellStyle name="Normal 8 2 8 3 3" xfId="16293" xr:uid="{00000000-0005-0000-0000-000076BF0000}"/>
    <cellStyle name="Normal 8 2 8 3 3 2" xfId="42282" xr:uid="{00000000-0005-0000-0000-000077BF0000}"/>
    <cellStyle name="Normal 8 2 8 3 4" xfId="34129" xr:uid="{00000000-0005-0000-0000-000078BF0000}"/>
    <cellStyle name="Normal 8 2 8 4" xfId="9178" xr:uid="{00000000-0005-0000-0000-000079BF0000}"/>
    <cellStyle name="Normal 8 2 8 4 2" xfId="25483" xr:uid="{00000000-0005-0000-0000-00007ABF0000}"/>
    <cellStyle name="Normal 8 2 8 4 2 2" xfId="51472" xr:uid="{00000000-0005-0000-0000-00007BBF0000}"/>
    <cellStyle name="Normal 8 2 8 4 3" xfId="17363" xr:uid="{00000000-0005-0000-0000-00007CBF0000}"/>
    <cellStyle name="Normal 8 2 8 4 3 2" xfId="43352" xr:uid="{00000000-0005-0000-0000-00007DBF0000}"/>
    <cellStyle name="Normal 8 2 8 4 4" xfId="35200" xr:uid="{00000000-0005-0000-0000-00007EBF0000}"/>
    <cellStyle name="Normal 8 2 8 5" xfId="19518" xr:uid="{00000000-0005-0000-0000-00007FBF0000}"/>
    <cellStyle name="Normal 8 2 8 5 2" xfId="45507" xr:uid="{00000000-0005-0000-0000-000080BF0000}"/>
    <cellStyle name="Normal 8 2 8 6" xfId="11398" xr:uid="{00000000-0005-0000-0000-000081BF0000}"/>
    <cellStyle name="Normal 8 2 8 6 2" xfId="37387" xr:uid="{00000000-0005-0000-0000-000082BF0000}"/>
    <cellStyle name="Normal 8 2 8 7" xfId="26983" xr:uid="{00000000-0005-0000-0000-000083BF0000}"/>
    <cellStyle name="Normal 8 2 8 7 2" xfId="52972" xr:uid="{00000000-0005-0000-0000-000084BF0000}"/>
    <cellStyle name="Normal 8 2 8 8" xfId="3035" xr:uid="{00000000-0005-0000-0000-000085BF0000}"/>
    <cellStyle name="Normal 8 2 8 9" xfId="29225" xr:uid="{00000000-0005-0000-0000-000086BF0000}"/>
    <cellStyle name="Normal 8 2 9" xfId="3149" xr:uid="{00000000-0005-0000-0000-000087BF0000}"/>
    <cellStyle name="Normal 8 2 9 2" xfId="5357" xr:uid="{00000000-0005-0000-0000-000088BF0000}"/>
    <cellStyle name="Normal 8 2 9 2 2" xfId="21746" xr:uid="{00000000-0005-0000-0000-000089BF0000}"/>
    <cellStyle name="Normal 8 2 9 2 2 2" xfId="47735" xr:uid="{00000000-0005-0000-0000-00008ABF0000}"/>
    <cellStyle name="Normal 8 2 9 2 3" xfId="13626" xr:uid="{00000000-0005-0000-0000-00008BBF0000}"/>
    <cellStyle name="Normal 8 2 9 2 3 2" xfId="39615" xr:uid="{00000000-0005-0000-0000-00008CBF0000}"/>
    <cellStyle name="Normal 8 2 9 2 4" xfId="31462" xr:uid="{00000000-0005-0000-0000-00008DBF0000}"/>
    <cellStyle name="Normal 8 2 9 3" xfId="8189" xr:uid="{00000000-0005-0000-0000-00008EBF0000}"/>
    <cellStyle name="Normal 8 2 9 3 2" xfId="24520" xr:uid="{00000000-0005-0000-0000-00008FBF0000}"/>
    <cellStyle name="Normal 8 2 9 3 2 2" xfId="50509" xr:uid="{00000000-0005-0000-0000-000090BF0000}"/>
    <cellStyle name="Normal 8 2 9 3 3" xfId="16400" xr:uid="{00000000-0005-0000-0000-000091BF0000}"/>
    <cellStyle name="Normal 8 2 9 3 3 2" xfId="42389" xr:uid="{00000000-0005-0000-0000-000092BF0000}"/>
    <cellStyle name="Normal 8 2 9 3 4" xfId="34236" xr:uid="{00000000-0005-0000-0000-000093BF0000}"/>
    <cellStyle name="Normal 8 2 9 4" xfId="19625" xr:uid="{00000000-0005-0000-0000-000094BF0000}"/>
    <cellStyle name="Normal 8 2 9 4 2" xfId="45614" xr:uid="{00000000-0005-0000-0000-000095BF0000}"/>
    <cellStyle name="Normal 8 2 9 5" xfId="11505" xr:uid="{00000000-0005-0000-0000-000096BF0000}"/>
    <cellStyle name="Normal 8 2 9 5 2" xfId="37494" xr:uid="{00000000-0005-0000-0000-000097BF0000}"/>
    <cellStyle name="Normal 8 2 9 6" xfId="27090" xr:uid="{00000000-0005-0000-0000-000098BF0000}"/>
    <cellStyle name="Normal 8 2 9 6 2" xfId="53079" xr:uid="{00000000-0005-0000-0000-000099BF0000}"/>
    <cellStyle name="Normal 8 2 9 7" xfId="29335" xr:uid="{00000000-0005-0000-0000-00009ABF0000}"/>
    <cellStyle name="Normal 8 3" xfId="396" xr:uid="{00000000-0005-0000-0000-00009BBF0000}"/>
    <cellStyle name="Normal 8 3 10" xfId="4495" xr:uid="{00000000-0005-0000-0000-00009CBF0000}"/>
    <cellStyle name="Normal 8 3 10 2" xfId="20901" xr:uid="{00000000-0005-0000-0000-00009DBF0000}"/>
    <cellStyle name="Normal 8 3 10 2 2" xfId="46890" xr:uid="{00000000-0005-0000-0000-00009EBF0000}"/>
    <cellStyle name="Normal 8 3 10 3" xfId="12781" xr:uid="{00000000-0005-0000-0000-00009FBF0000}"/>
    <cellStyle name="Normal 8 3 10 3 2" xfId="38770" xr:uid="{00000000-0005-0000-0000-0000A0BF0000}"/>
    <cellStyle name="Normal 8 3 10 4" xfId="30615" xr:uid="{00000000-0005-0000-0000-0000A1BF0000}"/>
    <cellStyle name="Normal 8 3 11" xfId="5981" xr:uid="{00000000-0005-0000-0000-0000A2BF0000}"/>
    <cellStyle name="Normal 8 3 11 2" xfId="22369" xr:uid="{00000000-0005-0000-0000-0000A3BF0000}"/>
    <cellStyle name="Normal 8 3 11 2 2" xfId="48358" xr:uid="{00000000-0005-0000-0000-0000A4BF0000}"/>
    <cellStyle name="Normal 8 3 11 3" xfId="14249" xr:uid="{00000000-0005-0000-0000-0000A5BF0000}"/>
    <cellStyle name="Normal 8 3 11 3 2" xfId="40238" xr:uid="{00000000-0005-0000-0000-0000A6BF0000}"/>
    <cellStyle name="Normal 8 3 11 4" xfId="32085" xr:uid="{00000000-0005-0000-0000-0000A7BF0000}"/>
    <cellStyle name="Normal 8 3 12" xfId="6691" xr:uid="{00000000-0005-0000-0000-0000A8BF0000}"/>
    <cellStyle name="Normal 8 3 12 2" xfId="23022" xr:uid="{00000000-0005-0000-0000-0000A9BF0000}"/>
    <cellStyle name="Normal 8 3 12 2 2" xfId="49011" xr:uid="{00000000-0005-0000-0000-0000AABF0000}"/>
    <cellStyle name="Normal 8 3 12 3" xfId="14902" xr:uid="{00000000-0005-0000-0000-0000ABBF0000}"/>
    <cellStyle name="Normal 8 3 12 3 2" xfId="40891" xr:uid="{00000000-0005-0000-0000-0000ACBF0000}"/>
    <cellStyle name="Normal 8 3 12 4" xfId="32738" xr:uid="{00000000-0005-0000-0000-0000ADBF0000}"/>
    <cellStyle name="Normal 8 3 13" xfId="7344" xr:uid="{00000000-0005-0000-0000-0000AEBF0000}"/>
    <cellStyle name="Normal 8 3 13 2" xfId="23675" xr:uid="{00000000-0005-0000-0000-0000AFBF0000}"/>
    <cellStyle name="Normal 8 3 13 2 2" xfId="49664" xr:uid="{00000000-0005-0000-0000-0000B0BF0000}"/>
    <cellStyle name="Normal 8 3 13 3" xfId="15555" xr:uid="{00000000-0005-0000-0000-0000B1BF0000}"/>
    <cellStyle name="Normal 8 3 13 3 2" xfId="41544" xr:uid="{00000000-0005-0000-0000-0000B2BF0000}"/>
    <cellStyle name="Normal 8 3 13 4" xfId="33391" xr:uid="{00000000-0005-0000-0000-0000B3BF0000}"/>
    <cellStyle name="Normal 8 3 14" xfId="9089" xr:uid="{00000000-0005-0000-0000-0000B4BF0000}"/>
    <cellStyle name="Normal 8 3 14 2" xfId="25420" xr:uid="{00000000-0005-0000-0000-0000B5BF0000}"/>
    <cellStyle name="Normal 8 3 14 2 2" xfId="51409" xr:uid="{00000000-0005-0000-0000-0000B6BF0000}"/>
    <cellStyle name="Normal 8 3 14 3" xfId="17300" xr:uid="{00000000-0005-0000-0000-0000B7BF0000}"/>
    <cellStyle name="Normal 8 3 14 3 2" xfId="43289" xr:uid="{00000000-0005-0000-0000-0000B8BF0000}"/>
    <cellStyle name="Normal 8 3 14 4" xfId="35136" xr:uid="{00000000-0005-0000-0000-0000B9BF0000}"/>
    <cellStyle name="Normal 8 3 15" xfId="9999" xr:uid="{00000000-0005-0000-0000-0000BABF0000}"/>
    <cellStyle name="Normal 8 3 15 2" xfId="18122" xr:uid="{00000000-0005-0000-0000-0000BBBF0000}"/>
    <cellStyle name="Normal 8 3 15 2 2" xfId="44111" xr:uid="{00000000-0005-0000-0000-0000BCBF0000}"/>
    <cellStyle name="Normal 8 3 15 3" xfId="35988" xr:uid="{00000000-0005-0000-0000-0000BDBF0000}"/>
    <cellStyle name="Normal 8 3 16" xfId="1916" xr:uid="{00000000-0005-0000-0000-0000BEBF0000}"/>
    <cellStyle name="Normal 8 3 16 2" xfId="18780" xr:uid="{00000000-0005-0000-0000-0000BFBF0000}"/>
    <cellStyle name="Normal 8 3 16 2 2" xfId="44769" xr:uid="{00000000-0005-0000-0000-0000C0BF0000}"/>
    <cellStyle name="Normal 8 3 16 3" xfId="28410" xr:uid="{00000000-0005-0000-0000-0000C1BF0000}"/>
    <cellStyle name="Normal 8 3 17" xfId="10660" xr:uid="{00000000-0005-0000-0000-0000C2BF0000}"/>
    <cellStyle name="Normal 8 3 17 2" xfId="36649" xr:uid="{00000000-0005-0000-0000-0000C3BF0000}"/>
    <cellStyle name="Normal 8 3 18" xfId="26244" xr:uid="{00000000-0005-0000-0000-0000C4BF0000}"/>
    <cellStyle name="Normal 8 3 18 2" xfId="52233" xr:uid="{00000000-0005-0000-0000-0000C5BF0000}"/>
    <cellStyle name="Normal 8 3 19" xfId="1255" xr:uid="{00000000-0005-0000-0000-0000C6BF0000}"/>
    <cellStyle name="Normal 8 3 19 2" xfId="53708" xr:uid="{00000000-0005-0000-0000-0000C7BF0000}"/>
    <cellStyle name="Normal 8 3 2" xfId="397" xr:uid="{00000000-0005-0000-0000-0000C8BF0000}"/>
    <cellStyle name="Normal 8 3 2 10" xfId="9090" xr:uid="{00000000-0005-0000-0000-0000C9BF0000}"/>
    <cellStyle name="Normal 8 3 2 10 2" xfId="25421" xr:uid="{00000000-0005-0000-0000-0000CABF0000}"/>
    <cellStyle name="Normal 8 3 2 10 2 2" xfId="51410" xr:uid="{00000000-0005-0000-0000-0000CBBF0000}"/>
    <cellStyle name="Normal 8 3 2 10 3" xfId="17301" xr:uid="{00000000-0005-0000-0000-0000CCBF0000}"/>
    <cellStyle name="Normal 8 3 2 10 3 2" xfId="43290" xr:uid="{00000000-0005-0000-0000-0000CDBF0000}"/>
    <cellStyle name="Normal 8 3 2 10 4" xfId="35137" xr:uid="{00000000-0005-0000-0000-0000CEBF0000}"/>
    <cellStyle name="Normal 8 3 2 11" xfId="10096" xr:uid="{00000000-0005-0000-0000-0000CFBF0000}"/>
    <cellStyle name="Normal 8 3 2 11 2" xfId="18219" xr:uid="{00000000-0005-0000-0000-0000D0BF0000}"/>
    <cellStyle name="Normal 8 3 2 11 2 2" xfId="44208" xr:uid="{00000000-0005-0000-0000-0000D1BF0000}"/>
    <cellStyle name="Normal 8 3 2 11 3" xfId="36085" xr:uid="{00000000-0005-0000-0000-0000D2BF0000}"/>
    <cellStyle name="Normal 8 3 2 12" xfId="2006" xr:uid="{00000000-0005-0000-0000-0000D3BF0000}"/>
    <cellStyle name="Normal 8 3 2 12 2" xfId="18870" xr:uid="{00000000-0005-0000-0000-0000D4BF0000}"/>
    <cellStyle name="Normal 8 3 2 12 2 2" xfId="44859" xr:uid="{00000000-0005-0000-0000-0000D5BF0000}"/>
    <cellStyle name="Normal 8 3 2 12 3" xfId="28500" xr:uid="{00000000-0005-0000-0000-0000D6BF0000}"/>
    <cellStyle name="Normal 8 3 2 13" xfId="10750" xr:uid="{00000000-0005-0000-0000-0000D7BF0000}"/>
    <cellStyle name="Normal 8 3 2 13 2" xfId="36739" xr:uid="{00000000-0005-0000-0000-0000D8BF0000}"/>
    <cellStyle name="Normal 8 3 2 14" xfId="26334" xr:uid="{00000000-0005-0000-0000-0000D9BF0000}"/>
    <cellStyle name="Normal 8 3 2 14 2" xfId="52323" xr:uid="{00000000-0005-0000-0000-0000DABF0000}"/>
    <cellStyle name="Normal 8 3 2 15" xfId="1352" xr:uid="{00000000-0005-0000-0000-0000DBBF0000}"/>
    <cellStyle name="Normal 8 3 2 15 2" xfId="53805" xr:uid="{00000000-0005-0000-0000-0000DCBF0000}"/>
    <cellStyle name="Normal 8 3 2 16" xfId="27830" xr:uid="{00000000-0005-0000-0000-0000DDBF0000}"/>
    <cellStyle name="Normal 8 3 2 17" xfId="54646" xr:uid="{00000000-0005-0000-0000-0000DEBF0000}"/>
    <cellStyle name="Normal 8 3 2 2" xfId="398" xr:uid="{00000000-0005-0000-0000-0000DFBF0000}"/>
    <cellStyle name="Normal 8 3 2 2 10" xfId="10239" xr:uid="{00000000-0005-0000-0000-0000E0BF0000}"/>
    <cellStyle name="Normal 8 3 2 2 10 2" xfId="18362" xr:uid="{00000000-0005-0000-0000-0000E1BF0000}"/>
    <cellStyle name="Normal 8 3 2 2 10 2 2" xfId="44351" xr:uid="{00000000-0005-0000-0000-0000E2BF0000}"/>
    <cellStyle name="Normal 8 3 2 2 10 3" xfId="36228" xr:uid="{00000000-0005-0000-0000-0000E3BF0000}"/>
    <cellStyle name="Normal 8 3 2 2 11" xfId="2149" xr:uid="{00000000-0005-0000-0000-0000E4BF0000}"/>
    <cellStyle name="Normal 8 3 2 2 11 2" xfId="19013" xr:uid="{00000000-0005-0000-0000-0000E5BF0000}"/>
    <cellStyle name="Normal 8 3 2 2 11 2 2" xfId="45002" xr:uid="{00000000-0005-0000-0000-0000E6BF0000}"/>
    <cellStyle name="Normal 8 3 2 2 11 3" xfId="28643" xr:uid="{00000000-0005-0000-0000-0000E7BF0000}"/>
    <cellStyle name="Normal 8 3 2 2 12" xfId="10893" xr:uid="{00000000-0005-0000-0000-0000E8BF0000}"/>
    <cellStyle name="Normal 8 3 2 2 12 2" xfId="36882" xr:uid="{00000000-0005-0000-0000-0000E9BF0000}"/>
    <cellStyle name="Normal 8 3 2 2 13" xfId="26477" xr:uid="{00000000-0005-0000-0000-0000EABF0000}"/>
    <cellStyle name="Normal 8 3 2 2 13 2" xfId="52466" xr:uid="{00000000-0005-0000-0000-0000EBBF0000}"/>
    <cellStyle name="Normal 8 3 2 2 14" xfId="1495" xr:uid="{00000000-0005-0000-0000-0000ECBF0000}"/>
    <cellStyle name="Normal 8 3 2 2 14 2" xfId="53948" xr:uid="{00000000-0005-0000-0000-0000EDBF0000}"/>
    <cellStyle name="Normal 8 3 2 2 15" xfId="27986" xr:uid="{00000000-0005-0000-0000-0000EEBF0000}"/>
    <cellStyle name="Normal 8 3 2 2 16" xfId="54647" xr:uid="{00000000-0005-0000-0000-0000EFBF0000}"/>
    <cellStyle name="Normal 8 3 2 2 2" xfId="1124" xr:uid="{00000000-0005-0000-0000-0000F0BF0000}"/>
    <cellStyle name="Normal 8 3 2 2 2 10" xfId="3051" xr:uid="{00000000-0005-0000-0000-0000F1BF0000}"/>
    <cellStyle name="Normal 8 3 2 2 2 10 2" xfId="19534" xr:uid="{00000000-0005-0000-0000-0000F2BF0000}"/>
    <cellStyle name="Normal 8 3 2 2 2 10 2 2" xfId="45523" xr:uid="{00000000-0005-0000-0000-0000F3BF0000}"/>
    <cellStyle name="Normal 8 3 2 2 2 10 3" xfId="29241" xr:uid="{00000000-0005-0000-0000-0000F4BF0000}"/>
    <cellStyle name="Normal 8 3 2 2 2 11" xfId="11414" xr:uid="{00000000-0005-0000-0000-0000F5BF0000}"/>
    <cellStyle name="Normal 8 3 2 2 2 11 2" xfId="37403" xr:uid="{00000000-0005-0000-0000-0000F6BF0000}"/>
    <cellStyle name="Normal 8 3 2 2 2 12" xfId="26999" xr:uid="{00000000-0005-0000-0000-0000F7BF0000}"/>
    <cellStyle name="Normal 8 3 2 2 2 12 2" xfId="52988" xr:uid="{00000000-0005-0000-0000-0000F8BF0000}"/>
    <cellStyle name="Normal 8 3 2 2 2 13" xfId="1788" xr:uid="{00000000-0005-0000-0000-0000F9BF0000}"/>
    <cellStyle name="Normal 8 3 2 2 2 13 2" xfId="54241" xr:uid="{00000000-0005-0000-0000-0000FABF0000}"/>
    <cellStyle name="Normal 8 3 2 2 2 14" xfId="28282" xr:uid="{00000000-0005-0000-0000-0000FBBF0000}"/>
    <cellStyle name="Normal 8 3 2 2 2 15" xfId="55248" xr:uid="{00000000-0005-0000-0000-0000FCBF0000}"/>
    <cellStyle name="Normal 8 3 2 2 2 2" xfId="3647" xr:uid="{00000000-0005-0000-0000-0000FDBF0000}"/>
    <cellStyle name="Normal 8 3 2 2 2 2 2" xfId="5851" xr:uid="{00000000-0005-0000-0000-0000FEBF0000}"/>
    <cellStyle name="Normal 8 3 2 2 2 2 2 2" xfId="22240" xr:uid="{00000000-0005-0000-0000-0000FFBF0000}"/>
    <cellStyle name="Normal 8 3 2 2 2 2 2 2 2" xfId="48229" xr:uid="{00000000-0005-0000-0000-000000C00000}"/>
    <cellStyle name="Normal 8 3 2 2 2 2 2 3" xfId="14120" xr:uid="{00000000-0005-0000-0000-000001C00000}"/>
    <cellStyle name="Normal 8 3 2 2 2 2 2 3 2" xfId="40109" xr:uid="{00000000-0005-0000-0000-000002C00000}"/>
    <cellStyle name="Normal 8 3 2 2 2 2 2 4" xfId="31956" xr:uid="{00000000-0005-0000-0000-000003C00000}"/>
    <cellStyle name="Normal 8 3 2 2 2 2 3" xfId="8683" xr:uid="{00000000-0005-0000-0000-000004C00000}"/>
    <cellStyle name="Normal 8 3 2 2 2 2 3 2" xfId="25014" xr:uid="{00000000-0005-0000-0000-000005C00000}"/>
    <cellStyle name="Normal 8 3 2 2 2 2 3 2 2" xfId="51003" xr:uid="{00000000-0005-0000-0000-000006C00000}"/>
    <cellStyle name="Normal 8 3 2 2 2 2 3 3" xfId="16894" xr:uid="{00000000-0005-0000-0000-000007C00000}"/>
    <cellStyle name="Normal 8 3 2 2 2 2 3 3 2" xfId="42883" xr:uid="{00000000-0005-0000-0000-000008C00000}"/>
    <cellStyle name="Normal 8 3 2 2 2 2 3 4" xfId="34730" xr:uid="{00000000-0005-0000-0000-000009C00000}"/>
    <cellStyle name="Normal 8 3 2 2 2 2 4" xfId="20119" xr:uid="{00000000-0005-0000-0000-00000AC00000}"/>
    <cellStyle name="Normal 8 3 2 2 2 2 4 2" xfId="46108" xr:uid="{00000000-0005-0000-0000-00000BC00000}"/>
    <cellStyle name="Normal 8 3 2 2 2 2 5" xfId="11999" xr:uid="{00000000-0005-0000-0000-00000CC00000}"/>
    <cellStyle name="Normal 8 3 2 2 2 2 5 2" xfId="37988" xr:uid="{00000000-0005-0000-0000-00000DC00000}"/>
    <cellStyle name="Normal 8 3 2 2 2 2 6" xfId="27584" xr:uid="{00000000-0005-0000-0000-00000EC00000}"/>
    <cellStyle name="Normal 8 3 2 2 2 2 6 2" xfId="53573" xr:uid="{00000000-0005-0000-0000-00000FC00000}"/>
    <cellStyle name="Normal 8 3 2 2 2 2 7" xfId="29830" xr:uid="{00000000-0005-0000-0000-000010C00000}"/>
    <cellStyle name="Normal 8 3 2 2 2 3" xfId="4372" xr:uid="{00000000-0005-0000-0000-000011C00000}"/>
    <cellStyle name="Normal 8 3 2 2 2 3 2" xfId="20781" xr:uid="{00000000-0005-0000-0000-000012C00000}"/>
    <cellStyle name="Normal 8 3 2 2 2 3 2 2" xfId="46770" xr:uid="{00000000-0005-0000-0000-000013C00000}"/>
    <cellStyle name="Normal 8 3 2 2 2 3 3" xfId="12661" xr:uid="{00000000-0005-0000-0000-000014C00000}"/>
    <cellStyle name="Normal 8 3 2 2 2 3 3 2" xfId="38650" xr:uid="{00000000-0005-0000-0000-000015C00000}"/>
    <cellStyle name="Normal 8 3 2 2 2 3 4" xfId="30495" xr:uid="{00000000-0005-0000-0000-000016C00000}"/>
    <cellStyle name="Normal 8 3 2 2 2 4" xfId="5261" xr:uid="{00000000-0005-0000-0000-000017C00000}"/>
    <cellStyle name="Normal 8 3 2 2 2 4 2" xfId="21655" xr:uid="{00000000-0005-0000-0000-000018C00000}"/>
    <cellStyle name="Normal 8 3 2 2 2 4 2 2" xfId="47644" xr:uid="{00000000-0005-0000-0000-000019C00000}"/>
    <cellStyle name="Normal 8 3 2 2 2 4 3" xfId="13535" xr:uid="{00000000-0005-0000-0000-00001AC00000}"/>
    <cellStyle name="Normal 8 3 2 2 2 4 3 2" xfId="39524" xr:uid="{00000000-0005-0000-0000-00001BC00000}"/>
    <cellStyle name="Normal 8 3 2 2 2 4 4" xfId="31371" xr:uid="{00000000-0005-0000-0000-00001CC00000}"/>
    <cellStyle name="Normal 8 3 2 2 2 5" xfId="6568" xr:uid="{00000000-0005-0000-0000-00001DC00000}"/>
    <cellStyle name="Normal 8 3 2 2 2 5 2" xfId="22902" xr:uid="{00000000-0005-0000-0000-00001EC00000}"/>
    <cellStyle name="Normal 8 3 2 2 2 5 2 2" xfId="48891" xr:uid="{00000000-0005-0000-0000-00001FC00000}"/>
    <cellStyle name="Normal 8 3 2 2 2 5 3" xfId="14782" xr:uid="{00000000-0005-0000-0000-000020C00000}"/>
    <cellStyle name="Normal 8 3 2 2 2 5 3 2" xfId="40771" xr:uid="{00000000-0005-0000-0000-000021C00000}"/>
    <cellStyle name="Normal 8 3 2 2 2 5 4" xfId="32618" xr:uid="{00000000-0005-0000-0000-000022C00000}"/>
    <cellStyle name="Normal 8 3 2 2 2 6" xfId="7224" xr:uid="{00000000-0005-0000-0000-000023C00000}"/>
    <cellStyle name="Normal 8 3 2 2 2 6 2" xfId="23555" xr:uid="{00000000-0005-0000-0000-000024C00000}"/>
    <cellStyle name="Normal 8 3 2 2 2 6 2 2" xfId="49544" xr:uid="{00000000-0005-0000-0000-000025C00000}"/>
    <cellStyle name="Normal 8 3 2 2 2 6 3" xfId="15435" xr:uid="{00000000-0005-0000-0000-000026C00000}"/>
    <cellStyle name="Normal 8 3 2 2 2 6 3 2" xfId="41424" xr:uid="{00000000-0005-0000-0000-000027C00000}"/>
    <cellStyle name="Normal 8 3 2 2 2 6 4" xfId="33271" xr:uid="{00000000-0005-0000-0000-000028C00000}"/>
    <cellStyle name="Normal 8 3 2 2 2 7" xfId="8098" xr:uid="{00000000-0005-0000-0000-000029C00000}"/>
    <cellStyle name="Normal 8 3 2 2 2 7 2" xfId="24429" xr:uid="{00000000-0005-0000-0000-00002AC00000}"/>
    <cellStyle name="Normal 8 3 2 2 2 7 2 2" xfId="50418" xr:uid="{00000000-0005-0000-0000-00002BC00000}"/>
    <cellStyle name="Normal 8 3 2 2 2 7 3" xfId="16309" xr:uid="{00000000-0005-0000-0000-00002CC00000}"/>
    <cellStyle name="Normal 8 3 2 2 2 7 3 2" xfId="42298" xr:uid="{00000000-0005-0000-0000-00002DC00000}"/>
    <cellStyle name="Normal 8 3 2 2 2 7 4" xfId="34145" xr:uid="{00000000-0005-0000-0000-00002EC00000}"/>
    <cellStyle name="Normal 8 3 2 2 2 8" xfId="9748" xr:uid="{00000000-0005-0000-0000-00002FC00000}"/>
    <cellStyle name="Normal 8 3 2 2 2 8 2" xfId="26029" xr:uid="{00000000-0005-0000-0000-000030C00000}"/>
    <cellStyle name="Normal 8 3 2 2 2 8 2 2" xfId="52018" xr:uid="{00000000-0005-0000-0000-000031C00000}"/>
    <cellStyle name="Normal 8 3 2 2 2 8 3" xfId="17909" xr:uid="{00000000-0005-0000-0000-000032C00000}"/>
    <cellStyle name="Normal 8 3 2 2 2 8 3 2" xfId="43898" xr:uid="{00000000-0005-0000-0000-000033C00000}"/>
    <cellStyle name="Normal 8 3 2 2 2 8 4" xfId="35746" xr:uid="{00000000-0005-0000-0000-000034C00000}"/>
    <cellStyle name="Normal 8 3 2 2 2 9" xfId="10532" xr:uid="{00000000-0005-0000-0000-000035C00000}"/>
    <cellStyle name="Normal 8 3 2 2 2 9 2" xfId="18655" xr:uid="{00000000-0005-0000-0000-000036C00000}"/>
    <cellStyle name="Normal 8 3 2 2 2 9 2 2" xfId="44644" xr:uid="{00000000-0005-0000-0000-000037C00000}"/>
    <cellStyle name="Normal 8 3 2 2 2 9 3" xfId="36521" xr:uid="{00000000-0005-0000-0000-000038C00000}"/>
    <cellStyle name="Normal 8 3 2 2 3" xfId="819" xr:uid="{00000000-0005-0000-0000-000039C00000}"/>
    <cellStyle name="Normal 8 3 2 2 3 10" xfId="54955" xr:uid="{00000000-0005-0000-0000-00003AC00000}"/>
    <cellStyle name="Normal 8 3 2 2 3 2" xfId="5554" xr:uid="{00000000-0005-0000-0000-00003BC00000}"/>
    <cellStyle name="Normal 8 3 2 2 3 2 2" xfId="21943" xr:uid="{00000000-0005-0000-0000-00003CC00000}"/>
    <cellStyle name="Normal 8 3 2 2 3 2 2 2" xfId="47932" xr:uid="{00000000-0005-0000-0000-00003DC00000}"/>
    <cellStyle name="Normal 8 3 2 2 3 2 3" xfId="13823" xr:uid="{00000000-0005-0000-0000-00003EC00000}"/>
    <cellStyle name="Normal 8 3 2 2 3 2 3 2" xfId="39812" xr:uid="{00000000-0005-0000-0000-00003FC00000}"/>
    <cellStyle name="Normal 8 3 2 2 3 2 4" xfId="31659" xr:uid="{00000000-0005-0000-0000-000040C00000}"/>
    <cellStyle name="Normal 8 3 2 2 3 3" xfId="8386" xr:uid="{00000000-0005-0000-0000-000041C00000}"/>
    <cellStyle name="Normal 8 3 2 2 3 3 2" xfId="24717" xr:uid="{00000000-0005-0000-0000-000042C00000}"/>
    <cellStyle name="Normal 8 3 2 2 3 3 2 2" xfId="50706" xr:uid="{00000000-0005-0000-0000-000043C00000}"/>
    <cellStyle name="Normal 8 3 2 2 3 3 3" xfId="16597" xr:uid="{00000000-0005-0000-0000-000044C00000}"/>
    <cellStyle name="Normal 8 3 2 2 3 3 3 2" xfId="42586" xr:uid="{00000000-0005-0000-0000-000045C00000}"/>
    <cellStyle name="Normal 8 3 2 2 3 3 4" xfId="34433" xr:uid="{00000000-0005-0000-0000-000046C00000}"/>
    <cellStyle name="Normal 8 3 2 2 3 4" xfId="9449" xr:uid="{00000000-0005-0000-0000-000047C00000}"/>
    <cellStyle name="Normal 8 3 2 2 3 4 2" xfId="25734" xr:uid="{00000000-0005-0000-0000-000048C00000}"/>
    <cellStyle name="Normal 8 3 2 2 3 4 2 2" xfId="51723" xr:uid="{00000000-0005-0000-0000-000049C00000}"/>
    <cellStyle name="Normal 8 3 2 2 3 4 3" xfId="17614" xr:uid="{00000000-0005-0000-0000-00004AC00000}"/>
    <cellStyle name="Normal 8 3 2 2 3 4 3 2" xfId="43603" xr:uid="{00000000-0005-0000-0000-00004BC00000}"/>
    <cellStyle name="Normal 8 3 2 2 3 4 4" xfId="35451" xr:uid="{00000000-0005-0000-0000-00004CC00000}"/>
    <cellStyle name="Normal 8 3 2 2 3 5" xfId="19822" xr:uid="{00000000-0005-0000-0000-00004DC00000}"/>
    <cellStyle name="Normal 8 3 2 2 3 5 2" xfId="45811" xr:uid="{00000000-0005-0000-0000-00004EC00000}"/>
    <cellStyle name="Normal 8 3 2 2 3 6" xfId="11702" xr:uid="{00000000-0005-0000-0000-00004FC00000}"/>
    <cellStyle name="Normal 8 3 2 2 3 6 2" xfId="37691" xr:uid="{00000000-0005-0000-0000-000050C00000}"/>
    <cellStyle name="Normal 8 3 2 2 3 7" xfId="27287" xr:uid="{00000000-0005-0000-0000-000051C00000}"/>
    <cellStyle name="Normal 8 3 2 2 3 7 2" xfId="53276" xr:uid="{00000000-0005-0000-0000-000052C00000}"/>
    <cellStyle name="Normal 8 3 2 2 3 8" xfId="3349" xr:uid="{00000000-0005-0000-0000-000053C00000}"/>
    <cellStyle name="Normal 8 3 2 2 3 9" xfId="29532" xr:uid="{00000000-0005-0000-0000-000054C00000}"/>
    <cellStyle name="Normal 8 3 2 2 4" xfId="4067" xr:uid="{00000000-0005-0000-0000-000055C00000}"/>
    <cellStyle name="Normal 8 3 2 2 4 2" xfId="20488" xr:uid="{00000000-0005-0000-0000-000056C00000}"/>
    <cellStyle name="Normal 8 3 2 2 4 2 2" xfId="46477" xr:uid="{00000000-0005-0000-0000-000057C00000}"/>
    <cellStyle name="Normal 8 3 2 2 4 3" xfId="12368" xr:uid="{00000000-0005-0000-0000-000058C00000}"/>
    <cellStyle name="Normal 8 3 2 2 4 3 2" xfId="38357" xr:uid="{00000000-0005-0000-0000-000059C00000}"/>
    <cellStyle name="Normal 8 3 2 2 4 4" xfId="30202" xr:uid="{00000000-0005-0000-0000-00005AC00000}"/>
    <cellStyle name="Normal 8 3 2 2 5" xfId="4728" xr:uid="{00000000-0005-0000-0000-00005BC00000}"/>
    <cellStyle name="Normal 8 3 2 2 5 2" xfId="21134" xr:uid="{00000000-0005-0000-0000-00005CC00000}"/>
    <cellStyle name="Normal 8 3 2 2 5 2 2" xfId="47123" xr:uid="{00000000-0005-0000-0000-00005DC00000}"/>
    <cellStyle name="Normal 8 3 2 2 5 3" xfId="13014" xr:uid="{00000000-0005-0000-0000-00005EC00000}"/>
    <cellStyle name="Normal 8 3 2 2 5 3 2" xfId="39003" xr:uid="{00000000-0005-0000-0000-00005FC00000}"/>
    <cellStyle name="Normal 8 3 2 2 5 4" xfId="30848" xr:uid="{00000000-0005-0000-0000-000060C00000}"/>
    <cellStyle name="Normal 8 3 2 2 6" xfId="6264" xr:uid="{00000000-0005-0000-0000-000061C00000}"/>
    <cellStyle name="Normal 8 3 2 2 6 2" xfId="22609" xr:uid="{00000000-0005-0000-0000-000062C00000}"/>
    <cellStyle name="Normal 8 3 2 2 6 2 2" xfId="48598" xr:uid="{00000000-0005-0000-0000-000063C00000}"/>
    <cellStyle name="Normal 8 3 2 2 6 3" xfId="14489" xr:uid="{00000000-0005-0000-0000-000064C00000}"/>
    <cellStyle name="Normal 8 3 2 2 6 3 2" xfId="40478" xr:uid="{00000000-0005-0000-0000-000065C00000}"/>
    <cellStyle name="Normal 8 3 2 2 6 4" xfId="32325" xr:uid="{00000000-0005-0000-0000-000066C00000}"/>
    <cellStyle name="Normal 8 3 2 2 7" xfId="6931" xr:uid="{00000000-0005-0000-0000-000067C00000}"/>
    <cellStyle name="Normal 8 3 2 2 7 2" xfId="23262" xr:uid="{00000000-0005-0000-0000-000068C00000}"/>
    <cellStyle name="Normal 8 3 2 2 7 2 2" xfId="49251" xr:uid="{00000000-0005-0000-0000-000069C00000}"/>
    <cellStyle name="Normal 8 3 2 2 7 3" xfId="15142" xr:uid="{00000000-0005-0000-0000-00006AC00000}"/>
    <cellStyle name="Normal 8 3 2 2 7 3 2" xfId="41131" xr:uid="{00000000-0005-0000-0000-00006BC00000}"/>
    <cellStyle name="Normal 8 3 2 2 7 4" xfId="32978" xr:uid="{00000000-0005-0000-0000-00006CC00000}"/>
    <cellStyle name="Normal 8 3 2 2 8" xfId="7577" xr:uid="{00000000-0005-0000-0000-00006DC00000}"/>
    <cellStyle name="Normal 8 3 2 2 8 2" xfId="23908" xr:uid="{00000000-0005-0000-0000-00006EC00000}"/>
    <cellStyle name="Normal 8 3 2 2 8 2 2" xfId="49897" xr:uid="{00000000-0005-0000-0000-00006FC00000}"/>
    <cellStyle name="Normal 8 3 2 2 8 3" xfId="15788" xr:uid="{00000000-0005-0000-0000-000070C00000}"/>
    <cellStyle name="Normal 8 3 2 2 8 3 2" xfId="41777" xr:uid="{00000000-0005-0000-0000-000071C00000}"/>
    <cellStyle name="Normal 8 3 2 2 8 4" xfId="33624" xr:uid="{00000000-0005-0000-0000-000072C00000}"/>
    <cellStyle name="Normal 8 3 2 2 9" xfId="9091" xr:uid="{00000000-0005-0000-0000-000073C00000}"/>
    <cellStyle name="Normal 8 3 2 2 9 2" xfId="25422" xr:uid="{00000000-0005-0000-0000-000074C00000}"/>
    <cellStyle name="Normal 8 3 2 2 9 2 2" xfId="51411" xr:uid="{00000000-0005-0000-0000-000075C00000}"/>
    <cellStyle name="Normal 8 3 2 2 9 3" xfId="17302" xr:uid="{00000000-0005-0000-0000-000076C00000}"/>
    <cellStyle name="Normal 8 3 2 2 9 3 2" xfId="43291" xr:uid="{00000000-0005-0000-0000-000077C00000}"/>
    <cellStyle name="Normal 8 3 2 2 9 4" xfId="35138" xr:uid="{00000000-0005-0000-0000-000078C00000}"/>
    <cellStyle name="Normal 8 3 2 3" xfId="980" xr:uid="{00000000-0005-0000-0000-000079C00000}"/>
    <cellStyle name="Normal 8 3 2 3 10" xfId="3050" xr:uid="{00000000-0005-0000-0000-00007AC00000}"/>
    <cellStyle name="Normal 8 3 2 3 10 2" xfId="19533" xr:uid="{00000000-0005-0000-0000-00007BC00000}"/>
    <cellStyle name="Normal 8 3 2 3 10 2 2" xfId="45522" xr:uid="{00000000-0005-0000-0000-00007CC00000}"/>
    <cellStyle name="Normal 8 3 2 3 10 3" xfId="29240" xr:uid="{00000000-0005-0000-0000-00007DC00000}"/>
    <cellStyle name="Normal 8 3 2 3 11" xfId="11413" xr:uid="{00000000-0005-0000-0000-00007EC00000}"/>
    <cellStyle name="Normal 8 3 2 3 11 2" xfId="37402" xr:uid="{00000000-0005-0000-0000-00007FC00000}"/>
    <cellStyle name="Normal 8 3 2 3 12" xfId="26998" xr:uid="{00000000-0005-0000-0000-000080C00000}"/>
    <cellStyle name="Normal 8 3 2 3 12 2" xfId="52987" xr:uid="{00000000-0005-0000-0000-000081C00000}"/>
    <cellStyle name="Normal 8 3 2 3 13" xfId="1649" xr:uid="{00000000-0005-0000-0000-000082C00000}"/>
    <cellStyle name="Normal 8 3 2 3 13 2" xfId="54102" xr:uid="{00000000-0005-0000-0000-000083C00000}"/>
    <cellStyle name="Normal 8 3 2 3 14" xfId="28143" xr:uid="{00000000-0005-0000-0000-000084C00000}"/>
    <cellStyle name="Normal 8 3 2 3 15" xfId="55109" xr:uid="{00000000-0005-0000-0000-000085C00000}"/>
    <cellStyle name="Normal 8 3 2 3 2" xfId="3502" xr:uid="{00000000-0005-0000-0000-000086C00000}"/>
    <cellStyle name="Normal 8 3 2 3 2 2" xfId="5706" xr:uid="{00000000-0005-0000-0000-000087C00000}"/>
    <cellStyle name="Normal 8 3 2 3 2 2 2" xfId="22095" xr:uid="{00000000-0005-0000-0000-000088C00000}"/>
    <cellStyle name="Normal 8 3 2 3 2 2 2 2" xfId="48084" xr:uid="{00000000-0005-0000-0000-000089C00000}"/>
    <cellStyle name="Normal 8 3 2 3 2 2 3" xfId="13975" xr:uid="{00000000-0005-0000-0000-00008AC00000}"/>
    <cellStyle name="Normal 8 3 2 3 2 2 3 2" xfId="39964" xr:uid="{00000000-0005-0000-0000-00008BC00000}"/>
    <cellStyle name="Normal 8 3 2 3 2 2 4" xfId="31811" xr:uid="{00000000-0005-0000-0000-00008CC00000}"/>
    <cellStyle name="Normal 8 3 2 3 2 3" xfId="8538" xr:uid="{00000000-0005-0000-0000-00008DC00000}"/>
    <cellStyle name="Normal 8 3 2 3 2 3 2" xfId="24869" xr:uid="{00000000-0005-0000-0000-00008EC00000}"/>
    <cellStyle name="Normal 8 3 2 3 2 3 2 2" xfId="50858" xr:uid="{00000000-0005-0000-0000-00008FC00000}"/>
    <cellStyle name="Normal 8 3 2 3 2 3 3" xfId="16749" xr:uid="{00000000-0005-0000-0000-000090C00000}"/>
    <cellStyle name="Normal 8 3 2 3 2 3 3 2" xfId="42738" xr:uid="{00000000-0005-0000-0000-000091C00000}"/>
    <cellStyle name="Normal 8 3 2 3 2 3 4" xfId="34585" xr:uid="{00000000-0005-0000-0000-000092C00000}"/>
    <cellStyle name="Normal 8 3 2 3 2 4" xfId="19974" xr:uid="{00000000-0005-0000-0000-000093C00000}"/>
    <cellStyle name="Normal 8 3 2 3 2 4 2" xfId="45963" xr:uid="{00000000-0005-0000-0000-000094C00000}"/>
    <cellStyle name="Normal 8 3 2 3 2 5" xfId="11854" xr:uid="{00000000-0005-0000-0000-000095C00000}"/>
    <cellStyle name="Normal 8 3 2 3 2 5 2" xfId="37843" xr:uid="{00000000-0005-0000-0000-000096C00000}"/>
    <cellStyle name="Normal 8 3 2 3 2 6" xfId="27439" xr:uid="{00000000-0005-0000-0000-000097C00000}"/>
    <cellStyle name="Normal 8 3 2 3 2 6 2" xfId="53428" xr:uid="{00000000-0005-0000-0000-000098C00000}"/>
    <cellStyle name="Normal 8 3 2 3 2 7" xfId="29685" xr:uid="{00000000-0005-0000-0000-000099C00000}"/>
    <cellStyle name="Normal 8 3 2 3 3" xfId="4228" xr:uid="{00000000-0005-0000-0000-00009AC00000}"/>
    <cellStyle name="Normal 8 3 2 3 3 2" xfId="20642" xr:uid="{00000000-0005-0000-0000-00009BC00000}"/>
    <cellStyle name="Normal 8 3 2 3 3 2 2" xfId="46631" xr:uid="{00000000-0005-0000-0000-00009CC00000}"/>
    <cellStyle name="Normal 8 3 2 3 3 3" xfId="12522" xr:uid="{00000000-0005-0000-0000-00009DC00000}"/>
    <cellStyle name="Normal 8 3 2 3 3 3 2" xfId="38511" xr:uid="{00000000-0005-0000-0000-00009EC00000}"/>
    <cellStyle name="Normal 8 3 2 3 3 4" xfId="30356" xr:uid="{00000000-0005-0000-0000-00009FC00000}"/>
    <cellStyle name="Normal 8 3 2 3 4" xfId="5260" xr:uid="{00000000-0005-0000-0000-0000A0C00000}"/>
    <cellStyle name="Normal 8 3 2 3 4 2" xfId="21654" xr:uid="{00000000-0005-0000-0000-0000A1C00000}"/>
    <cellStyle name="Normal 8 3 2 3 4 2 2" xfId="47643" xr:uid="{00000000-0005-0000-0000-0000A2C00000}"/>
    <cellStyle name="Normal 8 3 2 3 4 3" xfId="13534" xr:uid="{00000000-0005-0000-0000-0000A3C00000}"/>
    <cellStyle name="Normal 8 3 2 3 4 3 2" xfId="39523" xr:uid="{00000000-0005-0000-0000-0000A4C00000}"/>
    <cellStyle name="Normal 8 3 2 3 4 4" xfId="31370" xr:uid="{00000000-0005-0000-0000-0000A5C00000}"/>
    <cellStyle name="Normal 8 3 2 3 5" xfId="6424" xr:uid="{00000000-0005-0000-0000-0000A6C00000}"/>
    <cellStyle name="Normal 8 3 2 3 5 2" xfId="22763" xr:uid="{00000000-0005-0000-0000-0000A7C00000}"/>
    <cellStyle name="Normal 8 3 2 3 5 2 2" xfId="48752" xr:uid="{00000000-0005-0000-0000-0000A8C00000}"/>
    <cellStyle name="Normal 8 3 2 3 5 3" xfId="14643" xr:uid="{00000000-0005-0000-0000-0000A9C00000}"/>
    <cellStyle name="Normal 8 3 2 3 5 3 2" xfId="40632" xr:uid="{00000000-0005-0000-0000-0000AAC00000}"/>
    <cellStyle name="Normal 8 3 2 3 5 4" xfId="32479" xr:uid="{00000000-0005-0000-0000-0000ABC00000}"/>
    <cellStyle name="Normal 8 3 2 3 6" xfId="7085" xr:uid="{00000000-0005-0000-0000-0000ACC00000}"/>
    <cellStyle name="Normal 8 3 2 3 6 2" xfId="23416" xr:uid="{00000000-0005-0000-0000-0000ADC00000}"/>
    <cellStyle name="Normal 8 3 2 3 6 2 2" xfId="49405" xr:uid="{00000000-0005-0000-0000-0000AEC00000}"/>
    <cellStyle name="Normal 8 3 2 3 6 3" xfId="15296" xr:uid="{00000000-0005-0000-0000-0000AFC00000}"/>
    <cellStyle name="Normal 8 3 2 3 6 3 2" xfId="41285" xr:uid="{00000000-0005-0000-0000-0000B0C00000}"/>
    <cellStyle name="Normal 8 3 2 3 6 4" xfId="33132" xr:uid="{00000000-0005-0000-0000-0000B1C00000}"/>
    <cellStyle name="Normal 8 3 2 3 7" xfId="8097" xr:uid="{00000000-0005-0000-0000-0000B2C00000}"/>
    <cellStyle name="Normal 8 3 2 3 7 2" xfId="24428" xr:uid="{00000000-0005-0000-0000-0000B3C00000}"/>
    <cellStyle name="Normal 8 3 2 3 7 2 2" xfId="50417" xr:uid="{00000000-0005-0000-0000-0000B4C00000}"/>
    <cellStyle name="Normal 8 3 2 3 7 3" xfId="16308" xr:uid="{00000000-0005-0000-0000-0000B5C00000}"/>
    <cellStyle name="Normal 8 3 2 3 7 3 2" xfId="42297" xr:uid="{00000000-0005-0000-0000-0000B6C00000}"/>
    <cellStyle name="Normal 8 3 2 3 7 4" xfId="34144" xr:uid="{00000000-0005-0000-0000-0000B7C00000}"/>
    <cellStyle name="Normal 8 3 2 3 8" xfId="9607" xr:uid="{00000000-0005-0000-0000-0000B8C00000}"/>
    <cellStyle name="Normal 8 3 2 3 8 2" xfId="25889" xr:uid="{00000000-0005-0000-0000-0000B9C00000}"/>
    <cellStyle name="Normal 8 3 2 3 8 2 2" xfId="51878" xr:uid="{00000000-0005-0000-0000-0000BAC00000}"/>
    <cellStyle name="Normal 8 3 2 3 8 3" xfId="17769" xr:uid="{00000000-0005-0000-0000-0000BBC00000}"/>
    <cellStyle name="Normal 8 3 2 3 8 3 2" xfId="43758" xr:uid="{00000000-0005-0000-0000-0000BCC00000}"/>
    <cellStyle name="Normal 8 3 2 3 8 4" xfId="35606" xr:uid="{00000000-0005-0000-0000-0000BDC00000}"/>
    <cellStyle name="Normal 8 3 2 3 9" xfId="10393" xr:uid="{00000000-0005-0000-0000-0000BEC00000}"/>
    <cellStyle name="Normal 8 3 2 3 9 2" xfId="18516" xr:uid="{00000000-0005-0000-0000-0000BFC00000}"/>
    <cellStyle name="Normal 8 3 2 3 9 2 2" xfId="44505" xr:uid="{00000000-0005-0000-0000-0000C0C00000}"/>
    <cellStyle name="Normal 8 3 2 3 9 3" xfId="36382" xr:uid="{00000000-0005-0000-0000-0000C1C00000}"/>
    <cellStyle name="Normal 8 3 2 4" xfId="646" xr:uid="{00000000-0005-0000-0000-0000C2C00000}"/>
    <cellStyle name="Normal 8 3 2 4 10" xfId="54812" xr:uid="{00000000-0005-0000-0000-0000C3C00000}"/>
    <cellStyle name="Normal 8 3 2 4 2" xfId="5411" xr:uid="{00000000-0005-0000-0000-0000C4C00000}"/>
    <cellStyle name="Normal 8 3 2 4 2 2" xfId="21800" xr:uid="{00000000-0005-0000-0000-0000C5C00000}"/>
    <cellStyle name="Normal 8 3 2 4 2 2 2" xfId="47789" xr:uid="{00000000-0005-0000-0000-0000C6C00000}"/>
    <cellStyle name="Normal 8 3 2 4 2 3" xfId="13680" xr:uid="{00000000-0005-0000-0000-0000C7C00000}"/>
    <cellStyle name="Normal 8 3 2 4 2 3 2" xfId="39669" xr:uid="{00000000-0005-0000-0000-0000C8C00000}"/>
    <cellStyle name="Normal 8 3 2 4 2 4" xfId="31516" xr:uid="{00000000-0005-0000-0000-0000C9C00000}"/>
    <cellStyle name="Normal 8 3 2 4 3" xfId="8243" xr:uid="{00000000-0005-0000-0000-0000CAC00000}"/>
    <cellStyle name="Normal 8 3 2 4 3 2" xfId="24574" xr:uid="{00000000-0005-0000-0000-0000CBC00000}"/>
    <cellStyle name="Normal 8 3 2 4 3 2 2" xfId="50563" xr:uid="{00000000-0005-0000-0000-0000CCC00000}"/>
    <cellStyle name="Normal 8 3 2 4 3 3" xfId="16454" xr:uid="{00000000-0005-0000-0000-0000CDC00000}"/>
    <cellStyle name="Normal 8 3 2 4 3 3 2" xfId="42443" xr:uid="{00000000-0005-0000-0000-0000CEC00000}"/>
    <cellStyle name="Normal 8 3 2 4 3 4" xfId="34290" xr:uid="{00000000-0005-0000-0000-0000CFC00000}"/>
    <cellStyle name="Normal 8 3 2 4 4" xfId="9300" xr:uid="{00000000-0005-0000-0000-0000D0C00000}"/>
    <cellStyle name="Normal 8 3 2 4 4 2" xfId="25590" xr:uid="{00000000-0005-0000-0000-0000D1C00000}"/>
    <cellStyle name="Normal 8 3 2 4 4 2 2" xfId="51579" xr:uid="{00000000-0005-0000-0000-0000D2C00000}"/>
    <cellStyle name="Normal 8 3 2 4 4 3" xfId="17470" xr:uid="{00000000-0005-0000-0000-0000D3C00000}"/>
    <cellStyle name="Normal 8 3 2 4 4 3 2" xfId="43459" xr:uid="{00000000-0005-0000-0000-0000D4C00000}"/>
    <cellStyle name="Normal 8 3 2 4 4 4" xfId="35307" xr:uid="{00000000-0005-0000-0000-0000D5C00000}"/>
    <cellStyle name="Normal 8 3 2 4 5" xfId="19679" xr:uid="{00000000-0005-0000-0000-0000D6C00000}"/>
    <cellStyle name="Normal 8 3 2 4 5 2" xfId="45668" xr:uid="{00000000-0005-0000-0000-0000D7C00000}"/>
    <cellStyle name="Normal 8 3 2 4 6" xfId="11559" xr:uid="{00000000-0005-0000-0000-0000D8C00000}"/>
    <cellStyle name="Normal 8 3 2 4 6 2" xfId="37548" xr:uid="{00000000-0005-0000-0000-0000D9C00000}"/>
    <cellStyle name="Normal 8 3 2 4 7" xfId="27144" xr:uid="{00000000-0005-0000-0000-0000DAC00000}"/>
    <cellStyle name="Normal 8 3 2 4 7 2" xfId="53133" xr:uid="{00000000-0005-0000-0000-0000DBC00000}"/>
    <cellStyle name="Normal 8 3 2 4 8" xfId="3205" xr:uid="{00000000-0005-0000-0000-0000DCC00000}"/>
    <cellStyle name="Normal 8 3 2 4 9" xfId="29389" xr:uid="{00000000-0005-0000-0000-0000DDC00000}"/>
    <cellStyle name="Normal 8 3 2 5" xfId="3895" xr:uid="{00000000-0005-0000-0000-0000DEC00000}"/>
    <cellStyle name="Normal 8 3 2 5 2" xfId="20345" xr:uid="{00000000-0005-0000-0000-0000DFC00000}"/>
    <cellStyle name="Normal 8 3 2 5 2 2" xfId="46334" xr:uid="{00000000-0005-0000-0000-0000E0C00000}"/>
    <cellStyle name="Normal 8 3 2 5 3" xfId="12225" xr:uid="{00000000-0005-0000-0000-0000E1C00000}"/>
    <cellStyle name="Normal 8 3 2 5 3 2" xfId="38214" xr:uid="{00000000-0005-0000-0000-0000E2C00000}"/>
    <cellStyle name="Normal 8 3 2 5 4" xfId="30059" xr:uid="{00000000-0005-0000-0000-0000E3C00000}"/>
    <cellStyle name="Normal 8 3 2 6" xfId="4585" xr:uid="{00000000-0005-0000-0000-0000E4C00000}"/>
    <cellStyle name="Normal 8 3 2 6 2" xfId="20991" xr:uid="{00000000-0005-0000-0000-0000E5C00000}"/>
    <cellStyle name="Normal 8 3 2 6 2 2" xfId="46980" xr:uid="{00000000-0005-0000-0000-0000E6C00000}"/>
    <cellStyle name="Normal 8 3 2 6 3" xfId="12871" xr:uid="{00000000-0005-0000-0000-0000E7C00000}"/>
    <cellStyle name="Normal 8 3 2 6 3 2" xfId="38860" xr:uid="{00000000-0005-0000-0000-0000E8C00000}"/>
    <cellStyle name="Normal 8 3 2 6 4" xfId="30705" xr:uid="{00000000-0005-0000-0000-0000E9C00000}"/>
    <cellStyle name="Normal 8 3 2 7" xfId="6093" xr:uid="{00000000-0005-0000-0000-0000EAC00000}"/>
    <cellStyle name="Normal 8 3 2 7 2" xfId="22466" xr:uid="{00000000-0005-0000-0000-0000EBC00000}"/>
    <cellStyle name="Normal 8 3 2 7 2 2" xfId="48455" xr:uid="{00000000-0005-0000-0000-0000ECC00000}"/>
    <cellStyle name="Normal 8 3 2 7 3" xfId="14346" xr:uid="{00000000-0005-0000-0000-0000EDC00000}"/>
    <cellStyle name="Normal 8 3 2 7 3 2" xfId="40335" xr:uid="{00000000-0005-0000-0000-0000EEC00000}"/>
    <cellStyle name="Normal 8 3 2 7 4" xfId="32182" xr:uid="{00000000-0005-0000-0000-0000EFC00000}"/>
    <cellStyle name="Normal 8 3 2 8" xfId="6788" xr:uid="{00000000-0005-0000-0000-0000F0C00000}"/>
    <cellStyle name="Normal 8 3 2 8 2" xfId="23119" xr:uid="{00000000-0005-0000-0000-0000F1C00000}"/>
    <cellStyle name="Normal 8 3 2 8 2 2" xfId="49108" xr:uid="{00000000-0005-0000-0000-0000F2C00000}"/>
    <cellStyle name="Normal 8 3 2 8 3" xfId="14999" xr:uid="{00000000-0005-0000-0000-0000F3C00000}"/>
    <cellStyle name="Normal 8 3 2 8 3 2" xfId="40988" xr:uid="{00000000-0005-0000-0000-0000F4C00000}"/>
    <cellStyle name="Normal 8 3 2 8 4" xfId="32835" xr:uid="{00000000-0005-0000-0000-0000F5C00000}"/>
    <cellStyle name="Normal 8 3 2 9" xfId="7434" xr:uid="{00000000-0005-0000-0000-0000F6C00000}"/>
    <cellStyle name="Normal 8 3 2 9 2" xfId="23765" xr:uid="{00000000-0005-0000-0000-0000F7C00000}"/>
    <cellStyle name="Normal 8 3 2 9 2 2" xfId="49754" xr:uid="{00000000-0005-0000-0000-0000F8C00000}"/>
    <cellStyle name="Normal 8 3 2 9 3" xfId="15645" xr:uid="{00000000-0005-0000-0000-0000F9C00000}"/>
    <cellStyle name="Normal 8 3 2 9 3 2" xfId="41634" xr:uid="{00000000-0005-0000-0000-0000FAC00000}"/>
    <cellStyle name="Normal 8 3 2 9 4" xfId="33481" xr:uid="{00000000-0005-0000-0000-0000FBC00000}"/>
    <cellStyle name="Normal 8 3 20" xfId="27720" xr:uid="{00000000-0005-0000-0000-0000FCC00000}"/>
    <cellStyle name="Normal 8 3 21" xfId="54645" xr:uid="{00000000-0005-0000-0000-0000FDC00000}"/>
    <cellStyle name="Normal 8 3 3" xfId="399" xr:uid="{00000000-0005-0000-0000-0000FEC00000}"/>
    <cellStyle name="Normal 8 3 3 10" xfId="9092" xr:uid="{00000000-0005-0000-0000-0000FFC00000}"/>
    <cellStyle name="Normal 8 3 3 10 2" xfId="25423" xr:uid="{00000000-0005-0000-0000-000000C10000}"/>
    <cellStyle name="Normal 8 3 3 10 2 2" xfId="51412" xr:uid="{00000000-0005-0000-0000-000001C10000}"/>
    <cellStyle name="Normal 8 3 3 10 3" xfId="17303" xr:uid="{00000000-0005-0000-0000-000002C10000}"/>
    <cellStyle name="Normal 8 3 3 10 3 2" xfId="43292" xr:uid="{00000000-0005-0000-0000-000003C10000}"/>
    <cellStyle name="Normal 8 3 3 10 4" xfId="35139" xr:uid="{00000000-0005-0000-0000-000004C10000}"/>
    <cellStyle name="Normal 8 3 3 11" xfId="10141" xr:uid="{00000000-0005-0000-0000-000005C10000}"/>
    <cellStyle name="Normal 8 3 3 11 2" xfId="18264" xr:uid="{00000000-0005-0000-0000-000006C10000}"/>
    <cellStyle name="Normal 8 3 3 11 2 2" xfId="44253" xr:uid="{00000000-0005-0000-0000-000007C10000}"/>
    <cellStyle name="Normal 8 3 3 11 3" xfId="36130" xr:uid="{00000000-0005-0000-0000-000008C10000}"/>
    <cellStyle name="Normal 8 3 3 12" xfId="2051" xr:uid="{00000000-0005-0000-0000-000009C10000}"/>
    <cellStyle name="Normal 8 3 3 12 2" xfId="18915" xr:uid="{00000000-0005-0000-0000-00000AC10000}"/>
    <cellStyle name="Normal 8 3 3 12 2 2" xfId="44904" xr:uid="{00000000-0005-0000-0000-00000BC10000}"/>
    <cellStyle name="Normal 8 3 3 12 3" xfId="28545" xr:uid="{00000000-0005-0000-0000-00000CC10000}"/>
    <cellStyle name="Normal 8 3 3 13" xfId="10795" xr:uid="{00000000-0005-0000-0000-00000DC10000}"/>
    <cellStyle name="Normal 8 3 3 13 2" xfId="36784" xr:uid="{00000000-0005-0000-0000-00000EC10000}"/>
    <cellStyle name="Normal 8 3 3 14" xfId="26379" xr:uid="{00000000-0005-0000-0000-00000FC10000}"/>
    <cellStyle name="Normal 8 3 3 14 2" xfId="52368" xr:uid="{00000000-0005-0000-0000-000010C10000}"/>
    <cellStyle name="Normal 8 3 3 15" xfId="1397" xr:uid="{00000000-0005-0000-0000-000011C10000}"/>
    <cellStyle name="Normal 8 3 3 15 2" xfId="53850" xr:uid="{00000000-0005-0000-0000-000012C10000}"/>
    <cellStyle name="Normal 8 3 3 16" xfId="27886" xr:uid="{00000000-0005-0000-0000-000013C10000}"/>
    <cellStyle name="Normal 8 3 3 17" xfId="54648" xr:uid="{00000000-0005-0000-0000-000014C10000}"/>
    <cellStyle name="Normal 8 3 3 2" xfId="400" xr:uid="{00000000-0005-0000-0000-000015C10000}"/>
    <cellStyle name="Normal 8 3 3 2 10" xfId="10284" xr:uid="{00000000-0005-0000-0000-000016C10000}"/>
    <cellStyle name="Normal 8 3 3 2 10 2" xfId="18407" xr:uid="{00000000-0005-0000-0000-000017C10000}"/>
    <cellStyle name="Normal 8 3 3 2 10 2 2" xfId="44396" xr:uid="{00000000-0005-0000-0000-000018C10000}"/>
    <cellStyle name="Normal 8 3 3 2 10 3" xfId="36273" xr:uid="{00000000-0005-0000-0000-000019C10000}"/>
    <cellStyle name="Normal 8 3 3 2 11" xfId="2194" xr:uid="{00000000-0005-0000-0000-00001AC10000}"/>
    <cellStyle name="Normal 8 3 3 2 11 2" xfId="19058" xr:uid="{00000000-0005-0000-0000-00001BC10000}"/>
    <cellStyle name="Normal 8 3 3 2 11 2 2" xfId="45047" xr:uid="{00000000-0005-0000-0000-00001CC10000}"/>
    <cellStyle name="Normal 8 3 3 2 11 3" xfId="28688" xr:uid="{00000000-0005-0000-0000-00001DC10000}"/>
    <cellStyle name="Normal 8 3 3 2 12" xfId="10938" xr:uid="{00000000-0005-0000-0000-00001EC10000}"/>
    <cellStyle name="Normal 8 3 3 2 12 2" xfId="36927" xr:uid="{00000000-0005-0000-0000-00001FC10000}"/>
    <cellStyle name="Normal 8 3 3 2 13" xfId="26522" xr:uid="{00000000-0005-0000-0000-000020C10000}"/>
    <cellStyle name="Normal 8 3 3 2 13 2" xfId="52511" xr:uid="{00000000-0005-0000-0000-000021C10000}"/>
    <cellStyle name="Normal 8 3 3 2 14" xfId="1540" xr:uid="{00000000-0005-0000-0000-000022C10000}"/>
    <cellStyle name="Normal 8 3 3 2 14 2" xfId="53993" xr:uid="{00000000-0005-0000-0000-000023C10000}"/>
    <cellStyle name="Normal 8 3 3 2 15" xfId="28031" xr:uid="{00000000-0005-0000-0000-000024C10000}"/>
    <cellStyle name="Normal 8 3 3 2 16" xfId="54649" xr:uid="{00000000-0005-0000-0000-000025C10000}"/>
    <cellStyle name="Normal 8 3 3 2 2" xfId="1169" xr:uid="{00000000-0005-0000-0000-000026C10000}"/>
    <cellStyle name="Normal 8 3 3 2 2 10" xfId="3053" xr:uid="{00000000-0005-0000-0000-000027C10000}"/>
    <cellStyle name="Normal 8 3 3 2 2 10 2" xfId="19536" xr:uid="{00000000-0005-0000-0000-000028C10000}"/>
    <cellStyle name="Normal 8 3 3 2 2 10 2 2" xfId="45525" xr:uid="{00000000-0005-0000-0000-000029C10000}"/>
    <cellStyle name="Normal 8 3 3 2 2 10 3" xfId="29243" xr:uid="{00000000-0005-0000-0000-00002AC10000}"/>
    <cellStyle name="Normal 8 3 3 2 2 11" xfId="11416" xr:uid="{00000000-0005-0000-0000-00002BC10000}"/>
    <cellStyle name="Normal 8 3 3 2 2 11 2" xfId="37405" xr:uid="{00000000-0005-0000-0000-00002CC10000}"/>
    <cellStyle name="Normal 8 3 3 2 2 12" xfId="27001" xr:uid="{00000000-0005-0000-0000-00002DC10000}"/>
    <cellStyle name="Normal 8 3 3 2 2 12 2" xfId="52990" xr:uid="{00000000-0005-0000-0000-00002EC10000}"/>
    <cellStyle name="Normal 8 3 3 2 2 13" xfId="1833" xr:uid="{00000000-0005-0000-0000-00002FC10000}"/>
    <cellStyle name="Normal 8 3 3 2 2 13 2" xfId="54286" xr:uid="{00000000-0005-0000-0000-000030C10000}"/>
    <cellStyle name="Normal 8 3 3 2 2 14" xfId="28327" xr:uid="{00000000-0005-0000-0000-000031C10000}"/>
    <cellStyle name="Normal 8 3 3 2 2 15" xfId="55293" xr:uid="{00000000-0005-0000-0000-000032C10000}"/>
    <cellStyle name="Normal 8 3 3 2 2 2" xfId="3692" xr:uid="{00000000-0005-0000-0000-000033C10000}"/>
    <cellStyle name="Normal 8 3 3 2 2 2 2" xfId="5896" xr:uid="{00000000-0005-0000-0000-000034C10000}"/>
    <cellStyle name="Normal 8 3 3 2 2 2 2 2" xfId="22285" xr:uid="{00000000-0005-0000-0000-000035C10000}"/>
    <cellStyle name="Normal 8 3 3 2 2 2 2 2 2" xfId="48274" xr:uid="{00000000-0005-0000-0000-000036C10000}"/>
    <cellStyle name="Normal 8 3 3 2 2 2 2 3" xfId="14165" xr:uid="{00000000-0005-0000-0000-000037C10000}"/>
    <cellStyle name="Normal 8 3 3 2 2 2 2 3 2" xfId="40154" xr:uid="{00000000-0005-0000-0000-000038C10000}"/>
    <cellStyle name="Normal 8 3 3 2 2 2 2 4" xfId="32001" xr:uid="{00000000-0005-0000-0000-000039C10000}"/>
    <cellStyle name="Normal 8 3 3 2 2 2 3" xfId="8728" xr:uid="{00000000-0005-0000-0000-00003AC10000}"/>
    <cellStyle name="Normal 8 3 3 2 2 2 3 2" xfId="25059" xr:uid="{00000000-0005-0000-0000-00003BC10000}"/>
    <cellStyle name="Normal 8 3 3 2 2 2 3 2 2" xfId="51048" xr:uid="{00000000-0005-0000-0000-00003CC10000}"/>
    <cellStyle name="Normal 8 3 3 2 2 2 3 3" xfId="16939" xr:uid="{00000000-0005-0000-0000-00003DC10000}"/>
    <cellStyle name="Normal 8 3 3 2 2 2 3 3 2" xfId="42928" xr:uid="{00000000-0005-0000-0000-00003EC10000}"/>
    <cellStyle name="Normal 8 3 3 2 2 2 3 4" xfId="34775" xr:uid="{00000000-0005-0000-0000-00003FC10000}"/>
    <cellStyle name="Normal 8 3 3 2 2 2 4" xfId="20164" xr:uid="{00000000-0005-0000-0000-000040C10000}"/>
    <cellStyle name="Normal 8 3 3 2 2 2 4 2" xfId="46153" xr:uid="{00000000-0005-0000-0000-000041C10000}"/>
    <cellStyle name="Normal 8 3 3 2 2 2 5" xfId="12044" xr:uid="{00000000-0005-0000-0000-000042C10000}"/>
    <cellStyle name="Normal 8 3 3 2 2 2 5 2" xfId="38033" xr:uid="{00000000-0005-0000-0000-000043C10000}"/>
    <cellStyle name="Normal 8 3 3 2 2 2 6" xfId="27629" xr:uid="{00000000-0005-0000-0000-000044C10000}"/>
    <cellStyle name="Normal 8 3 3 2 2 2 6 2" xfId="53618" xr:uid="{00000000-0005-0000-0000-000045C10000}"/>
    <cellStyle name="Normal 8 3 3 2 2 2 7" xfId="29875" xr:uid="{00000000-0005-0000-0000-000046C10000}"/>
    <cellStyle name="Normal 8 3 3 2 2 3" xfId="4417" xr:uid="{00000000-0005-0000-0000-000047C10000}"/>
    <cellStyle name="Normal 8 3 3 2 2 3 2" xfId="20826" xr:uid="{00000000-0005-0000-0000-000048C10000}"/>
    <cellStyle name="Normal 8 3 3 2 2 3 2 2" xfId="46815" xr:uid="{00000000-0005-0000-0000-000049C10000}"/>
    <cellStyle name="Normal 8 3 3 2 2 3 3" xfId="12706" xr:uid="{00000000-0005-0000-0000-00004AC10000}"/>
    <cellStyle name="Normal 8 3 3 2 2 3 3 2" xfId="38695" xr:uid="{00000000-0005-0000-0000-00004BC10000}"/>
    <cellStyle name="Normal 8 3 3 2 2 3 4" xfId="30540" xr:uid="{00000000-0005-0000-0000-00004CC10000}"/>
    <cellStyle name="Normal 8 3 3 2 2 4" xfId="5263" xr:uid="{00000000-0005-0000-0000-00004DC10000}"/>
    <cellStyle name="Normal 8 3 3 2 2 4 2" xfId="21657" xr:uid="{00000000-0005-0000-0000-00004EC10000}"/>
    <cellStyle name="Normal 8 3 3 2 2 4 2 2" xfId="47646" xr:uid="{00000000-0005-0000-0000-00004FC10000}"/>
    <cellStyle name="Normal 8 3 3 2 2 4 3" xfId="13537" xr:uid="{00000000-0005-0000-0000-000050C10000}"/>
    <cellStyle name="Normal 8 3 3 2 2 4 3 2" xfId="39526" xr:uid="{00000000-0005-0000-0000-000051C10000}"/>
    <cellStyle name="Normal 8 3 3 2 2 4 4" xfId="31373" xr:uid="{00000000-0005-0000-0000-000052C10000}"/>
    <cellStyle name="Normal 8 3 3 2 2 5" xfId="6613" xr:uid="{00000000-0005-0000-0000-000053C10000}"/>
    <cellStyle name="Normal 8 3 3 2 2 5 2" xfId="22947" xr:uid="{00000000-0005-0000-0000-000054C10000}"/>
    <cellStyle name="Normal 8 3 3 2 2 5 2 2" xfId="48936" xr:uid="{00000000-0005-0000-0000-000055C10000}"/>
    <cellStyle name="Normal 8 3 3 2 2 5 3" xfId="14827" xr:uid="{00000000-0005-0000-0000-000056C10000}"/>
    <cellStyle name="Normal 8 3 3 2 2 5 3 2" xfId="40816" xr:uid="{00000000-0005-0000-0000-000057C10000}"/>
    <cellStyle name="Normal 8 3 3 2 2 5 4" xfId="32663" xr:uid="{00000000-0005-0000-0000-000058C10000}"/>
    <cellStyle name="Normal 8 3 3 2 2 6" xfId="7269" xr:uid="{00000000-0005-0000-0000-000059C10000}"/>
    <cellStyle name="Normal 8 3 3 2 2 6 2" xfId="23600" xr:uid="{00000000-0005-0000-0000-00005AC10000}"/>
    <cellStyle name="Normal 8 3 3 2 2 6 2 2" xfId="49589" xr:uid="{00000000-0005-0000-0000-00005BC10000}"/>
    <cellStyle name="Normal 8 3 3 2 2 6 3" xfId="15480" xr:uid="{00000000-0005-0000-0000-00005CC10000}"/>
    <cellStyle name="Normal 8 3 3 2 2 6 3 2" xfId="41469" xr:uid="{00000000-0005-0000-0000-00005DC10000}"/>
    <cellStyle name="Normal 8 3 3 2 2 6 4" xfId="33316" xr:uid="{00000000-0005-0000-0000-00005EC10000}"/>
    <cellStyle name="Normal 8 3 3 2 2 7" xfId="8100" xr:uid="{00000000-0005-0000-0000-00005FC10000}"/>
    <cellStyle name="Normal 8 3 3 2 2 7 2" xfId="24431" xr:uid="{00000000-0005-0000-0000-000060C10000}"/>
    <cellStyle name="Normal 8 3 3 2 2 7 2 2" xfId="50420" xr:uid="{00000000-0005-0000-0000-000061C10000}"/>
    <cellStyle name="Normal 8 3 3 2 2 7 3" xfId="16311" xr:uid="{00000000-0005-0000-0000-000062C10000}"/>
    <cellStyle name="Normal 8 3 3 2 2 7 3 2" xfId="42300" xr:uid="{00000000-0005-0000-0000-000063C10000}"/>
    <cellStyle name="Normal 8 3 3 2 2 7 4" xfId="34147" xr:uid="{00000000-0005-0000-0000-000064C10000}"/>
    <cellStyle name="Normal 8 3 3 2 2 8" xfId="9793" xr:uid="{00000000-0005-0000-0000-000065C10000}"/>
    <cellStyle name="Normal 8 3 3 2 2 8 2" xfId="26074" xr:uid="{00000000-0005-0000-0000-000066C10000}"/>
    <cellStyle name="Normal 8 3 3 2 2 8 2 2" xfId="52063" xr:uid="{00000000-0005-0000-0000-000067C10000}"/>
    <cellStyle name="Normal 8 3 3 2 2 8 3" xfId="17954" xr:uid="{00000000-0005-0000-0000-000068C10000}"/>
    <cellStyle name="Normal 8 3 3 2 2 8 3 2" xfId="43943" xr:uid="{00000000-0005-0000-0000-000069C10000}"/>
    <cellStyle name="Normal 8 3 3 2 2 8 4" xfId="35791" xr:uid="{00000000-0005-0000-0000-00006AC10000}"/>
    <cellStyle name="Normal 8 3 3 2 2 9" xfId="10577" xr:uid="{00000000-0005-0000-0000-00006BC10000}"/>
    <cellStyle name="Normal 8 3 3 2 2 9 2" xfId="18700" xr:uid="{00000000-0005-0000-0000-00006CC10000}"/>
    <cellStyle name="Normal 8 3 3 2 2 9 2 2" xfId="44689" xr:uid="{00000000-0005-0000-0000-00006DC10000}"/>
    <cellStyle name="Normal 8 3 3 2 2 9 3" xfId="36566" xr:uid="{00000000-0005-0000-0000-00006EC10000}"/>
    <cellStyle name="Normal 8 3 3 2 3" xfId="864" xr:uid="{00000000-0005-0000-0000-00006FC10000}"/>
    <cellStyle name="Normal 8 3 3 2 3 10" xfId="55000" xr:uid="{00000000-0005-0000-0000-000070C10000}"/>
    <cellStyle name="Normal 8 3 3 2 3 2" xfId="5599" xr:uid="{00000000-0005-0000-0000-000071C10000}"/>
    <cellStyle name="Normal 8 3 3 2 3 2 2" xfId="21988" xr:uid="{00000000-0005-0000-0000-000072C10000}"/>
    <cellStyle name="Normal 8 3 3 2 3 2 2 2" xfId="47977" xr:uid="{00000000-0005-0000-0000-000073C10000}"/>
    <cellStyle name="Normal 8 3 3 2 3 2 3" xfId="13868" xr:uid="{00000000-0005-0000-0000-000074C10000}"/>
    <cellStyle name="Normal 8 3 3 2 3 2 3 2" xfId="39857" xr:uid="{00000000-0005-0000-0000-000075C10000}"/>
    <cellStyle name="Normal 8 3 3 2 3 2 4" xfId="31704" xr:uid="{00000000-0005-0000-0000-000076C10000}"/>
    <cellStyle name="Normal 8 3 3 2 3 3" xfId="8431" xr:uid="{00000000-0005-0000-0000-000077C10000}"/>
    <cellStyle name="Normal 8 3 3 2 3 3 2" xfId="24762" xr:uid="{00000000-0005-0000-0000-000078C10000}"/>
    <cellStyle name="Normal 8 3 3 2 3 3 2 2" xfId="50751" xr:uid="{00000000-0005-0000-0000-000079C10000}"/>
    <cellStyle name="Normal 8 3 3 2 3 3 3" xfId="16642" xr:uid="{00000000-0005-0000-0000-00007AC10000}"/>
    <cellStyle name="Normal 8 3 3 2 3 3 3 2" xfId="42631" xr:uid="{00000000-0005-0000-0000-00007BC10000}"/>
    <cellStyle name="Normal 8 3 3 2 3 3 4" xfId="34478" xr:uid="{00000000-0005-0000-0000-00007CC10000}"/>
    <cellStyle name="Normal 8 3 3 2 3 4" xfId="9494" xr:uid="{00000000-0005-0000-0000-00007DC10000}"/>
    <cellStyle name="Normal 8 3 3 2 3 4 2" xfId="25779" xr:uid="{00000000-0005-0000-0000-00007EC10000}"/>
    <cellStyle name="Normal 8 3 3 2 3 4 2 2" xfId="51768" xr:uid="{00000000-0005-0000-0000-00007FC10000}"/>
    <cellStyle name="Normal 8 3 3 2 3 4 3" xfId="17659" xr:uid="{00000000-0005-0000-0000-000080C10000}"/>
    <cellStyle name="Normal 8 3 3 2 3 4 3 2" xfId="43648" xr:uid="{00000000-0005-0000-0000-000081C10000}"/>
    <cellStyle name="Normal 8 3 3 2 3 4 4" xfId="35496" xr:uid="{00000000-0005-0000-0000-000082C10000}"/>
    <cellStyle name="Normal 8 3 3 2 3 5" xfId="19867" xr:uid="{00000000-0005-0000-0000-000083C10000}"/>
    <cellStyle name="Normal 8 3 3 2 3 5 2" xfId="45856" xr:uid="{00000000-0005-0000-0000-000084C10000}"/>
    <cellStyle name="Normal 8 3 3 2 3 6" xfId="11747" xr:uid="{00000000-0005-0000-0000-000085C10000}"/>
    <cellStyle name="Normal 8 3 3 2 3 6 2" xfId="37736" xr:uid="{00000000-0005-0000-0000-000086C10000}"/>
    <cellStyle name="Normal 8 3 3 2 3 7" xfId="27332" xr:uid="{00000000-0005-0000-0000-000087C10000}"/>
    <cellStyle name="Normal 8 3 3 2 3 7 2" xfId="53321" xr:uid="{00000000-0005-0000-0000-000088C10000}"/>
    <cellStyle name="Normal 8 3 3 2 3 8" xfId="3394" xr:uid="{00000000-0005-0000-0000-000089C10000}"/>
    <cellStyle name="Normal 8 3 3 2 3 9" xfId="29577" xr:uid="{00000000-0005-0000-0000-00008AC10000}"/>
    <cellStyle name="Normal 8 3 3 2 4" xfId="4112" xr:uid="{00000000-0005-0000-0000-00008BC10000}"/>
    <cellStyle name="Normal 8 3 3 2 4 2" xfId="20533" xr:uid="{00000000-0005-0000-0000-00008CC10000}"/>
    <cellStyle name="Normal 8 3 3 2 4 2 2" xfId="46522" xr:uid="{00000000-0005-0000-0000-00008DC10000}"/>
    <cellStyle name="Normal 8 3 3 2 4 3" xfId="12413" xr:uid="{00000000-0005-0000-0000-00008EC10000}"/>
    <cellStyle name="Normal 8 3 3 2 4 3 2" xfId="38402" xr:uid="{00000000-0005-0000-0000-00008FC10000}"/>
    <cellStyle name="Normal 8 3 3 2 4 4" xfId="30247" xr:uid="{00000000-0005-0000-0000-000090C10000}"/>
    <cellStyle name="Normal 8 3 3 2 5" xfId="4773" xr:uid="{00000000-0005-0000-0000-000091C10000}"/>
    <cellStyle name="Normal 8 3 3 2 5 2" xfId="21179" xr:uid="{00000000-0005-0000-0000-000092C10000}"/>
    <cellStyle name="Normal 8 3 3 2 5 2 2" xfId="47168" xr:uid="{00000000-0005-0000-0000-000093C10000}"/>
    <cellStyle name="Normal 8 3 3 2 5 3" xfId="13059" xr:uid="{00000000-0005-0000-0000-000094C10000}"/>
    <cellStyle name="Normal 8 3 3 2 5 3 2" xfId="39048" xr:uid="{00000000-0005-0000-0000-000095C10000}"/>
    <cellStyle name="Normal 8 3 3 2 5 4" xfId="30893" xr:uid="{00000000-0005-0000-0000-000096C10000}"/>
    <cellStyle name="Normal 8 3 3 2 6" xfId="6309" xr:uid="{00000000-0005-0000-0000-000097C10000}"/>
    <cellStyle name="Normal 8 3 3 2 6 2" xfId="22654" xr:uid="{00000000-0005-0000-0000-000098C10000}"/>
    <cellStyle name="Normal 8 3 3 2 6 2 2" xfId="48643" xr:uid="{00000000-0005-0000-0000-000099C10000}"/>
    <cellStyle name="Normal 8 3 3 2 6 3" xfId="14534" xr:uid="{00000000-0005-0000-0000-00009AC10000}"/>
    <cellStyle name="Normal 8 3 3 2 6 3 2" xfId="40523" xr:uid="{00000000-0005-0000-0000-00009BC10000}"/>
    <cellStyle name="Normal 8 3 3 2 6 4" xfId="32370" xr:uid="{00000000-0005-0000-0000-00009CC10000}"/>
    <cellStyle name="Normal 8 3 3 2 7" xfId="6976" xr:uid="{00000000-0005-0000-0000-00009DC10000}"/>
    <cellStyle name="Normal 8 3 3 2 7 2" xfId="23307" xr:uid="{00000000-0005-0000-0000-00009EC10000}"/>
    <cellStyle name="Normal 8 3 3 2 7 2 2" xfId="49296" xr:uid="{00000000-0005-0000-0000-00009FC10000}"/>
    <cellStyle name="Normal 8 3 3 2 7 3" xfId="15187" xr:uid="{00000000-0005-0000-0000-0000A0C10000}"/>
    <cellStyle name="Normal 8 3 3 2 7 3 2" xfId="41176" xr:uid="{00000000-0005-0000-0000-0000A1C10000}"/>
    <cellStyle name="Normal 8 3 3 2 7 4" xfId="33023" xr:uid="{00000000-0005-0000-0000-0000A2C10000}"/>
    <cellStyle name="Normal 8 3 3 2 8" xfId="7622" xr:uid="{00000000-0005-0000-0000-0000A3C10000}"/>
    <cellStyle name="Normal 8 3 3 2 8 2" xfId="23953" xr:uid="{00000000-0005-0000-0000-0000A4C10000}"/>
    <cellStyle name="Normal 8 3 3 2 8 2 2" xfId="49942" xr:uid="{00000000-0005-0000-0000-0000A5C10000}"/>
    <cellStyle name="Normal 8 3 3 2 8 3" xfId="15833" xr:uid="{00000000-0005-0000-0000-0000A6C10000}"/>
    <cellStyle name="Normal 8 3 3 2 8 3 2" xfId="41822" xr:uid="{00000000-0005-0000-0000-0000A7C10000}"/>
    <cellStyle name="Normal 8 3 3 2 8 4" xfId="33669" xr:uid="{00000000-0005-0000-0000-0000A8C10000}"/>
    <cellStyle name="Normal 8 3 3 2 9" xfId="9093" xr:uid="{00000000-0005-0000-0000-0000A9C10000}"/>
    <cellStyle name="Normal 8 3 3 2 9 2" xfId="25424" xr:uid="{00000000-0005-0000-0000-0000AAC10000}"/>
    <cellStyle name="Normal 8 3 3 2 9 2 2" xfId="51413" xr:uid="{00000000-0005-0000-0000-0000ABC10000}"/>
    <cellStyle name="Normal 8 3 3 2 9 3" xfId="17304" xr:uid="{00000000-0005-0000-0000-0000ACC10000}"/>
    <cellStyle name="Normal 8 3 3 2 9 3 2" xfId="43293" xr:uid="{00000000-0005-0000-0000-0000ADC10000}"/>
    <cellStyle name="Normal 8 3 3 2 9 4" xfId="35140" xr:uid="{00000000-0005-0000-0000-0000AEC10000}"/>
    <cellStyle name="Normal 8 3 3 3" xfId="1025" xr:uid="{00000000-0005-0000-0000-0000AFC10000}"/>
    <cellStyle name="Normal 8 3 3 3 10" xfId="3052" xr:uid="{00000000-0005-0000-0000-0000B0C10000}"/>
    <cellStyle name="Normal 8 3 3 3 10 2" xfId="19535" xr:uid="{00000000-0005-0000-0000-0000B1C10000}"/>
    <cellStyle name="Normal 8 3 3 3 10 2 2" xfId="45524" xr:uid="{00000000-0005-0000-0000-0000B2C10000}"/>
    <cellStyle name="Normal 8 3 3 3 10 3" xfId="29242" xr:uid="{00000000-0005-0000-0000-0000B3C10000}"/>
    <cellStyle name="Normal 8 3 3 3 11" xfId="11415" xr:uid="{00000000-0005-0000-0000-0000B4C10000}"/>
    <cellStyle name="Normal 8 3 3 3 11 2" xfId="37404" xr:uid="{00000000-0005-0000-0000-0000B5C10000}"/>
    <cellStyle name="Normal 8 3 3 3 12" xfId="27000" xr:uid="{00000000-0005-0000-0000-0000B6C10000}"/>
    <cellStyle name="Normal 8 3 3 3 12 2" xfId="52989" xr:uid="{00000000-0005-0000-0000-0000B7C10000}"/>
    <cellStyle name="Normal 8 3 3 3 13" xfId="1689" xr:uid="{00000000-0005-0000-0000-0000B8C10000}"/>
    <cellStyle name="Normal 8 3 3 3 13 2" xfId="54142" xr:uid="{00000000-0005-0000-0000-0000B9C10000}"/>
    <cellStyle name="Normal 8 3 3 3 14" xfId="28183" xr:uid="{00000000-0005-0000-0000-0000BAC10000}"/>
    <cellStyle name="Normal 8 3 3 3 15" xfId="55149" xr:uid="{00000000-0005-0000-0000-0000BBC10000}"/>
    <cellStyle name="Normal 8 3 3 3 2" xfId="3549" xr:uid="{00000000-0005-0000-0000-0000BCC10000}"/>
    <cellStyle name="Normal 8 3 3 3 2 2" xfId="5753" xr:uid="{00000000-0005-0000-0000-0000BDC10000}"/>
    <cellStyle name="Normal 8 3 3 3 2 2 2" xfId="22142" xr:uid="{00000000-0005-0000-0000-0000BEC10000}"/>
    <cellStyle name="Normal 8 3 3 3 2 2 2 2" xfId="48131" xr:uid="{00000000-0005-0000-0000-0000BFC10000}"/>
    <cellStyle name="Normal 8 3 3 3 2 2 3" xfId="14022" xr:uid="{00000000-0005-0000-0000-0000C0C10000}"/>
    <cellStyle name="Normal 8 3 3 3 2 2 3 2" xfId="40011" xr:uid="{00000000-0005-0000-0000-0000C1C10000}"/>
    <cellStyle name="Normal 8 3 3 3 2 2 4" xfId="31858" xr:uid="{00000000-0005-0000-0000-0000C2C10000}"/>
    <cellStyle name="Normal 8 3 3 3 2 3" xfId="8585" xr:uid="{00000000-0005-0000-0000-0000C3C10000}"/>
    <cellStyle name="Normal 8 3 3 3 2 3 2" xfId="24916" xr:uid="{00000000-0005-0000-0000-0000C4C10000}"/>
    <cellStyle name="Normal 8 3 3 3 2 3 2 2" xfId="50905" xr:uid="{00000000-0005-0000-0000-0000C5C10000}"/>
    <cellStyle name="Normal 8 3 3 3 2 3 3" xfId="16796" xr:uid="{00000000-0005-0000-0000-0000C6C10000}"/>
    <cellStyle name="Normal 8 3 3 3 2 3 3 2" xfId="42785" xr:uid="{00000000-0005-0000-0000-0000C7C10000}"/>
    <cellStyle name="Normal 8 3 3 3 2 3 4" xfId="34632" xr:uid="{00000000-0005-0000-0000-0000C8C10000}"/>
    <cellStyle name="Normal 8 3 3 3 2 4" xfId="20021" xr:uid="{00000000-0005-0000-0000-0000C9C10000}"/>
    <cellStyle name="Normal 8 3 3 3 2 4 2" xfId="46010" xr:uid="{00000000-0005-0000-0000-0000CAC10000}"/>
    <cellStyle name="Normal 8 3 3 3 2 5" xfId="11901" xr:uid="{00000000-0005-0000-0000-0000CBC10000}"/>
    <cellStyle name="Normal 8 3 3 3 2 5 2" xfId="37890" xr:uid="{00000000-0005-0000-0000-0000CCC10000}"/>
    <cellStyle name="Normal 8 3 3 3 2 6" xfId="27486" xr:uid="{00000000-0005-0000-0000-0000CDC10000}"/>
    <cellStyle name="Normal 8 3 3 3 2 6 2" xfId="53475" xr:uid="{00000000-0005-0000-0000-0000CEC10000}"/>
    <cellStyle name="Normal 8 3 3 3 2 7" xfId="29732" xr:uid="{00000000-0005-0000-0000-0000CFC10000}"/>
    <cellStyle name="Normal 8 3 3 3 3" xfId="4273" xr:uid="{00000000-0005-0000-0000-0000D0C10000}"/>
    <cellStyle name="Normal 8 3 3 3 3 2" xfId="20682" xr:uid="{00000000-0005-0000-0000-0000D1C10000}"/>
    <cellStyle name="Normal 8 3 3 3 3 2 2" xfId="46671" xr:uid="{00000000-0005-0000-0000-0000D2C10000}"/>
    <cellStyle name="Normal 8 3 3 3 3 3" xfId="12562" xr:uid="{00000000-0005-0000-0000-0000D3C10000}"/>
    <cellStyle name="Normal 8 3 3 3 3 3 2" xfId="38551" xr:uid="{00000000-0005-0000-0000-0000D4C10000}"/>
    <cellStyle name="Normal 8 3 3 3 3 4" xfId="30396" xr:uid="{00000000-0005-0000-0000-0000D5C10000}"/>
    <cellStyle name="Normal 8 3 3 3 4" xfId="5262" xr:uid="{00000000-0005-0000-0000-0000D6C10000}"/>
    <cellStyle name="Normal 8 3 3 3 4 2" xfId="21656" xr:uid="{00000000-0005-0000-0000-0000D7C10000}"/>
    <cellStyle name="Normal 8 3 3 3 4 2 2" xfId="47645" xr:uid="{00000000-0005-0000-0000-0000D8C10000}"/>
    <cellStyle name="Normal 8 3 3 3 4 3" xfId="13536" xr:uid="{00000000-0005-0000-0000-0000D9C10000}"/>
    <cellStyle name="Normal 8 3 3 3 4 3 2" xfId="39525" xr:uid="{00000000-0005-0000-0000-0000DAC10000}"/>
    <cellStyle name="Normal 8 3 3 3 4 4" xfId="31372" xr:uid="{00000000-0005-0000-0000-0000DBC10000}"/>
    <cellStyle name="Normal 8 3 3 3 5" xfId="6469" xr:uid="{00000000-0005-0000-0000-0000DCC10000}"/>
    <cellStyle name="Normal 8 3 3 3 5 2" xfId="22803" xr:uid="{00000000-0005-0000-0000-0000DDC10000}"/>
    <cellStyle name="Normal 8 3 3 3 5 2 2" xfId="48792" xr:uid="{00000000-0005-0000-0000-0000DEC10000}"/>
    <cellStyle name="Normal 8 3 3 3 5 3" xfId="14683" xr:uid="{00000000-0005-0000-0000-0000DFC10000}"/>
    <cellStyle name="Normal 8 3 3 3 5 3 2" xfId="40672" xr:uid="{00000000-0005-0000-0000-0000E0C10000}"/>
    <cellStyle name="Normal 8 3 3 3 5 4" xfId="32519" xr:uid="{00000000-0005-0000-0000-0000E1C10000}"/>
    <cellStyle name="Normal 8 3 3 3 6" xfId="7125" xr:uid="{00000000-0005-0000-0000-0000E2C10000}"/>
    <cellStyle name="Normal 8 3 3 3 6 2" xfId="23456" xr:uid="{00000000-0005-0000-0000-0000E3C10000}"/>
    <cellStyle name="Normal 8 3 3 3 6 2 2" xfId="49445" xr:uid="{00000000-0005-0000-0000-0000E4C10000}"/>
    <cellStyle name="Normal 8 3 3 3 6 3" xfId="15336" xr:uid="{00000000-0005-0000-0000-0000E5C10000}"/>
    <cellStyle name="Normal 8 3 3 3 6 3 2" xfId="41325" xr:uid="{00000000-0005-0000-0000-0000E6C10000}"/>
    <cellStyle name="Normal 8 3 3 3 6 4" xfId="33172" xr:uid="{00000000-0005-0000-0000-0000E7C10000}"/>
    <cellStyle name="Normal 8 3 3 3 7" xfId="8099" xr:uid="{00000000-0005-0000-0000-0000E8C10000}"/>
    <cellStyle name="Normal 8 3 3 3 7 2" xfId="24430" xr:uid="{00000000-0005-0000-0000-0000E9C10000}"/>
    <cellStyle name="Normal 8 3 3 3 7 2 2" xfId="50419" xr:uid="{00000000-0005-0000-0000-0000EAC10000}"/>
    <cellStyle name="Normal 8 3 3 3 7 3" xfId="16310" xr:uid="{00000000-0005-0000-0000-0000EBC10000}"/>
    <cellStyle name="Normal 8 3 3 3 7 3 2" xfId="42299" xr:uid="{00000000-0005-0000-0000-0000ECC10000}"/>
    <cellStyle name="Normal 8 3 3 3 7 4" xfId="34146" xr:uid="{00000000-0005-0000-0000-0000EDC10000}"/>
    <cellStyle name="Normal 8 3 3 3 8" xfId="9649" xr:uid="{00000000-0005-0000-0000-0000EEC10000}"/>
    <cellStyle name="Normal 8 3 3 3 8 2" xfId="25930" xr:uid="{00000000-0005-0000-0000-0000EFC10000}"/>
    <cellStyle name="Normal 8 3 3 3 8 2 2" xfId="51919" xr:uid="{00000000-0005-0000-0000-0000F0C10000}"/>
    <cellStyle name="Normal 8 3 3 3 8 3" xfId="17810" xr:uid="{00000000-0005-0000-0000-0000F1C10000}"/>
    <cellStyle name="Normal 8 3 3 3 8 3 2" xfId="43799" xr:uid="{00000000-0005-0000-0000-0000F2C10000}"/>
    <cellStyle name="Normal 8 3 3 3 8 4" xfId="35647" xr:uid="{00000000-0005-0000-0000-0000F3C10000}"/>
    <cellStyle name="Normal 8 3 3 3 9" xfId="10433" xr:uid="{00000000-0005-0000-0000-0000F4C10000}"/>
    <cellStyle name="Normal 8 3 3 3 9 2" xfId="18556" xr:uid="{00000000-0005-0000-0000-0000F5C10000}"/>
    <cellStyle name="Normal 8 3 3 3 9 2 2" xfId="44545" xr:uid="{00000000-0005-0000-0000-0000F6C10000}"/>
    <cellStyle name="Normal 8 3 3 3 9 3" xfId="36422" xr:uid="{00000000-0005-0000-0000-0000F7C10000}"/>
    <cellStyle name="Normal 8 3 3 4" xfId="713" xr:uid="{00000000-0005-0000-0000-0000F8C10000}"/>
    <cellStyle name="Normal 8 3 3 4 10" xfId="54857" xr:uid="{00000000-0005-0000-0000-0000F9C10000}"/>
    <cellStyle name="Normal 8 3 3 4 2" xfId="5456" xr:uid="{00000000-0005-0000-0000-0000FAC10000}"/>
    <cellStyle name="Normal 8 3 3 4 2 2" xfId="21845" xr:uid="{00000000-0005-0000-0000-0000FBC10000}"/>
    <cellStyle name="Normal 8 3 3 4 2 2 2" xfId="47834" xr:uid="{00000000-0005-0000-0000-0000FCC10000}"/>
    <cellStyle name="Normal 8 3 3 4 2 3" xfId="13725" xr:uid="{00000000-0005-0000-0000-0000FDC10000}"/>
    <cellStyle name="Normal 8 3 3 4 2 3 2" xfId="39714" xr:uid="{00000000-0005-0000-0000-0000FEC10000}"/>
    <cellStyle name="Normal 8 3 3 4 2 4" xfId="31561" xr:uid="{00000000-0005-0000-0000-0000FFC10000}"/>
    <cellStyle name="Normal 8 3 3 4 3" xfId="8288" xr:uid="{00000000-0005-0000-0000-000000C20000}"/>
    <cellStyle name="Normal 8 3 3 4 3 2" xfId="24619" xr:uid="{00000000-0005-0000-0000-000001C20000}"/>
    <cellStyle name="Normal 8 3 3 4 3 2 2" xfId="50608" xr:uid="{00000000-0005-0000-0000-000002C20000}"/>
    <cellStyle name="Normal 8 3 3 4 3 3" xfId="16499" xr:uid="{00000000-0005-0000-0000-000003C20000}"/>
    <cellStyle name="Normal 8 3 3 4 3 3 2" xfId="42488" xr:uid="{00000000-0005-0000-0000-000004C20000}"/>
    <cellStyle name="Normal 8 3 3 4 3 4" xfId="34335" xr:uid="{00000000-0005-0000-0000-000005C20000}"/>
    <cellStyle name="Normal 8 3 3 4 4" xfId="9348" xr:uid="{00000000-0005-0000-0000-000006C20000}"/>
    <cellStyle name="Normal 8 3 3 4 4 2" xfId="25635" xr:uid="{00000000-0005-0000-0000-000007C20000}"/>
    <cellStyle name="Normal 8 3 3 4 4 2 2" xfId="51624" xr:uid="{00000000-0005-0000-0000-000008C20000}"/>
    <cellStyle name="Normal 8 3 3 4 4 3" xfId="17515" xr:uid="{00000000-0005-0000-0000-000009C20000}"/>
    <cellStyle name="Normal 8 3 3 4 4 3 2" xfId="43504" xr:uid="{00000000-0005-0000-0000-00000AC20000}"/>
    <cellStyle name="Normal 8 3 3 4 4 4" xfId="35352" xr:uid="{00000000-0005-0000-0000-00000BC20000}"/>
    <cellStyle name="Normal 8 3 3 4 5" xfId="19724" xr:uid="{00000000-0005-0000-0000-00000CC20000}"/>
    <cellStyle name="Normal 8 3 3 4 5 2" xfId="45713" xr:uid="{00000000-0005-0000-0000-00000DC20000}"/>
    <cellStyle name="Normal 8 3 3 4 6" xfId="11604" xr:uid="{00000000-0005-0000-0000-00000EC20000}"/>
    <cellStyle name="Normal 8 3 3 4 6 2" xfId="37593" xr:uid="{00000000-0005-0000-0000-00000FC20000}"/>
    <cellStyle name="Normal 8 3 3 4 7" xfId="27189" xr:uid="{00000000-0005-0000-0000-000010C20000}"/>
    <cellStyle name="Normal 8 3 3 4 7 2" xfId="53178" xr:uid="{00000000-0005-0000-0000-000011C20000}"/>
    <cellStyle name="Normal 8 3 3 4 8" xfId="3251" xr:uid="{00000000-0005-0000-0000-000012C20000}"/>
    <cellStyle name="Normal 8 3 3 4 9" xfId="29434" xr:uid="{00000000-0005-0000-0000-000013C20000}"/>
    <cellStyle name="Normal 8 3 3 5" xfId="3961" xr:uid="{00000000-0005-0000-0000-000014C20000}"/>
    <cellStyle name="Normal 8 3 3 5 2" xfId="20390" xr:uid="{00000000-0005-0000-0000-000015C20000}"/>
    <cellStyle name="Normal 8 3 3 5 2 2" xfId="46379" xr:uid="{00000000-0005-0000-0000-000016C20000}"/>
    <cellStyle name="Normal 8 3 3 5 3" xfId="12270" xr:uid="{00000000-0005-0000-0000-000017C20000}"/>
    <cellStyle name="Normal 8 3 3 5 3 2" xfId="38259" xr:uid="{00000000-0005-0000-0000-000018C20000}"/>
    <cellStyle name="Normal 8 3 3 5 4" xfId="30104" xr:uid="{00000000-0005-0000-0000-000019C20000}"/>
    <cellStyle name="Normal 8 3 3 6" xfId="4630" xr:uid="{00000000-0005-0000-0000-00001AC20000}"/>
    <cellStyle name="Normal 8 3 3 6 2" xfId="21036" xr:uid="{00000000-0005-0000-0000-00001BC20000}"/>
    <cellStyle name="Normal 8 3 3 6 2 2" xfId="47025" xr:uid="{00000000-0005-0000-0000-00001CC20000}"/>
    <cellStyle name="Normal 8 3 3 6 3" xfId="12916" xr:uid="{00000000-0005-0000-0000-00001DC20000}"/>
    <cellStyle name="Normal 8 3 3 6 3 2" xfId="38905" xr:uid="{00000000-0005-0000-0000-00001EC20000}"/>
    <cellStyle name="Normal 8 3 3 6 4" xfId="30750" xr:uid="{00000000-0005-0000-0000-00001FC20000}"/>
    <cellStyle name="Normal 8 3 3 7" xfId="6158" xr:uid="{00000000-0005-0000-0000-000020C20000}"/>
    <cellStyle name="Normal 8 3 3 7 2" xfId="22511" xr:uid="{00000000-0005-0000-0000-000021C20000}"/>
    <cellStyle name="Normal 8 3 3 7 2 2" xfId="48500" xr:uid="{00000000-0005-0000-0000-000022C20000}"/>
    <cellStyle name="Normal 8 3 3 7 3" xfId="14391" xr:uid="{00000000-0005-0000-0000-000023C20000}"/>
    <cellStyle name="Normal 8 3 3 7 3 2" xfId="40380" xr:uid="{00000000-0005-0000-0000-000024C20000}"/>
    <cellStyle name="Normal 8 3 3 7 4" xfId="32227" xr:uid="{00000000-0005-0000-0000-000025C20000}"/>
    <cellStyle name="Normal 8 3 3 8" xfId="6833" xr:uid="{00000000-0005-0000-0000-000026C20000}"/>
    <cellStyle name="Normal 8 3 3 8 2" xfId="23164" xr:uid="{00000000-0005-0000-0000-000027C20000}"/>
    <cellStyle name="Normal 8 3 3 8 2 2" xfId="49153" xr:uid="{00000000-0005-0000-0000-000028C20000}"/>
    <cellStyle name="Normal 8 3 3 8 3" xfId="15044" xr:uid="{00000000-0005-0000-0000-000029C20000}"/>
    <cellStyle name="Normal 8 3 3 8 3 2" xfId="41033" xr:uid="{00000000-0005-0000-0000-00002AC20000}"/>
    <cellStyle name="Normal 8 3 3 8 4" xfId="32880" xr:uid="{00000000-0005-0000-0000-00002BC20000}"/>
    <cellStyle name="Normal 8 3 3 9" xfId="7479" xr:uid="{00000000-0005-0000-0000-00002CC20000}"/>
    <cellStyle name="Normal 8 3 3 9 2" xfId="23810" xr:uid="{00000000-0005-0000-0000-00002DC20000}"/>
    <cellStyle name="Normal 8 3 3 9 2 2" xfId="49799" xr:uid="{00000000-0005-0000-0000-00002EC20000}"/>
    <cellStyle name="Normal 8 3 3 9 3" xfId="15690" xr:uid="{00000000-0005-0000-0000-00002FC20000}"/>
    <cellStyle name="Normal 8 3 3 9 3 2" xfId="41679" xr:uid="{00000000-0005-0000-0000-000030C20000}"/>
    <cellStyle name="Normal 8 3 3 9 4" xfId="33526" xr:uid="{00000000-0005-0000-0000-000031C20000}"/>
    <cellStyle name="Normal 8 3 4" xfId="401" xr:uid="{00000000-0005-0000-0000-000032C20000}"/>
    <cellStyle name="Normal 8 3 4 10" xfId="10195" xr:uid="{00000000-0005-0000-0000-000033C20000}"/>
    <cellStyle name="Normal 8 3 4 10 2" xfId="18318" xr:uid="{00000000-0005-0000-0000-000034C20000}"/>
    <cellStyle name="Normal 8 3 4 10 2 2" xfId="44307" xr:uid="{00000000-0005-0000-0000-000035C20000}"/>
    <cellStyle name="Normal 8 3 4 10 3" xfId="36184" xr:uid="{00000000-0005-0000-0000-000036C20000}"/>
    <cellStyle name="Normal 8 3 4 11" xfId="2105" xr:uid="{00000000-0005-0000-0000-000037C20000}"/>
    <cellStyle name="Normal 8 3 4 11 2" xfId="18969" xr:uid="{00000000-0005-0000-0000-000038C20000}"/>
    <cellStyle name="Normal 8 3 4 11 2 2" xfId="44958" xr:uid="{00000000-0005-0000-0000-000039C20000}"/>
    <cellStyle name="Normal 8 3 4 11 3" xfId="28599" xr:uid="{00000000-0005-0000-0000-00003AC20000}"/>
    <cellStyle name="Normal 8 3 4 12" xfId="10849" xr:uid="{00000000-0005-0000-0000-00003BC20000}"/>
    <cellStyle name="Normal 8 3 4 12 2" xfId="36838" xr:uid="{00000000-0005-0000-0000-00003CC20000}"/>
    <cellStyle name="Normal 8 3 4 13" xfId="26433" xr:uid="{00000000-0005-0000-0000-00003DC20000}"/>
    <cellStyle name="Normal 8 3 4 13 2" xfId="52422" xr:uid="{00000000-0005-0000-0000-00003EC20000}"/>
    <cellStyle name="Normal 8 3 4 14" xfId="1451" xr:uid="{00000000-0005-0000-0000-00003FC20000}"/>
    <cellStyle name="Normal 8 3 4 14 2" xfId="53904" xr:uid="{00000000-0005-0000-0000-000040C20000}"/>
    <cellStyle name="Normal 8 3 4 15" xfId="27942" xr:uid="{00000000-0005-0000-0000-000041C20000}"/>
    <cellStyle name="Normal 8 3 4 16" xfId="54650" xr:uid="{00000000-0005-0000-0000-000042C20000}"/>
    <cellStyle name="Normal 8 3 4 2" xfId="1080" xr:uid="{00000000-0005-0000-0000-000043C20000}"/>
    <cellStyle name="Normal 8 3 4 2 10" xfId="3054" xr:uid="{00000000-0005-0000-0000-000044C20000}"/>
    <cellStyle name="Normal 8 3 4 2 10 2" xfId="19537" xr:uid="{00000000-0005-0000-0000-000045C20000}"/>
    <cellStyle name="Normal 8 3 4 2 10 2 2" xfId="45526" xr:uid="{00000000-0005-0000-0000-000046C20000}"/>
    <cellStyle name="Normal 8 3 4 2 10 3" xfId="29244" xr:uid="{00000000-0005-0000-0000-000047C20000}"/>
    <cellStyle name="Normal 8 3 4 2 11" xfId="11417" xr:uid="{00000000-0005-0000-0000-000048C20000}"/>
    <cellStyle name="Normal 8 3 4 2 11 2" xfId="37406" xr:uid="{00000000-0005-0000-0000-000049C20000}"/>
    <cellStyle name="Normal 8 3 4 2 12" xfId="27002" xr:uid="{00000000-0005-0000-0000-00004AC20000}"/>
    <cellStyle name="Normal 8 3 4 2 12 2" xfId="52991" xr:uid="{00000000-0005-0000-0000-00004BC20000}"/>
    <cellStyle name="Normal 8 3 4 2 13" xfId="1744" xr:uid="{00000000-0005-0000-0000-00004CC20000}"/>
    <cellStyle name="Normal 8 3 4 2 13 2" xfId="54197" xr:uid="{00000000-0005-0000-0000-00004DC20000}"/>
    <cellStyle name="Normal 8 3 4 2 14" xfId="28238" xr:uid="{00000000-0005-0000-0000-00004EC20000}"/>
    <cellStyle name="Normal 8 3 4 2 15" xfId="55204" xr:uid="{00000000-0005-0000-0000-00004FC20000}"/>
    <cellStyle name="Normal 8 3 4 2 2" xfId="3603" xr:uid="{00000000-0005-0000-0000-000050C20000}"/>
    <cellStyle name="Normal 8 3 4 2 2 2" xfId="5807" xr:uid="{00000000-0005-0000-0000-000051C20000}"/>
    <cellStyle name="Normal 8 3 4 2 2 2 2" xfId="22196" xr:uid="{00000000-0005-0000-0000-000052C20000}"/>
    <cellStyle name="Normal 8 3 4 2 2 2 2 2" xfId="48185" xr:uid="{00000000-0005-0000-0000-000053C20000}"/>
    <cellStyle name="Normal 8 3 4 2 2 2 3" xfId="14076" xr:uid="{00000000-0005-0000-0000-000054C20000}"/>
    <cellStyle name="Normal 8 3 4 2 2 2 3 2" xfId="40065" xr:uid="{00000000-0005-0000-0000-000055C20000}"/>
    <cellStyle name="Normal 8 3 4 2 2 2 4" xfId="31912" xr:uid="{00000000-0005-0000-0000-000056C20000}"/>
    <cellStyle name="Normal 8 3 4 2 2 3" xfId="8639" xr:uid="{00000000-0005-0000-0000-000057C20000}"/>
    <cellStyle name="Normal 8 3 4 2 2 3 2" xfId="24970" xr:uid="{00000000-0005-0000-0000-000058C20000}"/>
    <cellStyle name="Normal 8 3 4 2 2 3 2 2" xfId="50959" xr:uid="{00000000-0005-0000-0000-000059C20000}"/>
    <cellStyle name="Normal 8 3 4 2 2 3 3" xfId="16850" xr:uid="{00000000-0005-0000-0000-00005AC20000}"/>
    <cellStyle name="Normal 8 3 4 2 2 3 3 2" xfId="42839" xr:uid="{00000000-0005-0000-0000-00005BC20000}"/>
    <cellStyle name="Normal 8 3 4 2 2 3 4" xfId="34686" xr:uid="{00000000-0005-0000-0000-00005CC20000}"/>
    <cellStyle name="Normal 8 3 4 2 2 4" xfId="20075" xr:uid="{00000000-0005-0000-0000-00005DC20000}"/>
    <cellStyle name="Normal 8 3 4 2 2 4 2" xfId="46064" xr:uid="{00000000-0005-0000-0000-00005EC20000}"/>
    <cellStyle name="Normal 8 3 4 2 2 5" xfId="11955" xr:uid="{00000000-0005-0000-0000-00005FC20000}"/>
    <cellStyle name="Normal 8 3 4 2 2 5 2" xfId="37944" xr:uid="{00000000-0005-0000-0000-000060C20000}"/>
    <cellStyle name="Normal 8 3 4 2 2 6" xfId="27540" xr:uid="{00000000-0005-0000-0000-000061C20000}"/>
    <cellStyle name="Normal 8 3 4 2 2 6 2" xfId="53529" xr:uid="{00000000-0005-0000-0000-000062C20000}"/>
    <cellStyle name="Normal 8 3 4 2 2 7" xfId="29786" xr:uid="{00000000-0005-0000-0000-000063C20000}"/>
    <cellStyle name="Normal 8 3 4 2 3" xfId="4328" xr:uid="{00000000-0005-0000-0000-000064C20000}"/>
    <cellStyle name="Normal 8 3 4 2 3 2" xfId="20737" xr:uid="{00000000-0005-0000-0000-000065C20000}"/>
    <cellStyle name="Normal 8 3 4 2 3 2 2" xfId="46726" xr:uid="{00000000-0005-0000-0000-000066C20000}"/>
    <cellStyle name="Normal 8 3 4 2 3 3" xfId="12617" xr:uid="{00000000-0005-0000-0000-000067C20000}"/>
    <cellStyle name="Normal 8 3 4 2 3 3 2" xfId="38606" xr:uid="{00000000-0005-0000-0000-000068C20000}"/>
    <cellStyle name="Normal 8 3 4 2 3 4" xfId="30451" xr:uid="{00000000-0005-0000-0000-000069C20000}"/>
    <cellStyle name="Normal 8 3 4 2 4" xfId="5264" xr:uid="{00000000-0005-0000-0000-00006AC20000}"/>
    <cellStyle name="Normal 8 3 4 2 4 2" xfId="21658" xr:uid="{00000000-0005-0000-0000-00006BC20000}"/>
    <cellStyle name="Normal 8 3 4 2 4 2 2" xfId="47647" xr:uid="{00000000-0005-0000-0000-00006CC20000}"/>
    <cellStyle name="Normal 8 3 4 2 4 3" xfId="13538" xr:uid="{00000000-0005-0000-0000-00006DC20000}"/>
    <cellStyle name="Normal 8 3 4 2 4 3 2" xfId="39527" xr:uid="{00000000-0005-0000-0000-00006EC20000}"/>
    <cellStyle name="Normal 8 3 4 2 4 4" xfId="31374" xr:uid="{00000000-0005-0000-0000-00006FC20000}"/>
    <cellStyle name="Normal 8 3 4 2 5" xfId="6524" xr:uid="{00000000-0005-0000-0000-000070C20000}"/>
    <cellStyle name="Normal 8 3 4 2 5 2" xfId="22858" xr:uid="{00000000-0005-0000-0000-000071C20000}"/>
    <cellStyle name="Normal 8 3 4 2 5 2 2" xfId="48847" xr:uid="{00000000-0005-0000-0000-000072C20000}"/>
    <cellStyle name="Normal 8 3 4 2 5 3" xfId="14738" xr:uid="{00000000-0005-0000-0000-000073C20000}"/>
    <cellStyle name="Normal 8 3 4 2 5 3 2" xfId="40727" xr:uid="{00000000-0005-0000-0000-000074C20000}"/>
    <cellStyle name="Normal 8 3 4 2 5 4" xfId="32574" xr:uid="{00000000-0005-0000-0000-000075C20000}"/>
    <cellStyle name="Normal 8 3 4 2 6" xfId="7180" xr:uid="{00000000-0005-0000-0000-000076C20000}"/>
    <cellStyle name="Normal 8 3 4 2 6 2" xfId="23511" xr:uid="{00000000-0005-0000-0000-000077C20000}"/>
    <cellStyle name="Normal 8 3 4 2 6 2 2" xfId="49500" xr:uid="{00000000-0005-0000-0000-000078C20000}"/>
    <cellStyle name="Normal 8 3 4 2 6 3" xfId="15391" xr:uid="{00000000-0005-0000-0000-000079C20000}"/>
    <cellStyle name="Normal 8 3 4 2 6 3 2" xfId="41380" xr:uid="{00000000-0005-0000-0000-00007AC20000}"/>
    <cellStyle name="Normal 8 3 4 2 6 4" xfId="33227" xr:uid="{00000000-0005-0000-0000-00007BC20000}"/>
    <cellStyle name="Normal 8 3 4 2 7" xfId="8101" xr:uid="{00000000-0005-0000-0000-00007CC20000}"/>
    <cellStyle name="Normal 8 3 4 2 7 2" xfId="24432" xr:uid="{00000000-0005-0000-0000-00007DC20000}"/>
    <cellStyle name="Normal 8 3 4 2 7 2 2" xfId="50421" xr:uid="{00000000-0005-0000-0000-00007EC20000}"/>
    <cellStyle name="Normal 8 3 4 2 7 3" xfId="16312" xr:uid="{00000000-0005-0000-0000-00007FC20000}"/>
    <cellStyle name="Normal 8 3 4 2 7 3 2" xfId="42301" xr:uid="{00000000-0005-0000-0000-000080C20000}"/>
    <cellStyle name="Normal 8 3 4 2 7 4" xfId="34148" xr:uid="{00000000-0005-0000-0000-000081C20000}"/>
    <cellStyle name="Normal 8 3 4 2 8" xfId="9704" xr:uid="{00000000-0005-0000-0000-000082C20000}"/>
    <cellStyle name="Normal 8 3 4 2 8 2" xfId="25985" xr:uid="{00000000-0005-0000-0000-000083C20000}"/>
    <cellStyle name="Normal 8 3 4 2 8 2 2" xfId="51974" xr:uid="{00000000-0005-0000-0000-000084C20000}"/>
    <cellStyle name="Normal 8 3 4 2 8 3" xfId="17865" xr:uid="{00000000-0005-0000-0000-000085C20000}"/>
    <cellStyle name="Normal 8 3 4 2 8 3 2" xfId="43854" xr:uid="{00000000-0005-0000-0000-000086C20000}"/>
    <cellStyle name="Normal 8 3 4 2 8 4" xfId="35702" xr:uid="{00000000-0005-0000-0000-000087C20000}"/>
    <cellStyle name="Normal 8 3 4 2 9" xfId="10488" xr:uid="{00000000-0005-0000-0000-000088C20000}"/>
    <cellStyle name="Normal 8 3 4 2 9 2" xfId="18611" xr:uid="{00000000-0005-0000-0000-000089C20000}"/>
    <cellStyle name="Normal 8 3 4 2 9 2 2" xfId="44600" xr:uid="{00000000-0005-0000-0000-00008AC20000}"/>
    <cellStyle name="Normal 8 3 4 2 9 3" xfId="36477" xr:uid="{00000000-0005-0000-0000-00008BC20000}"/>
    <cellStyle name="Normal 8 3 4 3" xfId="775" xr:uid="{00000000-0005-0000-0000-00008CC20000}"/>
    <cellStyle name="Normal 8 3 4 3 10" xfId="54911" xr:uid="{00000000-0005-0000-0000-00008DC20000}"/>
    <cellStyle name="Normal 8 3 4 3 2" xfId="5510" xr:uid="{00000000-0005-0000-0000-00008EC20000}"/>
    <cellStyle name="Normal 8 3 4 3 2 2" xfId="21899" xr:uid="{00000000-0005-0000-0000-00008FC20000}"/>
    <cellStyle name="Normal 8 3 4 3 2 2 2" xfId="47888" xr:uid="{00000000-0005-0000-0000-000090C20000}"/>
    <cellStyle name="Normal 8 3 4 3 2 3" xfId="13779" xr:uid="{00000000-0005-0000-0000-000091C20000}"/>
    <cellStyle name="Normal 8 3 4 3 2 3 2" xfId="39768" xr:uid="{00000000-0005-0000-0000-000092C20000}"/>
    <cellStyle name="Normal 8 3 4 3 2 4" xfId="31615" xr:uid="{00000000-0005-0000-0000-000093C20000}"/>
    <cellStyle name="Normal 8 3 4 3 3" xfId="8342" xr:uid="{00000000-0005-0000-0000-000094C20000}"/>
    <cellStyle name="Normal 8 3 4 3 3 2" xfId="24673" xr:uid="{00000000-0005-0000-0000-000095C20000}"/>
    <cellStyle name="Normal 8 3 4 3 3 2 2" xfId="50662" xr:uid="{00000000-0005-0000-0000-000096C20000}"/>
    <cellStyle name="Normal 8 3 4 3 3 3" xfId="16553" xr:uid="{00000000-0005-0000-0000-000097C20000}"/>
    <cellStyle name="Normal 8 3 4 3 3 3 2" xfId="42542" xr:uid="{00000000-0005-0000-0000-000098C20000}"/>
    <cellStyle name="Normal 8 3 4 3 3 4" xfId="34389" xr:uid="{00000000-0005-0000-0000-000099C20000}"/>
    <cellStyle name="Normal 8 3 4 3 4" xfId="9405" xr:uid="{00000000-0005-0000-0000-00009AC20000}"/>
    <cellStyle name="Normal 8 3 4 3 4 2" xfId="25690" xr:uid="{00000000-0005-0000-0000-00009BC20000}"/>
    <cellStyle name="Normal 8 3 4 3 4 2 2" xfId="51679" xr:uid="{00000000-0005-0000-0000-00009CC20000}"/>
    <cellStyle name="Normal 8 3 4 3 4 3" xfId="17570" xr:uid="{00000000-0005-0000-0000-00009DC20000}"/>
    <cellStyle name="Normal 8 3 4 3 4 3 2" xfId="43559" xr:uid="{00000000-0005-0000-0000-00009EC20000}"/>
    <cellStyle name="Normal 8 3 4 3 4 4" xfId="35407" xr:uid="{00000000-0005-0000-0000-00009FC20000}"/>
    <cellStyle name="Normal 8 3 4 3 5" xfId="19778" xr:uid="{00000000-0005-0000-0000-0000A0C20000}"/>
    <cellStyle name="Normal 8 3 4 3 5 2" xfId="45767" xr:uid="{00000000-0005-0000-0000-0000A1C20000}"/>
    <cellStyle name="Normal 8 3 4 3 6" xfId="11658" xr:uid="{00000000-0005-0000-0000-0000A2C20000}"/>
    <cellStyle name="Normal 8 3 4 3 6 2" xfId="37647" xr:uid="{00000000-0005-0000-0000-0000A3C20000}"/>
    <cellStyle name="Normal 8 3 4 3 7" xfId="27243" xr:uid="{00000000-0005-0000-0000-0000A4C20000}"/>
    <cellStyle name="Normal 8 3 4 3 7 2" xfId="53232" xr:uid="{00000000-0005-0000-0000-0000A5C20000}"/>
    <cellStyle name="Normal 8 3 4 3 8" xfId="3305" xr:uid="{00000000-0005-0000-0000-0000A6C20000}"/>
    <cellStyle name="Normal 8 3 4 3 9" xfId="29488" xr:uid="{00000000-0005-0000-0000-0000A7C20000}"/>
    <cellStyle name="Normal 8 3 4 4" xfId="4023" xr:uid="{00000000-0005-0000-0000-0000A8C20000}"/>
    <cellStyle name="Normal 8 3 4 4 2" xfId="20444" xr:uid="{00000000-0005-0000-0000-0000A9C20000}"/>
    <cellStyle name="Normal 8 3 4 4 2 2" xfId="46433" xr:uid="{00000000-0005-0000-0000-0000AAC20000}"/>
    <cellStyle name="Normal 8 3 4 4 3" xfId="12324" xr:uid="{00000000-0005-0000-0000-0000ABC20000}"/>
    <cellStyle name="Normal 8 3 4 4 3 2" xfId="38313" xr:uid="{00000000-0005-0000-0000-0000ACC20000}"/>
    <cellStyle name="Normal 8 3 4 4 4" xfId="30158" xr:uid="{00000000-0005-0000-0000-0000ADC20000}"/>
    <cellStyle name="Normal 8 3 4 5" xfId="4684" xr:uid="{00000000-0005-0000-0000-0000AEC20000}"/>
    <cellStyle name="Normal 8 3 4 5 2" xfId="21090" xr:uid="{00000000-0005-0000-0000-0000AFC20000}"/>
    <cellStyle name="Normal 8 3 4 5 2 2" xfId="47079" xr:uid="{00000000-0005-0000-0000-0000B0C20000}"/>
    <cellStyle name="Normal 8 3 4 5 3" xfId="12970" xr:uid="{00000000-0005-0000-0000-0000B1C20000}"/>
    <cellStyle name="Normal 8 3 4 5 3 2" xfId="38959" xr:uid="{00000000-0005-0000-0000-0000B2C20000}"/>
    <cellStyle name="Normal 8 3 4 5 4" xfId="30804" xr:uid="{00000000-0005-0000-0000-0000B3C20000}"/>
    <cellStyle name="Normal 8 3 4 6" xfId="6220" xr:uid="{00000000-0005-0000-0000-0000B4C20000}"/>
    <cellStyle name="Normal 8 3 4 6 2" xfId="22565" xr:uid="{00000000-0005-0000-0000-0000B5C20000}"/>
    <cellStyle name="Normal 8 3 4 6 2 2" xfId="48554" xr:uid="{00000000-0005-0000-0000-0000B6C20000}"/>
    <cellStyle name="Normal 8 3 4 6 3" xfId="14445" xr:uid="{00000000-0005-0000-0000-0000B7C20000}"/>
    <cellStyle name="Normal 8 3 4 6 3 2" xfId="40434" xr:uid="{00000000-0005-0000-0000-0000B8C20000}"/>
    <cellStyle name="Normal 8 3 4 6 4" xfId="32281" xr:uid="{00000000-0005-0000-0000-0000B9C20000}"/>
    <cellStyle name="Normal 8 3 4 7" xfId="6887" xr:uid="{00000000-0005-0000-0000-0000BAC20000}"/>
    <cellStyle name="Normal 8 3 4 7 2" xfId="23218" xr:uid="{00000000-0005-0000-0000-0000BBC20000}"/>
    <cellStyle name="Normal 8 3 4 7 2 2" xfId="49207" xr:uid="{00000000-0005-0000-0000-0000BCC20000}"/>
    <cellStyle name="Normal 8 3 4 7 3" xfId="15098" xr:uid="{00000000-0005-0000-0000-0000BDC20000}"/>
    <cellStyle name="Normal 8 3 4 7 3 2" xfId="41087" xr:uid="{00000000-0005-0000-0000-0000BEC20000}"/>
    <cellStyle name="Normal 8 3 4 7 4" xfId="32934" xr:uid="{00000000-0005-0000-0000-0000BFC20000}"/>
    <cellStyle name="Normal 8 3 4 8" xfId="7533" xr:uid="{00000000-0005-0000-0000-0000C0C20000}"/>
    <cellStyle name="Normal 8 3 4 8 2" xfId="23864" xr:uid="{00000000-0005-0000-0000-0000C1C20000}"/>
    <cellStyle name="Normal 8 3 4 8 2 2" xfId="49853" xr:uid="{00000000-0005-0000-0000-0000C2C20000}"/>
    <cellStyle name="Normal 8 3 4 8 3" xfId="15744" xr:uid="{00000000-0005-0000-0000-0000C3C20000}"/>
    <cellStyle name="Normal 8 3 4 8 3 2" xfId="41733" xr:uid="{00000000-0005-0000-0000-0000C4C20000}"/>
    <cellStyle name="Normal 8 3 4 8 4" xfId="33580" xr:uid="{00000000-0005-0000-0000-0000C5C20000}"/>
    <cellStyle name="Normal 8 3 4 9" xfId="9094" xr:uid="{00000000-0005-0000-0000-0000C6C20000}"/>
    <cellStyle name="Normal 8 3 4 9 2" xfId="25425" xr:uid="{00000000-0005-0000-0000-0000C7C20000}"/>
    <cellStyle name="Normal 8 3 4 9 2 2" xfId="51414" xr:uid="{00000000-0005-0000-0000-0000C8C20000}"/>
    <cellStyle name="Normal 8 3 4 9 3" xfId="17305" xr:uid="{00000000-0005-0000-0000-0000C9C20000}"/>
    <cellStyle name="Normal 8 3 4 9 3 2" xfId="43294" xr:uid="{00000000-0005-0000-0000-0000CAC20000}"/>
    <cellStyle name="Normal 8 3 4 9 4" xfId="35141" xr:uid="{00000000-0005-0000-0000-0000CBC20000}"/>
    <cellStyle name="Normal 8 3 5" xfId="402" xr:uid="{00000000-0005-0000-0000-0000CCC20000}"/>
    <cellStyle name="Normal 8 3 5 10" xfId="10356" xr:uid="{00000000-0005-0000-0000-0000CDC20000}"/>
    <cellStyle name="Normal 8 3 5 10 2" xfId="18479" xr:uid="{00000000-0005-0000-0000-0000CEC20000}"/>
    <cellStyle name="Normal 8 3 5 10 2 2" xfId="44468" xr:uid="{00000000-0005-0000-0000-0000CFC20000}"/>
    <cellStyle name="Normal 8 3 5 10 3" xfId="36345" xr:uid="{00000000-0005-0000-0000-0000D0C20000}"/>
    <cellStyle name="Normal 8 3 5 11" xfId="1962" xr:uid="{00000000-0005-0000-0000-0000D1C20000}"/>
    <cellStyle name="Normal 8 3 5 11 2" xfId="18826" xr:uid="{00000000-0005-0000-0000-0000D2C20000}"/>
    <cellStyle name="Normal 8 3 5 11 2 2" xfId="44815" xr:uid="{00000000-0005-0000-0000-0000D3C20000}"/>
    <cellStyle name="Normal 8 3 5 11 3" xfId="28456" xr:uid="{00000000-0005-0000-0000-0000D4C20000}"/>
    <cellStyle name="Normal 8 3 5 12" xfId="10706" xr:uid="{00000000-0005-0000-0000-0000D5C20000}"/>
    <cellStyle name="Normal 8 3 5 12 2" xfId="36695" xr:uid="{00000000-0005-0000-0000-0000D6C20000}"/>
    <cellStyle name="Normal 8 3 5 13" xfId="26290" xr:uid="{00000000-0005-0000-0000-0000D7C20000}"/>
    <cellStyle name="Normal 8 3 5 13 2" xfId="52279" xr:uid="{00000000-0005-0000-0000-0000D8C20000}"/>
    <cellStyle name="Normal 8 3 5 14" xfId="1612" xr:uid="{00000000-0005-0000-0000-0000D9C20000}"/>
    <cellStyle name="Normal 8 3 5 14 2" xfId="54065" xr:uid="{00000000-0005-0000-0000-0000DAC20000}"/>
    <cellStyle name="Normal 8 3 5 15" xfId="28106" xr:uid="{00000000-0005-0000-0000-0000DBC20000}"/>
    <cellStyle name="Normal 8 3 5 16" xfId="54651" xr:uid="{00000000-0005-0000-0000-0000DCC20000}"/>
    <cellStyle name="Normal 8 3 5 2" xfId="941" xr:uid="{00000000-0005-0000-0000-0000DDC20000}"/>
    <cellStyle name="Normal 8 3 5 2 10" xfId="55072" xr:uid="{00000000-0005-0000-0000-0000DEC20000}"/>
    <cellStyle name="Normal 8 3 5 2 2" xfId="5265" xr:uid="{00000000-0005-0000-0000-0000DFC20000}"/>
    <cellStyle name="Normal 8 3 5 2 2 2" xfId="21659" xr:uid="{00000000-0005-0000-0000-0000E0C20000}"/>
    <cellStyle name="Normal 8 3 5 2 2 2 2" xfId="47648" xr:uid="{00000000-0005-0000-0000-0000E1C20000}"/>
    <cellStyle name="Normal 8 3 5 2 2 3" xfId="13539" xr:uid="{00000000-0005-0000-0000-0000E2C20000}"/>
    <cellStyle name="Normal 8 3 5 2 2 3 2" xfId="39528" xr:uid="{00000000-0005-0000-0000-0000E3C20000}"/>
    <cellStyle name="Normal 8 3 5 2 2 4" xfId="31375" xr:uid="{00000000-0005-0000-0000-0000E4C20000}"/>
    <cellStyle name="Normal 8 3 5 2 3" xfId="8102" xr:uid="{00000000-0005-0000-0000-0000E5C20000}"/>
    <cellStyle name="Normal 8 3 5 2 3 2" xfId="24433" xr:uid="{00000000-0005-0000-0000-0000E6C20000}"/>
    <cellStyle name="Normal 8 3 5 2 3 2 2" xfId="50422" xr:uid="{00000000-0005-0000-0000-0000E7C20000}"/>
    <cellStyle name="Normal 8 3 5 2 3 3" xfId="16313" xr:uid="{00000000-0005-0000-0000-0000E8C20000}"/>
    <cellStyle name="Normal 8 3 5 2 3 3 2" xfId="42302" xr:uid="{00000000-0005-0000-0000-0000E9C20000}"/>
    <cellStyle name="Normal 8 3 5 2 3 4" xfId="34149" xr:uid="{00000000-0005-0000-0000-0000EAC20000}"/>
    <cellStyle name="Normal 8 3 5 2 4" xfId="9569" xr:uid="{00000000-0005-0000-0000-0000EBC20000}"/>
    <cellStyle name="Normal 8 3 5 2 4 2" xfId="25852" xr:uid="{00000000-0005-0000-0000-0000ECC20000}"/>
    <cellStyle name="Normal 8 3 5 2 4 2 2" xfId="51841" xr:uid="{00000000-0005-0000-0000-0000EDC20000}"/>
    <cellStyle name="Normal 8 3 5 2 4 3" xfId="17732" xr:uid="{00000000-0005-0000-0000-0000EEC20000}"/>
    <cellStyle name="Normal 8 3 5 2 4 3 2" xfId="43721" xr:uid="{00000000-0005-0000-0000-0000EFC20000}"/>
    <cellStyle name="Normal 8 3 5 2 4 4" xfId="35569" xr:uid="{00000000-0005-0000-0000-0000F0C20000}"/>
    <cellStyle name="Normal 8 3 5 2 5" xfId="19538" xr:uid="{00000000-0005-0000-0000-0000F1C20000}"/>
    <cellStyle name="Normal 8 3 5 2 5 2" xfId="45527" xr:uid="{00000000-0005-0000-0000-0000F2C20000}"/>
    <cellStyle name="Normal 8 3 5 2 6" xfId="11418" xr:uid="{00000000-0005-0000-0000-0000F3C20000}"/>
    <cellStyle name="Normal 8 3 5 2 6 2" xfId="37407" xr:uid="{00000000-0005-0000-0000-0000F4C20000}"/>
    <cellStyle name="Normal 8 3 5 2 7" xfId="27003" xr:uid="{00000000-0005-0000-0000-0000F5C20000}"/>
    <cellStyle name="Normal 8 3 5 2 7 2" xfId="52992" xr:uid="{00000000-0005-0000-0000-0000F6C20000}"/>
    <cellStyle name="Normal 8 3 5 2 8" xfId="3055" xr:uid="{00000000-0005-0000-0000-0000F7C20000}"/>
    <cellStyle name="Normal 8 3 5 2 9" xfId="29245" xr:uid="{00000000-0005-0000-0000-0000F8C20000}"/>
    <cellStyle name="Normal 8 3 5 3" xfId="3457" xr:uid="{00000000-0005-0000-0000-0000F9C20000}"/>
    <cellStyle name="Normal 8 3 5 3 2" xfId="5661" xr:uid="{00000000-0005-0000-0000-0000FAC20000}"/>
    <cellStyle name="Normal 8 3 5 3 2 2" xfId="22050" xr:uid="{00000000-0005-0000-0000-0000FBC20000}"/>
    <cellStyle name="Normal 8 3 5 3 2 2 2" xfId="48039" xr:uid="{00000000-0005-0000-0000-0000FCC20000}"/>
    <cellStyle name="Normal 8 3 5 3 2 3" xfId="13930" xr:uid="{00000000-0005-0000-0000-0000FDC20000}"/>
    <cellStyle name="Normal 8 3 5 3 2 3 2" xfId="39919" xr:uid="{00000000-0005-0000-0000-0000FEC20000}"/>
    <cellStyle name="Normal 8 3 5 3 2 4" xfId="31766" xr:uid="{00000000-0005-0000-0000-0000FFC20000}"/>
    <cellStyle name="Normal 8 3 5 3 3" xfId="8493" xr:uid="{00000000-0005-0000-0000-000000C30000}"/>
    <cellStyle name="Normal 8 3 5 3 3 2" xfId="24824" xr:uid="{00000000-0005-0000-0000-000001C30000}"/>
    <cellStyle name="Normal 8 3 5 3 3 2 2" xfId="50813" xr:uid="{00000000-0005-0000-0000-000002C30000}"/>
    <cellStyle name="Normal 8 3 5 3 3 3" xfId="16704" xr:uid="{00000000-0005-0000-0000-000003C30000}"/>
    <cellStyle name="Normal 8 3 5 3 3 3 2" xfId="42693" xr:uid="{00000000-0005-0000-0000-000004C30000}"/>
    <cellStyle name="Normal 8 3 5 3 3 4" xfId="34540" xr:uid="{00000000-0005-0000-0000-000005C30000}"/>
    <cellStyle name="Normal 8 3 5 3 4" xfId="19929" xr:uid="{00000000-0005-0000-0000-000006C30000}"/>
    <cellStyle name="Normal 8 3 5 3 4 2" xfId="45918" xr:uid="{00000000-0005-0000-0000-000007C30000}"/>
    <cellStyle name="Normal 8 3 5 3 5" xfId="11809" xr:uid="{00000000-0005-0000-0000-000008C30000}"/>
    <cellStyle name="Normal 8 3 5 3 5 2" xfId="37798" xr:uid="{00000000-0005-0000-0000-000009C30000}"/>
    <cellStyle name="Normal 8 3 5 3 6" xfId="27394" xr:uid="{00000000-0005-0000-0000-00000AC30000}"/>
    <cellStyle name="Normal 8 3 5 3 6 2" xfId="53383" xr:uid="{00000000-0005-0000-0000-00000BC30000}"/>
    <cellStyle name="Normal 8 3 5 3 7" xfId="29640" xr:uid="{00000000-0005-0000-0000-00000CC30000}"/>
    <cellStyle name="Normal 8 3 5 4" xfId="4189" xr:uid="{00000000-0005-0000-0000-00000DC30000}"/>
    <cellStyle name="Normal 8 3 5 4 2" xfId="20605" xr:uid="{00000000-0005-0000-0000-00000EC30000}"/>
    <cellStyle name="Normal 8 3 5 4 2 2" xfId="46594" xr:uid="{00000000-0005-0000-0000-00000FC30000}"/>
    <cellStyle name="Normal 8 3 5 4 3" xfId="12485" xr:uid="{00000000-0005-0000-0000-000010C30000}"/>
    <cellStyle name="Normal 8 3 5 4 3 2" xfId="38474" xr:uid="{00000000-0005-0000-0000-000011C30000}"/>
    <cellStyle name="Normal 8 3 5 4 4" xfId="30319" xr:uid="{00000000-0005-0000-0000-000012C30000}"/>
    <cellStyle name="Normal 8 3 5 5" xfId="4541" xr:uid="{00000000-0005-0000-0000-000013C30000}"/>
    <cellStyle name="Normal 8 3 5 5 2" xfId="20947" xr:uid="{00000000-0005-0000-0000-000014C30000}"/>
    <cellStyle name="Normal 8 3 5 5 2 2" xfId="46936" xr:uid="{00000000-0005-0000-0000-000015C30000}"/>
    <cellStyle name="Normal 8 3 5 5 3" xfId="12827" xr:uid="{00000000-0005-0000-0000-000016C30000}"/>
    <cellStyle name="Normal 8 3 5 5 3 2" xfId="38816" xr:uid="{00000000-0005-0000-0000-000017C30000}"/>
    <cellStyle name="Normal 8 3 5 5 4" xfId="30661" xr:uid="{00000000-0005-0000-0000-000018C30000}"/>
    <cellStyle name="Normal 8 3 5 6" xfId="6385" xr:uid="{00000000-0005-0000-0000-000019C30000}"/>
    <cellStyle name="Normal 8 3 5 6 2" xfId="22726" xr:uid="{00000000-0005-0000-0000-00001AC30000}"/>
    <cellStyle name="Normal 8 3 5 6 2 2" xfId="48715" xr:uid="{00000000-0005-0000-0000-00001BC30000}"/>
    <cellStyle name="Normal 8 3 5 6 3" xfId="14606" xr:uid="{00000000-0005-0000-0000-00001CC30000}"/>
    <cellStyle name="Normal 8 3 5 6 3 2" xfId="40595" xr:uid="{00000000-0005-0000-0000-00001DC30000}"/>
    <cellStyle name="Normal 8 3 5 6 4" xfId="32442" xr:uid="{00000000-0005-0000-0000-00001EC30000}"/>
    <cellStyle name="Normal 8 3 5 7" xfId="7048" xr:uid="{00000000-0005-0000-0000-00001FC30000}"/>
    <cellStyle name="Normal 8 3 5 7 2" xfId="23379" xr:uid="{00000000-0005-0000-0000-000020C30000}"/>
    <cellStyle name="Normal 8 3 5 7 2 2" xfId="49368" xr:uid="{00000000-0005-0000-0000-000021C30000}"/>
    <cellStyle name="Normal 8 3 5 7 3" xfId="15259" xr:uid="{00000000-0005-0000-0000-000022C30000}"/>
    <cellStyle name="Normal 8 3 5 7 3 2" xfId="41248" xr:uid="{00000000-0005-0000-0000-000023C30000}"/>
    <cellStyle name="Normal 8 3 5 7 4" xfId="33095" xr:uid="{00000000-0005-0000-0000-000024C30000}"/>
    <cellStyle name="Normal 8 3 5 8" xfId="7390" xr:uid="{00000000-0005-0000-0000-000025C30000}"/>
    <cellStyle name="Normal 8 3 5 8 2" xfId="23721" xr:uid="{00000000-0005-0000-0000-000026C30000}"/>
    <cellStyle name="Normal 8 3 5 8 2 2" xfId="49710" xr:uid="{00000000-0005-0000-0000-000027C30000}"/>
    <cellStyle name="Normal 8 3 5 8 3" xfId="15601" xr:uid="{00000000-0005-0000-0000-000028C30000}"/>
    <cellStyle name="Normal 8 3 5 8 3 2" xfId="41590" xr:uid="{00000000-0005-0000-0000-000029C30000}"/>
    <cellStyle name="Normal 8 3 5 8 4" xfId="33437" xr:uid="{00000000-0005-0000-0000-00002AC30000}"/>
    <cellStyle name="Normal 8 3 5 9" xfId="9095" xr:uid="{00000000-0005-0000-0000-00002BC30000}"/>
    <cellStyle name="Normal 8 3 5 9 2" xfId="25426" xr:uid="{00000000-0005-0000-0000-00002CC30000}"/>
    <cellStyle name="Normal 8 3 5 9 2 2" xfId="51415" xr:uid="{00000000-0005-0000-0000-00002DC30000}"/>
    <cellStyle name="Normal 8 3 5 9 3" xfId="17306" xr:uid="{00000000-0005-0000-0000-00002EC30000}"/>
    <cellStyle name="Normal 8 3 5 9 3 2" xfId="43295" xr:uid="{00000000-0005-0000-0000-00002FC30000}"/>
    <cellStyle name="Normal 8 3 5 9 4" xfId="35142" xr:uid="{00000000-0005-0000-0000-000030C30000}"/>
    <cellStyle name="Normal 8 3 6" xfId="597" xr:uid="{00000000-0005-0000-0000-000031C30000}"/>
    <cellStyle name="Normal 8 3 6 10" xfId="54768" xr:uid="{00000000-0005-0000-0000-000032C30000}"/>
    <cellStyle name="Normal 8 3 6 2" xfId="3846" xr:uid="{00000000-0005-0000-0000-000033C30000}"/>
    <cellStyle name="Normal 8 3 6 2 2" xfId="20301" xr:uid="{00000000-0005-0000-0000-000034C30000}"/>
    <cellStyle name="Normal 8 3 6 2 2 2" xfId="46290" xr:uid="{00000000-0005-0000-0000-000035C30000}"/>
    <cellStyle name="Normal 8 3 6 2 3" xfId="12181" xr:uid="{00000000-0005-0000-0000-000036C30000}"/>
    <cellStyle name="Normal 8 3 6 2 3 2" xfId="38170" xr:uid="{00000000-0005-0000-0000-000037C30000}"/>
    <cellStyle name="Normal 8 3 6 2 4" xfId="30015" xr:uid="{00000000-0005-0000-0000-000038C30000}"/>
    <cellStyle name="Normal 8 3 6 3" xfId="6045" xr:uid="{00000000-0005-0000-0000-000039C30000}"/>
    <cellStyle name="Normal 8 3 6 3 2" xfId="22422" xr:uid="{00000000-0005-0000-0000-00003AC30000}"/>
    <cellStyle name="Normal 8 3 6 3 2 2" xfId="48411" xr:uid="{00000000-0005-0000-0000-00003BC30000}"/>
    <cellStyle name="Normal 8 3 6 3 3" xfId="14302" xr:uid="{00000000-0005-0000-0000-00003CC30000}"/>
    <cellStyle name="Normal 8 3 6 3 3 2" xfId="40291" xr:uid="{00000000-0005-0000-0000-00003DC30000}"/>
    <cellStyle name="Normal 8 3 6 3 4" xfId="32138" xr:uid="{00000000-0005-0000-0000-00003EC30000}"/>
    <cellStyle name="Normal 8 3 6 4" xfId="6744" xr:uid="{00000000-0005-0000-0000-00003FC30000}"/>
    <cellStyle name="Normal 8 3 6 4 2" xfId="23075" xr:uid="{00000000-0005-0000-0000-000040C30000}"/>
    <cellStyle name="Normal 8 3 6 4 2 2" xfId="49064" xr:uid="{00000000-0005-0000-0000-000041C30000}"/>
    <cellStyle name="Normal 8 3 6 4 3" xfId="14955" xr:uid="{00000000-0005-0000-0000-000042C30000}"/>
    <cellStyle name="Normal 8 3 6 4 3 2" xfId="40944" xr:uid="{00000000-0005-0000-0000-000043C30000}"/>
    <cellStyle name="Normal 8 3 6 4 4" xfId="32791" xr:uid="{00000000-0005-0000-0000-000044C30000}"/>
    <cellStyle name="Normal 8 3 6 5" xfId="9255" xr:uid="{00000000-0005-0000-0000-000045C30000}"/>
    <cellStyle name="Normal 8 3 6 5 2" xfId="25546" xr:uid="{00000000-0005-0000-0000-000046C30000}"/>
    <cellStyle name="Normal 8 3 6 5 2 2" xfId="51535" xr:uid="{00000000-0005-0000-0000-000047C30000}"/>
    <cellStyle name="Normal 8 3 6 5 3" xfId="17426" xr:uid="{00000000-0005-0000-0000-000048C30000}"/>
    <cellStyle name="Normal 8 3 6 5 3 2" xfId="43415" xr:uid="{00000000-0005-0000-0000-000049C30000}"/>
    <cellStyle name="Normal 8 3 6 5 4" xfId="35263" xr:uid="{00000000-0005-0000-0000-00004AC30000}"/>
    <cellStyle name="Normal 8 3 6 6" xfId="10052" xr:uid="{00000000-0005-0000-0000-00004BC30000}"/>
    <cellStyle name="Normal 8 3 6 6 2" xfId="18175" xr:uid="{00000000-0005-0000-0000-00004CC30000}"/>
    <cellStyle name="Normal 8 3 6 6 2 2" xfId="44164" xr:uid="{00000000-0005-0000-0000-00004DC30000}"/>
    <cellStyle name="Normal 8 3 6 6 3" xfId="36041" xr:uid="{00000000-0005-0000-0000-00004EC30000}"/>
    <cellStyle name="Normal 8 3 6 7" xfId="2401" xr:uid="{00000000-0005-0000-0000-00004FC30000}"/>
    <cellStyle name="Normal 8 3 6 8" xfId="1308" xr:uid="{00000000-0005-0000-0000-000050C30000}"/>
    <cellStyle name="Normal 8 3 6 8 2" xfId="53761" xr:uid="{00000000-0005-0000-0000-000051C30000}"/>
    <cellStyle name="Normal 8 3 6 9" xfId="27783" xr:uid="{00000000-0005-0000-0000-000052C30000}"/>
    <cellStyle name="Normal 8 3 7" xfId="523" xr:uid="{00000000-0005-0000-0000-000053C30000}"/>
    <cellStyle name="Normal 8 3 7 10" xfId="54715" xr:uid="{00000000-0005-0000-0000-000054C30000}"/>
    <cellStyle name="Normal 8 3 7 2" xfId="5259" xr:uid="{00000000-0005-0000-0000-000055C30000}"/>
    <cellStyle name="Normal 8 3 7 2 2" xfId="21653" xr:uid="{00000000-0005-0000-0000-000056C30000}"/>
    <cellStyle name="Normal 8 3 7 2 2 2" xfId="47642" xr:uid="{00000000-0005-0000-0000-000057C30000}"/>
    <cellStyle name="Normal 8 3 7 2 3" xfId="13533" xr:uid="{00000000-0005-0000-0000-000058C30000}"/>
    <cellStyle name="Normal 8 3 7 2 3 2" xfId="39522" xr:uid="{00000000-0005-0000-0000-000059C30000}"/>
    <cellStyle name="Normal 8 3 7 2 4" xfId="31369" xr:uid="{00000000-0005-0000-0000-00005AC30000}"/>
    <cellStyle name="Normal 8 3 7 3" xfId="8096" xr:uid="{00000000-0005-0000-0000-00005BC30000}"/>
    <cellStyle name="Normal 8 3 7 3 2" xfId="24427" xr:uid="{00000000-0005-0000-0000-00005CC30000}"/>
    <cellStyle name="Normal 8 3 7 3 2 2" xfId="50416" xr:uid="{00000000-0005-0000-0000-00005DC30000}"/>
    <cellStyle name="Normal 8 3 7 3 3" xfId="16307" xr:uid="{00000000-0005-0000-0000-00005EC30000}"/>
    <cellStyle name="Normal 8 3 7 3 3 2" xfId="42296" xr:uid="{00000000-0005-0000-0000-00005FC30000}"/>
    <cellStyle name="Normal 8 3 7 3 4" xfId="34143" xr:uid="{00000000-0005-0000-0000-000060C30000}"/>
    <cellStyle name="Normal 8 3 7 4" xfId="9191" xr:uid="{00000000-0005-0000-0000-000061C30000}"/>
    <cellStyle name="Normal 8 3 7 4 2" xfId="25493" xr:uid="{00000000-0005-0000-0000-000062C30000}"/>
    <cellStyle name="Normal 8 3 7 4 2 2" xfId="51482" xr:uid="{00000000-0005-0000-0000-000063C30000}"/>
    <cellStyle name="Normal 8 3 7 4 3" xfId="17373" xr:uid="{00000000-0005-0000-0000-000064C30000}"/>
    <cellStyle name="Normal 8 3 7 4 3 2" xfId="43362" xr:uid="{00000000-0005-0000-0000-000065C30000}"/>
    <cellStyle name="Normal 8 3 7 4 4" xfId="35210" xr:uid="{00000000-0005-0000-0000-000066C30000}"/>
    <cellStyle name="Normal 8 3 7 5" xfId="19532" xr:uid="{00000000-0005-0000-0000-000067C30000}"/>
    <cellStyle name="Normal 8 3 7 5 2" xfId="45521" xr:uid="{00000000-0005-0000-0000-000068C30000}"/>
    <cellStyle name="Normal 8 3 7 6" xfId="11412" xr:uid="{00000000-0005-0000-0000-000069C30000}"/>
    <cellStyle name="Normal 8 3 7 6 2" xfId="37401" xr:uid="{00000000-0005-0000-0000-00006AC30000}"/>
    <cellStyle name="Normal 8 3 7 7" xfId="26997" xr:uid="{00000000-0005-0000-0000-00006BC30000}"/>
    <cellStyle name="Normal 8 3 7 7 2" xfId="52986" xr:uid="{00000000-0005-0000-0000-00006CC30000}"/>
    <cellStyle name="Normal 8 3 7 8" xfId="3049" xr:uid="{00000000-0005-0000-0000-00006DC30000}"/>
    <cellStyle name="Normal 8 3 7 9" xfId="29239" xr:uid="{00000000-0005-0000-0000-00006EC30000}"/>
    <cellStyle name="Normal 8 3 8" xfId="3161" xr:uid="{00000000-0005-0000-0000-00006FC30000}"/>
    <cellStyle name="Normal 8 3 8 2" xfId="5367" xr:uid="{00000000-0005-0000-0000-000070C30000}"/>
    <cellStyle name="Normal 8 3 8 2 2" xfId="21756" xr:uid="{00000000-0005-0000-0000-000071C30000}"/>
    <cellStyle name="Normal 8 3 8 2 2 2" xfId="47745" xr:uid="{00000000-0005-0000-0000-000072C30000}"/>
    <cellStyle name="Normal 8 3 8 2 3" xfId="13636" xr:uid="{00000000-0005-0000-0000-000073C30000}"/>
    <cellStyle name="Normal 8 3 8 2 3 2" xfId="39625" xr:uid="{00000000-0005-0000-0000-000074C30000}"/>
    <cellStyle name="Normal 8 3 8 2 4" xfId="31472" xr:uid="{00000000-0005-0000-0000-000075C30000}"/>
    <cellStyle name="Normal 8 3 8 3" xfId="8199" xr:uid="{00000000-0005-0000-0000-000076C30000}"/>
    <cellStyle name="Normal 8 3 8 3 2" xfId="24530" xr:uid="{00000000-0005-0000-0000-000077C30000}"/>
    <cellStyle name="Normal 8 3 8 3 2 2" xfId="50519" xr:uid="{00000000-0005-0000-0000-000078C30000}"/>
    <cellStyle name="Normal 8 3 8 3 3" xfId="16410" xr:uid="{00000000-0005-0000-0000-000079C30000}"/>
    <cellStyle name="Normal 8 3 8 3 3 2" xfId="42399" xr:uid="{00000000-0005-0000-0000-00007AC30000}"/>
    <cellStyle name="Normal 8 3 8 3 4" xfId="34246" xr:uid="{00000000-0005-0000-0000-00007BC30000}"/>
    <cellStyle name="Normal 8 3 8 4" xfId="19635" xr:uid="{00000000-0005-0000-0000-00007CC30000}"/>
    <cellStyle name="Normal 8 3 8 4 2" xfId="45624" xr:uid="{00000000-0005-0000-0000-00007DC30000}"/>
    <cellStyle name="Normal 8 3 8 5" xfId="11515" xr:uid="{00000000-0005-0000-0000-00007EC30000}"/>
    <cellStyle name="Normal 8 3 8 5 2" xfId="37504" xr:uid="{00000000-0005-0000-0000-00007FC30000}"/>
    <cellStyle name="Normal 8 3 8 6" xfId="27100" xr:uid="{00000000-0005-0000-0000-000080C30000}"/>
    <cellStyle name="Normal 8 3 8 6 2" xfId="53089" xr:uid="{00000000-0005-0000-0000-000081C30000}"/>
    <cellStyle name="Normal 8 3 8 7" xfId="29345" xr:uid="{00000000-0005-0000-0000-000082C30000}"/>
    <cellStyle name="Normal 8 3 9" xfId="3782" xr:uid="{00000000-0005-0000-0000-000083C30000}"/>
    <cellStyle name="Normal 8 3 9 2" xfId="20248" xr:uid="{00000000-0005-0000-0000-000084C30000}"/>
    <cellStyle name="Normal 8 3 9 2 2" xfId="46237" xr:uid="{00000000-0005-0000-0000-000085C30000}"/>
    <cellStyle name="Normal 8 3 9 3" xfId="12128" xr:uid="{00000000-0005-0000-0000-000086C30000}"/>
    <cellStyle name="Normal 8 3 9 3 2" xfId="38117" xr:uid="{00000000-0005-0000-0000-000087C30000}"/>
    <cellStyle name="Normal 8 3 9 4" xfId="29962" xr:uid="{00000000-0005-0000-0000-000088C30000}"/>
    <cellStyle name="Normal 8 4" xfId="403" xr:uid="{00000000-0005-0000-0000-000089C30000}"/>
    <cellStyle name="Normal 8 4 10" xfId="5963" xr:uid="{00000000-0005-0000-0000-00008AC30000}"/>
    <cellStyle name="Normal 8 4 10 2" xfId="22351" xr:uid="{00000000-0005-0000-0000-00008BC30000}"/>
    <cellStyle name="Normal 8 4 10 2 2" xfId="48340" xr:uid="{00000000-0005-0000-0000-00008CC30000}"/>
    <cellStyle name="Normal 8 4 10 3" xfId="14231" xr:uid="{00000000-0005-0000-0000-00008DC30000}"/>
    <cellStyle name="Normal 8 4 10 3 2" xfId="40220" xr:uid="{00000000-0005-0000-0000-00008EC30000}"/>
    <cellStyle name="Normal 8 4 10 4" xfId="32067" xr:uid="{00000000-0005-0000-0000-00008FC30000}"/>
    <cellStyle name="Normal 8 4 11" xfId="6673" xr:uid="{00000000-0005-0000-0000-000090C30000}"/>
    <cellStyle name="Normal 8 4 11 2" xfId="23004" xr:uid="{00000000-0005-0000-0000-000091C30000}"/>
    <cellStyle name="Normal 8 4 11 2 2" xfId="48993" xr:uid="{00000000-0005-0000-0000-000092C30000}"/>
    <cellStyle name="Normal 8 4 11 3" xfId="14884" xr:uid="{00000000-0005-0000-0000-000093C30000}"/>
    <cellStyle name="Normal 8 4 11 3 2" xfId="40873" xr:uid="{00000000-0005-0000-0000-000094C30000}"/>
    <cellStyle name="Normal 8 4 11 4" xfId="32720" xr:uid="{00000000-0005-0000-0000-000095C30000}"/>
    <cellStyle name="Normal 8 4 12" xfId="7326" xr:uid="{00000000-0005-0000-0000-000096C30000}"/>
    <cellStyle name="Normal 8 4 12 2" xfId="23657" xr:uid="{00000000-0005-0000-0000-000097C30000}"/>
    <cellStyle name="Normal 8 4 12 2 2" xfId="49646" xr:uid="{00000000-0005-0000-0000-000098C30000}"/>
    <cellStyle name="Normal 8 4 12 3" xfId="15537" xr:uid="{00000000-0005-0000-0000-000099C30000}"/>
    <cellStyle name="Normal 8 4 12 3 2" xfId="41526" xr:uid="{00000000-0005-0000-0000-00009AC30000}"/>
    <cellStyle name="Normal 8 4 12 4" xfId="33373" xr:uid="{00000000-0005-0000-0000-00009BC30000}"/>
    <cellStyle name="Normal 8 4 13" xfId="9096" xr:uid="{00000000-0005-0000-0000-00009CC30000}"/>
    <cellStyle name="Normal 8 4 13 2" xfId="25427" xr:uid="{00000000-0005-0000-0000-00009DC30000}"/>
    <cellStyle name="Normal 8 4 13 2 2" xfId="51416" xr:uid="{00000000-0005-0000-0000-00009EC30000}"/>
    <cellStyle name="Normal 8 4 13 3" xfId="17307" xr:uid="{00000000-0005-0000-0000-00009FC30000}"/>
    <cellStyle name="Normal 8 4 13 3 2" xfId="43296" xr:uid="{00000000-0005-0000-0000-0000A0C30000}"/>
    <cellStyle name="Normal 8 4 13 4" xfId="35143" xr:uid="{00000000-0005-0000-0000-0000A1C30000}"/>
    <cellStyle name="Normal 8 4 14" xfId="9981" xr:uid="{00000000-0005-0000-0000-0000A2C30000}"/>
    <cellStyle name="Normal 8 4 14 2" xfId="18104" xr:uid="{00000000-0005-0000-0000-0000A3C30000}"/>
    <cellStyle name="Normal 8 4 14 2 2" xfId="44093" xr:uid="{00000000-0005-0000-0000-0000A4C30000}"/>
    <cellStyle name="Normal 8 4 14 3" xfId="35970" xr:uid="{00000000-0005-0000-0000-0000A5C30000}"/>
    <cellStyle name="Normal 8 4 15" xfId="1898" xr:uid="{00000000-0005-0000-0000-0000A6C30000}"/>
    <cellStyle name="Normal 8 4 15 2" xfId="18762" xr:uid="{00000000-0005-0000-0000-0000A7C30000}"/>
    <cellStyle name="Normal 8 4 15 2 2" xfId="44751" xr:uid="{00000000-0005-0000-0000-0000A8C30000}"/>
    <cellStyle name="Normal 8 4 15 3" xfId="28392" xr:uid="{00000000-0005-0000-0000-0000A9C30000}"/>
    <cellStyle name="Normal 8 4 16" xfId="10642" xr:uid="{00000000-0005-0000-0000-0000AAC30000}"/>
    <cellStyle name="Normal 8 4 16 2" xfId="36631" xr:uid="{00000000-0005-0000-0000-0000ABC30000}"/>
    <cellStyle name="Normal 8 4 17" xfId="26226" xr:uid="{00000000-0005-0000-0000-0000ACC30000}"/>
    <cellStyle name="Normal 8 4 17 2" xfId="52215" xr:uid="{00000000-0005-0000-0000-0000ADC30000}"/>
    <cellStyle name="Normal 8 4 18" xfId="1237" xr:uid="{00000000-0005-0000-0000-0000AEC30000}"/>
    <cellStyle name="Normal 8 4 18 2" xfId="53690" xr:uid="{00000000-0005-0000-0000-0000AFC30000}"/>
    <cellStyle name="Normal 8 4 19" xfId="27702" xr:uid="{00000000-0005-0000-0000-0000B0C30000}"/>
    <cellStyle name="Normal 8 4 2" xfId="404" xr:uid="{00000000-0005-0000-0000-0000B1C30000}"/>
    <cellStyle name="Normal 8 4 2 10" xfId="9097" xr:uid="{00000000-0005-0000-0000-0000B2C30000}"/>
    <cellStyle name="Normal 8 4 2 10 2" xfId="25428" xr:uid="{00000000-0005-0000-0000-0000B3C30000}"/>
    <cellStyle name="Normal 8 4 2 10 2 2" xfId="51417" xr:uid="{00000000-0005-0000-0000-0000B4C30000}"/>
    <cellStyle name="Normal 8 4 2 10 3" xfId="17308" xr:uid="{00000000-0005-0000-0000-0000B5C30000}"/>
    <cellStyle name="Normal 8 4 2 10 3 2" xfId="43297" xr:uid="{00000000-0005-0000-0000-0000B6C30000}"/>
    <cellStyle name="Normal 8 4 2 10 4" xfId="35144" xr:uid="{00000000-0005-0000-0000-0000B7C30000}"/>
    <cellStyle name="Normal 8 4 2 11" xfId="10123" xr:uid="{00000000-0005-0000-0000-0000B8C30000}"/>
    <cellStyle name="Normal 8 4 2 11 2" xfId="18246" xr:uid="{00000000-0005-0000-0000-0000B9C30000}"/>
    <cellStyle name="Normal 8 4 2 11 2 2" xfId="44235" xr:uid="{00000000-0005-0000-0000-0000BAC30000}"/>
    <cellStyle name="Normal 8 4 2 11 3" xfId="36112" xr:uid="{00000000-0005-0000-0000-0000BBC30000}"/>
    <cellStyle name="Normal 8 4 2 12" xfId="2033" xr:uid="{00000000-0005-0000-0000-0000BCC30000}"/>
    <cellStyle name="Normal 8 4 2 12 2" xfId="18897" xr:uid="{00000000-0005-0000-0000-0000BDC30000}"/>
    <cellStyle name="Normal 8 4 2 12 2 2" xfId="44886" xr:uid="{00000000-0005-0000-0000-0000BEC30000}"/>
    <cellStyle name="Normal 8 4 2 12 3" xfId="28527" xr:uid="{00000000-0005-0000-0000-0000BFC30000}"/>
    <cellStyle name="Normal 8 4 2 13" xfId="10777" xr:uid="{00000000-0005-0000-0000-0000C0C30000}"/>
    <cellStyle name="Normal 8 4 2 13 2" xfId="36766" xr:uid="{00000000-0005-0000-0000-0000C1C30000}"/>
    <cellStyle name="Normal 8 4 2 14" xfId="26361" xr:uid="{00000000-0005-0000-0000-0000C2C30000}"/>
    <cellStyle name="Normal 8 4 2 14 2" xfId="52350" xr:uid="{00000000-0005-0000-0000-0000C3C30000}"/>
    <cellStyle name="Normal 8 4 2 15" xfId="1379" xr:uid="{00000000-0005-0000-0000-0000C4C30000}"/>
    <cellStyle name="Normal 8 4 2 15 2" xfId="53832" xr:uid="{00000000-0005-0000-0000-0000C5C30000}"/>
    <cellStyle name="Normal 8 4 2 16" xfId="27865" xr:uid="{00000000-0005-0000-0000-0000C6C30000}"/>
    <cellStyle name="Normal 8 4 2 17" xfId="54653" xr:uid="{00000000-0005-0000-0000-0000C7C30000}"/>
    <cellStyle name="Normal 8 4 2 2" xfId="405" xr:uid="{00000000-0005-0000-0000-0000C8C30000}"/>
    <cellStyle name="Normal 8 4 2 2 10" xfId="10266" xr:uid="{00000000-0005-0000-0000-0000C9C30000}"/>
    <cellStyle name="Normal 8 4 2 2 10 2" xfId="18389" xr:uid="{00000000-0005-0000-0000-0000CAC30000}"/>
    <cellStyle name="Normal 8 4 2 2 10 2 2" xfId="44378" xr:uid="{00000000-0005-0000-0000-0000CBC30000}"/>
    <cellStyle name="Normal 8 4 2 2 10 3" xfId="36255" xr:uid="{00000000-0005-0000-0000-0000CCC30000}"/>
    <cellStyle name="Normal 8 4 2 2 11" xfId="2176" xr:uid="{00000000-0005-0000-0000-0000CDC30000}"/>
    <cellStyle name="Normal 8 4 2 2 11 2" xfId="19040" xr:uid="{00000000-0005-0000-0000-0000CEC30000}"/>
    <cellStyle name="Normal 8 4 2 2 11 2 2" xfId="45029" xr:uid="{00000000-0005-0000-0000-0000CFC30000}"/>
    <cellStyle name="Normal 8 4 2 2 11 3" xfId="28670" xr:uid="{00000000-0005-0000-0000-0000D0C30000}"/>
    <cellStyle name="Normal 8 4 2 2 12" xfId="10920" xr:uid="{00000000-0005-0000-0000-0000D1C30000}"/>
    <cellStyle name="Normal 8 4 2 2 12 2" xfId="36909" xr:uid="{00000000-0005-0000-0000-0000D2C30000}"/>
    <cellStyle name="Normal 8 4 2 2 13" xfId="26504" xr:uid="{00000000-0005-0000-0000-0000D3C30000}"/>
    <cellStyle name="Normal 8 4 2 2 13 2" xfId="52493" xr:uid="{00000000-0005-0000-0000-0000D4C30000}"/>
    <cellStyle name="Normal 8 4 2 2 14" xfId="1522" xr:uid="{00000000-0005-0000-0000-0000D5C30000}"/>
    <cellStyle name="Normal 8 4 2 2 14 2" xfId="53975" xr:uid="{00000000-0005-0000-0000-0000D6C30000}"/>
    <cellStyle name="Normal 8 4 2 2 15" xfId="28013" xr:uid="{00000000-0005-0000-0000-0000D7C30000}"/>
    <cellStyle name="Normal 8 4 2 2 16" xfId="54654" xr:uid="{00000000-0005-0000-0000-0000D8C30000}"/>
    <cellStyle name="Normal 8 4 2 2 2" xfId="1151" xr:uid="{00000000-0005-0000-0000-0000D9C30000}"/>
    <cellStyle name="Normal 8 4 2 2 2 10" xfId="3058" xr:uid="{00000000-0005-0000-0000-0000DAC30000}"/>
    <cellStyle name="Normal 8 4 2 2 2 10 2" xfId="19541" xr:uid="{00000000-0005-0000-0000-0000DBC30000}"/>
    <cellStyle name="Normal 8 4 2 2 2 10 2 2" xfId="45530" xr:uid="{00000000-0005-0000-0000-0000DCC30000}"/>
    <cellStyle name="Normal 8 4 2 2 2 10 3" xfId="29248" xr:uid="{00000000-0005-0000-0000-0000DDC30000}"/>
    <cellStyle name="Normal 8 4 2 2 2 11" xfId="11421" xr:uid="{00000000-0005-0000-0000-0000DEC30000}"/>
    <cellStyle name="Normal 8 4 2 2 2 11 2" xfId="37410" xr:uid="{00000000-0005-0000-0000-0000DFC30000}"/>
    <cellStyle name="Normal 8 4 2 2 2 12" xfId="27006" xr:uid="{00000000-0005-0000-0000-0000E0C30000}"/>
    <cellStyle name="Normal 8 4 2 2 2 12 2" xfId="52995" xr:uid="{00000000-0005-0000-0000-0000E1C30000}"/>
    <cellStyle name="Normal 8 4 2 2 2 13" xfId="1815" xr:uid="{00000000-0005-0000-0000-0000E2C30000}"/>
    <cellStyle name="Normal 8 4 2 2 2 13 2" xfId="54268" xr:uid="{00000000-0005-0000-0000-0000E3C30000}"/>
    <cellStyle name="Normal 8 4 2 2 2 14" xfId="28309" xr:uid="{00000000-0005-0000-0000-0000E4C30000}"/>
    <cellStyle name="Normal 8 4 2 2 2 15" xfId="55275" xr:uid="{00000000-0005-0000-0000-0000E5C30000}"/>
    <cellStyle name="Normal 8 4 2 2 2 2" xfId="3674" xr:uid="{00000000-0005-0000-0000-0000E6C30000}"/>
    <cellStyle name="Normal 8 4 2 2 2 2 2" xfId="5878" xr:uid="{00000000-0005-0000-0000-0000E7C30000}"/>
    <cellStyle name="Normal 8 4 2 2 2 2 2 2" xfId="22267" xr:uid="{00000000-0005-0000-0000-0000E8C30000}"/>
    <cellStyle name="Normal 8 4 2 2 2 2 2 2 2" xfId="48256" xr:uid="{00000000-0005-0000-0000-0000E9C30000}"/>
    <cellStyle name="Normal 8 4 2 2 2 2 2 3" xfId="14147" xr:uid="{00000000-0005-0000-0000-0000EAC30000}"/>
    <cellStyle name="Normal 8 4 2 2 2 2 2 3 2" xfId="40136" xr:uid="{00000000-0005-0000-0000-0000EBC30000}"/>
    <cellStyle name="Normal 8 4 2 2 2 2 2 4" xfId="31983" xr:uid="{00000000-0005-0000-0000-0000ECC30000}"/>
    <cellStyle name="Normal 8 4 2 2 2 2 3" xfId="8710" xr:uid="{00000000-0005-0000-0000-0000EDC30000}"/>
    <cellStyle name="Normal 8 4 2 2 2 2 3 2" xfId="25041" xr:uid="{00000000-0005-0000-0000-0000EEC30000}"/>
    <cellStyle name="Normal 8 4 2 2 2 2 3 2 2" xfId="51030" xr:uid="{00000000-0005-0000-0000-0000EFC30000}"/>
    <cellStyle name="Normal 8 4 2 2 2 2 3 3" xfId="16921" xr:uid="{00000000-0005-0000-0000-0000F0C30000}"/>
    <cellStyle name="Normal 8 4 2 2 2 2 3 3 2" xfId="42910" xr:uid="{00000000-0005-0000-0000-0000F1C30000}"/>
    <cellStyle name="Normal 8 4 2 2 2 2 3 4" xfId="34757" xr:uid="{00000000-0005-0000-0000-0000F2C30000}"/>
    <cellStyle name="Normal 8 4 2 2 2 2 4" xfId="20146" xr:uid="{00000000-0005-0000-0000-0000F3C30000}"/>
    <cellStyle name="Normal 8 4 2 2 2 2 4 2" xfId="46135" xr:uid="{00000000-0005-0000-0000-0000F4C30000}"/>
    <cellStyle name="Normal 8 4 2 2 2 2 5" xfId="12026" xr:uid="{00000000-0005-0000-0000-0000F5C30000}"/>
    <cellStyle name="Normal 8 4 2 2 2 2 5 2" xfId="38015" xr:uid="{00000000-0005-0000-0000-0000F6C30000}"/>
    <cellStyle name="Normal 8 4 2 2 2 2 6" xfId="27611" xr:uid="{00000000-0005-0000-0000-0000F7C30000}"/>
    <cellStyle name="Normal 8 4 2 2 2 2 6 2" xfId="53600" xr:uid="{00000000-0005-0000-0000-0000F8C30000}"/>
    <cellStyle name="Normal 8 4 2 2 2 2 7" xfId="29857" xr:uid="{00000000-0005-0000-0000-0000F9C30000}"/>
    <cellStyle name="Normal 8 4 2 2 2 3" xfId="4399" xr:uid="{00000000-0005-0000-0000-0000FAC30000}"/>
    <cellStyle name="Normal 8 4 2 2 2 3 2" xfId="20808" xr:uid="{00000000-0005-0000-0000-0000FBC30000}"/>
    <cellStyle name="Normal 8 4 2 2 2 3 2 2" xfId="46797" xr:uid="{00000000-0005-0000-0000-0000FCC30000}"/>
    <cellStyle name="Normal 8 4 2 2 2 3 3" xfId="12688" xr:uid="{00000000-0005-0000-0000-0000FDC30000}"/>
    <cellStyle name="Normal 8 4 2 2 2 3 3 2" xfId="38677" xr:uid="{00000000-0005-0000-0000-0000FEC30000}"/>
    <cellStyle name="Normal 8 4 2 2 2 3 4" xfId="30522" xr:uid="{00000000-0005-0000-0000-0000FFC30000}"/>
    <cellStyle name="Normal 8 4 2 2 2 4" xfId="5268" xr:uid="{00000000-0005-0000-0000-000000C40000}"/>
    <cellStyle name="Normal 8 4 2 2 2 4 2" xfId="21662" xr:uid="{00000000-0005-0000-0000-000001C40000}"/>
    <cellStyle name="Normal 8 4 2 2 2 4 2 2" xfId="47651" xr:uid="{00000000-0005-0000-0000-000002C40000}"/>
    <cellStyle name="Normal 8 4 2 2 2 4 3" xfId="13542" xr:uid="{00000000-0005-0000-0000-000003C40000}"/>
    <cellStyle name="Normal 8 4 2 2 2 4 3 2" xfId="39531" xr:uid="{00000000-0005-0000-0000-000004C40000}"/>
    <cellStyle name="Normal 8 4 2 2 2 4 4" xfId="31378" xr:uid="{00000000-0005-0000-0000-000005C40000}"/>
    <cellStyle name="Normal 8 4 2 2 2 5" xfId="6595" xr:uid="{00000000-0005-0000-0000-000006C40000}"/>
    <cellStyle name="Normal 8 4 2 2 2 5 2" xfId="22929" xr:uid="{00000000-0005-0000-0000-000007C40000}"/>
    <cellStyle name="Normal 8 4 2 2 2 5 2 2" xfId="48918" xr:uid="{00000000-0005-0000-0000-000008C40000}"/>
    <cellStyle name="Normal 8 4 2 2 2 5 3" xfId="14809" xr:uid="{00000000-0005-0000-0000-000009C40000}"/>
    <cellStyle name="Normal 8 4 2 2 2 5 3 2" xfId="40798" xr:uid="{00000000-0005-0000-0000-00000AC40000}"/>
    <cellStyle name="Normal 8 4 2 2 2 5 4" xfId="32645" xr:uid="{00000000-0005-0000-0000-00000BC40000}"/>
    <cellStyle name="Normal 8 4 2 2 2 6" xfId="7251" xr:uid="{00000000-0005-0000-0000-00000CC40000}"/>
    <cellStyle name="Normal 8 4 2 2 2 6 2" xfId="23582" xr:uid="{00000000-0005-0000-0000-00000DC40000}"/>
    <cellStyle name="Normal 8 4 2 2 2 6 2 2" xfId="49571" xr:uid="{00000000-0005-0000-0000-00000EC40000}"/>
    <cellStyle name="Normal 8 4 2 2 2 6 3" xfId="15462" xr:uid="{00000000-0005-0000-0000-00000FC40000}"/>
    <cellStyle name="Normal 8 4 2 2 2 6 3 2" xfId="41451" xr:uid="{00000000-0005-0000-0000-000010C40000}"/>
    <cellStyle name="Normal 8 4 2 2 2 6 4" xfId="33298" xr:uid="{00000000-0005-0000-0000-000011C40000}"/>
    <cellStyle name="Normal 8 4 2 2 2 7" xfId="8105" xr:uid="{00000000-0005-0000-0000-000012C40000}"/>
    <cellStyle name="Normal 8 4 2 2 2 7 2" xfId="24436" xr:uid="{00000000-0005-0000-0000-000013C40000}"/>
    <cellStyle name="Normal 8 4 2 2 2 7 2 2" xfId="50425" xr:uid="{00000000-0005-0000-0000-000014C40000}"/>
    <cellStyle name="Normal 8 4 2 2 2 7 3" xfId="16316" xr:uid="{00000000-0005-0000-0000-000015C40000}"/>
    <cellStyle name="Normal 8 4 2 2 2 7 3 2" xfId="42305" xr:uid="{00000000-0005-0000-0000-000016C40000}"/>
    <cellStyle name="Normal 8 4 2 2 2 7 4" xfId="34152" xr:uid="{00000000-0005-0000-0000-000017C40000}"/>
    <cellStyle name="Normal 8 4 2 2 2 8" xfId="9775" xr:uid="{00000000-0005-0000-0000-000018C40000}"/>
    <cellStyle name="Normal 8 4 2 2 2 8 2" xfId="26056" xr:uid="{00000000-0005-0000-0000-000019C40000}"/>
    <cellStyle name="Normal 8 4 2 2 2 8 2 2" xfId="52045" xr:uid="{00000000-0005-0000-0000-00001AC40000}"/>
    <cellStyle name="Normal 8 4 2 2 2 8 3" xfId="17936" xr:uid="{00000000-0005-0000-0000-00001BC40000}"/>
    <cellStyle name="Normal 8 4 2 2 2 8 3 2" xfId="43925" xr:uid="{00000000-0005-0000-0000-00001CC40000}"/>
    <cellStyle name="Normal 8 4 2 2 2 8 4" xfId="35773" xr:uid="{00000000-0005-0000-0000-00001DC40000}"/>
    <cellStyle name="Normal 8 4 2 2 2 9" xfId="10559" xr:uid="{00000000-0005-0000-0000-00001EC40000}"/>
    <cellStyle name="Normal 8 4 2 2 2 9 2" xfId="18682" xr:uid="{00000000-0005-0000-0000-00001FC40000}"/>
    <cellStyle name="Normal 8 4 2 2 2 9 2 2" xfId="44671" xr:uid="{00000000-0005-0000-0000-000020C40000}"/>
    <cellStyle name="Normal 8 4 2 2 2 9 3" xfId="36548" xr:uid="{00000000-0005-0000-0000-000021C40000}"/>
    <cellStyle name="Normal 8 4 2 2 3" xfId="846" xr:uid="{00000000-0005-0000-0000-000022C40000}"/>
    <cellStyle name="Normal 8 4 2 2 3 10" xfId="54982" xr:uid="{00000000-0005-0000-0000-000023C40000}"/>
    <cellStyle name="Normal 8 4 2 2 3 2" xfId="5581" xr:uid="{00000000-0005-0000-0000-000024C40000}"/>
    <cellStyle name="Normal 8 4 2 2 3 2 2" xfId="21970" xr:uid="{00000000-0005-0000-0000-000025C40000}"/>
    <cellStyle name="Normal 8 4 2 2 3 2 2 2" xfId="47959" xr:uid="{00000000-0005-0000-0000-000026C40000}"/>
    <cellStyle name="Normal 8 4 2 2 3 2 3" xfId="13850" xr:uid="{00000000-0005-0000-0000-000027C40000}"/>
    <cellStyle name="Normal 8 4 2 2 3 2 3 2" xfId="39839" xr:uid="{00000000-0005-0000-0000-000028C40000}"/>
    <cellStyle name="Normal 8 4 2 2 3 2 4" xfId="31686" xr:uid="{00000000-0005-0000-0000-000029C40000}"/>
    <cellStyle name="Normal 8 4 2 2 3 3" xfId="8413" xr:uid="{00000000-0005-0000-0000-00002AC40000}"/>
    <cellStyle name="Normal 8 4 2 2 3 3 2" xfId="24744" xr:uid="{00000000-0005-0000-0000-00002BC40000}"/>
    <cellStyle name="Normal 8 4 2 2 3 3 2 2" xfId="50733" xr:uid="{00000000-0005-0000-0000-00002CC40000}"/>
    <cellStyle name="Normal 8 4 2 2 3 3 3" xfId="16624" xr:uid="{00000000-0005-0000-0000-00002DC40000}"/>
    <cellStyle name="Normal 8 4 2 2 3 3 3 2" xfId="42613" xr:uid="{00000000-0005-0000-0000-00002EC40000}"/>
    <cellStyle name="Normal 8 4 2 2 3 3 4" xfId="34460" xr:uid="{00000000-0005-0000-0000-00002FC40000}"/>
    <cellStyle name="Normal 8 4 2 2 3 4" xfId="9476" xr:uid="{00000000-0005-0000-0000-000030C40000}"/>
    <cellStyle name="Normal 8 4 2 2 3 4 2" xfId="25761" xr:uid="{00000000-0005-0000-0000-000031C40000}"/>
    <cellStyle name="Normal 8 4 2 2 3 4 2 2" xfId="51750" xr:uid="{00000000-0005-0000-0000-000032C40000}"/>
    <cellStyle name="Normal 8 4 2 2 3 4 3" xfId="17641" xr:uid="{00000000-0005-0000-0000-000033C40000}"/>
    <cellStyle name="Normal 8 4 2 2 3 4 3 2" xfId="43630" xr:uid="{00000000-0005-0000-0000-000034C40000}"/>
    <cellStyle name="Normal 8 4 2 2 3 4 4" xfId="35478" xr:uid="{00000000-0005-0000-0000-000035C40000}"/>
    <cellStyle name="Normal 8 4 2 2 3 5" xfId="19849" xr:uid="{00000000-0005-0000-0000-000036C40000}"/>
    <cellStyle name="Normal 8 4 2 2 3 5 2" xfId="45838" xr:uid="{00000000-0005-0000-0000-000037C40000}"/>
    <cellStyle name="Normal 8 4 2 2 3 6" xfId="11729" xr:uid="{00000000-0005-0000-0000-000038C40000}"/>
    <cellStyle name="Normal 8 4 2 2 3 6 2" xfId="37718" xr:uid="{00000000-0005-0000-0000-000039C40000}"/>
    <cellStyle name="Normal 8 4 2 2 3 7" xfId="27314" xr:uid="{00000000-0005-0000-0000-00003AC40000}"/>
    <cellStyle name="Normal 8 4 2 2 3 7 2" xfId="53303" xr:uid="{00000000-0005-0000-0000-00003BC40000}"/>
    <cellStyle name="Normal 8 4 2 2 3 8" xfId="3376" xr:uid="{00000000-0005-0000-0000-00003CC40000}"/>
    <cellStyle name="Normal 8 4 2 2 3 9" xfId="29559" xr:uid="{00000000-0005-0000-0000-00003DC40000}"/>
    <cellStyle name="Normal 8 4 2 2 4" xfId="4094" xr:uid="{00000000-0005-0000-0000-00003EC40000}"/>
    <cellStyle name="Normal 8 4 2 2 4 2" xfId="20515" xr:uid="{00000000-0005-0000-0000-00003FC40000}"/>
    <cellStyle name="Normal 8 4 2 2 4 2 2" xfId="46504" xr:uid="{00000000-0005-0000-0000-000040C40000}"/>
    <cellStyle name="Normal 8 4 2 2 4 3" xfId="12395" xr:uid="{00000000-0005-0000-0000-000041C40000}"/>
    <cellStyle name="Normal 8 4 2 2 4 3 2" xfId="38384" xr:uid="{00000000-0005-0000-0000-000042C40000}"/>
    <cellStyle name="Normal 8 4 2 2 4 4" xfId="30229" xr:uid="{00000000-0005-0000-0000-000043C40000}"/>
    <cellStyle name="Normal 8 4 2 2 5" xfId="4755" xr:uid="{00000000-0005-0000-0000-000044C40000}"/>
    <cellStyle name="Normal 8 4 2 2 5 2" xfId="21161" xr:uid="{00000000-0005-0000-0000-000045C40000}"/>
    <cellStyle name="Normal 8 4 2 2 5 2 2" xfId="47150" xr:uid="{00000000-0005-0000-0000-000046C40000}"/>
    <cellStyle name="Normal 8 4 2 2 5 3" xfId="13041" xr:uid="{00000000-0005-0000-0000-000047C40000}"/>
    <cellStyle name="Normal 8 4 2 2 5 3 2" xfId="39030" xr:uid="{00000000-0005-0000-0000-000048C40000}"/>
    <cellStyle name="Normal 8 4 2 2 5 4" xfId="30875" xr:uid="{00000000-0005-0000-0000-000049C40000}"/>
    <cellStyle name="Normal 8 4 2 2 6" xfId="6291" xr:uid="{00000000-0005-0000-0000-00004AC40000}"/>
    <cellStyle name="Normal 8 4 2 2 6 2" xfId="22636" xr:uid="{00000000-0005-0000-0000-00004BC40000}"/>
    <cellStyle name="Normal 8 4 2 2 6 2 2" xfId="48625" xr:uid="{00000000-0005-0000-0000-00004CC40000}"/>
    <cellStyle name="Normal 8 4 2 2 6 3" xfId="14516" xr:uid="{00000000-0005-0000-0000-00004DC40000}"/>
    <cellStyle name="Normal 8 4 2 2 6 3 2" xfId="40505" xr:uid="{00000000-0005-0000-0000-00004EC40000}"/>
    <cellStyle name="Normal 8 4 2 2 6 4" xfId="32352" xr:uid="{00000000-0005-0000-0000-00004FC40000}"/>
    <cellStyle name="Normal 8 4 2 2 7" xfId="6958" xr:uid="{00000000-0005-0000-0000-000050C40000}"/>
    <cellStyle name="Normal 8 4 2 2 7 2" xfId="23289" xr:uid="{00000000-0005-0000-0000-000051C40000}"/>
    <cellStyle name="Normal 8 4 2 2 7 2 2" xfId="49278" xr:uid="{00000000-0005-0000-0000-000052C40000}"/>
    <cellStyle name="Normal 8 4 2 2 7 3" xfId="15169" xr:uid="{00000000-0005-0000-0000-000053C40000}"/>
    <cellStyle name="Normal 8 4 2 2 7 3 2" xfId="41158" xr:uid="{00000000-0005-0000-0000-000054C40000}"/>
    <cellStyle name="Normal 8 4 2 2 7 4" xfId="33005" xr:uid="{00000000-0005-0000-0000-000055C40000}"/>
    <cellStyle name="Normal 8 4 2 2 8" xfId="7604" xr:uid="{00000000-0005-0000-0000-000056C40000}"/>
    <cellStyle name="Normal 8 4 2 2 8 2" xfId="23935" xr:uid="{00000000-0005-0000-0000-000057C40000}"/>
    <cellStyle name="Normal 8 4 2 2 8 2 2" xfId="49924" xr:uid="{00000000-0005-0000-0000-000058C40000}"/>
    <cellStyle name="Normal 8 4 2 2 8 3" xfId="15815" xr:uid="{00000000-0005-0000-0000-000059C40000}"/>
    <cellStyle name="Normal 8 4 2 2 8 3 2" xfId="41804" xr:uid="{00000000-0005-0000-0000-00005AC40000}"/>
    <cellStyle name="Normal 8 4 2 2 8 4" xfId="33651" xr:uid="{00000000-0005-0000-0000-00005BC40000}"/>
    <cellStyle name="Normal 8 4 2 2 9" xfId="9098" xr:uid="{00000000-0005-0000-0000-00005CC40000}"/>
    <cellStyle name="Normal 8 4 2 2 9 2" xfId="25429" xr:uid="{00000000-0005-0000-0000-00005DC40000}"/>
    <cellStyle name="Normal 8 4 2 2 9 2 2" xfId="51418" xr:uid="{00000000-0005-0000-0000-00005EC40000}"/>
    <cellStyle name="Normal 8 4 2 2 9 3" xfId="17309" xr:uid="{00000000-0005-0000-0000-00005FC40000}"/>
    <cellStyle name="Normal 8 4 2 2 9 3 2" xfId="43298" xr:uid="{00000000-0005-0000-0000-000060C40000}"/>
    <cellStyle name="Normal 8 4 2 2 9 4" xfId="35145" xr:uid="{00000000-0005-0000-0000-000061C40000}"/>
    <cellStyle name="Normal 8 4 2 3" xfId="1007" xr:uid="{00000000-0005-0000-0000-000062C40000}"/>
    <cellStyle name="Normal 8 4 2 3 10" xfId="3057" xr:uid="{00000000-0005-0000-0000-000063C40000}"/>
    <cellStyle name="Normal 8 4 2 3 10 2" xfId="19540" xr:uid="{00000000-0005-0000-0000-000064C40000}"/>
    <cellStyle name="Normal 8 4 2 3 10 2 2" xfId="45529" xr:uid="{00000000-0005-0000-0000-000065C40000}"/>
    <cellStyle name="Normal 8 4 2 3 10 3" xfId="29247" xr:uid="{00000000-0005-0000-0000-000066C40000}"/>
    <cellStyle name="Normal 8 4 2 3 11" xfId="11420" xr:uid="{00000000-0005-0000-0000-000067C40000}"/>
    <cellStyle name="Normal 8 4 2 3 11 2" xfId="37409" xr:uid="{00000000-0005-0000-0000-000068C40000}"/>
    <cellStyle name="Normal 8 4 2 3 12" xfId="27005" xr:uid="{00000000-0005-0000-0000-000069C40000}"/>
    <cellStyle name="Normal 8 4 2 3 12 2" xfId="52994" xr:uid="{00000000-0005-0000-0000-00006AC40000}"/>
    <cellStyle name="Normal 8 4 2 3 13" xfId="1671" xr:uid="{00000000-0005-0000-0000-00006BC40000}"/>
    <cellStyle name="Normal 8 4 2 3 13 2" xfId="54124" xr:uid="{00000000-0005-0000-0000-00006CC40000}"/>
    <cellStyle name="Normal 8 4 2 3 14" xfId="28165" xr:uid="{00000000-0005-0000-0000-00006DC40000}"/>
    <cellStyle name="Normal 8 4 2 3 15" xfId="55131" xr:uid="{00000000-0005-0000-0000-00006EC40000}"/>
    <cellStyle name="Normal 8 4 2 3 2" xfId="3531" xr:uid="{00000000-0005-0000-0000-00006FC40000}"/>
    <cellStyle name="Normal 8 4 2 3 2 2" xfId="5735" xr:uid="{00000000-0005-0000-0000-000070C40000}"/>
    <cellStyle name="Normal 8 4 2 3 2 2 2" xfId="22124" xr:uid="{00000000-0005-0000-0000-000071C40000}"/>
    <cellStyle name="Normal 8 4 2 3 2 2 2 2" xfId="48113" xr:uid="{00000000-0005-0000-0000-000072C40000}"/>
    <cellStyle name="Normal 8 4 2 3 2 2 3" xfId="14004" xr:uid="{00000000-0005-0000-0000-000073C40000}"/>
    <cellStyle name="Normal 8 4 2 3 2 2 3 2" xfId="39993" xr:uid="{00000000-0005-0000-0000-000074C40000}"/>
    <cellStyle name="Normal 8 4 2 3 2 2 4" xfId="31840" xr:uid="{00000000-0005-0000-0000-000075C40000}"/>
    <cellStyle name="Normal 8 4 2 3 2 3" xfId="8567" xr:uid="{00000000-0005-0000-0000-000076C40000}"/>
    <cellStyle name="Normal 8 4 2 3 2 3 2" xfId="24898" xr:uid="{00000000-0005-0000-0000-000077C40000}"/>
    <cellStyle name="Normal 8 4 2 3 2 3 2 2" xfId="50887" xr:uid="{00000000-0005-0000-0000-000078C40000}"/>
    <cellStyle name="Normal 8 4 2 3 2 3 3" xfId="16778" xr:uid="{00000000-0005-0000-0000-000079C40000}"/>
    <cellStyle name="Normal 8 4 2 3 2 3 3 2" xfId="42767" xr:uid="{00000000-0005-0000-0000-00007AC40000}"/>
    <cellStyle name="Normal 8 4 2 3 2 3 4" xfId="34614" xr:uid="{00000000-0005-0000-0000-00007BC40000}"/>
    <cellStyle name="Normal 8 4 2 3 2 4" xfId="20003" xr:uid="{00000000-0005-0000-0000-00007CC40000}"/>
    <cellStyle name="Normal 8 4 2 3 2 4 2" xfId="45992" xr:uid="{00000000-0005-0000-0000-00007DC40000}"/>
    <cellStyle name="Normal 8 4 2 3 2 5" xfId="11883" xr:uid="{00000000-0005-0000-0000-00007EC40000}"/>
    <cellStyle name="Normal 8 4 2 3 2 5 2" xfId="37872" xr:uid="{00000000-0005-0000-0000-00007FC40000}"/>
    <cellStyle name="Normal 8 4 2 3 2 6" xfId="27468" xr:uid="{00000000-0005-0000-0000-000080C40000}"/>
    <cellStyle name="Normal 8 4 2 3 2 6 2" xfId="53457" xr:uid="{00000000-0005-0000-0000-000081C40000}"/>
    <cellStyle name="Normal 8 4 2 3 2 7" xfId="29714" xr:uid="{00000000-0005-0000-0000-000082C40000}"/>
    <cellStyle name="Normal 8 4 2 3 3" xfId="4255" xr:uid="{00000000-0005-0000-0000-000083C40000}"/>
    <cellStyle name="Normal 8 4 2 3 3 2" xfId="20664" xr:uid="{00000000-0005-0000-0000-000084C40000}"/>
    <cellStyle name="Normal 8 4 2 3 3 2 2" xfId="46653" xr:uid="{00000000-0005-0000-0000-000085C40000}"/>
    <cellStyle name="Normal 8 4 2 3 3 3" xfId="12544" xr:uid="{00000000-0005-0000-0000-000086C40000}"/>
    <cellStyle name="Normal 8 4 2 3 3 3 2" xfId="38533" xr:uid="{00000000-0005-0000-0000-000087C40000}"/>
    <cellStyle name="Normal 8 4 2 3 3 4" xfId="30378" xr:uid="{00000000-0005-0000-0000-000088C40000}"/>
    <cellStyle name="Normal 8 4 2 3 4" xfId="5267" xr:uid="{00000000-0005-0000-0000-000089C40000}"/>
    <cellStyle name="Normal 8 4 2 3 4 2" xfId="21661" xr:uid="{00000000-0005-0000-0000-00008AC40000}"/>
    <cellStyle name="Normal 8 4 2 3 4 2 2" xfId="47650" xr:uid="{00000000-0005-0000-0000-00008BC40000}"/>
    <cellStyle name="Normal 8 4 2 3 4 3" xfId="13541" xr:uid="{00000000-0005-0000-0000-00008CC40000}"/>
    <cellStyle name="Normal 8 4 2 3 4 3 2" xfId="39530" xr:uid="{00000000-0005-0000-0000-00008DC40000}"/>
    <cellStyle name="Normal 8 4 2 3 4 4" xfId="31377" xr:uid="{00000000-0005-0000-0000-00008EC40000}"/>
    <cellStyle name="Normal 8 4 2 3 5" xfId="6451" xr:uid="{00000000-0005-0000-0000-00008FC40000}"/>
    <cellStyle name="Normal 8 4 2 3 5 2" xfId="22785" xr:uid="{00000000-0005-0000-0000-000090C40000}"/>
    <cellStyle name="Normal 8 4 2 3 5 2 2" xfId="48774" xr:uid="{00000000-0005-0000-0000-000091C40000}"/>
    <cellStyle name="Normal 8 4 2 3 5 3" xfId="14665" xr:uid="{00000000-0005-0000-0000-000092C40000}"/>
    <cellStyle name="Normal 8 4 2 3 5 3 2" xfId="40654" xr:uid="{00000000-0005-0000-0000-000093C40000}"/>
    <cellStyle name="Normal 8 4 2 3 5 4" xfId="32501" xr:uid="{00000000-0005-0000-0000-000094C40000}"/>
    <cellStyle name="Normal 8 4 2 3 6" xfId="7107" xr:uid="{00000000-0005-0000-0000-000095C40000}"/>
    <cellStyle name="Normal 8 4 2 3 6 2" xfId="23438" xr:uid="{00000000-0005-0000-0000-000096C40000}"/>
    <cellStyle name="Normal 8 4 2 3 6 2 2" xfId="49427" xr:uid="{00000000-0005-0000-0000-000097C40000}"/>
    <cellStyle name="Normal 8 4 2 3 6 3" xfId="15318" xr:uid="{00000000-0005-0000-0000-000098C40000}"/>
    <cellStyle name="Normal 8 4 2 3 6 3 2" xfId="41307" xr:uid="{00000000-0005-0000-0000-000099C40000}"/>
    <cellStyle name="Normal 8 4 2 3 6 4" xfId="33154" xr:uid="{00000000-0005-0000-0000-00009AC40000}"/>
    <cellStyle name="Normal 8 4 2 3 7" xfId="8104" xr:uid="{00000000-0005-0000-0000-00009BC40000}"/>
    <cellStyle name="Normal 8 4 2 3 7 2" xfId="24435" xr:uid="{00000000-0005-0000-0000-00009CC40000}"/>
    <cellStyle name="Normal 8 4 2 3 7 2 2" xfId="50424" xr:uid="{00000000-0005-0000-0000-00009DC40000}"/>
    <cellStyle name="Normal 8 4 2 3 7 3" xfId="16315" xr:uid="{00000000-0005-0000-0000-00009EC40000}"/>
    <cellStyle name="Normal 8 4 2 3 7 3 2" xfId="42304" xr:uid="{00000000-0005-0000-0000-00009FC40000}"/>
    <cellStyle name="Normal 8 4 2 3 7 4" xfId="34151" xr:uid="{00000000-0005-0000-0000-0000A0C40000}"/>
    <cellStyle name="Normal 8 4 2 3 8" xfId="9631" xr:uid="{00000000-0005-0000-0000-0000A1C40000}"/>
    <cellStyle name="Normal 8 4 2 3 8 2" xfId="25912" xr:uid="{00000000-0005-0000-0000-0000A2C40000}"/>
    <cellStyle name="Normal 8 4 2 3 8 2 2" xfId="51901" xr:uid="{00000000-0005-0000-0000-0000A3C40000}"/>
    <cellStyle name="Normal 8 4 2 3 8 3" xfId="17792" xr:uid="{00000000-0005-0000-0000-0000A4C40000}"/>
    <cellStyle name="Normal 8 4 2 3 8 3 2" xfId="43781" xr:uid="{00000000-0005-0000-0000-0000A5C40000}"/>
    <cellStyle name="Normal 8 4 2 3 8 4" xfId="35629" xr:uid="{00000000-0005-0000-0000-0000A6C40000}"/>
    <cellStyle name="Normal 8 4 2 3 9" xfId="10415" xr:uid="{00000000-0005-0000-0000-0000A7C40000}"/>
    <cellStyle name="Normal 8 4 2 3 9 2" xfId="18538" xr:uid="{00000000-0005-0000-0000-0000A8C40000}"/>
    <cellStyle name="Normal 8 4 2 3 9 2 2" xfId="44527" xr:uid="{00000000-0005-0000-0000-0000A9C40000}"/>
    <cellStyle name="Normal 8 4 2 3 9 3" xfId="36404" xr:uid="{00000000-0005-0000-0000-0000AAC40000}"/>
    <cellStyle name="Normal 8 4 2 4" xfId="692" xr:uid="{00000000-0005-0000-0000-0000ABC40000}"/>
    <cellStyle name="Normal 8 4 2 4 10" xfId="54839" xr:uid="{00000000-0005-0000-0000-0000ACC40000}"/>
    <cellStyle name="Normal 8 4 2 4 2" xfId="5438" xr:uid="{00000000-0005-0000-0000-0000ADC40000}"/>
    <cellStyle name="Normal 8 4 2 4 2 2" xfId="21827" xr:uid="{00000000-0005-0000-0000-0000AEC40000}"/>
    <cellStyle name="Normal 8 4 2 4 2 2 2" xfId="47816" xr:uid="{00000000-0005-0000-0000-0000AFC40000}"/>
    <cellStyle name="Normal 8 4 2 4 2 3" xfId="13707" xr:uid="{00000000-0005-0000-0000-0000B0C40000}"/>
    <cellStyle name="Normal 8 4 2 4 2 3 2" xfId="39696" xr:uid="{00000000-0005-0000-0000-0000B1C40000}"/>
    <cellStyle name="Normal 8 4 2 4 2 4" xfId="31543" xr:uid="{00000000-0005-0000-0000-0000B2C40000}"/>
    <cellStyle name="Normal 8 4 2 4 3" xfId="8270" xr:uid="{00000000-0005-0000-0000-0000B3C40000}"/>
    <cellStyle name="Normal 8 4 2 4 3 2" xfId="24601" xr:uid="{00000000-0005-0000-0000-0000B4C40000}"/>
    <cellStyle name="Normal 8 4 2 4 3 2 2" xfId="50590" xr:uid="{00000000-0005-0000-0000-0000B5C40000}"/>
    <cellStyle name="Normal 8 4 2 4 3 3" xfId="16481" xr:uid="{00000000-0005-0000-0000-0000B6C40000}"/>
    <cellStyle name="Normal 8 4 2 4 3 3 2" xfId="42470" xr:uid="{00000000-0005-0000-0000-0000B7C40000}"/>
    <cellStyle name="Normal 8 4 2 4 3 4" xfId="34317" xr:uid="{00000000-0005-0000-0000-0000B8C40000}"/>
    <cellStyle name="Normal 8 4 2 4 4" xfId="9330" xr:uid="{00000000-0005-0000-0000-0000B9C40000}"/>
    <cellStyle name="Normal 8 4 2 4 4 2" xfId="25617" xr:uid="{00000000-0005-0000-0000-0000BAC40000}"/>
    <cellStyle name="Normal 8 4 2 4 4 2 2" xfId="51606" xr:uid="{00000000-0005-0000-0000-0000BBC40000}"/>
    <cellStyle name="Normal 8 4 2 4 4 3" xfId="17497" xr:uid="{00000000-0005-0000-0000-0000BCC40000}"/>
    <cellStyle name="Normal 8 4 2 4 4 3 2" xfId="43486" xr:uid="{00000000-0005-0000-0000-0000BDC40000}"/>
    <cellStyle name="Normal 8 4 2 4 4 4" xfId="35334" xr:uid="{00000000-0005-0000-0000-0000BEC40000}"/>
    <cellStyle name="Normal 8 4 2 4 5" xfId="19706" xr:uid="{00000000-0005-0000-0000-0000BFC40000}"/>
    <cellStyle name="Normal 8 4 2 4 5 2" xfId="45695" xr:uid="{00000000-0005-0000-0000-0000C0C40000}"/>
    <cellStyle name="Normal 8 4 2 4 6" xfId="11586" xr:uid="{00000000-0005-0000-0000-0000C1C40000}"/>
    <cellStyle name="Normal 8 4 2 4 6 2" xfId="37575" xr:uid="{00000000-0005-0000-0000-0000C2C40000}"/>
    <cellStyle name="Normal 8 4 2 4 7" xfId="27171" xr:uid="{00000000-0005-0000-0000-0000C3C40000}"/>
    <cellStyle name="Normal 8 4 2 4 7 2" xfId="53160" xr:uid="{00000000-0005-0000-0000-0000C4C40000}"/>
    <cellStyle name="Normal 8 4 2 4 8" xfId="3233" xr:uid="{00000000-0005-0000-0000-0000C5C40000}"/>
    <cellStyle name="Normal 8 4 2 4 9" xfId="29416" xr:uid="{00000000-0005-0000-0000-0000C6C40000}"/>
    <cellStyle name="Normal 8 4 2 5" xfId="3940" xr:uid="{00000000-0005-0000-0000-0000C7C40000}"/>
    <cellStyle name="Normal 8 4 2 5 2" xfId="20372" xr:uid="{00000000-0005-0000-0000-0000C8C40000}"/>
    <cellStyle name="Normal 8 4 2 5 2 2" xfId="46361" xr:uid="{00000000-0005-0000-0000-0000C9C40000}"/>
    <cellStyle name="Normal 8 4 2 5 3" xfId="12252" xr:uid="{00000000-0005-0000-0000-0000CAC40000}"/>
    <cellStyle name="Normal 8 4 2 5 3 2" xfId="38241" xr:uid="{00000000-0005-0000-0000-0000CBC40000}"/>
    <cellStyle name="Normal 8 4 2 5 4" xfId="30086" xr:uid="{00000000-0005-0000-0000-0000CCC40000}"/>
    <cellStyle name="Normal 8 4 2 6" xfId="4612" xr:uid="{00000000-0005-0000-0000-0000CDC40000}"/>
    <cellStyle name="Normal 8 4 2 6 2" xfId="21018" xr:uid="{00000000-0005-0000-0000-0000CEC40000}"/>
    <cellStyle name="Normal 8 4 2 6 2 2" xfId="47007" xr:uid="{00000000-0005-0000-0000-0000CFC40000}"/>
    <cellStyle name="Normal 8 4 2 6 3" xfId="12898" xr:uid="{00000000-0005-0000-0000-0000D0C40000}"/>
    <cellStyle name="Normal 8 4 2 6 3 2" xfId="38887" xr:uid="{00000000-0005-0000-0000-0000D1C40000}"/>
    <cellStyle name="Normal 8 4 2 6 4" xfId="30732" xr:uid="{00000000-0005-0000-0000-0000D2C40000}"/>
    <cellStyle name="Normal 8 4 2 7" xfId="6137" xr:uid="{00000000-0005-0000-0000-0000D3C40000}"/>
    <cellStyle name="Normal 8 4 2 7 2" xfId="22493" xr:uid="{00000000-0005-0000-0000-0000D4C40000}"/>
    <cellStyle name="Normal 8 4 2 7 2 2" xfId="48482" xr:uid="{00000000-0005-0000-0000-0000D5C40000}"/>
    <cellStyle name="Normal 8 4 2 7 3" xfId="14373" xr:uid="{00000000-0005-0000-0000-0000D6C40000}"/>
    <cellStyle name="Normal 8 4 2 7 3 2" xfId="40362" xr:uid="{00000000-0005-0000-0000-0000D7C40000}"/>
    <cellStyle name="Normal 8 4 2 7 4" xfId="32209" xr:uid="{00000000-0005-0000-0000-0000D8C40000}"/>
    <cellStyle name="Normal 8 4 2 8" xfId="6815" xr:uid="{00000000-0005-0000-0000-0000D9C40000}"/>
    <cellStyle name="Normal 8 4 2 8 2" xfId="23146" xr:uid="{00000000-0005-0000-0000-0000DAC40000}"/>
    <cellStyle name="Normal 8 4 2 8 2 2" xfId="49135" xr:uid="{00000000-0005-0000-0000-0000DBC40000}"/>
    <cellStyle name="Normal 8 4 2 8 3" xfId="15026" xr:uid="{00000000-0005-0000-0000-0000DCC40000}"/>
    <cellStyle name="Normal 8 4 2 8 3 2" xfId="41015" xr:uid="{00000000-0005-0000-0000-0000DDC40000}"/>
    <cellStyle name="Normal 8 4 2 8 4" xfId="32862" xr:uid="{00000000-0005-0000-0000-0000DEC40000}"/>
    <cellStyle name="Normal 8 4 2 9" xfId="7461" xr:uid="{00000000-0005-0000-0000-0000DFC40000}"/>
    <cellStyle name="Normal 8 4 2 9 2" xfId="23792" xr:uid="{00000000-0005-0000-0000-0000E0C40000}"/>
    <cellStyle name="Normal 8 4 2 9 2 2" xfId="49781" xr:uid="{00000000-0005-0000-0000-0000E1C40000}"/>
    <cellStyle name="Normal 8 4 2 9 3" xfId="15672" xr:uid="{00000000-0005-0000-0000-0000E2C40000}"/>
    <cellStyle name="Normal 8 4 2 9 3 2" xfId="41661" xr:uid="{00000000-0005-0000-0000-0000E3C40000}"/>
    <cellStyle name="Normal 8 4 2 9 4" xfId="33508" xr:uid="{00000000-0005-0000-0000-0000E4C40000}"/>
    <cellStyle name="Normal 8 4 20" xfId="54652" xr:uid="{00000000-0005-0000-0000-0000E5C40000}"/>
    <cellStyle name="Normal 8 4 3" xfId="406" xr:uid="{00000000-0005-0000-0000-0000E6C40000}"/>
    <cellStyle name="Normal 8 4 3 10" xfId="10221" xr:uid="{00000000-0005-0000-0000-0000E7C40000}"/>
    <cellStyle name="Normal 8 4 3 10 2" xfId="18344" xr:uid="{00000000-0005-0000-0000-0000E8C40000}"/>
    <cellStyle name="Normal 8 4 3 10 2 2" xfId="44333" xr:uid="{00000000-0005-0000-0000-0000E9C40000}"/>
    <cellStyle name="Normal 8 4 3 10 3" xfId="36210" xr:uid="{00000000-0005-0000-0000-0000EAC40000}"/>
    <cellStyle name="Normal 8 4 3 11" xfId="2131" xr:uid="{00000000-0005-0000-0000-0000EBC40000}"/>
    <cellStyle name="Normal 8 4 3 11 2" xfId="18995" xr:uid="{00000000-0005-0000-0000-0000ECC40000}"/>
    <cellStyle name="Normal 8 4 3 11 2 2" xfId="44984" xr:uid="{00000000-0005-0000-0000-0000EDC40000}"/>
    <cellStyle name="Normal 8 4 3 11 3" xfId="28625" xr:uid="{00000000-0005-0000-0000-0000EEC40000}"/>
    <cellStyle name="Normal 8 4 3 12" xfId="10875" xr:uid="{00000000-0005-0000-0000-0000EFC40000}"/>
    <cellStyle name="Normal 8 4 3 12 2" xfId="36864" xr:uid="{00000000-0005-0000-0000-0000F0C40000}"/>
    <cellStyle name="Normal 8 4 3 13" xfId="26459" xr:uid="{00000000-0005-0000-0000-0000F1C40000}"/>
    <cellStyle name="Normal 8 4 3 13 2" xfId="52448" xr:uid="{00000000-0005-0000-0000-0000F2C40000}"/>
    <cellStyle name="Normal 8 4 3 14" xfId="1477" xr:uid="{00000000-0005-0000-0000-0000F3C40000}"/>
    <cellStyle name="Normal 8 4 3 14 2" xfId="53930" xr:uid="{00000000-0005-0000-0000-0000F4C40000}"/>
    <cellStyle name="Normal 8 4 3 15" xfId="27968" xr:uid="{00000000-0005-0000-0000-0000F5C40000}"/>
    <cellStyle name="Normal 8 4 3 16" xfId="54655" xr:uid="{00000000-0005-0000-0000-0000F6C40000}"/>
    <cellStyle name="Normal 8 4 3 2" xfId="1106" xr:uid="{00000000-0005-0000-0000-0000F7C40000}"/>
    <cellStyle name="Normal 8 4 3 2 10" xfId="3059" xr:uid="{00000000-0005-0000-0000-0000F8C40000}"/>
    <cellStyle name="Normal 8 4 3 2 10 2" xfId="19542" xr:uid="{00000000-0005-0000-0000-0000F9C40000}"/>
    <cellStyle name="Normal 8 4 3 2 10 2 2" xfId="45531" xr:uid="{00000000-0005-0000-0000-0000FAC40000}"/>
    <cellStyle name="Normal 8 4 3 2 10 3" xfId="29249" xr:uid="{00000000-0005-0000-0000-0000FBC40000}"/>
    <cellStyle name="Normal 8 4 3 2 11" xfId="11422" xr:uid="{00000000-0005-0000-0000-0000FCC40000}"/>
    <cellStyle name="Normal 8 4 3 2 11 2" xfId="37411" xr:uid="{00000000-0005-0000-0000-0000FDC40000}"/>
    <cellStyle name="Normal 8 4 3 2 12" xfId="27007" xr:uid="{00000000-0005-0000-0000-0000FEC40000}"/>
    <cellStyle name="Normal 8 4 3 2 12 2" xfId="52996" xr:uid="{00000000-0005-0000-0000-0000FFC40000}"/>
    <cellStyle name="Normal 8 4 3 2 13" xfId="1770" xr:uid="{00000000-0005-0000-0000-000000C50000}"/>
    <cellStyle name="Normal 8 4 3 2 13 2" xfId="54223" xr:uid="{00000000-0005-0000-0000-000001C50000}"/>
    <cellStyle name="Normal 8 4 3 2 14" xfId="28264" xr:uid="{00000000-0005-0000-0000-000002C50000}"/>
    <cellStyle name="Normal 8 4 3 2 15" xfId="55230" xr:uid="{00000000-0005-0000-0000-000003C50000}"/>
    <cellStyle name="Normal 8 4 3 2 2" xfId="3629" xr:uid="{00000000-0005-0000-0000-000004C50000}"/>
    <cellStyle name="Normal 8 4 3 2 2 2" xfId="5833" xr:uid="{00000000-0005-0000-0000-000005C50000}"/>
    <cellStyle name="Normal 8 4 3 2 2 2 2" xfId="22222" xr:uid="{00000000-0005-0000-0000-000006C50000}"/>
    <cellStyle name="Normal 8 4 3 2 2 2 2 2" xfId="48211" xr:uid="{00000000-0005-0000-0000-000007C50000}"/>
    <cellStyle name="Normal 8 4 3 2 2 2 3" xfId="14102" xr:uid="{00000000-0005-0000-0000-000008C50000}"/>
    <cellStyle name="Normal 8 4 3 2 2 2 3 2" xfId="40091" xr:uid="{00000000-0005-0000-0000-000009C50000}"/>
    <cellStyle name="Normal 8 4 3 2 2 2 4" xfId="31938" xr:uid="{00000000-0005-0000-0000-00000AC50000}"/>
    <cellStyle name="Normal 8 4 3 2 2 3" xfId="8665" xr:uid="{00000000-0005-0000-0000-00000BC50000}"/>
    <cellStyle name="Normal 8 4 3 2 2 3 2" xfId="24996" xr:uid="{00000000-0005-0000-0000-00000CC50000}"/>
    <cellStyle name="Normal 8 4 3 2 2 3 2 2" xfId="50985" xr:uid="{00000000-0005-0000-0000-00000DC50000}"/>
    <cellStyle name="Normal 8 4 3 2 2 3 3" xfId="16876" xr:uid="{00000000-0005-0000-0000-00000EC50000}"/>
    <cellStyle name="Normal 8 4 3 2 2 3 3 2" xfId="42865" xr:uid="{00000000-0005-0000-0000-00000FC50000}"/>
    <cellStyle name="Normal 8 4 3 2 2 3 4" xfId="34712" xr:uid="{00000000-0005-0000-0000-000010C50000}"/>
    <cellStyle name="Normal 8 4 3 2 2 4" xfId="20101" xr:uid="{00000000-0005-0000-0000-000011C50000}"/>
    <cellStyle name="Normal 8 4 3 2 2 4 2" xfId="46090" xr:uid="{00000000-0005-0000-0000-000012C50000}"/>
    <cellStyle name="Normal 8 4 3 2 2 5" xfId="11981" xr:uid="{00000000-0005-0000-0000-000013C50000}"/>
    <cellStyle name="Normal 8 4 3 2 2 5 2" xfId="37970" xr:uid="{00000000-0005-0000-0000-000014C50000}"/>
    <cellStyle name="Normal 8 4 3 2 2 6" xfId="27566" xr:uid="{00000000-0005-0000-0000-000015C50000}"/>
    <cellStyle name="Normal 8 4 3 2 2 6 2" xfId="53555" xr:uid="{00000000-0005-0000-0000-000016C50000}"/>
    <cellStyle name="Normal 8 4 3 2 2 7" xfId="29812" xr:uid="{00000000-0005-0000-0000-000017C50000}"/>
    <cellStyle name="Normal 8 4 3 2 3" xfId="4354" xr:uid="{00000000-0005-0000-0000-000018C50000}"/>
    <cellStyle name="Normal 8 4 3 2 3 2" xfId="20763" xr:uid="{00000000-0005-0000-0000-000019C50000}"/>
    <cellStyle name="Normal 8 4 3 2 3 2 2" xfId="46752" xr:uid="{00000000-0005-0000-0000-00001AC50000}"/>
    <cellStyle name="Normal 8 4 3 2 3 3" xfId="12643" xr:uid="{00000000-0005-0000-0000-00001BC50000}"/>
    <cellStyle name="Normal 8 4 3 2 3 3 2" xfId="38632" xr:uid="{00000000-0005-0000-0000-00001CC50000}"/>
    <cellStyle name="Normal 8 4 3 2 3 4" xfId="30477" xr:uid="{00000000-0005-0000-0000-00001DC50000}"/>
    <cellStyle name="Normal 8 4 3 2 4" xfId="5269" xr:uid="{00000000-0005-0000-0000-00001EC50000}"/>
    <cellStyle name="Normal 8 4 3 2 4 2" xfId="21663" xr:uid="{00000000-0005-0000-0000-00001FC50000}"/>
    <cellStyle name="Normal 8 4 3 2 4 2 2" xfId="47652" xr:uid="{00000000-0005-0000-0000-000020C50000}"/>
    <cellStyle name="Normal 8 4 3 2 4 3" xfId="13543" xr:uid="{00000000-0005-0000-0000-000021C50000}"/>
    <cellStyle name="Normal 8 4 3 2 4 3 2" xfId="39532" xr:uid="{00000000-0005-0000-0000-000022C50000}"/>
    <cellStyle name="Normal 8 4 3 2 4 4" xfId="31379" xr:uid="{00000000-0005-0000-0000-000023C50000}"/>
    <cellStyle name="Normal 8 4 3 2 5" xfId="6550" xr:uid="{00000000-0005-0000-0000-000024C50000}"/>
    <cellStyle name="Normal 8 4 3 2 5 2" xfId="22884" xr:uid="{00000000-0005-0000-0000-000025C50000}"/>
    <cellStyle name="Normal 8 4 3 2 5 2 2" xfId="48873" xr:uid="{00000000-0005-0000-0000-000026C50000}"/>
    <cellStyle name="Normal 8 4 3 2 5 3" xfId="14764" xr:uid="{00000000-0005-0000-0000-000027C50000}"/>
    <cellStyle name="Normal 8 4 3 2 5 3 2" xfId="40753" xr:uid="{00000000-0005-0000-0000-000028C50000}"/>
    <cellStyle name="Normal 8 4 3 2 5 4" xfId="32600" xr:uid="{00000000-0005-0000-0000-000029C50000}"/>
    <cellStyle name="Normal 8 4 3 2 6" xfId="7206" xr:uid="{00000000-0005-0000-0000-00002AC50000}"/>
    <cellStyle name="Normal 8 4 3 2 6 2" xfId="23537" xr:uid="{00000000-0005-0000-0000-00002BC50000}"/>
    <cellStyle name="Normal 8 4 3 2 6 2 2" xfId="49526" xr:uid="{00000000-0005-0000-0000-00002CC50000}"/>
    <cellStyle name="Normal 8 4 3 2 6 3" xfId="15417" xr:uid="{00000000-0005-0000-0000-00002DC50000}"/>
    <cellStyle name="Normal 8 4 3 2 6 3 2" xfId="41406" xr:uid="{00000000-0005-0000-0000-00002EC50000}"/>
    <cellStyle name="Normal 8 4 3 2 6 4" xfId="33253" xr:uid="{00000000-0005-0000-0000-00002FC50000}"/>
    <cellStyle name="Normal 8 4 3 2 7" xfId="8106" xr:uid="{00000000-0005-0000-0000-000030C50000}"/>
    <cellStyle name="Normal 8 4 3 2 7 2" xfId="24437" xr:uid="{00000000-0005-0000-0000-000031C50000}"/>
    <cellStyle name="Normal 8 4 3 2 7 2 2" xfId="50426" xr:uid="{00000000-0005-0000-0000-000032C50000}"/>
    <cellStyle name="Normal 8 4 3 2 7 3" xfId="16317" xr:uid="{00000000-0005-0000-0000-000033C50000}"/>
    <cellStyle name="Normal 8 4 3 2 7 3 2" xfId="42306" xr:uid="{00000000-0005-0000-0000-000034C50000}"/>
    <cellStyle name="Normal 8 4 3 2 7 4" xfId="34153" xr:uid="{00000000-0005-0000-0000-000035C50000}"/>
    <cellStyle name="Normal 8 4 3 2 8" xfId="9730" xr:uid="{00000000-0005-0000-0000-000036C50000}"/>
    <cellStyle name="Normal 8 4 3 2 8 2" xfId="26011" xr:uid="{00000000-0005-0000-0000-000037C50000}"/>
    <cellStyle name="Normal 8 4 3 2 8 2 2" xfId="52000" xr:uid="{00000000-0005-0000-0000-000038C50000}"/>
    <cellStyle name="Normal 8 4 3 2 8 3" xfId="17891" xr:uid="{00000000-0005-0000-0000-000039C50000}"/>
    <cellStyle name="Normal 8 4 3 2 8 3 2" xfId="43880" xr:uid="{00000000-0005-0000-0000-00003AC50000}"/>
    <cellStyle name="Normal 8 4 3 2 8 4" xfId="35728" xr:uid="{00000000-0005-0000-0000-00003BC50000}"/>
    <cellStyle name="Normal 8 4 3 2 9" xfId="10514" xr:uid="{00000000-0005-0000-0000-00003CC50000}"/>
    <cellStyle name="Normal 8 4 3 2 9 2" xfId="18637" xr:uid="{00000000-0005-0000-0000-00003DC50000}"/>
    <cellStyle name="Normal 8 4 3 2 9 2 2" xfId="44626" xr:uid="{00000000-0005-0000-0000-00003EC50000}"/>
    <cellStyle name="Normal 8 4 3 2 9 3" xfId="36503" xr:uid="{00000000-0005-0000-0000-00003FC50000}"/>
    <cellStyle name="Normal 8 4 3 3" xfId="801" xr:uid="{00000000-0005-0000-0000-000040C50000}"/>
    <cellStyle name="Normal 8 4 3 3 10" xfId="54937" xr:uid="{00000000-0005-0000-0000-000041C50000}"/>
    <cellStyle name="Normal 8 4 3 3 2" xfId="5536" xr:uid="{00000000-0005-0000-0000-000042C50000}"/>
    <cellStyle name="Normal 8 4 3 3 2 2" xfId="21925" xr:uid="{00000000-0005-0000-0000-000043C50000}"/>
    <cellStyle name="Normal 8 4 3 3 2 2 2" xfId="47914" xr:uid="{00000000-0005-0000-0000-000044C50000}"/>
    <cellStyle name="Normal 8 4 3 3 2 3" xfId="13805" xr:uid="{00000000-0005-0000-0000-000045C50000}"/>
    <cellStyle name="Normal 8 4 3 3 2 3 2" xfId="39794" xr:uid="{00000000-0005-0000-0000-000046C50000}"/>
    <cellStyle name="Normal 8 4 3 3 2 4" xfId="31641" xr:uid="{00000000-0005-0000-0000-000047C50000}"/>
    <cellStyle name="Normal 8 4 3 3 3" xfId="8368" xr:uid="{00000000-0005-0000-0000-000048C50000}"/>
    <cellStyle name="Normal 8 4 3 3 3 2" xfId="24699" xr:uid="{00000000-0005-0000-0000-000049C50000}"/>
    <cellStyle name="Normal 8 4 3 3 3 2 2" xfId="50688" xr:uid="{00000000-0005-0000-0000-00004AC50000}"/>
    <cellStyle name="Normal 8 4 3 3 3 3" xfId="16579" xr:uid="{00000000-0005-0000-0000-00004BC50000}"/>
    <cellStyle name="Normal 8 4 3 3 3 3 2" xfId="42568" xr:uid="{00000000-0005-0000-0000-00004CC50000}"/>
    <cellStyle name="Normal 8 4 3 3 3 4" xfId="34415" xr:uid="{00000000-0005-0000-0000-00004DC50000}"/>
    <cellStyle name="Normal 8 4 3 3 4" xfId="9431" xr:uid="{00000000-0005-0000-0000-00004EC50000}"/>
    <cellStyle name="Normal 8 4 3 3 4 2" xfId="25716" xr:uid="{00000000-0005-0000-0000-00004FC50000}"/>
    <cellStyle name="Normal 8 4 3 3 4 2 2" xfId="51705" xr:uid="{00000000-0005-0000-0000-000050C50000}"/>
    <cellStyle name="Normal 8 4 3 3 4 3" xfId="17596" xr:uid="{00000000-0005-0000-0000-000051C50000}"/>
    <cellStyle name="Normal 8 4 3 3 4 3 2" xfId="43585" xr:uid="{00000000-0005-0000-0000-000052C50000}"/>
    <cellStyle name="Normal 8 4 3 3 4 4" xfId="35433" xr:uid="{00000000-0005-0000-0000-000053C50000}"/>
    <cellStyle name="Normal 8 4 3 3 5" xfId="19804" xr:uid="{00000000-0005-0000-0000-000054C50000}"/>
    <cellStyle name="Normal 8 4 3 3 5 2" xfId="45793" xr:uid="{00000000-0005-0000-0000-000055C50000}"/>
    <cellStyle name="Normal 8 4 3 3 6" xfId="11684" xr:uid="{00000000-0005-0000-0000-000056C50000}"/>
    <cellStyle name="Normal 8 4 3 3 6 2" xfId="37673" xr:uid="{00000000-0005-0000-0000-000057C50000}"/>
    <cellStyle name="Normal 8 4 3 3 7" xfId="27269" xr:uid="{00000000-0005-0000-0000-000058C50000}"/>
    <cellStyle name="Normal 8 4 3 3 7 2" xfId="53258" xr:uid="{00000000-0005-0000-0000-000059C50000}"/>
    <cellStyle name="Normal 8 4 3 3 8" xfId="3331" xr:uid="{00000000-0005-0000-0000-00005AC50000}"/>
    <cellStyle name="Normal 8 4 3 3 9" xfId="29514" xr:uid="{00000000-0005-0000-0000-00005BC50000}"/>
    <cellStyle name="Normal 8 4 3 4" xfId="4049" xr:uid="{00000000-0005-0000-0000-00005CC50000}"/>
    <cellStyle name="Normal 8 4 3 4 2" xfId="20470" xr:uid="{00000000-0005-0000-0000-00005DC50000}"/>
    <cellStyle name="Normal 8 4 3 4 2 2" xfId="46459" xr:uid="{00000000-0005-0000-0000-00005EC50000}"/>
    <cellStyle name="Normal 8 4 3 4 3" xfId="12350" xr:uid="{00000000-0005-0000-0000-00005FC50000}"/>
    <cellStyle name="Normal 8 4 3 4 3 2" xfId="38339" xr:uid="{00000000-0005-0000-0000-000060C50000}"/>
    <cellStyle name="Normal 8 4 3 4 4" xfId="30184" xr:uid="{00000000-0005-0000-0000-000061C50000}"/>
    <cellStyle name="Normal 8 4 3 5" xfId="4710" xr:uid="{00000000-0005-0000-0000-000062C50000}"/>
    <cellStyle name="Normal 8 4 3 5 2" xfId="21116" xr:uid="{00000000-0005-0000-0000-000063C50000}"/>
    <cellStyle name="Normal 8 4 3 5 2 2" xfId="47105" xr:uid="{00000000-0005-0000-0000-000064C50000}"/>
    <cellStyle name="Normal 8 4 3 5 3" xfId="12996" xr:uid="{00000000-0005-0000-0000-000065C50000}"/>
    <cellStyle name="Normal 8 4 3 5 3 2" xfId="38985" xr:uid="{00000000-0005-0000-0000-000066C50000}"/>
    <cellStyle name="Normal 8 4 3 5 4" xfId="30830" xr:uid="{00000000-0005-0000-0000-000067C50000}"/>
    <cellStyle name="Normal 8 4 3 6" xfId="6246" xr:uid="{00000000-0005-0000-0000-000068C50000}"/>
    <cellStyle name="Normal 8 4 3 6 2" xfId="22591" xr:uid="{00000000-0005-0000-0000-000069C50000}"/>
    <cellStyle name="Normal 8 4 3 6 2 2" xfId="48580" xr:uid="{00000000-0005-0000-0000-00006AC50000}"/>
    <cellStyle name="Normal 8 4 3 6 3" xfId="14471" xr:uid="{00000000-0005-0000-0000-00006BC50000}"/>
    <cellStyle name="Normal 8 4 3 6 3 2" xfId="40460" xr:uid="{00000000-0005-0000-0000-00006CC50000}"/>
    <cellStyle name="Normal 8 4 3 6 4" xfId="32307" xr:uid="{00000000-0005-0000-0000-00006DC50000}"/>
    <cellStyle name="Normal 8 4 3 7" xfId="6913" xr:uid="{00000000-0005-0000-0000-00006EC50000}"/>
    <cellStyle name="Normal 8 4 3 7 2" xfId="23244" xr:uid="{00000000-0005-0000-0000-00006FC50000}"/>
    <cellStyle name="Normal 8 4 3 7 2 2" xfId="49233" xr:uid="{00000000-0005-0000-0000-000070C50000}"/>
    <cellStyle name="Normal 8 4 3 7 3" xfId="15124" xr:uid="{00000000-0005-0000-0000-000071C50000}"/>
    <cellStyle name="Normal 8 4 3 7 3 2" xfId="41113" xr:uid="{00000000-0005-0000-0000-000072C50000}"/>
    <cellStyle name="Normal 8 4 3 7 4" xfId="32960" xr:uid="{00000000-0005-0000-0000-000073C50000}"/>
    <cellStyle name="Normal 8 4 3 8" xfId="7559" xr:uid="{00000000-0005-0000-0000-000074C50000}"/>
    <cellStyle name="Normal 8 4 3 8 2" xfId="23890" xr:uid="{00000000-0005-0000-0000-000075C50000}"/>
    <cellStyle name="Normal 8 4 3 8 2 2" xfId="49879" xr:uid="{00000000-0005-0000-0000-000076C50000}"/>
    <cellStyle name="Normal 8 4 3 8 3" xfId="15770" xr:uid="{00000000-0005-0000-0000-000077C50000}"/>
    <cellStyle name="Normal 8 4 3 8 3 2" xfId="41759" xr:uid="{00000000-0005-0000-0000-000078C50000}"/>
    <cellStyle name="Normal 8 4 3 8 4" xfId="33606" xr:uid="{00000000-0005-0000-0000-000079C50000}"/>
    <cellStyle name="Normal 8 4 3 9" xfId="9099" xr:uid="{00000000-0005-0000-0000-00007AC50000}"/>
    <cellStyle name="Normal 8 4 3 9 2" xfId="25430" xr:uid="{00000000-0005-0000-0000-00007BC50000}"/>
    <cellStyle name="Normal 8 4 3 9 2 2" xfId="51419" xr:uid="{00000000-0005-0000-0000-00007CC50000}"/>
    <cellStyle name="Normal 8 4 3 9 3" xfId="17310" xr:uid="{00000000-0005-0000-0000-00007DC50000}"/>
    <cellStyle name="Normal 8 4 3 9 3 2" xfId="43299" xr:uid="{00000000-0005-0000-0000-00007EC50000}"/>
    <cellStyle name="Normal 8 4 3 9 4" xfId="35146" xr:uid="{00000000-0005-0000-0000-00007FC50000}"/>
    <cellStyle name="Normal 8 4 4" xfId="407" xr:uid="{00000000-0005-0000-0000-000080C50000}"/>
    <cellStyle name="Normal 8 4 4 10" xfId="10339" xr:uid="{00000000-0005-0000-0000-000081C50000}"/>
    <cellStyle name="Normal 8 4 4 10 2" xfId="18462" xr:uid="{00000000-0005-0000-0000-000082C50000}"/>
    <cellStyle name="Normal 8 4 4 10 2 2" xfId="44451" xr:uid="{00000000-0005-0000-0000-000083C50000}"/>
    <cellStyle name="Normal 8 4 4 10 3" xfId="36328" xr:uid="{00000000-0005-0000-0000-000084C50000}"/>
    <cellStyle name="Normal 8 4 4 11" xfId="1988" xr:uid="{00000000-0005-0000-0000-000085C50000}"/>
    <cellStyle name="Normal 8 4 4 11 2" xfId="18852" xr:uid="{00000000-0005-0000-0000-000086C50000}"/>
    <cellStyle name="Normal 8 4 4 11 2 2" xfId="44841" xr:uid="{00000000-0005-0000-0000-000087C50000}"/>
    <cellStyle name="Normal 8 4 4 11 3" xfId="28482" xr:uid="{00000000-0005-0000-0000-000088C50000}"/>
    <cellStyle name="Normal 8 4 4 12" xfId="10732" xr:uid="{00000000-0005-0000-0000-000089C50000}"/>
    <cellStyle name="Normal 8 4 4 12 2" xfId="36721" xr:uid="{00000000-0005-0000-0000-00008AC50000}"/>
    <cellStyle name="Normal 8 4 4 13" xfId="26316" xr:uid="{00000000-0005-0000-0000-00008BC50000}"/>
    <cellStyle name="Normal 8 4 4 13 2" xfId="52305" xr:uid="{00000000-0005-0000-0000-00008CC50000}"/>
    <cellStyle name="Normal 8 4 4 14" xfId="1595" xr:uid="{00000000-0005-0000-0000-00008DC50000}"/>
    <cellStyle name="Normal 8 4 4 14 2" xfId="54048" xr:uid="{00000000-0005-0000-0000-00008EC50000}"/>
    <cellStyle name="Normal 8 4 4 15" xfId="28089" xr:uid="{00000000-0005-0000-0000-00008FC50000}"/>
    <cellStyle name="Normal 8 4 4 16" xfId="54656" xr:uid="{00000000-0005-0000-0000-000090C50000}"/>
    <cellStyle name="Normal 8 4 4 2" xfId="924" xr:uid="{00000000-0005-0000-0000-000091C50000}"/>
    <cellStyle name="Normal 8 4 4 2 10" xfId="55055" xr:uid="{00000000-0005-0000-0000-000092C50000}"/>
    <cellStyle name="Normal 8 4 4 2 2" xfId="5270" xr:uid="{00000000-0005-0000-0000-000093C50000}"/>
    <cellStyle name="Normal 8 4 4 2 2 2" xfId="21664" xr:uid="{00000000-0005-0000-0000-000094C50000}"/>
    <cellStyle name="Normal 8 4 4 2 2 2 2" xfId="47653" xr:uid="{00000000-0005-0000-0000-000095C50000}"/>
    <cellStyle name="Normal 8 4 4 2 2 3" xfId="13544" xr:uid="{00000000-0005-0000-0000-000096C50000}"/>
    <cellStyle name="Normal 8 4 4 2 2 3 2" xfId="39533" xr:uid="{00000000-0005-0000-0000-000097C50000}"/>
    <cellStyle name="Normal 8 4 4 2 2 4" xfId="31380" xr:uid="{00000000-0005-0000-0000-000098C50000}"/>
    <cellStyle name="Normal 8 4 4 2 3" xfId="8107" xr:uid="{00000000-0005-0000-0000-000099C50000}"/>
    <cellStyle name="Normal 8 4 4 2 3 2" xfId="24438" xr:uid="{00000000-0005-0000-0000-00009AC50000}"/>
    <cellStyle name="Normal 8 4 4 2 3 2 2" xfId="50427" xr:uid="{00000000-0005-0000-0000-00009BC50000}"/>
    <cellStyle name="Normal 8 4 4 2 3 3" xfId="16318" xr:uid="{00000000-0005-0000-0000-00009CC50000}"/>
    <cellStyle name="Normal 8 4 4 2 3 3 2" xfId="42307" xr:uid="{00000000-0005-0000-0000-00009DC50000}"/>
    <cellStyle name="Normal 8 4 4 2 3 4" xfId="34154" xr:uid="{00000000-0005-0000-0000-00009EC50000}"/>
    <cellStyle name="Normal 8 4 4 2 4" xfId="9552" xr:uid="{00000000-0005-0000-0000-00009FC50000}"/>
    <cellStyle name="Normal 8 4 4 2 4 2" xfId="25835" xr:uid="{00000000-0005-0000-0000-0000A0C50000}"/>
    <cellStyle name="Normal 8 4 4 2 4 2 2" xfId="51824" xr:uid="{00000000-0005-0000-0000-0000A1C50000}"/>
    <cellStyle name="Normal 8 4 4 2 4 3" xfId="17715" xr:uid="{00000000-0005-0000-0000-0000A2C50000}"/>
    <cellStyle name="Normal 8 4 4 2 4 3 2" xfId="43704" xr:uid="{00000000-0005-0000-0000-0000A3C50000}"/>
    <cellStyle name="Normal 8 4 4 2 4 4" xfId="35552" xr:uid="{00000000-0005-0000-0000-0000A4C50000}"/>
    <cellStyle name="Normal 8 4 4 2 5" xfId="19543" xr:uid="{00000000-0005-0000-0000-0000A5C50000}"/>
    <cellStyle name="Normal 8 4 4 2 5 2" xfId="45532" xr:uid="{00000000-0005-0000-0000-0000A6C50000}"/>
    <cellStyle name="Normal 8 4 4 2 6" xfId="11423" xr:uid="{00000000-0005-0000-0000-0000A7C50000}"/>
    <cellStyle name="Normal 8 4 4 2 6 2" xfId="37412" xr:uid="{00000000-0005-0000-0000-0000A8C50000}"/>
    <cellStyle name="Normal 8 4 4 2 7" xfId="27008" xr:uid="{00000000-0005-0000-0000-0000A9C50000}"/>
    <cellStyle name="Normal 8 4 4 2 7 2" xfId="52997" xr:uid="{00000000-0005-0000-0000-0000AAC50000}"/>
    <cellStyle name="Normal 8 4 4 2 8" xfId="3060" xr:uid="{00000000-0005-0000-0000-0000ABC50000}"/>
    <cellStyle name="Normal 8 4 4 2 9" xfId="29250" xr:uid="{00000000-0005-0000-0000-0000ACC50000}"/>
    <cellStyle name="Normal 8 4 4 3" xfId="3484" xr:uid="{00000000-0005-0000-0000-0000ADC50000}"/>
    <cellStyle name="Normal 8 4 4 3 2" xfId="5688" xr:uid="{00000000-0005-0000-0000-0000AEC50000}"/>
    <cellStyle name="Normal 8 4 4 3 2 2" xfId="22077" xr:uid="{00000000-0005-0000-0000-0000AFC50000}"/>
    <cellStyle name="Normal 8 4 4 3 2 2 2" xfId="48066" xr:uid="{00000000-0005-0000-0000-0000B0C50000}"/>
    <cellStyle name="Normal 8 4 4 3 2 3" xfId="13957" xr:uid="{00000000-0005-0000-0000-0000B1C50000}"/>
    <cellStyle name="Normal 8 4 4 3 2 3 2" xfId="39946" xr:uid="{00000000-0005-0000-0000-0000B2C50000}"/>
    <cellStyle name="Normal 8 4 4 3 2 4" xfId="31793" xr:uid="{00000000-0005-0000-0000-0000B3C50000}"/>
    <cellStyle name="Normal 8 4 4 3 3" xfId="8520" xr:uid="{00000000-0005-0000-0000-0000B4C50000}"/>
    <cellStyle name="Normal 8 4 4 3 3 2" xfId="24851" xr:uid="{00000000-0005-0000-0000-0000B5C50000}"/>
    <cellStyle name="Normal 8 4 4 3 3 2 2" xfId="50840" xr:uid="{00000000-0005-0000-0000-0000B6C50000}"/>
    <cellStyle name="Normal 8 4 4 3 3 3" xfId="16731" xr:uid="{00000000-0005-0000-0000-0000B7C50000}"/>
    <cellStyle name="Normal 8 4 4 3 3 3 2" xfId="42720" xr:uid="{00000000-0005-0000-0000-0000B8C50000}"/>
    <cellStyle name="Normal 8 4 4 3 3 4" xfId="34567" xr:uid="{00000000-0005-0000-0000-0000B9C50000}"/>
    <cellStyle name="Normal 8 4 4 3 4" xfId="19956" xr:uid="{00000000-0005-0000-0000-0000BAC50000}"/>
    <cellStyle name="Normal 8 4 4 3 4 2" xfId="45945" xr:uid="{00000000-0005-0000-0000-0000BBC50000}"/>
    <cellStyle name="Normal 8 4 4 3 5" xfId="11836" xr:uid="{00000000-0005-0000-0000-0000BCC50000}"/>
    <cellStyle name="Normal 8 4 4 3 5 2" xfId="37825" xr:uid="{00000000-0005-0000-0000-0000BDC50000}"/>
    <cellStyle name="Normal 8 4 4 3 6" xfId="27421" xr:uid="{00000000-0005-0000-0000-0000BEC50000}"/>
    <cellStyle name="Normal 8 4 4 3 6 2" xfId="53410" xr:uid="{00000000-0005-0000-0000-0000BFC50000}"/>
    <cellStyle name="Normal 8 4 4 3 7" xfId="29667" xr:uid="{00000000-0005-0000-0000-0000C0C50000}"/>
    <cellStyle name="Normal 8 4 4 4" xfId="4172" xr:uid="{00000000-0005-0000-0000-0000C1C50000}"/>
    <cellStyle name="Normal 8 4 4 4 2" xfId="20588" xr:uid="{00000000-0005-0000-0000-0000C2C50000}"/>
    <cellStyle name="Normal 8 4 4 4 2 2" xfId="46577" xr:uid="{00000000-0005-0000-0000-0000C3C50000}"/>
    <cellStyle name="Normal 8 4 4 4 3" xfId="12468" xr:uid="{00000000-0005-0000-0000-0000C4C50000}"/>
    <cellStyle name="Normal 8 4 4 4 3 2" xfId="38457" xr:uid="{00000000-0005-0000-0000-0000C5C50000}"/>
    <cellStyle name="Normal 8 4 4 4 4" xfId="30302" xr:uid="{00000000-0005-0000-0000-0000C6C50000}"/>
    <cellStyle name="Normal 8 4 4 5" xfId="4567" xr:uid="{00000000-0005-0000-0000-0000C7C50000}"/>
    <cellStyle name="Normal 8 4 4 5 2" xfId="20973" xr:uid="{00000000-0005-0000-0000-0000C8C50000}"/>
    <cellStyle name="Normal 8 4 4 5 2 2" xfId="46962" xr:uid="{00000000-0005-0000-0000-0000C9C50000}"/>
    <cellStyle name="Normal 8 4 4 5 3" xfId="12853" xr:uid="{00000000-0005-0000-0000-0000CAC50000}"/>
    <cellStyle name="Normal 8 4 4 5 3 2" xfId="38842" xr:uid="{00000000-0005-0000-0000-0000CBC50000}"/>
    <cellStyle name="Normal 8 4 4 5 4" xfId="30687" xr:uid="{00000000-0005-0000-0000-0000CCC50000}"/>
    <cellStyle name="Normal 8 4 4 6" xfId="6368" xr:uid="{00000000-0005-0000-0000-0000CDC50000}"/>
    <cellStyle name="Normal 8 4 4 6 2" xfId="22709" xr:uid="{00000000-0005-0000-0000-0000CEC50000}"/>
    <cellStyle name="Normal 8 4 4 6 2 2" xfId="48698" xr:uid="{00000000-0005-0000-0000-0000CFC50000}"/>
    <cellStyle name="Normal 8 4 4 6 3" xfId="14589" xr:uid="{00000000-0005-0000-0000-0000D0C50000}"/>
    <cellStyle name="Normal 8 4 4 6 3 2" xfId="40578" xr:uid="{00000000-0005-0000-0000-0000D1C50000}"/>
    <cellStyle name="Normal 8 4 4 6 4" xfId="32425" xr:uid="{00000000-0005-0000-0000-0000D2C50000}"/>
    <cellStyle name="Normal 8 4 4 7" xfId="7031" xr:uid="{00000000-0005-0000-0000-0000D3C50000}"/>
    <cellStyle name="Normal 8 4 4 7 2" xfId="23362" xr:uid="{00000000-0005-0000-0000-0000D4C50000}"/>
    <cellStyle name="Normal 8 4 4 7 2 2" xfId="49351" xr:uid="{00000000-0005-0000-0000-0000D5C50000}"/>
    <cellStyle name="Normal 8 4 4 7 3" xfId="15242" xr:uid="{00000000-0005-0000-0000-0000D6C50000}"/>
    <cellStyle name="Normal 8 4 4 7 3 2" xfId="41231" xr:uid="{00000000-0005-0000-0000-0000D7C50000}"/>
    <cellStyle name="Normal 8 4 4 7 4" xfId="33078" xr:uid="{00000000-0005-0000-0000-0000D8C50000}"/>
    <cellStyle name="Normal 8 4 4 8" xfId="7416" xr:uid="{00000000-0005-0000-0000-0000D9C50000}"/>
    <cellStyle name="Normal 8 4 4 8 2" xfId="23747" xr:uid="{00000000-0005-0000-0000-0000DAC50000}"/>
    <cellStyle name="Normal 8 4 4 8 2 2" xfId="49736" xr:uid="{00000000-0005-0000-0000-0000DBC50000}"/>
    <cellStyle name="Normal 8 4 4 8 3" xfId="15627" xr:uid="{00000000-0005-0000-0000-0000DCC50000}"/>
    <cellStyle name="Normal 8 4 4 8 3 2" xfId="41616" xr:uid="{00000000-0005-0000-0000-0000DDC50000}"/>
    <cellStyle name="Normal 8 4 4 8 4" xfId="33463" xr:uid="{00000000-0005-0000-0000-0000DEC50000}"/>
    <cellStyle name="Normal 8 4 4 9" xfId="9100" xr:uid="{00000000-0005-0000-0000-0000DFC50000}"/>
    <cellStyle name="Normal 8 4 4 9 2" xfId="25431" xr:uid="{00000000-0005-0000-0000-0000E0C50000}"/>
    <cellStyle name="Normal 8 4 4 9 2 2" xfId="51420" xr:uid="{00000000-0005-0000-0000-0000E1C50000}"/>
    <cellStyle name="Normal 8 4 4 9 3" xfId="17311" xr:uid="{00000000-0005-0000-0000-0000E2C50000}"/>
    <cellStyle name="Normal 8 4 4 9 3 2" xfId="43300" xr:uid="{00000000-0005-0000-0000-0000E3C50000}"/>
    <cellStyle name="Normal 8 4 4 9 4" xfId="35147" xr:uid="{00000000-0005-0000-0000-0000E4C50000}"/>
    <cellStyle name="Normal 8 4 5" xfId="627" xr:uid="{00000000-0005-0000-0000-0000E5C50000}"/>
    <cellStyle name="Normal 8 4 5 10" xfId="54794" xr:uid="{00000000-0005-0000-0000-0000E6C50000}"/>
    <cellStyle name="Normal 8 4 5 2" xfId="3876" xr:uid="{00000000-0005-0000-0000-0000E7C50000}"/>
    <cellStyle name="Normal 8 4 5 2 2" xfId="20327" xr:uid="{00000000-0005-0000-0000-0000E8C50000}"/>
    <cellStyle name="Normal 8 4 5 2 2 2" xfId="46316" xr:uid="{00000000-0005-0000-0000-0000E9C50000}"/>
    <cellStyle name="Normal 8 4 5 2 3" xfId="12207" xr:uid="{00000000-0005-0000-0000-0000EAC50000}"/>
    <cellStyle name="Normal 8 4 5 2 3 2" xfId="38196" xr:uid="{00000000-0005-0000-0000-0000EBC50000}"/>
    <cellStyle name="Normal 8 4 5 2 4" xfId="30041" xr:uid="{00000000-0005-0000-0000-0000ECC50000}"/>
    <cellStyle name="Normal 8 4 5 3" xfId="6074" xr:uid="{00000000-0005-0000-0000-0000EDC50000}"/>
    <cellStyle name="Normal 8 4 5 3 2" xfId="22448" xr:uid="{00000000-0005-0000-0000-0000EEC50000}"/>
    <cellStyle name="Normal 8 4 5 3 2 2" xfId="48437" xr:uid="{00000000-0005-0000-0000-0000EFC50000}"/>
    <cellStyle name="Normal 8 4 5 3 3" xfId="14328" xr:uid="{00000000-0005-0000-0000-0000F0C50000}"/>
    <cellStyle name="Normal 8 4 5 3 3 2" xfId="40317" xr:uid="{00000000-0005-0000-0000-0000F1C50000}"/>
    <cellStyle name="Normal 8 4 5 3 4" xfId="32164" xr:uid="{00000000-0005-0000-0000-0000F2C50000}"/>
    <cellStyle name="Normal 8 4 5 4" xfId="6770" xr:uid="{00000000-0005-0000-0000-0000F3C50000}"/>
    <cellStyle name="Normal 8 4 5 4 2" xfId="23101" xr:uid="{00000000-0005-0000-0000-0000F4C50000}"/>
    <cellStyle name="Normal 8 4 5 4 2 2" xfId="49090" xr:uid="{00000000-0005-0000-0000-0000F5C50000}"/>
    <cellStyle name="Normal 8 4 5 4 3" xfId="14981" xr:uid="{00000000-0005-0000-0000-0000F6C50000}"/>
    <cellStyle name="Normal 8 4 5 4 3 2" xfId="40970" xr:uid="{00000000-0005-0000-0000-0000F7C50000}"/>
    <cellStyle name="Normal 8 4 5 4 4" xfId="32817" xr:uid="{00000000-0005-0000-0000-0000F8C50000}"/>
    <cellStyle name="Normal 8 4 5 5" xfId="9281" xr:uid="{00000000-0005-0000-0000-0000F9C50000}"/>
    <cellStyle name="Normal 8 4 5 5 2" xfId="25572" xr:uid="{00000000-0005-0000-0000-0000FAC50000}"/>
    <cellStyle name="Normal 8 4 5 5 2 2" xfId="51561" xr:uid="{00000000-0005-0000-0000-0000FBC50000}"/>
    <cellStyle name="Normal 8 4 5 5 3" xfId="17452" xr:uid="{00000000-0005-0000-0000-0000FCC50000}"/>
    <cellStyle name="Normal 8 4 5 5 3 2" xfId="43441" xr:uid="{00000000-0005-0000-0000-0000FDC50000}"/>
    <cellStyle name="Normal 8 4 5 5 4" xfId="35289" xr:uid="{00000000-0005-0000-0000-0000FEC50000}"/>
    <cellStyle name="Normal 8 4 5 6" xfId="10078" xr:uid="{00000000-0005-0000-0000-0000FFC50000}"/>
    <cellStyle name="Normal 8 4 5 6 2" xfId="18201" xr:uid="{00000000-0005-0000-0000-000000C60000}"/>
    <cellStyle name="Normal 8 4 5 6 2 2" xfId="44190" xr:uid="{00000000-0005-0000-0000-000001C60000}"/>
    <cellStyle name="Normal 8 4 5 6 3" xfId="36067" xr:uid="{00000000-0005-0000-0000-000002C60000}"/>
    <cellStyle name="Normal 8 4 5 7" xfId="2672" xr:uid="{00000000-0005-0000-0000-000003C60000}"/>
    <cellStyle name="Normal 8 4 5 8" xfId="1334" xr:uid="{00000000-0005-0000-0000-000004C60000}"/>
    <cellStyle name="Normal 8 4 5 8 2" xfId="53787" xr:uid="{00000000-0005-0000-0000-000005C60000}"/>
    <cellStyle name="Normal 8 4 5 9" xfId="27812" xr:uid="{00000000-0005-0000-0000-000006C60000}"/>
    <cellStyle name="Normal 8 4 6" xfId="500" xr:uid="{00000000-0005-0000-0000-000007C60000}"/>
    <cellStyle name="Normal 8 4 6 10" xfId="54697" xr:uid="{00000000-0005-0000-0000-000008C60000}"/>
    <cellStyle name="Normal 8 4 6 2" xfId="5266" xr:uid="{00000000-0005-0000-0000-000009C60000}"/>
    <cellStyle name="Normal 8 4 6 2 2" xfId="21660" xr:uid="{00000000-0005-0000-0000-00000AC60000}"/>
    <cellStyle name="Normal 8 4 6 2 2 2" xfId="47649" xr:uid="{00000000-0005-0000-0000-00000BC60000}"/>
    <cellStyle name="Normal 8 4 6 2 3" xfId="13540" xr:uid="{00000000-0005-0000-0000-00000CC60000}"/>
    <cellStyle name="Normal 8 4 6 2 3 2" xfId="39529" xr:uid="{00000000-0005-0000-0000-00000DC60000}"/>
    <cellStyle name="Normal 8 4 6 2 4" xfId="31376" xr:uid="{00000000-0005-0000-0000-00000EC60000}"/>
    <cellStyle name="Normal 8 4 6 3" xfId="8103" xr:uid="{00000000-0005-0000-0000-00000FC60000}"/>
    <cellStyle name="Normal 8 4 6 3 2" xfId="24434" xr:uid="{00000000-0005-0000-0000-000010C60000}"/>
    <cellStyle name="Normal 8 4 6 3 2 2" xfId="50423" xr:uid="{00000000-0005-0000-0000-000011C60000}"/>
    <cellStyle name="Normal 8 4 6 3 3" xfId="16314" xr:uid="{00000000-0005-0000-0000-000012C60000}"/>
    <cellStyle name="Normal 8 4 6 3 3 2" xfId="42303" xr:uid="{00000000-0005-0000-0000-000013C60000}"/>
    <cellStyle name="Normal 8 4 6 3 4" xfId="34150" xr:uid="{00000000-0005-0000-0000-000014C60000}"/>
    <cellStyle name="Normal 8 4 6 4" xfId="9169" xr:uid="{00000000-0005-0000-0000-000015C60000}"/>
    <cellStyle name="Normal 8 4 6 4 2" xfId="25475" xr:uid="{00000000-0005-0000-0000-000016C60000}"/>
    <cellStyle name="Normal 8 4 6 4 2 2" xfId="51464" xr:uid="{00000000-0005-0000-0000-000017C60000}"/>
    <cellStyle name="Normal 8 4 6 4 3" xfId="17355" xr:uid="{00000000-0005-0000-0000-000018C60000}"/>
    <cellStyle name="Normal 8 4 6 4 3 2" xfId="43344" xr:uid="{00000000-0005-0000-0000-000019C60000}"/>
    <cellStyle name="Normal 8 4 6 4 4" xfId="35192" xr:uid="{00000000-0005-0000-0000-00001AC60000}"/>
    <cellStyle name="Normal 8 4 6 5" xfId="19539" xr:uid="{00000000-0005-0000-0000-00001BC60000}"/>
    <cellStyle name="Normal 8 4 6 5 2" xfId="45528" xr:uid="{00000000-0005-0000-0000-00001CC60000}"/>
    <cellStyle name="Normal 8 4 6 6" xfId="11419" xr:uid="{00000000-0005-0000-0000-00001DC60000}"/>
    <cellStyle name="Normal 8 4 6 6 2" xfId="37408" xr:uid="{00000000-0005-0000-0000-00001EC60000}"/>
    <cellStyle name="Normal 8 4 6 7" xfId="27004" xr:uid="{00000000-0005-0000-0000-00001FC60000}"/>
    <cellStyle name="Normal 8 4 6 7 2" xfId="52993" xr:uid="{00000000-0005-0000-0000-000020C60000}"/>
    <cellStyle name="Normal 8 4 6 8" xfId="3056" xr:uid="{00000000-0005-0000-0000-000021C60000}"/>
    <cellStyle name="Normal 8 4 6 9" xfId="29246" xr:uid="{00000000-0005-0000-0000-000022C60000}"/>
    <cellStyle name="Normal 8 4 7" xfId="3187" xr:uid="{00000000-0005-0000-0000-000023C60000}"/>
    <cellStyle name="Normal 8 4 7 2" xfId="5393" xr:uid="{00000000-0005-0000-0000-000024C60000}"/>
    <cellStyle name="Normal 8 4 7 2 2" xfId="21782" xr:uid="{00000000-0005-0000-0000-000025C60000}"/>
    <cellStyle name="Normal 8 4 7 2 2 2" xfId="47771" xr:uid="{00000000-0005-0000-0000-000026C60000}"/>
    <cellStyle name="Normal 8 4 7 2 3" xfId="13662" xr:uid="{00000000-0005-0000-0000-000027C60000}"/>
    <cellStyle name="Normal 8 4 7 2 3 2" xfId="39651" xr:uid="{00000000-0005-0000-0000-000028C60000}"/>
    <cellStyle name="Normal 8 4 7 2 4" xfId="31498" xr:uid="{00000000-0005-0000-0000-000029C60000}"/>
    <cellStyle name="Normal 8 4 7 3" xfId="8225" xr:uid="{00000000-0005-0000-0000-00002AC60000}"/>
    <cellStyle name="Normal 8 4 7 3 2" xfId="24556" xr:uid="{00000000-0005-0000-0000-00002BC60000}"/>
    <cellStyle name="Normal 8 4 7 3 2 2" xfId="50545" xr:uid="{00000000-0005-0000-0000-00002CC60000}"/>
    <cellStyle name="Normal 8 4 7 3 3" xfId="16436" xr:uid="{00000000-0005-0000-0000-00002DC60000}"/>
    <cellStyle name="Normal 8 4 7 3 3 2" xfId="42425" xr:uid="{00000000-0005-0000-0000-00002EC60000}"/>
    <cellStyle name="Normal 8 4 7 3 4" xfId="34272" xr:uid="{00000000-0005-0000-0000-00002FC60000}"/>
    <cellStyle name="Normal 8 4 7 4" xfId="19661" xr:uid="{00000000-0005-0000-0000-000030C60000}"/>
    <cellStyle name="Normal 8 4 7 4 2" xfId="45650" xr:uid="{00000000-0005-0000-0000-000031C60000}"/>
    <cellStyle name="Normal 8 4 7 5" xfId="11541" xr:uid="{00000000-0005-0000-0000-000032C60000}"/>
    <cellStyle name="Normal 8 4 7 5 2" xfId="37530" xr:uid="{00000000-0005-0000-0000-000033C60000}"/>
    <cellStyle name="Normal 8 4 7 6" xfId="27126" xr:uid="{00000000-0005-0000-0000-000034C60000}"/>
    <cellStyle name="Normal 8 4 7 6 2" xfId="53115" xr:uid="{00000000-0005-0000-0000-000035C60000}"/>
    <cellStyle name="Normal 8 4 7 7" xfId="29371" xr:uid="{00000000-0005-0000-0000-000036C60000}"/>
    <cellStyle name="Normal 8 4 8" xfId="3764" xr:uid="{00000000-0005-0000-0000-000037C60000}"/>
    <cellStyle name="Normal 8 4 8 2" xfId="20230" xr:uid="{00000000-0005-0000-0000-000038C60000}"/>
    <cellStyle name="Normal 8 4 8 2 2" xfId="46219" xr:uid="{00000000-0005-0000-0000-000039C60000}"/>
    <cellStyle name="Normal 8 4 8 3" xfId="12110" xr:uid="{00000000-0005-0000-0000-00003AC60000}"/>
    <cellStyle name="Normal 8 4 8 3 2" xfId="38099" xr:uid="{00000000-0005-0000-0000-00003BC60000}"/>
    <cellStyle name="Normal 8 4 8 4" xfId="29944" xr:uid="{00000000-0005-0000-0000-00003CC60000}"/>
    <cellStyle name="Normal 8 4 9" xfId="4477" xr:uid="{00000000-0005-0000-0000-00003DC60000}"/>
    <cellStyle name="Normal 8 4 9 2" xfId="20883" xr:uid="{00000000-0005-0000-0000-00003EC60000}"/>
    <cellStyle name="Normal 8 4 9 2 2" xfId="46872" xr:uid="{00000000-0005-0000-0000-00003FC60000}"/>
    <cellStyle name="Normal 8 4 9 3" xfId="12763" xr:uid="{00000000-0005-0000-0000-000040C60000}"/>
    <cellStyle name="Normal 8 4 9 3 2" xfId="38752" xr:uid="{00000000-0005-0000-0000-000041C60000}"/>
    <cellStyle name="Normal 8 4 9 4" xfId="30597" xr:uid="{00000000-0005-0000-0000-000042C60000}"/>
    <cellStyle name="Normal 8 5" xfId="408" xr:uid="{00000000-0005-0000-0000-000043C60000}"/>
    <cellStyle name="Normal 8 6" xfId="409" xr:uid="{00000000-0005-0000-0000-000044C60000}"/>
    <cellStyle name="Normal 8 6 10" xfId="10177" xr:uid="{00000000-0005-0000-0000-000045C60000}"/>
    <cellStyle name="Normal 8 6 10 2" xfId="18300" xr:uid="{00000000-0005-0000-0000-000046C60000}"/>
    <cellStyle name="Normal 8 6 10 2 2" xfId="44289" xr:uid="{00000000-0005-0000-0000-000047C60000}"/>
    <cellStyle name="Normal 8 6 10 3" xfId="36166" xr:uid="{00000000-0005-0000-0000-000048C60000}"/>
    <cellStyle name="Normal 8 6 11" xfId="2087" xr:uid="{00000000-0005-0000-0000-000049C60000}"/>
    <cellStyle name="Normal 8 6 11 2" xfId="18951" xr:uid="{00000000-0005-0000-0000-00004AC60000}"/>
    <cellStyle name="Normal 8 6 11 2 2" xfId="44940" xr:uid="{00000000-0005-0000-0000-00004BC60000}"/>
    <cellStyle name="Normal 8 6 11 3" xfId="28581" xr:uid="{00000000-0005-0000-0000-00004CC60000}"/>
    <cellStyle name="Normal 8 6 12" xfId="10831" xr:uid="{00000000-0005-0000-0000-00004DC60000}"/>
    <cellStyle name="Normal 8 6 12 2" xfId="36820" xr:uid="{00000000-0005-0000-0000-00004EC60000}"/>
    <cellStyle name="Normal 8 6 13" xfId="26415" xr:uid="{00000000-0005-0000-0000-00004FC60000}"/>
    <cellStyle name="Normal 8 6 13 2" xfId="52404" xr:uid="{00000000-0005-0000-0000-000050C60000}"/>
    <cellStyle name="Normal 8 6 14" xfId="1433" xr:uid="{00000000-0005-0000-0000-000051C60000}"/>
    <cellStyle name="Normal 8 6 14 2" xfId="53886" xr:uid="{00000000-0005-0000-0000-000052C60000}"/>
    <cellStyle name="Normal 8 6 15" xfId="27924" xr:uid="{00000000-0005-0000-0000-000053C60000}"/>
    <cellStyle name="Normal 8 6 16" xfId="54657" xr:uid="{00000000-0005-0000-0000-000054C60000}"/>
    <cellStyle name="Normal 8 6 2" xfId="1062" xr:uid="{00000000-0005-0000-0000-000055C60000}"/>
    <cellStyle name="Normal 8 6 2 10" xfId="3061" xr:uid="{00000000-0005-0000-0000-000056C60000}"/>
    <cellStyle name="Normal 8 6 2 10 2" xfId="19544" xr:uid="{00000000-0005-0000-0000-000057C60000}"/>
    <cellStyle name="Normal 8 6 2 10 2 2" xfId="45533" xr:uid="{00000000-0005-0000-0000-000058C60000}"/>
    <cellStyle name="Normal 8 6 2 10 3" xfId="29251" xr:uid="{00000000-0005-0000-0000-000059C60000}"/>
    <cellStyle name="Normal 8 6 2 11" xfId="11424" xr:uid="{00000000-0005-0000-0000-00005AC60000}"/>
    <cellStyle name="Normal 8 6 2 11 2" xfId="37413" xr:uid="{00000000-0005-0000-0000-00005BC60000}"/>
    <cellStyle name="Normal 8 6 2 12" xfId="27009" xr:uid="{00000000-0005-0000-0000-00005CC60000}"/>
    <cellStyle name="Normal 8 6 2 12 2" xfId="52998" xr:uid="{00000000-0005-0000-0000-00005DC60000}"/>
    <cellStyle name="Normal 8 6 2 13" xfId="1726" xr:uid="{00000000-0005-0000-0000-00005EC60000}"/>
    <cellStyle name="Normal 8 6 2 13 2" xfId="54179" xr:uid="{00000000-0005-0000-0000-00005FC60000}"/>
    <cellStyle name="Normal 8 6 2 14" xfId="28220" xr:uid="{00000000-0005-0000-0000-000060C60000}"/>
    <cellStyle name="Normal 8 6 2 15" xfId="55186" xr:uid="{00000000-0005-0000-0000-000061C60000}"/>
    <cellStyle name="Normal 8 6 2 2" xfId="3585" xr:uid="{00000000-0005-0000-0000-000062C60000}"/>
    <cellStyle name="Normal 8 6 2 2 2" xfId="5789" xr:uid="{00000000-0005-0000-0000-000063C60000}"/>
    <cellStyle name="Normal 8 6 2 2 2 2" xfId="22178" xr:uid="{00000000-0005-0000-0000-000064C60000}"/>
    <cellStyle name="Normal 8 6 2 2 2 2 2" xfId="48167" xr:uid="{00000000-0005-0000-0000-000065C60000}"/>
    <cellStyle name="Normal 8 6 2 2 2 3" xfId="14058" xr:uid="{00000000-0005-0000-0000-000066C60000}"/>
    <cellStyle name="Normal 8 6 2 2 2 3 2" xfId="40047" xr:uid="{00000000-0005-0000-0000-000067C60000}"/>
    <cellStyle name="Normal 8 6 2 2 2 4" xfId="31894" xr:uid="{00000000-0005-0000-0000-000068C60000}"/>
    <cellStyle name="Normal 8 6 2 2 3" xfId="8621" xr:uid="{00000000-0005-0000-0000-000069C60000}"/>
    <cellStyle name="Normal 8 6 2 2 3 2" xfId="24952" xr:uid="{00000000-0005-0000-0000-00006AC60000}"/>
    <cellStyle name="Normal 8 6 2 2 3 2 2" xfId="50941" xr:uid="{00000000-0005-0000-0000-00006BC60000}"/>
    <cellStyle name="Normal 8 6 2 2 3 3" xfId="16832" xr:uid="{00000000-0005-0000-0000-00006CC60000}"/>
    <cellStyle name="Normal 8 6 2 2 3 3 2" xfId="42821" xr:uid="{00000000-0005-0000-0000-00006DC60000}"/>
    <cellStyle name="Normal 8 6 2 2 3 4" xfId="34668" xr:uid="{00000000-0005-0000-0000-00006EC60000}"/>
    <cellStyle name="Normal 8 6 2 2 4" xfId="20057" xr:uid="{00000000-0005-0000-0000-00006FC60000}"/>
    <cellStyle name="Normal 8 6 2 2 4 2" xfId="46046" xr:uid="{00000000-0005-0000-0000-000070C60000}"/>
    <cellStyle name="Normal 8 6 2 2 5" xfId="11937" xr:uid="{00000000-0005-0000-0000-000071C60000}"/>
    <cellStyle name="Normal 8 6 2 2 5 2" xfId="37926" xr:uid="{00000000-0005-0000-0000-000072C60000}"/>
    <cellStyle name="Normal 8 6 2 2 6" xfId="27522" xr:uid="{00000000-0005-0000-0000-000073C60000}"/>
    <cellStyle name="Normal 8 6 2 2 6 2" xfId="53511" xr:uid="{00000000-0005-0000-0000-000074C60000}"/>
    <cellStyle name="Normal 8 6 2 2 7" xfId="29768" xr:uid="{00000000-0005-0000-0000-000075C60000}"/>
    <cellStyle name="Normal 8 6 2 3" xfId="4310" xr:uid="{00000000-0005-0000-0000-000076C60000}"/>
    <cellStyle name="Normal 8 6 2 3 2" xfId="20719" xr:uid="{00000000-0005-0000-0000-000077C60000}"/>
    <cellStyle name="Normal 8 6 2 3 2 2" xfId="46708" xr:uid="{00000000-0005-0000-0000-000078C60000}"/>
    <cellStyle name="Normal 8 6 2 3 3" xfId="12599" xr:uid="{00000000-0005-0000-0000-000079C60000}"/>
    <cellStyle name="Normal 8 6 2 3 3 2" xfId="38588" xr:uid="{00000000-0005-0000-0000-00007AC60000}"/>
    <cellStyle name="Normal 8 6 2 3 4" xfId="30433" xr:uid="{00000000-0005-0000-0000-00007BC60000}"/>
    <cellStyle name="Normal 8 6 2 4" xfId="5271" xr:uid="{00000000-0005-0000-0000-00007CC60000}"/>
    <cellStyle name="Normal 8 6 2 4 2" xfId="21665" xr:uid="{00000000-0005-0000-0000-00007DC60000}"/>
    <cellStyle name="Normal 8 6 2 4 2 2" xfId="47654" xr:uid="{00000000-0005-0000-0000-00007EC60000}"/>
    <cellStyle name="Normal 8 6 2 4 3" xfId="13545" xr:uid="{00000000-0005-0000-0000-00007FC60000}"/>
    <cellStyle name="Normal 8 6 2 4 3 2" xfId="39534" xr:uid="{00000000-0005-0000-0000-000080C60000}"/>
    <cellStyle name="Normal 8 6 2 4 4" xfId="31381" xr:uid="{00000000-0005-0000-0000-000081C60000}"/>
    <cellStyle name="Normal 8 6 2 5" xfId="6506" xr:uid="{00000000-0005-0000-0000-000082C60000}"/>
    <cellStyle name="Normal 8 6 2 5 2" xfId="22840" xr:uid="{00000000-0005-0000-0000-000083C60000}"/>
    <cellStyle name="Normal 8 6 2 5 2 2" xfId="48829" xr:uid="{00000000-0005-0000-0000-000084C60000}"/>
    <cellStyle name="Normal 8 6 2 5 3" xfId="14720" xr:uid="{00000000-0005-0000-0000-000085C60000}"/>
    <cellStyle name="Normal 8 6 2 5 3 2" xfId="40709" xr:uid="{00000000-0005-0000-0000-000086C60000}"/>
    <cellStyle name="Normal 8 6 2 5 4" xfId="32556" xr:uid="{00000000-0005-0000-0000-000087C60000}"/>
    <cellStyle name="Normal 8 6 2 6" xfId="7162" xr:uid="{00000000-0005-0000-0000-000088C60000}"/>
    <cellStyle name="Normal 8 6 2 6 2" xfId="23493" xr:uid="{00000000-0005-0000-0000-000089C60000}"/>
    <cellStyle name="Normal 8 6 2 6 2 2" xfId="49482" xr:uid="{00000000-0005-0000-0000-00008AC60000}"/>
    <cellStyle name="Normal 8 6 2 6 3" xfId="15373" xr:uid="{00000000-0005-0000-0000-00008BC60000}"/>
    <cellStyle name="Normal 8 6 2 6 3 2" xfId="41362" xr:uid="{00000000-0005-0000-0000-00008CC60000}"/>
    <cellStyle name="Normal 8 6 2 6 4" xfId="33209" xr:uid="{00000000-0005-0000-0000-00008DC60000}"/>
    <cellStyle name="Normal 8 6 2 7" xfId="8108" xr:uid="{00000000-0005-0000-0000-00008EC60000}"/>
    <cellStyle name="Normal 8 6 2 7 2" xfId="24439" xr:uid="{00000000-0005-0000-0000-00008FC60000}"/>
    <cellStyle name="Normal 8 6 2 7 2 2" xfId="50428" xr:uid="{00000000-0005-0000-0000-000090C60000}"/>
    <cellStyle name="Normal 8 6 2 7 3" xfId="16319" xr:uid="{00000000-0005-0000-0000-000091C60000}"/>
    <cellStyle name="Normal 8 6 2 7 3 2" xfId="42308" xr:uid="{00000000-0005-0000-0000-000092C60000}"/>
    <cellStyle name="Normal 8 6 2 7 4" xfId="34155" xr:uid="{00000000-0005-0000-0000-000093C60000}"/>
    <cellStyle name="Normal 8 6 2 8" xfId="9686" xr:uid="{00000000-0005-0000-0000-000094C60000}"/>
    <cellStyle name="Normal 8 6 2 8 2" xfId="25967" xr:uid="{00000000-0005-0000-0000-000095C60000}"/>
    <cellStyle name="Normal 8 6 2 8 2 2" xfId="51956" xr:uid="{00000000-0005-0000-0000-000096C60000}"/>
    <cellStyle name="Normal 8 6 2 8 3" xfId="17847" xr:uid="{00000000-0005-0000-0000-000097C60000}"/>
    <cellStyle name="Normal 8 6 2 8 3 2" xfId="43836" xr:uid="{00000000-0005-0000-0000-000098C60000}"/>
    <cellStyle name="Normal 8 6 2 8 4" xfId="35684" xr:uid="{00000000-0005-0000-0000-000099C60000}"/>
    <cellStyle name="Normal 8 6 2 9" xfId="10470" xr:uid="{00000000-0005-0000-0000-00009AC60000}"/>
    <cellStyle name="Normal 8 6 2 9 2" xfId="18593" xr:uid="{00000000-0005-0000-0000-00009BC60000}"/>
    <cellStyle name="Normal 8 6 2 9 2 2" xfId="44582" xr:uid="{00000000-0005-0000-0000-00009CC60000}"/>
    <cellStyle name="Normal 8 6 2 9 3" xfId="36459" xr:uid="{00000000-0005-0000-0000-00009DC60000}"/>
    <cellStyle name="Normal 8 6 3" xfId="756" xr:uid="{00000000-0005-0000-0000-00009EC60000}"/>
    <cellStyle name="Normal 8 6 3 10" xfId="54893" xr:uid="{00000000-0005-0000-0000-00009FC60000}"/>
    <cellStyle name="Normal 8 6 3 2" xfId="5492" xr:uid="{00000000-0005-0000-0000-0000A0C60000}"/>
    <cellStyle name="Normal 8 6 3 2 2" xfId="21881" xr:uid="{00000000-0005-0000-0000-0000A1C60000}"/>
    <cellStyle name="Normal 8 6 3 2 2 2" xfId="47870" xr:uid="{00000000-0005-0000-0000-0000A2C60000}"/>
    <cellStyle name="Normal 8 6 3 2 3" xfId="13761" xr:uid="{00000000-0005-0000-0000-0000A3C60000}"/>
    <cellStyle name="Normal 8 6 3 2 3 2" xfId="39750" xr:uid="{00000000-0005-0000-0000-0000A4C60000}"/>
    <cellStyle name="Normal 8 6 3 2 4" xfId="31597" xr:uid="{00000000-0005-0000-0000-0000A5C60000}"/>
    <cellStyle name="Normal 8 6 3 3" xfId="8324" xr:uid="{00000000-0005-0000-0000-0000A6C60000}"/>
    <cellStyle name="Normal 8 6 3 3 2" xfId="24655" xr:uid="{00000000-0005-0000-0000-0000A7C60000}"/>
    <cellStyle name="Normal 8 6 3 3 2 2" xfId="50644" xr:uid="{00000000-0005-0000-0000-0000A8C60000}"/>
    <cellStyle name="Normal 8 6 3 3 3" xfId="16535" xr:uid="{00000000-0005-0000-0000-0000A9C60000}"/>
    <cellStyle name="Normal 8 6 3 3 3 2" xfId="42524" xr:uid="{00000000-0005-0000-0000-0000AAC60000}"/>
    <cellStyle name="Normal 8 6 3 3 4" xfId="34371" xr:uid="{00000000-0005-0000-0000-0000ABC60000}"/>
    <cellStyle name="Normal 8 6 3 4" xfId="9387" xr:uid="{00000000-0005-0000-0000-0000ACC60000}"/>
    <cellStyle name="Normal 8 6 3 4 2" xfId="25672" xr:uid="{00000000-0005-0000-0000-0000ADC60000}"/>
    <cellStyle name="Normal 8 6 3 4 2 2" xfId="51661" xr:uid="{00000000-0005-0000-0000-0000AEC60000}"/>
    <cellStyle name="Normal 8 6 3 4 3" xfId="17552" xr:uid="{00000000-0005-0000-0000-0000AFC60000}"/>
    <cellStyle name="Normal 8 6 3 4 3 2" xfId="43541" xr:uid="{00000000-0005-0000-0000-0000B0C60000}"/>
    <cellStyle name="Normal 8 6 3 4 4" xfId="35389" xr:uid="{00000000-0005-0000-0000-0000B1C60000}"/>
    <cellStyle name="Normal 8 6 3 5" xfId="19760" xr:uid="{00000000-0005-0000-0000-0000B2C60000}"/>
    <cellStyle name="Normal 8 6 3 5 2" xfId="45749" xr:uid="{00000000-0005-0000-0000-0000B3C60000}"/>
    <cellStyle name="Normal 8 6 3 6" xfId="11640" xr:uid="{00000000-0005-0000-0000-0000B4C60000}"/>
    <cellStyle name="Normal 8 6 3 6 2" xfId="37629" xr:uid="{00000000-0005-0000-0000-0000B5C60000}"/>
    <cellStyle name="Normal 8 6 3 7" xfId="27225" xr:uid="{00000000-0005-0000-0000-0000B6C60000}"/>
    <cellStyle name="Normal 8 6 3 7 2" xfId="53214" xr:uid="{00000000-0005-0000-0000-0000B7C60000}"/>
    <cellStyle name="Normal 8 6 3 8" xfId="3287" xr:uid="{00000000-0005-0000-0000-0000B8C60000}"/>
    <cellStyle name="Normal 8 6 3 9" xfId="29470" xr:uid="{00000000-0005-0000-0000-0000B9C60000}"/>
    <cellStyle name="Normal 8 6 4" xfId="4004" xr:uid="{00000000-0005-0000-0000-0000BAC60000}"/>
    <cellStyle name="Normal 8 6 4 2" xfId="20426" xr:uid="{00000000-0005-0000-0000-0000BBC60000}"/>
    <cellStyle name="Normal 8 6 4 2 2" xfId="46415" xr:uid="{00000000-0005-0000-0000-0000BCC60000}"/>
    <cellStyle name="Normal 8 6 4 3" xfId="12306" xr:uid="{00000000-0005-0000-0000-0000BDC60000}"/>
    <cellStyle name="Normal 8 6 4 3 2" xfId="38295" xr:uid="{00000000-0005-0000-0000-0000BEC60000}"/>
    <cellStyle name="Normal 8 6 4 4" xfId="30140" xr:uid="{00000000-0005-0000-0000-0000BFC60000}"/>
    <cellStyle name="Normal 8 6 5" xfId="4666" xr:uid="{00000000-0005-0000-0000-0000C0C60000}"/>
    <cellStyle name="Normal 8 6 5 2" xfId="21072" xr:uid="{00000000-0005-0000-0000-0000C1C60000}"/>
    <cellStyle name="Normal 8 6 5 2 2" xfId="47061" xr:uid="{00000000-0005-0000-0000-0000C2C60000}"/>
    <cellStyle name="Normal 8 6 5 3" xfId="12952" xr:uid="{00000000-0005-0000-0000-0000C3C60000}"/>
    <cellStyle name="Normal 8 6 5 3 2" xfId="38941" xr:uid="{00000000-0005-0000-0000-0000C4C60000}"/>
    <cellStyle name="Normal 8 6 5 4" xfId="30786" xr:uid="{00000000-0005-0000-0000-0000C5C60000}"/>
    <cellStyle name="Normal 8 6 6" xfId="6201" xr:uid="{00000000-0005-0000-0000-0000C6C60000}"/>
    <cellStyle name="Normal 8 6 6 2" xfId="22547" xr:uid="{00000000-0005-0000-0000-0000C7C60000}"/>
    <cellStyle name="Normal 8 6 6 2 2" xfId="48536" xr:uid="{00000000-0005-0000-0000-0000C8C60000}"/>
    <cellStyle name="Normal 8 6 6 3" xfId="14427" xr:uid="{00000000-0005-0000-0000-0000C9C60000}"/>
    <cellStyle name="Normal 8 6 6 3 2" xfId="40416" xr:uid="{00000000-0005-0000-0000-0000CAC60000}"/>
    <cellStyle name="Normal 8 6 6 4" xfId="32263" xr:uid="{00000000-0005-0000-0000-0000CBC60000}"/>
    <cellStyle name="Normal 8 6 7" xfId="6869" xr:uid="{00000000-0005-0000-0000-0000CCC60000}"/>
    <cellStyle name="Normal 8 6 7 2" xfId="23200" xr:uid="{00000000-0005-0000-0000-0000CDC60000}"/>
    <cellStyle name="Normal 8 6 7 2 2" xfId="49189" xr:uid="{00000000-0005-0000-0000-0000CEC60000}"/>
    <cellStyle name="Normal 8 6 7 3" xfId="15080" xr:uid="{00000000-0005-0000-0000-0000CFC60000}"/>
    <cellStyle name="Normal 8 6 7 3 2" xfId="41069" xr:uid="{00000000-0005-0000-0000-0000D0C60000}"/>
    <cellStyle name="Normal 8 6 7 4" xfId="32916" xr:uid="{00000000-0005-0000-0000-0000D1C60000}"/>
    <cellStyle name="Normal 8 6 8" xfId="7515" xr:uid="{00000000-0005-0000-0000-0000D2C60000}"/>
    <cellStyle name="Normal 8 6 8 2" xfId="23846" xr:uid="{00000000-0005-0000-0000-0000D3C60000}"/>
    <cellStyle name="Normal 8 6 8 2 2" xfId="49835" xr:uid="{00000000-0005-0000-0000-0000D4C60000}"/>
    <cellStyle name="Normal 8 6 8 3" xfId="15726" xr:uid="{00000000-0005-0000-0000-0000D5C60000}"/>
    <cellStyle name="Normal 8 6 8 3 2" xfId="41715" xr:uid="{00000000-0005-0000-0000-0000D6C60000}"/>
    <cellStyle name="Normal 8 6 8 4" xfId="33562" xr:uid="{00000000-0005-0000-0000-0000D7C60000}"/>
    <cellStyle name="Normal 8 6 9" xfId="9102" xr:uid="{00000000-0005-0000-0000-0000D8C60000}"/>
    <cellStyle name="Normal 8 6 9 2" xfId="25433" xr:uid="{00000000-0005-0000-0000-0000D9C60000}"/>
    <cellStyle name="Normal 8 6 9 2 2" xfId="51422" xr:uid="{00000000-0005-0000-0000-0000DAC60000}"/>
    <cellStyle name="Normal 8 6 9 3" xfId="17313" xr:uid="{00000000-0005-0000-0000-0000DBC60000}"/>
    <cellStyle name="Normal 8 6 9 3 2" xfId="43302" xr:uid="{00000000-0005-0000-0000-0000DCC60000}"/>
    <cellStyle name="Normal 8 6 9 4" xfId="35149" xr:uid="{00000000-0005-0000-0000-0000DDC60000}"/>
    <cellStyle name="Normal 8 7" xfId="410" xr:uid="{00000000-0005-0000-0000-0000DEC60000}"/>
    <cellStyle name="Normal 8 7 10" xfId="26272" xr:uid="{00000000-0005-0000-0000-0000DFC60000}"/>
    <cellStyle name="Normal 8 7 10 2" xfId="52261" xr:uid="{00000000-0005-0000-0000-0000E0C60000}"/>
    <cellStyle name="Normal 8 7 11" xfId="54658" xr:uid="{00000000-0005-0000-0000-0000E1C60000}"/>
    <cellStyle name="Normal 8 7 2" xfId="899" xr:uid="{00000000-0005-0000-0000-0000E2C60000}"/>
    <cellStyle name="Normal 8 7 2 2" xfId="5272" xr:uid="{00000000-0005-0000-0000-0000E3C60000}"/>
    <cellStyle name="Normal 8 7 2 2 2" xfId="21666" xr:uid="{00000000-0005-0000-0000-0000E4C60000}"/>
    <cellStyle name="Normal 8 7 2 2 2 2" xfId="47655" xr:uid="{00000000-0005-0000-0000-0000E5C60000}"/>
    <cellStyle name="Normal 8 7 2 2 3" xfId="13546" xr:uid="{00000000-0005-0000-0000-0000E6C60000}"/>
    <cellStyle name="Normal 8 7 2 2 3 2" xfId="39535" xr:uid="{00000000-0005-0000-0000-0000E7C60000}"/>
    <cellStyle name="Normal 8 7 2 2 4" xfId="31382" xr:uid="{00000000-0005-0000-0000-0000E8C60000}"/>
    <cellStyle name="Normal 8 7 2 3" xfId="8109" xr:uid="{00000000-0005-0000-0000-0000E9C60000}"/>
    <cellStyle name="Normal 8 7 2 3 2" xfId="24440" xr:uid="{00000000-0005-0000-0000-0000EAC60000}"/>
    <cellStyle name="Normal 8 7 2 3 2 2" xfId="50429" xr:uid="{00000000-0005-0000-0000-0000EBC60000}"/>
    <cellStyle name="Normal 8 7 2 3 3" xfId="16320" xr:uid="{00000000-0005-0000-0000-0000ECC60000}"/>
    <cellStyle name="Normal 8 7 2 3 3 2" xfId="42309" xr:uid="{00000000-0005-0000-0000-0000EDC60000}"/>
    <cellStyle name="Normal 8 7 2 3 4" xfId="34156" xr:uid="{00000000-0005-0000-0000-0000EEC60000}"/>
    <cellStyle name="Normal 8 7 2 4" xfId="9529" xr:uid="{00000000-0005-0000-0000-0000EFC60000}"/>
    <cellStyle name="Normal 8 7 2 5" xfId="19545" xr:uid="{00000000-0005-0000-0000-0000F0C60000}"/>
    <cellStyle name="Normal 8 7 2 5 2" xfId="45534" xr:uid="{00000000-0005-0000-0000-0000F1C60000}"/>
    <cellStyle name="Normal 8 7 2 6" xfId="11425" xr:uid="{00000000-0005-0000-0000-0000F2C60000}"/>
    <cellStyle name="Normal 8 7 2 6 2" xfId="37414" xr:uid="{00000000-0005-0000-0000-0000F3C60000}"/>
    <cellStyle name="Normal 8 7 2 7" xfId="27010" xr:uid="{00000000-0005-0000-0000-0000F4C60000}"/>
    <cellStyle name="Normal 8 7 2 7 2" xfId="52999" xr:uid="{00000000-0005-0000-0000-0000F5C60000}"/>
    <cellStyle name="Normal 8 7 2 8" xfId="3062" xr:uid="{00000000-0005-0000-0000-0000F6C60000}"/>
    <cellStyle name="Normal 8 7 2 9" xfId="29252" xr:uid="{00000000-0005-0000-0000-0000F7C60000}"/>
    <cellStyle name="Normal 8 7 3" xfId="3438" xr:uid="{00000000-0005-0000-0000-0000F8C60000}"/>
    <cellStyle name="Normal 8 7 3 2" xfId="5642" xr:uid="{00000000-0005-0000-0000-0000F9C60000}"/>
    <cellStyle name="Normal 8 7 3 2 2" xfId="22031" xr:uid="{00000000-0005-0000-0000-0000FAC60000}"/>
    <cellStyle name="Normal 8 7 3 2 2 2" xfId="48020" xr:uid="{00000000-0005-0000-0000-0000FBC60000}"/>
    <cellStyle name="Normal 8 7 3 2 3" xfId="13911" xr:uid="{00000000-0005-0000-0000-0000FCC60000}"/>
    <cellStyle name="Normal 8 7 3 2 3 2" xfId="39900" xr:uid="{00000000-0005-0000-0000-0000FDC60000}"/>
    <cellStyle name="Normal 8 7 3 2 4" xfId="31747" xr:uid="{00000000-0005-0000-0000-0000FEC60000}"/>
    <cellStyle name="Normal 8 7 3 3" xfId="8474" xr:uid="{00000000-0005-0000-0000-0000FFC60000}"/>
    <cellStyle name="Normal 8 7 3 3 2" xfId="24805" xr:uid="{00000000-0005-0000-0000-000000C70000}"/>
    <cellStyle name="Normal 8 7 3 3 2 2" xfId="50794" xr:uid="{00000000-0005-0000-0000-000001C70000}"/>
    <cellStyle name="Normal 8 7 3 3 3" xfId="16685" xr:uid="{00000000-0005-0000-0000-000002C70000}"/>
    <cellStyle name="Normal 8 7 3 3 3 2" xfId="42674" xr:uid="{00000000-0005-0000-0000-000003C70000}"/>
    <cellStyle name="Normal 8 7 3 3 4" xfId="34521" xr:uid="{00000000-0005-0000-0000-000004C70000}"/>
    <cellStyle name="Normal 8 7 3 4" xfId="19910" xr:uid="{00000000-0005-0000-0000-000005C70000}"/>
    <cellStyle name="Normal 8 7 3 4 2" xfId="45899" xr:uid="{00000000-0005-0000-0000-000006C70000}"/>
    <cellStyle name="Normal 8 7 3 5" xfId="11790" xr:uid="{00000000-0005-0000-0000-000007C70000}"/>
    <cellStyle name="Normal 8 7 3 5 2" xfId="37779" xr:uid="{00000000-0005-0000-0000-000008C70000}"/>
    <cellStyle name="Normal 8 7 3 6" xfId="27375" xr:uid="{00000000-0005-0000-0000-000009C70000}"/>
    <cellStyle name="Normal 8 7 3 6 2" xfId="53364" xr:uid="{00000000-0005-0000-0000-00000AC70000}"/>
    <cellStyle name="Normal 8 7 3 7" xfId="29620" xr:uid="{00000000-0005-0000-0000-00000BC70000}"/>
    <cellStyle name="Normal 8 7 4" xfId="4147" xr:uid="{00000000-0005-0000-0000-00000CC70000}"/>
    <cellStyle name="Normal 8 7 5" xfId="4523" xr:uid="{00000000-0005-0000-0000-00000DC70000}"/>
    <cellStyle name="Normal 8 7 5 2" xfId="20929" xr:uid="{00000000-0005-0000-0000-00000EC70000}"/>
    <cellStyle name="Normal 8 7 5 2 2" xfId="46918" xr:uid="{00000000-0005-0000-0000-00000FC70000}"/>
    <cellStyle name="Normal 8 7 5 3" xfId="12809" xr:uid="{00000000-0005-0000-0000-000010C70000}"/>
    <cellStyle name="Normal 8 7 5 3 2" xfId="38798" xr:uid="{00000000-0005-0000-0000-000011C70000}"/>
    <cellStyle name="Normal 8 7 5 4" xfId="30643" xr:uid="{00000000-0005-0000-0000-000012C70000}"/>
    <cellStyle name="Normal 8 7 6" xfId="7372" xr:uid="{00000000-0005-0000-0000-000013C70000}"/>
    <cellStyle name="Normal 8 7 6 2" xfId="23703" xr:uid="{00000000-0005-0000-0000-000014C70000}"/>
    <cellStyle name="Normal 8 7 6 2 2" xfId="49692" xr:uid="{00000000-0005-0000-0000-000015C70000}"/>
    <cellStyle name="Normal 8 7 6 3" xfId="15583" xr:uid="{00000000-0005-0000-0000-000016C70000}"/>
    <cellStyle name="Normal 8 7 6 3 2" xfId="41572" xr:uid="{00000000-0005-0000-0000-000017C70000}"/>
    <cellStyle name="Normal 8 7 6 4" xfId="33419" xr:uid="{00000000-0005-0000-0000-000018C70000}"/>
    <cellStyle name="Normal 8 7 7" xfId="9103" xr:uid="{00000000-0005-0000-0000-000019C70000}"/>
    <cellStyle name="Normal 8 7 7 2" xfId="25434" xr:uid="{00000000-0005-0000-0000-00001AC70000}"/>
    <cellStyle name="Normal 8 7 7 2 2" xfId="51423" xr:uid="{00000000-0005-0000-0000-00001BC70000}"/>
    <cellStyle name="Normal 8 7 7 3" xfId="17314" xr:uid="{00000000-0005-0000-0000-00001CC70000}"/>
    <cellStyle name="Normal 8 7 7 3 2" xfId="43303" xr:uid="{00000000-0005-0000-0000-00001DC70000}"/>
    <cellStyle name="Normal 8 7 7 4" xfId="35150" xr:uid="{00000000-0005-0000-0000-00001EC70000}"/>
    <cellStyle name="Normal 8 7 8" xfId="1944" xr:uid="{00000000-0005-0000-0000-00001FC70000}"/>
    <cellStyle name="Normal 8 7 8 2" xfId="18808" xr:uid="{00000000-0005-0000-0000-000020C70000}"/>
    <cellStyle name="Normal 8 7 8 2 2" xfId="44797" xr:uid="{00000000-0005-0000-0000-000021C70000}"/>
    <cellStyle name="Normal 8 7 8 3" xfId="28438" xr:uid="{00000000-0005-0000-0000-000022C70000}"/>
    <cellStyle name="Normal 8 7 9" xfId="10688" xr:uid="{00000000-0005-0000-0000-000023C70000}"/>
    <cellStyle name="Normal 8 7 9 2" xfId="36677" xr:uid="{00000000-0005-0000-0000-000024C70000}"/>
    <cellStyle name="Normal 8 8" xfId="575" xr:uid="{00000000-0005-0000-0000-000025C70000}"/>
    <cellStyle name="Normal 8 8 10" xfId="11497" xr:uid="{00000000-0005-0000-0000-000026C70000}"/>
    <cellStyle name="Normal 8 8 10 2" xfId="37486" xr:uid="{00000000-0005-0000-0000-000027C70000}"/>
    <cellStyle name="Normal 8 8 11" xfId="27082" xr:uid="{00000000-0005-0000-0000-000028C70000}"/>
    <cellStyle name="Normal 8 8 11 2" xfId="53071" xr:uid="{00000000-0005-0000-0000-000029C70000}"/>
    <cellStyle name="Normal 8 8 12" xfId="1290" xr:uid="{00000000-0005-0000-0000-00002AC70000}"/>
    <cellStyle name="Normal 8 8 12 2" xfId="53743" xr:uid="{00000000-0005-0000-0000-00002BC70000}"/>
    <cellStyle name="Normal 8 8 13" xfId="27762" xr:uid="{00000000-0005-0000-0000-00002CC70000}"/>
    <cellStyle name="Normal 8 8 14" xfId="54750" xr:uid="{00000000-0005-0000-0000-00002DC70000}"/>
    <cellStyle name="Normal 8 8 2" xfId="3824" xr:uid="{00000000-0005-0000-0000-00002EC70000}"/>
    <cellStyle name="Normal 8 8 2 2" xfId="20283" xr:uid="{00000000-0005-0000-0000-00002FC70000}"/>
    <cellStyle name="Normal 8 8 2 2 2" xfId="46272" xr:uid="{00000000-0005-0000-0000-000030C70000}"/>
    <cellStyle name="Normal 8 8 2 3" xfId="12163" xr:uid="{00000000-0005-0000-0000-000031C70000}"/>
    <cellStyle name="Normal 8 8 2 3 2" xfId="38152" xr:uid="{00000000-0005-0000-0000-000032C70000}"/>
    <cellStyle name="Normal 8 8 2 4" xfId="29997" xr:uid="{00000000-0005-0000-0000-000033C70000}"/>
    <cellStyle name="Normal 8 8 3" xfId="5349" xr:uid="{00000000-0005-0000-0000-000034C70000}"/>
    <cellStyle name="Normal 8 8 3 2" xfId="21738" xr:uid="{00000000-0005-0000-0000-000035C70000}"/>
    <cellStyle name="Normal 8 8 3 2 2" xfId="47727" xr:uid="{00000000-0005-0000-0000-000036C70000}"/>
    <cellStyle name="Normal 8 8 3 3" xfId="13618" xr:uid="{00000000-0005-0000-0000-000037C70000}"/>
    <cellStyle name="Normal 8 8 3 3 2" xfId="39607" xr:uid="{00000000-0005-0000-0000-000038C70000}"/>
    <cellStyle name="Normal 8 8 3 4" xfId="31454" xr:uid="{00000000-0005-0000-0000-000039C70000}"/>
    <cellStyle name="Normal 8 8 4" xfId="6023" xr:uid="{00000000-0005-0000-0000-00003AC70000}"/>
    <cellStyle name="Normal 8 8 4 2" xfId="22404" xr:uid="{00000000-0005-0000-0000-00003BC70000}"/>
    <cellStyle name="Normal 8 8 4 2 2" xfId="48393" xr:uid="{00000000-0005-0000-0000-00003CC70000}"/>
    <cellStyle name="Normal 8 8 4 3" xfId="14284" xr:uid="{00000000-0005-0000-0000-00003DC70000}"/>
    <cellStyle name="Normal 8 8 4 3 2" xfId="40273" xr:uid="{00000000-0005-0000-0000-00003EC70000}"/>
    <cellStyle name="Normal 8 8 4 4" xfId="32120" xr:uid="{00000000-0005-0000-0000-00003FC70000}"/>
    <cellStyle name="Normal 8 8 5" xfId="6726" xr:uid="{00000000-0005-0000-0000-000040C70000}"/>
    <cellStyle name="Normal 8 8 5 2" xfId="23057" xr:uid="{00000000-0005-0000-0000-000041C70000}"/>
    <cellStyle name="Normal 8 8 5 2 2" xfId="49046" xr:uid="{00000000-0005-0000-0000-000042C70000}"/>
    <cellStyle name="Normal 8 8 5 3" xfId="14937" xr:uid="{00000000-0005-0000-0000-000043C70000}"/>
    <cellStyle name="Normal 8 8 5 3 2" xfId="40926" xr:uid="{00000000-0005-0000-0000-000044C70000}"/>
    <cellStyle name="Normal 8 8 5 4" xfId="32773" xr:uid="{00000000-0005-0000-0000-000045C70000}"/>
    <cellStyle name="Normal 8 8 6" xfId="8181" xr:uid="{00000000-0005-0000-0000-000046C70000}"/>
    <cellStyle name="Normal 8 8 6 2" xfId="24512" xr:uid="{00000000-0005-0000-0000-000047C70000}"/>
    <cellStyle name="Normal 8 8 6 2 2" xfId="50501" xr:uid="{00000000-0005-0000-0000-000048C70000}"/>
    <cellStyle name="Normal 8 8 6 3" xfId="16392" xr:uid="{00000000-0005-0000-0000-000049C70000}"/>
    <cellStyle name="Normal 8 8 6 3 2" xfId="42381" xr:uid="{00000000-0005-0000-0000-00004AC70000}"/>
    <cellStyle name="Normal 8 8 6 4" xfId="34228" xr:uid="{00000000-0005-0000-0000-00004BC70000}"/>
    <cellStyle name="Normal 8 8 7" xfId="9235" xr:uid="{00000000-0005-0000-0000-00004CC70000}"/>
    <cellStyle name="Normal 8 8 7 2" xfId="25528" xr:uid="{00000000-0005-0000-0000-00004DC70000}"/>
    <cellStyle name="Normal 8 8 7 2 2" xfId="51517" xr:uid="{00000000-0005-0000-0000-00004EC70000}"/>
    <cellStyle name="Normal 8 8 7 3" xfId="17408" xr:uid="{00000000-0005-0000-0000-00004FC70000}"/>
    <cellStyle name="Normal 8 8 7 3 2" xfId="43397" xr:uid="{00000000-0005-0000-0000-000050C70000}"/>
    <cellStyle name="Normal 8 8 7 4" xfId="35245" xr:uid="{00000000-0005-0000-0000-000051C70000}"/>
    <cellStyle name="Normal 8 8 8" xfId="10034" xr:uid="{00000000-0005-0000-0000-000052C70000}"/>
    <cellStyle name="Normal 8 8 8 2" xfId="18157" xr:uid="{00000000-0005-0000-0000-000053C70000}"/>
    <cellStyle name="Normal 8 8 8 2 2" xfId="44146" xr:uid="{00000000-0005-0000-0000-000054C70000}"/>
    <cellStyle name="Normal 8 8 8 3" xfId="36023" xr:uid="{00000000-0005-0000-0000-000055C70000}"/>
    <cellStyle name="Normal 8 8 9" xfId="3141" xr:uid="{00000000-0005-0000-0000-000056C70000}"/>
    <cellStyle name="Normal 8 8 9 2" xfId="19617" xr:uid="{00000000-0005-0000-0000-000057C70000}"/>
    <cellStyle name="Normal 8 8 9 2 2" xfId="45606" xr:uid="{00000000-0005-0000-0000-000058C70000}"/>
    <cellStyle name="Normal 8 8 9 3" xfId="29327" xr:uid="{00000000-0005-0000-0000-000059C70000}"/>
    <cellStyle name="Normal 80" xfId="3127" xr:uid="{00000000-0005-0000-0000-00005AC70000}"/>
    <cellStyle name="Normal 80 2" xfId="5337" xr:uid="{00000000-0005-0000-0000-00005BC70000}"/>
    <cellStyle name="Normal 80 2 2" xfId="21726" xr:uid="{00000000-0005-0000-0000-00005CC70000}"/>
    <cellStyle name="Normal 80 2 2 2" xfId="47715" xr:uid="{00000000-0005-0000-0000-00005DC70000}"/>
    <cellStyle name="Normal 80 2 3" xfId="13606" xr:uid="{00000000-0005-0000-0000-00005EC70000}"/>
    <cellStyle name="Normal 80 2 3 2" xfId="39595" xr:uid="{00000000-0005-0000-0000-00005FC70000}"/>
    <cellStyle name="Normal 80 2 4" xfId="31442" xr:uid="{00000000-0005-0000-0000-000060C70000}"/>
    <cellStyle name="Normal 80 3" xfId="8169" xr:uid="{00000000-0005-0000-0000-000061C70000}"/>
    <cellStyle name="Normal 80 3 2" xfId="24500" xr:uid="{00000000-0005-0000-0000-000062C70000}"/>
    <cellStyle name="Normal 80 3 2 2" xfId="50489" xr:uid="{00000000-0005-0000-0000-000063C70000}"/>
    <cellStyle name="Normal 80 3 3" xfId="16380" xr:uid="{00000000-0005-0000-0000-000064C70000}"/>
    <cellStyle name="Normal 80 3 3 2" xfId="42369" xr:uid="{00000000-0005-0000-0000-000065C70000}"/>
    <cellStyle name="Normal 80 3 4" xfId="34216" xr:uid="{00000000-0005-0000-0000-000066C70000}"/>
    <cellStyle name="Normal 80 4" xfId="19605" xr:uid="{00000000-0005-0000-0000-000067C70000}"/>
    <cellStyle name="Normal 80 4 2" xfId="45594" xr:uid="{00000000-0005-0000-0000-000068C70000}"/>
    <cellStyle name="Normal 80 5" xfId="11485" xr:uid="{00000000-0005-0000-0000-000069C70000}"/>
    <cellStyle name="Normal 80 5 2" xfId="37474" xr:uid="{00000000-0005-0000-0000-00006AC70000}"/>
    <cellStyle name="Normal 80 6" xfId="27070" xr:uid="{00000000-0005-0000-0000-00006BC70000}"/>
    <cellStyle name="Normal 80 6 2" xfId="53059" xr:uid="{00000000-0005-0000-0000-00006CC70000}"/>
    <cellStyle name="Normal 80 7" xfId="29314" xr:uid="{00000000-0005-0000-0000-00006DC70000}"/>
    <cellStyle name="Normal 81" xfId="3129" xr:uid="{00000000-0005-0000-0000-00006EC70000}"/>
    <cellStyle name="Normal 81 2" xfId="5339" xr:uid="{00000000-0005-0000-0000-00006FC70000}"/>
    <cellStyle name="Normal 81 2 2" xfId="21728" xr:uid="{00000000-0005-0000-0000-000070C70000}"/>
    <cellStyle name="Normal 81 2 2 2" xfId="47717" xr:uid="{00000000-0005-0000-0000-000071C70000}"/>
    <cellStyle name="Normal 81 2 3" xfId="13608" xr:uid="{00000000-0005-0000-0000-000072C70000}"/>
    <cellStyle name="Normal 81 2 3 2" xfId="39597" xr:uid="{00000000-0005-0000-0000-000073C70000}"/>
    <cellStyle name="Normal 81 2 4" xfId="31444" xr:uid="{00000000-0005-0000-0000-000074C70000}"/>
    <cellStyle name="Normal 81 3" xfId="8171" xr:uid="{00000000-0005-0000-0000-000075C70000}"/>
    <cellStyle name="Normal 81 3 2" xfId="24502" xr:uid="{00000000-0005-0000-0000-000076C70000}"/>
    <cellStyle name="Normal 81 3 2 2" xfId="50491" xr:uid="{00000000-0005-0000-0000-000077C70000}"/>
    <cellStyle name="Normal 81 3 3" xfId="16382" xr:uid="{00000000-0005-0000-0000-000078C70000}"/>
    <cellStyle name="Normal 81 3 3 2" xfId="42371" xr:uid="{00000000-0005-0000-0000-000079C70000}"/>
    <cellStyle name="Normal 81 3 4" xfId="34218" xr:uid="{00000000-0005-0000-0000-00007AC70000}"/>
    <cellStyle name="Normal 81 4" xfId="19607" xr:uid="{00000000-0005-0000-0000-00007BC70000}"/>
    <cellStyle name="Normal 81 4 2" xfId="45596" xr:uid="{00000000-0005-0000-0000-00007CC70000}"/>
    <cellStyle name="Normal 81 5" xfId="11487" xr:uid="{00000000-0005-0000-0000-00007DC70000}"/>
    <cellStyle name="Normal 81 5 2" xfId="37476" xr:uid="{00000000-0005-0000-0000-00007EC70000}"/>
    <cellStyle name="Normal 81 6" xfId="27072" xr:uid="{00000000-0005-0000-0000-00007FC70000}"/>
    <cellStyle name="Normal 81 6 2" xfId="53061" xr:uid="{00000000-0005-0000-0000-000080C70000}"/>
    <cellStyle name="Normal 81 7" xfId="29316" xr:uid="{00000000-0005-0000-0000-000081C70000}"/>
    <cellStyle name="Normal 82" xfId="3131" xr:uid="{00000000-0005-0000-0000-000082C70000}"/>
    <cellStyle name="Normal 82 2" xfId="5341" xr:uid="{00000000-0005-0000-0000-000083C70000}"/>
    <cellStyle name="Normal 82 2 2" xfId="21730" xr:uid="{00000000-0005-0000-0000-000084C70000}"/>
    <cellStyle name="Normal 82 2 2 2" xfId="47719" xr:uid="{00000000-0005-0000-0000-000085C70000}"/>
    <cellStyle name="Normal 82 2 3" xfId="13610" xr:uid="{00000000-0005-0000-0000-000086C70000}"/>
    <cellStyle name="Normal 82 2 3 2" xfId="39599" xr:uid="{00000000-0005-0000-0000-000087C70000}"/>
    <cellStyle name="Normal 82 2 4" xfId="31446" xr:uid="{00000000-0005-0000-0000-000088C70000}"/>
    <cellStyle name="Normal 82 3" xfId="8173" xr:uid="{00000000-0005-0000-0000-000089C70000}"/>
    <cellStyle name="Normal 82 3 2" xfId="24504" xr:uid="{00000000-0005-0000-0000-00008AC70000}"/>
    <cellStyle name="Normal 82 3 2 2" xfId="50493" xr:uid="{00000000-0005-0000-0000-00008BC70000}"/>
    <cellStyle name="Normal 82 3 3" xfId="16384" xr:uid="{00000000-0005-0000-0000-00008CC70000}"/>
    <cellStyle name="Normal 82 3 3 2" xfId="42373" xr:uid="{00000000-0005-0000-0000-00008DC70000}"/>
    <cellStyle name="Normal 82 3 4" xfId="34220" xr:uid="{00000000-0005-0000-0000-00008EC70000}"/>
    <cellStyle name="Normal 82 4" xfId="19609" xr:uid="{00000000-0005-0000-0000-00008FC70000}"/>
    <cellStyle name="Normal 82 4 2" xfId="45598" xr:uid="{00000000-0005-0000-0000-000090C70000}"/>
    <cellStyle name="Normal 82 5" xfId="11489" xr:uid="{00000000-0005-0000-0000-000091C70000}"/>
    <cellStyle name="Normal 82 5 2" xfId="37478" xr:uid="{00000000-0005-0000-0000-000092C70000}"/>
    <cellStyle name="Normal 82 6" xfId="27074" xr:uid="{00000000-0005-0000-0000-000093C70000}"/>
    <cellStyle name="Normal 82 6 2" xfId="53063" xr:uid="{00000000-0005-0000-0000-000094C70000}"/>
    <cellStyle name="Normal 82 7" xfId="29318" xr:uid="{00000000-0005-0000-0000-000095C70000}"/>
    <cellStyle name="Normal 83" xfId="3133" xr:uid="{00000000-0005-0000-0000-000096C70000}"/>
    <cellStyle name="Normal 84" xfId="3749" xr:uid="{00000000-0005-0000-0000-000097C70000}"/>
    <cellStyle name="Normal 84 2" xfId="5949" xr:uid="{00000000-0005-0000-0000-000098C70000}"/>
    <cellStyle name="Normal 84 2 2" xfId="22338" xr:uid="{00000000-0005-0000-0000-000099C70000}"/>
    <cellStyle name="Normal 84 2 2 2" xfId="48327" xr:uid="{00000000-0005-0000-0000-00009AC70000}"/>
    <cellStyle name="Normal 84 2 3" xfId="14218" xr:uid="{00000000-0005-0000-0000-00009BC70000}"/>
    <cellStyle name="Normal 84 2 3 2" xfId="40207" xr:uid="{00000000-0005-0000-0000-00009CC70000}"/>
    <cellStyle name="Normal 84 2 4" xfId="32054" xr:uid="{00000000-0005-0000-0000-00009DC70000}"/>
    <cellStyle name="Normal 84 3" xfId="8781" xr:uid="{00000000-0005-0000-0000-00009EC70000}"/>
    <cellStyle name="Normal 84 3 2" xfId="25112" xr:uid="{00000000-0005-0000-0000-00009FC70000}"/>
    <cellStyle name="Normal 84 3 2 2" xfId="51101" xr:uid="{00000000-0005-0000-0000-0000A0C70000}"/>
    <cellStyle name="Normal 84 3 3" xfId="16992" xr:uid="{00000000-0005-0000-0000-0000A1C70000}"/>
    <cellStyle name="Normal 84 3 3 2" xfId="42981" xr:uid="{00000000-0005-0000-0000-0000A2C70000}"/>
    <cellStyle name="Normal 84 3 4" xfId="34828" xr:uid="{00000000-0005-0000-0000-0000A3C70000}"/>
    <cellStyle name="Normal 84 4" xfId="20217" xr:uid="{00000000-0005-0000-0000-0000A4C70000}"/>
    <cellStyle name="Normal 84 4 2" xfId="46206" xr:uid="{00000000-0005-0000-0000-0000A5C70000}"/>
    <cellStyle name="Normal 84 5" xfId="12097" xr:uid="{00000000-0005-0000-0000-0000A6C70000}"/>
    <cellStyle name="Normal 84 5 2" xfId="38086" xr:uid="{00000000-0005-0000-0000-0000A7C70000}"/>
    <cellStyle name="Normal 84 6" xfId="27682" xr:uid="{00000000-0005-0000-0000-0000A8C70000}"/>
    <cellStyle name="Normal 84 6 2" xfId="53671" xr:uid="{00000000-0005-0000-0000-0000A9C70000}"/>
    <cellStyle name="Normal 84 7" xfId="29931" xr:uid="{00000000-0005-0000-0000-0000AAC70000}"/>
    <cellStyle name="Normal 85" xfId="10629" xr:uid="{00000000-0005-0000-0000-0000ABC70000}"/>
    <cellStyle name="Normal 85 2" xfId="26214" xr:uid="{00000000-0005-0000-0000-0000ACC70000}"/>
    <cellStyle name="Normal 85 2 2" xfId="26215" xr:uid="{00000000-0005-0000-0000-0000ADC70000}"/>
    <cellStyle name="Normal 85 2 2 2" xfId="52204" xr:uid="{00000000-0005-0000-0000-0000AEC70000}"/>
    <cellStyle name="Normal 85 2 3" xfId="52203" xr:uid="{00000000-0005-0000-0000-0000AFC70000}"/>
    <cellStyle name="Normal 85 3" xfId="36618" xr:uid="{00000000-0005-0000-0000-0000B0C70000}"/>
    <cellStyle name="Normal 86" xfId="27687" xr:uid="{00000000-0005-0000-0000-0000B1C70000}"/>
    <cellStyle name="Normal 87" xfId="54340" xr:uid="{00000000-0005-0000-0000-0000B2C70000}"/>
    <cellStyle name="Normal 88" xfId="54343" xr:uid="{00000000-0005-0000-0000-0000B3C70000}"/>
    <cellStyle name="Normal 89" xfId="54342" xr:uid="{00000000-0005-0000-0000-0000B4C70000}"/>
    <cellStyle name="Normal 9" xfId="29" xr:uid="{00000000-0005-0000-0000-0000B5C70000}"/>
    <cellStyle name="Normal 9 2" xfId="411" xr:uid="{00000000-0005-0000-0000-0000B6C70000}"/>
    <cellStyle name="Normal 9 2 10" xfId="3773" xr:uid="{00000000-0005-0000-0000-0000B7C70000}"/>
    <cellStyle name="Normal 9 2 10 2" xfId="20239" xr:uid="{00000000-0005-0000-0000-0000B8C70000}"/>
    <cellStyle name="Normal 9 2 10 2 2" xfId="46228" xr:uid="{00000000-0005-0000-0000-0000B9C70000}"/>
    <cellStyle name="Normal 9 2 10 3" xfId="12119" xr:uid="{00000000-0005-0000-0000-0000BAC70000}"/>
    <cellStyle name="Normal 9 2 10 3 2" xfId="38108" xr:uid="{00000000-0005-0000-0000-0000BBC70000}"/>
    <cellStyle name="Normal 9 2 10 4" xfId="29953" xr:uid="{00000000-0005-0000-0000-0000BCC70000}"/>
    <cellStyle name="Normal 9 2 11" xfId="4486" xr:uid="{00000000-0005-0000-0000-0000BDC70000}"/>
    <cellStyle name="Normal 9 2 11 2" xfId="20892" xr:uid="{00000000-0005-0000-0000-0000BEC70000}"/>
    <cellStyle name="Normal 9 2 11 2 2" xfId="46881" xr:uid="{00000000-0005-0000-0000-0000BFC70000}"/>
    <cellStyle name="Normal 9 2 11 3" xfId="12772" xr:uid="{00000000-0005-0000-0000-0000C0C70000}"/>
    <cellStyle name="Normal 9 2 11 3 2" xfId="38761" xr:uid="{00000000-0005-0000-0000-0000C1C70000}"/>
    <cellStyle name="Normal 9 2 11 4" xfId="30606" xr:uid="{00000000-0005-0000-0000-0000C2C70000}"/>
    <cellStyle name="Normal 9 2 12" xfId="5972" xr:uid="{00000000-0005-0000-0000-0000C3C70000}"/>
    <cellStyle name="Normal 9 2 12 2" xfId="22360" xr:uid="{00000000-0005-0000-0000-0000C4C70000}"/>
    <cellStyle name="Normal 9 2 12 2 2" xfId="48349" xr:uid="{00000000-0005-0000-0000-0000C5C70000}"/>
    <cellStyle name="Normal 9 2 12 3" xfId="14240" xr:uid="{00000000-0005-0000-0000-0000C6C70000}"/>
    <cellStyle name="Normal 9 2 12 3 2" xfId="40229" xr:uid="{00000000-0005-0000-0000-0000C7C70000}"/>
    <cellStyle name="Normal 9 2 12 4" xfId="32076" xr:uid="{00000000-0005-0000-0000-0000C8C70000}"/>
    <cellStyle name="Normal 9 2 13" xfId="6682" xr:uid="{00000000-0005-0000-0000-0000C9C70000}"/>
    <cellStyle name="Normal 9 2 13 2" xfId="23013" xr:uid="{00000000-0005-0000-0000-0000CAC70000}"/>
    <cellStyle name="Normal 9 2 13 2 2" xfId="49002" xr:uid="{00000000-0005-0000-0000-0000CBC70000}"/>
    <cellStyle name="Normal 9 2 13 3" xfId="14893" xr:uid="{00000000-0005-0000-0000-0000CCC70000}"/>
    <cellStyle name="Normal 9 2 13 3 2" xfId="40882" xr:uid="{00000000-0005-0000-0000-0000CDC70000}"/>
    <cellStyle name="Normal 9 2 13 4" xfId="32729" xr:uid="{00000000-0005-0000-0000-0000CEC70000}"/>
    <cellStyle name="Normal 9 2 14" xfId="7335" xr:uid="{00000000-0005-0000-0000-0000CFC70000}"/>
    <cellStyle name="Normal 9 2 14 2" xfId="23666" xr:uid="{00000000-0005-0000-0000-0000D0C70000}"/>
    <cellStyle name="Normal 9 2 14 2 2" xfId="49655" xr:uid="{00000000-0005-0000-0000-0000D1C70000}"/>
    <cellStyle name="Normal 9 2 14 3" xfId="15546" xr:uid="{00000000-0005-0000-0000-0000D2C70000}"/>
    <cellStyle name="Normal 9 2 14 3 2" xfId="41535" xr:uid="{00000000-0005-0000-0000-0000D3C70000}"/>
    <cellStyle name="Normal 9 2 14 4" xfId="33382" xr:uid="{00000000-0005-0000-0000-0000D4C70000}"/>
    <cellStyle name="Normal 9 2 15" xfId="9104" xr:uid="{00000000-0005-0000-0000-0000D5C70000}"/>
    <cellStyle name="Normal 9 2 15 2" xfId="25435" xr:uid="{00000000-0005-0000-0000-0000D6C70000}"/>
    <cellStyle name="Normal 9 2 15 2 2" xfId="51424" xr:uid="{00000000-0005-0000-0000-0000D7C70000}"/>
    <cellStyle name="Normal 9 2 15 3" xfId="17315" xr:uid="{00000000-0005-0000-0000-0000D8C70000}"/>
    <cellStyle name="Normal 9 2 15 3 2" xfId="43304" xr:uid="{00000000-0005-0000-0000-0000D9C70000}"/>
    <cellStyle name="Normal 9 2 15 4" xfId="35151" xr:uid="{00000000-0005-0000-0000-0000DAC70000}"/>
    <cellStyle name="Normal 9 2 16" xfId="9990" xr:uid="{00000000-0005-0000-0000-0000DBC70000}"/>
    <cellStyle name="Normal 9 2 16 2" xfId="18113" xr:uid="{00000000-0005-0000-0000-0000DCC70000}"/>
    <cellStyle name="Normal 9 2 16 2 2" xfId="44102" xr:uid="{00000000-0005-0000-0000-0000DDC70000}"/>
    <cellStyle name="Normal 9 2 16 3" xfId="35979" xr:uid="{00000000-0005-0000-0000-0000DEC70000}"/>
    <cellStyle name="Normal 9 2 17" xfId="1907" xr:uid="{00000000-0005-0000-0000-0000DFC70000}"/>
    <cellStyle name="Normal 9 2 17 2" xfId="18771" xr:uid="{00000000-0005-0000-0000-0000E0C70000}"/>
    <cellStyle name="Normal 9 2 17 2 2" xfId="44760" xr:uid="{00000000-0005-0000-0000-0000E1C70000}"/>
    <cellStyle name="Normal 9 2 17 3" xfId="28401" xr:uid="{00000000-0005-0000-0000-0000E2C70000}"/>
    <cellStyle name="Normal 9 2 18" xfId="10651" xr:uid="{00000000-0005-0000-0000-0000E3C70000}"/>
    <cellStyle name="Normal 9 2 18 2" xfId="36640" xr:uid="{00000000-0005-0000-0000-0000E4C70000}"/>
    <cellStyle name="Normal 9 2 19" xfId="26235" xr:uid="{00000000-0005-0000-0000-0000E5C70000}"/>
    <cellStyle name="Normal 9 2 19 2" xfId="52224" xr:uid="{00000000-0005-0000-0000-0000E6C70000}"/>
    <cellStyle name="Normal 9 2 2" xfId="412" xr:uid="{00000000-0005-0000-0000-0000E7C70000}"/>
    <cellStyle name="Normal 9 2 2 10" xfId="5990" xr:uid="{00000000-0005-0000-0000-0000E8C70000}"/>
    <cellStyle name="Normal 9 2 2 10 2" xfId="22378" xr:uid="{00000000-0005-0000-0000-0000E9C70000}"/>
    <cellStyle name="Normal 9 2 2 10 2 2" xfId="48367" xr:uid="{00000000-0005-0000-0000-0000EAC70000}"/>
    <cellStyle name="Normal 9 2 2 10 3" xfId="14258" xr:uid="{00000000-0005-0000-0000-0000EBC70000}"/>
    <cellStyle name="Normal 9 2 2 10 3 2" xfId="40247" xr:uid="{00000000-0005-0000-0000-0000ECC70000}"/>
    <cellStyle name="Normal 9 2 2 10 4" xfId="32094" xr:uid="{00000000-0005-0000-0000-0000EDC70000}"/>
    <cellStyle name="Normal 9 2 2 11" xfId="6700" xr:uid="{00000000-0005-0000-0000-0000EEC70000}"/>
    <cellStyle name="Normal 9 2 2 11 2" xfId="23031" xr:uid="{00000000-0005-0000-0000-0000EFC70000}"/>
    <cellStyle name="Normal 9 2 2 11 2 2" xfId="49020" xr:uid="{00000000-0005-0000-0000-0000F0C70000}"/>
    <cellStyle name="Normal 9 2 2 11 3" xfId="14911" xr:uid="{00000000-0005-0000-0000-0000F1C70000}"/>
    <cellStyle name="Normal 9 2 2 11 3 2" xfId="40900" xr:uid="{00000000-0005-0000-0000-0000F2C70000}"/>
    <cellStyle name="Normal 9 2 2 11 4" xfId="32747" xr:uid="{00000000-0005-0000-0000-0000F3C70000}"/>
    <cellStyle name="Normal 9 2 2 12" xfId="7353" xr:uid="{00000000-0005-0000-0000-0000F4C70000}"/>
    <cellStyle name="Normal 9 2 2 12 2" xfId="23684" xr:uid="{00000000-0005-0000-0000-0000F5C70000}"/>
    <cellStyle name="Normal 9 2 2 12 2 2" xfId="49673" xr:uid="{00000000-0005-0000-0000-0000F6C70000}"/>
    <cellStyle name="Normal 9 2 2 12 3" xfId="15564" xr:uid="{00000000-0005-0000-0000-0000F7C70000}"/>
    <cellStyle name="Normal 9 2 2 12 3 2" xfId="41553" xr:uid="{00000000-0005-0000-0000-0000F8C70000}"/>
    <cellStyle name="Normal 9 2 2 12 4" xfId="33400" xr:uid="{00000000-0005-0000-0000-0000F9C70000}"/>
    <cellStyle name="Normal 9 2 2 13" xfId="9105" xr:uid="{00000000-0005-0000-0000-0000FAC70000}"/>
    <cellStyle name="Normal 9 2 2 13 2" xfId="25436" xr:uid="{00000000-0005-0000-0000-0000FBC70000}"/>
    <cellStyle name="Normal 9 2 2 13 2 2" xfId="51425" xr:uid="{00000000-0005-0000-0000-0000FCC70000}"/>
    <cellStyle name="Normal 9 2 2 13 3" xfId="17316" xr:uid="{00000000-0005-0000-0000-0000FDC70000}"/>
    <cellStyle name="Normal 9 2 2 13 3 2" xfId="43305" xr:uid="{00000000-0005-0000-0000-0000FEC70000}"/>
    <cellStyle name="Normal 9 2 2 13 4" xfId="35152" xr:uid="{00000000-0005-0000-0000-0000FFC70000}"/>
    <cellStyle name="Normal 9 2 2 14" xfId="10008" xr:uid="{00000000-0005-0000-0000-000000C80000}"/>
    <cellStyle name="Normal 9 2 2 14 2" xfId="18131" xr:uid="{00000000-0005-0000-0000-000001C80000}"/>
    <cellStyle name="Normal 9 2 2 14 2 2" xfId="44120" xr:uid="{00000000-0005-0000-0000-000002C80000}"/>
    <cellStyle name="Normal 9 2 2 14 3" xfId="35997" xr:uid="{00000000-0005-0000-0000-000003C80000}"/>
    <cellStyle name="Normal 9 2 2 15" xfId="1925" xr:uid="{00000000-0005-0000-0000-000004C80000}"/>
    <cellStyle name="Normal 9 2 2 15 2" xfId="18789" xr:uid="{00000000-0005-0000-0000-000005C80000}"/>
    <cellStyle name="Normal 9 2 2 15 2 2" xfId="44778" xr:uid="{00000000-0005-0000-0000-000006C80000}"/>
    <cellStyle name="Normal 9 2 2 15 3" xfId="28419" xr:uid="{00000000-0005-0000-0000-000007C80000}"/>
    <cellStyle name="Normal 9 2 2 16" xfId="10669" xr:uid="{00000000-0005-0000-0000-000008C80000}"/>
    <cellStyle name="Normal 9 2 2 16 2" xfId="36658" xr:uid="{00000000-0005-0000-0000-000009C80000}"/>
    <cellStyle name="Normal 9 2 2 17" xfId="26253" xr:uid="{00000000-0005-0000-0000-00000AC80000}"/>
    <cellStyle name="Normal 9 2 2 17 2" xfId="52242" xr:uid="{00000000-0005-0000-0000-00000BC80000}"/>
    <cellStyle name="Normal 9 2 2 18" xfId="1264" xr:uid="{00000000-0005-0000-0000-00000CC80000}"/>
    <cellStyle name="Normal 9 2 2 18 2" xfId="53717" xr:uid="{00000000-0005-0000-0000-00000DC80000}"/>
    <cellStyle name="Normal 9 2 2 19" xfId="27729" xr:uid="{00000000-0005-0000-0000-00000EC80000}"/>
    <cellStyle name="Normal 9 2 2 2" xfId="413" xr:uid="{00000000-0005-0000-0000-00000FC80000}"/>
    <cellStyle name="Normal 9 2 2 2 10" xfId="9106" xr:uid="{00000000-0005-0000-0000-000010C80000}"/>
    <cellStyle name="Normal 9 2 2 2 10 2" xfId="25437" xr:uid="{00000000-0005-0000-0000-000011C80000}"/>
    <cellStyle name="Normal 9 2 2 2 10 2 2" xfId="51426" xr:uid="{00000000-0005-0000-0000-000012C80000}"/>
    <cellStyle name="Normal 9 2 2 2 10 3" xfId="17317" xr:uid="{00000000-0005-0000-0000-000013C80000}"/>
    <cellStyle name="Normal 9 2 2 2 10 3 2" xfId="43306" xr:uid="{00000000-0005-0000-0000-000014C80000}"/>
    <cellStyle name="Normal 9 2 2 2 10 4" xfId="35153" xr:uid="{00000000-0005-0000-0000-000015C80000}"/>
    <cellStyle name="Normal 9 2 2 2 11" xfId="10105" xr:uid="{00000000-0005-0000-0000-000016C80000}"/>
    <cellStyle name="Normal 9 2 2 2 11 2" xfId="18228" xr:uid="{00000000-0005-0000-0000-000017C80000}"/>
    <cellStyle name="Normal 9 2 2 2 11 2 2" xfId="44217" xr:uid="{00000000-0005-0000-0000-000018C80000}"/>
    <cellStyle name="Normal 9 2 2 2 11 3" xfId="36094" xr:uid="{00000000-0005-0000-0000-000019C80000}"/>
    <cellStyle name="Normal 9 2 2 2 12" xfId="2015" xr:uid="{00000000-0005-0000-0000-00001AC80000}"/>
    <cellStyle name="Normal 9 2 2 2 12 2" xfId="18879" xr:uid="{00000000-0005-0000-0000-00001BC80000}"/>
    <cellStyle name="Normal 9 2 2 2 12 2 2" xfId="44868" xr:uid="{00000000-0005-0000-0000-00001CC80000}"/>
    <cellStyle name="Normal 9 2 2 2 12 3" xfId="28509" xr:uid="{00000000-0005-0000-0000-00001DC80000}"/>
    <cellStyle name="Normal 9 2 2 2 13" xfId="10759" xr:uid="{00000000-0005-0000-0000-00001EC80000}"/>
    <cellStyle name="Normal 9 2 2 2 13 2" xfId="36748" xr:uid="{00000000-0005-0000-0000-00001FC80000}"/>
    <cellStyle name="Normal 9 2 2 2 14" xfId="26343" xr:uid="{00000000-0005-0000-0000-000020C80000}"/>
    <cellStyle name="Normal 9 2 2 2 14 2" xfId="52332" xr:uid="{00000000-0005-0000-0000-000021C80000}"/>
    <cellStyle name="Normal 9 2 2 2 15" xfId="1361" xr:uid="{00000000-0005-0000-0000-000022C80000}"/>
    <cellStyle name="Normal 9 2 2 2 15 2" xfId="53814" xr:uid="{00000000-0005-0000-0000-000023C80000}"/>
    <cellStyle name="Normal 9 2 2 2 16" xfId="27839" xr:uid="{00000000-0005-0000-0000-000024C80000}"/>
    <cellStyle name="Normal 9 2 2 2 17" xfId="54661" xr:uid="{00000000-0005-0000-0000-000025C80000}"/>
    <cellStyle name="Normal 9 2 2 2 2" xfId="414" xr:uid="{00000000-0005-0000-0000-000026C80000}"/>
    <cellStyle name="Normal 9 2 2 2 2 10" xfId="10248" xr:uid="{00000000-0005-0000-0000-000027C80000}"/>
    <cellStyle name="Normal 9 2 2 2 2 10 2" xfId="18371" xr:uid="{00000000-0005-0000-0000-000028C80000}"/>
    <cellStyle name="Normal 9 2 2 2 2 10 2 2" xfId="44360" xr:uid="{00000000-0005-0000-0000-000029C80000}"/>
    <cellStyle name="Normal 9 2 2 2 2 10 3" xfId="36237" xr:uid="{00000000-0005-0000-0000-00002AC80000}"/>
    <cellStyle name="Normal 9 2 2 2 2 11" xfId="2158" xr:uid="{00000000-0005-0000-0000-00002BC80000}"/>
    <cellStyle name="Normal 9 2 2 2 2 11 2" xfId="19022" xr:uid="{00000000-0005-0000-0000-00002CC80000}"/>
    <cellStyle name="Normal 9 2 2 2 2 11 2 2" xfId="45011" xr:uid="{00000000-0005-0000-0000-00002DC80000}"/>
    <cellStyle name="Normal 9 2 2 2 2 11 3" xfId="28652" xr:uid="{00000000-0005-0000-0000-00002EC80000}"/>
    <cellStyle name="Normal 9 2 2 2 2 12" xfId="10902" xr:uid="{00000000-0005-0000-0000-00002FC80000}"/>
    <cellStyle name="Normal 9 2 2 2 2 12 2" xfId="36891" xr:uid="{00000000-0005-0000-0000-000030C80000}"/>
    <cellStyle name="Normal 9 2 2 2 2 13" xfId="26486" xr:uid="{00000000-0005-0000-0000-000031C80000}"/>
    <cellStyle name="Normal 9 2 2 2 2 13 2" xfId="52475" xr:uid="{00000000-0005-0000-0000-000032C80000}"/>
    <cellStyle name="Normal 9 2 2 2 2 14" xfId="1504" xr:uid="{00000000-0005-0000-0000-000033C80000}"/>
    <cellStyle name="Normal 9 2 2 2 2 14 2" xfId="53957" xr:uid="{00000000-0005-0000-0000-000034C80000}"/>
    <cellStyle name="Normal 9 2 2 2 2 15" xfId="27995" xr:uid="{00000000-0005-0000-0000-000035C80000}"/>
    <cellStyle name="Normal 9 2 2 2 2 16" xfId="54662" xr:uid="{00000000-0005-0000-0000-000036C80000}"/>
    <cellStyle name="Normal 9 2 2 2 2 2" xfId="1133" xr:uid="{00000000-0005-0000-0000-000037C80000}"/>
    <cellStyle name="Normal 9 2 2 2 2 2 10" xfId="3066" xr:uid="{00000000-0005-0000-0000-000038C80000}"/>
    <cellStyle name="Normal 9 2 2 2 2 2 10 2" xfId="19549" xr:uid="{00000000-0005-0000-0000-000039C80000}"/>
    <cellStyle name="Normal 9 2 2 2 2 2 10 2 2" xfId="45538" xr:uid="{00000000-0005-0000-0000-00003AC80000}"/>
    <cellStyle name="Normal 9 2 2 2 2 2 10 3" xfId="29256" xr:uid="{00000000-0005-0000-0000-00003BC80000}"/>
    <cellStyle name="Normal 9 2 2 2 2 2 11" xfId="11429" xr:uid="{00000000-0005-0000-0000-00003CC80000}"/>
    <cellStyle name="Normal 9 2 2 2 2 2 11 2" xfId="37418" xr:uid="{00000000-0005-0000-0000-00003DC80000}"/>
    <cellStyle name="Normal 9 2 2 2 2 2 12" xfId="27014" xr:uid="{00000000-0005-0000-0000-00003EC80000}"/>
    <cellStyle name="Normal 9 2 2 2 2 2 12 2" xfId="53003" xr:uid="{00000000-0005-0000-0000-00003FC80000}"/>
    <cellStyle name="Normal 9 2 2 2 2 2 13" xfId="1797" xr:uid="{00000000-0005-0000-0000-000040C80000}"/>
    <cellStyle name="Normal 9 2 2 2 2 2 13 2" xfId="54250" xr:uid="{00000000-0005-0000-0000-000041C80000}"/>
    <cellStyle name="Normal 9 2 2 2 2 2 14" xfId="28291" xr:uid="{00000000-0005-0000-0000-000042C80000}"/>
    <cellStyle name="Normal 9 2 2 2 2 2 15" xfId="55257" xr:uid="{00000000-0005-0000-0000-000043C80000}"/>
    <cellStyle name="Normal 9 2 2 2 2 2 2" xfId="3656" xr:uid="{00000000-0005-0000-0000-000044C80000}"/>
    <cellStyle name="Normal 9 2 2 2 2 2 2 2" xfId="5860" xr:uid="{00000000-0005-0000-0000-000045C80000}"/>
    <cellStyle name="Normal 9 2 2 2 2 2 2 2 2" xfId="22249" xr:uid="{00000000-0005-0000-0000-000046C80000}"/>
    <cellStyle name="Normal 9 2 2 2 2 2 2 2 2 2" xfId="48238" xr:uid="{00000000-0005-0000-0000-000047C80000}"/>
    <cellStyle name="Normal 9 2 2 2 2 2 2 2 3" xfId="14129" xr:uid="{00000000-0005-0000-0000-000048C80000}"/>
    <cellStyle name="Normal 9 2 2 2 2 2 2 2 3 2" xfId="40118" xr:uid="{00000000-0005-0000-0000-000049C80000}"/>
    <cellStyle name="Normal 9 2 2 2 2 2 2 2 4" xfId="31965" xr:uid="{00000000-0005-0000-0000-00004AC80000}"/>
    <cellStyle name="Normal 9 2 2 2 2 2 2 3" xfId="8692" xr:uid="{00000000-0005-0000-0000-00004BC80000}"/>
    <cellStyle name="Normal 9 2 2 2 2 2 2 3 2" xfId="25023" xr:uid="{00000000-0005-0000-0000-00004CC80000}"/>
    <cellStyle name="Normal 9 2 2 2 2 2 2 3 2 2" xfId="51012" xr:uid="{00000000-0005-0000-0000-00004DC80000}"/>
    <cellStyle name="Normal 9 2 2 2 2 2 2 3 3" xfId="16903" xr:uid="{00000000-0005-0000-0000-00004EC80000}"/>
    <cellStyle name="Normal 9 2 2 2 2 2 2 3 3 2" xfId="42892" xr:uid="{00000000-0005-0000-0000-00004FC80000}"/>
    <cellStyle name="Normal 9 2 2 2 2 2 2 3 4" xfId="34739" xr:uid="{00000000-0005-0000-0000-000050C80000}"/>
    <cellStyle name="Normal 9 2 2 2 2 2 2 4" xfId="20128" xr:uid="{00000000-0005-0000-0000-000051C80000}"/>
    <cellStyle name="Normal 9 2 2 2 2 2 2 4 2" xfId="46117" xr:uid="{00000000-0005-0000-0000-000052C80000}"/>
    <cellStyle name="Normal 9 2 2 2 2 2 2 5" xfId="12008" xr:uid="{00000000-0005-0000-0000-000053C80000}"/>
    <cellStyle name="Normal 9 2 2 2 2 2 2 5 2" xfId="37997" xr:uid="{00000000-0005-0000-0000-000054C80000}"/>
    <cellStyle name="Normal 9 2 2 2 2 2 2 6" xfId="27593" xr:uid="{00000000-0005-0000-0000-000055C80000}"/>
    <cellStyle name="Normal 9 2 2 2 2 2 2 6 2" xfId="53582" xr:uid="{00000000-0005-0000-0000-000056C80000}"/>
    <cellStyle name="Normal 9 2 2 2 2 2 2 7" xfId="29839" xr:uid="{00000000-0005-0000-0000-000057C80000}"/>
    <cellStyle name="Normal 9 2 2 2 2 2 3" xfId="4381" xr:uid="{00000000-0005-0000-0000-000058C80000}"/>
    <cellStyle name="Normal 9 2 2 2 2 2 3 2" xfId="20790" xr:uid="{00000000-0005-0000-0000-000059C80000}"/>
    <cellStyle name="Normal 9 2 2 2 2 2 3 2 2" xfId="46779" xr:uid="{00000000-0005-0000-0000-00005AC80000}"/>
    <cellStyle name="Normal 9 2 2 2 2 2 3 3" xfId="12670" xr:uid="{00000000-0005-0000-0000-00005BC80000}"/>
    <cellStyle name="Normal 9 2 2 2 2 2 3 3 2" xfId="38659" xr:uid="{00000000-0005-0000-0000-00005CC80000}"/>
    <cellStyle name="Normal 9 2 2 2 2 2 3 4" xfId="30504" xr:uid="{00000000-0005-0000-0000-00005DC80000}"/>
    <cellStyle name="Normal 9 2 2 2 2 2 4" xfId="5276" xr:uid="{00000000-0005-0000-0000-00005EC80000}"/>
    <cellStyle name="Normal 9 2 2 2 2 2 4 2" xfId="21670" xr:uid="{00000000-0005-0000-0000-00005FC80000}"/>
    <cellStyle name="Normal 9 2 2 2 2 2 4 2 2" xfId="47659" xr:uid="{00000000-0005-0000-0000-000060C80000}"/>
    <cellStyle name="Normal 9 2 2 2 2 2 4 3" xfId="13550" xr:uid="{00000000-0005-0000-0000-000061C80000}"/>
    <cellStyle name="Normal 9 2 2 2 2 2 4 3 2" xfId="39539" xr:uid="{00000000-0005-0000-0000-000062C80000}"/>
    <cellStyle name="Normal 9 2 2 2 2 2 4 4" xfId="31386" xr:uid="{00000000-0005-0000-0000-000063C80000}"/>
    <cellStyle name="Normal 9 2 2 2 2 2 5" xfId="6577" xr:uid="{00000000-0005-0000-0000-000064C80000}"/>
    <cellStyle name="Normal 9 2 2 2 2 2 5 2" xfId="22911" xr:uid="{00000000-0005-0000-0000-000065C80000}"/>
    <cellStyle name="Normal 9 2 2 2 2 2 5 2 2" xfId="48900" xr:uid="{00000000-0005-0000-0000-000066C80000}"/>
    <cellStyle name="Normal 9 2 2 2 2 2 5 3" xfId="14791" xr:uid="{00000000-0005-0000-0000-000067C80000}"/>
    <cellStyle name="Normal 9 2 2 2 2 2 5 3 2" xfId="40780" xr:uid="{00000000-0005-0000-0000-000068C80000}"/>
    <cellStyle name="Normal 9 2 2 2 2 2 5 4" xfId="32627" xr:uid="{00000000-0005-0000-0000-000069C80000}"/>
    <cellStyle name="Normal 9 2 2 2 2 2 6" xfId="7233" xr:uid="{00000000-0005-0000-0000-00006AC80000}"/>
    <cellStyle name="Normal 9 2 2 2 2 2 6 2" xfId="23564" xr:uid="{00000000-0005-0000-0000-00006BC80000}"/>
    <cellStyle name="Normal 9 2 2 2 2 2 6 2 2" xfId="49553" xr:uid="{00000000-0005-0000-0000-00006CC80000}"/>
    <cellStyle name="Normal 9 2 2 2 2 2 6 3" xfId="15444" xr:uid="{00000000-0005-0000-0000-00006DC80000}"/>
    <cellStyle name="Normal 9 2 2 2 2 2 6 3 2" xfId="41433" xr:uid="{00000000-0005-0000-0000-00006EC80000}"/>
    <cellStyle name="Normal 9 2 2 2 2 2 6 4" xfId="33280" xr:uid="{00000000-0005-0000-0000-00006FC80000}"/>
    <cellStyle name="Normal 9 2 2 2 2 2 7" xfId="8113" xr:uid="{00000000-0005-0000-0000-000070C80000}"/>
    <cellStyle name="Normal 9 2 2 2 2 2 7 2" xfId="24444" xr:uid="{00000000-0005-0000-0000-000071C80000}"/>
    <cellStyle name="Normal 9 2 2 2 2 2 7 2 2" xfId="50433" xr:uid="{00000000-0005-0000-0000-000072C80000}"/>
    <cellStyle name="Normal 9 2 2 2 2 2 7 3" xfId="16324" xr:uid="{00000000-0005-0000-0000-000073C80000}"/>
    <cellStyle name="Normal 9 2 2 2 2 2 7 3 2" xfId="42313" xr:uid="{00000000-0005-0000-0000-000074C80000}"/>
    <cellStyle name="Normal 9 2 2 2 2 2 7 4" xfId="34160" xr:uid="{00000000-0005-0000-0000-000075C80000}"/>
    <cellStyle name="Normal 9 2 2 2 2 2 8" xfId="9757" xr:uid="{00000000-0005-0000-0000-000076C80000}"/>
    <cellStyle name="Normal 9 2 2 2 2 2 8 2" xfId="26038" xr:uid="{00000000-0005-0000-0000-000077C80000}"/>
    <cellStyle name="Normal 9 2 2 2 2 2 8 2 2" xfId="52027" xr:uid="{00000000-0005-0000-0000-000078C80000}"/>
    <cellStyle name="Normal 9 2 2 2 2 2 8 3" xfId="17918" xr:uid="{00000000-0005-0000-0000-000079C80000}"/>
    <cellStyle name="Normal 9 2 2 2 2 2 8 3 2" xfId="43907" xr:uid="{00000000-0005-0000-0000-00007AC80000}"/>
    <cellStyle name="Normal 9 2 2 2 2 2 8 4" xfId="35755" xr:uid="{00000000-0005-0000-0000-00007BC80000}"/>
    <cellStyle name="Normal 9 2 2 2 2 2 9" xfId="10541" xr:uid="{00000000-0005-0000-0000-00007CC80000}"/>
    <cellStyle name="Normal 9 2 2 2 2 2 9 2" xfId="18664" xr:uid="{00000000-0005-0000-0000-00007DC80000}"/>
    <cellStyle name="Normal 9 2 2 2 2 2 9 2 2" xfId="44653" xr:uid="{00000000-0005-0000-0000-00007EC80000}"/>
    <cellStyle name="Normal 9 2 2 2 2 2 9 3" xfId="36530" xr:uid="{00000000-0005-0000-0000-00007FC80000}"/>
    <cellStyle name="Normal 9 2 2 2 2 3" xfId="828" xr:uid="{00000000-0005-0000-0000-000080C80000}"/>
    <cellStyle name="Normal 9 2 2 2 2 3 10" xfId="54964" xr:uid="{00000000-0005-0000-0000-000081C80000}"/>
    <cellStyle name="Normal 9 2 2 2 2 3 2" xfId="5563" xr:uid="{00000000-0005-0000-0000-000082C80000}"/>
    <cellStyle name="Normal 9 2 2 2 2 3 2 2" xfId="21952" xr:uid="{00000000-0005-0000-0000-000083C80000}"/>
    <cellStyle name="Normal 9 2 2 2 2 3 2 2 2" xfId="47941" xr:uid="{00000000-0005-0000-0000-000084C80000}"/>
    <cellStyle name="Normal 9 2 2 2 2 3 2 3" xfId="13832" xr:uid="{00000000-0005-0000-0000-000085C80000}"/>
    <cellStyle name="Normal 9 2 2 2 2 3 2 3 2" xfId="39821" xr:uid="{00000000-0005-0000-0000-000086C80000}"/>
    <cellStyle name="Normal 9 2 2 2 2 3 2 4" xfId="31668" xr:uid="{00000000-0005-0000-0000-000087C80000}"/>
    <cellStyle name="Normal 9 2 2 2 2 3 3" xfId="8395" xr:uid="{00000000-0005-0000-0000-000088C80000}"/>
    <cellStyle name="Normal 9 2 2 2 2 3 3 2" xfId="24726" xr:uid="{00000000-0005-0000-0000-000089C80000}"/>
    <cellStyle name="Normal 9 2 2 2 2 3 3 2 2" xfId="50715" xr:uid="{00000000-0005-0000-0000-00008AC80000}"/>
    <cellStyle name="Normal 9 2 2 2 2 3 3 3" xfId="16606" xr:uid="{00000000-0005-0000-0000-00008BC80000}"/>
    <cellStyle name="Normal 9 2 2 2 2 3 3 3 2" xfId="42595" xr:uid="{00000000-0005-0000-0000-00008CC80000}"/>
    <cellStyle name="Normal 9 2 2 2 2 3 3 4" xfId="34442" xr:uid="{00000000-0005-0000-0000-00008DC80000}"/>
    <cellStyle name="Normal 9 2 2 2 2 3 4" xfId="9458" xr:uid="{00000000-0005-0000-0000-00008EC80000}"/>
    <cellStyle name="Normal 9 2 2 2 2 3 4 2" xfId="25743" xr:uid="{00000000-0005-0000-0000-00008FC80000}"/>
    <cellStyle name="Normal 9 2 2 2 2 3 4 2 2" xfId="51732" xr:uid="{00000000-0005-0000-0000-000090C80000}"/>
    <cellStyle name="Normal 9 2 2 2 2 3 4 3" xfId="17623" xr:uid="{00000000-0005-0000-0000-000091C80000}"/>
    <cellStyle name="Normal 9 2 2 2 2 3 4 3 2" xfId="43612" xr:uid="{00000000-0005-0000-0000-000092C80000}"/>
    <cellStyle name="Normal 9 2 2 2 2 3 4 4" xfId="35460" xr:uid="{00000000-0005-0000-0000-000093C80000}"/>
    <cellStyle name="Normal 9 2 2 2 2 3 5" xfId="19831" xr:uid="{00000000-0005-0000-0000-000094C80000}"/>
    <cellStyle name="Normal 9 2 2 2 2 3 5 2" xfId="45820" xr:uid="{00000000-0005-0000-0000-000095C80000}"/>
    <cellStyle name="Normal 9 2 2 2 2 3 6" xfId="11711" xr:uid="{00000000-0005-0000-0000-000096C80000}"/>
    <cellStyle name="Normal 9 2 2 2 2 3 6 2" xfId="37700" xr:uid="{00000000-0005-0000-0000-000097C80000}"/>
    <cellStyle name="Normal 9 2 2 2 2 3 7" xfId="27296" xr:uid="{00000000-0005-0000-0000-000098C80000}"/>
    <cellStyle name="Normal 9 2 2 2 2 3 7 2" xfId="53285" xr:uid="{00000000-0005-0000-0000-000099C80000}"/>
    <cellStyle name="Normal 9 2 2 2 2 3 8" xfId="3358" xr:uid="{00000000-0005-0000-0000-00009AC80000}"/>
    <cellStyle name="Normal 9 2 2 2 2 3 9" xfId="29541" xr:uid="{00000000-0005-0000-0000-00009BC80000}"/>
    <cellStyle name="Normal 9 2 2 2 2 4" xfId="4076" xr:uid="{00000000-0005-0000-0000-00009CC80000}"/>
    <cellStyle name="Normal 9 2 2 2 2 4 2" xfId="20497" xr:uid="{00000000-0005-0000-0000-00009DC80000}"/>
    <cellStyle name="Normal 9 2 2 2 2 4 2 2" xfId="46486" xr:uid="{00000000-0005-0000-0000-00009EC80000}"/>
    <cellStyle name="Normal 9 2 2 2 2 4 3" xfId="12377" xr:uid="{00000000-0005-0000-0000-00009FC80000}"/>
    <cellStyle name="Normal 9 2 2 2 2 4 3 2" xfId="38366" xr:uid="{00000000-0005-0000-0000-0000A0C80000}"/>
    <cellStyle name="Normal 9 2 2 2 2 4 4" xfId="30211" xr:uid="{00000000-0005-0000-0000-0000A1C80000}"/>
    <cellStyle name="Normal 9 2 2 2 2 5" xfId="4737" xr:uid="{00000000-0005-0000-0000-0000A2C80000}"/>
    <cellStyle name="Normal 9 2 2 2 2 5 2" xfId="21143" xr:uid="{00000000-0005-0000-0000-0000A3C80000}"/>
    <cellStyle name="Normal 9 2 2 2 2 5 2 2" xfId="47132" xr:uid="{00000000-0005-0000-0000-0000A4C80000}"/>
    <cellStyle name="Normal 9 2 2 2 2 5 3" xfId="13023" xr:uid="{00000000-0005-0000-0000-0000A5C80000}"/>
    <cellStyle name="Normal 9 2 2 2 2 5 3 2" xfId="39012" xr:uid="{00000000-0005-0000-0000-0000A6C80000}"/>
    <cellStyle name="Normal 9 2 2 2 2 5 4" xfId="30857" xr:uid="{00000000-0005-0000-0000-0000A7C80000}"/>
    <cellStyle name="Normal 9 2 2 2 2 6" xfId="6273" xr:uid="{00000000-0005-0000-0000-0000A8C80000}"/>
    <cellStyle name="Normal 9 2 2 2 2 6 2" xfId="22618" xr:uid="{00000000-0005-0000-0000-0000A9C80000}"/>
    <cellStyle name="Normal 9 2 2 2 2 6 2 2" xfId="48607" xr:uid="{00000000-0005-0000-0000-0000AAC80000}"/>
    <cellStyle name="Normal 9 2 2 2 2 6 3" xfId="14498" xr:uid="{00000000-0005-0000-0000-0000ABC80000}"/>
    <cellStyle name="Normal 9 2 2 2 2 6 3 2" xfId="40487" xr:uid="{00000000-0005-0000-0000-0000ACC80000}"/>
    <cellStyle name="Normal 9 2 2 2 2 6 4" xfId="32334" xr:uid="{00000000-0005-0000-0000-0000ADC80000}"/>
    <cellStyle name="Normal 9 2 2 2 2 7" xfId="6940" xr:uid="{00000000-0005-0000-0000-0000AEC80000}"/>
    <cellStyle name="Normal 9 2 2 2 2 7 2" xfId="23271" xr:uid="{00000000-0005-0000-0000-0000AFC80000}"/>
    <cellStyle name="Normal 9 2 2 2 2 7 2 2" xfId="49260" xr:uid="{00000000-0005-0000-0000-0000B0C80000}"/>
    <cellStyle name="Normal 9 2 2 2 2 7 3" xfId="15151" xr:uid="{00000000-0005-0000-0000-0000B1C80000}"/>
    <cellStyle name="Normal 9 2 2 2 2 7 3 2" xfId="41140" xr:uid="{00000000-0005-0000-0000-0000B2C80000}"/>
    <cellStyle name="Normal 9 2 2 2 2 7 4" xfId="32987" xr:uid="{00000000-0005-0000-0000-0000B3C80000}"/>
    <cellStyle name="Normal 9 2 2 2 2 8" xfId="7586" xr:uid="{00000000-0005-0000-0000-0000B4C80000}"/>
    <cellStyle name="Normal 9 2 2 2 2 8 2" xfId="23917" xr:uid="{00000000-0005-0000-0000-0000B5C80000}"/>
    <cellStyle name="Normal 9 2 2 2 2 8 2 2" xfId="49906" xr:uid="{00000000-0005-0000-0000-0000B6C80000}"/>
    <cellStyle name="Normal 9 2 2 2 2 8 3" xfId="15797" xr:uid="{00000000-0005-0000-0000-0000B7C80000}"/>
    <cellStyle name="Normal 9 2 2 2 2 8 3 2" xfId="41786" xr:uid="{00000000-0005-0000-0000-0000B8C80000}"/>
    <cellStyle name="Normal 9 2 2 2 2 8 4" xfId="33633" xr:uid="{00000000-0005-0000-0000-0000B9C80000}"/>
    <cellStyle name="Normal 9 2 2 2 2 9" xfId="9107" xr:uid="{00000000-0005-0000-0000-0000BAC80000}"/>
    <cellStyle name="Normal 9 2 2 2 2 9 2" xfId="25438" xr:uid="{00000000-0005-0000-0000-0000BBC80000}"/>
    <cellStyle name="Normal 9 2 2 2 2 9 2 2" xfId="51427" xr:uid="{00000000-0005-0000-0000-0000BCC80000}"/>
    <cellStyle name="Normal 9 2 2 2 2 9 3" xfId="17318" xr:uid="{00000000-0005-0000-0000-0000BDC80000}"/>
    <cellStyle name="Normal 9 2 2 2 2 9 3 2" xfId="43307" xr:uid="{00000000-0005-0000-0000-0000BEC80000}"/>
    <cellStyle name="Normal 9 2 2 2 2 9 4" xfId="35154" xr:uid="{00000000-0005-0000-0000-0000BFC80000}"/>
    <cellStyle name="Normal 9 2 2 2 3" xfId="988" xr:uid="{00000000-0005-0000-0000-0000C0C80000}"/>
    <cellStyle name="Normal 9 2 2 2 3 10" xfId="3065" xr:uid="{00000000-0005-0000-0000-0000C1C80000}"/>
    <cellStyle name="Normal 9 2 2 2 3 10 2" xfId="19548" xr:uid="{00000000-0005-0000-0000-0000C2C80000}"/>
    <cellStyle name="Normal 9 2 2 2 3 10 2 2" xfId="45537" xr:uid="{00000000-0005-0000-0000-0000C3C80000}"/>
    <cellStyle name="Normal 9 2 2 2 3 10 3" xfId="29255" xr:uid="{00000000-0005-0000-0000-0000C4C80000}"/>
    <cellStyle name="Normal 9 2 2 2 3 11" xfId="11428" xr:uid="{00000000-0005-0000-0000-0000C5C80000}"/>
    <cellStyle name="Normal 9 2 2 2 3 11 2" xfId="37417" xr:uid="{00000000-0005-0000-0000-0000C6C80000}"/>
    <cellStyle name="Normal 9 2 2 2 3 12" xfId="27013" xr:uid="{00000000-0005-0000-0000-0000C7C80000}"/>
    <cellStyle name="Normal 9 2 2 2 3 12 2" xfId="53002" xr:uid="{00000000-0005-0000-0000-0000C8C80000}"/>
    <cellStyle name="Normal 9 2 2 2 3 13" xfId="1657" xr:uid="{00000000-0005-0000-0000-0000C9C80000}"/>
    <cellStyle name="Normal 9 2 2 2 3 13 2" xfId="54110" xr:uid="{00000000-0005-0000-0000-0000CAC80000}"/>
    <cellStyle name="Normal 9 2 2 2 3 14" xfId="28151" xr:uid="{00000000-0005-0000-0000-0000CBC80000}"/>
    <cellStyle name="Normal 9 2 2 2 3 15" xfId="55117" xr:uid="{00000000-0005-0000-0000-0000CCC80000}"/>
    <cellStyle name="Normal 9 2 2 2 3 2" xfId="3511" xr:uid="{00000000-0005-0000-0000-0000CDC80000}"/>
    <cellStyle name="Normal 9 2 2 2 3 2 2" xfId="5715" xr:uid="{00000000-0005-0000-0000-0000CEC80000}"/>
    <cellStyle name="Normal 9 2 2 2 3 2 2 2" xfId="22104" xr:uid="{00000000-0005-0000-0000-0000CFC80000}"/>
    <cellStyle name="Normal 9 2 2 2 3 2 2 2 2" xfId="48093" xr:uid="{00000000-0005-0000-0000-0000D0C80000}"/>
    <cellStyle name="Normal 9 2 2 2 3 2 2 3" xfId="13984" xr:uid="{00000000-0005-0000-0000-0000D1C80000}"/>
    <cellStyle name="Normal 9 2 2 2 3 2 2 3 2" xfId="39973" xr:uid="{00000000-0005-0000-0000-0000D2C80000}"/>
    <cellStyle name="Normal 9 2 2 2 3 2 2 4" xfId="31820" xr:uid="{00000000-0005-0000-0000-0000D3C80000}"/>
    <cellStyle name="Normal 9 2 2 2 3 2 3" xfId="8547" xr:uid="{00000000-0005-0000-0000-0000D4C80000}"/>
    <cellStyle name="Normal 9 2 2 2 3 2 3 2" xfId="24878" xr:uid="{00000000-0005-0000-0000-0000D5C80000}"/>
    <cellStyle name="Normal 9 2 2 2 3 2 3 2 2" xfId="50867" xr:uid="{00000000-0005-0000-0000-0000D6C80000}"/>
    <cellStyle name="Normal 9 2 2 2 3 2 3 3" xfId="16758" xr:uid="{00000000-0005-0000-0000-0000D7C80000}"/>
    <cellStyle name="Normal 9 2 2 2 3 2 3 3 2" xfId="42747" xr:uid="{00000000-0005-0000-0000-0000D8C80000}"/>
    <cellStyle name="Normal 9 2 2 2 3 2 3 4" xfId="34594" xr:uid="{00000000-0005-0000-0000-0000D9C80000}"/>
    <cellStyle name="Normal 9 2 2 2 3 2 4" xfId="19983" xr:uid="{00000000-0005-0000-0000-0000DAC80000}"/>
    <cellStyle name="Normal 9 2 2 2 3 2 4 2" xfId="45972" xr:uid="{00000000-0005-0000-0000-0000DBC80000}"/>
    <cellStyle name="Normal 9 2 2 2 3 2 5" xfId="11863" xr:uid="{00000000-0005-0000-0000-0000DCC80000}"/>
    <cellStyle name="Normal 9 2 2 2 3 2 5 2" xfId="37852" xr:uid="{00000000-0005-0000-0000-0000DDC80000}"/>
    <cellStyle name="Normal 9 2 2 2 3 2 6" xfId="27448" xr:uid="{00000000-0005-0000-0000-0000DEC80000}"/>
    <cellStyle name="Normal 9 2 2 2 3 2 6 2" xfId="53437" xr:uid="{00000000-0005-0000-0000-0000DFC80000}"/>
    <cellStyle name="Normal 9 2 2 2 3 2 7" xfId="29694" xr:uid="{00000000-0005-0000-0000-0000E0C80000}"/>
    <cellStyle name="Normal 9 2 2 2 3 3" xfId="4236" xr:uid="{00000000-0005-0000-0000-0000E1C80000}"/>
    <cellStyle name="Normal 9 2 2 2 3 3 2" xfId="20650" xr:uid="{00000000-0005-0000-0000-0000E2C80000}"/>
    <cellStyle name="Normal 9 2 2 2 3 3 2 2" xfId="46639" xr:uid="{00000000-0005-0000-0000-0000E3C80000}"/>
    <cellStyle name="Normal 9 2 2 2 3 3 3" xfId="12530" xr:uid="{00000000-0005-0000-0000-0000E4C80000}"/>
    <cellStyle name="Normal 9 2 2 2 3 3 3 2" xfId="38519" xr:uid="{00000000-0005-0000-0000-0000E5C80000}"/>
    <cellStyle name="Normal 9 2 2 2 3 3 4" xfId="30364" xr:uid="{00000000-0005-0000-0000-0000E6C80000}"/>
    <cellStyle name="Normal 9 2 2 2 3 4" xfId="5275" xr:uid="{00000000-0005-0000-0000-0000E7C80000}"/>
    <cellStyle name="Normal 9 2 2 2 3 4 2" xfId="21669" xr:uid="{00000000-0005-0000-0000-0000E8C80000}"/>
    <cellStyle name="Normal 9 2 2 2 3 4 2 2" xfId="47658" xr:uid="{00000000-0005-0000-0000-0000E9C80000}"/>
    <cellStyle name="Normal 9 2 2 2 3 4 3" xfId="13549" xr:uid="{00000000-0005-0000-0000-0000EAC80000}"/>
    <cellStyle name="Normal 9 2 2 2 3 4 3 2" xfId="39538" xr:uid="{00000000-0005-0000-0000-0000EBC80000}"/>
    <cellStyle name="Normal 9 2 2 2 3 4 4" xfId="31385" xr:uid="{00000000-0005-0000-0000-0000ECC80000}"/>
    <cellStyle name="Normal 9 2 2 2 3 5" xfId="6432" xr:uid="{00000000-0005-0000-0000-0000EDC80000}"/>
    <cellStyle name="Normal 9 2 2 2 3 5 2" xfId="22771" xr:uid="{00000000-0005-0000-0000-0000EEC80000}"/>
    <cellStyle name="Normal 9 2 2 2 3 5 2 2" xfId="48760" xr:uid="{00000000-0005-0000-0000-0000EFC80000}"/>
    <cellStyle name="Normal 9 2 2 2 3 5 3" xfId="14651" xr:uid="{00000000-0005-0000-0000-0000F0C80000}"/>
    <cellStyle name="Normal 9 2 2 2 3 5 3 2" xfId="40640" xr:uid="{00000000-0005-0000-0000-0000F1C80000}"/>
    <cellStyle name="Normal 9 2 2 2 3 5 4" xfId="32487" xr:uid="{00000000-0005-0000-0000-0000F2C80000}"/>
    <cellStyle name="Normal 9 2 2 2 3 6" xfId="7093" xr:uid="{00000000-0005-0000-0000-0000F3C80000}"/>
    <cellStyle name="Normal 9 2 2 2 3 6 2" xfId="23424" xr:uid="{00000000-0005-0000-0000-0000F4C80000}"/>
    <cellStyle name="Normal 9 2 2 2 3 6 2 2" xfId="49413" xr:uid="{00000000-0005-0000-0000-0000F5C80000}"/>
    <cellStyle name="Normal 9 2 2 2 3 6 3" xfId="15304" xr:uid="{00000000-0005-0000-0000-0000F6C80000}"/>
    <cellStyle name="Normal 9 2 2 2 3 6 3 2" xfId="41293" xr:uid="{00000000-0005-0000-0000-0000F7C80000}"/>
    <cellStyle name="Normal 9 2 2 2 3 6 4" xfId="33140" xr:uid="{00000000-0005-0000-0000-0000F8C80000}"/>
    <cellStyle name="Normal 9 2 2 2 3 7" xfId="8112" xr:uid="{00000000-0005-0000-0000-0000F9C80000}"/>
    <cellStyle name="Normal 9 2 2 2 3 7 2" xfId="24443" xr:uid="{00000000-0005-0000-0000-0000FAC80000}"/>
    <cellStyle name="Normal 9 2 2 2 3 7 2 2" xfId="50432" xr:uid="{00000000-0005-0000-0000-0000FBC80000}"/>
    <cellStyle name="Normal 9 2 2 2 3 7 3" xfId="16323" xr:uid="{00000000-0005-0000-0000-0000FCC80000}"/>
    <cellStyle name="Normal 9 2 2 2 3 7 3 2" xfId="42312" xr:uid="{00000000-0005-0000-0000-0000FDC80000}"/>
    <cellStyle name="Normal 9 2 2 2 3 7 4" xfId="34159" xr:uid="{00000000-0005-0000-0000-0000FEC80000}"/>
    <cellStyle name="Normal 9 2 2 2 3 8" xfId="9615" xr:uid="{00000000-0005-0000-0000-0000FFC80000}"/>
    <cellStyle name="Normal 9 2 2 2 3 8 2" xfId="25897" xr:uid="{00000000-0005-0000-0000-000000C90000}"/>
    <cellStyle name="Normal 9 2 2 2 3 8 2 2" xfId="51886" xr:uid="{00000000-0005-0000-0000-000001C90000}"/>
    <cellStyle name="Normal 9 2 2 2 3 8 3" xfId="17777" xr:uid="{00000000-0005-0000-0000-000002C90000}"/>
    <cellStyle name="Normal 9 2 2 2 3 8 3 2" xfId="43766" xr:uid="{00000000-0005-0000-0000-000003C90000}"/>
    <cellStyle name="Normal 9 2 2 2 3 8 4" xfId="35614" xr:uid="{00000000-0005-0000-0000-000004C90000}"/>
    <cellStyle name="Normal 9 2 2 2 3 9" xfId="10401" xr:uid="{00000000-0005-0000-0000-000005C90000}"/>
    <cellStyle name="Normal 9 2 2 2 3 9 2" xfId="18524" xr:uid="{00000000-0005-0000-0000-000006C90000}"/>
    <cellStyle name="Normal 9 2 2 2 3 9 2 2" xfId="44513" xr:uid="{00000000-0005-0000-0000-000007C90000}"/>
    <cellStyle name="Normal 9 2 2 2 3 9 3" xfId="36390" xr:uid="{00000000-0005-0000-0000-000008C90000}"/>
    <cellStyle name="Normal 9 2 2 2 4" xfId="655" xr:uid="{00000000-0005-0000-0000-000009C90000}"/>
    <cellStyle name="Normal 9 2 2 2 4 10" xfId="54821" xr:uid="{00000000-0005-0000-0000-00000AC90000}"/>
    <cellStyle name="Normal 9 2 2 2 4 2" xfId="5420" xr:uid="{00000000-0005-0000-0000-00000BC90000}"/>
    <cellStyle name="Normal 9 2 2 2 4 2 2" xfId="21809" xr:uid="{00000000-0005-0000-0000-00000CC90000}"/>
    <cellStyle name="Normal 9 2 2 2 4 2 2 2" xfId="47798" xr:uid="{00000000-0005-0000-0000-00000DC90000}"/>
    <cellStyle name="Normal 9 2 2 2 4 2 3" xfId="13689" xr:uid="{00000000-0005-0000-0000-00000EC90000}"/>
    <cellStyle name="Normal 9 2 2 2 4 2 3 2" xfId="39678" xr:uid="{00000000-0005-0000-0000-00000FC90000}"/>
    <cellStyle name="Normal 9 2 2 2 4 2 4" xfId="31525" xr:uid="{00000000-0005-0000-0000-000010C90000}"/>
    <cellStyle name="Normal 9 2 2 2 4 3" xfId="8252" xr:uid="{00000000-0005-0000-0000-000011C90000}"/>
    <cellStyle name="Normal 9 2 2 2 4 3 2" xfId="24583" xr:uid="{00000000-0005-0000-0000-000012C90000}"/>
    <cellStyle name="Normal 9 2 2 2 4 3 2 2" xfId="50572" xr:uid="{00000000-0005-0000-0000-000013C90000}"/>
    <cellStyle name="Normal 9 2 2 2 4 3 3" xfId="16463" xr:uid="{00000000-0005-0000-0000-000014C90000}"/>
    <cellStyle name="Normal 9 2 2 2 4 3 3 2" xfId="42452" xr:uid="{00000000-0005-0000-0000-000015C90000}"/>
    <cellStyle name="Normal 9 2 2 2 4 3 4" xfId="34299" xr:uid="{00000000-0005-0000-0000-000016C90000}"/>
    <cellStyle name="Normal 9 2 2 2 4 4" xfId="9309" xr:uid="{00000000-0005-0000-0000-000017C90000}"/>
    <cellStyle name="Normal 9 2 2 2 4 4 2" xfId="25599" xr:uid="{00000000-0005-0000-0000-000018C90000}"/>
    <cellStyle name="Normal 9 2 2 2 4 4 2 2" xfId="51588" xr:uid="{00000000-0005-0000-0000-000019C90000}"/>
    <cellStyle name="Normal 9 2 2 2 4 4 3" xfId="17479" xr:uid="{00000000-0005-0000-0000-00001AC90000}"/>
    <cellStyle name="Normal 9 2 2 2 4 4 3 2" xfId="43468" xr:uid="{00000000-0005-0000-0000-00001BC90000}"/>
    <cellStyle name="Normal 9 2 2 2 4 4 4" xfId="35316" xr:uid="{00000000-0005-0000-0000-00001CC90000}"/>
    <cellStyle name="Normal 9 2 2 2 4 5" xfId="19688" xr:uid="{00000000-0005-0000-0000-00001DC90000}"/>
    <cellStyle name="Normal 9 2 2 2 4 5 2" xfId="45677" xr:uid="{00000000-0005-0000-0000-00001EC90000}"/>
    <cellStyle name="Normal 9 2 2 2 4 6" xfId="11568" xr:uid="{00000000-0005-0000-0000-00001FC90000}"/>
    <cellStyle name="Normal 9 2 2 2 4 6 2" xfId="37557" xr:uid="{00000000-0005-0000-0000-000020C90000}"/>
    <cellStyle name="Normal 9 2 2 2 4 7" xfId="27153" xr:uid="{00000000-0005-0000-0000-000021C90000}"/>
    <cellStyle name="Normal 9 2 2 2 4 7 2" xfId="53142" xr:uid="{00000000-0005-0000-0000-000022C90000}"/>
    <cellStyle name="Normal 9 2 2 2 4 8" xfId="3214" xr:uid="{00000000-0005-0000-0000-000023C90000}"/>
    <cellStyle name="Normal 9 2 2 2 4 9" xfId="29398" xr:uid="{00000000-0005-0000-0000-000024C90000}"/>
    <cellStyle name="Normal 9 2 2 2 5" xfId="3904" xr:uid="{00000000-0005-0000-0000-000025C90000}"/>
    <cellStyle name="Normal 9 2 2 2 5 2" xfId="20354" xr:uid="{00000000-0005-0000-0000-000026C90000}"/>
    <cellStyle name="Normal 9 2 2 2 5 2 2" xfId="46343" xr:uid="{00000000-0005-0000-0000-000027C90000}"/>
    <cellStyle name="Normal 9 2 2 2 5 3" xfId="12234" xr:uid="{00000000-0005-0000-0000-000028C90000}"/>
    <cellStyle name="Normal 9 2 2 2 5 3 2" xfId="38223" xr:uid="{00000000-0005-0000-0000-000029C90000}"/>
    <cellStyle name="Normal 9 2 2 2 5 4" xfId="30068" xr:uid="{00000000-0005-0000-0000-00002AC90000}"/>
    <cellStyle name="Normal 9 2 2 2 6" xfId="4594" xr:uid="{00000000-0005-0000-0000-00002BC90000}"/>
    <cellStyle name="Normal 9 2 2 2 6 2" xfId="21000" xr:uid="{00000000-0005-0000-0000-00002CC90000}"/>
    <cellStyle name="Normal 9 2 2 2 6 2 2" xfId="46989" xr:uid="{00000000-0005-0000-0000-00002DC90000}"/>
    <cellStyle name="Normal 9 2 2 2 6 3" xfId="12880" xr:uid="{00000000-0005-0000-0000-00002EC90000}"/>
    <cellStyle name="Normal 9 2 2 2 6 3 2" xfId="38869" xr:uid="{00000000-0005-0000-0000-00002FC90000}"/>
    <cellStyle name="Normal 9 2 2 2 6 4" xfId="30714" xr:uid="{00000000-0005-0000-0000-000030C90000}"/>
    <cellStyle name="Normal 9 2 2 2 7" xfId="6102" xr:uid="{00000000-0005-0000-0000-000031C90000}"/>
    <cellStyle name="Normal 9 2 2 2 7 2" xfId="22475" xr:uid="{00000000-0005-0000-0000-000032C90000}"/>
    <cellStyle name="Normal 9 2 2 2 7 2 2" xfId="48464" xr:uid="{00000000-0005-0000-0000-000033C90000}"/>
    <cellStyle name="Normal 9 2 2 2 7 3" xfId="14355" xr:uid="{00000000-0005-0000-0000-000034C90000}"/>
    <cellStyle name="Normal 9 2 2 2 7 3 2" xfId="40344" xr:uid="{00000000-0005-0000-0000-000035C90000}"/>
    <cellStyle name="Normal 9 2 2 2 7 4" xfId="32191" xr:uid="{00000000-0005-0000-0000-000036C90000}"/>
    <cellStyle name="Normal 9 2 2 2 8" xfId="6797" xr:uid="{00000000-0005-0000-0000-000037C90000}"/>
    <cellStyle name="Normal 9 2 2 2 8 2" xfId="23128" xr:uid="{00000000-0005-0000-0000-000038C90000}"/>
    <cellStyle name="Normal 9 2 2 2 8 2 2" xfId="49117" xr:uid="{00000000-0005-0000-0000-000039C90000}"/>
    <cellStyle name="Normal 9 2 2 2 8 3" xfId="15008" xr:uid="{00000000-0005-0000-0000-00003AC90000}"/>
    <cellStyle name="Normal 9 2 2 2 8 3 2" xfId="40997" xr:uid="{00000000-0005-0000-0000-00003BC90000}"/>
    <cellStyle name="Normal 9 2 2 2 8 4" xfId="32844" xr:uid="{00000000-0005-0000-0000-00003CC90000}"/>
    <cellStyle name="Normal 9 2 2 2 9" xfId="7443" xr:uid="{00000000-0005-0000-0000-00003DC90000}"/>
    <cellStyle name="Normal 9 2 2 2 9 2" xfId="23774" xr:uid="{00000000-0005-0000-0000-00003EC90000}"/>
    <cellStyle name="Normal 9 2 2 2 9 2 2" xfId="49763" xr:uid="{00000000-0005-0000-0000-00003FC90000}"/>
    <cellStyle name="Normal 9 2 2 2 9 3" xfId="15654" xr:uid="{00000000-0005-0000-0000-000040C90000}"/>
    <cellStyle name="Normal 9 2 2 2 9 3 2" xfId="41643" xr:uid="{00000000-0005-0000-0000-000041C90000}"/>
    <cellStyle name="Normal 9 2 2 2 9 4" xfId="33490" xr:uid="{00000000-0005-0000-0000-000042C90000}"/>
    <cellStyle name="Normal 9 2 2 20" xfId="54660" xr:uid="{00000000-0005-0000-0000-000043C90000}"/>
    <cellStyle name="Normal 9 2 2 3" xfId="415" xr:uid="{00000000-0005-0000-0000-000044C90000}"/>
    <cellStyle name="Normal 9 2 2 3 10" xfId="9108" xr:uid="{00000000-0005-0000-0000-000045C90000}"/>
    <cellStyle name="Normal 9 2 2 3 10 2" xfId="25439" xr:uid="{00000000-0005-0000-0000-000046C90000}"/>
    <cellStyle name="Normal 9 2 2 3 10 2 2" xfId="51428" xr:uid="{00000000-0005-0000-0000-000047C90000}"/>
    <cellStyle name="Normal 9 2 2 3 10 3" xfId="17319" xr:uid="{00000000-0005-0000-0000-000048C90000}"/>
    <cellStyle name="Normal 9 2 2 3 10 3 2" xfId="43308" xr:uid="{00000000-0005-0000-0000-000049C90000}"/>
    <cellStyle name="Normal 9 2 2 3 10 4" xfId="35155" xr:uid="{00000000-0005-0000-0000-00004AC90000}"/>
    <cellStyle name="Normal 9 2 2 3 11" xfId="10150" xr:uid="{00000000-0005-0000-0000-00004BC90000}"/>
    <cellStyle name="Normal 9 2 2 3 11 2" xfId="18273" xr:uid="{00000000-0005-0000-0000-00004CC90000}"/>
    <cellStyle name="Normal 9 2 2 3 11 2 2" xfId="44262" xr:uid="{00000000-0005-0000-0000-00004DC90000}"/>
    <cellStyle name="Normal 9 2 2 3 11 3" xfId="36139" xr:uid="{00000000-0005-0000-0000-00004EC90000}"/>
    <cellStyle name="Normal 9 2 2 3 12" xfId="2060" xr:uid="{00000000-0005-0000-0000-00004FC90000}"/>
    <cellStyle name="Normal 9 2 2 3 12 2" xfId="18924" xr:uid="{00000000-0005-0000-0000-000050C90000}"/>
    <cellStyle name="Normal 9 2 2 3 12 2 2" xfId="44913" xr:uid="{00000000-0005-0000-0000-000051C90000}"/>
    <cellStyle name="Normal 9 2 2 3 12 3" xfId="28554" xr:uid="{00000000-0005-0000-0000-000052C90000}"/>
    <cellStyle name="Normal 9 2 2 3 13" xfId="10804" xr:uid="{00000000-0005-0000-0000-000053C90000}"/>
    <cellStyle name="Normal 9 2 2 3 13 2" xfId="36793" xr:uid="{00000000-0005-0000-0000-000054C90000}"/>
    <cellStyle name="Normal 9 2 2 3 14" xfId="26388" xr:uid="{00000000-0005-0000-0000-000055C90000}"/>
    <cellStyle name="Normal 9 2 2 3 14 2" xfId="52377" xr:uid="{00000000-0005-0000-0000-000056C90000}"/>
    <cellStyle name="Normal 9 2 2 3 15" xfId="1406" xr:uid="{00000000-0005-0000-0000-000057C90000}"/>
    <cellStyle name="Normal 9 2 2 3 15 2" xfId="53859" xr:uid="{00000000-0005-0000-0000-000058C90000}"/>
    <cellStyle name="Normal 9 2 2 3 16" xfId="27895" xr:uid="{00000000-0005-0000-0000-000059C90000}"/>
    <cellStyle name="Normal 9 2 2 3 17" xfId="54663" xr:uid="{00000000-0005-0000-0000-00005AC90000}"/>
    <cellStyle name="Normal 9 2 2 3 2" xfId="416" xr:uid="{00000000-0005-0000-0000-00005BC90000}"/>
    <cellStyle name="Normal 9 2 2 3 2 10" xfId="10293" xr:uid="{00000000-0005-0000-0000-00005CC90000}"/>
    <cellStyle name="Normal 9 2 2 3 2 10 2" xfId="18416" xr:uid="{00000000-0005-0000-0000-00005DC90000}"/>
    <cellStyle name="Normal 9 2 2 3 2 10 2 2" xfId="44405" xr:uid="{00000000-0005-0000-0000-00005EC90000}"/>
    <cellStyle name="Normal 9 2 2 3 2 10 3" xfId="36282" xr:uid="{00000000-0005-0000-0000-00005FC90000}"/>
    <cellStyle name="Normal 9 2 2 3 2 11" xfId="2203" xr:uid="{00000000-0005-0000-0000-000060C90000}"/>
    <cellStyle name="Normal 9 2 2 3 2 11 2" xfId="19067" xr:uid="{00000000-0005-0000-0000-000061C90000}"/>
    <cellStyle name="Normal 9 2 2 3 2 11 2 2" xfId="45056" xr:uid="{00000000-0005-0000-0000-000062C90000}"/>
    <cellStyle name="Normal 9 2 2 3 2 11 3" xfId="28697" xr:uid="{00000000-0005-0000-0000-000063C90000}"/>
    <cellStyle name="Normal 9 2 2 3 2 12" xfId="10947" xr:uid="{00000000-0005-0000-0000-000064C90000}"/>
    <cellStyle name="Normal 9 2 2 3 2 12 2" xfId="36936" xr:uid="{00000000-0005-0000-0000-000065C90000}"/>
    <cellStyle name="Normal 9 2 2 3 2 13" xfId="26531" xr:uid="{00000000-0005-0000-0000-000066C90000}"/>
    <cellStyle name="Normal 9 2 2 3 2 13 2" xfId="52520" xr:uid="{00000000-0005-0000-0000-000067C90000}"/>
    <cellStyle name="Normal 9 2 2 3 2 14" xfId="1549" xr:uid="{00000000-0005-0000-0000-000068C90000}"/>
    <cellStyle name="Normal 9 2 2 3 2 14 2" xfId="54002" xr:uid="{00000000-0005-0000-0000-000069C90000}"/>
    <cellStyle name="Normal 9 2 2 3 2 15" xfId="28040" xr:uid="{00000000-0005-0000-0000-00006AC90000}"/>
    <cellStyle name="Normal 9 2 2 3 2 16" xfId="54664" xr:uid="{00000000-0005-0000-0000-00006BC90000}"/>
    <cellStyle name="Normal 9 2 2 3 2 2" xfId="1178" xr:uid="{00000000-0005-0000-0000-00006CC90000}"/>
    <cellStyle name="Normal 9 2 2 3 2 2 10" xfId="3068" xr:uid="{00000000-0005-0000-0000-00006DC90000}"/>
    <cellStyle name="Normal 9 2 2 3 2 2 10 2" xfId="19551" xr:uid="{00000000-0005-0000-0000-00006EC90000}"/>
    <cellStyle name="Normal 9 2 2 3 2 2 10 2 2" xfId="45540" xr:uid="{00000000-0005-0000-0000-00006FC90000}"/>
    <cellStyle name="Normal 9 2 2 3 2 2 10 3" xfId="29258" xr:uid="{00000000-0005-0000-0000-000070C90000}"/>
    <cellStyle name="Normal 9 2 2 3 2 2 11" xfId="11431" xr:uid="{00000000-0005-0000-0000-000071C90000}"/>
    <cellStyle name="Normal 9 2 2 3 2 2 11 2" xfId="37420" xr:uid="{00000000-0005-0000-0000-000072C90000}"/>
    <cellStyle name="Normal 9 2 2 3 2 2 12" xfId="27016" xr:uid="{00000000-0005-0000-0000-000073C90000}"/>
    <cellStyle name="Normal 9 2 2 3 2 2 12 2" xfId="53005" xr:uid="{00000000-0005-0000-0000-000074C90000}"/>
    <cellStyle name="Normal 9 2 2 3 2 2 13" xfId="1842" xr:uid="{00000000-0005-0000-0000-000075C90000}"/>
    <cellStyle name="Normal 9 2 2 3 2 2 13 2" xfId="54295" xr:uid="{00000000-0005-0000-0000-000076C90000}"/>
    <cellStyle name="Normal 9 2 2 3 2 2 14" xfId="28336" xr:uid="{00000000-0005-0000-0000-000077C90000}"/>
    <cellStyle name="Normal 9 2 2 3 2 2 15" xfId="55302" xr:uid="{00000000-0005-0000-0000-000078C90000}"/>
    <cellStyle name="Normal 9 2 2 3 2 2 2" xfId="3701" xr:uid="{00000000-0005-0000-0000-000079C90000}"/>
    <cellStyle name="Normal 9 2 2 3 2 2 2 2" xfId="5905" xr:uid="{00000000-0005-0000-0000-00007AC90000}"/>
    <cellStyle name="Normal 9 2 2 3 2 2 2 2 2" xfId="22294" xr:uid="{00000000-0005-0000-0000-00007BC90000}"/>
    <cellStyle name="Normal 9 2 2 3 2 2 2 2 2 2" xfId="48283" xr:uid="{00000000-0005-0000-0000-00007CC90000}"/>
    <cellStyle name="Normal 9 2 2 3 2 2 2 2 3" xfId="14174" xr:uid="{00000000-0005-0000-0000-00007DC90000}"/>
    <cellStyle name="Normal 9 2 2 3 2 2 2 2 3 2" xfId="40163" xr:uid="{00000000-0005-0000-0000-00007EC90000}"/>
    <cellStyle name="Normal 9 2 2 3 2 2 2 2 4" xfId="32010" xr:uid="{00000000-0005-0000-0000-00007FC90000}"/>
    <cellStyle name="Normal 9 2 2 3 2 2 2 3" xfId="8737" xr:uid="{00000000-0005-0000-0000-000080C90000}"/>
    <cellStyle name="Normal 9 2 2 3 2 2 2 3 2" xfId="25068" xr:uid="{00000000-0005-0000-0000-000081C90000}"/>
    <cellStyle name="Normal 9 2 2 3 2 2 2 3 2 2" xfId="51057" xr:uid="{00000000-0005-0000-0000-000082C90000}"/>
    <cellStyle name="Normal 9 2 2 3 2 2 2 3 3" xfId="16948" xr:uid="{00000000-0005-0000-0000-000083C90000}"/>
    <cellStyle name="Normal 9 2 2 3 2 2 2 3 3 2" xfId="42937" xr:uid="{00000000-0005-0000-0000-000084C90000}"/>
    <cellStyle name="Normal 9 2 2 3 2 2 2 3 4" xfId="34784" xr:uid="{00000000-0005-0000-0000-000085C90000}"/>
    <cellStyle name="Normal 9 2 2 3 2 2 2 4" xfId="20173" xr:uid="{00000000-0005-0000-0000-000086C90000}"/>
    <cellStyle name="Normal 9 2 2 3 2 2 2 4 2" xfId="46162" xr:uid="{00000000-0005-0000-0000-000087C90000}"/>
    <cellStyle name="Normal 9 2 2 3 2 2 2 5" xfId="12053" xr:uid="{00000000-0005-0000-0000-000088C90000}"/>
    <cellStyle name="Normal 9 2 2 3 2 2 2 5 2" xfId="38042" xr:uid="{00000000-0005-0000-0000-000089C90000}"/>
    <cellStyle name="Normal 9 2 2 3 2 2 2 6" xfId="27638" xr:uid="{00000000-0005-0000-0000-00008AC90000}"/>
    <cellStyle name="Normal 9 2 2 3 2 2 2 6 2" xfId="53627" xr:uid="{00000000-0005-0000-0000-00008BC90000}"/>
    <cellStyle name="Normal 9 2 2 3 2 2 2 7" xfId="29884" xr:uid="{00000000-0005-0000-0000-00008CC90000}"/>
    <cellStyle name="Normal 9 2 2 3 2 2 3" xfId="4426" xr:uid="{00000000-0005-0000-0000-00008DC90000}"/>
    <cellStyle name="Normal 9 2 2 3 2 2 3 2" xfId="20835" xr:uid="{00000000-0005-0000-0000-00008EC90000}"/>
    <cellStyle name="Normal 9 2 2 3 2 2 3 2 2" xfId="46824" xr:uid="{00000000-0005-0000-0000-00008FC90000}"/>
    <cellStyle name="Normal 9 2 2 3 2 2 3 3" xfId="12715" xr:uid="{00000000-0005-0000-0000-000090C90000}"/>
    <cellStyle name="Normal 9 2 2 3 2 2 3 3 2" xfId="38704" xr:uid="{00000000-0005-0000-0000-000091C90000}"/>
    <cellStyle name="Normal 9 2 2 3 2 2 3 4" xfId="30549" xr:uid="{00000000-0005-0000-0000-000092C90000}"/>
    <cellStyle name="Normal 9 2 2 3 2 2 4" xfId="5278" xr:uid="{00000000-0005-0000-0000-000093C90000}"/>
    <cellStyle name="Normal 9 2 2 3 2 2 4 2" xfId="21672" xr:uid="{00000000-0005-0000-0000-000094C90000}"/>
    <cellStyle name="Normal 9 2 2 3 2 2 4 2 2" xfId="47661" xr:uid="{00000000-0005-0000-0000-000095C90000}"/>
    <cellStyle name="Normal 9 2 2 3 2 2 4 3" xfId="13552" xr:uid="{00000000-0005-0000-0000-000096C90000}"/>
    <cellStyle name="Normal 9 2 2 3 2 2 4 3 2" xfId="39541" xr:uid="{00000000-0005-0000-0000-000097C90000}"/>
    <cellStyle name="Normal 9 2 2 3 2 2 4 4" xfId="31388" xr:uid="{00000000-0005-0000-0000-000098C90000}"/>
    <cellStyle name="Normal 9 2 2 3 2 2 5" xfId="6622" xr:uid="{00000000-0005-0000-0000-000099C90000}"/>
    <cellStyle name="Normal 9 2 2 3 2 2 5 2" xfId="22956" xr:uid="{00000000-0005-0000-0000-00009AC90000}"/>
    <cellStyle name="Normal 9 2 2 3 2 2 5 2 2" xfId="48945" xr:uid="{00000000-0005-0000-0000-00009BC90000}"/>
    <cellStyle name="Normal 9 2 2 3 2 2 5 3" xfId="14836" xr:uid="{00000000-0005-0000-0000-00009CC90000}"/>
    <cellStyle name="Normal 9 2 2 3 2 2 5 3 2" xfId="40825" xr:uid="{00000000-0005-0000-0000-00009DC90000}"/>
    <cellStyle name="Normal 9 2 2 3 2 2 5 4" xfId="32672" xr:uid="{00000000-0005-0000-0000-00009EC90000}"/>
    <cellStyle name="Normal 9 2 2 3 2 2 6" xfId="7278" xr:uid="{00000000-0005-0000-0000-00009FC90000}"/>
    <cellStyle name="Normal 9 2 2 3 2 2 6 2" xfId="23609" xr:uid="{00000000-0005-0000-0000-0000A0C90000}"/>
    <cellStyle name="Normal 9 2 2 3 2 2 6 2 2" xfId="49598" xr:uid="{00000000-0005-0000-0000-0000A1C90000}"/>
    <cellStyle name="Normal 9 2 2 3 2 2 6 3" xfId="15489" xr:uid="{00000000-0005-0000-0000-0000A2C90000}"/>
    <cellStyle name="Normal 9 2 2 3 2 2 6 3 2" xfId="41478" xr:uid="{00000000-0005-0000-0000-0000A3C90000}"/>
    <cellStyle name="Normal 9 2 2 3 2 2 6 4" xfId="33325" xr:uid="{00000000-0005-0000-0000-0000A4C90000}"/>
    <cellStyle name="Normal 9 2 2 3 2 2 7" xfId="8115" xr:uid="{00000000-0005-0000-0000-0000A5C90000}"/>
    <cellStyle name="Normal 9 2 2 3 2 2 7 2" xfId="24446" xr:uid="{00000000-0005-0000-0000-0000A6C90000}"/>
    <cellStyle name="Normal 9 2 2 3 2 2 7 2 2" xfId="50435" xr:uid="{00000000-0005-0000-0000-0000A7C90000}"/>
    <cellStyle name="Normal 9 2 2 3 2 2 7 3" xfId="16326" xr:uid="{00000000-0005-0000-0000-0000A8C90000}"/>
    <cellStyle name="Normal 9 2 2 3 2 2 7 3 2" xfId="42315" xr:uid="{00000000-0005-0000-0000-0000A9C90000}"/>
    <cellStyle name="Normal 9 2 2 3 2 2 7 4" xfId="34162" xr:uid="{00000000-0005-0000-0000-0000AAC90000}"/>
    <cellStyle name="Normal 9 2 2 3 2 2 8" xfId="9802" xr:uid="{00000000-0005-0000-0000-0000ABC90000}"/>
    <cellStyle name="Normal 9 2 2 3 2 2 8 2" xfId="26083" xr:uid="{00000000-0005-0000-0000-0000ACC90000}"/>
    <cellStyle name="Normal 9 2 2 3 2 2 8 2 2" xfId="52072" xr:uid="{00000000-0005-0000-0000-0000ADC90000}"/>
    <cellStyle name="Normal 9 2 2 3 2 2 8 3" xfId="17963" xr:uid="{00000000-0005-0000-0000-0000AEC90000}"/>
    <cellStyle name="Normal 9 2 2 3 2 2 8 3 2" xfId="43952" xr:uid="{00000000-0005-0000-0000-0000AFC90000}"/>
    <cellStyle name="Normal 9 2 2 3 2 2 8 4" xfId="35800" xr:uid="{00000000-0005-0000-0000-0000B0C90000}"/>
    <cellStyle name="Normal 9 2 2 3 2 2 9" xfId="10586" xr:uid="{00000000-0005-0000-0000-0000B1C90000}"/>
    <cellStyle name="Normal 9 2 2 3 2 2 9 2" xfId="18709" xr:uid="{00000000-0005-0000-0000-0000B2C90000}"/>
    <cellStyle name="Normal 9 2 2 3 2 2 9 2 2" xfId="44698" xr:uid="{00000000-0005-0000-0000-0000B3C90000}"/>
    <cellStyle name="Normal 9 2 2 3 2 2 9 3" xfId="36575" xr:uid="{00000000-0005-0000-0000-0000B4C90000}"/>
    <cellStyle name="Normal 9 2 2 3 2 3" xfId="873" xr:uid="{00000000-0005-0000-0000-0000B5C90000}"/>
    <cellStyle name="Normal 9 2 2 3 2 3 10" xfId="55009" xr:uid="{00000000-0005-0000-0000-0000B6C90000}"/>
    <cellStyle name="Normal 9 2 2 3 2 3 2" xfId="5608" xr:uid="{00000000-0005-0000-0000-0000B7C90000}"/>
    <cellStyle name="Normal 9 2 2 3 2 3 2 2" xfId="21997" xr:uid="{00000000-0005-0000-0000-0000B8C90000}"/>
    <cellStyle name="Normal 9 2 2 3 2 3 2 2 2" xfId="47986" xr:uid="{00000000-0005-0000-0000-0000B9C90000}"/>
    <cellStyle name="Normal 9 2 2 3 2 3 2 3" xfId="13877" xr:uid="{00000000-0005-0000-0000-0000BAC90000}"/>
    <cellStyle name="Normal 9 2 2 3 2 3 2 3 2" xfId="39866" xr:uid="{00000000-0005-0000-0000-0000BBC90000}"/>
    <cellStyle name="Normal 9 2 2 3 2 3 2 4" xfId="31713" xr:uid="{00000000-0005-0000-0000-0000BCC90000}"/>
    <cellStyle name="Normal 9 2 2 3 2 3 3" xfId="8440" xr:uid="{00000000-0005-0000-0000-0000BDC90000}"/>
    <cellStyle name="Normal 9 2 2 3 2 3 3 2" xfId="24771" xr:uid="{00000000-0005-0000-0000-0000BEC90000}"/>
    <cellStyle name="Normal 9 2 2 3 2 3 3 2 2" xfId="50760" xr:uid="{00000000-0005-0000-0000-0000BFC90000}"/>
    <cellStyle name="Normal 9 2 2 3 2 3 3 3" xfId="16651" xr:uid="{00000000-0005-0000-0000-0000C0C90000}"/>
    <cellStyle name="Normal 9 2 2 3 2 3 3 3 2" xfId="42640" xr:uid="{00000000-0005-0000-0000-0000C1C90000}"/>
    <cellStyle name="Normal 9 2 2 3 2 3 3 4" xfId="34487" xr:uid="{00000000-0005-0000-0000-0000C2C90000}"/>
    <cellStyle name="Normal 9 2 2 3 2 3 4" xfId="9503" xr:uid="{00000000-0005-0000-0000-0000C3C90000}"/>
    <cellStyle name="Normal 9 2 2 3 2 3 4 2" xfId="25788" xr:uid="{00000000-0005-0000-0000-0000C4C90000}"/>
    <cellStyle name="Normal 9 2 2 3 2 3 4 2 2" xfId="51777" xr:uid="{00000000-0005-0000-0000-0000C5C90000}"/>
    <cellStyle name="Normal 9 2 2 3 2 3 4 3" xfId="17668" xr:uid="{00000000-0005-0000-0000-0000C6C90000}"/>
    <cellStyle name="Normal 9 2 2 3 2 3 4 3 2" xfId="43657" xr:uid="{00000000-0005-0000-0000-0000C7C90000}"/>
    <cellStyle name="Normal 9 2 2 3 2 3 4 4" xfId="35505" xr:uid="{00000000-0005-0000-0000-0000C8C90000}"/>
    <cellStyle name="Normal 9 2 2 3 2 3 5" xfId="19876" xr:uid="{00000000-0005-0000-0000-0000C9C90000}"/>
    <cellStyle name="Normal 9 2 2 3 2 3 5 2" xfId="45865" xr:uid="{00000000-0005-0000-0000-0000CAC90000}"/>
    <cellStyle name="Normal 9 2 2 3 2 3 6" xfId="11756" xr:uid="{00000000-0005-0000-0000-0000CBC90000}"/>
    <cellStyle name="Normal 9 2 2 3 2 3 6 2" xfId="37745" xr:uid="{00000000-0005-0000-0000-0000CCC90000}"/>
    <cellStyle name="Normal 9 2 2 3 2 3 7" xfId="27341" xr:uid="{00000000-0005-0000-0000-0000CDC90000}"/>
    <cellStyle name="Normal 9 2 2 3 2 3 7 2" xfId="53330" xr:uid="{00000000-0005-0000-0000-0000CEC90000}"/>
    <cellStyle name="Normal 9 2 2 3 2 3 8" xfId="3403" xr:uid="{00000000-0005-0000-0000-0000CFC90000}"/>
    <cellStyle name="Normal 9 2 2 3 2 3 9" xfId="29586" xr:uid="{00000000-0005-0000-0000-0000D0C90000}"/>
    <cellStyle name="Normal 9 2 2 3 2 4" xfId="4121" xr:uid="{00000000-0005-0000-0000-0000D1C90000}"/>
    <cellStyle name="Normal 9 2 2 3 2 4 2" xfId="20542" xr:uid="{00000000-0005-0000-0000-0000D2C90000}"/>
    <cellStyle name="Normal 9 2 2 3 2 4 2 2" xfId="46531" xr:uid="{00000000-0005-0000-0000-0000D3C90000}"/>
    <cellStyle name="Normal 9 2 2 3 2 4 3" xfId="12422" xr:uid="{00000000-0005-0000-0000-0000D4C90000}"/>
    <cellStyle name="Normal 9 2 2 3 2 4 3 2" xfId="38411" xr:uid="{00000000-0005-0000-0000-0000D5C90000}"/>
    <cellStyle name="Normal 9 2 2 3 2 4 4" xfId="30256" xr:uid="{00000000-0005-0000-0000-0000D6C90000}"/>
    <cellStyle name="Normal 9 2 2 3 2 5" xfId="4782" xr:uid="{00000000-0005-0000-0000-0000D7C90000}"/>
    <cellStyle name="Normal 9 2 2 3 2 5 2" xfId="21188" xr:uid="{00000000-0005-0000-0000-0000D8C90000}"/>
    <cellStyle name="Normal 9 2 2 3 2 5 2 2" xfId="47177" xr:uid="{00000000-0005-0000-0000-0000D9C90000}"/>
    <cellStyle name="Normal 9 2 2 3 2 5 3" xfId="13068" xr:uid="{00000000-0005-0000-0000-0000DAC90000}"/>
    <cellStyle name="Normal 9 2 2 3 2 5 3 2" xfId="39057" xr:uid="{00000000-0005-0000-0000-0000DBC90000}"/>
    <cellStyle name="Normal 9 2 2 3 2 5 4" xfId="30902" xr:uid="{00000000-0005-0000-0000-0000DCC90000}"/>
    <cellStyle name="Normal 9 2 2 3 2 6" xfId="6318" xr:uid="{00000000-0005-0000-0000-0000DDC90000}"/>
    <cellStyle name="Normal 9 2 2 3 2 6 2" xfId="22663" xr:uid="{00000000-0005-0000-0000-0000DEC90000}"/>
    <cellStyle name="Normal 9 2 2 3 2 6 2 2" xfId="48652" xr:uid="{00000000-0005-0000-0000-0000DFC90000}"/>
    <cellStyle name="Normal 9 2 2 3 2 6 3" xfId="14543" xr:uid="{00000000-0005-0000-0000-0000E0C90000}"/>
    <cellStyle name="Normal 9 2 2 3 2 6 3 2" xfId="40532" xr:uid="{00000000-0005-0000-0000-0000E1C90000}"/>
    <cellStyle name="Normal 9 2 2 3 2 6 4" xfId="32379" xr:uid="{00000000-0005-0000-0000-0000E2C90000}"/>
    <cellStyle name="Normal 9 2 2 3 2 7" xfId="6985" xr:uid="{00000000-0005-0000-0000-0000E3C90000}"/>
    <cellStyle name="Normal 9 2 2 3 2 7 2" xfId="23316" xr:uid="{00000000-0005-0000-0000-0000E4C90000}"/>
    <cellStyle name="Normal 9 2 2 3 2 7 2 2" xfId="49305" xr:uid="{00000000-0005-0000-0000-0000E5C90000}"/>
    <cellStyle name="Normal 9 2 2 3 2 7 3" xfId="15196" xr:uid="{00000000-0005-0000-0000-0000E6C90000}"/>
    <cellStyle name="Normal 9 2 2 3 2 7 3 2" xfId="41185" xr:uid="{00000000-0005-0000-0000-0000E7C90000}"/>
    <cellStyle name="Normal 9 2 2 3 2 7 4" xfId="33032" xr:uid="{00000000-0005-0000-0000-0000E8C90000}"/>
    <cellStyle name="Normal 9 2 2 3 2 8" xfId="7631" xr:uid="{00000000-0005-0000-0000-0000E9C90000}"/>
    <cellStyle name="Normal 9 2 2 3 2 8 2" xfId="23962" xr:uid="{00000000-0005-0000-0000-0000EAC90000}"/>
    <cellStyle name="Normal 9 2 2 3 2 8 2 2" xfId="49951" xr:uid="{00000000-0005-0000-0000-0000EBC90000}"/>
    <cellStyle name="Normal 9 2 2 3 2 8 3" xfId="15842" xr:uid="{00000000-0005-0000-0000-0000ECC90000}"/>
    <cellStyle name="Normal 9 2 2 3 2 8 3 2" xfId="41831" xr:uid="{00000000-0005-0000-0000-0000EDC90000}"/>
    <cellStyle name="Normal 9 2 2 3 2 8 4" xfId="33678" xr:uid="{00000000-0005-0000-0000-0000EEC90000}"/>
    <cellStyle name="Normal 9 2 2 3 2 9" xfId="9109" xr:uid="{00000000-0005-0000-0000-0000EFC90000}"/>
    <cellStyle name="Normal 9 2 2 3 2 9 2" xfId="25440" xr:uid="{00000000-0005-0000-0000-0000F0C90000}"/>
    <cellStyle name="Normal 9 2 2 3 2 9 2 2" xfId="51429" xr:uid="{00000000-0005-0000-0000-0000F1C90000}"/>
    <cellStyle name="Normal 9 2 2 3 2 9 3" xfId="17320" xr:uid="{00000000-0005-0000-0000-0000F2C90000}"/>
    <cellStyle name="Normal 9 2 2 3 2 9 3 2" xfId="43309" xr:uid="{00000000-0005-0000-0000-0000F3C90000}"/>
    <cellStyle name="Normal 9 2 2 3 2 9 4" xfId="35156" xr:uid="{00000000-0005-0000-0000-0000F4C90000}"/>
    <cellStyle name="Normal 9 2 2 3 3" xfId="1034" xr:uid="{00000000-0005-0000-0000-0000F5C90000}"/>
    <cellStyle name="Normal 9 2 2 3 3 10" xfId="3067" xr:uid="{00000000-0005-0000-0000-0000F6C90000}"/>
    <cellStyle name="Normal 9 2 2 3 3 10 2" xfId="19550" xr:uid="{00000000-0005-0000-0000-0000F7C90000}"/>
    <cellStyle name="Normal 9 2 2 3 3 10 2 2" xfId="45539" xr:uid="{00000000-0005-0000-0000-0000F8C90000}"/>
    <cellStyle name="Normal 9 2 2 3 3 10 3" xfId="29257" xr:uid="{00000000-0005-0000-0000-0000F9C90000}"/>
    <cellStyle name="Normal 9 2 2 3 3 11" xfId="11430" xr:uid="{00000000-0005-0000-0000-0000FAC90000}"/>
    <cellStyle name="Normal 9 2 2 3 3 11 2" xfId="37419" xr:uid="{00000000-0005-0000-0000-0000FBC90000}"/>
    <cellStyle name="Normal 9 2 2 3 3 12" xfId="27015" xr:uid="{00000000-0005-0000-0000-0000FCC90000}"/>
    <cellStyle name="Normal 9 2 2 3 3 12 2" xfId="53004" xr:uid="{00000000-0005-0000-0000-0000FDC90000}"/>
    <cellStyle name="Normal 9 2 2 3 3 13" xfId="1698" xr:uid="{00000000-0005-0000-0000-0000FEC90000}"/>
    <cellStyle name="Normal 9 2 2 3 3 13 2" xfId="54151" xr:uid="{00000000-0005-0000-0000-0000FFC90000}"/>
    <cellStyle name="Normal 9 2 2 3 3 14" xfId="28192" xr:uid="{00000000-0005-0000-0000-000000CA0000}"/>
    <cellStyle name="Normal 9 2 2 3 3 15" xfId="55158" xr:uid="{00000000-0005-0000-0000-000001CA0000}"/>
    <cellStyle name="Normal 9 2 2 3 3 2" xfId="3558" xr:uid="{00000000-0005-0000-0000-000002CA0000}"/>
    <cellStyle name="Normal 9 2 2 3 3 2 2" xfId="5762" xr:uid="{00000000-0005-0000-0000-000003CA0000}"/>
    <cellStyle name="Normal 9 2 2 3 3 2 2 2" xfId="22151" xr:uid="{00000000-0005-0000-0000-000004CA0000}"/>
    <cellStyle name="Normal 9 2 2 3 3 2 2 2 2" xfId="48140" xr:uid="{00000000-0005-0000-0000-000005CA0000}"/>
    <cellStyle name="Normal 9 2 2 3 3 2 2 3" xfId="14031" xr:uid="{00000000-0005-0000-0000-000006CA0000}"/>
    <cellStyle name="Normal 9 2 2 3 3 2 2 3 2" xfId="40020" xr:uid="{00000000-0005-0000-0000-000007CA0000}"/>
    <cellStyle name="Normal 9 2 2 3 3 2 2 4" xfId="31867" xr:uid="{00000000-0005-0000-0000-000008CA0000}"/>
    <cellStyle name="Normal 9 2 2 3 3 2 3" xfId="8594" xr:uid="{00000000-0005-0000-0000-000009CA0000}"/>
    <cellStyle name="Normal 9 2 2 3 3 2 3 2" xfId="24925" xr:uid="{00000000-0005-0000-0000-00000ACA0000}"/>
    <cellStyle name="Normal 9 2 2 3 3 2 3 2 2" xfId="50914" xr:uid="{00000000-0005-0000-0000-00000BCA0000}"/>
    <cellStyle name="Normal 9 2 2 3 3 2 3 3" xfId="16805" xr:uid="{00000000-0005-0000-0000-00000CCA0000}"/>
    <cellStyle name="Normal 9 2 2 3 3 2 3 3 2" xfId="42794" xr:uid="{00000000-0005-0000-0000-00000DCA0000}"/>
    <cellStyle name="Normal 9 2 2 3 3 2 3 4" xfId="34641" xr:uid="{00000000-0005-0000-0000-00000ECA0000}"/>
    <cellStyle name="Normal 9 2 2 3 3 2 4" xfId="20030" xr:uid="{00000000-0005-0000-0000-00000FCA0000}"/>
    <cellStyle name="Normal 9 2 2 3 3 2 4 2" xfId="46019" xr:uid="{00000000-0005-0000-0000-000010CA0000}"/>
    <cellStyle name="Normal 9 2 2 3 3 2 5" xfId="11910" xr:uid="{00000000-0005-0000-0000-000011CA0000}"/>
    <cellStyle name="Normal 9 2 2 3 3 2 5 2" xfId="37899" xr:uid="{00000000-0005-0000-0000-000012CA0000}"/>
    <cellStyle name="Normal 9 2 2 3 3 2 6" xfId="27495" xr:uid="{00000000-0005-0000-0000-000013CA0000}"/>
    <cellStyle name="Normal 9 2 2 3 3 2 6 2" xfId="53484" xr:uid="{00000000-0005-0000-0000-000014CA0000}"/>
    <cellStyle name="Normal 9 2 2 3 3 2 7" xfId="29741" xr:uid="{00000000-0005-0000-0000-000015CA0000}"/>
    <cellStyle name="Normal 9 2 2 3 3 3" xfId="4282" xr:uid="{00000000-0005-0000-0000-000016CA0000}"/>
    <cellStyle name="Normal 9 2 2 3 3 3 2" xfId="20691" xr:uid="{00000000-0005-0000-0000-000017CA0000}"/>
    <cellStyle name="Normal 9 2 2 3 3 3 2 2" xfId="46680" xr:uid="{00000000-0005-0000-0000-000018CA0000}"/>
    <cellStyle name="Normal 9 2 2 3 3 3 3" xfId="12571" xr:uid="{00000000-0005-0000-0000-000019CA0000}"/>
    <cellStyle name="Normal 9 2 2 3 3 3 3 2" xfId="38560" xr:uid="{00000000-0005-0000-0000-00001ACA0000}"/>
    <cellStyle name="Normal 9 2 2 3 3 3 4" xfId="30405" xr:uid="{00000000-0005-0000-0000-00001BCA0000}"/>
    <cellStyle name="Normal 9 2 2 3 3 4" xfId="5277" xr:uid="{00000000-0005-0000-0000-00001CCA0000}"/>
    <cellStyle name="Normal 9 2 2 3 3 4 2" xfId="21671" xr:uid="{00000000-0005-0000-0000-00001DCA0000}"/>
    <cellStyle name="Normal 9 2 2 3 3 4 2 2" xfId="47660" xr:uid="{00000000-0005-0000-0000-00001ECA0000}"/>
    <cellStyle name="Normal 9 2 2 3 3 4 3" xfId="13551" xr:uid="{00000000-0005-0000-0000-00001FCA0000}"/>
    <cellStyle name="Normal 9 2 2 3 3 4 3 2" xfId="39540" xr:uid="{00000000-0005-0000-0000-000020CA0000}"/>
    <cellStyle name="Normal 9 2 2 3 3 4 4" xfId="31387" xr:uid="{00000000-0005-0000-0000-000021CA0000}"/>
    <cellStyle name="Normal 9 2 2 3 3 5" xfId="6478" xr:uid="{00000000-0005-0000-0000-000022CA0000}"/>
    <cellStyle name="Normal 9 2 2 3 3 5 2" xfId="22812" xr:uid="{00000000-0005-0000-0000-000023CA0000}"/>
    <cellStyle name="Normal 9 2 2 3 3 5 2 2" xfId="48801" xr:uid="{00000000-0005-0000-0000-000024CA0000}"/>
    <cellStyle name="Normal 9 2 2 3 3 5 3" xfId="14692" xr:uid="{00000000-0005-0000-0000-000025CA0000}"/>
    <cellStyle name="Normal 9 2 2 3 3 5 3 2" xfId="40681" xr:uid="{00000000-0005-0000-0000-000026CA0000}"/>
    <cellStyle name="Normal 9 2 2 3 3 5 4" xfId="32528" xr:uid="{00000000-0005-0000-0000-000027CA0000}"/>
    <cellStyle name="Normal 9 2 2 3 3 6" xfId="7134" xr:uid="{00000000-0005-0000-0000-000028CA0000}"/>
    <cellStyle name="Normal 9 2 2 3 3 6 2" xfId="23465" xr:uid="{00000000-0005-0000-0000-000029CA0000}"/>
    <cellStyle name="Normal 9 2 2 3 3 6 2 2" xfId="49454" xr:uid="{00000000-0005-0000-0000-00002ACA0000}"/>
    <cellStyle name="Normal 9 2 2 3 3 6 3" xfId="15345" xr:uid="{00000000-0005-0000-0000-00002BCA0000}"/>
    <cellStyle name="Normal 9 2 2 3 3 6 3 2" xfId="41334" xr:uid="{00000000-0005-0000-0000-00002CCA0000}"/>
    <cellStyle name="Normal 9 2 2 3 3 6 4" xfId="33181" xr:uid="{00000000-0005-0000-0000-00002DCA0000}"/>
    <cellStyle name="Normal 9 2 2 3 3 7" xfId="8114" xr:uid="{00000000-0005-0000-0000-00002ECA0000}"/>
    <cellStyle name="Normal 9 2 2 3 3 7 2" xfId="24445" xr:uid="{00000000-0005-0000-0000-00002FCA0000}"/>
    <cellStyle name="Normal 9 2 2 3 3 7 2 2" xfId="50434" xr:uid="{00000000-0005-0000-0000-000030CA0000}"/>
    <cellStyle name="Normal 9 2 2 3 3 7 3" xfId="16325" xr:uid="{00000000-0005-0000-0000-000031CA0000}"/>
    <cellStyle name="Normal 9 2 2 3 3 7 3 2" xfId="42314" xr:uid="{00000000-0005-0000-0000-000032CA0000}"/>
    <cellStyle name="Normal 9 2 2 3 3 7 4" xfId="34161" xr:uid="{00000000-0005-0000-0000-000033CA0000}"/>
    <cellStyle name="Normal 9 2 2 3 3 8" xfId="9658" xr:uid="{00000000-0005-0000-0000-000034CA0000}"/>
    <cellStyle name="Normal 9 2 2 3 3 8 2" xfId="25939" xr:uid="{00000000-0005-0000-0000-000035CA0000}"/>
    <cellStyle name="Normal 9 2 2 3 3 8 2 2" xfId="51928" xr:uid="{00000000-0005-0000-0000-000036CA0000}"/>
    <cellStyle name="Normal 9 2 2 3 3 8 3" xfId="17819" xr:uid="{00000000-0005-0000-0000-000037CA0000}"/>
    <cellStyle name="Normal 9 2 2 3 3 8 3 2" xfId="43808" xr:uid="{00000000-0005-0000-0000-000038CA0000}"/>
    <cellStyle name="Normal 9 2 2 3 3 8 4" xfId="35656" xr:uid="{00000000-0005-0000-0000-000039CA0000}"/>
    <cellStyle name="Normal 9 2 2 3 3 9" xfId="10442" xr:uid="{00000000-0005-0000-0000-00003ACA0000}"/>
    <cellStyle name="Normal 9 2 2 3 3 9 2" xfId="18565" xr:uid="{00000000-0005-0000-0000-00003BCA0000}"/>
    <cellStyle name="Normal 9 2 2 3 3 9 2 2" xfId="44554" xr:uid="{00000000-0005-0000-0000-00003CCA0000}"/>
    <cellStyle name="Normal 9 2 2 3 3 9 3" xfId="36431" xr:uid="{00000000-0005-0000-0000-00003DCA0000}"/>
    <cellStyle name="Normal 9 2 2 3 4" xfId="722" xr:uid="{00000000-0005-0000-0000-00003ECA0000}"/>
    <cellStyle name="Normal 9 2 2 3 4 10" xfId="54866" xr:uid="{00000000-0005-0000-0000-00003FCA0000}"/>
    <cellStyle name="Normal 9 2 2 3 4 2" xfId="5465" xr:uid="{00000000-0005-0000-0000-000040CA0000}"/>
    <cellStyle name="Normal 9 2 2 3 4 2 2" xfId="21854" xr:uid="{00000000-0005-0000-0000-000041CA0000}"/>
    <cellStyle name="Normal 9 2 2 3 4 2 2 2" xfId="47843" xr:uid="{00000000-0005-0000-0000-000042CA0000}"/>
    <cellStyle name="Normal 9 2 2 3 4 2 3" xfId="13734" xr:uid="{00000000-0005-0000-0000-000043CA0000}"/>
    <cellStyle name="Normal 9 2 2 3 4 2 3 2" xfId="39723" xr:uid="{00000000-0005-0000-0000-000044CA0000}"/>
    <cellStyle name="Normal 9 2 2 3 4 2 4" xfId="31570" xr:uid="{00000000-0005-0000-0000-000045CA0000}"/>
    <cellStyle name="Normal 9 2 2 3 4 3" xfId="8297" xr:uid="{00000000-0005-0000-0000-000046CA0000}"/>
    <cellStyle name="Normal 9 2 2 3 4 3 2" xfId="24628" xr:uid="{00000000-0005-0000-0000-000047CA0000}"/>
    <cellStyle name="Normal 9 2 2 3 4 3 2 2" xfId="50617" xr:uid="{00000000-0005-0000-0000-000048CA0000}"/>
    <cellStyle name="Normal 9 2 2 3 4 3 3" xfId="16508" xr:uid="{00000000-0005-0000-0000-000049CA0000}"/>
    <cellStyle name="Normal 9 2 2 3 4 3 3 2" xfId="42497" xr:uid="{00000000-0005-0000-0000-00004ACA0000}"/>
    <cellStyle name="Normal 9 2 2 3 4 3 4" xfId="34344" xr:uid="{00000000-0005-0000-0000-00004BCA0000}"/>
    <cellStyle name="Normal 9 2 2 3 4 4" xfId="9357" xr:uid="{00000000-0005-0000-0000-00004CCA0000}"/>
    <cellStyle name="Normal 9 2 2 3 4 4 2" xfId="25644" xr:uid="{00000000-0005-0000-0000-00004DCA0000}"/>
    <cellStyle name="Normal 9 2 2 3 4 4 2 2" xfId="51633" xr:uid="{00000000-0005-0000-0000-00004ECA0000}"/>
    <cellStyle name="Normal 9 2 2 3 4 4 3" xfId="17524" xr:uid="{00000000-0005-0000-0000-00004FCA0000}"/>
    <cellStyle name="Normal 9 2 2 3 4 4 3 2" xfId="43513" xr:uid="{00000000-0005-0000-0000-000050CA0000}"/>
    <cellStyle name="Normal 9 2 2 3 4 4 4" xfId="35361" xr:uid="{00000000-0005-0000-0000-000051CA0000}"/>
    <cellStyle name="Normal 9 2 2 3 4 5" xfId="19733" xr:uid="{00000000-0005-0000-0000-000052CA0000}"/>
    <cellStyle name="Normal 9 2 2 3 4 5 2" xfId="45722" xr:uid="{00000000-0005-0000-0000-000053CA0000}"/>
    <cellStyle name="Normal 9 2 2 3 4 6" xfId="11613" xr:uid="{00000000-0005-0000-0000-000054CA0000}"/>
    <cellStyle name="Normal 9 2 2 3 4 6 2" xfId="37602" xr:uid="{00000000-0005-0000-0000-000055CA0000}"/>
    <cellStyle name="Normal 9 2 2 3 4 7" xfId="27198" xr:uid="{00000000-0005-0000-0000-000056CA0000}"/>
    <cellStyle name="Normal 9 2 2 3 4 7 2" xfId="53187" xr:uid="{00000000-0005-0000-0000-000057CA0000}"/>
    <cellStyle name="Normal 9 2 2 3 4 8" xfId="3260" xr:uid="{00000000-0005-0000-0000-000058CA0000}"/>
    <cellStyle name="Normal 9 2 2 3 4 9" xfId="29443" xr:uid="{00000000-0005-0000-0000-000059CA0000}"/>
    <cellStyle name="Normal 9 2 2 3 5" xfId="3970" xr:uid="{00000000-0005-0000-0000-00005ACA0000}"/>
    <cellStyle name="Normal 9 2 2 3 5 2" xfId="20399" xr:uid="{00000000-0005-0000-0000-00005BCA0000}"/>
    <cellStyle name="Normal 9 2 2 3 5 2 2" xfId="46388" xr:uid="{00000000-0005-0000-0000-00005CCA0000}"/>
    <cellStyle name="Normal 9 2 2 3 5 3" xfId="12279" xr:uid="{00000000-0005-0000-0000-00005DCA0000}"/>
    <cellStyle name="Normal 9 2 2 3 5 3 2" xfId="38268" xr:uid="{00000000-0005-0000-0000-00005ECA0000}"/>
    <cellStyle name="Normal 9 2 2 3 5 4" xfId="30113" xr:uid="{00000000-0005-0000-0000-00005FCA0000}"/>
    <cellStyle name="Normal 9 2 2 3 6" xfId="4639" xr:uid="{00000000-0005-0000-0000-000060CA0000}"/>
    <cellStyle name="Normal 9 2 2 3 6 2" xfId="21045" xr:uid="{00000000-0005-0000-0000-000061CA0000}"/>
    <cellStyle name="Normal 9 2 2 3 6 2 2" xfId="47034" xr:uid="{00000000-0005-0000-0000-000062CA0000}"/>
    <cellStyle name="Normal 9 2 2 3 6 3" xfId="12925" xr:uid="{00000000-0005-0000-0000-000063CA0000}"/>
    <cellStyle name="Normal 9 2 2 3 6 3 2" xfId="38914" xr:uid="{00000000-0005-0000-0000-000064CA0000}"/>
    <cellStyle name="Normal 9 2 2 3 6 4" xfId="30759" xr:uid="{00000000-0005-0000-0000-000065CA0000}"/>
    <cellStyle name="Normal 9 2 2 3 7" xfId="6167" xr:uid="{00000000-0005-0000-0000-000066CA0000}"/>
    <cellStyle name="Normal 9 2 2 3 7 2" xfId="22520" xr:uid="{00000000-0005-0000-0000-000067CA0000}"/>
    <cellStyle name="Normal 9 2 2 3 7 2 2" xfId="48509" xr:uid="{00000000-0005-0000-0000-000068CA0000}"/>
    <cellStyle name="Normal 9 2 2 3 7 3" xfId="14400" xr:uid="{00000000-0005-0000-0000-000069CA0000}"/>
    <cellStyle name="Normal 9 2 2 3 7 3 2" xfId="40389" xr:uid="{00000000-0005-0000-0000-00006ACA0000}"/>
    <cellStyle name="Normal 9 2 2 3 7 4" xfId="32236" xr:uid="{00000000-0005-0000-0000-00006BCA0000}"/>
    <cellStyle name="Normal 9 2 2 3 8" xfId="6842" xr:uid="{00000000-0005-0000-0000-00006CCA0000}"/>
    <cellStyle name="Normal 9 2 2 3 8 2" xfId="23173" xr:uid="{00000000-0005-0000-0000-00006DCA0000}"/>
    <cellStyle name="Normal 9 2 2 3 8 2 2" xfId="49162" xr:uid="{00000000-0005-0000-0000-00006ECA0000}"/>
    <cellStyle name="Normal 9 2 2 3 8 3" xfId="15053" xr:uid="{00000000-0005-0000-0000-00006FCA0000}"/>
    <cellStyle name="Normal 9 2 2 3 8 3 2" xfId="41042" xr:uid="{00000000-0005-0000-0000-000070CA0000}"/>
    <cellStyle name="Normal 9 2 2 3 8 4" xfId="32889" xr:uid="{00000000-0005-0000-0000-000071CA0000}"/>
    <cellStyle name="Normal 9 2 2 3 9" xfId="7488" xr:uid="{00000000-0005-0000-0000-000072CA0000}"/>
    <cellStyle name="Normal 9 2 2 3 9 2" xfId="23819" xr:uid="{00000000-0005-0000-0000-000073CA0000}"/>
    <cellStyle name="Normal 9 2 2 3 9 2 2" xfId="49808" xr:uid="{00000000-0005-0000-0000-000074CA0000}"/>
    <cellStyle name="Normal 9 2 2 3 9 3" xfId="15699" xr:uid="{00000000-0005-0000-0000-000075CA0000}"/>
    <cellStyle name="Normal 9 2 2 3 9 3 2" xfId="41688" xr:uid="{00000000-0005-0000-0000-000076CA0000}"/>
    <cellStyle name="Normal 9 2 2 3 9 4" xfId="33535" xr:uid="{00000000-0005-0000-0000-000077CA0000}"/>
    <cellStyle name="Normal 9 2 2 4" xfId="417" xr:uid="{00000000-0005-0000-0000-000078CA0000}"/>
    <cellStyle name="Normal 9 2 2 4 10" xfId="10204" xr:uid="{00000000-0005-0000-0000-000079CA0000}"/>
    <cellStyle name="Normal 9 2 2 4 10 2" xfId="18327" xr:uid="{00000000-0005-0000-0000-00007ACA0000}"/>
    <cellStyle name="Normal 9 2 2 4 10 2 2" xfId="44316" xr:uid="{00000000-0005-0000-0000-00007BCA0000}"/>
    <cellStyle name="Normal 9 2 2 4 10 3" xfId="36193" xr:uid="{00000000-0005-0000-0000-00007CCA0000}"/>
    <cellStyle name="Normal 9 2 2 4 11" xfId="2114" xr:uid="{00000000-0005-0000-0000-00007DCA0000}"/>
    <cellStyle name="Normal 9 2 2 4 11 2" xfId="18978" xr:uid="{00000000-0005-0000-0000-00007ECA0000}"/>
    <cellStyle name="Normal 9 2 2 4 11 2 2" xfId="44967" xr:uid="{00000000-0005-0000-0000-00007FCA0000}"/>
    <cellStyle name="Normal 9 2 2 4 11 3" xfId="28608" xr:uid="{00000000-0005-0000-0000-000080CA0000}"/>
    <cellStyle name="Normal 9 2 2 4 12" xfId="10858" xr:uid="{00000000-0005-0000-0000-000081CA0000}"/>
    <cellStyle name="Normal 9 2 2 4 12 2" xfId="36847" xr:uid="{00000000-0005-0000-0000-000082CA0000}"/>
    <cellStyle name="Normal 9 2 2 4 13" xfId="26442" xr:uid="{00000000-0005-0000-0000-000083CA0000}"/>
    <cellStyle name="Normal 9 2 2 4 13 2" xfId="52431" xr:uid="{00000000-0005-0000-0000-000084CA0000}"/>
    <cellStyle name="Normal 9 2 2 4 14" xfId="1460" xr:uid="{00000000-0005-0000-0000-000085CA0000}"/>
    <cellStyle name="Normal 9 2 2 4 14 2" xfId="53913" xr:uid="{00000000-0005-0000-0000-000086CA0000}"/>
    <cellStyle name="Normal 9 2 2 4 15" xfId="27951" xr:uid="{00000000-0005-0000-0000-000087CA0000}"/>
    <cellStyle name="Normal 9 2 2 4 16" xfId="54665" xr:uid="{00000000-0005-0000-0000-000088CA0000}"/>
    <cellStyle name="Normal 9 2 2 4 2" xfId="1089" xr:uid="{00000000-0005-0000-0000-000089CA0000}"/>
    <cellStyle name="Normal 9 2 2 4 2 10" xfId="3069" xr:uid="{00000000-0005-0000-0000-00008ACA0000}"/>
    <cellStyle name="Normal 9 2 2 4 2 10 2" xfId="19552" xr:uid="{00000000-0005-0000-0000-00008BCA0000}"/>
    <cellStyle name="Normal 9 2 2 4 2 10 2 2" xfId="45541" xr:uid="{00000000-0005-0000-0000-00008CCA0000}"/>
    <cellStyle name="Normal 9 2 2 4 2 10 3" xfId="29259" xr:uid="{00000000-0005-0000-0000-00008DCA0000}"/>
    <cellStyle name="Normal 9 2 2 4 2 11" xfId="11432" xr:uid="{00000000-0005-0000-0000-00008ECA0000}"/>
    <cellStyle name="Normal 9 2 2 4 2 11 2" xfId="37421" xr:uid="{00000000-0005-0000-0000-00008FCA0000}"/>
    <cellStyle name="Normal 9 2 2 4 2 12" xfId="27017" xr:uid="{00000000-0005-0000-0000-000090CA0000}"/>
    <cellStyle name="Normal 9 2 2 4 2 12 2" xfId="53006" xr:uid="{00000000-0005-0000-0000-000091CA0000}"/>
    <cellStyle name="Normal 9 2 2 4 2 13" xfId="1753" xr:uid="{00000000-0005-0000-0000-000092CA0000}"/>
    <cellStyle name="Normal 9 2 2 4 2 13 2" xfId="54206" xr:uid="{00000000-0005-0000-0000-000093CA0000}"/>
    <cellStyle name="Normal 9 2 2 4 2 14" xfId="28247" xr:uid="{00000000-0005-0000-0000-000094CA0000}"/>
    <cellStyle name="Normal 9 2 2 4 2 15" xfId="55213" xr:uid="{00000000-0005-0000-0000-000095CA0000}"/>
    <cellStyle name="Normal 9 2 2 4 2 2" xfId="3612" xr:uid="{00000000-0005-0000-0000-000096CA0000}"/>
    <cellStyle name="Normal 9 2 2 4 2 2 2" xfId="5816" xr:uid="{00000000-0005-0000-0000-000097CA0000}"/>
    <cellStyle name="Normal 9 2 2 4 2 2 2 2" xfId="22205" xr:uid="{00000000-0005-0000-0000-000098CA0000}"/>
    <cellStyle name="Normal 9 2 2 4 2 2 2 2 2" xfId="48194" xr:uid="{00000000-0005-0000-0000-000099CA0000}"/>
    <cellStyle name="Normal 9 2 2 4 2 2 2 3" xfId="14085" xr:uid="{00000000-0005-0000-0000-00009ACA0000}"/>
    <cellStyle name="Normal 9 2 2 4 2 2 2 3 2" xfId="40074" xr:uid="{00000000-0005-0000-0000-00009BCA0000}"/>
    <cellStyle name="Normal 9 2 2 4 2 2 2 4" xfId="31921" xr:uid="{00000000-0005-0000-0000-00009CCA0000}"/>
    <cellStyle name="Normal 9 2 2 4 2 2 3" xfId="8648" xr:uid="{00000000-0005-0000-0000-00009DCA0000}"/>
    <cellStyle name="Normal 9 2 2 4 2 2 3 2" xfId="24979" xr:uid="{00000000-0005-0000-0000-00009ECA0000}"/>
    <cellStyle name="Normal 9 2 2 4 2 2 3 2 2" xfId="50968" xr:uid="{00000000-0005-0000-0000-00009FCA0000}"/>
    <cellStyle name="Normal 9 2 2 4 2 2 3 3" xfId="16859" xr:uid="{00000000-0005-0000-0000-0000A0CA0000}"/>
    <cellStyle name="Normal 9 2 2 4 2 2 3 3 2" xfId="42848" xr:uid="{00000000-0005-0000-0000-0000A1CA0000}"/>
    <cellStyle name="Normal 9 2 2 4 2 2 3 4" xfId="34695" xr:uid="{00000000-0005-0000-0000-0000A2CA0000}"/>
    <cellStyle name="Normal 9 2 2 4 2 2 4" xfId="20084" xr:uid="{00000000-0005-0000-0000-0000A3CA0000}"/>
    <cellStyle name="Normal 9 2 2 4 2 2 4 2" xfId="46073" xr:uid="{00000000-0005-0000-0000-0000A4CA0000}"/>
    <cellStyle name="Normal 9 2 2 4 2 2 5" xfId="11964" xr:uid="{00000000-0005-0000-0000-0000A5CA0000}"/>
    <cellStyle name="Normal 9 2 2 4 2 2 5 2" xfId="37953" xr:uid="{00000000-0005-0000-0000-0000A6CA0000}"/>
    <cellStyle name="Normal 9 2 2 4 2 2 6" xfId="27549" xr:uid="{00000000-0005-0000-0000-0000A7CA0000}"/>
    <cellStyle name="Normal 9 2 2 4 2 2 6 2" xfId="53538" xr:uid="{00000000-0005-0000-0000-0000A8CA0000}"/>
    <cellStyle name="Normal 9 2 2 4 2 2 7" xfId="29795" xr:uid="{00000000-0005-0000-0000-0000A9CA0000}"/>
    <cellStyle name="Normal 9 2 2 4 2 3" xfId="4337" xr:uid="{00000000-0005-0000-0000-0000AACA0000}"/>
    <cellStyle name="Normal 9 2 2 4 2 3 2" xfId="20746" xr:uid="{00000000-0005-0000-0000-0000ABCA0000}"/>
    <cellStyle name="Normal 9 2 2 4 2 3 2 2" xfId="46735" xr:uid="{00000000-0005-0000-0000-0000ACCA0000}"/>
    <cellStyle name="Normal 9 2 2 4 2 3 3" xfId="12626" xr:uid="{00000000-0005-0000-0000-0000ADCA0000}"/>
    <cellStyle name="Normal 9 2 2 4 2 3 3 2" xfId="38615" xr:uid="{00000000-0005-0000-0000-0000AECA0000}"/>
    <cellStyle name="Normal 9 2 2 4 2 3 4" xfId="30460" xr:uid="{00000000-0005-0000-0000-0000AFCA0000}"/>
    <cellStyle name="Normal 9 2 2 4 2 4" xfId="5279" xr:uid="{00000000-0005-0000-0000-0000B0CA0000}"/>
    <cellStyle name="Normal 9 2 2 4 2 4 2" xfId="21673" xr:uid="{00000000-0005-0000-0000-0000B1CA0000}"/>
    <cellStyle name="Normal 9 2 2 4 2 4 2 2" xfId="47662" xr:uid="{00000000-0005-0000-0000-0000B2CA0000}"/>
    <cellStyle name="Normal 9 2 2 4 2 4 3" xfId="13553" xr:uid="{00000000-0005-0000-0000-0000B3CA0000}"/>
    <cellStyle name="Normal 9 2 2 4 2 4 3 2" xfId="39542" xr:uid="{00000000-0005-0000-0000-0000B4CA0000}"/>
    <cellStyle name="Normal 9 2 2 4 2 4 4" xfId="31389" xr:uid="{00000000-0005-0000-0000-0000B5CA0000}"/>
    <cellStyle name="Normal 9 2 2 4 2 5" xfId="6533" xr:uid="{00000000-0005-0000-0000-0000B6CA0000}"/>
    <cellStyle name="Normal 9 2 2 4 2 5 2" xfId="22867" xr:uid="{00000000-0005-0000-0000-0000B7CA0000}"/>
    <cellStyle name="Normal 9 2 2 4 2 5 2 2" xfId="48856" xr:uid="{00000000-0005-0000-0000-0000B8CA0000}"/>
    <cellStyle name="Normal 9 2 2 4 2 5 3" xfId="14747" xr:uid="{00000000-0005-0000-0000-0000B9CA0000}"/>
    <cellStyle name="Normal 9 2 2 4 2 5 3 2" xfId="40736" xr:uid="{00000000-0005-0000-0000-0000BACA0000}"/>
    <cellStyle name="Normal 9 2 2 4 2 5 4" xfId="32583" xr:uid="{00000000-0005-0000-0000-0000BBCA0000}"/>
    <cellStyle name="Normal 9 2 2 4 2 6" xfId="7189" xr:uid="{00000000-0005-0000-0000-0000BCCA0000}"/>
    <cellStyle name="Normal 9 2 2 4 2 6 2" xfId="23520" xr:uid="{00000000-0005-0000-0000-0000BDCA0000}"/>
    <cellStyle name="Normal 9 2 2 4 2 6 2 2" xfId="49509" xr:uid="{00000000-0005-0000-0000-0000BECA0000}"/>
    <cellStyle name="Normal 9 2 2 4 2 6 3" xfId="15400" xr:uid="{00000000-0005-0000-0000-0000BFCA0000}"/>
    <cellStyle name="Normal 9 2 2 4 2 6 3 2" xfId="41389" xr:uid="{00000000-0005-0000-0000-0000C0CA0000}"/>
    <cellStyle name="Normal 9 2 2 4 2 6 4" xfId="33236" xr:uid="{00000000-0005-0000-0000-0000C1CA0000}"/>
    <cellStyle name="Normal 9 2 2 4 2 7" xfId="8116" xr:uid="{00000000-0005-0000-0000-0000C2CA0000}"/>
    <cellStyle name="Normal 9 2 2 4 2 7 2" xfId="24447" xr:uid="{00000000-0005-0000-0000-0000C3CA0000}"/>
    <cellStyle name="Normal 9 2 2 4 2 7 2 2" xfId="50436" xr:uid="{00000000-0005-0000-0000-0000C4CA0000}"/>
    <cellStyle name="Normal 9 2 2 4 2 7 3" xfId="16327" xr:uid="{00000000-0005-0000-0000-0000C5CA0000}"/>
    <cellStyle name="Normal 9 2 2 4 2 7 3 2" xfId="42316" xr:uid="{00000000-0005-0000-0000-0000C6CA0000}"/>
    <cellStyle name="Normal 9 2 2 4 2 7 4" xfId="34163" xr:uid="{00000000-0005-0000-0000-0000C7CA0000}"/>
    <cellStyle name="Normal 9 2 2 4 2 8" xfId="9713" xr:uid="{00000000-0005-0000-0000-0000C8CA0000}"/>
    <cellStyle name="Normal 9 2 2 4 2 8 2" xfId="25994" xr:uid="{00000000-0005-0000-0000-0000C9CA0000}"/>
    <cellStyle name="Normal 9 2 2 4 2 8 2 2" xfId="51983" xr:uid="{00000000-0005-0000-0000-0000CACA0000}"/>
    <cellStyle name="Normal 9 2 2 4 2 8 3" xfId="17874" xr:uid="{00000000-0005-0000-0000-0000CBCA0000}"/>
    <cellStyle name="Normal 9 2 2 4 2 8 3 2" xfId="43863" xr:uid="{00000000-0005-0000-0000-0000CCCA0000}"/>
    <cellStyle name="Normal 9 2 2 4 2 8 4" xfId="35711" xr:uid="{00000000-0005-0000-0000-0000CDCA0000}"/>
    <cellStyle name="Normal 9 2 2 4 2 9" xfId="10497" xr:uid="{00000000-0005-0000-0000-0000CECA0000}"/>
    <cellStyle name="Normal 9 2 2 4 2 9 2" xfId="18620" xr:uid="{00000000-0005-0000-0000-0000CFCA0000}"/>
    <cellStyle name="Normal 9 2 2 4 2 9 2 2" xfId="44609" xr:uid="{00000000-0005-0000-0000-0000D0CA0000}"/>
    <cellStyle name="Normal 9 2 2 4 2 9 3" xfId="36486" xr:uid="{00000000-0005-0000-0000-0000D1CA0000}"/>
    <cellStyle name="Normal 9 2 2 4 3" xfId="784" xr:uid="{00000000-0005-0000-0000-0000D2CA0000}"/>
    <cellStyle name="Normal 9 2 2 4 3 10" xfId="54920" xr:uid="{00000000-0005-0000-0000-0000D3CA0000}"/>
    <cellStyle name="Normal 9 2 2 4 3 2" xfId="5519" xr:uid="{00000000-0005-0000-0000-0000D4CA0000}"/>
    <cellStyle name="Normal 9 2 2 4 3 2 2" xfId="21908" xr:uid="{00000000-0005-0000-0000-0000D5CA0000}"/>
    <cellStyle name="Normal 9 2 2 4 3 2 2 2" xfId="47897" xr:uid="{00000000-0005-0000-0000-0000D6CA0000}"/>
    <cellStyle name="Normal 9 2 2 4 3 2 3" xfId="13788" xr:uid="{00000000-0005-0000-0000-0000D7CA0000}"/>
    <cellStyle name="Normal 9 2 2 4 3 2 3 2" xfId="39777" xr:uid="{00000000-0005-0000-0000-0000D8CA0000}"/>
    <cellStyle name="Normal 9 2 2 4 3 2 4" xfId="31624" xr:uid="{00000000-0005-0000-0000-0000D9CA0000}"/>
    <cellStyle name="Normal 9 2 2 4 3 3" xfId="8351" xr:uid="{00000000-0005-0000-0000-0000DACA0000}"/>
    <cellStyle name="Normal 9 2 2 4 3 3 2" xfId="24682" xr:uid="{00000000-0005-0000-0000-0000DBCA0000}"/>
    <cellStyle name="Normal 9 2 2 4 3 3 2 2" xfId="50671" xr:uid="{00000000-0005-0000-0000-0000DCCA0000}"/>
    <cellStyle name="Normal 9 2 2 4 3 3 3" xfId="16562" xr:uid="{00000000-0005-0000-0000-0000DDCA0000}"/>
    <cellStyle name="Normal 9 2 2 4 3 3 3 2" xfId="42551" xr:uid="{00000000-0005-0000-0000-0000DECA0000}"/>
    <cellStyle name="Normal 9 2 2 4 3 3 4" xfId="34398" xr:uid="{00000000-0005-0000-0000-0000DFCA0000}"/>
    <cellStyle name="Normal 9 2 2 4 3 4" xfId="9414" xr:uid="{00000000-0005-0000-0000-0000E0CA0000}"/>
    <cellStyle name="Normal 9 2 2 4 3 4 2" xfId="25699" xr:uid="{00000000-0005-0000-0000-0000E1CA0000}"/>
    <cellStyle name="Normal 9 2 2 4 3 4 2 2" xfId="51688" xr:uid="{00000000-0005-0000-0000-0000E2CA0000}"/>
    <cellStyle name="Normal 9 2 2 4 3 4 3" xfId="17579" xr:uid="{00000000-0005-0000-0000-0000E3CA0000}"/>
    <cellStyle name="Normal 9 2 2 4 3 4 3 2" xfId="43568" xr:uid="{00000000-0005-0000-0000-0000E4CA0000}"/>
    <cellStyle name="Normal 9 2 2 4 3 4 4" xfId="35416" xr:uid="{00000000-0005-0000-0000-0000E5CA0000}"/>
    <cellStyle name="Normal 9 2 2 4 3 5" xfId="19787" xr:uid="{00000000-0005-0000-0000-0000E6CA0000}"/>
    <cellStyle name="Normal 9 2 2 4 3 5 2" xfId="45776" xr:uid="{00000000-0005-0000-0000-0000E7CA0000}"/>
    <cellStyle name="Normal 9 2 2 4 3 6" xfId="11667" xr:uid="{00000000-0005-0000-0000-0000E8CA0000}"/>
    <cellStyle name="Normal 9 2 2 4 3 6 2" xfId="37656" xr:uid="{00000000-0005-0000-0000-0000E9CA0000}"/>
    <cellStyle name="Normal 9 2 2 4 3 7" xfId="27252" xr:uid="{00000000-0005-0000-0000-0000EACA0000}"/>
    <cellStyle name="Normal 9 2 2 4 3 7 2" xfId="53241" xr:uid="{00000000-0005-0000-0000-0000EBCA0000}"/>
    <cellStyle name="Normal 9 2 2 4 3 8" xfId="3314" xr:uid="{00000000-0005-0000-0000-0000ECCA0000}"/>
    <cellStyle name="Normal 9 2 2 4 3 9" xfId="29497" xr:uid="{00000000-0005-0000-0000-0000EDCA0000}"/>
    <cellStyle name="Normal 9 2 2 4 4" xfId="4032" xr:uid="{00000000-0005-0000-0000-0000EECA0000}"/>
    <cellStyle name="Normal 9 2 2 4 4 2" xfId="20453" xr:uid="{00000000-0005-0000-0000-0000EFCA0000}"/>
    <cellStyle name="Normal 9 2 2 4 4 2 2" xfId="46442" xr:uid="{00000000-0005-0000-0000-0000F0CA0000}"/>
    <cellStyle name="Normal 9 2 2 4 4 3" xfId="12333" xr:uid="{00000000-0005-0000-0000-0000F1CA0000}"/>
    <cellStyle name="Normal 9 2 2 4 4 3 2" xfId="38322" xr:uid="{00000000-0005-0000-0000-0000F2CA0000}"/>
    <cellStyle name="Normal 9 2 2 4 4 4" xfId="30167" xr:uid="{00000000-0005-0000-0000-0000F3CA0000}"/>
    <cellStyle name="Normal 9 2 2 4 5" xfId="4693" xr:uid="{00000000-0005-0000-0000-0000F4CA0000}"/>
    <cellStyle name="Normal 9 2 2 4 5 2" xfId="21099" xr:uid="{00000000-0005-0000-0000-0000F5CA0000}"/>
    <cellStyle name="Normal 9 2 2 4 5 2 2" xfId="47088" xr:uid="{00000000-0005-0000-0000-0000F6CA0000}"/>
    <cellStyle name="Normal 9 2 2 4 5 3" xfId="12979" xr:uid="{00000000-0005-0000-0000-0000F7CA0000}"/>
    <cellStyle name="Normal 9 2 2 4 5 3 2" xfId="38968" xr:uid="{00000000-0005-0000-0000-0000F8CA0000}"/>
    <cellStyle name="Normal 9 2 2 4 5 4" xfId="30813" xr:uid="{00000000-0005-0000-0000-0000F9CA0000}"/>
    <cellStyle name="Normal 9 2 2 4 6" xfId="6229" xr:uid="{00000000-0005-0000-0000-0000FACA0000}"/>
    <cellStyle name="Normal 9 2 2 4 6 2" xfId="22574" xr:uid="{00000000-0005-0000-0000-0000FBCA0000}"/>
    <cellStyle name="Normal 9 2 2 4 6 2 2" xfId="48563" xr:uid="{00000000-0005-0000-0000-0000FCCA0000}"/>
    <cellStyle name="Normal 9 2 2 4 6 3" xfId="14454" xr:uid="{00000000-0005-0000-0000-0000FDCA0000}"/>
    <cellStyle name="Normal 9 2 2 4 6 3 2" xfId="40443" xr:uid="{00000000-0005-0000-0000-0000FECA0000}"/>
    <cellStyle name="Normal 9 2 2 4 6 4" xfId="32290" xr:uid="{00000000-0005-0000-0000-0000FFCA0000}"/>
    <cellStyle name="Normal 9 2 2 4 7" xfId="6896" xr:uid="{00000000-0005-0000-0000-000000CB0000}"/>
    <cellStyle name="Normal 9 2 2 4 7 2" xfId="23227" xr:uid="{00000000-0005-0000-0000-000001CB0000}"/>
    <cellStyle name="Normal 9 2 2 4 7 2 2" xfId="49216" xr:uid="{00000000-0005-0000-0000-000002CB0000}"/>
    <cellStyle name="Normal 9 2 2 4 7 3" xfId="15107" xr:uid="{00000000-0005-0000-0000-000003CB0000}"/>
    <cellStyle name="Normal 9 2 2 4 7 3 2" xfId="41096" xr:uid="{00000000-0005-0000-0000-000004CB0000}"/>
    <cellStyle name="Normal 9 2 2 4 7 4" xfId="32943" xr:uid="{00000000-0005-0000-0000-000005CB0000}"/>
    <cellStyle name="Normal 9 2 2 4 8" xfId="7542" xr:uid="{00000000-0005-0000-0000-000006CB0000}"/>
    <cellStyle name="Normal 9 2 2 4 8 2" xfId="23873" xr:uid="{00000000-0005-0000-0000-000007CB0000}"/>
    <cellStyle name="Normal 9 2 2 4 8 2 2" xfId="49862" xr:uid="{00000000-0005-0000-0000-000008CB0000}"/>
    <cellStyle name="Normal 9 2 2 4 8 3" xfId="15753" xr:uid="{00000000-0005-0000-0000-000009CB0000}"/>
    <cellStyle name="Normal 9 2 2 4 8 3 2" xfId="41742" xr:uid="{00000000-0005-0000-0000-00000ACB0000}"/>
    <cellStyle name="Normal 9 2 2 4 8 4" xfId="33589" xr:uid="{00000000-0005-0000-0000-00000BCB0000}"/>
    <cellStyle name="Normal 9 2 2 4 9" xfId="9110" xr:uid="{00000000-0005-0000-0000-00000CCB0000}"/>
    <cellStyle name="Normal 9 2 2 4 9 2" xfId="25441" xr:uid="{00000000-0005-0000-0000-00000DCB0000}"/>
    <cellStyle name="Normal 9 2 2 4 9 2 2" xfId="51430" xr:uid="{00000000-0005-0000-0000-00000ECB0000}"/>
    <cellStyle name="Normal 9 2 2 4 9 3" xfId="17321" xr:uid="{00000000-0005-0000-0000-00000FCB0000}"/>
    <cellStyle name="Normal 9 2 2 4 9 3 2" xfId="43310" xr:uid="{00000000-0005-0000-0000-000010CB0000}"/>
    <cellStyle name="Normal 9 2 2 4 9 4" xfId="35157" xr:uid="{00000000-0005-0000-0000-000011CB0000}"/>
    <cellStyle name="Normal 9 2 2 5" xfId="418" xr:uid="{00000000-0005-0000-0000-000012CB0000}"/>
    <cellStyle name="Normal 9 2 2 5 10" xfId="10365" xr:uid="{00000000-0005-0000-0000-000013CB0000}"/>
    <cellStyle name="Normal 9 2 2 5 10 2" xfId="18488" xr:uid="{00000000-0005-0000-0000-000014CB0000}"/>
    <cellStyle name="Normal 9 2 2 5 10 2 2" xfId="44477" xr:uid="{00000000-0005-0000-0000-000015CB0000}"/>
    <cellStyle name="Normal 9 2 2 5 10 3" xfId="36354" xr:uid="{00000000-0005-0000-0000-000016CB0000}"/>
    <cellStyle name="Normal 9 2 2 5 11" xfId="1971" xr:uid="{00000000-0005-0000-0000-000017CB0000}"/>
    <cellStyle name="Normal 9 2 2 5 11 2" xfId="18835" xr:uid="{00000000-0005-0000-0000-000018CB0000}"/>
    <cellStyle name="Normal 9 2 2 5 11 2 2" xfId="44824" xr:uid="{00000000-0005-0000-0000-000019CB0000}"/>
    <cellStyle name="Normal 9 2 2 5 11 3" xfId="28465" xr:uid="{00000000-0005-0000-0000-00001ACB0000}"/>
    <cellStyle name="Normal 9 2 2 5 12" xfId="10715" xr:uid="{00000000-0005-0000-0000-00001BCB0000}"/>
    <cellStyle name="Normal 9 2 2 5 12 2" xfId="36704" xr:uid="{00000000-0005-0000-0000-00001CCB0000}"/>
    <cellStyle name="Normal 9 2 2 5 13" xfId="26299" xr:uid="{00000000-0005-0000-0000-00001DCB0000}"/>
    <cellStyle name="Normal 9 2 2 5 13 2" xfId="52288" xr:uid="{00000000-0005-0000-0000-00001ECB0000}"/>
    <cellStyle name="Normal 9 2 2 5 14" xfId="1621" xr:uid="{00000000-0005-0000-0000-00001FCB0000}"/>
    <cellStyle name="Normal 9 2 2 5 14 2" xfId="54074" xr:uid="{00000000-0005-0000-0000-000020CB0000}"/>
    <cellStyle name="Normal 9 2 2 5 15" xfId="28115" xr:uid="{00000000-0005-0000-0000-000021CB0000}"/>
    <cellStyle name="Normal 9 2 2 5 16" xfId="54666" xr:uid="{00000000-0005-0000-0000-000022CB0000}"/>
    <cellStyle name="Normal 9 2 2 5 2" xfId="950" xr:uid="{00000000-0005-0000-0000-000023CB0000}"/>
    <cellStyle name="Normal 9 2 2 5 2 10" xfId="55081" xr:uid="{00000000-0005-0000-0000-000024CB0000}"/>
    <cellStyle name="Normal 9 2 2 5 2 2" xfId="5280" xr:uid="{00000000-0005-0000-0000-000025CB0000}"/>
    <cellStyle name="Normal 9 2 2 5 2 2 2" xfId="21674" xr:uid="{00000000-0005-0000-0000-000026CB0000}"/>
    <cellStyle name="Normal 9 2 2 5 2 2 2 2" xfId="47663" xr:uid="{00000000-0005-0000-0000-000027CB0000}"/>
    <cellStyle name="Normal 9 2 2 5 2 2 3" xfId="13554" xr:uid="{00000000-0005-0000-0000-000028CB0000}"/>
    <cellStyle name="Normal 9 2 2 5 2 2 3 2" xfId="39543" xr:uid="{00000000-0005-0000-0000-000029CB0000}"/>
    <cellStyle name="Normal 9 2 2 5 2 2 4" xfId="31390" xr:uid="{00000000-0005-0000-0000-00002ACB0000}"/>
    <cellStyle name="Normal 9 2 2 5 2 3" xfId="8117" xr:uid="{00000000-0005-0000-0000-00002BCB0000}"/>
    <cellStyle name="Normal 9 2 2 5 2 3 2" xfId="24448" xr:uid="{00000000-0005-0000-0000-00002CCB0000}"/>
    <cellStyle name="Normal 9 2 2 5 2 3 2 2" xfId="50437" xr:uid="{00000000-0005-0000-0000-00002DCB0000}"/>
    <cellStyle name="Normal 9 2 2 5 2 3 3" xfId="16328" xr:uid="{00000000-0005-0000-0000-00002ECB0000}"/>
    <cellStyle name="Normal 9 2 2 5 2 3 3 2" xfId="42317" xr:uid="{00000000-0005-0000-0000-00002FCB0000}"/>
    <cellStyle name="Normal 9 2 2 5 2 3 4" xfId="34164" xr:uid="{00000000-0005-0000-0000-000030CB0000}"/>
    <cellStyle name="Normal 9 2 2 5 2 4" xfId="9578" xr:uid="{00000000-0005-0000-0000-000031CB0000}"/>
    <cellStyle name="Normal 9 2 2 5 2 4 2" xfId="25861" xr:uid="{00000000-0005-0000-0000-000032CB0000}"/>
    <cellStyle name="Normal 9 2 2 5 2 4 2 2" xfId="51850" xr:uid="{00000000-0005-0000-0000-000033CB0000}"/>
    <cellStyle name="Normal 9 2 2 5 2 4 3" xfId="17741" xr:uid="{00000000-0005-0000-0000-000034CB0000}"/>
    <cellStyle name="Normal 9 2 2 5 2 4 3 2" xfId="43730" xr:uid="{00000000-0005-0000-0000-000035CB0000}"/>
    <cellStyle name="Normal 9 2 2 5 2 4 4" xfId="35578" xr:uid="{00000000-0005-0000-0000-000036CB0000}"/>
    <cellStyle name="Normal 9 2 2 5 2 5" xfId="19553" xr:uid="{00000000-0005-0000-0000-000037CB0000}"/>
    <cellStyle name="Normal 9 2 2 5 2 5 2" xfId="45542" xr:uid="{00000000-0005-0000-0000-000038CB0000}"/>
    <cellStyle name="Normal 9 2 2 5 2 6" xfId="11433" xr:uid="{00000000-0005-0000-0000-000039CB0000}"/>
    <cellStyle name="Normal 9 2 2 5 2 6 2" xfId="37422" xr:uid="{00000000-0005-0000-0000-00003ACB0000}"/>
    <cellStyle name="Normal 9 2 2 5 2 7" xfId="27018" xr:uid="{00000000-0005-0000-0000-00003BCB0000}"/>
    <cellStyle name="Normal 9 2 2 5 2 7 2" xfId="53007" xr:uid="{00000000-0005-0000-0000-00003CCB0000}"/>
    <cellStyle name="Normal 9 2 2 5 2 8" xfId="3070" xr:uid="{00000000-0005-0000-0000-00003DCB0000}"/>
    <cellStyle name="Normal 9 2 2 5 2 9" xfId="29260" xr:uid="{00000000-0005-0000-0000-00003ECB0000}"/>
    <cellStyle name="Normal 9 2 2 5 3" xfId="3466" xr:uid="{00000000-0005-0000-0000-00003FCB0000}"/>
    <cellStyle name="Normal 9 2 2 5 3 2" xfId="5670" xr:uid="{00000000-0005-0000-0000-000040CB0000}"/>
    <cellStyle name="Normal 9 2 2 5 3 2 2" xfId="22059" xr:uid="{00000000-0005-0000-0000-000041CB0000}"/>
    <cellStyle name="Normal 9 2 2 5 3 2 2 2" xfId="48048" xr:uid="{00000000-0005-0000-0000-000042CB0000}"/>
    <cellStyle name="Normal 9 2 2 5 3 2 3" xfId="13939" xr:uid="{00000000-0005-0000-0000-000043CB0000}"/>
    <cellStyle name="Normal 9 2 2 5 3 2 3 2" xfId="39928" xr:uid="{00000000-0005-0000-0000-000044CB0000}"/>
    <cellStyle name="Normal 9 2 2 5 3 2 4" xfId="31775" xr:uid="{00000000-0005-0000-0000-000045CB0000}"/>
    <cellStyle name="Normal 9 2 2 5 3 3" xfId="8502" xr:uid="{00000000-0005-0000-0000-000046CB0000}"/>
    <cellStyle name="Normal 9 2 2 5 3 3 2" xfId="24833" xr:uid="{00000000-0005-0000-0000-000047CB0000}"/>
    <cellStyle name="Normal 9 2 2 5 3 3 2 2" xfId="50822" xr:uid="{00000000-0005-0000-0000-000048CB0000}"/>
    <cellStyle name="Normal 9 2 2 5 3 3 3" xfId="16713" xr:uid="{00000000-0005-0000-0000-000049CB0000}"/>
    <cellStyle name="Normal 9 2 2 5 3 3 3 2" xfId="42702" xr:uid="{00000000-0005-0000-0000-00004ACB0000}"/>
    <cellStyle name="Normal 9 2 2 5 3 3 4" xfId="34549" xr:uid="{00000000-0005-0000-0000-00004BCB0000}"/>
    <cellStyle name="Normal 9 2 2 5 3 4" xfId="19938" xr:uid="{00000000-0005-0000-0000-00004CCB0000}"/>
    <cellStyle name="Normal 9 2 2 5 3 4 2" xfId="45927" xr:uid="{00000000-0005-0000-0000-00004DCB0000}"/>
    <cellStyle name="Normal 9 2 2 5 3 5" xfId="11818" xr:uid="{00000000-0005-0000-0000-00004ECB0000}"/>
    <cellStyle name="Normal 9 2 2 5 3 5 2" xfId="37807" xr:uid="{00000000-0005-0000-0000-00004FCB0000}"/>
    <cellStyle name="Normal 9 2 2 5 3 6" xfId="27403" xr:uid="{00000000-0005-0000-0000-000050CB0000}"/>
    <cellStyle name="Normal 9 2 2 5 3 6 2" xfId="53392" xr:uid="{00000000-0005-0000-0000-000051CB0000}"/>
    <cellStyle name="Normal 9 2 2 5 3 7" xfId="29649" xr:uid="{00000000-0005-0000-0000-000052CB0000}"/>
    <cellStyle name="Normal 9 2 2 5 4" xfId="4198" xr:uid="{00000000-0005-0000-0000-000053CB0000}"/>
    <cellStyle name="Normal 9 2 2 5 4 2" xfId="20614" xr:uid="{00000000-0005-0000-0000-000054CB0000}"/>
    <cellStyle name="Normal 9 2 2 5 4 2 2" xfId="46603" xr:uid="{00000000-0005-0000-0000-000055CB0000}"/>
    <cellStyle name="Normal 9 2 2 5 4 3" xfId="12494" xr:uid="{00000000-0005-0000-0000-000056CB0000}"/>
    <cellStyle name="Normal 9 2 2 5 4 3 2" xfId="38483" xr:uid="{00000000-0005-0000-0000-000057CB0000}"/>
    <cellStyle name="Normal 9 2 2 5 4 4" xfId="30328" xr:uid="{00000000-0005-0000-0000-000058CB0000}"/>
    <cellStyle name="Normal 9 2 2 5 5" xfId="4550" xr:uid="{00000000-0005-0000-0000-000059CB0000}"/>
    <cellStyle name="Normal 9 2 2 5 5 2" xfId="20956" xr:uid="{00000000-0005-0000-0000-00005ACB0000}"/>
    <cellStyle name="Normal 9 2 2 5 5 2 2" xfId="46945" xr:uid="{00000000-0005-0000-0000-00005BCB0000}"/>
    <cellStyle name="Normal 9 2 2 5 5 3" xfId="12836" xr:uid="{00000000-0005-0000-0000-00005CCB0000}"/>
    <cellStyle name="Normal 9 2 2 5 5 3 2" xfId="38825" xr:uid="{00000000-0005-0000-0000-00005DCB0000}"/>
    <cellStyle name="Normal 9 2 2 5 5 4" xfId="30670" xr:uid="{00000000-0005-0000-0000-00005ECB0000}"/>
    <cellStyle name="Normal 9 2 2 5 6" xfId="6394" xr:uid="{00000000-0005-0000-0000-00005FCB0000}"/>
    <cellStyle name="Normal 9 2 2 5 6 2" xfId="22735" xr:uid="{00000000-0005-0000-0000-000060CB0000}"/>
    <cellStyle name="Normal 9 2 2 5 6 2 2" xfId="48724" xr:uid="{00000000-0005-0000-0000-000061CB0000}"/>
    <cellStyle name="Normal 9 2 2 5 6 3" xfId="14615" xr:uid="{00000000-0005-0000-0000-000062CB0000}"/>
    <cellStyle name="Normal 9 2 2 5 6 3 2" xfId="40604" xr:uid="{00000000-0005-0000-0000-000063CB0000}"/>
    <cellStyle name="Normal 9 2 2 5 6 4" xfId="32451" xr:uid="{00000000-0005-0000-0000-000064CB0000}"/>
    <cellStyle name="Normal 9 2 2 5 7" xfId="7057" xr:uid="{00000000-0005-0000-0000-000065CB0000}"/>
    <cellStyle name="Normal 9 2 2 5 7 2" xfId="23388" xr:uid="{00000000-0005-0000-0000-000066CB0000}"/>
    <cellStyle name="Normal 9 2 2 5 7 2 2" xfId="49377" xr:uid="{00000000-0005-0000-0000-000067CB0000}"/>
    <cellStyle name="Normal 9 2 2 5 7 3" xfId="15268" xr:uid="{00000000-0005-0000-0000-000068CB0000}"/>
    <cellStyle name="Normal 9 2 2 5 7 3 2" xfId="41257" xr:uid="{00000000-0005-0000-0000-000069CB0000}"/>
    <cellStyle name="Normal 9 2 2 5 7 4" xfId="33104" xr:uid="{00000000-0005-0000-0000-00006ACB0000}"/>
    <cellStyle name="Normal 9 2 2 5 8" xfId="7399" xr:uid="{00000000-0005-0000-0000-00006BCB0000}"/>
    <cellStyle name="Normal 9 2 2 5 8 2" xfId="23730" xr:uid="{00000000-0005-0000-0000-00006CCB0000}"/>
    <cellStyle name="Normal 9 2 2 5 8 2 2" xfId="49719" xr:uid="{00000000-0005-0000-0000-00006DCB0000}"/>
    <cellStyle name="Normal 9 2 2 5 8 3" xfId="15610" xr:uid="{00000000-0005-0000-0000-00006ECB0000}"/>
    <cellStyle name="Normal 9 2 2 5 8 3 2" xfId="41599" xr:uid="{00000000-0005-0000-0000-00006FCB0000}"/>
    <cellStyle name="Normal 9 2 2 5 8 4" xfId="33446" xr:uid="{00000000-0005-0000-0000-000070CB0000}"/>
    <cellStyle name="Normal 9 2 2 5 9" xfId="9111" xr:uid="{00000000-0005-0000-0000-000071CB0000}"/>
    <cellStyle name="Normal 9 2 2 5 9 2" xfId="25442" xr:uid="{00000000-0005-0000-0000-000072CB0000}"/>
    <cellStyle name="Normal 9 2 2 5 9 2 2" xfId="51431" xr:uid="{00000000-0005-0000-0000-000073CB0000}"/>
    <cellStyle name="Normal 9 2 2 5 9 3" xfId="17322" xr:uid="{00000000-0005-0000-0000-000074CB0000}"/>
    <cellStyle name="Normal 9 2 2 5 9 3 2" xfId="43311" xr:uid="{00000000-0005-0000-0000-000075CB0000}"/>
    <cellStyle name="Normal 9 2 2 5 9 4" xfId="35158" xr:uid="{00000000-0005-0000-0000-000076CB0000}"/>
    <cellStyle name="Normal 9 2 2 6" xfId="606" xr:uid="{00000000-0005-0000-0000-000077CB0000}"/>
    <cellStyle name="Normal 9 2 2 6 10" xfId="11427" xr:uid="{00000000-0005-0000-0000-000078CB0000}"/>
    <cellStyle name="Normal 9 2 2 6 10 2" xfId="37416" xr:uid="{00000000-0005-0000-0000-000079CB0000}"/>
    <cellStyle name="Normal 9 2 2 6 11" xfId="27012" xr:uid="{00000000-0005-0000-0000-00007ACB0000}"/>
    <cellStyle name="Normal 9 2 2 6 11 2" xfId="53001" xr:uid="{00000000-0005-0000-0000-00007BCB0000}"/>
    <cellStyle name="Normal 9 2 2 6 12" xfId="1317" xr:uid="{00000000-0005-0000-0000-00007CCB0000}"/>
    <cellStyle name="Normal 9 2 2 6 12 2" xfId="53770" xr:uid="{00000000-0005-0000-0000-00007DCB0000}"/>
    <cellStyle name="Normal 9 2 2 6 13" xfId="27792" xr:uid="{00000000-0005-0000-0000-00007ECB0000}"/>
    <cellStyle name="Normal 9 2 2 6 14" xfId="54777" xr:uid="{00000000-0005-0000-0000-00007FCB0000}"/>
    <cellStyle name="Normal 9 2 2 6 2" xfId="3855" xr:uid="{00000000-0005-0000-0000-000080CB0000}"/>
    <cellStyle name="Normal 9 2 2 6 2 2" xfId="20310" xr:uid="{00000000-0005-0000-0000-000081CB0000}"/>
    <cellStyle name="Normal 9 2 2 6 2 2 2" xfId="46299" xr:uid="{00000000-0005-0000-0000-000082CB0000}"/>
    <cellStyle name="Normal 9 2 2 6 2 3" xfId="12190" xr:uid="{00000000-0005-0000-0000-000083CB0000}"/>
    <cellStyle name="Normal 9 2 2 6 2 3 2" xfId="38179" xr:uid="{00000000-0005-0000-0000-000084CB0000}"/>
    <cellStyle name="Normal 9 2 2 6 2 4" xfId="30024" xr:uid="{00000000-0005-0000-0000-000085CB0000}"/>
    <cellStyle name="Normal 9 2 2 6 3" xfId="5274" xr:uid="{00000000-0005-0000-0000-000086CB0000}"/>
    <cellStyle name="Normal 9 2 2 6 3 2" xfId="21668" xr:uid="{00000000-0005-0000-0000-000087CB0000}"/>
    <cellStyle name="Normal 9 2 2 6 3 2 2" xfId="47657" xr:uid="{00000000-0005-0000-0000-000088CB0000}"/>
    <cellStyle name="Normal 9 2 2 6 3 3" xfId="13548" xr:uid="{00000000-0005-0000-0000-000089CB0000}"/>
    <cellStyle name="Normal 9 2 2 6 3 3 2" xfId="39537" xr:uid="{00000000-0005-0000-0000-00008ACB0000}"/>
    <cellStyle name="Normal 9 2 2 6 3 4" xfId="31384" xr:uid="{00000000-0005-0000-0000-00008BCB0000}"/>
    <cellStyle name="Normal 9 2 2 6 4" xfId="6054" xr:uid="{00000000-0005-0000-0000-00008CCB0000}"/>
    <cellStyle name="Normal 9 2 2 6 4 2" xfId="22431" xr:uid="{00000000-0005-0000-0000-00008DCB0000}"/>
    <cellStyle name="Normal 9 2 2 6 4 2 2" xfId="48420" xr:uid="{00000000-0005-0000-0000-00008ECB0000}"/>
    <cellStyle name="Normal 9 2 2 6 4 3" xfId="14311" xr:uid="{00000000-0005-0000-0000-00008FCB0000}"/>
    <cellStyle name="Normal 9 2 2 6 4 3 2" xfId="40300" xr:uid="{00000000-0005-0000-0000-000090CB0000}"/>
    <cellStyle name="Normal 9 2 2 6 4 4" xfId="32147" xr:uid="{00000000-0005-0000-0000-000091CB0000}"/>
    <cellStyle name="Normal 9 2 2 6 5" xfId="6753" xr:uid="{00000000-0005-0000-0000-000092CB0000}"/>
    <cellStyle name="Normal 9 2 2 6 5 2" xfId="23084" xr:uid="{00000000-0005-0000-0000-000093CB0000}"/>
    <cellStyle name="Normal 9 2 2 6 5 2 2" xfId="49073" xr:uid="{00000000-0005-0000-0000-000094CB0000}"/>
    <cellStyle name="Normal 9 2 2 6 5 3" xfId="14964" xr:uid="{00000000-0005-0000-0000-000095CB0000}"/>
    <cellStyle name="Normal 9 2 2 6 5 3 2" xfId="40953" xr:uid="{00000000-0005-0000-0000-000096CB0000}"/>
    <cellStyle name="Normal 9 2 2 6 5 4" xfId="32800" xr:uid="{00000000-0005-0000-0000-000097CB0000}"/>
    <cellStyle name="Normal 9 2 2 6 6" xfId="8111" xr:uid="{00000000-0005-0000-0000-000098CB0000}"/>
    <cellStyle name="Normal 9 2 2 6 6 2" xfId="24442" xr:uid="{00000000-0005-0000-0000-000099CB0000}"/>
    <cellStyle name="Normal 9 2 2 6 6 2 2" xfId="50431" xr:uid="{00000000-0005-0000-0000-00009ACB0000}"/>
    <cellStyle name="Normal 9 2 2 6 6 3" xfId="16322" xr:uid="{00000000-0005-0000-0000-00009BCB0000}"/>
    <cellStyle name="Normal 9 2 2 6 6 3 2" xfId="42311" xr:uid="{00000000-0005-0000-0000-00009CCB0000}"/>
    <cellStyle name="Normal 9 2 2 6 6 4" xfId="34158" xr:uid="{00000000-0005-0000-0000-00009DCB0000}"/>
    <cellStyle name="Normal 9 2 2 6 7" xfId="9264" xr:uid="{00000000-0005-0000-0000-00009ECB0000}"/>
    <cellStyle name="Normal 9 2 2 6 7 2" xfId="25555" xr:uid="{00000000-0005-0000-0000-00009FCB0000}"/>
    <cellStyle name="Normal 9 2 2 6 7 2 2" xfId="51544" xr:uid="{00000000-0005-0000-0000-0000A0CB0000}"/>
    <cellStyle name="Normal 9 2 2 6 7 3" xfId="17435" xr:uid="{00000000-0005-0000-0000-0000A1CB0000}"/>
    <cellStyle name="Normal 9 2 2 6 7 3 2" xfId="43424" xr:uid="{00000000-0005-0000-0000-0000A2CB0000}"/>
    <cellStyle name="Normal 9 2 2 6 7 4" xfId="35272" xr:uid="{00000000-0005-0000-0000-0000A3CB0000}"/>
    <cellStyle name="Normal 9 2 2 6 8" xfId="10061" xr:uid="{00000000-0005-0000-0000-0000A4CB0000}"/>
    <cellStyle name="Normal 9 2 2 6 8 2" xfId="18184" xr:uid="{00000000-0005-0000-0000-0000A5CB0000}"/>
    <cellStyle name="Normal 9 2 2 6 8 2 2" xfId="44173" xr:uid="{00000000-0005-0000-0000-0000A6CB0000}"/>
    <cellStyle name="Normal 9 2 2 6 8 3" xfId="36050" xr:uid="{00000000-0005-0000-0000-0000A7CB0000}"/>
    <cellStyle name="Normal 9 2 2 6 9" xfId="3064" xr:uid="{00000000-0005-0000-0000-0000A8CB0000}"/>
    <cellStyle name="Normal 9 2 2 6 9 2" xfId="19547" xr:uid="{00000000-0005-0000-0000-0000A9CB0000}"/>
    <cellStyle name="Normal 9 2 2 6 9 2 2" xfId="45536" xr:uid="{00000000-0005-0000-0000-0000AACB0000}"/>
    <cellStyle name="Normal 9 2 2 6 9 3" xfId="29254" xr:uid="{00000000-0005-0000-0000-0000ABCB0000}"/>
    <cellStyle name="Normal 9 2 2 7" xfId="532" xr:uid="{00000000-0005-0000-0000-0000ACCB0000}"/>
    <cellStyle name="Normal 9 2 2 7 10" xfId="54724" xr:uid="{00000000-0005-0000-0000-0000ADCB0000}"/>
    <cellStyle name="Normal 9 2 2 7 2" xfId="5376" xr:uid="{00000000-0005-0000-0000-0000AECB0000}"/>
    <cellStyle name="Normal 9 2 2 7 2 2" xfId="21765" xr:uid="{00000000-0005-0000-0000-0000AFCB0000}"/>
    <cellStyle name="Normal 9 2 2 7 2 2 2" xfId="47754" xr:uid="{00000000-0005-0000-0000-0000B0CB0000}"/>
    <cellStyle name="Normal 9 2 2 7 2 3" xfId="13645" xr:uid="{00000000-0005-0000-0000-0000B1CB0000}"/>
    <cellStyle name="Normal 9 2 2 7 2 3 2" xfId="39634" xr:uid="{00000000-0005-0000-0000-0000B2CB0000}"/>
    <cellStyle name="Normal 9 2 2 7 2 4" xfId="31481" xr:uid="{00000000-0005-0000-0000-0000B3CB0000}"/>
    <cellStyle name="Normal 9 2 2 7 3" xfId="8208" xr:uid="{00000000-0005-0000-0000-0000B4CB0000}"/>
    <cellStyle name="Normal 9 2 2 7 3 2" xfId="24539" xr:uid="{00000000-0005-0000-0000-0000B5CB0000}"/>
    <cellStyle name="Normal 9 2 2 7 3 2 2" xfId="50528" xr:uid="{00000000-0005-0000-0000-0000B6CB0000}"/>
    <cellStyle name="Normal 9 2 2 7 3 3" xfId="16419" xr:uid="{00000000-0005-0000-0000-0000B7CB0000}"/>
    <cellStyle name="Normal 9 2 2 7 3 3 2" xfId="42408" xr:uid="{00000000-0005-0000-0000-0000B8CB0000}"/>
    <cellStyle name="Normal 9 2 2 7 3 4" xfId="34255" xr:uid="{00000000-0005-0000-0000-0000B9CB0000}"/>
    <cellStyle name="Normal 9 2 2 7 4" xfId="9200" xr:uid="{00000000-0005-0000-0000-0000BACB0000}"/>
    <cellStyle name="Normal 9 2 2 7 4 2" xfId="25502" xr:uid="{00000000-0005-0000-0000-0000BBCB0000}"/>
    <cellStyle name="Normal 9 2 2 7 4 2 2" xfId="51491" xr:uid="{00000000-0005-0000-0000-0000BCCB0000}"/>
    <cellStyle name="Normal 9 2 2 7 4 3" xfId="17382" xr:uid="{00000000-0005-0000-0000-0000BDCB0000}"/>
    <cellStyle name="Normal 9 2 2 7 4 3 2" xfId="43371" xr:uid="{00000000-0005-0000-0000-0000BECB0000}"/>
    <cellStyle name="Normal 9 2 2 7 4 4" xfId="35219" xr:uid="{00000000-0005-0000-0000-0000BFCB0000}"/>
    <cellStyle name="Normal 9 2 2 7 5" xfId="19644" xr:uid="{00000000-0005-0000-0000-0000C0CB0000}"/>
    <cellStyle name="Normal 9 2 2 7 5 2" xfId="45633" xr:uid="{00000000-0005-0000-0000-0000C1CB0000}"/>
    <cellStyle name="Normal 9 2 2 7 6" xfId="11524" xr:uid="{00000000-0005-0000-0000-0000C2CB0000}"/>
    <cellStyle name="Normal 9 2 2 7 6 2" xfId="37513" xr:uid="{00000000-0005-0000-0000-0000C3CB0000}"/>
    <cellStyle name="Normal 9 2 2 7 7" xfId="27109" xr:uid="{00000000-0005-0000-0000-0000C4CB0000}"/>
    <cellStyle name="Normal 9 2 2 7 7 2" xfId="53098" xr:uid="{00000000-0005-0000-0000-0000C5CB0000}"/>
    <cellStyle name="Normal 9 2 2 7 8" xfId="3170" xr:uid="{00000000-0005-0000-0000-0000C6CB0000}"/>
    <cellStyle name="Normal 9 2 2 7 9" xfId="29354" xr:uid="{00000000-0005-0000-0000-0000C7CB0000}"/>
    <cellStyle name="Normal 9 2 2 8" xfId="3791" xr:uid="{00000000-0005-0000-0000-0000C8CB0000}"/>
    <cellStyle name="Normal 9 2 2 8 2" xfId="20257" xr:uid="{00000000-0005-0000-0000-0000C9CB0000}"/>
    <cellStyle name="Normal 9 2 2 8 2 2" xfId="46246" xr:uid="{00000000-0005-0000-0000-0000CACB0000}"/>
    <cellStyle name="Normal 9 2 2 8 3" xfId="12137" xr:uid="{00000000-0005-0000-0000-0000CBCB0000}"/>
    <cellStyle name="Normal 9 2 2 8 3 2" xfId="38126" xr:uid="{00000000-0005-0000-0000-0000CCCB0000}"/>
    <cellStyle name="Normal 9 2 2 8 4" xfId="29971" xr:uid="{00000000-0005-0000-0000-0000CDCB0000}"/>
    <cellStyle name="Normal 9 2 2 9" xfId="4504" xr:uid="{00000000-0005-0000-0000-0000CECB0000}"/>
    <cellStyle name="Normal 9 2 2 9 2" xfId="20910" xr:uid="{00000000-0005-0000-0000-0000CFCB0000}"/>
    <cellStyle name="Normal 9 2 2 9 2 2" xfId="46899" xr:uid="{00000000-0005-0000-0000-0000D0CB0000}"/>
    <cellStyle name="Normal 9 2 2 9 3" xfId="12790" xr:uid="{00000000-0005-0000-0000-0000D1CB0000}"/>
    <cellStyle name="Normal 9 2 2 9 3 2" xfId="38779" xr:uid="{00000000-0005-0000-0000-0000D2CB0000}"/>
    <cellStyle name="Normal 9 2 2 9 4" xfId="30624" xr:uid="{00000000-0005-0000-0000-0000D3CB0000}"/>
    <cellStyle name="Normal 9 2 20" xfId="1246" xr:uid="{00000000-0005-0000-0000-0000D4CB0000}"/>
    <cellStyle name="Normal 9 2 20 2" xfId="53699" xr:uid="{00000000-0005-0000-0000-0000D5CB0000}"/>
    <cellStyle name="Normal 9 2 21" xfId="27711" xr:uid="{00000000-0005-0000-0000-0000D6CB0000}"/>
    <cellStyle name="Normal 9 2 22" xfId="54659" xr:uid="{00000000-0005-0000-0000-0000D7CB0000}"/>
    <cellStyle name="Normal 9 2 3" xfId="419" xr:uid="{00000000-0005-0000-0000-0000D8CB0000}"/>
    <cellStyle name="Normal 9 2 3 10" xfId="9112" xr:uid="{00000000-0005-0000-0000-0000D9CB0000}"/>
    <cellStyle name="Normal 9 2 3 10 2" xfId="25443" xr:uid="{00000000-0005-0000-0000-0000DACB0000}"/>
    <cellStyle name="Normal 9 2 3 10 2 2" xfId="51432" xr:uid="{00000000-0005-0000-0000-0000DBCB0000}"/>
    <cellStyle name="Normal 9 2 3 10 3" xfId="17323" xr:uid="{00000000-0005-0000-0000-0000DCCB0000}"/>
    <cellStyle name="Normal 9 2 3 10 3 2" xfId="43312" xr:uid="{00000000-0005-0000-0000-0000DDCB0000}"/>
    <cellStyle name="Normal 9 2 3 10 4" xfId="35159" xr:uid="{00000000-0005-0000-0000-0000DECB0000}"/>
    <cellStyle name="Normal 9 2 3 11" xfId="10087" xr:uid="{00000000-0005-0000-0000-0000DFCB0000}"/>
    <cellStyle name="Normal 9 2 3 11 2" xfId="18210" xr:uid="{00000000-0005-0000-0000-0000E0CB0000}"/>
    <cellStyle name="Normal 9 2 3 11 2 2" xfId="44199" xr:uid="{00000000-0005-0000-0000-0000E1CB0000}"/>
    <cellStyle name="Normal 9 2 3 11 3" xfId="36076" xr:uid="{00000000-0005-0000-0000-0000E2CB0000}"/>
    <cellStyle name="Normal 9 2 3 12" xfId="1997" xr:uid="{00000000-0005-0000-0000-0000E3CB0000}"/>
    <cellStyle name="Normal 9 2 3 12 2" xfId="18861" xr:uid="{00000000-0005-0000-0000-0000E4CB0000}"/>
    <cellStyle name="Normal 9 2 3 12 2 2" xfId="44850" xr:uid="{00000000-0005-0000-0000-0000E5CB0000}"/>
    <cellStyle name="Normal 9 2 3 12 3" xfId="28491" xr:uid="{00000000-0005-0000-0000-0000E6CB0000}"/>
    <cellStyle name="Normal 9 2 3 13" xfId="10741" xr:uid="{00000000-0005-0000-0000-0000E7CB0000}"/>
    <cellStyle name="Normal 9 2 3 13 2" xfId="36730" xr:uid="{00000000-0005-0000-0000-0000E8CB0000}"/>
    <cellStyle name="Normal 9 2 3 14" xfId="26325" xr:uid="{00000000-0005-0000-0000-0000E9CB0000}"/>
    <cellStyle name="Normal 9 2 3 14 2" xfId="52314" xr:uid="{00000000-0005-0000-0000-0000EACB0000}"/>
    <cellStyle name="Normal 9 2 3 15" xfId="1343" xr:uid="{00000000-0005-0000-0000-0000EBCB0000}"/>
    <cellStyle name="Normal 9 2 3 15 2" xfId="53796" xr:uid="{00000000-0005-0000-0000-0000ECCB0000}"/>
    <cellStyle name="Normal 9 2 3 16" xfId="27821" xr:uid="{00000000-0005-0000-0000-0000EDCB0000}"/>
    <cellStyle name="Normal 9 2 3 17" xfId="54667" xr:uid="{00000000-0005-0000-0000-0000EECB0000}"/>
    <cellStyle name="Normal 9 2 3 2" xfId="420" xr:uid="{00000000-0005-0000-0000-0000EFCB0000}"/>
    <cellStyle name="Normal 9 2 3 2 10" xfId="10230" xr:uid="{00000000-0005-0000-0000-0000F0CB0000}"/>
    <cellStyle name="Normal 9 2 3 2 10 2" xfId="18353" xr:uid="{00000000-0005-0000-0000-0000F1CB0000}"/>
    <cellStyle name="Normal 9 2 3 2 10 2 2" xfId="44342" xr:uid="{00000000-0005-0000-0000-0000F2CB0000}"/>
    <cellStyle name="Normal 9 2 3 2 10 3" xfId="36219" xr:uid="{00000000-0005-0000-0000-0000F3CB0000}"/>
    <cellStyle name="Normal 9 2 3 2 11" xfId="2140" xr:uid="{00000000-0005-0000-0000-0000F4CB0000}"/>
    <cellStyle name="Normal 9 2 3 2 11 2" xfId="19004" xr:uid="{00000000-0005-0000-0000-0000F5CB0000}"/>
    <cellStyle name="Normal 9 2 3 2 11 2 2" xfId="44993" xr:uid="{00000000-0005-0000-0000-0000F6CB0000}"/>
    <cellStyle name="Normal 9 2 3 2 11 3" xfId="28634" xr:uid="{00000000-0005-0000-0000-0000F7CB0000}"/>
    <cellStyle name="Normal 9 2 3 2 12" xfId="10884" xr:uid="{00000000-0005-0000-0000-0000F8CB0000}"/>
    <cellStyle name="Normal 9 2 3 2 12 2" xfId="36873" xr:uid="{00000000-0005-0000-0000-0000F9CB0000}"/>
    <cellStyle name="Normal 9 2 3 2 13" xfId="26468" xr:uid="{00000000-0005-0000-0000-0000FACB0000}"/>
    <cellStyle name="Normal 9 2 3 2 13 2" xfId="52457" xr:uid="{00000000-0005-0000-0000-0000FBCB0000}"/>
    <cellStyle name="Normal 9 2 3 2 14" xfId="1486" xr:uid="{00000000-0005-0000-0000-0000FCCB0000}"/>
    <cellStyle name="Normal 9 2 3 2 14 2" xfId="53939" xr:uid="{00000000-0005-0000-0000-0000FDCB0000}"/>
    <cellStyle name="Normal 9 2 3 2 15" xfId="27977" xr:uid="{00000000-0005-0000-0000-0000FECB0000}"/>
    <cellStyle name="Normal 9 2 3 2 16" xfId="54668" xr:uid="{00000000-0005-0000-0000-0000FFCB0000}"/>
    <cellStyle name="Normal 9 2 3 2 2" xfId="1115" xr:uid="{00000000-0005-0000-0000-000000CC0000}"/>
    <cellStyle name="Normal 9 2 3 2 2 10" xfId="3072" xr:uid="{00000000-0005-0000-0000-000001CC0000}"/>
    <cellStyle name="Normal 9 2 3 2 2 10 2" xfId="19555" xr:uid="{00000000-0005-0000-0000-000002CC0000}"/>
    <cellStyle name="Normal 9 2 3 2 2 10 2 2" xfId="45544" xr:uid="{00000000-0005-0000-0000-000003CC0000}"/>
    <cellStyle name="Normal 9 2 3 2 2 10 3" xfId="29262" xr:uid="{00000000-0005-0000-0000-000004CC0000}"/>
    <cellStyle name="Normal 9 2 3 2 2 11" xfId="11435" xr:uid="{00000000-0005-0000-0000-000005CC0000}"/>
    <cellStyle name="Normal 9 2 3 2 2 11 2" xfId="37424" xr:uid="{00000000-0005-0000-0000-000006CC0000}"/>
    <cellStyle name="Normal 9 2 3 2 2 12" xfId="27020" xr:uid="{00000000-0005-0000-0000-000007CC0000}"/>
    <cellStyle name="Normal 9 2 3 2 2 12 2" xfId="53009" xr:uid="{00000000-0005-0000-0000-000008CC0000}"/>
    <cellStyle name="Normal 9 2 3 2 2 13" xfId="1779" xr:uid="{00000000-0005-0000-0000-000009CC0000}"/>
    <cellStyle name="Normal 9 2 3 2 2 13 2" xfId="54232" xr:uid="{00000000-0005-0000-0000-00000ACC0000}"/>
    <cellStyle name="Normal 9 2 3 2 2 14" xfId="28273" xr:uid="{00000000-0005-0000-0000-00000BCC0000}"/>
    <cellStyle name="Normal 9 2 3 2 2 15" xfId="55239" xr:uid="{00000000-0005-0000-0000-00000CCC0000}"/>
    <cellStyle name="Normal 9 2 3 2 2 2" xfId="3638" xr:uid="{00000000-0005-0000-0000-00000DCC0000}"/>
    <cellStyle name="Normal 9 2 3 2 2 2 2" xfId="5842" xr:uid="{00000000-0005-0000-0000-00000ECC0000}"/>
    <cellStyle name="Normal 9 2 3 2 2 2 2 2" xfId="22231" xr:uid="{00000000-0005-0000-0000-00000FCC0000}"/>
    <cellStyle name="Normal 9 2 3 2 2 2 2 2 2" xfId="48220" xr:uid="{00000000-0005-0000-0000-000010CC0000}"/>
    <cellStyle name="Normal 9 2 3 2 2 2 2 3" xfId="14111" xr:uid="{00000000-0005-0000-0000-000011CC0000}"/>
    <cellStyle name="Normal 9 2 3 2 2 2 2 3 2" xfId="40100" xr:uid="{00000000-0005-0000-0000-000012CC0000}"/>
    <cellStyle name="Normal 9 2 3 2 2 2 2 4" xfId="31947" xr:uid="{00000000-0005-0000-0000-000013CC0000}"/>
    <cellStyle name="Normal 9 2 3 2 2 2 3" xfId="8674" xr:uid="{00000000-0005-0000-0000-000014CC0000}"/>
    <cellStyle name="Normal 9 2 3 2 2 2 3 2" xfId="25005" xr:uid="{00000000-0005-0000-0000-000015CC0000}"/>
    <cellStyle name="Normal 9 2 3 2 2 2 3 2 2" xfId="50994" xr:uid="{00000000-0005-0000-0000-000016CC0000}"/>
    <cellStyle name="Normal 9 2 3 2 2 2 3 3" xfId="16885" xr:uid="{00000000-0005-0000-0000-000017CC0000}"/>
    <cellStyle name="Normal 9 2 3 2 2 2 3 3 2" xfId="42874" xr:uid="{00000000-0005-0000-0000-000018CC0000}"/>
    <cellStyle name="Normal 9 2 3 2 2 2 3 4" xfId="34721" xr:uid="{00000000-0005-0000-0000-000019CC0000}"/>
    <cellStyle name="Normal 9 2 3 2 2 2 4" xfId="20110" xr:uid="{00000000-0005-0000-0000-00001ACC0000}"/>
    <cellStyle name="Normal 9 2 3 2 2 2 4 2" xfId="46099" xr:uid="{00000000-0005-0000-0000-00001BCC0000}"/>
    <cellStyle name="Normal 9 2 3 2 2 2 5" xfId="11990" xr:uid="{00000000-0005-0000-0000-00001CCC0000}"/>
    <cellStyle name="Normal 9 2 3 2 2 2 5 2" xfId="37979" xr:uid="{00000000-0005-0000-0000-00001DCC0000}"/>
    <cellStyle name="Normal 9 2 3 2 2 2 6" xfId="27575" xr:uid="{00000000-0005-0000-0000-00001ECC0000}"/>
    <cellStyle name="Normal 9 2 3 2 2 2 6 2" xfId="53564" xr:uid="{00000000-0005-0000-0000-00001FCC0000}"/>
    <cellStyle name="Normal 9 2 3 2 2 2 7" xfId="29821" xr:uid="{00000000-0005-0000-0000-000020CC0000}"/>
    <cellStyle name="Normal 9 2 3 2 2 3" xfId="4363" xr:uid="{00000000-0005-0000-0000-000021CC0000}"/>
    <cellStyle name="Normal 9 2 3 2 2 3 2" xfId="20772" xr:uid="{00000000-0005-0000-0000-000022CC0000}"/>
    <cellStyle name="Normal 9 2 3 2 2 3 2 2" xfId="46761" xr:uid="{00000000-0005-0000-0000-000023CC0000}"/>
    <cellStyle name="Normal 9 2 3 2 2 3 3" xfId="12652" xr:uid="{00000000-0005-0000-0000-000024CC0000}"/>
    <cellStyle name="Normal 9 2 3 2 2 3 3 2" xfId="38641" xr:uid="{00000000-0005-0000-0000-000025CC0000}"/>
    <cellStyle name="Normal 9 2 3 2 2 3 4" xfId="30486" xr:uid="{00000000-0005-0000-0000-000026CC0000}"/>
    <cellStyle name="Normal 9 2 3 2 2 4" xfId="5282" xr:uid="{00000000-0005-0000-0000-000027CC0000}"/>
    <cellStyle name="Normal 9 2 3 2 2 4 2" xfId="21676" xr:uid="{00000000-0005-0000-0000-000028CC0000}"/>
    <cellStyle name="Normal 9 2 3 2 2 4 2 2" xfId="47665" xr:uid="{00000000-0005-0000-0000-000029CC0000}"/>
    <cellStyle name="Normal 9 2 3 2 2 4 3" xfId="13556" xr:uid="{00000000-0005-0000-0000-00002ACC0000}"/>
    <cellStyle name="Normal 9 2 3 2 2 4 3 2" xfId="39545" xr:uid="{00000000-0005-0000-0000-00002BCC0000}"/>
    <cellStyle name="Normal 9 2 3 2 2 4 4" xfId="31392" xr:uid="{00000000-0005-0000-0000-00002CCC0000}"/>
    <cellStyle name="Normal 9 2 3 2 2 5" xfId="6559" xr:uid="{00000000-0005-0000-0000-00002DCC0000}"/>
    <cellStyle name="Normal 9 2 3 2 2 5 2" xfId="22893" xr:uid="{00000000-0005-0000-0000-00002ECC0000}"/>
    <cellStyle name="Normal 9 2 3 2 2 5 2 2" xfId="48882" xr:uid="{00000000-0005-0000-0000-00002FCC0000}"/>
    <cellStyle name="Normal 9 2 3 2 2 5 3" xfId="14773" xr:uid="{00000000-0005-0000-0000-000030CC0000}"/>
    <cellStyle name="Normal 9 2 3 2 2 5 3 2" xfId="40762" xr:uid="{00000000-0005-0000-0000-000031CC0000}"/>
    <cellStyle name="Normal 9 2 3 2 2 5 4" xfId="32609" xr:uid="{00000000-0005-0000-0000-000032CC0000}"/>
    <cellStyle name="Normal 9 2 3 2 2 6" xfId="7215" xr:uid="{00000000-0005-0000-0000-000033CC0000}"/>
    <cellStyle name="Normal 9 2 3 2 2 6 2" xfId="23546" xr:uid="{00000000-0005-0000-0000-000034CC0000}"/>
    <cellStyle name="Normal 9 2 3 2 2 6 2 2" xfId="49535" xr:uid="{00000000-0005-0000-0000-000035CC0000}"/>
    <cellStyle name="Normal 9 2 3 2 2 6 3" xfId="15426" xr:uid="{00000000-0005-0000-0000-000036CC0000}"/>
    <cellStyle name="Normal 9 2 3 2 2 6 3 2" xfId="41415" xr:uid="{00000000-0005-0000-0000-000037CC0000}"/>
    <cellStyle name="Normal 9 2 3 2 2 6 4" xfId="33262" xr:uid="{00000000-0005-0000-0000-000038CC0000}"/>
    <cellStyle name="Normal 9 2 3 2 2 7" xfId="8119" xr:uid="{00000000-0005-0000-0000-000039CC0000}"/>
    <cellStyle name="Normal 9 2 3 2 2 7 2" xfId="24450" xr:uid="{00000000-0005-0000-0000-00003ACC0000}"/>
    <cellStyle name="Normal 9 2 3 2 2 7 2 2" xfId="50439" xr:uid="{00000000-0005-0000-0000-00003BCC0000}"/>
    <cellStyle name="Normal 9 2 3 2 2 7 3" xfId="16330" xr:uid="{00000000-0005-0000-0000-00003CCC0000}"/>
    <cellStyle name="Normal 9 2 3 2 2 7 3 2" xfId="42319" xr:uid="{00000000-0005-0000-0000-00003DCC0000}"/>
    <cellStyle name="Normal 9 2 3 2 2 7 4" xfId="34166" xr:uid="{00000000-0005-0000-0000-00003ECC0000}"/>
    <cellStyle name="Normal 9 2 3 2 2 8" xfId="9739" xr:uid="{00000000-0005-0000-0000-00003FCC0000}"/>
    <cellStyle name="Normal 9 2 3 2 2 8 2" xfId="26020" xr:uid="{00000000-0005-0000-0000-000040CC0000}"/>
    <cellStyle name="Normal 9 2 3 2 2 8 2 2" xfId="52009" xr:uid="{00000000-0005-0000-0000-000041CC0000}"/>
    <cellStyle name="Normal 9 2 3 2 2 8 3" xfId="17900" xr:uid="{00000000-0005-0000-0000-000042CC0000}"/>
    <cellStyle name="Normal 9 2 3 2 2 8 3 2" xfId="43889" xr:uid="{00000000-0005-0000-0000-000043CC0000}"/>
    <cellStyle name="Normal 9 2 3 2 2 8 4" xfId="35737" xr:uid="{00000000-0005-0000-0000-000044CC0000}"/>
    <cellStyle name="Normal 9 2 3 2 2 9" xfId="10523" xr:uid="{00000000-0005-0000-0000-000045CC0000}"/>
    <cellStyle name="Normal 9 2 3 2 2 9 2" xfId="18646" xr:uid="{00000000-0005-0000-0000-000046CC0000}"/>
    <cellStyle name="Normal 9 2 3 2 2 9 2 2" xfId="44635" xr:uid="{00000000-0005-0000-0000-000047CC0000}"/>
    <cellStyle name="Normal 9 2 3 2 2 9 3" xfId="36512" xr:uid="{00000000-0005-0000-0000-000048CC0000}"/>
    <cellStyle name="Normal 9 2 3 2 3" xfId="810" xr:uid="{00000000-0005-0000-0000-000049CC0000}"/>
    <cellStyle name="Normal 9 2 3 2 3 10" xfId="54946" xr:uid="{00000000-0005-0000-0000-00004ACC0000}"/>
    <cellStyle name="Normal 9 2 3 2 3 2" xfId="5545" xr:uid="{00000000-0005-0000-0000-00004BCC0000}"/>
    <cellStyle name="Normal 9 2 3 2 3 2 2" xfId="21934" xr:uid="{00000000-0005-0000-0000-00004CCC0000}"/>
    <cellStyle name="Normal 9 2 3 2 3 2 2 2" xfId="47923" xr:uid="{00000000-0005-0000-0000-00004DCC0000}"/>
    <cellStyle name="Normal 9 2 3 2 3 2 3" xfId="13814" xr:uid="{00000000-0005-0000-0000-00004ECC0000}"/>
    <cellStyle name="Normal 9 2 3 2 3 2 3 2" xfId="39803" xr:uid="{00000000-0005-0000-0000-00004FCC0000}"/>
    <cellStyle name="Normal 9 2 3 2 3 2 4" xfId="31650" xr:uid="{00000000-0005-0000-0000-000050CC0000}"/>
    <cellStyle name="Normal 9 2 3 2 3 3" xfId="8377" xr:uid="{00000000-0005-0000-0000-000051CC0000}"/>
    <cellStyle name="Normal 9 2 3 2 3 3 2" xfId="24708" xr:uid="{00000000-0005-0000-0000-000052CC0000}"/>
    <cellStyle name="Normal 9 2 3 2 3 3 2 2" xfId="50697" xr:uid="{00000000-0005-0000-0000-000053CC0000}"/>
    <cellStyle name="Normal 9 2 3 2 3 3 3" xfId="16588" xr:uid="{00000000-0005-0000-0000-000054CC0000}"/>
    <cellStyle name="Normal 9 2 3 2 3 3 3 2" xfId="42577" xr:uid="{00000000-0005-0000-0000-000055CC0000}"/>
    <cellStyle name="Normal 9 2 3 2 3 3 4" xfId="34424" xr:uid="{00000000-0005-0000-0000-000056CC0000}"/>
    <cellStyle name="Normal 9 2 3 2 3 4" xfId="9440" xr:uid="{00000000-0005-0000-0000-000057CC0000}"/>
    <cellStyle name="Normal 9 2 3 2 3 4 2" xfId="25725" xr:uid="{00000000-0005-0000-0000-000058CC0000}"/>
    <cellStyle name="Normal 9 2 3 2 3 4 2 2" xfId="51714" xr:uid="{00000000-0005-0000-0000-000059CC0000}"/>
    <cellStyle name="Normal 9 2 3 2 3 4 3" xfId="17605" xr:uid="{00000000-0005-0000-0000-00005ACC0000}"/>
    <cellStyle name="Normal 9 2 3 2 3 4 3 2" xfId="43594" xr:uid="{00000000-0005-0000-0000-00005BCC0000}"/>
    <cellStyle name="Normal 9 2 3 2 3 4 4" xfId="35442" xr:uid="{00000000-0005-0000-0000-00005CCC0000}"/>
    <cellStyle name="Normal 9 2 3 2 3 5" xfId="19813" xr:uid="{00000000-0005-0000-0000-00005DCC0000}"/>
    <cellStyle name="Normal 9 2 3 2 3 5 2" xfId="45802" xr:uid="{00000000-0005-0000-0000-00005ECC0000}"/>
    <cellStyle name="Normal 9 2 3 2 3 6" xfId="11693" xr:uid="{00000000-0005-0000-0000-00005FCC0000}"/>
    <cellStyle name="Normal 9 2 3 2 3 6 2" xfId="37682" xr:uid="{00000000-0005-0000-0000-000060CC0000}"/>
    <cellStyle name="Normal 9 2 3 2 3 7" xfId="27278" xr:uid="{00000000-0005-0000-0000-000061CC0000}"/>
    <cellStyle name="Normal 9 2 3 2 3 7 2" xfId="53267" xr:uid="{00000000-0005-0000-0000-000062CC0000}"/>
    <cellStyle name="Normal 9 2 3 2 3 8" xfId="3340" xr:uid="{00000000-0005-0000-0000-000063CC0000}"/>
    <cellStyle name="Normal 9 2 3 2 3 9" xfId="29523" xr:uid="{00000000-0005-0000-0000-000064CC0000}"/>
    <cellStyle name="Normal 9 2 3 2 4" xfId="4058" xr:uid="{00000000-0005-0000-0000-000065CC0000}"/>
    <cellStyle name="Normal 9 2 3 2 4 2" xfId="20479" xr:uid="{00000000-0005-0000-0000-000066CC0000}"/>
    <cellStyle name="Normal 9 2 3 2 4 2 2" xfId="46468" xr:uid="{00000000-0005-0000-0000-000067CC0000}"/>
    <cellStyle name="Normal 9 2 3 2 4 3" xfId="12359" xr:uid="{00000000-0005-0000-0000-000068CC0000}"/>
    <cellStyle name="Normal 9 2 3 2 4 3 2" xfId="38348" xr:uid="{00000000-0005-0000-0000-000069CC0000}"/>
    <cellStyle name="Normal 9 2 3 2 4 4" xfId="30193" xr:uid="{00000000-0005-0000-0000-00006ACC0000}"/>
    <cellStyle name="Normal 9 2 3 2 5" xfId="4719" xr:uid="{00000000-0005-0000-0000-00006BCC0000}"/>
    <cellStyle name="Normal 9 2 3 2 5 2" xfId="21125" xr:uid="{00000000-0005-0000-0000-00006CCC0000}"/>
    <cellStyle name="Normal 9 2 3 2 5 2 2" xfId="47114" xr:uid="{00000000-0005-0000-0000-00006DCC0000}"/>
    <cellStyle name="Normal 9 2 3 2 5 3" xfId="13005" xr:uid="{00000000-0005-0000-0000-00006ECC0000}"/>
    <cellStyle name="Normal 9 2 3 2 5 3 2" xfId="38994" xr:uid="{00000000-0005-0000-0000-00006FCC0000}"/>
    <cellStyle name="Normal 9 2 3 2 5 4" xfId="30839" xr:uid="{00000000-0005-0000-0000-000070CC0000}"/>
    <cellStyle name="Normal 9 2 3 2 6" xfId="6255" xr:uid="{00000000-0005-0000-0000-000071CC0000}"/>
    <cellStyle name="Normal 9 2 3 2 6 2" xfId="22600" xr:uid="{00000000-0005-0000-0000-000072CC0000}"/>
    <cellStyle name="Normal 9 2 3 2 6 2 2" xfId="48589" xr:uid="{00000000-0005-0000-0000-000073CC0000}"/>
    <cellStyle name="Normal 9 2 3 2 6 3" xfId="14480" xr:uid="{00000000-0005-0000-0000-000074CC0000}"/>
    <cellStyle name="Normal 9 2 3 2 6 3 2" xfId="40469" xr:uid="{00000000-0005-0000-0000-000075CC0000}"/>
    <cellStyle name="Normal 9 2 3 2 6 4" xfId="32316" xr:uid="{00000000-0005-0000-0000-000076CC0000}"/>
    <cellStyle name="Normal 9 2 3 2 7" xfId="6922" xr:uid="{00000000-0005-0000-0000-000077CC0000}"/>
    <cellStyle name="Normal 9 2 3 2 7 2" xfId="23253" xr:uid="{00000000-0005-0000-0000-000078CC0000}"/>
    <cellStyle name="Normal 9 2 3 2 7 2 2" xfId="49242" xr:uid="{00000000-0005-0000-0000-000079CC0000}"/>
    <cellStyle name="Normal 9 2 3 2 7 3" xfId="15133" xr:uid="{00000000-0005-0000-0000-00007ACC0000}"/>
    <cellStyle name="Normal 9 2 3 2 7 3 2" xfId="41122" xr:uid="{00000000-0005-0000-0000-00007BCC0000}"/>
    <cellStyle name="Normal 9 2 3 2 7 4" xfId="32969" xr:uid="{00000000-0005-0000-0000-00007CCC0000}"/>
    <cellStyle name="Normal 9 2 3 2 8" xfId="7568" xr:uid="{00000000-0005-0000-0000-00007DCC0000}"/>
    <cellStyle name="Normal 9 2 3 2 8 2" xfId="23899" xr:uid="{00000000-0005-0000-0000-00007ECC0000}"/>
    <cellStyle name="Normal 9 2 3 2 8 2 2" xfId="49888" xr:uid="{00000000-0005-0000-0000-00007FCC0000}"/>
    <cellStyle name="Normal 9 2 3 2 8 3" xfId="15779" xr:uid="{00000000-0005-0000-0000-000080CC0000}"/>
    <cellStyle name="Normal 9 2 3 2 8 3 2" xfId="41768" xr:uid="{00000000-0005-0000-0000-000081CC0000}"/>
    <cellStyle name="Normal 9 2 3 2 8 4" xfId="33615" xr:uid="{00000000-0005-0000-0000-000082CC0000}"/>
    <cellStyle name="Normal 9 2 3 2 9" xfId="9113" xr:uid="{00000000-0005-0000-0000-000083CC0000}"/>
    <cellStyle name="Normal 9 2 3 2 9 2" xfId="25444" xr:uid="{00000000-0005-0000-0000-000084CC0000}"/>
    <cellStyle name="Normal 9 2 3 2 9 2 2" xfId="51433" xr:uid="{00000000-0005-0000-0000-000085CC0000}"/>
    <cellStyle name="Normal 9 2 3 2 9 3" xfId="17324" xr:uid="{00000000-0005-0000-0000-000086CC0000}"/>
    <cellStyle name="Normal 9 2 3 2 9 3 2" xfId="43313" xr:uid="{00000000-0005-0000-0000-000087CC0000}"/>
    <cellStyle name="Normal 9 2 3 2 9 4" xfId="35160" xr:uid="{00000000-0005-0000-0000-000088CC0000}"/>
    <cellStyle name="Normal 9 2 3 3" xfId="911" xr:uid="{00000000-0005-0000-0000-000089CC0000}"/>
    <cellStyle name="Normal 9 2 3 3 10" xfId="3071" xr:uid="{00000000-0005-0000-0000-00008ACC0000}"/>
    <cellStyle name="Normal 9 2 3 3 10 2" xfId="19554" xr:uid="{00000000-0005-0000-0000-00008BCC0000}"/>
    <cellStyle name="Normal 9 2 3 3 10 2 2" xfId="45543" xr:uid="{00000000-0005-0000-0000-00008CCC0000}"/>
    <cellStyle name="Normal 9 2 3 3 10 3" xfId="29261" xr:uid="{00000000-0005-0000-0000-00008DCC0000}"/>
    <cellStyle name="Normal 9 2 3 3 11" xfId="11434" xr:uid="{00000000-0005-0000-0000-00008ECC0000}"/>
    <cellStyle name="Normal 9 2 3 3 11 2" xfId="37423" xr:uid="{00000000-0005-0000-0000-00008FCC0000}"/>
    <cellStyle name="Normal 9 2 3 3 12" xfId="27019" xr:uid="{00000000-0005-0000-0000-000090CC0000}"/>
    <cellStyle name="Normal 9 2 3 3 12 2" xfId="53008" xr:uid="{00000000-0005-0000-0000-000091CC0000}"/>
    <cellStyle name="Normal 9 2 3 3 13" xfId="1583" xr:uid="{00000000-0005-0000-0000-000092CC0000}"/>
    <cellStyle name="Normal 9 2 3 3 13 2" xfId="54036" xr:uid="{00000000-0005-0000-0000-000093CC0000}"/>
    <cellStyle name="Normal 9 2 3 3 14" xfId="28076" xr:uid="{00000000-0005-0000-0000-000094CC0000}"/>
    <cellStyle name="Normal 9 2 3 3 15" xfId="55043" xr:uid="{00000000-0005-0000-0000-000095CC0000}"/>
    <cellStyle name="Normal 9 2 3 3 2" xfId="3493" xr:uid="{00000000-0005-0000-0000-000096CC0000}"/>
    <cellStyle name="Normal 9 2 3 3 2 2" xfId="5697" xr:uid="{00000000-0005-0000-0000-000097CC0000}"/>
    <cellStyle name="Normal 9 2 3 3 2 2 2" xfId="22086" xr:uid="{00000000-0005-0000-0000-000098CC0000}"/>
    <cellStyle name="Normal 9 2 3 3 2 2 2 2" xfId="48075" xr:uid="{00000000-0005-0000-0000-000099CC0000}"/>
    <cellStyle name="Normal 9 2 3 3 2 2 3" xfId="13966" xr:uid="{00000000-0005-0000-0000-00009ACC0000}"/>
    <cellStyle name="Normal 9 2 3 3 2 2 3 2" xfId="39955" xr:uid="{00000000-0005-0000-0000-00009BCC0000}"/>
    <cellStyle name="Normal 9 2 3 3 2 2 4" xfId="31802" xr:uid="{00000000-0005-0000-0000-00009CCC0000}"/>
    <cellStyle name="Normal 9 2 3 3 2 3" xfId="8529" xr:uid="{00000000-0005-0000-0000-00009DCC0000}"/>
    <cellStyle name="Normal 9 2 3 3 2 3 2" xfId="24860" xr:uid="{00000000-0005-0000-0000-00009ECC0000}"/>
    <cellStyle name="Normal 9 2 3 3 2 3 2 2" xfId="50849" xr:uid="{00000000-0005-0000-0000-00009FCC0000}"/>
    <cellStyle name="Normal 9 2 3 3 2 3 3" xfId="16740" xr:uid="{00000000-0005-0000-0000-0000A0CC0000}"/>
    <cellStyle name="Normal 9 2 3 3 2 3 3 2" xfId="42729" xr:uid="{00000000-0005-0000-0000-0000A1CC0000}"/>
    <cellStyle name="Normal 9 2 3 3 2 3 4" xfId="34576" xr:uid="{00000000-0005-0000-0000-0000A2CC0000}"/>
    <cellStyle name="Normal 9 2 3 3 2 4" xfId="19965" xr:uid="{00000000-0005-0000-0000-0000A3CC0000}"/>
    <cellStyle name="Normal 9 2 3 3 2 4 2" xfId="45954" xr:uid="{00000000-0005-0000-0000-0000A4CC0000}"/>
    <cellStyle name="Normal 9 2 3 3 2 5" xfId="11845" xr:uid="{00000000-0005-0000-0000-0000A5CC0000}"/>
    <cellStyle name="Normal 9 2 3 3 2 5 2" xfId="37834" xr:uid="{00000000-0005-0000-0000-0000A6CC0000}"/>
    <cellStyle name="Normal 9 2 3 3 2 6" xfId="27430" xr:uid="{00000000-0005-0000-0000-0000A7CC0000}"/>
    <cellStyle name="Normal 9 2 3 3 2 6 2" xfId="53419" xr:uid="{00000000-0005-0000-0000-0000A8CC0000}"/>
    <cellStyle name="Normal 9 2 3 3 2 7" xfId="29676" xr:uid="{00000000-0005-0000-0000-0000A9CC0000}"/>
    <cellStyle name="Normal 9 2 3 3 3" xfId="4159" xr:uid="{00000000-0005-0000-0000-0000AACC0000}"/>
    <cellStyle name="Normal 9 2 3 3 3 2" xfId="20576" xr:uid="{00000000-0005-0000-0000-0000ABCC0000}"/>
    <cellStyle name="Normal 9 2 3 3 3 2 2" xfId="46565" xr:uid="{00000000-0005-0000-0000-0000ACCC0000}"/>
    <cellStyle name="Normal 9 2 3 3 3 3" xfId="12456" xr:uid="{00000000-0005-0000-0000-0000ADCC0000}"/>
    <cellStyle name="Normal 9 2 3 3 3 3 2" xfId="38445" xr:uid="{00000000-0005-0000-0000-0000AECC0000}"/>
    <cellStyle name="Normal 9 2 3 3 3 4" xfId="30290" xr:uid="{00000000-0005-0000-0000-0000AFCC0000}"/>
    <cellStyle name="Normal 9 2 3 3 4" xfId="5281" xr:uid="{00000000-0005-0000-0000-0000B0CC0000}"/>
    <cellStyle name="Normal 9 2 3 3 4 2" xfId="21675" xr:uid="{00000000-0005-0000-0000-0000B1CC0000}"/>
    <cellStyle name="Normal 9 2 3 3 4 2 2" xfId="47664" xr:uid="{00000000-0005-0000-0000-0000B2CC0000}"/>
    <cellStyle name="Normal 9 2 3 3 4 3" xfId="13555" xr:uid="{00000000-0005-0000-0000-0000B3CC0000}"/>
    <cellStyle name="Normal 9 2 3 3 4 3 2" xfId="39544" xr:uid="{00000000-0005-0000-0000-0000B4CC0000}"/>
    <cellStyle name="Normal 9 2 3 3 4 4" xfId="31391" xr:uid="{00000000-0005-0000-0000-0000B5CC0000}"/>
    <cellStyle name="Normal 9 2 3 3 5" xfId="6355" xr:uid="{00000000-0005-0000-0000-0000B6CC0000}"/>
    <cellStyle name="Normal 9 2 3 3 5 2" xfId="22697" xr:uid="{00000000-0005-0000-0000-0000B7CC0000}"/>
    <cellStyle name="Normal 9 2 3 3 5 2 2" xfId="48686" xr:uid="{00000000-0005-0000-0000-0000B8CC0000}"/>
    <cellStyle name="Normal 9 2 3 3 5 3" xfId="14577" xr:uid="{00000000-0005-0000-0000-0000B9CC0000}"/>
    <cellStyle name="Normal 9 2 3 3 5 3 2" xfId="40566" xr:uid="{00000000-0005-0000-0000-0000BACC0000}"/>
    <cellStyle name="Normal 9 2 3 3 5 4" xfId="32413" xr:uid="{00000000-0005-0000-0000-0000BBCC0000}"/>
    <cellStyle name="Normal 9 2 3 3 6" xfId="7019" xr:uid="{00000000-0005-0000-0000-0000BCCC0000}"/>
    <cellStyle name="Normal 9 2 3 3 6 2" xfId="23350" xr:uid="{00000000-0005-0000-0000-0000BDCC0000}"/>
    <cellStyle name="Normal 9 2 3 3 6 2 2" xfId="49339" xr:uid="{00000000-0005-0000-0000-0000BECC0000}"/>
    <cellStyle name="Normal 9 2 3 3 6 3" xfId="15230" xr:uid="{00000000-0005-0000-0000-0000BFCC0000}"/>
    <cellStyle name="Normal 9 2 3 3 6 3 2" xfId="41219" xr:uid="{00000000-0005-0000-0000-0000C0CC0000}"/>
    <cellStyle name="Normal 9 2 3 3 6 4" xfId="33066" xr:uid="{00000000-0005-0000-0000-0000C1CC0000}"/>
    <cellStyle name="Normal 9 2 3 3 7" xfId="8118" xr:uid="{00000000-0005-0000-0000-0000C2CC0000}"/>
    <cellStyle name="Normal 9 2 3 3 7 2" xfId="24449" xr:uid="{00000000-0005-0000-0000-0000C3CC0000}"/>
    <cellStyle name="Normal 9 2 3 3 7 2 2" xfId="50438" xr:uid="{00000000-0005-0000-0000-0000C4CC0000}"/>
    <cellStyle name="Normal 9 2 3 3 7 3" xfId="16329" xr:uid="{00000000-0005-0000-0000-0000C5CC0000}"/>
    <cellStyle name="Normal 9 2 3 3 7 3 2" xfId="42318" xr:uid="{00000000-0005-0000-0000-0000C6CC0000}"/>
    <cellStyle name="Normal 9 2 3 3 7 4" xfId="34165" xr:uid="{00000000-0005-0000-0000-0000C7CC0000}"/>
    <cellStyle name="Normal 9 2 3 3 8" xfId="9539" xr:uid="{00000000-0005-0000-0000-0000C8CC0000}"/>
    <cellStyle name="Normal 9 2 3 3 8 2" xfId="25822" xr:uid="{00000000-0005-0000-0000-0000C9CC0000}"/>
    <cellStyle name="Normal 9 2 3 3 8 2 2" xfId="51811" xr:uid="{00000000-0005-0000-0000-0000CACC0000}"/>
    <cellStyle name="Normal 9 2 3 3 8 3" xfId="17702" xr:uid="{00000000-0005-0000-0000-0000CBCC0000}"/>
    <cellStyle name="Normal 9 2 3 3 8 3 2" xfId="43691" xr:uid="{00000000-0005-0000-0000-0000CCCC0000}"/>
    <cellStyle name="Normal 9 2 3 3 8 4" xfId="35539" xr:uid="{00000000-0005-0000-0000-0000CDCC0000}"/>
    <cellStyle name="Normal 9 2 3 3 9" xfId="10327" xr:uid="{00000000-0005-0000-0000-0000CECC0000}"/>
    <cellStyle name="Normal 9 2 3 3 9 2" xfId="18450" xr:uid="{00000000-0005-0000-0000-0000CFCC0000}"/>
    <cellStyle name="Normal 9 2 3 3 9 2 2" xfId="44439" xr:uid="{00000000-0005-0000-0000-0000D0CC0000}"/>
    <cellStyle name="Normal 9 2 3 3 9 3" xfId="36316" xr:uid="{00000000-0005-0000-0000-0000D1CC0000}"/>
    <cellStyle name="Normal 9 2 3 4" xfId="636" xr:uid="{00000000-0005-0000-0000-0000D2CC0000}"/>
    <cellStyle name="Normal 9 2 3 4 10" xfId="54803" xr:uid="{00000000-0005-0000-0000-0000D3CC0000}"/>
    <cellStyle name="Normal 9 2 3 4 2" xfId="5402" xr:uid="{00000000-0005-0000-0000-0000D4CC0000}"/>
    <cellStyle name="Normal 9 2 3 4 2 2" xfId="21791" xr:uid="{00000000-0005-0000-0000-0000D5CC0000}"/>
    <cellStyle name="Normal 9 2 3 4 2 2 2" xfId="47780" xr:uid="{00000000-0005-0000-0000-0000D6CC0000}"/>
    <cellStyle name="Normal 9 2 3 4 2 3" xfId="13671" xr:uid="{00000000-0005-0000-0000-0000D7CC0000}"/>
    <cellStyle name="Normal 9 2 3 4 2 3 2" xfId="39660" xr:uid="{00000000-0005-0000-0000-0000D8CC0000}"/>
    <cellStyle name="Normal 9 2 3 4 2 4" xfId="31507" xr:uid="{00000000-0005-0000-0000-0000D9CC0000}"/>
    <cellStyle name="Normal 9 2 3 4 3" xfId="8234" xr:uid="{00000000-0005-0000-0000-0000DACC0000}"/>
    <cellStyle name="Normal 9 2 3 4 3 2" xfId="24565" xr:uid="{00000000-0005-0000-0000-0000DBCC0000}"/>
    <cellStyle name="Normal 9 2 3 4 3 2 2" xfId="50554" xr:uid="{00000000-0005-0000-0000-0000DCCC0000}"/>
    <cellStyle name="Normal 9 2 3 4 3 3" xfId="16445" xr:uid="{00000000-0005-0000-0000-0000DDCC0000}"/>
    <cellStyle name="Normal 9 2 3 4 3 3 2" xfId="42434" xr:uid="{00000000-0005-0000-0000-0000DECC0000}"/>
    <cellStyle name="Normal 9 2 3 4 3 4" xfId="34281" xr:uid="{00000000-0005-0000-0000-0000DFCC0000}"/>
    <cellStyle name="Normal 9 2 3 4 4" xfId="9290" xr:uid="{00000000-0005-0000-0000-0000E0CC0000}"/>
    <cellStyle name="Normal 9 2 3 4 4 2" xfId="25581" xr:uid="{00000000-0005-0000-0000-0000E1CC0000}"/>
    <cellStyle name="Normal 9 2 3 4 4 2 2" xfId="51570" xr:uid="{00000000-0005-0000-0000-0000E2CC0000}"/>
    <cellStyle name="Normal 9 2 3 4 4 3" xfId="17461" xr:uid="{00000000-0005-0000-0000-0000E3CC0000}"/>
    <cellStyle name="Normal 9 2 3 4 4 3 2" xfId="43450" xr:uid="{00000000-0005-0000-0000-0000E4CC0000}"/>
    <cellStyle name="Normal 9 2 3 4 4 4" xfId="35298" xr:uid="{00000000-0005-0000-0000-0000E5CC0000}"/>
    <cellStyle name="Normal 9 2 3 4 5" xfId="19670" xr:uid="{00000000-0005-0000-0000-0000E6CC0000}"/>
    <cellStyle name="Normal 9 2 3 4 5 2" xfId="45659" xr:uid="{00000000-0005-0000-0000-0000E7CC0000}"/>
    <cellStyle name="Normal 9 2 3 4 6" xfId="11550" xr:uid="{00000000-0005-0000-0000-0000E8CC0000}"/>
    <cellStyle name="Normal 9 2 3 4 6 2" xfId="37539" xr:uid="{00000000-0005-0000-0000-0000E9CC0000}"/>
    <cellStyle name="Normal 9 2 3 4 7" xfId="27135" xr:uid="{00000000-0005-0000-0000-0000EACC0000}"/>
    <cellStyle name="Normal 9 2 3 4 7 2" xfId="53124" xr:uid="{00000000-0005-0000-0000-0000EBCC0000}"/>
    <cellStyle name="Normal 9 2 3 4 8" xfId="3196" xr:uid="{00000000-0005-0000-0000-0000ECCC0000}"/>
    <cellStyle name="Normal 9 2 3 4 9" xfId="29380" xr:uid="{00000000-0005-0000-0000-0000EDCC0000}"/>
    <cellStyle name="Normal 9 2 3 5" xfId="3885" xr:uid="{00000000-0005-0000-0000-0000EECC0000}"/>
    <cellStyle name="Normal 9 2 3 5 2" xfId="20336" xr:uid="{00000000-0005-0000-0000-0000EFCC0000}"/>
    <cellStyle name="Normal 9 2 3 5 2 2" xfId="46325" xr:uid="{00000000-0005-0000-0000-0000F0CC0000}"/>
    <cellStyle name="Normal 9 2 3 5 3" xfId="12216" xr:uid="{00000000-0005-0000-0000-0000F1CC0000}"/>
    <cellStyle name="Normal 9 2 3 5 3 2" xfId="38205" xr:uid="{00000000-0005-0000-0000-0000F2CC0000}"/>
    <cellStyle name="Normal 9 2 3 5 4" xfId="30050" xr:uid="{00000000-0005-0000-0000-0000F3CC0000}"/>
    <cellStyle name="Normal 9 2 3 6" xfId="4576" xr:uid="{00000000-0005-0000-0000-0000F4CC0000}"/>
    <cellStyle name="Normal 9 2 3 6 2" xfId="20982" xr:uid="{00000000-0005-0000-0000-0000F5CC0000}"/>
    <cellStyle name="Normal 9 2 3 6 2 2" xfId="46971" xr:uid="{00000000-0005-0000-0000-0000F6CC0000}"/>
    <cellStyle name="Normal 9 2 3 6 3" xfId="12862" xr:uid="{00000000-0005-0000-0000-0000F7CC0000}"/>
    <cellStyle name="Normal 9 2 3 6 3 2" xfId="38851" xr:uid="{00000000-0005-0000-0000-0000F8CC0000}"/>
    <cellStyle name="Normal 9 2 3 6 4" xfId="30696" xr:uid="{00000000-0005-0000-0000-0000F9CC0000}"/>
    <cellStyle name="Normal 9 2 3 7" xfId="6083" xr:uid="{00000000-0005-0000-0000-0000FACC0000}"/>
    <cellStyle name="Normal 9 2 3 7 2" xfId="22457" xr:uid="{00000000-0005-0000-0000-0000FBCC0000}"/>
    <cellStyle name="Normal 9 2 3 7 2 2" xfId="48446" xr:uid="{00000000-0005-0000-0000-0000FCCC0000}"/>
    <cellStyle name="Normal 9 2 3 7 3" xfId="14337" xr:uid="{00000000-0005-0000-0000-0000FDCC0000}"/>
    <cellStyle name="Normal 9 2 3 7 3 2" xfId="40326" xr:uid="{00000000-0005-0000-0000-0000FECC0000}"/>
    <cellStyle name="Normal 9 2 3 7 4" xfId="32173" xr:uid="{00000000-0005-0000-0000-0000FFCC0000}"/>
    <cellStyle name="Normal 9 2 3 8" xfId="6779" xr:uid="{00000000-0005-0000-0000-000000CD0000}"/>
    <cellStyle name="Normal 9 2 3 8 2" xfId="23110" xr:uid="{00000000-0005-0000-0000-000001CD0000}"/>
    <cellStyle name="Normal 9 2 3 8 2 2" xfId="49099" xr:uid="{00000000-0005-0000-0000-000002CD0000}"/>
    <cellStyle name="Normal 9 2 3 8 3" xfId="14990" xr:uid="{00000000-0005-0000-0000-000003CD0000}"/>
    <cellStyle name="Normal 9 2 3 8 3 2" xfId="40979" xr:uid="{00000000-0005-0000-0000-000004CD0000}"/>
    <cellStyle name="Normal 9 2 3 8 4" xfId="32826" xr:uid="{00000000-0005-0000-0000-000005CD0000}"/>
    <cellStyle name="Normal 9 2 3 9" xfId="7425" xr:uid="{00000000-0005-0000-0000-000006CD0000}"/>
    <cellStyle name="Normal 9 2 3 9 2" xfId="23756" xr:uid="{00000000-0005-0000-0000-000007CD0000}"/>
    <cellStyle name="Normal 9 2 3 9 2 2" xfId="49745" xr:uid="{00000000-0005-0000-0000-000008CD0000}"/>
    <cellStyle name="Normal 9 2 3 9 3" xfId="15636" xr:uid="{00000000-0005-0000-0000-000009CD0000}"/>
    <cellStyle name="Normal 9 2 3 9 3 2" xfId="41625" xr:uid="{00000000-0005-0000-0000-00000ACD0000}"/>
    <cellStyle name="Normal 9 2 3 9 4" xfId="33472" xr:uid="{00000000-0005-0000-0000-00000BCD0000}"/>
    <cellStyle name="Normal 9 2 4" xfId="421" xr:uid="{00000000-0005-0000-0000-00000CCD0000}"/>
    <cellStyle name="Normal 9 2 4 10" xfId="9114" xr:uid="{00000000-0005-0000-0000-00000DCD0000}"/>
    <cellStyle name="Normal 9 2 4 10 2" xfId="25445" xr:uid="{00000000-0005-0000-0000-00000ECD0000}"/>
    <cellStyle name="Normal 9 2 4 10 2 2" xfId="51434" xr:uid="{00000000-0005-0000-0000-00000FCD0000}"/>
    <cellStyle name="Normal 9 2 4 10 3" xfId="17325" xr:uid="{00000000-0005-0000-0000-000010CD0000}"/>
    <cellStyle name="Normal 9 2 4 10 3 2" xfId="43314" xr:uid="{00000000-0005-0000-0000-000011CD0000}"/>
    <cellStyle name="Normal 9 2 4 10 4" xfId="35161" xr:uid="{00000000-0005-0000-0000-000012CD0000}"/>
    <cellStyle name="Normal 9 2 4 11" xfId="10132" xr:uid="{00000000-0005-0000-0000-000013CD0000}"/>
    <cellStyle name="Normal 9 2 4 11 2" xfId="18255" xr:uid="{00000000-0005-0000-0000-000014CD0000}"/>
    <cellStyle name="Normal 9 2 4 11 2 2" xfId="44244" xr:uid="{00000000-0005-0000-0000-000015CD0000}"/>
    <cellStyle name="Normal 9 2 4 11 3" xfId="36121" xr:uid="{00000000-0005-0000-0000-000016CD0000}"/>
    <cellStyle name="Normal 9 2 4 12" xfId="2042" xr:uid="{00000000-0005-0000-0000-000017CD0000}"/>
    <cellStyle name="Normal 9 2 4 12 2" xfId="18906" xr:uid="{00000000-0005-0000-0000-000018CD0000}"/>
    <cellStyle name="Normal 9 2 4 12 2 2" xfId="44895" xr:uid="{00000000-0005-0000-0000-000019CD0000}"/>
    <cellStyle name="Normal 9 2 4 12 3" xfId="28536" xr:uid="{00000000-0005-0000-0000-00001ACD0000}"/>
    <cellStyle name="Normal 9 2 4 13" xfId="10786" xr:uid="{00000000-0005-0000-0000-00001BCD0000}"/>
    <cellStyle name="Normal 9 2 4 13 2" xfId="36775" xr:uid="{00000000-0005-0000-0000-00001CCD0000}"/>
    <cellStyle name="Normal 9 2 4 14" xfId="26370" xr:uid="{00000000-0005-0000-0000-00001DCD0000}"/>
    <cellStyle name="Normal 9 2 4 14 2" xfId="52359" xr:uid="{00000000-0005-0000-0000-00001ECD0000}"/>
    <cellStyle name="Normal 9 2 4 15" xfId="1388" xr:uid="{00000000-0005-0000-0000-00001FCD0000}"/>
    <cellStyle name="Normal 9 2 4 15 2" xfId="53841" xr:uid="{00000000-0005-0000-0000-000020CD0000}"/>
    <cellStyle name="Normal 9 2 4 16" xfId="27875" xr:uid="{00000000-0005-0000-0000-000021CD0000}"/>
    <cellStyle name="Normal 9 2 4 17" xfId="54669" xr:uid="{00000000-0005-0000-0000-000022CD0000}"/>
    <cellStyle name="Normal 9 2 4 2" xfId="422" xr:uid="{00000000-0005-0000-0000-000023CD0000}"/>
    <cellStyle name="Normal 9 2 4 2 10" xfId="10275" xr:uid="{00000000-0005-0000-0000-000024CD0000}"/>
    <cellStyle name="Normal 9 2 4 2 10 2" xfId="18398" xr:uid="{00000000-0005-0000-0000-000025CD0000}"/>
    <cellStyle name="Normal 9 2 4 2 10 2 2" xfId="44387" xr:uid="{00000000-0005-0000-0000-000026CD0000}"/>
    <cellStyle name="Normal 9 2 4 2 10 3" xfId="36264" xr:uid="{00000000-0005-0000-0000-000027CD0000}"/>
    <cellStyle name="Normal 9 2 4 2 11" xfId="2185" xr:uid="{00000000-0005-0000-0000-000028CD0000}"/>
    <cellStyle name="Normal 9 2 4 2 11 2" xfId="19049" xr:uid="{00000000-0005-0000-0000-000029CD0000}"/>
    <cellStyle name="Normal 9 2 4 2 11 2 2" xfId="45038" xr:uid="{00000000-0005-0000-0000-00002ACD0000}"/>
    <cellStyle name="Normal 9 2 4 2 11 3" xfId="28679" xr:uid="{00000000-0005-0000-0000-00002BCD0000}"/>
    <cellStyle name="Normal 9 2 4 2 12" xfId="10929" xr:uid="{00000000-0005-0000-0000-00002CCD0000}"/>
    <cellStyle name="Normal 9 2 4 2 12 2" xfId="36918" xr:uid="{00000000-0005-0000-0000-00002DCD0000}"/>
    <cellStyle name="Normal 9 2 4 2 13" xfId="26513" xr:uid="{00000000-0005-0000-0000-00002ECD0000}"/>
    <cellStyle name="Normal 9 2 4 2 13 2" xfId="52502" xr:uid="{00000000-0005-0000-0000-00002FCD0000}"/>
    <cellStyle name="Normal 9 2 4 2 14" xfId="1531" xr:uid="{00000000-0005-0000-0000-000030CD0000}"/>
    <cellStyle name="Normal 9 2 4 2 14 2" xfId="53984" xr:uid="{00000000-0005-0000-0000-000031CD0000}"/>
    <cellStyle name="Normal 9 2 4 2 15" xfId="28022" xr:uid="{00000000-0005-0000-0000-000032CD0000}"/>
    <cellStyle name="Normal 9 2 4 2 16" xfId="54670" xr:uid="{00000000-0005-0000-0000-000033CD0000}"/>
    <cellStyle name="Normal 9 2 4 2 2" xfId="1160" xr:uid="{00000000-0005-0000-0000-000034CD0000}"/>
    <cellStyle name="Normal 9 2 4 2 2 10" xfId="3074" xr:uid="{00000000-0005-0000-0000-000035CD0000}"/>
    <cellStyle name="Normal 9 2 4 2 2 10 2" xfId="19557" xr:uid="{00000000-0005-0000-0000-000036CD0000}"/>
    <cellStyle name="Normal 9 2 4 2 2 10 2 2" xfId="45546" xr:uid="{00000000-0005-0000-0000-000037CD0000}"/>
    <cellStyle name="Normal 9 2 4 2 2 10 3" xfId="29264" xr:uid="{00000000-0005-0000-0000-000038CD0000}"/>
    <cellStyle name="Normal 9 2 4 2 2 11" xfId="11437" xr:uid="{00000000-0005-0000-0000-000039CD0000}"/>
    <cellStyle name="Normal 9 2 4 2 2 11 2" xfId="37426" xr:uid="{00000000-0005-0000-0000-00003ACD0000}"/>
    <cellStyle name="Normal 9 2 4 2 2 12" xfId="27022" xr:uid="{00000000-0005-0000-0000-00003BCD0000}"/>
    <cellStyle name="Normal 9 2 4 2 2 12 2" xfId="53011" xr:uid="{00000000-0005-0000-0000-00003CCD0000}"/>
    <cellStyle name="Normal 9 2 4 2 2 13" xfId="1824" xr:uid="{00000000-0005-0000-0000-00003DCD0000}"/>
    <cellStyle name="Normal 9 2 4 2 2 13 2" xfId="54277" xr:uid="{00000000-0005-0000-0000-00003ECD0000}"/>
    <cellStyle name="Normal 9 2 4 2 2 14" xfId="28318" xr:uid="{00000000-0005-0000-0000-00003FCD0000}"/>
    <cellStyle name="Normal 9 2 4 2 2 15" xfId="55284" xr:uid="{00000000-0005-0000-0000-000040CD0000}"/>
    <cellStyle name="Normal 9 2 4 2 2 2" xfId="3683" xr:uid="{00000000-0005-0000-0000-000041CD0000}"/>
    <cellStyle name="Normal 9 2 4 2 2 2 2" xfId="5887" xr:uid="{00000000-0005-0000-0000-000042CD0000}"/>
    <cellStyle name="Normal 9 2 4 2 2 2 2 2" xfId="22276" xr:uid="{00000000-0005-0000-0000-000043CD0000}"/>
    <cellStyle name="Normal 9 2 4 2 2 2 2 2 2" xfId="48265" xr:uid="{00000000-0005-0000-0000-000044CD0000}"/>
    <cellStyle name="Normal 9 2 4 2 2 2 2 3" xfId="14156" xr:uid="{00000000-0005-0000-0000-000045CD0000}"/>
    <cellStyle name="Normal 9 2 4 2 2 2 2 3 2" xfId="40145" xr:uid="{00000000-0005-0000-0000-000046CD0000}"/>
    <cellStyle name="Normal 9 2 4 2 2 2 2 4" xfId="31992" xr:uid="{00000000-0005-0000-0000-000047CD0000}"/>
    <cellStyle name="Normal 9 2 4 2 2 2 3" xfId="8719" xr:uid="{00000000-0005-0000-0000-000048CD0000}"/>
    <cellStyle name="Normal 9 2 4 2 2 2 3 2" xfId="25050" xr:uid="{00000000-0005-0000-0000-000049CD0000}"/>
    <cellStyle name="Normal 9 2 4 2 2 2 3 2 2" xfId="51039" xr:uid="{00000000-0005-0000-0000-00004ACD0000}"/>
    <cellStyle name="Normal 9 2 4 2 2 2 3 3" xfId="16930" xr:uid="{00000000-0005-0000-0000-00004BCD0000}"/>
    <cellStyle name="Normal 9 2 4 2 2 2 3 3 2" xfId="42919" xr:uid="{00000000-0005-0000-0000-00004CCD0000}"/>
    <cellStyle name="Normal 9 2 4 2 2 2 3 4" xfId="34766" xr:uid="{00000000-0005-0000-0000-00004DCD0000}"/>
    <cellStyle name="Normal 9 2 4 2 2 2 4" xfId="20155" xr:uid="{00000000-0005-0000-0000-00004ECD0000}"/>
    <cellStyle name="Normal 9 2 4 2 2 2 4 2" xfId="46144" xr:uid="{00000000-0005-0000-0000-00004FCD0000}"/>
    <cellStyle name="Normal 9 2 4 2 2 2 5" xfId="12035" xr:uid="{00000000-0005-0000-0000-000050CD0000}"/>
    <cellStyle name="Normal 9 2 4 2 2 2 5 2" xfId="38024" xr:uid="{00000000-0005-0000-0000-000051CD0000}"/>
    <cellStyle name="Normal 9 2 4 2 2 2 6" xfId="27620" xr:uid="{00000000-0005-0000-0000-000052CD0000}"/>
    <cellStyle name="Normal 9 2 4 2 2 2 6 2" xfId="53609" xr:uid="{00000000-0005-0000-0000-000053CD0000}"/>
    <cellStyle name="Normal 9 2 4 2 2 2 7" xfId="29866" xr:uid="{00000000-0005-0000-0000-000054CD0000}"/>
    <cellStyle name="Normal 9 2 4 2 2 3" xfId="4408" xr:uid="{00000000-0005-0000-0000-000055CD0000}"/>
    <cellStyle name="Normal 9 2 4 2 2 3 2" xfId="20817" xr:uid="{00000000-0005-0000-0000-000056CD0000}"/>
    <cellStyle name="Normal 9 2 4 2 2 3 2 2" xfId="46806" xr:uid="{00000000-0005-0000-0000-000057CD0000}"/>
    <cellStyle name="Normal 9 2 4 2 2 3 3" xfId="12697" xr:uid="{00000000-0005-0000-0000-000058CD0000}"/>
    <cellStyle name="Normal 9 2 4 2 2 3 3 2" xfId="38686" xr:uid="{00000000-0005-0000-0000-000059CD0000}"/>
    <cellStyle name="Normal 9 2 4 2 2 3 4" xfId="30531" xr:uid="{00000000-0005-0000-0000-00005ACD0000}"/>
    <cellStyle name="Normal 9 2 4 2 2 4" xfId="5284" xr:uid="{00000000-0005-0000-0000-00005BCD0000}"/>
    <cellStyle name="Normal 9 2 4 2 2 4 2" xfId="21678" xr:uid="{00000000-0005-0000-0000-00005CCD0000}"/>
    <cellStyle name="Normal 9 2 4 2 2 4 2 2" xfId="47667" xr:uid="{00000000-0005-0000-0000-00005DCD0000}"/>
    <cellStyle name="Normal 9 2 4 2 2 4 3" xfId="13558" xr:uid="{00000000-0005-0000-0000-00005ECD0000}"/>
    <cellStyle name="Normal 9 2 4 2 2 4 3 2" xfId="39547" xr:uid="{00000000-0005-0000-0000-00005FCD0000}"/>
    <cellStyle name="Normal 9 2 4 2 2 4 4" xfId="31394" xr:uid="{00000000-0005-0000-0000-000060CD0000}"/>
    <cellStyle name="Normal 9 2 4 2 2 5" xfId="6604" xr:uid="{00000000-0005-0000-0000-000061CD0000}"/>
    <cellStyle name="Normal 9 2 4 2 2 5 2" xfId="22938" xr:uid="{00000000-0005-0000-0000-000062CD0000}"/>
    <cellStyle name="Normal 9 2 4 2 2 5 2 2" xfId="48927" xr:uid="{00000000-0005-0000-0000-000063CD0000}"/>
    <cellStyle name="Normal 9 2 4 2 2 5 3" xfId="14818" xr:uid="{00000000-0005-0000-0000-000064CD0000}"/>
    <cellStyle name="Normal 9 2 4 2 2 5 3 2" xfId="40807" xr:uid="{00000000-0005-0000-0000-000065CD0000}"/>
    <cellStyle name="Normal 9 2 4 2 2 5 4" xfId="32654" xr:uid="{00000000-0005-0000-0000-000066CD0000}"/>
    <cellStyle name="Normal 9 2 4 2 2 6" xfId="7260" xr:uid="{00000000-0005-0000-0000-000067CD0000}"/>
    <cellStyle name="Normal 9 2 4 2 2 6 2" xfId="23591" xr:uid="{00000000-0005-0000-0000-000068CD0000}"/>
    <cellStyle name="Normal 9 2 4 2 2 6 2 2" xfId="49580" xr:uid="{00000000-0005-0000-0000-000069CD0000}"/>
    <cellStyle name="Normal 9 2 4 2 2 6 3" xfId="15471" xr:uid="{00000000-0005-0000-0000-00006ACD0000}"/>
    <cellStyle name="Normal 9 2 4 2 2 6 3 2" xfId="41460" xr:uid="{00000000-0005-0000-0000-00006BCD0000}"/>
    <cellStyle name="Normal 9 2 4 2 2 6 4" xfId="33307" xr:uid="{00000000-0005-0000-0000-00006CCD0000}"/>
    <cellStyle name="Normal 9 2 4 2 2 7" xfId="8121" xr:uid="{00000000-0005-0000-0000-00006DCD0000}"/>
    <cellStyle name="Normal 9 2 4 2 2 7 2" xfId="24452" xr:uid="{00000000-0005-0000-0000-00006ECD0000}"/>
    <cellStyle name="Normal 9 2 4 2 2 7 2 2" xfId="50441" xr:uid="{00000000-0005-0000-0000-00006FCD0000}"/>
    <cellStyle name="Normal 9 2 4 2 2 7 3" xfId="16332" xr:uid="{00000000-0005-0000-0000-000070CD0000}"/>
    <cellStyle name="Normal 9 2 4 2 2 7 3 2" xfId="42321" xr:uid="{00000000-0005-0000-0000-000071CD0000}"/>
    <cellStyle name="Normal 9 2 4 2 2 7 4" xfId="34168" xr:uid="{00000000-0005-0000-0000-000072CD0000}"/>
    <cellStyle name="Normal 9 2 4 2 2 8" xfId="9784" xr:uid="{00000000-0005-0000-0000-000073CD0000}"/>
    <cellStyle name="Normal 9 2 4 2 2 8 2" xfId="26065" xr:uid="{00000000-0005-0000-0000-000074CD0000}"/>
    <cellStyle name="Normal 9 2 4 2 2 8 2 2" xfId="52054" xr:uid="{00000000-0005-0000-0000-000075CD0000}"/>
    <cellStyle name="Normal 9 2 4 2 2 8 3" xfId="17945" xr:uid="{00000000-0005-0000-0000-000076CD0000}"/>
    <cellStyle name="Normal 9 2 4 2 2 8 3 2" xfId="43934" xr:uid="{00000000-0005-0000-0000-000077CD0000}"/>
    <cellStyle name="Normal 9 2 4 2 2 8 4" xfId="35782" xr:uid="{00000000-0005-0000-0000-000078CD0000}"/>
    <cellStyle name="Normal 9 2 4 2 2 9" xfId="10568" xr:uid="{00000000-0005-0000-0000-000079CD0000}"/>
    <cellStyle name="Normal 9 2 4 2 2 9 2" xfId="18691" xr:uid="{00000000-0005-0000-0000-00007ACD0000}"/>
    <cellStyle name="Normal 9 2 4 2 2 9 2 2" xfId="44680" xr:uid="{00000000-0005-0000-0000-00007BCD0000}"/>
    <cellStyle name="Normal 9 2 4 2 2 9 3" xfId="36557" xr:uid="{00000000-0005-0000-0000-00007CCD0000}"/>
    <cellStyle name="Normal 9 2 4 2 3" xfId="855" xr:uid="{00000000-0005-0000-0000-00007DCD0000}"/>
    <cellStyle name="Normal 9 2 4 2 3 10" xfId="54991" xr:uid="{00000000-0005-0000-0000-00007ECD0000}"/>
    <cellStyle name="Normal 9 2 4 2 3 2" xfId="5590" xr:uid="{00000000-0005-0000-0000-00007FCD0000}"/>
    <cellStyle name="Normal 9 2 4 2 3 2 2" xfId="21979" xr:uid="{00000000-0005-0000-0000-000080CD0000}"/>
    <cellStyle name="Normal 9 2 4 2 3 2 2 2" xfId="47968" xr:uid="{00000000-0005-0000-0000-000081CD0000}"/>
    <cellStyle name="Normal 9 2 4 2 3 2 3" xfId="13859" xr:uid="{00000000-0005-0000-0000-000082CD0000}"/>
    <cellStyle name="Normal 9 2 4 2 3 2 3 2" xfId="39848" xr:uid="{00000000-0005-0000-0000-000083CD0000}"/>
    <cellStyle name="Normal 9 2 4 2 3 2 4" xfId="31695" xr:uid="{00000000-0005-0000-0000-000084CD0000}"/>
    <cellStyle name="Normal 9 2 4 2 3 3" xfId="8422" xr:uid="{00000000-0005-0000-0000-000085CD0000}"/>
    <cellStyle name="Normal 9 2 4 2 3 3 2" xfId="24753" xr:uid="{00000000-0005-0000-0000-000086CD0000}"/>
    <cellStyle name="Normal 9 2 4 2 3 3 2 2" xfId="50742" xr:uid="{00000000-0005-0000-0000-000087CD0000}"/>
    <cellStyle name="Normal 9 2 4 2 3 3 3" xfId="16633" xr:uid="{00000000-0005-0000-0000-000088CD0000}"/>
    <cellStyle name="Normal 9 2 4 2 3 3 3 2" xfId="42622" xr:uid="{00000000-0005-0000-0000-000089CD0000}"/>
    <cellStyle name="Normal 9 2 4 2 3 3 4" xfId="34469" xr:uid="{00000000-0005-0000-0000-00008ACD0000}"/>
    <cellStyle name="Normal 9 2 4 2 3 4" xfId="9485" xr:uid="{00000000-0005-0000-0000-00008BCD0000}"/>
    <cellStyle name="Normal 9 2 4 2 3 4 2" xfId="25770" xr:uid="{00000000-0005-0000-0000-00008CCD0000}"/>
    <cellStyle name="Normal 9 2 4 2 3 4 2 2" xfId="51759" xr:uid="{00000000-0005-0000-0000-00008DCD0000}"/>
    <cellStyle name="Normal 9 2 4 2 3 4 3" xfId="17650" xr:uid="{00000000-0005-0000-0000-00008ECD0000}"/>
    <cellStyle name="Normal 9 2 4 2 3 4 3 2" xfId="43639" xr:uid="{00000000-0005-0000-0000-00008FCD0000}"/>
    <cellStyle name="Normal 9 2 4 2 3 4 4" xfId="35487" xr:uid="{00000000-0005-0000-0000-000090CD0000}"/>
    <cellStyle name="Normal 9 2 4 2 3 5" xfId="19858" xr:uid="{00000000-0005-0000-0000-000091CD0000}"/>
    <cellStyle name="Normal 9 2 4 2 3 5 2" xfId="45847" xr:uid="{00000000-0005-0000-0000-000092CD0000}"/>
    <cellStyle name="Normal 9 2 4 2 3 6" xfId="11738" xr:uid="{00000000-0005-0000-0000-000093CD0000}"/>
    <cellStyle name="Normal 9 2 4 2 3 6 2" xfId="37727" xr:uid="{00000000-0005-0000-0000-000094CD0000}"/>
    <cellStyle name="Normal 9 2 4 2 3 7" xfId="27323" xr:uid="{00000000-0005-0000-0000-000095CD0000}"/>
    <cellStyle name="Normal 9 2 4 2 3 7 2" xfId="53312" xr:uid="{00000000-0005-0000-0000-000096CD0000}"/>
    <cellStyle name="Normal 9 2 4 2 3 8" xfId="3385" xr:uid="{00000000-0005-0000-0000-000097CD0000}"/>
    <cellStyle name="Normal 9 2 4 2 3 9" xfId="29568" xr:uid="{00000000-0005-0000-0000-000098CD0000}"/>
    <cellStyle name="Normal 9 2 4 2 4" xfId="4103" xr:uid="{00000000-0005-0000-0000-000099CD0000}"/>
    <cellStyle name="Normal 9 2 4 2 4 2" xfId="20524" xr:uid="{00000000-0005-0000-0000-00009ACD0000}"/>
    <cellStyle name="Normal 9 2 4 2 4 2 2" xfId="46513" xr:uid="{00000000-0005-0000-0000-00009BCD0000}"/>
    <cellStyle name="Normal 9 2 4 2 4 3" xfId="12404" xr:uid="{00000000-0005-0000-0000-00009CCD0000}"/>
    <cellStyle name="Normal 9 2 4 2 4 3 2" xfId="38393" xr:uid="{00000000-0005-0000-0000-00009DCD0000}"/>
    <cellStyle name="Normal 9 2 4 2 4 4" xfId="30238" xr:uid="{00000000-0005-0000-0000-00009ECD0000}"/>
    <cellStyle name="Normal 9 2 4 2 5" xfId="4764" xr:uid="{00000000-0005-0000-0000-00009FCD0000}"/>
    <cellStyle name="Normal 9 2 4 2 5 2" xfId="21170" xr:uid="{00000000-0005-0000-0000-0000A0CD0000}"/>
    <cellStyle name="Normal 9 2 4 2 5 2 2" xfId="47159" xr:uid="{00000000-0005-0000-0000-0000A1CD0000}"/>
    <cellStyle name="Normal 9 2 4 2 5 3" xfId="13050" xr:uid="{00000000-0005-0000-0000-0000A2CD0000}"/>
    <cellStyle name="Normal 9 2 4 2 5 3 2" xfId="39039" xr:uid="{00000000-0005-0000-0000-0000A3CD0000}"/>
    <cellStyle name="Normal 9 2 4 2 5 4" xfId="30884" xr:uid="{00000000-0005-0000-0000-0000A4CD0000}"/>
    <cellStyle name="Normal 9 2 4 2 6" xfId="6300" xr:uid="{00000000-0005-0000-0000-0000A5CD0000}"/>
    <cellStyle name="Normal 9 2 4 2 6 2" xfId="22645" xr:uid="{00000000-0005-0000-0000-0000A6CD0000}"/>
    <cellStyle name="Normal 9 2 4 2 6 2 2" xfId="48634" xr:uid="{00000000-0005-0000-0000-0000A7CD0000}"/>
    <cellStyle name="Normal 9 2 4 2 6 3" xfId="14525" xr:uid="{00000000-0005-0000-0000-0000A8CD0000}"/>
    <cellStyle name="Normal 9 2 4 2 6 3 2" xfId="40514" xr:uid="{00000000-0005-0000-0000-0000A9CD0000}"/>
    <cellStyle name="Normal 9 2 4 2 6 4" xfId="32361" xr:uid="{00000000-0005-0000-0000-0000AACD0000}"/>
    <cellStyle name="Normal 9 2 4 2 7" xfId="6967" xr:uid="{00000000-0005-0000-0000-0000ABCD0000}"/>
    <cellStyle name="Normal 9 2 4 2 7 2" xfId="23298" xr:uid="{00000000-0005-0000-0000-0000ACCD0000}"/>
    <cellStyle name="Normal 9 2 4 2 7 2 2" xfId="49287" xr:uid="{00000000-0005-0000-0000-0000ADCD0000}"/>
    <cellStyle name="Normal 9 2 4 2 7 3" xfId="15178" xr:uid="{00000000-0005-0000-0000-0000AECD0000}"/>
    <cellStyle name="Normal 9 2 4 2 7 3 2" xfId="41167" xr:uid="{00000000-0005-0000-0000-0000AFCD0000}"/>
    <cellStyle name="Normal 9 2 4 2 7 4" xfId="33014" xr:uid="{00000000-0005-0000-0000-0000B0CD0000}"/>
    <cellStyle name="Normal 9 2 4 2 8" xfId="7613" xr:uid="{00000000-0005-0000-0000-0000B1CD0000}"/>
    <cellStyle name="Normal 9 2 4 2 8 2" xfId="23944" xr:uid="{00000000-0005-0000-0000-0000B2CD0000}"/>
    <cellStyle name="Normal 9 2 4 2 8 2 2" xfId="49933" xr:uid="{00000000-0005-0000-0000-0000B3CD0000}"/>
    <cellStyle name="Normal 9 2 4 2 8 3" xfId="15824" xr:uid="{00000000-0005-0000-0000-0000B4CD0000}"/>
    <cellStyle name="Normal 9 2 4 2 8 3 2" xfId="41813" xr:uid="{00000000-0005-0000-0000-0000B5CD0000}"/>
    <cellStyle name="Normal 9 2 4 2 8 4" xfId="33660" xr:uid="{00000000-0005-0000-0000-0000B6CD0000}"/>
    <cellStyle name="Normal 9 2 4 2 9" xfId="9115" xr:uid="{00000000-0005-0000-0000-0000B7CD0000}"/>
    <cellStyle name="Normal 9 2 4 2 9 2" xfId="25446" xr:uid="{00000000-0005-0000-0000-0000B8CD0000}"/>
    <cellStyle name="Normal 9 2 4 2 9 2 2" xfId="51435" xr:uid="{00000000-0005-0000-0000-0000B9CD0000}"/>
    <cellStyle name="Normal 9 2 4 2 9 3" xfId="17326" xr:uid="{00000000-0005-0000-0000-0000BACD0000}"/>
    <cellStyle name="Normal 9 2 4 2 9 3 2" xfId="43315" xr:uid="{00000000-0005-0000-0000-0000BBCD0000}"/>
    <cellStyle name="Normal 9 2 4 2 9 4" xfId="35162" xr:uid="{00000000-0005-0000-0000-0000BCCD0000}"/>
    <cellStyle name="Normal 9 2 4 3" xfId="1016" xr:uid="{00000000-0005-0000-0000-0000BDCD0000}"/>
    <cellStyle name="Normal 9 2 4 3 10" xfId="3073" xr:uid="{00000000-0005-0000-0000-0000BECD0000}"/>
    <cellStyle name="Normal 9 2 4 3 10 2" xfId="19556" xr:uid="{00000000-0005-0000-0000-0000BFCD0000}"/>
    <cellStyle name="Normal 9 2 4 3 10 2 2" xfId="45545" xr:uid="{00000000-0005-0000-0000-0000C0CD0000}"/>
    <cellStyle name="Normal 9 2 4 3 10 3" xfId="29263" xr:uid="{00000000-0005-0000-0000-0000C1CD0000}"/>
    <cellStyle name="Normal 9 2 4 3 11" xfId="11436" xr:uid="{00000000-0005-0000-0000-0000C2CD0000}"/>
    <cellStyle name="Normal 9 2 4 3 11 2" xfId="37425" xr:uid="{00000000-0005-0000-0000-0000C3CD0000}"/>
    <cellStyle name="Normal 9 2 4 3 12" xfId="27021" xr:uid="{00000000-0005-0000-0000-0000C4CD0000}"/>
    <cellStyle name="Normal 9 2 4 3 12 2" xfId="53010" xr:uid="{00000000-0005-0000-0000-0000C5CD0000}"/>
    <cellStyle name="Normal 9 2 4 3 13" xfId="1680" xr:uid="{00000000-0005-0000-0000-0000C6CD0000}"/>
    <cellStyle name="Normal 9 2 4 3 13 2" xfId="54133" xr:uid="{00000000-0005-0000-0000-0000C7CD0000}"/>
    <cellStyle name="Normal 9 2 4 3 14" xfId="28174" xr:uid="{00000000-0005-0000-0000-0000C8CD0000}"/>
    <cellStyle name="Normal 9 2 4 3 15" xfId="55140" xr:uid="{00000000-0005-0000-0000-0000C9CD0000}"/>
    <cellStyle name="Normal 9 2 4 3 2" xfId="3540" xr:uid="{00000000-0005-0000-0000-0000CACD0000}"/>
    <cellStyle name="Normal 9 2 4 3 2 2" xfId="5744" xr:uid="{00000000-0005-0000-0000-0000CBCD0000}"/>
    <cellStyle name="Normal 9 2 4 3 2 2 2" xfId="22133" xr:uid="{00000000-0005-0000-0000-0000CCCD0000}"/>
    <cellStyle name="Normal 9 2 4 3 2 2 2 2" xfId="48122" xr:uid="{00000000-0005-0000-0000-0000CDCD0000}"/>
    <cellStyle name="Normal 9 2 4 3 2 2 3" xfId="14013" xr:uid="{00000000-0005-0000-0000-0000CECD0000}"/>
    <cellStyle name="Normal 9 2 4 3 2 2 3 2" xfId="40002" xr:uid="{00000000-0005-0000-0000-0000CFCD0000}"/>
    <cellStyle name="Normal 9 2 4 3 2 2 4" xfId="31849" xr:uid="{00000000-0005-0000-0000-0000D0CD0000}"/>
    <cellStyle name="Normal 9 2 4 3 2 3" xfId="8576" xr:uid="{00000000-0005-0000-0000-0000D1CD0000}"/>
    <cellStyle name="Normal 9 2 4 3 2 3 2" xfId="24907" xr:uid="{00000000-0005-0000-0000-0000D2CD0000}"/>
    <cellStyle name="Normal 9 2 4 3 2 3 2 2" xfId="50896" xr:uid="{00000000-0005-0000-0000-0000D3CD0000}"/>
    <cellStyle name="Normal 9 2 4 3 2 3 3" xfId="16787" xr:uid="{00000000-0005-0000-0000-0000D4CD0000}"/>
    <cellStyle name="Normal 9 2 4 3 2 3 3 2" xfId="42776" xr:uid="{00000000-0005-0000-0000-0000D5CD0000}"/>
    <cellStyle name="Normal 9 2 4 3 2 3 4" xfId="34623" xr:uid="{00000000-0005-0000-0000-0000D6CD0000}"/>
    <cellStyle name="Normal 9 2 4 3 2 4" xfId="20012" xr:uid="{00000000-0005-0000-0000-0000D7CD0000}"/>
    <cellStyle name="Normal 9 2 4 3 2 4 2" xfId="46001" xr:uid="{00000000-0005-0000-0000-0000D8CD0000}"/>
    <cellStyle name="Normal 9 2 4 3 2 5" xfId="11892" xr:uid="{00000000-0005-0000-0000-0000D9CD0000}"/>
    <cellStyle name="Normal 9 2 4 3 2 5 2" xfId="37881" xr:uid="{00000000-0005-0000-0000-0000DACD0000}"/>
    <cellStyle name="Normal 9 2 4 3 2 6" xfId="27477" xr:uid="{00000000-0005-0000-0000-0000DBCD0000}"/>
    <cellStyle name="Normal 9 2 4 3 2 6 2" xfId="53466" xr:uid="{00000000-0005-0000-0000-0000DCCD0000}"/>
    <cellStyle name="Normal 9 2 4 3 2 7" xfId="29723" xr:uid="{00000000-0005-0000-0000-0000DDCD0000}"/>
    <cellStyle name="Normal 9 2 4 3 3" xfId="4264" xr:uid="{00000000-0005-0000-0000-0000DECD0000}"/>
    <cellStyle name="Normal 9 2 4 3 3 2" xfId="20673" xr:uid="{00000000-0005-0000-0000-0000DFCD0000}"/>
    <cellStyle name="Normal 9 2 4 3 3 2 2" xfId="46662" xr:uid="{00000000-0005-0000-0000-0000E0CD0000}"/>
    <cellStyle name="Normal 9 2 4 3 3 3" xfId="12553" xr:uid="{00000000-0005-0000-0000-0000E1CD0000}"/>
    <cellStyle name="Normal 9 2 4 3 3 3 2" xfId="38542" xr:uid="{00000000-0005-0000-0000-0000E2CD0000}"/>
    <cellStyle name="Normal 9 2 4 3 3 4" xfId="30387" xr:uid="{00000000-0005-0000-0000-0000E3CD0000}"/>
    <cellStyle name="Normal 9 2 4 3 4" xfId="5283" xr:uid="{00000000-0005-0000-0000-0000E4CD0000}"/>
    <cellStyle name="Normal 9 2 4 3 4 2" xfId="21677" xr:uid="{00000000-0005-0000-0000-0000E5CD0000}"/>
    <cellStyle name="Normal 9 2 4 3 4 2 2" xfId="47666" xr:uid="{00000000-0005-0000-0000-0000E6CD0000}"/>
    <cellStyle name="Normal 9 2 4 3 4 3" xfId="13557" xr:uid="{00000000-0005-0000-0000-0000E7CD0000}"/>
    <cellStyle name="Normal 9 2 4 3 4 3 2" xfId="39546" xr:uid="{00000000-0005-0000-0000-0000E8CD0000}"/>
    <cellStyle name="Normal 9 2 4 3 4 4" xfId="31393" xr:uid="{00000000-0005-0000-0000-0000E9CD0000}"/>
    <cellStyle name="Normal 9 2 4 3 5" xfId="6460" xr:uid="{00000000-0005-0000-0000-0000EACD0000}"/>
    <cellStyle name="Normal 9 2 4 3 5 2" xfId="22794" xr:uid="{00000000-0005-0000-0000-0000EBCD0000}"/>
    <cellStyle name="Normal 9 2 4 3 5 2 2" xfId="48783" xr:uid="{00000000-0005-0000-0000-0000ECCD0000}"/>
    <cellStyle name="Normal 9 2 4 3 5 3" xfId="14674" xr:uid="{00000000-0005-0000-0000-0000EDCD0000}"/>
    <cellStyle name="Normal 9 2 4 3 5 3 2" xfId="40663" xr:uid="{00000000-0005-0000-0000-0000EECD0000}"/>
    <cellStyle name="Normal 9 2 4 3 5 4" xfId="32510" xr:uid="{00000000-0005-0000-0000-0000EFCD0000}"/>
    <cellStyle name="Normal 9 2 4 3 6" xfId="7116" xr:uid="{00000000-0005-0000-0000-0000F0CD0000}"/>
    <cellStyle name="Normal 9 2 4 3 6 2" xfId="23447" xr:uid="{00000000-0005-0000-0000-0000F1CD0000}"/>
    <cellStyle name="Normal 9 2 4 3 6 2 2" xfId="49436" xr:uid="{00000000-0005-0000-0000-0000F2CD0000}"/>
    <cellStyle name="Normal 9 2 4 3 6 3" xfId="15327" xr:uid="{00000000-0005-0000-0000-0000F3CD0000}"/>
    <cellStyle name="Normal 9 2 4 3 6 3 2" xfId="41316" xr:uid="{00000000-0005-0000-0000-0000F4CD0000}"/>
    <cellStyle name="Normal 9 2 4 3 6 4" xfId="33163" xr:uid="{00000000-0005-0000-0000-0000F5CD0000}"/>
    <cellStyle name="Normal 9 2 4 3 7" xfId="8120" xr:uid="{00000000-0005-0000-0000-0000F6CD0000}"/>
    <cellStyle name="Normal 9 2 4 3 7 2" xfId="24451" xr:uid="{00000000-0005-0000-0000-0000F7CD0000}"/>
    <cellStyle name="Normal 9 2 4 3 7 2 2" xfId="50440" xr:uid="{00000000-0005-0000-0000-0000F8CD0000}"/>
    <cellStyle name="Normal 9 2 4 3 7 3" xfId="16331" xr:uid="{00000000-0005-0000-0000-0000F9CD0000}"/>
    <cellStyle name="Normal 9 2 4 3 7 3 2" xfId="42320" xr:uid="{00000000-0005-0000-0000-0000FACD0000}"/>
    <cellStyle name="Normal 9 2 4 3 7 4" xfId="34167" xr:uid="{00000000-0005-0000-0000-0000FBCD0000}"/>
    <cellStyle name="Normal 9 2 4 3 8" xfId="9640" xr:uid="{00000000-0005-0000-0000-0000FCCD0000}"/>
    <cellStyle name="Normal 9 2 4 3 8 2" xfId="25921" xr:uid="{00000000-0005-0000-0000-0000FDCD0000}"/>
    <cellStyle name="Normal 9 2 4 3 8 2 2" xfId="51910" xr:uid="{00000000-0005-0000-0000-0000FECD0000}"/>
    <cellStyle name="Normal 9 2 4 3 8 3" xfId="17801" xr:uid="{00000000-0005-0000-0000-0000FFCD0000}"/>
    <cellStyle name="Normal 9 2 4 3 8 3 2" xfId="43790" xr:uid="{00000000-0005-0000-0000-000000CE0000}"/>
    <cellStyle name="Normal 9 2 4 3 8 4" xfId="35638" xr:uid="{00000000-0005-0000-0000-000001CE0000}"/>
    <cellStyle name="Normal 9 2 4 3 9" xfId="10424" xr:uid="{00000000-0005-0000-0000-000002CE0000}"/>
    <cellStyle name="Normal 9 2 4 3 9 2" xfId="18547" xr:uid="{00000000-0005-0000-0000-000003CE0000}"/>
    <cellStyle name="Normal 9 2 4 3 9 2 2" xfId="44536" xr:uid="{00000000-0005-0000-0000-000004CE0000}"/>
    <cellStyle name="Normal 9 2 4 3 9 3" xfId="36413" xr:uid="{00000000-0005-0000-0000-000005CE0000}"/>
    <cellStyle name="Normal 9 2 4 4" xfId="702" xr:uid="{00000000-0005-0000-0000-000006CE0000}"/>
    <cellStyle name="Normal 9 2 4 4 10" xfId="54848" xr:uid="{00000000-0005-0000-0000-000007CE0000}"/>
    <cellStyle name="Normal 9 2 4 4 2" xfId="5447" xr:uid="{00000000-0005-0000-0000-000008CE0000}"/>
    <cellStyle name="Normal 9 2 4 4 2 2" xfId="21836" xr:uid="{00000000-0005-0000-0000-000009CE0000}"/>
    <cellStyle name="Normal 9 2 4 4 2 2 2" xfId="47825" xr:uid="{00000000-0005-0000-0000-00000ACE0000}"/>
    <cellStyle name="Normal 9 2 4 4 2 3" xfId="13716" xr:uid="{00000000-0005-0000-0000-00000BCE0000}"/>
    <cellStyle name="Normal 9 2 4 4 2 3 2" xfId="39705" xr:uid="{00000000-0005-0000-0000-00000CCE0000}"/>
    <cellStyle name="Normal 9 2 4 4 2 4" xfId="31552" xr:uid="{00000000-0005-0000-0000-00000DCE0000}"/>
    <cellStyle name="Normal 9 2 4 4 3" xfId="8279" xr:uid="{00000000-0005-0000-0000-00000ECE0000}"/>
    <cellStyle name="Normal 9 2 4 4 3 2" xfId="24610" xr:uid="{00000000-0005-0000-0000-00000FCE0000}"/>
    <cellStyle name="Normal 9 2 4 4 3 2 2" xfId="50599" xr:uid="{00000000-0005-0000-0000-000010CE0000}"/>
    <cellStyle name="Normal 9 2 4 4 3 3" xfId="16490" xr:uid="{00000000-0005-0000-0000-000011CE0000}"/>
    <cellStyle name="Normal 9 2 4 4 3 3 2" xfId="42479" xr:uid="{00000000-0005-0000-0000-000012CE0000}"/>
    <cellStyle name="Normal 9 2 4 4 3 4" xfId="34326" xr:uid="{00000000-0005-0000-0000-000013CE0000}"/>
    <cellStyle name="Normal 9 2 4 4 4" xfId="9339" xr:uid="{00000000-0005-0000-0000-000014CE0000}"/>
    <cellStyle name="Normal 9 2 4 4 4 2" xfId="25626" xr:uid="{00000000-0005-0000-0000-000015CE0000}"/>
    <cellStyle name="Normal 9 2 4 4 4 2 2" xfId="51615" xr:uid="{00000000-0005-0000-0000-000016CE0000}"/>
    <cellStyle name="Normal 9 2 4 4 4 3" xfId="17506" xr:uid="{00000000-0005-0000-0000-000017CE0000}"/>
    <cellStyle name="Normal 9 2 4 4 4 3 2" xfId="43495" xr:uid="{00000000-0005-0000-0000-000018CE0000}"/>
    <cellStyle name="Normal 9 2 4 4 4 4" xfId="35343" xr:uid="{00000000-0005-0000-0000-000019CE0000}"/>
    <cellStyle name="Normal 9 2 4 4 5" xfId="19715" xr:uid="{00000000-0005-0000-0000-00001ACE0000}"/>
    <cellStyle name="Normal 9 2 4 4 5 2" xfId="45704" xr:uid="{00000000-0005-0000-0000-00001BCE0000}"/>
    <cellStyle name="Normal 9 2 4 4 6" xfId="11595" xr:uid="{00000000-0005-0000-0000-00001CCE0000}"/>
    <cellStyle name="Normal 9 2 4 4 6 2" xfId="37584" xr:uid="{00000000-0005-0000-0000-00001DCE0000}"/>
    <cellStyle name="Normal 9 2 4 4 7" xfId="27180" xr:uid="{00000000-0005-0000-0000-00001ECE0000}"/>
    <cellStyle name="Normal 9 2 4 4 7 2" xfId="53169" xr:uid="{00000000-0005-0000-0000-00001FCE0000}"/>
    <cellStyle name="Normal 9 2 4 4 8" xfId="3242" xr:uid="{00000000-0005-0000-0000-000020CE0000}"/>
    <cellStyle name="Normal 9 2 4 4 9" xfId="29425" xr:uid="{00000000-0005-0000-0000-000021CE0000}"/>
    <cellStyle name="Normal 9 2 4 5" xfId="3950" xr:uid="{00000000-0005-0000-0000-000022CE0000}"/>
    <cellStyle name="Normal 9 2 4 5 2" xfId="20381" xr:uid="{00000000-0005-0000-0000-000023CE0000}"/>
    <cellStyle name="Normal 9 2 4 5 2 2" xfId="46370" xr:uid="{00000000-0005-0000-0000-000024CE0000}"/>
    <cellStyle name="Normal 9 2 4 5 3" xfId="12261" xr:uid="{00000000-0005-0000-0000-000025CE0000}"/>
    <cellStyle name="Normal 9 2 4 5 3 2" xfId="38250" xr:uid="{00000000-0005-0000-0000-000026CE0000}"/>
    <cellStyle name="Normal 9 2 4 5 4" xfId="30095" xr:uid="{00000000-0005-0000-0000-000027CE0000}"/>
    <cellStyle name="Normal 9 2 4 6" xfId="4621" xr:uid="{00000000-0005-0000-0000-000028CE0000}"/>
    <cellStyle name="Normal 9 2 4 6 2" xfId="21027" xr:uid="{00000000-0005-0000-0000-000029CE0000}"/>
    <cellStyle name="Normal 9 2 4 6 2 2" xfId="47016" xr:uid="{00000000-0005-0000-0000-00002ACE0000}"/>
    <cellStyle name="Normal 9 2 4 6 3" xfId="12907" xr:uid="{00000000-0005-0000-0000-00002BCE0000}"/>
    <cellStyle name="Normal 9 2 4 6 3 2" xfId="38896" xr:uid="{00000000-0005-0000-0000-00002CCE0000}"/>
    <cellStyle name="Normal 9 2 4 6 4" xfId="30741" xr:uid="{00000000-0005-0000-0000-00002DCE0000}"/>
    <cellStyle name="Normal 9 2 4 7" xfId="6147" xr:uid="{00000000-0005-0000-0000-00002ECE0000}"/>
    <cellStyle name="Normal 9 2 4 7 2" xfId="22502" xr:uid="{00000000-0005-0000-0000-00002FCE0000}"/>
    <cellStyle name="Normal 9 2 4 7 2 2" xfId="48491" xr:uid="{00000000-0005-0000-0000-000030CE0000}"/>
    <cellStyle name="Normal 9 2 4 7 3" xfId="14382" xr:uid="{00000000-0005-0000-0000-000031CE0000}"/>
    <cellStyle name="Normal 9 2 4 7 3 2" xfId="40371" xr:uid="{00000000-0005-0000-0000-000032CE0000}"/>
    <cellStyle name="Normal 9 2 4 7 4" xfId="32218" xr:uid="{00000000-0005-0000-0000-000033CE0000}"/>
    <cellStyle name="Normal 9 2 4 8" xfId="6824" xr:uid="{00000000-0005-0000-0000-000034CE0000}"/>
    <cellStyle name="Normal 9 2 4 8 2" xfId="23155" xr:uid="{00000000-0005-0000-0000-000035CE0000}"/>
    <cellStyle name="Normal 9 2 4 8 2 2" xfId="49144" xr:uid="{00000000-0005-0000-0000-000036CE0000}"/>
    <cellStyle name="Normal 9 2 4 8 3" xfId="15035" xr:uid="{00000000-0005-0000-0000-000037CE0000}"/>
    <cellStyle name="Normal 9 2 4 8 3 2" xfId="41024" xr:uid="{00000000-0005-0000-0000-000038CE0000}"/>
    <cellStyle name="Normal 9 2 4 8 4" xfId="32871" xr:uid="{00000000-0005-0000-0000-000039CE0000}"/>
    <cellStyle name="Normal 9 2 4 9" xfId="7470" xr:uid="{00000000-0005-0000-0000-00003ACE0000}"/>
    <cellStyle name="Normal 9 2 4 9 2" xfId="23801" xr:uid="{00000000-0005-0000-0000-00003BCE0000}"/>
    <cellStyle name="Normal 9 2 4 9 2 2" xfId="49790" xr:uid="{00000000-0005-0000-0000-00003CCE0000}"/>
    <cellStyle name="Normal 9 2 4 9 3" xfId="15681" xr:uid="{00000000-0005-0000-0000-00003DCE0000}"/>
    <cellStyle name="Normal 9 2 4 9 3 2" xfId="41670" xr:uid="{00000000-0005-0000-0000-00003ECE0000}"/>
    <cellStyle name="Normal 9 2 4 9 4" xfId="33517" xr:uid="{00000000-0005-0000-0000-00003FCE0000}"/>
    <cellStyle name="Normal 9 2 5" xfId="423" xr:uid="{00000000-0005-0000-0000-000040CE0000}"/>
    <cellStyle name="Normal 9 2 5 10" xfId="10186" xr:uid="{00000000-0005-0000-0000-000041CE0000}"/>
    <cellStyle name="Normal 9 2 5 10 2" xfId="18309" xr:uid="{00000000-0005-0000-0000-000042CE0000}"/>
    <cellStyle name="Normal 9 2 5 10 2 2" xfId="44298" xr:uid="{00000000-0005-0000-0000-000043CE0000}"/>
    <cellStyle name="Normal 9 2 5 10 3" xfId="36175" xr:uid="{00000000-0005-0000-0000-000044CE0000}"/>
    <cellStyle name="Normal 9 2 5 11" xfId="2096" xr:uid="{00000000-0005-0000-0000-000045CE0000}"/>
    <cellStyle name="Normal 9 2 5 11 2" xfId="18960" xr:uid="{00000000-0005-0000-0000-000046CE0000}"/>
    <cellStyle name="Normal 9 2 5 11 2 2" xfId="44949" xr:uid="{00000000-0005-0000-0000-000047CE0000}"/>
    <cellStyle name="Normal 9 2 5 11 3" xfId="28590" xr:uid="{00000000-0005-0000-0000-000048CE0000}"/>
    <cellStyle name="Normal 9 2 5 12" xfId="10840" xr:uid="{00000000-0005-0000-0000-000049CE0000}"/>
    <cellStyle name="Normal 9 2 5 12 2" xfId="36829" xr:uid="{00000000-0005-0000-0000-00004ACE0000}"/>
    <cellStyle name="Normal 9 2 5 13" xfId="26424" xr:uid="{00000000-0005-0000-0000-00004BCE0000}"/>
    <cellStyle name="Normal 9 2 5 13 2" xfId="52413" xr:uid="{00000000-0005-0000-0000-00004CCE0000}"/>
    <cellStyle name="Normal 9 2 5 14" xfId="1442" xr:uid="{00000000-0005-0000-0000-00004DCE0000}"/>
    <cellStyle name="Normal 9 2 5 14 2" xfId="53895" xr:uid="{00000000-0005-0000-0000-00004ECE0000}"/>
    <cellStyle name="Normal 9 2 5 15" xfId="27933" xr:uid="{00000000-0005-0000-0000-00004FCE0000}"/>
    <cellStyle name="Normal 9 2 5 16" xfId="54671" xr:uid="{00000000-0005-0000-0000-000050CE0000}"/>
    <cellStyle name="Normal 9 2 5 2" xfId="1071" xr:uid="{00000000-0005-0000-0000-000051CE0000}"/>
    <cellStyle name="Normal 9 2 5 2 10" xfId="3075" xr:uid="{00000000-0005-0000-0000-000052CE0000}"/>
    <cellStyle name="Normal 9 2 5 2 10 2" xfId="19558" xr:uid="{00000000-0005-0000-0000-000053CE0000}"/>
    <cellStyle name="Normal 9 2 5 2 10 2 2" xfId="45547" xr:uid="{00000000-0005-0000-0000-000054CE0000}"/>
    <cellStyle name="Normal 9 2 5 2 10 3" xfId="29265" xr:uid="{00000000-0005-0000-0000-000055CE0000}"/>
    <cellStyle name="Normal 9 2 5 2 11" xfId="11438" xr:uid="{00000000-0005-0000-0000-000056CE0000}"/>
    <cellStyle name="Normal 9 2 5 2 11 2" xfId="37427" xr:uid="{00000000-0005-0000-0000-000057CE0000}"/>
    <cellStyle name="Normal 9 2 5 2 12" xfId="27023" xr:uid="{00000000-0005-0000-0000-000058CE0000}"/>
    <cellStyle name="Normal 9 2 5 2 12 2" xfId="53012" xr:uid="{00000000-0005-0000-0000-000059CE0000}"/>
    <cellStyle name="Normal 9 2 5 2 13" xfId="1735" xr:uid="{00000000-0005-0000-0000-00005ACE0000}"/>
    <cellStyle name="Normal 9 2 5 2 13 2" xfId="54188" xr:uid="{00000000-0005-0000-0000-00005BCE0000}"/>
    <cellStyle name="Normal 9 2 5 2 14" xfId="28229" xr:uid="{00000000-0005-0000-0000-00005CCE0000}"/>
    <cellStyle name="Normal 9 2 5 2 15" xfId="55195" xr:uid="{00000000-0005-0000-0000-00005DCE0000}"/>
    <cellStyle name="Normal 9 2 5 2 2" xfId="3594" xr:uid="{00000000-0005-0000-0000-00005ECE0000}"/>
    <cellStyle name="Normal 9 2 5 2 2 2" xfId="5798" xr:uid="{00000000-0005-0000-0000-00005FCE0000}"/>
    <cellStyle name="Normal 9 2 5 2 2 2 2" xfId="22187" xr:uid="{00000000-0005-0000-0000-000060CE0000}"/>
    <cellStyle name="Normal 9 2 5 2 2 2 2 2" xfId="48176" xr:uid="{00000000-0005-0000-0000-000061CE0000}"/>
    <cellStyle name="Normal 9 2 5 2 2 2 3" xfId="14067" xr:uid="{00000000-0005-0000-0000-000062CE0000}"/>
    <cellStyle name="Normal 9 2 5 2 2 2 3 2" xfId="40056" xr:uid="{00000000-0005-0000-0000-000063CE0000}"/>
    <cellStyle name="Normal 9 2 5 2 2 2 4" xfId="31903" xr:uid="{00000000-0005-0000-0000-000064CE0000}"/>
    <cellStyle name="Normal 9 2 5 2 2 3" xfId="8630" xr:uid="{00000000-0005-0000-0000-000065CE0000}"/>
    <cellStyle name="Normal 9 2 5 2 2 3 2" xfId="24961" xr:uid="{00000000-0005-0000-0000-000066CE0000}"/>
    <cellStyle name="Normal 9 2 5 2 2 3 2 2" xfId="50950" xr:uid="{00000000-0005-0000-0000-000067CE0000}"/>
    <cellStyle name="Normal 9 2 5 2 2 3 3" xfId="16841" xr:uid="{00000000-0005-0000-0000-000068CE0000}"/>
    <cellStyle name="Normal 9 2 5 2 2 3 3 2" xfId="42830" xr:uid="{00000000-0005-0000-0000-000069CE0000}"/>
    <cellStyle name="Normal 9 2 5 2 2 3 4" xfId="34677" xr:uid="{00000000-0005-0000-0000-00006ACE0000}"/>
    <cellStyle name="Normal 9 2 5 2 2 4" xfId="20066" xr:uid="{00000000-0005-0000-0000-00006BCE0000}"/>
    <cellStyle name="Normal 9 2 5 2 2 4 2" xfId="46055" xr:uid="{00000000-0005-0000-0000-00006CCE0000}"/>
    <cellStyle name="Normal 9 2 5 2 2 5" xfId="11946" xr:uid="{00000000-0005-0000-0000-00006DCE0000}"/>
    <cellStyle name="Normal 9 2 5 2 2 5 2" xfId="37935" xr:uid="{00000000-0005-0000-0000-00006ECE0000}"/>
    <cellStyle name="Normal 9 2 5 2 2 6" xfId="27531" xr:uid="{00000000-0005-0000-0000-00006FCE0000}"/>
    <cellStyle name="Normal 9 2 5 2 2 6 2" xfId="53520" xr:uid="{00000000-0005-0000-0000-000070CE0000}"/>
    <cellStyle name="Normal 9 2 5 2 2 7" xfId="29777" xr:uid="{00000000-0005-0000-0000-000071CE0000}"/>
    <cellStyle name="Normal 9 2 5 2 3" xfId="4319" xr:uid="{00000000-0005-0000-0000-000072CE0000}"/>
    <cellStyle name="Normal 9 2 5 2 3 2" xfId="20728" xr:uid="{00000000-0005-0000-0000-000073CE0000}"/>
    <cellStyle name="Normal 9 2 5 2 3 2 2" xfId="46717" xr:uid="{00000000-0005-0000-0000-000074CE0000}"/>
    <cellStyle name="Normal 9 2 5 2 3 3" xfId="12608" xr:uid="{00000000-0005-0000-0000-000075CE0000}"/>
    <cellStyle name="Normal 9 2 5 2 3 3 2" xfId="38597" xr:uid="{00000000-0005-0000-0000-000076CE0000}"/>
    <cellStyle name="Normal 9 2 5 2 3 4" xfId="30442" xr:uid="{00000000-0005-0000-0000-000077CE0000}"/>
    <cellStyle name="Normal 9 2 5 2 4" xfId="5285" xr:uid="{00000000-0005-0000-0000-000078CE0000}"/>
    <cellStyle name="Normal 9 2 5 2 4 2" xfId="21679" xr:uid="{00000000-0005-0000-0000-000079CE0000}"/>
    <cellStyle name="Normal 9 2 5 2 4 2 2" xfId="47668" xr:uid="{00000000-0005-0000-0000-00007ACE0000}"/>
    <cellStyle name="Normal 9 2 5 2 4 3" xfId="13559" xr:uid="{00000000-0005-0000-0000-00007BCE0000}"/>
    <cellStyle name="Normal 9 2 5 2 4 3 2" xfId="39548" xr:uid="{00000000-0005-0000-0000-00007CCE0000}"/>
    <cellStyle name="Normal 9 2 5 2 4 4" xfId="31395" xr:uid="{00000000-0005-0000-0000-00007DCE0000}"/>
    <cellStyle name="Normal 9 2 5 2 5" xfId="6515" xr:uid="{00000000-0005-0000-0000-00007ECE0000}"/>
    <cellStyle name="Normal 9 2 5 2 5 2" xfId="22849" xr:uid="{00000000-0005-0000-0000-00007FCE0000}"/>
    <cellStyle name="Normal 9 2 5 2 5 2 2" xfId="48838" xr:uid="{00000000-0005-0000-0000-000080CE0000}"/>
    <cellStyle name="Normal 9 2 5 2 5 3" xfId="14729" xr:uid="{00000000-0005-0000-0000-000081CE0000}"/>
    <cellStyle name="Normal 9 2 5 2 5 3 2" xfId="40718" xr:uid="{00000000-0005-0000-0000-000082CE0000}"/>
    <cellStyle name="Normal 9 2 5 2 5 4" xfId="32565" xr:uid="{00000000-0005-0000-0000-000083CE0000}"/>
    <cellStyle name="Normal 9 2 5 2 6" xfId="7171" xr:uid="{00000000-0005-0000-0000-000084CE0000}"/>
    <cellStyle name="Normal 9 2 5 2 6 2" xfId="23502" xr:uid="{00000000-0005-0000-0000-000085CE0000}"/>
    <cellStyle name="Normal 9 2 5 2 6 2 2" xfId="49491" xr:uid="{00000000-0005-0000-0000-000086CE0000}"/>
    <cellStyle name="Normal 9 2 5 2 6 3" xfId="15382" xr:uid="{00000000-0005-0000-0000-000087CE0000}"/>
    <cellStyle name="Normal 9 2 5 2 6 3 2" xfId="41371" xr:uid="{00000000-0005-0000-0000-000088CE0000}"/>
    <cellStyle name="Normal 9 2 5 2 6 4" xfId="33218" xr:uid="{00000000-0005-0000-0000-000089CE0000}"/>
    <cellStyle name="Normal 9 2 5 2 7" xfId="8122" xr:uid="{00000000-0005-0000-0000-00008ACE0000}"/>
    <cellStyle name="Normal 9 2 5 2 7 2" xfId="24453" xr:uid="{00000000-0005-0000-0000-00008BCE0000}"/>
    <cellStyle name="Normal 9 2 5 2 7 2 2" xfId="50442" xr:uid="{00000000-0005-0000-0000-00008CCE0000}"/>
    <cellStyle name="Normal 9 2 5 2 7 3" xfId="16333" xr:uid="{00000000-0005-0000-0000-00008DCE0000}"/>
    <cellStyle name="Normal 9 2 5 2 7 3 2" xfId="42322" xr:uid="{00000000-0005-0000-0000-00008ECE0000}"/>
    <cellStyle name="Normal 9 2 5 2 7 4" xfId="34169" xr:uid="{00000000-0005-0000-0000-00008FCE0000}"/>
    <cellStyle name="Normal 9 2 5 2 8" xfId="9695" xr:uid="{00000000-0005-0000-0000-000090CE0000}"/>
    <cellStyle name="Normal 9 2 5 2 8 2" xfId="25976" xr:uid="{00000000-0005-0000-0000-000091CE0000}"/>
    <cellStyle name="Normal 9 2 5 2 8 2 2" xfId="51965" xr:uid="{00000000-0005-0000-0000-000092CE0000}"/>
    <cellStyle name="Normal 9 2 5 2 8 3" xfId="17856" xr:uid="{00000000-0005-0000-0000-000093CE0000}"/>
    <cellStyle name="Normal 9 2 5 2 8 3 2" xfId="43845" xr:uid="{00000000-0005-0000-0000-000094CE0000}"/>
    <cellStyle name="Normal 9 2 5 2 8 4" xfId="35693" xr:uid="{00000000-0005-0000-0000-000095CE0000}"/>
    <cellStyle name="Normal 9 2 5 2 9" xfId="10479" xr:uid="{00000000-0005-0000-0000-000096CE0000}"/>
    <cellStyle name="Normal 9 2 5 2 9 2" xfId="18602" xr:uid="{00000000-0005-0000-0000-000097CE0000}"/>
    <cellStyle name="Normal 9 2 5 2 9 2 2" xfId="44591" xr:uid="{00000000-0005-0000-0000-000098CE0000}"/>
    <cellStyle name="Normal 9 2 5 2 9 3" xfId="36468" xr:uid="{00000000-0005-0000-0000-000099CE0000}"/>
    <cellStyle name="Normal 9 2 5 3" xfId="765" xr:uid="{00000000-0005-0000-0000-00009ACE0000}"/>
    <cellStyle name="Normal 9 2 5 3 10" xfId="54902" xr:uid="{00000000-0005-0000-0000-00009BCE0000}"/>
    <cellStyle name="Normal 9 2 5 3 2" xfId="5501" xr:uid="{00000000-0005-0000-0000-00009CCE0000}"/>
    <cellStyle name="Normal 9 2 5 3 2 2" xfId="21890" xr:uid="{00000000-0005-0000-0000-00009DCE0000}"/>
    <cellStyle name="Normal 9 2 5 3 2 2 2" xfId="47879" xr:uid="{00000000-0005-0000-0000-00009ECE0000}"/>
    <cellStyle name="Normal 9 2 5 3 2 3" xfId="13770" xr:uid="{00000000-0005-0000-0000-00009FCE0000}"/>
    <cellStyle name="Normal 9 2 5 3 2 3 2" xfId="39759" xr:uid="{00000000-0005-0000-0000-0000A0CE0000}"/>
    <cellStyle name="Normal 9 2 5 3 2 4" xfId="31606" xr:uid="{00000000-0005-0000-0000-0000A1CE0000}"/>
    <cellStyle name="Normal 9 2 5 3 3" xfId="8333" xr:uid="{00000000-0005-0000-0000-0000A2CE0000}"/>
    <cellStyle name="Normal 9 2 5 3 3 2" xfId="24664" xr:uid="{00000000-0005-0000-0000-0000A3CE0000}"/>
    <cellStyle name="Normal 9 2 5 3 3 2 2" xfId="50653" xr:uid="{00000000-0005-0000-0000-0000A4CE0000}"/>
    <cellStyle name="Normal 9 2 5 3 3 3" xfId="16544" xr:uid="{00000000-0005-0000-0000-0000A5CE0000}"/>
    <cellStyle name="Normal 9 2 5 3 3 3 2" xfId="42533" xr:uid="{00000000-0005-0000-0000-0000A6CE0000}"/>
    <cellStyle name="Normal 9 2 5 3 3 4" xfId="34380" xr:uid="{00000000-0005-0000-0000-0000A7CE0000}"/>
    <cellStyle name="Normal 9 2 5 3 4" xfId="9396" xr:uid="{00000000-0005-0000-0000-0000A8CE0000}"/>
    <cellStyle name="Normal 9 2 5 3 4 2" xfId="25681" xr:uid="{00000000-0005-0000-0000-0000A9CE0000}"/>
    <cellStyle name="Normal 9 2 5 3 4 2 2" xfId="51670" xr:uid="{00000000-0005-0000-0000-0000AACE0000}"/>
    <cellStyle name="Normal 9 2 5 3 4 3" xfId="17561" xr:uid="{00000000-0005-0000-0000-0000ABCE0000}"/>
    <cellStyle name="Normal 9 2 5 3 4 3 2" xfId="43550" xr:uid="{00000000-0005-0000-0000-0000ACCE0000}"/>
    <cellStyle name="Normal 9 2 5 3 4 4" xfId="35398" xr:uid="{00000000-0005-0000-0000-0000ADCE0000}"/>
    <cellStyle name="Normal 9 2 5 3 5" xfId="19769" xr:uid="{00000000-0005-0000-0000-0000AECE0000}"/>
    <cellStyle name="Normal 9 2 5 3 5 2" xfId="45758" xr:uid="{00000000-0005-0000-0000-0000AFCE0000}"/>
    <cellStyle name="Normal 9 2 5 3 6" xfId="11649" xr:uid="{00000000-0005-0000-0000-0000B0CE0000}"/>
    <cellStyle name="Normal 9 2 5 3 6 2" xfId="37638" xr:uid="{00000000-0005-0000-0000-0000B1CE0000}"/>
    <cellStyle name="Normal 9 2 5 3 7" xfId="27234" xr:uid="{00000000-0005-0000-0000-0000B2CE0000}"/>
    <cellStyle name="Normal 9 2 5 3 7 2" xfId="53223" xr:uid="{00000000-0005-0000-0000-0000B3CE0000}"/>
    <cellStyle name="Normal 9 2 5 3 8" xfId="3296" xr:uid="{00000000-0005-0000-0000-0000B4CE0000}"/>
    <cellStyle name="Normal 9 2 5 3 9" xfId="29479" xr:uid="{00000000-0005-0000-0000-0000B5CE0000}"/>
    <cellStyle name="Normal 9 2 5 4" xfId="4013" xr:uid="{00000000-0005-0000-0000-0000B6CE0000}"/>
    <cellStyle name="Normal 9 2 5 4 2" xfId="20435" xr:uid="{00000000-0005-0000-0000-0000B7CE0000}"/>
    <cellStyle name="Normal 9 2 5 4 2 2" xfId="46424" xr:uid="{00000000-0005-0000-0000-0000B8CE0000}"/>
    <cellStyle name="Normal 9 2 5 4 3" xfId="12315" xr:uid="{00000000-0005-0000-0000-0000B9CE0000}"/>
    <cellStyle name="Normal 9 2 5 4 3 2" xfId="38304" xr:uid="{00000000-0005-0000-0000-0000BACE0000}"/>
    <cellStyle name="Normal 9 2 5 4 4" xfId="30149" xr:uid="{00000000-0005-0000-0000-0000BBCE0000}"/>
    <cellStyle name="Normal 9 2 5 5" xfId="4675" xr:uid="{00000000-0005-0000-0000-0000BCCE0000}"/>
    <cellStyle name="Normal 9 2 5 5 2" xfId="21081" xr:uid="{00000000-0005-0000-0000-0000BDCE0000}"/>
    <cellStyle name="Normal 9 2 5 5 2 2" xfId="47070" xr:uid="{00000000-0005-0000-0000-0000BECE0000}"/>
    <cellStyle name="Normal 9 2 5 5 3" xfId="12961" xr:uid="{00000000-0005-0000-0000-0000BFCE0000}"/>
    <cellStyle name="Normal 9 2 5 5 3 2" xfId="38950" xr:uid="{00000000-0005-0000-0000-0000C0CE0000}"/>
    <cellStyle name="Normal 9 2 5 5 4" xfId="30795" xr:uid="{00000000-0005-0000-0000-0000C1CE0000}"/>
    <cellStyle name="Normal 9 2 5 6" xfId="6210" xr:uid="{00000000-0005-0000-0000-0000C2CE0000}"/>
    <cellStyle name="Normal 9 2 5 6 2" xfId="22556" xr:uid="{00000000-0005-0000-0000-0000C3CE0000}"/>
    <cellStyle name="Normal 9 2 5 6 2 2" xfId="48545" xr:uid="{00000000-0005-0000-0000-0000C4CE0000}"/>
    <cellStyle name="Normal 9 2 5 6 3" xfId="14436" xr:uid="{00000000-0005-0000-0000-0000C5CE0000}"/>
    <cellStyle name="Normal 9 2 5 6 3 2" xfId="40425" xr:uid="{00000000-0005-0000-0000-0000C6CE0000}"/>
    <cellStyle name="Normal 9 2 5 6 4" xfId="32272" xr:uid="{00000000-0005-0000-0000-0000C7CE0000}"/>
    <cellStyle name="Normal 9 2 5 7" xfId="6878" xr:uid="{00000000-0005-0000-0000-0000C8CE0000}"/>
    <cellStyle name="Normal 9 2 5 7 2" xfId="23209" xr:uid="{00000000-0005-0000-0000-0000C9CE0000}"/>
    <cellStyle name="Normal 9 2 5 7 2 2" xfId="49198" xr:uid="{00000000-0005-0000-0000-0000CACE0000}"/>
    <cellStyle name="Normal 9 2 5 7 3" xfId="15089" xr:uid="{00000000-0005-0000-0000-0000CBCE0000}"/>
    <cellStyle name="Normal 9 2 5 7 3 2" xfId="41078" xr:uid="{00000000-0005-0000-0000-0000CCCE0000}"/>
    <cellStyle name="Normal 9 2 5 7 4" xfId="32925" xr:uid="{00000000-0005-0000-0000-0000CDCE0000}"/>
    <cellStyle name="Normal 9 2 5 8" xfId="7524" xr:uid="{00000000-0005-0000-0000-0000CECE0000}"/>
    <cellStyle name="Normal 9 2 5 8 2" xfId="23855" xr:uid="{00000000-0005-0000-0000-0000CFCE0000}"/>
    <cellStyle name="Normal 9 2 5 8 2 2" xfId="49844" xr:uid="{00000000-0005-0000-0000-0000D0CE0000}"/>
    <cellStyle name="Normal 9 2 5 8 3" xfId="15735" xr:uid="{00000000-0005-0000-0000-0000D1CE0000}"/>
    <cellStyle name="Normal 9 2 5 8 3 2" xfId="41724" xr:uid="{00000000-0005-0000-0000-0000D2CE0000}"/>
    <cellStyle name="Normal 9 2 5 8 4" xfId="33571" xr:uid="{00000000-0005-0000-0000-0000D3CE0000}"/>
    <cellStyle name="Normal 9 2 5 9" xfId="9116" xr:uid="{00000000-0005-0000-0000-0000D4CE0000}"/>
    <cellStyle name="Normal 9 2 5 9 2" xfId="25447" xr:uid="{00000000-0005-0000-0000-0000D5CE0000}"/>
    <cellStyle name="Normal 9 2 5 9 2 2" xfId="51436" xr:uid="{00000000-0005-0000-0000-0000D6CE0000}"/>
    <cellStyle name="Normal 9 2 5 9 3" xfId="17327" xr:uid="{00000000-0005-0000-0000-0000D7CE0000}"/>
    <cellStyle name="Normal 9 2 5 9 3 2" xfId="43316" xr:uid="{00000000-0005-0000-0000-0000D8CE0000}"/>
    <cellStyle name="Normal 9 2 5 9 4" xfId="35163" xr:uid="{00000000-0005-0000-0000-0000D9CE0000}"/>
    <cellStyle name="Normal 9 2 6" xfId="424" xr:uid="{00000000-0005-0000-0000-0000DACE0000}"/>
    <cellStyle name="Normal 9 2 6 10" xfId="10347" xr:uid="{00000000-0005-0000-0000-0000DBCE0000}"/>
    <cellStyle name="Normal 9 2 6 10 2" xfId="18470" xr:uid="{00000000-0005-0000-0000-0000DCCE0000}"/>
    <cellStyle name="Normal 9 2 6 10 2 2" xfId="44459" xr:uid="{00000000-0005-0000-0000-0000DDCE0000}"/>
    <cellStyle name="Normal 9 2 6 10 3" xfId="36336" xr:uid="{00000000-0005-0000-0000-0000DECE0000}"/>
    <cellStyle name="Normal 9 2 6 11" xfId="1953" xr:uid="{00000000-0005-0000-0000-0000DFCE0000}"/>
    <cellStyle name="Normal 9 2 6 11 2" xfId="18817" xr:uid="{00000000-0005-0000-0000-0000E0CE0000}"/>
    <cellStyle name="Normal 9 2 6 11 2 2" xfId="44806" xr:uid="{00000000-0005-0000-0000-0000E1CE0000}"/>
    <cellStyle name="Normal 9 2 6 11 3" xfId="28447" xr:uid="{00000000-0005-0000-0000-0000E2CE0000}"/>
    <cellStyle name="Normal 9 2 6 12" xfId="10697" xr:uid="{00000000-0005-0000-0000-0000E3CE0000}"/>
    <cellStyle name="Normal 9 2 6 12 2" xfId="36686" xr:uid="{00000000-0005-0000-0000-0000E4CE0000}"/>
    <cellStyle name="Normal 9 2 6 13" xfId="26281" xr:uid="{00000000-0005-0000-0000-0000E5CE0000}"/>
    <cellStyle name="Normal 9 2 6 13 2" xfId="52270" xr:uid="{00000000-0005-0000-0000-0000E6CE0000}"/>
    <cellStyle name="Normal 9 2 6 14" xfId="1603" xr:uid="{00000000-0005-0000-0000-0000E7CE0000}"/>
    <cellStyle name="Normal 9 2 6 14 2" xfId="54056" xr:uid="{00000000-0005-0000-0000-0000E8CE0000}"/>
    <cellStyle name="Normal 9 2 6 15" xfId="28097" xr:uid="{00000000-0005-0000-0000-0000E9CE0000}"/>
    <cellStyle name="Normal 9 2 6 16" xfId="54672" xr:uid="{00000000-0005-0000-0000-0000EACE0000}"/>
    <cellStyle name="Normal 9 2 6 2" xfId="932" xr:uid="{00000000-0005-0000-0000-0000EBCE0000}"/>
    <cellStyle name="Normal 9 2 6 2 10" xfId="55063" xr:uid="{00000000-0005-0000-0000-0000ECCE0000}"/>
    <cellStyle name="Normal 9 2 6 2 2" xfId="5286" xr:uid="{00000000-0005-0000-0000-0000EDCE0000}"/>
    <cellStyle name="Normal 9 2 6 2 2 2" xfId="21680" xr:uid="{00000000-0005-0000-0000-0000EECE0000}"/>
    <cellStyle name="Normal 9 2 6 2 2 2 2" xfId="47669" xr:uid="{00000000-0005-0000-0000-0000EFCE0000}"/>
    <cellStyle name="Normal 9 2 6 2 2 3" xfId="13560" xr:uid="{00000000-0005-0000-0000-0000F0CE0000}"/>
    <cellStyle name="Normal 9 2 6 2 2 3 2" xfId="39549" xr:uid="{00000000-0005-0000-0000-0000F1CE0000}"/>
    <cellStyle name="Normal 9 2 6 2 2 4" xfId="31396" xr:uid="{00000000-0005-0000-0000-0000F2CE0000}"/>
    <cellStyle name="Normal 9 2 6 2 3" xfId="8123" xr:uid="{00000000-0005-0000-0000-0000F3CE0000}"/>
    <cellStyle name="Normal 9 2 6 2 3 2" xfId="24454" xr:uid="{00000000-0005-0000-0000-0000F4CE0000}"/>
    <cellStyle name="Normal 9 2 6 2 3 2 2" xfId="50443" xr:uid="{00000000-0005-0000-0000-0000F5CE0000}"/>
    <cellStyle name="Normal 9 2 6 2 3 3" xfId="16334" xr:uid="{00000000-0005-0000-0000-0000F6CE0000}"/>
    <cellStyle name="Normal 9 2 6 2 3 3 2" xfId="42323" xr:uid="{00000000-0005-0000-0000-0000F7CE0000}"/>
    <cellStyle name="Normal 9 2 6 2 3 4" xfId="34170" xr:uid="{00000000-0005-0000-0000-0000F8CE0000}"/>
    <cellStyle name="Normal 9 2 6 2 4" xfId="9560" xr:uid="{00000000-0005-0000-0000-0000F9CE0000}"/>
    <cellStyle name="Normal 9 2 6 2 4 2" xfId="25843" xr:uid="{00000000-0005-0000-0000-0000FACE0000}"/>
    <cellStyle name="Normal 9 2 6 2 4 2 2" xfId="51832" xr:uid="{00000000-0005-0000-0000-0000FBCE0000}"/>
    <cellStyle name="Normal 9 2 6 2 4 3" xfId="17723" xr:uid="{00000000-0005-0000-0000-0000FCCE0000}"/>
    <cellStyle name="Normal 9 2 6 2 4 3 2" xfId="43712" xr:uid="{00000000-0005-0000-0000-0000FDCE0000}"/>
    <cellStyle name="Normal 9 2 6 2 4 4" xfId="35560" xr:uid="{00000000-0005-0000-0000-0000FECE0000}"/>
    <cellStyle name="Normal 9 2 6 2 5" xfId="19559" xr:uid="{00000000-0005-0000-0000-0000FFCE0000}"/>
    <cellStyle name="Normal 9 2 6 2 5 2" xfId="45548" xr:uid="{00000000-0005-0000-0000-000000CF0000}"/>
    <cellStyle name="Normal 9 2 6 2 6" xfId="11439" xr:uid="{00000000-0005-0000-0000-000001CF0000}"/>
    <cellStyle name="Normal 9 2 6 2 6 2" xfId="37428" xr:uid="{00000000-0005-0000-0000-000002CF0000}"/>
    <cellStyle name="Normal 9 2 6 2 7" xfId="27024" xr:uid="{00000000-0005-0000-0000-000003CF0000}"/>
    <cellStyle name="Normal 9 2 6 2 7 2" xfId="53013" xr:uid="{00000000-0005-0000-0000-000004CF0000}"/>
    <cellStyle name="Normal 9 2 6 2 8" xfId="3076" xr:uid="{00000000-0005-0000-0000-000005CF0000}"/>
    <cellStyle name="Normal 9 2 6 2 9" xfId="29266" xr:uid="{00000000-0005-0000-0000-000006CF0000}"/>
    <cellStyle name="Normal 9 2 6 3" xfId="3447" xr:uid="{00000000-0005-0000-0000-000007CF0000}"/>
    <cellStyle name="Normal 9 2 6 3 2" xfId="5651" xr:uid="{00000000-0005-0000-0000-000008CF0000}"/>
    <cellStyle name="Normal 9 2 6 3 2 2" xfId="22040" xr:uid="{00000000-0005-0000-0000-000009CF0000}"/>
    <cellStyle name="Normal 9 2 6 3 2 2 2" xfId="48029" xr:uid="{00000000-0005-0000-0000-00000ACF0000}"/>
    <cellStyle name="Normal 9 2 6 3 2 3" xfId="13920" xr:uid="{00000000-0005-0000-0000-00000BCF0000}"/>
    <cellStyle name="Normal 9 2 6 3 2 3 2" xfId="39909" xr:uid="{00000000-0005-0000-0000-00000CCF0000}"/>
    <cellStyle name="Normal 9 2 6 3 2 4" xfId="31756" xr:uid="{00000000-0005-0000-0000-00000DCF0000}"/>
    <cellStyle name="Normal 9 2 6 3 3" xfId="8483" xr:uid="{00000000-0005-0000-0000-00000ECF0000}"/>
    <cellStyle name="Normal 9 2 6 3 3 2" xfId="24814" xr:uid="{00000000-0005-0000-0000-00000FCF0000}"/>
    <cellStyle name="Normal 9 2 6 3 3 2 2" xfId="50803" xr:uid="{00000000-0005-0000-0000-000010CF0000}"/>
    <cellStyle name="Normal 9 2 6 3 3 3" xfId="16694" xr:uid="{00000000-0005-0000-0000-000011CF0000}"/>
    <cellStyle name="Normal 9 2 6 3 3 3 2" xfId="42683" xr:uid="{00000000-0005-0000-0000-000012CF0000}"/>
    <cellStyle name="Normal 9 2 6 3 3 4" xfId="34530" xr:uid="{00000000-0005-0000-0000-000013CF0000}"/>
    <cellStyle name="Normal 9 2 6 3 4" xfId="19919" xr:uid="{00000000-0005-0000-0000-000014CF0000}"/>
    <cellStyle name="Normal 9 2 6 3 4 2" xfId="45908" xr:uid="{00000000-0005-0000-0000-000015CF0000}"/>
    <cellStyle name="Normal 9 2 6 3 5" xfId="11799" xr:uid="{00000000-0005-0000-0000-000016CF0000}"/>
    <cellStyle name="Normal 9 2 6 3 5 2" xfId="37788" xr:uid="{00000000-0005-0000-0000-000017CF0000}"/>
    <cellStyle name="Normal 9 2 6 3 6" xfId="27384" xr:uid="{00000000-0005-0000-0000-000018CF0000}"/>
    <cellStyle name="Normal 9 2 6 3 6 2" xfId="53373" xr:uid="{00000000-0005-0000-0000-000019CF0000}"/>
    <cellStyle name="Normal 9 2 6 3 7" xfId="29629" xr:uid="{00000000-0005-0000-0000-00001ACF0000}"/>
    <cellStyle name="Normal 9 2 6 4" xfId="4180" xr:uid="{00000000-0005-0000-0000-00001BCF0000}"/>
    <cellStyle name="Normal 9 2 6 4 2" xfId="20596" xr:uid="{00000000-0005-0000-0000-00001CCF0000}"/>
    <cellStyle name="Normal 9 2 6 4 2 2" xfId="46585" xr:uid="{00000000-0005-0000-0000-00001DCF0000}"/>
    <cellStyle name="Normal 9 2 6 4 3" xfId="12476" xr:uid="{00000000-0005-0000-0000-00001ECF0000}"/>
    <cellStyle name="Normal 9 2 6 4 3 2" xfId="38465" xr:uid="{00000000-0005-0000-0000-00001FCF0000}"/>
    <cellStyle name="Normal 9 2 6 4 4" xfId="30310" xr:uid="{00000000-0005-0000-0000-000020CF0000}"/>
    <cellStyle name="Normal 9 2 6 5" xfId="4532" xr:uid="{00000000-0005-0000-0000-000021CF0000}"/>
    <cellStyle name="Normal 9 2 6 5 2" xfId="20938" xr:uid="{00000000-0005-0000-0000-000022CF0000}"/>
    <cellStyle name="Normal 9 2 6 5 2 2" xfId="46927" xr:uid="{00000000-0005-0000-0000-000023CF0000}"/>
    <cellStyle name="Normal 9 2 6 5 3" xfId="12818" xr:uid="{00000000-0005-0000-0000-000024CF0000}"/>
    <cellStyle name="Normal 9 2 6 5 3 2" xfId="38807" xr:uid="{00000000-0005-0000-0000-000025CF0000}"/>
    <cellStyle name="Normal 9 2 6 5 4" xfId="30652" xr:uid="{00000000-0005-0000-0000-000026CF0000}"/>
    <cellStyle name="Normal 9 2 6 6" xfId="6376" xr:uid="{00000000-0005-0000-0000-000027CF0000}"/>
    <cellStyle name="Normal 9 2 6 6 2" xfId="22717" xr:uid="{00000000-0005-0000-0000-000028CF0000}"/>
    <cellStyle name="Normal 9 2 6 6 2 2" xfId="48706" xr:uid="{00000000-0005-0000-0000-000029CF0000}"/>
    <cellStyle name="Normal 9 2 6 6 3" xfId="14597" xr:uid="{00000000-0005-0000-0000-00002ACF0000}"/>
    <cellStyle name="Normal 9 2 6 6 3 2" xfId="40586" xr:uid="{00000000-0005-0000-0000-00002BCF0000}"/>
    <cellStyle name="Normal 9 2 6 6 4" xfId="32433" xr:uid="{00000000-0005-0000-0000-00002CCF0000}"/>
    <cellStyle name="Normal 9 2 6 7" xfId="7039" xr:uid="{00000000-0005-0000-0000-00002DCF0000}"/>
    <cellStyle name="Normal 9 2 6 7 2" xfId="23370" xr:uid="{00000000-0005-0000-0000-00002ECF0000}"/>
    <cellStyle name="Normal 9 2 6 7 2 2" xfId="49359" xr:uid="{00000000-0005-0000-0000-00002FCF0000}"/>
    <cellStyle name="Normal 9 2 6 7 3" xfId="15250" xr:uid="{00000000-0005-0000-0000-000030CF0000}"/>
    <cellStyle name="Normal 9 2 6 7 3 2" xfId="41239" xr:uid="{00000000-0005-0000-0000-000031CF0000}"/>
    <cellStyle name="Normal 9 2 6 7 4" xfId="33086" xr:uid="{00000000-0005-0000-0000-000032CF0000}"/>
    <cellStyle name="Normal 9 2 6 8" xfId="7381" xr:uid="{00000000-0005-0000-0000-000033CF0000}"/>
    <cellStyle name="Normal 9 2 6 8 2" xfId="23712" xr:uid="{00000000-0005-0000-0000-000034CF0000}"/>
    <cellStyle name="Normal 9 2 6 8 2 2" xfId="49701" xr:uid="{00000000-0005-0000-0000-000035CF0000}"/>
    <cellStyle name="Normal 9 2 6 8 3" xfId="15592" xr:uid="{00000000-0005-0000-0000-000036CF0000}"/>
    <cellStyle name="Normal 9 2 6 8 3 2" xfId="41581" xr:uid="{00000000-0005-0000-0000-000037CF0000}"/>
    <cellStyle name="Normal 9 2 6 8 4" xfId="33428" xr:uid="{00000000-0005-0000-0000-000038CF0000}"/>
    <cellStyle name="Normal 9 2 6 9" xfId="9117" xr:uid="{00000000-0005-0000-0000-000039CF0000}"/>
    <cellStyle name="Normal 9 2 6 9 2" xfId="25448" xr:uid="{00000000-0005-0000-0000-00003ACF0000}"/>
    <cellStyle name="Normal 9 2 6 9 2 2" xfId="51437" xr:uid="{00000000-0005-0000-0000-00003BCF0000}"/>
    <cellStyle name="Normal 9 2 6 9 3" xfId="17328" xr:uid="{00000000-0005-0000-0000-00003CCF0000}"/>
    <cellStyle name="Normal 9 2 6 9 3 2" xfId="43317" xr:uid="{00000000-0005-0000-0000-00003DCF0000}"/>
    <cellStyle name="Normal 9 2 6 9 4" xfId="35164" xr:uid="{00000000-0005-0000-0000-00003ECF0000}"/>
    <cellStyle name="Normal 9 2 7" xfId="584" xr:uid="{00000000-0005-0000-0000-00003FCF0000}"/>
    <cellStyle name="Normal 9 2 7 10" xfId="54759" xr:uid="{00000000-0005-0000-0000-000040CF0000}"/>
    <cellStyle name="Normal 9 2 7 2" xfId="3833" xr:uid="{00000000-0005-0000-0000-000041CF0000}"/>
    <cellStyle name="Normal 9 2 7 2 2" xfId="20292" xr:uid="{00000000-0005-0000-0000-000042CF0000}"/>
    <cellStyle name="Normal 9 2 7 2 2 2" xfId="46281" xr:uid="{00000000-0005-0000-0000-000043CF0000}"/>
    <cellStyle name="Normal 9 2 7 2 3" xfId="12172" xr:uid="{00000000-0005-0000-0000-000044CF0000}"/>
    <cellStyle name="Normal 9 2 7 2 3 2" xfId="38161" xr:uid="{00000000-0005-0000-0000-000045CF0000}"/>
    <cellStyle name="Normal 9 2 7 2 4" xfId="30006" xr:uid="{00000000-0005-0000-0000-000046CF0000}"/>
    <cellStyle name="Normal 9 2 7 3" xfId="6032" xr:uid="{00000000-0005-0000-0000-000047CF0000}"/>
    <cellStyle name="Normal 9 2 7 3 2" xfId="22413" xr:uid="{00000000-0005-0000-0000-000048CF0000}"/>
    <cellStyle name="Normal 9 2 7 3 2 2" xfId="48402" xr:uid="{00000000-0005-0000-0000-000049CF0000}"/>
    <cellStyle name="Normal 9 2 7 3 3" xfId="14293" xr:uid="{00000000-0005-0000-0000-00004ACF0000}"/>
    <cellStyle name="Normal 9 2 7 3 3 2" xfId="40282" xr:uid="{00000000-0005-0000-0000-00004BCF0000}"/>
    <cellStyle name="Normal 9 2 7 3 4" xfId="32129" xr:uid="{00000000-0005-0000-0000-00004CCF0000}"/>
    <cellStyle name="Normal 9 2 7 4" xfId="6735" xr:uid="{00000000-0005-0000-0000-00004DCF0000}"/>
    <cellStyle name="Normal 9 2 7 4 2" xfId="23066" xr:uid="{00000000-0005-0000-0000-00004ECF0000}"/>
    <cellStyle name="Normal 9 2 7 4 2 2" xfId="49055" xr:uid="{00000000-0005-0000-0000-00004FCF0000}"/>
    <cellStyle name="Normal 9 2 7 4 3" xfId="14946" xr:uid="{00000000-0005-0000-0000-000050CF0000}"/>
    <cellStyle name="Normal 9 2 7 4 3 2" xfId="40935" xr:uid="{00000000-0005-0000-0000-000051CF0000}"/>
    <cellStyle name="Normal 9 2 7 4 4" xfId="32782" xr:uid="{00000000-0005-0000-0000-000052CF0000}"/>
    <cellStyle name="Normal 9 2 7 5" xfId="9244" xr:uid="{00000000-0005-0000-0000-000053CF0000}"/>
    <cellStyle name="Normal 9 2 7 5 2" xfId="25537" xr:uid="{00000000-0005-0000-0000-000054CF0000}"/>
    <cellStyle name="Normal 9 2 7 5 2 2" xfId="51526" xr:uid="{00000000-0005-0000-0000-000055CF0000}"/>
    <cellStyle name="Normal 9 2 7 5 3" xfId="17417" xr:uid="{00000000-0005-0000-0000-000056CF0000}"/>
    <cellStyle name="Normal 9 2 7 5 3 2" xfId="43406" xr:uid="{00000000-0005-0000-0000-000057CF0000}"/>
    <cellStyle name="Normal 9 2 7 5 4" xfId="35254" xr:uid="{00000000-0005-0000-0000-000058CF0000}"/>
    <cellStyle name="Normal 9 2 7 6" xfId="10043" xr:uid="{00000000-0005-0000-0000-000059CF0000}"/>
    <cellStyle name="Normal 9 2 7 6 2" xfId="18166" xr:uid="{00000000-0005-0000-0000-00005ACF0000}"/>
    <cellStyle name="Normal 9 2 7 6 2 2" xfId="44155" xr:uid="{00000000-0005-0000-0000-00005BCF0000}"/>
    <cellStyle name="Normal 9 2 7 6 3" xfId="36032" xr:uid="{00000000-0005-0000-0000-00005CCF0000}"/>
    <cellStyle name="Normal 9 2 7 7" xfId="2446" xr:uid="{00000000-0005-0000-0000-00005DCF0000}"/>
    <cellStyle name="Normal 9 2 7 8" xfId="1299" xr:uid="{00000000-0005-0000-0000-00005ECF0000}"/>
    <cellStyle name="Normal 9 2 7 8 2" xfId="53752" xr:uid="{00000000-0005-0000-0000-00005FCF0000}"/>
    <cellStyle name="Normal 9 2 7 9" xfId="27771" xr:uid="{00000000-0005-0000-0000-000060CF0000}"/>
    <cellStyle name="Normal 9 2 8" xfId="510" xr:uid="{00000000-0005-0000-0000-000061CF0000}"/>
    <cellStyle name="Normal 9 2 8 10" xfId="54706" xr:uid="{00000000-0005-0000-0000-000062CF0000}"/>
    <cellStyle name="Normal 9 2 8 2" xfId="5273" xr:uid="{00000000-0005-0000-0000-000063CF0000}"/>
    <cellStyle name="Normal 9 2 8 2 2" xfId="21667" xr:uid="{00000000-0005-0000-0000-000064CF0000}"/>
    <cellStyle name="Normal 9 2 8 2 2 2" xfId="47656" xr:uid="{00000000-0005-0000-0000-000065CF0000}"/>
    <cellStyle name="Normal 9 2 8 2 3" xfId="13547" xr:uid="{00000000-0005-0000-0000-000066CF0000}"/>
    <cellStyle name="Normal 9 2 8 2 3 2" xfId="39536" xr:uid="{00000000-0005-0000-0000-000067CF0000}"/>
    <cellStyle name="Normal 9 2 8 2 4" xfId="31383" xr:uid="{00000000-0005-0000-0000-000068CF0000}"/>
    <cellStyle name="Normal 9 2 8 3" xfId="8110" xr:uid="{00000000-0005-0000-0000-000069CF0000}"/>
    <cellStyle name="Normal 9 2 8 3 2" xfId="24441" xr:uid="{00000000-0005-0000-0000-00006ACF0000}"/>
    <cellStyle name="Normal 9 2 8 3 2 2" xfId="50430" xr:uid="{00000000-0005-0000-0000-00006BCF0000}"/>
    <cellStyle name="Normal 9 2 8 3 3" xfId="16321" xr:uid="{00000000-0005-0000-0000-00006CCF0000}"/>
    <cellStyle name="Normal 9 2 8 3 3 2" xfId="42310" xr:uid="{00000000-0005-0000-0000-00006DCF0000}"/>
    <cellStyle name="Normal 9 2 8 3 4" xfId="34157" xr:uid="{00000000-0005-0000-0000-00006ECF0000}"/>
    <cellStyle name="Normal 9 2 8 4" xfId="9179" xr:uid="{00000000-0005-0000-0000-00006FCF0000}"/>
    <cellStyle name="Normal 9 2 8 4 2" xfId="25484" xr:uid="{00000000-0005-0000-0000-000070CF0000}"/>
    <cellStyle name="Normal 9 2 8 4 2 2" xfId="51473" xr:uid="{00000000-0005-0000-0000-000071CF0000}"/>
    <cellStyle name="Normal 9 2 8 4 3" xfId="17364" xr:uid="{00000000-0005-0000-0000-000072CF0000}"/>
    <cellStyle name="Normal 9 2 8 4 3 2" xfId="43353" xr:uid="{00000000-0005-0000-0000-000073CF0000}"/>
    <cellStyle name="Normal 9 2 8 4 4" xfId="35201" xr:uid="{00000000-0005-0000-0000-000074CF0000}"/>
    <cellStyle name="Normal 9 2 8 5" xfId="19546" xr:uid="{00000000-0005-0000-0000-000075CF0000}"/>
    <cellStyle name="Normal 9 2 8 5 2" xfId="45535" xr:uid="{00000000-0005-0000-0000-000076CF0000}"/>
    <cellStyle name="Normal 9 2 8 6" xfId="11426" xr:uid="{00000000-0005-0000-0000-000077CF0000}"/>
    <cellStyle name="Normal 9 2 8 6 2" xfId="37415" xr:uid="{00000000-0005-0000-0000-000078CF0000}"/>
    <cellStyle name="Normal 9 2 8 7" xfId="27011" xr:uid="{00000000-0005-0000-0000-000079CF0000}"/>
    <cellStyle name="Normal 9 2 8 7 2" xfId="53000" xr:uid="{00000000-0005-0000-0000-00007ACF0000}"/>
    <cellStyle name="Normal 9 2 8 8" xfId="3063" xr:uid="{00000000-0005-0000-0000-00007BCF0000}"/>
    <cellStyle name="Normal 9 2 8 9" xfId="29253" xr:uid="{00000000-0005-0000-0000-00007CCF0000}"/>
    <cellStyle name="Normal 9 2 9" xfId="3150" xr:uid="{00000000-0005-0000-0000-00007DCF0000}"/>
    <cellStyle name="Normal 9 2 9 2" xfId="5358" xr:uid="{00000000-0005-0000-0000-00007ECF0000}"/>
    <cellStyle name="Normal 9 2 9 2 2" xfId="21747" xr:uid="{00000000-0005-0000-0000-00007FCF0000}"/>
    <cellStyle name="Normal 9 2 9 2 2 2" xfId="47736" xr:uid="{00000000-0005-0000-0000-000080CF0000}"/>
    <cellStyle name="Normal 9 2 9 2 3" xfId="13627" xr:uid="{00000000-0005-0000-0000-000081CF0000}"/>
    <cellStyle name="Normal 9 2 9 2 3 2" xfId="39616" xr:uid="{00000000-0005-0000-0000-000082CF0000}"/>
    <cellStyle name="Normal 9 2 9 2 4" xfId="31463" xr:uid="{00000000-0005-0000-0000-000083CF0000}"/>
    <cellStyle name="Normal 9 2 9 3" xfId="8190" xr:uid="{00000000-0005-0000-0000-000084CF0000}"/>
    <cellStyle name="Normal 9 2 9 3 2" xfId="24521" xr:uid="{00000000-0005-0000-0000-000085CF0000}"/>
    <cellStyle name="Normal 9 2 9 3 2 2" xfId="50510" xr:uid="{00000000-0005-0000-0000-000086CF0000}"/>
    <cellStyle name="Normal 9 2 9 3 3" xfId="16401" xr:uid="{00000000-0005-0000-0000-000087CF0000}"/>
    <cellStyle name="Normal 9 2 9 3 3 2" xfId="42390" xr:uid="{00000000-0005-0000-0000-000088CF0000}"/>
    <cellStyle name="Normal 9 2 9 3 4" xfId="34237" xr:uid="{00000000-0005-0000-0000-000089CF0000}"/>
    <cellStyle name="Normal 9 2 9 4" xfId="19626" xr:uid="{00000000-0005-0000-0000-00008ACF0000}"/>
    <cellStyle name="Normal 9 2 9 4 2" xfId="45615" xr:uid="{00000000-0005-0000-0000-00008BCF0000}"/>
    <cellStyle name="Normal 9 2 9 5" xfId="11506" xr:uid="{00000000-0005-0000-0000-00008CCF0000}"/>
    <cellStyle name="Normal 9 2 9 5 2" xfId="37495" xr:uid="{00000000-0005-0000-0000-00008DCF0000}"/>
    <cellStyle name="Normal 9 2 9 6" xfId="27091" xr:uid="{00000000-0005-0000-0000-00008ECF0000}"/>
    <cellStyle name="Normal 9 2 9 6 2" xfId="53080" xr:uid="{00000000-0005-0000-0000-00008FCF0000}"/>
    <cellStyle name="Normal 9 2 9 7" xfId="29336" xr:uid="{00000000-0005-0000-0000-000090CF0000}"/>
    <cellStyle name="Normal 9 3" xfId="425" xr:uid="{00000000-0005-0000-0000-000091CF0000}"/>
    <cellStyle name="Normal 9 3 10" xfId="5982" xr:uid="{00000000-0005-0000-0000-000092CF0000}"/>
    <cellStyle name="Normal 9 3 10 2" xfId="22370" xr:uid="{00000000-0005-0000-0000-000093CF0000}"/>
    <cellStyle name="Normal 9 3 10 2 2" xfId="48359" xr:uid="{00000000-0005-0000-0000-000094CF0000}"/>
    <cellStyle name="Normal 9 3 10 3" xfId="14250" xr:uid="{00000000-0005-0000-0000-000095CF0000}"/>
    <cellStyle name="Normal 9 3 10 3 2" xfId="40239" xr:uid="{00000000-0005-0000-0000-000096CF0000}"/>
    <cellStyle name="Normal 9 3 10 4" xfId="32086" xr:uid="{00000000-0005-0000-0000-000097CF0000}"/>
    <cellStyle name="Normal 9 3 11" xfId="6692" xr:uid="{00000000-0005-0000-0000-000098CF0000}"/>
    <cellStyle name="Normal 9 3 11 2" xfId="23023" xr:uid="{00000000-0005-0000-0000-000099CF0000}"/>
    <cellStyle name="Normal 9 3 11 2 2" xfId="49012" xr:uid="{00000000-0005-0000-0000-00009ACF0000}"/>
    <cellStyle name="Normal 9 3 11 3" xfId="14903" xr:uid="{00000000-0005-0000-0000-00009BCF0000}"/>
    <cellStyle name="Normal 9 3 11 3 2" xfId="40892" xr:uid="{00000000-0005-0000-0000-00009CCF0000}"/>
    <cellStyle name="Normal 9 3 11 4" xfId="32739" xr:uid="{00000000-0005-0000-0000-00009DCF0000}"/>
    <cellStyle name="Normal 9 3 12" xfId="7345" xr:uid="{00000000-0005-0000-0000-00009ECF0000}"/>
    <cellStyle name="Normal 9 3 12 2" xfId="23676" xr:uid="{00000000-0005-0000-0000-00009FCF0000}"/>
    <cellStyle name="Normal 9 3 12 2 2" xfId="49665" xr:uid="{00000000-0005-0000-0000-0000A0CF0000}"/>
    <cellStyle name="Normal 9 3 12 3" xfId="15556" xr:uid="{00000000-0005-0000-0000-0000A1CF0000}"/>
    <cellStyle name="Normal 9 3 12 3 2" xfId="41545" xr:uid="{00000000-0005-0000-0000-0000A2CF0000}"/>
    <cellStyle name="Normal 9 3 12 4" xfId="33392" xr:uid="{00000000-0005-0000-0000-0000A3CF0000}"/>
    <cellStyle name="Normal 9 3 13" xfId="9118" xr:uid="{00000000-0005-0000-0000-0000A4CF0000}"/>
    <cellStyle name="Normal 9 3 13 2" xfId="25449" xr:uid="{00000000-0005-0000-0000-0000A5CF0000}"/>
    <cellStyle name="Normal 9 3 13 2 2" xfId="51438" xr:uid="{00000000-0005-0000-0000-0000A6CF0000}"/>
    <cellStyle name="Normal 9 3 13 3" xfId="17329" xr:uid="{00000000-0005-0000-0000-0000A7CF0000}"/>
    <cellStyle name="Normal 9 3 13 3 2" xfId="43318" xr:uid="{00000000-0005-0000-0000-0000A8CF0000}"/>
    <cellStyle name="Normal 9 3 13 4" xfId="35165" xr:uid="{00000000-0005-0000-0000-0000A9CF0000}"/>
    <cellStyle name="Normal 9 3 14" xfId="10000" xr:uid="{00000000-0005-0000-0000-0000AACF0000}"/>
    <cellStyle name="Normal 9 3 14 2" xfId="18123" xr:uid="{00000000-0005-0000-0000-0000ABCF0000}"/>
    <cellStyle name="Normal 9 3 14 2 2" xfId="44112" xr:uid="{00000000-0005-0000-0000-0000ACCF0000}"/>
    <cellStyle name="Normal 9 3 14 3" xfId="35989" xr:uid="{00000000-0005-0000-0000-0000ADCF0000}"/>
    <cellStyle name="Normal 9 3 15" xfId="1917" xr:uid="{00000000-0005-0000-0000-0000AECF0000}"/>
    <cellStyle name="Normal 9 3 15 2" xfId="18781" xr:uid="{00000000-0005-0000-0000-0000AFCF0000}"/>
    <cellStyle name="Normal 9 3 15 2 2" xfId="44770" xr:uid="{00000000-0005-0000-0000-0000B0CF0000}"/>
    <cellStyle name="Normal 9 3 15 3" xfId="28411" xr:uid="{00000000-0005-0000-0000-0000B1CF0000}"/>
    <cellStyle name="Normal 9 3 16" xfId="10661" xr:uid="{00000000-0005-0000-0000-0000B2CF0000}"/>
    <cellStyle name="Normal 9 3 16 2" xfId="36650" xr:uid="{00000000-0005-0000-0000-0000B3CF0000}"/>
    <cellStyle name="Normal 9 3 17" xfId="26245" xr:uid="{00000000-0005-0000-0000-0000B4CF0000}"/>
    <cellStyle name="Normal 9 3 17 2" xfId="52234" xr:uid="{00000000-0005-0000-0000-0000B5CF0000}"/>
    <cellStyle name="Normal 9 3 18" xfId="1256" xr:uid="{00000000-0005-0000-0000-0000B6CF0000}"/>
    <cellStyle name="Normal 9 3 18 2" xfId="53709" xr:uid="{00000000-0005-0000-0000-0000B7CF0000}"/>
    <cellStyle name="Normal 9 3 19" xfId="27721" xr:uid="{00000000-0005-0000-0000-0000B8CF0000}"/>
    <cellStyle name="Normal 9 3 2" xfId="426" xr:uid="{00000000-0005-0000-0000-0000B9CF0000}"/>
    <cellStyle name="Normal 9 3 2 10" xfId="9119" xr:uid="{00000000-0005-0000-0000-0000BACF0000}"/>
    <cellStyle name="Normal 9 3 2 10 2" xfId="25450" xr:uid="{00000000-0005-0000-0000-0000BBCF0000}"/>
    <cellStyle name="Normal 9 3 2 10 2 2" xfId="51439" xr:uid="{00000000-0005-0000-0000-0000BCCF0000}"/>
    <cellStyle name="Normal 9 3 2 10 3" xfId="17330" xr:uid="{00000000-0005-0000-0000-0000BDCF0000}"/>
    <cellStyle name="Normal 9 3 2 10 3 2" xfId="43319" xr:uid="{00000000-0005-0000-0000-0000BECF0000}"/>
    <cellStyle name="Normal 9 3 2 10 4" xfId="35166" xr:uid="{00000000-0005-0000-0000-0000BFCF0000}"/>
    <cellStyle name="Normal 9 3 2 11" xfId="10097" xr:uid="{00000000-0005-0000-0000-0000C0CF0000}"/>
    <cellStyle name="Normal 9 3 2 11 2" xfId="18220" xr:uid="{00000000-0005-0000-0000-0000C1CF0000}"/>
    <cellStyle name="Normal 9 3 2 11 2 2" xfId="44209" xr:uid="{00000000-0005-0000-0000-0000C2CF0000}"/>
    <cellStyle name="Normal 9 3 2 11 3" xfId="36086" xr:uid="{00000000-0005-0000-0000-0000C3CF0000}"/>
    <cellStyle name="Normal 9 3 2 12" xfId="2007" xr:uid="{00000000-0005-0000-0000-0000C4CF0000}"/>
    <cellStyle name="Normal 9 3 2 12 2" xfId="18871" xr:uid="{00000000-0005-0000-0000-0000C5CF0000}"/>
    <cellStyle name="Normal 9 3 2 12 2 2" xfId="44860" xr:uid="{00000000-0005-0000-0000-0000C6CF0000}"/>
    <cellStyle name="Normal 9 3 2 12 3" xfId="28501" xr:uid="{00000000-0005-0000-0000-0000C7CF0000}"/>
    <cellStyle name="Normal 9 3 2 13" xfId="10751" xr:uid="{00000000-0005-0000-0000-0000C8CF0000}"/>
    <cellStyle name="Normal 9 3 2 13 2" xfId="36740" xr:uid="{00000000-0005-0000-0000-0000C9CF0000}"/>
    <cellStyle name="Normal 9 3 2 14" xfId="26335" xr:uid="{00000000-0005-0000-0000-0000CACF0000}"/>
    <cellStyle name="Normal 9 3 2 14 2" xfId="52324" xr:uid="{00000000-0005-0000-0000-0000CBCF0000}"/>
    <cellStyle name="Normal 9 3 2 15" xfId="1353" xr:uid="{00000000-0005-0000-0000-0000CCCF0000}"/>
    <cellStyle name="Normal 9 3 2 15 2" xfId="53806" xr:uid="{00000000-0005-0000-0000-0000CDCF0000}"/>
    <cellStyle name="Normal 9 3 2 16" xfId="27831" xr:uid="{00000000-0005-0000-0000-0000CECF0000}"/>
    <cellStyle name="Normal 9 3 2 17" xfId="54674" xr:uid="{00000000-0005-0000-0000-0000CFCF0000}"/>
    <cellStyle name="Normal 9 3 2 2" xfId="427" xr:uid="{00000000-0005-0000-0000-0000D0CF0000}"/>
    <cellStyle name="Normal 9 3 2 2 10" xfId="10240" xr:uid="{00000000-0005-0000-0000-0000D1CF0000}"/>
    <cellStyle name="Normal 9 3 2 2 10 2" xfId="18363" xr:uid="{00000000-0005-0000-0000-0000D2CF0000}"/>
    <cellStyle name="Normal 9 3 2 2 10 2 2" xfId="44352" xr:uid="{00000000-0005-0000-0000-0000D3CF0000}"/>
    <cellStyle name="Normal 9 3 2 2 10 3" xfId="36229" xr:uid="{00000000-0005-0000-0000-0000D4CF0000}"/>
    <cellStyle name="Normal 9 3 2 2 11" xfId="2150" xr:uid="{00000000-0005-0000-0000-0000D5CF0000}"/>
    <cellStyle name="Normal 9 3 2 2 11 2" xfId="19014" xr:uid="{00000000-0005-0000-0000-0000D6CF0000}"/>
    <cellStyle name="Normal 9 3 2 2 11 2 2" xfId="45003" xr:uid="{00000000-0005-0000-0000-0000D7CF0000}"/>
    <cellStyle name="Normal 9 3 2 2 11 3" xfId="28644" xr:uid="{00000000-0005-0000-0000-0000D8CF0000}"/>
    <cellStyle name="Normal 9 3 2 2 12" xfId="10894" xr:uid="{00000000-0005-0000-0000-0000D9CF0000}"/>
    <cellStyle name="Normal 9 3 2 2 12 2" xfId="36883" xr:uid="{00000000-0005-0000-0000-0000DACF0000}"/>
    <cellStyle name="Normal 9 3 2 2 13" xfId="26478" xr:uid="{00000000-0005-0000-0000-0000DBCF0000}"/>
    <cellStyle name="Normal 9 3 2 2 13 2" xfId="52467" xr:uid="{00000000-0005-0000-0000-0000DCCF0000}"/>
    <cellStyle name="Normal 9 3 2 2 14" xfId="1496" xr:uid="{00000000-0005-0000-0000-0000DDCF0000}"/>
    <cellStyle name="Normal 9 3 2 2 14 2" xfId="53949" xr:uid="{00000000-0005-0000-0000-0000DECF0000}"/>
    <cellStyle name="Normal 9 3 2 2 15" xfId="27987" xr:uid="{00000000-0005-0000-0000-0000DFCF0000}"/>
    <cellStyle name="Normal 9 3 2 2 16" xfId="54675" xr:uid="{00000000-0005-0000-0000-0000E0CF0000}"/>
    <cellStyle name="Normal 9 3 2 2 2" xfId="1125" xr:uid="{00000000-0005-0000-0000-0000E1CF0000}"/>
    <cellStyle name="Normal 9 3 2 2 2 10" xfId="3078" xr:uid="{00000000-0005-0000-0000-0000E2CF0000}"/>
    <cellStyle name="Normal 9 3 2 2 2 10 2" xfId="19561" xr:uid="{00000000-0005-0000-0000-0000E3CF0000}"/>
    <cellStyle name="Normal 9 3 2 2 2 10 2 2" xfId="45550" xr:uid="{00000000-0005-0000-0000-0000E4CF0000}"/>
    <cellStyle name="Normal 9 3 2 2 2 10 3" xfId="29268" xr:uid="{00000000-0005-0000-0000-0000E5CF0000}"/>
    <cellStyle name="Normal 9 3 2 2 2 11" xfId="11441" xr:uid="{00000000-0005-0000-0000-0000E6CF0000}"/>
    <cellStyle name="Normal 9 3 2 2 2 11 2" xfId="37430" xr:uid="{00000000-0005-0000-0000-0000E7CF0000}"/>
    <cellStyle name="Normal 9 3 2 2 2 12" xfId="27026" xr:uid="{00000000-0005-0000-0000-0000E8CF0000}"/>
    <cellStyle name="Normal 9 3 2 2 2 12 2" xfId="53015" xr:uid="{00000000-0005-0000-0000-0000E9CF0000}"/>
    <cellStyle name="Normal 9 3 2 2 2 13" xfId="1789" xr:uid="{00000000-0005-0000-0000-0000EACF0000}"/>
    <cellStyle name="Normal 9 3 2 2 2 13 2" xfId="54242" xr:uid="{00000000-0005-0000-0000-0000EBCF0000}"/>
    <cellStyle name="Normal 9 3 2 2 2 14" xfId="28283" xr:uid="{00000000-0005-0000-0000-0000ECCF0000}"/>
    <cellStyle name="Normal 9 3 2 2 2 15" xfId="55249" xr:uid="{00000000-0005-0000-0000-0000EDCF0000}"/>
    <cellStyle name="Normal 9 3 2 2 2 2" xfId="3648" xr:uid="{00000000-0005-0000-0000-0000EECF0000}"/>
    <cellStyle name="Normal 9 3 2 2 2 2 2" xfId="5852" xr:uid="{00000000-0005-0000-0000-0000EFCF0000}"/>
    <cellStyle name="Normal 9 3 2 2 2 2 2 2" xfId="22241" xr:uid="{00000000-0005-0000-0000-0000F0CF0000}"/>
    <cellStyle name="Normal 9 3 2 2 2 2 2 2 2" xfId="48230" xr:uid="{00000000-0005-0000-0000-0000F1CF0000}"/>
    <cellStyle name="Normal 9 3 2 2 2 2 2 3" xfId="14121" xr:uid="{00000000-0005-0000-0000-0000F2CF0000}"/>
    <cellStyle name="Normal 9 3 2 2 2 2 2 3 2" xfId="40110" xr:uid="{00000000-0005-0000-0000-0000F3CF0000}"/>
    <cellStyle name="Normal 9 3 2 2 2 2 2 4" xfId="31957" xr:uid="{00000000-0005-0000-0000-0000F4CF0000}"/>
    <cellStyle name="Normal 9 3 2 2 2 2 3" xfId="8684" xr:uid="{00000000-0005-0000-0000-0000F5CF0000}"/>
    <cellStyle name="Normal 9 3 2 2 2 2 3 2" xfId="25015" xr:uid="{00000000-0005-0000-0000-0000F6CF0000}"/>
    <cellStyle name="Normal 9 3 2 2 2 2 3 2 2" xfId="51004" xr:uid="{00000000-0005-0000-0000-0000F7CF0000}"/>
    <cellStyle name="Normal 9 3 2 2 2 2 3 3" xfId="16895" xr:uid="{00000000-0005-0000-0000-0000F8CF0000}"/>
    <cellStyle name="Normal 9 3 2 2 2 2 3 3 2" xfId="42884" xr:uid="{00000000-0005-0000-0000-0000F9CF0000}"/>
    <cellStyle name="Normal 9 3 2 2 2 2 3 4" xfId="34731" xr:uid="{00000000-0005-0000-0000-0000FACF0000}"/>
    <cellStyle name="Normal 9 3 2 2 2 2 4" xfId="20120" xr:uid="{00000000-0005-0000-0000-0000FBCF0000}"/>
    <cellStyle name="Normal 9 3 2 2 2 2 4 2" xfId="46109" xr:uid="{00000000-0005-0000-0000-0000FCCF0000}"/>
    <cellStyle name="Normal 9 3 2 2 2 2 5" xfId="12000" xr:uid="{00000000-0005-0000-0000-0000FDCF0000}"/>
    <cellStyle name="Normal 9 3 2 2 2 2 5 2" xfId="37989" xr:uid="{00000000-0005-0000-0000-0000FECF0000}"/>
    <cellStyle name="Normal 9 3 2 2 2 2 6" xfId="27585" xr:uid="{00000000-0005-0000-0000-0000FFCF0000}"/>
    <cellStyle name="Normal 9 3 2 2 2 2 6 2" xfId="53574" xr:uid="{00000000-0005-0000-0000-000000D00000}"/>
    <cellStyle name="Normal 9 3 2 2 2 2 7" xfId="29831" xr:uid="{00000000-0005-0000-0000-000001D00000}"/>
    <cellStyle name="Normal 9 3 2 2 2 3" xfId="4373" xr:uid="{00000000-0005-0000-0000-000002D00000}"/>
    <cellStyle name="Normal 9 3 2 2 2 3 2" xfId="20782" xr:uid="{00000000-0005-0000-0000-000003D00000}"/>
    <cellStyle name="Normal 9 3 2 2 2 3 2 2" xfId="46771" xr:uid="{00000000-0005-0000-0000-000004D00000}"/>
    <cellStyle name="Normal 9 3 2 2 2 3 3" xfId="12662" xr:uid="{00000000-0005-0000-0000-000005D00000}"/>
    <cellStyle name="Normal 9 3 2 2 2 3 3 2" xfId="38651" xr:uid="{00000000-0005-0000-0000-000006D00000}"/>
    <cellStyle name="Normal 9 3 2 2 2 3 4" xfId="30496" xr:uid="{00000000-0005-0000-0000-000007D00000}"/>
    <cellStyle name="Normal 9 3 2 2 2 4" xfId="5288" xr:uid="{00000000-0005-0000-0000-000008D00000}"/>
    <cellStyle name="Normal 9 3 2 2 2 4 2" xfId="21682" xr:uid="{00000000-0005-0000-0000-000009D00000}"/>
    <cellStyle name="Normal 9 3 2 2 2 4 2 2" xfId="47671" xr:uid="{00000000-0005-0000-0000-00000AD00000}"/>
    <cellStyle name="Normal 9 3 2 2 2 4 3" xfId="13562" xr:uid="{00000000-0005-0000-0000-00000BD00000}"/>
    <cellStyle name="Normal 9 3 2 2 2 4 3 2" xfId="39551" xr:uid="{00000000-0005-0000-0000-00000CD00000}"/>
    <cellStyle name="Normal 9 3 2 2 2 4 4" xfId="31398" xr:uid="{00000000-0005-0000-0000-00000DD00000}"/>
    <cellStyle name="Normal 9 3 2 2 2 5" xfId="6569" xr:uid="{00000000-0005-0000-0000-00000ED00000}"/>
    <cellStyle name="Normal 9 3 2 2 2 5 2" xfId="22903" xr:uid="{00000000-0005-0000-0000-00000FD00000}"/>
    <cellStyle name="Normal 9 3 2 2 2 5 2 2" xfId="48892" xr:uid="{00000000-0005-0000-0000-000010D00000}"/>
    <cellStyle name="Normal 9 3 2 2 2 5 3" xfId="14783" xr:uid="{00000000-0005-0000-0000-000011D00000}"/>
    <cellStyle name="Normal 9 3 2 2 2 5 3 2" xfId="40772" xr:uid="{00000000-0005-0000-0000-000012D00000}"/>
    <cellStyle name="Normal 9 3 2 2 2 5 4" xfId="32619" xr:uid="{00000000-0005-0000-0000-000013D00000}"/>
    <cellStyle name="Normal 9 3 2 2 2 6" xfId="7225" xr:uid="{00000000-0005-0000-0000-000014D00000}"/>
    <cellStyle name="Normal 9 3 2 2 2 6 2" xfId="23556" xr:uid="{00000000-0005-0000-0000-000015D00000}"/>
    <cellStyle name="Normal 9 3 2 2 2 6 2 2" xfId="49545" xr:uid="{00000000-0005-0000-0000-000016D00000}"/>
    <cellStyle name="Normal 9 3 2 2 2 6 3" xfId="15436" xr:uid="{00000000-0005-0000-0000-000017D00000}"/>
    <cellStyle name="Normal 9 3 2 2 2 6 3 2" xfId="41425" xr:uid="{00000000-0005-0000-0000-000018D00000}"/>
    <cellStyle name="Normal 9 3 2 2 2 6 4" xfId="33272" xr:uid="{00000000-0005-0000-0000-000019D00000}"/>
    <cellStyle name="Normal 9 3 2 2 2 7" xfId="8125" xr:uid="{00000000-0005-0000-0000-00001AD00000}"/>
    <cellStyle name="Normal 9 3 2 2 2 7 2" xfId="24456" xr:uid="{00000000-0005-0000-0000-00001BD00000}"/>
    <cellStyle name="Normal 9 3 2 2 2 7 2 2" xfId="50445" xr:uid="{00000000-0005-0000-0000-00001CD00000}"/>
    <cellStyle name="Normal 9 3 2 2 2 7 3" xfId="16336" xr:uid="{00000000-0005-0000-0000-00001DD00000}"/>
    <cellStyle name="Normal 9 3 2 2 2 7 3 2" xfId="42325" xr:uid="{00000000-0005-0000-0000-00001ED00000}"/>
    <cellStyle name="Normal 9 3 2 2 2 7 4" xfId="34172" xr:uid="{00000000-0005-0000-0000-00001FD00000}"/>
    <cellStyle name="Normal 9 3 2 2 2 8" xfId="9749" xr:uid="{00000000-0005-0000-0000-000020D00000}"/>
    <cellStyle name="Normal 9 3 2 2 2 8 2" xfId="26030" xr:uid="{00000000-0005-0000-0000-000021D00000}"/>
    <cellStyle name="Normal 9 3 2 2 2 8 2 2" xfId="52019" xr:uid="{00000000-0005-0000-0000-000022D00000}"/>
    <cellStyle name="Normal 9 3 2 2 2 8 3" xfId="17910" xr:uid="{00000000-0005-0000-0000-000023D00000}"/>
    <cellStyle name="Normal 9 3 2 2 2 8 3 2" xfId="43899" xr:uid="{00000000-0005-0000-0000-000024D00000}"/>
    <cellStyle name="Normal 9 3 2 2 2 8 4" xfId="35747" xr:uid="{00000000-0005-0000-0000-000025D00000}"/>
    <cellStyle name="Normal 9 3 2 2 2 9" xfId="10533" xr:uid="{00000000-0005-0000-0000-000026D00000}"/>
    <cellStyle name="Normal 9 3 2 2 2 9 2" xfId="18656" xr:uid="{00000000-0005-0000-0000-000027D00000}"/>
    <cellStyle name="Normal 9 3 2 2 2 9 2 2" xfId="44645" xr:uid="{00000000-0005-0000-0000-000028D00000}"/>
    <cellStyle name="Normal 9 3 2 2 2 9 3" xfId="36522" xr:uid="{00000000-0005-0000-0000-000029D00000}"/>
    <cellStyle name="Normal 9 3 2 2 3" xfId="820" xr:uid="{00000000-0005-0000-0000-00002AD00000}"/>
    <cellStyle name="Normal 9 3 2 2 3 10" xfId="54956" xr:uid="{00000000-0005-0000-0000-00002BD00000}"/>
    <cellStyle name="Normal 9 3 2 2 3 2" xfId="5555" xr:uid="{00000000-0005-0000-0000-00002CD00000}"/>
    <cellStyle name="Normal 9 3 2 2 3 2 2" xfId="21944" xr:uid="{00000000-0005-0000-0000-00002DD00000}"/>
    <cellStyle name="Normal 9 3 2 2 3 2 2 2" xfId="47933" xr:uid="{00000000-0005-0000-0000-00002ED00000}"/>
    <cellStyle name="Normal 9 3 2 2 3 2 3" xfId="13824" xr:uid="{00000000-0005-0000-0000-00002FD00000}"/>
    <cellStyle name="Normal 9 3 2 2 3 2 3 2" xfId="39813" xr:uid="{00000000-0005-0000-0000-000030D00000}"/>
    <cellStyle name="Normal 9 3 2 2 3 2 4" xfId="31660" xr:uid="{00000000-0005-0000-0000-000031D00000}"/>
    <cellStyle name="Normal 9 3 2 2 3 3" xfId="8387" xr:uid="{00000000-0005-0000-0000-000032D00000}"/>
    <cellStyle name="Normal 9 3 2 2 3 3 2" xfId="24718" xr:uid="{00000000-0005-0000-0000-000033D00000}"/>
    <cellStyle name="Normal 9 3 2 2 3 3 2 2" xfId="50707" xr:uid="{00000000-0005-0000-0000-000034D00000}"/>
    <cellStyle name="Normal 9 3 2 2 3 3 3" xfId="16598" xr:uid="{00000000-0005-0000-0000-000035D00000}"/>
    <cellStyle name="Normal 9 3 2 2 3 3 3 2" xfId="42587" xr:uid="{00000000-0005-0000-0000-000036D00000}"/>
    <cellStyle name="Normal 9 3 2 2 3 3 4" xfId="34434" xr:uid="{00000000-0005-0000-0000-000037D00000}"/>
    <cellStyle name="Normal 9 3 2 2 3 4" xfId="9450" xr:uid="{00000000-0005-0000-0000-000038D00000}"/>
    <cellStyle name="Normal 9 3 2 2 3 4 2" xfId="25735" xr:uid="{00000000-0005-0000-0000-000039D00000}"/>
    <cellStyle name="Normal 9 3 2 2 3 4 2 2" xfId="51724" xr:uid="{00000000-0005-0000-0000-00003AD00000}"/>
    <cellStyle name="Normal 9 3 2 2 3 4 3" xfId="17615" xr:uid="{00000000-0005-0000-0000-00003BD00000}"/>
    <cellStyle name="Normal 9 3 2 2 3 4 3 2" xfId="43604" xr:uid="{00000000-0005-0000-0000-00003CD00000}"/>
    <cellStyle name="Normal 9 3 2 2 3 4 4" xfId="35452" xr:uid="{00000000-0005-0000-0000-00003DD00000}"/>
    <cellStyle name="Normal 9 3 2 2 3 5" xfId="19823" xr:uid="{00000000-0005-0000-0000-00003ED00000}"/>
    <cellStyle name="Normal 9 3 2 2 3 5 2" xfId="45812" xr:uid="{00000000-0005-0000-0000-00003FD00000}"/>
    <cellStyle name="Normal 9 3 2 2 3 6" xfId="11703" xr:uid="{00000000-0005-0000-0000-000040D00000}"/>
    <cellStyle name="Normal 9 3 2 2 3 6 2" xfId="37692" xr:uid="{00000000-0005-0000-0000-000041D00000}"/>
    <cellStyle name="Normal 9 3 2 2 3 7" xfId="27288" xr:uid="{00000000-0005-0000-0000-000042D00000}"/>
    <cellStyle name="Normal 9 3 2 2 3 7 2" xfId="53277" xr:uid="{00000000-0005-0000-0000-000043D00000}"/>
    <cellStyle name="Normal 9 3 2 2 3 8" xfId="3350" xr:uid="{00000000-0005-0000-0000-000044D00000}"/>
    <cellStyle name="Normal 9 3 2 2 3 9" xfId="29533" xr:uid="{00000000-0005-0000-0000-000045D00000}"/>
    <cellStyle name="Normal 9 3 2 2 4" xfId="4068" xr:uid="{00000000-0005-0000-0000-000046D00000}"/>
    <cellStyle name="Normal 9 3 2 2 4 2" xfId="20489" xr:uid="{00000000-0005-0000-0000-000047D00000}"/>
    <cellStyle name="Normal 9 3 2 2 4 2 2" xfId="46478" xr:uid="{00000000-0005-0000-0000-000048D00000}"/>
    <cellStyle name="Normal 9 3 2 2 4 3" xfId="12369" xr:uid="{00000000-0005-0000-0000-000049D00000}"/>
    <cellStyle name="Normal 9 3 2 2 4 3 2" xfId="38358" xr:uid="{00000000-0005-0000-0000-00004AD00000}"/>
    <cellStyle name="Normal 9 3 2 2 4 4" xfId="30203" xr:uid="{00000000-0005-0000-0000-00004BD00000}"/>
    <cellStyle name="Normal 9 3 2 2 5" xfId="4729" xr:uid="{00000000-0005-0000-0000-00004CD00000}"/>
    <cellStyle name="Normal 9 3 2 2 5 2" xfId="21135" xr:uid="{00000000-0005-0000-0000-00004DD00000}"/>
    <cellStyle name="Normal 9 3 2 2 5 2 2" xfId="47124" xr:uid="{00000000-0005-0000-0000-00004ED00000}"/>
    <cellStyle name="Normal 9 3 2 2 5 3" xfId="13015" xr:uid="{00000000-0005-0000-0000-00004FD00000}"/>
    <cellStyle name="Normal 9 3 2 2 5 3 2" xfId="39004" xr:uid="{00000000-0005-0000-0000-000050D00000}"/>
    <cellStyle name="Normal 9 3 2 2 5 4" xfId="30849" xr:uid="{00000000-0005-0000-0000-000051D00000}"/>
    <cellStyle name="Normal 9 3 2 2 6" xfId="6265" xr:uid="{00000000-0005-0000-0000-000052D00000}"/>
    <cellStyle name="Normal 9 3 2 2 6 2" xfId="22610" xr:uid="{00000000-0005-0000-0000-000053D00000}"/>
    <cellStyle name="Normal 9 3 2 2 6 2 2" xfId="48599" xr:uid="{00000000-0005-0000-0000-000054D00000}"/>
    <cellStyle name="Normal 9 3 2 2 6 3" xfId="14490" xr:uid="{00000000-0005-0000-0000-000055D00000}"/>
    <cellStyle name="Normal 9 3 2 2 6 3 2" xfId="40479" xr:uid="{00000000-0005-0000-0000-000056D00000}"/>
    <cellStyle name="Normal 9 3 2 2 6 4" xfId="32326" xr:uid="{00000000-0005-0000-0000-000057D00000}"/>
    <cellStyle name="Normal 9 3 2 2 7" xfId="6932" xr:uid="{00000000-0005-0000-0000-000058D00000}"/>
    <cellStyle name="Normal 9 3 2 2 7 2" xfId="23263" xr:uid="{00000000-0005-0000-0000-000059D00000}"/>
    <cellStyle name="Normal 9 3 2 2 7 2 2" xfId="49252" xr:uid="{00000000-0005-0000-0000-00005AD00000}"/>
    <cellStyle name="Normal 9 3 2 2 7 3" xfId="15143" xr:uid="{00000000-0005-0000-0000-00005BD00000}"/>
    <cellStyle name="Normal 9 3 2 2 7 3 2" xfId="41132" xr:uid="{00000000-0005-0000-0000-00005CD00000}"/>
    <cellStyle name="Normal 9 3 2 2 7 4" xfId="32979" xr:uid="{00000000-0005-0000-0000-00005DD00000}"/>
    <cellStyle name="Normal 9 3 2 2 8" xfId="7578" xr:uid="{00000000-0005-0000-0000-00005ED00000}"/>
    <cellStyle name="Normal 9 3 2 2 8 2" xfId="23909" xr:uid="{00000000-0005-0000-0000-00005FD00000}"/>
    <cellStyle name="Normal 9 3 2 2 8 2 2" xfId="49898" xr:uid="{00000000-0005-0000-0000-000060D00000}"/>
    <cellStyle name="Normal 9 3 2 2 8 3" xfId="15789" xr:uid="{00000000-0005-0000-0000-000061D00000}"/>
    <cellStyle name="Normal 9 3 2 2 8 3 2" xfId="41778" xr:uid="{00000000-0005-0000-0000-000062D00000}"/>
    <cellStyle name="Normal 9 3 2 2 8 4" xfId="33625" xr:uid="{00000000-0005-0000-0000-000063D00000}"/>
    <cellStyle name="Normal 9 3 2 2 9" xfId="9120" xr:uid="{00000000-0005-0000-0000-000064D00000}"/>
    <cellStyle name="Normal 9 3 2 2 9 2" xfId="25451" xr:uid="{00000000-0005-0000-0000-000065D00000}"/>
    <cellStyle name="Normal 9 3 2 2 9 2 2" xfId="51440" xr:uid="{00000000-0005-0000-0000-000066D00000}"/>
    <cellStyle name="Normal 9 3 2 2 9 3" xfId="17331" xr:uid="{00000000-0005-0000-0000-000067D00000}"/>
    <cellStyle name="Normal 9 3 2 2 9 3 2" xfId="43320" xr:uid="{00000000-0005-0000-0000-000068D00000}"/>
    <cellStyle name="Normal 9 3 2 2 9 4" xfId="35167" xr:uid="{00000000-0005-0000-0000-000069D00000}"/>
    <cellStyle name="Normal 9 3 2 3" xfId="981" xr:uid="{00000000-0005-0000-0000-00006AD00000}"/>
    <cellStyle name="Normal 9 3 2 3 10" xfId="3077" xr:uid="{00000000-0005-0000-0000-00006BD00000}"/>
    <cellStyle name="Normal 9 3 2 3 10 2" xfId="19560" xr:uid="{00000000-0005-0000-0000-00006CD00000}"/>
    <cellStyle name="Normal 9 3 2 3 10 2 2" xfId="45549" xr:uid="{00000000-0005-0000-0000-00006DD00000}"/>
    <cellStyle name="Normal 9 3 2 3 10 3" xfId="29267" xr:uid="{00000000-0005-0000-0000-00006ED00000}"/>
    <cellStyle name="Normal 9 3 2 3 11" xfId="11440" xr:uid="{00000000-0005-0000-0000-00006FD00000}"/>
    <cellStyle name="Normal 9 3 2 3 11 2" xfId="37429" xr:uid="{00000000-0005-0000-0000-000070D00000}"/>
    <cellStyle name="Normal 9 3 2 3 12" xfId="27025" xr:uid="{00000000-0005-0000-0000-000071D00000}"/>
    <cellStyle name="Normal 9 3 2 3 12 2" xfId="53014" xr:uid="{00000000-0005-0000-0000-000072D00000}"/>
    <cellStyle name="Normal 9 3 2 3 13" xfId="1650" xr:uid="{00000000-0005-0000-0000-000073D00000}"/>
    <cellStyle name="Normal 9 3 2 3 13 2" xfId="54103" xr:uid="{00000000-0005-0000-0000-000074D00000}"/>
    <cellStyle name="Normal 9 3 2 3 14" xfId="28144" xr:uid="{00000000-0005-0000-0000-000075D00000}"/>
    <cellStyle name="Normal 9 3 2 3 15" xfId="55110" xr:uid="{00000000-0005-0000-0000-000076D00000}"/>
    <cellStyle name="Normal 9 3 2 3 2" xfId="3503" xr:uid="{00000000-0005-0000-0000-000077D00000}"/>
    <cellStyle name="Normal 9 3 2 3 2 2" xfId="5707" xr:uid="{00000000-0005-0000-0000-000078D00000}"/>
    <cellStyle name="Normal 9 3 2 3 2 2 2" xfId="22096" xr:uid="{00000000-0005-0000-0000-000079D00000}"/>
    <cellStyle name="Normal 9 3 2 3 2 2 2 2" xfId="48085" xr:uid="{00000000-0005-0000-0000-00007AD00000}"/>
    <cellStyle name="Normal 9 3 2 3 2 2 3" xfId="13976" xr:uid="{00000000-0005-0000-0000-00007BD00000}"/>
    <cellStyle name="Normal 9 3 2 3 2 2 3 2" xfId="39965" xr:uid="{00000000-0005-0000-0000-00007CD00000}"/>
    <cellStyle name="Normal 9 3 2 3 2 2 4" xfId="31812" xr:uid="{00000000-0005-0000-0000-00007DD00000}"/>
    <cellStyle name="Normal 9 3 2 3 2 3" xfId="8539" xr:uid="{00000000-0005-0000-0000-00007ED00000}"/>
    <cellStyle name="Normal 9 3 2 3 2 3 2" xfId="24870" xr:uid="{00000000-0005-0000-0000-00007FD00000}"/>
    <cellStyle name="Normal 9 3 2 3 2 3 2 2" xfId="50859" xr:uid="{00000000-0005-0000-0000-000080D00000}"/>
    <cellStyle name="Normal 9 3 2 3 2 3 3" xfId="16750" xr:uid="{00000000-0005-0000-0000-000081D00000}"/>
    <cellStyle name="Normal 9 3 2 3 2 3 3 2" xfId="42739" xr:uid="{00000000-0005-0000-0000-000082D00000}"/>
    <cellStyle name="Normal 9 3 2 3 2 3 4" xfId="34586" xr:uid="{00000000-0005-0000-0000-000083D00000}"/>
    <cellStyle name="Normal 9 3 2 3 2 4" xfId="19975" xr:uid="{00000000-0005-0000-0000-000084D00000}"/>
    <cellStyle name="Normal 9 3 2 3 2 4 2" xfId="45964" xr:uid="{00000000-0005-0000-0000-000085D00000}"/>
    <cellStyle name="Normal 9 3 2 3 2 5" xfId="11855" xr:uid="{00000000-0005-0000-0000-000086D00000}"/>
    <cellStyle name="Normal 9 3 2 3 2 5 2" xfId="37844" xr:uid="{00000000-0005-0000-0000-000087D00000}"/>
    <cellStyle name="Normal 9 3 2 3 2 6" xfId="27440" xr:uid="{00000000-0005-0000-0000-000088D00000}"/>
    <cellStyle name="Normal 9 3 2 3 2 6 2" xfId="53429" xr:uid="{00000000-0005-0000-0000-000089D00000}"/>
    <cellStyle name="Normal 9 3 2 3 2 7" xfId="29686" xr:uid="{00000000-0005-0000-0000-00008AD00000}"/>
    <cellStyle name="Normal 9 3 2 3 3" xfId="4229" xr:uid="{00000000-0005-0000-0000-00008BD00000}"/>
    <cellStyle name="Normal 9 3 2 3 3 2" xfId="20643" xr:uid="{00000000-0005-0000-0000-00008CD00000}"/>
    <cellStyle name="Normal 9 3 2 3 3 2 2" xfId="46632" xr:uid="{00000000-0005-0000-0000-00008DD00000}"/>
    <cellStyle name="Normal 9 3 2 3 3 3" xfId="12523" xr:uid="{00000000-0005-0000-0000-00008ED00000}"/>
    <cellStyle name="Normal 9 3 2 3 3 3 2" xfId="38512" xr:uid="{00000000-0005-0000-0000-00008FD00000}"/>
    <cellStyle name="Normal 9 3 2 3 3 4" xfId="30357" xr:uid="{00000000-0005-0000-0000-000090D00000}"/>
    <cellStyle name="Normal 9 3 2 3 4" xfId="5287" xr:uid="{00000000-0005-0000-0000-000091D00000}"/>
    <cellStyle name="Normal 9 3 2 3 4 2" xfId="21681" xr:uid="{00000000-0005-0000-0000-000092D00000}"/>
    <cellStyle name="Normal 9 3 2 3 4 2 2" xfId="47670" xr:uid="{00000000-0005-0000-0000-000093D00000}"/>
    <cellStyle name="Normal 9 3 2 3 4 3" xfId="13561" xr:uid="{00000000-0005-0000-0000-000094D00000}"/>
    <cellStyle name="Normal 9 3 2 3 4 3 2" xfId="39550" xr:uid="{00000000-0005-0000-0000-000095D00000}"/>
    <cellStyle name="Normal 9 3 2 3 4 4" xfId="31397" xr:uid="{00000000-0005-0000-0000-000096D00000}"/>
    <cellStyle name="Normal 9 3 2 3 5" xfId="6425" xr:uid="{00000000-0005-0000-0000-000097D00000}"/>
    <cellStyle name="Normal 9 3 2 3 5 2" xfId="22764" xr:uid="{00000000-0005-0000-0000-000098D00000}"/>
    <cellStyle name="Normal 9 3 2 3 5 2 2" xfId="48753" xr:uid="{00000000-0005-0000-0000-000099D00000}"/>
    <cellStyle name="Normal 9 3 2 3 5 3" xfId="14644" xr:uid="{00000000-0005-0000-0000-00009AD00000}"/>
    <cellStyle name="Normal 9 3 2 3 5 3 2" xfId="40633" xr:uid="{00000000-0005-0000-0000-00009BD00000}"/>
    <cellStyle name="Normal 9 3 2 3 5 4" xfId="32480" xr:uid="{00000000-0005-0000-0000-00009CD00000}"/>
    <cellStyle name="Normal 9 3 2 3 6" xfId="7086" xr:uid="{00000000-0005-0000-0000-00009DD00000}"/>
    <cellStyle name="Normal 9 3 2 3 6 2" xfId="23417" xr:uid="{00000000-0005-0000-0000-00009ED00000}"/>
    <cellStyle name="Normal 9 3 2 3 6 2 2" xfId="49406" xr:uid="{00000000-0005-0000-0000-00009FD00000}"/>
    <cellStyle name="Normal 9 3 2 3 6 3" xfId="15297" xr:uid="{00000000-0005-0000-0000-0000A0D00000}"/>
    <cellStyle name="Normal 9 3 2 3 6 3 2" xfId="41286" xr:uid="{00000000-0005-0000-0000-0000A1D00000}"/>
    <cellStyle name="Normal 9 3 2 3 6 4" xfId="33133" xr:uid="{00000000-0005-0000-0000-0000A2D00000}"/>
    <cellStyle name="Normal 9 3 2 3 7" xfId="8124" xr:uid="{00000000-0005-0000-0000-0000A3D00000}"/>
    <cellStyle name="Normal 9 3 2 3 7 2" xfId="24455" xr:uid="{00000000-0005-0000-0000-0000A4D00000}"/>
    <cellStyle name="Normal 9 3 2 3 7 2 2" xfId="50444" xr:uid="{00000000-0005-0000-0000-0000A5D00000}"/>
    <cellStyle name="Normal 9 3 2 3 7 3" xfId="16335" xr:uid="{00000000-0005-0000-0000-0000A6D00000}"/>
    <cellStyle name="Normal 9 3 2 3 7 3 2" xfId="42324" xr:uid="{00000000-0005-0000-0000-0000A7D00000}"/>
    <cellStyle name="Normal 9 3 2 3 7 4" xfId="34171" xr:uid="{00000000-0005-0000-0000-0000A8D00000}"/>
    <cellStyle name="Normal 9 3 2 3 8" xfId="9608" xr:uid="{00000000-0005-0000-0000-0000A9D00000}"/>
    <cellStyle name="Normal 9 3 2 3 8 2" xfId="25890" xr:uid="{00000000-0005-0000-0000-0000AAD00000}"/>
    <cellStyle name="Normal 9 3 2 3 8 2 2" xfId="51879" xr:uid="{00000000-0005-0000-0000-0000ABD00000}"/>
    <cellStyle name="Normal 9 3 2 3 8 3" xfId="17770" xr:uid="{00000000-0005-0000-0000-0000ACD00000}"/>
    <cellStyle name="Normal 9 3 2 3 8 3 2" xfId="43759" xr:uid="{00000000-0005-0000-0000-0000ADD00000}"/>
    <cellStyle name="Normal 9 3 2 3 8 4" xfId="35607" xr:uid="{00000000-0005-0000-0000-0000AED00000}"/>
    <cellStyle name="Normal 9 3 2 3 9" xfId="10394" xr:uid="{00000000-0005-0000-0000-0000AFD00000}"/>
    <cellStyle name="Normal 9 3 2 3 9 2" xfId="18517" xr:uid="{00000000-0005-0000-0000-0000B0D00000}"/>
    <cellStyle name="Normal 9 3 2 3 9 2 2" xfId="44506" xr:uid="{00000000-0005-0000-0000-0000B1D00000}"/>
    <cellStyle name="Normal 9 3 2 3 9 3" xfId="36383" xr:uid="{00000000-0005-0000-0000-0000B2D00000}"/>
    <cellStyle name="Normal 9 3 2 4" xfId="647" xr:uid="{00000000-0005-0000-0000-0000B3D00000}"/>
    <cellStyle name="Normal 9 3 2 4 10" xfId="54813" xr:uid="{00000000-0005-0000-0000-0000B4D00000}"/>
    <cellStyle name="Normal 9 3 2 4 2" xfId="5412" xr:uid="{00000000-0005-0000-0000-0000B5D00000}"/>
    <cellStyle name="Normal 9 3 2 4 2 2" xfId="21801" xr:uid="{00000000-0005-0000-0000-0000B6D00000}"/>
    <cellStyle name="Normal 9 3 2 4 2 2 2" xfId="47790" xr:uid="{00000000-0005-0000-0000-0000B7D00000}"/>
    <cellStyle name="Normal 9 3 2 4 2 3" xfId="13681" xr:uid="{00000000-0005-0000-0000-0000B8D00000}"/>
    <cellStyle name="Normal 9 3 2 4 2 3 2" xfId="39670" xr:uid="{00000000-0005-0000-0000-0000B9D00000}"/>
    <cellStyle name="Normal 9 3 2 4 2 4" xfId="31517" xr:uid="{00000000-0005-0000-0000-0000BAD00000}"/>
    <cellStyle name="Normal 9 3 2 4 3" xfId="8244" xr:uid="{00000000-0005-0000-0000-0000BBD00000}"/>
    <cellStyle name="Normal 9 3 2 4 3 2" xfId="24575" xr:uid="{00000000-0005-0000-0000-0000BCD00000}"/>
    <cellStyle name="Normal 9 3 2 4 3 2 2" xfId="50564" xr:uid="{00000000-0005-0000-0000-0000BDD00000}"/>
    <cellStyle name="Normal 9 3 2 4 3 3" xfId="16455" xr:uid="{00000000-0005-0000-0000-0000BED00000}"/>
    <cellStyle name="Normal 9 3 2 4 3 3 2" xfId="42444" xr:uid="{00000000-0005-0000-0000-0000BFD00000}"/>
    <cellStyle name="Normal 9 3 2 4 3 4" xfId="34291" xr:uid="{00000000-0005-0000-0000-0000C0D00000}"/>
    <cellStyle name="Normal 9 3 2 4 4" xfId="9301" xr:uid="{00000000-0005-0000-0000-0000C1D00000}"/>
    <cellStyle name="Normal 9 3 2 4 4 2" xfId="25591" xr:uid="{00000000-0005-0000-0000-0000C2D00000}"/>
    <cellStyle name="Normal 9 3 2 4 4 2 2" xfId="51580" xr:uid="{00000000-0005-0000-0000-0000C3D00000}"/>
    <cellStyle name="Normal 9 3 2 4 4 3" xfId="17471" xr:uid="{00000000-0005-0000-0000-0000C4D00000}"/>
    <cellStyle name="Normal 9 3 2 4 4 3 2" xfId="43460" xr:uid="{00000000-0005-0000-0000-0000C5D00000}"/>
    <cellStyle name="Normal 9 3 2 4 4 4" xfId="35308" xr:uid="{00000000-0005-0000-0000-0000C6D00000}"/>
    <cellStyle name="Normal 9 3 2 4 5" xfId="19680" xr:uid="{00000000-0005-0000-0000-0000C7D00000}"/>
    <cellStyle name="Normal 9 3 2 4 5 2" xfId="45669" xr:uid="{00000000-0005-0000-0000-0000C8D00000}"/>
    <cellStyle name="Normal 9 3 2 4 6" xfId="11560" xr:uid="{00000000-0005-0000-0000-0000C9D00000}"/>
    <cellStyle name="Normal 9 3 2 4 6 2" xfId="37549" xr:uid="{00000000-0005-0000-0000-0000CAD00000}"/>
    <cellStyle name="Normal 9 3 2 4 7" xfId="27145" xr:uid="{00000000-0005-0000-0000-0000CBD00000}"/>
    <cellStyle name="Normal 9 3 2 4 7 2" xfId="53134" xr:uid="{00000000-0005-0000-0000-0000CCD00000}"/>
    <cellStyle name="Normal 9 3 2 4 8" xfId="3206" xr:uid="{00000000-0005-0000-0000-0000CDD00000}"/>
    <cellStyle name="Normal 9 3 2 4 9" xfId="29390" xr:uid="{00000000-0005-0000-0000-0000CED00000}"/>
    <cellStyle name="Normal 9 3 2 5" xfId="3896" xr:uid="{00000000-0005-0000-0000-0000CFD00000}"/>
    <cellStyle name="Normal 9 3 2 5 2" xfId="20346" xr:uid="{00000000-0005-0000-0000-0000D0D00000}"/>
    <cellStyle name="Normal 9 3 2 5 2 2" xfId="46335" xr:uid="{00000000-0005-0000-0000-0000D1D00000}"/>
    <cellStyle name="Normal 9 3 2 5 3" xfId="12226" xr:uid="{00000000-0005-0000-0000-0000D2D00000}"/>
    <cellStyle name="Normal 9 3 2 5 3 2" xfId="38215" xr:uid="{00000000-0005-0000-0000-0000D3D00000}"/>
    <cellStyle name="Normal 9 3 2 5 4" xfId="30060" xr:uid="{00000000-0005-0000-0000-0000D4D00000}"/>
    <cellStyle name="Normal 9 3 2 6" xfId="4586" xr:uid="{00000000-0005-0000-0000-0000D5D00000}"/>
    <cellStyle name="Normal 9 3 2 6 2" xfId="20992" xr:uid="{00000000-0005-0000-0000-0000D6D00000}"/>
    <cellStyle name="Normal 9 3 2 6 2 2" xfId="46981" xr:uid="{00000000-0005-0000-0000-0000D7D00000}"/>
    <cellStyle name="Normal 9 3 2 6 3" xfId="12872" xr:uid="{00000000-0005-0000-0000-0000D8D00000}"/>
    <cellStyle name="Normal 9 3 2 6 3 2" xfId="38861" xr:uid="{00000000-0005-0000-0000-0000D9D00000}"/>
    <cellStyle name="Normal 9 3 2 6 4" xfId="30706" xr:uid="{00000000-0005-0000-0000-0000DAD00000}"/>
    <cellStyle name="Normal 9 3 2 7" xfId="6094" xr:uid="{00000000-0005-0000-0000-0000DBD00000}"/>
    <cellStyle name="Normal 9 3 2 7 2" xfId="22467" xr:uid="{00000000-0005-0000-0000-0000DCD00000}"/>
    <cellStyle name="Normal 9 3 2 7 2 2" xfId="48456" xr:uid="{00000000-0005-0000-0000-0000DDD00000}"/>
    <cellStyle name="Normal 9 3 2 7 3" xfId="14347" xr:uid="{00000000-0005-0000-0000-0000DED00000}"/>
    <cellStyle name="Normal 9 3 2 7 3 2" xfId="40336" xr:uid="{00000000-0005-0000-0000-0000DFD00000}"/>
    <cellStyle name="Normal 9 3 2 7 4" xfId="32183" xr:uid="{00000000-0005-0000-0000-0000E0D00000}"/>
    <cellStyle name="Normal 9 3 2 8" xfId="6789" xr:uid="{00000000-0005-0000-0000-0000E1D00000}"/>
    <cellStyle name="Normal 9 3 2 8 2" xfId="23120" xr:uid="{00000000-0005-0000-0000-0000E2D00000}"/>
    <cellStyle name="Normal 9 3 2 8 2 2" xfId="49109" xr:uid="{00000000-0005-0000-0000-0000E3D00000}"/>
    <cellStyle name="Normal 9 3 2 8 3" xfId="15000" xr:uid="{00000000-0005-0000-0000-0000E4D00000}"/>
    <cellStyle name="Normal 9 3 2 8 3 2" xfId="40989" xr:uid="{00000000-0005-0000-0000-0000E5D00000}"/>
    <cellStyle name="Normal 9 3 2 8 4" xfId="32836" xr:uid="{00000000-0005-0000-0000-0000E6D00000}"/>
    <cellStyle name="Normal 9 3 2 9" xfId="7435" xr:uid="{00000000-0005-0000-0000-0000E7D00000}"/>
    <cellStyle name="Normal 9 3 2 9 2" xfId="23766" xr:uid="{00000000-0005-0000-0000-0000E8D00000}"/>
    <cellStyle name="Normal 9 3 2 9 2 2" xfId="49755" xr:uid="{00000000-0005-0000-0000-0000E9D00000}"/>
    <cellStyle name="Normal 9 3 2 9 3" xfId="15646" xr:uid="{00000000-0005-0000-0000-0000EAD00000}"/>
    <cellStyle name="Normal 9 3 2 9 3 2" xfId="41635" xr:uid="{00000000-0005-0000-0000-0000EBD00000}"/>
    <cellStyle name="Normal 9 3 2 9 4" xfId="33482" xr:uid="{00000000-0005-0000-0000-0000ECD00000}"/>
    <cellStyle name="Normal 9 3 20" xfId="54673" xr:uid="{00000000-0005-0000-0000-0000EDD00000}"/>
    <cellStyle name="Normal 9 3 3" xfId="428" xr:uid="{00000000-0005-0000-0000-0000EED00000}"/>
    <cellStyle name="Normal 9 3 3 10" xfId="9121" xr:uid="{00000000-0005-0000-0000-0000EFD00000}"/>
    <cellStyle name="Normal 9 3 3 10 2" xfId="25452" xr:uid="{00000000-0005-0000-0000-0000F0D00000}"/>
    <cellStyle name="Normal 9 3 3 10 2 2" xfId="51441" xr:uid="{00000000-0005-0000-0000-0000F1D00000}"/>
    <cellStyle name="Normal 9 3 3 10 3" xfId="17332" xr:uid="{00000000-0005-0000-0000-0000F2D00000}"/>
    <cellStyle name="Normal 9 3 3 10 3 2" xfId="43321" xr:uid="{00000000-0005-0000-0000-0000F3D00000}"/>
    <cellStyle name="Normal 9 3 3 10 4" xfId="35168" xr:uid="{00000000-0005-0000-0000-0000F4D00000}"/>
    <cellStyle name="Normal 9 3 3 11" xfId="10142" xr:uid="{00000000-0005-0000-0000-0000F5D00000}"/>
    <cellStyle name="Normal 9 3 3 11 2" xfId="18265" xr:uid="{00000000-0005-0000-0000-0000F6D00000}"/>
    <cellStyle name="Normal 9 3 3 11 2 2" xfId="44254" xr:uid="{00000000-0005-0000-0000-0000F7D00000}"/>
    <cellStyle name="Normal 9 3 3 11 3" xfId="36131" xr:uid="{00000000-0005-0000-0000-0000F8D00000}"/>
    <cellStyle name="Normal 9 3 3 12" xfId="2052" xr:uid="{00000000-0005-0000-0000-0000F9D00000}"/>
    <cellStyle name="Normal 9 3 3 12 2" xfId="18916" xr:uid="{00000000-0005-0000-0000-0000FAD00000}"/>
    <cellStyle name="Normal 9 3 3 12 2 2" xfId="44905" xr:uid="{00000000-0005-0000-0000-0000FBD00000}"/>
    <cellStyle name="Normal 9 3 3 12 3" xfId="28546" xr:uid="{00000000-0005-0000-0000-0000FCD00000}"/>
    <cellStyle name="Normal 9 3 3 13" xfId="10796" xr:uid="{00000000-0005-0000-0000-0000FDD00000}"/>
    <cellStyle name="Normal 9 3 3 13 2" xfId="36785" xr:uid="{00000000-0005-0000-0000-0000FED00000}"/>
    <cellStyle name="Normal 9 3 3 14" xfId="26380" xr:uid="{00000000-0005-0000-0000-0000FFD00000}"/>
    <cellStyle name="Normal 9 3 3 14 2" xfId="52369" xr:uid="{00000000-0005-0000-0000-000000D10000}"/>
    <cellStyle name="Normal 9 3 3 15" xfId="1398" xr:uid="{00000000-0005-0000-0000-000001D10000}"/>
    <cellStyle name="Normal 9 3 3 15 2" xfId="53851" xr:uid="{00000000-0005-0000-0000-000002D10000}"/>
    <cellStyle name="Normal 9 3 3 16" xfId="27887" xr:uid="{00000000-0005-0000-0000-000003D10000}"/>
    <cellStyle name="Normal 9 3 3 17" xfId="54676" xr:uid="{00000000-0005-0000-0000-000004D10000}"/>
    <cellStyle name="Normal 9 3 3 2" xfId="429" xr:uid="{00000000-0005-0000-0000-000005D10000}"/>
    <cellStyle name="Normal 9 3 3 2 10" xfId="10285" xr:uid="{00000000-0005-0000-0000-000006D10000}"/>
    <cellStyle name="Normal 9 3 3 2 10 2" xfId="18408" xr:uid="{00000000-0005-0000-0000-000007D10000}"/>
    <cellStyle name="Normal 9 3 3 2 10 2 2" xfId="44397" xr:uid="{00000000-0005-0000-0000-000008D10000}"/>
    <cellStyle name="Normal 9 3 3 2 10 3" xfId="36274" xr:uid="{00000000-0005-0000-0000-000009D10000}"/>
    <cellStyle name="Normal 9 3 3 2 11" xfId="2195" xr:uid="{00000000-0005-0000-0000-00000AD10000}"/>
    <cellStyle name="Normal 9 3 3 2 11 2" xfId="19059" xr:uid="{00000000-0005-0000-0000-00000BD10000}"/>
    <cellStyle name="Normal 9 3 3 2 11 2 2" xfId="45048" xr:uid="{00000000-0005-0000-0000-00000CD10000}"/>
    <cellStyle name="Normal 9 3 3 2 11 3" xfId="28689" xr:uid="{00000000-0005-0000-0000-00000DD10000}"/>
    <cellStyle name="Normal 9 3 3 2 12" xfId="10939" xr:uid="{00000000-0005-0000-0000-00000ED10000}"/>
    <cellStyle name="Normal 9 3 3 2 12 2" xfId="36928" xr:uid="{00000000-0005-0000-0000-00000FD10000}"/>
    <cellStyle name="Normal 9 3 3 2 13" xfId="26523" xr:uid="{00000000-0005-0000-0000-000010D10000}"/>
    <cellStyle name="Normal 9 3 3 2 13 2" xfId="52512" xr:uid="{00000000-0005-0000-0000-000011D10000}"/>
    <cellStyle name="Normal 9 3 3 2 14" xfId="1541" xr:uid="{00000000-0005-0000-0000-000012D10000}"/>
    <cellStyle name="Normal 9 3 3 2 14 2" xfId="53994" xr:uid="{00000000-0005-0000-0000-000013D10000}"/>
    <cellStyle name="Normal 9 3 3 2 15" xfId="28032" xr:uid="{00000000-0005-0000-0000-000014D10000}"/>
    <cellStyle name="Normal 9 3 3 2 16" xfId="54677" xr:uid="{00000000-0005-0000-0000-000015D10000}"/>
    <cellStyle name="Normal 9 3 3 2 2" xfId="1170" xr:uid="{00000000-0005-0000-0000-000016D10000}"/>
    <cellStyle name="Normal 9 3 3 2 2 10" xfId="3080" xr:uid="{00000000-0005-0000-0000-000017D10000}"/>
    <cellStyle name="Normal 9 3 3 2 2 10 2" xfId="19563" xr:uid="{00000000-0005-0000-0000-000018D10000}"/>
    <cellStyle name="Normal 9 3 3 2 2 10 2 2" xfId="45552" xr:uid="{00000000-0005-0000-0000-000019D10000}"/>
    <cellStyle name="Normal 9 3 3 2 2 10 3" xfId="29270" xr:uid="{00000000-0005-0000-0000-00001AD10000}"/>
    <cellStyle name="Normal 9 3 3 2 2 11" xfId="11443" xr:uid="{00000000-0005-0000-0000-00001BD10000}"/>
    <cellStyle name="Normal 9 3 3 2 2 11 2" xfId="37432" xr:uid="{00000000-0005-0000-0000-00001CD10000}"/>
    <cellStyle name="Normal 9 3 3 2 2 12" xfId="27028" xr:uid="{00000000-0005-0000-0000-00001DD10000}"/>
    <cellStyle name="Normal 9 3 3 2 2 12 2" xfId="53017" xr:uid="{00000000-0005-0000-0000-00001ED10000}"/>
    <cellStyle name="Normal 9 3 3 2 2 13" xfId="1834" xr:uid="{00000000-0005-0000-0000-00001FD10000}"/>
    <cellStyle name="Normal 9 3 3 2 2 13 2" xfId="54287" xr:uid="{00000000-0005-0000-0000-000020D10000}"/>
    <cellStyle name="Normal 9 3 3 2 2 14" xfId="28328" xr:uid="{00000000-0005-0000-0000-000021D10000}"/>
    <cellStyle name="Normal 9 3 3 2 2 15" xfId="55294" xr:uid="{00000000-0005-0000-0000-000022D10000}"/>
    <cellStyle name="Normal 9 3 3 2 2 2" xfId="3693" xr:uid="{00000000-0005-0000-0000-000023D10000}"/>
    <cellStyle name="Normal 9 3 3 2 2 2 2" xfId="5897" xr:uid="{00000000-0005-0000-0000-000024D10000}"/>
    <cellStyle name="Normal 9 3 3 2 2 2 2 2" xfId="22286" xr:uid="{00000000-0005-0000-0000-000025D10000}"/>
    <cellStyle name="Normal 9 3 3 2 2 2 2 2 2" xfId="48275" xr:uid="{00000000-0005-0000-0000-000026D10000}"/>
    <cellStyle name="Normal 9 3 3 2 2 2 2 3" xfId="14166" xr:uid="{00000000-0005-0000-0000-000027D10000}"/>
    <cellStyle name="Normal 9 3 3 2 2 2 2 3 2" xfId="40155" xr:uid="{00000000-0005-0000-0000-000028D10000}"/>
    <cellStyle name="Normal 9 3 3 2 2 2 2 4" xfId="32002" xr:uid="{00000000-0005-0000-0000-000029D10000}"/>
    <cellStyle name="Normal 9 3 3 2 2 2 3" xfId="8729" xr:uid="{00000000-0005-0000-0000-00002AD10000}"/>
    <cellStyle name="Normal 9 3 3 2 2 2 3 2" xfId="25060" xr:uid="{00000000-0005-0000-0000-00002BD10000}"/>
    <cellStyle name="Normal 9 3 3 2 2 2 3 2 2" xfId="51049" xr:uid="{00000000-0005-0000-0000-00002CD10000}"/>
    <cellStyle name="Normal 9 3 3 2 2 2 3 3" xfId="16940" xr:uid="{00000000-0005-0000-0000-00002DD10000}"/>
    <cellStyle name="Normal 9 3 3 2 2 2 3 3 2" xfId="42929" xr:uid="{00000000-0005-0000-0000-00002ED10000}"/>
    <cellStyle name="Normal 9 3 3 2 2 2 3 4" xfId="34776" xr:uid="{00000000-0005-0000-0000-00002FD10000}"/>
    <cellStyle name="Normal 9 3 3 2 2 2 4" xfId="20165" xr:uid="{00000000-0005-0000-0000-000030D10000}"/>
    <cellStyle name="Normal 9 3 3 2 2 2 4 2" xfId="46154" xr:uid="{00000000-0005-0000-0000-000031D10000}"/>
    <cellStyle name="Normal 9 3 3 2 2 2 5" xfId="12045" xr:uid="{00000000-0005-0000-0000-000032D10000}"/>
    <cellStyle name="Normal 9 3 3 2 2 2 5 2" xfId="38034" xr:uid="{00000000-0005-0000-0000-000033D10000}"/>
    <cellStyle name="Normal 9 3 3 2 2 2 6" xfId="27630" xr:uid="{00000000-0005-0000-0000-000034D10000}"/>
    <cellStyle name="Normal 9 3 3 2 2 2 6 2" xfId="53619" xr:uid="{00000000-0005-0000-0000-000035D10000}"/>
    <cellStyle name="Normal 9 3 3 2 2 2 7" xfId="29876" xr:uid="{00000000-0005-0000-0000-000036D10000}"/>
    <cellStyle name="Normal 9 3 3 2 2 3" xfId="4418" xr:uid="{00000000-0005-0000-0000-000037D10000}"/>
    <cellStyle name="Normal 9 3 3 2 2 3 2" xfId="20827" xr:uid="{00000000-0005-0000-0000-000038D10000}"/>
    <cellStyle name="Normal 9 3 3 2 2 3 2 2" xfId="46816" xr:uid="{00000000-0005-0000-0000-000039D10000}"/>
    <cellStyle name="Normal 9 3 3 2 2 3 3" xfId="12707" xr:uid="{00000000-0005-0000-0000-00003AD10000}"/>
    <cellStyle name="Normal 9 3 3 2 2 3 3 2" xfId="38696" xr:uid="{00000000-0005-0000-0000-00003BD10000}"/>
    <cellStyle name="Normal 9 3 3 2 2 3 4" xfId="30541" xr:uid="{00000000-0005-0000-0000-00003CD10000}"/>
    <cellStyle name="Normal 9 3 3 2 2 4" xfId="5290" xr:uid="{00000000-0005-0000-0000-00003DD10000}"/>
    <cellStyle name="Normal 9 3 3 2 2 4 2" xfId="21684" xr:uid="{00000000-0005-0000-0000-00003ED10000}"/>
    <cellStyle name="Normal 9 3 3 2 2 4 2 2" xfId="47673" xr:uid="{00000000-0005-0000-0000-00003FD10000}"/>
    <cellStyle name="Normal 9 3 3 2 2 4 3" xfId="13564" xr:uid="{00000000-0005-0000-0000-000040D10000}"/>
    <cellStyle name="Normal 9 3 3 2 2 4 3 2" xfId="39553" xr:uid="{00000000-0005-0000-0000-000041D10000}"/>
    <cellStyle name="Normal 9 3 3 2 2 4 4" xfId="31400" xr:uid="{00000000-0005-0000-0000-000042D10000}"/>
    <cellStyle name="Normal 9 3 3 2 2 5" xfId="6614" xr:uid="{00000000-0005-0000-0000-000043D10000}"/>
    <cellStyle name="Normal 9 3 3 2 2 5 2" xfId="22948" xr:uid="{00000000-0005-0000-0000-000044D10000}"/>
    <cellStyle name="Normal 9 3 3 2 2 5 2 2" xfId="48937" xr:uid="{00000000-0005-0000-0000-000045D10000}"/>
    <cellStyle name="Normal 9 3 3 2 2 5 3" xfId="14828" xr:uid="{00000000-0005-0000-0000-000046D10000}"/>
    <cellStyle name="Normal 9 3 3 2 2 5 3 2" xfId="40817" xr:uid="{00000000-0005-0000-0000-000047D10000}"/>
    <cellStyle name="Normal 9 3 3 2 2 5 4" xfId="32664" xr:uid="{00000000-0005-0000-0000-000048D10000}"/>
    <cellStyle name="Normal 9 3 3 2 2 6" xfId="7270" xr:uid="{00000000-0005-0000-0000-000049D10000}"/>
    <cellStyle name="Normal 9 3 3 2 2 6 2" xfId="23601" xr:uid="{00000000-0005-0000-0000-00004AD10000}"/>
    <cellStyle name="Normal 9 3 3 2 2 6 2 2" xfId="49590" xr:uid="{00000000-0005-0000-0000-00004BD10000}"/>
    <cellStyle name="Normal 9 3 3 2 2 6 3" xfId="15481" xr:uid="{00000000-0005-0000-0000-00004CD10000}"/>
    <cellStyle name="Normal 9 3 3 2 2 6 3 2" xfId="41470" xr:uid="{00000000-0005-0000-0000-00004DD10000}"/>
    <cellStyle name="Normal 9 3 3 2 2 6 4" xfId="33317" xr:uid="{00000000-0005-0000-0000-00004ED10000}"/>
    <cellStyle name="Normal 9 3 3 2 2 7" xfId="8127" xr:uid="{00000000-0005-0000-0000-00004FD10000}"/>
    <cellStyle name="Normal 9 3 3 2 2 7 2" xfId="24458" xr:uid="{00000000-0005-0000-0000-000050D10000}"/>
    <cellStyle name="Normal 9 3 3 2 2 7 2 2" xfId="50447" xr:uid="{00000000-0005-0000-0000-000051D10000}"/>
    <cellStyle name="Normal 9 3 3 2 2 7 3" xfId="16338" xr:uid="{00000000-0005-0000-0000-000052D10000}"/>
    <cellStyle name="Normal 9 3 3 2 2 7 3 2" xfId="42327" xr:uid="{00000000-0005-0000-0000-000053D10000}"/>
    <cellStyle name="Normal 9 3 3 2 2 7 4" xfId="34174" xr:uid="{00000000-0005-0000-0000-000054D10000}"/>
    <cellStyle name="Normal 9 3 3 2 2 8" xfId="9794" xr:uid="{00000000-0005-0000-0000-000055D10000}"/>
    <cellStyle name="Normal 9 3 3 2 2 8 2" xfId="26075" xr:uid="{00000000-0005-0000-0000-000056D10000}"/>
    <cellStyle name="Normal 9 3 3 2 2 8 2 2" xfId="52064" xr:uid="{00000000-0005-0000-0000-000057D10000}"/>
    <cellStyle name="Normal 9 3 3 2 2 8 3" xfId="17955" xr:uid="{00000000-0005-0000-0000-000058D10000}"/>
    <cellStyle name="Normal 9 3 3 2 2 8 3 2" xfId="43944" xr:uid="{00000000-0005-0000-0000-000059D10000}"/>
    <cellStyle name="Normal 9 3 3 2 2 8 4" xfId="35792" xr:uid="{00000000-0005-0000-0000-00005AD10000}"/>
    <cellStyle name="Normal 9 3 3 2 2 9" xfId="10578" xr:uid="{00000000-0005-0000-0000-00005BD10000}"/>
    <cellStyle name="Normal 9 3 3 2 2 9 2" xfId="18701" xr:uid="{00000000-0005-0000-0000-00005CD10000}"/>
    <cellStyle name="Normal 9 3 3 2 2 9 2 2" xfId="44690" xr:uid="{00000000-0005-0000-0000-00005DD10000}"/>
    <cellStyle name="Normal 9 3 3 2 2 9 3" xfId="36567" xr:uid="{00000000-0005-0000-0000-00005ED10000}"/>
    <cellStyle name="Normal 9 3 3 2 3" xfId="865" xr:uid="{00000000-0005-0000-0000-00005FD10000}"/>
    <cellStyle name="Normal 9 3 3 2 3 10" xfId="55001" xr:uid="{00000000-0005-0000-0000-000060D10000}"/>
    <cellStyle name="Normal 9 3 3 2 3 2" xfId="5600" xr:uid="{00000000-0005-0000-0000-000061D10000}"/>
    <cellStyle name="Normal 9 3 3 2 3 2 2" xfId="21989" xr:uid="{00000000-0005-0000-0000-000062D10000}"/>
    <cellStyle name="Normal 9 3 3 2 3 2 2 2" xfId="47978" xr:uid="{00000000-0005-0000-0000-000063D10000}"/>
    <cellStyle name="Normal 9 3 3 2 3 2 3" xfId="13869" xr:uid="{00000000-0005-0000-0000-000064D10000}"/>
    <cellStyle name="Normal 9 3 3 2 3 2 3 2" xfId="39858" xr:uid="{00000000-0005-0000-0000-000065D10000}"/>
    <cellStyle name="Normal 9 3 3 2 3 2 4" xfId="31705" xr:uid="{00000000-0005-0000-0000-000066D10000}"/>
    <cellStyle name="Normal 9 3 3 2 3 3" xfId="8432" xr:uid="{00000000-0005-0000-0000-000067D10000}"/>
    <cellStyle name="Normal 9 3 3 2 3 3 2" xfId="24763" xr:uid="{00000000-0005-0000-0000-000068D10000}"/>
    <cellStyle name="Normal 9 3 3 2 3 3 2 2" xfId="50752" xr:uid="{00000000-0005-0000-0000-000069D10000}"/>
    <cellStyle name="Normal 9 3 3 2 3 3 3" xfId="16643" xr:uid="{00000000-0005-0000-0000-00006AD10000}"/>
    <cellStyle name="Normal 9 3 3 2 3 3 3 2" xfId="42632" xr:uid="{00000000-0005-0000-0000-00006BD10000}"/>
    <cellStyle name="Normal 9 3 3 2 3 3 4" xfId="34479" xr:uid="{00000000-0005-0000-0000-00006CD10000}"/>
    <cellStyle name="Normal 9 3 3 2 3 4" xfId="9495" xr:uid="{00000000-0005-0000-0000-00006DD10000}"/>
    <cellStyle name="Normal 9 3 3 2 3 4 2" xfId="25780" xr:uid="{00000000-0005-0000-0000-00006ED10000}"/>
    <cellStyle name="Normal 9 3 3 2 3 4 2 2" xfId="51769" xr:uid="{00000000-0005-0000-0000-00006FD10000}"/>
    <cellStyle name="Normal 9 3 3 2 3 4 3" xfId="17660" xr:uid="{00000000-0005-0000-0000-000070D10000}"/>
    <cellStyle name="Normal 9 3 3 2 3 4 3 2" xfId="43649" xr:uid="{00000000-0005-0000-0000-000071D10000}"/>
    <cellStyle name="Normal 9 3 3 2 3 4 4" xfId="35497" xr:uid="{00000000-0005-0000-0000-000072D10000}"/>
    <cellStyle name="Normal 9 3 3 2 3 5" xfId="19868" xr:uid="{00000000-0005-0000-0000-000073D10000}"/>
    <cellStyle name="Normal 9 3 3 2 3 5 2" xfId="45857" xr:uid="{00000000-0005-0000-0000-000074D10000}"/>
    <cellStyle name="Normal 9 3 3 2 3 6" xfId="11748" xr:uid="{00000000-0005-0000-0000-000075D10000}"/>
    <cellStyle name="Normal 9 3 3 2 3 6 2" xfId="37737" xr:uid="{00000000-0005-0000-0000-000076D10000}"/>
    <cellStyle name="Normal 9 3 3 2 3 7" xfId="27333" xr:uid="{00000000-0005-0000-0000-000077D10000}"/>
    <cellStyle name="Normal 9 3 3 2 3 7 2" xfId="53322" xr:uid="{00000000-0005-0000-0000-000078D10000}"/>
    <cellStyle name="Normal 9 3 3 2 3 8" xfId="3395" xr:uid="{00000000-0005-0000-0000-000079D10000}"/>
    <cellStyle name="Normal 9 3 3 2 3 9" xfId="29578" xr:uid="{00000000-0005-0000-0000-00007AD10000}"/>
    <cellStyle name="Normal 9 3 3 2 4" xfId="4113" xr:uid="{00000000-0005-0000-0000-00007BD10000}"/>
    <cellStyle name="Normal 9 3 3 2 4 2" xfId="20534" xr:uid="{00000000-0005-0000-0000-00007CD10000}"/>
    <cellStyle name="Normal 9 3 3 2 4 2 2" xfId="46523" xr:uid="{00000000-0005-0000-0000-00007DD10000}"/>
    <cellStyle name="Normal 9 3 3 2 4 3" xfId="12414" xr:uid="{00000000-0005-0000-0000-00007ED10000}"/>
    <cellStyle name="Normal 9 3 3 2 4 3 2" xfId="38403" xr:uid="{00000000-0005-0000-0000-00007FD10000}"/>
    <cellStyle name="Normal 9 3 3 2 4 4" xfId="30248" xr:uid="{00000000-0005-0000-0000-000080D10000}"/>
    <cellStyle name="Normal 9 3 3 2 5" xfId="4774" xr:uid="{00000000-0005-0000-0000-000081D10000}"/>
    <cellStyle name="Normal 9 3 3 2 5 2" xfId="21180" xr:uid="{00000000-0005-0000-0000-000082D10000}"/>
    <cellStyle name="Normal 9 3 3 2 5 2 2" xfId="47169" xr:uid="{00000000-0005-0000-0000-000083D10000}"/>
    <cellStyle name="Normal 9 3 3 2 5 3" xfId="13060" xr:uid="{00000000-0005-0000-0000-000084D10000}"/>
    <cellStyle name="Normal 9 3 3 2 5 3 2" xfId="39049" xr:uid="{00000000-0005-0000-0000-000085D10000}"/>
    <cellStyle name="Normal 9 3 3 2 5 4" xfId="30894" xr:uid="{00000000-0005-0000-0000-000086D10000}"/>
    <cellStyle name="Normal 9 3 3 2 6" xfId="6310" xr:uid="{00000000-0005-0000-0000-000087D10000}"/>
    <cellStyle name="Normal 9 3 3 2 6 2" xfId="22655" xr:uid="{00000000-0005-0000-0000-000088D10000}"/>
    <cellStyle name="Normal 9 3 3 2 6 2 2" xfId="48644" xr:uid="{00000000-0005-0000-0000-000089D10000}"/>
    <cellStyle name="Normal 9 3 3 2 6 3" xfId="14535" xr:uid="{00000000-0005-0000-0000-00008AD10000}"/>
    <cellStyle name="Normal 9 3 3 2 6 3 2" xfId="40524" xr:uid="{00000000-0005-0000-0000-00008BD10000}"/>
    <cellStyle name="Normal 9 3 3 2 6 4" xfId="32371" xr:uid="{00000000-0005-0000-0000-00008CD10000}"/>
    <cellStyle name="Normal 9 3 3 2 7" xfId="6977" xr:uid="{00000000-0005-0000-0000-00008DD10000}"/>
    <cellStyle name="Normal 9 3 3 2 7 2" xfId="23308" xr:uid="{00000000-0005-0000-0000-00008ED10000}"/>
    <cellStyle name="Normal 9 3 3 2 7 2 2" xfId="49297" xr:uid="{00000000-0005-0000-0000-00008FD10000}"/>
    <cellStyle name="Normal 9 3 3 2 7 3" xfId="15188" xr:uid="{00000000-0005-0000-0000-000090D10000}"/>
    <cellStyle name="Normal 9 3 3 2 7 3 2" xfId="41177" xr:uid="{00000000-0005-0000-0000-000091D10000}"/>
    <cellStyle name="Normal 9 3 3 2 7 4" xfId="33024" xr:uid="{00000000-0005-0000-0000-000092D10000}"/>
    <cellStyle name="Normal 9 3 3 2 8" xfId="7623" xr:uid="{00000000-0005-0000-0000-000093D10000}"/>
    <cellStyle name="Normal 9 3 3 2 8 2" xfId="23954" xr:uid="{00000000-0005-0000-0000-000094D10000}"/>
    <cellStyle name="Normal 9 3 3 2 8 2 2" xfId="49943" xr:uid="{00000000-0005-0000-0000-000095D10000}"/>
    <cellStyle name="Normal 9 3 3 2 8 3" xfId="15834" xr:uid="{00000000-0005-0000-0000-000096D10000}"/>
    <cellStyle name="Normal 9 3 3 2 8 3 2" xfId="41823" xr:uid="{00000000-0005-0000-0000-000097D10000}"/>
    <cellStyle name="Normal 9 3 3 2 8 4" xfId="33670" xr:uid="{00000000-0005-0000-0000-000098D10000}"/>
    <cellStyle name="Normal 9 3 3 2 9" xfId="9122" xr:uid="{00000000-0005-0000-0000-000099D10000}"/>
    <cellStyle name="Normal 9 3 3 2 9 2" xfId="25453" xr:uid="{00000000-0005-0000-0000-00009AD10000}"/>
    <cellStyle name="Normal 9 3 3 2 9 2 2" xfId="51442" xr:uid="{00000000-0005-0000-0000-00009BD10000}"/>
    <cellStyle name="Normal 9 3 3 2 9 3" xfId="17333" xr:uid="{00000000-0005-0000-0000-00009CD10000}"/>
    <cellStyle name="Normal 9 3 3 2 9 3 2" xfId="43322" xr:uid="{00000000-0005-0000-0000-00009DD10000}"/>
    <cellStyle name="Normal 9 3 3 2 9 4" xfId="35169" xr:uid="{00000000-0005-0000-0000-00009ED10000}"/>
    <cellStyle name="Normal 9 3 3 3" xfId="1026" xr:uid="{00000000-0005-0000-0000-00009FD10000}"/>
    <cellStyle name="Normal 9 3 3 3 10" xfId="3079" xr:uid="{00000000-0005-0000-0000-0000A0D10000}"/>
    <cellStyle name="Normal 9 3 3 3 10 2" xfId="19562" xr:uid="{00000000-0005-0000-0000-0000A1D10000}"/>
    <cellStyle name="Normal 9 3 3 3 10 2 2" xfId="45551" xr:uid="{00000000-0005-0000-0000-0000A2D10000}"/>
    <cellStyle name="Normal 9 3 3 3 10 3" xfId="29269" xr:uid="{00000000-0005-0000-0000-0000A3D10000}"/>
    <cellStyle name="Normal 9 3 3 3 11" xfId="11442" xr:uid="{00000000-0005-0000-0000-0000A4D10000}"/>
    <cellStyle name="Normal 9 3 3 3 11 2" xfId="37431" xr:uid="{00000000-0005-0000-0000-0000A5D10000}"/>
    <cellStyle name="Normal 9 3 3 3 12" xfId="27027" xr:uid="{00000000-0005-0000-0000-0000A6D10000}"/>
    <cellStyle name="Normal 9 3 3 3 12 2" xfId="53016" xr:uid="{00000000-0005-0000-0000-0000A7D10000}"/>
    <cellStyle name="Normal 9 3 3 3 13" xfId="1690" xr:uid="{00000000-0005-0000-0000-0000A8D10000}"/>
    <cellStyle name="Normal 9 3 3 3 13 2" xfId="54143" xr:uid="{00000000-0005-0000-0000-0000A9D10000}"/>
    <cellStyle name="Normal 9 3 3 3 14" xfId="28184" xr:uid="{00000000-0005-0000-0000-0000AAD10000}"/>
    <cellStyle name="Normal 9 3 3 3 15" xfId="55150" xr:uid="{00000000-0005-0000-0000-0000ABD10000}"/>
    <cellStyle name="Normal 9 3 3 3 2" xfId="3550" xr:uid="{00000000-0005-0000-0000-0000ACD10000}"/>
    <cellStyle name="Normal 9 3 3 3 2 2" xfId="5754" xr:uid="{00000000-0005-0000-0000-0000ADD10000}"/>
    <cellStyle name="Normal 9 3 3 3 2 2 2" xfId="22143" xr:uid="{00000000-0005-0000-0000-0000AED10000}"/>
    <cellStyle name="Normal 9 3 3 3 2 2 2 2" xfId="48132" xr:uid="{00000000-0005-0000-0000-0000AFD10000}"/>
    <cellStyle name="Normal 9 3 3 3 2 2 3" xfId="14023" xr:uid="{00000000-0005-0000-0000-0000B0D10000}"/>
    <cellStyle name="Normal 9 3 3 3 2 2 3 2" xfId="40012" xr:uid="{00000000-0005-0000-0000-0000B1D10000}"/>
    <cellStyle name="Normal 9 3 3 3 2 2 4" xfId="31859" xr:uid="{00000000-0005-0000-0000-0000B2D10000}"/>
    <cellStyle name="Normal 9 3 3 3 2 3" xfId="8586" xr:uid="{00000000-0005-0000-0000-0000B3D10000}"/>
    <cellStyle name="Normal 9 3 3 3 2 3 2" xfId="24917" xr:uid="{00000000-0005-0000-0000-0000B4D10000}"/>
    <cellStyle name="Normal 9 3 3 3 2 3 2 2" xfId="50906" xr:uid="{00000000-0005-0000-0000-0000B5D10000}"/>
    <cellStyle name="Normal 9 3 3 3 2 3 3" xfId="16797" xr:uid="{00000000-0005-0000-0000-0000B6D10000}"/>
    <cellStyle name="Normal 9 3 3 3 2 3 3 2" xfId="42786" xr:uid="{00000000-0005-0000-0000-0000B7D10000}"/>
    <cellStyle name="Normal 9 3 3 3 2 3 4" xfId="34633" xr:uid="{00000000-0005-0000-0000-0000B8D10000}"/>
    <cellStyle name="Normal 9 3 3 3 2 4" xfId="20022" xr:uid="{00000000-0005-0000-0000-0000B9D10000}"/>
    <cellStyle name="Normal 9 3 3 3 2 4 2" xfId="46011" xr:uid="{00000000-0005-0000-0000-0000BAD10000}"/>
    <cellStyle name="Normal 9 3 3 3 2 5" xfId="11902" xr:uid="{00000000-0005-0000-0000-0000BBD10000}"/>
    <cellStyle name="Normal 9 3 3 3 2 5 2" xfId="37891" xr:uid="{00000000-0005-0000-0000-0000BCD10000}"/>
    <cellStyle name="Normal 9 3 3 3 2 6" xfId="27487" xr:uid="{00000000-0005-0000-0000-0000BDD10000}"/>
    <cellStyle name="Normal 9 3 3 3 2 6 2" xfId="53476" xr:uid="{00000000-0005-0000-0000-0000BED10000}"/>
    <cellStyle name="Normal 9 3 3 3 2 7" xfId="29733" xr:uid="{00000000-0005-0000-0000-0000BFD10000}"/>
    <cellStyle name="Normal 9 3 3 3 3" xfId="4274" xr:uid="{00000000-0005-0000-0000-0000C0D10000}"/>
    <cellStyle name="Normal 9 3 3 3 3 2" xfId="20683" xr:uid="{00000000-0005-0000-0000-0000C1D10000}"/>
    <cellStyle name="Normal 9 3 3 3 3 2 2" xfId="46672" xr:uid="{00000000-0005-0000-0000-0000C2D10000}"/>
    <cellStyle name="Normal 9 3 3 3 3 3" xfId="12563" xr:uid="{00000000-0005-0000-0000-0000C3D10000}"/>
    <cellStyle name="Normal 9 3 3 3 3 3 2" xfId="38552" xr:uid="{00000000-0005-0000-0000-0000C4D10000}"/>
    <cellStyle name="Normal 9 3 3 3 3 4" xfId="30397" xr:uid="{00000000-0005-0000-0000-0000C5D10000}"/>
    <cellStyle name="Normal 9 3 3 3 4" xfId="5289" xr:uid="{00000000-0005-0000-0000-0000C6D10000}"/>
    <cellStyle name="Normal 9 3 3 3 4 2" xfId="21683" xr:uid="{00000000-0005-0000-0000-0000C7D10000}"/>
    <cellStyle name="Normal 9 3 3 3 4 2 2" xfId="47672" xr:uid="{00000000-0005-0000-0000-0000C8D10000}"/>
    <cellStyle name="Normal 9 3 3 3 4 3" xfId="13563" xr:uid="{00000000-0005-0000-0000-0000C9D10000}"/>
    <cellStyle name="Normal 9 3 3 3 4 3 2" xfId="39552" xr:uid="{00000000-0005-0000-0000-0000CAD10000}"/>
    <cellStyle name="Normal 9 3 3 3 4 4" xfId="31399" xr:uid="{00000000-0005-0000-0000-0000CBD10000}"/>
    <cellStyle name="Normal 9 3 3 3 5" xfId="6470" xr:uid="{00000000-0005-0000-0000-0000CCD10000}"/>
    <cellStyle name="Normal 9 3 3 3 5 2" xfId="22804" xr:uid="{00000000-0005-0000-0000-0000CDD10000}"/>
    <cellStyle name="Normal 9 3 3 3 5 2 2" xfId="48793" xr:uid="{00000000-0005-0000-0000-0000CED10000}"/>
    <cellStyle name="Normal 9 3 3 3 5 3" xfId="14684" xr:uid="{00000000-0005-0000-0000-0000CFD10000}"/>
    <cellStyle name="Normal 9 3 3 3 5 3 2" xfId="40673" xr:uid="{00000000-0005-0000-0000-0000D0D10000}"/>
    <cellStyle name="Normal 9 3 3 3 5 4" xfId="32520" xr:uid="{00000000-0005-0000-0000-0000D1D10000}"/>
    <cellStyle name="Normal 9 3 3 3 6" xfId="7126" xr:uid="{00000000-0005-0000-0000-0000D2D10000}"/>
    <cellStyle name="Normal 9 3 3 3 6 2" xfId="23457" xr:uid="{00000000-0005-0000-0000-0000D3D10000}"/>
    <cellStyle name="Normal 9 3 3 3 6 2 2" xfId="49446" xr:uid="{00000000-0005-0000-0000-0000D4D10000}"/>
    <cellStyle name="Normal 9 3 3 3 6 3" xfId="15337" xr:uid="{00000000-0005-0000-0000-0000D5D10000}"/>
    <cellStyle name="Normal 9 3 3 3 6 3 2" xfId="41326" xr:uid="{00000000-0005-0000-0000-0000D6D10000}"/>
    <cellStyle name="Normal 9 3 3 3 6 4" xfId="33173" xr:uid="{00000000-0005-0000-0000-0000D7D10000}"/>
    <cellStyle name="Normal 9 3 3 3 7" xfId="8126" xr:uid="{00000000-0005-0000-0000-0000D8D10000}"/>
    <cellStyle name="Normal 9 3 3 3 7 2" xfId="24457" xr:uid="{00000000-0005-0000-0000-0000D9D10000}"/>
    <cellStyle name="Normal 9 3 3 3 7 2 2" xfId="50446" xr:uid="{00000000-0005-0000-0000-0000DAD10000}"/>
    <cellStyle name="Normal 9 3 3 3 7 3" xfId="16337" xr:uid="{00000000-0005-0000-0000-0000DBD10000}"/>
    <cellStyle name="Normal 9 3 3 3 7 3 2" xfId="42326" xr:uid="{00000000-0005-0000-0000-0000DCD10000}"/>
    <cellStyle name="Normal 9 3 3 3 7 4" xfId="34173" xr:uid="{00000000-0005-0000-0000-0000DDD10000}"/>
    <cellStyle name="Normal 9 3 3 3 8" xfId="9650" xr:uid="{00000000-0005-0000-0000-0000DED10000}"/>
    <cellStyle name="Normal 9 3 3 3 8 2" xfId="25931" xr:uid="{00000000-0005-0000-0000-0000DFD10000}"/>
    <cellStyle name="Normal 9 3 3 3 8 2 2" xfId="51920" xr:uid="{00000000-0005-0000-0000-0000E0D10000}"/>
    <cellStyle name="Normal 9 3 3 3 8 3" xfId="17811" xr:uid="{00000000-0005-0000-0000-0000E1D10000}"/>
    <cellStyle name="Normal 9 3 3 3 8 3 2" xfId="43800" xr:uid="{00000000-0005-0000-0000-0000E2D10000}"/>
    <cellStyle name="Normal 9 3 3 3 8 4" xfId="35648" xr:uid="{00000000-0005-0000-0000-0000E3D10000}"/>
    <cellStyle name="Normal 9 3 3 3 9" xfId="10434" xr:uid="{00000000-0005-0000-0000-0000E4D10000}"/>
    <cellStyle name="Normal 9 3 3 3 9 2" xfId="18557" xr:uid="{00000000-0005-0000-0000-0000E5D10000}"/>
    <cellStyle name="Normal 9 3 3 3 9 2 2" xfId="44546" xr:uid="{00000000-0005-0000-0000-0000E6D10000}"/>
    <cellStyle name="Normal 9 3 3 3 9 3" xfId="36423" xr:uid="{00000000-0005-0000-0000-0000E7D10000}"/>
    <cellStyle name="Normal 9 3 3 4" xfId="714" xr:uid="{00000000-0005-0000-0000-0000E8D10000}"/>
    <cellStyle name="Normal 9 3 3 4 10" xfId="54858" xr:uid="{00000000-0005-0000-0000-0000E9D10000}"/>
    <cellStyle name="Normal 9 3 3 4 2" xfId="5457" xr:uid="{00000000-0005-0000-0000-0000EAD10000}"/>
    <cellStyle name="Normal 9 3 3 4 2 2" xfId="21846" xr:uid="{00000000-0005-0000-0000-0000EBD10000}"/>
    <cellStyle name="Normal 9 3 3 4 2 2 2" xfId="47835" xr:uid="{00000000-0005-0000-0000-0000ECD10000}"/>
    <cellStyle name="Normal 9 3 3 4 2 3" xfId="13726" xr:uid="{00000000-0005-0000-0000-0000EDD10000}"/>
    <cellStyle name="Normal 9 3 3 4 2 3 2" xfId="39715" xr:uid="{00000000-0005-0000-0000-0000EED10000}"/>
    <cellStyle name="Normal 9 3 3 4 2 4" xfId="31562" xr:uid="{00000000-0005-0000-0000-0000EFD10000}"/>
    <cellStyle name="Normal 9 3 3 4 3" xfId="8289" xr:uid="{00000000-0005-0000-0000-0000F0D10000}"/>
    <cellStyle name="Normal 9 3 3 4 3 2" xfId="24620" xr:uid="{00000000-0005-0000-0000-0000F1D10000}"/>
    <cellStyle name="Normal 9 3 3 4 3 2 2" xfId="50609" xr:uid="{00000000-0005-0000-0000-0000F2D10000}"/>
    <cellStyle name="Normal 9 3 3 4 3 3" xfId="16500" xr:uid="{00000000-0005-0000-0000-0000F3D10000}"/>
    <cellStyle name="Normal 9 3 3 4 3 3 2" xfId="42489" xr:uid="{00000000-0005-0000-0000-0000F4D10000}"/>
    <cellStyle name="Normal 9 3 3 4 3 4" xfId="34336" xr:uid="{00000000-0005-0000-0000-0000F5D10000}"/>
    <cellStyle name="Normal 9 3 3 4 4" xfId="9349" xr:uid="{00000000-0005-0000-0000-0000F6D10000}"/>
    <cellStyle name="Normal 9 3 3 4 4 2" xfId="25636" xr:uid="{00000000-0005-0000-0000-0000F7D10000}"/>
    <cellStyle name="Normal 9 3 3 4 4 2 2" xfId="51625" xr:uid="{00000000-0005-0000-0000-0000F8D10000}"/>
    <cellStyle name="Normal 9 3 3 4 4 3" xfId="17516" xr:uid="{00000000-0005-0000-0000-0000F9D10000}"/>
    <cellStyle name="Normal 9 3 3 4 4 3 2" xfId="43505" xr:uid="{00000000-0005-0000-0000-0000FAD10000}"/>
    <cellStyle name="Normal 9 3 3 4 4 4" xfId="35353" xr:uid="{00000000-0005-0000-0000-0000FBD10000}"/>
    <cellStyle name="Normal 9 3 3 4 5" xfId="19725" xr:uid="{00000000-0005-0000-0000-0000FCD10000}"/>
    <cellStyle name="Normal 9 3 3 4 5 2" xfId="45714" xr:uid="{00000000-0005-0000-0000-0000FDD10000}"/>
    <cellStyle name="Normal 9 3 3 4 6" xfId="11605" xr:uid="{00000000-0005-0000-0000-0000FED10000}"/>
    <cellStyle name="Normal 9 3 3 4 6 2" xfId="37594" xr:uid="{00000000-0005-0000-0000-0000FFD10000}"/>
    <cellStyle name="Normal 9 3 3 4 7" xfId="27190" xr:uid="{00000000-0005-0000-0000-000000D20000}"/>
    <cellStyle name="Normal 9 3 3 4 7 2" xfId="53179" xr:uid="{00000000-0005-0000-0000-000001D20000}"/>
    <cellStyle name="Normal 9 3 3 4 8" xfId="3252" xr:uid="{00000000-0005-0000-0000-000002D20000}"/>
    <cellStyle name="Normal 9 3 3 4 9" xfId="29435" xr:uid="{00000000-0005-0000-0000-000003D20000}"/>
    <cellStyle name="Normal 9 3 3 5" xfId="3962" xr:uid="{00000000-0005-0000-0000-000004D20000}"/>
    <cellStyle name="Normal 9 3 3 5 2" xfId="20391" xr:uid="{00000000-0005-0000-0000-000005D20000}"/>
    <cellStyle name="Normal 9 3 3 5 2 2" xfId="46380" xr:uid="{00000000-0005-0000-0000-000006D20000}"/>
    <cellStyle name="Normal 9 3 3 5 3" xfId="12271" xr:uid="{00000000-0005-0000-0000-000007D20000}"/>
    <cellStyle name="Normal 9 3 3 5 3 2" xfId="38260" xr:uid="{00000000-0005-0000-0000-000008D20000}"/>
    <cellStyle name="Normal 9 3 3 5 4" xfId="30105" xr:uid="{00000000-0005-0000-0000-000009D20000}"/>
    <cellStyle name="Normal 9 3 3 6" xfId="4631" xr:uid="{00000000-0005-0000-0000-00000AD20000}"/>
    <cellStyle name="Normal 9 3 3 6 2" xfId="21037" xr:uid="{00000000-0005-0000-0000-00000BD20000}"/>
    <cellStyle name="Normal 9 3 3 6 2 2" xfId="47026" xr:uid="{00000000-0005-0000-0000-00000CD20000}"/>
    <cellStyle name="Normal 9 3 3 6 3" xfId="12917" xr:uid="{00000000-0005-0000-0000-00000DD20000}"/>
    <cellStyle name="Normal 9 3 3 6 3 2" xfId="38906" xr:uid="{00000000-0005-0000-0000-00000ED20000}"/>
    <cellStyle name="Normal 9 3 3 6 4" xfId="30751" xr:uid="{00000000-0005-0000-0000-00000FD20000}"/>
    <cellStyle name="Normal 9 3 3 7" xfId="6159" xr:uid="{00000000-0005-0000-0000-000010D20000}"/>
    <cellStyle name="Normal 9 3 3 7 2" xfId="22512" xr:uid="{00000000-0005-0000-0000-000011D20000}"/>
    <cellStyle name="Normal 9 3 3 7 2 2" xfId="48501" xr:uid="{00000000-0005-0000-0000-000012D20000}"/>
    <cellStyle name="Normal 9 3 3 7 3" xfId="14392" xr:uid="{00000000-0005-0000-0000-000013D20000}"/>
    <cellStyle name="Normal 9 3 3 7 3 2" xfId="40381" xr:uid="{00000000-0005-0000-0000-000014D20000}"/>
    <cellStyle name="Normal 9 3 3 7 4" xfId="32228" xr:uid="{00000000-0005-0000-0000-000015D20000}"/>
    <cellStyle name="Normal 9 3 3 8" xfId="6834" xr:uid="{00000000-0005-0000-0000-000016D20000}"/>
    <cellStyle name="Normal 9 3 3 8 2" xfId="23165" xr:uid="{00000000-0005-0000-0000-000017D20000}"/>
    <cellStyle name="Normal 9 3 3 8 2 2" xfId="49154" xr:uid="{00000000-0005-0000-0000-000018D20000}"/>
    <cellStyle name="Normal 9 3 3 8 3" xfId="15045" xr:uid="{00000000-0005-0000-0000-000019D20000}"/>
    <cellStyle name="Normal 9 3 3 8 3 2" xfId="41034" xr:uid="{00000000-0005-0000-0000-00001AD20000}"/>
    <cellStyle name="Normal 9 3 3 8 4" xfId="32881" xr:uid="{00000000-0005-0000-0000-00001BD20000}"/>
    <cellStyle name="Normal 9 3 3 9" xfId="7480" xr:uid="{00000000-0005-0000-0000-00001CD20000}"/>
    <cellStyle name="Normal 9 3 3 9 2" xfId="23811" xr:uid="{00000000-0005-0000-0000-00001DD20000}"/>
    <cellStyle name="Normal 9 3 3 9 2 2" xfId="49800" xr:uid="{00000000-0005-0000-0000-00001ED20000}"/>
    <cellStyle name="Normal 9 3 3 9 3" xfId="15691" xr:uid="{00000000-0005-0000-0000-00001FD20000}"/>
    <cellStyle name="Normal 9 3 3 9 3 2" xfId="41680" xr:uid="{00000000-0005-0000-0000-000020D20000}"/>
    <cellStyle name="Normal 9 3 3 9 4" xfId="33527" xr:uid="{00000000-0005-0000-0000-000021D20000}"/>
    <cellStyle name="Normal 9 3 4" xfId="430" xr:uid="{00000000-0005-0000-0000-000022D20000}"/>
    <cellStyle name="Normal 9 3 4 10" xfId="10196" xr:uid="{00000000-0005-0000-0000-000023D20000}"/>
    <cellStyle name="Normal 9 3 4 10 2" xfId="18319" xr:uid="{00000000-0005-0000-0000-000024D20000}"/>
    <cellStyle name="Normal 9 3 4 10 2 2" xfId="44308" xr:uid="{00000000-0005-0000-0000-000025D20000}"/>
    <cellStyle name="Normal 9 3 4 10 3" xfId="36185" xr:uid="{00000000-0005-0000-0000-000026D20000}"/>
    <cellStyle name="Normal 9 3 4 11" xfId="2106" xr:uid="{00000000-0005-0000-0000-000027D20000}"/>
    <cellStyle name="Normal 9 3 4 11 2" xfId="18970" xr:uid="{00000000-0005-0000-0000-000028D20000}"/>
    <cellStyle name="Normal 9 3 4 11 2 2" xfId="44959" xr:uid="{00000000-0005-0000-0000-000029D20000}"/>
    <cellStyle name="Normal 9 3 4 11 3" xfId="28600" xr:uid="{00000000-0005-0000-0000-00002AD20000}"/>
    <cellStyle name="Normal 9 3 4 12" xfId="10850" xr:uid="{00000000-0005-0000-0000-00002BD20000}"/>
    <cellStyle name="Normal 9 3 4 12 2" xfId="36839" xr:uid="{00000000-0005-0000-0000-00002CD20000}"/>
    <cellStyle name="Normal 9 3 4 13" xfId="26434" xr:uid="{00000000-0005-0000-0000-00002DD20000}"/>
    <cellStyle name="Normal 9 3 4 13 2" xfId="52423" xr:uid="{00000000-0005-0000-0000-00002ED20000}"/>
    <cellStyle name="Normal 9 3 4 14" xfId="1452" xr:uid="{00000000-0005-0000-0000-00002FD20000}"/>
    <cellStyle name="Normal 9 3 4 14 2" xfId="53905" xr:uid="{00000000-0005-0000-0000-000030D20000}"/>
    <cellStyle name="Normal 9 3 4 15" xfId="27943" xr:uid="{00000000-0005-0000-0000-000031D20000}"/>
    <cellStyle name="Normal 9 3 4 16" xfId="54678" xr:uid="{00000000-0005-0000-0000-000032D20000}"/>
    <cellStyle name="Normal 9 3 4 2" xfId="1081" xr:uid="{00000000-0005-0000-0000-000033D20000}"/>
    <cellStyle name="Normal 9 3 4 2 10" xfId="3081" xr:uid="{00000000-0005-0000-0000-000034D20000}"/>
    <cellStyle name="Normal 9 3 4 2 10 2" xfId="19564" xr:uid="{00000000-0005-0000-0000-000035D20000}"/>
    <cellStyle name="Normal 9 3 4 2 10 2 2" xfId="45553" xr:uid="{00000000-0005-0000-0000-000036D20000}"/>
    <cellStyle name="Normal 9 3 4 2 10 3" xfId="29271" xr:uid="{00000000-0005-0000-0000-000037D20000}"/>
    <cellStyle name="Normal 9 3 4 2 11" xfId="11444" xr:uid="{00000000-0005-0000-0000-000038D20000}"/>
    <cellStyle name="Normal 9 3 4 2 11 2" xfId="37433" xr:uid="{00000000-0005-0000-0000-000039D20000}"/>
    <cellStyle name="Normal 9 3 4 2 12" xfId="27029" xr:uid="{00000000-0005-0000-0000-00003AD20000}"/>
    <cellStyle name="Normal 9 3 4 2 12 2" xfId="53018" xr:uid="{00000000-0005-0000-0000-00003BD20000}"/>
    <cellStyle name="Normal 9 3 4 2 13" xfId="1745" xr:uid="{00000000-0005-0000-0000-00003CD20000}"/>
    <cellStyle name="Normal 9 3 4 2 13 2" xfId="54198" xr:uid="{00000000-0005-0000-0000-00003DD20000}"/>
    <cellStyle name="Normal 9 3 4 2 14" xfId="28239" xr:uid="{00000000-0005-0000-0000-00003ED20000}"/>
    <cellStyle name="Normal 9 3 4 2 15" xfId="55205" xr:uid="{00000000-0005-0000-0000-00003FD20000}"/>
    <cellStyle name="Normal 9 3 4 2 2" xfId="3604" xr:uid="{00000000-0005-0000-0000-000040D20000}"/>
    <cellStyle name="Normal 9 3 4 2 2 2" xfId="5808" xr:uid="{00000000-0005-0000-0000-000041D20000}"/>
    <cellStyle name="Normal 9 3 4 2 2 2 2" xfId="22197" xr:uid="{00000000-0005-0000-0000-000042D20000}"/>
    <cellStyle name="Normal 9 3 4 2 2 2 2 2" xfId="48186" xr:uid="{00000000-0005-0000-0000-000043D20000}"/>
    <cellStyle name="Normal 9 3 4 2 2 2 3" xfId="14077" xr:uid="{00000000-0005-0000-0000-000044D20000}"/>
    <cellStyle name="Normal 9 3 4 2 2 2 3 2" xfId="40066" xr:uid="{00000000-0005-0000-0000-000045D20000}"/>
    <cellStyle name="Normal 9 3 4 2 2 2 4" xfId="31913" xr:uid="{00000000-0005-0000-0000-000046D20000}"/>
    <cellStyle name="Normal 9 3 4 2 2 3" xfId="8640" xr:uid="{00000000-0005-0000-0000-000047D20000}"/>
    <cellStyle name="Normal 9 3 4 2 2 3 2" xfId="24971" xr:uid="{00000000-0005-0000-0000-000048D20000}"/>
    <cellStyle name="Normal 9 3 4 2 2 3 2 2" xfId="50960" xr:uid="{00000000-0005-0000-0000-000049D20000}"/>
    <cellStyle name="Normal 9 3 4 2 2 3 3" xfId="16851" xr:uid="{00000000-0005-0000-0000-00004AD20000}"/>
    <cellStyle name="Normal 9 3 4 2 2 3 3 2" xfId="42840" xr:uid="{00000000-0005-0000-0000-00004BD20000}"/>
    <cellStyle name="Normal 9 3 4 2 2 3 4" xfId="34687" xr:uid="{00000000-0005-0000-0000-00004CD20000}"/>
    <cellStyle name="Normal 9 3 4 2 2 4" xfId="20076" xr:uid="{00000000-0005-0000-0000-00004DD20000}"/>
    <cellStyle name="Normal 9 3 4 2 2 4 2" xfId="46065" xr:uid="{00000000-0005-0000-0000-00004ED20000}"/>
    <cellStyle name="Normal 9 3 4 2 2 5" xfId="11956" xr:uid="{00000000-0005-0000-0000-00004FD20000}"/>
    <cellStyle name="Normal 9 3 4 2 2 5 2" xfId="37945" xr:uid="{00000000-0005-0000-0000-000050D20000}"/>
    <cellStyle name="Normal 9 3 4 2 2 6" xfId="27541" xr:uid="{00000000-0005-0000-0000-000051D20000}"/>
    <cellStyle name="Normal 9 3 4 2 2 6 2" xfId="53530" xr:uid="{00000000-0005-0000-0000-000052D20000}"/>
    <cellStyle name="Normal 9 3 4 2 2 7" xfId="29787" xr:uid="{00000000-0005-0000-0000-000053D20000}"/>
    <cellStyle name="Normal 9 3 4 2 3" xfId="4329" xr:uid="{00000000-0005-0000-0000-000054D20000}"/>
    <cellStyle name="Normal 9 3 4 2 3 2" xfId="20738" xr:uid="{00000000-0005-0000-0000-000055D20000}"/>
    <cellStyle name="Normal 9 3 4 2 3 2 2" xfId="46727" xr:uid="{00000000-0005-0000-0000-000056D20000}"/>
    <cellStyle name="Normal 9 3 4 2 3 3" xfId="12618" xr:uid="{00000000-0005-0000-0000-000057D20000}"/>
    <cellStyle name="Normal 9 3 4 2 3 3 2" xfId="38607" xr:uid="{00000000-0005-0000-0000-000058D20000}"/>
    <cellStyle name="Normal 9 3 4 2 3 4" xfId="30452" xr:uid="{00000000-0005-0000-0000-000059D20000}"/>
    <cellStyle name="Normal 9 3 4 2 4" xfId="5291" xr:uid="{00000000-0005-0000-0000-00005AD20000}"/>
    <cellStyle name="Normal 9 3 4 2 4 2" xfId="21685" xr:uid="{00000000-0005-0000-0000-00005BD20000}"/>
    <cellStyle name="Normal 9 3 4 2 4 2 2" xfId="47674" xr:uid="{00000000-0005-0000-0000-00005CD20000}"/>
    <cellStyle name="Normal 9 3 4 2 4 3" xfId="13565" xr:uid="{00000000-0005-0000-0000-00005DD20000}"/>
    <cellStyle name="Normal 9 3 4 2 4 3 2" xfId="39554" xr:uid="{00000000-0005-0000-0000-00005ED20000}"/>
    <cellStyle name="Normal 9 3 4 2 4 4" xfId="31401" xr:uid="{00000000-0005-0000-0000-00005FD20000}"/>
    <cellStyle name="Normal 9 3 4 2 5" xfId="6525" xr:uid="{00000000-0005-0000-0000-000060D20000}"/>
    <cellStyle name="Normal 9 3 4 2 5 2" xfId="22859" xr:uid="{00000000-0005-0000-0000-000061D20000}"/>
    <cellStyle name="Normal 9 3 4 2 5 2 2" xfId="48848" xr:uid="{00000000-0005-0000-0000-000062D20000}"/>
    <cellStyle name="Normal 9 3 4 2 5 3" xfId="14739" xr:uid="{00000000-0005-0000-0000-000063D20000}"/>
    <cellStyle name="Normal 9 3 4 2 5 3 2" xfId="40728" xr:uid="{00000000-0005-0000-0000-000064D20000}"/>
    <cellStyle name="Normal 9 3 4 2 5 4" xfId="32575" xr:uid="{00000000-0005-0000-0000-000065D20000}"/>
    <cellStyle name="Normal 9 3 4 2 6" xfId="7181" xr:uid="{00000000-0005-0000-0000-000066D20000}"/>
    <cellStyle name="Normal 9 3 4 2 6 2" xfId="23512" xr:uid="{00000000-0005-0000-0000-000067D20000}"/>
    <cellStyle name="Normal 9 3 4 2 6 2 2" xfId="49501" xr:uid="{00000000-0005-0000-0000-000068D20000}"/>
    <cellStyle name="Normal 9 3 4 2 6 3" xfId="15392" xr:uid="{00000000-0005-0000-0000-000069D20000}"/>
    <cellStyle name="Normal 9 3 4 2 6 3 2" xfId="41381" xr:uid="{00000000-0005-0000-0000-00006AD20000}"/>
    <cellStyle name="Normal 9 3 4 2 6 4" xfId="33228" xr:uid="{00000000-0005-0000-0000-00006BD20000}"/>
    <cellStyle name="Normal 9 3 4 2 7" xfId="8128" xr:uid="{00000000-0005-0000-0000-00006CD20000}"/>
    <cellStyle name="Normal 9 3 4 2 7 2" xfId="24459" xr:uid="{00000000-0005-0000-0000-00006DD20000}"/>
    <cellStyle name="Normal 9 3 4 2 7 2 2" xfId="50448" xr:uid="{00000000-0005-0000-0000-00006ED20000}"/>
    <cellStyle name="Normal 9 3 4 2 7 3" xfId="16339" xr:uid="{00000000-0005-0000-0000-00006FD20000}"/>
    <cellStyle name="Normal 9 3 4 2 7 3 2" xfId="42328" xr:uid="{00000000-0005-0000-0000-000070D20000}"/>
    <cellStyle name="Normal 9 3 4 2 7 4" xfId="34175" xr:uid="{00000000-0005-0000-0000-000071D20000}"/>
    <cellStyle name="Normal 9 3 4 2 8" xfId="9705" xr:uid="{00000000-0005-0000-0000-000072D20000}"/>
    <cellStyle name="Normal 9 3 4 2 8 2" xfId="25986" xr:uid="{00000000-0005-0000-0000-000073D20000}"/>
    <cellStyle name="Normal 9 3 4 2 8 2 2" xfId="51975" xr:uid="{00000000-0005-0000-0000-000074D20000}"/>
    <cellStyle name="Normal 9 3 4 2 8 3" xfId="17866" xr:uid="{00000000-0005-0000-0000-000075D20000}"/>
    <cellStyle name="Normal 9 3 4 2 8 3 2" xfId="43855" xr:uid="{00000000-0005-0000-0000-000076D20000}"/>
    <cellStyle name="Normal 9 3 4 2 8 4" xfId="35703" xr:uid="{00000000-0005-0000-0000-000077D20000}"/>
    <cellStyle name="Normal 9 3 4 2 9" xfId="10489" xr:uid="{00000000-0005-0000-0000-000078D20000}"/>
    <cellStyle name="Normal 9 3 4 2 9 2" xfId="18612" xr:uid="{00000000-0005-0000-0000-000079D20000}"/>
    <cellStyle name="Normal 9 3 4 2 9 2 2" xfId="44601" xr:uid="{00000000-0005-0000-0000-00007AD20000}"/>
    <cellStyle name="Normal 9 3 4 2 9 3" xfId="36478" xr:uid="{00000000-0005-0000-0000-00007BD20000}"/>
    <cellStyle name="Normal 9 3 4 3" xfId="776" xr:uid="{00000000-0005-0000-0000-00007CD20000}"/>
    <cellStyle name="Normal 9 3 4 3 10" xfId="54912" xr:uid="{00000000-0005-0000-0000-00007DD20000}"/>
    <cellStyle name="Normal 9 3 4 3 2" xfId="5511" xr:uid="{00000000-0005-0000-0000-00007ED20000}"/>
    <cellStyle name="Normal 9 3 4 3 2 2" xfId="21900" xr:uid="{00000000-0005-0000-0000-00007FD20000}"/>
    <cellStyle name="Normal 9 3 4 3 2 2 2" xfId="47889" xr:uid="{00000000-0005-0000-0000-000080D20000}"/>
    <cellStyle name="Normal 9 3 4 3 2 3" xfId="13780" xr:uid="{00000000-0005-0000-0000-000081D20000}"/>
    <cellStyle name="Normal 9 3 4 3 2 3 2" xfId="39769" xr:uid="{00000000-0005-0000-0000-000082D20000}"/>
    <cellStyle name="Normal 9 3 4 3 2 4" xfId="31616" xr:uid="{00000000-0005-0000-0000-000083D20000}"/>
    <cellStyle name="Normal 9 3 4 3 3" xfId="8343" xr:uid="{00000000-0005-0000-0000-000084D20000}"/>
    <cellStyle name="Normal 9 3 4 3 3 2" xfId="24674" xr:uid="{00000000-0005-0000-0000-000085D20000}"/>
    <cellStyle name="Normal 9 3 4 3 3 2 2" xfId="50663" xr:uid="{00000000-0005-0000-0000-000086D20000}"/>
    <cellStyle name="Normal 9 3 4 3 3 3" xfId="16554" xr:uid="{00000000-0005-0000-0000-000087D20000}"/>
    <cellStyle name="Normal 9 3 4 3 3 3 2" xfId="42543" xr:uid="{00000000-0005-0000-0000-000088D20000}"/>
    <cellStyle name="Normal 9 3 4 3 3 4" xfId="34390" xr:uid="{00000000-0005-0000-0000-000089D20000}"/>
    <cellStyle name="Normal 9 3 4 3 4" xfId="9406" xr:uid="{00000000-0005-0000-0000-00008AD20000}"/>
    <cellStyle name="Normal 9 3 4 3 4 2" xfId="25691" xr:uid="{00000000-0005-0000-0000-00008BD20000}"/>
    <cellStyle name="Normal 9 3 4 3 4 2 2" xfId="51680" xr:uid="{00000000-0005-0000-0000-00008CD20000}"/>
    <cellStyle name="Normal 9 3 4 3 4 3" xfId="17571" xr:uid="{00000000-0005-0000-0000-00008DD20000}"/>
    <cellStyle name="Normal 9 3 4 3 4 3 2" xfId="43560" xr:uid="{00000000-0005-0000-0000-00008ED20000}"/>
    <cellStyle name="Normal 9 3 4 3 4 4" xfId="35408" xr:uid="{00000000-0005-0000-0000-00008FD20000}"/>
    <cellStyle name="Normal 9 3 4 3 5" xfId="19779" xr:uid="{00000000-0005-0000-0000-000090D20000}"/>
    <cellStyle name="Normal 9 3 4 3 5 2" xfId="45768" xr:uid="{00000000-0005-0000-0000-000091D20000}"/>
    <cellStyle name="Normal 9 3 4 3 6" xfId="11659" xr:uid="{00000000-0005-0000-0000-000092D20000}"/>
    <cellStyle name="Normal 9 3 4 3 6 2" xfId="37648" xr:uid="{00000000-0005-0000-0000-000093D20000}"/>
    <cellStyle name="Normal 9 3 4 3 7" xfId="27244" xr:uid="{00000000-0005-0000-0000-000094D20000}"/>
    <cellStyle name="Normal 9 3 4 3 7 2" xfId="53233" xr:uid="{00000000-0005-0000-0000-000095D20000}"/>
    <cellStyle name="Normal 9 3 4 3 8" xfId="3306" xr:uid="{00000000-0005-0000-0000-000096D20000}"/>
    <cellStyle name="Normal 9 3 4 3 9" xfId="29489" xr:uid="{00000000-0005-0000-0000-000097D20000}"/>
    <cellStyle name="Normal 9 3 4 4" xfId="4024" xr:uid="{00000000-0005-0000-0000-000098D20000}"/>
    <cellStyle name="Normal 9 3 4 4 2" xfId="20445" xr:uid="{00000000-0005-0000-0000-000099D20000}"/>
    <cellStyle name="Normal 9 3 4 4 2 2" xfId="46434" xr:uid="{00000000-0005-0000-0000-00009AD20000}"/>
    <cellStyle name="Normal 9 3 4 4 3" xfId="12325" xr:uid="{00000000-0005-0000-0000-00009BD20000}"/>
    <cellStyle name="Normal 9 3 4 4 3 2" xfId="38314" xr:uid="{00000000-0005-0000-0000-00009CD20000}"/>
    <cellStyle name="Normal 9 3 4 4 4" xfId="30159" xr:uid="{00000000-0005-0000-0000-00009DD20000}"/>
    <cellStyle name="Normal 9 3 4 5" xfId="4685" xr:uid="{00000000-0005-0000-0000-00009ED20000}"/>
    <cellStyle name="Normal 9 3 4 5 2" xfId="21091" xr:uid="{00000000-0005-0000-0000-00009FD20000}"/>
    <cellStyle name="Normal 9 3 4 5 2 2" xfId="47080" xr:uid="{00000000-0005-0000-0000-0000A0D20000}"/>
    <cellStyle name="Normal 9 3 4 5 3" xfId="12971" xr:uid="{00000000-0005-0000-0000-0000A1D20000}"/>
    <cellStyle name="Normal 9 3 4 5 3 2" xfId="38960" xr:uid="{00000000-0005-0000-0000-0000A2D20000}"/>
    <cellStyle name="Normal 9 3 4 5 4" xfId="30805" xr:uid="{00000000-0005-0000-0000-0000A3D20000}"/>
    <cellStyle name="Normal 9 3 4 6" xfId="6221" xr:uid="{00000000-0005-0000-0000-0000A4D20000}"/>
    <cellStyle name="Normal 9 3 4 6 2" xfId="22566" xr:uid="{00000000-0005-0000-0000-0000A5D20000}"/>
    <cellStyle name="Normal 9 3 4 6 2 2" xfId="48555" xr:uid="{00000000-0005-0000-0000-0000A6D20000}"/>
    <cellStyle name="Normal 9 3 4 6 3" xfId="14446" xr:uid="{00000000-0005-0000-0000-0000A7D20000}"/>
    <cellStyle name="Normal 9 3 4 6 3 2" xfId="40435" xr:uid="{00000000-0005-0000-0000-0000A8D20000}"/>
    <cellStyle name="Normal 9 3 4 6 4" xfId="32282" xr:uid="{00000000-0005-0000-0000-0000A9D20000}"/>
    <cellStyle name="Normal 9 3 4 7" xfId="6888" xr:uid="{00000000-0005-0000-0000-0000AAD20000}"/>
    <cellStyle name="Normal 9 3 4 7 2" xfId="23219" xr:uid="{00000000-0005-0000-0000-0000ABD20000}"/>
    <cellStyle name="Normal 9 3 4 7 2 2" xfId="49208" xr:uid="{00000000-0005-0000-0000-0000ACD20000}"/>
    <cellStyle name="Normal 9 3 4 7 3" xfId="15099" xr:uid="{00000000-0005-0000-0000-0000ADD20000}"/>
    <cellStyle name="Normal 9 3 4 7 3 2" xfId="41088" xr:uid="{00000000-0005-0000-0000-0000AED20000}"/>
    <cellStyle name="Normal 9 3 4 7 4" xfId="32935" xr:uid="{00000000-0005-0000-0000-0000AFD20000}"/>
    <cellStyle name="Normal 9 3 4 8" xfId="7534" xr:uid="{00000000-0005-0000-0000-0000B0D20000}"/>
    <cellStyle name="Normal 9 3 4 8 2" xfId="23865" xr:uid="{00000000-0005-0000-0000-0000B1D20000}"/>
    <cellStyle name="Normal 9 3 4 8 2 2" xfId="49854" xr:uid="{00000000-0005-0000-0000-0000B2D20000}"/>
    <cellStyle name="Normal 9 3 4 8 3" xfId="15745" xr:uid="{00000000-0005-0000-0000-0000B3D20000}"/>
    <cellStyle name="Normal 9 3 4 8 3 2" xfId="41734" xr:uid="{00000000-0005-0000-0000-0000B4D20000}"/>
    <cellStyle name="Normal 9 3 4 8 4" xfId="33581" xr:uid="{00000000-0005-0000-0000-0000B5D20000}"/>
    <cellStyle name="Normal 9 3 4 9" xfId="9123" xr:uid="{00000000-0005-0000-0000-0000B6D20000}"/>
    <cellStyle name="Normal 9 3 4 9 2" xfId="25454" xr:uid="{00000000-0005-0000-0000-0000B7D20000}"/>
    <cellStyle name="Normal 9 3 4 9 2 2" xfId="51443" xr:uid="{00000000-0005-0000-0000-0000B8D20000}"/>
    <cellStyle name="Normal 9 3 4 9 3" xfId="17334" xr:uid="{00000000-0005-0000-0000-0000B9D20000}"/>
    <cellStyle name="Normal 9 3 4 9 3 2" xfId="43323" xr:uid="{00000000-0005-0000-0000-0000BAD20000}"/>
    <cellStyle name="Normal 9 3 4 9 4" xfId="35170" xr:uid="{00000000-0005-0000-0000-0000BBD20000}"/>
    <cellStyle name="Normal 9 3 5" xfId="431" xr:uid="{00000000-0005-0000-0000-0000BCD20000}"/>
    <cellStyle name="Normal 9 3 5 10" xfId="10357" xr:uid="{00000000-0005-0000-0000-0000BDD20000}"/>
    <cellStyle name="Normal 9 3 5 10 2" xfId="18480" xr:uid="{00000000-0005-0000-0000-0000BED20000}"/>
    <cellStyle name="Normal 9 3 5 10 2 2" xfId="44469" xr:uid="{00000000-0005-0000-0000-0000BFD20000}"/>
    <cellStyle name="Normal 9 3 5 10 3" xfId="36346" xr:uid="{00000000-0005-0000-0000-0000C0D20000}"/>
    <cellStyle name="Normal 9 3 5 11" xfId="1963" xr:uid="{00000000-0005-0000-0000-0000C1D20000}"/>
    <cellStyle name="Normal 9 3 5 11 2" xfId="18827" xr:uid="{00000000-0005-0000-0000-0000C2D20000}"/>
    <cellStyle name="Normal 9 3 5 11 2 2" xfId="44816" xr:uid="{00000000-0005-0000-0000-0000C3D20000}"/>
    <cellStyle name="Normal 9 3 5 11 3" xfId="28457" xr:uid="{00000000-0005-0000-0000-0000C4D20000}"/>
    <cellStyle name="Normal 9 3 5 12" xfId="10707" xr:uid="{00000000-0005-0000-0000-0000C5D20000}"/>
    <cellStyle name="Normal 9 3 5 12 2" xfId="36696" xr:uid="{00000000-0005-0000-0000-0000C6D20000}"/>
    <cellStyle name="Normal 9 3 5 13" xfId="26291" xr:uid="{00000000-0005-0000-0000-0000C7D20000}"/>
    <cellStyle name="Normal 9 3 5 13 2" xfId="52280" xr:uid="{00000000-0005-0000-0000-0000C8D20000}"/>
    <cellStyle name="Normal 9 3 5 14" xfId="1613" xr:uid="{00000000-0005-0000-0000-0000C9D20000}"/>
    <cellStyle name="Normal 9 3 5 14 2" xfId="54066" xr:uid="{00000000-0005-0000-0000-0000CAD20000}"/>
    <cellStyle name="Normal 9 3 5 15" xfId="28107" xr:uid="{00000000-0005-0000-0000-0000CBD20000}"/>
    <cellStyle name="Normal 9 3 5 16" xfId="54679" xr:uid="{00000000-0005-0000-0000-0000CCD20000}"/>
    <cellStyle name="Normal 9 3 5 2" xfId="942" xr:uid="{00000000-0005-0000-0000-0000CDD20000}"/>
    <cellStyle name="Normal 9 3 5 2 10" xfId="55073" xr:uid="{00000000-0005-0000-0000-0000CED20000}"/>
    <cellStyle name="Normal 9 3 5 2 2" xfId="5292" xr:uid="{00000000-0005-0000-0000-0000CFD20000}"/>
    <cellStyle name="Normal 9 3 5 2 2 2" xfId="21686" xr:uid="{00000000-0005-0000-0000-0000D0D20000}"/>
    <cellStyle name="Normal 9 3 5 2 2 2 2" xfId="47675" xr:uid="{00000000-0005-0000-0000-0000D1D20000}"/>
    <cellStyle name="Normal 9 3 5 2 2 3" xfId="13566" xr:uid="{00000000-0005-0000-0000-0000D2D20000}"/>
    <cellStyle name="Normal 9 3 5 2 2 3 2" xfId="39555" xr:uid="{00000000-0005-0000-0000-0000D3D20000}"/>
    <cellStyle name="Normal 9 3 5 2 2 4" xfId="31402" xr:uid="{00000000-0005-0000-0000-0000D4D20000}"/>
    <cellStyle name="Normal 9 3 5 2 3" xfId="8129" xr:uid="{00000000-0005-0000-0000-0000D5D20000}"/>
    <cellStyle name="Normal 9 3 5 2 3 2" xfId="24460" xr:uid="{00000000-0005-0000-0000-0000D6D20000}"/>
    <cellStyle name="Normal 9 3 5 2 3 2 2" xfId="50449" xr:uid="{00000000-0005-0000-0000-0000D7D20000}"/>
    <cellStyle name="Normal 9 3 5 2 3 3" xfId="16340" xr:uid="{00000000-0005-0000-0000-0000D8D20000}"/>
    <cellStyle name="Normal 9 3 5 2 3 3 2" xfId="42329" xr:uid="{00000000-0005-0000-0000-0000D9D20000}"/>
    <cellStyle name="Normal 9 3 5 2 3 4" xfId="34176" xr:uid="{00000000-0005-0000-0000-0000DAD20000}"/>
    <cellStyle name="Normal 9 3 5 2 4" xfId="9570" xr:uid="{00000000-0005-0000-0000-0000DBD20000}"/>
    <cellStyle name="Normal 9 3 5 2 4 2" xfId="25853" xr:uid="{00000000-0005-0000-0000-0000DCD20000}"/>
    <cellStyle name="Normal 9 3 5 2 4 2 2" xfId="51842" xr:uid="{00000000-0005-0000-0000-0000DDD20000}"/>
    <cellStyle name="Normal 9 3 5 2 4 3" xfId="17733" xr:uid="{00000000-0005-0000-0000-0000DED20000}"/>
    <cellStyle name="Normal 9 3 5 2 4 3 2" xfId="43722" xr:uid="{00000000-0005-0000-0000-0000DFD20000}"/>
    <cellStyle name="Normal 9 3 5 2 4 4" xfId="35570" xr:uid="{00000000-0005-0000-0000-0000E0D20000}"/>
    <cellStyle name="Normal 9 3 5 2 5" xfId="19565" xr:uid="{00000000-0005-0000-0000-0000E1D20000}"/>
    <cellStyle name="Normal 9 3 5 2 5 2" xfId="45554" xr:uid="{00000000-0005-0000-0000-0000E2D20000}"/>
    <cellStyle name="Normal 9 3 5 2 6" xfId="11445" xr:uid="{00000000-0005-0000-0000-0000E3D20000}"/>
    <cellStyle name="Normal 9 3 5 2 6 2" xfId="37434" xr:uid="{00000000-0005-0000-0000-0000E4D20000}"/>
    <cellStyle name="Normal 9 3 5 2 7" xfId="27030" xr:uid="{00000000-0005-0000-0000-0000E5D20000}"/>
    <cellStyle name="Normal 9 3 5 2 7 2" xfId="53019" xr:uid="{00000000-0005-0000-0000-0000E6D20000}"/>
    <cellStyle name="Normal 9 3 5 2 8" xfId="3082" xr:uid="{00000000-0005-0000-0000-0000E7D20000}"/>
    <cellStyle name="Normal 9 3 5 2 9" xfId="29272" xr:uid="{00000000-0005-0000-0000-0000E8D20000}"/>
    <cellStyle name="Normal 9 3 5 3" xfId="3458" xr:uid="{00000000-0005-0000-0000-0000E9D20000}"/>
    <cellStyle name="Normal 9 3 5 3 2" xfId="5662" xr:uid="{00000000-0005-0000-0000-0000EAD20000}"/>
    <cellStyle name="Normal 9 3 5 3 2 2" xfId="22051" xr:uid="{00000000-0005-0000-0000-0000EBD20000}"/>
    <cellStyle name="Normal 9 3 5 3 2 2 2" xfId="48040" xr:uid="{00000000-0005-0000-0000-0000ECD20000}"/>
    <cellStyle name="Normal 9 3 5 3 2 3" xfId="13931" xr:uid="{00000000-0005-0000-0000-0000EDD20000}"/>
    <cellStyle name="Normal 9 3 5 3 2 3 2" xfId="39920" xr:uid="{00000000-0005-0000-0000-0000EED20000}"/>
    <cellStyle name="Normal 9 3 5 3 2 4" xfId="31767" xr:uid="{00000000-0005-0000-0000-0000EFD20000}"/>
    <cellStyle name="Normal 9 3 5 3 3" xfId="8494" xr:uid="{00000000-0005-0000-0000-0000F0D20000}"/>
    <cellStyle name="Normal 9 3 5 3 3 2" xfId="24825" xr:uid="{00000000-0005-0000-0000-0000F1D20000}"/>
    <cellStyle name="Normal 9 3 5 3 3 2 2" xfId="50814" xr:uid="{00000000-0005-0000-0000-0000F2D20000}"/>
    <cellStyle name="Normal 9 3 5 3 3 3" xfId="16705" xr:uid="{00000000-0005-0000-0000-0000F3D20000}"/>
    <cellStyle name="Normal 9 3 5 3 3 3 2" xfId="42694" xr:uid="{00000000-0005-0000-0000-0000F4D20000}"/>
    <cellStyle name="Normal 9 3 5 3 3 4" xfId="34541" xr:uid="{00000000-0005-0000-0000-0000F5D20000}"/>
    <cellStyle name="Normal 9 3 5 3 4" xfId="19930" xr:uid="{00000000-0005-0000-0000-0000F6D20000}"/>
    <cellStyle name="Normal 9 3 5 3 4 2" xfId="45919" xr:uid="{00000000-0005-0000-0000-0000F7D20000}"/>
    <cellStyle name="Normal 9 3 5 3 5" xfId="11810" xr:uid="{00000000-0005-0000-0000-0000F8D20000}"/>
    <cellStyle name="Normal 9 3 5 3 5 2" xfId="37799" xr:uid="{00000000-0005-0000-0000-0000F9D20000}"/>
    <cellStyle name="Normal 9 3 5 3 6" xfId="27395" xr:uid="{00000000-0005-0000-0000-0000FAD20000}"/>
    <cellStyle name="Normal 9 3 5 3 6 2" xfId="53384" xr:uid="{00000000-0005-0000-0000-0000FBD20000}"/>
    <cellStyle name="Normal 9 3 5 3 7" xfId="29641" xr:uid="{00000000-0005-0000-0000-0000FCD20000}"/>
    <cellStyle name="Normal 9 3 5 4" xfId="4190" xr:uid="{00000000-0005-0000-0000-0000FDD20000}"/>
    <cellStyle name="Normal 9 3 5 4 2" xfId="20606" xr:uid="{00000000-0005-0000-0000-0000FED20000}"/>
    <cellStyle name="Normal 9 3 5 4 2 2" xfId="46595" xr:uid="{00000000-0005-0000-0000-0000FFD20000}"/>
    <cellStyle name="Normal 9 3 5 4 3" xfId="12486" xr:uid="{00000000-0005-0000-0000-000000D30000}"/>
    <cellStyle name="Normal 9 3 5 4 3 2" xfId="38475" xr:uid="{00000000-0005-0000-0000-000001D30000}"/>
    <cellStyle name="Normal 9 3 5 4 4" xfId="30320" xr:uid="{00000000-0005-0000-0000-000002D30000}"/>
    <cellStyle name="Normal 9 3 5 5" xfId="4542" xr:uid="{00000000-0005-0000-0000-000003D30000}"/>
    <cellStyle name="Normal 9 3 5 5 2" xfId="20948" xr:uid="{00000000-0005-0000-0000-000004D30000}"/>
    <cellStyle name="Normal 9 3 5 5 2 2" xfId="46937" xr:uid="{00000000-0005-0000-0000-000005D30000}"/>
    <cellStyle name="Normal 9 3 5 5 3" xfId="12828" xr:uid="{00000000-0005-0000-0000-000006D30000}"/>
    <cellStyle name="Normal 9 3 5 5 3 2" xfId="38817" xr:uid="{00000000-0005-0000-0000-000007D30000}"/>
    <cellStyle name="Normal 9 3 5 5 4" xfId="30662" xr:uid="{00000000-0005-0000-0000-000008D30000}"/>
    <cellStyle name="Normal 9 3 5 6" xfId="6386" xr:uid="{00000000-0005-0000-0000-000009D30000}"/>
    <cellStyle name="Normal 9 3 5 6 2" xfId="22727" xr:uid="{00000000-0005-0000-0000-00000AD30000}"/>
    <cellStyle name="Normal 9 3 5 6 2 2" xfId="48716" xr:uid="{00000000-0005-0000-0000-00000BD30000}"/>
    <cellStyle name="Normal 9 3 5 6 3" xfId="14607" xr:uid="{00000000-0005-0000-0000-00000CD30000}"/>
    <cellStyle name="Normal 9 3 5 6 3 2" xfId="40596" xr:uid="{00000000-0005-0000-0000-00000DD30000}"/>
    <cellStyle name="Normal 9 3 5 6 4" xfId="32443" xr:uid="{00000000-0005-0000-0000-00000ED30000}"/>
    <cellStyle name="Normal 9 3 5 7" xfId="7049" xr:uid="{00000000-0005-0000-0000-00000FD30000}"/>
    <cellStyle name="Normal 9 3 5 7 2" xfId="23380" xr:uid="{00000000-0005-0000-0000-000010D30000}"/>
    <cellStyle name="Normal 9 3 5 7 2 2" xfId="49369" xr:uid="{00000000-0005-0000-0000-000011D30000}"/>
    <cellStyle name="Normal 9 3 5 7 3" xfId="15260" xr:uid="{00000000-0005-0000-0000-000012D30000}"/>
    <cellStyle name="Normal 9 3 5 7 3 2" xfId="41249" xr:uid="{00000000-0005-0000-0000-000013D30000}"/>
    <cellStyle name="Normal 9 3 5 7 4" xfId="33096" xr:uid="{00000000-0005-0000-0000-000014D30000}"/>
    <cellStyle name="Normal 9 3 5 8" xfId="7391" xr:uid="{00000000-0005-0000-0000-000015D30000}"/>
    <cellStyle name="Normal 9 3 5 8 2" xfId="23722" xr:uid="{00000000-0005-0000-0000-000016D30000}"/>
    <cellStyle name="Normal 9 3 5 8 2 2" xfId="49711" xr:uid="{00000000-0005-0000-0000-000017D30000}"/>
    <cellStyle name="Normal 9 3 5 8 3" xfId="15602" xr:uid="{00000000-0005-0000-0000-000018D30000}"/>
    <cellStyle name="Normal 9 3 5 8 3 2" xfId="41591" xr:uid="{00000000-0005-0000-0000-000019D30000}"/>
    <cellStyle name="Normal 9 3 5 8 4" xfId="33438" xr:uid="{00000000-0005-0000-0000-00001AD30000}"/>
    <cellStyle name="Normal 9 3 5 9" xfId="9124" xr:uid="{00000000-0005-0000-0000-00001BD30000}"/>
    <cellStyle name="Normal 9 3 5 9 2" xfId="25455" xr:uid="{00000000-0005-0000-0000-00001CD30000}"/>
    <cellStyle name="Normal 9 3 5 9 2 2" xfId="51444" xr:uid="{00000000-0005-0000-0000-00001DD30000}"/>
    <cellStyle name="Normal 9 3 5 9 3" xfId="17335" xr:uid="{00000000-0005-0000-0000-00001ED30000}"/>
    <cellStyle name="Normal 9 3 5 9 3 2" xfId="43324" xr:uid="{00000000-0005-0000-0000-00001FD30000}"/>
    <cellStyle name="Normal 9 3 5 9 4" xfId="35171" xr:uid="{00000000-0005-0000-0000-000020D30000}"/>
    <cellStyle name="Normal 9 3 6" xfId="598" xr:uid="{00000000-0005-0000-0000-000021D30000}"/>
    <cellStyle name="Normal 9 3 6 10" xfId="11037" xr:uid="{00000000-0005-0000-0000-000022D30000}"/>
    <cellStyle name="Normal 9 3 6 10 2" xfId="37026" xr:uid="{00000000-0005-0000-0000-000023D30000}"/>
    <cellStyle name="Normal 9 3 6 11" xfId="26622" xr:uid="{00000000-0005-0000-0000-000024D30000}"/>
    <cellStyle name="Normal 9 3 6 11 2" xfId="52611" xr:uid="{00000000-0005-0000-0000-000025D30000}"/>
    <cellStyle name="Normal 9 3 6 12" xfId="1309" xr:uid="{00000000-0005-0000-0000-000026D30000}"/>
    <cellStyle name="Normal 9 3 6 12 2" xfId="53762" xr:uid="{00000000-0005-0000-0000-000027D30000}"/>
    <cellStyle name="Normal 9 3 6 13" xfId="27784" xr:uid="{00000000-0005-0000-0000-000028D30000}"/>
    <cellStyle name="Normal 9 3 6 14" xfId="54769" xr:uid="{00000000-0005-0000-0000-000029D30000}"/>
    <cellStyle name="Normal 9 3 6 2" xfId="3847" xr:uid="{00000000-0005-0000-0000-00002AD30000}"/>
    <cellStyle name="Normal 9 3 6 2 2" xfId="20302" xr:uid="{00000000-0005-0000-0000-00002BD30000}"/>
    <cellStyle name="Normal 9 3 6 2 2 2" xfId="46291" xr:uid="{00000000-0005-0000-0000-00002CD30000}"/>
    <cellStyle name="Normal 9 3 6 2 3" xfId="12182" xr:uid="{00000000-0005-0000-0000-00002DD30000}"/>
    <cellStyle name="Normal 9 3 6 2 3 2" xfId="38171" xr:uid="{00000000-0005-0000-0000-00002ED30000}"/>
    <cellStyle name="Normal 9 3 6 2 4" xfId="30016" xr:uid="{00000000-0005-0000-0000-00002FD30000}"/>
    <cellStyle name="Normal 9 3 6 3" xfId="4874" xr:uid="{00000000-0005-0000-0000-000030D30000}"/>
    <cellStyle name="Normal 9 3 6 3 2" xfId="21278" xr:uid="{00000000-0005-0000-0000-000031D30000}"/>
    <cellStyle name="Normal 9 3 6 3 2 2" xfId="47267" xr:uid="{00000000-0005-0000-0000-000032D30000}"/>
    <cellStyle name="Normal 9 3 6 3 3" xfId="13158" xr:uid="{00000000-0005-0000-0000-000033D30000}"/>
    <cellStyle name="Normal 9 3 6 3 3 2" xfId="39147" xr:uid="{00000000-0005-0000-0000-000034D30000}"/>
    <cellStyle name="Normal 9 3 6 3 4" xfId="30992" xr:uid="{00000000-0005-0000-0000-000035D30000}"/>
    <cellStyle name="Normal 9 3 6 4" xfId="6046" xr:uid="{00000000-0005-0000-0000-000036D30000}"/>
    <cellStyle name="Normal 9 3 6 4 2" xfId="22423" xr:uid="{00000000-0005-0000-0000-000037D30000}"/>
    <cellStyle name="Normal 9 3 6 4 2 2" xfId="48412" xr:uid="{00000000-0005-0000-0000-000038D30000}"/>
    <cellStyle name="Normal 9 3 6 4 3" xfId="14303" xr:uid="{00000000-0005-0000-0000-000039D30000}"/>
    <cellStyle name="Normal 9 3 6 4 3 2" xfId="40292" xr:uid="{00000000-0005-0000-0000-00003AD30000}"/>
    <cellStyle name="Normal 9 3 6 4 4" xfId="32139" xr:uid="{00000000-0005-0000-0000-00003BD30000}"/>
    <cellStyle name="Normal 9 3 6 5" xfId="6745" xr:uid="{00000000-0005-0000-0000-00003CD30000}"/>
    <cellStyle name="Normal 9 3 6 5 2" xfId="23076" xr:uid="{00000000-0005-0000-0000-00003DD30000}"/>
    <cellStyle name="Normal 9 3 6 5 2 2" xfId="49065" xr:uid="{00000000-0005-0000-0000-00003ED30000}"/>
    <cellStyle name="Normal 9 3 6 5 3" xfId="14956" xr:uid="{00000000-0005-0000-0000-00003FD30000}"/>
    <cellStyle name="Normal 9 3 6 5 3 2" xfId="40945" xr:uid="{00000000-0005-0000-0000-000040D30000}"/>
    <cellStyle name="Normal 9 3 6 5 4" xfId="32792" xr:uid="{00000000-0005-0000-0000-000041D30000}"/>
    <cellStyle name="Normal 9 3 6 6" xfId="7721" xr:uid="{00000000-0005-0000-0000-000042D30000}"/>
    <cellStyle name="Normal 9 3 6 6 2" xfId="24052" xr:uid="{00000000-0005-0000-0000-000043D30000}"/>
    <cellStyle name="Normal 9 3 6 6 2 2" xfId="50041" xr:uid="{00000000-0005-0000-0000-000044D30000}"/>
    <cellStyle name="Normal 9 3 6 6 3" xfId="15932" xr:uid="{00000000-0005-0000-0000-000045D30000}"/>
    <cellStyle name="Normal 9 3 6 6 3 2" xfId="41921" xr:uid="{00000000-0005-0000-0000-000046D30000}"/>
    <cellStyle name="Normal 9 3 6 6 4" xfId="33768" xr:uid="{00000000-0005-0000-0000-000047D30000}"/>
    <cellStyle name="Normal 9 3 6 7" xfId="9256" xr:uid="{00000000-0005-0000-0000-000048D30000}"/>
    <cellStyle name="Normal 9 3 6 7 2" xfId="25547" xr:uid="{00000000-0005-0000-0000-000049D30000}"/>
    <cellStyle name="Normal 9 3 6 7 2 2" xfId="51536" xr:uid="{00000000-0005-0000-0000-00004AD30000}"/>
    <cellStyle name="Normal 9 3 6 7 3" xfId="17427" xr:uid="{00000000-0005-0000-0000-00004BD30000}"/>
    <cellStyle name="Normal 9 3 6 7 3 2" xfId="43416" xr:uid="{00000000-0005-0000-0000-00004CD30000}"/>
    <cellStyle name="Normal 9 3 6 7 4" xfId="35264" xr:uid="{00000000-0005-0000-0000-00004DD30000}"/>
    <cellStyle name="Normal 9 3 6 8" xfId="10053" xr:uid="{00000000-0005-0000-0000-00004ED30000}"/>
    <cellStyle name="Normal 9 3 6 8 2" xfId="18176" xr:uid="{00000000-0005-0000-0000-00004FD30000}"/>
    <cellStyle name="Normal 9 3 6 8 2 2" xfId="44165" xr:uid="{00000000-0005-0000-0000-000050D30000}"/>
    <cellStyle name="Normal 9 3 6 8 3" xfId="36042" xr:uid="{00000000-0005-0000-0000-000051D30000}"/>
    <cellStyle name="Normal 9 3 6 9" xfId="2402" xr:uid="{00000000-0005-0000-0000-000052D30000}"/>
    <cellStyle name="Normal 9 3 6 9 2" xfId="19157" xr:uid="{00000000-0005-0000-0000-000053D30000}"/>
    <cellStyle name="Normal 9 3 6 9 2 2" xfId="45146" xr:uid="{00000000-0005-0000-0000-000054D30000}"/>
    <cellStyle name="Normal 9 3 6 9 3" xfId="28808" xr:uid="{00000000-0005-0000-0000-000055D30000}"/>
    <cellStyle name="Normal 9 3 7" xfId="524" xr:uid="{00000000-0005-0000-0000-000056D30000}"/>
    <cellStyle name="Normal 9 3 7 10" xfId="54716" xr:uid="{00000000-0005-0000-0000-000057D30000}"/>
    <cellStyle name="Normal 9 3 7 2" xfId="5368" xr:uid="{00000000-0005-0000-0000-000058D30000}"/>
    <cellStyle name="Normal 9 3 7 2 2" xfId="21757" xr:uid="{00000000-0005-0000-0000-000059D30000}"/>
    <cellStyle name="Normal 9 3 7 2 2 2" xfId="47746" xr:uid="{00000000-0005-0000-0000-00005AD30000}"/>
    <cellStyle name="Normal 9 3 7 2 3" xfId="13637" xr:uid="{00000000-0005-0000-0000-00005BD30000}"/>
    <cellStyle name="Normal 9 3 7 2 3 2" xfId="39626" xr:uid="{00000000-0005-0000-0000-00005CD30000}"/>
    <cellStyle name="Normal 9 3 7 2 4" xfId="31473" xr:uid="{00000000-0005-0000-0000-00005DD30000}"/>
    <cellStyle name="Normal 9 3 7 3" xfId="8200" xr:uid="{00000000-0005-0000-0000-00005ED30000}"/>
    <cellStyle name="Normal 9 3 7 3 2" xfId="24531" xr:uid="{00000000-0005-0000-0000-00005FD30000}"/>
    <cellStyle name="Normal 9 3 7 3 2 2" xfId="50520" xr:uid="{00000000-0005-0000-0000-000060D30000}"/>
    <cellStyle name="Normal 9 3 7 3 3" xfId="16411" xr:uid="{00000000-0005-0000-0000-000061D30000}"/>
    <cellStyle name="Normal 9 3 7 3 3 2" xfId="42400" xr:uid="{00000000-0005-0000-0000-000062D30000}"/>
    <cellStyle name="Normal 9 3 7 3 4" xfId="34247" xr:uid="{00000000-0005-0000-0000-000063D30000}"/>
    <cellStyle name="Normal 9 3 7 4" xfId="9192" xr:uid="{00000000-0005-0000-0000-000064D30000}"/>
    <cellStyle name="Normal 9 3 7 4 2" xfId="25494" xr:uid="{00000000-0005-0000-0000-000065D30000}"/>
    <cellStyle name="Normal 9 3 7 4 2 2" xfId="51483" xr:uid="{00000000-0005-0000-0000-000066D30000}"/>
    <cellStyle name="Normal 9 3 7 4 3" xfId="17374" xr:uid="{00000000-0005-0000-0000-000067D30000}"/>
    <cellStyle name="Normal 9 3 7 4 3 2" xfId="43363" xr:uid="{00000000-0005-0000-0000-000068D30000}"/>
    <cellStyle name="Normal 9 3 7 4 4" xfId="35211" xr:uid="{00000000-0005-0000-0000-000069D30000}"/>
    <cellStyle name="Normal 9 3 7 5" xfId="19636" xr:uid="{00000000-0005-0000-0000-00006AD30000}"/>
    <cellStyle name="Normal 9 3 7 5 2" xfId="45625" xr:uid="{00000000-0005-0000-0000-00006BD30000}"/>
    <cellStyle name="Normal 9 3 7 6" xfId="11516" xr:uid="{00000000-0005-0000-0000-00006CD30000}"/>
    <cellStyle name="Normal 9 3 7 6 2" xfId="37505" xr:uid="{00000000-0005-0000-0000-00006DD30000}"/>
    <cellStyle name="Normal 9 3 7 7" xfId="27101" xr:uid="{00000000-0005-0000-0000-00006ED30000}"/>
    <cellStyle name="Normal 9 3 7 7 2" xfId="53090" xr:uid="{00000000-0005-0000-0000-00006FD30000}"/>
    <cellStyle name="Normal 9 3 7 8" xfId="3162" xr:uid="{00000000-0005-0000-0000-000070D30000}"/>
    <cellStyle name="Normal 9 3 7 9" xfId="29346" xr:uid="{00000000-0005-0000-0000-000071D30000}"/>
    <cellStyle name="Normal 9 3 8" xfId="3783" xr:uid="{00000000-0005-0000-0000-000072D30000}"/>
    <cellStyle name="Normal 9 3 8 2" xfId="20249" xr:uid="{00000000-0005-0000-0000-000073D30000}"/>
    <cellStyle name="Normal 9 3 8 2 2" xfId="46238" xr:uid="{00000000-0005-0000-0000-000074D30000}"/>
    <cellStyle name="Normal 9 3 8 3" xfId="12129" xr:uid="{00000000-0005-0000-0000-000075D30000}"/>
    <cellStyle name="Normal 9 3 8 3 2" xfId="38118" xr:uid="{00000000-0005-0000-0000-000076D30000}"/>
    <cellStyle name="Normal 9 3 8 4" xfId="29963" xr:uid="{00000000-0005-0000-0000-000077D30000}"/>
    <cellStyle name="Normal 9 3 9" xfId="4496" xr:uid="{00000000-0005-0000-0000-000078D30000}"/>
    <cellStyle name="Normal 9 3 9 2" xfId="20902" xr:uid="{00000000-0005-0000-0000-000079D30000}"/>
    <cellStyle name="Normal 9 3 9 2 2" xfId="46891" xr:uid="{00000000-0005-0000-0000-00007AD30000}"/>
    <cellStyle name="Normal 9 3 9 3" xfId="12782" xr:uid="{00000000-0005-0000-0000-00007BD30000}"/>
    <cellStyle name="Normal 9 3 9 3 2" xfId="38771" xr:uid="{00000000-0005-0000-0000-00007CD30000}"/>
    <cellStyle name="Normal 9 3 9 4" xfId="30616" xr:uid="{00000000-0005-0000-0000-00007DD30000}"/>
    <cellStyle name="Normal 9 4" xfId="432" xr:uid="{00000000-0005-0000-0000-00007ED30000}"/>
    <cellStyle name="Normal 9 4 10" xfId="5964" xr:uid="{00000000-0005-0000-0000-00007FD30000}"/>
    <cellStyle name="Normal 9 4 10 2" xfId="22352" xr:uid="{00000000-0005-0000-0000-000080D30000}"/>
    <cellStyle name="Normal 9 4 10 2 2" xfId="48341" xr:uid="{00000000-0005-0000-0000-000081D30000}"/>
    <cellStyle name="Normal 9 4 10 3" xfId="14232" xr:uid="{00000000-0005-0000-0000-000082D30000}"/>
    <cellStyle name="Normal 9 4 10 3 2" xfId="40221" xr:uid="{00000000-0005-0000-0000-000083D30000}"/>
    <cellStyle name="Normal 9 4 10 4" xfId="32068" xr:uid="{00000000-0005-0000-0000-000084D30000}"/>
    <cellStyle name="Normal 9 4 11" xfId="6674" xr:uid="{00000000-0005-0000-0000-000085D30000}"/>
    <cellStyle name="Normal 9 4 11 2" xfId="23005" xr:uid="{00000000-0005-0000-0000-000086D30000}"/>
    <cellStyle name="Normal 9 4 11 2 2" xfId="48994" xr:uid="{00000000-0005-0000-0000-000087D30000}"/>
    <cellStyle name="Normal 9 4 11 3" xfId="14885" xr:uid="{00000000-0005-0000-0000-000088D30000}"/>
    <cellStyle name="Normal 9 4 11 3 2" xfId="40874" xr:uid="{00000000-0005-0000-0000-000089D30000}"/>
    <cellStyle name="Normal 9 4 11 4" xfId="32721" xr:uid="{00000000-0005-0000-0000-00008AD30000}"/>
    <cellStyle name="Normal 9 4 12" xfId="7327" xr:uid="{00000000-0005-0000-0000-00008BD30000}"/>
    <cellStyle name="Normal 9 4 12 2" xfId="23658" xr:uid="{00000000-0005-0000-0000-00008CD30000}"/>
    <cellStyle name="Normal 9 4 12 2 2" xfId="49647" xr:uid="{00000000-0005-0000-0000-00008DD30000}"/>
    <cellStyle name="Normal 9 4 12 3" xfId="15538" xr:uid="{00000000-0005-0000-0000-00008ED30000}"/>
    <cellStyle name="Normal 9 4 12 3 2" xfId="41527" xr:uid="{00000000-0005-0000-0000-00008FD30000}"/>
    <cellStyle name="Normal 9 4 12 4" xfId="33374" xr:uid="{00000000-0005-0000-0000-000090D30000}"/>
    <cellStyle name="Normal 9 4 13" xfId="9125" xr:uid="{00000000-0005-0000-0000-000091D30000}"/>
    <cellStyle name="Normal 9 4 13 2" xfId="25456" xr:uid="{00000000-0005-0000-0000-000092D30000}"/>
    <cellStyle name="Normal 9 4 13 2 2" xfId="51445" xr:uid="{00000000-0005-0000-0000-000093D30000}"/>
    <cellStyle name="Normal 9 4 13 3" xfId="17336" xr:uid="{00000000-0005-0000-0000-000094D30000}"/>
    <cellStyle name="Normal 9 4 13 3 2" xfId="43325" xr:uid="{00000000-0005-0000-0000-000095D30000}"/>
    <cellStyle name="Normal 9 4 13 4" xfId="35172" xr:uid="{00000000-0005-0000-0000-000096D30000}"/>
    <cellStyle name="Normal 9 4 14" xfId="9982" xr:uid="{00000000-0005-0000-0000-000097D30000}"/>
    <cellStyle name="Normal 9 4 14 2" xfId="18105" xr:uid="{00000000-0005-0000-0000-000098D30000}"/>
    <cellStyle name="Normal 9 4 14 2 2" xfId="44094" xr:uid="{00000000-0005-0000-0000-000099D30000}"/>
    <cellStyle name="Normal 9 4 14 3" xfId="35971" xr:uid="{00000000-0005-0000-0000-00009AD30000}"/>
    <cellStyle name="Normal 9 4 15" xfId="1899" xr:uid="{00000000-0005-0000-0000-00009BD30000}"/>
    <cellStyle name="Normal 9 4 15 2" xfId="18763" xr:uid="{00000000-0005-0000-0000-00009CD30000}"/>
    <cellStyle name="Normal 9 4 15 2 2" xfId="44752" xr:uid="{00000000-0005-0000-0000-00009DD30000}"/>
    <cellStyle name="Normal 9 4 15 3" xfId="28393" xr:uid="{00000000-0005-0000-0000-00009ED30000}"/>
    <cellStyle name="Normal 9 4 16" xfId="10643" xr:uid="{00000000-0005-0000-0000-00009FD30000}"/>
    <cellStyle name="Normal 9 4 16 2" xfId="36632" xr:uid="{00000000-0005-0000-0000-0000A0D30000}"/>
    <cellStyle name="Normal 9 4 17" xfId="26227" xr:uid="{00000000-0005-0000-0000-0000A1D30000}"/>
    <cellStyle name="Normal 9 4 17 2" xfId="52216" xr:uid="{00000000-0005-0000-0000-0000A2D30000}"/>
    <cellStyle name="Normal 9 4 18" xfId="1238" xr:uid="{00000000-0005-0000-0000-0000A3D30000}"/>
    <cellStyle name="Normal 9 4 18 2" xfId="53691" xr:uid="{00000000-0005-0000-0000-0000A4D30000}"/>
    <cellStyle name="Normal 9 4 19" xfId="27703" xr:uid="{00000000-0005-0000-0000-0000A5D30000}"/>
    <cellStyle name="Normal 9 4 2" xfId="433" xr:uid="{00000000-0005-0000-0000-0000A6D30000}"/>
    <cellStyle name="Normal 9 4 2 10" xfId="9126" xr:uid="{00000000-0005-0000-0000-0000A7D30000}"/>
    <cellStyle name="Normal 9 4 2 10 2" xfId="25457" xr:uid="{00000000-0005-0000-0000-0000A8D30000}"/>
    <cellStyle name="Normal 9 4 2 10 2 2" xfId="51446" xr:uid="{00000000-0005-0000-0000-0000A9D30000}"/>
    <cellStyle name="Normal 9 4 2 10 3" xfId="17337" xr:uid="{00000000-0005-0000-0000-0000AAD30000}"/>
    <cellStyle name="Normal 9 4 2 10 3 2" xfId="43326" xr:uid="{00000000-0005-0000-0000-0000ABD30000}"/>
    <cellStyle name="Normal 9 4 2 10 4" xfId="35173" xr:uid="{00000000-0005-0000-0000-0000ACD30000}"/>
    <cellStyle name="Normal 9 4 2 11" xfId="10124" xr:uid="{00000000-0005-0000-0000-0000ADD30000}"/>
    <cellStyle name="Normal 9 4 2 11 2" xfId="18247" xr:uid="{00000000-0005-0000-0000-0000AED30000}"/>
    <cellStyle name="Normal 9 4 2 11 2 2" xfId="44236" xr:uid="{00000000-0005-0000-0000-0000AFD30000}"/>
    <cellStyle name="Normal 9 4 2 11 3" xfId="36113" xr:uid="{00000000-0005-0000-0000-0000B0D30000}"/>
    <cellStyle name="Normal 9 4 2 12" xfId="2034" xr:uid="{00000000-0005-0000-0000-0000B1D30000}"/>
    <cellStyle name="Normal 9 4 2 12 2" xfId="18898" xr:uid="{00000000-0005-0000-0000-0000B2D30000}"/>
    <cellStyle name="Normal 9 4 2 12 2 2" xfId="44887" xr:uid="{00000000-0005-0000-0000-0000B3D30000}"/>
    <cellStyle name="Normal 9 4 2 12 3" xfId="28528" xr:uid="{00000000-0005-0000-0000-0000B4D30000}"/>
    <cellStyle name="Normal 9 4 2 13" xfId="10778" xr:uid="{00000000-0005-0000-0000-0000B5D30000}"/>
    <cellStyle name="Normal 9 4 2 13 2" xfId="36767" xr:uid="{00000000-0005-0000-0000-0000B6D30000}"/>
    <cellStyle name="Normal 9 4 2 14" xfId="26362" xr:uid="{00000000-0005-0000-0000-0000B7D30000}"/>
    <cellStyle name="Normal 9 4 2 14 2" xfId="52351" xr:uid="{00000000-0005-0000-0000-0000B8D30000}"/>
    <cellStyle name="Normal 9 4 2 15" xfId="1380" xr:uid="{00000000-0005-0000-0000-0000B9D30000}"/>
    <cellStyle name="Normal 9 4 2 15 2" xfId="53833" xr:uid="{00000000-0005-0000-0000-0000BAD30000}"/>
    <cellStyle name="Normal 9 4 2 16" xfId="27866" xr:uid="{00000000-0005-0000-0000-0000BBD30000}"/>
    <cellStyle name="Normal 9 4 2 17" xfId="54681" xr:uid="{00000000-0005-0000-0000-0000BCD30000}"/>
    <cellStyle name="Normal 9 4 2 2" xfId="434" xr:uid="{00000000-0005-0000-0000-0000BDD30000}"/>
    <cellStyle name="Normal 9 4 2 2 10" xfId="10267" xr:uid="{00000000-0005-0000-0000-0000BED30000}"/>
    <cellStyle name="Normal 9 4 2 2 10 2" xfId="18390" xr:uid="{00000000-0005-0000-0000-0000BFD30000}"/>
    <cellStyle name="Normal 9 4 2 2 10 2 2" xfId="44379" xr:uid="{00000000-0005-0000-0000-0000C0D30000}"/>
    <cellStyle name="Normal 9 4 2 2 10 3" xfId="36256" xr:uid="{00000000-0005-0000-0000-0000C1D30000}"/>
    <cellStyle name="Normal 9 4 2 2 11" xfId="2177" xr:uid="{00000000-0005-0000-0000-0000C2D30000}"/>
    <cellStyle name="Normal 9 4 2 2 11 2" xfId="19041" xr:uid="{00000000-0005-0000-0000-0000C3D30000}"/>
    <cellStyle name="Normal 9 4 2 2 11 2 2" xfId="45030" xr:uid="{00000000-0005-0000-0000-0000C4D30000}"/>
    <cellStyle name="Normal 9 4 2 2 11 3" xfId="28671" xr:uid="{00000000-0005-0000-0000-0000C5D30000}"/>
    <cellStyle name="Normal 9 4 2 2 12" xfId="10921" xr:uid="{00000000-0005-0000-0000-0000C6D30000}"/>
    <cellStyle name="Normal 9 4 2 2 12 2" xfId="36910" xr:uid="{00000000-0005-0000-0000-0000C7D30000}"/>
    <cellStyle name="Normal 9 4 2 2 13" xfId="26505" xr:uid="{00000000-0005-0000-0000-0000C8D30000}"/>
    <cellStyle name="Normal 9 4 2 2 13 2" xfId="52494" xr:uid="{00000000-0005-0000-0000-0000C9D30000}"/>
    <cellStyle name="Normal 9 4 2 2 14" xfId="1523" xr:uid="{00000000-0005-0000-0000-0000CAD30000}"/>
    <cellStyle name="Normal 9 4 2 2 14 2" xfId="53976" xr:uid="{00000000-0005-0000-0000-0000CBD30000}"/>
    <cellStyle name="Normal 9 4 2 2 15" xfId="28014" xr:uid="{00000000-0005-0000-0000-0000CCD30000}"/>
    <cellStyle name="Normal 9 4 2 2 16" xfId="54682" xr:uid="{00000000-0005-0000-0000-0000CDD30000}"/>
    <cellStyle name="Normal 9 4 2 2 2" xfId="1152" xr:uid="{00000000-0005-0000-0000-0000CED30000}"/>
    <cellStyle name="Normal 9 4 2 2 2 10" xfId="3085" xr:uid="{00000000-0005-0000-0000-0000CFD30000}"/>
    <cellStyle name="Normal 9 4 2 2 2 10 2" xfId="19568" xr:uid="{00000000-0005-0000-0000-0000D0D30000}"/>
    <cellStyle name="Normal 9 4 2 2 2 10 2 2" xfId="45557" xr:uid="{00000000-0005-0000-0000-0000D1D30000}"/>
    <cellStyle name="Normal 9 4 2 2 2 10 3" xfId="29275" xr:uid="{00000000-0005-0000-0000-0000D2D30000}"/>
    <cellStyle name="Normal 9 4 2 2 2 11" xfId="11448" xr:uid="{00000000-0005-0000-0000-0000D3D30000}"/>
    <cellStyle name="Normal 9 4 2 2 2 11 2" xfId="37437" xr:uid="{00000000-0005-0000-0000-0000D4D30000}"/>
    <cellStyle name="Normal 9 4 2 2 2 12" xfId="27033" xr:uid="{00000000-0005-0000-0000-0000D5D30000}"/>
    <cellStyle name="Normal 9 4 2 2 2 12 2" xfId="53022" xr:uid="{00000000-0005-0000-0000-0000D6D30000}"/>
    <cellStyle name="Normal 9 4 2 2 2 13" xfId="1816" xr:uid="{00000000-0005-0000-0000-0000D7D30000}"/>
    <cellStyle name="Normal 9 4 2 2 2 13 2" xfId="54269" xr:uid="{00000000-0005-0000-0000-0000D8D30000}"/>
    <cellStyle name="Normal 9 4 2 2 2 14" xfId="28310" xr:uid="{00000000-0005-0000-0000-0000D9D30000}"/>
    <cellStyle name="Normal 9 4 2 2 2 15" xfId="55276" xr:uid="{00000000-0005-0000-0000-0000DAD30000}"/>
    <cellStyle name="Normal 9 4 2 2 2 2" xfId="3675" xr:uid="{00000000-0005-0000-0000-0000DBD30000}"/>
    <cellStyle name="Normal 9 4 2 2 2 2 2" xfId="5879" xr:uid="{00000000-0005-0000-0000-0000DCD30000}"/>
    <cellStyle name="Normal 9 4 2 2 2 2 2 2" xfId="22268" xr:uid="{00000000-0005-0000-0000-0000DDD30000}"/>
    <cellStyle name="Normal 9 4 2 2 2 2 2 2 2" xfId="48257" xr:uid="{00000000-0005-0000-0000-0000DED30000}"/>
    <cellStyle name="Normal 9 4 2 2 2 2 2 3" xfId="14148" xr:uid="{00000000-0005-0000-0000-0000DFD30000}"/>
    <cellStyle name="Normal 9 4 2 2 2 2 2 3 2" xfId="40137" xr:uid="{00000000-0005-0000-0000-0000E0D30000}"/>
    <cellStyle name="Normal 9 4 2 2 2 2 2 4" xfId="31984" xr:uid="{00000000-0005-0000-0000-0000E1D30000}"/>
    <cellStyle name="Normal 9 4 2 2 2 2 3" xfId="8711" xr:uid="{00000000-0005-0000-0000-0000E2D30000}"/>
    <cellStyle name="Normal 9 4 2 2 2 2 3 2" xfId="25042" xr:uid="{00000000-0005-0000-0000-0000E3D30000}"/>
    <cellStyle name="Normal 9 4 2 2 2 2 3 2 2" xfId="51031" xr:uid="{00000000-0005-0000-0000-0000E4D30000}"/>
    <cellStyle name="Normal 9 4 2 2 2 2 3 3" xfId="16922" xr:uid="{00000000-0005-0000-0000-0000E5D30000}"/>
    <cellStyle name="Normal 9 4 2 2 2 2 3 3 2" xfId="42911" xr:uid="{00000000-0005-0000-0000-0000E6D30000}"/>
    <cellStyle name="Normal 9 4 2 2 2 2 3 4" xfId="34758" xr:uid="{00000000-0005-0000-0000-0000E7D30000}"/>
    <cellStyle name="Normal 9 4 2 2 2 2 4" xfId="20147" xr:uid="{00000000-0005-0000-0000-0000E8D30000}"/>
    <cellStyle name="Normal 9 4 2 2 2 2 4 2" xfId="46136" xr:uid="{00000000-0005-0000-0000-0000E9D30000}"/>
    <cellStyle name="Normal 9 4 2 2 2 2 5" xfId="12027" xr:uid="{00000000-0005-0000-0000-0000EAD30000}"/>
    <cellStyle name="Normal 9 4 2 2 2 2 5 2" xfId="38016" xr:uid="{00000000-0005-0000-0000-0000EBD30000}"/>
    <cellStyle name="Normal 9 4 2 2 2 2 6" xfId="27612" xr:uid="{00000000-0005-0000-0000-0000ECD30000}"/>
    <cellStyle name="Normal 9 4 2 2 2 2 6 2" xfId="53601" xr:uid="{00000000-0005-0000-0000-0000EDD30000}"/>
    <cellStyle name="Normal 9 4 2 2 2 2 7" xfId="29858" xr:uid="{00000000-0005-0000-0000-0000EED30000}"/>
    <cellStyle name="Normal 9 4 2 2 2 3" xfId="4400" xr:uid="{00000000-0005-0000-0000-0000EFD30000}"/>
    <cellStyle name="Normal 9 4 2 2 2 3 2" xfId="20809" xr:uid="{00000000-0005-0000-0000-0000F0D30000}"/>
    <cellStyle name="Normal 9 4 2 2 2 3 2 2" xfId="46798" xr:uid="{00000000-0005-0000-0000-0000F1D30000}"/>
    <cellStyle name="Normal 9 4 2 2 2 3 3" xfId="12689" xr:uid="{00000000-0005-0000-0000-0000F2D30000}"/>
    <cellStyle name="Normal 9 4 2 2 2 3 3 2" xfId="38678" xr:uid="{00000000-0005-0000-0000-0000F3D30000}"/>
    <cellStyle name="Normal 9 4 2 2 2 3 4" xfId="30523" xr:uid="{00000000-0005-0000-0000-0000F4D30000}"/>
    <cellStyle name="Normal 9 4 2 2 2 4" xfId="5295" xr:uid="{00000000-0005-0000-0000-0000F5D30000}"/>
    <cellStyle name="Normal 9 4 2 2 2 4 2" xfId="21689" xr:uid="{00000000-0005-0000-0000-0000F6D30000}"/>
    <cellStyle name="Normal 9 4 2 2 2 4 2 2" xfId="47678" xr:uid="{00000000-0005-0000-0000-0000F7D30000}"/>
    <cellStyle name="Normal 9 4 2 2 2 4 3" xfId="13569" xr:uid="{00000000-0005-0000-0000-0000F8D30000}"/>
    <cellStyle name="Normal 9 4 2 2 2 4 3 2" xfId="39558" xr:uid="{00000000-0005-0000-0000-0000F9D30000}"/>
    <cellStyle name="Normal 9 4 2 2 2 4 4" xfId="31405" xr:uid="{00000000-0005-0000-0000-0000FAD30000}"/>
    <cellStyle name="Normal 9 4 2 2 2 5" xfId="6596" xr:uid="{00000000-0005-0000-0000-0000FBD30000}"/>
    <cellStyle name="Normal 9 4 2 2 2 5 2" xfId="22930" xr:uid="{00000000-0005-0000-0000-0000FCD30000}"/>
    <cellStyle name="Normal 9 4 2 2 2 5 2 2" xfId="48919" xr:uid="{00000000-0005-0000-0000-0000FDD30000}"/>
    <cellStyle name="Normal 9 4 2 2 2 5 3" xfId="14810" xr:uid="{00000000-0005-0000-0000-0000FED30000}"/>
    <cellStyle name="Normal 9 4 2 2 2 5 3 2" xfId="40799" xr:uid="{00000000-0005-0000-0000-0000FFD30000}"/>
    <cellStyle name="Normal 9 4 2 2 2 5 4" xfId="32646" xr:uid="{00000000-0005-0000-0000-000000D40000}"/>
    <cellStyle name="Normal 9 4 2 2 2 6" xfId="7252" xr:uid="{00000000-0005-0000-0000-000001D40000}"/>
    <cellStyle name="Normal 9 4 2 2 2 6 2" xfId="23583" xr:uid="{00000000-0005-0000-0000-000002D40000}"/>
    <cellStyle name="Normal 9 4 2 2 2 6 2 2" xfId="49572" xr:uid="{00000000-0005-0000-0000-000003D40000}"/>
    <cellStyle name="Normal 9 4 2 2 2 6 3" xfId="15463" xr:uid="{00000000-0005-0000-0000-000004D40000}"/>
    <cellStyle name="Normal 9 4 2 2 2 6 3 2" xfId="41452" xr:uid="{00000000-0005-0000-0000-000005D40000}"/>
    <cellStyle name="Normal 9 4 2 2 2 6 4" xfId="33299" xr:uid="{00000000-0005-0000-0000-000006D40000}"/>
    <cellStyle name="Normal 9 4 2 2 2 7" xfId="8132" xr:uid="{00000000-0005-0000-0000-000007D40000}"/>
    <cellStyle name="Normal 9 4 2 2 2 7 2" xfId="24463" xr:uid="{00000000-0005-0000-0000-000008D40000}"/>
    <cellStyle name="Normal 9 4 2 2 2 7 2 2" xfId="50452" xr:uid="{00000000-0005-0000-0000-000009D40000}"/>
    <cellStyle name="Normal 9 4 2 2 2 7 3" xfId="16343" xr:uid="{00000000-0005-0000-0000-00000AD40000}"/>
    <cellStyle name="Normal 9 4 2 2 2 7 3 2" xfId="42332" xr:uid="{00000000-0005-0000-0000-00000BD40000}"/>
    <cellStyle name="Normal 9 4 2 2 2 7 4" xfId="34179" xr:uid="{00000000-0005-0000-0000-00000CD40000}"/>
    <cellStyle name="Normal 9 4 2 2 2 8" xfId="9776" xr:uid="{00000000-0005-0000-0000-00000DD40000}"/>
    <cellStyle name="Normal 9 4 2 2 2 8 2" xfId="26057" xr:uid="{00000000-0005-0000-0000-00000ED40000}"/>
    <cellStyle name="Normal 9 4 2 2 2 8 2 2" xfId="52046" xr:uid="{00000000-0005-0000-0000-00000FD40000}"/>
    <cellStyle name="Normal 9 4 2 2 2 8 3" xfId="17937" xr:uid="{00000000-0005-0000-0000-000010D40000}"/>
    <cellStyle name="Normal 9 4 2 2 2 8 3 2" xfId="43926" xr:uid="{00000000-0005-0000-0000-000011D40000}"/>
    <cellStyle name="Normal 9 4 2 2 2 8 4" xfId="35774" xr:uid="{00000000-0005-0000-0000-000012D40000}"/>
    <cellStyle name="Normal 9 4 2 2 2 9" xfId="10560" xr:uid="{00000000-0005-0000-0000-000013D40000}"/>
    <cellStyle name="Normal 9 4 2 2 2 9 2" xfId="18683" xr:uid="{00000000-0005-0000-0000-000014D40000}"/>
    <cellStyle name="Normal 9 4 2 2 2 9 2 2" xfId="44672" xr:uid="{00000000-0005-0000-0000-000015D40000}"/>
    <cellStyle name="Normal 9 4 2 2 2 9 3" xfId="36549" xr:uid="{00000000-0005-0000-0000-000016D40000}"/>
    <cellStyle name="Normal 9 4 2 2 3" xfId="847" xr:uid="{00000000-0005-0000-0000-000017D40000}"/>
    <cellStyle name="Normal 9 4 2 2 3 10" xfId="54983" xr:uid="{00000000-0005-0000-0000-000018D40000}"/>
    <cellStyle name="Normal 9 4 2 2 3 2" xfId="5582" xr:uid="{00000000-0005-0000-0000-000019D40000}"/>
    <cellStyle name="Normal 9 4 2 2 3 2 2" xfId="21971" xr:uid="{00000000-0005-0000-0000-00001AD40000}"/>
    <cellStyle name="Normal 9 4 2 2 3 2 2 2" xfId="47960" xr:uid="{00000000-0005-0000-0000-00001BD40000}"/>
    <cellStyle name="Normal 9 4 2 2 3 2 3" xfId="13851" xr:uid="{00000000-0005-0000-0000-00001CD40000}"/>
    <cellStyle name="Normal 9 4 2 2 3 2 3 2" xfId="39840" xr:uid="{00000000-0005-0000-0000-00001DD40000}"/>
    <cellStyle name="Normal 9 4 2 2 3 2 4" xfId="31687" xr:uid="{00000000-0005-0000-0000-00001ED40000}"/>
    <cellStyle name="Normal 9 4 2 2 3 3" xfId="8414" xr:uid="{00000000-0005-0000-0000-00001FD40000}"/>
    <cellStyle name="Normal 9 4 2 2 3 3 2" xfId="24745" xr:uid="{00000000-0005-0000-0000-000020D40000}"/>
    <cellStyle name="Normal 9 4 2 2 3 3 2 2" xfId="50734" xr:uid="{00000000-0005-0000-0000-000021D40000}"/>
    <cellStyle name="Normal 9 4 2 2 3 3 3" xfId="16625" xr:uid="{00000000-0005-0000-0000-000022D40000}"/>
    <cellStyle name="Normal 9 4 2 2 3 3 3 2" xfId="42614" xr:uid="{00000000-0005-0000-0000-000023D40000}"/>
    <cellStyle name="Normal 9 4 2 2 3 3 4" xfId="34461" xr:uid="{00000000-0005-0000-0000-000024D40000}"/>
    <cellStyle name="Normal 9 4 2 2 3 4" xfId="9477" xr:uid="{00000000-0005-0000-0000-000025D40000}"/>
    <cellStyle name="Normal 9 4 2 2 3 4 2" xfId="25762" xr:uid="{00000000-0005-0000-0000-000026D40000}"/>
    <cellStyle name="Normal 9 4 2 2 3 4 2 2" xfId="51751" xr:uid="{00000000-0005-0000-0000-000027D40000}"/>
    <cellStyle name="Normal 9 4 2 2 3 4 3" xfId="17642" xr:uid="{00000000-0005-0000-0000-000028D40000}"/>
    <cellStyle name="Normal 9 4 2 2 3 4 3 2" xfId="43631" xr:uid="{00000000-0005-0000-0000-000029D40000}"/>
    <cellStyle name="Normal 9 4 2 2 3 4 4" xfId="35479" xr:uid="{00000000-0005-0000-0000-00002AD40000}"/>
    <cellStyle name="Normal 9 4 2 2 3 5" xfId="19850" xr:uid="{00000000-0005-0000-0000-00002BD40000}"/>
    <cellStyle name="Normal 9 4 2 2 3 5 2" xfId="45839" xr:uid="{00000000-0005-0000-0000-00002CD40000}"/>
    <cellStyle name="Normal 9 4 2 2 3 6" xfId="11730" xr:uid="{00000000-0005-0000-0000-00002DD40000}"/>
    <cellStyle name="Normal 9 4 2 2 3 6 2" xfId="37719" xr:uid="{00000000-0005-0000-0000-00002ED40000}"/>
    <cellStyle name="Normal 9 4 2 2 3 7" xfId="27315" xr:uid="{00000000-0005-0000-0000-00002FD40000}"/>
    <cellStyle name="Normal 9 4 2 2 3 7 2" xfId="53304" xr:uid="{00000000-0005-0000-0000-000030D40000}"/>
    <cellStyle name="Normal 9 4 2 2 3 8" xfId="3377" xr:uid="{00000000-0005-0000-0000-000031D40000}"/>
    <cellStyle name="Normal 9 4 2 2 3 9" xfId="29560" xr:uid="{00000000-0005-0000-0000-000032D40000}"/>
    <cellStyle name="Normal 9 4 2 2 4" xfId="4095" xr:uid="{00000000-0005-0000-0000-000033D40000}"/>
    <cellStyle name="Normal 9 4 2 2 4 2" xfId="20516" xr:uid="{00000000-0005-0000-0000-000034D40000}"/>
    <cellStyle name="Normal 9 4 2 2 4 2 2" xfId="46505" xr:uid="{00000000-0005-0000-0000-000035D40000}"/>
    <cellStyle name="Normal 9 4 2 2 4 3" xfId="12396" xr:uid="{00000000-0005-0000-0000-000036D40000}"/>
    <cellStyle name="Normal 9 4 2 2 4 3 2" xfId="38385" xr:uid="{00000000-0005-0000-0000-000037D40000}"/>
    <cellStyle name="Normal 9 4 2 2 4 4" xfId="30230" xr:uid="{00000000-0005-0000-0000-000038D40000}"/>
    <cellStyle name="Normal 9 4 2 2 5" xfId="4756" xr:uid="{00000000-0005-0000-0000-000039D40000}"/>
    <cellStyle name="Normal 9 4 2 2 5 2" xfId="21162" xr:uid="{00000000-0005-0000-0000-00003AD40000}"/>
    <cellStyle name="Normal 9 4 2 2 5 2 2" xfId="47151" xr:uid="{00000000-0005-0000-0000-00003BD40000}"/>
    <cellStyle name="Normal 9 4 2 2 5 3" xfId="13042" xr:uid="{00000000-0005-0000-0000-00003CD40000}"/>
    <cellStyle name="Normal 9 4 2 2 5 3 2" xfId="39031" xr:uid="{00000000-0005-0000-0000-00003DD40000}"/>
    <cellStyle name="Normal 9 4 2 2 5 4" xfId="30876" xr:uid="{00000000-0005-0000-0000-00003ED40000}"/>
    <cellStyle name="Normal 9 4 2 2 6" xfId="6292" xr:uid="{00000000-0005-0000-0000-00003FD40000}"/>
    <cellStyle name="Normal 9 4 2 2 6 2" xfId="22637" xr:uid="{00000000-0005-0000-0000-000040D40000}"/>
    <cellStyle name="Normal 9 4 2 2 6 2 2" xfId="48626" xr:uid="{00000000-0005-0000-0000-000041D40000}"/>
    <cellStyle name="Normal 9 4 2 2 6 3" xfId="14517" xr:uid="{00000000-0005-0000-0000-000042D40000}"/>
    <cellStyle name="Normal 9 4 2 2 6 3 2" xfId="40506" xr:uid="{00000000-0005-0000-0000-000043D40000}"/>
    <cellStyle name="Normal 9 4 2 2 6 4" xfId="32353" xr:uid="{00000000-0005-0000-0000-000044D40000}"/>
    <cellStyle name="Normal 9 4 2 2 7" xfId="6959" xr:uid="{00000000-0005-0000-0000-000045D40000}"/>
    <cellStyle name="Normal 9 4 2 2 7 2" xfId="23290" xr:uid="{00000000-0005-0000-0000-000046D40000}"/>
    <cellStyle name="Normal 9 4 2 2 7 2 2" xfId="49279" xr:uid="{00000000-0005-0000-0000-000047D40000}"/>
    <cellStyle name="Normal 9 4 2 2 7 3" xfId="15170" xr:uid="{00000000-0005-0000-0000-000048D40000}"/>
    <cellStyle name="Normal 9 4 2 2 7 3 2" xfId="41159" xr:uid="{00000000-0005-0000-0000-000049D40000}"/>
    <cellStyle name="Normal 9 4 2 2 7 4" xfId="33006" xr:uid="{00000000-0005-0000-0000-00004AD40000}"/>
    <cellStyle name="Normal 9 4 2 2 8" xfId="7605" xr:uid="{00000000-0005-0000-0000-00004BD40000}"/>
    <cellStyle name="Normal 9 4 2 2 8 2" xfId="23936" xr:uid="{00000000-0005-0000-0000-00004CD40000}"/>
    <cellStyle name="Normal 9 4 2 2 8 2 2" xfId="49925" xr:uid="{00000000-0005-0000-0000-00004DD40000}"/>
    <cellStyle name="Normal 9 4 2 2 8 3" xfId="15816" xr:uid="{00000000-0005-0000-0000-00004ED40000}"/>
    <cellStyle name="Normal 9 4 2 2 8 3 2" xfId="41805" xr:uid="{00000000-0005-0000-0000-00004FD40000}"/>
    <cellStyle name="Normal 9 4 2 2 8 4" xfId="33652" xr:uid="{00000000-0005-0000-0000-000050D40000}"/>
    <cellStyle name="Normal 9 4 2 2 9" xfId="9127" xr:uid="{00000000-0005-0000-0000-000051D40000}"/>
    <cellStyle name="Normal 9 4 2 2 9 2" xfId="25458" xr:uid="{00000000-0005-0000-0000-000052D40000}"/>
    <cellStyle name="Normal 9 4 2 2 9 2 2" xfId="51447" xr:uid="{00000000-0005-0000-0000-000053D40000}"/>
    <cellStyle name="Normal 9 4 2 2 9 3" xfId="17338" xr:uid="{00000000-0005-0000-0000-000054D40000}"/>
    <cellStyle name="Normal 9 4 2 2 9 3 2" xfId="43327" xr:uid="{00000000-0005-0000-0000-000055D40000}"/>
    <cellStyle name="Normal 9 4 2 2 9 4" xfId="35174" xr:uid="{00000000-0005-0000-0000-000056D40000}"/>
    <cellStyle name="Normal 9 4 2 3" xfId="1008" xr:uid="{00000000-0005-0000-0000-000057D40000}"/>
    <cellStyle name="Normal 9 4 2 3 10" xfId="3084" xr:uid="{00000000-0005-0000-0000-000058D40000}"/>
    <cellStyle name="Normal 9 4 2 3 10 2" xfId="19567" xr:uid="{00000000-0005-0000-0000-000059D40000}"/>
    <cellStyle name="Normal 9 4 2 3 10 2 2" xfId="45556" xr:uid="{00000000-0005-0000-0000-00005AD40000}"/>
    <cellStyle name="Normal 9 4 2 3 10 3" xfId="29274" xr:uid="{00000000-0005-0000-0000-00005BD40000}"/>
    <cellStyle name="Normal 9 4 2 3 11" xfId="11447" xr:uid="{00000000-0005-0000-0000-00005CD40000}"/>
    <cellStyle name="Normal 9 4 2 3 11 2" xfId="37436" xr:uid="{00000000-0005-0000-0000-00005DD40000}"/>
    <cellStyle name="Normal 9 4 2 3 12" xfId="27032" xr:uid="{00000000-0005-0000-0000-00005ED40000}"/>
    <cellStyle name="Normal 9 4 2 3 12 2" xfId="53021" xr:uid="{00000000-0005-0000-0000-00005FD40000}"/>
    <cellStyle name="Normal 9 4 2 3 13" xfId="1672" xr:uid="{00000000-0005-0000-0000-000060D40000}"/>
    <cellStyle name="Normal 9 4 2 3 13 2" xfId="54125" xr:uid="{00000000-0005-0000-0000-000061D40000}"/>
    <cellStyle name="Normal 9 4 2 3 14" xfId="28166" xr:uid="{00000000-0005-0000-0000-000062D40000}"/>
    <cellStyle name="Normal 9 4 2 3 15" xfId="55132" xr:uid="{00000000-0005-0000-0000-000063D40000}"/>
    <cellStyle name="Normal 9 4 2 3 2" xfId="3532" xr:uid="{00000000-0005-0000-0000-000064D40000}"/>
    <cellStyle name="Normal 9 4 2 3 2 2" xfId="5736" xr:uid="{00000000-0005-0000-0000-000065D40000}"/>
    <cellStyle name="Normal 9 4 2 3 2 2 2" xfId="22125" xr:uid="{00000000-0005-0000-0000-000066D40000}"/>
    <cellStyle name="Normal 9 4 2 3 2 2 2 2" xfId="48114" xr:uid="{00000000-0005-0000-0000-000067D40000}"/>
    <cellStyle name="Normal 9 4 2 3 2 2 3" xfId="14005" xr:uid="{00000000-0005-0000-0000-000068D40000}"/>
    <cellStyle name="Normal 9 4 2 3 2 2 3 2" xfId="39994" xr:uid="{00000000-0005-0000-0000-000069D40000}"/>
    <cellStyle name="Normal 9 4 2 3 2 2 4" xfId="31841" xr:uid="{00000000-0005-0000-0000-00006AD40000}"/>
    <cellStyle name="Normal 9 4 2 3 2 3" xfId="8568" xr:uid="{00000000-0005-0000-0000-00006BD40000}"/>
    <cellStyle name="Normal 9 4 2 3 2 3 2" xfId="24899" xr:uid="{00000000-0005-0000-0000-00006CD40000}"/>
    <cellStyle name="Normal 9 4 2 3 2 3 2 2" xfId="50888" xr:uid="{00000000-0005-0000-0000-00006DD40000}"/>
    <cellStyle name="Normal 9 4 2 3 2 3 3" xfId="16779" xr:uid="{00000000-0005-0000-0000-00006ED40000}"/>
    <cellStyle name="Normal 9 4 2 3 2 3 3 2" xfId="42768" xr:uid="{00000000-0005-0000-0000-00006FD40000}"/>
    <cellStyle name="Normal 9 4 2 3 2 3 4" xfId="34615" xr:uid="{00000000-0005-0000-0000-000070D40000}"/>
    <cellStyle name="Normal 9 4 2 3 2 4" xfId="20004" xr:uid="{00000000-0005-0000-0000-000071D40000}"/>
    <cellStyle name="Normal 9 4 2 3 2 4 2" xfId="45993" xr:uid="{00000000-0005-0000-0000-000072D40000}"/>
    <cellStyle name="Normal 9 4 2 3 2 5" xfId="11884" xr:uid="{00000000-0005-0000-0000-000073D40000}"/>
    <cellStyle name="Normal 9 4 2 3 2 5 2" xfId="37873" xr:uid="{00000000-0005-0000-0000-000074D40000}"/>
    <cellStyle name="Normal 9 4 2 3 2 6" xfId="27469" xr:uid="{00000000-0005-0000-0000-000075D40000}"/>
    <cellStyle name="Normal 9 4 2 3 2 6 2" xfId="53458" xr:uid="{00000000-0005-0000-0000-000076D40000}"/>
    <cellStyle name="Normal 9 4 2 3 2 7" xfId="29715" xr:uid="{00000000-0005-0000-0000-000077D40000}"/>
    <cellStyle name="Normal 9 4 2 3 3" xfId="4256" xr:uid="{00000000-0005-0000-0000-000078D40000}"/>
    <cellStyle name="Normal 9 4 2 3 3 2" xfId="20665" xr:uid="{00000000-0005-0000-0000-000079D40000}"/>
    <cellStyle name="Normal 9 4 2 3 3 2 2" xfId="46654" xr:uid="{00000000-0005-0000-0000-00007AD40000}"/>
    <cellStyle name="Normal 9 4 2 3 3 3" xfId="12545" xr:uid="{00000000-0005-0000-0000-00007BD40000}"/>
    <cellStyle name="Normal 9 4 2 3 3 3 2" xfId="38534" xr:uid="{00000000-0005-0000-0000-00007CD40000}"/>
    <cellStyle name="Normal 9 4 2 3 3 4" xfId="30379" xr:uid="{00000000-0005-0000-0000-00007DD40000}"/>
    <cellStyle name="Normal 9 4 2 3 4" xfId="5294" xr:uid="{00000000-0005-0000-0000-00007ED40000}"/>
    <cellStyle name="Normal 9 4 2 3 4 2" xfId="21688" xr:uid="{00000000-0005-0000-0000-00007FD40000}"/>
    <cellStyle name="Normal 9 4 2 3 4 2 2" xfId="47677" xr:uid="{00000000-0005-0000-0000-000080D40000}"/>
    <cellStyle name="Normal 9 4 2 3 4 3" xfId="13568" xr:uid="{00000000-0005-0000-0000-000081D40000}"/>
    <cellStyle name="Normal 9 4 2 3 4 3 2" xfId="39557" xr:uid="{00000000-0005-0000-0000-000082D40000}"/>
    <cellStyle name="Normal 9 4 2 3 4 4" xfId="31404" xr:uid="{00000000-0005-0000-0000-000083D40000}"/>
    <cellStyle name="Normal 9 4 2 3 5" xfId="6452" xr:uid="{00000000-0005-0000-0000-000084D40000}"/>
    <cellStyle name="Normal 9 4 2 3 5 2" xfId="22786" xr:uid="{00000000-0005-0000-0000-000085D40000}"/>
    <cellStyle name="Normal 9 4 2 3 5 2 2" xfId="48775" xr:uid="{00000000-0005-0000-0000-000086D40000}"/>
    <cellStyle name="Normal 9 4 2 3 5 3" xfId="14666" xr:uid="{00000000-0005-0000-0000-000087D40000}"/>
    <cellStyle name="Normal 9 4 2 3 5 3 2" xfId="40655" xr:uid="{00000000-0005-0000-0000-000088D40000}"/>
    <cellStyle name="Normal 9 4 2 3 5 4" xfId="32502" xr:uid="{00000000-0005-0000-0000-000089D40000}"/>
    <cellStyle name="Normal 9 4 2 3 6" xfId="7108" xr:uid="{00000000-0005-0000-0000-00008AD40000}"/>
    <cellStyle name="Normal 9 4 2 3 6 2" xfId="23439" xr:uid="{00000000-0005-0000-0000-00008BD40000}"/>
    <cellStyle name="Normal 9 4 2 3 6 2 2" xfId="49428" xr:uid="{00000000-0005-0000-0000-00008CD40000}"/>
    <cellStyle name="Normal 9 4 2 3 6 3" xfId="15319" xr:uid="{00000000-0005-0000-0000-00008DD40000}"/>
    <cellStyle name="Normal 9 4 2 3 6 3 2" xfId="41308" xr:uid="{00000000-0005-0000-0000-00008ED40000}"/>
    <cellStyle name="Normal 9 4 2 3 6 4" xfId="33155" xr:uid="{00000000-0005-0000-0000-00008FD40000}"/>
    <cellStyle name="Normal 9 4 2 3 7" xfId="8131" xr:uid="{00000000-0005-0000-0000-000090D40000}"/>
    <cellStyle name="Normal 9 4 2 3 7 2" xfId="24462" xr:uid="{00000000-0005-0000-0000-000091D40000}"/>
    <cellStyle name="Normal 9 4 2 3 7 2 2" xfId="50451" xr:uid="{00000000-0005-0000-0000-000092D40000}"/>
    <cellStyle name="Normal 9 4 2 3 7 3" xfId="16342" xr:uid="{00000000-0005-0000-0000-000093D40000}"/>
    <cellStyle name="Normal 9 4 2 3 7 3 2" xfId="42331" xr:uid="{00000000-0005-0000-0000-000094D40000}"/>
    <cellStyle name="Normal 9 4 2 3 7 4" xfId="34178" xr:uid="{00000000-0005-0000-0000-000095D40000}"/>
    <cellStyle name="Normal 9 4 2 3 8" xfId="9632" xr:uid="{00000000-0005-0000-0000-000096D40000}"/>
    <cellStyle name="Normal 9 4 2 3 8 2" xfId="25913" xr:uid="{00000000-0005-0000-0000-000097D40000}"/>
    <cellStyle name="Normal 9 4 2 3 8 2 2" xfId="51902" xr:uid="{00000000-0005-0000-0000-000098D40000}"/>
    <cellStyle name="Normal 9 4 2 3 8 3" xfId="17793" xr:uid="{00000000-0005-0000-0000-000099D40000}"/>
    <cellStyle name="Normal 9 4 2 3 8 3 2" xfId="43782" xr:uid="{00000000-0005-0000-0000-00009AD40000}"/>
    <cellStyle name="Normal 9 4 2 3 8 4" xfId="35630" xr:uid="{00000000-0005-0000-0000-00009BD40000}"/>
    <cellStyle name="Normal 9 4 2 3 9" xfId="10416" xr:uid="{00000000-0005-0000-0000-00009CD40000}"/>
    <cellStyle name="Normal 9 4 2 3 9 2" xfId="18539" xr:uid="{00000000-0005-0000-0000-00009DD40000}"/>
    <cellStyle name="Normal 9 4 2 3 9 2 2" xfId="44528" xr:uid="{00000000-0005-0000-0000-00009ED40000}"/>
    <cellStyle name="Normal 9 4 2 3 9 3" xfId="36405" xr:uid="{00000000-0005-0000-0000-00009FD40000}"/>
    <cellStyle name="Normal 9 4 2 4" xfId="693" xr:uid="{00000000-0005-0000-0000-0000A0D40000}"/>
    <cellStyle name="Normal 9 4 2 4 10" xfId="54840" xr:uid="{00000000-0005-0000-0000-0000A1D40000}"/>
    <cellStyle name="Normal 9 4 2 4 2" xfId="5439" xr:uid="{00000000-0005-0000-0000-0000A2D40000}"/>
    <cellStyle name="Normal 9 4 2 4 2 2" xfId="21828" xr:uid="{00000000-0005-0000-0000-0000A3D40000}"/>
    <cellStyle name="Normal 9 4 2 4 2 2 2" xfId="47817" xr:uid="{00000000-0005-0000-0000-0000A4D40000}"/>
    <cellStyle name="Normal 9 4 2 4 2 3" xfId="13708" xr:uid="{00000000-0005-0000-0000-0000A5D40000}"/>
    <cellStyle name="Normal 9 4 2 4 2 3 2" xfId="39697" xr:uid="{00000000-0005-0000-0000-0000A6D40000}"/>
    <cellStyle name="Normal 9 4 2 4 2 4" xfId="31544" xr:uid="{00000000-0005-0000-0000-0000A7D40000}"/>
    <cellStyle name="Normal 9 4 2 4 3" xfId="8271" xr:uid="{00000000-0005-0000-0000-0000A8D40000}"/>
    <cellStyle name="Normal 9 4 2 4 3 2" xfId="24602" xr:uid="{00000000-0005-0000-0000-0000A9D40000}"/>
    <cellStyle name="Normal 9 4 2 4 3 2 2" xfId="50591" xr:uid="{00000000-0005-0000-0000-0000AAD40000}"/>
    <cellStyle name="Normal 9 4 2 4 3 3" xfId="16482" xr:uid="{00000000-0005-0000-0000-0000ABD40000}"/>
    <cellStyle name="Normal 9 4 2 4 3 3 2" xfId="42471" xr:uid="{00000000-0005-0000-0000-0000ACD40000}"/>
    <cellStyle name="Normal 9 4 2 4 3 4" xfId="34318" xr:uid="{00000000-0005-0000-0000-0000ADD40000}"/>
    <cellStyle name="Normal 9 4 2 4 4" xfId="9331" xr:uid="{00000000-0005-0000-0000-0000AED40000}"/>
    <cellStyle name="Normal 9 4 2 4 4 2" xfId="25618" xr:uid="{00000000-0005-0000-0000-0000AFD40000}"/>
    <cellStyle name="Normal 9 4 2 4 4 2 2" xfId="51607" xr:uid="{00000000-0005-0000-0000-0000B0D40000}"/>
    <cellStyle name="Normal 9 4 2 4 4 3" xfId="17498" xr:uid="{00000000-0005-0000-0000-0000B1D40000}"/>
    <cellStyle name="Normal 9 4 2 4 4 3 2" xfId="43487" xr:uid="{00000000-0005-0000-0000-0000B2D40000}"/>
    <cellStyle name="Normal 9 4 2 4 4 4" xfId="35335" xr:uid="{00000000-0005-0000-0000-0000B3D40000}"/>
    <cellStyle name="Normal 9 4 2 4 5" xfId="19707" xr:uid="{00000000-0005-0000-0000-0000B4D40000}"/>
    <cellStyle name="Normal 9 4 2 4 5 2" xfId="45696" xr:uid="{00000000-0005-0000-0000-0000B5D40000}"/>
    <cellStyle name="Normal 9 4 2 4 6" xfId="11587" xr:uid="{00000000-0005-0000-0000-0000B6D40000}"/>
    <cellStyle name="Normal 9 4 2 4 6 2" xfId="37576" xr:uid="{00000000-0005-0000-0000-0000B7D40000}"/>
    <cellStyle name="Normal 9 4 2 4 7" xfId="27172" xr:uid="{00000000-0005-0000-0000-0000B8D40000}"/>
    <cellStyle name="Normal 9 4 2 4 7 2" xfId="53161" xr:uid="{00000000-0005-0000-0000-0000B9D40000}"/>
    <cellStyle name="Normal 9 4 2 4 8" xfId="3234" xr:uid="{00000000-0005-0000-0000-0000BAD40000}"/>
    <cellStyle name="Normal 9 4 2 4 9" xfId="29417" xr:uid="{00000000-0005-0000-0000-0000BBD40000}"/>
    <cellStyle name="Normal 9 4 2 5" xfId="3941" xr:uid="{00000000-0005-0000-0000-0000BCD40000}"/>
    <cellStyle name="Normal 9 4 2 5 2" xfId="20373" xr:uid="{00000000-0005-0000-0000-0000BDD40000}"/>
    <cellStyle name="Normal 9 4 2 5 2 2" xfId="46362" xr:uid="{00000000-0005-0000-0000-0000BED40000}"/>
    <cellStyle name="Normal 9 4 2 5 3" xfId="12253" xr:uid="{00000000-0005-0000-0000-0000BFD40000}"/>
    <cellStyle name="Normal 9 4 2 5 3 2" xfId="38242" xr:uid="{00000000-0005-0000-0000-0000C0D40000}"/>
    <cellStyle name="Normal 9 4 2 5 4" xfId="30087" xr:uid="{00000000-0005-0000-0000-0000C1D40000}"/>
    <cellStyle name="Normal 9 4 2 6" xfId="4613" xr:uid="{00000000-0005-0000-0000-0000C2D40000}"/>
    <cellStyle name="Normal 9 4 2 6 2" xfId="21019" xr:uid="{00000000-0005-0000-0000-0000C3D40000}"/>
    <cellStyle name="Normal 9 4 2 6 2 2" xfId="47008" xr:uid="{00000000-0005-0000-0000-0000C4D40000}"/>
    <cellStyle name="Normal 9 4 2 6 3" xfId="12899" xr:uid="{00000000-0005-0000-0000-0000C5D40000}"/>
    <cellStyle name="Normal 9 4 2 6 3 2" xfId="38888" xr:uid="{00000000-0005-0000-0000-0000C6D40000}"/>
    <cellStyle name="Normal 9 4 2 6 4" xfId="30733" xr:uid="{00000000-0005-0000-0000-0000C7D40000}"/>
    <cellStyle name="Normal 9 4 2 7" xfId="6138" xr:uid="{00000000-0005-0000-0000-0000C8D40000}"/>
    <cellStyle name="Normal 9 4 2 7 2" xfId="22494" xr:uid="{00000000-0005-0000-0000-0000C9D40000}"/>
    <cellStyle name="Normal 9 4 2 7 2 2" xfId="48483" xr:uid="{00000000-0005-0000-0000-0000CAD40000}"/>
    <cellStyle name="Normal 9 4 2 7 3" xfId="14374" xr:uid="{00000000-0005-0000-0000-0000CBD40000}"/>
    <cellStyle name="Normal 9 4 2 7 3 2" xfId="40363" xr:uid="{00000000-0005-0000-0000-0000CCD40000}"/>
    <cellStyle name="Normal 9 4 2 7 4" xfId="32210" xr:uid="{00000000-0005-0000-0000-0000CDD40000}"/>
    <cellStyle name="Normal 9 4 2 8" xfId="6816" xr:uid="{00000000-0005-0000-0000-0000CED40000}"/>
    <cellStyle name="Normal 9 4 2 8 2" xfId="23147" xr:uid="{00000000-0005-0000-0000-0000CFD40000}"/>
    <cellStyle name="Normal 9 4 2 8 2 2" xfId="49136" xr:uid="{00000000-0005-0000-0000-0000D0D40000}"/>
    <cellStyle name="Normal 9 4 2 8 3" xfId="15027" xr:uid="{00000000-0005-0000-0000-0000D1D40000}"/>
    <cellStyle name="Normal 9 4 2 8 3 2" xfId="41016" xr:uid="{00000000-0005-0000-0000-0000D2D40000}"/>
    <cellStyle name="Normal 9 4 2 8 4" xfId="32863" xr:uid="{00000000-0005-0000-0000-0000D3D40000}"/>
    <cellStyle name="Normal 9 4 2 9" xfId="7462" xr:uid="{00000000-0005-0000-0000-0000D4D40000}"/>
    <cellStyle name="Normal 9 4 2 9 2" xfId="23793" xr:uid="{00000000-0005-0000-0000-0000D5D40000}"/>
    <cellStyle name="Normal 9 4 2 9 2 2" xfId="49782" xr:uid="{00000000-0005-0000-0000-0000D6D40000}"/>
    <cellStyle name="Normal 9 4 2 9 3" xfId="15673" xr:uid="{00000000-0005-0000-0000-0000D7D40000}"/>
    <cellStyle name="Normal 9 4 2 9 3 2" xfId="41662" xr:uid="{00000000-0005-0000-0000-0000D8D40000}"/>
    <cellStyle name="Normal 9 4 2 9 4" xfId="33509" xr:uid="{00000000-0005-0000-0000-0000D9D40000}"/>
    <cellStyle name="Normal 9 4 20" xfId="54680" xr:uid="{00000000-0005-0000-0000-0000DAD40000}"/>
    <cellStyle name="Normal 9 4 3" xfId="435" xr:uid="{00000000-0005-0000-0000-0000DBD40000}"/>
    <cellStyle name="Normal 9 4 3 10" xfId="10222" xr:uid="{00000000-0005-0000-0000-0000DCD40000}"/>
    <cellStyle name="Normal 9 4 3 10 2" xfId="18345" xr:uid="{00000000-0005-0000-0000-0000DDD40000}"/>
    <cellStyle name="Normal 9 4 3 10 2 2" xfId="44334" xr:uid="{00000000-0005-0000-0000-0000DED40000}"/>
    <cellStyle name="Normal 9 4 3 10 3" xfId="36211" xr:uid="{00000000-0005-0000-0000-0000DFD40000}"/>
    <cellStyle name="Normal 9 4 3 11" xfId="2132" xr:uid="{00000000-0005-0000-0000-0000E0D40000}"/>
    <cellStyle name="Normal 9 4 3 11 2" xfId="18996" xr:uid="{00000000-0005-0000-0000-0000E1D40000}"/>
    <cellStyle name="Normal 9 4 3 11 2 2" xfId="44985" xr:uid="{00000000-0005-0000-0000-0000E2D40000}"/>
    <cellStyle name="Normal 9 4 3 11 3" xfId="28626" xr:uid="{00000000-0005-0000-0000-0000E3D40000}"/>
    <cellStyle name="Normal 9 4 3 12" xfId="10876" xr:uid="{00000000-0005-0000-0000-0000E4D40000}"/>
    <cellStyle name="Normal 9 4 3 12 2" xfId="36865" xr:uid="{00000000-0005-0000-0000-0000E5D40000}"/>
    <cellStyle name="Normal 9 4 3 13" xfId="26460" xr:uid="{00000000-0005-0000-0000-0000E6D40000}"/>
    <cellStyle name="Normal 9 4 3 13 2" xfId="52449" xr:uid="{00000000-0005-0000-0000-0000E7D40000}"/>
    <cellStyle name="Normal 9 4 3 14" xfId="1478" xr:uid="{00000000-0005-0000-0000-0000E8D40000}"/>
    <cellStyle name="Normal 9 4 3 14 2" xfId="53931" xr:uid="{00000000-0005-0000-0000-0000E9D40000}"/>
    <cellStyle name="Normal 9 4 3 15" xfId="27969" xr:uid="{00000000-0005-0000-0000-0000EAD40000}"/>
    <cellStyle name="Normal 9 4 3 16" xfId="54683" xr:uid="{00000000-0005-0000-0000-0000EBD40000}"/>
    <cellStyle name="Normal 9 4 3 2" xfId="1107" xr:uid="{00000000-0005-0000-0000-0000ECD40000}"/>
    <cellStyle name="Normal 9 4 3 2 10" xfId="3086" xr:uid="{00000000-0005-0000-0000-0000EDD40000}"/>
    <cellStyle name="Normal 9 4 3 2 10 2" xfId="19569" xr:uid="{00000000-0005-0000-0000-0000EED40000}"/>
    <cellStyle name="Normal 9 4 3 2 10 2 2" xfId="45558" xr:uid="{00000000-0005-0000-0000-0000EFD40000}"/>
    <cellStyle name="Normal 9 4 3 2 10 3" xfId="29276" xr:uid="{00000000-0005-0000-0000-0000F0D40000}"/>
    <cellStyle name="Normal 9 4 3 2 11" xfId="11449" xr:uid="{00000000-0005-0000-0000-0000F1D40000}"/>
    <cellStyle name="Normal 9 4 3 2 11 2" xfId="37438" xr:uid="{00000000-0005-0000-0000-0000F2D40000}"/>
    <cellStyle name="Normal 9 4 3 2 12" xfId="27034" xr:uid="{00000000-0005-0000-0000-0000F3D40000}"/>
    <cellStyle name="Normal 9 4 3 2 12 2" xfId="53023" xr:uid="{00000000-0005-0000-0000-0000F4D40000}"/>
    <cellStyle name="Normal 9 4 3 2 13" xfId="1771" xr:uid="{00000000-0005-0000-0000-0000F5D40000}"/>
    <cellStyle name="Normal 9 4 3 2 13 2" xfId="54224" xr:uid="{00000000-0005-0000-0000-0000F6D40000}"/>
    <cellStyle name="Normal 9 4 3 2 14" xfId="28265" xr:uid="{00000000-0005-0000-0000-0000F7D40000}"/>
    <cellStyle name="Normal 9 4 3 2 15" xfId="55231" xr:uid="{00000000-0005-0000-0000-0000F8D40000}"/>
    <cellStyle name="Normal 9 4 3 2 2" xfId="3630" xr:uid="{00000000-0005-0000-0000-0000F9D40000}"/>
    <cellStyle name="Normal 9 4 3 2 2 2" xfId="5834" xr:uid="{00000000-0005-0000-0000-0000FAD40000}"/>
    <cellStyle name="Normal 9 4 3 2 2 2 2" xfId="22223" xr:uid="{00000000-0005-0000-0000-0000FBD40000}"/>
    <cellStyle name="Normal 9 4 3 2 2 2 2 2" xfId="48212" xr:uid="{00000000-0005-0000-0000-0000FCD40000}"/>
    <cellStyle name="Normal 9 4 3 2 2 2 3" xfId="14103" xr:uid="{00000000-0005-0000-0000-0000FDD40000}"/>
    <cellStyle name="Normal 9 4 3 2 2 2 3 2" xfId="40092" xr:uid="{00000000-0005-0000-0000-0000FED40000}"/>
    <cellStyle name="Normal 9 4 3 2 2 2 4" xfId="31939" xr:uid="{00000000-0005-0000-0000-0000FFD40000}"/>
    <cellStyle name="Normal 9 4 3 2 2 3" xfId="8666" xr:uid="{00000000-0005-0000-0000-000000D50000}"/>
    <cellStyle name="Normal 9 4 3 2 2 3 2" xfId="24997" xr:uid="{00000000-0005-0000-0000-000001D50000}"/>
    <cellStyle name="Normal 9 4 3 2 2 3 2 2" xfId="50986" xr:uid="{00000000-0005-0000-0000-000002D50000}"/>
    <cellStyle name="Normal 9 4 3 2 2 3 3" xfId="16877" xr:uid="{00000000-0005-0000-0000-000003D50000}"/>
    <cellStyle name="Normal 9 4 3 2 2 3 3 2" xfId="42866" xr:uid="{00000000-0005-0000-0000-000004D50000}"/>
    <cellStyle name="Normal 9 4 3 2 2 3 4" xfId="34713" xr:uid="{00000000-0005-0000-0000-000005D50000}"/>
    <cellStyle name="Normal 9 4 3 2 2 4" xfId="20102" xr:uid="{00000000-0005-0000-0000-000006D50000}"/>
    <cellStyle name="Normal 9 4 3 2 2 4 2" xfId="46091" xr:uid="{00000000-0005-0000-0000-000007D50000}"/>
    <cellStyle name="Normal 9 4 3 2 2 5" xfId="11982" xr:uid="{00000000-0005-0000-0000-000008D50000}"/>
    <cellStyle name="Normal 9 4 3 2 2 5 2" xfId="37971" xr:uid="{00000000-0005-0000-0000-000009D50000}"/>
    <cellStyle name="Normal 9 4 3 2 2 6" xfId="27567" xr:uid="{00000000-0005-0000-0000-00000AD50000}"/>
    <cellStyle name="Normal 9 4 3 2 2 6 2" xfId="53556" xr:uid="{00000000-0005-0000-0000-00000BD50000}"/>
    <cellStyle name="Normal 9 4 3 2 2 7" xfId="29813" xr:uid="{00000000-0005-0000-0000-00000CD50000}"/>
    <cellStyle name="Normal 9 4 3 2 3" xfId="4355" xr:uid="{00000000-0005-0000-0000-00000DD50000}"/>
    <cellStyle name="Normal 9 4 3 2 3 2" xfId="20764" xr:uid="{00000000-0005-0000-0000-00000ED50000}"/>
    <cellStyle name="Normal 9 4 3 2 3 2 2" xfId="46753" xr:uid="{00000000-0005-0000-0000-00000FD50000}"/>
    <cellStyle name="Normal 9 4 3 2 3 3" xfId="12644" xr:uid="{00000000-0005-0000-0000-000010D50000}"/>
    <cellStyle name="Normal 9 4 3 2 3 3 2" xfId="38633" xr:uid="{00000000-0005-0000-0000-000011D50000}"/>
    <cellStyle name="Normal 9 4 3 2 3 4" xfId="30478" xr:uid="{00000000-0005-0000-0000-000012D50000}"/>
    <cellStyle name="Normal 9 4 3 2 4" xfId="5296" xr:uid="{00000000-0005-0000-0000-000013D50000}"/>
    <cellStyle name="Normal 9 4 3 2 4 2" xfId="21690" xr:uid="{00000000-0005-0000-0000-000014D50000}"/>
    <cellStyle name="Normal 9 4 3 2 4 2 2" xfId="47679" xr:uid="{00000000-0005-0000-0000-000015D50000}"/>
    <cellStyle name="Normal 9 4 3 2 4 3" xfId="13570" xr:uid="{00000000-0005-0000-0000-000016D50000}"/>
    <cellStyle name="Normal 9 4 3 2 4 3 2" xfId="39559" xr:uid="{00000000-0005-0000-0000-000017D50000}"/>
    <cellStyle name="Normal 9 4 3 2 4 4" xfId="31406" xr:uid="{00000000-0005-0000-0000-000018D50000}"/>
    <cellStyle name="Normal 9 4 3 2 5" xfId="6551" xr:uid="{00000000-0005-0000-0000-000019D50000}"/>
    <cellStyle name="Normal 9 4 3 2 5 2" xfId="22885" xr:uid="{00000000-0005-0000-0000-00001AD50000}"/>
    <cellStyle name="Normal 9 4 3 2 5 2 2" xfId="48874" xr:uid="{00000000-0005-0000-0000-00001BD50000}"/>
    <cellStyle name="Normal 9 4 3 2 5 3" xfId="14765" xr:uid="{00000000-0005-0000-0000-00001CD50000}"/>
    <cellStyle name="Normal 9 4 3 2 5 3 2" xfId="40754" xr:uid="{00000000-0005-0000-0000-00001DD50000}"/>
    <cellStyle name="Normal 9 4 3 2 5 4" xfId="32601" xr:uid="{00000000-0005-0000-0000-00001ED50000}"/>
    <cellStyle name="Normal 9 4 3 2 6" xfId="7207" xr:uid="{00000000-0005-0000-0000-00001FD50000}"/>
    <cellStyle name="Normal 9 4 3 2 6 2" xfId="23538" xr:uid="{00000000-0005-0000-0000-000020D50000}"/>
    <cellStyle name="Normal 9 4 3 2 6 2 2" xfId="49527" xr:uid="{00000000-0005-0000-0000-000021D50000}"/>
    <cellStyle name="Normal 9 4 3 2 6 3" xfId="15418" xr:uid="{00000000-0005-0000-0000-000022D50000}"/>
    <cellStyle name="Normal 9 4 3 2 6 3 2" xfId="41407" xr:uid="{00000000-0005-0000-0000-000023D50000}"/>
    <cellStyle name="Normal 9 4 3 2 6 4" xfId="33254" xr:uid="{00000000-0005-0000-0000-000024D50000}"/>
    <cellStyle name="Normal 9 4 3 2 7" xfId="8133" xr:uid="{00000000-0005-0000-0000-000025D50000}"/>
    <cellStyle name="Normal 9 4 3 2 7 2" xfId="24464" xr:uid="{00000000-0005-0000-0000-000026D50000}"/>
    <cellStyle name="Normal 9 4 3 2 7 2 2" xfId="50453" xr:uid="{00000000-0005-0000-0000-000027D50000}"/>
    <cellStyle name="Normal 9 4 3 2 7 3" xfId="16344" xr:uid="{00000000-0005-0000-0000-000028D50000}"/>
    <cellStyle name="Normal 9 4 3 2 7 3 2" xfId="42333" xr:uid="{00000000-0005-0000-0000-000029D50000}"/>
    <cellStyle name="Normal 9 4 3 2 7 4" xfId="34180" xr:uid="{00000000-0005-0000-0000-00002AD50000}"/>
    <cellStyle name="Normal 9 4 3 2 8" xfId="9731" xr:uid="{00000000-0005-0000-0000-00002BD50000}"/>
    <cellStyle name="Normal 9 4 3 2 8 2" xfId="26012" xr:uid="{00000000-0005-0000-0000-00002CD50000}"/>
    <cellStyle name="Normal 9 4 3 2 8 2 2" xfId="52001" xr:uid="{00000000-0005-0000-0000-00002DD50000}"/>
    <cellStyle name="Normal 9 4 3 2 8 3" xfId="17892" xr:uid="{00000000-0005-0000-0000-00002ED50000}"/>
    <cellStyle name="Normal 9 4 3 2 8 3 2" xfId="43881" xr:uid="{00000000-0005-0000-0000-00002FD50000}"/>
    <cellStyle name="Normal 9 4 3 2 8 4" xfId="35729" xr:uid="{00000000-0005-0000-0000-000030D50000}"/>
    <cellStyle name="Normal 9 4 3 2 9" xfId="10515" xr:uid="{00000000-0005-0000-0000-000031D50000}"/>
    <cellStyle name="Normal 9 4 3 2 9 2" xfId="18638" xr:uid="{00000000-0005-0000-0000-000032D50000}"/>
    <cellStyle name="Normal 9 4 3 2 9 2 2" xfId="44627" xr:uid="{00000000-0005-0000-0000-000033D50000}"/>
    <cellStyle name="Normal 9 4 3 2 9 3" xfId="36504" xr:uid="{00000000-0005-0000-0000-000034D50000}"/>
    <cellStyle name="Normal 9 4 3 3" xfId="802" xr:uid="{00000000-0005-0000-0000-000035D50000}"/>
    <cellStyle name="Normal 9 4 3 3 10" xfId="54938" xr:uid="{00000000-0005-0000-0000-000036D50000}"/>
    <cellStyle name="Normal 9 4 3 3 2" xfId="5537" xr:uid="{00000000-0005-0000-0000-000037D50000}"/>
    <cellStyle name="Normal 9 4 3 3 2 2" xfId="21926" xr:uid="{00000000-0005-0000-0000-000038D50000}"/>
    <cellStyle name="Normal 9 4 3 3 2 2 2" xfId="47915" xr:uid="{00000000-0005-0000-0000-000039D50000}"/>
    <cellStyle name="Normal 9 4 3 3 2 3" xfId="13806" xr:uid="{00000000-0005-0000-0000-00003AD50000}"/>
    <cellStyle name="Normal 9 4 3 3 2 3 2" xfId="39795" xr:uid="{00000000-0005-0000-0000-00003BD50000}"/>
    <cellStyle name="Normal 9 4 3 3 2 4" xfId="31642" xr:uid="{00000000-0005-0000-0000-00003CD50000}"/>
    <cellStyle name="Normal 9 4 3 3 3" xfId="8369" xr:uid="{00000000-0005-0000-0000-00003DD50000}"/>
    <cellStyle name="Normal 9 4 3 3 3 2" xfId="24700" xr:uid="{00000000-0005-0000-0000-00003ED50000}"/>
    <cellStyle name="Normal 9 4 3 3 3 2 2" xfId="50689" xr:uid="{00000000-0005-0000-0000-00003FD50000}"/>
    <cellStyle name="Normal 9 4 3 3 3 3" xfId="16580" xr:uid="{00000000-0005-0000-0000-000040D50000}"/>
    <cellStyle name="Normal 9 4 3 3 3 3 2" xfId="42569" xr:uid="{00000000-0005-0000-0000-000041D50000}"/>
    <cellStyle name="Normal 9 4 3 3 3 4" xfId="34416" xr:uid="{00000000-0005-0000-0000-000042D50000}"/>
    <cellStyle name="Normal 9 4 3 3 4" xfId="9432" xr:uid="{00000000-0005-0000-0000-000043D50000}"/>
    <cellStyle name="Normal 9 4 3 3 4 2" xfId="25717" xr:uid="{00000000-0005-0000-0000-000044D50000}"/>
    <cellStyle name="Normal 9 4 3 3 4 2 2" xfId="51706" xr:uid="{00000000-0005-0000-0000-000045D50000}"/>
    <cellStyle name="Normal 9 4 3 3 4 3" xfId="17597" xr:uid="{00000000-0005-0000-0000-000046D50000}"/>
    <cellStyle name="Normal 9 4 3 3 4 3 2" xfId="43586" xr:uid="{00000000-0005-0000-0000-000047D50000}"/>
    <cellStyle name="Normal 9 4 3 3 4 4" xfId="35434" xr:uid="{00000000-0005-0000-0000-000048D50000}"/>
    <cellStyle name="Normal 9 4 3 3 5" xfId="19805" xr:uid="{00000000-0005-0000-0000-000049D50000}"/>
    <cellStyle name="Normal 9 4 3 3 5 2" xfId="45794" xr:uid="{00000000-0005-0000-0000-00004AD50000}"/>
    <cellStyle name="Normal 9 4 3 3 6" xfId="11685" xr:uid="{00000000-0005-0000-0000-00004BD50000}"/>
    <cellStyle name="Normal 9 4 3 3 6 2" xfId="37674" xr:uid="{00000000-0005-0000-0000-00004CD50000}"/>
    <cellStyle name="Normal 9 4 3 3 7" xfId="27270" xr:uid="{00000000-0005-0000-0000-00004DD50000}"/>
    <cellStyle name="Normal 9 4 3 3 7 2" xfId="53259" xr:uid="{00000000-0005-0000-0000-00004ED50000}"/>
    <cellStyle name="Normal 9 4 3 3 8" xfId="3332" xr:uid="{00000000-0005-0000-0000-00004FD50000}"/>
    <cellStyle name="Normal 9 4 3 3 9" xfId="29515" xr:uid="{00000000-0005-0000-0000-000050D50000}"/>
    <cellStyle name="Normal 9 4 3 4" xfId="4050" xr:uid="{00000000-0005-0000-0000-000051D50000}"/>
    <cellStyle name="Normal 9 4 3 4 2" xfId="20471" xr:uid="{00000000-0005-0000-0000-000052D50000}"/>
    <cellStyle name="Normal 9 4 3 4 2 2" xfId="46460" xr:uid="{00000000-0005-0000-0000-000053D50000}"/>
    <cellStyle name="Normal 9 4 3 4 3" xfId="12351" xr:uid="{00000000-0005-0000-0000-000054D50000}"/>
    <cellStyle name="Normal 9 4 3 4 3 2" xfId="38340" xr:uid="{00000000-0005-0000-0000-000055D50000}"/>
    <cellStyle name="Normal 9 4 3 4 4" xfId="30185" xr:uid="{00000000-0005-0000-0000-000056D50000}"/>
    <cellStyle name="Normal 9 4 3 5" xfId="4711" xr:uid="{00000000-0005-0000-0000-000057D50000}"/>
    <cellStyle name="Normal 9 4 3 5 2" xfId="21117" xr:uid="{00000000-0005-0000-0000-000058D50000}"/>
    <cellStyle name="Normal 9 4 3 5 2 2" xfId="47106" xr:uid="{00000000-0005-0000-0000-000059D50000}"/>
    <cellStyle name="Normal 9 4 3 5 3" xfId="12997" xr:uid="{00000000-0005-0000-0000-00005AD50000}"/>
    <cellStyle name="Normal 9 4 3 5 3 2" xfId="38986" xr:uid="{00000000-0005-0000-0000-00005BD50000}"/>
    <cellStyle name="Normal 9 4 3 5 4" xfId="30831" xr:uid="{00000000-0005-0000-0000-00005CD50000}"/>
    <cellStyle name="Normal 9 4 3 6" xfId="6247" xr:uid="{00000000-0005-0000-0000-00005DD50000}"/>
    <cellStyle name="Normal 9 4 3 6 2" xfId="22592" xr:uid="{00000000-0005-0000-0000-00005ED50000}"/>
    <cellStyle name="Normal 9 4 3 6 2 2" xfId="48581" xr:uid="{00000000-0005-0000-0000-00005FD50000}"/>
    <cellStyle name="Normal 9 4 3 6 3" xfId="14472" xr:uid="{00000000-0005-0000-0000-000060D50000}"/>
    <cellStyle name="Normal 9 4 3 6 3 2" xfId="40461" xr:uid="{00000000-0005-0000-0000-000061D50000}"/>
    <cellStyle name="Normal 9 4 3 6 4" xfId="32308" xr:uid="{00000000-0005-0000-0000-000062D50000}"/>
    <cellStyle name="Normal 9 4 3 7" xfId="6914" xr:uid="{00000000-0005-0000-0000-000063D50000}"/>
    <cellStyle name="Normal 9 4 3 7 2" xfId="23245" xr:uid="{00000000-0005-0000-0000-000064D50000}"/>
    <cellStyle name="Normal 9 4 3 7 2 2" xfId="49234" xr:uid="{00000000-0005-0000-0000-000065D50000}"/>
    <cellStyle name="Normal 9 4 3 7 3" xfId="15125" xr:uid="{00000000-0005-0000-0000-000066D50000}"/>
    <cellStyle name="Normal 9 4 3 7 3 2" xfId="41114" xr:uid="{00000000-0005-0000-0000-000067D50000}"/>
    <cellStyle name="Normal 9 4 3 7 4" xfId="32961" xr:uid="{00000000-0005-0000-0000-000068D50000}"/>
    <cellStyle name="Normal 9 4 3 8" xfId="7560" xr:uid="{00000000-0005-0000-0000-000069D50000}"/>
    <cellStyle name="Normal 9 4 3 8 2" xfId="23891" xr:uid="{00000000-0005-0000-0000-00006AD50000}"/>
    <cellStyle name="Normal 9 4 3 8 2 2" xfId="49880" xr:uid="{00000000-0005-0000-0000-00006BD50000}"/>
    <cellStyle name="Normal 9 4 3 8 3" xfId="15771" xr:uid="{00000000-0005-0000-0000-00006CD50000}"/>
    <cellStyle name="Normal 9 4 3 8 3 2" xfId="41760" xr:uid="{00000000-0005-0000-0000-00006DD50000}"/>
    <cellStyle name="Normal 9 4 3 8 4" xfId="33607" xr:uid="{00000000-0005-0000-0000-00006ED50000}"/>
    <cellStyle name="Normal 9 4 3 9" xfId="9128" xr:uid="{00000000-0005-0000-0000-00006FD50000}"/>
    <cellStyle name="Normal 9 4 3 9 2" xfId="25459" xr:uid="{00000000-0005-0000-0000-000070D50000}"/>
    <cellStyle name="Normal 9 4 3 9 2 2" xfId="51448" xr:uid="{00000000-0005-0000-0000-000071D50000}"/>
    <cellStyle name="Normal 9 4 3 9 3" xfId="17339" xr:uid="{00000000-0005-0000-0000-000072D50000}"/>
    <cellStyle name="Normal 9 4 3 9 3 2" xfId="43328" xr:uid="{00000000-0005-0000-0000-000073D50000}"/>
    <cellStyle name="Normal 9 4 3 9 4" xfId="35175" xr:uid="{00000000-0005-0000-0000-000074D50000}"/>
    <cellStyle name="Normal 9 4 4" xfId="436" xr:uid="{00000000-0005-0000-0000-000075D50000}"/>
    <cellStyle name="Normal 9 4 4 10" xfId="10340" xr:uid="{00000000-0005-0000-0000-000076D50000}"/>
    <cellStyle name="Normal 9 4 4 10 2" xfId="18463" xr:uid="{00000000-0005-0000-0000-000077D50000}"/>
    <cellStyle name="Normal 9 4 4 10 2 2" xfId="44452" xr:uid="{00000000-0005-0000-0000-000078D50000}"/>
    <cellStyle name="Normal 9 4 4 10 3" xfId="36329" xr:uid="{00000000-0005-0000-0000-000079D50000}"/>
    <cellStyle name="Normal 9 4 4 11" xfId="1989" xr:uid="{00000000-0005-0000-0000-00007AD50000}"/>
    <cellStyle name="Normal 9 4 4 11 2" xfId="18853" xr:uid="{00000000-0005-0000-0000-00007BD50000}"/>
    <cellStyle name="Normal 9 4 4 11 2 2" xfId="44842" xr:uid="{00000000-0005-0000-0000-00007CD50000}"/>
    <cellStyle name="Normal 9 4 4 11 3" xfId="28483" xr:uid="{00000000-0005-0000-0000-00007DD50000}"/>
    <cellStyle name="Normal 9 4 4 12" xfId="10733" xr:uid="{00000000-0005-0000-0000-00007ED50000}"/>
    <cellStyle name="Normal 9 4 4 12 2" xfId="36722" xr:uid="{00000000-0005-0000-0000-00007FD50000}"/>
    <cellStyle name="Normal 9 4 4 13" xfId="26317" xr:uid="{00000000-0005-0000-0000-000080D50000}"/>
    <cellStyle name="Normal 9 4 4 13 2" xfId="52306" xr:uid="{00000000-0005-0000-0000-000081D50000}"/>
    <cellStyle name="Normal 9 4 4 14" xfId="1596" xr:uid="{00000000-0005-0000-0000-000082D50000}"/>
    <cellStyle name="Normal 9 4 4 14 2" xfId="54049" xr:uid="{00000000-0005-0000-0000-000083D50000}"/>
    <cellStyle name="Normal 9 4 4 15" xfId="28090" xr:uid="{00000000-0005-0000-0000-000084D50000}"/>
    <cellStyle name="Normal 9 4 4 16" xfId="54684" xr:uid="{00000000-0005-0000-0000-000085D50000}"/>
    <cellStyle name="Normal 9 4 4 2" xfId="925" xr:uid="{00000000-0005-0000-0000-000086D50000}"/>
    <cellStyle name="Normal 9 4 4 2 10" xfId="55056" xr:uid="{00000000-0005-0000-0000-000087D50000}"/>
    <cellStyle name="Normal 9 4 4 2 2" xfId="5297" xr:uid="{00000000-0005-0000-0000-000088D50000}"/>
    <cellStyle name="Normal 9 4 4 2 2 2" xfId="21691" xr:uid="{00000000-0005-0000-0000-000089D50000}"/>
    <cellStyle name="Normal 9 4 4 2 2 2 2" xfId="47680" xr:uid="{00000000-0005-0000-0000-00008AD50000}"/>
    <cellStyle name="Normal 9 4 4 2 2 3" xfId="13571" xr:uid="{00000000-0005-0000-0000-00008BD50000}"/>
    <cellStyle name="Normal 9 4 4 2 2 3 2" xfId="39560" xr:uid="{00000000-0005-0000-0000-00008CD50000}"/>
    <cellStyle name="Normal 9 4 4 2 2 4" xfId="31407" xr:uid="{00000000-0005-0000-0000-00008DD50000}"/>
    <cellStyle name="Normal 9 4 4 2 3" xfId="8134" xr:uid="{00000000-0005-0000-0000-00008ED50000}"/>
    <cellStyle name="Normal 9 4 4 2 3 2" xfId="24465" xr:uid="{00000000-0005-0000-0000-00008FD50000}"/>
    <cellStyle name="Normal 9 4 4 2 3 2 2" xfId="50454" xr:uid="{00000000-0005-0000-0000-000090D50000}"/>
    <cellStyle name="Normal 9 4 4 2 3 3" xfId="16345" xr:uid="{00000000-0005-0000-0000-000091D50000}"/>
    <cellStyle name="Normal 9 4 4 2 3 3 2" xfId="42334" xr:uid="{00000000-0005-0000-0000-000092D50000}"/>
    <cellStyle name="Normal 9 4 4 2 3 4" xfId="34181" xr:uid="{00000000-0005-0000-0000-000093D50000}"/>
    <cellStyle name="Normal 9 4 4 2 4" xfId="9553" xr:uid="{00000000-0005-0000-0000-000094D50000}"/>
    <cellStyle name="Normal 9 4 4 2 4 2" xfId="25836" xr:uid="{00000000-0005-0000-0000-000095D50000}"/>
    <cellStyle name="Normal 9 4 4 2 4 2 2" xfId="51825" xr:uid="{00000000-0005-0000-0000-000096D50000}"/>
    <cellStyle name="Normal 9 4 4 2 4 3" xfId="17716" xr:uid="{00000000-0005-0000-0000-000097D50000}"/>
    <cellStyle name="Normal 9 4 4 2 4 3 2" xfId="43705" xr:uid="{00000000-0005-0000-0000-000098D50000}"/>
    <cellStyle name="Normal 9 4 4 2 4 4" xfId="35553" xr:uid="{00000000-0005-0000-0000-000099D50000}"/>
    <cellStyle name="Normal 9 4 4 2 5" xfId="19570" xr:uid="{00000000-0005-0000-0000-00009AD50000}"/>
    <cellStyle name="Normal 9 4 4 2 5 2" xfId="45559" xr:uid="{00000000-0005-0000-0000-00009BD50000}"/>
    <cellStyle name="Normal 9 4 4 2 6" xfId="11450" xr:uid="{00000000-0005-0000-0000-00009CD50000}"/>
    <cellStyle name="Normal 9 4 4 2 6 2" xfId="37439" xr:uid="{00000000-0005-0000-0000-00009DD50000}"/>
    <cellStyle name="Normal 9 4 4 2 7" xfId="27035" xr:uid="{00000000-0005-0000-0000-00009ED50000}"/>
    <cellStyle name="Normal 9 4 4 2 7 2" xfId="53024" xr:uid="{00000000-0005-0000-0000-00009FD50000}"/>
    <cellStyle name="Normal 9 4 4 2 8" xfId="3087" xr:uid="{00000000-0005-0000-0000-0000A0D50000}"/>
    <cellStyle name="Normal 9 4 4 2 9" xfId="29277" xr:uid="{00000000-0005-0000-0000-0000A1D50000}"/>
    <cellStyle name="Normal 9 4 4 3" xfId="3485" xr:uid="{00000000-0005-0000-0000-0000A2D50000}"/>
    <cellStyle name="Normal 9 4 4 3 2" xfId="5689" xr:uid="{00000000-0005-0000-0000-0000A3D50000}"/>
    <cellStyle name="Normal 9 4 4 3 2 2" xfId="22078" xr:uid="{00000000-0005-0000-0000-0000A4D50000}"/>
    <cellStyle name="Normal 9 4 4 3 2 2 2" xfId="48067" xr:uid="{00000000-0005-0000-0000-0000A5D50000}"/>
    <cellStyle name="Normal 9 4 4 3 2 3" xfId="13958" xr:uid="{00000000-0005-0000-0000-0000A6D50000}"/>
    <cellStyle name="Normal 9 4 4 3 2 3 2" xfId="39947" xr:uid="{00000000-0005-0000-0000-0000A7D50000}"/>
    <cellStyle name="Normal 9 4 4 3 2 4" xfId="31794" xr:uid="{00000000-0005-0000-0000-0000A8D50000}"/>
    <cellStyle name="Normal 9 4 4 3 3" xfId="8521" xr:uid="{00000000-0005-0000-0000-0000A9D50000}"/>
    <cellStyle name="Normal 9 4 4 3 3 2" xfId="24852" xr:uid="{00000000-0005-0000-0000-0000AAD50000}"/>
    <cellStyle name="Normal 9 4 4 3 3 2 2" xfId="50841" xr:uid="{00000000-0005-0000-0000-0000ABD50000}"/>
    <cellStyle name="Normal 9 4 4 3 3 3" xfId="16732" xr:uid="{00000000-0005-0000-0000-0000ACD50000}"/>
    <cellStyle name="Normal 9 4 4 3 3 3 2" xfId="42721" xr:uid="{00000000-0005-0000-0000-0000ADD50000}"/>
    <cellStyle name="Normal 9 4 4 3 3 4" xfId="34568" xr:uid="{00000000-0005-0000-0000-0000AED50000}"/>
    <cellStyle name="Normal 9 4 4 3 4" xfId="19957" xr:uid="{00000000-0005-0000-0000-0000AFD50000}"/>
    <cellStyle name="Normal 9 4 4 3 4 2" xfId="45946" xr:uid="{00000000-0005-0000-0000-0000B0D50000}"/>
    <cellStyle name="Normal 9 4 4 3 5" xfId="11837" xr:uid="{00000000-0005-0000-0000-0000B1D50000}"/>
    <cellStyle name="Normal 9 4 4 3 5 2" xfId="37826" xr:uid="{00000000-0005-0000-0000-0000B2D50000}"/>
    <cellStyle name="Normal 9 4 4 3 6" xfId="27422" xr:uid="{00000000-0005-0000-0000-0000B3D50000}"/>
    <cellStyle name="Normal 9 4 4 3 6 2" xfId="53411" xr:uid="{00000000-0005-0000-0000-0000B4D50000}"/>
    <cellStyle name="Normal 9 4 4 3 7" xfId="29668" xr:uid="{00000000-0005-0000-0000-0000B5D50000}"/>
    <cellStyle name="Normal 9 4 4 4" xfId="4173" xr:uid="{00000000-0005-0000-0000-0000B6D50000}"/>
    <cellStyle name="Normal 9 4 4 4 2" xfId="20589" xr:uid="{00000000-0005-0000-0000-0000B7D50000}"/>
    <cellStyle name="Normal 9 4 4 4 2 2" xfId="46578" xr:uid="{00000000-0005-0000-0000-0000B8D50000}"/>
    <cellStyle name="Normal 9 4 4 4 3" xfId="12469" xr:uid="{00000000-0005-0000-0000-0000B9D50000}"/>
    <cellStyle name="Normal 9 4 4 4 3 2" xfId="38458" xr:uid="{00000000-0005-0000-0000-0000BAD50000}"/>
    <cellStyle name="Normal 9 4 4 4 4" xfId="30303" xr:uid="{00000000-0005-0000-0000-0000BBD50000}"/>
    <cellStyle name="Normal 9 4 4 5" xfId="4568" xr:uid="{00000000-0005-0000-0000-0000BCD50000}"/>
    <cellStyle name="Normal 9 4 4 5 2" xfId="20974" xr:uid="{00000000-0005-0000-0000-0000BDD50000}"/>
    <cellStyle name="Normal 9 4 4 5 2 2" xfId="46963" xr:uid="{00000000-0005-0000-0000-0000BED50000}"/>
    <cellStyle name="Normal 9 4 4 5 3" xfId="12854" xr:uid="{00000000-0005-0000-0000-0000BFD50000}"/>
    <cellStyle name="Normal 9 4 4 5 3 2" xfId="38843" xr:uid="{00000000-0005-0000-0000-0000C0D50000}"/>
    <cellStyle name="Normal 9 4 4 5 4" xfId="30688" xr:uid="{00000000-0005-0000-0000-0000C1D50000}"/>
    <cellStyle name="Normal 9 4 4 6" xfId="6369" xr:uid="{00000000-0005-0000-0000-0000C2D50000}"/>
    <cellStyle name="Normal 9 4 4 6 2" xfId="22710" xr:uid="{00000000-0005-0000-0000-0000C3D50000}"/>
    <cellStyle name="Normal 9 4 4 6 2 2" xfId="48699" xr:uid="{00000000-0005-0000-0000-0000C4D50000}"/>
    <cellStyle name="Normal 9 4 4 6 3" xfId="14590" xr:uid="{00000000-0005-0000-0000-0000C5D50000}"/>
    <cellStyle name="Normal 9 4 4 6 3 2" xfId="40579" xr:uid="{00000000-0005-0000-0000-0000C6D50000}"/>
    <cellStyle name="Normal 9 4 4 6 4" xfId="32426" xr:uid="{00000000-0005-0000-0000-0000C7D50000}"/>
    <cellStyle name="Normal 9 4 4 7" xfId="7032" xr:uid="{00000000-0005-0000-0000-0000C8D50000}"/>
    <cellStyle name="Normal 9 4 4 7 2" xfId="23363" xr:uid="{00000000-0005-0000-0000-0000C9D50000}"/>
    <cellStyle name="Normal 9 4 4 7 2 2" xfId="49352" xr:uid="{00000000-0005-0000-0000-0000CAD50000}"/>
    <cellStyle name="Normal 9 4 4 7 3" xfId="15243" xr:uid="{00000000-0005-0000-0000-0000CBD50000}"/>
    <cellStyle name="Normal 9 4 4 7 3 2" xfId="41232" xr:uid="{00000000-0005-0000-0000-0000CCD50000}"/>
    <cellStyle name="Normal 9 4 4 7 4" xfId="33079" xr:uid="{00000000-0005-0000-0000-0000CDD50000}"/>
    <cellStyle name="Normal 9 4 4 8" xfId="7417" xr:uid="{00000000-0005-0000-0000-0000CED50000}"/>
    <cellStyle name="Normal 9 4 4 8 2" xfId="23748" xr:uid="{00000000-0005-0000-0000-0000CFD50000}"/>
    <cellStyle name="Normal 9 4 4 8 2 2" xfId="49737" xr:uid="{00000000-0005-0000-0000-0000D0D50000}"/>
    <cellStyle name="Normal 9 4 4 8 3" xfId="15628" xr:uid="{00000000-0005-0000-0000-0000D1D50000}"/>
    <cellStyle name="Normal 9 4 4 8 3 2" xfId="41617" xr:uid="{00000000-0005-0000-0000-0000D2D50000}"/>
    <cellStyle name="Normal 9 4 4 8 4" xfId="33464" xr:uid="{00000000-0005-0000-0000-0000D3D50000}"/>
    <cellStyle name="Normal 9 4 4 9" xfId="9129" xr:uid="{00000000-0005-0000-0000-0000D4D50000}"/>
    <cellStyle name="Normal 9 4 4 9 2" xfId="25460" xr:uid="{00000000-0005-0000-0000-0000D5D50000}"/>
    <cellStyle name="Normal 9 4 4 9 2 2" xfId="51449" xr:uid="{00000000-0005-0000-0000-0000D6D50000}"/>
    <cellStyle name="Normal 9 4 4 9 3" xfId="17340" xr:uid="{00000000-0005-0000-0000-0000D7D50000}"/>
    <cellStyle name="Normal 9 4 4 9 3 2" xfId="43329" xr:uid="{00000000-0005-0000-0000-0000D8D50000}"/>
    <cellStyle name="Normal 9 4 4 9 4" xfId="35176" xr:uid="{00000000-0005-0000-0000-0000D9D50000}"/>
    <cellStyle name="Normal 9 4 5" xfId="628" xr:uid="{00000000-0005-0000-0000-0000DAD50000}"/>
    <cellStyle name="Normal 9 4 5 10" xfId="54795" xr:uid="{00000000-0005-0000-0000-0000DBD50000}"/>
    <cellStyle name="Normal 9 4 5 2" xfId="3877" xr:uid="{00000000-0005-0000-0000-0000DCD50000}"/>
    <cellStyle name="Normal 9 4 5 2 2" xfId="20328" xr:uid="{00000000-0005-0000-0000-0000DDD50000}"/>
    <cellStyle name="Normal 9 4 5 2 2 2" xfId="46317" xr:uid="{00000000-0005-0000-0000-0000DED50000}"/>
    <cellStyle name="Normal 9 4 5 2 3" xfId="12208" xr:uid="{00000000-0005-0000-0000-0000DFD50000}"/>
    <cellStyle name="Normal 9 4 5 2 3 2" xfId="38197" xr:uid="{00000000-0005-0000-0000-0000E0D50000}"/>
    <cellStyle name="Normal 9 4 5 2 4" xfId="30042" xr:uid="{00000000-0005-0000-0000-0000E1D50000}"/>
    <cellStyle name="Normal 9 4 5 3" xfId="6075" xr:uid="{00000000-0005-0000-0000-0000E2D50000}"/>
    <cellStyle name="Normal 9 4 5 3 2" xfId="22449" xr:uid="{00000000-0005-0000-0000-0000E3D50000}"/>
    <cellStyle name="Normal 9 4 5 3 2 2" xfId="48438" xr:uid="{00000000-0005-0000-0000-0000E4D50000}"/>
    <cellStyle name="Normal 9 4 5 3 3" xfId="14329" xr:uid="{00000000-0005-0000-0000-0000E5D50000}"/>
    <cellStyle name="Normal 9 4 5 3 3 2" xfId="40318" xr:uid="{00000000-0005-0000-0000-0000E6D50000}"/>
    <cellStyle name="Normal 9 4 5 3 4" xfId="32165" xr:uid="{00000000-0005-0000-0000-0000E7D50000}"/>
    <cellStyle name="Normal 9 4 5 4" xfId="6771" xr:uid="{00000000-0005-0000-0000-0000E8D50000}"/>
    <cellStyle name="Normal 9 4 5 4 2" xfId="23102" xr:uid="{00000000-0005-0000-0000-0000E9D50000}"/>
    <cellStyle name="Normal 9 4 5 4 2 2" xfId="49091" xr:uid="{00000000-0005-0000-0000-0000EAD50000}"/>
    <cellStyle name="Normal 9 4 5 4 3" xfId="14982" xr:uid="{00000000-0005-0000-0000-0000EBD50000}"/>
    <cellStyle name="Normal 9 4 5 4 3 2" xfId="40971" xr:uid="{00000000-0005-0000-0000-0000ECD50000}"/>
    <cellStyle name="Normal 9 4 5 4 4" xfId="32818" xr:uid="{00000000-0005-0000-0000-0000EDD50000}"/>
    <cellStyle name="Normal 9 4 5 5" xfId="9282" xr:uid="{00000000-0005-0000-0000-0000EED50000}"/>
    <cellStyle name="Normal 9 4 5 5 2" xfId="25573" xr:uid="{00000000-0005-0000-0000-0000EFD50000}"/>
    <cellStyle name="Normal 9 4 5 5 2 2" xfId="51562" xr:uid="{00000000-0005-0000-0000-0000F0D50000}"/>
    <cellStyle name="Normal 9 4 5 5 3" xfId="17453" xr:uid="{00000000-0005-0000-0000-0000F1D50000}"/>
    <cellStyle name="Normal 9 4 5 5 3 2" xfId="43442" xr:uid="{00000000-0005-0000-0000-0000F2D50000}"/>
    <cellStyle name="Normal 9 4 5 5 4" xfId="35290" xr:uid="{00000000-0005-0000-0000-0000F3D50000}"/>
    <cellStyle name="Normal 9 4 5 6" xfId="10079" xr:uid="{00000000-0005-0000-0000-0000F4D50000}"/>
    <cellStyle name="Normal 9 4 5 6 2" xfId="18202" xr:uid="{00000000-0005-0000-0000-0000F5D50000}"/>
    <cellStyle name="Normal 9 4 5 6 2 2" xfId="44191" xr:uid="{00000000-0005-0000-0000-0000F6D50000}"/>
    <cellStyle name="Normal 9 4 5 6 3" xfId="36068" xr:uid="{00000000-0005-0000-0000-0000F7D50000}"/>
    <cellStyle name="Normal 9 4 5 7" xfId="2673" xr:uid="{00000000-0005-0000-0000-0000F8D50000}"/>
    <cellStyle name="Normal 9 4 5 8" xfId="1335" xr:uid="{00000000-0005-0000-0000-0000F9D50000}"/>
    <cellStyle name="Normal 9 4 5 8 2" xfId="53788" xr:uid="{00000000-0005-0000-0000-0000FAD50000}"/>
    <cellStyle name="Normal 9 4 5 9" xfId="27813" xr:uid="{00000000-0005-0000-0000-0000FBD50000}"/>
    <cellStyle name="Normal 9 4 6" xfId="501" xr:uid="{00000000-0005-0000-0000-0000FCD50000}"/>
    <cellStyle name="Normal 9 4 6 10" xfId="54698" xr:uid="{00000000-0005-0000-0000-0000FDD50000}"/>
    <cellStyle name="Normal 9 4 6 2" xfId="5293" xr:uid="{00000000-0005-0000-0000-0000FED50000}"/>
    <cellStyle name="Normal 9 4 6 2 2" xfId="21687" xr:uid="{00000000-0005-0000-0000-0000FFD50000}"/>
    <cellStyle name="Normal 9 4 6 2 2 2" xfId="47676" xr:uid="{00000000-0005-0000-0000-000000D60000}"/>
    <cellStyle name="Normal 9 4 6 2 3" xfId="13567" xr:uid="{00000000-0005-0000-0000-000001D60000}"/>
    <cellStyle name="Normal 9 4 6 2 3 2" xfId="39556" xr:uid="{00000000-0005-0000-0000-000002D60000}"/>
    <cellStyle name="Normal 9 4 6 2 4" xfId="31403" xr:uid="{00000000-0005-0000-0000-000003D60000}"/>
    <cellStyle name="Normal 9 4 6 3" xfId="8130" xr:uid="{00000000-0005-0000-0000-000004D60000}"/>
    <cellStyle name="Normal 9 4 6 3 2" xfId="24461" xr:uid="{00000000-0005-0000-0000-000005D60000}"/>
    <cellStyle name="Normal 9 4 6 3 2 2" xfId="50450" xr:uid="{00000000-0005-0000-0000-000006D60000}"/>
    <cellStyle name="Normal 9 4 6 3 3" xfId="16341" xr:uid="{00000000-0005-0000-0000-000007D60000}"/>
    <cellStyle name="Normal 9 4 6 3 3 2" xfId="42330" xr:uid="{00000000-0005-0000-0000-000008D60000}"/>
    <cellStyle name="Normal 9 4 6 3 4" xfId="34177" xr:uid="{00000000-0005-0000-0000-000009D60000}"/>
    <cellStyle name="Normal 9 4 6 4" xfId="9170" xr:uid="{00000000-0005-0000-0000-00000AD60000}"/>
    <cellStyle name="Normal 9 4 6 4 2" xfId="25476" xr:uid="{00000000-0005-0000-0000-00000BD60000}"/>
    <cellStyle name="Normal 9 4 6 4 2 2" xfId="51465" xr:uid="{00000000-0005-0000-0000-00000CD60000}"/>
    <cellStyle name="Normal 9 4 6 4 3" xfId="17356" xr:uid="{00000000-0005-0000-0000-00000DD60000}"/>
    <cellStyle name="Normal 9 4 6 4 3 2" xfId="43345" xr:uid="{00000000-0005-0000-0000-00000ED60000}"/>
    <cellStyle name="Normal 9 4 6 4 4" xfId="35193" xr:uid="{00000000-0005-0000-0000-00000FD60000}"/>
    <cellStyle name="Normal 9 4 6 5" xfId="19566" xr:uid="{00000000-0005-0000-0000-000010D60000}"/>
    <cellStyle name="Normal 9 4 6 5 2" xfId="45555" xr:uid="{00000000-0005-0000-0000-000011D60000}"/>
    <cellStyle name="Normal 9 4 6 6" xfId="11446" xr:uid="{00000000-0005-0000-0000-000012D60000}"/>
    <cellStyle name="Normal 9 4 6 6 2" xfId="37435" xr:uid="{00000000-0005-0000-0000-000013D60000}"/>
    <cellStyle name="Normal 9 4 6 7" xfId="27031" xr:uid="{00000000-0005-0000-0000-000014D60000}"/>
    <cellStyle name="Normal 9 4 6 7 2" xfId="53020" xr:uid="{00000000-0005-0000-0000-000015D60000}"/>
    <cellStyle name="Normal 9 4 6 8" xfId="3083" xr:uid="{00000000-0005-0000-0000-000016D60000}"/>
    <cellStyle name="Normal 9 4 6 9" xfId="29273" xr:uid="{00000000-0005-0000-0000-000017D60000}"/>
    <cellStyle name="Normal 9 4 7" xfId="3188" xr:uid="{00000000-0005-0000-0000-000018D60000}"/>
    <cellStyle name="Normal 9 4 7 2" xfId="5394" xr:uid="{00000000-0005-0000-0000-000019D60000}"/>
    <cellStyle name="Normal 9 4 7 2 2" xfId="21783" xr:uid="{00000000-0005-0000-0000-00001AD60000}"/>
    <cellStyle name="Normal 9 4 7 2 2 2" xfId="47772" xr:uid="{00000000-0005-0000-0000-00001BD60000}"/>
    <cellStyle name="Normal 9 4 7 2 3" xfId="13663" xr:uid="{00000000-0005-0000-0000-00001CD60000}"/>
    <cellStyle name="Normal 9 4 7 2 3 2" xfId="39652" xr:uid="{00000000-0005-0000-0000-00001DD60000}"/>
    <cellStyle name="Normal 9 4 7 2 4" xfId="31499" xr:uid="{00000000-0005-0000-0000-00001ED60000}"/>
    <cellStyle name="Normal 9 4 7 3" xfId="8226" xr:uid="{00000000-0005-0000-0000-00001FD60000}"/>
    <cellStyle name="Normal 9 4 7 3 2" xfId="24557" xr:uid="{00000000-0005-0000-0000-000020D60000}"/>
    <cellStyle name="Normal 9 4 7 3 2 2" xfId="50546" xr:uid="{00000000-0005-0000-0000-000021D60000}"/>
    <cellStyle name="Normal 9 4 7 3 3" xfId="16437" xr:uid="{00000000-0005-0000-0000-000022D60000}"/>
    <cellStyle name="Normal 9 4 7 3 3 2" xfId="42426" xr:uid="{00000000-0005-0000-0000-000023D60000}"/>
    <cellStyle name="Normal 9 4 7 3 4" xfId="34273" xr:uid="{00000000-0005-0000-0000-000024D60000}"/>
    <cellStyle name="Normal 9 4 7 4" xfId="19662" xr:uid="{00000000-0005-0000-0000-000025D60000}"/>
    <cellStyle name="Normal 9 4 7 4 2" xfId="45651" xr:uid="{00000000-0005-0000-0000-000026D60000}"/>
    <cellStyle name="Normal 9 4 7 5" xfId="11542" xr:uid="{00000000-0005-0000-0000-000027D60000}"/>
    <cellStyle name="Normal 9 4 7 5 2" xfId="37531" xr:uid="{00000000-0005-0000-0000-000028D60000}"/>
    <cellStyle name="Normal 9 4 7 6" xfId="27127" xr:uid="{00000000-0005-0000-0000-000029D60000}"/>
    <cellStyle name="Normal 9 4 7 6 2" xfId="53116" xr:uid="{00000000-0005-0000-0000-00002AD60000}"/>
    <cellStyle name="Normal 9 4 7 7" xfId="29372" xr:uid="{00000000-0005-0000-0000-00002BD60000}"/>
    <cellStyle name="Normal 9 4 8" xfId="3765" xr:uid="{00000000-0005-0000-0000-00002CD60000}"/>
    <cellStyle name="Normal 9 4 8 2" xfId="20231" xr:uid="{00000000-0005-0000-0000-00002DD60000}"/>
    <cellStyle name="Normal 9 4 8 2 2" xfId="46220" xr:uid="{00000000-0005-0000-0000-00002ED60000}"/>
    <cellStyle name="Normal 9 4 8 3" xfId="12111" xr:uid="{00000000-0005-0000-0000-00002FD60000}"/>
    <cellStyle name="Normal 9 4 8 3 2" xfId="38100" xr:uid="{00000000-0005-0000-0000-000030D60000}"/>
    <cellStyle name="Normal 9 4 8 4" xfId="29945" xr:uid="{00000000-0005-0000-0000-000031D60000}"/>
    <cellStyle name="Normal 9 4 9" xfId="4478" xr:uid="{00000000-0005-0000-0000-000032D60000}"/>
    <cellStyle name="Normal 9 4 9 2" xfId="20884" xr:uid="{00000000-0005-0000-0000-000033D60000}"/>
    <cellStyle name="Normal 9 4 9 2 2" xfId="46873" xr:uid="{00000000-0005-0000-0000-000034D60000}"/>
    <cellStyle name="Normal 9 4 9 3" xfId="12764" xr:uid="{00000000-0005-0000-0000-000035D60000}"/>
    <cellStyle name="Normal 9 4 9 3 2" xfId="38753" xr:uid="{00000000-0005-0000-0000-000036D60000}"/>
    <cellStyle name="Normal 9 4 9 4" xfId="30598" xr:uid="{00000000-0005-0000-0000-000037D60000}"/>
    <cellStyle name="Normal 9 5" xfId="437" xr:uid="{00000000-0005-0000-0000-000038D60000}"/>
    <cellStyle name="Normal 9 6" xfId="438" xr:uid="{00000000-0005-0000-0000-000039D60000}"/>
    <cellStyle name="Normal 9 6 10" xfId="10178" xr:uid="{00000000-0005-0000-0000-00003AD60000}"/>
    <cellStyle name="Normal 9 6 10 2" xfId="18301" xr:uid="{00000000-0005-0000-0000-00003BD60000}"/>
    <cellStyle name="Normal 9 6 10 2 2" xfId="44290" xr:uid="{00000000-0005-0000-0000-00003CD60000}"/>
    <cellStyle name="Normal 9 6 10 3" xfId="36167" xr:uid="{00000000-0005-0000-0000-00003DD60000}"/>
    <cellStyle name="Normal 9 6 11" xfId="2088" xr:uid="{00000000-0005-0000-0000-00003ED60000}"/>
    <cellStyle name="Normal 9 6 11 2" xfId="18952" xr:uid="{00000000-0005-0000-0000-00003FD60000}"/>
    <cellStyle name="Normal 9 6 11 2 2" xfId="44941" xr:uid="{00000000-0005-0000-0000-000040D60000}"/>
    <cellStyle name="Normal 9 6 11 3" xfId="28582" xr:uid="{00000000-0005-0000-0000-000041D60000}"/>
    <cellStyle name="Normal 9 6 12" xfId="10832" xr:uid="{00000000-0005-0000-0000-000042D60000}"/>
    <cellStyle name="Normal 9 6 12 2" xfId="36821" xr:uid="{00000000-0005-0000-0000-000043D60000}"/>
    <cellStyle name="Normal 9 6 13" xfId="26416" xr:uid="{00000000-0005-0000-0000-000044D60000}"/>
    <cellStyle name="Normal 9 6 13 2" xfId="52405" xr:uid="{00000000-0005-0000-0000-000045D60000}"/>
    <cellStyle name="Normal 9 6 14" xfId="1434" xr:uid="{00000000-0005-0000-0000-000046D60000}"/>
    <cellStyle name="Normal 9 6 14 2" xfId="53887" xr:uid="{00000000-0005-0000-0000-000047D60000}"/>
    <cellStyle name="Normal 9 6 15" xfId="27925" xr:uid="{00000000-0005-0000-0000-000048D60000}"/>
    <cellStyle name="Normal 9 6 16" xfId="54685" xr:uid="{00000000-0005-0000-0000-000049D60000}"/>
    <cellStyle name="Normal 9 6 2" xfId="1063" xr:uid="{00000000-0005-0000-0000-00004AD60000}"/>
    <cellStyle name="Normal 9 6 2 10" xfId="3088" xr:uid="{00000000-0005-0000-0000-00004BD60000}"/>
    <cellStyle name="Normal 9 6 2 10 2" xfId="19571" xr:uid="{00000000-0005-0000-0000-00004CD60000}"/>
    <cellStyle name="Normal 9 6 2 10 2 2" xfId="45560" xr:uid="{00000000-0005-0000-0000-00004DD60000}"/>
    <cellStyle name="Normal 9 6 2 10 3" xfId="29278" xr:uid="{00000000-0005-0000-0000-00004ED60000}"/>
    <cellStyle name="Normal 9 6 2 11" xfId="11451" xr:uid="{00000000-0005-0000-0000-00004FD60000}"/>
    <cellStyle name="Normal 9 6 2 11 2" xfId="37440" xr:uid="{00000000-0005-0000-0000-000050D60000}"/>
    <cellStyle name="Normal 9 6 2 12" xfId="27036" xr:uid="{00000000-0005-0000-0000-000051D60000}"/>
    <cellStyle name="Normal 9 6 2 12 2" xfId="53025" xr:uid="{00000000-0005-0000-0000-000052D60000}"/>
    <cellStyle name="Normal 9 6 2 13" xfId="1727" xr:uid="{00000000-0005-0000-0000-000053D60000}"/>
    <cellStyle name="Normal 9 6 2 13 2" xfId="54180" xr:uid="{00000000-0005-0000-0000-000054D60000}"/>
    <cellStyle name="Normal 9 6 2 14" xfId="28221" xr:uid="{00000000-0005-0000-0000-000055D60000}"/>
    <cellStyle name="Normal 9 6 2 15" xfId="55187" xr:uid="{00000000-0005-0000-0000-000056D60000}"/>
    <cellStyle name="Normal 9 6 2 2" xfId="3586" xr:uid="{00000000-0005-0000-0000-000057D60000}"/>
    <cellStyle name="Normal 9 6 2 2 2" xfId="5790" xr:uid="{00000000-0005-0000-0000-000058D60000}"/>
    <cellStyle name="Normal 9 6 2 2 2 2" xfId="22179" xr:uid="{00000000-0005-0000-0000-000059D60000}"/>
    <cellStyle name="Normal 9 6 2 2 2 2 2" xfId="48168" xr:uid="{00000000-0005-0000-0000-00005AD60000}"/>
    <cellStyle name="Normal 9 6 2 2 2 3" xfId="14059" xr:uid="{00000000-0005-0000-0000-00005BD60000}"/>
    <cellStyle name="Normal 9 6 2 2 2 3 2" xfId="40048" xr:uid="{00000000-0005-0000-0000-00005CD60000}"/>
    <cellStyle name="Normal 9 6 2 2 2 4" xfId="31895" xr:uid="{00000000-0005-0000-0000-00005DD60000}"/>
    <cellStyle name="Normal 9 6 2 2 3" xfId="8622" xr:uid="{00000000-0005-0000-0000-00005ED60000}"/>
    <cellStyle name="Normal 9 6 2 2 3 2" xfId="24953" xr:uid="{00000000-0005-0000-0000-00005FD60000}"/>
    <cellStyle name="Normal 9 6 2 2 3 2 2" xfId="50942" xr:uid="{00000000-0005-0000-0000-000060D60000}"/>
    <cellStyle name="Normal 9 6 2 2 3 3" xfId="16833" xr:uid="{00000000-0005-0000-0000-000061D60000}"/>
    <cellStyle name="Normal 9 6 2 2 3 3 2" xfId="42822" xr:uid="{00000000-0005-0000-0000-000062D60000}"/>
    <cellStyle name="Normal 9 6 2 2 3 4" xfId="34669" xr:uid="{00000000-0005-0000-0000-000063D60000}"/>
    <cellStyle name="Normal 9 6 2 2 4" xfId="20058" xr:uid="{00000000-0005-0000-0000-000064D60000}"/>
    <cellStyle name="Normal 9 6 2 2 4 2" xfId="46047" xr:uid="{00000000-0005-0000-0000-000065D60000}"/>
    <cellStyle name="Normal 9 6 2 2 5" xfId="11938" xr:uid="{00000000-0005-0000-0000-000066D60000}"/>
    <cellStyle name="Normal 9 6 2 2 5 2" xfId="37927" xr:uid="{00000000-0005-0000-0000-000067D60000}"/>
    <cellStyle name="Normal 9 6 2 2 6" xfId="27523" xr:uid="{00000000-0005-0000-0000-000068D60000}"/>
    <cellStyle name="Normal 9 6 2 2 6 2" xfId="53512" xr:uid="{00000000-0005-0000-0000-000069D60000}"/>
    <cellStyle name="Normal 9 6 2 2 7" xfId="29769" xr:uid="{00000000-0005-0000-0000-00006AD60000}"/>
    <cellStyle name="Normal 9 6 2 3" xfId="4311" xr:uid="{00000000-0005-0000-0000-00006BD60000}"/>
    <cellStyle name="Normal 9 6 2 3 2" xfId="20720" xr:uid="{00000000-0005-0000-0000-00006CD60000}"/>
    <cellStyle name="Normal 9 6 2 3 2 2" xfId="46709" xr:uid="{00000000-0005-0000-0000-00006DD60000}"/>
    <cellStyle name="Normal 9 6 2 3 3" xfId="12600" xr:uid="{00000000-0005-0000-0000-00006ED60000}"/>
    <cellStyle name="Normal 9 6 2 3 3 2" xfId="38589" xr:uid="{00000000-0005-0000-0000-00006FD60000}"/>
    <cellStyle name="Normal 9 6 2 3 4" xfId="30434" xr:uid="{00000000-0005-0000-0000-000070D60000}"/>
    <cellStyle name="Normal 9 6 2 4" xfId="5298" xr:uid="{00000000-0005-0000-0000-000071D60000}"/>
    <cellStyle name="Normal 9 6 2 4 2" xfId="21692" xr:uid="{00000000-0005-0000-0000-000072D60000}"/>
    <cellStyle name="Normal 9 6 2 4 2 2" xfId="47681" xr:uid="{00000000-0005-0000-0000-000073D60000}"/>
    <cellStyle name="Normal 9 6 2 4 3" xfId="13572" xr:uid="{00000000-0005-0000-0000-000074D60000}"/>
    <cellStyle name="Normal 9 6 2 4 3 2" xfId="39561" xr:uid="{00000000-0005-0000-0000-000075D60000}"/>
    <cellStyle name="Normal 9 6 2 4 4" xfId="31408" xr:uid="{00000000-0005-0000-0000-000076D60000}"/>
    <cellStyle name="Normal 9 6 2 5" xfId="6507" xr:uid="{00000000-0005-0000-0000-000077D60000}"/>
    <cellStyle name="Normal 9 6 2 5 2" xfId="22841" xr:uid="{00000000-0005-0000-0000-000078D60000}"/>
    <cellStyle name="Normal 9 6 2 5 2 2" xfId="48830" xr:uid="{00000000-0005-0000-0000-000079D60000}"/>
    <cellStyle name="Normal 9 6 2 5 3" xfId="14721" xr:uid="{00000000-0005-0000-0000-00007AD60000}"/>
    <cellStyle name="Normal 9 6 2 5 3 2" xfId="40710" xr:uid="{00000000-0005-0000-0000-00007BD60000}"/>
    <cellStyle name="Normal 9 6 2 5 4" xfId="32557" xr:uid="{00000000-0005-0000-0000-00007CD60000}"/>
    <cellStyle name="Normal 9 6 2 6" xfId="7163" xr:uid="{00000000-0005-0000-0000-00007DD60000}"/>
    <cellStyle name="Normal 9 6 2 6 2" xfId="23494" xr:uid="{00000000-0005-0000-0000-00007ED60000}"/>
    <cellStyle name="Normal 9 6 2 6 2 2" xfId="49483" xr:uid="{00000000-0005-0000-0000-00007FD60000}"/>
    <cellStyle name="Normal 9 6 2 6 3" xfId="15374" xr:uid="{00000000-0005-0000-0000-000080D60000}"/>
    <cellStyle name="Normal 9 6 2 6 3 2" xfId="41363" xr:uid="{00000000-0005-0000-0000-000081D60000}"/>
    <cellStyle name="Normal 9 6 2 6 4" xfId="33210" xr:uid="{00000000-0005-0000-0000-000082D60000}"/>
    <cellStyle name="Normal 9 6 2 7" xfId="8135" xr:uid="{00000000-0005-0000-0000-000083D60000}"/>
    <cellStyle name="Normal 9 6 2 7 2" xfId="24466" xr:uid="{00000000-0005-0000-0000-000084D60000}"/>
    <cellStyle name="Normal 9 6 2 7 2 2" xfId="50455" xr:uid="{00000000-0005-0000-0000-000085D60000}"/>
    <cellStyle name="Normal 9 6 2 7 3" xfId="16346" xr:uid="{00000000-0005-0000-0000-000086D60000}"/>
    <cellStyle name="Normal 9 6 2 7 3 2" xfId="42335" xr:uid="{00000000-0005-0000-0000-000087D60000}"/>
    <cellStyle name="Normal 9 6 2 7 4" xfId="34182" xr:uid="{00000000-0005-0000-0000-000088D60000}"/>
    <cellStyle name="Normal 9 6 2 8" xfId="9687" xr:uid="{00000000-0005-0000-0000-000089D60000}"/>
    <cellStyle name="Normal 9 6 2 8 2" xfId="25968" xr:uid="{00000000-0005-0000-0000-00008AD60000}"/>
    <cellStyle name="Normal 9 6 2 8 2 2" xfId="51957" xr:uid="{00000000-0005-0000-0000-00008BD60000}"/>
    <cellStyle name="Normal 9 6 2 8 3" xfId="17848" xr:uid="{00000000-0005-0000-0000-00008CD60000}"/>
    <cellStyle name="Normal 9 6 2 8 3 2" xfId="43837" xr:uid="{00000000-0005-0000-0000-00008DD60000}"/>
    <cellStyle name="Normal 9 6 2 8 4" xfId="35685" xr:uid="{00000000-0005-0000-0000-00008ED60000}"/>
    <cellStyle name="Normal 9 6 2 9" xfId="10471" xr:uid="{00000000-0005-0000-0000-00008FD60000}"/>
    <cellStyle name="Normal 9 6 2 9 2" xfId="18594" xr:uid="{00000000-0005-0000-0000-000090D60000}"/>
    <cellStyle name="Normal 9 6 2 9 2 2" xfId="44583" xr:uid="{00000000-0005-0000-0000-000091D60000}"/>
    <cellStyle name="Normal 9 6 2 9 3" xfId="36460" xr:uid="{00000000-0005-0000-0000-000092D60000}"/>
    <cellStyle name="Normal 9 6 3" xfId="757" xr:uid="{00000000-0005-0000-0000-000093D60000}"/>
    <cellStyle name="Normal 9 6 3 10" xfId="54894" xr:uid="{00000000-0005-0000-0000-000094D60000}"/>
    <cellStyle name="Normal 9 6 3 2" xfId="5493" xr:uid="{00000000-0005-0000-0000-000095D60000}"/>
    <cellStyle name="Normal 9 6 3 2 2" xfId="21882" xr:uid="{00000000-0005-0000-0000-000096D60000}"/>
    <cellStyle name="Normal 9 6 3 2 2 2" xfId="47871" xr:uid="{00000000-0005-0000-0000-000097D60000}"/>
    <cellStyle name="Normal 9 6 3 2 3" xfId="13762" xr:uid="{00000000-0005-0000-0000-000098D60000}"/>
    <cellStyle name="Normal 9 6 3 2 3 2" xfId="39751" xr:uid="{00000000-0005-0000-0000-000099D60000}"/>
    <cellStyle name="Normal 9 6 3 2 4" xfId="31598" xr:uid="{00000000-0005-0000-0000-00009AD60000}"/>
    <cellStyle name="Normal 9 6 3 3" xfId="8325" xr:uid="{00000000-0005-0000-0000-00009BD60000}"/>
    <cellStyle name="Normal 9 6 3 3 2" xfId="24656" xr:uid="{00000000-0005-0000-0000-00009CD60000}"/>
    <cellStyle name="Normal 9 6 3 3 2 2" xfId="50645" xr:uid="{00000000-0005-0000-0000-00009DD60000}"/>
    <cellStyle name="Normal 9 6 3 3 3" xfId="16536" xr:uid="{00000000-0005-0000-0000-00009ED60000}"/>
    <cellStyle name="Normal 9 6 3 3 3 2" xfId="42525" xr:uid="{00000000-0005-0000-0000-00009FD60000}"/>
    <cellStyle name="Normal 9 6 3 3 4" xfId="34372" xr:uid="{00000000-0005-0000-0000-0000A0D60000}"/>
    <cellStyle name="Normal 9 6 3 4" xfId="9388" xr:uid="{00000000-0005-0000-0000-0000A1D60000}"/>
    <cellStyle name="Normal 9 6 3 4 2" xfId="25673" xr:uid="{00000000-0005-0000-0000-0000A2D60000}"/>
    <cellStyle name="Normal 9 6 3 4 2 2" xfId="51662" xr:uid="{00000000-0005-0000-0000-0000A3D60000}"/>
    <cellStyle name="Normal 9 6 3 4 3" xfId="17553" xr:uid="{00000000-0005-0000-0000-0000A4D60000}"/>
    <cellStyle name="Normal 9 6 3 4 3 2" xfId="43542" xr:uid="{00000000-0005-0000-0000-0000A5D60000}"/>
    <cellStyle name="Normal 9 6 3 4 4" xfId="35390" xr:uid="{00000000-0005-0000-0000-0000A6D60000}"/>
    <cellStyle name="Normal 9 6 3 5" xfId="19761" xr:uid="{00000000-0005-0000-0000-0000A7D60000}"/>
    <cellStyle name="Normal 9 6 3 5 2" xfId="45750" xr:uid="{00000000-0005-0000-0000-0000A8D60000}"/>
    <cellStyle name="Normal 9 6 3 6" xfId="11641" xr:uid="{00000000-0005-0000-0000-0000A9D60000}"/>
    <cellStyle name="Normal 9 6 3 6 2" xfId="37630" xr:uid="{00000000-0005-0000-0000-0000AAD60000}"/>
    <cellStyle name="Normal 9 6 3 7" xfId="27226" xr:uid="{00000000-0005-0000-0000-0000ABD60000}"/>
    <cellStyle name="Normal 9 6 3 7 2" xfId="53215" xr:uid="{00000000-0005-0000-0000-0000ACD60000}"/>
    <cellStyle name="Normal 9 6 3 8" xfId="3288" xr:uid="{00000000-0005-0000-0000-0000ADD60000}"/>
    <cellStyle name="Normal 9 6 3 9" xfId="29471" xr:uid="{00000000-0005-0000-0000-0000AED60000}"/>
    <cellStyle name="Normal 9 6 4" xfId="4005" xr:uid="{00000000-0005-0000-0000-0000AFD60000}"/>
    <cellStyle name="Normal 9 6 4 2" xfId="20427" xr:uid="{00000000-0005-0000-0000-0000B0D60000}"/>
    <cellStyle name="Normal 9 6 4 2 2" xfId="46416" xr:uid="{00000000-0005-0000-0000-0000B1D60000}"/>
    <cellStyle name="Normal 9 6 4 3" xfId="12307" xr:uid="{00000000-0005-0000-0000-0000B2D60000}"/>
    <cellStyle name="Normal 9 6 4 3 2" xfId="38296" xr:uid="{00000000-0005-0000-0000-0000B3D60000}"/>
    <cellStyle name="Normal 9 6 4 4" xfId="30141" xr:uid="{00000000-0005-0000-0000-0000B4D60000}"/>
    <cellStyle name="Normal 9 6 5" xfId="4667" xr:uid="{00000000-0005-0000-0000-0000B5D60000}"/>
    <cellStyle name="Normal 9 6 5 2" xfId="21073" xr:uid="{00000000-0005-0000-0000-0000B6D60000}"/>
    <cellStyle name="Normal 9 6 5 2 2" xfId="47062" xr:uid="{00000000-0005-0000-0000-0000B7D60000}"/>
    <cellStyle name="Normal 9 6 5 3" xfId="12953" xr:uid="{00000000-0005-0000-0000-0000B8D60000}"/>
    <cellStyle name="Normal 9 6 5 3 2" xfId="38942" xr:uid="{00000000-0005-0000-0000-0000B9D60000}"/>
    <cellStyle name="Normal 9 6 5 4" xfId="30787" xr:uid="{00000000-0005-0000-0000-0000BAD60000}"/>
    <cellStyle name="Normal 9 6 6" xfId="6202" xr:uid="{00000000-0005-0000-0000-0000BBD60000}"/>
    <cellStyle name="Normal 9 6 6 2" xfId="22548" xr:uid="{00000000-0005-0000-0000-0000BCD60000}"/>
    <cellStyle name="Normal 9 6 6 2 2" xfId="48537" xr:uid="{00000000-0005-0000-0000-0000BDD60000}"/>
    <cellStyle name="Normal 9 6 6 3" xfId="14428" xr:uid="{00000000-0005-0000-0000-0000BED60000}"/>
    <cellStyle name="Normal 9 6 6 3 2" xfId="40417" xr:uid="{00000000-0005-0000-0000-0000BFD60000}"/>
    <cellStyle name="Normal 9 6 6 4" xfId="32264" xr:uid="{00000000-0005-0000-0000-0000C0D60000}"/>
    <cellStyle name="Normal 9 6 7" xfId="6870" xr:uid="{00000000-0005-0000-0000-0000C1D60000}"/>
    <cellStyle name="Normal 9 6 7 2" xfId="23201" xr:uid="{00000000-0005-0000-0000-0000C2D60000}"/>
    <cellStyle name="Normal 9 6 7 2 2" xfId="49190" xr:uid="{00000000-0005-0000-0000-0000C3D60000}"/>
    <cellStyle name="Normal 9 6 7 3" xfId="15081" xr:uid="{00000000-0005-0000-0000-0000C4D60000}"/>
    <cellStyle name="Normal 9 6 7 3 2" xfId="41070" xr:uid="{00000000-0005-0000-0000-0000C5D60000}"/>
    <cellStyle name="Normal 9 6 7 4" xfId="32917" xr:uid="{00000000-0005-0000-0000-0000C6D60000}"/>
    <cellStyle name="Normal 9 6 8" xfId="7516" xr:uid="{00000000-0005-0000-0000-0000C7D60000}"/>
    <cellStyle name="Normal 9 6 8 2" xfId="23847" xr:uid="{00000000-0005-0000-0000-0000C8D60000}"/>
    <cellStyle name="Normal 9 6 8 2 2" xfId="49836" xr:uid="{00000000-0005-0000-0000-0000C9D60000}"/>
    <cellStyle name="Normal 9 6 8 3" xfId="15727" xr:uid="{00000000-0005-0000-0000-0000CAD60000}"/>
    <cellStyle name="Normal 9 6 8 3 2" xfId="41716" xr:uid="{00000000-0005-0000-0000-0000CBD60000}"/>
    <cellStyle name="Normal 9 6 8 4" xfId="33563" xr:uid="{00000000-0005-0000-0000-0000CCD60000}"/>
    <cellStyle name="Normal 9 6 9" xfId="9130" xr:uid="{00000000-0005-0000-0000-0000CDD60000}"/>
    <cellStyle name="Normal 9 6 9 2" xfId="25461" xr:uid="{00000000-0005-0000-0000-0000CED60000}"/>
    <cellStyle name="Normal 9 6 9 2 2" xfId="51450" xr:uid="{00000000-0005-0000-0000-0000CFD60000}"/>
    <cellStyle name="Normal 9 6 9 3" xfId="17341" xr:uid="{00000000-0005-0000-0000-0000D0D60000}"/>
    <cellStyle name="Normal 9 6 9 3 2" xfId="43330" xr:uid="{00000000-0005-0000-0000-0000D1D60000}"/>
    <cellStyle name="Normal 9 6 9 4" xfId="35177" xr:uid="{00000000-0005-0000-0000-0000D2D60000}"/>
    <cellStyle name="Normal 9 7" xfId="439" xr:uid="{00000000-0005-0000-0000-0000D3D60000}"/>
    <cellStyle name="Normal 9 7 10" xfId="10035" xr:uid="{00000000-0005-0000-0000-0000D4D60000}"/>
    <cellStyle name="Normal 9 7 10 2" xfId="18158" xr:uid="{00000000-0005-0000-0000-0000D5D60000}"/>
    <cellStyle name="Normal 9 7 10 2 2" xfId="44147" xr:uid="{00000000-0005-0000-0000-0000D6D60000}"/>
    <cellStyle name="Normal 9 7 10 3" xfId="36024" xr:uid="{00000000-0005-0000-0000-0000D7D60000}"/>
    <cellStyle name="Normal 9 7 11" xfId="1945" xr:uid="{00000000-0005-0000-0000-0000D8D60000}"/>
    <cellStyle name="Normal 9 7 11 2" xfId="18809" xr:uid="{00000000-0005-0000-0000-0000D9D60000}"/>
    <cellStyle name="Normal 9 7 11 2 2" xfId="44798" xr:uid="{00000000-0005-0000-0000-0000DAD60000}"/>
    <cellStyle name="Normal 9 7 11 3" xfId="28439" xr:uid="{00000000-0005-0000-0000-0000DBD60000}"/>
    <cellStyle name="Normal 9 7 12" xfId="10689" xr:uid="{00000000-0005-0000-0000-0000DCD60000}"/>
    <cellStyle name="Normal 9 7 12 2" xfId="36678" xr:uid="{00000000-0005-0000-0000-0000DDD60000}"/>
    <cellStyle name="Normal 9 7 13" xfId="26273" xr:uid="{00000000-0005-0000-0000-0000DED60000}"/>
    <cellStyle name="Normal 9 7 13 2" xfId="52262" xr:uid="{00000000-0005-0000-0000-0000DFD60000}"/>
    <cellStyle name="Normal 9 7 14" xfId="1291" xr:uid="{00000000-0005-0000-0000-0000E0D60000}"/>
    <cellStyle name="Normal 9 7 14 2" xfId="53744" xr:uid="{00000000-0005-0000-0000-0000E1D60000}"/>
    <cellStyle name="Normal 9 7 15" xfId="27763" xr:uid="{00000000-0005-0000-0000-0000E2D60000}"/>
    <cellStyle name="Normal 9 7 16" xfId="54686" xr:uid="{00000000-0005-0000-0000-0000E3D60000}"/>
    <cellStyle name="Normal 9 7 2" xfId="576" xr:uid="{00000000-0005-0000-0000-0000E4D60000}"/>
    <cellStyle name="Normal 9 7 2 10" xfId="54751" xr:uid="{00000000-0005-0000-0000-0000E5D60000}"/>
    <cellStyle name="Normal 9 7 2 2" xfId="5299" xr:uid="{00000000-0005-0000-0000-0000E6D60000}"/>
    <cellStyle name="Normal 9 7 2 2 2" xfId="21693" xr:uid="{00000000-0005-0000-0000-0000E7D60000}"/>
    <cellStyle name="Normal 9 7 2 2 2 2" xfId="47682" xr:uid="{00000000-0005-0000-0000-0000E8D60000}"/>
    <cellStyle name="Normal 9 7 2 2 3" xfId="13573" xr:uid="{00000000-0005-0000-0000-0000E9D60000}"/>
    <cellStyle name="Normal 9 7 2 2 3 2" xfId="39562" xr:uid="{00000000-0005-0000-0000-0000EAD60000}"/>
    <cellStyle name="Normal 9 7 2 2 4" xfId="31409" xr:uid="{00000000-0005-0000-0000-0000EBD60000}"/>
    <cellStyle name="Normal 9 7 2 3" xfId="8136" xr:uid="{00000000-0005-0000-0000-0000ECD60000}"/>
    <cellStyle name="Normal 9 7 2 3 2" xfId="24467" xr:uid="{00000000-0005-0000-0000-0000EDD60000}"/>
    <cellStyle name="Normal 9 7 2 3 2 2" xfId="50456" xr:uid="{00000000-0005-0000-0000-0000EED60000}"/>
    <cellStyle name="Normal 9 7 2 3 3" xfId="16347" xr:uid="{00000000-0005-0000-0000-0000EFD60000}"/>
    <cellStyle name="Normal 9 7 2 3 3 2" xfId="42336" xr:uid="{00000000-0005-0000-0000-0000F0D60000}"/>
    <cellStyle name="Normal 9 7 2 3 4" xfId="34183" xr:uid="{00000000-0005-0000-0000-0000F1D60000}"/>
    <cellStyle name="Normal 9 7 2 4" xfId="9236" xr:uid="{00000000-0005-0000-0000-0000F2D60000}"/>
    <cellStyle name="Normal 9 7 2 4 2" xfId="25529" xr:uid="{00000000-0005-0000-0000-0000F3D60000}"/>
    <cellStyle name="Normal 9 7 2 4 2 2" xfId="51518" xr:uid="{00000000-0005-0000-0000-0000F4D60000}"/>
    <cellStyle name="Normal 9 7 2 4 3" xfId="17409" xr:uid="{00000000-0005-0000-0000-0000F5D60000}"/>
    <cellStyle name="Normal 9 7 2 4 3 2" xfId="43398" xr:uid="{00000000-0005-0000-0000-0000F6D60000}"/>
    <cellStyle name="Normal 9 7 2 4 4" xfId="35246" xr:uid="{00000000-0005-0000-0000-0000F7D60000}"/>
    <cellStyle name="Normal 9 7 2 5" xfId="19572" xr:uid="{00000000-0005-0000-0000-0000F8D60000}"/>
    <cellStyle name="Normal 9 7 2 5 2" xfId="45561" xr:uid="{00000000-0005-0000-0000-0000F9D60000}"/>
    <cellStyle name="Normal 9 7 2 6" xfId="11452" xr:uid="{00000000-0005-0000-0000-0000FAD60000}"/>
    <cellStyle name="Normal 9 7 2 6 2" xfId="37441" xr:uid="{00000000-0005-0000-0000-0000FBD60000}"/>
    <cellStyle name="Normal 9 7 2 7" xfId="27037" xr:uid="{00000000-0005-0000-0000-0000FCD60000}"/>
    <cellStyle name="Normal 9 7 2 7 2" xfId="53026" xr:uid="{00000000-0005-0000-0000-0000FDD60000}"/>
    <cellStyle name="Normal 9 7 2 8" xfId="3089" xr:uid="{00000000-0005-0000-0000-0000FED60000}"/>
    <cellStyle name="Normal 9 7 2 9" xfId="29279" xr:uid="{00000000-0005-0000-0000-0000FFD60000}"/>
    <cellStyle name="Normal 9 7 3" xfId="3439" xr:uid="{00000000-0005-0000-0000-000000D70000}"/>
    <cellStyle name="Normal 9 7 3 2" xfId="5643" xr:uid="{00000000-0005-0000-0000-000001D70000}"/>
    <cellStyle name="Normal 9 7 3 2 2" xfId="22032" xr:uid="{00000000-0005-0000-0000-000002D70000}"/>
    <cellStyle name="Normal 9 7 3 2 2 2" xfId="48021" xr:uid="{00000000-0005-0000-0000-000003D70000}"/>
    <cellStyle name="Normal 9 7 3 2 3" xfId="13912" xr:uid="{00000000-0005-0000-0000-000004D70000}"/>
    <cellStyle name="Normal 9 7 3 2 3 2" xfId="39901" xr:uid="{00000000-0005-0000-0000-000005D70000}"/>
    <cellStyle name="Normal 9 7 3 2 4" xfId="31748" xr:uid="{00000000-0005-0000-0000-000006D70000}"/>
    <cellStyle name="Normal 9 7 3 3" xfId="8475" xr:uid="{00000000-0005-0000-0000-000007D70000}"/>
    <cellStyle name="Normal 9 7 3 3 2" xfId="24806" xr:uid="{00000000-0005-0000-0000-000008D70000}"/>
    <cellStyle name="Normal 9 7 3 3 2 2" xfId="50795" xr:uid="{00000000-0005-0000-0000-000009D70000}"/>
    <cellStyle name="Normal 9 7 3 3 3" xfId="16686" xr:uid="{00000000-0005-0000-0000-00000AD70000}"/>
    <cellStyle name="Normal 9 7 3 3 3 2" xfId="42675" xr:uid="{00000000-0005-0000-0000-00000BD70000}"/>
    <cellStyle name="Normal 9 7 3 3 4" xfId="34522" xr:uid="{00000000-0005-0000-0000-00000CD70000}"/>
    <cellStyle name="Normal 9 7 3 4" xfId="19911" xr:uid="{00000000-0005-0000-0000-00000DD70000}"/>
    <cellStyle name="Normal 9 7 3 4 2" xfId="45900" xr:uid="{00000000-0005-0000-0000-00000ED70000}"/>
    <cellStyle name="Normal 9 7 3 5" xfId="11791" xr:uid="{00000000-0005-0000-0000-00000FD70000}"/>
    <cellStyle name="Normal 9 7 3 5 2" xfId="37780" xr:uid="{00000000-0005-0000-0000-000010D70000}"/>
    <cellStyle name="Normal 9 7 3 6" xfId="27376" xr:uid="{00000000-0005-0000-0000-000011D70000}"/>
    <cellStyle name="Normal 9 7 3 6 2" xfId="53365" xr:uid="{00000000-0005-0000-0000-000012D70000}"/>
    <cellStyle name="Normal 9 7 3 7" xfId="29621" xr:uid="{00000000-0005-0000-0000-000013D70000}"/>
    <cellStyle name="Normal 9 7 4" xfId="3825" xr:uid="{00000000-0005-0000-0000-000014D70000}"/>
    <cellStyle name="Normal 9 7 4 2" xfId="20284" xr:uid="{00000000-0005-0000-0000-000015D70000}"/>
    <cellStyle name="Normal 9 7 4 2 2" xfId="46273" xr:uid="{00000000-0005-0000-0000-000016D70000}"/>
    <cellStyle name="Normal 9 7 4 3" xfId="12164" xr:uid="{00000000-0005-0000-0000-000017D70000}"/>
    <cellStyle name="Normal 9 7 4 3 2" xfId="38153" xr:uid="{00000000-0005-0000-0000-000018D70000}"/>
    <cellStyle name="Normal 9 7 4 4" xfId="29998" xr:uid="{00000000-0005-0000-0000-000019D70000}"/>
    <cellStyle name="Normal 9 7 5" xfId="4524" xr:uid="{00000000-0005-0000-0000-00001AD70000}"/>
    <cellStyle name="Normal 9 7 5 2" xfId="20930" xr:uid="{00000000-0005-0000-0000-00001BD70000}"/>
    <cellStyle name="Normal 9 7 5 2 2" xfId="46919" xr:uid="{00000000-0005-0000-0000-00001CD70000}"/>
    <cellStyle name="Normal 9 7 5 3" xfId="12810" xr:uid="{00000000-0005-0000-0000-00001DD70000}"/>
    <cellStyle name="Normal 9 7 5 3 2" xfId="38799" xr:uid="{00000000-0005-0000-0000-00001ED70000}"/>
    <cellStyle name="Normal 9 7 5 4" xfId="30644" xr:uid="{00000000-0005-0000-0000-00001FD70000}"/>
    <cellStyle name="Normal 9 7 6" xfId="6024" xr:uid="{00000000-0005-0000-0000-000020D70000}"/>
    <cellStyle name="Normal 9 7 6 2" xfId="22405" xr:uid="{00000000-0005-0000-0000-000021D70000}"/>
    <cellStyle name="Normal 9 7 6 2 2" xfId="48394" xr:uid="{00000000-0005-0000-0000-000022D70000}"/>
    <cellStyle name="Normal 9 7 6 3" xfId="14285" xr:uid="{00000000-0005-0000-0000-000023D70000}"/>
    <cellStyle name="Normal 9 7 6 3 2" xfId="40274" xr:uid="{00000000-0005-0000-0000-000024D70000}"/>
    <cellStyle name="Normal 9 7 6 4" xfId="32121" xr:uid="{00000000-0005-0000-0000-000025D70000}"/>
    <cellStyle name="Normal 9 7 7" xfId="6727" xr:uid="{00000000-0005-0000-0000-000026D70000}"/>
    <cellStyle name="Normal 9 7 7 2" xfId="23058" xr:uid="{00000000-0005-0000-0000-000027D70000}"/>
    <cellStyle name="Normal 9 7 7 2 2" xfId="49047" xr:uid="{00000000-0005-0000-0000-000028D70000}"/>
    <cellStyle name="Normal 9 7 7 3" xfId="14938" xr:uid="{00000000-0005-0000-0000-000029D70000}"/>
    <cellStyle name="Normal 9 7 7 3 2" xfId="40927" xr:uid="{00000000-0005-0000-0000-00002AD70000}"/>
    <cellStyle name="Normal 9 7 7 4" xfId="32774" xr:uid="{00000000-0005-0000-0000-00002BD70000}"/>
    <cellStyle name="Normal 9 7 8" xfId="7373" xr:uid="{00000000-0005-0000-0000-00002CD70000}"/>
    <cellStyle name="Normal 9 7 8 2" xfId="23704" xr:uid="{00000000-0005-0000-0000-00002DD70000}"/>
    <cellStyle name="Normal 9 7 8 2 2" xfId="49693" xr:uid="{00000000-0005-0000-0000-00002ED70000}"/>
    <cellStyle name="Normal 9 7 8 3" xfId="15584" xr:uid="{00000000-0005-0000-0000-00002FD70000}"/>
    <cellStyle name="Normal 9 7 8 3 2" xfId="41573" xr:uid="{00000000-0005-0000-0000-000030D70000}"/>
    <cellStyle name="Normal 9 7 8 4" xfId="33420" xr:uid="{00000000-0005-0000-0000-000031D70000}"/>
    <cellStyle name="Normal 9 7 9" xfId="9131" xr:uid="{00000000-0005-0000-0000-000032D70000}"/>
    <cellStyle name="Normal 9 7 9 2" xfId="25462" xr:uid="{00000000-0005-0000-0000-000033D70000}"/>
    <cellStyle name="Normal 9 7 9 2 2" xfId="51451" xr:uid="{00000000-0005-0000-0000-000034D70000}"/>
    <cellStyle name="Normal 9 7 9 3" xfId="17342" xr:uid="{00000000-0005-0000-0000-000035D70000}"/>
    <cellStyle name="Normal 9 7 9 3 2" xfId="43331" xr:uid="{00000000-0005-0000-0000-000036D70000}"/>
    <cellStyle name="Normal 9 7 9 4" xfId="35178" xr:uid="{00000000-0005-0000-0000-000037D70000}"/>
    <cellStyle name="Normal 9 8" xfId="3142" xr:uid="{00000000-0005-0000-0000-000038D70000}"/>
    <cellStyle name="Normal 9 8 2" xfId="5350" xr:uid="{00000000-0005-0000-0000-000039D70000}"/>
    <cellStyle name="Normal 9 8 2 2" xfId="21739" xr:uid="{00000000-0005-0000-0000-00003AD70000}"/>
    <cellStyle name="Normal 9 8 2 2 2" xfId="47728" xr:uid="{00000000-0005-0000-0000-00003BD70000}"/>
    <cellStyle name="Normal 9 8 2 3" xfId="13619" xr:uid="{00000000-0005-0000-0000-00003CD70000}"/>
    <cellStyle name="Normal 9 8 2 3 2" xfId="39608" xr:uid="{00000000-0005-0000-0000-00003DD70000}"/>
    <cellStyle name="Normal 9 8 2 4" xfId="31455" xr:uid="{00000000-0005-0000-0000-00003ED70000}"/>
    <cellStyle name="Normal 9 8 3" xfId="8182" xr:uid="{00000000-0005-0000-0000-00003FD70000}"/>
    <cellStyle name="Normal 9 8 3 2" xfId="24513" xr:uid="{00000000-0005-0000-0000-000040D70000}"/>
    <cellStyle name="Normal 9 8 3 2 2" xfId="50502" xr:uid="{00000000-0005-0000-0000-000041D70000}"/>
    <cellStyle name="Normal 9 8 3 3" xfId="16393" xr:uid="{00000000-0005-0000-0000-000042D70000}"/>
    <cellStyle name="Normal 9 8 3 3 2" xfId="42382" xr:uid="{00000000-0005-0000-0000-000043D70000}"/>
    <cellStyle name="Normal 9 8 3 4" xfId="34229" xr:uid="{00000000-0005-0000-0000-000044D70000}"/>
    <cellStyle name="Normal 9 8 4" xfId="19618" xr:uid="{00000000-0005-0000-0000-000045D70000}"/>
    <cellStyle name="Normal 9 8 4 2" xfId="45607" xr:uid="{00000000-0005-0000-0000-000046D70000}"/>
    <cellStyle name="Normal 9 8 5" xfId="11498" xr:uid="{00000000-0005-0000-0000-000047D70000}"/>
    <cellStyle name="Normal 9 8 5 2" xfId="37487" xr:uid="{00000000-0005-0000-0000-000048D70000}"/>
    <cellStyle name="Normal 9 8 6" xfId="27083" xr:uid="{00000000-0005-0000-0000-000049D70000}"/>
    <cellStyle name="Normal 9 8 6 2" xfId="53072" xr:uid="{00000000-0005-0000-0000-00004AD70000}"/>
    <cellStyle name="Normal 9 8 7" xfId="29328" xr:uid="{00000000-0005-0000-0000-00004BD70000}"/>
    <cellStyle name="Normal 90" xfId="54344" xr:uid="{00000000-0005-0000-0000-00004CD70000}"/>
    <cellStyle name="Normal 91" xfId="54345" xr:uid="{00000000-0005-0000-0000-00004DD70000}"/>
    <cellStyle name="Normal_Data UMKM SPI-Tanpa Kartu Kredit 2 2" xfId="30" xr:uid="{00000000-0005-0000-0000-00004ED70000}"/>
    <cellStyle name="Normal_File data statistik perbankan syariah" xfId="31" xr:uid="{00000000-0005-0000-0000-00004FD70000}"/>
    <cellStyle name="Normal_Tabel 6" xfId="32" xr:uid="{00000000-0005-0000-0000-000050D70000}"/>
    <cellStyle name="Normal_Tabel 7. Aktiva Produktif Perbankan Syariah" xfId="33" xr:uid="{00000000-0005-0000-0000-000051D70000}"/>
    <cellStyle name="Note 10" xfId="2403" xr:uid="{00000000-0005-0000-0000-000052D70000}"/>
    <cellStyle name="Note 10 2" xfId="2674" xr:uid="{00000000-0005-0000-0000-000053D70000}"/>
    <cellStyle name="Note 11" xfId="2404" xr:uid="{00000000-0005-0000-0000-000054D70000}"/>
    <cellStyle name="Note 11 2" xfId="2675" xr:uid="{00000000-0005-0000-0000-000055D70000}"/>
    <cellStyle name="Note 12" xfId="2405" xr:uid="{00000000-0005-0000-0000-000056D70000}"/>
    <cellStyle name="Note 12 2" xfId="2676" xr:uid="{00000000-0005-0000-0000-000057D70000}"/>
    <cellStyle name="Note 13" xfId="2406" xr:uid="{00000000-0005-0000-0000-000058D70000}"/>
    <cellStyle name="Note 13 2" xfId="2677" xr:uid="{00000000-0005-0000-0000-000059D70000}"/>
    <cellStyle name="Note 14" xfId="2407" xr:uid="{00000000-0005-0000-0000-00005AD70000}"/>
    <cellStyle name="Note 14 2" xfId="2678" xr:uid="{00000000-0005-0000-0000-00005BD70000}"/>
    <cellStyle name="Note 15" xfId="2408" xr:uid="{00000000-0005-0000-0000-00005CD70000}"/>
    <cellStyle name="Note 15 2" xfId="2679" xr:uid="{00000000-0005-0000-0000-00005DD70000}"/>
    <cellStyle name="Note 16" xfId="2409" xr:uid="{00000000-0005-0000-0000-00005ED70000}"/>
    <cellStyle name="Note 16 2" xfId="2680" xr:uid="{00000000-0005-0000-0000-00005FD70000}"/>
    <cellStyle name="Note 17" xfId="2410" xr:uid="{00000000-0005-0000-0000-000060D70000}"/>
    <cellStyle name="Note 17 2" xfId="2681" xr:uid="{00000000-0005-0000-0000-000061D70000}"/>
    <cellStyle name="Note 18" xfId="2411" xr:uid="{00000000-0005-0000-0000-000062D70000}"/>
    <cellStyle name="Note 18 2" xfId="2682" xr:uid="{00000000-0005-0000-0000-000063D70000}"/>
    <cellStyle name="Note 19" xfId="2412" xr:uid="{00000000-0005-0000-0000-000064D70000}"/>
    <cellStyle name="Note 19 2" xfId="2683" xr:uid="{00000000-0005-0000-0000-000065D70000}"/>
    <cellStyle name="Note 2" xfId="2413" xr:uid="{00000000-0005-0000-0000-000066D70000}"/>
    <cellStyle name="Note 2 2" xfId="2684" xr:uid="{00000000-0005-0000-0000-000067D70000}"/>
    <cellStyle name="Note 20" xfId="2527" xr:uid="{00000000-0005-0000-0000-000068D70000}"/>
    <cellStyle name="Note 20 2" xfId="2760" xr:uid="{00000000-0005-0000-0000-000069D70000}"/>
    <cellStyle name="Note 20 3" xfId="2770" xr:uid="{00000000-0005-0000-0000-00006AD70000}"/>
    <cellStyle name="Note 20 3 2" xfId="4978" xr:uid="{00000000-0005-0000-0000-00006BD70000}"/>
    <cellStyle name="Note 20 3 2 2" xfId="21378" xr:uid="{00000000-0005-0000-0000-00006CD70000}"/>
    <cellStyle name="Note 20 3 2 2 2" xfId="47367" xr:uid="{00000000-0005-0000-0000-00006DD70000}"/>
    <cellStyle name="Note 20 3 2 3" xfId="13258" xr:uid="{00000000-0005-0000-0000-00006ED70000}"/>
    <cellStyle name="Note 20 3 2 3 2" xfId="39247" xr:uid="{00000000-0005-0000-0000-00006FD70000}"/>
    <cellStyle name="Note 20 3 2 4" xfId="31094" xr:uid="{00000000-0005-0000-0000-000070D70000}"/>
    <cellStyle name="Note 20 3 3" xfId="7821" xr:uid="{00000000-0005-0000-0000-000071D70000}"/>
    <cellStyle name="Note 20 3 3 2" xfId="24152" xr:uid="{00000000-0005-0000-0000-000072D70000}"/>
    <cellStyle name="Note 20 3 3 2 2" xfId="50141" xr:uid="{00000000-0005-0000-0000-000073D70000}"/>
    <cellStyle name="Note 20 3 3 3" xfId="16032" xr:uid="{00000000-0005-0000-0000-000074D70000}"/>
    <cellStyle name="Note 20 3 3 3 2" xfId="42021" xr:uid="{00000000-0005-0000-0000-000075D70000}"/>
    <cellStyle name="Note 20 3 3 4" xfId="33868" xr:uid="{00000000-0005-0000-0000-000076D70000}"/>
    <cellStyle name="Note 20 3 4" xfId="19257" xr:uid="{00000000-0005-0000-0000-000077D70000}"/>
    <cellStyle name="Note 20 3 4 2" xfId="45246" xr:uid="{00000000-0005-0000-0000-000078D70000}"/>
    <cellStyle name="Note 20 3 5" xfId="11137" xr:uid="{00000000-0005-0000-0000-000079D70000}"/>
    <cellStyle name="Note 20 3 5 2" xfId="37126" xr:uid="{00000000-0005-0000-0000-00007AD70000}"/>
    <cellStyle name="Note 20 3 6" xfId="26722" xr:uid="{00000000-0005-0000-0000-00007BD70000}"/>
    <cellStyle name="Note 20 3 6 2" xfId="52711" xr:uid="{00000000-0005-0000-0000-00007CD70000}"/>
    <cellStyle name="Note 20 3 7" xfId="28963" xr:uid="{00000000-0005-0000-0000-00007DD70000}"/>
    <cellStyle name="Note 20 4" xfId="4925" xr:uid="{00000000-0005-0000-0000-00007ED70000}"/>
    <cellStyle name="Note 20 4 2" xfId="21327" xr:uid="{00000000-0005-0000-0000-00007FD70000}"/>
    <cellStyle name="Note 20 4 2 2" xfId="47316" xr:uid="{00000000-0005-0000-0000-000080D70000}"/>
    <cellStyle name="Note 20 4 3" xfId="13207" xr:uid="{00000000-0005-0000-0000-000081D70000}"/>
    <cellStyle name="Note 20 4 3 2" xfId="39196" xr:uid="{00000000-0005-0000-0000-000082D70000}"/>
    <cellStyle name="Note 20 4 4" xfId="31043" xr:uid="{00000000-0005-0000-0000-000083D70000}"/>
    <cellStyle name="Note 20 5" xfId="7770" xr:uid="{00000000-0005-0000-0000-000084D70000}"/>
    <cellStyle name="Note 20 5 2" xfId="24101" xr:uid="{00000000-0005-0000-0000-000085D70000}"/>
    <cellStyle name="Note 20 5 2 2" xfId="50090" xr:uid="{00000000-0005-0000-0000-000086D70000}"/>
    <cellStyle name="Note 20 5 3" xfId="15981" xr:uid="{00000000-0005-0000-0000-000087D70000}"/>
    <cellStyle name="Note 20 5 3 2" xfId="41970" xr:uid="{00000000-0005-0000-0000-000088D70000}"/>
    <cellStyle name="Note 20 5 4" xfId="33817" xr:uid="{00000000-0005-0000-0000-000089D70000}"/>
    <cellStyle name="Note 20 6" xfId="19206" xr:uid="{00000000-0005-0000-0000-00008AD70000}"/>
    <cellStyle name="Note 20 6 2" xfId="45195" xr:uid="{00000000-0005-0000-0000-00008BD70000}"/>
    <cellStyle name="Note 20 7" xfId="11086" xr:uid="{00000000-0005-0000-0000-00008CD70000}"/>
    <cellStyle name="Note 20 7 2" xfId="37075" xr:uid="{00000000-0005-0000-0000-00008DD70000}"/>
    <cellStyle name="Note 20 8" xfId="26671" xr:uid="{00000000-0005-0000-0000-00008ED70000}"/>
    <cellStyle name="Note 20 8 2" xfId="52660" xr:uid="{00000000-0005-0000-0000-00008FD70000}"/>
    <cellStyle name="Note 20 9" xfId="28864" xr:uid="{00000000-0005-0000-0000-000090D70000}"/>
    <cellStyle name="Note 21" xfId="2252" xr:uid="{00000000-0005-0000-0000-000091D70000}"/>
    <cellStyle name="Note 21 2" xfId="4811" xr:uid="{00000000-0005-0000-0000-000092D70000}"/>
    <cellStyle name="Note 21 2 2" xfId="21217" xr:uid="{00000000-0005-0000-0000-000093D70000}"/>
    <cellStyle name="Note 21 2 2 2" xfId="47206" xr:uid="{00000000-0005-0000-0000-000094D70000}"/>
    <cellStyle name="Note 21 2 3" xfId="13097" xr:uid="{00000000-0005-0000-0000-000095D70000}"/>
    <cellStyle name="Note 21 2 3 2" xfId="39086" xr:uid="{00000000-0005-0000-0000-000096D70000}"/>
    <cellStyle name="Note 21 2 4" xfId="30931" xr:uid="{00000000-0005-0000-0000-000097D70000}"/>
    <cellStyle name="Note 21 3" xfId="7660" xr:uid="{00000000-0005-0000-0000-000098D70000}"/>
    <cellStyle name="Note 21 3 2" xfId="23991" xr:uid="{00000000-0005-0000-0000-000099D70000}"/>
    <cellStyle name="Note 21 3 2 2" xfId="49980" xr:uid="{00000000-0005-0000-0000-00009AD70000}"/>
    <cellStyle name="Note 21 3 3" xfId="15871" xr:uid="{00000000-0005-0000-0000-00009BD70000}"/>
    <cellStyle name="Note 21 3 3 2" xfId="41860" xr:uid="{00000000-0005-0000-0000-00009CD70000}"/>
    <cellStyle name="Note 21 3 4" xfId="33707" xr:uid="{00000000-0005-0000-0000-00009DD70000}"/>
    <cellStyle name="Note 21 4" xfId="19096" xr:uid="{00000000-0005-0000-0000-00009ED70000}"/>
    <cellStyle name="Note 21 4 2" xfId="45085" xr:uid="{00000000-0005-0000-0000-00009FD70000}"/>
    <cellStyle name="Note 21 5" xfId="10976" xr:uid="{00000000-0005-0000-0000-0000A0D70000}"/>
    <cellStyle name="Note 21 5 2" xfId="36965" xr:uid="{00000000-0005-0000-0000-0000A1D70000}"/>
    <cellStyle name="Note 21 6" xfId="26560" xr:uid="{00000000-0005-0000-0000-0000A2D70000}"/>
    <cellStyle name="Note 21 6 2" xfId="52549" xr:uid="{00000000-0005-0000-0000-0000A3D70000}"/>
    <cellStyle name="Note 21 7" xfId="28732" xr:uid="{00000000-0005-0000-0000-0000A4D70000}"/>
    <cellStyle name="Note 3" xfId="2414" xr:uid="{00000000-0005-0000-0000-0000A5D70000}"/>
    <cellStyle name="Note 3 2" xfId="2685" xr:uid="{00000000-0005-0000-0000-0000A6D70000}"/>
    <cellStyle name="Note 4" xfId="2415" xr:uid="{00000000-0005-0000-0000-0000A7D70000}"/>
    <cellStyle name="Note 4 2" xfId="2686" xr:uid="{00000000-0005-0000-0000-0000A8D70000}"/>
    <cellStyle name="Note 5" xfId="2416" xr:uid="{00000000-0005-0000-0000-0000A9D70000}"/>
    <cellStyle name="Note 5 2" xfId="2687" xr:uid="{00000000-0005-0000-0000-0000AAD70000}"/>
    <cellStyle name="Note 6" xfId="2417" xr:uid="{00000000-0005-0000-0000-0000ABD70000}"/>
    <cellStyle name="Note 6 2" xfId="2688" xr:uid="{00000000-0005-0000-0000-0000ACD70000}"/>
    <cellStyle name="Note 7" xfId="2418" xr:uid="{00000000-0005-0000-0000-0000ADD70000}"/>
    <cellStyle name="Note 7 2" xfId="2689" xr:uid="{00000000-0005-0000-0000-0000AED70000}"/>
    <cellStyle name="Note 8" xfId="2419" xr:uid="{00000000-0005-0000-0000-0000AFD70000}"/>
    <cellStyle name="Note 8 2" xfId="2690" xr:uid="{00000000-0005-0000-0000-0000B0D70000}"/>
    <cellStyle name="Note 9" xfId="2420" xr:uid="{00000000-0005-0000-0000-0000B1D70000}"/>
    <cellStyle name="Note 9 2" xfId="2691" xr:uid="{00000000-0005-0000-0000-0000B2D70000}"/>
    <cellStyle name="Output 2" xfId="2421" xr:uid="{00000000-0005-0000-0000-0000B3D70000}"/>
    <cellStyle name="Output 2 2" xfId="2692" xr:uid="{00000000-0005-0000-0000-0000B4D70000}"/>
    <cellStyle name="Output 3" xfId="2528" xr:uid="{00000000-0005-0000-0000-0000B5D70000}"/>
    <cellStyle name="Output 4" xfId="2247" xr:uid="{00000000-0005-0000-0000-0000B6D70000}"/>
    <cellStyle name="Percent" xfId="34" builtinId="5"/>
    <cellStyle name="Percent 10" xfId="440" xr:uid="{00000000-0005-0000-0000-0000B8D70000}"/>
    <cellStyle name="Percent 10 2" xfId="2563" xr:uid="{00000000-0005-0000-0000-0000B9D70000}"/>
    <cellStyle name="Percent 10 3" xfId="2693" xr:uid="{00000000-0005-0000-0000-0000BAD70000}"/>
    <cellStyle name="Percent 11" xfId="2422" xr:uid="{00000000-0005-0000-0000-0000BBD70000}"/>
    <cellStyle name="Percent 11 2" xfId="2564" xr:uid="{00000000-0005-0000-0000-0000BCD70000}"/>
    <cellStyle name="Percent 11 3" xfId="2694" xr:uid="{00000000-0005-0000-0000-0000BDD70000}"/>
    <cellStyle name="Percent 12" xfId="2423" xr:uid="{00000000-0005-0000-0000-0000BED70000}"/>
    <cellStyle name="Percent 12 2" xfId="2565" xr:uid="{00000000-0005-0000-0000-0000BFD70000}"/>
    <cellStyle name="Percent 12 3" xfId="2695" xr:uid="{00000000-0005-0000-0000-0000C0D70000}"/>
    <cellStyle name="Percent 13" xfId="2424" xr:uid="{00000000-0005-0000-0000-0000C1D70000}"/>
    <cellStyle name="Percent 13 2" xfId="2566" xr:uid="{00000000-0005-0000-0000-0000C2D70000}"/>
    <cellStyle name="Percent 13 3" xfId="2696" xr:uid="{00000000-0005-0000-0000-0000C3D70000}"/>
    <cellStyle name="Percent 14" xfId="2425" xr:uid="{00000000-0005-0000-0000-0000C4D70000}"/>
    <cellStyle name="Percent 14 2" xfId="2567" xr:uid="{00000000-0005-0000-0000-0000C5D70000}"/>
    <cellStyle name="Percent 14 3" xfId="2697" xr:uid="{00000000-0005-0000-0000-0000C6D70000}"/>
    <cellStyle name="Percent 15" xfId="2426" xr:uid="{00000000-0005-0000-0000-0000C7D70000}"/>
    <cellStyle name="Percent 15 2" xfId="2568" xr:uid="{00000000-0005-0000-0000-0000C8D70000}"/>
    <cellStyle name="Percent 15 3" xfId="2698" xr:uid="{00000000-0005-0000-0000-0000C9D70000}"/>
    <cellStyle name="Percent 16" xfId="2427" xr:uid="{00000000-0005-0000-0000-0000CAD70000}"/>
    <cellStyle name="Percent 16 2" xfId="2569" xr:uid="{00000000-0005-0000-0000-0000CBD70000}"/>
    <cellStyle name="Percent 16 3" xfId="2699" xr:uid="{00000000-0005-0000-0000-0000CCD70000}"/>
    <cellStyle name="Percent 17" xfId="2428" xr:uid="{00000000-0005-0000-0000-0000CDD70000}"/>
    <cellStyle name="Percent 17 2" xfId="2570" xr:uid="{00000000-0005-0000-0000-0000CED70000}"/>
    <cellStyle name="Percent 17 3" xfId="2700" xr:uid="{00000000-0005-0000-0000-0000CFD70000}"/>
    <cellStyle name="Percent 18" xfId="2429" xr:uid="{00000000-0005-0000-0000-0000D0D70000}"/>
    <cellStyle name="Percent 18 2" xfId="2571" xr:uid="{00000000-0005-0000-0000-0000D1D70000}"/>
    <cellStyle name="Percent 18 3" xfId="2701" xr:uid="{00000000-0005-0000-0000-0000D2D70000}"/>
    <cellStyle name="Percent 19" xfId="2430" xr:uid="{00000000-0005-0000-0000-0000D3D70000}"/>
    <cellStyle name="Percent 19 2" xfId="2572" xr:uid="{00000000-0005-0000-0000-0000D4D70000}"/>
    <cellStyle name="Percent 19 3" xfId="2702" xr:uid="{00000000-0005-0000-0000-0000D5D70000}"/>
    <cellStyle name="Percent 2" xfId="35" xr:uid="{00000000-0005-0000-0000-0000D6D70000}"/>
    <cellStyle name="Percent 2 2" xfId="2443" xr:uid="{00000000-0005-0000-0000-0000D7D70000}"/>
    <cellStyle name="Percent 22" xfId="2431" xr:uid="{00000000-0005-0000-0000-0000D8D70000}"/>
    <cellStyle name="Percent 22 2" xfId="2573" xr:uid="{00000000-0005-0000-0000-0000D9D70000}"/>
    <cellStyle name="Percent 22 3" xfId="2703" xr:uid="{00000000-0005-0000-0000-0000DAD70000}"/>
    <cellStyle name="Percent 23" xfId="2432" xr:uid="{00000000-0005-0000-0000-0000DBD70000}"/>
    <cellStyle name="Percent 23 2" xfId="2574" xr:uid="{00000000-0005-0000-0000-0000DCD70000}"/>
    <cellStyle name="Percent 23 3" xfId="2704" xr:uid="{00000000-0005-0000-0000-0000DDD70000}"/>
    <cellStyle name="Percent 24" xfId="2433" xr:uid="{00000000-0005-0000-0000-0000DED70000}"/>
    <cellStyle name="Percent 24 2" xfId="2575" xr:uid="{00000000-0005-0000-0000-0000DFD70000}"/>
    <cellStyle name="Percent 24 3" xfId="2705" xr:uid="{00000000-0005-0000-0000-0000E0D70000}"/>
    <cellStyle name="Percent 25" xfId="2434" xr:uid="{00000000-0005-0000-0000-0000E1D70000}"/>
    <cellStyle name="Percent 25 2" xfId="2576" xr:uid="{00000000-0005-0000-0000-0000E2D70000}"/>
    <cellStyle name="Percent 25 3" xfId="2706" xr:uid="{00000000-0005-0000-0000-0000E3D70000}"/>
    <cellStyle name="Percent 3" xfId="36" xr:uid="{00000000-0005-0000-0000-0000E4D70000}"/>
    <cellStyle name="Percent 3 2" xfId="441" xr:uid="{00000000-0005-0000-0000-0000E5D70000}"/>
    <cellStyle name="Percent 4" xfId="442" xr:uid="{00000000-0005-0000-0000-0000E6D70000}"/>
    <cellStyle name="Percent 4 2" xfId="2707" xr:uid="{00000000-0005-0000-0000-0000E7D70000}"/>
    <cellStyle name="Percent 5" xfId="443" xr:uid="{00000000-0005-0000-0000-0000E8D70000}"/>
    <cellStyle name="Percent 6" xfId="464" xr:uid="{00000000-0005-0000-0000-0000E9D70000}"/>
    <cellStyle name="Percent 6 10" xfId="1884" xr:uid="{00000000-0005-0000-0000-0000EAD70000}"/>
    <cellStyle name="Percent 6 11" xfId="28378" xr:uid="{00000000-0005-0000-0000-0000EBD70000}"/>
    <cellStyle name="Percent 6 2" xfId="4972" xr:uid="{00000000-0005-0000-0000-0000ECD70000}"/>
    <cellStyle name="Percent 6 2 2" xfId="21372" xr:uid="{00000000-0005-0000-0000-0000EDD70000}"/>
    <cellStyle name="Percent 6 2 2 2" xfId="47361" xr:uid="{00000000-0005-0000-0000-0000EED70000}"/>
    <cellStyle name="Percent 6 2 3" xfId="13252" xr:uid="{00000000-0005-0000-0000-0000EFD70000}"/>
    <cellStyle name="Percent 6 2 3 2" xfId="39241" xr:uid="{00000000-0005-0000-0000-0000F0D70000}"/>
    <cellStyle name="Percent 6 2 4" xfId="31088" xr:uid="{00000000-0005-0000-0000-0000F1D70000}"/>
    <cellStyle name="Percent 6 3" xfId="7815" xr:uid="{00000000-0005-0000-0000-0000F2D70000}"/>
    <cellStyle name="Percent 6 3 2" xfId="24146" xr:uid="{00000000-0005-0000-0000-0000F3D70000}"/>
    <cellStyle name="Percent 6 3 2 2" xfId="50135" xr:uid="{00000000-0005-0000-0000-0000F4D70000}"/>
    <cellStyle name="Percent 6 3 3" xfId="16026" xr:uid="{00000000-0005-0000-0000-0000F5D70000}"/>
    <cellStyle name="Percent 6 3 3 2" xfId="42015" xr:uid="{00000000-0005-0000-0000-0000F6D70000}"/>
    <cellStyle name="Percent 6 3 4" xfId="33862" xr:uid="{00000000-0005-0000-0000-0000F7D70000}"/>
    <cellStyle name="Percent 6 4" xfId="9137" xr:uid="{00000000-0005-0000-0000-0000F8D70000}"/>
    <cellStyle name="Percent 6 5" xfId="9877" xr:uid="{00000000-0005-0000-0000-0000F9D70000}"/>
    <cellStyle name="Percent 6 5 2" xfId="26142" xr:uid="{00000000-0005-0000-0000-0000FAD70000}"/>
    <cellStyle name="Percent 6 5 2 2" xfId="52131" xr:uid="{00000000-0005-0000-0000-0000FBD70000}"/>
    <cellStyle name="Percent 6 5 3" xfId="18022" xr:uid="{00000000-0005-0000-0000-0000FCD70000}"/>
    <cellStyle name="Percent 6 5 3 2" xfId="44011" xr:uid="{00000000-0005-0000-0000-0000FDD70000}"/>
    <cellStyle name="Percent 6 5 4" xfId="35866" xr:uid="{00000000-0005-0000-0000-0000FED70000}"/>
    <cellStyle name="Percent 6 6" xfId="10628" xr:uid="{00000000-0005-0000-0000-0000FFD70000}"/>
    <cellStyle name="Percent 6 6 2" xfId="18751" xr:uid="{00000000-0005-0000-0000-000000D80000}"/>
    <cellStyle name="Percent 6 6 2 2" xfId="44740" xr:uid="{00000000-0005-0000-0000-000001D80000}"/>
    <cellStyle name="Percent 6 6 3" xfId="36617" xr:uid="{00000000-0005-0000-0000-000002D80000}"/>
    <cellStyle name="Percent 6 7" xfId="2762" xr:uid="{00000000-0005-0000-0000-000003D80000}"/>
    <cellStyle name="Percent 6 7 2" xfId="19251" xr:uid="{00000000-0005-0000-0000-000004D80000}"/>
    <cellStyle name="Percent 6 7 2 2" xfId="45240" xr:uid="{00000000-0005-0000-0000-000005D80000}"/>
    <cellStyle name="Percent 6 7 3" xfId="28955" xr:uid="{00000000-0005-0000-0000-000006D80000}"/>
    <cellStyle name="Percent 6 8" xfId="11131" xr:uid="{00000000-0005-0000-0000-000007D80000}"/>
    <cellStyle name="Percent 6 8 2" xfId="37120" xr:uid="{00000000-0005-0000-0000-000008D80000}"/>
    <cellStyle name="Percent 6 9" xfId="26716" xr:uid="{00000000-0005-0000-0000-000009D80000}"/>
    <cellStyle name="Percent 6 9 2" xfId="52705" xr:uid="{00000000-0005-0000-0000-00000AD80000}"/>
    <cellStyle name="Percent 7" xfId="3098" xr:uid="{00000000-0005-0000-0000-00000BD80000}"/>
    <cellStyle name="Percent 7 2" xfId="5308" xr:uid="{00000000-0005-0000-0000-00000CD80000}"/>
    <cellStyle name="Percent 7 2 2" xfId="21697" xr:uid="{00000000-0005-0000-0000-00000DD80000}"/>
    <cellStyle name="Percent 7 2 2 2" xfId="47686" xr:uid="{00000000-0005-0000-0000-00000ED80000}"/>
    <cellStyle name="Percent 7 2 3" xfId="13577" xr:uid="{00000000-0005-0000-0000-00000FD80000}"/>
    <cellStyle name="Percent 7 2 3 2" xfId="39566" xr:uid="{00000000-0005-0000-0000-000010D80000}"/>
    <cellStyle name="Percent 7 2 4" xfId="31413" xr:uid="{00000000-0005-0000-0000-000011D80000}"/>
    <cellStyle name="Percent 7 3" xfId="8140" xr:uid="{00000000-0005-0000-0000-000012D80000}"/>
    <cellStyle name="Percent 7 3 2" xfId="24471" xr:uid="{00000000-0005-0000-0000-000013D80000}"/>
    <cellStyle name="Percent 7 3 2 2" xfId="50460" xr:uid="{00000000-0005-0000-0000-000014D80000}"/>
    <cellStyle name="Percent 7 3 3" xfId="16351" xr:uid="{00000000-0005-0000-0000-000015D80000}"/>
    <cellStyle name="Percent 7 3 3 2" xfId="42340" xr:uid="{00000000-0005-0000-0000-000016D80000}"/>
    <cellStyle name="Percent 7 3 4" xfId="34187" xr:uid="{00000000-0005-0000-0000-000017D80000}"/>
    <cellStyle name="Percent 7 4" xfId="19576" xr:uid="{00000000-0005-0000-0000-000018D80000}"/>
    <cellStyle name="Percent 7 4 2" xfId="45565" xr:uid="{00000000-0005-0000-0000-000019D80000}"/>
    <cellStyle name="Percent 7 5" xfId="11456" xr:uid="{00000000-0005-0000-0000-00001AD80000}"/>
    <cellStyle name="Percent 7 5 2" xfId="37445" xr:uid="{00000000-0005-0000-0000-00001BD80000}"/>
    <cellStyle name="Percent 7 6" xfId="27041" xr:uid="{00000000-0005-0000-0000-00001CD80000}"/>
    <cellStyle name="Percent 7 6 2" xfId="53030" xr:uid="{00000000-0005-0000-0000-00001DD80000}"/>
    <cellStyle name="Percent 7 7" xfId="29285" xr:uid="{00000000-0005-0000-0000-00001ED80000}"/>
    <cellStyle name="Percent 8" xfId="3748" xr:uid="{00000000-0005-0000-0000-00001FD80000}"/>
    <cellStyle name="Title 2" xfId="2435" xr:uid="{00000000-0005-0000-0000-000020D80000}"/>
    <cellStyle name="Title 2 2" xfId="2708" xr:uid="{00000000-0005-0000-0000-000021D80000}"/>
    <cellStyle name="Title 3" xfId="2709" xr:uid="{00000000-0005-0000-0000-000022D80000}"/>
    <cellStyle name="Title 4" xfId="2238" xr:uid="{00000000-0005-0000-0000-000023D80000}"/>
    <cellStyle name="Total 2" xfId="2436" xr:uid="{00000000-0005-0000-0000-000024D80000}"/>
    <cellStyle name="Total 2 2" xfId="2710" xr:uid="{00000000-0005-0000-0000-000025D80000}"/>
    <cellStyle name="Total 3" xfId="2529" xr:uid="{00000000-0005-0000-0000-000026D80000}"/>
    <cellStyle name="Total 4" xfId="2254" xr:uid="{00000000-0005-0000-0000-000027D80000}"/>
    <cellStyle name="Warning Text 2" xfId="2437" xr:uid="{00000000-0005-0000-0000-000028D80000}"/>
    <cellStyle name="Warning Text 2 2" xfId="2711" xr:uid="{00000000-0005-0000-0000-000029D80000}"/>
    <cellStyle name="Warning Text 3" xfId="2530" xr:uid="{00000000-0005-0000-0000-00002AD80000}"/>
    <cellStyle name="Warning Text 4" xfId="2251" xr:uid="{00000000-0005-0000-0000-00002BD80000}"/>
  </cellStyles>
  <dxfs count="0"/>
  <tableStyles count="0" defaultTableStyle="TableStyleMedium9" defaultPivotStyle="PivotStyleLight16"/>
  <colors>
    <mruColors>
      <color rgb="FFFF6D6D"/>
      <color rgb="FFFF5050"/>
      <color rgb="FFFF7C80"/>
      <color rgb="FFFF4747"/>
      <color rgb="FFFFCCCC"/>
      <color rgb="FFA9D08E"/>
      <color rgb="FF6CF966"/>
      <color rgb="FFC6E0B4"/>
      <color rgb="FFC6E0BE"/>
      <color rgb="FF54823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8" Type="http://schemas.openxmlformats.org/officeDocument/2006/relationships/customXml" Target="../customXml/item2.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ustomXml" Target="../customXml/item3.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ustomXml" Target="../customXml/item1.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D:\dpip-pc-308\Brazzers\Users\dianoktariani\AppData\Local\Microsoft\Windows\Temporary%20Internet%20Files\Content.Outlook\J57SOZDE\Aset_Likuid_Des%20201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dianoktariani/AppData/Local/Microsoft/Windows/Temporary%20Internet%20Files/Content.Outlook/J57SOZDE/Aset_Likuid_Des%20201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f"/>
      <sheetName val="Data"/>
    </sheetNames>
    <sheetDataSet>
      <sheetData sheetId="0"/>
      <sheetData sheetId="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Ref"/>
    </sheetNames>
    <sheetDataSet>
      <sheetData sheetId="0" refreshError="1"/>
      <sheetData sheetId="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customProperty" Target="../customProperty10.bin"/><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customProperty" Target="../customProperty11.bin"/><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customProperty" Target="../customProperty12.bin"/><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customProperty" Target="../customProperty13.bin"/><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customProperty" Target="../customProperty14.bin"/><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customProperty" Target="../customProperty15.bin"/><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customProperty" Target="../customProperty16.bin"/><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customProperty" Target="../customProperty17.bin"/><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customProperty" Target="../customProperty18.bin"/><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customProperty" Target="../customProperty19.bin"/><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customProperty" Target="../customProperty2.bin"/><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customProperty" Target="../customProperty20.bin"/><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customProperty" Target="../customProperty21.bin"/><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customProperty" Target="../customProperty22.bin"/><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customProperty" Target="../customProperty23.bin"/><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customProperty" Target="../customProperty24.bin"/><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customProperty" Target="../customProperty25.bin"/><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customProperty" Target="../customProperty26.bin"/><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customProperty" Target="../customProperty27.bin"/><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customProperty" Target="../customProperty28.bin"/><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customProperty" Target="../customProperty29.bin"/><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customProperty" Target="../customProperty3.bin"/><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customProperty" Target="../customProperty30.bin"/><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customProperty" Target="../customProperty31.bin"/><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customProperty" Target="../customProperty32.bin"/><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customProperty" Target="../customProperty33.bin"/><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customProperty" Target="../customProperty34.bin"/><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customProperty" Target="../customProperty35.bin"/><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customProperty" Target="../customProperty36.bin"/><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customProperty" Target="../customProperty37.bin"/><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customProperty" Target="../customProperty38.bin"/><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customProperty" Target="../customProperty39.bin"/><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customProperty" Target="../customProperty4.bin"/><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ustomProperty" Target="../customProperty40.bin"/><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customProperty" Target="../customProperty41.bin"/><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customProperty" Target="../customProperty42.bin"/><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customProperty" Target="../customProperty43.bin"/><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customProperty" Target="../customProperty44.bin"/><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customProperty" Target="../customProperty45.bin"/><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customProperty" Target="../customProperty46.bin"/><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customProperty" Target="../customProperty47.bin"/><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customProperty" Target="../customProperty48.bin"/><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customProperty" Target="../customProperty49.bin"/><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customProperty" Target="../customProperty5.bin"/><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customProperty" Target="../customProperty50.bin"/><Relationship Id="rId1" Type="http://schemas.openxmlformats.org/officeDocument/2006/relationships/printerSettings" Target="../printerSettings/printerSettings50.bin"/></Relationships>
</file>

<file path=xl/worksheets/_rels/sheet6.xml.rels><?xml version="1.0" encoding="UTF-8" standalone="yes"?>
<Relationships xmlns="http://schemas.openxmlformats.org/package/2006/relationships"><Relationship Id="rId2" Type="http://schemas.openxmlformats.org/officeDocument/2006/relationships/customProperty" Target="../customProperty6.bin"/><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customProperty" Target="../customProperty7.bin"/><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customProperty" Target="../customProperty8.bin"/><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customProperty" Target="../customProperty9.bin"/><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0"/>
  </sheetPr>
  <dimension ref="A1:AC246"/>
  <sheetViews>
    <sheetView showGridLines="0" view="pageBreakPreview" zoomScaleNormal="100" zoomScaleSheetLayoutView="100" zoomScalePageLayoutView="70" workbookViewId="0">
      <selection activeCell="F17" sqref="F17"/>
    </sheetView>
  </sheetViews>
  <sheetFormatPr defaultColWidth="7.21875" defaultRowHeight="12.75"/>
  <cols>
    <col min="1" max="1" width="2.77734375" style="61" customWidth="1"/>
    <col min="2" max="2" width="30.21875" style="61" customWidth="1"/>
    <col min="3" max="3" width="8.21875" style="61" hidden="1" customWidth="1"/>
    <col min="4" max="4" width="8.5546875" style="61" bestFit="1" customWidth="1"/>
    <col min="5" max="5" width="8.5546875" style="61" customWidth="1"/>
    <col min="6" max="14" width="8.5546875" style="61" bestFit="1" customWidth="1"/>
    <col min="15" max="17" width="8.5546875" style="61" customWidth="1"/>
    <col min="18" max="19" width="8.5546875" style="61" bestFit="1" customWidth="1"/>
    <col min="20" max="20" width="8.5546875" style="61" customWidth="1"/>
    <col min="21" max="21" width="8.21875" style="61" customWidth="1"/>
    <col min="22" max="205" width="8.77734375" style="61" customWidth="1"/>
    <col min="206" max="206" width="2.77734375" style="61" customWidth="1"/>
    <col min="207" max="207" width="17.77734375" style="61" customWidth="1"/>
    <col min="208" max="16384" width="7.21875" style="61"/>
  </cols>
  <sheetData>
    <row r="1" spans="1:23" ht="13.5" thickBot="1"/>
    <row r="2" spans="1:23" ht="77.650000000000006" customHeight="1">
      <c r="A2" s="1314" t="s">
        <v>313</v>
      </c>
      <c r="B2" s="1315"/>
      <c r="C2" s="1315"/>
      <c r="D2" s="1315"/>
      <c r="E2" s="1315"/>
      <c r="F2" s="1315"/>
      <c r="G2" s="1315"/>
      <c r="H2" s="1315"/>
      <c r="I2" s="1315"/>
      <c r="J2" s="1315"/>
      <c r="K2" s="1315"/>
      <c r="L2" s="1315"/>
      <c r="M2" s="1315"/>
      <c r="N2" s="1315"/>
      <c r="O2" s="1315"/>
      <c r="P2" s="1315"/>
      <c r="Q2" s="1315"/>
      <c r="R2" s="1315"/>
      <c r="S2" s="1316"/>
      <c r="T2" s="846"/>
      <c r="U2" s="846"/>
    </row>
    <row r="3" spans="1:23" s="62" customFormat="1" ht="30" customHeight="1">
      <c r="A3" s="1317" t="s">
        <v>405</v>
      </c>
      <c r="B3" s="1318"/>
      <c r="C3" s="1319" t="s">
        <v>842</v>
      </c>
      <c r="D3" s="1321">
        <v>2021</v>
      </c>
      <c r="E3" s="1321">
        <v>2022</v>
      </c>
      <c r="F3" s="1321">
        <v>2023</v>
      </c>
      <c r="G3" s="1321">
        <v>2024</v>
      </c>
      <c r="H3" s="1321"/>
      <c r="I3" s="1321"/>
      <c r="J3" s="1321"/>
      <c r="K3" s="1321"/>
      <c r="L3" s="1321"/>
      <c r="M3" s="1321"/>
      <c r="N3" s="1321"/>
      <c r="O3" s="1321"/>
      <c r="P3" s="1321"/>
      <c r="Q3" s="1321"/>
      <c r="R3" s="1321">
        <v>2025</v>
      </c>
      <c r="S3" s="1323"/>
      <c r="T3" s="847"/>
      <c r="U3" s="847"/>
    </row>
    <row r="4" spans="1:23" s="62" customFormat="1" ht="30" customHeight="1">
      <c r="A4" s="1317"/>
      <c r="B4" s="1318"/>
      <c r="C4" s="1320"/>
      <c r="D4" s="1322"/>
      <c r="E4" s="1321"/>
      <c r="F4" s="1321"/>
      <c r="G4" s="1116" t="s">
        <v>893</v>
      </c>
      <c r="H4" s="1116" t="s">
        <v>4</v>
      </c>
      <c r="I4" s="1116" t="s">
        <v>5</v>
      </c>
      <c r="J4" s="1116" t="s">
        <v>6</v>
      </c>
      <c r="K4" s="1116" t="s">
        <v>267</v>
      </c>
      <c r="L4" s="1116" t="s">
        <v>7</v>
      </c>
      <c r="M4" s="1116" t="s">
        <v>13</v>
      </c>
      <c r="N4" s="1116" t="s">
        <v>14</v>
      </c>
      <c r="O4" s="1116" t="s">
        <v>15</v>
      </c>
      <c r="P4" s="1116" t="s">
        <v>0</v>
      </c>
      <c r="Q4" s="1116" t="s">
        <v>1</v>
      </c>
      <c r="R4" s="1116" t="s">
        <v>2</v>
      </c>
      <c r="S4" s="1140" t="s">
        <v>3</v>
      </c>
      <c r="T4" s="842"/>
      <c r="U4" s="842"/>
    </row>
    <row r="5" spans="1:23" ht="24.2" customHeight="1">
      <c r="A5" s="1312" t="s">
        <v>307</v>
      </c>
      <c r="B5" s="1313"/>
      <c r="S5" s="952"/>
    </row>
    <row r="6" spans="1:23" ht="20.100000000000001" customHeight="1">
      <c r="A6" s="174"/>
      <c r="B6" s="1295" t="s">
        <v>308</v>
      </c>
      <c r="C6" s="204">
        <v>9098134.5439979713</v>
      </c>
      <c r="D6" s="204">
        <f>'Keg.usaha_1.1.a.-1.5.a.'!E5+'Keg.usaha_1.1.a.-1.5.a.'!E12+'Keg.usaha_1.1.a.-1.5.a.'!E17+'Keg.usaha_1.1.a.-1.5.a.'!E22+'Keg.usaha_1.1.a.-1.5.a.'!E27+'Keg.usaha_1.1.a.-1.5.a.'!E28+'Keg.usaha_1.1.a.-1.5.a.'!E32+'Keg.usaha_1.1.a.-1.5.a.'!E33</f>
        <v>10114135.485755421</v>
      </c>
      <c r="E6" s="204">
        <f>'Keg.usaha_1.1.a.-1.5.a.'!F5+'Keg.usaha_1.1.a.-1.5.a.'!F12+'Keg.usaha_1.1.a.-1.5.a.'!F17+'Keg.usaha_1.1.a.-1.5.a.'!F22+'Keg.usaha_1.1.a.-1.5.a.'!F27+'Keg.usaha_1.1.a.-1.5.a.'!F28+'Keg.usaha_1.1.a.-1.5.a.'!F32+'Keg.usaha_1.1.a.-1.5.a.'!F33</f>
        <v>11065740.320838347</v>
      </c>
      <c r="F6" s="204">
        <f>'Keg.usaha_1.1.a.-1.5.a.'!G5+'Keg.usaha_1.1.a.-1.5.a.'!G12+'Keg.usaha_1.1.a.-1.5.a.'!G17+'Keg.usaha_1.1.a.-1.5.a.'!G22+'Keg.usaha_1.1.a.-1.5.a.'!G27+'Keg.usaha_1.1.a.-1.5.a.'!G28+'Keg.usaha_1.1.a.-1.5.a.'!G32+'Keg.usaha_1.1.a.-1.5.a.'!G33</f>
        <v>11621114.341374766</v>
      </c>
      <c r="G6" s="204">
        <f>'Keg.usaha_1.1.a.-1.5.a.'!H5+'Keg.usaha_1.1.a.-1.5.a.'!H12+'Keg.usaha_1.1.a.-1.5.a.'!H17+'Keg.usaha_1.1.a.-1.5.a.'!H22+'Keg.usaha_1.1.a.-1.5.a.'!H27+'Keg.usaha_1.1.a.-1.5.a.'!H28+'Keg.usaha_1.1.a.-1.5.a.'!H32+'Keg.usaha_1.1.a.-1.5.a.'!H33</f>
        <v>11730845.279725263</v>
      </c>
      <c r="H6" s="204">
        <f>'Keg.usaha_1.1.a.-1.5.a.'!I5+'Keg.usaha_1.1.a.-1.5.a.'!I12+'Keg.usaha_1.1.a.-1.5.a.'!I17+'Keg.usaha_1.1.a.-1.5.a.'!I22+'Keg.usaha_1.1.a.-1.5.a.'!I27+'Keg.usaha_1.1.a.-1.5.a.'!I28+'Keg.usaha_1.1.a.-1.5.a.'!I32+'Keg.usaha_1.1.a.-1.5.a.'!I33</f>
        <v>11801255.998849971</v>
      </c>
      <c r="I6" s="204">
        <f>'Keg.usaha_1.1.a.-1.5.a.'!J5+'Keg.usaha_1.1.a.-1.5.a.'!J12+'Keg.usaha_1.1.a.-1.5.a.'!J17+'Keg.usaha_1.1.a.-1.5.a.'!J22+'Keg.usaha_1.1.a.-1.5.a.'!J27+'Keg.usaha_1.1.a.-1.5.a.'!J28+'Keg.usaha_1.1.a.-1.5.a.'!J32+'Keg.usaha_1.1.a.-1.5.a.'!J33</f>
        <v>11904243.095176408</v>
      </c>
      <c r="J6" s="204">
        <f>'Keg.usaha_1.1.a.-1.5.a.'!K5+'Keg.usaha_1.1.a.-1.5.a.'!K12+'Keg.usaha_1.1.a.-1.5.a.'!K17+'Keg.usaha_1.1.a.-1.5.a.'!K22+'Keg.usaha_1.1.a.-1.5.a.'!K27+'Keg.usaha_1.1.a.-1.5.a.'!K28+'Keg.usaha_1.1.a.-1.5.a.'!K32+'Keg.usaha_1.1.a.-1.5.a.'!K33</f>
        <v>11865419.245110296</v>
      </c>
      <c r="K6" s="204">
        <f>'Keg.usaha_1.1.a.-1.5.a.'!L5+'Keg.usaha_1.1.a.-1.5.a.'!L12+'Keg.usaha_1.1.a.-1.5.a.'!L17+'Keg.usaha_1.1.a.-1.5.a.'!L22+'Keg.usaha_1.1.a.-1.5.a.'!L27+'Keg.usaha_1.1.a.-1.5.a.'!L28+'Keg.usaha_1.1.a.-1.5.a.'!L32+'Keg.usaha_1.1.a.-1.5.a.'!L33</f>
        <v>11932183.730583077</v>
      </c>
      <c r="L6" s="204">
        <f>'Keg.usaha_1.1.a.-1.5.a.'!M5+'Keg.usaha_1.1.a.-1.5.a.'!M12+'Keg.usaha_1.1.a.-1.5.a.'!M17+'Keg.usaha_1.1.a.-1.5.a.'!M22+'Keg.usaha_1.1.a.-1.5.a.'!M27+'Keg.usaha_1.1.a.-1.5.a.'!M28+'Keg.usaha_1.1.a.-1.5.a.'!M32+'Keg.usaha_1.1.a.-1.5.a.'!M33</f>
        <v>11985323.481910598</v>
      </c>
      <c r="M6" s="204">
        <f>'Keg.usaha_1.1.a.-1.5.a.'!N5+'Keg.usaha_1.1.a.-1.5.a.'!N12+'Keg.usaha_1.1.a.-1.5.a.'!N17+'Keg.usaha_1.1.a.-1.5.a.'!N22+'Keg.usaha_1.1.a.-1.5.a.'!N27+'Keg.usaha_1.1.a.-1.5.a.'!N28+'Keg.usaha_1.1.a.-1.5.a.'!N32+'Keg.usaha_1.1.a.-1.5.a.'!N33</f>
        <v>12039935.782215871</v>
      </c>
      <c r="N6" s="204">
        <f>'Keg.usaha_1.1.a.-1.5.a.'!O5+'Keg.usaha_1.1.a.-1.5.a.'!O12+'Keg.usaha_1.1.a.-1.5.a.'!O17+'Keg.usaha_1.1.a.-1.5.a.'!O22+'Keg.usaha_1.1.a.-1.5.a.'!O27+'Keg.usaha_1.1.a.-1.5.a.'!O28+'Keg.usaha_1.1.a.-1.5.a.'!O32+'Keg.usaha_1.1.a.-1.5.a.'!O33</f>
        <v>12184275.978821782</v>
      </c>
      <c r="O6" s="204">
        <f>'Keg.usaha_1.1.a.-1.5.a.'!P5+'Keg.usaha_1.1.a.-1.5.a.'!P12+'Keg.usaha_1.1.a.-1.5.a.'!P17+'Keg.usaha_1.1.a.-1.5.a.'!P22+'Keg.usaha_1.1.a.-1.5.a.'!P27+'Keg.usaha_1.1.a.-1.5.a.'!P28+'Keg.usaha_1.1.a.-1.5.a.'!P32+'Keg.usaha_1.1.a.-1.5.a.'!P33</f>
        <v>12268772.210609665</v>
      </c>
      <c r="P6" s="204">
        <f>'Keg.usaha_1.1.a.-1.5.a.'!Q5+'Keg.usaha_1.1.a.-1.5.a.'!Q12+'Keg.usaha_1.1.a.-1.5.a.'!Q17+'Keg.usaha_1.1.a.-1.5.a.'!Q22+'Keg.usaha_1.1.a.-1.5.a.'!Q27+'Keg.usaha_1.1.a.-1.5.a.'!Q28+'Keg.usaha_1.1.a.-1.5.a.'!Q32+'Keg.usaha_1.1.a.-1.5.a.'!Q33</f>
        <v>12230547.540675484</v>
      </c>
      <c r="Q6" s="204">
        <f>'Keg.usaha_1.1.a.-1.5.a.'!R5+'Keg.usaha_1.1.a.-1.5.a.'!R12+'Keg.usaha_1.1.a.-1.5.a.'!R17+'Keg.usaha_1.1.a.-1.5.a.'!R22+'Keg.usaha_1.1.a.-1.5.a.'!R27+'Keg.usaha_1.1.a.-1.5.a.'!R28+'Keg.usaha_1.1.a.-1.5.a.'!R32+'Keg.usaha_1.1.a.-1.5.a.'!R33</f>
        <v>12321385.801548339</v>
      </c>
      <c r="R6" s="204">
        <f>'Keg.usaha_1.1.a.-1.5.a.'!S5+'Keg.usaha_1.1.a.-1.5.a.'!S12+'Keg.usaha_1.1.a.-1.5.a.'!S17+'Keg.usaha_1.1.a.-1.5.a.'!S22+'Keg.usaha_1.1.a.-1.5.a.'!S27+'Keg.usaha_1.1.a.-1.5.a.'!S28+'Keg.usaha_1.1.a.-1.5.a.'!S32+'Keg.usaha_1.1.a.-1.5.a.'!S33</f>
        <v>12470650.69865346</v>
      </c>
      <c r="S6" s="303">
        <f>'Keg.usaha_1.1.a.-1.5.a.'!T5+'Keg.usaha_1.1.a.-1.5.a.'!T12+'Keg.usaha_1.1.a.-1.5.a.'!T17+'Keg.usaha_1.1.a.-1.5.a.'!T22+'Keg.usaha_1.1.a.-1.5.a.'!T27+'Keg.usaha_1.1.a.-1.5.a.'!T28+'Keg.usaha_1.1.a.-1.5.a.'!T32+'Keg.usaha_1.1.a.-1.5.a.'!T33</f>
        <v>12429447.724127073</v>
      </c>
      <c r="T6" s="204"/>
    </row>
    <row r="7" spans="1:23" ht="20.100000000000001" customHeight="1">
      <c r="A7" s="174"/>
      <c r="B7" s="1295" t="s">
        <v>903</v>
      </c>
      <c r="C7" s="204">
        <f>'BPR 2.1-2.6'!D6+'BPR 2.1-2.6'!D7</f>
        <v>161831.40448556098</v>
      </c>
      <c r="D7" s="204">
        <f>'BPR 2.1-2.6'!D6+'BPR 2.1-2.6'!D7</f>
        <v>161831.40448556098</v>
      </c>
      <c r="E7" s="204">
        <f>'BPR 2.1-2.6'!E6+'BPR 2.1-2.6'!E7</f>
        <v>175630.526533611</v>
      </c>
      <c r="F7" s="204">
        <f>'BPR 2.1-2.6'!F6+'BPR 2.1-2.6'!F7</f>
        <v>188211.671042331</v>
      </c>
      <c r="G7" s="204">
        <f>'BPR 2.1-2.6'!G6+'BPR 2.1-2.6'!G7</f>
        <v>187587.91538692301</v>
      </c>
      <c r="H7" s="204">
        <f>'BPR 2.1-2.6'!H6+'BPR 2.1-2.6'!H7</f>
        <v>187729.88618754499</v>
      </c>
      <c r="I7" s="204">
        <f>'BPR 2.1-2.6'!I6+'BPR 2.1-2.6'!I7</f>
        <v>189021.105355951</v>
      </c>
      <c r="J7" s="204">
        <f>'BPR 2.1-2.6'!J6+'BPR 2.1-2.6'!J7</f>
        <v>190341.637730538</v>
      </c>
      <c r="K7" s="204">
        <f>'BPR 2.1-2.6'!K6+'BPR 2.1-2.6'!K7</f>
        <v>191548.002451104</v>
      </c>
      <c r="L7" s="204">
        <f>'BPR 2.1-2.6'!L6+'BPR 2.1-2.6'!L7</f>
        <v>192517.75632077199</v>
      </c>
      <c r="M7" s="204">
        <f>'BPR 2.1-2.6'!M6+'BPR 2.1-2.6'!M7</f>
        <v>193441.68163485601</v>
      </c>
      <c r="N7" s="204">
        <f>'BPR 2.1-2.6'!N6+'BPR 2.1-2.6'!N7</f>
        <v>194709.93645327</v>
      </c>
      <c r="O7" s="204">
        <f>'BPR 2.1-2.6'!O6+'BPR 2.1-2.6'!O7</f>
        <v>196398.28312034</v>
      </c>
      <c r="P7" s="204">
        <f>'BPR 2.1-2.6'!P6+'BPR 2.1-2.6'!P7</f>
        <v>195733.77851065199</v>
      </c>
      <c r="Q7" s="204">
        <f>'BPR 2.1-2.6'!Q6+'BPR 2.1-2.6'!Q7</f>
        <v>195909.24504483899</v>
      </c>
      <c r="R7" s="204">
        <f>'BPR 2.1-2.6'!R6+'BPR 2.1-2.6'!R7</f>
        <v>195739.72748629202</v>
      </c>
      <c r="S7" s="303">
        <f>'BPR 2.1-2.6'!S6+'BPR 2.1-2.6'!S7</f>
        <v>196390.76929112698</v>
      </c>
      <c r="T7" s="204"/>
      <c r="U7" s="204"/>
    </row>
    <row r="8" spans="1:23" ht="19.5" customHeight="1">
      <c r="A8" s="1312" t="s">
        <v>283</v>
      </c>
      <c r="B8" s="1313"/>
      <c r="C8" s="204">
        <v>18784.614034885999</v>
      </c>
      <c r="D8" s="204">
        <f>'Keg.usaha_1.1.a.-1.5.a.'!E23</f>
        <v>12419.826308580001</v>
      </c>
      <c r="E8" s="204">
        <f>'Keg.usaha_1.1.a.-1.5.a.'!F23</f>
        <v>2866.0422721999998</v>
      </c>
      <c r="F8" s="204">
        <f>'Keg.usaha_1.1.a.-1.5.a.'!G23</f>
        <v>0</v>
      </c>
      <c r="G8" s="204">
        <f>'Keg.usaha_1.1.a.-1.5.a.'!H23</f>
        <v>0</v>
      </c>
      <c r="H8" s="204">
        <f>'Keg.usaha_1.1.a.-1.5.a.'!I23</f>
        <v>0</v>
      </c>
      <c r="I8" s="204">
        <f>'Keg.usaha_1.1.a.-1.5.a.'!J23</f>
        <v>0</v>
      </c>
      <c r="J8" s="204">
        <f>'Keg.usaha_1.1.a.-1.5.a.'!K23</f>
        <v>0</v>
      </c>
      <c r="K8" s="204">
        <f>'Keg.usaha_1.1.a.-1.5.a.'!L23</f>
        <v>0</v>
      </c>
      <c r="L8" s="204">
        <f>'Keg.usaha_1.1.a.-1.5.a.'!M23</f>
        <v>0</v>
      </c>
      <c r="M8" s="204">
        <f>'Keg.usaha_1.1.a.-1.5.a.'!N23</f>
        <v>0</v>
      </c>
      <c r="N8" s="204">
        <f>'Keg.usaha_1.1.a.-1.5.a.'!O23</f>
        <v>0</v>
      </c>
      <c r="O8" s="204">
        <f>'Keg.usaha_1.1.a.-1.5.a.'!P23</f>
        <v>0</v>
      </c>
      <c r="P8" s="204">
        <f>'Keg.usaha_1.1.a.-1.5.a.'!Q23</f>
        <v>0</v>
      </c>
      <c r="Q8" s="204">
        <f>'Keg.usaha_1.1.a.-1.5.a.'!R23</f>
        <v>0</v>
      </c>
      <c r="R8" s="204">
        <f>'Keg.usaha_1.1.a.-1.5.a.'!S23</f>
        <v>0</v>
      </c>
      <c r="S8" s="303">
        <f>'Keg.usaha_1.1.a.-1.5.a.'!T23</f>
        <v>48.947499999999998</v>
      </c>
      <c r="T8" s="204"/>
      <c r="U8" s="204"/>
    </row>
    <row r="9" spans="1:23" ht="20.100000000000001" customHeight="1">
      <c r="A9" s="1312" t="s">
        <v>309</v>
      </c>
      <c r="B9" s="1313"/>
      <c r="C9" s="204"/>
      <c r="D9" s="204"/>
      <c r="E9" s="204"/>
      <c r="F9" s="204"/>
      <c r="G9" s="204"/>
      <c r="H9" s="204"/>
      <c r="I9" s="204"/>
      <c r="J9" s="204"/>
      <c r="K9" s="204"/>
      <c r="L9" s="204"/>
      <c r="M9" s="204"/>
      <c r="N9" s="204"/>
      <c r="O9" s="204"/>
      <c r="P9" s="204"/>
      <c r="Q9" s="204"/>
      <c r="R9" s="204"/>
      <c r="S9" s="303"/>
      <c r="T9" s="204"/>
      <c r="U9" s="204"/>
    </row>
    <row r="10" spans="1:23" ht="20.100000000000001" customHeight="1">
      <c r="A10" s="174"/>
      <c r="B10" s="1295" t="s">
        <v>308</v>
      </c>
      <c r="C10" s="204">
        <v>7406325.1784506496</v>
      </c>
      <c r="D10" s="204">
        <f>'Keg.usaha_1.1.a.-1.5.a.'!E35+'Keg.usaha_1.1.a.-1.5.a.'!E44+'Keg.usaha_1.1.a.-1.5.a.'!E45+'Keg.usaha_1.1.a.-1.5.a.'!E46+'Keg.usaha_1.1.a.-1.5.a.'!E47+'Keg.usaha_1.1.a.-1.5.a.'!E50+'Keg.usaha_1.1.a.-1.5.a.'!E51+'Keg.usaha_1.1.a.-1.5.a.'!E52</f>
        <v>8129719.8256224981</v>
      </c>
      <c r="E10" s="204">
        <f>'Keg.usaha_1.1.a.-1.5.a.'!F35+'Keg.usaha_1.1.a.-1.5.a.'!F44+'Keg.usaha_1.1.a.-1.5.a.'!F45+'Keg.usaha_1.1.a.-1.5.a.'!F46+'Keg.usaha_1.1.a.-1.5.a.'!F47+'Keg.usaha_1.1.a.-1.5.a.'!F50+'Keg.usaha_1.1.a.-1.5.a.'!F51+'Keg.usaha_1.1.a.-1.5.a.'!F52</f>
        <v>8925470.5671866704</v>
      </c>
      <c r="F10" s="204">
        <f>'Keg.usaha_1.1.a.-1.5.a.'!G35+'Keg.usaha_1.1.a.-1.5.a.'!G44+'Keg.usaha_1.1.a.-1.5.a.'!G45+'Keg.usaha_1.1.a.-1.5.a.'!G46+'Keg.usaha_1.1.a.-1.5.a.'!G47+'Keg.usaha_1.1.a.-1.5.a.'!G50+'Keg.usaha_1.1.a.-1.5.a.'!G51+'Keg.usaha_1.1.a.-1.5.a.'!G52</f>
        <v>9347078.4167981707</v>
      </c>
      <c r="G10" s="204">
        <f>'Keg.usaha_1.1.a.-1.5.a.'!H35+'Keg.usaha_1.1.a.-1.5.a.'!H44+'Keg.usaha_1.1.a.-1.5.a.'!H45+'Keg.usaha_1.1.a.-1.5.a.'!H46+'Keg.usaha_1.1.a.-1.5.a.'!H47+'Keg.usaha_1.1.a.-1.5.a.'!H50+'Keg.usaha_1.1.a.-1.5.a.'!H51+'Keg.usaha_1.1.a.-1.5.a.'!H52</f>
        <v>9538974.2853812501</v>
      </c>
      <c r="H10" s="204">
        <f>'Keg.usaha_1.1.a.-1.5.a.'!I35+'Keg.usaha_1.1.a.-1.5.a.'!I44+'Keg.usaha_1.1.a.-1.5.a.'!I45+'Keg.usaha_1.1.a.-1.5.a.'!I46+'Keg.usaha_1.1.a.-1.5.a.'!I47+'Keg.usaha_1.1.a.-1.5.a.'!I50+'Keg.usaha_1.1.a.-1.5.a.'!I51+'Keg.usaha_1.1.a.-1.5.a.'!I52</f>
        <v>9586273.6256996561</v>
      </c>
      <c r="I10" s="204">
        <f>'Keg.usaha_1.1.a.-1.5.a.'!J35+'Keg.usaha_1.1.a.-1.5.a.'!J44+'Keg.usaha_1.1.a.-1.5.a.'!J45+'Keg.usaha_1.1.a.-1.5.a.'!J46+'Keg.usaha_1.1.a.-1.5.a.'!J47+'Keg.usaha_1.1.a.-1.5.a.'!J50+'Keg.usaha_1.1.a.-1.5.a.'!J51+'Keg.usaha_1.1.a.-1.5.a.'!J52</f>
        <v>9660126.6656070352</v>
      </c>
      <c r="J10" s="204">
        <f>'Keg.usaha_1.1.a.-1.5.a.'!K35+'Keg.usaha_1.1.a.-1.5.a.'!K44+'Keg.usaha_1.1.a.-1.5.a.'!K45+'Keg.usaha_1.1.a.-1.5.a.'!K46+'Keg.usaha_1.1.a.-1.5.a.'!K47+'Keg.usaha_1.1.a.-1.5.a.'!K50+'Keg.usaha_1.1.a.-1.5.a.'!K51+'Keg.usaha_1.1.a.-1.5.a.'!K52</f>
        <v>9614025.8766509984</v>
      </c>
      <c r="K10" s="204">
        <f>'Keg.usaha_1.1.a.-1.5.a.'!L35+'Keg.usaha_1.1.a.-1.5.a.'!L44+'Keg.usaha_1.1.a.-1.5.a.'!L45+'Keg.usaha_1.1.a.-1.5.a.'!L46+'Keg.usaha_1.1.a.-1.5.a.'!L47+'Keg.usaha_1.1.a.-1.5.a.'!L50+'Keg.usaha_1.1.a.-1.5.a.'!L51+'Keg.usaha_1.1.a.-1.5.a.'!L52</f>
        <v>9661232.0210617296</v>
      </c>
      <c r="L10" s="204">
        <f>'Keg.usaha_1.1.a.-1.5.a.'!M35+'Keg.usaha_1.1.a.-1.5.a.'!M44+'Keg.usaha_1.1.a.-1.5.a.'!M45+'Keg.usaha_1.1.a.-1.5.a.'!M46+'Keg.usaha_1.1.a.-1.5.a.'!M47+'Keg.usaha_1.1.a.-1.5.a.'!M50+'Keg.usaha_1.1.a.-1.5.a.'!M51+'Keg.usaha_1.1.a.-1.5.a.'!M52</f>
        <v>9685237.6991166472</v>
      </c>
      <c r="M10" s="204">
        <f>'Keg.usaha_1.1.a.-1.5.a.'!N35+'Keg.usaha_1.1.a.-1.5.a.'!N44+'Keg.usaha_1.1.a.-1.5.a.'!N45+'Keg.usaha_1.1.a.-1.5.a.'!N46+'Keg.usaha_1.1.a.-1.5.a.'!N47+'Keg.usaha_1.1.a.-1.5.a.'!N50+'Keg.usaha_1.1.a.-1.5.a.'!N51+'Keg.usaha_1.1.a.-1.5.a.'!N52</f>
        <v>9701111.3884593323</v>
      </c>
      <c r="N10" s="204">
        <f>'Keg.usaha_1.1.a.-1.5.a.'!O35+'Keg.usaha_1.1.a.-1.5.a.'!O44+'Keg.usaha_1.1.a.-1.5.a.'!O45+'Keg.usaha_1.1.a.-1.5.a.'!O46+'Keg.usaha_1.1.a.-1.5.a.'!O47+'Keg.usaha_1.1.a.-1.5.a.'!O50+'Keg.usaha_1.1.a.-1.5.a.'!O51+'Keg.usaha_1.1.a.-1.5.a.'!O52</f>
        <v>9826838.3793147951</v>
      </c>
      <c r="O10" s="204">
        <f>'Keg.usaha_1.1.a.-1.5.a.'!P35+'Keg.usaha_1.1.a.-1.5.a.'!P44+'Keg.usaha_1.1.a.-1.5.a.'!P45+'Keg.usaha_1.1.a.-1.5.a.'!P46+'Keg.usaha_1.1.a.-1.5.a.'!P47+'Keg.usaha_1.1.a.-1.5.a.'!P50+'Keg.usaha_1.1.a.-1.5.a.'!P51+'Keg.usaha_1.1.a.-1.5.a.'!P52</f>
        <v>9956460.3149274513</v>
      </c>
      <c r="P10" s="204">
        <f>'Keg.usaha_1.1.a.-1.5.a.'!Q35+'Keg.usaha_1.1.a.-1.5.a.'!Q44+'Keg.usaha_1.1.a.-1.5.a.'!Q45+'Keg.usaha_1.1.a.-1.5.a.'!Q46+'Keg.usaha_1.1.a.-1.5.a.'!Q47+'Keg.usaha_1.1.a.-1.5.a.'!Q50+'Keg.usaha_1.1.a.-1.5.a.'!Q51+'Keg.usaha_1.1.a.-1.5.a.'!Q52</f>
        <v>9897124.3035188448</v>
      </c>
      <c r="Q10" s="204">
        <f>'Keg.usaha_1.1.a.-1.5.a.'!R35+'Keg.usaha_1.1.a.-1.5.a.'!R44+'Keg.usaha_1.1.a.-1.5.a.'!R45+'Keg.usaha_1.1.a.-1.5.a.'!R46+'Keg.usaha_1.1.a.-1.5.a.'!R47+'Keg.usaha_1.1.a.-1.5.a.'!R50+'Keg.usaha_1.1.a.-1.5.a.'!R51+'Keg.usaha_1.1.a.-1.5.a.'!R52</f>
        <v>9958203.0951952003</v>
      </c>
      <c r="R10" s="204">
        <f>'Keg.usaha_1.1.a.-1.5.a.'!S35+'Keg.usaha_1.1.a.-1.5.a.'!S44+'Keg.usaha_1.1.a.-1.5.a.'!S45+'Keg.usaha_1.1.a.-1.5.a.'!S46+'Keg.usaha_1.1.a.-1.5.a.'!S47+'Keg.usaha_1.1.a.-1.5.a.'!S50+'Keg.usaha_1.1.a.-1.5.a.'!S51+'Keg.usaha_1.1.a.-1.5.a.'!S52</f>
        <v>10170823.625754412</v>
      </c>
      <c r="S10" s="303">
        <f>'Keg.usaha_1.1.a.-1.5.a.'!T35+'Keg.usaha_1.1.a.-1.5.a.'!T44+'Keg.usaha_1.1.a.-1.5.a.'!T45+'Keg.usaha_1.1.a.-1.5.a.'!T46+'Keg.usaha_1.1.a.-1.5.a.'!T47+'Keg.usaha_1.1.a.-1.5.a.'!T50+'Keg.usaha_1.1.a.-1.5.a.'!T51+'Keg.usaha_1.1.a.-1.5.a.'!T52</f>
        <v>10185184.734444886</v>
      </c>
      <c r="T10" s="204"/>
      <c r="U10" s="204"/>
    </row>
    <row r="11" spans="1:23" ht="19.5" customHeight="1">
      <c r="A11" s="174"/>
      <c r="B11" s="1295" t="s">
        <v>903</v>
      </c>
      <c r="C11" s="204">
        <f>'BPR 2.1-2.6'!D10+'BPR 2.1-2.6'!D13+'BPR 2.1-2.6'!D14+'BPR 2.1-2.6'!D15</f>
        <v>139647.97720288299</v>
      </c>
      <c r="D11" s="204">
        <f>'BPR 2.1-2.6'!D10+'BPR 2.1-2.6'!D13+'BPR 2.1-2.6'!D14+'BPR 2.1-2.6'!D15</f>
        <v>139647.97720288299</v>
      </c>
      <c r="E11" s="204">
        <f>'BPR 2.1-2.6'!E10+'BPR 2.1-2.6'!E13+'BPR 2.1-2.6'!E14+'BPR 2.1-2.6'!E15</f>
        <v>151606.85152267298</v>
      </c>
      <c r="F11" s="204">
        <f>'BPR 2.1-2.6'!F10+'BPR 2.1-2.6'!F13+'BPR 2.1-2.6'!F14+'BPR 2.1-2.6'!F15</f>
        <v>163564.08800113798</v>
      </c>
      <c r="G11" s="204">
        <f>'BPR 2.1-2.6'!G10+'BPR 2.1-2.6'!G13+'BPR 2.1-2.6'!G14+'BPR 2.1-2.6'!G15</f>
        <v>163883.48453206799</v>
      </c>
      <c r="H11" s="204">
        <f>'BPR 2.1-2.6'!H10+'BPR 2.1-2.6'!H13+'BPR 2.1-2.6'!H14+'BPR 2.1-2.6'!H15</f>
        <v>163890.68906198203</v>
      </c>
      <c r="I11" s="204">
        <f>'BPR 2.1-2.6'!I10+'BPR 2.1-2.6'!I13+'BPR 2.1-2.6'!I14+'BPR 2.1-2.6'!I15</f>
        <v>165230.58811166399</v>
      </c>
      <c r="J11" s="204">
        <f>'BPR 2.1-2.6'!J10+'BPR 2.1-2.6'!J13+'BPR 2.1-2.6'!J14+'BPR 2.1-2.6'!J15</f>
        <v>166346.649842857</v>
      </c>
      <c r="K11" s="204">
        <f>'BPR 2.1-2.6'!K10+'BPR 2.1-2.6'!K13+'BPR 2.1-2.6'!K14+'BPR 2.1-2.6'!K15</f>
        <v>167232.76215060701</v>
      </c>
      <c r="L11" s="204">
        <f>'BPR 2.1-2.6'!L10+'BPR 2.1-2.6'!L13+'BPR 2.1-2.6'!L14+'BPR 2.1-2.6'!L15</f>
        <v>167942.12081021399</v>
      </c>
      <c r="M11" s="204">
        <f>'BPR 2.1-2.6'!M10+'BPR 2.1-2.6'!M13+'BPR 2.1-2.6'!M14+'BPR 2.1-2.6'!M15</f>
        <v>168512.17165050301</v>
      </c>
      <c r="N11" s="204">
        <f>'BPR 2.1-2.6'!N10+'BPR 2.1-2.6'!N13+'BPR 2.1-2.6'!N14+'BPR 2.1-2.6'!N15</f>
        <v>169440.294837978</v>
      </c>
      <c r="O11" s="204">
        <f>'BPR 2.1-2.6'!O10+'BPR 2.1-2.6'!O13+'BPR 2.1-2.6'!O14+'BPR 2.1-2.6'!O15</f>
        <v>171059.629948077</v>
      </c>
      <c r="P11" s="204">
        <f>'BPR 2.1-2.6'!P10+'BPR 2.1-2.6'!P13+'BPR 2.1-2.6'!P14+'BPR 2.1-2.6'!P15</f>
        <v>170445.734258068</v>
      </c>
      <c r="Q11" s="204">
        <f>'BPR 2.1-2.6'!Q10+'BPR 2.1-2.6'!Q13+'BPR 2.1-2.6'!Q14+'BPR 2.1-2.6'!Q15</f>
        <v>170389.72976775398</v>
      </c>
      <c r="R11" s="204">
        <f>'BPR 2.1-2.6'!R10+'BPR 2.1-2.6'!R13+'BPR 2.1-2.6'!R14+'BPR 2.1-2.6'!R15</f>
        <v>170445.68068271401</v>
      </c>
      <c r="S11" s="303">
        <f>'BPR 2.1-2.6'!S10+'BPR 2.1-2.6'!S13+'BPR 2.1-2.6'!S14+'BPR 2.1-2.6'!S15</f>
        <v>171035.12620724502</v>
      </c>
      <c r="T11" s="204"/>
      <c r="U11" s="204"/>
    </row>
    <row r="12" spans="1:23" ht="20.100000000000001" customHeight="1">
      <c r="A12" s="1312" t="s">
        <v>310</v>
      </c>
      <c r="B12" s="1313"/>
      <c r="C12" s="204"/>
      <c r="D12" s="204"/>
      <c r="E12" s="204"/>
      <c r="F12" s="204"/>
      <c r="G12" s="204"/>
      <c r="H12" s="204"/>
      <c r="I12" s="204"/>
      <c r="J12" s="204"/>
      <c r="K12" s="204"/>
      <c r="L12" s="204"/>
      <c r="M12" s="204"/>
      <c r="N12" s="204"/>
      <c r="O12" s="204"/>
      <c r="P12" s="204"/>
      <c r="Q12" s="204"/>
      <c r="R12" s="204"/>
      <c r="S12" s="303"/>
      <c r="T12" s="204"/>
      <c r="U12" s="204"/>
    </row>
    <row r="13" spans="1:23" ht="20.100000000000001" customHeight="1">
      <c r="A13" s="175"/>
      <c r="B13" s="1295" t="s">
        <v>308</v>
      </c>
      <c r="C13" s="204">
        <v>9177893.5816090684</v>
      </c>
      <c r="D13" s="204">
        <f>'Aset BU per Kel.Bank_1.21.a'!E9</f>
        <v>10112304.051738299</v>
      </c>
      <c r="E13" s="204">
        <f>'Aset BU per Kel.Bank_1.21.a'!F9</f>
        <v>11113313.94615468</v>
      </c>
      <c r="F13" s="204">
        <f>'Aset BU per Kel.Bank_1.21.a'!G9</f>
        <v>11765837.717442814</v>
      </c>
      <c r="G13" s="204">
        <f>'Aset BU per Kel.Bank_1.21.a'!H9</f>
        <v>11878089.603579998</v>
      </c>
      <c r="H13" s="204">
        <f>'Aset BU per Kel.Bank_1.21.a'!I9</f>
        <v>11921366.313440008</v>
      </c>
      <c r="I13" s="204">
        <f>'Aset BU per Kel.Bank_1.21.a'!J9</f>
        <v>12048215.289854273</v>
      </c>
      <c r="J13" s="204">
        <f>'Aset BU per Kel.Bank_1.21.a'!K9</f>
        <v>12012400.617041521</v>
      </c>
      <c r="K13" s="204">
        <f>'Aset BU per Kel.Bank_1.21.a'!L9</f>
        <v>12090886.882967876</v>
      </c>
      <c r="L13" s="204">
        <f>'Aset BU per Kel.Bank_1.21.a'!M9</f>
        <v>12147173.004189579</v>
      </c>
      <c r="M13" s="204">
        <f>'Aset BU per Kel.Bank_1.21.a'!N9</f>
        <v>12172026.513709525</v>
      </c>
      <c r="N13" s="204">
        <f>'Aset BU per Kel.Bank_1.21.a'!O9</f>
        <v>12334712.151016485</v>
      </c>
      <c r="O13" s="204">
        <f>'Aset BU per Kel.Bank_1.21.a'!P9</f>
        <v>12460955.465785464</v>
      </c>
      <c r="P13" s="204">
        <f>'Aset BU per Kel.Bank_1.21.a'!Q9</f>
        <v>12410663.427299676</v>
      </c>
      <c r="Q13" s="204">
        <f>'Aset BU per Kel.Bank_1.21.a'!R9</f>
        <v>12492319.370943414</v>
      </c>
      <c r="R13" s="204">
        <f>'Aset BU per Kel.Bank_1.21.a'!S9</f>
        <v>12726868.397495704</v>
      </c>
      <c r="S13" s="303">
        <f>'Aset BU per Kel.Bank_1.21.a'!T9</f>
        <v>12608196.019594502</v>
      </c>
      <c r="T13" s="204"/>
      <c r="U13" s="204"/>
      <c r="V13" s="66"/>
      <c r="W13" s="66"/>
    </row>
    <row r="14" spans="1:23" ht="20.100000000000001" customHeight="1">
      <c r="A14" s="175"/>
      <c r="B14" s="1295" t="s">
        <v>903</v>
      </c>
      <c r="C14" s="204">
        <f>'BPR 2.1-2.6'!D82</f>
        <v>0</v>
      </c>
      <c r="D14" s="204">
        <f>'BPR 2.1-2.6'!D84</f>
        <v>168442.69882947198</v>
      </c>
      <c r="E14" s="204">
        <f>'BPR 2.1-2.6'!E84</f>
        <v>182301.55206078498</v>
      </c>
      <c r="F14" s="204">
        <f>'BPR 2.1-2.6'!F84</f>
        <v>194983.82809576901</v>
      </c>
      <c r="G14" s="204">
        <f>'BPR 2.1-2.6'!G84</f>
        <v>194869.53997622</v>
      </c>
      <c r="H14" s="204">
        <f>'BPR 2.1-2.6'!H84</f>
        <v>195005.72819171497</v>
      </c>
      <c r="I14" s="204">
        <f>'BPR 2.1-2.6'!I84</f>
        <v>196337.57603894698</v>
      </c>
      <c r="J14" s="204">
        <f>'BPR 2.1-2.6'!J84</f>
        <v>197687.26635634399</v>
      </c>
      <c r="K14" s="204">
        <f>'BPR 2.1-2.6'!K84</f>
        <v>199105.99574109403</v>
      </c>
      <c r="L14" s="204">
        <f>'BPR 2.1-2.6'!L84</f>
        <v>200162.22066499406</v>
      </c>
      <c r="M14" s="204">
        <f>'BPR 2.1-2.6'!M84</f>
        <v>201290.23085457296</v>
      </c>
      <c r="N14" s="204">
        <f>'BPR 2.1-2.6'!N84</f>
        <v>202484.57685809198</v>
      </c>
      <c r="O14" s="204">
        <f>'BPR 2.1-2.6'!O84</f>
        <v>204633.360618707</v>
      </c>
      <c r="P14" s="204">
        <f>'BPR 2.1-2.6'!P84</f>
        <v>203660.50635106204</v>
      </c>
      <c r="Q14" s="204">
        <f>'BPR 2.1-2.6'!Q84</f>
        <v>203688.00656052402</v>
      </c>
      <c r="R14" s="204">
        <f>'BPR 2.1-2.6'!R84</f>
        <v>203684.21528503494</v>
      </c>
      <c r="S14" s="303">
        <f>'BPR 2.1-2.6'!S84</f>
        <v>204258.268328495</v>
      </c>
      <c r="T14" s="204"/>
      <c r="U14" s="204"/>
    </row>
    <row r="15" spans="1:23" ht="20.100000000000001" customHeight="1">
      <c r="A15" s="1312" t="s">
        <v>311</v>
      </c>
      <c r="B15" s="1313"/>
      <c r="C15" s="204"/>
      <c r="D15" s="204"/>
      <c r="E15" s="204"/>
      <c r="F15" s="204"/>
      <c r="G15" s="204"/>
      <c r="H15" s="204"/>
      <c r="I15" s="204"/>
      <c r="J15" s="204"/>
      <c r="K15" s="204"/>
      <c r="L15" s="204"/>
      <c r="M15" s="204"/>
      <c r="N15" s="204"/>
      <c r="O15" s="204"/>
      <c r="P15" s="204"/>
      <c r="Q15" s="204"/>
      <c r="R15" s="204"/>
      <c r="S15" s="303"/>
      <c r="T15" s="204"/>
      <c r="U15" s="204"/>
    </row>
    <row r="16" spans="1:23" ht="20.100000000000001" customHeight="1">
      <c r="A16" s="171"/>
      <c r="B16" s="1295" t="s">
        <v>308</v>
      </c>
      <c r="C16" s="204">
        <v>109</v>
      </c>
      <c r="D16" s="204">
        <f>' Jml BU_1.42.a.'!E22</f>
        <v>107</v>
      </c>
      <c r="E16" s="204">
        <f>' Jml BU_1.42.a.'!F22</f>
        <v>106</v>
      </c>
      <c r="F16" s="204">
        <f>' Jml BU_1.42.a.'!G22</f>
        <v>105</v>
      </c>
      <c r="G16" s="204">
        <f>' Jml BU_1.42.a.'!H22</f>
        <v>106</v>
      </c>
      <c r="H16" s="204">
        <f>' Jml BU_1.42.a.'!I22</f>
        <v>106</v>
      </c>
      <c r="I16" s="204">
        <f>' Jml BU_1.42.a.'!J22</f>
        <v>106</v>
      </c>
      <c r="J16" s="204">
        <f>' Jml BU_1.42.a.'!K22</f>
        <v>106</v>
      </c>
      <c r="K16" s="204">
        <f>' Jml BU_1.42.a.'!L22</f>
        <v>106</v>
      </c>
      <c r="L16" s="204">
        <f>' Jml BU_1.42.a.'!M22</f>
        <v>105</v>
      </c>
      <c r="M16" s="204">
        <f>' Jml BU_1.42.a.'!N22</f>
        <v>105</v>
      </c>
      <c r="N16" s="204">
        <f>' Jml BU_1.42.a.'!O22</f>
        <v>105</v>
      </c>
      <c r="O16" s="204">
        <f>' Jml BU_1.42.a.'!P22</f>
        <v>105</v>
      </c>
      <c r="P16" s="204">
        <f>' Jml BU_1.42.a.'!Q22</f>
        <v>105</v>
      </c>
      <c r="Q16" s="204">
        <f>' Jml BU_1.42.a.'!R22</f>
        <v>105</v>
      </c>
      <c r="R16" s="204">
        <f>' Jml BU_1.42.a.'!S22</f>
        <v>105</v>
      </c>
      <c r="S16" s="303">
        <f>' Jml BU_1.42.a.'!T22</f>
        <v>105</v>
      </c>
      <c r="T16" s="204"/>
      <c r="U16" s="204"/>
    </row>
    <row r="17" spans="1:21" ht="20.100000000000001" customHeight="1">
      <c r="A17" s="176"/>
      <c r="B17" s="1295" t="s">
        <v>903</v>
      </c>
      <c r="C17" s="204">
        <f>'SB per JP &amp; Juml.BPR_2.12-2.13'!D16</f>
        <v>1468</v>
      </c>
      <c r="D17" s="204">
        <f>'SB per JP &amp; Juml.BPR_2.12-2.13'!D16</f>
        <v>1468</v>
      </c>
      <c r="E17" s="204">
        <f>'SB per JP &amp; Juml.BPR_2.12-2.13'!E16</f>
        <v>1441</v>
      </c>
      <c r="F17" s="204">
        <f>'SB per JP &amp; Juml.BPR_2.12-2.13'!F16</f>
        <v>1402</v>
      </c>
      <c r="G17" s="204">
        <f>'SB per JP &amp; Juml.BPR_2.12-2.13'!G16</f>
        <v>1389</v>
      </c>
      <c r="H17" s="204">
        <f>'SB per JP &amp; Juml.BPR_2.12-2.13'!H16</f>
        <v>1388</v>
      </c>
      <c r="I17" s="204">
        <f>'SB per JP &amp; Juml.BPR_2.12-2.13'!I16</f>
        <v>1384</v>
      </c>
      <c r="J17" s="204">
        <f>'SB per JP &amp; Juml.BPR_2.12-2.13'!J16</f>
        <v>1381</v>
      </c>
      <c r="K17" s="204">
        <f>'SB per JP &amp; Juml.BPR_2.12-2.13'!K16</f>
        <v>1378</v>
      </c>
      <c r="L17" s="204">
        <f>'SB per JP &amp; Juml.BPR_2.12-2.13'!L16</f>
        <v>1377</v>
      </c>
      <c r="M17" s="204">
        <f>'SB per JP &amp; Juml.BPR_2.12-2.13'!M16</f>
        <v>1369</v>
      </c>
      <c r="N17" s="204">
        <f>'SB per JP &amp; Juml.BPR_2.12-2.13'!N16</f>
        <v>1367</v>
      </c>
      <c r="O17" s="204">
        <f>'SB per JP &amp; Juml.BPR_2.12-2.13'!O16</f>
        <v>1356</v>
      </c>
      <c r="P17" s="204">
        <f>'SB per JP &amp; Juml.BPR_2.12-2.13'!P16</f>
        <v>1356</v>
      </c>
      <c r="Q17" s="204">
        <f>'SB per JP &amp; Juml.BPR_2.12-2.13'!Q16</f>
        <v>1356</v>
      </c>
      <c r="R17" s="204">
        <f>'SB per JP &amp; Juml.BPR_2.12-2.13'!R16</f>
        <v>1345</v>
      </c>
      <c r="S17" s="303">
        <f>'SB per JP &amp; Juml.BPR_2.12-2.13'!S16</f>
        <v>1344</v>
      </c>
      <c r="T17" s="204"/>
      <c r="U17" s="204"/>
    </row>
    <row r="18" spans="1:21" ht="20.100000000000001" customHeight="1">
      <c r="A18" s="1312" t="s">
        <v>312</v>
      </c>
      <c r="B18" s="1313"/>
      <c r="C18" s="204"/>
      <c r="D18" s="204"/>
      <c r="E18" s="204"/>
      <c r="F18" s="204"/>
      <c r="G18" s="204"/>
      <c r="H18" s="204"/>
      <c r="I18" s="204"/>
      <c r="J18" s="204"/>
      <c r="K18" s="204"/>
      <c r="L18" s="204"/>
      <c r="M18" s="204"/>
      <c r="N18" s="204"/>
      <c r="O18" s="204"/>
      <c r="P18" s="204"/>
      <c r="Q18" s="204"/>
      <c r="R18" s="204"/>
      <c r="S18" s="303"/>
      <c r="T18" s="204"/>
      <c r="U18" s="204"/>
    </row>
    <row r="19" spans="1:21" ht="20.100000000000001" customHeight="1">
      <c r="A19" s="176"/>
      <c r="B19" s="1295" t="s">
        <v>308</v>
      </c>
      <c r="C19" s="204">
        <v>30733</v>
      </c>
      <c r="D19" s="204">
        <f>' Jml BU_1.42.a.'!E23</f>
        <v>32366</v>
      </c>
      <c r="E19" s="204">
        <f>' Jml BU_1.42.a.'!F23</f>
        <v>25377</v>
      </c>
      <c r="F19" s="204">
        <f>' Jml BU_1.42.a.'!G23</f>
        <v>24276</v>
      </c>
      <c r="G19" s="204">
        <f>' Jml BU_1.42.a.'!H23</f>
        <v>24209</v>
      </c>
      <c r="H19" s="204">
        <f>' Jml BU_1.42.a.'!I23</f>
        <v>24150</v>
      </c>
      <c r="I19" s="204">
        <f>' Jml BU_1.42.a.'!J23</f>
        <v>24170</v>
      </c>
      <c r="J19" s="204">
        <f>' Jml BU_1.42.a.'!K23</f>
        <v>24268</v>
      </c>
      <c r="K19" s="204">
        <f>' Jml BU_1.42.a.'!L23</f>
        <v>23972</v>
      </c>
      <c r="L19" s="204">
        <f>' Jml BU_1.42.a.'!M23</f>
        <v>23935</v>
      </c>
      <c r="M19" s="204">
        <f>' Jml BU_1.42.a.'!N23</f>
        <v>23919</v>
      </c>
      <c r="N19" s="204">
        <f>' Jml BU_1.42.a.'!O23</f>
        <v>23897</v>
      </c>
      <c r="O19" s="204">
        <f>' Jml BU_1.42.a.'!P23</f>
        <v>23899</v>
      </c>
      <c r="P19" s="204">
        <f>' Jml BU_1.42.a.'!Q23</f>
        <v>23853</v>
      </c>
      <c r="Q19" s="204">
        <f>' Jml BU_1.42.a.'!R23</f>
        <v>23832</v>
      </c>
      <c r="R19" s="204">
        <f>' Jml BU_1.42.a.'!S23</f>
        <v>23734</v>
      </c>
      <c r="S19" s="303">
        <f>' Jml BU_1.42.a.'!T23</f>
        <v>23707</v>
      </c>
      <c r="T19" s="204"/>
      <c r="U19" s="204"/>
    </row>
    <row r="20" spans="1:21" ht="20.100000000000001" customHeight="1" thickBot="1">
      <c r="A20" s="301"/>
      <c r="B20" s="302" t="s">
        <v>903</v>
      </c>
      <c r="C20" s="304">
        <f>'SB per JP &amp; Juml.BPR_2.12-2.13'!D17</f>
        <v>5871</v>
      </c>
      <c r="D20" s="304">
        <f>'SB per JP &amp; Juml.BPR_2.12-2.13'!D17</f>
        <v>5871</v>
      </c>
      <c r="E20" s="304">
        <f>'SB per JP &amp; Juml.BPR_2.12-2.13'!E17</f>
        <v>6044</v>
      </c>
      <c r="F20" s="304">
        <f>'SB per JP &amp; Juml.BPR_2.12-2.13'!F17</f>
        <v>6047</v>
      </c>
      <c r="G20" s="304">
        <f>'SB per JP &amp; Juml.BPR_2.12-2.13'!G17</f>
        <v>6026</v>
      </c>
      <c r="H20" s="304">
        <f>'SB per JP &amp; Juml.BPR_2.12-2.13'!H17</f>
        <v>6007</v>
      </c>
      <c r="I20" s="304">
        <f>'SB per JP &amp; Juml.BPR_2.12-2.13'!I17</f>
        <v>5998</v>
      </c>
      <c r="J20" s="304">
        <f>'SB per JP &amp; Juml.BPR_2.12-2.13'!J17</f>
        <v>6008</v>
      </c>
      <c r="K20" s="304">
        <f>'SB per JP &amp; Juml.BPR_2.12-2.13'!K17</f>
        <v>5993</v>
      </c>
      <c r="L20" s="304">
        <f>'SB per JP &amp; Juml.BPR_2.12-2.13'!L17</f>
        <v>5975</v>
      </c>
      <c r="M20" s="304">
        <f>'SB per JP &amp; Juml.BPR_2.12-2.13'!M17</f>
        <v>5960</v>
      </c>
      <c r="N20" s="304">
        <f>'SB per JP &amp; Juml.BPR_2.12-2.13'!N17</f>
        <v>5955</v>
      </c>
      <c r="O20" s="304">
        <f>'SB per JP &amp; Juml.BPR_2.12-2.13'!O17</f>
        <v>5882</v>
      </c>
      <c r="P20" s="304">
        <f>'SB per JP &amp; Juml.BPR_2.12-2.13'!P17</f>
        <v>5884</v>
      </c>
      <c r="Q20" s="304">
        <f>'SB per JP &amp; Juml.BPR_2.12-2.13'!Q17</f>
        <v>5939</v>
      </c>
      <c r="R20" s="304">
        <f>'SB per JP &amp; Juml.BPR_2.12-2.13'!R17</f>
        <v>5927</v>
      </c>
      <c r="S20" s="1144">
        <f>'SB per JP &amp; Juml.BPR_2.12-2.13'!S17</f>
        <v>5914</v>
      </c>
      <c r="T20" s="204"/>
      <c r="U20" s="204"/>
    </row>
    <row r="21" spans="1:21" ht="34.700000000000003" hidden="1" customHeight="1" thickBot="1">
      <c r="A21" s="1310" t="s">
        <v>275</v>
      </c>
      <c r="B21" s="1311"/>
      <c r="C21" s="1117"/>
      <c r="D21" s="1117"/>
      <c r="E21" s="1117"/>
      <c r="F21" s="1117"/>
      <c r="G21" s="1117"/>
      <c r="H21" s="1117"/>
      <c r="I21" s="1117"/>
      <c r="J21" s="1117"/>
      <c r="K21" s="1117"/>
      <c r="L21" s="1117"/>
      <c r="M21" s="1117"/>
      <c r="N21" s="1117"/>
      <c r="O21" s="1117"/>
      <c r="P21" s="1117"/>
      <c r="Q21" s="1117"/>
      <c r="R21" s="1117"/>
      <c r="S21" s="1118"/>
      <c r="T21" s="1118"/>
      <c r="U21" s="1118"/>
    </row>
    <row r="22" spans="1:21" ht="30" customHeight="1"/>
    <row r="23" spans="1:21" ht="12.95" customHeight="1"/>
    <row r="26" spans="1:21" ht="13.5" customHeight="1"/>
    <row r="27" spans="1:21">
      <c r="C27" s="269"/>
      <c r="D27" s="269"/>
      <c r="E27" s="269"/>
      <c r="F27" s="269"/>
      <c r="G27" s="269"/>
      <c r="H27" s="269"/>
      <c r="I27" s="269"/>
      <c r="J27" s="269"/>
      <c r="K27" s="269"/>
      <c r="L27" s="269"/>
      <c r="M27" s="269"/>
      <c r="N27" s="269"/>
      <c r="O27" s="269"/>
      <c r="P27" s="269"/>
      <c r="Q27" s="269"/>
      <c r="R27" s="269"/>
      <c r="S27" s="269"/>
      <c r="T27" s="269"/>
      <c r="U27" s="269"/>
    </row>
    <row r="31" spans="1:21" ht="8.25" customHeight="1"/>
    <row r="32" spans="1:21" ht="21" customHeight="1"/>
    <row r="33" ht="21" customHeight="1"/>
    <row r="52" ht="12.95" customHeight="1"/>
    <row r="63" ht="12.95" customHeight="1"/>
    <row r="245" spans="1:29" ht="16.7" customHeight="1">
      <c r="A245" s="102"/>
      <c r="B245" s="102"/>
      <c r="C245" s="102"/>
      <c r="D245" s="102"/>
      <c r="E245" s="102"/>
      <c r="F245" s="102"/>
      <c r="G245" s="102"/>
      <c r="H245" s="102"/>
      <c r="I245" s="102"/>
      <c r="J245" s="102"/>
      <c r="K245" s="102"/>
      <c r="L245" s="102"/>
      <c r="M245" s="102"/>
      <c r="N245" s="102"/>
      <c r="O245" s="102"/>
      <c r="P245" s="102"/>
      <c r="Q245" s="102"/>
      <c r="R245" s="102"/>
      <c r="S245" s="102"/>
      <c r="T245" s="102"/>
      <c r="U245" s="102"/>
      <c r="V245" s="102"/>
      <c r="W245" s="102"/>
      <c r="X245" s="102"/>
      <c r="Y245" s="102"/>
      <c r="Z245" s="102"/>
      <c r="AA245" s="102"/>
      <c r="AB245" s="102"/>
      <c r="AC245" s="102"/>
    </row>
    <row r="246" spans="1:29" ht="16.7" customHeight="1">
      <c r="A246" s="102"/>
      <c r="B246" s="102"/>
      <c r="C246" s="102"/>
      <c r="D246" s="102"/>
      <c r="E246" s="102"/>
      <c r="F246" s="102"/>
      <c r="G246" s="102"/>
      <c r="H246" s="102"/>
      <c r="I246" s="102"/>
      <c r="J246" s="102"/>
      <c r="K246" s="102"/>
      <c r="L246" s="102"/>
      <c r="M246" s="102"/>
      <c r="N246" s="102"/>
      <c r="O246" s="102"/>
      <c r="P246" s="102"/>
      <c r="Q246" s="102"/>
      <c r="R246" s="102"/>
      <c r="S246" s="102"/>
      <c r="T246" s="102"/>
      <c r="U246" s="102"/>
      <c r="V246" s="102"/>
      <c r="W246" s="102"/>
      <c r="X246" s="102"/>
      <c r="Y246" s="102"/>
      <c r="Z246" s="102"/>
      <c r="AA246" s="102"/>
      <c r="AB246" s="102"/>
      <c r="AC246" s="102"/>
    </row>
  </sheetData>
  <mergeCells count="15">
    <mergeCell ref="A21:B21"/>
    <mergeCell ref="A15:B15"/>
    <mergeCell ref="A18:B18"/>
    <mergeCell ref="A12:B12"/>
    <mergeCell ref="A2:S2"/>
    <mergeCell ref="A9:B9"/>
    <mergeCell ref="A3:B4"/>
    <mergeCell ref="A8:B8"/>
    <mergeCell ref="A5:B5"/>
    <mergeCell ref="C3:C4"/>
    <mergeCell ref="D3:D4"/>
    <mergeCell ref="E3:E4"/>
    <mergeCell ref="F3:F4"/>
    <mergeCell ref="G3:Q3"/>
    <mergeCell ref="R3:S3"/>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No.04 April 2025&amp;R&amp;"Optima Italic,Italic"&amp;K000000Indonesia Banking Statistics - Vol. 23 No.04 April 2025</oddHeader>
  </headerFooter>
  <customProperties>
    <customPr name="EpmWorksheetKeyString_GUID" r:id="rId2"/>
  </customPropertie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0000"/>
  </sheetPr>
  <dimension ref="A1:W110"/>
  <sheetViews>
    <sheetView showGridLines="0" view="pageBreakPreview" zoomScale="80" zoomScaleNormal="90" zoomScaleSheetLayoutView="80" workbookViewId="0">
      <selection activeCell="F17" sqref="F17"/>
    </sheetView>
  </sheetViews>
  <sheetFormatPr defaultColWidth="0" defaultRowHeight="12.75"/>
  <cols>
    <col min="1" max="1" width="36.77734375" style="11" customWidth="1"/>
    <col min="2" max="2" width="7.77734375" style="108" hidden="1" customWidth="1"/>
    <col min="3" max="15" width="7.77734375" style="108" customWidth="1"/>
    <col min="16" max="17" width="8.109375" style="108" customWidth="1"/>
    <col min="18" max="201" width="6.77734375" style="11" customWidth="1"/>
    <col min="202" max="202" width="2" style="11" customWidth="1"/>
    <col min="203" max="203" width="19.21875" style="11" customWidth="1"/>
    <col min="204" max="208" width="6.77734375" style="11" customWidth="1"/>
    <col min="209" max="16384" width="0" style="11" hidden="1"/>
  </cols>
  <sheetData>
    <row r="1" spans="1:23" ht="75" customHeight="1">
      <c r="A1" s="1324" t="s">
        <v>792</v>
      </c>
      <c r="B1" s="1325"/>
      <c r="C1" s="1325"/>
      <c r="D1" s="1325"/>
      <c r="E1" s="1325"/>
      <c r="F1" s="1325"/>
      <c r="G1" s="1325"/>
      <c r="H1" s="1325"/>
      <c r="I1" s="1325"/>
      <c r="J1" s="1325"/>
      <c r="K1" s="1325"/>
      <c r="L1" s="1325"/>
      <c r="M1" s="1325"/>
      <c r="N1" s="1325"/>
      <c r="O1" s="1325"/>
      <c r="P1" s="1325"/>
      <c r="Q1" s="1326"/>
    </row>
    <row r="2" spans="1:23" ht="25.15" customHeight="1">
      <c r="A2" s="1371" t="s">
        <v>419</v>
      </c>
      <c r="B2" s="1335">
        <v>2021</v>
      </c>
      <c r="C2" s="1335">
        <v>2022</v>
      </c>
      <c r="D2" s="1335">
        <v>2023</v>
      </c>
      <c r="E2" s="1335">
        <v>2024</v>
      </c>
      <c r="F2" s="1335"/>
      <c r="G2" s="1335"/>
      <c r="H2" s="1335"/>
      <c r="I2" s="1335"/>
      <c r="J2" s="1335"/>
      <c r="K2" s="1335"/>
      <c r="L2" s="1335"/>
      <c r="M2" s="1335"/>
      <c r="N2" s="1335"/>
      <c r="O2" s="1335">
        <v>2025</v>
      </c>
      <c r="P2" s="1335"/>
      <c r="Q2" s="1344"/>
    </row>
    <row r="3" spans="1:23" ht="25.15" customHeight="1">
      <c r="A3" s="1371"/>
      <c r="B3" s="1335"/>
      <c r="C3" s="1335"/>
      <c r="D3" s="1335"/>
      <c r="E3" s="802" t="s">
        <v>3</v>
      </c>
      <c r="F3" s="802" t="s">
        <v>4</v>
      </c>
      <c r="G3" s="802" t="s">
        <v>5</v>
      </c>
      <c r="H3" s="802" t="s">
        <v>6</v>
      </c>
      <c r="I3" s="802" t="s">
        <v>267</v>
      </c>
      <c r="J3" s="802" t="s">
        <v>7</v>
      </c>
      <c r="K3" s="802" t="s">
        <v>13</v>
      </c>
      <c r="L3" s="802" t="s">
        <v>14</v>
      </c>
      <c r="M3" s="802" t="s">
        <v>906</v>
      </c>
      <c r="N3" s="802" t="s">
        <v>0</v>
      </c>
      <c r="O3" s="802" t="s">
        <v>1</v>
      </c>
      <c r="P3" s="802" t="s">
        <v>2</v>
      </c>
      <c r="Q3" s="820" t="s">
        <v>3</v>
      </c>
    </row>
    <row r="4" spans="1:23" ht="30" customHeight="1">
      <c r="A4" s="169" t="s">
        <v>430</v>
      </c>
      <c r="B4" s="1181"/>
      <c r="C4" s="1181"/>
      <c r="D4" s="1181"/>
      <c r="E4" s="1181"/>
      <c r="F4" s="1181"/>
      <c r="G4" s="1181"/>
      <c r="H4" s="1181"/>
      <c r="I4" s="1181"/>
      <c r="J4" s="1181"/>
      <c r="K4" s="1181"/>
      <c r="L4" s="1181"/>
      <c r="M4" s="1181"/>
      <c r="N4" s="1181"/>
      <c r="O4" s="1181"/>
      <c r="P4" s="1181"/>
      <c r="Q4" s="821"/>
    </row>
    <row r="5" spans="1:23" ht="22.35" customHeight="1">
      <c r="A5" s="357" t="s">
        <v>96</v>
      </c>
      <c r="B5" s="816">
        <v>1.7147965205676901</v>
      </c>
      <c r="C5" s="816">
        <v>1.91130657646012</v>
      </c>
      <c r="D5" s="816">
        <v>2.19725449406863</v>
      </c>
      <c r="E5" s="816">
        <v>2.1473052483220498</v>
      </c>
      <c r="F5" s="816">
        <v>2.2142942659828702</v>
      </c>
      <c r="G5" s="816">
        <v>2.2434945677991598</v>
      </c>
      <c r="H5" s="816">
        <v>2.256005700082</v>
      </c>
      <c r="I5" s="816">
        <v>2.2506205744790799</v>
      </c>
      <c r="J5" s="816">
        <v>2.2978525151265301</v>
      </c>
      <c r="K5" s="816">
        <v>2.2910460119970701</v>
      </c>
      <c r="L5" s="816">
        <v>2.3531400328044798</v>
      </c>
      <c r="M5" s="816">
        <v>2.41271962175718</v>
      </c>
      <c r="N5" s="816">
        <v>2.3478576498202899</v>
      </c>
      <c r="O5" s="816">
        <v>2.3351996742124701</v>
      </c>
      <c r="P5" s="816">
        <v>2.4113849144019501</v>
      </c>
      <c r="Q5" s="983">
        <v>2.3871424250894</v>
      </c>
      <c r="R5" s="23"/>
      <c r="V5" s="23"/>
      <c r="W5" s="23"/>
    </row>
    <row r="6" spans="1:23" ht="22.35" customHeight="1">
      <c r="A6" s="357" t="s">
        <v>431</v>
      </c>
      <c r="B6" s="816">
        <v>0.16734818405471499</v>
      </c>
      <c r="C6" s="816">
        <v>1.01434078616284</v>
      </c>
      <c r="D6" s="816">
        <v>1.65875447352804</v>
      </c>
      <c r="E6" s="816">
        <v>1.6331968513223201</v>
      </c>
      <c r="F6" s="816">
        <v>1.9606110252126101</v>
      </c>
      <c r="G6" s="816">
        <v>1.7249496735883101</v>
      </c>
      <c r="H6" s="816">
        <v>2.2191331241819698</v>
      </c>
      <c r="I6" s="816">
        <v>2.3206242825361101</v>
      </c>
      <c r="J6" s="816">
        <v>2.2849091506992298</v>
      </c>
      <c r="K6" s="816">
        <v>2.21989644910024</v>
      </c>
      <c r="L6" s="816">
        <v>1.9287989814711799</v>
      </c>
      <c r="M6" s="816">
        <v>2.0340883317132801</v>
      </c>
      <c r="N6" s="816">
        <v>1.9531866306155901</v>
      </c>
      <c r="O6" s="816">
        <v>2.3540206531185301</v>
      </c>
      <c r="P6" s="816">
        <v>2.2975060417631399</v>
      </c>
      <c r="Q6" s="983">
        <v>2.2339516028215098</v>
      </c>
      <c r="R6" s="45"/>
    </row>
    <row r="7" spans="1:23" ht="30" customHeight="1">
      <c r="A7" s="169" t="s">
        <v>432</v>
      </c>
      <c r="B7" s="1182"/>
      <c r="C7" s="1182"/>
      <c r="D7" s="1182"/>
      <c r="E7" s="1182"/>
      <c r="F7" s="1182"/>
      <c r="G7" s="1182"/>
      <c r="H7" s="1182"/>
      <c r="I7" s="1182"/>
      <c r="J7" s="1182"/>
      <c r="K7" s="1182"/>
      <c r="L7" s="1182"/>
      <c r="M7" s="1182"/>
      <c r="N7" s="1182"/>
      <c r="O7" s="1182"/>
      <c r="P7" s="1182"/>
      <c r="Q7" s="984"/>
      <c r="R7" s="45"/>
    </row>
    <row r="8" spans="1:23" ht="22.35" customHeight="1">
      <c r="A8" s="357" t="s">
        <v>96</v>
      </c>
      <c r="B8" s="816">
        <v>0.685453538756022</v>
      </c>
      <c r="C8" s="816">
        <v>0.667030461922556</v>
      </c>
      <c r="D8" s="816">
        <v>0.68913673967177103</v>
      </c>
      <c r="E8" s="816">
        <v>0.67975318508084004</v>
      </c>
      <c r="F8" s="816">
        <v>0.66905810678934297</v>
      </c>
      <c r="G8" s="816">
        <v>0.66929364312566597</v>
      </c>
      <c r="H8" s="816">
        <v>0.652695326514666</v>
      </c>
      <c r="I8" s="816">
        <v>0.65178266056129897</v>
      </c>
      <c r="J8" s="816">
        <v>0.66511950569501099</v>
      </c>
      <c r="K8" s="816">
        <v>0.66370086275376095</v>
      </c>
      <c r="L8" s="816">
        <v>0.66741034102428598</v>
      </c>
      <c r="M8" s="816">
        <v>0.67934505319043104</v>
      </c>
      <c r="N8" s="816">
        <v>0.67758637343724504</v>
      </c>
      <c r="O8" s="816">
        <v>0.68224162566378399</v>
      </c>
      <c r="P8" s="816">
        <v>0.68387679072150798</v>
      </c>
      <c r="Q8" s="983">
        <v>0.68707621158681198</v>
      </c>
      <c r="R8" s="45"/>
    </row>
    <row r="9" spans="1:23" ht="22.35" customHeight="1">
      <c r="A9" s="357" t="s">
        <v>431</v>
      </c>
      <c r="B9" s="816">
        <v>0.17304087772565699</v>
      </c>
      <c r="C9" s="816">
        <v>0.43157755396625902</v>
      </c>
      <c r="D9" s="816">
        <v>0.78279901815597097</v>
      </c>
      <c r="E9" s="816">
        <v>0.75008854523274004</v>
      </c>
      <c r="F9" s="816">
        <v>0.836725771728974</v>
      </c>
      <c r="G9" s="816">
        <v>0.81162067181781195</v>
      </c>
      <c r="H9" s="816">
        <v>0.82367634215940699</v>
      </c>
      <c r="I9" s="816">
        <v>0.83186671399094403</v>
      </c>
      <c r="J9" s="816">
        <v>0.84057796032391696</v>
      </c>
      <c r="K9" s="816">
        <v>0.83408837020598203</v>
      </c>
      <c r="L9" s="816">
        <v>0.78541869661126695</v>
      </c>
      <c r="M9" s="816">
        <v>0.76403866590373104</v>
      </c>
      <c r="N9" s="816">
        <v>0.77463704154581603</v>
      </c>
      <c r="O9" s="816">
        <v>0.80785929244069699</v>
      </c>
      <c r="P9" s="816">
        <v>0.79415902623311696</v>
      </c>
      <c r="Q9" s="983">
        <v>0.79390102708890198</v>
      </c>
      <c r="R9" s="45"/>
    </row>
    <row r="10" spans="1:23" ht="30" customHeight="1">
      <c r="A10" s="169" t="s">
        <v>433</v>
      </c>
      <c r="B10" s="1182"/>
      <c r="C10" s="1182"/>
      <c r="D10" s="1182"/>
      <c r="E10" s="1182"/>
      <c r="F10" s="1182"/>
      <c r="G10" s="1182"/>
      <c r="H10" s="1182"/>
      <c r="I10" s="1182"/>
      <c r="J10" s="1182"/>
      <c r="K10" s="1182"/>
      <c r="L10" s="1182"/>
      <c r="M10" s="1182"/>
      <c r="N10" s="1182"/>
      <c r="O10" s="1182"/>
      <c r="P10" s="1182"/>
      <c r="Q10" s="984"/>
      <c r="R10" s="45"/>
    </row>
    <row r="11" spans="1:23" ht="25.5">
      <c r="A11" s="358" t="s">
        <v>434</v>
      </c>
      <c r="B11" s="1182"/>
      <c r="C11" s="1182"/>
      <c r="D11" s="1182"/>
      <c r="E11" s="1182"/>
      <c r="F11" s="1182"/>
      <c r="G11" s="1182"/>
      <c r="H11" s="1182"/>
      <c r="I11" s="1182"/>
      <c r="J11" s="1182"/>
      <c r="K11" s="1182"/>
      <c r="L11" s="1182"/>
      <c r="M11" s="1182"/>
      <c r="N11" s="1182"/>
      <c r="O11" s="1182"/>
      <c r="P11" s="1182"/>
      <c r="Q11" s="984"/>
      <c r="R11" s="45"/>
    </row>
    <row r="12" spans="1:23" ht="22.35" customHeight="1">
      <c r="A12" s="357" t="s">
        <v>96</v>
      </c>
      <c r="B12" s="817">
        <v>2.9183354545830298</v>
      </c>
      <c r="C12" s="817">
        <v>3.9499501682376299</v>
      </c>
      <c r="D12" s="817">
        <v>4.7612028387985603</v>
      </c>
      <c r="E12" s="817">
        <v>4.6513126365799797</v>
      </c>
      <c r="F12" s="817">
        <v>4.6767584229564401</v>
      </c>
      <c r="G12" s="817">
        <v>4.7028054996979201</v>
      </c>
      <c r="H12" s="817">
        <v>4.7776628045456402</v>
      </c>
      <c r="I12" s="817">
        <v>4.7876818034114903</v>
      </c>
      <c r="J12" s="817">
        <v>4.8077586512969104</v>
      </c>
      <c r="K12" s="817">
        <v>4.7801916385872198</v>
      </c>
      <c r="L12" s="817">
        <v>4.7753366478551902</v>
      </c>
      <c r="M12" s="817">
        <v>4.9170738778533503</v>
      </c>
      <c r="N12" s="817">
        <v>4.8743406314115703</v>
      </c>
      <c r="O12" s="817">
        <v>5.0179861134566801</v>
      </c>
      <c r="P12" s="817">
        <v>5.01327301251255</v>
      </c>
      <c r="Q12" s="985">
        <v>5.0182287715451297</v>
      </c>
      <c r="R12" s="45"/>
    </row>
    <row r="13" spans="1:23" ht="22.35" customHeight="1">
      <c r="A13" s="357" t="s">
        <v>431</v>
      </c>
      <c r="B13" s="817">
        <v>0.36849379745222999</v>
      </c>
      <c r="C13" s="817">
        <v>2.7432673456422498</v>
      </c>
      <c r="D13" s="817">
        <v>3.8548956062921902</v>
      </c>
      <c r="E13" s="817">
        <v>3.6965724622634002</v>
      </c>
      <c r="F13" s="817">
        <v>3.76322716657842</v>
      </c>
      <c r="G13" s="817">
        <v>3.6896854335631</v>
      </c>
      <c r="H13" s="817">
        <v>3.9227019207110199</v>
      </c>
      <c r="I13" s="817">
        <v>3.9396953889529498</v>
      </c>
      <c r="J13" s="817">
        <v>3.8273401144716099</v>
      </c>
      <c r="K13" s="817">
        <v>3.73608270718637</v>
      </c>
      <c r="L13" s="817">
        <v>3.7085961955692301</v>
      </c>
      <c r="M13" s="817">
        <v>3.7621661455827402</v>
      </c>
      <c r="N13" s="817">
        <v>3.6816192956763198</v>
      </c>
      <c r="O13" s="817">
        <v>3.8132733235489198</v>
      </c>
      <c r="P13" s="817">
        <v>3.67400891470992</v>
      </c>
      <c r="Q13" s="985">
        <v>3.8176441030611898</v>
      </c>
      <c r="R13" s="45"/>
    </row>
    <row r="14" spans="1:23" ht="25.5">
      <c r="A14" s="358" t="s">
        <v>435</v>
      </c>
      <c r="B14" s="1183"/>
      <c r="C14" s="1183"/>
      <c r="D14" s="1183"/>
      <c r="E14" s="1183"/>
      <c r="F14" s="1183"/>
      <c r="G14" s="1183"/>
      <c r="H14" s="1183"/>
      <c r="I14" s="1183"/>
      <c r="J14" s="1183"/>
      <c r="K14" s="1183"/>
      <c r="L14" s="1183"/>
      <c r="M14" s="1183"/>
      <c r="N14" s="1183"/>
      <c r="O14" s="1183"/>
      <c r="P14" s="1183"/>
      <c r="Q14" s="986"/>
      <c r="R14" s="45"/>
    </row>
    <row r="15" spans="1:23" ht="22.35" customHeight="1">
      <c r="A15" s="357" t="s">
        <v>96</v>
      </c>
      <c r="B15" s="817">
        <v>3.2053720979768898</v>
      </c>
      <c r="C15" s="817">
        <v>4.1836927776441799</v>
      </c>
      <c r="D15" s="817">
        <v>5.2442717021106002</v>
      </c>
      <c r="E15" s="817">
        <v>5.3222176521766098</v>
      </c>
      <c r="F15" s="817">
        <v>5.31262310429174</v>
      </c>
      <c r="G15" s="817">
        <v>5.3439414902927203</v>
      </c>
      <c r="H15" s="817">
        <v>5.41346871887791</v>
      </c>
      <c r="I15" s="817">
        <v>5.4748266005299504</v>
      </c>
      <c r="J15" s="817">
        <v>5.5217635742976601</v>
      </c>
      <c r="K15" s="817">
        <v>5.5296873721752</v>
      </c>
      <c r="L15" s="817">
        <v>5.5295782964336802</v>
      </c>
      <c r="M15" s="817">
        <v>5.5444519610419496</v>
      </c>
      <c r="N15" s="817">
        <v>5.56996372411884</v>
      </c>
      <c r="O15" s="817">
        <v>5.5601469536792596</v>
      </c>
      <c r="P15" s="817">
        <v>5.6209908342005299</v>
      </c>
      <c r="Q15" s="985">
        <v>5.7221025454209098</v>
      </c>
      <c r="R15" s="45"/>
    </row>
    <row r="16" spans="1:23" ht="22.35" customHeight="1">
      <c r="A16" s="357" t="s">
        <v>431</v>
      </c>
      <c r="B16" s="817">
        <v>0.499373172056509</v>
      </c>
      <c r="C16" s="817">
        <v>2.6028460922116099</v>
      </c>
      <c r="D16" s="817">
        <v>4.5685203661476503</v>
      </c>
      <c r="E16" s="817">
        <v>4.51526228738597</v>
      </c>
      <c r="F16" s="817">
        <v>4.54096243545776</v>
      </c>
      <c r="G16" s="817">
        <v>4.6387216668771796</v>
      </c>
      <c r="H16" s="817">
        <v>4.6861660336959101</v>
      </c>
      <c r="I16" s="817">
        <v>4.6044990013294402</v>
      </c>
      <c r="J16" s="817">
        <v>4.6135157094231101</v>
      </c>
      <c r="K16" s="817">
        <v>4.5264206150158701</v>
      </c>
      <c r="L16" s="817">
        <v>4.3835829949691396</v>
      </c>
      <c r="M16" s="817">
        <v>4.4098318828292902</v>
      </c>
      <c r="N16" s="817">
        <v>4.4192656965667503</v>
      </c>
      <c r="O16" s="817">
        <v>4.2704768587487303</v>
      </c>
      <c r="P16" s="817">
        <v>4.2169997869992102</v>
      </c>
      <c r="Q16" s="985">
        <v>4.1709988240241698</v>
      </c>
      <c r="R16" s="45"/>
    </row>
    <row r="17" spans="1:18" ht="25.5">
      <c r="A17" s="358" t="s">
        <v>436</v>
      </c>
      <c r="B17" s="1183"/>
      <c r="C17" s="1183"/>
      <c r="D17" s="1183"/>
      <c r="E17" s="1183"/>
      <c r="F17" s="1183"/>
      <c r="G17" s="1183"/>
      <c r="H17" s="1183"/>
      <c r="I17" s="1183"/>
      <c r="J17" s="1183"/>
      <c r="K17" s="1183"/>
      <c r="L17" s="1183"/>
      <c r="M17" s="1183"/>
      <c r="N17" s="1183"/>
      <c r="O17" s="1183"/>
      <c r="P17" s="1183"/>
      <c r="Q17" s="986"/>
      <c r="R17" s="45"/>
    </row>
    <row r="18" spans="1:18" ht="22.35" customHeight="1">
      <c r="A18" s="357" t="s">
        <v>96</v>
      </c>
      <c r="B18" s="818">
        <v>3.52223249757429</v>
      </c>
      <c r="C18" s="818">
        <v>4.1571524504876702</v>
      </c>
      <c r="D18" s="818">
        <v>5.5190281135664101</v>
      </c>
      <c r="E18" s="818">
        <v>5.70130837515892</v>
      </c>
      <c r="F18" s="818">
        <v>5.6882732698479002</v>
      </c>
      <c r="G18" s="818">
        <v>5.4452135580599696</v>
      </c>
      <c r="H18" s="818">
        <v>5.4300857978516301</v>
      </c>
      <c r="I18" s="818">
        <v>5.4625407693874504</v>
      </c>
      <c r="J18" s="818">
        <v>5.5397747487279103</v>
      </c>
      <c r="K18" s="818">
        <v>5.5707862343976302</v>
      </c>
      <c r="L18" s="818">
        <v>5.6732720370172798</v>
      </c>
      <c r="M18" s="818">
        <v>5.97249019092071</v>
      </c>
      <c r="N18" s="818">
        <v>6.0147721032058499</v>
      </c>
      <c r="O18" s="818">
        <v>6.0640228744121902</v>
      </c>
      <c r="P18" s="818">
        <v>6.0849357223502096</v>
      </c>
      <c r="Q18" s="987">
        <v>6.1059864886080497</v>
      </c>
      <c r="R18" s="45"/>
    </row>
    <row r="19" spans="1:18" ht="22.35" customHeight="1">
      <c r="A19" s="357" t="s">
        <v>431</v>
      </c>
      <c r="B19" s="818">
        <v>0.60316437584638505</v>
      </c>
      <c r="C19" s="818">
        <v>2.4517151790620502</v>
      </c>
      <c r="D19" s="818">
        <v>4.1940438813561096</v>
      </c>
      <c r="E19" s="818">
        <v>4.4156475333544902</v>
      </c>
      <c r="F19" s="818">
        <v>4.3308756752751796</v>
      </c>
      <c r="G19" s="818">
        <v>3.9505048586445999</v>
      </c>
      <c r="H19" s="818">
        <v>4.3670322338063299</v>
      </c>
      <c r="I19" s="818">
        <v>4.4871473632711698</v>
      </c>
      <c r="J19" s="818">
        <v>4.5227898648801803</v>
      </c>
      <c r="K19" s="818">
        <v>4.4408590237299697</v>
      </c>
      <c r="L19" s="818">
        <v>4.4045090725878699</v>
      </c>
      <c r="M19" s="818">
        <v>4.3211618765207804</v>
      </c>
      <c r="N19" s="818">
        <v>4.1310754372421901</v>
      </c>
      <c r="O19" s="818">
        <v>3.94000881760102</v>
      </c>
      <c r="P19" s="818">
        <v>3.8418520939629399</v>
      </c>
      <c r="Q19" s="987">
        <v>3.7708104822411599</v>
      </c>
      <c r="R19" s="45"/>
    </row>
    <row r="20" spans="1:18" ht="25.5">
      <c r="A20" s="358" t="s">
        <v>437</v>
      </c>
      <c r="B20" s="1183"/>
      <c r="C20" s="1183"/>
      <c r="D20" s="1183"/>
      <c r="E20" s="1183"/>
      <c r="F20" s="1183"/>
      <c r="G20" s="1183"/>
      <c r="H20" s="1183"/>
      <c r="I20" s="1183"/>
      <c r="J20" s="1183"/>
      <c r="K20" s="1183"/>
      <c r="L20" s="1183"/>
      <c r="M20" s="1183"/>
      <c r="N20" s="1183"/>
      <c r="O20" s="1183"/>
      <c r="P20" s="1183"/>
      <c r="Q20" s="986"/>
      <c r="R20" s="45"/>
    </row>
    <row r="21" spans="1:18" ht="22.35" customHeight="1">
      <c r="A21" s="357" t="s">
        <v>96</v>
      </c>
      <c r="B21" s="818">
        <v>3.9900018241061499</v>
      </c>
      <c r="C21" s="818">
        <v>4.6833183260988704</v>
      </c>
      <c r="D21" s="818">
        <v>5.6625951288499996</v>
      </c>
      <c r="E21" s="818">
        <v>5.7884840593845199</v>
      </c>
      <c r="F21" s="818">
        <v>5.8133878003314701</v>
      </c>
      <c r="G21" s="818">
        <v>5.7977011701750598</v>
      </c>
      <c r="H21" s="818">
        <v>5.8018746039730598</v>
      </c>
      <c r="I21" s="818">
        <v>5.8508885005944897</v>
      </c>
      <c r="J21" s="818">
        <v>5.8221486716249897</v>
      </c>
      <c r="K21" s="818">
        <v>5.8454709684387902</v>
      </c>
      <c r="L21" s="818">
        <v>5.6692173166960798</v>
      </c>
      <c r="M21" s="818">
        <v>5.1385168404121497</v>
      </c>
      <c r="N21" s="818">
        <v>5.1301496355697402</v>
      </c>
      <c r="O21" s="818">
        <v>5.0831529326405596</v>
      </c>
      <c r="P21" s="818">
        <v>5.0552602271518898</v>
      </c>
      <c r="Q21" s="987">
        <v>5.06465385679852</v>
      </c>
      <c r="R21" s="45"/>
    </row>
    <row r="22" spans="1:18" ht="22.35" customHeight="1" thickBot="1">
      <c r="A22" s="359" t="s">
        <v>431</v>
      </c>
      <c r="B22" s="819">
        <v>0.66390922756506898</v>
      </c>
      <c r="C22" s="819">
        <v>2.04929177374011</v>
      </c>
      <c r="D22" s="819">
        <v>3.1625433877336699</v>
      </c>
      <c r="E22" s="819">
        <v>3.03270461387228</v>
      </c>
      <c r="F22" s="819">
        <v>3.0808578817188499</v>
      </c>
      <c r="G22" s="819">
        <v>3.1156868047936399</v>
      </c>
      <c r="H22" s="819">
        <v>3.16141893029141</v>
      </c>
      <c r="I22" s="819">
        <v>3.4000142367845698</v>
      </c>
      <c r="J22" s="819">
        <v>3.4324885013809001</v>
      </c>
      <c r="K22" s="819">
        <v>3.4370658397808902</v>
      </c>
      <c r="L22" s="819">
        <v>3.3721315178808098</v>
      </c>
      <c r="M22" s="819">
        <v>3.3580681583632801</v>
      </c>
      <c r="N22" s="819">
        <v>3.3733161107104301</v>
      </c>
      <c r="O22" s="819">
        <v>3.3925059497604302</v>
      </c>
      <c r="P22" s="819">
        <v>3.4957214514453199</v>
      </c>
      <c r="Q22" s="988">
        <v>3.48780605254978</v>
      </c>
      <c r="R22" s="45"/>
    </row>
    <row r="23" spans="1:18" s="1" customFormat="1" ht="75" customHeight="1">
      <c r="A23" s="1324" t="s">
        <v>793</v>
      </c>
      <c r="B23" s="1325"/>
      <c r="C23" s="1325"/>
      <c r="D23" s="1325"/>
      <c r="E23" s="1325"/>
      <c r="F23" s="1325"/>
      <c r="G23" s="1325"/>
      <c r="H23" s="1325"/>
      <c r="I23" s="1325"/>
      <c r="J23" s="1325"/>
      <c r="K23" s="1325"/>
      <c r="L23" s="1325"/>
      <c r="M23" s="1325"/>
      <c r="N23" s="1325"/>
      <c r="O23" s="1325"/>
      <c r="P23" s="1325"/>
      <c r="Q23" s="1326"/>
    </row>
    <row r="24" spans="1:18" ht="25.15" customHeight="1">
      <c r="A24" s="1371" t="s">
        <v>419</v>
      </c>
      <c r="B24" s="1335">
        <v>2021</v>
      </c>
      <c r="C24" s="1335">
        <v>2022</v>
      </c>
      <c r="D24" s="1335">
        <v>2023</v>
      </c>
      <c r="E24" s="1335">
        <v>2024</v>
      </c>
      <c r="F24" s="1335"/>
      <c r="G24" s="1335"/>
      <c r="H24" s="1335"/>
      <c r="I24" s="1335"/>
      <c r="J24" s="1335"/>
      <c r="K24" s="1335"/>
      <c r="L24" s="1335"/>
      <c r="M24" s="1335"/>
      <c r="N24" s="1335"/>
      <c r="O24" s="1335">
        <v>2025</v>
      </c>
      <c r="P24" s="1335"/>
      <c r="Q24" s="1344"/>
    </row>
    <row r="25" spans="1:18" ht="25.15" customHeight="1">
      <c r="A25" s="1371"/>
      <c r="B25" s="1335"/>
      <c r="C25" s="1335"/>
      <c r="D25" s="1335"/>
      <c r="E25" s="802" t="s">
        <v>3</v>
      </c>
      <c r="F25" s="802" t="s">
        <v>4</v>
      </c>
      <c r="G25" s="802" t="s">
        <v>5</v>
      </c>
      <c r="H25" s="802" t="s">
        <v>6</v>
      </c>
      <c r="I25" s="802" t="s">
        <v>267</v>
      </c>
      <c r="J25" s="802" t="s">
        <v>7</v>
      </c>
      <c r="K25" s="802" t="s">
        <v>13</v>
      </c>
      <c r="L25" s="802" t="s">
        <v>14</v>
      </c>
      <c r="M25" s="802" t="s">
        <v>906</v>
      </c>
      <c r="N25" s="802" t="s">
        <v>0</v>
      </c>
      <c r="O25" s="802" t="s">
        <v>1</v>
      </c>
      <c r="P25" s="802" t="s">
        <v>2</v>
      </c>
      <c r="Q25" s="820" t="s">
        <v>3</v>
      </c>
    </row>
    <row r="26" spans="1:18" s="125" customFormat="1" ht="30" customHeight="1">
      <c r="A26" s="169" t="s">
        <v>430</v>
      </c>
      <c r="B26" s="1184"/>
      <c r="C26" s="1184"/>
      <c r="D26" s="1184"/>
      <c r="E26" s="1184"/>
      <c r="F26" s="1184"/>
      <c r="G26" s="1184"/>
      <c r="H26" s="1184"/>
      <c r="I26" s="1184"/>
      <c r="J26" s="1184"/>
      <c r="K26" s="1184"/>
      <c r="L26" s="1184"/>
      <c r="M26" s="1184"/>
      <c r="N26" s="1184"/>
      <c r="O26" s="1184"/>
      <c r="P26" s="1184"/>
      <c r="Q26" s="989"/>
    </row>
    <row r="27" spans="1:18" s="125" customFormat="1" ht="22.35" customHeight="1">
      <c r="A27" s="357" t="s">
        <v>96</v>
      </c>
      <c r="B27" s="816">
        <v>1.7364098570815394</v>
      </c>
      <c r="C27" s="816">
        <v>1.7524709049474736</v>
      </c>
      <c r="D27" s="816">
        <v>1.8575449269388868</v>
      </c>
      <c r="E27" s="816">
        <v>2.1195183897894343</v>
      </c>
      <c r="F27" s="816">
        <v>1.8840966016160676</v>
      </c>
      <c r="G27" s="816">
        <v>1.8581351262004691</v>
      </c>
      <c r="H27" s="816">
        <v>1.9230775049579867</v>
      </c>
      <c r="I27" s="816">
        <v>1.8600355413644827</v>
      </c>
      <c r="J27" s="816">
        <v>1.9694471620136473</v>
      </c>
      <c r="K27" s="816">
        <v>2.0026025077646135</v>
      </c>
      <c r="L27" s="816">
        <v>1.9853727837884043</v>
      </c>
      <c r="M27" s="816">
        <v>2.1254685031762919</v>
      </c>
      <c r="N27" s="816">
        <v>2.0293617234090569</v>
      </c>
      <c r="O27" s="816">
        <v>2.0087074645066383</v>
      </c>
      <c r="P27" s="816">
        <v>2.0746279987638419</v>
      </c>
      <c r="Q27" s="983">
        <v>2.0273367609047974</v>
      </c>
    </row>
    <row r="28" spans="1:18" s="125" customFormat="1" ht="22.35" customHeight="1">
      <c r="A28" s="357" t="s">
        <v>431</v>
      </c>
      <c r="B28" s="816">
        <v>0.10245798357280263</v>
      </c>
      <c r="C28" s="816">
        <v>0.5493600528128838</v>
      </c>
      <c r="D28" s="816">
        <v>1.1412261798131382</v>
      </c>
      <c r="E28" s="816">
        <v>1.4317881988600758</v>
      </c>
      <c r="F28" s="816">
        <v>1.2058046730124519</v>
      </c>
      <c r="G28" s="816">
        <v>1.0897358532188581</v>
      </c>
      <c r="H28" s="816">
        <v>1.5074555645518308</v>
      </c>
      <c r="I28" s="816">
        <v>1.401170971024442</v>
      </c>
      <c r="J28" s="816">
        <v>0.89098246950483373</v>
      </c>
      <c r="K28" s="816">
        <v>1.0407956059565606</v>
      </c>
      <c r="L28" s="816">
        <v>1.0930939088780414</v>
      </c>
      <c r="M28" s="816">
        <v>1.5416199435982179</v>
      </c>
      <c r="N28" s="816">
        <v>1.3320211629226173</v>
      </c>
      <c r="O28" s="816">
        <v>1.9685479405040067</v>
      </c>
      <c r="P28" s="816">
        <v>1.7716428299840268</v>
      </c>
      <c r="Q28" s="983">
        <v>1.8295457768116556</v>
      </c>
    </row>
    <row r="29" spans="1:18" s="125" customFormat="1" ht="30" customHeight="1">
      <c r="A29" s="169" t="s">
        <v>432</v>
      </c>
      <c r="B29" s="1182"/>
      <c r="C29" s="1182"/>
      <c r="D29" s="1182"/>
      <c r="E29" s="1182"/>
      <c r="F29" s="1182"/>
      <c r="G29" s="1182"/>
      <c r="H29" s="1182"/>
      <c r="I29" s="1182"/>
      <c r="J29" s="1182"/>
      <c r="K29" s="1182"/>
      <c r="L29" s="1182"/>
      <c r="M29" s="1182"/>
      <c r="N29" s="1182"/>
      <c r="O29" s="1182"/>
      <c r="P29" s="1182"/>
      <c r="Q29" s="984"/>
    </row>
    <row r="30" spans="1:18" s="125" customFormat="1" ht="22.35" customHeight="1">
      <c r="A30" s="357" t="s">
        <v>96</v>
      </c>
      <c r="B30" s="816">
        <v>1.6511488038002511</v>
      </c>
      <c r="C30" s="816">
        <v>1.5352752565566752</v>
      </c>
      <c r="D30" s="816">
        <v>1.5408998135140635</v>
      </c>
      <c r="E30" s="816">
        <v>1.2596363583769392</v>
      </c>
      <c r="F30" s="816">
        <v>1.6089713026985519</v>
      </c>
      <c r="G30" s="816">
        <v>1.557244076358937</v>
      </c>
      <c r="H30" s="816">
        <v>1.5237696811494623</v>
      </c>
      <c r="I30" s="816">
        <v>1.5216991523738386</v>
      </c>
      <c r="J30" s="816">
        <v>1.5475488313565902</v>
      </c>
      <c r="K30" s="816">
        <v>1.5384353385145046</v>
      </c>
      <c r="L30" s="816">
        <v>1.5339090406478419</v>
      </c>
      <c r="M30" s="816">
        <v>1.5027320164109059</v>
      </c>
      <c r="N30" s="816">
        <v>1.6913926946643962</v>
      </c>
      <c r="O30" s="816">
        <v>1.5279624173777864</v>
      </c>
      <c r="P30" s="816">
        <v>1.5137498271797707</v>
      </c>
      <c r="Q30" s="983">
        <v>1.4922215676858224</v>
      </c>
    </row>
    <row r="31" spans="1:18" s="125" customFormat="1" ht="22.35" customHeight="1">
      <c r="A31" s="357" t="s">
        <v>431</v>
      </c>
      <c r="B31" s="816">
        <v>0.16570182767902739</v>
      </c>
      <c r="C31" s="816">
        <v>0.62629346257437246</v>
      </c>
      <c r="D31" s="816">
        <v>0.94275601009182852</v>
      </c>
      <c r="E31" s="816">
        <v>1.0443001876783808</v>
      </c>
      <c r="F31" s="816">
        <v>1.1126881319350521</v>
      </c>
      <c r="G31" s="816">
        <v>1.033191491042494</v>
      </c>
      <c r="H31" s="816">
        <v>1.2078016035576717</v>
      </c>
      <c r="I31" s="816">
        <v>1.5717723478904273</v>
      </c>
      <c r="J31" s="816">
        <v>2.4110363672789905</v>
      </c>
      <c r="K31" s="816">
        <v>2.0024027739176686</v>
      </c>
      <c r="L31" s="816">
        <v>2.7101486362908283</v>
      </c>
      <c r="M31" s="816">
        <v>2.5472158088230223</v>
      </c>
      <c r="N31" s="816">
        <v>2.815453475488245</v>
      </c>
      <c r="O31" s="816">
        <v>3.0660622314981238</v>
      </c>
      <c r="P31" s="816">
        <v>3.276867684546386</v>
      </c>
      <c r="Q31" s="983">
        <v>3.1093821137323028</v>
      </c>
    </row>
    <row r="32" spans="1:18" s="125" customFormat="1" ht="30" customHeight="1">
      <c r="A32" s="169" t="s">
        <v>433</v>
      </c>
      <c r="B32" s="1182"/>
      <c r="C32" s="1182"/>
      <c r="D32" s="1182"/>
      <c r="E32" s="1182"/>
      <c r="F32" s="1182"/>
      <c r="G32" s="1182"/>
      <c r="H32" s="1182"/>
      <c r="I32" s="1182"/>
      <c r="J32" s="1182"/>
      <c r="K32" s="1182"/>
      <c r="L32" s="1182"/>
      <c r="M32" s="1182"/>
      <c r="N32" s="1182"/>
      <c r="O32" s="1182"/>
      <c r="P32" s="1182"/>
      <c r="Q32" s="984"/>
    </row>
    <row r="33" spans="1:17" s="125" customFormat="1" ht="25.5">
      <c r="A33" s="358" t="s">
        <v>434</v>
      </c>
      <c r="B33" s="1182"/>
      <c r="C33" s="1182"/>
      <c r="D33" s="1182"/>
      <c r="E33" s="1182"/>
      <c r="F33" s="1182"/>
      <c r="G33" s="1182"/>
      <c r="H33" s="1182"/>
      <c r="I33" s="1182"/>
      <c r="J33" s="1182"/>
      <c r="K33" s="1182"/>
      <c r="L33" s="1182"/>
      <c r="M33" s="1182"/>
      <c r="N33" s="1182"/>
      <c r="O33" s="1182"/>
      <c r="P33" s="1182"/>
      <c r="Q33" s="984"/>
    </row>
    <row r="34" spans="1:17" s="125" customFormat="1" ht="22.35" customHeight="1">
      <c r="A34" s="357" t="s">
        <v>96</v>
      </c>
      <c r="B34" s="817">
        <v>3.7355046688283755</v>
      </c>
      <c r="C34" s="817">
        <v>4.7600668326795992</v>
      </c>
      <c r="D34" s="817">
        <v>5.3304415689126179</v>
      </c>
      <c r="E34" s="817">
        <v>5.2073555823555315</v>
      </c>
      <c r="F34" s="817">
        <v>5.2432956483456401</v>
      </c>
      <c r="G34" s="817">
        <v>5.238494690192482</v>
      </c>
      <c r="H34" s="817">
        <v>5.332376152318882</v>
      </c>
      <c r="I34" s="817">
        <v>5.3078860385928044</v>
      </c>
      <c r="J34" s="817">
        <v>5.3115488548335286</v>
      </c>
      <c r="K34" s="817">
        <v>5.3682329291575979</v>
      </c>
      <c r="L34" s="817">
        <v>5.0922539498680557</v>
      </c>
      <c r="M34" s="817">
        <v>5.5922835522197145</v>
      </c>
      <c r="N34" s="817">
        <v>5.4833247762454178</v>
      </c>
      <c r="O34" s="817">
        <v>5.5304640195132038</v>
      </c>
      <c r="P34" s="817">
        <v>5.4503049325076915</v>
      </c>
      <c r="Q34" s="985">
        <v>5.5150192354897829</v>
      </c>
    </row>
    <row r="35" spans="1:17" s="125" customFormat="1" ht="22.35" customHeight="1">
      <c r="A35" s="357" t="s">
        <v>431</v>
      </c>
      <c r="B35" s="817">
        <v>0.65653058319861524</v>
      </c>
      <c r="C35" s="817">
        <v>2.8882874528314262</v>
      </c>
      <c r="D35" s="817">
        <v>4.0286696129361728</v>
      </c>
      <c r="E35" s="817">
        <v>4.1637521956206029</v>
      </c>
      <c r="F35" s="817">
        <v>3.9864509850964085</v>
      </c>
      <c r="G35" s="817">
        <v>4.1634786276623093</v>
      </c>
      <c r="H35" s="817">
        <v>4.4203742419387906</v>
      </c>
      <c r="I35" s="817">
        <v>4.1976684219235585</v>
      </c>
      <c r="J35" s="817">
        <v>4.1546937142509304</v>
      </c>
      <c r="K35" s="817">
        <v>4.091210423878894</v>
      </c>
      <c r="L35" s="817">
        <v>3.7846825051682402</v>
      </c>
      <c r="M35" s="817">
        <v>4.2877665288025142</v>
      </c>
      <c r="N35" s="817">
        <v>4.1814041229848131</v>
      </c>
      <c r="O35" s="817">
        <v>4.4162084158100674</v>
      </c>
      <c r="P35" s="817">
        <v>4.0591270523827525</v>
      </c>
      <c r="Q35" s="985">
        <v>4.2646547898198266</v>
      </c>
    </row>
    <row r="36" spans="1:17" s="125" customFormat="1" ht="25.5">
      <c r="A36" s="358" t="s">
        <v>435</v>
      </c>
      <c r="B36" s="1183"/>
      <c r="C36" s="1183"/>
      <c r="D36" s="1183"/>
      <c r="E36" s="1183"/>
      <c r="F36" s="1183"/>
      <c r="G36" s="1183"/>
      <c r="H36" s="1183"/>
      <c r="I36" s="1183"/>
      <c r="J36" s="1183"/>
      <c r="K36" s="1183"/>
      <c r="L36" s="1183"/>
      <c r="M36" s="1183"/>
      <c r="N36" s="1183"/>
      <c r="O36" s="1183"/>
      <c r="P36" s="1183"/>
      <c r="Q36" s="986"/>
    </row>
    <row r="37" spans="1:17" s="125" customFormat="1" ht="22.35" customHeight="1">
      <c r="A37" s="357" t="s">
        <v>96</v>
      </c>
      <c r="B37" s="817">
        <v>4.180851000780458</v>
      </c>
      <c r="C37" s="817">
        <v>4.9045932115861088</v>
      </c>
      <c r="D37" s="817">
        <v>5.7664429920456346</v>
      </c>
      <c r="E37" s="817">
        <v>5.9694656146686444</v>
      </c>
      <c r="F37" s="817">
        <v>5.9006070052806932</v>
      </c>
      <c r="G37" s="817">
        <v>5.8959271939303664</v>
      </c>
      <c r="H37" s="817">
        <v>5.994885974718815</v>
      </c>
      <c r="I37" s="817">
        <v>6.0126608695807873</v>
      </c>
      <c r="J37" s="817">
        <v>6.0094727041532829</v>
      </c>
      <c r="K37" s="817">
        <v>5.9875361518676575</v>
      </c>
      <c r="L37" s="817">
        <v>5.642295894008714</v>
      </c>
      <c r="M37" s="817">
        <v>6.1157866921454476</v>
      </c>
      <c r="N37" s="817">
        <v>6.115684986537949</v>
      </c>
      <c r="O37" s="817">
        <v>6.1356856091147858</v>
      </c>
      <c r="P37" s="817">
        <v>5.9899492361792683</v>
      </c>
      <c r="Q37" s="985">
        <v>6.0496389546229103</v>
      </c>
    </row>
    <row r="38" spans="1:17" s="125" customFormat="1" ht="22.35" customHeight="1">
      <c r="A38" s="357" t="s">
        <v>431</v>
      </c>
      <c r="B38" s="817">
        <v>0.88284053255669548</v>
      </c>
      <c r="C38" s="817">
        <v>2.4820583762126622</v>
      </c>
      <c r="D38" s="817">
        <v>4.0719109257233779</v>
      </c>
      <c r="E38" s="817">
        <v>4.7163373760399274</v>
      </c>
      <c r="F38" s="817">
        <v>4.4010421946049654</v>
      </c>
      <c r="G38" s="817">
        <v>4.3371428032691783</v>
      </c>
      <c r="H38" s="817">
        <v>4.4828326907067666</v>
      </c>
      <c r="I38" s="817">
        <v>4.5821626052349815</v>
      </c>
      <c r="J38" s="817">
        <v>4.6668352957467212</v>
      </c>
      <c r="K38" s="817">
        <v>4.5515362507134993</v>
      </c>
      <c r="L38" s="817">
        <v>4.293639739349592</v>
      </c>
      <c r="M38" s="817">
        <v>4.4134797009764943</v>
      </c>
      <c r="N38" s="817">
        <v>4.4159816150546503</v>
      </c>
      <c r="O38" s="817">
        <v>4.6025317074804182</v>
      </c>
      <c r="P38" s="817">
        <v>4.4103121722708494</v>
      </c>
      <c r="Q38" s="985">
        <v>4.3491880400788272</v>
      </c>
    </row>
    <row r="39" spans="1:17" s="125" customFormat="1" ht="25.5">
      <c r="A39" s="358" t="s">
        <v>436</v>
      </c>
      <c r="B39" s="1183"/>
      <c r="C39" s="1183"/>
      <c r="D39" s="1183"/>
      <c r="E39" s="1183"/>
      <c r="F39" s="1183"/>
      <c r="G39" s="1183"/>
      <c r="H39" s="1183"/>
      <c r="I39" s="1183"/>
      <c r="J39" s="1183"/>
      <c r="K39" s="1183"/>
      <c r="L39" s="1183"/>
      <c r="M39" s="1183"/>
      <c r="N39" s="1183"/>
      <c r="O39" s="1183"/>
      <c r="P39" s="1183"/>
      <c r="Q39" s="986"/>
    </row>
    <row r="40" spans="1:17" s="125" customFormat="1" ht="22.35" customHeight="1">
      <c r="A40" s="357" t="s">
        <v>96</v>
      </c>
      <c r="B40" s="818">
        <v>4.3618461062400602</v>
      </c>
      <c r="C40" s="818">
        <v>4.5514731580122234</v>
      </c>
      <c r="D40" s="818">
        <v>5.6557404396742417</v>
      </c>
      <c r="E40" s="818">
        <v>6.0145662358820644</v>
      </c>
      <c r="F40" s="818">
        <v>5.9592059780019691</v>
      </c>
      <c r="G40" s="818">
        <v>5.7348172862983713</v>
      </c>
      <c r="H40" s="818">
        <v>5.8382937900613783</v>
      </c>
      <c r="I40" s="818">
        <v>5.8662458824552139</v>
      </c>
      <c r="J40" s="818">
        <v>5.8846562481389268</v>
      </c>
      <c r="K40" s="818">
        <v>5.9608339977906528</v>
      </c>
      <c r="L40" s="818">
        <v>5.6423116289837836</v>
      </c>
      <c r="M40" s="818">
        <v>6.1642631252854789</v>
      </c>
      <c r="N40" s="818">
        <v>6.3220045066276063</v>
      </c>
      <c r="O40" s="818">
        <v>6.3324109863347857</v>
      </c>
      <c r="P40" s="818">
        <v>6.3443439996349271</v>
      </c>
      <c r="Q40" s="987">
        <v>6.392211840347878</v>
      </c>
    </row>
    <row r="41" spans="1:17" s="125" customFormat="1" ht="22.35" customHeight="1">
      <c r="A41" s="357" t="s">
        <v>431</v>
      </c>
      <c r="B41" s="818">
        <v>1.1281521158498031</v>
      </c>
      <c r="C41" s="818">
        <v>1.5302009121906002</v>
      </c>
      <c r="D41" s="818">
        <v>4.2344721603090933</v>
      </c>
      <c r="E41" s="818">
        <v>4.4696427148892441</v>
      </c>
      <c r="F41" s="818">
        <v>4.4426991764068653</v>
      </c>
      <c r="G41" s="818">
        <v>4.2839282482221774</v>
      </c>
      <c r="H41" s="818">
        <v>4.3958662919208544</v>
      </c>
      <c r="I41" s="818">
        <v>4.4352178571484755</v>
      </c>
      <c r="J41" s="818">
        <v>4.4951339735972997</v>
      </c>
      <c r="K41" s="818">
        <v>4.5016257050985455</v>
      </c>
      <c r="L41" s="818">
        <v>4.5619966901533333</v>
      </c>
      <c r="M41" s="818">
        <v>4.464943899776654</v>
      </c>
      <c r="N41" s="818">
        <v>4.3933749582481996</v>
      </c>
      <c r="O41" s="818">
        <v>4.5222713418700131</v>
      </c>
      <c r="P41" s="818">
        <v>4.4966031845382899</v>
      </c>
      <c r="Q41" s="987">
        <v>4.4700082094722653</v>
      </c>
    </row>
    <row r="42" spans="1:17" s="125" customFormat="1" ht="25.5">
      <c r="A42" s="358" t="s">
        <v>437</v>
      </c>
      <c r="B42" s="1183"/>
      <c r="C42" s="1183"/>
      <c r="D42" s="1183"/>
      <c r="E42" s="1183"/>
      <c r="F42" s="1183"/>
      <c r="G42" s="1183"/>
      <c r="H42" s="1183"/>
      <c r="I42" s="1183"/>
      <c r="J42" s="1183"/>
      <c r="K42" s="1183"/>
      <c r="L42" s="1183"/>
      <c r="M42" s="1183"/>
      <c r="N42" s="1183"/>
      <c r="O42" s="1183"/>
      <c r="P42" s="1183"/>
      <c r="Q42" s="986"/>
    </row>
    <row r="43" spans="1:17" s="125" customFormat="1" ht="22.35" customHeight="1">
      <c r="A43" s="357" t="s">
        <v>96</v>
      </c>
      <c r="B43" s="818">
        <v>4.4971656689931772</v>
      </c>
      <c r="C43" s="818">
        <v>4.5674756065310742</v>
      </c>
      <c r="D43" s="818">
        <v>5.6016498077254804</v>
      </c>
      <c r="E43" s="818">
        <v>5.9850391858304048</v>
      </c>
      <c r="F43" s="818">
        <v>6.0137252388732199</v>
      </c>
      <c r="G43" s="818">
        <v>6.0514655562012134</v>
      </c>
      <c r="H43" s="818">
        <v>6.1068185177651459</v>
      </c>
      <c r="I43" s="818">
        <v>6.275241753698543</v>
      </c>
      <c r="J43" s="818">
        <v>6.1061295657247694</v>
      </c>
      <c r="K43" s="818">
        <v>6.0923326720866466</v>
      </c>
      <c r="L43" s="818">
        <v>5.3453654350188176</v>
      </c>
      <c r="M43" s="818">
        <v>5.8015833684062912</v>
      </c>
      <c r="N43" s="818">
        <v>5.7866582075953401</v>
      </c>
      <c r="O43" s="818">
        <v>5.7119339898138586</v>
      </c>
      <c r="P43" s="818">
        <v>5.6653145558440734</v>
      </c>
      <c r="Q43" s="987">
        <v>5.7151974649838211</v>
      </c>
    </row>
    <row r="44" spans="1:17" s="125" customFormat="1" ht="22.35" customHeight="1" thickBot="1">
      <c r="A44" s="359" t="s">
        <v>431</v>
      </c>
      <c r="B44" s="819">
        <v>0.94740609139485399</v>
      </c>
      <c r="C44" s="819">
        <v>2.6576070655805792</v>
      </c>
      <c r="D44" s="819">
        <v>4.1159446760419449</v>
      </c>
      <c r="E44" s="819">
        <v>4.5942744929347832</v>
      </c>
      <c r="F44" s="819">
        <v>4.5938232895388253</v>
      </c>
      <c r="G44" s="819">
        <v>4.7501232686955737</v>
      </c>
      <c r="H44" s="819">
        <v>4.768830173246732</v>
      </c>
      <c r="I44" s="819">
        <v>4.6273259964383353</v>
      </c>
      <c r="J44" s="819">
        <v>4.7083529971810485</v>
      </c>
      <c r="K44" s="819">
        <v>4.7127198060994822</v>
      </c>
      <c r="L44" s="819">
        <v>3.2038367479990626</v>
      </c>
      <c r="M44" s="819">
        <v>4.6281267923854514</v>
      </c>
      <c r="N44" s="819">
        <v>4.5421372145624455</v>
      </c>
      <c r="O44" s="819">
        <v>4.5897765634596031</v>
      </c>
      <c r="P44" s="819">
        <v>4.5766852810148357</v>
      </c>
      <c r="Q44" s="988">
        <v>4.5481001052930523</v>
      </c>
    </row>
    <row r="45" spans="1:17" s="1" customFormat="1" ht="75" customHeight="1">
      <c r="A45" s="1324" t="s">
        <v>794</v>
      </c>
      <c r="B45" s="1325"/>
      <c r="C45" s="1325"/>
      <c r="D45" s="1325"/>
      <c r="E45" s="1325"/>
      <c r="F45" s="1325"/>
      <c r="G45" s="1325"/>
      <c r="H45" s="1325"/>
      <c r="I45" s="1325"/>
      <c r="J45" s="1325"/>
      <c r="K45" s="1325"/>
      <c r="L45" s="1325"/>
      <c r="M45" s="1325"/>
      <c r="N45" s="1325"/>
      <c r="O45" s="1325"/>
      <c r="P45" s="1325"/>
      <c r="Q45" s="1326"/>
    </row>
    <row r="46" spans="1:17" ht="25.15" customHeight="1">
      <c r="A46" s="1371" t="s">
        <v>419</v>
      </c>
      <c r="B46" s="1335">
        <v>2021</v>
      </c>
      <c r="C46" s="1335">
        <v>2022</v>
      </c>
      <c r="D46" s="1335">
        <v>2023</v>
      </c>
      <c r="E46" s="1335">
        <v>2024</v>
      </c>
      <c r="F46" s="1335"/>
      <c r="G46" s="1335"/>
      <c r="H46" s="1335"/>
      <c r="I46" s="1335"/>
      <c r="J46" s="1335"/>
      <c r="K46" s="1335"/>
      <c r="L46" s="1335"/>
      <c r="M46" s="1335"/>
      <c r="N46" s="1335"/>
      <c r="O46" s="1335">
        <v>2025</v>
      </c>
      <c r="P46" s="1335"/>
      <c r="Q46" s="1344"/>
    </row>
    <row r="47" spans="1:17" ht="25.15" customHeight="1">
      <c r="A47" s="1371"/>
      <c r="B47" s="1335"/>
      <c r="C47" s="1335"/>
      <c r="D47" s="1335"/>
      <c r="E47" s="802" t="s">
        <v>3</v>
      </c>
      <c r="F47" s="802" t="s">
        <v>4</v>
      </c>
      <c r="G47" s="802" t="s">
        <v>5</v>
      </c>
      <c r="H47" s="802" t="s">
        <v>6</v>
      </c>
      <c r="I47" s="802" t="s">
        <v>267</v>
      </c>
      <c r="J47" s="802" t="s">
        <v>7</v>
      </c>
      <c r="K47" s="802" t="s">
        <v>13</v>
      </c>
      <c r="L47" s="802" t="s">
        <v>14</v>
      </c>
      <c r="M47" s="802" t="s">
        <v>906</v>
      </c>
      <c r="N47" s="802" t="s">
        <v>0</v>
      </c>
      <c r="O47" s="802" t="s">
        <v>1</v>
      </c>
      <c r="P47" s="802" t="s">
        <v>2</v>
      </c>
      <c r="Q47" s="820" t="s">
        <v>3</v>
      </c>
    </row>
    <row r="48" spans="1:17" s="125" customFormat="1" ht="30" customHeight="1">
      <c r="A48" s="169" t="s">
        <v>430</v>
      </c>
      <c r="B48" s="1184"/>
      <c r="C48" s="1184"/>
      <c r="D48" s="1184"/>
      <c r="E48" s="1184"/>
      <c r="F48" s="1184"/>
      <c r="G48" s="1184"/>
      <c r="H48" s="1184"/>
      <c r="I48" s="1184"/>
      <c r="J48" s="1184"/>
      <c r="K48" s="1184"/>
      <c r="L48" s="1184"/>
      <c r="M48" s="1184"/>
      <c r="N48" s="1184"/>
      <c r="O48" s="1184"/>
      <c r="P48" s="1184"/>
      <c r="Q48" s="989"/>
    </row>
    <row r="49" spans="1:17" s="125" customFormat="1" ht="22.35" customHeight="1">
      <c r="A49" s="357" t="s">
        <v>96</v>
      </c>
      <c r="B49" s="816">
        <v>1.5582634152677159</v>
      </c>
      <c r="C49" s="816">
        <v>1.8272392652370004</v>
      </c>
      <c r="D49" s="816">
        <v>1.9597174862249549</v>
      </c>
      <c r="E49" s="816">
        <v>1.9031310737627229</v>
      </c>
      <c r="F49" s="816">
        <v>1.9846561226233761</v>
      </c>
      <c r="G49" s="816">
        <v>2.0044421694339571</v>
      </c>
      <c r="H49" s="816">
        <v>1.9902442021352109</v>
      </c>
      <c r="I49" s="816">
        <v>1.943966356402959</v>
      </c>
      <c r="J49" s="816">
        <v>2.0596998451004795</v>
      </c>
      <c r="K49" s="816">
        <v>2.0111920892105606</v>
      </c>
      <c r="L49" s="816">
        <v>2.0140567695135898</v>
      </c>
      <c r="M49" s="816">
        <v>1.9564233332872567</v>
      </c>
      <c r="N49" s="816">
        <v>1.9784333958514839</v>
      </c>
      <c r="O49" s="816">
        <v>1.9280516285650082</v>
      </c>
      <c r="P49" s="816">
        <v>2.0173168533007297</v>
      </c>
      <c r="Q49" s="983">
        <v>2.0882512635028347</v>
      </c>
    </row>
    <row r="50" spans="1:17" s="125" customFormat="1" ht="22.35" customHeight="1">
      <c r="A50" s="357" t="s">
        <v>431</v>
      </c>
      <c r="B50" s="816">
        <v>9.3682894225038962E-2</v>
      </c>
      <c r="C50" s="816">
        <v>0.46656960597487795</v>
      </c>
      <c r="D50" s="816">
        <v>1.4207889289421041</v>
      </c>
      <c r="E50" s="816">
        <v>1.5625008199467565</v>
      </c>
      <c r="F50" s="816">
        <v>1.3884133263541847</v>
      </c>
      <c r="G50" s="816">
        <v>1.3221019282017954</v>
      </c>
      <c r="H50" s="816">
        <v>1.4442415019502437</v>
      </c>
      <c r="I50" s="816">
        <v>1.4837974066409665</v>
      </c>
      <c r="J50" s="816">
        <v>1.8905129961027956</v>
      </c>
      <c r="K50" s="816">
        <v>1.9093378487211823</v>
      </c>
      <c r="L50" s="816">
        <v>1.8930061502909554</v>
      </c>
      <c r="M50" s="816">
        <v>1.8057123796793582</v>
      </c>
      <c r="N50" s="816">
        <v>1.8621234812716516</v>
      </c>
      <c r="O50" s="816">
        <v>1.8045069423305444</v>
      </c>
      <c r="P50" s="816">
        <v>1.7563751212060827</v>
      </c>
      <c r="Q50" s="983">
        <v>1.7158937305979576</v>
      </c>
    </row>
    <row r="51" spans="1:17" s="125" customFormat="1" ht="30" customHeight="1">
      <c r="A51" s="169" t="s">
        <v>432</v>
      </c>
      <c r="B51" s="1182"/>
      <c r="C51" s="1182"/>
      <c r="D51" s="1182"/>
      <c r="E51" s="1182"/>
      <c r="F51" s="1182"/>
      <c r="G51" s="1182"/>
      <c r="H51" s="1182"/>
      <c r="I51" s="1182"/>
      <c r="J51" s="1182"/>
      <c r="K51" s="1182"/>
      <c r="L51" s="1182"/>
      <c r="M51" s="1182"/>
      <c r="N51" s="1182"/>
      <c r="O51" s="1182"/>
      <c r="P51" s="1182"/>
      <c r="Q51" s="984"/>
    </row>
    <row r="52" spans="1:17" s="125" customFormat="1" ht="22.35" customHeight="1">
      <c r="A52" s="357" t="s">
        <v>96</v>
      </c>
      <c r="B52" s="816">
        <v>1.1730863603119526</v>
      </c>
      <c r="C52" s="816">
        <v>1.2917622481009323</v>
      </c>
      <c r="D52" s="816">
        <v>1.3725151510686673</v>
      </c>
      <c r="E52" s="816">
        <v>1.0973849393949231</v>
      </c>
      <c r="F52" s="816">
        <v>1.3377773102794079</v>
      </c>
      <c r="G52" s="816">
        <v>1.3413984091794706</v>
      </c>
      <c r="H52" s="816">
        <v>1.3408295779910251</v>
      </c>
      <c r="I52" s="816">
        <v>1.3232402824722016</v>
      </c>
      <c r="J52" s="816">
        <v>1.0565889961198456</v>
      </c>
      <c r="K52" s="816">
        <v>1.3117310083386129</v>
      </c>
      <c r="L52" s="816">
        <v>1.3191130254455632</v>
      </c>
      <c r="M52" s="816">
        <v>1.2961719951553377</v>
      </c>
      <c r="N52" s="816">
        <v>1.082688854834619</v>
      </c>
      <c r="O52" s="816">
        <v>1.1879278297520204</v>
      </c>
      <c r="P52" s="816">
        <v>1.3513616978338276</v>
      </c>
      <c r="Q52" s="983">
        <v>1.372593734219449</v>
      </c>
    </row>
    <row r="53" spans="1:17" s="125" customFormat="1" ht="22.35" customHeight="1">
      <c r="A53" s="357" t="s">
        <v>431</v>
      </c>
      <c r="B53" s="816">
        <v>0.11434188656340311</v>
      </c>
      <c r="C53" s="816">
        <v>0.60521624107549465</v>
      </c>
      <c r="D53" s="816">
        <v>0.37272960866689303</v>
      </c>
      <c r="E53" s="816">
        <v>1.2155024468602111</v>
      </c>
      <c r="F53" s="816">
        <v>1.7661083047155126</v>
      </c>
      <c r="G53" s="816">
        <v>1.8067565717214635</v>
      </c>
      <c r="H53" s="816">
        <v>1.7860545124637122</v>
      </c>
      <c r="I53" s="816">
        <v>1.564045515968314</v>
      </c>
      <c r="J53" s="816">
        <v>1.5375367241940541</v>
      </c>
      <c r="K53" s="816">
        <v>1.8591449841971781</v>
      </c>
      <c r="L53" s="816">
        <v>1.9020218223147916</v>
      </c>
      <c r="M53" s="816">
        <v>0.53649034470080781</v>
      </c>
      <c r="N53" s="816">
        <v>0.53693866129719525</v>
      </c>
      <c r="O53" s="816">
        <v>0.48946772580260467</v>
      </c>
      <c r="P53" s="816">
        <v>0.57076147141223155</v>
      </c>
      <c r="Q53" s="983">
        <v>0.4871966225548704</v>
      </c>
    </row>
    <row r="54" spans="1:17" s="125" customFormat="1" ht="30" customHeight="1">
      <c r="A54" s="169" t="s">
        <v>433</v>
      </c>
      <c r="B54" s="1182"/>
      <c r="C54" s="1182"/>
      <c r="D54" s="1182"/>
      <c r="E54" s="1182"/>
      <c r="F54" s="1182"/>
      <c r="G54" s="1182"/>
      <c r="H54" s="1182"/>
      <c r="I54" s="1182"/>
      <c r="J54" s="1182"/>
      <c r="K54" s="1182"/>
      <c r="L54" s="1182"/>
      <c r="M54" s="1182"/>
      <c r="N54" s="1182"/>
      <c r="O54" s="1182"/>
      <c r="P54" s="1182"/>
      <c r="Q54" s="984"/>
    </row>
    <row r="55" spans="1:17" s="125" customFormat="1" ht="25.5">
      <c r="A55" s="358" t="s">
        <v>434</v>
      </c>
      <c r="B55" s="1182"/>
      <c r="C55" s="1182"/>
      <c r="D55" s="1182"/>
      <c r="E55" s="1182"/>
      <c r="F55" s="1182"/>
      <c r="G55" s="1182"/>
      <c r="H55" s="1182"/>
      <c r="I55" s="1182"/>
      <c r="J55" s="1182"/>
      <c r="K55" s="1182"/>
      <c r="L55" s="1182"/>
      <c r="M55" s="1182"/>
      <c r="N55" s="1182"/>
      <c r="O55" s="1182"/>
      <c r="P55" s="1182"/>
      <c r="Q55" s="984"/>
    </row>
    <row r="56" spans="1:17" s="125" customFormat="1" ht="22.35" customHeight="1">
      <c r="A56" s="357" t="s">
        <v>96</v>
      </c>
      <c r="B56" s="817">
        <v>3.6242970410037945</v>
      </c>
      <c r="C56" s="817">
        <v>4.7565445496473693</v>
      </c>
      <c r="D56" s="817">
        <v>5.7203142712756563</v>
      </c>
      <c r="E56" s="817">
        <v>5.3488120712668747</v>
      </c>
      <c r="F56" s="817">
        <v>5.4035832957235765</v>
      </c>
      <c r="G56" s="817">
        <v>5.4616384951478274</v>
      </c>
      <c r="H56" s="817">
        <v>5.4760401235201082</v>
      </c>
      <c r="I56" s="817">
        <v>5.4646110444135516</v>
      </c>
      <c r="J56" s="817">
        <v>5.5262809624326703</v>
      </c>
      <c r="K56" s="817">
        <v>5.4631400523080034</v>
      </c>
      <c r="L56" s="817">
        <v>5.4239130168871847</v>
      </c>
      <c r="M56" s="817">
        <v>5.7327272272274001</v>
      </c>
      <c r="N56" s="817">
        <v>5.6943567919756699</v>
      </c>
      <c r="O56" s="817">
        <v>5.682582149166814</v>
      </c>
      <c r="P56" s="817">
        <v>5.6973681496878399</v>
      </c>
      <c r="Q56" s="985">
        <v>5.6547066901583154</v>
      </c>
    </row>
    <row r="57" spans="1:17" s="125" customFormat="1" ht="22.35" customHeight="1">
      <c r="A57" s="357" t="s">
        <v>431</v>
      </c>
      <c r="B57" s="817">
        <v>0.56395632986553812</v>
      </c>
      <c r="C57" s="817">
        <v>2.8255690573675638</v>
      </c>
      <c r="D57" s="817">
        <v>4.2511788997052822</v>
      </c>
      <c r="E57" s="817">
        <v>3.9838691457144919</v>
      </c>
      <c r="F57" s="817">
        <v>4.4357346022145041</v>
      </c>
      <c r="G57" s="817">
        <v>3.7689157089999004</v>
      </c>
      <c r="H57" s="817">
        <v>4.3875722155257737</v>
      </c>
      <c r="I57" s="817">
        <v>4.2645825056542268</v>
      </c>
      <c r="J57" s="817">
        <v>4.1835723136934497</v>
      </c>
      <c r="K57" s="817">
        <v>4.2428709127674775</v>
      </c>
      <c r="L57" s="817">
        <v>4.0129126345810882</v>
      </c>
      <c r="M57" s="817">
        <v>4.167612226119223</v>
      </c>
      <c r="N57" s="817">
        <v>3.8839545462192446</v>
      </c>
      <c r="O57" s="817">
        <v>3.8644094254846304</v>
      </c>
      <c r="P57" s="817">
        <v>3.9837632044578224</v>
      </c>
      <c r="Q57" s="985">
        <v>3.9902623632736454</v>
      </c>
    </row>
    <row r="58" spans="1:17" s="125" customFormat="1" ht="25.5">
      <c r="A58" s="358" t="s">
        <v>435</v>
      </c>
      <c r="B58" s="1183"/>
      <c r="C58" s="1183"/>
      <c r="D58" s="1183"/>
      <c r="E58" s="1183"/>
      <c r="F58" s="1183"/>
      <c r="G58" s="1183"/>
      <c r="H58" s="1183"/>
      <c r="I58" s="1183"/>
      <c r="J58" s="1183"/>
      <c r="K58" s="1183"/>
      <c r="L58" s="1183"/>
      <c r="M58" s="1183"/>
      <c r="N58" s="1183"/>
      <c r="O58" s="1183"/>
      <c r="P58" s="1183"/>
      <c r="Q58" s="986"/>
    </row>
    <row r="59" spans="1:17" s="125" customFormat="1" ht="22.35" customHeight="1">
      <c r="A59" s="357" t="s">
        <v>96</v>
      </c>
      <c r="B59" s="817">
        <v>3.8309225860389402</v>
      </c>
      <c r="C59" s="817">
        <v>5.2031844669195104</v>
      </c>
      <c r="D59" s="817">
        <v>5.9042323018864593</v>
      </c>
      <c r="E59" s="817">
        <v>6.0102640323178367</v>
      </c>
      <c r="F59" s="817">
        <v>6.0528183711042525</v>
      </c>
      <c r="G59" s="817">
        <v>6.052460261333346</v>
      </c>
      <c r="H59" s="817">
        <v>6.1082341881796447</v>
      </c>
      <c r="I59" s="817">
        <v>6.1032317527585125</v>
      </c>
      <c r="J59" s="817">
        <v>6.1691496431888257</v>
      </c>
      <c r="K59" s="817">
        <v>6.1658150027556795</v>
      </c>
      <c r="L59" s="817">
        <v>6.207864929391004</v>
      </c>
      <c r="M59" s="817">
        <v>6.2201702992258685</v>
      </c>
      <c r="N59" s="817">
        <v>6.1197193192637158</v>
      </c>
      <c r="O59" s="817">
        <v>6.0398777852339354</v>
      </c>
      <c r="P59" s="817">
        <v>5.9495645483931332</v>
      </c>
      <c r="Q59" s="985">
        <v>6.0046480205295802</v>
      </c>
    </row>
    <row r="60" spans="1:17" s="125" customFormat="1" ht="22.35" customHeight="1">
      <c r="A60" s="357" t="s">
        <v>431</v>
      </c>
      <c r="B60" s="817">
        <v>0.66075357040500637</v>
      </c>
      <c r="C60" s="817">
        <v>2.9690882408607884</v>
      </c>
      <c r="D60" s="817">
        <v>4.9204504860849063</v>
      </c>
      <c r="E60" s="817">
        <v>4.7456553733951807</v>
      </c>
      <c r="F60" s="817">
        <v>4.7574941298715556</v>
      </c>
      <c r="G60" s="817">
        <v>4.9598974991640565</v>
      </c>
      <c r="H60" s="817">
        <v>4.9994320410711968</v>
      </c>
      <c r="I60" s="817">
        <v>5.0634774757457777</v>
      </c>
      <c r="J60" s="817">
        <v>4.9725296947988138</v>
      </c>
      <c r="K60" s="817">
        <v>4.8299554343369628</v>
      </c>
      <c r="L60" s="817">
        <v>4.6799077307803563</v>
      </c>
      <c r="M60" s="817">
        <v>4.6097465707156964</v>
      </c>
      <c r="N60" s="817">
        <v>4.4541210657014467</v>
      </c>
      <c r="O60" s="817">
        <v>3.6801134811992626</v>
      </c>
      <c r="P60" s="817">
        <v>3.6543043836886291</v>
      </c>
      <c r="Q60" s="985">
        <v>3.5249780511941413</v>
      </c>
    </row>
    <row r="61" spans="1:17" s="125" customFormat="1" ht="25.5">
      <c r="A61" s="358" t="s">
        <v>436</v>
      </c>
      <c r="B61" s="1183"/>
      <c r="C61" s="1183"/>
      <c r="D61" s="1183"/>
      <c r="E61" s="1183"/>
      <c r="F61" s="1183"/>
      <c r="G61" s="1183"/>
      <c r="H61" s="1183"/>
      <c r="I61" s="1183"/>
      <c r="J61" s="1183"/>
      <c r="K61" s="1183"/>
      <c r="L61" s="1183"/>
      <c r="M61" s="1183"/>
      <c r="N61" s="1183"/>
      <c r="O61" s="1183"/>
      <c r="P61" s="1183"/>
      <c r="Q61" s="986"/>
    </row>
    <row r="62" spans="1:17" s="125" customFormat="1" ht="22.35" customHeight="1">
      <c r="A62" s="357" t="s">
        <v>96</v>
      </c>
      <c r="B62" s="818">
        <v>4.2269003853973803</v>
      </c>
      <c r="C62" s="818">
        <v>4.6780974768032655</v>
      </c>
      <c r="D62" s="818">
        <v>5.9399194274760454</v>
      </c>
      <c r="E62" s="818">
        <v>6.0493524388268964</v>
      </c>
      <c r="F62" s="818">
        <v>5.9563072781468058</v>
      </c>
      <c r="G62" s="818">
        <v>5.9176311342304322</v>
      </c>
      <c r="H62" s="818">
        <v>5.9762026804699051</v>
      </c>
      <c r="I62" s="818">
        <v>5.946106111421642</v>
      </c>
      <c r="J62" s="818">
        <v>6.0861629585514034</v>
      </c>
      <c r="K62" s="818">
        <v>6.1144116572753138</v>
      </c>
      <c r="L62" s="818">
        <v>6.1398366855552089</v>
      </c>
      <c r="M62" s="818">
        <v>6.4637891035598525</v>
      </c>
      <c r="N62" s="818">
        <v>6.3985249036365772</v>
      </c>
      <c r="O62" s="818">
        <v>6.4058557348766536</v>
      </c>
      <c r="P62" s="818">
        <v>6.5900336592151021</v>
      </c>
      <c r="Q62" s="987">
        <v>6.6074180752878773</v>
      </c>
    </row>
    <row r="63" spans="1:17" s="125" customFormat="1" ht="22.35" customHeight="1">
      <c r="A63" s="357" t="s">
        <v>431</v>
      </c>
      <c r="B63" s="818">
        <v>1.0372527656646313</v>
      </c>
      <c r="C63" s="818">
        <v>2.6276422734719191</v>
      </c>
      <c r="D63" s="818">
        <v>4.2242478687959064</v>
      </c>
      <c r="E63" s="818">
        <v>4.2701780234131972</v>
      </c>
      <c r="F63" s="818">
        <v>4.2806716291186797</v>
      </c>
      <c r="G63" s="818">
        <v>4.3485146177608369</v>
      </c>
      <c r="H63" s="818">
        <v>4.3992242560832731</v>
      </c>
      <c r="I63" s="818">
        <v>4.4756637689081513</v>
      </c>
      <c r="J63" s="818">
        <v>4.4755805775904562</v>
      </c>
      <c r="K63" s="818">
        <v>4.4449749019088109</v>
      </c>
      <c r="L63" s="818">
        <v>4.3910481425134318</v>
      </c>
      <c r="M63" s="818">
        <v>4.3489310869636135</v>
      </c>
      <c r="N63" s="818">
        <v>4.1683809830261529</v>
      </c>
      <c r="O63" s="818">
        <v>4.0650986312405015</v>
      </c>
      <c r="P63" s="818">
        <v>4.1929330691163322</v>
      </c>
      <c r="Q63" s="987">
        <v>4.1536095784659599</v>
      </c>
    </row>
    <row r="64" spans="1:17" s="125" customFormat="1" ht="25.5">
      <c r="A64" s="358" t="s">
        <v>437</v>
      </c>
      <c r="B64" s="1183"/>
      <c r="C64" s="1183"/>
      <c r="D64" s="1183"/>
      <c r="E64" s="1183"/>
      <c r="F64" s="1183"/>
      <c r="G64" s="1183"/>
      <c r="H64" s="1183"/>
      <c r="I64" s="1183"/>
      <c r="J64" s="1183"/>
      <c r="K64" s="1183"/>
      <c r="L64" s="1183"/>
      <c r="M64" s="1183"/>
      <c r="N64" s="1183"/>
      <c r="O64" s="1183"/>
      <c r="P64" s="1183"/>
      <c r="Q64" s="986"/>
    </row>
    <row r="65" spans="1:17" s="125" customFormat="1" ht="22.35" customHeight="1">
      <c r="A65" s="357" t="s">
        <v>96</v>
      </c>
      <c r="B65" s="818">
        <v>4.2208167248956956</v>
      </c>
      <c r="C65" s="818">
        <v>5.5944593574649728</v>
      </c>
      <c r="D65" s="818">
        <v>6.6082782650338983</v>
      </c>
      <c r="E65" s="818">
        <v>6.6644056304984085</v>
      </c>
      <c r="F65" s="818">
        <v>6.6780118156678938</v>
      </c>
      <c r="G65" s="818">
        <v>6.6576829773925938</v>
      </c>
      <c r="H65" s="818">
        <v>6.6500826064197431</v>
      </c>
      <c r="I65" s="818">
        <v>6.6686899379441069</v>
      </c>
      <c r="J65" s="818">
        <v>6.6855894444857293</v>
      </c>
      <c r="K65" s="818">
        <v>6.7010151982849093</v>
      </c>
      <c r="L65" s="818">
        <v>6.5724477361475477</v>
      </c>
      <c r="M65" s="818">
        <v>6.0261361763285786</v>
      </c>
      <c r="N65" s="818">
        <v>6.0932645630483204</v>
      </c>
      <c r="O65" s="818">
        <v>6.1102524666934199</v>
      </c>
      <c r="P65" s="818">
        <v>6.1323778602092087</v>
      </c>
      <c r="Q65" s="987">
        <v>6.1375542590584766</v>
      </c>
    </row>
    <row r="66" spans="1:17" s="125" customFormat="1" ht="22.35" customHeight="1" thickBot="1">
      <c r="A66" s="359" t="s">
        <v>431</v>
      </c>
      <c r="B66" s="819">
        <v>0.66335138931724358</v>
      </c>
      <c r="C66" s="819">
        <v>2.2856051317678401</v>
      </c>
      <c r="D66" s="819">
        <v>4.3111306370071194</v>
      </c>
      <c r="E66" s="819">
        <v>4.0008672826338456</v>
      </c>
      <c r="F66" s="819">
        <v>4.0459545094627565</v>
      </c>
      <c r="G66" s="819">
        <v>4.0609884606179234</v>
      </c>
      <c r="H66" s="819">
        <v>4.0294621159531276</v>
      </c>
      <c r="I66" s="819">
        <v>3.9720636246828702</v>
      </c>
      <c r="J66" s="819">
        <v>3.9837248192253911</v>
      </c>
      <c r="K66" s="819">
        <v>3.9953461346439498</v>
      </c>
      <c r="L66" s="819">
        <v>3.8166090308846923</v>
      </c>
      <c r="M66" s="819">
        <v>3.7344703112067208</v>
      </c>
      <c r="N66" s="819">
        <v>3.7318365267158784</v>
      </c>
      <c r="O66" s="819">
        <v>4.1535804190406385</v>
      </c>
      <c r="P66" s="819">
        <v>4.1616036576815265</v>
      </c>
      <c r="Q66" s="988">
        <v>4.1574545808992864</v>
      </c>
    </row>
    <row r="67" spans="1:17" ht="75" customHeight="1">
      <c r="A67" s="1324" t="s">
        <v>795</v>
      </c>
      <c r="B67" s="1325"/>
      <c r="C67" s="1325"/>
      <c r="D67" s="1325"/>
      <c r="E67" s="1325"/>
      <c r="F67" s="1325"/>
      <c r="G67" s="1325"/>
      <c r="H67" s="1325"/>
      <c r="I67" s="1325"/>
      <c r="J67" s="1325"/>
      <c r="K67" s="1325"/>
      <c r="L67" s="1325"/>
      <c r="M67" s="1325"/>
      <c r="N67" s="1325"/>
      <c r="O67" s="1325"/>
      <c r="P67" s="1325"/>
      <c r="Q67" s="1326"/>
    </row>
    <row r="68" spans="1:17" s="1" customFormat="1" ht="25.15" customHeight="1">
      <c r="A68" s="1371" t="s">
        <v>419</v>
      </c>
      <c r="B68" s="1335">
        <v>2021</v>
      </c>
      <c r="C68" s="1335">
        <v>2022</v>
      </c>
      <c r="D68" s="1335">
        <v>2023</v>
      </c>
      <c r="E68" s="1335">
        <v>2024</v>
      </c>
      <c r="F68" s="1335"/>
      <c r="G68" s="1335"/>
      <c r="H68" s="1335"/>
      <c r="I68" s="1335"/>
      <c r="J68" s="1335"/>
      <c r="K68" s="1335"/>
      <c r="L68" s="1335"/>
      <c r="M68" s="1335"/>
      <c r="N68" s="1335"/>
      <c r="O68" s="1335">
        <v>2025</v>
      </c>
      <c r="P68" s="1335"/>
      <c r="Q68" s="1344"/>
    </row>
    <row r="69" spans="1:17" ht="25.15" customHeight="1">
      <c r="A69" s="1371"/>
      <c r="B69" s="1335"/>
      <c r="C69" s="1335"/>
      <c r="D69" s="1335"/>
      <c r="E69" s="802" t="s">
        <v>3</v>
      </c>
      <c r="F69" s="802" t="s">
        <v>4</v>
      </c>
      <c r="G69" s="802" t="s">
        <v>5</v>
      </c>
      <c r="H69" s="802" t="s">
        <v>6</v>
      </c>
      <c r="I69" s="802" t="s">
        <v>267</v>
      </c>
      <c r="J69" s="802" t="s">
        <v>7</v>
      </c>
      <c r="K69" s="802" t="s">
        <v>13</v>
      </c>
      <c r="L69" s="802" t="s">
        <v>14</v>
      </c>
      <c r="M69" s="802" t="s">
        <v>906</v>
      </c>
      <c r="N69" s="802" t="s">
        <v>0</v>
      </c>
      <c r="O69" s="802" t="s">
        <v>1</v>
      </c>
      <c r="P69" s="802" t="s">
        <v>2</v>
      </c>
      <c r="Q69" s="820" t="s">
        <v>3</v>
      </c>
    </row>
    <row r="70" spans="1:17" s="125" customFormat="1" ht="30" customHeight="1">
      <c r="A70" s="169" t="s">
        <v>430</v>
      </c>
      <c r="B70" s="1184"/>
      <c r="C70" s="1184"/>
      <c r="D70" s="1184"/>
      <c r="E70" s="1184"/>
      <c r="F70" s="1184"/>
      <c r="G70" s="1184"/>
      <c r="H70" s="1184"/>
      <c r="I70" s="1184"/>
      <c r="J70" s="1184"/>
      <c r="K70" s="1184"/>
      <c r="L70" s="1184"/>
      <c r="M70" s="1184"/>
      <c r="N70" s="1184"/>
      <c r="O70" s="1184"/>
      <c r="P70" s="1184"/>
      <c r="Q70" s="989"/>
    </row>
    <row r="71" spans="1:17" s="125" customFormat="1" ht="22.35" customHeight="1">
      <c r="A71" s="357" t="s">
        <v>96</v>
      </c>
      <c r="B71" s="816">
        <v>1.8740711577939215</v>
      </c>
      <c r="C71" s="816">
        <v>2.2461922379647454</v>
      </c>
      <c r="D71" s="816">
        <v>2.4876095858922316</v>
      </c>
      <c r="E71" s="816">
        <v>2.42185421156633</v>
      </c>
      <c r="F71" s="816">
        <v>2.5711737319865313</v>
      </c>
      <c r="G71" s="816">
        <v>2.5705260004160326</v>
      </c>
      <c r="H71" s="816">
        <v>2.5143254146104699</v>
      </c>
      <c r="I71" s="816">
        <v>2.4463243222718414</v>
      </c>
      <c r="J71" s="816">
        <v>2.4812054291517054</v>
      </c>
      <c r="K71" s="816">
        <v>2.4937249123954373</v>
      </c>
      <c r="L71" s="816">
        <v>2.5193895147584016</v>
      </c>
      <c r="M71" s="816">
        <v>2.7285221843985838</v>
      </c>
      <c r="N71" s="816">
        <v>2.5276500441449774</v>
      </c>
      <c r="O71" s="816">
        <v>2.4848887332884528</v>
      </c>
      <c r="P71" s="816">
        <v>2.6856234080179826</v>
      </c>
      <c r="Q71" s="983">
        <v>2.689192263347266</v>
      </c>
    </row>
    <row r="72" spans="1:17" s="125" customFormat="1" ht="22.35" customHeight="1">
      <c r="A72" s="357" t="s">
        <v>431</v>
      </c>
      <c r="B72" s="816">
        <v>0.250793615753508</v>
      </c>
      <c r="C72" s="816">
        <v>1.167286423606394</v>
      </c>
      <c r="D72" s="816">
        <v>2.7189502012295845</v>
      </c>
      <c r="E72" s="816">
        <v>2.7002541791053223</v>
      </c>
      <c r="F72" s="816">
        <v>2.66420900604485</v>
      </c>
      <c r="G72" s="816">
        <v>2.7753029992032752</v>
      </c>
      <c r="H72" s="816">
        <v>2.8586485055346262</v>
      </c>
      <c r="I72" s="816">
        <v>3.0358331284965994</v>
      </c>
      <c r="J72" s="816">
        <v>2.8944848717004494</v>
      </c>
      <c r="K72" s="816">
        <v>2.8710423652579156</v>
      </c>
      <c r="L72" s="816">
        <v>2.8882268308254964</v>
      </c>
      <c r="M72" s="816">
        <v>2.7734424515448883</v>
      </c>
      <c r="N72" s="816">
        <v>2.6720585560936638</v>
      </c>
      <c r="O72" s="816">
        <v>2.7274468443890596</v>
      </c>
      <c r="P72" s="816">
        <v>2.8534311872852851</v>
      </c>
      <c r="Q72" s="983">
        <v>2.9577561462914748</v>
      </c>
    </row>
    <row r="73" spans="1:17" s="125" customFormat="1" ht="30" customHeight="1">
      <c r="A73" s="169" t="s">
        <v>432</v>
      </c>
      <c r="B73" s="1182"/>
      <c r="C73" s="1182"/>
      <c r="D73" s="1182"/>
      <c r="E73" s="1182"/>
      <c r="F73" s="1182"/>
      <c r="G73" s="1182"/>
      <c r="H73" s="1182"/>
      <c r="I73" s="1182"/>
      <c r="J73" s="1182"/>
      <c r="K73" s="1182"/>
      <c r="L73" s="1182"/>
      <c r="M73" s="1182"/>
      <c r="N73" s="1182"/>
      <c r="O73" s="1182"/>
      <c r="P73" s="1182"/>
      <c r="Q73" s="984"/>
    </row>
    <row r="74" spans="1:17" s="125" customFormat="1" ht="22.35" customHeight="1">
      <c r="A74" s="357" t="s">
        <v>96</v>
      </c>
      <c r="B74" s="816">
        <v>1.1789709241899748</v>
      </c>
      <c r="C74" s="816">
        <v>1.0618685651892108</v>
      </c>
      <c r="D74" s="816">
        <v>1.0318114068725097</v>
      </c>
      <c r="E74" s="816">
        <v>1.0075836145941002</v>
      </c>
      <c r="F74" s="816">
        <v>0.95975138301462848</v>
      </c>
      <c r="G74" s="816">
        <v>0.95629521682926077</v>
      </c>
      <c r="H74" s="816">
        <v>0.92642088960576008</v>
      </c>
      <c r="I74" s="816">
        <v>0.91151996301649063</v>
      </c>
      <c r="J74" s="816">
        <v>1.0279253207890566</v>
      </c>
      <c r="K74" s="816">
        <v>0.89619282085768281</v>
      </c>
      <c r="L74" s="816">
        <v>0.88993444657259646</v>
      </c>
      <c r="M74" s="816">
        <v>0.91313295043408715</v>
      </c>
      <c r="N74" s="816">
        <v>0.98952469855621583</v>
      </c>
      <c r="O74" s="816">
        <v>0.99103023806420754</v>
      </c>
      <c r="P74" s="816">
        <v>0.93058607883961753</v>
      </c>
      <c r="Q74" s="983">
        <v>0.91478880753410108</v>
      </c>
    </row>
    <row r="75" spans="1:17" s="125" customFormat="1" ht="22.35" customHeight="1">
      <c r="A75" s="357" t="s">
        <v>431</v>
      </c>
      <c r="B75" s="816">
        <v>0.18891083037792356</v>
      </c>
      <c r="C75" s="816">
        <v>0.60521624107549465</v>
      </c>
      <c r="D75" s="816">
        <v>1.3139269499526385</v>
      </c>
      <c r="E75" s="816">
        <v>1.2071032195072424</v>
      </c>
      <c r="F75" s="816">
        <v>1.3204354649602406</v>
      </c>
      <c r="G75" s="816">
        <v>1.2873295264351272</v>
      </c>
      <c r="H75" s="816">
        <v>1.3064542088943092</v>
      </c>
      <c r="I75" s="816">
        <v>1.2794673621652068</v>
      </c>
      <c r="J75" s="816">
        <v>1.2631605597291986</v>
      </c>
      <c r="K75" s="816">
        <v>1.2622870982187837</v>
      </c>
      <c r="L75" s="816">
        <v>1.1202709683005447</v>
      </c>
      <c r="M75" s="816">
        <v>1.1922861101876618</v>
      </c>
      <c r="N75" s="816">
        <v>1.1977378822242462</v>
      </c>
      <c r="O75" s="816">
        <v>1.247872259077621</v>
      </c>
      <c r="P75" s="816">
        <v>1.2007180477222921</v>
      </c>
      <c r="Q75" s="983">
        <v>1.1953004897491961</v>
      </c>
    </row>
    <row r="76" spans="1:17" s="125" customFormat="1" ht="30" customHeight="1">
      <c r="A76" s="169" t="s">
        <v>433</v>
      </c>
      <c r="B76" s="1182"/>
      <c r="C76" s="1182"/>
      <c r="D76" s="1182"/>
      <c r="E76" s="1182"/>
      <c r="F76" s="1182"/>
      <c r="G76" s="1182"/>
      <c r="H76" s="1182"/>
      <c r="I76" s="1182"/>
      <c r="J76" s="1182"/>
      <c r="K76" s="1182"/>
      <c r="L76" s="1182"/>
      <c r="M76" s="1182"/>
      <c r="N76" s="1182"/>
      <c r="O76" s="1182"/>
      <c r="P76" s="1182"/>
      <c r="Q76" s="984"/>
    </row>
    <row r="77" spans="1:17" s="125" customFormat="1" ht="25.5">
      <c r="A77" s="358" t="s">
        <v>434</v>
      </c>
      <c r="B77" s="1182"/>
      <c r="C77" s="1182"/>
      <c r="D77" s="1182"/>
      <c r="E77" s="1182"/>
      <c r="F77" s="1182"/>
      <c r="G77" s="1182"/>
      <c r="H77" s="1182"/>
      <c r="I77" s="1182"/>
      <c r="J77" s="1182"/>
      <c r="K77" s="1182"/>
      <c r="L77" s="1182"/>
      <c r="M77" s="1182"/>
      <c r="N77" s="1182"/>
      <c r="O77" s="1182"/>
      <c r="P77" s="1182"/>
      <c r="Q77" s="984"/>
    </row>
    <row r="78" spans="1:17" s="125" customFormat="1" ht="22.35" customHeight="1">
      <c r="A78" s="357" t="s">
        <v>96</v>
      </c>
      <c r="B78" s="817">
        <v>2.977215989814594</v>
      </c>
      <c r="C78" s="817">
        <v>4.1314832593221675</v>
      </c>
      <c r="D78" s="817">
        <v>4.9151070573641427</v>
      </c>
      <c r="E78" s="817">
        <v>4.9063373658544744</v>
      </c>
      <c r="F78" s="817">
        <v>4.9571119789127547</v>
      </c>
      <c r="G78" s="817">
        <v>4.975275008997734</v>
      </c>
      <c r="H78" s="817">
        <v>5.0119108052977426</v>
      </c>
      <c r="I78" s="817">
        <v>5.0526442163227445</v>
      </c>
      <c r="J78" s="817">
        <v>5.0934582761517131</v>
      </c>
      <c r="K78" s="817">
        <v>5.0166279582521547</v>
      </c>
      <c r="L78" s="817">
        <v>5.1594693722549412</v>
      </c>
      <c r="M78" s="817">
        <v>5.1365542649336726</v>
      </c>
      <c r="N78" s="817">
        <v>5.0725027742596573</v>
      </c>
      <c r="O78" s="817">
        <v>5.1549831993927375</v>
      </c>
      <c r="P78" s="817">
        <v>5.1395134504490168</v>
      </c>
      <c r="Q78" s="985">
        <v>5.106132684990965</v>
      </c>
    </row>
    <row r="79" spans="1:17" s="125" customFormat="1" ht="22.35" customHeight="1">
      <c r="A79" s="357" t="s">
        <v>431</v>
      </c>
      <c r="B79" s="817">
        <v>0.33558733223920845</v>
      </c>
      <c r="C79" s="817">
        <v>2.9133765235740747</v>
      </c>
      <c r="D79" s="817">
        <v>4.1076765708949443</v>
      </c>
      <c r="E79" s="817">
        <v>3.997779807479334</v>
      </c>
      <c r="F79" s="817">
        <v>4.0575262811292534</v>
      </c>
      <c r="G79" s="817">
        <v>4.121128338691161</v>
      </c>
      <c r="H79" s="817">
        <v>4.1901248525124917</v>
      </c>
      <c r="I79" s="817">
        <v>4.2417305410217701</v>
      </c>
      <c r="J79" s="817">
        <v>4.0672969669055901</v>
      </c>
      <c r="K79" s="817">
        <v>3.8648736046011329</v>
      </c>
      <c r="L79" s="817">
        <v>4.0015156173950217</v>
      </c>
      <c r="M79" s="817">
        <v>3.9465313075531867</v>
      </c>
      <c r="N79" s="817">
        <v>3.9114746821345836</v>
      </c>
      <c r="O79" s="817">
        <v>3.8982383320704197</v>
      </c>
      <c r="P79" s="817">
        <v>3.6463949384403964</v>
      </c>
      <c r="Q79" s="985">
        <v>3.8965338788699482</v>
      </c>
    </row>
    <row r="80" spans="1:17" s="125" customFormat="1" ht="25.5">
      <c r="A80" s="358" t="s">
        <v>435</v>
      </c>
      <c r="B80" s="1183"/>
      <c r="C80" s="1183"/>
      <c r="D80" s="1183"/>
      <c r="E80" s="1183"/>
      <c r="F80" s="1183"/>
      <c r="G80" s="1183"/>
      <c r="H80" s="1183"/>
      <c r="I80" s="1183"/>
      <c r="J80" s="1183"/>
      <c r="K80" s="1183"/>
      <c r="L80" s="1183"/>
      <c r="M80" s="1183"/>
      <c r="N80" s="1183"/>
      <c r="O80" s="1183"/>
      <c r="P80" s="1183"/>
      <c r="Q80" s="986"/>
    </row>
    <row r="81" spans="1:17" s="125" customFormat="1" ht="22.35" customHeight="1">
      <c r="A81" s="357" t="s">
        <v>96</v>
      </c>
      <c r="B81" s="817">
        <v>3.1559399632033789</v>
      </c>
      <c r="C81" s="817">
        <v>4.3630236705292766</v>
      </c>
      <c r="D81" s="817">
        <v>5.3801853615914093</v>
      </c>
      <c r="E81" s="817">
        <v>5.4132382066302709</v>
      </c>
      <c r="F81" s="817">
        <v>5.4303233813033094</v>
      </c>
      <c r="G81" s="817">
        <v>5.4391719020869687</v>
      </c>
      <c r="H81" s="817">
        <v>5.539703751045578</v>
      </c>
      <c r="I81" s="817">
        <v>5.6049348499886973</v>
      </c>
      <c r="J81" s="817">
        <v>5.6105877011911662</v>
      </c>
      <c r="K81" s="817">
        <v>5.6061373591650305</v>
      </c>
      <c r="L81" s="817">
        <v>6.0133137391871685</v>
      </c>
      <c r="M81" s="817">
        <v>5.7389422709848512</v>
      </c>
      <c r="N81" s="817">
        <v>5.8027032896383881</v>
      </c>
      <c r="O81" s="817">
        <v>5.6826824021292213</v>
      </c>
      <c r="P81" s="817">
        <v>5.7972273206315279</v>
      </c>
      <c r="Q81" s="985">
        <v>5.7868267475179289</v>
      </c>
    </row>
    <row r="82" spans="1:17" s="125" customFormat="1" ht="22.35" customHeight="1">
      <c r="A82" s="357" t="s">
        <v>431</v>
      </c>
      <c r="B82" s="817">
        <v>0.38212433844962973</v>
      </c>
      <c r="C82" s="817">
        <v>2.6073377150183505</v>
      </c>
      <c r="D82" s="817">
        <v>4.4228985548555224</v>
      </c>
      <c r="E82" s="817">
        <v>4.4481221307063183</v>
      </c>
      <c r="F82" s="817">
        <v>4.485667914046668</v>
      </c>
      <c r="G82" s="817">
        <v>4.7023142187486693</v>
      </c>
      <c r="H82" s="817">
        <v>4.7382807411273857</v>
      </c>
      <c r="I82" s="817">
        <v>4.6893600578046817</v>
      </c>
      <c r="J82" s="817">
        <v>4.5065054250954777</v>
      </c>
      <c r="K82" s="817">
        <v>4.3996987703731101</v>
      </c>
      <c r="L82" s="817">
        <v>4.4048929935740793</v>
      </c>
      <c r="M82" s="817">
        <v>4.3039640228320275</v>
      </c>
      <c r="N82" s="817">
        <v>4.3164412033636879</v>
      </c>
      <c r="O82" s="817">
        <v>4.2989089598696815</v>
      </c>
      <c r="P82" s="817">
        <v>4.2859571031321853</v>
      </c>
      <c r="Q82" s="985">
        <v>4.2971460411982703</v>
      </c>
    </row>
    <row r="83" spans="1:17" s="125" customFormat="1" ht="25.5">
      <c r="A83" s="358" t="s">
        <v>436</v>
      </c>
      <c r="B83" s="1183"/>
      <c r="C83" s="1183"/>
      <c r="D83" s="1183"/>
      <c r="E83" s="1183"/>
      <c r="F83" s="1183"/>
      <c r="G83" s="1183"/>
      <c r="H83" s="1183"/>
      <c r="I83" s="1183"/>
      <c r="J83" s="1183"/>
      <c r="K83" s="1183"/>
      <c r="L83" s="1183"/>
      <c r="M83" s="1183"/>
      <c r="N83" s="1183"/>
      <c r="O83" s="1183"/>
      <c r="P83" s="1183"/>
      <c r="Q83" s="986"/>
    </row>
    <row r="84" spans="1:17" s="125" customFormat="1" ht="22.35" customHeight="1">
      <c r="A84" s="357" t="s">
        <v>96</v>
      </c>
      <c r="B84" s="818">
        <v>3.2473248213691699</v>
      </c>
      <c r="C84" s="818">
        <v>4.0955156009387128</v>
      </c>
      <c r="D84" s="818">
        <v>5.3884967894836562</v>
      </c>
      <c r="E84" s="818">
        <v>5.5366578698177022</v>
      </c>
      <c r="F84" s="818">
        <v>5.5894498535495352</v>
      </c>
      <c r="G84" s="818">
        <v>5.4102974795758625</v>
      </c>
      <c r="H84" s="818">
        <v>5.4848981941520627</v>
      </c>
      <c r="I84" s="818">
        <v>5.5786365948172021</v>
      </c>
      <c r="J84" s="818">
        <v>5.6251872666510607</v>
      </c>
      <c r="K84" s="818">
        <v>5.6242908254627704</v>
      </c>
      <c r="L84" s="818">
        <v>6.1384567623148811</v>
      </c>
      <c r="M84" s="818">
        <v>5.9219734880361132</v>
      </c>
      <c r="N84" s="818">
        <v>5.982323691142085</v>
      </c>
      <c r="O84" s="818">
        <v>6.0324583074500424</v>
      </c>
      <c r="P84" s="818">
        <v>5.8839475824353462</v>
      </c>
      <c r="Q84" s="987">
        <v>5.9197451972800401</v>
      </c>
    </row>
    <row r="85" spans="1:17" s="125" customFormat="1" ht="22.35" customHeight="1">
      <c r="A85" s="357" t="s">
        <v>431</v>
      </c>
      <c r="B85" s="818">
        <v>0.42874161277794642</v>
      </c>
      <c r="C85" s="818">
        <v>1.9618057741372317</v>
      </c>
      <c r="D85" s="818">
        <v>4.3433858251163304</v>
      </c>
      <c r="E85" s="818">
        <v>4.4791783894046757</v>
      </c>
      <c r="F85" s="818">
        <v>4.3619760995835692</v>
      </c>
      <c r="G85" s="818">
        <v>4.3126362760670416</v>
      </c>
      <c r="H85" s="818">
        <v>4.3680073256694367</v>
      </c>
      <c r="I85" s="818">
        <v>4.6479625557030353</v>
      </c>
      <c r="J85" s="818">
        <v>4.671489873528091</v>
      </c>
      <c r="K85" s="818">
        <v>4.586858033125683</v>
      </c>
      <c r="L85" s="818">
        <v>4.4183496673495117</v>
      </c>
      <c r="M85" s="818">
        <v>4.4186346114961292</v>
      </c>
      <c r="N85" s="818">
        <v>4.4204010064067338</v>
      </c>
      <c r="O85" s="818">
        <v>4.0911100483758673</v>
      </c>
      <c r="P85" s="818">
        <v>3.8608390259944905</v>
      </c>
      <c r="Q85" s="987">
        <v>3.7862784527689137</v>
      </c>
    </row>
    <row r="86" spans="1:17" s="125" customFormat="1" ht="25.5">
      <c r="A86" s="358" t="s">
        <v>437</v>
      </c>
      <c r="B86" s="1183"/>
      <c r="C86" s="1183"/>
      <c r="D86" s="1183"/>
      <c r="E86" s="1183"/>
      <c r="F86" s="1183"/>
      <c r="G86" s="1183"/>
      <c r="H86" s="1183"/>
      <c r="I86" s="1183"/>
      <c r="J86" s="1183"/>
      <c r="K86" s="1183"/>
      <c r="L86" s="1183"/>
      <c r="M86" s="1183"/>
      <c r="N86" s="1183"/>
      <c r="O86" s="1183"/>
      <c r="P86" s="1183"/>
      <c r="Q86" s="986"/>
    </row>
    <row r="87" spans="1:17" s="125" customFormat="1" ht="22.35" customHeight="1">
      <c r="A87" s="357" t="s">
        <v>96</v>
      </c>
      <c r="B87" s="818">
        <v>3.7897925728400965</v>
      </c>
      <c r="C87" s="818">
        <v>4.3272590739537637</v>
      </c>
      <c r="D87" s="818">
        <v>5.255956561623595</v>
      </c>
      <c r="E87" s="818">
        <v>5.3120144902239232</v>
      </c>
      <c r="F87" s="818">
        <v>5.3447386249228392</v>
      </c>
      <c r="G87" s="818">
        <v>5.3512385133057352</v>
      </c>
      <c r="H87" s="818">
        <v>5.3985481905495165</v>
      </c>
      <c r="I87" s="818">
        <v>5.4454797502805317</v>
      </c>
      <c r="J87" s="818">
        <v>5.4723804187204941</v>
      </c>
      <c r="K87" s="818">
        <v>5.4756789393969596</v>
      </c>
      <c r="L87" s="818">
        <v>6.1580185118095976</v>
      </c>
      <c r="M87" s="818">
        <v>5.0655644453873734</v>
      </c>
      <c r="N87" s="818">
        <v>5.167724326100017</v>
      </c>
      <c r="O87" s="818">
        <v>5.1776135225354531</v>
      </c>
      <c r="P87" s="818">
        <v>5.0878100236606585</v>
      </c>
      <c r="Q87" s="987">
        <v>5.089866918126452</v>
      </c>
    </row>
    <row r="88" spans="1:17" s="125" customFormat="1" ht="22.35" customHeight="1" thickBot="1">
      <c r="A88" s="359" t="s">
        <v>431</v>
      </c>
      <c r="B88" s="819">
        <v>0.69769931081246028</v>
      </c>
      <c r="C88" s="819">
        <v>2.3061939062376235</v>
      </c>
      <c r="D88" s="819">
        <v>3.7270994093329715</v>
      </c>
      <c r="E88" s="819">
        <v>3.0817840336281743</v>
      </c>
      <c r="F88" s="819">
        <v>3.1924262893135262</v>
      </c>
      <c r="G88" s="819">
        <v>3.2379041294422417</v>
      </c>
      <c r="H88" s="819">
        <v>3.3154400940855457</v>
      </c>
      <c r="I88" s="819">
        <v>3.3329624014276265</v>
      </c>
      <c r="J88" s="819">
        <v>3.4077919167097463</v>
      </c>
      <c r="K88" s="819">
        <v>3.4044226517912843</v>
      </c>
      <c r="L88" s="819">
        <v>4.6830072272334782</v>
      </c>
      <c r="M88" s="819">
        <v>3.220157814097643</v>
      </c>
      <c r="N88" s="819">
        <v>3.2674146902936565</v>
      </c>
      <c r="O88" s="819">
        <v>3.2892171161673396</v>
      </c>
      <c r="P88" s="819">
        <v>3.2976308056804071</v>
      </c>
      <c r="Q88" s="988">
        <v>3.299616694457475</v>
      </c>
    </row>
    <row r="89" spans="1:17" ht="75" customHeight="1">
      <c r="A89" s="1324" t="s">
        <v>796</v>
      </c>
      <c r="B89" s="1325"/>
      <c r="C89" s="1325"/>
      <c r="D89" s="1325"/>
      <c r="E89" s="1325"/>
      <c r="F89" s="1325"/>
      <c r="G89" s="1325"/>
      <c r="H89" s="1325"/>
      <c r="I89" s="1325"/>
      <c r="J89" s="1325"/>
      <c r="K89" s="1325"/>
      <c r="L89" s="1325"/>
      <c r="M89" s="1325"/>
      <c r="N89" s="1325"/>
      <c r="O89" s="1325"/>
      <c r="P89" s="1325"/>
      <c r="Q89" s="1326"/>
    </row>
    <row r="90" spans="1:17" ht="25.15" customHeight="1">
      <c r="A90" s="1371" t="s">
        <v>419</v>
      </c>
      <c r="B90" s="1335">
        <v>2021</v>
      </c>
      <c r="C90" s="1335">
        <v>2022</v>
      </c>
      <c r="D90" s="1335">
        <v>2023</v>
      </c>
      <c r="E90" s="1335">
        <v>2024</v>
      </c>
      <c r="F90" s="1335"/>
      <c r="G90" s="1335"/>
      <c r="H90" s="1335"/>
      <c r="I90" s="1335"/>
      <c r="J90" s="1335"/>
      <c r="K90" s="1335"/>
      <c r="L90" s="1335"/>
      <c r="M90" s="1335"/>
      <c r="N90" s="1335"/>
      <c r="O90" s="1335">
        <v>2025</v>
      </c>
      <c r="P90" s="1335"/>
      <c r="Q90" s="1344"/>
    </row>
    <row r="91" spans="1:17" s="1" customFormat="1" ht="25.15" customHeight="1">
      <c r="A91" s="1371"/>
      <c r="B91" s="1335"/>
      <c r="C91" s="1335"/>
      <c r="D91" s="1335"/>
      <c r="E91" s="802" t="s">
        <v>3</v>
      </c>
      <c r="F91" s="802" t="s">
        <v>4</v>
      </c>
      <c r="G91" s="802" t="s">
        <v>5</v>
      </c>
      <c r="H91" s="802" t="s">
        <v>6</v>
      </c>
      <c r="I91" s="802" t="s">
        <v>267</v>
      </c>
      <c r="J91" s="802" t="s">
        <v>7</v>
      </c>
      <c r="K91" s="802" t="s">
        <v>13</v>
      </c>
      <c r="L91" s="802" t="s">
        <v>14</v>
      </c>
      <c r="M91" s="802" t="s">
        <v>906</v>
      </c>
      <c r="N91" s="802" t="s">
        <v>0</v>
      </c>
      <c r="O91" s="802" t="s">
        <v>1</v>
      </c>
      <c r="P91" s="802" t="s">
        <v>2</v>
      </c>
      <c r="Q91" s="820" t="s">
        <v>3</v>
      </c>
    </row>
    <row r="92" spans="1:17" s="125" customFormat="1" ht="30" customHeight="1">
      <c r="A92" s="169" t="s">
        <v>430</v>
      </c>
      <c r="B92" s="1184"/>
      <c r="C92" s="1184"/>
      <c r="D92" s="1184"/>
      <c r="E92" s="1184"/>
      <c r="F92" s="1184"/>
      <c r="G92" s="1184"/>
      <c r="H92" s="1184"/>
      <c r="I92" s="1184"/>
      <c r="J92" s="1184"/>
      <c r="K92" s="1184"/>
      <c r="L92" s="1184"/>
      <c r="M92" s="1184"/>
      <c r="N92" s="1184"/>
      <c r="O92" s="1184"/>
      <c r="P92" s="1184"/>
      <c r="Q92" s="989"/>
    </row>
    <row r="93" spans="1:17" s="125" customFormat="1" ht="22.35" customHeight="1">
      <c r="A93" s="357" t="s">
        <v>96</v>
      </c>
      <c r="B93" s="816">
        <v>1.6818191158769684</v>
      </c>
      <c r="C93" s="816">
        <v>1.8205033848944958</v>
      </c>
      <c r="D93" s="816">
        <v>2.1905209585015317</v>
      </c>
      <c r="E93" s="816">
        <v>2.1462506254130789</v>
      </c>
      <c r="F93" s="816">
        <v>2.1938508460757675</v>
      </c>
      <c r="G93" s="816">
        <v>2.2455496048906332</v>
      </c>
      <c r="H93" s="816">
        <v>2.2779428541848681</v>
      </c>
      <c r="I93" s="816">
        <v>2.3175401477214099</v>
      </c>
      <c r="J93" s="816">
        <v>2.3482998334240555</v>
      </c>
      <c r="K93" s="816">
        <v>2.3392874258128971</v>
      </c>
      <c r="L93" s="816">
        <v>2.4273502317483744</v>
      </c>
      <c r="M93" s="816">
        <v>2.415615548214439</v>
      </c>
      <c r="N93" s="816">
        <v>2.4026337430979949</v>
      </c>
      <c r="O93" s="816">
        <v>2.4082839320760443</v>
      </c>
      <c r="P93" s="816">
        <v>2.4462828399560301</v>
      </c>
      <c r="Q93" s="983">
        <v>2.4017144849404914</v>
      </c>
    </row>
    <row r="94" spans="1:17" s="125" customFormat="1" ht="22.35" customHeight="1">
      <c r="A94" s="357" t="s">
        <v>431</v>
      </c>
      <c r="B94" s="816">
        <v>0.15744388170746421</v>
      </c>
      <c r="C94" s="816">
        <v>1.1087661374011042</v>
      </c>
      <c r="D94" s="816">
        <v>1.4743771175646345</v>
      </c>
      <c r="E94" s="816">
        <v>1.4323527810120056</v>
      </c>
      <c r="F94" s="816">
        <v>1.9846701254910313</v>
      </c>
      <c r="G94" s="816">
        <v>1.5655417761826473</v>
      </c>
      <c r="H94" s="816">
        <v>2.2718048039732293</v>
      </c>
      <c r="I94" s="816">
        <v>2.3842393467473841</v>
      </c>
      <c r="J94" s="816">
        <v>2.3073827402374052</v>
      </c>
      <c r="K94" s="816">
        <v>2.2163817991465327</v>
      </c>
      <c r="L94" s="816">
        <v>1.7208184482763522</v>
      </c>
      <c r="M94" s="816">
        <v>1.9389516197604897</v>
      </c>
      <c r="N94" s="816">
        <v>1.8511962515378315</v>
      </c>
      <c r="O94" s="816">
        <v>2.4183481522777046</v>
      </c>
      <c r="P94" s="816">
        <v>2.3225051069000124</v>
      </c>
      <c r="Q94" s="983">
        <v>2.1873389796444358</v>
      </c>
    </row>
    <row r="95" spans="1:17" s="125" customFormat="1" ht="30" customHeight="1">
      <c r="A95" s="169" t="s">
        <v>432</v>
      </c>
      <c r="B95" s="1182"/>
      <c r="C95" s="1182"/>
      <c r="D95" s="1182"/>
      <c r="E95" s="1182"/>
      <c r="F95" s="1182"/>
      <c r="G95" s="1182"/>
      <c r="H95" s="1182"/>
      <c r="I95" s="1182"/>
      <c r="J95" s="1182"/>
      <c r="K95" s="1182"/>
      <c r="L95" s="1182"/>
      <c r="M95" s="1182"/>
      <c r="N95" s="1182"/>
      <c r="O95" s="1182"/>
      <c r="P95" s="1182"/>
      <c r="Q95" s="984"/>
    </row>
    <row r="96" spans="1:17" s="125" customFormat="1" ht="22.35" customHeight="1">
      <c r="A96" s="357" t="s">
        <v>96</v>
      </c>
      <c r="B96" s="816">
        <v>0.38331986747203795</v>
      </c>
      <c r="C96" s="816">
        <v>0.38718986960048779</v>
      </c>
      <c r="D96" s="816">
        <v>0.40781697715142334</v>
      </c>
      <c r="E96" s="816">
        <v>0.40164120445530221</v>
      </c>
      <c r="F96" s="816">
        <v>0.40289047327751254</v>
      </c>
      <c r="G96" s="816">
        <v>0.40967099921557337</v>
      </c>
      <c r="H96" s="816">
        <v>0.40777542003026163</v>
      </c>
      <c r="I96" s="816">
        <v>0.40764179037380016</v>
      </c>
      <c r="J96" s="816">
        <v>0.41759895096290317</v>
      </c>
      <c r="K96" s="816">
        <v>0.42590180260926969</v>
      </c>
      <c r="L96" s="816">
        <v>0.43016799127830802</v>
      </c>
      <c r="M96" s="816">
        <v>0.44075495288558253</v>
      </c>
      <c r="N96" s="816">
        <v>0.44407073139969583</v>
      </c>
      <c r="O96" s="816">
        <v>0.4513635101416289</v>
      </c>
      <c r="P96" s="816">
        <v>0.44483270180692808</v>
      </c>
      <c r="Q96" s="983">
        <v>0.45599524626525523</v>
      </c>
    </row>
    <row r="97" spans="1:17" s="125" customFormat="1" ht="22.35" customHeight="1">
      <c r="A97" s="357" t="s">
        <v>431</v>
      </c>
      <c r="B97" s="816">
        <v>0.16924948239803506</v>
      </c>
      <c r="C97" s="816">
        <v>0.23808100564802054</v>
      </c>
      <c r="D97" s="816">
        <v>0.24773646881753636</v>
      </c>
      <c r="E97" s="816">
        <v>0.24531199263529113</v>
      </c>
      <c r="F97" s="816">
        <v>0.24514405090088853</v>
      </c>
      <c r="G97" s="816">
        <v>0.24377597464631071</v>
      </c>
      <c r="H97" s="816">
        <v>0.24487670354217336</v>
      </c>
      <c r="I97" s="816">
        <v>0.24597224441269414</v>
      </c>
      <c r="J97" s="816">
        <v>0.24611015209419729</v>
      </c>
      <c r="K97" s="816">
        <v>0.24566580519454095</v>
      </c>
      <c r="L97" s="816">
        <v>0.24310954542429783</v>
      </c>
      <c r="M97" s="816">
        <v>0.24368940111291498</v>
      </c>
      <c r="N97" s="816">
        <v>0.24482823321427813</v>
      </c>
      <c r="O97" s="816">
        <v>0.24328709344981164</v>
      </c>
      <c r="P97" s="816">
        <v>0.24445893665076901</v>
      </c>
      <c r="Q97" s="983">
        <v>0.24687533251069471</v>
      </c>
    </row>
    <row r="98" spans="1:17" s="125" customFormat="1" ht="30" customHeight="1">
      <c r="A98" s="169" t="s">
        <v>433</v>
      </c>
      <c r="B98" s="1182"/>
      <c r="C98" s="1182"/>
      <c r="D98" s="1182"/>
      <c r="E98" s="1182"/>
      <c r="F98" s="1182"/>
      <c r="G98" s="1182"/>
      <c r="H98" s="1182"/>
      <c r="I98" s="1182"/>
      <c r="J98" s="1182"/>
      <c r="K98" s="1182"/>
      <c r="L98" s="1182"/>
      <c r="M98" s="1182"/>
      <c r="N98" s="1182"/>
      <c r="O98" s="1182"/>
      <c r="P98" s="1182"/>
      <c r="Q98" s="984"/>
    </row>
    <row r="99" spans="1:17" s="125" customFormat="1" ht="25.5">
      <c r="A99" s="358" t="s">
        <v>434</v>
      </c>
      <c r="B99" s="1182"/>
      <c r="C99" s="1182"/>
      <c r="D99" s="1182"/>
      <c r="E99" s="1182"/>
      <c r="F99" s="1182"/>
      <c r="G99" s="1182"/>
      <c r="H99" s="1182"/>
      <c r="I99" s="1182"/>
      <c r="J99" s="1182"/>
      <c r="K99" s="1182"/>
      <c r="L99" s="1182"/>
      <c r="M99" s="1182"/>
      <c r="N99" s="1182"/>
      <c r="O99" s="1182"/>
      <c r="P99" s="1182"/>
      <c r="Q99" s="984"/>
    </row>
    <row r="100" spans="1:17" s="125" customFormat="1" ht="22.35" customHeight="1">
      <c r="A100" s="357" t="s">
        <v>96</v>
      </c>
      <c r="B100" s="817">
        <v>2.3393944928572927</v>
      </c>
      <c r="C100" s="817">
        <v>3.034792749285093</v>
      </c>
      <c r="D100" s="817">
        <v>3.7912980919860564</v>
      </c>
      <c r="E100" s="817">
        <v>3.671004415265894</v>
      </c>
      <c r="F100" s="817">
        <v>3.6005815163964257</v>
      </c>
      <c r="G100" s="817">
        <v>3.6205831629550715</v>
      </c>
      <c r="H100" s="817">
        <v>3.7414113650951548</v>
      </c>
      <c r="I100" s="817">
        <v>3.8069624071438932</v>
      </c>
      <c r="J100" s="817">
        <v>3.787434727213598</v>
      </c>
      <c r="K100" s="817">
        <v>3.7769532751465982</v>
      </c>
      <c r="L100" s="817">
        <v>3.8498324326644182</v>
      </c>
      <c r="M100" s="817">
        <v>3.8942879522005542</v>
      </c>
      <c r="N100" s="817">
        <v>3.9201570270279209</v>
      </c>
      <c r="O100" s="817">
        <v>4.393047691282491</v>
      </c>
      <c r="P100" s="817">
        <v>4.4080407889089175</v>
      </c>
      <c r="Q100" s="985">
        <v>4.4335714366242458</v>
      </c>
    </row>
    <row r="101" spans="1:17" s="125" customFormat="1" ht="22.35" customHeight="1">
      <c r="A101" s="357" t="s">
        <v>431</v>
      </c>
      <c r="B101" s="817">
        <v>0.27269360882165766</v>
      </c>
      <c r="C101" s="817">
        <v>2.51711551704738</v>
      </c>
      <c r="D101" s="817">
        <v>3.3420501379002583</v>
      </c>
      <c r="E101" s="817">
        <v>3.1902138963346327</v>
      </c>
      <c r="F101" s="817">
        <v>2.9580845557896636</v>
      </c>
      <c r="G101" s="817">
        <v>3.0565608877866763</v>
      </c>
      <c r="H101" s="817">
        <v>3.2872617281433203</v>
      </c>
      <c r="I101" s="817">
        <v>3.4013490925878913</v>
      </c>
      <c r="J101" s="817">
        <v>3.3075263752844872</v>
      </c>
      <c r="K101" s="817">
        <v>3.2299218263183458</v>
      </c>
      <c r="L101" s="817">
        <v>3.4418681389751864</v>
      </c>
      <c r="M101" s="817">
        <v>3.2315421376833102</v>
      </c>
      <c r="N101" s="817">
        <v>3.1863283372826343</v>
      </c>
      <c r="O101" s="817">
        <v>3.5650661860730155</v>
      </c>
      <c r="P101" s="817">
        <v>3.452376538766817</v>
      </c>
      <c r="Q101" s="985">
        <v>3.5621870450070241</v>
      </c>
    </row>
    <row r="102" spans="1:17" s="125" customFormat="1" ht="25.5">
      <c r="A102" s="358" t="s">
        <v>435</v>
      </c>
      <c r="B102" s="1183"/>
      <c r="C102" s="1183"/>
      <c r="D102" s="1183"/>
      <c r="E102" s="1183"/>
      <c r="F102" s="1183"/>
      <c r="G102" s="1183"/>
      <c r="H102" s="1183"/>
      <c r="I102" s="1183"/>
      <c r="J102" s="1183"/>
      <c r="K102" s="1183"/>
      <c r="L102" s="1183"/>
      <c r="M102" s="1183"/>
      <c r="N102" s="1183"/>
      <c r="O102" s="1183"/>
      <c r="P102" s="1183"/>
      <c r="Q102" s="986"/>
    </row>
    <row r="103" spans="1:17" s="125" customFormat="1" ht="22.35" customHeight="1">
      <c r="A103" s="357" t="s">
        <v>96</v>
      </c>
      <c r="B103" s="817">
        <v>2.6293404229161585</v>
      </c>
      <c r="C103" s="817">
        <v>3.3821011667799201</v>
      </c>
      <c r="D103" s="817">
        <v>4.8199346590550194</v>
      </c>
      <c r="E103" s="817">
        <v>4.899419596987217</v>
      </c>
      <c r="F103" s="817">
        <v>4.8652421543053155</v>
      </c>
      <c r="G103" s="817">
        <v>4.9425235100852989</v>
      </c>
      <c r="H103" s="817">
        <v>4.9886541556136921</v>
      </c>
      <c r="I103" s="817">
        <v>5.0852266717944845</v>
      </c>
      <c r="J103" s="817">
        <v>5.1764738504532568</v>
      </c>
      <c r="K103" s="817">
        <v>5.1950028437875266</v>
      </c>
      <c r="L103" s="817">
        <v>5.1230278772383437</v>
      </c>
      <c r="M103" s="817">
        <v>5.0530430439826812</v>
      </c>
      <c r="N103" s="817">
        <v>5.1631976332214098</v>
      </c>
      <c r="O103" s="817">
        <v>5.23729270637119</v>
      </c>
      <c r="P103" s="817">
        <v>5.3571286055409715</v>
      </c>
      <c r="Q103" s="985">
        <v>5.543816842198579</v>
      </c>
    </row>
    <row r="104" spans="1:17" s="125" customFormat="1" ht="22.35" customHeight="1">
      <c r="A104" s="357" t="s">
        <v>431</v>
      </c>
      <c r="B104" s="817">
        <v>0.385707356711603</v>
      </c>
      <c r="C104" s="817">
        <v>2.369541821300793</v>
      </c>
      <c r="D104" s="817">
        <v>4.6245882823031907</v>
      </c>
      <c r="E104" s="817">
        <v>4.4354106494694143</v>
      </c>
      <c r="F104" s="817">
        <v>4.5356772794887634</v>
      </c>
      <c r="G104" s="817">
        <v>4.5118486938852307</v>
      </c>
      <c r="H104" s="817">
        <v>4.5329095512972435</v>
      </c>
      <c r="I104" s="817">
        <v>4.2944145399027835</v>
      </c>
      <c r="J104" s="817">
        <v>4.5316583742772814</v>
      </c>
      <c r="K104" s="817">
        <v>4.4996240354282744</v>
      </c>
      <c r="L104" s="817">
        <v>4.3257240675526569</v>
      </c>
      <c r="M104" s="817">
        <v>4.4009026513467324</v>
      </c>
      <c r="N104" s="817">
        <v>4.482022999973748</v>
      </c>
      <c r="O104" s="817">
        <v>4.4772529475003919</v>
      </c>
      <c r="P104" s="817">
        <v>4.4249901371368017</v>
      </c>
      <c r="Q104" s="985">
        <v>4.4227527647493154</v>
      </c>
    </row>
    <row r="105" spans="1:17" s="125" customFormat="1" ht="25.5">
      <c r="A105" s="358" t="s">
        <v>436</v>
      </c>
      <c r="B105" s="1183"/>
      <c r="C105" s="1183"/>
      <c r="D105" s="1183"/>
      <c r="E105" s="1183"/>
      <c r="F105" s="1183"/>
      <c r="G105" s="1183"/>
      <c r="H105" s="1183"/>
      <c r="I105" s="1183"/>
      <c r="J105" s="1183"/>
      <c r="K105" s="1183"/>
      <c r="L105" s="1183"/>
      <c r="M105" s="1183"/>
      <c r="N105" s="1183"/>
      <c r="O105" s="1183"/>
      <c r="P105" s="1183"/>
      <c r="Q105" s="986"/>
    </row>
    <row r="106" spans="1:17" s="125" customFormat="1" ht="22.35" customHeight="1">
      <c r="A106" s="357" t="s">
        <v>96</v>
      </c>
      <c r="B106" s="818">
        <v>3.024514027848793</v>
      </c>
      <c r="C106" s="818">
        <v>3.7822296910420312</v>
      </c>
      <c r="D106" s="818">
        <v>5.38139970763807</v>
      </c>
      <c r="E106" s="818">
        <v>5.5158708790402873</v>
      </c>
      <c r="F106" s="818">
        <v>5.5222843004410489</v>
      </c>
      <c r="G106" s="818">
        <v>5.0498748594985994</v>
      </c>
      <c r="H106" s="818">
        <v>4.6521997788452918</v>
      </c>
      <c r="I106" s="818">
        <v>4.6189884195371667</v>
      </c>
      <c r="J106" s="818">
        <v>4.6333417065212226</v>
      </c>
      <c r="K106" s="818">
        <v>4.6480949765802766</v>
      </c>
      <c r="L106" s="818">
        <v>4.9448471552504216</v>
      </c>
      <c r="M106" s="818">
        <v>5.4487285505323193</v>
      </c>
      <c r="N106" s="818">
        <v>5.5926244205027684</v>
      </c>
      <c r="O106" s="818">
        <v>5.7127713894148062</v>
      </c>
      <c r="P106" s="818">
        <v>5.6750666032088546</v>
      </c>
      <c r="Q106" s="987">
        <v>5.6609590587254468</v>
      </c>
    </row>
    <row r="107" spans="1:17" s="125" customFormat="1" ht="22.35" customHeight="1">
      <c r="A107" s="357" t="s">
        <v>431</v>
      </c>
      <c r="B107" s="818">
        <v>0.53434900363856463</v>
      </c>
      <c r="C107" s="818">
        <v>2.810674645856901</v>
      </c>
      <c r="D107" s="818">
        <v>4.0509553891309142</v>
      </c>
      <c r="E107" s="818">
        <v>4.4139482303404529</v>
      </c>
      <c r="F107" s="818">
        <v>4.2940620461940053</v>
      </c>
      <c r="G107" s="818">
        <v>3.2753915639962674</v>
      </c>
      <c r="H107" s="818">
        <v>4.346306665360383</v>
      </c>
      <c r="I107" s="818">
        <v>4.3299063290202149</v>
      </c>
      <c r="J107" s="818">
        <v>4.3897216148486802</v>
      </c>
      <c r="K107" s="818">
        <v>4.2383511281270643</v>
      </c>
      <c r="L107" s="818">
        <v>4.2242348878629716</v>
      </c>
      <c r="M107" s="818">
        <v>4.1547703651020091</v>
      </c>
      <c r="N107" s="818">
        <v>3.4569157114784157</v>
      </c>
      <c r="O107" s="818">
        <v>3.3105552592904051</v>
      </c>
      <c r="P107" s="818">
        <v>3.122055034681213</v>
      </c>
      <c r="Q107" s="987">
        <v>2.8218732717148485</v>
      </c>
    </row>
    <row r="108" spans="1:17" s="125" customFormat="1" ht="25.5">
      <c r="A108" s="358" t="s">
        <v>437</v>
      </c>
      <c r="B108" s="1183"/>
      <c r="C108" s="1183"/>
      <c r="D108" s="1183"/>
      <c r="E108" s="1183"/>
      <c r="F108" s="1183"/>
      <c r="G108" s="1183"/>
      <c r="H108" s="1183"/>
      <c r="I108" s="1183"/>
      <c r="J108" s="1183"/>
      <c r="K108" s="1183"/>
      <c r="L108" s="1183"/>
      <c r="M108" s="1183"/>
      <c r="N108" s="1183"/>
      <c r="O108" s="1183"/>
      <c r="P108" s="1183"/>
      <c r="Q108" s="986"/>
    </row>
    <row r="109" spans="1:17" s="125" customFormat="1" ht="22.35" customHeight="1">
      <c r="A109" s="357" t="s">
        <v>96</v>
      </c>
      <c r="B109" s="818">
        <v>3.4774592044879027</v>
      </c>
      <c r="C109" s="818">
        <v>4.4873762860289972</v>
      </c>
      <c r="D109" s="818">
        <v>5.3984141037898032</v>
      </c>
      <c r="E109" s="818">
        <v>5.4945592849631035</v>
      </c>
      <c r="F109" s="818">
        <v>5.5047411997702849</v>
      </c>
      <c r="G109" s="818">
        <v>5.4547811242121806</v>
      </c>
      <c r="H109" s="818">
        <v>5.3964577845572457</v>
      </c>
      <c r="I109" s="818">
        <v>5.3596231061975255</v>
      </c>
      <c r="J109" s="818">
        <v>5.3327759889093942</v>
      </c>
      <c r="K109" s="818">
        <v>5.370830271951637</v>
      </c>
      <c r="L109" s="818">
        <v>4.9060078186762102</v>
      </c>
      <c r="M109" s="818">
        <v>3.708749471245671</v>
      </c>
      <c r="N109" s="818">
        <v>3.456004280902417</v>
      </c>
      <c r="O109" s="818">
        <v>3.3034146355266358</v>
      </c>
      <c r="P109" s="818">
        <v>3.2613569950123638</v>
      </c>
      <c r="Q109" s="987">
        <v>3.1743718968124703</v>
      </c>
    </row>
    <row r="110" spans="1:17" s="125" customFormat="1" ht="22.35" customHeight="1" thickBot="1">
      <c r="A110" s="359" t="s">
        <v>431</v>
      </c>
      <c r="B110" s="819">
        <v>0.53105285119974976</v>
      </c>
      <c r="C110" s="819">
        <v>1.5514057186578349</v>
      </c>
      <c r="D110" s="819">
        <v>1.4628583509632582</v>
      </c>
      <c r="E110" s="819">
        <v>1.3899974337664218</v>
      </c>
      <c r="F110" s="819">
        <v>1.4029479877562678</v>
      </c>
      <c r="G110" s="819">
        <v>1.3580565558195803</v>
      </c>
      <c r="H110" s="819">
        <v>1.4365147679675891</v>
      </c>
      <c r="I110" s="819">
        <v>1.8647257782895172</v>
      </c>
      <c r="J110" s="819">
        <v>1.8786085964780201</v>
      </c>
      <c r="K110" s="819">
        <v>1.8910039081432737</v>
      </c>
      <c r="L110" s="819">
        <v>1.957850818365392</v>
      </c>
      <c r="M110" s="819">
        <v>2.0220602064777129</v>
      </c>
      <c r="N110" s="819">
        <v>2.1428033161243021</v>
      </c>
      <c r="O110" s="819">
        <v>2.1122683650288478</v>
      </c>
      <c r="P110" s="819">
        <v>2.5898722775793463</v>
      </c>
      <c r="Q110" s="988">
        <v>2.5947844284846822</v>
      </c>
    </row>
  </sheetData>
  <mergeCells count="35">
    <mergeCell ref="B90:B91"/>
    <mergeCell ref="C68:C69"/>
    <mergeCell ref="C90:C91"/>
    <mergeCell ref="A89:Q89"/>
    <mergeCell ref="A90:A91"/>
    <mergeCell ref="A68:A69"/>
    <mergeCell ref="B68:B69"/>
    <mergeCell ref="D68:D69"/>
    <mergeCell ref="D90:D91"/>
    <mergeCell ref="E68:N68"/>
    <mergeCell ref="O68:Q68"/>
    <mergeCell ref="E90:N90"/>
    <mergeCell ref="O90:Q90"/>
    <mergeCell ref="A1:Q1"/>
    <mergeCell ref="A2:A3"/>
    <mergeCell ref="B2:B3"/>
    <mergeCell ref="B24:B25"/>
    <mergeCell ref="C2:C3"/>
    <mergeCell ref="A23:Q23"/>
    <mergeCell ref="A24:A25"/>
    <mergeCell ref="C24:C25"/>
    <mergeCell ref="D2:D3"/>
    <mergeCell ref="D24:D25"/>
    <mergeCell ref="E2:N2"/>
    <mergeCell ref="O2:Q2"/>
    <mergeCell ref="E24:N24"/>
    <mergeCell ref="O24:Q24"/>
    <mergeCell ref="A45:Q45"/>
    <mergeCell ref="A67:Q67"/>
    <mergeCell ref="A46:A47"/>
    <mergeCell ref="B46:B47"/>
    <mergeCell ref="C46:C47"/>
    <mergeCell ref="D46:D47"/>
    <mergeCell ref="E46:N46"/>
    <mergeCell ref="O46:Q46"/>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No.04 April 2025&amp;R&amp;"Optima Italic,Italic"&amp;K000000Indonesia Banking Statistics - Vol. 23 No.04 April 2025</oddHeader>
  </headerFooter>
  <rowBreaks count="4" manualBreakCount="4">
    <brk id="22" max="16383" man="1"/>
    <brk id="44" max="16383" man="1"/>
    <brk id="66" max="16383" man="1"/>
    <brk id="88" max="16383" man="1"/>
  </rowBreaks>
  <customProperties>
    <customPr name="EpmWorksheetKeyString_GUID" r:id="rId2"/>
  </customPropertie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2">
    <tabColor rgb="FFFF0000"/>
  </sheetPr>
  <dimension ref="A1:W24"/>
  <sheetViews>
    <sheetView showGridLines="0" view="pageBreakPreview" zoomScale="80" zoomScaleNormal="70" zoomScaleSheetLayoutView="80" workbookViewId="0">
      <selection activeCell="F17" sqref="F17"/>
    </sheetView>
  </sheetViews>
  <sheetFormatPr defaultColWidth="8.77734375" defaultRowHeight="15"/>
  <cols>
    <col min="1" max="1" width="30.21875" customWidth="1"/>
    <col min="2" max="2" width="8.21875" style="41" hidden="1" customWidth="1"/>
    <col min="3" max="15" width="8.21875" style="41" customWidth="1"/>
    <col min="16" max="17" width="8.77734375" style="41" customWidth="1"/>
  </cols>
  <sheetData>
    <row r="1" spans="1:23" ht="73.349999999999994" customHeight="1">
      <c r="A1" s="1324" t="s">
        <v>816</v>
      </c>
      <c r="B1" s="1325"/>
      <c r="C1" s="1325"/>
      <c r="D1" s="1325"/>
      <c r="E1" s="1325"/>
      <c r="F1" s="1325"/>
      <c r="G1" s="1325"/>
      <c r="H1" s="1325"/>
      <c r="I1" s="1325"/>
      <c r="J1" s="1325"/>
      <c r="K1" s="1325"/>
      <c r="L1" s="1325"/>
      <c r="M1" s="1325"/>
      <c r="N1" s="1325"/>
      <c r="O1" s="1325"/>
      <c r="P1" s="1325"/>
      <c r="Q1" s="1326"/>
    </row>
    <row r="2" spans="1:23" s="156" customFormat="1" ht="22.35" customHeight="1">
      <c r="A2" s="1372" t="s">
        <v>406</v>
      </c>
      <c r="B2" s="1335">
        <v>2021</v>
      </c>
      <c r="C2" s="1335">
        <v>2022</v>
      </c>
      <c r="D2" s="1335">
        <v>2023</v>
      </c>
      <c r="E2" s="1335">
        <v>2024</v>
      </c>
      <c r="F2" s="1335"/>
      <c r="G2" s="1335"/>
      <c r="H2" s="1335"/>
      <c r="I2" s="1335"/>
      <c r="J2" s="1335"/>
      <c r="K2" s="1335"/>
      <c r="L2" s="1335"/>
      <c r="M2" s="1335"/>
      <c r="N2" s="1335"/>
      <c r="O2" s="1335">
        <v>2025</v>
      </c>
      <c r="P2" s="1335"/>
      <c r="Q2" s="1344"/>
    </row>
    <row r="3" spans="1:23" s="156" customFormat="1" ht="22.35" customHeight="1">
      <c r="A3" s="1372"/>
      <c r="B3" s="1342"/>
      <c r="C3" s="1335"/>
      <c r="D3" s="1335"/>
      <c r="E3" s="802" t="s">
        <v>3</v>
      </c>
      <c r="F3" s="802" t="s">
        <v>4</v>
      </c>
      <c r="G3" s="802" t="s">
        <v>5</v>
      </c>
      <c r="H3" s="802" t="s">
        <v>6</v>
      </c>
      <c r="I3" s="802" t="s">
        <v>267</v>
      </c>
      <c r="J3" s="802" t="s">
        <v>7</v>
      </c>
      <c r="K3" s="802" t="s">
        <v>13</v>
      </c>
      <c r="L3" s="802" t="s">
        <v>14</v>
      </c>
      <c r="M3" s="802" t="s">
        <v>906</v>
      </c>
      <c r="N3" s="802" t="s">
        <v>0</v>
      </c>
      <c r="O3" s="802" t="s">
        <v>915</v>
      </c>
      <c r="P3" s="802" t="s">
        <v>2</v>
      </c>
      <c r="Q3" s="820" t="s">
        <v>3</v>
      </c>
    </row>
    <row r="4" spans="1:23">
      <c r="A4" s="951"/>
      <c r="B4" s="240"/>
      <c r="C4" s="240"/>
      <c r="D4" s="240"/>
      <c r="E4" s="240"/>
      <c r="F4" s="240"/>
      <c r="G4" s="240"/>
      <c r="H4" s="240"/>
      <c r="I4" s="240"/>
      <c r="J4" s="240"/>
      <c r="K4" s="240"/>
      <c r="L4" s="240"/>
      <c r="M4" s="240"/>
      <c r="N4" s="240"/>
      <c r="O4" s="240"/>
      <c r="P4" s="240"/>
      <c r="Q4" s="990"/>
    </row>
    <row r="5" spans="1:23">
      <c r="A5" s="169" t="s">
        <v>739</v>
      </c>
      <c r="M5" s="307"/>
      <c r="N5" s="307"/>
      <c r="O5" s="307"/>
      <c r="P5" s="307"/>
      <c r="Q5" s="328"/>
      <c r="R5" s="23"/>
      <c r="V5" s="23"/>
      <c r="W5" s="23"/>
    </row>
    <row r="6" spans="1:23">
      <c r="A6" s="168" t="s">
        <v>438</v>
      </c>
      <c r="B6" s="307">
        <v>75</v>
      </c>
      <c r="C6" s="307">
        <v>70</v>
      </c>
      <c r="D6" s="307">
        <v>66</v>
      </c>
      <c r="E6" s="307">
        <v>66</v>
      </c>
      <c r="F6" s="307">
        <v>66</v>
      </c>
      <c r="G6" s="307">
        <v>66</v>
      </c>
      <c r="H6" s="307">
        <v>66</v>
      </c>
      <c r="I6" s="307">
        <v>66</v>
      </c>
      <c r="J6" s="307">
        <v>65</v>
      </c>
      <c r="K6" s="307">
        <v>65</v>
      </c>
      <c r="L6" s="307">
        <v>65</v>
      </c>
      <c r="M6" s="307">
        <v>65</v>
      </c>
      <c r="N6" s="307">
        <v>65</v>
      </c>
      <c r="O6" s="307">
        <v>63</v>
      </c>
      <c r="P6" s="307">
        <v>63</v>
      </c>
      <c r="Q6" s="328">
        <v>63</v>
      </c>
      <c r="R6" s="41"/>
      <c r="S6" s="41"/>
      <c r="T6" s="41"/>
    </row>
    <row r="7" spans="1:23">
      <c r="A7" s="168" t="s">
        <v>439</v>
      </c>
      <c r="B7" s="307">
        <v>4989</v>
      </c>
      <c r="C7" s="307">
        <v>4681</v>
      </c>
      <c r="D7" s="307">
        <v>3835</v>
      </c>
      <c r="E7" s="307">
        <v>3758</v>
      </c>
      <c r="F7" s="307">
        <v>3719</v>
      </c>
      <c r="G7" s="307">
        <v>3762</v>
      </c>
      <c r="H7" s="307">
        <v>3766</v>
      </c>
      <c r="I7" s="307">
        <v>3740</v>
      </c>
      <c r="J7" s="307">
        <v>3735</v>
      </c>
      <c r="K7" s="307">
        <v>3735</v>
      </c>
      <c r="L7" s="307">
        <v>3738</v>
      </c>
      <c r="M7" s="307">
        <v>3747</v>
      </c>
      <c r="N7" s="307">
        <v>3742</v>
      </c>
      <c r="O7" s="307">
        <v>3659</v>
      </c>
      <c r="P7" s="307">
        <v>3655</v>
      </c>
      <c r="Q7" s="328">
        <v>3649</v>
      </c>
      <c r="R7" s="41"/>
      <c r="S7" s="41"/>
      <c r="T7" s="41"/>
    </row>
    <row r="8" spans="1:23">
      <c r="A8" s="168"/>
      <c r="B8" s="307"/>
      <c r="C8" s="307"/>
      <c r="D8" s="307"/>
      <c r="E8" s="307"/>
      <c r="F8" s="307"/>
      <c r="G8" s="307"/>
      <c r="H8" s="307"/>
      <c r="I8" s="307"/>
      <c r="J8" s="307"/>
      <c r="K8" s="307"/>
      <c r="L8" s="307"/>
      <c r="Q8" s="991"/>
      <c r="R8" s="41"/>
      <c r="S8" s="41"/>
      <c r="T8" s="41"/>
    </row>
    <row r="9" spans="1:23">
      <c r="A9" s="169" t="s">
        <v>740</v>
      </c>
      <c r="M9" s="307"/>
      <c r="N9" s="307"/>
      <c r="O9" s="307"/>
      <c r="P9" s="307"/>
      <c r="Q9" s="328"/>
    </row>
    <row r="10" spans="1:23">
      <c r="A10" s="168" t="s">
        <v>438</v>
      </c>
      <c r="B10" s="307">
        <v>16</v>
      </c>
      <c r="C10" s="307">
        <v>19</v>
      </c>
      <c r="D10" s="307">
        <v>22</v>
      </c>
      <c r="E10" s="307">
        <v>23</v>
      </c>
      <c r="F10" s="307">
        <v>23</v>
      </c>
      <c r="G10" s="307">
        <v>23</v>
      </c>
      <c r="H10" s="307">
        <v>23</v>
      </c>
      <c r="I10" s="307">
        <v>23</v>
      </c>
      <c r="J10" s="307">
        <v>23</v>
      </c>
      <c r="K10" s="307">
        <v>23</v>
      </c>
      <c r="L10" s="307">
        <v>23</v>
      </c>
      <c r="M10" s="307">
        <v>23</v>
      </c>
      <c r="N10" s="307">
        <v>22</v>
      </c>
      <c r="O10" s="307">
        <v>24</v>
      </c>
      <c r="P10" s="307">
        <v>25</v>
      </c>
      <c r="Q10" s="328">
        <v>25</v>
      </c>
      <c r="R10" s="41"/>
      <c r="S10" s="41"/>
      <c r="T10" s="41"/>
    </row>
    <row r="11" spans="1:23">
      <c r="A11" s="168" t="s">
        <v>439</v>
      </c>
      <c r="B11" s="307">
        <v>3275</v>
      </c>
      <c r="C11" s="307">
        <v>2312</v>
      </c>
      <c r="D11" s="307">
        <v>2871</v>
      </c>
      <c r="E11" s="307">
        <v>2946</v>
      </c>
      <c r="F11" s="307">
        <v>2945</v>
      </c>
      <c r="G11" s="307">
        <v>2942</v>
      </c>
      <c r="H11" s="307">
        <v>2960</v>
      </c>
      <c r="I11" s="307">
        <v>2891</v>
      </c>
      <c r="J11" s="307">
        <v>2889</v>
      </c>
      <c r="K11" s="307">
        <v>2887</v>
      </c>
      <c r="L11" s="307">
        <v>2887</v>
      </c>
      <c r="M11" s="307">
        <v>2882</v>
      </c>
      <c r="N11" s="307">
        <v>2022</v>
      </c>
      <c r="O11" s="307">
        <v>2966</v>
      </c>
      <c r="P11" s="307">
        <v>2963</v>
      </c>
      <c r="Q11" s="328">
        <v>2963</v>
      </c>
      <c r="R11" s="41"/>
      <c r="S11" s="41"/>
      <c r="T11" s="41"/>
    </row>
    <row r="12" spans="1:23">
      <c r="A12" s="951"/>
      <c r="B12" s="307"/>
      <c r="C12" s="307"/>
      <c r="D12" s="307"/>
      <c r="E12" s="307"/>
      <c r="F12" s="307"/>
      <c r="G12" s="307"/>
      <c r="H12" s="307"/>
      <c r="I12" s="307"/>
      <c r="J12" s="307"/>
      <c r="K12" s="307"/>
      <c r="L12" s="307"/>
      <c r="Q12" s="991"/>
    </row>
    <row r="13" spans="1:23">
      <c r="A13" s="169" t="s">
        <v>741</v>
      </c>
      <c r="M13" s="307"/>
      <c r="N13" s="307"/>
      <c r="O13" s="307"/>
      <c r="P13" s="307"/>
      <c r="Q13" s="328"/>
    </row>
    <row r="14" spans="1:23">
      <c r="A14" s="168" t="s">
        <v>438</v>
      </c>
      <c r="B14" s="307">
        <v>12</v>
      </c>
      <c r="C14" s="307">
        <v>13</v>
      </c>
      <c r="D14" s="307">
        <v>13</v>
      </c>
      <c r="E14" s="307">
        <v>13</v>
      </c>
      <c r="F14" s="307">
        <v>13</v>
      </c>
      <c r="G14" s="307">
        <v>13</v>
      </c>
      <c r="H14" s="307">
        <v>13</v>
      </c>
      <c r="I14" s="307">
        <v>13</v>
      </c>
      <c r="J14" s="307">
        <v>13</v>
      </c>
      <c r="K14" s="307">
        <v>13</v>
      </c>
      <c r="L14" s="307">
        <v>13</v>
      </c>
      <c r="M14" s="307">
        <v>13</v>
      </c>
      <c r="N14" s="307">
        <v>14</v>
      </c>
      <c r="O14" s="307">
        <v>14</v>
      </c>
      <c r="P14" s="307">
        <v>13</v>
      </c>
      <c r="Q14" s="328">
        <v>13</v>
      </c>
    </row>
    <row r="15" spans="1:23">
      <c r="A15" s="168" t="s">
        <v>439</v>
      </c>
      <c r="B15" s="307">
        <v>8916</v>
      </c>
      <c r="C15" s="307">
        <v>4841</v>
      </c>
      <c r="D15" s="307">
        <v>4654</v>
      </c>
      <c r="E15" s="307">
        <v>4604</v>
      </c>
      <c r="F15" s="307">
        <v>4585</v>
      </c>
      <c r="G15" s="307">
        <v>4578</v>
      </c>
      <c r="H15" s="307">
        <v>4645</v>
      </c>
      <c r="I15" s="307">
        <v>4572</v>
      </c>
      <c r="J15" s="307">
        <v>4564</v>
      </c>
      <c r="K15" s="307">
        <v>4560</v>
      </c>
      <c r="L15" s="307">
        <v>4547</v>
      </c>
      <c r="M15" s="307">
        <v>4544</v>
      </c>
      <c r="N15" s="307">
        <v>5391</v>
      </c>
      <c r="O15" s="307">
        <v>4527</v>
      </c>
      <c r="P15" s="307">
        <v>4468</v>
      </c>
      <c r="Q15" s="328">
        <v>4463</v>
      </c>
    </row>
    <row r="16" spans="1:23">
      <c r="A16" s="951"/>
      <c r="B16" s="307"/>
      <c r="C16" s="307"/>
      <c r="D16" s="307"/>
      <c r="E16" s="307"/>
      <c r="F16" s="307"/>
      <c r="G16" s="307"/>
      <c r="H16" s="307"/>
      <c r="I16" s="307"/>
      <c r="J16" s="307"/>
      <c r="K16" s="307"/>
      <c r="L16" s="307"/>
      <c r="Q16" s="991"/>
    </row>
    <row r="17" spans="1:18">
      <c r="A17" s="169" t="s">
        <v>742</v>
      </c>
      <c r="M17" s="307"/>
      <c r="N17" s="307"/>
      <c r="O17" s="307"/>
      <c r="P17" s="307"/>
      <c r="Q17" s="328"/>
    </row>
    <row r="18" spans="1:18">
      <c r="A18" s="168" t="s">
        <v>438</v>
      </c>
      <c r="B18" s="307">
        <v>4</v>
      </c>
      <c r="C18" s="307">
        <v>4</v>
      </c>
      <c r="D18" s="307">
        <v>4</v>
      </c>
      <c r="E18" s="307">
        <v>4</v>
      </c>
      <c r="F18" s="307">
        <v>4</v>
      </c>
      <c r="G18" s="307">
        <v>4</v>
      </c>
      <c r="H18" s="307">
        <v>4</v>
      </c>
      <c r="I18" s="307">
        <v>4</v>
      </c>
      <c r="J18" s="307">
        <v>4</v>
      </c>
      <c r="K18" s="307">
        <v>4</v>
      </c>
      <c r="L18" s="307">
        <v>4</v>
      </c>
      <c r="M18" s="307">
        <v>4</v>
      </c>
      <c r="N18" s="307">
        <v>4</v>
      </c>
      <c r="O18" s="307">
        <v>4</v>
      </c>
      <c r="P18" s="307">
        <v>4</v>
      </c>
      <c r="Q18" s="328">
        <v>4</v>
      </c>
    </row>
    <row r="19" spans="1:18">
      <c r="A19" s="168" t="s">
        <v>439</v>
      </c>
      <c r="B19" s="307">
        <v>15186</v>
      </c>
      <c r="C19" s="307">
        <v>13543</v>
      </c>
      <c r="D19" s="307">
        <v>12916</v>
      </c>
      <c r="E19" s="307">
        <v>12901</v>
      </c>
      <c r="F19" s="307">
        <v>12901</v>
      </c>
      <c r="G19" s="307">
        <v>12888</v>
      </c>
      <c r="H19" s="307">
        <v>12897</v>
      </c>
      <c r="I19" s="307">
        <v>12769</v>
      </c>
      <c r="J19" s="307">
        <v>12747</v>
      </c>
      <c r="K19" s="307">
        <v>12737</v>
      </c>
      <c r="L19" s="307">
        <v>12725</v>
      </c>
      <c r="M19" s="307">
        <v>12726</v>
      </c>
      <c r="N19" s="307">
        <v>12698</v>
      </c>
      <c r="O19" s="307">
        <v>12680</v>
      </c>
      <c r="P19" s="307">
        <v>12648</v>
      </c>
      <c r="Q19" s="328">
        <v>12632</v>
      </c>
    </row>
    <row r="20" spans="1:18">
      <c r="A20" s="951"/>
      <c r="B20" s="307"/>
      <c r="C20" s="307"/>
      <c r="D20" s="307"/>
      <c r="E20" s="307"/>
      <c r="F20" s="307"/>
      <c r="G20" s="307"/>
      <c r="H20" s="307"/>
      <c r="I20" s="307"/>
      <c r="J20" s="307"/>
      <c r="K20" s="307"/>
      <c r="L20" s="307"/>
      <c r="M20" s="307"/>
      <c r="N20" s="307"/>
      <c r="O20" s="307"/>
      <c r="P20" s="307"/>
      <c r="Q20" s="328"/>
    </row>
    <row r="21" spans="1:18">
      <c r="A21" s="169" t="s">
        <v>72</v>
      </c>
      <c r="B21" s="307"/>
      <c r="C21" s="307"/>
      <c r="D21" s="307"/>
      <c r="E21" s="307"/>
      <c r="F21" s="307"/>
      <c r="G21" s="307"/>
      <c r="H21" s="307"/>
      <c r="I21" s="307"/>
      <c r="J21" s="307"/>
      <c r="K21" s="307"/>
      <c r="L21" s="307"/>
      <c r="M21" s="822"/>
      <c r="N21" s="822"/>
      <c r="O21" s="822"/>
      <c r="P21" s="822"/>
      <c r="Q21" s="992"/>
    </row>
    <row r="22" spans="1:18">
      <c r="A22" s="168" t="s">
        <v>438</v>
      </c>
      <c r="B22" s="822">
        <v>107</v>
      </c>
      <c r="C22" s="822">
        <v>106</v>
      </c>
      <c r="D22" s="822">
        <v>105</v>
      </c>
      <c r="E22" s="822">
        <v>106</v>
      </c>
      <c r="F22" s="822">
        <v>106</v>
      </c>
      <c r="G22" s="822">
        <v>106</v>
      </c>
      <c r="H22" s="822">
        <v>106</v>
      </c>
      <c r="I22" s="822">
        <v>106</v>
      </c>
      <c r="J22" s="822">
        <v>105</v>
      </c>
      <c r="K22" s="822">
        <v>105</v>
      </c>
      <c r="L22" s="822">
        <v>105</v>
      </c>
      <c r="M22" s="822">
        <v>105</v>
      </c>
      <c r="N22" s="822">
        <v>105</v>
      </c>
      <c r="O22" s="822">
        <v>105</v>
      </c>
      <c r="P22" s="822">
        <v>105</v>
      </c>
      <c r="Q22" s="992">
        <v>105</v>
      </c>
      <c r="R22" s="41"/>
    </row>
    <row r="23" spans="1:18" ht="15.75" thickBot="1">
      <c r="A23" s="361" t="s">
        <v>439</v>
      </c>
      <c r="B23" s="823">
        <v>32366</v>
      </c>
      <c r="C23" s="823">
        <v>25377</v>
      </c>
      <c r="D23" s="823">
        <v>24276</v>
      </c>
      <c r="E23" s="823">
        <v>24209</v>
      </c>
      <c r="F23" s="823">
        <v>24150</v>
      </c>
      <c r="G23" s="823">
        <v>24170</v>
      </c>
      <c r="H23" s="823">
        <v>24268</v>
      </c>
      <c r="I23" s="823">
        <v>23972</v>
      </c>
      <c r="J23" s="823">
        <v>23935</v>
      </c>
      <c r="K23" s="823">
        <v>23919</v>
      </c>
      <c r="L23" s="823">
        <v>23897</v>
      </c>
      <c r="M23" s="823">
        <v>23899</v>
      </c>
      <c r="N23" s="823">
        <v>23853</v>
      </c>
      <c r="O23" s="823">
        <v>23832</v>
      </c>
      <c r="P23" s="823">
        <v>23734</v>
      </c>
      <c r="Q23" s="1185">
        <v>23707</v>
      </c>
      <c r="R23" s="41"/>
    </row>
    <row r="24" spans="1:18" ht="16.350000000000001" hidden="1" customHeight="1">
      <c r="A24" s="191" t="s">
        <v>246</v>
      </c>
      <c r="B24" s="848"/>
      <c r="C24" s="848"/>
      <c r="D24" s="848"/>
      <c r="E24" s="848"/>
      <c r="F24" s="848"/>
      <c r="G24" s="848"/>
      <c r="H24" s="848"/>
      <c r="I24" s="848"/>
      <c r="J24" s="848"/>
      <c r="K24" s="848"/>
      <c r="L24" s="848"/>
      <c r="M24" s="848">
        <v>24982</v>
      </c>
      <c r="N24" s="848"/>
      <c r="O24" s="848"/>
      <c r="P24" s="360">
        <f>P7+P11+P15+P19</f>
        <v>23734</v>
      </c>
      <c r="Q24" s="992">
        <f t="shared" ref="Q24" si="0">Q8+Q12+Q16+Q20</f>
        <v>0</v>
      </c>
    </row>
  </sheetData>
  <mergeCells count="7">
    <mergeCell ref="A1:Q1"/>
    <mergeCell ref="A2:A3"/>
    <mergeCell ref="B2:B3"/>
    <mergeCell ref="C2:C3"/>
    <mergeCell ref="D2:D3"/>
    <mergeCell ref="E2:N2"/>
    <mergeCell ref="O2:Q2"/>
  </mergeCells>
  <printOptions horizontalCentered="1"/>
  <pageMargins left="0.31496062992125984" right="0.39370078740157483" top="0.74803149606299213" bottom="0.27559055118110237" header="0.55118110236220474" footer="0.15748031496062992"/>
  <pageSetup paperSize="9" scale="55" firstPageNumber="2" pageOrder="overThenDown" orientation="landscape" useFirstPageNumber="1" r:id="rId1"/>
  <headerFooter alignWithMargins="0">
    <oddHeader>&amp;L&amp;"Optima Regular,Regular"&amp;K000000Statistik Perbankan Indonesia - Vol. 23 No.04 April 2025&amp;R&amp;"Optima Italic,Italic"&amp;K000000Indonesia Banking Statistics - Vol. 23 No.04 April 2025</oddHeader>
  </headerFooter>
  <customProperties>
    <customPr name="EpmWorksheetKeyString_GUID" r:id="rId2"/>
  </customPropertie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dimension ref="A1:X325"/>
  <sheetViews>
    <sheetView showGridLines="0" view="pageBreakPreview" topLeftCell="A232" zoomScale="55" zoomScaleNormal="100" zoomScaleSheetLayoutView="55" zoomScalePageLayoutView="85" workbookViewId="0">
      <selection activeCell="F17" sqref="F17"/>
    </sheetView>
  </sheetViews>
  <sheetFormatPr defaultColWidth="18.77734375" defaultRowHeight="12.75"/>
  <cols>
    <col min="1" max="1" width="5.21875" style="32" customWidth="1"/>
    <col min="2" max="2" width="44.21875" style="32" customWidth="1"/>
    <col min="3" max="4" width="12" style="32" hidden="1" customWidth="1"/>
    <col min="5" max="6" width="12" style="32" customWidth="1"/>
    <col min="7" max="7" width="12" style="1069" customWidth="1"/>
    <col min="8" max="18" width="12" style="32" customWidth="1"/>
    <col min="19" max="20" width="9.77734375" style="32" customWidth="1"/>
    <col min="21" max="22" width="12.21875" style="32" customWidth="1"/>
    <col min="23" max="23" width="26.77734375" style="32" customWidth="1"/>
    <col min="24" max="24" width="11" style="32" customWidth="1"/>
    <col min="25" max="16384" width="18.77734375" style="32"/>
  </cols>
  <sheetData>
    <row r="1" spans="1:24" ht="75" customHeight="1">
      <c r="A1" s="1377" t="s">
        <v>284</v>
      </c>
      <c r="B1" s="1378"/>
      <c r="C1" s="1378"/>
      <c r="D1" s="1378"/>
      <c r="E1" s="1378"/>
      <c r="F1" s="1378"/>
      <c r="G1" s="1378"/>
      <c r="H1" s="1378"/>
      <c r="I1" s="1378"/>
      <c r="J1" s="1378"/>
      <c r="K1" s="1378"/>
      <c r="L1" s="1378"/>
      <c r="M1" s="1378"/>
      <c r="N1" s="1378"/>
      <c r="O1" s="1378"/>
      <c r="P1" s="1378"/>
      <c r="Q1" s="1378"/>
      <c r="R1" s="1378"/>
      <c r="S1" s="1378"/>
      <c r="T1" s="1379"/>
    </row>
    <row r="2" spans="1:24" s="252" customFormat="1" ht="22.35" customHeight="1">
      <c r="A2" s="1339" t="s">
        <v>419</v>
      </c>
      <c r="B2" s="1340"/>
      <c r="C2" s="1384" t="s">
        <v>277</v>
      </c>
      <c r="D2" s="1384" t="s">
        <v>842</v>
      </c>
      <c r="E2" s="1380">
        <v>2021</v>
      </c>
      <c r="F2" s="1380">
        <v>2022</v>
      </c>
      <c r="G2" s="1380">
        <v>2023</v>
      </c>
      <c r="H2" s="1380">
        <v>2024</v>
      </c>
      <c r="I2" s="1380"/>
      <c r="J2" s="1380"/>
      <c r="K2" s="1380"/>
      <c r="L2" s="1380"/>
      <c r="M2" s="1380"/>
      <c r="N2" s="1380"/>
      <c r="O2" s="1380"/>
      <c r="P2" s="1380"/>
      <c r="Q2" s="1380"/>
      <c r="R2" s="1380">
        <v>2025</v>
      </c>
      <c r="S2" s="1380"/>
      <c r="T2" s="1388"/>
    </row>
    <row r="3" spans="1:24" s="252" customFormat="1" ht="22.35" customHeight="1">
      <c r="A3" s="1339"/>
      <c r="B3" s="1340"/>
      <c r="C3" s="1384"/>
      <c r="D3" s="1385"/>
      <c r="E3" s="1383"/>
      <c r="F3" s="1380"/>
      <c r="G3" s="1380"/>
      <c r="H3" s="786" t="s">
        <v>3</v>
      </c>
      <c r="I3" s="786" t="s">
        <v>4</v>
      </c>
      <c r="J3" s="786" t="s">
        <v>5</v>
      </c>
      <c r="K3" s="786" t="s">
        <v>6</v>
      </c>
      <c r="L3" s="786" t="s">
        <v>267</v>
      </c>
      <c r="M3" s="896" t="s">
        <v>7</v>
      </c>
      <c r="N3" s="896" t="s">
        <v>13</v>
      </c>
      <c r="O3" s="896" t="s">
        <v>14</v>
      </c>
      <c r="P3" s="896" t="s">
        <v>906</v>
      </c>
      <c r="Q3" s="896" t="s">
        <v>0</v>
      </c>
      <c r="R3" s="896" t="s">
        <v>1</v>
      </c>
      <c r="S3" s="896" t="s">
        <v>2</v>
      </c>
      <c r="T3" s="1139" t="s">
        <v>3</v>
      </c>
      <c r="W3" s="368"/>
    </row>
    <row r="4" spans="1:24" ht="12" customHeight="1">
      <c r="A4" s="1329" t="s">
        <v>307</v>
      </c>
      <c r="B4" s="1330"/>
      <c r="G4" s="1082"/>
      <c r="T4" s="369"/>
      <c r="U4" s="53"/>
      <c r="V4" s="53"/>
      <c r="W4" s="53"/>
    </row>
    <row r="5" spans="1:24" ht="12" customHeight="1">
      <c r="A5" s="362" t="s">
        <v>8</v>
      </c>
      <c r="B5" s="1150" t="s">
        <v>314</v>
      </c>
      <c r="C5" s="34">
        <v>5358011.5341550298</v>
      </c>
      <c r="D5" s="34">
        <v>5547617.5471741902</v>
      </c>
      <c r="E5" s="34">
        <v>5820636.3546531498</v>
      </c>
      <c r="F5" s="34">
        <v>6497620.1135026403</v>
      </c>
      <c r="G5" s="60">
        <v>7186935.4605452204</v>
      </c>
      <c r="H5" s="34">
        <v>7398760.3505373504</v>
      </c>
      <c r="I5" s="34">
        <v>7460641.2697791299</v>
      </c>
      <c r="J5" s="34">
        <v>7567757.3711601999</v>
      </c>
      <c r="K5" s="34">
        <v>7602991.3060616301</v>
      </c>
      <c r="L5" s="34">
        <v>7596921.2779634204</v>
      </c>
      <c r="M5" s="34">
        <v>7673175.2778995596</v>
      </c>
      <c r="N5" s="34">
        <v>7750770.4089916199</v>
      </c>
      <c r="O5" s="34">
        <v>7816667.4217221905</v>
      </c>
      <c r="P5" s="34">
        <v>7947356.97103226</v>
      </c>
      <c r="Q5" s="34">
        <v>7891760.2908944702</v>
      </c>
      <c r="R5" s="34">
        <v>7937051.3298795801</v>
      </c>
      <c r="S5" s="34">
        <v>8020018.9204838797</v>
      </c>
      <c r="T5" s="370">
        <v>8068707.8279953599</v>
      </c>
      <c r="U5" s="53"/>
      <c r="V5" s="23"/>
      <c r="W5" s="23"/>
      <c r="X5" s="53"/>
    </row>
    <row r="6" spans="1:24" ht="12" customHeight="1">
      <c r="A6" s="362"/>
      <c r="B6" s="1149" t="s">
        <v>315</v>
      </c>
      <c r="C6" s="34">
        <v>5294881.8791762004</v>
      </c>
      <c r="D6" s="34">
        <v>5481559.81587613</v>
      </c>
      <c r="E6" s="34">
        <v>5768585.4532434102</v>
      </c>
      <c r="F6" s="34">
        <v>6423563.5733401403</v>
      </c>
      <c r="G6" s="60">
        <v>7090243.3965132898</v>
      </c>
      <c r="H6" s="34">
        <v>7310683.1457921704</v>
      </c>
      <c r="I6" s="34">
        <v>7376114.2362962104</v>
      </c>
      <c r="J6" s="34">
        <v>7478404.3387475703</v>
      </c>
      <c r="K6" s="34">
        <v>7514618.0423877398</v>
      </c>
      <c r="L6" s="34">
        <v>7507703.73316296</v>
      </c>
      <c r="M6" s="34">
        <v>7579249.9572821204</v>
      </c>
      <c r="N6" s="34">
        <v>7656895.3206174802</v>
      </c>
      <c r="O6" s="34">
        <v>7717257.2461540997</v>
      </c>
      <c r="P6" s="34">
        <v>7831557.5904230503</v>
      </c>
      <c r="Q6" s="34">
        <v>7782219.4105845001</v>
      </c>
      <c r="R6" s="34">
        <v>7825494.2412637696</v>
      </c>
      <c r="S6" s="34">
        <v>7908424.7086579399</v>
      </c>
      <c r="T6" s="370">
        <v>7959942.48181458</v>
      </c>
      <c r="U6" s="53"/>
      <c r="V6" s="53"/>
      <c r="W6" s="148"/>
    </row>
    <row r="7" spans="1:24" ht="12" customHeight="1">
      <c r="A7" s="362"/>
      <c r="B7" s="1150" t="s">
        <v>316</v>
      </c>
      <c r="C7" s="34">
        <v>4494415.7040362796</v>
      </c>
      <c r="D7" s="34">
        <v>4723761.4999238998</v>
      </c>
      <c r="E7" s="34">
        <v>4955702.5914425701</v>
      </c>
      <c r="F7" s="34">
        <v>5475408.77016313</v>
      </c>
      <c r="G7" s="60">
        <v>6082639.8045063699</v>
      </c>
      <c r="H7" s="34">
        <v>6206708.8554938603</v>
      </c>
      <c r="I7" s="34">
        <v>6254871.2376079801</v>
      </c>
      <c r="J7" s="34">
        <v>6339927.3044572696</v>
      </c>
      <c r="K7" s="34">
        <v>6375562.5346013298</v>
      </c>
      <c r="L7" s="34">
        <v>6434305.4443844901</v>
      </c>
      <c r="M7" s="34">
        <v>6520520.4220620496</v>
      </c>
      <c r="N7" s="34">
        <v>6544039.4694097796</v>
      </c>
      <c r="O7" s="34">
        <v>6586571.3889284004</v>
      </c>
      <c r="P7" s="34">
        <v>6688093.8158176905</v>
      </c>
      <c r="Q7" s="34">
        <v>6626454.8127200501</v>
      </c>
      <c r="R7" s="34">
        <v>6653821.3077782895</v>
      </c>
      <c r="S7" s="34">
        <v>6715403.17418251</v>
      </c>
      <c r="T7" s="370">
        <v>6744772.0778827798</v>
      </c>
      <c r="U7" s="53"/>
      <c r="V7" s="53"/>
      <c r="W7" s="148"/>
    </row>
    <row r="8" spans="1:24" ht="12" customHeight="1">
      <c r="A8" s="362"/>
      <c r="B8" s="1150" t="s">
        <v>445</v>
      </c>
      <c r="C8" s="34">
        <v>800466.17513991997</v>
      </c>
      <c r="D8" s="34">
        <v>757798.31595223199</v>
      </c>
      <c r="E8" s="34">
        <v>812882.86180083698</v>
      </c>
      <c r="F8" s="34">
        <v>948154.80317700701</v>
      </c>
      <c r="G8" s="60">
        <v>1007603.59200693</v>
      </c>
      <c r="H8" s="34">
        <v>1103974.2902983101</v>
      </c>
      <c r="I8" s="34">
        <v>1121242.9986882301</v>
      </c>
      <c r="J8" s="34">
        <v>1138477.0342903</v>
      </c>
      <c r="K8" s="34">
        <v>1139055.5077864099</v>
      </c>
      <c r="L8" s="34">
        <v>1073398.2887784699</v>
      </c>
      <c r="M8" s="34">
        <v>1058729.53522007</v>
      </c>
      <c r="N8" s="34">
        <v>1112855.8512077001</v>
      </c>
      <c r="O8" s="34">
        <v>1130685.8572257</v>
      </c>
      <c r="P8" s="34">
        <v>1143463.7746053601</v>
      </c>
      <c r="Q8" s="34">
        <v>1155764.5978644399</v>
      </c>
      <c r="R8" s="34">
        <v>1171672.93348548</v>
      </c>
      <c r="S8" s="34">
        <v>1193021.5344754199</v>
      </c>
      <c r="T8" s="370">
        <v>1215170.40393179</v>
      </c>
      <c r="U8" s="53"/>
      <c r="V8" s="53"/>
      <c r="W8" s="148"/>
    </row>
    <row r="9" spans="1:24" ht="12" customHeight="1">
      <c r="A9" s="362"/>
      <c r="B9" s="1149" t="s">
        <v>317</v>
      </c>
      <c r="C9" s="34">
        <v>63129.654978837003</v>
      </c>
      <c r="D9" s="34">
        <v>66057.731298054001</v>
      </c>
      <c r="E9" s="34">
        <v>52050.901409737002</v>
      </c>
      <c r="F9" s="34">
        <v>74056.540162502002</v>
      </c>
      <c r="G9" s="60">
        <v>96692.064031928006</v>
      </c>
      <c r="H9" s="34">
        <v>88077.204745184004</v>
      </c>
      <c r="I9" s="34">
        <v>84527.03348292</v>
      </c>
      <c r="J9" s="34">
        <v>89353.032412628003</v>
      </c>
      <c r="K9" s="34">
        <v>88373.263673887006</v>
      </c>
      <c r="L9" s="34">
        <v>89217.544800460004</v>
      </c>
      <c r="M9" s="34">
        <v>93925.320617443998</v>
      </c>
      <c r="N9" s="34">
        <v>93875.088374138999</v>
      </c>
      <c r="O9" s="34">
        <v>99410.175568096005</v>
      </c>
      <c r="P9" s="34">
        <v>115799.38060920899</v>
      </c>
      <c r="Q9" s="34">
        <v>109540.880309976</v>
      </c>
      <c r="R9" s="34">
        <v>111557.088615813</v>
      </c>
      <c r="S9" s="34">
        <v>111594.21182593799</v>
      </c>
      <c r="T9" s="370">
        <v>108765.346180783</v>
      </c>
      <c r="U9" s="53"/>
      <c r="V9" s="53"/>
      <c r="W9" s="53"/>
    </row>
    <row r="10" spans="1:24" ht="12" customHeight="1">
      <c r="A10" s="362"/>
      <c r="B10" s="1150" t="s">
        <v>316</v>
      </c>
      <c r="C10" s="34">
        <v>41290.96795898</v>
      </c>
      <c r="D10" s="34">
        <v>52401.002453456997</v>
      </c>
      <c r="E10" s="34">
        <v>41607.574326957998</v>
      </c>
      <c r="F10" s="34">
        <v>57685.154163714004</v>
      </c>
      <c r="G10" s="60">
        <v>65331.819650046004</v>
      </c>
      <c r="H10" s="34">
        <v>61123.937933481997</v>
      </c>
      <c r="I10" s="34">
        <v>58607.541675223001</v>
      </c>
      <c r="J10" s="34">
        <v>57069.277103344</v>
      </c>
      <c r="K10" s="34">
        <v>56417.924064881998</v>
      </c>
      <c r="L10" s="34">
        <v>56682.810857277997</v>
      </c>
      <c r="M10" s="34">
        <v>56152.761220728004</v>
      </c>
      <c r="N10" s="34">
        <v>54421.553432328998</v>
      </c>
      <c r="O10" s="34">
        <v>59163.380020522003</v>
      </c>
      <c r="P10" s="34">
        <v>68608.039134870996</v>
      </c>
      <c r="Q10" s="34">
        <v>64990.113339276999</v>
      </c>
      <c r="R10" s="34">
        <v>66081.456047932006</v>
      </c>
      <c r="S10" s="34">
        <v>65662.110630541007</v>
      </c>
      <c r="T10" s="370">
        <v>62849.342574782</v>
      </c>
      <c r="U10" s="53"/>
      <c r="V10" s="53"/>
      <c r="W10" s="53"/>
    </row>
    <row r="11" spans="1:24" ht="12" customHeight="1">
      <c r="A11" s="362"/>
      <c r="B11" s="1150" t="s">
        <v>445</v>
      </c>
      <c r="C11" s="34">
        <v>21838.687019857</v>
      </c>
      <c r="D11" s="34">
        <v>13656.728844597001</v>
      </c>
      <c r="E11" s="34">
        <v>10443.327082779</v>
      </c>
      <c r="F11" s="34">
        <v>16371.385998788001</v>
      </c>
      <c r="G11" s="60">
        <v>31360.244381881999</v>
      </c>
      <c r="H11" s="34">
        <v>26953.266811702</v>
      </c>
      <c r="I11" s="34">
        <v>25919.491807696999</v>
      </c>
      <c r="J11" s="34">
        <v>32283.755309283999</v>
      </c>
      <c r="K11" s="34">
        <v>31955.339609005001</v>
      </c>
      <c r="L11" s="34">
        <v>32534.733943182</v>
      </c>
      <c r="M11" s="34">
        <v>37772.559396716002</v>
      </c>
      <c r="N11" s="34">
        <v>39453.534941810001</v>
      </c>
      <c r="O11" s="34">
        <v>40246.795547574002</v>
      </c>
      <c r="P11" s="34">
        <v>47191.341474337998</v>
      </c>
      <c r="Q11" s="34">
        <v>44550.766970698998</v>
      </c>
      <c r="R11" s="34">
        <v>45475.632567881003</v>
      </c>
      <c r="S11" s="34">
        <v>45932.101195397001</v>
      </c>
      <c r="T11" s="370">
        <v>45916.003606001002</v>
      </c>
      <c r="U11" s="53"/>
      <c r="V11" s="53"/>
      <c r="W11" s="53"/>
    </row>
    <row r="12" spans="1:24">
      <c r="A12" s="362" t="s">
        <v>9</v>
      </c>
      <c r="B12" s="1150" t="s">
        <v>446</v>
      </c>
      <c r="C12" s="34">
        <v>220989.87761612801</v>
      </c>
      <c r="D12" s="34">
        <v>252800.10449838199</v>
      </c>
      <c r="E12" s="34">
        <v>223134.09621171301</v>
      </c>
      <c r="F12" s="34">
        <v>245441.61604485</v>
      </c>
      <c r="G12" s="60">
        <v>258374.737684141</v>
      </c>
      <c r="H12" s="34">
        <v>278392.42342439399</v>
      </c>
      <c r="I12" s="34">
        <v>281344.60799244698</v>
      </c>
      <c r="J12" s="34">
        <v>294564.67523867497</v>
      </c>
      <c r="K12" s="34">
        <v>259370.98584056599</v>
      </c>
      <c r="L12" s="34">
        <v>270118.194158511</v>
      </c>
      <c r="M12" s="34">
        <v>318734.14667308901</v>
      </c>
      <c r="N12" s="34">
        <v>284315.010794562</v>
      </c>
      <c r="O12" s="34">
        <v>296832.89409334998</v>
      </c>
      <c r="P12" s="34">
        <v>275051.66839903302</v>
      </c>
      <c r="Q12" s="34">
        <v>296990.55684859602</v>
      </c>
      <c r="R12" s="34">
        <v>295307.585983689</v>
      </c>
      <c r="S12" s="34">
        <v>288127.01087253197</v>
      </c>
      <c r="T12" s="370">
        <v>300975.57183767599</v>
      </c>
      <c r="U12" s="53"/>
      <c r="V12" s="53"/>
      <c r="W12" s="148"/>
    </row>
    <row r="13" spans="1:24" ht="12" customHeight="1">
      <c r="A13" s="362"/>
      <c r="B13" s="1149" t="s">
        <v>333</v>
      </c>
      <c r="C13" s="34">
        <v>86231.839769539001</v>
      </c>
      <c r="D13" s="34">
        <v>123337.91331993901</v>
      </c>
      <c r="E13" s="34">
        <v>122504.129602396</v>
      </c>
      <c r="F13" s="34">
        <v>144977.74208293899</v>
      </c>
      <c r="G13" s="60">
        <v>149693.835947527</v>
      </c>
      <c r="H13" s="34">
        <v>154293.74166188299</v>
      </c>
      <c r="I13" s="34">
        <v>160118.41123264201</v>
      </c>
      <c r="J13" s="34">
        <v>164480.356744816</v>
      </c>
      <c r="K13" s="34">
        <v>140056.11378619701</v>
      </c>
      <c r="L13" s="34">
        <v>141643.22813225401</v>
      </c>
      <c r="M13" s="34">
        <v>181660.56709624801</v>
      </c>
      <c r="N13" s="34">
        <v>146283.66081927501</v>
      </c>
      <c r="O13" s="34">
        <v>163281.75792851701</v>
      </c>
      <c r="P13" s="34">
        <v>149177.880231644</v>
      </c>
      <c r="Q13" s="34">
        <v>169383.00286266601</v>
      </c>
      <c r="R13" s="34">
        <v>161102.36011267701</v>
      </c>
      <c r="S13" s="34">
        <v>181593.99741400999</v>
      </c>
      <c r="T13" s="370">
        <v>169217.92561256399</v>
      </c>
      <c r="U13" s="53"/>
      <c r="V13" s="53"/>
    </row>
    <row r="14" spans="1:24" ht="12" customHeight="1">
      <c r="A14" s="362"/>
      <c r="B14" s="1149" t="s">
        <v>447</v>
      </c>
      <c r="C14" s="34">
        <v>85312.588772717994</v>
      </c>
      <c r="D14" s="34">
        <v>99265.815095579004</v>
      </c>
      <c r="E14" s="34">
        <v>75941.650447738997</v>
      </c>
      <c r="F14" s="34">
        <v>85344.774190939002</v>
      </c>
      <c r="G14" s="60">
        <v>89152.629846287004</v>
      </c>
      <c r="H14" s="34">
        <v>102808.724318227</v>
      </c>
      <c r="I14" s="34">
        <v>92888.025209001004</v>
      </c>
      <c r="J14" s="34">
        <v>104839.88136006201</v>
      </c>
      <c r="K14" s="34">
        <v>93693.588019310002</v>
      </c>
      <c r="L14" s="34">
        <v>104858.311332895</v>
      </c>
      <c r="M14" s="34">
        <v>111883.93949481301</v>
      </c>
      <c r="N14" s="34">
        <v>111061.686586752</v>
      </c>
      <c r="O14" s="34">
        <v>113421.901753493</v>
      </c>
      <c r="P14" s="34">
        <v>104022.947152473</v>
      </c>
      <c r="Q14" s="34">
        <v>106017.322397383</v>
      </c>
      <c r="R14" s="34">
        <v>114430.236248995</v>
      </c>
      <c r="S14" s="34">
        <v>89911.627465633996</v>
      </c>
      <c r="T14" s="370">
        <v>111061.7055237</v>
      </c>
      <c r="U14" s="53"/>
      <c r="V14" s="53"/>
    </row>
    <row r="15" spans="1:24" ht="12" customHeight="1">
      <c r="A15" s="362"/>
      <c r="B15" s="1149" t="s">
        <v>449</v>
      </c>
      <c r="C15" s="34">
        <v>22269.664382223</v>
      </c>
      <c r="D15" s="34">
        <v>22754.311105515</v>
      </c>
      <c r="E15" s="34">
        <v>19992.454974517001</v>
      </c>
      <c r="F15" s="34">
        <v>8595.6546795890008</v>
      </c>
      <c r="G15" s="60">
        <v>14565.354548179001</v>
      </c>
      <c r="H15" s="34">
        <v>13579.878011897001</v>
      </c>
      <c r="I15" s="34">
        <v>19163.676867102</v>
      </c>
      <c r="J15" s="34">
        <v>13126.054715411999</v>
      </c>
      <c r="K15" s="34">
        <v>15884.45925828</v>
      </c>
      <c r="L15" s="34">
        <v>12737.876686232999</v>
      </c>
      <c r="M15" s="34">
        <v>15629.825208978</v>
      </c>
      <c r="N15" s="34">
        <v>17783.841530268</v>
      </c>
      <c r="O15" s="34">
        <v>10730.058652037</v>
      </c>
      <c r="P15" s="34">
        <v>12462.749998396999</v>
      </c>
      <c r="Q15" s="34">
        <v>11458.494171744</v>
      </c>
      <c r="R15" s="34">
        <v>9235.9404669260002</v>
      </c>
      <c r="S15" s="34">
        <v>5331.1349452439999</v>
      </c>
      <c r="T15" s="370">
        <v>6992.1484812389999</v>
      </c>
      <c r="U15" s="53"/>
    </row>
    <row r="16" spans="1:24" ht="12" customHeight="1">
      <c r="A16" s="362"/>
      <c r="B16" s="1149" t="s">
        <v>450</v>
      </c>
      <c r="C16" s="34">
        <v>27175.784691648001</v>
      </c>
      <c r="D16" s="34">
        <v>7442.0649773490004</v>
      </c>
      <c r="E16" s="34">
        <v>4695.8611870610002</v>
      </c>
      <c r="F16" s="34">
        <v>6523.4450913829996</v>
      </c>
      <c r="G16" s="60">
        <v>4962.917342148</v>
      </c>
      <c r="H16" s="34">
        <v>7710.0794323870005</v>
      </c>
      <c r="I16" s="34">
        <v>9174.4946837019997</v>
      </c>
      <c r="J16" s="34">
        <v>12118.382418384999</v>
      </c>
      <c r="K16" s="34">
        <v>9736.8247767789999</v>
      </c>
      <c r="L16" s="34">
        <v>10878.778007129</v>
      </c>
      <c r="M16" s="34">
        <v>9559.8148730499997</v>
      </c>
      <c r="N16" s="34">
        <v>9185.8218582669997</v>
      </c>
      <c r="O16" s="34">
        <v>9399.1757593029997</v>
      </c>
      <c r="P16" s="34">
        <v>9388.0910165189998</v>
      </c>
      <c r="Q16" s="34">
        <v>10131.737416803</v>
      </c>
      <c r="R16" s="34">
        <v>10539.049155090999</v>
      </c>
      <c r="S16" s="34">
        <v>11290.251047644</v>
      </c>
      <c r="T16" s="370">
        <v>13703.792220173</v>
      </c>
      <c r="U16" s="53"/>
    </row>
    <row r="17" spans="1:23">
      <c r="A17" s="362" t="s">
        <v>10</v>
      </c>
      <c r="B17" s="1150" t="s">
        <v>448</v>
      </c>
      <c r="C17" s="34">
        <v>767134.02295440703</v>
      </c>
      <c r="D17" s="34">
        <v>775395.16126163397</v>
      </c>
      <c r="E17" s="34">
        <v>1146356.4687846799</v>
      </c>
      <c r="F17" s="34">
        <v>1293578.00847297</v>
      </c>
      <c r="G17" s="60">
        <v>1047750.14831651</v>
      </c>
      <c r="H17" s="34">
        <v>852949.82584955404</v>
      </c>
      <c r="I17" s="34">
        <v>890173.26689035306</v>
      </c>
      <c r="J17" s="34">
        <v>798190.52601656399</v>
      </c>
      <c r="K17" s="34">
        <v>761901.14255206997</v>
      </c>
      <c r="L17" s="34">
        <v>834903.317508657</v>
      </c>
      <c r="M17" s="34">
        <v>784628.65720907098</v>
      </c>
      <c r="N17" s="34">
        <v>780865.60619064502</v>
      </c>
      <c r="O17" s="34">
        <v>806753.74215901701</v>
      </c>
      <c r="P17" s="34">
        <v>858860.56663084601</v>
      </c>
      <c r="Q17" s="34">
        <v>842402.89049576805</v>
      </c>
      <c r="R17" s="34">
        <v>793442.73105194699</v>
      </c>
      <c r="S17" s="34">
        <v>878540.009486428</v>
      </c>
      <c r="T17" s="370">
        <v>779104.622002983</v>
      </c>
      <c r="U17" s="53"/>
    </row>
    <row r="18" spans="1:23" ht="12" customHeight="1">
      <c r="A18" s="362"/>
      <c r="B18" s="1150" t="s">
        <v>318</v>
      </c>
      <c r="C18" s="34">
        <v>417887.766356487</v>
      </c>
      <c r="D18" s="34">
        <v>305171.30881597102</v>
      </c>
      <c r="E18" s="34">
        <v>491581.06134982902</v>
      </c>
      <c r="F18" s="34">
        <v>753481.76833224099</v>
      </c>
      <c r="G18" s="60">
        <v>649717.65040470206</v>
      </c>
      <c r="H18" s="34">
        <v>571779.99429512001</v>
      </c>
      <c r="I18" s="34">
        <v>544567.57216829702</v>
      </c>
      <c r="J18" s="34">
        <v>516610.371679387</v>
      </c>
      <c r="K18" s="34">
        <v>506545.90386795398</v>
      </c>
      <c r="L18" s="34">
        <v>510338.69744911999</v>
      </c>
      <c r="M18" s="34">
        <v>487387.90228384099</v>
      </c>
      <c r="N18" s="34">
        <v>507176.01867468399</v>
      </c>
      <c r="O18" s="34">
        <v>502914.19046338397</v>
      </c>
      <c r="P18" s="34">
        <v>546411.45165575098</v>
      </c>
      <c r="Q18" s="34">
        <v>476966.14248065598</v>
      </c>
      <c r="R18" s="34">
        <v>465705.25871884701</v>
      </c>
      <c r="S18" s="34">
        <v>504534.53469268198</v>
      </c>
      <c r="T18" s="370">
        <v>436178.26507678902</v>
      </c>
      <c r="U18" s="53"/>
    </row>
    <row r="19" spans="1:23" ht="12" customHeight="1">
      <c r="A19" s="362"/>
      <c r="B19" s="1150" t="s">
        <v>201</v>
      </c>
      <c r="C19" s="34">
        <v>212030.78323689001</v>
      </c>
      <c r="D19" s="34">
        <v>288369.51165939099</v>
      </c>
      <c r="E19" s="34">
        <v>398245.63844713097</v>
      </c>
      <c r="F19" s="34">
        <v>398998.68675787398</v>
      </c>
      <c r="G19" s="60">
        <v>231116.750221572</v>
      </c>
      <c r="H19" s="34">
        <v>146623.076669403</v>
      </c>
      <c r="I19" s="34">
        <v>185904.38308550301</v>
      </c>
      <c r="J19" s="34">
        <v>120553.689928924</v>
      </c>
      <c r="K19" s="34">
        <v>144738.42051914299</v>
      </c>
      <c r="L19" s="34">
        <v>212565.07902980299</v>
      </c>
      <c r="M19" s="34">
        <v>165677.60194066601</v>
      </c>
      <c r="N19" s="34">
        <v>155755.547305057</v>
      </c>
      <c r="O19" s="34">
        <v>136039.41260693001</v>
      </c>
      <c r="P19" s="34">
        <v>162808.678342395</v>
      </c>
      <c r="Q19" s="34">
        <v>211814.42525149501</v>
      </c>
      <c r="R19" s="34">
        <v>200065.639259016</v>
      </c>
      <c r="S19" s="34">
        <v>235050.88852077199</v>
      </c>
      <c r="T19" s="370">
        <v>198845.53731396401</v>
      </c>
      <c r="U19" s="53"/>
    </row>
    <row r="20" spans="1:23" ht="12" customHeight="1">
      <c r="A20" s="362"/>
      <c r="B20" s="1150" t="s">
        <v>202</v>
      </c>
      <c r="C20" s="34">
        <v>132528.399800432</v>
      </c>
      <c r="D20" s="34">
        <v>166856.25391038999</v>
      </c>
      <c r="E20" s="34">
        <v>242494.33162043901</v>
      </c>
      <c r="F20" s="34">
        <v>140952.15580448901</v>
      </c>
      <c r="G20" s="60">
        <v>154566.36802013501</v>
      </c>
      <c r="H20" s="34">
        <v>126315.741897997</v>
      </c>
      <c r="I20" s="34">
        <v>154012.15701637699</v>
      </c>
      <c r="J20" s="34">
        <v>154158.558642833</v>
      </c>
      <c r="K20" s="34">
        <v>103984.35391410301</v>
      </c>
      <c r="L20" s="34">
        <v>111532.649259408</v>
      </c>
      <c r="M20" s="34">
        <v>121921.27544047699</v>
      </c>
      <c r="N20" s="34">
        <v>108245.26641825899</v>
      </c>
      <c r="O20" s="34">
        <v>158791.92096451201</v>
      </c>
      <c r="P20" s="34">
        <v>139067.16998404599</v>
      </c>
      <c r="Q20" s="34">
        <v>144772.34787347901</v>
      </c>
      <c r="R20" s="34">
        <v>121963.09557211401</v>
      </c>
      <c r="S20" s="34">
        <v>132668.99012136701</v>
      </c>
      <c r="T20" s="370">
        <v>133121.105499425</v>
      </c>
      <c r="U20" s="53"/>
    </row>
    <row r="21" spans="1:23" ht="12" customHeight="1">
      <c r="A21" s="362"/>
      <c r="B21" s="1149" t="s">
        <v>450</v>
      </c>
      <c r="C21" s="34">
        <v>4687.0735605979999</v>
      </c>
      <c r="D21" s="34">
        <v>14998.086875882</v>
      </c>
      <c r="E21" s="34">
        <v>14035.437367279001</v>
      </c>
      <c r="F21" s="34">
        <v>145.39757836499999</v>
      </c>
      <c r="G21" s="60">
        <v>12349.379670098</v>
      </c>
      <c r="H21" s="34">
        <v>8231.0129870340006</v>
      </c>
      <c r="I21" s="34">
        <v>5689.1546201760002</v>
      </c>
      <c r="J21" s="34">
        <v>6867.9057654199996</v>
      </c>
      <c r="K21" s="34">
        <v>6632.4642508699999</v>
      </c>
      <c r="L21" s="34">
        <v>466.89177032600003</v>
      </c>
      <c r="M21" s="34">
        <v>9641.8775440869995</v>
      </c>
      <c r="N21" s="34">
        <v>9688.7737926450009</v>
      </c>
      <c r="O21" s="34">
        <v>9008.2181241910002</v>
      </c>
      <c r="P21" s="34">
        <v>10573.266648654</v>
      </c>
      <c r="Q21" s="34">
        <v>8849.9748901380008</v>
      </c>
      <c r="R21" s="34">
        <v>5708.7375019700003</v>
      </c>
      <c r="S21" s="34">
        <v>6285.5961516070001</v>
      </c>
      <c r="T21" s="370">
        <v>10959.714112805001</v>
      </c>
      <c r="U21" s="53"/>
    </row>
    <row r="22" spans="1:23" ht="12" customHeight="1">
      <c r="A22" s="362" t="s">
        <v>11</v>
      </c>
      <c r="B22" s="1150" t="s">
        <v>320</v>
      </c>
      <c r="C22" s="34">
        <v>941935.91834853601</v>
      </c>
      <c r="D22" s="34">
        <v>1466904.1347547299</v>
      </c>
      <c r="E22" s="34">
        <v>1830961.9056314901</v>
      </c>
      <c r="F22" s="34">
        <v>1863495.2350838999</v>
      </c>
      <c r="G22" s="923">
        <v>1987800.2635234101</v>
      </c>
      <c r="H22" s="34">
        <v>2154008.9289045399</v>
      </c>
      <c r="I22" s="34">
        <v>2170643.3802539301</v>
      </c>
      <c r="J22" s="34">
        <v>2252938.3786649499</v>
      </c>
      <c r="K22" s="34">
        <v>2299362.9560367898</v>
      </c>
      <c r="L22" s="34">
        <v>2240213.6041320199</v>
      </c>
      <c r="M22" s="34">
        <v>2272888.2618133901</v>
      </c>
      <c r="N22" s="34">
        <v>2311201.9358434202</v>
      </c>
      <c r="O22" s="34">
        <v>2343148.0031702202</v>
      </c>
      <c r="P22" s="34">
        <v>2222613.7424890399</v>
      </c>
      <c r="Q22" s="34">
        <v>2296787.7951334799</v>
      </c>
      <c r="R22" s="34">
        <v>2362379.7937700101</v>
      </c>
      <c r="S22" s="34">
        <v>2256619.9291947698</v>
      </c>
      <c r="T22" s="370">
        <v>2301847.3341972898</v>
      </c>
      <c r="U22" s="53"/>
    </row>
    <row r="23" spans="1:23">
      <c r="A23" s="362"/>
      <c r="B23" s="1149" t="s">
        <v>440</v>
      </c>
      <c r="C23" s="34">
        <v>39441.355901132003</v>
      </c>
      <c r="D23" s="34">
        <v>18784.614034885999</v>
      </c>
      <c r="E23" s="34">
        <v>12419.826308580001</v>
      </c>
      <c r="F23" s="34">
        <v>2866.0422721999998</v>
      </c>
      <c r="G23" s="923">
        <v>0</v>
      </c>
      <c r="H23" s="34">
        <v>0</v>
      </c>
      <c r="I23" s="34">
        <v>0</v>
      </c>
      <c r="J23" s="34">
        <v>0</v>
      </c>
      <c r="K23" s="34">
        <v>0</v>
      </c>
      <c r="L23" s="34">
        <v>0</v>
      </c>
      <c r="M23" s="34">
        <v>0</v>
      </c>
      <c r="N23" s="34">
        <v>0</v>
      </c>
      <c r="O23" s="34">
        <v>0</v>
      </c>
      <c r="P23" s="34">
        <v>0</v>
      </c>
      <c r="Q23" s="34">
        <v>0</v>
      </c>
      <c r="R23" s="34">
        <v>0</v>
      </c>
      <c r="S23" s="34">
        <v>0</v>
      </c>
      <c r="T23" s="370">
        <v>48.947499999999998</v>
      </c>
      <c r="U23" s="53"/>
    </row>
    <row r="24" spans="1:23">
      <c r="A24" s="362"/>
      <c r="B24" s="1149" t="s">
        <v>441</v>
      </c>
      <c r="C24" s="34">
        <v>61172.083025047999</v>
      </c>
      <c r="D24" s="34">
        <v>55921.807713813003</v>
      </c>
      <c r="E24" s="34">
        <v>45171.330193950002</v>
      </c>
      <c r="F24" s="34">
        <v>39080.857416890001</v>
      </c>
      <c r="G24" s="60">
        <v>25975.636048779001</v>
      </c>
      <c r="H24" s="34">
        <v>21449.668752892001</v>
      </c>
      <c r="I24" s="34">
        <v>19824.335177704001</v>
      </c>
      <c r="J24" s="34">
        <v>19591.819654407002</v>
      </c>
      <c r="K24" s="34">
        <v>18627.720850962</v>
      </c>
      <c r="L24" s="34">
        <v>15994.405753211</v>
      </c>
      <c r="M24" s="34">
        <v>15228.894523761001</v>
      </c>
      <c r="N24" s="34">
        <v>15929.675623505</v>
      </c>
      <c r="O24" s="34">
        <v>13592.236914773001</v>
      </c>
      <c r="P24" s="34">
        <v>10632.546562967</v>
      </c>
      <c r="Q24" s="34">
        <v>13701.256046671</v>
      </c>
      <c r="R24" s="34">
        <v>13065.31423795</v>
      </c>
      <c r="S24" s="34">
        <v>11413.221469268999</v>
      </c>
      <c r="T24" s="370">
        <v>12863.619299214</v>
      </c>
      <c r="U24" s="53"/>
    </row>
    <row r="25" spans="1:23" ht="12" customHeight="1">
      <c r="A25" s="362"/>
      <c r="B25" s="1149" t="s">
        <v>442</v>
      </c>
      <c r="C25" s="34">
        <v>616058.16047282901</v>
      </c>
      <c r="D25" s="34">
        <v>1209093.8136100499</v>
      </c>
      <c r="E25" s="34">
        <v>1539989.2826977</v>
      </c>
      <c r="F25" s="34">
        <v>1557913.3490072901</v>
      </c>
      <c r="G25" s="60">
        <v>1468745.2891170301</v>
      </c>
      <c r="H25" s="34">
        <v>1475342.4291713799</v>
      </c>
      <c r="I25" s="34">
        <v>1447818.1427131</v>
      </c>
      <c r="J25" s="34">
        <v>1451567.3115274101</v>
      </c>
      <c r="K25" s="34">
        <v>1416526.21393851</v>
      </c>
      <c r="L25" s="34">
        <v>1374670.2228121499</v>
      </c>
      <c r="M25" s="34">
        <v>1393857.53109183</v>
      </c>
      <c r="N25" s="34">
        <v>1381742.5351888801</v>
      </c>
      <c r="O25" s="34">
        <v>1383611.1964771401</v>
      </c>
      <c r="P25" s="34">
        <v>1329766.3395376999</v>
      </c>
      <c r="Q25" s="34">
        <v>1387071.1127216199</v>
      </c>
      <c r="R25" s="34">
        <v>1445955.4460099901</v>
      </c>
      <c r="S25" s="34">
        <v>1383518.84315149</v>
      </c>
      <c r="T25" s="370">
        <v>1400141.69571967</v>
      </c>
      <c r="U25" s="53"/>
    </row>
    <row r="26" spans="1:23" ht="12" customHeight="1">
      <c r="A26" s="362"/>
      <c r="B26" s="1149" t="s">
        <v>443</v>
      </c>
      <c r="C26" s="34">
        <v>225264.31894952699</v>
      </c>
      <c r="D26" s="34">
        <v>183103.899395983</v>
      </c>
      <c r="E26" s="34">
        <v>233381.46643126701</v>
      </c>
      <c r="F26" s="34">
        <v>263634.98638752202</v>
      </c>
      <c r="G26" s="60">
        <v>493079.33835759998</v>
      </c>
      <c r="H26" s="34">
        <v>657216.83098026796</v>
      </c>
      <c r="I26" s="34">
        <v>703000.90236313106</v>
      </c>
      <c r="J26" s="34">
        <v>781779.24748312996</v>
      </c>
      <c r="K26" s="34">
        <v>864209.02124731604</v>
      </c>
      <c r="L26" s="34">
        <v>849548.97556665901</v>
      </c>
      <c r="M26" s="34">
        <v>863801.83619779698</v>
      </c>
      <c r="N26" s="34">
        <v>913529.72503103304</v>
      </c>
      <c r="O26" s="34">
        <v>945944.56977830699</v>
      </c>
      <c r="P26" s="34">
        <v>882214.85638837202</v>
      </c>
      <c r="Q26" s="34">
        <v>896015.42636518099</v>
      </c>
      <c r="R26" s="34">
        <v>903359.03352206806</v>
      </c>
      <c r="S26" s="34">
        <v>861687.86457400804</v>
      </c>
      <c r="T26" s="370">
        <v>888793.07167840295</v>
      </c>
      <c r="U26" s="53"/>
    </row>
    <row r="27" spans="1:23" ht="12" customHeight="1">
      <c r="A27" s="362" t="s">
        <v>98</v>
      </c>
      <c r="B27" s="1150" t="s">
        <v>444</v>
      </c>
      <c r="C27" s="34">
        <v>43533.767055794</v>
      </c>
      <c r="D27" s="34">
        <v>54982.28570067</v>
      </c>
      <c r="E27" s="34">
        <v>96502.582975646001</v>
      </c>
      <c r="F27" s="34">
        <v>111145.34616842199</v>
      </c>
      <c r="G27" s="60">
        <v>116677.61720478001</v>
      </c>
      <c r="H27" s="34">
        <v>124694.472484297</v>
      </c>
      <c r="I27" s="34">
        <v>127051.61730877</v>
      </c>
      <c r="J27" s="34">
        <v>126076.718436713</v>
      </c>
      <c r="K27" s="34">
        <v>126986.338085877</v>
      </c>
      <c r="L27" s="34">
        <v>127320.123880054</v>
      </c>
      <c r="M27" s="34">
        <v>125384.921173517</v>
      </c>
      <c r="N27" s="34">
        <v>125740.820376645</v>
      </c>
      <c r="O27" s="34">
        <v>126992.89148265601</v>
      </c>
      <c r="P27" s="34">
        <v>126050.91213400201</v>
      </c>
      <c r="Q27" s="34">
        <v>126413.810647608</v>
      </c>
      <c r="R27" s="34">
        <v>126829.423557792</v>
      </c>
      <c r="S27" s="34">
        <v>126585.032116571</v>
      </c>
      <c r="T27" s="370">
        <v>126962.781502196</v>
      </c>
      <c r="U27" s="53"/>
    </row>
    <row r="28" spans="1:23" ht="24">
      <c r="A28" s="362" t="s">
        <v>97</v>
      </c>
      <c r="B28" s="1150" t="s">
        <v>474</v>
      </c>
      <c r="C28" s="34">
        <v>162594.319136001</v>
      </c>
      <c r="D28" s="34">
        <v>313016.002776134</v>
      </c>
      <c r="E28" s="34">
        <v>354825.12512271298</v>
      </c>
      <c r="F28" s="34">
        <v>358264.498882143</v>
      </c>
      <c r="G28" s="60">
        <v>342397.14839986101</v>
      </c>
      <c r="H28" s="34">
        <v>346765.69521726598</v>
      </c>
      <c r="I28" s="34">
        <v>346251.375560029</v>
      </c>
      <c r="J28" s="34">
        <v>337237.196275589</v>
      </c>
      <c r="K28" s="34">
        <v>335809.04378811101</v>
      </c>
      <c r="L28" s="34">
        <v>332941.892431263</v>
      </c>
      <c r="M28" s="34">
        <v>330666.88188941398</v>
      </c>
      <c r="N28" s="34">
        <v>331743.100715979</v>
      </c>
      <c r="O28" s="34">
        <v>332830.01448475698</v>
      </c>
      <c r="P28" s="34">
        <v>320092.88147181598</v>
      </c>
      <c r="Q28" s="34">
        <v>323203.37895231001</v>
      </c>
      <c r="R28" s="34">
        <v>325331.84438692802</v>
      </c>
      <c r="S28" s="34">
        <v>321358.266439548</v>
      </c>
      <c r="T28" s="370">
        <v>322577.94476152398</v>
      </c>
      <c r="U28" s="53"/>
      <c r="W28" s="53"/>
    </row>
    <row r="29" spans="1:23">
      <c r="A29" s="363"/>
      <c r="B29" s="1149" t="s">
        <v>451</v>
      </c>
      <c r="C29" s="34">
        <v>156781.322532755</v>
      </c>
      <c r="D29" s="34">
        <v>304166.916921144</v>
      </c>
      <c r="E29" s="34">
        <v>345887.77674853598</v>
      </c>
      <c r="F29" s="34">
        <v>349526.19374955102</v>
      </c>
      <c r="G29" s="60">
        <v>333040.06039794802</v>
      </c>
      <c r="H29" s="34">
        <v>339231.86107945401</v>
      </c>
      <c r="I29" s="34">
        <v>338767.06751665397</v>
      </c>
      <c r="J29" s="34">
        <v>329853.05995162402</v>
      </c>
      <c r="K29" s="34">
        <v>328252.52149981301</v>
      </c>
      <c r="L29" s="34">
        <v>325630.92545055802</v>
      </c>
      <c r="M29" s="34">
        <v>323479.49080488598</v>
      </c>
      <c r="N29" s="34">
        <v>324445.68338302698</v>
      </c>
      <c r="O29" s="34">
        <v>325480.20435380499</v>
      </c>
      <c r="P29" s="34">
        <v>313282.04346726998</v>
      </c>
      <c r="Q29" s="34">
        <v>316070.55123126699</v>
      </c>
      <c r="R29" s="34">
        <v>317980.43040203501</v>
      </c>
      <c r="S29" s="34">
        <v>314420.97297912597</v>
      </c>
      <c r="T29" s="370">
        <v>316599.25017593103</v>
      </c>
      <c r="U29" s="53"/>
      <c r="W29" s="78"/>
    </row>
    <row r="30" spans="1:23" ht="12" customHeight="1">
      <c r="A30" s="363"/>
      <c r="B30" s="1149" t="s">
        <v>452</v>
      </c>
      <c r="C30" s="34">
        <v>987.66098139899998</v>
      </c>
      <c r="D30" s="34">
        <v>2792.861513414</v>
      </c>
      <c r="E30" s="34">
        <v>2577.8046717480001</v>
      </c>
      <c r="F30" s="34">
        <v>2023.737738349</v>
      </c>
      <c r="G30" s="60">
        <v>3982.0849285240001</v>
      </c>
      <c r="H30" s="34">
        <v>2013.9577313269999</v>
      </c>
      <c r="I30" s="34">
        <v>2046.1152047559999</v>
      </c>
      <c r="J30" s="34">
        <v>1578.952764248</v>
      </c>
      <c r="K30" s="34">
        <v>1798.7687282710001</v>
      </c>
      <c r="L30" s="34">
        <v>1760.7416023379999</v>
      </c>
      <c r="M30" s="34">
        <v>1864.6171304110001</v>
      </c>
      <c r="N30" s="34">
        <v>1783.797632199</v>
      </c>
      <c r="O30" s="34">
        <v>1925.693072414</v>
      </c>
      <c r="P30" s="34">
        <v>1857.0399055779999</v>
      </c>
      <c r="Q30" s="34">
        <v>1921.4406640699999</v>
      </c>
      <c r="R30" s="34">
        <v>2159.1991210739998</v>
      </c>
      <c r="S30" s="34">
        <v>1826.015301074</v>
      </c>
      <c r="T30" s="370">
        <v>1507.5876251550001</v>
      </c>
      <c r="U30" s="53"/>
      <c r="W30" s="78"/>
    </row>
    <row r="31" spans="1:23" ht="12.6" customHeight="1">
      <c r="A31" s="363"/>
      <c r="B31" s="1149" t="s">
        <v>453</v>
      </c>
      <c r="C31" s="34">
        <v>4825.3356218469999</v>
      </c>
      <c r="D31" s="34">
        <v>6056.2243415760004</v>
      </c>
      <c r="E31" s="34">
        <v>6359.5437024290004</v>
      </c>
      <c r="F31" s="34">
        <v>6714.5673942430003</v>
      </c>
      <c r="G31" s="60">
        <v>5375.0030733889998</v>
      </c>
      <c r="H31" s="34">
        <v>5519.8764064850002</v>
      </c>
      <c r="I31" s="34">
        <v>5438.1928386190002</v>
      </c>
      <c r="J31" s="34">
        <v>5805.1835597170002</v>
      </c>
      <c r="K31" s="34">
        <v>5757.7535600270003</v>
      </c>
      <c r="L31" s="34">
        <v>5550.2253783670003</v>
      </c>
      <c r="M31" s="34">
        <v>5322.7739541170004</v>
      </c>
      <c r="N31" s="34">
        <v>5513.619700753</v>
      </c>
      <c r="O31" s="34">
        <v>5424.1170585379996</v>
      </c>
      <c r="P31" s="34">
        <v>4953.798098968</v>
      </c>
      <c r="Q31" s="34">
        <v>5211.3870569729997</v>
      </c>
      <c r="R31" s="34">
        <v>5192.2148638190001</v>
      </c>
      <c r="S31" s="34">
        <v>5111.2781593480004</v>
      </c>
      <c r="T31" s="370">
        <v>4471.106960438</v>
      </c>
      <c r="U31" s="53"/>
      <c r="W31" s="46"/>
    </row>
    <row r="32" spans="1:23" ht="12" customHeight="1">
      <c r="A32" s="362" t="s">
        <v>125</v>
      </c>
      <c r="B32" s="1150" t="s">
        <v>454</v>
      </c>
      <c r="C32" s="34">
        <v>22389.839652109</v>
      </c>
      <c r="D32" s="34">
        <v>30961.04192136</v>
      </c>
      <c r="E32" s="34">
        <v>18072.322138791998</v>
      </c>
      <c r="F32" s="34">
        <v>28582.202367532002</v>
      </c>
      <c r="G32" s="60">
        <v>19529.954355950998</v>
      </c>
      <c r="H32" s="34">
        <v>37198.142587283</v>
      </c>
      <c r="I32" s="34">
        <v>32214.99523724</v>
      </c>
      <c r="J32" s="34">
        <v>32455.954936557999</v>
      </c>
      <c r="K32" s="34">
        <v>29294.747265763999</v>
      </c>
      <c r="L32" s="34">
        <v>44121.839548425</v>
      </c>
      <c r="M32" s="34">
        <v>48058.338360725997</v>
      </c>
      <c r="N32" s="34">
        <v>34040.227730097002</v>
      </c>
      <c r="O32" s="34">
        <v>33982.062721556998</v>
      </c>
      <c r="P32" s="34">
        <v>40148.372926411997</v>
      </c>
      <c r="Q32" s="34">
        <v>39591.623060512</v>
      </c>
      <c r="R32" s="34">
        <v>51661.302617907</v>
      </c>
      <c r="S32" s="34">
        <v>47727.663017485997</v>
      </c>
      <c r="T32" s="370">
        <v>50316.383529047998</v>
      </c>
      <c r="U32" s="53"/>
    </row>
    <row r="33" spans="1:22" ht="12" customHeight="1">
      <c r="A33" s="362" t="s">
        <v>203</v>
      </c>
      <c r="B33" s="1150" t="s">
        <v>455</v>
      </c>
      <c r="C33" s="34">
        <v>293397.29015482398</v>
      </c>
      <c r="D33" s="34">
        <v>656458.26591087098</v>
      </c>
      <c r="E33" s="34">
        <v>623646.63023723802</v>
      </c>
      <c r="F33" s="34">
        <v>667613.30031589302</v>
      </c>
      <c r="G33" s="60">
        <v>661649.01134489104</v>
      </c>
      <c r="H33" s="34">
        <v>538075.440720579</v>
      </c>
      <c r="I33" s="34">
        <v>492935.485828073</v>
      </c>
      <c r="J33" s="34">
        <v>495022.274447162</v>
      </c>
      <c r="K33" s="34">
        <v>449702.72547948902</v>
      </c>
      <c r="L33" s="34">
        <v>485643.48096072703</v>
      </c>
      <c r="M33" s="34">
        <v>431786.99689183</v>
      </c>
      <c r="N33" s="34">
        <v>421258.67157289898</v>
      </c>
      <c r="O33" s="34">
        <v>427068.94898803398</v>
      </c>
      <c r="P33" s="34">
        <v>478597.09552625299</v>
      </c>
      <c r="Q33" s="34">
        <v>413397.194642741</v>
      </c>
      <c r="R33" s="34">
        <v>429381.79030048702</v>
      </c>
      <c r="S33" s="34">
        <v>531673.86704224697</v>
      </c>
      <c r="T33" s="370">
        <v>478955.25830099499</v>
      </c>
      <c r="U33" s="53"/>
    </row>
    <row r="34" spans="1:22" ht="12" customHeight="1">
      <c r="A34" s="1329" t="s">
        <v>309</v>
      </c>
      <c r="B34" s="1330"/>
      <c r="C34" s="34"/>
      <c r="D34" s="34"/>
      <c r="E34" s="34"/>
      <c r="F34" s="34"/>
      <c r="G34" s="60"/>
      <c r="H34" s="34"/>
      <c r="I34" s="34"/>
      <c r="J34" s="34"/>
      <c r="K34" s="34"/>
      <c r="L34" s="34"/>
      <c r="M34" s="34"/>
      <c r="N34" s="34"/>
      <c r="O34" s="34"/>
      <c r="P34" s="34"/>
      <c r="Q34" s="34"/>
      <c r="R34" s="34"/>
      <c r="S34" s="34"/>
      <c r="T34" s="370"/>
      <c r="U34" s="53"/>
    </row>
    <row r="35" spans="1:22" ht="12" customHeight="1">
      <c r="A35" s="364" t="s">
        <v>8</v>
      </c>
      <c r="B35" s="1151" t="s">
        <v>456</v>
      </c>
      <c r="C35" s="34">
        <v>5630447.7245247699</v>
      </c>
      <c r="D35" s="34">
        <v>6665390.2002391899</v>
      </c>
      <c r="E35" s="34">
        <v>7479462.5514919702</v>
      </c>
      <c r="F35" s="34">
        <v>8153589.90880612</v>
      </c>
      <c r="G35" s="60">
        <v>8457929.0785522703</v>
      </c>
      <c r="H35" s="34">
        <v>8653013.7654954307</v>
      </c>
      <c r="I35" s="34">
        <v>8698703.3932629209</v>
      </c>
      <c r="J35" s="34">
        <v>8722034.8976467997</v>
      </c>
      <c r="K35" s="34">
        <v>8686719.8843356092</v>
      </c>
      <c r="L35" s="34">
        <v>8649870.9477159306</v>
      </c>
      <c r="M35" s="34">
        <v>8720781.5733107701</v>
      </c>
      <c r="N35" s="34">
        <v>8751159.6055369992</v>
      </c>
      <c r="O35" s="34">
        <v>8835900.9615216199</v>
      </c>
      <c r="P35" s="34">
        <v>8837242.2605086006</v>
      </c>
      <c r="Q35" s="34">
        <v>8879257.5397789106</v>
      </c>
      <c r="R35" s="34">
        <v>8925880.9193652794</v>
      </c>
      <c r="S35" s="34">
        <v>9010152.5282495394</v>
      </c>
      <c r="T35" s="370">
        <v>9046540.1754402891</v>
      </c>
      <c r="U35" s="53"/>
      <c r="V35" s="53"/>
    </row>
    <row r="36" spans="1:22" ht="12" customHeight="1">
      <c r="A36" s="362"/>
      <c r="B36" s="1150" t="s">
        <v>96</v>
      </c>
      <c r="C36" s="34">
        <v>4825128.0623244997</v>
      </c>
      <c r="D36" s="34">
        <v>5756007.0360293305</v>
      </c>
      <c r="E36" s="34">
        <v>6442601.0803702204</v>
      </c>
      <c r="F36" s="34">
        <v>6907837.5300023304</v>
      </c>
      <c r="G36" s="60">
        <v>7144438.6455986798</v>
      </c>
      <c r="H36" s="34">
        <v>7287662.8147338703</v>
      </c>
      <c r="I36" s="34">
        <v>7286378.0801810501</v>
      </c>
      <c r="J36" s="34">
        <v>7318263.7413891703</v>
      </c>
      <c r="K36" s="34">
        <v>7290160.5371844396</v>
      </c>
      <c r="L36" s="34">
        <v>7276766.3977017803</v>
      </c>
      <c r="M36" s="34">
        <v>7357731.9561687997</v>
      </c>
      <c r="N36" s="34">
        <v>7382601.2643932505</v>
      </c>
      <c r="O36" s="34">
        <v>7467131.3795811301</v>
      </c>
      <c r="P36" s="34">
        <v>7454859.8700165702</v>
      </c>
      <c r="Q36" s="34">
        <v>7445739.1789153703</v>
      </c>
      <c r="R36" s="34">
        <v>7487049.6972779101</v>
      </c>
      <c r="S36" s="34">
        <v>7550260.5488505904</v>
      </c>
      <c r="T36" s="370">
        <v>7567961.3324121097</v>
      </c>
      <c r="U36" s="53"/>
    </row>
    <row r="37" spans="1:22" ht="12" customHeight="1">
      <c r="A37" s="362"/>
      <c r="B37" s="1150" t="s">
        <v>457</v>
      </c>
      <c r="C37" s="34">
        <v>997007.45566430897</v>
      </c>
      <c r="D37" s="34">
        <v>1262733.67799915</v>
      </c>
      <c r="E37" s="34">
        <v>1591522.5735802101</v>
      </c>
      <c r="F37" s="34">
        <v>1839473.2404559699</v>
      </c>
      <c r="G37" s="60">
        <v>1869826.4724051999</v>
      </c>
      <c r="H37" s="34">
        <v>1854437.13503691</v>
      </c>
      <c r="I37" s="34">
        <v>1867597.9243332399</v>
      </c>
      <c r="J37" s="34">
        <v>1917477.24571306</v>
      </c>
      <c r="K37" s="34">
        <v>1874987.31672199</v>
      </c>
      <c r="L37" s="34">
        <v>1859585.6474468899</v>
      </c>
      <c r="M37" s="34">
        <v>1906992.12229035</v>
      </c>
      <c r="N37" s="34">
        <v>1909329.94811595</v>
      </c>
      <c r="O37" s="34">
        <v>2008707.1530977499</v>
      </c>
      <c r="P37" s="34">
        <v>1944250.42731305</v>
      </c>
      <c r="Q37" s="34">
        <v>1943905.40524996</v>
      </c>
      <c r="R37" s="34">
        <v>1932656.03039322</v>
      </c>
      <c r="S37" s="34">
        <v>1914757.0801263901</v>
      </c>
      <c r="T37" s="370">
        <v>1960527.19455668</v>
      </c>
      <c r="U37" s="53"/>
    </row>
    <row r="38" spans="1:22" ht="12" customHeight="1">
      <c r="A38" s="362"/>
      <c r="B38" s="1150" t="s">
        <v>458</v>
      </c>
      <c r="C38" s="34">
        <v>1690085.6833197</v>
      </c>
      <c r="D38" s="34">
        <v>2014663.4958083599</v>
      </c>
      <c r="E38" s="34">
        <v>2263564.2533090301</v>
      </c>
      <c r="F38" s="34">
        <v>2422409.5303382101</v>
      </c>
      <c r="G38" s="60">
        <v>2488350.38044617</v>
      </c>
      <c r="H38" s="34">
        <v>2525120.7507450301</v>
      </c>
      <c r="I38" s="34">
        <v>2512263.12549242</v>
      </c>
      <c r="J38" s="34">
        <v>2548801.2315895502</v>
      </c>
      <c r="K38" s="34">
        <v>2554355.1085047098</v>
      </c>
      <c r="L38" s="34">
        <v>2538770.1697109798</v>
      </c>
      <c r="M38" s="34">
        <v>2557468.2755862698</v>
      </c>
      <c r="N38" s="34">
        <v>2570529.96971747</v>
      </c>
      <c r="O38" s="34">
        <v>2583518.9508933499</v>
      </c>
      <c r="P38" s="34">
        <v>2655773.1110385801</v>
      </c>
      <c r="Q38" s="34">
        <v>2624087.0684633199</v>
      </c>
      <c r="R38" s="34">
        <v>2632379.7048888402</v>
      </c>
      <c r="S38" s="34">
        <v>2696789.3350547901</v>
      </c>
      <c r="T38" s="370">
        <v>2671433.4314577999</v>
      </c>
      <c r="U38" s="53"/>
    </row>
    <row r="39" spans="1:22" ht="12" customHeight="1">
      <c r="A39" s="362"/>
      <c r="B39" s="1150" t="s">
        <v>459</v>
      </c>
      <c r="C39" s="34">
        <v>2138034.9233404901</v>
      </c>
      <c r="D39" s="34">
        <v>2478609.8622218301</v>
      </c>
      <c r="E39" s="34">
        <v>2587514.2534809802</v>
      </c>
      <c r="F39" s="34">
        <v>2645954.75920816</v>
      </c>
      <c r="G39" s="60">
        <v>2786261.7927473001</v>
      </c>
      <c r="H39" s="34">
        <v>2908104.9289519298</v>
      </c>
      <c r="I39" s="34">
        <v>2906517.0303553999</v>
      </c>
      <c r="J39" s="34">
        <v>2851985.2640865701</v>
      </c>
      <c r="K39" s="34">
        <v>2860818.1119577498</v>
      </c>
      <c r="L39" s="34">
        <v>2878410.5805439102</v>
      </c>
      <c r="M39" s="34">
        <v>2893271.5582921701</v>
      </c>
      <c r="N39" s="34">
        <v>2902741.34655983</v>
      </c>
      <c r="O39" s="34">
        <v>2874905.27559003</v>
      </c>
      <c r="P39" s="34">
        <v>2854836.3316649301</v>
      </c>
      <c r="Q39" s="34">
        <v>2877746.7052020901</v>
      </c>
      <c r="R39" s="34">
        <v>2922013.9619958499</v>
      </c>
      <c r="S39" s="34">
        <v>2938714.1336694099</v>
      </c>
      <c r="T39" s="370">
        <v>2936000.70639762</v>
      </c>
      <c r="U39" s="53"/>
    </row>
    <row r="40" spans="1:22" ht="12" customHeight="1">
      <c r="A40" s="362"/>
      <c r="B40" s="1150" t="s">
        <v>460</v>
      </c>
      <c r="C40" s="34">
        <v>805319.66220026906</v>
      </c>
      <c r="D40" s="34">
        <v>909383.16420985502</v>
      </c>
      <c r="E40" s="34">
        <v>1036861.47112176</v>
      </c>
      <c r="F40" s="34">
        <v>1245752.3788037901</v>
      </c>
      <c r="G40" s="60">
        <v>1313490.4329536001</v>
      </c>
      <c r="H40" s="34">
        <v>1365350.9507615599</v>
      </c>
      <c r="I40" s="34">
        <v>1412325.3130818601</v>
      </c>
      <c r="J40" s="34">
        <v>1403771.1562576301</v>
      </c>
      <c r="K40" s="34">
        <v>1396559.34715117</v>
      </c>
      <c r="L40" s="34">
        <v>1373104.5500141601</v>
      </c>
      <c r="M40" s="34">
        <v>1363049.61714198</v>
      </c>
      <c r="N40" s="34">
        <v>1368558.3411437499</v>
      </c>
      <c r="O40" s="34">
        <v>1368769.5819404901</v>
      </c>
      <c r="P40" s="34">
        <v>1382382.39049203</v>
      </c>
      <c r="Q40" s="34">
        <v>1433518.3608635401</v>
      </c>
      <c r="R40" s="34">
        <v>1438831.22208737</v>
      </c>
      <c r="S40" s="34">
        <v>1459891.97939895</v>
      </c>
      <c r="T40" s="370">
        <v>1478578.8430281701</v>
      </c>
      <c r="U40" s="53"/>
    </row>
    <row r="41" spans="1:22" ht="12" customHeight="1">
      <c r="A41" s="362"/>
      <c r="B41" s="1150" t="s">
        <v>457</v>
      </c>
      <c r="C41" s="34">
        <v>318026.63094802399</v>
      </c>
      <c r="D41" s="34">
        <v>424400.945669298</v>
      </c>
      <c r="E41" s="34">
        <v>551982.10736444802</v>
      </c>
      <c r="F41" s="34">
        <v>706687.22236934095</v>
      </c>
      <c r="G41" s="60">
        <v>792724.07733744604</v>
      </c>
      <c r="H41" s="34">
        <v>830542.77187292499</v>
      </c>
      <c r="I41" s="34">
        <v>862098.22596208204</v>
      </c>
      <c r="J41" s="34">
        <v>823361.32990288106</v>
      </c>
      <c r="K41" s="34">
        <v>808935.49836916802</v>
      </c>
      <c r="L41" s="34">
        <v>793021.30037883599</v>
      </c>
      <c r="M41" s="34">
        <v>796622.82497930899</v>
      </c>
      <c r="N41" s="34">
        <v>793734.05576751905</v>
      </c>
      <c r="O41" s="34">
        <v>795329.20849816897</v>
      </c>
      <c r="P41" s="34">
        <v>807122.709686797</v>
      </c>
      <c r="Q41" s="34">
        <v>851445.20435134904</v>
      </c>
      <c r="R41" s="34">
        <v>845133.14578367595</v>
      </c>
      <c r="S41" s="34">
        <v>855781.89009101898</v>
      </c>
      <c r="T41" s="370">
        <v>886129.23905079404</v>
      </c>
      <c r="U41" s="53"/>
    </row>
    <row r="42" spans="1:22" ht="12" customHeight="1">
      <c r="A42" s="362"/>
      <c r="B42" s="1150" t="s">
        <v>461</v>
      </c>
      <c r="C42" s="34">
        <v>135173.41859150701</v>
      </c>
      <c r="D42" s="34">
        <v>158837.33827993699</v>
      </c>
      <c r="E42" s="34">
        <v>168695.55088030899</v>
      </c>
      <c r="F42" s="34">
        <v>192775.23493053601</v>
      </c>
      <c r="G42" s="60">
        <v>180832.94769173101</v>
      </c>
      <c r="H42" s="34">
        <v>191453.68289484299</v>
      </c>
      <c r="I42" s="34">
        <v>194382.781713337</v>
      </c>
      <c r="J42" s="34">
        <v>197303.22197680199</v>
      </c>
      <c r="K42" s="34">
        <v>200145.10265224101</v>
      </c>
      <c r="L42" s="34">
        <v>201643.76613141299</v>
      </c>
      <c r="M42" s="34">
        <v>207361.06010641099</v>
      </c>
      <c r="N42" s="34">
        <v>202089.03326765</v>
      </c>
      <c r="O42" s="34">
        <v>197774.62586027</v>
      </c>
      <c r="P42" s="34">
        <v>194468.56479686001</v>
      </c>
      <c r="Q42" s="34">
        <v>201316.63251959399</v>
      </c>
      <c r="R42" s="34">
        <v>202663.327419243</v>
      </c>
      <c r="S42" s="34">
        <v>205051.26694354499</v>
      </c>
      <c r="T42" s="370">
        <v>209553.23748523099</v>
      </c>
      <c r="U42" s="53"/>
    </row>
    <row r="43" spans="1:22" ht="12" customHeight="1">
      <c r="A43" s="362"/>
      <c r="B43" s="1150" t="s">
        <v>459</v>
      </c>
      <c r="C43" s="34">
        <v>352119.612660738</v>
      </c>
      <c r="D43" s="34">
        <v>326144.88026061998</v>
      </c>
      <c r="E43" s="34">
        <v>316183.81287699798</v>
      </c>
      <c r="F43" s="34">
        <v>346289.92150391301</v>
      </c>
      <c r="G43" s="60">
        <v>339933.40792441898</v>
      </c>
      <c r="H43" s="34">
        <v>343354.49599379598</v>
      </c>
      <c r="I43" s="34">
        <v>355844.305406445</v>
      </c>
      <c r="J43" s="34">
        <v>383106.604377946</v>
      </c>
      <c r="K43" s="34">
        <v>387478.74612975999</v>
      </c>
      <c r="L43" s="34">
        <v>378439.48350390699</v>
      </c>
      <c r="M43" s="34">
        <v>359065.732056259</v>
      </c>
      <c r="N43" s="34">
        <v>372735.25210858398</v>
      </c>
      <c r="O43" s="34">
        <v>375665.74758205097</v>
      </c>
      <c r="P43" s="34">
        <v>380791.11600837798</v>
      </c>
      <c r="Q43" s="34">
        <v>380756.523992592</v>
      </c>
      <c r="R43" s="34">
        <v>391034.74888444802</v>
      </c>
      <c r="S43" s="34">
        <v>399058.822364391</v>
      </c>
      <c r="T43" s="370">
        <v>382896.36649214901</v>
      </c>
      <c r="U43" s="53"/>
    </row>
    <row r="44" spans="1:22" ht="12" customHeight="1">
      <c r="A44" s="362" t="s">
        <v>9</v>
      </c>
      <c r="B44" s="1151" t="s">
        <v>462</v>
      </c>
      <c r="C44" s="34">
        <v>2796.8633933699998</v>
      </c>
      <c r="D44" s="34">
        <v>6011.1453688199999</v>
      </c>
      <c r="E44" s="34">
        <v>1672.301637815</v>
      </c>
      <c r="F44" s="34">
        <v>2127.2653974549999</v>
      </c>
      <c r="G44" s="60">
        <v>17578.926215354</v>
      </c>
      <c r="H44" s="34">
        <v>11142.872726201</v>
      </c>
      <c r="I44" s="34">
        <v>16928.778840838</v>
      </c>
      <c r="J44" s="34">
        <v>17139.911615977999</v>
      </c>
      <c r="K44" s="34">
        <v>9574.6807745770002</v>
      </c>
      <c r="L44" s="34">
        <v>10843.533588712</v>
      </c>
      <c r="M44" s="34">
        <v>14056.692237875999</v>
      </c>
      <c r="N44" s="34">
        <v>14123.716466782</v>
      </c>
      <c r="O44" s="34">
        <v>16241.325687062001</v>
      </c>
      <c r="P44" s="34">
        <v>23606.282115786002</v>
      </c>
      <c r="Q44" s="34">
        <v>21667.772677410001</v>
      </c>
      <c r="R44" s="34">
        <v>19026.633696527999</v>
      </c>
      <c r="S44" s="34">
        <v>25292.525341134002</v>
      </c>
      <c r="T44" s="370">
        <v>20995.088913734999</v>
      </c>
      <c r="U44" s="53"/>
    </row>
    <row r="45" spans="1:22" ht="12" customHeight="1">
      <c r="A45" s="362" t="s">
        <v>10</v>
      </c>
      <c r="B45" s="1151" t="s">
        <v>463</v>
      </c>
      <c r="C45" s="34">
        <v>192554.56001387301</v>
      </c>
      <c r="D45" s="34">
        <v>176681.352054402</v>
      </c>
      <c r="E45" s="34">
        <v>160594.38062776299</v>
      </c>
      <c r="F45" s="34">
        <v>173398.587085848</v>
      </c>
      <c r="G45" s="60">
        <v>198380.98677930399</v>
      </c>
      <c r="H45" s="34">
        <v>206297.809718109</v>
      </c>
      <c r="I45" s="34">
        <v>199667.70664653901</v>
      </c>
      <c r="J45" s="34">
        <v>203713.51762450699</v>
      </c>
      <c r="K45" s="34">
        <v>197779.31166210701</v>
      </c>
      <c r="L45" s="34">
        <v>192027.867307654</v>
      </c>
      <c r="M45" s="34">
        <v>189081.519772656</v>
      </c>
      <c r="N45" s="34">
        <v>197583.27245159101</v>
      </c>
      <c r="O45" s="34">
        <v>202198.63792450799</v>
      </c>
      <c r="P45" s="34">
        <v>192611.92562694199</v>
      </c>
      <c r="Q45" s="34">
        <v>192529.63227402899</v>
      </c>
      <c r="R45" s="34">
        <v>210209.783963088</v>
      </c>
      <c r="S45" s="34">
        <v>187030.01644494801</v>
      </c>
      <c r="T45" s="370">
        <v>203120.98689345599</v>
      </c>
      <c r="U45" s="53"/>
    </row>
    <row r="46" spans="1:22" ht="12" customHeight="1">
      <c r="A46" s="362" t="s">
        <v>11</v>
      </c>
      <c r="B46" s="1151" t="s">
        <v>464</v>
      </c>
      <c r="C46" s="34">
        <v>115128.874009864</v>
      </c>
      <c r="D46" s="34">
        <v>125078.517610631</v>
      </c>
      <c r="E46" s="34">
        <v>117684.21027888299</v>
      </c>
      <c r="F46" s="34">
        <v>115116.942285942</v>
      </c>
      <c r="G46" s="60">
        <v>99040.262328423996</v>
      </c>
      <c r="H46" s="34">
        <v>95242.377597220999</v>
      </c>
      <c r="I46" s="34">
        <v>94405.969334360998</v>
      </c>
      <c r="J46" s="34">
        <v>95779.893489845999</v>
      </c>
      <c r="K46" s="34">
        <v>94124.906600675007</v>
      </c>
      <c r="L46" s="34">
        <v>90920.890479495996</v>
      </c>
      <c r="M46" s="34">
        <v>90323.928560027998</v>
      </c>
      <c r="N46" s="34">
        <v>99640.197197354006</v>
      </c>
      <c r="O46" s="34">
        <v>96561.937914797003</v>
      </c>
      <c r="P46" s="34">
        <v>99326.673419971004</v>
      </c>
      <c r="Q46" s="34">
        <v>93646.263078589007</v>
      </c>
      <c r="R46" s="34">
        <v>97712.461318009999</v>
      </c>
      <c r="S46" s="34">
        <v>114600.045313307</v>
      </c>
      <c r="T46" s="370">
        <v>113886.580165305</v>
      </c>
      <c r="U46" s="53"/>
    </row>
    <row r="47" spans="1:22" ht="12" customHeight="1">
      <c r="A47" s="362" t="s">
        <v>98</v>
      </c>
      <c r="B47" s="1151" t="s">
        <v>465</v>
      </c>
      <c r="C47" s="34">
        <v>296746.252621994</v>
      </c>
      <c r="D47" s="34">
        <v>270035.79673669301</v>
      </c>
      <c r="E47" s="34">
        <v>227554.249846419</v>
      </c>
      <c r="F47" s="34">
        <v>293290.551583578</v>
      </c>
      <c r="G47" s="60">
        <v>308327.91175041703</v>
      </c>
      <c r="H47" s="34">
        <v>314338.47388686799</v>
      </c>
      <c r="I47" s="34">
        <v>318871.369835669</v>
      </c>
      <c r="J47" s="34">
        <v>323207.359881201</v>
      </c>
      <c r="K47" s="34">
        <v>326484.07397454401</v>
      </c>
      <c r="L47" s="34">
        <v>332273.90427309403</v>
      </c>
      <c r="M47" s="34">
        <v>326526.78013722901</v>
      </c>
      <c r="N47" s="34">
        <v>336907.061254417</v>
      </c>
      <c r="O47" s="34">
        <v>345134.18752446701</v>
      </c>
      <c r="P47" s="34">
        <v>395419.618836504</v>
      </c>
      <c r="Q47" s="34">
        <v>385821.40034584398</v>
      </c>
      <c r="R47" s="34">
        <v>387742.233396583</v>
      </c>
      <c r="S47" s="34">
        <v>393518.369928609</v>
      </c>
      <c r="T47" s="370">
        <v>400405.84523256501</v>
      </c>
      <c r="U47" s="53"/>
    </row>
    <row r="48" spans="1:22" ht="12" customHeight="1">
      <c r="A48" s="362"/>
      <c r="B48" s="1150" t="s">
        <v>96</v>
      </c>
      <c r="C48" s="34">
        <v>48524.867759239001</v>
      </c>
      <c r="D48" s="34">
        <v>71870.936276795997</v>
      </c>
      <c r="E48" s="34">
        <v>62205.503490549003</v>
      </c>
      <c r="F48" s="34">
        <v>88880.975279770006</v>
      </c>
      <c r="G48" s="60">
        <v>98028.919775681003</v>
      </c>
      <c r="H48" s="34">
        <v>97624.688258677998</v>
      </c>
      <c r="I48" s="34">
        <v>96820.075049599996</v>
      </c>
      <c r="J48" s="34">
        <v>94688.475747717996</v>
      </c>
      <c r="K48" s="34">
        <v>93388.414004247999</v>
      </c>
      <c r="L48" s="34">
        <v>94193.715649338003</v>
      </c>
      <c r="M48" s="34">
        <v>94003.460890046001</v>
      </c>
      <c r="N48" s="34">
        <v>93563.03031468</v>
      </c>
      <c r="O48" s="34">
        <v>98720.634003006999</v>
      </c>
      <c r="P48" s="34">
        <v>107224.388840429</v>
      </c>
      <c r="Q48" s="34">
        <v>103315.81365927101</v>
      </c>
      <c r="R48" s="34">
        <v>105664.453596233</v>
      </c>
      <c r="S48" s="34">
        <v>103737.305754163</v>
      </c>
      <c r="T48" s="370">
        <v>102816.30270268601</v>
      </c>
      <c r="U48" s="53"/>
    </row>
    <row r="49" spans="1:21" ht="12" customHeight="1">
      <c r="A49" s="362"/>
      <c r="B49" s="1150" t="s">
        <v>460</v>
      </c>
      <c r="C49" s="34">
        <v>248221.38486275499</v>
      </c>
      <c r="D49" s="34">
        <v>198164.860459897</v>
      </c>
      <c r="E49" s="34">
        <v>165348.74635587001</v>
      </c>
      <c r="F49" s="34">
        <v>204409.57630380799</v>
      </c>
      <c r="G49" s="60">
        <v>210298.99197473601</v>
      </c>
      <c r="H49" s="34">
        <v>216713.78562819</v>
      </c>
      <c r="I49" s="34">
        <v>222051.29478606899</v>
      </c>
      <c r="J49" s="34">
        <v>228518.88413348299</v>
      </c>
      <c r="K49" s="34">
        <v>233095.65997029599</v>
      </c>
      <c r="L49" s="34">
        <v>238080.188623756</v>
      </c>
      <c r="M49" s="34">
        <v>232523.31924718301</v>
      </c>
      <c r="N49" s="34">
        <v>243344.03093973699</v>
      </c>
      <c r="O49" s="34">
        <v>246413.55352146001</v>
      </c>
      <c r="P49" s="34">
        <v>288195.22999607498</v>
      </c>
      <c r="Q49" s="34">
        <v>282505.58668657299</v>
      </c>
      <c r="R49" s="34">
        <v>282077.77980035002</v>
      </c>
      <c r="S49" s="34">
        <v>289781.06417444599</v>
      </c>
      <c r="T49" s="370">
        <v>297589.54252987902</v>
      </c>
      <c r="U49" s="53"/>
    </row>
    <row r="50" spans="1:21" ht="12" customHeight="1">
      <c r="A50" s="365" t="s">
        <v>97</v>
      </c>
      <c r="B50" s="1151" t="s">
        <v>466</v>
      </c>
      <c r="C50" s="34">
        <v>26396.410615818</v>
      </c>
      <c r="D50" s="34">
        <v>23795.379502487001</v>
      </c>
      <c r="E50" s="34">
        <v>12370.478571685</v>
      </c>
      <c r="F50" s="34">
        <v>27588.882662169999</v>
      </c>
      <c r="G50" s="60">
        <v>21518.723660535001</v>
      </c>
      <c r="H50" s="34">
        <v>41694.141621750001</v>
      </c>
      <c r="I50" s="34">
        <v>35698.606769929</v>
      </c>
      <c r="J50" s="34">
        <v>36532.986149679004</v>
      </c>
      <c r="K50" s="34">
        <v>30745.342518685</v>
      </c>
      <c r="L50" s="34">
        <v>46232.871650749999</v>
      </c>
      <c r="M50" s="34">
        <v>49864.130301509002</v>
      </c>
      <c r="N50" s="34">
        <v>39725.728213592003</v>
      </c>
      <c r="O50" s="34">
        <v>39721.486528278001</v>
      </c>
      <c r="P50" s="34">
        <v>47811.43918881</v>
      </c>
      <c r="Q50" s="34">
        <v>47732.402592881997</v>
      </c>
      <c r="R50" s="34">
        <v>58089.884013891999</v>
      </c>
      <c r="S50" s="34">
        <v>60280.132011191999</v>
      </c>
      <c r="T50" s="370">
        <v>64684.265744335004</v>
      </c>
      <c r="U50" s="53"/>
    </row>
    <row r="51" spans="1:21" ht="36">
      <c r="A51" s="362" t="s">
        <v>125</v>
      </c>
      <c r="B51" s="1151" t="s">
        <v>467</v>
      </c>
      <c r="C51" s="69">
        <v>206479.70941605099</v>
      </c>
      <c r="D51" s="69">
        <v>134966.02286869899</v>
      </c>
      <c r="E51" s="69">
        <v>125816.79471109</v>
      </c>
      <c r="F51" s="69">
        <v>156075.518586538</v>
      </c>
      <c r="G51" s="923">
        <v>239370.86171913901</v>
      </c>
      <c r="H51" s="69">
        <v>213142.06563187999</v>
      </c>
      <c r="I51" s="69">
        <v>217655.67959448</v>
      </c>
      <c r="J51" s="69">
        <v>257793.65617986501</v>
      </c>
      <c r="K51" s="69">
        <v>264161.54998409702</v>
      </c>
      <c r="L51" s="69">
        <v>333889.24776367401</v>
      </c>
      <c r="M51" s="69">
        <v>289384.15282592498</v>
      </c>
      <c r="N51" s="69">
        <v>256902.12386970301</v>
      </c>
      <c r="O51" s="69">
        <v>286303.70146699599</v>
      </c>
      <c r="P51" s="69">
        <v>355289.06526330201</v>
      </c>
      <c r="Q51" s="69">
        <v>271591.67903803597</v>
      </c>
      <c r="R51" s="69">
        <v>254715.653861228</v>
      </c>
      <c r="S51" s="69">
        <v>374828.85428528499</v>
      </c>
      <c r="T51" s="371">
        <v>330438.47871303401</v>
      </c>
      <c r="U51" s="53"/>
    </row>
    <row r="52" spans="1:21" ht="12.6" customHeight="1">
      <c r="A52" s="362" t="s">
        <v>203</v>
      </c>
      <c r="B52" s="1151" t="s">
        <v>713</v>
      </c>
      <c r="C52" s="34">
        <v>4559.1534261739998</v>
      </c>
      <c r="D52" s="34">
        <v>4366.7640697269999</v>
      </c>
      <c r="E52" s="34">
        <v>4564.8584568730003</v>
      </c>
      <c r="F52" s="34">
        <v>4282.9107790179996</v>
      </c>
      <c r="G52" s="60">
        <v>4931.6657927280003</v>
      </c>
      <c r="H52" s="34">
        <v>4102.7787037919998</v>
      </c>
      <c r="I52" s="34">
        <v>4342.121414921</v>
      </c>
      <c r="J52" s="34">
        <v>3924.443019157</v>
      </c>
      <c r="K52" s="34">
        <v>4436.1268007019999</v>
      </c>
      <c r="L52" s="34">
        <v>5172.7582824190004</v>
      </c>
      <c r="M52" s="34">
        <v>5218.9219706530002</v>
      </c>
      <c r="N52" s="34">
        <v>5069.6834688950003</v>
      </c>
      <c r="O52" s="34">
        <v>4776.1407470679997</v>
      </c>
      <c r="P52" s="34">
        <v>5153.0499675370002</v>
      </c>
      <c r="Q52" s="34">
        <v>4877.613733143</v>
      </c>
      <c r="R52" s="34">
        <v>4825.5255805919996</v>
      </c>
      <c r="S52" s="34">
        <v>5121.1541803990003</v>
      </c>
      <c r="T52" s="370">
        <v>5113.313342169</v>
      </c>
      <c r="U52" s="53"/>
    </row>
    <row r="53" spans="1:21" ht="13.5" customHeight="1">
      <c r="A53" s="1329" t="s">
        <v>724</v>
      </c>
      <c r="B53" s="1330"/>
      <c r="C53" s="34"/>
      <c r="D53" s="34"/>
      <c r="E53" s="34"/>
      <c r="F53" s="34"/>
      <c r="G53" s="60"/>
      <c r="H53" s="34"/>
      <c r="I53" s="34"/>
      <c r="J53" s="34"/>
      <c r="K53" s="34"/>
      <c r="L53" s="34"/>
      <c r="M53" s="34"/>
      <c r="N53" s="34"/>
      <c r="O53" s="34"/>
      <c r="P53" s="34"/>
      <c r="Q53" s="34"/>
      <c r="R53" s="34"/>
      <c r="S53" s="34"/>
      <c r="T53" s="370"/>
      <c r="U53" s="53"/>
    </row>
    <row r="54" spans="1:21" ht="12" customHeight="1">
      <c r="A54" s="362" t="s">
        <v>8</v>
      </c>
      <c r="B54" s="1151" t="s">
        <v>468</v>
      </c>
      <c r="C54" s="34">
        <v>209321.44705286599</v>
      </c>
      <c r="D54" s="34">
        <v>229562.64341154901</v>
      </c>
      <c r="E54" s="34">
        <v>261671.477427195</v>
      </c>
      <c r="F54" s="34">
        <v>282878.803257733</v>
      </c>
      <c r="G54" s="60">
        <v>312787.77477649698</v>
      </c>
      <c r="H54" s="34">
        <v>315086.25009136001</v>
      </c>
      <c r="I54" s="34">
        <v>315726.56325661601</v>
      </c>
      <c r="J54" s="34">
        <v>316763.39032817201</v>
      </c>
      <c r="K54" s="34">
        <v>317363.24257186399</v>
      </c>
      <c r="L54" s="34">
        <v>317244.32831617602</v>
      </c>
      <c r="M54" s="34">
        <v>312186.30006983801</v>
      </c>
      <c r="N54" s="34">
        <v>313519.76155540301</v>
      </c>
      <c r="O54" s="34">
        <v>313527.011669703</v>
      </c>
      <c r="P54" s="34">
        <v>313777.72293598502</v>
      </c>
      <c r="Q54" s="34">
        <v>313823.87608390203</v>
      </c>
      <c r="R54" s="34">
        <v>313838.31784468499</v>
      </c>
      <c r="S54" s="34">
        <v>315262.15456257702</v>
      </c>
      <c r="T54" s="370">
        <v>315322.10244072502</v>
      </c>
      <c r="U54" s="53"/>
    </row>
    <row r="55" spans="1:21" ht="12" customHeight="1">
      <c r="A55" s="362" t="s">
        <v>9</v>
      </c>
      <c r="B55" s="1151" t="s">
        <v>469</v>
      </c>
      <c r="C55" s="34">
        <v>68266.182962534993</v>
      </c>
      <c r="D55" s="34">
        <v>73652.079061262004</v>
      </c>
      <c r="E55" s="34">
        <v>81167.555486540994</v>
      </c>
      <c r="F55" s="34">
        <v>88914.783614913002</v>
      </c>
      <c r="G55" s="60">
        <v>97664.044182386002</v>
      </c>
      <c r="H55" s="34">
        <v>100766.80470459</v>
      </c>
      <c r="I55" s="34">
        <v>104449.02824291</v>
      </c>
      <c r="J55" s="34">
        <v>104746.656424068</v>
      </c>
      <c r="K55" s="34">
        <v>104801.23979101</v>
      </c>
      <c r="L55" s="34">
        <v>104968.79503897201</v>
      </c>
      <c r="M55" s="34">
        <v>104808.741288119</v>
      </c>
      <c r="N55" s="34">
        <v>104801.76814683</v>
      </c>
      <c r="O55" s="34">
        <v>104922.06974781401</v>
      </c>
      <c r="P55" s="34">
        <v>104923.321617023</v>
      </c>
      <c r="Q55" s="34">
        <v>104910.353366984</v>
      </c>
      <c r="R55" s="34">
        <v>105638.425723176</v>
      </c>
      <c r="S55" s="34">
        <v>107487.087463399</v>
      </c>
      <c r="T55" s="370">
        <v>107673.981222523</v>
      </c>
      <c r="U55" s="53"/>
    </row>
    <row r="56" spans="1:21" ht="12" customHeight="1">
      <c r="A56" s="362" t="s">
        <v>10</v>
      </c>
      <c r="B56" s="1151" t="s">
        <v>470</v>
      </c>
      <c r="C56" s="34">
        <v>542899.31947495602</v>
      </c>
      <c r="D56" s="34">
        <v>612598.01173230098</v>
      </c>
      <c r="E56" s="34">
        <v>648343.07997819304</v>
      </c>
      <c r="F56" s="34">
        <v>675740.25364246301</v>
      </c>
      <c r="G56" s="60">
        <v>738593.43068481702</v>
      </c>
      <c r="H56" s="34">
        <v>849440.05134462297</v>
      </c>
      <c r="I56" s="34">
        <v>843320.43570964504</v>
      </c>
      <c r="J56" s="34">
        <v>839113.86917316203</v>
      </c>
      <c r="K56" s="34">
        <v>838940.86499989894</v>
      </c>
      <c r="L56" s="34">
        <v>838641.67252678995</v>
      </c>
      <c r="M56" s="34">
        <v>838888.107106596</v>
      </c>
      <c r="N56" s="34">
        <v>838222.43628753396</v>
      </c>
      <c r="O56" s="34">
        <v>831145.76409791899</v>
      </c>
      <c r="P56" s="34">
        <v>810416.97102595703</v>
      </c>
      <c r="Q56" s="34">
        <v>1066399.16570334</v>
      </c>
      <c r="R56" s="34">
        <v>1062640.9389679099</v>
      </c>
      <c r="S56" s="34">
        <v>944865.05504649295</v>
      </c>
      <c r="T56" s="370">
        <v>920113.687957071</v>
      </c>
      <c r="U56" s="53"/>
    </row>
    <row r="57" spans="1:21" ht="24">
      <c r="A57" s="362" t="s">
        <v>11</v>
      </c>
      <c r="B57" s="1151" t="s">
        <v>471</v>
      </c>
      <c r="C57" s="69">
        <v>150058.155792312</v>
      </c>
      <c r="D57" s="69">
        <v>104718.073695283</v>
      </c>
      <c r="E57" s="69">
        <v>140206.96506392301</v>
      </c>
      <c r="F57" s="69">
        <v>201816.61498470799</v>
      </c>
      <c r="G57" s="203">
        <v>243325.729343371</v>
      </c>
      <c r="H57" s="69">
        <v>79344.831356619994</v>
      </c>
      <c r="I57" s="69">
        <v>101466.678640613</v>
      </c>
      <c r="J57" s="69">
        <v>126525.328008262</v>
      </c>
      <c r="K57" s="69">
        <v>149619.73428242499</v>
      </c>
      <c r="L57" s="69">
        <v>171026.32167518101</v>
      </c>
      <c r="M57" s="69">
        <v>194970.007681063</v>
      </c>
      <c r="N57" s="69">
        <v>217589.90319673499</v>
      </c>
      <c r="O57" s="69">
        <v>237148.465466625</v>
      </c>
      <c r="P57" s="69">
        <v>255199.584786541</v>
      </c>
      <c r="Q57" s="69">
        <v>19361.324074537999</v>
      </c>
      <c r="R57" s="69">
        <v>40013.854808921002</v>
      </c>
      <c r="S57" s="69">
        <v>65454.827629906002</v>
      </c>
      <c r="T57" s="371">
        <v>85601.021657742996</v>
      </c>
      <c r="U57" s="53"/>
    </row>
    <row r="58" spans="1:21" ht="12" customHeight="1">
      <c r="A58" s="362" t="s">
        <v>98</v>
      </c>
      <c r="B58" s="1151" t="s">
        <v>472</v>
      </c>
      <c r="C58" s="34">
        <v>114482.432151095</v>
      </c>
      <c r="D58" s="34">
        <v>192236.21998947699</v>
      </c>
      <c r="E58" s="34">
        <v>273985.28681969701</v>
      </c>
      <c r="F58" s="34">
        <v>282024.46072312602</v>
      </c>
      <c r="G58" s="60">
        <v>288230.69469253003</v>
      </c>
      <c r="H58" s="34">
        <v>292396.55071216001</v>
      </c>
      <c r="I58" s="34">
        <v>296829.98860536702</v>
      </c>
      <c r="J58" s="34">
        <v>296181.04237183399</v>
      </c>
      <c r="K58" s="34">
        <v>300527.56674462598</v>
      </c>
      <c r="L58" s="34">
        <v>305886.08022000501</v>
      </c>
      <c r="M58" s="34">
        <v>311135.52226357098</v>
      </c>
      <c r="N58" s="34">
        <v>303477.24826168601</v>
      </c>
      <c r="O58" s="34">
        <v>302177.43709962402</v>
      </c>
      <c r="P58" s="34">
        <v>300367.85033384501</v>
      </c>
      <c r="Q58" s="34">
        <v>303430.05132580001</v>
      </c>
      <c r="R58" s="34">
        <v>306804.243403467</v>
      </c>
      <c r="S58" s="34">
        <v>303745.512821251</v>
      </c>
      <c r="T58" s="370">
        <v>311623.58108596702</v>
      </c>
      <c r="U58" s="53"/>
    </row>
    <row r="59" spans="1:21" ht="12" customHeight="1" thickBot="1">
      <c r="A59" s="366" t="s">
        <v>97</v>
      </c>
      <c r="B59" s="367" t="s">
        <v>473</v>
      </c>
      <c r="C59" s="372">
        <v>49221.767589362003</v>
      </c>
      <c r="D59" s="372">
        <v>56206.493098254003</v>
      </c>
      <c r="E59" s="372">
        <v>65852.217918106006</v>
      </c>
      <c r="F59" s="372">
        <v>78110.914104632</v>
      </c>
      <c r="G59" s="1073">
        <v>78929.516561147</v>
      </c>
      <c r="H59" s="372">
        <v>71084.769959127996</v>
      </c>
      <c r="I59" s="372">
        <v>71068.299591614006</v>
      </c>
      <c r="J59" s="372">
        <v>71425.385674441</v>
      </c>
      <c r="K59" s="372">
        <v>72298.853217475</v>
      </c>
      <c r="L59" s="372">
        <v>70623.706012918003</v>
      </c>
      <c r="M59" s="372">
        <v>69809.672845510999</v>
      </c>
      <c r="N59" s="372">
        <v>69856.821279056006</v>
      </c>
      <c r="O59" s="372">
        <v>70283.045863546999</v>
      </c>
      <c r="P59" s="372">
        <v>67808.238504039997</v>
      </c>
      <c r="Q59" s="372">
        <v>62667.481971396002</v>
      </c>
      <c r="R59" s="372">
        <v>64494.690638385</v>
      </c>
      <c r="S59" s="372">
        <v>61505.878990318</v>
      </c>
      <c r="T59" s="373">
        <v>61604.030746069002</v>
      </c>
      <c r="U59" s="53"/>
    </row>
    <row r="60" spans="1:21" s="284" customFormat="1" ht="13.15" hidden="1" customHeight="1" thickBot="1">
      <c r="A60" s="1386" t="s">
        <v>259</v>
      </c>
      <c r="B60" s="1387"/>
      <c r="C60" s="1186"/>
      <c r="D60" s="1186"/>
      <c r="E60" s="1186"/>
      <c r="F60" s="1186"/>
      <c r="G60" s="1187"/>
      <c r="H60" s="1186"/>
      <c r="I60" s="1186"/>
      <c r="J60" s="1186"/>
      <c r="K60" s="1186"/>
      <c r="L60" s="1186"/>
      <c r="M60" s="1186"/>
      <c r="N60" s="1186"/>
      <c r="O60" s="1186"/>
      <c r="P60" s="1186"/>
      <c r="Q60" s="1186"/>
      <c r="R60" s="1186"/>
      <c r="S60" s="1186"/>
      <c r="T60" s="1188"/>
    </row>
    <row r="61" spans="1:21" s="284" customFormat="1" ht="13.15" hidden="1" customHeight="1">
      <c r="A61" s="1373" t="s">
        <v>260</v>
      </c>
      <c r="B61" s="1374"/>
      <c r="C61" s="1189"/>
      <c r="D61" s="1186"/>
      <c r="E61" s="1186"/>
      <c r="F61" s="1186"/>
      <c r="G61" s="1187"/>
      <c r="H61" s="1186"/>
      <c r="I61" s="1186"/>
      <c r="J61" s="1186"/>
      <c r="K61" s="1186"/>
      <c r="L61" s="1186"/>
      <c r="M61" s="1186"/>
      <c r="N61" s="1186"/>
      <c r="O61" s="1186"/>
      <c r="P61" s="1186"/>
      <c r="Q61" s="1186"/>
      <c r="R61" s="1186"/>
      <c r="S61" s="1186"/>
      <c r="T61" s="1188"/>
    </row>
    <row r="62" spans="1:21" s="284" customFormat="1" ht="13.15" hidden="1" customHeight="1">
      <c r="A62" s="1373" t="s">
        <v>243</v>
      </c>
      <c r="B62" s="1374"/>
      <c r="C62" s="1186"/>
      <c r="D62" s="1186"/>
      <c r="E62" s="1186"/>
      <c r="F62" s="1186"/>
      <c r="G62" s="1187"/>
      <c r="H62" s="1186"/>
      <c r="I62" s="1186"/>
      <c r="J62" s="1186"/>
      <c r="K62" s="1186"/>
      <c r="L62" s="1186"/>
      <c r="M62" s="1186"/>
      <c r="N62" s="1186"/>
      <c r="O62" s="1186"/>
      <c r="P62" s="1186"/>
      <c r="Q62" s="1186"/>
      <c r="R62" s="1186"/>
      <c r="S62" s="1186"/>
      <c r="T62" s="1188"/>
    </row>
    <row r="63" spans="1:21" s="284" customFormat="1" ht="10.15" hidden="1" customHeight="1">
      <c r="A63" s="1373" t="s">
        <v>241</v>
      </c>
      <c r="B63" s="1374"/>
      <c r="C63" s="1186"/>
      <c r="D63" s="1186"/>
      <c r="E63" s="1186"/>
      <c r="F63" s="1186"/>
      <c r="G63" s="1187"/>
      <c r="H63" s="1186"/>
      <c r="I63" s="1186"/>
      <c r="J63" s="1186"/>
      <c r="K63" s="1186"/>
      <c r="L63" s="1186"/>
      <c r="M63" s="1186"/>
      <c r="N63" s="1186"/>
      <c r="O63" s="1186"/>
      <c r="P63" s="1186"/>
      <c r="Q63" s="1186"/>
      <c r="R63" s="1186"/>
      <c r="S63" s="1186"/>
      <c r="T63" s="1188"/>
    </row>
    <row r="64" spans="1:21" s="284" customFormat="1" ht="10.15" hidden="1" customHeight="1">
      <c r="A64" s="1373" t="s">
        <v>242</v>
      </c>
      <c r="B64" s="1374"/>
      <c r="C64" s="1186"/>
      <c r="D64" s="1186"/>
      <c r="E64" s="1186"/>
      <c r="F64" s="1186"/>
      <c r="G64" s="1187"/>
      <c r="H64" s="1186"/>
      <c r="I64" s="1186"/>
      <c r="J64" s="1186"/>
      <c r="K64" s="1186"/>
      <c r="L64" s="1186"/>
      <c r="M64" s="1186"/>
      <c r="N64" s="1186"/>
      <c r="O64" s="1186"/>
      <c r="P64" s="1186"/>
      <c r="Q64" s="1186"/>
      <c r="R64" s="1186"/>
      <c r="S64" s="1186"/>
      <c r="T64" s="1188"/>
    </row>
    <row r="65" spans="1:24" s="284" customFormat="1" ht="13.15" hidden="1" customHeight="1">
      <c r="A65" s="1373" t="s">
        <v>239</v>
      </c>
      <c r="B65" s="1374"/>
      <c r="C65" s="1186"/>
      <c r="D65" s="1186"/>
      <c r="E65" s="1186"/>
      <c r="F65" s="1186"/>
      <c r="G65" s="1187"/>
      <c r="H65" s="1186"/>
      <c r="I65" s="1186"/>
      <c r="J65" s="1186"/>
      <c r="K65" s="1186"/>
      <c r="L65" s="1186"/>
      <c r="M65" s="1186"/>
      <c r="N65" s="1186"/>
      <c r="O65" s="1186"/>
      <c r="P65" s="1186"/>
      <c r="Q65" s="1186"/>
      <c r="R65" s="1186"/>
      <c r="S65" s="1186"/>
      <c r="T65" s="1188"/>
    </row>
    <row r="66" spans="1:24" ht="75" customHeight="1">
      <c r="A66" s="1377" t="s">
        <v>285</v>
      </c>
      <c r="B66" s="1378"/>
      <c r="C66" s="1378"/>
      <c r="D66" s="1378"/>
      <c r="E66" s="1378"/>
      <c r="F66" s="1378"/>
      <c r="G66" s="1378"/>
      <c r="H66" s="1378"/>
      <c r="I66" s="1378"/>
      <c r="J66" s="1378"/>
      <c r="K66" s="1378"/>
      <c r="L66" s="1378"/>
      <c r="M66" s="1378"/>
      <c r="N66" s="1378"/>
      <c r="O66" s="1378"/>
      <c r="P66" s="1378"/>
      <c r="Q66" s="1378"/>
      <c r="R66" s="1378"/>
      <c r="S66" s="1378"/>
      <c r="T66" s="1379"/>
    </row>
    <row r="67" spans="1:24" s="252" customFormat="1" ht="22.35" customHeight="1">
      <c r="A67" s="1339" t="s">
        <v>419</v>
      </c>
      <c r="B67" s="1340"/>
      <c r="C67" s="1384" t="s">
        <v>277</v>
      </c>
      <c r="D67" s="1384" t="s">
        <v>842</v>
      </c>
      <c r="E67" s="1380">
        <v>2021</v>
      </c>
      <c r="F67" s="1380">
        <v>2022</v>
      </c>
      <c r="G67" s="1380">
        <v>2023</v>
      </c>
      <c r="H67" s="1380">
        <v>2024</v>
      </c>
      <c r="I67" s="1380"/>
      <c r="J67" s="1380"/>
      <c r="K67" s="1380"/>
      <c r="L67" s="1380"/>
      <c r="M67" s="1380"/>
      <c r="N67" s="1380"/>
      <c r="O67" s="1380"/>
      <c r="P67" s="1380"/>
      <c r="Q67" s="1380"/>
      <c r="R67" s="1380">
        <v>2025</v>
      </c>
      <c r="S67" s="1380"/>
      <c r="T67" s="1388"/>
    </row>
    <row r="68" spans="1:24" s="252" customFormat="1" ht="22.35" customHeight="1">
      <c r="A68" s="1339"/>
      <c r="B68" s="1340"/>
      <c r="C68" s="1384"/>
      <c r="D68" s="1385"/>
      <c r="E68" s="1383"/>
      <c r="F68" s="1380"/>
      <c r="G68" s="1380"/>
      <c r="H68" s="786" t="s">
        <v>3</v>
      </c>
      <c r="I68" s="786" t="s">
        <v>4</v>
      </c>
      <c r="J68" s="786" t="s">
        <v>5</v>
      </c>
      <c r="K68" s="786" t="s">
        <v>6</v>
      </c>
      <c r="L68" s="786" t="s">
        <v>267</v>
      </c>
      <c r="M68" s="896" t="s">
        <v>7</v>
      </c>
      <c r="N68" s="896" t="s">
        <v>13</v>
      </c>
      <c r="O68" s="896" t="s">
        <v>14</v>
      </c>
      <c r="P68" s="896" t="s">
        <v>906</v>
      </c>
      <c r="Q68" s="896" t="s">
        <v>0</v>
      </c>
      <c r="R68" s="896" t="s">
        <v>1</v>
      </c>
      <c r="S68" s="896" t="s">
        <v>2</v>
      </c>
      <c r="T68" s="1139" t="s">
        <v>3</v>
      </c>
    </row>
    <row r="69" spans="1:24" s="104" customFormat="1" ht="12" customHeight="1">
      <c r="A69" s="1329" t="s">
        <v>307</v>
      </c>
      <c r="B69" s="1330"/>
      <c r="C69" s="32"/>
      <c r="D69" s="32"/>
      <c r="E69" s="32"/>
      <c r="F69" s="32"/>
      <c r="G69" s="1082"/>
      <c r="H69" s="32"/>
      <c r="I69" s="32"/>
      <c r="J69" s="32"/>
      <c r="K69" s="32"/>
      <c r="L69" s="32"/>
      <c r="M69" s="32"/>
      <c r="N69" s="32"/>
      <c r="O69" s="32"/>
      <c r="P69" s="32"/>
      <c r="Q69" s="32"/>
      <c r="R69" s="32"/>
      <c r="S69" s="32"/>
      <c r="T69" s="369"/>
      <c r="U69" s="53"/>
      <c r="V69" s="53"/>
    </row>
    <row r="70" spans="1:24" s="104" customFormat="1" ht="12" customHeight="1">
      <c r="A70" s="362" t="s">
        <v>8</v>
      </c>
      <c r="B70" s="1150" t="s">
        <v>314</v>
      </c>
      <c r="C70" s="34">
        <v>2244788.0962580801</v>
      </c>
      <c r="D70" s="34">
        <v>2456204.6026699198</v>
      </c>
      <c r="E70" s="34">
        <v>2630960.9186591301</v>
      </c>
      <c r="F70" s="34">
        <v>2903228.0152810598</v>
      </c>
      <c r="G70" s="60">
        <v>3253480.6068285201</v>
      </c>
      <c r="H70" s="34">
        <v>3372596.2360555301</v>
      </c>
      <c r="I70" s="34">
        <v>3412336.0377930398</v>
      </c>
      <c r="J70" s="34">
        <v>3470674.3551137699</v>
      </c>
      <c r="K70" s="34">
        <v>3494067.6428448302</v>
      </c>
      <c r="L70" s="34">
        <v>3491555.91103752</v>
      </c>
      <c r="M70" s="34">
        <v>3535063.5597059098</v>
      </c>
      <c r="N70" s="34">
        <v>3572671.8649736098</v>
      </c>
      <c r="O70" s="34">
        <v>3597614.9675329099</v>
      </c>
      <c r="P70" s="34">
        <v>3646528.1645061001</v>
      </c>
      <c r="Q70" s="34">
        <v>3623517.2150564301</v>
      </c>
      <c r="R70" s="34">
        <v>3627387.8323288802</v>
      </c>
      <c r="S70" s="34">
        <v>3643085.17956567</v>
      </c>
      <c r="T70" s="370">
        <v>3669460.7644170099</v>
      </c>
      <c r="U70" s="53"/>
      <c r="V70" s="53"/>
      <c r="W70" s="53"/>
      <c r="X70" s="53"/>
    </row>
    <row r="71" spans="1:24" s="104" customFormat="1" ht="12" customHeight="1">
      <c r="A71" s="362"/>
      <c r="B71" s="1149" t="s">
        <v>315</v>
      </c>
      <c r="C71" s="34">
        <v>2239600.02992803</v>
      </c>
      <c r="D71" s="34">
        <v>2445964.8025809801</v>
      </c>
      <c r="E71" s="34">
        <v>2623165.1434911899</v>
      </c>
      <c r="F71" s="34">
        <v>2894142.15086638</v>
      </c>
      <c r="G71" s="60">
        <v>3241987.0240341602</v>
      </c>
      <c r="H71" s="34">
        <v>3361159.01053354</v>
      </c>
      <c r="I71" s="34">
        <v>3402123.4907265399</v>
      </c>
      <c r="J71" s="34">
        <v>3460159.5056532598</v>
      </c>
      <c r="K71" s="34">
        <v>3483680.7253505699</v>
      </c>
      <c r="L71" s="34">
        <v>3481514.8256441499</v>
      </c>
      <c r="M71" s="34">
        <v>3525542.8060341901</v>
      </c>
      <c r="N71" s="34">
        <v>3562815.0724428198</v>
      </c>
      <c r="O71" s="34">
        <v>3587352.5631896099</v>
      </c>
      <c r="P71" s="34">
        <v>3634199.1248000599</v>
      </c>
      <c r="Q71" s="34">
        <v>3611202.6679264498</v>
      </c>
      <c r="R71" s="34">
        <v>3614682.25731953</v>
      </c>
      <c r="S71" s="34">
        <v>3630283.0532029602</v>
      </c>
      <c r="T71" s="370">
        <v>3657450.2867254699</v>
      </c>
    </row>
    <row r="72" spans="1:24" s="104" customFormat="1" ht="12" customHeight="1">
      <c r="A72" s="362"/>
      <c r="B72" s="1150" t="s">
        <v>316</v>
      </c>
      <c r="C72" s="34">
        <v>1937593.1809655</v>
      </c>
      <c r="D72" s="34">
        <v>2130278.53486676</v>
      </c>
      <c r="E72" s="34">
        <v>2250578.2550208298</v>
      </c>
      <c r="F72" s="34">
        <v>2445933.3902644301</v>
      </c>
      <c r="G72" s="60">
        <v>2750458.69821533</v>
      </c>
      <c r="H72" s="34">
        <v>2825166.9238199298</v>
      </c>
      <c r="I72" s="34">
        <v>2846271.0916754799</v>
      </c>
      <c r="J72" s="34">
        <v>2893869.0277505699</v>
      </c>
      <c r="K72" s="34">
        <v>2915299.3616426098</v>
      </c>
      <c r="L72" s="34">
        <v>2944337.7281847401</v>
      </c>
      <c r="M72" s="34">
        <v>2979569.80643471</v>
      </c>
      <c r="N72" s="34">
        <v>2990202.2405762002</v>
      </c>
      <c r="O72" s="34">
        <v>3013691.61056126</v>
      </c>
      <c r="P72" s="34">
        <v>3052285.9730582298</v>
      </c>
      <c r="Q72" s="34">
        <v>3031992.06808927</v>
      </c>
      <c r="R72" s="34">
        <v>3033207.7456178102</v>
      </c>
      <c r="S72" s="34">
        <v>3044766.81137174</v>
      </c>
      <c r="T72" s="370">
        <v>3058670.0659912401</v>
      </c>
    </row>
    <row r="73" spans="1:24" s="104" customFormat="1" ht="12" customHeight="1">
      <c r="A73" s="362"/>
      <c r="B73" s="1150" t="s">
        <v>445</v>
      </c>
      <c r="C73" s="34">
        <v>302006.84896252101</v>
      </c>
      <c r="D73" s="34">
        <v>315686.26771421201</v>
      </c>
      <c r="E73" s="34">
        <v>372586.88847035402</v>
      </c>
      <c r="F73" s="34">
        <v>448208.76060195098</v>
      </c>
      <c r="G73" s="60">
        <v>491528.32581883599</v>
      </c>
      <c r="H73" s="34">
        <v>535992.08671360696</v>
      </c>
      <c r="I73" s="34">
        <v>555852.39905105298</v>
      </c>
      <c r="J73" s="34">
        <v>566290.477902696</v>
      </c>
      <c r="K73" s="34">
        <v>568381.36370796303</v>
      </c>
      <c r="L73" s="34">
        <v>537177.09745940496</v>
      </c>
      <c r="M73" s="34">
        <v>545972.999599481</v>
      </c>
      <c r="N73" s="34">
        <v>572612.83186662698</v>
      </c>
      <c r="O73" s="34">
        <v>573660.95262835303</v>
      </c>
      <c r="P73" s="34">
        <v>581913.15174183401</v>
      </c>
      <c r="Q73" s="34">
        <v>579210.59983718104</v>
      </c>
      <c r="R73" s="34">
        <v>581474.51170171704</v>
      </c>
      <c r="S73" s="34">
        <v>585516.24183121603</v>
      </c>
      <c r="T73" s="370">
        <v>598780.22073422896</v>
      </c>
    </row>
    <row r="74" spans="1:24" s="104" customFormat="1" ht="12" customHeight="1">
      <c r="A74" s="362"/>
      <c r="B74" s="1149" t="s">
        <v>317</v>
      </c>
      <c r="C74" s="34">
        <v>5188.0663300509996</v>
      </c>
      <c r="D74" s="34">
        <v>10239.800088947</v>
      </c>
      <c r="E74" s="34">
        <v>7795.7751679439998</v>
      </c>
      <c r="F74" s="34">
        <v>9085.8644146810002</v>
      </c>
      <c r="G74" s="60">
        <v>11493.582794358999</v>
      </c>
      <c r="H74" s="34">
        <v>11437.22552199</v>
      </c>
      <c r="I74" s="34">
        <v>10212.547066501</v>
      </c>
      <c r="J74" s="34">
        <v>10514.849460504</v>
      </c>
      <c r="K74" s="34">
        <v>10386.91749426</v>
      </c>
      <c r="L74" s="34">
        <v>10041.085393375</v>
      </c>
      <c r="M74" s="34">
        <v>9520.7536717189996</v>
      </c>
      <c r="N74" s="34">
        <v>9856.7925307839996</v>
      </c>
      <c r="O74" s="34">
        <v>10262.404343296001</v>
      </c>
      <c r="P74" s="34">
        <v>12329.039706031999</v>
      </c>
      <c r="Q74" s="34">
        <v>12314.547129985</v>
      </c>
      <c r="R74" s="34">
        <v>12705.575009347</v>
      </c>
      <c r="S74" s="34">
        <v>12802.12636271</v>
      </c>
      <c r="T74" s="370">
        <v>12010.477691538001</v>
      </c>
    </row>
    <row r="75" spans="1:24" s="104" customFormat="1" ht="12" customHeight="1">
      <c r="A75" s="362"/>
      <c r="B75" s="1150" t="s">
        <v>316</v>
      </c>
      <c r="C75" s="34">
        <v>4332.0254917020002</v>
      </c>
      <c r="D75" s="34">
        <v>6265.8646936799996</v>
      </c>
      <c r="E75" s="34">
        <v>5657.8361714709999</v>
      </c>
      <c r="F75" s="34">
        <v>5051.4633632240002</v>
      </c>
      <c r="G75" s="60">
        <v>6481.2329022280001</v>
      </c>
      <c r="H75" s="34">
        <v>7154.7764682180004</v>
      </c>
      <c r="I75" s="34">
        <v>6520.2366641170001</v>
      </c>
      <c r="J75" s="34">
        <v>6773.3575448490001</v>
      </c>
      <c r="K75" s="34">
        <v>6824.3070959950001</v>
      </c>
      <c r="L75" s="34">
        <v>6868.6018825049996</v>
      </c>
      <c r="M75" s="34">
        <v>6874.9967962950004</v>
      </c>
      <c r="N75" s="34">
        <v>6894.408317425</v>
      </c>
      <c r="O75" s="34">
        <v>7147.2469107549996</v>
      </c>
      <c r="P75" s="34">
        <v>7641.8034917599998</v>
      </c>
      <c r="Q75" s="34">
        <v>7669.3535093179999</v>
      </c>
      <c r="R75" s="34">
        <v>8152.5239660919997</v>
      </c>
      <c r="S75" s="34">
        <v>8358.2687411650004</v>
      </c>
      <c r="T75" s="370">
        <v>7871.29732453</v>
      </c>
    </row>
    <row r="76" spans="1:24" s="104" customFormat="1" ht="12" customHeight="1">
      <c r="A76" s="362"/>
      <c r="B76" s="1150" t="s">
        <v>445</v>
      </c>
      <c r="C76" s="34">
        <v>856.04083834899996</v>
      </c>
      <c r="D76" s="34">
        <v>3973.9353952669999</v>
      </c>
      <c r="E76" s="34">
        <v>2137.9389964729999</v>
      </c>
      <c r="F76" s="34">
        <v>4034.401051457</v>
      </c>
      <c r="G76" s="60">
        <v>5012.3498921310002</v>
      </c>
      <c r="H76" s="34">
        <v>4282.4490537720003</v>
      </c>
      <c r="I76" s="34">
        <v>3692.3104023840001</v>
      </c>
      <c r="J76" s="34">
        <v>3741.491915655</v>
      </c>
      <c r="K76" s="34">
        <v>3562.6103982650002</v>
      </c>
      <c r="L76" s="34">
        <v>3172.4835108699999</v>
      </c>
      <c r="M76" s="34">
        <v>2645.7568754240001</v>
      </c>
      <c r="N76" s="34">
        <v>2962.3842133590001</v>
      </c>
      <c r="O76" s="34">
        <v>3115.1574325410002</v>
      </c>
      <c r="P76" s="34">
        <v>4687.2362142720003</v>
      </c>
      <c r="Q76" s="34">
        <v>4645.1936206669998</v>
      </c>
      <c r="R76" s="34">
        <v>4553.051043255</v>
      </c>
      <c r="S76" s="34">
        <v>4443.8576215450003</v>
      </c>
      <c r="T76" s="370">
        <v>4139.1803670079998</v>
      </c>
    </row>
    <row r="77" spans="1:24" s="104" customFormat="1" ht="12" customHeight="1">
      <c r="A77" s="362" t="s">
        <v>9</v>
      </c>
      <c r="B77" s="1150" t="s">
        <v>446</v>
      </c>
      <c r="C77" s="34">
        <v>69859.031743468004</v>
      </c>
      <c r="D77" s="34">
        <v>79289.520868224005</v>
      </c>
      <c r="E77" s="34">
        <v>72636.764252278997</v>
      </c>
      <c r="F77" s="34">
        <v>117187.385910774</v>
      </c>
      <c r="G77" s="60">
        <v>122295.362103312</v>
      </c>
      <c r="H77" s="34">
        <v>128080.22214543499</v>
      </c>
      <c r="I77" s="34">
        <v>127679.27307686899</v>
      </c>
      <c r="J77" s="34">
        <v>129893.028153279</v>
      </c>
      <c r="K77" s="34">
        <v>116700.810267718</v>
      </c>
      <c r="L77" s="34">
        <v>119269.995846005</v>
      </c>
      <c r="M77" s="34">
        <v>157346.540862047</v>
      </c>
      <c r="N77" s="34">
        <v>120926.323694234</v>
      </c>
      <c r="O77" s="34">
        <v>138764.208955879</v>
      </c>
      <c r="P77" s="34">
        <v>136346.646992931</v>
      </c>
      <c r="Q77" s="34">
        <v>146023.95518362999</v>
      </c>
      <c r="R77" s="34">
        <v>151621.692210465</v>
      </c>
      <c r="S77" s="34">
        <v>148314.22721195</v>
      </c>
      <c r="T77" s="370">
        <v>133381.68695989999</v>
      </c>
    </row>
    <row r="78" spans="1:24" s="104" customFormat="1" ht="12" customHeight="1">
      <c r="A78" s="362"/>
      <c r="B78" s="1149" t="s">
        <v>333</v>
      </c>
      <c r="C78" s="34">
        <v>35925.716531938</v>
      </c>
      <c r="D78" s="34">
        <v>56276.360801084003</v>
      </c>
      <c r="E78" s="34">
        <v>54992.574236993998</v>
      </c>
      <c r="F78" s="34">
        <v>89749.184623655994</v>
      </c>
      <c r="G78" s="60">
        <v>94537.521781274001</v>
      </c>
      <c r="H78" s="34">
        <v>100324.955496954</v>
      </c>
      <c r="I78" s="34">
        <v>98310.357674119005</v>
      </c>
      <c r="J78" s="34">
        <v>100733.12054749401</v>
      </c>
      <c r="K78" s="34">
        <v>86075.604358719997</v>
      </c>
      <c r="L78" s="34">
        <v>87768.176908794005</v>
      </c>
      <c r="M78" s="34">
        <v>128431.464917997</v>
      </c>
      <c r="N78" s="34">
        <v>93867.105366410004</v>
      </c>
      <c r="O78" s="34">
        <v>112475.921130998</v>
      </c>
      <c r="P78" s="34">
        <v>101086.808987258</v>
      </c>
      <c r="Q78" s="34">
        <v>115678.614612516</v>
      </c>
      <c r="R78" s="34">
        <v>110500.470363952</v>
      </c>
      <c r="S78" s="34">
        <v>122520.708017331</v>
      </c>
      <c r="T78" s="370">
        <v>110274.62017975601</v>
      </c>
    </row>
    <row r="79" spans="1:24" s="104" customFormat="1" ht="12" customHeight="1">
      <c r="A79" s="362"/>
      <c r="B79" s="1149" t="s">
        <v>447</v>
      </c>
      <c r="C79" s="34">
        <v>11136.52452949</v>
      </c>
      <c r="D79" s="34">
        <v>16143.206646262001</v>
      </c>
      <c r="E79" s="34">
        <v>12635.201041004</v>
      </c>
      <c r="F79" s="34">
        <v>21320.850698889</v>
      </c>
      <c r="G79" s="60">
        <v>18484.176832099001</v>
      </c>
      <c r="H79" s="34">
        <v>18832.783236331001</v>
      </c>
      <c r="I79" s="34">
        <v>19144.258604643001</v>
      </c>
      <c r="J79" s="34">
        <v>18047.047173143001</v>
      </c>
      <c r="K79" s="34">
        <v>19710.448961407001</v>
      </c>
      <c r="L79" s="34">
        <v>21724.631249401002</v>
      </c>
      <c r="M79" s="34">
        <v>18680.773812200001</v>
      </c>
      <c r="N79" s="34">
        <v>15893.759434963</v>
      </c>
      <c r="O79" s="34">
        <v>15012.481247027001</v>
      </c>
      <c r="P79" s="34">
        <v>23343.480322084</v>
      </c>
      <c r="Q79" s="34">
        <v>18992.914692383001</v>
      </c>
      <c r="R79" s="34">
        <v>30330.375600551</v>
      </c>
      <c r="S79" s="34">
        <v>13478.875363376001</v>
      </c>
      <c r="T79" s="370">
        <v>10297.094395366001</v>
      </c>
    </row>
    <row r="80" spans="1:24" s="104" customFormat="1" ht="12" customHeight="1">
      <c r="A80" s="362"/>
      <c r="B80" s="1149" t="s">
        <v>449</v>
      </c>
      <c r="C80" s="34">
        <v>3671.139057544</v>
      </c>
      <c r="D80" s="34">
        <v>3768.2645121380001</v>
      </c>
      <c r="E80" s="34">
        <v>4105.4114610770002</v>
      </c>
      <c r="F80" s="34">
        <v>2548.3277551340002</v>
      </c>
      <c r="G80" s="60">
        <v>5351.4761296790002</v>
      </c>
      <c r="H80" s="34">
        <v>2605.8093801909999</v>
      </c>
      <c r="I80" s="34">
        <v>2554.657690519</v>
      </c>
      <c r="J80" s="34">
        <v>2257.7123317750002</v>
      </c>
      <c r="K80" s="34">
        <v>3128.797538759</v>
      </c>
      <c r="L80" s="34">
        <v>2030.978427019</v>
      </c>
      <c r="M80" s="34">
        <v>2695.9915855730001</v>
      </c>
      <c r="N80" s="34">
        <v>4004.7692975700002</v>
      </c>
      <c r="O80" s="34">
        <v>3669.178170359</v>
      </c>
      <c r="P80" s="34">
        <v>3387.7666317779999</v>
      </c>
      <c r="Q80" s="34">
        <v>2291.217200303</v>
      </c>
      <c r="R80" s="34">
        <v>2130.3281355859999</v>
      </c>
      <c r="S80" s="34">
        <v>2925.965253893</v>
      </c>
      <c r="T80" s="370">
        <v>2203.4688696570001</v>
      </c>
    </row>
    <row r="81" spans="1:20" s="104" customFormat="1" ht="12" customHeight="1">
      <c r="A81" s="362"/>
      <c r="B81" s="1149" t="s">
        <v>450</v>
      </c>
      <c r="C81" s="34">
        <v>19125.651624496</v>
      </c>
      <c r="D81" s="34">
        <v>3101.68890874</v>
      </c>
      <c r="E81" s="34">
        <v>903.57751320399996</v>
      </c>
      <c r="F81" s="34">
        <v>3569.0228330949999</v>
      </c>
      <c r="G81" s="60">
        <v>3922.1873602599999</v>
      </c>
      <c r="H81" s="34">
        <v>6316.6740319589999</v>
      </c>
      <c r="I81" s="34">
        <v>7669.9991075879998</v>
      </c>
      <c r="J81" s="34">
        <v>8855.1481008669998</v>
      </c>
      <c r="K81" s="34">
        <v>7785.959408832</v>
      </c>
      <c r="L81" s="34">
        <v>7746.2092607909999</v>
      </c>
      <c r="M81" s="34">
        <v>7538.310546277</v>
      </c>
      <c r="N81" s="34">
        <v>7160.6895952909999</v>
      </c>
      <c r="O81" s="34">
        <v>7606.6284074949999</v>
      </c>
      <c r="P81" s="34">
        <v>8528.5910518109995</v>
      </c>
      <c r="Q81" s="34">
        <v>9061.208678428</v>
      </c>
      <c r="R81" s="34">
        <v>8660.5181103760005</v>
      </c>
      <c r="S81" s="34">
        <v>9388.6785773499996</v>
      </c>
      <c r="T81" s="370">
        <v>10606.503515121</v>
      </c>
    </row>
    <row r="82" spans="1:20" s="104" customFormat="1" ht="12" customHeight="1">
      <c r="A82" s="362" t="s">
        <v>10</v>
      </c>
      <c r="B82" s="1150" t="s">
        <v>448</v>
      </c>
      <c r="C82" s="34">
        <v>295770.74641538103</v>
      </c>
      <c r="D82" s="34">
        <v>319999.63985387603</v>
      </c>
      <c r="E82" s="34">
        <v>396874.816914453</v>
      </c>
      <c r="F82" s="34">
        <v>520123.745363397</v>
      </c>
      <c r="G82" s="60">
        <v>430536.64793745201</v>
      </c>
      <c r="H82" s="34">
        <v>299134.43976664502</v>
      </c>
      <c r="I82" s="34">
        <v>340489.715624262</v>
      </c>
      <c r="J82" s="34">
        <v>262596.89075569599</v>
      </c>
      <c r="K82" s="34">
        <v>270574.30238157901</v>
      </c>
      <c r="L82" s="34">
        <v>303563.058039008</v>
      </c>
      <c r="M82" s="34">
        <v>273438.615347585</v>
      </c>
      <c r="N82" s="34">
        <v>280657.38763925002</v>
      </c>
      <c r="O82" s="34">
        <v>314160.564941541</v>
      </c>
      <c r="P82" s="34">
        <v>309167.32104423601</v>
      </c>
      <c r="Q82" s="34">
        <v>311565.78367245599</v>
      </c>
      <c r="R82" s="34">
        <v>318702.538405967</v>
      </c>
      <c r="S82" s="34">
        <v>368963.70172205399</v>
      </c>
      <c r="T82" s="370">
        <v>314937.29212498799</v>
      </c>
    </row>
    <row r="83" spans="1:20" s="104" customFormat="1" ht="12" customHeight="1">
      <c r="A83" s="362"/>
      <c r="B83" s="1150" t="s">
        <v>318</v>
      </c>
      <c r="C83" s="34">
        <v>173046.50062691499</v>
      </c>
      <c r="D83" s="34">
        <v>140603.90677377599</v>
      </c>
      <c r="E83" s="34">
        <v>201794.40894112899</v>
      </c>
      <c r="F83" s="34">
        <v>343866.58933863498</v>
      </c>
      <c r="G83" s="60">
        <v>272250.76716552</v>
      </c>
      <c r="H83" s="34">
        <v>226070.42832629901</v>
      </c>
      <c r="I83" s="34">
        <v>205475.751982947</v>
      </c>
      <c r="J83" s="34">
        <v>222178.61033222501</v>
      </c>
      <c r="K83" s="34">
        <v>207816.414125838</v>
      </c>
      <c r="L83" s="34">
        <v>205076.29738104501</v>
      </c>
      <c r="M83" s="34">
        <v>190310.084637533</v>
      </c>
      <c r="N83" s="34">
        <v>195671.18818622199</v>
      </c>
      <c r="O83" s="34">
        <v>202153.98550602299</v>
      </c>
      <c r="P83" s="34">
        <v>250292.51458134499</v>
      </c>
      <c r="Q83" s="34">
        <v>193738.52342835499</v>
      </c>
      <c r="R83" s="34">
        <v>199625.77701072401</v>
      </c>
      <c r="S83" s="34">
        <v>216255.41463286901</v>
      </c>
      <c r="T83" s="370">
        <v>186211.13389038501</v>
      </c>
    </row>
    <row r="84" spans="1:20" s="104" customFormat="1" ht="12" customHeight="1">
      <c r="A84" s="362"/>
      <c r="B84" s="1150" t="s">
        <v>201</v>
      </c>
      <c r="C84" s="34">
        <v>94935.440381120003</v>
      </c>
      <c r="D84" s="34">
        <v>97477.095037455001</v>
      </c>
      <c r="E84" s="34">
        <v>94247.069083626004</v>
      </c>
      <c r="F84" s="34">
        <v>154876.310654598</v>
      </c>
      <c r="G84" s="640">
        <v>121144.94374082801</v>
      </c>
      <c r="H84" s="871">
        <v>20406.839881779</v>
      </c>
      <c r="I84" s="871">
        <v>71055.553474119995</v>
      </c>
      <c r="J84" s="871">
        <v>21126.591881249999</v>
      </c>
      <c r="K84" s="871">
        <v>43122.707396730999</v>
      </c>
      <c r="L84" s="871">
        <v>79390.175570482999</v>
      </c>
      <c r="M84" s="871">
        <v>56631.537482453998</v>
      </c>
      <c r="N84" s="871">
        <v>60360.04754272</v>
      </c>
      <c r="O84" s="871">
        <v>57940.618130886003</v>
      </c>
      <c r="P84" s="871">
        <v>56064.938341399997</v>
      </c>
      <c r="Q84" s="34">
        <v>98427.773056784994</v>
      </c>
      <c r="R84" s="34">
        <v>98367.009090570005</v>
      </c>
      <c r="S84" s="34">
        <v>124751.021687623</v>
      </c>
      <c r="T84" s="370">
        <v>95616.70488746</v>
      </c>
    </row>
    <row r="85" spans="1:20" s="104" customFormat="1" ht="12" customHeight="1">
      <c r="A85" s="362"/>
      <c r="B85" s="1150" t="s">
        <v>202</v>
      </c>
      <c r="C85" s="34">
        <v>27674.009643017002</v>
      </c>
      <c r="D85" s="34">
        <v>81917.949437293006</v>
      </c>
      <c r="E85" s="34">
        <v>100827.01684776301</v>
      </c>
      <c r="F85" s="34">
        <v>21371.022900766999</v>
      </c>
      <c r="G85" s="60">
        <v>37134.113432268998</v>
      </c>
      <c r="H85" s="34">
        <v>52657.157646266998</v>
      </c>
      <c r="I85" s="34">
        <v>63958.396254895</v>
      </c>
      <c r="J85" s="34">
        <v>19291.375629921</v>
      </c>
      <c r="K85" s="34">
        <v>19635.16694671</v>
      </c>
      <c r="L85" s="34">
        <v>19088.387752834999</v>
      </c>
      <c r="M85" s="34">
        <v>26496.979315297998</v>
      </c>
      <c r="N85" s="34">
        <v>24618.764836066999</v>
      </c>
      <c r="O85" s="34">
        <v>54057.848836636003</v>
      </c>
      <c r="P85" s="34">
        <v>2809.8542091909999</v>
      </c>
      <c r="Q85" s="34">
        <v>19399.473275016</v>
      </c>
      <c r="R85" s="34">
        <v>20700.390809372999</v>
      </c>
      <c r="S85" s="34">
        <v>27920.106489186001</v>
      </c>
      <c r="T85" s="370">
        <v>33091.834212713002</v>
      </c>
    </row>
    <row r="86" spans="1:20" s="104" customFormat="1" ht="12" customHeight="1">
      <c r="A86" s="362"/>
      <c r="B86" s="1150" t="s">
        <v>319</v>
      </c>
      <c r="C86" s="34">
        <v>114.79576432899999</v>
      </c>
      <c r="D86" s="34">
        <v>0.68860535199999995</v>
      </c>
      <c r="E86" s="34">
        <v>6.3220419349999997</v>
      </c>
      <c r="F86" s="34">
        <v>9.8224693970000008</v>
      </c>
      <c r="G86" s="60">
        <v>6.8235988350000003</v>
      </c>
      <c r="H86" s="34">
        <v>1.3912300000000001E-2</v>
      </c>
      <c r="I86" s="34">
        <v>1.3912300000000001E-2</v>
      </c>
      <c r="J86" s="34">
        <v>0.31291229999999998</v>
      </c>
      <c r="K86" s="34">
        <v>1.3912300000000001E-2</v>
      </c>
      <c r="L86" s="34">
        <v>8.1973346449999998</v>
      </c>
      <c r="M86" s="34">
        <v>1.3912300000000001E-2</v>
      </c>
      <c r="N86" s="34">
        <v>7.3870742409999997</v>
      </c>
      <c r="O86" s="34">
        <v>8.1124679959999995</v>
      </c>
      <c r="P86" s="34">
        <v>1.3912300000000001E-2</v>
      </c>
      <c r="Q86" s="34">
        <v>1.3912300000000001E-2</v>
      </c>
      <c r="R86" s="34">
        <v>9.3614952999999996</v>
      </c>
      <c r="S86" s="34">
        <v>37.158912376000004</v>
      </c>
      <c r="T86" s="370">
        <v>17.619134429999999</v>
      </c>
    </row>
    <row r="87" spans="1:20" s="104" customFormat="1" ht="12" customHeight="1">
      <c r="A87" s="362" t="s">
        <v>11</v>
      </c>
      <c r="B87" s="1150" t="s">
        <v>320</v>
      </c>
      <c r="C87" s="34">
        <v>376255.78273405699</v>
      </c>
      <c r="D87" s="34">
        <v>615447.54110279703</v>
      </c>
      <c r="E87" s="34">
        <v>786706.62140830501</v>
      </c>
      <c r="F87" s="34">
        <v>805839.03157422901</v>
      </c>
      <c r="G87" s="923">
        <v>763985.08607073501</v>
      </c>
      <c r="H87" s="34">
        <v>790148.42421989003</v>
      </c>
      <c r="I87" s="34">
        <v>765981.04382486397</v>
      </c>
      <c r="J87" s="34">
        <v>783941.48485470098</v>
      </c>
      <c r="K87" s="34">
        <v>739155.016978623</v>
      </c>
      <c r="L87" s="34">
        <v>695549.55375780002</v>
      </c>
      <c r="M87" s="34">
        <v>697500.05323494901</v>
      </c>
      <c r="N87" s="34">
        <v>721023.00628333597</v>
      </c>
      <c r="O87" s="34">
        <v>750561.040252559</v>
      </c>
      <c r="P87" s="34">
        <v>689832.78921174398</v>
      </c>
      <c r="Q87" s="34">
        <v>736615.02870575397</v>
      </c>
      <c r="R87" s="34">
        <v>769037.53635374794</v>
      </c>
      <c r="S87" s="34">
        <v>737454.15340329602</v>
      </c>
      <c r="T87" s="370">
        <v>755003.73469101998</v>
      </c>
    </row>
    <row r="88" spans="1:20" s="104" customFormat="1" ht="12" customHeight="1">
      <c r="A88" s="362"/>
      <c r="B88" s="1149" t="s">
        <v>440</v>
      </c>
      <c r="C88" s="34">
        <v>15833.513197347</v>
      </c>
      <c r="D88" s="34">
        <v>15483.390329136</v>
      </c>
      <c r="E88" s="34">
        <v>9814.6436332020003</v>
      </c>
      <c r="F88" s="34">
        <v>875.85684570000001</v>
      </c>
      <c r="G88" s="1074">
        <v>0</v>
      </c>
      <c r="H88" s="34">
        <v>0</v>
      </c>
      <c r="I88" s="34">
        <v>0</v>
      </c>
      <c r="J88" s="34">
        <v>0</v>
      </c>
      <c r="K88" s="34">
        <v>0</v>
      </c>
      <c r="L88" s="34">
        <v>0</v>
      </c>
      <c r="M88" s="34">
        <v>0</v>
      </c>
      <c r="N88" s="34">
        <v>0</v>
      </c>
      <c r="O88" s="34">
        <v>0</v>
      </c>
      <c r="P88" s="34">
        <v>0</v>
      </c>
      <c r="Q88" s="34">
        <v>0</v>
      </c>
      <c r="R88" s="34">
        <v>0</v>
      </c>
      <c r="S88" s="34">
        <v>0</v>
      </c>
      <c r="T88" s="370">
        <v>48.947499999999998</v>
      </c>
    </row>
    <row r="89" spans="1:20" s="104" customFormat="1" ht="12" customHeight="1">
      <c r="A89" s="362"/>
      <c r="B89" s="1149" t="s">
        <v>441</v>
      </c>
      <c r="C89" s="34">
        <v>28741.961710957999</v>
      </c>
      <c r="D89" s="34">
        <v>40224.537371149003</v>
      </c>
      <c r="E89" s="34">
        <v>29868.680983668</v>
      </c>
      <c r="F89" s="34">
        <v>28115.289076445999</v>
      </c>
      <c r="G89" s="60">
        <v>11810.359941358</v>
      </c>
      <c r="H89" s="34">
        <v>10207.769462101</v>
      </c>
      <c r="I89" s="34">
        <v>9465.3379871020006</v>
      </c>
      <c r="J89" s="34">
        <v>10103.067425949001</v>
      </c>
      <c r="K89" s="34">
        <v>9055.5920735920008</v>
      </c>
      <c r="L89" s="34">
        <v>8181.1841152269999</v>
      </c>
      <c r="M89" s="34">
        <v>8019.957947207</v>
      </c>
      <c r="N89" s="34">
        <v>8983.6094616940009</v>
      </c>
      <c r="O89" s="34">
        <v>7833.7285645889997</v>
      </c>
      <c r="P89" s="34">
        <v>5005.1004870099996</v>
      </c>
      <c r="Q89" s="34">
        <v>5879.3403178899998</v>
      </c>
      <c r="R89" s="34">
        <v>5781.3669577800001</v>
      </c>
      <c r="S89" s="34">
        <v>5019.873945931</v>
      </c>
      <c r="T89" s="370">
        <v>6337.7947556440004</v>
      </c>
    </row>
    <row r="90" spans="1:20" s="104" customFormat="1" ht="12" customHeight="1">
      <c r="A90" s="362"/>
      <c r="B90" s="1149" t="s">
        <v>442</v>
      </c>
      <c r="C90" s="34">
        <v>241308.12507215401</v>
      </c>
      <c r="D90" s="34">
        <v>499824.685017346</v>
      </c>
      <c r="E90" s="34">
        <v>676546.77244208695</v>
      </c>
      <c r="F90" s="34">
        <v>621203.41897594498</v>
      </c>
      <c r="G90" s="60">
        <v>540657.60880305595</v>
      </c>
      <c r="H90" s="34">
        <v>510062.41587273998</v>
      </c>
      <c r="I90" s="34">
        <v>502728.31567831401</v>
      </c>
      <c r="J90" s="34">
        <v>504311.443757225</v>
      </c>
      <c r="K90" s="34">
        <v>478747.61406775803</v>
      </c>
      <c r="L90" s="34">
        <v>452178.69246417301</v>
      </c>
      <c r="M90" s="34">
        <v>480235.74633445602</v>
      </c>
      <c r="N90" s="34">
        <v>486354.58852316201</v>
      </c>
      <c r="O90" s="34">
        <v>489171.13023501198</v>
      </c>
      <c r="P90" s="34">
        <v>455813.94182988198</v>
      </c>
      <c r="Q90" s="34">
        <v>492380.62675966602</v>
      </c>
      <c r="R90" s="34">
        <v>507727.01174370601</v>
      </c>
      <c r="S90" s="34">
        <v>478009.530933431</v>
      </c>
      <c r="T90" s="370">
        <v>486249.54420336301</v>
      </c>
    </row>
    <row r="91" spans="1:20" s="104" customFormat="1" ht="12" customHeight="1">
      <c r="A91" s="362"/>
      <c r="B91" s="1149" t="s">
        <v>443</v>
      </c>
      <c r="C91" s="34">
        <v>90372.182753597997</v>
      </c>
      <c r="D91" s="34">
        <v>59914.928385166</v>
      </c>
      <c r="E91" s="34">
        <v>70476.524349347994</v>
      </c>
      <c r="F91" s="34">
        <v>155644.46667613799</v>
      </c>
      <c r="G91" s="60">
        <v>211517.11732632099</v>
      </c>
      <c r="H91" s="34">
        <v>269878.23888504901</v>
      </c>
      <c r="I91" s="34">
        <v>253787.390159448</v>
      </c>
      <c r="J91" s="34">
        <v>269526.973671527</v>
      </c>
      <c r="K91" s="34">
        <v>251351.81083727299</v>
      </c>
      <c r="L91" s="34">
        <v>235189.67717839999</v>
      </c>
      <c r="M91" s="34">
        <v>209244.34895328601</v>
      </c>
      <c r="N91" s="34">
        <v>225684.80829848</v>
      </c>
      <c r="O91" s="34">
        <v>253556.181452958</v>
      </c>
      <c r="P91" s="34">
        <v>229013.746894852</v>
      </c>
      <c r="Q91" s="34">
        <v>238355.06162819799</v>
      </c>
      <c r="R91" s="34">
        <v>255529.15765226199</v>
      </c>
      <c r="S91" s="34">
        <v>254424.74852393399</v>
      </c>
      <c r="T91" s="370">
        <v>262367.44823201298</v>
      </c>
    </row>
    <row r="92" spans="1:20" s="104" customFormat="1" ht="12" customHeight="1">
      <c r="A92" s="362" t="s">
        <v>98</v>
      </c>
      <c r="B92" s="1150" t="s">
        <v>444</v>
      </c>
      <c r="C92" s="34">
        <v>21360.316297734</v>
      </c>
      <c r="D92" s="34">
        <v>26196.640074153998</v>
      </c>
      <c r="E92" s="34">
        <v>65029.930062293999</v>
      </c>
      <c r="F92" s="34">
        <v>78186.325097866007</v>
      </c>
      <c r="G92" s="60">
        <v>81302.060699327994</v>
      </c>
      <c r="H92" s="34">
        <v>82311.418605814993</v>
      </c>
      <c r="I92" s="34">
        <v>82504.754874050006</v>
      </c>
      <c r="J92" s="34">
        <v>81430.422617835007</v>
      </c>
      <c r="K92" s="34">
        <v>81694.764540999997</v>
      </c>
      <c r="L92" s="34">
        <v>81906.166186368995</v>
      </c>
      <c r="M92" s="34">
        <v>82252.609009506006</v>
      </c>
      <c r="N92" s="34">
        <v>82491.489647904004</v>
      </c>
      <c r="O92" s="34">
        <v>83670.260567114005</v>
      </c>
      <c r="P92" s="34">
        <v>83849.587257003994</v>
      </c>
      <c r="Q92" s="34">
        <v>84108.260091780001</v>
      </c>
      <c r="R92" s="34">
        <v>84400.450762371998</v>
      </c>
      <c r="S92" s="34">
        <v>84561.931458188003</v>
      </c>
      <c r="T92" s="370">
        <v>84808.197430258995</v>
      </c>
    </row>
    <row r="93" spans="1:20" s="104" customFormat="1" ht="24">
      <c r="A93" s="362" t="s">
        <v>97</v>
      </c>
      <c r="B93" s="1150" t="s">
        <v>474</v>
      </c>
      <c r="C93" s="34">
        <v>82445.052700055006</v>
      </c>
      <c r="D93" s="34">
        <v>186005.91256331999</v>
      </c>
      <c r="E93" s="34">
        <v>210918.56986215201</v>
      </c>
      <c r="F93" s="34">
        <v>209222.35400511799</v>
      </c>
      <c r="G93" s="60">
        <v>186600.82827238701</v>
      </c>
      <c r="H93" s="34">
        <v>186825.646209117</v>
      </c>
      <c r="I93" s="34">
        <v>186934.20785368001</v>
      </c>
      <c r="J93" s="34">
        <v>179043.905087141</v>
      </c>
      <c r="K93" s="34">
        <v>178581.22546422799</v>
      </c>
      <c r="L93" s="34">
        <v>176430.821456526</v>
      </c>
      <c r="M93" s="34">
        <v>173144.04351230801</v>
      </c>
      <c r="N93" s="34">
        <v>173829.938849525</v>
      </c>
      <c r="O93" s="34">
        <v>173928.25197356899</v>
      </c>
      <c r="P93" s="34">
        <v>164625.61097678699</v>
      </c>
      <c r="Q93" s="34">
        <v>167561.83349559901</v>
      </c>
      <c r="R93" s="34">
        <v>169282.000412786</v>
      </c>
      <c r="S93" s="34">
        <v>166814.04175733501</v>
      </c>
      <c r="T93" s="370">
        <v>166475.15067694601</v>
      </c>
    </row>
    <row r="94" spans="1:20" s="104" customFormat="1" ht="12" customHeight="1">
      <c r="A94" s="363"/>
      <c r="B94" s="1149" t="s">
        <v>451</v>
      </c>
      <c r="C94" s="34">
        <v>79539.890994632995</v>
      </c>
      <c r="D94" s="34">
        <v>180142.869651421</v>
      </c>
      <c r="E94" s="34">
        <v>205200.95096830401</v>
      </c>
      <c r="F94" s="34">
        <v>203279.429953732</v>
      </c>
      <c r="G94" s="60">
        <v>180338.00425203299</v>
      </c>
      <c r="H94" s="34">
        <v>182258.909196311</v>
      </c>
      <c r="I94" s="34">
        <v>182285.117001304</v>
      </c>
      <c r="J94" s="34">
        <v>174798.53728351701</v>
      </c>
      <c r="K94" s="34">
        <v>174161.22164032501</v>
      </c>
      <c r="L94" s="34">
        <v>172182.52197095199</v>
      </c>
      <c r="M94" s="34">
        <v>168908.00131133801</v>
      </c>
      <c r="N94" s="34">
        <v>169529.22117497399</v>
      </c>
      <c r="O94" s="34">
        <v>169547.82964873701</v>
      </c>
      <c r="P94" s="34">
        <v>160240.78350599401</v>
      </c>
      <c r="Q94" s="34">
        <v>162868.59045469499</v>
      </c>
      <c r="R94" s="34">
        <v>164224.90593019201</v>
      </c>
      <c r="S94" s="34">
        <v>161994.807033005</v>
      </c>
      <c r="T94" s="370">
        <v>162496.065090908</v>
      </c>
    </row>
    <row r="95" spans="1:20" s="104" customFormat="1" ht="12" customHeight="1">
      <c r="A95" s="363"/>
      <c r="B95" s="1149" t="s">
        <v>452</v>
      </c>
      <c r="C95" s="34">
        <v>399.420642429</v>
      </c>
      <c r="D95" s="34">
        <v>2175.674245534</v>
      </c>
      <c r="E95" s="34">
        <v>2124.1041431419999</v>
      </c>
      <c r="F95" s="34">
        <v>1760.8527658810001</v>
      </c>
      <c r="G95" s="60">
        <v>3163.7553385900001</v>
      </c>
      <c r="H95" s="34">
        <v>1453.075267101</v>
      </c>
      <c r="I95" s="34">
        <v>1482.9931078760001</v>
      </c>
      <c r="J95" s="34">
        <v>1026.9718019070001</v>
      </c>
      <c r="K95" s="34">
        <v>1254.650793735</v>
      </c>
      <c r="L95" s="34">
        <v>1200.8013235779999</v>
      </c>
      <c r="M95" s="34">
        <v>1301.435291434</v>
      </c>
      <c r="N95" s="34">
        <v>1215.564641359</v>
      </c>
      <c r="O95" s="34">
        <v>1407.232586335</v>
      </c>
      <c r="P95" s="34">
        <v>1352.190522508</v>
      </c>
      <c r="Q95" s="34">
        <v>1444.7212836619999</v>
      </c>
      <c r="R95" s="34">
        <v>1680.5450636830001</v>
      </c>
      <c r="S95" s="34">
        <v>1454.8562180250001</v>
      </c>
      <c r="T95" s="370">
        <v>1142.343122733</v>
      </c>
    </row>
    <row r="96" spans="1:20" s="104" customFormat="1" ht="12" customHeight="1">
      <c r="A96" s="363"/>
      <c r="B96" s="1149" t="s">
        <v>453</v>
      </c>
      <c r="C96" s="34">
        <v>2505.741062993</v>
      </c>
      <c r="D96" s="34">
        <v>3687.3686663650001</v>
      </c>
      <c r="E96" s="34">
        <v>3593.5147507060001</v>
      </c>
      <c r="F96" s="34">
        <v>4182.0712855049997</v>
      </c>
      <c r="G96" s="60">
        <v>3099.0686817639998</v>
      </c>
      <c r="H96" s="34">
        <v>3113.6617457050002</v>
      </c>
      <c r="I96" s="34">
        <v>3166.0977444999999</v>
      </c>
      <c r="J96" s="34">
        <v>3218.3960017170002</v>
      </c>
      <c r="K96" s="34">
        <v>3165.3530301679998</v>
      </c>
      <c r="L96" s="34">
        <v>3047.4981619959999</v>
      </c>
      <c r="M96" s="34">
        <v>2934.6069095359999</v>
      </c>
      <c r="N96" s="34">
        <v>3085.1530331919998</v>
      </c>
      <c r="O96" s="34">
        <v>2973.1897384969998</v>
      </c>
      <c r="P96" s="34">
        <v>3032.636948285</v>
      </c>
      <c r="Q96" s="34">
        <v>3248.5217572420001</v>
      </c>
      <c r="R96" s="34">
        <v>3376.549418911</v>
      </c>
      <c r="S96" s="34">
        <v>3364.378506305</v>
      </c>
      <c r="T96" s="370">
        <v>2836.742463305</v>
      </c>
    </row>
    <row r="97" spans="1:20" s="104" customFormat="1" ht="12" customHeight="1">
      <c r="A97" s="362" t="s">
        <v>125</v>
      </c>
      <c r="B97" s="1150" t="s">
        <v>454</v>
      </c>
      <c r="C97" s="34">
        <v>2857.8077028080002</v>
      </c>
      <c r="D97" s="34">
        <v>5695.5717817249997</v>
      </c>
      <c r="E97" s="34">
        <v>2928.826524094</v>
      </c>
      <c r="F97" s="34">
        <v>3951.2971659179998</v>
      </c>
      <c r="G97" s="60">
        <v>3934.6592660440001</v>
      </c>
      <c r="H97" s="34">
        <v>7707.9942370879999</v>
      </c>
      <c r="I97" s="34">
        <v>6724.1053535290002</v>
      </c>
      <c r="J97" s="34">
        <v>6489.8224315609996</v>
      </c>
      <c r="K97" s="34">
        <v>5977.6087279220001</v>
      </c>
      <c r="L97" s="34">
        <v>11802.882801780999</v>
      </c>
      <c r="M97" s="34">
        <v>12458.912807926001</v>
      </c>
      <c r="N97" s="34">
        <v>7308.701657691</v>
      </c>
      <c r="O97" s="34">
        <v>8449.0972776010003</v>
      </c>
      <c r="P97" s="34">
        <v>10578.505208716</v>
      </c>
      <c r="Q97" s="34">
        <v>10712.655263565</v>
      </c>
      <c r="R97" s="34">
        <v>13357.067952013</v>
      </c>
      <c r="S97" s="34">
        <v>11938.786304951</v>
      </c>
      <c r="T97" s="370">
        <v>13274.299397015</v>
      </c>
    </row>
    <row r="98" spans="1:20" s="104" customFormat="1" ht="12" customHeight="1">
      <c r="A98" s="362" t="s">
        <v>203</v>
      </c>
      <c r="B98" s="1150" t="s">
        <v>455</v>
      </c>
      <c r="C98" s="34">
        <v>134143.02978563099</v>
      </c>
      <c r="D98" s="34">
        <v>186427.50221224601</v>
      </c>
      <c r="E98" s="34">
        <v>182008.671859505</v>
      </c>
      <c r="F98" s="34">
        <v>148643.443227218</v>
      </c>
      <c r="G98" s="60">
        <v>170772.61536698201</v>
      </c>
      <c r="H98" s="34">
        <v>160340.46014511399</v>
      </c>
      <c r="I98" s="34">
        <v>156411.04930100401</v>
      </c>
      <c r="J98" s="34">
        <v>149608.37825843599</v>
      </c>
      <c r="K98" s="34">
        <v>158035.07215285001</v>
      </c>
      <c r="L98" s="34">
        <v>181936.740306377</v>
      </c>
      <c r="M98" s="34">
        <v>149657.957107656</v>
      </c>
      <c r="N98" s="34">
        <v>147359.640534707</v>
      </c>
      <c r="O98" s="34">
        <v>143814.507960822</v>
      </c>
      <c r="P98" s="34">
        <v>197856.29766377399</v>
      </c>
      <c r="Q98" s="34">
        <v>163089.30092909301</v>
      </c>
      <c r="R98" s="34">
        <v>166385.57416356099</v>
      </c>
      <c r="S98" s="34">
        <v>190930.09955429201</v>
      </c>
      <c r="T98" s="370">
        <v>175273.093239054</v>
      </c>
    </row>
    <row r="99" spans="1:20" s="104" customFormat="1" ht="12" customHeight="1">
      <c r="A99" s="1329" t="s">
        <v>309</v>
      </c>
      <c r="B99" s="1330"/>
      <c r="C99" s="34"/>
      <c r="D99" s="34"/>
      <c r="F99" s="104">
        <v>0</v>
      </c>
      <c r="G99" s="311"/>
      <c r="T99" s="993"/>
    </row>
    <row r="100" spans="1:20" s="104" customFormat="1" ht="12" customHeight="1">
      <c r="A100" s="364" t="s">
        <v>8</v>
      </c>
      <c r="B100" s="1151" t="s">
        <v>456</v>
      </c>
      <c r="C100" s="34">
        <v>2412452.8792719799</v>
      </c>
      <c r="D100" s="34">
        <v>2873148.6352608702</v>
      </c>
      <c r="E100" s="34">
        <v>3179487.2044107001</v>
      </c>
      <c r="F100" s="34">
        <v>3581139.3613267001</v>
      </c>
      <c r="G100" s="60">
        <v>3747609.8334501502</v>
      </c>
      <c r="H100" s="34">
        <v>3806579.49724061</v>
      </c>
      <c r="I100" s="34">
        <v>3845999.1595852398</v>
      </c>
      <c r="J100" s="34">
        <v>3824396.8158448902</v>
      </c>
      <c r="K100" s="34">
        <v>3791044.8245212301</v>
      </c>
      <c r="L100" s="34">
        <v>3771665.94479685</v>
      </c>
      <c r="M100" s="34">
        <v>3810518.1973165199</v>
      </c>
      <c r="N100" s="34">
        <v>3818939.3738015401</v>
      </c>
      <c r="O100" s="34">
        <v>3904397.1279791398</v>
      </c>
      <c r="P100" s="34">
        <v>3862797.0733130402</v>
      </c>
      <c r="Q100" s="34">
        <v>3903893.9770394401</v>
      </c>
      <c r="R100" s="34">
        <v>3952825.5937586301</v>
      </c>
      <c r="S100" s="34">
        <v>3991328.4284739499</v>
      </c>
      <c r="T100" s="370">
        <v>4016903.3932407899</v>
      </c>
    </row>
    <row r="101" spans="1:20" s="104" customFormat="1" ht="12" customHeight="1">
      <c r="A101" s="362"/>
      <c r="B101" s="1150" t="s">
        <v>96</v>
      </c>
      <c r="C101" s="34">
        <v>2088035.11321785</v>
      </c>
      <c r="D101" s="34">
        <v>2459829.17743858</v>
      </c>
      <c r="E101" s="34">
        <v>2731177.6944086598</v>
      </c>
      <c r="F101" s="34">
        <v>2990813.8487611702</v>
      </c>
      <c r="G101" s="60">
        <v>3080886.80517078</v>
      </c>
      <c r="H101" s="34">
        <v>3107498.9847022998</v>
      </c>
      <c r="I101" s="34">
        <v>3116509.2414415898</v>
      </c>
      <c r="J101" s="34">
        <v>3130043.5409944099</v>
      </c>
      <c r="K101" s="34">
        <v>3101509.1000709999</v>
      </c>
      <c r="L101" s="34">
        <v>3109515.5801848299</v>
      </c>
      <c r="M101" s="34">
        <v>3155750.63428212</v>
      </c>
      <c r="N101" s="34">
        <v>3157340.6490816101</v>
      </c>
      <c r="O101" s="34">
        <v>3227231.28515901</v>
      </c>
      <c r="P101" s="34">
        <v>3185096.9477142398</v>
      </c>
      <c r="Q101" s="34">
        <v>3184626.6019828399</v>
      </c>
      <c r="R101" s="34">
        <v>3235042.1879810402</v>
      </c>
      <c r="S101" s="34">
        <v>3260393.53476877</v>
      </c>
      <c r="T101" s="370">
        <v>3289190.9681652598</v>
      </c>
    </row>
    <row r="102" spans="1:20" s="104" customFormat="1" ht="12" customHeight="1">
      <c r="A102" s="362"/>
      <c r="B102" s="1150" t="s">
        <v>457</v>
      </c>
      <c r="C102" s="34">
        <v>459295.406682453</v>
      </c>
      <c r="D102" s="34">
        <v>555777.19304824201</v>
      </c>
      <c r="E102" s="34">
        <v>690665.56646386802</v>
      </c>
      <c r="F102" s="34">
        <v>860753.46881745197</v>
      </c>
      <c r="G102" s="60">
        <v>873114.59626502497</v>
      </c>
      <c r="H102" s="34">
        <v>815892.80593400204</v>
      </c>
      <c r="I102" s="34">
        <v>838387.19299636898</v>
      </c>
      <c r="J102" s="34">
        <v>867379.68541482894</v>
      </c>
      <c r="K102" s="34">
        <v>848887.10474378802</v>
      </c>
      <c r="L102" s="34">
        <v>848915.18470050895</v>
      </c>
      <c r="M102" s="34">
        <v>865905.01340630197</v>
      </c>
      <c r="N102" s="34">
        <v>857201.10228902695</v>
      </c>
      <c r="O102" s="34">
        <v>942376.306258325</v>
      </c>
      <c r="P102" s="34">
        <v>902928.83233163401</v>
      </c>
      <c r="Q102" s="34">
        <v>876933.34415507503</v>
      </c>
      <c r="R102" s="34">
        <v>869830.39395568497</v>
      </c>
      <c r="S102" s="34">
        <v>857820.530665047</v>
      </c>
      <c r="T102" s="370">
        <v>898199.14290463796</v>
      </c>
    </row>
    <row r="103" spans="1:20" s="104" customFormat="1" ht="12" customHeight="1">
      <c r="A103" s="362"/>
      <c r="B103" s="1150" t="s">
        <v>458</v>
      </c>
      <c r="C103" s="34">
        <v>864259.00363228202</v>
      </c>
      <c r="D103" s="34">
        <v>1005489.17477874</v>
      </c>
      <c r="E103" s="34">
        <v>1105687.0448673901</v>
      </c>
      <c r="F103" s="34">
        <v>1176897.4862250199</v>
      </c>
      <c r="G103" s="60">
        <v>1201674.29127859</v>
      </c>
      <c r="H103" s="34">
        <v>1211353.9882137901</v>
      </c>
      <c r="I103" s="34">
        <v>1204646.37465622</v>
      </c>
      <c r="J103" s="34">
        <v>1228669.16693214</v>
      </c>
      <c r="K103" s="34">
        <v>1229166.7271296601</v>
      </c>
      <c r="L103" s="34">
        <v>1214123.9600832099</v>
      </c>
      <c r="M103" s="34">
        <v>1235223.1097401499</v>
      </c>
      <c r="N103" s="34">
        <v>1250693.02511812</v>
      </c>
      <c r="O103" s="34">
        <v>1263438.75789022</v>
      </c>
      <c r="P103" s="34">
        <v>1298913.2611487899</v>
      </c>
      <c r="Q103" s="34">
        <v>1279093.46709721</v>
      </c>
      <c r="R103" s="34">
        <v>1284823.88771882</v>
      </c>
      <c r="S103" s="34">
        <v>1310324.3667550101</v>
      </c>
      <c r="T103" s="370">
        <v>1294702.3893915899</v>
      </c>
    </row>
    <row r="104" spans="1:20" s="104" customFormat="1" ht="12" customHeight="1">
      <c r="A104" s="362"/>
      <c r="B104" s="1150" t="s">
        <v>459</v>
      </c>
      <c r="C104" s="34">
        <v>764480.70290311496</v>
      </c>
      <c r="D104" s="34">
        <v>898562.80961159698</v>
      </c>
      <c r="E104" s="34">
        <v>934825.08307740197</v>
      </c>
      <c r="F104" s="34">
        <v>953162.89371869096</v>
      </c>
      <c r="G104" s="60">
        <v>1006097.91762717</v>
      </c>
      <c r="H104" s="34">
        <v>1080252.1905545001</v>
      </c>
      <c r="I104" s="34">
        <v>1073475.6737889999</v>
      </c>
      <c r="J104" s="34">
        <v>1033994.6886474401</v>
      </c>
      <c r="K104" s="34">
        <v>1023455.26819755</v>
      </c>
      <c r="L104" s="34">
        <v>1046476.43540111</v>
      </c>
      <c r="M104" s="34">
        <v>1054622.5111356699</v>
      </c>
      <c r="N104" s="34">
        <v>1049446.52167446</v>
      </c>
      <c r="O104" s="34">
        <v>1021416.2210104601</v>
      </c>
      <c r="P104" s="34">
        <v>983254.85423382104</v>
      </c>
      <c r="Q104" s="34">
        <v>1028599.79073055</v>
      </c>
      <c r="R104" s="34">
        <v>1080387.9063065301</v>
      </c>
      <c r="S104" s="34">
        <v>1092248.6373487101</v>
      </c>
      <c r="T104" s="370">
        <v>1096289.43586903</v>
      </c>
    </row>
    <row r="105" spans="1:20" s="104" customFormat="1" ht="12" customHeight="1">
      <c r="A105" s="362"/>
      <c r="B105" s="1150" t="s">
        <v>460</v>
      </c>
      <c r="C105" s="34">
        <v>324417.76605412801</v>
      </c>
      <c r="D105" s="34">
        <v>413319.45782228798</v>
      </c>
      <c r="E105" s="34">
        <v>448309.51000204799</v>
      </c>
      <c r="F105" s="34">
        <v>590325.51256553305</v>
      </c>
      <c r="G105" s="60">
        <v>666723.02827937005</v>
      </c>
      <c r="H105" s="34">
        <v>699080.512538312</v>
      </c>
      <c r="I105" s="34">
        <v>729489.91814364796</v>
      </c>
      <c r="J105" s="34">
        <v>694353.27485048503</v>
      </c>
      <c r="K105" s="34">
        <v>689535.72445023805</v>
      </c>
      <c r="L105" s="34">
        <v>662150.36461201403</v>
      </c>
      <c r="M105" s="34">
        <v>654767.56303440605</v>
      </c>
      <c r="N105" s="34">
        <v>661598.72471993498</v>
      </c>
      <c r="O105" s="34">
        <v>677165.84282013203</v>
      </c>
      <c r="P105" s="34">
        <v>677700.12559879699</v>
      </c>
      <c r="Q105" s="34">
        <v>719267.37505660194</v>
      </c>
      <c r="R105" s="34">
        <v>717783.40577759198</v>
      </c>
      <c r="S105" s="34">
        <v>730934.89370518003</v>
      </c>
      <c r="T105" s="370">
        <v>727712.42507553694</v>
      </c>
    </row>
    <row r="106" spans="1:20" s="104" customFormat="1" ht="12" customHeight="1">
      <c r="A106" s="362"/>
      <c r="B106" s="1150" t="s">
        <v>457</v>
      </c>
      <c r="C106" s="34">
        <v>132385.16086693801</v>
      </c>
      <c r="D106" s="34">
        <v>204898.77165355501</v>
      </c>
      <c r="E106" s="34">
        <v>267917.80442111898</v>
      </c>
      <c r="F106" s="34">
        <v>416369.54607376701</v>
      </c>
      <c r="G106" s="60">
        <v>493774.22525678499</v>
      </c>
      <c r="H106" s="34">
        <v>515269.444952727</v>
      </c>
      <c r="I106" s="34">
        <v>548133.72013552999</v>
      </c>
      <c r="J106" s="34">
        <v>499278.75972499099</v>
      </c>
      <c r="K106" s="34">
        <v>487877.73748162901</v>
      </c>
      <c r="L106" s="34">
        <v>473745.51896085899</v>
      </c>
      <c r="M106" s="34">
        <v>474871.34492224501</v>
      </c>
      <c r="N106" s="34">
        <v>477699.39475225401</v>
      </c>
      <c r="O106" s="34">
        <v>484018.20309374499</v>
      </c>
      <c r="P106" s="34">
        <v>487486.18061184499</v>
      </c>
      <c r="Q106" s="34">
        <v>528912.51989188103</v>
      </c>
      <c r="R106" s="34">
        <v>524426.87168184901</v>
      </c>
      <c r="S106" s="34">
        <v>537280.46745496802</v>
      </c>
      <c r="T106" s="370">
        <v>537304.82243621198</v>
      </c>
    </row>
    <row r="107" spans="1:20" s="104" customFormat="1" ht="12" customHeight="1">
      <c r="A107" s="362"/>
      <c r="B107" s="1150" t="s">
        <v>461</v>
      </c>
      <c r="C107" s="34">
        <v>47086.693730346997</v>
      </c>
      <c r="D107" s="34">
        <v>46355.795861988998</v>
      </c>
      <c r="E107" s="34">
        <v>46356.831863193001</v>
      </c>
      <c r="F107" s="34">
        <v>56563.201532446998</v>
      </c>
      <c r="G107" s="60">
        <v>54025.408576654998</v>
      </c>
      <c r="H107" s="34">
        <v>58340.835328364999</v>
      </c>
      <c r="I107" s="34">
        <v>58229.258075049001</v>
      </c>
      <c r="J107" s="34">
        <v>60115.236785392997</v>
      </c>
      <c r="K107" s="34">
        <v>60588.574609561998</v>
      </c>
      <c r="L107" s="34">
        <v>58663.218844265</v>
      </c>
      <c r="M107" s="34">
        <v>61398.509656239003</v>
      </c>
      <c r="N107" s="34">
        <v>60231.488377986003</v>
      </c>
      <c r="O107" s="34">
        <v>61117.275271828999</v>
      </c>
      <c r="P107" s="34">
        <v>60507.287711243</v>
      </c>
      <c r="Q107" s="34">
        <v>62065.337052251001</v>
      </c>
      <c r="R107" s="34">
        <v>62358.351808952997</v>
      </c>
      <c r="S107" s="34">
        <v>65674.999933083003</v>
      </c>
      <c r="T107" s="370">
        <v>65272.812804888003</v>
      </c>
    </row>
    <row r="108" spans="1:20" s="104" customFormat="1" ht="12" customHeight="1">
      <c r="A108" s="362"/>
      <c r="B108" s="1150" t="s">
        <v>459</v>
      </c>
      <c r="C108" s="34">
        <v>144945.91145684299</v>
      </c>
      <c r="D108" s="34">
        <v>162064.890306744</v>
      </c>
      <c r="E108" s="34">
        <v>134034.87371773599</v>
      </c>
      <c r="F108" s="34">
        <v>117392.764959319</v>
      </c>
      <c r="G108" s="60">
        <v>118923.39444593</v>
      </c>
      <c r="H108" s="34">
        <v>125470.23225722001</v>
      </c>
      <c r="I108" s="34">
        <v>123126.93993306901</v>
      </c>
      <c r="J108" s="34">
        <v>134959.27834010101</v>
      </c>
      <c r="K108" s="34">
        <v>141069.41235904701</v>
      </c>
      <c r="L108" s="34">
        <v>129741.62680689</v>
      </c>
      <c r="M108" s="34">
        <v>118497.70845592199</v>
      </c>
      <c r="N108" s="34">
        <v>123667.841589695</v>
      </c>
      <c r="O108" s="34">
        <v>132030.364454558</v>
      </c>
      <c r="P108" s="34">
        <v>129706.657275709</v>
      </c>
      <c r="Q108" s="34">
        <v>128289.51811247</v>
      </c>
      <c r="R108" s="34">
        <v>130998.18228679</v>
      </c>
      <c r="S108" s="34">
        <v>127979.42631712899</v>
      </c>
      <c r="T108" s="370">
        <v>125134.789834437</v>
      </c>
    </row>
    <row r="109" spans="1:20" s="104" customFormat="1" ht="12" customHeight="1">
      <c r="A109" s="362" t="s">
        <v>9</v>
      </c>
      <c r="B109" s="1151" t="s">
        <v>462</v>
      </c>
      <c r="C109" s="34">
        <v>1050.614880762</v>
      </c>
      <c r="D109" s="34">
        <v>537.15900874600004</v>
      </c>
      <c r="E109" s="34">
        <v>1670.865665714</v>
      </c>
      <c r="F109" s="34">
        <v>756.77518463599995</v>
      </c>
      <c r="G109" s="60">
        <v>495.40669809500002</v>
      </c>
      <c r="H109" s="34">
        <v>431.35626277099999</v>
      </c>
      <c r="I109" s="34">
        <v>426.65749740799998</v>
      </c>
      <c r="J109" s="34">
        <v>453.762488948</v>
      </c>
      <c r="K109" s="34">
        <v>492.08092066099999</v>
      </c>
      <c r="L109" s="34">
        <v>470.05415089799999</v>
      </c>
      <c r="M109" s="34">
        <v>445.03323324600001</v>
      </c>
      <c r="N109" s="34">
        <v>430.50733115200001</v>
      </c>
      <c r="O109" s="34">
        <v>439.04682633200002</v>
      </c>
      <c r="P109" s="34">
        <v>406.37319627300002</v>
      </c>
      <c r="Q109" s="34">
        <v>458.371276169</v>
      </c>
      <c r="R109" s="34">
        <v>493.85159528600002</v>
      </c>
      <c r="S109" s="34">
        <v>463.08428469199998</v>
      </c>
      <c r="T109" s="370">
        <v>366.18665469400003</v>
      </c>
    </row>
    <row r="110" spans="1:20" s="104" customFormat="1" ht="12" customHeight="1">
      <c r="A110" s="362" t="s">
        <v>10</v>
      </c>
      <c r="B110" s="1151" t="s">
        <v>463</v>
      </c>
      <c r="C110" s="34">
        <v>44303.222472465</v>
      </c>
      <c r="D110" s="34">
        <v>44899.190681911001</v>
      </c>
      <c r="E110" s="34">
        <v>38720.403859822</v>
      </c>
      <c r="F110" s="34">
        <v>41672.151065541999</v>
      </c>
      <c r="G110" s="60">
        <v>40700.947106380001</v>
      </c>
      <c r="H110" s="34">
        <v>49665.480000549003</v>
      </c>
      <c r="I110" s="34">
        <v>47933.835300801002</v>
      </c>
      <c r="J110" s="34">
        <v>52101.260448571004</v>
      </c>
      <c r="K110" s="34">
        <v>56161.699946276</v>
      </c>
      <c r="L110" s="34">
        <v>48110.660265412997</v>
      </c>
      <c r="M110" s="34">
        <v>44159.083909911998</v>
      </c>
      <c r="N110" s="34">
        <v>49098.394520246999</v>
      </c>
      <c r="O110" s="34">
        <v>50082.378635647001</v>
      </c>
      <c r="P110" s="34">
        <v>56659.247903550997</v>
      </c>
      <c r="Q110" s="34">
        <v>49962.401023038998</v>
      </c>
      <c r="R110" s="34">
        <v>51662.530629209003</v>
      </c>
      <c r="S110" s="34">
        <v>37449.460621450002</v>
      </c>
      <c r="T110" s="370">
        <v>46114.617745463998</v>
      </c>
    </row>
    <row r="111" spans="1:20" s="104" customFormat="1" ht="12" customHeight="1">
      <c r="A111" s="362" t="s">
        <v>11</v>
      </c>
      <c r="B111" s="1151" t="s">
        <v>464</v>
      </c>
      <c r="C111" s="34">
        <v>64982.891631748003</v>
      </c>
      <c r="D111" s="34">
        <v>83796.339628488</v>
      </c>
      <c r="E111" s="34">
        <v>80309.058126363001</v>
      </c>
      <c r="F111" s="34">
        <v>85868.442185947002</v>
      </c>
      <c r="G111" s="60">
        <v>76326.638100166994</v>
      </c>
      <c r="H111" s="34">
        <v>74695.939976958005</v>
      </c>
      <c r="I111" s="34">
        <v>74886.461931244005</v>
      </c>
      <c r="J111" s="34">
        <v>70846.223017262004</v>
      </c>
      <c r="K111" s="34">
        <v>69807.172449239006</v>
      </c>
      <c r="L111" s="34">
        <v>66005.031263120996</v>
      </c>
      <c r="M111" s="34">
        <v>65875.798312982006</v>
      </c>
      <c r="N111" s="34">
        <v>65422.677858386996</v>
      </c>
      <c r="O111" s="34">
        <v>61488.665613751</v>
      </c>
      <c r="P111" s="34">
        <v>62061.278041156998</v>
      </c>
      <c r="Q111" s="34">
        <v>62467.313168294</v>
      </c>
      <c r="R111" s="34">
        <v>62322.827043384001</v>
      </c>
      <c r="S111" s="34">
        <v>79182.546040146</v>
      </c>
      <c r="T111" s="370">
        <v>79262.962288267998</v>
      </c>
    </row>
    <row r="112" spans="1:20" s="104" customFormat="1" ht="12" customHeight="1">
      <c r="A112" s="362" t="s">
        <v>98</v>
      </c>
      <c r="B112" s="1151" t="s">
        <v>465</v>
      </c>
      <c r="C112" s="34">
        <v>146341.863962762</v>
      </c>
      <c r="D112" s="34">
        <v>141994.361853885</v>
      </c>
      <c r="E112" s="34">
        <v>124730.868990011</v>
      </c>
      <c r="F112" s="34">
        <v>136000.22937930399</v>
      </c>
      <c r="G112" s="60">
        <v>163463.52005914101</v>
      </c>
      <c r="H112" s="34">
        <v>158915.06651075001</v>
      </c>
      <c r="I112" s="34">
        <v>161425.08292932599</v>
      </c>
      <c r="J112" s="34">
        <v>158382.26965642101</v>
      </c>
      <c r="K112" s="34">
        <v>156853.36175962599</v>
      </c>
      <c r="L112" s="34">
        <v>168381.309725987</v>
      </c>
      <c r="M112" s="34">
        <v>168941.66304742999</v>
      </c>
      <c r="N112" s="34">
        <v>175995.90779500999</v>
      </c>
      <c r="O112" s="34">
        <v>181412.25187514201</v>
      </c>
      <c r="P112" s="34">
        <v>220446.56481961001</v>
      </c>
      <c r="Q112" s="34">
        <v>221000.52938819601</v>
      </c>
      <c r="R112" s="34">
        <v>224203.886282541</v>
      </c>
      <c r="S112" s="34">
        <v>225980.47536915701</v>
      </c>
      <c r="T112" s="370">
        <v>224217.78049792</v>
      </c>
    </row>
    <row r="113" spans="1:20" s="104" customFormat="1" ht="12" customHeight="1">
      <c r="A113" s="362"/>
      <c r="B113" s="1150" t="s">
        <v>96</v>
      </c>
      <c r="C113" s="34">
        <v>15276.909856475</v>
      </c>
      <c r="D113" s="34">
        <v>24981.724400821</v>
      </c>
      <c r="E113" s="34">
        <v>23436.302690737</v>
      </c>
      <c r="F113" s="34">
        <v>25661.320135670001</v>
      </c>
      <c r="G113" s="60">
        <v>34976.279358377004</v>
      </c>
      <c r="H113" s="34">
        <v>34797.644746839003</v>
      </c>
      <c r="I113" s="34">
        <v>34569.707228405998</v>
      </c>
      <c r="J113" s="34">
        <v>30828.281133821001</v>
      </c>
      <c r="K113" s="34">
        <v>29458.402820989999</v>
      </c>
      <c r="L113" s="34">
        <v>29898.126392761998</v>
      </c>
      <c r="M113" s="34">
        <v>30545.445057672001</v>
      </c>
      <c r="N113" s="34">
        <v>30546.270646327001</v>
      </c>
      <c r="O113" s="34">
        <v>31467.472188258998</v>
      </c>
      <c r="P113" s="34">
        <v>35149.632542312997</v>
      </c>
      <c r="Q113" s="34">
        <v>35046.393126465999</v>
      </c>
      <c r="R113" s="34">
        <v>34941.959080785004</v>
      </c>
      <c r="S113" s="34">
        <v>35030.668310257999</v>
      </c>
      <c r="T113" s="370">
        <v>33800.357924303004</v>
      </c>
    </row>
    <row r="114" spans="1:20" s="104" customFormat="1" ht="12" customHeight="1">
      <c r="A114" s="362"/>
      <c r="B114" s="1150" t="s">
        <v>460</v>
      </c>
      <c r="C114" s="34">
        <v>131064.954106287</v>
      </c>
      <c r="D114" s="34">
        <v>117012.637453064</v>
      </c>
      <c r="E114" s="34">
        <v>101294.566299274</v>
      </c>
      <c r="F114" s="34">
        <v>110338.909243634</v>
      </c>
      <c r="G114" s="203">
        <v>128487.240700764</v>
      </c>
      <c r="H114" s="69">
        <v>124117.421763911</v>
      </c>
      <c r="I114" s="69">
        <v>126855.37570092001</v>
      </c>
      <c r="J114" s="69">
        <v>127553.9885226</v>
      </c>
      <c r="K114" s="69">
        <v>127394.958938636</v>
      </c>
      <c r="L114" s="69">
        <v>138483.183333225</v>
      </c>
      <c r="M114" s="69">
        <v>138396.21798975801</v>
      </c>
      <c r="N114" s="69">
        <v>145449.63714868299</v>
      </c>
      <c r="O114" s="69">
        <v>149944.779686883</v>
      </c>
      <c r="P114" s="69">
        <v>185296.93227729699</v>
      </c>
      <c r="Q114" s="69">
        <v>185954.13626172999</v>
      </c>
      <c r="R114" s="69">
        <v>189261.92720175601</v>
      </c>
      <c r="S114" s="69">
        <v>190949.80705889899</v>
      </c>
      <c r="T114" s="371">
        <v>190417.42257361699</v>
      </c>
    </row>
    <row r="115" spans="1:20" s="104" customFormat="1" ht="12" customHeight="1">
      <c r="A115" s="365" t="s">
        <v>97</v>
      </c>
      <c r="B115" s="1151" t="s">
        <v>466</v>
      </c>
      <c r="C115" s="34">
        <v>1793.966346125</v>
      </c>
      <c r="D115" s="34">
        <v>2344.5379782149998</v>
      </c>
      <c r="E115" s="34">
        <v>1351.0101221980001</v>
      </c>
      <c r="F115" s="34">
        <v>3709.2215319279999</v>
      </c>
      <c r="G115" s="203">
        <v>3847.962256243</v>
      </c>
      <c r="H115" s="69">
        <v>8715.4332081430002</v>
      </c>
      <c r="I115" s="69">
        <v>7202.4078055079999</v>
      </c>
      <c r="J115" s="69">
        <v>6722.2280716470004</v>
      </c>
      <c r="K115" s="69">
        <v>5558.4430086299999</v>
      </c>
      <c r="L115" s="69">
        <v>8411.2467785099998</v>
      </c>
      <c r="M115" s="69">
        <v>8595.8355554490008</v>
      </c>
      <c r="N115" s="69">
        <v>6435.5216186070002</v>
      </c>
      <c r="O115" s="69">
        <v>7757.6034754760003</v>
      </c>
      <c r="P115" s="69">
        <v>10421.360786312</v>
      </c>
      <c r="Q115" s="69">
        <v>10562.503005283999</v>
      </c>
      <c r="R115" s="69">
        <v>14126.889076993</v>
      </c>
      <c r="S115" s="69">
        <v>12277.837375716001</v>
      </c>
      <c r="T115" s="371">
        <v>13499.843159185</v>
      </c>
    </row>
    <row r="116" spans="1:20" s="104" customFormat="1" ht="34.700000000000003" customHeight="1">
      <c r="A116" s="362" t="s">
        <v>125</v>
      </c>
      <c r="B116" s="1151" t="s">
        <v>467</v>
      </c>
      <c r="C116" s="69">
        <v>105406.370665979</v>
      </c>
      <c r="D116" s="69">
        <v>66727.920826551999</v>
      </c>
      <c r="E116" s="69">
        <v>62316.450896551003</v>
      </c>
      <c r="F116" s="69">
        <v>60980.831367551</v>
      </c>
      <c r="G116" s="203">
        <v>93700.297882985993</v>
      </c>
      <c r="H116" s="69">
        <v>117195.486774911</v>
      </c>
      <c r="I116" s="69">
        <v>119846.97309092199</v>
      </c>
      <c r="J116" s="69">
        <v>122491.896305003</v>
      </c>
      <c r="K116" s="69">
        <v>129817.17889267</v>
      </c>
      <c r="L116" s="69">
        <v>151511.917294435</v>
      </c>
      <c r="M116" s="69">
        <v>117247.365482161</v>
      </c>
      <c r="N116" s="69">
        <v>111904.77787227101</v>
      </c>
      <c r="O116" s="69">
        <v>116385.14985484999</v>
      </c>
      <c r="P116" s="69">
        <v>158631.939315728</v>
      </c>
      <c r="Q116" s="69">
        <v>128821.624136189</v>
      </c>
      <c r="R116" s="69">
        <v>117933.563706823</v>
      </c>
      <c r="S116" s="69">
        <v>157131.16942292699</v>
      </c>
      <c r="T116" s="371">
        <v>146323.083096644</v>
      </c>
    </row>
    <row r="117" spans="1:20" s="104" customFormat="1" ht="12" customHeight="1">
      <c r="A117" s="362" t="s">
        <v>203</v>
      </c>
      <c r="B117" s="1151" t="s">
        <v>713</v>
      </c>
      <c r="C117" s="34">
        <v>1698.038863404</v>
      </c>
      <c r="D117" s="34">
        <v>1383.4787135629999</v>
      </c>
      <c r="E117" s="34">
        <v>933.72075532199995</v>
      </c>
      <c r="F117" s="34">
        <v>1292.710827636</v>
      </c>
      <c r="G117" s="60">
        <v>1857.0733885269999</v>
      </c>
      <c r="H117" s="34">
        <v>1673.293805496</v>
      </c>
      <c r="I117" s="34">
        <v>1665.770660722</v>
      </c>
      <c r="J117" s="34">
        <v>1561.572209212</v>
      </c>
      <c r="K117" s="34">
        <v>1677.619495061</v>
      </c>
      <c r="L117" s="34">
        <v>1714.4898642779999</v>
      </c>
      <c r="M117" s="34">
        <v>1563.81938309</v>
      </c>
      <c r="N117" s="34">
        <v>1640.923564536</v>
      </c>
      <c r="O117" s="34">
        <v>1797.0793716359999</v>
      </c>
      <c r="P117" s="34">
        <v>2063.5073943259999</v>
      </c>
      <c r="Q117" s="34">
        <v>1781.517224253</v>
      </c>
      <c r="R117" s="34">
        <v>1713.678512063</v>
      </c>
      <c r="S117" s="34">
        <v>1876.139412713</v>
      </c>
      <c r="T117" s="370">
        <v>1764.3963266109999</v>
      </c>
    </row>
    <row r="118" spans="1:20" s="104" customFormat="1" ht="12" customHeight="1">
      <c r="A118" s="1329" t="s">
        <v>724</v>
      </c>
      <c r="B118" s="1330"/>
      <c r="C118" s="34"/>
      <c r="D118" s="34"/>
      <c r="E118" s="34"/>
      <c r="F118" s="34">
        <v>0</v>
      </c>
      <c r="G118" s="311"/>
      <c r="T118" s="993"/>
    </row>
    <row r="119" spans="1:20" s="104" customFormat="1" ht="12" customHeight="1">
      <c r="A119" s="362" t="s">
        <v>8</v>
      </c>
      <c r="B119" s="1151" t="s">
        <v>468</v>
      </c>
      <c r="C119" s="34">
        <v>29764.817073124999</v>
      </c>
      <c r="D119" s="34">
        <v>30446.390074991999</v>
      </c>
      <c r="E119" s="34">
        <v>33460.919117247999</v>
      </c>
      <c r="F119" s="34">
        <v>32540.818736941001</v>
      </c>
      <c r="G119" s="60">
        <v>31522.364607236999</v>
      </c>
      <c r="H119" s="34">
        <v>31490.335716796999</v>
      </c>
      <c r="I119" s="34">
        <v>31589.183093953001</v>
      </c>
      <c r="J119" s="34">
        <v>31589.182090609</v>
      </c>
      <c r="K119" s="34">
        <v>31554.517082301001</v>
      </c>
      <c r="L119" s="34">
        <v>31314.127037301001</v>
      </c>
      <c r="M119" s="34">
        <v>30967.638986812999</v>
      </c>
      <c r="N119" s="34">
        <v>30967.639006812999</v>
      </c>
      <c r="O119" s="34">
        <v>30967.639006812999</v>
      </c>
      <c r="P119" s="34">
        <v>30967.639006813999</v>
      </c>
      <c r="Q119" s="34">
        <v>30989.742610355999</v>
      </c>
      <c r="R119" s="34">
        <v>30989.742610355999</v>
      </c>
      <c r="S119" s="34">
        <v>30989.742610355999</v>
      </c>
      <c r="T119" s="370">
        <v>30774.547756481999</v>
      </c>
    </row>
    <row r="120" spans="1:20" s="104" customFormat="1" ht="12" customHeight="1">
      <c r="A120" s="362" t="s">
        <v>9</v>
      </c>
      <c r="B120" s="1151" t="s">
        <v>469</v>
      </c>
      <c r="C120" s="34">
        <v>11993.790231076</v>
      </c>
      <c r="D120" s="34">
        <v>11993.790231076</v>
      </c>
      <c r="E120" s="34">
        <v>13596.146757316001</v>
      </c>
      <c r="F120" s="34">
        <v>13596.146757315</v>
      </c>
      <c r="G120" s="60">
        <v>13596.146757315</v>
      </c>
      <c r="H120" s="34">
        <v>13596.146757315</v>
      </c>
      <c r="I120" s="34">
        <v>13596.146757315</v>
      </c>
      <c r="J120" s="34">
        <v>13596.146757315</v>
      </c>
      <c r="K120" s="34">
        <v>13596.146757315</v>
      </c>
      <c r="L120" s="34">
        <v>13596.146757315</v>
      </c>
      <c r="M120" s="34">
        <v>13596.146757315</v>
      </c>
      <c r="N120" s="34">
        <v>13596.146757315</v>
      </c>
      <c r="O120" s="34">
        <v>13596.146757315</v>
      </c>
      <c r="P120" s="34">
        <v>13596.146757315</v>
      </c>
      <c r="Q120" s="34">
        <v>13596.146757315</v>
      </c>
      <c r="R120" s="34">
        <v>13596.146757315</v>
      </c>
      <c r="S120" s="34">
        <v>13596.146757315</v>
      </c>
      <c r="T120" s="370">
        <v>13596.146757315</v>
      </c>
    </row>
    <row r="121" spans="1:20" s="104" customFormat="1" ht="12" customHeight="1">
      <c r="A121" s="362" t="s">
        <v>10</v>
      </c>
      <c r="B121" s="1151" t="s">
        <v>470</v>
      </c>
      <c r="C121" s="34">
        <v>276331.90218533401</v>
      </c>
      <c r="D121" s="34">
        <v>300630.79153806699</v>
      </c>
      <c r="E121" s="34">
        <v>312691.270248827</v>
      </c>
      <c r="F121" s="34">
        <v>328620.98214992997</v>
      </c>
      <c r="G121" s="60">
        <v>355528.57522487</v>
      </c>
      <c r="H121" s="34">
        <v>404439.04719571798</v>
      </c>
      <c r="I121" s="34">
        <v>404438.97751772701</v>
      </c>
      <c r="J121" s="34">
        <v>404439.465263666</v>
      </c>
      <c r="K121" s="34">
        <v>404439.325907683</v>
      </c>
      <c r="L121" s="34">
        <v>404438.48977178801</v>
      </c>
      <c r="M121" s="34">
        <v>404438.28701353999</v>
      </c>
      <c r="N121" s="34">
        <v>404437.76442860498</v>
      </c>
      <c r="O121" s="34">
        <v>404437.65991161799</v>
      </c>
      <c r="P121" s="34">
        <v>384095.11387867702</v>
      </c>
      <c r="Q121" s="34">
        <v>514348.32472445298</v>
      </c>
      <c r="R121" s="34">
        <v>514288.196598657</v>
      </c>
      <c r="S121" s="34">
        <v>439380.65273116197</v>
      </c>
      <c r="T121" s="370">
        <v>424692.63547278201</v>
      </c>
    </row>
    <row r="122" spans="1:20" s="104" customFormat="1" ht="24">
      <c r="A122" s="362" t="s">
        <v>11</v>
      </c>
      <c r="B122" s="1151" t="s">
        <v>471</v>
      </c>
      <c r="C122" s="69">
        <v>74133.712203839998</v>
      </c>
      <c r="D122" s="69">
        <v>37300.849716343</v>
      </c>
      <c r="E122" s="69">
        <v>69282.373649818997</v>
      </c>
      <c r="F122" s="69">
        <v>106452.440922076</v>
      </c>
      <c r="G122" s="203">
        <v>128722.559411733</v>
      </c>
      <c r="H122" s="69">
        <v>40781.786916391997</v>
      </c>
      <c r="I122" s="69">
        <v>51315.084781432</v>
      </c>
      <c r="J122" s="69">
        <v>65035.420834525001</v>
      </c>
      <c r="K122" s="69">
        <v>74841.505028779997</v>
      </c>
      <c r="L122" s="69">
        <v>85793.100256680002</v>
      </c>
      <c r="M122" s="69">
        <v>97759.143308286002</v>
      </c>
      <c r="N122" s="69">
        <v>109062.72401135</v>
      </c>
      <c r="O122" s="69">
        <v>119393.30099966199</v>
      </c>
      <c r="P122" s="69">
        <v>131401.04030079901</v>
      </c>
      <c r="Q122" s="69">
        <v>7745.4312863080004</v>
      </c>
      <c r="R122" s="69">
        <v>17742.367077602001</v>
      </c>
      <c r="S122" s="69">
        <v>28996.472765442999</v>
      </c>
      <c r="T122" s="371">
        <v>38080.824872947</v>
      </c>
    </row>
    <row r="123" spans="1:20" s="104" customFormat="1" ht="12" customHeight="1">
      <c r="A123" s="362" t="s">
        <v>98</v>
      </c>
      <c r="B123" s="1151" t="s">
        <v>472</v>
      </c>
      <c r="C123" s="34">
        <v>33407.082504241</v>
      </c>
      <c r="D123" s="34">
        <v>49834.429469691997</v>
      </c>
      <c r="E123" s="34">
        <v>119756.879546147</v>
      </c>
      <c r="F123" s="34">
        <v>103219.65651321301</v>
      </c>
      <c r="G123" s="60">
        <v>113713.811380492</v>
      </c>
      <c r="H123" s="34">
        <v>110642.92735007399</v>
      </c>
      <c r="I123" s="34">
        <v>112113.620357922</v>
      </c>
      <c r="J123" s="34">
        <v>112781.998413283</v>
      </c>
      <c r="K123" s="34">
        <v>114447.698788886</v>
      </c>
      <c r="L123" s="34">
        <v>116783.424964708</v>
      </c>
      <c r="M123" s="34">
        <v>118360.67057264</v>
      </c>
      <c r="N123" s="34">
        <v>115989.99803943301</v>
      </c>
      <c r="O123" s="34">
        <v>115512.21321375501</v>
      </c>
      <c r="P123" s="34">
        <v>114918.937054996</v>
      </c>
      <c r="Q123" s="34">
        <v>115998.050371013</v>
      </c>
      <c r="R123" s="34">
        <v>117169.26354718499</v>
      </c>
      <c r="S123" s="34">
        <v>116617.31165536999</v>
      </c>
      <c r="T123" s="370">
        <v>121727.973449938</v>
      </c>
    </row>
    <row r="124" spans="1:20" s="104" customFormat="1" ht="12" customHeight="1" thickBot="1">
      <c r="A124" s="366" t="s">
        <v>97</v>
      </c>
      <c r="B124" s="367" t="s">
        <v>473</v>
      </c>
      <c r="C124" s="372">
        <v>3785.2018756480002</v>
      </c>
      <c r="D124" s="372">
        <v>10945.373350618</v>
      </c>
      <c r="E124" s="372">
        <v>25161.569766836001</v>
      </c>
      <c r="F124" s="372">
        <v>27504.701981865001</v>
      </c>
      <c r="G124" s="1073">
        <v>32756.738708954999</v>
      </c>
      <c r="H124" s="372">
        <v>27965.102415083002</v>
      </c>
      <c r="I124" s="372">
        <v>27951.828421586</v>
      </c>
      <c r="J124" s="372">
        <v>28128.393295727001</v>
      </c>
      <c r="K124" s="372">
        <v>27958.934960618</v>
      </c>
      <c r="L124" s="372">
        <v>26827.963914298001</v>
      </c>
      <c r="M124" s="372">
        <v>26385.823731445002</v>
      </c>
      <c r="N124" s="372">
        <v>27166.901092933</v>
      </c>
      <c r="O124" s="372">
        <v>27378.561211097</v>
      </c>
      <c r="P124" s="372">
        <v>24730.849260244999</v>
      </c>
      <c r="Q124" s="372">
        <v>20121.368422340998</v>
      </c>
      <c r="R124" s="372">
        <v>20431.206531610998</v>
      </c>
      <c r="S124" s="372">
        <v>20409.353117736999</v>
      </c>
      <c r="T124" s="373">
        <v>20453.841226338001</v>
      </c>
    </row>
    <row r="125" spans="1:20" s="104" customFormat="1" ht="14.25" hidden="1" customHeight="1" thickBot="1">
      <c r="A125" s="994" t="s">
        <v>233</v>
      </c>
      <c r="B125" s="195"/>
      <c r="C125" s="77"/>
      <c r="D125" s="77"/>
      <c r="E125" s="77"/>
      <c r="F125" s="77"/>
      <c r="G125" s="1190"/>
      <c r="H125" s="77"/>
      <c r="I125" s="77"/>
      <c r="J125" s="77"/>
      <c r="K125" s="77"/>
      <c r="L125" s="77"/>
      <c r="M125" s="77"/>
      <c r="N125" s="77"/>
      <c r="O125" s="77"/>
      <c r="P125" s="77"/>
      <c r="Q125" s="77"/>
      <c r="R125" s="77"/>
      <c r="S125" s="77">
        <v>15286.126477293001</v>
      </c>
      <c r="T125" s="1191">
        <v>15286.126477293001</v>
      </c>
    </row>
    <row r="126" spans="1:20" s="104" customFormat="1" ht="16.7" hidden="1" customHeight="1">
      <c r="A126" s="994" t="s">
        <v>234</v>
      </c>
      <c r="B126" s="195"/>
      <c r="C126" s="77"/>
      <c r="D126" s="77"/>
      <c r="E126" s="77"/>
      <c r="F126" s="77"/>
      <c r="G126" s="1190"/>
      <c r="H126" s="77"/>
      <c r="I126" s="77"/>
      <c r="J126" s="77"/>
      <c r="K126" s="77"/>
      <c r="L126" s="77"/>
      <c r="M126" s="77"/>
      <c r="N126" s="77"/>
      <c r="O126" s="77"/>
      <c r="P126" s="77"/>
      <c r="Q126" s="77"/>
      <c r="R126" s="77"/>
      <c r="S126" s="77"/>
      <c r="T126" s="1191"/>
    </row>
    <row r="127" spans="1:20" s="104" customFormat="1" ht="12" hidden="1" customHeight="1">
      <c r="A127" s="1375" t="s">
        <v>243</v>
      </c>
      <c r="B127" s="1376"/>
      <c r="C127" s="1186"/>
      <c r="D127" s="1186"/>
      <c r="E127" s="1186"/>
      <c r="F127" s="1186"/>
      <c r="G127" s="1187"/>
      <c r="H127" s="1186"/>
      <c r="I127" s="1186"/>
      <c r="J127" s="1186"/>
      <c r="K127" s="1186"/>
      <c r="L127" s="1186"/>
      <c r="M127" s="1186"/>
      <c r="N127" s="1186"/>
      <c r="O127" s="1186"/>
      <c r="P127" s="1186"/>
      <c r="Q127" s="1186"/>
      <c r="R127" s="1186"/>
      <c r="S127" s="1186"/>
      <c r="T127" s="1188"/>
    </row>
    <row r="128" spans="1:20" s="104" customFormat="1" ht="19.5" hidden="1" customHeight="1">
      <c r="A128" s="1375" t="s">
        <v>241</v>
      </c>
      <c r="B128" s="1376"/>
      <c r="C128" s="1186"/>
      <c r="D128" s="1186"/>
      <c r="E128" s="1186"/>
      <c r="F128" s="1186"/>
      <c r="G128" s="1187"/>
      <c r="H128" s="1186"/>
      <c r="I128" s="1186"/>
      <c r="J128" s="1186"/>
      <c r="K128" s="1186"/>
      <c r="L128" s="1186"/>
      <c r="M128" s="1186"/>
      <c r="N128" s="1186"/>
      <c r="O128" s="1186"/>
      <c r="P128" s="1186"/>
      <c r="Q128" s="1186"/>
      <c r="R128" s="1186"/>
      <c r="S128" s="1186"/>
      <c r="T128" s="1188"/>
    </row>
    <row r="129" spans="1:24" s="104" customFormat="1" ht="12" hidden="1" customHeight="1">
      <c r="A129" s="1375" t="s">
        <v>242</v>
      </c>
      <c r="B129" s="1376"/>
      <c r="C129" s="1186"/>
      <c r="D129" s="1186"/>
      <c r="E129" s="1186"/>
      <c r="F129" s="1186"/>
      <c r="G129" s="1187"/>
      <c r="H129" s="1186"/>
      <c r="I129" s="1186"/>
      <c r="J129" s="1186"/>
      <c r="K129" s="1186"/>
      <c r="L129" s="1186"/>
      <c r="M129" s="1186"/>
      <c r="N129" s="1186"/>
      <c r="O129" s="1186"/>
      <c r="P129" s="1186"/>
      <c r="Q129" s="1186"/>
      <c r="R129" s="1186"/>
      <c r="S129" s="1186"/>
      <c r="T129" s="1188"/>
    </row>
    <row r="130" spans="1:24" ht="19.5" hidden="1" customHeight="1">
      <c r="A130" s="1373" t="s">
        <v>239</v>
      </c>
      <c r="B130" s="1374"/>
      <c r="C130" s="1186"/>
      <c r="D130" s="1186"/>
      <c r="E130" s="1186"/>
      <c r="F130" s="1186"/>
      <c r="G130" s="1187"/>
      <c r="H130" s="1186"/>
      <c r="I130" s="1186"/>
      <c r="J130" s="1186"/>
      <c r="K130" s="1186"/>
      <c r="L130" s="1186"/>
      <c r="M130" s="1186"/>
      <c r="N130" s="1186"/>
      <c r="O130" s="1186"/>
      <c r="P130" s="1186"/>
      <c r="Q130" s="1186"/>
      <c r="R130" s="1186"/>
      <c r="S130" s="1186"/>
      <c r="T130" s="1188"/>
    </row>
    <row r="131" spans="1:24" ht="75" customHeight="1">
      <c r="A131" s="1377" t="s">
        <v>286</v>
      </c>
      <c r="B131" s="1378"/>
      <c r="C131" s="1378"/>
      <c r="D131" s="1378"/>
      <c r="E131" s="1378"/>
      <c r="F131" s="1378"/>
      <c r="G131" s="1378"/>
      <c r="H131" s="1378"/>
      <c r="I131" s="1378"/>
      <c r="J131" s="1378"/>
      <c r="K131" s="1378"/>
      <c r="L131" s="1378"/>
      <c r="M131" s="1378"/>
      <c r="N131" s="1378"/>
      <c r="O131" s="1378"/>
      <c r="P131" s="1378"/>
      <c r="Q131" s="1378"/>
      <c r="R131" s="1378"/>
      <c r="S131" s="1378"/>
      <c r="T131" s="1379"/>
    </row>
    <row r="132" spans="1:24" ht="22.35" customHeight="1">
      <c r="A132" s="1339" t="s">
        <v>419</v>
      </c>
      <c r="B132" s="1340"/>
      <c r="C132" s="1384" t="s">
        <v>277</v>
      </c>
      <c r="D132" s="1384" t="s">
        <v>842</v>
      </c>
      <c r="E132" s="1380">
        <v>2021</v>
      </c>
      <c r="F132" s="1380">
        <v>2022</v>
      </c>
      <c r="G132" s="1380">
        <v>2023</v>
      </c>
      <c r="H132" s="1380">
        <v>2024</v>
      </c>
      <c r="I132" s="1380"/>
      <c r="J132" s="1380"/>
      <c r="K132" s="1380"/>
      <c r="L132" s="1380"/>
      <c r="M132" s="1380"/>
      <c r="N132" s="1380"/>
      <c r="O132" s="1380"/>
      <c r="P132" s="1380"/>
      <c r="Q132" s="1380"/>
      <c r="R132" s="1380">
        <v>2025</v>
      </c>
      <c r="S132" s="1380"/>
      <c r="T132" s="1388"/>
    </row>
    <row r="133" spans="1:24" ht="22.35" customHeight="1">
      <c r="A133" s="1339"/>
      <c r="B133" s="1340"/>
      <c r="C133" s="1384"/>
      <c r="D133" s="1385"/>
      <c r="E133" s="1383"/>
      <c r="F133" s="1380"/>
      <c r="G133" s="1380"/>
      <c r="H133" s="786" t="s">
        <v>3</v>
      </c>
      <c r="I133" s="786" t="s">
        <v>4</v>
      </c>
      <c r="J133" s="786" t="s">
        <v>5</v>
      </c>
      <c r="K133" s="786" t="s">
        <v>6</v>
      </c>
      <c r="L133" s="786" t="s">
        <v>267</v>
      </c>
      <c r="M133" s="896" t="s">
        <v>7</v>
      </c>
      <c r="N133" s="896" t="s">
        <v>13</v>
      </c>
      <c r="O133" s="896" t="s">
        <v>14</v>
      </c>
      <c r="P133" s="896" t="s">
        <v>906</v>
      </c>
      <c r="Q133" s="896" t="s">
        <v>0</v>
      </c>
      <c r="R133" s="896" t="s">
        <v>1</v>
      </c>
      <c r="S133" s="896" t="s">
        <v>2</v>
      </c>
      <c r="T133" s="1139" t="s">
        <v>3</v>
      </c>
    </row>
    <row r="134" spans="1:24" ht="12" customHeight="1">
      <c r="A134" s="1329" t="s">
        <v>307</v>
      </c>
      <c r="B134" s="1330"/>
      <c r="G134" s="1082"/>
      <c r="T134" s="369"/>
      <c r="U134" s="53"/>
      <c r="V134" s="53"/>
    </row>
    <row r="135" spans="1:24" ht="12" customHeight="1">
      <c r="A135" s="362" t="s">
        <v>8</v>
      </c>
      <c r="B135" s="1150" t="s">
        <v>314</v>
      </c>
      <c r="C135" s="34">
        <v>426050.78417897702</v>
      </c>
      <c r="D135" s="34">
        <v>493422.15820196702</v>
      </c>
      <c r="E135" s="34">
        <v>520497.40751601302</v>
      </c>
      <c r="F135" s="34">
        <v>571246.97563074995</v>
      </c>
      <c r="G135" s="60">
        <v>618449.43586723704</v>
      </c>
      <c r="H135" s="34">
        <v>622193.58609678806</v>
      </c>
      <c r="I135" s="34">
        <v>627538.89578036999</v>
      </c>
      <c r="J135" s="34">
        <v>635377.044811256</v>
      </c>
      <c r="K135" s="34">
        <v>640568.59132863604</v>
      </c>
      <c r="L135" s="34">
        <v>645189.73736037605</v>
      </c>
      <c r="M135" s="34">
        <v>651853.96215922898</v>
      </c>
      <c r="N135" s="34">
        <v>653636.88161384</v>
      </c>
      <c r="O135" s="34">
        <v>654733.64235254505</v>
      </c>
      <c r="P135" s="34">
        <v>658598.64511970105</v>
      </c>
      <c r="Q135" s="34">
        <v>652569.21844515495</v>
      </c>
      <c r="R135" s="34">
        <v>655999.56495206198</v>
      </c>
      <c r="S135" s="34">
        <v>658278.97012430301</v>
      </c>
      <c r="T135" s="370">
        <v>655083.85602604004</v>
      </c>
      <c r="U135" s="53"/>
      <c r="V135" s="53"/>
      <c r="W135" s="53"/>
      <c r="X135" s="53"/>
    </row>
    <row r="136" spans="1:24" ht="12" customHeight="1">
      <c r="A136" s="362"/>
      <c r="B136" s="1149" t="s">
        <v>315</v>
      </c>
      <c r="C136" s="34">
        <v>421654.95060754102</v>
      </c>
      <c r="D136" s="34">
        <v>488665.801047377</v>
      </c>
      <c r="E136" s="34">
        <v>516090.84219725901</v>
      </c>
      <c r="F136" s="34">
        <v>562846.742094266</v>
      </c>
      <c r="G136" s="60">
        <v>606679.90861273103</v>
      </c>
      <c r="H136" s="34">
        <v>612310.16804231796</v>
      </c>
      <c r="I136" s="34">
        <v>617794.966058205</v>
      </c>
      <c r="J136" s="34">
        <v>625616.29307049199</v>
      </c>
      <c r="K136" s="34">
        <v>630118.54188475397</v>
      </c>
      <c r="L136" s="34">
        <v>634921.43734066002</v>
      </c>
      <c r="M136" s="34">
        <v>641603.21367796604</v>
      </c>
      <c r="N136" s="34">
        <v>643980.05944415298</v>
      </c>
      <c r="O136" s="34">
        <v>644350.81435191899</v>
      </c>
      <c r="P136" s="34">
        <v>645772.17013543402</v>
      </c>
      <c r="Q136" s="34">
        <v>640168.34863206802</v>
      </c>
      <c r="R136" s="34">
        <v>643725.16453312396</v>
      </c>
      <c r="S136" s="34">
        <v>646558.438093693</v>
      </c>
      <c r="T136" s="370">
        <v>643483.79996482201</v>
      </c>
    </row>
    <row r="137" spans="1:24" ht="12" customHeight="1">
      <c r="A137" s="362"/>
      <c r="B137" s="1150" t="s">
        <v>316</v>
      </c>
      <c r="C137" s="34">
        <v>421089.49214167398</v>
      </c>
      <c r="D137" s="34">
        <v>488402.28723606502</v>
      </c>
      <c r="E137" s="34">
        <v>514928.46609574498</v>
      </c>
      <c r="F137" s="34">
        <v>561279.93711123394</v>
      </c>
      <c r="G137" s="60">
        <v>605611.02871924103</v>
      </c>
      <c r="H137" s="34">
        <v>611116.35616531502</v>
      </c>
      <c r="I137" s="34">
        <v>616593.23901631904</v>
      </c>
      <c r="J137" s="34">
        <v>624418.47722786397</v>
      </c>
      <c r="K137" s="34">
        <v>628914.86506507604</v>
      </c>
      <c r="L137" s="34">
        <v>633746.48069675197</v>
      </c>
      <c r="M137" s="34">
        <v>640456.99101096496</v>
      </c>
      <c r="N137" s="34">
        <v>642772.80324772198</v>
      </c>
      <c r="O137" s="34">
        <v>643359.12700302002</v>
      </c>
      <c r="P137" s="34">
        <v>644975.64588965406</v>
      </c>
      <c r="Q137" s="34">
        <v>639366.92868953606</v>
      </c>
      <c r="R137" s="34">
        <v>642903.56232867099</v>
      </c>
      <c r="S137" s="34">
        <v>645759.65406127402</v>
      </c>
      <c r="T137" s="370">
        <v>642684.07789122395</v>
      </c>
    </row>
    <row r="138" spans="1:24" ht="12" customHeight="1">
      <c r="A138" s="362"/>
      <c r="B138" s="1150" t="s">
        <v>445</v>
      </c>
      <c r="C138" s="34">
        <v>565.45846586699997</v>
      </c>
      <c r="D138" s="34">
        <v>263.51381131199997</v>
      </c>
      <c r="E138" s="34">
        <v>1162.3761015140001</v>
      </c>
      <c r="F138" s="34">
        <v>1566.8049830320001</v>
      </c>
      <c r="G138" s="60">
        <v>1068.8798934900001</v>
      </c>
      <c r="H138" s="34">
        <v>1193.8118770030001</v>
      </c>
      <c r="I138" s="34">
        <v>1201.7270418860001</v>
      </c>
      <c r="J138" s="34">
        <v>1197.8158426279999</v>
      </c>
      <c r="K138" s="34">
        <v>1203.6768196779999</v>
      </c>
      <c r="L138" s="34">
        <v>1174.9566439079999</v>
      </c>
      <c r="M138" s="34">
        <v>1146.222667001</v>
      </c>
      <c r="N138" s="34">
        <v>1207.256196431</v>
      </c>
      <c r="O138" s="34">
        <v>991.68734889899997</v>
      </c>
      <c r="P138" s="34">
        <v>796.52424578</v>
      </c>
      <c r="Q138" s="34">
        <v>801.41994253200005</v>
      </c>
      <c r="R138" s="34">
        <v>821.60220445300001</v>
      </c>
      <c r="S138" s="34">
        <v>798.78403241900003</v>
      </c>
      <c r="T138" s="370">
        <v>799.72207359799995</v>
      </c>
    </row>
    <row r="139" spans="1:24" ht="12" customHeight="1">
      <c r="A139" s="362"/>
      <c r="B139" s="1149" t="s">
        <v>317</v>
      </c>
      <c r="C139" s="34">
        <v>4395.8335714360001</v>
      </c>
      <c r="D139" s="34">
        <v>4756.3571545900004</v>
      </c>
      <c r="E139" s="34">
        <v>4406.5653187540001</v>
      </c>
      <c r="F139" s="34">
        <v>8400.2335364840001</v>
      </c>
      <c r="G139" s="60">
        <v>11769.527254506</v>
      </c>
      <c r="H139" s="34">
        <v>9883.4180544699993</v>
      </c>
      <c r="I139" s="34">
        <v>9743.9297221649995</v>
      </c>
      <c r="J139" s="34">
        <v>9760.7517407640007</v>
      </c>
      <c r="K139" s="34">
        <v>10450.049443882001</v>
      </c>
      <c r="L139" s="34">
        <v>10268.300019716</v>
      </c>
      <c r="M139" s="34">
        <v>10250.748481262999</v>
      </c>
      <c r="N139" s="34">
        <v>9656.8221696870005</v>
      </c>
      <c r="O139" s="34">
        <v>10382.828000625999</v>
      </c>
      <c r="P139" s="34">
        <v>12826.474984267001</v>
      </c>
      <c r="Q139" s="34">
        <v>12400.869813087</v>
      </c>
      <c r="R139" s="34">
        <v>12274.400418937999</v>
      </c>
      <c r="S139" s="34">
        <v>11720.53203061</v>
      </c>
      <c r="T139" s="370">
        <v>11600.056061218</v>
      </c>
    </row>
    <row r="140" spans="1:24" ht="12" customHeight="1">
      <c r="A140" s="362"/>
      <c r="B140" s="1150" t="s">
        <v>316</v>
      </c>
      <c r="C140" s="34">
        <v>4395.8335714360001</v>
      </c>
      <c r="D140" s="34">
        <v>4756.3571545900004</v>
      </c>
      <c r="E140" s="34">
        <v>4406.5653187540001</v>
      </c>
      <c r="F140" s="34">
        <v>8400.2335364840001</v>
      </c>
      <c r="G140" s="60">
        <v>11461.587254505999</v>
      </c>
      <c r="H140" s="34">
        <v>9558.2180544700004</v>
      </c>
      <c r="I140" s="34">
        <v>9418.9297221649995</v>
      </c>
      <c r="J140" s="34">
        <v>9433.2517407640007</v>
      </c>
      <c r="K140" s="34">
        <v>9311.8494438819998</v>
      </c>
      <c r="L140" s="34">
        <v>9186.4500197159996</v>
      </c>
      <c r="M140" s="34">
        <v>9190.9484812629998</v>
      </c>
      <c r="N140" s="34">
        <v>8558.1721696870009</v>
      </c>
      <c r="O140" s="34">
        <v>9273.6780006259996</v>
      </c>
      <c r="P140" s="34">
        <v>11216.974984267001</v>
      </c>
      <c r="Q140" s="34">
        <v>10770.869813087</v>
      </c>
      <c r="R140" s="34">
        <v>10616.400418937999</v>
      </c>
      <c r="S140" s="34">
        <v>10064.53203061</v>
      </c>
      <c r="T140" s="370">
        <v>9940.0560612179997</v>
      </c>
    </row>
    <row r="141" spans="1:24" ht="12" customHeight="1">
      <c r="A141" s="362"/>
      <c r="B141" s="1150" t="s">
        <v>445</v>
      </c>
      <c r="C141" s="34">
        <v>0</v>
      </c>
      <c r="D141" s="34">
        <v>0</v>
      </c>
      <c r="E141" s="34">
        <v>0</v>
      </c>
      <c r="F141" s="34">
        <v>0</v>
      </c>
      <c r="G141" s="60">
        <v>307.94</v>
      </c>
      <c r="H141" s="34">
        <v>325.2</v>
      </c>
      <c r="I141" s="34">
        <v>325</v>
      </c>
      <c r="J141" s="34">
        <v>327.5</v>
      </c>
      <c r="K141" s="34">
        <v>1138.2</v>
      </c>
      <c r="L141" s="34">
        <v>1081.8499999999999</v>
      </c>
      <c r="M141" s="34">
        <v>1059.8</v>
      </c>
      <c r="N141" s="34">
        <v>1098.6500000000001</v>
      </c>
      <c r="O141" s="34">
        <v>1109.1500000000001</v>
      </c>
      <c r="P141" s="34">
        <v>1609.5</v>
      </c>
      <c r="Q141" s="34">
        <v>1630</v>
      </c>
      <c r="R141" s="34">
        <v>1658</v>
      </c>
      <c r="S141" s="34">
        <v>1656</v>
      </c>
      <c r="T141" s="370">
        <v>1660</v>
      </c>
    </row>
    <row r="142" spans="1:24" ht="12" customHeight="1">
      <c r="A142" s="362" t="s">
        <v>9</v>
      </c>
      <c r="B142" s="1150" t="s">
        <v>446</v>
      </c>
      <c r="C142" s="34">
        <v>34438.487161495003</v>
      </c>
      <c r="D142" s="34">
        <v>28600.666403243002</v>
      </c>
      <c r="E142" s="34">
        <v>23315.284810640998</v>
      </c>
      <c r="F142" s="34">
        <v>22947.346390061</v>
      </c>
      <c r="G142" s="60">
        <v>35882.997944174</v>
      </c>
      <c r="H142" s="34">
        <v>40726.439302423998</v>
      </c>
      <c r="I142" s="34">
        <v>40212.061937865998</v>
      </c>
      <c r="J142" s="34">
        <v>43000.775338999003</v>
      </c>
      <c r="K142" s="34">
        <v>35573.834516813004</v>
      </c>
      <c r="L142" s="34">
        <v>38512.527918476</v>
      </c>
      <c r="M142" s="34">
        <v>46627.894448715997</v>
      </c>
      <c r="N142" s="34">
        <v>51863.118237369999</v>
      </c>
      <c r="O142" s="34">
        <v>40121.44777051</v>
      </c>
      <c r="P142" s="34">
        <v>32743.288023878999</v>
      </c>
      <c r="Q142" s="34">
        <v>37470.231355062002</v>
      </c>
      <c r="R142" s="34">
        <v>39930.112208156002</v>
      </c>
      <c r="S142" s="34">
        <v>25258.689168108001</v>
      </c>
      <c r="T142" s="370">
        <v>40680.210967343002</v>
      </c>
    </row>
    <row r="143" spans="1:24" ht="12" customHeight="1">
      <c r="A143" s="362"/>
      <c r="B143" s="1149" t="s">
        <v>333</v>
      </c>
      <c r="C143" s="34">
        <v>2864.1123284969999</v>
      </c>
      <c r="D143" s="34">
        <v>2584.8633750029999</v>
      </c>
      <c r="E143" s="34">
        <v>4317.0580834940001</v>
      </c>
      <c r="F143" s="34">
        <v>3678.4205373340001</v>
      </c>
      <c r="G143" s="60">
        <v>3930.7788336540002</v>
      </c>
      <c r="H143" s="34">
        <v>5049.7091524859998</v>
      </c>
      <c r="I143" s="34">
        <v>9553.2218969660007</v>
      </c>
      <c r="J143" s="34">
        <v>8161.3951591699997</v>
      </c>
      <c r="K143" s="34">
        <v>8268.8916055850004</v>
      </c>
      <c r="L143" s="34">
        <v>3901.2344764290001</v>
      </c>
      <c r="M143" s="34">
        <v>4937.8066511340003</v>
      </c>
      <c r="N143" s="34">
        <v>6666.324175238</v>
      </c>
      <c r="O143" s="34">
        <v>3799.1321062649999</v>
      </c>
      <c r="P143" s="34">
        <v>3193.711369223</v>
      </c>
      <c r="Q143" s="34">
        <v>3887.6709850030002</v>
      </c>
      <c r="R143" s="34">
        <v>3582.0365617920002</v>
      </c>
      <c r="S143" s="34">
        <v>5302.2830920699998</v>
      </c>
      <c r="T143" s="370">
        <v>3852.6380918250002</v>
      </c>
    </row>
    <row r="144" spans="1:24" ht="12" customHeight="1">
      <c r="A144" s="362"/>
      <c r="B144" s="1149" t="s">
        <v>447</v>
      </c>
      <c r="C144" s="34">
        <v>15508</v>
      </c>
      <c r="D144" s="34">
        <v>9126</v>
      </c>
      <c r="E144" s="34">
        <v>9735.5647285220002</v>
      </c>
      <c r="F144" s="34">
        <v>16129</v>
      </c>
      <c r="G144" s="60">
        <v>26958.8145</v>
      </c>
      <c r="H144" s="34">
        <v>29976.22</v>
      </c>
      <c r="I144" s="34">
        <v>19275.375</v>
      </c>
      <c r="J144" s="34">
        <v>29130.125000001</v>
      </c>
      <c r="K144" s="34">
        <v>20366.52</v>
      </c>
      <c r="L144" s="34">
        <v>28192.962499996</v>
      </c>
      <c r="M144" s="34">
        <v>32937.810833333002</v>
      </c>
      <c r="N144" s="34">
        <v>35116.839</v>
      </c>
      <c r="O144" s="34">
        <v>33147.579277780002</v>
      </c>
      <c r="P144" s="34">
        <v>24738.633999999998</v>
      </c>
      <c r="Q144" s="34">
        <v>27599.5</v>
      </c>
      <c r="R144" s="34">
        <v>31671.34</v>
      </c>
      <c r="S144" s="34">
        <v>19404.394583333</v>
      </c>
      <c r="T144" s="370">
        <v>33536.460916666998</v>
      </c>
    </row>
    <row r="145" spans="1:20" ht="12" customHeight="1">
      <c r="A145" s="362"/>
      <c r="B145" s="1149" t="s">
        <v>449</v>
      </c>
      <c r="C145" s="34">
        <v>14597.424166667</v>
      </c>
      <c r="D145" s="34">
        <v>16051.51</v>
      </c>
      <c r="E145" s="34">
        <v>8384.7824999999993</v>
      </c>
      <c r="F145" s="34">
        <v>2389.9699999999998</v>
      </c>
      <c r="G145" s="60">
        <v>4558.97</v>
      </c>
      <c r="H145" s="34">
        <v>5150.2770833320001</v>
      </c>
      <c r="I145" s="34">
        <v>10767.41263889</v>
      </c>
      <c r="J145" s="34">
        <v>4937.1902777790001</v>
      </c>
      <c r="K145" s="34">
        <v>6684.7304999990001</v>
      </c>
      <c r="L145" s="34">
        <v>6245.7713333379997</v>
      </c>
      <c r="M145" s="34">
        <v>8567.5111111120004</v>
      </c>
      <c r="N145" s="34">
        <v>10025.940555556001</v>
      </c>
      <c r="O145" s="34">
        <v>3121.028749998</v>
      </c>
      <c r="P145" s="34">
        <v>4655.87</v>
      </c>
      <c r="Q145" s="34">
        <v>5695.87</v>
      </c>
      <c r="R145" s="34">
        <v>4521.12</v>
      </c>
      <c r="S145" s="34">
        <v>467.57</v>
      </c>
      <c r="T145" s="370">
        <v>3086.67</v>
      </c>
    </row>
    <row r="146" spans="1:20" ht="12" customHeight="1">
      <c r="A146" s="362"/>
      <c r="B146" s="1149" t="s">
        <v>450</v>
      </c>
      <c r="C146" s="34">
        <v>1468.9506663310001</v>
      </c>
      <c r="D146" s="34">
        <v>838.29302824000001</v>
      </c>
      <c r="E146" s="34">
        <v>877.879498625</v>
      </c>
      <c r="F146" s="34">
        <v>749.95585272699998</v>
      </c>
      <c r="G146" s="60">
        <v>434.43461051999998</v>
      </c>
      <c r="H146" s="34">
        <v>550.23306660599997</v>
      </c>
      <c r="I146" s="34">
        <v>616.05240201000004</v>
      </c>
      <c r="J146" s="34">
        <v>772.06490204900001</v>
      </c>
      <c r="K146" s="34">
        <v>253.69241122899999</v>
      </c>
      <c r="L146" s="34">
        <v>172.55960871299999</v>
      </c>
      <c r="M146" s="34">
        <v>184.76585313699999</v>
      </c>
      <c r="N146" s="34">
        <v>54.014506576000002</v>
      </c>
      <c r="O146" s="34">
        <v>53.707636467</v>
      </c>
      <c r="P146" s="34">
        <v>155.072654656</v>
      </c>
      <c r="Q146" s="34">
        <v>287.19037005899997</v>
      </c>
      <c r="R146" s="34">
        <v>155.61564636400001</v>
      </c>
      <c r="S146" s="34">
        <v>84.441492705000002</v>
      </c>
      <c r="T146" s="370">
        <v>204.44195885100001</v>
      </c>
    </row>
    <row r="147" spans="1:20" ht="12" customHeight="1">
      <c r="A147" s="362" t="s">
        <v>10</v>
      </c>
      <c r="B147" s="1150" t="s">
        <v>448</v>
      </c>
      <c r="C147" s="34">
        <v>80487.045957479</v>
      </c>
      <c r="D147" s="34">
        <v>71953.426116368006</v>
      </c>
      <c r="E147" s="34">
        <v>110146.682354747</v>
      </c>
      <c r="F147" s="34">
        <v>117806.862555738</v>
      </c>
      <c r="G147" s="60">
        <v>103022.111931156</v>
      </c>
      <c r="H147" s="34">
        <v>73402.165864162002</v>
      </c>
      <c r="I147" s="34">
        <v>72945.75158507</v>
      </c>
      <c r="J147" s="34">
        <v>77629.866532297005</v>
      </c>
      <c r="K147" s="34">
        <v>67508.397928677005</v>
      </c>
      <c r="L147" s="34">
        <v>66183.436138292003</v>
      </c>
      <c r="M147" s="34">
        <v>69876.861410882993</v>
      </c>
      <c r="N147" s="34">
        <v>70008.963947486001</v>
      </c>
      <c r="O147" s="34">
        <v>83460.748269981006</v>
      </c>
      <c r="P147" s="34">
        <v>80845.394019404004</v>
      </c>
      <c r="Q147" s="34">
        <v>62619.942366654002</v>
      </c>
      <c r="R147" s="34">
        <v>56835.498842198002</v>
      </c>
      <c r="S147" s="34">
        <v>62179.413840701003</v>
      </c>
      <c r="T147" s="370">
        <v>45538.340700490997</v>
      </c>
    </row>
    <row r="148" spans="1:20" ht="12" customHeight="1">
      <c r="A148" s="362"/>
      <c r="B148" s="1150" t="s">
        <v>318</v>
      </c>
      <c r="C148" s="34">
        <v>40667.413954743002</v>
      </c>
      <c r="D148" s="34">
        <v>29526.567577382</v>
      </c>
      <c r="E148" s="34">
        <v>51740.915264853</v>
      </c>
      <c r="F148" s="34">
        <v>82891.368608856006</v>
      </c>
      <c r="G148" s="60">
        <v>79778.603687971001</v>
      </c>
      <c r="H148" s="34">
        <v>56237.490778321</v>
      </c>
      <c r="I148" s="34">
        <v>57686.213684907998</v>
      </c>
      <c r="J148" s="34">
        <v>49998.595321522</v>
      </c>
      <c r="K148" s="34">
        <v>50798.511646553001</v>
      </c>
      <c r="L148" s="34">
        <v>52087.118576922003</v>
      </c>
      <c r="M148" s="34">
        <v>50772.065199921999</v>
      </c>
      <c r="N148" s="34">
        <v>54745.614496198999</v>
      </c>
      <c r="O148" s="34">
        <v>55532.462551245997</v>
      </c>
      <c r="P148" s="34">
        <v>61002.712221360001</v>
      </c>
      <c r="Q148" s="34">
        <v>44888.839872532</v>
      </c>
      <c r="R148" s="34">
        <v>38892.672891490001</v>
      </c>
      <c r="S148" s="34">
        <v>41995.211886108998</v>
      </c>
      <c r="T148" s="370">
        <v>32830.837683186001</v>
      </c>
    </row>
    <row r="149" spans="1:20" ht="12" customHeight="1">
      <c r="A149" s="362"/>
      <c r="B149" s="1150" t="s">
        <v>201</v>
      </c>
      <c r="C149" s="34">
        <v>7789.5029369200001</v>
      </c>
      <c r="D149" s="34">
        <v>16912.115933269</v>
      </c>
      <c r="E149" s="34">
        <v>18249.042068306</v>
      </c>
      <c r="F149" s="34">
        <v>13668.870282919999</v>
      </c>
      <c r="G149" s="60">
        <v>3839.1179685100001</v>
      </c>
      <c r="H149" s="34">
        <v>2006.976303181</v>
      </c>
      <c r="I149" s="34">
        <v>2700.7570846929998</v>
      </c>
      <c r="J149" s="34">
        <v>5082.1810218740002</v>
      </c>
      <c r="K149" s="34">
        <v>1907.248147649</v>
      </c>
      <c r="L149" s="34">
        <v>2210.224147122</v>
      </c>
      <c r="M149" s="34">
        <v>605</v>
      </c>
      <c r="N149" s="34">
        <v>1186.9421148639999</v>
      </c>
      <c r="O149" s="34">
        <v>2500.5146405539999</v>
      </c>
      <c r="P149" s="34">
        <v>3329.6002865380001</v>
      </c>
      <c r="Q149" s="34">
        <v>1146.052817578</v>
      </c>
      <c r="R149" s="34">
        <v>1452.5196029430001</v>
      </c>
      <c r="S149" s="34">
        <v>1688.3544044969999</v>
      </c>
      <c r="T149" s="370">
        <v>817.97969334200002</v>
      </c>
    </row>
    <row r="150" spans="1:20" ht="12" customHeight="1">
      <c r="A150" s="362"/>
      <c r="B150" s="1150" t="s">
        <v>202</v>
      </c>
      <c r="C150" s="34">
        <v>31782.171524764999</v>
      </c>
      <c r="D150" s="34">
        <v>23927.671605717002</v>
      </c>
      <c r="E150" s="34">
        <v>39581.820021587999</v>
      </c>
      <c r="F150" s="34">
        <v>21246.623663962</v>
      </c>
      <c r="G150" s="60">
        <v>19404.390274674999</v>
      </c>
      <c r="H150" s="34">
        <v>15157.69878266</v>
      </c>
      <c r="I150" s="34">
        <v>12558.780815468999</v>
      </c>
      <c r="J150" s="34">
        <v>22549.090188900998</v>
      </c>
      <c r="K150" s="34">
        <v>14802.638134475001</v>
      </c>
      <c r="L150" s="34">
        <v>11886.093414248</v>
      </c>
      <c r="M150" s="34">
        <v>18499.796210961002</v>
      </c>
      <c r="N150" s="34">
        <v>14076.407336423001</v>
      </c>
      <c r="O150" s="34">
        <v>25427.771078180998</v>
      </c>
      <c r="P150" s="34">
        <v>16513.081511506</v>
      </c>
      <c r="Q150" s="34">
        <v>16585.049676544</v>
      </c>
      <c r="R150" s="34">
        <v>16490.306347764999</v>
      </c>
      <c r="S150" s="34">
        <v>18495.847550095001</v>
      </c>
      <c r="T150" s="370">
        <v>11889.523323963</v>
      </c>
    </row>
    <row r="151" spans="1:20" ht="12" customHeight="1">
      <c r="A151" s="362"/>
      <c r="B151" s="1150" t="s">
        <v>319</v>
      </c>
      <c r="C151" s="34">
        <v>247.95754105099999</v>
      </c>
      <c r="D151" s="34">
        <v>1587.0709999999999</v>
      </c>
      <c r="E151" s="34">
        <v>574.90499999999997</v>
      </c>
      <c r="F151" s="34">
        <v>0</v>
      </c>
      <c r="G151" s="60">
        <v>0</v>
      </c>
      <c r="H151" s="34">
        <v>0</v>
      </c>
      <c r="I151" s="34">
        <v>0</v>
      </c>
      <c r="J151" s="34">
        <v>0</v>
      </c>
      <c r="K151" s="34">
        <v>0</v>
      </c>
      <c r="L151" s="34">
        <v>0</v>
      </c>
      <c r="M151" s="34">
        <v>0</v>
      </c>
      <c r="N151" s="34">
        <v>0</v>
      </c>
      <c r="O151" s="34">
        <v>0</v>
      </c>
      <c r="P151" s="34">
        <v>0</v>
      </c>
      <c r="Q151" s="34">
        <v>0</v>
      </c>
      <c r="R151" s="34">
        <v>0</v>
      </c>
      <c r="S151" s="34">
        <v>0</v>
      </c>
      <c r="T151" s="370">
        <v>0</v>
      </c>
    </row>
    <row r="152" spans="1:20" ht="12" customHeight="1">
      <c r="A152" s="362" t="s">
        <v>11</v>
      </c>
      <c r="B152" s="1150" t="s">
        <v>320</v>
      </c>
      <c r="C152" s="34">
        <v>59566.537432562996</v>
      </c>
      <c r="D152" s="34">
        <v>80760.342889320993</v>
      </c>
      <c r="E152" s="34">
        <v>117816.61013056101</v>
      </c>
      <c r="F152" s="34">
        <v>127769.44553525699</v>
      </c>
      <c r="G152" s="60">
        <v>134959.488529797</v>
      </c>
      <c r="H152" s="34">
        <v>148702.68055764399</v>
      </c>
      <c r="I152" s="34">
        <v>160977.51288018801</v>
      </c>
      <c r="J152" s="34">
        <v>163599.89371710399</v>
      </c>
      <c r="K152" s="34">
        <v>168994.58691670201</v>
      </c>
      <c r="L152" s="34">
        <v>175090.73332124599</v>
      </c>
      <c r="M152" s="34">
        <v>180112.288559857</v>
      </c>
      <c r="N152" s="34">
        <v>194729.51837506899</v>
      </c>
      <c r="O152" s="34">
        <v>196019.569642205</v>
      </c>
      <c r="P152" s="34">
        <v>178022.90578291399</v>
      </c>
      <c r="Q152" s="34">
        <v>179489.40321715301</v>
      </c>
      <c r="R152" s="34">
        <v>183288.71449175401</v>
      </c>
      <c r="S152" s="34">
        <v>175797.31762715901</v>
      </c>
      <c r="T152" s="370">
        <v>187187.49873176101</v>
      </c>
    </row>
    <row r="153" spans="1:20" ht="12" customHeight="1">
      <c r="A153" s="362"/>
      <c r="B153" s="1149" t="s">
        <v>440</v>
      </c>
      <c r="C153" s="34">
        <v>8660.7877180510004</v>
      </c>
      <c r="D153" s="34">
        <v>3109.9142622929999</v>
      </c>
      <c r="E153" s="34">
        <v>1369.216229785</v>
      </c>
      <c r="F153" s="34">
        <v>195.00200000000001</v>
      </c>
      <c r="G153" s="60">
        <v>0</v>
      </c>
      <c r="H153" s="34">
        <v>0</v>
      </c>
      <c r="I153" s="34">
        <v>0</v>
      </c>
      <c r="J153" s="34">
        <v>0</v>
      </c>
      <c r="K153" s="34">
        <v>0</v>
      </c>
      <c r="L153" s="34">
        <v>0</v>
      </c>
      <c r="M153" s="34">
        <v>0</v>
      </c>
      <c r="N153" s="34">
        <v>0</v>
      </c>
      <c r="O153" s="34">
        <v>0</v>
      </c>
      <c r="P153" s="34">
        <v>0</v>
      </c>
      <c r="Q153" s="34">
        <v>0</v>
      </c>
      <c r="R153" s="34">
        <v>0</v>
      </c>
      <c r="S153" s="34">
        <v>0</v>
      </c>
      <c r="T153" s="370">
        <v>0</v>
      </c>
    </row>
    <row r="154" spans="1:20" ht="12" customHeight="1">
      <c r="A154" s="362"/>
      <c r="B154" s="1149" t="s">
        <v>441</v>
      </c>
      <c r="C154" s="34">
        <v>4271.2753423670001</v>
      </c>
      <c r="D154" s="34">
        <v>5665.8763254570003</v>
      </c>
      <c r="E154" s="34">
        <v>4943.7325348759996</v>
      </c>
      <c r="F154" s="34">
        <v>2642.1754936070001</v>
      </c>
      <c r="G154" s="60">
        <v>1637.505564352</v>
      </c>
      <c r="H154" s="34">
        <v>1054.333259648</v>
      </c>
      <c r="I154" s="34">
        <v>1175.8263720760001</v>
      </c>
      <c r="J154" s="34">
        <v>1050.979188799</v>
      </c>
      <c r="K154" s="34">
        <v>1202.3145878539999</v>
      </c>
      <c r="L154" s="34">
        <v>1031.890820678</v>
      </c>
      <c r="M154" s="34">
        <v>966.84366215399996</v>
      </c>
      <c r="N154" s="34">
        <v>817.11126445299999</v>
      </c>
      <c r="O154" s="34">
        <v>917.36868635899998</v>
      </c>
      <c r="P154" s="34">
        <v>517.63911329699999</v>
      </c>
      <c r="Q154" s="34">
        <v>967.922977575</v>
      </c>
      <c r="R154" s="34">
        <v>954.84246020499995</v>
      </c>
      <c r="S154" s="34">
        <v>958.71812427199995</v>
      </c>
      <c r="T154" s="370">
        <v>959.43704576899995</v>
      </c>
    </row>
    <row r="155" spans="1:20" ht="12" customHeight="1">
      <c r="A155" s="362"/>
      <c r="B155" s="1149" t="s">
        <v>442</v>
      </c>
      <c r="C155" s="34">
        <v>28405.031189599998</v>
      </c>
      <c r="D155" s="34">
        <v>51886.087205837001</v>
      </c>
      <c r="E155" s="34">
        <v>83303.141529435001</v>
      </c>
      <c r="F155" s="34">
        <v>100444.00099945501</v>
      </c>
      <c r="G155" s="60">
        <v>92305.054704466005</v>
      </c>
      <c r="H155" s="34">
        <v>102055.05875580999</v>
      </c>
      <c r="I155" s="34">
        <v>106398.27756479</v>
      </c>
      <c r="J155" s="34">
        <v>102718.27480263601</v>
      </c>
      <c r="K155" s="34">
        <v>101343.652975669</v>
      </c>
      <c r="L155" s="34">
        <v>101548.25281590399</v>
      </c>
      <c r="M155" s="34">
        <v>101009.257454543</v>
      </c>
      <c r="N155" s="34">
        <v>104402.87466489901</v>
      </c>
      <c r="O155" s="34">
        <v>102989.49760735199</v>
      </c>
      <c r="P155" s="34">
        <v>95365.883538605995</v>
      </c>
      <c r="Q155" s="34">
        <v>101107.831621789</v>
      </c>
      <c r="R155" s="34">
        <v>104228.50768933</v>
      </c>
      <c r="S155" s="34">
        <v>97968.685021238998</v>
      </c>
      <c r="T155" s="370">
        <v>104094.517247999</v>
      </c>
    </row>
    <row r="156" spans="1:20" ht="12" customHeight="1">
      <c r="A156" s="362"/>
      <c r="B156" s="1149" t="s">
        <v>443</v>
      </c>
      <c r="C156" s="34">
        <v>18229.443182545001</v>
      </c>
      <c r="D156" s="34">
        <v>20098.465095734002</v>
      </c>
      <c r="E156" s="34">
        <v>28200.519836464999</v>
      </c>
      <c r="F156" s="34">
        <v>24488.267042194999</v>
      </c>
      <c r="G156" s="60">
        <v>41016.928260979003</v>
      </c>
      <c r="H156" s="34">
        <v>45593.288542185997</v>
      </c>
      <c r="I156" s="34">
        <v>53403.408943322</v>
      </c>
      <c r="J156" s="34">
        <v>59830.639725669003</v>
      </c>
      <c r="K156" s="34">
        <v>66448.619353179005</v>
      </c>
      <c r="L156" s="34">
        <v>72510.589684663995</v>
      </c>
      <c r="M156" s="34">
        <v>78136.187443160001</v>
      </c>
      <c r="N156" s="34">
        <v>89509.532445717006</v>
      </c>
      <c r="O156" s="34">
        <v>92112.703348494004</v>
      </c>
      <c r="P156" s="34">
        <v>82139.383131010996</v>
      </c>
      <c r="Q156" s="34">
        <v>77413.648617789004</v>
      </c>
      <c r="R156" s="34">
        <v>78105.364342219007</v>
      </c>
      <c r="S156" s="34">
        <v>76869.914481647997</v>
      </c>
      <c r="T156" s="370">
        <v>82133.544437992998</v>
      </c>
    </row>
    <row r="157" spans="1:20" ht="12" customHeight="1">
      <c r="A157" s="362" t="s">
        <v>98</v>
      </c>
      <c r="B157" s="1150" t="s">
        <v>444</v>
      </c>
      <c r="C157" s="34">
        <v>1609.743441698</v>
      </c>
      <c r="D157" s="34">
        <v>1945.2856798089999</v>
      </c>
      <c r="E157" s="34">
        <v>1955.2114394119999</v>
      </c>
      <c r="F157" s="34">
        <v>2067.1008050229998</v>
      </c>
      <c r="G157" s="60">
        <v>2092.0161677649999</v>
      </c>
      <c r="H157" s="34">
        <v>2280.1915658409998</v>
      </c>
      <c r="I157" s="34">
        <v>2280.1915658409998</v>
      </c>
      <c r="J157" s="34">
        <v>2305.1951808409999</v>
      </c>
      <c r="K157" s="34">
        <v>2305.7164305729998</v>
      </c>
      <c r="L157" s="34">
        <v>2405.7164305729998</v>
      </c>
      <c r="M157" s="34">
        <v>2404.0962587849999</v>
      </c>
      <c r="N157" s="34">
        <v>2404.0962587849999</v>
      </c>
      <c r="O157" s="34">
        <v>2404.6151344199998</v>
      </c>
      <c r="P157" s="34">
        <v>2623.5497514200001</v>
      </c>
      <c r="Q157" s="34">
        <v>2623.5497514200001</v>
      </c>
      <c r="R157" s="34">
        <v>2622.2863272230002</v>
      </c>
      <c r="S157" s="34">
        <v>2619.7270885610001</v>
      </c>
      <c r="T157" s="370">
        <v>2618.1990446169998</v>
      </c>
    </row>
    <row r="158" spans="1:20" ht="24">
      <c r="A158" s="362" t="s">
        <v>97</v>
      </c>
      <c r="B158" s="1150" t="s">
        <v>474</v>
      </c>
      <c r="C158" s="34">
        <v>8402.1959475860003</v>
      </c>
      <c r="D158" s="34">
        <v>14289.826655647001</v>
      </c>
      <c r="E158" s="34">
        <v>16088.511571036999</v>
      </c>
      <c r="F158" s="34">
        <v>15771.291197594999</v>
      </c>
      <c r="G158" s="60">
        <v>16667.651190148001</v>
      </c>
      <c r="H158" s="34">
        <v>18350.938252355001</v>
      </c>
      <c r="I158" s="34">
        <v>18527.118768508</v>
      </c>
      <c r="J158" s="34">
        <v>17932.504480211999</v>
      </c>
      <c r="K158" s="34">
        <v>18055.858650998998</v>
      </c>
      <c r="L158" s="34">
        <v>18273.911215967</v>
      </c>
      <c r="M158" s="34">
        <v>18650.829854060001</v>
      </c>
      <c r="N158" s="34">
        <v>18920.402856881999</v>
      </c>
      <c r="O158" s="34">
        <v>19153.561763990001</v>
      </c>
      <c r="P158" s="34">
        <v>18531.644325666999</v>
      </c>
      <c r="Q158" s="34">
        <v>19148.073842230999</v>
      </c>
      <c r="R158" s="34">
        <v>19519.658495104999</v>
      </c>
      <c r="S158" s="34">
        <v>19420.192794908999</v>
      </c>
      <c r="T158" s="370">
        <v>19838.996886053999</v>
      </c>
    </row>
    <row r="159" spans="1:20" ht="12" customHeight="1">
      <c r="A159" s="363"/>
      <c r="B159" s="1149" t="s">
        <v>451</v>
      </c>
      <c r="C159" s="34">
        <v>7950.0297557479998</v>
      </c>
      <c r="D159" s="34">
        <v>13730.059078717</v>
      </c>
      <c r="E159" s="34">
        <v>15590.141986160001</v>
      </c>
      <c r="F159" s="34">
        <v>15405.884342313</v>
      </c>
      <c r="G159" s="60">
        <v>16306.667869864999</v>
      </c>
      <c r="H159" s="34">
        <v>17973.087276694001</v>
      </c>
      <c r="I159" s="34">
        <v>18153.923174987001</v>
      </c>
      <c r="J159" s="34">
        <v>17546.095798238999</v>
      </c>
      <c r="K159" s="34">
        <v>17677.017064617001</v>
      </c>
      <c r="L159" s="34">
        <v>17888.726711424999</v>
      </c>
      <c r="M159" s="34">
        <v>18254.78553415</v>
      </c>
      <c r="N159" s="34">
        <v>18523.029358837</v>
      </c>
      <c r="O159" s="34">
        <v>18770.723669382001</v>
      </c>
      <c r="P159" s="34">
        <v>18132.039251481001</v>
      </c>
      <c r="Q159" s="34">
        <v>18762.093149944001</v>
      </c>
      <c r="R159" s="34">
        <v>19127.902552848002</v>
      </c>
      <c r="S159" s="34">
        <v>19044.408597269001</v>
      </c>
      <c r="T159" s="370">
        <v>19451.745874724002</v>
      </c>
    </row>
    <row r="160" spans="1:20" ht="12" customHeight="1">
      <c r="A160" s="363"/>
      <c r="B160" s="1149" t="s">
        <v>452</v>
      </c>
      <c r="C160" s="34">
        <v>177.722058033</v>
      </c>
      <c r="D160" s="34">
        <v>226.315682243</v>
      </c>
      <c r="E160" s="34">
        <v>199.47229386399999</v>
      </c>
      <c r="F160" s="34">
        <v>41.210249572999999</v>
      </c>
      <c r="G160" s="60">
        <v>41.764573290000001</v>
      </c>
      <c r="H160" s="34">
        <v>33.049404185999997</v>
      </c>
      <c r="I160" s="34">
        <v>27.512329387000001</v>
      </c>
      <c r="J160" s="34">
        <v>31.043937240999998</v>
      </c>
      <c r="K160" s="34">
        <v>28.509289087999999</v>
      </c>
      <c r="L160" s="34">
        <v>30.068683476</v>
      </c>
      <c r="M160" s="34">
        <v>29.510270561999999</v>
      </c>
      <c r="N160" s="34">
        <v>27.762885643000001</v>
      </c>
      <c r="O160" s="34">
        <v>28.484052908999999</v>
      </c>
      <c r="P160" s="34">
        <v>33.297259502000003</v>
      </c>
      <c r="Q160" s="34">
        <v>25.897737980999999</v>
      </c>
      <c r="R160" s="34">
        <v>24.498921099</v>
      </c>
      <c r="S160" s="34">
        <v>14.959893741</v>
      </c>
      <c r="T160" s="370">
        <v>14.662723777</v>
      </c>
    </row>
    <row r="161" spans="1:20" ht="12" customHeight="1">
      <c r="A161" s="363"/>
      <c r="B161" s="1149" t="s">
        <v>453</v>
      </c>
      <c r="C161" s="34">
        <v>274.44413380499998</v>
      </c>
      <c r="D161" s="34">
        <v>333.45189468699999</v>
      </c>
      <c r="E161" s="34">
        <v>298.89729101299997</v>
      </c>
      <c r="F161" s="34">
        <v>324.19660570899998</v>
      </c>
      <c r="G161" s="60">
        <v>319.21874699300002</v>
      </c>
      <c r="H161" s="34">
        <v>344.801571475</v>
      </c>
      <c r="I161" s="34">
        <v>345.68326413400001</v>
      </c>
      <c r="J161" s="34">
        <v>355.36474473200002</v>
      </c>
      <c r="K161" s="34">
        <v>350.332297294</v>
      </c>
      <c r="L161" s="34">
        <v>355.11582106600002</v>
      </c>
      <c r="M161" s="34">
        <v>366.534049348</v>
      </c>
      <c r="N161" s="34">
        <v>369.61061240200002</v>
      </c>
      <c r="O161" s="34">
        <v>354.35404169899999</v>
      </c>
      <c r="P161" s="34">
        <v>366.30781468399999</v>
      </c>
      <c r="Q161" s="34">
        <v>360.08295430599998</v>
      </c>
      <c r="R161" s="34">
        <v>367.25702115799999</v>
      </c>
      <c r="S161" s="34">
        <v>360.82430389899997</v>
      </c>
      <c r="T161" s="370">
        <v>372.58828755299999</v>
      </c>
    </row>
    <row r="162" spans="1:20" ht="12" customHeight="1">
      <c r="A162" s="362" t="s">
        <v>125</v>
      </c>
      <c r="B162" s="1150" t="s">
        <v>454</v>
      </c>
      <c r="C162" s="34">
        <v>0.34011802600000002</v>
      </c>
      <c r="D162" s="34">
        <v>10.959262353</v>
      </c>
      <c r="E162" s="34">
        <v>5.63647527</v>
      </c>
      <c r="F162" s="34">
        <v>19.075067059999999</v>
      </c>
      <c r="G162" s="60">
        <v>4.8109884950000001</v>
      </c>
      <c r="H162" s="34">
        <v>19.326995878999998</v>
      </c>
      <c r="I162" s="34">
        <v>17.302498462999999</v>
      </c>
      <c r="J162" s="34">
        <v>15.666461529999999</v>
      </c>
      <c r="K162" s="34">
        <v>11.146251229000001</v>
      </c>
      <c r="L162" s="34">
        <v>62.907364702999999</v>
      </c>
      <c r="M162" s="34">
        <v>100.46130457700001</v>
      </c>
      <c r="N162" s="34">
        <v>43.635045921</v>
      </c>
      <c r="O162" s="34">
        <v>22.23715194</v>
      </c>
      <c r="P162" s="34">
        <v>7.3891732990000003</v>
      </c>
      <c r="Q162" s="34">
        <v>1.4095259060000001</v>
      </c>
      <c r="R162" s="34">
        <v>5.6127224939999998</v>
      </c>
      <c r="S162" s="34">
        <v>3.6908179649999999</v>
      </c>
      <c r="T162" s="370">
        <v>36.809660393999998</v>
      </c>
    </row>
    <row r="163" spans="1:20" ht="12" customHeight="1">
      <c r="A163" s="362" t="s">
        <v>203</v>
      </c>
      <c r="B163" s="1150" t="s">
        <v>455</v>
      </c>
      <c r="C163" s="34">
        <v>16990.471906333001</v>
      </c>
      <c r="D163" s="34">
        <v>47768.663476932998</v>
      </c>
      <c r="E163" s="34">
        <v>46175.458470338999</v>
      </c>
      <c r="F163" s="34">
        <v>52866.391067598001</v>
      </c>
      <c r="G163" s="1082">
        <v>46726.262227694002</v>
      </c>
      <c r="H163" s="58">
        <v>40747.744978445997</v>
      </c>
      <c r="I163" s="58">
        <v>27149.946075226999</v>
      </c>
      <c r="J163" s="58">
        <v>34983.299426322003</v>
      </c>
      <c r="K163" s="58">
        <v>29013.904086858001</v>
      </c>
      <c r="L163" s="58">
        <v>24744.631092291002</v>
      </c>
      <c r="M163" s="58">
        <v>27958.338631472001</v>
      </c>
      <c r="N163" s="58">
        <v>23453.172825172001</v>
      </c>
      <c r="O163" s="58">
        <v>22188.231633366999</v>
      </c>
      <c r="P163" s="58">
        <v>23946.781680814998</v>
      </c>
      <c r="Q163" s="58">
        <v>23041.332737387998</v>
      </c>
      <c r="R163" s="58">
        <v>19516.359676061998</v>
      </c>
      <c r="S163" s="58">
        <v>30899.681478907001</v>
      </c>
      <c r="T163" s="995">
        <v>29032.726942917001</v>
      </c>
    </row>
    <row r="164" spans="1:20" ht="12" customHeight="1">
      <c r="A164" s="1329" t="s">
        <v>309</v>
      </c>
      <c r="B164" s="1330"/>
      <c r="C164" s="34"/>
      <c r="D164" s="34"/>
      <c r="G164" s="1082"/>
      <c r="T164" s="369"/>
    </row>
    <row r="165" spans="1:20" ht="12" customHeight="1">
      <c r="A165" s="364" t="s">
        <v>8</v>
      </c>
      <c r="B165" s="1151" t="s">
        <v>456</v>
      </c>
      <c r="C165" s="34">
        <v>477473.29288916598</v>
      </c>
      <c r="D165" s="34">
        <v>590601.97784217296</v>
      </c>
      <c r="E165" s="34">
        <v>681606.90377816604</v>
      </c>
      <c r="F165" s="34">
        <v>723880.00248975598</v>
      </c>
      <c r="G165" s="60">
        <v>730333.23280056799</v>
      </c>
      <c r="H165" s="34">
        <v>754832.41324847797</v>
      </c>
      <c r="I165" s="34">
        <v>756850.96037841204</v>
      </c>
      <c r="J165" s="34">
        <v>761327.84254189895</v>
      </c>
      <c r="K165" s="34">
        <v>759652.97749637603</v>
      </c>
      <c r="L165" s="34">
        <v>771646.39528699405</v>
      </c>
      <c r="M165" s="34">
        <v>790239.23901943106</v>
      </c>
      <c r="N165" s="34">
        <v>810904.30286806205</v>
      </c>
      <c r="O165" s="34">
        <v>802848.80702155095</v>
      </c>
      <c r="P165" s="34">
        <v>752684.89844558202</v>
      </c>
      <c r="Q165" s="34">
        <v>760612.79252832104</v>
      </c>
      <c r="R165" s="34">
        <v>752897.61157827603</v>
      </c>
      <c r="S165" s="34">
        <v>746676.00459234696</v>
      </c>
      <c r="T165" s="370">
        <v>765347.85531496594</v>
      </c>
    </row>
    <row r="166" spans="1:20" ht="12" customHeight="1">
      <c r="A166" s="362"/>
      <c r="B166" s="1150" t="s">
        <v>96</v>
      </c>
      <c r="C166" s="34">
        <v>475484.80760051002</v>
      </c>
      <c r="D166" s="34">
        <v>589463.32600745105</v>
      </c>
      <c r="E166" s="34">
        <v>676637.10421220295</v>
      </c>
      <c r="F166" s="34">
        <v>721844.34712425806</v>
      </c>
      <c r="G166" s="60">
        <v>723757.46322002902</v>
      </c>
      <c r="H166" s="34">
        <v>751111.34042753302</v>
      </c>
      <c r="I166" s="34">
        <v>747466.43470616394</v>
      </c>
      <c r="J166" s="34">
        <v>746311.21060756803</v>
      </c>
      <c r="K166" s="34">
        <v>749420.48090835602</v>
      </c>
      <c r="L166" s="34">
        <v>765136.28307573998</v>
      </c>
      <c r="M166" s="34">
        <v>786409.59005402902</v>
      </c>
      <c r="N166" s="34">
        <v>805160.66501619201</v>
      </c>
      <c r="O166" s="34">
        <v>799551.81068864604</v>
      </c>
      <c r="P166" s="34">
        <v>745351.07009610801</v>
      </c>
      <c r="Q166" s="34">
        <v>756946.78003389097</v>
      </c>
      <c r="R166" s="34">
        <v>748237.17145424697</v>
      </c>
      <c r="S166" s="34">
        <v>741057.400826497</v>
      </c>
      <c r="T166" s="370">
        <v>760575.45348919998</v>
      </c>
    </row>
    <row r="167" spans="1:20" ht="12" customHeight="1">
      <c r="A167" s="362"/>
      <c r="B167" s="1150" t="s">
        <v>457</v>
      </c>
      <c r="C167" s="34">
        <v>116438.956029819</v>
      </c>
      <c r="D167" s="34">
        <v>131204.48414384201</v>
      </c>
      <c r="E167" s="34">
        <v>169985.97296777801</v>
      </c>
      <c r="F167" s="34">
        <v>180744.553495934</v>
      </c>
      <c r="G167" s="60">
        <v>167904.926589051</v>
      </c>
      <c r="H167" s="34">
        <v>202233.07981212699</v>
      </c>
      <c r="I167" s="34">
        <v>194477.36313551999</v>
      </c>
      <c r="J167" s="34">
        <v>197921.76673712299</v>
      </c>
      <c r="K167" s="34">
        <v>187226.774935794</v>
      </c>
      <c r="L167" s="34">
        <v>197748.782099175</v>
      </c>
      <c r="M167" s="34">
        <v>211708.34341180901</v>
      </c>
      <c r="N167" s="34">
        <v>218846.894378675</v>
      </c>
      <c r="O167" s="34">
        <v>204332.68241036101</v>
      </c>
      <c r="P167" s="34">
        <v>150135.525401858</v>
      </c>
      <c r="Q167" s="34">
        <v>187237.08838523299</v>
      </c>
      <c r="R167" s="34">
        <v>180553.330148893</v>
      </c>
      <c r="S167" s="34">
        <v>165174.77655599499</v>
      </c>
      <c r="T167" s="370">
        <v>187472.19689449901</v>
      </c>
    </row>
    <row r="168" spans="1:20" ht="12" customHeight="1">
      <c r="A168" s="362"/>
      <c r="B168" s="1150" t="s">
        <v>458</v>
      </c>
      <c r="C168" s="34">
        <v>165747.94943177901</v>
      </c>
      <c r="D168" s="34">
        <v>188111.53737864</v>
      </c>
      <c r="E168" s="34">
        <v>208611.87429877301</v>
      </c>
      <c r="F168" s="34">
        <v>221083.970705493</v>
      </c>
      <c r="G168" s="60">
        <v>239041.11090137201</v>
      </c>
      <c r="H168" s="34">
        <v>220874.03948866701</v>
      </c>
      <c r="I168" s="34">
        <v>220922.73241026199</v>
      </c>
      <c r="J168" s="34">
        <v>230827.46492556899</v>
      </c>
      <c r="K168" s="34">
        <v>231964.46730205999</v>
      </c>
      <c r="L168" s="34">
        <v>235696.15666487301</v>
      </c>
      <c r="M168" s="34">
        <v>232539.00728373</v>
      </c>
      <c r="N168" s="34">
        <v>231603.30284527401</v>
      </c>
      <c r="O168" s="34">
        <v>235069.21855482401</v>
      </c>
      <c r="P168" s="34">
        <v>257932.23484435401</v>
      </c>
      <c r="Q168" s="34">
        <v>241568.184558323</v>
      </c>
      <c r="R168" s="34">
        <v>232495.08367482599</v>
      </c>
      <c r="S168" s="34">
        <v>247033.204018338</v>
      </c>
      <c r="T168" s="370">
        <v>237739.292937833</v>
      </c>
    </row>
    <row r="169" spans="1:20" ht="12" customHeight="1">
      <c r="A169" s="362"/>
      <c r="B169" s="1150" t="s">
        <v>459</v>
      </c>
      <c r="C169" s="34">
        <v>193297.902138912</v>
      </c>
      <c r="D169" s="34">
        <v>270147.304484969</v>
      </c>
      <c r="E169" s="34">
        <v>298039.25694565201</v>
      </c>
      <c r="F169" s="34">
        <v>320015.82292283099</v>
      </c>
      <c r="G169" s="60">
        <v>316811.42572960601</v>
      </c>
      <c r="H169" s="34">
        <v>328004.22112673899</v>
      </c>
      <c r="I169" s="34">
        <v>332066.33916038199</v>
      </c>
      <c r="J169" s="34">
        <v>317561.978944876</v>
      </c>
      <c r="K169" s="34">
        <v>330229.23867050197</v>
      </c>
      <c r="L169" s="34">
        <v>331691.344311692</v>
      </c>
      <c r="M169" s="34">
        <v>342162.23935848998</v>
      </c>
      <c r="N169" s="34">
        <v>354710.467792243</v>
      </c>
      <c r="O169" s="34">
        <v>360149.90972346102</v>
      </c>
      <c r="P169" s="34">
        <v>337283.309849896</v>
      </c>
      <c r="Q169" s="34">
        <v>328141.50709033501</v>
      </c>
      <c r="R169" s="34">
        <v>335188.75763052801</v>
      </c>
      <c r="S169" s="34">
        <v>328849.42025216401</v>
      </c>
      <c r="T169" s="370">
        <v>335363.96365686803</v>
      </c>
    </row>
    <row r="170" spans="1:20" ht="12" customHeight="1">
      <c r="A170" s="362"/>
      <c r="B170" s="1150" t="s">
        <v>460</v>
      </c>
      <c r="C170" s="34">
        <v>1988.485288656</v>
      </c>
      <c r="D170" s="34">
        <v>1138.6518347220001</v>
      </c>
      <c r="E170" s="34">
        <v>4969.7995659629996</v>
      </c>
      <c r="F170" s="34">
        <v>2035.655365498</v>
      </c>
      <c r="G170" s="60">
        <v>6575.7695805390003</v>
      </c>
      <c r="H170" s="34">
        <v>3721.0728209449999</v>
      </c>
      <c r="I170" s="34">
        <v>9384.5256722480008</v>
      </c>
      <c r="J170" s="34">
        <v>15016.631934331001</v>
      </c>
      <c r="K170" s="34">
        <v>10232.49658802</v>
      </c>
      <c r="L170" s="34">
        <v>6510.1122112539997</v>
      </c>
      <c r="M170" s="34">
        <v>3829.6489654020002</v>
      </c>
      <c r="N170" s="34">
        <v>5743.6378518700003</v>
      </c>
      <c r="O170" s="34">
        <v>3296.9963329050001</v>
      </c>
      <c r="P170" s="34">
        <v>7333.8283494739999</v>
      </c>
      <c r="Q170" s="34">
        <v>3666.0124944300001</v>
      </c>
      <c r="R170" s="34">
        <v>4660.4401240289999</v>
      </c>
      <c r="S170" s="34">
        <v>5618.6037658499999</v>
      </c>
      <c r="T170" s="370">
        <v>4772.401825766</v>
      </c>
    </row>
    <row r="171" spans="1:20" ht="12" customHeight="1">
      <c r="A171" s="362"/>
      <c r="B171" s="1150" t="s">
        <v>457</v>
      </c>
      <c r="C171" s="34">
        <v>375.40904506599998</v>
      </c>
      <c r="D171" s="34">
        <v>136.00761062999999</v>
      </c>
      <c r="E171" s="34">
        <v>808.46819342900005</v>
      </c>
      <c r="F171" s="34">
        <v>760.47768777600004</v>
      </c>
      <c r="G171" s="60">
        <v>136.49278377799999</v>
      </c>
      <c r="H171" s="34">
        <v>94.152180467999997</v>
      </c>
      <c r="I171" s="34">
        <v>351.54820895799998</v>
      </c>
      <c r="J171" s="34">
        <v>214.66695710499999</v>
      </c>
      <c r="K171" s="34">
        <v>197.10114803299999</v>
      </c>
      <c r="L171" s="34">
        <v>146.57667564100001</v>
      </c>
      <c r="M171" s="34">
        <v>140.42894358999999</v>
      </c>
      <c r="N171" s="34">
        <v>147.304763388</v>
      </c>
      <c r="O171" s="34">
        <v>131.96007846699999</v>
      </c>
      <c r="P171" s="34">
        <v>133.21127484100001</v>
      </c>
      <c r="Q171" s="34">
        <v>135.65639912500001</v>
      </c>
      <c r="R171" s="34">
        <v>93.765726041999997</v>
      </c>
      <c r="S171" s="34">
        <v>77.450881402999997</v>
      </c>
      <c r="T171" s="370">
        <v>82.947916210000002</v>
      </c>
    </row>
    <row r="172" spans="1:20" ht="12" customHeight="1">
      <c r="A172" s="362"/>
      <c r="B172" s="1150" t="s">
        <v>461</v>
      </c>
      <c r="C172" s="34">
        <v>80.410412409000003</v>
      </c>
      <c r="D172" s="34">
        <v>110.15967539099999</v>
      </c>
      <c r="E172" s="34">
        <v>105.61268275099999</v>
      </c>
      <c r="F172" s="34">
        <v>123.03026198000001</v>
      </c>
      <c r="G172" s="60">
        <v>99.990376956000006</v>
      </c>
      <c r="H172" s="34">
        <v>113.105435435</v>
      </c>
      <c r="I172" s="34">
        <v>116.583887847</v>
      </c>
      <c r="J172" s="34">
        <v>117.380325367</v>
      </c>
      <c r="K172" s="34">
        <v>123.532028447</v>
      </c>
      <c r="L172" s="34">
        <v>115.60527988</v>
      </c>
      <c r="M172" s="34">
        <v>120.810044899</v>
      </c>
      <c r="N172" s="34">
        <v>122.595156085</v>
      </c>
      <c r="O172" s="34">
        <v>112.460820154</v>
      </c>
      <c r="P172" s="34">
        <v>121.36312205599999</v>
      </c>
      <c r="Q172" s="34">
        <v>129.563175242</v>
      </c>
      <c r="R172" s="34">
        <v>118.827142591</v>
      </c>
      <c r="S172" s="34">
        <v>133.07746937100001</v>
      </c>
      <c r="T172" s="370">
        <v>141.48844066500001</v>
      </c>
    </row>
    <row r="173" spans="1:20" ht="12" customHeight="1">
      <c r="A173" s="362"/>
      <c r="B173" s="1150" t="s">
        <v>459</v>
      </c>
      <c r="C173" s="34">
        <v>1532.6658311809999</v>
      </c>
      <c r="D173" s="34">
        <v>892.48454870099999</v>
      </c>
      <c r="E173" s="34">
        <v>4055.7186897830002</v>
      </c>
      <c r="F173" s="34">
        <v>1152.147415742</v>
      </c>
      <c r="G173" s="60">
        <v>6339.2864198050002</v>
      </c>
      <c r="H173" s="34">
        <v>3513.8152050419999</v>
      </c>
      <c r="I173" s="34">
        <v>8916.3935754430004</v>
      </c>
      <c r="J173" s="34">
        <v>14684.584651859001</v>
      </c>
      <c r="K173" s="34">
        <v>9911.86341154</v>
      </c>
      <c r="L173" s="34">
        <v>6247.9302557330002</v>
      </c>
      <c r="M173" s="34">
        <v>3568.4099769129998</v>
      </c>
      <c r="N173" s="34">
        <v>5473.7379323969999</v>
      </c>
      <c r="O173" s="34">
        <v>3052.575434284</v>
      </c>
      <c r="P173" s="34">
        <v>7079.2539525769998</v>
      </c>
      <c r="Q173" s="34">
        <v>3400.7929200630001</v>
      </c>
      <c r="R173" s="34">
        <v>4447.847255396</v>
      </c>
      <c r="S173" s="34">
        <v>5408.0754150760004</v>
      </c>
      <c r="T173" s="370">
        <v>4547.9654688909995</v>
      </c>
    </row>
    <row r="174" spans="1:20" ht="12" customHeight="1">
      <c r="A174" s="362" t="s">
        <v>9</v>
      </c>
      <c r="B174" s="1151" t="s">
        <v>462</v>
      </c>
      <c r="C174" s="34">
        <v>1.4893640699999999</v>
      </c>
      <c r="D174" s="34">
        <v>0.89857999399999999</v>
      </c>
      <c r="E174" s="34">
        <v>0.85872389100000002</v>
      </c>
      <c r="F174" s="34">
        <v>0.99209354900000002</v>
      </c>
      <c r="G174" s="60">
        <v>581.11709354899995</v>
      </c>
      <c r="H174" s="34">
        <v>0.95952521999999996</v>
      </c>
      <c r="I174" s="34">
        <v>0.95952521999999996</v>
      </c>
      <c r="J174" s="34">
        <v>648.52252522000003</v>
      </c>
      <c r="K174" s="34">
        <v>0.95952521999999996</v>
      </c>
      <c r="L174" s="34">
        <v>724.30352521999998</v>
      </c>
      <c r="M174" s="34">
        <v>0.95952521999999996</v>
      </c>
      <c r="N174" s="34">
        <v>0.95952521999999996</v>
      </c>
      <c r="O174" s="34">
        <v>0.95952521999999996</v>
      </c>
      <c r="P174" s="34">
        <v>1503.9177324320001</v>
      </c>
      <c r="Q174" s="34">
        <v>771.04198243200005</v>
      </c>
      <c r="R174" s="34">
        <v>503.61798243200002</v>
      </c>
      <c r="S174" s="34">
        <v>1655.619482432</v>
      </c>
      <c r="T174" s="370">
        <v>0.96748243199999995</v>
      </c>
    </row>
    <row r="175" spans="1:20" ht="12" customHeight="1">
      <c r="A175" s="362" t="s">
        <v>10</v>
      </c>
      <c r="B175" s="1151" t="s">
        <v>463</v>
      </c>
      <c r="C175" s="34">
        <v>31409.268835940002</v>
      </c>
      <c r="D175" s="34">
        <v>23091.542707499</v>
      </c>
      <c r="E175" s="34">
        <v>20660.022013317001</v>
      </c>
      <c r="F175" s="34">
        <v>29194.571395809999</v>
      </c>
      <c r="G175" s="60">
        <v>32971.769398739998</v>
      </c>
      <c r="H175" s="34">
        <v>21555.296866455999</v>
      </c>
      <c r="I175" s="34">
        <v>22257.598689227001</v>
      </c>
      <c r="J175" s="34">
        <v>24317.665628827999</v>
      </c>
      <c r="K175" s="34">
        <v>18413.576131123002</v>
      </c>
      <c r="L175" s="34">
        <v>17718.236940838</v>
      </c>
      <c r="M175" s="34">
        <v>20715.522062058</v>
      </c>
      <c r="N175" s="34">
        <v>21828.876723488</v>
      </c>
      <c r="O175" s="34">
        <v>21778.658494088999</v>
      </c>
      <c r="P175" s="34">
        <v>27991.413213626001</v>
      </c>
      <c r="Q175" s="34">
        <v>18984.825875375001</v>
      </c>
      <c r="R175" s="34">
        <v>24598.672298498001</v>
      </c>
      <c r="S175" s="34">
        <v>21178.247966687999</v>
      </c>
      <c r="T175" s="370">
        <v>20386.251831261001</v>
      </c>
    </row>
    <row r="176" spans="1:20" ht="12" customHeight="1">
      <c r="A176" s="362" t="s">
        <v>11</v>
      </c>
      <c r="B176" s="1151" t="s">
        <v>464</v>
      </c>
      <c r="C176" s="34">
        <v>13214.333821184</v>
      </c>
      <c r="D176" s="34">
        <v>9537.3219903099998</v>
      </c>
      <c r="E176" s="34">
        <v>8088.5173308490002</v>
      </c>
      <c r="F176" s="34">
        <v>6909.5733265050003</v>
      </c>
      <c r="G176" s="60">
        <v>6203.559722983</v>
      </c>
      <c r="H176" s="34">
        <v>4260.960121821</v>
      </c>
      <c r="I176" s="34">
        <v>4311.205427508</v>
      </c>
      <c r="J176" s="34">
        <v>5157.6555068380003</v>
      </c>
      <c r="K176" s="34">
        <v>4424.4698372499997</v>
      </c>
      <c r="L176" s="34">
        <v>4024.728049972</v>
      </c>
      <c r="M176" s="34">
        <v>4728.4271040800004</v>
      </c>
      <c r="N176" s="34">
        <v>3908.3485906340002</v>
      </c>
      <c r="O176" s="34">
        <v>3936.7137577029998</v>
      </c>
      <c r="P176" s="34">
        <v>6267.4663108679997</v>
      </c>
      <c r="Q176" s="34">
        <v>3650.581866087</v>
      </c>
      <c r="R176" s="34">
        <v>3560.7271376429999</v>
      </c>
      <c r="S176" s="34">
        <v>4445.8494342040003</v>
      </c>
      <c r="T176" s="370">
        <v>3565.9848201350001</v>
      </c>
    </row>
    <row r="177" spans="1:20" ht="12" customHeight="1">
      <c r="A177" s="362" t="s">
        <v>98</v>
      </c>
      <c r="B177" s="1151" t="s">
        <v>465</v>
      </c>
      <c r="C177" s="34">
        <v>14248.812194046001</v>
      </c>
      <c r="D177" s="34">
        <v>18301.360716535</v>
      </c>
      <c r="E177" s="34">
        <v>18399.948603813998</v>
      </c>
      <c r="F177" s="34">
        <v>25853.975030777001</v>
      </c>
      <c r="G177" s="60">
        <v>29893.915387032001</v>
      </c>
      <c r="H177" s="34">
        <v>29504.553615741999</v>
      </c>
      <c r="I177" s="34">
        <v>29546.996772225</v>
      </c>
      <c r="J177" s="34">
        <v>30075.310998859</v>
      </c>
      <c r="K177" s="34">
        <v>29874.910475050001</v>
      </c>
      <c r="L177" s="34">
        <v>29860.493266374</v>
      </c>
      <c r="M177" s="34">
        <v>29604.435600066001</v>
      </c>
      <c r="N177" s="34">
        <v>29173.833328421999</v>
      </c>
      <c r="O177" s="34">
        <v>29915.526476808998</v>
      </c>
      <c r="P177" s="34">
        <v>34191.918479100998</v>
      </c>
      <c r="Q177" s="34">
        <v>33640.695443491997</v>
      </c>
      <c r="R177" s="34">
        <v>36221.186583467999</v>
      </c>
      <c r="S177" s="34">
        <v>34719.255232299001</v>
      </c>
      <c r="T177" s="370">
        <v>36219.977345405998</v>
      </c>
    </row>
    <row r="178" spans="1:20" ht="12" customHeight="1">
      <c r="A178" s="362"/>
      <c r="B178" s="1150" t="s">
        <v>96</v>
      </c>
      <c r="C178" s="34">
        <v>13889.312194190001</v>
      </c>
      <c r="D178" s="34">
        <v>18301.360716535</v>
      </c>
      <c r="E178" s="34">
        <v>18399.948603813998</v>
      </c>
      <c r="F178" s="34">
        <v>25853.975030777001</v>
      </c>
      <c r="G178" s="60">
        <v>29662.960387031999</v>
      </c>
      <c r="H178" s="34">
        <v>29260.653615742001</v>
      </c>
      <c r="I178" s="34">
        <v>29303.246772225</v>
      </c>
      <c r="J178" s="34">
        <v>29829.685998859</v>
      </c>
      <c r="K178" s="34">
        <v>29631.01047505</v>
      </c>
      <c r="L178" s="34">
        <v>29628.668266373999</v>
      </c>
      <c r="M178" s="34">
        <v>29604.435600066001</v>
      </c>
      <c r="N178" s="34">
        <v>29173.833328421999</v>
      </c>
      <c r="O178" s="34">
        <v>29915.526476808998</v>
      </c>
      <c r="P178" s="34">
        <v>33950.493479101002</v>
      </c>
      <c r="Q178" s="34">
        <v>33396.195443491997</v>
      </c>
      <c r="R178" s="34">
        <v>35972.486583468002</v>
      </c>
      <c r="S178" s="34">
        <v>34470.855232299</v>
      </c>
      <c r="T178" s="370">
        <v>35970.977345405998</v>
      </c>
    </row>
    <row r="179" spans="1:20" ht="12" customHeight="1">
      <c r="A179" s="362"/>
      <c r="B179" s="1150" t="s">
        <v>460</v>
      </c>
      <c r="C179" s="34">
        <v>359.49999985599999</v>
      </c>
      <c r="D179" s="34">
        <v>0</v>
      </c>
      <c r="E179" s="34">
        <v>0</v>
      </c>
      <c r="F179" s="34">
        <v>0</v>
      </c>
      <c r="G179" s="60">
        <v>230.95500000000001</v>
      </c>
      <c r="H179" s="34">
        <v>243.9</v>
      </c>
      <c r="I179" s="34">
        <v>243.75</v>
      </c>
      <c r="J179" s="34">
        <v>245.625</v>
      </c>
      <c r="K179" s="34">
        <v>243.9</v>
      </c>
      <c r="L179" s="34">
        <v>231.82499999999999</v>
      </c>
      <c r="M179" s="34">
        <v>0</v>
      </c>
      <c r="N179" s="34">
        <v>0</v>
      </c>
      <c r="O179" s="34">
        <v>0</v>
      </c>
      <c r="P179" s="34">
        <v>241.42500000000001</v>
      </c>
      <c r="Q179" s="34">
        <v>244.5</v>
      </c>
      <c r="R179" s="34">
        <v>248.7</v>
      </c>
      <c r="S179" s="34">
        <v>248.4</v>
      </c>
      <c r="T179" s="370">
        <v>249</v>
      </c>
    </row>
    <row r="180" spans="1:20" ht="12" customHeight="1">
      <c r="A180" s="365" t="s">
        <v>97</v>
      </c>
      <c r="B180" s="1151" t="s">
        <v>466</v>
      </c>
      <c r="C180" s="34">
        <v>0.117643805</v>
      </c>
      <c r="D180" s="34">
        <v>1.859261547</v>
      </c>
      <c r="E180" s="34">
        <v>0.18434297499999999</v>
      </c>
      <c r="F180" s="34">
        <v>2.5850516240000001</v>
      </c>
      <c r="G180" s="60">
        <v>0.95396089699999997</v>
      </c>
      <c r="H180" s="34">
        <v>58.416420211999998</v>
      </c>
      <c r="I180" s="34">
        <v>26.726811418</v>
      </c>
      <c r="J180" s="34">
        <v>13.948027149</v>
      </c>
      <c r="K180" s="34">
        <v>38.469694164000003</v>
      </c>
      <c r="L180" s="34">
        <v>10.337686277</v>
      </c>
      <c r="M180" s="34">
        <v>11.898143123000001</v>
      </c>
      <c r="N180" s="34">
        <v>38.817884550000002</v>
      </c>
      <c r="O180" s="34">
        <v>25.449560029000001</v>
      </c>
      <c r="P180" s="34">
        <v>13.616041506</v>
      </c>
      <c r="Q180" s="34">
        <v>29.319753676000001</v>
      </c>
      <c r="R180" s="34">
        <v>39.331606813999997</v>
      </c>
      <c r="S180" s="34">
        <v>16.098803881999999</v>
      </c>
      <c r="T180" s="370">
        <v>33.668473112999997</v>
      </c>
    </row>
    <row r="181" spans="1:20" ht="46.5" customHeight="1">
      <c r="A181" s="362" t="s">
        <v>125</v>
      </c>
      <c r="B181" s="1151" t="s">
        <v>467</v>
      </c>
      <c r="C181" s="69">
        <v>12227.492336414</v>
      </c>
      <c r="D181" s="69">
        <v>1501.4545569920001</v>
      </c>
      <c r="E181" s="69">
        <v>2764.8321162890002</v>
      </c>
      <c r="F181" s="69">
        <v>8876.5820375210005</v>
      </c>
      <c r="G181" s="203">
        <v>21012.868220157001</v>
      </c>
      <c r="H181" s="69">
        <v>7289.1161719949996</v>
      </c>
      <c r="I181" s="69">
        <v>4629.0586607129999</v>
      </c>
      <c r="J181" s="69">
        <v>19216.242981437001</v>
      </c>
      <c r="K181" s="69">
        <v>14879.137430880999</v>
      </c>
      <c r="L181" s="69">
        <v>8407.3100557289999</v>
      </c>
      <c r="M181" s="69">
        <v>11537.049595009999</v>
      </c>
      <c r="N181" s="69">
        <v>7553.398102444</v>
      </c>
      <c r="O181" s="69">
        <v>13746.366917818999</v>
      </c>
      <c r="P181" s="69">
        <v>29470.054822279999</v>
      </c>
      <c r="Q181" s="69">
        <v>15865.798973639001</v>
      </c>
      <c r="R181" s="69">
        <v>14054.991441582</v>
      </c>
      <c r="S181" s="69">
        <v>29078.006824461001</v>
      </c>
      <c r="T181" s="371">
        <v>11129.581316365</v>
      </c>
    </row>
    <row r="182" spans="1:20" ht="12.95" customHeight="1">
      <c r="A182" s="362" t="s">
        <v>203</v>
      </c>
      <c r="B182" s="1151" t="s">
        <v>713</v>
      </c>
      <c r="C182" s="34">
        <v>482.65228896899998</v>
      </c>
      <c r="D182" s="34">
        <v>322.53655785400002</v>
      </c>
      <c r="E182" s="34">
        <v>405.65934108599998</v>
      </c>
      <c r="F182" s="34">
        <v>436.069944808</v>
      </c>
      <c r="G182" s="60">
        <v>496.63551874699999</v>
      </c>
      <c r="H182" s="34">
        <v>201.444233965</v>
      </c>
      <c r="I182" s="34">
        <v>211.70397921</v>
      </c>
      <c r="J182" s="34">
        <v>198.69660564500001</v>
      </c>
      <c r="K182" s="34">
        <v>211.90849671999999</v>
      </c>
      <c r="L182" s="34">
        <v>224.89521390799999</v>
      </c>
      <c r="M182" s="34">
        <v>280.44234882799998</v>
      </c>
      <c r="N182" s="34">
        <v>255.630510491</v>
      </c>
      <c r="O182" s="34">
        <v>248.81122698499999</v>
      </c>
      <c r="P182" s="34">
        <v>454.58958244000002</v>
      </c>
      <c r="Q182" s="34">
        <v>351.95736721600002</v>
      </c>
      <c r="R182" s="34">
        <v>267.65230090900002</v>
      </c>
      <c r="S182" s="34">
        <v>252.98885553</v>
      </c>
      <c r="T182" s="370">
        <v>178.25995153400001</v>
      </c>
    </row>
    <row r="183" spans="1:20" ht="12" customHeight="1">
      <c r="A183" s="1329" t="s">
        <v>724</v>
      </c>
      <c r="B183" s="1330"/>
      <c r="C183" s="34"/>
      <c r="D183" s="34"/>
      <c r="E183" s="34"/>
      <c r="F183" s="34"/>
      <c r="G183" s="60"/>
      <c r="H183" s="34"/>
      <c r="I183" s="34"/>
      <c r="J183" s="34"/>
      <c r="K183" s="34"/>
      <c r="L183" s="34"/>
      <c r="M183" s="34"/>
      <c r="N183" s="34"/>
      <c r="O183" s="34"/>
      <c r="P183" s="34"/>
      <c r="Q183" s="34"/>
      <c r="R183" s="34"/>
      <c r="S183" s="34"/>
      <c r="T183" s="370"/>
    </row>
    <row r="184" spans="1:20" ht="12" customHeight="1">
      <c r="A184" s="362" t="s">
        <v>8</v>
      </c>
      <c r="B184" s="1151" t="s">
        <v>468</v>
      </c>
      <c r="C184" s="34">
        <v>39512.929543040002</v>
      </c>
      <c r="D184" s="34">
        <v>44615.457644773</v>
      </c>
      <c r="E184" s="34">
        <v>48205.985454977999</v>
      </c>
      <c r="F184" s="34">
        <v>53423.827616057002</v>
      </c>
      <c r="G184" s="60">
        <v>59919.065454057003</v>
      </c>
      <c r="H184" s="34">
        <v>60624.339557307001</v>
      </c>
      <c r="I184" s="34">
        <v>60721.065057307002</v>
      </c>
      <c r="J184" s="34">
        <v>60873.437337306998</v>
      </c>
      <c r="K184" s="34">
        <v>61246.737337307</v>
      </c>
      <c r="L184" s="34">
        <v>61368.213026418998</v>
      </c>
      <c r="M184" s="34">
        <v>61422.724026418997</v>
      </c>
      <c r="N184" s="34">
        <v>61615.224106419002</v>
      </c>
      <c r="O184" s="34">
        <v>61622.474106419002</v>
      </c>
      <c r="P184" s="34">
        <v>61858.113086418998</v>
      </c>
      <c r="Q184" s="34">
        <v>61883.955149419002</v>
      </c>
      <c r="R184" s="34">
        <v>61899.365149418998</v>
      </c>
      <c r="S184" s="34">
        <v>63354.846769418997</v>
      </c>
      <c r="T184" s="370">
        <v>63629.686769419</v>
      </c>
    </row>
    <row r="185" spans="1:20" ht="12" customHeight="1">
      <c r="A185" s="362" t="s">
        <v>9</v>
      </c>
      <c r="B185" s="1151" t="s">
        <v>469</v>
      </c>
      <c r="C185" s="34">
        <v>22422.995445076001</v>
      </c>
      <c r="D185" s="34">
        <v>23423.785688396001</v>
      </c>
      <c r="E185" s="34">
        <v>26604.756911533001</v>
      </c>
      <c r="F185" s="34">
        <v>30336.532497750999</v>
      </c>
      <c r="G185" s="60">
        <v>34510.194059298003</v>
      </c>
      <c r="H185" s="34">
        <v>36940.735443455</v>
      </c>
      <c r="I185" s="34">
        <v>37286.611031146997</v>
      </c>
      <c r="J185" s="34">
        <v>37497.540110634996</v>
      </c>
      <c r="K185" s="34">
        <v>37496.553462577001</v>
      </c>
      <c r="L185" s="34">
        <v>37636.403542321998</v>
      </c>
      <c r="M185" s="34">
        <v>37378.987512321997</v>
      </c>
      <c r="N185" s="34">
        <v>37371.289928322003</v>
      </c>
      <c r="O185" s="34">
        <v>37490.813008666002</v>
      </c>
      <c r="P185" s="34">
        <v>37490.064877874996</v>
      </c>
      <c r="Q185" s="34">
        <v>37476.995800391</v>
      </c>
      <c r="R185" s="34">
        <v>38166.424399636002</v>
      </c>
      <c r="S185" s="34">
        <v>39303.074866055002</v>
      </c>
      <c r="T185" s="370">
        <v>39464.414562384998</v>
      </c>
    </row>
    <row r="186" spans="1:20" ht="12" customHeight="1">
      <c r="A186" s="362" t="s">
        <v>10</v>
      </c>
      <c r="B186" s="1151" t="s">
        <v>470</v>
      </c>
      <c r="C186" s="34">
        <v>2783.2521285610001</v>
      </c>
      <c r="D186" s="34">
        <v>2908.6301651409999</v>
      </c>
      <c r="E186" s="34">
        <v>3977.891482556</v>
      </c>
      <c r="F186" s="34">
        <v>2702.1657627710001</v>
      </c>
      <c r="G186" s="60">
        <v>3964.6626637989998</v>
      </c>
      <c r="H186" s="34">
        <v>8496.7125520019999</v>
      </c>
      <c r="I186" s="34">
        <v>7259.4190875579998</v>
      </c>
      <c r="J186" s="34">
        <v>6388.1955515449999</v>
      </c>
      <c r="K186" s="34">
        <v>6388.1955515449999</v>
      </c>
      <c r="L186" s="34">
        <v>6141.3729139799998</v>
      </c>
      <c r="M186" s="34">
        <v>6130.3924757049999</v>
      </c>
      <c r="N186" s="34">
        <v>6126.7861966210003</v>
      </c>
      <c r="O186" s="34">
        <v>5869.056352052</v>
      </c>
      <c r="P186" s="34">
        <v>5853.2983552329997</v>
      </c>
      <c r="Q186" s="34">
        <v>20729.353271789001</v>
      </c>
      <c r="R186" s="34">
        <v>17328.868050909001</v>
      </c>
      <c r="S186" s="34">
        <v>12655.693881839999</v>
      </c>
      <c r="T186" s="370">
        <v>10511.275768815</v>
      </c>
    </row>
    <row r="187" spans="1:20" ht="24">
      <c r="A187" s="362" t="s">
        <v>11</v>
      </c>
      <c r="B187" s="1151" t="s">
        <v>471</v>
      </c>
      <c r="C187" s="69">
        <v>13135.261921384001</v>
      </c>
      <c r="D187" s="69">
        <v>13002.076621116999</v>
      </c>
      <c r="E187" s="69">
        <v>13776.372612441</v>
      </c>
      <c r="F187" s="69">
        <v>15300.412631178</v>
      </c>
      <c r="G187" s="203">
        <v>14519.132350156</v>
      </c>
      <c r="H187" s="69">
        <v>4092.9191394750001</v>
      </c>
      <c r="I187" s="69">
        <v>5379.2901061350003</v>
      </c>
      <c r="J187" s="69">
        <v>6818.2766734850002</v>
      </c>
      <c r="K187" s="69">
        <v>7819.2516172859996</v>
      </c>
      <c r="L187" s="69">
        <v>8953.5148477380008</v>
      </c>
      <c r="M187" s="69">
        <v>10160.346669029999</v>
      </c>
      <c r="N187" s="69">
        <v>11161.693919886</v>
      </c>
      <c r="O187" s="69">
        <v>12343.123260500999</v>
      </c>
      <c r="P187" s="69">
        <v>13001.797047366999</v>
      </c>
      <c r="Q187" s="69">
        <v>1259.933299344</v>
      </c>
      <c r="R187" s="69">
        <v>2359.570586929</v>
      </c>
      <c r="S187" s="69">
        <v>3778.4556635529998</v>
      </c>
      <c r="T187" s="371">
        <v>4683.2708237019997</v>
      </c>
    </row>
    <row r="188" spans="1:20" ht="12" customHeight="1">
      <c r="A188" s="362" t="s">
        <v>98</v>
      </c>
      <c r="B188" s="1151" t="s">
        <v>472</v>
      </c>
      <c r="C188" s="34">
        <v>921.46394190800004</v>
      </c>
      <c r="D188" s="34">
        <v>4269.3075505289999</v>
      </c>
      <c r="E188" s="34">
        <v>2697.8182007810001</v>
      </c>
      <c r="F188" s="34">
        <v>2624.7837514110001</v>
      </c>
      <c r="G188" s="60">
        <v>2764.921132773</v>
      </c>
      <c r="H188" s="34">
        <v>2158.8514353579999</v>
      </c>
      <c r="I188" s="34">
        <v>2691.6143157339998</v>
      </c>
      <c r="J188" s="34">
        <v>2488.5720467279998</v>
      </c>
      <c r="K188" s="34">
        <v>2515.535790503</v>
      </c>
      <c r="L188" s="34">
        <v>3235.3650739999998</v>
      </c>
      <c r="M188" s="34">
        <v>3763.4467006250002</v>
      </c>
      <c r="N188" s="34">
        <v>3004.6880416079998</v>
      </c>
      <c r="O188" s="34">
        <v>3290.3461872460002</v>
      </c>
      <c r="P188" s="34">
        <v>3088.530306223</v>
      </c>
      <c r="Q188" s="34">
        <v>3413.4554719940002</v>
      </c>
      <c r="R188" s="34">
        <v>4193.7908435990003</v>
      </c>
      <c r="S188" s="34">
        <v>2610.2761100900002</v>
      </c>
      <c r="T188" s="370">
        <v>2965.37734886</v>
      </c>
    </row>
    <row r="189" spans="1:20" ht="12" customHeight="1" thickBot="1">
      <c r="A189" s="366" t="s">
        <v>97</v>
      </c>
      <c r="B189" s="367" t="s">
        <v>473</v>
      </c>
      <c r="C189" s="372">
        <v>2160.6735371770001</v>
      </c>
      <c r="D189" s="372">
        <v>2933.7020457459998</v>
      </c>
      <c r="E189" s="372">
        <v>3930.4264444169999</v>
      </c>
      <c r="F189" s="372">
        <v>4122.0219184859998</v>
      </c>
      <c r="G189" s="1073">
        <v>4122.1260229319996</v>
      </c>
      <c r="H189" s="372">
        <v>4123.5575056340003</v>
      </c>
      <c r="I189" s="372">
        <v>4123.9171466950002</v>
      </c>
      <c r="J189" s="372">
        <v>4124.342816677</v>
      </c>
      <c r="K189" s="372">
        <v>5565.930783113</v>
      </c>
      <c r="L189" s="372">
        <v>5566.3660557920002</v>
      </c>
      <c r="M189" s="372">
        <v>5566.1367799070003</v>
      </c>
      <c r="N189" s="372">
        <v>5566.3912320589998</v>
      </c>
      <c r="O189" s="372">
        <v>5566.8588690010001</v>
      </c>
      <c r="P189" s="372">
        <v>5874.4774483259998</v>
      </c>
      <c r="Q189" s="372">
        <v>5874.5184134279998</v>
      </c>
      <c r="R189" s="372">
        <v>5874.5597409620004</v>
      </c>
      <c r="S189" s="372">
        <v>5742.6445930680002</v>
      </c>
      <c r="T189" s="373">
        <v>5742.6866551249996</v>
      </c>
    </row>
    <row r="190" spans="1:20" ht="12.95" hidden="1" customHeight="1" thickBot="1">
      <c r="A190" s="994" t="s">
        <v>233</v>
      </c>
      <c r="B190" s="195"/>
      <c r="C190" s="77"/>
      <c r="D190" s="77"/>
      <c r="E190" s="77"/>
      <c r="F190" s="77"/>
      <c r="G190" s="1190"/>
      <c r="H190" s="77"/>
      <c r="I190" s="77"/>
      <c r="J190" s="77"/>
      <c r="K190" s="77"/>
      <c r="L190" s="77"/>
      <c r="M190" s="77"/>
      <c r="N190" s="77"/>
      <c r="O190" s="77"/>
      <c r="P190" s="77"/>
      <c r="Q190" s="77"/>
      <c r="R190" s="77"/>
      <c r="S190" s="77"/>
      <c r="T190" s="1191"/>
    </row>
    <row r="191" spans="1:20" ht="14.25" hidden="1" customHeight="1">
      <c r="A191" s="994" t="s">
        <v>234</v>
      </c>
      <c r="B191" s="195"/>
      <c r="C191" s="77"/>
      <c r="D191" s="77"/>
      <c r="E191" s="77"/>
      <c r="F191" s="77"/>
      <c r="G191" s="1190"/>
      <c r="H191" s="77"/>
      <c r="I191" s="77"/>
      <c r="J191" s="77"/>
      <c r="K191" s="77"/>
      <c r="L191" s="77"/>
      <c r="M191" s="77"/>
      <c r="N191" s="77"/>
      <c r="O191" s="77"/>
      <c r="P191" s="77"/>
      <c r="Q191" s="77"/>
      <c r="R191" s="77"/>
      <c r="S191" s="77"/>
      <c r="T191" s="1191"/>
    </row>
    <row r="192" spans="1:20" ht="10.15" hidden="1" customHeight="1">
      <c r="A192" s="1375" t="s">
        <v>243</v>
      </c>
      <c r="B192" s="1376"/>
      <c r="C192" s="1186"/>
      <c r="D192" s="1186"/>
      <c r="E192" s="1186"/>
      <c r="F192" s="1186"/>
      <c r="G192" s="1187"/>
      <c r="H192" s="1186"/>
      <c r="I192" s="1186"/>
      <c r="J192" s="1186"/>
      <c r="K192" s="1186"/>
      <c r="L192" s="1186"/>
      <c r="M192" s="1186"/>
      <c r="N192" s="1186"/>
      <c r="O192" s="1186"/>
      <c r="P192" s="1186"/>
      <c r="Q192" s="1186"/>
      <c r="R192" s="1186"/>
      <c r="S192" s="1186"/>
      <c r="T192" s="1188"/>
    </row>
    <row r="193" spans="1:24" ht="10.15" hidden="1" customHeight="1">
      <c r="A193" s="1375" t="s">
        <v>241</v>
      </c>
      <c r="B193" s="1376"/>
      <c r="C193" s="1186"/>
      <c r="D193" s="1186"/>
      <c r="E193" s="1186"/>
      <c r="F193" s="1186"/>
      <c r="G193" s="1187"/>
      <c r="H193" s="1186"/>
      <c r="I193" s="1186"/>
      <c r="J193" s="1186"/>
      <c r="K193" s="1186"/>
      <c r="L193" s="1186"/>
      <c r="M193" s="1186"/>
      <c r="N193" s="1186"/>
      <c r="O193" s="1186"/>
      <c r="P193" s="1186"/>
      <c r="Q193" s="1186"/>
      <c r="R193" s="1186"/>
      <c r="S193" s="1186"/>
      <c r="T193" s="1188"/>
    </row>
    <row r="194" spans="1:24" ht="10.15" hidden="1" customHeight="1">
      <c r="A194" s="1375" t="s">
        <v>242</v>
      </c>
      <c r="B194" s="1376"/>
      <c r="C194" s="1186"/>
      <c r="D194" s="1186"/>
      <c r="E194" s="1186"/>
      <c r="F194" s="1186"/>
      <c r="G194" s="1187"/>
      <c r="H194" s="1186"/>
      <c r="I194" s="1186"/>
      <c r="J194" s="1186"/>
      <c r="K194" s="1186"/>
      <c r="L194" s="1186"/>
      <c r="M194" s="1186"/>
      <c r="N194" s="1186"/>
      <c r="O194" s="1186"/>
      <c r="P194" s="1186"/>
      <c r="Q194" s="1186"/>
      <c r="R194" s="1186"/>
      <c r="S194" s="1186"/>
      <c r="T194" s="1188"/>
    </row>
    <row r="195" spans="1:24" ht="17.25" hidden="1" customHeight="1">
      <c r="A195" s="1381" t="s">
        <v>239</v>
      </c>
      <c r="B195" s="1382"/>
      <c r="C195" s="1186"/>
      <c r="D195" s="1186"/>
      <c r="E195" s="1186"/>
      <c r="F195" s="1186"/>
      <c r="G195" s="1187"/>
      <c r="H195" s="1186"/>
      <c r="I195" s="1186"/>
      <c r="J195" s="1186"/>
      <c r="K195" s="1186"/>
      <c r="L195" s="1186"/>
      <c r="M195" s="1186"/>
      <c r="N195" s="1186"/>
      <c r="O195" s="1186"/>
      <c r="P195" s="1186"/>
      <c r="Q195" s="1186"/>
      <c r="R195" s="1186"/>
      <c r="S195" s="1186"/>
      <c r="T195" s="1188"/>
    </row>
    <row r="196" spans="1:24" ht="75" customHeight="1">
      <c r="A196" s="1377" t="s">
        <v>287</v>
      </c>
      <c r="B196" s="1378"/>
      <c r="C196" s="1378"/>
      <c r="D196" s="1378"/>
      <c r="E196" s="1378"/>
      <c r="F196" s="1378"/>
      <c r="G196" s="1378"/>
      <c r="H196" s="1378"/>
      <c r="I196" s="1378"/>
      <c r="J196" s="1378"/>
      <c r="K196" s="1378"/>
      <c r="L196" s="1378"/>
      <c r="M196" s="1378"/>
      <c r="N196" s="1378"/>
      <c r="O196" s="1378"/>
      <c r="P196" s="1378"/>
      <c r="Q196" s="1378"/>
      <c r="R196" s="1378"/>
      <c r="S196" s="1378"/>
      <c r="T196" s="1379"/>
    </row>
    <row r="197" spans="1:24" ht="22.35" customHeight="1">
      <c r="A197" s="1339" t="s">
        <v>419</v>
      </c>
      <c r="B197" s="1340"/>
      <c r="C197" s="1384" t="s">
        <v>277</v>
      </c>
      <c r="D197" s="1384" t="s">
        <v>842</v>
      </c>
      <c r="E197" s="1380">
        <v>2021</v>
      </c>
      <c r="F197" s="1380">
        <v>2022</v>
      </c>
      <c r="G197" s="1380">
        <v>2023</v>
      </c>
      <c r="H197" s="1380">
        <v>2024</v>
      </c>
      <c r="I197" s="1380"/>
      <c r="J197" s="1380"/>
      <c r="K197" s="1380"/>
      <c r="L197" s="1380"/>
      <c r="M197" s="1380"/>
      <c r="N197" s="1380"/>
      <c r="O197" s="1380"/>
      <c r="P197" s="1380"/>
      <c r="Q197" s="1380"/>
      <c r="R197" s="1380">
        <v>2025</v>
      </c>
      <c r="S197" s="1380"/>
      <c r="T197" s="1388"/>
    </row>
    <row r="198" spans="1:24" ht="22.35" customHeight="1">
      <c r="A198" s="1339"/>
      <c r="B198" s="1340"/>
      <c r="C198" s="1384"/>
      <c r="D198" s="1385"/>
      <c r="E198" s="1383"/>
      <c r="F198" s="1380"/>
      <c r="G198" s="1380"/>
      <c r="H198" s="786" t="s">
        <v>3</v>
      </c>
      <c r="I198" s="786" t="s">
        <v>4</v>
      </c>
      <c r="J198" s="786" t="s">
        <v>5</v>
      </c>
      <c r="K198" s="786" t="s">
        <v>6</v>
      </c>
      <c r="L198" s="786" t="s">
        <v>267</v>
      </c>
      <c r="M198" s="896" t="s">
        <v>7</v>
      </c>
      <c r="N198" s="896" t="s">
        <v>13</v>
      </c>
      <c r="O198" s="896" t="s">
        <v>14</v>
      </c>
      <c r="P198" s="896" t="s">
        <v>906</v>
      </c>
      <c r="Q198" s="896" t="s">
        <v>0</v>
      </c>
      <c r="R198" s="896" t="s">
        <v>1</v>
      </c>
      <c r="S198" s="896" t="s">
        <v>2</v>
      </c>
      <c r="T198" s="1139" t="s">
        <v>3</v>
      </c>
    </row>
    <row r="199" spans="1:24" ht="12" customHeight="1">
      <c r="A199" s="1329" t="s">
        <v>307</v>
      </c>
      <c r="B199" s="1330"/>
      <c r="G199" s="1082"/>
      <c r="T199" s="369"/>
      <c r="U199" s="53"/>
      <c r="V199" s="53"/>
    </row>
    <row r="200" spans="1:24" ht="12" customHeight="1">
      <c r="A200" s="362" t="s">
        <v>8</v>
      </c>
      <c r="B200" s="1150" t="s">
        <v>314</v>
      </c>
      <c r="C200" s="34">
        <v>2428579.771563441</v>
      </c>
      <c r="D200" s="34">
        <v>2415930.470587336</v>
      </c>
      <c r="E200" s="34">
        <v>2498048.2178992098</v>
      </c>
      <c r="F200" s="34">
        <v>2833036.7717699702</v>
      </c>
      <c r="G200" s="60">
        <v>3123842.42218717</v>
      </c>
      <c r="H200" s="34">
        <v>3213818.1493664598</v>
      </c>
      <c r="I200" s="34">
        <v>3234270.1093300399</v>
      </c>
      <c r="J200" s="34">
        <v>3261587.0998895001</v>
      </c>
      <c r="K200" s="34">
        <v>3275969.9948143298</v>
      </c>
      <c r="L200" s="34">
        <v>3277937.9364340999</v>
      </c>
      <c r="M200" s="34">
        <v>3302437.79502156</v>
      </c>
      <c r="N200" s="34">
        <v>3336206.6912676799</v>
      </c>
      <c r="O200" s="34">
        <v>3369453.2848941302</v>
      </c>
      <c r="P200" s="34">
        <v>3432276.41464784</v>
      </c>
      <c r="Q200" s="34">
        <v>3409038.75156374</v>
      </c>
      <c r="R200" s="34">
        <v>3445106.6481413301</v>
      </c>
      <c r="S200" s="34">
        <v>3499554.6865136898</v>
      </c>
      <c r="T200" s="370">
        <v>3517934.8263818701</v>
      </c>
      <c r="U200" s="53"/>
      <c r="V200" s="53"/>
      <c r="W200" s="53"/>
      <c r="X200" s="53"/>
    </row>
    <row r="201" spans="1:24" ht="12" customHeight="1">
      <c r="A201" s="362"/>
      <c r="B201" s="1149" t="s">
        <v>315</v>
      </c>
      <c r="C201" s="34">
        <v>2388632.4254922667</v>
      </c>
      <c r="D201" s="34">
        <v>2369007.6321148467</v>
      </c>
      <c r="E201" s="34">
        <v>2461474.1533105299</v>
      </c>
      <c r="F201" s="34">
        <v>2783623.81008934</v>
      </c>
      <c r="G201" s="60">
        <v>3067241.7452040999</v>
      </c>
      <c r="H201" s="34">
        <v>3159780.1681977301</v>
      </c>
      <c r="I201" s="34">
        <v>3183083.3026357801</v>
      </c>
      <c r="J201" s="34">
        <v>3211373.6686781398</v>
      </c>
      <c r="K201" s="34">
        <v>3224888.8180785901</v>
      </c>
      <c r="L201" s="34">
        <v>3225797.0543892598</v>
      </c>
      <c r="M201" s="34">
        <v>3251006.0073066</v>
      </c>
      <c r="N201" s="34">
        <v>3286952.7942716898</v>
      </c>
      <c r="O201" s="34">
        <v>3315802.4547154899</v>
      </c>
      <c r="P201" s="34">
        <v>3371634.63280953</v>
      </c>
      <c r="Q201" s="34">
        <v>3351980.7116220202</v>
      </c>
      <c r="R201" s="34">
        <v>3386779.8253581598</v>
      </c>
      <c r="S201" s="34">
        <v>3441087.9126526602</v>
      </c>
      <c r="T201" s="370">
        <v>3462267.0820522802</v>
      </c>
    </row>
    <row r="202" spans="1:24" ht="12" customHeight="1">
      <c r="A202" s="362"/>
      <c r="B202" s="1150" t="s">
        <v>316</v>
      </c>
      <c r="C202" s="34">
        <v>2016454.7890226659</v>
      </c>
      <c r="D202" s="34">
        <v>2019256.890369921</v>
      </c>
      <c r="E202" s="34">
        <v>2098946.18570001</v>
      </c>
      <c r="F202" s="34">
        <v>2367958.7622213899</v>
      </c>
      <c r="G202" s="60">
        <v>2633577.5556689301</v>
      </c>
      <c r="H202" s="34">
        <v>2684733.9255950102</v>
      </c>
      <c r="I202" s="34">
        <v>2706826.99988836</v>
      </c>
      <c r="J202" s="34">
        <v>2732127.3732113801</v>
      </c>
      <c r="K202" s="34">
        <v>2745931.6638162602</v>
      </c>
      <c r="L202" s="34">
        <v>2771591.1456988999</v>
      </c>
      <c r="M202" s="34">
        <v>2814191.17617526</v>
      </c>
      <c r="N202" s="34">
        <v>2825327.8281277502</v>
      </c>
      <c r="O202" s="34">
        <v>2842453.9981273701</v>
      </c>
      <c r="P202" s="34">
        <v>2896191.8942300598</v>
      </c>
      <c r="Q202" s="34">
        <v>2874381.0148092201</v>
      </c>
      <c r="R202" s="34">
        <v>2897502.9156598202</v>
      </c>
      <c r="S202" s="34">
        <v>2944713.1101746201</v>
      </c>
      <c r="T202" s="370">
        <v>2964061.6873104898</v>
      </c>
    </row>
    <row r="203" spans="1:24" ht="12" customHeight="1">
      <c r="A203" s="362"/>
      <c r="B203" s="1150" t="s">
        <v>445</v>
      </c>
      <c r="C203" s="34">
        <v>372177.636469602</v>
      </c>
      <c r="D203" s="34">
        <v>349750.74174493004</v>
      </c>
      <c r="E203" s="34">
        <v>362527.96761052398</v>
      </c>
      <c r="F203" s="34">
        <v>415665.04786794598</v>
      </c>
      <c r="G203" s="60">
        <v>433664.18953517202</v>
      </c>
      <c r="H203" s="34">
        <v>475046.24260271998</v>
      </c>
      <c r="I203" s="34">
        <v>476256.30274741998</v>
      </c>
      <c r="J203" s="34">
        <v>479246.29546675098</v>
      </c>
      <c r="K203" s="34">
        <v>478957.15426232998</v>
      </c>
      <c r="L203" s="34">
        <v>454205.90869036299</v>
      </c>
      <c r="M203" s="34">
        <v>436814.83113134099</v>
      </c>
      <c r="N203" s="34">
        <v>461624.966143939</v>
      </c>
      <c r="O203" s="34">
        <v>473348.456588117</v>
      </c>
      <c r="P203" s="34">
        <v>475442.73857946601</v>
      </c>
      <c r="Q203" s="34">
        <v>477599.69681280199</v>
      </c>
      <c r="R203" s="34">
        <v>489276.90969834401</v>
      </c>
      <c r="S203" s="34">
        <v>496374.802478033</v>
      </c>
      <c r="T203" s="370">
        <v>498205.394741797</v>
      </c>
    </row>
    <row r="204" spans="1:24" ht="12" customHeight="1">
      <c r="A204" s="362"/>
      <c r="B204" s="1149" t="s">
        <v>317</v>
      </c>
      <c r="C204" s="34">
        <v>39947.346071169006</v>
      </c>
      <c r="D204" s="34">
        <v>46922.838472488991</v>
      </c>
      <c r="E204" s="34">
        <v>36574.064588672001</v>
      </c>
      <c r="F204" s="34">
        <v>49412.961680629996</v>
      </c>
      <c r="G204" s="60">
        <v>56600.676983063</v>
      </c>
      <c r="H204" s="34">
        <v>54037.981168724</v>
      </c>
      <c r="I204" s="34">
        <v>51186.806694254003</v>
      </c>
      <c r="J204" s="34">
        <v>50213.431211360003</v>
      </c>
      <c r="K204" s="34">
        <v>51081.176735745001</v>
      </c>
      <c r="L204" s="34">
        <v>52140.882044839003</v>
      </c>
      <c r="M204" s="34">
        <v>51431.787714962004</v>
      </c>
      <c r="N204" s="34">
        <v>49253.896995989002</v>
      </c>
      <c r="O204" s="34">
        <v>53650.830178639997</v>
      </c>
      <c r="P204" s="34">
        <v>60641.781838315997</v>
      </c>
      <c r="Q204" s="34">
        <v>57058.039941720999</v>
      </c>
      <c r="R204" s="34">
        <v>58326.822783162999</v>
      </c>
      <c r="S204" s="34">
        <v>58466.773861030997</v>
      </c>
      <c r="T204" s="370">
        <v>55667.744329588997</v>
      </c>
    </row>
    <row r="205" spans="1:24" ht="12" customHeight="1">
      <c r="A205" s="362"/>
      <c r="B205" s="1150" t="s">
        <v>316</v>
      </c>
      <c r="C205" s="34">
        <v>32562.570833808</v>
      </c>
      <c r="D205" s="34">
        <v>41378.780605186992</v>
      </c>
      <c r="E205" s="34">
        <v>31543.172836733</v>
      </c>
      <c r="F205" s="34">
        <v>39393.457264006</v>
      </c>
      <c r="G205" s="60">
        <v>46588.999493312003</v>
      </c>
      <c r="H205" s="34">
        <v>43610.943410794003</v>
      </c>
      <c r="I205" s="34">
        <v>42008.375288941003</v>
      </c>
      <c r="J205" s="34">
        <v>40862.667817731002</v>
      </c>
      <c r="K205" s="34">
        <v>40281.767525005002</v>
      </c>
      <c r="L205" s="34">
        <v>40627.758955056997</v>
      </c>
      <c r="M205" s="34">
        <v>40081.036878170002</v>
      </c>
      <c r="N205" s="34">
        <v>38968.972945217</v>
      </c>
      <c r="O205" s="34">
        <v>42738.536018111001</v>
      </c>
      <c r="P205" s="34">
        <v>48749.260658844003</v>
      </c>
      <c r="Q205" s="34">
        <v>46549.890016871999</v>
      </c>
      <c r="R205" s="34">
        <v>47291.078512902001</v>
      </c>
      <c r="S205" s="34">
        <v>47212.417708765999</v>
      </c>
      <c r="T205" s="370">
        <v>45011.097039034001</v>
      </c>
    </row>
    <row r="206" spans="1:24" ht="12" customHeight="1">
      <c r="A206" s="362"/>
      <c r="B206" s="1150" t="s">
        <v>445</v>
      </c>
      <c r="C206" s="34">
        <v>7384.7752373610001</v>
      </c>
      <c r="D206" s="34">
        <v>5544.057867302</v>
      </c>
      <c r="E206" s="34">
        <v>5030.8917519389997</v>
      </c>
      <c r="F206" s="34">
        <v>10019.504416624</v>
      </c>
      <c r="G206" s="60">
        <v>10011.677489751</v>
      </c>
      <c r="H206" s="34">
        <v>10427.03775793</v>
      </c>
      <c r="I206" s="34">
        <v>9178.4314053130001</v>
      </c>
      <c r="J206" s="34">
        <v>9350.7633936290003</v>
      </c>
      <c r="K206" s="34">
        <v>10799.409210739999</v>
      </c>
      <c r="L206" s="34">
        <v>11513.123089782001</v>
      </c>
      <c r="M206" s="34">
        <v>11350.750836792</v>
      </c>
      <c r="N206" s="34">
        <v>10284.924050772001</v>
      </c>
      <c r="O206" s="34">
        <v>10912.294160529</v>
      </c>
      <c r="P206" s="34">
        <v>11892.521179472</v>
      </c>
      <c r="Q206" s="34">
        <v>10508.149924849</v>
      </c>
      <c r="R206" s="34">
        <v>11035.744270261001</v>
      </c>
      <c r="S206" s="34">
        <v>11254.356152265</v>
      </c>
      <c r="T206" s="370">
        <v>10656.647290555</v>
      </c>
    </row>
    <row r="207" spans="1:24" ht="12" customHeight="1">
      <c r="A207" s="362" t="s">
        <v>9</v>
      </c>
      <c r="B207" s="1150" t="s">
        <v>446</v>
      </c>
      <c r="C207" s="34">
        <v>93748.031279244999</v>
      </c>
      <c r="D207" s="34">
        <v>108478.31256708999</v>
      </c>
      <c r="E207" s="34">
        <v>102667.84526851001</v>
      </c>
      <c r="F207" s="34">
        <v>80573.143002494005</v>
      </c>
      <c r="G207" s="60">
        <v>71754.660335997003</v>
      </c>
      <c r="H207" s="34">
        <v>79746.058655977002</v>
      </c>
      <c r="I207" s="34">
        <v>81192.426251202007</v>
      </c>
      <c r="J207" s="34">
        <v>87534.561241838994</v>
      </c>
      <c r="K207" s="34">
        <v>83999.147052237997</v>
      </c>
      <c r="L207" s="34">
        <v>79408.3607051</v>
      </c>
      <c r="M207" s="34">
        <v>76308.147926164995</v>
      </c>
      <c r="N207" s="34">
        <v>79534.160748429</v>
      </c>
      <c r="O207" s="34">
        <v>83970.055518530004</v>
      </c>
      <c r="P207" s="34">
        <v>75426.608392927999</v>
      </c>
      <c r="Q207" s="34">
        <v>80746.292635845995</v>
      </c>
      <c r="R207" s="34">
        <v>71164.154369526994</v>
      </c>
      <c r="S207" s="34">
        <v>86550.549181238996</v>
      </c>
      <c r="T207" s="370">
        <v>88622.035770043003</v>
      </c>
    </row>
    <row r="208" spans="1:24" ht="12" customHeight="1">
      <c r="A208" s="362"/>
      <c r="B208" s="1149" t="s">
        <v>333</v>
      </c>
      <c r="C208" s="34">
        <v>40144.470589592005</v>
      </c>
      <c r="D208" s="34">
        <v>61067.776039566997</v>
      </c>
      <c r="E208" s="34">
        <v>59506.182813756001</v>
      </c>
      <c r="F208" s="34">
        <v>48853.055726232</v>
      </c>
      <c r="G208" s="60">
        <v>44807.928648239998</v>
      </c>
      <c r="H208" s="34">
        <v>44893.425781885002</v>
      </c>
      <c r="I208" s="34">
        <v>48036.069987789</v>
      </c>
      <c r="J208" s="34">
        <v>51007.890546572999</v>
      </c>
      <c r="K208" s="34">
        <v>42012.471439289002</v>
      </c>
      <c r="L208" s="34">
        <v>45996.562294746</v>
      </c>
      <c r="M208" s="34">
        <v>44058.533296843998</v>
      </c>
      <c r="N208" s="34">
        <v>42636.740394366003</v>
      </c>
      <c r="O208" s="34">
        <v>42956.542617842999</v>
      </c>
      <c r="P208" s="34">
        <v>40437.969810868002</v>
      </c>
      <c r="Q208" s="34">
        <v>45673.949811589002</v>
      </c>
      <c r="R208" s="34">
        <v>41695.110640409999</v>
      </c>
      <c r="S208" s="34">
        <v>49292.344963374002</v>
      </c>
      <c r="T208" s="370">
        <v>51344.536145446997</v>
      </c>
    </row>
    <row r="209" spans="1:20" ht="12" customHeight="1">
      <c r="A209" s="362"/>
      <c r="B209" s="1149" t="s">
        <v>447</v>
      </c>
      <c r="C209" s="34">
        <v>43022.084242205005</v>
      </c>
      <c r="D209" s="34">
        <v>41296.008449317</v>
      </c>
      <c r="E209" s="34">
        <v>33417.849678213002</v>
      </c>
      <c r="F209" s="34">
        <v>26083.123492049999</v>
      </c>
      <c r="G209" s="60">
        <v>21702.111514188</v>
      </c>
      <c r="H209" s="34">
        <v>28236.521081896</v>
      </c>
      <c r="I209" s="34">
        <v>26649.016604357999</v>
      </c>
      <c r="J209" s="34">
        <v>29412.334186918</v>
      </c>
      <c r="K209" s="34">
        <v>35143.539057902999</v>
      </c>
      <c r="L209" s="34">
        <v>28352.782583497999</v>
      </c>
      <c r="M209" s="34">
        <v>27157.134849279999</v>
      </c>
      <c r="N209" s="34">
        <v>32740.978151789001</v>
      </c>
      <c r="O209" s="34">
        <v>36728.116228685998</v>
      </c>
      <c r="P209" s="34">
        <v>30282.012830389001</v>
      </c>
      <c r="Q209" s="34">
        <v>31304.907705000001</v>
      </c>
      <c r="R209" s="34">
        <v>26527.800648444001</v>
      </c>
      <c r="S209" s="34">
        <v>34086.557518925001</v>
      </c>
      <c r="T209" s="370">
        <v>34496.950211666997</v>
      </c>
    </row>
    <row r="210" spans="1:20" ht="12" customHeight="1">
      <c r="A210" s="362"/>
      <c r="B210" s="1149" t="s">
        <v>449</v>
      </c>
      <c r="C210" s="34">
        <v>4001.1011580119998</v>
      </c>
      <c r="D210" s="34">
        <v>2934.5365933770004</v>
      </c>
      <c r="E210" s="34">
        <v>7002.2610134400002</v>
      </c>
      <c r="F210" s="34">
        <v>3657.3569244549999</v>
      </c>
      <c r="G210" s="60">
        <v>4654.9084185000002</v>
      </c>
      <c r="H210" s="34">
        <v>5823.7915483739998</v>
      </c>
      <c r="I210" s="34">
        <v>5841.6065376930001</v>
      </c>
      <c r="J210" s="34">
        <v>5931.1521058580001</v>
      </c>
      <c r="K210" s="34">
        <v>6070.931219522</v>
      </c>
      <c r="L210" s="34">
        <v>4461.1269258760003</v>
      </c>
      <c r="M210" s="34">
        <v>4366.3225122929998</v>
      </c>
      <c r="N210" s="34">
        <v>3753.1316771420002</v>
      </c>
      <c r="O210" s="34">
        <v>3939.8517316799998</v>
      </c>
      <c r="P210" s="34">
        <v>4419.1133666189999</v>
      </c>
      <c r="Q210" s="34">
        <v>3471.4069714410002</v>
      </c>
      <c r="R210" s="34">
        <v>2584.49233134</v>
      </c>
      <c r="S210" s="34">
        <v>1937.599691351</v>
      </c>
      <c r="T210" s="370">
        <v>1702.0096115819999</v>
      </c>
    </row>
    <row r="211" spans="1:20" ht="12" customHeight="1">
      <c r="A211" s="362"/>
      <c r="B211" s="1149" t="s">
        <v>450</v>
      </c>
      <c r="C211" s="34">
        <v>6580.3752894360005</v>
      </c>
      <c r="D211" s="34">
        <v>3179.9914848290005</v>
      </c>
      <c r="E211" s="34">
        <v>2741.5517631009998</v>
      </c>
      <c r="F211" s="34">
        <v>1979.6068597569999</v>
      </c>
      <c r="G211" s="60">
        <v>589.71175506899999</v>
      </c>
      <c r="H211" s="34">
        <v>792.32024382199995</v>
      </c>
      <c r="I211" s="34">
        <v>665.73312136200002</v>
      </c>
      <c r="J211" s="34">
        <v>1183.1844024899999</v>
      </c>
      <c r="K211" s="34">
        <v>772.20533552400002</v>
      </c>
      <c r="L211" s="34">
        <v>597.88890098000002</v>
      </c>
      <c r="M211" s="34">
        <v>726.15726774799998</v>
      </c>
      <c r="N211" s="34">
        <v>403.31052513200001</v>
      </c>
      <c r="O211" s="34">
        <v>345.54494032100001</v>
      </c>
      <c r="P211" s="34">
        <v>287.51238505200001</v>
      </c>
      <c r="Q211" s="34">
        <v>296.028147816</v>
      </c>
      <c r="R211" s="34">
        <v>356.75074933299999</v>
      </c>
      <c r="S211" s="34">
        <v>1234.047007589</v>
      </c>
      <c r="T211" s="370">
        <v>1078.5398013470001</v>
      </c>
    </row>
    <row r="212" spans="1:20" ht="12" customHeight="1">
      <c r="A212" s="362" t="s">
        <v>10</v>
      </c>
      <c r="B212" s="1150" t="s">
        <v>448</v>
      </c>
      <c r="C212" s="34">
        <v>337095.01557910198</v>
      </c>
      <c r="D212" s="34">
        <v>307063.335123786</v>
      </c>
      <c r="E212" s="34">
        <v>521893.86019421997</v>
      </c>
      <c r="F212" s="34">
        <v>541814.97618982894</v>
      </c>
      <c r="G212" s="60">
        <v>418694.93372299499</v>
      </c>
      <c r="H212" s="34">
        <v>370867.91331401002</v>
      </c>
      <c r="I212" s="34">
        <v>366512.352848535</v>
      </c>
      <c r="J212" s="34">
        <v>352867.22046185302</v>
      </c>
      <c r="K212" s="34">
        <v>320371.54186701699</v>
      </c>
      <c r="L212" s="34">
        <v>371383.45661804499</v>
      </c>
      <c r="M212" s="34">
        <v>354222.28134469199</v>
      </c>
      <c r="N212" s="34">
        <v>336302.14109084097</v>
      </c>
      <c r="O212" s="34">
        <v>330419.74438830197</v>
      </c>
      <c r="P212" s="34">
        <v>372470.33712699299</v>
      </c>
      <c r="Q212" s="34">
        <v>353341.00500210503</v>
      </c>
      <c r="R212" s="34">
        <v>312158.826705835</v>
      </c>
      <c r="S212" s="34">
        <v>351877.12974802899</v>
      </c>
      <c r="T212" s="370">
        <v>328364.84892177599</v>
      </c>
    </row>
    <row r="213" spans="1:20" ht="12" customHeight="1">
      <c r="A213" s="362"/>
      <c r="B213" s="1150" t="s">
        <v>318</v>
      </c>
      <c r="C213" s="34">
        <v>185659.878021293</v>
      </c>
      <c r="D213" s="34">
        <v>101979.932105178</v>
      </c>
      <c r="E213" s="34">
        <v>188136.043134076</v>
      </c>
      <c r="F213" s="34">
        <v>301395.02151524898</v>
      </c>
      <c r="G213" s="60">
        <v>273556.198033989</v>
      </c>
      <c r="H213" s="34">
        <v>267281.49428809801</v>
      </c>
      <c r="I213" s="34">
        <v>259793.767832671</v>
      </c>
      <c r="J213" s="34">
        <v>222312.29929016199</v>
      </c>
      <c r="K213" s="34">
        <v>224418.01447758201</v>
      </c>
      <c r="L213" s="34">
        <v>232641.27242129599</v>
      </c>
      <c r="M213" s="34">
        <v>227090.793771917</v>
      </c>
      <c r="N213" s="34">
        <v>235712.70671787401</v>
      </c>
      <c r="O213" s="34">
        <v>226079.18787445201</v>
      </c>
      <c r="P213" s="34">
        <v>212644.85793150199</v>
      </c>
      <c r="Q213" s="34">
        <v>218655.48467371901</v>
      </c>
      <c r="R213" s="34">
        <v>206791.43941637999</v>
      </c>
      <c r="S213" s="34">
        <v>224736.508778477</v>
      </c>
      <c r="T213" s="370">
        <v>198385.10563940401</v>
      </c>
    </row>
    <row r="214" spans="1:20" ht="12.6" customHeight="1">
      <c r="A214" s="362"/>
      <c r="B214" s="1150" t="s">
        <v>201</v>
      </c>
      <c r="C214" s="34">
        <v>92012.778151082995</v>
      </c>
      <c r="D214" s="34">
        <v>148663.90401827</v>
      </c>
      <c r="E214" s="34">
        <v>239511.31675973799</v>
      </c>
      <c r="F214" s="34">
        <v>165872.98142924</v>
      </c>
      <c r="G214" s="60">
        <v>53954.843609046002</v>
      </c>
      <c r="H214" s="34">
        <v>52528.837763139003</v>
      </c>
      <c r="I214" s="34">
        <v>44424.803492548002</v>
      </c>
      <c r="J214" s="34">
        <v>45624.289717000996</v>
      </c>
      <c r="K214" s="34">
        <v>45918.911877869999</v>
      </c>
      <c r="L214" s="34">
        <v>73754.302239422002</v>
      </c>
      <c r="M214" s="34">
        <v>58654.991216328999</v>
      </c>
      <c r="N214" s="34">
        <v>46238.824288117001</v>
      </c>
      <c r="O214" s="34">
        <v>38614.771159565003</v>
      </c>
      <c r="P214" s="34">
        <v>51971.372712957003</v>
      </c>
      <c r="Q214" s="34">
        <v>50346.675403164001</v>
      </c>
      <c r="R214" s="34">
        <v>43606.199248753997</v>
      </c>
      <c r="S214" s="34">
        <v>52116.911387</v>
      </c>
      <c r="T214" s="370">
        <v>49668.679631856001</v>
      </c>
    </row>
    <row r="215" spans="1:20" ht="12" customHeight="1">
      <c r="A215" s="362"/>
      <c r="B215" s="1150" t="s">
        <v>202</v>
      </c>
      <c r="C215" s="34">
        <v>55137.270027421997</v>
      </c>
      <c r="D215" s="34">
        <v>43600.339614017998</v>
      </c>
      <c r="E215" s="34">
        <v>80803.077904692007</v>
      </c>
      <c r="F215" s="34">
        <v>74419.402317952001</v>
      </c>
      <c r="G215" s="60">
        <v>79302.477296819998</v>
      </c>
      <c r="H215" s="34">
        <v>44250.471676036002</v>
      </c>
      <c r="I215" s="34">
        <v>57512.658658382003</v>
      </c>
      <c r="J215" s="34">
        <v>79683.333047242006</v>
      </c>
      <c r="K215" s="34">
        <v>43402.983724808997</v>
      </c>
      <c r="L215" s="34">
        <v>64529.965548601998</v>
      </c>
      <c r="M215" s="34">
        <v>59728.172982728996</v>
      </c>
      <c r="N215" s="34">
        <v>45007.572509356003</v>
      </c>
      <c r="O215" s="34">
        <v>57185.243106087997</v>
      </c>
      <c r="P215" s="34">
        <v>97602.963608238002</v>
      </c>
      <c r="Q215" s="34">
        <v>75489.525285554002</v>
      </c>
      <c r="R215" s="34">
        <v>56921.596195200997</v>
      </c>
      <c r="S215" s="34">
        <v>69026.384008627996</v>
      </c>
      <c r="T215" s="370">
        <v>69369.669679516999</v>
      </c>
    </row>
    <row r="216" spans="1:20" ht="12" customHeight="1">
      <c r="A216" s="362"/>
      <c r="B216" s="1150" t="s">
        <v>319</v>
      </c>
      <c r="C216" s="34">
        <v>4285.0893793040004</v>
      </c>
      <c r="D216" s="34">
        <v>12819.15938632</v>
      </c>
      <c r="E216" s="34">
        <v>13443.422395714</v>
      </c>
      <c r="F216" s="34">
        <v>127.570927388</v>
      </c>
      <c r="G216" s="60">
        <v>11881.414783140001</v>
      </c>
      <c r="H216" s="34">
        <v>6807.1095867370004</v>
      </c>
      <c r="I216" s="34">
        <v>4781.1228649340001</v>
      </c>
      <c r="J216" s="34">
        <v>5247.298407448</v>
      </c>
      <c r="K216" s="34">
        <v>6631.6317867560001</v>
      </c>
      <c r="L216" s="34">
        <v>457.916408725</v>
      </c>
      <c r="M216" s="34">
        <v>8748.3233737169994</v>
      </c>
      <c r="N216" s="34">
        <v>9343.0375754939996</v>
      </c>
      <c r="O216" s="34">
        <v>8540.5422481969999</v>
      </c>
      <c r="P216" s="34">
        <v>10251.142874296</v>
      </c>
      <c r="Q216" s="34">
        <v>8849.3196396679996</v>
      </c>
      <c r="R216" s="34">
        <v>4839.5918455000001</v>
      </c>
      <c r="S216" s="34">
        <v>5997.3255739240003</v>
      </c>
      <c r="T216" s="370">
        <v>10941.393970999001</v>
      </c>
    </row>
    <row r="217" spans="1:20" ht="12" customHeight="1">
      <c r="A217" s="362" t="s">
        <v>11</v>
      </c>
      <c r="B217" s="1150" t="s">
        <v>320</v>
      </c>
      <c r="C217" s="34">
        <v>444790.17390643997</v>
      </c>
      <c r="D217" s="34">
        <v>686752.61826053099</v>
      </c>
      <c r="E217" s="34">
        <v>845884.484396716</v>
      </c>
      <c r="F217" s="34">
        <v>838226.69098960399</v>
      </c>
      <c r="G217" s="60">
        <v>974801.94292363303</v>
      </c>
      <c r="H217" s="34">
        <v>1093549.5330874999</v>
      </c>
      <c r="I217" s="34">
        <v>1120416.3402398999</v>
      </c>
      <c r="J217" s="34">
        <v>1161011.9568302301</v>
      </c>
      <c r="K217" s="34">
        <v>1242552.65123046</v>
      </c>
      <c r="L217" s="34">
        <v>1219702.18432719</v>
      </c>
      <c r="M217" s="34">
        <v>1246450.76720508</v>
      </c>
      <c r="N217" s="34">
        <v>1247419.36373829</v>
      </c>
      <c r="O217" s="34">
        <v>1242797.0660056199</v>
      </c>
      <c r="P217" s="34">
        <v>1209777.01162956</v>
      </c>
      <c r="Q217" s="34">
        <v>1228208.0405904299</v>
      </c>
      <c r="R217" s="34">
        <v>1252312.6849445901</v>
      </c>
      <c r="S217" s="34">
        <v>1186862.42818715</v>
      </c>
      <c r="T217" s="370">
        <v>1205248.9328395899</v>
      </c>
    </row>
    <row r="218" spans="1:20" ht="12" customHeight="1">
      <c r="A218" s="362"/>
      <c r="B218" s="1149" t="s">
        <v>440</v>
      </c>
      <c r="C218" s="34">
        <v>13990.401814879</v>
      </c>
      <c r="D218" s="34">
        <v>191.30944345699999</v>
      </c>
      <c r="E218" s="34">
        <v>1235.9664455929999</v>
      </c>
      <c r="F218" s="34">
        <v>1795.1834265</v>
      </c>
      <c r="G218" s="60">
        <v>0</v>
      </c>
      <c r="H218" s="34">
        <v>0</v>
      </c>
      <c r="I218" s="34">
        <v>0</v>
      </c>
      <c r="J218" s="34">
        <v>0</v>
      </c>
      <c r="K218" s="34">
        <v>0</v>
      </c>
      <c r="L218" s="34">
        <v>0</v>
      </c>
      <c r="M218" s="34">
        <v>0</v>
      </c>
      <c r="N218" s="34">
        <v>0</v>
      </c>
      <c r="O218" s="34">
        <v>0</v>
      </c>
      <c r="P218" s="34">
        <v>0</v>
      </c>
      <c r="Q218" s="34">
        <v>0</v>
      </c>
      <c r="R218" s="34">
        <v>0</v>
      </c>
      <c r="S218" s="34">
        <v>0</v>
      </c>
      <c r="T218" s="370">
        <v>0</v>
      </c>
    </row>
    <row r="219" spans="1:20" ht="12" customHeight="1">
      <c r="A219" s="362"/>
      <c r="B219" s="1149" t="s">
        <v>441</v>
      </c>
      <c r="C219" s="34">
        <v>18664.350586519002</v>
      </c>
      <c r="D219" s="34">
        <v>7533.4830320460005</v>
      </c>
      <c r="E219" s="34">
        <v>8357.2748739050003</v>
      </c>
      <c r="F219" s="34">
        <v>3597.077525791</v>
      </c>
      <c r="G219" s="60">
        <v>7355.4786853739997</v>
      </c>
      <c r="H219" s="34">
        <v>3481.6461396630002</v>
      </c>
      <c r="I219" s="34">
        <v>2487.2085664709998</v>
      </c>
      <c r="J219" s="34">
        <v>2831.8138745010001</v>
      </c>
      <c r="K219" s="34">
        <v>2929.3633605979999</v>
      </c>
      <c r="L219" s="34">
        <v>3173.2179117760002</v>
      </c>
      <c r="M219" s="34">
        <v>2673.5049279680002</v>
      </c>
      <c r="N219" s="34">
        <v>2479.4110406650002</v>
      </c>
      <c r="O219" s="34">
        <v>1800.75490969</v>
      </c>
      <c r="P219" s="34">
        <v>2047.6490545690001</v>
      </c>
      <c r="Q219" s="34">
        <v>3886.3135444630002</v>
      </c>
      <c r="R219" s="34">
        <v>3443.745368203</v>
      </c>
      <c r="S219" s="34">
        <v>2911.970000755</v>
      </c>
      <c r="T219" s="370">
        <v>2813.096505388</v>
      </c>
    </row>
    <row r="220" spans="1:20" ht="12" customHeight="1">
      <c r="A220" s="362"/>
      <c r="B220" s="1149" t="s">
        <v>442</v>
      </c>
      <c r="C220" s="34">
        <v>300498.645806716</v>
      </c>
      <c r="D220" s="34">
        <v>580287.81549410499</v>
      </c>
      <c r="E220" s="34">
        <v>705088.39739444503</v>
      </c>
      <c r="F220" s="34">
        <v>752659.83876496903</v>
      </c>
      <c r="G220" s="60">
        <v>744326.34730148094</v>
      </c>
      <c r="H220" s="34">
        <v>774780.34655097395</v>
      </c>
      <c r="I220" s="34">
        <v>756664.836617211</v>
      </c>
      <c r="J220" s="34">
        <v>754893.35467503499</v>
      </c>
      <c r="K220" s="34">
        <v>746334.03379593405</v>
      </c>
      <c r="L220" s="34">
        <v>727672.44772326096</v>
      </c>
      <c r="M220" s="34">
        <v>717383.91320428299</v>
      </c>
      <c r="N220" s="34">
        <v>704781.73493482196</v>
      </c>
      <c r="O220" s="34">
        <v>703980.61197679199</v>
      </c>
      <c r="P220" s="34">
        <v>694814.73114950897</v>
      </c>
      <c r="Q220" s="34">
        <v>705896.41418420395</v>
      </c>
      <c r="R220" s="34">
        <v>742539.56381273002</v>
      </c>
      <c r="S220" s="34">
        <v>717772.84512763401</v>
      </c>
      <c r="T220" s="370">
        <v>721329.346457507</v>
      </c>
    </row>
    <row r="221" spans="1:20" ht="12" customHeight="1">
      <c r="A221" s="362"/>
      <c r="B221" s="1149" t="s">
        <v>443</v>
      </c>
      <c r="C221" s="34">
        <v>111636.77569832599</v>
      </c>
      <c r="D221" s="34">
        <v>98740.010290923005</v>
      </c>
      <c r="E221" s="34">
        <v>131202.84568277301</v>
      </c>
      <c r="F221" s="34">
        <v>80174.591272343998</v>
      </c>
      <c r="G221" s="60">
        <v>223120.11693677801</v>
      </c>
      <c r="H221" s="34">
        <v>315287.54039686202</v>
      </c>
      <c r="I221" s="34">
        <v>361264.29505621898</v>
      </c>
      <c r="J221" s="34">
        <v>403286.788280693</v>
      </c>
      <c r="K221" s="34">
        <v>493289.25407393102</v>
      </c>
      <c r="L221" s="34">
        <v>488856.51869215397</v>
      </c>
      <c r="M221" s="34">
        <v>526393.34907282796</v>
      </c>
      <c r="N221" s="34">
        <v>540158.21776279795</v>
      </c>
      <c r="O221" s="34">
        <v>537015.699119139</v>
      </c>
      <c r="P221" s="34">
        <v>512914.63142548798</v>
      </c>
      <c r="Q221" s="34">
        <v>518425.31286176399</v>
      </c>
      <c r="R221" s="34">
        <v>506329.37576366402</v>
      </c>
      <c r="S221" s="34">
        <v>466177.61305876699</v>
      </c>
      <c r="T221" s="370">
        <v>481106.48987670202</v>
      </c>
    </row>
    <row r="222" spans="1:20" ht="12" customHeight="1">
      <c r="A222" s="362" t="s">
        <v>98</v>
      </c>
      <c r="B222" s="1150" t="s">
        <v>444</v>
      </c>
      <c r="C222" s="34">
        <v>20469.626625294997</v>
      </c>
      <c r="D222" s="34">
        <v>26767.698746707003</v>
      </c>
      <c r="E222" s="34">
        <v>29444.780273939999</v>
      </c>
      <c r="F222" s="34">
        <v>30819.259065532999</v>
      </c>
      <c r="G222" s="60">
        <v>33267.040337687002</v>
      </c>
      <c r="H222" s="34">
        <v>40086.362312641002</v>
      </c>
      <c r="I222" s="34">
        <v>42250.170868879002</v>
      </c>
      <c r="J222" s="34">
        <v>42324.600638037002</v>
      </c>
      <c r="K222" s="34">
        <v>42969.357114304003</v>
      </c>
      <c r="L222" s="34">
        <v>42991.741263112002</v>
      </c>
      <c r="M222" s="34">
        <v>40711.715905226003</v>
      </c>
      <c r="N222" s="34">
        <v>40828.734469955998</v>
      </c>
      <c r="O222" s="34">
        <v>40901.515781121998</v>
      </c>
      <c r="P222" s="34">
        <v>39561.275125578002</v>
      </c>
      <c r="Q222" s="34">
        <v>39665.500804408002</v>
      </c>
      <c r="R222" s="34">
        <v>39790.186468196996</v>
      </c>
      <c r="S222" s="34">
        <v>39386.873569821997</v>
      </c>
      <c r="T222" s="370">
        <v>39519.885027320001</v>
      </c>
    </row>
    <row r="223" spans="1:20" ht="24">
      <c r="A223" s="362" t="s">
        <v>97</v>
      </c>
      <c r="B223" s="1150" t="s">
        <v>474</v>
      </c>
      <c r="C223" s="34">
        <v>65472.598805838999</v>
      </c>
      <c r="D223" s="34">
        <v>106671.78805307101</v>
      </c>
      <c r="E223" s="34">
        <v>121292.224318876</v>
      </c>
      <c r="F223" s="34">
        <v>128426.07875133</v>
      </c>
      <c r="G223" s="60">
        <v>135051.96305774699</v>
      </c>
      <c r="H223" s="34">
        <v>137588.39250306401</v>
      </c>
      <c r="I223" s="34">
        <v>136748.415671922</v>
      </c>
      <c r="J223" s="34">
        <v>136189.22370883601</v>
      </c>
      <c r="K223" s="34">
        <v>135112.14506306901</v>
      </c>
      <c r="L223" s="34">
        <v>134238.99732408201</v>
      </c>
      <c r="M223" s="34">
        <v>134754.03527065401</v>
      </c>
      <c r="N223" s="34">
        <v>134641.95205593499</v>
      </c>
      <c r="O223" s="34">
        <v>135350.04264001799</v>
      </c>
      <c r="P223" s="34">
        <v>132373.81733999401</v>
      </c>
      <c r="Q223" s="34">
        <v>131926.633977922</v>
      </c>
      <c r="R223" s="34">
        <v>131852.21880281501</v>
      </c>
      <c r="S223" s="34">
        <v>131502.87295227099</v>
      </c>
      <c r="T223" s="370">
        <v>132612.706480227</v>
      </c>
    </row>
    <row r="224" spans="1:20" ht="12" customHeight="1">
      <c r="A224" s="363"/>
      <c r="B224" s="1149" t="s">
        <v>451</v>
      </c>
      <c r="C224" s="34">
        <v>63208.219024398</v>
      </c>
      <c r="D224" s="34">
        <v>104562.21388813099</v>
      </c>
      <c r="E224" s="34">
        <v>118717.544717415</v>
      </c>
      <c r="F224" s="34">
        <v>126148.114180629</v>
      </c>
      <c r="G224" s="60">
        <v>132405.34125914701</v>
      </c>
      <c r="H224" s="34">
        <v>135088.611045422</v>
      </c>
      <c r="I224" s="34">
        <v>134375.76794639599</v>
      </c>
      <c r="J224" s="34">
        <v>133527.824606254</v>
      </c>
      <c r="K224" s="34">
        <v>132444.51805733301</v>
      </c>
      <c r="L224" s="34">
        <v>131645.342996633</v>
      </c>
      <c r="M224" s="34">
        <v>132281.530242006</v>
      </c>
      <c r="N224" s="34">
        <v>132128.22054757501</v>
      </c>
      <c r="O224" s="34">
        <v>132847.990378986</v>
      </c>
      <c r="P224" s="34">
        <v>130435.776904436</v>
      </c>
      <c r="Q224" s="34">
        <v>129953.704554975</v>
      </c>
      <c r="R224" s="34">
        <v>130027.83951597899</v>
      </c>
      <c r="S224" s="34">
        <v>129770.149163874</v>
      </c>
      <c r="T224" s="370">
        <v>131009.43397381299</v>
      </c>
    </row>
    <row r="225" spans="1:20" ht="12" customHeight="1">
      <c r="A225" s="363"/>
      <c r="B225" s="1149" t="s">
        <v>452</v>
      </c>
      <c r="C225" s="34">
        <v>402.66845518100001</v>
      </c>
      <c r="D225" s="34">
        <v>378.99531848100003</v>
      </c>
      <c r="E225" s="34">
        <v>245.062397339</v>
      </c>
      <c r="F225" s="34">
        <v>212.90236208799999</v>
      </c>
      <c r="G225" s="60">
        <v>771.86749005599995</v>
      </c>
      <c r="H225" s="34">
        <v>520.84173829400004</v>
      </c>
      <c r="I225" s="34">
        <v>528.71041355800003</v>
      </c>
      <c r="J225" s="34">
        <v>513.42223945199999</v>
      </c>
      <c r="K225" s="34">
        <v>509.57719287200001</v>
      </c>
      <c r="L225" s="34">
        <v>525.51133377199994</v>
      </c>
      <c r="M225" s="34">
        <v>529.11207190799996</v>
      </c>
      <c r="N225" s="34">
        <v>536.11507739599995</v>
      </c>
      <c r="O225" s="34">
        <v>486.30153293500001</v>
      </c>
      <c r="P225" s="34">
        <v>466.29088717600001</v>
      </c>
      <c r="Q225" s="34">
        <v>444.89843310700002</v>
      </c>
      <c r="R225" s="34">
        <v>448.23063072500003</v>
      </c>
      <c r="S225" s="34">
        <v>350.41814287599999</v>
      </c>
      <c r="T225" s="370">
        <v>345.57526496000003</v>
      </c>
    </row>
    <row r="226" spans="1:20" ht="12" customHeight="1">
      <c r="A226" s="363"/>
      <c r="B226" s="1149" t="s">
        <v>453</v>
      </c>
      <c r="C226" s="34">
        <v>1861.7113262600001</v>
      </c>
      <c r="D226" s="34">
        <v>1730.578846459</v>
      </c>
      <c r="E226" s="34">
        <v>2329.6172041220002</v>
      </c>
      <c r="F226" s="34">
        <v>2065.0622086130002</v>
      </c>
      <c r="G226" s="60">
        <v>1874.754308544</v>
      </c>
      <c r="H226" s="34">
        <v>1978.9397193479999</v>
      </c>
      <c r="I226" s="34">
        <v>1843.9373119679999</v>
      </c>
      <c r="J226" s="34">
        <v>2147.9768631299999</v>
      </c>
      <c r="K226" s="34">
        <v>2158.0498128640002</v>
      </c>
      <c r="L226" s="34">
        <v>2068.142993677</v>
      </c>
      <c r="M226" s="34">
        <v>1943.39295674</v>
      </c>
      <c r="N226" s="34">
        <v>1977.6164309640001</v>
      </c>
      <c r="O226" s="34">
        <v>2015.7507280970001</v>
      </c>
      <c r="P226" s="34">
        <v>1471.7495483820001</v>
      </c>
      <c r="Q226" s="34">
        <v>1528.0309898400001</v>
      </c>
      <c r="R226" s="34">
        <v>1376.148656111</v>
      </c>
      <c r="S226" s="34">
        <v>1382.3056455210001</v>
      </c>
      <c r="T226" s="370">
        <v>1257.697241454</v>
      </c>
    </row>
    <row r="227" spans="1:20" ht="12" customHeight="1">
      <c r="A227" s="362" t="s">
        <v>125</v>
      </c>
      <c r="B227" s="1150" t="s">
        <v>454</v>
      </c>
      <c r="C227" s="34">
        <v>11264.348023910999</v>
      </c>
      <c r="D227" s="34">
        <v>14258.359464647001</v>
      </c>
      <c r="E227" s="34">
        <v>8381.0356186829995</v>
      </c>
      <c r="F227" s="34">
        <v>13621.891885756</v>
      </c>
      <c r="G227" s="60">
        <v>9739.4471919810003</v>
      </c>
      <c r="H227" s="34">
        <v>17910.275828934002</v>
      </c>
      <c r="I227" s="34">
        <v>15964.801401924</v>
      </c>
      <c r="J227" s="34">
        <v>16096.449152998999</v>
      </c>
      <c r="K227" s="34">
        <v>15242.89251704</v>
      </c>
      <c r="L227" s="34">
        <v>19603.235858741002</v>
      </c>
      <c r="M227" s="34">
        <v>21989.335393676</v>
      </c>
      <c r="N227" s="34">
        <v>13891.011549538</v>
      </c>
      <c r="O227" s="34">
        <v>13169.237831376</v>
      </c>
      <c r="P227" s="34">
        <v>15534.368611689</v>
      </c>
      <c r="Q227" s="34">
        <v>15562.632947304999</v>
      </c>
      <c r="R227" s="34">
        <v>20840.220817911999</v>
      </c>
      <c r="S227" s="34">
        <v>17109.520168350002</v>
      </c>
      <c r="T227" s="370">
        <v>18499.262707835001</v>
      </c>
    </row>
    <row r="228" spans="1:20" ht="12" customHeight="1">
      <c r="A228" s="362" t="s">
        <v>203</v>
      </c>
      <c r="B228" s="1150" t="s">
        <v>455</v>
      </c>
      <c r="C228" s="34">
        <v>115224.63030639901</v>
      </c>
      <c r="D228" s="34">
        <v>400487.13958899397</v>
      </c>
      <c r="E228" s="34">
        <v>371832.77780781401</v>
      </c>
      <c r="F228" s="34">
        <v>405807.13608737901</v>
      </c>
      <c r="G228" s="60">
        <v>379481.69645558798</v>
      </c>
      <c r="H228" s="34">
        <v>263059.51648392202</v>
      </c>
      <c r="I228" s="34">
        <v>234276.39889116</v>
      </c>
      <c r="J228" s="34">
        <v>248641.912268124</v>
      </c>
      <c r="K228" s="34">
        <v>205009.46515870199</v>
      </c>
      <c r="L228" s="34">
        <v>221263.45891100599</v>
      </c>
      <c r="M228" s="34">
        <v>200660.46453056001</v>
      </c>
      <c r="N228" s="34">
        <v>197542.54792086</v>
      </c>
      <c r="O228" s="34">
        <v>207195.38927373401</v>
      </c>
      <c r="P228" s="34">
        <v>207125.69423385899</v>
      </c>
      <c r="Q228" s="34">
        <v>181979.023025028</v>
      </c>
      <c r="R228" s="34">
        <v>188011.65183651901</v>
      </c>
      <c r="S228" s="34">
        <v>253723.716698851</v>
      </c>
      <c r="T228" s="370">
        <v>219633.037308181</v>
      </c>
    </row>
    <row r="229" spans="1:20" ht="12" customHeight="1">
      <c r="A229" s="1329" t="s">
        <v>309</v>
      </c>
      <c r="B229" s="1330"/>
      <c r="C229" s="34"/>
      <c r="D229" s="34"/>
      <c r="G229" s="1082"/>
      <c r="T229" s="369"/>
    </row>
    <row r="230" spans="1:20" ht="12" customHeight="1">
      <c r="A230" s="364" t="s">
        <v>8</v>
      </c>
      <c r="B230" s="1151" t="s">
        <v>456</v>
      </c>
      <c r="C230" s="34">
        <v>2564260.1510366537</v>
      </c>
      <c r="D230" s="34">
        <v>3016126.1335410429</v>
      </c>
      <c r="E230" s="34">
        <v>3411842.1790364501</v>
      </c>
      <c r="F230" s="34">
        <v>3595555.7804313502</v>
      </c>
      <c r="G230" s="60">
        <v>3745301.8130607698</v>
      </c>
      <c r="H230" s="34">
        <v>3835297.7248046999</v>
      </c>
      <c r="I230" s="34">
        <v>3836982.86791895</v>
      </c>
      <c r="J230" s="34">
        <v>3867211.3898630999</v>
      </c>
      <c r="K230" s="34">
        <v>3884025.83526055</v>
      </c>
      <c r="L230" s="34">
        <v>3859911.8377719</v>
      </c>
      <c r="M230" s="34">
        <v>3877079.6325657298</v>
      </c>
      <c r="N230" s="34">
        <v>3882447.61258941</v>
      </c>
      <c r="O230" s="34">
        <v>3889803.2770885802</v>
      </c>
      <c r="P230" s="34">
        <v>3973849.23813861</v>
      </c>
      <c r="Q230" s="34">
        <v>3952947.02454586</v>
      </c>
      <c r="R230" s="34">
        <v>3955114.7084982102</v>
      </c>
      <c r="S230" s="34">
        <v>4019735.4098024098</v>
      </c>
      <c r="T230" s="370">
        <v>4008644.5211165398</v>
      </c>
    </row>
    <row r="231" spans="1:20" ht="12" customHeight="1">
      <c r="A231" s="362"/>
      <c r="B231" s="1150" t="s">
        <v>96</v>
      </c>
      <c r="C231" s="34">
        <v>2166405.8254017662</v>
      </c>
      <c r="D231" s="34">
        <v>2596157.0710090254</v>
      </c>
      <c r="E231" s="34">
        <v>2916903.9357419601</v>
      </c>
      <c r="F231" s="34">
        <v>3052474.2829512199</v>
      </c>
      <c r="G231" s="60">
        <v>3206722.5806518099</v>
      </c>
      <c r="H231" s="34">
        <v>3281200.8613923001</v>
      </c>
      <c r="I231" s="34">
        <v>3276302.5540431002</v>
      </c>
      <c r="J231" s="34">
        <v>3288933.8401210299</v>
      </c>
      <c r="K231" s="34">
        <v>3296091.5126280701</v>
      </c>
      <c r="L231" s="34">
        <v>3263105.93279798</v>
      </c>
      <c r="M231" s="34">
        <v>3281755.4087978099</v>
      </c>
      <c r="N231" s="34">
        <v>3285096.33045317</v>
      </c>
      <c r="O231" s="34">
        <v>3306586.27186041</v>
      </c>
      <c r="P231" s="34">
        <v>3389706.9882895299</v>
      </c>
      <c r="Q231" s="34">
        <v>3358987.8234161199</v>
      </c>
      <c r="R231" s="34">
        <v>3355928.3682071702</v>
      </c>
      <c r="S231" s="34">
        <v>3407588.6670179698</v>
      </c>
      <c r="T231" s="370">
        <v>3374794.2935130098</v>
      </c>
    </row>
    <row r="232" spans="1:20" ht="12" customHeight="1">
      <c r="A232" s="362"/>
      <c r="B232" s="1150" t="s">
        <v>457</v>
      </c>
      <c r="C232" s="34">
        <v>370393.57947645505</v>
      </c>
      <c r="D232" s="34">
        <v>507026.96865846997</v>
      </c>
      <c r="E232" s="34">
        <v>648843.89457489899</v>
      </c>
      <c r="F232" s="34">
        <v>702334.22818089905</v>
      </c>
      <c r="G232" s="60">
        <v>734301.47038520395</v>
      </c>
      <c r="H232" s="34">
        <v>737675.544010057</v>
      </c>
      <c r="I232" s="34">
        <v>739495.468605267</v>
      </c>
      <c r="J232" s="34">
        <v>750508.12379787304</v>
      </c>
      <c r="K232" s="34">
        <v>743192.810668541</v>
      </c>
      <c r="L232" s="34">
        <v>720580.31023528299</v>
      </c>
      <c r="M232" s="34">
        <v>738021.91904247995</v>
      </c>
      <c r="N232" s="34">
        <v>742871.16845405602</v>
      </c>
      <c r="O232" s="34">
        <v>772562.38129608403</v>
      </c>
      <c r="P232" s="34">
        <v>796847.018609219</v>
      </c>
      <c r="Q232" s="34">
        <v>779240.7641419</v>
      </c>
      <c r="R232" s="34">
        <v>779174.89241987199</v>
      </c>
      <c r="S232" s="34">
        <v>794204.65979458799</v>
      </c>
      <c r="T232" s="370">
        <v>774586.02000826504</v>
      </c>
    </row>
    <row r="233" spans="1:20" ht="12" customHeight="1">
      <c r="A233" s="362"/>
      <c r="B233" s="1150" t="s">
        <v>458</v>
      </c>
      <c r="C233" s="34">
        <v>655060.18808323494</v>
      </c>
      <c r="D233" s="34">
        <v>814928.58970219002</v>
      </c>
      <c r="E233" s="34">
        <v>940522.32040543796</v>
      </c>
      <c r="F233" s="34">
        <v>1014954.7306085</v>
      </c>
      <c r="G233" s="60">
        <v>1041836.27496848</v>
      </c>
      <c r="H233" s="34">
        <v>1086223.131604</v>
      </c>
      <c r="I233" s="34">
        <v>1079916.0138867099</v>
      </c>
      <c r="J233" s="34">
        <v>1082383.0427339601</v>
      </c>
      <c r="K233" s="34">
        <v>1086675.8827625299</v>
      </c>
      <c r="L233" s="34">
        <v>1082297.07629076</v>
      </c>
      <c r="M233" s="34">
        <v>1083285.78527525</v>
      </c>
      <c r="N233" s="34">
        <v>1081817.8401910299</v>
      </c>
      <c r="O233" s="34">
        <v>1078720.2928510001</v>
      </c>
      <c r="P233" s="34">
        <v>1093016.45048489</v>
      </c>
      <c r="Q233" s="34">
        <v>1097539.2301724199</v>
      </c>
      <c r="R233" s="34">
        <v>1109553.7110408901</v>
      </c>
      <c r="S233" s="34">
        <v>1133733.1566912199</v>
      </c>
      <c r="T233" s="370">
        <v>1133433.02015635</v>
      </c>
    </row>
    <row r="234" spans="1:20" ht="12" customHeight="1">
      <c r="A234" s="362"/>
      <c r="B234" s="1150" t="s">
        <v>459</v>
      </c>
      <c r="C234" s="34">
        <v>1140952.0578420789</v>
      </c>
      <c r="D234" s="34">
        <v>1274201.5126483659</v>
      </c>
      <c r="E234" s="34">
        <v>1327537.72076163</v>
      </c>
      <c r="F234" s="34">
        <v>1335185.3241618201</v>
      </c>
      <c r="G234" s="60">
        <v>1430584.8352981301</v>
      </c>
      <c r="H234" s="34">
        <v>1457302.18577825</v>
      </c>
      <c r="I234" s="34">
        <v>1456891.0715511299</v>
      </c>
      <c r="J234" s="34">
        <v>1456042.6735892</v>
      </c>
      <c r="K234" s="34">
        <v>1466222.819197</v>
      </c>
      <c r="L234" s="34">
        <v>1460228.54627194</v>
      </c>
      <c r="M234" s="34">
        <v>1460447.7044800799</v>
      </c>
      <c r="N234" s="34">
        <v>1460407.32180809</v>
      </c>
      <c r="O234" s="34">
        <v>1455303.5977133301</v>
      </c>
      <c r="P234" s="34">
        <v>1499843.51919541</v>
      </c>
      <c r="Q234" s="34">
        <v>1482207.8291018</v>
      </c>
      <c r="R234" s="34">
        <v>1467199.7647464001</v>
      </c>
      <c r="S234" s="34">
        <v>1479650.8505321499</v>
      </c>
      <c r="T234" s="370">
        <v>1466775.2533483901</v>
      </c>
    </row>
    <row r="235" spans="1:20" ht="12" customHeight="1">
      <c r="A235" s="362"/>
      <c r="B235" s="1150" t="s">
        <v>460</v>
      </c>
      <c r="C235" s="34">
        <v>397854.32563488698</v>
      </c>
      <c r="D235" s="34">
        <v>419969.06253201503</v>
      </c>
      <c r="E235" s="34">
        <v>494938.24329449103</v>
      </c>
      <c r="F235" s="34">
        <v>543081.49748013401</v>
      </c>
      <c r="G235" s="60">
        <v>538579.23240895697</v>
      </c>
      <c r="H235" s="34">
        <v>554096.863412395</v>
      </c>
      <c r="I235" s="34">
        <v>560680.31387584598</v>
      </c>
      <c r="J235" s="34">
        <v>578277.54974207305</v>
      </c>
      <c r="K235" s="34">
        <v>587934.32263248099</v>
      </c>
      <c r="L235" s="34">
        <v>596805.90497391904</v>
      </c>
      <c r="M235" s="34">
        <v>595324.22376792296</v>
      </c>
      <c r="N235" s="34">
        <v>597351.28213623597</v>
      </c>
      <c r="O235" s="34">
        <v>583217.00522816903</v>
      </c>
      <c r="P235" s="34">
        <v>584142.24984908395</v>
      </c>
      <c r="Q235" s="34">
        <v>593959.20112974301</v>
      </c>
      <c r="R235" s="34">
        <v>599186.34029103303</v>
      </c>
      <c r="S235" s="34">
        <v>612146.74278444506</v>
      </c>
      <c r="T235" s="370">
        <v>633850.22760352597</v>
      </c>
    </row>
    <row r="236" spans="1:20" ht="12" customHeight="1">
      <c r="A236" s="362"/>
      <c r="B236" s="1150" t="s">
        <v>457</v>
      </c>
      <c r="C236" s="34">
        <v>128888.246346678</v>
      </c>
      <c r="D236" s="34">
        <v>161501.87545411402</v>
      </c>
      <c r="E236" s="34">
        <v>209303.78850065399</v>
      </c>
      <c r="F236" s="34">
        <v>208181.217561086</v>
      </c>
      <c r="G236" s="60">
        <v>215818.041120312</v>
      </c>
      <c r="H236" s="34">
        <v>226091.201971817</v>
      </c>
      <c r="I236" s="34">
        <v>222278.48864672301</v>
      </c>
      <c r="J236" s="34">
        <v>231692.48541315799</v>
      </c>
      <c r="K236" s="34">
        <v>232547.897342949</v>
      </c>
      <c r="L236" s="34">
        <v>232265.58769479601</v>
      </c>
      <c r="M236" s="34">
        <v>234385.419573372</v>
      </c>
      <c r="N236" s="34">
        <v>235799.72425338099</v>
      </c>
      <c r="O236" s="34">
        <v>228381.162152164</v>
      </c>
      <c r="P236" s="34">
        <v>227614.40758301</v>
      </c>
      <c r="Q236" s="34">
        <v>229439.40490375899</v>
      </c>
      <c r="R236" s="34">
        <v>226886.27833280599</v>
      </c>
      <c r="S236" s="34">
        <v>227907.683156813</v>
      </c>
      <c r="T236" s="370">
        <v>255423.63645069301</v>
      </c>
    </row>
    <row r="237" spans="1:20" ht="12" customHeight="1">
      <c r="A237" s="362"/>
      <c r="B237" s="1150" t="s">
        <v>461</v>
      </c>
      <c r="C237" s="34">
        <v>80698.673841010997</v>
      </c>
      <c r="D237" s="34">
        <v>103092.375566805</v>
      </c>
      <c r="E237" s="34">
        <v>113356.74323419599</v>
      </c>
      <c r="F237" s="34">
        <v>128274.190986567</v>
      </c>
      <c r="G237" s="60">
        <v>124617.534108445</v>
      </c>
      <c r="H237" s="34">
        <v>130462.063648518</v>
      </c>
      <c r="I237" s="34">
        <v>132699.34400771701</v>
      </c>
      <c r="J237" s="34">
        <v>133646.54590780399</v>
      </c>
      <c r="K237" s="34">
        <v>136165.00710427601</v>
      </c>
      <c r="L237" s="34">
        <v>139309.60309829301</v>
      </c>
      <c r="M237" s="34">
        <v>142197.04062048299</v>
      </c>
      <c r="N237" s="34">
        <v>138196.77728314299</v>
      </c>
      <c r="O237" s="34">
        <v>132971.247019606</v>
      </c>
      <c r="P237" s="34">
        <v>131801.31217874499</v>
      </c>
      <c r="Q237" s="34">
        <v>136988.98632245301</v>
      </c>
      <c r="R237" s="34">
        <v>138118.52008960201</v>
      </c>
      <c r="S237" s="34">
        <v>137259.07165227499</v>
      </c>
      <c r="T237" s="370">
        <v>142160.57754932201</v>
      </c>
    </row>
    <row r="238" spans="1:20" ht="12" customHeight="1">
      <c r="A238" s="362"/>
      <c r="B238" s="1150" t="s">
        <v>459</v>
      </c>
      <c r="C238" s="34">
        <v>188267.40544719799</v>
      </c>
      <c r="D238" s="34">
        <v>155374.81151109602</v>
      </c>
      <c r="E238" s="34">
        <v>172277.711559641</v>
      </c>
      <c r="F238" s="34">
        <v>206626.08893248101</v>
      </c>
      <c r="G238" s="60">
        <v>198143.65718020001</v>
      </c>
      <c r="H238" s="34">
        <v>197543.59779206</v>
      </c>
      <c r="I238" s="34">
        <v>205702.48122140599</v>
      </c>
      <c r="J238" s="34">
        <v>212938.51842111099</v>
      </c>
      <c r="K238" s="34">
        <v>219221.41818525601</v>
      </c>
      <c r="L238" s="34">
        <v>225230.71418082999</v>
      </c>
      <c r="M238" s="34">
        <v>218741.763574068</v>
      </c>
      <c r="N238" s="34">
        <v>223354.78059971199</v>
      </c>
      <c r="O238" s="34">
        <v>221864.59605639899</v>
      </c>
      <c r="P238" s="34">
        <v>224726.53008732901</v>
      </c>
      <c r="Q238" s="34">
        <v>227530.80990353099</v>
      </c>
      <c r="R238" s="34">
        <v>234181.54186862501</v>
      </c>
      <c r="S238" s="34">
        <v>246979.98797535701</v>
      </c>
      <c r="T238" s="370">
        <v>236266.013603511</v>
      </c>
    </row>
    <row r="239" spans="1:20" ht="12" customHeight="1">
      <c r="A239" s="362" t="s">
        <v>9</v>
      </c>
      <c r="B239" s="1151" t="s">
        <v>462</v>
      </c>
      <c r="C239" s="34">
        <v>1744.7591485380001</v>
      </c>
      <c r="D239" s="34">
        <v>5473.0877800400003</v>
      </c>
      <c r="E239" s="34">
        <v>0.57724821000000004</v>
      </c>
      <c r="F239" s="34">
        <v>1369.49811927</v>
      </c>
      <c r="G239" s="60">
        <v>16502.402423709998</v>
      </c>
      <c r="H239" s="34">
        <v>10710.55693821</v>
      </c>
      <c r="I239" s="34">
        <v>16501.161818209999</v>
      </c>
      <c r="J239" s="34">
        <v>16037.62660181</v>
      </c>
      <c r="K239" s="34">
        <v>8925.0048582100007</v>
      </c>
      <c r="L239" s="34">
        <v>9582.8449382100007</v>
      </c>
      <c r="M239" s="34">
        <v>13610.699479409999</v>
      </c>
      <c r="N239" s="34">
        <v>13692.249610409999</v>
      </c>
      <c r="O239" s="34">
        <v>15801.319335509999</v>
      </c>
      <c r="P239" s="34">
        <v>21692.92077081</v>
      </c>
      <c r="Q239" s="34">
        <v>19881.198468210001</v>
      </c>
      <c r="R239" s="34">
        <v>18029.16411881</v>
      </c>
      <c r="S239" s="34">
        <v>23173.821574009999</v>
      </c>
      <c r="T239" s="370">
        <v>19061.185193640002</v>
      </c>
    </row>
    <row r="240" spans="1:20" ht="12" customHeight="1">
      <c r="A240" s="362" t="s">
        <v>10</v>
      </c>
      <c r="B240" s="1151" t="s">
        <v>463</v>
      </c>
      <c r="C240" s="34">
        <v>90647.616942652006</v>
      </c>
      <c r="D240" s="34">
        <v>88784.294861991002</v>
      </c>
      <c r="E240" s="34">
        <v>80086.079752870006</v>
      </c>
      <c r="F240" s="34">
        <v>79126.065101701999</v>
      </c>
      <c r="G240" s="60">
        <v>95416.306205014</v>
      </c>
      <c r="H240" s="34">
        <v>108623.230696297</v>
      </c>
      <c r="I240" s="34">
        <v>103502.10697999899</v>
      </c>
      <c r="J240" s="34">
        <v>98156.829063950994</v>
      </c>
      <c r="K240" s="34">
        <v>98422.268982056004</v>
      </c>
      <c r="L240" s="34">
        <v>98872.255080171002</v>
      </c>
      <c r="M240" s="34">
        <v>98800.342948610996</v>
      </c>
      <c r="N240" s="34">
        <v>102392.121441993</v>
      </c>
      <c r="O240" s="34">
        <v>104337.82840898199</v>
      </c>
      <c r="P240" s="34">
        <v>86156.363603299993</v>
      </c>
      <c r="Q240" s="34">
        <v>96526.057315593003</v>
      </c>
      <c r="R240" s="34">
        <v>103213.49401684001</v>
      </c>
      <c r="S240" s="34">
        <v>99749.543901348006</v>
      </c>
      <c r="T240" s="370">
        <v>105470.774870151</v>
      </c>
    </row>
    <row r="241" spans="1:21" ht="12" customHeight="1">
      <c r="A241" s="362" t="s">
        <v>11</v>
      </c>
      <c r="B241" s="1151" t="s">
        <v>464</v>
      </c>
      <c r="C241" s="34">
        <v>36931.648556931999</v>
      </c>
      <c r="D241" s="34">
        <v>31744.855991832999</v>
      </c>
      <c r="E241" s="34">
        <v>29286.634821670999</v>
      </c>
      <c r="F241" s="34">
        <v>22338.926773489999</v>
      </c>
      <c r="G241" s="60">
        <v>16510.064505274</v>
      </c>
      <c r="H241" s="34">
        <v>16285.477498442</v>
      </c>
      <c r="I241" s="34">
        <v>15208.301975609</v>
      </c>
      <c r="J241" s="34">
        <v>19776.014965745999</v>
      </c>
      <c r="K241" s="34">
        <v>19893.264314185999</v>
      </c>
      <c r="L241" s="34">
        <v>20891.131166403</v>
      </c>
      <c r="M241" s="34">
        <v>19719.703142965998</v>
      </c>
      <c r="N241" s="34">
        <v>30309.170748332999</v>
      </c>
      <c r="O241" s="34">
        <v>31136.558543342999</v>
      </c>
      <c r="P241" s="34">
        <v>30997.929067945999</v>
      </c>
      <c r="Q241" s="34">
        <v>27528.368044208</v>
      </c>
      <c r="R241" s="34">
        <v>31828.907136983002</v>
      </c>
      <c r="S241" s="34">
        <v>30971.649838957001</v>
      </c>
      <c r="T241" s="370">
        <v>31057.633056901999</v>
      </c>
    </row>
    <row r="242" spans="1:21" ht="12" customHeight="1">
      <c r="A242" s="362" t="s">
        <v>98</v>
      </c>
      <c r="B242" s="1151" t="s">
        <v>465</v>
      </c>
      <c r="C242" s="34">
        <v>136155.57646518599</v>
      </c>
      <c r="D242" s="34">
        <v>106688.77393627301</v>
      </c>
      <c r="E242" s="34">
        <v>84358.982412594007</v>
      </c>
      <c r="F242" s="34">
        <v>131434.655148305</v>
      </c>
      <c r="G242" s="60">
        <v>114969.72570607001</v>
      </c>
      <c r="H242" s="34">
        <v>125918.653153887</v>
      </c>
      <c r="I242" s="34">
        <v>127899.061127924</v>
      </c>
      <c r="J242" s="34">
        <v>134719.718136854</v>
      </c>
      <c r="K242" s="34">
        <v>139755.241672857</v>
      </c>
      <c r="L242" s="34">
        <v>134031.39900945601</v>
      </c>
      <c r="M242" s="34">
        <v>127976.417067216</v>
      </c>
      <c r="N242" s="34">
        <v>131736.31297945001</v>
      </c>
      <c r="O242" s="34">
        <v>133806.35419091501</v>
      </c>
      <c r="P242" s="34">
        <v>140781.13553779299</v>
      </c>
      <c r="Q242" s="34">
        <v>131180.175514156</v>
      </c>
      <c r="R242" s="34">
        <v>127316.815453975</v>
      </c>
      <c r="S242" s="34">
        <v>132816.43705086099</v>
      </c>
      <c r="T242" s="370">
        <v>139967.39228341801</v>
      </c>
    </row>
    <row r="243" spans="1:21" ht="12" customHeight="1">
      <c r="A243" s="362"/>
      <c r="B243" s="1150" t="s">
        <v>96</v>
      </c>
      <c r="C243" s="34">
        <v>19358.645708574</v>
      </c>
      <c r="D243" s="34">
        <v>26587.851159440001</v>
      </c>
      <c r="E243" s="34">
        <v>20369.252195998</v>
      </c>
      <c r="F243" s="34">
        <v>37365.680113322996</v>
      </c>
      <c r="G243" s="60">
        <v>33388.929432097997</v>
      </c>
      <c r="H243" s="34">
        <v>33566.189289608003</v>
      </c>
      <c r="I243" s="34">
        <v>32946.892042774998</v>
      </c>
      <c r="J243" s="34">
        <v>34030.245640419002</v>
      </c>
      <c r="K243" s="34">
        <v>34298.440641196998</v>
      </c>
      <c r="L243" s="34">
        <v>34666.218718925003</v>
      </c>
      <c r="M243" s="34">
        <v>33853.434099026003</v>
      </c>
      <c r="N243" s="34">
        <v>33841.919188396001</v>
      </c>
      <c r="O243" s="34">
        <v>37337.580356338003</v>
      </c>
      <c r="P243" s="34">
        <v>38124.262819014999</v>
      </c>
      <c r="Q243" s="34">
        <v>34873.225089312997</v>
      </c>
      <c r="R243" s="34">
        <v>34749.855125185</v>
      </c>
      <c r="S243" s="34">
        <v>34235.487459026997</v>
      </c>
      <c r="T243" s="370">
        <v>33044.272327156003</v>
      </c>
    </row>
    <row r="244" spans="1:21" ht="12" customHeight="1">
      <c r="A244" s="362"/>
      <c r="B244" s="1150" t="s">
        <v>460</v>
      </c>
      <c r="C244" s="34">
        <v>116796.930756612</v>
      </c>
      <c r="D244" s="34">
        <v>80100.922776833002</v>
      </c>
      <c r="E244" s="34">
        <v>63989.730216595999</v>
      </c>
      <c r="F244" s="34">
        <v>94068.975034981995</v>
      </c>
      <c r="G244" s="60">
        <v>81580.796273971995</v>
      </c>
      <c r="H244" s="34">
        <v>92352.463864278994</v>
      </c>
      <c r="I244" s="34">
        <v>94952.169085148998</v>
      </c>
      <c r="J244" s="34">
        <v>100689.472496435</v>
      </c>
      <c r="K244" s="34">
        <v>105456.80103166</v>
      </c>
      <c r="L244" s="34">
        <v>99365.180290531003</v>
      </c>
      <c r="M244" s="34">
        <v>94122.982968190001</v>
      </c>
      <c r="N244" s="34">
        <v>97894.393791053997</v>
      </c>
      <c r="O244" s="34">
        <v>96468.773834577005</v>
      </c>
      <c r="P244" s="34">
        <v>102656.872718778</v>
      </c>
      <c r="Q244" s="34">
        <v>96306.950424843002</v>
      </c>
      <c r="R244" s="34">
        <v>92566.960328789995</v>
      </c>
      <c r="S244" s="34">
        <v>98580.949591833996</v>
      </c>
      <c r="T244" s="370">
        <v>106923.119956262</v>
      </c>
    </row>
    <row r="245" spans="1:21" ht="12" customHeight="1">
      <c r="A245" s="365" t="s">
        <v>97</v>
      </c>
      <c r="B245" s="1151" t="s">
        <v>466</v>
      </c>
      <c r="C245" s="34">
        <v>11087.049802584999</v>
      </c>
      <c r="D245" s="34">
        <v>13020.692049245001</v>
      </c>
      <c r="E245" s="34">
        <v>6041.094229239</v>
      </c>
      <c r="F245" s="34">
        <v>11770.403014797001</v>
      </c>
      <c r="G245" s="60">
        <v>9538.6906143380002</v>
      </c>
      <c r="H245" s="34">
        <v>19949.004687238001</v>
      </c>
      <c r="I245" s="34">
        <v>16919.689967038001</v>
      </c>
      <c r="J245" s="34">
        <v>17886.253648403999</v>
      </c>
      <c r="K245" s="34">
        <v>14254.33698598</v>
      </c>
      <c r="L245" s="34">
        <v>18912.383246244</v>
      </c>
      <c r="M245" s="34">
        <v>21585.512608630001</v>
      </c>
      <c r="N245" s="34">
        <v>14795.184519255999</v>
      </c>
      <c r="O245" s="34">
        <v>13088.153079137999</v>
      </c>
      <c r="P245" s="34">
        <v>15786.702794725999</v>
      </c>
      <c r="Q245" s="34">
        <v>14577.666156920999</v>
      </c>
      <c r="R245" s="34">
        <v>19164.805219266</v>
      </c>
      <c r="S245" s="34">
        <v>16296.778614749001</v>
      </c>
      <c r="T245" s="370">
        <v>17874.177193305</v>
      </c>
    </row>
    <row r="246" spans="1:21" ht="37.5" customHeight="1">
      <c r="A246" s="362" t="s">
        <v>125</v>
      </c>
      <c r="B246" s="1151" t="s">
        <v>467</v>
      </c>
      <c r="C246" s="69">
        <v>81639.16191231001</v>
      </c>
      <c r="D246" s="69">
        <v>63128.468905455004</v>
      </c>
      <c r="E246" s="69">
        <v>58333.996742092997</v>
      </c>
      <c r="F246" s="69">
        <v>81790.613847842003</v>
      </c>
      <c r="G246" s="203">
        <v>121198.016519009</v>
      </c>
      <c r="H246" s="69">
        <v>85993.211884364995</v>
      </c>
      <c r="I246" s="69">
        <v>91857.133140431994</v>
      </c>
      <c r="J246" s="69">
        <v>114345.29107465901</v>
      </c>
      <c r="K246" s="69">
        <v>116096.466573425</v>
      </c>
      <c r="L246" s="69">
        <v>170381.58285314601</v>
      </c>
      <c r="M246" s="69">
        <v>154152.740373243</v>
      </c>
      <c r="N246" s="69">
        <v>135832.756044012</v>
      </c>
      <c r="O246" s="69">
        <v>154743.90061554799</v>
      </c>
      <c r="P246" s="69">
        <v>162950.02757797</v>
      </c>
      <c r="Q246" s="69">
        <v>124243.333678993</v>
      </c>
      <c r="R246" s="69">
        <v>120592.04565511399</v>
      </c>
      <c r="S246" s="69">
        <v>184752.82946234799</v>
      </c>
      <c r="T246" s="371">
        <v>170340.35791542</v>
      </c>
    </row>
    <row r="247" spans="1:21">
      <c r="A247" s="362" t="s">
        <v>203</v>
      </c>
      <c r="B247" s="1151" t="s">
        <v>713</v>
      </c>
      <c r="C247" s="34">
        <v>2293.0397973459999</v>
      </c>
      <c r="D247" s="34">
        <v>2404.6043136600001</v>
      </c>
      <c r="E247" s="34">
        <v>2529.867389476</v>
      </c>
      <c r="F247" s="34">
        <v>2060.7004684520002</v>
      </c>
      <c r="G247" s="60">
        <v>2068.8749464140001</v>
      </c>
      <c r="H247" s="34">
        <v>1898.172806887</v>
      </c>
      <c r="I247" s="34">
        <v>1991.056827484</v>
      </c>
      <c r="J247" s="34">
        <v>1895.944554943</v>
      </c>
      <c r="K247" s="34">
        <v>1931.025772666</v>
      </c>
      <c r="L247" s="34">
        <v>2755.1948703610001</v>
      </c>
      <c r="M247" s="34">
        <v>2982.0058307149998</v>
      </c>
      <c r="N247" s="34">
        <v>2728.7197153359998</v>
      </c>
      <c r="O247" s="34">
        <v>2260.4707700529998</v>
      </c>
      <c r="P247" s="34">
        <v>2044.9527609429999</v>
      </c>
      <c r="Q247" s="34">
        <v>2172.7845354189999</v>
      </c>
      <c r="R247" s="34">
        <v>2155.3429164499998</v>
      </c>
      <c r="S247" s="34">
        <v>2313.2022417580001</v>
      </c>
      <c r="T247" s="370">
        <v>2495.6079337149999</v>
      </c>
    </row>
    <row r="248" spans="1:21" ht="12" customHeight="1">
      <c r="A248" s="1329" t="s">
        <v>724</v>
      </c>
      <c r="B248" s="1330"/>
      <c r="C248" s="34"/>
      <c r="D248" s="34"/>
      <c r="E248" s="34"/>
      <c r="F248" s="34"/>
      <c r="G248" s="60"/>
      <c r="H248" s="34"/>
      <c r="I248" s="34"/>
      <c r="J248" s="34"/>
      <c r="K248" s="34"/>
      <c r="L248" s="34"/>
      <c r="M248" s="34"/>
      <c r="N248" s="34"/>
      <c r="O248" s="34"/>
      <c r="P248" s="34"/>
      <c r="Q248" s="34"/>
      <c r="R248" s="34"/>
      <c r="S248" s="34"/>
      <c r="T248" s="370"/>
    </row>
    <row r="249" spans="1:21" ht="12" customHeight="1">
      <c r="A249" s="362" t="s">
        <v>8</v>
      </c>
      <c r="B249" s="1151" t="s">
        <v>468</v>
      </c>
      <c r="C249" s="34">
        <v>132703.21101845702</v>
      </c>
      <c r="D249" s="34">
        <v>147188.30627353999</v>
      </c>
      <c r="E249" s="34">
        <v>172692.08343672499</v>
      </c>
      <c r="F249" s="34">
        <v>193292.624666491</v>
      </c>
      <c r="G249" s="60">
        <v>217724.81247695899</v>
      </c>
      <c r="H249" s="34">
        <v>219350.04257901199</v>
      </c>
      <c r="I249" s="34">
        <v>219794.78286711199</v>
      </c>
      <c r="J249" s="34">
        <v>220679.23866201201</v>
      </c>
      <c r="K249" s="34">
        <v>220940.45591401201</v>
      </c>
      <c r="L249" s="34">
        <v>220940.45601421199</v>
      </c>
      <c r="M249" s="34">
        <v>216174.404818362</v>
      </c>
      <c r="N249" s="34">
        <v>217315.366203927</v>
      </c>
      <c r="O249" s="34">
        <v>217315.366318227</v>
      </c>
      <c r="P249" s="34">
        <v>217330.438604508</v>
      </c>
      <c r="Q249" s="34">
        <v>217328.646085883</v>
      </c>
      <c r="R249" s="34">
        <v>217327.67784666599</v>
      </c>
      <c r="S249" s="34">
        <v>217296.03294455801</v>
      </c>
      <c r="T249" s="370">
        <v>217296.33567658</v>
      </c>
    </row>
    <row r="250" spans="1:21" ht="12" customHeight="1">
      <c r="A250" s="362" t="s">
        <v>9</v>
      </c>
      <c r="B250" s="1151" t="s">
        <v>469</v>
      </c>
      <c r="C250" s="34">
        <v>33849.397286382999</v>
      </c>
      <c r="D250" s="34">
        <v>38234.503141790003</v>
      </c>
      <c r="E250" s="34">
        <v>40966.651817692</v>
      </c>
      <c r="F250" s="34">
        <v>44982.104359846999</v>
      </c>
      <c r="G250" s="60">
        <v>49557.703365772999</v>
      </c>
      <c r="H250" s="34">
        <v>50229.922503820002</v>
      </c>
      <c r="I250" s="34">
        <v>53566.270454448</v>
      </c>
      <c r="J250" s="34">
        <v>53652.969556117998</v>
      </c>
      <c r="K250" s="34">
        <v>53708.539571118003</v>
      </c>
      <c r="L250" s="34">
        <v>53736.244739335001</v>
      </c>
      <c r="M250" s="34">
        <v>53833.607018481998</v>
      </c>
      <c r="N250" s="34">
        <v>53834.331461193004</v>
      </c>
      <c r="O250" s="34">
        <v>53835.109981832997</v>
      </c>
      <c r="P250" s="34">
        <v>53837.109981832997</v>
      </c>
      <c r="Q250" s="34">
        <v>53837.210809278004</v>
      </c>
      <c r="R250" s="34">
        <v>53875.854566225004</v>
      </c>
      <c r="S250" s="34">
        <v>54587.865840029001</v>
      </c>
      <c r="T250" s="370">
        <v>54613.419902823</v>
      </c>
    </row>
    <row r="251" spans="1:21" ht="12" customHeight="1">
      <c r="A251" s="362" t="s">
        <v>10</v>
      </c>
      <c r="B251" s="1151" t="s">
        <v>470</v>
      </c>
      <c r="C251" s="34">
        <v>233574.97126494499</v>
      </c>
      <c r="D251" s="34">
        <v>273869.032092207</v>
      </c>
      <c r="E251" s="34">
        <v>293811.57946654002</v>
      </c>
      <c r="F251" s="34">
        <v>304688.99133019702</v>
      </c>
      <c r="G251" s="60">
        <v>334201.53575955197</v>
      </c>
      <c r="H251" s="34">
        <v>381931.22111510899</v>
      </c>
      <c r="I251" s="34">
        <v>377048.99442409398</v>
      </c>
      <c r="J251" s="34">
        <v>374649.58178433601</v>
      </c>
      <c r="K251" s="34">
        <v>374478.37024414202</v>
      </c>
      <c r="L251" s="34">
        <v>374428.91461732198</v>
      </c>
      <c r="M251" s="34">
        <v>375624.84546110098</v>
      </c>
      <c r="N251" s="34">
        <v>375648.49059315003</v>
      </c>
      <c r="O251" s="34">
        <v>369508.55135073501</v>
      </c>
      <c r="P251" s="34">
        <v>369137.41708854702</v>
      </c>
      <c r="Q251" s="34">
        <v>466315.58903101599</v>
      </c>
      <c r="R251" s="34">
        <v>466017.19906006899</v>
      </c>
      <c r="S251" s="34">
        <v>428581.43059028202</v>
      </c>
      <c r="T251" s="370">
        <v>420973.33437100198</v>
      </c>
    </row>
    <row r="252" spans="1:21" ht="24">
      <c r="A252" s="362" t="s">
        <v>11</v>
      </c>
      <c r="B252" s="1151" t="s">
        <v>471</v>
      </c>
      <c r="C252" s="69">
        <v>54171.129840070003</v>
      </c>
      <c r="D252" s="69">
        <v>46927.411001901994</v>
      </c>
      <c r="E252" s="69">
        <v>53222.103258909003</v>
      </c>
      <c r="F252" s="69">
        <v>74205.584164796004</v>
      </c>
      <c r="G252" s="203">
        <v>87722.693582799999</v>
      </c>
      <c r="H252" s="69">
        <v>29835.238446321</v>
      </c>
      <c r="I252" s="69">
        <v>38765.152885477</v>
      </c>
      <c r="J252" s="69">
        <v>47602.639210210997</v>
      </c>
      <c r="K252" s="69">
        <v>58565.286838344997</v>
      </c>
      <c r="L252" s="69">
        <v>66473.845761113</v>
      </c>
      <c r="M252" s="69">
        <v>75955.532456358007</v>
      </c>
      <c r="N252" s="69">
        <v>85242.547162682997</v>
      </c>
      <c r="O252" s="69">
        <v>92663.633958849998</v>
      </c>
      <c r="P252" s="69">
        <v>97141.720362004999</v>
      </c>
      <c r="Q252" s="69">
        <v>9341.9047093770005</v>
      </c>
      <c r="R252" s="69">
        <v>17781.176367356999</v>
      </c>
      <c r="S252" s="69">
        <v>29421.990574412001</v>
      </c>
      <c r="T252" s="371">
        <v>38341.982042399999</v>
      </c>
      <c r="U252" s="918"/>
    </row>
    <row r="253" spans="1:21" ht="12" customHeight="1">
      <c r="A253" s="362" t="s">
        <v>98</v>
      </c>
      <c r="B253" s="1151" t="s">
        <v>472</v>
      </c>
      <c r="C253" s="34">
        <v>80427.378880211007</v>
      </c>
      <c r="D253" s="34">
        <v>137428.870062931</v>
      </c>
      <c r="E253" s="34">
        <v>151133.320779353</v>
      </c>
      <c r="F253" s="34">
        <v>176438.85979895401</v>
      </c>
      <c r="G253" s="60">
        <v>171988.60444144401</v>
      </c>
      <c r="H253" s="34">
        <v>180066.15118596301</v>
      </c>
      <c r="I253" s="34">
        <v>182333.16446598599</v>
      </c>
      <c r="J253" s="34">
        <v>181237.757312842</v>
      </c>
      <c r="K253" s="34">
        <v>183779.103657556</v>
      </c>
      <c r="L253" s="34">
        <v>185971.71229245301</v>
      </c>
      <c r="M253" s="34">
        <v>188942.39762530799</v>
      </c>
      <c r="N253" s="34">
        <v>184559.09646569201</v>
      </c>
      <c r="O253" s="34">
        <v>183539.65458991</v>
      </c>
      <c r="P253" s="34">
        <v>182618.09537476601</v>
      </c>
      <c r="Q253" s="34">
        <v>184076.12446560699</v>
      </c>
      <c r="R253" s="34">
        <v>185405.646653868</v>
      </c>
      <c r="S253" s="34">
        <v>184534.97786797499</v>
      </c>
      <c r="T253" s="370">
        <v>186860.224740693</v>
      </c>
    </row>
    <row r="254" spans="1:21" ht="12" customHeight="1" thickBot="1">
      <c r="A254" s="366" t="s">
        <v>97</v>
      </c>
      <c r="B254" s="367" t="s">
        <v>473</v>
      </c>
      <c r="C254" s="372">
        <v>43275.892176536996</v>
      </c>
      <c r="D254" s="372">
        <v>42327.417701890001</v>
      </c>
      <c r="E254" s="372">
        <v>36760.221706853001</v>
      </c>
      <c r="F254" s="372">
        <v>46484.190204281003</v>
      </c>
      <c r="G254" s="1073">
        <v>42050.651829260001</v>
      </c>
      <c r="H254" s="372">
        <v>38996.110038411003</v>
      </c>
      <c r="I254" s="372">
        <v>38992.554023333003</v>
      </c>
      <c r="J254" s="372">
        <v>39172.649562036997</v>
      </c>
      <c r="K254" s="372">
        <v>38773.987473743997</v>
      </c>
      <c r="L254" s="372">
        <v>38229.376042828</v>
      </c>
      <c r="M254" s="372">
        <v>37857.712334158998</v>
      </c>
      <c r="N254" s="372">
        <v>37123.528954064001</v>
      </c>
      <c r="O254" s="372">
        <v>37337.625783449002</v>
      </c>
      <c r="P254" s="372">
        <v>37202.911795469001</v>
      </c>
      <c r="Q254" s="372">
        <v>36671.595135627002</v>
      </c>
      <c r="R254" s="372">
        <v>38188.924365812003</v>
      </c>
      <c r="S254" s="372">
        <v>35353.881279513</v>
      </c>
      <c r="T254" s="373">
        <v>35407.502864606002</v>
      </c>
    </row>
    <row r="255" spans="1:21" ht="14.25" hidden="1" customHeight="1" thickBot="1">
      <c r="A255" s="994" t="s">
        <v>233</v>
      </c>
      <c r="B255" s="195"/>
      <c r="C255" s="77"/>
      <c r="D255" s="77"/>
      <c r="E255" s="77"/>
      <c r="F255" s="77"/>
      <c r="G255" s="1190"/>
      <c r="H255" s="77"/>
      <c r="I255" s="77"/>
      <c r="J255" s="77"/>
      <c r="K255" s="77"/>
      <c r="L255" s="77"/>
      <c r="M255" s="77"/>
      <c r="N255" s="77"/>
      <c r="O255" s="77"/>
      <c r="P255" s="77"/>
      <c r="Q255" s="77"/>
      <c r="R255" s="896" t="s">
        <v>6</v>
      </c>
      <c r="S255" s="77"/>
      <c r="T255" s="1191"/>
    </row>
    <row r="256" spans="1:21" ht="12" hidden="1" customHeight="1">
      <c r="A256" s="994" t="s">
        <v>234</v>
      </c>
      <c r="B256" s="195"/>
      <c r="C256" s="77"/>
      <c r="D256" s="77"/>
      <c r="E256" s="77"/>
      <c r="F256" s="77"/>
      <c r="G256" s="1190"/>
      <c r="H256" s="77"/>
      <c r="I256" s="77"/>
      <c r="J256" s="77"/>
      <c r="K256" s="77"/>
      <c r="L256" s="77"/>
      <c r="M256" s="77"/>
      <c r="N256" s="77"/>
      <c r="O256" s="77"/>
      <c r="P256" s="77"/>
      <c r="Q256" s="77"/>
      <c r="S256" s="77"/>
      <c r="T256" s="1191"/>
    </row>
    <row r="257" spans="1:24" ht="10.15" hidden="1" customHeight="1">
      <c r="A257" s="1375" t="s">
        <v>243</v>
      </c>
      <c r="B257" s="1376"/>
      <c r="C257" s="1186"/>
      <c r="D257" s="1186"/>
      <c r="E257" s="1186"/>
      <c r="F257" s="1186"/>
      <c r="G257" s="1187"/>
      <c r="H257" s="1186"/>
      <c r="I257" s="1186"/>
      <c r="J257" s="1186"/>
      <c r="K257" s="1186"/>
      <c r="L257" s="1186"/>
      <c r="M257" s="1186"/>
      <c r="N257" s="1186"/>
      <c r="O257" s="1186"/>
      <c r="P257" s="1186"/>
      <c r="Q257" s="1186"/>
      <c r="R257" s="34">
        <v>93496.117089400504</v>
      </c>
      <c r="S257" s="1186"/>
      <c r="T257" s="1188"/>
    </row>
    <row r="258" spans="1:24" ht="10.15" hidden="1" customHeight="1">
      <c r="A258" s="1375" t="s">
        <v>241</v>
      </c>
      <c r="B258" s="1376"/>
      <c r="C258" s="1186"/>
      <c r="D258" s="1186"/>
      <c r="E258" s="1186"/>
      <c r="F258" s="1186"/>
      <c r="G258" s="1187"/>
      <c r="H258" s="1186"/>
      <c r="I258" s="1186"/>
      <c r="J258" s="1186"/>
      <c r="K258" s="1186"/>
      <c r="L258" s="1186"/>
      <c r="M258" s="1186"/>
      <c r="N258" s="1186"/>
      <c r="O258" s="1186"/>
      <c r="P258" s="1186"/>
      <c r="Q258" s="1186"/>
      <c r="R258" s="34">
        <v>80835.204102210497</v>
      </c>
      <c r="S258" s="1186"/>
      <c r="T258" s="1188"/>
    </row>
    <row r="259" spans="1:24" ht="15" hidden="1" customHeight="1">
      <c r="A259" s="1375" t="s">
        <v>242</v>
      </c>
      <c r="B259" s="1376"/>
      <c r="C259" s="1186"/>
      <c r="D259" s="1186"/>
      <c r="E259" s="1186"/>
      <c r="F259" s="1186"/>
      <c r="G259" s="1187"/>
      <c r="H259" s="1186"/>
      <c r="I259" s="1186"/>
      <c r="J259" s="1186"/>
      <c r="K259" s="1186"/>
      <c r="L259" s="1186"/>
      <c r="M259" s="1186"/>
      <c r="N259" s="1186"/>
      <c r="O259" s="1186"/>
      <c r="P259" s="1186"/>
      <c r="Q259" s="1186"/>
      <c r="R259" s="34">
        <v>68174.291115021595</v>
      </c>
      <c r="S259" s="1186"/>
      <c r="T259" s="1188"/>
    </row>
    <row r="260" spans="1:24" ht="15.75" hidden="1" customHeight="1">
      <c r="A260" s="1381" t="s">
        <v>239</v>
      </c>
      <c r="B260" s="1382"/>
      <c r="C260" s="77"/>
      <c r="D260" s="77"/>
      <c r="E260" s="77"/>
      <c r="F260" s="77"/>
      <c r="G260" s="1190"/>
      <c r="H260" s="77"/>
      <c r="I260" s="77"/>
      <c r="J260" s="77"/>
      <c r="K260" s="77"/>
      <c r="L260" s="77"/>
      <c r="M260" s="77"/>
      <c r="N260" s="77"/>
      <c r="O260" s="77"/>
      <c r="P260" s="77"/>
      <c r="Q260" s="77"/>
      <c r="R260" s="34">
        <v>55513.378127832497</v>
      </c>
      <c r="S260" s="77"/>
      <c r="T260" s="1191"/>
    </row>
    <row r="261" spans="1:24" ht="75" customHeight="1">
      <c r="A261" s="1377" t="s">
        <v>717</v>
      </c>
      <c r="B261" s="1378"/>
      <c r="C261" s="1378"/>
      <c r="D261" s="1378"/>
      <c r="E261" s="1378"/>
      <c r="F261" s="1378"/>
      <c r="G261" s="1378"/>
      <c r="H261" s="1378"/>
      <c r="I261" s="1378"/>
      <c r="J261" s="1378"/>
      <c r="K261" s="1378"/>
      <c r="L261" s="1378"/>
      <c r="M261" s="1378"/>
      <c r="N261" s="1378"/>
      <c r="O261" s="1378"/>
      <c r="P261" s="1378"/>
      <c r="Q261" s="1378"/>
      <c r="R261" s="1378"/>
      <c r="S261" s="1378"/>
      <c r="T261" s="1379"/>
    </row>
    <row r="262" spans="1:24" ht="22.35" customHeight="1">
      <c r="A262" s="1339" t="s">
        <v>419</v>
      </c>
      <c r="B262" s="1340"/>
      <c r="C262" s="1384" t="s">
        <v>277</v>
      </c>
      <c r="D262" s="1384" t="s">
        <v>842</v>
      </c>
      <c r="E262" s="1380">
        <v>2021</v>
      </c>
      <c r="F262" s="1380">
        <v>2022</v>
      </c>
      <c r="G262" s="1380">
        <v>2023</v>
      </c>
      <c r="H262" s="1380">
        <v>2024</v>
      </c>
      <c r="I262" s="1380"/>
      <c r="J262" s="1380"/>
      <c r="K262" s="1380"/>
      <c r="L262" s="1380"/>
      <c r="M262" s="1380"/>
      <c r="N262" s="1380"/>
      <c r="O262" s="1380"/>
      <c r="P262" s="1380"/>
      <c r="Q262" s="1380"/>
      <c r="R262" s="1389">
        <v>2025</v>
      </c>
      <c r="S262" s="1389"/>
      <c r="T262" s="1390"/>
    </row>
    <row r="263" spans="1:24" ht="22.35" customHeight="1">
      <c r="A263" s="1339"/>
      <c r="B263" s="1340"/>
      <c r="C263" s="1384"/>
      <c r="D263" s="1385"/>
      <c r="E263" s="1383"/>
      <c r="F263" s="1380"/>
      <c r="G263" s="1380"/>
      <c r="H263" s="896" t="s">
        <v>3</v>
      </c>
      <c r="I263" s="786" t="s">
        <v>4</v>
      </c>
      <c r="J263" s="786" t="s">
        <v>5</v>
      </c>
      <c r="K263" s="786" t="s">
        <v>6</v>
      </c>
      <c r="L263" s="786" t="s">
        <v>267</v>
      </c>
      <c r="M263" s="896" t="s">
        <v>7</v>
      </c>
      <c r="N263" s="896" t="s">
        <v>13</v>
      </c>
      <c r="O263" s="896" t="s">
        <v>14</v>
      </c>
      <c r="P263" s="896" t="s">
        <v>906</v>
      </c>
      <c r="Q263" s="896" t="s">
        <v>0</v>
      </c>
      <c r="R263" s="896" t="s">
        <v>1</v>
      </c>
      <c r="S263" s="896" t="s">
        <v>2</v>
      </c>
      <c r="T263" s="1139" t="s">
        <v>3</v>
      </c>
    </row>
    <row r="264" spans="1:24" ht="12" customHeight="1">
      <c r="A264" s="1329" t="s">
        <v>307</v>
      </c>
      <c r="B264" s="1330"/>
      <c r="G264" s="1082"/>
      <c r="T264" s="369"/>
      <c r="U264" s="53"/>
      <c r="V264" s="53"/>
    </row>
    <row r="265" spans="1:24" ht="12" customHeight="1">
      <c r="A265" s="362" t="s">
        <v>8</v>
      </c>
      <c r="B265" s="1150" t="s">
        <v>314</v>
      </c>
      <c r="C265" s="34">
        <v>258592.882154541</v>
      </c>
      <c r="D265" s="34">
        <v>182060.315714959</v>
      </c>
      <c r="E265" s="34">
        <v>171129.81057879701</v>
      </c>
      <c r="F265" s="34">
        <v>190108.350820869</v>
      </c>
      <c r="G265" s="60">
        <v>191162.99566229701</v>
      </c>
      <c r="H265" s="34">
        <v>190152.37901857999</v>
      </c>
      <c r="I265" s="34">
        <v>186496.22687568201</v>
      </c>
      <c r="J265" s="34">
        <v>200118.871345678</v>
      </c>
      <c r="K265" s="34">
        <v>192385.07707383001</v>
      </c>
      <c r="L265" s="34">
        <v>182237.693131423</v>
      </c>
      <c r="M265" s="34">
        <v>183819.96101286801</v>
      </c>
      <c r="N265" s="34">
        <v>188254.97113649501</v>
      </c>
      <c r="O265" s="34">
        <v>194865.526942606</v>
      </c>
      <c r="P265" s="34">
        <v>209953.74675861801</v>
      </c>
      <c r="Q265" s="34">
        <v>206635.105829145</v>
      </c>
      <c r="R265" s="34">
        <v>208557.284457309</v>
      </c>
      <c r="S265" s="34">
        <v>219100.08428021299</v>
      </c>
      <c r="T265" s="370">
        <v>226228.38117043799</v>
      </c>
      <c r="U265" s="53"/>
      <c r="V265" s="53"/>
      <c r="W265" s="53"/>
      <c r="X265" s="53"/>
    </row>
    <row r="266" spans="1:24" ht="12" customHeight="1">
      <c r="A266" s="362"/>
      <c r="B266" s="1149" t="s">
        <v>315</v>
      </c>
      <c r="C266" s="34">
        <v>244994.47314836</v>
      </c>
      <c r="D266" s="34">
        <v>177921.58013293101</v>
      </c>
      <c r="E266" s="34">
        <v>167855.31424442999</v>
      </c>
      <c r="F266" s="34">
        <v>182950.87029016201</v>
      </c>
      <c r="G266" s="60">
        <v>174334.718662297</v>
      </c>
      <c r="H266" s="34">
        <v>177433.79901858</v>
      </c>
      <c r="I266" s="34">
        <v>173112.47687568201</v>
      </c>
      <c r="J266" s="34">
        <v>181254.871345678</v>
      </c>
      <c r="K266" s="34">
        <v>175929.95707383001</v>
      </c>
      <c r="L266" s="34">
        <v>165470.41578889301</v>
      </c>
      <c r="M266" s="34">
        <v>161097.93026336801</v>
      </c>
      <c r="N266" s="34">
        <v>163147.39445881601</v>
      </c>
      <c r="O266" s="34">
        <v>169751.41389707199</v>
      </c>
      <c r="P266" s="34">
        <v>179951.662678024</v>
      </c>
      <c r="Q266" s="34">
        <v>178867.68240396201</v>
      </c>
      <c r="R266" s="34">
        <v>180306.99405294401</v>
      </c>
      <c r="S266" s="34">
        <v>190495.304708626</v>
      </c>
      <c r="T266" s="370">
        <v>196741.31307199999</v>
      </c>
    </row>
    <row r="267" spans="1:24" ht="12" customHeight="1">
      <c r="A267" s="362"/>
      <c r="B267" s="1150" t="s">
        <v>316</v>
      </c>
      <c r="C267" s="34">
        <v>119278.24190643</v>
      </c>
      <c r="D267" s="34">
        <v>85823.787451152995</v>
      </c>
      <c r="E267" s="34">
        <v>91249.684625984999</v>
      </c>
      <c r="F267" s="34">
        <v>100236.680566084</v>
      </c>
      <c r="G267" s="60">
        <v>92992.521902869994</v>
      </c>
      <c r="H267" s="34">
        <v>85691.649913604997</v>
      </c>
      <c r="I267" s="34">
        <v>85179.907027809997</v>
      </c>
      <c r="J267" s="34">
        <v>89512.426267453004</v>
      </c>
      <c r="K267" s="34">
        <v>85416.644077391</v>
      </c>
      <c r="L267" s="34">
        <v>84630.089804097006</v>
      </c>
      <c r="M267" s="34">
        <v>86302.448441122004</v>
      </c>
      <c r="N267" s="34">
        <v>85736.597458114993</v>
      </c>
      <c r="O267" s="34">
        <v>87066.653236744998</v>
      </c>
      <c r="P267" s="34">
        <v>94640.302639740999</v>
      </c>
      <c r="Q267" s="34">
        <v>80714.801132035995</v>
      </c>
      <c r="R267" s="34">
        <v>80207.084171976996</v>
      </c>
      <c r="S267" s="34">
        <v>80163.598574864998</v>
      </c>
      <c r="T267" s="370">
        <v>79356.246689830004</v>
      </c>
    </row>
    <row r="268" spans="1:24" ht="12" customHeight="1">
      <c r="A268" s="362"/>
      <c r="B268" s="1150" t="s">
        <v>445</v>
      </c>
      <c r="C268" s="34">
        <v>125716.23124193</v>
      </c>
      <c r="D268" s="34">
        <v>92097.792681777995</v>
      </c>
      <c r="E268" s="34">
        <v>76605.629618445004</v>
      </c>
      <c r="F268" s="34">
        <v>82714.189724077994</v>
      </c>
      <c r="G268" s="60">
        <v>81342.196759426995</v>
      </c>
      <c r="H268" s="34">
        <v>91742.149104975004</v>
      </c>
      <c r="I268" s="34">
        <v>87932.569847872001</v>
      </c>
      <c r="J268" s="34">
        <v>91742.445078225006</v>
      </c>
      <c r="K268" s="34">
        <v>90513.312996438995</v>
      </c>
      <c r="L268" s="34">
        <v>80840.325984796</v>
      </c>
      <c r="M268" s="34">
        <v>74795.481822246002</v>
      </c>
      <c r="N268" s="34">
        <v>77410.797000701001</v>
      </c>
      <c r="O268" s="34">
        <v>82684.760660326996</v>
      </c>
      <c r="P268" s="34">
        <v>85311.360038283005</v>
      </c>
      <c r="Q268" s="34">
        <v>98152.881271926002</v>
      </c>
      <c r="R268" s="34">
        <v>100099.909880967</v>
      </c>
      <c r="S268" s="34">
        <v>110331.70613376101</v>
      </c>
      <c r="T268" s="370">
        <v>117385.06638217</v>
      </c>
    </row>
    <row r="269" spans="1:24" ht="12" customHeight="1">
      <c r="A269" s="362"/>
      <c r="B269" s="1149" t="s">
        <v>317</v>
      </c>
      <c r="C269" s="34">
        <v>13598.409006181</v>
      </c>
      <c r="D269" s="34">
        <v>4138.735582028</v>
      </c>
      <c r="E269" s="34">
        <v>3274.4963343670001</v>
      </c>
      <c r="F269" s="34">
        <v>7157.4805307070001</v>
      </c>
      <c r="G269" s="60">
        <v>16828.276999999998</v>
      </c>
      <c r="H269" s="34">
        <v>12718.58</v>
      </c>
      <c r="I269" s="34">
        <v>13383.75</v>
      </c>
      <c r="J269" s="34">
        <v>18864</v>
      </c>
      <c r="K269" s="34">
        <v>16455.12</v>
      </c>
      <c r="L269" s="34">
        <v>16767.27734253</v>
      </c>
      <c r="M269" s="34">
        <v>22722.030749500002</v>
      </c>
      <c r="N269" s="34">
        <v>25107.576677679001</v>
      </c>
      <c r="O269" s="34">
        <v>25114.113045533999</v>
      </c>
      <c r="P269" s="34">
        <v>30002.084080593999</v>
      </c>
      <c r="Q269" s="34">
        <v>27767.423425182998</v>
      </c>
      <c r="R269" s="34">
        <v>28250.290404365001</v>
      </c>
      <c r="S269" s="34">
        <v>28604.779571587002</v>
      </c>
      <c r="T269" s="370">
        <v>29487.068098438001</v>
      </c>
    </row>
    <row r="270" spans="1:24" ht="12" customHeight="1">
      <c r="A270" s="362"/>
      <c r="B270" s="1150" t="s">
        <v>316</v>
      </c>
      <c r="C270" s="34">
        <v>0.53806203399999997</v>
      </c>
      <c r="D270" s="34">
        <v>0</v>
      </c>
      <c r="E270" s="34">
        <v>0</v>
      </c>
      <c r="F270" s="34">
        <v>4840</v>
      </c>
      <c r="G270" s="60">
        <v>800</v>
      </c>
      <c r="H270" s="34">
        <v>800</v>
      </c>
      <c r="I270" s="34">
        <v>660</v>
      </c>
      <c r="J270" s="34">
        <v>0</v>
      </c>
      <c r="K270" s="34">
        <v>0</v>
      </c>
      <c r="L270" s="34">
        <v>0</v>
      </c>
      <c r="M270" s="34">
        <v>5.7790650000000001</v>
      </c>
      <c r="N270" s="34">
        <v>0</v>
      </c>
      <c r="O270" s="34">
        <v>3.9190910300000001</v>
      </c>
      <c r="P270" s="34">
        <v>1000</v>
      </c>
      <c r="Q270" s="34">
        <v>0</v>
      </c>
      <c r="R270" s="34">
        <v>21.453150000000001</v>
      </c>
      <c r="S270" s="34">
        <v>26.892150000000001</v>
      </c>
      <c r="T270" s="370">
        <v>26.892150000000001</v>
      </c>
    </row>
    <row r="271" spans="1:24" ht="12" customHeight="1">
      <c r="A271" s="362"/>
      <c r="B271" s="1150" t="s">
        <v>445</v>
      </c>
      <c r="C271" s="34">
        <v>13597.870944147</v>
      </c>
      <c r="D271" s="34">
        <v>4138.735582028</v>
      </c>
      <c r="E271" s="34">
        <v>3274.4963343670001</v>
      </c>
      <c r="F271" s="34">
        <v>2317.4805307070001</v>
      </c>
      <c r="G271" s="60">
        <v>16028.277</v>
      </c>
      <c r="H271" s="34">
        <v>11918.58</v>
      </c>
      <c r="I271" s="34">
        <v>12723.75</v>
      </c>
      <c r="J271" s="34">
        <v>18864</v>
      </c>
      <c r="K271" s="34">
        <v>16455.12</v>
      </c>
      <c r="L271" s="34">
        <v>16767.27734253</v>
      </c>
      <c r="M271" s="34">
        <v>22716.251684499999</v>
      </c>
      <c r="N271" s="34">
        <v>25107.576677679001</v>
      </c>
      <c r="O271" s="34">
        <v>25110.193954504</v>
      </c>
      <c r="P271" s="34">
        <v>29002.084080593999</v>
      </c>
      <c r="Q271" s="34">
        <v>27767.423425182998</v>
      </c>
      <c r="R271" s="34">
        <v>28228.837254365</v>
      </c>
      <c r="S271" s="34">
        <v>28577.887421586998</v>
      </c>
      <c r="T271" s="370">
        <v>29460.175948438002</v>
      </c>
    </row>
    <row r="272" spans="1:24" ht="12" customHeight="1">
      <c r="A272" s="362" t="s">
        <v>9</v>
      </c>
      <c r="B272" s="1150" t="s">
        <v>446</v>
      </c>
      <c r="C272" s="34">
        <v>22944.327431919999</v>
      </c>
      <c r="D272" s="34">
        <v>36431.604659825003</v>
      </c>
      <c r="E272" s="34">
        <v>24514.201880282999</v>
      </c>
      <c r="F272" s="34">
        <v>24733.740741521</v>
      </c>
      <c r="G272" s="60">
        <v>28441.717300658001</v>
      </c>
      <c r="H272" s="34">
        <v>29839.703320558001</v>
      </c>
      <c r="I272" s="34">
        <v>32260.846726510001</v>
      </c>
      <c r="J272" s="34">
        <v>34136.310504558001</v>
      </c>
      <c r="K272" s="34">
        <v>23097.194003797002</v>
      </c>
      <c r="L272" s="34">
        <v>32927.30968893</v>
      </c>
      <c r="M272" s="34">
        <v>38451.563436160999</v>
      </c>
      <c r="N272" s="34">
        <v>31991.408114529</v>
      </c>
      <c r="O272" s="34">
        <v>33977.181848430999</v>
      </c>
      <c r="P272" s="34">
        <v>30535.124989295</v>
      </c>
      <c r="Q272" s="34">
        <v>32750.077674058</v>
      </c>
      <c r="R272" s="34">
        <v>32591.627195541001</v>
      </c>
      <c r="S272" s="34">
        <v>28003.545311235001</v>
      </c>
      <c r="T272" s="370">
        <v>38291.638140390001</v>
      </c>
    </row>
    <row r="273" spans="1:20" ht="12" customHeight="1">
      <c r="A273" s="362"/>
      <c r="B273" s="1149" t="s">
        <v>333</v>
      </c>
      <c r="C273" s="34">
        <v>7297.5403195119998</v>
      </c>
      <c r="D273" s="34">
        <v>3408.9131042849999</v>
      </c>
      <c r="E273" s="34">
        <v>3688.3144681519998</v>
      </c>
      <c r="F273" s="34">
        <v>2697.0811957169999</v>
      </c>
      <c r="G273" s="60">
        <v>6417.6066843589997</v>
      </c>
      <c r="H273" s="34">
        <v>4025.651230558</v>
      </c>
      <c r="I273" s="34">
        <v>4218.761673768</v>
      </c>
      <c r="J273" s="34">
        <v>4577.9504915790003</v>
      </c>
      <c r="K273" s="34">
        <v>3699.1463826029999</v>
      </c>
      <c r="L273" s="34">
        <v>3977.2544522849998</v>
      </c>
      <c r="M273" s="34">
        <v>4232.7622302729997</v>
      </c>
      <c r="N273" s="34">
        <v>3113.4908832609999</v>
      </c>
      <c r="O273" s="34">
        <v>4050.1620734110002</v>
      </c>
      <c r="P273" s="34">
        <v>4459.3900642950002</v>
      </c>
      <c r="Q273" s="34">
        <v>4142.7674535579999</v>
      </c>
      <c r="R273" s="34">
        <v>5324.7425465229999</v>
      </c>
      <c r="S273" s="34">
        <v>4478.6613412349998</v>
      </c>
      <c r="T273" s="370">
        <v>3746.1311955360002</v>
      </c>
    </row>
    <row r="274" spans="1:20" ht="12" customHeight="1">
      <c r="A274" s="362"/>
      <c r="B274" s="1149" t="s">
        <v>447</v>
      </c>
      <c r="C274" s="34">
        <v>15645.980001022999</v>
      </c>
      <c r="D274" s="34">
        <v>32700.6</v>
      </c>
      <c r="E274" s="34">
        <v>20153.035</v>
      </c>
      <c r="F274" s="34">
        <v>21811.8</v>
      </c>
      <c r="G274" s="60">
        <v>22007.526999999998</v>
      </c>
      <c r="H274" s="34">
        <v>25763.200000000001</v>
      </c>
      <c r="I274" s="34">
        <v>27819.375</v>
      </c>
      <c r="J274" s="34">
        <v>28250.375</v>
      </c>
      <c r="K274" s="34">
        <v>18473.080000000002</v>
      </c>
      <c r="L274" s="34">
        <v>26587.935000000001</v>
      </c>
      <c r="M274" s="34">
        <v>33108.22</v>
      </c>
      <c r="N274" s="34">
        <v>27310.11</v>
      </c>
      <c r="O274" s="34">
        <v>28533.724999999999</v>
      </c>
      <c r="P274" s="34">
        <v>25658.82</v>
      </c>
      <c r="Q274" s="34">
        <v>28120</v>
      </c>
      <c r="R274" s="34">
        <v>25900.720000000001</v>
      </c>
      <c r="S274" s="34">
        <v>22941.8</v>
      </c>
      <c r="T274" s="370">
        <v>32731.200000000001</v>
      </c>
    </row>
    <row r="275" spans="1:20" ht="12" customHeight="1">
      <c r="A275" s="362"/>
      <c r="B275" s="1149" t="s">
        <v>449</v>
      </c>
      <c r="C275" s="34">
        <v>0</v>
      </c>
      <c r="D275" s="34">
        <v>0</v>
      </c>
      <c r="E275" s="34">
        <v>500</v>
      </c>
      <c r="F275" s="34">
        <v>0</v>
      </c>
      <c r="G275" s="60">
        <v>0</v>
      </c>
      <c r="H275" s="34">
        <v>0</v>
      </c>
      <c r="I275" s="34">
        <v>0</v>
      </c>
      <c r="J275" s="34">
        <v>0</v>
      </c>
      <c r="K275" s="34">
        <v>0</v>
      </c>
      <c r="L275" s="34">
        <v>0</v>
      </c>
      <c r="M275" s="34">
        <v>0</v>
      </c>
      <c r="N275" s="34">
        <v>0</v>
      </c>
      <c r="O275" s="34">
        <v>0</v>
      </c>
      <c r="P275" s="34">
        <v>0</v>
      </c>
      <c r="Q275" s="34">
        <v>0</v>
      </c>
      <c r="R275" s="34">
        <v>0</v>
      </c>
      <c r="S275" s="34">
        <v>0</v>
      </c>
      <c r="T275" s="370">
        <v>0</v>
      </c>
    </row>
    <row r="276" spans="1:20" ht="12" customHeight="1">
      <c r="A276" s="362"/>
      <c r="B276" s="1149" t="s">
        <v>450</v>
      </c>
      <c r="C276" s="34">
        <v>0.80711138500000001</v>
      </c>
      <c r="D276" s="34">
        <v>322.09155554</v>
      </c>
      <c r="E276" s="34">
        <v>172.85241213099999</v>
      </c>
      <c r="F276" s="34">
        <v>224.85954580399999</v>
      </c>
      <c r="G276" s="60">
        <v>16.583616298999999</v>
      </c>
      <c r="H276" s="34">
        <v>50.852089999999997</v>
      </c>
      <c r="I276" s="34">
        <v>222.71005274199999</v>
      </c>
      <c r="J276" s="34">
        <v>1307.985012979</v>
      </c>
      <c r="K276" s="34">
        <v>924.967621194</v>
      </c>
      <c r="L276" s="34">
        <v>2362.1202366450002</v>
      </c>
      <c r="M276" s="34">
        <v>1110.5812058880001</v>
      </c>
      <c r="N276" s="34">
        <v>1567.8072312679999</v>
      </c>
      <c r="O276" s="34">
        <v>1393.2947750200001</v>
      </c>
      <c r="P276" s="34">
        <v>416.91492499999998</v>
      </c>
      <c r="Q276" s="34">
        <v>487.31022050000001</v>
      </c>
      <c r="R276" s="34">
        <v>1366.1646490180001</v>
      </c>
      <c r="S276" s="34">
        <v>583.08397000000002</v>
      </c>
      <c r="T276" s="370">
        <v>1814.306944854</v>
      </c>
    </row>
    <row r="277" spans="1:20" ht="12" customHeight="1">
      <c r="A277" s="362" t="s">
        <v>10</v>
      </c>
      <c r="B277" s="1150" t="s">
        <v>448</v>
      </c>
      <c r="C277" s="34">
        <v>53781.215002445002</v>
      </c>
      <c r="D277" s="34">
        <v>76378.760167604007</v>
      </c>
      <c r="E277" s="34">
        <v>117441.109321258</v>
      </c>
      <c r="F277" s="34">
        <v>113832.424364005</v>
      </c>
      <c r="G277" s="60">
        <v>95496.454724904004</v>
      </c>
      <c r="H277" s="34">
        <v>109545.30690473699</v>
      </c>
      <c r="I277" s="34">
        <v>110225.44683248601</v>
      </c>
      <c r="J277" s="34">
        <v>105096.548266718</v>
      </c>
      <c r="K277" s="34">
        <v>103446.900374797</v>
      </c>
      <c r="L277" s="34">
        <v>93773.366713312003</v>
      </c>
      <c r="M277" s="34">
        <v>87090.899105910998</v>
      </c>
      <c r="N277" s="34">
        <v>93897.113513068005</v>
      </c>
      <c r="O277" s="34">
        <v>78712.684559193003</v>
      </c>
      <c r="P277" s="34">
        <v>96377.514440212995</v>
      </c>
      <c r="Q277" s="34">
        <v>114876.159454553</v>
      </c>
      <c r="R277" s="34">
        <v>105745.867097947</v>
      </c>
      <c r="S277" s="34">
        <v>95519.764175643999</v>
      </c>
      <c r="T277" s="370">
        <v>90264.140255727994</v>
      </c>
    </row>
    <row r="278" spans="1:20" ht="12" customHeight="1">
      <c r="A278" s="362"/>
      <c r="B278" s="1150" t="s">
        <v>318</v>
      </c>
      <c r="C278" s="34">
        <v>18513.973753536</v>
      </c>
      <c r="D278" s="34">
        <v>33060.902359635002</v>
      </c>
      <c r="E278" s="34">
        <v>49909.694009771003</v>
      </c>
      <c r="F278" s="34">
        <v>25328.788869501001</v>
      </c>
      <c r="G278" s="60">
        <v>24132.081517221999</v>
      </c>
      <c r="H278" s="34">
        <v>22190.580902402002</v>
      </c>
      <c r="I278" s="34">
        <v>21611.838667771</v>
      </c>
      <c r="J278" s="34">
        <v>22120.866735478001</v>
      </c>
      <c r="K278" s="34">
        <v>23512.963617981</v>
      </c>
      <c r="L278" s="34">
        <v>20534.009069856998</v>
      </c>
      <c r="M278" s="34">
        <v>19214.958674468999</v>
      </c>
      <c r="N278" s="34">
        <v>21046.509274389002</v>
      </c>
      <c r="O278" s="34">
        <v>19148.554531663001</v>
      </c>
      <c r="P278" s="34">
        <v>22471.366921543999</v>
      </c>
      <c r="Q278" s="34">
        <v>19683.294506049999</v>
      </c>
      <c r="R278" s="34">
        <v>20395.369400252999</v>
      </c>
      <c r="S278" s="34">
        <v>21547.399395226999</v>
      </c>
      <c r="T278" s="370">
        <v>18751.187863814001</v>
      </c>
    </row>
    <row r="279" spans="1:20" ht="12" customHeight="1">
      <c r="A279" s="362"/>
      <c r="B279" s="1150" t="s">
        <v>201</v>
      </c>
      <c r="C279" s="34">
        <v>17293.061767767002</v>
      </c>
      <c r="D279" s="34">
        <v>25316.396670397</v>
      </c>
      <c r="E279" s="34">
        <v>46238.210535461003</v>
      </c>
      <c r="F279" s="34">
        <v>64580.524391116</v>
      </c>
      <c r="G279" s="60">
        <v>52177.844903188001</v>
      </c>
      <c r="H279" s="34">
        <v>71680.422721303999</v>
      </c>
      <c r="I279" s="34">
        <v>67723.269034141995</v>
      </c>
      <c r="J279" s="34">
        <v>48720.627308798998</v>
      </c>
      <c r="K279" s="34">
        <v>53789.553096893003</v>
      </c>
      <c r="L279" s="34">
        <v>57210.377072775998</v>
      </c>
      <c r="M279" s="34">
        <v>49786.073241883001</v>
      </c>
      <c r="N279" s="34">
        <v>47969.733359356003</v>
      </c>
      <c r="O279" s="34">
        <v>36983.508675924997</v>
      </c>
      <c r="P279" s="34">
        <v>51442.767001499997</v>
      </c>
      <c r="Q279" s="34">
        <v>61893.923973967998</v>
      </c>
      <c r="R279" s="34">
        <v>56639.911316749</v>
      </c>
      <c r="S279" s="34">
        <v>56494.601041652</v>
      </c>
      <c r="T279" s="370">
        <v>52742.173101305998</v>
      </c>
    </row>
    <row r="280" spans="1:20" ht="12" customHeight="1">
      <c r="A280" s="362"/>
      <c r="B280" s="1150" t="s">
        <v>202</v>
      </c>
      <c r="C280" s="34">
        <v>17934.948605228001</v>
      </c>
      <c r="D280" s="34">
        <v>17410.293253362001</v>
      </c>
      <c r="E280" s="34">
        <v>21282.416846396001</v>
      </c>
      <c r="F280" s="34">
        <v>23915.106921808001</v>
      </c>
      <c r="G280" s="60">
        <v>18725.387016371002</v>
      </c>
      <c r="H280" s="34">
        <v>14250.413793034</v>
      </c>
      <c r="I280" s="34">
        <v>19982.321287630999</v>
      </c>
      <c r="J280" s="34">
        <v>32634.759776768999</v>
      </c>
      <c r="K280" s="34">
        <v>26143.565108109</v>
      </c>
      <c r="L280" s="34">
        <v>16028.202543723</v>
      </c>
      <c r="M280" s="34">
        <v>17196.326931488999</v>
      </c>
      <c r="N280" s="34">
        <v>24542.521736413</v>
      </c>
      <c r="O280" s="34">
        <v>22121.057943607</v>
      </c>
      <c r="P280" s="34">
        <v>22141.270655110999</v>
      </c>
      <c r="Q280" s="34">
        <v>33298.299636365002</v>
      </c>
      <c r="R280" s="34">
        <v>27850.802219775</v>
      </c>
      <c r="S280" s="34">
        <v>17226.652073458001</v>
      </c>
      <c r="T280" s="370">
        <v>18770.078283232</v>
      </c>
    </row>
    <row r="281" spans="1:20" ht="12" customHeight="1">
      <c r="A281" s="362"/>
      <c r="B281" s="1150" t="s">
        <v>319</v>
      </c>
      <c r="C281" s="34">
        <v>39.230875914000002</v>
      </c>
      <c r="D281" s="34">
        <v>591.16788421000001</v>
      </c>
      <c r="E281" s="34">
        <v>10.787929630000001</v>
      </c>
      <c r="F281" s="34">
        <v>8.0041815799999991</v>
      </c>
      <c r="G281" s="60">
        <v>461.14128812299998</v>
      </c>
      <c r="H281" s="34">
        <v>1423.8894879970001</v>
      </c>
      <c r="I281" s="34">
        <v>908.01784294200002</v>
      </c>
      <c r="J281" s="34">
        <v>1620.2944456719999</v>
      </c>
      <c r="K281" s="34">
        <v>0.81855181399999999</v>
      </c>
      <c r="L281" s="34">
        <v>0.77802695600000005</v>
      </c>
      <c r="M281" s="34">
        <v>893.54025807000005</v>
      </c>
      <c r="N281" s="34">
        <v>338.34914291000001</v>
      </c>
      <c r="O281" s="34">
        <v>459.563407998</v>
      </c>
      <c r="P281" s="34">
        <v>322.10986205799998</v>
      </c>
      <c r="Q281" s="34">
        <v>0.64133817000000004</v>
      </c>
      <c r="R281" s="34">
        <v>859.78416116999995</v>
      </c>
      <c r="S281" s="34">
        <v>251.11166530700001</v>
      </c>
      <c r="T281" s="370">
        <v>0.70100737599999996</v>
      </c>
    </row>
    <row r="282" spans="1:20" ht="12" customHeight="1">
      <c r="A282" s="362" t="s">
        <v>11</v>
      </c>
      <c r="B282" s="1150" t="s">
        <v>320</v>
      </c>
      <c r="C282" s="34">
        <v>61323.424275475998</v>
      </c>
      <c r="D282" s="34">
        <v>83943.632502078995</v>
      </c>
      <c r="E282" s="34">
        <v>80554.189695912006</v>
      </c>
      <c r="F282" s="34">
        <v>91660.066984810997</v>
      </c>
      <c r="G282" s="60">
        <v>114053.745999242</v>
      </c>
      <c r="H282" s="34">
        <v>121608.291039505</v>
      </c>
      <c r="I282" s="34">
        <v>123268.483308977</v>
      </c>
      <c r="J282" s="34">
        <v>144385.043262914</v>
      </c>
      <c r="K282" s="34">
        <v>148660.70091100101</v>
      </c>
      <c r="L282" s="34">
        <v>149871.13272578199</v>
      </c>
      <c r="M282" s="34">
        <v>148825.1528135</v>
      </c>
      <c r="N282" s="34">
        <v>148030.047446732</v>
      </c>
      <c r="O282" s="34">
        <v>153770.327269837</v>
      </c>
      <c r="P282" s="34">
        <v>144981.035864818</v>
      </c>
      <c r="Q282" s="34">
        <v>152475.32262013701</v>
      </c>
      <c r="R282" s="34">
        <v>157740.857979906</v>
      </c>
      <c r="S282" s="34">
        <v>156506.02997716001</v>
      </c>
      <c r="T282" s="370">
        <v>154407.167934917</v>
      </c>
    </row>
    <row r="283" spans="1:20" ht="12" customHeight="1">
      <c r="A283" s="362"/>
      <c r="B283" s="1149" t="s">
        <v>440</v>
      </c>
      <c r="C283" s="34">
        <v>956.65317085499998</v>
      </c>
      <c r="D283" s="34">
        <v>0</v>
      </c>
      <c r="E283" s="34">
        <v>0</v>
      </c>
      <c r="F283" s="34">
        <v>0</v>
      </c>
      <c r="G283" s="60">
        <v>0</v>
      </c>
      <c r="H283" s="34">
        <v>0</v>
      </c>
      <c r="I283" s="34">
        <v>0</v>
      </c>
      <c r="J283" s="34">
        <v>0</v>
      </c>
      <c r="K283" s="34">
        <v>0</v>
      </c>
      <c r="L283" s="34">
        <v>0</v>
      </c>
      <c r="M283" s="34">
        <v>0</v>
      </c>
      <c r="N283" s="34">
        <v>0</v>
      </c>
      <c r="O283" s="34">
        <v>0</v>
      </c>
      <c r="P283" s="34">
        <v>0</v>
      </c>
      <c r="Q283" s="34">
        <v>0</v>
      </c>
      <c r="R283" s="34">
        <v>0</v>
      </c>
      <c r="S283" s="34">
        <v>0</v>
      </c>
      <c r="T283" s="370">
        <v>0</v>
      </c>
    </row>
    <row r="284" spans="1:20" ht="12" customHeight="1">
      <c r="A284" s="362"/>
      <c r="B284" s="1149" t="s">
        <v>441</v>
      </c>
      <c r="C284" s="34">
        <v>9494.4953852039998</v>
      </c>
      <c r="D284" s="34">
        <v>2497.9109851610001</v>
      </c>
      <c r="E284" s="34">
        <v>2001.6418015009999</v>
      </c>
      <c r="F284" s="34">
        <v>4726.3153210459996</v>
      </c>
      <c r="G284" s="60">
        <v>5172.2918576949996</v>
      </c>
      <c r="H284" s="34">
        <v>6705.9198914799999</v>
      </c>
      <c r="I284" s="34">
        <v>6695.9622520550001</v>
      </c>
      <c r="J284" s="34">
        <v>5605.9591651580004</v>
      </c>
      <c r="K284" s="34">
        <v>5440.4508289180003</v>
      </c>
      <c r="L284" s="34">
        <v>3608.1129055299998</v>
      </c>
      <c r="M284" s="34">
        <v>3568.587986432</v>
      </c>
      <c r="N284" s="34">
        <v>3649.5438566930002</v>
      </c>
      <c r="O284" s="34">
        <v>3040.3847541350001</v>
      </c>
      <c r="P284" s="34">
        <v>3062.1579080910001</v>
      </c>
      <c r="Q284" s="34">
        <v>2967.6792067430001</v>
      </c>
      <c r="R284" s="34">
        <v>2885.3594517619999</v>
      </c>
      <c r="S284" s="34">
        <v>2522.6593983110001</v>
      </c>
      <c r="T284" s="370">
        <v>2753.2909924129999</v>
      </c>
    </row>
    <row r="285" spans="1:20" ht="12" customHeight="1">
      <c r="A285" s="362"/>
      <c r="B285" s="1149" t="s">
        <v>442</v>
      </c>
      <c r="C285" s="34">
        <v>45846.358404359002</v>
      </c>
      <c r="D285" s="34">
        <v>77095.225892757997</v>
      </c>
      <c r="E285" s="34">
        <v>75050.971331730005</v>
      </c>
      <c r="F285" s="34">
        <v>83606.09026692</v>
      </c>
      <c r="G285" s="60">
        <v>91456.278308024994</v>
      </c>
      <c r="H285" s="34">
        <v>88444.607991854005</v>
      </c>
      <c r="I285" s="34">
        <v>82026.712852779994</v>
      </c>
      <c r="J285" s="34">
        <v>89644.238292515001</v>
      </c>
      <c r="K285" s="34">
        <v>90100.913099149999</v>
      </c>
      <c r="L285" s="34">
        <v>93270.829808811002</v>
      </c>
      <c r="M285" s="34">
        <v>95228.614098545004</v>
      </c>
      <c r="N285" s="34">
        <v>86203.337066000997</v>
      </c>
      <c r="O285" s="34">
        <v>87469.956657985997</v>
      </c>
      <c r="P285" s="34">
        <v>83771.783019705996</v>
      </c>
      <c r="Q285" s="34">
        <v>87686.240155963998</v>
      </c>
      <c r="R285" s="34">
        <v>91460.362764221005</v>
      </c>
      <c r="S285" s="34">
        <v>89767.782069189998</v>
      </c>
      <c r="T285" s="370">
        <v>88468.287810808994</v>
      </c>
    </row>
    <row r="286" spans="1:20" ht="12" customHeight="1">
      <c r="A286" s="362"/>
      <c r="B286" s="1149" t="s">
        <v>443</v>
      </c>
      <c r="C286" s="34">
        <v>5025.917315058</v>
      </c>
      <c r="D286" s="34">
        <v>4350.4956241600003</v>
      </c>
      <c r="E286" s="34">
        <v>3501.5765626809998</v>
      </c>
      <c r="F286" s="34">
        <v>3327.6613968450001</v>
      </c>
      <c r="G286" s="60">
        <v>17425.175833522</v>
      </c>
      <c r="H286" s="34">
        <v>26457.763156171</v>
      </c>
      <c r="I286" s="34">
        <v>34545.808204141998</v>
      </c>
      <c r="J286" s="34">
        <v>49134.845805240999</v>
      </c>
      <c r="K286" s="34">
        <v>53119.336982932997</v>
      </c>
      <c r="L286" s="34">
        <v>52992.190011441002</v>
      </c>
      <c r="M286" s="34">
        <v>50027.950728522999</v>
      </c>
      <c r="N286" s="34">
        <v>58177.166524038003</v>
      </c>
      <c r="O286" s="34">
        <v>63259.985857715998</v>
      </c>
      <c r="P286" s="34">
        <v>58147.094937021</v>
      </c>
      <c r="Q286" s="34">
        <v>61821.40325743</v>
      </c>
      <c r="R286" s="34">
        <v>63395.135763922997</v>
      </c>
      <c r="S286" s="34">
        <v>64215.588509658999</v>
      </c>
      <c r="T286" s="370">
        <v>63185.589131695</v>
      </c>
    </row>
    <row r="287" spans="1:20" ht="12" customHeight="1">
      <c r="A287" s="362" t="s">
        <v>98</v>
      </c>
      <c r="B287" s="1150" t="s">
        <v>444</v>
      </c>
      <c r="C287" s="34">
        <v>94.080691067000004</v>
      </c>
      <c r="D287" s="34">
        <v>72.661199999999994</v>
      </c>
      <c r="E287" s="34">
        <v>72.661199999999994</v>
      </c>
      <c r="F287" s="34">
        <v>72.661199999999994</v>
      </c>
      <c r="G287" s="60">
        <v>16.5</v>
      </c>
      <c r="H287" s="34">
        <v>16.5</v>
      </c>
      <c r="I287" s="34">
        <v>16.5</v>
      </c>
      <c r="J287" s="34">
        <v>16.5</v>
      </c>
      <c r="K287" s="34">
        <v>16.5</v>
      </c>
      <c r="L287" s="34">
        <v>16.5</v>
      </c>
      <c r="M287" s="34">
        <v>16.5</v>
      </c>
      <c r="N287" s="34">
        <v>16.5</v>
      </c>
      <c r="O287" s="34">
        <v>16.5</v>
      </c>
      <c r="P287" s="34">
        <v>16.5</v>
      </c>
      <c r="Q287" s="34">
        <v>16.5</v>
      </c>
      <c r="R287" s="34">
        <v>16.5</v>
      </c>
      <c r="S287" s="34">
        <v>16.5</v>
      </c>
      <c r="T287" s="370">
        <v>16.5</v>
      </c>
    </row>
    <row r="288" spans="1:20" ht="24">
      <c r="A288" s="362" t="s">
        <v>97</v>
      </c>
      <c r="B288" s="1150" t="s">
        <v>474</v>
      </c>
      <c r="C288" s="34">
        <v>6274.4716825209998</v>
      </c>
      <c r="D288" s="34">
        <v>6048.4755040959999</v>
      </c>
      <c r="E288" s="34">
        <v>6525.8193706479997</v>
      </c>
      <c r="F288" s="34">
        <v>4844.7749280999997</v>
      </c>
      <c r="G288" s="60">
        <v>4076.7058795789999</v>
      </c>
      <c r="H288" s="34">
        <v>4000.7182527300001</v>
      </c>
      <c r="I288" s="34">
        <v>4041.6332659190002</v>
      </c>
      <c r="J288" s="34">
        <v>4071.5629994000001</v>
      </c>
      <c r="K288" s="34">
        <v>4059.814609815</v>
      </c>
      <c r="L288" s="34">
        <v>3998.1624346879998</v>
      </c>
      <c r="M288" s="34">
        <v>4117.9732523920002</v>
      </c>
      <c r="N288" s="34">
        <v>4350.8069536370003</v>
      </c>
      <c r="O288" s="34">
        <v>4398.1581071800001</v>
      </c>
      <c r="P288" s="34">
        <v>4561.8088293680003</v>
      </c>
      <c r="Q288" s="34">
        <v>4566.8376365579998</v>
      </c>
      <c r="R288" s="34">
        <v>4677.9666762220004</v>
      </c>
      <c r="S288" s="34">
        <v>3621.158935033</v>
      </c>
      <c r="T288" s="370">
        <v>3651.090718297</v>
      </c>
    </row>
    <row r="289" spans="1:20" ht="12" customHeight="1">
      <c r="A289" s="363"/>
      <c r="B289" s="1149" t="s">
        <v>451</v>
      </c>
      <c r="C289" s="34">
        <v>6083.1827579760002</v>
      </c>
      <c r="D289" s="34">
        <v>5731.7743028750001</v>
      </c>
      <c r="E289" s="34">
        <v>6379.1390766570003</v>
      </c>
      <c r="F289" s="34">
        <v>4692.7652728769999</v>
      </c>
      <c r="G289" s="60">
        <v>3990.047016903</v>
      </c>
      <c r="H289" s="34">
        <v>3911.2535610270002</v>
      </c>
      <c r="I289" s="34">
        <v>3952.2593939670001</v>
      </c>
      <c r="J289" s="34">
        <v>3980.6022636140001</v>
      </c>
      <c r="K289" s="34">
        <v>3969.7647375380002</v>
      </c>
      <c r="L289" s="34">
        <v>3914.3337715480002</v>
      </c>
      <c r="M289" s="34">
        <v>4035.1737173920001</v>
      </c>
      <c r="N289" s="34">
        <v>4265.2123016409996</v>
      </c>
      <c r="O289" s="34">
        <v>4313.6606566999999</v>
      </c>
      <c r="P289" s="34">
        <v>4473.4438053590002</v>
      </c>
      <c r="Q289" s="34">
        <v>4486.1630716529999</v>
      </c>
      <c r="R289" s="34">
        <v>4599.782403016</v>
      </c>
      <c r="S289" s="34">
        <v>3611.6081849779998</v>
      </c>
      <c r="T289" s="370">
        <v>3642.0052364859998</v>
      </c>
    </row>
    <row r="290" spans="1:20" ht="12" customHeight="1">
      <c r="A290" s="363"/>
      <c r="B290" s="1149" t="s">
        <v>452</v>
      </c>
      <c r="C290" s="34">
        <v>7.8498257560000004</v>
      </c>
      <c r="D290" s="34">
        <v>11.876267156000001</v>
      </c>
      <c r="E290" s="34">
        <v>9.1658374029999994</v>
      </c>
      <c r="F290" s="34">
        <v>8.7723608070000001</v>
      </c>
      <c r="G290" s="60">
        <v>4.6975265879999997</v>
      </c>
      <c r="H290" s="34">
        <v>6.9913217459999997</v>
      </c>
      <c r="I290" s="34">
        <v>6.8993539349999997</v>
      </c>
      <c r="J290" s="34">
        <v>7.5147856480000002</v>
      </c>
      <c r="K290" s="34">
        <v>6.0314525760000004</v>
      </c>
      <c r="L290" s="34">
        <v>4.3602615120000001</v>
      </c>
      <c r="M290" s="34">
        <v>4.5594965070000004</v>
      </c>
      <c r="N290" s="34">
        <v>4.3550278010000003</v>
      </c>
      <c r="O290" s="34">
        <v>3.674900235</v>
      </c>
      <c r="P290" s="34">
        <v>5.2612363919999998</v>
      </c>
      <c r="Q290" s="34">
        <v>5.9232093199999998</v>
      </c>
      <c r="R290" s="34">
        <v>5.9245055669999998</v>
      </c>
      <c r="S290" s="34">
        <v>5.7810464320000001</v>
      </c>
      <c r="T290" s="370">
        <v>5.0065136849999998</v>
      </c>
    </row>
    <row r="291" spans="1:20" ht="12" customHeight="1">
      <c r="A291" s="363"/>
      <c r="B291" s="1149" t="s">
        <v>453</v>
      </c>
      <c r="C291" s="34">
        <v>183.43909878900001</v>
      </c>
      <c r="D291" s="34">
        <v>304.82493406499998</v>
      </c>
      <c r="E291" s="34">
        <v>137.514456588</v>
      </c>
      <c r="F291" s="34">
        <v>143.237294416</v>
      </c>
      <c r="G291" s="60">
        <v>81.961336087999996</v>
      </c>
      <c r="H291" s="34">
        <v>82.473369957000003</v>
      </c>
      <c r="I291" s="34">
        <v>82.474518016999994</v>
      </c>
      <c r="J291" s="34">
        <v>83.445950138000001</v>
      </c>
      <c r="K291" s="34">
        <v>84.018419700999999</v>
      </c>
      <c r="L291" s="34">
        <v>79.468401627999995</v>
      </c>
      <c r="M291" s="34">
        <v>78.240038493</v>
      </c>
      <c r="N291" s="34">
        <v>81.239624195000005</v>
      </c>
      <c r="O291" s="34">
        <v>80.822550245000002</v>
      </c>
      <c r="P291" s="34">
        <v>83.103787616999995</v>
      </c>
      <c r="Q291" s="34">
        <v>74.751355584999999</v>
      </c>
      <c r="R291" s="34">
        <v>72.259767639000003</v>
      </c>
      <c r="S291" s="34">
        <v>3.7697036229999998</v>
      </c>
      <c r="T291" s="370">
        <v>4.0789681260000004</v>
      </c>
    </row>
    <row r="292" spans="1:20" ht="12" customHeight="1">
      <c r="A292" s="362" t="s">
        <v>125</v>
      </c>
      <c r="B292" s="1150" t="s">
        <v>454</v>
      </c>
      <c r="C292" s="34">
        <v>8267.3438073640009</v>
      </c>
      <c r="D292" s="34">
        <v>10996.151412634999</v>
      </c>
      <c r="E292" s="34">
        <v>6756.8235207449998</v>
      </c>
      <c r="F292" s="34">
        <v>10989.938248798</v>
      </c>
      <c r="G292" s="60">
        <v>5851.0369094309999</v>
      </c>
      <c r="H292" s="34">
        <v>11560.545525382</v>
      </c>
      <c r="I292" s="34">
        <v>9508.785983324</v>
      </c>
      <c r="J292" s="34">
        <v>9854.0168904679995</v>
      </c>
      <c r="K292" s="34">
        <v>8063.0997695730002</v>
      </c>
      <c r="L292" s="34">
        <v>12652.8135232</v>
      </c>
      <c r="M292" s="34">
        <v>13509.628854547</v>
      </c>
      <c r="N292" s="34">
        <v>12796.879476947001</v>
      </c>
      <c r="O292" s="34">
        <v>12341.49046064</v>
      </c>
      <c r="P292" s="34">
        <v>14028.109932707999</v>
      </c>
      <c r="Q292" s="34">
        <v>13314.925323736001</v>
      </c>
      <c r="R292" s="34">
        <v>17458.401125487999</v>
      </c>
      <c r="S292" s="34">
        <v>18675.665726219999</v>
      </c>
      <c r="T292" s="370">
        <v>18506.011763803999</v>
      </c>
    </row>
    <row r="293" spans="1:20" ht="12" customHeight="1">
      <c r="A293" s="362" t="s">
        <v>203</v>
      </c>
      <c r="B293" s="1150" t="s">
        <v>455</v>
      </c>
      <c r="C293" s="34">
        <v>27039.158156460999</v>
      </c>
      <c r="D293" s="34">
        <v>21774.960632697999</v>
      </c>
      <c r="E293" s="34">
        <v>23629.722099580002</v>
      </c>
      <c r="F293" s="34">
        <v>60296.329933697998</v>
      </c>
      <c r="G293" s="60">
        <v>64668.437294627001</v>
      </c>
      <c r="H293" s="34">
        <v>73927.719113097002</v>
      </c>
      <c r="I293" s="34">
        <v>75098.091560682005</v>
      </c>
      <c r="J293" s="34">
        <v>61788.684494280002</v>
      </c>
      <c r="K293" s="34">
        <v>57644.284081079</v>
      </c>
      <c r="L293" s="34">
        <v>57698.650651053002</v>
      </c>
      <c r="M293" s="34">
        <v>53510.236622142002</v>
      </c>
      <c r="N293" s="34">
        <v>52903.31029216</v>
      </c>
      <c r="O293" s="34">
        <v>53870.820120110999</v>
      </c>
      <c r="P293" s="34">
        <v>49668.321947805001</v>
      </c>
      <c r="Q293" s="34">
        <v>45287.537951232</v>
      </c>
      <c r="R293" s="34">
        <v>55468.204624345002</v>
      </c>
      <c r="S293" s="34">
        <v>56120.369310196998</v>
      </c>
      <c r="T293" s="370">
        <v>55016.400810842999</v>
      </c>
    </row>
    <row r="294" spans="1:20" ht="12" customHeight="1">
      <c r="A294" s="1329" t="s">
        <v>309</v>
      </c>
      <c r="B294" s="1330"/>
      <c r="C294" s="34"/>
      <c r="D294" s="34"/>
      <c r="G294" s="1082"/>
      <c r="P294" s="32">
        <v>0</v>
      </c>
      <c r="T294" s="369"/>
    </row>
    <row r="295" spans="1:20" ht="12" customHeight="1">
      <c r="A295" s="364" t="s">
        <v>8</v>
      </c>
      <c r="B295" s="1151" t="s">
        <v>456</v>
      </c>
      <c r="C295" s="34">
        <v>176261.40132697599</v>
      </c>
      <c r="D295" s="34">
        <v>185513.453595111</v>
      </c>
      <c r="E295" s="34">
        <v>206526.26426664999</v>
      </c>
      <c r="F295" s="34">
        <v>253014.764558319</v>
      </c>
      <c r="G295" s="60">
        <v>234684.19924078899</v>
      </c>
      <c r="H295" s="34">
        <v>256304.130201647</v>
      </c>
      <c r="I295" s="34">
        <v>258870.40538032199</v>
      </c>
      <c r="J295" s="34">
        <v>269098.84939691098</v>
      </c>
      <c r="K295" s="34">
        <v>251996.24705744901</v>
      </c>
      <c r="L295" s="34">
        <v>246646.769860197</v>
      </c>
      <c r="M295" s="34">
        <v>242944.50440908599</v>
      </c>
      <c r="N295" s="34">
        <v>238868.31627798601</v>
      </c>
      <c r="O295" s="34">
        <v>238851.74943234399</v>
      </c>
      <c r="P295" s="34">
        <v>247911.05061136899</v>
      </c>
      <c r="Q295" s="34">
        <v>261803.74566528501</v>
      </c>
      <c r="R295" s="34">
        <v>265043.00553015398</v>
      </c>
      <c r="S295" s="34">
        <v>252412.68538082499</v>
      </c>
      <c r="T295" s="370">
        <v>255644.405767983</v>
      </c>
    </row>
    <row r="296" spans="1:20" ht="12" customHeight="1">
      <c r="A296" s="362"/>
      <c r="B296" s="1150" t="s">
        <v>96</v>
      </c>
      <c r="C296" s="34">
        <v>95202.316104377998</v>
      </c>
      <c r="D296" s="34">
        <v>110557.461574281</v>
      </c>
      <c r="E296" s="34">
        <v>117882.34600739701</v>
      </c>
      <c r="F296" s="34">
        <v>142705.05116569399</v>
      </c>
      <c r="G296" s="60">
        <v>133071.79655605901</v>
      </c>
      <c r="H296" s="34">
        <v>147851.62821173499</v>
      </c>
      <c r="I296" s="34">
        <v>146099.84999019999</v>
      </c>
      <c r="J296" s="34">
        <v>152975.149666171</v>
      </c>
      <c r="K296" s="34">
        <v>143139.443577019</v>
      </c>
      <c r="L296" s="34">
        <v>139008.601643228</v>
      </c>
      <c r="M296" s="34">
        <v>133816.32303483799</v>
      </c>
      <c r="N296" s="34">
        <v>135003.619842274</v>
      </c>
      <c r="O296" s="34">
        <v>133762.01187305999</v>
      </c>
      <c r="P296" s="34">
        <v>134704.86391668901</v>
      </c>
      <c r="Q296" s="34">
        <v>145177.97348252501</v>
      </c>
      <c r="R296" s="34">
        <v>147841.969635441</v>
      </c>
      <c r="S296" s="34">
        <v>141220.94623734499</v>
      </c>
      <c r="T296" s="370">
        <v>143400.61724463801</v>
      </c>
    </row>
    <row r="297" spans="1:20" ht="12" customHeight="1">
      <c r="A297" s="362"/>
      <c r="B297" s="1150" t="s">
        <v>457</v>
      </c>
      <c r="C297" s="34">
        <v>50879.513475582004</v>
      </c>
      <c r="D297" s="34">
        <v>68725.032148593993</v>
      </c>
      <c r="E297" s="34">
        <v>82027.139573666995</v>
      </c>
      <c r="F297" s="34">
        <v>95640.989961683998</v>
      </c>
      <c r="G297" s="60">
        <v>94505.479165924</v>
      </c>
      <c r="H297" s="34">
        <v>98635.705280725</v>
      </c>
      <c r="I297" s="34">
        <v>95237.899596082003</v>
      </c>
      <c r="J297" s="34">
        <v>101667.669763233</v>
      </c>
      <c r="K297" s="34">
        <v>95680.626373862993</v>
      </c>
      <c r="L297" s="34">
        <v>92341.370411922006</v>
      </c>
      <c r="M297" s="34">
        <v>91356.846429761004</v>
      </c>
      <c r="N297" s="34">
        <v>90410.782994195004</v>
      </c>
      <c r="O297" s="34">
        <v>89435.783132983997</v>
      </c>
      <c r="P297" s="34">
        <v>94339.050970338998</v>
      </c>
      <c r="Q297" s="34">
        <v>100494.20856775501</v>
      </c>
      <c r="R297" s="34">
        <v>103097.41386877099</v>
      </c>
      <c r="S297" s="34">
        <v>97557.113110759994</v>
      </c>
      <c r="T297" s="370">
        <v>100269.834749286</v>
      </c>
    </row>
    <row r="298" spans="1:20" ht="12" customHeight="1">
      <c r="A298" s="362"/>
      <c r="B298" s="1150" t="s">
        <v>458</v>
      </c>
      <c r="C298" s="34">
        <v>5018.5421724079997</v>
      </c>
      <c r="D298" s="34">
        <v>6134.1939487910004</v>
      </c>
      <c r="E298" s="34">
        <v>8743.0137374299993</v>
      </c>
      <c r="F298" s="34">
        <v>9473.3427991930002</v>
      </c>
      <c r="G298" s="60">
        <v>5798.703297729</v>
      </c>
      <c r="H298" s="34">
        <v>6669.5914385690003</v>
      </c>
      <c r="I298" s="34">
        <v>6778.0045392279999</v>
      </c>
      <c r="J298" s="34">
        <v>6921.5569978829999</v>
      </c>
      <c r="K298" s="34">
        <v>6548.0313104569996</v>
      </c>
      <c r="L298" s="34">
        <v>6652.9766721380001</v>
      </c>
      <c r="M298" s="34">
        <v>6420.3732871359998</v>
      </c>
      <c r="N298" s="34">
        <v>6415.8015630489999</v>
      </c>
      <c r="O298" s="34">
        <v>6290.6815973020002</v>
      </c>
      <c r="P298" s="34">
        <v>5911.1645605510002</v>
      </c>
      <c r="Q298" s="34">
        <v>5886.1866353659998</v>
      </c>
      <c r="R298" s="34">
        <v>5507.0224542890001</v>
      </c>
      <c r="S298" s="34">
        <v>5698.6075902129996</v>
      </c>
      <c r="T298" s="370">
        <v>5558.7289720190001</v>
      </c>
    </row>
    <row r="299" spans="1:20" ht="12" customHeight="1">
      <c r="A299" s="362"/>
      <c r="B299" s="1150" t="s">
        <v>459</v>
      </c>
      <c r="C299" s="34">
        <v>39304.260456388001</v>
      </c>
      <c r="D299" s="34">
        <v>35698.235476895999</v>
      </c>
      <c r="E299" s="34">
        <v>27112.192696300001</v>
      </c>
      <c r="F299" s="34">
        <v>37590.718404817002</v>
      </c>
      <c r="G299" s="60">
        <v>32767.614092405998</v>
      </c>
      <c r="H299" s="34">
        <v>42546.331492441001</v>
      </c>
      <c r="I299" s="34">
        <v>44083.94585489</v>
      </c>
      <c r="J299" s="34">
        <v>44385.922905054998</v>
      </c>
      <c r="K299" s="34">
        <v>40910.785892699001</v>
      </c>
      <c r="L299" s="34">
        <v>40014.254559168003</v>
      </c>
      <c r="M299" s="34">
        <v>36039.103317941001</v>
      </c>
      <c r="N299" s="34">
        <v>38177.035285029997</v>
      </c>
      <c r="O299" s="34">
        <v>38035.547142773998</v>
      </c>
      <c r="P299" s="34">
        <v>34454.648385799002</v>
      </c>
      <c r="Q299" s="34">
        <v>38797.578279403999</v>
      </c>
      <c r="R299" s="34">
        <v>39237.533312380998</v>
      </c>
      <c r="S299" s="34">
        <v>37965.225536372003</v>
      </c>
      <c r="T299" s="370">
        <v>37572.053523333001</v>
      </c>
    </row>
    <row r="300" spans="1:20" ht="12" customHeight="1">
      <c r="A300" s="362"/>
      <c r="B300" s="1150" t="s">
        <v>460</v>
      </c>
      <c r="C300" s="34">
        <v>81059.085222598005</v>
      </c>
      <c r="D300" s="34">
        <v>74955.992020830003</v>
      </c>
      <c r="E300" s="34">
        <v>88643.918259252998</v>
      </c>
      <c r="F300" s="34">
        <v>110309.713392625</v>
      </c>
      <c r="G300" s="60">
        <v>101612.40268473</v>
      </c>
      <c r="H300" s="34">
        <v>108452.50198991199</v>
      </c>
      <c r="I300" s="34">
        <v>112770.555390122</v>
      </c>
      <c r="J300" s="34">
        <v>116123.69973074</v>
      </c>
      <c r="K300" s="34">
        <v>108856.80348043</v>
      </c>
      <c r="L300" s="34">
        <v>107638.168216969</v>
      </c>
      <c r="M300" s="34">
        <v>109128.181374248</v>
      </c>
      <c r="N300" s="34">
        <v>103864.696435712</v>
      </c>
      <c r="O300" s="34">
        <v>105089.737559284</v>
      </c>
      <c r="P300" s="34">
        <v>113206.18669468</v>
      </c>
      <c r="Q300" s="34">
        <v>116625.77218276</v>
      </c>
      <c r="R300" s="34">
        <v>117201.035894713</v>
      </c>
      <c r="S300" s="34">
        <v>111191.73914347999</v>
      </c>
      <c r="T300" s="370">
        <v>112243.78852334501</v>
      </c>
    </row>
    <row r="301" spans="1:20" ht="12" customHeight="1">
      <c r="A301" s="362"/>
      <c r="B301" s="1150" t="s">
        <v>457</v>
      </c>
      <c r="C301" s="34">
        <v>56377.814689341998</v>
      </c>
      <c r="D301" s="34">
        <v>57864.290950998999</v>
      </c>
      <c r="E301" s="34">
        <v>73952.046249246006</v>
      </c>
      <c r="F301" s="34">
        <v>81375.981046711997</v>
      </c>
      <c r="G301" s="60">
        <v>82995.318176571003</v>
      </c>
      <c r="H301" s="34">
        <v>89087.972767913001</v>
      </c>
      <c r="I301" s="34">
        <v>91334.468970871007</v>
      </c>
      <c r="J301" s="34">
        <v>92175.417807627004</v>
      </c>
      <c r="K301" s="34">
        <v>88312.762396556995</v>
      </c>
      <c r="L301" s="34">
        <v>86863.617047539999</v>
      </c>
      <c r="M301" s="34">
        <v>87225.631540101997</v>
      </c>
      <c r="N301" s="34">
        <v>80087.631998495999</v>
      </c>
      <c r="O301" s="34">
        <v>82797.883173793001</v>
      </c>
      <c r="P301" s="34">
        <v>91888.910217101002</v>
      </c>
      <c r="Q301" s="34">
        <v>92957.623156583999</v>
      </c>
      <c r="R301" s="34">
        <v>93726.230042979005</v>
      </c>
      <c r="S301" s="34">
        <v>90516.288597834995</v>
      </c>
      <c r="T301" s="370">
        <v>93317.832247679005</v>
      </c>
    </row>
    <row r="302" spans="1:20" ht="12" customHeight="1">
      <c r="A302" s="362"/>
      <c r="B302" s="1150" t="s">
        <v>461</v>
      </c>
      <c r="C302" s="34">
        <v>7307.6406077399997</v>
      </c>
      <c r="D302" s="34">
        <v>9279.007175752</v>
      </c>
      <c r="E302" s="34">
        <v>8876.3631001689992</v>
      </c>
      <c r="F302" s="34">
        <v>7814.812149542</v>
      </c>
      <c r="G302" s="60">
        <v>2090.0146296749999</v>
      </c>
      <c r="H302" s="34">
        <v>2537.6784825250002</v>
      </c>
      <c r="I302" s="34">
        <v>3337.595742724</v>
      </c>
      <c r="J302" s="34">
        <v>3424.0589582379998</v>
      </c>
      <c r="K302" s="34">
        <v>3267.988909956</v>
      </c>
      <c r="L302" s="34">
        <v>3555.3389089749999</v>
      </c>
      <c r="M302" s="34">
        <v>3644.6997847900002</v>
      </c>
      <c r="N302" s="34">
        <v>3538.172450436</v>
      </c>
      <c r="O302" s="34">
        <v>3573.6427486809998</v>
      </c>
      <c r="P302" s="34">
        <v>2038.601784816</v>
      </c>
      <c r="Q302" s="34">
        <v>2132.745969648</v>
      </c>
      <c r="R302" s="34">
        <v>2067.6283780970002</v>
      </c>
      <c r="S302" s="34">
        <v>1984.117888816</v>
      </c>
      <c r="T302" s="370">
        <v>1978.3586903559999</v>
      </c>
    </row>
    <row r="303" spans="1:20" ht="12" customHeight="1">
      <c r="A303" s="362"/>
      <c r="B303" s="1150" t="s">
        <v>459</v>
      </c>
      <c r="C303" s="34">
        <v>17373.629925516001</v>
      </c>
      <c r="D303" s="34">
        <v>7812.6938940789996</v>
      </c>
      <c r="E303" s="34">
        <v>5815.5089098380004</v>
      </c>
      <c r="F303" s="34">
        <v>21118.920196371</v>
      </c>
      <c r="G303" s="60">
        <v>16527.069878483999</v>
      </c>
      <c r="H303" s="34">
        <v>16826.850739474001</v>
      </c>
      <c r="I303" s="34">
        <v>18098.490676526999</v>
      </c>
      <c r="J303" s="34">
        <v>20524.222964875</v>
      </c>
      <c r="K303" s="34">
        <v>17276.052173917</v>
      </c>
      <c r="L303" s="34">
        <v>17219.212260454002</v>
      </c>
      <c r="M303" s="34">
        <v>18257.850049355999</v>
      </c>
      <c r="N303" s="34">
        <v>20238.89198678</v>
      </c>
      <c r="O303" s="34">
        <v>18718.21163681</v>
      </c>
      <c r="P303" s="34">
        <v>19278.674692763001</v>
      </c>
      <c r="Q303" s="34">
        <v>21535.403056528001</v>
      </c>
      <c r="R303" s="34">
        <v>21407.177473636999</v>
      </c>
      <c r="S303" s="34">
        <v>18691.332656828999</v>
      </c>
      <c r="T303" s="370">
        <v>16947.597585309999</v>
      </c>
    </row>
    <row r="304" spans="1:20" ht="12" customHeight="1">
      <c r="A304" s="362" t="s">
        <v>9</v>
      </c>
      <c r="B304" s="1151" t="s">
        <v>462</v>
      </c>
      <c r="C304" s="34">
        <v>0</v>
      </c>
      <c r="D304" s="34">
        <v>4.0000000000000001E-8</v>
      </c>
      <c r="E304" s="34">
        <v>0</v>
      </c>
      <c r="F304" s="34">
        <v>0</v>
      </c>
      <c r="G304" s="60">
        <v>0</v>
      </c>
      <c r="H304" s="34">
        <v>0</v>
      </c>
      <c r="I304" s="34">
        <v>0</v>
      </c>
      <c r="J304" s="34">
        <v>0</v>
      </c>
      <c r="K304" s="34">
        <v>156.635470486</v>
      </c>
      <c r="L304" s="34">
        <v>66.330974384000001</v>
      </c>
      <c r="M304" s="34">
        <v>0</v>
      </c>
      <c r="N304" s="34">
        <v>0</v>
      </c>
      <c r="O304" s="34">
        <v>0</v>
      </c>
      <c r="P304" s="34">
        <v>3.070416271</v>
      </c>
      <c r="Q304" s="34">
        <v>557.16095059899999</v>
      </c>
      <c r="R304" s="34">
        <v>0</v>
      </c>
      <c r="S304" s="34">
        <v>0</v>
      </c>
      <c r="T304" s="370">
        <v>1566.7495829689999</v>
      </c>
    </row>
    <row r="305" spans="1:20" ht="12" customHeight="1">
      <c r="A305" s="362" t="s">
        <v>10</v>
      </c>
      <c r="B305" s="1151" t="s">
        <v>463</v>
      </c>
      <c r="C305" s="34">
        <v>26194.451762815999</v>
      </c>
      <c r="D305" s="34">
        <v>19906.323803001</v>
      </c>
      <c r="E305" s="34">
        <v>21127.875001754001</v>
      </c>
      <c r="F305" s="34">
        <v>23405.799522794001</v>
      </c>
      <c r="G305" s="60">
        <v>29291.964069170001</v>
      </c>
      <c r="H305" s="34">
        <v>26453.802154806999</v>
      </c>
      <c r="I305" s="34">
        <v>25974.165676511999</v>
      </c>
      <c r="J305" s="34">
        <v>29137.762483156999</v>
      </c>
      <c r="K305" s="34">
        <v>24781.766602651998</v>
      </c>
      <c r="L305" s="34">
        <v>27326.715021232001</v>
      </c>
      <c r="M305" s="34">
        <v>25406.570852075001</v>
      </c>
      <c r="N305" s="34">
        <v>24263.879765862999</v>
      </c>
      <c r="O305" s="34">
        <v>25999.772385789998</v>
      </c>
      <c r="P305" s="34">
        <v>21804.900906465002</v>
      </c>
      <c r="Q305" s="34">
        <v>27056.348060021999</v>
      </c>
      <c r="R305" s="34">
        <v>30735.087018540999</v>
      </c>
      <c r="S305" s="34">
        <v>28652.763955462</v>
      </c>
      <c r="T305" s="370">
        <v>31149.342446580002</v>
      </c>
    </row>
    <row r="306" spans="1:20" ht="12" customHeight="1">
      <c r="A306" s="362" t="s">
        <v>11</v>
      </c>
      <c r="B306" s="1151" t="s">
        <v>464</v>
      </c>
      <c r="C306" s="34">
        <v>0</v>
      </c>
      <c r="D306" s="34">
        <v>0</v>
      </c>
      <c r="E306" s="34">
        <v>0</v>
      </c>
      <c r="F306" s="34">
        <v>0</v>
      </c>
      <c r="G306" s="60">
        <v>0</v>
      </c>
      <c r="H306" s="34">
        <v>0</v>
      </c>
      <c r="I306" s="34">
        <v>0</v>
      </c>
      <c r="J306" s="34">
        <v>0</v>
      </c>
      <c r="K306" s="34">
        <v>0</v>
      </c>
      <c r="L306" s="34">
        <v>0</v>
      </c>
      <c r="M306" s="34">
        <v>0</v>
      </c>
      <c r="N306" s="34">
        <v>0</v>
      </c>
      <c r="O306" s="34">
        <v>0</v>
      </c>
      <c r="P306" s="34">
        <v>0</v>
      </c>
      <c r="Q306" s="34">
        <v>0</v>
      </c>
      <c r="R306" s="34">
        <v>0</v>
      </c>
      <c r="S306" s="34">
        <v>0</v>
      </c>
      <c r="T306" s="370">
        <v>0</v>
      </c>
    </row>
    <row r="307" spans="1:20" ht="12" customHeight="1">
      <c r="A307" s="362" t="s">
        <v>98</v>
      </c>
      <c r="B307" s="1151" t="s">
        <v>465</v>
      </c>
      <c r="C307" s="34">
        <v>0</v>
      </c>
      <c r="D307" s="34">
        <v>3051.3002299999998</v>
      </c>
      <c r="E307" s="34">
        <v>64.449839999999995</v>
      </c>
      <c r="F307" s="34">
        <v>1.692025192</v>
      </c>
      <c r="G307" s="60">
        <v>0.75059817399999995</v>
      </c>
      <c r="H307" s="34">
        <v>0.200606489</v>
      </c>
      <c r="I307" s="34">
        <v>0.229006194</v>
      </c>
      <c r="J307" s="34">
        <v>30.061089067000001</v>
      </c>
      <c r="K307" s="34">
        <v>0.560067011</v>
      </c>
      <c r="L307" s="34">
        <v>0.70227127700000003</v>
      </c>
      <c r="M307" s="34">
        <v>4.2644225169999999</v>
      </c>
      <c r="N307" s="34">
        <v>1.007151535</v>
      </c>
      <c r="O307" s="34">
        <v>5.4981600999999998E-2</v>
      </c>
      <c r="P307" s="34">
        <v>0</v>
      </c>
      <c r="Q307" s="34">
        <v>0</v>
      </c>
      <c r="R307" s="34">
        <v>0.34507659899999998</v>
      </c>
      <c r="S307" s="34">
        <v>2.2022762920000001</v>
      </c>
      <c r="T307" s="370">
        <v>0.69510582099999996</v>
      </c>
    </row>
    <row r="308" spans="1:20" ht="12" customHeight="1">
      <c r="A308" s="362"/>
      <c r="B308" s="1150" t="s">
        <v>96</v>
      </c>
      <c r="C308" s="34">
        <v>0</v>
      </c>
      <c r="D308" s="34">
        <v>2000</v>
      </c>
      <c r="E308" s="34">
        <v>0</v>
      </c>
      <c r="F308" s="34">
        <v>0</v>
      </c>
      <c r="G308" s="60">
        <v>0.75059817399999995</v>
      </c>
      <c r="H308" s="34">
        <v>0.200606489</v>
      </c>
      <c r="I308" s="34">
        <v>0.229006194</v>
      </c>
      <c r="J308" s="34">
        <v>0.26297461900000002</v>
      </c>
      <c r="K308" s="34">
        <v>0.560067011</v>
      </c>
      <c r="L308" s="34">
        <v>0.70227127700000003</v>
      </c>
      <c r="M308" s="897">
        <v>0.146133282</v>
      </c>
      <c r="N308" s="897">
        <v>1.007151535</v>
      </c>
      <c r="O308" s="897">
        <v>5.4981600999999998E-2</v>
      </c>
      <c r="P308" s="897">
        <v>0</v>
      </c>
      <c r="Q308" s="897">
        <v>0</v>
      </c>
      <c r="R308" s="897">
        <v>0.152806795</v>
      </c>
      <c r="S308" s="897">
        <v>0.29475257900000001</v>
      </c>
      <c r="T308" s="996">
        <v>0.69510582099999996</v>
      </c>
    </row>
    <row r="309" spans="1:20" ht="12" customHeight="1">
      <c r="A309" s="362"/>
      <c r="B309" s="1150" t="s">
        <v>460</v>
      </c>
      <c r="C309" s="34">
        <v>0</v>
      </c>
      <c r="D309" s="34">
        <v>1051.3002300000001</v>
      </c>
      <c r="E309" s="34">
        <v>64.449839999999995</v>
      </c>
      <c r="F309" s="34">
        <v>1.692025192</v>
      </c>
      <c r="G309" s="60">
        <v>0</v>
      </c>
      <c r="H309" s="34">
        <v>0</v>
      </c>
      <c r="I309" s="34">
        <v>0</v>
      </c>
      <c r="J309" s="34">
        <v>29.798114448</v>
      </c>
      <c r="K309" s="34">
        <v>0</v>
      </c>
      <c r="L309" s="34">
        <v>0</v>
      </c>
      <c r="M309" s="34">
        <v>4.1182892349999998</v>
      </c>
      <c r="N309" s="34">
        <v>0</v>
      </c>
      <c r="O309" s="34">
        <v>0</v>
      </c>
      <c r="P309" s="34">
        <v>0</v>
      </c>
      <c r="Q309" s="34">
        <v>0</v>
      </c>
      <c r="R309" s="34">
        <v>0.19226980399999999</v>
      </c>
      <c r="S309" s="34">
        <v>1.907523713</v>
      </c>
      <c r="T309" s="370">
        <v>0</v>
      </c>
    </row>
    <row r="310" spans="1:20" ht="12" customHeight="1">
      <c r="A310" s="365" t="s">
        <v>97</v>
      </c>
      <c r="B310" s="1151" t="s">
        <v>466</v>
      </c>
      <c r="C310" s="34">
        <v>13515.276823303</v>
      </c>
      <c r="D310" s="34">
        <v>8428.2902134800006</v>
      </c>
      <c r="E310" s="34">
        <v>4978.1898772730001</v>
      </c>
      <c r="F310" s="34">
        <v>12106.673063820999</v>
      </c>
      <c r="G310" s="203">
        <v>8131.1168290570004</v>
      </c>
      <c r="H310" s="69">
        <v>12971.287306157001</v>
      </c>
      <c r="I310" s="69">
        <v>11549.782185964999</v>
      </c>
      <c r="J310" s="69">
        <v>11910.556402479</v>
      </c>
      <c r="K310" s="69">
        <v>10894.092829911</v>
      </c>
      <c r="L310" s="69">
        <v>18898.903939718999</v>
      </c>
      <c r="M310" s="69">
        <v>19670.883994307002</v>
      </c>
      <c r="N310" s="69">
        <v>18456.204191179</v>
      </c>
      <c r="O310" s="69">
        <v>18850.280413634999</v>
      </c>
      <c r="P310" s="69">
        <v>21589.759566265999</v>
      </c>
      <c r="Q310" s="69">
        <v>22562.913677001001</v>
      </c>
      <c r="R310" s="69">
        <v>24758.858110819001</v>
      </c>
      <c r="S310" s="69">
        <v>31689.417216844999</v>
      </c>
      <c r="T310" s="371">
        <v>33276.576918731997</v>
      </c>
    </row>
    <row r="311" spans="1:20" ht="34.700000000000003" customHeight="1">
      <c r="A311" s="362" t="s">
        <v>125</v>
      </c>
      <c r="B311" s="1151" t="s">
        <v>467</v>
      </c>
      <c r="C311" s="69">
        <v>7206.6845013479997</v>
      </c>
      <c r="D311" s="69">
        <v>3608.1785796999998</v>
      </c>
      <c r="E311" s="69">
        <v>2401.5149561570001</v>
      </c>
      <c r="F311" s="69">
        <v>4427.4913336239997</v>
      </c>
      <c r="G311" s="1076">
        <v>3459.6790969869999</v>
      </c>
      <c r="H311" s="69">
        <v>2664.2508006090002</v>
      </c>
      <c r="I311" s="69">
        <v>1322.5147024129999</v>
      </c>
      <c r="J311" s="69">
        <v>1740.225818766</v>
      </c>
      <c r="K311" s="69">
        <v>3368.7670871209998</v>
      </c>
      <c r="L311" s="69">
        <v>3588.4375603640001</v>
      </c>
      <c r="M311" s="69">
        <v>6446.9973755110004</v>
      </c>
      <c r="N311" s="69">
        <v>1611.1918509760001</v>
      </c>
      <c r="O311" s="69">
        <v>1428.2840787790001</v>
      </c>
      <c r="P311" s="69">
        <v>4237.0435473240004</v>
      </c>
      <c r="Q311" s="69">
        <v>2660.9222492150002</v>
      </c>
      <c r="R311" s="69">
        <v>2135.0530577089999</v>
      </c>
      <c r="S311" s="69">
        <v>3866.8485755490001</v>
      </c>
      <c r="T311" s="371">
        <v>2645.456384605</v>
      </c>
    </row>
    <row r="312" spans="1:20">
      <c r="A312" s="362" t="s">
        <v>203</v>
      </c>
      <c r="B312" s="1151" t="s">
        <v>713</v>
      </c>
      <c r="C312" s="34">
        <v>85.422476454999995</v>
      </c>
      <c r="D312" s="34">
        <v>256.14448464999998</v>
      </c>
      <c r="E312" s="34">
        <v>695.61097098899995</v>
      </c>
      <c r="F312" s="34">
        <v>493.429538122</v>
      </c>
      <c r="G312" s="60">
        <v>509.08193904000001</v>
      </c>
      <c r="H312" s="34">
        <v>329.86785744399998</v>
      </c>
      <c r="I312" s="34">
        <v>473.589947505</v>
      </c>
      <c r="J312" s="34">
        <v>268.22964935700003</v>
      </c>
      <c r="K312" s="34">
        <v>615.57303625500003</v>
      </c>
      <c r="L312" s="34">
        <v>478.178333872</v>
      </c>
      <c r="M312" s="34">
        <v>392.65440802000001</v>
      </c>
      <c r="N312" s="34">
        <v>444.40967853199999</v>
      </c>
      <c r="O312" s="34">
        <v>469.77937839399999</v>
      </c>
      <c r="P312" s="34">
        <v>590.00022982799999</v>
      </c>
      <c r="Q312" s="34">
        <v>571.35460625500002</v>
      </c>
      <c r="R312" s="34">
        <v>688.85185117000003</v>
      </c>
      <c r="S312" s="34">
        <v>678.82367039799999</v>
      </c>
      <c r="T312" s="370">
        <v>675.04913030900002</v>
      </c>
    </row>
    <row r="313" spans="1:20" ht="12" customHeight="1">
      <c r="A313" s="1329" t="s">
        <v>724</v>
      </c>
      <c r="B313" s="1330"/>
      <c r="C313" s="34"/>
      <c r="D313" s="34"/>
      <c r="E313" s="34"/>
      <c r="F313" s="34"/>
      <c r="G313" s="60"/>
      <c r="H313" s="34"/>
      <c r="I313" s="34"/>
      <c r="J313" s="34"/>
      <c r="K313" s="34"/>
      <c r="L313" s="34"/>
      <c r="M313" s="34"/>
      <c r="N313" s="34"/>
      <c r="O313" s="34"/>
      <c r="P313" s="34">
        <v>0</v>
      </c>
      <c r="Q313" s="34"/>
      <c r="R313" s="34"/>
      <c r="S313" s="34"/>
      <c r="T313" s="370"/>
    </row>
    <row r="314" spans="1:20" ht="12" customHeight="1">
      <c r="A314" s="362" t="s">
        <v>8</v>
      </c>
      <c r="B314" s="1151" t="s">
        <v>468</v>
      </c>
      <c r="C314" s="34">
        <v>7340.4894182440003</v>
      </c>
      <c r="D314" s="34">
        <v>7312.4894182440003</v>
      </c>
      <c r="E314" s="34">
        <v>7312.4894182440003</v>
      </c>
      <c r="F314" s="34">
        <v>3621.5322382439999</v>
      </c>
      <c r="G314" s="60">
        <v>3621.5322382439999</v>
      </c>
      <c r="H314" s="34">
        <v>3621.5322382439999</v>
      </c>
      <c r="I314" s="34">
        <v>3621.5322382439999</v>
      </c>
      <c r="J314" s="34">
        <v>3621.5322382439999</v>
      </c>
      <c r="K314" s="34">
        <v>3621.5322382439999</v>
      </c>
      <c r="L314" s="34">
        <v>3621.5322382439999</v>
      </c>
      <c r="M314" s="34">
        <v>3621.5322382439999</v>
      </c>
      <c r="N314" s="34">
        <v>3621.5322382439999</v>
      </c>
      <c r="O314" s="34">
        <v>3621.5322382439999</v>
      </c>
      <c r="P314" s="34">
        <v>3621.5322382439999</v>
      </c>
      <c r="Q314" s="34">
        <v>3621.5322382439999</v>
      </c>
      <c r="R314" s="34">
        <v>3621.5322382439999</v>
      </c>
      <c r="S314" s="34">
        <v>3621.5322382439999</v>
      </c>
      <c r="T314" s="370">
        <v>3621.5322382439999</v>
      </c>
    </row>
    <row r="315" spans="1:20" ht="12" customHeight="1">
      <c r="A315" s="362" t="s">
        <v>9</v>
      </c>
      <c r="B315" s="1151" t="s">
        <v>469</v>
      </c>
      <c r="C315" s="34">
        <v>0</v>
      </c>
      <c r="D315" s="34">
        <v>0</v>
      </c>
      <c r="E315" s="34">
        <v>0</v>
      </c>
      <c r="F315" s="34">
        <v>0</v>
      </c>
      <c r="G315" s="60">
        <v>0</v>
      </c>
      <c r="H315" s="34">
        <v>0</v>
      </c>
      <c r="I315" s="34">
        <v>0</v>
      </c>
      <c r="J315" s="34">
        <v>0</v>
      </c>
      <c r="K315" s="34">
        <v>0</v>
      </c>
      <c r="L315" s="34">
        <v>0</v>
      </c>
      <c r="M315" s="34">
        <v>0</v>
      </c>
      <c r="N315" s="34">
        <v>0</v>
      </c>
      <c r="O315" s="34">
        <v>0</v>
      </c>
      <c r="P315" s="34">
        <v>0</v>
      </c>
      <c r="Q315" s="34">
        <v>0</v>
      </c>
      <c r="R315" s="34">
        <v>0</v>
      </c>
      <c r="S315" s="34">
        <v>0</v>
      </c>
      <c r="T315" s="370">
        <v>0</v>
      </c>
    </row>
    <row r="316" spans="1:20" ht="12" customHeight="1">
      <c r="A316" s="362" t="s">
        <v>10</v>
      </c>
      <c r="B316" s="1151" t="s">
        <v>470</v>
      </c>
      <c r="C316" s="34">
        <v>30209.193896116001</v>
      </c>
      <c r="D316" s="34">
        <v>35189.557936885998</v>
      </c>
      <c r="E316" s="34">
        <v>37862.338780270002</v>
      </c>
      <c r="F316" s="34">
        <v>39728.114399564998</v>
      </c>
      <c r="G316" s="60">
        <v>44898.657036596</v>
      </c>
      <c r="H316" s="34">
        <v>54573.070481793999</v>
      </c>
      <c r="I316" s="34">
        <v>54573.044680266001</v>
      </c>
      <c r="J316" s="34">
        <v>53636.626573615002</v>
      </c>
      <c r="K316" s="34">
        <v>53634.973296529002</v>
      </c>
      <c r="L316" s="34">
        <v>53632.895223699998</v>
      </c>
      <c r="M316" s="34">
        <v>52694.582156249999</v>
      </c>
      <c r="N316" s="34">
        <v>52009.395069158003</v>
      </c>
      <c r="O316" s="34">
        <v>51330.496483513998</v>
      </c>
      <c r="P316" s="34">
        <v>51331.141703499998</v>
      </c>
      <c r="Q316" s="34">
        <v>65005.898676081997</v>
      </c>
      <c r="R316" s="34">
        <v>65006.675258276002</v>
      </c>
      <c r="S316" s="34">
        <v>64247.277843208998</v>
      </c>
      <c r="T316" s="370">
        <v>63936.442344472001</v>
      </c>
    </row>
    <row r="317" spans="1:20" ht="24">
      <c r="A317" s="362" t="s">
        <v>11</v>
      </c>
      <c r="B317" s="1151" t="s">
        <v>471</v>
      </c>
      <c r="C317" s="69">
        <v>8618.051827018</v>
      </c>
      <c r="D317" s="69">
        <v>7487.7363559209998</v>
      </c>
      <c r="E317" s="69">
        <v>3926.1155427540002</v>
      </c>
      <c r="F317" s="69">
        <v>5858.177266658</v>
      </c>
      <c r="G317" s="203">
        <v>12361.343998681999</v>
      </c>
      <c r="H317" s="69">
        <v>4634.8868544320003</v>
      </c>
      <c r="I317" s="69">
        <v>6007.1508675690002</v>
      </c>
      <c r="J317" s="69">
        <v>7068.991290041</v>
      </c>
      <c r="K317" s="69">
        <v>8393.6907980140004</v>
      </c>
      <c r="L317" s="69">
        <v>9805.8608096499993</v>
      </c>
      <c r="M317" s="69">
        <v>11094.985247389001</v>
      </c>
      <c r="N317" s="69">
        <v>12122.938102816001</v>
      </c>
      <c r="O317" s="69">
        <v>12748.407247612</v>
      </c>
      <c r="P317" s="69">
        <v>13655.027076369999</v>
      </c>
      <c r="Q317" s="69">
        <v>1014.054779509</v>
      </c>
      <c r="R317" s="69">
        <v>2130.7407770330001</v>
      </c>
      <c r="S317" s="69">
        <v>3257.9086264980001</v>
      </c>
      <c r="T317" s="371">
        <v>4494.9439186939999</v>
      </c>
    </row>
    <row r="318" spans="1:20" ht="12" customHeight="1">
      <c r="A318" s="362" t="s">
        <v>98</v>
      </c>
      <c r="B318" s="1151" t="s">
        <v>472</v>
      </c>
      <c r="C318" s="34">
        <v>-273.49317526499999</v>
      </c>
      <c r="D318" s="34">
        <v>703.61290632500004</v>
      </c>
      <c r="E318" s="34">
        <v>397.26829341600001</v>
      </c>
      <c r="F318" s="34">
        <v>-258.83934045199999</v>
      </c>
      <c r="G318" s="60">
        <v>-236.642262179</v>
      </c>
      <c r="H318" s="34">
        <v>-471.37925923500001</v>
      </c>
      <c r="I318" s="34">
        <v>-308.41053427499997</v>
      </c>
      <c r="J318" s="34">
        <v>-327.28540101900001</v>
      </c>
      <c r="K318" s="34">
        <v>-214.771492319</v>
      </c>
      <c r="L318" s="34">
        <v>-104.422111156</v>
      </c>
      <c r="M318" s="34">
        <v>69.007364998</v>
      </c>
      <c r="N318" s="34">
        <v>-76.534285046999997</v>
      </c>
      <c r="O318" s="34">
        <v>-164.77689128700001</v>
      </c>
      <c r="P318" s="34">
        <v>-257.71240213999999</v>
      </c>
      <c r="Q318" s="34">
        <v>-57.578982814</v>
      </c>
      <c r="R318" s="34">
        <v>35.542358815</v>
      </c>
      <c r="S318" s="34">
        <v>-17.052812184</v>
      </c>
      <c r="T318" s="370">
        <v>70.005546476000006</v>
      </c>
    </row>
    <row r="319" spans="1:20" ht="12" customHeight="1" thickBot="1">
      <c r="A319" s="366" t="s">
        <v>97</v>
      </c>
      <c r="B319" s="367" t="s">
        <v>473</v>
      </c>
      <c r="C319" s="372">
        <v>0</v>
      </c>
      <c r="D319" s="372">
        <v>0</v>
      </c>
      <c r="E319" s="372">
        <v>0</v>
      </c>
      <c r="F319" s="372">
        <v>0</v>
      </c>
      <c r="G319" s="1073">
        <v>0</v>
      </c>
      <c r="H319" s="372">
        <v>0</v>
      </c>
      <c r="I319" s="372">
        <v>0</v>
      </c>
      <c r="J319" s="372">
        <v>0</v>
      </c>
      <c r="K319" s="372">
        <v>0</v>
      </c>
      <c r="L319" s="372">
        <v>0</v>
      </c>
      <c r="M319" s="372">
        <v>0</v>
      </c>
      <c r="N319" s="372">
        <v>0</v>
      </c>
      <c r="O319" s="372">
        <v>0</v>
      </c>
      <c r="P319" s="372">
        <v>0</v>
      </c>
      <c r="Q319" s="372">
        <v>0</v>
      </c>
      <c r="R319" s="372">
        <v>0</v>
      </c>
      <c r="S319" s="372">
        <v>0</v>
      </c>
      <c r="T319" s="373">
        <v>0</v>
      </c>
    </row>
    <row r="320" spans="1:20" ht="15.75" hidden="1" customHeight="1" thickBot="1">
      <c r="A320" s="195" t="s">
        <v>233</v>
      </c>
      <c r="B320" s="195"/>
      <c r="C320" s="77"/>
      <c r="D320" s="77"/>
      <c r="E320" s="77"/>
      <c r="F320" s="77"/>
      <c r="G320" s="1075"/>
      <c r="H320" s="77"/>
      <c r="I320" s="77"/>
      <c r="J320" s="77"/>
      <c r="K320" s="77"/>
      <c r="L320" s="77"/>
      <c r="M320" s="77"/>
      <c r="N320" s="77"/>
      <c r="O320" s="77"/>
      <c r="P320" s="77"/>
      <c r="Q320" s="77"/>
      <c r="R320" s="77"/>
      <c r="S320" s="77"/>
      <c r="T320" s="77"/>
    </row>
    <row r="321" spans="1:20" ht="12.95" hidden="1" customHeight="1">
      <c r="A321" s="195" t="s">
        <v>234</v>
      </c>
      <c r="B321" s="195"/>
      <c r="C321" s="77"/>
      <c r="D321" s="77"/>
      <c r="E321" s="77"/>
      <c r="F321" s="77"/>
      <c r="G321" s="1075"/>
      <c r="H321" s="77"/>
      <c r="I321" s="77"/>
      <c r="J321" s="77"/>
      <c r="K321" s="77"/>
      <c r="L321" s="77"/>
      <c r="M321" s="77"/>
      <c r="N321" s="77"/>
      <c r="O321" s="77"/>
      <c r="P321" s="77"/>
      <c r="Q321" s="77"/>
      <c r="R321" s="77"/>
      <c r="S321" s="77"/>
      <c r="T321" s="77"/>
    </row>
    <row r="322" spans="1:20" ht="12" hidden="1" customHeight="1">
      <c r="A322" s="1376" t="s">
        <v>243</v>
      </c>
      <c r="B322" s="1376"/>
      <c r="C322" s="77"/>
      <c r="D322" s="77"/>
      <c r="E322" s="77"/>
      <c r="F322" s="77"/>
      <c r="G322" s="1075"/>
      <c r="H322" s="77"/>
      <c r="I322" s="77"/>
      <c r="J322" s="77"/>
      <c r="K322" s="77"/>
      <c r="L322" s="77"/>
      <c r="M322" s="77"/>
      <c r="N322" s="77"/>
      <c r="O322" s="77"/>
      <c r="P322" s="77"/>
      <c r="Q322" s="77"/>
      <c r="R322" s="77"/>
      <c r="S322" s="77"/>
      <c r="T322" s="77"/>
    </row>
    <row r="323" spans="1:20" ht="12" hidden="1" customHeight="1">
      <c r="A323" s="1376" t="s">
        <v>241</v>
      </c>
      <c r="B323" s="1376"/>
      <c r="C323" s="77"/>
      <c r="D323" s="77"/>
      <c r="E323" s="77"/>
      <c r="F323" s="77"/>
      <c r="G323" s="1075"/>
      <c r="H323" s="77"/>
      <c r="I323" s="77"/>
      <c r="J323" s="77"/>
      <c r="K323" s="77"/>
      <c r="L323" s="77"/>
      <c r="M323" s="77"/>
      <c r="N323" s="77"/>
      <c r="O323" s="77"/>
      <c r="P323" s="77"/>
      <c r="Q323" s="77"/>
      <c r="R323" s="77"/>
      <c r="S323" s="77"/>
      <c r="T323" s="77"/>
    </row>
    <row r="324" spans="1:20" ht="12" hidden="1" customHeight="1">
      <c r="A324" s="1376" t="s">
        <v>242</v>
      </c>
      <c r="B324" s="1376"/>
      <c r="C324" s="77"/>
      <c r="D324" s="77"/>
      <c r="E324" s="77"/>
      <c r="F324" s="77"/>
      <c r="G324" s="1075"/>
      <c r="H324" s="77"/>
      <c r="I324" s="77"/>
      <c r="J324" s="77"/>
      <c r="K324" s="77"/>
      <c r="L324" s="77"/>
      <c r="M324" s="77"/>
      <c r="N324" s="77"/>
      <c r="O324" s="77"/>
      <c r="P324" s="77"/>
      <c r="Q324" s="77"/>
      <c r="R324" s="77"/>
      <c r="S324" s="77"/>
      <c r="T324" s="77"/>
    </row>
    <row r="325" spans="1:20" ht="15" hidden="1" customHeight="1">
      <c r="A325" s="1382" t="s">
        <v>245</v>
      </c>
      <c r="B325" s="1382"/>
      <c r="C325" s="77"/>
      <c r="D325" s="77"/>
      <c r="E325" s="77"/>
      <c r="F325" s="77"/>
      <c r="G325" s="1075"/>
      <c r="H325" s="77"/>
      <c r="I325" s="77"/>
      <c r="J325" s="77"/>
      <c r="K325" s="77"/>
      <c r="L325" s="77"/>
      <c r="M325" s="77"/>
      <c r="N325" s="77"/>
      <c r="O325" s="77"/>
      <c r="P325" s="77"/>
      <c r="Q325" s="77"/>
      <c r="R325" s="77"/>
      <c r="S325" s="77"/>
      <c r="T325" s="77"/>
    </row>
  </sheetData>
  <mergeCells count="82">
    <mergeCell ref="R262:T262"/>
    <mergeCell ref="H67:Q67"/>
    <mergeCell ref="R67:T67"/>
    <mergeCell ref="H132:Q132"/>
    <mergeCell ref="R132:T132"/>
    <mergeCell ref="H197:Q197"/>
    <mergeCell ref="R197:T197"/>
    <mergeCell ref="R2:T2"/>
    <mergeCell ref="G132:G133"/>
    <mergeCell ref="A132:B133"/>
    <mergeCell ref="A134:B134"/>
    <mergeCell ref="A128:B128"/>
    <mergeCell ref="D67:D68"/>
    <mergeCell ref="C67:C68"/>
    <mergeCell ref="A69:B69"/>
    <mergeCell ref="A118:B118"/>
    <mergeCell ref="A129:B129"/>
    <mergeCell ref="E132:E133"/>
    <mergeCell ref="A130:B130"/>
    <mergeCell ref="D132:D133"/>
    <mergeCell ref="C132:C133"/>
    <mergeCell ref="A62:B62"/>
    <mergeCell ref="A63:B63"/>
    <mergeCell ref="A264:B264"/>
    <mergeCell ref="D262:D263"/>
    <mergeCell ref="A324:B324"/>
    <mergeCell ref="A1:T1"/>
    <mergeCell ref="A2:B3"/>
    <mergeCell ref="A60:B60"/>
    <mergeCell ref="A61:B61"/>
    <mergeCell ref="A4:B4"/>
    <mergeCell ref="D2:D3"/>
    <mergeCell ref="C2:C3"/>
    <mergeCell ref="A34:B34"/>
    <mergeCell ref="A53:B53"/>
    <mergeCell ref="E2:E3"/>
    <mergeCell ref="F2:F3"/>
    <mergeCell ref="G2:G3"/>
    <mergeCell ref="H2:Q2"/>
    <mergeCell ref="A325:B325"/>
    <mergeCell ref="A261:T261"/>
    <mergeCell ref="A257:B257"/>
    <mergeCell ref="A258:B258"/>
    <mergeCell ref="A259:B259"/>
    <mergeCell ref="A260:B260"/>
    <mergeCell ref="A294:B294"/>
    <mergeCell ref="A313:B313"/>
    <mergeCell ref="A322:B322"/>
    <mergeCell ref="A323:B323"/>
    <mergeCell ref="C262:C263"/>
    <mergeCell ref="A262:B263"/>
    <mergeCell ref="E262:E263"/>
    <mergeCell ref="F262:F263"/>
    <mergeCell ref="G262:G263"/>
    <mergeCell ref="H262:Q262"/>
    <mergeCell ref="A248:B248"/>
    <mergeCell ref="A192:B192"/>
    <mergeCell ref="A65:B65"/>
    <mergeCell ref="A67:B68"/>
    <mergeCell ref="A229:B229"/>
    <mergeCell ref="A66:T66"/>
    <mergeCell ref="A164:B164"/>
    <mergeCell ref="A183:B183"/>
    <mergeCell ref="G197:G198"/>
    <mergeCell ref="F197:F198"/>
    <mergeCell ref="A99:B99"/>
    <mergeCell ref="A127:B127"/>
    <mergeCell ref="E67:E68"/>
    <mergeCell ref="C197:C198"/>
    <mergeCell ref="A199:B199"/>
    <mergeCell ref="A194:B194"/>
    <mergeCell ref="A195:B195"/>
    <mergeCell ref="A196:T196"/>
    <mergeCell ref="A197:B198"/>
    <mergeCell ref="E197:E198"/>
    <mergeCell ref="D197:D198"/>
    <mergeCell ref="A64:B64"/>
    <mergeCell ref="A193:B193"/>
    <mergeCell ref="A131:T131"/>
    <mergeCell ref="G67:G68"/>
    <mergeCell ref="F67:F68"/>
    <mergeCell ref="F132:F133"/>
  </mergeCells>
  <printOptions horizontalCentered="1"/>
  <pageMargins left="0.31496062992125984" right="0.39370078740157483" top="0.74803149606299213" bottom="0.27559055118110237" header="0.55118110236220474" footer="0.15748031496062992"/>
  <pageSetup paperSize="9" scale="49" firstPageNumber="2" fitToHeight="0" pageOrder="overThenDown" orientation="landscape" useFirstPageNumber="1" r:id="rId1"/>
  <headerFooter alignWithMargins="0">
    <oddHeader>&amp;L&amp;"Optima Regular,Regular"&amp;K000000Statistik Perbankan Indonesia - Vol. 23 No.04 April 2025&amp;R&amp;"Optima Italic,Italic"&amp;K000000Indonesia Banking Statistics - Vol. 23 No.04 April 2025</oddHeader>
  </headerFooter>
  <rowBreaks count="4" manualBreakCount="4">
    <brk id="65" max="19" man="1"/>
    <brk id="130" max="19" man="1"/>
    <brk id="195" max="19" man="1"/>
    <brk id="260" max="19" man="1"/>
  </rowBreaks>
  <customProperties>
    <customPr name="EpmWorksheetKeyString_GUID" r:id="rId2"/>
  </customPropertie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Z245"/>
  <sheetViews>
    <sheetView showGridLines="0" tabSelected="1" view="pageBreakPreview" topLeftCell="A161" zoomScale="70" zoomScaleNormal="85" zoomScaleSheetLayoutView="70" zoomScalePageLayoutView="50" workbookViewId="0">
      <selection activeCell="M181" sqref="M181"/>
    </sheetView>
  </sheetViews>
  <sheetFormatPr defaultColWidth="8.77734375" defaultRowHeight="12.75"/>
  <cols>
    <col min="1" max="1" width="2.77734375" style="32" bestFit="1" customWidth="1"/>
    <col min="2" max="3" width="2.21875" style="32" bestFit="1" customWidth="1"/>
    <col min="4" max="4" width="58.21875" style="32" bestFit="1" customWidth="1"/>
    <col min="5" max="5" width="7.21875" style="32" hidden="1" customWidth="1"/>
    <col min="6" max="6" width="8.44140625" style="32" hidden="1" customWidth="1"/>
    <col min="7" max="7" width="8.44140625" style="32" bestFit="1" customWidth="1"/>
    <col min="8" max="8" width="12" style="32" bestFit="1" customWidth="1"/>
    <col min="9" max="9" width="7.77734375" style="32" bestFit="1" customWidth="1"/>
    <col min="10" max="10" width="10.109375" style="32" bestFit="1" customWidth="1"/>
    <col min="11" max="11" width="7.77734375" style="32" bestFit="1" customWidth="1"/>
    <col min="12" max="12" width="10.109375" style="32" bestFit="1" customWidth="1"/>
    <col min="13" max="13" width="8.44140625" style="32" bestFit="1" customWidth="1"/>
    <col min="14" max="14" width="10.109375" style="32" bestFit="1" customWidth="1"/>
    <col min="15" max="15" width="8.44140625" style="32" bestFit="1" customWidth="1"/>
    <col min="16" max="16" width="8.77734375" style="32" bestFit="1" customWidth="1"/>
    <col min="17" max="17" width="8.44140625" style="32" bestFit="1" customWidth="1"/>
    <col min="18" max="20" width="8.77734375" style="32" bestFit="1" customWidth="1"/>
    <col min="21" max="22" width="9.77734375" style="32" bestFit="1" customWidth="1"/>
    <col min="23" max="24" width="6.77734375" style="32" customWidth="1"/>
    <col min="25" max="25" width="8.77734375" style="32" customWidth="1"/>
    <col min="26" max="16384" width="8.77734375" style="32"/>
  </cols>
  <sheetData>
    <row r="1" spans="1:25" ht="75" customHeight="1">
      <c r="A1" s="1394" t="s">
        <v>288</v>
      </c>
      <c r="B1" s="1395"/>
      <c r="C1" s="1395"/>
      <c r="D1" s="1395"/>
      <c r="E1" s="1395"/>
      <c r="F1" s="1395"/>
      <c r="G1" s="1395"/>
      <c r="H1" s="1395"/>
      <c r="I1" s="1395"/>
      <c r="J1" s="1395"/>
      <c r="K1" s="1395"/>
      <c r="L1" s="1395"/>
      <c r="M1" s="1395"/>
      <c r="N1" s="1395"/>
      <c r="O1" s="1395"/>
      <c r="P1" s="1395"/>
      <c r="Q1" s="1395"/>
      <c r="R1" s="1395"/>
      <c r="S1" s="1395"/>
      <c r="T1" s="1395"/>
      <c r="U1" s="1395"/>
      <c r="V1" s="1396"/>
    </row>
    <row r="2" spans="1:25" ht="22.35" customHeight="1">
      <c r="A2" s="1339" t="s">
        <v>419</v>
      </c>
      <c r="B2" s="1340"/>
      <c r="C2" s="1340"/>
      <c r="D2" s="1340"/>
      <c r="E2" s="1391" t="s">
        <v>277</v>
      </c>
      <c r="F2" s="1384" t="s">
        <v>842</v>
      </c>
      <c r="G2" s="1380">
        <v>2021</v>
      </c>
      <c r="H2" s="1380">
        <v>2022</v>
      </c>
      <c r="I2" s="1380">
        <v>2023</v>
      </c>
      <c r="J2" s="1380">
        <v>2024</v>
      </c>
      <c r="K2" s="1380"/>
      <c r="L2" s="1380"/>
      <c r="M2" s="1380"/>
      <c r="N2" s="1380"/>
      <c r="O2" s="1380"/>
      <c r="P2" s="1380"/>
      <c r="Q2" s="1380"/>
      <c r="R2" s="1380"/>
      <c r="S2" s="1380"/>
      <c r="T2" s="1380">
        <v>2025</v>
      </c>
      <c r="U2" s="1380"/>
      <c r="V2" s="1388"/>
    </row>
    <row r="3" spans="1:25" ht="22.35" customHeight="1">
      <c r="A3" s="1339"/>
      <c r="B3" s="1340"/>
      <c r="C3" s="1340"/>
      <c r="D3" s="1340"/>
      <c r="E3" s="1391"/>
      <c r="F3" s="1385"/>
      <c r="G3" s="1383"/>
      <c r="H3" s="1380"/>
      <c r="I3" s="1380"/>
      <c r="J3" s="896" t="s">
        <v>3</v>
      </c>
      <c r="K3" s="786" t="s">
        <v>4</v>
      </c>
      <c r="L3" s="786" t="s">
        <v>5</v>
      </c>
      <c r="M3" s="786" t="s">
        <v>6</v>
      </c>
      <c r="N3" s="786" t="s">
        <v>267</v>
      </c>
      <c r="O3" s="896" t="s">
        <v>7</v>
      </c>
      <c r="P3" s="896" t="s">
        <v>13</v>
      </c>
      <c r="Q3" s="896" t="s">
        <v>14</v>
      </c>
      <c r="R3" s="896" t="s">
        <v>906</v>
      </c>
      <c r="S3" s="896" t="s">
        <v>0</v>
      </c>
      <c r="T3" s="896" t="s">
        <v>1</v>
      </c>
      <c r="U3" s="896" t="s">
        <v>2</v>
      </c>
      <c r="V3" s="944" t="s">
        <v>3</v>
      </c>
    </row>
    <row r="4" spans="1:25" ht="12.95" customHeight="1">
      <c r="A4" s="313" t="s">
        <v>99</v>
      </c>
      <c r="B4" s="1336" t="s">
        <v>363</v>
      </c>
      <c r="C4" s="1336"/>
      <c r="D4" s="1336"/>
      <c r="E4"/>
      <c r="F4"/>
      <c r="G4"/>
      <c r="H4"/>
      <c r="I4"/>
      <c r="J4"/>
      <c r="K4"/>
      <c r="L4"/>
      <c r="M4"/>
      <c r="N4"/>
      <c r="O4"/>
      <c r="P4"/>
      <c r="Q4"/>
      <c r="R4"/>
      <c r="S4"/>
      <c r="T4"/>
      <c r="U4"/>
      <c r="V4" s="997"/>
      <c r="W4" s="53"/>
      <c r="X4" s="53"/>
    </row>
    <row r="5" spans="1:25" ht="12.95" customHeight="1">
      <c r="A5" s="141"/>
      <c r="B5" s="1157" t="s">
        <v>100</v>
      </c>
      <c r="C5" s="1334" t="s">
        <v>321</v>
      </c>
      <c r="D5" s="1334"/>
      <c r="E5" s="144">
        <v>742327.013019462</v>
      </c>
      <c r="F5" s="852">
        <v>794091.292039708</v>
      </c>
      <c r="G5" s="852">
        <v>773902.21741710801</v>
      </c>
      <c r="H5" s="852">
        <v>811458.00741050905</v>
      </c>
      <c r="I5" s="852">
        <v>977001.04037218797</v>
      </c>
      <c r="J5" s="852">
        <v>354545.97304897202</v>
      </c>
      <c r="K5" s="852">
        <v>442900.671195523</v>
      </c>
      <c r="L5" s="852">
        <v>531741.04325383005</v>
      </c>
      <c r="M5" s="852">
        <v>623663.43606564903</v>
      </c>
      <c r="N5" s="852">
        <v>717151.88426857197</v>
      </c>
      <c r="O5" s="852">
        <v>817621.07957412698</v>
      </c>
      <c r="P5" s="852">
        <v>934776.87347467698</v>
      </c>
      <c r="Q5" s="852">
        <v>1057834.52816735</v>
      </c>
      <c r="R5" s="852">
        <v>1084815.96385224</v>
      </c>
      <c r="S5" s="852">
        <v>101917.33552877</v>
      </c>
      <c r="T5" s="852">
        <v>187309.59235154901</v>
      </c>
      <c r="U5" s="23">
        <v>282933.20925880101</v>
      </c>
      <c r="V5" s="1108">
        <v>371887.45255232998</v>
      </c>
      <c r="W5" s="23"/>
      <c r="X5" s="53"/>
      <c r="Y5" s="53"/>
    </row>
    <row r="6" spans="1:25">
      <c r="A6" s="141"/>
      <c r="B6" s="1157"/>
      <c r="C6" s="1157" t="s">
        <v>8</v>
      </c>
      <c r="D6" s="1157" t="s">
        <v>322</v>
      </c>
      <c r="E6" s="144">
        <v>6205.1373555919999</v>
      </c>
      <c r="F6" s="852">
        <v>8901.8084924670002</v>
      </c>
      <c r="G6" s="852">
        <v>9740.4269765150002</v>
      </c>
      <c r="H6" s="852">
        <v>13903.791981195</v>
      </c>
      <c r="I6" s="852">
        <v>20915.897909873998</v>
      </c>
      <c r="J6" s="852">
        <v>6120.7185902319998</v>
      </c>
      <c r="K6" s="852">
        <v>7830.6652078810002</v>
      </c>
      <c r="L6" s="852">
        <v>9005.1604934709994</v>
      </c>
      <c r="M6" s="852">
        <v>10276.756967021</v>
      </c>
      <c r="N6" s="852">
        <v>11622.6135144</v>
      </c>
      <c r="O6" s="852">
        <v>12980.898359012001</v>
      </c>
      <c r="P6" s="852">
        <v>14370.926235401001</v>
      </c>
      <c r="Q6" s="852">
        <v>15603.211520954999</v>
      </c>
      <c r="R6" s="852">
        <v>16730.433737292999</v>
      </c>
      <c r="S6" s="852">
        <v>1283.1429995450001</v>
      </c>
      <c r="T6" s="852">
        <v>2334.7727430680002</v>
      </c>
      <c r="U6" s="852">
        <v>3777.671267701</v>
      </c>
      <c r="V6" s="998">
        <v>5189.3256791020003</v>
      </c>
      <c r="W6" s="53"/>
    </row>
    <row r="7" spans="1:25">
      <c r="A7" s="141"/>
      <c r="B7" s="1157"/>
      <c r="C7" s="1157" t="s">
        <v>9</v>
      </c>
      <c r="D7" s="1157" t="s">
        <v>323</v>
      </c>
      <c r="E7" s="144">
        <v>8863.2742244370002</v>
      </c>
      <c r="F7" s="852">
        <v>5391.9047414059996</v>
      </c>
      <c r="G7" s="852">
        <v>2691.1920836220002</v>
      </c>
      <c r="H7" s="852">
        <v>5408.9572997089999</v>
      </c>
      <c r="I7" s="852">
        <v>12036.682797605001</v>
      </c>
      <c r="J7" s="852">
        <v>4655.9020610280004</v>
      </c>
      <c r="K7" s="852">
        <v>5941.808104701</v>
      </c>
      <c r="L7" s="852">
        <v>7164.3758883689998</v>
      </c>
      <c r="M7" s="852">
        <v>8366.6820717139999</v>
      </c>
      <c r="N7" s="852">
        <v>9558.7271275790008</v>
      </c>
      <c r="O7" s="852">
        <v>10664.897192484001</v>
      </c>
      <c r="P7" s="852">
        <v>12750.147782954</v>
      </c>
      <c r="Q7" s="852">
        <v>13012.739740581001</v>
      </c>
      <c r="R7" s="852">
        <v>14154.3014575</v>
      </c>
      <c r="S7" s="852">
        <v>1041.731997242</v>
      </c>
      <c r="T7" s="852">
        <v>2167.739895276</v>
      </c>
      <c r="U7" s="852">
        <v>3300.1330162059999</v>
      </c>
      <c r="V7" s="998">
        <v>4450.6502377229999</v>
      </c>
      <c r="W7" s="53"/>
    </row>
    <row r="8" spans="1:25">
      <c r="A8" s="141"/>
      <c r="B8" s="1157"/>
      <c r="C8" s="1157" t="s">
        <v>10</v>
      </c>
      <c r="D8" s="1157" t="s">
        <v>324</v>
      </c>
      <c r="E8" s="144">
        <v>61379.570901352003</v>
      </c>
      <c r="F8" s="852">
        <v>75630.085297682002</v>
      </c>
      <c r="G8" s="852">
        <v>87344.924925512998</v>
      </c>
      <c r="H8" s="852">
        <v>94583.762173940006</v>
      </c>
      <c r="I8" s="852">
        <v>110037.83917942</v>
      </c>
      <c r="J8" s="852">
        <v>42005.306938636997</v>
      </c>
      <c r="K8" s="852">
        <v>52008.046511883003</v>
      </c>
      <c r="L8" s="852">
        <v>62896.440250164</v>
      </c>
      <c r="M8" s="852">
        <v>74503.236483119006</v>
      </c>
      <c r="N8" s="852">
        <v>86313.566477430999</v>
      </c>
      <c r="O8" s="852">
        <v>98058.195790911006</v>
      </c>
      <c r="P8" s="852">
        <v>109334.224171372</v>
      </c>
      <c r="Q8" s="852">
        <v>121425.873172651</v>
      </c>
      <c r="R8" s="852">
        <v>135976.013913951</v>
      </c>
      <c r="S8" s="852">
        <v>12015.582003887001</v>
      </c>
      <c r="T8" s="852">
        <v>22923.871815246999</v>
      </c>
      <c r="U8" s="852">
        <v>35628.206795421</v>
      </c>
      <c r="V8" s="998">
        <v>46787.220648080998</v>
      </c>
      <c r="W8" s="53"/>
    </row>
    <row r="9" spans="1:25">
      <c r="A9" s="141"/>
      <c r="B9" s="1157"/>
      <c r="C9" s="1157" t="s">
        <v>11</v>
      </c>
      <c r="D9" s="1157" t="s">
        <v>325</v>
      </c>
      <c r="E9" s="144">
        <v>511575.129732979</v>
      </c>
      <c r="F9" s="852">
        <v>508294.06161185401</v>
      </c>
      <c r="G9" s="852">
        <v>487586.82884650101</v>
      </c>
      <c r="H9" s="852">
        <v>523468.084247416</v>
      </c>
      <c r="I9" s="852">
        <v>608442.83873708104</v>
      </c>
      <c r="J9" s="852">
        <v>222865.29146337099</v>
      </c>
      <c r="K9" s="852">
        <v>277130.84704602702</v>
      </c>
      <c r="L9" s="852">
        <v>332446.68308117701</v>
      </c>
      <c r="M9" s="852">
        <v>389092.27033876599</v>
      </c>
      <c r="N9" s="852">
        <v>445255.95520445402</v>
      </c>
      <c r="O9" s="852">
        <v>501573.25755680498</v>
      </c>
      <c r="P9" s="852">
        <v>559005.14243280306</v>
      </c>
      <c r="Q9" s="852">
        <v>615165.72225600004</v>
      </c>
      <c r="R9" s="852">
        <v>673724.92248165898</v>
      </c>
      <c r="S9" s="852">
        <v>64727.960041970997</v>
      </c>
      <c r="T9" s="852">
        <v>118778.26928381</v>
      </c>
      <c r="U9" s="852">
        <v>178327.773028027</v>
      </c>
      <c r="V9" s="998">
        <v>228226.16697416001</v>
      </c>
      <c r="W9" s="53"/>
    </row>
    <row r="10" spans="1:25">
      <c r="A10" s="141"/>
      <c r="B10" s="1157"/>
      <c r="C10" s="1157"/>
      <c r="D10" s="1158" t="s">
        <v>326</v>
      </c>
      <c r="E10" s="144">
        <v>508391.021055202</v>
      </c>
      <c r="F10" s="852">
        <v>504081.83898790798</v>
      </c>
      <c r="G10" s="852">
        <v>484943.86012312002</v>
      </c>
      <c r="H10" s="852">
        <v>520201.53182949999</v>
      </c>
      <c r="I10" s="852">
        <v>603517.897328255</v>
      </c>
      <c r="J10" s="852">
        <v>220154.12464024199</v>
      </c>
      <c r="K10" s="852">
        <v>273822.30820208503</v>
      </c>
      <c r="L10" s="852">
        <v>328568.02465320198</v>
      </c>
      <c r="M10" s="852">
        <v>384634.43575626198</v>
      </c>
      <c r="N10" s="852">
        <v>440211.167878907</v>
      </c>
      <c r="O10" s="852">
        <v>496007.43102893402</v>
      </c>
      <c r="P10" s="852">
        <v>552464.32150294899</v>
      </c>
      <c r="Q10" s="852">
        <v>608054.12008106802</v>
      </c>
      <c r="R10" s="852">
        <v>665983.02298049105</v>
      </c>
      <c r="S10" s="852">
        <v>63725.878429962999</v>
      </c>
      <c r="T10" s="852">
        <v>117169.282283081</v>
      </c>
      <c r="U10" s="852">
        <v>176034.399922874</v>
      </c>
      <c r="V10" s="998">
        <v>225270.36539465</v>
      </c>
      <c r="W10" s="53"/>
    </row>
    <row r="11" spans="1:25">
      <c r="A11" s="141"/>
      <c r="B11" s="1157"/>
      <c r="C11" s="1157"/>
      <c r="D11" s="1158" t="s">
        <v>327</v>
      </c>
      <c r="E11" s="144">
        <v>3184.1086777770001</v>
      </c>
      <c r="F11" s="852">
        <v>4212.2226239459997</v>
      </c>
      <c r="G11" s="852">
        <v>2642.968723381</v>
      </c>
      <c r="H11" s="852">
        <v>3266.5524179160002</v>
      </c>
      <c r="I11" s="852">
        <v>4924.941408826</v>
      </c>
      <c r="J11" s="852">
        <v>2711.166823129</v>
      </c>
      <c r="K11" s="852">
        <v>3308.5388439419999</v>
      </c>
      <c r="L11" s="852">
        <v>3878.658427975</v>
      </c>
      <c r="M11" s="852">
        <v>4457.8345825039996</v>
      </c>
      <c r="N11" s="852">
        <v>5044.7873255470004</v>
      </c>
      <c r="O11" s="852">
        <v>5565.8265278709996</v>
      </c>
      <c r="P11" s="852">
        <v>6540.8209298539996</v>
      </c>
      <c r="Q11" s="852">
        <v>7111.6021749319998</v>
      </c>
      <c r="R11" s="852">
        <v>7741.8995011679999</v>
      </c>
      <c r="S11" s="852">
        <v>1002.081612008</v>
      </c>
      <c r="T11" s="852">
        <v>1608.9870007290001</v>
      </c>
      <c r="U11" s="852">
        <v>2293.3731051529999</v>
      </c>
      <c r="V11" s="998">
        <v>2955.80157951</v>
      </c>
      <c r="W11" s="53"/>
    </row>
    <row r="12" spans="1:25" ht="12.95" customHeight="1">
      <c r="A12" s="141"/>
      <c r="B12" s="1157"/>
      <c r="C12" s="1157" t="s">
        <v>98</v>
      </c>
      <c r="D12" s="1157" t="s">
        <v>328</v>
      </c>
      <c r="E12" s="144">
        <v>154303.90080510199</v>
      </c>
      <c r="F12" s="852">
        <v>195873.43189629901</v>
      </c>
      <c r="G12" s="852">
        <v>186538.844584957</v>
      </c>
      <c r="H12" s="852">
        <v>174093.41170824901</v>
      </c>
      <c r="I12" s="852">
        <v>225567.78174820801</v>
      </c>
      <c r="J12" s="852">
        <v>78898.753995703999</v>
      </c>
      <c r="K12" s="852">
        <v>99989.304325031</v>
      </c>
      <c r="L12" s="852">
        <v>120228.383540649</v>
      </c>
      <c r="M12" s="852">
        <v>141424.490205029</v>
      </c>
      <c r="N12" s="852">
        <v>164401.02194470799</v>
      </c>
      <c r="O12" s="852">
        <v>194343.83067491499</v>
      </c>
      <c r="P12" s="852">
        <v>239316.432852147</v>
      </c>
      <c r="Q12" s="852">
        <v>292626.981477161</v>
      </c>
      <c r="R12" s="852">
        <v>244230.292261839</v>
      </c>
      <c r="S12" s="852">
        <v>22848.918486125</v>
      </c>
      <c r="T12" s="852">
        <v>41104.938614147999</v>
      </c>
      <c r="U12" s="852">
        <v>61899.425151445997</v>
      </c>
      <c r="V12" s="998">
        <v>87234.089013264005</v>
      </c>
      <c r="W12" s="53"/>
    </row>
    <row r="13" spans="1:25" ht="12.95" customHeight="1">
      <c r="A13" s="141"/>
      <c r="B13" s="1157" t="s">
        <v>19</v>
      </c>
      <c r="C13" s="1334" t="s">
        <v>329</v>
      </c>
      <c r="D13" s="1334"/>
      <c r="E13" s="144">
        <v>365076.83306646702</v>
      </c>
      <c r="F13" s="852">
        <v>412188.82437860803</v>
      </c>
      <c r="G13" s="852">
        <v>342698.91853151598</v>
      </c>
      <c r="H13" s="852">
        <v>323610.03328870202</v>
      </c>
      <c r="I13" s="852">
        <v>447335.69937621901</v>
      </c>
      <c r="J13" s="852">
        <v>177114.495230628</v>
      </c>
      <c r="K13" s="852">
        <v>220622.79185420799</v>
      </c>
      <c r="L13" s="852">
        <v>263537.75754243002</v>
      </c>
      <c r="M13" s="852">
        <v>308870.69164318498</v>
      </c>
      <c r="N13" s="852">
        <v>355894.226073884</v>
      </c>
      <c r="O13" s="852">
        <v>410404.23398185999</v>
      </c>
      <c r="P13" s="852">
        <v>480716.60988970799</v>
      </c>
      <c r="Q13" s="852">
        <v>558352.22672353301</v>
      </c>
      <c r="R13" s="852">
        <v>535058.73198628705</v>
      </c>
      <c r="S13" s="852">
        <v>56027.574595769998</v>
      </c>
      <c r="T13" s="852">
        <v>97355.758667222006</v>
      </c>
      <c r="U13" s="852">
        <v>143563.12730067599</v>
      </c>
      <c r="V13" s="998">
        <v>187169.97346740999</v>
      </c>
      <c r="W13" s="53"/>
      <c r="Y13" s="53"/>
    </row>
    <row r="14" spans="1:25">
      <c r="A14" s="141"/>
      <c r="B14" s="1157"/>
      <c r="C14" s="1157" t="s">
        <v>8</v>
      </c>
      <c r="D14" s="1157" t="s">
        <v>330</v>
      </c>
      <c r="E14" s="144">
        <v>63.156480488</v>
      </c>
      <c r="F14" s="852">
        <v>368.13864801</v>
      </c>
      <c r="G14" s="852">
        <v>144.69479006399999</v>
      </c>
      <c r="H14" s="852">
        <v>484.26454920200001</v>
      </c>
      <c r="I14" s="852">
        <v>552.58770825600004</v>
      </c>
      <c r="J14" s="852">
        <v>208.18500600900001</v>
      </c>
      <c r="K14" s="852">
        <v>293.031200146</v>
      </c>
      <c r="L14" s="852">
        <v>373.16610993199998</v>
      </c>
      <c r="M14" s="852">
        <v>468.49790298200003</v>
      </c>
      <c r="N14" s="852">
        <v>633.25839038799995</v>
      </c>
      <c r="O14" s="852">
        <v>850.12594719100002</v>
      </c>
      <c r="P14" s="852">
        <v>985.18072041599999</v>
      </c>
      <c r="Q14" s="852">
        <v>1145.795246594</v>
      </c>
      <c r="R14" s="852">
        <v>1276.8252153220001</v>
      </c>
      <c r="S14" s="852">
        <v>134.01837215800001</v>
      </c>
      <c r="T14" s="852">
        <v>254.47834766599999</v>
      </c>
      <c r="U14" s="852">
        <v>365.933118831</v>
      </c>
      <c r="V14" s="998">
        <v>508.07742480399997</v>
      </c>
      <c r="W14" s="53"/>
    </row>
    <row r="15" spans="1:25">
      <c r="A15" s="141"/>
      <c r="B15" s="1157"/>
      <c r="C15" s="1157" t="s">
        <v>9</v>
      </c>
      <c r="D15" s="1157" t="s">
        <v>331</v>
      </c>
      <c r="E15" s="144">
        <v>9789.4002777130008</v>
      </c>
      <c r="F15" s="852">
        <v>8085.1045231970002</v>
      </c>
      <c r="G15" s="852">
        <v>5617.9038037939999</v>
      </c>
      <c r="H15" s="852">
        <v>6832.5047691809996</v>
      </c>
      <c r="I15" s="852">
        <v>12373.844186278</v>
      </c>
      <c r="J15" s="852">
        <v>4789.0539087229999</v>
      </c>
      <c r="K15" s="852">
        <v>4737.0493304330003</v>
      </c>
      <c r="L15" s="852">
        <v>7560.939332633</v>
      </c>
      <c r="M15" s="852">
        <v>8390.8983415229995</v>
      </c>
      <c r="N15" s="852">
        <v>9628.6418733179999</v>
      </c>
      <c r="O15" s="852">
        <v>10729.6797769</v>
      </c>
      <c r="P15" s="852">
        <v>12466.626639354001</v>
      </c>
      <c r="Q15" s="852">
        <v>13056.532999448</v>
      </c>
      <c r="R15" s="852">
        <v>14204.792707762001</v>
      </c>
      <c r="S15" s="852">
        <v>1105.871131113</v>
      </c>
      <c r="T15" s="852">
        <v>2116.1915531660002</v>
      </c>
      <c r="U15" s="852">
        <v>3295.934487088</v>
      </c>
      <c r="V15" s="998">
        <v>4445.5349781909999</v>
      </c>
      <c r="W15" s="53"/>
    </row>
    <row r="16" spans="1:25">
      <c r="A16" s="141"/>
      <c r="B16" s="1157"/>
      <c r="C16" s="1157" t="s">
        <v>10</v>
      </c>
      <c r="D16" s="1157" t="s">
        <v>332</v>
      </c>
      <c r="E16" s="144">
        <v>179623.34296057801</v>
      </c>
      <c r="F16" s="852">
        <v>190657.942727774</v>
      </c>
      <c r="G16" s="852">
        <v>140843.72038038401</v>
      </c>
      <c r="H16" s="852">
        <v>129627.960755573</v>
      </c>
      <c r="I16" s="852">
        <v>199054.80475534601</v>
      </c>
      <c r="J16" s="852">
        <v>79837.618881314993</v>
      </c>
      <c r="K16" s="852">
        <v>100936.786715756</v>
      </c>
      <c r="L16" s="852">
        <v>120870.80712308901</v>
      </c>
      <c r="M16" s="852">
        <v>141863.49663044</v>
      </c>
      <c r="N16" s="852">
        <v>162882.17604876199</v>
      </c>
      <c r="O16" s="852">
        <v>183208.346998839</v>
      </c>
      <c r="P16" s="852">
        <v>204363.88448338301</v>
      </c>
      <c r="Q16" s="852">
        <v>225636.84132533299</v>
      </c>
      <c r="R16" s="852">
        <v>247279.56168941301</v>
      </c>
      <c r="S16" s="852">
        <v>21866.601368452</v>
      </c>
      <c r="T16" s="852">
        <v>42195.651542300002</v>
      </c>
      <c r="U16" s="852">
        <v>64495.563230082997</v>
      </c>
      <c r="V16" s="998">
        <v>86532.131467162995</v>
      </c>
      <c r="W16" s="53"/>
    </row>
    <row r="17" spans="1:25" ht="12.95" customHeight="1">
      <c r="A17" s="142"/>
      <c r="B17" s="1159"/>
      <c r="C17" s="1159"/>
      <c r="D17" s="1160" t="s">
        <v>333</v>
      </c>
      <c r="E17" s="144">
        <v>20396.649406830998</v>
      </c>
      <c r="F17" s="852">
        <v>27192.152358727999</v>
      </c>
      <c r="G17" s="852">
        <v>24160.919656894999</v>
      </c>
      <c r="H17" s="852">
        <v>27740.370940137</v>
      </c>
      <c r="I17" s="852">
        <v>45132.184777529001</v>
      </c>
      <c r="J17" s="852">
        <v>19484.93884097</v>
      </c>
      <c r="K17" s="852">
        <v>25034.421745225001</v>
      </c>
      <c r="L17" s="852">
        <v>29711.765375745999</v>
      </c>
      <c r="M17" s="852">
        <v>34739.871007823</v>
      </c>
      <c r="N17" s="852">
        <v>39824.541643281002</v>
      </c>
      <c r="O17" s="852">
        <v>44778.046059690998</v>
      </c>
      <c r="P17" s="852">
        <v>49963.346493096004</v>
      </c>
      <c r="Q17" s="852">
        <v>54925.863673047003</v>
      </c>
      <c r="R17" s="852">
        <v>60404.037729550997</v>
      </c>
      <c r="S17" s="852">
        <v>5506.3542228220003</v>
      </c>
      <c r="T17" s="852">
        <v>10753.641277011</v>
      </c>
      <c r="U17" s="852">
        <v>16433.448817150998</v>
      </c>
      <c r="V17" s="998">
        <v>22202.240902415</v>
      </c>
      <c r="W17" s="53"/>
    </row>
    <row r="18" spans="1:25" ht="12.95" customHeight="1">
      <c r="A18" s="142"/>
      <c r="B18" s="1159"/>
      <c r="C18" s="1159"/>
      <c r="D18" s="1160" t="s">
        <v>334</v>
      </c>
      <c r="E18" s="144">
        <v>23929.036815861</v>
      </c>
      <c r="F18" s="852">
        <v>21654.744347401</v>
      </c>
      <c r="G18" s="852">
        <v>17180.704174472001</v>
      </c>
      <c r="H18" s="852">
        <v>15492.046230352</v>
      </c>
      <c r="I18" s="852">
        <v>17834.223937489998</v>
      </c>
      <c r="J18" s="852">
        <v>6247.9028738389998</v>
      </c>
      <c r="K18" s="852">
        <v>7838.4591528159999</v>
      </c>
      <c r="L18" s="852">
        <v>9574.9930868400006</v>
      </c>
      <c r="M18" s="852">
        <v>11210.461419818999</v>
      </c>
      <c r="N18" s="852">
        <v>12829.351282898</v>
      </c>
      <c r="O18" s="852">
        <v>14405.304582302</v>
      </c>
      <c r="P18" s="852">
        <v>16046.572815432</v>
      </c>
      <c r="Q18" s="852">
        <v>17958.519166343001</v>
      </c>
      <c r="R18" s="852">
        <v>19789.751351848001</v>
      </c>
      <c r="S18" s="852">
        <v>1743.105150458</v>
      </c>
      <c r="T18" s="852">
        <v>3406.2846132959999</v>
      </c>
      <c r="U18" s="852">
        <v>5205.4622316120003</v>
      </c>
      <c r="V18" s="998">
        <v>6961.6191093159996</v>
      </c>
      <c r="W18" s="53"/>
    </row>
    <row r="19" spans="1:25" ht="12.95" customHeight="1">
      <c r="A19" s="142"/>
      <c r="B19" s="1159"/>
      <c r="C19" s="1159"/>
      <c r="D19" s="1160" t="s">
        <v>335</v>
      </c>
      <c r="E19" s="144">
        <v>135297.65673788599</v>
      </c>
      <c r="F19" s="852">
        <v>141811.04602164499</v>
      </c>
      <c r="G19" s="852">
        <v>99502.096549017006</v>
      </c>
      <c r="H19" s="852">
        <v>86395.543585084</v>
      </c>
      <c r="I19" s="852">
        <v>136088.396040327</v>
      </c>
      <c r="J19" s="852">
        <v>54104.777166505999</v>
      </c>
      <c r="K19" s="852">
        <v>68063.905817715</v>
      </c>
      <c r="L19" s="852">
        <v>81584.048660503002</v>
      </c>
      <c r="M19" s="852">
        <v>95913.164202797998</v>
      </c>
      <c r="N19" s="852">
        <v>110228.283122583</v>
      </c>
      <c r="O19" s="852">
        <v>124024.99635684599</v>
      </c>
      <c r="P19" s="852">
        <v>138353.96517485499</v>
      </c>
      <c r="Q19" s="852">
        <v>152752.458485943</v>
      </c>
      <c r="R19" s="852">
        <v>167085.772608014</v>
      </c>
      <c r="S19" s="852">
        <v>14617.141995172</v>
      </c>
      <c r="T19" s="852">
        <v>28035.725651993002</v>
      </c>
      <c r="U19" s="852">
        <v>42856.652181320002</v>
      </c>
      <c r="V19" s="998">
        <v>57368.271455431997</v>
      </c>
      <c r="W19" s="53"/>
    </row>
    <row r="20" spans="1:25" ht="12.95" customHeight="1">
      <c r="A20" s="141"/>
      <c r="B20" s="1157"/>
      <c r="C20" s="1157" t="s">
        <v>11</v>
      </c>
      <c r="D20" s="1157" t="s">
        <v>336</v>
      </c>
      <c r="E20" s="144">
        <v>11313.928218573001</v>
      </c>
      <c r="F20" s="852">
        <v>10961.079727557</v>
      </c>
      <c r="G20" s="852">
        <v>9796.9441504770002</v>
      </c>
      <c r="H20" s="852">
        <v>10297.046129544</v>
      </c>
      <c r="I20" s="852">
        <v>9396.8054760270006</v>
      </c>
      <c r="J20" s="852">
        <v>3299.6572262899999</v>
      </c>
      <c r="K20" s="852">
        <v>4662.9728543929996</v>
      </c>
      <c r="L20" s="852">
        <v>4770.4289901760003</v>
      </c>
      <c r="M20" s="852">
        <v>5502.2348922110004</v>
      </c>
      <c r="N20" s="852">
        <v>6221.1055968170003</v>
      </c>
      <c r="O20" s="852">
        <v>7255.8905857890004</v>
      </c>
      <c r="P20" s="852">
        <v>7748.9038105050004</v>
      </c>
      <c r="Q20" s="852">
        <v>8722.507410012</v>
      </c>
      <c r="R20" s="852">
        <v>9510.8328662740005</v>
      </c>
      <c r="S20" s="852">
        <v>771.04211192399998</v>
      </c>
      <c r="T20" s="852">
        <v>1381.886666503</v>
      </c>
      <c r="U20" s="852">
        <v>2145.371412643</v>
      </c>
      <c r="V20" s="998">
        <v>2943.0232872880001</v>
      </c>
      <c r="W20" s="53"/>
    </row>
    <row r="21" spans="1:25" ht="12.95" customHeight="1">
      <c r="A21" s="141"/>
      <c r="B21" s="1157"/>
      <c r="C21" s="1157" t="s">
        <v>98</v>
      </c>
      <c r="D21" s="1157" t="s">
        <v>337</v>
      </c>
      <c r="E21" s="144">
        <v>11572.286970431</v>
      </c>
      <c r="F21" s="852">
        <v>10340.391297892</v>
      </c>
      <c r="G21" s="852">
        <v>6908.1801854019996</v>
      </c>
      <c r="H21" s="852">
        <v>13076.958629645</v>
      </c>
      <c r="I21" s="852">
        <v>16114.973082531</v>
      </c>
      <c r="J21" s="852">
        <v>7139.9795861479997</v>
      </c>
      <c r="K21" s="852">
        <v>8711.6783223269995</v>
      </c>
      <c r="L21" s="852">
        <v>9805.8259159680001</v>
      </c>
      <c r="M21" s="852">
        <v>11441.101018759</v>
      </c>
      <c r="N21" s="852">
        <v>13173.820746288</v>
      </c>
      <c r="O21" s="852">
        <v>14815.689281831001</v>
      </c>
      <c r="P21" s="852">
        <v>16565.941667800998</v>
      </c>
      <c r="Q21" s="852">
        <v>18420.427302566</v>
      </c>
      <c r="R21" s="852">
        <v>20239.648917516999</v>
      </c>
      <c r="S21" s="852">
        <v>3220.7961469239999</v>
      </c>
      <c r="T21" s="852">
        <v>3871.5025797110002</v>
      </c>
      <c r="U21" s="852">
        <v>5523.1972759560003</v>
      </c>
      <c r="V21" s="998">
        <v>7287.5951773349998</v>
      </c>
      <c r="W21" s="53"/>
    </row>
    <row r="22" spans="1:25" ht="12.95" customHeight="1">
      <c r="A22" s="141"/>
      <c r="B22" s="1157"/>
      <c r="C22" s="1157" t="s">
        <v>97</v>
      </c>
      <c r="D22" s="1157" t="s">
        <v>328</v>
      </c>
      <c r="E22" s="144">
        <v>150930.850196652</v>
      </c>
      <c r="F22" s="852">
        <v>187804.303064579</v>
      </c>
      <c r="G22" s="852">
        <v>174872.163463053</v>
      </c>
      <c r="H22" s="852">
        <v>163291.298455557</v>
      </c>
      <c r="I22" s="852">
        <v>209842.684167781</v>
      </c>
      <c r="J22" s="852">
        <v>81840.000622142994</v>
      </c>
      <c r="K22" s="852">
        <v>101281.27343115299</v>
      </c>
      <c r="L22" s="852">
        <v>120156.590070632</v>
      </c>
      <c r="M22" s="852">
        <v>141204.46285727</v>
      </c>
      <c r="N22" s="852">
        <v>163355.22341831101</v>
      </c>
      <c r="O22" s="852">
        <v>193544.50139131001</v>
      </c>
      <c r="P22" s="852">
        <v>238586.07256824899</v>
      </c>
      <c r="Q22" s="852">
        <v>291370.12243957998</v>
      </c>
      <c r="R22" s="852">
        <v>242547.070589999</v>
      </c>
      <c r="S22" s="852">
        <v>28929.245465199001</v>
      </c>
      <c r="T22" s="852">
        <v>47536.047977875998</v>
      </c>
      <c r="U22" s="852">
        <v>67737.127776074994</v>
      </c>
      <c r="V22" s="998">
        <v>85453.611132628997</v>
      </c>
      <c r="W22" s="53"/>
    </row>
    <row r="23" spans="1:25" ht="12.95" customHeight="1">
      <c r="A23" s="141"/>
      <c r="B23" s="1157"/>
      <c r="C23" s="1157" t="s">
        <v>125</v>
      </c>
      <c r="D23" s="1157" t="s">
        <v>338</v>
      </c>
      <c r="E23" s="144">
        <v>1783.8679620319999</v>
      </c>
      <c r="F23" s="852">
        <v>3971.8643895989999</v>
      </c>
      <c r="G23" s="852">
        <v>4515.3117583419998</v>
      </c>
      <c r="H23" s="852">
        <v>0</v>
      </c>
      <c r="I23" s="852">
        <v>0</v>
      </c>
      <c r="J23" s="852">
        <v>0</v>
      </c>
      <c r="K23" s="852">
        <v>0</v>
      </c>
      <c r="L23" s="852">
        <v>0</v>
      </c>
      <c r="M23" s="852">
        <v>0</v>
      </c>
      <c r="N23" s="852">
        <v>0</v>
      </c>
      <c r="O23" s="852">
        <v>0</v>
      </c>
      <c r="P23" s="852">
        <v>0</v>
      </c>
      <c r="Q23" s="852">
        <v>0</v>
      </c>
      <c r="R23" s="852">
        <v>0</v>
      </c>
      <c r="S23" s="852">
        <v>0</v>
      </c>
      <c r="T23" s="852">
        <v>0</v>
      </c>
      <c r="U23" s="852">
        <v>0</v>
      </c>
      <c r="V23" s="998">
        <v>0</v>
      </c>
      <c r="W23" s="53"/>
      <c r="Y23" s="225"/>
    </row>
    <row r="24" spans="1:25" ht="12.95" customHeight="1">
      <c r="A24" s="155" t="s">
        <v>204</v>
      </c>
      <c r="B24" s="1336" t="s">
        <v>339</v>
      </c>
      <c r="C24" s="1336"/>
      <c r="D24" s="1336"/>
      <c r="E24" s="144">
        <v>377250.17995299498</v>
      </c>
      <c r="F24" s="852">
        <v>381902.46766109997</v>
      </c>
      <c r="G24" s="852">
        <v>431203.29888559203</v>
      </c>
      <c r="H24" s="852">
        <v>487847.97412180703</v>
      </c>
      <c r="I24" s="852">
        <v>529665.34099596902</v>
      </c>
      <c r="J24" s="852">
        <v>177431.47781834399</v>
      </c>
      <c r="K24" s="852">
        <v>222277.87934131501</v>
      </c>
      <c r="L24" s="852">
        <v>268203.28571139998</v>
      </c>
      <c r="M24" s="852">
        <v>314792.74442246399</v>
      </c>
      <c r="N24" s="852">
        <v>361257.65819468797</v>
      </c>
      <c r="O24" s="852">
        <v>407216.845592267</v>
      </c>
      <c r="P24" s="852">
        <v>454060.26358496898</v>
      </c>
      <c r="Q24" s="852">
        <v>499482.301443815</v>
      </c>
      <c r="R24" s="852">
        <v>549757.23186595505</v>
      </c>
      <c r="S24" s="852">
        <v>45889.760932999998</v>
      </c>
      <c r="T24" s="852">
        <v>89953.833684326994</v>
      </c>
      <c r="U24" s="852">
        <v>139370.081958125</v>
      </c>
      <c r="V24" s="998">
        <v>184717.47908491999</v>
      </c>
      <c r="W24" s="53"/>
      <c r="Y24" s="225"/>
    </row>
    <row r="25" spans="1:25" ht="12.95" customHeight="1">
      <c r="A25" s="155" t="s">
        <v>105</v>
      </c>
      <c r="B25" s="1336" t="s">
        <v>340</v>
      </c>
      <c r="C25" s="1336"/>
      <c r="D25" s="1336"/>
      <c r="E25" s="144"/>
      <c r="F25" s="852"/>
      <c r="G25" s="852"/>
      <c r="H25" s="852"/>
      <c r="I25" s="1192"/>
      <c r="J25" s="1192"/>
      <c r="K25" s="1192"/>
      <c r="L25" s="1192"/>
      <c r="M25" s="1192"/>
      <c r="N25" s="1192"/>
      <c r="O25" s="1192"/>
      <c r="P25" s="1192"/>
      <c r="Q25" s="1192"/>
      <c r="R25" s="1192"/>
      <c r="S25" s="1192"/>
      <c r="T25" s="1192"/>
      <c r="U25" s="1192"/>
      <c r="V25" s="999"/>
      <c r="W25" s="53"/>
      <c r="Y25" s="226"/>
    </row>
    <row r="26" spans="1:25" ht="12.95" customHeight="1">
      <c r="A26" s="141"/>
      <c r="B26" s="1157" t="s">
        <v>18</v>
      </c>
      <c r="C26" s="1334" t="s">
        <v>341</v>
      </c>
      <c r="D26" s="1334"/>
      <c r="E26" s="144">
        <v>261214.31736760601</v>
      </c>
      <c r="F26" s="852">
        <v>407621.346513386</v>
      </c>
      <c r="G26" s="852">
        <v>460019.43817319605</v>
      </c>
      <c r="H26" s="852">
        <v>522998.032368707</v>
      </c>
      <c r="I26" s="852">
        <v>664975.85049328301</v>
      </c>
      <c r="J26" s="852">
        <v>223705.409740148</v>
      </c>
      <c r="K26" s="852">
        <v>271224.07497301302</v>
      </c>
      <c r="L26" s="852">
        <v>314443.97027831402</v>
      </c>
      <c r="M26" s="852">
        <v>359885.12872666202</v>
      </c>
      <c r="N26" s="852">
        <v>441096.52756514697</v>
      </c>
      <c r="O26" s="898">
        <v>508040.953326513</v>
      </c>
      <c r="P26" s="898">
        <v>581780.73450931604</v>
      </c>
      <c r="Q26" s="898">
        <v>684808.07538133697</v>
      </c>
      <c r="R26" s="898">
        <v>877623.43707512296</v>
      </c>
      <c r="S26" s="898">
        <v>134756.67119245799</v>
      </c>
      <c r="T26" s="898">
        <v>229548.068903145</v>
      </c>
      <c r="U26" s="898">
        <v>343843.67099249101</v>
      </c>
      <c r="V26" s="1000">
        <v>446873.73194628098</v>
      </c>
      <c r="W26" s="53"/>
      <c r="Y26" s="225"/>
    </row>
    <row r="27" spans="1:25" ht="24">
      <c r="A27" s="141"/>
      <c r="B27" s="1157"/>
      <c r="C27" s="1157" t="s">
        <v>8</v>
      </c>
      <c r="D27" s="1157" t="s">
        <v>342</v>
      </c>
      <c r="E27" s="144">
        <v>8442.3712580470001</v>
      </c>
      <c r="F27" s="852">
        <v>22341.790524250999</v>
      </c>
      <c r="G27" s="852">
        <v>20448.356103165999</v>
      </c>
      <c r="H27" s="852">
        <v>10408.214035629</v>
      </c>
      <c r="I27" s="852">
        <v>16855.169206625</v>
      </c>
      <c r="J27" s="852">
        <v>4528.2822254599996</v>
      </c>
      <c r="K27" s="852">
        <v>6143.8267924749998</v>
      </c>
      <c r="L27" s="852">
        <v>7354.5788839739998</v>
      </c>
      <c r="M27" s="852">
        <v>8908.0111412469996</v>
      </c>
      <c r="N27" s="852">
        <v>11405.503947785999</v>
      </c>
      <c r="O27" s="898">
        <v>13729.659915665001</v>
      </c>
      <c r="P27" s="898">
        <v>14571.19028547</v>
      </c>
      <c r="Q27" s="898">
        <v>15828.717064527</v>
      </c>
      <c r="R27" s="898">
        <v>17414.959804235001</v>
      </c>
      <c r="S27" s="898">
        <v>2967.4509275089999</v>
      </c>
      <c r="T27" s="898">
        <v>5219.1656428180004</v>
      </c>
      <c r="U27" s="898">
        <v>7038.4041869020002</v>
      </c>
      <c r="V27" s="1000">
        <v>9865.9461823729998</v>
      </c>
      <c r="W27" s="53"/>
      <c r="Y27" s="226"/>
    </row>
    <row r="28" spans="1:25" ht="24">
      <c r="A28" s="141"/>
      <c r="B28" s="1157"/>
      <c r="C28" s="1157" t="s">
        <v>9</v>
      </c>
      <c r="D28" s="1157" t="s">
        <v>345</v>
      </c>
      <c r="E28" s="144">
        <v>19.396891311000001</v>
      </c>
      <c r="F28" s="852">
        <v>1.0357352019999999</v>
      </c>
      <c r="G28" s="852">
        <v>0</v>
      </c>
      <c r="H28" s="852">
        <v>0</v>
      </c>
      <c r="I28" s="852">
        <v>57.289197024000003</v>
      </c>
      <c r="J28" s="852">
        <v>5074.171825073</v>
      </c>
      <c r="K28" s="852">
        <v>1.2222701979999999</v>
      </c>
      <c r="L28" s="852">
        <v>6798.926164554</v>
      </c>
      <c r="M28" s="852">
        <v>1.2222701970000001</v>
      </c>
      <c r="N28" s="852">
        <v>1.2222701979999999</v>
      </c>
      <c r="O28" s="898">
        <v>116.65269290099999</v>
      </c>
      <c r="P28" s="898">
        <v>117.706728179</v>
      </c>
      <c r="Q28" s="898">
        <v>129.55741014</v>
      </c>
      <c r="R28" s="898">
        <v>130.38189823900001</v>
      </c>
      <c r="S28" s="898">
        <v>16.204189946</v>
      </c>
      <c r="T28" s="898">
        <v>135.888233773</v>
      </c>
      <c r="U28" s="898">
        <v>8.1382750450000003</v>
      </c>
      <c r="V28" s="1000">
        <v>17.730788335</v>
      </c>
      <c r="W28" s="53"/>
      <c r="Y28" s="225"/>
    </row>
    <row r="29" spans="1:25" ht="24">
      <c r="A29" s="141"/>
      <c r="B29" s="1157"/>
      <c r="C29" s="1157" t="s">
        <v>10</v>
      </c>
      <c r="D29" s="1157" t="s">
        <v>343</v>
      </c>
      <c r="E29" s="144">
        <v>31.13472281</v>
      </c>
      <c r="F29" s="852">
        <v>238.50698752100001</v>
      </c>
      <c r="G29" s="852">
        <v>59.789907066999987</v>
      </c>
      <c r="H29" s="852">
        <v>275.69886135000002</v>
      </c>
      <c r="I29" s="852">
        <v>1359.5747031400001</v>
      </c>
      <c r="J29" s="852">
        <v>788.66427674800002</v>
      </c>
      <c r="K29" s="852">
        <v>916.88161839500003</v>
      </c>
      <c r="L29" s="852">
        <v>983.48608461699996</v>
      </c>
      <c r="M29" s="852">
        <v>1394.7361241839999</v>
      </c>
      <c r="N29" s="852">
        <v>1487.4816975389999</v>
      </c>
      <c r="O29" s="898">
        <v>1488.6063261849999</v>
      </c>
      <c r="P29" s="898">
        <v>1490.78454328</v>
      </c>
      <c r="Q29" s="898">
        <v>1476.798433899</v>
      </c>
      <c r="R29" s="898">
        <v>1489.2175683119999</v>
      </c>
      <c r="S29" s="898">
        <v>70.236329494000003</v>
      </c>
      <c r="T29" s="898">
        <v>181.99669507499999</v>
      </c>
      <c r="U29" s="898">
        <v>213.755213613</v>
      </c>
      <c r="V29" s="1000">
        <v>364.68078456400002</v>
      </c>
      <c r="W29" s="53"/>
      <c r="Y29" s="225"/>
    </row>
    <row r="30" spans="1:25">
      <c r="A30" s="141"/>
      <c r="B30" s="1157"/>
      <c r="C30" s="1157" t="s">
        <v>11</v>
      </c>
      <c r="D30" s="1157" t="s">
        <v>344</v>
      </c>
      <c r="E30" s="144">
        <v>123588.461230246</v>
      </c>
      <c r="F30" s="852">
        <v>203923.640768054</v>
      </c>
      <c r="G30" s="852">
        <v>208665.044076433</v>
      </c>
      <c r="H30" s="852">
        <v>318768.48648325301</v>
      </c>
      <c r="I30" s="852">
        <v>426023.287589363</v>
      </c>
      <c r="J30" s="852">
        <v>136902.91586616001</v>
      </c>
      <c r="K30" s="852">
        <v>167153.199605717</v>
      </c>
      <c r="L30" s="852">
        <v>181488.93985957</v>
      </c>
      <c r="M30" s="852">
        <v>211615.203969539</v>
      </c>
      <c r="N30" s="852">
        <v>265720.75828836701</v>
      </c>
      <c r="O30" s="898">
        <v>315188.641184618</v>
      </c>
      <c r="P30" s="898">
        <v>365601.13949394203</v>
      </c>
      <c r="Q30" s="898">
        <v>443524.30064669298</v>
      </c>
      <c r="R30" s="898">
        <v>612234.22062310495</v>
      </c>
      <c r="S30" s="898">
        <v>110996.35409072301</v>
      </c>
      <c r="T30" s="898">
        <v>186846.41242624199</v>
      </c>
      <c r="U30" s="898">
        <v>278256.00800385902</v>
      </c>
      <c r="V30" s="1000">
        <v>362945.831045695</v>
      </c>
      <c r="W30" s="53"/>
      <c r="Y30" s="227"/>
    </row>
    <row r="31" spans="1:25" s="33" customFormat="1" ht="24">
      <c r="A31" s="141"/>
      <c r="B31" s="1157"/>
      <c r="C31" s="1157" t="s">
        <v>98</v>
      </c>
      <c r="D31" s="1157" t="s">
        <v>346</v>
      </c>
      <c r="E31" s="144">
        <v>76089.688477978998</v>
      </c>
      <c r="F31" s="852">
        <v>77002.074079056998</v>
      </c>
      <c r="G31" s="852">
        <v>87234.447972807</v>
      </c>
      <c r="H31" s="852">
        <v>97515.144912282994</v>
      </c>
      <c r="I31" s="852">
        <v>103364.02043102399</v>
      </c>
      <c r="J31" s="852">
        <v>35023.432001414003</v>
      </c>
      <c r="K31" s="852">
        <v>46587.891403563</v>
      </c>
      <c r="L31" s="852">
        <v>56573.213742950997</v>
      </c>
      <c r="M31" s="852">
        <v>67169.168810585004</v>
      </c>
      <c r="N31" s="852">
        <v>76295.630342067001</v>
      </c>
      <c r="O31" s="898">
        <v>85104.805842208996</v>
      </c>
      <c r="P31" s="898">
        <v>94873.025521375996</v>
      </c>
      <c r="Q31" s="898">
        <v>103587.583261087</v>
      </c>
      <c r="R31" s="898">
        <v>111768.861839894</v>
      </c>
      <c r="S31" s="898">
        <v>8440.7084316529999</v>
      </c>
      <c r="T31" s="898">
        <v>16784.242163502</v>
      </c>
      <c r="U31" s="898">
        <v>28266.527888088</v>
      </c>
      <c r="V31" s="1000">
        <v>36998.314277450998</v>
      </c>
      <c r="W31" s="53"/>
      <c r="Y31" s="225"/>
    </row>
    <row r="32" spans="1:25" ht="12.95" customHeight="1">
      <c r="A32" s="141"/>
      <c r="B32" s="1157"/>
      <c r="C32" s="1157" t="s">
        <v>97</v>
      </c>
      <c r="D32" s="1157" t="s">
        <v>347</v>
      </c>
      <c r="E32" s="144">
        <v>53043.264787212996</v>
      </c>
      <c r="F32" s="852">
        <v>104114.29841930101</v>
      </c>
      <c r="G32" s="852">
        <v>143611.800113723</v>
      </c>
      <c r="H32" s="852">
        <v>96030.488076192007</v>
      </c>
      <c r="I32" s="1193">
        <v>117316.509366107</v>
      </c>
      <c r="J32" s="1194">
        <v>41387.943545292997</v>
      </c>
      <c r="K32" s="1194">
        <v>50421.053282665001</v>
      </c>
      <c r="L32" s="1194">
        <v>61244.825542648003</v>
      </c>
      <c r="M32" s="1194">
        <v>70796.786410910005</v>
      </c>
      <c r="N32" s="1194">
        <v>86185.93101919</v>
      </c>
      <c r="O32" s="1195">
        <v>92412.587364934996</v>
      </c>
      <c r="P32" s="1195">
        <v>105126.887937069</v>
      </c>
      <c r="Q32" s="1195">
        <v>120261.118564991</v>
      </c>
      <c r="R32" s="1195">
        <v>134585.795341338</v>
      </c>
      <c r="S32" s="1195">
        <v>12265.717223133001</v>
      </c>
      <c r="T32" s="1195">
        <v>20380.363741735</v>
      </c>
      <c r="U32" s="1195">
        <v>30060.837424984002</v>
      </c>
      <c r="V32" s="1001">
        <v>36681.228867862999</v>
      </c>
      <c r="W32" s="53"/>
    </row>
    <row r="33" spans="1:26" ht="12.95" customHeight="1">
      <c r="A33" s="141"/>
      <c r="B33" s="1157" t="s">
        <v>19</v>
      </c>
      <c r="C33" s="1334" t="s">
        <v>348</v>
      </c>
      <c r="D33" s="1334"/>
      <c r="E33" s="144">
        <v>453025.18773835502</v>
      </c>
      <c r="F33" s="852">
        <v>652690.34007166303</v>
      </c>
      <c r="G33" s="852">
        <v>716871.01499839395</v>
      </c>
      <c r="H33" s="852">
        <v>762896.61741345399</v>
      </c>
      <c r="I33" s="1194">
        <v>889850.963645112</v>
      </c>
      <c r="J33" s="852">
        <v>304132.99098403601</v>
      </c>
      <c r="K33" s="852">
        <v>369019.05156410899</v>
      </c>
      <c r="L33" s="852">
        <v>426803.35615108599</v>
      </c>
      <c r="M33" s="852">
        <v>489910.76228828402</v>
      </c>
      <c r="N33" s="852">
        <v>589114.56095050694</v>
      </c>
      <c r="O33" s="898">
        <v>671967.46096893295</v>
      </c>
      <c r="P33" s="898">
        <v>766389.92902528599</v>
      </c>
      <c r="Q33" s="898">
        <v>890510.14499529696</v>
      </c>
      <c r="R33" s="898">
        <v>1104716.6593956701</v>
      </c>
      <c r="S33" s="898">
        <v>156349.97442929001</v>
      </c>
      <c r="T33" s="898">
        <v>269353.845961946</v>
      </c>
      <c r="U33" s="898">
        <v>402639.48681181401</v>
      </c>
      <c r="V33" s="1000">
        <v>525831.86484717799</v>
      </c>
      <c r="W33" s="53"/>
      <c r="Y33" s="54"/>
    </row>
    <row r="34" spans="1:26" s="33" customFormat="1" ht="24">
      <c r="A34" s="141"/>
      <c r="B34" s="1157"/>
      <c r="C34" s="1157" t="s">
        <v>8</v>
      </c>
      <c r="D34" s="1157" t="s">
        <v>349</v>
      </c>
      <c r="E34" s="144">
        <v>3506.0919630029998</v>
      </c>
      <c r="F34" s="852">
        <v>1595.400947526</v>
      </c>
      <c r="G34" s="852">
        <v>2082.13563677</v>
      </c>
      <c r="H34" s="852">
        <v>2340.5275904360001</v>
      </c>
      <c r="I34" s="852">
        <v>6403.0662164429996</v>
      </c>
      <c r="J34" s="852">
        <v>1796.8102018550001</v>
      </c>
      <c r="K34" s="852">
        <v>1563.509319392</v>
      </c>
      <c r="L34" s="852">
        <v>2000.1624477370001</v>
      </c>
      <c r="M34" s="852">
        <v>2053.6651371110001</v>
      </c>
      <c r="N34" s="852">
        <v>2064.404605444</v>
      </c>
      <c r="O34" s="898">
        <v>2065.3414627860002</v>
      </c>
      <c r="P34" s="898">
        <v>3071.8711537690001</v>
      </c>
      <c r="Q34" s="898">
        <v>3336.3180295349998</v>
      </c>
      <c r="R34" s="898">
        <v>0</v>
      </c>
      <c r="S34" s="898">
        <v>1229.207295898</v>
      </c>
      <c r="T34" s="898">
        <v>1333.92229636</v>
      </c>
      <c r="U34" s="898">
        <v>2181.0129649810001</v>
      </c>
      <c r="V34" s="1000">
        <v>2878.606770207</v>
      </c>
      <c r="W34" s="53"/>
    </row>
    <row r="35" spans="1:26" ht="24">
      <c r="A35" s="141"/>
      <c r="B35" s="1157"/>
      <c r="C35" s="1157" t="s">
        <v>9</v>
      </c>
      <c r="D35" s="1157" t="s">
        <v>350</v>
      </c>
      <c r="E35" s="144">
        <v>152.22034970199999</v>
      </c>
      <c r="F35" s="852">
        <v>170.06965342500001</v>
      </c>
      <c r="G35" s="852">
        <v>453.86925975700001</v>
      </c>
      <c r="H35" s="852">
        <v>631.65155829399998</v>
      </c>
      <c r="I35" s="852">
        <v>715.23616951600002</v>
      </c>
      <c r="J35" s="852">
        <v>3.8981530489999998</v>
      </c>
      <c r="K35" s="852">
        <v>0.79553368800000002</v>
      </c>
      <c r="L35" s="852">
        <v>1.18808531</v>
      </c>
      <c r="M35" s="852">
        <v>1.4771808900000001</v>
      </c>
      <c r="N35" s="852">
        <v>1.6783519250000001</v>
      </c>
      <c r="O35" s="898">
        <v>1.9154646239999999</v>
      </c>
      <c r="P35" s="898">
        <v>299.51771086600002</v>
      </c>
      <c r="Q35" s="898">
        <v>364.75997575399998</v>
      </c>
      <c r="R35" s="898">
        <v>413.03364434999997</v>
      </c>
      <c r="S35" s="898">
        <v>6.7755927949999997</v>
      </c>
      <c r="T35" s="898">
        <v>10.748063399999999</v>
      </c>
      <c r="U35" s="898">
        <v>16.998329130999998</v>
      </c>
      <c r="V35" s="1000">
        <v>12.933371713</v>
      </c>
      <c r="W35" s="53"/>
    </row>
    <row r="36" spans="1:26" ht="24">
      <c r="A36" s="141"/>
      <c r="B36" s="1157"/>
      <c r="C36" s="1157" t="s">
        <v>10</v>
      </c>
      <c r="D36" s="1157" t="s">
        <v>351</v>
      </c>
      <c r="E36" s="144">
        <v>177.058703022</v>
      </c>
      <c r="F36" s="852">
        <v>184.32492472300001</v>
      </c>
      <c r="G36" s="852">
        <v>177.19397019199999</v>
      </c>
      <c r="H36" s="852">
        <v>158.27308066699999</v>
      </c>
      <c r="I36" s="852">
        <v>234.31767601199999</v>
      </c>
      <c r="J36" s="852">
        <v>668.44497264500001</v>
      </c>
      <c r="K36" s="852">
        <v>746.634580046</v>
      </c>
      <c r="L36" s="852">
        <v>773.30479522400003</v>
      </c>
      <c r="M36" s="852">
        <v>1139.1537293060001</v>
      </c>
      <c r="N36" s="852">
        <v>1217.440528866</v>
      </c>
      <c r="O36" s="898">
        <v>1262.3256517990001</v>
      </c>
      <c r="P36" s="898">
        <v>1301.7978496809999</v>
      </c>
      <c r="Q36" s="898">
        <v>1341.919159756</v>
      </c>
      <c r="R36" s="898">
        <v>1410.048146027</v>
      </c>
      <c r="S36" s="898">
        <v>61.508618599999998</v>
      </c>
      <c r="T36" s="898">
        <v>127.067457498</v>
      </c>
      <c r="U36" s="898">
        <v>850.42803056499997</v>
      </c>
      <c r="V36" s="1000">
        <v>345.52439451100003</v>
      </c>
      <c r="W36" s="53"/>
    </row>
    <row r="37" spans="1:26">
      <c r="A37" s="141"/>
      <c r="B37" s="1157"/>
      <c r="C37" s="1157" t="s">
        <v>11</v>
      </c>
      <c r="D37" s="1157" t="s">
        <v>352</v>
      </c>
      <c r="E37" s="144">
        <v>113864.868136643</v>
      </c>
      <c r="F37" s="852">
        <v>183115.513762766</v>
      </c>
      <c r="G37" s="852">
        <v>191785.042754961</v>
      </c>
      <c r="H37" s="852">
        <v>307169.67510280502</v>
      </c>
      <c r="I37" s="852">
        <v>413582.70308436902</v>
      </c>
      <c r="J37" s="852">
        <v>133722.25932717</v>
      </c>
      <c r="K37" s="852">
        <v>163027.35247932799</v>
      </c>
      <c r="L37" s="852">
        <v>176472.40138468301</v>
      </c>
      <c r="M37" s="852">
        <v>205234.02250013</v>
      </c>
      <c r="N37" s="852">
        <v>257986.33734350101</v>
      </c>
      <c r="O37" s="898">
        <v>306025.63572215498</v>
      </c>
      <c r="P37" s="898">
        <v>356431.85094864003</v>
      </c>
      <c r="Q37" s="898">
        <v>433425.104196264</v>
      </c>
      <c r="R37" s="898">
        <v>601458.13331964903</v>
      </c>
      <c r="S37" s="898">
        <v>109521.42399732101</v>
      </c>
      <c r="T37" s="898">
        <v>184128.299717107</v>
      </c>
      <c r="U37" s="898">
        <v>274065.01017190597</v>
      </c>
      <c r="V37" s="1000">
        <v>357279.59216671699</v>
      </c>
      <c r="W37" s="53"/>
    </row>
    <row r="38" spans="1:26" ht="15">
      <c r="A38" s="141"/>
      <c r="B38" s="1157"/>
      <c r="C38" s="1157" t="s">
        <v>98</v>
      </c>
      <c r="D38" s="1157" t="s">
        <v>353</v>
      </c>
      <c r="E38" s="144">
        <v>102680.103077095</v>
      </c>
      <c r="F38" s="852">
        <v>220212.37239197199</v>
      </c>
      <c r="G38" s="852">
        <v>249909.700292733</v>
      </c>
      <c r="H38" s="852">
        <v>171697.759446251</v>
      </c>
      <c r="I38" s="852">
        <v>174447.11985733299</v>
      </c>
      <c r="J38" s="1193">
        <v>69503.447431335997</v>
      </c>
      <c r="K38" s="1193">
        <v>83810.026938779003</v>
      </c>
      <c r="L38" s="1193">
        <v>96738.055472940003</v>
      </c>
      <c r="M38" s="1193">
        <v>108519.399711847</v>
      </c>
      <c r="N38" s="1193">
        <v>121377.524242404</v>
      </c>
      <c r="O38" s="1196">
        <v>133336.61474495701</v>
      </c>
      <c r="P38" s="1196">
        <v>149027.74669037899</v>
      </c>
      <c r="Q38" s="1196">
        <v>164416.92006352401</v>
      </c>
      <c r="R38" s="1196">
        <v>176060.24995745899</v>
      </c>
      <c r="S38" s="1196">
        <v>20251.324568805001</v>
      </c>
      <c r="T38" s="1196">
        <v>33675.428760417002</v>
      </c>
      <c r="U38" s="1196">
        <v>46970.777563570002</v>
      </c>
      <c r="V38" s="1002">
        <v>60496.110768471997</v>
      </c>
      <c r="W38" s="53"/>
      <c r="Z38" s="55"/>
    </row>
    <row r="39" spans="1:26" ht="24">
      <c r="A39" s="143"/>
      <c r="B39" s="1156"/>
      <c r="C39" s="1157" t="s">
        <v>97</v>
      </c>
      <c r="D39" s="1157" t="s">
        <v>354</v>
      </c>
      <c r="E39" s="144">
        <v>4756.2864678599999</v>
      </c>
      <c r="F39" s="852">
        <v>4507.6699155980004</v>
      </c>
      <c r="G39" s="852">
        <v>4403.8485658589998</v>
      </c>
      <c r="H39" s="852">
        <v>5195.6158298999999</v>
      </c>
      <c r="I39" s="1193">
        <v>6097.0087392679998</v>
      </c>
      <c r="J39" s="1193">
        <v>1812.875850288</v>
      </c>
      <c r="K39" s="1193">
        <v>2470.4563783600001</v>
      </c>
      <c r="L39" s="1193">
        <v>2884.7208799350001</v>
      </c>
      <c r="M39" s="1193">
        <v>3398.6943059939999</v>
      </c>
      <c r="N39" s="1193">
        <v>3998.7333148439998</v>
      </c>
      <c r="O39" s="1196">
        <v>4471.8315041269998</v>
      </c>
      <c r="P39" s="1196">
        <v>4896.3159203349996</v>
      </c>
      <c r="Q39" s="1196">
        <v>5445.8092876090004</v>
      </c>
      <c r="R39" s="1196">
        <v>6254.2684731629997</v>
      </c>
      <c r="S39" s="1196">
        <v>476.50643889000003</v>
      </c>
      <c r="T39" s="1196">
        <v>953.918228451</v>
      </c>
      <c r="U39" s="1196">
        <v>1503.7916424770001</v>
      </c>
      <c r="V39" s="1002">
        <v>2341.9864330800001</v>
      </c>
      <c r="W39" s="53"/>
      <c r="Z39" s="55"/>
    </row>
    <row r="40" spans="1:26" ht="13.5" customHeight="1">
      <c r="A40" s="143"/>
      <c r="B40" s="1156"/>
      <c r="C40" s="1157" t="s">
        <v>125</v>
      </c>
      <c r="D40" s="1157" t="s">
        <v>347</v>
      </c>
      <c r="E40" s="144">
        <v>227888.55904103001</v>
      </c>
      <c r="F40" s="852">
        <v>242904.98847565299</v>
      </c>
      <c r="G40" s="852">
        <v>268059.22451812198</v>
      </c>
      <c r="H40" s="852">
        <v>275703.11480510101</v>
      </c>
      <c r="I40" s="1193">
        <v>288371.51190217101</v>
      </c>
      <c r="J40" s="1193">
        <v>96625.255047693005</v>
      </c>
      <c r="K40" s="1193">
        <v>117400.27633451601</v>
      </c>
      <c r="L40" s="1193">
        <v>147933.52308525701</v>
      </c>
      <c r="M40" s="1193">
        <v>169564.34972300599</v>
      </c>
      <c r="N40" s="1193">
        <v>202468.44256352301</v>
      </c>
      <c r="O40" s="1196">
        <v>224803.796418485</v>
      </c>
      <c r="P40" s="1196">
        <v>251360.82875161601</v>
      </c>
      <c r="Q40" s="1196">
        <v>282179.31428285502</v>
      </c>
      <c r="R40" s="1196">
        <v>315167.16244984698</v>
      </c>
      <c r="S40" s="1196">
        <v>24803.227916980999</v>
      </c>
      <c r="T40" s="1196">
        <v>49124.461438712999</v>
      </c>
      <c r="U40" s="1196">
        <v>77051.468109184003</v>
      </c>
      <c r="V40" s="1002">
        <v>102477.110942478</v>
      </c>
      <c r="W40" s="53"/>
    </row>
    <row r="41" spans="1:26" ht="23.1" customHeight="1">
      <c r="A41" s="950" t="s">
        <v>205</v>
      </c>
      <c r="B41" s="1336" t="s">
        <v>355</v>
      </c>
      <c r="C41" s="1336"/>
      <c r="D41" s="1336"/>
      <c r="E41" s="241">
        <v>185439.309582246</v>
      </c>
      <c r="F41" s="853">
        <v>136833.47410282301</v>
      </c>
      <c r="G41" s="853">
        <v>174351.72206039398</v>
      </c>
      <c r="H41" s="853">
        <v>247949.38907706001</v>
      </c>
      <c r="I41" s="853">
        <v>304790.22784414003</v>
      </c>
      <c r="J41" s="853">
        <v>97003.896574455997</v>
      </c>
      <c r="K41" s="853">
        <v>124482.902750219</v>
      </c>
      <c r="L41" s="853">
        <v>155843.89983862801</v>
      </c>
      <c r="M41" s="853">
        <v>184767.11086084199</v>
      </c>
      <c r="N41" s="853">
        <v>213239.624809328</v>
      </c>
      <c r="O41" s="910">
        <v>243290.33794984699</v>
      </c>
      <c r="P41" s="910">
        <v>269451.06906899897</v>
      </c>
      <c r="Q41" s="910">
        <v>293780.23182985501</v>
      </c>
      <c r="R41" s="910">
        <v>322664.00954540499</v>
      </c>
      <c r="S41" s="910">
        <v>24296.457696168</v>
      </c>
      <c r="T41" s="910">
        <v>50148.056625525998</v>
      </c>
      <c r="U41" s="910">
        <v>80574.266138802006</v>
      </c>
      <c r="V41" s="1003">
        <v>105759.346184023</v>
      </c>
      <c r="W41" s="53"/>
    </row>
    <row r="42" spans="1:26">
      <c r="A42" s="950" t="s">
        <v>206</v>
      </c>
      <c r="B42" s="1336" t="s">
        <v>356</v>
      </c>
      <c r="C42" s="1336"/>
      <c r="D42" s="1336"/>
      <c r="E42" s="241">
        <v>24926.687226734</v>
      </c>
      <c r="F42" s="853">
        <v>26830.678712467001</v>
      </c>
      <c r="G42" s="853">
        <v>20216.093170069002</v>
      </c>
      <c r="H42" s="853">
        <v>38630.676464263997</v>
      </c>
      <c r="I42" s="853">
        <v>52221.040442404999</v>
      </c>
      <c r="J42" s="853">
        <v>23159.039404785999</v>
      </c>
      <c r="K42" s="853">
        <v>28304.549764644002</v>
      </c>
      <c r="L42" s="853">
        <v>34441.573594107998</v>
      </c>
      <c r="M42" s="853">
        <v>39306.082983423999</v>
      </c>
      <c r="N42" s="853">
        <v>39327.779843539</v>
      </c>
      <c r="O42" s="910">
        <v>46049.174781328999</v>
      </c>
      <c r="P42" s="910">
        <v>54144.785443350003</v>
      </c>
      <c r="Q42" s="910">
        <v>60325.948250086003</v>
      </c>
      <c r="R42" s="910">
        <v>68127.162629479993</v>
      </c>
      <c r="S42" s="910">
        <v>7828.3638803149997</v>
      </c>
      <c r="T42" s="910">
        <v>16654.443807137999</v>
      </c>
      <c r="U42" s="910">
        <v>24513.361304184</v>
      </c>
      <c r="V42" s="1003">
        <v>34176.383873936</v>
      </c>
      <c r="W42" s="53"/>
    </row>
    <row r="43" spans="1:26" ht="13.5" customHeight="1">
      <c r="A43" s="950" t="s">
        <v>207</v>
      </c>
      <c r="B43" s="1336" t="s">
        <v>357</v>
      </c>
      <c r="C43" s="1336"/>
      <c r="D43" s="1336"/>
      <c r="E43" s="241">
        <v>19647.170755755</v>
      </c>
      <c r="F43" s="853">
        <v>24048.457279286002</v>
      </c>
      <c r="G43" s="853">
        <v>20410.738341355998</v>
      </c>
      <c r="H43" s="853">
        <v>34080.893869261999</v>
      </c>
      <c r="I43" s="853">
        <v>52566.622749474001</v>
      </c>
      <c r="J43" s="853">
        <v>21678.538125628998</v>
      </c>
      <c r="K43" s="853">
        <v>26900.207976013</v>
      </c>
      <c r="L43" s="853">
        <v>32622.903889393001</v>
      </c>
      <c r="M43" s="853">
        <v>38094.415320168002</v>
      </c>
      <c r="N43" s="853">
        <v>38958.834805191</v>
      </c>
      <c r="O43" s="910">
        <v>45760.369109377003</v>
      </c>
      <c r="P43" s="910">
        <v>52108.762900424001</v>
      </c>
      <c r="Q43" s="910">
        <v>58373.045451619</v>
      </c>
      <c r="R43" s="910">
        <v>67575.505217690006</v>
      </c>
      <c r="S43" s="910">
        <v>7911.0962721260003</v>
      </c>
      <c r="T43" s="910">
        <v>16825.54029746</v>
      </c>
      <c r="U43" s="910">
        <v>24151.64105554</v>
      </c>
      <c r="V43" s="1003">
        <v>34031.341955866999</v>
      </c>
      <c r="W43" s="53"/>
    </row>
    <row r="44" spans="1:26" ht="13.5" customHeight="1">
      <c r="A44" s="950" t="s">
        <v>208</v>
      </c>
      <c r="B44" s="1336" t="s">
        <v>358</v>
      </c>
      <c r="C44" s="1336"/>
      <c r="D44" s="1336"/>
      <c r="E44" s="241">
        <v>5279.5164708459997</v>
      </c>
      <c r="F44" s="853">
        <v>2782.2214331810001</v>
      </c>
      <c r="G44" s="853">
        <v>-194.64517128700001</v>
      </c>
      <c r="H44" s="853">
        <v>4549.7825950019997</v>
      </c>
      <c r="I44" s="853">
        <v>-345.58230706900002</v>
      </c>
      <c r="J44" s="853">
        <v>1480.501279157</v>
      </c>
      <c r="K44" s="853">
        <v>1404.3417886310001</v>
      </c>
      <c r="L44" s="853">
        <v>1818.6697047150001</v>
      </c>
      <c r="M44" s="853">
        <v>1211.667663256</v>
      </c>
      <c r="N44" s="853">
        <v>368.94503834800003</v>
      </c>
      <c r="O44" s="910">
        <v>288.80567195200001</v>
      </c>
      <c r="P44" s="910">
        <v>2036.0225429259999</v>
      </c>
      <c r="Q44" s="910">
        <v>1952.9027984669999</v>
      </c>
      <c r="R44" s="910">
        <v>551.65741178999997</v>
      </c>
      <c r="S44" s="910">
        <v>-82.732391810999999</v>
      </c>
      <c r="T44" s="910">
        <v>-171.09649032199999</v>
      </c>
      <c r="U44" s="910">
        <v>361.72024864399998</v>
      </c>
      <c r="V44" s="1003">
        <v>145.04191806899999</v>
      </c>
      <c r="W44" s="53"/>
      <c r="Y44" s="54"/>
      <c r="Z44" s="58"/>
    </row>
    <row r="45" spans="1:26" ht="13.5" customHeight="1">
      <c r="A45" s="950" t="s">
        <v>106</v>
      </c>
      <c r="B45" s="1336" t="s">
        <v>359</v>
      </c>
      <c r="C45" s="1336"/>
      <c r="D45" s="1336"/>
      <c r="E45" s="241">
        <v>190718.826053225</v>
      </c>
      <c r="F45" s="853">
        <v>139615.695536004</v>
      </c>
      <c r="G45" s="853">
        <v>174271.07798724601</v>
      </c>
      <c r="H45" s="853">
        <v>252499.17167206199</v>
      </c>
      <c r="I45" s="853">
        <v>304444.64553707099</v>
      </c>
      <c r="J45" s="853">
        <v>98484.397853613002</v>
      </c>
      <c r="K45" s="853">
        <v>125887.24453885001</v>
      </c>
      <c r="L45" s="853">
        <v>157662.56954334301</v>
      </c>
      <c r="M45" s="853">
        <v>185978.77852409799</v>
      </c>
      <c r="N45" s="853">
        <v>213608.569847676</v>
      </c>
      <c r="O45" s="910">
        <v>243579.14362179901</v>
      </c>
      <c r="P45" s="910">
        <v>271487.09161192499</v>
      </c>
      <c r="Q45" s="910">
        <v>295733.13462832198</v>
      </c>
      <c r="R45" s="910">
        <v>323215.66695719498</v>
      </c>
      <c r="S45" s="910">
        <v>24213.725304357002</v>
      </c>
      <c r="T45" s="910">
        <v>49976.960135203997</v>
      </c>
      <c r="U45" s="910">
        <v>80935.986387445999</v>
      </c>
      <c r="V45" s="1003">
        <v>105904.38810209199</v>
      </c>
      <c r="W45" s="53"/>
      <c r="Y45" s="54"/>
    </row>
    <row r="46" spans="1:26" ht="13.5" customHeight="1">
      <c r="A46" s="950" t="s">
        <v>209</v>
      </c>
      <c r="B46" s="1336" t="s">
        <v>360</v>
      </c>
      <c r="C46" s="1336"/>
      <c r="D46" s="1336"/>
      <c r="E46" s="241">
        <v>95579.654497269003</v>
      </c>
      <c r="F46" s="853">
        <v>67531.241861937</v>
      </c>
      <c r="G46" s="853">
        <v>89861.407516413004</v>
      </c>
      <c r="H46" s="853">
        <v>125725.474904665</v>
      </c>
      <c r="I46" s="853">
        <v>146960.43465024099</v>
      </c>
      <c r="J46" s="853">
        <v>-129.13208093099999</v>
      </c>
      <c r="K46" s="853">
        <v>-166.103673534</v>
      </c>
      <c r="L46" s="853">
        <v>-209.233148594</v>
      </c>
      <c r="M46" s="853">
        <v>-245.30767184699999</v>
      </c>
      <c r="N46" s="853">
        <v>-284.75807676699998</v>
      </c>
      <c r="O46" s="910">
        <v>-330.84956767699998</v>
      </c>
      <c r="P46" s="910">
        <v>-351.312399218</v>
      </c>
      <c r="Q46" s="910">
        <v>-390.08181172299999</v>
      </c>
      <c r="R46" s="910">
        <v>158209.29825173999</v>
      </c>
      <c r="S46" s="910">
        <v>-34.108955635999997</v>
      </c>
      <c r="T46" s="910">
        <v>-68.305360734999994</v>
      </c>
      <c r="U46" s="910">
        <v>-113.183836054</v>
      </c>
      <c r="V46" s="1003">
        <v>-145.328308276</v>
      </c>
      <c r="W46" s="53"/>
    </row>
    <row r="47" spans="1:26" ht="23.1" customHeight="1">
      <c r="A47" s="950" t="s">
        <v>210</v>
      </c>
      <c r="B47" s="1336" t="s">
        <v>361</v>
      </c>
      <c r="C47" s="1336"/>
      <c r="D47" s="1336"/>
      <c r="E47" s="241">
        <v>95682.287843234997</v>
      </c>
      <c r="F47" s="853">
        <v>67819.857208101996</v>
      </c>
      <c r="G47" s="853">
        <v>89586.205582789</v>
      </c>
      <c r="H47" s="853">
        <v>125714.60326544099</v>
      </c>
      <c r="I47" s="853">
        <v>146907.61105993899</v>
      </c>
      <c r="J47" s="853">
        <v>-129.13208093099999</v>
      </c>
      <c r="K47" s="853">
        <v>-166.103673534</v>
      </c>
      <c r="L47" s="853">
        <v>-209.233148594</v>
      </c>
      <c r="M47" s="853">
        <v>-245.30767184699999</v>
      </c>
      <c r="N47" s="853">
        <v>-284.75807676699998</v>
      </c>
      <c r="O47" s="910">
        <v>-330.84956767699998</v>
      </c>
      <c r="P47" s="910">
        <v>-351.312399218</v>
      </c>
      <c r="Q47" s="910">
        <v>-390.08181172299999</v>
      </c>
      <c r="R47" s="910">
        <v>158934.681496429</v>
      </c>
      <c r="S47" s="910">
        <v>-34.108955635999997</v>
      </c>
      <c r="T47" s="910">
        <v>-68.305360734999994</v>
      </c>
      <c r="U47" s="910">
        <v>-113.183836054</v>
      </c>
      <c r="V47" s="1003">
        <v>-145.328308276</v>
      </c>
      <c r="W47" s="53"/>
    </row>
    <row r="48" spans="1:26" ht="25.15" customHeight="1" thickBot="1">
      <c r="A48" s="290" t="s">
        <v>211</v>
      </c>
      <c r="B48" s="1338" t="s">
        <v>362</v>
      </c>
      <c r="C48" s="1338"/>
      <c r="D48" s="1338"/>
      <c r="E48" s="377">
        <v>150013.32679649</v>
      </c>
      <c r="F48" s="879">
        <v>104718.073695283</v>
      </c>
      <c r="G48" s="879">
        <v>140206.12103299101</v>
      </c>
      <c r="H48" s="879">
        <v>201816.61498470799</v>
      </c>
      <c r="I48" s="879">
        <v>243325.729343371</v>
      </c>
      <c r="J48" s="879">
        <v>79344.831356619994</v>
      </c>
      <c r="K48" s="879">
        <v>101466.678640613</v>
      </c>
      <c r="L48" s="879">
        <v>126525.328008262</v>
      </c>
      <c r="M48" s="879">
        <v>149619.73428242499</v>
      </c>
      <c r="N48" s="879">
        <v>171026.32167518101</v>
      </c>
      <c r="O48" s="911">
        <v>194970.007681063</v>
      </c>
      <c r="P48" s="911">
        <v>217589.90319673499</v>
      </c>
      <c r="Q48" s="911">
        <v>237148.465466625</v>
      </c>
      <c r="R48" s="911">
        <v>255199.584786541</v>
      </c>
      <c r="S48" s="911">
        <v>19361.324074537999</v>
      </c>
      <c r="T48" s="911">
        <v>40013.854808921002</v>
      </c>
      <c r="U48" s="911">
        <v>65454.827629906002</v>
      </c>
      <c r="V48" s="1004">
        <v>85601.021657742996</v>
      </c>
      <c r="W48" s="53"/>
    </row>
    <row r="49" spans="1:25" ht="25.15" hidden="1" customHeight="1" thickBot="1">
      <c r="A49" s="1392" t="s">
        <v>248</v>
      </c>
      <c r="B49" s="1393"/>
      <c r="C49" s="1393"/>
      <c r="D49" s="1393"/>
      <c r="E49" s="308"/>
      <c r="F49" s="308"/>
      <c r="G49" s="308"/>
      <c r="H49" s="308"/>
      <c r="I49" s="308">
        <v>117179.363185685</v>
      </c>
      <c r="J49" s="308">
        <v>134796.42067316</v>
      </c>
      <c r="K49" s="308"/>
      <c r="L49" s="308">
        <v>169975.215068391</v>
      </c>
      <c r="M49" s="308"/>
      <c r="N49" s="308"/>
      <c r="O49" s="308"/>
      <c r="P49" s="308"/>
      <c r="Q49" s="308"/>
      <c r="R49" s="308"/>
      <c r="S49" s="308">
        <v>98665.104378860997</v>
      </c>
      <c r="T49" s="308"/>
      <c r="U49" s="308"/>
      <c r="V49" s="1197"/>
    </row>
    <row r="50" spans="1:25" ht="75" customHeight="1">
      <c r="A50" s="1394" t="s">
        <v>289</v>
      </c>
      <c r="B50" s="1395"/>
      <c r="C50" s="1395"/>
      <c r="D50" s="1395"/>
      <c r="E50" s="1395"/>
      <c r="F50" s="1395"/>
      <c r="G50" s="1395"/>
      <c r="H50" s="1395"/>
      <c r="I50" s="1395"/>
      <c r="J50" s="1395"/>
      <c r="K50" s="1395"/>
      <c r="L50" s="1395"/>
      <c r="M50" s="1395"/>
      <c r="N50" s="1395"/>
      <c r="O50" s="1395"/>
      <c r="P50" s="1395"/>
      <c r="Q50" s="1395"/>
      <c r="R50" s="1395"/>
      <c r="S50" s="1395"/>
      <c r="T50" s="1395"/>
      <c r="U50" s="1395"/>
      <c r="V50" s="1396"/>
    </row>
    <row r="51" spans="1:25" ht="22.35" customHeight="1">
      <c r="A51" s="1339" t="s">
        <v>419</v>
      </c>
      <c r="B51" s="1340"/>
      <c r="C51" s="1340"/>
      <c r="D51" s="1340"/>
      <c r="E51" s="1391" t="s">
        <v>277</v>
      </c>
      <c r="F51" s="1384" t="s">
        <v>842</v>
      </c>
      <c r="G51" s="1380">
        <v>2021</v>
      </c>
      <c r="H51" s="1380">
        <v>2022</v>
      </c>
      <c r="I51" s="1380">
        <v>2023</v>
      </c>
      <c r="J51" s="1380">
        <v>2024</v>
      </c>
      <c r="K51" s="1380"/>
      <c r="L51" s="1380"/>
      <c r="M51" s="1380"/>
      <c r="N51" s="1380"/>
      <c r="O51" s="1380"/>
      <c r="P51" s="1380"/>
      <c r="Q51" s="1380"/>
      <c r="R51" s="1380"/>
      <c r="S51" s="1380"/>
      <c r="T51" s="1380">
        <v>2025</v>
      </c>
      <c r="U51" s="1380"/>
      <c r="V51" s="1388"/>
    </row>
    <row r="52" spans="1:25" ht="22.35" customHeight="1">
      <c r="A52" s="1339"/>
      <c r="B52" s="1340"/>
      <c r="C52" s="1340"/>
      <c r="D52" s="1340"/>
      <c r="E52" s="1391"/>
      <c r="F52" s="1385"/>
      <c r="G52" s="1383"/>
      <c r="H52" s="1380"/>
      <c r="I52" s="1380"/>
      <c r="J52" s="786" t="s">
        <v>3</v>
      </c>
      <c r="K52" s="786" t="s">
        <v>4</v>
      </c>
      <c r="L52" s="786" t="s">
        <v>5</v>
      </c>
      <c r="M52" s="786" t="s">
        <v>6</v>
      </c>
      <c r="N52" s="786" t="s">
        <v>267</v>
      </c>
      <c r="O52" s="896" t="s">
        <v>7</v>
      </c>
      <c r="P52" s="896" t="s">
        <v>13</v>
      </c>
      <c r="Q52" s="896" t="s">
        <v>14</v>
      </c>
      <c r="R52" s="896" t="s">
        <v>906</v>
      </c>
      <c r="S52" s="896" t="s">
        <v>0</v>
      </c>
      <c r="T52" s="896" t="s">
        <v>1</v>
      </c>
      <c r="U52" s="896" t="s">
        <v>2</v>
      </c>
      <c r="V52" s="944" t="s">
        <v>3</v>
      </c>
    </row>
    <row r="53" spans="1:25" ht="12.95" customHeight="1">
      <c r="A53" s="313" t="s">
        <v>99</v>
      </c>
      <c r="B53" s="1336" t="s">
        <v>363</v>
      </c>
      <c r="C53" s="1336"/>
      <c r="D53" s="1336"/>
      <c r="G53"/>
      <c r="H53"/>
      <c r="I53"/>
      <c r="J53"/>
      <c r="K53"/>
      <c r="L53"/>
      <c r="M53"/>
      <c r="N53"/>
      <c r="O53"/>
      <c r="P53"/>
      <c r="Q53"/>
      <c r="R53"/>
      <c r="S53"/>
      <c r="T53"/>
      <c r="U53"/>
      <c r="V53" s="997"/>
      <c r="W53" s="53"/>
      <c r="X53" s="53"/>
    </row>
    <row r="54" spans="1:25" ht="12.95" customHeight="1">
      <c r="A54" s="141"/>
      <c r="B54" s="1157" t="s">
        <v>100</v>
      </c>
      <c r="C54" s="1334" t="s">
        <v>321</v>
      </c>
      <c r="D54" s="1334"/>
      <c r="E54" s="144">
        <v>266868.32860649202</v>
      </c>
      <c r="F54" s="144">
        <v>277235.457559139</v>
      </c>
      <c r="G54" s="144">
        <v>284381.25770931202</v>
      </c>
      <c r="H54" s="144">
        <v>310101.795356535</v>
      </c>
      <c r="I54" s="144">
        <v>361846.74579181097</v>
      </c>
      <c r="J54" s="144">
        <v>135854.70583840899</v>
      </c>
      <c r="K54" s="144">
        <v>167535.37678374699</v>
      </c>
      <c r="L54" s="144">
        <v>199993.84857381301</v>
      </c>
      <c r="M54" s="144">
        <v>233741.28854552499</v>
      </c>
      <c r="N54" s="144">
        <v>267142.78323507903</v>
      </c>
      <c r="O54" s="144">
        <v>299813.60067841801</v>
      </c>
      <c r="P54" s="144">
        <v>333617.31202598999</v>
      </c>
      <c r="Q54" s="144">
        <v>366168.186300901</v>
      </c>
      <c r="R54" s="144">
        <v>401988.998665575</v>
      </c>
      <c r="S54" s="144">
        <v>42503.459842796001</v>
      </c>
      <c r="T54" s="144">
        <v>73055.073608513005</v>
      </c>
      <c r="U54" s="144">
        <v>108321.977810383</v>
      </c>
      <c r="V54" s="1005">
        <v>134899.97437554301</v>
      </c>
      <c r="W54" s="53"/>
      <c r="X54" s="53"/>
      <c r="Y54" s="53"/>
    </row>
    <row r="55" spans="1:25" ht="12.95" customHeight="1">
      <c r="A55" s="141"/>
      <c r="B55" s="1157"/>
      <c r="C55" s="1157" t="s">
        <v>8</v>
      </c>
      <c r="D55" s="1157" t="s">
        <v>322</v>
      </c>
      <c r="E55" s="144">
        <v>872.33992137400003</v>
      </c>
      <c r="F55" s="144">
        <v>1962.6314537349999</v>
      </c>
      <c r="G55" s="144">
        <v>1808.6576057970001</v>
      </c>
      <c r="H55" s="144">
        <v>2686.1263883010001</v>
      </c>
      <c r="I55" s="144">
        <v>4301.375264626</v>
      </c>
      <c r="J55" s="144">
        <v>1385.8409749469999</v>
      </c>
      <c r="K55" s="144">
        <v>1935.872589075</v>
      </c>
      <c r="L55" s="144">
        <v>1923.577958825</v>
      </c>
      <c r="M55" s="144">
        <v>2174.612746578</v>
      </c>
      <c r="N55" s="144">
        <v>2454.0795127780002</v>
      </c>
      <c r="O55" s="144">
        <v>2769.691388923</v>
      </c>
      <c r="P55" s="144">
        <v>3121.9296724300002</v>
      </c>
      <c r="Q55" s="144">
        <v>3434.200010131</v>
      </c>
      <c r="R55" s="144">
        <v>3735.7483037649999</v>
      </c>
      <c r="S55" s="144">
        <v>313.244279662</v>
      </c>
      <c r="T55" s="144">
        <v>572.19095592500003</v>
      </c>
      <c r="U55" s="144">
        <v>979.83310875400002</v>
      </c>
      <c r="V55" s="1005">
        <v>1361.0921483560001</v>
      </c>
    </row>
    <row r="56" spans="1:25" ht="12.95" customHeight="1">
      <c r="A56" s="141"/>
      <c r="B56" s="1157"/>
      <c r="C56" s="1157" t="s">
        <v>9</v>
      </c>
      <c r="D56" s="1157" t="s">
        <v>323</v>
      </c>
      <c r="E56" s="144">
        <v>2854.540781791</v>
      </c>
      <c r="F56" s="144">
        <v>2209.5934779869999</v>
      </c>
      <c r="G56" s="144">
        <v>1125.3241194289999</v>
      </c>
      <c r="H56" s="144">
        <v>2901.7801553160002</v>
      </c>
      <c r="I56" s="144">
        <v>5658.5654396629998</v>
      </c>
      <c r="J56" s="144">
        <v>2249.7716301360001</v>
      </c>
      <c r="K56" s="144">
        <v>2909.5767932959998</v>
      </c>
      <c r="L56" s="144">
        <v>3517.3796134529998</v>
      </c>
      <c r="M56" s="144">
        <v>4052.955113727</v>
      </c>
      <c r="N56" s="144">
        <v>4614.0184697410004</v>
      </c>
      <c r="O56" s="144">
        <v>5123.9173632109996</v>
      </c>
      <c r="P56" s="144">
        <v>5683.0302319820003</v>
      </c>
      <c r="Q56" s="144">
        <v>6198.5270269149996</v>
      </c>
      <c r="R56" s="144">
        <v>6768.8449630109999</v>
      </c>
      <c r="S56" s="144">
        <v>485.44759781699997</v>
      </c>
      <c r="T56" s="144">
        <v>1114.387697505</v>
      </c>
      <c r="U56" s="144">
        <v>1737.985813752</v>
      </c>
      <c r="V56" s="1005">
        <v>2388.765646926</v>
      </c>
    </row>
    <row r="57" spans="1:25" ht="12.95" customHeight="1">
      <c r="A57" s="141"/>
      <c r="B57" s="1157"/>
      <c r="C57" s="1157" t="s">
        <v>10</v>
      </c>
      <c r="D57" s="1157" t="s">
        <v>324</v>
      </c>
      <c r="E57" s="144">
        <v>22312.711154501001</v>
      </c>
      <c r="F57" s="144">
        <v>27102.092917022001</v>
      </c>
      <c r="G57" s="144">
        <v>30915.875781155999</v>
      </c>
      <c r="H57" s="144">
        <v>34319.129548495999</v>
      </c>
      <c r="I57" s="144">
        <v>35301.897685295997</v>
      </c>
      <c r="J57" s="144">
        <v>12774.120943125001</v>
      </c>
      <c r="K57" s="144">
        <v>15204.612698118999</v>
      </c>
      <c r="L57" s="144">
        <v>18281.965212812</v>
      </c>
      <c r="M57" s="144">
        <v>21354.503107287001</v>
      </c>
      <c r="N57" s="144">
        <v>24187.721688729998</v>
      </c>
      <c r="O57" s="144">
        <v>26834.271146723</v>
      </c>
      <c r="P57" s="144">
        <v>29640.062666336002</v>
      </c>
      <c r="Q57" s="144">
        <v>32440.636659940999</v>
      </c>
      <c r="R57" s="144">
        <v>37911.139497067998</v>
      </c>
      <c r="S57" s="144">
        <v>3130.5765101390002</v>
      </c>
      <c r="T57" s="144">
        <v>6011.8306728779999</v>
      </c>
      <c r="U57" s="144">
        <v>9220.5563777000007</v>
      </c>
      <c r="V57" s="1005">
        <v>12322.782865064</v>
      </c>
    </row>
    <row r="58" spans="1:25" ht="12.95" customHeight="1">
      <c r="A58" s="141"/>
      <c r="B58" s="1157"/>
      <c r="C58" s="1157" t="s">
        <v>11</v>
      </c>
      <c r="D58" s="1157" t="s">
        <v>325</v>
      </c>
      <c r="E58" s="144">
        <v>221679.026585463</v>
      </c>
      <c r="F58" s="144">
        <v>226685.59237165199</v>
      </c>
      <c r="G58" s="144">
        <v>232177.41914119801</v>
      </c>
      <c r="H58" s="144">
        <v>248383.85534963</v>
      </c>
      <c r="I58" s="144">
        <v>284740.192668317</v>
      </c>
      <c r="J58" s="144">
        <v>108354.024384976</v>
      </c>
      <c r="K58" s="144">
        <v>133103.719350069</v>
      </c>
      <c r="L58" s="144">
        <v>158975.58863844999</v>
      </c>
      <c r="M58" s="144">
        <v>185314.41197864499</v>
      </c>
      <c r="N58" s="144">
        <v>211463.58389668199</v>
      </c>
      <c r="O58" s="144">
        <v>238456.62862802501</v>
      </c>
      <c r="P58" s="144">
        <v>265642.10813090601</v>
      </c>
      <c r="Q58" s="144">
        <v>291542.626462174</v>
      </c>
      <c r="R58" s="144">
        <v>318221.96819063497</v>
      </c>
      <c r="S58" s="144">
        <v>33856.526861849001</v>
      </c>
      <c r="T58" s="144">
        <v>59176.213997357001</v>
      </c>
      <c r="U58" s="144">
        <v>86920.875116330993</v>
      </c>
      <c r="V58" s="1005">
        <v>106285.598568334</v>
      </c>
    </row>
    <row r="59" spans="1:25" ht="12.95" customHeight="1">
      <c r="A59" s="141"/>
      <c r="B59" s="1157"/>
      <c r="C59" s="1157"/>
      <c r="D59" s="1158" t="s">
        <v>326</v>
      </c>
      <c r="E59" s="144">
        <v>221449.37089741399</v>
      </c>
      <c r="F59" s="144">
        <v>225811.25215344501</v>
      </c>
      <c r="G59" s="144">
        <v>232039.225774013</v>
      </c>
      <c r="H59" s="144">
        <v>247486.84911634799</v>
      </c>
      <c r="I59" s="144">
        <v>283479.71101576602</v>
      </c>
      <c r="J59" s="144">
        <v>107264.706479771</v>
      </c>
      <c r="K59" s="144">
        <v>131802.01168670901</v>
      </c>
      <c r="L59" s="144">
        <v>157468.92376039099</v>
      </c>
      <c r="M59" s="144">
        <v>183620.37587348401</v>
      </c>
      <c r="N59" s="144">
        <v>209575.772909452</v>
      </c>
      <c r="O59" s="144">
        <v>236371.14661305799</v>
      </c>
      <c r="P59" s="144">
        <v>263357.08296914102</v>
      </c>
      <c r="Q59" s="144">
        <v>289110.54721669003</v>
      </c>
      <c r="R59" s="144">
        <v>315645.096851054</v>
      </c>
      <c r="S59" s="144">
        <v>33352.365642270001</v>
      </c>
      <c r="T59" s="144">
        <v>58499.301720146002</v>
      </c>
      <c r="U59" s="144">
        <v>86041.655550612006</v>
      </c>
      <c r="V59" s="1005">
        <v>105212.07791355799</v>
      </c>
    </row>
    <row r="60" spans="1:25" ht="12.95" customHeight="1">
      <c r="A60" s="141"/>
      <c r="B60" s="1157"/>
      <c r="C60" s="1157"/>
      <c r="D60" s="1158" t="s">
        <v>327</v>
      </c>
      <c r="E60" s="144">
        <v>229.65568804899999</v>
      </c>
      <c r="F60" s="144">
        <v>874.34021820700002</v>
      </c>
      <c r="G60" s="144">
        <v>138.193367185</v>
      </c>
      <c r="H60" s="144">
        <v>897.00623328200004</v>
      </c>
      <c r="I60" s="144">
        <v>1260.481652551</v>
      </c>
      <c r="J60" s="144">
        <v>1089.317905205</v>
      </c>
      <c r="K60" s="144">
        <v>1301.70766336</v>
      </c>
      <c r="L60" s="144">
        <v>1506.6648780590001</v>
      </c>
      <c r="M60" s="144">
        <v>1694.036105161</v>
      </c>
      <c r="N60" s="144">
        <v>1887.8109872299999</v>
      </c>
      <c r="O60" s="144">
        <v>2085.4820149669999</v>
      </c>
      <c r="P60" s="144">
        <v>2285.0251617650001</v>
      </c>
      <c r="Q60" s="144">
        <v>2432.0792454839998</v>
      </c>
      <c r="R60" s="144">
        <v>2576.871339581</v>
      </c>
      <c r="S60" s="144">
        <v>504.16121957899998</v>
      </c>
      <c r="T60" s="144">
        <v>676.91227721099995</v>
      </c>
      <c r="U60" s="144">
        <v>879.219565719</v>
      </c>
      <c r="V60" s="1005">
        <v>1073.5206547759999</v>
      </c>
    </row>
    <row r="61" spans="1:25" ht="12.95" customHeight="1">
      <c r="A61" s="141"/>
      <c r="B61" s="1157"/>
      <c r="C61" s="1157" t="s">
        <v>98</v>
      </c>
      <c r="D61" s="1157" t="s">
        <v>328</v>
      </c>
      <c r="E61" s="144">
        <v>19149.710163363001</v>
      </c>
      <c r="F61" s="144">
        <v>19275.547338742999</v>
      </c>
      <c r="G61" s="144">
        <v>18353.981061732</v>
      </c>
      <c r="H61" s="144">
        <v>21810.903914792001</v>
      </c>
      <c r="I61" s="144">
        <v>31844.714733909001</v>
      </c>
      <c r="J61" s="144">
        <v>11090.947905225001</v>
      </c>
      <c r="K61" s="144">
        <v>14381.595353188</v>
      </c>
      <c r="L61" s="144">
        <v>17295.337150273001</v>
      </c>
      <c r="M61" s="144">
        <v>20844.805599288</v>
      </c>
      <c r="N61" s="144">
        <v>24423.379667148001</v>
      </c>
      <c r="O61" s="144">
        <v>26629.092151535999</v>
      </c>
      <c r="P61" s="144">
        <v>29530.181324336001</v>
      </c>
      <c r="Q61" s="144">
        <v>32552.196141740002</v>
      </c>
      <c r="R61" s="144">
        <v>35351.297711095998</v>
      </c>
      <c r="S61" s="144">
        <v>4717.6645933290001</v>
      </c>
      <c r="T61" s="144">
        <v>6180.4502848479997</v>
      </c>
      <c r="U61" s="144">
        <v>9462.7273938460003</v>
      </c>
      <c r="V61" s="1005">
        <v>12541.735146863</v>
      </c>
    </row>
    <row r="62" spans="1:25" ht="12.95" customHeight="1">
      <c r="A62" s="141"/>
      <c r="B62" s="1157" t="s">
        <v>19</v>
      </c>
      <c r="C62" s="1334" t="s">
        <v>329</v>
      </c>
      <c r="D62" s="1334"/>
      <c r="E62" s="144">
        <v>100551.865137259</v>
      </c>
      <c r="F62" s="144">
        <v>113489.713047823</v>
      </c>
      <c r="G62" s="144">
        <v>84725.472537554</v>
      </c>
      <c r="H62" s="144">
        <v>88362.445074791001</v>
      </c>
      <c r="I62" s="144">
        <v>128806.24810764</v>
      </c>
      <c r="J62" s="144">
        <v>58438.864555207998</v>
      </c>
      <c r="K62" s="144">
        <v>71004.579077044007</v>
      </c>
      <c r="L62" s="144">
        <v>83617.402077010003</v>
      </c>
      <c r="M62" s="144">
        <v>97312.819055739994</v>
      </c>
      <c r="N62" s="144">
        <v>110648.450314981</v>
      </c>
      <c r="O62" s="144">
        <v>123594.87791400201</v>
      </c>
      <c r="P62" s="144">
        <v>137375.11395653401</v>
      </c>
      <c r="Q62" s="144">
        <v>150487.33075573601</v>
      </c>
      <c r="R62" s="144">
        <v>163678.94889180601</v>
      </c>
      <c r="S62" s="144">
        <v>23049.666854744999</v>
      </c>
      <c r="T62" s="144">
        <v>34309.487569555</v>
      </c>
      <c r="U62" s="144">
        <v>48445.670027781001</v>
      </c>
      <c r="V62" s="1005">
        <v>55375.696695293002</v>
      </c>
      <c r="Y62" s="54"/>
    </row>
    <row r="63" spans="1:25" ht="12.95" customHeight="1">
      <c r="A63" s="141"/>
      <c r="B63" s="1157"/>
      <c r="C63" s="1157" t="s">
        <v>8</v>
      </c>
      <c r="D63" s="1157" t="s">
        <v>330</v>
      </c>
      <c r="E63" s="144">
        <v>31.601847096</v>
      </c>
      <c r="F63" s="144">
        <v>284.60714892999999</v>
      </c>
      <c r="G63" s="144">
        <v>4.5540674450000003</v>
      </c>
      <c r="H63" s="144">
        <v>1.208964521</v>
      </c>
      <c r="I63" s="144">
        <v>1.9575741719999999</v>
      </c>
      <c r="J63" s="144">
        <v>0.192353684</v>
      </c>
      <c r="K63" s="144">
        <v>0.90880585599999997</v>
      </c>
      <c r="L63" s="144">
        <v>8.6857522790000008</v>
      </c>
      <c r="M63" s="144">
        <v>38.992152934000003</v>
      </c>
      <c r="N63" s="144">
        <v>70.549659879999993</v>
      </c>
      <c r="O63" s="144">
        <v>111.73812212599999</v>
      </c>
      <c r="P63" s="144">
        <v>159.08914438100001</v>
      </c>
      <c r="Q63" s="144">
        <v>214.58381648899999</v>
      </c>
      <c r="R63" s="144">
        <v>234.33719144899999</v>
      </c>
      <c r="S63" s="144">
        <v>39.840177470999997</v>
      </c>
      <c r="T63" s="144">
        <v>70.660962655000006</v>
      </c>
      <c r="U63" s="144">
        <v>88.578311568999993</v>
      </c>
      <c r="V63" s="1005">
        <v>106.76247025799999</v>
      </c>
      <c r="Y63" s="54"/>
    </row>
    <row r="64" spans="1:25" ht="12.95" customHeight="1">
      <c r="A64" s="141"/>
      <c r="B64" s="1157"/>
      <c r="C64" s="1157" t="s">
        <v>9</v>
      </c>
      <c r="D64" s="1157" t="s">
        <v>331</v>
      </c>
      <c r="E64" s="144">
        <v>4585.6659249619997</v>
      </c>
      <c r="F64" s="144">
        <v>4405.6799940150004</v>
      </c>
      <c r="G64" s="144">
        <v>3378.4871086339999</v>
      </c>
      <c r="H64" s="144">
        <v>3698.54988843</v>
      </c>
      <c r="I64" s="144">
        <v>5494.5370083910002</v>
      </c>
      <c r="J64" s="144">
        <v>1879.934446002</v>
      </c>
      <c r="K64" s="144">
        <v>1166.548063275</v>
      </c>
      <c r="L64" s="144">
        <v>3329.7752209790001</v>
      </c>
      <c r="M64" s="144">
        <v>3434.699803302</v>
      </c>
      <c r="N64" s="144">
        <v>3975.9690642259998</v>
      </c>
      <c r="O64" s="144">
        <v>4417.0442639559997</v>
      </c>
      <c r="P64" s="144">
        <v>4862.7724442910003</v>
      </c>
      <c r="Q64" s="144">
        <v>5383.3294295570004</v>
      </c>
      <c r="R64" s="144">
        <v>5827.9136952910003</v>
      </c>
      <c r="S64" s="144">
        <v>453.38509681400001</v>
      </c>
      <c r="T64" s="144">
        <v>868.29007378899996</v>
      </c>
      <c r="U64" s="144">
        <v>1336.926448661</v>
      </c>
      <c r="V64" s="1005">
        <v>1815.2464170840001</v>
      </c>
    </row>
    <row r="65" spans="1:25" ht="12.95" customHeight="1">
      <c r="A65" s="141"/>
      <c r="B65" s="1157"/>
      <c r="C65" s="1157" t="s">
        <v>10</v>
      </c>
      <c r="D65" s="1157" t="s">
        <v>332</v>
      </c>
      <c r="E65" s="144">
        <v>64743.150379305996</v>
      </c>
      <c r="F65" s="144">
        <v>76575.056154805003</v>
      </c>
      <c r="G65" s="144">
        <v>51595.752133971997</v>
      </c>
      <c r="H65" s="144">
        <v>47778.106375629999</v>
      </c>
      <c r="I65" s="144">
        <v>77438.821919459995</v>
      </c>
      <c r="J65" s="144">
        <v>34326.721388762999</v>
      </c>
      <c r="K65" s="144">
        <v>43537.927578208997</v>
      </c>
      <c r="L65" s="144">
        <v>51821.025672793003</v>
      </c>
      <c r="M65" s="144">
        <v>60493.575946730998</v>
      </c>
      <c r="N65" s="144">
        <v>69235.277116965997</v>
      </c>
      <c r="O65" s="144">
        <v>77860.536645828004</v>
      </c>
      <c r="P65" s="144">
        <v>86746.37787045</v>
      </c>
      <c r="Q65" s="144">
        <v>95480.224436926001</v>
      </c>
      <c r="R65" s="144">
        <v>104421.29740849001</v>
      </c>
      <c r="S65" s="144">
        <v>8956.4416158309996</v>
      </c>
      <c r="T65" s="144">
        <v>17552.788346735</v>
      </c>
      <c r="U65" s="144">
        <v>27157.421268737999</v>
      </c>
      <c r="V65" s="1005">
        <v>36738.565094010002</v>
      </c>
    </row>
    <row r="66" spans="1:25" ht="12.95" customHeight="1">
      <c r="A66" s="142"/>
      <c r="B66" s="1159"/>
      <c r="C66" s="1159"/>
      <c r="D66" s="1160" t="s">
        <v>333</v>
      </c>
      <c r="E66" s="144">
        <v>9035.4396145770006</v>
      </c>
      <c r="F66" s="144">
        <v>13331.649993853</v>
      </c>
      <c r="G66" s="144">
        <v>11697.076859880999</v>
      </c>
      <c r="H66" s="144">
        <v>14027.806858122</v>
      </c>
      <c r="I66" s="144">
        <v>26639.454675016001</v>
      </c>
      <c r="J66" s="144">
        <v>12055.706776001</v>
      </c>
      <c r="K66" s="144">
        <v>15654.611825862001</v>
      </c>
      <c r="L66" s="144">
        <v>18412.515512384001</v>
      </c>
      <c r="M66" s="144">
        <v>21480.253595890001</v>
      </c>
      <c r="N66" s="144">
        <v>24651.965672206999</v>
      </c>
      <c r="O66" s="144">
        <v>27715.119341823</v>
      </c>
      <c r="P66" s="144">
        <v>30879.284501527</v>
      </c>
      <c r="Q66" s="144">
        <v>33879.999232495997</v>
      </c>
      <c r="R66" s="144">
        <v>37223.399230632</v>
      </c>
      <c r="S66" s="144">
        <v>3375.3216424359998</v>
      </c>
      <c r="T66" s="144">
        <v>6679.4008860269996</v>
      </c>
      <c r="U66" s="144">
        <v>10247.466550805</v>
      </c>
      <c r="V66" s="1005">
        <v>13834.260179798999</v>
      </c>
    </row>
    <row r="67" spans="1:25" ht="12.95" customHeight="1">
      <c r="A67" s="142"/>
      <c r="B67" s="1159"/>
      <c r="C67" s="1159"/>
      <c r="D67" s="1160" t="s">
        <v>334</v>
      </c>
      <c r="E67" s="144">
        <v>9888.1559358739996</v>
      </c>
      <c r="F67" s="144">
        <v>9646.5681099810008</v>
      </c>
      <c r="G67" s="144">
        <v>7674.1890595940004</v>
      </c>
      <c r="H67" s="144">
        <v>5735.2094387919997</v>
      </c>
      <c r="I67" s="144">
        <v>6031.532691894</v>
      </c>
      <c r="J67" s="144">
        <v>1982.889980186</v>
      </c>
      <c r="K67" s="144">
        <v>2501.3212309320002</v>
      </c>
      <c r="L67" s="144">
        <v>3191.414334009</v>
      </c>
      <c r="M67" s="144">
        <v>3746.2894449629998</v>
      </c>
      <c r="N67" s="144">
        <v>4273.8954366420003</v>
      </c>
      <c r="O67" s="144">
        <v>4806.5563479470002</v>
      </c>
      <c r="P67" s="144">
        <v>5373.6649867659999</v>
      </c>
      <c r="Q67" s="144">
        <v>6168.5097236410002</v>
      </c>
      <c r="R67" s="144">
        <v>6841.365461888</v>
      </c>
      <c r="S67" s="144">
        <v>632.17940159900002</v>
      </c>
      <c r="T67" s="144">
        <v>1237.4494981390001</v>
      </c>
      <c r="U67" s="144">
        <v>1882.9312089990001</v>
      </c>
      <c r="V67" s="1005">
        <v>2530.5281013670001</v>
      </c>
    </row>
    <row r="68" spans="1:25" ht="12.95" customHeight="1">
      <c r="A68" s="142"/>
      <c r="B68" s="1159"/>
      <c r="C68" s="1159"/>
      <c r="D68" s="1160" t="s">
        <v>335</v>
      </c>
      <c r="E68" s="144">
        <v>45819.554828854998</v>
      </c>
      <c r="F68" s="144">
        <v>53596.838050970997</v>
      </c>
      <c r="G68" s="144">
        <v>32224.486214496999</v>
      </c>
      <c r="H68" s="144">
        <v>28015.090078715999</v>
      </c>
      <c r="I68" s="144">
        <v>44767.834552549997</v>
      </c>
      <c r="J68" s="144">
        <v>20288.124632576</v>
      </c>
      <c r="K68" s="144">
        <v>25381.994521414999</v>
      </c>
      <c r="L68" s="144">
        <v>30217.0958264</v>
      </c>
      <c r="M68" s="144">
        <v>35267.032905877997</v>
      </c>
      <c r="N68" s="144">
        <v>40309.416008116998</v>
      </c>
      <c r="O68" s="144">
        <v>45338.860956058001</v>
      </c>
      <c r="P68" s="144">
        <v>50493.428382156999</v>
      </c>
      <c r="Q68" s="144">
        <v>55431.715480788997</v>
      </c>
      <c r="R68" s="144">
        <v>60356.532715970003</v>
      </c>
      <c r="S68" s="144">
        <v>4948.9405717959999</v>
      </c>
      <c r="T68" s="144">
        <v>9635.9379625689999</v>
      </c>
      <c r="U68" s="144">
        <v>15027.023508934</v>
      </c>
      <c r="V68" s="1005">
        <v>20373.776812844</v>
      </c>
    </row>
    <row r="69" spans="1:25" ht="12.95" customHeight="1">
      <c r="A69" s="141"/>
      <c r="B69" s="1157"/>
      <c r="C69" s="1157" t="s">
        <v>11</v>
      </c>
      <c r="D69" s="1157" t="s">
        <v>336</v>
      </c>
      <c r="E69" s="144">
        <v>4369.4276174030001</v>
      </c>
      <c r="F69" s="144">
        <v>4017.7523166390001</v>
      </c>
      <c r="G69" s="144">
        <v>4054.6919924690001</v>
      </c>
      <c r="H69" s="144">
        <v>5358.0475559429997</v>
      </c>
      <c r="I69" s="144">
        <v>4229.9979910860002</v>
      </c>
      <c r="J69" s="144">
        <v>1395.004114996</v>
      </c>
      <c r="K69" s="144">
        <v>2375.1248891549999</v>
      </c>
      <c r="L69" s="144">
        <v>2076.772728248</v>
      </c>
      <c r="M69" s="144">
        <v>2379.922057104</v>
      </c>
      <c r="N69" s="144">
        <v>2653.085744599</v>
      </c>
      <c r="O69" s="144">
        <v>2929.582394779</v>
      </c>
      <c r="P69" s="144">
        <v>3247.934765294</v>
      </c>
      <c r="Q69" s="144">
        <v>3558.8268164390001</v>
      </c>
      <c r="R69" s="144">
        <v>3851.9393832870001</v>
      </c>
      <c r="S69" s="144">
        <v>292.81707944999999</v>
      </c>
      <c r="T69" s="144">
        <v>577.22506825799996</v>
      </c>
      <c r="U69" s="144">
        <v>918.18086532300003</v>
      </c>
      <c r="V69" s="1005">
        <v>1293.9670377340001</v>
      </c>
    </row>
    <row r="70" spans="1:25" ht="12.95" customHeight="1">
      <c r="A70" s="141"/>
      <c r="B70" s="1157"/>
      <c r="C70" s="1157" t="s">
        <v>98</v>
      </c>
      <c r="D70" s="1157" t="s">
        <v>337</v>
      </c>
      <c r="E70" s="144">
        <v>6306.2112221460002</v>
      </c>
      <c r="F70" s="144">
        <v>6167.6044623649996</v>
      </c>
      <c r="G70" s="144">
        <v>4161.7930868410003</v>
      </c>
      <c r="H70" s="144">
        <v>8461.3200533590007</v>
      </c>
      <c r="I70" s="144">
        <v>7392.0076627119997</v>
      </c>
      <c r="J70" s="144">
        <v>3825.0014593669998</v>
      </c>
      <c r="K70" s="144">
        <v>4518.8566607020002</v>
      </c>
      <c r="L70" s="144">
        <v>4722.3062340070001</v>
      </c>
      <c r="M70" s="144">
        <v>5455.264204174</v>
      </c>
      <c r="N70" s="144">
        <v>6252.2645697329999</v>
      </c>
      <c r="O70" s="144">
        <v>7099.2752953210002</v>
      </c>
      <c r="P70" s="144">
        <v>7965.1444738139999</v>
      </c>
      <c r="Q70" s="144">
        <v>8781.2289223070002</v>
      </c>
      <c r="R70" s="144">
        <v>9688.6075427970009</v>
      </c>
      <c r="S70" s="144">
        <v>2342.6172655099999</v>
      </c>
      <c r="T70" s="144">
        <v>2238.8733304990001</v>
      </c>
      <c r="U70" s="144">
        <v>3051.511804926</v>
      </c>
      <c r="V70" s="1005">
        <v>4002.7332663500001</v>
      </c>
    </row>
    <row r="71" spans="1:25" ht="12.95" customHeight="1">
      <c r="A71" s="141"/>
      <c r="B71" s="1157"/>
      <c r="C71" s="1157" t="s">
        <v>97</v>
      </c>
      <c r="D71" s="1157" t="s">
        <v>328</v>
      </c>
      <c r="E71" s="144">
        <v>18793.279290432001</v>
      </c>
      <c r="F71" s="144">
        <v>18430.271378066998</v>
      </c>
      <c r="G71" s="144">
        <v>17203.980622979001</v>
      </c>
      <c r="H71" s="144">
        <v>23065.212236907999</v>
      </c>
      <c r="I71" s="144">
        <v>34248.925951819001</v>
      </c>
      <c r="J71" s="144">
        <v>17012.010792395999</v>
      </c>
      <c r="K71" s="144">
        <v>19405.213079846999</v>
      </c>
      <c r="L71" s="144">
        <v>21658.836468704001</v>
      </c>
      <c r="M71" s="144">
        <v>25510.364891494999</v>
      </c>
      <c r="N71" s="144">
        <v>28461.304159577001</v>
      </c>
      <c r="O71" s="144">
        <v>31176.701191992001</v>
      </c>
      <c r="P71" s="144">
        <v>34393.795258304002</v>
      </c>
      <c r="Q71" s="144">
        <v>37069.137334018</v>
      </c>
      <c r="R71" s="144">
        <v>39654.853670491997</v>
      </c>
      <c r="S71" s="144">
        <v>10964.565619669</v>
      </c>
      <c r="T71" s="144">
        <v>13001.649787619001</v>
      </c>
      <c r="U71" s="144">
        <v>15893.051328564001</v>
      </c>
      <c r="V71" s="1005">
        <v>11418.422409856999</v>
      </c>
    </row>
    <row r="72" spans="1:25" ht="12.95" customHeight="1">
      <c r="A72" s="141"/>
      <c r="B72" s="1157"/>
      <c r="C72" s="1157" t="s">
        <v>125</v>
      </c>
      <c r="D72" s="1157" t="s">
        <v>338</v>
      </c>
      <c r="E72" s="144">
        <v>1722.5288559139999</v>
      </c>
      <c r="F72" s="144">
        <v>3608.7415930020002</v>
      </c>
      <c r="G72" s="144">
        <v>4326.2135252139997</v>
      </c>
      <c r="H72" s="144">
        <v>0</v>
      </c>
      <c r="I72" s="144">
        <v>0</v>
      </c>
      <c r="J72" s="144">
        <v>0</v>
      </c>
      <c r="K72" s="144">
        <v>0</v>
      </c>
      <c r="L72" s="144">
        <v>0</v>
      </c>
      <c r="M72" s="144">
        <v>0</v>
      </c>
      <c r="N72" s="144">
        <v>0</v>
      </c>
      <c r="O72" s="144">
        <v>0</v>
      </c>
      <c r="P72" s="144">
        <v>0</v>
      </c>
      <c r="Q72" s="144">
        <v>0</v>
      </c>
      <c r="R72" s="144">
        <v>0</v>
      </c>
      <c r="S72" s="852">
        <v>0</v>
      </c>
      <c r="T72" s="852">
        <v>0</v>
      </c>
      <c r="U72" s="852">
        <v>0</v>
      </c>
      <c r="V72" s="998">
        <v>0</v>
      </c>
    </row>
    <row r="73" spans="1:25" ht="12.95" customHeight="1">
      <c r="A73" s="155" t="s">
        <v>204</v>
      </c>
      <c r="B73" s="1336" t="s">
        <v>339</v>
      </c>
      <c r="C73" s="1336"/>
      <c r="D73" s="1336"/>
      <c r="E73" s="144">
        <v>166316.46346923299</v>
      </c>
      <c r="F73" s="144">
        <v>163745.74451131601</v>
      </c>
      <c r="G73" s="144">
        <v>199655.78517175801</v>
      </c>
      <c r="H73" s="144">
        <v>221739.350281744</v>
      </c>
      <c r="I73" s="144">
        <v>233040.49768417099</v>
      </c>
      <c r="J73" s="144">
        <v>77415.841283201007</v>
      </c>
      <c r="K73" s="144">
        <v>96530.797706703001</v>
      </c>
      <c r="L73" s="144">
        <v>116376.44649680299</v>
      </c>
      <c r="M73" s="144">
        <v>136428.469489785</v>
      </c>
      <c r="N73" s="144">
        <v>156494.33292009801</v>
      </c>
      <c r="O73" s="144">
        <v>176218.72276441599</v>
      </c>
      <c r="P73" s="144">
        <v>196242.198069456</v>
      </c>
      <c r="Q73" s="144">
        <v>215680.85554516499</v>
      </c>
      <c r="R73" s="144">
        <v>238310.04977376899</v>
      </c>
      <c r="S73" s="144">
        <v>19453.792988050998</v>
      </c>
      <c r="T73" s="144">
        <v>38745.586038957998</v>
      </c>
      <c r="U73" s="144">
        <v>59876.307782602002</v>
      </c>
      <c r="V73" s="1005">
        <v>79524.277680250001</v>
      </c>
    </row>
    <row r="74" spans="1:25" ht="12.95" customHeight="1">
      <c r="A74" s="155" t="s">
        <v>105</v>
      </c>
      <c r="B74" s="1336" t="s">
        <v>340</v>
      </c>
      <c r="C74" s="1336"/>
      <c r="D74" s="1336"/>
      <c r="E74" s="144"/>
      <c r="F74" s="144"/>
      <c r="G74" s="144"/>
      <c r="H74" s="144">
        <v>0</v>
      </c>
      <c r="I74" s="144">
        <v>0</v>
      </c>
      <c r="J74" s="144">
        <v>0</v>
      </c>
      <c r="K74" s="144">
        <v>0</v>
      </c>
      <c r="L74" s="144">
        <v>0</v>
      </c>
      <c r="M74" s="144">
        <v>0</v>
      </c>
      <c r="N74" s="144">
        <v>0</v>
      </c>
      <c r="O74" s="144">
        <v>0</v>
      </c>
      <c r="P74" s="144">
        <v>0</v>
      </c>
      <c r="Q74" s="144">
        <v>0</v>
      </c>
      <c r="R74" s="144">
        <v>0</v>
      </c>
      <c r="S74" s="852">
        <v>0</v>
      </c>
      <c r="T74" s="852">
        <v>0</v>
      </c>
      <c r="U74" s="852">
        <v>0</v>
      </c>
      <c r="V74" s="998">
        <v>0</v>
      </c>
    </row>
    <row r="75" spans="1:25" ht="12.95" customHeight="1">
      <c r="A75" s="141"/>
      <c r="B75" s="1157" t="s">
        <v>18</v>
      </c>
      <c r="C75" s="1334" t="s">
        <v>341</v>
      </c>
      <c r="D75" s="1334"/>
      <c r="E75" s="144">
        <v>75119.746036416007</v>
      </c>
      <c r="F75" s="144">
        <v>134784.50652977999</v>
      </c>
      <c r="G75" s="144">
        <v>193775.08266499799</v>
      </c>
      <c r="H75" s="144">
        <v>178085.43442752201</v>
      </c>
      <c r="I75" s="144">
        <v>308285.51768996898</v>
      </c>
      <c r="J75" s="144">
        <v>95367.957398115002</v>
      </c>
      <c r="K75" s="144">
        <v>118228.995083366</v>
      </c>
      <c r="L75" s="144">
        <v>147048.799614613</v>
      </c>
      <c r="M75" s="144">
        <v>158331.584821503</v>
      </c>
      <c r="N75" s="144">
        <v>185699.322261878</v>
      </c>
      <c r="O75" s="144">
        <v>205001.835777981</v>
      </c>
      <c r="P75" s="144">
        <v>226727.21530666901</v>
      </c>
      <c r="Q75" s="144">
        <v>257147.95668325099</v>
      </c>
      <c r="R75" s="144">
        <v>341694.51706179202</v>
      </c>
      <c r="S75" s="144">
        <v>74546.909738240996</v>
      </c>
      <c r="T75" s="144">
        <v>129571.091450582</v>
      </c>
      <c r="U75" s="144">
        <v>185681.09553180201</v>
      </c>
      <c r="V75" s="1005">
        <v>244285.84408514801</v>
      </c>
      <c r="Y75" s="54"/>
    </row>
    <row r="76" spans="1:25" ht="24">
      <c r="A76" s="141"/>
      <c r="B76" s="1157"/>
      <c r="C76" s="1157" t="s">
        <v>8</v>
      </c>
      <c r="D76" s="1157" t="s">
        <v>342</v>
      </c>
      <c r="E76" s="144">
        <v>2968.5470721199999</v>
      </c>
      <c r="F76" s="144">
        <v>7199.4828557199999</v>
      </c>
      <c r="G76" s="144">
        <v>9799.6598192729998</v>
      </c>
      <c r="H76" s="144">
        <v>4394.336095396</v>
      </c>
      <c r="I76" s="144">
        <v>5137.1797555399999</v>
      </c>
      <c r="J76" s="144">
        <v>1952.583348953</v>
      </c>
      <c r="K76" s="144">
        <v>2636.148381644</v>
      </c>
      <c r="L76" s="144">
        <v>3078.7008820370002</v>
      </c>
      <c r="M76" s="144">
        <v>3649.4821299820001</v>
      </c>
      <c r="N76" s="144">
        <v>4433.0542699090001</v>
      </c>
      <c r="O76" s="144">
        <v>5155.1117655219996</v>
      </c>
      <c r="P76" s="144">
        <v>5661.8319856070002</v>
      </c>
      <c r="Q76" s="144">
        <v>6359.9532115069997</v>
      </c>
      <c r="R76" s="144">
        <v>6886.211640259</v>
      </c>
      <c r="S76" s="144">
        <v>807.53305770700001</v>
      </c>
      <c r="T76" s="144">
        <v>1750.534029792</v>
      </c>
      <c r="U76" s="144">
        <v>2365.975677247</v>
      </c>
      <c r="V76" s="1005">
        <v>3197.0195398159999</v>
      </c>
    </row>
    <row r="77" spans="1:25" ht="24">
      <c r="A77" s="141"/>
      <c r="B77" s="1157"/>
      <c r="C77" s="1157" t="s">
        <v>9</v>
      </c>
      <c r="D77" s="1157" t="s">
        <v>345</v>
      </c>
      <c r="E77" s="144">
        <v>0</v>
      </c>
      <c r="F77" s="144">
        <v>0</v>
      </c>
      <c r="G77" s="144">
        <v>0</v>
      </c>
      <c r="H77" s="144">
        <v>0</v>
      </c>
      <c r="I77" s="144">
        <v>0</v>
      </c>
      <c r="J77" s="144">
        <v>5072.9495548750001</v>
      </c>
      <c r="K77" s="144">
        <v>0</v>
      </c>
      <c r="L77" s="144">
        <v>6797.7038943560001</v>
      </c>
      <c r="M77" s="144">
        <v>0</v>
      </c>
      <c r="N77" s="144">
        <v>0</v>
      </c>
      <c r="O77" s="144">
        <v>0</v>
      </c>
      <c r="P77" s="144">
        <v>0</v>
      </c>
      <c r="Q77" s="144">
        <v>0</v>
      </c>
      <c r="R77" s="144">
        <v>0</v>
      </c>
      <c r="S77" s="144">
        <v>0</v>
      </c>
      <c r="T77" s="144">
        <v>0</v>
      </c>
      <c r="U77" s="144">
        <v>0</v>
      </c>
      <c r="V77" s="1005">
        <v>0</v>
      </c>
    </row>
    <row r="78" spans="1:25" ht="24">
      <c r="A78" s="141"/>
      <c r="B78" s="1157"/>
      <c r="C78" s="1157" t="s">
        <v>10</v>
      </c>
      <c r="D78" s="1157" t="s">
        <v>343</v>
      </c>
      <c r="E78" s="144">
        <v>0</v>
      </c>
      <c r="F78" s="144">
        <v>0</v>
      </c>
      <c r="G78" s="144">
        <v>0</v>
      </c>
      <c r="H78" s="144">
        <v>0</v>
      </c>
      <c r="I78" s="144">
        <v>0</v>
      </c>
      <c r="J78" s="144">
        <v>0</v>
      </c>
      <c r="K78" s="144">
        <v>0</v>
      </c>
      <c r="L78" s="144">
        <v>0</v>
      </c>
      <c r="M78" s="144">
        <v>0</v>
      </c>
      <c r="N78" s="144">
        <v>0</v>
      </c>
      <c r="O78" s="144">
        <v>0</v>
      </c>
      <c r="P78" s="144">
        <v>0</v>
      </c>
      <c r="Q78" s="144">
        <v>5.9999999999999995E-4</v>
      </c>
      <c r="R78" s="144">
        <v>5.9999999999999995E-4</v>
      </c>
      <c r="S78" s="144">
        <v>0</v>
      </c>
      <c r="T78" s="144">
        <v>0</v>
      </c>
      <c r="U78" s="144">
        <v>0</v>
      </c>
      <c r="V78" s="1005">
        <v>0</v>
      </c>
    </row>
    <row r="79" spans="1:25" ht="12.95" customHeight="1">
      <c r="A79" s="141"/>
      <c r="B79" s="1157"/>
      <c r="C79" s="1157" t="s">
        <v>11</v>
      </c>
      <c r="D79" s="1157" t="s">
        <v>344</v>
      </c>
      <c r="E79" s="144">
        <v>11971.366925745</v>
      </c>
      <c r="F79" s="144">
        <v>18348.291957685</v>
      </c>
      <c r="G79" s="144">
        <v>35066.747833148002</v>
      </c>
      <c r="H79" s="144">
        <v>62350.398248201003</v>
      </c>
      <c r="I79" s="144">
        <v>165685.217353791</v>
      </c>
      <c r="J79" s="144">
        <v>43768.431273462003</v>
      </c>
      <c r="K79" s="144">
        <v>57019.243561308002</v>
      </c>
      <c r="L79" s="144">
        <v>65557.039445896007</v>
      </c>
      <c r="M79" s="144">
        <v>71442.075501373998</v>
      </c>
      <c r="N79" s="144">
        <v>79534.868385737995</v>
      </c>
      <c r="O79" s="144">
        <v>88881.871002126005</v>
      </c>
      <c r="P79" s="144">
        <v>97182.656791166999</v>
      </c>
      <c r="Q79" s="144">
        <v>111320.735211065</v>
      </c>
      <c r="R79" s="144">
        <v>181364.72076360701</v>
      </c>
      <c r="S79" s="144">
        <v>61974.675956443003</v>
      </c>
      <c r="T79" s="144">
        <v>106299.119967151</v>
      </c>
      <c r="U79" s="144">
        <v>149852.47739515</v>
      </c>
      <c r="V79" s="1005">
        <v>199235.26975074399</v>
      </c>
    </row>
    <row r="80" spans="1:25" ht="24">
      <c r="A80" s="141"/>
      <c r="B80" s="1157"/>
      <c r="C80" s="1157" t="s">
        <v>98</v>
      </c>
      <c r="D80" s="1157" t="s">
        <v>346</v>
      </c>
      <c r="E80" s="144">
        <v>35904.192826323997</v>
      </c>
      <c r="F80" s="144">
        <v>38267.029724268003</v>
      </c>
      <c r="G80" s="144">
        <v>42773.308481204003</v>
      </c>
      <c r="H80" s="144">
        <v>48744.134700706003</v>
      </c>
      <c r="I80" s="144">
        <v>51390.115604133003</v>
      </c>
      <c r="J80" s="144">
        <v>17102.721417969002</v>
      </c>
      <c r="K80" s="144">
        <v>24430.859617583999</v>
      </c>
      <c r="L80" s="144">
        <v>30139.786518879999</v>
      </c>
      <c r="M80" s="144">
        <v>34958.024816712998</v>
      </c>
      <c r="N80" s="144">
        <v>39880.966191168001</v>
      </c>
      <c r="O80" s="144">
        <v>44617.579541626998</v>
      </c>
      <c r="P80" s="144">
        <v>49385.180254886</v>
      </c>
      <c r="Q80" s="144">
        <v>53634.678866784998</v>
      </c>
      <c r="R80" s="144">
        <v>57057.823604051002</v>
      </c>
      <c r="S80" s="144">
        <v>4197.0572735269998</v>
      </c>
      <c r="T80" s="144">
        <v>8416.2154281219991</v>
      </c>
      <c r="U80" s="144">
        <v>13015.101814304</v>
      </c>
      <c r="V80" s="1005">
        <v>17212.503764549001</v>
      </c>
      <c r="Y80" s="33"/>
    </row>
    <row r="81" spans="1:25" ht="12.95" customHeight="1">
      <c r="A81" s="141"/>
      <c r="B81" s="1157"/>
      <c r="C81" s="1157" t="s">
        <v>97</v>
      </c>
      <c r="D81" s="1157" t="s">
        <v>347</v>
      </c>
      <c r="E81" s="144">
        <v>24275.639212227001</v>
      </c>
      <c r="F81" s="144">
        <v>70969.701992107002</v>
      </c>
      <c r="G81" s="144">
        <v>106135.366531373</v>
      </c>
      <c r="H81" s="144">
        <v>62596.565383219</v>
      </c>
      <c r="I81" s="144">
        <v>86073.004976505006</v>
      </c>
      <c r="J81" s="144">
        <v>27471.271802856001</v>
      </c>
      <c r="K81" s="144">
        <v>34142.743522830002</v>
      </c>
      <c r="L81" s="144">
        <v>41475.568873443997</v>
      </c>
      <c r="M81" s="144">
        <v>48282.002373433999</v>
      </c>
      <c r="N81" s="144">
        <v>61850.433415063002</v>
      </c>
      <c r="O81" s="144">
        <v>66347.273468706</v>
      </c>
      <c r="P81" s="144">
        <v>74497.546275008994</v>
      </c>
      <c r="Q81" s="144">
        <v>85832.588793894</v>
      </c>
      <c r="R81" s="144">
        <v>96385.760453875002</v>
      </c>
      <c r="S81" s="144">
        <v>7567.643450564</v>
      </c>
      <c r="T81" s="144">
        <v>13105.222025517</v>
      </c>
      <c r="U81" s="144">
        <v>20447.540645100999</v>
      </c>
      <c r="V81" s="1005">
        <v>24641.051030039001</v>
      </c>
    </row>
    <row r="82" spans="1:25" ht="12.95" customHeight="1">
      <c r="A82" s="141"/>
      <c r="B82" s="1157" t="s">
        <v>19</v>
      </c>
      <c r="C82" s="1334" t="s">
        <v>348</v>
      </c>
      <c r="D82" s="1334"/>
      <c r="E82" s="144">
        <v>148001.299096881</v>
      </c>
      <c r="F82" s="144">
        <v>245562.424224074</v>
      </c>
      <c r="G82" s="144">
        <v>308199.19219969702</v>
      </c>
      <c r="H82" s="144">
        <v>271057.62503013801</v>
      </c>
      <c r="I82" s="144">
        <v>380265.39882849797</v>
      </c>
      <c r="J82" s="144">
        <v>121608.468125022</v>
      </c>
      <c r="K82" s="144">
        <v>150644.78235959701</v>
      </c>
      <c r="L82" s="144">
        <v>182046.261829661</v>
      </c>
      <c r="M82" s="144">
        <v>201368.03341506101</v>
      </c>
      <c r="N82" s="144">
        <v>235009.12630094899</v>
      </c>
      <c r="O82" s="144">
        <v>259245.88145366599</v>
      </c>
      <c r="P82" s="144">
        <v>286976.50639711</v>
      </c>
      <c r="Q82" s="144">
        <v>324412.82959075802</v>
      </c>
      <c r="R82" s="144">
        <v>415448.24660583102</v>
      </c>
      <c r="S82" s="144">
        <v>84445.537821446007</v>
      </c>
      <c r="T82" s="144">
        <v>146328.70021798799</v>
      </c>
      <c r="U82" s="144">
        <v>209637.523929886</v>
      </c>
      <c r="V82" s="1005">
        <v>276890.39286236803</v>
      </c>
      <c r="Y82" s="54"/>
    </row>
    <row r="83" spans="1:25" ht="24">
      <c r="A83" s="141"/>
      <c r="B83" s="1157"/>
      <c r="C83" s="1157" t="s">
        <v>8</v>
      </c>
      <c r="D83" s="1157" t="s">
        <v>349</v>
      </c>
      <c r="E83" s="144">
        <v>330.26041990599998</v>
      </c>
      <c r="F83" s="144">
        <v>322.584368885</v>
      </c>
      <c r="G83" s="144">
        <v>281.86073235800001</v>
      </c>
      <c r="H83" s="144">
        <v>708.08578824599999</v>
      </c>
      <c r="I83" s="144">
        <v>157.21137840899999</v>
      </c>
      <c r="J83" s="144">
        <v>144.45944363800001</v>
      </c>
      <c r="K83" s="144">
        <v>127.120294961</v>
      </c>
      <c r="L83" s="144">
        <v>108.763528393</v>
      </c>
      <c r="M83" s="144">
        <v>145.18119808599999</v>
      </c>
      <c r="N83" s="144">
        <v>87.708531038000004</v>
      </c>
      <c r="O83" s="144">
        <v>75.713978795000003</v>
      </c>
      <c r="P83" s="144">
        <v>155.36936129399999</v>
      </c>
      <c r="Q83" s="144">
        <v>145.90468119499999</v>
      </c>
      <c r="R83" s="144">
        <v>253.64376024500001</v>
      </c>
      <c r="S83" s="144">
        <v>9.882169051</v>
      </c>
      <c r="T83" s="144">
        <v>29.240120123000001</v>
      </c>
      <c r="U83" s="144">
        <v>45.106247177</v>
      </c>
      <c r="V83" s="1005">
        <v>30.954227837000001</v>
      </c>
    </row>
    <row r="84" spans="1:25" ht="24">
      <c r="A84" s="141"/>
      <c r="B84" s="1157"/>
      <c r="C84" s="1157" t="s">
        <v>9</v>
      </c>
      <c r="D84" s="1157" t="s">
        <v>350</v>
      </c>
      <c r="E84" s="144">
        <v>0</v>
      </c>
      <c r="F84" s="144">
        <v>0</v>
      </c>
      <c r="G84" s="144">
        <v>0</v>
      </c>
      <c r="H84" s="144">
        <v>0</v>
      </c>
      <c r="I84" s="144">
        <v>0</v>
      </c>
      <c r="J84" s="144">
        <v>0</v>
      </c>
      <c r="K84" s="144">
        <v>0</v>
      </c>
      <c r="L84" s="144">
        <v>0</v>
      </c>
      <c r="M84" s="144">
        <v>0</v>
      </c>
      <c r="N84" s="144">
        <v>0</v>
      </c>
      <c r="O84" s="144">
        <v>0</v>
      </c>
      <c r="P84" s="144">
        <v>0</v>
      </c>
      <c r="Q84" s="144">
        <v>0</v>
      </c>
      <c r="R84" s="144">
        <v>0</v>
      </c>
      <c r="S84" s="144">
        <v>0</v>
      </c>
      <c r="T84" s="144">
        <v>0</v>
      </c>
      <c r="U84" s="144">
        <v>0</v>
      </c>
      <c r="V84" s="1005">
        <v>0</v>
      </c>
    </row>
    <row r="85" spans="1:25" ht="24">
      <c r="A85" s="141"/>
      <c r="B85" s="1157"/>
      <c r="C85" s="1157" t="s">
        <v>10</v>
      </c>
      <c r="D85" s="1157" t="s">
        <v>351</v>
      </c>
      <c r="E85" s="144">
        <v>0</v>
      </c>
      <c r="F85" s="144">
        <v>0</v>
      </c>
      <c r="G85" s="144">
        <v>0</v>
      </c>
      <c r="H85" s="144">
        <v>0</v>
      </c>
      <c r="I85" s="144">
        <v>0</v>
      </c>
      <c r="J85" s="144">
        <v>0</v>
      </c>
      <c r="K85" s="144">
        <v>0</v>
      </c>
      <c r="L85" s="144">
        <v>0</v>
      </c>
      <c r="M85" s="144">
        <v>0</v>
      </c>
      <c r="N85" s="144">
        <v>0</v>
      </c>
      <c r="O85" s="144">
        <v>0</v>
      </c>
      <c r="P85" s="144">
        <v>0</v>
      </c>
      <c r="Q85" s="144">
        <v>0</v>
      </c>
      <c r="R85" s="144">
        <v>0</v>
      </c>
      <c r="S85" s="144">
        <v>0</v>
      </c>
      <c r="T85" s="144">
        <v>0</v>
      </c>
      <c r="U85" s="144">
        <v>0</v>
      </c>
      <c r="V85" s="1005">
        <v>0</v>
      </c>
    </row>
    <row r="86" spans="1:25">
      <c r="A86" s="141"/>
      <c r="B86" s="1157"/>
      <c r="C86" s="1157" t="s">
        <v>11</v>
      </c>
      <c r="D86" s="1157" t="s">
        <v>352</v>
      </c>
      <c r="E86" s="144">
        <v>8072.5787626709998</v>
      </c>
      <c r="F86" s="144">
        <v>10982.201477494</v>
      </c>
      <c r="G86" s="144">
        <v>29111.931268744</v>
      </c>
      <c r="H86" s="144">
        <v>58991.899857725999</v>
      </c>
      <c r="I86" s="144">
        <v>161551.41038512799</v>
      </c>
      <c r="J86" s="144">
        <v>41440.943492648003</v>
      </c>
      <c r="K86" s="144">
        <v>54453.073897077003</v>
      </c>
      <c r="L86" s="144">
        <v>62473.809363758002</v>
      </c>
      <c r="M86" s="144">
        <v>68068.677828346001</v>
      </c>
      <c r="N86" s="144">
        <v>76068.656495395</v>
      </c>
      <c r="O86" s="144">
        <v>85180.288279820001</v>
      </c>
      <c r="P86" s="144">
        <v>93059.570927598004</v>
      </c>
      <c r="Q86" s="144">
        <v>106810.396328658</v>
      </c>
      <c r="R86" s="144">
        <v>176077.49651329999</v>
      </c>
      <c r="S86" s="144">
        <v>61466.197661459002</v>
      </c>
      <c r="T86" s="144">
        <v>105316.15821936099</v>
      </c>
      <c r="U86" s="144">
        <v>148339.67182050299</v>
      </c>
      <c r="V86" s="1005">
        <v>197396.62641119599</v>
      </c>
    </row>
    <row r="87" spans="1:25">
      <c r="A87" s="141"/>
      <c r="B87" s="1157"/>
      <c r="C87" s="1157" t="s">
        <v>98</v>
      </c>
      <c r="D87" s="1157" t="s">
        <v>353</v>
      </c>
      <c r="E87" s="144">
        <v>45830.135938621002</v>
      </c>
      <c r="F87" s="144">
        <v>130833.626976429</v>
      </c>
      <c r="G87" s="144">
        <v>155561.50451927001</v>
      </c>
      <c r="H87" s="144">
        <v>93842.256314024999</v>
      </c>
      <c r="I87" s="144">
        <v>100233.50301274</v>
      </c>
      <c r="J87" s="144">
        <v>40381.953612103003</v>
      </c>
      <c r="K87" s="144">
        <v>50031.141370363999</v>
      </c>
      <c r="L87" s="144">
        <v>57304.120675197002</v>
      </c>
      <c r="M87" s="144">
        <v>64750.152065137001</v>
      </c>
      <c r="N87" s="144">
        <v>72229.900715080003</v>
      </c>
      <c r="O87" s="144">
        <v>79353.577948292004</v>
      </c>
      <c r="P87" s="144">
        <v>88041.457086017006</v>
      </c>
      <c r="Q87" s="144">
        <v>96347.357144028996</v>
      </c>
      <c r="R87" s="144">
        <v>103414.88828302899</v>
      </c>
      <c r="S87" s="144">
        <v>11969.853824526999</v>
      </c>
      <c r="T87" s="144">
        <v>20225.131812342999</v>
      </c>
      <c r="U87" s="144">
        <v>28236.401062523</v>
      </c>
      <c r="V87" s="1005">
        <v>35609.827284731</v>
      </c>
    </row>
    <row r="88" spans="1:25" ht="24">
      <c r="A88" s="143"/>
      <c r="B88" s="1156"/>
      <c r="C88" s="1157" t="s">
        <v>97</v>
      </c>
      <c r="D88" s="1157" t="s">
        <v>354</v>
      </c>
      <c r="E88" s="144">
        <v>721.64940965599999</v>
      </c>
      <c r="F88" s="144">
        <v>809.94335934900005</v>
      </c>
      <c r="G88" s="144">
        <v>743.18114243499997</v>
      </c>
      <c r="H88" s="144">
        <v>865.61633313000004</v>
      </c>
      <c r="I88" s="144">
        <v>934.91640468399999</v>
      </c>
      <c r="J88" s="144">
        <v>171.09865985499999</v>
      </c>
      <c r="K88" s="144">
        <v>339.41212200500001</v>
      </c>
      <c r="L88" s="144">
        <v>316.15126872600001</v>
      </c>
      <c r="M88" s="144">
        <v>305.64723075500001</v>
      </c>
      <c r="N88" s="144">
        <v>462.56178047700001</v>
      </c>
      <c r="O88" s="144">
        <v>542.55429571900004</v>
      </c>
      <c r="P88" s="144">
        <v>594.82553734299995</v>
      </c>
      <c r="Q88" s="144">
        <v>672.22783037500005</v>
      </c>
      <c r="R88" s="144">
        <v>1196.861349694</v>
      </c>
      <c r="S88" s="144">
        <v>28.599276888999999</v>
      </c>
      <c r="T88" s="144">
        <v>116.946082913</v>
      </c>
      <c r="U88" s="144">
        <v>242.478758102</v>
      </c>
      <c r="V88" s="1005">
        <v>660.17656823000004</v>
      </c>
    </row>
    <row r="89" spans="1:25" ht="13.5" customHeight="1">
      <c r="A89" s="143"/>
      <c r="B89" s="1156"/>
      <c r="C89" s="1157" t="s">
        <v>125</v>
      </c>
      <c r="D89" s="1157" t="s">
        <v>347</v>
      </c>
      <c r="E89" s="144">
        <v>93046.674566026995</v>
      </c>
      <c r="F89" s="144">
        <v>102614.06804191699</v>
      </c>
      <c r="G89" s="144">
        <v>122500.71453688999</v>
      </c>
      <c r="H89" s="144">
        <v>116649.766737011</v>
      </c>
      <c r="I89" s="144">
        <v>117388.35764753701</v>
      </c>
      <c r="J89" s="144">
        <v>39470.012916778003</v>
      </c>
      <c r="K89" s="144">
        <v>45694.03467519</v>
      </c>
      <c r="L89" s="144">
        <v>61843.416993587001</v>
      </c>
      <c r="M89" s="144">
        <v>68098.375092736998</v>
      </c>
      <c r="N89" s="144">
        <v>86160.298778958997</v>
      </c>
      <c r="O89" s="144">
        <v>94093.746951039997</v>
      </c>
      <c r="P89" s="144">
        <v>105125.283484858</v>
      </c>
      <c r="Q89" s="144">
        <v>120436.94360650099</v>
      </c>
      <c r="R89" s="144">
        <v>134505.35669956301</v>
      </c>
      <c r="S89" s="144">
        <v>10971.00488952</v>
      </c>
      <c r="T89" s="144">
        <v>20641.223983248001</v>
      </c>
      <c r="U89" s="144">
        <v>32773.866041581001</v>
      </c>
      <c r="V89" s="1005">
        <v>43192.808370373998</v>
      </c>
    </row>
    <row r="90" spans="1:25" s="33" customFormat="1" ht="23.1" customHeight="1">
      <c r="A90" s="950" t="s">
        <v>205</v>
      </c>
      <c r="B90" s="1336" t="s">
        <v>355</v>
      </c>
      <c r="C90" s="1336"/>
      <c r="D90" s="1336"/>
      <c r="E90" s="241">
        <v>93434.910408768003</v>
      </c>
      <c r="F90" s="241">
        <v>52967.826817022004</v>
      </c>
      <c r="G90" s="241">
        <v>85231.675637059001</v>
      </c>
      <c r="H90" s="241">
        <v>128767.159679128</v>
      </c>
      <c r="I90" s="241">
        <v>161060.616545642</v>
      </c>
      <c r="J90" s="241">
        <v>51175.330556294</v>
      </c>
      <c r="K90" s="241">
        <v>64115.010430472001</v>
      </c>
      <c r="L90" s="241">
        <v>81378.984281754994</v>
      </c>
      <c r="M90" s="241">
        <v>93392.020896226997</v>
      </c>
      <c r="N90" s="241">
        <v>107184.528881027</v>
      </c>
      <c r="O90" s="241">
        <v>121974.677088731</v>
      </c>
      <c r="P90" s="241">
        <v>135992.90697901501</v>
      </c>
      <c r="Q90" s="241">
        <v>148415.98263765799</v>
      </c>
      <c r="R90" s="241">
        <v>164556.32022972999</v>
      </c>
      <c r="S90" s="241">
        <v>9555.1649048460004</v>
      </c>
      <c r="T90" s="241">
        <v>21987.977271552001</v>
      </c>
      <c r="U90" s="241">
        <v>35919.879384517997</v>
      </c>
      <c r="V90" s="1006">
        <v>46919.728903030002</v>
      </c>
    </row>
    <row r="91" spans="1:25" ht="12.95" customHeight="1">
      <c r="A91" s="950" t="s">
        <v>206</v>
      </c>
      <c r="B91" s="1336" t="s">
        <v>356</v>
      </c>
      <c r="C91" s="1336"/>
      <c r="D91" s="1336"/>
      <c r="E91" s="241">
        <v>1167.697562027</v>
      </c>
      <c r="F91" s="241">
        <v>846.43249124099998</v>
      </c>
      <c r="G91" s="241">
        <v>760.89910928899997</v>
      </c>
      <c r="H91" s="241">
        <v>3602.5038166909999</v>
      </c>
      <c r="I91" s="241">
        <v>765.68166421000001</v>
      </c>
      <c r="J91" s="241">
        <v>238.73296171600001</v>
      </c>
      <c r="K91" s="241">
        <v>305.74829820100001</v>
      </c>
      <c r="L91" s="241">
        <v>345.33884852800003</v>
      </c>
      <c r="M91" s="241">
        <v>397.66195170399999</v>
      </c>
      <c r="N91" s="241">
        <v>494.03919794199999</v>
      </c>
      <c r="O91" s="241">
        <v>605.85632925000004</v>
      </c>
      <c r="P91" s="241">
        <v>1045.9671992040001</v>
      </c>
      <c r="Q91" s="241">
        <v>1024.838430174</v>
      </c>
      <c r="R91" s="241">
        <v>1180.581148712</v>
      </c>
      <c r="S91" s="241">
        <v>156.66186855300001</v>
      </c>
      <c r="T91" s="241">
        <v>257.56545634499997</v>
      </c>
      <c r="U91" s="241">
        <v>317.29199128300002</v>
      </c>
      <c r="V91" s="1006">
        <v>531.14930490699999</v>
      </c>
    </row>
    <row r="92" spans="1:25" ht="12.95" customHeight="1">
      <c r="A92" s="950" t="s">
        <v>207</v>
      </c>
      <c r="B92" s="1336" t="s">
        <v>357</v>
      </c>
      <c r="C92" s="1336"/>
      <c r="D92" s="1336"/>
      <c r="E92" s="241">
        <v>500.07149876300002</v>
      </c>
      <c r="F92" s="241">
        <v>1839.641475618</v>
      </c>
      <c r="G92" s="241">
        <v>1117.469035541</v>
      </c>
      <c r="H92" s="241">
        <v>933.73477892400001</v>
      </c>
      <c r="I92" s="241">
        <v>2502.5945846589998</v>
      </c>
      <c r="J92" s="241">
        <v>1060.6628807530001</v>
      </c>
      <c r="K92" s="241">
        <v>1139.8922207769999</v>
      </c>
      <c r="L92" s="241">
        <v>1196.64852296</v>
      </c>
      <c r="M92" s="241">
        <v>1298.0127294629999</v>
      </c>
      <c r="N92" s="241">
        <v>1237.344994266</v>
      </c>
      <c r="O92" s="241">
        <v>1211.152429082</v>
      </c>
      <c r="P92" s="241">
        <v>1574.0244324580001</v>
      </c>
      <c r="Q92" s="241">
        <v>1555.5579251300001</v>
      </c>
      <c r="R92" s="241">
        <v>2410.5326405579999</v>
      </c>
      <c r="S92" s="241">
        <v>28.857485230999998</v>
      </c>
      <c r="T92" s="241">
        <v>282.143003599</v>
      </c>
      <c r="U92" s="241">
        <v>324.14414427999998</v>
      </c>
      <c r="V92" s="1006">
        <v>342.14707868900001</v>
      </c>
    </row>
    <row r="93" spans="1:25" ht="12.95" customHeight="1">
      <c r="A93" s="950" t="s">
        <v>208</v>
      </c>
      <c r="B93" s="1336" t="s">
        <v>358</v>
      </c>
      <c r="C93" s="1336"/>
      <c r="D93" s="1336"/>
      <c r="E93" s="241">
        <v>667.62606326399998</v>
      </c>
      <c r="F93" s="241">
        <v>-993.20898437699998</v>
      </c>
      <c r="G93" s="241">
        <v>-356.56992625200002</v>
      </c>
      <c r="H93" s="241">
        <v>2668.7690377670001</v>
      </c>
      <c r="I93" s="241">
        <v>-1736.912920449</v>
      </c>
      <c r="J93" s="241">
        <v>-821.92991903699999</v>
      </c>
      <c r="K93" s="241">
        <v>-834.14392257600002</v>
      </c>
      <c r="L93" s="241">
        <v>-851.30967443199995</v>
      </c>
      <c r="M93" s="241">
        <v>-900.35077775900004</v>
      </c>
      <c r="N93" s="241">
        <v>-743.30579632399997</v>
      </c>
      <c r="O93" s="241">
        <v>-605.29609983199998</v>
      </c>
      <c r="P93" s="241">
        <v>-528.05723325400004</v>
      </c>
      <c r="Q93" s="241">
        <v>-530.71949495599995</v>
      </c>
      <c r="R93" s="241">
        <v>-1229.951491846</v>
      </c>
      <c r="S93" s="241">
        <v>127.80438332200001</v>
      </c>
      <c r="T93" s="241">
        <v>-24.577547253999999</v>
      </c>
      <c r="U93" s="241">
        <v>-6.8521529970000001</v>
      </c>
      <c r="V93" s="1006">
        <v>189.002226218</v>
      </c>
      <c r="Y93" s="53"/>
    </row>
    <row r="94" spans="1:25" ht="12.95" customHeight="1">
      <c r="A94" s="950" t="s">
        <v>106</v>
      </c>
      <c r="B94" s="1336" t="s">
        <v>359</v>
      </c>
      <c r="C94" s="1336"/>
      <c r="D94" s="1336"/>
      <c r="E94" s="241">
        <v>94102.536472032007</v>
      </c>
      <c r="F94" s="241">
        <v>51974.617832645003</v>
      </c>
      <c r="G94" s="241">
        <v>84875.105710806994</v>
      </c>
      <c r="H94" s="241">
        <v>131435.928716895</v>
      </c>
      <c r="I94" s="241">
        <v>159323.70362519301</v>
      </c>
      <c r="J94" s="241">
        <v>50353.400637257</v>
      </c>
      <c r="K94" s="241">
        <v>63280.866507895997</v>
      </c>
      <c r="L94" s="241">
        <v>80527.674607323002</v>
      </c>
      <c r="M94" s="241">
        <v>92491.670118467999</v>
      </c>
      <c r="N94" s="241">
        <v>106441.223084703</v>
      </c>
      <c r="O94" s="241">
        <v>121369.38098889901</v>
      </c>
      <c r="P94" s="241">
        <v>135464.84974576099</v>
      </c>
      <c r="Q94" s="241">
        <v>147885.263142702</v>
      </c>
      <c r="R94" s="241">
        <v>163326.36873788401</v>
      </c>
      <c r="S94" s="241">
        <v>9682.9692881680003</v>
      </c>
      <c r="T94" s="241">
        <v>21963.399724298</v>
      </c>
      <c r="U94" s="241">
        <v>35913.027231521002</v>
      </c>
      <c r="V94" s="1006">
        <v>47108.731129248001</v>
      </c>
    </row>
    <row r="95" spans="1:25" ht="12.95" customHeight="1">
      <c r="A95" s="950" t="s">
        <v>209</v>
      </c>
      <c r="B95" s="1336" t="s">
        <v>360</v>
      </c>
      <c r="C95" s="1336"/>
      <c r="D95" s="1336"/>
      <c r="E95" s="241">
        <v>49212.829506966002</v>
      </c>
      <c r="F95" s="241">
        <v>19973.045299320998</v>
      </c>
      <c r="G95" s="241">
        <v>36055.903051959001</v>
      </c>
      <c r="H95" s="241">
        <v>59186.031576271998</v>
      </c>
      <c r="I95" s="241">
        <v>73360.331678727001</v>
      </c>
      <c r="J95" s="241">
        <v>0</v>
      </c>
      <c r="K95" s="241">
        <v>0</v>
      </c>
      <c r="L95" s="241">
        <v>0</v>
      </c>
      <c r="M95" s="241">
        <v>0</v>
      </c>
      <c r="N95" s="241">
        <v>0</v>
      </c>
      <c r="O95" s="241">
        <v>0</v>
      </c>
      <c r="P95" s="241">
        <v>0</v>
      </c>
      <c r="Q95" s="241">
        <v>0</v>
      </c>
      <c r="R95" s="241">
        <v>78749.257465685005</v>
      </c>
      <c r="S95" s="853">
        <v>0</v>
      </c>
      <c r="T95" s="853">
        <v>0</v>
      </c>
      <c r="U95" s="853">
        <v>0</v>
      </c>
      <c r="V95" s="1007">
        <v>0</v>
      </c>
    </row>
    <row r="96" spans="1:25" ht="23.1" customHeight="1">
      <c r="A96" s="950" t="s">
        <v>210</v>
      </c>
      <c r="B96" s="1336" t="s">
        <v>361</v>
      </c>
      <c r="C96" s="1336"/>
      <c r="D96" s="1336"/>
      <c r="E96" s="241">
        <v>49212.829506966002</v>
      </c>
      <c r="F96" s="241">
        <v>19973.045299320998</v>
      </c>
      <c r="G96" s="241">
        <v>36055.903051957997</v>
      </c>
      <c r="H96" s="241">
        <v>59186.031576271998</v>
      </c>
      <c r="I96" s="241">
        <v>73360.331678728005</v>
      </c>
      <c r="J96" s="241">
        <v>0</v>
      </c>
      <c r="K96" s="241">
        <v>0</v>
      </c>
      <c r="L96" s="241">
        <v>0</v>
      </c>
      <c r="M96" s="241">
        <v>0</v>
      </c>
      <c r="N96" s="241">
        <v>0</v>
      </c>
      <c r="O96" s="241">
        <v>0</v>
      </c>
      <c r="P96" s="241">
        <v>0</v>
      </c>
      <c r="Q96" s="241">
        <v>0</v>
      </c>
      <c r="R96" s="241">
        <v>78749.257465685005</v>
      </c>
      <c r="S96" s="853">
        <v>0</v>
      </c>
      <c r="T96" s="853">
        <v>0</v>
      </c>
      <c r="U96" s="853">
        <v>0</v>
      </c>
      <c r="V96" s="1007">
        <v>0</v>
      </c>
    </row>
    <row r="97" spans="1:25" ht="25.15" customHeight="1" thickBot="1">
      <c r="A97" s="290" t="s">
        <v>211</v>
      </c>
      <c r="B97" s="1338" t="s">
        <v>362</v>
      </c>
      <c r="C97" s="1338"/>
      <c r="D97" s="1338"/>
      <c r="E97" s="377">
        <v>74133.712203839998</v>
      </c>
      <c r="F97" s="377">
        <v>37300.849716343</v>
      </c>
      <c r="G97" s="377">
        <v>69281.529618886998</v>
      </c>
      <c r="H97" s="377">
        <v>106452.440922076</v>
      </c>
      <c r="I97" s="377">
        <v>128722.559411733</v>
      </c>
      <c r="J97" s="377">
        <v>40781.786916391997</v>
      </c>
      <c r="K97" s="377">
        <v>51315.084781432</v>
      </c>
      <c r="L97" s="377">
        <v>65035.420834525001</v>
      </c>
      <c r="M97" s="377">
        <v>74841.505028779997</v>
      </c>
      <c r="N97" s="377">
        <v>85793.100256680002</v>
      </c>
      <c r="O97" s="377">
        <v>97759.143308286002</v>
      </c>
      <c r="P97" s="377">
        <v>109062.72401135</v>
      </c>
      <c r="Q97" s="377">
        <v>119393.30099966199</v>
      </c>
      <c r="R97" s="377">
        <v>131401.04030079901</v>
      </c>
      <c r="S97" s="377">
        <v>7745.4312863080004</v>
      </c>
      <c r="T97" s="377">
        <v>17742.367077602001</v>
      </c>
      <c r="U97" s="377">
        <v>28996.472765442999</v>
      </c>
      <c r="V97" s="1008">
        <v>38080.824872947</v>
      </c>
    </row>
    <row r="98" spans="1:25" ht="25.15" hidden="1" customHeight="1" thickBot="1">
      <c r="A98" s="1392" t="s">
        <v>248</v>
      </c>
      <c r="B98" s="1393"/>
      <c r="C98" s="1393"/>
      <c r="D98" s="1393"/>
      <c r="E98" s="308"/>
      <c r="F98" s="308"/>
      <c r="G98" s="308"/>
      <c r="H98" s="308"/>
      <c r="I98" s="874"/>
      <c r="J98" s="874">
        <v>72435.596803845998</v>
      </c>
      <c r="K98" s="874"/>
      <c r="L98" s="874"/>
      <c r="M98" s="874"/>
      <c r="N98" s="874"/>
      <c r="O98" s="874"/>
      <c r="P98" s="874"/>
      <c r="Q98" s="874"/>
      <c r="R98" s="874"/>
      <c r="S98" s="874">
        <v>48237</v>
      </c>
      <c r="T98" s="874"/>
      <c r="U98" s="308">
        <v>74841.505028779997</v>
      </c>
      <c r="V98" s="1197">
        <v>74841.505028779997</v>
      </c>
    </row>
    <row r="99" spans="1:25" ht="75" customHeight="1">
      <c r="A99" s="1394" t="s">
        <v>290</v>
      </c>
      <c r="B99" s="1395"/>
      <c r="C99" s="1395"/>
      <c r="D99" s="1395"/>
      <c r="E99" s="1395"/>
      <c r="F99" s="1395"/>
      <c r="G99" s="1395"/>
      <c r="H99" s="1395"/>
      <c r="I99" s="1395"/>
      <c r="J99" s="1395"/>
      <c r="K99" s="1395"/>
      <c r="L99" s="1395"/>
      <c r="M99" s="1395"/>
      <c r="N99" s="1395"/>
      <c r="O99" s="1395"/>
      <c r="P99" s="1395"/>
      <c r="Q99" s="1395"/>
      <c r="R99" s="1395"/>
      <c r="S99" s="1395"/>
      <c r="T99" s="1395"/>
      <c r="U99" s="1395"/>
      <c r="V99" s="1396"/>
    </row>
    <row r="100" spans="1:25" ht="22.35" customHeight="1">
      <c r="A100" s="1339" t="s">
        <v>419</v>
      </c>
      <c r="B100" s="1340"/>
      <c r="C100" s="1340"/>
      <c r="D100" s="1340"/>
      <c r="E100" s="1391" t="s">
        <v>277</v>
      </c>
      <c r="F100" s="1384" t="s">
        <v>842</v>
      </c>
      <c r="G100" s="1380">
        <v>2021</v>
      </c>
      <c r="H100" s="1380">
        <v>2022</v>
      </c>
      <c r="I100" s="1380">
        <v>2023</v>
      </c>
      <c r="J100" s="1380">
        <v>2024</v>
      </c>
      <c r="K100" s="1380"/>
      <c r="L100" s="1380"/>
      <c r="M100" s="1380"/>
      <c r="N100" s="1380"/>
      <c r="O100" s="1380"/>
      <c r="P100" s="1380"/>
      <c r="Q100" s="1380"/>
      <c r="R100" s="1380"/>
      <c r="S100" s="1380"/>
      <c r="T100" s="1380">
        <v>2025</v>
      </c>
      <c r="U100" s="1380"/>
      <c r="V100" s="1388"/>
    </row>
    <row r="101" spans="1:25" ht="22.35" customHeight="1">
      <c r="A101" s="1339"/>
      <c r="B101" s="1340"/>
      <c r="C101" s="1340"/>
      <c r="D101" s="1340"/>
      <c r="E101" s="1391"/>
      <c r="F101" s="1385"/>
      <c r="G101" s="1383"/>
      <c r="H101" s="1380"/>
      <c r="I101" s="1380"/>
      <c r="J101" s="786" t="s">
        <v>3</v>
      </c>
      <c r="K101" s="786" t="s">
        <v>4</v>
      </c>
      <c r="L101" s="786" t="s">
        <v>5</v>
      </c>
      <c r="M101" s="786" t="s">
        <v>6</v>
      </c>
      <c r="N101" s="786" t="s">
        <v>267</v>
      </c>
      <c r="O101" s="896" t="s">
        <v>7</v>
      </c>
      <c r="P101" s="896" t="s">
        <v>13</v>
      </c>
      <c r="Q101" s="896" t="s">
        <v>14</v>
      </c>
      <c r="R101" s="896" t="s">
        <v>906</v>
      </c>
      <c r="S101" s="896" t="s">
        <v>0</v>
      </c>
      <c r="T101" s="896" t="s">
        <v>1</v>
      </c>
      <c r="U101" s="896" t="s">
        <v>2</v>
      </c>
      <c r="V101" s="1139" t="s">
        <v>3</v>
      </c>
    </row>
    <row r="102" spans="1:25" ht="12.95" customHeight="1">
      <c r="A102" s="313" t="s">
        <v>99</v>
      </c>
      <c r="B102" s="1336" t="s">
        <v>363</v>
      </c>
      <c r="C102" s="1336"/>
      <c r="D102" s="1336"/>
      <c r="G102"/>
      <c r="H102"/>
      <c r="I102"/>
      <c r="J102"/>
      <c r="K102"/>
      <c r="L102"/>
      <c r="M102"/>
      <c r="N102"/>
      <c r="O102"/>
      <c r="P102"/>
      <c r="Q102"/>
      <c r="R102"/>
      <c r="S102"/>
      <c r="T102"/>
      <c r="U102"/>
      <c r="V102" s="997"/>
      <c r="W102" s="53"/>
      <c r="X102" s="53"/>
    </row>
    <row r="103" spans="1:25" ht="12.95" customHeight="1">
      <c r="A103" s="141"/>
      <c r="B103" s="1157" t="s">
        <v>100</v>
      </c>
      <c r="C103" s="1334" t="s">
        <v>321</v>
      </c>
      <c r="D103" s="1334"/>
      <c r="E103" s="144">
        <v>81890.094756082006</v>
      </c>
      <c r="F103" s="144">
        <v>101078.269217639</v>
      </c>
      <c r="G103" s="144">
        <v>100678.54242432999</v>
      </c>
      <c r="H103" s="144">
        <v>101231.45618512201</v>
      </c>
      <c r="I103" s="876">
        <v>116966.847448684</v>
      </c>
      <c r="J103" s="876">
        <v>39898.637301884002</v>
      </c>
      <c r="K103" s="876">
        <v>50393.001139498003</v>
      </c>
      <c r="L103" s="876">
        <v>60745.667128759997</v>
      </c>
      <c r="M103" s="876">
        <v>71438.193115061003</v>
      </c>
      <c r="N103" s="876">
        <v>82130.584818638003</v>
      </c>
      <c r="O103" s="876">
        <v>92915.328902795998</v>
      </c>
      <c r="P103" s="876">
        <v>104298.76723890399</v>
      </c>
      <c r="Q103" s="876">
        <v>115285.70159238701</v>
      </c>
      <c r="R103" s="876">
        <v>126820.677788498</v>
      </c>
      <c r="S103" s="876">
        <v>11287.461658856</v>
      </c>
      <c r="T103" s="876">
        <v>21605.853963550999</v>
      </c>
      <c r="U103" s="876">
        <v>32713.787758519</v>
      </c>
      <c r="V103" s="1009">
        <v>43435.053209733996</v>
      </c>
      <c r="W103" s="53"/>
      <c r="X103" s="53"/>
      <c r="Y103" s="53"/>
    </row>
    <row r="104" spans="1:25" ht="12.95" customHeight="1">
      <c r="A104" s="141"/>
      <c r="B104" s="1157"/>
      <c r="C104" s="1157" t="s">
        <v>8</v>
      </c>
      <c r="D104" s="1157" t="s">
        <v>322</v>
      </c>
      <c r="E104" s="144">
        <v>766.21882654399997</v>
      </c>
      <c r="F104" s="144">
        <v>1165.703539821</v>
      </c>
      <c r="G104" s="144">
        <v>1257.7780679059999</v>
      </c>
      <c r="H104" s="144">
        <v>1401.365846358</v>
      </c>
      <c r="I104" s="876">
        <v>992.45495571699996</v>
      </c>
      <c r="J104" s="876">
        <v>293.67150882599998</v>
      </c>
      <c r="K104" s="876">
        <v>357.62763390399999</v>
      </c>
      <c r="L104" s="876">
        <v>450.48959545100001</v>
      </c>
      <c r="M104" s="876">
        <v>528.87074891899999</v>
      </c>
      <c r="N104" s="876">
        <v>605.13070224000001</v>
      </c>
      <c r="O104" s="876">
        <v>674.70223619399997</v>
      </c>
      <c r="P104" s="876">
        <v>741.02463033000004</v>
      </c>
      <c r="Q104" s="876">
        <v>815.41780523600005</v>
      </c>
      <c r="R104" s="876">
        <v>898.89071195999998</v>
      </c>
      <c r="S104" s="876">
        <v>73.696356129999998</v>
      </c>
      <c r="T104" s="876">
        <v>142.57472469000001</v>
      </c>
      <c r="U104" s="876">
        <v>215.38681152800001</v>
      </c>
      <c r="V104" s="1009">
        <v>288.59663625500002</v>
      </c>
    </row>
    <row r="105" spans="1:25" ht="12.95" customHeight="1">
      <c r="A105" s="141"/>
      <c r="B105" s="1157"/>
      <c r="C105" s="1157" t="s">
        <v>9</v>
      </c>
      <c r="D105" s="1157" t="s">
        <v>323</v>
      </c>
      <c r="E105" s="144">
        <v>2177.316618456</v>
      </c>
      <c r="F105" s="144">
        <v>1284.4756091960001</v>
      </c>
      <c r="G105" s="144">
        <v>741.24382356800004</v>
      </c>
      <c r="H105" s="144">
        <v>591.84782379800004</v>
      </c>
      <c r="I105" s="876">
        <v>1366.3238451530001</v>
      </c>
      <c r="J105" s="876">
        <v>509.39237062500001</v>
      </c>
      <c r="K105" s="876">
        <v>664.44436341899996</v>
      </c>
      <c r="L105" s="876">
        <v>807.55011692100004</v>
      </c>
      <c r="M105" s="876">
        <v>938.07058981900002</v>
      </c>
      <c r="N105" s="876">
        <v>1096.275560307</v>
      </c>
      <c r="O105" s="876">
        <v>1246.669895732</v>
      </c>
      <c r="P105" s="876">
        <v>1442.292859919</v>
      </c>
      <c r="Q105" s="876">
        <v>1619.5843710700001</v>
      </c>
      <c r="R105" s="876">
        <v>1775.5912265019999</v>
      </c>
      <c r="S105" s="876">
        <v>136.60375359400001</v>
      </c>
      <c r="T105" s="876">
        <v>278.03030575999998</v>
      </c>
      <c r="U105" s="876">
        <v>401.13073777900001</v>
      </c>
      <c r="V105" s="1009">
        <v>527.49738563300002</v>
      </c>
    </row>
    <row r="106" spans="1:25" ht="12.95" customHeight="1">
      <c r="A106" s="141"/>
      <c r="B106" s="1157"/>
      <c r="C106" s="1157" t="s">
        <v>10</v>
      </c>
      <c r="D106" s="1157" t="s">
        <v>324</v>
      </c>
      <c r="E106" s="144">
        <v>4897.0215265879997</v>
      </c>
      <c r="F106" s="144">
        <v>6155.2391401499999</v>
      </c>
      <c r="G106" s="144">
        <v>6865.3825169339998</v>
      </c>
      <c r="H106" s="144">
        <v>7943.4857848319998</v>
      </c>
      <c r="I106" s="876">
        <v>9073.4988293539991</v>
      </c>
      <c r="J106" s="876">
        <v>3169.0154007900001</v>
      </c>
      <c r="K106" s="876">
        <v>4023.1862801550001</v>
      </c>
      <c r="L106" s="876">
        <v>4866.538095637</v>
      </c>
      <c r="M106" s="876">
        <v>5771.0534588259998</v>
      </c>
      <c r="N106" s="876">
        <v>6724.4178255340003</v>
      </c>
      <c r="O106" s="876">
        <v>7620.7953239910003</v>
      </c>
      <c r="P106" s="876">
        <v>8622.6997286860005</v>
      </c>
      <c r="Q106" s="876">
        <v>9664.3668864369993</v>
      </c>
      <c r="R106" s="876">
        <v>10689.757575255</v>
      </c>
      <c r="S106" s="876">
        <v>981.99787081399995</v>
      </c>
      <c r="T106" s="876">
        <v>1841.41001919</v>
      </c>
      <c r="U106" s="876">
        <v>2817.978843808</v>
      </c>
      <c r="V106" s="1009">
        <v>3789.645606388</v>
      </c>
    </row>
    <row r="107" spans="1:25" ht="12.95" customHeight="1">
      <c r="A107" s="141"/>
      <c r="B107" s="1157"/>
      <c r="C107" s="1157" t="s">
        <v>11</v>
      </c>
      <c r="D107" s="1157" t="s">
        <v>325</v>
      </c>
      <c r="E107" s="144">
        <v>52115.208884644999</v>
      </c>
      <c r="F107" s="144">
        <v>55542.831575459</v>
      </c>
      <c r="G107" s="144">
        <v>55897.789224572</v>
      </c>
      <c r="H107" s="144">
        <v>56577.037998669002</v>
      </c>
      <c r="I107" s="876">
        <v>61138.232140241998</v>
      </c>
      <c r="J107" s="876">
        <v>20775.016103180002</v>
      </c>
      <c r="K107" s="876">
        <v>26118.968674324999</v>
      </c>
      <c r="L107" s="876">
        <v>31559.277401881001</v>
      </c>
      <c r="M107" s="876">
        <v>37015.488919272997</v>
      </c>
      <c r="N107" s="876">
        <v>42411.713476618002</v>
      </c>
      <c r="O107" s="876">
        <v>48065.485516211003</v>
      </c>
      <c r="P107" s="876">
        <v>53713.025687182002</v>
      </c>
      <c r="Q107" s="876">
        <v>59101.485739021002</v>
      </c>
      <c r="R107" s="876">
        <v>65162.973168668999</v>
      </c>
      <c r="S107" s="876">
        <v>5528.0345286259999</v>
      </c>
      <c r="T107" s="876">
        <v>10771.838092473001</v>
      </c>
      <c r="U107" s="876">
        <v>16583.561891162</v>
      </c>
      <c r="V107" s="1009">
        <v>21941.651098699</v>
      </c>
    </row>
    <row r="108" spans="1:25" ht="12.95" customHeight="1">
      <c r="A108" s="141"/>
      <c r="B108" s="1157"/>
      <c r="C108" s="1157"/>
      <c r="D108" s="1158" t="s">
        <v>326</v>
      </c>
      <c r="E108" s="144">
        <v>52038.895029045001</v>
      </c>
      <c r="F108" s="144">
        <v>55376.737870637997</v>
      </c>
      <c r="G108" s="144">
        <v>55763.788513170002</v>
      </c>
      <c r="H108" s="144">
        <v>56369.682965847001</v>
      </c>
      <c r="I108" s="876">
        <v>60667.247772551003</v>
      </c>
      <c r="J108" s="876">
        <v>20559.186824232002</v>
      </c>
      <c r="K108" s="876">
        <v>25856.090536358999</v>
      </c>
      <c r="L108" s="876">
        <v>31250.505039367999</v>
      </c>
      <c r="M108" s="876">
        <v>36658.730220521997</v>
      </c>
      <c r="N108" s="876">
        <v>42004.522001682002</v>
      </c>
      <c r="O108" s="876">
        <v>47609.410394801998</v>
      </c>
      <c r="P108" s="876">
        <v>53207.737401437997</v>
      </c>
      <c r="Q108" s="876">
        <v>58551.511162160998</v>
      </c>
      <c r="R108" s="876">
        <v>64556.934552822997</v>
      </c>
      <c r="S108" s="876">
        <v>5469.3338108859998</v>
      </c>
      <c r="T108" s="876">
        <v>10662.835203764</v>
      </c>
      <c r="U108" s="876">
        <v>16419.643817116001</v>
      </c>
      <c r="V108" s="1009">
        <v>21724.210311700001</v>
      </c>
    </row>
    <row r="109" spans="1:25" ht="12.95" customHeight="1">
      <c r="A109" s="141"/>
      <c r="B109" s="1157"/>
      <c r="C109" s="1157"/>
      <c r="D109" s="1158" t="s">
        <v>327</v>
      </c>
      <c r="E109" s="144">
        <v>76.313855599999997</v>
      </c>
      <c r="F109" s="144">
        <v>166.09370482099999</v>
      </c>
      <c r="G109" s="144">
        <v>134.00071140200001</v>
      </c>
      <c r="H109" s="144">
        <v>207.355032822</v>
      </c>
      <c r="I109" s="876">
        <v>470.98436769099999</v>
      </c>
      <c r="J109" s="876">
        <v>215.829278948</v>
      </c>
      <c r="K109" s="876">
        <v>262.878137966</v>
      </c>
      <c r="L109" s="876">
        <v>308.77236251300002</v>
      </c>
      <c r="M109" s="876">
        <v>356.758698751</v>
      </c>
      <c r="N109" s="876">
        <v>407.19147493600002</v>
      </c>
      <c r="O109" s="876">
        <v>456.07512140900002</v>
      </c>
      <c r="P109" s="876">
        <v>505.28828574400001</v>
      </c>
      <c r="Q109" s="876">
        <v>549.97457685999996</v>
      </c>
      <c r="R109" s="876">
        <v>606.03861584599997</v>
      </c>
      <c r="S109" s="876">
        <v>58.700717740000002</v>
      </c>
      <c r="T109" s="876">
        <v>109.002888709</v>
      </c>
      <c r="U109" s="876">
        <v>163.91807404599999</v>
      </c>
      <c r="V109" s="1009">
        <v>217.44078699900001</v>
      </c>
    </row>
    <row r="110" spans="1:25" ht="12.95" customHeight="1">
      <c r="A110" s="141"/>
      <c r="B110" s="1157"/>
      <c r="C110" s="1157" t="s">
        <v>98</v>
      </c>
      <c r="D110" s="1157" t="s">
        <v>328</v>
      </c>
      <c r="E110" s="144">
        <v>21934.328899848999</v>
      </c>
      <c r="F110" s="144">
        <v>36930.019353012998</v>
      </c>
      <c r="G110" s="144">
        <v>35916.348791349999</v>
      </c>
      <c r="H110" s="144">
        <v>34717.718731465</v>
      </c>
      <c r="I110" s="876">
        <v>44396.337678217998</v>
      </c>
      <c r="J110" s="876">
        <v>15151.541918462999</v>
      </c>
      <c r="K110" s="876">
        <v>19228.774187694999</v>
      </c>
      <c r="L110" s="876">
        <v>23061.81191887</v>
      </c>
      <c r="M110" s="876">
        <v>27184.709398224</v>
      </c>
      <c r="N110" s="876">
        <v>31293.047253938999</v>
      </c>
      <c r="O110" s="876">
        <v>35307.675930668003</v>
      </c>
      <c r="P110" s="876">
        <v>39779.724332787002</v>
      </c>
      <c r="Q110" s="876">
        <v>44084.846790623</v>
      </c>
      <c r="R110" s="876">
        <v>48293.465106112002</v>
      </c>
      <c r="S110" s="876">
        <v>4567.1291496920003</v>
      </c>
      <c r="T110" s="876">
        <v>8572.0008214379995</v>
      </c>
      <c r="U110" s="876">
        <v>12695.729474242</v>
      </c>
      <c r="V110" s="1009">
        <v>16887.662482758999</v>
      </c>
    </row>
    <row r="111" spans="1:25" ht="12.95" customHeight="1">
      <c r="A111" s="141"/>
      <c r="B111" s="1157" t="s">
        <v>19</v>
      </c>
      <c r="C111" s="1334" t="s">
        <v>329</v>
      </c>
      <c r="D111" s="1334"/>
      <c r="E111" s="144">
        <v>43253.877969289002</v>
      </c>
      <c r="F111" s="144">
        <v>60266.871080546</v>
      </c>
      <c r="G111" s="144">
        <v>55587.264550291999</v>
      </c>
      <c r="H111" s="144">
        <v>52457.515257573003</v>
      </c>
      <c r="I111" s="876">
        <v>67431.944227059998</v>
      </c>
      <c r="J111" s="876">
        <v>24204.292841541999</v>
      </c>
      <c r="K111" s="876">
        <v>30585.284022848002</v>
      </c>
      <c r="L111" s="876">
        <v>36645.340477158003</v>
      </c>
      <c r="M111" s="876">
        <v>43200.824601118999</v>
      </c>
      <c r="N111" s="876">
        <v>49674.346503715002</v>
      </c>
      <c r="O111" s="876">
        <v>56009.723904748003</v>
      </c>
      <c r="P111" s="876">
        <v>62978.880447791998</v>
      </c>
      <c r="Q111" s="876">
        <v>69756.554059242</v>
      </c>
      <c r="R111" s="876">
        <v>76523.761879088997</v>
      </c>
      <c r="S111" s="876">
        <v>7211.6967310910004</v>
      </c>
      <c r="T111" s="876">
        <v>13472.410613149999</v>
      </c>
      <c r="U111" s="876">
        <v>20101.862036712999</v>
      </c>
      <c r="V111" s="1009">
        <v>26784.615561277002</v>
      </c>
    </row>
    <row r="112" spans="1:25" ht="12.95" customHeight="1">
      <c r="A112" s="141"/>
      <c r="B112" s="1157"/>
      <c r="C112" s="1157" t="s">
        <v>8</v>
      </c>
      <c r="D112" s="1157" t="s">
        <v>330</v>
      </c>
      <c r="E112" s="144">
        <v>1.2238811270000001</v>
      </c>
      <c r="F112" s="144">
        <v>1.652268123</v>
      </c>
      <c r="G112" s="144">
        <v>0.150684967</v>
      </c>
      <c r="H112" s="144">
        <v>0</v>
      </c>
      <c r="I112" s="876">
        <v>12.587047246999999</v>
      </c>
      <c r="J112" s="876">
        <v>18.754896842000001</v>
      </c>
      <c r="K112" s="876">
        <v>20.670239455000001</v>
      </c>
      <c r="L112" s="876">
        <v>24.162538402999999</v>
      </c>
      <c r="M112" s="876">
        <v>30.488962962999999</v>
      </c>
      <c r="N112" s="876">
        <v>35.895304652999997</v>
      </c>
      <c r="O112" s="899">
        <v>43.997375878</v>
      </c>
      <c r="P112" s="899">
        <v>45.011830617000001</v>
      </c>
      <c r="Q112" s="899">
        <v>45.525306659999998</v>
      </c>
      <c r="R112" s="899">
        <v>55.433140018000003</v>
      </c>
      <c r="S112" s="899">
        <v>13.782139137</v>
      </c>
      <c r="T112" s="899">
        <v>24.478809048999999</v>
      </c>
      <c r="U112" s="899">
        <v>31.053963656000001</v>
      </c>
      <c r="V112" s="1010">
        <v>45.615813197000001</v>
      </c>
    </row>
    <row r="113" spans="1:25" ht="12.95" customHeight="1">
      <c r="A113" s="141"/>
      <c r="B113" s="1157"/>
      <c r="C113" s="1157" t="s">
        <v>9</v>
      </c>
      <c r="D113" s="1157" t="s">
        <v>331</v>
      </c>
      <c r="E113" s="144">
        <v>897.63475599599997</v>
      </c>
      <c r="F113" s="144">
        <v>756.29558863600005</v>
      </c>
      <c r="G113" s="144">
        <v>413.275149505</v>
      </c>
      <c r="H113" s="144">
        <v>531.66705589599997</v>
      </c>
      <c r="I113" s="876">
        <v>1179.312252988</v>
      </c>
      <c r="J113" s="876">
        <v>430.66685714599998</v>
      </c>
      <c r="K113" s="876">
        <v>525.07036436099997</v>
      </c>
      <c r="L113" s="876">
        <v>626.92285985900003</v>
      </c>
      <c r="M113" s="876">
        <v>737.65447523299997</v>
      </c>
      <c r="N113" s="876">
        <v>828.62969201500005</v>
      </c>
      <c r="O113" s="899">
        <v>918.320198946</v>
      </c>
      <c r="P113" s="899">
        <v>1008.033894378</v>
      </c>
      <c r="Q113" s="899">
        <v>1121.23743122</v>
      </c>
      <c r="R113" s="899">
        <v>1252.888812119</v>
      </c>
      <c r="S113" s="899">
        <v>116.96804403500001</v>
      </c>
      <c r="T113" s="899">
        <v>220.08993921199999</v>
      </c>
      <c r="U113" s="899">
        <v>351.71774151099999</v>
      </c>
      <c r="V113" s="1010">
        <v>475.02291675599997</v>
      </c>
    </row>
    <row r="114" spans="1:25" ht="12.95" customHeight="1">
      <c r="A114" s="141"/>
      <c r="B114" s="1157"/>
      <c r="C114" s="1157" t="s">
        <v>10</v>
      </c>
      <c r="D114" s="1157" t="s">
        <v>332</v>
      </c>
      <c r="E114" s="144">
        <v>19177.002491845</v>
      </c>
      <c r="F114" s="144">
        <v>21595.038646280002</v>
      </c>
      <c r="G114" s="144">
        <v>18683.753979468001</v>
      </c>
      <c r="H114" s="144">
        <v>16360.16451685</v>
      </c>
      <c r="I114" s="876">
        <v>21649.210906160999</v>
      </c>
      <c r="J114" s="876">
        <v>8079.9591071209998</v>
      </c>
      <c r="K114" s="876">
        <v>10155.516782483</v>
      </c>
      <c r="L114" s="876">
        <v>12162.156468616</v>
      </c>
      <c r="M114" s="876">
        <v>14294.419949187</v>
      </c>
      <c r="N114" s="876">
        <v>16372.025148643001</v>
      </c>
      <c r="O114" s="899">
        <v>18445.816214930001</v>
      </c>
      <c r="P114" s="899">
        <v>20681.215863355999</v>
      </c>
      <c r="Q114" s="899">
        <v>22846.479793945</v>
      </c>
      <c r="R114" s="899">
        <v>25088.316594554999</v>
      </c>
      <c r="S114" s="899">
        <v>2193.9844943510002</v>
      </c>
      <c r="T114" s="899">
        <v>4118.9612476960001</v>
      </c>
      <c r="U114" s="899">
        <v>6235.2290831930004</v>
      </c>
      <c r="V114" s="1010">
        <v>8314.2528936609997</v>
      </c>
    </row>
    <row r="115" spans="1:25" ht="12.95" customHeight="1">
      <c r="A115" s="142"/>
      <c r="B115" s="1159"/>
      <c r="C115" s="1159"/>
      <c r="D115" s="1160" t="s">
        <v>333</v>
      </c>
      <c r="E115" s="144">
        <v>2683.4300055389999</v>
      </c>
      <c r="F115" s="144">
        <v>2764.1533479210002</v>
      </c>
      <c r="G115" s="144">
        <v>2583.0475566340001</v>
      </c>
      <c r="H115" s="144">
        <v>2619.783665255</v>
      </c>
      <c r="I115" s="876">
        <v>2537.0494034650001</v>
      </c>
      <c r="J115" s="876">
        <v>834.35705553000003</v>
      </c>
      <c r="K115" s="876">
        <v>1064.8301367829999</v>
      </c>
      <c r="L115" s="876">
        <v>1271.4345438140001</v>
      </c>
      <c r="M115" s="876">
        <v>1471.6034308569999</v>
      </c>
      <c r="N115" s="876">
        <v>1675.1846865519999</v>
      </c>
      <c r="O115" s="899">
        <v>1883.3100054189999</v>
      </c>
      <c r="P115" s="899">
        <v>2116.7986296099998</v>
      </c>
      <c r="Q115" s="899">
        <v>2332.9597857079998</v>
      </c>
      <c r="R115" s="899">
        <v>2542.8088563050001</v>
      </c>
      <c r="S115" s="899">
        <v>191.77061984400001</v>
      </c>
      <c r="T115" s="899">
        <v>374.94302359800002</v>
      </c>
      <c r="U115" s="899">
        <v>569.837727427</v>
      </c>
      <c r="V115" s="1010">
        <v>763.62085899099998</v>
      </c>
    </row>
    <row r="116" spans="1:25" ht="12.95" customHeight="1">
      <c r="A116" s="142"/>
      <c r="B116" s="1159"/>
      <c r="C116" s="1159"/>
      <c r="D116" s="1160" t="s">
        <v>334</v>
      </c>
      <c r="E116" s="144">
        <v>2212.9423634790001</v>
      </c>
      <c r="F116" s="144">
        <v>2325.347492763</v>
      </c>
      <c r="G116" s="144">
        <v>1982.073964724</v>
      </c>
      <c r="H116" s="144">
        <v>1828.435895115</v>
      </c>
      <c r="I116" s="876">
        <v>1881.3878210079999</v>
      </c>
      <c r="J116" s="876">
        <v>706.71420355099997</v>
      </c>
      <c r="K116" s="876">
        <v>896.75613671799999</v>
      </c>
      <c r="L116" s="876">
        <v>1086.8389751090001</v>
      </c>
      <c r="M116" s="876">
        <v>1284.019790157</v>
      </c>
      <c r="N116" s="876">
        <v>1484.8528932310001</v>
      </c>
      <c r="O116" s="899">
        <v>1679.5926365539999</v>
      </c>
      <c r="P116" s="899">
        <v>1875.2495831650001</v>
      </c>
      <c r="Q116" s="899">
        <v>2066.8408661590001</v>
      </c>
      <c r="R116" s="899">
        <v>2300.3812150899998</v>
      </c>
      <c r="S116" s="899">
        <v>209.65860322899999</v>
      </c>
      <c r="T116" s="899">
        <v>403.79380221000002</v>
      </c>
      <c r="U116" s="899">
        <v>617.77889872000003</v>
      </c>
      <c r="V116" s="1010">
        <v>823.54780545999995</v>
      </c>
    </row>
    <row r="117" spans="1:25" ht="12.95" customHeight="1">
      <c r="A117" s="142"/>
      <c r="B117" s="1159"/>
      <c r="C117" s="1159"/>
      <c r="D117" s="1160" t="s">
        <v>335</v>
      </c>
      <c r="E117" s="144">
        <v>14280.630122827</v>
      </c>
      <c r="F117" s="144">
        <v>16505.537805595999</v>
      </c>
      <c r="G117" s="144">
        <v>14118.63245811</v>
      </c>
      <c r="H117" s="144">
        <v>11911.94495648</v>
      </c>
      <c r="I117" s="876">
        <v>17230.773681687999</v>
      </c>
      <c r="J117" s="876">
        <v>6538.8878480399999</v>
      </c>
      <c r="K117" s="876">
        <v>8193.9305089820009</v>
      </c>
      <c r="L117" s="876">
        <v>9803.8829496929993</v>
      </c>
      <c r="M117" s="876">
        <v>11538.796728173</v>
      </c>
      <c r="N117" s="876">
        <v>13211.98756886</v>
      </c>
      <c r="O117" s="899">
        <v>14882.913572957001</v>
      </c>
      <c r="P117" s="899">
        <v>16689.167650580999</v>
      </c>
      <c r="Q117" s="899">
        <v>18446.679142077999</v>
      </c>
      <c r="R117" s="899">
        <v>20245.126523160001</v>
      </c>
      <c r="S117" s="899">
        <v>1792.555271278</v>
      </c>
      <c r="T117" s="899">
        <v>3340.2244218880001</v>
      </c>
      <c r="U117" s="899">
        <v>5047.6124570459997</v>
      </c>
      <c r="V117" s="1010">
        <v>6727.0842292099996</v>
      </c>
    </row>
    <row r="118" spans="1:25" ht="12.95" customHeight="1">
      <c r="A118" s="141"/>
      <c r="B118" s="1157"/>
      <c r="C118" s="1157" t="s">
        <v>11</v>
      </c>
      <c r="D118" s="1157" t="s">
        <v>336</v>
      </c>
      <c r="E118" s="144">
        <v>1177.268680788</v>
      </c>
      <c r="F118" s="144">
        <v>1147.381114987</v>
      </c>
      <c r="G118" s="144">
        <v>1073.9959366099999</v>
      </c>
      <c r="H118" s="144">
        <v>976.12921095499996</v>
      </c>
      <c r="I118" s="876">
        <v>864.366956297</v>
      </c>
      <c r="J118" s="876">
        <v>256.07490027799997</v>
      </c>
      <c r="K118" s="876">
        <v>318.42538295000003</v>
      </c>
      <c r="L118" s="876">
        <v>373.61960549100002</v>
      </c>
      <c r="M118" s="876">
        <v>444.02706121</v>
      </c>
      <c r="N118" s="876">
        <v>513.66237983400003</v>
      </c>
      <c r="O118" s="899">
        <v>581.91805818199998</v>
      </c>
      <c r="P118" s="899">
        <v>652.51853413000003</v>
      </c>
      <c r="Q118" s="899">
        <v>705.44068391799999</v>
      </c>
      <c r="R118" s="899">
        <v>774.377759212</v>
      </c>
      <c r="S118" s="899">
        <v>70.504710201999998</v>
      </c>
      <c r="T118" s="899">
        <v>136.963859617</v>
      </c>
      <c r="U118" s="899">
        <v>206.90141366099999</v>
      </c>
      <c r="V118" s="1010">
        <v>275.16184289400002</v>
      </c>
    </row>
    <row r="119" spans="1:25" ht="12.95" customHeight="1">
      <c r="A119" s="141"/>
      <c r="B119" s="1157"/>
      <c r="C119" s="1157" t="s">
        <v>98</v>
      </c>
      <c r="D119" s="1157" t="s">
        <v>337</v>
      </c>
      <c r="E119" s="144">
        <v>759.98010629299995</v>
      </c>
      <c r="F119" s="144">
        <v>912.731452139</v>
      </c>
      <c r="G119" s="144">
        <v>869.79076024200003</v>
      </c>
      <c r="H119" s="144">
        <v>913.18361863099994</v>
      </c>
      <c r="I119" s="876">
        <v>1332.9288993790001</v>
      </c>
      <c r="J119" s="876">
        <v>624.73149829199997</v>
      </c>
      <c r="K119" s="876">
        <v>773.35157926399995</v>
      </c>
      <c r="L119" s="876">
        <v>926.80863838400001</v>
      </c>
      <c r="M119" s="876">
        <v>1080.538424134</v>
      </c>
      <c r="N119" s="876">
        <v>1240.0253815450001</v>
      </c>
      <c r="O119" s="899">
        <v>1393.430251192</v>
      </c>
      <c r="P119" s="899">
        <v>1541.9699853300001</v>
      </c>
      <c r="Q119" s="899">
        <v>1692.086740236</v>
      </c>
      <c r="R119" s="899">
        <v>1855.9737786400001</v>
      </c>
      <c r="S119" s="899">
        <v>178.135801878</v>
      </c>
      <c r="T119" s="899">
        <v>335.69921989300002</v>
      </c>
      <c r="U119" s="899">
        <v>518.43720590099997</v>
      </c>
      <c r="V119" s="1010">
        <v>694.27989536999996</v>
      </c>
    </row>
    <row r="120" spans="1:25" ht="12.95" customHeight="1">
      <c r="A120" s="141"/>
      <c r="B120" s="1157"/>
      <c r="C120" s="1157" t="s">
        <v>97</v>
      </c>
      <c r="D120" s="1157" t="s">
        <v>328</v>
      </c>
      <c r="E120" s="144">
        <v>21235.993271959</v>
      </c>
      <c r="F120" s="144">
        <v>35777.515604034001</v>
      </c>
      <c r="G120" s="144">
        <v>34462.541217846003</v>
      </c>
      <c r="H120" s="144">
        <v>33676.370855241003</v>
      </c>
      <c r="I120" s="876">
        <v>42393.538164988</v>
      </c>
      <c r="J120" s="876">
        <v>14794.105581862999</v>
      </c>
      <c r="K120" s="876">
        <v>18792.249674334998</v>
      </c>
      <c r="L120" s="876">
        <v>22531.670366405</v>
      </c>
      <c r="M120" s="876">
        <v>26613.695728391998</v>
      </c>
      <c r="N120" s="876">
        <v>30684.108597024999</v>
      </c>
      <c r="O120" s="899">
        <v>34626.241805619997</v>
      </c>
      <c r="P120" s="899">
        <v>39050.130339980999</v>
      </c>
      <c r="Q120" s="899">
        <v>43345.784103263002</v>
      </c>
      <c r="R120" s="899">
        <v>47496.771794544999</v>
      </c>
      <c r="S120" s="899">
        <v>4638.3215414879996</v>
      </c>
      <c r="T120" s="899">
        <v>8636.217537683</v>
      </c>
      <c r="U120" s="899">
        <v>12758.522628791001</v>
      </c>
      <c r="V120" s="1010">
        <v>16980.282199399</v>
      </c>
    </row>
    <row r="121" spans="1:25" ht="12.95" customHeight="1">
      <c r="A121" s="141"/>
      <c r="B121" s="1157"/>
      <c r="C121" s="1157" t="s">
        <v>125</v>
      </c>
      <c r="D121" s="1157" t="s">
        <v>338</v>
      </c>
      <c r="E121" s="144">
        <v>4.7747812810000001</v>
      </c>
      <c r="F121" s="144">
        <v>76.256406346999995</v>
      </c>
      <c r="G121" s="144">
        <v>83.756821654000007</v>
      </c>
      <c r="H121" s="144">
        <v>0</v>
      </c>
      <c r="I121" s="876">
        <v>0</v>
      </c>
      <c r="J121" s="876">
        <v>0</v>
      </c>
      <c r="K121" s="876">
        <v>0</v>
      </c>
      <c r="L121" s="876">
        <v>0</v>
      </c>
      <c r="M121" s="876">
        <v>0</v>
      </c>
      <c r="N121" s="876">
        <v>0</v>
      </c>
      <c r="O121" s="899">
        <v>0</v>
      </c>
      <c r="P121" s="899">
        <v>0</v>
      </c>
      <c r="Q121" s="899">
        <v>0</v>
      </c>
      <c r="R121" s="899">
        <v>0</v>
      </c>
      <c r="S121" s="899">
        <v>0</v>
      </c>
      <c r="T121" s="899">
        <v>0</v>
      </c>
      <c r="U121" s="899">
        <v>0</v>
      </c>
      <c r="V121" s="1010">
        <v>0</v>
      </c>
    </row>
    <row r="122" spans="1:25" ht="12.95" customHeight="1">
      <c r="A122" s="155" t="s">
        <v>204</v>
      </c>
      <c r="B122" s="1336" t="s">
        <v>339</v>
      </c>
      <c r="C122" s="1336"/>
      <c r="D122" s="1336"/>
      <c r="E122" s="144">
        <v>38636.216786792997</v>
      </c>
      <c r="F122" s="144">
        <v>40811.398137092998</v>
      </c>
      <c r="G122" s="144">
        <v>45091.277874038002</v>
      </c>
      <c r="H122" s="144">
        <v>48773.940927549003</v>
      </c>
      <c r="I122" s="877">
        <v>49534.903221624001</v>
      </c>
      <c r="J122" s="877">
        <v>15694.344460341999</v>
      </c>
      <c r="K122" s="877">
        <v>19807.717116650001</v>
      </c>
      <c r="L122" s="877">
        <v>24100.326651602001</v>
      </c>
      <c r="M122" s="877">
        <v>28237.368513942001</v>
      </c>
      <c r="N122" s="877">
        <v>32456.238314923001</v>
      </c>
      <c r="O122" s="899">
        <v>36905.604998048002</v>
      </c>
      <c r="P122" s="899">
        <v>41319.886791112003</v>
      </c>
      <c r="Q122" s="899">
        <v>45529.147533144998</v>
      </c>
      <c r="R122" s="899">
        <v>50296.915909408999</v>
      </c>
      <c r="S122" s="899">
        <v>4075.7649277649998</v>
      </c>
      <c r="T122" s="899">
        <v>8133.4433504010003</v>
      </c>
      <c r="U122" s="899">
        <v>12611.925721805999</v>
      </c>
      <c r="V122" s="1010">
        <v>16650.437648456998</v>
      </c>
    </row>
    <row r="123" spans="1:25" ht="12.95" customHeight="1">
      <c r="A123" s="155" t="s">
        <v>105</v>
      </c>
      <c r="B123" s="1336" t="s">
        <v>340</v>
      </c>
      <c r="C123" s="1336"/>
      <c r="D123" s="1336"/>
      <c r="E123" s="144"/>
      <c r="F123" s="144"/>
      <c r="G123" s="144"/>
      <c r="H123" s="144">
        <v>0</v>
      </c>
      <c r="I123" s="852"/>
      <c r="J123" s="852">
        <v>0</v>
      </c>
      <c r="K123" s="852">
        <v>0</v>
      </c>
      <c r="L123" s="852">
        <v>0</v>
      </c>
      <c r="M123" s="852">
        <v>0</v>
      </c>
      <c r="N123" s="852">
        <v>0</v>
      </c>
      <c r="O123" s="898">
        <v>0</v>
      </c>
      <c r="P123" s="898">
        <v>0</v>
      </c>
      <c r="Q123" s="898">
        <v>0</v>
      </c>
      <c r="R123" s="898">
        <v>0</v>
      </c>
      <c r="S123" s="898">
        <v>0</v>
      </c>
      <c r="T123" s="898">
        <v>0</v>
      </c>
      <c r="U123" s="898">
        <v>0</v>
      </c>
      <c r="V123" s="1000">
        <v>0</v>
      </c>
    </row>
    <row r="124" spans="1:25" ht="12.95" customHeight="1">
      <c r="A124" s="141"/>
      <c r="B124" s="1157" t="s">
        <v>18</v>
      </c>
      <c r="C124" s="1334" t="s">
        <v>341</v>
      </c>
      <c r="D124" s="1334"/>
      <c r="E124" s="144">
        <v>8163.4267648590003</v>
      </c>
      <c r="F124" s="144">
        <v>12166.296767960001</v>
      </c>
      <c r="G124" s="144">
        <v>13850.802699094</v>
      </c>
      <c r="H124" s="144">
        <v>11387.979682781001</v>
      </c>
      <c r="I124" s="852">
        <v>11296.285103767999</v>
      </c>
      <c r="J124" s="852">
        <v>4118.9681914319999</v>
      </c>
      <c r="K124" s="852">
        <v>5055.3364516430001</v>
      </c>
      <c r="L124" s="852">
        <v>5914.1269774089997</v>
      </c>
      <c r="M124" s="852">
        <v>6932.7988928510003</v>
      </c>
      <c r="N124" s="852">
        <v>7985.2839623919999</v>
      </c>
      <c r="O124" s="898">
        <v>9162.9379636979993</v>
      </c>
      <c r="P124" s="898">
        <v>10556.307848027</v>
      </c>
      <c r="Q124" s="898">
        <v>11569.008355763999</v>
      </c>
      <c r="R124" s="898">
        <v>12984.739554696</v>
      </c>
      <c r="S124" s="898">
        <v>1283.064923426</v>
      </c>
      <c r="T124" s="898">
        <v>2229.4615072370002</v>
      </c>
      <c r="U124" s="898">
        <v>3228.4702164199998</v>
      </c>
      <c r="V124" s="1000">
        <v>4156.2850264179997</v>
      </c>
      <c r="Y124" s="54"/>
    </row>
    <row r="125" spans="1:25" ht="24">
      <c r="A125" s="141"/>
      <c r="B125" s="1157"/>
      <c r="C125" s="1157" t="s">
        <v>8</v>
      </c>
      <c r="D125" s="1157" t="s">
        <v>342</v>
      </c>
      <c r="E125" s="144">
        <v>702.87977170500005</v>
      </c>
      <c r="F125" s="144">
        <v>900.20769426000004</v>
      </c>
      <c r="G125" s="144">
        <v>699.24492684699999</v>
      </c>
      <c r="H125" s="144">
        <v>436.589356388</v>
      </c>
      <c r="I125" s="852">
        <v>346.07799941000002</v>
      </c>
      <c r="J125" s="852">
        <v>92.977260016000002</v>
      </c>
      <c r="K125" s="852">
        <v>135.376189995</v>
      </c>
      <c r="L125" s="852">
        <v>186.869379565</v>
      </c>
      <c r="M125" s="852">
        <v>274.76631481599998</v>
      </c>
      <c r="N125" s="852">
        <v>357.20455059699998</v>
      </c>
      <c r="O125" s="898">
        <v>430.98143840900002</v>
      </c>
      <c r="P125" s="898">
        <v>453.03233827399998</v>
      </c>
      <c r="Q125" s="898">
        <v>484.41120037000002</v>
      </c>
      <c r="R125" s="898">
        <v>657.74422588799996</v>
      </c>
      <c r="S125" s="898">
        <v>108.6631304</v>
      </c>
      <c r="T125" s="898">
        <v>181.41916203299999</v>
      </c>
      <c r="U125" s="898">
        <v>259.234782989</v>
      </c>
      <c r="V125" s="1000">
        <v>372.71537455499998</v>
      </c>
    </row>
    <row r="126" spans="1:25" ht="24">
      <c r="A126" s="141"/>
      <c r="B126" s="1157"/>
      <c r="C126" s="1157" t="s">
        <v>9</v>
      </c>
      <c r="D126" s="1157" t="s">
        <v>345</v>
      </c>
      <c r="E126" s="144">
        <v>4.9393151000000003E-2</v>
      </c>
      <c r="F126" s="144">
        <v>0.88204884500000003</v>
      </c>
      <c r="G126" s="144">
        <v>0</v>
      </c>
      <c r="H126" s="144">
        <v>0</v>
      </c>
      <c r="I126" s="852">
        <v>0</v>
      </c>
      <c r="J126" s="852">
        <v>0</v>
      </c>
      <c r="K126" s="852">
        <v>0</v>
      </c>
      <c r="L126" s="852">
        <v>0</v>
      </c>
      <c r="M126" s="852">
        <v>0</v>
      </c>
      <c r="N126" s="852">
        <v>0</v>
      </c>
      <c r="O126" s="898">
        <v>2.9999999999999997E-4</v>
      </c>
      <c r="P126" s="898">
        <v>2.9999999999999997E-4</v>
      </c>
      <c r="Q126" s="898">
        <v>2.9999999999999997E-4</v>
      </c>
      <c r="R126" s="898">
        <v>2.9999999999999997E-4</v>
      </c>
      <c r="S126" s="898">
        <v>0</v>
      </c>
      <c r="T126" s="898">
        <v>0</v>
      </c>
      <c r="U126" s="898">
        <v>0</v>
      </c>
      <c r="V126" s="1000">
        <v>1.3288899999999999E-4</v>
      </c>
    </row>
    <row r="127" spans="1:25" ht="24">
      <c r="A127" s="141"/>
      <c r="B127" s="1157"/>
      <c r="C127" s="1157" t="s">
        <v>10</v>
      </c>
      <c r="D127" s="1157" t="s">
        <v>343</v>
      </c>
      <c r="E127" s="144">
        <v>0</v>
      </c>
      <c r="F127" s="144">
        <v>0</v>
      </c>
      <c r="G127" s="144">
        <v>0</v>
      </c>
      <c r="H127" s="144">
        <v>2.525697123</v>
      </c>
      <c r="I127" s="852">
        <v>0.30184349999999999</v>
      </c>
      <c r="J127" s="852">
        <v>7.7749999999999998E-4</v>
      </c>
      <c r="K127" s="852">
        <v>1.0525000000000001E-3</v>
      </c>
      <c r="L127" s="852">
        <v>1.1950000000000001E-3</v>
      </c>
      <c r="M127" s="852">
        <v>1.3975000000000001E-3</v>
      </c>
      <c r="N127" s="852">
        <v>1.6375000000000001E-3</v>
      </c>
      <c r="O127" s="852">
        <v>0.80518299999999998</v>
      </c>
      <c r="P127" s="852">
        <v>0.80548299999999995</v>
      </c>
      <c r="Q127" s="852">
        <v>0.95659000000000005</v>
      </c>
      <c r="R127" s="852">
        <v>1.2233805</v>
      </c>
      <c r="S127" s="852">
        <v>2.475E-4</v>
      </c>
      <c r="T127" s="852">
        <v>5.1749999999999995E-4</v>
      </c>
      <c r="U127" s="852">
        <v>8.8250000000000004E-4</v>
      </c>
      <c r="V127" s="998">
        <v>1.16E-3</v>
      </c>
    </row>
    <row r="128" spans="1:25">
      <c r="A128" s="141"/>
      <c r="B128" s="1157"/>
      <c r="C128" s="1157" t="s">
        <v>11</v>
      </c>
      <c r="D128" s="1157" t="s">
        <v>344</v>
      </c>
      <c r="E128" s="144">
        <v>143.666379186</v>
      </c>
      <c r="F128" s="144">
        <v>843.16455302999998</v>
      </c>
      <c r="G128" s="144">
        <v>1658.4155893239999</v>
      </c>
      <c r="H128" s="144">
        <v>2016.6447541380001</v>
      </c>
      <c r="I128" s="852">
        <v>1653.697041183</v>
      </c>
      <c r="J128" s="852">
        <v>358.00597411899997</v>
      </c>
      <c r="K128" s="852">
        <v>505.22732971599999</v>
      </c>
      <c r="L128" s="852">
        <v>572.85745377000001</v>
      </c>
      <c r="M128" s="852">
        <v>714.04978584499997</v>
      </c>
      <c r="N128" s="852">
        <v>947.80218352999998</v>
      </c>
      <c r="O128" s="852">
        <v>1111.926696686</v>
      </c>
      <c r="P128" s="852">
        <v>1279.7722072900001</v>
      </c>
      <c r="Q128" s="852">
        <v>1379.30502705</v>
      </c>
      <c r="R128" s="852">
        <v>1449.349819987</v>
      </c>
      <c r="S128" s="852">
        <v>66.127510017000006</v>
      </c>
      <c r="T128" s="852">
        <v>164.87488900700001</v>
      </c>
      <c r="U128" s="852">
        <v>216.49443867100001</v>
      </c>
      <c r="V128" s="998">
        <v>298.71049728000003</v>
      </c>
    </row>
    <row r="129" spans="1:25" ht="24">
      <c r="A129" s="141"/>
      <c r="B129" s="1157"/>
      <c r="C129" s="1157" t="s">
        <v>98</v>
      </c>
      <c r="D129" s="1157" t="s">
        <v>346</v>
      </c>
      <c r="E129" s="144">
        <v>1951.3137565970001</v>
      </c>
      <c r="F129" s="144">
        <v>2920.4424064</v>
      </c>
      <c r="G129" s="144">
        <v>3539.6374779900002</v>
      </c>
      <c r="H129" s="144">
        <v>4415.6619409369996</v>
      </c>
      <c r="I129" s="852">
        <v>4958.325555722</v>
      </c>
      <c r="J129" s="852">
        <v>1739.2033372129999</v>
      </c>
      <c r="K129" s="852">
        <v>2193.5379901729998</v>
      </c>
      <c r="L129" s="852">
        <v>2605.4156530939999</v>
      </c>
      <c r="M129" s="852">
        <v>3045.424359396</v>
      </c>
      <c r="N129" s="852">
        <v>3507.3846504930002</v>
      </c>
      <c r="O129" s="852">
        <v>3976.204303559</v>
      </c>
      <c r="P129" s="852">
        <v>4483.7134704990003</v>
      </c>
      <c r="Q129" s="852">
        <v>4940.1648789170004</v>
      </c>
      <c r="R129" s="852">
        <v>5453.8398573510003</v>
      </c>
      <c r="S129" s="852">
        <v>388.598013498</v>
      </c>
      <c r="T129" s="852">
        <v>827.43168690000005</v>
      </c>
      <c r="U129" s="852">
        <v>1262.5019970630001</v>
      </c>
      <c r="V129" s="998">
        <v>1663.9180574909999</v>
      </c>
      <c r="Y129" s="33"/>
    </row>
    <row r="130" spans="1:25" ht="16.7" customHeight="1">
      <c r="A130" s="141"/>
      <c r="B130" s="1157"/>
      <c r="C130" s="1157" t="s">
        <v>97</v>
      </c>
      <c r="D130" s="1157" t="s">
        <v>347</v>
      </c>
      <c r="E130" s="144">
        <v>5365.51746422</v>
      </c>
      <c r="F130" s="144">
        <v>7501.6000654250001</v>
      </c>
      <c r="G130" s="144">
        <v>7953.5047049329996</v>
      </c>
      <c r="H130" s="144">
        <v>4516.5579341949997</v>
      </c>
      <c r="I130" s="852">
        <v>4337.8826639529998</v>
      </c>
      <c r="J130" s="878">
        <v>1928.7808425840001</v>
      </c>
      <c r="K130" s="878">
        <v>2221.1938892590001</v>
      </c>
      <c r="L130" s="852">
        <v>2548.9832959800001</v>
      </c>
      <c r="M130" s="852">
        <v>2898.5570352939999</v>
      </c>
      <c r="N130" s="852">
        <v>3172.8909402720001</v>
      </c>
      <c r="O130" s="852">
        <v>3643.0200420440001</v>
      </c>
      <c r="P130" s="852">
        <v>4338.9840489640001</v>
      </c>
      <c r="Q130" s="852">
        <v>4764.1703594270002</v>
      </c>
      <c r="R130" s="852">
        <v>5422.5819709699999</v>
      </c>
      <c r="S130" s="852">
        <v>719.67602201099999</v>
      </c>
      <c r="T130" s="852">
        <v>1055.735251797</v>
      </c>
      <c r="U130" s="852">
        <v>1490.2381151970001</v>
      </c>
      <c r="V130" s="998">
        <v>1820.939804203</v>
      </c>
    </row>
    <row r="131" spans="1:25" ht="12.95" customHeight="1">
      <c r="A131" s="141"/>
      <c r="B131" s="1157" t="s">
        <v>19</v>
      </c>
      <c r="C131" s="1334" t="s">
        <v>348</v>
      </c>
      <c r="D131" s="1334"/>
      <c r="E131" s="144">
        <v>31601.448070109</v>
      </c>
      <c r="F131" s="144">
        <v>37976.513199847999</v>
      </c>
      <c r="G131" s="144">
        <v>42382.303057145997</v>
      </c>
      <c r="H131" s="144">
        <v>41341.149541247003</v>
      </c>
      <c r="I131" s="878">
        <v>42199.363130582002</v>
      </c>
      <c r="J131" s="852">
        <v>14755.784636808999</v>
      </c>
      <c r="K131" s="852">
        <v>18214.610829223999</v>
      </c>
      <c r="L131" s="852">
        <v>21518.774290459001</v>
      </c>
      <c r="M131" s="852">
        <v>25333.374076346001</v>
      </c>
      <c r="N131" s="852">
        <v>29069.638550537999</v>
      </c>
      <c r="O131" s="852">
        <v>33105.245009218001</v>
      </c>
      <c r="P131" s="852">
        <v>37596.579755714003</v>
      </c>
      <c r="Q131" s="852">
        <v>41293.192609242004</v>
      </c>
      <c r="R131" s="852">
        <v>45672.669583948002</v>
      </c>
      <c r="S131" s="852">
        <v>3838.1366586180002</v>
      </c>
      <c r="T131" s="852">
        <v>7524.5719196950004</v>
      </c>
      <c r="U131" s="852">
        <v>11280.097444747</v>
      </c>
      <c r="V131" s="998">
        <v>15129.760714915001</v>
      </c>
      <c r="Y131" s="53"/>
    </row>
    <row r="132" spans="1:25" ht="24">
      <c r="A132" s="141"/>
      <c r="B132" s="1157"/>
      <c r="C132" s="1157" t="s">
        <v>8</v>
      </c>
      <c r="D132" s="1157" t="s">
        <v>349</v>
      </c>
      <c r="E132" s="144">
        <v>402.94874810900001</v>
      </c>
      <c r="F132" s="144">
        <v>107.88256266800001</v>
      </c>
      <c r="G132" s="144">
        <v>28.511175789999999</v>
      </c>
      <c r="H132" s="144">
        <v>211.197628853</v>
      </c>
      <c r="I132" s="852">
        <v>37.485016928</v>
      </c>
      <c r="J132" s="852">
        <v>77.375807030999994</v>
      </c>
      <c r="K132" s="852">
        <v>63.008882739000001</v>
      </c>
      <c r="L132" s="852">
        <v>79.220616757000002</v>
      </c>
      <c r="M132" s="852">
        <v>85.918744712000006</v>
      </c>
      <c r="N132" s="852">
        <v>102.614666957</v>
      </c>
      <c r="O132" s="852">
        <v>118.54689179099999</v>
      </c>
      <c r="P132" s="852">
        <v>145.617685846</v>
      </c>
      <c r="Q132" s="852">
        <v>180.072257834</v>
      </c>
      <c r="R132" s="852">
        <v>203.05475137900001</v>
      </c>
      <c r="S132" s="852">
        <v>39.542950961000003</v>
      </c>
      <c r="T132" s="852">
        <v>83.336364945</v>
      </c>
      <c r="U132" s="852">
        <v>147.953854855</v>
      </c>
      <c r="V132" s="998">
        <v>195.770684711</v>
      </c>
    </row>
    <row r="133" spans="1:25" ht="24">
      <c r="A133" s="141"/>
      <c r="B133" s="1157"/>
      <c r="C133" s="1157" t="s">
        <v>9</v>
      </c>
      <c r="D133" s="1157" t="s">
        <v>350</v>
      </c>
      <c r="E133" s="144">
        <v>0</v>
      </c>
      <c r="F133" s="144">
        <v>0</v>
      </c>
      <c r="G133" s="144">
        <v>0</v>
      </c>
      <c r="H133" s="144">
        <v>0</v>
      </c>
      <c r="I133" s="852">
        <v>0</v>
      </c>
      <c r="J133" s="852">
        <v>0</v>
      </c>
      <c r="K133" s="852">
        <v>0</v>
      </c>
      <c r="L133" s="852">
        <v>0</v>
      </c>
      <c r="M133" s="852">
        <v>0</v>
      </c>
      <c r="N133" s="852">
        <v>0</v>
      </c>
      <c r="O133" s="852">
        <v>0</v>
      </c>
      <c r="P133" s="852">
        <v>0</v>
      </c>
      <c r="Q133" s="852">
        <v>0</v>
      </c>
      <c r="R133" s="852">
        <v>0</v>
      </c>
      <c r="S133" s="852">
        <v>0</v>
      </c>
      <c r="T133" s="852">
        <v>0</v>
      </c>
      <c r="U133" s="852">
        <v>0</v>
      </c>
      <c r="V133" s="998">
        <v>0</v>
      </c>
    </row>
    <row r="134" spans="1:25" ht="24">
      <c r="A134" s="141"/>
      <c r="B134" s="1157"/>
      <c r="C134" s="1157" t="s">
        <v>10</v>
      </c>
      <c r="D134" s="1157" t="s">
        <v>351</v>
      </c>
      <c r="E134" s="144">
        <v>0</v>
      </c>
      <c r="F134" s="144">
        <v>0</v>
      </c>
      <c r="G134" s="144">
        <v>0</v>
      </c>
      <c r="H134" s="144">
        <v>0</v>
      </c>
      <c r="I134" s="852">
        <v>0</v>
      </c>
      <c r="J134" s="852">
        <v>0</v>
      </c>
      <c r="K134" s="852">
        <v>0</v>
      </c>
      <c r="L134" s="852">
        <v>0</v>
      </c>
      <c r="M134" s="852">
        <v>0</v>
      </c>
      <c r="N134" s="852">
        <v>0</v>
      </c>
      <c r="O134" s="852">
        <v>3.4809002310000001</v>
      </c>
      <c r="P134" s="852">
        <v>7.31630717</v>
      </c>
      <c r="Q134" s="852">
        <v>7.31630717</v>
      </c>
      <c r="R134" s="852">
        <v>13.129541925</v>
      </c>
      <c r="S134" s="852">
        <v>0</v>
      </c>
      <c r="T134" s="852">
        <v>0.27320103099999998</v>
      </c>
      <c r="U134" s="852">
        <v>0.85395537700000002</v>
      </c>
      <c r="V134" s="998">
        <v>4.5138656580000003</v>
      </c>
    </row>
    <row r="135" spans="1:25">
      <c r="A135" s="141"/>
      <c r="B135" s="1157"/>
      <c r="C135" s="1157" t="s">
        <v>11</v>
      </c>
      <c r="D135" s="1157" t="s">
        <v>352</v>
      </c>
      <c r="E135" s="144">
        <v>124.280228783</v>
      </c>
      <c r="F135" s="144">
        <v>757.07392511700004</v>
      </c>
      <c r="G135" s="144">
        <v>1539.322452245</v>
      </c>
      <c r="H135" s="144">
        <v>1940.008529768</v>
      </c>
      <c r="I135" s="852">
        <v>1606.2743044440001</v>
      </c>
      <c r="J135" s="852">
        <v>380.89580314900002</v>
      </c>
      <c r="K135" s="852">
        <v>522.71044913799994</v>
      </c>
      <c r="L135" s="852">
        <v>581.66568085699998</v>
      </c>
      <c r="M135" s="852">
        <v>719.58978912600003</v>
      </c>
      <c r="N135" s="852">
        <v>910.67509514100004</v>
      </c>
      <c r="O135" s="852">
        <v>1061.6918555469999</v>
      </c>
      <c r="P135" s="852">
        <v>1236.9206942000001</v>
      </c>
      <c r="Q135" s="852">
        <v>1338.402090245</v>
      </c>
      <c r="R135" s="852">
        <v>1421.0546435870001</v>
      </c>
      <c r="S135" s="852">
        <v>70.437270816999998</v>
      </c>
      <c r="T135" s="852">
        <v>168.91702430000001</v>
      </c>
      <c r="U135" s="852">
        <v>214.381413517</v>
      </c>
      <c r="V135" s="998">
        <v>293.19749168599998</v>
      </c>
    </row>
    <row r="136" spans="1:25">
      <c r="A136" s="141"/>
      <c r="B136" s="1157"/>
      <c r="C136" s="1157" t="s">
        <v>98</v>
      </c>
      <c r="D136" s="1157" t="s">
        <v>353</v>
      </c>
      <c r="E136" s="144">
        <v>6105.9626662359997</v>
      </c>
      <c r="F136" s="144">
        <v>9569.0455132509996</v>
      </c>
      <c r="G136" s="144">
        <v>11084.395428275</v>
      </c>
      <c r="H136" s="144">
        <v>6833.5103047370003</v>
      </c>
      <c r="I136" s="852">
        <v>7483.7116728889996</v>
      </c>
      <c r="J136" s="852">
        <v>3388.1976266410002</v>
      </c>
      <c r="K136" s="852">
        <v>3938.101652711</v>
      </c>
      <c r="L136" s="876">
        <v>4547.1290945330002</v>
      </c>
      <c r="M136" s="876">
        <v>5103.4799973090003</v>
      </c>
      <c r="N136" s="876">
        <v>5797.8968887370002</v>
      </c>
      <c r="O136" s="876">
        <v>6886.4658041390003</v>
      </c>
      <c r="P136" s="876">
        <v>8047.0391614660002</v>
      </c>
      <c r="Q136" s="876">
        <v>8788.3708441130002</v>
      </c>
      <c r="R136" s="876">
        <v>9496.1883089860003</v>
      </c>
      <c r="S136" s="876">
        <v>1271.996591585</v>
      </c>
      <c r="T136" s="876">
        <v>1975.2496672310001</v>
      </c>
      <c r="U136" s="876">
        <v>2531.1277590019999</v>
      </c>
      <c r="V136" s="1009">
        <v>3449.8898842079998</v>
      </c>
    </row>
    <row r="137" spans="1:25" ht="24">
      <c r="A137" s="143"/>
      <c r="B137" s="1156"/>
      <c r="C137" s="1157" t="s">
        <v>97</v>
      </c>
      <c r="D137" s="1157" t="s">
        <v>354</v>
      </c>
      <c r="E137" s="144">
        <v>73.237680795000003</v>
      </c>
      <c r="F137" s="144">
        <v>62.415361161</v>
      </c>
      <c r="G137" s="144">
        <v>104.22706491700001</v>
      </c>
      <c r="H137" s="144">
        <v>92.887871723000003</v>
      </c>
      <c r="I137" s="852">
        <v>89.645641079000001</v>
      </c>
      <c r="J137" s="852">
        <v>27.696947817000002</v>
      </c>
      <c r="K137" s="852">
        <v>34.505655517999998</v>
      </c>
      <c r="L137" s="852">
        <v>41.548157119999999</v>
      </c>
      <c r="M137" s="852">
        <v>48.652898245000003</v>
      </c>
      <c r="N137" s="852">
        <v>55.934112976999998</v>
      </c>
      <c r="O137" s="852">
        <v>62.819076074000002</v>
      </c>
      <c r="P137" s="852">
        <v>70.039453664000007</v>
      </c>
      <c r="Q137" s="852">
        <v>77.135571151999997</v>
      </c>
      <c r="R137" s="852">
        <v>85.728889181</v>
      </c>
      <c r="S137" s="852">
        <v>6.131037675</v>
      </c>
      <c r="T137" s="852">
        <v>11.789123676999999</v>
      </c>
      <c r="U137" s="852">
        <v>18.907574343</v>
      </c>
      <c r="V137" s="998">
        <v>25.103911123</v>
      </c>
    </row>
    <row r="138" spans="1:25" ht="12.95" customHeight="1">
      <c r="A138" s="143"/>
      <c r="B138" s="1156"/>
      <c r="C138" s="1157" t="s">
        <v>125</v>
      </c>
      <c r="D138" s="1157" t="s">
        <v>347</v>
      </c>
      <c r="E138" s="144">
        <v>24895.018746186</v>
      </c>
      <c r="F138" s="144">
        <v>27480.095837650999</v>
      </c>
      <c r="G138" s="144">
        <v>29625.846935918998</v>
      </c>
      <c r="H138" s="144">
        <v>32263.545206166</v>
      </c>
      <c r="I138" s="876">
        <v>32982.246495241998</v>
      </c>
      <c r="J138" s="853">
        <v>10881.618452171</v>
      </c>
      <c r="K138" s="853">
        <v>13656.284189118</v>
      </c>
      <c r="L138" s="853">
        <v>16269.210741192001</v>
      </c>
      <c r="M138" s="853">
        <v>19375.732646953998</v>
      </c>
      <c r="N138" s="853">
        <v>22202.517786725999</v>
      </c>
      <c r="O138" s="853">
        <v>24972.240481436002</v>
      </c>
      <c r="P138" s="853">
        <v>28089.646453368001</v>
      </c>
      <c r="Q138" s="853">
        <v>30901.895538728</v>
      </c>
      <c r="R138" s="853">
        <v>34453.51344889</v>
      </c>
      <c r="S138" s="853">
        <v>2450.0288075799999</v>
      </c>
      <c r="T138" s="853">
        <v>5285.0065385110001</v>
      </c>
      <c r="U138" s="853">
        <v>8366.8728876530004</v>
      </c>
      <c r="V138" s="1007">
        <v>11161.284877529</v>
      </c>
    </row>
    <row r="139" spans="1:25" ht="23.1" customHeight="1">
      <c r="A139" s="950" t="s">
        <v>205</v>
      </c>
      <c r="B139" s="1336" t="s">
        <v>355</v>
      </c>
      <c r="C139" s="1336"/>
      <c r="D139" s="1336"/>
      <c r="E139" s="241">
        <v>15198.195481543</v>
      </c>
      <c r="F139" s="241">
        <v>15001.181705204999</v>
      </c>
      <c r="G139" s="241">
        <v>16559.777515985999</v>
      </c>
      <c r="H139" s="241">
        <v>18820.771069082999</v>
      </c>
      <c r="I139" s="853">
        <v>18631.825194810001</v>
      </c>
      <c r="J139" s="853">
        <v>5057.5280149649998</v>
      </c>
      <c r="K139" s="853">
        <v>6648.4427390689998</v>
      </c>
      <c r="L139" s="853">
        <v>8495.6793385519995</v>
      </c>
      <c r="M139" s="853">
        <v>9836.7933304470007</v>
      </c>
      <c r="N139" s="853">
        <v>11371.883726777</v>
      </c>
      <c r="O139" s="853">
        <v>12963.297952528001</v>
      </c>
      <c r="P139" s="853">
        <v>14279.614883425</v>
      </c>
      <c r="Q139" s="853">
        <v>15804.963279666999</v>
      </c>
      <c r="R139" s="853">
        <v>17608.985880157001</v>
      </c>
      <c r="S139" s="853">
        <v>1520.693192573</v>
      </c>
      <c r="T139" s="853">
        <v>2838.3329379430002</v>
      </c>
      <c r="U139" s="853">
        <v>4560.2984934790002</v>
      </c>
      <c r="V139" s="1007">
        <v>5676.9619599600001</v>
      </c>
    </row>
    <row r="140" spans="1:25" ht="12.95" customHeight="1">
      <c r="A140" s="950" t="s">
        <v>206</v>
      </c>
      <c r="B140" s="1336" t="s">
        <v>356</v>
      </c>
      <c r="C140" s="1336"/>
      <c r="D140" s="1336"/>
      <c r="E140" s="241">
        <v>5488.0427229830002</v>
      </c>
      <c r="F140" s="241">
        <v>5199.6362122749997</v>
      </c>
      <c r="G140" s="241">
        <v>5772.1268514080002</v>
      </c>
      <c r="H140" s="241">
        <v>7224.3863828089998</v>
      </c>
      <c r="I140" s="853">
        <v>10921.195794619</v>
      </c>
      <c r="J140" s="853">
        <v>4917.5698478929999</v>
      </c>
      <c r="K140" s="853">
        <v>6136.6934095779998</v>
      </c>
      <c r="L140" s="853">
        <v>7426.7397154050004</v>
      </c>
      <c r="M140" s="853">
        <v>8726.1123018369999</v>
      </c>
      <c r="N140" s="853">
        <v>3294.6433863040002</v>
      </c>
      <c r="O140" s="853">
        <v>4714.0955661090002</v>
      </c>
      <c r="P140" s="853">
        <v>6126.9645949579999</v>
      </c>
      <c r="Q140" s="853">
        <v>7595.3229267340002</v>
      </c>
      <c r="R140" s="853">
        <v>10078.666127312001</v>
      </c>
      <c r="S140" s="853">
        <v>493.33830023100001</v>
      </c>
      <c r="T140" s="853">
        <v>823.57492623799999</v>
      </c>
      <c r="U140" s="853">
        <v>1110.573471274</v>
      </c>
      <c r="V140" s="1007">
        <v>1445.1578972079999</v>
      </c>
    </row>
    <row r="141" spans="1:25" ht="12.95" customHeight="1">
      <c r="A141" s="950" t="s">
        <v>207</v>
      </c>
      <c r="B141" s="1336" t="s">
        <v>357</v>
      </c>
      <c r="C141" s="1336"/>
      <c r="D141" s="1336"/>
      <c r="E141" s="241">
        <v>5528.9115289840001</v>
      </c>
      <c r="F141" s="241">
        <v>5163.9516306089999</v>
      </c>
      <c r="G141" s="241">
        <v>5834.7414246300004</v>
      </c>
      <c r="H141" s="241">
        <v>7428.1315562520003</v>
      </c>
      <c r="I141" s="853">
        <v>11084.962796759</v>
      </c>
      <c r="J141" s="853">
        <v>4922.4950503620003</v>
      </c>
      <c r="K141" s="853">
        <v>6153.4138873029997</v>
      </c>
      <c r="L141" s="853">
        <v>7473.8063805339998</v>
      </c>
      <c r="M141" s="853">
        <v>8792.3810857080007</v>
      </c>
      <c r="N141" s="853">
        <v>3441.0109767240001</v>
      </c>
      <c r="O141" s="853">
        <v>4903.1040605919998</v>
      </c>
      <c r="P141" s="853">
        <v>6325.9570058170002</v>
      </c>
      <c r="Q141" s="853">
        <v>7803.8432486450001</v>
      </c>
      <c r="R141" s="853">
        <v>10341.140132983001</v>
      </c>
      <c r="S141" s="853">
        <v>466.95114411200001</v>
      </c>
      <c r="T141" s="853">
        <v>760.32384183500005</v>
      </c>
      <c r="U141" s="853">
        <v>1045.347260906</v>
      </c>
      <c r="V141" s="1007">
        <v>1359.7329364489999</v>
      </c>
    </row>
    <row r="142" spans="1:25" ht="12.95" customHeight="1">
      <c r="A142" s="950" t="s">
        <v>208</v>
      </c>
      <c r="B142" s="1336" t="s">
        <v>358</v>
      </c>
      <c r="C142" s="1336"/>
      <c r="D142" s="1336"/>
      <c r="E142" s="241">
        <v>-40.868806001000003</v>
      </c>
      <c r="F142" s="241">
        <v>35.684581666</v>
      </c>
      <c r="G142" s="241">
        <v>-62.614573221999997</v>
      </c>
      <c r="H142" s="241">
        <v>-203.745173443</v>
      </c>
      <c r="I142" s="853">
        <v>-163.76700213999999</v>
      </c>
      <c r="J142" s="853">
        <v>-4.9252024690000002</v>
      </c>
      <c r="K142" s="853">
        <v>-16.720477724999999</v>
      </c>
      <c r="L142" s="853">
        <v>-47.066665129</v>
      </c>
      <c r="M142" s="853">
        <v>-66.268783870999997</v>
      </c>
      <c r="N142" s="853">
        <v>-146.36759042</v>
      </c>
      <c r="O142" s="853">
        <v>-189.00849448299999</v>
      </c>
      <c r="P142" s="853">
        <v>-198.99241085899999</v>
      </c>
      <c r="Q142" s="853">
        <v>-208.520321911</v>
      </c>
      <c r="R142" s="853">
        <v>-262.47400567099999</v>
      </c>
      <c r="S142" s="853">
        <v>26.387156119</v>
      </c>
      <c r="T142" s="853">
        <v>63.251084403</v>
      </c>
      <c r="U142" s="853">
        <v>65.226210367999997</v>
      </c>
      <c r="V142" s="1007">
        <v>85.424960759000001</v>
      </c>
      <c r="Y142" s="53"/>
    </row>
    <row r="143" spans="1:25" ht="12.95" customHeight="1">
      <c r="A143" s="950" t="s">
        <v>106</v>
      </c>
      <c r="B143" s="1336" t="s">
        <v>359</v>
      </c>
      <c r="C143" s="1336"/>
      <c r="D143" s="1336"/>
      <c r="E143" s="241">
        <v>15157.326675542001</v>
      </c>
      <c r="F143" s="241">
        <v>15036.866286871</v>
      </c>
      <c r="G143" s="241">
        <v>16497.162942764</v>
      </c>
      <c r="H143" s="241">
        <v>18617.025895639999</v>
      </c>
      <c r="I143" s="853">
        <v>18468.05819267</v>
      </c>
      <c r="J143" s="853">
        <v>5052.6028124960003</v>
      </c>
      <c r="K143" s="853">
        <v>6631.7222613439999</v>
      </c>
      <c r="L143" s="853">
        <v>8448.6126734230002</v>
      </c>
      <c r="M143" s="853">
        <v>9770.5245465759999</v>
      </c>
      <c r="N143" s="853">
        <v>11225.516136357001</v>
      </c>
      <c r="O143" s="853">
        <v>12774.289458044999</v>
      </c>
      <c r="P143" s="853">
        <v>14080.622472565999</v>
      </c>
      <c r="Q143" s="853">
        <v>15596.442957756</v>
      </c>
      <c r="R143" s="853">
        <v>17346.511874486001</v>
      </c>
      <c r="S143" s="853">
        <v>1547.0803486919999</v>
      </c>
      <c r="T143" s="853">
        <v>2901.584022346</v>
      </c>
      <c r="U143" s="853">
        <v>4625.5247038469997</v>
      </c>
      <c r="V143" s="1007">
        <v>5762.386920719</v>
      </c>
    </row>
    <row r="144" spans="1:25" ht="12.95" customHeight="1">
      <c r="A144" s="950" t="s">
        <v>209</v>
      </c>
      <c r="B144" s="1336" t="s">
        <v>360</v>
      </c>
      <c r="C144" s="1336"/>
      <c r="D144" s="1336"/>
      <c r="E144" s="241">
        <v>4096.5796725390001</v>
      </c>
      <c r="F144" s="241">
        <v>4242.0021857419997</v>
      </c>
      <c r="G144" s="241">
        <v>4207.3098082240003</v>
      </c>
      <c r="H144" s="241">
        <v>4055.1008879259998</v>
      </c>
      <c r="I144" s="853">
        <v>4449.1580492419998</v>
      </c>
      <c r="J144" s="853">
        <v>0</v>
      </c>
      <c r="K144" s="853">
        <v>0</v>
      </c>
      <c r="L144" s="853">
        <v>0</v>
      </c>
      <c r="M144" s="853">
        <v>0</v>
      </c>
      <c r="N144" s="853">
        <v>0</v>
      </c>
      <c r="O144" s="853">
        <v>0</v>
      </c>
      <c r="P144" s="853">
        <v>0</v>
      </c>
      <c r="Q144" s="853">
        <v>0</v>
      </c>
      <c r="R144" s="853">
        <v>2915.8884528140002</v>
      </c>
      <c r="S144" s="853">
        <v>0</v>
      </c>
      <c r="T144" s="853">
        <v>0</v>
      </c>
      <c r="U144" s="853">
        <v>0</v>
      </c>
      <c r="V144" s="1007">
        <v>0</v>
      </c>
    </row>
    <row r="145" spans="1:25" ht="23.1" customHeight="1">
      <c r="A145" s="950" t="s">
        <v>210</v>
      </c>
      <c r="B145" s="1336" t="s">
        <v>361</v>
      </c>
      <c r="C145" s="1336"/>
      <c r="D145" s="1336"/>
      <c r="E145" s="241">
        <v>4000.0055601190002</v>
      </c>
      <c r="F145" s="241">
        <v>4076.433537209</v>
      </c>
      <c r="G145" s="241">
        <v>4031.0406502219998</v>
      </c>
      <c r="H145" s="241">
        <v>4055.1008879279998</v>
      </c>
      <c r="I145" s="853">
        <v>4449.1580492410003</v>
      </c>
      <c r="J145" s="853">
        <v>0</v>
      </c>
      <c r="K145" s="853">
        <v>0</v>
      </c>
      <c r="L145" s="853">
        <v>0</v>
      </c>
      <c r="M145" s="853">
        <v>0</v>
      </c>
      <c r="N145" s="853">
        <v>0</v>
      </c>
      <c r="O145" s="853">
        <v>0</v>
      </c>
      <c r="P145" s="853">
        <v>0</v>
      </c>
      <c r="Q145" s="853">
        <v>0</v>
      </c>
      <c r="R145" s="853">
        <v>3641.271697014</v>
      </c>
      <c r="S145" s="853">
        <v>0</v>
      </c>
      <c r="T145" s="853">
        <v>0</v>
      </c>
      <c r="U145" s="853">
        <v>0</v>
      </c>
      <c r="V145" s="1007">
        <v>0</v>
      </c>
    </row>
    <row r="146" spans="1:25" ht="25.15" customHeight="1" thickBot="1">
      <c r="A146" s="290" t="s">
        <v>211</v>
      </c>
      <c r="B146" s="1338" t="s">
        <v>362</v>
      </c>
      <c r="C146" s="1338"/>
      <c r="D146" s="1338"/>
      <c r="E146" s="377">
        <v>13090.432925562</v>
      </c>
      <c r="F146" s="377">
        <v>13002.076621116999</v>
      </c>
      <c r="G146" s="377">
        <v>13776.372612441</v>
      </c>
      <c r="H146" s="377">
        <v>15300.412631178</v>
      </c>
      <c r="I146" s="879">
        <v>14519.132350156</v>
      </c>
      <c r="J146" s="879">
        <v>4092.9191394750001</v>
      </c>
      <c r="K146" s="879">
        <v>5379.2901061350003</v>
      </c>
      <c r="L146" s="879">
        <v>6818.2766734850002</v>
      </c>
      <c r="M146" s="879">
        <v>7819.2516172859996</v>
      </c>
      <c r="N146" s="879">
        <v>8953.5148477380008</v>
      </c>
      <c r="O146" s="879">
        <v>10160.346669029999</v>
      </c>
      <c r="P146" s="879">
        <v>11161.693919886</v>
      </c>
      <c r="Q146" s="879">
        <v>12343.123260500999</v>
      </c>
      <c r="R146" s="879">
        <v>13001.797047366999</v>
      </c>
      <c r="S146" s="879">
        <v>1259.933299344</v>
      </c>
      <c r="T146" s="879">
        <v>2359.570586929</v>
      </c>
      <c r="U146" s="879">
        <v>37784.556635530003</v>
      </c>
      <c r="V146" s="1011">
        <v>4683.2708237019997</v>
      </c>
    </row>
    <row r="147" spans="1:25" s="33" customFormat="1" ht="24.2" hidden="1" customHeight="1" thickBot="1">
      <c r="A147" s="1392" t="s">
        <v>239</v>
      </c>
      <c r="B147" s="1393"/>
      <c r="C147" s="1393"/>
      <c r="D147" s="1393"/>
      <c r="E147" s="375"/>
      <c r="F147" s="375"/>
      <c r="G147" s="375"/>
      <c r="H147" s="375"/>
      <c r="I147" s="375"/>
      <c r="J147" s="375">
        <v>10126.801566996999</v>
      </c>
      <c r="K147" s="375"/>
      <c r="L147" s="375">
        <v>13970.454364943</v>
      </c>
      <c r="M147" s="375"/>
      <c r="N147" s="375"/>
      <c r="O147" s="375"/>
      <c r="P147" s="375"/>
      <c r="Q147" s="375"/>
      <c r="R147" s="375"/>
      <c r="S147" s="375"/>
      <c r="T147" s="375"/>
      <c r="U147" s="375">
        <v>3499.7216695789998</v>
      </c>
      <c r="V147" s="1198">
        <v>3499.7216695789998</v>
      </c>
    </row>
    <row r="148" spans="1:25" ht="75" customHeight="1">
      <c r="A148" s="1394" t="s">
        <v>761</v>
      </c>
      <c r="B148" s="1395"/>
      <c r="C148" s="1395"/>
      <c r="D148" s="1395"/>
      <c r="E148" s="1395"/>
      <c r="F148" s="1395"/>
      <c r="G148" s="1395"/>
      <c r="H148" s="1395"/>
      <c r="I148" s="1395"/>
      <c r="J148" s="1395"/>
      <c r="K148" s="1395"/>
      <c r="L148" s="1395"/>
      <c r="M148" s="1395"/>
      <c r="N148" s="1395"/>
      <c r="O148" s="1395"/>
      <c r="P148" s="1395"/>
      <c r="Q148" s="1395"/>
      <c r="R148" s="1395"/>
      <c r="S148" s="1395"/>
      <c r="T148" s="1395"/>
      <c r="U148" s="1395"/>
      <c r="V148" s="1396"/>
    </row>
    <row r="149" spans="1:25" ht="22.35" customHeight="1">
      <c r="A149" s="1339" t="s">
        <v>419</v>
      </c>
      <c r="B149" s="1340"/>
      <c r="C149" s="1340"/>
      <c r="D149" s="1340"/>
      <c r="E149" s="1391" t="s">
        <v>277</v>
      </c>
      <c r="F149" s="1384" t="s">
        <v>842</v>
      </c>
      <c r="G149" s="1380">
        <v>2021</v>
      </c>
      <c r="H149" s="1380">
        <v>2022</v>
      </c>
      <c r="I149" s="1380">
        <v>2023</v>
      </c>
      <c r="J149" s="1380">
        <v>2024</v>
      </c>
      <c r="K149" s="1380"/>
      <c r="L149" s="1380"/>
      <c r="M149" s="1380"/>
      <c r="N149" s="1380"/>
      <c r="O149" s="1380"/>
      <c r="P149" s="1380"/>
      <c r="Q149" s="1380"/>
      <c r="R149" s="1380"/>
      <c r="S149" s="1380"/>
      <c r="T149" s="1380">
        <v>2025</v>
      </c>
      <c r="U149" s="1380"/>
      <c r="V149" s="1388"/>
    </row>
    <row r="150" spans="1:25" ht="22.35" customHeight="1">
      <c r="A150" s="1339"/>
      <c r="B150" s="1340"/>
      <c r="C150" s="1340"/>
      <c r="D150" s="1340"/>
      <c r="E150" s="1391"/>
      <c r="F150" s="1385"/>
      <c r="G150" s="1383"/>
      <c r="H150" s="1380"/>
      <c r="I150" s="1380"/>
      <c r="J150" s="786" t="s">
        <v>3</v>
      </c>
      <c r="K150" s="786" t="s">
        <v>4</v>
      </c>
      <c r="L150" s="786" t="s">
        <v>5</v>
      </c>
      <c r="M150" s="786" t="s">
        <v>6</v>
      </c>
      <c r="N150" s="786" t="s">
        <v>267</v>
      </c>
      <c r="O150" s="896" t="s">
        <v>7</v>
      </c>
      <c r="P150" s="896" t="s">
        <v>13</v>
      </c>
      <c r="Q150" s="896" t="s">
        <v>14</v>
      </c>
      <c r="R150" s="896" t="s">
        <v>906</v>
      </c>
      <c r="S150" s="896" t="s">
        <v>0</v>
      </c>
      <c r="T150" s="896" t="s">
        <v>1</v>
      </c>
      <c r="U150" s="896" t="s">
        <v>2</v>
      </c>
      <c r="V150" s="1139" t="s">
        <v>3</v>
      </c>
    </row>
    <row r="151" spans="1:25" ht="12.95" customHeight="1">
      <c r="A151" s="313" t="s">
        <v>99</v>
      </c>
      <c r="B151" s="1336" t="s">
        <v>363</v>
      </c>
      <c r="C151" s="1336"/>
      <c r="D151" s="1336"/>
      <c r="G151"/>
      <c r="H151"/>
      <c r="I151"/>
      <c r="J151"/>
      <c r="K151"/>
      <c r="L151"/>
      <c r="M151"/>
      <c r="N151"/>
      <c r="O151"/>
      <c r="P151"/>
      <c r="Q151"/>
      <c r="R151"/>
      <c r="S151"/>
      <c r="T151"/>
      <c r="U151"/>
      <c r="V151" s="997"/>
      <c r="W151" s="53"/>
      <c r="X151" s="53"/>
    </row>
    <row r="152" spans="1:25" ht="12.95" customHeight="1">
      <c r="A152" s="141"/>
      <c r="B152" s="1157" t="s">
        <v>100</v>
      </c>
      <c r="C152" s="1334" t="s">
        <v>321</v>
      </c>
      <c r="D152" s="1334"/>
      <c r="E152" s="144">
        <v>372258.01319212699</v>
      </c>
      <c r="F152" s="144">
        <v>397992.88588231499</v>
      </c>
      <c r="G152" s="144">
        <v>377151.40692431002</v>
      </c>
      <c r="H152" s="144">
        <v>7890.81805781</v>
      </c>
      <c r="I152" s="900">
        <v>471220.65900480998</v>
      </c>
      <c r="J152" s="900">
        <v>168673.14414091501</v>
      </c>
      <c r="K152" s="900">
        <v>212197.49843226999</v>
      </c>
      <c r="L152" s="900">
        <v>255663.73023863701</v>
      </c>
      <c r="M152" s="900">
        <v>300532.78553046001</v>
      </c>
      <c r="N152" s="900">
        <v>347457.61110189499</v>
      </c>
      <c r="O152" s="900">
        <v>402043.72520537401</v>
      </c>
      <c r="P152" s="900">
        <v>471505.68575190898</v>
      </c>
      <c r="Q152" s="900">
        <v>548696.52851921006</v>
      </c>
      <c r="R152" s="900">
        <v>525765.282604206</v>
      </c>
      <c r="S152" s="900">
        <v>45636.384757970001</v>
      </c>
      <c r="T152" s="900">
        <v>87943.567821717996</v>
      </c>
      <c r="U152" s="900">
        <v>134029.58387635101</v>
      </c>
      <c r="V152" s="1012">
        <v>183820.89906902399</v>
      </c>
      <c r="W152" s="53"/>
      <c r="X152" s="53"/>
      <c r="Y152" s="53"/>
    </row>
    <row r="153" spans="1:25" ht="12.95" customHeight="1">
      <c r="A153" s="141"/>
      <c r="B153" s="1157"/>
      <c r="C153" s="1157" t="s">
        <v>8</v>
      </c>
      <c r="D153" s="1157" t="s">
        <v>322</v>
      </c>
      <c r="E153" s="144">
        <v>3647.3903564490001</v>
      </c>
      <c r="F153" s="144">
        <v>4546.1635471760001</v>
      </c>
      <c r="G153" s="144">
        <v>5568.2753018060002</v>
      </c>
      <c r="H153" s="144">
        <v>1202.5305824300001</v>
      </c>
      <c r="I153" s="900">
        <v>11087.943716932999</v>
      </c>
      <c r="J153" s="900">
        <v>2916.6168203960001</v>
      </c>
      <c r="K153" s="900">
        <v>3559.0887399100002</v>
      </c>
      <c r="L153" s="900">
        <v>4239.388765957</v>
      </c>
      <c r="M153" s="900">
        <v>4820.8630782190003</v>
      </c>
      <c r="N153" s="900">
        <v>5502.2687710330001</v>
      </c>
      <c r="O153" s="900">
        <v>6189.3955262870004</v>
      </c>
      <c r="P153" s="900">
        <v>6805.2842108140003</v>
      </c>
      <c r="Q153" s="900">
        <v>7383.5502811690003</v>
      </c>
      <c r="R153" s="900">
        <v>7967.0757703099998</v>
      </c>
      <c r="S153" s="900">
        <v>631.36158672500005</v>
      </c>
      <c r="T153" s="900">
        <v>1122.0429143890001</v>
      </c>
      <c r="U153" s="900">
        <v>1659.7002883719999</v>
      </c>
      <c r="V153" s="1012">
        <v>2266.0392934860001</v>
      </c>
    </row>
    <row r="154" spans="1:25" ht="12.95" customHeight="1">
      <c r="A154" s="141"/>
      <c r="B154" s="1157"/>
      <c r="C154" s="1157" t="s">
        <v>9</v>
      </c>
      <c r="D154" s="1157" t="s">
        <v>323</v>
      </c>
      <c r="E154" s="144">
        <v>2672.1689481600001</v>
      </c>
      <c r="F154" s="144">
        <v>1528.654354689</v>
      </c>
      <c r="G154" s="144">
        <v>663.48172715999999</v>
      </c>
      <c r="H154" s="144">
        <v>48547.353594934</v>
      </c>
      <c r="I154" s="900">
        <v>2889.1682557210002</v>
      </c>
      <c r="J154" s="900">
        <v>1071.4624337610001</v>
      </c>
      <c r="K154" s="900">
        <v>1348.0346666580001</v>
      </c>
      <c r="L154" s="900">
        <v>1630.891188374</v>
      </c>
      <c r="M154" s="900">
        <v>1957.2261790479999</v>
      </c>
      <c r="N154" s="900">
        <v>2247.9402701280001</v>
      </c>
      <c r="O154" s="900">
        <v>2485.1128764670002</v>
      </c>
      <c r="P154" s="900">
        <v>3623.3790605610002</v>
      </c>
      <c r="Q154" s="900">
        <v>3031.7681326850002</v>
      </c>
      <c r="R154" s="900">
        <v>3293.3453581389999</v>
      </c>
      <c r="S154" s="900">
        <v>255.720917856</v>
      </c>
      <c r="T154" s="900">
        <v>481.73727888299999</v>
      </c>
      <c r="U154" s="900">
        <v>738.98151364299997</v>
      </c>
      <c r="V154" s="1012">
        <v>998.04885264200004</v>
      </c>
    </row>
    <row r="155" spans="1:25" ht="12.95" customHeight="1">
      <c r="A155" s="141"/>
      <c r="B155" s="1157"/>
      <c r="C155" s="1157" t="s">
        <v>10</v>
      </c>
      <c r="D155" s="1157" t="s">
        <v>324</v>
      </c>
      <c r="E155" s="144">
        <v>30213.722840057999</v>
      </c>
      <c r="F155" s="144">
        <v>38774.209803498998</v>
      </c>
      <c r="G155" s="144">
        <v>46339.265374371003</v>
      </c>
      <c r="H155" s="144">
        <v>210080.79734566901</v>
      </c>
      <c r="I155" s="900">
        <v>59023.145848603999</v>
      </c>
      <c r="J155" s="900">
        <v>23066.026525044999</v>
      </c>
      <c r="K155" s="900">
        <v>28967.526625090999</v>
      </c>
      <c r="L155" s="900">
        <v>35141.477318128003</v>
      </c>
      <c r="M155" s="900">
        <v>41943.006209190004</v>
      </c>
      <c r="N155" s="900">
        <v>49144.827767950999</v>
      </c>
      <c r="O155" s="900">
        <v>56532.053417267001</v>
      </c>
      <c r="P155" s="900">
        <v>63191.908586044003</v>
      </c>
      <c r="Q155" s="900">
        <v>70624.366624734001</v>
      </c>
      <c r="R155" s="900">
        <v>77682.106088253</v>
      </c>
      <c r="S155" s="900">
        <v>7051.4210781210004</v>
      </c>
      <c r="T155" s="900">
        <v>13437.997404489999</v>
      </c>
      <c r="U155" s="900">
        <v>20543.002220683</v>
      </c>
      <c r="V155" s="1012">
        <v>27443.768032313001</v>
      </c>
    </row>
    <row r="156" spans="1:25" ht="12.95" customHeight="1">
      <c r="A156" s="141"/>
      <c r="B156" s="1157"/>
      <c r="C156" s="1157" t="s">
        <v>11</v>
      </c>
      <c r="D156" s="1157" t="s">
        <v>325</v>
      </c>
      <c r="E156" s="144">
        <v>222809.51899433701</v>
      </c>
      <c r="F156" s="144">
        <v>213902.50339703099</v>
      </c>
      <c r="G156" s="144">
        <v>192555.09602129701</v>
      </c>
      <c r="H156" s="144">
        <v>208048.162134271</v>
      </c>
      <c r="I156" s="900">
        <v>249936.15510330501</v>
      </c>
      <c r="J156" s="900">
        <v>89293.568914810006</v>
      </c>
      <c r="K156" s="900">
        <v>112329.58354730799</v>
      </c>
      <c r="L156" s="900">
        <v>135212.76827748699</v>
      </c>
      <c r="M156" s="900">
        <v>158889.17109029699</v>
      </c>
      <c r="N156" s="900">
        <v>182384.67281508699</v>
      </c>
      <c r="O156" s="900">
        <v>204977.07390307999</v>
      </c>
      <c r="P156" s="900">
        <v>228437.67271884499</v>
      </c>
      <c r="Q156" s="900">
        <v>252257.68866550899</v>
      </c>
      <c r="R156" s="900">
        <v>276862.18601824302</v>
      </c>
      <c r="S156" s="900">
        <v>24171.321451714</v>
      </c>
      <c r="T156" s="900">
        <v>46616.339996510003</v>
      </c>
      <c r="U156" s="900">
        <v>71441.101214572001</v>
      </c>
      <c r="V156" s="1012">
        <v>95433.235123959006</v>
      </c>
    </row>
    <row r="157" spans="1:25" ht="12.95" customHeight="1">
      <c r="A157" s="141"/>
      <c r="B157" s="1157"/>
      <c r="C157" s="1157"/>
      <c r="D157" s="1158" t="s">
        <v>326</v>
      </c>
      <c r="E157" s="144">
        <v>220465.46288290701</v>
      </c>
      <c r="F157" s="144">
        <v>211019.69673781798</v>
      </c>
      <c r="G157" s="144">
        <v>190212.32826724599</v>
      </c>
      <c r="H157" s="144">
        <v>2032.6352113979999</v>
      </c>
      <c r="I157" s="900">
        <v>247023.359749114</v>
      </c>
      <c r="J157" s="900">
        <v>88060.706063103993</v>
      </c>
      <c r="K157" s="900">
        <v>110797.71684898</v>
      </c>
      <c r="L157" s="900">
        <v>133404.693541944</v>
      </c>
      <c r="M157" s="900">
        <v>156792.565603514</v>
      </c>
      <c r="N157" s="900">
        <v>179997.485905209</v>
      </c>
      <c r="O157" s="900">
        <v>202329.19146321999</v>
      </c>
      <c r="P157" s="900">
        <v>225509.46475430601</v>
      </c>
      <c r="Q157" s="900">
        <v>249060.896785121</v>
      </c>
      <c r="R157" s="900">
        <v>273358.22949444898</v>
      </c>
      <c r="S157" s="900">
        <v>23852.673237112998</v>
      </c>
      <c r="T157" s="900">
        <v>46017.770401061003</v>
      </c>
      <c r="U157" s="900">
        <v>70529.348596027994</v>
      </c>
      <c r="V157" s="1012">
        <v>94226.067909136007</v>
      </c>
    </row>
    <row r="158" spans="1:25" ht="12.95" customHeight="1">
      <c r="A158" s="141"/>
      <c r="B158" s="1157"/>
      <c r="C158" s="1157"/>
      <c r="D158" s="1158" t="s">
        <v>327</v>
      </c>
      <c r="E158" s="144">
        <v>2344.0561114300003</v>
      </c>
      <c r="F158" s="144">
        <v>2882.8066592130003</v>
      </c>
      <c r="G158" s="144">
        <v>2342.7677540509999</v>
      </c>
      <c r="H158" s="144">
        <v>116762.654578596</v>
      </c>
      <c r="I158" s="900">
        <v>2912.7953541910001</v>
      </c>
      <c r="J158" s="900">
        <v>1232.8628517059999</v>
      </c>
      <c r="K158" s="900">
        <v>1531.866698328</v>
      </c>
      <c r="L158" s="900">
        <v>1808.0747355430001</v>
      </c>
      <c r="M158" s="900">
        <v>2096.6054867829998</v>
      </c>
      <c r="N158" s="900">
        <v>2387.1869098779998</v>
      </c>
      <c r="O158" s="900">
        <v>2647.88243986</v>
      </c>
      <c r="P158" s="900">
        <v>2928.2079645389999</v>
      </c>
      <c r="Q158" s="900">
        <v>3196.7918803880002</v>
      </c>
      <c r="R158" s="900">
        <v>3503.9565237940001</v>
      </c>
      <c r="S158" s="900">
        <v>318.64821460100001</v>
      </c>
      <c r="T158" s="900">
        <v>598.56959544899996</v>
      </c>
      <c r="U158" s="900">
        <v>911.75261854400003</v>
      </c>
      <c r="V158" s="1012">
        <v>1207.167214823</v>
      </c>
    </row>
    <row r="159" spans="1:25" ht="12.95" customHeight="1">
      <c r="A159" s="141"/>
      <c r="B159" s="1157"/>
      <c r="C159" s="1157" t="s">
        <v>98</v>
      </c>
      <c r="D159" s="1157" t="s">
        <v>328</v>
      </c>
      <c r="E159" s="144">
        <v>112915.212053123</v>
      </c>
      <c r="F159" s="144">
        <v>139241.35477991999</v>
      </c>
      <c r="G159" s="144">
        <v>132025.28849967601</v>
      </c>
      <c r="H159" s="144">
        <v>179343.706944084</v>
      </c>
      <c r="I159" s="900">
        <v>148284.24608024699</v>
      </c>
      <c r="J159" s="900">
        <v>52325.469446903</v>
      </c>
      <c r="K159" s="900">
        <v>65993.264853303001</v>
      </c>
      <c r="L159" s="900">
        <v>79439.204688690996</v>
      </c>
      <c r="M159" s="900">
        <v>92922.518973705999</v>
      </c>
      <c r="N159" s="900">
        <v>108177.901477696</v>
      </c>
      <c r="O159" s="900">
        <v>131860.089482273</v>
      </c>
      <c r="P159" s="900">
        <v>169447.44117564501</v>
      </c>
      <c r="Q159" s="900">
        <v>215399.154815113</v>
      </c>
      <c r="R159" s="900">
        <v>159960.56936926101</v>
      </c>
      <c r="S159" s="900">
        <v>13526.559723554001</v>
      </c>
      <c r="T159" s="900">
        <v>26285.450227445999</v>
      </c>
      <c r="U159" s="900">
        <v>39646.798639080997</v>
      </c>
      <c r="V159" s="1012">
        <v>57679.807766623999</v>
      </c>
    </row>
    <row r="160" spans="1:25" ht="12.95" customHeight="1">
      <c r="A160" s="141"/>
      <c r="B160" s="1157" t="s">
        <v>19</v>
      </c>
      <c r="C160" s="1334" t="s">
        <v>329</v>
      </c>
      <c r="D160" s="1334"/>
      <c r="E160" s="144">
        <v>215824.82297487798</v>
      </c>
      <c r="F160" s="144">
        <v>233875.57013822804</v>
      </c>
      <c r="G160" s="144">
        <v>199964.45572080501</v>
      </c>
      <c r="H160" s="144">
        <v>400.69918105400001</v>
      </c>
      <c r="I160" s="900">
        <v>244613.84313760701</v>
      </c>
      <c r="J160" s="900">
        <v>91653.227918720993</v>
      </c>
      <c r="K160" s="900">
        <v>115503.331824013</v>
      </c>
      <c r="L160" s="900">
        <v>139070.006608708</v>
      </c>
      <c r="M160" s="900">
        <v>163378.04136857801</v>
      </c>
      <c r="N160" s="900">
        <v>189942.72774538401</v>
      </c>
      <c r="O160" s="900">
        <v>224533.86210919701</v>
      </c>
      <c r="P160" s="900">
        <v>273458.19267318601</v>
      </c>
      <c r="Q160" s="900">
        <v>330604.002911038</v>
      </c>
      <c r="R160" s="900">
        <v>286708.26232478803</v>
      </c>
      <c r="S160" s="900">
        <v>25132.397869576998</v>
      </c>
      <c r="T160" s="900">
        <v>48366.054404330003</v>
      </c>
      <c r="U160" s="900">
        <v>73186.962341780003</v>
      </c>
      <c r="V160" s="1012">
        <v>102554.899898667</v>
      </c>
    </row>
    <row r="161" spans="1:25" ht="12.95" customHeight="1">
      <c r="A161" s="141"/>
      <c r="B161" s="1157"/>
      <c r="C161" s="1157" t="s">
        <v>8</v>
      </c>
      <c r="D161" s="1157" t="s">
        <v>330</v>
      </c>
      <c r="E161" s="144">
        <v>24.767756315</v>
      </c>
      <c r="F161" s="144">
        <v>81.792780817999997</v>
      </c>
      <c r="G161" s="144">
        <v>139.95436346400001</v>
      </c>
      <c r="H161" s="144">
        <v>2236.2022323159999</v>
      </c>
      <c r="I161" s="900">
        <v>452.29507686800002</v>
      </c>
      <c r="J161" s="900">
        <v>156.81280797900001</v>
      </c>
      <c r="K161" s="900">
        <v>234.952949864</v>
      </c>
      <c r="L161" s="900">
        <v>303.81861427899997</v>
      </c>
      <c r="M161" s="900">
        <v>356.87985071899999</v>
      </c>
      <c r="N161" s="900">
        <v>475.36946392999999</v>
      </c>
      <c r="O161" s="900">
        <v>634.52753837600005</v>
      </c>
      <c r="P161" s="900">
        <v>717.50290745500001</v>
      </c>
      <c r="Q161" s="900">
        <v>822.10928548200002</v>
      </c>
      <c r="R161" s="900">
        <v>923.47804589199995</v>
      </c>
      <c r="S161" s="900">
        <v>80.39605555</v>
      </c>
      <c r="T161" s="900">
        <v>159.33857596199999</v>
      </c>
      <c r="U161" s="900">
        <v>246.300843606</v>
      </c>
      <c r="V161" s="1012">
        <v>355.699141349</v>
      </c>
    </row>
    <row r="162" spans="1:25" ht="12.95" customHeight="1">
      <c r="A162" s="141"/>
      <c r="B162" s="1157"/>
      <c r="C162" s="1157" t="s">
        <v>9</v>
      </c>
      <c r="D162" s="1157" t="s">
        <v>331</v>
      </c>
      <c r="E162" s="144">
        <v>3420.4532070610003</v>
      </c>
      <c r="F162" s="144">
        <v>2178.036414491</v>
      </c>
      <c r="G162" s="144">
        <v>1658.083755376</v>
      </c>
      <c r="H162" s="144">
        <v>63019.702610932</v>
      </c>
      <c r="I162" s="900">
        <v>4702.55891754</v>
      </c>
      <c r="J162" s="900">
        <v>1935.3851457870001</v>
      </c>
      <c r="K162" s="900">
        <v>2404.0553436199998</v>
      </c>
      <c r="L162" s="900">
        <v>2866.7803389860001</v>
      </c>
      <c r="M162" s="900">
        <v>3346.6324633280001</v>
      </c>
      <c r="N162" s="900">
        <v>3848.515279663</v>
      </c>
      <c r="O162" s="900">
        <v>4306.8966834109997</v>
      </c>
      <c r="P162" s="900">
        <v>5407.7383024430001</v>
      </c>
      <c r="Q162" s="900">
        <v>5286.689455021</v>
      </c>
      <c r="R162" s="900">
        <v>5767.6766019360002</v>
      </c>
      <c r="S162" s="900">
        <v>452.17355721899997</v>
      </c>
      <c r="T162" s="900">
        <v>871.93465522700001</v>
      </c>
      <c r="U162" s="900">
        <v>1367.3278659919999</v>
      </c>
      <c r="V162" s="1012">
        <v>1830.3037144059999</v>
      </c>
    </row>
    <row r="163" spans="1:25" ht="12.95" customHeight="1">
      <c r="A163" s="141"/>
      <c r="B163" s="1157"/>
      <c r="C163" s="1157" t="s">
        <v>10</v>
      </c>
      <c r="D163" s="1157" t="s">
        <v>332</v>
      </c>
      <c r="E163" s="144">
        <v>92185.975598445002</v>
      </c>
      <c r="F163" s="144">
        <v>89387.233673644005</v>
      </c>
      <c r="G163" s="144">
        <v>68493.422229738993</v>
      </c>
      <c r="H163" s="144">
        <v>10082.016332744</v>
      </c>
      <c r="I163" s="900">
        <v>95287.805735553993</v>
      </c>
      <c r="J163" s="900">
        <v>35749.816367371997</v>
      </c>
      <c r="K163" s="900">
        <v>45112.939246775</v>
      </c>
      <c r="L163" s="900">
        <v>54282.286057386998</v>
      </c>
      <c r="M163" s="900">
        <v>63976.482594538997</v>
      </c>
      <c r="N163" s="900">
        <v>73731.310327739004</v>
      </c>
      <c r="O163" s="900">
        <v>82935.246563066001</v>
      </c>
      <c r="P163" s="900">
        <v>92512.302059490001</v>
      </c>
      <c r="Q163" s="900">
        <v>102437.491130995</v>
      </c>
      <c r="R163" s="900">
        <v>112436.877270681</v>
      </c>
      <c r="S163" s="900">
        <v>10261.04294686</v>
      </c>
      <c r="T163" s="900">
        <v>19646.957135845001</v>
      </c>
      <c r="U163" s="900">
        <v>29769.368148337999</v>
      </c>
      <c r="V163" s="1012">
        <v>39705.117221326</v>
      </c>
    </row>
    <row r="164" spans="1:25" ht="12.95" customHeight="1">
      <c r="A164" s="142"/>
      <c r="B164" s="1159"/>
      <c r="C164" s="1159"/>
      <c r="D164" s="1160" t="s">
        <v>333</v>
      </c>
      <c r="E164" s="144">
        <v>7828.85381856</v>
      </c>
      <c r="F164" s="144">
        <v>10017.115619458</v>
      </c>
      <c r="G164" s="144">
        <v>9003.6442077459997</v>
      </c>
      <c r="H164" s="144">
        <v>7687.9872985410002</v>
      </c>
      <c r="I164" s="900">
        <v>14102.057863980999</v>
      </c>
      <c r="J164" s="900">
        <v>5883.0987302949998</v>
      </c>
      <c r="K164" s="900">
        <v>7400.2721081689997</v>
      </c>
      <c r="L164" s="900">
        <v>8907.6552800450008</v>
      </c>
      <c r="M164" s="900">
        <v>10457.525949061999</v>
      </c>
      <c r="N164" s="900">
        <v>11977.328900899</v>
      </c>
      <c r="O164" s="900">
        <v>13479.246965394999</v>
      </c>
      <c r="P164" s="900">
        <v>15059.608036183001</v>
      </c>
      <c r="Q164" s="900">
        <v>16601.568213827999</v>
      </c>
      <c r="R164" s="900">
        <v>18301.233188184</v>
      </c>
      <c r="S164" s="900">
        <v>1709.634945022</v>
      </c>
      <c r="T164" s="900">
        <v>3264.851068728</v>
      </c>
      <c r="U164" s="900">
        <v>4951.526301895</v>
      </c>
      <c r="V164" s="1012">
        <v>6710.1428720639997</v>
      </c>
    </row>
    <row r="165" spans="1:25" ht="12.95" customHeight="1">
      <c r="A165" s="142"/>
      <c r="B165" s="1159"/>
      <c r="C165" s="1159"/>
      <c r="D165" s="1160" t="s">
        <v>334</v>
      </c>
      <c r="E165" s="144">
        <v>11720.921162298</v>
      </c>
      <c r="F165" s="144">
        <v>9595.3273875039995</v>
      </c>
      <c r="G165" s="144">
        <v>7407.6205042190004</v>
      </c>
      <c r="H165" s="144">
        <v>45249.698979647001</v>
      </c>
      <c r="I165" s="900">
        <v>9735.7423782309997</v>
      </c>
      <c r="J165" s="900">
        <v>3465.2182764989998</v>
      </c>
      <c r="K165" s="900">
        <v>4320.2443337929999</v>
      </c>
      <c r="L165" s="900">
        <v>5147.0598274269996</v>
      </c>
      <c r="M165" s="900">
        <v>6000.646001217</v>
      </c>
      <c r="N165" s="900">
        <v>6861.1967950329999</v>
      </c>
      <c r="O165" s="900">
        <v>7679.7507717770004</v>
      </c>
      <c r="P165" s="900">
        <v>8527.0216604189991</v>
      </c>
      <c r="Q165" s="900">
        <v>9422.2573507010002</v>
      </c>
      <c r="R165" s="900">
        <v>10320.723760375</v>
      </c>
      <c r="S165" s="900">
        <v>879.64690977500004</v>
      </c>
      <c r="T165" s="900">
        <v>1727.4166751590001</v>
      </c>
      <c r="U165" s="900">
        <v>2648.3390115040002</v>
      </c>
      <c r="V165" s="1012">
        <v>3533.1302186140001</v>
      </c>
    </row>
    <row r="166" spans="1:25" ht="12.95" customHeight="1">
      <c r="A166" s="142"/>
      <c r="B166" s="1159"/>
      <c r="C166" s="1159"/>
      <c r="D166" s="1160" t="s">
        <v>335</v>
      </c>
      <c r="E166" s="144">
        <v>72636.200617587005</v>
      </c>
      <c r="F166" s="144">
        <v>69774.790666682005</v>
      </c>
      <c r="G166" s="144">
        <v>52082.157517774001</v>
      </c>
      <c r="H166" s="144">
        <v>3801.7072371230001</v>
      </c>
      <c r="I166" s="900">
        <v>71450.005493342003</v>
      </c>
      <c r="J166" s="900">
        <v>26401.499360578</v>
      </c>
      <c r="K166" s="900">
        <v>33392.422804813003</v>
      </c>
      <c r="L166" s="900">
        <v>40227.570949915003</v>
      </c>
      <c r="M166" s="900">
        <v>47518.310644259996</v>
      </c>
      <c r="N166" s="900">
        <v>54892.784631807001</v>
      </c>
      <c r="O166" s="900">
        <v>61776.248825893999</v>
      </c>
      <c r="P166" s="900">
        <v>68925.672362887999</v>
      </c>
      <c r="Q166" s="900">
        <v>76413.665566466007</v>
      </c>
      <c r="R166" s="900">
        <v>83814.920322121994</v>
      </c>
      <c r="S166" s="900">
        <v>7671.7610920630004</v>
      </c>
      <c r="T166" s="900">
        <v>14654.689391958</v>
      </c>
      <c r="U166" s="900">
        <v>22169.502834939001</v>
      </c>
      <c r="V166" s="1012">
        <v>29461.844130648002</v>
      </c>
    </row>
    <row r="167" spans="1:25" ht="12.95" customHeight="1">
      <c r="A167" s="141"/>
      <c r="B167" s="1157"/>
      <c r="C167" s="1157" t="s">
        <v>11</v>
      </c>
      <c r="D167" s="1157" t="s">
        <v>336</v>
      </c>
      <c r="E167" s="144">
        <v>5742.8154889269999</v>
      </c>
      <c r="F167" s="144">
        <v>5770.5297924739998</v>
      </c>
      <c r="G167" s="144">
        <v>4665.4457988960003</v>
      </c>
      <c r="H167" s="144">
        <v>3698.584485155</v>
      </c>
      <c r="I167" s="900">
        <v>4082.3104123090002</v>
      </c>
      <c r="J167" s="900">
        <v>1303.1166691349999</v>
      </c>
      <c r="K167" s="900">
        <v>1582.2155877</v>
      </c>
      <c r="L167" s="900">
        <v>1893.300526734</v>
      </c>
      <c r="M167" s="900">
        <v>2212.4266503650001</v>
      </c>
      <c r="N167" s="900">
        <v>2558.9269606819998</v>
      </c>
      <c r="O167" s="900">
        <v>3230.747727594</v>
      </c>
      <c r="P167" s="900">
        <v>3318.8216049090001</v>
      </c>
      <c r="Q167" s="900">
        <v>3912.2591632929998</v>
      </c>
      <c r="R167" s="900">
        <v>4315.9296155060001</v>
      </c>
      <c r="S167" s="900">
        <v>381.79790739800001</v>
      </c>
      <c r="T167" s="900">
        <v>626.05822370700002</v>
      </c>
      <c r="U167" s="900">
        <v>959.89965888699999</v>
      </c>
      <c r="V167" s="1012">
        <v>1294.560511183</v>
      </c>
    </row>
    <row r="168" spans="1:25">
      <c r="A168" s="141"/>
      <c r="B168" s="1157"/>
      <c r="C168" s="1157" t="s">
        <v>98</v>
      </c>
      <c r="D168" s="1157" t="s">
        <v>337</v>
      </c>
      <c r="E168" s="144">
        <v>4397.1239248929996</v>
      </c>
      <c r="F168" s="144">
        <v>3138.0186068279995</v>
      </c>
      <c r="G168" s="144">
        <v>1824.16292002</v>
      </c>
      <c r="H168" s="144">
        <v>106186.81119750399</v>
      </c>
      <c r="I168" s="900">
        <v>7390.0365204399995</v>
      </c>
      <c r="J168" s="900">
        <v>2668.3597253829998</v>
      </c>
      <c r="K168" s="900">
        <v>3391.8457999550001</v>
      </c>
      <c r="L168" s="900">
        <v>4123.4931660579996</v>
      </c>
      <c r="M168" s="900">
        <v>4903.5711867010004</v>
      </c>
      <c r="N168" s="900">
        <v>5681.5307950099996</v>
      </c>
      <c r="O168" s="900">
        <v>6322.9837353180001</v>
      </c>
      <c r="P168" s="900">
        <v>7058.8272086569996</v>
      </c>
      <c r="Q168" s="900">
        <v>7947.1116400230003</v>
      </c>
      <c r="R168" s="900">
        <v>8695.0675960799999</v>
      </c>
      <c r="S168" s="900">
        <v>700.04307953600005</v>
      </c>
      <c r="T168" s="900">
        <v>1296.6134061309999</v>
      </c>
      <c r="U168" s="900">
        <v>1953.2482651289999</v>
      </c>
      <c r="V168" s="1012">
        <v>2590.2653924269998</v>
      </c>
    </row>
    <row r="169" spans="1:25" ht="12.95" customHeight="1">
      <c r="A169" s="141"/>
      <c r="B169" s="1157"/>
      <c r="C169" s="1157" t="s">
        <v>97</v>
      </c>
      <c r="D169" s="1157" t="s">
        <v>328</v>
      </c>
      <c r="E169" s="144">
        <v>109997.1226744</v>
      </c>
      <c r="F169" s="144">
        <v>133033.09247972301</v>
      </c>
      <c r="G169" s="144">
        <v>123078.04524183599</v>
      </c>
      <c r="H169" s="144">
        <v>0</v>
      </c>
      <c r="I169" s="900">
        <v>132698.836474896</v>
      </c>
      <c r="J169" s="900">
        <v>49839.737203065</v>
      </c>
      <c r="K169" s="900">
        <v>62777.322896099002</v>
      </c>
      <c r="L169" s="900">
        <v>75600.327905263999</v>
      </c>
      <c r="M169" s="900">
        <v>88582.048622925999</v>
      </c>
      <c r="N169" s="900">
        <v>103647.07491836</v>
      </c>
      <c r="O169" s="900">
        <v>127103.459861432</v>
      </c>
      <c r="P169" s="900">
        <v>164443.000590232</v>
      </c>
      <c r="Q169" s="900">
        <v>210198.34223622401</v>
      </c>
      <c r="R169" s="900">
        <v>154569.23319469299</v>
      </c>
      <c r="S169" s="900">
        <v>13256.944323014</v>
      </c>
      <c r="T169" s="900">
        <v>25765.152407458001</v>
      </c>
      <c r="U169" s="900">
        <v>38890.817559828</v>
      </c>
      <c r="V169" s="1012">
        <v>56778.953917976003</v>
      </c>
    </row>
    <row r="170" spans="1:25" ht="12.95" customHeight="1">
      <c r="A170" s="141"/>
      <c r="B170" s="1157"/>
      <c r="C170" s="1157" t="s">
        <v>125</v>
      </c>
      <c r="D170" s="1157" t="s">
        <v>338</v>
      </c>
      <c r="E170" s="144">
        <v>56.564324837000001</v>
      </c>
      <c r="F170" s="144">
        <v>286.86639024999999</v>
      </c>
      <c r="G170" s="144">
        <v>105.341411474</v>
      </c>
      <c r="H170" s="144">
        <v>205140.447215355</v>
      </c>
      <c r="I170" s="900">
        <v>0</v>
      </c>
      <c r="J170" s="900">
        <v>0</v>
      </c>
      <c r="K170" s="900">
        <v>0</v>
      </c>
      <c r="L170" s="900">
        <v>0</v>
      </c>
      <c r="M170" s="900">
        <v>0</v>
      </c>
      <c r="N170" s="900">
        <v>0</v>
      </c>
      <c r="O170" s="900">
        <v>0</v>
      </c>
      <c r="P170" s="900">
        <v>0</v>
      </c>
      <c r="Q170" s="900">
        <v>0</v>
      </c>
      <c r="R170" s="900">
        <v>0</v>
      </c>
      <c r="S170" s="900">
        <v>0</v>
      </c>
      <c r="T170" s="900">
        <v>0</v>
      </c>
      <c r="U170" s="900">
        <v>0</v>
      </c>
      <c r="V170" s="1012">
        <v>0</v>
      </c>
    </row>
    <row r="171" spans="1:25" ht="12.95" customHeight="1">
      <c r="A171" s="155" t="s">
        <v>204</v>
      </c>
      <c r="B171" s="1336" t="s">
        <v>339</v>
      </c>
      <c r="C171" s="1336"/>
      <c r="D171" s="1336"/>
      <c r="E171" s="144">
        <v>156433.19021724901</v>
      </c>
      <c r="F171" s="144">
        <v>164117.31574408701</v>
      </c>
      <c r="G171" s="144">
        <v>177186.95120350501</v>
      </c>
      <c r="H171" s="144">
        <v>0</v>
      </c>
      <c r="I171" s="144">
        <v>226606.815867203</v>
      </c>
      <c r="J171" s="144">
        <v>77019.916222194006</v>
      </c>
      <c r="K171" s="144">
        <v>96694.166608257001</v>
      </c>
      <c r="L171" s="144">
        <v>116593.72362992899</v>
      </c>
      <c r="M171" s="144">
        <v>137154.744161882</v>
      </c>
      <c r="N171" s="144">
        <v>157514.88335651101</v>
      </c>
      <c r="O171" s="144">
        <v>177509.863096177</v>
      </c>
      <c r="P171" s="144">
        <v>198047.493078723</v>
      </c>
      <c r="Q171" s="144">
        <v>218092.525608172</v>
      </c>
      <c r="R171" s="144">
        <v>239057.02027941801</v>
      </c>
      <c r="S171" s="144">
        <v>20503.986888392999</v>
      </c>
      <c r="T171" s="144">
        <v>39577.513417388</v>
      </c>
      <c r="U171" s="144">
        <v>60842.621534571001</v>
      </c>
      <c r="V171" s="1005">
        <v>81265.999170356998</v>
      </c>
    </row>
    <row r="172" spans="1:25" ht="12.95" customHeight="1">
      <c r="A172" s="155" t="s">
        <v>105</v>
      </c>
      <c r="B172" s="1336" t="s">
        <v>340</v>
      </c>
      <c r="C172" s="1336"/>
      <c r="D172" s="1336"/>
      <c r="E172" s="144"/>
      <c r="F172" s="144"/>
      <c r="G172" s="144"/>
      <c r="H172" s="144"/>
      <c r="I172" s="144"/>
      <c r="J172" s="144">
        <v>0</v>
      </c>
      <c r="K172" s="144">
        <v>0</v>
      </c>
      <c r="L172" s="144">
        <v>0</v>
      </c>
      <c r="M172" s="144">
        <v>0</v>
      </c>
      <c r="N172" s="144">
        <v>0</v>
      </c>
      <c r="O172" s="144">
        <v>0</v>
      </c>
      <c r="P172" s="144">
        <v>0</v>
      </c>
      <c r="Q172" s="144">
        <v>0</v>
      </c>
      <c r="R172" s="144">
        <v>0</v>
      </c>
      <c r="S172" s="144">
        <v>0</v>
      </c>
      <c r="T172" s="144">
        <v>0</v>
      </c>
      <c r="U172" s="144">
        <v>0</v>
      </c>
      <c r="V172" s="1005">
        <v>0</v>
      </c>
    </row>
    <row r="173" spans="1:25" ht="12.95" customHeight="1">
      <c r="A173" s="141"/>
      <c r="B173" s="1157" t="s">
        <v>18</v>
      </c>
      <c r="C173" s="1334" t="s">
        <v>341</v>
      </c>
      <c r="D173" s="1334"/>
      <c r="E173" s="144">
        <v>103814.77251416899</v>
      </c>
      <c r="F173" s="852">
        <v>119024.72870210999</v>
      </c>
      <c r="G173" s="852">
        <v>108316.051156439</v>
      </c>
      <c r="H173" s="852">
        <v>109629.60825776</v>
      </c>
      <c r="I173" s="852">
        <v>108997.20224175201</v>
      </c>
      <c r="J173" s="852">
        <v>44563.692645677998</v>
      </c>
      <c r="K173" s="852">
        <v>55360.008861142996</v>
      </c>
      <c r="L173" s="852">
        <v>63971.486943643002</v>
      </c>
      <c r="M173" s="852">
        <v>74864.022964824006</v>
      </c>
      <c r="N173" s="852">
        <v>92763.005252763003</v>
      </c>
      <c r="O173" s="144">
        <v>109953.65152993301</v>
      </c>
      <c r="P173" s="144">
        <v>133631.52974552801</v>
      </c>
      <c r="Q173" s="144">
        <v>174998.16795887699</v>
      </c>
      <c r="R173" s="144">
        <v>252259.48342961</v>
      </c>
      <c r="S173" s="144">
        <v>16004.133360923001</v>
      </c>
      <c r="T173" s="144">
        <v>29719.701875039002</v>
      </c>
      <c r="U173" s="144">
        <v>44062.585597728998</v>
      </c>
      <c r="V173" s="1005">
        <v>56511.763549561998</v>
      </c>
      <c r="Y173" s="54"/>
    </row>
    <row r="174" spans="1:25" ht="24">
      <c r="A174" s="141"/>
      <c r="B174" s="1157"/>
      <c r="C174" s="1157" t="s">
        <v>8</v>
      </c>
      <c r="D174" s="1157" t="s">
        <v>342</v>
      </c>
      <c r="E174" s="144">
        <v>2615.4134353679997</v>
      </c>
      <c r="F174" s="852">
        <v>11872.512716894</v>
      </c>
      <c r="G174" s="852">
        <v>8731.143547185</v>
      </c>
      <c r="H174" s="852">
        <v>4575.2990616659999</v>
      </c>
      <c r="I174" s="852">
        <v>5809.1954148069999</v>
      </c>
      <c r="J174" s="852">
        <v>1960.073589764</v>
      </c>
      <c r="K174" s="852">
        <v>2691.1535077580002</v>
      </c>
      <c r="L174" s="852">
        <v>3340.686825923</v>
      </c>
      <c r="M174" s="852">
        <v>4021.5214432009998</v>
      </c>
      <c r="N174" s="852">
        <v>5343.5607840390003</v>
      </c>
      <c r="O174" s="144">
        <v>6674.6152344579996</v>
      </c>
      <c r="P174" s="144">
        <v>6734.0994769150002</v>
      </c>
      <c r="Q174" s="144">
        <v>7051.1585834500002</v>
      </c>
      <c r="R174" s="144">
        <v>7818.8932352559996</v>
      </c>
      <c r="S174" s="144">
        <v>1102.139870561</v>
      </c>
      <c r="T174" s="144">
        <v>2609.973682237</v>
      </c>
      <c r="U174" s="144">
        <v>3667.8180624870001</v>
      </c>
      <c r="V174" s="1005">
        <v>5385.5289105299998</v>
      </c>
    </row>
    <row r="175" spans="1:25" ht="24">
      <c r="A175" s="141"/>
      <c r="B175" s="1157"/>
      <c r="C175" s="1157" t="s">
        <v>9</v>
      </c>
      <c r="D175" s="1157" t="s">
        <v>345</v>
      </c>
      <c r="E175" s="144">
        <v>16.45606956</v>
      </c>
      <c r="F175" s="852">
        <v>0.153686357</v>
      </c>
      <c r="G175" s="852">
        <v>0</v>
      </c>
      <c r="H175" s="852">
        <v>0</v>
      </c>
      <c r="I175" s="852">
        <v>0</v>
      </c>
      <c r="J175" s="852">
        <v>0</v>
      </c>
      <c r="K175" s="852">
        <v>0</v>
      </c>
      <c r="L175" s="852">
        <v>0</v>
      </c>
      <c r="M175" s="852">
        <v>0</v>
      </c>
      <c r="N175" s="852">
        <v>0</v>
      </c>
      <c r="O175" s="144">
        <v>114.23212274700001</v>
      </c>
      <c r="P175" s="144">
        <v>116.484157981</v>
      </c>
      <c r="Q175" s="144">
        <v>116.484157981</v>
      </c>
      <c r="R175" s="144">
        <v>116.484157981</v>
      </c>
      <c r="S175" s="144">
        <v>12.288439112000001</v>
      </c>
      <c r="T175" s="144">
        <v>129.61418429700001</v>
      </c>
      <c r="U175" s="144">
        <v>0</v>
      </c>
      <c r="V175" s="1005">
        <v>0</v>
      </c>
    </row>
    <row r="176" spans="1:25" ht="24">
      <c r="A176" s="141"/>
      <c r="B176" s="1157"/>
      <c r="C176" s="1157" t="s">
        <v>10</v>
      </c>
      <c r="D176" s="1157" t="s">
        <v>343</v>
      </c>
      <c r="E176" s="144">
        <v>1.5685460120000001</v>
      </c>
      <c r="F176" s="852">
        <v>23.021036394999999</v>
      </c>
      <c r="G176" s="852">
        <v>35.906566268999981</v>
      </c>
      <c r="H176" s="852">
        <v>151.93059793</v>
      </c>
      <c r="I176" s="852">
        <v>632.38383302299997</v>
      </c>
      <c r="J176" s="852">
        <v>226.74436064299999</v>
      </c>
      <c r="K176" s="852">
        <v>249.073076015</v>
      </c>
      <c r="L176" s="852">
        <v>228.027824232</v>
      </c>
      <c r="M176" s="852">
        <v>204.52678148800001</v>
      </c>
      <c r="N176" s="852">
        <v>203.111924235</v>
      </c>
      <c r="O176" s="144">
        <v>221.01200790999999</v>
      </c>
      <c r="P176" s="144">
        <v>231.26381011500001</v>
      </c>
      <c r="Q176" s="144">
        <v>245.178793727</v>
      </c>
      <c r="R176" s="144">
        <v>258.77661813999998</v>
      </c>
      <c r="S176" s="144">
        <v>13.250533997</v>
      </c>
      <c r="T176" s="144">
        <v>33.408882927999997</v>
      </c>
      <c r="U176" s="144">
        <v>47.684035072999997</v>
      </c>
      <c r="V176" s="1005">
        <v>78.687333332999998</v>
      </c>
    </row>
    <row r="177" spans="1:25">
      <c r="A177" s="141"/>
      <c r="B177" s="1157"/>
      <c r="C177" s="1157" t="s">
        <v>11</v>
      </c>
      <c r="D177" s="1157" t="s">
        <v>344</v>
      </c>
      <c r="E177" s="144">
        <v>45351.636871408002</v>
      </c>
      <c r="F177" s="852">
        <v>50141.239235614004</v>
      </c>
      <c r="G177" s="852">
        <v>33978.965831640002</v>
      </c>
      <c r="H177" s="852">
        <v>35420.839428179002</v>
      </c>
      <c r="I177" s="852">
        <v>33099.527824643999</v>
      </c>
      <c r="J177" s="852">
        <v>15128.414404059</v>
      </c>
      <c r="K177" s="852">
        <v>19539.022208392998</v>
      </c>
      <c r="L177" s="852">
        <v>20670.737255186999</v>
      </c>
      <c r="M177" s="852">
        <v>23368.020925958001</v>
      </c>
      <c r="N177" s="852">
        <v>34941.092943142998</v>
      </c>
      <c r="O177" s="144">
        <v>45999.799504903</v>
      </c>
      <c r="P177" s="144">
        <v>61491.640563282999</v>
      </c>
      <c r="Q177" s="144">
        <v>95299.821080138994</v>
      </c>
      <c r="R177" s="144">
        <v>164582.40011434301</v>
      </c>
      <c r="S177" s="144">
        <v>7257.5198062319996</v>
      </c>
      <c r="T177" s="144">
        <v>13593.868474043</v>
      </c>
      <c r="U177" s="144">
        <v>18847.171018407</v>
      </c>
      <c r="V177" s="1005">
        <v>23521.318739442999</v>
      </c>
    </row>
    <row r="178" spans="1:25" ht="24">
      <c r="A178" s="141"/>
      <c r="B178" s="1157"/>
      <c r="C178" s="1157" t="s">
        <v>98</v>
      </c>
      <c r="D178" s="1157" t="s">
        <v>346</v>
      </c>
      <c r="E178" s="144">
        <v>33862.840885058999</v>
      </c>
      <c r="F178" s="852">
        <v>32382.371626160999</v>
      </c>
      <c r="G178" s="852">
        <v>37659.702279703</v>
      </c>
      <c r="H178" s="852">
        <v>41177.503104891999</v>
      </c>
      <c r="I178" s="852">
        <v>44043.069476595003</v>
      </c>
      <c r="J178" s="852">
        <v>15569.265120771001</v>
      </c>
      <c r="K178" s="852">
        <v>19187.881292467999</v>
      </c>
      <c r="L178" s="852">
        <v>22907.598995871998</v>
      </c>
      <c r="M178" s="852">
        <v>28075.139909182999</v>
      </c>
      <c r="N178" s="852">
        <v>31623.564645277002</v>
      </c>
      <c r="O178" s="144">
        <v>35087.912908263002</v>
      </c>
      <c r="P178" s="144">
        <v>39356.940929725002</v>
      </c>
      <c r="Q178" s="144">
        <v>43259.642235728999</v>
      </c>
      <c r="R178" s="144">
        <v>47337.704945441998</v>
      </c>
      <c r="S178" s="144">
        <v>3713.327647006</v>
      </c>
      <c r="T178" s="144">
        <v>7239.053304522</v>
      </c>
      <c r="U178" s="144">
        <v>13543.941007586</v>
      </c>
      <c r="V178" s="1005">
        <v>17506.482829778</v>
      </c>
      <c r="Y178" s="33"/>
    </row>
    <row r="179" spans="1:25" ht="12.95" customHeight="1">
      <c r="A179" s="141"/>
      <c r="B179" s="1157"/>
      <c r="C179" s="1157" t="s">
        <v>97</v>
      </c>
      <c r="D179" s="1157" t="s">
        <v>347</v>
      </c>
      <c r="E179" s="144">
        <v>21966.856706761999</v>
      </c>
      <c r="F179" s="852">
        <v>24605.430400689002</v>
      </c>
      <c r="G179" s="852">
        <v>27910.332931641999</v>
      </c>
      <c r="H179" s="852">
        <v>28304.036065093002</v>
      </c>
      <c r="I179" s="852">
        <v>25413.025692683001</v>
      </c>
      <c r="J179" s="852">
        <v>11679.195170441</v>
      </c>
      <c r="K179" s="852">
        <v>13692.878776509</v>
      </c>
      <c r="L179" s="852">
        <v>16824.436042428999</v>
      </c>
      <c r="M179" s="852">
        <v>19194.813904994</v>
      </c>
      <c r="N179" s="852">
        <v>20651.674956069</v>
      </c>
      <c r="O179" s="144">
        <v>21856.079751652</v>
      </c>
      <c r="P179" s="144">
        <v>25701.100807508999</v>
      </c>
      <c r="Q179" s="144">
        <v>29025.883107851001</v>
      </c>
      <c r="R179" s="144">
        <v>32145.224358447998</v>
      </c>
      <c r="S179" s="144">
        <v>3905.6070640150001</v>
      </c>
      <c r="T179" s="144">
        <v>6113.7833470120004</v>
      </c>
      <c r="U179" s="144">
        <v>7955.9714741759999</v>
      </c>
      <c r="V179" s="1005">
        <v>10019.745736478</v>
      </c>
    </row>
    <row r="180" spans="1:25" ht="12.95" customHeight="1">
      <c r="A180" s="141"/>
      <c r="B180" s="1157" t="s">
        <v>19</v>
      </c>
      <c r="C180" s="1334" t="s">
        <v>348</v>
      </c>
      <c r="D180" s="1334"/>
      <c r="E180" s="144">
        <v>194464.241037525</v>
      </c>
      <c r="F180" s="852">
        <v>224576.87925889902</v>
      </c>
      <c r="G180" s="852">
        <v>217162.88669581199</v>
      </c>
      <c r="H180" s="852">
        <v>221574.44450451701</v>
      </c>
      <c r="I180" s="852">
        <v>225316.33504681001</v>
      </c>
      <c r="J180" s="852">
        <v>86135.667845452001</v>
      </c>
      <c r="K180" s="852">
        <v>105253.695829274</v>
      </c>
      <c r="L180" s="852">
        <v>122826.617876348</v>
      </c>
      <c r="M180" s="852">
        <v>140236.109248408</v>
      </c>
      <c r="N180" s="852">
        <v>167701.86999031299</v>
      </c>
      <c r="O180" s="852">
        <v>193215.481054153</v>
      </c>
      <c r="P180" s="852">
        <v>227334.26585816601</v>
      </c>
      <c r="Q180" s="852">
        <v>278954.81935132801</v>
      </c>
      <c r="R180" s="852">
        <v>367163.01957684499</v>
      </c>
      <c r="S180" s="852">
        <v>24218.952716633001</v>
      </c>
      <c r="T180" s="852">
        <v>45901.588950021003</v>
      </c>
      <c r="U180" s="852">
        <v>68006.103331745995</v>
      </c>
      <c r="V180" s="998">
        <v>89025.499171335003</v>
      </c>
      <c r="Y180" s="53"/>
    </row>
    <row r="181" spans="1:25" ht="24">
      <c r="A181" s="141"/>
      <c r="B181" s="1157"/>
      <c r="C181" s="1157" t="s">
        <v>8</v>
      </c>
      <c r="D181" s="1157" t="s">
        <v>349</v>
      </c>
      <c r="E181" s="144">
        <v>1289.0239290439999</v>
      </c>
      <c r="F181" s="852">
        <v>543.80360333600004</v>
      </c>
      <c r="G181" s="852">
        <v>1239.3264119830001</v>
      </c>
      <c r="H181" s="852">
        <v>900.064603143</v>
      </c>
      <c r="I181" s="852">
        <v>691.03795333300002</v>
      </c>
      <c r="J181" s="852">
        <v>1079.1236440749999</v>
      </c>
      <c r="K181" s="852">
        <v>798.43230972200001</v>
      </c>
      <c r="L181" s="852">
        <v>1204.1263665670001</v>
      </c>
      <c r="M181" s="852">
        <v>1112.1527026379999</v>
      </c>
      <c r="N181" s="852">
        <v>1081.9813698410001</v>
      </c>
      <c r="O181" s="144">
        <v>1020.738539289</v>
      </c>
      <c r="P181" s="144">
        <v>1495.024984231</v>
      </c>
      <c r="Q181" s="144">
        <v>1584.4078735210001</v>
      </c>
      <c r="R181" s="144">
        <v>2116.4023312859999</v>
      </c>
      <c r="S181" s="144">
        <v>188.416030388</v>
      </c>
      <c r="T181" s="144">
        <v>589.46249732199999</v>
      </c>
      <c r="U181" s="144">
        <v>1190.5034929169999</v>
      </c>
      <c r="V181" s="1005">
        <v>1929.243476248</v>
      </c>
    </row>
    <row r="182" spans="1:25" ht="24">
      <c r="A182" s="141"/>
      <c r="B182" s="1157"/>
      <c r="C182" s="1157" t="s">
        <v>9</v>
      </c>
      <c r="D182" s="1157" t="s">
        <v>350</v>
      </c>
      <c r="E182" s="144">
        <v>14.673245888</v>
      </c>
      <c r="F182" s="852">
        <v>52.022361101000001</v>
      </c>
      <c r="G182" s="852">
        <v>108.723615642</v>
      </c>
      <c r="H182" s="852">
        <v>631.65155829399998</v>
      </c>
      <c r="I182" s="852">
        <v>271.05676388699999</v>
      </c>
      <c r="J182" s="852">
        <v>3.8981530489999998</v>
      </c>
      <c r="K182" s="852">
        <v>0.79553368800000002</v>
      </c>
      <c r="L182" s="852">
        <v>1.18808531</v>
      </c>
      <c r="M182" s="852">
        <v>1.4771808900000001</v>
      </c>
      <c r="N182" s="852">
        <v>1.6783519250000001</v>
      </c>
      <c r="O182" s="852">
        <v>1.9154646239999999</v>
      </c>
      <c r="P182" s="852">
        <v>290.42496882299997</v>
      </c>
      <c r="Q182" s="852">
        <v>353.23180424700001</v>
      </c>
      <c r="R182" s="852">
        <v>394.80478203799998</v>
      </c>
      <c r="S182" s="852">
        <v>0.117326981</v>
      </c>
      <c r="T182" s="852">
        <v>0</v>
      </c>
      <c r="U182" s="852">
        <v>0</v>
      </c>
      <c r="V182" s="998">
        <v>0</v>
      </c>
    </row>
    <row r="183" spans="1:25" ht="24">
      <c r="A183" s="141"/>
      <c r="B183" s="1157"/>
      <c r="C183" s="1157" t="s">
        <v>10</v>
      </c>
      <c r="D183" s="1157" t="s">
        <v>351</v>
      </c>
      <c r="E183" s="144">
        <v>0.98329482999999995</v>
      </c>
      <c r="F183" s="852">
        <v>67.747042903999997</v>
      </c>
      <c r="G183" s="852">
        <v>10.754980870000001</v>
      </c>
      <c r="H183" s="852">
        <v>15.080560117999999</v>
      </c>
      <c r="I183" s="852">
        <v>6.186834084</v>
      </c>
      <c r="J183" s="852">
        <v>83.413544459999997</v>
      </c>
      <c r="K183" s="852">
        <v>101.97865905099999</v>
      </c>
      <c r="L183" s="852">
        <v>78.143283552</v>
      </c>
      <c r="M183" s="852">
        <v>58.595003964999997</v>
      </c>
      <c r="N183" s="852">
        <v>85.948778915999995</v>
      </c>
      <c r="O183" s="144">
        <v>127.84291894899999</v>
      </c>
      <c r="P183" s="144">
        <v>161.79853058699999</v>
      </c>
      <c r="Q183" s="144">
        <v>200.83267988899999</v>
      </c>
      <c r="R183" s="144">
        <v>266.36033870300002</v>
      </c>
      <c r="S183" s="144">
        <v>11.952381416</v>
      </c>
      <c r="T183" s="144">
        <v>17.874796944</v>
      </c>
      <c r="U183" s="144">
        <v>32.629083991999998</v>
      </c>
      <c r="V183" s="1005">
        <v>45.474397924999998</v>
      </c>
    </row>
    <row r="184" spans="1:25">
      <c r="A184" s="141"/>
      <c r="B184" s="1157"/>
      <c r="C184" s="1157" t="s">
        <v>11</v>
      </c>
      <c r="D184" s="1157" t="s">
        <v>352</v>
      </c>
      <c r="E184" s="144">
        <v>41965.883163541999</v>
      </c>
      <c r="F184" s="852">
        <v>42138.304890279003</v>
      </c>
      <c r="G184" s="852">
        <v>26706.095332454999</v>
      </c>
      <c r="H184" s="852">
        <v>30546.897784393001</v>
      </c>
      <c r="I184" s="852">
        <v>28698.423870434999</v>
      </c>
      <c r="J184" s="852">
        <v>14935.125786103001</v>
      </c>
      <c r="K184" s="852">
        <v>18951.285732466</v>
      </c>
      <c r="L184" s="852">
        <v>19811.624827635998</v>
      </c>
      <c r="M184" s="852">
        <v>21745.976785172999</v>
      </c>
      <c r="N184" s="852">
        <v>33145.337606467998</v>
      </c>
      <c r="O184" s="144">
        <v>43871.995364285001</v>
      </c>
      <c r="P184" s="144">
        <v>59645.890855751</v>
      </c>
      <c r="Q184" s="144">
        <v>92789.615956120993</v>
      </c>
      <c r="R184" s="144">
        <v>162151.267179113</v>
      </c>
      <c r="S184" s="144">
        <v>6108.6824590699998</v>
      </c>
      <c r="T184" s="144">
        <v>11674.983585112001</v>
      </c>
      <c r="U184" s="144">
        <v>16387.058841979</v>
      </c>
      <c r="V184" s="1005">
        <v>19815.081941772001</v>
      </c>
    </row>
    <row r="185" spans="1:25">
      <c r="A185" s="141"/>
      <c r="B185" s="1157"/>
      <c r="C185" s="1157" t="s">
        <v>98</v>
      </c>
      <c r="D185" s="1157" t="s">
        <v>353</v>
      </c>
      <c r="E185" s="144">
        <v>46809.875367922999</v>
      </c>
      <c r="F185" s="852">
        <v>75388.609262340004</v>
      </c>
      <c r="G185" s="852">
        <v>79475.011491102996</v>
      </c>
      <c r="H185" s="852">
        <v>68952.209192855007</v>
      </c>
      <c r="I185" s="852">
        <v>64525.364133941999</v>
      </c>
      <c r="J185" s="852">
        <v>25182.514893424999</v>
      </c>
      <c r="K185" s="852">
        <v>29128.954805092999</v>
      </c>
      <c r="L185" s="852">
        <v>34056.114715746</v>
      </c>
      <c r="M185" s="852">
        <v>37725.935423855</v>
      </c>
      <c r="N185" s="852">
        <v>42163.082685586996</v>
      </c>
      <c r="O185" s="144">
        <v>45679.438916288003</v>
      </c>
      <c r="P185" s="144">
        <v>51212.171072069003</v>
      </c>
      <c r="Q185" s="144">
        <v>57343.785504254003</v>
      </c>
      <c r="R185" s="144">
        <v>60928.363294729999</v>
      </c>
      <c r="S185" s="144">
        <v>6785.5019386459999</v>
      </c>
      <c r="T185" s="144">
        <v>11062.402182158999</v>
      </c>
      <c r="U185" s="144">
        <v>15701.484234756999</v>
      </c>
      <c r="V185" s="1005">
        <v>20762.798031809001</v>
      </c>
    </row>
    <row r="186" spans="1:25" ht="24">
      <c r="A186" s="143"/>
      <c r="B186" s="1156"/>
      <c r="C186" s="1157" t="s">
        <v>97</v>
      </c>
      <c r="D186" s="1157" t="s">
        <v>354</v>
      </c>
      <c r="E186" s="144">
        <v>3149.1596391970002</v>
      </c>
      <c r="F186" s="852">
        <v>2949.489535615</v>
      </c>
      <c r="G186" s="852">
        <v>2886.1123612420001</v>
      </c>
      <c r="H186" s="852">
        <v>3558.227592408</v>
      </c>
      <c r="I186" s="852">
        <v>4037.0728508359998</v>
      </c>
      <c r="J186" s="852">
        <v>1332.1664719170001</v>
      </c>
      <c r="K186" s="852">
        <v>1738.6569224509999</v>
      </c>
      <c r="L186" s="852">
        <v>2094.3046250570001</v>
      </c>
      <c r="M186" s="852">
        <v>2476.0621642020001</v>
      </c>
      <c r="N186" s="853">
        <v>2807.265118631</v>
      </c>
      <c r="O186" s="241">
        <v>3140.2474881379999</v>
      </c>
      <c r="P186" s="241">
        <v>3435.8849138599999</v>
      </c>
      <c r="Q186" s="241">
        <v>3805.089100014</v>
      </c>
      <c r="R186" s="241">
        <v>3980.6608548559998</v>
      </c>
      <c r="S186" s="241">
        <v>375.734836148</v>
      </c>
      <c r="T186" s="241">
        <v>656.95417917600003</v>
      </c>
      <c r="U186" s="241">
        <v>1007.43409912</v>
      </c>
      <c r="V186" s="1006">
        <v>1298.8872507169999</v>
      </c>
    </row>
    <row r="187" spans="1:25" ht="12.95" customHeight="1">
      <c r="A187" s="143"/>
      <c r="B187" s="1156"/>
      <c r="C187" s="1157" t="s">
        <v>125</v>
      </c>
      <c r="D187" s="1157" t="s">
        <v>347</v>
      </c>
      <c r="E187" s="144">
        <v>101234.64239710101</v>
      </c>
      <c r="F187" s="852">
        <v>103436.90256332399</v>
      </c>
      <c r="G187" s="852">
        <v>106736.862502517</v>
      </c>
      <c r="H187" s="852">
        <v>116970.313213306</v>
      </c>
      <c r="I187" s="852">
        <v>127087.192640293</v>
      </c>
      <c r="J187" s="853">
        <v>43519.425352423001</v>
      </c>
      <c r="K187" s="853">
        <v>54533.591866802999</v>
      </c>
      <c r="L187" s="853">
        <v>65581.115972479995</v>
      </c>
      <c r="M187" s="853">
        <v>77115.909987684994</v>
      </c>
      <c r="N187" s="853">
        <v>88416.576078945</v>
      </c>
      <c r="O187" s="241">
        <v>99373.302362579998</v>
      </c>
      <c r="P187" s="241">
        <v>111093.070532845</v>
      </c>
      <c r="Q187" s="241">
        <v>122877.856433282</v>
      </c>
      <c r="R187" s="241">
        <v>137325.16079611899</v>
      </c>
      <c r="S187" s="241">
        <v>10748.547743984</v>
      </c>
      <c r="T187" s="241">
        <v>21899.911709307999</v>
      </c>
      <c r="U187" s="241">
        <v>33686.993578980997</v>
      </c>
      <c r="V187" s="1006">
        <v>45174.014072864004</v>
      </c>
    </row>
    <row r="188" spans="1:25" ht="23.1" customHeight="1">
      <c r="A188" s="950" t="s">
        <v>205</v>
      </c>
      <c r="B188" s="1336" t="s">
        <v>355</v>
      </c>
      <c r="C188" s="1336"/>
      <c r="D188" s="1336"/>
      <c r="E188" s="241">
        <v>65783.721693893007</v>
      </c>
      <c r="F188" s="853">
        <v>58565.165187298</v>
      </c>
      <c r="G188" s="853">
        <v>68340.115664132012</v>
      </c>
      <c r="H188" s="853">
        <v>93195.610968598005</v>
      </c>
      <c r="I188" s="853">
        <v>110287.68306214501</v>
      </c>
      <c r="J188" s="853">
        <v>35447.941022419996</v>
      </c>
      <c r="K188" s="853">
        <v>46800.479640126003</v>
      </c>
      <c r="L188" s="853">
        <v>57738.592697223998</v>
      </c>
      <c r="M188" s="853">
        <v>71782.657878298007</v>
      </c>
      <c r="N188" s="853">
        <v>82576.018618960996</v>
      </c>
      <c r="O188" s="241">
        <v>94248.033571956999</v>
      </c>
      <c r="P188" s="241">
        <v>104344.756966085</v>
      </c>
      <c r="Q188" s="241">
        <v>114135.87421572101</v>
      </c>
      <c r="R188" s="241">
        <v>124153.484132183</v>
      </c>
      <c r="S188" s="241">
        <v>12289.167532683001</v>
      </c>
      <c r="T188" s="241">
        <v>23395.626342406002</v>
      </c>
      <c r="U188" s="241">
        <v>36899.103800554003</v>
      </c>
      <c r="V188" s="1006">
        <v>48752.263548584</v>
      </c>
    </row>
    <row r="189" spans="1:25" ht="12.95" customHeight="1">
      <c r="A189" s="950" t="s">
        <v>206</v>
      </c>
      <c r="B189" s="1336" t="s">
        <v>356</v>
      </c>
      <c r="C189" s="1336"/>
      <c r="D189" s="1336"/>
      <c r="E189" s="241">
        <v>17310.448843692</v>
      </c>
      <c r="F189" s="853">
        <v>19459.308198576</v>
      </c>
      <c r="G189" s="853">
        <v>12748.614331424</v>
      </c>
      <c r="H189" s="853">
        <v>26911.243008310001</v>
      </c>
      <c r="I189" s="853">
        <v>38848.783437254002</v>
      </c>
      <c r="J189" s="853">
        <v>17182.022946899</v>
      </c>
      <c r="K189" s="853">
        <v>20971.543374985002</v>
      </c>
      <c r="L189" s="853">
        <v>25627.385193923001</v>
      </c>
      <c r="M189" s="853">
        <v>28971.961627690001</v>
      </c>
      <c r="N189" s="853">
        <v>34676.905468960998</v>
      </c>
      <c r="O189" s="241">
        <v>39674.194250045002</v>
      </c>
      <c r="P189" s="241">
        <v>45928.353714948003</v>
      </c>
      <c r="Q189" s="241">
        <v>50329.343916231002</v>
      </c>
      <c r="R189" s="241">
        <v>55265.359992778998</v>
      </c>
      <c r="S189" s="241">
        <v>6763.2225870419998</v>
      </c>
      <c r="T189" s="241">
        <v>14624.964447021999</v>
      </c>
      <c r="U189" s="241">
        <v>21987.601066682</v>
      </c>
      <c r="V189" s="1006">
        <v>30690.772517163001</v>
      </c>
    </row>
    <row r="190" spans="1:25" ht="12.95" customHeight="1">
      <c r="A190" s="950" t="s">
        <v>207</v>
      </c>
      <c r="B190" s="1336" t="s">
        <v>357</v>
      </c>
      <c r="C190" s="1336"/>
      <c r="D190" s="1336"/>
      <c r="E190" s="241">
        <v>13472.563000402</v>
      </c>
      <c r="F190" s="853">
        <v>17016.554932318999</v>
      </c>
      <c r="G190" s="853">
        <v>13448.723908458</v>
      </c>
      <c r="H190" s="853">
        <v>25712.033514596002</v>
      </c>
      <c r="I190" s="853">
        <v>38927.310739970002</v>
      </c>
      <c r="J190" s="853">
        <v>15693.164844127999</v>
      </c>
      <c r="K190" s="853">
        <v>19604.535327289999</v>
      </c>
      <c r="L190" s="853">
        <v>23948.861378925001</v>
      </c>
      <c r="M190" s="853">
        <v>27996.673362787002</v>
      </c>
      <c r="N190" s="853">
        <v>34208.963571378998</v>
      </c>
      <c r="O190" s="241">
        <v>39172.793000498001</v>
      </c>
      <c r="P190" s="241">
        <v>44203.937205011003</v>
      </c>
      <c r="Q190" s="241">
        <v>49007.927651172999</v>
      </c>
      <c r="R190" s="241">
        <v>54818.813902911999</v>
      </c>
      <c r="S190" s="241">
        <v>7404.7536254719998</v>
      </c>
      <c r="T190" s="241">
        <v>15758.315648541</v>
      </c>
      <c r="U190" s="241">
        <v>22761.544231268999</v>
      </c>
      <c r="V190" s="1006">
        <v>32295.208154026001</v>
      </c>
    </row>
    <row r="191" spans="1:25" ht="12.95" customHeight="1">
      <c r="A191" s="950" t="s">
        <v>208</v>
      </c>
      <c r="B191" s="1336" t="s">
        <v>358</v>
      </c>
      <c r="C191" s="1336"/>
      <c r="D191" s="1336"/>
      <c r="E191" s="241">
        <v>3837.8858431569997</v>
      </c>
      <c r="F191" s="853">
        <v>2442.7532662569997</v>
      </c>
      <c r="G191" s="853">
        <v>-700.10957703400004</v>
      </c>
      <c r="H191" s="853">
        <v>1199.209493714</v>
      </c>
      <c r="I191" s="853">
        <v>-78.527302715999994</v>
      </c>
      <c r="J191" s="853">
        <v>1488.8581027709999</v>
      </c>
      <c r="K191" s="853">
        <v>1367.008047695</v>
      </c>
      <c r="L191" s="853">
        <v>1678.523814998</v>
      </c>
      <c r="M191" s="853">
        <v>975.28826490300003</v>
      </c>
      <c r="N191" s="853">
        <v>467.94189758200002</v>
      </c>
      <c r="O191" s="241">
        <v>501.40124954700002</v>
      </c>
      <c r="P191" s="241">
        <v>1724.416509937</v>
      </c>
      <c r="Q191" s="241">
        <v>1321.4162650579999</v>
      </c>
      <c r="R191" s="241">
        <v>446.54608986699998</v>
      </c>
      <c r="S191" s="241">
        <v>-641.53103842999997</v>
      </c>
      <c r="T191" s="241">
        <v>-1133.3512015189999</v>
      </c>
      <c r="U191" s="241">
        <v>-773.94316458699996</v>
      </c>
      <c r="V191" s="1006">
        <v>-1604.4356368629999</v>
      </c>
      <c r="Y191" s="54"/>
    </row>
    <row r="192" spans="1:25" ht="12.95" customHeight="1">
      <c r="A192" s="950" t="s">
        <v>106</v>
      </c>
      <c r="B192" s="1336" t="s">
        <v>359</v>
      </c>
      <c r="C192" s="1336"/>
      <c r="D192" s="1336"/>
      <c r="E192" s="241">
        <v>69621.607537182994</v>
      </c>
      <c r="F192" s="853">
        <v>61007.918453555001</v>
      </c>
      <c r="G192" s="853">
        <v>67754.007185237002</v>
      </c>
      <c r="H192" s="853">
        <v>94394.820462311996</v>
      </c>
      <c r="I192" s="853">
        <v>110209.15575942901</v>
      </c>
      <c r="J192" s="853">
        <v>36936.799125190999</v>
      </c>
      <c r="K192" s="853">
        <v>48167.487687820998</v>
      </c>
      <c r="L192" s="853">
        <v>59417.116512221997</v>
      </c>
      <c r="M192" s="853">
        <v>72757.946143200999</v>
      </c>
      <c r="N192" s="853">
        <v>83043.960516542997</v>
      </c>
      <c r="O192" s="241">
        <v>94749.434821503994</v>
      </c>
      <c r="P192" s="241">
        <v>106069.173476022</v>
      </c>
      <c r="Q192" s="241">
        <v>115457.290480779</v>
      </c>
      <c r="R192" s="241">
        <v>124600.03022205</v>
      </c>
      <c r="S192" s="241">
        <v>11647.636494253</v>
      </c>
      <c r="T192" s="241">
        <v>22262.275140886999</v>
      </c>
      <c r="U192" s="241">
        <v>36125.160635966997</v>
      </c>
      <c r="V192" s="1006">
        <v>47147.827911720997</v>
      </c>
      <c r="Y192" s="53"/>
    </row>
    <row r="193" spans="1:25" ht="12.95" customHeight="1">
      <c r="A193" s="950" t="s">
        <v>209</v>
      </c>
      <c r="B193" s="1336" t="s">
        <v>360</v>
      </c>
      <c r="C193" s="1336"/>
      <c r="D193" s="1336"/>
      <c r="E193" s="241">
        <v>42217.766279443</v>
      </c>
      <c r="F193" s="853">
        <v>43405.382650928004</v>
      </c>
      <c r="G193" s="853">
        <v>49855.027330131001</v>
      </c>
      <c r="H193" s="853">
        <v>62773.238799434999</v>
      </c>
      <c r="I193" s="853">
        <v>69560.454621868004</v>
      </c>
      <c r="J193" s="853">
        <v>0</v>
      </c>
      <c r="K193" s="853">
        <v>0</v>
      </c>
      <c r="L193" s="853">
        <v>0</v>
      </c>
      <c r="M193" s="853">
        <v>0</v>
      </c>
      <c r="N193" s="853">
        <v>0</v>
      </c>
      <c r="O193" s="241">
        <v>0</v>
      </c>
      <c r="P193" s="241">
        <v>0</v>
      </c>
      <c r="Q193" s="241">
        <v>0</v>
      </c>
      <c r="R193" s="241">
        <v>76985.789306506995</v>
      </c>
      <c r="S193" s="853">
        <v>0</v>
      </c>
      <c r="T193" s="853">
        <v>0</v>
      </c>
      <c r="U193" s="853">
        <v>0</v>
      </c>
      <c r="V193" s="1007">
        <v>0</v>
      </c>
    </row>
    <row r="194" spans="1:25" ht="23.1" customHeight="1">
      <c r="A194" s="950" t="s">
        <v>210</v>
      </c>
      <c r="B194" s="1336" t="s">
        <v>361</v>
      </c>
      <c r="C194" s="1336"/>
      <c r="D194" s="1336"/>
      <c r="E194" s="241">
        <v>42217.766241047</v>
      </c>
      <c r="F194" s="853">
        <v>43405.382682925003</v>
      </c>
      <c r="G194" s="853">
        <v>49855.028822852997</v>
      </c>
      <c r="H194" s="853">
        <v>62762.367160209003</v>
      </c>
      <c r="I194" s="853">
        <v>69507.631031565994</v>
      </c>
      <c r="J194" s="853">
        <v>0</v>
      </c>
      <c r="K194" s="853">
        <v>0</v>
      </c>
      <c r="L194" s="853">
        <v>0</v>
      </c>
      <c r="M194" s="853">
        <v>0</v>
      </c>
      <c r="N194" s="853">
        <v>0</v>
      </c>
      <c r="O194" s="241">
        <v>0</v>
      </c>
      <c r="P194" s="241">
        <v>0</v>
      </c>
      <c r="Q194" s="241">
        <v>0</v>
      </c>
      <c r="R194" s="241">
        <v>76985.789306995997</v>
      </c>
      <c r="S194" s="853">
        <v>0</v>
      </c>
      <c r="T194" s="853">
        <v>0</v>
      </c>
      <c r="U194" s="853">
        <v>0</v>
      </c>
      <c r="V194" s="1007">
        <v>0</v>
      </c>
    </row>
    <row r="195" spans="1:25" ht="25.15" customHeight="1" thickBot="1">
      <c r="A195" s="290" t="s">
        <v>211</v>
      </c>
      <c r="B195" s="1338" t="s">
        <v>362</v>
      </c>
      <c r="C195" s="1338"/>
      <c r="D195" s="1338"/>
      <c r="E195" s="377">
        <v>54171.129840070003</v>
      </c>
      <c r="F195" s="879">
        <v>46927.411001901994</v>
      </c>
      <c r="G195" s="879">
        <v>53222.103258909003</v>
      </c>
      <c r="H195" s="879">
        <v>74205.584164796004</v>
      </c>
      <c r="I195" s="879">
        <v>87722.693582799999</v>
      </c>
      <c r="J195" s="879">
        <v>29835.238446321</v>
      </c>
      <c r="K195" s="879">
        <v>38765.152885477</v>
      </c>
      <c r="L195" s="879">
        <v>47602.639210210997</v>
      </c>
      <c r="M195" s="879">
        <v>58565.286838344997</v>
      </c>
      <c r="N195" s="879">
        <v>66473.845761113</v>
      </c>
      <c r="O195" s="377">
        <v>75955.532456358007</v>
      </c>
      <c r="P195" s="377">
        <v>85242.547162682997</v>
      </c>
      <c r="Q195" s="377">
        <v>92663.633958849998</v>
      </c>
      <c r="R195" s="377">
        <v>97141.720362004999</v>
      </c>
      <c r="S195" s="377">
        <v>9341.9047093770005</v>
      </c>
      <c r="T195" s="377">
        <v>17781.176367356999</v>
      </c>
      <c r="U195" s="377">
        <v>29421.990574412001</v>
      </c>
      <c r="V195" s="1008">
        <v>38341.982042399999</v>
      </c>
    </row>
    <row r="196" spans="1:25" ht="24.2" hidden="1" customHeight="1" thickBot="1">
      <c r="A196" s="1392" t="s">
        <v>239</v>
      </c>
      <c r="B196" s="1393"/>
      <c r="C196" s="1393"/>
      <c r="D196" s="1393"/>
      <c r="E196" s="376"/>
      <c r="F196" s="376"/>
      <c r="G196" s="376"/>
      <c r="H196" s="376"/>
      <c r="I196" s="376"/>
      <c r="J196" s="376">
        <v>49206.947819888002</v>
      </c>
      <c r="K196" s="376"/>
      <c r="L196" s="376">
        <v>63001.417654889003</v>
      </c>
      <c r="M196" s="376"/>
      <c r="N196" s="376"/>
      <c r="O196" s="376"/>
      <c r="P196" s="376"/>
      <c r="Q196" s="376"/>
      <c r="R196" s="376"/>
      <c r="S196" s="376"/>
      <c r="T196" s="376"/>
      <c r="U196" s="376">
        <v>23845.366281834999</v>
      </c>
      <c r="V196" s="1199">
        <v>23845.366281834999</v>
      </c>
    </row>
    <row r="197" spans="1:25" ht="75" customHeight="1">
      <c r="A197" s="1394" t="s">
        <v>718</v>
      </c>
      <c r="B197" s="1395"/>
      <c r="C197" s="1395"/>
      <c r="D197" s="1395"/>
      <c r="E197" s="1395"/>
      <c r="F197" s="1395"/>
      <c r="G197" s="1395"/>
      <c r="H197" s="1395"/>
      <c r="I197" s="1395"/>
      <c r="J197" s="1395"/>
      <c r="K197" s="1395"/>
      <c r="L197" s="1395"/>
      <c r="M197" s="1395"/>
      <c r="N197" s="1395"/>
      <c r="O197" s="1395"/>
      <c r="P197" s="1395"/>
      <c r="Q197" s="1395"/>
      <c r="R197" s="1395"/>
      <c r="S197" s="1395"/>
      <c r="T197" s="1395"/>
      <c r="U197" s="1395"/>
      <c r="V197" s="1396"/>
    </row>
    <row r="198" spans="1:25" ht="22.35" customHeight="1">
      <c r="A198" s="1339" t="s">
        <v>419</v>
      </c>
      <c r="B198" s="1340"/>
      <c r="C198" s="1340"/>
      <c r="D198" s="1340"/>
      <c r="E198" s="1391" t="s">
        <v>277</v>
      </c>
      <c r="F198" s="1384" t="s">
        <v>842</v>
      </c>
      <c r="G198" s="1380">
        <v>2021</v>
      </c>
      <c r="H198" s="1380">
        <v>2022</v>
      </c>
      <c r="I198" s="1380">
        <v>2023</v>
      </c>
      <c r="J198" s="1380">
        <v>2024</v>
      </c>
      <c r="K198" s="1380"/>
      <c r="L198" s="1380"/>
      <c r="M198" s="1380"/>
      <c r="N198" s="1380"/>
      <c r="O198" s="1380"/>
      <c r="P198" s="1380"/>
      <c r="Q198" s="1380"/>
      <c r="R198" s="1380"/>
      <c r="S198" s="1380"/>
      <c r="T198" s="1380">
        <v>2025</v>
      </c>
      <c r="U198" s="1380"/>
      <c r="V198" s="1388"/>
    </row>
    <row r="199" spans="1:25" ht="22.35" customHeight="1">
      <c r="A199" s="1339"/>
      <c r="B199" s="1340"/>
      <c r="C199" s="1340"/>
      <c r="D199" s="1340"/>
      <c r="E199" s="1391"/>
      <c r="F199" s="1385"/>
      <c r="G199" s="1383"/>
      <c r="H199" s="1380"/>
      <c r="I199" s="1380"/>
      <c r="J199" s="786" t="s">
        <v>3</v>
      </c>
      <c r="K199" s="786" t="s">
        <v>4</v>
      </c>
      <c r="L199" s="786" t="s">
        <v>5</v>
      </c>
      <c r="M199" s="786" t="s">
        <v>6</v>
      </c>
      <c r="N199" s="786" t="s">
        <v>267</v>
      </c>
      <c r="O199" s="896" t="s">
        <v>7</v>
      </c>
      <c r="P199" s="896" t="s">
        <v>13</v>
      </c>
      <c r="Q199" s="896" t="s">
        <v>14</v>
      </c>
      <c r="R199" s="896" t="s">
        <v>906</v>
      </c>
      <c r="S199" s="896" t="s">
        <v>0</v>
      </c>
      <c r="T199" s="896" t="s">
        <v>1</v>
      </c>
      <c r="U199" s="896" t="s">
        <v>2</v>
      </c>
      <c r="V199" s="1139" t="s">
        <v>3</v>
      </c>
    </row>
    <row r="200" spans="1:25" ht="12.95" customHeight="1">
      <c r="A200" s="313" t="s">
        <v>99</v>
      </c>
      <c r="B200" s="1336" t="s">
        <v>363</v>
      </c>
      <c r="C200" s="1336"/>
      <c r="D200" s="1336"/>
      <c r="G200"/>
      <c r="H200"/>
      <c r="I200"/>
      <c r="J200"/>
      <c r="K200"/>
      <c r="L200"/>
      <c r="M200"/>
      <c r="N200"/>
      <c r="O200"/>
      <c r="P200"/>
      <c r="Q200"/>
      <c r="R200"/>
      <c r="S200"/>
      <c r="T200"/>
      <c r="U200"/>
      <c r="V200" s="997"/>
      <c r="W200" s="53"/>
      <c r="X200" s="53"/>
    </row>
    <row r="201" spans="1:25" ht="12.95" customHeight="1">
      <c r="A201" s="141"/>
      <c r="B201" s="1157" t="s">
        <v>100</v>
      </c>
      <c r="C201" s="1334" t="s">
        <v>321</v>
      </c>
      <c r="D201" s="1334"/>
      <c r="E201" s="144">
        <v>21310.576464761001</v>
      </c>
      <c r="F201" s="144">
        <v>17784.679380615002</v>
      </c>
      <c r="G201" s="144">
        <v>11691.010359156</v>
      </c>
      <c r="H201" s="144">
        <v>15640.601709413</v>
      </c>
      <c r="I201" s="144">
        <v>26966.788126882999</v>
      </c>
      <c r="J201" s="144">
        <v>10119.485767763999</v>
      </c>
      <c r="K201" s="144">
        <v>12774.794840008</v>
      </c>
      <c r="L201" s="144">
        <v>15337.79731262</v>
      </c>
      <c r="M201" s="144">
        <v>17951.168874603001</v>
      </c>
      <c r="N201" s="144">
        <v>20420.905112960001</v>
      </c>
      <c r="O201" s="144">
        <v>22848.424787538999</v>
      </c>
      <c r="P201" s="144">
        <v>25355.108457874001</v>
      </c>
      <c r="Q201" s="144">
        <v>27684.111754850001</v>
      </c>
      <c r="R201" s="144">
        <v>30241.004793962999</v>
      </c>
      <c r="S201" s="144">
        <v>2490.0292691479999</v>
      </c>
      <c r="T201" s="144">
        <v>4705.0969577670003</v>
      </c>
      <c r="U201" s="144">
        <v>7867.8598135479997</v>
      </c>
      <c r="V201" s="1005">
        <v>9731.525898029</v>
      </c>
      <c r="W201" s="53"/>
      <c r="X201" s="53"/>
      <c r="Y201" s="53"/>
    </row>
    <row r="202" spans="1:25" ht="12.95" customHeight="1">
      <c r="A202" s="141"/>
      <c r="B202" s="1157"/>
      <c r="C202" s="1157" t="s">
        <v>8</v>
      </c>
      <c r="D202" s="1157" t="s">
        <v>322</v>
      </c>
      <c r="E202" s="144">
        <v>919.18825122500004</v>
      </c>
      <c r="F202" s="144">
        <v>1227.3099517349999</v>
      </c>
      <c r="G202" s="144">
        <v>1105.7160010059999</v>
      </c>
      <c r="H202" s="144">
        <v>1925.4816887259999</v>
      </c>
      <c r="I202" s="144">
        <v>4534.1239725980004</v>
      </c>
      <c r="J202" s="144">
        <v>1524.5892860629999</v>
      </c>
      <c r="K202" s="144">
        <v>1978.0762449920001</v>
      </c>
      <c r="L202" s="144">
        <v>2391.7041732379998</v>
      </c>
      <c r="M202" s="144">
        <v>2752.4103933050001</v>
      </c>
      <c r="N202" s="144">
        <v>3061.134528349</v>
      </c>
      <c r="O202" s="144">
        <v>3347.1092076079999</v>
      </c>
      <c r="P202" s="144">
        <v>3702.6877218270001</v>
      </c>
      <c r="Q202" s="144">
        <v>3970.0434244190001</v>
      </c>
      <c r="R202" s="144">
        <v>4128.7189512579998</v>
      </c>
      <c r="S202" s="144">
        <v>264.84077702799999</v>
      </c>
      <c r="T202" s="144">
        <v>497.96414806400003</v>
      </c>
      <c r="U202" s="144">
        <v>922.75105904700001</v>
      </c>
      <c r="V202" s="1005">
        <v>1273.5976010049999</v>
      </c>
    </row>
    <row r="203" spans="1:25" ht="12.95" customHeight="1">
      <c r="A203" s="141"/>
      <c r="B203" s="1157"/>
      <c r="C203" s="1157" t="s">
        <v>9</v>
      </c>
      <c r="D203" s="1157" t="s">
        <v>323</v>
      </c>
      <c r="E203" s="144">
        <v>1159.24787603</v>
      </c>
      <c r="F203" s="144">
        <v>369.181299534</v>
      </c>
      <c r="G203" s="144">
        <v>161.142413465</v>
      </c>
      <c r="H203" s="144">
        <v>712.79873816500003</v>
      </c>
      <c r="I203" s="144">
        <v>2122.6252570679999</v>
      </c>
      <c r="J203" s="144">
        <v>825.27562650599998</v>
      </c>
      <c r="K203" s="144">
        <v>1019.752281328</v>
      </c>
      <c r="L203" s="144">
        <v>1208.5549696210001</v>
      </c>
      <c r="M203" s="144">
        <v>1418.43018912</v>
      </c>
      <c r="N203" s="144">
        <v>1600.4928274030001</v>
      </c>
      <c r="O203" s="144">
        <v>1809.197057074</v>
      </c>
      <c r="P203" s="144">
        <v>2001.445630492</v>
      </c>
      <c r="Q203" s="144">
        <v>2162.8602099109999</v>
      </c>
      <c r="R203" s="144">
        <v>2316.5199098480002</v>
      </c>
      <c r="S203" s="144">
        <v>163.95972797499999</v>
      </c>
      <c r="T203" s="144">
        <v>293.584613128</v>
      </c>
      <c r="U203" s="144">
        <v>422.03495103199998</v>
      </c>
      <c r="V203" s="1005">
        <v>536.33835252200004</v>
      </c>
    </row>
    <row r="204" spans="1:25" ht="12.95" customHeight="1">
      <c r="A204" s="141"/>
      <c r="B204" s="1157"/>
      <c r="C204" s="1157" t="s">
        <v>10</v>
      </c>
      <c r="D204" s="1157" t="s">
        <v>324</v>
      </c>
      <c r="E204" s="144">
        <v>3956.1153802049998</v>
      </c>
      <c r="F204" s="144">
        <v>3598.5434370110002</v>
      </c>
      <c r="G204" s="144">
        <v>3224.4012530519999</v>
      </c>
      <c r="H204" s="144">
        <v>3773.7932456779999</v>
      </c>
      <c r="I204" s="144">
        <v>6639.2968161660001</v>
      </c>
      <c r="J204" s="144">
        <v>2996.1440696770001</v>
      </c>
      <c r="K204" s="144">
        <v>3812.7209085180002</v>
      </c>
      <c r="L204" s="144">
        <v>4606.4596235870004</v>
      </c>
      <c r="M204" s="144">
        <v>5434.6737078160004</v>
      </c>
      <c r="N204" s="144">
        <v>6256.5991952160002</v>
      </c>
      <c r="O204" s="144">
        <v>7071.0759029299998</v>
      </c>
      <c r="P204" s="144">
        <v>7879.553190306</v>
      </c>
      <c r="Q204" s="144">
        <v>8696.5030015390003</v>
      </c>
      <c r="R204" s="144">
        <v>9693.0107533749997</v>
      </c>
      <c r="S204" s="144">
        <v>851.58654481300005</v>
      </c>
      <c r="T204" s="144">
        <v>1632.633718689</v>
      </c>
      <c r="U204" s="144">
        <v>3046.6693532300001</v>
      </c>
      <c r="V204" s="1005">
        <v>3231.0241443159998</v>
      </c>
    </row>
    <row r="205" spans="1:25" ht="12.95" customHeight="1">
      <c r="A205" s="141"/>
      <c r="B205" s="1157"/>
      <c r="C205" s="1157" t="s">
        <v>11</v>
      </c>
      <c r="D205" s="1157" t="s">
        <v>325</v>
      </c>
      <c r="E205" s="144">
        <v>14971.375268534</v>
      </c>
      <c r="F205" s="144">
        <v>12163.134267711999</v>
      </c>
      <c r="G205" s="144">
        <v>6956.5244594340002</v>
      </c>
      <c r="H205" s="144">
        <v>8426.3935534480006</v>
      </c>
      <c r="I205" s="144">
        <v>12628.258825217001</v>
      </c>
      <c r="J205" s="144">
        <v>4442.6820604049999</v>
      </c>
      <c r="K205" s="144">
        <v>5578.575474325</v>
      </c>
      <c r="L205" s="144">
        <v>6699.0487633590001</v>
      </c>
      <c r="M205" s="144">
        <v>7873.1983505509997</v>
      </c>
      <c r="N205" s="144">
        <v>8995.9850160669994</v>
      </c>
      <c r="O205" s="144">
        <v>10074.069509489</v>
      </c>
      <c r="P205" s="144">
        <v>11212.335895869999</v>
      </c>
      <c r="Q205" s="144">
        <v>12263.921389296</v>
      </c>
      <c r="R205" s="144">
        <v>13477.795104112</v>
      </c>
      <c r="S205" s="144">
        <v>1172.077199782</v>
      </c>
      <c r="T205" s="144">
        <v>2213.8771974699998</v>
      </c>
      <c r="U205" s="144">
        <v>3382.2348059619999</v>
      </c>
      <c r="V205" s="1005">
        <v>4565.6821831679999</v>
      </c>
    </row>
    <row r="206" spans="1:25" ht="12.95" customHeight="1">
      <c r="A206" s="141"/>
      <c r="B206" s="1157"/>
      <c r="C206" s="1157"/>
      <c r="D206" s="1158" t="s">
        <v>326</v>
      </c>
      <c r="E206" s="144">
        <v>14437.292245836001</v>
      </c>
      <c r="F206" s="144">
        <v>11874.152226007</v>
      </c>
      <c r="G206" s="144">
        <v>6928.5175686909997</v>
      </c>
      <c r="H206" s="144">
        <v>8296.8376130340002</v>
      </c>
      <c r="I206" s="144">
        <v>12347.578790824</v>
      </c>
      <c r="J206" s="144">
        <v>4269.5252731350001</v>
      </c>
      <c r="K206" s="144">
        <v>5366.489130037</v>
      </c>
      <c r="L206" s="144">
        <v>6443.9023114989996</v>
      </c>
      <c r="M206" s="144">
        <v>7562.7640587420001</v>
      </c>
      <c r="N206" s="144">
        <v>8633.3870625639993</v>
      </c>
      <c r="O206" s="144">
        <v>9697.6825578539992</v>
      </c>
      <c r="P206" s="144">
        <v>10390.036378064</v>
      </c>
      <c r="Q206" s="144">
        <v>11331.164917096001</v>
      </c>
      <c r="R206" s="144">
        <v>12422.762082165</v>
      </c>
      <c r="S206" s="144">
        <v>1051.5057396940001</v>
      </c>
      <c r="T206" s="144">
        <v>1989.3749581100001</v>
      </c>
      <c r="U206" s="144">
        <v>3043.7519591179998</v>
      </c>
      <c r="V206" s="1005">
        <v>4108.0092602559998</v>
      </c>
    </row>
    <row r="207" spans="1:25" ht="12.95" customHeight="1">
      <c r="A207" s="141"/>
      <c r="B207" s="1157"/>
      <c r="C207" s="1157"/>
      <c r="D207" s="1158" t="s">
        <v>327</v>
      </c>
      <c r="E207" s="144">
        <v>534.08302269800004</v>
      </c>
      <c r="F207" s="144">
        <v>288.98204170499997</v>
      </c>
      <c r="G207" s="144">
        <v>28.006890743</v>
      </c>
      <c r="H207" s="144">
        <v>129.55594041399999</v>
      </c>
      <c r="I207" s="144">
        <v>280.68003439300003</v>
      </c>
      <c r="J207" s="144">
        <v>173.15678727</v>
      </c>
      <c r="K207" s="144">
        <v>212.08634428799999</v>
      </c>
      <c r="L207" s="144">
        <v>255.14645186000001</v>
      </c>
      <c r="M207" s="144">
        <v>310.434291809</v>
      </c>
      <c r="N207" s="144">
        <v>362.59795350299999</v>
      </c>
      <c r="O207" s="144">
        <v>376.386951635</v>
      </c>
      <c r="P207" s="144">
        <v>822.29951780600004</v>
      </c>
      <c r="Q207" s="144">
        <v>932.75647219999996</v>
      </c>
      <c r="R207" s="144">
        <v>1055.033021947</v>
      </c>
      <c r="S207" s="144">
        <v>120.57146008799999</v>
      </c>
      <c r="T207" s="144">
        <v>224.50223936</v>
      </c>
      <c r="U207" s="144">
        <v>338.48284684399999</v>
      </c>
      <c r="V207" s="1005">
        <v>457.67292291199999</v>
      </c>
    </row>
    <row r="208" spans="1:25" ht="12.95" customHeight="1">
      <c r="A208" s="141"/>
      <c r="B208" s="1157"/>
      <c r="C208" s="1157" t="s">
        <v>98</v>
      </c>
      <c r="D208" s="1157" t="s">
        <v>328</v>
      </c>
      <c r="E208" s="144">
        <v>304.64968876699999</v>
      </c>
      <c r="F208" s="144">
        <v>426.51042462300001</v>
      </c>
      <c r="G208" s="144">
        <v>243.22623219900001</v>
      </c>
      <c r="H208" s="144">
        <v>802.13448339599995</v>
      </c>
      <c r="I208" s="144">
        <v>1042.4832558339999</v>
      </c>
      <c r="J208" s="144">
        <v>330.79472511300003</v>
      </c>
      <c r="K208" s="144">
        <v>385.66993084500001</v>
      </c>
      <c r="L208" s="144">
        <v>432.02978281499998</v>
      </c>
      <c r="M208" s="144">
        <v>472.456233811</v>
      </c>
      <c r="N208" s="144">
        <v>506.69354592500002</v>
      </c>
      <c r="O208" s="144">
        <v>546.97311043800005</v>
      </c>
      <c r="P208" s="144">
        <v>559.08601937900005</v>
      </c>
      <c r="Q208" s="144">
        <v>590.78372968500003</v>
      </c>
      <c r="R208" s="144">
        <v>624.96007537000003</v>
      </c>
      <c r="S208" s="144">
        <v>37.565019550000002</v>
      </c>
      <c r="T208" s="144">
        <v>67.037280416000002</v>
      </c>
      <c r="U208" s="144">
        <v>94.169644277000003</v>
      </c>
      <c r="V208" s="1005">
        <v>124.883617018</v>
      </c>
    </row>
    <row r="209" spans="1:25" ht="12.95" customHeight="1">
      <c r="A209" s="141"/>
      <c r="B209" s="1157" t="s">
        <v>19</v>
      </c>
      <c r="C209" s="1334" t="s">
        <v>329</v>
      </c>
      <c r="D209" s="1334"/>
      <c r="E209" s="144">
        <v>5446.2669850410002</v>
      </c>
      <c r="F209" s="144">
        <v>4556.6701120110001</v>
      </c>
      <c r="G209" s="144">
        <v>2421.7257228650001</v>
      </c>
      <c r="H209" s="144">
        <v>3446.366012254</v>
      </c>
      <c r="I209" s="144">
        <v>6483.663903912</v>
      </c>
      <c r="J209" s="144">
        <v>2818.1099151570002</v>
      </c>
      <c r="K209" s="144">
        <v>3529.5969303030001</v>
      </c>
      <c r="L209" s="144">
        <v>4205.0083795540004</v>
      </c>
      <c r="M209" s="144">
        <v>4979.0066177480003</v>
      </c>
      <c r="N209" s="144">
        <v>5628.7015098040001</v>
      </c>
      <c r="O209" s="144">
        <v>6265.7700539130001</v>
      </c>
      <c r="P209" s="144">
        <v>6904.4228121960005</v>
      </c>
      <c r="Q209" s="144">
        <v>7504.3389975170003</v>
      </c>
      <c r="R209" s="144">
        <v>8147.758890604</v>
      </c>
      <c r="S209" s="144">
        <v>633.81314035699995</v>
      </c>
      <c r="T209" s="144">
        <v>1207.8060801869999</v>
      </c>
      <c r="U209" s="144">
        <v>1828.6328944019999</v>
      </c>
      <c r="V209" s="1005">
        <v>2454.7613121730001</v>
      </c>
    </row>
    <row r="210" spans="1:25" ht="12.95" customHeight="1">
      <c r="A210" s="141"/>
      <c r="B210" s="1157"/>
      <c r="C210" s="1157" t="s">
        <v>8</v>
      </c>
      <c r="D210" s="1157" t="s">
        <v>330</v>
      </c>
      <c r="E210" s="144">
        <v>5.5629959500000004</v>
      </c>
      <c r="F210" s="144">
        <v>8.6450138999999995E-2</v>
      </c>
      <c r="G210" s="144">
        <v>3.5674188000000003E-2</v>
      </c>
      <c r="H210" s="144">
        <v>82.356403627000006</v>
      </c>
      <c r="I210" s="144">
        <v>85.748009968999995</v>
      </c>
      <c r="J210" s="144">
        <v>32.424947504000002</v>
      </c>
      <c r="K210" s="144">
        <v>36.499204970999997</v>
      </c>
      <c r="L210" s="144">
        <v>36.499204970999997</v>
      </c>
      <c r="M210" s="144">
        <v>42.136936366</v>
      </c>
      <c r="N210" s="144">
        <v>51.443961925000004</v>
      </c>
      <c r="O210" s="144">
        <v>59.862910810999999</v>
      </c>
      <c r="P210" s="144">
        <v>63.576837963000003</v>
      </c>
      <c r="Q210" s="144">
        <v>63.576837963000003</v>
      </c>
      <c r="R210" s="144">
        <v>63.576837963000003</v>
      </c>
      <c r="S210" s="144">
        <v>0</v>
      </c>
      <c r="T210" s="144">
        <v>0</v>
      </c>
      <c r="U210" s="144">
        <v>0</v>
      </c>
      <c r="V210" s="1005">
        <v>0</v>
      </c>
    </row>
    <row r="211" spans="1:25" ht="12.95" customHeight="1">
      <c r="A211" s="141"/>
      <c r="B211" s="1157"/>
      <c r="C211" s="1157" t="s">
        <v>9</v>
      </c>
      <c r="D211" s="1157" t="s">
        <v>331</v>
      </c>
      <c r="E211" s="144">
        <v>885.64638969400005</v>
      </c>
      <c r="F211" s="144">
        <v>745.09252605500001</v>
      </c>
      <c r="G211" s="144">
        <v>168.05779027899999</v>
      </c>
      <c r="H211" s="144">
        <v>366.085592539</v>
      </c>
      <c r="I211" s="144">
        <v>997.43600735899997</v>
      </c>
      <c r="J211" s="144">
        <v>543.06745978799995</v>
      </c>
      <c r="K211" s="144">
        <v>641.37555917700001</v>
      </c>
      <c r="L211" s="144">
        <v>737.46091280899998</v>
      </c>
      <c r="M211" s="144">
        <v>871.91159965999998</v>
      </c>
      <c r="N211" s="144">
        <v>975.52783741400003</v>
      </c>
      <c r="O211" s="144">
        <v>1087.4186305870001</v>
      </c>
      <c r="P211" s="144">
        <v>1188.0819982420001</v>
      </c>
      <c r="Q211" s="144">
        <v>1265.27668365</v>
      </c>
      <c r="R211" s="144">
        <v>1356.3135984160001</v>
      </c>
      <c r="S211" s="144">
        <v>83.344433045000002</v>
      </c>
      <c r="T211" s="144">
        <v>155.87688493799999</v>
      </c>
      <c r="U211" s="144">
        <v>239.96243092399999</v>
      </c>
      <c r="V211" s="1005">
        <v>324.96192994500001</v>
      </c>
    </row>
    <row r="212" spans="1:25" ht="12.95" customHeight="1">
      <c r="A212" s="141"/>
      <c r="B212" s="1157"/>
      <c r="C212" s="1157" t="s">
        <v>10</v>
      </c>
      <c r="D212" s="1157" t="s">
        <v>332</v>
      </c>
      <c r="E212" s="144">
        <v>3517.2144909819999</v>
      </c>
      <c r="F212" s="144">
        <v>3100.6142530450002</v>
      </c>
      <c r="G212" s="144">
        <v>2070.7920372049998</v>
      </c>
      <c r="H212" s="144">
        <v>2469.987252161</v>
      </c>
      <c r="I212" s="144">
        <v>4678.9661941710001</v>
      </c>
      <c r="J212" s="144">
        <v>1681.1220180590001</v>
      </c>
      <c r="K212" s="144">
        <v>2130.4031082890001</v>
      </c>
      <c r="L212" s="144">
        <v>2605.3389242930002</v>
      </c>
      <c r="M212" s="144">
        <v>3099.0181399829999</v>
      </c>
      <c r="N212" s="144">
        <v>3543.5634554140001</v>
      </c>
      <c r="O212" s="144">
        <v>3966.7475750150002</v>
      </c>
      <c r="P212" s="144">
        <v>4423.9886900869997</v>
      </c>
      <c r="Q212" s="144">
        <v>4872.645963467</v>
      </c>
      <c r="R212" s="144">
        <v>5333.0704156869997</v>
      </c>
      <c r="S212" s="144">
        <v>455.13231141</v>
      </c>
      <c r="T212" s="144">
        <v>876.94481202400004</v>
      </c>
      <c r="U212" s="144">
        <v>1333.544729814</v>
      </c>
      <c r="V212" s="1005">
        <v>1774.196258166</v>
      </c>
    </row>
    <row r="213" spans="1:25" ht="12.95" customHeight="1">
      <c r="A213" s="142"/>
      <c r="B213" s="1159"/>
      <c r="C213" s="1159"/>
      <c r="D213" s="1160" t="s">
        <v>333</v>
      </c>
      <c r="E213" s="144">
        <v>848.92596815499996</v>
      </c>
      <c r="F213" s="144">
        <v>1079.233397496</v>
      </c>
      <c r="G213" s="144">
        <v>877.15103263399999</v>
      </c>
      <c r="H213" s="144">
        <v>1010.764084016</v>
      </c>
      <c r="I213" s="144">
        <v>1853.6228350670001</v>
      </c>
      <c r="J213" s="144">
        <v>711.776279144</v>
      </c>
      <c r="K213" s="144">
        <v>914.70767441099997</v>
      </c>
      <c r="L213" s="144">
        <v>1120.160039503</v>
      </c>
      <c r="M213" s="144">
        <v>1330.4880320140001</v>
      </c>
      <c r="N213" s="144">
        <v>1520.062383623</v>
      </c>
      <c r="O213" s="144">
        <v>1700.3697470540001</v>
      </c>
      <c r="P213" s="144">
        <v>1907.6553257759999</v>
      </c>
      <c r="Q213" s="144">
        <v>2111.3364410150002</v>
      </c>
      <c r="R213" s="144">
        <v>2336.59645443</v>
      </c>
      <c r="S213" s="144">
        <v>229.62701551999999</v>
      </c>
      <c r="T213" s="144">
        <v>434.44629865799999</v>
      </c>
      <c r="U213" s="144">
        <v>664.618237024</v>
      </c>
      <c r="V213" s="1005">
        <v>894.21699156099999</v>
      </c>
    </row>
    <row r="214" spans="1:25" ht="12.95" customHeight="1">
      <c r="A214" s="142"/>
      <c r="B214" s="1159"/>
      <c r="C214" s="1159"/>
      <c r="D214" s="1160" t="s">
        <v>334</v>
      </c>
      <c r="E214" s="144">
        <v>107.01735420999999</v>
      </c>
      <c r="F214" s="144">
        <v>87.501357153000001</v>
      </c>
      <c r="G214" s="144">
        <v>116.820645935</v>
      </c>
      <c r="H214" s="144">
        <v>240.413597904</v>
      </c>
      <c r="I214" s="144">
        <v>185.56104635700001</v>
      </c>
      <c r="J214" s="144">
        <v>93.080413602999997</v>
      </c>
      <c r="K214" s="144">
        <v>120.137451373</v>
      </c>
      <c r="L214" s="144">
        <v>149.679950295</v>
      </c>
      <c r="M214" s="144">
        <v>179.50618348200001</v>
      </c>
      <c r="N214" s="144">
        <v>209.406157992</v>
      </c>
      <c r="O214" s="144">
        <v>239.40482602399999</v>
      </c>
      <c r="P214" s="144">
        <v>270.63658508200001</v>
      </c>
      <c r="Q214" s="144">
        <v>300.91122584200002</v>
      </c>
      <c r="R214" s="144">
        <v>327.28091449499999</v>
      </c>
      <c r="S214" s="144">
        <v>21.620235855000001</v>
      </c>
      <c r="T214" s="144">
        <v>37.624637788000001</v>
      </c>
      <c r="U214" s="144">
        <v>56.413112388999998</v>
      </c>
      <c r="V214" s="1005">
        <v>74.412983874999995</v>
      </c>
    </row>
    <row r="215" spans="1:25" ht="12.95" customHeight="1">
      <c r="A215" s="142"/>
      <c r="B215" s="1159"/>
      <c r="C215" s="1159"/>
      <c r="D215" s="1160" t="s">
        <v>335</v>
      </c>
      <c r="E215" s="144">
        <v>2561.2711686170001</v>
      </c>
      <c r="F215" s="144">
        <v>1933.8794983959999</v>
      </c>
      <c r="G215" s="144">
        <v>1076.820358636</v>
      </c>
      <c r="H215" s="144">
        <v>1218.8095702410001</v>
      </c>
      <c r="I215" s="144">
        <v>2639.7823127470001</v>
      </c>
      <c r="J215" s="144">
        <v>876.26532531199996</v>
      </c>
      <c r="K215" s="144">
        <v>1095.5579825049999</v>
      </c>
      <c r="L215" s="144">
        <v>1335.498934495</v>
      </c>
      <c r="M215" s="144">
        <v>1589.0239244869999</v>
      </c>
      <c r="N215" s="144">
        <v>1814.0949137990001</v>
      </c>
      <c r="O215" s="144">
        <v>2026.9730019369999</v>
      </c>
      <c r="P215" s="144">
        <v>2245.6967792290002</v>
      </c>
      <c r="Q215" s="144">
        <v>2460.3982966100002</v>
      </c>
      <c r="R215" s="144">
        <v>2669.193046762</v>
      </c>
      <c r="S215" s="144">
        <v>203.88506003500001</v>
      </c>
      <c r="T215" s="144">
        <v>404.87387557800002</v>
      </c>
      <c r="U215" s="144">
        <v>612.51338040099995</v>
      </c>
      <c r="V215" s="1005">
        <v>805.56628273000001</v>
      </c>
    </row>
    <row r="216" spans="1:25" ht="12.95" customHeight="1">
      <c r="A216" s="141"/>
      <c r="B216" s="1157"/>
      <c r="C216" s="1157" t="s">
        <v>11</v>
      </c>
      <c r="D216" s="1157" t="s">
        <v>336</v>
      </c>
      <c r="E216" s="144">
        <v>24.416431455000001</v>
      </c>
      <c r="F216" s="144">
        <v>25.416503457000001</v>
      </c>
      <c r="G216" s="144">
        <v>2.8104225020000002</v>
      </c>
      <c r="H216" s="144">
        <v>161.16212552299999</v>
      </c>
      <c r="I216" s="144">
        <v>220.130116335</v>
      </c>
      <c r="J216" s="144">
        <v>345.46154188100002</v>
      </c>
      <c r="K216" s="144">
        <v>387.20699458799999</v>
      </c>
      <c r="L216" s="144">
        <v>426.73612970300002</v>
      </c>
      <c r="M216" s="144">
        <v>465.85912353200001</v>
      </c>
      <c r="N216" s="144">
        <v>495.43051170199999</v>
      </c>
      <c r="O216" s="144">
        <v>513.64240523399997</v>
      </c>
      <c r="P216" s="144">
        <v>529.62890617200003</v>
      </c>
      <c r="Q216" s="144">
        <v>545.98074636199999</v>
      </c>
      <c r="R216" s="144">
        <v>568.58610826899996</v>
      </c>
      <c r="S216" s="144">
        <v>25.922414874000001</v>
      </c>
      <c r="T216" s="144">
        <v>41.639514921</v>
      </c>
      <c r="U216" s="144">
        <v>60.389474772</v>
      </c>
      <c r="V216" s="1005">
        <v>79.333895476999999</v>
      </c>
    </row>
    <row r="217" spans="1:25">
      <c r="A217" s="141"/>
      <c r="B217" s="1157"/>
      <c r="C217" s="1157" t="s">
        <v>98</v>
      </c>
      <c r="D217" s="1157" t="s">
        <v>337</v>
      </c>
      <c r="E217" s="144">
        <v>108.971717099</v>
      </c>
      <c r="F217" s="144">
        <v>122.03677656000001</v>
      </c>
      <c r="G217" s="144">
        <v>52.433418299000003</v>
      </c>
      <c r="H217" s="144">
        <v>3.8704725</v>
      </c>
      <c r="I217" s="144">
        <v>0</v>
      </c>
      <c r="J217" s="144">
        <v>21.886903105999998</v>
      </c>
      <c r="K217" s="144">
        <v>27.624282405999999</v>
      </c>
      <c r="L217" s="144">
        <v>33.217877518999998</v>
      </c>
      <c r="M217" s="144">
        <v>1.7272037499999999</v>
      </c>
      <c r="N217" s="144">
        <v>0</v>
      </c>
      <c r="O217" s="144">
        <v>0</v>
      </c>
      <c r="P217" s="144">
        <v>0</v>
      </c>
      <c r="Q217" s="144">
        <v>0</v>
      </c>
      <c r="R217" s="144">
        <v>0</v>
      </c>
      <c r="S217" s="144">
        <v>0</v>
      </c>
      <c r="T217" s="144">
        <v>0.316623188</v>
      </c>
      <c r="U217" s="144">
        <v>0</v>
      </c>
      <c r="V217" s="1005">
        <v>0.316623188</v>
      </c>
    </row>
    <row r="218" spans="1:25" ht="12.95" customHeight="1">
      <c r="A218" s="141"/>
      <c r="B218" s="1157"/>
      <c r="C218" s="1157" t="s">
        <v>97</v>
      </c>
      <c r="D218" s="1157" t="s">
        <v>328</v>
      </c>
      <c r="E218" s="144">
        <v>904.45495986100002</v>
      </c>
      <c r="F218" s="144">
        <v>563.42360275500005</v>
      </c>
      <c r="G218" s="144">
        <v>127.596380392</v>
      </c>
      <c r="H218" s="144">
        <v>362.90416590400002</v>
      </c>
      <c r="I218" s="144">
        <v>501.38357607799998</v>
      </c>
      <c r="J218" s="144">
        <v>194.147044819</v>
      </c>
      <c r="K218" s="144">
        <v>306.48778087199997</v>
      </c>
      <c r="L218" s="144">
        <v>365.755330259</v>
      </c>
      <c r="M218" s="144">
        <v>498.35361445699999</v>
      </c>
      <c r="N218" s="144">
        <v>562.73574334900002</v>
      </c>
      <c r="O218" s="144">
        <v>638.09853226600001</v>
      </c>
      <c r="P218" s="144">
        <v>699.14637973200001</v>
      </c>
      <c r="Q218" s="144">
        <v>756.85876607499995</v>
      </c>
      <c r="R218" s="144">
        <v>826.21193026900005</v>
      </c>
      <c r="S218" s="144">
        <v>69.413981027999995</v>
      </c>
      <c r="T218" s="144">
        <v>133.02824511599999</v>
      </c>
      <c r="U218" s="144">
        <v>194.736258892</v>
      </c>
      <c r="V218" s="1005">
        <v>275.95260539700001</v>
      </c>
    </row>
    <row r="219" spans="1:25" ht="12.95" customHeight="1">
      <c r="A219" s="141"/>
      <c r="B219" s="1157"/>
      <c r="C219" s="1157" t="s">
        <v>125</v>
      </c>
      <c r="D219" s="1157" t="s">
        <v>338</v>
      </c>
      <c r="E219" s="144">
        <v>0</v>
      </c>
      <c r="F219" s="144">
        <v>0</v>
      </c>
      <c r="G219" s="144">
        <v>0</v>
      </c>
      <c r="H219" s="144">
        <v>0</v>
      </c>
      <c r="I219" s="144">
        <v>0</v>
      </c>
      <c r="J219" s="144">
        <v>0</v>
      </c>
      <c r="K219" s="144">
        <v>0</v>
      </c>
      <c r="L219" s="144">
        <v>0</v>
      </c>
      <c r="M219" s="144">
        <v>0</v>
      </c>
      <c r="N219" s="144">
        <v>0</v>
      </c>
      <c r="O219" s="144">
        <v>0</v>
      </c>
      <c r="P219" s="144">
        <v>0</v>
      </c>
      <c r="Q219" s="144">
        <v>0</v>
      </c>
      <c r="R219" s="144">
        <v>0</v>
      </c>
      <c r="S219" s="144">
        <v>0</v>
      </c>
      <c r="T219" s="144">
        <v>0</v>
      </c>
      <c r="U219" s="144">
        <v>0</v>
      </c>
      <c r="V219" s="1005">
        <v>0</v>
      </c>
    </row>
    <row r="220" spans="1:25" ht="12.95" customHeight="1">
      <c r="A220" s="155" t="s">
        <v>204</v>
      </c>
      <c r="B220" s="1336" t="s">
        <v>339</v>
      </c>
      <c r="C220" s="1336"/>
      <c r="D220" s="1336"/>
      <c r="E220" s="144">
        <v>15864.309479719999</v>
      </c>
      <c r="F220" s="144">
        <v>13228.009268604001</v>
      </c>
      <c r="G220" s="144">
        <v>9269.2846362910004</v>
      </c>
      <c r="H220" s="144">
        <v>12194.235697159</v>
      </c>
      <c r="I220" s="144">
        <v>20483.124222971001</v>
      </c>
      <c r="J220" s="144">
        <v>7301.3758526069996</v>
      </c>
      <c r="K220" s="144">
        <v>9245.1979097050007</v>
      </c>
      <c r="L220" s="144">
        <v>11132.788933066</v>
      </c>
      <c r="M220" s="144">
        <v>12972.162256854999</v>
      </c>
      <c r="N220" s="144">
        <v>14792.203603156</v>
      </c>
      <c r="O220" s="144">
        <v>16582.654733626001</v>
      </c>
      <c r="P220" s="144">
        <v>18450.685645678001</v>
      </c>
      <c r="Q220" s="144">
        <v>20179.772757333001</v>
      </c>
      <c r="R220" s="144">
        <v>22093.245903358998</v>
      </c>
      <c r="S220" s="144">
        <v>1856.2161287910001</v>
      </c>
      <c r="T220" s="144">
        <v>3497.2908775800001</v>
      </c>
      <c r="U220" s="144">
        <v>6039.226919146</v>
      </c>
      <c r="V220" s="1005">
        <v>7276.7645858559999</v>
      </c>
    </row>
    <row r="221" spans="1:25" ht="12.95" customHeight="1">
      <c r="A221" s="155" t="s">
        <v>105</v>
      </c>
      <c r="B221" s="1336" t="s">
        <v>340</v>
      </c>
      <c r="C221" s="1336"/>
      <c r="D221" s="1336"/>
      <c r="E221" s="144"/>
      <c r="F221" s="144"/>
      <c r="G221" s="144"/>
      <c r="H221" s="144">
        <v>0</v>
      </c>
      <c r="I221" s="144"/>
      <c r="J221" s="144">
        <v>0</v>
      </c>
      <c r="K221" s="144">
        <v>0</v>
      </c>
      <c r="L221" s="144">
        <v>0</v>
      </c>
      <c r="M221" s="144">
        <v>0</v>
      </c>
      <c r="N221" s="144">
        <v>0</v>
      </c>
      <c r="O221" s="144">
        <v>0</v>
      </c>
      <c r="P221" s="144">
        <v>0</v>
      </c>
      <c r="Q221" s="144">
        <v>0</v>
      </c>
      <c r="R221" s="144">
        <v>0</v>
      </c>
      <c r="S221" s="144">
        <v>0</v>
      </c>
      <c r="T221" s="144">
        <v>0</v>
      </c>
      <c r="U221" s="144">
        <v>0</v>
      </c>
      <c r="V221" s="1005">
        <v>0</v>
      </c>
    </row>
    <row r="222" spans="1:25" ht="12.95" customHeight="1">
      <c r="A222" s="141"/>
      <c r="B222" s="1157" t="s">
        <v>18</v>
      </c>
      <c r="C222" s="1334" t="s">
        <v>341</v>
      </c>
      <c r="D222" s="1334"/>
      <c r="E222" s="144">
        <v>74116.372052161998</v>
      </c>
      <c r="F222" s="144">
        <v>141645.814513536</v>
      </c>
      <c r="G222" s="144">
        <v>144077.501652665</v>
      </c>
      <c r="H222" s="144">
        <v>223895.01000064399</v>
      </c>
      <c r="I222" s="144">
        <v>236396.845457794</v>
      </c>
      <c r="J222" s="144">
        <v>79654.791504923007</v>
      </c>
      <c r="K222" s="144">
        <v>92579.734576860996</v>
      </c>
      <c r="L222" s="144">
        <v>97509.556742649002</v>
      </c>
      <c r="M222" s="144">
        <v>119756.722047484</v>
      </c>
      <c r="N222" s="144">
        <v>154648.916088114</v>
      </c>
      <c r="O222" s="144">
        <v>183922.52805490099</v>
      </c>
      <c r="P222" s="144">
        <v>210865.68160909199</v>
      </c>
      <c r="Q222" s="144">
        <v>241092.94238344501</v>
      </c>
      <c r="R222" s="144">
        <v>270684.697029025</v>
      </c>
      <c r="S222" s="144">
        <v>42922.563169868001</v>
      </c>
      <c r="T222" s="144">
        <v>68027.814070287001</v>
      </c>
      <c r="U222" s="144">
        <v>110871.51964653999</v>
      </c>
      <c r="V222" s="1005">
        <v>141919.83928515299</v>
      </c>
      <c r="Y222" s="54"/>
    </row>
    <row r="223" spans="1:25" ht="24">
      <c r="A223" s="141"/>
      <c r="B223" s="1157"/>
      <c r="C223" s="1157" t="s">
        <v>8</v>
      </c>
      <c r="D223" s="1157" t="s">
        <v>342</v>
      </c>
      <c r="E223" s="144">
        <v>2155.5309788539998</v>
      </c>
      <c r="F223" s="144">
        <v>2369.5872573769998</v>
      </c>
      <c r="G223" s="144">
        <v>1218.3078098609999</v>
      </c>
      <c r="H223" s="144">
        <v>1001.989522179</v>
      </c>
      <c r="I223" s="144">
        <v>5562.7160368679997</v>
      </c>
      <c r="J223" s="144">
        <v>522.648026727</v>
      </c>
      <c r="K223" s="144">
        <v>681.14871307800001</v>
      </c>
      <c r="L223" s="144">
        <v>748.32179644899998</v>
      </c>
      <c r="M223" s="144">
        <v>962.24125324800002</v>
      </c>
      <c r="N223" s="144">
        <v>1271.6843432410001</v>
      </c>
      <c r="O223" s="144">
        <v>1468.9514772760001</v>
      </c>
      <c r="P223" s="144">
        <v>1722.2264846739999</v>
      </c>
      <c r="Q223" s="144">
        <v>1933.1940692000001</v>
      </c>
      <c r="R223" s="144">
        <v>2052.1107028319998</v>
      </c>
      <c r="S223" s="144">
        <v>949.11486884099997</v>
      </c>
      <c r="T223" s="144">
        <v>677.23876875600001</v>
      </c>
      <c r="U223" s="144">
        <v>745.37566417899995</v>
      </c>
      <c r="V223" s="1005">
        <v>910.68235747200004</v>
      </c>
    </row>
    <row r="224" spans="1:25" ht="24">
      <c r="A224" s="141"/>
      <c r="B224" s="1157"/>
      <c r="C224" s="1157" t="s">
        <v>9</v>
      </c>
      <c r="D224" s="1157" t="s">
        <v>345</v>
      </c>
      <c r="E224" s="144">
        <v>2.8914285999999998</v>
      </c>
      <c r="F224" s="144">
        <v>0</v>
      </c>
      <c r="G224" s="144">
        <v>0</v>
      </c>
      <c r="H224" s="144">
        <v>0</v>
      </c>
      <c r="I224" s="144">
        <v>57.289197024000003</v>
      </c>
      <c r="J224" s="144">
        <v>1.2222701979999999</v>
      </c>
      <c r="K224" s="144">
        <v>1.2222701979999999</v>
      </c>
      <c r="L224" s="144">
        <v>1.2222701979999999</v>
      </c>
      <c r="M224" s="144">
        <v>1.2222701970000001</v>
      </c>
      <c r="N224" s="144">
        <v>1.2222701979999999</v>
      </c>
      <c r="O224" s="144">
        <v>2.4202701539999998</v>
      </c>
      <c r="P224" s="144">
        <v>1.2222701979999999</v>
      </c>
      <c r="Q224" s="144">
        <v>13.072952159</v>
      </c>
      <c r="R224" s="144">
        <v>13.897440258</v>
      </c>
      <c r="S224" s="144">
        <v>3.9157508339999998</v>
      </c>
      <c r="T224" s="144">
        <v>6.2740494760000001</v>
      </c>
      <c r="U224" s="144">
        <v>8.1382750450000003</v>
      </c>
      <c r="V224" s="1005">
        <v>17.730655446</v>
      </c>
    </row>
    <row r="225" spans="1:25" ht="24">
      <c r="A225" s="141"/>
      <c r="B225" s="1157"/>
      <c r="C225" s="1157" t="s">
        <v>10</v>
      </c>
      <c r="D225" s="1157" t="s">
        <v>343</v>
      </c>
      <c r="E225" s="144">
        <v>29.566176798000001</v>
      </c>
      <c r="F225" s="144">
        <v>215.485951126</v>
      </c>
      <c r="G225" s="144">
        <v>23.883340797999999</v>
      </c>
      <c r="H225" s="144">
        <v>121.242566297</v>
      </c>
      <c r="I225" s="144">
        <v>726.88902661700001</v>
      </c>
      <c r="J225" s="144">
        <v>561.91913860499994</v>
      </c>
      <c r="K225" s="144">
        <v>667.80748988000005</v>
      </c>
      <c r="L225" s="144">
        <v>755.45706538499996</v>
      </c>
      <c r="M225" s="144">
        <v>1190.2079451960001</v>
      </c>
      <c r="N225" s="144">
        <v>1284.3681358040001</v>
      </c>
      <c r="O225" s="144">
        <v>1266.789135275</v>
      </c>
      <c r="P225" s="144">
        <v>1258.715250165</v>
      </c>
      <c r="Q225" s="144">
        <v>1230.662450172</v>
      </c>
      <c r="R225" s="144">
        <v>1229.216969672</v>
      </c>
      <c r="S225" s="144">
        <v>56.985547996999998</v>
      </c>
      <c r="T225" s="144">
        <v>148.58729464699999</v>
      </c>
      <c r="U225" s="144">
        <v>166.07029603999999</v>
      </c>
      <c r="V225" s="1005">
        <v>285.99229123100002</v>
      </c>
    </row>
    <row r="226" spans="1:25">
      <c r="A226" s="141"/>
      <c r="B226" s="1157"/>
      <c r="C226" s="1157" t="s">
        <v>11</v>
      </c>
      <c r="D226" s="1157" t="s">
        <v>344</v>
      </c>
      <c r="E226" s="144">
        <v>66121.791053907</v>
      </c>
      <c r="F226" s="144">
        <v>134590.945021725</v>
      </c>
      <c r="G226" s="144">
        <v>137960.91482232101</v>
      </c>
      <c r="H226" s="144">
        <v>218980.604052735</v>
      </c>
      <c r="I226" s="144">
        <v>225584.84536974499</v>
      </c>
      <c r="J226" s="144">
        <v>77648.064214519996</v>
      </c>
      <c r="K226" s="144">
        <v>90089.706506300005</v>
      </c>
      <c r="L226" s="144">
        <v>94688.305704717</v>
      </c>
      <c r="M226" s="144">
        <v>116091.057756362</v>
      </c>
      <c r="N226" s="852">
        <v>150296.994775956</v>
      </c>
      <c r="O226" s="852">
        <v>179195.04398090299</v>
      </c>
      <c r="P226" s="852">
        <v>205647.06993220199</v>
      </c>
      <c r="Q226" s="852">
        <v>235524.43932843901</v>
      </c>
      <c r="R226" s="852">
        <v>264837.749925168</v>
      </c>
      <c r="S226" s="852">
        <v>41698.030818031002</v>
      </c>
      <c r="T226" s="852">
        <v>66788.549096040995</v>
      </c>
      <c r="U226" s="852">
        <v>109339.86515163101</v>
      </c>
      <c r="V226" s="998">
        <v>139890.53205822801</v>
      </c>
    </row>
    <row r="227" spans="1:25" ht="24">
      <c r="A227" s="141"/>
      <c r="B227" s="1157"/>
      <c r="C227" s="1157" t="s">
        <v>98</v>
      </c>
      <c r="D227" s="1157" t="s">
        <v>346</v>
      </c>
      <c r="E227" s="144">
        <v>4371.3410099989997</v>
      </c>
      <c r="F227" s="144">
        <v>3432.2303222280002</v>
      </c>
      <c r="G227" s="144">
        <v>3261.7997339100002</v>
      </c>
      <c r="H227" s="144">
        <v>3177.845165748</v>
      </c>
      <c r="I227" s="144">
        <v>2972.5097945739999</v>
      </c>
      <c r="J227" s="852">
        <v>612.242125461</v>
      </c>
      <c r="K227" s="852">
        <v>775.61250333800001</v>
      </c>
      <c r="L227" s="852">
        <v>920.41257510499997</v>
      </c>
      <c r="M227" s="852">
        <v>1090.5797252929999</v>
      </c>
      <c r="N227" s="144">
        <v>1283.7148551289999</v>
      </c>
      <c r="O227" s="144">
        <v>1423.1090887600001</v>
      </c>
      <c r="P227" s="144">
        <v>1647.1908662660001</v>
      </c>
      <c r="Q227" s="144">
        <v>1753.097279656</v>
      </c>
      <c r="R227" s="144">
        <v>1919.49343305</v>
      </c>
      <c r="S227" s="144">
        <v>141.72549762200001</v>
      </c>
      <c r="T227" s="144">
        <v>301.54174395799998</v>
      </c>
      <c r="U227" s="144">
        <v>444.98306913499999</v>
      </c>
      <c r="V227" s="1005">
        <v>615.40962563300002</v>
      </c>
      <c r="Y227" s="33"/>
    </row>
    <row r="228" spans="1:25" ht="12.95" customHeight="1">
      <c r="A228" s="141"/>
      <c r="B228" s="1157"/>
      <c r="C228" s="1157" t="s">
        <v>97</v>
      </c>
      <c r="D228" s="1157" t="s">
        <v>347</v>
      </c>
      <c r="E228" s="144">
        <v>1435.2514040040001</v>
      </c>
      <c r="F228" s="144">
        <v>1037.5659610800001</v>
      </c>
      <c r="G228" s="144">
        <v>1612.595945775</v>
      </c>
      <c r="H228" s="144">
        <v>613.32869368499996</v>
      </c>
      <c r="I228" s="852">
        <v>1492.5960329659999</v>
      </c>
      <c r="J228" s="144">
        <v>308.69572941199999</v>
      </c>
      <c r="K228" s="144">
        <v>364.23709406699999</v>
      </c>
      <c r="L228" s="144">
        <v>395.83733079500001</v>
      </c>
      <c r="M228" s="144">
        <v>421.41309718799999</v>
      </c>
      <c r="N228" s="144">
        <v>510.931707786</v>
      </c>
      <c r="O228" s="144">
        <v>566.21410253299996</v>
      </c>
      <c r="P228" s="144">
        <v>589.25680558700003</v>
      </c>
      <c r="Q228" s="144">
        <v>638.47630381900001</v>
      </c>
      <c r="R228" s="144">
        <v>632.228558045</v>
      </c>
      <c r="S228" s="144">
        <v>72.790686543000007</v>
      </c>
      <c r="T228" s="144">
        <v>105.623117409</v>
      </c>
      <c r="U228" s="144">
        <v>167.08719051</v>
      </c>
      <c r="V228" s="1005">
        <v>199.492297143</v>
      </c>
    </row>
    <row r="229" spans="1:25" ht="12.95" customHeight="1">
      <c r="A229" s="141"/>
      <c r="B229" s="1157" t="s">
        <v>19</v>
      </c>
      <c r="C229" s="1334" t="s">
        <v>348</v>
      </c>
      <c r="D229" s="1334"/>
      <c r="E229" s="144">
        <v>78958.199533840001</v>
      </c>
      <c r="F229" s="144">
        <v>144574.523388842</v>
      </c>
      <c r="G229" s="144">
        <v>149126.633045739</v>
      </c>
      <c r="H229" s="144">
        <v>228923.398337552</v>
      </c>
      <c r="I229" s="144">
        <v>242069.86663922199</v>
      </c>
      <c r="J229" s="144">
        <v>81633.070376753007</v>
      </c>
      <c r="K229" s="144">
        <v>94905.962546013994</v>
      </c>
      <c r="L229" s="144">
        <v>100411.702154618</v>
      </c>
      <c r="M229" s="144">
        <v>122973.245548469</v>
      </c>
      <c r="N229" s="144">
        <v>157333.926108707</v>
      </c>
      <c r="O229" s="144">
        <v>186400.85345189599</v>
      </c>
      <c r="P229" s="144">
        <v>214482.577014296</v>
      </c>
      <c r="Q229" s="144">
        <v>245849.30344396899</v>
      </c>
      <c r="R229" s="144">
        <v>276432.72362904903</v>
      </c>
      <c r="S229" s="144">
        <v>43847.347232592998</v>
      </c>
      <c r="T229" s="144">
        <v>69598.984874242</v>
      </c>
      <c r="U229" s="144">
        <v>113715.762105435</v>
      </c>
      <c r="V229" s="1005">
        <v>144786.21209856</v>
      </c>
      <c r="Y229" s="54"/>
    </row>
    <row r="230" spans="1:25" ht="24">
      <c r="A230" s="141"/>
      <c r="B230" s="1157"/>
      <c r="C230" s="1157" t="s">
        <v>8</v>
      </c>
      <c r="D230" s="1157" t="s">
        <v>475</v>
      </c>
      <c r="E230" s="144">
        <v>1483.8588659439999</v>
      </c>
      <c r="F230" s="144">
        <v>621.13041263699995</v>
      </c>
      <c r="G230" s="144">
        <v>532.43731663899996</v>
      </c>
      <c r="H230" s="144">
        <v>521.17957019400001</v>
      </c>
      <c r="I230" s="144">
        <v>5517.3318677730003</v>
      </c>
      <c r="J230" s="144">
        <v>495.85130711099998</v>
      </c>
      <c r="K230" s="144">
        <v>574.94783197000004</v>
      </c>
      <c r="L230" s="144">
        <v>608.05193601999997</v>
      </c>
      <c r="M230" s="144">
        <v>710.41249167499996</v>
      </c>
      <c r="N230" s="852">
        <v>792.10003760799998</v>
      </c>
      <c r="O230" s="852">
        <v>850.342052911</v>
      </c>
      <c r="P230" s="852">
        <v>1275.859122398</v>
      </c>
      <c r="Q230" s="852">
        <v>1425.9332169849999</v>
      </c>
      <c r="R230" s="852">
        <v>1380.6625622680001</v>
      </c>
      <c r="S230" s="852">
        <v>991.36614549800004</v>
      </c>
      <c r="T230" s="852">
        <v>631.88331397000002</v>
      </c>
      <c r="U230" s="852">
        <v>797.44937003200005</v>
      </c>
      <c r="V230" s="998">
        <v>722.63838141099995</v>
      </c>
    </row>
    <row r="231" spans="1:25" ht="24">
      <c r="A231" s="141"/>
      <c r="B231" s="1157"/>
      <c r="C231" s="1157" t="s">
        <v>9</v>
      </c>
      <c r="D231" s="1157" t="s">
        <v>350</v>
      </c>
      <c r="E231" s="144">
        <v>137.547103814</v>
      </c>
      <c r="F231" s="144">
        <v>118.047292324</v>
      </c>
      <c r="G231" s="144">
        <v>345.14564411499998</v>
      </c>
      <c r="H231" s="144">
        <v>0</v>
      </c>
      <c r="I231" s="144">
        <v>444.17940562899997</v>
      </c>
      <c r="J231" s="852">
        <v>0</v>
      </c>
      <c r="K231" s="852">
        <v>0</v>
      </c>
      <c r="L231" s="852">
        <v>0</v>
      </c>
      <c r="M231" s="852">
        <v>0</v>
      </c>
      <c r="N231" s="144">
        <v>0</v>
      </c>
      <c r="O231" s="144">
        <v>0</v>
      </c>
      <c r="P231" s="144">
        <v>9.0927420429999994</v>
      </c>
      <c r="Q231" s="144">
        <v>11.528171507</v>
      </c>
      <c r="R231" s="144">
        <v>18.228862312</v>
      </c>
      <c r="S231" s="144">
        <v>6.6582658139999999</v>
      </c>
      <c r="T231" s="144">
        <v>10.748063399999999</v>
      </c>
      <c r="U231" s="144">
        <v>16.998329130999998</v>
      </c>
      <c r="V231" s="1005">
        <v>12.933371713</v>
      </c>
    </row>
    <row r="232" spans="1:25" ht="24">
      <c r="A232" s="141"/>
      <c r="B232" s="1157"/>
      <c r="C232" s="1157" t="s">
        <v>10</v>
      </c>
      <c r="D232" s="1157" t="s">
        <v>351</v>
      </c>
      <c r="E232" s="144">
        <v>176.075408192</v>
      </c>
      <c r="F232" s="144">
        <v>116.577881819</v>
      </c>
      <c r="G232" s="144">
        <v>166.438989322</v>
      </c>
      <c r="H232" s="144">
        <v>143.19252054899999</v>
      </c>
      <c r="I232" s="852">
        <v>228.130841928</v>
      </c>
      <c r="J232" s="144">
        <v>585.03142818499998</v>
      </c>
      <c r="K232" s="144">
        <v>644.65592099499997</v>
      </c>
      <c r="L232" s="144">
        <v>695.16151167199996</v>
      </c>
      <c r="M232" s="144">
        <v>1080.5587253409999</v>
      </c>
      <c r="N232" s="852">
        <v>1131.49174995</v>
      </c>
      <c r="O232" s="852">
        <v>1131.001832619</v>
      </c>
      <c r="P232" s="852">
        <v>1132.6830119240001</v>
      </c>
      <c r="Q232" s="852">
        <v>1133.7701726969999</v>
      </c>
      <c r="R232" s="852">
        <v>1130.558265399</v>
      </c>
      <c r="S232" s="852">
        <v>49.556237183999997</v>
      </c>
      <c r="T232" s="852">
        <v>108.919459523</v>
      </c>
      <c r="U232" s="852">
        <v>816.94499119600005</v>
      </c>
      <c r="V232" s="998">
        <v>295.53613092799998</v>
      </c>
    </row>
    <row r="233" spans="1:25" ht="12.95" customHeight="1">
      <c r="A233" s="141"/>
      <c r="B233" s="1157"/>
      <c r="C233" s="1157" t="s">
        <v>11</v>
      </c>
      <c r="D233" s="1157" t="s">
        <v>352</v>
      </c>
      <c r="E233" s="144">
        <v>63702.125981646997</v>
      </c>
      <c r="F233" s="144">
        <v>129237.93346987601</v>
      </c>
      <c r="G233" s="144">
        <v>134427.69370151701</v>
      </c>
      <c r="H233" s="144">
        <v>215690.86893091799</v>
      </c>
      <c r="I233" s="144">
        <v>221726.59452436201</v>
      </c>
      <c r="J233" s="852">
        <v>76965.294245269994</v>
      </c>
      <c r="K233" s="852">
        <v>89100.282400647004</v>
      </c>
      <c r="L233" s="852">
        <v>93605.301512431994</v>
      </c>
      <c r="M233" s="852">
        <v>114699.778097485</v>
      </c>
      <c r="N233" s="852">
        <v>147861.66814649699</v>
      </c>
      <c r="O233" s="852">
        <v>175911.66022250301</v>
      </c>
      <c r="P233" s="852">
        <v>202489.46847109101</v>
      </c>
      <c r="Q233" s="852">
        <v>232486.68982124</v>
      </c>
      <c r="R233" s="852">
        <v>261808.314983649</v>
      </c>
      <c r="S233" s="852">
        <v>41876.106605975001</v>
      </c>
      <c r="T233" s="852">
        <v>66968.240888333996</v>
      </c>
      <c r="U233" s="852">
        <v>109123.898095907</v>
      </c>
      <c r="V233" s="998">
        <v>139774.686322063</v>
      </c>
    </row>
    <row r="234" spans="1:25">
      <c r="A234" s="141"/>
      <c r="B234" s="1157"/>
      <c r="C234" s="1157" t="s">
        <v>98</v>
      </c>
      <c r="D234" s="1157" t="s">
        <v>353</v>
      </c>
      <c r="E234" s="144">
        <v>3934.1291043149999</v>
      </c>
      <c r="F234" s="144">
        <v>4421.0906399519999</v>
      </c>
      <c r="G234" s="144">
        <v>3788.7888540849999</v>
      </c>
      <c r="H234" s="144">
        <v>2069.783634634</v>
      </c>
      <c r="I234" s="852">
        <v>2204.5410377620001</v>
      </c>
      <c r="J234" s="852">
        <v>550.78129916700004</v>
      </c>
      <c r="K234" s="852">
        <v>711.82911061100003</v>
      </c>
      <c r="L234" s="852">
        <v>830.69098746400005</v>
      </c>
      <c r="M234" s="852">
        <v>939.83222554600002</v>
      </c>
      <c r="N234" s="144">
        <v>1186.643953</v>
      </c>
      <c r="O234" s="144">
        <v>1417.1320762380001</v>
      </c>
      <c r="P234" s="144">
        <v>1727.079370827</v>
      </c>
      <c r="Q234" s="144">
        <v>1937.406571128</v>
      </c>
      <c r="R234" s="144">
        <v>2220.8100707140002</v>
      </c>
      <c r="S234" s="144">
        <v>223.97221404699999</v>
      </c>
      <c r="T234" s="144">
        <v>412.645098684</v>
      </c>
      <c r="U234" s="144">
        <v>501.764507288</v>
      </c>
      <c r="V234" s="1005">
        <v>673.59556772400003</v>
      </c>
    </row>
    <row r="235" spans="1:25" ht="24">
      <c r="A235" s="143"/>
      <c r="B235" s="1156"/>
      <c r="C235" s="1157" t="s">
        <v>97</v>
      </c>
      <c r="D235" s="1157" t="s">
        <v>354</v>
      </c>
      <c r="E235" s="144">
        <v>812.23973821200002</v>
      </c>
      <c r="F235" s="144">
        <v>685.82165947299995</v>
      </c>
      <c r="G235" s="852">
        <v>670.32799726500002</v>
      </c>
      <c r="H235" s="852">
        <v>678.884032639</v>
      </c>
      <c r="I235" s="852">
        <v>1035.3738426689999</v>
      </c>
      <c r="J235" s="144">
        <v>281.913770699</v>
      </c>
      <c r="K235" s="144">
        <v>357.88167838599998</v>
      </c>
      <c r="L235" s="144">
        <v>432.71682903200002</v>
      </c>
      <c r="M235" s="144">
        <v>568.332012792</v>
      </c>
      <c r="N235" s="144">
        <v>672.97230275899994</v>
      </c>
      <c r="O235" s="144">
        <v>726.21064419599998</v>
      </c>
      <c r="P235" s="144">
        <v>795.56601546800005</v>
      </c>
      <c r="Q235" s="144">
        <v>891.35678606800002</v>
      </c>
      <c r="R235" s="144">
        <v>991.01737943199998</v>
      </c>
      <c r="S235" s="144">
        <v>66.041288178000002</v>
      </c>
      <c r="T235" s="144">
        <v>168.22884268499999</v>
      </c>
      <c r="U235" s="144">
        <v>234.971210912</v>
      </c>
      <c r="V235" s="1005">
        <v>357.81870300999998</v>
      </c>
    </row>
    <row r="236" spans="1:25">
      <c r="A236" s="143"/>
      <c r="B236" s="1156"/>
      <c r="C236" s="1157" t="s">
        <v>125</v>
      </c>
      <c r="D236" s="1157" t="s">
        <v>347</v>
      </c>
      <c r="E236" s="144">
        <v>8712.2233317160008</v>
      </c>
      <c r="F236" s="144">
        <v>9373.9220327610001</v>
      </c>
      <c r="G236" s="144">
        <v>9195.8005427959997</v>
      </c>
      <c r="H236" s="144">
        <v>9819.4896486180005</v>
      </c>
      <c r="I236" s="144">
        <v>10913.715119099001</v>
      </c>
      <c r="J236" s="144">
        <v>2754.198326321</v>
      </c>
      <c r="K236" s="144">
        <v>3516.365603405</v>
      </c>
      <c r="L236" s="144">
        <v>4239.7793779980002</v>
      </c>
      <c r="M236" s="144">
        <v>4974.3319956300002</v>
      </c>
      <c r="N236" s="852">
        <v>5689.0499188929998</v>
      </c>
      <c r="O236" s="852">
        <v>6364.5066234289998</v>
      </c>
      <c r="P236" s="852">
        <v>7052.8282805449999</v>
      </c>
      <c r="Q236" s="852">
        <v>7962.6187043440004</v>
      </c>
      <c r="R236" s="852">
        <v>8883.1315052749997</v>
      </c>
      <c r="S236" s="852">
        <v>633.64647589699996</v>
      </c>
      <c r="T236" s="852">
        <v>1298.319207646</v>
      </c>
      <c r="U236" s="852">
        <v>2223.7356009690002</v>
      </c>
      <c r="V236" s="998">
        <v>2949.0036217110001</v>
      </c>
    </row>
    <row r="237" spans="1:25" ht="23.1" customHeight="1">
      <c r="A237" s="950" t="s">
        <v>205</v>
      </c>
      <c r="B237" s="1336" t="s">
        <v>355</v>
      </c>
      <c r="C237" s="1336"/>
      <c r="D237" s="1336"/>
      <c r="E237" s="241">
        <v>11022.481998042</v>
      </c>
      <c r="F237" s="241">
        <v>10299.300393297999</v>
      </c>
      <c r="G237" s="241">
        <v>4220.1532432169997</v>
      </c>
      <c r="H237" s="241">
        <v>7165.8473602510003</v>
      </c>
      <c r="I237" s="241">
        <v>14810.103041543</v>
      </c>
      <c r="J237" s="241">
        <v>5323.0969807769998</v>
      </c>
      <c r="K237" s="241">
        <v>6918.9699405519996</v>
      </c>
      <c r="L237" s="241">
        <v>8230.6435210969994</v>
      </c>
      <c r="M237" s="241">
        <v>9755.6387558700008</v>
      </c>
      <c r="N237" s="241">
        <v>12107.193582563001</v>
      </c>
      <c r="O237" s="241">
        <v>14104.329336631001</v>
      </c>
      <c r="P237" s="241">
        <v>14833.790240474</v>
      </c>
      <c r="Q237" s="241">
        <v>15423.411696809</v>
      </c>
      <c r="R237" s="241">
        <v>16345.219303334999</v>
      </c>
      <c r="S237" s="241">
        <v>931.43206606599995</v>
      </c>
      <c r="T237" s="241">
        <v>1926.120073625</v>
      </c>
      <c r="U237" s="241">
        <v>3194.9844602510002</v>
      </c>
      <c r="V237" s="1006">
        <v>4410.3917724490002</v>
      </c>
    </row>
    <row r="238" spans="1:25" ht="12.95" customHeight="1">
      <c r="A238" s="950" t="s">
        <v>206</v>
      </c>
      <c r="B238" s="1336" t="s">
        <v>356</v>
      </c>
      <c r="C238" s="1336"/>
      <c r="D238" s="1336"/>
      <c r="E238" s="241">
        <v>960.49809803200003</v>
      </c>
      <c r="F238" s="241">
        <v>1325.3018103750001</v>
      </c>
      <c r="G238" s="241">
        <v>934.45287794800004</v>
      </c>
      <c r="H238" s="241">
        <v>892.54325645400002</v>
      </c>
      <c r="I238" s="241">
        <v>1685.3795463219999</v>
      </c>
      <c r="J238" s="241">
        <v>820.71364827800005</v>
      </c>
      <c r="K238" s="241">
        <v>890.56468187999997</v>
      </c>
      <c r="L238" s="241">
        <v>1042.1098362519999</v>
      </c>
      <c r="M238" s="241">
        <v>1210.347102193</v>
      </c>
      <c r="N238" s="241">
        <v>862.19179033199998</v>
      </c>
      <c r="O238" s="241">
        <v>1055.0286359249999</v>
      </c>
      <c r="P238" s="241">
        <v>1043.4999342399999</v>
      </c>
      <c r="Q238" s="241">
        <v>1376.442976947</v>
      </c>
      <c r="R238" s="241">
        <v>1602.555360677</v>
      </c>
      <c r="S238" s="241">
        <v>415.14112448899999</v>
      </c>
      <c r="T238" s="241">
        <v>948.33897753300005</v>
      </c>
      <c r="U238" s="241">
        <v>1097.8947749450001</v>
      </c>
      <c r="V238" s="1006">
        <v>1509.304154658</v>
      </c>
    </row>
    <row r="239" spans="1:25" ht="12.6" customHeight="1">
      <c r="A239" s="950" t="s">
        <v>207</v>
      </c>
      <c r="B239" s="1336" t="s">
        <v>357</v>
      </c>
      <c r="C239" s="1336"/>
      <c r="D239" s="1336"/>
      <c r="E239" s="241">
        <v>145.62472760599999</v>
      </c>
      <c r="F239" s="241">
        <v>28.30924074</v>
      </c>
      <c r="G239" s="241">
        <v>9.8039727269999997</v>
      </c>
      <c r="H239" s="241">
        <v>6.9940194900000003</v>
      </c>
      <c r="I239" s="241">
        <v>51.754628085999997</v>
      </c>
      <c r="J239" s="241">
        <v>2.2153503859999999</v>
      </c>
      <c r="K239" s="241">
        <v>2.366540643</v>
      </c>
      <c r="L239" s="241">
        <v>3.5876069739999998</v>
      </c>
      <c r="M239" s="241">
        <v>7.3481422099999998</v>
      </c>
      <c r="N239" s="241">
        <v>71.515262821999997</v>
      </c>
      <c r="O239" s="241">
        <v>473.31961920499998</v>
      </c>
      <c r="P239" s="241">
        <v>4.8442571379999997</v>
      </c>
      <c r="Q239" s="241">
        <v>5.7166266710000002</v>
      </c>
      <c r="R239" s="241">
        <v>5.018541237</v>
      </c>
      <c r="S239" s="241">
        <v>10.534017310999999</v>
      </c>
      <c r="T239" s="241">
        <v>24.757803485</v>
      </c>
      <c r="U239" s="241">
        <v>20.605419085000001</v>
      </c>
      <c r="V239" s="1006">
        <v>34.253786703000003</v>
      </c>
    </row>
    <row r="240" spans="1:25" ht="12.95" customHeight="1">
      <c r="A240" s="950" t="s">
        <v>208</v>
      </c>
      <c r="B240" s="1336" t="s">
        <v>358</v>
      </c>
      <c r="C240" s="1336"/>
      <c r="D240" s="1336"/>
      <c r="E240" s="241">
        <v>814.87337042599995</v>
      </c>
      <c r="F240" s="241">
        <v>1296.9925696350001</v>
      </c>
      <c r="G240" s="241">
        <v>924.64890522099995</v>
      </c>
      <c r="H240" s="241">
        <v>885.54923696399999</v>
      </c>
      <c r="I240" s="241">
        <v>1633.624918236</v>
      </c>
      <c r="J240" s="241">
        <v>818.49829789199998</v>
      </c>
      <c r="K240" s="241">
        <v>888.19814123699996</v>
      </c>
      <c r="L240" s="241">
        <v>1038.5222292779999</v>
      </c>
      <c r="M240" s="241">
        <v>1202.9989599830001</v>
      </c>
      <c r="N240" s="241">
        <v>790.67652751000003</v>
      </c>
      <c r="O240" s="241">
        <v>581.70901672000002</v>
      </c>
      <c r="P240" s="241">
        <v>1038.655677102</v>
      </c>
      <c r="Q240" s="241">
        <v>1370.7263502759999</v>
      </c>
      <c r="R240" s="241">
        <v>1597.53681944</v>
      </c>
      <c r="S240" s="241">
        <v>404.60710717799998</v>
      </c>
      <c r="T240" s="241">
        <v>923.58117404799998</v>
      </c>
      <c r="U240" s="241">
        <v>1077.2893558599999</v>
      </c>
      <c r="V240" s="1006">
        <v>1475.050367955</v>
      </c>
      <c r="Y240" s="53"/>
    </row>
    <row r="241" spans="1:22" ht="12.95" customHeight="1">
      <c r="A241" s="950" t="s">
        <v>106</v>
      </c>
      <c r="B241" s="1336" t="s">
        <v>359</v>
      </c>
      <c r="C241" s="1336"/>
      <c r="D241" s="1336"/>
      <c r="E241" s="241">
        <v>11837.355368467999</v>
      </c>
      <c r="F241" s="241">
        <v>11596.292962932999</v>
      </c>
      <c r="G241" s="241">
        <v>5144.8021484379997</v>
      </c>
      <c r="H241" s="241">
        <v>8051.3965972149999</v>
      </c>
      <c r="I241" s="241">
        <v>16443.727959779</v>
      </c>
      <c r="J241" s="241">
        <v>6141.5952786690004</v>
      </c>
      <c r="K241" s="241">
        <v>7807.1680817890001</v>
      </c>
      <c r="L241" s="241">
        <v>9269.1657503749993</v>
      </c>
      <c r="M241" s="241">
        <v>10958.637715852999</v>
      </c>
      <c r="N241" s="241">
        <v>12897.870110073</v>
      </c>
      <c r="O241" s="241">
        <v>14686.038353350999</v>
      </c>
      <c r="P241" s="241">
        <v>15872.445917576</v>
      </c>
      <c r="Q241" s="241">
        <v>16794.138047085002</v>
      </c>
      <c r="R241" s="241">
        <v>17942.756122775001</v>
      </c>
      <c r="S241" s="241">
        <v>1336.039173244</v>
      </c>
      <c r="T241" s="241">
        <v>2849.7012476730001</v>
      </c>
      <c r="U241" s="241">
        <v>4272.2738161110001</v>
      </c>
      <c r="V241" s="1006">
        <v>5885.4421404040004</v>
      </c>
    </row>
    <row r="242" spans="1:22">
      <c r="A242" s="950" t="s">
        <v>209</v>
      </c>
      <c r="B242" s="1336" t="s">
        <v>360</v>
      </c>
      <c r="C242" s="1336"/>
      <c r="D242" s="1336"/>
      <c r="E242" s="241">
        <v>52.479038320999997</v>
      </c>
      <c r="F242" s="241">
        <v>-89.188274054000004</v>
      </c>
      <c r="G242" s="241">
        <v>-256.83267390100002</v>
      </c>
      <c r="H242" s="241">
        <v>-288.89635896800002</v>
      </c>
      <c r="I242" s="241">
        <v>-409.50969959600002</v>
      </c>
      <c r="J242" s="241">
        <v>-129.13208093099999</v>
      </c>
      <c r="K242" s="241">
        <v>-166.103673534</v>
      </c>
      <c r="L242" s="241">
        <v>-209.233148594</v>
      </c>
      <c r="M242" s="241">
        <v>-245.30767184699999</v>
      </c>
      <c r="N242" s="241">
        <v>-284.75807676699998</v>
      </c>
      <c r="O242" s="241">
        <v>-330.84956767699998</v>
      </c>
      <c r="P242" s="241">
        <v>-351.312399218</v>
      </c>
      <c r="Q242" s="241">
        <v>-390.08181172299999</v>
      </c>
      <c r="R242" s="241">
        <v>-441.63697326599998</v>
      </c>
      <c r="S242" s="241">
        <v>-34.108955635999997</v>
      </c>
      <c r="T242" s="241">
        <v>-68.305360734999994</v>
      </c>
      <c r="U242" s="241">
        <v>-113.183836054</v>
      </c>
      <c r="V242" s="1006">
        <v>-145.328308276</v>
      </c>
    </row>
    <row r="243" spans="1:22" ht="23.1" customHeight="1">
      <c r="A243" s="950" t="s">
        <v>210</v>
      </c>
      <c r="B243" s="1336" t="s">
        <v>361</v>
      </c>
      <c r="C243" s="1336"/>
      <c r="D243" s="1336"/>
      <c r="E243" s="241">
        <v>251.68653510300001</v>
      </c>
      <c r="F243" s="241">
        <v>364.99568864700001</v>
      </c>
      <c r="G243" s="241">
        <v>-355.76694224400001</v>
      </c>
      <c r="H243" s="241">
        <v>-288.89635896800002</v>
      </c>
      <c r="I243" s="241">
        <v>-409.50969959600002</v>
      </c>
      <c r="J243" s="241">
        <v>-129.13208093099999</v>
      </c>
      <c r="K243" s="241">
        <v>-166.103673534</v>
      </c>
      <c r="L243" s="241">
        <v>-209.233148594</v>
      </c>
      <c r="M243" s="241">
        <v>-245.30767184699999</v>
      </c>
      <c r="N243" s="241">
        <v>-284.75807676699998</v>
      </c>
      <c r="O243" s="241">
        <v>-330.84956767699998</v>
      </c>
      <c r="P243" s="241">
        <v>-351.312399218</v>
      </c>
      <c r="Q243" s="241">
        <v>-390.08181172299999</v>
      </c>
      <c r="R243" s="241">
        <v>-441.63697326599998</v>
      </c>
      <c r="S243" s="241">
        <v>-34.108955635999997</v>
      </c>
      <c r="T243" s="241">
        <v>-68.305360734999994</v>
      </c>
      <c r="U243" s="241">
        <v>-113.183836054</v>
      </c>
      <c r="V243" s="1006">
        <v>-145.328308276</v>
      </c>
    </row>
    <row r="244" spans="1:22" ht="25.15" customHeight="1" thickBot="1">
      <c r="A244" s="290" t="s">
        <v>211</v>
      </c>
      <c r="B244" s="1338" t="s">
        <v>362</v>
      </c>
      <c r="C244" s="1338"/>
      <c r="D244" s="1338"/>
      <c r="E244" s="377">
        <v>8618.051827018</v>
      </c>
      <c r="F244" s="377">
        <v>7487.7363559209998</v>
      </c>
      <c r="G244" s="377">
        <v>3926.1155427540002</v>
      </c>
      <c r="H244" s="377">
        <v>5858.177266658</v>
      </c>
      <c r="I244" s="377">
        <v>12361.343998681999</v>
      </c>
      <c r="J244" s="377">
        <v>4634.8868544320003</v>
      </c>
      <c r="K244" s="377">
        <v>6007.1508675690002</v>
      </c>
      <c r="L244" s="377">
        <v>7068.991290041</v>
      </c>
      <c r="M244" s="377">
        <v>8393.6907980140004</v>
      </c>
      <c r="N244" s="377">
        <v>9805.8608096499993</v>
      </c>
      <c r="O244" s="377">
        <v>11094.985247389001</v>
      </c>
      <c r="P244" s="377">
        <v>12122.938102816001</v>
      </c>
      <c r="Q244" s="377">
        <v>12748.407247612</v>
      </c>
      <c r="R244" s="377">
        <v>13655.027076369999</v>
      </c>
      <c r="S244" s="377">
        <v>1014.054779509</v>
      </c>
      <c r="T244" s="377">
        <v>2130.7407770330001</v>
      </c>
      <c r="U244" s="377">
        <v>32579.08626498</v>
      </c>
      <c r="V244" s="1008">
        <v>4494.9439186939999</v>
      </c>
    </row>
    <row r="245" spans="1:22" s="33" customFormat="1" ht="24.2" hidden="1" customHeight="1" thickBot="1">
      <c r="A245" s="1393" t="s">
        <v>239</v>
      </c>
      <c r="B245" s="1393"/>
      <c r="C245" s="1393"/>
      <c r="D245" s="1393"/>
      <c r="E245" s="375"/>
      <c r="F245" s="375"/>
      <c r="G245" s="375"/>
      <c r="H245" s="375"/>
      <c r="I245" s="375"/>
      <c r="J245" s="375">
        <v>3027.074482429</v>
      </c>
      <c r="K245" s="375"/>
      <c r="L245" s="375"/>
      <c r="M245" s="375"/>
      <c r="N245" s="375">
        <v>5858.177266658</v>
      </c>
      <c r="O245" s="375"/>
      <c r="P245" s="375"/>
      <c r="Q245" s="375"/>
      <c r="R245" s="375"/>
      <c r="S245" s="375"/>
      <c r="T245" s="375"/>
      <c r="U245" s="375">
        <v>3452.9158228649999</v>
      </c>
      <c r="V245" s="375">
        <v>3452.9158228649999</v>
      </c>
    </row>
  </sheetData>
  <mergeCells count="125">
    <mergeCell ref="H2:H3"/>
    <mergeCell ref="H51:H52"/>
    <mergeCell ref="H100:H101"/>
    <mergeCell ref="H149:H150"/>
    <mergeCell ref="B144:D144"/>
    <mergeCell ref="B145:D145"/>
    <mergeCell ref="B146:D146"/>
    <mergeCell ref="A147:D147"/>
    <mergeCell ref="A148:V148"/>
    <mergeCell ref="C131:D131"/>
    <mergeCell ref="B139:D139"/>
    <mergeCell ref="B140:D140"/>
    <mergeCell ref="B141:D141"/>
    <mergeCell ref="B142:D142"/>
    <mergeCell ref="B143:D143"/>
    <mergeCell ref="G100:G101"/>
    <mergeCell ref="G149:G150"/>
    <mergeCell ref="B122:D122"/>
    <mergeCell ref="C124:D124"/>
    <mergeCell ref="B102:D102"/>
    <mergeCell ref="C103:D103"/>
    <mergeCell ref="B123:D123"/>
    <mergeCell ref="A51:D52"/>
    <mergeCell ref="F51:F52"/>
    <mergeCell ref="A198:D199"/>
    <mergeCell ref="B188:D188"/>
    <mergeCell ref="B189:D189"/>
    <mergeCell ref="F149:F150"/>
    <mergeCell ref="C152:D152"/>
    <mergeCell ref="C111:D111"/>
    <mergeCell ref="B74:D74"/>
    <mergeCell ref="C75:D75"/>
    <mergeCell ref="B93:D93"/>
    <mergeCell ref="B94:D94"/>
    <mergeCell ref="B97:D97"/>
    <mergeCell ref="C82:D82"/>
    <mergeCell ref="B90:D90"/>
    <mergeCell ref="B92:D92"/>
    <mergeCell ref="A98:D98"/>
    <mergeCell ref="B91:D91"/>
    <mergeCell ref="A100:D101"/>
    <mergeCell ref="F100:F101"/>
    <mergeCell ref="B220:D220"/>
    <mergeCell ref="B221:D221"/>
    <mergeCell ref="A1:V1"/>
    <mergeCell ref="A2:D3"/>
    <mergeCell ref="B4:D4"/>
    <mergeCell ref="C5:D5"/>
    <mergeCell ref="C13:D13"/>
    <mergeCell ref="E2:E3"/>
    <mergeCell ref="B41:D41"/>
    <mergeCell ref="B42:D42"/>
    <mergeCell ref="B43:D43"/>
    <mergeCell ref="F2:F3"/>
    <mergeCell ref="B24:D24"/>
    <mergeCell ref="B25:D25"/>
    <mergeCell ref="C26:D26"/>
    <mergeCell ref="G2:G3"/>
    <mergeCell ref="C33:D33"/>
    <mergeCell ref="B53:D53"/>
    <mergeCell ref="E100:E101"/>
    <mergeCell ref="A99:V99"/>
    <mergeCell ref="C201:D201"/>
    <mergeCell ref="G51:G52"/>
    <mergeCell ref="H198:H199"/>
    <mergeCell ref="C62:D62"/>
    <mergeCell ref="A245:D245"/>
    <mergeCell ref="C229:D229"/>
    <mergeCell ref="A196:D196"/>
    <mergeCell ref="A197:V197"/>
    <mergeCell ref="B190:D190"/>
    <mergeCell ref="B191:D191"/>
    <mergeCell ref="B192:D192"/>
    <mergeCell ref="B193:D193"/>
    <mergeCell ref="B194:D194"/>
    <mergeCell ref="B195:D195"/>
    <mergeCell ref="B241:D241"/>
    <mergeCell ref="B242:D242"/>
    <mergeCell ref="B243:D243"/>
    <mergeCell ref="B244:D244"/>
    <mergeCell ref="E198:E199"/>
    <mergeCell ref="G198:G199"/>
    <mergeCell ref="F198:F199"/>
    <mergeCell ref="B237:D237"/>
    <mergeCell ref="B238:D238"/>
    <mergeCell ref="B239:D239"/>
    <mergeCell ref="B240:D240"/>
    <mergeCell ref="C209:D209"/>
    <mergeCell ref="C222:D222"/>
    <mergeCell ref="B200:D200"/>
    <mergeCell ref="B44:D44"/>
    <mergeCell ref="B45:D45"/>
    <mergeCell ref="B46:D46"/>
    <mergeCell ref="E51:E52"/>
    <mergeCell ref="C180:D180"/>
    <mergeCell ref="B47:D47"/>
    <mergeCell ref="B48:D48"/>
    <mergeCell ref="A49:D49"/>
    <mergeCell ref="A50:V50"/>
    <mergeCell ref="B96:D96"/>
    <mergeCell ref="C160:D160"/>
    <mergeCell ref="B171:D171"/>
    <mergeCell ref="B172:D172"/>
    <mergeCell ref="E149:E150"/>
    <mergeCell ref="B151:D151"/>
    <mergeCell ref="A149:D150"/>
    <mergeCell ref="C173:D173"/>
    <mergeCell ref="B95:D95"/>
    <mergeCell ref="C54:D54"/>
    <mergeCell ref="B73:D73"/>
    <mergeCell ref="J51:S51"/>
    <mergeCell ref="T51:V51"/>
    <mergeCell ref="J100:S100"/>
    <mergeCell ref="T100:V100"/>
    <mergeCell ref="I2:I3"/>
    <mergeCell ref="I51:I52"/>
    <mergeCell ref="I100:I101"/>
    <mergeCell ref="I149:I150"/>
    <mergeCell ref="I198:I199"/>
    <mergeCell ref="J2:S2"/>
    <mergeCell ref="T2:V2"/>
    <mergeCell ref="J149:S149"/>
    <mergeCell ref="T149:V149"/>
    <mergeCell ref="J198:S198"/>
    <mergeCell ref="T198:V198"/>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No.04 April 2025&amp;R&amp;"Optima Italic,Italic"&amp;K000000Indonesia Banking Statistics - Vol. 23 No.04 April 2025</oddHeader>
  </headerFooter>
  <rowBreaks count="4" manualBreakCount="4">
    <brk id="49" max="20" man="1"/>
    <brk id="98" max="16383" man="1"/>
    <brk id="146" max="16383" man="1"/>
    <brk id="196" max="20" man="1"/>
  </rowBreaks>
  <customProperties>
    <customPr name="EpmWorksheetKeyString_GUID" r:id="rId2"/>
  </customPropertie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AJ185"/>
  <sheetViews>
    <sheetView showGridLines="0" view="pageBreakPreview" zoomScale="87" zoomScaleNormal="85" zoomScaleSheetLayoutView="100" zoomScalePageLayoutView="50" workbookViewId="0">
      <selection activeCell="F17" sqref="F17"/>
    </sheetView>
  </sheetViews>
  <sheetFormatPr defaultColWidth="6.77734375" defaultRowHeight="12.75"/>
  <cols>
    <col min="1" max="1" width="1.77734375" style="32" customWidth="1"/>
    <col min="2" max="2" width="44.77734375" style="32" customWidth="1"/>
    <col min="3" max="3" width="5.6640625" style="64" hidden="1" customWidth="1"/>
    <col min="4" max="4" width="9.21875" style="64" hidden="1" customWidth="1"/>
    <col min="5" max="18" width="9.21875" style="64" customWidth="1"/>
    <col min="19" max="20" width="9.33203125" style="64" customWidth="1"/>
    <col min="21" max="22" width="7.77734375" style="32" customWidth="1"/>
    <col min="23" max="23" width="8.21875" style="32" customWidth="1"/>
    <col min="24" max="24" width="6.77734375" style="32" customWidth="1"/>
    <col min="25" max="16384" width="6.77734375" style="32"/>
  </cols>
  <sheetData>
    <row r="1" spans="1:36" ht="75" customHeight="1">
      <c r="A1" s="1394" t="s">
        <v>291</v>
      </c>
      <c r="B1" s="1395"/>
      <c r="C1" s="1395"/>
      <c r="D1" s="1395"/>
      <c r="E1" s="1395"/>
      <c r="F1" s="1395"/>
      <c r="G1" s="1395"/>
      <c r="H1" s="1395"/>
      <c r="I1" s="1395"/>
      <c r="J1" s="1395"/>
      <c r="K1" s="1395"/>
      <c r="L1" s="1395"/>
      <c r="M1" s="1395"/>
      <c r="N1" s="1395"/>
      <c r="O1" s="1395"/>
      <c r="P1" s="1395"/>
      <c r="Q1" s="1395"/>
      <c r="R1" s="1395"/>
      <c r="S1" s="1395"/>
      <c r="T1" s="1396"/>
    </row>
    <row r="2" spans="1:36" ht="22.35" customHeight="1">
      <c r="A2" s="1339" t="s">
        <v>405</v>
      </c>
      <c r="B2" s="1340"/>
      <c r="C2" s="1384" t="s">
        <v>277</v>
      </c>
      <c r="D2" s="1384" t="s">
        <v>842</v>
      </c>
      <c r="E2" s="1380">
        <v>2021</v>
      </c>
      <c r="F2" s="1380">
        <v>2022</v>
      </c>
      <c r="G2" s="1380">
        <v>2023</v>
      </c>
      <c r="H2" s="1380">
        <v>2024</v>
      </c>
      <c r="I2" s="1380"/>
      <c r="J2" s="1380"/>
      <c r="K2" s="1380"/>
      <c r="L2" s="1380"/>
      <c r="M2" s="1380"/>
      <c r="N2" s="1380"/>
      <c r="O2" s="1380"/>
      <c r="P2" s="1380"/>
      <c r="Q2" s="1380"/>
      <c r="R2" s="1380">
        <v>2025</v>
      </c>
      <c r="S2" s="1380"/>
      <c r="T2" s="1388"/>
    </row>
    <row r="3" spans="1:36" ht="22.35" customHeight="1">
      <c r="A3" s="1339"/>
      <c r="B3" s="1340"/>
      <c r="C3" s="1385"/>
      <c r="D3" s="1385"/>
      <c r="E3" s="1383"/>
      <c r="F3" s="1380"/>
      <c r="G3" s="1380"/>
      <c r="H3" s="786" t="s">
        <v>3</v>
      </c>
      <c r="I3" s="786" t="s">
        <v>4</v>
      </c>
      <c r="J3" s="786" t="s">
        <v>5</v>
      </c>
      <c r="K3" s="786" t="s">
        <v>6</v>
      </c>
      <c r="L3" s="786" t="s">
        <v>267</v>
      </c>
      <c r="M3" s="896" t="s">
        <v>7</v>
      </c>
      <c r="N3" s="896" t="s">
        <v>13</v>
      </c>
      <c r="O3" s="896" t="s">
        <v>14</v>
      </c>
      <c r="P3" s="896" t="s">
        <v>906</v>
      </c>
      <c r="Q3" s="896" t="s">
        <v>0</v>
      </c>
      <c r="R3" s="896" t="s">
        <v>1</v>
      </c>
      <c r="S3" s="896" t="s">
        <v>2</v>
      </c>
      <c r="T3" s="1139" t="s">
        <v>3</v>
      </c>
      <c r="AJ3" s="32" t="s">
        <v>236</v>
      </c>
    </row>
    <row r="4" spans="1:36" s="167" customFormat="1" ht="12.95" customHeight="1">
      <c r="A4" s="1327" t="s">
        <v>364</v>
      </c>
      <c r="B4" s="1328"/>
      <c r="C4" s="241">
        <v>1063037.153687086</v>
      </c>
      <c r="D4" s="241">
        <v>1037780.0068282899</v>
      </c>
      <c r="E4" s="241">
        <v>1213629.3466167143</v>
      </c>
      <c r="F4" s="241">
        <v>1447439.8621149629</v>
      </c>
      <c r="G4" s="241">
        <v>1591926.057036947</v>
      </c>
      <c r="H4" s="241">
        <v>1844958.7144562879</v>
      </c>
      <c r="I4" s="241">
        <v>1844354.5267312471</v>
      </c>
      <c r="J4" s="241">
        <v>2045051.8369867438</v>
      </c>
      <c r="K4" s="241">
        <v>2149576.9112673802</v>
      </c>
      <c r="L4" s="241">
        <v>2181414.482985721</v>
      </c>
      <c r="M4" s="241">
        <v>2164066.639240962</v>
      </c>
      <c r="N4" s="241">
        <v>2345002.7703161077</v>
      </c>
      <c r="O4" s="241">
        <v>2328255.4279157859</v>
      </c>
      <c r="P4" s="241">
        <v>2454959.5249313749</v>
      </c>
      <c r="Q4" s="241">
        <v>2434460.0337533639</v>
      </c>
      <c r="R4" s="241">
        <v>2522243.5343606602</v>
      </c>
      <c r="S4" s="241">
        <v>2536350.883581935</v>
      </c>
      <c r="T4" s="1006">
        <v>2566344.565799763</v>
      </c>
      <c r="U4" s="378"/>
      <c r="V4" s="378"/>
    </row>
    <row r="5" spans="1:36">
      <c r="A5" s="123" t="s">
        <v>17</v>
      </c>
      <c r="B5" s="1171" t="s">
        <v>365</v>
      </c>
      <c r="C5" s="144">
        <v>17310.125501982999</v>
      </c>
      <c r="D5" s="144">
        <v>42308.030430459999</v>
      </c>
      <c r="E5" s="144">
        <v>41524.751291820998</v>
      </c>
      <c r="F5" s="144">
        <v>32934.305312213997</v>
      </c>
      <c r="G5" s="144">
        <v>59295.668341315999</v>
      </c>
      <c r="H5" s="144">
        <v>53520.626334900997</v>
      </c>
      <c r="I5" s="144">
        <v>54384.526738077999</v>
      </c>
      <c r="J5" s="144">
        <v>51505.327160841996</v>
      </c>
      <c r="K5" s="144">
        <v>49618.986988320001</v>
      </c>
      <c r="L5" s="144">
        <v>47264.020418319997</v>
      </c>
      <c r="M5" s="144">
        <v>45787.267336320001</v>
      </c>
      <c r="N5" s="144">
        <v>46965.511157480003</v>
      </c>
      <c r="O5" s="144">
        <v>49547.85572082</v>
      </c>
      <c r="P5" s="144">
        <v>48308.28862082</v>
      </c>
      <c r="Q5" s="144">
        <v>52662.574420236997</v>
      </c>
      <c r="R5" s="144">
        <v>55213.541312319998</v>
      </c>
      <c r="S5" s="144">
        <v>56010.31352032</v>
      </c>
      <c r="T5" s="1005">
        <v>55162.452891567998</v>
      </c>
      <c r="U5" s="378"/>
      <c r="V5" s="233"/>
      <c r="W5" s="233"/>
    </row>
    <row r="6" spans="1:36" ht="24">
      <c r="A6" s="123" t="s">
        <v>17</v>
      </c>
      <c r="B6" s="1171" t="s">
        <v>366</v>
      </c>
      <c r="C6" s="144">
        <v>1040332.52030715</v>
      </c>
      <c r="D6" s="144">
        <v>987244.73676941998</v>
      </c>
      <c r="E6" s="144">
        <v>1163491.2893238992</v>
      </c>
      <c r="F6" s="144">
        <v>1405654.0764337899</v>
      </c>
      <c r="G6" s="144">
        <v>1518870.0699363099</v>
      </c>
      <c r="H6" s="144">
        <v>1773448.28665329</v>
      </c>
      <c r="I6" s="144">
        <v>1772744.3357201701</v>
      </c>
      <c r="J6" s="144">
        <v>1975979.1130723199</v>
      </c>
      <c r="K6" s="144">
        <v>2082040.2472494901</v>
      </c>
      <c r="L6" s="144">
        <v>2116199.4325218401</v>
      </c>
      <c r="M6" s="144">
        <v>2102885.6679633898</v>
      </c>
      <c r="N6" s="144">
        <v>2280415.5541178398</v>
      </c>
      <c r="O6" s="144">
        <v>2262208.97425063</v>
      </c>
      <c r="P6" s="144">
        <v>2390867.1782371202</v>
      </c>
      <c r="Q6" s="144">
        <v>2363450.6451512999</v>
      </c>
      <c r="R6" s="144">
        <v>2446011.6988669201</v>
      </c>
      <c r="S6" s="144">
        <v>2459919.22266099</v>
      </c>
      <c r="T6" s="1005">
        <v>2486703.5153977298</v>
      </c>
      <c r="U6" s="378"/>
      <c r="V6" s="53"/>
    </row>
    <row r="7" spans="1:36">
      <c r="A7" s="123" t="s">
        <v>17</v>
      </c>
      <c r="B7" s="1171" t="s">
        <v>328</v>
      </c>
      <c r="C7" s="144">
        <v>5394.5078779530004</v>
      </c>
      <c r="D7" s="144">
        <v>8227.2396284099996</v>
      </c>
      <c r="E7" s="852">
        <v>8613.306000994</v>
      </c>
      <c r="F7" s="852">
        <v>8851.4803689590008</v>
      </c>
      <c r="G7" s="852">
        <v>13760.318759321</v>
      </c>
      <c r="H7" s="852">
        <v>17989.801468097001</v>
      </c>
      <c r="I7" s="852">
        <v>17225.664272999002</v>
      </c>
      <c r="J7" s="852">
        <v>17567.396753582001</v>
      </c>
      <c r="K7" s="852">
        <v>17917.677029570001</v>
      </c>
      <c r="L7" s="852">
        <v>17951.030045561001</v>
      </c>
      <c r="M7" s="852">
        <v>15393.703941252001</v>
      </c>
      <c r="N7" s="852">
        <v>17621.705040788001</v>
      </c>
      <c r="O7" s="852">
        <v>16498.597944336001</v>
      </c>
      <c r="P7" s="852">
        <v>15784.058073435001</v>
      </c>
      <c r="Q7" s="852">
        <v>18346.814181827001</v>
      </c>
      <c r="R7" s="852">
        <v>21018.294181419998</v>
      </c>
      <c r="S7" s="852">
        <v>20421.347400625</v>
      </c>
      <c r="T7" s="998">
        <v>24478.597510464999</v>
      </c>
      <c r="U7" s="378"/>
      <c r="V7" s="53"/>
    </row>
    <row r="8" spans="1:36" s="167" customFormat="1" ht="12.95" customHeight="1">
      <c r="A8" s="1327" t="s">
        <v>367</v>
      </c>
      <c r="B8" s="1328"/>
      <c r="C8" s="241">
        <v>2724780.4919050261</v>
      </c>
      <c r="D8" s="241">
        <v>2820197.4631738053</v>
      </c>
      <c r="E8" s="241">
        <v>3113244.1554274871</v>
      </c>
      <c r="F8" s="241">
        <v>3664205.4832129837</v>
      </c>
      <c r="G8" s="241">
        <v>3648305.3458600934</v>
      </c>
      <c r="H8" s="241">
        <v>4036986.1633200683</v>
      </c>
      <c r="I8" s="241">
        <v>4022708.9729214865</v>
      </c>
      <c r="J8" s="241">
        <v>4265567.9502111012</v>
      </c>
      <c r="K8" s="241">
        <v>4368409.1437258879</v>
      </c>
      <c r="L8" s="241">
        <v>4428547.3992705988</v>
      </c>
      <c r="M8" s="241">
        <v>4434081.2578957146</v>
      </c>
      <c r="N8" s="241">
        <v>4602584.7340302374</v>
      </c>
      <c r="O8" s="241">
        <v>4674038.3427023133</v>
      </c>
      <c r="P8" s="241">
        <v>4793239.2887091283</v>
      </c>
      <c r="Q8" s="241">
        <v>4853501.9108484145</v>
      </c>
      <c r="R8" s="241">
        <v>4910427.6888110144</v>
      </c>
      <c r="S8" s="241">
        <v>5019162.0457044784</v>
      </c>
      <c r="T8" s="1006">
        <v>5013374.1356537556</v>
      </c>
      <c r="U8" s="378"/>
      <c r="V8" s="378"/>
      <c r="W8" s="166"/>
    </row>
    <row r="9" spans="1:36" ht="24">
      <c r="A9" s="123" t="s">
        <v>17</v>
      </c>
      <c r="B9" s="1171" t="s">
        <v>368</v>
      </c>
      <c r="C9" s="144">
        <v>1545055.0928075099</v>
      </c>
      <c r="D9" s="144">
        <v>1643288.1326159199</v>
      </c>
      <c r="E9" s="852">
        <v>1705175.4482922701</v>
      </c>
      <c r="F9" s="852">
        <v>2142858.5990100801</v>
      </c>
      <c r="G9" s="852">
        <v>2028018.25556007</v>
      </c>
      <c r="H9" s="852">
        <v>2130376.0244668899</v>
      </c>
      <c r="I9" s="852">
        <v>2142880.2371943402</v>
      </c>
      <c r="J9" s="852">
        <v>2152192.5013965801</v>
      </c>
      <c r="K9" s="852">
        <v>2158256.0753742298</v>
      </c>
      <c r="L9" s="852">
        <v>2154666.5070751002</v>
      </c>
      <c r="M9" s="852">
        <v>2143182.8119438998</v>
      </c>
      <c r="N9" s="852">
        <v>2183996.0429245401</v>
      </c>
      <c r="O9" s="852">
        <v>2237696.95959047</v>
      </c>
      <c r="P9" s="852">
        <v>2253368.2050974201</v>
      </c>
      <c r="Q9" s="852">
        <v>2348899.94072355</v>
      </c>
      <c r="R9" s="852">
        <v>2332953.9494479098</v>
      </c>
      <c r="S9" s="852">
        <v>2354497.36826901</v>
      </c>
      <c r="T9" s="998">
        <v>2308867.8761947402</v>
      </c>
      <c r="U9" s="378"/>
      <c r="V9" s="53"/>
    </row>
    <row r="10" spans="1:36" ht="12.95" customHeight="1">
      <c r="A10" s="123"/>
      <c r="B10" s="1172" t="s">
        <v>705</v>
      </c>
      <c r="C10" s="144">
        <v>367107.52700427501</v>
      </c>
      <c r="D10" s="144">
        <v>405603.13169800601</v>
      </c>
      <c r="E10" s="852">
        <v>429071.669028003</v>
      </c>
      <c r="F10" s="852">
        <v>479975.42501547298</v>
      </c>
      <c r="G10" s="144">
        <v>521916.226136374</v>
      </c>
      <c r="H10" s="144">
        <v>558270.62216600403</v>
      </c>
      <c r="I10" s="144">
        <v>569268.78818081005</v>
      </c>
      <c r="J10" s="144">
        <v>569350.67822224204</v>
      </c>
      <c r="K10" s="144">
        <v>566240.70427722298</v>
      </c>
      <c r="L10" s="144">
        <v>557099.14307777805</v>
      </c>
      <c r="M10" s="144">
        <v>548299.19211067702</v>
      </c>
      <c r="N10" s="144">
        <v>564993.33909455698</v>
      </c>
      <c r="O10" s="144">
        <v>576757.97109824</v>
      </c>
      <c r="P10" s="144">
        <v>574923.25565478206</v>
      </c>
      <c r="Q10" s="144">
        <v>603124.84196776606</v>
      </c>
      <c r="R10" s="144">
        <v>599060.52393125696</v>
      </c>
      <c r="S10" s="144">
        <v>613858.55086805497</v>
      </c>
      <c r="T10" s="1005">
        <v>611239.10803719703</v>
      </c>
      <c r="U10" s="378"/>
      <c r="V10" s="53"/>
    </row>
    <row r="11" spans="1:36">
      <c r="A11" s="123"/>
      <c r="B11" s="1172" t="s">
        <v>706</v>
      </c>
      <c r="C11" s="144">
        <v>1177947.5658032401</v>
      </c>
      <c r="D11" s="144">
        <v>1237685.0009179199</v>
      </c>
      <c r="E11" s="852">
        <v>1276103.7792642701</v>
      </c>
      <c r="F11" s="852">
        <v>1662883.1739946001</v>
      </c>
      <c r="G11" s="144">
        <v>1506102.0294236899</v>
      </c>
      <c r="H11" s="144">
        <v>1572105.4023008801</v>
      </c>
      <c r="I11" s="144">
        <v>1573611.44901353</v>
      </c>
      <c r="J11" s="144">
        <v>1582841.82317434</v>
      </c>
      <c r="K11" s="144">
        <v>1592015.3710970101</v>
      </c>
      <c r="L11" s="144">
        <v>1597567.3639973199</v>
      </c>
      <c r="M11" s="144">
        <v>1594883.61983322</v>
      </c>
      <c r="N11" s="144">
        <v>1619002.70382998</v>
      </c>
      <c r="O11" s="144">
        <v>1660938.98849223</v>
      </c>
      <c r="P11" s="144">
        <v>1678444.9494426399</v>
      </c>
      <c r="Q11" s="144">
        <v>1745775.0987557899</v>
      </c>
      <c r="R11" s="144">
        <v>1733893.4255166501</v>
      </c>
      <c r="S11" s="144">
        <v>1740638.81740095</v>
      </c>
      <c r="T11" s="1005">
        <v>1697628.7681575499</v>
      </c>
      <c r="U11" s="378"/>
      <c r="V11" s="53"/>
    </row>
    <row r="12" spans="1:36" ht="24">
      <c r="A12" s="123" t="s">
        <v>17</v>
      </c>
      <c r="B12" s="1171" t="s">
        <v>369</v>
      </c>
      <c r="C12" s="144">
        <v>10181.301764262</v>
      </c>
      <c r="D12" s="144">
        <v>19401.733231116999</v>
      </c>
      <c r="E12" s="852">
        <v>24251.113820058999</v>
      </c>
      <c r="F12" s="852">
        <v>17761.779633768001</v>
      </c>
      <c r="G12" s="144">
        <v>16977.962967060001</v>
      </c>
      <c r="H12" s="144">
        <v>26288.370003652999</v>
      </c>
      <c r="I12" s="144">
        <v>25214.975941838999</v>
      </c>
      <c r="J12" s="144">
        <v>24326.282591469</v>
      </c>
      <c r="K12" s="144">
        <v>25093.885193418999</v>
      </c>
      <c r="L12" s="144">
        <v>28930.659647697001</v>
      </c>
      <c r="M12" s="144">
        <v>33150.277471305999</v>
      </c>
      <c r="N12" s="144">
        <v>32103.286264653001</v>
      </c>
      <c r="O12" s="144">
        <v>28743.640457958001</v>
      </c>
      <c r="P12" s="144">
        <v>26803.933862165999</v>
      </c>
      <c r="Q12" s="144">
        <v>31606.878457346</v>
      </c>
      <c r="R12" s="144">
        <v>29779.618958845</v>
      </c>
      <c r="S12" s="144">
        <v>28157.665366787001</v>
      </c>
      <c r="T12" s="1005">
        <v>32381.481601055999</v>
      </c>
      <c r="U12" s="378"/>
      <c r="V12" s="53"/>
    </row>
    <row r="13" spans="1:36">
      <c r="A13" s="123"/>
      <c r="B13" s="1172" t="s">
        <v>705</v>
      </c>
      <c r="C13" s="144">
        <v>1897.4193213650001</v>
      </c>
      <c r="D13" s="144">
        <v>4842.520373112</v>
      </c>
      <c r="E13" s="144">
        <v>3873.9267187710002</v>
      </c>
      <c r="F13" s="144">
        <v>2897.1281180860001</v>
      </c>
      <c r="G13" s="852">
        <v>1338.585237732</v>
      </c>
      <c r="H13" s="852">
        <v>1311.069095717</v>
      </c>
      <c r="I13" s="852">
        <v>2802.9304692720002</v>
      </c>
      <c r="J13" s="852">
        <v>4561.0597615269999</v>
      </c>
      <c r="K13" s="852">
        <v>7315.6175024650001</v>
      </c>
      <c r="L13" s="852">
        <v>4458.9127681709997</v>
      </c>
      <c r="M13" s="852">
        <v>4342.4455876190004</v>
      </c>
      <c r="N13" s="852">
        <v>4136.1486790850004</v>
      </c>
      <c r="O13" s="852">
        <v>4819.2536990210001</v>
      </c>
      <c r="P13" s="852">
        <v>3276.6780220380001</v>
      </c>
      <c r="Q13" s="852">
        <v>3447.5885996749998</v>
      </c>
      <c r="R13" s="852">
        <v>3468.7327791289999</v>
      </c>
      <c r="S13" s="852">
        <v>3311.1695193249998</v>
      </c>
      <c r="T13" s="998">
        <v>3477.77841627</v>
      </c>
      <c r="U13" s="378"/>
      <c r="V13" s="53"/>
    </row>
    <row r="14" spans="1:36">
      <c r="A14" s="123"/>
      <c r="B14" s="1172" t="s">
        <v>706</v>
      </c>
      <c r="C14" s="144">
        <v>8283.8824428970001</v>
      </c>
      <c r="D14" s="144">
        <v>14559.212858004999</v>
      </c>
      <c r="E14" s="144">
        <v>20377.187101288</v>
      </c>
      <c r="F14" s="144">
        <v>14864.651515682001</v>
      </c>
      <c r="G14" s="144">
        <v>15639.377729328</v>
      </c>
      <c r="H14" s="144">
        <v>24977.300907936002</v>
      </c>
      <c r="I14" s="144">
        <v>22412.045472566999</v>
      </c>
      <c r="J14" s="144">
        <v>19765.222829941998</v>
      </c>
      <c r="K14" s="144">
        <v>17778.267690953999</v>
      </c>
      <c r="L14" s="144">
        <v>24471.746879525999</v>
      </c>
      <c r="M14" s="144">
        <v>28807.831883686998</v>
      </c>
      <c r="N14" s="144">
        <v>27967.137585568002</v>
      </c>
      <c r="O14" s="144">
        <v>23924.386758936998</v>
      </c>
      <c r="P14" s="144">
        <v>23527.255840128</v>
      </c>
      <c r="Q14" s="144">
        <v>28159.289857670999</v>
      </c>
      <c r="R14" s="144">
        <v>26310.886179715999</v>
      </c>
      <c r="S14" s="144">
        <v>24846.495847462</v>
      </c>
      <c r="T14" s="1005">
        <v>28903.703184786002</v>
      </c>
      <c r="U14" s="378"/>
      <c r="V14" s="53"/>
    </row>
    <row r="15" spans="1:36">
      <c r="A15" s="123" t="s">
        <v>17</v>
      </c>
      <c r="B15" s="1171" t="s">
        <v>370</v>
      </c>
      <c r="C15" s="144">
        <v>88143.814973318003</v>
      </c>
      <c r="D15" s="144">
        <v>68511.036181542004</v>
      </c>
      <c r="E15" s="144">
        <v>85062.504373143005</v>
      </c>
      <c r="F15" s="144">
        <v>101522.020906473</v>
      </c>
      <c r="G15" s="852">
        <v>84005.452007596003</v>
      </c>
      <c r="H15" s="852">
        <v>78560.395913329994</v>
      </c>
      <c r="I15" s="852">
        <v>84052.885124260996</v>
      </c>
      <c r="J15" s="852">
        <v>84616.966329507995</v>
      </c>
      <c r="K15" s="852">
        <v>80092.657080403995</v>
      </c>
      <c r="L15" s="852">
        <v>76573.451586406998</v>
      </c>
      <c r="M15" s="852">
        <v>79142.051665784005</v>
      </c>
      <c r="N15" s="852">
        <v>79671.483376349002</v>
      </c>
      <c r="O15" s="852">
        <v>84740.511523841007</v>
      </c>
      <c r="P15" s="852">
        <v>78306.853420997999</v>
      </c>
      <c r="Q15" s="852">
        <v>78262.229750407001</v>
      </c>
      <c r="R15" s="852">
        <v>80995.827117391003</v>
      </c>
      <c r="S15" s="852">
        <v>92023.637486986001</v>
      </c>
      <c r="T15" s="998">
        <v>84098.672431378</v>
      </c>
      <c r="U15" s="378"/>
      <c r="V15" s="53"/>
    </row>
    <row r="16" spans="1:36" ht="24.2" customHeight="1">
      <c r="A16" s="123" t="s">
        <v>17</v>
      </c>
      <c r="B16" s="1171" t="s">
        <v>371</v>
      </c>
      <c r="C16" s="144">
        <v>1075274.7723080299</v>
      </c>
      <c r="D16" s="144">
        <v>1080952.37370509</v>
      </c>
      <c r="E16" s="144">
        <v>1285893.140220216</v>
      </c>
      <c r="F16" s="144">
        <v>1388554.49842549</v>
      </c>
      <c r="G16" s="852">
        <v>1505813.5878986199</v>
      </c>
      <c r="H16" s="852">
        <v>1782417.52601147</v>
      </c>
      <c r="I16" s="852">
        <v>1747821.4197162101</v>
      </c>
      <c r="J16" s="852">
        <v>1984885.3072176699</v>
      </c>
      <c r="K16" s="852">
        <v>2087001.06586161</v>
      </c>
      <c r="L16" s="852">
        <v>2147045.3980775201</v>
      </c>
      <c r="M16" s="852">
        <v>2157954.7032957799</v>
      </c>
      <c r="N16" s="852">
        <v>2286513.3205339299</v>
      </c>
      <c r="O16" s="852">
        <v>2302678.0045982599</v>
      </c>
      <c r="P16" s="852">
        <v>2414414.70176571</v>
      </c>
      <c r="Q16" s="852">
        <v>2374252.3144972799</v>
      </c>
      <c r="R16" s="852">
        <v>2444067.44943912</v>
      </c>
      <c r="S16" s="852">
        <v>2525537.3273469098</v>
      </c>
      <c r="T16" s="998">
        <v>2566222.97645204</v>
      </c>
      <c r="U16" s="378"/>
      <c r="V16" s="53"/>
    </row>
    <row r="17" spans="1:23">
      <c r="A17" s="123" t="s">
        <v>17</v>
      </c>
      <c r="B17" s="1171" t="s">
        <v>328</v>
      </c>
      <c r="C17" s="144">
        <v>6125.5100519059997</v>
      </c>
      <c r="D17" s="144">
        <v>8044.1874401360001</v>
      </c>
      <c r="E17" s="852">
        <v>12861.948721799001</v>
      </c>
      <c r="F17" s="852">
        <v>13508.585237173</v>
      </c>
      <c r="G17" s="852">
        <v>13490.087426747001</v>
      </c>
      <c r="H17" s="852">
        <v>19343.846924725</v>
      </c>
      <c r="I17" s="852">
        <v>22739.454944836001</v>
      </c>
      <c r="J17" s="852">
        <v>19546.892675874002</v>
      </c>
      <c r="K17" s="852">
        <v>17965.460216225001</v>
      </c>
      <c r="L17" s="852">
        <v>21331.382883874001</v>
      </c>
      <c r="M17" s="852">
        <v>20651.413518945999</v>
      </c>
      <c r="N17" s="852">
        <v>20300.600930764998</v>
      </c>
      <c r="O17" s="852">
        <v>20179.226531783999</v>
      </c>
      <c r="P17" s="852">
        <v>20345.594562834001</v>
      </c>
      <c r="Q17" s="852">
        <v>20480.547419831</v>
      </c>
      <c r="R17" s="852">
        <v>22630.843847749002</v>
      </c>
      <c r="S17" s="852">
        <v>18946.047234786001</v>
      </c>
      <c r="T17" s="998">
        <v>21803.128974540999</v>
      </c>
      <c r="U17" s="378"/>
      <c r="V17" s="53"/>
      <c r="W17" s="80"/>
    </row>
    <row r="18" spans="1:23" s="167" customFormat="1" ht="12.95" customHeight="1">
      <c r="A18" s="1327" t="s">
        <v>372</v>
      </c>
      <c r="B18" s="1328"/>
      <c r="C18" s="241">
        <v>286136.44243521598</v>
      </c>
      <c r="D18" s="241">
        <v>275006.09942471399</v>
      </c>
      <c r="E18" s="853">
        <v>269045.44424597197</v>
      </c>
      <c r="F18" s="853">
        <v>273728.46543609799</v>
      </c>
      <c r="G18" s="853">
        <v>301336.84134091507</v>
      </c>
      <c r="H18" s="853">
        <v>276715.69408752397</v>
      </c>
      <c r="I18" s="853">
        <v>277867.06844430603</v>
      </c>
      <c r="J18" s="853">
        <v>277325.93505808699</v>
      </c>
      <c r="K18" s="853">
        <v>283687.45693989703</v>
      </c>
      <c r="L18" s="853">
        <v>271435.29645628599</v>
      </c>
      <c r="M18" s="853">
        <v>269517.57246441202</v>
      </c>
      <c r="N18" s="853">
        <v>281281.36216855899</v>
      </c>
      <c r="O18" s="853">
        <v>285396.45779542398</v>
      </c>
      <c r="P18" s="853">
        <v>296840.03106341703</v>
      </c>
      <c r="Q18" s="853">
        <v>305651.73374109401</v>
      </c>
      <c r="R18" s="853">
        <v>315510.940804463</v>
      </c>
      <c r="S18" s="853">
        <v>330472.67528422899</v>
      </c>
      <c r="T18" s="1007">
        <v>329497.270074906</v>
      </c>
      <c r="U18" s="378"/>
      <c r="V18" s="378"/>
    </row>
    <row r="19" spans="1:23">
      <c r="A19" s="123" t="s">
        <v>17</v>
      </c>
      <c r="B19" s="1171" t="s">
        <v>373</v>
      </c>
      <c r="C19" s="144">
        <v>248740.29845764799</v>
      </c>
      <c r="D19" s="144">
        <v>222264.627965333</v>
      </c>
      <c r="E19" s="852">
        <v>204276.47356272099</v>
      </c>
      <c r="F19" s="852">
        <v>249893.42015532401</v>
      </c>
      <c r="G19" s="852">
        <v>275472.94516353903</v>
      </c>
      <c r="H19" s="852">
        <v>251371.01497136999</v>
      </c>
      <c r="I19" s="852">
        <v>251840.643417994</v>
      </c>
      <c r="J19" s="852">
        <v>250902.54767271501</v>
      </c>
      <c r="K19" s="852">
        <v>256255.75031523901</v>
      </c>
      <c r="L19" s="852">
        <v>244985.48331848401</v>
      </c>
      <c r="M19" s="852">
        <v>240905.61036119601</v>
      </c>
      <c r="N19" s="852">
        <v>251595.77297634701</v>
      </c>
      <c r="O19" s="852">
        <v>255908.52522049099</v>
      </c>
      <c r="P19" s="852">
        <v>267050.36373790202</v>
      </c>
      <c r="Q19" s="852">
        <v>275739.97712149302</v>
      </c>
      <c r="R19" s="852">
        <v>284970.22014172998</v>
      </c>
      <c r="S19" s="852">
        <v>300082.19865036098</v>
      </c>
      <c r="T19" s="998">
        <v>301011.68137642101</v>
      </c>
      <c r="U19" s="378"/>
      <c r="V19" s="53"/>
    </row>
    <row r="20" spans="1:23" ht="13.5" customHeight="1">
      <c r="A20" s="123" t="s">
        <v>17</v>
      </c>
      <c r="B20" s="1171" t="s">
        <v>374</v>
      </c>
      <c r="C20" s="144">
        <v>32404.948062746</v>
      </c>
      <c r="D20" s="144">
        <v>44416.021182912002</v>
      </c>
      <c r="E20" s="852">
        <v>53710.812952742002</v>
      </c>
      <c r="F20" s="852">
        <v>1810.968851048</v>
      </c>
      <c r="G20" s="852">
        <v>1591.2209487360001</v>
      </c>
      <c r="H20" s="852">
        <v>1503.557716501</v>
      </c>
      <c r="I20" s="852">
        <v>1519.6575883549999</v>
      </c>
      <c r="J20" s="852">
        <v>1533.0329768700001</v>
      </c>
      <c r="K20" s="852">
        <v>1499.056598115</v>
      </c>
      <c r="L20" s="852">
        <v>1520.932125028</v>
      </c>
      <c r="M20" s="852">
        <v>1565.536421219</v>
      </c>
      <c r="N20" s="852">
        <v>1596.881972917</v>
      </c>
      <c r="O20" s="852">
        <v>1663.97251575</v>
      </c>
      <c r="P20" s="852">
        <v>1632.148274847</v>
      </c>
      <c r="Q20" s="852">
        <v>1535.5398393139999</v>
      </c>
      <c r="R20" s="852">
        <v>1543.387912834</v>
      </c>
      <c r="S20" s="852">
        <v>1570.9025549519999</v>
      </c>
      <c r="T20" s="998">
        <v>1554.301808381</v>
      </c>
      <c r="U20" s="378"/>
      <c r="V20" s="53"/>
    </row>
    <row r="21" spans="1:23">
      <c r="A21" s="123" t="s">
        <v>17</v>
      </c>
      <c r="B21" s="1171" t="s">
        <v>328</v>
      </c>
      <c r="C21" s="144">
        <v>4991.1959148220003</v>
      </c>
      <c r="D21" s="144">
        <v>8325.4502764690005</v>
      </c>
      <c r="E21" s="852">
        <v>11058.157730509</v>
      </c>
      <c r="F21" s="852">
        <v>22024.076429725999</v>
      </c>
      <c r="G21" s="852">
        <v>24272.675228640001</v>
      </c>
      <c r="H21" s="852">
        <v>23841.121399652999</v>
      </c>
      <c r="I21" s="852">
        <v>24506.767437957002</v>
      </c>
      <c r="J21" s="852">
        <v>24890.354408502</v>
      </c>
      <c r="K21" s="852">
        <v>25932.650026543</v>
      </c>
      <c r="L21" s="852">
        <v>24928.881012774</v>
      </c>
      <c r="M21" s="852">
        <v>27046.425681997</v>
      </c>
      <c r="N21" s="852">
        <v>28088.707219295</v>
      </c>
      <c r="O21" s="852">
        <v>27823.960059182999</v>
      </c>
      <c r="P21" s="852">
        <v>28157.519050668001</v>
      </c>
      <c r="Q21" s="852">
        <v>28376.216780286999</v>
      </c>
      <c r="R21" s="852">
        <v>28997.332749899</v>
      </c>
      <c r="S21" s="852">
        <v>28819.574078916001</v>
      </c>
      <c r="T21" s="998">
        <v>26931.286890103998</v>
      </c>
      <c r="U21" s="378"/>
      <c r="V21" s="53"/>
    </row>
    <row r="22" spans="1:23" s="167" customFormat="1" ht="12.95" customHeight="1">
      <c r="A22" s="1327" t="s">
        <v>375</v>
      </c>
      <c r="B22" s="1328"/>
      <c r="C22" s="241">
        <v>366334.21883134701</v>
      </c>
      <c r="D22" s="241">
        <v>341684.492908446</v>
      </c>
      <c r="E22" s="853">
        <v>348029.60152039299</v>
      </c>
      <c r="F22" s="853">
        <v>388566.94446366496</v>
      </c>
      <c r="G22" s="853">
        <v>395260.05914576002</v>
      </c>
      <c r="H22" s="893">
        <v>387031.83616427</v>
      </c>
      <c r="I22" s="853">
        <v>397043.141699375</v>
      </c>
      <c r="J22" s="853">
        <v>401139.15172484203</v>
      </c>
      <c r="K22" s="853">
        <v>385356.698388319</v>
      </c>
      <c r="L22" s="853">
        <v>393210.76390014804</v>
      </c>
      <c r="M22" s="853">
        <v>393651.58380641602</v>
      </c>
      <c r="N22" s="853">
        <v>409513.034457125</v>
      </c>
      <c r="O22" s="853">
        <v>424452.340628882</v>
      </c>
      <c r="P22" s="853">
        <v>433794.74964175699</v>
      </c>
      <c r="Q22" s="853">
        <v>412523.09708141198</v>
      </c>
      <c r="R22" s="853">
        <v>428351.82840344205</v>
      </c>
      <c r="S22" s="853">
        <v>434264.53873169603</v>
      </c>
      <c r="T22" s="1007">
        <v>433778.23166570102</v>
      </c>
      <c r="U22" s="378"/>
      <c r="V22" s="378"/>
    </row>
    <row r="23" spans="1:23" ht="13.15" customHeight="1">
      <c r="A23" s="123" t="s">
        <v>17</v>
      </c>
      <c r="B23" s="1171" t="s">
        <v>376</v>
      </c>
      <c r="C23" s="144">
        <v>364513.930572821</v>
      </c>
      <c r="D23" s="144">
        <v>338920.28120620199</v>
      </c>
      <c r="E23" s="852">
        <v>345453.339310607</v>
      </c>
      <c r="F23" s="852">
        <v>384200.11233286798</v>
      </c>
      <c r="G23" s="852">
        <v>388471.35075691802</v>
      </c>
      <c r="H23" s="852">
        <v>380009.34101100202</v>
      </c>
      <c r="I23" s="852">
        <v>389839.68432508199</v>
      </c>
      <c r="J23" s="852">
        <v>393894.90718876402</v>
      </c>
      <c r="K23" s="852">
        <v>377839.067468861</v>
      </c>
      <c r="L23" s="852">
        <v>385401.38356040802</v>
      </c>
      <c r="M23" s="852">
        <v>385686.16430039599</v>
      </c>
      <c r="N23" s="852">
        <v>401460.32785539498</v>
      </c>
      <c r="O23" s="852">
        <v>416061.23137902602</v>
      </c>
      <c r="P23" s="852">
        <v>425556.002293511</v>
      </c>
      <c r="Q23" s="852">
        <v>403912.06447052601</v>
      </c>
      <c r="R23" s="852">
        <v>419401.98164996703</v>
      </c>
      <c r="S23" s="852">
        <v>425163.67516844702</v>
      </c>
      <c r="T23" s="998">
        <v>424523.55566940602</v>
      </c>
      <c r="U23" s="378"/>
      <c r="V23" s="53"/>
    </row>
    <row r="24" spans="1:23">
      <c r="A24" s="123" t="s">
        <v>17</v>
      </c>
      <c r="B24" s="1171" t="s">
        <v>328</v>
      </c>
      <c r="C24" s="144">
        <v>1820.2882585259999</v>
      </c>
      <c r="D24" s="144">
        <v>2764.2117022440002</v>
      </c>
      <c r="E24" s="852">
        <v>2576.2622097859999</v>
      </c>
      <c r="F24" s="852">
        <v>4366.832130797</v>
      </c>
      <c r="G24" s="852">
        <v>6788.7083888420002</v>
      </c>
      <c r="H24" s="894">
        <v>7022.4951532679997</v>
      </c>
      <c r="I24" s="852">
        <v>7203.4573742929997</v>
      </c>
      <c r="J24" s="852">
        <v>7244.2445360780002</v>
      </c>
      <c r="K24" s="852">
        <v>7517.6309194579999</v>
      </c>
      <c r="L24" s="852">
        <v>7809.3803397399997</v>
      </c>
      <c r="M24" s="852">
        <v>7965.41950602</v>
      </c>
      <c r="N24" s="852">
        <v>8052.7066017300003</v>
      </c>
      <c r="O24" s="852">
        <v>8391.1092498559992</v>
      </c>
      <c r="P24" s="852">
        <v>8238.7473482459991</v>
      </c>
      <c r="Q24" s="852">
        <v>8611.0326108860008</v>
      </c>
      <c r="R24" s="852">
        <v>8949.8467534749998</v>
      </c>
      <c r="S24" s="852">
        <v>9100.8635632490004</v>
      </c>
      <c r="T24" s="998">
        <v>9254.675996295</v>
      </c>
      <c r="U24" s="378"/>
      <c r="V24" s="53"/>
    </row>
    <row r="25" spans="1:23" s="167" customFormat="1" ht="15" customHeight="1">
      <c r="A25" s="1327" t="s">
        <v>377</v>
      </c>
      <c r="B25" s="1328"/>
      <c r="C25" s="241">
        <v>445955.16074174503</v>
      </c>
      <c r="D25" s="241">
        <v>566621.57565852406</v>
      </c>
      <c r="E25" s="853">
        <v>696230.34617330995</v>
      </c>
      <c r="F25" s="853">
        <v>578345.23011760297</v>
      </c>
      <c r="G25" s="853">
        <v>602307.94096920395</v>
      </c>
      <c r="H25" s="853">
        <v>611790.96199062606</v>
      </c>
      <c r="I25" s="853">
        <v>619321.61170823907</v>
      </c>
      <c r="J25" s="853">
        <v>632673.49633089209</v>
      </c>
      <c r="K25" s="853">
        <v>637069.46732316306</v>
      </c>
      <c r="L25" s="853">
        <v>639237.56237267214</v>
      </c>
      <c r="M25" s="853">
        <v>644460.08641297405</v>
      </c>
      <c r="N25" s="853">
        <v>648985.49535913591</v>
      </c>
      <c r="O25" s="853">
        <v>650942.45633452502</v>
      </c>
      <c r="P25" s="853">
        <v>664349.37399930099</v>
      </c>
      <c r="Q25" s="853">
        <v>649457.37196894397</v>
      </c>
      <c r="R25" s="853">
        <v>656063.57801078097</v>
      </c>
      <c r="S25" s="853">
        <v>664948.38604867388</v>
      </c>
      <c r="T25" s="1007">
        <v>670735.74490766507</v>
      </c>
      <c r="U25" s="378"/>
      <c r="V25" s="378"/>
    </row>
    <row r="26" spans="1:23">
      <c r="A26" s="123" t="s">
        <v>17</v>
      </c>
      <c r="B26" s="1171" t="s">
        <v>378</v>
      </c>
      <c r="C26" s="144">
        <v>12072.035299935</v>
      </c>
      <c r="D26" s="144">
        <v>12966.086169451</v>
      </c>
      <c r="E26" s="852">
        <v>11477.347096285999</v>
      </c>
      <c r="F26" s="852">
        <v>7342.0606351429997</v>
      </c>
      <c r="G26" s="854">
        <v>7709.3960855449996</v>
      </c>
      <c r="H26" s="854">
        <v>7605.0374557140003</v>
      </c>
      <c r="I26" s="854">
        <v>7576.1846078039998</v>
      </c>
      <c r="J26" s="854">
        <v>7599.3959389900001</v>
      </c>
      <c r="K26" s="854">
        <v>7590.7899584369998</v>
      </c>
      <c r="L26" s="854">
        <v>7575.8756190510003</v>
      </c>
      <c r="M26" s="854">
        <v>7643.0832290560002</v>
      </c>
      <c r="N26" s="854">
        <v>7720.2089596730002</v>
      </c>
      <c r="O26" s="854">
        <v>7722.0551096939998</v>
      </c>
      <c r="P26" s="854">
        <v>8001.7097042329997</v>
      </c>
      <c r="Q26" s="854">
        <v>7975.4540514990003</v>
      </c>
      <c r="R26" s="854">
        <v>8015.7069976889998</v>
      </c>
      <c r="S26" s="854">
        <v>8057.3541760429998</v>
      </c>
      <c r="T26" s="1015">
        <v>8034.4100098640001</v>
      </c>
      <c r="U26" s="378"/>
      <c r="V26" s="53"/>
    </row>
    <row r="27" spans="1:23">
      <c r="A27" s="123" t="s">
        <v>17</v>
      </c>
      <c r="B27" s="1171" t="s">
        <v>379</v>
      </c>
      <c r="C27" s="144">
        <v>392081.16036780202</v>
      </c>
      <c r="D27" s="144">
        <v>500846.014958988</v>
      </c>
      <c r="E27" s="852">
        <v>627790.76342954498</v>
      </c>
      <c r="F27" s="852">
        <v>570264.59340263403</v>
      </c>
      <c r="G27" s="144">
        <v>593688.59969676705</v>
      </c>
      <c r="H27" s="144">
        <v>603204.26807663206</v>
      </c>
      <c r="I27" s="144">
        <v>610749.91610379703</v>
      </c>
      <c r="J27" s="144">
        <v>624060.977299141</v>
      </c>
      <c r="K27" s="144">
        <v>628447.59700251103</v>
      </c>
      <c r="L27" s="144">
        <v>630622.48917612305</v>
      </c>
      <c r="M27" s="144">
        <v>635763.61265758204</v>
      </c>
      <c r="N27" s="144">
        <v>640182.34642263199</v>
      </c>
      <c r="O27" s="144">
        <v>642121.10976251401</v>
      </c>
      <c r="P27" s="144">
        <v>655206.19139876298</v>
      </c>
      <c r="Q27" s="144">
        <v>640318.37358239398</v>
      </c>
      <c r="R27" s="144">
        <v>646857.874160251</v>
      </c>
      <c r="S27" s="144">
        <v>655740.36827501899</v>
      </c>
      <c r="T27" s="1005">
        <v>661537.448644049</v>
      </c>
      <c r="U27" s="378"/>
      <c r="V27" s="53"/>
    </row>
    <row r="28" spans="1:23">
      <c r="A28" s="123"/>
      <c r="B28" s="1173" t="s">
        <v>380</v>
      </c>
      <c r="C28" s="144">
        <v>383717.79802408302</v>
      </c>
      <c r="D28" s="144">
        <v>490473.24126091599</v>
      </c>
      <c r="E28" s="852">
        <v>548613.63283576397</v>
      </c>
      <c r="F28" s="852">
        <v>562648.51439200703</v>
      </c>
      <c r="G28" s="144">
        <v>587382.79755914002</v>
      </c>
      <c r="H28" s="144">
        <v>596866.07198006997</v>
      </c>
      <c r="I28" s="144">
        <v>604411.61264356598</v>
      </c>
      <c r="J28" s="144">
        <v>617476.38401999197</v>
      </c>
      <c r="K28" s="144">
        <v>621868.14527855697</v>
      </c>
      <c r="L28" s="144">
        <v>624409.89196933305</v>
      </c>
      <c r="M28" s="144">
        <v>629563.51203884894</v>
      </c>
      <c r="N28" s="144">
        <v>633955.35325410101</v>
      </c>
      <c r="O28" s="144">
        <v>636676.102769327</v>
      </c>
      <c r="P28" s="144">
        <v>649723.41708494001</v>
      </c>
      <c r="Q28" s="144">
        <v>634833.81289896404</v>
      </c>
      <c r="R28" s="144">
        <v>641365.60207234905</v>
      </c>
      <c r="S28" s="144">
        <v>650247.109361607</v>
      </c>
      <c r="T28" s="1005">
        <v>656039.58427231398</v>
      </c>
      <c r="U28" s="378"/>
      <c r="V28" s="53"/>
    </row>
    <row r="29" spans="1:23">
      <c r="A29" s="123"/>
      <c r="B29" s="1173" t="s">
        <v>328</v>
      </c>
      <c r="C29" s="144">
        <v>8363.3623437189999</v>
      </c>
      <c r="D29" s="144">
        <v>10372.773698072</v>
      </c>
      <c r="E29" s="854">
        <v>79177.130593780996</v>
      </c>
      <c r="F29" s="854">
        <v>7616.0790106269997</v>
      </c>
      <c r="G29" s="144">
        <v>6305.8021376269999</v>
      </c>
      <c r="H29" s="144">
        <v>6338.1960965620001</v>
      </c>
      <c r="I29" s="144">
        <v>6338.3034602309999</v>
      </c>
      <c r="J29" s="144">
        <v>6584.5932791490004</v>
      </c>
      <c r="K29" s="144">
        <v>6579.451723954</v>
      </c>
      <c r="L29" s="144">
        <v>6212.5972067900002</v>
      </c>
      <c r="M29" s="144">
        <v>6200.1006187330004</v>
      </c>
      <c r="N29" s="144">
        <v>6226.9931685310003</v>
      </c>
      <c r="O29" s="144">
        <v>5445.0069931870003</v>
      </c>
      <c r="P29" s="144">
        <v>5482.7743138229998</v>
      </c>
      <c r="Q29" s="144">
        <v>5484.5606834299997</v>
      </c>
      <c r="R29" s="144">
        <v>5492.2720879019998</v>
      </c>
      <c r="S29" s="144">
        <v>5493.2589134119999</v>
      </c>
      <c r="T29" s="1005">
        <v>5497.8643717349996</v>
      </c>
      <c r="U29" s="378"/>
      <c r="V29" s="53"/>
    </row>
    <row r="30" spans="1:23">
      <c r="A30" s="123" t="s">
        <v>17</v>
      </c>
      <c r="B30" s="1171" t="s">
        <v>381</v>
      </c>
      <c r="C30" s="144">
        <v>41801.965074008003</v>
      </c>
      <c r="D30" s="144">
        <v>52809.474530084997</v>
      </c>
      <c r="E30" s="144">
        <v>56962.235647478999</v>
      </c>
      <c r="F30" s="144">
        <v>738.57607982599995</v>
      </c>
      <c r="G30" s="144">
        <v>909.94518689200004</v>
      </c>
      <c r="H30" s="144">
        <v>981.65645828000004</v>
      </c>
      <c r="I30" s="144">
        <v>995.51099663800005</v>
      </c>
      <c r="J30" s="144">
        <v>1013.123092761</v>
      </c>
      <c r="K30" s="144">
        <v>1031.0803622149999</v>
      </c>
      <c r="L30" s="144">
        <v>1039.1975774980001</v>
      </c>
      <c r="M30" s="144">
        <v>1053.390526336</v>
      </c>
      <c r="N30" s="144">
        <v>1082.939976831</v>
      </c>
      <c r="O30" s="144">
        <v>1099.291462317</v>
      </c>
      <c r="P30" s="144">
        <v>1141.4728963049999</v>
      </c>
      <c r="Q30" s="144">
        <v>1163.544335051</v>
      </c>
      <c r="R30" s="144">
        <v>1189.996852841</v>
      </c>
      <c r="S30" s="144">
        <v>1150.6635976120001</v>
      </c>
      <c r="T30" s="1005">
        <v>1163.8862537519999</v>
      </c>
      <c r="U30" s="378"/>
      <c r="V30" s="53"/>
    </row>
    <row r="31" spans="1:23">
      <c r="A31" s="123"/>
      <c r="B31" s="1173" t="s">
        <v>380</v>
      </c>
      <c r="C31" s="144">
        <v>34238.15685123</v>
      </c>
      <c r="D31" s="144">
        <v>45429.006115433003</v>
      </c>
      <c r="E31" s="144">
        <v>49557.856497408</v>
      </c>
      <c r="F31" s="144">
        <v>738.57607982599995</v>
      </c>
      <c r="G31" s="144">
        <v>909.94518689200004</v>
      </c>
      <c r="H31" s="144">
        <v>981.65645828000004</v>
      </c>
      <c r="I31" s="144">
        <v>995.51099663800005</v>
      </c>
      <c r="J31" s="144">
        <v>1013.123092761</v>
      </c>
      <c r="K31" s="144">
        <v>1031.0803622149999</v>
      </c>
      <c r="L31" s="144">
        <v>1039.1975774980001</v>
      </c>
      <c r="M31" s="144">
        <v>1053.390526336</v>
      </c>
      <c r="N31" s="144">
        <v>1082.939976831</v>
      </c>
      <c r="O31" s="144">
        <v>1099.291462317</v>
      </c>
      <c r="P31" s="144">
        <v>1141.4728963049999</v>
      </c>
      <c r="Q31" s="144">
        <v>1163.544335051</v>
      </c>
      <c r="R31" s="144">
        <v>1189.996852841</v>
      </c>
      <c r="S31" s="144">
        <v>1150.6635976120001</v>
      </c>
      <c r="T31" s="1005">
        <v>1163.8862537519999</v>
      </c>
      <c r="U31" s="378"/>
      <c r="V31" s="53"/>
    </row>
    <row r="32" spans="1:23">
      <c r="A32" s="123"/>
      <c r="B32" s="1173" t="s">
        <v>328</v>
      </c>
      <c r="C32" s="144">
        <v>7563.8082227779996</v>
      </c>
      <c r="D32" s="144">
        <v>7380.4684146520003</v>
      </c>
      <c r="E32" s="144">
        <v>7404.3791500710004</v>
      </c>
      <c r="F32" s="144">
        <v>0</v>
      </c>
      <c r="G32" s="144">
        <v>0</v>
      </c>
      <c r="H32" s="144">
        <v>0</v>
      </c>
      <c r="I32" s="144">
        <v>0</v>
      </c>
      <c r="J32" s="144">
        <v>0</v>
      </c>
      <c r="K32" s="144">
        <v>0</v>
      </c>
      <c r="L32" s="144">
        <v>0</v>
      </c>
      <c r="M32" s="144">
        <v>0</v>
      </c>
      <c r="N32" s="144">
        <v>0</v>
      </c>
      <c r="O32" s="144">
        <v>0</v>
      </c>
      <c r="P32" s="144">
        <v>0</v>
      </c>
      <c r="Q32" s="144">
        <v>0</v>
      </c>
      <c r="R32" s="144">
        <v>0</v>
      </c>
      <c r="S32" s="144">
        <v>0</v>
      </c>
      <c r="T32" s="1005">
        <v>0</v>
      </c>
      <c r="U32" s="378"/>
      <c r="V32" s="53"/>
    </row>
    <row r="33" spans="1:22" ht="13.5" thickBot="1">
      <c r="A33" s="149"/>
      <c r="B33" s="292"/>
      <c r="C33" s="291"/>
      <c r="D33" s="291"/>
      <c r="E33" s="855"/>
      <c r="F33" s="855"/>
      <c r="G33" s="855"/>
      <c r="H33" s="855"/>
      <c r="I33" s="855"/>
      <c r="J33" s="855"/>
      <c r="K33" s="855"/>
      <c r="L33" s="855"/>
      <c r="M33" s="855"/>
      <c r="N33" s="855"/>
      <c r="O33" s="855"/>
      <c r="P33" s="855"/>
      <c r="Q33" s="855"/>
      <c r="R33" s="855"/>
      <c r="S33" s="855"/>
      <c r="T33" s="966"/>
      <c r="U33" s="378"/>
      <c r="V33" s="53"/>
    </row>
    <row r="34" spans="1:22" ht="10.9" hidden="1" customHeight="1">
      <c r="A34" s="1402" t="s">
        <v>243</v>
      </c>
      <c r="B34" s="1399"/>
      <c r="C34" s="75"/>
      <c r="D34" s="75"/>
      <c r="E34" s="75"/>
      <c r="F34" s="75"/>
      <c r="G34" s="75"/>
      <c r="H34" s="75"/>
      <c r="I34" s="75"/>
      <c r="J34" s="75"/>
      <c r="K34" s="75"/>
      <c r="L34" s="75"/>
      <c r="M34" s="75"/>
      <c r="N34" s="75"/>
      <c r="O34" s="75"/>
      <c r="P34" s="75"/>
      <c r="Q34" s="75"/>
      <c r="R34" s="75"/>
      <c r="S34" s="75">
        <v>57034.82174747</v>
      </c>
      <c r="T34" s="1014">
        <v>57034.82174747</v>
      </c>
      <c r="U34" s="53"/>
      <c r="V34" s="53"/>
    </row>
    <row r="35" spans="1:22" ht="10.9" hidden="1" customHeight="1">
      <c r="A35" s="1402" t="s">
        <v>241</v>
      </c>
      <c r="B35" s="1398"/>
      <c r="C35" s="75"/>
      <c r="D35" s="75"/>
      <c r="E35" s="75"/>
      <c r="F35" s="75"/>
      <c r="G35" s="75"/>
      <c r="H35" s="75"/>
      <c r="I35" s="75"/>
      <c r="J35" s="75"/>
      <c r="K35" s="75"/>
      <c r="L35" s="75"/>
      <c r="M35" s="75"/>
      <c r="N35" s="75"/>
      <c r="O35" s="75"/>
      <c r="P35" s="75"/>
      <c r="Q35" s="75"/>
      <c r="R35" s="75"/>
      <c r="S35" s="75">
        <v>49651.073454616999</v>
      </c>
      <c r="T35" s="1014">
        <v>49651.073454616999</v>
      </c>
      <c r="U35" s="53"/>
      <c r="V35" s="53"/>
    </row>
    <row r="36" spans="1:22" ht="19.5" hidden="1" customHeight="1">
      <c r="A36" s="1375" t="s">
        <v>242</v>
      </c>
      <c r="B36" s="1376"/>
      <c r="C36" s="1186"/>
      <c r="D36" s="1186"/>
      <c r="E36" s="1186"/>
      <c r="F36" s="1186"/>
      <c r="G36" s="1186"/>
      <c r="H36" s="1186"/>
      <c r="I36" s="1186"/>
      <c r="J36" s="1186"/>
      <c r="K36" s="1186"/>
      <c r="L36" s="1186"/>
      <c r="M36" s="1186"/>
      <c r="N36" s="1186"/>
      <c r="O36" s="1186"/>
      <c r="P36" s="1186"/>
      <c r="Q36" s="1186"/>
      <c r="R36" s="1186"/>
      <c r="S36" s="1186">
        <v>7383.7482928529998</v>
      </c>
      <c r="T36" s="1188">
        <v>7383.7482928529998</v>
      </c>
      <c r="U36" s="53"/>
      <c r="V36" s="53"/>
    </row>
    <row r="37" spans="1:22" ht="17.25" hidden="1" customHeight="1">
      <c r="A37" s="1373" t="s">
        <v>239</v>
      </c>
      <c r="B37" s="1374"/>
      <c r="C37" s="319"/>
      <c r="D37" s="319"/>
      <c r="E37" s="319"/>
      <c r="F37" s="319"/>
      <c r="G37" s="319"/>
      <c r="H37" s="319"/>
      <c r="I37" s="319"/>
      <c r="J37" s="319"/>
      <c r="K37" s="319"/>
      <c r="L37" s="319"/>
      <c r="M37" s="319"/>
      <c r="N37" s="319"/>
      <c r="O37" s="319"/>
      <c r="P37" s="319"/>
      <c r="Q37" s="319"/>
      <c r="R37" s="319"/>
      <c r="S37" s="319"/>
      <c r="T37" s="1200"/>
    </row>
    <row r="38" spans="1:22" ht="75" customHeight="1">
      <c r="A38" s="1394" t="s">
        <v>292</v>
      </c>
      <c r="B38" s="1395"/>
      <c r="C38" s="1395"/>
      <c r="D38" s="1395"/>
      <c r="E38" s="1395"/>
      <c r="F38" s="1395"/>
      <c r="G38" s="1395"/>
      <c r="H38" s="1395"/>
      <c r="I38" s="1395"/>
      <c r="J38" s="1395"/>
      <c r="K38" s="1395"/>
      <c r="L38" s="1395"/>
      <c r="M38" s="1395"/>
      <c r="N38" s="1395"/>
      <c r="O38" s="1395"/>
      <c r="P38" s="1395"/>
      <c r="Q38" s="1395"/>
      <c r="R38" s="1395"/>
      <c r="S38" s="1395"/>
      <c r="T38" s="1396"/>
      <c r="U38" s="53"/>
      <c r="V38" s="53"/>
    </row>
    <row r="39" spans="1:22" ht="22.35" customHeight="1">
      <c r="A39" s="1339" t="s">
        <v>405</v>
      </c>
      <c r="B39" s="1340"/>
      <c r="C39" s="1384" t="s">
        <v>277</v>
      </c>
      <c r="D39" s="1384" t="s">
        <v>842</v>
      </c>
      <c r="E39" s="1380">
        <v>2021</v>
      </c>
      <c r="F39" s="1380">
        <v>2022</v>
      </c>
      <c r="G39" s="1380">
        <v>2023</v>
      </c>
      <c r="H39" s="1380">
        <v>2024</v>
      </c>
      <c r="I39" s="1380"/>
      <c r="J39" s="1380"/>
      <c r="K39" s="1380"/>
      <c r="L39" s="1380"/>
      <c r="M39" s="1380"/>
      <c r="N39" s="1380"/>
      <c r="O39" s="1380"/>
      <c r="P39" s="1380"/>
      <c r="Q39" s="1380"/>
      <c r="R39" s="1380">
        <v>2025</v>
      </c>
      <c r="S39" s="1380"/>
      <c r="T39" s="1388"/>
      <c r="U39" s="53"/>
      <c r="V39" s="53"/>
    </row>
    <row r="40" spans="1:22" ht="22.35" customHeight="1">
      <c r="A40" s="1339"/>
      <c r="B40" s="1340"/>
      <c r="C40" s="1385"/>
      <c r="D40" s="1385"/>
      <c r="E40" s="1383"/>
      <c r="F40" s="1380"/>
      <c r="G40" s="1380"/>
      <c r="H40" s="786" t="s">
        <v>3</v>
      </c>
      <c r="I40" s="786" t="s">
        <v>4</v>
      </c>
      <c r="J40" s="786" t="s">
        <v>5</v>
      </c>
      <c r="K40" s="786" t="s">
        <v>6</v>
      </c>
      <c r="L40" s="786" t="s">
        <v>267</v>
      </c>
      <c r="M40" s="896" t="s">
        <v>7</v>
      </c>
      <c r="N40" s="896" t="s">
        <v>13</v>
      </c>
      <c r="O40" s="896" t="s">
        <v>14</v>
      </c>
      <c r="P40" s="896" t="s">
        <v>906</v>
      </c>
      <c r="Q40" s="896" t="s">
        <v>0</v>
      </c>
      <c r="R40" s="896" t="s">
        <v>1</v>
      </c>
      <c r="S40" s="896" t="s">
        <v>2</v>
      </c>
      <c r="T40" s="1139" t="s">
        <v>3</v>
      </c>
      <c r="U40" s="53"/>
      <c r="V40" s="53"/>
    </row>
    <row r="41" spans="1:22" s="167" customFormat="1" ht="12.95" customHeight="1">
      <c r="A41" s="1327" t="s">
        <v>364</v>
      </c>
      <c r="B41" s="1328"/>
      <c r="C41" s="241">
        <v>348931.42652233603</v>
      </c>
      <c r="D41" s="241">
        <v>212808.484912313</v>
      </c>
      <c r="E41" s="241">
        <v>272165.19777835603</v>
      </c>
      <c r="F41" s="241">
        <v>330577.88820488</v>
      </c>
      <c r="G41" s="241">
        <v>374959.42205650499</v>
      </c>
      <c r="H41" s="241">
        <v>492265.84670608898</v>
      </c>
      <c r="I41" s="241">
        <v>506612.58071185101</v>
      </c>
      <c r="J41" s="241">
        <v>552920.21295556799</v>
      </c>
      <c r="K41" s="241">
        <v>587801.25386449997</v>
      </c>
      <c r="L41" s="241">
        <v>636000.14341217093</v>
      </c>
      <c r="M41" s="241">
        <v>618073.65312057</v>
      </c>
      <c r="N41" s="241">
        <v>621090.613878401</v>
      </c>
      <c r="O41" s="241">
        <v>623577.80455214693</v>
      </c>
      <c r="P41" s="241">
        <v>748518.62354060996</v>
      </c>
      <c r="Q41" s="241">
        <v>773019.19797670702</v>
      </c>
      <c r="R41" s="241">
        <v>800957.27464073501</v>
      </c>
      <c r="S41" s="241">
        <v>801801.20255871594</v>
      </c>
      <c r="T41" s="1006">
        <v>810680.82735615491</v>
      </c>
      <c r="U41" s="378"/>
      <c r="V41" s="378"/>
    </row>
    <row r="42" spans="1:22" ht="12.95" customHeight="1">
      <c r="A42" s="123" t="s">
        <v>17</v>
      </c>
      <c r="B42" s="1171" t="s">
        <v>365</v>
      </c>
      <c r="C42" s="144">
        <v>0</v>
      </c>
      <c r="D42" s="144">
        <v>0</v>
      </c>
      <c r="E42" s="144">
        <v>0</v>
      </c>
      <c r="F42" s="144">
        <v>0</v>
      </c>
      <c r="G42" s="144">
        <v>0</v>
      </c>
      <c r="H42" s="144">
        <v>0</v>
      </c>
      <c r="I42" s="144">
        <v>0</v>
      </c>
      <c r="J42" s="144">
        <v>0</v>
      </c>
      <c r="K42" s="144">
        <v>0</v>
      </c>
      <c r="L42" s="144">
        <v>0</v>
      </c>
      <c r="M42" s="144">
        <v>0</v>
      </c>
      <c r="N42" s="144">
        <v>0</v>
      </c>
      <c r="O42" s="144">
        <v>0</v>
      </c>
      <c r="P42" s="144">
        <v>0</v>
      </c>
      <c r="Q42" s="144">
        <v>0</v>
      </c>
      <c r="R42" s="144">
        <v>0</v>
      </c>
      <c r="S42" s="144">
        <v>0</v>
      </c>
      <c r="T42" s="1005">
        <v>0</v>
      </c>
      <c r="U42" s="53"/>
      <c r="V42" s="53"/>
    </row>
    <row r="43" spans="1:22" ht="12.95" customHeight="1">
      <c r="A43" s="123" t="s">
        <v>17</v>
      </c>
      <c r="B43" s="1171" t="s">
        <v>366</v>
      </c>
      <c r="C43" s="144">
        <v>348421.16074061702</v>
      </c>
      <c r="D43" s="144">
        <v>212512.01511415001</v>
      </c>
      <c r="E43" s="144">
        <v>271747.57486238802</v>
      </c>
      <c r="F43" s="144">
        <v>330493.35139969498</v>
      </c>
      <c r="G43" s="144">
        <v>374875.81112415099</v>
      </c>
      <c r="H43" s="144">
        <v>492177.54939102201</v>
      </c>
      <c r="I43" s="144">
        <v>506524.33770017599</v>
      </c>
      <c r="J43" s="144">
        <v>552831.29115149495</v>
      </c>
      <c r="K43" s="144">
        <v>587712.95654943294</v>
      </c>
      <c r="L43" s="144">
        <v>635916.21752014395</v>
      </c>
      <c r="M43" s="144">
        <v>617991.43778538494</v>
      </c>
      <c r="N43" s="144">
        <v>621005.38470497099</v>
      </c>
      <c r="O43" s="144">
        <v>623491.76082783996</v>
      </c>
      <c r="P43" s="144">
        <v>748431.222231508</v>
      </c>
      <c r="Q43" s="144">
        <v>772930.68344807299</v>
      </c>
      <c r="R43" s="144">
        <v>800867.23961713095</v>
      </c>
      <c r="S43" s="144">
        <v>801711.27614189498</v>
      </c>
      <c r="T43" s="1005">
        <v>810590.68372576695</v>
      </c>
      <c r="U43" s="53"/>
      <c r="V43" s="53"/>
    </row>
    <row r="44" spans="1:22" ht="12.95" customHeight="1">
      <c r="A44" s="123" t="s">
        <v>17</v>
      </c>
      <c r="B44" s="1171" t="s">
        <v>328</v>
      </c>
      <c r="C44" s="144">
        <v>510.26578171900002</v>
      </c>
      <c r="D44" s="144">
        <v>296.46979816300001</v>
      </c>
      <c r="E44" s="852">
        <v>417.62291596799997</v>
      </c>
      <c r="F44" s="852">
        <v>84.536805185000006</v>
      </c>
      <c r="G44" s="852">
        <v>83.610932353999999</v>
      </c>
      <c r="H44" s="852">
        <v>88.297315067</v>
      </c>
      <c r="I44" s="852">
        <v>88.243011675000005</v>
      </c>
      <c r="J44" s="852">
        <v>88.921804073000004</v>
      </c>
      <c r="K44" s="852">
        <v>88.297315067</v>
      </c>
      <c r="L44" s="852">
        <v>83.925892027000003</v>
      </c>
      <c r="M44" s="852">
        <v>82.215335185000001</v>
      </c>
      <c r="N44" s="852">
        <v>85.229173430000003</v>
      </c>
      <c r="O44" s="852">
        <v>86.043724307000005</v>
      </c>
      <c r="P44" s="852">
        <v>87.401309101999999</v>
      </c>
      <c r="Q44" s="852">
        <v>88.514528634000001</v>
      </c>
      <c r="R44" s="852">
        <v>90.035023604000003</v>
      </c>
      <c r="S44" s="852">
        <v>89.926416821000004</v>
      </c>
      <c r="T44" s="998">
        <v>90.143630388000005</v>
      </c>
      <c r="U44" s="53"/>
      <c r="V44" s="53"/>
    </row>
    <row r="45" spans="1:22" s="167" customFormat="1" ht="12.95" customHeight="1">
      <c r="A45" s="1327" t="s">
        <v>367</v>
      </c>
      <c r="B45" s="1328"/>
      <c r="C45" s="241">
        <v>760780.98744751199</v>
      </c>
      <c r="D45" s="241">
        <v>653064.53850180213</v>
      </c>
      <c r="E45" s="241">
        <v>753807.668053639</v>
      </c>
      <c r="F45" s="241">
        <v>1057298.7114135639</v>
      </c>
      <c r="G45" s="853">
        <v>846543.52058146906</v>
      </c>
      <c r="H45" s="853">
        <v>1019353.5877255161</v>
      </c>
      <c r="I45" s="853">
        <v>1026183.956819487</v>
      </c>
      <c r="J45" s="853">
        <v>1064456.4509988849</v>
      </c>
      <c r="K45" s="853">
        <v>1117856.5488188639</v>
      </c>
      <c r="L45" s="853">
        <v>1164693.998229888</v>
      </c>
      <c r="M45" s="853">
        <v>1172455.0205582229</v>
      </c>
      <c r="N45" s="853">
        <v>1168783.2397584</v>
      </c>
      <c r="O45" s="853">
        <v>1191916.9183447619</v>
      </c>
      <c r="P45" s="853">
        <v>1298361.227167666</v>
      </c>
      <c r="Q45" s="853">
        <v>1359777.6882897511</v>
      </c>
      <c r="R45" s="853">
        <v>1389607.073310175</v>
      </c>
      <c r="S45" s="853">
        <v>1431259.5177037378</v>
      </c>
      <c r="T45" s="1007">
        <v>1425789.5645236429</v>
      </c>
      <c r="U45" s="378"/>
      <c r="V45" s="378"/>
    </row>
    <row r="46" spans="1:22" ht="12.95" customHeight="1">
      <c r="A46" s="123" t="s">
        <v>17</v>
      </c>
      <c r="B46" s="1171" t="s">
        <v>368</v>
      </c>
      <c r="C46" s="144">
        <v>363852.29095448001</v>
      </c>
      <c r="D46" s="144">
        <v>350189.08165134903</v>
      </c>
      <c r="E46" s="144">
        <v>377530.98975638102</v>
      </c>
      <c r="F46" s="144">
        <v>610521.11309944896</v>
      </c>
      <c r="G46" s="144">
        <v>383831.92312467302</v>
      </c>
      <c r="H46" s="144">
        <v>409689.208725353</v>
      </c>
      <c r="I46" s="144">
        <v>406205.92306063499</v>
      </c>
      <c r="J46" s="144">
        <v>401580.22262858797</v>
      </c>
      <c r="K46" s="144">
        <v>408144.16006889899</v>
      </c>
      <c r="L46" s="144">
        <v>412608.48148217698</v>
      </c>
      <c r="M46" s="144">
        <v>426080.764675593</v>
      </c>
      <c r="N46" s="144">
        <v>420151.76162412902</v>
      </c>
      <c r="O46" s="144">
        <v>437232.094345333</v>
      </c>
      <c r="P46" s="144">
        <v>460996.591292275</v>
      </c>
      <c r="Q46" s="144">
        <v>484328.96478292398</v>
      </c>
      <c r="R46" s="144">
        <v>470833.42851167999</v>
      </c>
      <c r="S46" s="144">
        <v>479508.927477638</v>
      </c>
      <c r="T46" s="1005">
        <v>469869.06019076298</v>
      </c>
      <c r="U46" s="53"/>
      <c r="V46" s="53"/>
    </row>
    <row r="47" spans="1:22" ht="12.95" customHeight="1">
      <c r="A47" s="123"/>
      <c r="B47" s="1172" t="s">
        <v>705</v>
      </c>
      <c r="C47" s="144">
        <v>38083.413257273998</v>
      </c>
      <c r="D47" s="144">
        <v>40702.904884114003</v>
      </c>
      <c r="E47" s="144">
        <v>60068.992891741</v>
      </c>
      <c r="F47" s="144">
        <v>48809.588925641001</v>
      </c>
      <c r="G47" s="144">
        <v>53906.624174240002</v>
      </c>
      <c r="H47" s="144">
        <v>69154.151870515998</v>
      </c>
      <c r="I47" s="144">
        <v>70986.740211174998</v>
      </c>
      <c r="J47" s="144">
        <v>65290.660394551996</v>
      </c>
      <c r="K47" s="144">
        <v>64666.820404083999</v>
      </c>
      <c r="L47" s="144">
        <v>64999.560301332</v>
      </c>
      <c r="M47" s="144">
        <v>65416.349666155002</v>
      </c>
      <c r="N47" s="144">
        <v>70288.228056066</v>
      </c>
      <c r="O47" s="144">
        <v>66554.408820707002</v>
      </c>
      <c r="P47" s="144">
        <v>61777.183151591002</v>
      </c>
      <c r="Q47" s="144">
        <v>69362.554365087999</v>
      </c>
      <c r="R47" s="144">
        <v>57234.962314343997</v>
      </c>
      <c r="S47" s="144">
        <v>72156.379109464993</v>
      </c>
      <c r="T47" s="1005">
        <v>73406.132184215006</v>
      </c>
      <c r="U47" s="53"/>
      <c r="V47" s="53"/>
    </row>
    <row r="48" spans="1:22" ht="12.95" customHeight="1">
      <c r="A48" s="123"/>
      <c r="B48" s="1172" t="s">
        <v>706</v>
      </c>
      <c r="C48" s="144">
        <v>325768.87769720599</v>
      </c>
      <c r="D48" s="144">
        <v>309486.17676723498</v>
      </c>
      <c r="E48" s="144">
        <v>317461.99686463998</v>
      </c>
      <c r="F48" s="144">
        <v>561711.52417380805</v>
      </c>
      <c r="G48" s="144">
        <v>329925.29895043297</v>
      </c>
      <c r="H48" s="144">
        <v>340535.05685483699</v>
      </c>
      <c r="I48" s="144">
        <v>335219.18284945999</v>
      </c>
      <c r="J48" s="144">
        <v>336289.56223403598</v>
      </c>
      <c r="K48" s="144">
        <v>343477.33966481499</v>
      </c>
      <c r="L48" s="144">
        <v>347608.92118084501</v>
      </c>
      <c r="M48" s="144">
        <v>360664.415009438</v>
      </c>
      <c r="N48" s="144">
        <v>349863.53356806299</v>
      </c>
      <c r="O48" s="144">
        <v>370677.68552462599</v>
      </c>
      <c r="P48" s="144">
        <v>399219.40814068401</v>
      </c>
      <c r="Q48" s="144">
        <v>414966.41041783598</v>
      </c>
      <c r="R48" s="144">
        <v>413598.46619733598</v>
      </c>
      <c r="S48" s="144">
        <v>407352.54836817301</v>
      </c>
      <c r="T48" s="1005">
        <v>396462.92800654803</v>
      </c>
      <c r="U48" s="53"/>
      <c r="V48" s="53"/>
    </row>
    <row r="49" spans="1:22" ht="12.95" customHeight="1">
      <c r="A49" s="123" t="s">
        <v>17</v>
      </c>
      <c r="B49" s="1171" t="s">
        <v>369</v>
      </c>
      <c r="C49" s="144">
        <v>219.85351436900001</v>
      </c>
      <c r="D49" s="144">
        <v>4250.8942393090001</v>
      </c>
      <c r="E49" s="144">
        <v>3379.2614169779999</v>
      </c>
      <c r="F49" s="144">
        <v>701.54187451799999</v>
      </c>
      <c r="G49" s="144">
        <v>737.68085587500002</v>
      </c>
      <c r="H49" s="144">
        <v>544.70421902600003</v>
      </c>
      <c r="I49" s="144">
        <v>546.80593922499997</v>
      </c>
      <c r="J49" s="144">
        <v>530.56897323600003</v>
      </c>
      <c r="K49" s="144">
        <v>546.23579711399998</v>
      </c>
      <c r="L49" s="144">
        <v>546.38966663300005</v>
      </c>
      <c r="M49" s="144">
        <v>550.26775934499994</v>
      </c>
      <c r="N49" s="144">
        <v>832.07371890599995</v>
      </c>
      <c r="O49" s="144">
        <v>651.19158229699997</v>
      </c>
      <c r="P49" s="144">
        <v>548.805990651</v>
      </c>
      <c r="Q49" s="144">
        <v>538.45194546899995</v>
      </c>
      <c r="R49" s="144">
        <v>624.52779107200001</v>
      </c>
      <c r="S49" s="144">
        <v>528.35276150599998</v>
      </c>
      <c r="T49" s="1005">
        <v>529.85885011799996</v>
      </c>
      <c r="U49" s="53"/>
      <c r="V49" s="53"/>
    </row>
    <row r="50" spans="1:22" ht="12.95" customHeight="1">
      <c r="A50" s="123"/>
      <c r="B50" s="1172" t="s">
        <v>705</v>
      </c>
      <c r="C50" s="144">
        <v>0</v>
      </c>
      <c r="D50" s="144">
        <v>2230.9084669889999</v>
      </c>
      <c r="E50" s="144">
        <v>785.05</v>
      </c>
      <c r="F50" s="144">
        <v>508.2</v>
      </c>
      <c r="G50" s="144">
        <v>500</v>
      </c>
      <c r="H50" s="144">
        <v>506</v>
      </c>
      <c r="I50" s="144">
        <v>506</v>
      </c>
      <c r="J50" s="144">
        <v>500</v>
      </c>
      <c r="K50" s="144">
        <v>506</v>
      </c>
      <c r="L50" s="144">
        <v>500</v>
      </c>
      <c r="M50" s="144">
        <v>506</v>
      </c>
      <c r="N50" s="144">
        <v>506</v>
      </c>
      <c r="O50" s="144">
        <v>506.1</v>
      </c>
      <c r="P50" s="144">
        <v>506</v>
      </c>
      <c r="Q50" s="144">
        <v>500</v>
      </c>
      <c r="R50" s="144">
        <v>500</v>
      </c>
      <c r="S50" s="144">
        <v>500</v>
      </c>
      <c r="T50" s="1005">
        <v>502</v>
      </c>
      <c r="U50" s="53"/>
      <c r="V50" s="53"/>
    </row>
    <row r="51" spans="1:22" ht="12.95" customHeight="1">
      <c r="A51" s="123"/>
      <c r="B51" s="1172" t="s">
        <v>706</v>
      </c>
      <c r="C51" s="144">
        <v>219.85351436900001</v>
      </c>
      <c r="D51" s="144">
        <v>2019.98577232</v>
      </c>
      <c r="E51" s="144">
        <v>2594.2114169780002</v>
      </c>
      <c r="F51" s="144">
        <v>193.341874518</v>
      </c>
      <c r="G51" s="144">
        <v>237.68085587499999</v>
      </c>
      <c r="H51" s="144">
        <v>38.704219025999997</v>
      </c>
      <c r="I51" s="144">
        <v>40.805939225000003</v>
      </c>
      <c r="J51" s="144">
        <v>30.568973236000001</v>
      </c>
      <c r="K51" s="144">
        <v>40.235797114</v>
      </c>
      <c r="L51" s="144">
        <v>46.389666632999997</v>
      </c>
      <c r="M51" s="144">
        <v>44.267759345000002</v>
      </c>
      <c r="N51" s="144">
        <v>326.07371890600001</v>
      </c>
      <c r="O51" s="144">
        <v>145.091582297</v>
      </c>
      <c r="P51" s="144">
        <v>42.805990651000002</v>
      </c>
      <c r="Q51" s="144">
        <v>38.451945469000002</v>
      </c>
      <c r="R51" s="144">
        <v>124.527791072</v>
      </c>
      <c r="S51" s="144">
        <v>28.352761506</v>
      </c>
      <c r="T51" s="1005">
        <v>27.858850117999999</v>
      </c>
      <c r="U51" s="53"/>
      <c r="V51" s="53"/>
    </row>
    <row r="52" spans="1:22" ht="12.95" customHeight="1">
      <c r="A52" s="123" t="s">
        <v>17</v>
      </c>
      <c r="B52" s="1171" t="s">
        <v>370</v>
      </c>
      <c r="C52" s="144">
        <v>40819.265182852003</v>
      </c>
      <c r="D52" s="144">
        <v>34575.725835008998</v>
      </c>
      <c r="E52" s="144">
        <v>38006.861099533002</v>
      </c>
      <c r="F52" s="144">
        <v>58081.950088256002</v>
      </c>
      <c r="G52" s="144">
        <v>48993.116124772001</v>
      </c>
      <c r="H52" s="144">
        <v>44339.852888355999</v>
      </c>
      <c r="I52" s="144">
        <v>47586.894284978</v>
      </c>
      <c r="J52" s="144">
        <v>45438.085644380997</v>
      </c>
      <c r="K52" s="144">
        <v>44403.320775048996</v>
      </c>
      <c r="L52" s="144">
        <v>42243.989728075998</v>
      </c>
      <c r="M52" s="144">
        <v>44609.395832492002</v>
      </c>
      <c r="N52" s="144">
        <v>45016.196472559997</v>
      </c>
      <c r="O52" s="144">
        <v>48423.173917747001</v>
      </c>
      <c r="P52" s="144">
        <v>44045.794153604002</v>
      </c>
      <c r="Q52" s="144">
        <v>44044.419501864002</v>
      </c>
      <c r="R52" s="144">
        <v>45145.636430049002</v>
      </c>
      <c r="S52" s="144">
        <v>51433.179632525003</v>
      </c>
      <c r="T52" s="1005">
        <v>48158.225400251002</v>
      </c>
      <c r="U52" s="53"/>
      <c r="V52" s="53"/>
    </row>
    <row r="53" spans="1:22" ht="24.2" customHeight="1">
      <c r="A53" s="123" t="s">
        <v>17</v>
      </c>
      <c r="B53" s="1171" t="s">
        <v>371</v>
      </c>
      <c r="C53" s="144">
        <v>355887.71708106698</v>
      </c>
      <c r="D53" s="144">
        <v>264036.82241738401</v>
      </c>
      <c r="E53" s="144">
        <v>334877.998493944</v>
      </c>
      <c r="F53" s="144">
        <v>387896.41688297701</v>
      </c>
      <c r="G53" s="144">
        <v>412883.42711173499</v>
      </c>
      <c r="H53" s="144">
        <v>564677.54676320998</v>
      </c>
      <c r="I53" s="144">
        <v>571742.05930962798</v>
      </c>
      <c r="J53" s="144">
        <v>616804.56577880797</v>
      </c>
      <c r="K53" s="144">
        <v>664660.41008543398</v>
      </c>
      <c r="L53" s="144">
        <v>709197.01061673195</v>
      </c>
      <c r="M53" s="144">
        <v>701118.12082801398</v>
      </c>
      <c r="N53" s="144">
        <v>702683.668721291</v>
      </c>
      <c r="O53" s="144">
        <v>705510.04923149804</v>
      </c>
      <c r="P53" s="144">
        <v>792668.23689530697</v>
      </c>
      <c r="Q53" s="144">
        <v>830762.86339814996</v>
      </c>
      <c r="R53" s="144">
        <v>872898.91569803294</v>
      </c>
      <c r="S53" s="144">
        <v>899684.56972760998</v>
      </c>
      <c r="T53" s="1005">
        <v>907127.64033690398</v>
      </c>
      <c r="U53" s="53"/>
      <c r="V53" s="53"/>
    </row>
    <row r="54" spans="1:22" ht="12.95" customHeight="1">
      <c r="A54" s="123" t="s">
        <v>17</v>
      </c>
      <c r="B54" s="1171" t="s">
        <v>347</v>
      </c>
      <c r="C54" s="144">
        <v>1.860714744</v>
      </c>
      <c r="D54" s="144">
        <v>12.014358751</v>
      </c>
      <c r="E54" s="144">
        <v>12.557286803</v>
      </c>
      <c r="F54" s="144">
        <v>97.689468364000007</v>
      </c>
      <c r="G54" s="144">
        <v>97.373364413999994</v>
      </c>
      <c r="H54" s="144">
        <v>102.27512957099999</v>
      </c>
      <c r="I54" s="144">
        <v>102.27422502100001</v>
      </c>
      <c r="J54" s="144">
        <v>103.00797387199999</v>
      </c>
      <c r="K54" s="144">
        <v>102.42209236799999</v>
      </c>
      <c r="L54" s="144">
        <v>98.126736269999995</v>
      </c>
      <c r="M54" s="144">
        <v>96.471462779000007</v>
      </c>
      <c r="N54" s="144">
        <v>99.539221514000005</v>
      </c>
      <c r="O54" s="144">
        <v>100.409267887</v>
      </c>
      <c r="P54" s="144">
        <v>101.798835829</v>
      </c>
      <c r="Q54" s="144">
        <v>102.98866134399999</v>
      </c>
      <c r="R54" s="144">
        <v>104.56487934099999</v>
      </c>
      <c r="S54" s="144">
        <v>104.488104459</v>
      </c>
      <c r="T54" s="1005">
        <v>104.779745607</v>
      </c>
      <c r="U54" s="53"/>
      <c r="V54" s="53"/>
    </row>
    <row r="55" spans="1:22" s="167" customFormat="1" ht="12.95" customHeight="1">
      <c r="A55" s="1327" t="s">
        <v>372</v>
      </c>
      <c r="B55" s="1328"/>
      <c r="C55" s="241">
        <v>59370.067832528002</v>
      </c>
      <c r="D55" s="241">
        <v>84460.053154314999</v>
      </c>
      <c r="E55" s="241">
        <v>89771.735542213006</v>
      </c>
      <c r="F55" s="241">
        <v>76846.442560946001</v>
      </c>
      <c r="G55" s="241">
        <v>103195.927447605</v>
      </c>
      <c r="H55" s="241">
        <v>70683.349079483</v>
      </c>
      <c r="I55" s="241">
        <v>78969.50419255899</v>
      </c>
      <c r="J55" s="241">
        <v>79976.179305769998</v>
      </c>
      <c r="K55" s="241">
        <v>80868.361232922995</v>
      </c>
      <c r="L55" s="241">
        <v>79793.842149477001</v>
      </c>
      <c r="M55" s="241">
        <v>77806.298767846994</v>
      </c>
      <c r="N55" s="241">
        <v>79881.446777097997</v>
      </c>
      <c r="O55" s="241">
        <v>91610.926419892014</v>
      </c>
      <c r="P55" s="241">
        <v>93487.581138622001</v>
      </c>
      <c r="Q55" s="241">
        <v>93432.026446297008</v>
      </c>
      <c r="R55" s="241">
        <v>95149.346123488998</v>
      </c>
      <c r="S55" s="241">
        <v>99287.765271452983</v>
      </c>
      <c r="T55" s="1006">
        <v>100904.703475327</v>
      </c>
      <c r="U55" s="378"/>
      <c r="V55" s="378"/>
    </row>
    <row r="56" spans="1:22" ht="12.95" customHeight="1">
      <c r="A56" s="123" t="s">
        <v>17</v>
      </c>
      <c r="B56" s="1171" t="s">
        <v>373</v>
      </c>
      <c r="C56" s="144">
        <v>39076.573449734002</v>
      </c>
      <c r="D56" s="144">
        <v>51865.598892376001</v>
      </c>
      <c r="E56" s="144">
        <v>48934.186528714003</v>
      </c>
      <c r="F56" s="144">
        <v>67206.289192679003</v>
      </c>
      <c r="G56" s="144">
        <v>91629.229628960005</v>
      </c>
      <c r="H56" s="144">
        <v>58429.026173685001</v>
      </c>
      <c r="I56" s="144">
        <v>66564.947918948994</v>
      </c>
      <c r="J56" s="144">
        <v>67384.697765094999</v>
      </c>
      <c r="K56" s="144">
        <v>68185.659776601999</v>
      </c>
      <c r="L56" s="144">
        <v>66923.544884272997</v>
      </c>
      <c r="M56" s="144">
        <v>64745.309980655999</v>
      </c>
      <c r="N56" s="144">
        <v>66589.994556026999</v>
      </c>
      <c r="O56" s="144">
        <v>78161.339530127007</v>
      </c>
      <c r="P56" s="144">
        <v>79972.196971415004</v>
      </c>
      <c r="Q56" s="144">
        <v>79726.866916630999</v>
      </c>
      <c r="R56" s="144">
        <v>81270.165305228002</v>
      </c>
      <c r="S56" s="144">
        <v>85204.361870220993</v>
      </c>
      <c r="T56" s="1005">
        <v>86607.287947268007</v>
      </c>
      <c r="U56" s="53"/>
      <c r="V56" s="53"/>
    </row>
    <row r="57" spans="1:22" ht="12.95" customHeight="1">
      <c r="A57" s="123" t="s">
        <v>17</v>
      </c>
      <c r="B57" s="1171" t="s">
        <v>374</v>
      </c>
      <c r="C57" s="144">
        <v>16188.676776757</v>
      </c>
      <c r="D57" s="144">
        <v>26379.449543630999</v>
      </c>
      <c r="E57" s="144">
        <v>33095.479857719001</v>
      </c>
      <c r="F57" s="144">
        <v>174.95181427899999</v>
      </c>
      <c r="G57" s="144">
        <v>159.376250013</v>
      </c>
      <c r="H57" s="144">
        <v>155.07206692400001</v>
      </c>
      <c r="I57" s="144">
        <v>155.47597776399999</v>
      </c>
      <c r="J57" s="144">
        <v>157.680004357</v>
      </c>
      <c r="K57" s="144">
        <v>160.78012110899999</v>
      </c>
      <c r="L57" s="144">
        <v>163.58138907599999</v>
      </c>
      <c r="M57" s="144">
        <v>167.488291893</v>
      </c>
      <c r="N57" s="144">
        <v>173.11135370400001</v>
      </c>
      <c r="O57" s="144">
        <v>180.90714611600001</v>
      </c>
      <c r="P57" s="144">
        <v>180.781547993</v>
      </c>
      <c r="Q57" s="144">
        <v>180.60938652999999</v>
      </c>
      <c r="R57" s="144">
        <v>178.502125581</v>
      </c>
      <c r="S57" s="144">
        <v>175.74360931999999</v>
      </c>
      <c r="T57" s="1005">
        <v>174.45663084399999</v>
      </c>
      <c r="U57" s="53"/>
      <c r="V57" s="53"/>
    </row>
    <row r="58" spans="1:22" ht="12.95" customHeight="1">
      <c r="A58" s="123" t="s">
        <v>17</v>
      </c>
      <c r="B58" s="1171" t="s">
        <v>328</v>
      </c>
      <c r="C58" s="144">
        <v>4104.8176060369997</v>
      </c>
      <c r="D58" s="144">
        <v>6215.0047183079996</v>
      </c>
      <c r="E58" s="144">
        <v>7742.0691557800001</v>
      </c>
      <c r="F58" s="144">
        <v>9465.2015539879994</v>
      </c>
      <c r="G58" s="144">
        <v>11407.321568632</v>
      </c>
      <c r="H58" s="144">
        <v>12099.250838874001</v>
      </c>
      <c r="I58" s="144">
        <v>12249.080295846001</v>
      </c>
      <c r="J58" s="144">
        <v>12433.801536318</v>
      </c>
      <c r="K58" s="144">
        <v>12521.921335212</v>
      </c>
      <c r="L58" s="144">
        <v>12706.715876128001</v>
      </c>
      <c r="M58" s="144">
        <v>12893.500495298</v>
      </c>
      <c r="N58" s="144">
        <v>13118.340867367</v>
      </c>
      <c r="O58" s="144">
        <v>13268.679743649</v>
      </c>
      <c r="P58" s="144">
        <v>13334.602619214</v>
      </c>
      <c r="Q58" s="144">
        <v>13524.550143136001</v>
      </c>
      <c r="R58" s="144">
        <v>13700.67869268</v>
      </c>
      <c r="S58" s="144">
        <v>13907.659791911999</v>
      </c>
      <c r="T58" s="1005">
        <v>14122.958897215</v>
      </c>
      <c r="U58" s="53"/>
      <c r="V58" s="53"/>
    </row>
    <row r="59" spans="1:22" s="167" customFormat="1" ht="12.95" customHeight="1">
      <c r="A59" s="1327" t="s">
        <v>375</v>
      </c>
      <c r="B59" s="1328"/>
      <c r="C59" s="241">
        <v>209292.82562378302</v>
      </c>
      <c r="D59" s="241">
        <v>218809.18505738102</v>
      </c>
      <c r="E59" s="241">
        <v>233976.94600669199</v>
      </c>
      <c r="F59" s="241">
        <v>266789.83671741601</v>
      </c>
      <c r="G59" s="241">
        <v>268839.089400183</v>
      </c>
      <c r="H59" s="241">
        <v>264453.64609429799</v>
      </c>
      <c r="I59" s="241">
        <v>272773.33912667999</v>
      </c>
      <c r="J59" s="241">
        <v>273848.41372830601</v>
      </c>
      <c r="K59" s="241">
        <v>258422.909868205</v>
      </c>
      <c r="L59" s="241">
        <v>265031.59785761498</v>
      </c>
      <c r="M59" s="241">
        <v>259940.31384130701</v>
      </c>
      <c r="N59" s="241">
        <v>275004.60334855999</v>
      </c>
      <c r="O59" s="241">
        <v>290012.25312194595</v>
      </c>
      <c r="P59" s="241">
        <v>300842.082249331</v>
      </c>
      <c r="Q59" s="241">
        <v>280622.91320317303</v>
      </c>
      <c r="R59" s="241">
        <v>294776.57814813202</v>
      </c>
      <c r="S59" s="241">
        <v>299328.72617939499</v>
      </c>
      <c r="T59" s="1006">
        <v>299242.57625865797</v>
      </c>
      <c r="U59" s="378"/>
      <c r="V59" s="378"/>
    </row>
    <row r="60" spans="1:22" ht="12.95" customHeight="1">
      <c r="A60" s="123" t="s">
        <v>17</v>
      </c>
      <c r="B60" s="1171" t="s">
        <v>376</v>
      </c>
      <c r="C60" s="144">
        <v>208451.14036843201</v>
      </c>
      <c r="D60" s="144">
        <v>217325.06355165501</v>
      </c>
      <c r="E60" s="144">
        <v>232372.51250285999</v>
      </c>
      <c r="F60" s="144">
        <v>264066.656585533</v>
      </c>
      <c r="G60" s="144">
        <v>263575.49029286701</v>
      </c>
      <c r="H60" s="144">
        <v>258730.93590598999</v>
      </c>
      <c r="I60" s="144">
        <v>266969.97092100198</v>
      </c>
      <c r="J60" s="144">
        <v>267732.51803053601</v>
      </c>
      <c r="K60" s="144">
        <v>252086.473097173</v>
      </c>
      <c r="L60" s="144">
        <v>258446.75184356401</v>
      </c>
      <c r="M60" s="144">
        <v>253221.98512546701</v>
      </c>
      <c r="N60" s="144">
        <v>268125.68049570499</v>
      </c>
      <c r="O60" s="144">
        <v>282888.94943800097</v>
      </c>
      <c r="P60" s="144">
        <v>293685.43218188599</v>
      </c>
      <c r="Q60" s="144">
        <v>273189.26962187001</v>
      </c>
      <c r="R60" s="144">
        <v>287109.20367612102</v>
      </c>
      <c r="S60" s="144">
        <v>291482.16050800798</v>
      </c>
      <c r="T60" s="1005">
        <v>291229.14255679899</v>
      </c>
      <c r="U60" s="53"/>
      <c r="V60" s="53"/>
    </row>
    <row r="61" spans="1:22" ht="12.95" customHeight="1">
      <c r="A61" s="123" t="s">
        <v>17</v>
      </c>
      <c r="B61" s="1171" t="s">
        <v>328</v>
      </c>
      <c r="C61" s="144">
        <v>841.68525535100002</v>
      </c>
      <c r="D61" s="144">
        <v>1484.1215057259999</v>
      </c>
      <c r="E61" s="144">
        <v>1604.433503832</v>
      </c>
      <c r="F61" s="144">
        <v>2723.1801318829998</v>
      </c>
      <c r="G61" s="144">
        <v>5263.5991073160003</v>
      </c>
      <c r="H61" s="144">
        <v>5722.7101883080004</v>
      </c>
      <c r="I61" s="144">
        <v>5803.3682056779999</v>
      </c>
      <c r="J61" s="144">
        <v>6115.89569777</v>
      </c>
      <c r="K61" s="144">
        <v>6336.4367710320003</v>
      </c>
      <c r="L61" s="144">
        <v>6584.8460140509997</v>
      </c>
      <c r="M61" s="144">
        <v>6718.3287158399999</v>
      </c>
      <c r="N61" s="144">
        <v>6878.9228528550002</v>
      </c>
      <c r="O61" s="144">
        <v>7123.3036839449996</v>
      </c>
      <c r="P61" s="144">
        <v>7156.6500674449999</v>
      </c>
      <c r="Q61" s="144">
        <v>7433.6435813030002</v>
      </c>
      <c r="R61" s="144">
        <v>7667.3744720109999</v>
      </c>
      <c r="S61" s="144">
        <v>7846.5656713870003</v>
      </c>
      <c r="T61" s="1005">
        <v>8013.4337018590004</v>
      </c>
      <c r="U61" s="53"/>
      <c r="V61" s="53"/>
    </row>
    <row r="62" spans="1:22" s="167" customFormat="1" ht="12.95" customHeight="1">
      <c r="A62" s="1327" t="s">
        <v>377</v>
      </c>
      <c r="B62" s="1328"/>
      <c r="C62" s="241">
        <v>232267.42518349297</v>
      </c>
      <c r="D62" s="241">
        <v>284230.40263447596</v>
      </c>
      <c r="E62" s="241">
        <v>381308.49069096299</v>
      </c>
      <c r="F62" s="241">
        <v>337572.643677329</v>
      </c>
      <c r="G62" s="241">
        <v>345215.10753278097</v>
      </c>
      <c r="H62" s="241">
        <v>363519.98015369201</v>
      </c>
      <c r="I62" s="241">
        <v>368046.99858959101</v>
      </c>
      <c r="J62" s="241">
        <v>378058.26715258101</v>
      </c>
      <c r="K62" s="241">
        <v>382213.78594032896</v>
      </c>
      <c r="L62" s="241">
        <v>383991.60908525198</v>
      </c>
      <c r="M62" s="241">
        <v>388686.953779036</v>
      </c>
      <c r="N62" s="241">
        <v>391581.63858262199</v>
      </c>
      <c r="O62" s="241">
        <v>394369.79338519898</v>
      </c>
      <c r="P62" s="241">
        <v>404081.03171978</v>
      </c>
      <c r="Q62" s="241">
        <v>397129.522739454</v>
      </c>
      <c r="R62" s="241">
        <v>401575.30471112201</v>
      </c>
      <c r="S62" s="241">
        <v>407052.98354663904</v>
      </c>
      <c r="T62" s="1006">
        <v>411911.16385622096</v>
      </c>
      <c r="U62" s="378"/>
      <c r="V62" s="378"/>
    </row>
    <row r="63" spans="1:22" ht="12.95" customHeight="1">
      <c r="A63" s="123" t="s">
        <v>17</v>
      </c>
      <c r="B63" s="1171" t="s">
        <v>378</v>
      </c>
      <c r="C63" s="144">
        <v>5114.8896220750003</v>
      </c>
      <c r="D63" s="144">
        <v>4488.0246307690004</v>
      </c>
      <c r="E63" s="144">
        <v>4349.3915972739997</v>
      </c>
      <c r="F63" s="144">
        <v>4926.2695635500004</v>
      </c>
      <c r="G63" s="144">
        <v>5347.9429055580003</v>
      </c>
      <c r="H63" s="144">
        <v>5238.9321926490002</v>
      </c>
      <c r="I63" s="144">
        <v>5211.93037886</v>
      </c>
      <c r="J63" s="144">
        <v>5235.8761689809999</v>
      </c>
      <c r="K63" s="144">
        <v>5228.0725824020001</v>
      </c>
      <c r="L63" s="144">
        <v>5218.1437798449997</v>
      </c>
      <c r="M63" s="144">
        <v>5286.1632236060004</v>
      </c>
      <c r="N63" s="144">
        <v>5364.2659150130003</v>
      </c>
      <c r="O63" s="144">
        <v>5367.6490255500003</v>
      </c>
      <c r="P63" s="144">
        <v>5647.6951669749997</v>
      </c>
      <c r="Q63" s="144">
        <v>5621.7339819680001</v>
      </c>
      <c r="R63" s="144">
        <v>5654.1331648260002</v>
      </c>
      <c r="S63" s="144">
        <v>5676.814956872</v>
      </c>
      <c r="T63" s="1005">
        <v>5673.5379319909998</v>
      </c>
      <c r="U63" s="53"/>
      <c r="V63" s="53"/>
    </row>
    <row r="64" spans="1:22" ht="12.95" customHeight="1">
      <c r="A64" s="123" t="s">
        <v>17</v>
      </c>
      <c r="B64" s="1171" t="s">
        <v>379</v>
      </c>
      <c r="C64" s="144">
        <v>227010.34429507999</v>
      </c>
      <c r="D64" s="144">
        <v>279603.50664616399</v>
      </c>
      <c r="E64" s="144">
        <v>376821.15491242497</v>
      </c>
      <c r="F64" s="144">
        <v>332646.37411377899</v>
      </c>
      <c r="G64" s="144">
        <v>339867.16462722298</v>
      </c>
      <c r="H64" s="144">
        <v>358281.04796104302</v>
      </c>
      <c r="I64" s="144">
        <v>362835.06821073103</v>
      </c>
      <c r="J64" s="144">
        <v>372822.39098359999</v>
      </c>
      <c r="K64" s="144">
        <v>376985.71335792699</v>
      </c>
      <c r="L64" s="144">
        <v>378773.46530540701</v>
      </c>
      <c r="M64" s="144">
        <v>383400.79055542999</v>
      </c>
      <c r="N64" s="144">
        <v>386217.37266760902</v>
      </c>
      <c r="O64" s="144">
        <v>389002.14435964898</v>
      </c>
      <c r="P64" s="144">
        <v>398433.33655280498</v>
      </c>
      <c r="Q64" s="144">
        <v>391507.78875748598</v>
      </c>
      <c r="R64" s="144">
        <v>395921.17154629598</v>
      </c>
      <c r="S64" s="144">
        <v>401376.16858976701</v>
      </c>
      <c r="T64" s="1005">
        <v>406237.62592422997</v>
      </c>
      <c r="U64" s="53"/>
      <c r="V64" s="53"/>
    </row>
    <row r="65" spans="1:22" ht="12.95" customHeight="1">
      <c r="A65" s="123"/>
      <c r="B65" s="1173" t="s">
        <v>380</v>
      </c>
      <c r="C65" s="144">
        <v>224153.670612849</v>
      </c>
      <c r="D65" s="144">
        <v>276872.58573153301</v>
      </c>
      <c r="E65" s="144">
        <v>306651.619380416</v>
      </c>
      <c r="F65" s="144">
        <v>329136.86435084202</v>
      </c>
      <c r="G65" s="144">
        <v>336558.72103251697</v>
      </c>
      <c r="H65" s="144">
        <v>354966.68763115403</v>
      </c>
      <c r="I65" s="144">
        <v>359520.18152265402</v>
      </c>
      <c r="J65" s="144">
        <v>369270.15893858799</v>
      </c>
      <c r="K65" s="144">
        <v>373433.89447747602</v>
      </c>
      <c r="L65" s="144">
        <v>375227.56783263601</v>
      </c>
      <c r="M65" s="144">
        <v>379857.24789056199</v>
      </c>
      <c r="N65" s="144">
        <v>382670.41142623097</v>
      </c>
      <c r="O65" s="144">
        <v>385455.29655836499</v>
      </c>
      <c r="P65" s="144">
        <v>394853.09639078699</v>
      </c>
      <c r="Q65" s="144">
        <v>387925.79399255401</v>
      </c>
      <c r="R65" s="144">
        <v>392336.56207479199</v>
      </c>
      <c r="S65" s="144">
        <v>397789.92298181501</v>
      </c>
      <c r="T65" s="1005">
        <v>402647.71774618898</v>
      </c>
      <c r="U65" s="53"/>
      <c r="V65" s="53"/>
    </row>
    <row r="66" spans="1:22" ht="12.95" customHeight="1">
      <c r="A66" s="123"/>
      <c r="B66" s="1173" t="s">
        <v>328</v>
      </c>
      <c r="C66" s="144">
        <v>2856.6736822309999</v>
      </c>
      <c r="D66" s="144">
        <v>2730.920914631</v>
      </c>
      <c r="E66" s="144">
        <v>70169.535532009002</v>
      </c>
      <c r="F66" s="144">
        <v>3509.5097629369998</v>
      </c>
      <c r="G66" s="144">
        <v>3308.4435947060001</v>
      </c>
      <c r="H66" s="144">
        <v>3314.3603298889998</v>
      </c>
      <c r="I66" s="144">
        <v>3314.8866880770001</v>
      </c>
      <c r="J66" s="144">
        <v>3552.2320450120001</v>
      </c>
      <c r="K66" s="144">
        <v>3551.818880451</v>
      </c>
      <c r="L66" s="144">
        <v>3545.8974727710001</v>
      </c>
      <c r="M66" s="144">
        <v>3543.542664868</v>
      </c>
      <c r="N66" s="144">
        <v>3546.9612413780001</v>
      </c>
      <c r="O66" s="144">
        <v>3546.8478012840001</v>
      </c>
      <c r="P66" s="144">
        <v>3580.2401620179999</v>
      </c>
      <c r="Q66" s="144">
        <v>3581.9947649320002</v>
      </c>
      <c r="R66" s="144">
        <v>3584.6094715039999</v>
      </c>
      <c r="S66" s="144">
        <v>3586.2456079519998</v>
      </c>
      <c r="T66" s="1005">
        <v>3589.9081780410002</v>
      </c>
      <c r="U66" s="53"/>
      <c r="V66" s="53"/>
    </row>
    <row r="67" spans="1:22" ht="12.95" customHeight="1">
      <c r="A67" s="123" t="s">
        <v>17</v>
      </c>
      <c r="B67" s="1171" t="s">
        <v>381</v>
      </c>
      <c r="C67" s="144">
        <v>142.19126633799999</v>
      </c>
      <c r="D67" s="144">
        <v>138.87135754299999</v>
      </c>
      <c r="E67" s="144">
        <v>137.94418126400001</v>
      </c>
      <c r="F67" s="144">
        <v>0</v>
      </c>
      <c r="G67" s="144">
        <v>0</v>
      </c>
      <c r="H67" s="144">
        <v>0</v>
      </c>
      <c r="I67" s="144">
        <v>0</v>
      </c>
      <c r="J67" s="144">
        <v>0</v>
      </c>
      <c r="K67" s="144">
        <v>0</v>
      </c>
      <c r="L67" s="144">
        <v>0</v>
      </c>
      <c r="M67" s="144">
        <v>0</v>
      </c>
      <c r="N67" s="144">
        <v>0</v>
      </c>
      <c r="O67" s="144">
        <v>0</v>
      </c>
      <c r="P67" s="144">
        <v>0</v>
      </c>
      <c r="Q67" s="144">
        <v>0</v>
      </c>
      <c r="R67" s="144">
        <v>0</v>
      </c>
      <c r="S67" s="144">
        <v>0</v>
      </c>
      <c r="T67" s="1005">
        <v>0</v>
      </c>
      <c r="U67" s="53"/>
      <c r="V67" s="53"/>
    </row>
    <row r="68" spans="1:22" ht="12.95" customHeight="1">
      <c r="A68" s="123"/>
      <c r="B68" s="1173" t="s">
        <v>380</v>
      </c>
      <c r="C68" s="144">
        <v>142.19126633799999</v>
      </c>
      <c r="D68" s="144">
        <v>138.87135754299999</v>
      </c>
      <c r="E68" s="144">
        <v>137.94418126400001</v>
      </c>
      <c r="F68" s="144">
        <v>0</v>
      </c>
      <c r="G68" s="144">
        <v>0</v>
      </c>
      <c r="H68" s="144">
        <v>0</v>
      </c>
      <c r="I68" s="144">
        <v>0</v>
      </c>
      <c r="J68" s="144">
        <v>0</v>
      </c>
      <c r="K68" s="144">
        <v>0</v>
      </c>
      <c r="L68" s="144">
        <v>0</v>
      </c>
      <c r="M68" s="144">
        <v>0</v>
      </c>
      <c r="N68" s="144">
        <v>0</v>
      </c>
      <c r="O68" s="144">
        <v>0</v>
      </c>
      <c r="P68" s="144">
        <v>0</v>
      </c>
      <c r="Q68" s="144">
        <v>0</v>
      </c>
      <c r="R68" s="144">
        <v>0</v>
      </c>
      <c r="S68" s="144">
        <v>0</v>
      </c>
      <c r="T68" s="1005">
        <v>0</v>
      </c>
      <c r="U68" s="53"/>
      <c r="V68" s="53"/>
    </row>
    <row r="69" spans="1:22" ht="12.95" customHeight="1">
      <c r="A69" s="123"/>
      <c r="B69" s="1173" t="s">
        <v>328</v>
      </c>
      <c r="C69" s="144">
        <v>0</v>
      </c>
      <c r="D69" s="144">
        <v>0</v>
      </c>
      <c r="E69" s="144">
        <v>0</v>
      </c>
      <c r="F69" s="144">
        <v>0</v>
      </c>
      <c r="G69" s="144">
        <v>0</v>
      </c>
      <c r="H69" s="144">
        <v>0</v>
      </c>
      <c r="I69" s="144">
        <v>0</v>
      </c>
      <c r="J69" s="144">
        <v>0</v>
      </c>
      <c r="K69" s="144">
        <v>0</v>
      </c>
      <c r="L69" s="144">
        <v>0</v>
      </c>
      <c r="M69" s="144">
        <v>0</v>
      </c>
      <c r="N69" s="144">
        <v>0</v>
      </c>
      <c r="O69" s="144">
        <v>0</v>
      </c>
      <c r="P69" s="144">
        <v>0</v>
      </c>
      <c r="Q69" s="144">
        <v>0</v>
      </c>
      <c r="R69" s="144">
        <v>0</v>
      </c>
      <c r="S69" s="144">
        <v>0</v>
      </c>
      <c r="T69" s="1005">
        <v>0</v>
      </c>
      <c r="U69" s="53"/>
      <c r="V69" s="53"/>
    </row>
    <row r="70" spans="1:22" ht="12.95" customHeight="1" thickBot="1">
      <c r="A70" s="149"/>
      <c r="B70" s="292"/>
      <c r="C70" s="291"/>
      <c r="D70" s="291"/>
      <c r="E70" s="291"/>
      <c r="F70" s="291"/>
      <c r="G70" s="291"/>
      <c r="H70" s="291"/>
      <c r="I70" s="291"/>
      <c r="J70" s="291"/>
      <c r="K70" s="291"/>
      <c r="L70" s="291"/>
      <c r="M70" s="291"/>
      <c r="N70" s="291"/>
      <c r="O70" s="291"/>
      <c r="P70" s="291"/>
      <c r="Q70" s="291"/>
      <c r="R70" s="291"/>
      <c r="S70" s="291"/>
      <c r="T70" s="380"/>
      <c r="U70" s="53"/>
      <c r="V70" s="53"/>
    </row>
    <row r="71" spans="1:22" ht="10.9" hidden="1" customHeight="1" thickBot="1">
      <c r="A71" s="1402" t="s">
        <v>243</v>
      </c>
      <c r="B71" s="1399"/>
      <c r="C71" s="75"/>
      <c r="D71" s="75"/>
      <c r="E71" s="75"/>
      <c r="F71" s="75"/>
      <c r="G71" s="75"/>
      <c r="H71" s="75"/>
      <c r="I71" s="75"/>
      <c r="J71" s="75"/>
      <c r="K71" s="75"/>
      <c r="L71" s="75"/>
      <c r="M71" s="75"/>
      <c r="N71" s="75"/>
      <c r="O71" s="75"/>
      <c r="P71" s="75"/>
      <c r="Q71" s="75"/>
      <c r="R71" s="75"/>
      <c r="S71" s="75"/>
      <c r="T71" s="1014"/>
      <c r="U71" s="53"/>
      <c r="V71" s="53"/>
    </row>
    <row r="72" spans="1:22" ht="10.9" hidden="1" customHeight="1">
      <c r="A72" s="1402" t="s">
        <v>241</v>
      </c>
      <c r="B72" s="1398"/>
      <c r="C72" s="75"/>
      <c r="D72" s="75"/>
      <c r="E72" s="75"/>
      <c r="F72" s="75"/>
      <c r="G72" s="75"/>
      <c r="H72" s="75"/>
      <c r="I72" s="75"/>
      <c r="J72" s="75"/>
      <c r="K72" s="75"/>
      <c r="L72" s="75"/>
      <c r="M72" s="75"/>
      <c r="N72" s="75"/>
      <c r="O72" s="75"/>
      <c r="P72" s="75"/>
      <c r="Q72" s="75"/>
      <c r="R72" s="75"/>
      <c r="S72" s="75"/>
      <c r="T72" s="1014"/>
      <c r="U72" s="53"/>
      <c r="V72" s="53"/>
    </row>
    <row r="73" spans="1:22" ht="10.9" hidden="1" customHeight="1">
      <c r="A73" s="1402" t="s">
        <v>242</v>
      </c>
      <c r="B73" s="1398"/>
      <c r="C73" s="75"/>
      <c r="D73" s="75"/>
      <c r="E73" s="75"/>
      <c r="F73" s="75"/>
      <c r="G73" s="75"/>
      <c r="H73" s="75"/>
      <c r="I73" s="75"/>
      <c r="J73" s="75"/>
      <c r="K73" s="75"/>
      <c r="L73" s="75"/>
      <c r="M73" s="75"/>
      <c r="N73" s="75"/>
      <c r="O73" s="75"/>
      <c r="P73" s="75"/>
      <c r="Q73" s="75"/>
      <c r="R73" s="75"/>
      <c r="S73" s="75"/>
      <c r="T73" s="1014"/>
      <c r="U73" s="53"/>
      <c r="V73" s="53"/>
    </row>
    <row r="74" spans="1:22" ht="20.45" hidden="1" customHeight="1">
      <c r="A74" s="1373" t="s">
        <v>239</v>
      </c>
      <c r="B74" s="1374"/>
      <c r="C74" s="1201"/>
      <c r="D74" s="1201"/>
      <c r="E74" s="1201"/>
      <c r="F74" s="1201"/>
      <c r="G74" s="1201"/>
      <c r="H74" s="1201"/>
      <c r="I74" s="1201"/>
      <c r="J74" s="1201"/>
      <c r="K74" s="1201"/>
      <c r="L74" s="1201"/>
      <c r="M74" s="1201"/>
      <c r="N74" s="1201"/>
      <c r="O74" s="1201"/>
      <c r="P74" s="1201"/>
      <c r="Q74" s="1201"/>
      <c r="R74" s="1201"/>
      <c r="S74" s="1201"/>
      <c r="T74" s="1202"/>
      <c r="U74" s="53"/>
      <c r="V74" s="53"/>
    </row>
    <row r="75" spans="1:22" ht="75" customHeight="1">
      <c r="A75" s="1394" t="s">
        <v>293</v>
      </c>
      <c r="B75" s="1395"/>
      <c r="C75" s="1395"/>
      <c r="D75" s="1395"/>
      <c r="E75" s="1395"/>
      <c r="F75" s="1395"/>
      <c r="G75" s="1395"/>
      <c r="H75" s="1395"/>
      <c r="I75" s="1395"/>
      <c r="J75" s="1395"/>
      <c r="K75" s="1395"/>
      <c r="L75" s="1395"/>
      <c r="M75" s="1395"/>
      <c r="N75" s="1395"/>
      <c r="O75" s="1395"/>
      <c r="P75" s="1395"/>
      <c r="Q75" s="1395"/>
      <c r="R75" s="1395"/>
      <c r="S75" s="1395"/>
      <c r="T75" s="1396"/>
      <c r="U75" s="53"/>
      <c r="V75" s="53"/>
    </row>
    <row r="76" spans="1:22" ht="22.35" customHeight="1">
      <c r="A76" s="1339" t="s">
        <v>405</v>
      </c>
      <c r="B76" s="1340"/>
      <c r="C76" s="1384" t="s">
        <v>277</v>
      </c>
      <c r="D76" s="1384" t="s">
        <v>842</v>
      </c>
      <c r="E76" s="1380">
        <v>2021</v>
      </c>
      <c r="F76" s="1380">
        <v>2022</v>
      </c>
      <c r="G76" s="1380">
        <v>2023</v>
      </c>
      <c r="H76" s="1380">
        <v>2024</v>
      </c>
      <c r="I76" s="1380"/>
      <c r="J76" s="1380"/>
      <c r="K76" s="1380"/>
      <c r="L76" s="1380"/>
      <c r="M76" s="1380"/>
      <c r="N76" s="1380"/>
      <c r="O76" s="1380"/>
      <c r="P76" s="1380"/>
      <c r="Q76" s="1380"/>
      <c r="R76" s="1380">
        <v>2025</v>
      </c>
      <c r="S76" s="1380"/>
      <c r="T76" s="1388"/>
      <c r="U76" s="53"/>
      <c r="V76" s="53"/>
    </row>
    <row r="77" spans="1:22" ht="22.35" customHeight="1">
      <c r="A77" s="1339"/>
      <c r="B77" s="1340"/>
      <c r="C77" s="1385"/>
      <c r="D77" s="1385"/>
      <c r="E77" s="1383"/>
      <c r="F77" s="1380"/>
      <c r="G77" s="1380"/>
      <c r="H77" s="786" t="s">
        <v>3</v>
      </c>
      <c r="I77" s="786" t="s">
        <v>4</v>
      </c>
      <c r="J77" s="786" t="s">
        <v>5</v>
      </c>
      <c r="K77" s="786" t="s">
        <v>6</v>
      </c>
      <c r="L77" s="786" t="s">
        <v>267</v>
      </c>
      <c r="M77" s="896" t="s">
        <v>7</v>
      </c>
      <c r="N77" s="896" t="s">
        <v>13</v>
      </c>
      <c r="O77" s="896" t="s">
        <v>14</v>
      </c>
      <c r="P77" s="896" t="s">
        <v>906</v>
      </c>
      <c r="Q77" s="896" t="s">
        <v>0</v>
      </c>
      <c r="R77" s="896" t="s">
        <v>1</v>
      </c>
      <c r="S77" s="896" t="s">
        <v>2</v>
      </c>
      <c r="T77" s="1139" t="s">
        <v>3</v>
      </c>
      <c r="U77" s="53"/>
      <c r="V77" s="53"/>
    </row>
    <row r="78" spans="1:22" s="230" customFormat="1" ht="12.95" customHeight="1">
      <c r="A78" s="1327" t="s">
        <v>364</v>
      </c>
      <c r="B78" s="1328"/>
      <c r="C78" s="241">
        <v>5261.7293534310002</v>
      </c>
      <c r="D78" s="241">
        <v>7323.8216898780001</v>
      </c>
      <c r="E78" s="241">
        <v>13569.850271665</v>
      </c>
      <c r="F78" s="241">
        <v>11454.033195608001</v>
      </c>
      <c r="G78" s="241">
        <v>12739.482691576999</v>
      </c>
      <c r="H78" s="241">
        <v>19393.182552120998</v>
      </c>
      <c r="I78" s="241">
        <v>17126.119648069001</v>
      </c>
      <c r="J78" s="241">
        <v>15567.449019391999</v>
      </c>
      <c r="K78" s="241">
        <v>17301.247156275</v>
      </c>
      <c r="L78" s="241">
        <v>17361.976979378</v>
      </c>
      <c r="M78" s="241">
        <v>17038.470348598999</v>
      </c>
      <c r="N78" s="241">
        <v>17654.465094496998</v>
      </c>
      <c r="O78" s="241">
        <v>18418.176729522002</v>
      </c>
      <c r="P78" s="241">
        <v>13016.953614908998</v>
      </c>
      <c r="Q78" s="241">
        <v>17727.546947809999</v>
      </c>
      <c r="R78" s="241">
        <v>16920.197978148</v>
      </c>
      <c r="S78" s="241">
        <v>16218.263099092999</v>
      </c>
      <c r="T78" s="1006">
        <v>18856.895433922</v>
      </c>
      <c r="U78" s="378"/>
      <c r="V78" s="378"/>
    </row>
    <row r="79" spans="1:22" s="65" customFormat="1" ht="12.95" customHeight="1">
      <c r="A79" s="123" t="s">
        <v>17</v>
      </c>
      <c r="B79" s="1171" t="s">
        <v>365</v>
      </c>
      <c r="C79" s="144">
        <v>0.47884994800000003</v>
      </c>
      <c r="D79" s="144">
        <v>108</v>
      </c>
      <c r="E79" s="144">
        <v>108</v>
      </c>
      <c r="F79" s="144">
        <v>108</v>
      </c>
      <c r="G79" s="144">
        <v>108</v>
      </c>
      <c r="H79" s="144">
        <v>108</v>
      </c>
      <c r="I79" s="144">
        <v>108</v>
      </c>
      <c r="J79" s="144">
        <v>108</v>
      </c>
      <c r="K79" s="144">
        <v>108</v>
      </c>
      <c r="L79" s="144">
        <v>108</v>
      </c>
      <c r="M79" s="144">
        <v>108</v>
      </c>
      <c r="N79" s="144">
        <v>108</v>
      </c>
      <c r="O79" s="144">
        <v>108</v>
      </c>
      <c r="P79" s="144">
        <v>108</v>
      </c>
      <c r="Q79" s="144">
        <v>108</v>
      </c>
      <c r="R79" s="144">
        <v>108</v>
      </c>
      <c r="S79" s="144">
        <v>108</v>
      </c>
      <c r="T79" s="1005">
        <v>108</v>
      </c>
      <c r="U79" s="53"/>
      <c r="V79" s="53"/>
    </row>
    <row r="80" spans="1:22" s="65" customFormat="1" ht="12.95" customHeight="1">
      <c r="A80" s="123" t="s">
        <v>17</v>
      </c>
      <c r="B80" s="1171" t="s">
        <v>366</v>
      </c>
      <c r="C80" s="144">
        <v>987.79443352600003</v>
      </c>
      <c r="D80" s="144">
        <v>885.35859429499999</v>
      </c>
      <c r="E80" s="144">
        <v>5970.220657103001</v>
      </c>
      <c r="F80" s="144">
        <v>3719.7069770630001</v>
      </c>
      <c r="G80" s="144">
        <v>1669.9168570730001</v>
      </c>
      <c r="H80" s="144">
        <v>8956.7387570680003</v>
      </c>
      <c r="I80" s="144">
        <v>6375.9920306419999</v>
      </c>
      <c r="J80" s="144">
        <v>3968.2585327940001</v>
      </c>
      <c r="K80" s="144">
        <v>5306.1743627440001</v>
      </c>
      <c r="L80" s="144">
        <v>4518.9887770320001</v>
      </c>
      <c r="M80" s="144">
        <v>6166.8912505959997</v>
      </c>
      <c r="N80" s="144">
        <v>7136.2940970090003</v>
      </c>
      <c r="O80" s="144">
        <v>7368.4508942359998</v>
      </c>
      <c r="P80" s="144">
        <v>2135.2465332359998</v>
      </c>
      <c r="Q80" s="144">
        <v>5417.957968662</v>
      </c>
      <c r="R80" s="144">
        <v>2957.8817560269999</v>
      </c>
      <c r="S80" s="144">
        <v>1919.4814909449999</v>
      </c>
      <c r="T80" s="1005">
        <v>5667.0261509330003</v>
      </c>
      <c r="U80" s="53"/>
      <c r="V80" s="53"/>
    </row>
    <row r="81" spans="1:22" s="65" customFormat="1" ht="12.95" customHeight="1">
      <c r="A81" s="123" t="s">
        <v>17</v>
      </c>
      <c r="B81" s="1171" t="s">
        <v>328</v>
      </c>
      <c r="C81" s="144">
        <v>4273.4560699570002</v>
      </c>
      <c r="D81" s="144">
        <v>6330.4630955829998</v>
      </c>
      <c r="E81" s="144">
        <v>7491.6296145619999</v>
      </c>
      <c r="F81" s="144">
        <v>7626.3262185450003</v>
      </c>
      <c r="G81" s="144">
        <v>10961.565834503999</v>
      </c>
      <c r="H81" s="144">
        <v>10328.443795052999</v>
      </c>
      <c r="I81" s="144">
        <v>10642.127617427001</v>
      </c>
      <c r="J81" s="144">
        <v>11491.190486598</v>
      </c>
      <c r="K81" s="144">
        <v>11887.072793531001</v>
      </c>
      <c r="L81" s="144">
        <v>12734.988202346</v>
      </c>
      <c r="M81" s="144">
        <v>10763.579098003</v>
      </c>
      <c r="N81" s="144">
        <v>10410.170997488</v>
      </c>
      <c r="O81" s="144">
        <v>10941.725835286001</v>
      </c>
      <c r="P81" s="144">
        <v>10773.707081672999</v>
      </c>
      <c r="Q81" s="144">
        <v>12201.588979148</v>
      </c>
      <c r="R81" s="144">
        <v>13854.316222121</v>
      </c>
      <c r="S81" s="144">
        <v>14190.781608148</v>
      </c>
      <c r="T81" s="1005">
        <v>13081.869282989001</v>
      </c>
      <c r="U81" s="53"/>
      <c r="V81" s="53"/>
    </row>
    <row r="82" spans="1:22" s="230" customFormat="1" ht="12.95" customHeight="1">
      <c r="A82" s="1327" t="s">
        <v>367</v>
      </c>
      <c r="B82" s="1328"/>
      <c r="C82" s="241">
        <v>26073.559747460997</v>
      </c>
      <c r="D82" s="241">
        <v>28035.104099213</v>
      </c>
      <c r="E82" s="241">
        <v>40281.594057605995</v>
      </c>
      <c r="F82" s="241">
        <v>42244.137132455005</v>
      </c>
      <c r="G82" s="241">
        <v>43359.376576918999</v>
      </c>
      <c r="H82" s="241">
        <v>54611.896997215998</v>
      </c>
      <c r="I82" s="241">
        <v>51307.147111433995</v>
      </c>
      <c r="J82" s="241">
        <v>47351.499875240006</v>
      </c>
      <c r="K82" s="241">
        <v>48648.215799080004</v>
      </c>
      <c r="L82" s="241">
        <v>47370.207035503001</v>
      </c>
      <c r="M82" s="241">
        <v>47145.630977820998</v>
      </c>
      <c r="N82" s="241">
        <v>48609.614395750003</v>
      </c>
      <c r="O82" s="241">
        <v>47896.024157386993</v>
      </c>
      <c r="P82" s="241">
        <v>42142.837273855999</v>
      </c>
      <c r="Q82" s="241">
        <v>44866.632327177998</v>
      </c>
      <c r="R82" s="241">
        <v>41903.045078530005</v>
      </c>
      <c r="S82" s="241">
        <v>39206.143493898002</v>
      </c>
      <c r="T82" s="1006">
        <v>43437.029104608002</v>
      </c>
      <c r="U82" s="378"/>
      <c r="V82" s="378"/>
    </row>
    <row r="83" spans="1:22" s="65" customFormat="1" ht="12.95" customHeight="1">
      <c r="A83" s="123" t="s">
        <v>17</v>
      </c>
      <c r="B83" s="1171" t="s">
        <v>368</v>
      </c>
      <c r="C83" s="144">
        <v>20831.504923323999</v>
      </c>
      <c r="D83" s="144">
        <v>21199.680677967001</v>
      </c>
      <c r="E83" s="144">
        <v>20262.543695208002</v>
      </c>
      <c r="F83" s="144">
        <v>27067.423929517001</v>
      </c>
      <c r="G83" s="144">
        <v>30674.269137308998</v>
      </c>
      <c r="H83" s="144">
        <v>32481.059784184999</v>
      </c>
      <c r="I83" s="144">
        <v>32586.001101039001</v>
      </c>
      <c r="J83" s="144">
        <v>31529.258352100002</v>
      </c>
      <c r="K83" s="144">
        <v>31390.201191079999</v>
      </c>
      <c r="L83" s="144">
        <v>30926.204218371</v>
      </c>
      <c r="M83" s="144">
        <v>28491.126726244998</v>
      </c>
      <c r="N83" s="144">
        <v>28616.631868551001</v>
      </c>
      <c r="O83" s="144">
        <v>28308.088296833001</v>
      </c>
      <c r="P83" s="144">
        <v>26123.030439142</v>
      </c>
      <c r="Q83" s="144">
        <v>25180.484829424</v>
      </c>
      <c r="R83" s="144">
        <v>24554.209846000002</v>
      </c>
      <c r="S83" s="144">
        <v>24300.949934050001</v>
      </c>
      <c r="T83" s="1005">
        <v>23965.388898703</v>
      </c>
      <c r="U83" s="53"/>
      <c r="V83" s="53"/>
    </row>
    <row r="84" spans="1:22" s="65" customFormat="1" ht="12.95" customHeight="1">
      <c r="A84" s="123"/>
      <c r="B84" s="1172" t="s">
        <v>705</v>
      </c>
      <c r="C84" s="144">
        <v>7548.7170219660002</v>
      </c>
      <c r="D84" s="144">
        <v>4826.0240684749997</v>
      </c>
      <c r="E84" s="144">
        <v>6009.2359617820002</v>
      </c>
      <c r="F84" s="144">
        <v>8793.6812198330008</v>
      </c>
      <c r="G84" s="144">
        <v>8676.4171131069998</v>
      </c>
      <c r="H84" s="144">
        <v>9414.5888064869996</v>
      </c>
      <c r="I84" s="144">
        <v>8968.9285771140003</v>
      </c>
      <c r="J84" s="144">
        <v>7975.1046265819996</v>
      </c>
      <c r="K84" s="144">
        <v>8123.5415165080003</v>
      </c>
      <c r="L84" s="144">
        <v>7949.404172474</v>
      </c>
      <c r="M84" s="144">
        <v>7674.3915972109999</v>
      </c>
      <c r="N84" s="144">
        <v>7854.5206106719997</v>
      </c>
      <c r="O84" s="144">
        <v>7766.0064811570001</v>
      </c>
      <c r="P84" s="144">
        <v>6938.2143985399998</v>
      </c>
      <c r="Q84" s="144">
        <v>7066.3658894709997</v>
      </c>
      <c r="R84" s="144">
        <v>6980.0221689720001</v>
      </c>
      <c r="S84" s="144">
        <v>7003.9571579639996</v>
      </c>
      <c r="T84" s="1005">
        <v>6853.1646261530004</v>
      </c>
      <c r="U84" s="53"/>
      <c r="V84" s="53"/>
    </row>
    <row r="85" spans="1:22" s="65" customFormat="1" ht="12.95" customHeight="1">
      <c r="A85" s="123"/>
      <c r="B85" s="1172" t="s">
        <v>706</v>
      </c>
      <c r="C85" s="144">
        <v>13282.787901358</v>
      </c>
      <c r="D85" s="144">
        <v>16373.656609492</v>
      </c>
      <c r="E85" s="144">
        <v>14253.307733426</v>
      </c>
      <c r="F85" s="144">
        <v>18273.742709684</v>
      </c>
      <c r="G85" s="144">
        <v>21997.852024201999</v>
      </c>
      <c r="H85" s="144">
        <v>23066.470977698002</v>
      </c>
      <c r="I85" s="144">
        <v>23617.072523924999</v>
      </c>
      <c r="J85" s="144">
        <v>23554.153725518001</v>
      </c>
      <c r="K85" s="144">
        <v>23266.659674572002</v>
      </c>
      <c r="L85" s="144">
        <v>22976.800045896998</v>
      </c>
      <c r="M85" s="144">
        <v>20816.735129034001</v>
      </c>
      <c r="N85" s="144">
        <v>20762.111257879002</v>
      </c>
      <c r="O85" s="144">
        <v>20542.081815676</v>
      </c>
      <c r="P85" s="144">
        <v>19184.816040602</v>
      </c>
      <c r="Q85" s="144">
        <v>18114.118939953001</v>
      </c>
      <c r="R85" s="144">
        <v>17574.187677028</v>
      </c>
      <c r="S85" s="144">
        <v>17296.992776086001</v>
      </c>
      <c r="T85" s="1005">
        <v>17112.22427255</v>
      </c>
      <c r="U85" s="53"/>
      <c r="V85" s="53"/>
    </row>
    <row r="86" spans="1:22" s="65" customFormat="1" ht="12.95" customHeight="1">
      <c r="A86" s="123" t="s">
        <v>17</v>
      </c>
      <c r="B86" s="1171" t="s">
        <v>369</v>
      </c>
      <c r="C86" s="144">
        <v>316.72379742499999</v>
      </c>
      <c r="D86" s="144">
        <v>826.09184526199999</v>
      </c>
      <c r="E86" s="144">
        <v>976.19185187999994</v>
      </c>
      <c r="F86" s="144">
        <v>977.23530896199998</v>
      </c>
      <c r="G86" s="144">
        <v>788.61386557100002</v>
      </c>
      <c r="H86" s="144">
        <v>586.14484652399995</v>
      </c>
      <c r="I86" s="144">
        <v>524.976147997</v>
      </c>
      <c r="J86" s="144">
        <v>529.47719306099998</v>
      </c>
      <c r="K86" s="144">
        <v>595.975911064</v>
      </c>
      <c r="L86" s="144">
        <v>629.94830594099994</v>
      </c>
      <c r="M86" s="144">
        <v>616.99577180400001</v>
      </c>
      <c r="N86" s="144">
        <v>584.26783183800001</v>
      </c>
      <c r="O86" s="144">
        <v>520.18377704900001</v>
      </c>
      <c r="P86" s="144">
        <v>949.19097717600005</v>
      </c>
      <c r="Q86" s="144">
        <v>962.92560223299995</v>
      </c>
      <c r="R86" s="144">
        <v>963.070658439</v>
      </c>
      <c r="S86" s="144">
        <v>438.11544196800003</v>
      </c>
      <c r="T86" s="1005">
        <v>420.70645992700003</v>
      </c>
      <c r="U86" s="53"/>
      <c r="V86" s="53"/>
    </row>
    <row r="87" spans="1:22" s="65" customFormat="1" ht="12.95" customHeight="1">
      <c r="A87" s="123"/>
      <c r="B87" s="1172" t="s">
        <v>705</v>
      </c>
      <c r="C87" s="144">
        <v>53.109149305999999</v>
      </c>
      <c r="D87" s="144">
        <v>116.962200135</v>
      </c>
      <c r="E87" s="144">
        <v>69.332351880000004</v>
      </c>
      <c r="F87" s="144">
        <v>365.58285352500002</v>
      </c>
      <c r="G87" s="144">
        <v>319.32844034999999</v>
      </c>
      <c r="H87" s="144">
        <v>241.04963745000001</v>
      </c>
      <c r="I87" s="144">
        <v>242.126844121</v>
      </c>
      <c r="J87" s="144">
        <v>239.52629819000001</v>
      </c>
      <c r="K87" s="144">
        <v>249.114588043</v>
      </c>
      <c r="L87" s="144">
        <v>248.78357779800001</v>
      </c>
      <c r="M87" s="144">
        <v>281.70550988999997</v>
      </c>
      <c r="N87" s="144">
        <v>263.20642832200002</v>
      </c>
      <c r="O87" s="144">
        <v>237.07285888800001</v>
      </c>
      <c r="P87" s="144">
        <v>206.874023424</v>
      </c>
      <c r="Q87" s="144">
        <v>223.481933277</v>
      </c>
      <c r="R87" s="144">
        <v>228.257547558</v>
      </c>
      <c r="S87" s="144">
        <v>219.02687081900001</v>
      </c>
      <c r="T87" s="1005">
        <v>220.013503453</v>
      </c>
      <c r="U87" s="53"/>
      <c r="V87" s="53"/>
    </row>
    <row r="88" spans="1:22" s="65" customFormat="1" ht="12.95" customHeight="1">
      <c r="A88" s="123"/>
      <c r="B88" s="1172" t="s">
        <v>706</v>
      </c>
      <c r="C88" s="144">
        <v>263.61464811899998</v>
      </c>
      <c r="D88" s="144">
        <v>709.129645127</v>
      </c>
      <c r="E88" s="144">
        <v>906.85950000000003</v>
      </c>
      <c r="F88" s="144">
        <v>611.65245543699996</v>
      </c>
      <c r="G88" s="144">
        <v>469.28542522100003</v>
      </c>
      <c r="H88" s="144">
        <v>345.09520907400002</v>
      </c>
      <c r="I88" s="144">
        <v>282.84930387600002</v>
      </c>
      <c r="J88" s="144">
        <v>289.950894871</v>
      </c>
      <c r="K88" s="144">
        <v>346.86132302099998</v>
      </c>
      <c r="L88" s="144">
        <v>381.16472814299999</v>
      </c>
      <c r="M88" s="144">
        <v>335.29026191399998</v>
      </c>
      <c r="N88" s="144">
        <v>321.06140351599998</v>
      </c>
      <c r="O88" s="144">
        <v>283.11091816099997</v>
      </c>
      <c r="P88" s="144">
        <v>742.31695375200002</v>
      </c>
      <c r="Q88" s="144">
        <v>739.44366895600001</v>
      </c>
      <c r="R88" s="144">
        <v>734.81311088099994</v>
      </c>
      <c r="S88" s="144">
        <v>219.08857114899999</v>
      </c>
      <c r="T88" s="1005">
        <v>200.692956474</v>
      </c>
      <c r="U88" s="53"/>
      <c r="V88" s="53"/>
    </row>
    <row r="89" spans="1:22" s="232" customFormat="1" ht="12.95" customHeight="1">
      <c r="A89" s="123" t="s">
        <v>17</v>
      </c>
      <c r="B89" s="1171" t="s">
        <v>370</v>
      </c>
      <c r="C89" s="144">
        <v>320.75225002299999</v>
      </c>
      <c r="D89" s="144">
        <v>116.33418689</v>
      </c>
      <c r="E89" s="144">
        <v>237.73095237699999</v>
      </c>
      <c r="F89" s="144">
        <v>645.66687953999997</v>
      </c>
      <c r="G89" s="144">
        <v>507.58932875900001</v>
      </c>
      <c r="H89" s="144">
        <v>299.64669097400002</v>
      </c>
      <c r="I89" s="144">
        <v>583.94834608600002</v>
      </c>
      <c r="J89" s="144">
        <v>560.44907562399999</v>
      </c>
      <c r="K89" s="144">
        <v>361.09613306799997</v>
      </c>
      <c r="L89" s="144">
        <v>266.39207107700003</v>
      </c>
      <c r="M89" s="144">
        <v>464.79775093699999</v>
      </c>
      <c r="N89" s="144">
        <v>288.890205342</v>
      </c>
      <c r="O89" s="144">
        <v>226.355270808</v>
      </c>
      <c r="P89" s="144">
        <v>550.45407464899995</v>
      </c>
      <c r="Q89" s="144">
        <v>185.92297544499999</v>
      </c>
      <c r="R89" s="144">
        <v>175.74427731</v>
      </c>
      <c r="S89" s="144">
        <v>183.97494177300001</v>
      </c>
      <c r="T89" s="1005">
        <v>144.517138289</v>
      </c>
      <c r="U89" s="53"/>
      <c r="V89" s="53"/>
    </row>
    <row r="90" spans="1:22" s="65" customFormat="1" ht="24.2" customHeight="1">
      <c r="A90" s="123" t="s">
        <v>17</v>
      </c>
      <c r="B90" s="1171" t="s">
        <v>371</v>
      </c>
      <c r="C90" s="144">
        <v>106.22243802</v>
      </c>
      <c r="D90" s="144">
        <v>651.30903899999998</v>
      </c>
      <c r="E90" s="144">
        <v>9391.5295412659998</v>
      </c>
      <c r="F90" s="144">
        <v>3697.9834025</v>
      </c>
      <c r="G90" s="144">
        <v>2271.8435851949998</v>
      </c>
      <c r="H90" s="144">
        <v>9296.0529667850005</v>
      </c>
      <c r="I90" s="144">
        <v>6771.1850422179996</v>
      </c>
      <c r="J90" s="144">
        <v>4345.3389031369998</v>
      </c>
      <c r="K90" s="144">
        <v>5327.9519704459999</v>
      </c>
      <c r="L90" s="144">
        <v>4537.2140515330002</v>
      </c>
      <c r="M90" s="144">
        <v>6149.2739364810004</v>
      </c>
      <c r="N90" s="144">
        <v>7236.3612764700001</v>
      </c>
      <c r="O90" s="144">
        <v>7475.4634452620003</v>
      </c>
      <c r="P90" s="144">
        <v>2255.1014375599998</v>
      </c>
      <c r="Q90" s="144">
        <v>5558.0268312449998</v>
      </c>
      <c r="R90" s="144">
        <v>2876.9154315720002</v>
      </c>
      <c r="S90" s="144">
        <v>1964.208721409</v>
      </c>
      <c r="T90" s="1005">
        <v>5657.884190275</v>
      </c>
      <c r="U90" s="53"/>
      <c r="V90" s="53"/>
    </row>
    <row r="91" spans="1:22" s="65" customFormat="1" ht="12.95" customHeight="1">
      <c r="A91" s="123" t="s">
        <v>17</v>
      </c>
      <c r="B91" s="1171" t="s">
        <v>328</v>
      </c>
      <c r="C91" s="144">
        <v>4498.3563386690003</v>
      </c>
      <c r="D91" s="144">
        <v>5241.6883500940003</v>
      </c>
      <c r="E91" s="144">
        <v>9413.5980168749993</v>
      </c>
      <c r="F91" s="144">
        <v>9855.8276119359998</v>
      </c>
      <c r="G91" s="144">
        <v>9117.0606600850006</v>
      </c>
      <c r="H91" s="144">
        <v>11948.992708747999</v>
      </c>
      <c r="I91" s="144">
        <v>10841.036474094</v>
      </c>
      <c r="J91" s="144">
        <v>10386.976351318001</v>
      </c>
      <c r="K91" s="144">
        <v>10972.990593422001</v>
      </c>
      <c r="L91" s="144">
        <v>11010.448388581</v>
      </c>
      <c r="M91" s="144">
        <v>11423.436792353999</v>
      </c>
      <c r="N91" s="144">
        <v>11883.463213548999</v>
      </c>
      <c r="O91" s="144">
        <v>11365.933367435</v>
      </c>
      <c r="P91" s="144">
        <v>12265.060345329</v>
      </c>
      <c r="Q91" s="144">
        <v>12979.272088831</v>
      </c>
      <c r="R91" s="144">
        <v>13333.104865208999</v>
      </c>
      <c r="S91" s="144">
        <v>12318.894454698</v>
      </c>
      <c r="T91" s="1005">
        <v>13248.532417414001</v>
      </c>
      <c r="U91" s="53"/>
      <c r="V91" s="53"/>
    </row>
    <row r="92" spans="1:22" s="230" customFormat="1" ht="12.95" customHeight="1">
      <c r="A92" s="1327" t="s">
        <v>372</v>
      </c>
      <c r="B92" s="1328"/>
      <c r="C92" s="241">
        <v>6846.1081966819993</v>
      </c>
      <c r="D92" s="241">
        <v>8406.1068391930003</v>
      </c>
      <c r="E92" s="241">
        <v>9049.8769667279994</v>
      </c>
      <c r="F92" s="241">
        <v>5937.5262842230004</v>
      </c>
      <c r="G92" s="241">
        <v>5841.8868859459999</v>
      </c>
      <c r="H92" s="241">
        <v>5931.8636168419998</v>
      </c>
      <c r="I92" s="241">
        <v>5972.2634024709996</v>
      </c>
      <c r="J92" s="241">
        <v>5961.4373146569997</v>
      </c>
      <c r="K92" s="241">
        <v>5930.1746256309998</v>
      </c>
      <c r="L92" s="241">
        <v>5936.596614344</v>
      </c>
      <c r="M92" s="241">
        <v>6129.5075322430002</v>
      </c>
      <c r="N92" s="241">
        <v>6204.301910571</v>
      </c>
      <c r="O92" s="241">
        <v>6266.017403412</v>
      </c>
      <c r="P92" s="241">
        <v>6245.9745755589993</v>
      </c>
      <c r="Q92" s="241">
        <v>6272.0055280910001</v>
      </c>
      <c r="R92" s="241">
        <v>6321.7243394140005</v>
      </c>
      <c r="S92" s="241">
        <v>6327.3768817559994</v>
      </c>
      <c r="T92" s="1006">
        <v>6323.6249456309997</v>
      </c>
      <c r="U92" s="378"/>
      <c r="V92" s="378"/>
    </row>
    <row r="93" spans="1:22" s="232" customFormat="1" ht="12.95" customHeight="1">
      <c r="A93" s="123" t="s">
        <v>17</v>
      </c>
      <c r="B93" s="1171" t="s">
        <v>373</v>
      </c>
      <c r="C93" s="144">
        <v>1800.8076562609999</v>
      </c>
      <c r="D93" s="144">
        <v>1807.1858858759999</v>
      </c>
      <c r="E93" s="144">
        <v>1725.9135899410001</v>
      </c>
      <c r="F93" s="144">
        <v>1255.1698447849999</v>
      </c>
      <c r="G93" s="144">
        <v>1198.784208523</v>
      </c>
      <c r="H93" s="144">
        <v>1251.2491109309999</v>
      </c>
      <c r="I93" s="144">
        <v>1253.9059192929999</v>
      </c>
      <c r="J93" s="144">
        <v>1264.6687169009999</v>
      </c>
      <c r="K93" s="144">
        <v>1274.08854888</v>
      </c>
      <c r="L93" s="144">
        <v>1247.727962271</v>
      </c>
      <c r="M93" s="144">
        <v>1233.520857819</v>
      </c>
      <c r="N93" s="144">
        <v>1270.987953137</v>
      </c>
      <c r="O93" s="144">
        <v>1276.8642671289999</v>
      </c>
      <c r="P93" s="144">
        <v>1248.077768632</v>
      </c>
      <c r="Q93" s="144">
        <v>1250.0195112020001</v>
      </c>
      <c r="R93" s="144">
        <v>1273.834890227</v>
      </c>
      <c r="S93" s="144">
        <v>1257.278427061</v>
      </c>
      <c r="T93" s="1005">
        <v>1257.3935885589999</v>
      </c>
      <c r="U93" s="53"/>
      <c r="V93" s="53"/>
    </row>
    <row r="94" spans="1:22" s="65" customFormat="1" ht="12.95" customHeight="1">
      <c r="A94" s="123" t="s">
        <v>17</v>
      </c>
      <c r="B94" s="1171" t="s">
        <v>374</v>
      </c>
      <c r="C94" s="144">
        <v>4286.7990089679997</v>
      </c>
      <c r="D94" s="144">
        <v>5607.327587451</v>
      </c>
      <c r="E94" s="144">
        <v>6164.4432878179996</v>
      </c>
      <c r="F94" s="144">
        <v>816.73000133799997</v>
      </c>
      <c r="G94" s="144">
        <v>554.05287048900004</v>
      </c>
      <c r="H94" s="144">
        <v>488.77978560899999</v>
      </c>
      <c r="I94" s="144">
        <v>491.95355266899998</v>
      </c>
      <c r="J94" s="144">
        <v>490.79309925799998</v>
      </c>
      <c r="K94" s="144">
        <v>489.670459532</v>
      </c>
      <c r="L94" s="144">
        <v>490.64911995099999</v>
      </c>
      <c r="M94" s="144">
        <v>505.05741313700003</v>
      </c>
      <c r="N94" s="144">
        <v>505.42980209199999</v>
      </c>
      <c r="O94" s="144">
        <v>504.27109839100001</v>
      </c>
      <c r="P94" s="144">
        <v>503.11157324499999</v>
      </c>
      <c r="Q94" s="144">
        <v>514.55350430999999</v>
      </c>
      <c r="R94" s="144">
        <v>510.77544162599997</v>
      </c>
      <c r="S94" s="144">
        <v>515.51011134199996</v>
      </c>
      <c r="T94" s="1005">
        <v>509.78516402999998</v>
      </c>
      <c r="U94" s="53"/>
      <c r="V94" s="53"/>
    </row>
    <row r="95" spans="1:22" s="65" customFormat="1" ht="12.95" customHeight="1">
      <c r="A95" s="123" t="s">
        <v>17</v>
      </c>
      <c r="B95" s="1171" t="s">
        <v>328</v>
      </c>
      <c r="C95" s="144">
        <v>758.50153145299998</v>
      </c>
      <c r="D95" s="144">
        <v>991.593365866</v>
      </c>
      <c r="E95" s="144">
        <v>1159.520088969</v>
      </c>
      <c r="F95" s="144">
        <v>3865.6264381000001</v>
      </c>
      <c r="G95" s="144">
        <v>4089.0498069340001</v>
      </c>
      <c r="H95" s="144">
        <v>4191.8347203020003</v>
      </c>
      <c r="I95" s="144">
        <v>4226.403930509</v>
      </c>
      <c r="J95" s="144">
        <v>4205.975498498</v>
      </c>
      <c r="K95" s="144">
        <v>4166.4156172189996</v>
      </c>
      <c r="L95" s="144">
        <v>4198.2195321219997</v>
      </c>
      <c r="M95" s="144">
        <v>4390.9292612870004</v>
      </c>
      <c r="N95" s="144">
        <v>4427.8841553419998</v>
      </c>
      <c r="O95" s="144">
        <v>4484.882037892</v>
      </c>
      <c r="P95" s="144">
        <v>4494.7852336819997</v>
      </c>
      <c r="Q95" s="144">
        <v>4507.4325125790001</v>
      </c>
      <c r="R95" s="144">
        <v>4537.1140075610001</v>
      </c>
      <c r="S95" s="144">
        <v>4554.5883433529998</v>
      </c>
      <c r="T95" s="1005">
        <v>4556.4461930420002</v>
      </c>
      <c r="U95" s="53"/>
      <c r="V95" s="53"/>
    </row>
    <row r="96" spans="1:22" s="230" customFormat="1" ht="12.95" customHeight="1">
      <c r="A96" s="1327" t="s">
        <v>375</v>
      </c>
      <c r="B96" s="1328"/>
      <c r="C96" s="241">
        <v>10938.457179204999</v>
      </c>
      <c r="D96" s="241">
        <v>6066.3929024019999</v>
      </c>
      <c r="E96" s="241">
        <v>6625.5218767700007</v>
      </c>
      <c r="F96" s="241">
        <v>7540.1452998750001</v>
      </c>
      <c r="G96" s="241">
        <v>8324.2908862370004</v>
      </c>
      <c r="H96" s="241">
        <v>5896.6438207040001</v>
      </c>
      <c r="I96" s="241">
        <v>6716.8651138269997</v>
      </c>
      <c r="J96" s="241">
        <v>7012.9928026010002</v>
      </c>
      <c r="K96" s="241">
        <v>7824.0315666209999</v>
      </c>
      <c r="L96" s="241">
        <v>8534.2798543680001</v>
      </c>
      <c r="M96" s="241">
        <v>9618.3040700639995</v>
      </c>
      <c r="N96" s="241">
        <v>9478.0414759070009</v>
      </c>
      <c r="O96" s="241">
        <v>9352.083850519999</v>
      </c>
      <c r="P96" s="241">
        <v>9089.0764754709999</v>
      </c>
      <c r="Q96" s="241">
        <v>6891.9240093809995</v>
      </c>
      <c r="R96" s="241">
        <v>6383.7230598960004</v>
      </c>
      <c r="S96" s="241">
        <v>5844.9575528040004</v>
      </c>
      <c r="T96" s="1006">
        <v>5860.3409145559999</v>
      </c>
      <c r="U96" s="378"/>
      <c r="V96" s="378"/>
    </row>
    <row r="97" spans="1:22" s="232" customFormat="1" ht="12.95" customHeight="1">
      <c r="A97" s="123" t="s">
        <v>17</v>
      </c>
      <c r="B97" s="1171" t="s">
        <v>376</v>
      </c>
      <c r="C97" s="144">
        <v>10935.805117639</v>
      </c>
      <c r="D97" s="144">
        <v>5959.7473388050003</v>
      </c>
      <c r="E97" s="144">
        <v>6517.6290459290003</v>
      </c>
      <c r="F97" s="144">
        <v>7002.4445112240001</v>
      </c>
      <c r="G97" s="144">
        <v>7621.8779866000004</v>
      </c>
      <c r="H97" s="144">
        <v>5243.6260748280001</v>
      </c>
      <c r="I97" s="144">
        <v>5980.6397668279997</v>
      </c>
      <c r="J97" s="144">
        <v>6370.3222178610004</v>
      </c>
      <c r="K97" s="144">
        <v>7125.9879931879996</v>
      </c>
      <c r="L97" s="144">
        <v>7837.7544595489999</v>
      </c>
      <c r="M97" s="144">
        <v>8835.114399606</v>
      </c>
      <c r="N97" s="144">
        <v>8808.9574883170008</v>
      </c>
      <c r="O97" s="144">
        <v>8646.4604834919992</v>
      </c>
      <c r="P97" s="144">
        <v>8479.3152599690002</v>
      </c>
      <c r="Q97" s="144">
        <v>6263.8586770129996</v>
      </c>
      <c r="R97" s="144">
        <v>5675.9512499330003</v>
      </c>
      <c r="S97" s="144">
        <v>5245.6347002590001</v>
      </c>
      <c r="T97" s="1005">
        <v>5205.4600444289999</v>
      </c>
      <c r="U97" s="53"/>
      <c r="V97" s="53"/>
    </row>
    <row r="98" spans="1:22" s="65" customFormat="1" ht="12.95" customHeight="1">
      <c r="A98" s="123" t="s">
        <v>17</v>
      </c>
      <c r="B98" s="1171" t="s">
        <v>328</v>
      </c>
      <c r="C98" s="144">
        <v>2.652061566</v>
      </c>
      <c r="D98" s="144">
        <v>106.64556359700001</v>
      </c>
      <c r="E98" s="144">
        <v>107.89283084100001</v>
      </c>
      <c r="F98" s="144">
        <v>537.70078865100004</v>
      </c>
      <c r="G98" s="144">
        <v>702.41289963700001</v>
      </c>
      <c r="H98" s="144">
        <v>653.01774587600005</v>
      </c>
      <c r="I98" s="144">
        <v>736.22534699899995</v>
      </c>
      <c r="J98" s="144">
        <v>642.67058473999998</v>
      </c>
      <c r="K98" s="144">
        <v>698.04357343300001</v>
      </c>
      <c r="L98" s="144">
        <v>696.52539481899998</v>
      </c>
      <c r="M98" s="144">
        <v>783.18967045800002</v>
      </c>
      <c r="N98" s="144">
        <v>669.08398758999999</v>
      </c>
      <c r="O98" s="144">
        <v>705.62336702799996</v>
      </c>
      <c r="P98" s="144">
        <v>609.76121550200003</v>
      </c>
      <c r="Q98" s="144">
        <v>628.06533236799999</v>
      </c>
      <c r="R98" s="144">
        <v>707.77180996300001</v>
      </c>
      <c r="S98" s="144">
        <v>599.32285254500005</v>
      </c>
      <c r="T98" s="1005">
        <v>654.88087012699998</v>
      </c>
      <c r="U98" s="53"/>
      <c r="V98" s="53"/>
    </row>
    <row r="99" spans="1:22" s="230" customFormat="1" ht="12.95" customHeight="1">
      <c r="A99" s="1327" t="s">
        <v>377</v>
      </c>
      <c r="B99" s="1328"/>
      <c r="C99" s="241">
        <v>22919.004308872001</v>
      </c>
      <c r="D99" s="241">
        <v>27678.504960216003</v>
      </c>
      <c r="E99" s="241">
        <v>26445.107785168999</v>
      </c>
      <c r="F99" s="241">
        <v>26356.529788176002</v>
      </c>
      <c r="G99" s="241">
        <v>37768.548060964</v>
      </c>
      <c r="H99" s="241">
        <v>27235.756846389999</v>
      </c>
      <c r="I99" s="241">
        <v>27284.313401107</v>
      </c>
      <c r="J99" s="241">
        <v>28364.556322998</v>
      </c>
      <c r="K99" s="241">
        <v>28430.506179898999</v>
      </c>
      <c r="L99" s="241">
        <v>28520.269470270003</v>
      </c>
      <c r="M99" s="241">
        <v>28707.888948393</v>
      </c>
      <c r="N99" s="241">
        <v>28920.654047852</v>
      </c>
      <c r="O99" s="241">
        <v>29049.202523246</v>
      </c>
      <c r="P99" s="241">
        <v>29564.17792912</v>
      </c>
      <c r="Q99" s="241">
        <v>28737.216643948999</v>
      </c>
      <c r="R99" s="241">
        <v>28888.449423691</v>
      </c>
      <c r="S99" s="241">
        <v>29240.881472228997</v>
      </c>
      <c r="T99" s="1006">
        <v>29354.632855024</v>
      </c>
      <c r="U99" s="378"/>
      <c r="V99" s="378"/>
    </row>
    <row r="100" spans="1:22" s="65" customFormat="1" ht="12.95" customHeight="1">
      <c r="A100" s="123" t="s">
        <v>17</v>
      </c>
      <c r="B100" s="1171" t="s">
        <v>378</v>
      </c>
      <c r="C100" s="144">
        <v>1914.4545037529999</v>
      </c>
      <c r="D100" s="144">
        <v>1815.480008539</v>
      </c>
      <c r="E100" s="144">
        <v>1785.8163226060001</v>
      </c>
      <c r="F100" s="144">
        <v>1480.328952307</v>
      </c>
      <c r="G100" s="144">
        <v>1450.996150121</v>
      </c>
      <c r="H100" s="144">
        <v>1448.5165433960001</v>
      </c>
      <c r="I100" s="144">
        <v>1446.665509275</v>
      </c>
      <c r="J100" s="144">
        <v>1445.944371178</v>
      </c>
      <c r="K100" s="144">
        <v>1445.1419772040001</v>
      </c>
      <c r="L100" s="144">
        <v>1444.1564403750001</v>
      </c>
      <c r="M100" s="144">
        <v>1443.3458066190001</v>
      </c>
      <c r="N100" s="144">
        <v>1442.9314102190001</v>
      </c>
      <c r="O100" s="144">
        <v>1441.43086872</v>
      </c>
      <c r="P100" s="144">
        <v>1441.039321834</v>
      </c>
      <c r="Q100" s="144">
        <v>1440.744854107</v>
      </c>
      <c r="R100" s="144">
        <v>1440.8036174389999</v>
      </c>
      <c r="S100" s="144">
        <v>1459.7690037469999</v>
      </c>
      <c r="T100" s="1005">
        <v>1440.101862449</v>
      </c>
      <c r="U100" s="53"/>
      <c r="V100" s="53"/>
    </row>
    <row r="101" spans="1:22" s="65" customFormat="1" ht="12.95" customHeight="1">
      <c r="A101" s="123" t="s">
        <v>17</v>
      </c>
      <c r="B101" s="1171" t="s">
        <v>379</v>
      </c>
      <c r="C101" s="144">
        <v>20842.921119205999</v>
      </c>
      <c r="D101" s="144">
        <v>25701.965400851001</v>
      </c>
      <c r="E101" s="144">
        <v>24493.985441429999</v>
      </c>
      <c r="F101" s="144">
        <v>24876.200835869</v>
      </c>
      <c r="G101" s="144">
        <v>36317.551910843002</v>
      </c>
      <c r="H101" s="144">
        <v>25787.240302994</v>
      </c>
      <c r="I101" s="144">
        <v>25837.647891831999</v>
      </c>
      <c r="J101" s="144">
        <v>26918.611951819999</v>
      </c>
      <c r="K101" s="144">
        <v>26985.364202695</v>
      </c>
      <c r="L101" s="144">
        <v>27076.113029895001</v>
      </c>
      <c r="M101" s="144">
        <v>27264.543141774</v>
      </c>
      <c r="N101" s="144">
        <v>27477.722637633</v>
      </c>
      <c r="O101" s="144">
        <v>27607.771654526001</v>
      </c>
      <c r="P101" s="144">
        <v>28123.138607286</v>
      </c>
      <c r="Q101" s="144">
        <v>27296.471789841999</v>
      </c>
      <c r="R101" s="144">
        <v>27447.645806252</v>
      </c>
      <c r="S101" s="144">
        <v>27781.112468481999</v>
      </c>
      <c r="T101" s="1005">
        <v>27914.530992575001</v>
      </c>
      <c r="U101" s="53"/>
      <c r="V101" s="53"/>
    </row>
    <row r="102" spans="1:22" s="65" customFormat="1" ht="12.95" customHeight="1">
      <c r="A102" s="123"/>
      <c r="B102" s="1173" t="s">
        <v>380</v>
      </c>
      <c r="C102" s="144">
        <v>20210.889975870999</v>
      </c>
      <c r="D102" s="144">
        <v>24965.306442883</v>
      </c>
      <c r="E102" s="144">
        <v>23752.171464538998</v>
      </c>
      <c r="F102" s="144">
        <v>24618.792884414001</v>
      </c>
      <c r="G102" s="144">
        <v>36060.177059070003</v>
      </c>
      <c r="H102" s="144">
        <v>25528.618418540998</v>
      </c>
      <c r="I102" s="144">
        <v>25578.992078718002</v>
      </c>
      <c r="J102" s="144">
        <v>26659.950658068999</v>
      </c>
      <c r="K102" s="144">
        <v>26726.706377514001</v>
      </c>
      <c r="L102" s="144">
        <v>26816.552822409001</v>
      </c>
      <c r="M102" s="144">
        <v>27005.075832697999</v>
      </c>
      <c r="N102" s="144">
        <v>27218.143003071</v>
      </c>
      <c r="O102" s="144">
        <v>27348.234521097998</v>
      </c>
      <c r="P102" s="144">
        <v>27863.631431438</v>
      </c>
      <c r="Q102" s="144">
        <v>27037.572046289999</v>
      </c>
      <c r="R102" s="144">
        <v>27188.646968020999</v>
      </c>
      <c r="S102" s="144">
        <v>27521.999643348001</v>
      </c>
      <c r="T102" s="1005">
        <v>27655.201874893999</v>
      </c>
      <c r="U102" s="53"/>
      <c r="V102" s="53"/>
    </row>
    <row r="103" spans="1:22" s="65" customFormat="1" ht="12.95" customHeight="1">
      <c r="A103" s="123"/>
      <c r="B103" s="1173" t="s">
        <v>328</v>
      </c>
      <c r="C103" s="144">
        <v>632.03114333500002</v>
      </c>
      <c r="D103" s="144">
        <v>736.65895796799998</v>
      </c>
      <c r="E103" s="144">
        <v>741.81397689100004</v>
      </c>
      <c r="F103" s="144">
        <v>257.40795145499999</v>
      </c>
      <c r="G103" s="144">
        <v>257.37485177299999</v>
      </c>
      <c r="H103" s="144">
        <v>258.62188445300001</v>
      </c>
      <c r="I103" s="144">
        <v>258.65581311400001</v>
      </c>
      <c r="J103" s="144">
        <v>258.66129375100002</v>
      </c>
      <c r="K103" s="144">
        <v>258.65782518100002</v>
      </c>
      <c r="L103" s="144">
        <v>259.56020748600002</v>
      </c>
      <c r="M103" s="144">
        <v>259.46730907599999</v>
      </c>
      <c r="N103" s="144">
        <v>259.57963456200002</v>
      </c>
      <c r="O103" s="144">
        <v>259.537133428</v>
      </c>
      <c r="P103" s="144">
        <v>259.50717584799997</v>
      </c>
      <c r="Q103" s="144">
        <v>258.89974355200002</v>
      </c>
      <c r="R103" s="144">
        <v>258.99883823099998</v>
      </c>
      <c r="S103" s="144">
        <v>259.11282513399999</v>
      </c>
      <c r="T103" s="1005">
        <v>259.32911768100001</v>
      </c>
      <c r="U103" s="53"/>
      <c r="V103" s="53"/>
    </row>
    <row r="104" spans="1:22" s="65" customFormat="1" ht="12.95" customHeight="1">
      <c r="A104" s="123" t="s">
        <v>17</v>
      </c>
      <c r="B104" s="1171" t="s">
        <v>381</v>
      </c>
      <c r="C104" s="144">
        <v>161.628685913</v>
      </c>
      <c r="D104" s="144">
        <v>161.05955082599999</v>
      </c>
      <c r="E104" s="144">
        <v>165.306021133</v>
      </c>
      <c r="F104" s="144">
        <v>0</v>
      </c>
      <c r="G104" s="144">
        <v>0</v>
      </c>
      <c r="H104" s="144">
        <v>0</v>
      </c>
      <c r="I104" s="144">
        <v>0</v>
      </c>
      <c r="J104" s="144">
        <v>0</v>
      </c>
      <c r="K104" s="144">
        <v>0</v>
      </c>
      <c r="L104" s="144">
        <v>0</v>
      </c>
      <c r="M104" s="144">
        <v>0</v>
      </c>
      <c r="N104" s="144">
        <v>0</v>
      </c>
      <c r="O104" s="144">
        <v>0</v>
      </c>
      <c r="P104" s="144">
        <v>0</v>
      </c>
      <c r="Q104" s="144">
        <v>0</v>
      </c>
      <c r="R104" s="144">
        <v>0</v>
      </c>
      <c r="S104" s="144">
        <v>0</v>
      </c>
      <c r="T104" s="1005">
        <v>0</v>
      </c>
      <c r="U104" s="53"/>
      <c r="V104" s="53"/>
    </row>
    <row r="105" spans="1:22" s="65" customFormat="1" ht="12.95" customHeight="1">
      <c r="A105" s="123"/>
      <c r="B105" s="1173" t="s">
        <v>380</v>
      </c>
      <c r="C105" s="144">
        <v>161.628685913</v>
      </c>
      <c r="D105" s="144">
        <v>161.05955082599999</v>
      </c>
      <c r="E105" s="144">
        <v>165.306021133</v>
      </c>
      <c r="F105" s="144">
        <v>0</v>
      </c>
      <c r="G105" s="144">
        <v>0</v>
      </c>
      <c r="H105" s="144">
        <v>0</v>
      </c>
      <c r="I105" s="144">
        <v>0</v>
      </c>
      <c r="J105" s="144">
        <v>0</v>
      </c>
      <c r="K105" s="144">
        <v>0</v>
      </c>
      <c r="L105" s="144">
        <v>0</v>
      </c>
      <c r="M105" s="144">
        <v>0</v>
      </c>
      <c r="N105" s="144">
        <v>0</v>
      </c>
      <c r="O105" s="144">
        <v>0</v>
      </c>
      <c r="P105" s="144">
        <v>0</v>
      </c>
      <c r="Q105" s="144">
        <v>0</v>
      </c>
      <c r="R105" s="144">
        <v>0</v>
      </c>
      <c r="S105" s="144">
        <v>0</v>
      </c>
      <c r="T105" s="1005">
        <v>0</v>
      </c>
      <c r="U105" s="53"/>
      <c r="V105" s="53"/>
    </row>
    <row r="106" spans="1:22" s="65" customFormat="1" ht="12.95" customHeight="1">
      <c r="A106" s="123"/>
      <c r="B106" s="1173" t="s">
        <v>328</v>
      </c>
      <c r="C106" s="144">
        <v>0</v>
      </c>
      <c r="D106" s="144">
        <v>0</v>
      </c>
      <c r="E106" s="144">
        <v>0</v>
      </c>
      <c r="F106" s="144">
        <v>0</v>
      </c>
      <c r="G106" s="144">
        <v>0</v>
      </c>
      <c r="H106" s="144">
        <v>0</v>
      </c>
      <c r="I106" s="144">
        <v>0</v>
      </c>
      <c r="J106" s="144">
        <v>0</v>
      </c>
      <c r="K106" s="144">
        <v>0</v>
      </c>
      <c r="L106" s="144">
        <v>0</v>
      </c>
      <c r="M106" s="144">
        <v>0</v>
      </c>
      <c r="N106" s="144">
        <v>0</v>
      </c>
      <c r="O106" s="144">
        <v>0</v>
      </c>
      <c r="P106" s="144">
        <v>0</v>
      </c>
      <c r="Q106" s="144">
        <v>0</v>
      </c>
      <c r="R106" s="144">
        <v>0</v>
      </c>
      <c r="S106" s="144">
        <v>0</v>
      </c>
      <c r="T106" s="1005">
        <v>0</v>
      </c>
      <c r="U106" s="53"/>
      <c r="V106" s="53"/>
    </row>
    <row r="107" spans="1:22" s="65" customFormat="1" ht="12.95" customHeight="1" thickBot="1">
      <c r="A107" s="149"/>
      <c r="B107" s="292"/>
      <c r="C107" s="291"/>
      <c r="D107" s="291"/>
      <c r="E107" s="291"/>
      <c r="F107" s="291"/>
      <c r="G107" s="291"/>
      <c r="H107" s="291"/>
      <c r="I107" s="291"/>
      <c r="J107" s="291"/>
      <c r="K107" s="291"/>
      <c r="L107" s="291"/>
      <c r="M107" s="291"/>
      <c r="N107" s="291"/>
      <c r="O107" s="291"/>
      <c r="P107" s="291"/>
      <c r="Q107" s="291"/>
      <c r="R107" s="291"/>
      <c r="S107" s="291"/>
      <c r="T107" s="380"/>
      <c r="U107" s="53"/>
      <c r="V107" s="53"/>
    </row>
    <row r="108" spans="1:22" s="65" customFormat="1" ht="10.9" hidden="1" customHeight="1" thickBot="1">
      <c r="A108" s="1402" t="s">
        <v>243</v>
      </c>
      <c r="B108" s="1399"/>
      <c r="C108" s="75"/>
      <c r="D108" s="75"/>
      <c r="E108" s="75"/>
      <c r="F108" s="75"/>
      <c r="G108" s="75"/>
      <c r="H108" s="75"/>
      <c r="I108" s="75"/>
      <c r="J108" s="75"/>
      <c r="K108" s="75"/>
      <c r="L108" s="75"/>
      <c r="M108" s="75"/>
      <c r="N108" s="75"/>
      <c r="O108" s="75"/>
      <c r="P108" s="75"/>
      <c r="Q108" s="75"/>
      <c r="R108" s="75"/>
      <c r="S108" s="75"/>
      <c r="T108" s="1014"/>
      <c r="U108" s="53"/>
      <c r="V108" s="53"/>
    </row>
    <row r="109" spans="1:22" s="65" customFormat="1" ht="10.9" hidden="1" customHeight="1">
      <c r="A109" s="1402" t="s">
        <v>241</v>
      </c>
      <c r="B109" s="1398"/>
      <c r="C109" s="75"/>
      <c r="D109" s="75"/>
      <c r="E109" s="75"/>
      <c r="F109" s="75"/>
      <c r="G109" s="75"/>
      <c r="H109" s="75"/>
      <c r="I109" s="75"/>
      <c r="J109" s="75"/>
      <c r="K109" s="75"/>
      <c r="L109" s="75"/>
      <c r="M109" s="75"/>
      <c r="N109" s="75"/>
      <c r="O109" s="75"/>
      <c r="P109" s="75"/>
      <c r="Q109" s="75"/>
      <c r="R109" s="75"/>
      <c r="S109" s="75"/>
      <c r="T109" s="1014"/>
      <c r="U109" s="53"/>
      <c r="V109" s="53"/>
    </row>
    <row r="110" spans="1:22" s="65" customFormat="1" ht="13.5" hidden="1" customHeight="1">
      <c r="A110" s="1375" t="s">
        <v>242</v>
      </c>
      <c r="B110" s="1376"/>
      <c r="C110" s="1186"/>
      <c r="D110" s="1186"/>
      <c r="E110" s="1186"/>
      <c r="F110" s="1186"/>
      <c r="G110" s="1186"/>
      <c r="H110" s="1186"/>
      <c r="I110" s="1186"/>
      <c r="J110" s="1186"/>
      <c r="K110" s="1186"/>
      <c r="L110" s="1186"/>
      <c r="M110" s="1186"/>
      <c r="N110" s="1186"/>
      <c r="O110" s="1186"/>
      <c r="P110" s="1186"/>
      <c r="Q110" s="1186"/>
      <c r="R110" s="1186"/>
      <c r="S110" s="1186"/>
      <c r="T110" s="1188"/>
      <c r="U110" s="53"/>
      <c r="V110" s="53"/>
    </row>
    <row r="111" spans="1:22" s="65" customFormat="1" ht="24.2" hidden="1" customHeight="1">
      <c r="A111" s="1392" t="s">
        <v>239</v>
      </c>
      <c r="B111" s="1393"/>
      <c r="C111" s="319"/>
      <c r="D111" s="319"/>
      <c r="E111" s="319"/>
      <c r="F111" s="319"/>
      <c r="G111" s="319"/>
      <c r="H111" s="319"/>
      <c r="I111" s="319"/>
      <c r="J111" s="319"/>
      <c r="K111" s="319"/>
      <c r="L111" s="319"/>
      <c r="M111" s="319"/>
      <c r="N111" s="319"/>
      <c r="O111" s="319"/>
      <c r="P111" s="319"/>
      <c r="Q111" s="319"/>
      <c r="R111" s="319"/>
      <c r="S111" s="319"/>
      <c r="T111" s="1200"/>
      <c r="U111" s="53"/>
      <c r="V111" s="53"/>
    </row>
    <row r="112" spans="1:22" ht="75" customHeight="1">
      <c r="A112" s="1394" t="s">
        <v>294</v>
      </c>
      <c r="B112" s="1395"/>
      <c r="C112" s="1395"/>
      <c r="D112" s="1395"/>
      <c r="E112" s="1395"/>
      <c r="F112" s="1395"/>
      <c r="G112" s="1395"/>
      <c r="H112" s="1395"/>
      <c r="I112" s="1395"/>
      <c r="J112" s="1395"/>
      <c r="K112" s="1395"/>
      <c r="L112" s="1395"/>
      <c r="M112" s="1395"/>
      <c r="N112" s="1395"/>
      <c r="O112" s="1395"/>
      <c r="P112" s="1395"/>
      <c r="Q112" s="1395"/>
      <c r="R112" s="1395"/>
      <c r="S112" s="1395"/>
      <c r="T112" s="1396"/>
      <c r="U112" s="53"/>
      <c r="V112" s="53"/>
    </row>
    <row r="113" spans="1:22" ht="22.35" customHeight="1">
      <c r="A113" s="1339" t="s">
        <v>405</v>
      </c>
      <c r="B113" s="1340"/>
      <c r="C113" s="1384" t="s">
        <v>277</v>
      </c>
      <c r="D113" s="1384" t="s">
        <v>842</v>
      </c>
      <c r="E113" s="1380">
        <v>2021</v>
      </c>
      <c r="F113" s="1380">
        <v>2022</v>
      </c>
      <c r="G113" s="1380">
        <v>2023</v>
      </c>
      <c r="H113" s="1380">
        <v>2024</v>
      </c>
      <c r="I113" s="1380"/>
      <c r="J113" s="1380"/>
      <c r="K113" s="1380"/>
      <c r="L113" s="1380"/>
      <c r="M113" s="1380"/>
      <c r="N113" s="1380"/>
      <c r="O113" s="1380"/>
      <c r="P113" s="1380"/>
      <c r="Q113" s="1380"/>
      <c r="R113" s="1380">
        <v>2025</v>
      </c>
      <c r="S113" s="1380"/>
      <c r="T113" s="1388"/>
      <c r="U113" s="53"/>
      <c r="V113" s="53"/>
    </row>
    <row r="114" spans="1:22" ht="22.35" customHeight="1">
      <c r="A114" s="1339"/>
      <c r="B114" s="1340"/>
      <c r="C114" s="1385"/>
      <c r="D114" s="1385"/>
      <c r="E114" s="1383"/>
      <c r="F114" s="1380"/>
      <c r="G114" s="1380"/>
      <c r="H114" s="786" t="s">
        <v>3</v>
      </c>
      <c r="I114" s="786" t="s">
        <v>4</v>
      </c>
      <c r="J114" s="786" t="s">
        <v>5</v>
      </c>
      <c r="K114" s="786" t="s">
        <v>6</v>
      </c>
      <c r="L114" s="786" t="s">
        <v>267</v>
      </c>
      <c r="M114" s="896" t="s">
        <v>7</v>
      </c>
      <c r="N114" s="896" t="s">
        <v>13</v>
      </c>
      <c r="O114" s="896" t="s">
        <v>14</v>
      </c>
      <c r="P114" s="896" t="s">
        <v>906</v>
      </c>
      <c r="Q114" s="896" t="s">
        <v>0</v>
      </c>
      <c r="R114" s="896" t="s">
        <v>1</v>
      </c>
      <c r="S114" s="896" t="s">
        <v>2</v>
      </c>
      <c r="T114" s="1139" t="s">
        <v>3</v>
      </c>
      <c r="U114" s="53"/>
      <c r="V114" s="53"/>
    </row>
    <row r="115" spans="1:22" s="230" customFormat="1" ht="12" customHeight="1">
      <c r="A115" s="1327" t="s">
        <v>364</v>
      </c>
      <c r="B115" s="1328"/>
      <c r="C115" s="241">
        <v>383527.06430508604</v>
      </c>
      <c r="D115" s="241">
        <v>422254.95846896397</v>
      </c>
      <c r="E115" s="241">
        <v>457140.78755375301</v>
      </c>
      <c r="F115" s="241">
        <v>580484.33278022497</v>
      </c>
      <c r="G115" s="241">
        <v>697848.98439871101</v>
      </c>
      <c r="H115" s="241">
        <v>795401.76707089401</v>
      </c>
      <c r="I115" s="241">
        <v>840798.05103016901</v>
      </c>
      <c r="J115" s="241">
        <v>868262.56731372501</v>
      </c>
      <c r="K115" s="241">
        <v>906304.07112649595</v>
      </c>
      <c r="L115" s="241">
        <v>907685.35278659</v>
      </c>
      <c r="M115" s="241">
        <v>897632.056518903</v>
      </c>
      <c r="N115" s="241">
        <v>992320.84392193891</v>
      </c>
      <c r="O115" s="241">
        <v>941761.34512024606</v>
      </c>
      <c r="P115" s="241">
        <v>937953.07771471201</v>
      </c>
      <c r="Q115" s="241">
        <v>884946.67568258289</v>
      </c>
      <c r="R115" s="241">
        <v>920040.21091687412</v>
      </c>
      <c r="S115" s="241">
        <v>933574.92829385307</v>
      </c>
      <c r="T115" s="1006">
        <v>936317.11270984705</v>
      </c>
      <c r="U115" s="378"/>
      <c r="V115" s="378"/>
    </row>
    <row r="116" spans="1:22" s="65" customFormat="1" ht="12.95" customHeight="1">
      <c r="A116" s="123" t="s">
        <v>17</v>
      </c>
      <c r="B116" s="1171" t="s">
        <v>365</v>
      </c>
      <c r="C116" s="144">
        <v>17309.646652035</v>
      </c>
      <c r="D116" s="144">
        <v>42200.030430459999</v>
      </c>
      <c r="E116" s="144">
        <v>41416.751291820998</v>
      </c>
      <c r="F116" s="144">
        <v>32826.305312213997</v>
      </c>
      <c r="G116" s="144">
        <v>59187.668341315999</v>
      </c>
      <c r="H116" s="144">
        <v>53412.626334900997</v>
      </c>
      <c r="I116" s="144">
        <v>54276.526738077999</v>
      </c>
      <c r="J116" s="144">
        <v>51397.327160841996</v>
      </c>
      <c r="K116" s="144">
        <v>49510.986988320001</v>
      </c>
      <c r="L116" s="144">
        <v>47156.020418319997</v>
      </c>
      <c r="M116" s="144">
        <v>45679.267336320001</v>
      </c>
      <c r="N116" s="144">
        <v>46857.511157480003</v>
      </c>
      <c r="O116" s="144">
        <v>49439.85572082</v>
      </c>
      <c r="P116" s="144">
        <v>48200.28862082</v>
      </c>
      <c r="Q116" s="144">
        <v>52554.574420236997</v>
      </c>
      <c r="R116" s="144">
        <v>55105.541312319998</v>
      </c>
      <c r="S116" s="144">
        <v>55902.31352032</v>
      </c>
      <c r="T116" s="1005">
        <v>55054.452891567998</v>
      </c>
      <c r="U116" s="53"/>
      <c r="V116" s="53"/>
    </row>
    <row r="117" spans="1:22" s="65" customFormat="1" ht="12.95" customHeight="1">
      <c r="A117" s="123" t="s">
        <v>17</v>
      </c>
      <c r="B117" s="1171" t="s">
        <v>366</v>
      </c>
      <c r="C117" s="144">
        <v>365623.35162677401</v>
      </c>
      <c r="D117" s="144">
        <v>378454.62130384002</v>
      </c>
      <c r="E117" s="144">
        <v>415019.98279146798</v>
      </c>
      <c r="F117" s="144">
        <v>546517.41012278199</v>
      </c>
      <c r="G117" s="144">
        <v>636042.405314932</v>
      </c>
      <c r="H117" s="144">
        <v>734416.08037801599</v>
      </c>
      <c r="I117" s="144">
        <v>780026.23064819397</v>
      </c>
      <c r="J117" s="144">
        <v>811807.69318997196</v>
      </c>
      <c r="K117" s="144">
        <v>850850.77721720398</v>
      </c>
      <c r="L117" s="144">
        <v>855513.12891708198</v>
      </c>
      <c r="M117" s="144">
        <v>847423.80467451899</v>
      </c>
      <c r="N117" s="144">
        <v>938337.027894589</v>
      </c>
      <c r="O117" s="144">
        <v>887009.11101468303</v>
      </c>
      <c r="P117" s="144">
        <v>884898.24316123198</v>
      </c>
      <c r="Q117" s="144">
        <v>826461.71558830095</v>
      </c>
      <c r="R117" s="144">
        <v>857860.72666885902</v>
      </c>
      <c r="S117" s="144">
        <v>871531.97539787705</v>
      </c>
      <c r="T117" s="1005">
        <v>869956.07522119104</v>
      </c>
      <c r="U117" s="53"/>
      <c r="V117" s="53"/>
    </row>
    <row r="118" spans="1:22" s="65" customFormat="1" ht="12.95" customHeight="1">
      <c r="A118" s="123" t="s">
        <v>17</v>
      </c>
      <c r="B118" s="1171" t="s">
        <v>328</v>
      </c>
      <c r="C118" s="144">
        <v>594.06602627699999</v>
      </c>
      <c r="D118" s="144">
        <v>1600.306734664</v>
      </c>
      <c r="E118" s="144">
        <v>704.05347046400004</v>
      </c>
      <c r="F118" s="144">
        <v>1140.617345229</v>
      </c>
      <c r="G118" s="144">
        <v>2618.9107424630001</v>
      </c>
      <c r="H118" s="144">
        <v>7573.0603579770004</v>
      </c>
      <c r="I118" s="144">
        <v>6495.293643897</v>
      </c>
      <c r="J118" s="144">
        <v>5057.5469629110003</v>
      </c>
      <c r="K118" s="144">
        <v>5942.3069209719997</v>
      </c>
      <c r="L118" s="144">
        <v>5016.2034511880001</v>
      </c>
      <c r="M118" s="144">
        <v>4528.9845080639998</v>
      </c>
      <c r="N118" s="144">
        <v>7126.3048698700004</v>
      </c>
      <c r="O118" s="144">
        <v>5312.3783847430004</v>
      </c>
      <c r="P118" s="144">
        <v>4854.5459326600003</v>
      </c>
      <c r="Q118" s="144">
        <v>5930.3856740450001</v>
      </c>
      <c r="R118" s="144">
        <v>7073.9429356950004</v>
      </c>
      <c r="S118" s="144">
        <v>6140.6393756560001</v>
      </c>
      <c r="T118" s="1005">
        <v>11306.584597088</v>
      </c>
      <c r="U118" s="53"/>
      <c r="V118" s="53"/>
    </row>
    <row r="119" spans="1:22" s="230" customFormat="1" ht="12.95" customHeight="1">
      <c r="A119" s="1327" t="s">
        <v>367</v>
      </c>
      <c r="B119" s="1328"/>
      <c r="C119" s="241">
        <v>1347494.7820136331</v>
      </c>
      <c r="D119" s="241">
        <v>1480366.4005683637</v>
      </c>
      <c r="E119" s="241">
        <v>1594009.8989750261</v>
      </c>
      <c r="F119" s="241">
        <v>1784970.6848266621</v>
      </c>
      <c r="G119" s="241">
        <v>2018115.0716054449</v>
      </c>
      <c r="H119" s="241">
        <v>2187215.1242095619</v>
      </c>
      <c r="I119" s="241">
        <v>2247096.1767152431</v>
      </c>
      <c r="J119" s="241">
        <v>2310162.7719880664</v>
      </c>
      <c r="K119" s="241">
        <v>2337659.4749464733</v>
      </c>
      <c r="L119" s="241">
        <v>2335476.333757659</v>
      </c>
      <c r="M119" s="241">
        <v>2299110.1773068961</v>
      </c>
      <c r="N119" s="241">
        <v>2428395.977217928</v>
      </c>
      <c r="O119" s="241">
        <v>2431336.2206561728</v>
      </c>
      <c r="P119" s="241">
        <v>2433863.9012034154</v>
      </c>
      <c r="Q119" s="241">
        <v>2420964.5095884958</v>
      </c>
      <c r="R119" s="241">
        <v>2434282.5623368248</v>
      </c>
      <c r="S119" s="241">
        <v>2462645.7846907042</v>
      </c>
      <c r="T119" s="1006">
        <v>2447237.8117250972</v>
      </c>
      <c r="U119" s="378"/>
      <c r="V119" s="378"/>
    </row>
    <row r="120" spans="1:22" s="65" customFormat="1" ht="12.95" customHeight="1">
      <c r="A120" s="123" t="s">
        <v>17</v>
      </c>
      <c r="B120" s="1171" t="s">
        <v>368</v>
      </c>
      <c r="C120" s="144">
        <v>895509.14876320399</v>
      </c>
      <c r="D120" s="144">
        <v>990204.967167606</v>
      </c>
      <c r="E120" s="144">
        <v>1045459.08380123</v>
      </c>
      <c r="F120" s="144">
        <v>1193190.8899055601</v>
      </c>
      <c r="G120" s="144">
        <v>1340146.6619764899</v>
      </c>
      <c r="H120" s="144">
        <v>1401273.5243210599</v>
      </c>
      <c r="I120" s="144">
        <v>1421080.26492819</v>
      </c>
      <c r="J120" s="144">
        <v>1442054.0490937701</v>
      </c>
      <c r="K120" s="144">
        <v>1442364.5488432201</v>
      </c>
      <c r="L120" s="144">
        <v>1433996.62158749</v>
      </c>
      <c r="M120" s="144">
        <v>1414723.9443920001</v>
      </c>
      <c r="N120" s="144">
        <v>1450596.3303426099</v>
      </c>
      <c r="O120" s="144">
        <v>1483128.7123455999</v>
      </c>
      <c r="P120" s="144">
        <v>1483911.7150330101</v>
      </c>
      <c r="Q120" s="144">
        <v>1541056.6733792799</v>
      </c>
      <c r="R120" s="144">
        <v>1534087.2813942099</v>
      </c>
      <c r="S120" s="144">
        <v>1536177.8564037101</v>
      </c>
      <c r="T120" s="1005">
        <v>1516448.58064629</v>
      </c>
      <c r="U120" s="53"/>
      <c r="V120" s="53"/>
    </row>
    <row r="121" spans="1:22" s="65" customFormat="1" ht="12.95" customHeight="1">
      <c r="A121" s="123"/>
      <c r="B121" s="1172" t="s">
        <v>705</v>
      </c>
      <c r="C121" s="144">
        <v>261417.11701877401</v>
      </c>
      <c r="D121" s="144">
        <v>306028.48575750098</v>
      </c>
      <c r="E121" s="144">
        <v>314681.445624332</v>
      </c>
      <c r="F121" s="144">
        <v>372816.40259202698</v>
      </c>
      <c r="G121" s="144">
        <v>440156.96852977801</v>
      </c>
      <c r="H121" s="144">
        <v>462474.40857732802</v>
      </c>
      <c r="I121" s="144">
        <v>472133.07138618402</v>
      </c>
      <c r="J121" s="144">
        <v>480166.265830666</v>
      </c>
      <c r="K121" s="144">
        <v>479030.829918164</v>
      </c>
      <c r="L121" s="144">
        <v>469704.87842688599</v>
      </c>
      <c r="M121" s="144">
        <v>460673.84248912201</v>
      </c>
      <c r="N121" s="144">
        <v>473417.112198146</v>
      </c>
      <c r="O121" s="144">
        <v>487548.45108225901</v>
      </c>
      <c r="P121" s="144">
        <v>488842.845084837</v>
      </c>
      <c r="Q121" s="144">
        <v>509696.09732107999</v>
      </c>
      <c r="R121" s="144">
        <v>516552.43237507902</v>
      </c>
      <c r="S121" s="144">
        <v>512175.14883094601</v>
      </c>
      <c r="T121" s="1005">
        <v>509023.31458224199</v>
      </c>
      <c r="U121" s="53"/>
      <c r="V121" s="53"/>
    </row>
    <row r="122" spans="1:22" s="65" customFormat="1" ht="12.95" customHeight="1">
      <c r="A122" s="123"/>
      <c r="B122" s="1172" t="s">
        <v>706</v>
      </c>
      <c r="C122" s="144">
        <v>634092.03174443007</v>
      </c>
      <c r="D122" s="144">
        <v>684176.48141010501</v>
      </c>
      <c r="E122" s="144">
        <v>730777.63817690103</v>
      </c>
      <c r="F122" s="144">
        <v>820374.48731353099</v>
      </c>
      <c r="G122" s="144">
        <v>899989.69344671397</v>
      </c>
      <c r="H122" s="144">
        <v>938799.11574373196</v>
      </c>
      <c r="I122" s="144">
        <v>948947.19354200503</v>
      </c>
      <c r="J122" s="144">
        <v>961887.78326309903</v>
      </c>
      <c r="K122" s="144">
        <v>963333.718925055</v>
      </c>
      <c r="L122" s="144">
        <v>964291.74316060299</v>
      </c>
      <c r="M122" s="144">
        <v>954050.10190287896</v>
      </c>
      <c r="N122" s="144">
        <v>977179.21814446605</v>
      </c>
      <c r="O122" s="144">
        <v>995580.26126333803</v>
      </c>
      <c r="P122" s="144">
        <v>995068.869948179</v>
      </c>
      <c r="Q122" s="144">
        <v>1031360.5760582</v>
      </c>
      <c r="R122" s="144">
        <v>1017534.84901913</v>
      </c>
      <c r="S122" s="144">
        <v>1024002.7075727599</v>
      </c>
      <c r="T122" s="1005">
        <v>1007425.26606404</v>
      </c>
      <c r="U122" s="53"/>
      <c r="V122" s="53"/>
    </row>
    <row r="123" spans="1:22" s="65" customFormat="1" ht="12.95" customHeight="1">
      <c r="A123" s="123" t="s">
        <v>17</v>
      </c>
      <c r="B123" s="1171" t="s">
        <v>369</v>
      </c>
      <c r="C123" s="144">
        <v>8944.207341845</v>
      </c>
      <c r="D123" s="144">
        <v>9616.4516465460019</v>
      </c>
      <c r="E123" s="144">
        <v>14082.502198497999</v>
      </c>
      <c r="F123" s="144">
        <v>11919.007550288001</v>
      </c>
      <c r="G123" s="144">
        <v>8175.0979606139999</v>
      </c>
      <c r="H123" s="144">
        <v>12751.865360583</v>
      </c>
      <c r="I123" s="144">
        <v>13466.143522873001</v>
      </c>
      <c r="J123" s="144">
        <v>14901.713161565</v>
      </c>
      <c r="K123" s="144">
        <v>15548.124849721</v>
      </c>
      <c r="L123" s="144">
        <v>13837.9116123</v>
      </c>
      <c r="M123" s="144">
        <v>16510.098977677</v>
      </c>
      <c r="N123" s="144">
        <v>18503.271785168999</v>
      </c>
      <c r="O123" s="144">
        <v>15598.810260071999</v>
      </c>
      <c r="P123" s="144">
        <v>14223.543237847</v>
      </c>
      <c r="Q123" s="144">
        <v>16774.513306281999</v>
      </c>
      <c r="R123" s="144">
        <v>16139.116589874</v>
      </c>
      <c r="S123" s="144">
        <v>14434.673358593</v>
      </c>
      <c r="T123" s="1005">
        <v>16385.349597610999</v>
      </c>
      <c r="U123" s="53"/>
      <c r="V123" s="53"/>
    </row>
    <row r="124" spans="1:22" s="65" customFormat="1" ht="12.95" customHeight="1">
      <c r="A124" s="123"/>
      <c r="B124" s="1172" t="s">
        <v>705</v>
      </c>
      <c r="C124" s="144">
        <v>1761.701661436</v>
      </c>
      <c r="D124" s="144">
        <v>2494.6497059879998</v>
      </c>
      <c r="E124" s="144">
        <v>3019.5443668910002</v>
      </c>
      <c r="F124" s="144">
        <v>2023.345264561</v>
      </c>
      <c r="G124" s="144">
        <v>519.25679738199995</v>
      </c>
      <c r="H124" s="144">
        <v>564.019458267</v>
      </c>
      <c r="I124" s="144">
        <v>2054.8036251509998</v>
      </c>
      <c r="J124" s="144">
        <v>3412.1584633369998</v>
      </c>
      <c r="K124" s="144">
        <v>3552.4029144219999</v>
      </c>
      <c r="L124" s="144">
        <v>2048.7166903729999</v>
      </c>
      <c r="M124" s="144">
        <v>2911.2900777290001</v>
      </c>
      <c r="N124" s="144">
        <v>2729.7252507630001</v>
      </c>
      <c r="O124" s="144">
        <v>3432.7738401329998</v>
      </c>
      <c r="P124" s="144">
        <v>2563.8039986140002</v>
      </c>
      <c r="Q124" s="144">
        <v>2724.106666398</v>
      </c>
      <c r="R124" s="144">
        <v>2740.4752315710002</v>
      </c>
      <c r="S124" s="144">
        <v>2592.1426485060001</v>
      </c>
      <c r="T124" s="1005">
        <v>2755.7649128170001</v>
      </c>
      <c r="U124" s="53"/>
      <c r="V124" s="53"/>
    </row>
    <row r="125" spans="1:22" s="65" customFormat="1" ht="12.95" customHeight="1">
      <c r="A125" s="123"/>
      <c r="B125" s="1172" t="s">
        <v>706</v>
      </c>
      <c r="C125" s="144">
        <v>7182.505680409</v>
      </c>
      <c r="D125" s="144">
        <v>7121.8019405579998</v>
      </c>
      <c r="E125" s="144">
        <v>11062.957831607</v>
      </c>
      <c r="F125" s="144">
        <v>9895.6622857269995</v>
      </c>
      <c r="G125" s="144">
        <v>7655.8411632320003</v>
      </c>
      <c r="H125" s="144">
        <v>12187.845902315999</v>
      </c>
      <c r="I125" s="144">
        <v>11411.339897722</v>
      </c>
      <c r="J125" s="144">
        <v>11489.554698227999</v>
      </c>
      <c r="K125" s="144">
        <v>11995.721935299</v>
      </c>
      <c r="L125" s="144">
        <v>11789.194921927001</v>
      </c>
      <c r="M125" s="144">
        <v>13598.808899948001</v>
      </c>
      <c r="N125" s="144">
        <v>15773.546534405999</v>
      </c>
      <c r="O125" s="144">
        <v>12166.036419939001</v>
      </c>
      <c r="P125" s="144">
        <v>11659.739239233</v>
      </c>
      <c r="Q125" s="144">
        <v>14050.406639884</v>
      </c>
      <c r="R125" s="144">
        <v>13398.641358303001</v>
      </c>
      <c r="S125" s="144">
        <v>11842.530710087</v>
      </c>
      <c r="T125" s="1005">
        <v>13629.584684793999</v>
      </c>
      <c r="U125" s="53"/>
      <c r="V125" s="53"/>
    </row>
    <row r="126" spans="1:22" s="232" customFormat="1" ht="12.95" customHeight="1">
      <c r="A126" s="123" t="s">
        <v>17</v>
      </c>
      <c r="B126" s="1171" t="s">
        <v>370</v>
      </c>
      <c r="C126" s="144">
        <v>40902.096844558997</v>
      </c>
      <c r="D126" s="144">
        <v>31549.617967803999</v>
      </c>
      <c r="E126" s="144">
        <v>40859.763395574999</v>
      </c>
      <c r="F126" s="144">
        <v>37394.486432220998</v>
      </c>
      <c r="G126" s="144">
        <v>31389.375411032001</v>
      </c>
      <c r="H126" s="144">
        <v>30830.257895611001</v>
      </c>
      <c r="I126" s="144">
        <v>32574.30440633</v>
      </c>
      <c r="J126" s="144">
        <v>35290.968837506</v>
      </c>
      <c r="K126" s="144">
        <v>32758.986475759</v>
      </c>
      <c r="L126" s="144">
        <v>31484.067381607001</v>
      </c>
      <c r="M126" s="144">
        <v>30837.135380469001</v>
      </c>
      <c r="N126" s="144">
        <v>31878.324728518</v>
      </c>
      <c r="O126" s="144">
        <v>32171.27003797</v>
      </c>
      <c r="P126" s="144">
        <v>30456.094121752001</v>
      </c>
      <c r="Q126" s="144">
        <v>30368.960676971001</v>
      </c>
      <c r="R126" s="144">
        <v>32117.628238182999</v>
      </c>
      <c r="S126" s="144">
        <v>34935.155555111996</v>
      </c>
      <c r="T126" s="1005">
        <v>31491.429497678</v>
      </c>
      <c r="U126" s="53"/>
      <c r="V126" s="53"/>
    </row>
    <row r="127" spans="1:22" s="65" customFormat="1" ht="24.2" customHeight="1">
      <c r="A127" s="123" t="s">
        <v>17</v>
      </c>
      <c r="B127" s="1171" t="s">
        <v>371</v>
      </c>
      <c r="C127" s="144">
        <v>400542.271065532</v>
      </c>
      <c r="D127" s="144">
        <v>446204.87905511697</v>
      </c>
      <c r="E127" s="144">
        <v>490172.75616160198</v>
      </c>
      <c r="F127" s="144">
        <v>538922.23278172</v>
      </c>
      <c r="G127" s="144">
        <v>634128.282855061</v>
      </c>
      <c r="H127" s="144">
        <v>735089.39754590194</v>
      </c>
      <c r="I127" s="144">
        <v>768179.31961212901</v>
      </c>
      <c r="J127" s="144">
        <v>808959.13254454103</v>
      </c>
      <c r="K127" s="144">
        <v>840107.76724733796</v>
      </c>
      <c r="L127" s="144">
        <v>845935.52541723906</v>
      </c>
      <c r="M127" s="144">
        <v>827907.49329293706</v>
      </c>
      <c r="N127" s="144">
        <v>919103.15186592902</v>
      </c>
      <c r="O127" s="144">
        <v>891724.54411606898</v>
      </c>
      <c r="P127" s="144">
        <v>897295.01342912996</v>
      </c>
      <c r="Q127" s="144">
        <v>825366.07555630698</v>
      </c>
      <c r="R127" s="144">
        <v>843045.36201135896</v>
      </c>
      <c r="S127" s="144">
        <v>870575.43469766004</v>
      </c>
      <c r="T127" s="1005">
        <v>874537.13517199794</v>
      </c>
      <c r="U127" s="53"/>
      <c r="V127" s="53"/>
    </row>
    <row r="128" spans="1:22" s="65" customFormat="1" ht="12.95" customHeight="1">
      <c r="A128" s="123" t="s">
        <v>17</v>
      </c>
      <c r="B128" s="1171" t="s">
        <v>328</v>
      </c>
      <c r="C128" s="144">
        <v>1597.057998493</v>
      </c>
      <c r="D128" s="144">
        <v>2790.4847312910001</v>
      </c>
      <c r="E128" s="144">
        <v>3435.7934181209998</v>
      </c>
      <c r="F128" s="144">
        <v>3544.0681568730001</v>
      </c>
      <c r="G128" s="144">
        <v>4275.653402248</v>
      </c>
      <c r="H128" s="144">
        <v>7270.079086406</v>
      </c>
      <c r="I128" s="144">
        <v>11796.144245721</v>
      </c>
      <c r="J128" s="144">
        <v>8956.9083506839997</v>
      </c>
      <c r="K128" s="144">
        <v>6880.0475304350002</v>
      </c>
      <c r="L128" s="144">
        <v>10222.207759023</v>
      </c>
      <c r="M128" s="144">
        <v>9131.5052638130001</v>
      </c>
      <c r="N128" s="144">
        <v>8314.8984957020002</v>
      </c>
      <c r="O128" s="144">
        <v>8712.8838964620008</v>
      </c>
      <c r="P128" s="144">
        <v>7977.5353816759998</v>
      </c>
      <c r="Q128" s="144">
        <v>7398.2866696560004</v>
      </c>
      <c r="R128" s="144">
        <v>8893.1741031990005</v>
      </c>
      <c r="S128" s="144">
        <v>6522.6646756290002</v>
      </c>
      <c r="T128" s="1005">
        <v>8375.3168115200006</v>
      </c>
      <c r="U128" s="53"/>
      <c r="V128" s="53"/>
    </row>
    <row r="129" spans="1:22" s="230" customFormat="1" ht="12.95" customHeight="1">
      <c r="A129" s="1327" t="s">
        <v>372</v>
      </c>
      <c r="B129" s="1328"/>
      <c r="C129" s="241">
        <v>177132.16794533399</v>
      </c>
      <c r="D129" s="241">
        <v>153743.51106742298</v>
      </c>
      <c r="E129" s="241">
        <v>149462.346667918</v>
      </c>
      <c r="F129" s="241">
        <v>169597.82743851902</v>
      </c>
      <c r="G129" s="241">
        <v>165645.634763935</v>
      </c>
      <c r="H129" s="241">
        <v>172792.11249114602</v>
      </c>
      <c r="I129" s="241">
        <v>166592.39874284301</v>
      </c>
      <c r="J129" s="241">
        <v>165233.31494868398</v>
      </c>
      <c r="K129" s="241">
        <v>171182.462039504</v>
      </c>
      <c r="L129" s="241">
        <v>160846.403993293</v>
      </c>
      <c r="M129" s="241">
        <v>160816.94067422301</v>
      </c>
      <c r="N129" s="241">
        <v>170075.19488204198</v>
      </c>
      <c r="O129" s="241">
        <v>174231.713029067</v>
      </c>
      <c r="P129" s="241">
        <v>170808.91381379901</v>
      </c>
      <c r="Q129" s="241">
        <v>179153.10713548801</v>
      </c>
      <c r="R129" s="241">
        <v>186801.82214675201</v>
      </c>
      <c r="S129" s="241">
        <v>197159.07428545499</v>
      </c>
      <c r="T129" s="1006">
        <v>194516.007044306</v>
      </c>
      <c r="U129" s="378"/>
      <c r="V129" s="378"/>
    </row>
    <row r="130" spans="1:22" s="232" customFormat="1" ht="12.95" customHeight="1">
      <c r="A130" s="123" t="s">
        <v>17</v>
      </c>
      <c r="B130" s="1171" t="s">
        <v>373</v>
      </c>
      <c r="C130" s="144">
        <v>165746.26199663299</v>
      </c>
      <c r="D130" s="144">
        <v>140666.726168175</v>
      </c>
      <c r="E130" s="144">
        <v>133500.869253299</v>
      </c>
      <c r="F130" s="144">
        <v>160275.65726912499</v>
      </c>
      <c r="G130" s="144">
        <v>156199.50776298999</v>
      </c>
      <c r="H130" s="144">
        <v>164611.48147968101</v>
      </c>
      <c r="I130" s="144">
        <v>157922.71717053</v>
      </c>
      <c r="J130" s="144">
        <v>156337.09004805799</v>
      </c>
      <c r="K130" s="144">
        <v>161332.77016928801</v>
      </c>
      <c r="L130" s="144">
        <v>152135.38772202301</v>
      </c>
      <c r="M130" s="144">
        <v>150345.19273177901</v>
      </c>
      <c r="N130" s="144">
        <v>158803.48985021099</v>
      </c>
      <c r="O130" s="144">
        <v>163376.012403092</v>
      </c>
      <c r="P130" s="144">
        <v>159708.07918170199</v>
      </c>
      <c r="Q130" s="144">
        <v>168149.29547334</v>
      </c>
      <c r="R130" s="144">
        <v>175372.72684664201</v>
      </c>
      <c r="S130" s="144">
        <v>185922.55893251399</v>
      </c>
      <c r="T130" s="1005">
        <v>185394.82428095199</v>
      </c>
      <c r="U130" s="53"/>
      <c r="V130" s="53"/>
    </row>
    <row r="131" spans="1:22" s="65" customFormat="1" ht="12.95" customHeight="1">
      <c r="A131" s="123" t="s">
        <v>17</v>
      </c>
      <c r="B131" s="1171" t="s">
        <v>374</v>
      </c>
      <c r="C131" s="144">
        <v>11273.763646209001</v>
      </c>
      <c r="D131" s="144">
        <v>11970.558191366999</v>
      </c>
      <c r="E131" s="144">
        <v>13813.644781862</v>
      </c>
      <c r="F131" s="144">
        <v>819.28703543100005</v>
      </c>
      <c r="G131" s="144">
        <v>877.79182823400004</v>
      </c>
      <c r="H131" s="144">
        <v>859.70586396800002</v>
      </c>
      <c r="I131" s="144">
        <v>872.22805792199995</v>
      </c>
      <c r="J131" s="144">
        <v>884.55987325499996</v>
      </c>
      <c r="K131" s="144">
        <v>848.60601747400005</v>
      </c>
      <c r="L131" s="144">
        <v>866.70161600100005</v>
      </c>
      <c r="M131" s="144">
        <v>892.99071618899995</v>
      </c>
      <c r="N131" s="144">
        <v>918.34081712099999</v>
      </c>
      <c r="O131" s="144">
        <v>978.79427124300003</v>
      </c>
      <c r="P131" s="144">
        <v>948.25515360899999</v>
      </c>
      <c r="Q131" s="144">
        <v>840.37694847399996</v>
      </c>
      <c r="R131" s="144">
        <v>854.11034562700002</v>
      </c>
      <c r="S131" s="144">
        <v>879.64883428999997</v>
      </c>
      <c r="T131" s="1005">
        <v>870.06001350700001</v>
      </c>
      <c r="U131" s="53"/>
      <c r="V131" s="53"/>
    </row>
    <row r="132" spans="1:22" s="65" customFormat="1" ht="12.95" customHeight="1">
      <c r="A132" s="123" t="s">
        <v>17</v>
      </c>
      <c r="B132" s="1171" t="s">
        <v>328</v>
      </c>
      <c r="C132" s="144">
        <v>112.142302492</v>
      </c>
      <c r="D132" s="144">
        <v>1106.226707881</v>
      </c>
      <c r="E132" s="144">
        <v>2147.8326327569998</v>
      </c>
      <c r="F132" s="144">
        <v>8502.8831339629996</v>
      </c>
      <c r="G132" s="144">
        <v>8568.3351727110003</v>
      </c>
      <c r="H132" s="144">
        <v>7320.9251474969997</v>
      </c>
      <c r="I132" s="144">
        <v>7797.4535143909998</v>
      </c>
      <c r="J132" s="144">
        <v>8011.6650273710002</v>
      </c>
      <c r="K132" s="144">
        <v>9001.0858527420005</v>
      </c>
      <c r="L132" s="144">
        <v>7844.3146552689996</v>
      </c>
      <c r="M132" s="144">
        <v>9578.7572262550002</v>
      </c>
      <c r="N132" s="144">
        <v>10353.36421471</v>
      </c>
      <c r="O132" s="144">
        <v>9876.9063547320002</v>
      </c>
      <c r="P132" s="144">
        <v>10152.579478488</v>
      </c>
      <c r="Q132" s="144">
        <v>10163.434713674</v>
      </c>
      <c r="R132" s="144">
        <v>10574.984954482999</v>
      </c>
      <c r="S132" s="144">
        <v>10356.866518651001</v>
      </c>
      <c r="T132" s="1005">
        <v>8251.1227498469998</v>
      </c>
      <c r="U132" s="53"/>
      <c r="V132" s="53"/>
    </row>
    <row r="133" spans="1:22" s="230" customFormat="1" ht="12.95" customHeight="1">
      <c r="A133" s="1327" t="s">
        <v>375</v>
      </c>
      <c r="B133" s="1328"/>
      <c r="C133" s="241">
        <v>111557.23798918902</v>
      </c>
      <c r="D133" s="241">
        <v>89493.048547134007</v>
      </c>
      <c r="E133" s="241">
        <v>84761.910728162999</v>
      </c>
      <c r="F133" s="241">
        <v>93955.842537032993</v>
      </c>
      <c r="G133" s="241">
        <v>95533.688213653004</v>
      </c>
      <c r="H133" s="241">
        <v>94453.408864975994</v>
      </c>
      <c r="I133" s="241">
        <v>94951.914236444005</v>
      </c>
      <c r="J133" s="241">
        <v>97850.970829993996</v>
      </c>
      <c r="K133" s="241">
        <v>96501.959291424995</v>
      </c>
      <c r="L133" s="241">
        <v>97273.202853690993</v>
      </c>
      <c r="M133" s="241">
        <v>101587.42654299899</v>
      </c>
      <c r="N133" s="241">
        <v>102231.442919261</v>
      </c>
      <c r="O133" s="241">
        <v>102281.47186374101</v>
      </c>
      <c r="P133" s="241">
        <v>100802.919812817</v>
      </c>
      <c r="Q133" s="241">
        <v>99468.977996401009</v>
      </c>
      <c r="R133" s="241">
        <v>101985.29014662199</v>
      </c>
      <c r="S133" s="241">
        <v>103625.772540561</v>
      </c>
      <c r="T133" s="1006">
        <v>103967.63148327899</v>
      </c>
      <c r="U133" s="378"/>
      <c r="V133" s="378"/>
    </row>
    <row r="134" spans="1:22" s="232" customFormat="1" ht="12.95" customHeight="1">
      <c r="A134" s="123" t="s">
        <v>17</v>
      </c>
      <c r="B134" s="1171" t="s">
        <v>376</v>
      </c>
      <c r="C134" s="144">
        <v>110581.28704758</v>
      </c>
      <c r="D134" s="144">
        <v>88319.603914213003</v>
      </c>
      <c r="E134" s="144">
        <v>83897.974853049993</v>
      </c>
      <c r="F134" s="144">
        <v>92989.891326769997</v>
      </c>
      <c r="G134" s="144">
        <v>94710.991831763997</v>
      </c>
      <c r="H134" s="144">
        <v>93806.641645891999</v>
      </c>
      <c r="I134" s="144">
        <v>94288.050414828002</v>
      </c>
      <c r="J134" s="144">
        <v>97365.292576426</v>
      </c>
      <c r="K134" s="144">
        <v>96018.808716432002</v>
      </c>
      <c r="L134" s="144">
        <v>96745.193922820996</v>
      </c>
      <c r="M134" s="144">
        <v>101123.52542327699</v>
      </c>
      <c r="N134" s="144">
        <v>101726.743157976</v>
      </c>
      <c r="O134" s="144">
        <v>101719.28966485801</v>
      </c>
      <c r="P134" s="144">
        <v>100330.583747518</v>
      </c>
      <c r="Q134" s="144">
        <v>98919.654299186004</v>
      </c>
      <c r="R134" s="144">
        <v>101410.58967512099</v>
      </c>
      <c r="S134" s="144">
        <v>102970.797501244</v>
      </c>
      <c r="T134" s="1005">
        <v>103381.27005897</v>
      </c>
      <c r="U134" s="53"/>
      <c r="V134" s="53"/>
    </row>
    <row r="135" spans="1:22" s="65" customFormat="1" ht="12.95" customHeight="1">
      <c r="A135" s="123" t="s">
        <v>17</v>
      </c>
      <c r="B135" s="1171" t="s">
        <v>328</v>
      </c>
      <c r="C135" s="144">
        <v>975.95094160899998</v>
      </c>
      <c r="D135" s="144">
        <v>1173.444632921</v>
      </c>
      <c r="E135" s="144">
        <v>863.93587511299995</v>
      </c>
      <c r="F135" s="144">
        <v>965.95121026300001</v>
      </c>
      <c r="G135" s="144">
        <v>822.69638188900001</v>
      </c>
      <c r="H135" s="144">
        <v>646.76721908399998</v>
      </c>
      <c r="I135" s="144">
        <v>663.863821616</v>
      </c>
      <c r="J135" s="144">
        <v>485.678253568</v>
      </c>
      <c r="K135" s="144">
        <v>483.15057499300002</v>
      </c>
      <c r="L135" s="144">
        <v>528.00893086999997</v>
      </c>
      <c r="M135" s="144">
        <v>463.90111972199998</v>
      </c>
      <c r="N135" s="144">
        <v>504.69976128500002</v>
      </c>
      <c r="O135" s="144">
        <v>562.18219888299996</v>
      </c>
      <c r="P135" s="144">
        <v>472.33606529899998</v>
      </c>
      <c r="Q135" s="144">
        <v>549.32369721500004</v>
      </c>
      <c r="R135" s="144">
        <v>574.70047150100004</v>
      </c>
      <c r="S135" s="144">
        <v>654.97503931699998</v>
      </c>
      <c r="T135" s="1005">
        <v>586.36142430899997</v>
      </c>
      <c r="U135" s="53"/>
      <c r="V135" s="53"/>
    </row>
    <row r="136" spans="1:22" s="230" customFormat="1" ht="12.95" customHeight="1">
      <c r="A136" s="1327" t="s">
        <v>377</v>
      </c>
      <c r="B136" s="1328"/>
      <c r="C136" s="241">
        <v>174881.99103260398</v>
      </c>
      <c r="D136" s="241">
        <v>236336.41361140404</v>
      </c>
      <c r="E136" s="241">
        <v>268882.76938118599</v>
      </c>
      <c r="F136" s="241">
        <v>199644.66911301899</v>
      </c>
      <c r="G136" s="241">
        <v>212737.060177487</v>
      </c>
      <c r="H136" s="241">
        <v>214448.864881471</v>
      </c>
      <c r="I136" s="241">
        <v>217119.576318192</v>
      </c>
      <c r="J136" s="241">
        <v>219378.15207220599</v>
      </c>
      <c r="K136" s="241">
        <v>219575.26567566299</v>
      </c>
      <c r="L136" s="241">
        <v>219848.846048946</v>
      </c>
      <c r="M136" s="241">
        <v>220110.87422743801</v>
      </c>
      <c r="N136" s="241">
        <v>222550.174607352</v>
      </c>
      <c r="O136" s="241">
        <v>223293.072964436</v>
      </c>
      <c r="P136" s="241">
        <v>226421.02002226299</v>
      </c>
      <c r="Q136" s="241">
        <v>220872.91866082701</v>
      </c>
      <c r="R136" s="241">
        <v>222810.75396632002</v>
      </c>
      <c r="S136" s="241">
        <v>225783.65784766703</v>
      </c>
      <c r="T136" s="1006">
        <v>226731.11709957101</v>
      </c>
      <c r="U136" s="378"/>
      <c r="V136" s="378"/>
    </row>
    <row r="137" spans="1:22" s="65" customFormat="1" ht="12.95" customHeight="1">
      <c r="A137" s="123" t="s">
        <v>17</v>
      </c>
      <c r="B137" s="1171" t="s">
        <v>378</v>
      </c>
      <c r="C137" s="144">
        <v>5042.6911741069998</v>
      </c>
      <c r="D137" s="144">
        <v>6662.5815301430002</v>
      </c>
      <c r="E137" s="144">
        <v>5342.1391764059999</v>
      </c>
      <c r="F137" s="144">
        <v>935.46211928599996</v>
      </c>
      <c r="G137" s="144">
        <v>910.45702986599997</v>
      </c>
      <c r="H137" s="144">
        <v>917.58871966900006</v>
      </c>
      <c r="I137" s="144">
        <v>917.58871966900006</v>
      </c>
      <c r="J137" s="144">
        <v>917.57539883100003</v>
      </c>
      <c r="K137" s="144">
        <v>917.57539883100003</v>
      </c>
      <c r="L137" s="144">
        <v>913.57539883100003</v>
      </c>
      <c r="M137" s="144">
        <v>913.57419883099999</v>
      </c>
      <c r="N137" s="144">
        <v>913.01163444099996</v>
      </c>
      <c r="O137" s="144">
        <v>912.975215424</v>
      </c>
      <c r="P137" s="144">
        <v>912.975215424</v>
      </c>
      <c r="Q137" s="144">
        <v>912.975215424</v>
      </c>
      <c r="R137" s="144">
        <v>920.77021542399996</v>
      </c>
      <c r="S137" s="144">
        <v>920.77021542399996</v>
      </c>
      <c r="T137" s="1005">
        <v>920.77021542399996</v>
      </c>
      <c r="U137" s="53"/>
      <c r="V137" s="53"/>
    </row>
    <row r="138" spans="1:22" s="65" customFormat="1" ht="12.95" customHeight="1">
      <c r="A138" s="123" t="s">
        <v>17</v>
      </c>
      <c r="B138" s="1171" t="s">
        <v>379</v>
      </c>
      <c r="C138" s="144">
        <v>132216.25249347</v>
      </c>
      <c r="D138" s="144">
        <v>181267.62468771901</v>
      </c>
      <c r="E138" s="144">
        <v>211684.457305672</v>
      </c>
      <c r="F138" s="144">
        <v>197970.63091390699</v>
      </c>
      <c r="G138" s="144">
        <v>210916.657960729</v>
      </c>
      <c r="H138" s="144">
        <v>212549.61970352201</v>
      </c>
      <c r="I138" s="144">
        <v>215206.47660188499</v>
      </c>
      <c r="J138" s="144">
        <v>217447.453580614</v>
      </c>
      <c r="K138" s="144">
        <v>217626.609914617</v>
      </c>
      <c r="L138" s="144">
        <v>217896.073072617</v>
      </c>
      <c r="M138" s="144">
        <v>218143.90950227101</v>
      </c>
      <c r="N138" s="144">
        <v>220554.22299608</v>
      </c>
      <c r="O138" s="144">
        <v>221280.80628669501</v>
      </c>
      <c r="P138" s="144">
        <v>224366.571910534</v>
      </c>
      <c r="Q138" s="144">
        <v>218796.39911035201</v>
      </c>
      <c r="R138" s="144">
        <v>220699.98689805501</v>
      </c>
      <c r="S138" s="144">
        <v>223712.22403463101</v>
      </c>
      <c r="T138" s="1005">
        <v>224646.46063039501</v>
      </c>
      <c r="U138" s="53"/>
      <c r="V138" s="53"/>
    </row>
    <row r="139" spans="1:22" s="65" customFormat="1" ht="12.95" customHeight="1">
      <c r="A139" s="123"/>
      <c r="B139" s="1173" t="s">
        <v>380</v>
      </c>
      <c r="C139" s="144">
        <v>127492.74564908899</v>
      </c>
      <c r="D139" s="144">
        <v>174513.58153601803</v>
      </c>
      <c r="E139" s="144">
        <v>203569.82689456301</v>
      </c>
      <c r="F139" s="144">
        <v>194272.62029144401</v>
      </c>
      <c r="G139" s="144">
        <v>208327.82494335301</v>
      </c>
      <c r="H139" s="144">
        <v>209935.55649507401</v>
      </c>
      <c r="I139" s="144">
        <v>212592.866316617</v>
      </c>
      <c r="J139" s="144">
        <v>214824.90431400001</v>
      </c>
      <c r="K139" s="144">
        <v>215008.785570067</v>
      </c>
      <c r="L139" s="144">
        <v>215640.08421985601</v>
      </c>
      <c r="M139" s="144">
        <v>215897.969531254</v>
      </c>
      <c r="N139" s="144">
        <v>218284.92137726099</v>
      </c>
      <c r="O139" s="144">
        <v>219793.334901992</v>
      </c>
      <c r="P139" s="144">
        <v>222874.69560834899</v>
      </c>
      <c r="Q139" s="144">
        <v>217303.88360917801</v>
      </c>
      <c r="R139" s="144">
        <v>219202.47379366</v>
      </c>
      <c r="S139" s="144">
        <v>222215.47422807699</v>
      </c>
      <c r="T139" s="1005">
        <v>223148.984228154</v>
      </c>
      <c r="U139" s="53"/>
      <c r="V139" s="53"/>
    </row>
    <row r="140" spans="1:22" s="65" customFormat="1" ht="12.95" customHeight="1">
      <c r="A140" s="123"/>
      <c r="B140" s="1173" t="s">
        <v>328</v>
      </c>
      <c r="C140" s="144">
        <v>4723.5068443810005</v>
      </c>
      <c r="D140" s="144">
        <v>6754.0431517010002</v>
      </c>
      <c r="E140" s="144">
        <v>8114.6304111090003</v>
      </c>
      <c r="F140" s="144">
        <v>3698.0106224629999</v>
      </c>
      <c r="G140" s="144">
        <v>2588.833017376</v>
      </c>
      <c r="H140" s="144">
        <v>2614.0632084479998</v>
      </c>
      <c r="I140" s="144">
        <v>2613.6102852680001</v>
      </c>
      <c r="J140" s="144">
        <v>2622.5492666139999</v>
      </c>
      <c r="K140" s="144">
        <v>2617.8243445500002</v>
      </c>
      <c r="L140" s="144">
        <v>2255.9888527610001</v>
      </c>
      <c r="M140" s="144">
        <v>2245.9399710170001</v>
      </c>
      <c r="N140" s="144">
        <v>2269.3016188189999</v>
      </c>
      <c r="O140" s="144">
        <v>1487.471384703</v>
      </c>
      <c r="P140" s="144">
        <v>1491.876302185</v>
      </c>
      <c r="Q140" s="144">
        <v>1492.5155011740001</v>
      </c>
      <c r="R140" s="144">
        <v>1497.513104395</v>
      </c>
      <c r="S140" s="144">
        <v>1496.7498065540001</v>
      </c>
      <c r="T140" s="1005">
        <v>1497.476402241</v>
      </c>
      <c r="U140" s="53"/>
      <c r="V140" s="53"/>
    </row>
    <row r="141" spans="1:22" s="65" customFormat="1" ht="12.95" customHeight="1">
      <c r="A141" s="123" t="s">
        <v>17</v>
      </c>
      <c r="B141" s="1171" t="s">
        <v>381</v>
      </c>
      <c r="C141" s="144">
        <v>37623.047365027</v>
      </c>
      <c r="D141" s="144">
        <v>48406.207393542005</v>
      </c>
      <c r="E141" s="144">
        <v>51856.172899108002</v>
      </c>
      <c r="F141" s="144">
        <v>738.57607982599995</v>
      </c>
      <c r="G141" s="144">
        <v>909.94518689200004</v>
      </c>
      <c r="H141" s="144">
        <v>981.65645828000004</v>
      </c>
      <c r="I141" s="144">
        <v>995.51099663800005</v>
      </c>
      <c r="J141" s="144">
        <v>1013.123092761</v>
      </c>
      <c r="K141" s="144">
        <v>1031.0803622149999</v>
      </c>
      <c r="L141" s="144">
        <v>1039.1975774980001</v>
      </c>
      <c r="M141" s="144">
        <v>1053.390526336</v>
      </c>
      <c r="N141" s="144">
        <v>1082.939976831</v>
      </c>
      <c r="O141" s="144">
        <v>1099.291462317</v>
      </c>
      <c r="P141" s="144">
        <v>1141.4728963049999</v>
      </c>
      <c r="Q141" s="144">
        <v>1163.544335051</v>
      </c>
      <c r="R141" s="144">
        <v>1189.996852841</v>
      </c>
      <c r="S141" s="144">
        <v>1150.6635976120001</v>
      </c>
      <c r="T141" s="1005">
        <v>1163.8862537519999</v>
      </c>
      <c r="U141" s="53"/>
      <c r="V141" s="53"/>
    </row>
    <row r="142" spans="1:22" s="65" customFormat="1" ht="12.95" customHeight="1">
      <c r="A142" s="123"/>
      <c r="B142" s="1173" t="s">
        <v>380</v>
      </c>
      <c r="C142" s="144">
        <v>30151.280688345003</v>
      </c>
      <c r="D142" s="144">
        <v>41076.150557453002</v>
      </c>
      <c r="E142" s="144">
        <v>44502.294427599998</v>
      </c>
      <c r="F142" s="144">
        <v>738.57607982599995</v>
      </c>
      <c r="G142" s="144">
        <v>909.94518689200004</v>
      </c>
      <c r="H142" s="144">
        <v>981.65645828000004</v>
      </c>
      <c r="I142" s="144">
        <v>995.51099663800005</v>
      </c>
      <c r="J142" s="144">
        <v>1013.123092761</v>
      </c>
      <c r="K142" s="144">
        <v>1031.0803622149999</v>
      </c>
      <c r="L142" s="144">
        <v>1039.1975774980001</v>
      </c>
      <c r="M142" s="144">
        <v>1053.390526336</v>
      </c>
      <c r="N142" s="144">
        <v>1082.939976831</v>
      </c>
      <c r="O142" s="144">
        <v>1099.291462317</v>
      </c>
      <c r="P142" s="144">
        <v>1141.4728963049999</v>
      </c>
      <c r="Q142" s="144">
        <v>1163.544335051</v>
      </c>
      <c r="R142" s="144">
        <v>1189.996852841</v>
      </c>
      <c r="S142" s="144">
        <v>1150.6635976120001</v>
      </c>
      <c r="T142" s="1005">
        <v>1163.8862537519999</v>
      </c>
      <c r="U142" s="53"/>
      <c r="V142" s="53"/>
    </row>
    <row r="143" spans="1:22" s="65" customFormat="1" ht="12.95" customHeight="1">
      <c r="A143" s="123"/>
      <c r="B143" s="1173" t="s">
        <v>328</v>
      </c>
      <c r="C143" s="144">
        <v>7471.7666766820003</v>
      </c>
      <c r="D143" s="144">
        <v>7330.0568360890002</v>
      </c>
      <c r="E143" s="144">
        <v>7353.8784715080001</v>
      </c>
      <c r="F143" s="144">
        <v>0</v>
      </c>
      <c r="G143" s="144">
        <v>0</v>
      </c>
      <c r="H143" s="144">
        <v>0</v>
      </c>
      <c r="I143" s="144">
        <v>0</v>
      </c>
      <c r="J143" s="144">
        <v>0</v>
      </c>
      <c r="K143" s="144">
        <v>0</v>
      </c>
      <c r="L143" s="144">
        <v>0</v>
      </c>
      <c r="M143" s="144">
        <v>0</v>
      </c>
      <c r="N143" s="144">
        <v>0</v>
      </c>
      <c r="O143" s="144">
        <v>0</v>
      </c>
      <c r="P143" s="144">
        <v>0</v>
      </c>
      <c r="Q143" s="144">
        <v>0</v>
      </c>
      <c r="R143" s="144">
        <v>0</v>
      </c>
      <c r="S143" s="144">
        <v>0</v>
      </c>
      <c r="T143" s="1005">
        <v>0</v>
      </c>
      <c r="U143" s="53"/>
      <c r="V143" s="53"/>
    </row>
    <row r="144" spans="1:22" s="65" customFormat="1" ht="13.5" thickBot="1">
      <c r="A144" s="149"/>
      <c r="B144" s="292"/>
      <c r="C144" s="291"/>
      <c r="D144" s="291"/>
      <c r="E144" s="291"/>
      <c r="F144" s="291"/>
      <c r="G144" s="291"/>
      <c r="H144" s="291"/>
      <c r="I144" s="291"/>
      <c r="J144" s="291"/>
      <c r="K144" s="291"/>
      <c r="L144" s="291"/>
      <c r="M144" s="291"/>
      <c r="N144" s="291"/>
      <c r="O144" s="291"/>
      <c r="P144" s="291"/>
      <c r="Q144" s="291"/>
      <c r="R144" s="291"/>
      <c r="S144" s="291"/>
      <c r="T144" s="380"/>
      <c r="U144" s="53"/>
      <c r="V144" s="53"/>
    </row>
    <row r="145" spans="1:23" s="65" customFormat="1" ht="10.9" hidden="1" customHeight="1">
      <c r="A145" s="1400" t="s">
        <v>243</v>
      </c>
      <c r="B145" s="1401"/>
      <c r="C145" s="1013"/>
      <c r="D145" s="1013"/>
      <c r="E145" s="1013"/>
      <c r="F145" s="1013"/>
      <c r="G145" s="1013"/>
      <c r="H145" s="1013"/>
      <c r="I145" s="1013"/>
      <c r="J145" s="1013"/>
      <c r="K145" s="1013"/>
      <c r="L145" s="1013"/>
      <c r="M145" s="1013"/>
      <c r="N145" s="1013"/>
      <c r="O145" s="1013"/>
      <c r="P145" s="1013"/>
      <c r="Q145" s="1013"/>
      <c r="R145" s="1013"/>
      <c r="S145" s="1013"/>
      <c r="T145" s="1014"/>
      <c r="U145" s="53"/>
      <c r="V145" s="53"/>
    </row>
    <row r="146" spans="1:23" s="65" customFormat="1" ht="10.9" hidden="1" customHeight="1">
      <c r="A146" s="1402" t="s">
        <v>241</v>
      </c>
      <c r="B146" s="1398"/>
      <c r="C146" s="75"/>
      <c r="D146" s="75"/>
      <c r="E146" s="75"/>
      <c r="F146" s="75"/>
      <c r="G146" s="75"/>
      <c r="H146" s="75"/>
      <c r="I146" s="75"/>
      <c r="J146" s="75"/>
      <c r="K146" s="75"/>
      <c r="L146" s="75"/>
      <c r="M146" s="75"/>
      <c r="N146" s="75"/>
      <c r="O146" s="75"/>
      <c r="P146" s="75"/>
      <c r="Q146" s="75"/>
      <c r="R146" s="75"/>
      <c r="S146" s="75"/>
      <c r="T146" s="1014"/>
      <c r="U146" s="53"/>
      <c r="V146" s="53"/>
    </row>
    <row r="147" spans="1:23" s="65" customFormat="1" ht="10.9" hidden="1" customHeight="1">
      <c r="A147" s="1402" t="s">
        <v>242</v>
      </c>
      <c r="B147" s="1398"/>
      <c r="C147" s="75"/>
      <c r="D147" s="75"/>
      <c r="E147" s="75"/>
      <c r="F147" s="75"/>
      <c r="G147" s="75"/>
      <c r="H147" s="75"/>
      <c r="I147" s="75"/>
      <c r="J147" s="75"/>
      <c r="K147" s="75"/>
      <c r="L147" s="75"/>
      <c r="M147" s="75"/>
      <c r="N147" s="75"/>
      <c r="O147" s="75"/>
      <c r="P147" s="75"/>
      <c r="Q147" s="75"/>
      <c r="R147" s="75"/>
      <c r="S147" s="75"/>
      <c r="T147" s="1014"/>
      <c r="U147" s="53"/>
      <c r="V147" s="53"/>
    </row>
    <row r="148" spans="1:23" s="65" customFormat="1" ht="24.2" hidden="1" customHeight="1">
      <c r="A148" s="1381" t="s">
        <v>239</v>
      </c>
      <c r="B148" s="1403"/>
      <c r="C148" s="1201"/>
      <c r="D148" s="1201"/>
      <c r="E148" s="1201"/>
      <c r="F148" s="1201"/>
      <c r="G148" s="1201"/>
      <c r="H148" s="1201"/>
      <c r="I148" s="1201"/>
      <c r="J148" s="1201"/>
      <c r="K148" s="1201"/>
      <c r="L148" s="1201"/>
      <c r="M148" s="1201"/>
      <c r="N148" s="1201"/>
      <c r="O148" s="1201"/>
      <c r="P148" s="1201"/>
      <c r="Q148" s="1201"/>
      <c r="R148" s="1201"/>
      <c r="S148" s="1201"/>
      <c r="T148" s="1202"/>
      <c r="U148" s="53"/>
      <c r="V148" s="53"/>
    </row>
    <row r="149" spans="1:23" ht="75" customHeight="1">
      <c r="A149" s="1394" t="s">
        <v>719</v>
      </c>
      <c r="B149" s="1395"/>
      <c r="C149" s="1395"/>
      <c r="D149" s="1395"/>
      <c r="E149" s="1395"/>
      <c r="F149" s="1395"/>
      <c r="G149" s="1395"/>
      <c r="H149" s="1395"/>
      <c r="I149" s="1395"/>
      <c r="J149" s="1395"/>
      <c r="K149" s="1395"/>
      <c r="L149" s="1395"/>
      <c r="M149" s="1395"/>
      <c r="N149" s="1395"/>
      <c r="O149" s="1395"/>
      <c r="P149" s="1395"/>
      <c r="Q149" s="1395"/>
      <c r="R149" s="1395"/>
      <c r="S149" s="1395"/>
      <c r="T149" s="1396"/>
      <c r="U149" s="53"/>
      <c r="V149" s="53"/>
    </row>
    <row r="150" spans="1:23" s="229" customFormat="1" ht="22.35" customHeight="1">
      <c r="A150" s="1339" t="s">
        <v>405</v>
      </c>
      <c r="B150" s="1340"/>
      <c r="C150" s="1384" t="s">
        <v>277</v>
      </c>
      <c r="D150" s="1384" t="s">
        <v>842</v>
      </c>
      <c r="E150" s="1380">
        <v>2021</v>
      </c>
      <c r="F150" s="1380">
        <v>2022</v>
      </c>
      <c r="G150" s="1380">
        <v>2023</v>
      </c>
      <c r="H150" s="1380">
        <v>2024</v>
      </c>
      <c r="I150" s="1380"/>
      <c r="J150" s="1380"/>
      <c r="K150" s="1380"/>
      <c r="L150" s="1380"/>
      <c r="M150" s="1380"/>
      <c r="N150" s="1380"/>
      <c r="O150" s="1380"/>
      <c r="P150" s="1380"/>
      <c r="Q150" s="1380"/>
      <c r="R150" s="1380">
        <v>2025</v>
      </c>
      <c r="S150" s="1380"/>
      <c r="T150" s="1388"/>
      <c r="U150" s="379"/>
      <c r="V150" s="379"/>
    </row>
    <row r="151" spans="1:23" s="229" customFormat="1" ht="22.35" customHeight="1">
      <c r="A151" s="1339"/>
      <c r="B151" s="1340"/>
      <c r="C151" s="1385"/>
      <c r="D151" s="1385"/>
      <c r="E151" s="1383"/>
      <c r="F151" s="1380"/>
      <c r="G151" s="1380"/>
      <c r="H151" s="786" t="s">
        <v>3</v>
      </c>
      <c r="I151" s="786" t="s">
        <v>4</v>
      </c>
      <c r="J151" s="786" t="s">
        <v>5</v>
      </c>
      <c r="K151" s="786" t="s">
        <v>6</v>
      </c>
      <c r="L151" s="786" t="s">
        <v>267</v>
      </c>
      <c r="M151" s="896" t="s">
        <v>7</v>
      </c>
      <c r="N151" s="896" t="s">
        <v>13</v>
      </c>
      <c r="O151" s="896" t="s">
        <v>14</v>
      </c>
      <c r="P151" s="896" t="s">
        <v>906</v>
      </c>
      <c r="Q151" s="896" t="s">
        <v>0</v>
      </c>
      <c r="R151" s="896" t="s">
        <v>1</v>
      </c>
      <c r="S151" s="896" t="s">
        <v>2</v>
      </c>
      <c r="T151" s="1139" t="s">
        <v>3</v>
      </c>
      <c r="U151" s="379"/>
      <c r="V151" s="379"/>
    </row>
    <row r="152" spans="1:23" s="230" customFormat="1" ht="12.95" customHeight="1">
      <c r="A152" s="1327" t="s">
        <v>364</v>
      </c>
      <c r="B152" s="1328"/>
      <c r="C152" s="241">
        <v>325316.933506231</v>
      </c>
      <c r="D152" s="241">
        <v>395392.74175713502</v>
      </c>
      <c r="E152" s="241">
        <v>470753.51101294102</v>
      </c>
      <c r="F152" s="241">
        <v>524923.60793425306</v>
      </c>
      <c r="G152" s="241">
        <v>506378.16789014998</v>
      </c>
      <c r="H152" s="241">
        <v>537897.91812718799</v>
      </c>
      <c r="I152" s="241">
        <v>479817.775341161</v>
      </c>
      <c r="J152" s="241">
        <v>608301.60769805708</v>
      </c>
      <c r="K152" s="241">
        <v>638170.33912011306</v>
      </c>
      <c r="L152" s="241">
        <v>620367.00980757899</v>
      </c>
      <c r="M152" s="241">
        <v>631322.45925289101</v>
      </c>
      <c r="N152" s="241">
        <v>713936.84742127196</v>
      </c>
      <c r="O152" s="241">
        <v>744498.1015138739</v>
      </c>
      <c r="P152" s="241">
        <v>755470.8700611461</v>
      </c>
      <c r="Q152" s="241">
        <v>758766.61314626201</v>
      </c>
      <c r="R152" s="241">
        <v>784325.85082490498</v>
      </c>
      <c r="S152" s="241">
        <v>784756.48963027704</v>
      </c>
      <c r="T152" s="1006">
        <v>800489.73029983905</v>
      </c>
      <c r="U152" s="378"/>
      <c r="V152" s="378"/>
    </row>
    <row r="153" spans="1:23" s="65" customFormat="1" ht="12.95" customHeight="1">
      <c r="A153" s="123" t="s">
        <v>17</v>
      </c>
      <c r="B153" s="1171" t="s">
        <v>365</v>
      </c>
      <c r="C153" s="144">
        <v>0</v>
      </c>
      <c r="D153" s="144">
        <v>0</v>
      </c>
      <c r="E153" s="144">
        <v>0</v>
      </c>
      <c r="F153" s="144">
        <v>0</v>
      </c>
      <c r="G153" s="144">
        <v>0</v>
      </c>
      <c r="H153" s="144">
        <v>0</v>
      </c>
      <c r="I153" s="144">
        <v>0</v>
      </c>
      <c r="J153" s="144">
        <v>0</v>
      </c>
      <c r="K153" s="144">
        <v>0</v>
      </c>
      <c r="L153" s="144">
        <v>0</v>
      </c>
      <c r="M153" s="144">
        <v>0</v>
      </c>
      <c r="N153" s="144">
        <v>0</v>
      </c>
      <c r="O153" s="144">
        <v>0</v>
      </c>
      <c r="P153" s="144">
        <v>0</v>
      </c>
      <c r="Q153" s="144">
        <v>0</v>
      </c>
      <c r="R153" s="144">
        <v>0</v>
      </c>
      <c r="S153" s="144">
        <v>0</v>
      </c>
      <c r="T153" s="1005">
        <v>0</v>
      </c>
      <c r="U153" s="53"/>
      <c r="V153" s="53"/>
    </row>
    <row r="154" spans="1:23" s="65" customFormat="1" ht="12.95" customHeight="1">
      <c r="A154" s="123" t="s">
        <v>17</v>
      </c>
      <c r="B154" s="1171" t="s">
        <v>366</v>
      </c>
      <c r="C154" s="144">
        <v>325300.21350623103</v>
      </c>
      <c r="D154" s="144">
        <v>395392.74175713502</v>
      </c>
      <c r="E154" s="144">
        <v>470753.51101294102</v>
      </c>
      <c r="F154" s="144">
        <v>524923.60793425306</v>
      </c>
      <c r="G154" s="144">
        <v>506281.93664014997</v>
      </c>
      <c r="H154" s="144">
        <v>537897.91812718799</v>
      </c>
      <c r="I154" s="144">
        <v>479817.775341161</v>
      </c>
      <c r="J154" s="144">
        <v>607371.87019805703</v>
      </c>
      <c r="K154" s="144">
        <v>638170.33912011306</v>
      </c>
      <c r="L154" s="144">
        <v>620251.09730757901</v>
      </c>
      <c r="M154" s="144">
        <v>631303.53425289097</v>
      </c>
      <c r="N154" s="144">
        <v>713936.84742127196</v>
      </c>
      <c r="O154" s="144">
        <v>744339.65151387395</v>
      </c>
      <c r="P154" s="144">
        <v>755402.46631114604</v>
      </c>
      <c r="Q154" s="144">
        <v>758640.28814626206</v>
      </c>
      <c r="R154" s="144">
        <v>784325.85082490498</v>
      </c>
      <c r="S154" s="144">
        <v>784756.48963027704</v>
      </c>
      <c r="T154" s="1005">
        <v>800489.73029983905</v>
      </c>
      <c r="U154" s="53"/>
      <c r="V154" s="53"/>
    </row>
    <row r="155" spans="1:23" s="65" customFormat="1" ht="12.95" customHeight="1">
      <c r="A155" s="123" t="s">
        <v>17</v>
      </c>
      <c r="B155" s="1171" t="s">
        <v>328</v>
      </c>
      <c r="C155" s="144">
        <v>16.72</v>
      </c>
      <c r="D155" s="144">
        <v>0</v>
      </c>
      <c r="E155" s="144">
        <v>0</v>
      </c>
      <c r="F155" s="144">
        <v>0</v>
      </c>
      <c r="G155" s="144">
        <v>96.231250000000003</v>
      </c>
      <c r="H155" s="144">
        <v>0</v>
      </c>
      <c r="I155" s="144">
        <v>0</v>
      </c>
      <c r="J155" s="144">
        <v>929.73749999999995</v>
      </c>
      <c r="K155" s="144">
        <v>0</v>
      </c>
      <c r="L155" s="144">
        <v>115.91249999999999</v>
      </c>
      <c r="M155" s="144">
        <v>18.925000000000001</v>
      </c>
      <c r="N155" s="144">
        <v>0</v>
      </c>
      <c r="O155" s="144">
        <v>158.44999999999999</v>
      </c>
      <c r="P155" s="144">
        <v>68.403750000000002</v>
      </c>
      <c r="Q155" s="144">
        <v>126.325</v>
      </c>
      <c r="R155" s="144">
        <v>0</v>
      </c>
      <c r="S155" s="144">
        <v>0</v>
      </c>
      <c r="T155" s="1005">
        <v>0</v>
      </c>
      <c r="U155" s="53"/>
      <c r="V155" s="53"/>
    </row>
    <row r="156" spans="1:23" s="230" customFormat="1" ht="12.95" customHeight="1">
      <c r="A156" s="1327" t="s">
        <v>367</v>
      </c>
      <c r="B156" s="1328"/>
      <c r="C156" s="241">
        <v>590431.16269642196</v>
      </c>
      <c r="D156" s="241">
        <v>658731.42000442802</v>
      </c>
      <c r="E156" s="241">
        <v>725144.994341215</v>
      </c>
      <c r="F156" s="241">
        <v>779691.94984029792</v>
      </c>
      <c r="G156" s="241">
        <v>740287.37709625391</v>
      </c>
      <c r="H156" s="241">
        <v>775805.55438777106</v>
      </c>
      <c r="I156" s="241">
        <v>698121.69227532391</v>
      </c>
      <c r="J156" s="241">
        <v>843597.22734891891</v>
      </c>
      <c r="K156" s="241">
        <v>864244.90416146908</v>
      </c>
      <c r="L156" s="241">
        <v>881006.86024755205</v>
      </c>
      <c r="M156" s="241">
        <v>915370.42905277607</v>
      </c>
      <c r="N156" s="241">
        <v>956795.90265815891</v>
      </c>
      <c r="O156" s="241">
        <v>1002889.179543993</v>
      </c>
      <c r="P156" s="241">
        <v>1018871.3230641969</v>
      </c>
      <c r="Q156" s="241">
        <v>1027893.0806429819</v>
      </c>
      <c r="R156" s="241">
        <v>1044635.0080854781</v>
      </c>
      <c r="S156" s="241">
        <v>1086050.5998161458</v>
      </c>
      <c r="T156" s="1006">
        <v>1096909.7303004221</v>
      </c>
      <c r="U156" s="378"/>
      <c r="V156" s="378"/>
      <c r="W156" s="231"/>
    </row>
    <row r="157" spans="1:23" s="65" customFormat="1" ht="12.95" customHeight="1">
      <c r="A157" s="123" t="s">
        <v>17</v>
      </c>
      <c r="B157" s="1171" t="s">
        <v>368</v>
      </c>
      <c r="C157" s="144">
        <v>264862.14816650498</v>
      </c>
      <c r="D157" s="144">
        <v>281694.40311900101</v>
      </c>
      <c r="E157" s="144">
        <v>261922.831039451</v>
      </c>
      <c r="F157" s="144">
        <v>312079.17207555298</v>
      </c>
      <c r="G157" s="144">
        <v>273365.40132159099</v>
      </c>
      <c r="H157" s="144">
        <v>286932.23163628898</v>
      </c>
      <c r="I157" s="144">
        <v>283008.04810447397</v>
      </c>
      <c r="J157" s="144">
        <v>277028.97132212698</v>
      </c>
      <c r="K157" s="144">
        <v>276357.16527103301</v>
      </c>
      <c r="L157" s="144">
        <v>277135.19978706399</v>
      </c>
      <c r="M157" s="144">
        <v>273886.97615005798</v>
      </c>
      <c r="N157" s="144">
        <v>284631.31908924697</v>
      </c>
      <c r="O157" s="144">
        <v>289028.06460271101</v>
      </c>
      <c r="P157" s="144">
        <v>282336.86833299499</v>
      </c>
      <c r="Q157" s="144">
        <v>298333.817731919</v>
      </c>
      <c r="R157" s="144">
        <v>303479.02969601302</v>
      </c>
      <c r="S157" s="144">
        <v>314509.63445361098</v>
      </c>
      <c r="T157" s="1005">
        <v>298584.846458991</v>
      </c>
      <c r="U157" s="53"/>
      <c r="V157" s="53"/>
    </row>
    <row r="158" spans="1:23" s="65" customFormat="1" ht="12.95" customHeight="1">
      <c r="A158" s="123"/>
      <c r="B158" s="1172" t="s">
        <v>705</v>
      </c>
      <c r="C158" s="144">
        <v>60058.279706260997</v>
      </c>
      <c r="D158" s="144">
        <v>54045.716987915999</v>
      </c>
      <c r="E158" s="144">
        <v>48311.994550148003</v>
      </c>
      <c r="F158" s="144">
        <v>49555.752277972002</v>
      </c>
      <c r="G158" s="144">
        <v>19176.216319249001</v>
      </c>
      <c r="H158" s="144">
        <v>17227.472911673001</v>
      </c>
      <c r="I158" s="144">
        <v>17180.048006337001</v>
      </c>
      <c r="J158" s="144">
        <v>15918.647370442</v>
      </c>
      <c r="K158" s="144">
        <v>14419.512438467</v>
      </c>
      <c r="L158" s="144">
        <v>14445.300177085999</v>
      </c>
      <c r="M158" s="144">
        <v>14534.608358189</v>
      </c>
      <c r="N158" s="144">
        <v>13433.478229673001</v>
      </c>
      <c r="O158" s="144">
        <v>14889.104714117</v>
      </c>
      <c r="P158" s="144">
        <v>17365.013019814</v>
      </c>
      <c r="Q158" s="144">
        <v>16999.824392127</v>
      </c>
      <c r="R158" s="144">
        <v>18293.107072862</v>
      </c>
      <c r="S158" s="144">
        <v>22523.065769680001</v>
      </c>
      <c r="T158" s="1005">
        <v>21956.496644587001</v>
      </c>
      <c r="U158" s="53"/>
      <c r="V158" s="53"/>
    </row>
    <row r="159" spans="1:23" s="65" customFormat="1" ht="12.95" customHeight="1">
      <c r="A159" s="123"/>
      <c r="B159" s="1172" t="s">
        <v>706</v>
      </c>
      <c r="C159" s="144">
        <v>204803.868460244</v>
      </c>
      <c r="D159" s="144">
        <v>227648.68613108501</v>
      </c>
      <c r="E159" s="144">
        <v>213610.83648930301</v>
      </c>
      <c r="F159" s="144">
        <v>262523.41979758098</v>
      </c>
      <c r="G159" s="144">
        <v>254189.18500234201</v>
      </c>
      <c r="H159" s="144">
        <v>269704.75872461603</v>
      </c>
      <c r="I159" s="144">
        <v>265828.00009813701</v>
      </c>
      <c r="J159" s="144">
        <v>261110.32395168499</v>
      </c>
      <c r="K159" s="144">
        <v>261937.652832566</v>
      </c>
      <c r="L159" s="144">
        <v>262689.89960997802</v>
      </c>
      <c r="M159" s="144">
        <v>259352.36779186901</v>
      </c>
      <c r="N159" s="144">
        <v>271197.84085957397</v>
      </c>
      <c r="O159" s="144">
        <v>274138.95988859399</v>
      </c>
      <c r="P159" s="144">
        <v>264971.855313181</v>
      </c>
      <c r="Q159" s="144">
        <v>281333.99333979201</v>
      </c>
      <c r="R159" s="144">
        <v>285185.92262315098</v>
      </c>
      <c r="S159" s="144">
        <v>291986.56868393102</v>
      </c>
      <c r="T159" s="1005">
        <v>276628.34981440398</v>
      </c>
      <c r="U159" s="53"/>
      <c r="V159" s="53"/>
    </row>
    <row r="160" spans="1:23" s="65" customFormat="1" ht="12.95" customHeight="1">
      <c r="A160" s="123" t="s">
        <v>17</v>
      </c>
      <c r="B160" s="1171" t="s">
        <v>369</v>
      </c>
      <c r="C160" s="144">
        <v>700.51711062300001</v>
      </c>
      <c r="D160" s="144">
        <v>4708.2955000000002</v>
      </c>
      <c r="E160" s="144">
        <v>5813.1583527029998</v>
      </c>
      <c r="F160" s="144">
        <v>4163.9948999999997</v>
      </c>
      <c r="G160" s="144">
        <v>7276.5702849999998</v>
      </c>
      <c r="H160" s="144">
        <v>12405.655577519999</v>
      </c>
      <c r="I160" s="144">
        <v>10677.050331744</v>
      </c>
      <c r="J160" s="144">
        <v>8364.5232636069995</v>
      </c>
      <c r="K160" s="144">
        <v>8403.5486355199992</v>
      </c>
      <c r="L160" s="144">
        <v>13916.410062823001</v>
      </c>
      <c r="M160" s="144">
        <v>15472.914962479999</v>
      </c>
      <c r="N160" s="144">
        <v>12183.672928739999</v>
      </c>
      <c r="O160" s="144">
        <v>11973.454838539999</v>
      </c>
      <c r="P160" s="144">
        <v>11082.393656492</v>
      </c>
      <c r="Q160" s="144">
        <v>13330.987603362</v>
      </c>
      <c r="R160" s="144">
        <v>12052.903919460001</v>
      </c>
      <c r="S160" s="144">
        <v>12756.52380472</v>
      </c>
      <c r="T160" s="1005">
        <v>15045.5666934</v>
      </c>
      <c r="U160" s="53"/>
      <c r="V160" s="53"/>
    </row>
    <row r="161" spans="1:22" s="65" customFormat="1" ht="12.95" customHeight="1">
      <c r="A161" s="123"/>
      <c r="B161" s="1172" t="s">
        <v>705</v>
      </c>
      <c r="C161" s="144">
        <v>82.608510623000001</v>
      </c>
      <c r="D161" s="144">
        <v>0</v>
      </c>
      <c r="E161" s="144">
        <v>0</v>
      </c>
      <c r="F161" s="144">
        <v>0</v>
      </c>
      <c r="G161" s="144">
        <v>0</v>
      </c>
      <c r="H161" s="144">
        <v>0</v>
      </c>
      <c r="I161" s="144">
        <v>0</v>
      </c>
      <c r="J161" s="144">
        <v>409.375</v>
      </c>
      <c r="K161" s="144">
        <v>3008.1</v>
      </c>
      <c r="L161" s="144">
        <v>1661.4124999999999</v>
      </c>
      <c r="M161" s="144">
        <v>643.45000000000005</v>
      </c>
      <c r="N161" s="144">
        <v>637.21699999999998</v>
      </c>
      <c r="O161" s="144">
        <v>643.30700000000002</v>
      </c>
      <c r="P161" s="144">
        <v>0</v>
      </c>
      <c r="Q161" s="144">
        <v>0</v>
      </c>
      <c r="R161" s="144">
        <v>0</v>
      </c>
      <c r="S161" s="144">
        <v>0</v>
      </c>
      <c r="T161" s="1005">
        <v>0</v>
      </c>
      <c r="U161" s="53"/>
      <c r="V161" s="53"/>
    </row>
    <row r="162" spans="1:22" s="65" customFormat="1" ht="12.95" customHeight="1">
      <c r="A162" s="123"/>
      <c r="B162" s="1172" t="s">
        <v>706</v>
      </c>
      <c r="C162" s="144">
        <v>617.90859999999998</v>
      </c>
      <c r="D162" s="144">
        <v>4708.2955000000002</v>
      </c>
      <c r="E162" s="144">
        <v>5813.1583527029998</v>
      </c>
      <c r="F162" s="144">
        <v>4163.9948999999997</v>
      </c>
      <c r="G162" s="144">
        <v>7276.5702849999998</v>
      </c>
      <c r="H162" s="144">
        <v>12405.655577519999</v>
      </c>
      <c r="I162" s="144">
        <v>10677.050331744</v>
      </c>
      <c r="J162" s="144">
        <v>7955.1482636070004</v>
      </c>
      <c r="K162" s="144">
        <v>5395.4486355199997</v>
      </c>
      <c r="L162" s="144">
        <v>12254.997562823</v>
      </c>
      <c r="M162" s="144">
        <v>14829.46496248</v>
      </c>
      <c r="N162" s="144">
        <v>11546.455928740001</v>
      </c>
      <c r="O162" s="144">
        <v>11330.147838540001</v>
      </c>
      <c r="P162" s="144">
        <v>11082.393656492</v>
      </c>
      <c r="Q162" s="144">
        <v>13330.987603362</v>
      </c>
      <c r="R162" s="144">
        <v>12052.903919460001</v>
      </c>
      <c r="S162" s="144">
        <v>12756.52380472</v>
      </c>
      <c r="T162" s="1005">
        <v>15045.5666934</v>
      </c>
      <c r="U162" s="53"/>
      <c r="V162" s="53"/>
    </row>
    <row r="163" spans="1:22" s="232" customFormat="1" ht="12.95" customHeight="1">
      <c r="A163" s="123" t="s">
        <v>17</v>
      </c>
      <c r="B163" s="1171" t="s">
        <v>370</v>
      </c>
      <c r="C163" s="144">
        <v>6101.7006958840002</v>
      </c>
      <c r="D163" s="144">
        <v>2269.358191839</v>
      </c>
      <c r="E163" s="144">
        <v>5958.1489256579998</v>
      </c>
      <c r="F163" s="144">
        <v>5399.9175064560004</v>
      </c>
      <c r="G163" s="144">
        <v>3115.371143033</v>
      </c>
      <c r="H163" s="144">
        <v>3090.6384383889999</v>
      </c>
      <c r="I163" s="144">
        <v>3307.7380868670002</v>
      </c>
      <c r="J163" s="144">
        <v>3327.4627719969999</v>
      </c>
      <c r="K163" s="144">
        <v>2569.2536965280001</v>
      </c>
      <c r="L163" s="144">
        <v>2579.0024056470002</v>
      </c>
      <c r="M163" s="144">
        <v>3230.7227018859999</v>
      </c>
      <c r="N163" s="144">
        <v>2488.0719699289998</v>
      </c>
      <c r="O163" s="144">
        <v>3919.7122973159999</v>
      </c>
      <c r="P163" s="144">
        <v>3254.511070993</v>
      </c>
      <c r="Q163" s="144">
        <v>3662.9265961269998</v>
      </c>
      <c r="R163" s="144">
        <v>3556.818171849</v>
      </c>
      <c r="S163" s="144">
        <v>5471.3273575760004</v>
      </c>
      <c r="T163" s="1005">
        <v>4304.5003951600002</v>
      </c>
      <c r="U163" s="53"/>
      <c r="V163" s="53"/>
    </row>
    <row r="164" spans="1:22" s="65" customFormat="1" ht="24.2" customHeight="1">
      <c r="A164" s="123" t="s">
        <v>17</v>
      </c>
      <c r="B164" s="1171" t="s">
        <v>371</v>
      </c>
      <c r="C164" s="144">
        <v>318738.56172340998</v>
      </c>
      <c r="D164" s="144">
        <v>370059.36319358798</v>
      </c>
      <c r="E164" s="144">
        <v>451450.856023403</v>
      </c>
      <c r="F164" s="144">
        <v>458037.86535828898</v>
      </c>
      <c r="G164" s="144">
        <v>456530.03434662998</v>
      </c>
      <c r="H164" s="144">
        <v>473354.528735573</v>
      </c>
      <c r="I164" s="144">
        <v>401128.855752239</v>
      </c>
      <c r="J164" s="144">
        <v>554776.26999118796</v>
      </c>
      <c r="K164" s="144">
        <v>576904.93655838806</v>
      </c>
      <c r="L164" s="144">
        <v>587375.64799201803</v>
      </c>
      <c r="M164" s="144">
        <v>622779.81523835205</v>
      </c>
      <c r="N164" s="144">
        <v>657490.13867024297</v>
      </c>
      <c r="O164" s="144">
        <v>697967.94780542597</v>
      </c>
      <c r="P164" s="144">
        <v>722196.350003717</v>
      </c>
      <c r="Q164" s="144">
        <v>712565.34871157398</v>
      </c>
      <c r="R164" s="144">
        <v>725246.25629815599</v>
      </c>
      <c r="S164" s="144">
        <v>753313.11420023895</v>
      </c>
      <c r="T164" s="1005">
        <v>778900.31675287103</v>
      </c>
      <c r="U164" s="53"/>
      <c r="V164" s="53"/>
    </row>
    <row r="165" spans="1:22" s="65" customFormat="1" ht="12.95" customHeight="1">
      <c r="A165" s="123" t="s">
        <v>17</v>
      </c>
      <c r="B165" s="1171" t="s">
        <v>328</v>
      </c>
      <c r="C165" s="144">
        <v>28.234999999999999</v>
      </c>
      <c r="D165" s="144">
        <v>0</v>
      </c>
      <c r="E165" s="144">
        <v>0</v>
      </c>
      <c r="F165" s="144">
        <v>11</v>
      </c>
      <c r="G165" s="144">
        <v>0</v>
      </c>
      <c r="H165" s="144">
        <v>22.5</v>
      </c>
      <c r="I165" s="144">
        <v>0</v>
      </c>
      <c r="J165" s="144">
        <v>100</v>
      </c>
      <c r="K165" s="144">
        <v>10</v>
      </c>
      <c r="L165" s="144">
        <v>0.6</v>
      </c>
      <c r="M165" s="144">
        <v>0</v>
      </c>
      <c r="N165" s="144">
        <v>2.7</v>
      </c>
      <c r="O165" s="144">
        <v>0</v>
      </c>
      <c r="P165" s="144">
        <v>1.2</v>
      </c>
      <c r="Q165" s="144">
        <v>0</v>
      </c>
      <c r="R165" s="144">
        <v>300</v>
      </c>
      <c r="S165" s="144">
        <v>0</v>
      </c>
      <c r="T165" s="1005">
        <v>74.5</v>
      </c>
      <c r="U165" s="53"/>
      <c r="V165" s="53"/>
    </row>
    <row r="166" spans="1:22" s="230" customFormat="1" ht="12.95" customHeight="1">
      <c r="A166" s="1327" t="s">
        <v>372</v>
      </c>
      <c r="B166" s="1328"/>
      <c r="C166" s="241">
        <v>42788.098460671994</v>
      </c>
      <c r="D166" s="241">
        <v>28396.428363782998</v>
      </c>
      <c r="E166" s="241">
        <v>20761.485069112998</v>
      </c>
      <c r="F166" s="241">
        <v>21346.669152409999</v>
      </c>
      <c r="G166" s="241">
        <v>26653.392243429</v>
      </c>
      <c r="H166" s="241">
        <v>27308.368900052999</v>
      </c>
      <c r="I166" s="241">
        <v>26332.902106433001</v>
      </c>
      <c r="J166" s="241">
        <v>26155.003488975999</v>
      </c>
      <c r="K166" s="241">
        <v>25706.459041839</v>
      </c>
      <c r="L166" s="241">
        <v>24858.453699171998</v>
      </c>
      <c r="M166" s="241">
        <v>24764.825490099</v>
      </c>
      <c r="N166" s="241">
        <v>25120.418598847999</v>
      </c>
      <c r="O166" s="241">
        <v>13287.800943053</v>
      </c>
      <c r="P166" s="241">
        <v>26297.561535437002</v>
      </c>
      <c r="Q166" s="241">
        <v>26794.594631217999</v>
      </c>
      <c r="R166" s="241">
        <v>27238.048194808001</v>
      </c>
      <c r="S166" s="241">
        <v>27698.458845565001</v>
      </c>
      <c r="T166" s="1006">
        <v>27752.934609642001</v>
      </c>
      <c r="U166" s="378"/>
      <c r="V166" s="378"/>
    </row>
    <row r="167" spans="1:22" s="232" customFormat="1" ht="12.95" customHeight="1">
      <c r="A167" s="123" t="s">
        <v>17</v>
      </c>
      <c r="B167" s="1171" t="s">
        <v>373</v>
      </c>
      <c r="C167" s="144">
        <v>42116.655355019997</v>
      </c>
      <c r="D167" s="144">
        <v>27925.117018905999</v>
      </c>
      <c r="E167" s="144">
        <v>20115.504190766998</v>
      </c>
      <c r="F167" s="144">
        <v>21156.303848734999</v>
      </c>
      <c r="G167" s="144">
        <v>26445.423563066</v>
      </c>
      <c r="H167" s="144">
        <v>27079.258207072999</v>
      </c>
      <c r="I167" s="144">
        <v>26099.072409222001</v>
      </c>
      <c r="J167" s="144">
        <v>25916.091142661</v>
      </c>
      <c r="K167" s="144">
        <v>25463.231820468998</v>
      </c>
      <c r="L167" s="144">
        <v>24678.822749916999</v>
      </c>
      <c r="M167" s="144">
        <v>24581.586790942001</v>
      </c>
      <c r="N167" s="144">
        <v>24931.300616971999</v>
      </c>
      <c r="O167" s="144">
        <v>13094.309020143</v>
      </c>
      <c r="P167" s="144">
        <v>26122.009816153</v>
      </c>
      <c r="Q167" s="144">
        <v>26613.79522032</v>
      </c>
      <c r="R167" s="144">
        <v>27053.493099633</v>
      </c>
      <c r="S167" s="144">
        <v>27697.999420565</v>
      </c>
      <c r="T167" s="1005">
        <v>27752.175559642001</v>
      </c>
      <c r="U167" s="53"/>
      <c r="V167" s="53"/>
    </row>
    <row r="168" spans="1:22" s="65" customFormat="1">
      <c r="A168" s="123" t="s">
        <v>17</v>
      </c>
      <c r="B168" s="1171" t="s">
        <v>374</v>
      </c>
      <c r="C168" s="144">
        <v>655.70863081200002</v>
      </c>
      <c r="D168" s="144">
        <v>458.68586046299998</v>
      </c>
      <c r="E168" s="144">
        <v>637.24502534299995</v>
      </c>
      <c r="F168" s="144">
        <v>0</v>
      </c>
      <c r="G168" s="144">
        <v>0</v>
      </c>
      <c r="H168" s="144">
        <v>0</v>
      </c>
      <c r="I168" s="144">
        <v>0</v>
      </c>
      <c r="J168" s="144">
        <v>0</v>
      </c>
      <c r="K168" s="144">
        <v>0</v>
      </c>
      <c r="L168" s="144">
        <v>0</v>
      </c>
      <c r="M168" s="144">
        <v>0</v>
      </c>
      <c r="N168" s="144">
        <v>0</v>
      </c>
      <c r="O168" s="144">
        <v>0</v>
      </c>
      <c r="P168" s="144">
        <v>0</v>
      </c>
      <c r="Q168" s="144">
        <v>0</v>
      </c>
      <c r="R168" s="144">
        <v>0</v>
      </c>
      <c r="S168" s="144">
        <v>0</v>
      </c>
      <c r="T168" s="1005">
        <v>0</v>
      </c>
      <c r="U168" s="53"/>
      <c r="V168" s="53"/>
    </row>
    <row r="169" spans="1:22" s="65" customFormat="1" ht="12.95" customHeight="1">
      <c r="A169" s="123" t="s">
        <v>17</v>
      </c>
      <c r="B169" s="1171" t="s">
        <v>328</v>
      </c>
      <c r="C169" s="144">
        <v>15.734474840000001</v>
      </c>
      <c r="D169" s="144">
        <v>12.625484414000001</v>
      </c>
      <c r="E169" s="144">
        <v>8.7358530030000008</v>
      </c>
      <c r="F169" s="144">
        <v>190.36530367500001</v>
      </c>
      <c r="G169" s="144">
        <v>207.968680363</v>
      </c>
      <c r="H169" s="144">
        <v>229.11069298000001</v>
      </c>
      <c r="I169" s="144">
        <v>233.829697211</v>
      </c>
      <c r="J169" s="144">
        <v>238.91234631500001</v>
      </c>
      <c r="K169" s="144">
        <v>243.22722137</v>
      </c>
      <c r="L169" s="144">
        <v>179.63094925499999</v>
      </c>
      <c r="M169" s="144">
        <v>183.23869915700001</v>
      </c>
      <c r="N169" s="144">
        <v>189.11798187599999</v>
      </c>
      <c r="O169" s="144">
        <v>193.49192291</v>
      </c>
      <c r="P169" s="144">
        <v>175.551719284</v>
      </c>
      <c r="Q169" s="144">
        <v>180.79941089799999</v>
      </c>
      <c r="R169" s="144">
        <v>184.55509517499999</v>
      </c>
      <c r="S169" s="144">
        <v>0.45942499999999997</v>
      </c>
      <c r="T169" s="1005">
        <v>0.75905</v>
      </c>
      <c r="U169" s="53"/>
      <c r="V169" s="53"/>
    </row>
    <row r="170" spans="1:22" s="230" customFormat="1" ht="12.95" customHeight="1">
      <c r="A170" s="1327" t="s">
        <v>375</v>
      </c>
      <c r="B170" s="1328"/>
      <c r="C170" s="241">
        <v>34545.698039169998</v>
      </c>
      <c r="D170" s="241">
        <v>27315.866401529001</v>
      </c>
      <c r="E170" s="241">
        <v>22665.222908767999</v>
      </c>
      <c r="F170" s="241">
        <v>20281.119909341</v>
      </c>
      <c r="G170" s="241">
        <v>22562.990645687001</v>
      </c>
      <c r="H170" s="241">
        <v>22228.137384292</v>
      </c>
      <c r="I170" s="241">
        <v>22601.023222423999</v>
      </c>
      <c r="J170" s="241">
        <v>22426.774363941</v>
      </c>
      <c r="K170" s="241">
        <v>22607.797662067998</v>
      </c>
      <c r="L170" s="241">
        <v>22371.683334474001</v>
      </c>
      <c r="M170" s="241">
        <v>22505.539352045998</v>
      </c>
      <c r="N170" s="241">
        <v>22798.946713396999</v>
      </c>
      <c r="O170" s="241">
        <v>22806.531792674999</v>
      </c>
      <c r="P170" s="241">
        <v>23060.671104138</v>
      </c>
      <c r="Q170" s="241">
        <v>25539.281872456999</v>
      </c>
      <c r="R170" s="241">
        <v>25206.237048792002</v>
      </c>
      <c r="S170" s="241">
        <v>25465.082458936002</v>
      </c>
      <c r="T170" s="1006">
        <v>24707.683009208002</v>
      </c>
      <c r="U170" s="378"/>
      <c r="V170" s="378"/>
    </row>
    <row r="171" spans="1:22" s="232" customFormat="1" ht="12.95" customHeight="1">
      <c r="A171" s="123" t="s">
        <v>17</v>
      </c>
      <c r="B171" s="1171" t="s">
        <v>376</v>
      </c>
      <c r="C171" s="144">
        <v>34545.698039169998</v>
      </c>
      <c r="D171" s="144">
        <v>27315.866401529001</v>
      </c>
      <c r="E171" s="144">
        <v>22665.222908767999</v>
      </c>
      <c r="F171" s="144">
        <v>20141.119909341</v>
      </c>
      <c r="G171" s="144">
        <v>22562.990645687001</v>
      </c>
      <c r="H171" s="144">
        <v>22228.137384292</v>
      </c>
      <c r="I171" s="144">
        <v>22601.023222423999</v>
      </c>
      <c r="J171" s="144">
        <v>22426.774363941</v>
      </c>
      <c r="K171" s="144">
        <v>22607.797662067998</v>
      </c>
      <c r="L171" s="144">
        <v>22371.683334474001</v>
      </c>
      <c r="M171" s="144">
        <v>22505.539352045998</v>
      </c>
      <c r="N171" s="144">
        <v>22798.946713396999</v>
      </c>
      <c r="O171" s="144">
        <v>22806.531792674999</v>
      </c>
      <c r="P171" s="144">
        <v>23060.671104138</v>
      </c>
      <c r="Q171" s="144">
        <v>25539.281872456999</v>
      </c>
      <c r="R171" s="144">
        <v>25206.237048792002</v>
      </c>
      <c r="S171" s="144">
        <v>25465.082458936002</v>
      </c>
      <c r="T171" s="1005">
        <v>24707.683009208002</v>
      </c>
      <c r="U171" s="53"/>
      <c r="V171" s="53"/>
    </row>
    <row r="172" spans="1:22" s="65" customFormat="1" ht="12.95" customHeight="1">
      <c r="A172" s="123" t="s">
        <v>17</v>
      </c>
      <c r="B172" s="1171" t="s">
        <v>328</v>
      </c>
      <c r="C172" s="144">
        <v>0</v>
      </c>
      <c r="D172" s="144">
        <v>0</v>
      </c>
      <c r="E172" s="144">
        <v>0</v>
      </c>
      <c r="F172" s="144">
        <v>140</v>
      </c>
      <c r="G172" s="144">
        <v>0</v>
      </c>
      <c r="H172" s="144">
        <v>0</v>
      </c>
      <c r="I172" s="144">
        <v>0</v>
      </c>
      <c r="J172" s="144">
        <v>0</v>
      </c>
      <c r="K172" s="144">
        <v>0</v>
      </c>
      <c r="L172" s="144">
        <v>0</v>
      </c>
      <c r="M172" s="144">
        <v>0</v>
      </c>
      <c r="N172" s="144">
        <v>0</v>
      </c>
      <c r="O172" s="144">
        <v>0</v>
      </c>
      <c r="P172" s="144">
        <v>0</v>
      </c>
      <c r="Q172" s="144">
        <v>0</v>
      </c>
      <c r="R172" s="144">
        <v>0</v>
      </c>
      <c r="S172" s="144">
        <v>0</v>
      </c>
      <c r="T172" s="1005">
        <v>0</v>
      </c>
      <c r="U172" s="53"/>
      <c r="V172" s="53"/>
    </row>
    <row r="173" spans="1:22" s="230" customFormat="1" ht="12.95" customHeight="1">
      <c r="A173" s="1327" t="s">
        <v>377</v>
      </c>
      <c r="B173" s="1328"/>
      <c r="C173" s="241">
        <v>15886.740216775999</v>
      </c>
      <c r="D173" s="241">
        <v>18376.254452427998</v>
      </c>
      <c r="E173" s="241">
        <v>19593.978315992001</v>
      </c>
      <c r="F173" s="241">
        <v>14771.387539079</v>
      </c>
      <c r="G173" s="241">
        <v>6587.2251979720004</v>
      </c>
      <c r="H173" s="241">
        <v>6586.3601090729999</v>
      </c>
      <c r="I173" s="241">
        <v>6870.7233993489999</v>
      </c>
      <c r="J173" s="241">
        <v>6872.5207831070002</v>
      </c>
      <c r="K173" s="241">
        <v>6849.9095272719997</v>
      </c>
      <c r="L173" s="241">
        <v>6876.837768204</v>
      </c>
      <c r="M173" s="241">
        <v>6954.3694581070004</v>
      </c>
      <c r="N173" s="241">
        <v>5933.0281213099997</v>
      </c>
      <c r="O173" s="241">
        <v>4230.3874616439998</v>
      </c>
      <c r="P173" s="241">
        <v>4283.1443281379998</v>
      </c>
      <c r="Q173" s="241">
        <v>2717.7139247139999</v>
      </c>
      <c r="R173" s="241">
        <v>2789.0699096479998</v>
      </c>
      <c r="S173" s="241">
        <v>2870.8631821389999</v>
      </c>
      <c r="T173" s="1006">
        <v>2738.831096849</v>
      </c>
      <c r="U173" s="378"/>
      <c r="V173" s="378"/>
    </row>
    <row r="174" spans="1:22" ht="12.95" customHeight="1">
      <c r="A174" s="123" t="s">
        <v>17</v>
      </c>
      <c r="B174" s="1171" t="s">
        <v>378</v>
      </c>
      <c r="C174" s="144">
        <v>0</v>
      </c>
      <c r="D174" s="144">
        <v>0</v>
      </c>
      <c r="E174" s="144">
        <v>0</v>
      </c>
      <c r="F174" s="144">
        <v>0</v>
      </c>
      <c r="G174" s="144">
        <v>0</v>
      </c>
      <c r="H174" s="144">
        <v>0</v>
      </c>
      <c r="I174" s="144">
        <v>0</v>
      </c>
      <c r="J174" s="144">
        <v>0</v>
      </c>
      <c r="K174" s="144">
        <v>0</v>
      </c>
      <c r="L174" s="144">
        <v>0</v>
      </c>
      <c r="M174" s="144">
        <v>0</v>
      </c>
      <c r="N174" s="144">
        <v>0</v>
      </c>
      <c r="O174" s="144">
        <v>0</v>
      </c>
      <c r="P174" s="144">
        <v>0</v>
      </c>
      <c r="Q174" s="144">
        <v>0</v>
      </c>
      <c r="R174" s="144">
        <v>0</v>
      </c>
      <c r="S174" s="144">
        <v>0</v>
      </c>
      <c r="T174" s="1005">
        <v>0</v>
      </c>
      <c r="U174" s="53"/>
      <c r="V174" s="53"/>
    </row>
    <row r="175" spans="1:22" ht="12.95" customHeight="1">
      <c r="A175" s="123" t="s">
        <v>17</v>
      </c>
      <c r="B175" s="1171" t="s">
        <v>379</v>
      </c>
      <c r="C175" s="144">
        <v>12011.642460046</v>
      </c>
      <c r="D175" s="144">
        <v>14272.918224253999</v>
      </c>
      <c r="E175" s="144">
        <v>14791.165770018</v>
      </c>
      <c r="F175" s="144">
        <v>14771.387539079</v>
      </c>
      <c r="G175" s="144">
        <v>6587.2251979720004</v>
      </c>
      <c r="H175" s="144">
        <v>6586.3601090729999</v>
      </c>
      <c r="I175" s="144">
        <v>6870.7233993489999</v>
      </c>
      <c r="J175" s="144">
        <v>6872.5207831070002</v>
      </c>
      <c r="K175" s="144">
        <v>6849.9095272719997</v>
      </c>
      <c r="L175" s="144">
        <v>6876.837768204</v>
      </c>
      <c r="M175" s="144">
        <v>6954.3694581070004</v>
      </c>
      <c r="N175" s="144">
        <v>5933.0281213099997</v>
      </c>
      <c r="O175" s="144">
        <v>4230.3874616439998</v>
      </c>
      <c r="P175" s="144">
        <v>4283.1443281379998</v>
      </c>
      <c r="Q175" s="144">
        <v>2717.7139247139999</v>
      </c>
      <c r="R175" s="144">
        <v>2789.0699096479998</v>
      </c>
      <c r="S175" s="144">
        <v>2870.8631821389999</v>
      </c>
      <c r="T175" s="1005">
        <v>2738.831096849</v>
      </c>
      <c r="U175" s="53"/>
      <c r="V175" s="53"/>
    </row>
    <row r="176" spans="1:22" ht="12.95" customHeight="1">
      <c r="A176" s="123"/>
      <c r="B176" s="1173" t="s">
        <v>380</v>
      </c>
      <c r="C176" s="144">
        <v>11860.491786274</v>
      </c>
      <c r="D176" s="144">
        <v>14121.767550482</v>
      </c>
      <c r="E176" s="144">
        <v>14640.015096245999</v>
      </c>
      <c r="F176" s="144">
        <v>14620.236865307001</v>
      </c>
      <c r="G176" s="144">
        <v>6436.0745242000003</v>
      </c>
      <c r="H176" s="144">
        <v>6435.2094353009998</v>
      </c>
      <c r="I176" s="144">
        <v>6719.5727255769998</v>
      </c>
      <c r="J176" s="144">
        <v>6721.3701093350001</v>
      </c>
      <c r="K176" s="144">
        <v>6698.7588535000004</v>
      </c>
      <c r="L176" s="144">
        <v>6725.6870944319999</v>
      </c>
      <c r="M176" s="144">
        <v>6803.2187843350002</v>
      </c>
      <c r="N176" s="144">
        <v>5781.8774475379996</v>
      </c>
      <c r="O176" s="144">
        <v>4079.2367878720001</v>
      </c>
      <c r="P176" s="144">
        <v>4131.9936543659996</v>
      </c>
      <c r="Q176" s="144">
        <v>2566.5632509420002</v>
      </c>
      <c r="R176" s="144">
        <v>2637.9192358760001</v>
      </c>
      <c r="S176" s="144">
        <v>2719.7125083669998</v>
      </c>
      <c r="T176" s="1005">
        <v>2587.6804230769999</v>
      </c>
      <c r="U176" s="53"/>
      <c r="V176" s="53"/>
    </row>
    <row r="177" spans="1:22" ht="12.95" customHeight="1">
      <c r="A177" s="123"/>
      <c r="B177" s="1174" t="s">
        <v>328</v>
      </c>
      <c r="C177" s="144">
        <v>151.150673772</v>
      </c>
      <c r="D177" s="144">
        <v>151.150673772</v>
      </c>
      <c r="E177" s="144">
        <v>151.150673772</v>
      </c>
      <c r="F177" s="144">
        <v>151.150673772</v>
      </c>
      <c r="G177" s="144">
        <v>151.150673772</v>
      </c>
      <c r="H177" s="144">
        <v>151.150673772</v>
      </c>
      <c r="I177" s="144">
        <v>151.150673772</v>
      </c>
      <c r="J177" s="144">
        <v>151.150673772</v>
      </c>
      <c r="K177" s="144">
        <v>151.150673772</v>
      </c>
      <c r="L177" s="144">
        <v>151.150673772</v>
      </c>
      <c r="M177" s="144">
        <v>151.150673772</v>
      </c>
      <c r="N177" s="144">
        <v>151.150673772</v>
      </c>
      <c r="O177" s="144">
        <v>151.150673772</v>
      </c>
      <c r="P177" s="144">
        <v>151.150673772</v>
      </c>
      <c r="Q177" s="144">
        <v>151.150673772</v>
      </c>
      <c r="R177" s="144">
        <v>151.150673772</v>
      </c>
      <c r="S177" s="144">
        <v>151.150673772</v>
      </c>
      <c r="T177" s="1005">
        <v>151.150673772</v>
      </c>
      <c r="U177" s="53"/>
      <c r="V177" s="53"/>
    </row>
    <row r="178" spans="1:22" ht="12.95" customHeight="1">
      <c r="A178" s="123" t="s">
        <v>17</v>
      </c>
      <c r="B178" s="1171" t="s">
        <v>381</v>
      </c>
      <c r="C178" s="144">
        <v>3875.0977567300001</v>
      </c>
      <c r="D178" s="144">
        <v>4103.3362281740001</v>
      </c>
      <c r="E178" s="144">
        <v>4802.8125459740004</v>
      </c>
      <c r="F178" s="144">
        <v>0</v>
      </c>
      <c r="G178" s="144">
        <v>0</v>
      </c>
      <c r="H178" s="144">
        <v>0</v>
      </c>
      <c r="I178" s="144">
        <v>0</v>
      </c>
      <c r="J178" s="144">
        <v>0</v>
      </c>
      <c r="K178" s="144">
        <v>0</v>
      </c>
      <c r="L178" s="144">
        <v>0</v>
      </c>
      <c r="M178" s="144">
        <v>0</v>
      </c>
      <c r="N178" s="144">
        <v>0</v>
      </c>
      <c r="O178" s="144">
        <v>0</v>
      </c>
      <c r="P178" s="144">
        <v>0</v>
      </c>
      <c r="Q178" s="144">
        <v>0</v>
      </c>
      <c r="R178" s="144">
        <v>0</v>
      </c>
      <c r="S178" s="144">
        <v>0</v>
      </c>
      <c r="T178" s="1005">
        <v>0</v>
      </c>
      <c r="U178" s="53"/>
      <c r="V178" s="53"/>
    </row>
    <row r="179" spans="1:22" ht="12.95" customHeight="1">
      <c r="A179" s="123"/>
      <c r="B179" s="1173" t="s">
        <v>380</v>
      </c>
      <c r="C179" s="144">
        <v>3783.0562106339999</v>
      </c>
      <c r="D179" s="144">
        <v>4052.9246496109999</v>
      </c>
      <c r="E179" s="144">
        <v>4752.3118674110001</v>
      </c>
      <c r="F179" s="144">
        <v>0</v>
      </c>
      <c r="G179" s="144">
        <v>0</v>
      </c>
      <c r="H179" s="144">
        <v>0</v>
      </c>
      <c r="I179" s="144">
        <v>0</v>
      </c>
      <c r="J179" s="144">
        <v>0</v>
      </c>
      <c r="K179" s="144">
        <v>0</v>
      </c>
      <c r="L179" s="144">
        <v>0</v>
      </c>
      <c r="M179" s="144">
        <v>0</v>
      </c>
      <c r="N179" s="144">
        <v>0</v>
      </c>
      <c r="O179" s="144">
        <v>0</v>
      </c>
      <c r="P179" s="144">
        <v>0</v>
      </c>
      <c r="Q179" s="144">
        <v>0</v>
      </c>
      <c r="R179" s="144">
        <v>0</v>
      </c>
      <c r="S179" s="144">
        <v>0</v>
      </c>
      <c r="T179" s="1005">
        <v>0</v>
      </c>
      <c r="U179" s="53"/>
      <c r="V179" s="53"/>
    </row>
    <row r="180" spans="1:22" ht="12.95" customHeight="1">
      <c r="A180" s="123"/>
      <c r="B180" s="1174" t="s">
        <v>328</v>
      </c>
      <c r="C180" s="144">
        <v>92.041546096000005</v>
      </c>
      <c r="D180" s="144">
        <v>50.411578562999999</v>
      </c>
      <c r="E180" s="144">
        <v>50.500678563000001</v>
      </c>
      <c r="F180" s="144">
        <v>0</v>
      </c>
      <c r="G180" s="144">
        <v>0</v>
      </c>
      <c r="H180" s="144">
        <v>0</v>
      </c>
      <c r="I180" s="144">
        <v>0</v>
      </c>
      <c r="J180" s="144">
        <v>0</v>
      </c>
      <c r="K180" s="144">
        <v>0</v>
      </c>
      <c r="L180" s="144">
        <v>0</v>
      </c>
      <c r="M180" s="144">
        <v>0</v>
      </c>
      <c r="N180" s="144">
        <v>0</v>
      </c>
      <c r="O180" s="144">
        <v>0</v>
      </c>
      <c r="P180" s="144">
        <v>0</v>
      </c>
      <c r="Q180" s="144">
        <v>0</v>
      </c>
      <c r="R180" s="144">
        <v>0</v>
      </c>
      <c r="S180" s="144">
        <v>0</v>
      </c>
      <c r="T180" s="1005">
        <v>0</v>
      </c>
      <c r="U180" s="53"/>
      <c r="V180" s="53"/>
    </row>
    <row r="181" spans="1:22" ht="12.95" customHeight="1" thickBot="1">
      <c r="A181" s="293"/>
      <c r="B181" s="294"/>
      <c r="C181" s="291"/>
      <c r="D181" s="291"/>
      <c r="E181" s="291"/>
      <c r="F181" s="291"/>
      <c r="G181" s="291"/>
      <c r="H181" s="291"/>
      <c r="I181" s="291"/>
      <c r="J181" s="291"/>
      <c r="K181" s="291"/>
      <c r="L181" s="291"/>
      <c r="M181" s="291"/>
      <c r="N181" s="291"/>
      <c r="O181" s="291"/>
      <c r="P181" s="291"/>
      <c r="Q181" s="291"/>
      <c r="R181" s="291"/>
      <c r="S181" s="291"/>
      <c r="T181" s="380"/>
      <c r="U181" s="53"/>
      <c r="V181" s="53"/>
    </row>
    <row r="182" spans="1:22" ht="12.95" hidden="1" customHeight="1" thickBot="1">
      <c r="A182" s="1398" t="s">
        <v>243</v>
      </c>
      <c r="B182" s="1399"/>
      <c r="C182" s="75"/>
      <c r="D182" s="75"/>
      <c r="E182" s="75"/>
      <c r="F182" s="75"/>
      <c r="G182" s="75"/>
      <c r="H182" s="75"/>
      <c r="I182" s="75"/>
      <c r="J182" s="75"/>
      <c r="K182" s="75"/>
      <c r="L182" s="75"/>
      <c r="M182" s="75"/>
      <c r="N182" s="75"/>
      <c r="O182" s="75"/>
      <c r="P182" s="75"/>
      <c r="Q182" s="75"/>
      <c r="R182" s="75"/>
      <c r="S182" s="75"/>
      <c r="T182" s="75"/>
      <c r="U182" s="53"/>
      <c r="V182" s="53"/>
    </row>
    <row r="183" spans="1:22" ht="12.95" hidden="1" customHeight="1">
      <c r="A183" s="1398" t="s">
        <v>241</v>
      </c>
      <c r="B183" s="1398"/>
      <c r="C183" s="75"/>
      <c r="D183" s="75"/>
      <c r="E183" s="75"/>
      <c r="F183" s="75"/>
      <c r="G183" s="75"/>
      <c r="H183" s="75"/>
      <c r="I183" s="75"/>
      <c r="J183" s="75"/>
      <c r="K183" s="75"/>
      <c r="L183" s="75"/>
      <c r="M183" s="75"/>
      <c r="N183" s="75"/>
      <c r="O183" s="75"/>
      <c r="P183" s="75"/>
      <c r="Q183" s="75"/>
      <c r="R183" s="75"/>
      <c r="S183" s="75"/>
      <c r="T183" s="75"/>
      <c r="U183" s="53"/>
      <c r="V183" s="53"/>
    </row>
    <row r="184" spans="1:22" ht="16.350000000000001" hidden="1" customHeight="1">
      <c r="A184" s="1397" t="s">
        <v>242</v>
      </c>
      <c r="B184" s="1397"/>
      <c r="C184" s="146"/>
      <c r="D184" s="146"/>
      <c r="E184" s="146"/>
      <c r="F184" s="146"/>
      <c r="G184" s="146"/>
      <c r="H184" s="146"/>
      <c r="I184" s="146"/>
      <c r="J184" s="146"/>
      <c r="K184" s="146"/>
      <c r="L184" s="146"/>
      <c r="M184" s="146"/>
      <c r="N184" s="146"/>
      <c r="O184" s="146"/>
      <c r="P184" s="146"/>
      <c r="Q184" s="146"/>
      <c r="R184" s="146"/>
      <c r="S184" s="146"/>
      <c r="T184" s="146"/>
      <c r="U184" s="53"/>
      <c r="V184" s="53"/>
    </row>
    <row r="185" spans="1:22" ht="16.350000000000001" hidden="1" customHeight="1">
      <c r="A185" s="1397" t="s">
        <v>239</v>
      </c>
      <c r="B185" s="1397"/>
      <c r="C185" s="146"/>
      <c r="D185" s="146"/>
      <c r="E185" s="146"/>
      <c r="F185" s="146"/>
      <c r="G185" s="146"/>
      <c r="H185" s="146"/>
      <c r="I185" s="146"/>
      <c r="J185" s="146"/>
      <c r="K185" s="146"/>
      <c r="L185" s="146"/>
      <c r="M185" s="146"/>
      <c r="N185" s="146"/>
      <c r="O185" s="146"/>
      <c r="P185" s="146"/>
      <c r="Q185" s="146"/>
      <c r="R185" s="146"/>
      <c r="S185" s="146"/>
      <c r="T185" s="146"/>
    </row>
  </sheetData>
  <mergeCells count="90">
    <mergeCell ref="A96:B96"/>
    <mergeCell ref="A78:B78"/>
    <mergeCell ref="A99:B99"/>
    <mergeCell ref="A112:T112"/>
    <mergeCell ref="A113:B114"/>
    <mergeCell ref="A82:B82"/>
    <mergeCell ref="A92:B92"/>
    <mergeCell ref="F113:F114"/>
    <mergeCell ref="H113:Q113"/>
    <mergeCell ref="R113:T113"/>
    <mergeCell ref="A73:B73"/>
    <mergeCell ref="A74:B74"/>
    <mergeCell ref="A75:T75"/>
    <mergeCell ref="A76:B77"/>
    <mergeCell ref="C76:C77"/>
    <mergeCell ref="D76:D77"/>
    <mergeCell ref="E76:E77"/>
    <mergeCell ref="F76:F77"/>
    <mergeCell ref="H76:Q76"/>
    <mergeCell ref="R76:T76"/>
    <mergeCell ref="A8:B8"/>
    <mergeCell ref="A39:B40"/>
    <mergeCell ref="E39:E40"/>
    <mergeCell ref="A71:B71"/>
    <mergeCell ref="A72:B72"/>
    <mergeCell ref="A41:B41"/>
    <mergeCell ref="A36:B36"/>
    <mergeCell ref="A37:B37"/>
    <mergeCell ref="A38:T38"/>
    <mergeCell ref="D39:D40"/>
    <mergeCell ref="F39:F40"/>
    <mergeCell ref="A45:B45"/>
    <mergeCell ref="A55:B55"/>
    <mergeCell ref="A59:B59"/>
    <mergeCell ref="A62:B62"/>
    <mergeCell ref="C39:C40"/>
    <mergeCell ref="A4:B4"/>
    <mergeCell ref="A1:T1"/>
    <mergeCell ref="A2:B3"/>
    <mergeCell ref="D2:D3"/>
    <mergeCell ref="E2:E3"/>
    <mergeCell ref="C2:C3"/>
    <mergeCell ref="F2:F3"/>
    <mergeCell ref="G2:G3"/>
    <mergeCell ref="H2:Q2"/>
    <mergeCell ref="R2:T2"/>
    <mergeCell ref="A18:B18"/>
    <mergeCell ref="A22:B22"/>
    <mergeCell ref="A25:B25"/>
    <mergeCell ref="A34:B34"/>
    <mergeCell ref="A35:B35"/>
    <mergeCell ref="A115:B115"/>
    <mergeCell ref="D113:D114"/>
    <mergeCell ref="E113:E114"/>
    <mergeCell ref="A108:B108"/>
    <mergeCell ref="A109:B109"/>
    <mergeCell ref="A110:B110"/>
    <mergeCell ref="A111:B111"/>
    <mergeCell ref="C113:C114"/>
    <mergeCell ref="A119:B119"/>
    <mergeCell ref="A129:B129"/>
    <mergeCell ref="A133:B133"/>
    <mergeCell ref="A149:T149"/>
    <mergeCell ref="A136:B136"/>
    <mergeCell ref="A145:B145"/>
    <mergeCell ref="A146:B146"/>
    <mergeCell ref="A147:B147"/>
    <mergeCell ref="A148:B148"/>
    <mergeCell ref="F150:F151"/>
    <mergeCell ref="E150:E151"/>
    <mergeCell ref="A185:B185"/>
    <mergeCell ref="A170:B170"/>
    <mergeCell ref="A183:B183"/>
    <mergeCell ref="D150:D151"/>
    <mergeCell ref="C150:C151"/>
    <mergeCell ref="A173:B173"/>
    <mergeCell ref="A182:B182"/>
    <mergeCell ref="A152:B152"/>
    <mergeCell ref="A156:B156"/>
    <mergeCell ref="A166:B166"/>
    <mergeCell ref="A150:B151"/>
    <mergeCell ref="A184:B184"/>
    <mergeCell ref="R39:T39"/>
    <mergeCell ref="H150:Q150"/>
    <mergeCell ref="R150:T150"/>
    <mergeCell ref="G150:G151"/>
    <mergeCell ref="G39:G40"/>
    <mergeCell ref="G76:G77"/>
    <mergeCell ref="G113:G114"/>
    <mergeCell ref="H39:Q39"/>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No.04 April 2025&amp;R&amp;"Optima Italic,Italic"&amp;K000000Indonesia Banking Statistics - Vol. 23 No.04 April 2025</oddHeader>
  </headerFooter>
  <rowBreaks count="4" manualBreakCount="4">
    <brk id="37" max="35" man="1"/>
    <brk id="74" max="32" man="1"/>
    <brk id="111" max="32" man="1"/>
    <brk id="148" max="32" man="1"/>
  </rowBreaks>
  <customProperties>
    <customPr name="EpmWorksheetKeyString_GUID" r:id="rId2"/>
  </customPropertie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X132"/>
  <sheetViews>
    <sheetView showGridLines="0" view="pageBreakPreview" zoomScale="90" zoomScaleNormal="90" zoomScaleSheetLayoutView="90" workbookViewId="0">
      <selection activeCell="F17" sqref="F17"/>
    </sheetView>
  </sheetViews>
  <sheetFormatPr defaultColWidth="0" defaultRowHeight="12.75"/>
  <cols>
    <col min="1" max="1" width="19" style="32" bestFit="1" customWidth="1"/>
    <col min="2" max="2" width="1.21875" style="32" customWidth="1"/>
    <col min="3" max="3" width="44.6640625" style="32" bestFit="1" customWidth="1"/>
    <col min="4" max="5" width="7.77734375" style="43" hidden="1" customWidth="1"/>
    <col min="6" max="6" width="7.77734375" style="43" bestFit="1" customWidth="1"/>
    <col min="7" max="18" width="8.5546875" style="43" bestFit="1" customWidth="1"/>
    <col min="19" max="20" width="9" style="43" bestFit="1" customWidth="1"/>
    <col min="21" max="21" width="9" style="1136" bestFit="1" customWidth="1"/>
    <col min="22" max="22" width="8.77734375" style="43" customWidth="1"/>
    <col min="23" max="24" width="8.77734375" style="32" customWidth="1"/>
    <col min="25" max="217" width="6.77734375" style="32" customWidth="1"/>
    <col min="218" max="219" width="1.21875" style="32" customWidth="1"/>
    <col min="220" max="220" width="19.21875" style="32" customWidth="1"/>
    <col min="221" max="221" width="7.77734375" style="32" customWidth="1"/>
    <col min="222" max="225" width="7.21875" style="32" customWidth="1"/>
    <col min="226" max="16384" width="0" style="32" hidden="1"/>
  </cols>
  <sheetData>
    <row r="1" spans="1:24" ht="75" customHeight="1">
      <c r="A1" s="1394" t="s">
        <v>810</v>
      </c>
      <c r="B1" s="1395"/>
      <c r="C1" s="1395"/>
      <c r="D1" s="1395"/>
      <c r="E1" s="1395"/>
      <c r="F1" s="1395"/>
      <c r="G1" s="1395"/>
      <c r="H1" s="1395"/>
      <c r="I1" s="1395"/>
      <c r="J1" s="1395"/>
      <c r="K1" s="1395"/>
      <c r="L1" s="1395"/>
      <c r="M1" s="1395"/>
      <c r="N1" s="1395"/>
      <c r="O1" s="1395"/>
      <c r="P1" s="1395"/>
      <c r="Q1" s="1395"/>
      <c r="R1" s="1395"/>
      <c r="S1" s="1395"/>
      <c r="T1" s="1395"/>
      <c r="U1" s="1396"/>
    </row>
    <row r="2" spans="1:24" ht="22.35" customHeight="1">
      <c r="A2" s="1339" t="s">
        <v>419</v>
      </c>
      <c r="B2" s="1340"/>
      <c r="C2" s="1340"/>
      <c r="D2" s="1384" t="s">
        <v>277</v>
      </c>
      <c r="E2" s="1384" t="s">
        <v>842</v>
      </c>
      <c r="F2" s="1380">
        <v>2021</v>
      </c>
      <c r="G2" s="1380">
        <v>2022</v>
      </c>
      <c r="H2" s="1380">
        <v>2023</v>
      </c>
      <c r="I2" s="1380">
        <v>2024</v>
      </c>
      <c r="J2" s="1380"/>
      <c r="K2" s="1380"/>
      <c r="L2" s="1380"/>
      <c r="M2" s="1380"/>
      <c r="N2" s="1380"/>
      <c r="O2" s="1380"/>
      <c r="P2" s="1380"/>
      <c r="Q2" s="1380"/>
      <c r="R2" s="1380"/>
      <c r="S2" s="1380">
        <v>2025</v>
      </c>
      <c r="T2" s="1380"/>
      <c r="U2" s="1388"/>
      <c r="V2" s="1123"/>
    </row>
    <row r="3" spans="1:24" ht="22.35" customHeight="1">
      <c r="A3" s="1339"/>
      <c r="B3" s="1340"/>
      <c r="C3" s="1340"/>
      <c r="D3" s="1385"/>
      <c r="E3" s="1385"/>
      <c r="F3" s="1383"/>
      <c r="G3" s="1380"/>
      <c r="H3" s="1380"/>
      <c r="I3" s="807" t="s">
        <v>3</v>
      </c>
      <c r="J3" s="807" t="s">
        <v>4</v>
      </c>
      <c r="K3" s="807" t="s">
        <v>5</v>
      </c>
      <c r="L3" s="786" t="s">
        <v>6</v>
      </c>
      <c r="M3" s="786" t="s">
        <v>267</v>
      </c>
      <c r="N3" s="896" t="s">
        <v>7</v>
      </c>
      <c r="O3" s="896" t="s">
        <v>13</v>
      </c>
      <c r="P3" s="896" t="s">
        <v>14</v>
      </c>
      <c r="Q3" s="896" t="s">
        <v>906</v>
      </c>
      <c r="R3" s="896" t="s">
        <v>0</v>
      </c>
      <c r="S3" s="896" t="s">
        <v>1</v>
      </c>
      <c r="T3" s="896" t="s">
        <v>2</v>
      </c>
      <c r="U3" s="1139" t="s">
        <v>3</v>
      </c>
      <c r="V3" s="1123"/>
    </row>
    <row r="4" spans="1:24" s="382" customFormat="1" ht="25.15" customHeight="1">
      <c r="A4" s="1358" t="s">
        <v>383</v>
      </c>
      <c r="B4" s="1359"/>
      <c r="C4" s="1359"/>
      <c r="D4" s="326">
        <v>22.972897095192373</v>
      </c>
      <c r="E4" s="326">
        <v>23.893842074415069</v>
      </c>
      <c r="F4" s="326">
        <v>25.66384474825254</v>
      </c>
      <c r="G4" s="326">
        <v>25.62</v>
      </c>
      <c r="H4" s="326">
        <v>27.75</v>
      </c>
      <c r="I4" s="326">
        <v>25.99</v>
      </c>
      <c r="J4" s="326">
        <v>26.179488082580832</v>
      </c>
      <c r="K4" s="326">
        <v>26.129676141786224</v>
      </c>
      <c r="L4" s="326">
        <v>26.613132838125882</v>
      </c>
      <c r="M4" s="326">
        <v>26.736105805379196</v>
      </c>
      <c r="N4" s="326">
        <v>26.847388908828957</v>
      </c>
      <c r="O4" s="326">
        <v>27.086665470504045</v>
      </c>
      <c r="P4" s="326">
        <v>26.92880058461472</v>
      </c>
      <c r="Q4" s="326">
        <v>26.756481760237506</v>
      </c>
      <c r="R4" s="326">
        <v>27.10046084587238</v>
      </c>
      <c r="S4" s="326">
        <v>27.035952669320363</v>
      </c>
      <c r="T4" s="326">
        <v>25.39442443396311</v>
      </c>
      <c r="U4" s="1016">
        <v>25.41536536085885</v>
      </c>
      <c r="V4" s="589"/>
      <c r="W4" s="321"/>
    </row>
    <row r="5" spans="1:24" ht="22.35" customHeight="1">
      <c r="A5" s="171"/>
      <c r="B5" s="1175" t="s">
        <v>17</v>
      </c>
      <c r="C5" s="1169" t="s">
        <v>384</v>
      </c>
      <c r="D5" s="327">
        <v>1269615.7227690995</v>
      </c>
      <c r="E5" s="327">
        <v>1360375.9431021002</v>
      </c>
      <c r="F5" s="327">
        <v>1519278.2487134996</v>
      </c>
      <c r="G5" s="327">
        <v>1649203</v>
      </c>
      <c r="H5" s="327">
        <v>1777439</v>
      </c>
      <c r="I5" s="327">
        <v>1728523</v>
      </c>
      <c r="J5" s="327">
        <v>1751875.7226340009</v>
      </c>
      <c r="K5" s="327">
        <v>1774181.0782737006</v>
      </c>
      <c r="L5" s="327">
        <v>1802668.0390026998</v>
      </c>
      <c r="M5" s="327">
        <v>1818418.5364547016</v>
      </c>
      <c r="N5" s="327">
        <v>1844470.3667087005</v>
      </c>
      <c r="O5" s="327">
        <v>1863441.3273776998</v>
      </c>
      <c r="P5" s="327">
        <v>1877619.3760872988</v>
      </c>
      <c r="Q5" s="327">
        <v>1882469.9948520984</v>
      </c>
      <c r="R5" s="327">
        <v>1904272.4264819003</v>
      </c>
      <c r="S5" s="327">
        <v>1932458.3507442002</v>
      </c>
      <c r="T5" s="327">
        <v>1833807.8177700003</v>
      </c>
      <c r="U5" s="1017">
        <v>1831433.9634899993</v>
      </c>
      <c r="V5" s="1124"/>
      <c r="W5" s="23"/>
    </row>
    <row r="6" spans="1:24" ht="22.35" customHeight="1">
      <c r="A6" s="171"/>
      <c r="B6" s="1175" t="s">
        <v>17</v>
      </c>
      <c r="C6" s="1176" t="s">
        <v>385</v>
      </c>
      <c r="D6" s="327">
        <v>5526580.8117636014</v>
      </c>
      <c r="E6" s="327">
        <v>5693416.4830642985</v>
      </c>
      <c r="F6" s="327">
        <v>5919916.7685775058</v>
      </c>
      <c r="G6" s="327">
        <v>6437288</v>
      </c>
      <c r="H6" s="327">
        <v>6404190</v>
      </c>
      <c r="I6" s="327">
        <v>6651241</v>
      </c>
      <c r="J6" s="327">
        <v>6691787.5441562003</v>
      </c>
      <c r="K6" s="327">
        <v>6789908.4115950987</v>
      </c>
      <c r="L6" s="327">
        <v>6773603.2806337019</v>
      </c>
      <c r="M6" s="327">
        <v>6801358.9925607005</v>
      </c>
      <c r="N6" s="327">
        <v>6870203.9255003054</v>
      </c>
      <c r="O6" s="327">
        <v>6879552.3369492991</v>
      </c>
      <c r="P6" s="327">
        <v>6972532.5128666982</v>
      </c>
      <c r="Q6" s="327">
        <v>7035566.2292253049</v>
      </c>
      <c r="R6" s="327">
        <v>7026716.0300779026</v>
      </c>
      <c r="S6" s="327">
        <v>7147735.3669770975</v>
      </c>
      <c r="T6" s="327">
        <v>7221300.9691900006</v>
      </c>
      <c r="U6" s="1017">
        <v>7206010.7635144014</v>
      </c>
      <c r="V6" s="73"/>
      <c r="W6" s="73"/>
    </row>
    <row r="7" spans="1:24" s="382" customFormat="1" ht="25.15" customHeight="1">
      <c r="A7" s="1358" t="s">
        <v>386</v>
      </c>
      <c r="B7" s="1359"/>
      <c r="C7" s="1359"/>
      <c r="D7" s="326">
        <v>21.291643821965565</v>
      </c>
      <c r="E7" s="326">
        <v>22.241758379723272</v>
      </c>
      <c r="F7" s="326">
        <v>24.061010923208741</v>
      </c>
      <c r="G7" s="326">
        <v>24.09</v>
      </c>
      <c r="H7" s="326">
        <v>26.13</v>
      </c>
      <c r="I7" s="326">
        <v>24.47</v>
      </c>
      <c r="J7" s="326">
        <v>24.667310625426353</v>
      </c>
      <c r="K7" s="326">
        <v>24.662896745915056</v>
      </c>
      <c r="L7" s="326">
        <v>25.114621372582757</v>
      </c>
      <c r="M7" s="326">
        <v>25.25749229326787</v>
      </c>
      <c r="N7" s="326">
        <v>25.363398183632608</v>
      </c>
      <c r="O7" s="326">
        <v>25.619338586916978</v>
      </c>
      <c r="P7" s="326">
        <v>25.460213571095025</v>
      </c>
      <c r="Q7" s="326">
        <v>25.290331294064483</v>
      </c>
      <c r="R7" s="326">
        <v>25.639207906478141</v>
      </c>
      <c r="S7" s="326">
        <v>25.590597086669696</v>
      </c>
      <c r="T7" s="326">
        <v>24.004689764016813</v>
      </c>
      <c r="U7" s="1016">
        <v>24.019606449709975</v>
      </c>
      <c r="V7" s="589"/>
      <c r="W7" s="321"/>
    </row>
    <row r="8" spans="1:24" ht="22.35" customHeight="1">
      <c r="A8" s="171"/>
      <c r="B8" s="1175" t="s">
        <v>17</v>
      </c>
      <c r="C8" s="1169" t="s">
        <v>387</v>
      </c>
      <c r="D8" s="327">
        <v>1176699.9019737991</v>
      </c>
      <c r="E8" s="327">
        <v>1266315.9377144997</v>
      </c>
      <c r="F8" s="327">
        <v>1424391.8203322995</v>
      </c>
      <c r="G8" s="327">
        <v>1550607</v>
      </c>
      <c r="H8" s="327">
        <v>1673139</v>
      </c>
      <c r="I8" s="327">
        <v>1627239</v>
      </c>
      <c r="J8" s="327">
        <v>1650684.0199105996</v>
      </c>
      <c r="K8" s="327">
        <v>1674588.1006939001</v>
      </c>
      <c r="L8" s="327">
        <v>1701164.8172119984</v>
      </c>
      <c r="M8" s="327">
        <v>1717852.7233835002</v>
      </c>
      <c r="N8" s="327">
        <v>1742517.1776522007</v>
      </c>
      <c r="O8" s="327">
        <v>1762495.8064672006</v>
      </c>
      <c r="P8" s="327">
        <v>1775221.6690899001</v>
      </c>
      <c r="Q8" s="327">
        <v>1779318.0077843999</v>
      </c>
      <c r="R8" s="327">
        <v>1801594.3319495004</v>
      </c>
      <c r="S8" s="327">
        <v>1829148.1585845007</v>
      </c>
      <c r="T8" s="327">
        <v>1733450.8945799991</v>
      </c>
      <c r="U8" s="1017">
        <v>1730855.4261199003</v>
      </c>
      <c r="V8" s="73"/>
      <c r="W8" s="73"/>
    </row>
    <row r="9" spans="1:24" ht="22.35" customHeight="1">
      <c r="A9" s="171"/>
      <c r="B9" s="1175" t="s">
        <v>17</v>
      </c>
      <c r="C9" s="1176" t="s">
        <v>385</v>
      </c>
      <c r="D9" s="327">
        <v>5526580.8117636014</v>
      </c>
      <c r="E9" s="327">
        <v>5693416.4830642985</v>
      </c>
      <c r="F9" s="327">
        <v>5919916.7685775058</v>
      </c>
      <c r="G9" s="327">
        <v>6437288</v>
      </c>
      <c r="H9" s="327">
        <v>6404190</v>
      </c>
      <c r="I9" s="327">
        <v>6651241</v>
      </c>
      <c r="J9" s="327">
        <v>6691787.5441562003</v>
      </c>
      <c r="K9" s="327">
        <v>6789908.4115950987</v>
      </c>
      <c r="L9" s="327">
        <v>6773603.2806337019</v>
      </c>
      <c r="M9" s="327">
        <v>6801358.9925607005</v>
      </c>
      <c r="N9" s="327">
        <v>6870203.9255003054</v>
      </c>
      <c r="O9" s="327">
        <v>6879552.3369492991</v>
      </c>
      <c r="P9" s="327">
        <v>6972532.5128666982</v>
      </c>
      <c r="Q9" s="327">
        <v>7035566.2292253049</v>
      </c>
      <c r="R9" s="327">
        <v>7026716.0300779026</v>
      </c>
      <c r="S9" s="327">
        <v>7147735.3669770975</v>
      </c>
      <c r="T9" s="327">
        <v>7221300.9691900006</v>
      </c>
      <c r="U9" s="1017">
        <v>7206010.7635144014</v>
      </c>
      <c r="V9" s="73"/>
      <c r="W9" s="73"/>
    </row>
    <row r="10" spans="1:24" s="382" customFormat="1" ht="22.35" customHeight="1">
      <c r="A10" s="1354" t="s">
        <v>388</v>
      </c>
      <c r="B10" s="1355"/>
      <c r="C10" s="1355"/>
      <c r="D10" s="326">
        <v>2.5502253168139339</v>
      </c>
      <c r="E10" s="326">
        <v>1.5939069562079473</v>
      </c>
      <c r="F10" s="326">
        <v>1.8517147680773223</v>
      </c>
      <c r="G10" s="326">
        <v>2.4500000000000002</v>
      </c>
      <c r="H10" s="326">
        <v>2.78</v>
      </c>
      <c r="I10" s="326">
        <v>2.54</v>
      </c>
      <c r="J10" s="326">
        <v>2.5878005686749925</v>
      </c>
      <c r="K10" s="326">
        <v>2.6928543524859028</v>
      </c>
      <c r="L10" s="326">
        <v>2.7202963270224432</v>
      </c>
      <c r="M10" s="326">
        <v>2.7285789483385123</v>
      </c>
      <c r="N10" s="326">
        <v>2.7633732285670827</v>
      </c>
      <c r="O10" s="326">
        <v>2.7670260892110212</v>
      </c>
      <c r="P10" s="326">
        <v>2.730570450818107</v>
      </c>
      <c r="Q10" s="326">
        <v>2.7229437172217237</v>
      </c>
      <c r="R10" s="326">
        <v>2.3613745650532447</v>
      </c>
      <c r="S10" s="326">
        <v>2.4351812330499336</v>
      </c>
      <c r="T10" s="326">
        <v>2.608635503538566</v>
      </c>
      <c r="U10" s="1016">
        <v>2.5594247765906157</v>
      </c>
      <c r="V10" s="589"/>
      <c r="W10" s="321"/>
      <c r="X10" s="324"/>
    </row>
    <row r="11" spans="1:24" ht="22.35" customHeight="1">
      <c r="A11" s="172"/>
      <c r="B11" s="1175" t="s">
        <v>17</v>
      </c>
      <c r="C11" s="1169" t="s">
        <v>389</v>
      </c>
      <c r="D11" s="327">
        <v>186912.37902710011</v>
      </c>
      <c r="E11" s="327">
        <v>134528.66522540004</v>
      </c>
      <c r="F11" s="327">
        <v>168046.92325950001</v>
      </c>
      <c r="G11" s="327">
        <v>242903</v>
      </c>
      <c r="H11" s="327">
        <v>294198</v>
      </c>
      <c r="I11" s="327">
        <v>283771</v>
      </c>
      <c r="J11" s="327">
        <v>290278.93455239979</v>
      </c>
      <c r="K11" s="327">
        <v>303068.91176160017</v>
      </c>
      <c r="L11" s="327">
        <v>306757.99543340004</v>
      </c>
      <c r="M11" s="327">
        <v>308398.86139199993</v>
      </c>
      <c r="N11" s="327">
        <v>312645.16665410006</v>
      </c>
      <c r="O11" s="327">
        <v>313717.88596170017</v>
      </c>
      <c r="P11" s="327">
        <v>310495.2449828001</v>
      </c>
      <c r="Q11" s="327">
        <v>310592.98731579987</v>
      </c>
      <c r="R11" s="327">
        <v>277803.11114759994</v>
      </c>
      <c r="S11" s="327">
        <v>287476.17962280003</v>
      </c>
      <c r="T11" s="327">
        <v>310276.14932999999</v>
      </c>
      <c r="U11" s="1017">
        <v>304821.80912189995</v>
      </c>
      <c r="V11" s="73"/>
      <c r="W11" s="73"/>
      <c r="X11" s="38"/>
    </row>
    <row r="12" spans="1:24" ht="22.35" customHeight="1">
      <c r="A12" s="172"/>
      <c r="B12" s="1175" t="s">
        <v>17</v>
      </c>
      <c r="C12" s="1169" t="s">
        <v>390</v>
      </c>
      <c r="D12" s="327">
        <v>7329249.6076627001</v>
      </c>
      <c r="E12" s="327">
        <v>8440183.0797863025</v>
      </c>
      <c r="F12" s="327">
        <v>9075205.650273392</v>
      </c>
      <c r="G12" s="327">
        <v>9912750</v>
      </c>
      <c r="H12" s="327">
        <v>10586231</v>
      </c>
      <c r="I12" s="327">
        <v>11190689</v>
      </c>
      <c r="J12" s="327">
        <v>11217206.536940698</v>
      </c>
      <c r="K12" s="327">
        <v>11254560.109492099</v>
      </c>
      <c r="L12" s="327">
        <v>11276638.959740402</v>
      </c>
      <c r="M12" s="327">
        <v>11302544.922872409</v>
      </c>
      <c r="N12" s="327">
        <v>11313895.764135299</v>
      </c>
      <c r="O12" s="327">
        <v>11337727.793204596</v>
      </c>
      <c r="P12" s="327">
        <v>11371076.1386791</v>
      </c>
      <c r="Q12" s="327">
        <v>11406515.138429096</v>
      </c>
      <c r="R12" s="327">
        <v>11764466.140141388</v>
      </c>
      <c r="S12" s="327">
        <v>11805124.633896409</v>
      </c>
      <c r="T12" s="327">
        <v>11894193.301790001</v>
      </c>
      <c r="U12" s="1017">
        <v>11909778.005976407</v>
      </c>
      <c r="V12" s="73"/>
      <c r="W12" s="73"/>
      <c r="X12" s="38"/>
    </row>
    <row r="13" spans="1:24" s="382" customFormat="1" ht="25.15" customHeight="1">
      <c r="A13" s="1356" t="s">
        <v>391</v>
      </c>
      <c r="B13" s="1357"/>
      <c r="C13" s="1357"/>
      <c r="D13" s="326">
        <v>77.864276386325074</v>
      </c>
      <c r="E13" s="326">
        <v>86.58419531045881</v>
      </c>
      <c r="F13" s="326">
        <v>83.551868044123481</v>
      </c>
      <c r="G13" s="326">
        <v>78.7</v>
      </c>
      <c r="H13" s="326">
        <v>78.94</v>
      </c>
      <c r="I13" s="326">
        <v>80.739999999999995</v>
      </c>
      <c r="J13" s="326">
        <v>79.948636139617861</v>
      </c>
      <c r="K13" s="326">
        <v>78.772400242350542</v>
      </c>
      <c r="L13" s="326">
        <v>78.31869994851219</v>
      </c>
      <c r="M13" s="326">
        <v>78.824613348618371</v>
      </c>
      <c r="N13" s="326">
        <v>78.785699793425351</v>
      </c>
      <c r="O13" s="326">
        <v>79.121483804921922</v>
      </c>
      <c r="P13" s="326">
        <v>79.974670107854422</v>
      </c>
      <c r="Q13" s="326">
        <v>81.495666550246341</v>
      </c>
      <c r="R13" s="326">
        <v>89.11238361127846</v>
      </c>
      <c r="S13" s="326">
        <v>87.010552960722947</v>
      </c>
      <c r="T13" s="326">
        <v>86.088585121687998</v>
      </c>
      <c r="U13" s="1016">
        <v>85.917331000123212</v>
      </c>
      <c r="V13" s="589"/>
      <c r="W13" s="325"/>
      <c r="X13" s="324"/>
    </row>
    <row r="14" spans="1:24" ht="22.35" customHeight="1">
      <c r="A14" s="172"/>
      <c r="B14" s="1175" t="s">
        <v>17</v>
      </c>
      <c r="C14" s="1169" t="s">
        <v>392</v>
      </c>
      <c r="D14" s="327">
        <v>638989.87180490012</v>
      </c>
      <c r="E14" s="327">
        <v>849953.59803680016</v>
      </c>
      <c r="F14" s="327">
        <v>856793.98833000008</v>
      </c>
      <c r="G14" s="327">
        <v>900323</v>
      </c>
      <c r="H14" s="327">
        <v>1104135</v>
      </c>
      <c r="I14" s="327">
        <v>397057</v>
      </c>
      <c r="J14" s="327">
        <v>483148.58088530024</v>
      </c>
      <c r="K14" s="327">
        <v>562391.65742280008</v>
      </c>
      <c r="L14" s="327">
        <v>646956.29311569966</v>
      </c>
      <c r="M14" s="327">
        <v>767931.07357039989</v>
      </c>
      <c r="N14" s="327">
        <v>872707.66017300019</v>
      </c>
      <c r="O14" s="327">
        <v>989851.30382739997</v>
      </c>
      <c r="P14" s="327">
        <v>1136210.2305043</v>
      </c>
      <c r="Q14" s="327">
        <v>1376811.3517051004</v>
      </c>
      <c r="R14" s="327">
        <v>189430.52037410007</v>
      </c>
      <c r="S14" s="327">
        <v>322545.20610980008</v>
      </c>
      <c r="T14" s="327">
        <v>479042.07492999994</v>
      </c>
      <c r="U14" s="1017">
        <v>619134.5084652002</v>
      </c>
      <c r="V14" s="73"/>
      <c r="W14" s="73"/>
      <c r="X14" s="38"/>
    </row>
    <row r="15" spans="1:24" ht="22.35" customHeight="1">
      <c r="A15" s="172"/>
      <c r="B15" s="1175" t="s">
        <v>17</v>
      </c>
      <c r="C15" s="1169" t="s">
        <v>393</v>
      </c>
      <c r="D15" s="327">
        <v>820645.74598309991</v>
      </c>
      <c r="E15" s="327">
        <v>981649.82071979973</v>
      </c>
      <c r="F15" s="327">
        <v>1025463.5933185</v>
      </c>
      <c r="G15" s="327">
        <v>1143976</v>
      </c>
      <c r="H15" s="327">
        <v>1398730</v>
      </c>
      <c r="I15" s="327">
        <v>491789</v>
      </c>
      <c r="J15" s="327">
        <v>604323.73110350047</v>
      </c>
      <c r="K15" s="327">
        <v>713945.05650780024</v>
      </c>
      <c r="L15" s="327">
        <v>826055.96561359905</v>
      </c>
      <c r="M15" s="327">
        <v>974227.51720210002</v>
      </c>
      <c r="N15" s="327">
        <v>1107698.0498507007</v>
      </c>
      <c r="O15" s="327">
        <v>1251052.5033478001</v>
      </c>
      <c r="P15" s="327">
        <v>1420712.6193480995</v>
      </c>
      <c r="Q15" s="327">
        <v>1689428.9107460999</v>
      </c>
      <c r="R15" s="327">
        <v>212574.8551407</v>
      </c>
      <c r="S15" s="327">
        <v>370696.65130780032</v>
      </c>
      <c r="T15" s="327">
        <v>556452.48931999994</v>
      </c>
      <c r="U15" s="1017">
        <v>720616.55228129972</v>
      </c>
      <c r="V15" s="73"/>
      <c r="W15" s="73"/>
      <c r="X15" s="38"/>
    </row>
    <row r="16" spans="1:24" s="382" customFormat="1" ht="22.35" customHeight="1">
      <c r="A16" s="1354" t="s">
        <v>394</v>
      </c>
      <c r="B16" s="1355"/>
      <c r="C16" s="1355"/>
      <c r="D16" s="326">
        <v>5.1368569241075397</v>
      </c>
      <c r="E16" s="326">
        <v>4.4481728690902074</v>
      </c>
      <c r="F16" s="326">
        <v>4.6328665458591223</v>
      </c>
      <c r="G16" s="326">
        <v>4.8</v>
      </c>
      <c r="H16" s="326">
        <v>4.92</v>
      </c>
      <c r="I16" s="326">
        <v>4.6500000000000004</v>
      </c>
      <c r="J16" s="326">
        <v>4.6516315875792502</v>
      </c>
      <c r="K16" s="326">
        <v>4.662881404476015</v>
      </c>
      <c r="L16" s="326">
        <v>4.6851984245018494</v>
      </c>
      <c r="M16" s="326">
        <v>4.6952510902756552</v>
      </c>
      <c r="N16" s="326">
        <v>4.6988819491316143</v>
      </c>
      <c r="O16" s="326">
        <v>4.7052429521310568</v>
      </c>
      <c r="P16" s="326">
        <v>4.6908932903328271</v>
      </c>
      <c r="Q16" s="326">
        <v>4.7178293714458954</v>
      </c>
      <c r="R16" s="326">
        <v>4.5954097640129703</v>
      </c>
      <c r="S16" s="326">
        <v>4.4840908466871321</v>
      </c>
      <c r="T16" s="326">
        <v>4.6013292226378768</v>
      </c>
      <c r="U16" s="1016">
        <v>4.5652876412526275</v>
      </c>
      <c r="V16" s="589"/>
      <c r="W16" s="321"/>
    </row>
    <row r="17" spans="1:23" ht="22.35" customHeight="1">
      <c r="A17" s="172"/>
      <c r="B17" s="1175" t="s">
        <v>17</v>
      </c>
      <c r="C17" s="1169" t="s">
        <v>395</v>
      </c>
      <c r="D17" s="327">
        <v>360411.74971849978</v>
      </c>
      <c r="E17" s="327">
        <v>361931.87515750009</v>
      </c>
      <c r="F17" s="327">
        <v>407834.14546209999</v>
      </c>
      <c r="G17" s="327">
        <v>460243</v>
      </c>
      <c r="H17" s="327">
        <v>500346</v>
      </c>
      <c r="I17" s="327">
        <v>502734</v>
      </c>
      <c r="J17" s="327">
        <v>503823.10628110031</v>
      </c>
      <c r="K17" s="327">
        <v>506460.04457600007</v>
      </c>
      <c r="L17" s="327">
        <v>509684.29652010003</v>
      </c>
      <c r="M17" s="327">
        <v>511773.53698200028</v>
      </c>
      <c r="N17" s="327">
        <v>512591.75379620004</v>
      </c>
      <c r="O17" s="327">
        <v>514390.64770289988</v>
      </c>
      <c r="P17" s="327">
        <v>514297.06046369986</v>
      </c>
      <c r="Q17" s="327">
        <v>518764.6061954</v>
      </c>
      <c r="R17" s="327">
        <v>520409.34816479986</v>
      </c>
      <c r="S17" s="327">
        <v>509793.24933419994</v>
      </c>
      <c r="T17" s="327">
        <v>526115.66831999959</v>
      </c>
      <c r="U17" s="1017">
        <v>523008.58524150006</v>
      </c>
      <c r="V17" s="73"/>
      <c r="W17" s="73"/>
    </row>
    <row r="18" spans="1:23" ht="22.35" customHeight="1">
      <c r="A18" s="172"/>
      <c r="B18" s="1175" t="s">
        <v>17</v>
      </c>
      <c r="C18" s="1169" t="s">
        <v>396</v>
      </c>
      <c r="D18" s="327">
        <v>7016192.1004081015</v>
      </c>
      <c r="E18" s="327">
        <v>8136641.3988206051</v>
      </c>
      <c r="F18" s="327">
        <v>8803062.6702732034</v>
      </c>
      <c r="G18" s="327">
        <v>9587154</v>
      </c>
      <c r="H18" s="327">
        <v>10177978</v>
      </c>
      <c r="I18" s="327">
        <v>10811116</v>
      </c>
      <c r="J18" s="327">
        <v>10831105.103559894</v>
      </c>
      <c r="K18" s="327">
        <v>10861525.324016102</v>
      </c>
      <c r="L18" s="327">
        <v>10878606.418345917</v>
      </c>
      <c r="M18" s="327">
        <v>10899811.898067296</v>
      </c>
      <c r="N18" s="327">
        <v>10908802.548038699</v>
      </c>
      <c r="O18" s="327">
        <v>10932286.662688196</v>
      </c>
      <c r="P18" s="327">
        <v>10963733.954971498</v>
      </c>
      <c r="Q18" s="327">
        <v>10995832.306593398</v>
      </c>
      <c r="R18" s="327">
        <v>11324547.208829297</v>
      </c>
      <c r="S18" s="327">
        <v>11368932.226492191</v>
      </c>
      <c r="T18" s="327">
        <v>11433993.154230006</v>
      </c>
      <c r="U18" s="1017">
        <v>11456202.244860008</v>
      </c>
      <c r="V18" s="73"/>
      <c r="W18" s="73"/>
    </row>
    <row r="19" spans="1:23" s="382" customFormat="1" ht="22.35" customHeight="1">
      <c r="A19" s="1354" t="s">
        <v>397</v>
      </c>
      <c r="B19" s="1355"/>
      <c r="C19" s="1355"/>
      <c r="D19" s="326">
        <v>94.783805839958873</v>
      </c>
      <c r="E19" s="326">
        <v>82.538372887678548</v>
      </c>
      <c r="F19" s="326">
        <v>77.485718598674708</v>
      </c>
      <c r="G19" s="326">
        <v>78.98</v>
      </c>
      <c r="H19" s="326">
        <v>84.11</v>
      </c>
      <c r="I19" s="326">
        <v>84.7</v>
      </c>
      <c r="J19" s="326">
        <v>84.981651192651228</v>
      </c>
      <c r="K19" s="326">
        <v>85.95020790012633</v>
      </c>
      <c r="L19" s="326">
        <v>86.80021690096028</v>
      </c>
      <c r="M19" s="326">
        <v>87.047567285722195</v>
      </c>
      <c r="N19" s="326">
        <v>87.145300195253952</v>
      </c>
      <c r="O19" s="326">
        <v>87.703327418496926</v>
      </c>
      <c r="P19" s="326">
        <v>87.543291586683566</v>
      </c>
      <c r="Q19" s="326">
        <v>89.099444274572008</v>
      </c>
      <c r="R19" s="326">
        <v>87.968030829160242</v>
      </c>
      <c r="S19" s="326">
        <v>87.93081188149992</v>
      </c>
      <c r="T19" s="326">
        <v>87.945812282586473</v>
      </c>
      <c r="U19" s="1016">
        <v>88.25981380887707</v>
      </c>
      <c r="V19" s="589"/>
      <c r="W19" s="321"/>
    </row>
    <row r="20" spans="1:23" ht="22.35" customHeight="1">
      <c r="A20" s="172"/>
      <c r="B20" s="1175" t="s">
        <v>17</v>
      </c>
      <c r="C20" s="1169" t="s">
        <v>398</v>
      </c>
      <c r="D20" s="327">
        <v>5092583.5436573001</v>
      </c>
      <c r="E20" s="327">
        <v>5235027.3781805979</v>
      </c>
      <c r="F20" s="327">
        <v>5512366.1209496008</v>
      </c>
      <c r="G20" s="327">
        <v>6100964</v>
      </c>
      <c r="H20" s="327">
        <v>6721867</v>
      </c>
      <c r="I20" s="327">
        <v>6927732</v>
      </c>
      <c r="J20" s="327">
        <v>6990945.0211252961</v>
      </c>
      <c r="K20" s="327">
        <v>7088644.008931404</v>
      </c>
      <c r="L20" s="327">
        <v>7123587.6029871963</v>
      </c>
      <c r="M20" s="327">
        <v>7112440.8342765039</v>
      </c>
      <c r="N20" s="327">
        <v>7178572.9758758964</v>
      </c>
      <c r="O20" s="327">
        <v>7252055.5683573028</v>
      </c>
      <c r="P20" s="327">
        <v>7308939.8887744993</v>
      </c>
      <c r="Q20" s="327">
        <v>7418302.2139263991</v>
      </c>
      <c r="R20" s="327">
        <v>7369738.3783156993</v>
      </c>
      <c r="S20" s="327">
        <v>7409460.9027408976</v>
      </c>
      <c r="T20" s="327">
        <v>7486387.8502499964</v>
      </c>
      <c r="U20" s="1017">
        <v>7538372.0402671061</v>
      </c>
      <c r="V20" s="73"/>
      <c r="W20" s="73"/>
    </row>
    <row r="21" spans="1:23" ht="22.35" customHeight="1">
      <c r="A21" s="172"/>
      <c r="B21" s="1175" t="s">
        <v>17</v>
      </c>
      <c r="C21" s="1169" t="s">
        <v>399</v>
      </c>
      <c r="D21" s="327">
        <v>5372841.3820563983</v>
      </c>
      <c r="E21" s="327">
        <v>6342537.652522698</v>
      </c>
      <c r="F21" s="327">
        <v>7114041.4267822029</v>
      </c>
      <c r="G21" s="327">
        <v>7724561</v>
      </c>
      <c r="H21" s="327">
        <v>7991997</v>
      </c>
      <c r="I21" s="327">
        <v>8179126</v>
      </c>
      <c r="J21" s="327">
        <v>8226417.0241609011</v>
      </c>
      <c r="K21" s="327">
        <v>8247384.3660371006</v>
      </c>
      <c r="L21" s="327">
        <v>8206877.6522935014</v>
      </c>
      <c r="M21" s="327">
        <v>8170751.9877389017</v>
      </c>
      <c r="N21" s="327">
        <v>8237475.7557686986</v>
      </c>
      <c r="O21" s="327">
        <v>8268848.8359767981</v>
      </c>
      <c r="P21" s="327">
        <v>8348943.4270784035</v>
      </c>
      <c r="Q21" s="327">
        <v>8325868.1065011993</v>
      </c>
      <c r="R21" s="327">
        <v>8377746.2208154015</v>
      </c>
      <c r="S21" s="327">
        <v>8426467.0644986965</v>
      </c>
      <c r="T21" s="327">
        <v>8512500.6591500007</v>
      </c>
      <c r="U21" s="1017">
        <v>8541114.8233228028</v>
      </c>
      <c r="V21" s="73"/>
      <c r="W21" s="73"/>
    </row>
    <row r="22" spans="1:23" s="382" customFormat="1" ht="22.35" customHeight="1">
      <c r="A22" s="1356" t="s">
        <v>400</v>
      </c>
      <c r="B22" s="1357"/>
      <c r="C22" s="1357"/>
      <c r="D22" s="326">
        <v>14.956981146819325</v>
      </c>
      <c r="E22" s="326">
        <v>18.907662255286127</v>
      </c>
      <c r="F22" s="326">
        <v>20.006457498504339</v>
      </c>
      <c r="G22" s="326">
        <v>16.23</v>
      </c>
      <c r="H22" s="326">
        <v>13.45</v>
      </c>
      <c r="I22" s="326">
        <v>12.43</v>
      </c>
      <c r="J22" s="326">
        <v>12.622313909628691</v>
      </c>
      <c r="K22" s="326">
        <v>12.195029937038498</v>
      </c>
      <c r="L22" s="326">
        <v>11.357336019315412</v>
      </c>
      <c r="M22" s="326">
        <v>11.749425249765032</v>
      </c>
      <c r="N22" s="326">
        <v>12.041144069022071</v>
      </c>
      <c r="O22" s="326">
        <v>11.368872061080239</v>
      </c>
      <c r="P22" s="326">
        <v>11.588021555164152</v>
      </c>
      <c r="Q22" s="326">
        <v>11.223325335115968</v>
      </c>
      <c r="R22" s="326">
        <v>12.252119729750673</v>
      </c>
      <c r="S22" s="326">
        <v>12.239187002962739</v>
      </c>
      <c r="T22" s="326">
        <v>12.138363442135876</v>
      </c>
      <c r="U22" s="1016">
        <v>12.329629590498026</v>
      </c>
      <c r="V22" s="589"/>
      <c r="W22" s="321"/>
    </row>
    <row r="23" spans="1:23" ht="22.35" customHeight="1">
      <c r="A23" s="172"/>
      <c r="B23" s="1175" t="s">
        <v>17</v>
      </c>
      <c r="C23" s="1169" t="s">
        <v>401</v>
      </c>
      <c r="D23" s="327">
        <v>899936.8289202</v>
      </c>
      <c r="E23" s="327">
        <v>1009045.3155287998</v>
      </c>
      <c r="F23" s="327">
        <v>1174590.2256656003</v>
      </c>
      <c r="G23" s="327">
        <v>1047654</v>
      </c>
      <c r="H23" s="327">
        <v>938600</v>
      </c>
      <c r="I23" s="327">
        <v>797627</v>
      </c>
      <c r="J23" s="327">
        <v>836421.93836099945</v>
      </c>
      <c r="K23" s="327">
        <v>807059.46083679935</v>
      </c>
      <c r="L23" s="327">
        <v>728421.17723550007</v>
      </c>
      <c r="M23" s="327">
        <v>798850.76227159996</v>
      </c>
      <c r="N23" s="327">
        <v>819974.51603030006</v>
      </c>
      <c r="O23" s="327">
        <v>747796.19279659993</v>
      </c>
      <c r="P23" s="327">
        <v>792443.43214479974</v>
      </c>
      <c r="Q23" s="327">
        <v>787277.70563110022</v>
      </c>
      <c r="R23" s="327">
        <v>869962.42161880038</v>
      </c>
      <c r="S23" s="327">
        <v>837650.91262329929</v>
      </c>
      <c r="T23" s="327">
        <v>902109.71060000011</v>
      </c>
      <c r="U23" s="1017">
        <v>857477.15612720011</v>
      </c>
      <c r="V23" s="73"/>
      <c r="W23" s="73"/>
    </row>
    <row r="24" spans="1:23" ht="22.35" customHeight="1">
      <c r="A24" s="172"/>
      <c r="B24" s="1175" t="s">
        <v>17</v>
      </c>
      <c r="C24" s="1169" t="s">
        <v>402</v>
      </c>
      <c r="D24" s="327">
        <v>259471.73160429992</v>
      </c>
      <c r="E24" s="327">
        <v>651176.2415242003</v>
      </c>
      <c r="F24" s="327">
        <v>760137.29110949964</v>
      </c>
      <c r="G24" s="327">
        <v>669416</v>
      </c>
      <c r="H24" s="327">
        <v>564056</v>
      </c>
      <c r="I24" s="327">
        <v>604488</v>
      </c>
      <c r="J24" s="327">
        <v>592837.69882359984</v>
      </c>
      <c r="K24" s="327">
        <v>588213.91057330021</v>
      </c>
      <c r="L24" s="327">
        <v>567350.01637909969</v>
      </c>
      <c r="M24" s="327">
        <v>550439.91717619984</v>
      </c>
      <c r="N24" s="327">
        <v>568051.87303249969</v>
      </c>
      <c r="O24" s="327">
        <v>565560.47069540038</v>
      </c>
      <c r="P24" s="327">
        <v>563883.45647830004</v>
      </c>
      <c r="Q24" s="327">
        <v>536664.37436649995</v>
      </c>
      <c r="R24" s="327">
        <v>571434.05543730012</v>
      </c>
      <c r="S24" s="327">
        <v>612176.63633480051</v>
      </c>
      <c r="T24" s="327">
        <v>563273.65811000008</v>
      </c>
      <c r="U24" s="1017">
        <v>616718.96596920001</v>
      </c>
      <c r="V24" s="73"/>
      <c r="W24" s="73"/>
    </row>
    <row r="25" spans="1:23" ht="22.35" customHeight="1" thickBot="1">
      <c r="A25" s="298"/>
      <c r="B25" s="299" t="s">
        <v>17</v>
      </c>
      <c r="C25" s="300" t="s">
        <v>403</v>
      </c>
      <c r="D25" s="329">
        <v>7751621.4612001013</v>
      </c>
      <c r="E25" s="329">
        <v>8780681.2636969015</v>
      </c>
      <c r="F25" s="329">
        <v>9670515.2169980016</v>
      </c>
      <c r="G25" s="329">
        <v>10581455</v>
      </c>
      <c r="H25" s="329">
        <v>11171129</v>
      </c>
      <c r="I25" s="329">
        <v>11284316</v>
      </c>
      <c r="J25" s="329">
        <v>11323277.5497234</v>
      </c>
      <c r="K25" s="329">
        <v>11441327.972245509</v>
      </c>
      <c r="L25" s="329">
        <v>11409112.061234104</v>
      </c>
      <c r="M25" s="329">
        <v>11483886.664794801</v>
      </c>
      <c r="N25" s="329">
        <v>11527363.023865299</v>
      </c>
      <c r="O25" s="329">
        <v>11552216.054819502</v>
      </c>
      <c r="P25" s="329">
        <v>11704559.593424803</v>
      </c>
      <c r="Q25" s="329">
        <v>11796344.135683207</v>
      </c>
      <c r="R25" s="329">
        <v>11764466.140141388</v>
      </c>
      <c r="S25" s="329">
        <v>11845783.127646798</v>
      </c>
      <c r="T25" s="329">
        <v>12072330.637450002</v>
      </c>
      <c r="U25" s="1018">
        <v>11956532.118633205</v>
      </c>
      <c r="V25" s="73"/>
      <c r="W25" s="73"/>
    </row>
    <row r="26" spans="1:23" ht="26.25" hidden="1" customHeight="1" thickBot="1">
      <c r="A26" s="1019" t="s">
        <v>257</v>
      </c>
      <c r="B26" s="381"/>
      <c r="C26" s="381"/>
      <c r="D26" s="381"/>
      <c r="E26" s="381"/>
      <c r="F26" s="381"/>
      <c r="G26" s="381"/>
      <c r="H26" s="381"/>
      <c r="I26" s="381"/>
      <c r="J26" s="381"/>
      <c r="K26" s="381"/>
      <c r="L26" s="381"/>
      <c r="M26" s="381"/>
      <c r="N26" s="381"/>
      <c r="O26" s="381"/>
      <c r="P26" s="381"/>
      <c r="Q26" s="381"/>
      <c r="R26" s="381"/>
      <c r="S26" s="381"/>
      <c r="T26" s="381"/>
      <c r="U26" s="1203"/>
    </row>
    <row r="27" spans="1:23" ht="75" customHeight="1">
      <c r="A27" s="1394" t="s">
        <v>811</v>
      </c>
      <c r="B27" s="1395"/>
      <c r="C27" s="1395"/>
      <c r="D27" s="1395"/>
      <c r="E27" s="1395"/>
      <c r="F27" s="1395"/>
      <c r="G27" s="1395"/>
      <c r="H27" s="1395"/>
      <c r="I27" s="1395"/>
      <c r="J27" s="1395"/>
      <c r="K27" s="1395"/>
      <c r="L27" s="1395"/>
      <c r="M27" s="1395"/>
      <c r="N27" s="1395"/>
      <c r="O27" s="1395"/>
      <c r="P27" s="1395"/>
      <c r="Q27" s="1395"/>
      <c r="R27" s="1395"/>
      <c r="S27" s="1395"/>
      <c r="T27" s="1395"/>
      <c r="U27" s="1396"/>
    </row>
    <row r="28" spans="1:23" ht="22.35" customHeight="1">
      <c r="A28" s="1339" t="s">
        <v>419</v>
      </c>
      <c r="B28" s="1340"/>
      <c r="C28" s="1340"/>
      <c r="D28" s="1384" t="s">
        <v>277</v>
      </c>
      <c r="E28" s="1384" t="s">
        <v>842</v>
      </c>
      <c r="F28" s="1380">
        <v>2021</v>
      </c>
      <c r="G28" s="1380">
        <v>2022</v>
      </c>
      <c r="H28" s="1380">
        <v>2023</v>
      </c>
      <c r="I28" s="1380">
        <v>2024</v>
      </c>
      <c r="J28" s="1380"/>
      <c r="K28" s="1380"/>
      <c r="L28" s="1380"/>
      <c r="M28" s="1380"/>
      <c r="N28" s="1380"/>
      <c r="O28" s="1380"/>
      <c r="P28" s="1380"/>
      <c r="Q28" s="1380"/>
      <c r="R28" s="1380"/>
      <c r="S28" s="1389">
        <v>2025</v>
      </c>
      <c r="T28" s="1389"/>
      <c r="U28" s="1390"/>
    </row>
    <row r="29" spans="1:23" ht="22.35" customHeight="1">
      <c r="A29" s="1339"/>
      <c r="B29" s="1340"/>
      <c r="C29" s="1340"/>
      <c r="D29" s="1385"/>
      <c r="E29" s="1385"/>
      <c r="F29" s="1383"/>
      <c r="G29" s="1380"/>
      <c r="H29" s="1380"/>
      <c r="I29" s="807" t="s">
        <v>3</v>
      </c>
      <c r="J29" s="807" t="s">
        <v>4</v>
      </c>
      <c r="K29" s="807" t="s">
        <v>5</v>
      </c>
      <c r="L29" s="786" t="s">
        <v>6</v>
      </c>
      <c r="M29" s="786" t="s">
        <v>267</v>
      </c>
      <c r="N29" s="896" t="s">
        <v>7</v>
      </c>
      <c r="O29" s="896" t="s">
        <v>13</v>
      </c>
      <c r="P29" s="896" t="s">
        <v>14</v>
      </c>
      <c r="Q29" s="896" t="s">
        <v>906</v>
      </c>
      <c r="R29" s="896" t="s">
        <v>0</v>
      </c>
      <c r="S29" s="896" t="s">
        <v>1</v>
      </c>
      <c r="T29" s="896" t="s">
        <v>2</v>
      </c>
      <c r="U29" s="1139" t="s">
        <v>3</v>
      </c>
    </row>
    <row r="30" spans="1:23" s="382" customFormat="1" ht="25.15" customHeight="1">
      <c r="A30" s="1358" t="s">
        <v>383</v>
      </c>
      <c r="B30" s="1359"/>
      <c r="C30" s="1359"/>
      <c r="D30" s="326">
        <v>20.879957791971751</v>
      </c>
      <c r="E30" s="326">
        <v>18.81919555152302</v>
      </c>
      <c r="F30" s="326">
        <v>21.385508613973943</v>
      </c>
      <c r="G30" s="326">
        <v>21.2</v>
      </c>
      <c r="H30" s="326">
        <v>23.21</v>
      </c>
      <c r="I30" s="326">
        <v>20.63</v>
      </c>
      <c r="J30" s="326">
        <v>20.933074310909593</v>
      </c>
      <c r="K30" s="326">
        <v>21.193153996183863</v>
      </c>
      <c r="L30" s="326">
        <v>21.772838093058329</v>
      </c>
      <c r="M30" s="326">
        <v>22.036500099349443</v>
      </c>
      <c r="N30" s="326">
        <v>22.207255683006238</v>
      </c>
      <c r="O30" s="326">
        <v>22.530212056017938</v>
      </c>
      <c r="P30" s="326">
        <v>22.353189768973877</v>
      </c>
      <c r="Q30" s="326">
        <v>21.816562067342048</v>
      </c>
      <c r="R30" s="326">
        <v>22.206525745964683</v>
      </c>
      <c r="S30" s="326">
        <v>22.156583642946508</v>
      </c>
      <c r="T30" s="326">
        <v>20.108899017181475</v>
      </c>
      <c r="U30" s="1016">
        <v>19.942539754730685</v>
      </c>
      <c r="V30" s="589"/>
    </row>
    <row r="31" spans="1:23" ht="22.35" customHeight="1">
      <c r="A31" s="171"/>
      <c r="B31" s="1175" t="s">
        <v>17</v>
      </c>
      <c r="C31" s="1169" t="s">
        <v>384</v>
      </c>
      <c r="D31" s="327">
        <v>472797.39204620005</v>
      </c>
      <c r="E31" s="327">
        <v>462628.53801439999</v>
      </c>
      <c r="F31" s="327">
        <v>561942.25783719996</v>
      </c>
      <c r="G31" s="327">
        <v>608371</v>
      </c>
      <c r="H31" s="327">
        <v>656618</v>
      </c>
      <c r="I31" s="327">
        <v>613986</v>
      </c>
      <c r="J31" s="327">
        <v>625053.85251909995</v>
      </c>
      <c r="K31" s="327">
        <v>641867.95359510009</v>
      </c>
      <c r="L31" s="327">
        <v>654426.62023899995</v>
      </c>
      <c r="M31" s="327">
        <v>666516.99856390001</v>
      </c>
      <c r="N31" s="327">
        <v>680784.1344807999</v>
      </c>
      <c r="O31" s="327">
        <v>689921.14178100007</v>
      </c>
      <c r="P31" s="327">
        <v>697441.77000730007</v>
      </c>
      <c r="Q31" s="327">
        <v>690806.01432469988</v>
      </c>
      <c r="R31" s="327">
        <v>697859.63683690003</v>
      </c>
      <c r="S31" s="327">
        <v>710411.44948600011</v>
      </c>
      <c r="T31" s="327">
        <v>646821.52094000007</v>
      </c>
      <c r="U31" s="1017">
        <v>640391.00812869996</v>
      </c>
      <c r="V31" s="73"/>
    </row>
    <row r="32" spans="1:23" ht="22.35" customHeight="1">
      <c r="A32" s="171"/>
      <c r="B32" s="1175" t="s">
        <v>17</v>
      </c>
      <c r="C32" s="1176" t="s">
        <v>385</v>
      </c>
      <c r="D32" s="327">
        <v>2264359.9031985998</v>
      </c>
      <c r="E32" s="327">
        <v>2458280.0935769002</v>
      </c>
      <c r="F32" s="327">
        <v>2627677.7792883995</v>
      </c>
      <c r="G32" s="327">
        <v>2869649</v>
      </c>
      <c r="H32" s="327">
        <v>2828475</v>
      </c>
      <c r="I32" s="327">
        <v>2976023</v>
      </c>
      <c r="J32" s="327">
        <v>2985962.9944242998</v>
      </c>
      <c r="K32" s="327">
        <v>3028657.0545879002</v>
      </c>
      <c r="L32" s="327">
        <v>3005701.9550779001</v>
      </c>
      <c r="M32" s="327">
        <v>3024604.6130690998</v>
      </c>
      <c r="N32" s="327">
        <v>3065593.2646453003</v>
      </c>
      <c r="O32" s="327">
        <v>3062204.3861177</v>
      </c>
      <c r="P32" s="327">
        <v>3120099.5348563003</v>
      </c>
      <c r="Q32" s="327">
        <v>3166429.3035372002</v>
      </c>
      <c r="R32" s="327">
        <v>3142588.1059477003</v>
      </c>
      <c r="S32" s="327">
        <v>3206322.1520713004</v>
      </c>
      <c r="T32" s="327">
        <v>3216593.4116400001</v>
      </c>
      <c r="U32" s="1017">
        <v>3211180.8024691995</v>
      </c>
      <c r="V32" s="73"/>
    </row>
    <row r="33" spans="1:24" s="382" customFormat="1" ht="25.15" customHeight="1">
      <c r="A33" s="1358" t="s">
        <v>386</v>
      </c>
      <c r="B33" s="1359"/>
      <c r="C33" s="1359"/>
      <c r="D33" s="326">
        <v>19.667132424864402</v>
      </c>
      <c r="E33" s="326">
        <v>17.523890614957871</v>
      </c>
      <c r="F33" s="326">
        <v>19.845548173506305</v>
      </c>
      <c r="G33" s="326">
        <v>19.8</v>
      </c>
      <c r="H33" s="326">
        <v>21.54</v>
      </c>
      <c r="I33" s="326">
        <v>19.190000000000001</v>
      </c>
      <c r="J33" s="326">
        <v>19.49922117030647</v>
      </c>
      <c r="K33" s="326">
        <v>19.76687710562064</v>
      </c>
      <c r="L33" s="326">
        <v>20.347725689144355</v>
      </c>
      <c r="M33" s="326">
        <v>20.634652428583117</v>
      </c>
      <c r="N33" s="326">
        <v>20.820740914931882</v>
      </c>
      <c r="O33" s="326">
        <v>21.131925366464671</v>
      </c>
      <c r="P33" s="326">
        <v>20.960472820336488</v>
      </c>
      <c r="Q33" s="326">
        <v>20.424564214531564</v>
      </c>
      <c r="R33" s="326">
        <v>20.812629226560972</v>
      </c>
      <c r="S33" s="326">
        <v>20.768556807905934</v>
      </c>
      <c r="T33" s="326">
        <v>18.722547009227078</v>
      </c>
      <c r="U33" s="1016">
        <v>18.556035892881347</v>
      </c>
      <c r="V33" s="589"/>
    </row>
    <row r="34" spans="1:24" ht="22.35" customHeight="1">
      <c r="A34" s="171"/>
      <c r="B34" s="1175" t="s">
        <v>17</v>
      </c>
      <c r="C34" s="1169" t="s">
        <v>387</v>
      </c>
      <c r="D34" s="327">
        <v>445334.6607376</v>
      </c>
      <c r="E34" s="327">
        <v>430786.31460769998</v>
      </c>
      <c r="F34" s="327">
        <v>521477.05953320005</v>
      </c>
      <c r="G34" s="327">
        <v>568213</v>
      </c>
      <c r="H34" s="327">
        <v>609217</v>
      </c>
      <c r="I34" s="327">
        <v>571066</v>
      </c>
      <c r="J34" s="327">
        <v>582239.52834630001</v>
      </c>
      <c r="K34" s="327">
        <v>598670.9179311</v>
      </c>
      <c r="L34" s="327">
        <v>611591.98885249998</v>
      </c>
      <c r="M34" s="327">
        <v>624116.64924569998</v>
      </c>
      <c r="N34" s="327">
        <v>638279.23113740003</v>
      </c>
      <c r="O34" s="327">
        <v>647102.74544299999</v>
      </c>
      <c r="P34" s="327">
        <v>653987.614971</v>
      </c>
      <c r="Q34" s="327">
        <v>646729.38640870003</v>
      </c>
      <c r="R34" s="327">
        <v>654055.21060889994</v>
      </c>
      <c r="S34" s="327">
        <v>665906.83759740007</v>
      </c>
      <c r="T34" s="327">
        <v>602228.21359000006</v>
      </c>
      <c r="U34" s="1017">
        <v>595867.86229149997</v>
      </c>
      <c r="V34" s="73"/>
    </row>
    <row r="35" spans="1:24" ht="22.35" customHeight="1">
      <c r="A35" s="171"/>
      <c r="B35" s="1175" t="s">
        <v>17</v>
      </c>
      <c r="C35" s="1176" t="s">
        <v>385</v>
      </c>
      <c r="D35" s="327">
        <v>2264359.9031985998</v>
      </c>
      <c r="E35" s="327">
        <v>2458280.0935769002</v>
      </c>
      <c r="F35" s="327">
        <v>2627677.7792883995</v>
      </c>
      <c r="G35" s="327">
        <v>2869649</v>
      </c>
      <c r="H35" s="327">
        <v>2828475</v>
      </c>
      <c r="I35" s="327">
        <v>2976023</v>
      </c>
      <c r="J35" s="327">
        <v>2985962.9944242998</v>
      </c>
      <c r="K35" s="327">
        <v>3028657.0545879002</v>
      </c>
      <c r="L35" s="327">
        <v>3005701.9550779001</v>
      </c>
      <c r="M35" s="327">
        <v>3024604.6130690998</v>
      </c>
      <c r="N35" s="327">
        <v>3065593.2646453003</v>
      </c>
      <c r="O35" s="327">
        <v>3062204.3861177</v>
      </c>
      <c r="P35" s="327">
        <v>3120099.5348563003</v>
      </c>
      <c r="Q35" s="327">
        <v>3166429.3035372002</v>
      </c>
      <c r="R35" s="327">
        <v>3142588.1059477003</v>
      </c>
      <c r="S35" s="327">
        <v>3206322.1520713004</v>
      </c>
      <c r="T35" s="327">
        <v>3216593.4116400001</v>
      </c>
      <c r="U35" s="1017">
        <v>3211180.8024691995</v>
      </c>
      <c r="V35" s="73"/>
      <c r="X35" s="73"/>
    </row>
    <row r="36" spans="1:24" s="382" customFormat="1" ht="22.35" customHeight="1">
      <c r="A36" s="1354" t="s">
        <v>388</v>
      </c>
      <c r="B36" s="1355"/>
      <c r="C36" s="1355"/>
      <c r="D36" s="326">
        <v>3.082699919111298</v>
      </c>
      <c r="E36" s="326">
        <v>1.433000695333289</v>
      </c>
      <c r="F36" s="326">
        <v>2.1585317950541811</v>
      </c>
      <c r="G36" s="326">
        <v>3.05</v>
      </c>
      <c r="H36" s="326">
        <v>3.43</v>
      </c>
      <c r="I36" s="326">
        <v>3.02</v>
      </c>
      <c r="J36" s="326">
        <v>3.027921596113361</v>
      </c>
      <c r="K36" s="326">
        <v>3.2044837836772686</v>
      </c>
      <c r="L36" s="326">
        <v>3.1522619512226027</v>
      </c>
      <c r="M36" s="326">
        <v>3.1705361576162772</v>
      </c>
      <c r="N36" s="326">
        <v>3.2093145584510698</v>
      </c>
      <c r="O36" s="326">
        <v>3.2196384728051299</v>
      </c>
      <c r="P36" s="326">
        <v>3.1852406679952718</v>
      </c>
      <c r="Q36" s="326">
        <v>3.2134608045568358</v>
      </c>
      <c r="R36" s="326">
        <v>2.2005134327087745</v>
      </c>
      <c r="S36" s="326">
        <v>2.4835949889674485</v>
      </c>
      <c r="T36" s="326">
        <v>2.6882184248937251</v>
      </c>
      <c r="U36" s="1016">
        <v>2.6434588692250842</v>
      </c>
      <c r="V36" s="589"/>
      <c r="W36" s="383"/>
      <c r="X36" s="383"/>
    </row>
    <row r="37" spans="1:24" ht="22.35" customHeight="1">
      <c r="A37" s="172"/>
      <c r="B37" s="1175" t="s">
        <v>17</v>
      </c>
      <c r="C37" s="1169" t="s">
        <v>389</v>
      </c>
      <c r="D37" s="327">
        <v>94102.536472000007</v>
      </c>
      <c r="E37" s="327">
        <v>51974.617832699994</v>
      </c>
      <c r="F37" s="327">
        <v>84875.10571080001</v>
      </c>
      <c r="G37" s="327">
        <v>131436</v>
      </c>
      <c r="H37" s="327">
        <v>159324</v>
      </c>
      <c r="I37" s="327">
        <v>151060</v>
      </c>
      <c r="J37" s="327">
        <v>151874.0796189</v>
      </c>
      <c r="K37" s="327">
        <v>161055.34921479999</v>
      </c>
      <c r="L37" s="327">
        <v>158557.1487744</v>
      </c>
      <c r="M37" s="327">
        <v>159661.8346271</v>
      </c>
      <c r="N37" s="327">
        <v>161825.8413186</v>
      </c>
      <c r="O37" s="327">
        <v>162557.81969479998</v>
      </c>
      <c r="P37" s="327">
        <v>161329.3779738</v>
      </c>
      <c r="Q37" s="327">
        <v>163326.36873799999</v>
      </c>
      <c r="R37" s="327">
        <v>116195.63145840001</v>
      </c>
      <c r="S37" s="327">
        <v>131780.3983458</v>
      </c>
      <c r="T37" s="327">
        <v>143652.10893000002</v>
      </c>
      <c r="U37" s="1017">
        <v>141326.19338760001</v>
      </c>
      <c r="V37" s="73"/>
      <c r="W37" s="101"/>
      <c r="X37" s="101"/>
    </row>
    <row r="38" spans="1:24" ht="22.35" customHeight="1">
      <c r="A38" s="172"/>
      <c r="B38" s="1175" t="s">
        <v>17</v>
      </c>
      <c r="C38" s="1169" t="s">
        <v>390</v>
      </c>
      <c r="D38" s="327">
        <v>3052601.2567297998</v>
      </c>
      <c r="E38" s="327">
        <v>3626977.8515782002</v>
      </c>
      <c r="F38" s="327">
        <v>3932075.7704506996</v>
      </c>
      <c r="G38" s="327">
        <v>4306153</v>
      </c>
      <c r="H38" s="327">
        <v>4644803</v>
      </c>
      <c r="I38" s="327">
        <v>5000485</v>
      </c>
      <c r="J38" s="327">
        <v>5015786.3999466002</v>
      </c>
      <c r="K38" s="327">
        <v>5025937.4079273008</v>
      </c>
      <c r="L38" s="327">
        <v>5029948.3744649999</v>
      </c>
      <c r="M38" s="327">
        <v>5035799.2052404005</v>
      </c>
      <c r="N38" s="327">
        <v>5042380.1834090995</v>
      </c>
      <c r="O38" s="327">
        <v>5048946.3667382002</v>
      </c>
      <c r="P38" s="327">
        <v>5064903.8735065991</v>
      </c>
      <c r="Q38" s="327">
        <v>5082569.1885332996</v>
      </c>
      <c r="R38" s="327">
        <v>5280387.2828609012</v>
      </c>
      <c r="S38" s="327">
        <v>5306034.1533619994</v>
      </c>
      <c r="T38" s="327">
        <v>5343766.2505299998</v>
      </c>
      <c r="U38" s="1017">
        <v>5346260.3497601999</v>
      </c>
      <c r="V38" s="73"/>
      <c r="W38" s="101"/>
      <c r="X38" s="101"/>
    </row>
    <row r="39" spans="1:24" s="382" customFormat="1" ht="25.15" customHeight="1">
      <c r="A39" s="1356" t="s">
        <v>391</v>
      </c>
      <c r="B39" s="1357"/>
      <c r="C39" s="1357"/>
      <c r="D39" s="326">
        <v>71.236775111636234</v>
      </c>
      <c r="E39" s="326">
        <v>86.622345686617862</v>
      </c>
      <c r="F39" s="326">
        <v>81.65944743286903</v>
      </c>
      <c r="G39" s="326">
        <v>72.349999999999994</v>
      </c>
      <c r="H39" s="326">
        <v>75.290000000000006</v>
      </c>
      <c r="I39" s="326">
        <v>77.349999999999994</v>
      </c>
      <c r="J39" s="326">
        <v>76.958711162592877</v>
      </c>
      <c r="K39" s="326">
        <v>75.856300432226192</v>
      </c>
      <c r="L39" s="326">
        <v>75.38265421197994</v>
      </c>
      <c r="M39" s="326">
        <v>75.482080153932202</v>
      </c>
      <c r="N39" s="326">
        <v>74.920272215588085</v>
      </c>
      <c r="O39" s="326">
        <v>74.829521971958599</v>
      </c>
      <c r="P39" s="326">
        <v>75.318208993996848</v>
      </c>
      <c r="Q39" s="326">
        <v>77.159033844472475</v>
      </c>
      <c r="R39" s="326">
        <v>91.587232296933323</v>
      </c>
      <c r="S39" s="326">
        <v>88.823379163553554</v>
      </c>
      <c r="T39" s="326">
        <v>87.440775418872292</v>
      </c>
      <c r="U39" s="1016">
        <v>87.228545269273766</v>
      </c>
      <c r="V39" s="589"/>
      <c r="W39" s="383"/>
      <c r="X39" s="383"/>
    </row>
    <row r="40" spans="1:24" ht="22.35" customHeight="1">
      <c r="A40" s="172"/>
      <c r="B40" s="1175" t="s">
        <v>17</v>
      </c>
      <c r="C40" s="1169" t="s">
        <v>392</v>
      </c>
      <c r="D40" s="327">
        <v>231406.65645930002</v>
      </c>
      <c r="E40" s="327">
        <v>342974.73213999998</v>
      </c>
      <c r="F40" s="327">
        <v>378704.80566369998</v>
      </c>
      <c r="G40" s="327">
        <v>343300</v>
      </c>
      <c r="H40" s="327">
        <v>486573</v>
      </c>
      <c r="I40" s="327">
        <v>172251</v>
      </c>
      <c r="J40" s="327">
        <v>211545.60221079999</v>
      </c>
      <c r="K40" s="327">
        <v>253212.95223950001</v>
      </c>
      <c r="L40" s="327">
        <v>283438.85913529998</v>
      </c>
      <c r="M40" s="327">
        <v>327823.61150250002</v>
      </c>
      <c r="N40" s="327">
        <v>362585.53804359998</v>
      </c>
      <c r="O40" s="327">
        <v>401966.28212620004</v>
      </c>
      <c r="P40" s="327">
        <v>450338.65283039992</v>
      </c>
      <c r="Q40" s="327">
        <v>552439.35290219996</v>
      </c>
      <c r="R40" s="327">
        <v>105164.63522120001</v>
      </c>
      <c r="S40" s="327">
        <v>176164.96399150003</v>
      </c>
      <c r="T40" s="327">
        <v>251247.31506999998</v>
      </c>
      <c r="U40" s="1017">
        <v>323068.7025896</v>
      </c>
      <c r="V40" s="73"/>
      <c r="W40" s="101"/>
      <c r="X40" s="101"/>
    </row>
    <row r="41" spans="1:24" ht="22.35" customHeight="1">
      <c r="A41" s="172"/>
      <c r="B41" s="1175" t="s">
        <v>17</v>
      </c>
      <c r="C41" s="1169" t="s">
        <v>393</v>
      </c>
      <c r="D41" s="327">
        <v>324841.56686859997</v>
      </c>
      <c r="E41" s="327">
        <v>395942.55895679991</v>
      </c>
      <c r="F41" s="327">
        <v>463761.16612230003</v>
      </c>
      <c r="G41" s="327">
        <v>474496</v>
      </c>
      <c r="H41" s="327">
        <v>646273</v>
      </c>
      <c r="I41" s="327">
        <v>222688</v>
      </c>
      <c r="J41" s="327">
        <v>274881.94515610003</v>
      </c>
      <c r="K41" s="327">
        <v>333806.09230440005</v>
      </c>
      <c r="L41" s="327">
        <v>376000.10519430001</v>
      </c>
      <c r="M41" s="327">
        <v>434306.54114719998</v>
      </c>
      <c r="N41" s="327">
        <v>483961.85347569996</v>
      </c>
      <c r="O41" s="327">
        <v>537176.06572020007</v>
      </c>
      <c r="P41" s="327">
        <v>597914.71258469997</v>
      </c>
      <c r="Q41" s="327">
        <v>715974.94859219994</v>
      </c>
      <c r="R41" s="327">
        <v>114824.55860249999</v>
      </c>
      <c r="S41" s="327">
        <v>198331.7518996</v>
      </c>
      <c r="T41" s="327">
        <v>287334.27152999997</v>
      </c>
      <c r="U41" s="1017">
        <v>370370.3891797</v>
      </c>
      <c r="V41" s="73"/>
      <c r="W41" s="101"/>
      <c r="X41" s="101"/>
    </row>
    <row r="42" spans="1:24" s="382" customFormat="1" ht="22.35" customHeight="1">
      <c r="A42" s="1354" t="s">
        <v>394</v>
      </c>
      <c r="B42" s="1355"/>
      <c r="C42" s="1355"/>
      <c r="D42" s="326">
        <v>5.6968342465950599</v>
      </c>
      <c r="E42" s="326">
        <v>4.6261228913691985</v>
      </c>
      <c r="F42" s="326">
        <v>5.158626581267499</v>
      </c>
      <c r="G42" s="326">
        <v>5.24</v>
      </c>
      <c r="H42" s="326">
        <v>5.15</v>
      </c>
      <c r="I42" s="326">
        <v>4.79</v>
      </c>
      <c r="J42" s="326">
        <v>4.7627148307463152</v>
      </c>
      <c r="K42" s="326">
        <v>4.7778492524639411</v>
      </c>
      <c r="L42" s="326">
        <v>4.7981971923864331</v>
      </c>
      <c r="M42" s="326">
        <v>4.8113196252362949</v>
      </c>
      <c r="N42" s="326">
        <v>4.8099963817741909</v>
      </c>
      <c r="O42" s="326">
        <v>4.8138797551300376</v>
      </c>
      <c r="P42" s="326">
        <v>4.7947036728041956</v>
      </c>
      <c r="Q42" s="326">
        <v>4.8404799463770898</v>
      </c>
      <c r="R42" s="326">
        <v>4.5760732793514398</v>
      </c>
      <c r="S42" s="326">
        <v>4.53216844382567</v>
      </c>
      <c r="T42" s="326">
        <v>4.6443521412882864</v>
      </c>
      <c r="U42" s="1016">
        <v>4.6219744545757928</v>
      </c>
      <c r="V42" s="589"/>
    </row>
    <row r="43" spans="1:24" ht="22.35" customHeight="1">
      <c r="A43" s="172"/>
      <c r="B43" s="1175" t="s">
        <v>17</v>
      </c>
      <c r="C43" s="1169" t="s">
        <v>395</v>
      </c>
      <c r="D43" s="327">
        <v>166316.46346919998</v>
      </c>
      <c r="E43" s="327">
        <v>163745.7445113</v>
      </c>
      <c r="F43" s="327">
        <v>199655.7851717</v>
      </c>
      <c r="G43" s="327">
        <v>221739</v>
      </c>
      <c r="H43" s="327">
        <v>233040</v>
      </c>
      <c r="I43" s="327">
        <v>232248</v>
      </c>
      <c r="J43" s="327">
        <v>231673.91449610001</v>
      </c>
      <c r="K43" s="327">
        <v>232752.89299360002</v>
      </c>
      <c r="L43" s="327">
        <v>233877.37626829999</v>
      </c>
      <c r="M43" s="327">
        <v>234741.4993805</v>
      </c>
      <c r="N43" s="327">
        <v>234958.29701919999</v>
      </c>
      <c r="O43" s="327">
        <v>235490.63768339998</v>
      </c>
      <c r="P43" s="327">
        <v>235288.20604929997</v>
      </c>
      <c r="Q43" s="327">
        <v>238310.04977380001</v>
      </c>
      <c r="R43" s="327">
        <v>233445.51585599998</v>
      </c>
      <c r="S43" s="327">
        <v>232473.51623400004</v>
      </c>
      <c r="T43" s="327">
        <v>239505.23113</v>
      </c>
      <c r="U43" s="1017">
        <v>238572.8330409</v>
      </c>
      <c r="V43" s="73"/>
    </row>
    <row r="44" spans="1:24" ht="22.35" customHeight="1">
      <c r="A44" s="172"/>
      <c r="B44" s="1175" t="s">
        <v>17</v>
      </c>
      <c r="C44" s="1169" t="s">
        <v>396</v>
      </c>
      <c r="D44" s="327">
        <v>2919454.1436518999</v>
      </c>
      <c r="E44" s="327">
        <v>3539589.1625965</v>
      </c>
      <c r="F44" s="327">
        <v>3870328.3136777002</v>
      </c>
      <c r="G44" s="327">
        <v>4228754</v>
      </c>
      <c r="H44" s="327">
        <v>4523220</v>
      </c>
      <c r="I44" s="327">
        <v>4851216</v>
      </c>
      <c r="J44" s="327">
        <v>4864324.7124622995</v>
      </c>
      <c r="K44" s="327">
        <v>4871499.3021927001</v>
      </c>
      <c r="L44" s="327">
        <v>4874276.0434983009</v>
      </c>
      <c r="M44" s="327">
        <v>4878942.1128714001</v>
      </c>
      <c r="N44" s="327">
        <v>4884791.5543032996</v>
      </c>
      <c r="O44" s="327">
        <v>4891909.4298614999</v>
      </c>
      <c r="P44" s="327">
        <v>4907252.2955665998</v>
      </c>
      <c r="Q44" s="327">
        <v>4923273.1550136004</v>
      </c>
      <c r="R44" s="327">
        <v>5101437.4465848999</v>
      </c>
      <c r="S44" s="327">
        <v>5129410.3278687</v>
      </c>
      <c r="T44" s="327">
        <v>5156913.6844899999</v>
      </c>
      <c r="U44" s="1017">
        <v>5161708.1700810995</v>
      </c>
      <c r="V44" s="73"/>
    </row>
    <row r="45" spans="1:24" s="382" customFormat="1" ht="22.35" customHeight="1">
      <c r="A45" s="1354" t="s">
        <v>397</v>
      </c>
      <c r="B45" s="1355"/>
      <c r="C45" s="1355"/>
      <c r="D45" s="326">
        <v>92.834975106495719</v>
      </c>
      <c r="E45" s="326">
        <v>85.131857522542035</v>
      </c>
      <c r="F45" s="326">
        <v>82.502774027593219</v>
      </c>
      <c r="G45" s="326">
        <v>80.819999999999993</v>
      </c>
      <c r="H45" s="326">
        <v>86.51</v>
      </c>
      <c r="I45" s="326">
        <v>88.3</v>
      </c>
      <c r="J45" s="326">
        <v>88.458768438559659</v>
      </c>
      <c r="K45" s="326">
        <v>90.475954046339183</v>
      </c>
      <c r="L45" s="326">
        <v>91.892364416727489</v>
      </c>
      <c r="M45" s="326">
        <v>92.307083304851375</v>
      </c>
      <c r="N45" s="326">
        <v>92.521348107375999</v>
      </c>
      <c r="O45" s="326">
        <v>93.293313239905146</v>
      </c>
      <c r="P45" s="326">
        <v>91.87980744792749</v>
      </c>
      <c r="Q45" s="326">
        <v>94.082061672552939</v>
      </c>
      <c r="R45" s="326">
        <v>92.502580479017794</v>
      </c>
      <c r="S45" s="326">
        <v>91.44552856131547</v>
      </c>
      <c r="T45" s="326">
        <v>90.954255412737567</v>
      </c>
      <c r="U45" s="1016">
        <v>91.051487393990129</v>
      </c>
      <c r="V45" s="589"/>
    </row>
    <row r="46" spans="1:24" ht="22.35" customHeight="1">
      <c r="A46" s="172"/>
      <c r="B46" s="1175" t="s">
        <v>17</v>
      </c>
      <c r="C46" s="1169" t="s">
        <v>398</v>
      </c>
      <c r="D46" s="327">
        <v>2239600.0299281003</v>
      </c>
      <c r="E46" s="327">
        <v>2445964.8025810001</v>
      </c>
      <c r="F46" s="327">
        <v>2623165.1434912006</v>
      </c>
      <c r="G46" s="327">
        <v>2894142</v>
      </c>
      <c r="H46" s="327">
        <v>3241987</v>
      </c>
      <c r="I46" s="327">
        <v>3361159</v>
      </c>
      <c r="J46" s="327">
        <v>3402123.4907265995</v>
      </c>
      <c r="K46" s="327">
        <v>3460159.5056534</v>
      </c>
      <c r="L46" s="327">
        <v>3483680.7253506002</v>
      </c>
      <c r="M46" s="327">
        <v>3481514.8256441997</v>
      </c>
      <c r="N46" s="327">
        <v>3525542.8060342004</v>
      </c>
      <c r="O46" s="327">
        <v>3562815.0724427993</v>
      </c>
      <c r="P46" s="327">
        <v>3587352.5631896998</v>
      </c>
      <c r="Q46" s="327">
        <v>3634199.1248000008</v>
      </c>
      <c r="R46" s="327">
        <v>3611202.6679264</v>
      </c>
      <c r="S46" s="327">
        <v>3614682.2573195999</v>
      </c>
      <c r="T46" s="327">
        <v>3630283.05321</v>
      </c>
      <c r="U46" s="1017">
        <v>3657450.2867255001</v>
      </c>
      <c r="V46" s="73"/>
    </row>
    <row r="47" spans="1:24" ht="22.35" customHeight="1">
      <c r="A47" s="172"/>
      <c r="B47" s="1175" t="s">
        <v>17</v>
      </c>
      <c r="C47" s="1169" t="s">
        <v>399</v>
      </c>
      <c r="D47" s="327">
        <v>2412452.8792719999</v>
      </c>
      <c r="E47" s="327">
        <v>2873148.6352607002</v>
      </c>
      <c r="F47" s="327">
        <v>3179487.2044107001</v>
      </c>
      <c r="G47" s="327">
        <v>3581139</v>
      </c>
      <c r="H47" s="327">
        <v>3747610</v>
      </c>
      <c r="I47" s="327">
        <v>3806579</v>
      </c>
      <c r="J47" s="327">
        <v>3845999.1595853996</v>
      </c>
      <c r="K47" s="327">
        <v>3824396.8158447999</v>
      </c>
      <c r="L47" s="327">
        <v>3791044.8245212999</v>
      </c>
      <c r="M47" s="327">
        <v>3771665.9447967</v>
      </c>
      <c r="N47" s="327">
        <v>3810518.1973166</v>
      </c>
      <c r="O47" s="327">
        <v>3818939.3738016002</v>
      </c>
      <c r="P47" s="327">
        <v>3904397.1279791999</v>
      </c>
      <c r="Q47" s="327">
        <v>3862797.0733130998</v>
      </c>
      <c r="R47" s="327">
        <v>3903893.9770394005</v>
      </c>
      <c r="S47" s="327">
        <v>3952825.5937586999</v>
      </c>
      <c r="T47" s="327">
        <v>3991328.4284900008</v>
      </c>
      <c r="U47" s="1017">
        <v>4016903.3932409002</v>
      </c>
      <c r="V47" s="73"/>
    </row>
    <row r="48" spans="1:24" s="382" customFormat="1" ht="22.35" customHeight="1">
      <c r="A48" s="1356" t="s">
        <v>400</v>
      </c>
      <c r="B48" s="1357"/>
      <c r="C48" s="1357"/>
      <c r="D48" s="326">
        <v>13.07796334102798</v>
      </c>
      <c r="E48" s="326">
        <v>17.528745083299039</v>
      </c>
      <c r="F48" s="326">
        <v>16.408544906392585</v>
      </c>
      <c r="G48" s="326">
        <v>14.23</v>
      </c>
      <c r="H48" s="326">
        <v>11.91</v>
      </c>
      <c r="I48" s="326">
        <v>10.039999999999999</v>
      </c>
      <c r="J48" s="326">
        <v>11.023281092867634</v>
      </c>
      <c r="K48" s="326">
        <v>9.3314807337865506</v>
      </c>
      <c r="L48" s="326">
        <v>9.0921829714486915</v>
      </c>
      <c r="M48" s="326">
        <v>9.4361538273652101</v>
      </c>
      <c r="N48" s="326">
        <v>10.490459730954193</v>
      </c>
      <c r="O48" s="326">
        <v>9.7510712442031569</v>
      </c>
      <c r="P48" s="326">
        <v>10.57517947306909</v>
      </c>
      <c r="Q48" s="326">
        <v>9.1681580300876551</v>
      </c>
      <c r="R48" s="326">
        <v>10.98677545870043</v>
      </c>
      <c r="S48" s="326">
        <v>11.259468948323294</v>
      </c>
      <c r="T48" s="326">
        <v>11.466578115294741</v>
      </c>
      <c r="U48" s="1016">
        <v>11.220978847322796</v>
      </c>
      <c r="V48" s="589"/>
    </row>
    <row r="49" spans="1:23" ht="22.35" customHeight="1">
      <c r="A49" s="172"/>
      <c r="B49" s="1175" t="s">
        <v>17</v>
      </c>
      <c r="C49" s="1169" t="s">
        <v>401</v>
      </c>
      <c r="D49" s="327">
        <v>329235.29038040002</v>
      </c>
      <c r="E49" s="327">
        <v>414449.04969000007</v>
      </c>
      <c r="F49" s="327">
        <v>395658.4880292</v>
      </c>
      <c r="G49" s="327">
        <v>401380</v>
      </c>
      <c r="H49" s="327">
        <v>410025</v>
      </c>
      <c r="I49" s="327">
        <v>309025</v>
      </c>
      <c r="J49" s="327">
        <v>363308.5866102</v>
      </c>
      <c r="K49" s="327">
        <v>274573.23242740001</v>
      </c>
      <c r="L49" s="327">
        <v>275505.10898140003</v>
      </c>
      <c r="M49" s="327">
        <v>308431.75368860003</v>
      </c>
      <c r="N49" s="327">
        <v>336622.35491749999</v>
      </c>
      <c r="O49" s="327">
        <v>295588.64100569999</v>
      </c>
      <c r="P49" s="327">
        <v>344472.7467212</v>
      </c>
      <c r="Q49" s="327">
        <v>289568.07819700002</v>
      </c>
      <c r="R49" s="327">
        <v>369424.33047869999</v>
      </c>
      <c r="S49" s="327">
        <v>380269.62768739992</v>
      </c>
      <c r="T49" s="327">
        <v>427105.24377</v>
      </c>
      <c r="U49" s="1017">
        <v>376795.36286289996</v>
      </c>
      <c r="V49" s="73"/>
      <c r="W49" s="53"/>
    </row>
    <row r="50" spans="1:23" ht="22.35" customHeight="1">
      <c r="A50" s="172"/>
      <c r="B50" s="1175" t="s">
        <v>17</v>
      </c>
      <c r="C50" s="1169" t="s">
        <v>402</v>
      </c>
      <c r="D50" s="327">
        <v>107960.35456670001</v>
      </c>
      <c r="E50" s="327">
        <v>254900.8687581</v>
      </c>
      <c r="F50" s="327">
        <v>301991.69665870001</v>
      </c>
      <c r="G50" s="327">
        <v>271583</v>
      </c>
      <c r="H50" s="327">
        <v>187136</v>
      </c>
      <c r="I50" s="327">
        <v>197316</v>
      </c>
      <c r="J50" s="327">
        <v>196342.46968770001</v>
      </c>
      <c r="K50" s="327">
        <v>199157.34525550003</v>
      </c>
      <c r="L50" s="327">
        <v>184015.1070936</v>
      </c>
      <c r="M50" s="327">
        <v>170618.65950010001</v>
      </c>
      <c r="N50" s="327">
        <v>197869.50662220002</v>
      </c>
      <c r="O50" s="327">
        <v>202500.17522649997</v>
      </c>
      <c r="P50" s="327">
        <v>208025.27784229998</v>
      </c>
      <c r="Q50" s="327">
        <v>194225.32097620002</v>
      </c>
      <c r="R50" s="327">
        <v>210719.96363899999</v>
      </c>
      <c r="S50" s="327">
        <v>220049.34161810001</v>
      </c>
      <c r="T50" s="327">
        <v>194295.04843999998</v>
      </c>
      <c r="U50" s="1017">
        <v>223946.96714669999</v>
      </c>
      <c r="V50" s="73"/>
    </row>
    <row r="51" spans="1:23" ht="22.35" customHeight="1" thickBot="1">
      <c r="A51" s="298"/>
      <c r="B51" s="299" t="s">
        <v>17</v>
      </c>
      <c r="C51" s="300" t="s">
        <v>403</v>
      </c>
      <c r="D51" s="329">
        <v>3342994.8803690006</v>
      </c>
      <c r="E51" s="329">
        <v>3818584.3611009</v>
      </c>
      <c r="F51" s="329">
        <v>4251749.2481378</v>
      </c>
      <c r="G51" s="329">
        <v>4728435</v>
      </c>
      <c r="H51" s="329">
        <v>5014378</v>
      </c>
      <c r="I51" s="329">
        <v>5044938</v>
      </c>
      <c r="J51" s="329">
        <v>5076991.6106013991</v>
      </c>
      <c r="K51" s="329">
        <v>5076692.4478305001</v>
      </c>
      <c r="L51" s="329">
        <v>5054014.1736917002</v>
      </c>
      <c r="M51" s="329">
        <v>5076755.0206677997</v>
      </c>
      <c r="N51" s="329">
        <v>5095028.0087589994</v>
      </c>
      <c r="O51" s="329">
        <v>5108042.0166995004</v>
      </c>
      <c r="P51" s="329">
        <v>5224478.9411896002</v>
      </c>
      <c r="Q51" s="329">
        <v>5276887.6538287001</v>
      </c>
      <c r="R51" s="329">
        <v>5280387.2828609012</v>
      </c>
      <c r="S51" s="329">
        <v>5331681.0238629999</v>
      </c>
      <c r="T51" s="329">
        <v>5419230.4448800003</v>
      </c>
      <c r="U51" s="1018">
        <v>5353742.6474422999</v>
      </c>
      <c r="V51" s="73"/>
    </row>
    <row r="52" spans="1:23" ht="31.5" hidden="1" customHeight="1" thickBot="1">
      <c r="A52" s="1019" t="s">
        <v>257</v>
      </c>
      <c r="B52" s="381"/>
      <c r="C52" s="381"/>
      <c r="D52" s="381"/>
      <c r="E52" s="381"/>
      <c r="F52" s="381"/>
      <c r="G52" s="381"/>
      <c r="H52" s="381"/>
      <c r="I52" s="381"/>
      <c r="J52" s="381"/>
      <c r="K52" s="381"/>
      <c r="L52" s="381"/>
      <c r="M52" s="381"/>
      <c r="N52" s="381"/>
      <c r="O52" s="381"/>
      <c r="P52" s="381"/>
      <c r="Q52" s="381"/>
      <c r="R52" s="381"/>
      <c r="S52" s="381"/>
      <c r="T52" s="381"/>
      <c r="U52" s="1203"/>
    </row>
    <row r="53" spans="1:23" ht="75" customHeight="1">
      <c r="A53" s="1394" t="s">
        <v>812</v>
      </c>
      <c r="B53" s="1395"/>
      <c r="C53" s="1395"/>
      <c r="D53" s="1395"/>
      <c r="E53" s="1395"/>
      <c r="F53" s="1395"/>
      <c r="G53" s="1395"/>
      <c r="H53" s="1395"/>
      <c r="I53" s="1395"/>
      <c r="J53" s="1395"/>
      <c r="K53" s="1395"/>
      <c r="L53" s="1395"/>
      <c r="M53" s="1395"/>
      <c r="N53" s="1395"/>
      <c r="O53" s="1395"/>
      <c r="P53" s="1395"/>
      <c r="Q53" s="1395"/>
      <c r="R53" s="1395"/>
      <c r="S53" s="1395"/>
      <c r="T53" s="1395"/>
      <c r="U53" s="1396"/>
    </row>
    <row r="54" spans="1:23" ht="22.35" customHeight="1">
      <c r="A54" s="1339" t="s">
        <v>419</v>
      </c>
      <c r="B54" s="1340"/>
      <c r="C54" s="1340"/>
      <c r="D54" s="1384" t="s">
        <v>277</v>
      </c>
      <c r="E54" s="1384" t="s">
        <v>842</v>
      </c>
      <c r="F54" s="1380">
        <v>2021</v>
      </c>
      <c r="G54" s="1380">
        <v>2022</v>
      </c>
      <c r="H54" s="1380">
        <v>2023</v>
      </c>
      <c r="I54" s="1380">
        <v>2024</v>
      </c>
      <c r="J54" s="1380"/>
      <c r="K54" s="1380"/>
      <c r="L54" s="1380"/>
      <c r="M54" s="1380"/>
      <c r="N54" s="1380"/>
      <c r="O54" s="1380"/>
      <c r="P54" s="1380"/>
      <c r="Q54" s="1380"/>
      <c r="R54" s="1380"/>
      <c r="S54" s="1389">
        <v>2025</v>
      </c>
      <c r="T54" s="1389"/>
      <c r="U54" s="1390"/>
    </row>
    <row r="55" spans="1:23" ht="22.35" customHeight="1">
      <c r="A55" s="1339"/>
      <c r="B55" s="1340"/>
      <c r="C55" s="1340"/>
      <c r="D55" s="1385"/>
      <c r="E55" s="1385"/>
      <c r="F55" s="1383"/>
      <c r="G55" s="1380"/>
      <c r="H55" s="1380"/>
      <c r="I55" s="807" t="s">
        <v>3</v>
      </c>
      <c r="J55" s="807" t="s">
        <v>4</v>
      </c>
      <c r="K55" s="807" t="s">
        <v>5</v>
      </c>
      <c r="L55" s="786" t="s">
        <v>6</v>
      </c>
      <c r="M55" s="786" t="s">
        <v>267</v>
      </c>
      <c r="N55" s="896" t="s">
        <v>7</v>
      </c>
      <c r="O55" s="896" t="s">
        <v>13</v>
      </c>
      <c r="P55" s="896" t="s">
        <v>14</v>
      </c>
      <c r="Q55" s="896" t="s">
        <v>906</v>
      </c>
      <c r="R55" s="896" t="s">
        <v>0</v>
      </c>
      <c r="S55" s="896" t="s">
        <v>1</v>
      </c>
      <c r="T55" s="896" t="s">
        <v>2</v>
      </c>
      <c r="U55" s="1139" t="s">
        <v>3</v>
      </c>
    </row>
    <row r="56" spans="1:23" s="382" customFormat="1" ht="25.15" customHeight="1">
      <c r="A56" s="1358" t="s">
        <v>383</v>
      </c>
      <c r="B56" s="1359"/>
      <c r="C56" s="1359"/>
      <c r="D56" s="326">
        <v>22.045225847020415</v>
      </c>
      <c r="E56" s="326">
        <v>22.110436553345743</v>
      </c>
      <c r="F56" s="326">
        <v>22.774128835655016</v>
      </c>
      <c r="G56" s="326">
        <v>23.59</v>
      </c>
      <c r="H56" s="326">
        <v>25.91</v>
      </c>
      <c r="I56" s="326">
        <v>24.81</v>
      </c>
      <c r="J56" s="326">
        <v>24.790304879057572</v>
      </c>
      <c r="K56" s="326">
        <v>24.275498172957182</v>
      </c>
      <c r="L56" s="326">
        <v>24.880812500954661</v>
      </c>
      <c r="M56" s="326">
        <v>25.16039259553548</v>
      </c>
      <c r="N56" s="326">
        <v>25.128261191105384</v>
      </c>
      <c r="O56" s="326">
        <v>25.112776963856039</v>
      </c>
      <c r="P56" s="326">
        <v>25.455352168230501</v>
      </c>
      <c r="Q56" s="326">
        <v>25.773109119718708</v>
      </c>
      <c r="R56" s="326">
        <v>26.576380876144373</v>
      </c>
      <c r="S56" s="326">
        <v>26.497371829242315</v>
      </c>
      <c r="T56" s="326">
        <v>25.812816003969942</v>
      </c>
      <c r="U56" s="1016">
        <v>25.761382099266722</v>
      </c>
      <c r="V56" s="589"/>
      <c r="W56" s="1125">
        <f>W57/W58*100</f>
        <v>25.437384787684934</v>
      </c>
    </row>
    <row r="57" spans="1:23" ht="22.35" customHeight="1">
      <c r="A57" s="171"/>
      <c r="B57" s="1175" t="s">
        <v>17</v>
      </c>
      <c r="C57" s="1169" t="s">
        <v>384</v>
      </c>
      <c r="D57" s="327">
        <v>77296.464584799993</v>
      </c>
      <c r="E57" s="327">
        <v>89467.949538499975</v>
      </c>
      <c r="F57" s="327">
        <v>97304.730419800006</v>
      </c>
      <c r="G57" s="327">
        <v>104310</v>
      </c>
      <c r="H57" s="327">
        <v>115338</v>
      </c>
      <c r="I57" s="327">
        <v>111650</v>
      </c>
      <c r="J57" s="327">
        <v>112712.41432229998</v>
      </c>
      <c r="K57" s="327">
        <v>111831.95196750002</v>
      </c>
      <c r="L57" s="327">
        <v>114822.34416709999</v>
      </c>
      <c r="M57" s="327">
        <v>116164.72226530002</v>
      </c>
      <c r="N57" s="327">
        <v>117384.30644939998</v>
      </c>
      <c r="O57" s="327">
        <v>117824.33011350001</v>
      </c>
      <c r="P57" s="327">
        <v>118927.0039525</v>
      </c>
      <c r="Q57" s="327">
        <v>120194.42014810002</v>
      </c>
      <c r="R57" s="327">
        <v>123778.12497640001</v>
      </c>
      <c r="S57" s="327">
        <v>123156.25332610005</v>
      </c>
      <c r="T57" s="327">
        <v>120078.91811000001</v>
      </c>
      <c r="U57" s="1017">
        <v>119613.18536369997</v>
      </c>
      <c r="V57" s="73">
        <v>9041.2446519999994</v>
      </c>
      <c r="W57" s="53">
        <f>U57+V57</f>
        <v>128654.43001569997</v>
      </c>
    </row>
    <row r="58" spans="1:23" ht="22.35" customHeight="1">
      <c r="A58" s="171"/>
      <c r="B58" s="1175" t="s">
        <v>17</v>
      </c>
      <c r="C58" s="1176" t="s">
        <v>385</v>
      </c>
      <c r="D58" s="327">
        <v>350626.7757073</v>
      </c>
      <c r="E58" s="327">
        <v>404641.26215979992</v>
      </c>
      <c r="F58" s="327">
        <v>427259.94536159997</v>
      </c>
      <c r="G58" s="327">
        <v>442232</v>
      </c>
      <c r="H58" s="327">
        <v>445114</v>
      </c>
      <c r="I58" s="327">
        <v>449952</v>
      </c>
      <c r="J58" s="327">
        <v>454663.28418380005</v>
      </c>
      <c r="K58" s="327">
        <v>460678.29863149999</v>
      </c>
      <c r="L58" s="327">
        <v>461489.52797539998</v>
      </c>
      <c r="M58" s="327">
        <v>461696.77927009994</v>
      </c>
      <c r="N58" s="327">
        <v>467140.58548130002</v>
      </c>
      <c r="O58" s="327">
        <v>469180.80896860006</v>
      </c>
      <c r="P58" s="327">
        <v>467198.42320990009</v>
      </c>
      <c r="Q58" s="327">
        <v>466355.92000089999</v>
      </c>
      <c r="R58" s="327">
        <v>465744.84898170002</v>
      </c>
      <c r="S58" s="327">
        <v>464786.67439079995</v>
      </c>
      <c r="T58" s="327">
        <v>465191.08218000008</v>
      </c>
      <c r="U58" s="1017">
        <v>464311.98800900002</v>
      </c>
      <c r="V58" s="73">
        <v>41457.103780599995</v>
      </c>
      <c r="W58" s="53">
        <f>U58+V58</f>
        <v>505769.09178960003</v>
      </c>
    </row>
    <row r="59" spans="1:23" s="382" customFormat="1" ht="25.15" customHeight="1">
      <c r="A59" s="1358" t="s">
        <v>386</v>
      </c>
      <c r="B59" s="1359"/>
      <c r="C59" s="1359"/>
      <c r="D59" s="326">
        <v>20.505961917586397</v>
      </c>
      <c r="E59" s="326">
        <v>20.430373086680497</v>
      </c>
      <c r="F59" s="326">
        <v>21.000348809543272</v>
      </c>
      <c r="G59" s="326">
        <v>21.65</v>
      </c>
      <c r="H59" s="326">
        <v>23.88</v>
      </c>
      <c r="I59" s="326">
        <v>22.8</v>
      </c>
      <c r="J59" s="326">
        <v>22.79033487802181</v>
      </c>
      <c r="K59" s="326">
        <v>22.642661056807931</v>
      </c>
      <c r="L59" s="326">
        <v>22.949348769392998</v>
      </c>
      <c r="M59" s="326">
        <v>23.252448904737797</v>
      </c>
      <c r="N59" s="326">
        <v>23.227773551446987</v>
      </c>
      <c r="O59" s="326">
        <v>23.233151165928277</v>
      </c>
      <c r="P59" s="326">
        <v>23.589440881778344</v>
      </c>
      <c r="Q59" s="326">
        <v>23.922762379297062</v>
      </c>
      <c r="R59" s="326">
        <v>24.747705544378189</v>
      </c>
      <c r="S59" s="326">
        <v>24.681570691255327</v>
      </c>
      <c r="T59" s="326">
        <v>24.0113318201529</v>
      </c>
      <c r="U59" s="1016">
        <v>23.967165169369473</v>
      </c>
      <c r="V59" s="589"/>
    </row>
    <row r="60" spans="1:23" ht="22.35" customHeight="1">
      <c r="A60" s="171"/>
      <c r="B60" s="1175" t="s">
        <v>17</v>
      </c>
      <c r="C60" s="1169" t="s">
        <v>387</v>
      </c>
      <c r="D60" s="327">
        <v>71899.393099400011</v>
      </c>
      <c r="E60" s="327">
        <v>82669.719521900042</v>
      </c>
      <c r="F60" s="327">
        <v>89726.078849399986</v>
      </c>
      <c r="G60" s="327">
        <v>95764</v>
      </c>
      <c r="H60" s="327">
        <v>106285</v>
      </c>
      <c r="I60" s="327">
        <v>102573</v>
      </c>
      <c r="J60" s="327">
        <v>103619.28503289999</v>
      </c>
      <c r="K60" s="327">
        <v>104309.82572139999</v>
      </c>
      <c r="L60" s="327">
        <v>105908.84130930001</v>
      </c>
      <c r="M60" s="327">
        <v>107355.80769460004</v>
      </c>
      <c r="N60" s="327">
        <v>108506.35736250001</v>
      </c>
      <c r="O60" s="327">
        <v>109005.48658920004</v>
      </c>
      <c r="P60" s="327">
        <v>110209.49584369999</v>
      </c>
      <c r="Q60" s="327">
        <v>111565.2185836</v>
      </c>
      <c r="R60" s="327">
        <v>115261.1638141</v>
      </c>
      <c r="S60" s="327">
        <v>114716.65160330001</v>
      </c>
      <c r="T60" s="327">
        <v>111698.57433999999</v>
      </c>
      <c r="U60" s="1017">
        <v>111282.42106730002</v>
      </c>
      <c r="V60" s="73"/>
    </row>
    <row r="61" spans="1:23" ht="22.35" customHeight="1">
      <c r="A61" s="171"/>
      <c r="B61" s="1175" t="s">
        <v>17</v>
      </c>
      <c r="C61" s="1176" t="s">
        <v>385</v>
      </c>
      <c r="D61" s="327">
        <v>350626.7757073</v>
      </c>
      <c r="E61" s="327">
        <v>404641.26215979992</v>
      </c>
      <c r="F61" s="327">
        <v>427259.94536159997</v>
      </c>
      <c r="G61" s="327">
        <v>442232</v>
      </c>
      <c r="H61" s="327">
        <v>445114</v>
      </c>
      <c r="I61" s="327">
        <v>449952</v>
      </c>
      <c r="J61" s="327">
        <v>454663.28418380005</v>
      </c>
      <c r="K61" s="327">
        <v>460678.29863149999</v>
      </c>
      <c r="L61" s="327">
        <v>461489.52797539998</v>
      </c>
      <c r="M61" s="327">
        <v>461696.77927009994</v>
      </c>
      <c r="N61" s="327">
        <v>467140.58548130002</v>
      </c>
      <c r="O61" s="327">
        <v>469180.80896860006</v>
      </c>
      <c r="P61" s="327">
        <v>467198.42320990009</v>
      </c>
      <c r="Q61" s="327">
        <v>466355.92000089999</v>
      </c>
      <c r="R61" s="327">
        <v>465744.84898170002</v>
      </c>
      <c r="S61" s="327">
        <v>464786.67439079995</v>
      </c>
      <c r="T61" s="327">
        <v>465191.08218000008</v>
      </c>
      <c r="U61" s="1017">
        <v>464311.98800900002</v>
      </c>
      <c r="V61" s="73"/>
    </row>
    <row r="62" spans="1:23" s="382" customFormat="1" ht="22.35" customHeight="1">
      <c r="A62" s="1354" t="s">
        <v>388</v>
      </c>
      <c r="B62" s="1355"/>
      <c r="C62" s="1355"/>
      <c r="D62" s="326">
        <v>2.3795084870415102</v>
      </c>
      <c r="E62" s="326">
        <v>2.0416337488892689</v>
      </c>
      <c r="F62" s="326">
        <v>2.0264057827840354</v>
      </c>
      <c r="G62" s="326">
        <v>2.12</v>
      </c>
      <c r="H62" s="326">
        <v>1.98</v>
      </c>
      <c r="I62" s="326">
        <v>1.61</v>
      </c>
      <c r="J62" s="326">
        <v>1.6745187705432567</v>
      </c>
      <c r="K62" s="326">
        <v>1.7556844826643536</v>
      </c>
      <c r="L62" s="326">
        <v>1.7455087679374635</v>
      </c>
      <c r="M62" s="326">
        <v>1.7485999396506173</v>
      </c>
      <c r="N62" s="326">
        <v>1.7576023994733645</v>
      </c>
      <c r="O62" s="326">
        <v>1.7286674439907144</v>
      </c>
      <c r="P62" s="326">
        <v>1.731533883418976</v>
      </c>
      <c r="Q62" s="326">
        <v>1.7562054846958237</v>
      </c>
      <c r="R62" s="326">
        <v>1.8892219187061374</v>
      </c>
      <c r="S62" s="326">
        <v>1.7739960922802869</v>
      </c>
      <c r="T62" s="326">
        <v>1.863715905876552</v>
      </c>
      <c r="U62" s="1016">
        <v>1.7472491994267172</v>
      </c>
      <c r="V62" s="589"/>
      <c r="W62" s="1125">
        <f>W63/W64*100</f>
        <v>1.7291796251776643</v>
      </c>
    </row>
    <row r="63" spans="1:23" ht="22.35" customHeight="1">
      <c r="A63" s="172"/>
      <c r="B63" s="1175" t="s">
        <v>17</v>
      </c>
      <c r="C63" s="1169" t="s">
        <v>389</v>
      </c>
      <c r="D63" s="327">
        <v>14563.856700699998</v>
      </c>
      <c r="E63" s="327">
        <v>14432.654379699999</v>
      </c>
      <c r="F63" s="327">
        <v>15801.570610600003</v>
      </c>
      <c r="G63" s="327">
        <v>17474</v>
      </c>
      <c r="H63" s="327">
        <v>17185</v>
      </c>
      <c r="I63" s="327">
        <v>14290</v>
      </c>
      <c r="J63" s="327">
        <v>14860.209520500002</v>
      </c>
      <c r="K63" s="327">
        <v>15676.9536666</v>
      </c>
      <c r="L63" s="327">
        <v>15624.215764300001</v>
      </c>
      <c r="M63" s="327">
        <v>15695.500811999997</v>
      </c>
      <c r="N63" s="327">
        <v>15859.810765100001</v>
      </c>
      <c r="O63" s="327">
        <v>15692.163420800005</v>
      </c>
      <c r="P63" s="327">
        <v>15795.854955400002</v>
      </c>
      <c r="Q63" s="327">
        <v>16065.626098300003</v>
      </c>
      <c r="R63" s="327">
        <v>17449.365681599997</v>
      </c>
      <c r="S63" s="327">
        <v>16362.955060800001</v>
      </c>
      <c r="T63" s="327">
        <v>17224.686009999998</v>
      </c>
      <c r="U63" s="1017">
        <v>16142.806467299997</v>
      </c>
      <c r="V63" s="73">
        <v>1144.3542950999999</v>
      </c>
      <c r="W63" s="53">
        <f>U63+V63</f>
        <v>17287.160762399995</v>
      </c>
    </row>
    <row r="64" spans="1:23" ht="22.35" customHeight="1">
      <c r="A64" s="172"/>
      <c r="B64" s="1175" t="s">
        <v>17</v>
      </c>
      <c r="C64" s="1169" t="s">
        <v>390</v>
      </c>
      <c r="D64" s="327">
        <v>612053.15215359989</v>
      </c>
      <c r="E64" s="327">
        <v>706916.91825489991</v>
      </c>
      <c r="F64" s="327">
        <v>779783.13844379992</v>
      </c>
      <c r="G64" s="327">
        <v>825593</v>
      </c>
      <c r="H64" s="327">
        <v>868361</v>
      </c>
      <c r="I64" s="327">
        <v>885704</v>
      </c>
      <c r="J64" s="327">
        <v>887431.64794020017</v>
      </c>
      <c r="K64" s="327">
        <v>892925.4556495999</v>
      </c>
      <c r="L64" s="327">
        <v>895109.5549500999</v>
      </c>
      <c r="M64" s="327">
        <v>897603.87473969988</v>
      </c>
      <c r="N64" s="327">
        <v>902354.86534679984</v>
      </c>
      <c r="O64" s="327">
        <v>907760.6844132999</v>
      </c>
      <c r="P64" s="327">
        <v>912246.36760849983</v>
      </c>
      <c r="Q64" s="327">
        <v>914791.9328519</v>
      </c>
      <c r="R64" s="327">
        <v>923627.10324420012</v>
      </c>
      <c r="S64" s="327">
        <v>922378.30353770009</v>
      </c>
      <c r="T64" s="327">
        <v>924211.99796000007</v>
      </c>
      <c r="U64" s="1017">
        <v>923898.34676110011</v>
      </c>
      <c r="V64" s="73">
        <v>75833.5787538</v>
      </c>
      <c r="W64" s="53">
        <f>U64+V64</f>
        <v>999731.92551490013</v>
      </c>
    </row>
    <row r="65" spans="1:23" s="382" customFormat="1" ht="25.15" customHeight="1">
      <c r="A65" s="1356" t="s">
        <v>391</v>
      </c>
      <c r="B65" s="1357"/>
      <c r="C65" s="1357"/>
      <c r="D65" s="326">
        <v>77.884001717599844</v>
      </c>
      <c r="E65" s="326">
        <v>80.59876085863192</v>
      </c>
      <c r="F65" s="326">
        <v>79.37539008183245</v>
      </c>
      <c r="G65" s="326">
        <v>76.38</v>
      </c>
      <c r="H65" s="326">
        <v>78.38</v>
      </c>
      <c r="I65" s="326">
        <v>82.61</v>
      </c>
      <c r="J65" s="326">
        <v>81.936114168444234</v>
      </c>
      <c r="K65" s="326">
        <v>80.940412953012967</v>
      </c>
      <c r="L65" s="326">
        <v>81.076868828369868</v>
      </c>
      <c r="M65" s="326">
        <v>81.014128363844677</v>
      </c>
      <c r="N65" s="326">
        <v>80.968398410903191</v>
      </c>
      <c r="O65" s="326">
        <v>81.349037909433591</v>
      </c>
      <c r="P65" s="326">
        <v>81.254435635928928</v>
      </c>
      <c r="Q65" s="326">
        <v>81.125001949671898</v>
      </c>
      <c r="R65" s="326">
        <v>80.807980101905059</v>
      </c>
      <c r="S65" s="326">
        <v>81.19636248264392</v>
      </c>
      <c r="T65" s="326">
        <v>80.405231040130829</v>
      </c>
      <c r="U65" s="1016">
        <v>81.464592199791426</v>
      </c>
      <c r="V65" s="589"/>
      <c r="W65" s="1125">
        <f>W66/W67*100</f>
        <v>81.5170239414675</v>
      </c>
    </row>
    <row r="66" spans="1:23" ht="22.35" customHeight="1">
      <c r="A66" s="172"/>
      <c r="B66" s="1175" t="s">
        <v>17</v>
      </c>
      <c r="C66" s="1169" t="s">
        <v>392</v>
      </c>
      <c r="D66" s="327">
        <v>51513.822377500001</v>
      </c>
      <c r="E66" s="327">
        <v>59823.366134200005</v>
      </c>
      <c r="F66" s="327">
        <v>61033.338148200011</v>
      </c>
      <c r="G66" s="327">
        <v>57197</v>
      </c>
      <c r="H66" s="327">
        <v>62931</v>
      </c>
      <c r="I66" s="327">
        <v>22696</v>
      </c>
      <c r="J66" s="327">
        <v>28212.785373900002</v>
      </c>
      <c r="K66" s="327">
        <v>33511.229644300009</v>
      </c>
      <c r="L66" s="327">
        <v>39334.375697899995</v>
      </c>
      <c r="M66" s="327">
        <v>45092.551488400008</v>
      </c>
      <c r="N66" s="327">
        <v>51161.041694499989</v>
      </c>
      <c r="O66" s="327">
        <v>57774.996663599995</v>
      </c>
      <c r="P66" s="327">
        <v>63599.383853300002</v>
      </c>
      <c r="Q66" s="327">
        <v>70163.950111400016</v>
      </c>
      <c r="R66" s="327">
        <v>6074.2398984000001</v>
      </c>
      <c r="S66" s="327">
        <v>11644.785717999999</v>
      </c>
      <c r="T66" s="327">
        <v>17543.603740000006</v>
      </c>
      <c r="U66" s="1017">
        <v>23478.115829900013</v>
      </c>
      <c r="V66" s="73">
        <v>1789.7510284</v>
      </c>
      <c r="W66" s="53">
        <f>U66+V66</f>
        <v>25267.866858300011</v>
      </c>
    </row>
    <row r="67" spans="1:23" ht="22.35" customHeight="1">
      <c r="A67" s="172"/>
      <c r="B67" s="1175" t="s">
        <v>17</v>
      </c>
      <c r="C67" s="1169" t="s">
        <v>393</v>
      </c>
      <c r="D67" s="327">
        <v>66141.725182900002</v>
      </c>
      <c r="E67" s="327">
        <v>74223.679740099964</v>
      </c>
      <c r="F67" s="327">
        <v>76892.016638000001</v>
      </c>
      <c r="G67" s="327">
        <v>74886</v>
      </c>
      <c r="H67" s="327">
        <v>80287</v>
      </c>
      <c r="I67" s="327">
        <v>27473</v>
      </c>
      <c r="J67" s="327">
        <v>34432.662154199999</v>
      </c>
      <c r="K67" s="327">
        <v>41402.345777200004</v>
      </c>
      <c r="L67" s="327">
        <v>48514.917098199992</v>
      </c>
      <c r="M67" s="327">
        <v>55660.108179999996</v>
      </c>
      <c r="N67" s="327">
        <v>63186.431618499999</v>
      </c>
      <c r="O67" s="327">
        <v>71021.118563099997</v>
      </c>
      <c r="P67" s="327">
        <v>78271.891688800009</v>
      </c>
      <c r="Q67" s="327">
        <v>86488.688351499994</v>
      </c>
      <c r="R67" s="327">
        <v>7516.8812420999984</v>
      </c>
      <c r="S67" s="327">
        <v>14341.511567699999</v>
      </c>
      <c r="T67" s="327">
        <v>21818.983059999999</v>
      </c>
      <c r="U67" s="1017">
        <v>28820.024989899994</v>
      </c>
      <c r="V67" s="73">
        <v>2177.0178811000001</v>
      </c>
      <c r="W67" s="53">
        <f>U67+V67</f>
        <v>30997.042870999994</v>
      </c>
    </row>
    <row r="68" spans="1:23" s="382" customFormat="1" ht="22.35" customHeight="1">
      <c r="A68" s="1354" t="s">
        <v>394</v>
      </c>
      <c r="B68" s="1355"/>
      <c r="C68" s="1355"/>
      <c r="D68" s="326">
        <v>6.3185452342864465</v>
      </c>
      <c r="E68" s="326">
        <v>5.7187364993404115</v>
      </c>
      <c r="F68" s="326">
        <v>5.7161601805368969</v>
      </c>
      <c r="G68" s="326">
        <v>5.76</v>
      </c>
      <c r="H68" s="326">
        <v>5.52</v>
      </c>
      <c r="I68" s="326">
        <v>5.07</v>
      </c>
      <c r="J68" s="326">
        <v>5.1098492196701297</v>
      </c>
      <c r="K68" s="326">
        <v>5.1425360355886616</v>
      </c>
      <c r="L68" s="326">
        <v>5.1550238425389967</v>
      </c>
      <c r="M68" s="326">
        <v>5.168467449830624</v>
      </c>
      <c r="N68" s="326">
        <v>5.1993142027582095</v>
      </c>
      <c r="O68" s="326">
        <v>5.2084774948410386</v>
      </c>
      <c r="P68" s="326">
        <v>5.189079127642918</v>
      </c>
      <c r="Q68" s="326">
        <v>5.2408776434299673</v>
      </c>
      <c r="R68" s="326">
        <v>5.1078931980069093</v>
      </c>
      <c r="S68" s="326">
        <v>5.0659816468144241</v>
      </c>
      <c r="T68" s="326">
        <v>5.2359295137439359</v>
      </c>
      <c r="U68" s="1016">
        <v>5.1781705923660777</v>
      </c>
      <c r="V68" s="589"/>
      <c r="W68" s="1125">
        <f>W69/W70*100</f>
        <v>4.9282063698465137</v>
      </c>
    </row>
    <row r="69" spans="1:23" ht="22.35" customHeight="1">
      <c r="A69" s="172"/>
      <c r="B69" s="1175" t="s">
        <v>17</v>
      </c>
      <c r="C69" s="1169" t="s">
        <v>395</v>
      </c>
      <c r="D69" s="327">
        <v>36879.537887200007</v>
      </c>
      <c r="E69" s="327">
        <v>38825.944698899999</v>
      </c>
      <c r="F69" s="327">
        <v>42834.349365299997</v>
      </c>
      <c r="G69" s="327">
        <v>45542</v>
      </c>
      <c r="H69" s="327">
        <v>45679</v>
      </c>
      <c r="I69" s="327">
        <v>43365</v>
      </c>
      <c r="J69" s="327">
        <v>43767.362487899991</v>
      </c>
      <c r="K69" s="327">
        <v>44309.550775399999</v>
      </c>
      <c r="L69" s="327">
        <v>44506.746041300001</v>
      </c>
      <c r="M69" s="327">
        <v>44738.191770700003</v>
      </c>
      <c r="N69" s="327">
        <v>45245.214308999995</v>
      </c>
      <c r="O69" s="327">
        <v>45597.986652</v>
      </c>
      <c r="P69" s="327">
        <v>45651.607201299994</v>
      </c>
      <c r="Q69" s="327">
        <v>46207.891691999997</v>
      </c>
      <c r="R69" s="327">
        <v>45278.986053599998</v>
      </c>
      <c r="S69" s="327">
        <v>44923.114333200007</v>
      </c>
      <c r="T69" s="327">
        <v>46381.892789999998</v>
      </c>
      <c r="U69" s="1017">
        <v>45915.586621200011</v>
      </c>
      <c r="V69" s="73">
        <v>1161.8005578</v>
      </c>
      <c r="W69" s="53">
        <f>U69+V69</f>
        <v>47077.387179000012</v>
      </c>
    </row>
    <row r="70" spans="1:23" ht="22.35" customHeight="1">
      <c r="A70" s="172"/>
      <c r="B70" s="1175" t="s">
        <v>17</v>
      </c>
      <c r="C70" s="1169" t="s">
        <v>396</v>
      </c>
      <c r="D70" s="327">
        <v>583671.34395239979</v>
      </c>
      <c r="E70" s="327">
        <v>678925.22593719978</v>
      </c>
      <c r="F70" s="327">
        <v>749355.30167870026</v>
      </c>
      <c r="G70" s="327">
        <v>790313</v>
      </c>
      <c r="H70" s="327">
        <v>826936</v>
      </c>
      <c r="I70" s="327">
        <v>855193</v>
      </c>
      <c r="J70" s="327">
        <v>856529.43181610014</v>
      </c>
      <c r="K70" s="327">
        <v>861628.39635459986</v>
      </c>
      <c r="L70" s="327">
        <v>863366.4440896</v>
      </c>
      <c r="M70" s="327">
        <v>865598.79122710007</v>
      </c>
      <c r="N70" s="327">
        <v>870215.0426876999</v>
      </c>
      <c r="O70" s="327">
        <v>875457.11193270003</v>
      </c>
      <c r="P70" s="327">
        <v>879763.1733559001</v>
      </c>
      <c r="Q70" s="327">
        <v>881682.32185170008</v>
      </c>
      <c r="R70" s="327">
        <v>886451.30777730001</v>
      </c>
      <c r="S70" s="327">
        <v>886760.30560530012</v>
      </c>
      <c r="T70" s="327">
        <v>885838.75447999989</v>
      </c>
      <c r="U70" s="1017">
        <v>886714.44484449981</v>
      </c>
      <c r="V70" s="73">
        <v>68549.6745123</v>
      </c>
      <c r="W70" s="53">
        <f>U70+V70</f>
        <v>955264.11935679987</v>
      </c>
    </row>
    <row r="71" spans="1:23" s="382" customFormat="1" ht="22.35" customHeight="1">
      <c r="A71" s="1354" t="s">
        <v>397</v>
      </c>
      <c r="B71" s="1355"/>
      <c r="C71" s="1355"/>
      <c r="D71" s="326">
        <v>88.8558320540251</v>
      </c>
      <c r="E71" s="326">
        <v>83.148419090125387</v>
      </c>
      <c r="F71" s="326">
        <v>75.870603639504225</v>
      </c>
      <c r="G71" s="326">
        <v>77.87</v>
      </c>
      <c r="H71" s="326">
        <v>83.03</v>
      </c>
      <c r="I71" s="326">
        <v>81.12</v>
      </c>
      <c r="J71" s="326">
        <v>81.680221558246899</v>
      </c>
      <c r="K71" s="326">
        <v>82.158862819775905</v>
      </c>
      <c r="L71" s="326">
        <v>83.079737409025356</v>
      </c>
      <c r="M71" s="326">
        <v>82.248184680730063</v>
      </c>
      <c r="N71" s="326">
        <v>81.127552670433971</v>
      </c>
      <c r="O71" s="326">
        <v>79.272634118810743</v>
      </c>
      <c r="P71" s="326">
        <v>80.443511839882603</v>
      </c>
      <c r="Q71" s="326">
        <v>85.910189170715512</v>
      </c>
      <c r="R71" s="326">
        <v>84.12356346917656</v>
      </c>
      <c r="S71" s="326">
        <v>85.533127962600432</v>
      </c>
      <c r="T71" s="326">
        <v>86.605665202507311</v>
      </c>
      <c r="U71" s="1016">
        <v>84.116017803379677</v>
      </c>
      <c r="V71" s="589"/>
      <c r="W71" s="1125">
        <f>W72/W73*100</f>
        <v>84.077298380920496</v>
      </c>
    </row>
    <row r="72" spans="1:23" ht="22.35" customHeight="1">
      <c r="A72" s="172"/>
      <c r="B72" s="1175" t="s">
        <v>17</v>
      </c>
      <c r="C72" s="1169" t="s">
        <v>398</v>
      </c>
      <c r="D72" s="327">
        <v>403549.39145250007</v>
      </c>
      <c r="E72" s="327">
        <v>466977.34056369989</v>
      </c>
      <c r="F72" s="327">
        <v>492338.16148800013</v>
      </c>
      <c r="G72" s="327">
        <v>517187</v>
      </c>
      <c r="H72" s="327">
        <v>557741</v>
      </c>
      <c r="I72" s="327">
        <v>562991</v>
      </c>
      <c r="J72" s="327">
        <v>568046.37324229965</v>
      </c>
      <c r="K72" s="327">
        <v>575259.09009660012</v>
      </c>
      <c r="L72" s="327">
        <v>579321.23708530003</v>
      </c>
      <c r="M72" s="327">
        <v>583516.7134142</v>
      </c>
      <c r="N72" s="327">
        <v>589570.40612780012</v>
      </c>
      <c r="O72" s="327">
        <v>591154.75444759999</v>
      </c>
      <c r="P72" s="327">
        <v>591372.04980070016</v>
      </c>
      <c r="Q72" s="327">
        <v>592464.2173129</v>
      </c>
      <c r="R72" s="327">
        <v>587264.5363104</v>
      </c>
      <c r="S72" s="327">
        <v>590651.35029550001</v>
      </c>
      <c r="T72" s="327">
        <v>593379.21626999986</v>
      </c>
      <c r="U72" s="1017">
        <v>590701.77504600002</v>
      </c>
      <c r="V72" s="73">
        <v>52782.024919000003</v>
      </c>
      <c r="W72" s="53">
        <f>U72+V72</f>
        <v>643483.79996500001</v>
      </c>
    </row>
    <row r="73" spans="1:23" ht="22.35" customHeight="1">
      <c r="A73" s="172"/>
      <c r="B73" s="1175" t="s">
        <v>17</v>
      </c>
      <c r="C73" s="1169" t="s">
        <v>399</v>
      </c>
      <c r="D73" s="327">
        <v>454161.96340060001</v>
      </c>
      <c r="E73" s="327">
        <v>561619.02496010007</v>
      </c>
      <c r="F73" s="327">
        <v>648918.20793640031</v>
      </c>
      <c r="G73" s="327">
        <v>664150</v>
      </c>
      <c r="H73" s="327">
        <v>671699</v>
      </c>
      <c r="I73" s="327">
        <v>693990</v>
      </c>
      <c r="J73" s="327">
        <v>695451.55780119996</v>
      </c>
      <c r="K73" s="327">
        <v>700178.98295219999</v>
      </c>
      <c r="L73" s="327">
        <v>697307.49657180009</v>
      </c>
      <c r="M73" s="327">
        <v>709458.47094289993</v>
      </c>
      <c r="N73" s="327">
        <v>726720.31476510002</v>
      </c>
      <c r="O73" s="327">
        <v>745723.61700710002</v>
      </c>
      <c r="P73" s="327">
        <v>735139.52371670003</v>
      </c>
      <c r="Q73" s="327">
        <v>689632.07162260008</v>
      </c>
      <c r="R73" s="327">
        <v>698097.55090269994</v>
      </c>
      <c r="S73" s="327">
        <v>690552.7301114999</v>
      </c>
      <c r="T73" s="327">
        <v>685150.57863999985</v>
      </c>
      <c r="U73" s="1017">
        <v>702246.48107659991</v>
      </c>
      <c r="V73" s="73">
        <v>63101.374238199991</v>
      </c>
      <c r="W73" s="53">
        <f>U73+V73</f>
        <v>765347.85531479993</v>
      </c>
    </row>
    <row r="74" spans="1:23" s="382" customFormat="1" ht="22.35" customHeight="1">
      <c r="A74" s="1356" t="s">
        <v>400</v>
      </c>
      <c r="B74" s="1357"/>
      <c r="C74" s="1357"/>
      <c r="D74" s="326">
        <v>17.785729271120431</v>
      </c>
      <c r="E74" s="326">
        <v>16.121471866998192</v>
      </c>
      <c r="F74" s="326">
        <v>17.019493746315995</v>
      </c>
      <c r="G74" s="326">
        <v>14.41</v>
      </c>
      <c r="H74" s="326">
        <v>13.57</v>
      </c>
      <c r="I74" s="326">
        <v>13.66</v>
      </c>
      <c r="J74" s="326">
        <v>13.375007350600916</v>
      </c>
      <c r="K74" s="326">
        <v>14.897949167285999</v>
      </c>
      <c r="L74" s="326">
        <v>13.025453744673229</v>
      </c>
      <c r="M74" s="326">
        <v>12.943726105008954</v>
      </c>
      <c r="N74" s="326">
        <v>13.969744721791907</v>
      </c>
      <c r="O74" s="326">
        <v>14.167452882957429</v>
      </c>
      <c r="P74" s="326">
        <v>14.227871260843983</v>
      </c>
      <c r="Q74" s="326">
        <v>13.169466686587706</v>
      </c>
      <c r="R74" s="326">
        <v>13.427590672846442</v>
      </c>
      <c r="S74" s="326">
        <v>13.774256211893352</v>
      </c>
      <c r="T74" s="326">
        <v>12.915468151775178</v>
      </c>
      <c r="U74" s="1016">
        <v>13.70755164658855</v>
      </c>
      <c r="V74" s="589"/>
    </row>
    <row r="75" spans="1:23" ht="22.35" customHeight="1">
      <c r="A75" s="172"/>
      <c r="B75" s="1175" t="s">
        <v>17</v>
      </c>
      <c r="C75" s="1169" t="s">
        <v>401</v>
      </c>
      <c r="D75" s="327">
        <v>99853.897139800043</v>
      </c>
      <c r="E75" s="327">
        <v>92288.627677399956</v>
      </c>
      <c r="F75" s="327">
        <v>103468.32427719998</v>
      </c>
      <c r="G75" s="327">
        <v>78172</v>
      </c>
      <c r="H75" s="327">
        <v>80638</v>
      </c>
      <c r="I75" s="327">
        <v>73437</v>
      </c>
      <c r="J75" s="327">
        <v>70068.034244000009</v>
      </c>
      <c r="K75" s="327">
        <v>85696.453619899985</v>
      </c>
      <c r="L75" s="327">
        <v>67058.270533600007</v>
      </c>
      <c r="M75" s="327">
        <v>66680.061394000004</v>
      </c>
      <c r="N75" s="327">
        <v>79536.776518900006</v>
      </c>
      <c r="O75" s="327">
        <v>80878.592296099989</v>
      </c>
      <c r="P75" s="327">
        <v>81619.847748000015</v>
      </c>
      <c r="Q75" s="327">
        <v>73800.296396700011</v>
      </c>
      <c r="R75" s="327">
        <v>71471.290626100017</v>
      </c>
      <c r="S75" s="327">
        <v>72265.122326799989</v>
      </c>
      <c r="T75" s="327">
        <v>68087.167960000006</v>
      </c>
      <c r="U75" s="1017">
        <v>70344.357870100008</v>
      </c>
      <c r="V75" s="73"/>
      <c r="W75" s="53"/>
    </row>
    <row r="76" spans="1:23" ht="22.35" customHeight="1">
      <c r="A76" s="172"/>
      <c r="B76" s="1175" t="s">
        <v>17</v>
      </c>
      <c r="C76" s="1169" t="s">
        <v>402</v>
      </c>
      <c r="D76" s="327">
        <v>11423.8921565</v>
      </c>
      <c r="E76" s="327">
        <v>25053.101648499996</v>
      </c>
      <c r="F76" s="327">
        <v>36398.318817100007</v>
      </c>
      <c r="G76" s="327">
        <v>46423</v>
      </c>
      <c r="H76" s="327">
        <v>42940</v>
      </c>
      <c r="I76" s="327">
        <v>48557</v>
      </c>
      <c r="J76" s="327">
        <v>49550.482339900002</v>
      </c>
      <c r="K76" s="327">
        <v>51423.450263800005</v>
      </c>
      <c r="L76" s="327">
        <v>51240.743575400003</v>
      </c>
      <c r="M76" s="327">
        <v>51763.331112600004</v>
      </c>
      <c r="N76" s="327">
        <v>51829.504731499997</v>
      </c>
      <c r="O76" s="327">
        <v>54620.77678040001</v>
      </c>
      <c r="P76" s="327">
        <v>54555.563319100002</v>
      </c>
      <c r="Q76" s="327">
        <v>50360.533485699991</v>
      </c>
      <c r="R76" s="327">
        <v>52549.57614099999</v>
      </c>
      <c r="S76" s="327">
        <v>54613.615574099997</v>
      </c>
      <c r="T76" s="327">
        <v>51752.798719999999</v>
      </c>
      <c r="U76" s="1017">
        <v>56170.503482799992</v>
      </c>
      <c r="V76" s="73"/>
      <c r="W76" s="53"/>
    </row>
    <row r="77" spans="1:23" ht="22.35" customHeight="1" thickBot="1">
      <c r="A77" s="298"/>
      <c r="B77" s="299" t="s">
        <v>17</v>
      </c>
      <c r="C77" s="300" t="s">
        <v>403</v>
      </c>
      <c r="D77" s="329">
        <v>625657.72592180001</v>
      </c>
      <c r="E77" s="329">
        <v>727859.90196159983</v>
      </c>
      <c r="F77" s="329">
        <v>821802.60575950006</v>
      </c>
      <c r="G77" s="329">
        <v>864727</v>
      </c>
      <c r="H77" s="329">
        <v>910955</v>
      </c>
      <c r="I77" s="329">
        <v>893158</v>
      </c>
      <c r="J77" s="329">
        <v>894343.55771420011</v>
      </c>
      <c r="K77" s="329">
        <v>920394.49419520015</v>
      </c>
      <c r="L77" s="329">
        <v>908214.15075370029</v>
      </c>
      <c r="M77" s="329">
        <v>915064.11326770007</v>
      </c>
      <c r="N77" s="329">
        <v>940362.79020529997</v>
      </c>
      <c r="O77" s="329">
        <v>956413.05600880005</v>
      </c>
      <c r="P77" s="329">
        <v>957103.19956199988</v>
      </c>
      <c r="Q77" s="329">
        <v>942793.15052939986</v>
      </c>
      <c r="R77" s="329">
        <v>923627.10324420012</v>
      </c>
      <c r="S77" s="329">
        <v>921129.50383010029</v>
      </c>
      <c r="T77" s="329">
        <v>927879.38673000014</v>
      </c>
      <c r="U77" s="1018">
        <v>922957.39322920027</v>
      </c>
      <c r="V77" s="73"/>
      <c r="W77" s="53"/>
    </row>
    <row r="78" spans="1:23" ht="28.5" hidden="1" customHeight="1" thickBot="1">
      <c r="A78" s="1019" t="s">
        <v>257</v>
      </c>
      <c r="B78" s="381"/>
      <c r="C78" s="381"/>
      <c r="D78" s="381"/>
      <c r="E78" s="381"/>
      <c r="F78" s="381"/>
      <c r="G78" s="381"/>
      <c r="H78" s="381"/>
      <c r="I78" s="381"/>
      <c r="J78" s="381"/>
      <c r="K78" s="381"/>
      <c r="L78" s="381"/>
      <c r="M78" s="381"/>
      <c r="N78" s="381"/>
      <c r="O78" s="381"/>
      <c r="P78" s="381"/>
      <c r="Q78" s="381"/>
      <c r="R78" s="381"/>
      <c r="S78" s="381"/>
      <c r="T78" s="381"/>
      <c r="U78" s="1203"/>
    </row>
    <row r="79" spans="1:23" ht="75" customHeight="1">
      <c r="A79" s="1394" t="s">
        <v>813</v>
      </c>
      <c r="B79" s="1395"/>
      <c r="C79" s="1395"/>
      <c r="D79" s="1395"/>
      <c r="E79" s="1395"/>
      <c r="F79" s="1395"/>
      <c r="G79" s="1395"/>
      <c r="H79" s="1395"/>
      <c r="I79" s="1395"/>
      <c r="J79" s="1395"/>
      <c r="K79" s="1395"/>
      <c r="L79" s="1395"/>
      <c r="M79" s="1395"/>
      <c r="N79" s="1395"/>
      <c r="O79" s="1395"/>
      <c r="P79" s="1395"/>
      <c r="Q79" s="1395"/>
      <c r="R79" s="1395"/>
      <c r="S79" s="1395"/>
      <c r="T79" s="1395"/>
      <c r="U79" s="1396"/>
    </row>
    <row r="80" spans="1:23" ht="22.35" customHeight="1">
      <c r="A80" s="1339" t="s">
        <v>419</v>
      </c>
      <c r="B80" s="1340"/>
      <c r="C80" s="1340"/>
      <c r="D80" s="1384" t="s">
        <v>277</v>
      </c>
      <c r="E80" s="1384" t="s">
        <v>842</v>
      </c>
      <c r="F80" s="1380">
        <v>2021</v>
      </c>
      <c r="G80" s="1380">
        <v>2022</v>
      </c>
      <c r="H80" s="1380">
        <v>2023</v>
      </c>
      <c r="I80" s="1380">
        <v>2024</v>
      </c>
      <c r="J80" s="1380"/>
      <c r="K80" s="1380"/>
      <c r="L80" s="1380"/>
      <c r="M80" s="1380"/>
      <c r="N80" s="1380"/>
      <c r="O80" s="1380"/>
      <c r="P80" s="1380"/>
      <c r="Q80" s="1380"/>
      <c r="R80" s="1380"/>
      <c r="S80" s="1380">
        <v>2025</v>
      </c>
      <c r="T80" s="1380"/>
      <c r="U80" s="1388"/>
    </row>
    <row r="81" spans="1:23" ht="22.35" customHeight="1">
      <c r="A81" s="1339"/>
      <c r="B81" s="1340"/>
      <c r="C81" s="1340"/>
      <c r="D81" s="1385"/>
      <c r="E81" s="1385"/>
      <c r="F81" s="1383"/>
      <c r="G81" s="1380"/>
      <c r="H81" s="1380"/>
      <c r="I81" s="807" t="s">
        <v>3</v>
      </c>
      <c r="J81" s="807" t="s">
        <v>4</v>
      </c>
      <c r="K81" s="807" t="s">
        <v>5</v>
      </c>
      <c r="L81" s="786" t="s">
        <v>6</v>
      </c>
      <c r="M81" s="786" t="s">
        <v>267</v>
      </c>
      <c r="N81" s="896" t="s">
        <v>7</v>
      </c>
      <c r="O81" s="896" t="s">
        <v>13</v>
      </c>
      <c r="P81" s="896" t="s">
        <v>14</v>
      </c>
      <c r="Q81" s="896" t="s">
        <v>906</v>
      </c>
      <c r="R81" s="896" t="s">
        <v>0</v>
      </c>
      <c r="S81" s="896" t="s">
        <v>1</v>
      </c>
      <c r="T81" s="896" t="s">
        <v>2</v>
      </c>
      <c r="U81" s="1139" t="s">
        <v>3</v>
      </c>
    </row>
    <row r="82" spans="1:23" s="382" customFormat="1" ht="25.15" customHeight="1">
      <c r="A82" s="1358" t="s">
        <v>383</v>
      </c>
      <c r="B82" s="1359"/>
      <c r="C82" s="1359"/>
      <c r="D82" s="326">
        <v>21.277693642980015</v>
      </c>
      <c r="E82" s="326">
        <v>25.475949565278995</v>
      </c>
      <c r="F82" s="326">
        <v>26.765886951717231</v>
      </c>
      <c r="G82" s="326">
        <v>27.03</v>
      </c>
      <c r="H82" s="326">
        <v>29.03</v>
      </c>
      <c r="I82" s="326">
        <v>27.76</v>
      </c>
      <c r="J82" s="326">
        <v>27.951900368384528</v>
      </c>
      <c r="K82" s="326">
        <v>27.687709667987843</v>
      </c>
      <c r="L82" s="326">
        <v>28.056359706768326</v>
      </c>
      <c r="M82" s="326">
        <v>28.29684303355921</v>
      </c>
      <c r="N82" s="326">
        <v>28.543192524611939</v>
      </c>
      <c r="O82" s="326">
        <v>28.407703050071692</v>
      </c>
      <c r="P82" s="326">
        <v>28.316976622716872</v>
      </c>
      <c r="Q82" s="326">
        <v>28.302853624847728</v>
      </c>
      <c r="R82" s="326">
        <v>28.525526852817162</v>
      </c>
      <c r="S82" s="326">
        <v>28.457249318132021</v>
      </c>
      <c r="T82" s="326">
        <v>26.997962842037094</v>
      </c>
      <c r="U82" s="1016">
        <v>27.260640296296479</v>
      </c>
      <c r="V82" s="589"/>
      <c r="W82" s="1125">
        <f>W83/W84*100</f>
        <v>27.126607002218371</v>
      </c>
    </row>
    <row r="83" spans="1:23" ht="22.35" customHeight="1">
      <c r="A83" s="171"/>
      <c r="B83" s="1175" t="s">
        <v>17</v>
      </c>
      <c r="C83" s="1169" t="s">
        <v>384</v>
      </c>
      <c r="D83" s="327">
        <v>532830.83040179987</v>
      </c>
      <c r="E83" s="327">
        <v>644847.83634899999</v>
      </c>
      <c r="F83" s="327">
        <v>693680.56761579996</v>
      </c>
      <c r="G83" s="327">
        <v>762944</v>
      </c>
      <c r="H83" s="327">
        <v>814023</v>
      </c>
      <c r="I83" s="327">
        <v>801803</v>
      </c>
      <c r="J83" s="327">
        <v>812038.48099249997</v>
      </c>
      <c r="K83" s="327">
        <v>817060.08418220014</v>
      </c>
      <c r="L83" s="327">
        <v>829955.17180089967</v>
      </c>
      <c r="M83" s="327">
        <v>838191.70692769974</v>
      </c>
      <c r="N83" s="327">
        <v>850833.0044665999</v>
      </c>
      <c r="O83" s="327">
        <v>853661.31180180004</v>
      </c>
      <c r="P83" s="327">
        <v>857524.32216029963</v>
      </c>
      <c r="Q83" s="327">
        <v>865057.79417949985</v>
      </c>
      <c r="R83" s="327">
        <v>875601.44570669997</v>
      </c>
      <c r="S83" s="327">
        <v>886455.35967620008</v>
      </c>
      <c r="T83" s="327">
        <v>857232.78602000012</v>
      </c>
      <c r="U83" s="1017">
        <v>861041.99940180022</v>
      </c>
      <c r="V83" s="73">
        <v>78790.911997200004</v>
      </c>
      <c r="W83" s="53">
        <f>U83+V83</f>
        <v>939832.91139900021</v>
      </c>
    </row>
    <row r="84" spans="1:23" ht="22.35" customHeight="1">
      <c r="A84" s="171"/>
      <c r="B84" s="1175" t="s">
        <v>17</v>
      </c>
      <c r="C84" s="1176" t="s">
        <v>385</v>
      </c>
      <c r="D84" s="327">
        <v>2504175.6843678998</v>
      </c>
      <c r="E84" s="327">
        <v>2531202.3589018993</v>
      </c>
      <c r="F84" s="327">
        <v>2591659.1849435992</v>
      </c>
      <c r="G84" s="327">
        <v>2822508</v>
      </c>
      <c r="H84" s="327">
        <v>2803775</v>
      </c>
      <c r="I84" s="327">
        <v>2887884</v>
      </c>
      <c r="J84" s="327">
        <v>2905127.9887608998</v>
      </c>
      <c r="K84" s="327">
        <v>2950984.7292529005</v>
      </c>
      <c r="L84" s="327">
        <v>2958171.2683869</v>
      </c>
      <c r="M84" s="327">
        <v>2962138.5888653002</v>
      </c>
      <c r="N84" s="327">
        <v>2980861.3865913991</v>
      </c>
      <c r="O84" s="327">
        <v>3005034.6214092998</v>
      </c>
      <c r="P84" s="327">
        <v>3028304.6583171012</v>
      </c>
      <c r="Q84" s="327">
        <v>3056433.1273650993</v>
      </c>
      <c r="R84" s="327">
        <v>3069536.4549252004</v>
      </c>
      <c r="S84" s="327">
        <v>3115042.3210839988</v>
      </c>
      <c r="T84" s="327">
        <v>3175175.8124700002</v>
      </c>
      <c r="U84" s="1017">
        <v>3158553.8345508999</v>
      </c>
      <c r="V84" s="73">
        <v>306062.69976960006</v>
      </c>
      <c r="W84" s="53">
        <f>U84+V84</f>
        <v>3464616.5343204997</v>
      </c>
    </row>
    <row r="85" spans="1:23" s="382" customFormat="1" ht="25.15" customHeight="1">
      <c r="A85" s="1358" t="s">
        <v>386</v>
      </c>
      <c r="B85" s="1359"/>
      <c r="C85" s="1359"/>
      <c r="D85" s="326">
        <v>19.025934921844872</v>
      </c>
      <c r="E85" s="326">
        <v>23.386762468549147</v>
      </c>
      <c r="F85" s="326">
        <v>25.04801121701221</v>
      </c>
      <c r="G85" s="326">
        <v>25.36</v>
      </c>
      <c r="H85" s="326">
        <v>27.43</v>
      </c>
      <c r="I85" s="326">
        <v>26.17</v>
      </c>
      <c r="J85" s="326">
        <v>26.362800245653251</v>
      </c>
      <c r="K85" s="326">
        <v>26.140453842266918</v>
      </c>
      <c r="L85" s="326">
        <v>26.478048950871514</v>
      </c>
      <c r="M85" s="326">
        <v>26.73455379494775</v>
      </c>
      <c r="N85" s="326">
        <v>26.950216095161178</v>
      </c>
      <c r="O85" s="326">
        <v>26.869047202548845</v>
      </c>
      <c r="P85" s="326">
        <v>26.761996142464668</v>
      </c>
      <c r="Q85" s="326">
        <v>26.758090488704688</v>
      </c>
      <c r="R85" s="326">
        <v>26.989085200057939</v>
      </c>
      <c r="S85" s="326">
        <v>26.946801825941069</v>
      </c>
      <c r="T85" s="326">
        <v>25.612848719622967</v>
      </c>
      <c r="U85" s="1016">
        <v>25.860072373337832</v>
      </c>
      <c r="V85" s="589"/>
    </row>
    <row r="86" spans="1:23" ht="22.35" customHeight="1">
      <c r="A86" s="171"/>
      <c r="B86" s="1175" t="s">
        <v>17</v>
      </c>
      <c r="C86" s="1169" t="s">
        <v>387</v>
      </c>
      <c r="D86" s="327">
        <v>476442.83603650006</v>
      </c>
      <c r="E86" s="327">
        <v>591966.28327470005</v>
      </c>
      <c r="F86" s="327">
        <v>649159.08335139998</v>
      </c>
      <c r="G86" s="327">
        <v>715819</v>
      </c>
      <c r="H86" s="327">
        <v>769084</v>
      </c>
      <c r="I86" s="327">
        <v>755674</v>
      </c>
      <c r="J86" s="327">
        <v>765873.08855759981</v>
      </c>
      <c r="K86" s="327">
        <v>771400.80104269984</v>
      </c>
      <c r="L86" s="327">
        <v>783266.03649410012</v>
      </c>
      <c r="M86" s="327">
        <v>791914.53452109988</v>
      </c>
      <c r="N86" s="327">
        <v>803348.58518359985</v>
      </c>
      <c r="O86" s="327">
        <v>807424.17087939975</v>
      </c>
      <c r="P86" s="327">
        <v>810434.77584090037</v>
      </c>
      <c r="Q86" s="327">
        <v>817843.14194709994</v>
      </c>
      <c r="R86" s="327">
        <v>828439.8090666004</v>
      </c>
      <c r="S86" s="327">
        <v>839404.28105670004</v>
      </c>
      <c r="T86" s="327">
        <v>813252.97743000055</v>
      </c>
      <c r="U86" s="1017">
        <v>816804.30756570003</v>
      </c>
      <c r="V86" s="73"/>
    </row>
    <row r="87" spans="1:23" ht="22.35" customHeight="1">
      <c r="A87" s="171"/>
      <c r="B87" s="1175" t="s">
        <v>17</v>
      </c>
      <c r="C87" s="1176" t="s">
        <v>385</v>
      </c>
      <c r="D87" s="327">
        <v>2504175.6843678998</v>
      </c>
      <c r="E87" s="327">
        <v>2531202.3589018993</v>
      </c>
      <c r="F87" s="327">
        <v>2591659.1849435992</v>
      </c>
      <c r="G87" s="327">
        <v>2822508</v>
      </c>
      <c r="H87" s="327">
        <v>2803775</v>
      </c>
      <c r="I87" s="327">
        <v>2887884</v>
      </c>
      <c r="J87" s="327">
        <v>2905127.9887608998</v>
      </c>
      <c r="K87" s="327">
        <v>2950984.7292529005</v>
      </c>
      <c r="L87" s="327">
        <v>2958171.2683869</v>
      </c>
      <c r="M87" s="327">
        <v>2962138.5888653002</v>
      </c>
      <c r="N87" s="327">
        <v>2980861.3865913991</v>
      </c>
      <c r="O87" s="327">
        <v>3005034.6214092998</v>
      </c>
      <c r="P87" s="327">
        <v>3028304.6583171012</v>
      </c>
      <c r="Q87" s="327">
        <v>3056433.1273650993</v>
      </c>
      <c r="R87" s="327">
        <v>3069536.4549252004</v>
      </c>
      <c r="S87" s="327">
        <v>3115042.3210839988</v>
      </c>
      <c r="T87" s="327">
        <v>3175175.8124700002</v>
      </c>
      <c r="U87" s="1017">
        <v>3158553.8345508999</v>
      </c>
      <c r="V87" s="73"/>
    </row>
    <row r="88" spans="1:23" s="382" customFormat="1" ht="22.35" customHeight="1">
      <c r="A88" s="1354" t="s">
        <v>388</v>
      </c>
      <c r="B88" s="1355"/>
      <c r="C88" s="1355"/>
      <c r="D88" s="326">
        <v>2.0750139130184411</v>
      </c>
      <c r="E88" s="326">
        <v>1.5632021515524337</v>
      </c>
      <c r="F88" s="326">
        <v>1.5882086159697655</v>
      </c>
      <c r="G88" s="326">
        <v>2</v>
      </c>
      <c r="H88" s="326">
        <v>2.23</v>
      </c>
      <c r="I88" s="326">
        <v>2.12</v>
      </c>
      <c r="J88" s="326">
        <v>2.2131185128980144</v>
      </c>
      <c r="K88" s="326">
        <v>2.2675844491769319</v>
      </c>
      <c r="L88" s="326">
        <v>2.3856224177693557</v>
      </c>
      <c r="M88" s="326">
        <v>2.3750829224547543</v>
      </c>
      <c r="N88" s="326">
        <v>2.4102472952806084</v>
      </c>
      <c r="O88" s="326">
        <v>2.4255721279540019</v>
      </c>
      <c r="P88" s="326">
        <v>2.390159518558578</v>
      </c>
      <c r="Q88" s="326">
        <v>2.3457149929567627</v>
      </c>
      <c r="R88" s="326">
        <v>2.5848043400862069</v>
      </c>
      <c r="S88" s="326">
        <v>2.4607304907245977</v>
      </c>
      <c r="T88" s="326">
        <v>2.6366910341585279</v>
      </c>
      <c r="U88" s="1016">
        <v>2.5784297927030231</v>
      </c>
      <c r="V88" s="589"/>
      <c r="W88" s="1125">
        <f>W89/W90*100</f>
        <v>2.5240012467933735</v>
      </c>
    </row>
    <row r="89" spans="1:23" ht="22.35" customHeight="1">
      <c r="A89" s="172"/>
      <c r="B89" s="1175" t="s">
        <v>17</v>
      </c>
      <c r="C89" s="1169" t="s">
        <v>389</v>
      </c>
      <c r="D89" s="327">
        <v>65593.798920500005</v>
      </c>
      <c r="E89" s="327">
        <v>56525.100050099987</v>
      </c>
      <c r="F89" s="327">
        <v>62225.444789700014</v>
      </c>
      <c r="G89" s="327">
        <v>85942</v>
      </c>
      <c r="H89" s="327">
        <v>101245</v>
      </c>
      <c r="I89" s="327">
        <v>99996</v>
      </c>
      <c r="J89" s="327">
        <v>104807.44201689996</v>
      </c>
      <c r="K89" s="327">
        <v>107798.27737939994</v>
      </c>
      <c r="L89" s="327">
        <v>113790.39481029997</v>
      </c>
      <c r="M89" s="327">
        <v>113694.72078739996</v>
      </c>
      <c r="N89" s="327">
        <v>115378.13009919999</v>
      </c>
      <c r="O89" s="327">
        <v>116420.96774499996</v>
      </c>
      <c r="P89" s="327">
        <v>115049.13418400002</v>
      </c>
      <c r="Q89" s="327">
        <v>113258.2363567</v>
      </c>
      <c r="R89" s="327">
        <v>128125.64392920006</v>
      </c>
      <c r="S89" s="327">
        <v>122234.61872999997</v>
      </c>
      <c r="T89" s="327">
        <v>132310.25910999998</v>
      </c>
      <c r="U89" s="1017">
        <v>129696.4828461</v>
      </c>
      <c r="V89" s="73">
        <v>11747.000888400002</v>
      </c>
      <c r="W89" s="53">
        <f>U89+V89</f>
        <v>141443.48373450001</v>
      </c>
    </row>
    <row r="90" spans="1:23" ht="22.35" customHeight="1">
      <c r="A90" s="172"/>
      <c r="B90" s="1175" t="s">
        <v>17</v>
      </c>
      <c r="C90" s="1169" t="s">
        <v>390</v>
      </c>
      <c r="D90" s="327">
        <v>3161125.7403610987</v>
      </c>
      <c r="E90" s="327">
        <v>3615981.4643271999</v>
      </c>
      <c r="F90" s="327">
        <v>3917964.1870728019</v>
      </c>
      <c r="G90" s="327">
        <v>4290349</v>
      </c>
      <c r="H90" s="327">
        <v>4539327</v>
      </c>
      <c r="I90" s="327">
        <v>4727561</v>
      </c>
      <c r="J90" s="327">
        <v>4735735.6330483025</v>
      </c>
      <c r="K90" s="327">
        <v>4753881.4891117997</v>
      </c>
      <c r="L90" s="327">
        <v>4769840.9422517987</v>
      </c>
      <c r="M90" s="327">
        <v>4786979.002395899</v>
      </c>
      <c r="N90" s="327">
        <v>4786983.075351499</v>
      </c>
      <c r="O90" s="327">
        <v>4799732.2529923031</v>
      </c>
      <c r="P90" s="327">
        <v>4813450.0350580011</v>
      </c>
      <c r="Q90" s="327">
        <v>4828303.3828392988</v>
      </c>
      <c r="R90" s="327">
        <v>4956879.7893974008</v>
      </c>
      <c r="S90" s="327">
        <v>4967411.8799578995</v>
      </c>
      <c r="T90" s="327">
        <v>5018041.8333399994</v>
      </c>
      <c r="U90" s="1017">
        <v>5030056.7893352024</v>
      </c>
      <c r="V90" s="73">
        <v>573881.95333369996</v>
      </c>
      <c r="W90" s="53">
        <f>U90+V90</f>
        <v>5603938.7426689025</v>
      </c>
    </row>
    <row r="91" spans="1:23" s="382" customFormat="1" ht="25.15" customHeight="1">
      <c r="A91" s="1356" t="s">
        <v>391</v>
      </c>
      <c r="B91" s="1357"/>
      <c r="C91" s="1357"/>
      <c r="D91" s="326">
        <v>81.122405819269332</v>
      </c>
      <c r="E91" s="326">
        <v>84.663425654492144</v>
      </c>
      <c r="F91" s="326">
        <v>80.915056389147381</v>
      </c>
      <c r="G91" s="326">
        <v>75.52</v>
      </c>
      <c r="H91" s="326">
        <v>75</v>
      </c>
      <c r="I91" s="326">
        <v>77.84</v>
      </c>
      <c r="J91" s="326">
        <v>76.745232855400317</v>
      </c>
      <c r="K91" s="326">
        <v>76.034825203565731</v>
      </c>
      <c r="L91" s="326">
        <v>74.684893222491496</v>
      </c>
      <c r="M91" s="326">
        <v>75.211902596242027</v>
      </c>
      <c r="N91" s="326">
        <v>75.339476888124238</v>
      </c>
      <c r="O91" s="326">
        <v>76.095182499861366</v>
      </c>
      <c r="P91" s="326">
        <v>77.750716156359331</v>
      </c>
      <c r="Q91" s="326">
        <v>80.33956107067381</v>
      </c>
      <c r="R91" s="326">
        <v>75.892077333765258</v>
      </c>
      <c r="S91" s="326">
        <v>75.771986119314278</v>
      </c>
      <c r="T91" s="326">
        <v>74.28850901803709</v>
      </c>
      <c r="U91" s="1016">
        <v>74.478265127265786</v>
      </c>
      <c r="V91" s="589"/>
      <c r="W91" s="1125">
        <f>W92/W93*100</f>
        <v>74.649519903904675</v>
      </c>
    </row>
    <row r="92" spans="1:23" ht="22.35" customHeight="1">
      <c r="A92" s="172"/>
      <c r="B92" s="1175" t="s">
        <v>17</v>
      </c>
      <c r="C92" s="1169" t="s">
        <v>392</v>
      </c>
      <c r="D92" s="327">
        <v>265372.81909589999</v>
      </c>
      <c r="E92" s="327">
        <v>298258.37594220001</v>
      </c>
      <c r="F92" s="327">
        <v>265507.48574960005</v>
      </c>
      <c r="G92" s="327">
        <v>267455</v>
      </c>
      <c r="H92" s="327">
        <v>306035</v>
      </c>
      <c r="I92" s="327">
        <v>117658</v>
      </c>
      <c r="J92" s="327">
        <v>144954.63382439991</v>
      </c>
      <c r="K92" s="327">
        <v>171050.76500489993</v>
      </c>
      <c r="L92" s="327">
        <v>196225.29194740011</v>
      </c>
      <c r="M92" s="327">
        <v>231989.47902070003</v>
      </c>
      <c r="N92" s="327">
        <v>265831.01133090002</v>
      </c>
      <c r="O92" s="327">
        <v>308723.025211</v>
      </c>
      <c r="P92" s="327">
        <v>368918.55137860007</v>
      </c>
      <c r="Q92" s="327">
        <v>469627.56617180019</v>
      </c>
      <c r="R92" s="327">
        <v>33704.970713000002</v>
      </c>
      <c r="S92" s="327">
        <v>63922.86431599997</v>
      </c>
      <c r="T92" s="327">
        <v>94701.24695000003</v>
      </c>
      <c r="U92" s="1017">
        <v>125341.20246630002</v>
      </c>
      <c r="V92" s="73">
        <v>12798.547655599999</v>
      </c>
      <c r="W92" s="53">
        <f>U92+V92</f>
        <v>138139.75012190003</v>
      </c>
    </row>
    <row r="93" spans="1:23" ht="22.35" customHeight="1">
      <c r="A93" s="172"/>
      <c r="B93" s="1175" t="s">
        <v>17</v>
      </c>
      <c r="C93" s="1169" t="s">
        <v>393</v>
      </c>
      <c r="D93" s="327">
        <v>327126.41645159997</v>
      </c>
      <c r="E93" s="327">
        <v>352287.15780929988</v>
      </c>
      <c r="F93" s="327">
        <v>328131.12614379998</v>
      </c>
      <c r="G93" s="327">
        <v>354173</v>
      </c>
      <c r="H93" s="327">
        <v>408059</v>
      </c>
      <c r="I93" s="327">
        <v>151146</v>
      </c>
      <c r="J93" s="327">
        <v>188877.70410119998</v>
      </c>
      <c r="K93" s="327">
        <v>224963.7117557</v>
      </c>
      <c r="L93" s="327">
        <v>262737.59455320006</v>
      </c>
      <c r="M93" s="327">
        <v>308447.82675699983</v>
      </c>
      <c r="N93" s="327">
        <v>352844.24887319992</v>
      </c>
      <c r="O93" s="327">
        <v>405706.39962859993</v>
      </c>
      <c r="P93" s="327">
        <v>474488.94314579986</v>
      </c>
      <c r="Q93" s="327">
        <v>584553.31335289986</v>
      </c>
      <c r="R93" s="327">
        <v>44411.711863900018</v>
      </c>
      <c r="S93" s="327">
        <v>84362.133804099969</v>
      </c>
      <c r="T93" s="327">
        <v>127477.65193000007</v>
      </c>
      <c r="U93" s="1017">
        <v>168292.32293759994</v>
      </c>
      <c r="V93" s="73">
        <v>16758.7668748</v>
      </c>
      <c r="W93" s="53">
        <f>U93+V93</f>
        <v>185051.08981239994</v>
      </c>
    </row>
    <row r="94" spans="1:23" s="382" customFormat="1" ht="22.35" customHeight="1">
      <c r="A94" s="1354" t="s">
        <v>394</v>
      </c>
      <c r="B94" s="1355"/>
      <c r="C94" s="1355"/>
      <c r="D94" s="326">
        <v>4.5465966266843783</v>
      </c>
      <c r="E94" s="326">
        <v>4.2358590104179941</v>
      </c>
      <c r="F94" s="326">
        <v>4.1542075055265002</v>
      </c>
      <c r="G94" s="326">
        <v>4.3899999999999997</v>
      </c>
      <c r="H94" s="326">
        <v>4.62</v>
      </c>
      <c r="I94" s="326">
        <v>4.4800000000000004</v>
      </c>
      <c r="J94" s="326">
        <v>4.4988428486785654</v>
      </c>
      <c r="K94" s="326">
        <v>4.5061608364032022</v>
      </c>
      <c r="L94" s="326">
        <v>4.5360090192199447</v>
      </c>
      <c r="M94" s="326">
        <v>4.5442040362412612</v>
      </c>
      <c r="N94" s="326">
        <v>4.5487050836823286</v>
      </c>
      <c r="O94" s="326">
        <v>4.5565647124353976</v>
      </c>
      <c r="P94" s="326">
        <v>4.5486330075837156</v>
      </c>
      <c r="Q94" s="326">
        <v>4.5534516075691212</v>
      </c>
      <c r="R94" s="326">
        <v>4.5986640285453726</v>
      </c>
      <c r="S94" s="326">
        <v>4.4217736324016235</v>
      </c>
      <c r="T94" s="326">
        <v>4.4839371069088401</v>
      </c>
      <c r="U94" s="1016">
        <v>4.4837904276333109</v>
      </c>
      <c r="V94" s="589"/>
      <c r="W94" s="1125">
        <f>W95/W96*100</f>
        <v>4.2803741357274605</v>
      </c>
    </row>
    <row r="95" spans="1:23" ht="22.35" customHeight="1">
      <c r="A95" s="172"/>
      <c r="B95" s="1175" t="s">
        <v>17</v>
      </c>
      <c r="C95" s="1169" t="s">
        <v>395</v>
      </c>
      <c r="D95" s="327">
        <v>137897.48276439996</v>
      </c>
      <c r="E95" s="327">
        <v>146132.17667869997</v>
      </c>
      <c r="F95" s="327">
        <v>156074.72628869998</v>
      </c>
      <c r="G95" s="327">
        <v>180767</v>
      </c>
      <c r="H95" s="327">
        <v>201143</v>
      </c>
      <c r="I95" s="327">
        <v>205218</v>
      </c>
      <c r="J95" s="327">
        <v>206193.35431369994</v>
      </c>
      <c r="K95" s="327">
        <v>207132.02294080006</v>
      </c>
      <c r="L95" s="327">
        <v>209062.18177009997</v>
      </c>
      <c r="M95" s="327">
        <v>210105.54042580002</v>
      </c>
      <c r="N95" s="327">
        <v>210278.03615649996</v>
      </c>
      <c r="O95" s="327">
        <v>211161.20059260004</v>
      </c>
      <c r="P95" s="327">
        <v>211342.94965979998</v>
      </c>
      <c r="Q95" s="327">
        <v>212153.41882620001</v>
      </c>
      <c r="R95" s="327">
        <v>219410.2527096</v>
      </c>
      <c r="S95" s="327">
        <v>211412.87350200009</v>
      </c>
      <c r="T95" s="327">
        <v>216071.63671999998</v>
      </c>
      <c r="U95" s="1017">
        <v>216689.87182170016</v>
      </c>
      <c r="V95" s="73">
        <v>12690.069520799998</v>
      </c>
      <c r="W95" s="53">
        <f>U95+V95</f>
        <v>229379.94134250015</v>
      </c>
    </row>
    <row r="96" spans="1:23" ht="22.35" customHeight="1">
      <c r="A96" s="172"/>
      <c r="B96" s="1175" t="s">
        <v>17</v>
      </c>
      <c r="C96" s="1169" t="s">
        <v>396</v>
      </c>
      <c r="D96" s="327">
        <v>3032982.5600772989</v>
      </c>
      <c r="E96" s="327">
        <v>3449882.9238483002</v>
      </c>
      <c r="F96" s="327">
        <v>3757027.6901446991</v>
      </c>
      <c r="G96" s="327">
        <v>4117729</v>
      </c>
      <c r="H96" s="327">
        <v>4355533</v>
      </c>
      <c r="I96" s="327">
        <v>4580227</v>
      </c>
      <c r="J96" s="327">
        <v>4583253.0997224012</v>
      </c>
      <c r="K96" s="327">
        <v>4596640.6983851008</v>
      </c>
      <c r="L96" s="327">
        <v>4608945.4602992013</v>
      </c>
      <c r="M96" s="327">
        <v>4623593.8956559002</v>
      </c>
      <c r="N96" s="327">
        <v>4622810.9382345993</v>
      </c>
      <c r="O96" s="327">
        <v>4634219.2840215005</v>
      </c>
      <c r="P96" s="327">
        <v>4646295.9158814996</v>
      </c>
      <c r="Q96" s="327">
        <v>4659178.0721582985</v>
      </c>
      <c r="R96" s="327">
        <v>4771173.7875968032</v>
      </c>
      <c r="S96" s="327">
        <v>4781178.1216663998</v>
      </c>
      <c r="T96" s="327">
        <v>4818792.7611000007</v>
      </c>
      <c r="U96" s="1017">
        <v>4832738.6241393993</v>
      </c>
      <c r="V96" s="73">
        <v>526137.35419879993</v>
      </c>
      <c r="W96" s="53">
        <f>U96+V96</f>
        <v>5358875.9783381987</v>
      </c>
    </row>
    <row r="97" spans="1:23" s="382" customFormat="1" ht="22.35" customHeight="1">
      <c r="A97" s="1354" t="s">
        <v>397</v>
      </c>
      <c r="B97" s="1355"/>
      <c r="C97" s="1355"/>
      <c r="D97" s="326">
        <v>94.604077127528214</v>
      </c>
      <c r="E97" s="326">
        <v>78.764202580325431</v>
      </c>
      <c r="F97" s="326">
        <v>72.39129756918102</v>
      </c>
      <c r="G97" s="326">
        <v>77.7</v>
      </c>
      <c r="H97" s="326">
        <v>82.32</v>
      </c>
      <c r="I97" s="326">
        <v>82.58</v>
      </c>
      <c r="J97" s="326">
        <v>83.116840924453825</v>
      </c>
      <c r="K97" s="326">
        <v>83.156106808803003</v>
      </c>
      <c r="L97" s="326">
        <v>83.214524195761882</v>
      </c>
      <c r="M97" s="326">
        <v>83.704761805197123</v>
      </c>
      <c r="N97" s="326">
        <v>83.948975465028099</v>
      </c>
      <c r="O97" s="326">
        <v>84.694644070556762</v>
      </c>
      <c r="P97" s="326">
        <v>85.302317345524841</v>
      </c>
      <c r="Q97" s="326">
        <v>85.425141573210325</v>
      </c>
      <c r="R97" s="326">
        <v>85.157804893451612</v>
      </c>
      <c r="S97" s="326">
        <v>85.951705257987811</v>
      </c>
      <c r="T97" s="326">
        <v>85.730064431123779</v>
      </c>
      <c r="U97" s="1016">
        <v>86.741464428641422</v>
      </c>
      <c r="V97" s="589"/>
      <c r="W97" s="1125">
        <f>W98/W99*100</f>
        <v>86.370020185471404</v>
      </c>
    </row>
    <row r="98" spans="1:23" ht="22.35" customHeight="1">
      <c r="A98" s="172"/>
      <c r="B98" s="1175" t="s">
        <v>17</v>
      </c>
      <c r="C98" s="1169" t="s">
        <v>398</v>
      </c>
      <c r="D98" s="327">
        <v>2158797.7609712002</v>
      </c>
      <c r="E98" s="327">
        <v>2144163.6549031003</v>
      </c>
      <c r="F98" s="327">
        <v>2229007.5017260006</v>
      </c>
      <c r="G98" s="327">
        <v>2506684</v>
      </c>
      <c r="H98" s="327">
        <v>2747804</v>
      </c>
      <c r="I98" s="327">
        <v>2826147</v>
      </c>
      <c r="J98" s="327">
        <v>2847662.6802807995</v>
      </c>
      <c r="K98" s="327">
        <v>2871970.5418356992</v>
      </c>
      <c r="L98" s="327">
        <v>2884655.6834773007</v>
      </c>
      <c r="M98" s="327">
        <v>2881938.8794292002</v>
      </c>
      <c r="N98" s="327">
        <v>2902361.8334506014</v>
      </c>
      <c r="O98" s="327">
        <v>2934938.3470080001</v>
      </c>
      <c r="P98" s="327">
        <v>2960463.8618871006</v>
      </c>
      <c r="Q98" s="327">
        <v>3011687.2091354989</v>
      </c>
      <c r="R98" s="327">
        <v>2992403.4916748987</v>
      </c>
      <c r="S98" s="327">
        <v>3023820.3010729011</v>
      </c>
      <c r="T98" s="327">
        <v>3072230.276060001</v>
      </c>
      <c r="U98" s="1017">
        <v>3093478.6654236</v>
      </c>
      <c r="V98" s="73">
        <v>368788.41662859992</v>
      </c>
      <c r="W98" s="53">
        <f>U98+V98</f>
        <v>3462267.0820522001</v>
      </c>
    </row>
    <row r="99" spans="1:23" ht="22.35" customHeight="1">
      <c r="A99" s="172"/>
      <c r="B99" s="1175" t="s">
        <v>17</v>
      </c>
      <c r="C99" s="1169" t="s">
        <v>399</v>
      </c>
      <c r="D99" s="327">
        <v>2281928.8835312002</v>
      </c>
      <c r="E99" s="327">
        <v>2722256.5387066999</v>
      </c>
      <c r="F99" s="327">
        <v>3079109.7501683002</v>
      </c>
      <c r="G99" s="327">
        <v>3226257</v>
      </c>
      <c r="H99" s="327">
        <v>3338005</v>
      </c>
      <c r="I99" s="327">
        <v>3422253</v>
      </c>
      <c r="J99" s="327">
        <v>3426095.9013938992</v>
      </c>
      <c r="K99" s="327">
        <v>3453709.7178431987</v>
      </c>
      <c r="L99" s="327">
        <v>3466529.0841430011</v>
      </c>
      <c r="M99" s="327">
        <v>3442980.8021391015</v>
      </c>
      <c r="N99" s="327">
        <v>3457292.7392778993</v>
      </c>
      <c r="O99" s="327">
        <v>3465317.5288900016</v>
      </c>
      <c r="P99" s="327">
        <v>3470555.025950199</v>
      </c>
      <c r="Q99" s="327">
        <v>3525527.910954</v>
      </c>
      <c r="R99" s="327">
        <v>3513950.9472079002</v>
      </c>
      <c r="S99" s="327">
        <v>3518045.7350982996</v>
      </c>
      <c r="T99" s="327">
        <v>3583608.9666400002</v>
      </c>
      <c r="U99" s="1017">
        <v>3566320.5432373988</v>
      </c>
      <c r="V99" s="73">
        <v>442323.97787920001</v>
      </c>
      <c r="W99" s="53">
        <f>U99+V99</f>
        <v>4008644.521116599</v>
      </c>
    </row>
    <row r="100" spans="1:23" s="382" customFormat="1" ht="22.35" customHeight="1">
      <c r="A100" s="1356" t="s">
        <v>400</v>
      </c>
      <c r="B100" s="1357"/>
      <c r="C100" s="1357"/>
      <c r="D100" s="326">
        <v>14.884774994025499</v>
      </c>
      <c r="E100" s="326">
        <v>19.082165298574186</v>
      </c>
      <c r="F100" s="326">
        <v>22.656060128364768</v>
      </c>
      <c r="G100" s="326">
        <v>16.39</v>
      </c>
      <c r="H100" s="326">
        <v>12.67</v>
      </c>
      <c r="I100" s="326">
        <v>12.04</v>
      </c>
      <c r="J100" s="326">
        <v>11.580440008365441</v>
      </c>
      <c r="K100" s="326">
        <v>12.048064675718237</v>
      </c>
      <c r="L100" s="326">
        <v>10.930245313469136</v>
      </c>
      <c r="M100" s="326">
        <v>11.480930518780312</v>
      </c>
      <c r="N100" s="326">
        <v>10.830219814939323</v>
      </c>
      <c r="O100" s="326">
        <v>10.167408157396773</v>
      </c>
      <c r="P100" s="326">
        <v>10.084523726533776</v>
      </c>
      <c r="Q100" s="326">
        <v>10.786496947942297</v>
      </c>
      <c r="R100" s="326">
        <v>10.73937427317186</v>
      </c>
      <c r="S100" s="326">
        <v>10.546449005783662</v>
      </c>
      <c r="T100" s="326">
        <v>10.600756163671649</v>
      </c>
      <c r="U100" s="1016">
        <v>11.067436306299081</v>
      </c>
      <c r="V100" s="589"/>
    </row>
    <row r="101" spans="1:23" ht="22.35" customHeight="1">
      <c r="A101" s="172"/>
      <c r="B101" s="1175" t="s">
        <v>17</v>
      </c>
      <c r="C101" s="1169" t="s">
        <v>401</v>
      </c>
      <c r="D101" s="327">
        <v>381482.57566180005</v>
      </c>
      <c r="E101" s="327">
        <v>406531.14385440003</v>
      </c>
      <c r="F101" s="327">
        <v>569755.73888169962</v>
      </c>
      <c r="G101" s="327">
        <v>423388</v>
      </c>
      <c r="H101" s="327">
        <v>310301</v>
      </c>
      <c r="I101" s="327">
        <v>263271</v>
      </c>
      <c r="J101" s="327">
        <v>251586.51808429995</v>
      </c>
      <c r="K101" s="327">
        <v>293099.93707920011</v>
      </c>
      <c r="L101" s="327">
        <v>250465.28196399997</v>
      </c>
      <c r="M101" s="327">
        <v>284900.13357780001</v>
      </c>
      <c r="N101" s="327">
        <v>264954.16783640004</v>
      </c>
      <c r="O101" s="327">
        <v>233051.72240439997</v>
      </c>
      <c r="P101" s="327">
        <v>242533.83547869997</v>
      </c>
      <c r="Q101" s="327">
        <v>287410.34522950009</v>
      </c>
      <c r="R101" s="327">
        <v>268997.89209529996</v>
      </c>
      <c r="S101" s="327">
        <v>233510.40962869997</v>
      </c>
      <c r="T101" s="327">
        <v>275218.52636999998</v>
      </c>
      <c r="U101" s="1017">
        <v>274472.2509864</v>
      </c>
      <c r="V101" s="73"/>
    </row>
    <row r="102" spans="1:23" ht="22.35" customHeight="1">
      <c r="A102" s="172"/>
      <c r="B102" s="1175" t="s">
        <v>17</v>
      </c>
      <c r="C102" s="1169" t="s">
        <v>402</v>
      </c>
      <c r="D102" s="327">
        <v>104447.34215790004</v>
      </c>
      <c r="E102" s="327">
        <v>318330.75286010012</v>
      </c>
      <c r="F102" s="327">
        <v>372861.93061869993</v>
      </c>
      <c r="G102" s="327">
        <v>308317</v>
      </c>
      <c r="H102" s="327">
        <v>284186</v>
      </c>
      <c r="I102" s="327">
        <v>310073</v>
      </c>
      <c r="J102" s="327">
        <v>300619.01257580001</v>
      </c>
      <c r="K102" s="327">
        <v>290581.90170820011</v>
      </c>
      <c r="L102" s="327">
        <v>281356.47836010001</v>
      </c>
      <c r="M102" s="327">
        <v>278462.86107749993</v>
      </c>
      <c r="N102" s="327">
        <v>266774.55559300014</v>
      </c>
      <c r="O102" s="327">
        <v>266622.99456609995</v>
      </c>
      <c r="P102" s="327">
        <v>256713.40524329999</v>
      </c>
      <c r="Q102" s="327">
        <v>251018.16675400001</v>
      </c>
      <c r="R102" s="327">
        <v>263339.9807593</v>
      </c>
      <c r="S102" s="327">
        <v>291485.91275819973</v>
      </c>
      <c r="T102" s="327">
        <v>267466.16837000003</v>
      </c>
      <c r="U102" s="1017">
        <v>286215.32315770007</v>
      </c>
      <c r="V102" s="73"/>
    </row>
    <row r="103" spans="1:23" ht="22.35" customHeight="1" thickBot="1">
      <c r="A103" s="298"/>
      <c r="B103" s="299" t="s">
        <v>17</v>
      </c>
      <c r="C103" s="300" t="s">
        <v>403</v>
      </c>
      <c r="D103" s="329">
        <v>3264610.4359303</v>
      </c>
      <c r="E103" s="329">
        <v>3798635.4555301</v>
      </c>
      <c r="F103" s="329">
        <v>4160554.2365253</v>
      </c>
      <c r="G103" s="329">
        <v>4465116</v>
      </c>
      <c r="H103" s="329">
        <v>4691531</v>
      </c>
      <c r="I103" s="329">
        <v>4761510</v>
      </c>
      <c r="J103" s="329">
        <v>4768433.0669749985</v>
      </c>
      <c r="K103" s="329">
        <v>4844610.7694272017</v>
      </c>
      <c r="L103" s="329">
        <v>4865597.6610949989</v>
      </c>
      <c r="M103" s="329">
        <v>4906945.4234023998</v>
      </c>
      <c r="N103" s="329">
        <v>4909676.188621101</v>
      </c>
      <c r="O103" s="329">
        <v>4914474.8517544996</v>
      </c>
      <c r="P103" s="329">
        <v>4950627.8557153018</v>
      </c>
      <c r="Q103" s="329">
        <v>4991690.2084342986</v>
      </c>
      <c r="R103" s="329">
        <v>4956879.7893974008</v>
      </c>
      <c r="S103" s="329">
        <v>4977943.9705154998</v>
      </c>
      <c r="T103" s="329">
        <v>5119301.74</v>
      </c>
      <c r="U103" s="1018">
        <v>5066101.6573909009</v>
      </c>
      <c r="V103" s="73"/>
    </row>
    <row r="104" spans="1:23" ht="29.25" hidden="1" customHeight="1" thickBot="1">
      <c r="A104" s="1019" t="s">
        <v>257</v>
      </c>
      <c r="B104" s="374"/>
      <c r="C104" s="381"/>
      <c r="D104" s="381"/>
      <c r="E104" s="381"/>
      <c r="F104" s="381"/>
      <c r="G104" s="381"/>
      <c r="H104" s="381"/>
      <c r="I104" s="381"/>
      <c r="J104" s="381"/>
      <c r="K104" s="381"/>
      <c r="L104" s="381"/>
      <c r="M104" s="381"/>
      <c r="N104" s="381"/>
      <c r="O104" s="381"/>
      <c r="P104" s="381"/>
      <c r="Q104" s="381"/>
      <c r="R104" s="381"/>
      <c r="S104" s="381"/>
      <c r="T104" s="381"/>
      <c r="U104" s="1203"/>
    </row>
    <row r="105" spans="1:23" ht="75" customHeight="1">
      <c r="A105" s="1394" t="s">
        <v>814</v>
      </c>
      <c r="B105" s="1395"/>
      <c r="C105" s="1395"/>
      <c r="D105" s="1395"/>
      <c r="E105" s="1395"/>
      <c r="F105" s="1395"/>
      <c r="G105" s="1395"/>
      <c r="H105" s="1395"/>
      <c r="I105" s="1395"/>
      <c r="J105" s="1395"/>
      <c r="K105" s="1395"/>
      <c r="L105" s="1395"/>
      <c r="M105" s="1395"/>
      <c r="N105" s="1395"/>
      <c r="O105" s="1395"/>
      <c r="P105" s="1395"/>
      <c r="Q105" s="1395"/>
      <c r="R105" s="1395"/>
      <c r="S105" s="1395"/>
      <c r="T105" s="1395"/>
      <c r="U105" s="1396"/>
    </row>
    <row r="106" spans="1:23" ht="22.35" customHeight="1">
      <c r="A106" s="1339" t="s">
        <v>419</v>
      </c>
      <c r="B106" s="1340"/>
      <c r="C106" s="1340"/>
      <c r="D106" s="1384" t="s">
        <v>277</v>
      </c>
      <c r="E106" s="1384" t="s">
        <v>842</v>
      </c>
      <c r="F106" s="1380">
        <v>2021</v>
      </c>
      <c r="G106" s="1380">
        <v>2022</v>
      </c>
      <c r="H106" s="1380">
        <v>2023</v>
      </c>
      <c r="I106" s="1380">
        <v>2024</v>
      </c>
      <c r="J106" s="1380"/>
      <c r="K106" s="1380"/>
      <c r="L106" s="1380"/>
      <c r="M106" s="1380"/>
      <c r="N106" s="1380"/>
      <c r="O106" s="1380"/>
      <c r="P106" s="1380"/>
      <c r="Q106" s="1380"/>
      <c r="R106" s="1380"/>
      <c r="S106" s="1380">
        <v>2025</v>
      </c>
      <c r="T106" s="1380"/>
      <c r="U106" s="1388"/>
    </row>
    <row r="107" spans="1:23" ht="22.35" customHeight="1">
      <c r="A107" s="1339"/>
      <c r="B107" s="1340"/>
      <c r="C107" s="1340"/>
      <c r="D107" s="1385"/>
      <c r="E107" s="1385"/>
      <c r="F107" s="1383"/>
      <c r="G107" s="1380"/>
      <c r="H107" s="1380"/>
      <c r="I107" s="807" t="s">
        <v>3</v>
      </c>
      <c r="J107" s="807" t="s">
        <v>4</v>
      </c>
      <c r="K107" s="807" t="s">
        <v>5</v>
      </c>
      <c r="L107" s="786" t="s">
        <v>6</v>
      </c>
      <c r="M107" s="786" t="s">
        <v>267</v>
      </c>
      <c r="N107" s="896" t="s">
        <v>7</v>
      </c>
      <c r="O107" s="896" t="s">
        <v>13</v>
      </c>
      <c r="P107" s="896" t="s">
        <v>14</v>
      </c>
      <c r="Q107" s="896" t="s">
        <v>906</v>
      </c>
      <c r="R107" s="896" t="s">
        <v>0</v>
      </c>
      <c r="S107" s="896" t="s">
        <v>1</v>
      </c>
      <c r="T107" s="896" t="s">
        <v>2</v>
      </c>
      <c r="U107" s="1139" t="s">
        <v>3</v>
      </c>
    </row>
    <row r="108" spans="1:23" s="382" customFormat="1" ht="25.15" customHeight="1">
      <c r="A108" s="1358" t="s">
        <v>383</v>
      </c>
      <c r="B108" s="1359"/>
      <c r="C108" s="1359"/>
      <c r="D108" s="326">
        <v>47.868554164866637</v>
      </c>
      <c r="E108" s="326">
        <v>54.605936541621517</v>
      </c>
      <c r="F108" s="326">
        <v>60.86300990316952</v>
      </c>
      <c r="G108" s="326">
        <v>57.31</v>
      </c>
      <c r="H108" s="326">
        <v>58.58</v>
      </c>
      <c r="I108" s="326">
        <v>59.6</v>
      </c>
      <c r="J108" s="326">
        <v>58.396399524421327</v>
      </c>
      <c r="K108" s="326">
        <v>58.188752765097092</v>
      </c>
      <c r="L108" s="326">
        <v>58.426255917686461</v>
      </c>
      <c r="M108" s="326">
        <v>55.974629402556708</v>
      </c>
      <c r="N108" s="326">
        <v>54.813280624025538</v>
      </c>
      <c r="O108" s="326">
        <v>58.879450835573387</v>
      </c>
      <c r="P108" s="326">
        <v>57.077393060761686</v>
      </c>
      <c r="Q108" s="326">
        <v>59.596659635904899</v>
      </c>
      <c r="R108" s="326">
        <v>59.347921682421934</v>
      </c>
      <c r="S108" s="326">
        <v>58.751260934505012</v>
      </c>
      <c r="T108" s="326">
        <v>57.549050668974886</v>
      </c>
      <c r="U108" s="1016">
        <v>56.561304929161736</v>
      </c>
      <c r="V108" s="589"/>
    </row>
    <row r="109" spans="1:23" ht="22.35" customHeight="1">
      <c r="A109" s="171"/>
      <c r="B109" s="1175" t="s">
        <v>17</v>
      </c>
      <c r="C109" s="1169" t="s">
        <v>384</v>
      </c>
      <c r="D109" s="327">
        <v>175308.4075232</v>
      </c>
      <c r="E109" s="327">
        <v>163431.61920019999</v>
      </c>
      <c r="F109" s="327">
        <v>166350.69284070001</v>
      </c>
      <c r="G109" s="327">
        <v>173578</v>
      </c>
      <c r="H109" s="327">
        <v>191459</v>
      </c>
      <c r="I109" s="327">
        <v>201083</v>
      </c>
      <c r="J109" s="327">
        <v>202070.9748001</v>
      </c>
      <c r="K109" s="327">
        <v>203421.0885289</v>
      </c>
      <c r="L109" s="327">
        <v>203463.90279570001</v>
      </c>
      <c r="M109" s="327">
        <v>197545.10869779999</v>
      </c>
      <c r="N109" s="327">
        <v>195468.92131189999</v>
      </c>
      <c r="O109" s="327">
        <v>202034.54368140004</v>
      </c>
      <c r="P109" s="327">
        <v>203726.27996719998</v>
      </c>
      <c r="Q109" s="327">
        <v>206411.76619980001</v>
      </c>
      <c r="R109" s="327">
        <v>207033.21896190001</v>
      </c>
      <c r="S109" s="327">
        <v>212435.2882559</v>
      </c>
      <c r="T109" s="327">
        <v>209674.59269999998</v>
      </c>
      <c r="U109" s="1017">
        <v>210387.77059580002</v>
      </c>
      <c r="V109" s="73"/>
    </row>
    <row r="110" spans="1:23" ht="22.35" customHeight="1">
      <c r="A110" s="171"/>
      <c r="B110" s="1175" t="s">
        <v>17</v>
      </c>
      <c r="C110" s="1176" t="s">
        <v>385</v>
      </c>
      <c r="D110" s="327">
        <v>366228.74992089998</v>
      </c>
      <c r="E110" s="327">
        <v>299292.76842570002</v>
      </c>
      <c r="F110" s="327">
        <v>273319.85898389999</v>
      </c>
      <c r="G110" s="327">
        <v>302899</v>
      </c>
      <c r="H110" s="327">
        <v>326827</v>
      </c>
      <c r="I110" s="327">
        <v>337382</v>
      </c>
      <c r="J110" s="327">
        <v>346033.27678720001</v>
      </c>
      <c r="K110" s="327">
        <v>349588.32912279997</v>
      </c>
      <c r="L110" s="327">
        <v>348240.52919350006</v>
      </c>
      <c r="M110" s="327">
        <v>352919.01135620003</v>
      </c>
      <c r="N110" s="327">
        <v>356608.68878229999</v>
      </c>
      <c r="O110" s="327">
        <v>343132.52045369992</v>
      </c>
      <c r="P110" s="327">
        <v>356929.89648339996</v>
      </c>
      <c r="Q110" s="327">
        <v>346347.87832210003</v>
      </c>
      <c r="R110" s="327">
        <v>348846.62022330012</v>
      </c>
      <c r="S110" s="327">
        <v>361584.219431</v>
      </c>
      <c r="T110" s="327">
        <v>364340.6629</v>
      </c>
      <c r="U110" s="1017">
        <v>371964.13848530006</v>
      </c>
      <c r="V110" s="73"/>
    </row>
    <row r="111" spans="1:23" s="382" customFormat="1" ht="25.15" customHeight="1">
      <c r="A111" s="1358" t="s">
        <v>386</v>
      </c>
      <c r="B111" s="1359"/>
      <c r="C111" s="1359"/>
      <c r="D111" s="326">
        <v>46.998792933863356</v>
      </c>
      <c r="E111" s="326">
        <v>53.757937806687139</v>
      </c>
      <c r="F111" s="326">
        <v>60.013787219157841</v>
      </c>
      <c r="G111" s="326">
        <v>56.39</v>
      </c>
      <c r="H111" s="326">
        <v>57.69</v>
      </c>
      <c r="I111" s="326">
        <v>58.67</v>
      </c>
      <c r="J111" s="326">
        <v>57.495082502180708</v>
      </c>
      <c r="K111" s="326">
        <v>57.269233358294805</v>
      </c>
      <c r="L111" s="326">
        <v>57.545843678852414</v>
      </c>
      <c r="M111" s="326">
        <v>55.102084519279792</v>
      </c>
      <c r="N111" s="326">
        <v>53.94792948697463</v>
      </c>
      <c r="O111" s="326">
        <v>57.984420506842291</v>
      </c>
      <c r="P111" s="326">
        <v>56.198649765845268</v>
      </c>
      <c r="Q111" s="326">
        <v>58.663636638779813</v>
      </c>
      <c r="R111" s="326">
        <v>58.432026180853128</v>
      </c>
      <c r="S111" s="326">
        <v>57.834489750735862</v>
      </c>
      <c r="T111" s="326">
        <v>56.614907481961438</v>
      </c>
      <c r="U111" s="1016">
        <v>55.623866332365978</v>
      </c>
      <c r="V111" s="589"/>
    </row>
    <row r="112" spans="1:23" ht="22.35" customHeight="1">
      <c r="A112" s="171"/>
      <c r="B112" s="1175" t="s">
        <v>17</v>
      </c>
      <c r="C112" s="1169" t="s">
        <v>387</v>
      </c>
      <c r="D112" s="327">
        <v>172123.09183960003</v>
      </c>
      <c r="E112" s="327">
        <v>160893.62031019997</v>
      </c>
      <c r="F112" s="327">
        <v>164029.59859830001</v>
      </c>
      <c r="G112" s="327">
        <v>170811</v>
      </c>
      <c r="H112" s="327">
        <v>188552</v>
      </c>
      <c r="I112" s="327">
        <v>197926</v>
      </c>
      <c r="J112" s="327">
        <v>198952.11797379996</v>
      </c>
      <c r="K112" s="327">
        <v>200206.5559987</v>
      </c>
      <c r="L112" s="327">
        <v>200397.95055609997</v>
      </c>
      <c r="M112" s="327">
        <v>194465.73192210001</v>
      </c>
      <c r="N112" s="327">
        <v>192383.00396870001</v>
      </c>
      <c r="O112" s="327">
        <v>198963.4035556</v>
      </c>
      <c r="P112" s="327">
        <v>200589.7824343</v>
      </c>
      <c r="Q112" s="327">
        <v>203180.26084500001</v>
      </c>
      <c r="R112" s="327">
        <v>203838.1484599</v>
      </c>
      <c r="S112" s="327">
        <v>209120.38832709996</v>
      </c>
      <c r="T112" s="327">
        <v>206271.12922</v>
      </c>
      <c r="U112" s="1017">
        <v>206900.8351954</v>
      </c>
      <c r="V112" s="73"/>
    </row>
    <row r="113" spans="1:22" ht="22.35" customHeight="1">
      <c r="A113" s="171"/>
      <c r="B113" s="1175" t="s">
        <v>17</v>
      </c>
      <c r="C113" s="1176" t="s">
        <v>385</v>
      </c>
      <c r="D113" s="327">
        <v>366228.74992089998</v>
      </c>
      <c r="E113" s="327">
        <v>299292.76842570002</v>
      </c>
      <c r="F113" s="327">
        <v>273319.85898389999</v>
      </c>
      <c r="G113" s="327">
        <v>302899</v>
      </c>
      <c r="H113" s="327">
        <v>326827</v>
      </c>
      <c r="I113" s="327">
        <v>337382</v>
      </c>
      <c r="J113" s="327">
        <v>346033.27678720001</v>
      </c>
      <c r="K113" s="327">
        <v>349588.32912279997</v>
      </c>
      <c r="L113" s="327">
        <v>348240.52919350006</v>
      </c>
      <c r="M113" s="327">
        <v>352919.01135620003</v>
      </c>
      <c r="N113" s="327">
        <v>356608.68878229999</v>
      </c>
      <c r="O113" s="327">
        <v>343132.52045369992</v>
      </c>
      <c r="P113" s="327">
        <v>356929.89648339996</v>
      </c>
      <c r="Q113" s="327">
        <v>346347.87832210003</v>
      </c>
      <c r="R113" s="327">
        <v>348846.62022330012</v>
      </c>
      <c r="S113" s="327">
        <v>361584.219431</v>
      </c>
      <c r="T113" s="327">
        <v>364340.6629</v>
      </c>
      <c r="U113" s="1017">
        <v>371964.13848530006</v>
      </c>
      <c r="V113" s="73"/>
    </row>
    <row r="114" spans="1:22" s="382" customFormat="1" ht="22.35" customHeight="1">
      <c r="A114" s="1354" t="s">
        <v>388</v>
      </c>
      <c r="B114" s="1355"/>
      <c r="C114" s="1355"/>
      <c r="D114" s="326">
        <v>2.6739362054440501</v>
      </c>
      <c r="E114" s="326">
        <v>2.3651093323191148</v>
      </c>
      <c r="F114" s="326">
        <v>1.155142270090828</v>
      </c>
      <c r="G114" s="326">
        <v>1.64</v>
      </c>
      <c r="H114" s="326">
        <v>3.08</v>
      </c>
      <c r="I114" s="326">
        <v>3.19</v>
      </c>
      <c r="J114" s="326">
        <v>3.2403131608430038</v>
      </c>
      <c r="K114" s="326">
        <v>3.1862890071339618</v>
      </c>
      <c r="L114" s="326">
        <v>3.2293177777403654</v>
      </c>
      <c r="M114" s="326">
        <v>3.3232634960011054</v>
      </c>
      <c r="N114" s="326">
        <v>3.3634724394879871</v>
      </c>
      <c r="O114" s="326">
        <v>3.2766750863886069</v>
      </c>
      <c r="P114" s="326">
        <v>3.156182548315801</v>
      </c>
      <c r="Q114" s="326">
        <v>3.0890482107108812</v>
      </c>
      <c r="R114" s="326">
        <v>2.6562648727383777</v>
      </c>
      <c r="S114" s="326">
        <v>2.8062037010809457</v>
      </c>
      <c r="T114" s="326">
        <v>2.8099059148188021</v>
      </c>
      <c r="U114" s="1016">
        <v>2.8965570943284091</v>
      </c>
      <c r="V114" s="589"/>
    </row>
    <row r="115" spans="1:22" ht="22.35" customHeight="1">
      <c r="A115" s="172"/>
      <c r="B115" s="1175" t="s">
        <v>17</v>
      </c>
      <c r="C115" s="1169" t="s">
        <v>389</v>
      </c>
      <c r="D115" s="327">
        <v>11837.355368300001</v>
      </c>
      <c r="E115" s="327">
        <v>11596.292962899999</v>
      </c>
      <c r="F115" s="327">
        <v>5144.8021483999992</v>
      </c>
      <c r="G115" s="327">
        <v>8051</v>
      </c>
      <c r="H115" s="327">
        <v>16444</v>
      </c>
      <c r="I115" s="327">
        <v>18425</v>
      </c>
      <c r="J115" s="327">
        <v>18737.203396100002</v>
      </c>
      <c r="K115" s="327">
        <v>18538.331500799999</v>
      </c>
      <c r="L115" s="327">
        <v>18786.2360844</v>
      </c>
      <c r="M115" s="327">
        <v>19346.805165500002</v>
      </c>
      <c r="N115" s="327">
        <v>19581.384471199999</v>
      </c>
      <c r="O115" s="327">
        <v>19046.935101099996</v>
      </c>
      <c r="P115" s="327">
        <v>18320.877869599997</v>
      </c>
      <c r="Q115" s="327">
        <v>17942.756122800001</v>
      </c>
      <c r="R115" s="327">
        <v>16032.470078400002</v>
      </c>
      <c r="S115" s="327">
        <v>17098.207486200001</v>
      </c>
      <c r="T115" s="327">
        <v>17089.095280000001</v>
      </c>
      <c r="U115" s="1017">
        <v>17656.326420900001</v>
      </c>
      <c r="V115" s="73"/>
    </row>
    <row r="116" spans="1:22" ht="22.35" customHeight="1">
      <c r="A116" s="172"/>
      <c r="B116" s="1175" t="s">
        <v>17</v>
      </c>
      <c r="C116" s="1169" t="s">
        <v>390</v>
      </c>
      <c r="D116" s="327">
        <v>442694.00833869999</v>
      </c>
      <c r="E116" s="327">
        <v>490306.84562599991</v>
      </c>
      <c r="F116" s="327">
        <v>445382.55430610001</v>
      </c>
      <c r="G116" s="327">
        <v>490655</v>
      </c>
      <c r="H116" s="327">
        <v>533740</v>
      </c>
      <c r="I116" s="327">
        <v>576939</v>
      </c>
      <c r="J116" s="327">
        <v>578252.85600560007</v>
      </c>
      <c r="K116" s="327">
        <v>581815.7568034</v>
      </c>
      <c r="L116" s="327">
        <v>581740.08807350008</v>
      </c>
      <c r="M116" s="327">
        <v>582162.84049640002</v>
      </c>
      <c r="N116" s="327">
        <v>582177.64002789999</v>
      </c>
      <c r="O116" s="327">
        <v>581288.48906079994</v>
      </c>
      <c r="P116" s="327">
        <v>580475.86250600009</v>
      </c>
      <c r="Q116" s="327">
        <v>580850.63420460001</v>
      </c>
      <c r="R116" s="327">
        <v>603571.9646388999</v>
      </c>
      <c r="S116" s="327">
        <v>609300.29703879997</v>
      </c>
      <c r="T116" s="327">
        <v>608173.2199599999</v>
      </c>
      <c r="U116" s="1017">
        <v>609562.5201199</v>
      </c>
      <c r="V116" s="73"/>
    </row>
    <row r="117" spans="1:22" s="382" customFormat="1" ht="25.15" customHeight="1">
      <c r="A117" s="1356" t="s">
        <v>391</v>
      </c>
      <c r="B117" s="1357"/>
      <c r="C117" s="1357"/>
      <c r="D117" s="326">
        <v>88.434804066601984</v>
      </c>
      <c r="E117" s="326">
        <v>93.530444892794179</v>
      </c>
      <c r="F117" s="326">
        <v>96.725204825208905</v>
      </c>
      <c r="G117" s="326">
        <v>96.65</v>
      </c>
      <c r="H117" s="326">
        <v>94.13</v>
      </c>
      <c r="I117" s="326">
        <v>93.34</v>
      </c>
      <c r="J117" s="326">
        <v>92.748744680761035</v>
      </c>
      <c r="K117" s="326">
        <v>91.952217444072659</v>
      </c>
      <c r="L117" s="326">
        <v>92.186368319589022</v>
      </c>
      <c r="M117" s="326">
        <v>92.726586447859319</v>
      </c>
      <c r="N117" s="326">
        <v>92.982638560504427</v>
      </c>
      <c r="O117" s="326">
        <v>93.353577302063002</v>
      </c>
      <c r="P117" s="326">
        <v>93.821800329993636</v>
      </c>
      <c r="Q117" s="326">
        <v>94.10358045915396</v>
      </c>
      <c r="R117" s="326">
        <v>97.086470404411358</v>
      </c>
      <c r="S117" s="326">
        <v>96.132753929640785</v>
      </c>
      <c r="T117" s="326">
        <v>96.434971454908862</v>
      </c>
      <c r="U117" s="1016">
        <v>96.155435957755884</v>
      </c>
      <c r="V117" s="589"/>
    </row>
    <row r="118" spans="1:22" ht="22.35" customHeight="1">
      <c r="A118" s="172"/>
      <c r="B118" s="1175" t="s">
        <v>17</v>
      </c>
      <c r="C118" s="1169" t="s">
        <v>392</v>
      </c>
      <c r="D118" s="327">
        <v>84284.870006599973</v>
      </c>
      <c r="E118" s="327">
        <v>148897.12382039998</v>
      </c>
      <c r="F118" s="327">
        <v>151548.35876850001</v>
      </c>
      <c r="G118" s="327">
        <v>232371</v>
      </c>
      <c r="H118" s="327">
        <v>248596</v>
      </c>
      <c r="I118" s="327">
        <v>84451</v>
      </c>
      <c r="J118" s="327">
        <v>98435.559476200011</v>
      </c>
      <c r="K118" s="327">
        <v>104616.71053410001</v>
      </c>
      <c r="L118" s="327">
        <v>127957.76633510001</v>
      </c>
      <c r="M118" s="327">
        <v>163025.43155879999</v>
      </c>
      <c r="N118" s="327">
        <v>193130.06910399997</v>
      </c>
      <c r="O118" s="327">
        <v>221386.99982659999</v>
      </c>
      <c r="P118" s="327">
        <v>253353.64244199998</v>
      </c>
      <c r="Q118" s="327">
        <v>284580.48251970008</v>
      </c>
      <c r="R118" s="327">
        <v>44486.674541500004</v>
      </c>
      <c r="S118" s="327">
        <v>70812.592084299991</v>
      </c>
      <c r="T118" s="327">
        <v>115549.90917</v>
      </c>
      <c r="U118" s="1017">
        <v>147246.48757940001</v>
      </c>
      <c r="V118" s="73"/>
    </row>
    <row r="119" spans="1:22" ht="22.35" customHeight="1">
      <c r="A119" s="172"/>
      <c r="B119" s="1175" t="s">
        <v>17</v>
      </c>
      <c r="C119" s="1169" t="s">
        <v>393</v>
      </c>
      <c r="D119" s="327">
        <v>95307.352004899993</v>
      </c>
      <c r="E119" s="327">
        <v>159196.4242136</v>
      </c>
      <c r="F119" s="327">
        <v>156679.2844144</v>
      </c>
      <c r="G119" s="327">
        <v>240421</v>
      </c>
      <c r="H119" s="327">
        <v>264112</v>
      </c>
      <c r="I119" s="327">
        <v>90481</v>
      </c>
      <c r="J119" s="327">
        <v>106131.419692</v>
      </c>
      <c r="K119" s="327">
        <v>113772.9066705</v>
      </c>
      <c r="L119" s="327">
        <v>138803.3487679</v>
      </c>
      <c r="M119" s="327">
        <v>175813.04111789999</v>
      </c>
      <c r="N119" s="327">
        <v>207705.51588330002</v>
      </c>
      <c r="O119" s="327">
        <v>237148.9194359</v>
      </c>
      <c r="P119" s="327">
        <v>270037.07192879997</v>
      </c>
      <c r="Q119" s="327">
        <v>302411.96044950001</v>
      </c>
      <c r="R119" s="327">
        <v>45821.703432200004</v>
      </c>
      <c r="S119" s="327">
        <v>73661.254036399987</v>
      </c>
      <c r="T119" s="327">
        <v>119821.5828</v>
      </c>
      <c r="U119" s="1017">
        <v>153133.81517410002</v>
      </c>
      <c r="V119" s="73"/>
    </row>
    <row r="120" spans="1:22" s="382" customFormat="1" ht="22.35" customHeight="1">
      <c r="A120" s="1354" t="s">
        <v>394</v>
      </c>
      <c r="B120" s="1355"/>
      <c r="C120" s="1355"/>
      <c r="D120" s="326">
        <v>3.7595574643856584</v>
      </c>
      <c r="E120" s="326">
        <v>2.8250243092679326</v>
      </c>
      <c r="F120" s="326">
        <v>2.1740952187064679</v>
      </c>
      <c r="G120" s="326">
        <v>2.71</v>
      </c>
      <c r="H120" s="326">
        <v>4.34</v>
      </c>
      <c r="I120" s="326">
        <v>4.18</v>
      </c>
      <c r="J120" s="326">
        <v>4.2103539095895854</v>
      </c>
      <c r="K120" s="326">
        <v>4.187172133010189</v>
      </c>
      <c r="L120" s="326">
        <v>4.1799286444364387</v>
      </c>
      <c r="M120" s="326">
        <v>4.1732670967787007</v>
      </c>
      <c r="N120" s="326">
        <v>4.1639981878890646</v>
      </c>
      <c r="O120" s="326">
        <v>4.1719969588477017</v>
      </c>
      <c r="P120" s="326">
        <v>4.1503319789631492</v>
      </c>
      <c r="Q120" s="326">
        <v>4.1552186438012608</v>
      </c>
      <c r="R120" s="326">
        <v>3.9390269711254469</v>
      </c>
      <c r="S120" s="326">
        <v>3.6711602621001718</v>
      </c>
      <c r="T120" s="326">
        <v>4.2199308259293939</v>
      </c>
      <c r="U120" s="1016">
        <v>3.7963020963208352</v>
      </c>
      <c r="V120" s="589"/>
    </row>
    <row r="121" spans="1:22" ht="22.35" customHeight="1">
      <c r="A121" s="172"/>
      <c r="B121" s="1175" t="s">
        <v>17</v>
      </c>
      <c r="C121" s="1169" t="s">
        <v>395</v>
      </c>
      <c r="D121" s="327">
        <v>15864.309479799998</v>
      </c>
      <c r="E121" s="327">
        <v>13228.009268600001</v>
      </c>
      <c r="F121" s="327">
        <v>9269.2846363999997</v>
      </c>
      <c r="G121" s="327">
        <v>12194</v>
      </c>
      <c r="H121" s="327">
        <v>20483</v>
      </c>
      <c r="I121" s="327">
        <v>21904</v>
      </c>
      <c r="J121" s="327">
        <v>22188.474983399999</v>
      </c>
      <c r="K121" s="327">
        <v>22265.577866200001</v>
      </c>
      <c r="L121" s="327">
        <v>22237.992440400001</v>
      </c>
      <c r="M121" s="327">
        <v>22188.305405000003</v>
      </c>
      <c r="N121" s="327">
        <v>22110.206311500002</v>
      </c>
      <c r="O121" s="327">
        <v>22140.8227749</v>
      </c>
      <c r="P121" s="327">
        <v>22014.297553299999</v>
      </c>
      <c r="Q121" s="327">
        <v>22093.245903399998</v>
      </c>
      <c r="R121" s="327">
        <v>22274.593545600001</v>
      </c>
      <c r="S121" s="327">
        <v>20983.745265000001</v>
      </c>
      <c r="T121" s="327">
        <v>24156.907680000004</v>
      </c>
      <c r="U121" s="1017">
        <v>21830.293757700005</v>
      </c>
      <c r="V121" s="73"/>
    </row>
    <row r="122" spans="1:22" ht="22.35" customHeight="1">
      <c r="A122" s="172"/>
      <c r="B122" s="1175" t="s">
        <v>17</v>
      </c>
      <c r="C122" s="1169" t="s">
        <v>396</v>
      </c>
      <c r="D122" s="327">
        <v>421972.78882110002</v>
      </c>
      <c r="E122" s="327">
        <v>468244.08643860003</v>
      </c>
      <c r="F122" s="327">
        <v>426351.36477210006</v>
      </c>
      <c r="G122" s="327">
        <v>450357</v>
      </c>
      <c r="H122" s="327">
        <v>472289</v>
      </c>
      <c r="I122" s="327">
        <v>524481</v>
      </c>
      <c r="J122" s="327">
        <v>526997.8595591</v>
      </c>
      <c r="K122" s="327">
        <v>531756.92708370008</v>
      </c>
      <c r="L122" s="327">
        <v>532018.47045880009</v>
      </c>
      <c r="M122" s="327">
        <v>531677.09831290005</v>
      </c>
      <c r="N122" s="327">
        <v>530985.01281310001</v>
      </c>
      <c r="O122" s="327">
        <v>530700.8368724999</v>
      </c>
      <c r="P122" s="327">
        <v>530422.57016749994</v>
      </c>
      <c r="Q122" s="327">
        <v>531698.75756980001</v>
      </c>
      <c r="R122" s="327">
        <v>565484.66687029996</v>
      </c>
      <c r="S122" s="327">
        <v>571583.47135180002</v>
      </c>
      <c r="T122" s="327">
        <v>572447.95415999996</v>
      </c>
      <c r="U122" s="1017">
        <v>575041.00579500012</v>
      </c>
      <c r="V122" s="73"/>
    </row>
    <row r="123" spans="1:22" s="382" customFormat="1" ht="22.35" customHeight="1">
      <c r="A123" s="1354" t="s">
        <v>397</v>
      </c>
      <c r="B123" s="1355"/>
      <c r="C123" s="1355"/>
      <c r="D123" s="326">
        <v>138.99496503711921</v>
      </c>
      <c r="E123" s="326">
        <v>95.907642645171236</v>
      </c>
      <c r="F123" s="326">
        <v>81.27552921189573</v>
      </c>
      <c r="G123" s="326">
        <v>72.31</v>
      </c>
      <c r="H123" s="326">
        <v>74.28</v>
      </c>
      <c r="I123" s="326">
        <v>69.23</v>
      </c>
      <c r="J123" s="326">
        <v>66.872254718038533</v>
      </c>
      <c r="K123" s="326">
        <v>67.356241675475573</v>
      </c>
      <c r="L123" s="326">
        <v>69.814514751057587</v>
      </c>
      <c r="M123" s="326">
        <v>67.088012497665801</v>
      </c>
      <c r="N123" s="326">
        <v>66.310588360551421</v>
      </c>
      <c r="O123" s="326">
        <v>68.300140010597858</v>
      </c>
      <c r="P123" s="326">
        <v>71.06978043931565</v>
      </c>
      <c r="Q123" s="326">
        <v>72.587188926887009</v>
      </c>
      <c r="R123" s="326">
        <v>68.321284689563996</v>
      </c>
      <c r="S123" s="326">
        <v>68.029334972341005</v>
      </c>
      <c r="T123" s="326">
        <v>75.469782520325722</v>
      </c>
      <c r="U123" s="1016">
        <v>76.958974510328915</v>
      </c>
      <c r="V123" s="589"/>
    </row>
    <row r="124" spans="1:22" ht="22.35" customHeight="1">
      <c r="A124" s="172"/>
      <c r="B124" s="1175" t="s">
        <v>17</v>
      </c>
      <c r="C124" s="1169" t="s">
        <v>398</v>
      </c>
      <c r="D124" s="327">
        <v>244994.47314840002</v>
      </c>
      <c r="E124" s="327">
        <v>177921.58013280001</v>
      </c>
      <c r="F124" s="327">
        <v>167855.31424439998</v>
      </c>
      <c r="G124" s="327">
        <v>182951</v>
      </c>
      <c r="H124" s="327">
        <v>174335</v>
      </c>
      <c r="I124" s="327">
        <v>177434</v>
      </c>
      <c r="J124" s="327">
        <v>173112.4768756</v>
      </c>
      <c r="K124" s="327">
        <v>181254.8713457</v>
      </c>
      <c r="L124" s="327">
        <v>175929.95707400001</v>
      </c>
      <c r="M124" s="327">
        <v>165470.41578889996</v>
      </c>
      <c r="N124" s="327">
        <v>161097.93026329999</v>
      </c>
      <c r="O124" s="327">
        <v>163147.3944589</v>
      </c>
      <c r="P124" s="327">
        <v>169751.41389700002</v>
      </c>
      <c r="Q124" s="327">
        <v>179951.66267799999</v>
      </c>
      <c r="R124" s="327">
        <v>178867.68240399999</v>
      </c>
      <c r="S124" s="327">
        <v>180306.99405290003</v>
      </c>
      <c r="T124" s="327">
        <v>190495.30471</v>
      </c>
      <c r="U124" s="1017">
        <v>196741.31307199999</v>
      </c>
      <c r="V124" s="73"/>
    </row>
    <row r="125" spans="1:22" ht="22.35" customHeight="1">
      <c r="A125" s="172"/>
      <c r="B125" s="1175" t="s">
        <v>17</v>
      </c>
      <c r="C125" s="1169" t="s">
        <v>399</v>
      </c>
      <c r="D125" s="327">
        <v>176261.401327</v>
      </c>
      <c r="E125" s="327">
        <v>185513.4535952</v>
      </c>
      <c r="F125" s="327">
        <v>206526.26426679999</v>
      </c>
      <c r="G125" s="327">
        <v>253015</v>
      </c>
      <c r="H125" s="327">
        <v>234684</v>
      </c>
      <c r="I125" s="327">
        <v>256304</v>
      </c>
      <c r="J125" s="327">
        <v>258870.40538040001</v>
      </c>
      <c r="K125" s="327">
        <v>269098.84939689998</v>
      </c>
      <c r="L125" s="327">
        <v>251996.24705739995</v>
      </c>
      <c r="M125" s="327">
        <v>246646.7698602</v>
      </c>
      <c r="N125" s="327">
        <v>242944.50440909999</v>
      </c>
      <c r="O125" s="327">
        <v>238868.31627810001</v>
      </c>
      <c r="P125" s="327">
        <v>238851.74943230004</v>
      </c>
      <c r="Q125" s="327">
        <v>247911.05061149999</v>
      </c>
      <c r="R125" s="327">
        <v>261803.7456654</v>
      </c>
      <c r="S125" s="327">
        <v>265043.00553019997</v>
      </c>
      <c r="T125" s="327">
        <v>252412.68537999998</v>
      </c>
      <c r="U125" s="1017">
        <v>255644.4057679</v>
      </c>
      <c r="V125" s="73"/>
    </row>
    <row r="126" spans="1:22" s="382" customFormat="1" ht="22.35" customHeight="1">
      <c r="A126" s="1356" t="s">
        <v>400</v>
      </c>
      <c r="B126" s="1357"/>
      <c r="C126" s="1357"/>
      <c r="D126" s="326">
        <v>25.237213817542877</v>
      </c>
      <c r="E126" s="326">
        <v>34.12935840916338</v>
      </c>
      <c r="F126" s="326">
        <v>35.42387408476673</v>
      </c>
      <c r="G126" s="326">
        <v>35.9</v>
      </c>
      <c r="H126" s="326">
        <v>33.82</v>
      </c>
      <c r="I126" s="326">
        <v>34.28</v>
      </c>
      <c r="J126" s="326">
        <v>33.895694336080382</v>
      </c>
      <c r="K126" s="326">
        <v>33.477471732456863</v>
      </c>
      <c r="L126" s="326">
        <v>32.020413164787129</v>
      </c>
      <c r="M126" s="326">
        <v>32.204197499251045</v>
      </c>
      <c r="N126" s="326">
        <v>32.70493202391625</v>
      </c>
      <c r="O126" s="326">
        <v>31.41428889981086</v>
      </c>
      <c r="P126" s="326">
        <v>29.423662245172743</v>
      </c>
      <c r="Q126" s="326">
        <v>30.353418304253598</v>
      </c>
      <c r="R126" s="326">
        <v>33.94681252951866</v>
      </c>
      <c r="S126" s="326">
        <v>32.134035702586566</v>
      </c>
      <c r="T126" s="326">
        <v>29.947632499142419</v>
      </c>
      <c r="U126" s="1016">
        <v>30.347421334692349</v>
      </c>
      <c r="V126" s="589"/>
    </row>
    <row r="127" spans="1:22" ht="22.35" customHeight="1">
      <c r="A127" s="172"/>
      <c r="B127" s="1175" t="s">
        <v>17</v>
      </c>
      <c r="C127" s="1169" t="s">
        <v>401</v>
      </c>
      <c r="D127" s="327">
        <v>79021.069212999995</v>
      </c>
      <c r="E127" s="327">
        <v>95776.494307000015</v>
      </c>
      <c r="F127" s="327">
        <v>105707.67447750001</v>
      </c>
      <c r="G127" s="327">
        <v>144713</v>
      </c>
      <c r="H127" s="327">
        <v>137636</v>
      </c>
      <c r="I127" s="327">
        <v>151895</v>
      </c>
      <c r="J127" s="327">
        <v>151458.79942250001</v>
      </c>
      <c r="K127" s="327">
        <v>153689.83771029999</v>
      </c>
      <c r="L127" s="327">
        <v>135392.51575650001</v>
      </c>
      <c r="M127" s="327">
        <v>138838.81361119999</v>
      </c>
      <c r="N127" s="327">
        <v>138861.21675749999</v>
      </c>
      <c r="O127" s="327">
        <v>138277.23709040001</v>
      </c>
      <c r="P127" s="327">
        <v>123817.00219689999</v>
      </c>
      <c r="Q127" s="327">
        <v>136498.98580789997</v>
      </c>
      <c r="R127" s="327">
        <v>160068.90841870001</v>
      </c>
      <c r="S127" s="327">
        <v>151605.75298039999</v>
      </c>
      <c r="T127" s="327">
        <v>131698.77249999999</v>
      </c>
      <c r="U127" s="1017">
        <v>135865.18440780003</v>
      </c>
      <c r="V127" s="73"/>
    </row>
    <row r="128" spans="1:22" ht="22.35" customHeight="1">
      <c r="A128" s="172"/>
      <c r="B128" s="1175" t="s">
        <v>17</v>
      </c>
      <c r="C128" s="1169" t="s">
        <v>402</v>
      </c>
      <c r="D128" s="327">
        <v>34965.547486399999</v>
      </c>
      <c r="E128" s="327">
        <v>52891.518257500007</v>
      </c>
      <c r="F128" s="327">
        <v>48885.345014999999</v>
      </c>
      <c r="G128" s="327">
        <v>43093</v>
      </c>
      <c r="H128" s="327">
        <v>49794</v>
      </c>
      <c r="I128" s="327">
        <v>48543</v>
      </c>
      <c r="J128" s="327">
        <v>46325.734220199993</v>
      </c>
      <c r="K128" s="327">
        <v>47051.213345800003</v>
      </c>
      <c r="L128" s="327">
        <v>50737.687349999993</v>
      </c>
      <c r="M128" s="327">
        <v>49595.065486000007</v>
      </c>
      <c r="N128" s="327">
        <v>51578.306085800003</v>
      </c>
      <c r="O128" s="327">
        <v>41816.524122399991</v>
      </c>
      <c r="P128" s="327">
        <v>44589.210073599999</v>
      </c>
      <c r="Q128" s="327">
        <v>41060.3531506</v>
      </c>
      <c r="R128" s="327">
        <v>44824.534897999998</v>
      </c>
      <c r="S128" s="327">
        <v>46027.766384399998</v>
      </c>
      <c r="T128" s="327">
        <v>49759.642580000007</v>
      </c>
      <c r="U128" s="1017">
        <v>50386.172182000002</v>
      </c>
      <c r="V128" s="73"/>
    </row>
    <row r="129" spans="1:22" ht="22.35" customHeight="1" thickBot="1">
      <c r="A129" s="298"/>
      <c r="B129" s="299" t="s">
        <v>17</v>
      </c>
      <c r="C129" s="300" t="s">
        <v>403</v>
      </c>
      <c r="D129" s="329">
        <v>451660.85893429996</v>
      </c>
      <c r="E129" s="329">
        <v>435601.54510430002</v>
      </c>
      <c r="F129" s="329">
        <v>436409.12657540006</v>
      </c>
      <c r="G129" s="329">
        <v>523177</v>
      </c>
      <c r="H129" s="329">
        <v>554266</v>
      </c>
      <c r="I129" s="329">
        <v>584711</v>
      </c>
      <c r="J129" s="329">
        <v>583509.31443279993</v>
      </c>
      <c r="K129" s="329">
        <v>599630.26079259999</v>
      </c>
      <c r="L129" s="329">
        <v>581286.07569370011</v>
      </c>
      <c r="M129" s="329">
        <v>585122.10745689995</v>
      </c>
      <c r="N129" s="329">
        <v>582296.0362799</v>
      </c>
      <c r="O129" s="329">
        <v>573286.13035669993</v>
      </c>
      <c r="P129" s="329">
        <v>572349.59695789998</v>
      </c>
      <c r="Q129" s="329">
        <v>584973.12289079989</v>
      </c>
      <c r="R129" s="329">
        <v>603571.9646388999</v>
      </c>
      <c r="S129" s="329">
        <v>615028.62943819992</v>
      </c>
      <c r="T129" s="329">
        <v>605919.06584000005</v>
      </c>
      <c r="U129" s="1018">
        <v>613730.42057079996</v>
      </c>
      <c r="V129" s="73"/>
    </row>
    <row r="130" spans="1:22" ht="27.2" hidden="1" customHeight="1" thickBot="1">
      <c r="A130" s="374" t="s">
        <v>257</v>
      </c>
      <c r="B130" s="381"/>
      <c r="C130" s="381"/>
      <c r="D130" s="381"/>
      <c r="E130" s="381"/>
      <c r="F130" s="381"/>
      <c r="G130" s="381"/>
      <c r="H130" s="381"/>
      <c r="I130" s="381"/>
      <c r="J130" s="381"/>
      <c r="K130" s="381"/>
      <c r="L130" s="381"/>
      <c r="M130" s="381"/>
      <c r="N130" s="381"/>
      <c r="O130" s="381"/>
      <c r="P130" s="381"/>
      <c r="Q130" s="381"/>
      <c r="R130" s="381"/>
      <c r="S130" s="381"/>
      <c r="T130" s="381"/>
      <c r="U130" s="381"/>
    </row>
    <row r="131" spans="1:22" ht="22.35" customHeight="1"/>
    <row r="132" spans="1:22" ht="23.1" customHeight="1"/>
  </sheetData>
  <mergeCells count="80">
    <mergeCell ref="S80:U80"/>
    <mergeCell ref="I106:R106"/>
    <mergeCell ref="S106:U106"/>
    <mergeCell ref="I2:R2"/>
    <mergeCell ref="S2:U2"/>
    <mergeCell ref="I28:R28"/>
    <mergeCell ref="S28:U28"/>
    <mergeCell ref="I54:R54"/>
    <mergeCell ref="S54:U54"/>
    <mergeCell ref="I80:R80"/>
    <mergeCell ref="G106:G107"/>
    <mergeCell ref="A105:U105"/>
    <mergeCell ref="A97:C97"/>
    <mergeCell ref="A100:C100"/>
    <mergeCell ref="A94:C94"/>
    <mergeCell ref="F106:F107"/>
    <mergeCell ref="E106:E107"/>
    <mergeCell ref="D106:D107"/>
    <mergeCell ref="H106:H107"/>
    <mergeCell ref="A13:C13"/>
    <mergeCell ref="F2:F3"/>
    <mergeCell ref="F28:F29"/>
    <mergeCell ref="G2:G3"/>
    <mergeCell ref="G28:G29"/>
    <mergeCell ref="A4:C4"/>
    <mergeCell ref="A7:C7"/>
    <mergeCell ref="A28:C29"/>
    <mergeCell ref="A71:C71"/>
    <mergeCell ref="A82:C82"/>
    <mergeCell ref="A91:C91"/>
    <mergeCell ref="A1:U1"/>
    <mergeCell ref="A2:C3"/>
    <mergeCell ref="A33:C33"/>
    <mergeCell ref="D28:D29"/>
    <mergeCell ref="E2:E3"/>
    <mergeCell ref="E28:E29"/>
    <mergeCell ref="A30:C30"/>
    <mergeCell ref="D2:D3"/>
    <mergeCell ref="A27:U27"/>
    <mergeCell ref="A10:C10"/>
    <mergeCell ref="A19:C19"/>
    <mergeCell ref="A22:C22"/>
    <mergeCell ref="A16:C16"/>
    <mergeCell ref="G54:G55"/>
    <mergeCell ref="G80:G81"/>
    <mergeCell ref="D54:D55"/>
    <mergeCell ref="A126:C126"/>
    <mergeCell ref="A111:C111"/>
    <mergeCell ref="A114:C114"/>
    <mergeCell ref="A117:C117"/>
    <mergeCell ref="A120:C120"/>
    <mergeCell ref="A123:C123"/>
    <mergeCell ref="A108:C108"/>
    <mergeCell ref="A106:C107"/>
    <mergeCell ref="A56:C56"/>
    <mergeCell ref="A59:C59"/>
    <mergeCell ref="A74:C74"/>
    <mergeCell ref="A65:C65"/>
    <mergeCell ref="A68:C68"/>
    <mergeCell ref="A36:C36"/>
    <mergeCell ref="A39:C39"/>
    <mergeCell ref="A42:C42"/>
    <mergeCell ref="A45:C45"/>
    <mergeCell ref="A48:C48"/>
    <mergeCell ref="H2:H3"/>
    <mergeCell ref="H28:H29"/>
    <mergeCell ref="H54:H55"/>
    <mergeCell ref="A53:U53"/>
    <mergeCell ref="A88:C88"/>
    <mergeCell ref="A85:C85"/>
    <mergeCell ref="A80:C81"/>
    <mergeCell ref="A79:U79"/>
    <mergeCell ref="A54:C55"/>
    <mergeCell ref="E54:E55"/>
    <mergeCell ref="F54:F55"/>
    <mergeCell ref="F80:F81"/>
    <mergeCell ref="A62:C62"/>
    <mergeCell ref="E80:E81"/>
    <mergeCell ref="D80:D81"/>
    <mergeCell ref="H80:H81"/>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No.04 April 2025&amp;R&amp;"Optima Italic,Italic"&amp;K000000Indonesia Banking Statistics - Vol. 23 No.04 April 2025</oddHeader>
  </headerFooter>
  <rowBreaks count="4" manualBreakCount="4">
    <brk id="26" max="18" man="1"/>
    <brk id="52" max="18" man="1"/>
    <brk id="78" max="18" man="1"/>
    <brk id="104" max="18" man="1"/>
  </rowBreaks>
  <customProperties>
    <customPr name="EpmWorksheetKeyString_GUID" r:id="rId2"/>
  </customPropertie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dimension ref="A1:W10"/>
  <sheetViews>
    <sheetView showGridLines="0" view="pageBreakPreview" zoomScaleNormal="90" zoomScaleSheetLayoutView="100" workbookViewId="0">
      <selection activeCell="F17" sqref="F17"/>
    </sheetView>
  </sheetViews>
  <sheetFormatPr defaultColWidth="7.21875" defaultRowHeight="12.75"/>
  <cols>
    <col min="1" max="1" width="1.21875" style="105" customWidth="1"/>
    <col min="2" max="2" width="34.44140625" style="106" customWidth="1"/>
    <col min="3" max="4" width="9.21875" style="106" hidden="1" customWidth="1"/>
    <col min="5" max="18" width="9.21875" style="106" customWidth="1"/>
    <col min="19" max="20" width="9.109375" style="106" customWidth="1"/>
    <col min="21" max="208" width="8.77734375" style="106" customWidth="1"/>
    <col min="209" max="209" width="3.21875" style="106" customWidth="1"/>
    <col min="210" max="210" width="17.21875" style="106" customWidth="1"/>
    <col min="211" max="16384" width="7.21875" style="106"/>
  </cols>
  <sheetData>
    <row r="1" spans="1:23" ht="75" customHeight="1">
      <c r="A1" s="1394" t="s">
        <v>817</v>
      </c>
      <c r="B1" s="1395"/>
      <c r="C1" s="1395"/>
      <c r="D1" s="1395"/>
      <c r="E1" s="1395"/>
      <c r="F1" s="1395"/>
      <c r="G1" s="1395"/>
      <c r="H1" s="1395"/>
      <c r="I1" s="1395"/>
      <c r="J1" s="1395"/>
      <c r="K1" s="1395"/>
      <c r="L1" s="1395"/>
      <c r="M1" s="1395"/>
      <c r="N1" s="1395"/>
      <c r="O1" s="1395"/>
      <c r="P1" s="1395"/>
      <c r="Q1" s="1395"/>
      <c r="R1" s="1395"/>
      <c r="S1" s="1395"/>
      <c r="T1" s="1396"/>
    </row>
    <row r="2" spans="1:23" ht="22.35" customHeight="1">
      <c r="A2" s="1339" t="s">
        <v>479</v>
      </c>
      <c r="B2" s="1340"/>
      <c r="C2" s="1384" t="s">
        <v>277</v>
      </c>
      <c r="D2" s="1384" t="s">
        <v>842</v>
      </c>
      <c r="E2" s="1380">
        <v>2021</v>
      </c>
      <c r="F2" s="1380">
        <v>2022</v>
      </c>
      <c r="G2" s="1380">
        <v>2023</v>
      </c>
      <c r="H2" s="1380">
        <v>2024</v>
      </c>
      <c r="I2" s="1380"/>
      <c r="J2" s="1380"/>
      <c r="K2" s="1380"/>
      <c r="L2" s="1380"/>
      <c r="M2" s="1380"/>
      <c r="N2" s="1380"/>
      <c r="O2" s="1380"/>
      <c r="P2" s="1380"/>
      <c r="Q2" s="1380"/>
      <c r="R2" s="1380">
        <v>2025</v>
      </c>
      <c r="S2" s="1380"/>
      <c r="T2" s="1388"/>
    </row>
    <row r="3" spans="1:23" ht="22.35" customHeight="1">
      <c r="A3" s="1339"/>
      <c r="B3" s="1340"/>
      <c r="C3" s="1385"/>
      <c r="D3" s="1385"/>
      <c r="E3" s="1383"/>
      <c r="F3" s="1380"/>
      <c r="G3" s="1380"/>
      <c r="H3" s="786" t="s">
        <v>3</v>
      </c>
      <c r="I3" s="786" t="s">
        <v>4</v>
      </c>
      <c r="J3" s="786" t="s">
        <v>5</v>
      </c>
      <c r="K3" s="786" t="s">
        <v>6</v>
      </c>
      <c r="L3" s="786" t="s">
        <v>267</v>
      </c>
      <c r="M3" s="896" t="s">
        <v>7</v>
      </c>
      <c r="N3" s="896" t="s">
        <v>13</v>
      </c>
      <c r="O3" s="896" t="s">
        <v>14</v>
      </c>
      <c r="P3" s="896" t="s">
        <v>906</v>
      </c>
      <c r="Q3" s="896" t="s">
        <v>0</v>
      </c>
      <c r="R3" s="786" t="s">
        <v>1</v>
      </c>
      <c r="S3" s="896" t="s">
        <v>2</v>
      </c>
      <c r="T3" s="1139" t="s">
        <v>3</v>
      </c>
    </row>
    <row r="4" spans="1:23" ht="10.5" customHeight="1">
      <c r="A4" s="160"/>
      <c r="B4" s="1177"/>
      <c r="C4" s="1204"/>
      <c r="D4" s="1204"/>
      <c r="E4" s="1204"/>
      <c r="F4" s="1204"/>
      <c r="G4" s="1204"/>
      <c r="H4" s="1204"/>
      <c r="I4" s="1204"/>
      <c r="J4" s="1204"/>
      <c r="K4" s="1204"/>
      <c r="L4" s="1204"/>
      <c r="M4" s="1204"/>
      <c r="N4" s="1204"/>
      <c r="O4" s="1204"/>
      <c r="P4" s="1204"/>
      <c r="Q4" s="1204"/>
      <c r="R4" s="1204"/>
      <c r="S4" s="1204"/>
      <c r="T4" s="1020"/>
    </row>
    <row r="5" spans="1:23" ht="33" customHeight="1">
      <c r="A5" s="757" t="s">
        <v>17</v>
      </c>
      <c r="B5" s="1205" t="s">
        <v>476</v>
      </c>
      <c r="C5" s="144">
        <v>3342995.85656778</v>
      </c>
      <c r="D5" s="144">
        <v>3818584.3611009</v>
      </c>
      <c r="E5" s="144">
        <v>4251749.2481378</v>
      </c>
      <c r="F5" s="144">
        <v>4728435</v>
      </c>
      <c r="G5" s="144">
        <v>5014378</v>
      </c>
      <c r="H5" s="144">
        <v>5044938</v>
      </c>
      <c r="I5" s="144">
        <v>5076991.61060178</v>
      </c>
      <c r="J5" s="144">
        <v>5076692.44783046</v>
      </c>
      <c r="K5" s="144">
        <v>5054014.17369116</v>
      </c>
      <c r="L5" s="144">
        <v>5076755.0206677001</v>
      </c>
      <c r="M5" s="144">
        <v>5095028.0087588504</v>
      </c>
      <c r="N5" s="144">
        <v>5108042.0166992797</v>
      </c>
      <c r="O5" s="144">
        <v>5224478.9411888504</v>
      </c>
      <c r="P5" s="144">
        <v>5276887.6538286302</v>
      </c>
      <c r="Q5" s="144">
        <v>5280387.2828612402</v>
      </c>
      <c r="R5" s="144">
        <v>5331692.9180697398</v>
      </c>
      <c r="S5" s="144">
        <v>5419270.3580913898</v>
      </c>
      <c r="T5" s="1005">
        <v>5353763.8970956802</v>
      </c>
      <c r="V5" s="44"/>
      <c r="W5" s="44"/>
    </row>
    <row r="6" spans="1:23" ht="33" customHeight="1">
      <c r="A6" s="757" t="s">
        <v>17</v>
      </c>
      <c r="B6" s="1205" t="s">
        <v>477</v>
      </c>
      <c r="C6" s="144">
        <v>655962.98526158498</v>
      </c>
      <c r="D6" s="144">
        <v>763879.11320435395</v>
      </c>
      <c r="E6" s="144">
        <v>861328.88733455597</v>
      </c>
      <c r="F6" s="144">
        <v>938286.38061855198</v>
      </c>
      <c r="G6" s="144">
        <v>985414.93548361701</v>
      </c>
      <c r="H6" s="144">
        <v>966271.54272848205</v>
      </c>
      <c r="I6" s="144">
        <v>967729.49407316605</v>
      </c>
      <c r="J6" s="144">
        <v>994428.54445300298</v>
      </c>
      <c r="K6" s="144">
        <v>982647.71899217099</v>
      </c>
      <c r="L6" s="144">
        <v>990229.65069162205</v>
      </c>
      <c r="M6" s="144">
        <v>1016462.54222922</v>
      </c>
      <c r="N6" s="144">
        <v>1034116.75080057</v>
      </c>
      <c r="O6" s="144">
        <v>1037486.7728386699</v>
      </c>
      <c r="P6" s="144">
        <v>1021878.3143466</v>
      </c>
      <c r="Q6" s="144">
        <v>999455.31863997597</v>
      </c>
      <c r="R6" s="144">
        <v>996589.66225908604</v>
      </c>
      <c r="S6" s="144">
        <v>1004354.90325619</v>
      </c>
      <c r="T6" s="1005">
        <v>998527.81799270399</v>
      </c>
    </row>
    <row r="7" spans="1:23" ht="27.2" customHeight="1">
      <c r="A7" s="757" t="s">
        <v>17</v>
      </c>
      <c r="B7" s="1205" t="s">
        <v>478</v>
      </c>
      <c r="C7" s="144">
        <v>3617726.7076381971</v>
      </c>
      <c r="D7" s="144">
        <v>4159828.5621993002</v>
      </c>
      <c r="E7" s="144">
        <v>4562816.7896907013</v>
      </c>
      <c r="F7" s="144">
        <v>4923415.8313631499</v>
      </c>
      <c r="G7" s="144">
        <v>5211779.2101420201</v>
      </c>
      <c r="H7" s="144">
        <v>5282169.0608515171</v>
      </c>
      <c r="I7" s="144">
        <v>5293135.8943330497</v>
      </c>
      <c r="J7" s="144">
        <v>5377464.0367781399</v>
      </c>
      <c r="K7" s="144">
        <v>5394452.6486653797</v>
      </c>
      <c r="L7" s="144">
        <v>5438780.1041519605</v>
      </c>
      <c r="M7" s="144">
        <v>5453386.4169219099</v>
      </c>
      <c r="N7" s="144">
        <v>5456581.61585287</v>
      </c>
      <c r="O7" s="144">
        <v>5500396.8400312504</v>
      </c>
      <c r="P7" s="144">
        <v>5577216.37471887</v>
      </c>
      <c r="Q7" s="144">
        <v>5527248.8611596897</v>
      </c>
      <c r="R7" s="144">
        <v>5549008.1611764897</v>
      </c>
      <c r="S7" s="144">
        <v>5697324.0703172702</v>
      </c>
      <c r="T7" s="1005">
        <v>5642173.88393596</v>
      </c>
    </row>
    <row r="8" spans="1:23" ht="24.2" customHeight="1">
      <c r="A8" s="757" t="s">
        <v>17</v>
      </c>
      <c r="B8" s="1206" t="s">
        <v>716</v>
      </c>
      <c r="C8" s="144">
        <v>451660.85893430799</v>
      </c>
      <c r="D8" s="144">
        <v>435601.54510451399</v>
      </c>
      <c r="E8" s="144">
        <v>436409.12657524197</v>
      </c>
      <c r="F8" s="144">
        <v>523176.73417297698</v>
      </c>
      <c r="G8" s="144">
        <v>554265.57181717898</v>
      </c>
      <c r="H8" s="144">
        <v>584711</v>
      </c>
      <c r="I8" s="144">
        <v>583509.31443201203</v>
      </c>
      <c r="J8" s="144">
        <v>599630.26079266798</v>
      </c>
      <c r="K8" s="144">
        <v>581286.07569281</v>
      </c>
      <c r="L8" s="144">
        <v>585122.10745659296</v>
      </c>
      <c r="M8" s="144">
        <v>582296.03627959895</v>
      </c>
      <c r="N8" s="144">
        <v>573286.13035680598</v>
      </c>
      <c r="O8" s="144">
        <v>572349.59695771395</v>
      </c>
      <c r="P8" s="144">
        <v>584973.12289136404</v>
      </c>
      <c r="Q8" s="144">
        <v>603571.96463877102</v>
      </c>
      <c r="R8" s="144">
        <v>615028.62943809805</v>
      </c>
      <c r="S8" s="144">
        <v>605919.065830854</v>
      </c>
      <c r="T8" s="1005">
        <v>613730.42057015805</v>
      </c>
    </row>
    <row r="9" spans="1:23" s="384" customFormat="1" ht="25.15" customHeight="1" thickBot="1">
      <c r="A9" s="758"/>
      <c r="B9" s="759" t="s">
        <v>230</v>
      </c>
      <c r="C9" s="760">
        <f>SUM(C5:C8)</f>
        <v>8068346.4084018702</v>
      </c>
      <c r="D9" s="760">
        <v>9177893.5816090684</v>
      </c>
      <c r="E9" s="760">
        <v>10112304.051738299</v>
      </c>
      <c r="F9" s="760">
        <v>11113313.94615468</v>
      </c>
      <c r="G9" s="760">
        <v>11765837.717442814</v>
      </c>
      <c r="H9" s="760">
        <v>11878089.603579998</v>
      </c>
      <c r="I9" s="760">
        <v>11921366.313440008</v>
      </c>
      <c r="J9" s="760">
        <v>12048215.289854273</v>
      </c>
      <c r="K9" s="760">
        <v>12012400.617041521</v>
      </c>
      <c r="L9" s="760">
        <v>12090886.882967876</v>
      </c>
      <c r="M9" s="760">
        <v>12147173.004189579</v>
      </c>
      <c r="N9" s="760">
        <v>12172026.513709525</v>
      </c>
      <c r="O9" s="760">
        <v>12334712.151016485</v>
      </c>
      <c r="P9" s="760">
        <v>12460955.465785464</v>
      </c>
      <c r="Q9" s="760">
        <v>12410663.427299676</v>
      </c>
      <c r="R9" s="760">
        <v>12492319.370943414</v>
      </c>
      <c r="S9" s="760">
        <v>12726868.397495704</v>
      </c>
      <c r="T9" s="1021">
        <v>12608196.019594502</v>
      </c>
    </row>
    <row r="10" spans="1:23" s="65" customFormat="1" ht="21" hidden="1" customHeight="1" thickBot="1">
      <c r="A10" s="1393" t="s">
        <v>239</v>
      </c>
      <c r="B10" s="1393"/>
      <c r="C10" s="319"/>
      <c r="D10" s="319"/>
      <c r="E10" s="319"/>
      <c r="F10" s="319"/>
      <c r="G10" s="319"/>
      <c r="H10" s="319"/>
      <c r="I10" s="319"/>
      <c r="J10" s="319"/>
      <c r="K10" s="319"/>
      <c r="L10" s="319"/>
      <c r="M10" s="319"/>
      <c r="N10" s="319"/>
      <c r="O10" s="319"/>
      <c r="P10" s="319"/>
      <c r="Q10" s="319"/>
      <c r="R10" s="319"/>
      <c r="S10" s="319"/>
      <c r="T10" s="319"/>
      <c r="U10" s="53"/>
      <c r="V10" s="32"/>
    </row>
  </sheetData>
  <mergeCells count="10">
    <mergeCell ref="A10:B10"/>
    <mergeCell ref="C2:C3"/>
    <mergeCell ref="A1:T1"/>
    <mergeCell ref="A2:B3"/>
    <mergeCell ref="D2:D3"/>
    <mergeCell ref="E2:E3"/>
    <mergeCell ref="F2:F3"/>
    <mergeCell ref="G2:G3"/>
    <mergeCell ref="H2:Q2"/>
    <mergeCell ref="R2:T2"/>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No.04 April 2025&amp;R&amp;"Optima Italic,Italic"&amp;K000000Indonesia Banking Statistics - Vol. 23 No.04 April 2025</oddHeader>
  </headerFooter>
  <customProperties>
    <customPr name="EpmWorksheetKeyString_GUID" r:id="rId2"/>
  </customPropertie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8"/>
  <dimension ref="A1:AA13"/>
  <sheetViews>
    <sheetView showGridLines="0" view="pageBreakPreview" zoomScale="90" zoomScaleNormal="80" zoomScaleSheetLayoutView="90" workbookViewId="0">
      <selection activeCell="F17" sqref="F17"/>
    </sheetView>
  </sheetViews>
  <sheetFormatPr defaultColWidth="8.77734375" defaultRowHeight="12.75"/>
  <cols>
    <col min="1" max="1" width="39.44140625" style="32" customWidth="1"/>
    <col min="2" max="17" width="5.77734375" style="32" customWidth="1"/>
    <col min="18" max="21" width="5.77734375" style="32" hidden="1" customWidth="1"/>
    <col min="22" max="25" width="5.77734375" style="32" customWidth="1"/>
    <col min="26" max="16384" width="8.77734375" style="32"/>
  </cols>
  <sheetData>
    <row r="1" spans="1:27" ht="75" customHeight="1">
      <c r="A1" s="1406" t="s">
        <v>295</v>
      </c>
      <c r="B1" s="1407"/>
      <c r="C1" s="1407"/>
      <c r="D1" s="1407"/>
      <c r="E1" s="1407"/>
      <c r="F1" s="1407"/>
      <c r="G1" s="1407"/>
      <c r="H1" s="1407"/>
      <c r="I1" s="1407"/>
      <c r="J1" s="1407"/>
      <c r="K1" s="1407"/>
      <c r="L1" s="1407"/>
      <c r="M1" s="1407"/>
      <c r="N1" s="1407"/>
      <c r="O1" s="1407"/>
      <c r="P1" s="1407"/>
      <c r="Q1" s="1407"/>
      <c r="R1" s="1407"/>
      <c r="S1" s="1407"/>
      <c r="T1" s="1407"/>
      <c r="U1" s="1407"/>
      <c r="V1" s="1407"/>
      <c r="W1" s="1407"/>
      <c r="X1" s="1407"/>
      <c r="Y1" s="1408"/>
      <c r="Z1" s="919"/>
    </row>
    <row r="2" spans="1:27" ht="33" customHeight="1">
      <c r="A2" s="1360" t="s">
        <v>479</v>
      </c>
      <c r="B2" s="1404" t="s">
        <v>888</v>
      </c>
      <c r="C2" s="1404"/>
      <c r="D2" s="1404"/>
      <c r="E2" s="1404"/>
      <c r="F2" s="1404" t="s">
        <v>887</v>
      </c>
      <c r="G2" s="1404"/>
      <c r="H2" s="1404"/>
      <c r="I2" s="1404"/>
      <c r="J2" s="1404" t="s">
        <v>917</v>
      </c>
      <c r="K2" s="1404"/>
      <c r="L2" s="1404"/>
      <c r="M2" s="1404"/>
      <c r="N2" s="1404" t="s">
        <v>904</v>
      </c>
      <c r="O2" s="1404"/>
      <c r="P2" s="1404"/>
      <c r="Q2" s="1404"/>
      <c r="R2" s="1404" t="s">
        <v>887</v>
      </c>
      <c r="S2" s="1404"/>
      <c r="T2" s="1404"/>
      <c r="U2" s="1404"/>
      <c r="V2" s="1404" t="s">
        <v>916</v>
      </c>
      <c r="W2" s="1404"/>
      <c r="X2" s="1404"/>
      <c r="Y2" s="1405"/>
    </row>
    <row r="3" spans="1:27" ht="69.75" customHeight="1">
      <c r="A3" s="1360"/>
      <c r="B3" s="1207" t="s">
        <v>109</v>
      </c>
      <c r="C3" s="1207" t="s">
        <v>110</v>
      </c>
      <c r="D3" s="1207" t="s">
        <v>111</v>
      </c>
      <c r="E3" s="1207" t="s">
        <v>112</v>
      </c>
      <c r="F3" s="1207" t="s">
        <v>109</v>
      </c>
      <c r="G3" s="1207" t="s">
        <v>110</v>
      </c>
      <c r="H3" s="1207" t="s">
        <v>111</v>
      </c>
      <c r="I3" s="1207" t="s">
        <v>112</v>
      </c>
      <c r="J3" s="1207" t="s">
        <v>109</v>
      </c>
      <c r="K3" s="1207" t="s">
        <v>110</v>
      </c>
      <c r="L3" s="1207" t="s">
        <v>111</v>
      </c>
      <c r="M3" s="1207" t="s">
        <v>112</v>
      </c>
      <c r="N3" s="1207" t="s">
        <v>109</v>
      </c>
      <c r="O3" s="1207" t="s">
        <v>110</v>
      </c>
      <c r="P3" s="1207" t="s">
        <v>111</v>
      </c>
      <c r="Q3" s="1207" t="s">
        <v>112</v>
      </c>
      <c r="R3" s="787" t="s">
        <v>109</v>
      </c>
      <c r="S3" s="1207" t="s">
        <v>110</v>
      </c>
      <c r="T3" s="1207" t="s">
        <v>111</v>
      </c>
      <c r="U3" s="385" t="s">
        <v>112</v>
      </c>
      <c r="V3" s="787" t="s">
        <v>109</v>
      </c>
      <c r="W3" s="1207" t="s">
        <v>110</v>
      </c>
      <c r="X3" s="1207" t="s">
        <v>111</v>
      </c>
      <c r="Y3" s="920" t="s">
        <v>112</v>
      </c>
    </row>
    <row r="4" spans="1:27" ht="40.5" customHeight="1">
      <c r="A4" s="386" t="s">
        <v>476</v>
      </c>
      <c r="B4" s="761">
        <v>0</v>
      </c>
      <c r="C4" s="761">
        <v>0</v>
      </c>
      <c r="D4" s="761">
        <v>0</v>
      </c>
      <c r="E4" s="761">
        <v>4</v>
      </c>
      <c r="F4" s="928">
        <v>0</v>
      </c>
      <c r="G4" s="928">
        <v>0</v>
      </c>
      <c r="H4" s="928">
        <v>0</v>
      </c>
      <c r="I4" s="928">
        <v>4</v>
      </c>
      <c r="J4" s="928">
        <v>0</v>
      </c>
      <c r="K4" s="928">
        <v>0</v>
      </c>
      <c r="L4" s="928">
        <v>0</v>
      </c>
      <c r="M4" s="928">
        <v>4</v>
      </c>
      <c r="N4" s="761">
        <v>0</v>
      </c>
      <c r="O4" s="761">
        <v>0</v>
      </c>
      <c r="P4" s="761">
        <v>0</v>
      </c>
      <c r="Q4" s="761">
        <v>4</v>
      </c>
      <c r="R4" s="761"/>
      <c r="S4" s="761"/>
      <c r="T4" s="761"/>
      <c r="U4" s="762"/>
      <c r="V4" s="761">
        <v>0</v>
      </c>
      <c r="W4" s="761">
        <v>0</v>
      </c>
      <c r="X4" s="761">
        <v>0</v>
      </c>
      <c r="Y4" s="762">
        <v>4</v>
      </c>
      <c r="Z4" s="945"/>
    </row>
    <row r="5" spans="1:27" ht="33" customHeight="1">
      <c r="A5" s="387" t="s">
        <v>477</v>
      </c>
      <c r="B5" s="763">
        <v>0</v>
      </c>
      <c r="C5" s="763">
        <v>2</v>
      </c>
      <c r="D5" s="763">
        <v>21</v>
      </c>
      <c r="E5" s="763">
        <v>4</v>
      </c>
      <c r="F5" s="929">
        <v>0</v>
      </c>
      <c r="G5" s="929">
        <v>3</v>
      </c>
      <c r="H5" s="929">
        <v>19</v>
      </c>
      <c r="I5" s="929">
        <v>5</v>
      </c>
      <c r="J5" s="929">
        <v>0</v>
      </c>
      <c r="K5" s="929">
        <v>3</v>
      </c>
      <c r="L5" s="929">
        <v>20</v>
      </c>
      <c r="M5" s="929">
        <v>4</v>
      </c>
      <c r="N5" s="763">
        <v>0</v>
      </c>
      <c r="O5" s="763">
        <v>2</v>
      </c>
      <c r="P5" s="763">
        <v>20</v>
      </c>
      <c r="Q5" s="763">
        <v>5</v>
      </c>
      <c r="R5" s="763"/>
      <c r="S5" s="763"/>
      <c r="T5" s="763"/>
      <c r="U5" s="764"/>
      <c r="V5" s="763">
        <v>0</v>
      </c>
      <c r="W5" s="763">
        <v>2</v>
      </c>
      <c r="X5" s="763">
        <v>21</v>
      </c>
      <c r="Y5" s="764">
        <v>4</v>
      </c>
      <c r="Z5" s="945"/>
      <c r="AA5" s="53"/>
    </row>
    <row r="6" spans="1:27" ht="33" customHeight="1">
      <c r="A6" s="387" t="s">
        <v>478</v>
      </c>
      <c r="B6" s="763">
        <v>0</v>
      </c>
      <c r="C6" s="763">
        <v>11</v>
      </c>
      <c r="D6" s="763">
        <v>37</v>
      </c>
      <c r="E6" s="763">
        <v>20</v>
      </c>
      <c r="F6" s="929">
        <v>0</v>
      </c>
      <c r="G6" s="929">
        <v>10</v>
      </c>
      <c r="H6" s="929">
        <v>37</v>
      </c>
      <c r="I6" s="929">
        <v>20</v>
      </c>
      <c r="J6" s="929">
        <v>0</v>
      </c>
      <c r="K6" s="929">
        <v>11</v>
      </c>
      <c r="L6" s="929">
        <v>37</v>
      </c>
      <c r="M6" s="929">
        <v>20</v>
      </c>
      <c r="N6" s="763">
        <v>0</v>
      </c>
      <c r="O6" s="763">
        <v>9</v>
      </c>
      <c r="P6" s="763">
        <v>37</v>
      </c>
      <c r="Q6" s="763">
        <v>21</v>
      </c>
      <c r="R6" s="763"/>
      <c r="S6" s="763"/>
      <c r="T6" s="763"/>
      <c r="U6" s="764"/>
      <c r="V6" s="763">
        <v>0</v>
      </c>
      <c r="W6" s="763">
        <v>10</v>
      </c>
      <c r="X6" s="763">
        <v>36</v>
      </c>
      <c r="Y6" s="764">
        <v>21</v>
      </c>
      <c r="Z6" s="945"/>
      <c r="AA6" s="53"/>
    </row>
    <row r="7" spans="1:27" ht="24.2" customHeight="1">
      <c r="A7" s="387" t="s">
        <v>716</v>
      </c>
      <c r="B7" s="763">
        <v>0</v>
      </c>
      <c r="C7" s="763">
        <v>0</v>
      </c>
      <c r="D7" s="763">
        <v>3</v>
      </c>
      <c r="E7" s="763">
        <v>4</v>
      </c>
      <c r="F7" s="929">
        <v>0</v>
      </c>
      <c r="G7" s="929">
        <v>0</v>
      </c>
      <c r="H7" s="929">
        <v>2</v>
      </c>
      <c r="I7" s="929">
        <v>5</v>
      </c>
      <c r="J7" s="929">
        <v>0</v>
      </c>
      <c r="K7" s="929">
        <v>0</v>
      </c>
      <c r="L7" s="929">
        <v>2</v>
      </c>
      <c r="M7" s="929">
        <v>5</v>
      </c>
      <c r="N7" s="763">
        <v>0</v>
      </c>
      <c r="O7" s="763">
        <v>0</v>
      </c>
      <c r="P7" s="763">
        <v>2</v>
      </c>
      <c r="Q7" s="763">
        <v>5</v>
      </c>
      <c r="R7" s="763"/>
      <c r="S7" s="763"/>
      <c r="T7" s="763"/>
      <c r="U7" s="764"/>
      <c r="V7" s="763">
        <v>0</v>
      </c>
      <c r="W7" s="763">
        <v>0</v>
      </c>
      <c r="X7" s="763">
        <v>2</v>
      </c>
      <c r="Y7" s="764">
        <v>5</v>
      </c>
      <c r="Z7" s="945"/>
    </row>
    <row r="8" spans="1:27" ht="33" customHeight="1" thickBot="1">
      <c r="A8" s="388" t="s">
        <v>72</v>
      </c>
      <c r="B8" s="602">
        <v>0</v>
      </c>
      <c r="C8" s="602">
        <v>13</v>
      </c>
      <c r="D8" s="602">
        <v>61</v>
      </c>
      <c r="E8" s="602">
        <v>32</v>
      </c>
      <c r="F8" s="602">
        <v>0</v>
      </c>
      <c r="G8" s="602">
        <v>13</v>
      </c>
      <c r="H8" s="602">
        <v>58</v>
      </c>
      <c r="I8" s="602">
        <v>34</v>
      </c>
      <c r="J8" s="602">
        <v>0</v>
      </c>
      <c r="K8" s="602">
        <v>14</v>
      </c>
      <c r="L8" s="602">
        <v>59</v>
      </c>
      <c r="M8" s="602">
        <v>33</v>
      </c>
      <c r="N8" s="602">
        <v>0</v>
      </c>
      <c r="O8" s="602">
        <v>11</v>
      </c>
      <c r="P8" s="602">
        <v>59</v>
      </c>
      <c r="Q8" s="602">
        <v>35</v>
      </c>
      <c r="R8" s="602"/>
      <c r="S8" s="602"/>
      <c r="T8" s="602"/>
      <c r="U8" s="631"/>
      <c r="V8" s="602">
        <v>0</v>
      </c>
      <c r="W8" s="602">
        <v>12</v>
      </c>
      <c r="X8" s="602">
        <v>59</v>
      </c>
      <c r="Y8" s="631">
        <v>34</v>
      </c>
      <c r="Z8" s="945"/>
      <c r="AA8" s="53"/>
    </row>
    <row r="9" spans="1:27" ht="33" customHeight="1"/>
    <row r="10" spans="1:27" ht="33" customHeight="1"/>
    <row r="11" spans="1:27" ht="33" customHeight="1"/>
    <row r="12" spans="1:27" ht="33" customHeight="1"/>
    <row r="13" spans="1:27" ht="33" customHeight="1"/>
  </sheetData>
  <mergeCells count="8">
    <mergeCell ref="V2:Y2"/>
    <mergeCell ref="A1:Y1"/>
    <mergeCell ref="A2:A3"/>
    <mergeCell ref="N2:Q2"/>
    <mergeCell ref="J2:M2"/>
    <mergeCell ref="F2:I2"/>
    <mergeCell ref="B2:E2"/>
    <mergeCell ref="R2:U2"/>
  </mergeCells>
  <phoneticPr fontId="178" type="noConversion"/>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No.04 April 2025&amp;R&amp;"Optima Italic,Italic"&amp;K000000Indonesia Banking Statistics - Vol. 23 No.04 April 2025</oddHeader>
  </headerFooter>
  <customProperties>
    <customPr name="EpmWorksheetKeyString_GUID" r:id="rId2"/>
  </customPropertie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9"/>
  <dimension ref="A1:W118"/>
  <sheetViews>
    <sheetView showGridLines="0" view="pageBreakPreview" zoomScale="84" zoomScaleNormal="60" zoomScaleSheetLayoutView="69" zoomScalePageLayoutView="50" workbookViewId="0">
      <selection activeCell="F17" sqref="F17"/>
    </sheetView>
  </sheetViews>
  <sheetFormatPr defaultColWidth="7.21875" defaultRowHeight="12.75"/>
  <cols>
    <col min="1" max="1" width="42.21875" style="32" customWidth="1"/>
    <col min="2" max="3" width="9.77734375" style="32" hidden="1" customWidth="1"/>
    <col min="4" max="17" width="9.77734375" style="32" customWidth="1"/>
    <col min="18" max="19" width="10.77734375" style="32" bestFit="1" customWidth="1"/>
    <col min="20" max="20" width="12.21875" style="32" customWidth="1"/>
    <col min="21" max="21" width="3.21875" style="32" customWidth="1"/>
    <col min="22" max="22" width="12.21875" style="32" customWidth="1"/>
    <col min="23" max="222" width="8.77734375" style="32" customWidth="1"/>
    <col min="223" max="223" width="20" style="32" customWidth="1"/>
    <col min="224" max="16384" width="7.21875" style="32"/>
  </cols>
  <sheetData>
    <row r="1" spans="1:23" ht="75" customHeight="1">
      <c r="A1" s="1409" t="s">
        <v>815</v>
      </c>
      <c r="B1" s="1410"/>
      <c r="C1" s="1410"/>
      <c r="D1" s="1410"/>
      <c r="E1" s="1410"/>
      <c r="F1" s="1410"/>
      <c r="G1" s="1410"/>
      <c r="H1" s="1410"/>
      <c r="I1" s="1410"/>
      <c r="J1" s="1410"/>
      <c r="K1" s="1410"/>
      <c r="L1" s="1410"/>
      <c r="M1" s="1410"/>
      <c r="N1" s="1410"/>
      <c r="O1" s="1410"/>
      <c r="P1" s="1410"/>
      <c r="Q1" s="1410"/>
      <c r="R1" s="1410"/>
      <c r="S1" s="1411"/>
    </row>
    <row r="2" spans="1:23" ht="22.35" customHeight="1">
      <c r="A2" s="1339" t="s">
        <v>405</v>
      </c>
      <c r="B2" s="1391" t="s">
        <v>277</v>
      </c>
      <c r="C2" s="1384" t="s">
        <v>842</v>
      </c>
      <c r="D2" s="1380">
        <v>2021</v>
      </c>
      <c r="E2" s="1380">
        <v>2022</v>
      </c>
      <c r="F2" s="1380">
        <v>2023</v>
      </c>
      <c r="G2" s="1389">
        <v>2024</v>
      </c>
      <c r="H2" s="1389"/>
      <c r="I2" s="1389"/>
      <c r="J2" s="1389"/>
      <c r="K2" s="1389"/>
      <c r="L2" s="1389"/>
      <c r="M2" s="1389"/>
      <c r="N2" s="1389"/>
      <c r="O2" s="1389"/>
      <c r="P2" s="1389"/>
      <c r="Q2" s="1389">
        <v>2025</v>
      </c>
      <c r="R2" s="1389"/>
      <c r="S2" s="1390"/>
    </row>
    <row r="3" spans="1:23" ht="22.35" customHeight="1">
      <c r="A3" s="1339"/>
      <c r="B3" s="1391"/>
      <c r="C3" s="1385"/>
      <c r="D3" s="1383"/>
      <c r="E3" s="1380"/>
      <c r="F3" s="1380"/>
      <c r="G3" s="786" t="s">
        <v>3</v>
      </c>
      <c r="H3" s="786" t="s">
        <v>4</v>
      </c>
      <c r="I3" s="786" t="s">
        <v>5</v>
      </c>
      <c r="J3" s="786" t="s">
        <v>6</v>
      </c>
      <c r="K3" s="786" t="s">
        <v>267</v>
      </c>
      <c r="L3" s="896" t="s">
        <v>7</v>
      </c>
      <c r="M3" s="896" t="s">
        <v>13</v>
      </c>
      <c r="N3" s="896" t="s">
        <v>14</v>
      </c>
      <c r="O3" s="896" t="s">
        <v>906</v>
      </c>
      <c r="P3" s="896" t="s">
        <v>0</v>
      </c>
      <c r="Q3" s="896" t="s">
        <v>1</v>
      </c>
      <c r="R3" s="896" t="s">
        <v>2</v>
      </c>
      <c r="S3" s="1139" t="s">
        <v>3</v>
      </c>
      <c r="T3" s="277"/>
      <c r="V3" s="1412"/>
      <c r="W3" s="1412"/>
    </row>
    <row r="4" spans="1:23" ht="24.2" customHeight="1">
      <c r="A4" s="340" t="s">
        <v>418</v>
      </c>
      <c r="B4" s="788">
        <v>6668812.9072652999</v>
      </c>
      <c r="C4" s="788">
        <v>7720283.9792964999</v>
      </c>
      <c r="D4" s="788">
        <v>8262968.6287965002</v>
      </c>
      <c r="E4" s="788">
        <v>8981889.5389172006</v>
      </c>
      <c r="F4" s="788">
        <v>9692661.9116345011</v>
      </c>
      <c r="G4" s="788">
        <v>10045376.500558499</v>
      </c>
      <c r="H4" s="788">
        <v>10063754.278803702</v>
      </c>
      <c r="I4" s="788">
        <v>10259259.2008639</v>
      </c>
      <c r="J4" s="788">
        <v>10261303.674731798</v>
      </c>
      <c r="K4" s="788">
        <v>10256441.787695702</v>
      </c>
      <c r="L4" s="788">
        <v>10354483.2498639</v>
      </c>
      <c r="M4" s="788">
        <v>10412641.506096302</v>
      </c>
      <c r="N4" s="788">
        <v>10519261.6013379</v>
      </c>
      <c r="O4" s="788">
        <v>10558850.364069501</v>
      </c>
      <c r="P4" s="788">
        <v>10536727.643043</v>
      </c>
      <c r="Q4" s="788">
        <v>10668223.608448399</v>
      </c>
      <c r="R4" s="788">
        <v>10739273.298183298</v>
      </c>
      <c r="S4" s="1022">
        <v>10794089.566258501</v>
      </c>
      <c r="T4" s="78"/>
      <c r="U4" s="53"/>
      <c r="V4" s="78"/>
      <c r="W4" s="78"/>
    </row>
    <row r="5" spans="1:23" ht="24.2" customHeight="1">
      <c r="A5" s="124" t="s">
        <v>409</v>
      </c>
      <c r="B5" s="393">
        <v>6317760.5660175998</v>
      </c>
      <c r="C5" s="393">
        <v>7319911.9995659003</v>
      </c>
      <c r="D5" s="393">
        <v>7858620.9582347004</v>
      </c>
      <c r="E5" s="393">
        <v>8592333.2115045991</v>
      </c>
      <c r="F5" s="393">
        <v>9246886.3630903997</v>
      </c>
      <c r="G5" s="393">
        <v>9524756.8977616001</v>
      </c>
      <c r="H5" s="393">
        <v>9552613.6714750007</v>
      </c>
      <c r="I5" s="393">
        <v>9752873.5164602995</v>
      </c>
      <c r="J5" s="393">
        <v>9760304.8818328995</v>
      </c>
      <c r="K5" s="393">
        <v>9762822.0456185006</v>
      </c>
      <c r="L5" s="393">
        <v>9853762.8874567002</v>
      </c>
      <c r="M5" s="393">
        <v>9916343.2337053008</v>
      </c>
      <c r="N5" s="393">
        <v>10023234.4796657</v>
      </c>
      <c r="O5" s="393">
        <v>10084342.727915701</v>
      </c>
      <c r="P5" s="393">
        <v>10031195.4755469</v>
      </c>
      <c r="Q5" s="393">
        <v>10149981.4730423</v>
      </c>
      <c r="R5" s="393">
        <v>10216584.615266699</v>
      </c>
      <c r="S5" s="1023">
        <v>10257359.428200699</v>
      </c>
      <c r="T5" s="78"/>
      <c r="V5" s="78"/>
      <c r="W5" s="78"/>
    </row>
    <row r="6" spans="1:23" ht="24.2" customHeight="1">
      <c r="A6" s="124" t="s">
        <v>715</v>
      </c>
      <c r="B6" s="393">
        <v>226493.2010528</v>
      </c>
      <c r="C6" s="393">
        <v>235324.62528549999</v>
      </c>
      <c r="D6" s="393">
        <v>232695.28251819999</v>
      </c>
      <c r="E6" s="393">
        <v>236947.42777750001</v>
      </c>
      <c r="F6" s="393">
        <v>295148.90593329998</v>
      </c>
      <c r="G6" s="393">
        <v>354700.52614610002</v>
      </c>
      <c r="H6" s="393">
        <v>343067.66039400001</v>
      </c>
      <c r="I6" s="393">
        <v>341337.5552454</v>
      </c>
      <c r="J6" s="393">
        <v>334392.77481019998</v>
      </c>
      <c r="K6" s="393">
        <v>328495.21298359998</v>
      </c>
      <c r="L6" s="393">
        <v>338295.87575810001</v>
      </c>
      <c r="M6" s="393">
        <v>332862.5698309</v>
      </c>
      <c r="N6" s="393">
        <v>331916.82527670002</v>
      </c>
      <c r="O6" s="393">
        <v>315788.75611329998</v>
      </c>
      <c r="P6" s="393">
        <v>340849.15248420002</v>
      </c>
      <c r="Q6" s="393">
        <v>349612.64891549997</v>
      </c>
      <c r="R6" s="393">
        <v>356693.61957849999</v>
      </c>
      <c r="S6" s="1023">
        <v>364094.08292910003</v>
      </c>
      <c r="T6" s="78"/>
      <c r="V6" s="78"/>
      <c r="W6" s="78"/>
    </row>
    <row r="7" spans="1:23" ht="24.2" customHeight="1">
      <c r="A7" s="124" t="s">
        <v>411</v>
      </c>
      <c r="B7" s="393">
        <v>21215.6130079</v>
      </c>
      <c r="C7" s="393">
        <v>27703.982280799999</v>
      </c>
      <c r="D7" s="393">
        <v>20873.353088700002</v>
      </c>
      <c r="E7" s="393">
        <v>17649.624901700001</v>
      </c>
      <c r="F7" s="393">
        <v>22012.980636600001</v>
      </c>
      <c r="G7" s="393">
        <v>24885.328726299998</v>
      </c>
      <c r="H7" s="393">
        <v>22676.1514174</v>
      </c>
      <c r="I7" s="393">
        <v>24034.4753351</v>
      </c>
      <c r="J7" s="393">
        <v>26024.614392300002</v>
      </c>
      <c r="K7" s="393">
        <v>20968.426873299999</v>
      </c>
      <c r="L7" s="393">
        <v>20925.4707887</v>
      </c>
      <c r="M7" s="393">
        <v>19247.242178699998</v>
      </c>
      <c r="N7" s="393">
        <v>19658.954713499999</v>
      </c>
      <c r="O7" s="393">
        <v>19538.477435000001</v>
      </c>
      <c r="P7" s="393">
        <v>24950.391018300001</v>
      </c>
      <c r="Q7" s="393">
        <v>22046.6764845</v>
      </c>
      <c r="R7" s="393">
        <v>19042.795015899999</v>
      </c>
      <c r="S7" s="1023">
        <v>24047.586647600001</v>
      </c>
      <c r="T7" s="78"/>
      <c r="V7" s="78"/>
      <c r="W7" s="78"/>
    </row>
    <row r="8" spans="1:23" ht="24.2" customHeight="1">
      <c r="A8" s="124" t="s">
        <v>412</v>
      </c>
      <c r="B8" s="393">
        <v>15857.597485099999</v>
      </c>
      <c r="C8" s="393">
        <v>13637.2363043</v>
      </c>
      <c r="D8" s="393">
        <v>19234.428506299999</v>
      </c>
      <c r="E8" s="393">
        <v>24635.763863699998</v>
      </c>
      <c r="F8" s="393">
        <v>23801.143216</v>
      </c>
      <c r="G8" s="393">
        <v>25686.0011897</v>
      </c>
      <c r="H8" s="393">
        <v>27215.837061900002</v>
      </c>
      <c r="I8" s="393">
        <v>28108.5420729</v>
      </c>
      <c r="J8" s="393">
        <v>26123.200195599999</v>
      </c>
      <c r="K8" s="393">
        <v>28164.017551199999</v>
      </c>
      <c r="L8" s="393">
        <v>25775.702642299999</v>
      </c>
      <c r="M8" s="393">
        <v>24391.537349800001</v>
      </c>
      <c r="N8" s="393">
        <v>23802.0420572</v>
      </c>
      <c r="O8" s="393">
        <v>22807.162729299998</v>
      </c>
      <c r="P8" s="393">
        <v>21692.093756800001</v>
      </c>
      <c r="Q8" s="393">
        <v>25741.937775900002</v>
      </c>
      <c r="R8" s="393">
        <v>28042.128094399999</v>
      </c>
      <c r="S8" s="1023">
        <v>25164.9383518</v>
      </c>
      <c r="T8" s="78"/>
      <c r="V8" s="78"/>
      <c r="W8" s="78"/>
    </row>
    <row r="9" spans="1:23" ht="24.2" customHeight="1">
      <c r="A9" s="124" t="s">
        <v>413</v>
      </c>
      <c r="B9" s="393">
        <v>87485.929701899993</v>
      </c>
      <c r="C9" s="393">
        <v>123706.13585999999</v>
      </c>
      <c r="D9" s="393">
        <v>131544.60644860001</v>
      </c>
      <c r="E9" s="393">
        <v>110323.5108697</v>
      </c>
      <c r="F9" s="393">
        <v>104812.51875820001</v>
      </c>
      <c r="G9" s="393">
        <v>115347.74673480001</v>
      </c>
      <c r="H9" s="393">
        <v>118180.9584554</v>
      </c>
      <c r="I9" s="393">
        <v>112905.1117502</v>
      </c>
      <c r="J9" s="393">
        <v>114458.20350079999</v>
      </c>
      <c r="K9" s="393">
        <v>115992.0846691</v>
      </c>
      <c r="L9" s="393">
        <v>115723.3132181</v>
      </c>
      <c r="M9" s="393">
        <v>119796.9230316</v>
      </c>
      <c r="N9" s="393">
        <v>120649.2996248</v>
      </c>
      <c r="O9" s="393">
        <v>116373.23987619999</v>
      </c>
      <c r="P9" s="393">
        <v>118040.5302368</v>
      </c>
      <c r="Q9" s="393">
        <v>120840.8722302</v>
      </c>
      <c r="R9" s="393">
        <v>118910.1402278</v>
      </c>
      <c r="S9" s="1023">
        <v>123423.53012929999</v>
      </c>
      <c r="T9" s="78"/>
      <c r="V9" s="390"/>
      <c r="W9" s="78"/>
    </row>
    <row r="10" spans="1:23" ht="24.2" customHeight="1">
      <c r="A10" s="340" t="s">
        <v>414</v>
      </c>
      <c r="B10" s="788">
        <v>2001032.2259050999</v>
      </c>
      <c r="C10" s="788">
        <v>2061120.9291934001</v>
      </c>
      <c r="D10" s="788">
        <v>2150273.7226201994</v>
      </c>
      <c r="E10" s="788">
        <v>2640878.2640212001</v>
      </c>
      <c r="F10" s="788">
        <v>2506179.8223528001</v>
      </c>
      <c r="G10" s="788">
        <v>2603124.1073970003</v>
      </c>
      <c r="H10" s="788">
        <v>2629832.6561592999</v>
      </c>
      <c r="I10" s="788">
        <v>2643694.1680775005</v>
      </c>
      <c r="J10" s="788">
        <v>2630030.4589040997</v>
      </c>
      <c r="K10" s="788">
        <v>2634607.3166715996</v>
      </c>
      <c r="L10" s="788">
        <v>2630181.3520914996</v>
      </c>
      <c r="M10" s="788">
        <v>2686125.1435861005</v>
      </c>
      <c r="N10" s="788">
        <v>2755683.3294901997</v>
      </c>
      <c r="O10" s="788">
        <v>2772690.0307495999</v>
      </c>
      <c r="P10" s="788">
        <v>2851234.0572056002</v>
      </c>
      <c r="Q10" s="788">
        <v>2850272.3557133996</v>
      </c>
      <c r="R10" s="788">
        <v>2887304.1398192998</v>
      </c>
      <c r="S10" s="1022">
        <v>2837913.7808690001</v>
      </c>
      <c r="T10" s="78"/>
      <c r="V10" s="78"/>
      <c r="W10" s="78"/>
    </row>
    <row r="11" spans="1:23" ht="24.2" customHeight="1">
      <c r="A11" s="124" t="s">
        <v>409</v>
      </c>
      <c r="B11" s="393">
        <v>1971635.6447059</v>
      </c>
      <c r="C11" s="393">
        <v>2028854.3530931</v>
      </c>
      <c r="D11" s="393">
        <v>2116745.2367317998</v>
      </c>
      <c r="E11" s="393">
        <v>2539846.6929998999</v>
      </c>
      <c r="F11" s="393">
        <v>2475662.3485872</v>
      </c>
      <c r="G11" s="393">
        <v>2573065.1060738</v>
      </c>
      <c r="H11" s="393">
        <v>2602454.8776276</v>
      </c>
      <c r="I11" s="393">
        <v>2618155.7184552001</v>
      </c>
      <c r="J11" s="393">
        <v>2603307.6865702998</v>
      </c>
      <c r="K11" s="393">
        <v>2608283.5073707998</v>
      </c>
      <c r="L11" s="393">
        <v>2604661.7559032999</v>
      </c>
      <c r="M11" s="393">
        <v>2660262.708745</v>
      </c>
      <c r="N11" s="393">
        <v>2723221.0442353999</v>
      </c>
      <c r="O11" s="393">
        <v>2738372.2178044999</v>
      </c>
      <c r="P11" s="393">
        <v>2824295.267862</v>
      </c>
      <c r="Q11" s="393">
        <v>2823354.7908389</v>
      </c>
      <c r="R11" s="393">
        <v>2862313.1616799999</v>
      </c>
      <c r="S11" s="1023">
        <v>2812346.4044587002</v>
      </c>
      <c r="T11" s="78"/>
      <c r="V11" s="78"/>
      <c r="W11" s="78"/>
    </row>
    <row r="12" spans="1:23" ht="24.2" customHeight="1">
      <c r="A12" s="124" t="s">
        <v>715</v>
      </c>
      <c r="B12" s="393">
        <v>26377.14732</v>
      </c>
      <c r="C12" s="393">
        <v>27927.096187700001</v>
      </c>
      <c r="D12" s="393">
        <v>29462.084718300001</v>
      </c>
      <c r="E12" s="393">
        <v>74230.748623899999</v>
      </c>
      <c r="F12" s="393">
        <v>26730.381729500001</v>
      </c>
      <c r="G12" s="393">
        <v>25956.944636100001</v>
      </c>
      <c r="H12" s="393">
        <v>23391.973431999999</v>
      </c>
      <c r="I12" s="393">
        <v>22022.637126000001</v>
      </c>
      <c r="J12" s="393">
        <v>23230.2381809</v>
      </c>
      <c r="K12" s="393">
        <v>22919.097762500001</v>
      </c>
      <c r="L12" s="393">
        <v>22539.2664515</v>
      </c>
      <c r="M12" s="393">
        <v>22498.198105200001</v>
      </c>
      <c r="N12" s="393">
        <v>29170.714581200002</v>
      </c>
      <c r="O12" s="393">
        <v>30781.804767900001</v>
      </c>
      <c r="P12" s="393">
        <v>22943.408550200002</v>
      </c>
      <c r="Q12" s="393">
        <v>23128.7554939</v>
      </c>
      <c r="R12" s="393">
        <v>21217.704316200001</v>
      </c>
      <c r="S12" s="1023">
        <v>21862.1370369</v>
      </c>
      <c r="T12" s="78"/>
      <c r="V12" s="78"/>
      <c r="W12" s="78"/>
    </row>
    <row r="13" spans="1:23" ht="24.2" customHeight="1">
      <c r="A13" s="124" t="s">
        <v>411</v>
      </c>
      <c r="B13" s="393">
        <v>1254.1091079</v>
      </c>
      <c r="C13" s="393">
        <v>1968.080946</v>
      </c>
      <c r="D13" s="393">
        <v>878.77035230000001</v>
      </c>
      <c r="E13" s="393">
        <v>1003.7510898</v>
      </c>
      <c r="F13" s="393">
        <v>1364.1097952</v>
      </c>
      <c r="G13" s="393">
        <v>1457.5576688000001</v>
      </c>
      <c r="H13" s="393">
        <v>1383.4721139999999</v>
      </c>
      <c r="I13" s="393">
        <v>952.47286599999995</v>
      </c>
      <c r="J13" s="393">
        <v>948.52514719999999</v>
      </c>
      <c r="K13" s="393">
        <v>934.32897430000003</v>
      </c>
      <c r="L13" s="393">
        <v>826.47618609999995</v>
      </c>
      <c r="M13" s="393">
        <v>905.77697090000004</v>
      </c>
      <c r="N13" s="393">
        <v>898.48430059999998</v>
      </c>
      <c r="O13" s="393">
        <v>1157.7021208000001</v>
      </c>
      <c r="P13" s="393">
        <v>1686.7598439999999</v>
      </c>
      <c r="Q13" s="393">
        <v>1539.937381</v>
      </c>
      <c r="R13" s="393">
        <v>1603.0331494</v>
      </c>
      <c r="S13" s="1023">
        <v>1515.8073681999999</v>
      </c>
      <c r="T13" s="78"/>
      <c r="V13" s="78"/>
      <c r="W13" s="78"/>
    </row>
    <row r="14" spans="1:23" ht="24.2" customHeight="1">
      <c r="A14" s="124" t="s">
        <v>412</v>
      </c>
      <c r="B14" s="393">
        <v>280.79528640000001</v>
      </c>
      <c r="C14" s="393">
        <v>227.6762477</v>
      </c>
      <c r="D14" s="393">
        <v>212.52443450000001</v>
      </c>
      <c r="E14" s="393">
        <v>217.91689769999999</v>
      </c>
      <c r="F14" s="393">
        <v>253.17879769999999</v>
      </c>
      <c r="G14" s="393">
        <v>313.11298470000003</v>
      </c>
      <c r="H14" s="393">
        <v>308.05083789999998</v>
      </c>
      <c r="I14" s="393">
        <v>328.46114490000002</v>
      </c>
      <c r="J14" s="393">
        <v>266.1165082</v>
      </c>
      <c r="K14" s="393">
        <v>262.25788189999997</v>
      </c>
      <c r="L14" s="393">
        <v>242.5723304</v>
      </c>
      <c r="M14" s="393">
        <v>207.35380309999999</v>
      </c>
      <c r="N14" s="393">
        <v>224.7176556</v>
      </c>
      <c r="O14" s="393">
        <v>191.73516029999999</v>
      </c>
      <c r="P14" s="393">
        <v>197.86586700000001</v>
      </c>
      <c r="Q14" s="393">
        <v>198.2713818</v>
      </c>
      <c r="R14" s="393">
        <v>200.30639199999999</v>
      </c>
      <c r="S14" s="1023">
        <v>199.56139759999999</v>
      </c>
      <c r="T14" s="78"/>
      <c r="V14" s="78"/>
      <c r="W14" s="78"/>
    </row>
    <row r="15" spans="1:23" ht="24.2" customHeight="1">
      <c r="A15" s="124" t="s">
        <v>413</v>
      </c>
      <c r="B15" s="393">
        <v>1484.5294848999999</v>
      </c>
      <c r="C15" s="393">
        <v>2143.7227189</v>
      </c>
      <c r="D15" s="393">
        <v>2975.1063832999998</v>
      </c>
      <c r="E15" s="393">
        <v>25579.154409899998</v>
      </c>
      <c r="F15" s="393">
        <v>2169.8034431999999</v>
      </c>
      <c r="G15" s="393">
        <v>2331.3860335999998</v>
      </c>
      <c r="H15" s="393">
        <v>2294.2821478000001</v>
      </c>
      <c r="I15" s="393">
        <v>2234.8784854</v>
      </c>
      <c r="J15" s="393">
        <v>2277.8924975</v>
      </c>
      <c r="K15" s="393">
        <v>2208.1246821</v>
      </c>
      <c r="L15" s="393">
        <v>1911.2812202</v>
      </c>
      <c r="M15" s="393">
        <v>2251.1059618999998</v>
      </c>
      <c r="N15" s="393">
        <v>2168.3687174000002</v>
      </c>
      <c r="O15" s="393">
        <v>2186.5708961</v>
      </c>
      <c r="P15" s="393">
        <v>2110.7550824</v>
      </c>
      <c r="Q15" s="393">
        <v>2050.6006177999998</v>
      </c>
      <c r="R15" s="393">
        <v>1969.9342816999999</v>
      </c>
      <c r="S15" s="1023">
        <v>1989.8706076000001</v>
      </c>
      <c r="T15" s="78"/>
      <c r="V15" s="78"/>
      <c r="W15" s="78"/>
    </row>
    <row r="16" spans="1:23" ht="24">
      <c r="A16" s="341" t="s">
        <v>415</v>
      </c>
      <c r="B16" s="788">
        <v>127578.57407409999</v>
      </c>
      <c r="C16" s="788">
        <v>169386.83435770002</v>
      </c>
      <c r="D16" s="788">
        <v>175718.78921370002</v>
      </c>
      <c r="E16" s="788">
        <v>179409.72203249997</v>
      </c>
      <c r="F16" s="788">
        <v>154413.73464690003</v>
      </c>
      <c r="G16" s="788">
        <v>170021.13333790001</v>
      </c>
      <c r="H16" s="788">
        <v>172058.75203440001</v>
      </c>
      <c r="I16" s="788">
        <v>168563.9416545</v>
      </c>
      <c r="J16" s="788">
        <v>170098.5522416</v>
      </c>
      <c r="K16" s="788">
        <v>168529.2406319</v>
      </c>
      <c r="L16" s="788">
        <v>165404.81638579999</v>
      </c>
      <c r="M16" s="788">
        <v>166799.93929600003</v>
      </c>
      <c r="N16" s="788">
        <v>167401.8670691</v>
      </c>
      <c r="O16" s="788">
        <v>162254.88821770001</v>
      </c>
      <c r="P16" s="788">
        <v>168678.39580529995</v>
      </c>
      <c r="Q16" s="788">
        <v>172418.29587119998</v>
      </c>
      <c r="R16" s="788">
        <v>169768.3371612</v>
      </c>
      <c r="S16" s="1022">
        <v>176341.29450209998</v>
      </c>
      <c r="T16" s="78"/>
      <c r="V16" s="78"/>
      <c r="W16" s="78"/>
    </row>
    <row r="17" spans="1:23">
      <c r="A17" s="340" t="s">
        <v>416</v>
      </c>
      <c r="B17" s="788">
        <v>63129.654978837003</v>
      </c>
      <c r="C17" s="788">
        <v>66057.731298053986</v>
      </c>
      <c r="D17" s="788">
        <v>52050.901409736995</v>
      </c>
      <c r="E17" s="788">
        <v>74056.540162502017</v>
      </c>
      <c r="F17" s="788">
        <v>96692.064031928006</v>
      </c>
      <c r="G17" s="788">
        <v>88077.20474518399</v>
      </c>
      <c r="H17" s="788">
        <v>84671.469175000006</v>
      </c>
      <c r="I17" s="788">
        <v>89511.897891633998</v>
      </c>
      <c r="J17" s="788">
        <v>88540.114736236996</v>
      </c>
      <c r="K17" s="788">
        <v>89384.376301493015</v>
      </c>
      <c r="L17" s="788">
        <v>94092.132044400001</v>
      </c>
      <c r="M17" s="788">
        <v>94041.876962099996</v>
      </c>
      <c r="N17" s="788">
        <v>99580.641706145994</v>
      </c>
      <c r="O17" s="788">
        <v>115952.65524213799</v>
      </c>
      <c r="P17" s="788">
        <v>109692.23128286802</v>
      </c>
      <c r="Q17" s="788">
        <v>111707.52275280602</v>
      </c>
      <c r="R17" s="788">
        <v>111742.90344248601</v>
      </c>
      <c r="S17" s="1022">
        <v>108912.34215187898</v>
      </c>
      <c r="T17" s="78"/>
      <c r="V17" s="78"/>
      <c r="W17" s="78"/>
    </row>
    <row r="18" spans="1:23" ht="24.2" customHeight="1">
      <c r="A18" s="124" t="s">
        <v>409</v>
      </c>
      <c r="B18" s="401">
        <v>63028.512781819001</v>
      </c>
      <c r="C18" s="401">
        <v>65963.187815451995</v>
      </c>
      <c r="D18" s="393">
        <v>52027.790718703996</v>
      </c>
      <c r="E18" s="393">
        <v>73999.073297102004</v>
      </c>
      <c r="F18" s="393">
        <v>96616.925045361</v>
      </c>
      <c r="G18" s="393">
        <v>87891.295223737994</v>
      </c>
      <c r="H18" s="393">
        <v>84348.054535338</v>
      </c>
      <c r="I18" s="393">
        <v>89145.351265388003</v>
      </c>
      <c r="J18" s="393">
        <v>88206.323964059993</v>
      </c>
      <c r="K18" s="393">
        <v>89046.721229218005</v>
      </c>
      <c r="L18" s="393">
        <v>93754.669152282993</v>
      </c>
      <c r="M18" s="393">
        <v>93704.459206333006</v>
      </c>
      <c r="N18" s="393">
        <v>99229.001972618993</v>
      </c>
      <c r="O18" s="393">
        <v>115645.615810527</v>
      </c>
      <c r="P18" s="393">
        <v>109389.175385369</v>
      </c>
      <c r="Q18" s="393">
        <v>111406.41846725901</v>
      </c>
      <c r="R18" s="393">
        <v>111435.582593022</v>
      </c>
      <c r="S18" s="1023">
        <v>108609.869101184</v>
      </c>
      <c r="T18" s="78"/>
      <c r="V18" s="78"/>
      <c r="W18" s="78"/>
    </row>
    <row r="19" spans="1:23" ht="24.2" customHeight="1">
      <c r="A19" s="124" t="s">
        <v>715</v>
      </c>
      <c r="B19" s="401">
        <v>9.2563554369999999</v>
      </c>
      <c r="C19" s="401">
        <v>35.385976460999998</v>
      </c>
      <c r="D19" s="393">
        <v>12.801094335</v>
      </c>
      <c r="E19" s="393">
        <v>31.390559238000002</v>
      </c>
      <c r="F19" s="393">
        <v>9.2910492330000007</v>
      </c>
      <c r="G19" s="393">
        <v>47.923326191999998</v>
      </c>
      <c r="H19" s="393">
        <v>15.536635286999999</v>
      </c>
      <c r="I19" s="393">
        <v>45.485103178000003</v>
      </c>
      <c r="J19" s="393">
        <v>8.8647477000000002E-2</v>
      </c>
      <c r="K19" s="393">
        <v>3.992070209</v>
      </c>
      <c r="L19" s="393">
        <v>3.8400382049999999</v>
      </c>
      <c r="M19" s="393">
        <v>3.8405798450000002</v>
      </c>
      <c r="N19" s="393">
        <v>10.707457427</v>
      </c>
      <c r="O19" s="393">
        <v>0.49016575299999998</v>
      </c>
      <c r="P19" s="393">
        <v>0.353951715</v>
      </c>
      <c r="Q19" s="393">
        <v>0.23601156100000001</v>
      </c>
      <c r="R19" s="393">
        <v>9.9376163680000005</v>
      </c>
      <c r="S19" s="1023">
        <v>8.4811085029999997</v>
      </c>
      <c r="T19" s="78"/>
      <c r="V19" s="390"/>
      <c r="W19" s="78"/>
    </row>
    <row r="20" spans="1:23" ht="24.2" customHeight="1">
      <c r="A20" s="124" t="s">
        <v>411</v>
      </c>
      <c r="B20" s="789">
        <v>1.2481756850000001</v>
      </c>
      <c r="C20" s="789">
        <v>0</v>
      </c>
      <c r="D20" s="393">
        <v>0</v>
      </c>
      <c r="E20" s="393">
        <v>17.161279579999999</v>
      </c>
      <c r="F20" s="393">
        <v>5.5452943829999999</v>
      </c>
      <c r="G20" s="393">
        <v>8.3333333330000006</v>
      </c>
      <c r="H20" s="393">
        <v>19.006620215000002</v>
      </c>
      <c r="I20" s="393">
        <v>3.3305650560000002</v>
      </c>
      <c r="J20" s="393">
        <v>0</v>
      </c>
      <c r="K20" s="393">
        <v>0</v>
      </c>
      <c r="L20" s="393">
        <v>0</v>
      </c>
      <c r="M20" s="393">
        <v>0</v>
      </c>
      <c r="N20" s="393">
        <v>0</v>
      </c>
      <c r="O20" s="393">
        <v>0</v>
      </c>
      <c r="P20" s="393">
        <v>0</v>
      </c>
      <c r="Q20" s="393">
        <v>0</v>
      </c>
      <c r="R20" s="393">
        <v>0</v>
      </c>
      <c r="S20" s="1023">
        <v>0</v>
      </c>
      <c r="T20" s="78"/>
      <c r="V20" s="78"/>
      <c r="W20" s="78"/>
    </row>
    <row r="21" spans="1:23" ht="24.2" customHeight="1">
      <c r="A21" s="124" t="s">
        <v>412</v>
      </c>
      <c r="B21" s="401">
        <v>0</v>
      </c>
      <c r="C21" s="401">
        <v>0</v>
      </c>
      <c r="D21" s="393">
        <v>2.9583887999999999E-2</v>
      </c>
      <c r="E21" s="393">
        <v>0</v>
      </c>
      <c r="F21" s="393">
        <v>3.7500000249999998</v>
      </c>
      <c r="G21" s="393">
        <v>16.627360397</v>
      </c>
      <c r="H21" s="393">
        <v>32.366054147</v>
      </c>
      <c r="I21" s="393">
        <v>19.002825697999999</v>
      </c>
      <c r="J21" s="393">
        <v>22.32968224</v>
      </c>
      <c r="K21" s="393">
        <v>3.3306400370000002</v>
      </c>
      <c r="L21" s="393">
        <v>0</v>
      </c>
      <c r="M21" s="393">
        <v>0</v>
      </c>
      <c r="N21" s="393">
        <v>0</v>
      </c>
      <c r="O21" s="393">
        <v>0</v>
      </c>
      <c r="P21" s="393">
        <v>0</v>
      </c>
      <c r="Q21" s="393">
        <v>0</v>
      </c>
      <c r="R21" s="393">
        <v>0</v>
      </c>
      <c r="S21" s="1023">
        <v>0</v>
      </c>
      <c r="T21" s="78"/>
      <c r="V21" s="78"/>
      <c r="W21" s="78"/>
    </row>
    <row r="22" spans="1:23" ht="24.2" customHeight="1">
      <c r="A22" s="124" t="s">
        <v>413</v>
      </c>
      <c r="B22" s="401">
        <v>90.637665896000001</v>
      </c>
      <c r="C22" s="401">
        <v>59.157506140999999</v>
      </c>
      <c r="D22" s="401">
        <v>10.280012810000001</v>
      </c>
      <c r="E22" s="401">
        <v>8.9150265819999994</v>
      </c>
      <c r="F22" s="401">
        <v>56.552642925999997</v>
      </c>
      <c r="G22" s="401">
        <v>113.02550152400001</v>
      </c>
      <c r="H22" s="401">
        <v>112.069637933</v>
      </c>
      <c r="I22" s="401">
        <v>139.86265330800001</v>
      </c>
      <c r="J22" s="401">
        <v>144.52138011</v>
      </c>
      <c r="K22" s="401">
        <v>163.500860996</v>
      </c>
      <c r="L22" s="401">
        <v>166.81142695599999</v>
      </c>
      <c r="M22" s="401">
        <v>166.78858796099999</v>
      </c>
      <c r="N22" s="401">
        <v>170.46613805000001</v>
      </c>
      <c r="O22" s="401">
        <v>153.27463292900001</v>
      </c>
      <c r="P22" s="401">
        <v>151.35097289199999</v>
      </c>
      <c r="Q22" s="401">
        <v>150.43413699300001</v>
      </c>
      <c r="R22" s="401">
        <v>148.69161654800001</v>
      </c>
      <c r="S22" s="1024">
        <v>146.99597109600001</v>
      </c>
      <c r="T22" s="78"/>
      <c r="V22" s="78"/>
      <c r="W22" s="78"/>
    </row>
    <row r="23" spans="1:23" ht="25.15" customHeight="1" thickBot="1">
      <c r="A23" s="343" t="s">
        <v>417</v>
      </c>
      <c r="B23" s="790">
        <v>91.885841581000008</v>
      </c>
      <c r="C23" s="790">
        <v>59.157506140999999</v>
      </c>
      <c r="D23" s="790">
        <v>10.309596698</v>
      </c>
      <c r="E23" s="790">
        <v>26.076306161999998</v>
      </c>
      <c r="F23" s="790">
        <v>65.847937333999994</v>
      </c>
      <c r="G23" s="790">
        <v>137.98619525400002</v>
      </c>
      <c r="H23" s="790">
        <v>163.44231229499999</v>
      </c>
      <c r="I23" s="790">
        <v>162.19604406200003</v>
      </c>
      <c r="J23" s="790">
        <v>166.85106235000001</v>
      </c>
      <c r="K23" s="790">
        <v>166.831501033</v>
      </c>
      <c r="L23" s="790">
        <v>166.81142695599999</v>
      </c>
      <c r="M23" s="790">
        <v>166.78858796099999</v>
      </c>
      <c r="N23" s="790">
        <v>170.46613805000001</v>
      </c>
      <c r="O23" s="790">
        <v>153.27463292900001</v>
      </c>
      <c r="P23" s="790">
        <v>151.35097289199999</v>
      </c>
      <c r="Q23" s="790">
        <v>150.43413699300001</v>
      </c>
      <c r="R23" s="790">
        <v>148.69161654800001</v>
      </c>
      <c r="S23" s="1025">
        <v>146.99597109600001</v>
      </c>
      <c r="T23" s="78"/>
      <c r="V23" s="78"/>
      <c r="W23" s="78"/>
    </row>
    <row r="24" spans="1:23" ht="75" customHeight="1">
      <c r="A24" s="1409" t="s">
        <v>296</v>
      </c>
      <c r="B24" s="1410"/>
      <c r="C24" s="1410"/>
      <c r="D24" s="1410"/>
      <c r="E24" s="1410"/>
      <c r="F24" s="1410"/>
      <c r="G24" s="1410"/>
      <c r="H24" s="1410"/>
      <c r="I24" s="1410"/>
      <c r="J24" s="1410"/>
      <c r="K24" s="1410"/>
      <c r="L24" s="1410"/>
      <c r="M24" s="1410"/>
      <c r="N24" s="1410"/>
      <c r="O24" s="1410"/>
      <c r="P24" s="1410"/>
      <c r="Q24" s="1410"/>
      <c r="R24" s="1410"/>
      <c r="S24" s="1411"/>
    </row>
    <row r="25" spans="1:23" ht="22.35" customHeight="1">
      <c r="A25" s="1339" t="s">
        <v>405</v>
      </c>
      <c r="B25" s="1391" t="s">
        <v>277</v>
      </c>
      <c r="C25" s="1384" t="s">
        <v>842</v>
      </c>
      <c r="D25" s="1380">
        <v>2021</v>
      </c>
      <c r="E25" s="1380">
        <v>2022</v>
      </c>
      <c r="F25" s="1380">
        <v>2023</v>
      </c>
      <c r="G25" s="1380">
        <v>2024</v>
      </c>
      <c r="H25" s="1380"/>
      <c r="I25" s="1380"/>
      <c r="J25" s="1380"/>
      <c r="K25" s="1380"/>
      <c r="L25" s="1380"/>
      <c r="M25" s="1380"/>
      <c r="N25" s="1380"/>
      <c r="O25" s="1380"/>
      <c r="P25" s="1380"/>
      <c r="Q25" s="1380">
        <v>2025</v>
      </c>
      <c r="R25" s="1380"/>
      <c r="S25" s="1388"/>
    </row>
    <row r="26" spans="1:23" ht="22.35" customHeight="1">
      <c r="A26" s="1339"/>
      <c r="B26" s="1391"/>
      <c r="C26" s="1385"/>
      <c r="D26" s="1383"/>
      <c r="E26" s="1380"/>
      <c r="F26" s="1380"/>
      <c r="G26" s="786" t="s">
        <v>3</v>
      </c>
      <c r="H26" s="786" t="s">
        <v>4</v>
      </c>
      <c r="I26" s="786" t="s">
        <v>5</v>
      </c>
      <c r="J26" s="786" t="s">
        <v>6</v>
      </c>
      <c r="K26" s="786" t="s">
        <v>267</v>
      </c>
      <c r="L26" s="896" t="s">
        <v>7</v>
      </c>
      <c r="M26" s="896" t="s">
        <v>13</v>
      </c>
      <c r="N26" s="896" t="s">
        <v>14</v>
      </c>
      <c r="O26" s="896" t="s">
        <v>906</v>
      </c>
      <c r="P26" s="896" t="s">
        <v>0</v>
      </c>
      <c r="Q26" s="896" t="s">
        <v>1</v>
      </c>
      <c r="R26" s="896" t="s">
        <v>2</v>
      </c>
      <c r="S26" s="1139" t="s">
        <v>3</v>
      </c>
    </row>
    <row r="27" spans="1:23" ht="24.2" customHeight="1">
      <c r="A27" s="340" t="s">
        <v>418</v>
      </c>
      <c r="B27" s="392">
        <v>2893140.2458918998</v>
      </c>
      <c r="C27" s="392">
        <v>3416538.2037941003</v>
      </c>
      <c r="D27" s="788">
        <v>3782348.5701877</v>
      </c>
      <c r="E27" s="788">
        <v>4098277.8798622</v>
      </c>
      <c r="F27" s="788">
        <v>4420226.2740713004</v>
      </c>
      <c r="G27" s="788">
        <v>4575661.9266845006</v>
      </c>
      <c r="H27" s="788">
        <v>4576271.7548180008</v>
      </c>
      <c r="I27" s="788">
        <v>4644775.3600887004</v>
      </c>
      <c r="J27" s="788">
        <v>4620362.1889513005</v>
      </c>
      <c r="K27" s="788">
        <v>4608041.5404445007</v>
      </c>
      <c r="L27" s="788">
        <v>4658148.4704109002</v>
      </c>
      <c r="M27" s="788">
        <v>4675312.9222459001</v>
      </c>
      <c r="N27" s="788">
        <v>4746520.3876746995</v>
      </c>
      <c r="O27" s="788">
        <v>4790335.2878857013</v>
      </c>
      <c r="P27" s="788">
        <v>4789871.6629125997</v>
      </c>
      <c r="Q27" s="788">
        <v>4838680.6707461998</v>
      </c>
      <c r="R27" s="788">
        <v>4842956.6960012987</v>
      </c>
      <c r="S27" s="1022">
        <v>4861154.3347380999</v>
      </c>
      <c r="T27" s="78"/>
      <c r="U27" s="53"/>
      <c r="V27" s="78"/>
      <c r="W27" s="78"/>
    </row>
    <row r="28" spans="1:23" ht="24.2" customHeight="1">
      <c r="A28" s="124" t="s">
        <v>409</v>
      </c>
      <c r="B28" s="394">
        <v>2740308.2143378998</v>
      </c>
      <c r="C28" s="394">
        <v>3220311.2446368001</v>
      </c>
      <c r="D28" s="393">
        <v>3577917.1875661998</v>
      </c>
      <c r="E28" s="393">
        <v>3897988.9207104002</v>
      </c>
      <c r="F28" s="393">
        <v>4185099.8374902001</v>
      </c>
      <c r="G28" s="393">
        <v>4301362.2362794001</v>
      </c>
      <c r="H28" s="393">
        <v>4309206.4659379004</v>
      </c>
      <c r="I28" s="393">
        <v>4386437.7750543002</v>
      </c>
      <c r="J28" s="393">
        <v>4360326.9977941001</v>
      </c>
      <c r="K28" s="393">
        <v>4352924.4204636002</v>
      </c>
      <c r="L28" s="393">
        <v>4401898.4655072996</v>
      </c>
      <c r="M28" s="393">
        <v>4420858.6714684004</v>
      </c>
      <c r="N28" s="393">
        <v>4489071.9909239998</v>
      </c>
      <c r="O28" s="393">
        <v>4544529.0448008003</v>
      </c>
      <c r="P28" s="393">
        <v>4528907.7233055001</v>
      </c>
      <c r="Q28" s="393">
        <v>4569426.1064176997</v>
      </c>
      <c r="R28" s="393">
        <v>4583061.1438571997</v>
      </c>
      <c r="S28" s="1023">
        <v>4593099.1124492995</v>
      </c>
      <c r="T28" s="78"/>
      <c r="V28" s="78"/>
      <c r="W28" s="78"/>
    </row>
    <row r="29" spans="1:23" ht="24.2" customHeight="1">
      <c r="A29" s="124" t="s">
        <v>715</v>
      </c>
      <c r="B29" s="394">
        <v>98144.2683559</v>
      </c>
      <c r="C29" s="394">
        <v>108285.09395189999</v>
      </c>
      <c r="D29" s="393">
        <v>118198.7495258</v>
      </c>
      <c r="E29" s="393">
        <v>124275.932338</v>
      </c>
      <c r="F29" s="393">
        <v>162380.24260860001</v>
      </c>
      <c r="G29" s="393">
        <v>195223.5634062</v>
      </c>
      <c r="H29" s="393">
        <v>187360.3295046</v>
      </c>
      <c r="I29" s="393">
        <v>180325.0171926</v>
      </c>
      <c r="J29" s="393">
        <v>180459.62473829999</v>
      </c>
      <c r="K29" s="393">
        <v>176226.223769</v>
      </c>
      <c r="L29" s="393">
        <v>179525.42099760001</v>
      </c>
      <c r="M29" s="393">
        <v>176096.18180689999</v>
      </c>
      <c r="N29" s="393">
        <v>178026.52344709999</v>
      </c>
      <c r="O29" s="393">
        <v>169236.0487665</v>
      </c>
      <c r="P29" s="393">
        <v>181041.88864240001</v>
      </c>
      <c r="Q29" s="393">
        <v>187342.3073057</v>
      </c>
      <c r="R29" s="393">
        <v>179556.33363499999</v>
      </c>
      <c r="S29" s="1023">
        <v>184365.15034240001</v>
      </c>
      <c r="T29" s="78"/>
      <c r="V29" s="78"/>
      <c r="W29" s="78"/>
    </row>
    <row r="30" spans="1:23" ht="24.2" customHeight="1">
      <c r="A30" s="124" t="s">
        <v>411</v>
      </c>
      <c r="B30" s="394">
        <v>12038.5720115</v>
      </c>
      <c r="C30" s="394">
        <v>16955.816853299999</v>
      </c>
      <c r="D30" s="393">
        <v>9601.1080493999998</v>
      </c>
      <c r="E30" s="393">
        <v>7980.1352108000001</v>
      </c>
      <c r="F30" s="393">
        <v>11013.291200199999</v>
      </c>
      <c r="G30" s="393">
        <v>12791.0099004</v>
      </c>
      <c r="H30" s="393">
        <v>11665.487444</v>
      </c>
      <c r="I30" s="393">
        <v>14516.5653817</v>
      </c>
      <c r="J30" s="393">
        <v>16241.915743199999</v>
      </c>
      <c r="K30" s="393">
        <v>11247.3073752</v>
      </c>
      <c r="L30" s="393">
        <v>11592.4737396</v>
      </c>
      <c r="M30" s="393">
        <v>10274.8387926</v>
      </c>
      <c r="N30" s="393">
        <v>10858.929474</v>
      </c>
      <c r="O30" s="393">
        <v>11202.580142999999</v>
      </c>
      <c r="P30" s="393">
        <v>14951.438748</v>
      </c>
      <c r="Q30" s="393">
        <v>13283.685131599999</v>
      </c>
      <c r="R30" s="393">
        <v>11120.7265759</v>
      </c>
      <c r="S30" s="1023">
        <v>14247.461149700001</v>
      </c>
      <c r="T30" s="78"/>
      <c r="V30" s="78"/>
      <c r="W30" s="78"/>
    </row>
    <row r="31" spans="1:23" ht="24.2" customHeight="1">
      <c r="A31" s="124" t="s">
        <v>412</v>
      </c>
      <c r="B31" s="394">
        <v>7669.0205555000002</v>
      </c>
      <c r="C31" s="394">
        <v>7276.8312643999998</v>
      </c>
      <c r="D31" s="393">
        <v>11726.511808900001</v>
      </c>
      <c r="E31" s="393">
        <v>12758.410577299999</v>
      </c>
      <c r="F31" s="393">
        <v>15526.0976519</v>
      </c>
      <c r="G31" s="393">
        <v>17025.393413400001</v>
      </c>
      <c r="H31" s="393">
        <v>17699.941573399999</v>
      </c>
      <c r="I31" s="393">
        <v>18195.635622400001</v>
      </c>
      <c r="J31" s="393">
        <v>16368.1310149</v>
      </c>
      <c r="K31" s="393">
        <v>20020.525227999999</v>
      </c>
      <c r="L31" s="393">
        <v>18552.296564600001</v>
      </c>
      <c r="M31" s="393">
        <v>16440.327063699999</v>
      </c>
      <c r="N31" s="393">
        <v>16268.366180000001</v>
      </c>
      <c r="O31" s="393">
        <v>15745.511584899999</v>
      </c>
      <c r="P31" s="393">
        <v>13883.788532</v>
      </c>
      <c r="Q31" s="393">
        <v>16221.7296207</v>
      </c>
      <c r="R31" s="393">
        <v>18019.8876356</v>
      </c>
      <c r="S31" s="1023">
        <v>16219.550351100001</v>
      </c>
      <c r="T31" s="78"/>
      <c r="V31" s="78"/>
      <c r="W31" s="78"/>
    </row>
    <row r="32" spans="1:23" ht="24.2" customHeight="1">
      <c r="A32" s="124" t="s">
        <v>413</v>
      </c>
      <c r="B32" s="394">
        <v>34980.170631100002</v>
      </c>
      <c r="C32" s="394">
        <v>63709.217087700003</v>
      </c>
      <c r="D32" s="393">
        <v>64905.013237400002</v>
      </c>
      <c r="E32" s="393">
        <v>55274.481025699999</v>
      </c>
      <c r="F32" s="393">
        <v>46206.8051204</v>
      </c>
      <c r="G32" s="393">
        <v>49259.723685099998</v>
      </c>
      <c r="H32" s="393">
        <v>50339.530358099997</v>
      </c>
      <c r="I32" s="393">
        <v>45300.366837699999</v>
      </c>
      <c r="J32" s="393">
        <v>46965.519660799997</v>
      </c>
      <c r="K32" s="393">
        <v>47623.063608700002</v>
      </c>
      <c r="L32" s="393">
        <v>46579.8136018</v>
      </c>
      <c r="M32" s="393">
        <v>51642.903114300003</v>
      </c>
      <c r="N32" s="393">
        <v>52294.577649600003</v>
      </c>
      <c r="O32" s="393">
        <v>49622.102590499999</v>
      </c>
      <c r="P32" s="393">
        <v>51086.823684700001</v>
      </c>
      <c r="Q32" s="393">
        <v>52406.842270499998</v>
      </c>
      <c r="R32" s="393">
        <v>51198.604297600003</v>
      </c>
      <c r="S32" s="1023">
        <v>53223.0604456</v>
      </c>
      <c r="T32" s="78"/>
      <c r="V32" s="78"/>
      <c r="W32" s="78"/>
    </row>
    <row r="33" spans="1:23" ht="24">
      <c r="A33" s="340" t="s">
        <v>414</v>
      </c>
      <c r="B33" s="395">
        <v>613342.55002000008</v>
      </c>
      <c r="C33" s="395">
        <v>606340.7652772998</v>
      </c>
      <c r="D33" s="788">
        <v>651289.62477580004</v>
      </c>
      <c r="E33" s="788">
        <v>933371.55734760012</v>
      </c>
      <c r="F33" s="788">
        <v>697446.15039820003</v>
      </c>
      <c r="G33" s="788">
        <v>713304.70173879992</v>
      </c>
      <c r="H33" s="788">
        <v>721309.5942059001</v>
      </c>
      <c r="I33" s="788">
        <v>715281.39527689992</v>
      </c>
      <c r="J33" s="788">
        <v>705180.18973800004</v>
      </c>
      <c r="K33" s="788">
        <v>713845.61272040009</v>
      </c>
      <c r="L33" s="788">
        <v>724462.41339290002</v>
      </c>
      <c r="M33" s="788">
        <v>734125.71231139998</v>
      </c>
      <c r="N33" s="788">
        <v>769195.40928339993</v>
      </c>
      <c r="O33" s="788">
        <v>799276.62361819996</v>
      </c>
      <c r="P33" s="788">
        <v>802101.10585239995</v>
      </c>
      <c r="Q33" s="788">
        <v>803712.79640880006</v>
      </c>
      <c r="R33" s="788">
        <v>822952.62037970009</v>
      </c>
      <c r="S33" s="1022">
        <v>809786.28699779999</v>
      </c>
      <c r="T33" s="78"/>
      <c r="V33" s="78"/>
      <c r="W33" s="78"/>
    </row>
    <row r="34" spans="1:23" ht="24.2" customHeight="1">
      <c r="A34" s="124" t="s">
        <v>409</v>
      </c>
      <c r="B34" s="394">
        <v>605259.96919680003</v>
      </c>
      <c r="C34" s="394">
        <v>595211.43435939995</v>
      </c>
      <c r="D34" s="393">
        <v>636054.5036083</v>
      </c>
      <c r="E34" s="393">
        <v>849906.14272400003</v>
      </c>
      <c r="F34" s="393">
        <v>684268.53193609999</v>
      </c>
      <c r="G34" s="393">
        <v>701812.01441329997</v>
      </c>
      <c r="H34" s="393">
        <v>713391.35774330003</v>
      </c>
      <c r="I34" s="393">
        <v>707981.51840079995</v>
      </c>
      <c r="J34" s="393">
        <v>698230.2546483</v>
      </c>
      <c r="K34" s="393">
        <v>706418.5290328</v>
      </c>
      <c r="L34" s="393">
        <v>717750.90727690002</v>
      </c>
      <c r="M34" s="393">
        <v>727375.24039419997</v>
      </c>
      <c r="N34" s="393">
        <v>755533.4401302</v>
      </c>
      <c r="O34" s="393">
        <v>782737.68604019994</v>
      </c>
      <c r="P34" s="393">
        <v>794922.42821749998</v>
      </c>
      <c r="Q34" s="393">
        <v>796951.04539720004</v>
      </c>
      <c r="R34" s="393">
        <v>816267.79597520002</v>
      </c>
      <c r="S34" s="1023">
        <v>802965.24005989998</v>
      </c>
      <c r="T34" s="78"/>
      <c r="V34" s="78"/>
      <c r="W34" s="78"/>
    </row>
    <row r="35" spans="1:23" ht="24.2" customHeight="1">
      <c r="A35" s="124" t="s">
        <v>715</v>
      </c>
      <c r="B35" s="394">
        <v>7237.4510436</v>
      </c>
      <c r="C35" s="394">
        <v>8858.6054753999997</v>
      </c>
      <c r="D35" s="393">
        <v>12942.9133618</v>
      </c>
      <c r="E35" s="393">
        <v>58294.330194800001</v>
      </c>
      <c r="F35" s="393">
        <v>11072.570332200001</v>
      </c>
      <c r="G35" s="393">
        <v>9335.6686262999992</v>
      </c>
      <c r="H35" s="393">
        <v>5736.0548280000003</v>
      </c>
      <c r="I35" s="393">
        <v>5490.6839044999997</v>
      </c>
      <c r="J35" s="393">
        <v>5234.3230944999996</v>
      </c>
      <c r="K35" s="393">
        <v>5756.0144834000002</v>
      </c>
      <c r="L35" s="393">
        <v>5348.7090464000003</v>
      </c>
      <c r="M35" s="393">
        <v>5121.0706094999996</v>
      </c>
      <c r="N35" s="393">
        <v>12049.239500199999</v>
      </c>
      <c r="O35" s="393">
        <v>14941.973365600001</v>
      </c>
      <c r="P35" s="393">
        <v>5701.5430643</v>
      </c>
      <c r="Q35" s="393">
        <v>5434.8777465000003</v>
      </c>
      <c r="R35" s="393">
        <v>5333.4186664999997</v>
      </c>
      <c r="S35" s="1023">
        <v>5448.7119578000002</v>
      </c>
      <c r="T35" s="78"/>
      <c r="V35" s="78"/>
      <c r="W35" s="78"/>
    </row>
    <row r="36" spans="1:23" ht="24.2" customHeight="1">
      <c r="A36" s="124" t="s">
        <v>411</v>
      </c>
      <c r="B36" s="394">
        <v>390.80865390000002</v>
      </c>
      <c r="C36" s="394">
        <v>964.90808000000004</v>
      </c>
      <c r="D36" s="393">
        <v>147.76234830000001</v>
      </c>
      <c r="E36" s="393">
        <v>148.88628560000001</v>
      </c>
      <c r="F36" s="393">
        <v>426.93479539999998</v>
      </c>
      <c r="G36" s="393">
        <v>394.68317990000003</v>
      </c>
      <c r="H36" s="393">
        <v>394.82372609999999</v>
      </c>
      <c r="I36" s="393">
        <v>88.957932400000004</v>
      </c>
      <c r="J36" s="393">
        <v>76.503568799999996</v>
      </c>
      <c r="K36" s="393">
        <v>64.178242299999994</v>
      </c>
      <c r="L36" s="393">
        <v>66.312206799999998</v>
      </c>
      <c r="M36" s="393">
        <v>61.986432499999999</v>
      </c>
      <c r="N36" s="393">
        <v>59.187462199999999</v>
      </c>
      <c r="O36" s="393">
        <v>64.006338400000004</v>
      </c>
      <c r="P36" s="393">
        <v>75.417658500000002</v>
      </c>
      <c r="Q36" s="393">
        <v>69.860828299999994</v>
      </c>
      <c r="R36" s="393">
        <v>70.972736699999999</v>
      </c>
      <c r="S36" s="1023">
        <v>84.984316699999994</v>
      </c>
      <c r="T36" s="78"/>
      <c r="V36" s="78"/>
      <c r="W36" s="78"/>
    </row>
    <row r="37" spans="1:23" ht="24.2" customHeight="1">
      <c r="A37" s="124" t="s">
        <v>412</v>
      </c>
      <c r="B37" s="394">
        <v>172.05329610000001</v>
      </c>
      <c r="C37" s="394">
        <v>176.6863309</v>
      </c>
      <c r="D37" s="393">
        <v>137.6237989</v>
      </c>
      <c r="E37" s="393">
        <v>144.9112863</v>
      </c>
      <c r="F37" s="393">
        <v>165.71235189999999</v>
      </c>
      <c r="G37" s="393">
        <v>210.59437249999999</v>
      </c>
      <c r="H37" s="393">
        <v>213.48808840000001</v>
      </c>
      <c r="I37" s="393">
        <v>209.01370879999999</v>
      </c>
      <c r="J37" s="393">
        <v>165.07386410000001</v>
      </c>
      <c r="K37" s="393">
        <v>170.22315750000001</v>
      </c>
      <c r="L37" s="393">
        <v>158.12275220000001</v>
      </c>
      <c r="M37" s="393">
        <v>117.7491931</v>
      </c>
      <c r="N37" s="393">
        <v>132.2592947</v>
      </c>
      <c r="O37" s="393">
        <v>92.254971800000007</v>
      </c>
      <c r="P37" s="393">
        <v>97.189868500000003</v>
      </c>
      <c r="Q37" s="393">
        <v>114.5400727</v>
      </c>
      <c r="R37" s="393">
        <v>115.5070997</v>
      </c>
      <c r="S37" s="1023">
        <v>108.2645077</v>
      </c>
      <c r="T37" s="78"/>
      <c r="V37" s="78"/>
      <c r="W37" s="78"/>
    </row>
    <row r="38" spans="1:23" ht="24.2" customHeight="1">
      <c r="A38" s="124" t="s">
        <v>413</v>
      </c>
      <c r="B38" s="394">
        <v>282.26782960000003</v>
      </c>
      <c r="C38" s="394">
        <v>1129.1310315999999</v>
      </c>
      <c r="D38" s="393">
        <v>2006.8216585</v>
      </c>
      <c r="E38" s="393">
        <v>24877.286856899998</v>
      </c>
      <c r="F38" s="393">
        <v>1512.4009825999999</v>
      </c>
      <c r="G38" s="393">
        <v>1551.7411468</v>
      </c>
      <c r="H38" s="393">
        <v>1573.8698201</v>
      </c>
      <c r="I38" s="393">
        <v>1511.2213303999999</v>
      </c>
      <c r="J38" s="393">
        <v>1474.0345623000001</v>
      </c>
      <c r="K38" s="393">
        <v>1436.6678044</v>
      </c>
      <c r="L38" s="393">
        <v>1138.3621106000001</v>
      </c>
      <c r="M38" s="393">
        <v>1449.6656820999999</v>
      </c>
      <c r="N38" s="393">
        <v>1421.2828961</v>
      </c>
      <c r="O38" s="393">
        <v>1440.7029021999999</v>
      </c>
      <c r="P38" s="393">
        <v>1304.5270436000001</v>
      </c>
      <c r="Q38" s="393">
        <v>1142.4723641</v>
      </c>
      <c r="R38" s="393">
        <v>1164.9259016000001</v>
      </c>
      <c r="S38" s="1023">
        <v>1179.0861557000001</v>
      </c>
      <c r="T38" s="78"/>
      <c r="V38" s="78"/>
      <c r="W38" s="78"/>
    </row>
    <row r="39" spans="1:23" ht="24.2" customHeight="1">
      <c r="A39" s="341" t="s">
        <v>415</v>
      </c>
      <c r="B39" s="396">
        <v>55532.892977700001</v>
      </c>
      <c r="C39" s="396">
        <v>90212.590647899997</v>
      </c>
      <c r="D39" s="788">
        <v>88524.840901400006</v>
      </c>
      <c r="E39" s="788">
        <v>101184.1112426</v>
      </c>
      <c r="F39" s="788">
        <v>74851.242102399992</v>
      </c>
      <c r="G39" s="788">
        <v>81233.145698100008</v>
      </c>
      <c r="H39" s="788">
        <v>81887.141010099993</v>
      </c>
      <c r="I39" s="788">
        <v>79821.760813400004</v>
      </c>
      <c r="J39" s="788">
        <v>81291.17841410001</v>
      </c>
      <c r="K39" s="788">
        <v>80561.965416099993</v>
      </c>
      <c r="L39" s="788">
        <v>78087.380975599997</v>
      </c>
      <c r="M39" s="788">
        <v>79987.470278299996</v>
      </c>
      <c r="N39" s="788">
        <v>81034.602956600007</v>
      </c>
      <c r="O39" s="788">
        <v>78167.158530799992</v>
      </c>
      <c r="P39" s="788">
        <v>81399.185535299999</v>
      </c>
      <c r="Q39" s="788">
        <v>83239.1302879</v>
      </c>
      <c r="R39" s="788">
        <v>81690.624247100001</v>
      </c>
      <c r="S39" s="1022">
        <v>85062.406926500014</v>
      </c>
      <c r="T39" s="78"/>
      <c r="V39" s="78"/>
      <c r="W39" s="78"/>
    </row>
    <row r="40" spans="1:23">
      <c r="A40" s="340" t="s">
        <v>416</v>
      </c>
      <c r="B40" s="397">
        <v>5188.0663300509996</v>
      </c>
      <c r="C40" s="397">
        <v>10239.800088946999</v>
      </c>
      <c r="D40" s="788">
        <v>7795.7751679440007</v>
      </c>
      <c r="E40" s="788">
        <v>9085.8644146810002</v>
      </c>
      <c r="F40" s="788">
        <v>11493.582794358999</v>
      </c>
      <c r="G40" s="788">
        <v>11437.22552199</v>
      </c>
      <c r="H40" s="788">
        <v>10212.547066501</v>
      </c>
      <c r="I40" s="788">
        <v>10514.849460504</v>
      </c>
      <c r="J40" s="788">
        <v>10386.91749426</v>
      </c>
      <c r="K40" s="788">
        <v>10041.085393375</v>
      </c>
      <c r="L40" s="788">
        <v>9520.7536717190014</v>
      </c>
      <c r="M40" s="788">
        <v>9856.7925307839996</v>
      </c>
      <c r="N40" s="788">
        <v>10262.404343296001</v>
      </c>
      <c r="O40" s="788">
        <v>12802.317708069999</v>
      </c>
      <c r="P40" s="788">
        <v>12314.547129985</v>
      </c>
      <c r="Q40" s="788">
        <v>12705.575009347</v>
      </c>
      <c r="R40" s="788">
        <v>12802.12636271</v>
      </c>
      <c r="S40" s="1022">
        <v>12010.477691537999</v>
      </c>
      <c r="T40" s="78"/>
      <c r="V40" s="78"/>
      <c r="W40" s="78"/>
    </row>
    <row r="41" spans="1:23" ht="24.2" customHeight="1">
      <c r="A41" s="124" t="s">
        <v>409</v>
      </c>
      <c r="B41" s="398">
        <v>5111.8395028240002</v>
      </c>
      <c r="C41" s="398">
        <v>10186.593401775999</v>
      </c>
      <c r="D41" s="393">
        <v>7791.3205318640003</v>
      </c>
      <c r="E41" s="393">
        <v>9085.8644146810002</v>
      </c>
      <c r="F41" s="393">
        <v>11493.380830807</v>
      </c>
      <c r="G41" s="393">
        <v>11437.012509738001</v>
      </c>
      <c r="H41" s="393">
        <v>10212.039309402</v>
      </c>
      <c r="I41" s="393">
        <v>10514.647727152</v>
      </c>
      <c r="J41" s="393">
        <v>10386.91749426</v>
      </c>
      <c r="K41" s="393">
        <v>10041.079673155</v>
      </c>
      <c r="L41" s="393">
        <v>9520.7526552390009</v>
      </c>
      <c r="M41" s="393">
        <v>9856.7909726639991</v>
      </c>
      <c r="N41" s="393">
        <v>10262.402863576001</v>
      </c>
      <c r="O41" s="393">
        <v>12802.12636271</v>
      </c>
      <c r="P41" s="393">
        <v>12314.547129985</v>
      </c>
      <c r="Q41" s="393">
        <v>12705.575009347</v>
      </c>
      <c r="R41" s="393">
        <v>12802.12636271</v>
      </c>
      <c r="S41" s="1023">
        <v>12010.476803938</v>
      </c>
      <c r="T41" s="78"/>
      <c r="V41" s="78"/>
      <c r="W41" s="78"/>
    </row>
    <row r="42" spans="1:23" ht="24.2" customHeight="1">
      <c r="A42" s="124" t="s">
        <v>715</v>
      </c>
      <c r="B42" s="398">
        <v>0.13880000000000001</v>
      </c>
      <c r="C42" s="398">
        <v>0</v>
      </c>
      <c r="D42" s="393">
        <v>0</v>
      </c>
      <c r="E42" s="393">
        <v>0</v>
      </c>
      <c r="F42" s="393">
        <v>2.3020000000000001E-4</v>
      </c>
      <c r="G42" s="393">
        <v>1.12789E-2</v>
      </c>
      <c r="H42" s="393">
        <v>0.30602374700000001</v>
      </c>
      <c r="I42" s="393">
        <v>0</v>
      </c>
      <c r="J42" s="393">
        <v>0</v>
      </c>
      <c r="K42" s="393">
        <v>5.7202199999999998E-3</v>
      </c>
      <c r="L42" s="393">
        <v>1.0164799999999999E-3</v>
      </c>
      <c r="M42" s="393">
        <v>1.5581200000000001E-3</v>
      </c>
      <c r="N42" s="393">
        <v>1.4797199999999999E-3</v>
      </c>
      <c r="O42" s="393">
        <v>0.19134535999999999</v>
      </c>
      <c r="P42" s="393">
        <v>0</v>
      </c>
      <c r="Q42" s="393">
        <v>0</v>
      </c>
      <c r="R42" s="393">
        <v>0</v>
      </c>
      <c r="S42" s="1023">
        <v>8.876E-4</v>
      </c>
      <c r="T42" s="78"/>
      <c r="V42" s="78"/>
      <c r="W42" s="78"/>
    </row>
    <row r="43" spans="1:23" ht="24.2" customHeight="1">
      <c r="A43" s="124" t="s">
        <v>411</v>
      </c>
      <c r="B43" s="398">
        <v>0</v>
      </c>
      <c r="C43" s="398">
        <v>0</v>
      </c>
      <c r="D43" s="393">
        <v>0</v>
      </c>
      <c r="E43" s="393">
        <v>0</v>
      </c>
      <c r="F43" s="393">
        <v>0.201733352</v>
      </c>
      <c r="G43" s="393">
        <v>0</v>
      </c>
      <c r="H43" s="393">
        <v>0</v>
      </c>
      <c r="I43" s="393">
        <v>0</v>
      </c>
      <c r="J43" s="393">
        <v>0</v>
      </c>
      <c r="K43" s="393">
        <v>0</v>
      </c>
      <c r="L43" s="393">
        <v>0</v>
      </c>
      <c r="M43" s="393">
        <v>0</v>
      </c>
      <c r="N43" s="393">
        <v>0</v>
      </c>
      <c r="O43" s="393">
        <v>0</v>
      </c>
      <c r="P43" s="393">
        <v>0</v>
      </c>
      <c r="Q43" s="393">
        <v>0</v>
      </c>
      <c r="R43" s="393">
        <v>0</v>
      </c>
      <c r="S43" s="1023">
        <v>0</v>
      </c>
      <c r="T43" s="78"/>
      <c r="V43" s="78"/>
      <c r="W43" s="78"/>
    </row>
    <row r="44" spans="1:23" ht="24.2" customHeight="1">
      <c r="A44" s="124" t="s">
        <v>412</v>
      </c>
      <c r="B44" s="398">
        <v>0</v>
      </c>
      <c r="C44" s="398">
        <v>0</v>
      </c>
      <c r="D44" s="393">
        <v>2.9583887999999999E-2</v>
      </c>
      <c r="E44" s="393">
        <v>0</v>
      </c>
      <c r="F44" s="394">
        <v>0</v>
      </c>
      <c r="G44" s="394">
        <v>0</v>
      </c>
      <c r="H44" s="394">
        <v>0</v>
      </c>
      <c r="I44" s="394"/>
      <c r="J44" s="394">
        <v>0</v>
      </c>
      <c r="K44" s="394">
        <v>0</v>
      </c>
      <c r="L44" s="393">
        <v>0</v>
      </c>
      <c r="M44" s="393">
        <v>0</v>
      </c>
      <c r="N44" s="393">
        <v>0</v>
      </c>
      <c r="O44" s="393">
        <v>0</v>
      </c>
      <c r="P44" s="393">
        <v>0</v>
      </c>
      <c r="Q44" s="393">
        <v>0</v>
      </c>
      <c r="R44" s="393">
        <v>0</v>
      </c>
      <c r="S44" s="1023">
        <v>0</v>
      </c>
      <c r="T44" s="78"/>
      <c r="V44" s="78"/>
      <c r="W44" s="78"/>
    </row>
    <row r="45" spans="1:23" ht="24.2" customHeight="1">
      <c r="A45" s="124" t="s">
        <v>413</v>
      </c>
      <c r="B45" s="394">
        <v>76.088027226999998</v>
      </c>
      <c r="C45" s="394">
        <v>53.206687170999999</v>
      </c>
      <c r="D45" s="401">
        <v>4.4250521919999999</v>
      </c>
      <c r="E45" s="401">
        <v>0</v>
      </c>
      <c r="F45" s="618">
        <v>0</v>
      </c>
      <c r="G45" s="618">
        <v>0.201733352</v>
      </c>
      <c r="H45" s="618">
        <v>0.201733352</v>
      </c>
      <c r="I45" s="618">
        <v>0.201733352</v>
      </c>
      <c r="J45" s="618">
        <v>0</v>
      </c>
      <c r="K45" s="618">
        <v>0</v>
      </c>
      <c r="L45" s="393">
        <v>0</v>
      </c>
      <c r="M45" s="393">
        <v>0</v>
      </c>
      <c r="N45" s="393">
        <v>0</v>
      </c>
      <c r="O45" s="393">
        <v>0</v>
      </c>
      <c r="P45" s="393">
        <v>0</v>
      </c>
      <c r="Q45" s="393">
        <v>0</v>
      </c>
      <c r="R45" s="393">
        <v>0</v>
      </c>
      <c r="S45" s="1023">
        <v>0</v>
      </c>
      <c r="T45" s="78"/>
      <c r="V45" s="78"/>
      <c r="W45" s="78"/>
    </row>
    <row r="46" spans="1:23" ht="25.15" customHeight="1" thickBot="1">
      <c r="A46" s="343" t="s">
        <v>417</v>
      </c>
      <c r="B46" s="403">
        <v>76.088027226999998</v>
      </c>
      <c r="C46" s="403">
        <v>53.206687170999999</v>
      </c>
      <c r="D46" s="790">
        <v>4.4546360800000002</v>
      </c>
      <c r="E46" s="790">
        <v>0</v>
      </c>
      <c r="F46" s="867">
        <v>0.201733352</v>
      </c>
      <c r="G46" s="867">
        <v>0.201733352</v>
      </c>
      <c r="H46" s="867">
        <v>0.201733352</v>
      </c>
      <c r="I46" s="867">
        <v>0.201733352</v>
      </c>
      <c r="J46" s="867">
        <v>0</v>
      </c>
      <c r="K46" s="867">
        <v>0</v>
      </c>
      <c r="L46" s="914">
        <v>0</v>
      </c>
      <c r="M46" s="914">
        <v>0</v>
      </c>
      <c r="N46" s="914">
        <v>0</v>
      </c>
      <c r="O46" s="914">
        <v>0</v>
      </c>
      <c r="P46" s="914">
        <v>0</v>
      </c>
      <c r="Q46" s="914">
        <v>0</v>
      </c>
      <c r="R46" s="914">
        <v>0</v>
      </c>
      <c r="S46" s="1079">
        <v>0</v>
      </c>
      <c r="T46" s="78"/>
      <c r="V46" s="78"/>
      <c r="W46" s="78"/>
    </row>
    <row r="47" spans="1:23" ht="75" customHeight="1">
      <c r="A47" s="1409" t="s">
        <v>297</v>
      </c>
      <c r="B47" s="1410"/>
      <c r="C47" s="1410"/>
      <c r="D47" s="1410"/>
      <c r="E47" s="1410"/>
      <c r="F47" s="1410"/>
      <c r="G47" s="1410"/>
      <c r="H47" s="1410"/>
      <c r="I47" s="1410"/>
      <c r="J47" s="1410"/>
      <c r="K47" s="1410"/>
      <c r="L47" s="1410"/>
      <c r="M47" s="1410"/>
      <c r="N47" s="1410"/>
      <c r="O47" s="1410"/>
      <c r="P47" s="1410"/>
      <c r="Q47" s="1410"/>
      <c r="R47" s="1410"/>
      <c r="S47" s="1411"/>
    </row>
    <row r="48" spans="1:23" ht="22.35" customHeight="1">
      <c r="A48" s="1339" t="s">
        <v>405</v>
      </c>
      <c r="B48" s="1391" t="s">
        <v>277</v>
      </c>
      <c r="C48" s="1384" t="s">
        <v>842</v>
      </c>
      <c r="D48" s="1380">
        <v>2021</v>
      </c>
      <c r="E48" s="1380">
        <v>2022</v>
      </c>
      <c r="F48" s="1380">
        <v>2023</v>
      </c>
      <c r="G48" s="1389">
        <v>2024</v>
      </c>
      <c r="H48" s="1389"/>
      <c r="I48" s="1389"/>
      <c r="J48" s="1389"/>
      <c r="K48" s="1389"/>
      <c r="L48" s="1389"/>
      <c r="M48" s="1389"/>
      <c r="N48" s="1389"/>
      <c r="O48" s="1389"/>
      <c r="P48" s="1389"/>
      <c r="Q48" s="1389">
        <v>2025</v>
      </c>
      <c r="R48" s="1389"/>
      <c r="S48" s="1390"/>
    </row>
    <row r="49" spans="1:21" ht="22.35" customHeight="1">
      <c r="A49" s="1339"/>
      <c r="B49" s="1391"/>
      <c r="C49" s="1385"/>
      <c r="D49" s="1383"/>
      <c r="E49" s="1380"/>
      <c r="F49" s="1380"/>
      <c r="G49" s="786" t="s">
        <v>3</v>
      </c>
      <c r="H49" s="786" t="s">
        <v>4</v>
      </c>
      <c r="I49" s="786" t="s">
        <v>5</v>
      </c>
      <c r="J49" s="786" t="s">
        <v>6</v>
      </c>
      <c r="K49" s="786" t="s">
        <v>267</v>
      </c>
      <c r="L49" s="896" t="s">
        <v>7</v>
      </c>
      <c r="M49" s="896" t="s">
        <v>13</v>
      </c>
      <c r="N49" s="896" t="s">
        <v>14</v>
      </c>
      <c r="O49" s="896" t="s">
        <v>906</v>
      </c>
      <c r="P49" s="896" t="s">
        <v>0</v>
      </c>
      <c r="Q49" s="896" t="s">
        <v>1</v>
      </c>
      <c r="R49" s="896" t="s">
        <v>2</v>
      </c>
      <c r="S49" s="1139" t="s">
        <v>3</v>
      </c>
    </row>
    <row r="50" spans="1:21" ht="24.2" customHeight="1">
      <c r="A50" s="340" t="s">
        <v>418</v>
      </c>
      <c r="B50" s="392">
        <v>516071.29589009995</v>
      </c>
      <c r="C50" s="392">
        <v>624946.11977250001</v>
      </c>
      <c r="D50" s="788">
        <v>679493.97397190006</v>
      </c>
      <c r="E50" s="788">
        <v>717048.64861099992</v>
      </c>
      <c r="F50" s="788">
        <v>771694.89872420009</v>
      </c>
      <c r="G50" s="788">
        <v>792664.41500610008</v>
      </c>
      <c r="H50" s="788">
        <v>795063.46238649997</v>
      </c>
      <c r="I50" s="788">
        <v>814783.00941680011</v>
      </c>
      <c r="J50" s="788">
        <v>810670.00803480006</v>
      </c>
      <c r="K50" s="788">
        <v>820623.7084170999</v>
      </c>
      <c r="L50" s="788">
        <v>841853.09813699999</v>
      </c>
      <c r="M50" s="788">
        <v>859185.04694199993</v>
      </c>
      <c r="N50" s="788">
        <v>845775.22138610005</v>
      </c>
      <c r="O50" s="788">
        <v>827964.84765279992</v>
      </c>
      <c r="P50" s="788">
        <v>828898.07547010004</v>
      </c>
      <c r="Q50" s="788">
        <v>835449.28889530012</v>
      </c>
      <c r="R50" s="788">
        <v>826537.55233009986</v>
      </c>
      <c r="S50" s="1022">
        <v>847997.67913779989</v>
      </c>
      <c r="U50" s="53"/>
    </row>
    <row r="51" spans="1:21" ht="24.2" customHeight="1">
      <c r="A51" s="124" t="s">
        <v>409</v>
      </c>
      <c r="B51" s="394">
        <v>493329.45663969999</v>
      </c>
      <c r="C51" s="394">
        <v>601918.05206599995</v>
      </c>
      <c r="D51" s="393">
        <v>657301.59521960001</v>
      </c>
      <c r="E51" s="393">
        <v>697212.34849240002</v>
      </c>
      <c r="F51" s="393">
        <v>745692.44561459997</v>
      </c>
      <c r="G51" s="393">
        <v>760085.75706580002</v>
      </c>
      <c r="H51" s="393">
        <v>762029.04404319997</v>
      </c>
      <c r="I51" s="393">
        <v>782624.94028510002</v>
      </c>
      <c r="J51" s="393">
        <v>778505.38602700003</v>
      </c>
      <c r="K51" s="393">
        <v>788144.25268359995</v>
      </c>
      <c r="L51" s="393">
        <v>808419.19680919999</v>
      </c>
      <c r="M51" s="393">
        <v>825812.34613750002</v>
      </c>
      <c r="N51" s="393">
        <v>811599.32241919998</v>
      </c>
      <c r="O51" s="393">
        <v>795179.20633069996</v>
      </c>
      <c r="P51" s="393">
        <v>788930.44105110003</v>
      </c>
      <c r="Q51" s="393">
        <v>796503.42767490004</v>
      </c>
      <c r="R51" s="393">
        <v>788918.37609789998</v>
      </c>
      <c r="S51" s="1023">
        <v>808894.87996179995</v>
      </c>
    </row>
    <row r="52" spans="1:21" ht="24.2" customHeight="1">
      <c r="A52" s="124" t="s">
        <v>715</v>
      </c>
      <c r="B52" s="394">
        <v>11213.2183656</v>
      </c>
      <c r="C52" s="394">
        <v>9538.8452254000003</v>
      </c>
      <c r="D52" s="393">
        <v>9136.6750111000001</v>
      </c>
      <c r="E52" s="393">
        <v>8301.5516535999996</v>
      </c>
      <c r="F52" s="393">
        <v>13314.213787500001</v>
      </c>
      <c r="G52" s="393">
        <v>17605.863280199999</v>
      </c>
      <c r="H52" s="393">
        <v>17119.6531168</v>
      </c>
      <c r="I52" s="393">
        <v>17021.968126100001</v>
      </c>
      <c r="J52" s="393">
        <v>16690.9590279</v>
      </c>
      <c r="K52" s="393">
        <v>17015.072494799999</v>
      </c>
      <c r="L52" s="393">
        <v>17648.361760899999</v>
      </c>
      <c r="M52" s="393">
        <v>17524.920326799998</v>
      </c>
      <c r="N52" s="393">
        <v>18021.555413900001</v>
      </c>
      <c r="O52" s="393">
        <v>17337.975214300001</v>
      </c>
      <c r="P52" s="393">
        <v>23399.266545499999</v>
      </c>
      <c r="Q52" s="393">
        <v>22103.556045699999</v>
      </c>
      <c r="R52" s="393">
        <v>20144.243526999999</v>
      </c>
      <c r="S52" s="1023">
        <v>20906.197429299998</v>
      </c>
    </row>
    <row r="53" spans="1:21" ht="24.2" customHeight="1">
      <c r="A53" s="124" t="s">
        <v>411</v>
      </c>
      <c r="B53" s="394">
        <v>754.37153499999999</v>
      </c>
      <c r="C53" s="394">
        <v>372.77314239999998</v>
      </c>
      <c r="D53" s="393">
        <v>632.10927500000003</v>
      </c>
      <c r="E53" s="393">
        <v>491.42523569999997</v>
      </c>
      <c r="F53" s="393">
        <v>665.88583879999999</v>
      </c>
      <c r="G53" s="393">
        <v>1348.1137378999999</v>
      </c>
      <c r="H53" s="393">
        <v>1553.9363100999999</v>
      </c>
      <c r="I53" s="393">
        <v>1182.9378744000001</v>
      </c>
      <c r="J53" s="393">
        <v>1296.5714962</v>
      </c>
      <c r="K53" s="393">
        <v>1116.9202121999999</v>
      </c>
      <c r="L53" s="393">
        <v>1218.9587956</v>
      </c>
      <c r="M53" s="393">
        <v>1304.7091911</v>
      </c>
      <c r="N53" s="393">
        <v>1328.4018967</v>
      </c>
      <c r="O53" s="393">
        <v>936.04311089999999</v>
      </c>
      <c r="P53" s="393">
        <v>1428.9843860000001</v>
      </c>
      <c r="Q53" s="393">
        <v>1207.3076532</v>
      </c>
      <c r="R53" s="393">
        <v>1164.7861103</v>
      </c>
      <c r="S53" s="1023">
        <v>1380.687158</v>
      </c>
    </row>
    <row r="54" spans="1:21" ht="24.2" customHeight="1">
      <c r="A54" s="124" t="s">
        <v>412</v>
      </c>
      <c r="B54" s="394">
        <v>793.11712499999999</v>
      </c>
      <c r="C54" s="394">
        <v>674.85580340000001</v>
      </c>
      <c r="D54" s="393">
        <v>756.18289789999994</v>
      </c>
      <c r="E54" s="393">
        <v>655.67739419999998</v>
      </c>
      <c r="F54" s="393">
        <v>1413.8839962</v>
      </c>
      <c r="G54" s="393">
        <v>1632.0133304999999</v>
      </c>
      <c r="H54" s="393">
        <v>2075.2609871999998</v>
      </c>
      <c r="I54" s="393">
        <v>2338.0795084000001</v>
      </c>
      <c r="J54" s="393">
        <v>1778.9407071999999</v>
      </c>
      <c r="K54" s="393">
        <v>1334.7037937</v>
      </c>
      <c r="L54" s="393">
        <v>1275.7639939999999</v>
      </c>
      <c r="M54" s="393">
        <v>1093.0662764000001</v>
      </c>
      <c r="N54" s="393">
        <v>1188.8322665000001</v>
      </c>
      <c r="O54" s="393">
        <v>1270.0135385999999</v>
      </c>
      <c r="P54" s="393">
        <v>1365.5048343000001</v>
      </c>
      <c r="Q54" s="393">
        <v>1455.4894423999999</v>
      </c>
      <c r="R54" s="393">
        <v>1508.363531</v>
      </c>
      <c r="S54" s="1023">
        <v>1529.1843145</v>
      </c>
    </row>
    <row r="55" spans="1:21" ht="24.2" customHeight="1">
      <c r="A55" s="124" t="s">
        <v>413</v>
      </c>
      <c r="B55" s="394">
        <v>9981.1322247999997</v>
      </c>
      <c r="C55" s="394">
        <v>12441.5935353</v>
      </c>
      <c r="D55" s="393">
        <v>11667.4115683</v>
      </c>
      <c r="E55" s="393">
        <v>10387.6458351</v>
      </c>
      <c r="F55" s="393">
        <v>10608.469487099999</v>
      </c>
      <c r="G55" s="393">
        <v>11992.667591699999</v>
      </c>
      <c r="H55" s="393">
        <v>12285.5679292</v>
      </c>
      <c r="I55" s="393">
        <v>11615.083622800001</v>
      </c>
      <c r="J55" s="393">
        <v>12398.150776500001</v>
      </c>
      <c r="K55" s="393">
        <v>13012.759232799999</v>
      </c>
      <c r="L55" s="393">
        <v>13290.8167773</v>
      </c>
      <c r="M55" s="393">
        <v>13450.0050102</v>
      </c>
      <c r="N55" s="393">
        <v>13637.1093898</v>
      </c>
      <c r="O55" s="393">
        <v>13241.609458299999</v>
      </c>
      <c r="P55" s="393">
        <v>13773.878653199999</v>
      </c>
      <c r="Q55" s="393">
        <v>14179.5080791</v>
      </c>
      <c r="R55" s="393">
        <v>14801.7830639</v>
      </c>
      <c r="S55" s="1023">
        <v>15286.730274199999</v>
      </c>
    </row>
    <row r="56" spans="1:21" ht="24">
      <c r="A56" s="340" t="s">
        <v>414</v>
      </c>
      <c r="B56" s="395">
        <v>31457.969402100003</v>
      </c>
      <c r="C56" s="395">
        <v>26782.2281984</v>
      </c>
      <c r="D56" s="788">
        <v>26230.249876099999</v>
      </c>
      <c r="E56" s="788">
        <v>33136.160717600003</v>
      </c>
      <c r="F56" s="788">
        <v>37846.903638499993</v>
      </c>
      <c r="G56" s="788">
        <v>36638.2632772</v>
      </c>
      <c r="H56" s="788">
        <v>37735.949438099997</v>
      </c>
      <c r="I56" s="788">
        <v>37168.157402499994</v>
      </c>
      <c r="J56" s="788">
        <v>37601.867761099988</v>
      </c>
      <c r="K56" s="788">
        <v>37741.857010899999</v>
      </c>
      <c r="L56" s="788">
        <v>36442.871266000002</v>
      </c>
      <c r="M56" s="788">
        <v>36278.891769900009</v>
      </c>
      <c r="N56" s="788">
        <v>35664.702863899991</v>
      </c>
      <c r="O56" s="788">
        <v>34111.728168300004</v>
      </c>
      <c r="P56" s="788">
        <v>30594.4607899</v>
      </c>
      <c r="Q56" s="788">
        <v>29323.417572800001</v>
      </c>
      <c r="R56" s="788">
        <v>28045.487586300002</v>
      </c>
      <c r="S56" s="1022">
        <v>27534.825881600002</v>
      </c>
    </row>
    <row r="57" spans="1:21" ht="24.2" customHeight="1">
      <c r="A57" s="124" t="s">
        <v>409</v>
      </c>
      <c r="B57" s="394">
        <v>30879.965075200002</v>
      </c>
      <c r="C57" s="394">
        <v>26050.660869899999</v>
      </c>
      <c r="D57" s="393">
        <v>25570.897654299999</v>
      </c>
      <c r="E57" s="393">
        <v>32790.295797799998</v>
      </c>
      <c r="F57" s="393">
        <v>37368.9971238</v>
      </c>
      <c r="G57" s="393">
        <v>36172.002829700003</v>
      </c>
      <c r="H57" s="393">
        <v>37262.555746799997</v>
      </c>
      <c r="I57" s="393">
        <v>36669.462782499999</v>
      </c>
      <c r="J57" s="393">
        <v>37086.848879999998</v>
      </c>
      <c r="K57" s="393">
        <v>37240.577380100003</v>
      </c>
      <c r="L57" s="393">
        <v>35921.328771499997</v>
      </c>
      <c r="M57" s="393">
        <v>35832.989008899996</v>
      </c>
      <c r="N57" s="393">
        <v>35169.192940100002</v>
      </c>
      <c r="O57" s="393">
        <v>33635.091531500002</v>
      </c>
      <c r="P57" s="393">
        <v>30108.295429199999</v>
      </c>
      <c r="Q57" s="393">
        <v>28792.5229937</v>
      </c>
      <c r="R57" s="393">
        <v>27469.038314500001</v>
      </c>
      <c r="S57" s="1023">
        <v>26865.1246231</v>
      </c>
    </row>
    <row r="58" spans="1:21" ht="24.2" customHeight="1">
      <c r="A58" s="124" t="s">
        <v>715</v>
      </c>
      <c r="B58" s="394">
        <v>194.49176320000001</v>
      </c>
      <c r="C58" s="394">
        <v>71.449938799999998</v>
      </c>
      <c r="D58" s="393">
        <v>152.37741879999999</v>
      </c>
      <c r="E58" s="393">
        <v>79.327598300000005</v>
      </c>
      <c r="F58" s="393">
        <v>206.78586050000001</v>
      </c>
      <c r="G58" s="393">
        <v>164.9456788</v>
      </c>
      <c r="H58" s="393">
        <v>147.0746402</v>
      </c>
      <c r="I58" s="393">
        <v>144.00019349999999</v>
      </c>
      <c r="J58" s="393">
        <v>197.5306085</v>
      </c>
      <c r="K58" s="393">
        <v>211.06880630000001</v>
      </c>
      <c r="L58" s="393">
        <v>207.84652629999999</v>
      </c>
      <c r="M58" s="393">
        <v>126.4473301</v>
      </c>
      <c r="N58" s="393">
        <v>175.01624670000001</v>
      </c>
      <c r="O58" s="393">
        <v>176.59891859999999</v>
      </c>
      <c r="P58" s="393">
        <v>209.79945169999999</v>
      </c>
      <c r="Q58" s="393">
        <v>237.77313100000001</v>
      </c>
      <c r="R58" s="393">
        <v>256.48952209999999</v>
      </c>
      <c r="S58" s="1023">
        <v>341.16943070000002</v>
      </c>
    </row>
    <row r="59" spans="1:21" ht="24.2" customHeight="1">
      <c r="A59" s="124" t="s">
        <v>411</v>
      </c>
      <c r="B59" s="394">
        <v>8.0531137000000008</v>
      </c>
      <c r="C59" s="394">
        <v>4.3079397999999998</v>
      </c>
      <c r="D59" s="393">
        <v>4.2174972999999998</v>
      </c>
      <c r="E59" s="393">
        <v>5.4966140000000001</v>
      </c>
      <c r="F59" s="393">
        <v>1.6627856000000001</v>
      </c>
      <c r="G59" s="393">
        <v>14.0538218</v>
      </c>
      <c r="H59" s="393">
        <v>33.664898600000001</v>
      </c>
      <c r="I59" s="393">
        <v>5.0526925</v>
      </c>
      <c r="J59" s="393">
        <v>6.9521069000000004</v>
      </c>
      <c r="K59" s="393">
        <v>3.8721549</v>
      </c>
      <c r="L59" s="393">
        <v>2.3053754</v>
      </c>
      <c r="M59" s="393">
        <v>10.018165099999999</v>
      </c>
      <c r="N59" s="393">
        <v>3.0296644000000001</v>
      </c>
      <c r="O59" s="393">
        <v>3.6677303000000001</v>
      </c>
      <c r="P59" s="393">
        <v>5.8227624000000002</v>
      </c>
      <c r="Q59" s="393">
        <v>6.2527160000000004</v>
      </c>
      <c r="R59" s="393">
        <v>27.500362200000001</v>
      </c>
      <c r="S59" s="1023">
        <v>19.182691999999999</v>
      </c>
    </row>
    <row r="60" spans="1:21" ht="24.2" customHeight="1">
      <c r="A60" s="124" t="s">
        <v>412</v>
      </c>
      <c r="B60" s="394">
        <v>4.0542499000000003</v>
      </c>
      <c r="C60" s="394">
        <v>2.4651345999999998</v>
      </c>
      <c r="D60" s="393">
        <v>2.1366160999999999</v>
      </c>
      <c r="E60" s="393">
        <v>2.3265820000000001</v>
      </c>
      <c r="F60" s="393">
        <v>6.4002249999999998</v>
      </c>
      <c r="G60" s="393">
        <v>11.2208766</v>
      </c>
      <c r="H60" s="393">
        <v>19.2402941</v>
      </c>
      <c r="I60" s="393">
        <v>40.4161979</v>
      </c>
      <c r="J60" s="393">
        <v>18.035068899999999</v>
      </c>
      <c r="K60" s="393">
        <v>10.7033209</v>
      </c>
      <c r="L60" s="393">
        <v>3.2319116000000001</v>
      </c>
      <c r="M60" s="393">
        <v>1.6002586000000001</v>
      </c>
      <c r="N60" s="393">
        <v>9.5081723999999994</v>
      </c>
      <c r="O60" s="393">
        <v>9.2887926000000007</v>
      </c>
      <c r="P60" s="393">
        <v>4.1063571000000003</v>
      </c>
      <c r="Q60" s="393">
        <v>3.5612482999999999</v>
      </c>
      <c r="R60" s="393">
        <v>4.0520243000000002</v>
      </c>
      <c r="S60" s="1023">
        <v>11.811377</v>
      </c>
    </row>
    <row r="61" spans="1:21" ht="24.2" customHeight="1">
      <c r="A61" s="124" t="s">
        <v>413</v>
      </c>
      <c r="B61" s="394">
        <v>371.4052001</v>
      </c>
      <c r="C61" s="394">
        <v>653.34431529999995</v>
      </c>
      <c r="D61" s="393">
        <v>500.62068959999999</v>
      </c>
      <c r="E61" s="393">
        <v>258.71412550000002</v>
      </c>
      <c r="F61" s="393">
        <v>263.05764360000001</v>
      </c>
      <c r="G61" s="393">
        <v>276.04007030000002</v>
      </c>
      <c r="H61" s="393">
        <v>273.41385839999998</v>
      </c>
      <c r="I61" s="393">
        <v>309.2255361</v>
      </c>
      <c r="J61" s="393">
        <v>292.50109680000003</v>
      </c>
      <c r="K61" s="393">
        <v>275.63534870000001</v>
      </c>
      <c r="L61" s="393">
        <v>308.15868119999999</v>
      </c>
      <c r="M61" s="393">
        <v>307.83700720000002</v>
      </c>
      <c r="N61" s="393">
        <v>307.95584029999998</v>
      </c>
      <c r="O61" s="393">
        <v>287.08119529999999</v>
      </c>
      <c r="P61" s="393">
        <v>266.43678949999997</v>
      </c>
      <c r="Q61" s="393">
        <v>283.3074838</v>
      </c>
      <c r="R61" s="393">
        <v>288.40736320000002</v>
      </c>
      <c r="S61" s="1023">
        <v>297.53775880000001</v>
      </c>
    </row>
    <row r="62" spans="1:21" ht="24.2" customHeight="1">
      <c r="A62" s="341" t="s">
        <v>415</v>
      </c>
      <c r="B62" s="399">
        <v>11912.133448499999</v>
      </c>
      <c r="C62" s="399">
        <v>14149.339870800002</v>
      </c>
      <c r="D62" s="788">
        <v>13562.6785442</v>
      </c>
      <c r="E62" s="788">
        <v>11801.285786500001</v>
      </c>
      <c r="F62" s="788">
        <v>12959.359976299997</v>
      </c>
      <c r="G62" s="788">
        <v>15274.1094288</v>
      </c>
      <c r="H62" s="788">
        <v>16241.084277599999</v>
      </c>
      <c r="I62" s="788">
        <v>15490.795432100002</v>
      </c>
      <c r="J62" s="788">
        <v>15791.151252500002</v>
      </c>
      <c r="K62" s="788">
        <v>15754.5940632</v>
      </c>
      <c r="L62" s="788">
        <v>16099.235535100001</v>
      </c>
      <c r="M62" s="788">
        <v>16167.2359086</v>
      </c>
      <c r="N62" s="788">
        <v>16474.837230099998</v>
      </c>
      <c r="O62" s="788">
        <v>15747.703825999999</v>
      </c>
      <c r="P62" s="788">
        <v>16844.7337825</v>
      </c>
      <c r="Q62" s="788">
        <v>17135.426622799998</v>
      </c>
      <c r="R62" s="788">
        <v>17794.8924549</v>
      </c>
      <c r="S62" s="1022">
        <v>18525.1335745</v>
      </c>
    </row>
    <row r="63" spans="1:21">
      <c r="A63" s="340" t="s">
        <v>416</v>
      </c>
      <c r="B63" s="392">
        <v>4395.8335714360001</v>
      </c>
      <c r="C63" s="392">
        <v>4756.3571545900004</v>
      </c>
      <c r="D63" s="788">
        <v>4406.5653187540001</v>
      </c>
      <c r="E63" s="788">
        <v>8400.2335364840019</v>
      </c>
      <c r="F63" s="788">
        <v>11769.527254506</v>
      </c>
      <c r="G63" s="788">
        <v>9883.4180544699993</v>
      </c>
      <c r="H63" s="788">
        <v>9743.9297221650013</v>
      </c>
      <c r="I63" s="788">
        <v>9760.7517407639989</v>
      </c>
      <c r="J63" s="788">
        <v>10450.049443882001</v>
      </c>
      <c r="K63" s="788">
        <v>10268.300019716</v>
      </c>
      <c r="L63" s="788">
        <v>10250.748481263001</v>
      </c>
      <c r="M63" s="788">
        <v>9656.8221696870005</v>
      </c>
      <c r="N63" s="788">
        <v>10382.828000626001</v>
      </c>
      <c r="O63" s="788">
        <v>12274.400418938001</v>
      </c>
      <c r="P63" s="788">
        <v>12400.869813087</v>
      </c>
      <c r="Q63" s="788">
        <v>12274.400418938001</v>
      </c>
      <c r="R63" s="788">
        <v>11720.532030610002</v>
      </c>
      <c r="S63" s="1022">
        <v>11600.056061218</v>
      </c>
    </row>
    <row r="64" spans="1:21" ht="24.2" customHeight="1">
      <c r="A64" s="124" t="s">
        <v>409</v>
      </c>
      <c r="B64" s="394">
        <v>4381.3110745699996</v>
      </c>
      <c r="C64" s="394">
        <v>4743.401758045</v>
      </c>
      <c r="D64" s="393">
        <v>4406.298455999</v>
      </c>
      <c r="E64" s="393">
        <v>8389.3342177850009</v>
      </c>
      <c r="F64" s="393">
        <v>11730.982076732</v>
      </c>
      <c r="G64" s="393">
        <v>9752.9082436280005</v>
      </c>
      <c r="H64" s="393">
        <v>9620.2918295250001</v>
      </c>
      <c r="I64" s="393">
        <v>9611.1035670839992</v>
      </c>
      <c r="J64" s="393">
        <v>10337.979228389</v>
      </c>
      <c r="K64" s="393">
        <v>10152.336042835999</v>
      </c>
      <c r="L64" s="393">
        <v>10134.826404433001</v>
      </c>
      <c r="M64" s="393">
        <v>9540.8976633700004</v>
      </c>
      <c r="N64" s="393">
        <v>10267.040618441</v>
      </c>
      <c r="O64" s="393">
        <v>12171.405900407</v>
      </c>
      <c r="P64" s="393">
        <v>12296.97835116</v>
      </c>
      <c r="Q64" s="393">
        <v>12171.405900407</v>
      </c>
      <c r="R64" s="393">
        <v>11609.643623984</v>
      </c>
      <c r="S64" s="1023">
        <v>11496.940129445</v>
      </c>
    </row>
    <row r="65" spans="1:23" ht="24.2" customHeight="1">
      <c r="A65" s="124" t="s">
        <v>715</v>
      </c>
      <c r="B65" s="394">
        <v>0</v>
      </c>
      <c r="C65" s="394">
        <v>12.688533789999999</v>
      </c>
      <c r="D65" s="393">
        <v>0</v>
      </c>
      <c r="E65" s="393">
        <v>10.53773664</v>
      </c>
      <c r="F65" s="393">
        <v>9.290819033</v>
      </c>
      <c r="G65" s="393">
        <v>44.968373391999997</v>
      </c>
      <c r="H65" s="393">
        <v>15.23061154</v>
      </c>
      <c r="I65" s="393">
        <v>42.460923309999998</v>
      </c>
      <c r="J65" s="393">
        <v>0</v>
      </c>
      <c r="K65" s="393">
        <v>3.8870852020000002</v>
      </c>
      <c r="L65" s="393">
        <v>3.8390217249999998</v>
      </c>
      <c r="M65" s="393">
        <v>3.8390217249999998</v>
      </c>
      <c r="N65" s="393">
        <v>0</v>
      </c>
      <c r="O65" s="393">
        <v>0</v>
      </c>
      <c r="P65" s="393">
        <v>0</v>
      </c>
      <c r="Q65" s="393">
        <v>0</v>
      </c>
      <c r="R65" s="393">
        <v>9.6125585450000006</v>
      </c>
      <c r="S65" s="1023">
        <v>3.5236782290000002</v>
      </c>
    </row>
    <row r="66" spans="1:23" ht="24.2" customHeight="1">
      <c r="A66" s="124" t="s">
        <v>411</v>
      </c>
      <c r="B66" s="394">
        <v>0</v>
      </c>
      <c r="C66" s="394">
        <v>0</v>
      </c>
      <c r="D66" s="393">
        <v>0</v>
      </c>
      <c r="E66" s="393">
        <v>0</v>
      </c>
      <c r="F66" s="393">
        <v>5.3435610310000001</v>
      </c>
      <c r="G66" s="393">
        <v>8.3333333330000006</v>
      </c>
      <c r="H66" s="393">
        <v>16.395582133000001</v>
      </c>
      <c r="I66" s="393">
        <v>3.3305650560000002</v>
      </c>
      <c r="J66" s="393">
        <v>0</v>
      </c>
      <c r="K66" s="393">
        <v>0</v>
      </c>
      <c r="L66" s="393">
        <v>0</v>
      </c>
      <c r="M66" s="393">
        <v>0</v>
      </c>
      <c r="N66" s="393">
        <v>0</v>
      </c>
      <c r="O66" s="393">
        <v>0</v>
      </c>
      <c r="P66" s="393">
        <v>0</v>
      </c>
      <c r="Q66" s="393">
        <v>0</v>
      </c>
      <c r="R66" s="393">
        <v>0</v>
      </c>
      <c r="S66" s="1023">
        <v>0</v>
      </c>
    </row>
    <row r="67" spans="1:23" ht="24.2" customHeight="1">
      <c r="A67" s="124" t="s">
        <v>412</v>
      </c>
      <c r="B67" s="394">
        <v>0</v>
      </c>
      <c r="C67" s="394">
        <v>0</v>
      </c>
      <c r="D67" s="393">
        <v>0</v>
      </c>
      <c r="E67" s="393">
        <v>0</v>
      </c>
      <c r="F67" s="393">
        <v>3.7500000249999998</v>
      </c>
      <c r="G67" s="393">
        <v>0</v>
      </c>
      <c r="H67" s="393">
        <v>15.75</v>
      </c>
      <c r="I67" s="393">
        <v>16.396787215</v>
      </c>
      <c r="J67" s="393">
        <v>19.728635014000002</v>
      </c>
      <c r="K67" s="393">
        <v>3.3306400370000002</v>
      </c>
      <c r="L67" s="393">
        <v>0</v>
      </c>
      <c r="M67" s="393">
        <v>0</v>
      </c>
      <c r="N67" s="393">
        <v>0</v>
      </c>
      <c r="O67" s="393">
        <v>0</v>
      </c>
      <c r="P67" s="393">
        <v>0</v>
      </c>
      <c r="Q67" s="393">
        <v>0</v>
      </c>
      <c r="R67" s="393">
        <v>0</v>
      </c>
      <c r="S67" s="1023">
        <v>0</v>
      </c>
    </row>
    <row r="68" spans="1:23" ht="24.2" customHeight="1">
      <c r="A68" s="124" t="s">
        <v>413</v>
      </c>
      <c r="B68" s="394">
        <v>14.522496865999999</v>
      </c>
      <c r="C68" s="394">
        <v>0.26686275500000001</v>
      </c>
      <c r="D68" s="401">
        <v>0.26686275500000001</v>
      </c>
      <c r="E68" s="401">
        <v>0.36158205900000001</v>
      </c>
      <c r="F68" s="401">
        <v>20.160797684999999</v>
      </c>
      <c r="G68" s="401">
        <v>77.208104117000005</v>
      </c>
      <c r="H68" s="401">
        <v>76.261698967000001</v>
      </c>
      <c r="I68" s="401">
        <v>87.459898099</v>
      </c>
      <c r="J68" s="401">
        <v>92.341580479000001</v>
      </c>
      <c r="K68" s="401">
        <v>108.746251641</v>
      </c>
      <c r="L68" s="401">
        <v>112.083055105</v>
      </c>
      <c r="M68" s="401">
        <v>112.085484592</v>
      </c>
      <c r="N68" s="401">
        <v>115.787382185</v>
      </c>
      <c r="O68" s="401">
        <v>102.994518531</v>
      </c>
      <c r="P68" s="401">
        <v>103.89146192699999</v>
      </c>
      <c r="Q68" s="401">
        <v>102.994518531</v>
      </c>
      <c r="R68" s="401">
        <v>101.27584808100001</v>
      </c>
      <c r="S68" s="1024">
        <v>99.592253544000002</v>
      </c>
    </row>
    <row r="69" spans="1:23" ht="25.15" customHeight="1" thickBot="1">
      <c r="A69" s="343" t="s">
        <v>417</v>
      </c>
      <c r="B69" s="403">
        <v>14.522496865999999</v>
      </c>
      <c r="C69" s="403">
        <v>0.26686275500000001</v>
      </c>
      <c r="D69" s="790">
        <v>0.26686275500000001</v>
      </c>
      <c r="E69" s="790">
        <v>0.36158205900000001</v>
      </c>
      <c r="F69" s="790">
        <v>29.254358740999997</v>
      </c>
      <c r="G69" s="790">
        <v>85.541437450000004</v>
      </c>
      <c r="H69" s="790">
        <v>108.40728110000001</v>
      </c>
      <c r="I69" s="790">
        <v>107.18725037</v>
      </c>
      <c r="J69" s="790">
        <v>112.07021549300001</v>
      </c>
      <c r="K69" s="790">
        <v>112.076891678</v>
      </c>
      <c r="L69" s="790">
        <v>112.083055105</v>
      </c>
      <c r="M69" s="790">
        <v>112.085484592</v>
      </c>
      <c r="N69" s="790">
        <v>115.787382185</v>
      </c>
      <c r="O69" s="790">
        <v>102.994518531</v>
      </c>
      <c r="P69" s="790">
        <v>103.89146192699999</v>
      </c>
      <c r="Q69" s="790">
        <v>102.994518531</v>
      </c>
      <c r="R69" s="790">
        <v>101.27584808100001</v>
      </c>
      <c r="S69" s="1025">
        <v>99.592253544000002</v>
      </c>
    </row>
    <row r="70" spans="1:23" ht="75" customHeight="1">
      <c r="A70" s="1409" t="s">
        <v>298</v>
      </c>
      <c r="B70" s="1410"/>
      <c r="C70" s="1410"/>
      <c r="D70" s="1410"/>
      <c r="E70" s="1410"/>
      <c r="F70" s="1410"/>
      <c r="G70" s="1410"/>
      <c r="H70" s="1410"/>
      <c r="I70" s="1410"/>
      <c r="J70" s="1410"/>
      <c r="K70" s="1410"/>
      <c r="L70" s="1410"/>
      <c r="M70" s="1410"/>
      <c r="N70" s="1410"/>
      <c r="O70" s="1410"/>
      <c r="P70" s="1410"/>
      <c r="Q70" s="1410"/>
      <c r="R70" s="1410"/>
      <c r="S70" s="1411"/>
    </row>
    <row r="71" spans="1:23" ht="22.35" customHeight="1">
      <c r="A71" s="1339" t="s">
        <v>405</v>
      </c>
      <c r="B71" s="1391" t="s">
        <v>277</v>
      </c>
      <c r="C71" s="1384" t="s">
        <v>842</v>
      </c>
      <c r="D71" s="1380">
        <v>2021</v>
      </c>
      <c r="E71" s="1380">
        <v>2022</v>
      </c>
      <c r="F71" s="1380">
        <v>2023</v>
      </c>
      <c r="G71" s="1380">
        <v>2024</v>
      </c>
      <c r="H71" s="1380"/>
      <c r="I71" s="1380"/>
      <c r="J71" s="1380"/>
      <c r="K71" s="1380"/>
      <c r="L71" s="1380"/>
      <c r="M71" s="1380"/>
      <c r="N71" s="1380"/>
      <c r="O71" s="1380"/>
      <c r="P71" s="1380"/>
      <c r="Q71" s="1380">
        <v>2025</v>
      </c>
      <c r="R71" s="1380"/>
      <c r="S71" s="1388"/>
    </row>
    <row r="72" spans="1:23" ht="22.35" customHeight="1">
      <c r="A72" s="1339"/>
      <c r="B72" s="1391"/>
      <c r="C72" s="1385"/>
      <c r="D72" s="1383"/>
      <c r="E72" s="1380"/>
      <c r="F72" s="1380"/>
      <c r="G72" s="786" t="s">
        <v>3</v>
      </c>
      <c r="H72" s="786" t="s">
        <v>4</v>
      </c>
      <c r="I72" s="786" t="s">
        <v>5</v>
      </c>
      <c r="J72" s="786" t="s">
        <v>6</v>
      </c>
      <c r="K72" s="786" t="s">
        <v>267</v>
      </c>
      <c r="L72" s="896" t="s">
        <v>7</v>
      </c>
      <c r="M72" s="896" t="s">
        <v>13</v>
      </c>
      <c r="N72" s="896" t="s">
        <v>14</v>
      </c>
      <c r="O72" s="896" t="s">
        <v>906</v>
      </c>
      <c r="P72" s="896" t="s">
        <v>0</v>
      </c>
      <c r="Q72" s="896" t="s">
        <v>1</v>
      </c>
      <c r="R72" s="896" t="s">
        <v>2</v>
      </c>
      <c r="S72" s="1139" t="s">
        <v>3</v>
      </c>
    </row>
    <row r="73" spans="1:23" ht="24.2" customHeight="1">
      <c r="A73" s="340" t="s">
        <v>418</v>
      </c>
      <c r="B73" s="391">
        <v>2880930.2602519998</v>
      </c>
      <c r="C73" s="391">
        <v>3343329.1945121996</v>
      </c>
      <c r="D73" s="788">
        <v>3500623.8266706001</v>
      </c>
      <c r="E73" s="788">
        <v>3807306.6547597991</v>
      </c>
      <c r="F73" s="788">
        <v>4129348.6886876002</v>
      </c>
      <c r="G73" s="788">
        <v>2450845.8806444998</v>
      </c>
      <c r="H73" s="788">
        <v>4265579.8799553001</v>
      </c>
      <c r="I73" s="788">
        <v>4349245.1149190003</v>
      </c>
      <c r="J73" s="788">
        <v>4400130.6474114992</v>
      </c>
      <c r="K73" s="788">
        <v>4392262.4122561002</v>
      </c>
      <c r="L73" s="788">
        <v>4416124.2516066004</v>
      </c>
      <c r="M73" s="788">
        <v>4443897.3970142994</v>
      </c>
      <c r="N73" s="788">
        <v>4478038.7737189</v>
      </c>
      <c r="O73" s="788">
        <v>4491190.9239748996</v>
      </c>
      <c r="P73" s="788">
        <v>4467349.3972448995</v>
      </c>
      <c r="Q73" s="788">
        <v>4522157.2400720995</v>
      </c>
      <c r="R73" s="788">
        <v>4591121.8942727996</v>
      </c>
      <c r="S73" s="1022">
        <v>4592381.5319168</v>
      </c>
      <c r="T73" s="78"/>
      <c r="U73" s="53"/>
      <c r="V73" s="78"/>
      <c r="W73" s="78"/>
    </row>
    <row r="74" spans="1:23" ht="24.2" customHeight="1">
      <c r="A74" s="124" t="s">
        <v>409</v>
      </c>
      <c r="B74" s="393">
        <v>2718598.7584572001</v>
      </c>
      <c r="C74" s="393">
        <v>3173789.1320051001</v>
      </c>
      <c r="D74" s="393">
        <v>3333912.7365632998</v>
      </c>
      <c r="E74" s="393">
        <v>3648404.6295667998</v>
      </c>
      <c r="F74" s="393">
        <v>3954671.0533944</v>
      </c>
      <c r="G74" s="393">
        <v>2347958.4086901001</v>
      </c>
      <c r="H74" s="393">
        <v>4063526.3061989001</v>
      </c>
      <c r="I74" s="393">
        <v>4142568.3615902001</v>
      </c>
      <c r="J74" s="393">
        <v>4200244.7421883997</v>
      </c>
      <c r="K74" s="393">
        <v>4195296.8281517001</v>
      </c>
      <c r="L74" s="393">
        <v>4214468.0244679004</v>
      </c>
      <c r="M74" s="393">
        <v>4245896.6816431005</v>
      </c>
      <c r="N74" s="393">
        <v>4283650.9538419005</v>
      </c>
      <c r="O74" s="393">
        <v>4305634.1552606998</v>
      </c>
      <c r="P74" s="393">
        <v>4273015.6396744</v>
      </c>
      <c r="Q74" s="393">
        <v>4322752.3470933</v>
      </c>
      <c r="R74" s="393">
        <v>4375822.6614194997</v>
      </c>
      <c r="S74" s="1023">
        <v>4373207.0107898004</v>
      </c>
      <c r="T74" s="78"/>
      <c r="V74" s="78"/>
      <c r="W74" s="78"/>
    </row>
    <row r="75" spans="1:23" ht="24.2" customHeight="1">
      <c r="A75" s="124" t="s">
        <v>715</v>
      </c>
      <c r="B75" s="393">
        <v>108208.0215344</v>
      </c>
      <c r="C75" s="393">
        <v>108344.98203489999</v>
      </c>
      <c r="D75" s="393">
        <v>99169.410069599995</v>
      </c>
      <c r="E75" s="393">
        <v>96574.999026599995</v>
      </c>
      <c r="F75" s="393">
        <v>111483.0702726</v>
      </c>
      <c r="G75" s="393">
        <v>64389.502066300003</v>
      </c>
      <c r="H75" s="393">
        <v>132040.76714770001</v>
      </c>
      <c r="I75" s="393">
        <v>137222.31389250001</v>
      </c>
      <c r="J75" s="393">
        <v>130819.0379468</v>
      </c>
      <c r="K75" s="393">
        <v>128544.9787642</v>
      </c>
      <c r="L75" s="393">
        <v>133532.84426109999</v>
      </c>
      <c r="M75" s="393">
        <v>130497.2206013</v>
      </c>
      <c r="N75" s="393">
        <v>128278.5376307</v>
      </c>
      <c r="O75" s="393">
        <v>121258.6879191</v>
      </c>
      <c r="P75" s="393">
        <v>128560.9352775</v>
      </c>
      <c r="Q75" s="393">
        <v>132005.7275258</v>
      </c>
      <c r="R75" s="393">
        <v>148684.5774752</v>
      </c>
      <c r="S75" s="1023">
        <v>149970.42278580001</v>
      </c>
      <c r="T75" s="78"/>
      <c r="V75" s="78"/>
      <c r="W75" s="78"/>
    </row>
    <row r="76" spans="1:23" ht="24.2" customHeight="1">
      <c r="A76" s="124" t="s">
        <v>411</v>
      </c>
      <c r="B76" s="393">
        <v>7901.0036339999997</v>
      </c>
      <c r="C76" s="393">
        <v>9806.6334746000011</v>
      </c>
      <c r="D76" s="393">
        <v>9055.1549369000004</v>
      </c>
      <c r="E76" s="393">
        <v>9021.2993733000003</v>
      </c>
      <c r="F76" s="393">
        <v>10075.4716512</v>
      </c>
      <c r="G76" s="393">
        <v>5040.9088060000004</v>
      </c>
      <c r="H76" s="393">
        <v>8610.9780745999997</v>
      </c>
      <c r="I76" s="393">
        <v>7487.8006223000002</v>
      </c>
      <c r="J76" s="393">
        <v>7589.1222600999999</v>
      </c>
      <c r="K76" s="393">
        <v>7748.0397623999997</v>
      </c>
      <c r="L76" s="393">
        <v>7813.8883776000002</v>
      </c>
      <c r="M76" s="393">
        <v>7449.1296249999996</v>
      </c>
      <c r="N76" s="393">
        <v>6524.7364368999997</v>
      </c>
      <c r="O76" s="393">
        <v>7174.0247608999998</v>
      </c>
      <c r="P76" s="393">
        <v>8371.7062707999994</v>
      </c>
      <c r="Q76" s="393">
        <v>7342.0697520000003</v>
      </c>
      <c r="R76" s="393">
        <v>6554.2924890000004</v>
      </c>
      <c r="S76" s="1023">
        <v>8246.0549238000003</v>
      </c>
      <c r="T76" s="78"/>
      <c r="V76" s="78"/>
      <c r="W76" s="78"/>
    </row>
    <row r="77" spans="1:23" ht="24.2" customHeight="1">
      <c r="A77" s="124" t="s">
        <v>412</v>
      </c>
      <c r="B77" s="393">
        <v>7071.3133391000001</v>
      </c>
      <c r="C77" s="393">
        <v>5503.5378849999997</v>
      </c>
      <c r="D77" s="393">
        <v>6500.6692424000003</v>
      </c>
      <c r="E77" s="393">
        <v>11141.8728968</v>
      </c>
      <c r="F77" s="393">
        <v>6848.5406851999996</v>
      </c>
      <c r="G77" s="393">
        <v>4101.6068150000001</v>
      </c>
      <c r="H77" s="393">
        <v>7422.8863914000003</v>
      </c>
      <c r="I77" s="393">
        <v>7557.2531390000004</v>
      </c>
      <c r="J77" s="393">
        <v>7960.6996116</v>
      </c>
      <c r="K77" s="393">
        <v>6808.3251748000002</v>
      </c>
      <c r="L77" s="393">
        <v>5933.5018808000004</v>
      </c>
      <c r="M77" s="393">
        <v>6843.3726509999997</v>
      </c>
      <c r="N77" s="393">
        <v>6329.0796354000004</v>
      </c>
      <c r="O77" s="393">
        <v>5771.5241857999999</v>
      </c>
      <c r="P77" s="393">
        <v>6389.7861444999999</v>
      </c>
      <c r="Q77" s="393">
        <v>7985.3731998000003</v>
      </c>
      <c r="R77" s="393">
        <v>8483.6676038000005</v>
      </c>
      <c r="S77" s="1023">
        <v>7384.3838390999999</v>
      </c>
      <c r="T77" s="78"/>
      <c r="V77" s="78"/>
      <c r="W77" s="78"/>
    </row>
    <row r="78" spans="1:23" ht="24.2" customHeight="1">
      <c r="A78" s="124" t="s">
        <v>413</v>
      </c>
      <c r="B78" s="393">
        <v>39151.163287299998</v>
      </c>
      <c r="C78" s="393">
        <v>45884.909112599998</v>
      </c>
      <c r="D78" s="393">
        <v>51985.855858399998</v>
      </c>
      <c r="E78" s="393">
        <v>42163.853896300003</v>
      </c>
      <c r="F78" s="393">
        <v>46270.552684200004</v>
      </c>
      <c r="G78" s="393">
        <v>29355.454267100002</v>
      </c>
      <c r="H78" s="393">
        <v>53978.942142699998</v>
      </c>
      <c r="I78" s="393">
        <v>54409.385674999998</v>
      </c>
      <c r="J78" s="393">
        <v>53517.045404600001</v>
      </c>
      <c r="K78" s="393">
        <v>53864.240403000003</v>
      </c>
      <c r="L78" s="393">
        <v>54375.992619199998</v>
      </c>
      <c r="M78" s="393">
        <v>53210.992493899997</v>
      </c>
      <c r="N78" s="393">
        <v>53255.466174000001</v>
      </c>
      <c r="O78" s="393">
        <v>51352.531848400002</v>
      </c>
      <c r="P78" s="393">
        <v>51011.329877700002</v>
      </c>
      <c r="Q78" s="393">
        <v>52071.722501199998</v>
      </c>
      <c r="R78" s="393">
        <v>51576.695285299997</v>
      </c>
      <c r="S78" s="1023">
        <v>53573.659578300001</v>
      </c>
      <c r="T78" s="78"/>
      <c r="V78" s="78"/>
      <c r="W78" s="78"/>
    </row>
    <row r="79" spans="1:23" ht="24.2" customHeight="1">
      <c r="A79" s="340" t="s">
        <v>414</v>
      </c>
      <c r="B79" s="389">
        <v>1050021.6424709999</v>
      </c>
      <c r="C79" s="389">
        <v>1112010.0125054</v>
      </c>
      <c r="D79" s="788">
        <v>1176394.4867415</v>
      </c>
      <c r="E79" s="788">
        <v>1332586.3415648001</v>
      </c>
      <c r="F79" s="788">
        <v>1464566.4349205999</v>
      </c>
      <c r="G79" s="788">
        <v>945324.66918249999</v>
      </c>
      <c r="H79" s="788">
        <v>1551193.2527697999</v>
      </c>
      <c r="I79" s="788">
        <v>1580096.8836765001</v>
      </c>
      <c r="J79" s="788">
        <v>1577310.6361402997</v>
      </c>
      <c r="K79" s="788">
        <v>1567017.5513501999</v>
      </c>
      <c r="L79" s="788">
        <v>1554179.9142660997</v>
      </c>
      <c r="M79" s="788">
        <v>1593618.5288034002</v>
      </c>
      <c r="N79" s="788">
        <v>1623095.4538113</v>
      </c>
      <c r="O79" s="788">
        <v>1619567.2347986</v>
      </c>
      <c r="P79" s="788">
        <v>1677671.4767592</v>
      </c>
      <c r="Q79" s="788">
        <v>1672941.1528957998</v>
      </c>
      <c r="R79" s="788">
        <v>1678103.4637785996</v>
      </c>
      <c r="S79" s="1022">
        <v>1657950.0714325998</v>
      </c>
      <c r="T79" s="78"/>
      <c r="V79" s="78"/>
      <c r="W79" s="78"/>
    </row>
    <row r="80" spans="1:23" ht="24.2" customHeight="1">
      <c r="A80" s="124" t="s">
        <v>409</v>
      </c>
      <c r="B80" s="393">
        <v>1039016.2614148</v>
      </c>
      <c r="C80" s="393">
        <v>1100808.5396828</v>
      </c>
      <c r="D80" s="393">
        <v>1165871.2520631</v>
      </c>
      <c r="E80" s="393">
        <v>1323689.4841114001</v>
      </c>
      <c r="F80" s="393">
        <v>1453632.4361256</v>
      </c>
      <c r="G80" s="393">
        <v>941060.11429519998</v>
      </c>
      <c r="H80" s="393">
        <v>1539635.7218853999</v>
      </c>
      <c r="I80" s="393">
        <v>1569685.5922488</v>
      </c>
      <c r="J80" s="393">
        <v>1566023.2147649999</v>
      </c>
      <c r="K80" s="393">
        <v>1555972.4583472</v>
      </c>
      <c r="L80" s="393">
        <v>1543005.1113624</v>
      </c>
      <c r="M80" s="393">
        <v>1582923.6114030001</v>
      </c>
      <c r="N80" s="393">
        <v>1612586.2032565</v>
      </c>
      <c r="O80" s="393">
        <v>1609804.235449</v>
      </c>
      <c r="P80" s="393">
        <v>1666571.0370138001</v>
      </c>
      <c r="Q80" s="393">
        <v>1661643.9671066999</v>
      </c>
      <c r="R80" s="393">
        <v>1668116.4637110999</v>
      </c>
      <c r="S80" s="1023">
        <v>1647047.150686</v>
      </c>
      <c r="T80" s="78"/>
      <c r="V80" s="78"/>
      <c r="W80" s="78"/>
    </row>
    <row r="81" spans="1:23" ht="24.2" customHeight="1">
      <c r="A81" s="124" t="s">
        <v>715</v>
      </c>
      <c r="B81" s="393">
        <v>9670.4368264000004</v>
      </c>
      <c r="C81" s="393">
        <v>10638.999511399999</v>
      </c>
      <c r="D81" s="393">
        <v>9845.5918012000002</v>
      </c>
      <c r="E81" s="393">
        <v>8019.8499755000003</v>
      </c>
      <c r="F81" s="393">
        <v>10082.034961699999</v>
      </c>
      <c r="G81" s="393">
        <v>3961.7466588000002</v>
      </c>
      <c r="H81" s="393">
        <v>10360.760698399999</v>
      </c>
      <c r="I81" s="393">
        <v>9373.4939981999996</v>
      </c>
      <c r="J81" s="393">
        <v>10235.692089800001</v>
      </c>
      <c r="K81" s="393">
        <v>9892.8015503999995</v>
      </c>
      <c r="L81" s="393">
        <v>10152.634421500001</v>
      </c>
      <c r="M81" s="393">
        <v>9643.4931565999996</v>
      </c>
      <c r="N81" s="393">
        <v>9511.5488466999996</v>
      </c>
      <c r="O81" s="393">
        <v>8481.9059023999998</v>
      </c>
      <c r="P81" s="393">
        <v>9745.1696381999991</v>
      </c>
      <c r="Q81" s="393">
        <v>10010.743496700001</v>
      </c>
      <c r="R81" s="393">
        <v>8708.6947428000003</v>
      </c>
      <c r="S81" s="1023">
        <v>9659.6457551999993</v>
      </c>
      <c r="T81" s="78"/>
      <c r="V81" s="78"/>
      <c r="W81" s="78"/>
    </row>
    <row r="82" spans="1:23" ht="24.2" customHeight="1">
      <c r="A82" s="124" t="s">
        <v>411</v>
      </c>
      <c r="B82" s="393">
        <v>437.0583216</v>
      </c>
      <c r="C82" s="393">
        <v>206.02131900000001</v>
      </c>
      <c r="D82" s="393">
        <v>190.8235215</v>
      </c>
      <c r="E82" s="393">
        <v>469.83698620000001</v>
      </c>
      <c r="F82" s="393">
        <v>376.83253569999999</v>
      </c>
      <c r="G82" s="393">
        <v>108.2531087</v>
      </c>
      <c r="H82" s="393">
        <v>674.58583250000004</v>
      </c>
      <c r="I82" s="393">
        <v>544.5143028</v>
      </c>
      <c r="J82" s="393">
        <v>541.17332939999994</v>
      </c>
      <c r="K82" s="393">
        <v>575.19482840000001</v>
      </c>
      <c r="L82" s="393">
        <v>476.30458249999998</v>
      </c>
      <c r="M82" s="393">
        <v>469.93035250000003</v>
      </c>
      <c r="N82" s="393">
        <v>475.62648910000001</v>
      </c>
      <c r="O82" s="393">
        <v>732.11526879999997</v>
      </c>
      <c r="P82" s="393">
        <v>804.04270250000002</v>
      </c>
      <c r="Q82" s="393">
        <v>676.66494799999998</v>
      </c>
      <c r="R82" s="393">
        <v>680.95705640000006</v>
      </c>
      <c r="S82" s="1023">
        <v>650.54280200000005</v>
      </c>
      <c r="T82" s="78"/>
      <c r="V82" s="78"/>
      <c r="W82" s="78"/>
    </row>
    <row r="83" spans="1:23" ht="24.2" customHeight="1">
      <c r="A83" s="124" t="s">
        <v>412</v>
      </c>
      <c r="B83" s="393">
        <v>91.952559699999995</v>
      </c>
      <c r="C83" s="393">
        <v>29.982295000000001</v>
      </c>
      <c r="D83" s="393">
        <v>54.941983399999998</v>
      </c>
      <c r="E83" s="393">
        <v>56.1986481</v>
      </c>
      <c r="F83" s="393">
        <v>80.973134099999996</v>
      </c>
      <c r="G83" s="393">
        <v>47.660951799999999</v>
      </c>
      <c r="H83" s="393">
        <v>75.316891299999995</v>
      </c>
      <c r="I83" s="393">
        <v>78.981238200000007</v>
      </c>
      <c r="J83" s="393">
        <v>82.957575199999994</v>
      </c>
      <c r="K83" s="393">
        <v>81.329464700000003</v>
      </c>
      <c r="L83" s="393">
        <v>81.210666599999996</v>
      </c>
      <c r="M83" s="393">
        <v>87.997351399999999</v>
      </c>
      <c r="N83" s="393">
        <v>82.949292799999995</v>
      </c>
      <c r="O83" s="393">
        <v>90.191395900000003</v>
      </c>
      <c r="P83" s="393">
        <v>96.569641399999995</v>
      </c>
      <c r="Q83" s="393">
        <v>80.170060800000002</v>
      </c>
      <c r="R83" s="393">
        <v>80.747268000000005</v>
      </c>
      <c r="S83" s="1023">
        <v>79.485512900000003</v>
      </c>
      <c r="T83" s="78"/>
      <c r="V83" s="78"/>
      <c r="W83" s="78"/>
    </row>
    <row r="84" spans="1:23" ht="24.2" customHeight="1">
      <c r="A84" s="124" t="s">
        <v>413</v>
      </c>
      <c r="B84" s="393">
        <v>805.93334849999997</v>
      </c>
      <c r="C84" s="393">
        <v>326.46969720000004</v>
      </c>
      <c r="D84" s="393">
        <v>431.87737229999999</v>
      </c>
      <c r="E84" s="393">
        <v>350.9718436</v>
      </c>
      <c r="F84" s="393">
        <v>394.1581635</v>
      </c>
      <c r="G84" s="393">
        <v>146.89416800000001</v>
      </c>
      <c r="H84" s="393">
        <v>446.86746219999998</v>
      </c>
      <c r="I84" s="393">
        <v>414.30188850000002</v>
      </c>
      <c r="J84" s="393">
        <v>427.5983809</v>
      </c>
      <c r="K84" s="393">
        <v>495.76715949999999</v>
      </c>
      <c r="L84" s="393">
        <v>464.65323310000002</v>
      </c>
      <c r="M84" s="393">
        <v>493.49653990000002</v>
      </c>
      <c r="N84" s="393">
        <v>439.12592619999998</v>
      </c>
      <c r="O84" s="393">
        <v>458.78678250000002</v>
      </c>
      <c r="P84" s="393">
        <v>454.6577633</v>
      </c>
      <c r="Q84" s="393">
        <v>529.60728359999996</v>
      </c>
      <c r="R84" s="393">
        <v>516.60100030000001</v>
      </c>
      <c r="S84" s="1023">
        <v>513.24667650000004</v>
      </c>
      <c r="T84" s="78"/>
      <c r="V84" s="78"/>
      <c r="W84" s="78"/>
    </row>
    <row r="85" spans="1:23" ht="24.2" customHeight="1">
      <c r="A85" s="341" t="s">
        <v>415</v>
      </c>
      <c r="B85" s="400">
        <v>55458.424490199992</v>
      </c>
      <c r="C85" s="400">
        <v>61757.553783399999</v>
      </c>
      <c r="D85" s="788">
        <v>68219.322914900011</v>
      </c>
      <c r="E85" s="788">
        <v>63204.033644299998</v>
      </c>
      <c r="F85" s="788">
        <v>64046.528853899996</v>
      </c>
      <c r="G85" s="788">
        <v>38800.778116599999</v>
      </c>
      <c r="H85" s="788">
        <v>71209.576794699984</v>
      </c>
      <c r="I85" s="788">
        <v>70492.236865800005</v>
      </c>
      <c r="J85" s="788">
        <v>70118.596561800005</v>
      </c>
      <c r="K85" s="788">
        <v>69572.896792800006</v>
      </c>
      <c r="L85" s="788">
        <v>69145.551359800011</v>
      </c>
      <c r="M85" s="788">
        <v>68554.919013699997</v>
      </c>
      <c r="N85" s="788">
        <v>67106.983954399999</v>
      </c>
      <c r="O85" s="788">
        <v>65579.174242300011</v>
      </c>
      <c r="P85" s="788">
        <v>67128.092400199996</v>
      </c>
      <c r="Q85" s="788">
        <v>68685.60774539999</v>
      </c>
      <c r="R85" s="788">
        <v>67892.960702800003</v>
      </c>
      <c r="S85" s="1022">
        <v>70447.373332600007</v>
      </c>
      <c r="T85" s="78"/>
      <c r="V85" s="78"/>
      <c r="W85" s="78"/>
    </row>
    <row r="86" spans="1:23">
      <c r="A86" s="340" t="s">
        <v>416</v>
      </c>
      <c r="B86" s="400">
        <v>39947.346071169006</v>
      </c>
      <c r="C86" s="400">
        <v>46922.838472488991</v>
      </c>
      <c r="D86" s="788">
        <v>36574.064588672001</v>
      </c>
      <c r="E86" s="788">
        <v>49412.961680630004</v>
      </c>
      <c r="F86" s="788">
        <v>56600.676983063</v>
      </c>
      <c r="G86" s="788">
        <v>54037.981168724</v>
      </c>
      <c r="H86" s="788">
        <v>51186.806694254003</v>
      </c>
      <c r="I86" s="788">
        <v>50213.431211359995</v>
      </c>
      <c r="J86" s="788">
        <v>51081.176735745001</v>
      </c>
      <c r="K86" s="788">
        <v>52140.882044838996</v>
      </c>
      <c r="L86" s="788">
        <v>51431.787714962004</v>
      </c>
      <c r="M86" s="788">
        <v>49253.896995989002</v>
      </c>
      <c r="N86" s="788">
        <v>53650.830178640004</v>
      </c>
      <c r="O86" s="788">
        <v>60641.781838316005</v>
      </c>
      <c r="P86" s="788">
        <v>57058.039941720999</v>
      </c>
      <c r="Q86" s="788">
        <v>58326.822783162999</v>
      </c>
      <c r="R86" s="788">
        <v>58466.773861030997</v>
      </c>
      <c r="S86" s="1022">
        <v>55667.744329588997</v>
      </c>
      <c r="T86" s="78"/>
      <c r="V86" s="78"/>
      <c r="W86" s="78"/>
    </row>
    <row r="87" spans="1:23" ht="24.2" customHeight="1">
      <c r="A87" s="124" t="s">
        <v>409</v>
      </c>
      <c r="B87" s="401">
        <v>39936.953198244002</v>
      </c>
      <c r="C87" s="401">
        <v>46894.457073602993</v>
      </c>
      <c r="D87" s="393">
        <v>36555.675396473998</v>
      </c>
      <c r="E87" s="393">
        <v>49366.394133929003</v>
      </c>
      <c r="F87" s="393">
        <v>56564.285137822</v>
      </c>
      <c r="G87" s="393">
        <v>53982.794470371999</v>
      </c>
      <c r="H87" s="393">
        <v>51131.973396410998</v>
      </c>
      <c r="I87" s="393">
        <v>50155.599971151998</v>
      </c>
      <c r="J87" s="393">
        <v>51026.307241410999</v>
      </c>
      <c r="K87" s="393">
        <v>52086.028170696998</v>
      </c>
      <c r="L87" s="393">
        <v>51377.059343111003</v>
      </c>
      <c r="M87" s="393">
        <v>49199.193892620002</v>
      </c>
      <c r="N87" s="393">
        <v>53585.445445067999</v>
      </c>
      <c r="O87" s="393">
        <v>60592.233325961002</v>
      </c>
      <c r="P87" s="393">
        <v>57010.226479040997</v>
      </c>
      <c r="Q87" s="393">
        <v>58279.147153140002</v>
      </c>
      <c r="R87" s="393">
        <v>58419.033034740998</v>
      </c>
      <c r="S87" s="1023">
        <v>55615.384069362997</v>
      </c>
      <c r="T87" s="78"/>
      <c r="V87" s="78"/>
      <c r="W87" s="78"/>
    </row>
    <row r="88" spans="1:23" ht="24.2" customHeight="1">
      <c r="A88" s="124" t="s">
        <v>715</v>
      </c>
      <c r="B88" s="393">
        <v>9.117555437</v>
      </c>
      <c r="C88" s="393">
        <v>22.697442671000001</v>
      </c>
      <c r="D88" s="393">
        <v>12.801094335</v>
      </c>
      <c r="E88" s="393">
        <v>20.852822597999999</v>
      </c>
      <c r="F88" s="393">
        <v>0</v>
      </c>
      <c r="G88" s="393">
        <v>2.9436738999999998</v>
      </c>
      <c r="H88" s="393">
        <v>0</v>
      </c>
      <c r="I88" s="393">
        <v>0</v>
      </c>
      <c r="J88" s="393">
        <v>8.8647477000000002E-2</v>
      </c>
      <c r="K88" s="393">
        <v>9.9264786999999993E-2</v>
      </c>
      <c r="L88" s="393">
        <v>0</v>
      </c>
      <c r="M88" s="393">
        <v>0</v>
      </c>
      <c r="N88" s="393">
        <v>10.705977707000001</v>
      </c>
      <c r="O88" s="393">
        <v>0.29882039300000002</v>
      </c>
      <c r="P88" s="393">
        <v>0.353951715</v>
      </c>
      <c r="Q88" s="393">
        <v>0.23601156100000001</v>
      </c>
      <c r="R88" s="393">
        <v>0.32505782300000002</v>
      </c>
      <c r="S88" s="1023">
        <v>4.9565426739999996</v>
      </c>
      <c r="T88" s="78"/>
      <c r="V88" s="78"/>
      <c r="W88" s="78"/>
    </row>
    <row r="89" spans="1:23" ht="24.2" customHeight="1">
      <c r="A89" s="124" t="s">
        <v>411</v>
      </c>
      <c r="B89" s="393">
        <v>1.2481756850000001</v>
      </c>
      <c r="C89" s="393">
        <v>0</v>
      </c>
      <c r="D89" s="393">
        <v>0</v>
      </c>
      <c r="E89" s="393">
        <v>17.161279579999999</v>
      </c>
      <c r="F89" s="393">
        <v>0</v>
      </c>
      <c r="G89" s="393">
        <v>0</v>
      </c>
      <c r="H89" s="393">
        <v>2.6110380819999999</v>
      </c>
      <c r="I89" s="393">
        <v>3.024179868</v>
      </c>
      <c r="J89" s="393">
        <v>0</v>
      </c>
      <c r="K89" s="393">
        <v>0</v>
      </c>
      <c r="L89" s="393">
        <v>0</v>
      </c>
      <c r="M89" s="393">
        <v>0</v>
      </c>
      <c r="N89" s="393">
        <v>0</v>
      </c>
      <c r="O89" s="393">
        <v>0</v>
      </c>
      <c r="P89" s="393">
        <v>0</v>
      </c>
      <c r="Q89" s="393">
        <v>0</v>
      </c>
      <c r="R89" s="393">
        <v>0</v>
      </c>
      <c r="S89" s="1023">
        <v>0</v>
      </c>
      <c r="T89" s="78"/>
      <c r="V89" s="78"/>
      <c r="W89" s="78"/>
    </row>
    <row r="90" spans="1:23" ht="24.2" customHeight="1">
      <c r="A90" s="124" t="s">
        <v>412</v>
      </c>
      <c r="B90" s="393">
        <v>0</v>
      </c>
      <c r="C90" s="393">
        <v>0</v>
      </c>
      <c r="D90" s="393">
        <v>0</v>
      </c>
      <c r="E90" s="393">
        <v>0</v>
      </c>
      <c r="F90" s="393">
        <v>0</v>
      </c>
      <c r="G90" s="393">
        <v>16.627360397</v>
      </c>
      <c r="H90" s="393">
        <v>16.616054147</v>
      </c>
      <c r="I90" s="393">
        <v>2.6060384829999999</v>
      </c>
      <c r="J90" s="393">
        <v>2.6010472259999999</v>
      </c>
      <c r="K90" s="393">
        <v>0</v>
      </c>
      <c r="L90" s="393">
        <v>0</v>
      </c>
      <c r="M90" s="393">
        <v>0</v>
      </c>
      <c r="N90" s="393">
        <v>0</v>
      </c>
      <c r="O90" s="393">
        <v>0</v>
      </c>
      <c r="P90" s="393">
        <v>0</v>
      </c>
      <c r="Q90" s="393">
        <v>0</v>
      </c>
      <c r="R90" s="393">
        <v>0</v>
      </c>
      <c r="S90" s="1023">
        <v>0</v>
      </c>
      <c r="T90" s="78"/>
      <c r="V90" s="78"/>
      <c r="W90" s="78"/>
    </row>
    <row r="91" spans="1:23" ht="24.2" customHeight="1">
      <c r="A91" s="124" t="s">
        <v>413</v>
      </c>
      <c r="B91" s="393">
        <v>2.7141802999999999E-2</v>
      </c>
      <c r="C91" s="393">
        <v>5.6839562150000003</v>
      </c>
      <c r="D91" s="401">
        <v>5.5880978629999998</v>
      </c>
      <c r="E91" s="401">
        <v>8.5534445229999996</v>
      </c>
      <c r="F91" s="393">
        <v>36.391845240999999</v>
      </c>
      <c r="G91" s="393">
        <v>35.615664055000003</v>
      </c>
      <c r="H91" s="393">
        <v>35.606205613999997</v>
      </c>
      <c r="I91" s="393">
        <v>52.201021857000001</v>
      </c>
      <c r="J91" s="393">
        <v>52.179799631000002</v>
      </c>
      <c r="K91" s="393">
        <v>54.754609354999999</v>
      </c>
      <c r="L91" s="393">
        <v>54.728371850999999</v>
      </c>
      <c r="M91" s="393">
        <v>54.703103368999997</v>
      </c>
      <c r="N91" s="393">
        <v>54.678755864999999</v>
      </c>
      <c r="O91" s="393">
        <v>49.249691962</v>
      </c>
      <c r="P91" s="393">
        <v>47.459510965</v>
      </c>
      <c r="Q91" s="393">
        <v>47.439618461999999</v>
      </c>
      <c r="R91" s="393">
        <v>47.415768466999999</v>
      </c>
      <c r="S91" s="1023">
        <v>47.403717552000003</v>
      </c>
      <c r="T91" s="78"/>
      <c r="V91" s="78"/>
      <c r="W91" s="78"/>
    </row>
    <row r="92" spans="1:23" ht="25.15" customHeight="1" thickBot="1">
      <c r="A92" s="343" t="s">
        <v>417</v>
      </c>
      <c r="B92" s="402">
        <v>1.275317488</v>
      </c>
      <c r="C92" s="402">
        <v>5.6839562150000003</v>
      </c>
      <c r="D92" s="790">
        <v>5.5880978629999998</v>
      </c>
      <c r="E92" s="790">
        <v>25.714724102999998</v>
      </c>
      <c r="F92" s="790">
        <v>36.391845240999999</v>
      </c>
      <c r="G92" s="790">
        <v>52.243024452</v>
      </c>
      <c r="H92" s="790">
        <v>54.833297842999997</v>
      </c>
      <c r="I92" s="790">
        <v>57.831240207999997</v>
      </c>
      <c r="J92" s="790">
        <v>54.780846857</v>
      </c>
      <c r="K92" s="790">
        <v>54.754609354999999</v>
      </c>
      <c r="L92" s="790">
        <v>54.728371850999999</v>
      </c>
      <c r="M92" s="790">
        <v>54.703103368999997</v>
      </c>
      <c r="N92" s="790">
        <v>54.678755864999999</v>
      </c>
      <c r="O92" s="790">
        <v>49.249691962</v>
      </c>
      <c r="P92" s="790">
        <v>47.459510965</v>
      </c>
      <c r="Q92" s="790">
        <v>47.439618461999999</v>
      </c>
      <c r="R92" s="790">
        <v>47.415768466999999</v>
      </c>
      <c r="S92" s="1025">
        <v>47.403717552000003</v>
      </c>
      <c r="T92" s="78"/>
      <c r="V92" s="78"/>
      <c r="W92" s="78"/>
    </row>
    <row r="93" spans="1:23" ht="75" customHeight="1">
      <c r="A93" s="1409" t="s">
        <v>720</v>
      </c>
      <c r="B93" s="1410"/>
      <c r="C93" s="1410"/>
      <c r="D93" s="1410"/>
      <c r="E93" s="1410"/>
      <c r="F93" s="1410"/>
      <c r="G93" s="1410"/>
      <c r="H93" s="1410"/>
      <c r="I93" s="1410"/>
      <c r="J93" s="1410"/>
      <c r="K93" s="1410"/>
      <c r="L93" s="1410"/>
      <c r="M93" s="1410"/>
      <c r="N93" s="1410"/>
      <c r="O93" s="1410"/>
      <c r="P93" s="1410"/>
      <c r="Q93" s="1410"/>
      <c r="R93" s="1410"/>
      <c r="S93" s="1411"/>
    </row>
    <row r="94" spans="1:23" ht="22.35" customHeight="1">
      <c r="A94" s="1339" t="s">
        <v>405</v>
      </c>
      <c r="B94" s="1391" t="s">
        <v>277</v>
      </c>
      <c r="C94" s="1384" t="s">
        <v>842</v>
      </c>
      <c r="D94" s="1380">
        <v>2021</v>
      </c>
      <c r="E94" s="1380">
        <v>2022</v>
      </c>
      <c r="F94" s="1380">
        <v>2023</v>
      </c>
      <c r="G94" s="1380">
        <v>2024</v>
      </c>
      <c r="H94" s="1380"/>
      <c r="I94" s="1380"/>
      <c r="J94" s="1380"/>
      <c r="K94" s="1380"/>
      <c r="L94" s="1380"/>
      <c r="M94" s="1380"/>
      <c r="N94" s="1380"/>
      <c r="O94" s="1380"/>
      <c r="P94" s="1380"/>
      <c r="Q94" s="1380">
        <v>2025</v>
      </c>
      <c r="R94" s="1380"/>
      <c r="S94" s="1388"/>
    </row>
    <row r="95" spans="1:23" ht="22.35" customHeight="1">
      <c r="A95" s="1339"/>
      <c r="B95" s="1391"/>
      <c r="C95" s="1385"/>
      <c r="D95" s="1383"/>
      <c r="E95" s="1380"/>
      <c r="F95" s="1380"/>
      <c r="G95" s="786" t="s">
        <v>3</v>
      </c>
      <c r="H95" s="786" t="s">
        <v>4</v>
      </c>
      <c r="I95" s="786" t="s">
        <v>5</v>
      </c>
      <c r="J95" s="786" t="s">
        <v>6</v>
      </c>
      <c r="K95" s="786" t="s">
        <v>267</v>
      </c>
      <c r="L95" s="896" t="s">
        <v>7</v>
      </c>
      <c r="M95" s="896" t="s">
        <v>13</v>
      </c>
      <c r="N95" s="896" t="s">
        <v>14</v>
      </c>
      <c r="O95" s="896" t="s">
        <v>906</v>
      </c>
      <c r="P95" s="896" t="s">
        <v>0</v>
      </c>
      <c r="Q95" s="896" t="s">
        <v>1</v>
      </c>
      <c r="R95" s="896" t="s">
        <v>2</v>
      </c>
      <c r="S95" s="1139" t="s">
        <v>3</v>
      </c>
    </row>
    <row r="96" spans="1:23" ht="24.2" customHeight="1">
      <c r="A96" s="340" t="s">
        <v>418</v>
      </c>
      <c r="B96" s="391">
        <v>378671.1052313</v>
      </c>
      <c r="C96" s="391">
        <v>335470.46121769998</v>
      </c>
      <c r="D96" s="788">
        <v>300502.25796630001</v>
      </c>
      <c r="E96" s="788">
        <v>359256.35568419995</v>
      </c>
      <c r="F96" s="788">
        <v>371392.05015139998</v>
      </c>
      <c r="G96" s="788">
        <v>427348.62234560004</v>
      </c>
      <c r="H96" s="788">
        <v>426839.18164390005</v>
      </c>
      <c r="I96" s="788">
        <v>450455.71643939998</v>
      </c>
      <c r="J96" s="788">
        <v>430140.83033419994</v>
      </c>
      <c r="K96" s="788">
        <v>435514.12657799997</v>
      </c>
      <c r="L96" s="788">
        <v>438357.42970939999</v>
      </c>
      <c r="M96" s="788">
        <v>434246.13989410002</v>
      </c>
      <c r="N96" s="788">
        <v>448927.21855820005</v>
      </c>
      <c r="O96" s="788">
        <v>449359.30455610005</v>
      </c>
      <c r="P96" s="788">
        <v>450608.5074154</v>
      </c>
      <c r="Q96" s="788">
        <v>471936.4087348</v>
      </c>
      <c r="R96" s="788">
        <v>478657.15557909996</v>
      </c>
      <c r="S96" s="1022">
        <v>492556.02046580001</v>
      </c>
      <c r="T96" s="78"/>
      <c r="U96" s="53"/>
      <c r="V96" s="78"/>
      <c r="W96" s="78"/>
    </row>
    <row r="97" spans="1:23" ht="24.2" customHeight="1">
      <c r="A97" s="124" t="s">
        <v>409</v>
      </c>
      <c r="B97" s="393">
        <v>365524.13658280001</v>
      </c>
      <c r="C97" s="393">
        <v>323893.57085800002</v>
      </c>
      <c r="D97" s="393">
        <v>289489.43888560002</v>
      </c>
      <c r="E97" s="393">
        <v>348727.31273499998</v>
      </c>
      <c r="F97" s="393">
        <v>361423.02659119997</v>
      </c>
      <c r="G97" s="393">
        <v>418622.59022900002</v>
      </c>
      <c r="H97" s="393">
        <v>417851.85529500002</v>
      </c>
      <c r="I97" s="393">
        <v>441242.43953069998</v>
      </c>
      <c r="J97" s="393">
        <v>421227.75582339999</v>
      </c>
      <c r="K97" s="393">
        <v>426456.54431959998</v>
      </c>
      <c r="L97" s="393">
        <v>428977.20067230001</v>
      </c>
      <c r="M97" s="393">
        <v>423775.53445630003</v>
      </c>
      <c r="N97" s="393">
        <v>438912.21248059999</v>
      </c>
      <c r="O97" s="393">
        <v>439000.32152350002</v>
      </c>
      <c r="P97" s="393">
        <v>440341.6715159</v>
      </c>
      <c r="Q97" s="393">
        <v>461299.59185640002</v>
      </c>
      <c r="R97" s="393">
        <v>468782.4338921</v>
      </c>
      <c r="S97" s="1023">
        <v>482158.42499979999</v>
      </c>
      <c r="T97" s="78"/>
      <c r="V97" s="78"/>
      <c r="W97" s="78"/>
    </row>
    <row r="98" spans="1:23" ht="24.2" customHeight="1">
      <c r="A98" s="124" t="s">
        <v>715</v>
      </c>
      <c r="B98" s="393">
        <v>8927.6927969000008</v>
      </c>
      <c r="C98" s="393">
        <v>9155.7040732999994</v>
      </c>
      <c r="D98" s="393">
        <v>6190.4479117000001</v>
      </c>
      <c r="E98" s="393">
        <v>7794.9447593000004</v>
      </c>
      <c r="F98" s="393">
        <v>7971.3792646000002</v>
      </c>
      <c r="G98" s="393">
        <v>6284.5885377000004</v>
      </c>
      <c r="H98" s="393">
        <v>6546.9106248999997</v>
      </c>
      <c r="I98" s="393">
        <v>6768.2560341999997</v>
      </c>
      <c r="J98" s="393">
        <v>6423.1530972</v>
      </c>
      <c r="K98" s="393">
        <v>6708.9379556000004</v>
      </c>
      <c r="L98" s="393">
        <v>7589.2487385000004</v>
      </c>
      <c r="M98" s="393">
        <v>8744.2470959000002</v>
      </c>
      <c r="N98" s="393">
        <v>7590.2087849999998</v>
      </c>
      <c r="O98" s="393">
        <v>7956.0442134000004</v>
      </c>
      <c r="P98" s="393">
        <v>7847.0620188000003</v>
      </c>
      <c r="Q98" s="393">
        <v>8161.0580382999997</v>
      </c>
      <c r="R98" s="393">
        <v>8308.4649413000006</v>
      </c>
      <c r="S98" s="1023">
        <v>8852.3123715999991</v>
      </c>
      <c r="T98" s="78"/>
      <c r="V98" s="78"/>
      <c r="W98" s="78"/>
    </row>
    <row r="99" spans="1:23" ht="24.2" customHeight="1">
      <c r="A99" s="124" t="s">
        <v>411</v>
      </c>
      <c r="B99" s="393">
        <v>521.66582740000001</v>
      </c>
      <c r="C99" s="393">
        <v>568.75881049999998</v>
      </c>
      <c r="D99" s="393">
        <v>1584.9808274</v>
      </c>
      <c r="E99" s="393">
        <v>156.76508190000001</v>
      </c>
      <c r="F99" s="393">
        <v>258.33194639999999</v>
      </c>
      <c r="G99" s="393">
        <v>847.08485280000002</v>
      </c>
      <c r="H99" s="393">
        <v>845.7495887</v>
      </c>
      <c r="I99" s="393">
        <v>847.17145670000002</v>
      </c>
      <c r="J99" s="393">
        <v>897.00489279999999</v>
      </c>
      <c r="K99" s="393">
        <v>856.15952349999998</v>
      </c>
      <c r="L99" s="393">
        <v>300.14987589999998</v>
      </c>
      <c r="M99" s="393">
        <v>218.56457</v>
      </c>
      <c r="N99" s="393">
        <v>946.88690589999999</v>
      </c>
      <c r="O99" s="393">
        <v>225.82942019999999</v>
      </c>
      <c r="P99" s="393">
        <v>198.26161350000001</v>
      </c>
      <c r="Q99" s="393">
        <v>213.61394770000001</v>
      </c>
      <c r="R99" s="393">
        <v>202.9898407</v>
      </c>
      <c r="S99" s="1023">
        <v>173.38341610000001</v>
      </c>
      <c r="T99" s="78"/>
      <c r="V99" s="78"/>
      <c r="W99" s="78"/>
    </row>
    <row r="100" spans="1:23" ht="24.2" customHeight="1">
      <c r="A100" s="124" t="s">
        <v>412</v>
      </c>
      <c r="B100" s="393">
        <v>324.14646549999998</v>
      </c>
      <c r="C100" s="393">
        <v>182.01135149999999</v>
      </c>
      <c r="D100" s="393">
        <v>251.0645571</v>
      </c>
      <c r="E100" s="393">
        <v>79.8029954</v>
      </c>
      <c r="F100" s="393">
        <v>12.620882699999999</v>
      </c>
      <c r="G100" s="393">
        <v>17.077952700000001</v>
      </c>
      <c r="H100" s="393">
        <v>17.748109899999999</v>
      </c>
      <c r="I100" s="393">
        <v>17.573803099999999</v>
      </c>
      <c r="J100" s="393">
        <v>15.428861899999999</v>
      </c>
      <c r="K100" s="393">
        <v>0.46335470000000001</v>
      </c>
      <c r="L100" s="393">
        <v>14.1402029</v>
      </c>
      <c r="M100" s="393">
        <v>14.7713587</v>
      </c>
      <c r="N100" s="393">
        <v>15.7639753</v>
      </c>
      <c r="O100" s="393">
        <v>20.113420000000001</v>
      </c>
      <c r="P100" s="393">
        <v>53.014246</v>
      </c>
      <c r="Q100" s="393">
        <v>79.345512999999997</v>
      </c>
      <c r="R100" s="393">
        <v>30.209323999999999</v>
      </c>
      <c r="S100" s="1023">
        <v>31.8198471</v>
      </c>
      <c r="T100" s="78"/>
      <c r="V100" s="78"/>
      <c r="W100" s="78"/>
    </row>
    <row r="101" spans="1:23" ht="24.2" customHeight="1">
      <c r="A101" s="124" t="s">
        <v>413</v>
      </c>
      <c r="B101" s="393">
        <v>3373.4635586999998</v>
      </c>
      <c r="C101" s="393">
        <v>1670.4161243999999</v>
      </c>
      <c r="D101" s="393">
        <v>2986.3257844999998</v>
      </c>
      <c r="E101" s="393">
        <v>2497.5301125999999</v>
      </c>
      <c r="F101" s="393">
        <v>1726.6914664999999</v>
      </c>
      <c r="G101" s="393">
        <v>1577.2807734</v>
      </c>
      <c r="H101" s="393">
        <v>1576.9180254</v>
      </c>
      <c r="I101" s="393">
        <v>1580.2756147</v>
      </c>
      <c r="J101" s="393">
        <v>1577.4876589</v>
      </c>
      <c r="K101" s="393">
        <v>1492.0214246</v>
      </c>
      <c r="L101" s="393">
        <v>1476.6902198</v>
      </c>
      <c r="M101" s="393">
        <v>1493.0224132000001</v>
      </c>
      <c r="N101" s="393">
        <v>1462.1464114</v>
      </c>
      <c r="O101" s="393">
        <v>2156.9959789999998</v>
      </c>
      <c r="P101" s="393">
        <v>2168.4980212</v>
      </c>
      <c r="Q101" s="393">
        <v>2182.7993793999999</v>
      </c>
      <c r="R101" s="393">
        <v>1333.057581</v>
      </c>
      <c r="S101" s="1023">
        <v>1340.0798311999999</v>
      </c>
      <c r="T101" s="78"/>
      <c r="V101" s="78"/>
      <c r="W101" s="78"/>
    </row>
    <row r="102" spans="1:23" ht="24">
      <c r="A102" s="340" t="s">
        <v>414</v>
      </c>
      <c r="B102" s="389">
        <v>306210.06401199999</v>
      </c>
      <c r="C102" s="389">
        <v>315987.9232123</v>
      </c>
      <c r="D102" s="788">
        <v>296359.36122680001</v>
      </c>
      <c r="E102" s="788">
        <v>341784.20439119998</v>
      </c>
      <c r="F102" s="788">
        <v>306320.33339550003</v>
      </c>
      <c r="G102" s="788">
        <v>324656.66303649993</v>
      </c>
      <c r="H102" s="788">
        <v>319593.85974550003</v>
      </c>
      <c r="I102" s="788">
        <v>311147.73172160005</v>
      </c>
      <c r="J102" s="788">
        <v>309937.76526469999</v>
      </c>
      <c r="K102" s="788">
        <v>316002.29559009994</v>
      </c>
      <c r="L102" s="788">
        <v>315096.15316649998</v>
      </c>
      <c r="M102" s="788">
        <v>322102.0107014</v>
      </c>
      <c r="N102" s="788">
        <v>327727.76353160001</v>
      </c>
      <c r="O102" s="788">
        <v>319734.44416449999</v>
      </c>
      <c r="P102" s="788">
        <v>340867.01380409999</v>
      </c>
      <c r="Q102" s="788">
        <v>344294.98883600003</v>
      </c>
      <c r="R102" s="788">
        <v>358202.56807470002</v>
      </c>
      <c r="S102" s="1022">
        <v>342642.59655700001</v>
      </c>
      <c r="T102" s="78"/>
      <c r="V102" s="78"/>
      <c r="W102" s="78"/>
    </row>
    <row r="103" spans="1:23" ht="24.2" customHeight="1">
      <c r="A103" s="124" t="s">
        <v>409</v>
      </c>
      <c r="B103" s="393">
        <v>296479.44901909999</v>
      </c>
      <c r="C103" s="393">
        <v>306783.71818099997</v>
      </c>
      <c r="D103" s="393">
        <v>289248.58340609999</v>
      </c>
      <c r="E103" s="393">
        <v>333460.77036670002</v>
      </c>
      <c r="F103" s="393">
        <v>300392.3834017</v>
      </c>
      <c r="G103" s="393">
        <v>317539.96922829997</v>
      </c>
      <c r="H103" s="393">
        <v>312165.24225210003</v>
      </c>
      <c r="I103" s="393">
        <v>303819.14502310002</v>
      </c>
      <c r="J103" s="393">
        <v>301967.36827699997</v>
      </c>
      <c r="K103" s="393">
        <v>308651.94261069997</v>
      </c>
      <c r="L103" s="393">
        <v>307984.40849250002</v>
      </c>
      <c r="M103" s="393">
        <v>314130.86793890002</v>
      </c>
      <c r="N103" s="393">
        <v>319932.20790859999</v>
      </c>
      <c r="O103" s="393">
        <v>312195.2047838</v>
      </c>
      <c r="P103" s="393">
        <v>332693.5072015</v>
      </c>
      <c r="Q103" s="393">
        <v>335967.25534129998</v>
      </c>
      <c r="R103" s="393">
        <v>350459.8636792</v>
      </c>
      <c r="S103" s="1023">
        <v>335468.88908970001</v>
      </c>
      <c r="T103" s="78"/>
      <c r="V103" s="78"/>
      <c r="W103" s="78"/>
    </row>
    <row r="104" spans="1:23" ht="24.2" customHeight="1">
      <c r="A104" s="124" t="s">
        <v>715</v>
      </c>
      <c r="B104" s="393">
        <v>9274.7676867999999</v>
      </c>
      <c r="C104" s="393">
        <v>8358.0412620999996</v>
      </c>
      <c r="D104" s="393">
        <v>6521.2021365000001</v>
      </c>
      <c r="E104" s="393">
        <v>7837.2408552999996</v>
      </c>
      <c r="F104" s="393">
        <v>5368.9905750999997</v>
      </c>
      <c r="G104" s="393">
        <v>6681.5594787999999</v>
      </c>
      <c r="H104" s="393">
        <v>7148.0832653999996</v>
      </c>
      <c r="I104" s="393">
        <v>7014.4590298000003</v>
      </c>
      <c r="J104" s="393">
        <v>7562.6923881000002</v>
      </c>
      <c r="K104" s="393">
        <v>7059.2129224</v>
      </c>
      <c r="L104" s="393">
        <v>6830.0764572999997</v>
      </c>
      <c r="M104" s="393">
        <v>7607.1870090000002</v>
      </c>
      <c r="N104" s="393">
        <v>7434.9099876</v>
      </c>
      <c r="O104" s="393">
        <v>7181.3265812999998</v>
      </c>
      <c r="P104" s="393">
        <v>7286.8963960000001</v>
      </c>
      <c r="Q104" s="393">
        <v>7445.3611197</v>
      </c>
      <c r="R104" s="393">
        <v>6919.1013848000002</v>
      </c>
      <c r="S104" s="1023">
        <v>6412.6098932000004</v>
      </c>
      <c r="T104" s="78"/>
      <c r="V104" s="78"/>
      <c r="W104" s="78"/>
    </row>
    <row r="105" spans="1:23" ht="24.2" customHeight="1">
      <c r="A105" s="124" t="s">
        <v>411</v>
      </c>
      <c r="B105" s="393">
        <v>418.18901870000002</v>
      </c>
      <c r="C105" s="393">
        <v>792.84360719999995</v>
      </c>
      <c r="D105" s="393">
        <v>535.96698519999995</v>
      </c>
      <c r="E105" s="393">
        <v>379.531204</v>
      </c>
      <c r="F105" s="393">
        <v>558.67967850000002</v>
      </c>
      <c r="G105" s="393">
        <v>351.31026420000001</v>
      </c>
      <c r="H105" s="393">
        <v>280.39765679999999</v>
      </c>
      <c r="I105" s="393">
        <v>313.94793829999998</v>
      </c>
      <c r="J105" s="393">
        <v>323.89614210000002</v>
      </c>
      <c r="K105" s="393">
        <v>291.0837487</v>
      </c>
      <c r="L105" s="393">
        <v>281.55402140000001</v>
      </c>
      <c r="M105" s="393">
        <v>363.8420208</v>
      </c>
      <c r="N105" s="393">
        <v>360.6406849</v>
      </c>
      <c r="O105" s="393">
        <v>357.9127833</v>
      </c>
      <c r="P105" s="393">
        <v>801.47672060000002</v>
      </c>
      <c r="Q105" s="393">
        <v>787.15888870000003</v>
      </c>
      <c r="R105" s="393">
        <v>823.60299410000005</v>
      </c>
      <c r="S105" s="1023">
        <v>761.09755749999999</v>
      </c>
      <c r="T105" s="78"/>
      <c r="V105" s="78"/>
      <c r="W105" s="78"/>
    </row>
    <row r="106" spans="1:23" ht="24.2" customHeight="1">
      <c r="A106" s="124" t="s">
        <v>412</v>
      </c>
      <c r="B106" s="393">
        <v>12.735180700000001</v>
      </c>
      <c r="C106" s="393">
        <v>18.5424872</v>
      </c>
      <c r="D106" s="393">
        <v>17.822036099999998</v>
      </c>
      <c r="E106" s="393">
        <v>14.480381299999999</v>
      </c>
      <c r="F106" s="393">
        <v>9.3086699999999994E-2</v>
      </c>
      <c r="G106" s="393">
        <v>3.3387E-3</v>
      </c>
      <c r="H106" s="393">
        <v>5.5640999999999998E-3</v>
      </c>
      <c r="I106" s="393">
        <v>0.05</v>
      </c>
      <c r="J106" s="393">
        <v>0.05</v>
      </c>
      <c r="K106" s="393">
        <v>1.9388000000000001E-3</v>
      </c>
      <c r="L106" s="393">
        <v>7.0000000000000001E-3</v>
      </c>
      <c r="M106" s="393">
        <v>7.0000000000000001E-3</v>
      </c>
      <c r="N106" s="393">
        <v>8.9570000000000003E-4</v>
      </c>
      <c r="O106" s="393">
        <v>0</v>
      </c>
      <c r="P106" s="393">
        <v>0</v>
      </c>
      <c r="Q106" s="393">
        <v>0</v>
      </c>
      <c r="R106" s="393">
        <v>0</v>
      </c>
      <c r="S106" s="1023">
        <v>0</v>
      </c>
      <c r="T106" s="78"/>
      <c r="V106" s="78"/>
      <c r="W106" s="78"/>
    </row>
    <row r="107" spans="1:23" ht="24.2" customHeight="1">
      <c r="A107" s="124" t="s">
        <v>413</v>
      </c>
      <c r="B107" s="393">
        <v>24.923106700000002</v>
      </c>
      <c r="C107" s="393">
        <v>34.7776748</v>
      </c>
      <c r="D107" s="393">
        <v>35.786662900000003</v>
      </c>
      <c r="E107" s="393">
        <v>92.181583900000007</v>
      </c>
      <c r="F107" s="393">
        <v>0.1866535</v>
      </c>
      <c r="G107" s="393">
        <v>83.820726500000006</v>
      </c>
      <c r="H107" s="393">
        <v>0.13100709999999999</v>
      </c>
      <c r="I107" s="393">
        <v>0.1297304</v>
      </c>
      <c r="J107" s="393">
        <v>83.758457500000006</v>
      </c>
      <c r="K107" s="393">
        <v>5.4369500000000001E-2</v>
      </c>
      <c r="L107" s="393">
        <v>0.10719529999999999</v>
      </c>
      <c r="M107" s="393">
        <v>0.1067327</v>
      </c>
      <c r="N107" s="393">
        <v>4.0547999999999999E-3</v>
      </c>
      <c r="O107" s="393">
        <v>1.6099999999999998E-5</v>
      </c>
      <c r="P107" s="393">
        <v>85.133486000000005</v>
      </c>
      <c r="Q107" s="393">
        <v>95.2134863</v>
      </c>
      <c r="R107" s="393">
        <v>1.66E-5</v>
      </c>
      <c r="S107" s="1023">
        <v>1.66E-5</v>
      </c>
      <c r="T107" s="78"/>
      <c r="V107" s="78"/>
      <c r="W107" s="78"/>
    </row>
    <row r="108" spans="1:23" ht="24.2" customHeight="1">
      <c r="A108" s="341" t="s">
        <v>415</v>
      </c>
      <c r="B108" s="391">
        <v>4675.1231576999999</v>
      </c>
      <c r="C108" s="391">
        <v>3267.3500555999999</v>
      </c>
      <c r="D108" s="788">
        <v>5411.9468532000001</v>
      </c>
      <c r="E108" s="788">
        <v>3220.2913590999997</v>
      </c>
      <c r="F108" s="788">
        <v>2556.6037142999999</v>
      </c>
      <c r="G108" s="788">
        <v>2876.5779082999998</v>
      </c>
      <c r="H108" s="788">
        <v>2720.9499519999995</v>
      </c>
      <c r="I108" s="788">
        <v>2759.1485431999999</v>
      </c>
      <c r="J108" s="788">
        <v>2897.6260132000002</v>
      </c>
      <c r="K108" s="788">
        <v>2639.7843597999999</v>
      </c>
      <c r="L108" s="788">
        <v>2072.6485152999999</v>
      </c>
      <c r="M108" s="788">
        <v>2090.3140954000005</v>
      </c>
      <c r="N108" s="788">
        <v>2785.4429280000004</v>
      </c>
      <c r="O108" s="788">
        <v>2760.8516185999997</v>
      </c>
      <c r="P108" s="788">
        <v>3306.3840873000004</v>
      </c>
      <c r="Q108" s="788">
        <v>3358.1312151000002</v>
      </c>
      <c r="R108" s="788">
        <v>2389.8597564000002</v>
      </c>
      <c r="S108" s="1022">
        <v>2306.3806685</v>
      </c>
      <c r="T108" s="78"/>
      <c r="V108" s="78"/>
      <c r="W108" s="78"/>
    </row>
    <row r="109" spans="1:23">
      <c r="A109" s="340" t="s">
        <v>416</v>
      </c>
      <c r="B109" s="391">
        <v>13598.409006181</v>
      </c>
      <c r="C109" s="391">
        <v>4138.735582028</v>
      </c>
      <c r="D109" s="788">
        <v>3274.4963343670001</v>
      </c>
      <c r="E109" s="788">
        <v>7157.4805307070001</v>
      </c>
      <c r="F109" s="788">
        <v>16828.276999999998</v>
      </c>
      <c r="G109" s="788">
        <v>12718.58</v>
      </c>
      <c r="H109" s="788">
        <v>13383.75</v>
      </c>
      <c r="I109" s="788">
        <v>18864</v>
      </c>
      <c r="J109" s="788">
        <v>16455.12</v>
      </c>
      <c r="K109" s="788">
        <v>16767.27734253</v>
      </c>
      <c r="L109" s="788">
        <v>22722.030749500002</v>
      </c>
      <c r="M109" s="788">
        <v>25107.576677679001</v>
      </c>
      <c r="N109" s="788">
        <v>25114.113045533999</v>
      </c>
      <c r="O109" s="788">
        <v>30002.084080593999</v>
      </c>
      <c r="P109" s="788">
        <v>27767.423425182998</v>
      </c>
      <c r="Q109" s="788">
        <v>28250.290404365001</v>
      </c>
      <c r="R109" s="788">
        <v>28604.779571587002</v>
      </c>
      <c r="S109" s="1022">
        <v>29487.068098438001</v>
      </c>
      <c r="T109" s="78"/>
      <c r="V109" s="78"/>
      <c r="W109" s="78"/>
    </row>
    <row r="110" spans="1:23" ht="24.2" customHeight="1">
      <c r="A110" s="124" t="s">
        <v>409</v>
      </c>
      <c r="B110" s="393">
        <v>13598.409006181</v>
      </c>
      <c r="C110" s="393">
        <v>4138.735582028</v>
      </c>
      <c r="D110" s="393">
        <v>3274.4963343670001</v>
      </c>
      <c r="E110" s="393">
        <v>7157.4805307070001</v>
      </c>
      <c r="F110" s="393">
        <v>16828.276999999998</v>
      </c>
      <c r="G110" s="393">
        <v>12718.58</v>
      </c>
      <c r="H110" s="393">
        <v>13383.75</v>
      </c>
      <c r="I110" s="393">
        <v>18864</v>
      </c>
      <c r="J110" s="393">
        <v>16455.12</v>
      </c>
      <c r="K110" s="393">
        <v>16767.27734253</v>
      </c>
      <c r="L110" s="393">
        <v>22722.030749500002</v>
      </c>
      <c r="M110" s="393">
        <v>25107.576677679001</v>
      </c>
      <c r="N110" s="393">
        <v>25114.113045533999</v>
      </c>
      <c r="O110" s="393">
        <v>30002.084080593999</v>
      </c>
      <c r="P110" s="393">
        <v>27767.423425182998</v>
      </c>
      <c r="Q110" s="393">
        <v>28250.290404365001</v>
      </c>
      <c r="R110" s="393">
        <v>28604.779571587002</v>
      </c>
      <c r="S110" s="1023">
        <v>29487.068098438001</v>
      </c>
      <c r="T110" s="78"/>
      <c r="V110" s="78"/>
      <c r="W110" s="78"/>
    </row>
    <row r="111" spans="1:23" ht="24.2" customHeight="1">
      <c r="A111" s="124" t="s">
        <v>715</v>
      </c>
      <c r="B111" s="393">
        <v>0</v>
      </c>
      <c r="C111" s="393">
        <v>0</v>
      </c>
      <c r="D111" s="393">
        <v>0</v>
      </c>
      <c r="E111" s="393">
        <v>0</v>
      </c>
      <c r="F111" s="393">
        <v>0</v>
      </c>
      <c r="G111" s="393">
        <v>0</v>
      </c>
      <c r="H111" s="393">
        <v>0</v>
      </c>
      <c r="I111" s="393">
        <v>0</v>
      </c>
      <c r="J111" s="393">
        <v>0</v>
      </c>
      <c r="K111" s="393">
        <v>0</v>
      </c>
      <c r="L111" s="393">
        <v>0</v>
      </c>
      <c r="M111" s="393">
        <v>0</v>
      </c>
      <c r="N111" s="393">
        <v>0</v>
      </c>
      <c r="O111" s="393">
        <v>0</v>
      </c>
      <c r="P111" s="393">
        <v>0</v>
      </c>
      <c r="Q111" s="393">
        <v>0</v>
      </c>
      <c r="R111" s="393">
        <v>0</v>
      </c>
      <c r="S111" s="1023">
        <v>0</v>
      </c>
      <c r="T111" s="78"/>
      <c r="V111" s="78"/>
      <c r="W111" s="78"/>
    </row>
    <row r="112" spans="1:23" ht="24.2" customHeight="1">
      <c r="A112" s="124" t="s">
        <v>411</v>
      </c>
      <c r="B112" s="393">
        <v>0</v>
      </c>
      <c r="C112" s="393">
        <v>0</v>
      </c>
      <c r="D112" s="393">
        <v>0</v>
      </c>
      <c r="E112" s="393">
        <v>0</v>
      </c>
      <c r="F112" s="393">
        <v>0</v>
      </c>
      <c r="G112" s="393">
        <v>0</v>
      </c>
      <c r="H112" s="393">
        <v>0</v>
      </c>
      <c r="I112" s="393">
        <v>0</v>
      </c>
      <c r="J112" s="393">
        <v>0</v>
      </c>
      <c r="K112" s="393">
        <v>0</v>
      </c>
      <c r="L112" s="393">
        <v>0</v>
      </c>
      <c r="M112" s="393">
        <v>0</v>
      </c>
      <c r="N112" s="393">
        <v>0</v>
      </c>
      <c r="O112" s="393">
        <v>0</v>
      </c>
      <c r="P112" s="393">
        <v>0</v>
      </c>
      <c r="Q112" s="393">
        <v>0</v>
      </c>
      <c r="R112" s="393">
        <v>0</v>
      </c>
      <c r="S112" s="1023">
        <v>0</v>
      </c>
      <c r="T112" s="78"/>
      <c r="V112" s="78"/>
      <c r="W112" s="78"/>
    </row>
    <row r="113" spans="1:23" ht="24.2" customHeight="1">
      <c r="A113" s="124" t="s">
        <v>412</v>
      </c>
      <c r="B113" s="393">
        <v>0</v>
      </c>
      <c r="C113" s="393">
        <v>0</v>
      </c>
      <c r="D113" s="393">
        <v>0</v>
      </c>
      <c r="E113" s="393">
        <v>0</v>
      </c>
      <c r="F113" s="393">
        <v>0</v>
      </c>
      <c r="G113" s="393">
        <v>0</v>
      </c>
      <c r="H113" s="393">
        <v>0</v>
      </c>
      <c r="I113" s="393">
        <v>0</v>
      </c>
      <c r="J113" s="393">
        <v>0</v>
      </c>
      <c r="K113" s="393">
        <v>0</v>
      </c>
      <c r="L113" s="393">
        <v>0</v>
      </c>
      <c r="M113" s="393">
        <v>0</v>
      </c>
      <c r="N113" s="393">
        <v>0</v>
      </c>
      <c r="O113" s="393">
        <v>0</v>
      </c>
      <c r="P113" s="393">
        <v>0</v>
      </c>
      <c r="Q113" s="393">
        <v>0</v>
      </c>
      <c r="R113" s="393">
        <v>0</v>
      </c>
      <c r="S113" s="1023">
        <v>0</v>
      </c>
      <c r="T113" s="78"/>
      <c r="V113" s="78"/>
      <c r="W113" s="78"/>
    </row>
    <row r="114" spans="1:23" ht="24.2" customHeight="1">
      <c r="A114" s="124" t="s">
        <v>413</v>
      </c>
      <c r="B114" s="393">
        <v>0</v>
      </c>
      <c r="C114" s="393">
        <v>0</v>
      </c>
      <c r="D114" s="401">
        <v>0</v>
      </c>
      <c r="E114" s="401">
        <v>0</v>
      </c>
      <c r="F114" s="401">
        <v>0</v>
      </c>
      <c r="G114" s="401">
        <v>0</v>
      </c>
      <c r="H114" s="401">
        <v>0</v>
      </c>
      <c r="I114" s="401">
        <v>0</v>
      </c>
      <c r="J114" s="401">
        <v>0</v>
      </c>
      <c r="K114" s="401">
        <v>0</v>
      </c>
      <c r="L114" s="401">
        <v>0</v>
      </c>
      <c r="M114" s="393">
        <v>0</v>
      </c>
      <c r="N114" s="393">
        <v>0</v>
      </c>
      <c r="O114" s="393">
        <v>0</v>
      </c>
      <c r="P114" s="393">
        <v>0</v>
      </c>
      <c r="Q114" s="393">
        <v>0</v>
      </c>
      <c r="R114" s="393">
        <v>0</v>
      </c>
      <c r="S114" s="1023">
        <v>0</v>
      </c>
      <c r="T114" s="78"/>
      <c r="V114" s="78"/>
      <c r="W114" s="78"/>
    </row>
    <row r="115" spans="1:23" ht="25.15" customHeight="1" thickBot="1">
      <c r="A115" s="343" t="s">
        <v>417</v>
      </c>
      <c r="B115" s="402">
        <v>0</v>
      </c>
      <c r="C115" s="402">
        <v>0</v>
      </c>
      <c r="D115" s="790">
        <v>0</v>
      </c>
      <c r="E115" s="790">
        <v>0</v>
      </c>
      <c r="F115" s="790">
        <v>0</v>
      </c>
      <c r="G115" s="790">
        <v>0</v>
      </c>
      <c r="H115" s="790">
        <v>0</v>
      </c>
      <c r="I115" s="790">
        <v>0</v>
      </c>
      <c r="J115" s="790">
        <v>0</v>
      </c>
      <c r="K115" s="790">
        <v>0</v>
      </c>
      <c r="L115" s="790">
        <v>0</v>
      </c>
      <c r="M115" s="914">
        <v>0</v>
      </c>
      <c r="N115" s="914">
        <v>0</v>
      </c>
      <c r="O115" s="914">
        <v>0</v>
      </c>
      <c r="P115" s="914">
        <v>0</v>
      </c>
      <c r="Q115" s="914">
        <v>0</v>
      </c>
      <c r="R115" s="914">
        <v>0</v>
      </c>
      <c r="S115" s="1079">
        <v>0</v>
      </c>
      <c r="T115" s="78"/>
      <c r="V115" s="78"/>
      <c r="W115" s="78"/>
    </row>
    <row r="116" spans="1:23" ht="10.9" hidden="1" customHeight="1" thickBot="1">
      <c r="A116" s="840" t="s">
        <v>243</v>
      </c>
      <c r="B116" s="127"/>
      <c r="C116" s="127"/>
      <c r="D116" s="127"/>
      <c r="E116" s="127"/>
      <c r="F116" s="127"/>
      <c r="G116" s="127"/>
      <c r="H116" s="127"/>
      <c r="I116" s="127"/>
      <c r="J116" s="127"/>
      <c r="K116" s="127"/>
      <c r="L116" s="127"/>
      <c r="M116" s="127"/>
      <c r="N116" s="127"/>
      <c r="O116" s="127"/>
      <c r="P116" s="127"/>
      <c r="Q116" s="127"/>
      <c r="R116" s="127"/>
      <c r="S116" s="127"/>
    </row>
    <row r="117" spans="1:23" ht="10.9" hidden="1" customHeight="1">
      <c r="A117" s="840" t="s">
        <v>241</v>
      </c>
      <c r="B117" s="127"/>
      <c r="C117" s="127"/>
      <c r="D117" s="127"/>
      <c r="E117" s="127"/>
      <c r="F117" s="127"/>
      <c r="G117" s="127"/>
      <c r="H117" s="127"/>
      <c r="I117" s="127"/>
      <c r="J117" s="127"/>
      <c r="K117" s="127"/>
      <c r="L117" s="127"/>
      <c r="M117" s="127"/>
      <c r="N117" s="127"/>
      <c r="O117" s="127"/>
      <c r="P117" s="127"/>
      <c r="Q117" s="127"/>
      <c r="R117" s="127"/>
      <c r="S117" s="127"/>
    </row>
    <row r="118" spans="1:23" ht="10.9" hidden="1" customHeight="1">
      <c r="A118" s="840" t="s">
        <v>242</v>
      </c>
      <c r="B118" s="127"/>
      <c r="C118" s="127"/>
      <c r="D118" s="127"/>
      <c r="E118" s="127"/>
      <c r="F118" s="127"/>
      <c r="G118" s="127"/>
      <c r="H118" s="127"/>
      <c r="I118" s="127"/>
      <c r="J118" s="127"/>
      <c r="K118" s="127"/>
      <c r="L118" s="127"/>
      <c r="M118" s="127"/>
      <c r="N118" s="127"/>
      <c r="O118" s="127"/>
      <c r="P118" s="127"/>
      <c r="Q118" s="127"/>
      <c r="R118" s="127"/>
      <c r="S118" s="127"/>
    </row>
  </sheetData>
  <mergeCells count="46">
    <mergeCell ref="A1:S1"/>
    <mergeCell ref="A2:A3"/>
    <mergeCell ref="B25:B26"/>
    <mergeCell ref="A25:A26"/>
    <mergeCell ref="C2:C3"/>
    <mergeCell ref="C25:C26"/>
    <mergeCell ref="D2:D3"/>
    <mergeCell ref="E2:E3"/>
    <mergeCell ref="E25:E26"/>
    <mergeCell ref="F25:F26"/>
    <mergeCell ref="G2:P2"/>
    <mergeCell ref="Q2:S2"/>
    <mergeCell ref="G25:P25"/>
    <mergeCell ref="Q25:S25"/>
    <mergeCell ref="G94:P94"/>
    <mergeCell ref="V3:W3"/>
    <mergeCell ref="A24:S24"/>
    <mergeCell ref="B2:B3"/>
    <mergeCell ref="A70:S70"/>
    <mergeCell ref="A47:S47"/>
    <mergeCell ref="A48:A49"/>
    <mergeCell ref="B48:B49"/>
    <mergeCell ref="C48:C49"/>
    <mergeCell ref="D25:D26"/>
    <mergeCell ref="D48:D49"/>
    <mergeCell ref="E48:E49"/>
    <mergeCell ref="F2:F3"/>
    <mergeCell ref="F48:F49"/>
    <mergeCell ref="G48:P48"/>
    <mergeCell ref="Q48:S48"/>
    <mergeCell ref="Q94:S94"/>
    <mergeCell ref="B71:B72"/>
    <mergeCell ref="A94:A95"/>
    <mergeCell ref="E71:E72"/>
    <mergeCell ref="E94:E95"/>
    <mergeCell ref="A71:A72"/>
    <mergeCell ref="C71:C72"/>
    <mergeCell ref="C94:C95"/>
    <mergeCell ref="D71:D72"/>
    <mergeCell ref="D94:D95"/>
    <mergeCell ref="B94:B95"/>
    <mergeCell ref="A93:S93"/>
    <mergeCell ref="F71:F72"/>
    <mergeCell ref="F94:F95"/>
    <mergeCell ref="G71:P71"/>
    <mergeCell ref="Q71:S71"/>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No.04 April 2025&amp;R&amp;"Optima Italic,Italic"&amp;K000000Indonesia Banking Statistics - Vol. 23 No.04 April 2025</oddHeader>
  </headerFooter>
  <rowBreaks count="4" manualBreakCount="4">
    <brk id="23" max="15" man="1"/>
    <brk id="46" max="15" man="1"/>
    <brk id="69" max="15" man="1"/>
    <brk id="92" max="15" man="1"/>
  </rowBreaks>
  <customProperties>
    <customPr name="EpmWorksheetKeyString_GUID" r:id="rId2"/>
  </customPropertie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0"/>
  <dimension ref="A1:V162"/>
  <sheetViews>
    <sheetView showGridLines="0" view="pageBreakPreview" topLeftCell="A120" zoomScaleNormal="90" zoomScaleSheetLayoutView="100" workbookViewId="0">
      <selection activeCell="F17" sqref="F17"/>
    </sheetView>
  </sheetViews>
  <sheetFormatPr defaultColWidth="8.77734375" defaultRowHeight="12.75"/>
  <cols>
    <col min="1" max="1" width="37.77734375" style="12" customWidth="1"/>
    <col min="2" max="11" width="10.77734375" style="12" customWidth="1"/>
    <col min="12" max="14" width="8.77734375" style="12"/>
    <col min="15" max="15" width="10.21875" style="12" bestFit="1" customWidth="1"/>
    <col min="16" max="16" width="12.77734375" style="12" customWidth="1"/>
    <col min="17" max="16384" width="8.77734375" style="12"/>
  </cols>
  <sheetData>
    <row r="1" spans="1:22" ht="75" customHeight="1">
      <c r="A1" s="1415" t="s">
        <v>725</v>
      </c>
      <c r="B1" s="1416"/>
      <c r="C1" s="1416"/>
      <c r="D1" s="1416"/>
      <c r="E1" s="1416"/>
      <c r="F1" s="1416"/>
      <c r="G1" s="1416"/>
      <c r="H1" s="1416"/>
      <c r="I1" s="1416"/>
      <c r="J1" s="1416"/>
      <c r="K1" s="1417"/>
    </row>
    <row r="2" spans="1:22" s="13" customFormat="1" ht="24.2" customHeight="1">
      <c r="A2" s="1366" t="s">
        <v>93</v>
      </c>
      <c r="B2" s="1413" t="s">
        <v>888</v>
      </c>
      <c r="C2" s="1413"/>
      <c r="D2" s="1413" t="s">
        <v>887</v>
      </c>
      <c r="E2" s="1413"/>
      <c r="F2" s="1413" t="s">
        <v>917</v>
      </c>
      <c r="G2" s="1413"/>
      <c r="H2" s="1413" t="s">
        <v>904</v>
      </c>
      <c r="I2" s="1413"/>
      <c r="J2" s="1413" t="s">
        <v>916</v>
      </c>
      <c r="K2" s="1414"/>
    </row>
    <row r="3" spans="1:22" s="13" customFormat="1" ht="60.2" customHeight="1">
      <c r="A3" s="1366"/>
      <c r="B3" s="1369" t="s">
        <v>16</v>
      </c>
      <c r="C3" s="350" t="s">
        <v>708</v>
      </c>
      <c r="D3" s="1369" t="s">
        <v>16</v>
      </c>
      <c r="E3" s="350" t="s">
        <v>122</v>
      </c>
      <c r="F3" s="1369" t="s">
        <v>16</v>
      </c>
      <c r="G3" s="350" t="s">
        <v>122</v>
      </c>
      <c r="H3" s="1369" t="s">
        <v>16</v>
      </c>
      <c r="I3" s="350" t="s">
        <v>708</v>
      </c>
      <c r="J3" s="1370" t="s">
        <v>16</v>
      </c>
      <c r="K3" s="354" t="s">
        <v>708</v>
      </c>
    </row>
    <row r="4" spans="1:22" ht="60.2" customHeight="1">
      <c r="A4" s="1366"/>
      <c r="B4" s="1370"/>
      <c r="C4" s="426" t="s">
        <v>707</v>
      </c>
      <c r="D4" s="1370"/>
      <c r="E4" s="426" t="s">
        <v>123</v>
      </c>
      <c r="F4" s="1370"/>
      <c r="G4" s="426" t="s">
        <v>123</v>
      </c>
      <c r="H4" s="1370"/>
      <c r="I4" s="426" t="s">
        <v>707</v>
      </c>
      <c r="J4" s="1370"/>
      <c r="K4" s="921" t="s">
        <v>707</v>
      </c>
    </row>
    <row r="5" spans="1:22" ht="15" customHeight="1">
      <c r="A5" s="345" t="s">
        <v>420</v>
      </c>
      <c r="B5" s="407">
        <v>2546160.46282531</v>
      </c>
      <c r="C5" s="408">
        <v>31.22747760560512</v>
      </c>
      <c r="D5" s="407">
        <v>2662550.5497426498</v>
      </c>
      <c r="E5" s="408">
        <v>31.47993468630969</v>
      </c>
      <c r="F5" s="407">
        <v>2684979.9069098402</v>
      </c>
      <c r="G5" s="408">
        <v>31.029419109633309</v>
      </c>
      <c r="H5" s="404">
        <v>2751373.1369998399</v>
      </c>
      <c r="I5" s="408">
        <v>31.133843068838686</v>
      </c>
      <c r="J5" s="407">
        <v>2846656.43360748</v>
      </c>
      <c r="K5" s="427">
        <v>31.466797011918818</v>
      </c>
      <c r="N5" s="1091" t="e">
        <f>M5/M26*100</f>
        <v>#DIV/0!</v>
      </c>
      <c r="Q5" s="23"/>
      <c r="U5" s="23"/>
      <c r="V5" s="23"/>
    </row>
    <row r="6" spans="1:22" ht="15" customHeight="1">
      <c r="A6" s="344" t="s">
        <v>96</v>
      </c>
      <c r="B6" s="413">
        <v>1839473.2404559699</v>
      </c>
      <c r="C6" s="414">
        <v>22.560286463135508</v>
      </c>
      <c r="D6" s="413">
        <v>1869826.4724051999</v>
      </c>
      <c r="E6" s="414">
        <v>22.107379419233141</v>
      </c>
      <c r="F6" s="413">
        <v>1854437.13503691</v>
      </c>
      <c r="G6" s="414">
        <v>21.431112734751711</v>
      </c>
      <c r="H6" s="410">
        <v>1944250.42731305</v>
      </c>
      <c r="I6" s="414">
        <v>22.000646468654743</v>
      </c>
      <c r="J6" s="413">
        <v>1960527.19455668</v>
      </c>
      <c r="K6" s="428">
        <v>21.671568981467132</v>
      </c>
      <c r="N6" s="1092" t="e">
        <f>M6/M26*100</f>
        <v>#DIV/0!</v>
      </c>
    </row>
    <row r="7" spans="1:22" ht="15" customHeight="1">
      <c r="A7" s="344" t="s">
        <v>421</v>
      </c>
      <c r="B7" s="416">
        <v>706687.22236934095</v>
      </c>
      <c r="C7" s="417">
        <v>8.6671911424696209</v>
      </c>
      <c r="D7" s="416">
        <v>792724.07733744604</v>
      </c>
      <c r="E7" s="417">
        <v>9.3725552670765051</v>
      </c>
      <c r="F7" s="416">
        <v>830542.77187292499</v>
      </c>
      <c r="G7" s="417">
        <v>9.59830637488154</v>
      </c>
      <c r="H7" s="418">
        <v>807122.709686797</v>
      </c>
      <c r="I7" s="417">
        <v>9.1331966001840215</v>
      </c>
      <c r="J7" s="416">
        <v>886129.23905079404</v>
      </c>
      <c r="K7" s="429">
        <v>9.7952280304516162</v>
      </c>
      <c r="N7" s="1092" t="e">
        <f>M7/M26*100</f>
        <v>#DIV/0!</v>
      </c>
    </row>
    <row r="8" spans="1:22" ht="15" customHeight="1">
      <c r="A8" s="345" t="s">
        <v>422</v>
      </c>
      <c r="B8" s="407">
        <v>2615184.76526875</v>
      </c>
      <c r="C8" s="408">
        <v>32.074028673483717</v>
      </c>
      <c r="D8" s="407">
        <v>2669183.3281379002</v>
      </c>
      <c r="E8" s="408">
        <v>31.558355518804849</v>
      </c>
      <c r="F8" s="407">
        <v>2716574.43363987</v>
      </c>
      <c r="G8" s="408">
        <v>31.394546539061608</v>
      </c>
      <c r="H8" s="404">
        <v>2850241.6758354399</v>
      </c>
      <c r="I8" s="408">
        <v>32.252614467439109</v>
      </c>
      <c r="J8" s="407">
        <v>2880986.6689430298</v>
      </c>
      <c r="K8" s="427">
        <v>31.84628170628573</v>
      </c>
      <c r="N8" s="1093" t="e">
        <f>M8/M26*100</f>
        <v>#DIV/0!</v>
      </c>
    </row>
    <row r="9" spans="1:22" ht="15" customHeight="1">
      <c r="A9" s="344" t="s">
        <v>96</v>
      </c>
      <c r="B9" s="413">
        <v>2422409.5303382101</v>
      </c>
      <c r="C9" s="414">
        <v>29.709729793031848</v>
      </c>
      <c r="D9" s="413">
        <v>2488350.38044617</v>
      </c>
      <c r="E9" s="414">
        <v>29.420326859398266</v>
      </c>
      <c r="F9" s="413">
        <v>2525120.7507450301</v>
      </c>
      <c r="G9" s="414">
        <v>29.181980049704148</v>
      </c>
      <c r="H9" s="410">
        <v>2655773.1110385801</v>
      </c>
      <c r="I9" s="414">
        <v>30.052057335879066</v>
      </c>
      <c r="J9" s="413">
        <v>2671433.4314577999</v>
      </c>
      <c r="K9" s="428">
        <v>29.529890761003369</v>
      </c>
      <c r="N9" s="1092" t="e">
        <f>M9/M26*100</f>
        <v>#DIV/0!</v>
      </c>
    </row>
    <row r="10" spans="1:22" ht="15" customHeight="1">
      <c r="A10" s="344" t="s">
        <v>421</v>
      </c>
      <c r="B10" s="416">
        <v>192775.23493053601</v>
      </c>
      <c r="C10" s="417">
        <v>2.3642988804518241</v>
      </c>
      <c r="D10" s="416">
        <v>180832.94769173101</v>
      </c>
      <c r="E10" s="417">
        <v>2.1380286594065869</v>
      </c>
      <c r="F10" s="416">
        <v>191453.68289484299</v>
      </c>
      <c r="G10" s="417">
        <v>2.2125664893574948</v>
      </c>
      <c r="H10" s="418">
        <v>194468.56479686001</v>
      </c>
      <c r="I10" s="417">
        <v>2.2005571315600436</v>
      </c>
      <c r="J10" s="416">
        <v>209553.23748523099</v>
      </c>
      <c r="K10" s="429">
        <v>2.3163909452823734</v>
      </c>
      <c r="N10" s="1092" t="e">
        <f>M10/M26*100</f>
        <v>#DIV/0!</v>
      </c>
    </row>
    <row r="11" spans="1:22" ht="15" customHeight="1">
      <c r="A11" s="345" t="s">
        <v>423</v>
      </c>
      <c r="B11" s="407">
        <v>2992244.6807120699</v>
      </c>
      <c r="C11" s="408">
        <v>36.69849372091128</v>
      </c>
      <c r="D11" s="407">
        <v>3126195.2006717199</v>
      </c>
      <c r="E11" s="408">
        <v>36.961709794885458</v>
      </c>
      <c r="F11" s="407">
        <v>3251459.42494572</v>
      </c>
      <c r="G11" s="408">
        <v>37.576034351305076</v>
      </c>
      <c r="H11" s="404">
        <v>3235627.4476733101</v>
      </c>
      <c r="I11" s="408">
        <v>36.613542463722091</v>
      </c>
      <c r="J11" s="407">
        <v>3318897.0728897699</v>
      </c>
      <c r="K11" s="427">
        <v>36.686921281795357</v>
      </c>
      <c r="N11" s="1093" t="e">
        <f>M11/M26*100</f>
        <v>#DIV/0!</v>
      </c>
    </row>
    <row r="12" spans="1:22" ht="15" customHeight="1">
      <c r="A12" s="344" t="s">
        <v>96</v>
      </c>
      <c r="B12" s="413">
        <v>2645954.75920816</v>
      </c>
      <c r="C12" s="414">
        <v>32.451408383323894</v>
      </c>
      <c r="D12" s="413">
        <v>2786261.7927473001</v>
      </c>
      <c r="E12" s="414">
        <v>32.942600568887961</v>
      </c>
      <c r="F12" s="413">
        <v>2908104.9289519298</v>
      </c>
      <c r="G12" s="414">
        <v>33.608000723958462</v>
      </c>
      <c r="H12" s="410">
        <v>2854836.3316649301</v>
      </c>
      <c r="I12" s="414">
        <v>32.304606431606736</v>
      </c>
      <c r="J12" s="413">
        <v>2936000.70639762</v>
      </c>
      <c r="K12" s="428">
        <v>32.454404108747866</v>
      </c>
      <c r="N12" s="1092" t="e">
        <f>M12/M26*100</f>
        <v>#DIV/0!</v>
      </c>
    </row>
    <row r="13" spans="1:22" ht="15" customHeight="1">
      <c r="A13" s="344" t="s">
        <v>421</v>
      </c>
      <c r="B13" s="416">
        <v>346289.92150391301</v>
      </c>
      <c r="C13" s="417">
        <v>4.2470853375874302</v>
      </c>
      <c r="D13" s="416">
        <v>339933.40792441898</v>
      </c>
      <c r="E13" s="417">
        <v>4.0191092259974921</v>
      </c>
      <c r="F13" s="416">
        <v>343354.49599379598</v>
      </c>
      <c r="G13" s="417">
        <v>3.968033627346681</v>
      </c>
      <c r="H13" s="418">
        <v>380791.11600837798</v>
      </c>
      <c r="I13" s="417">
        <v>4.3089360321153256</v>
      </c>
      <c r="J13" s="416">
        <v>382896.36649214901</v>
      </c>
      <c r="K13" s="429">
        <v>4.2325171730474702</v>
      </c>
      <c r="N13" s="1092" t="e">
        <f>M13/M26*100</f>
        <v>#DIV/0!</v>
      </c>
    </row>
    <row r="14" spans="1:22" ht="15" customHeight="1">
      <c r="A14" s="346" t="s">
        <v>424</v>
      </c>
      <c r="B14" s="413"/>
      <c r="C14" s="414"/>
      <c r="D14" s="413"/>
      <c r="E14" s="414"/>
      <c r="F14" s="413"/>
      <c r="G14" s="414"/>
      <c r="H14" s="410"/>
      <c r="I14" s="414"/>
      <c r="J14" s="413"/>
      <c r="K14" s="428"/>
      <c r="N14" s="1092"/>
    </row>
    <row r="15" spans="1:22" ht="15" customHeight="1">
      <c r="A15" s="347" t="s">
        <v>96</v>
      </c>
      <c r="B15" s="413">
        <v>1289691.49020444</v>
      </c>
      <c r="C15" s="414">
        <v>15.817468190441303</v>
      </c>
      <c r="D15" s="413">
        <v>1180069.5911978199</v>
      </c>
      <c r="E15" s="414">
        <v>13.952228497520228</v>
      </c>
      <c r="F15" s="413">
        <v>1176990.9331592801</v>
      </c>
      <c r="G15" s="414">
        <v>13.602092462312074</v>
      </c>
      <c r="H15" s="410">
        <v>1144811.0084164201</v>
      </c>
      <c r="I15" s="414">
        <v>12.954392045268362</v>
      </c>
      <c r="J15" s="413">
        <v>1466677.2780776101</v>
      </c>
      <c r="K15" s="428">
        <v>16.212576848543403</v>
      </c>
      <c r="N15" s="1092" t="e">
        <f>M15/M26*100</f>
        <v>#DIV/0!</v>
      </c>
    </row>
    <row r="16" spans="1:22" ht="15" customHeight="1">
      <c r="A16" s="347" t="s">
        <v>425</v>
      </c>
      <c r="B16" s="413">
        <v>213807.948782805</v>
      </c>
      <c r="C16" s="414">
        <v>2.6222553644976188</v>
      </c>
      <c r="D16" s="413">
        <v>161716.62957371201</v>
      </c>
      <c r="E16" s="414">
        <v>1.9120121258027003</v>
      </c>
      <c r="F16" s="413">
        <v>159022.23480692701</v>
      </c>
      <c r="G16" s="414">
        <v>1.8377670383588272</v>
      </c>
      <c r="H16" s="410">
        <v>175298.709662423</v>
      </c>
      <c r="I16" s="414">
        <v>1.9836358956208384</v>
      </c>
      <c r="J16" s="413">
        <v>222012.73270113501</v>
      </c>
      <c r="K16" s="428">
        <v>2.454117578606009</v>
      </c>
      <c r="N16" s="1092" t="e">
        <f>M16/M26*100</f>
        <v>#DIV/0!</v>
      </c>
    </row>
    <row r="17" spans="1:14" ht="15" customHeight="1">
      <c r="A17" s="346" t="s">
        <v>426</v>
      </c>
      <c r="B17" s="413"/>
      <c r="C17" s="414"/>
      <c r="D17" s="413"/>
      <c r="E17" s="414"/>
      <c r="F17" s="413"/>
      <c r="G17" s="414"/>
      <c r="H17" s="410"/>
      <c r="I17" s="414"/>
      <c r="J17" s="413"/>
      <c r="K17" s="428"/>
      <c r="N17" s="1092"/>
    </row>
    <row r="18" spans="1:14" ht="15" customHeight="1">
      <c r="A18" s="347" t="s">
        <v>96</v>
      </c>
      <c r="B18" s="413">
        <v>708827.32046555402</v>
      </c>
      <c r="C18" s="414">
        <v>8.6934384534105575</v>
      </c>
      <c r="D18" s="413">
        <v>861312.41039231804</v>
      </c>
      <c r="E18" s="414">
        <v>4.4251034605720356</v>
      </c>
      <c r="F18" s="413">
        <v>983024.874736698</v>
      </c>
      <c r="G18" s="414">
        <v>4.3422770474554078</v>
      </c>
      <c r="H18" s="410">
        <v>1038152.68346707</v>
      </c>
      <c r="I18" s="414">
        <v>4.8146409013877784</v>
      </c>
      <c r="J18" s="413">
        <v>801735.970876751</v>
      </c>
      <c r="K18" s="428">
        <v>4.7706686123908497</v>
      </c>
      <c r="N18" s="1092" t="e">
        <f>M21/M26*100</f>
        <v>#DIV/0!</v>
      </c>
    </row>
    <row r="19" spans="1:14" ht="15" customHeight="1">
      <c r="A19" s="347" t="s">
        <v>425</v>
      </c>
      <c r="B19" s="413">
        <v>54722.678645257998</v>
      </c>
      <c r="C19" s="414">
        <v>0.67114828262525039</v>
      </c>
      <c r="D19" s="413">
        <v>100084.961606329</v>
      </c>
      <c r="E19" s="414">
        <v>4.3817780377138638</v>
      </c>
      <c r="F19" s="413">
        <v>106004.347332693</v>
      </c>
      <c r="G19" s="414">
        <v>4.3031399289859085</v>
      </c>
      <c r="H19" s="410">
        <v>130247.082082364</v>
      </c>
      <c r="I19" s="414">
        <v>2.7881000892475445</v>
      </c>
      <c r="J19" s="413">
        <v>94820.709751146002</v>
      </c>
      <c r="K19" s="428">
        <v>2.6088095582322191</v>
      </c>
      <c r="N19" s="1092" t="e">
        <f>M24/M26*100</f>
        <v>#DIV/0!</v>
      </c>
    </row>
    <row r="20" spans="1:14" ht="15" customHeight="1">
      <c r="A20" s="346" t="s">
        <v>427</v>
      </c>
      <c r="B20" s="413"/>
      <c r="C20" s="414"/>
      <c r="D20" s="413"/>
      <c r="E20" s="414"/>
      <c r="F20" s="413"/>
      <c r="G20" s="414"/>
      <c r="H20" s="410"/>
      <c r="I20" s="414"/>
      <c r="J20" s="413"/>
      <c r="K20" s="428"/>
      <c r="N20" s="1092"/>
    </row>
    <row r="21" spans="1:14" ht="15" customHeight="1">
      <c r="A21" s="347" t="s">
        <v>96</v>
      </c>
      <c r="B21" s="413">
        <v>275858.47727796499</v>
      </c>
      <c r="C21" s="414">
        <v>3.3832763281365135</v>
      </c>
      <c r="D21" s="413">
        <v>374272.11234774499</v>
      </c>
      <c r="E21" s="414">
        <v>4.3817780377138638</v>
      </c>
      <c r="F21" s="413">
        <v>375737.83065226499</v>
      </c>
      <c r="G21" s="414">
        <v>4.3031399289859085</v>
      </c>
      <c r="H21" s="410">
        <v>425481.48042917298</v>
      </c>
      <c r="I21" s="414">
        <v>2.7881000892475445</v>
      </c>
      <c r="J21" s="413">
        <v>431580.45265705802</v>
      </c>
      <c r="K21" s="428">
        <v>2.6088095582322191</v>
      </c>
      <c r="N21" s="1092" t="e">
        <f>M24/M26*100</f>
        <v>#DIV/0!</v>
      </c>
    </row>
    <row r="22" spans="1:14" ht="15" customHeight="1">
      <c r="A22" s="347" t="s">
        <v>425</v>
      </c>
      <c r="B22" s="413">
        <v>34987.375924209999</v>
      </c>
      <c r="C22" s="414">
        <v>0.42910394458792422</v>
      </c>
      <c r="D22" s="413">
        <v>40957.717556174997</v>
      </c>
      <c r="E22" s="414">
        <v>0.43951774533637999</v>
      </c>
      <c r="F22" s="413">
        <v>42200.359721571003</v>
      </c>
      <c r="G22" s="414">
        <v>0.41751411833720237</v>
      </c>
      <c r="H22" s="410">
        <v>45487.895534105999</v>
      </c>
      <c r="I22" s="414">
        <v>0.33672754296284735</v>
      </c>
      <c r="J22" s="413">
        <v>33816.082952953999</v>
      </c>
      <c r="K22" s="428">
        <v>0.356454959150663</v>
      </c>
      <c r="N22" s="1092" t="e">
        <f>M25/M26*100</f>
        <v>#DIV/0!</v>
      </c>
    </row>
    <row r="23" spans="1:14" ht="15" customHeight="1">
      <c r="A23" s="346" t="s">
        <v>428</v>
      </c>
      <c r="B23" s="413"/>
      <c r="C23" s="414"/>
      <c r="D23" s="413"/>
      <c r="E23" s="414"/>
      <c r="F23" s="413"/>
      <c r="G23" s="414"/>
      <c r="H23" s="410"/>
      <c r="I23" s="414"/>
      <c r="J23" s="413"/>
      <c r="K23" s="428"/>
      <c r="N23" s="1092"/>
    </row>
    <row r="24" spans="1:14" ht="15" customHeight="1">
      <c r="A24" s="347" t="s">
        <v>96</v>
      </c>
      <c r="B24" s="413">
        <v>371577.471260202</v>
      </c>
      <c r="C24" s="414">
        <v>4.5572254113355299</v>
      </c>
      <c r="D24" s="413">
        <v>370607.67880941799</v>
      </c>
      <c r="E24" s="414">
        <v>4.3817780377138638</v>
      </c>
      <c r="F24" s="413">
        <v>372351.29040368099</v>
      </c>
      <c r="G24" s="414">
        <v>4.3031399289859085</v>
      </c>
      <c r="H24" s="410">
        <v>246391.15935226201</v>
      </c>
      <c r="I24" s="414">
        <v>2.7881000892475445</v>
      </c>
      <c r="J24" s="413">
        <v>236007.00478620399</v>
      </c>
      <c r="K24" s="428">
        <v>2.6088095582322191</v>
      </c>
      <c r="N24" s="1092" t="e">
        <f>M24/M26*100</f>
        <v>#DIV/0!</v>
      </c>
    </row>
    <row r="25" spans="1:14" ht="15" customHeight="1">
      <c r="A25" s="347" t="s">
        <v>425</v>
      </c>
      <c r="B25" s="413">
        <v>42771.918151639999</v>
      </c>
      <c r="C25" s="414">
        <v>0.52457774587663597</v>
      </c>
      <c r="D25" s="413">
        <v>37174.099188202999</v>
      </c>
      <c r="E25" s="414">
        <v>0.43951774533637999</v>
      </c>
      <c r="F25" s="413">
        <v>36127.554132605001</v>
      </c>
      <c r="G25" s="414">
        <v>0.41751411833720237</v>
      </c>
      <c r="H25" s="410">
        <v>29757.428729485</v>
      </c>
      <c r="I25" s="414">
        <v>0.33672754296284735</v>
      </c>
      <c r="J25" s="413">
        <v>32246.841086913999</v>
      </c>
      <c r="K25" s="428">
        <v>0.356454959150663</v>
      </c>
      <c r="N25" s="1092" t="e">
        <f>M25/M26*100</f>
        <v>#DIV/0!</v>
      </c>
    </row>
    <row r="26" spans="1:14" ht="15" customHeight="1">
      <c r="A26" s="345" t="s">
        <v>429</v>
      </c>
      <c r="B26" s="407">
        <v>8153589.90880612</v>
      </c>
      <c r="C26" s="408">
        <v>100</v>
      </c>
      <c r="D26" s="407">
        <v>8457929.0785522703</v>
      </c>
      <c r="E26" s="408">
        <v>100</v>
      </c>
      <c r="F26" s="407">
        <v>8653013.7654954307</v>
      </c>
      <c r="G26" s="408">
        <v>100</v>
      </c>
      <c r="H26" s="404">
        <v>8837242.2605086006</v>
      </c>
      <c r="I26" s="408">
        <v>100</v>
      </c>
      <c r="J26" s="407">
        <v>9046540.1754402891</v>
      </c>
      <c r="K26" s="427">
        <v>100</v>
      </c>
      <c r="N26" s="1093" t="e">
        <f>M26/M26*100</f>
        <v>#DIV/0!</v>
      </c>
    </row>
    <row r="27" spans="1:14" ht="15" customHeight="1">
      <c r="A27" s="348" t="s">
        <v>135</v>
      </c>
      <c r="B27" s="413">
        <v>6907837.5300023304</v>
      </c>
      <c r="C27" s="414">
        <v>84.721424639491133</v>
      </c>
      <c r="D27" s="413">
        <v>7144438.6455986798</v>
      </c>
      <c r="E27" s="414">
        <v>84.470306847519481</v>
      </c>
      <c r="F27" s="413">
        <v>7287662.8147338703</v>
      </c>
      <c r="G27" s="414">
        <v>84.221093508414327</v>
      </c>
      <c r="H27" s="410">
        <v>7454859.8700165702</v>
      </c>
      <c r="I27" s="414">
        <v>84.357310236140663</v>
      </c>
      <c r="J27" s="413">
        <v>7567961.3324121097</v>
      </c>
      <c r="K27" s="428">
        <v>83.655863851218484</v>
      </c>
      <c r="N27" s="1092" t="e">
        <f>M27/M26*100</f>
        <v>#DIV/0!</v>
      </c>
    </row>
    <row r="28" spans="1:14" ht="15" customHeight="1" thickBot="1">
      <c r="A28" s="349" t="s">
        <v>421</v>
      </c>
      <c r="B28" s="433">
        <v>1245752.3788037901</v>
      </c>
      <c r="C28" s="434">
        <v>15.278575360508878</v>
      </c>
      <c r="D28" s="915">
        <v>1313490.4329536001</v>
      </c>
      <c r="E28" s="434">
        <v>15.529693152480631</v>
      </c>
      <c r="F28" s="915">
        <v>1365350.9507615599</v>
      </c>
      <c r="G28" s="434">
        <v>15.778906491585667</v>
      </c>
      <c r="H28" s="430">
        <v>1382382.39049203</v>
      </c>
      <c r="I28" s="434">
        <v>15.642689763859332</v>
      </c>
      <c r="J28" s="433">
        <v>1478578.8430281701</v>
      </c>
      <c r="K28" s="922">
        <v>16.344136148781416</v>
      </c>
      <c r="N28" s="1094" t="e">
        <f>M28/M26*100</f>
        <v>#DIV/0!</v>
      </c>
    </row>
    <row r="29" spans="1:14" ht="75" customHeight="1">
      <c r="A29" s="1415" t="s">
        <v>299</v>
      </c>
      <c r="B29" s="1416"/>
      <c r="C29" s="1416"/>
      <c r="D29" s="1416"/>
      <c r="E29" s="1416"/>
      <c r="F29" s="1416"/>
      <c r="G29" s="1416"/>
      <c r="H29" s="1416"/>
      <c r="I29" s="1416"/>
      <c r="J29" s="1416"/>
      <c r="K29" s="1417"/>
    </row>
    <row r="30" spans="1:14" ht="24.2" customHeight="1">
      <c r="A30" s="1366" t="s">
        <v>93</v>
      </c>
      <c r="B30" s="1413" t="s">
        <v>888</v>
      </c>
      <c r="C30" s="1413"/>
      <c r="D30" s="1413" t="s">
        <v>887</v>
      </c>
      <c r="E30" s="1413"/>
      <c r="F30" s="1413" t="s">
        <v>917</v>
      </c>
      <c r="G30" s="1413"/>
      <c r="H30" s="1413" t="s">
        <v>904</v>
      </c>
      <c r="I30" s="1413"/>
      <c r="J30" s="1413" t="s">
        <v>916</v>
      </c>
      <c r="K30" s="1414"/>
    </row>
    <row r="31" spans="1:14" ht="60.2" customHeight="1">
      <c r="A31" s="1366"/>
      <c r="B31" s="1370" t="s">
        <v>16</v>
      </c>
      <c r="C31" s="350" t="s">
        <v>708</v>
      </c>
      <c r="D31" s="1369" t="s">
        <v>16</v>
      </c>
      <c r="E31" s="350" t="s">
        <v>122</v>
      </c>
      <c r="F31" s="1370" t="s">
        <v>16</v>
      </c>
      <c r="G31" s="350" t="s">
        <v>122</v>
      </c>
      <c r="H31" s="1370" t="s">
        <v>16</v>
      </c>
      <c r="I31" s="350" t="s">
        <v>708</v>
      </c>
      <c r="J31" s="1370" t="s">
        <v>16</v>
      </c>
      <c r="K31" s="354" t="s">
        <v>708</v>
      </c>
    </row>
    <row r="32" spans="1:14" ht="60.2" customHeight="1">
      <c r="A32" s="1366"/>
      <c r="B32" s="1370"/>
      <c r="C32" s="426" t="s">
        <v>707</v>
      </c>
      <c r="D32" s="1370"/>
      <c r="E32" s="426" t="s">
        <v>123</v>
      </c>
      <c r="F32" s="1370"/>
      <c r="G32" s="426" t="s">
        <v>123</v>
      </c>
      <c r="H32" s="1370"/>
      <c r="I32" s="426" t="s">
        <v>707</v>
      </c>
      <c r="J32" s="1370"/>
      <c r="K32" s="921" t="s">
        <v>707</v>
      </c>
    </row>
    <row r="33" spans="1:14" ht="15" customHeight="1">
      <c r="A33" s="345" t="s">
        <v>420</v>
      </c>
      <c r="B33" s="407">
        <v>1277123.01489122</v>
      </c>
      <c r="C33" s="408">
        <v>35.662477385914578</v>
      </c>
      <c r="D33" s="407">
        <v>1366888.82152181</v>
      </c>
      <c r="E33" s="408">
        <v>36.473616045121098</v>
      </c>
      <c r="F33" s="407">
        <v>1331162.2508867299</v>
      </c>
      <c r="G33" s="408">
        <v>34.970036796858956</v>
      </c>
      <c r="H33" s="404">
        <v>1390415.0129434699</v>
      </c>
      <c r="I33" s="408">
        <v>35.995031231369865</v>
      </c>
      <c r="J33" s="407">
        <v>1435503.9653408499</v>
      </c>
      <c r="K33" s="427">
        <v>35.272420514555684</v>
      </c>
      <c r="L33" s="1088"/>
      <c r="M33" s="409"/>
      <c r="N33" s="409"/>
    </row>
    <row r="34" spans="1:14" ht="15" customHeight="1">
      <c r="A34" s="344" t="s">
        <v>96</v>
      </c>
      <c r="B34" s="413">
        <v>860753.46881745197</v>
      </c>
      <c r="C34" s="414">
        <v>28.779907822547568</v>
      </c>
      <c r="D34" s="413">
        <v>873114.59626502497</v>
      </c>
      <c r="E34" s="414">
        <v>28.339716824377987</v>
      </c>
      <c r="F34" s="413">
        <v>815892.80593400204</v>
      </c>
      <c r="G34" s="414">
        <v>26.255609734725788</v>
      </c>
      <c r="H34" s="410">
        <v>902928.83233163401</v>
      </c>
      <c r="I34" s="414">
        <v>23.375000425720287</v>
      </c>
      <c r="J34" s="413">
        <v>898199.14290463796</v>
      </c>
      <c r="K34" s="428">
        <v>22.005281369588221</v>
      </c>
      <c r="L34" s="1089"/>
    </row>
    <row r="35" spans="1:14" ht="15" customHeight="1">
      <c r="A35" s="344" t="s">
        <v>421</v>
      </c>
      <c r="B35" s="416">
        <v>416369.54607376701</v>
      </c>
      <c r="C35" s="417">
        <v>70.53219574811196</v>
      </c>
      <c r="D35" s="416">
        <v>493774.22525678499</v>
      </c>
      <c r="E35" s="417">
        <v>74.059872587734276</v>
      </c>
      <c r="F35" s="416">
        <v>515269.444952727</v>
      </c>
      <c r="G35" s="417">
        <v>73.70673845303169</v>
      </c>
      <c r="H35" s="418">
        <v>487486.18061184499</v>
      </c>
      <c r="I35" s="417">
        <v>12.620030805649812</v>
      </c>
      <c r="J35" s="416">
        <v>537304.82243621198</v>
      </c>
      <c r="K35" s="429">
        <v>13.267139144967564</v>
      </c>
      <c r="L35" s="1089"/>
    </row>
    <row r="36" spans="1:14" ht="15" customHeight="1">
      <c r="A36" s="345" t="s">
        <v>422</v>
      </c>
      <c r="B36" s="407">
        <v>1233460.6877574699</v>
      </c>
      <c r="C36" s="408">
        <v>34.443247338481441</v>
      </c>
      <c r="D36" s="407">
        <v>1255699.6998552401</v>
      </c>
      <c r="E36" s="408">
        <v>33.506681742779215</v>
      </c>
      <c r="F36" s="407">
        <v>1269694.82354216</v>
      </c>
      <c r="G36" s="408">
        <v>33.35526880398956</v>
      </c>
      <c r="H36" s="404">
        <v>1359420.54886003</v>
      </c>
      <c r="I36" s="408">
        <v>35.192647272409872</v>
      </c>
      <c r="J36" s="407">
        <v>1359975.20219647</v>
      </c>
      <c r="K36" s="427">
        <v>34.081499615235472</v>
      </c>
      <c r="L36" s="1089"/>
      <c r="M36" s="419"/>
      <c r="N36" s="409"/>
    </row>
    <row r="37" spans="1:14" ht="15" customHeight="1">
      <c r="A37" s="344" t="s">
        <v>96</v>
      </c>
      <c r="B37" s="413">
        <v>1176897.4862250199</v>
      </c>
      <c r="C37" s="414">
        <v>39.350409144069751</v>
      </c>
      <c r="D37" s="413">
        <v>1201674.29127859</v>
      </c>
      <c r="E37" s="414">
        <v>39.004168840665301</v>
      </c>
      <c r="F37" s="413">
        <v>1211353.9882137901</v>
      </c>
      <c r="G37" s="414">
        <v>38.981637457552978</v>
      </c>
      <c r="H37" s="410">
        <v>1298913.2611487899</v>
      </c>
      <c r="I37" s="414">
        <v>33.62623602784133</v>
      </c>
      <c r="J37" s="413">
        <v>1294702.3893915899</v>
      </c>
      <c r="K37" s="428">
        <v>32.503935659279222</v>
      </c>
      <c r="L37" s="1089"/>
    </row>
    <row r="38" spans="1:14" ht="15" customHeight="1">
      <c r="A38" s="344" t="s">
        <v>421</v>
      </c>
      <c r="B38" s="416">
        <v>56563.201532446998</v>
      </c>
      <c r="C38" s="417">
        <v>9.5816969330404493</v>
      </c>
      <c r="D38" s="416">
        <v>54025.408576654998</v>
      </c>
      <c r="E38" s="417">
        <v>8.1031262286049746</v>
      </c>
      <c r="F38" s="416">
        <v>58340.835328364999</v>
      </c>
      <c r="G38" s="417">
        <v>8.3453671332553014</v>
      </c>
      <c r="H38" s="418">
        <v>60507.287711243</v>
      </c>
      <c r="I38" s="417">
        <v>1.5664112445686194</v>
      </c>
      <c r="J38" s="416">
        <v>65272.812804888003</v>
      </c>
      <c r="K38" s="429">
        <v>1.5775639559563275</v>
      </c>
      <c r="L38" s="1089"/>
    </row>
    <row r="39" spans="1:14" ht="15" customHeight="1">
      <c r="A39" s="345" t="s">
        <v>423</v>
      </c>
      <c r="B39" s="407">
        <v>1070555.6586780101</v>
      </c>
      <c r="C39" s="408">
        <v>29.894275275603981</v>
      </c>
      <c r="D39" s="407">
        <v>1125021.3120730999</v>
      </c>
      <c r="E39" s="408">
        <v>30.019702212099681</v>
      </c>
      <c r="F39" s="407">
        <v>1205722.4228117201</v>
      </c>
      <c r="G39" s="408">
        <v>31.67469439915148</v>
      </c>
      <c r="H39" s="404">
        <v>1112961.51150953</v>
      </c>
      <c r="I39" s="408">
        <v>28.812321496219994</v>
      </c>
      <c r="J39" s="407">
        <v>1221424.2257034699</v>
      </c>
      <c r="K39" s="427">
        <v>30.646079870208847</v>
      </c>
      <c r="L39" s="1089"/>
      <c r="M39" s="409"/>
      <c r="N39" s="409"/>
    </row>
    <row r="40" spans="1:14" ht="15" customHeight="1">
      <c r="A40" s="344" t="s">
        <v>96</v>
      </c>
      <c r="B40" s="413">
        <v>953162.89371869096</v>
      </c>
      <c r="C40" s="414">
        <v>26.616191037189179</v>
      </c>
      <c r="D40" s="413">
        <v>1006097.91762717</v>
      </c>
      <c r="E40" s="414">
        <v>26.846389094377237</v>
      </c>
      <c r="F40" s="413">
        <v>1080252.1905545001</v>
      </c>
      <c r="G40" s="414">
        <v>28.378553274339207</v>
      </c>
      <c r="H40" s="410">
        <v>983254.85423382104</v>
      </c>
      <c r="I40" s="414">
        <v>25.454478596011359</v>
      </c>
      <c r="J40" s="413">
        <v>1096289.43586903</v>
      </c>
      <c r="K40" s="428">
        <v>27.332040857366209</v>
      </c>
      <c r="L40" s="1089"/>
      <c r="M40" s="409"/>
      <c r="N40" s="409"/>
    </row>
    <row r="41" spans="1:14" ht="15" customHeight="1">
      <c r="A41" s="344" t="s">
        <v>421</v>
      </c>
      <c r="B41" s="416">
        <v>117392.764959319</v>
      </c>
      <c r="C41" s="417">
        <v>3.2780842384148001</v>
      </c>
      <c r="D41" s="416">
        <v>118923.39444593</v>
      </c>
      <c r="E41" s="417">
        <v>3.1733131177224476</v>
      </c>
      <c r="F41" s="416">
        <v>125470.23225722001</v>
      </c>
      <c r="G41" s="417">
        <v>3.2961411248122725</v>
      </c>
      <c r="H41" s="418">
        <v>129706.657275709</v>
      </c>
      <c r="I41" s="417">
        <v>3.3578429002086385</v>
      </c>
      <c r="J41" s="416">
        <v>125134.789834437</v>
      </c>
      <c r="K41" s="429">
        <v>3.3140390128426387</v>
      </c>
      <c r="L41" s="1089"/>
      <c r="M41" s="409"/>
      <c r="N41" s="409"/>
    </row>
    <row r="42" spans="1:14" ht="15" customHeight="1">
      <c r="A42" s="346" t="s">
        <v>424</v>
      </c>
      <c r="B42" s="413"/>
      <c r="C42" s="414"/>
      <c r="D42" s="413"/>
      <c r="E42" s="414"/>
      <c r="F42" s="413"/>
      <c r="G42" s="414"/>
      <c r="H42" s="410"/>
      <c r="I42" s="414"/>
      <c r="J42" s="413"/>
      <c r="K42" s="428"/>
      <c r="L42" s="1089"/>
    </row>
    <row r="43" spans="1:14" ht="15" customHeight="1">
      <c r="A43" s="347" t="s">
        <v>96</v>
      </c>
      <c r="B43" s="413">
        <v>374688.08091194002</v>
      </c>
      <c r="C43" s="414">
        <v>10.462817642850117</v>
      </c>
      <c r="D43" s="413">
        <v>312085.59346170799</v>
      </c>
      <c r="E43" s="414">
        <v>8.3275903130607816</v>
      </c>
      <c r="F43" s="413">
        <v>322980.63097566302</v>
      </c>
      <c r="G43" s="414">
        <v>8.4847993115549478</v>
      </c>
      <c r="H43" s="410">
        <v>300120.65670217201</v>
      </c>
      <c r="I43" s="414">
        <v>7.7695165188878228</v>
      </c>
      <c r="J43" s="413">
        <v>469336.368387027</v>
      </c>
      <c r="K43" s="428">
        <v>12.825906929531246</v>
      </c>
      <c r="L43" s="1089"/>
    </row>
    <row r="44" spans="1:14" ht="15" customHeight="1">
      <c r="A44" s="347" t="s">
        <v>425</v>
      </c>
      <c r="B44" s="413">
        <v>67516.998412086003</v>
      </c>
      <c r="C44" s="414">
        <v>1.8853496499246281</v>
      </c>
      <c r="D44" s="413">
        <v>46969.459587391997</v>
      </c>
      <c r="E44" s="414">
        <v>1.2533177591796063</v>
      </c>
      <c r="F44" s="413">
        <v>52261.460235423001</v>
      </c>
      <c r="G44" s="414">
        <v>1.3729244397314528</v>
      </c>
      <c r="H44" s="410">
        <v>52136.191391631</v>
      </c>
      <c r="I44" s="414">
        <v>1.3497004994599648</v>
      </c>
      <c r="J44" s="413">
        <v>70544.528013139003</v>
      </c>
      <c r="K44" s="428">
        <v>1.782512221428894</v>
      </c>
      <c r="L44" s="1089"/>
    </row>
    <row r="45" spans="1:14" ht="15" customHeight="1">
      <c r="A45" s="346" t="s">
        <v>426</v>
      </c>
      <c r="B45" s="413"/>
      <c r="C45" s="414"/>
      <c r="D45" s="413"/>
      <c r="E45" s="414"/>
      <c r="F45" s="413"/>
      <c r="G45" s="414"/>
      <c r="H45" s="410"/>
      <c r="I45" s="414"/>
      <c r="J45" s="413"/>
      <c r="K45" s="428"/>
      <c r="L45" s="1089"/>
    </row>
    <row r="46" spans="1:14" ht="15" customHeight="1">
      <c r="A46" s="347" t="s">
        <v>96</v>
      </c>
      <c r="B46" s="413">
        <v>315935.00405628298</v>
      </c>
      <c r="C46" s="414">
        <v>0.43187118559101167</v>
      </c>
      <c r="D46" s="413">
        <v>384125.66820242401</v>
      </c>
      <c r="E46" s="414">
        <v>4.4930992247617283</v>
      </c>
      <c r="F46" s="413">
        <v>461085.95659644599</v>
      </c>
      <c r="G46" s="414">
        <v>4.0300744201310517</v>
      </c>
      <c r="H46" s="410">
        <v>488229.93168246699</v>
      </c>
      <c r="I46" s="414">
        <v>3.53911096543826</v>
      </c>
      <c r="J46" s="413">
        <v>426564.256971344</v>
      </c>
      <c r="K46" s="428">
        <v>4.060768561225828</v>
      </c>
      <c r="L46" s="1089"/>
    </row>
    <row r="47" spans="1:14" ht="15" customHeight="1">
      <c r="A47" s="347" t="s">
        <v>425</v>
      </c>
      <c r="B47" s="413">
        <v>15465.909017428001</v>
      </c>
      <c r="C47" s="414">
        <v>3.423784100499252</v>
      </c>
      <c r="D47" s="413">
        <v>42640.65291746</v>
      </c>
      <c r="E47" s="414">
        <v>3.7758153563952712</v>
      </c>
      <c r="F47" s="413">
        <v>45044.662598581999</v>
      </c>
      <c r="G47" s="414">
        <v>3.7508113645241488</v>
      </c>
      <c r="H47" s="410">
        <v>55343.002532703998</v>
      </c>
      <c r="I47" s="414">
        <v>1.5065660957700493</v>
      </c>
      <c r="J47" s="413">
        <v>38017.675390153003</v>
      </c>
      <c r="K47" s="428">
        <v>1.3426529128874496</v>
      </c>
      <c r="L47" s="1089"/>
    </row>
    <row r="48" spans="1:14" ht="15" customHeight="1">
      <c r="A48" s="346" t="s">
        <v>427</v>
      </c>
      <c r="B48" s="413"/>
      <c r="C48" s="414"/>
      <c r="D48" s="413"/>
      <c r="E48" s="414"/>
      <c r="F48" s="413"/>
      <c r="G48" s="414"/>
      <c r="H48" s="410"/>
      <c r="I48" s="414"/>
      <c r="J48" s="413"/>
      <c r="K48" s="428"/>
      <c r="L48" s="1089"/>
    </row>
    <row r="49" spans="1:14" ht="15" customHeight="1">
      <c r="A49" s="347" t="s">
        <v>96</v>
      </c>
      <c r="B49" s="413">
        <v>122610.480069824</v>
      </c>
      <c r="C49" s="414">
        <v>3.9073969081394404</v>
      </c>
      <c r="D49" s="413">
        <v>168383.82837384299</v>
      </c>
      <c r="E49" s="414">
        <v>3.7758153563952712</v>
      </c>
      <c r="F49" s="413">
        <v>153407.98660024701</v>
      </c>
      <c r="G49" s="414">
        <v>3.7508113645241488</v>
      </c>
      <c r="H49" s="410">
        <v>136708.67479424999</v>
      </c>
      <c r="I49" s="414">
        <v>1.5065660957700493</v>
      </c>
      <c r="J49" s="413">
        <v>149501.557483871</v>
      </c>
      <c r="K49" s="428">
        <v>1.3426529128874496</v>
      </c>
      <c r="L49" s="1089"/>
    </row>
    <row r="50" spans="1:14" ht="15" customHeight="1">
      <c r="A50" s="347" t="s">
        <v>425</v>
      </c>
      <c r="B50" s="413">
        <v>17102.688693307999</v>
      </c>
      <c r="C50" s="414">
        <v>0.48328666075941917</v>
      </c>
      <c r="D50" s="413">
        <v>17685.179317710001</v>
      </c>
      <c r="E50" s="414">
        <v>0.31028050251065908</v>
      </c>
      <c r="F50" s="413">
        <v>16277.800694276</v>
      </c>
      <c r="G50" s="414">
        <v>0.31225694189640302</v>
      </c>
      <c r="H50" s="410">
        <v>13857.287648781001</v>
      </c>
      <c r="I50" s="414">
        <v>0.21668691219686761</v>
      </c>
      <c r="J50" s="413">
        <v>6170.0563821730002</v>
      </c>
      <c r="K50" s="428">
        <v>0.22127856534876703</v>
      </c>
      <c r="L50" s="1089"/>
    </row>
    <row r="51" spans="1:14" ht="15" customHeight="1">
      <c r="A51" s="346" t="s">
        <v>428</v>
      </c>
      <c r="B51" s="413"/>
      <c r="C51" s="414"/>
      <c r="D51" s="413"/>
      <c r="E51" s="414"/>
      <c r="F51" s="413"/>
      <c r="G51" s="414"/>
      <c r="H51" s="410"/>
      <c r="I51" s="414"/>
      <c r="J51" s="413"/>
      <c r="K51" s="428"/>
      <c r="L51" s="1089"/>
    </row>
    <row r="52" spans="1:14" ht="15" customHeight="1">
      <c r="A52" s="347" t="s">
        <v>96</v>
      </c>
      <c r="B52" s="413">
        <v>139929.32868064399</v>
      </c>
      <c r="C52" s="414">
        <v>3.9073969081394404</v>
      </c>
      <c r="D52" s="413">
        <v>141502.82758919001</v>
      </c>
      <c r="E52" s="414">
        <v>3.7758153563952712</v>
      </c>
      <c r="F52" s="413">
        <v>142777.61638214701</v>
      </c>
      <c r="G52" s="414">
        <v>3.7508113645241488</v>
      </c>
      <c r="H52" s="410">
        <v>58195.591054932003</v>
      </c>
      <c r="I52" s="414">
        <v>1.5065660957700493</v>
      </c>
      <c r="J52" s="413">
        <v>50887.253026792001</v>
      </c>
      <c r="K52" s="428">
        <v>1.3426529128874496</v>
      </c>
      <c r="L52" s="1089"/>
    </row>
    <row r="53" spans="1:14" ht="15" customHeight="1">
      <c r="A53" s="347" t="s">
        <v>425</v>
      </c>
      <c r="B53" s="413">
        <v>17307.168836497</v>
      </c>
      <c r="C53" s="414">
        <v>0.57867756776858004</v>
      </c>
      <c r="D53" s="413">
        <v>11628.102623368</v>
      </c>
      <c r="E53" s="414">
        <v>0.37742712922305599</v>
      </c>
      <c r="F53" s="413">
        <v>11886.308728939001</v>
      </c>
      <c r="G53" s="414">
        <v>0.38250402614621343</v>
      </c>
      <c r="H53" s="410">
        <v>8370.1757025930001</v>
      </c>
      <c r="I53" s="414">
        <v>0.21668691219686761</v>
      </c>
      <c r="J53" s="413">
        <v>10402.530048971999</v>
      </c>
      <c r="K53" s="428">
        <v>0.22127856534876703</v>
      </c>
      <c r="L53" s="1089"/>
    </row>
    <row r="54" spans="1:14" ht="15" customHeight="1">
      <c r="A54" s="345" t="s">
        <v>429</v>
      </c>
      <c r="B54" s="407">
        <v>3581139.3613267001</v>
      </c>
      <c r="C54" s="408">
        <v>100</v>
      </c>
      <c r="D54" s="407">
        <v>3747609.8334501502</v>
      </c>
      <c r="E54" s="408">
        <v>100</v>
      </c>
      <c r="F54" s="407">
        <v>3806579.49724061</v>
      </c>
      <c r="G54" s="408">
        <v>100</v>
      </c>
      <c r="H54" s="404">
        <v>3862797.0733130402</v>
      </c>
      <c r="I54" s="408">
        <v>100</v>
      </c>
      <c r="J54" s="407">
        <v>4016903.3932407899</v>
      </c>
      <c r="K54" s="427">
        <v>100</v>
      </c>
      <c r="L54" s="1089"/>
      <c r="M54" s="409"/>
      <c r="N54" s="409"/>
    </row>
    <row r="55" spans="1:14" ht="15" customHeight="1">
      <c r="A55" s="348" t="s">
        <v>135</v>
      </c>
      <c r="B55" s="413">
        <v>2990813.8487611702</v>
      </c>
      <c r="C55" s="414">
        <v>83.515706790398895</v>
      </c>
      <c r="D55" s="413">
        <v>3080886.80517078</v>
      </c>
      <c r="E55" s="414">
        <v>82.209379900533378</v>
      </c>
      <c r="F55" s="413">
        <v>3107498.9847022998</v>
      </c>
      <c r="G55" s="414">
        <v>81.634942523988428</v>
      </c>
      <c r="H55" s="410">
        <v>3185096.9477142398</v>
      </c>
      <c r="I55" s="414">
        <v>82.455715049572845</v>
      </c>
      <c r="J55" s="413">
        <v>3289190.9681652598</v>
      </c>
      <c r="K55" s="428">
        <v>81.841257886233521</v>
      </c>
      <c r="L55" s="1089"/>
    </row>
    <row r="56" spans="1:14" ht="15" customHeight="1" thickBot="1">
      <c r="A56" s="349" t="s">
        <v>421</v>
      </c>
      <c r="B56" s="433">
        <v>590325.51256553305</v>
      </c>
      <c r="C56" s="434">
        <v>16.484293209601201</v>
      </c>
      <c r="D56" s="433">
        <v>666723.02827937005</v>
      </c>
      <c r="E56" s="434">
        <v>17.790620099466622</v>
      </c>
      <c r="F56" s="433">
        <v>699080.512538312</v>
      </c>
      <c r="G56" s="434">
        <v>18.365057476011614</v>
      </c>
      <c r="H56" s="430">
        <v>677700.12559879699</v>
      </c>
      <c r="I56" s="434">
        <v>17.54428495042707</v>
      </c>
      <c r="J56" s="433">
        <v>727712.42507553694</v>
      </c>
      <c r="K56" s="922">
        <v>18.158742113766529</v>
      </c>
      <c r="L56" s="1090"/>
    </row>
    <row r="57" spans="1:14" ht="75" customHeight="1">
      <c r="A57" s="1415" t="s">
        <v>300</v>
      </c>
      <c r="B57" s="1416"/>
      <c r="C57" s="1416"/>
      <c r="D57" s="1416"/>
      <c r="E57" s="1416"/>
      <c r="F57" s="1416"/>
      <c r="G57" s="1416"/>
      <c r="H57" s="1416"/>
      <c r="I57" s="1416"/>
      <c r="J57" s="1416"/>
      <c r="K57" s="1417"/>
    </row>
    <row r="58" spans="1:14" ht="24.2" customHeight="1">
      <c r="A58" s="1366" t="s">
        <v>93</v>
      </c>
      <c r="B58" s="1413" t="s">
        <v>888</v>
      </c>
      <c r="C58" s="1413"/>
      <c r="D58" s="1413" t="s">
        <v>887</v>
      </c>
      <c r="E58" s="1413"/>
      <c r="F58" s="1413" t="s">
        <v>917</v>
      </c>
      <c r="G58" s="1413"/>
      <c r="H58" s="1413" t="s">
        <v>904</v>
      </c>
      <c r="I58" s="1413"/>
      <c r="J58" s="1413" t="s">
        <v>916</v>
      </c>
      <c r="K58" s="1414"/>
    </row>
    <row r="59" spans="1:14" ht="60.2" customHeight="1">
      <c r="A59" s="1366"/>
      <c r="B59" s="1370" t="s">
        <v>16</v>
      </c>
      <c r="C59" s="350" t="s">
        <v>708</v>
      </c>
      <c r="D59" s="1370" t="s">
        <v>16</v>
      </c>
      <c r="E59" s="350" t="s">
        <v>708</v>
      </c>
      <c r="F59" s="1370" t="s">
        <v>16</v>
      </c>
      <c r="G59" s="350" t="s">
        <v>122</v>
      </c>
      <c r="H59" s="1370" t="s">
        <v>16</v>
      </c>
      <c r="I59" s="350" t="s">
        <v>708</v>
      </c>
      <c r="J59" s="1370" t="s">
        <v>16</v>
      </c>
      <c r="K59" s="354" t="s">
        <v>708</v>
      </c>
    </row>
    <row r="60" spans="1:14" ht="60.2" customHeight="1">
      <c r="A60" s="1366"/>
      <c r="B60" s="1370"/>
      <c r="C60" s="426" t="s">
        <v>707</v>
      </c>
      <c r="D60" s="1370"/>
      <c r="E60" s="426" t="s">
        <v>707</v>
      </c>
      <c r="F60" s="1370"/>
      <c r="G60" s="426" t="s">
        <v>123</v>
      </c>
      <c r="H60" s="1370"/>
      <c r="I60" s="426" t="s">
        <v>707</v>
      </c>
      <c r="J60" s="1370"/>
      <c r="K60" s="921" t="s">
        <v>707</v>
      </c>
    </row>
    <row r="61" spans="1:14" ht="15" customHeight="1">
      <c r="A61" s="345" t="s">
        <v>420</v>
      </c>
      <c r="B61" s="420">
        <v>181505.03118371</v>
      </c>
      <c r="C61" s="421">
        <v>25.07391149906487</v>
      </c>
      <c r="D61" s="420">
        <v>209159.69068424299</v>
      </c>
      <c r="E61" s="421">
        <v>27.838226216794265</v>
      </c>
      <c r="F61" s="422">
        <v>202327.23199259501</v>
      </c>
      <c r="G61" s="421">
        <v>26.804258593223967</v>
      </c>
      <c r="H61" s="422">
        <v>150268.73667669899</v>
      </c>
      <c r="I61" s="421">
        <v>19.964361844781077</v>
      </c>
      <c r="J61" s="407">
        <v>187555.144810709</v>
      </c>
      <c r="K61" s="427">
        <v>24.505869260393219</v>
      </c>
      <c r="L61" s="1088"/>
      <c r="M61" s="409"/>
      <c r="N61" s="409"/>
    </row>
    <row r="62" spans="1:14" ht="15" customHeight="1">
      <c r="A62" s="344" t="s">
        <v>96</v>
      </c>
      <c r="B62" s="423">
        <v>180744.553495934</v>
      </c>
      <c r="C62" s="424">
        <v>24.968855732202911</v>
      </c>
      <c r="D62" s="423">
        <v>209020.933305896</v>
      </c>
      <c r="E62" s="424">
        <v>27.81975822578206</v>
      </c>
      <c r="F62" s="425">
        <v>202233.07981212699</v>
      </c>
      <c r="G62" s="424">
        <v>26.924514240061377</v>
      </c>
      <c r="H62" s="425">
        <v>150135.525401858</v>
      </c>
      <c r="I62" s="424">
        <v>19.946663698436428</v>
      </c>
      <c r="J62" s="413">
        <v>187472.19689449901</v>
      </c>
      <c r="K62" s="428">
        <v>24.495031323678042</v>
      </c>
      <c r="L62" s="1089"/>
    </row>
    <row r="63" spans="1:14" ht="15" customHeight="1">
      <c r="A63" s="344" t="s">
        <v>421</v>
      </c>
      <c r="B63" s="423">
        <v>760.47768777600004</v>
      </c>
      <c r="C63" s="424">
        <v>0.10505576686196162</v>
      </c>
      <c r="D63" s="423">
        <v>138.75737834700001</v>
      </c>
      <c r="E63" s="424">
        <v>1.8467991012209396E-2</v>
      </c>
      <c r="F63" s="425">
        <v>94.152180467999997</v>
      </c>
      <c r="G63" s="424">
        <v>2.5302428895785276</v>
      </c>
      <c r="H63" s="425">
        <v>133.21127484100001</v>
      </c>
      <c r="I63" s="424">
        <v>1.7698146344652745E-2</v>
      </c>
      <c r="J63" s="416">
        <v>82.947916210000002</v>
      </c>
      <c r="K63" s="429">
        <v>1.0837936715176943E-2</v>
      </c>
      <c r="L63" s="1089"/>
    </row>
    <row r="64" spans="1:14" ht="15" customHeight="1">
      <c r="A64" s="345" t="s">
        <v>422</v>
      </c>
      <c r="B64" s="420">
        <v>221207.000967473</v>
      </c>
      <c r="C64" s="421">
        <v>30.558518014952817</v>
      </c>
      <c r="D64" s="420">
        <v>213205.37689126201</v>
      </c>
      <c r="E64" s="421">
        <v>28.376689089180051</v>
      </c>
      <c r="F64" s="422">
        <v>220987.144924102</v>
      </c>
      <c r="G64" s="421">
        <v>29.276318961061463</v>
      </c>
      <c r="H64" s="422">
        <v>258053.59796640999</v>
      </c>
      <c r="I64" s="421">
        <v>34.284412839866071</v>
      </c>
      <c r="J64" s="407">
        <v>237880.78137849801</v>
      </c>
      <c r="K64" s="427">
        <v>31.081393869014267</v>
      </c>
      <c r="L64" s="1089"/>
      <c r="M64" s="419"/>
      <c r="N64" s="409"/>
    </row>
    <row r="65" spans="1:14" ht="15" customHeight="1">
      <c r="A65" s="344" t="s">
        <v>96</v>
      </c>
      <c r="B65" s="423">
        <v>221083.970705493</v>
      </c>
      <c r="C65" s="424">
        <v>30.541522067895734</v>
      </c>
      <c r="D65" s="423">
        <v>213107.955929875</v>
      </c>
      <c r="E65" s="424">
        <v>28.363722791742539</v>
      </c>
      <c r="F65" s="425">
        <v>220874.03948866701</v>
      </c>
      <c r="G65" s="424">
        <v>29.406298054685927</v>
      </c>
      <c r="H65" s="425">
        <v>257932.23484435401</v>
      </c>
      <c r="I65" s="424">
        <v>34.268288812094738</v>
      </c>
      <c r="J65" s="413">
        <v>237739.292937833</v>
      </c>
      <c r="K65" s="428">
        <v>31.062907054204185</v>
      </c>
      <c r="L65" s="1089"/>
    </row>
    <row r="66" spans="1:14" ht="15" customHeight="1">
      <c r="A66" s="344" t="s">
        <v>421</v>
      </c>
      <c r="B66" s="423">
        <v>123.03026198000001</v>
      </c>
      <c r="C66" s="424">
        <v>1.6995947057087141E-2</v>
      </c>
      <c r="D66" s="423">
        <v>97.420961387000006</v>
      </c>
      <c r="E66" s="424">
        <v>1.2966297437507138E-2</v>
      </c>
      <c r="F66" s="425">
        <v>113.105435435</v>
      </c>
      <c r="G66" s="424">
        <v>3.0395920982346123</v>
      </c>
      <c r="H66" s="425">
        <v>121.36312205599999</v>
      </c>
      <c r="I66" s="424">
        <v>1.6124027771333631E-2</v>
      </c>
      <c r="J66" s="416">
        <v>141.48844066500001</v>
      </c>
      <c r="K66" s="429">
        <v>1.8486814810080424E-2</v>
      </c>
      <c r="L66" s="1089"/>
    </row>
    <row r="67" spans="1:14" ht="15" customHeight="1">
      <c r="A67" s="345" t="s">
        <v>423</v>
      </c>
      <c r="B67" s="420">
        <v>321167.97033857298</v>
      </c>
      <c r="C67" s="421">
        <v>44.367570485982313</v>
      </c>
      <c r="D67" s="420">
        <v>328974.79530002899</v>
      </c>
      <c r="E67" s="421">
        <v>43.785084694025684</v>
      </c>
      <c r="F67" s="422">
        <v>331518.03633178101</v>
      </c>
      <c r="G67" s="421">
        <v>43.919422445714574</v>
      </c>
      <c r="H67" s="422">
        <v>344362.56380247301</v>
      </c>
      <c r="I67" s="421">
        <v>45.751225315352848</v>
      </c>
      <c r="J67" s="407">
        <v>339911.92912575899</v>
      </c>
      <c r="K67" s="427">
        <v>44.412736870592525</v>
      </c>
      <c r="L67" s="1089"/>
      <c r="M67" s="409"/>
      <c r="N67" s="409"/>
    </row>
    <row r="68" spans="1:14" ht="15" customHeight="1">
      <c r="A68" s="344" t="s">
        <v>96</v>
      </c>
      <c r="B68" s="423">
        <v>320015.82292283099</v>
      </c>
      <c r="C68" s="424">
        <v>44.208407722571351</v>
      </c>
      <c r="D68" s="423">
        <v>324791.82104011998</v>
      </c>
      <c r="E68" s="424">
        <v>43.228349391322602</v>
      </c>
      <c r="F68" s="425">
        <v>328004.22112673899</v>
      </c>
      <c r="G68" s="424">
        <v>43.45391312955789</v>
      </c>
      <c r="H68" s="425">
        <v>337283.309849896</v>
      </c>
      <c r="I68" s="424">
        <v>44.810691771077302</v>
      </c>
      <c r="J68" s="413">
        <v>335363.96365686803</v>
      </c>
      <c r="K68" s="428">
        <v>43.818501786858036</v>
      </c>
      <c r="L68" s="1089"/>
      <c r="M68" s="409"/>
      <c r="N68" s="409"/>
    </row>
    <row r="69" spans="1:14" ht="15" customHeight="1">
      <c r="A69" s="344" t="s">
        <v>421</v>
      </c>
      <c r="B69" s="423">
        <v>1152.147415742</v>
      </c>
      <c r="C69" s="424">
        <v>0.159162763410957</v>
      </c>
      <c r="D69" s="423">
        <v>4182.9742599089996</v>
      </c>
      <c r="E69" s="424">
        <v>0.55673530270307858</v>
      </c>
      <c r="F69" s="425">
        <v>3513.8152050419999</v>
      </c>
      <c r="G69" s="424">
        <v>0.46550931615668595</v>
      </c>
      <c r="H69" s="425">
        <v>7079.2539525769998</v>
      </c>
      <c r="I69" s="424">
        <v>0.94053354427554248</v>
      </c>
      <c r="J69" s="416">
        <v>4547.9654688909995</v>
      </c>
      <c r="K69" s="429">
        <v>0.59423508373448841</v>
      </c>
      <c r="L69" s="1089"/>
      <c r="M69" s="409"/>
      <c r="N69" s="409"/>
    </row>
    <row r="70" spans="1:14" ht="15" customHeight="1">
      <c r="A70" s="346" t="s">
        <v>424</v>
      </c>
      <c r="B70" s="423"/>
      <c r="C70" s="424"/>
      <c r="D70" s="423"/>
      <c r="E70" s="424"/>
      <c r="F70" s="425"/>
      <c r="G70" s="424"/>
      <c r="H70" s="425"/>
      <c r="I70" s="424"/>
      <c r="J70" s="413"/>
      <c r="K70" s="428"/>
      <c r="L70" s="1089"/>
    </row>
    <row r="71" spans="1:14" ht="15" customHeight="1">
      <c r="A71" s="347" t="s">
        <v>96</v>
      </c>
      <c r="B71" s="423">
        <v>96269.998567741</v>
      </c>
      <c r="C71" s="424">
        <v>13.299165363958702</v>
      </c>
      <c r="D71" s="423">
        <v>110026.272525767</v>
      </c>
      <c r="E71" s="424">
        <v>14.644008385855312</v>
      </c>
      <c r="F71" s="425">
        <v>84476.316385704005</v>
      </c>
      <c r="G71" s="424">
        <v>11.191400223813103</v>
      </c>
      <c r="H71" s="425">
        <v>73888.152266923993</v>
      </c>
      <c r="I71" s="424">
        <v>9.816611495662416</v>
      </c>
      <c r="J71" s="413">
        <v>118865.14080717</v>
      </c>
      <c r="K71" s="428">
        <v>15.530864819403337</v>
      </c>
      <c r="L71" s="1089"/>
    </row>
    <row r="72" spans="1:14" ht="15" customHeight="1">
      <c r="A72" s="347" t="s">
        <v>425</v>
      </c>
      <c r="B72" s="423">
        <v>458.629901201</v>
      </c>
      <c r="C72" s="424">
        <v>6.3357172407520729E-2</v>
      </c>
      <c r="D72" s="423">
        <v>1837.722564918</v>
      </c>
      <c r="E72" s="424">
        <v>0.24459271439221303</v>
      </c>
      <c r="F72" s="425">
        <v>1934.8344542269999</v>
      </c>
      <c r="G72" s="424">
        <v>0.25632636069512366</v>
      </c>
      <c r="H72" s="425">
        <v>3999.9710640759999</v>
      </c>
      <c r="I72" s="424">
        <v>0.53142703837111616</v>
      </c>
      <c r="J72" s="413">
        <v>2304.614572465</v>
      </c>
      <c r="K72" s="428">
        <v>0.30111988378363913</v>
      </c>
      <c r="L72" s="1089"/>
      <c r="M72" s="63"/>
    </row>
    <row r="73" spans="1:14" ht="15" customHeight="1">
      <c r="A73" s="346" t="s">
        <v>426</v>
      </c>
      <c r="B73" s="423"/>
      <c r="C73" s="424"/>
      <c r="D73" s="423"/>
      <c r="E73" s="424"/>
      <c r="F73" s="425"/>
      <c r="G73" s="424"/>
      <c r="H73" s="425"/>
      <c r="I73" s="424"/>
      <c r="J73" s="413"/>
      <c r="K73" s="428"/>
      <c r="L73" s="1089"/>
    </row>
    <row r="74" spans="1:14" ht="15" customHeight="1">
      <c r="A74" s="347" t="s">
        <v>96</v>
      </c>
      <c r="B74" s="423">
        <v>94448.292327750998</v>
      </c>
      <c r="C74" s="424">
        <v>3.4608805829372988</v>
      </c>
      <c r="D74" s="423">
        <v>77629.29116773</v>
      </c>
      <c r="E74" s="424">
        <v>1.6778169635181878E-2</v>
      </c>
      <c r="F74" s="425">
        <v>93856.106846317998</v>
      </c>
      <c r="G74" s="424">
        <v>1.7403192757139443E-2</v>
      </c>
      <c r="H74" s="425">
        <v>105400.720700793</v>
      </c>
      <c r="I74" s="424">
        <v>12.24297665121142</v>
      </c>
      <c r="J74" s="413">
        <v>52026.940969463001</v>
      </c>
      <c r="K74" s="428">
        <v>13.645122731505468</v>
      </c>
      <c r="L74" s="1089"/>
    </row>
    <row r="75" spans="1:14" ht="15" customHeight="1">
      <c r="A75" s="347" t="s">
        <v>425</v>
      </c>
      <c r="B75" s="423">
        <v>16.975027778000001</v>
      </c>
      <c r="C75" s="424">
        <v>14.400855006197</v>
      </c>
      <c r="D75" s="423">
        <v>2197.51202792</v>
      </c>
      <c r="E75" s="424">
        <v>12.538578832544026</v>
      </c>
      <c r="F75" s="425">
        <v>1397.6577369399999</v>
      </c>
      <c r="G75" s="424">
        <v>14.771264749207141</v>
      </c>
      <c r="H75" s="425">
        <v>2014.6522986919999</v>
      </c>
      <c r="I75" s="424">
        <v>8.7478041135499662</v>
      </c>
      <c r="J75" s="413">
        <v>1324.9746720170001</v>
      </c>
      <c r="K75" s="428">
        <v>7.8446979739500113</v>
      </c>
      <c r="L75" s="1089"/>
    </row>
    <row r="76" spans="1:14" ht="15" customHeight="1">
      <c r="A76" s="346" t="s">
        <v>427</v>
      </c>
      <c r="B76" s="423"/>
      <c r="C76" s="424"/>
      <c r="D76" s="423"/>
      <c r="E76" s="424"/>
      <c r="F76" s="425"/>
      <c r="G76" s="424"/>
      <c r="H76" s="425"/>
      <c r="I76" s="424"/>
      <c r="J76" s="413"/>
      <c r="K76" s="428"/>
      <c r="L76" s="1089"/>
    </row>
    <row r="77" spans="1:14" ht="15" customHeight="1">
      <c r="A77" s="347" t="s">
        <v>96</v>
      </c>
      <c r="B77" s="423">
        <v>25052.622449933999</v>
      </c>
      <c r="C77" s="424">
        <v>14.400855006197</v>
      </c>
      <c r="D77" s="423">
        <v>42928.916339645999</v>
      </c>
      <c r="E77" s="424">
        <v>12.538578832544026</v>
      </c>
      <c r="F77" s="425">
        <v>38173.503720954999</v>
      </c>
      <c r="G77" s="424">
        <v>14.771264749207141</v>
      </c>
      <c r="H77" s="425">
        <v>92151.036373886993</v>
      </c>
      <c r="I77" s="424">
        <v>8.7478041135499662</v>
      </c>
      <c r="J77" s="413">
        <v>104432.65418067201</v>
      </c>
      <c r="K77" s="428">
        <v>7.8446979739500113</v>
      </c>
      <c r="L77" s="1089"/>
    </row>
    <row r="78" spans="1:14" ht="15" customHeight="1">
      <c r="A78" s="347" t="s">
        <v>425</v>
      </c>
      <c r="B78" s="423">
        <v>127.84863376200001</v>
      </c>
      <c r="C78" s="424">
        <v>7.6012765797353818E-2</v>
      </c>
      <c r="D78" s="423">
        <v>126.06107673</v>
      </c>
      <c r="E78" s="424">
        <v>2.9023951328103555E-3</v>
      </c>
      <c r="F78" s="425">
        <v>131.36493987099999</v>
      </c>
      <c r="G78" s="424">
        <v>6.6512208397178285E-3</v>
      </c>
      <c r="H78" s="425">
        <v>1049.0525164549999</v>
      </c>
      <c r="I78" s="424">
        <v>2.069667318445113E-3</v>
      </c>
      <c r="J78" s="413">
        <v>902.98624495399997</v>
      </c>
      <c r="K78" s="428">
        <v>2.0108476620302952E-3</v>
      </c>
      <c r="L78" s="1089"/>
    </row>
    <row r="79" spans="1:14" ht="15" customHeight="1">
      <c r="A79" s="346" t="s">
        <v>428</v>
      </c>
      <c r="B79" s="423"/>
      <c r="C79" s="424"/>
      <c r="D79" s="423"/>
      <c r="E79" s="424"/>
      <c r="F79" s="425"/>
      <c r="G79" s="424"/>
      <c r="H79" s="425"/>
      <c r="I79" s="424"/>
      <c r="J79" s="413"/>
      <c r="K79" s="428"/>
      <c r="L79" s="1089"/>
    </row>
    <row r="80" spans="1:14" ht="15" customHeight="1">
      <c r="A80" s="347" t="s">
        <v>96</v>
      </c>
      <c r="B80" s="423">
        <v>104244.90957740499</v>
      </c>
      <c r="C80" s="424">
        <v>14.400855006197</v>
      </c>
      <c r="D80" s="423">
        <v>94207.341006977003</v>
      </c>
      <c r="E80" s="424">
        <v>12.538578832544026</v>
      </c>
      <c r="F80" s="425">
        <v>111498.294173762</v>
      </c>
      <c r="G80" s="424">
        <v>14.771264749207141</v>
      </c>
      <c r="H80" s="425">
        <v>65843.400508292005</v>
      </c>
      <c r="I80" s="424">
        <v>8.7478041135499662</v>
      </c>
      <c r="J80" s="413">
        <v>60039.227699563002</v>
      </c>
      <c r="K80" s="428">
        <v>7.8446979739500113</v>
      </c>
      <c r="L80" s="1089"/>
    </row>
    <row r="81" spans="1:14" ht="15" customHeight="1">
      <c r="A81" s="347" t="s">
        <v>425</v>
      </c>
      <c r="B81" s="423">
        <v>548.69385300099998</v>
      </c>
      <c r="C81" s="424">
        <v>7.5799006895312715E-2</v>
      </c>
      <c r="D81" s="423">
        <v>21.678590341</v>
      </c>
      <c r="E81" s="424">
        <v>2.8853241272240662E-3</v>
      </c>
      <c r="F81" s="425">
        <v>49.958074003999997</v>
      </c>
      <c r="G81" s="424">
        <v>6.6184325324613012E-3</v>
      </c>
      <c r="H81" s="425">
        <v>15.578073354000001</v>
      </c>
      <c r="I81" s="424">
        <v>2.069667318445113E-3</v>
      </c>
      <c r="J81" s="413">
        <v>15.389979455000001</v>
      </c>
      <c r="K81" s="428">
        <v>2.0108476620302952E-3</v>
      </c>
      <c r="L81" s="1089"/>
    </row>
    <row r="82" spans="1:14" ht="15" customHeight="1">
      <c r="A82" s="345" t="s">
        <v>429</v>
      </c>
      <c r="B82" s="420">
        <v>723880.00248975598</v>
      </c>
      <c r="C82" s="421">
        <v>100</v>
      </c>
      <c r="D82" s="420">
        <v>751339.86287553399</v>
      </c>
      <c r="E82" s="421">
        <v>100</v>
      </c>
      <c r="F82" s="422">
        <v>754832.41324847797</v>
      </c>
      <c r="G82" s="421">
        <v>100</v>
      </c>
      <c r="H82" s="422">
        <v>752684.89844558202</v>
      </c>
      <c r="I82" s="421">
        <v>100</v>
      </c>
      <c r="J82" s="407">
        <v>765347.85531496594</v>
      </c>
      <c r="K82" s="427">
        <v>100</v>
      </c>
      <c r="L82" s="1089"/>
      <c r="M82" s="409"/>
      <c r="N82" s="409"/>
    </row>
    <row r="83" spans="1:14" ht="15" customHeight="1">
      <c r="A83" s="348" t="s">
        <v>135</v>
      </c>
      <c r="B83" s="423">
        <v>721844.34712425806</v>
      </c>
      <c r="C83" s="424">
        <v>99.718785522670004</v>
      </c>
      <c r="D83" s="423">
        <v>746920.710275891</v>
      </c>
      <c r="E83" s="424">
        <v>99.411830408847209</v>
      </c>
      <c r="F83" s="425">
        <v>751111.34042753302</v>
      </c>
      <c r="G83" s="424">
        <v>99.507033249283637</v>
      </c>
      <c r="H83" s="425">
        <v>745351.07009610801</v>
      </c>
      <c r="I83" s="424">
        <v>99.025644281608464</v>
      </c>
      <c r="J83" s="413">
        <v>760575.45348919998</v>
      </c>
      <c r="K83" s="428">
        <v>99.376440164740259</v>
      </c>
      <c r="L83" s="1089"/>
    </row>
    <row r="84" spans="1:14" ht="15" customHeight="1" thickBot="1">
      <c r="A84" s="349" t="s">
        <v>421</v>
      </c>
      <c r="B84" s="435">
        <v>2035.655365498</v>
      </c>
      <c r="C84" s="436">
        <v>0.28121447733000576</v>
      </c>
      <c r="D84" s="435">
        <v>4419.152599643</v>
      </c>
      <c r="E84" s="436">
        <v>0.5881695911527951</v>
      </c>
      <c r="F84" s="437">
        <v>3721.0728209449999</v>
      </c>
      <c r="G84" s="436">
        <v>0.49296675071637203</v>
      </c>
      <c r="H84" s="437">
        <v>7333.8283494739999</v>
      </c>
      <c r="I84" s="436">
        <v>0.9743557183915289</v>
      </c>
      <c r="J84" s="433">
        <v>4772.401825766</v>
      </c>
      <c r="K84" s="922">
        <v>0.6235598352597459</v>
      </c>
      <c r="L84" s="1090"/>
    </row>
    <row r="85" spans="1:14" ht="75" customHeight="1">
      <c r="A85" s="1415" t="s">
        <v>301</v>
      </c>
      <c r="B85" s="1416"/>
      <c r="C85" s="1416"/>
      <c r="D85" s="1416"/>
      <c r="E85" s="1416"/>
      <c r="F85" s="1416"/>
      <c r="G85" s="1416"/>
      <c r="H85" s="1416"/>
      <c r="I85" s="1416"/>
      <c r="J85" s="1416"/>
      <c r="K85" s="1417"/>
    </row>
    <row r="86" spans="1:14" ht="24.2" customHeight="1">
      <c r="A86" s="1366" t="s">
        <v>93</v>
      </c>
      <c r="B86" s="1413" t="s">
        <v>888</v>
      </c>
      <c r="C86" s="1413"/>
      <c r="D86" s="1413" t="s">
        <v>887</v>
      </c>
      <c r="E86" s="1413"/>
      <c r="F86" s="1413" t="s">
        <v>917</v>
      </c>
      <c r="G86" s="1413"/>
      <c r="H86" s="1413" t="s">
        <v>904</v>
      </c>
      <c r="I86" s="1413"/>
      <c r="J86" s="1413" t="s">
        <v>916</v>
      </c>
      <c r="K86" s="1414"/>
    </row>
    <row r="87" spans="1:14" ht="60.2" customHeight="1">
      <c r="A87" s="1366"/>
      <c r="B87" s="1370" t="s">
        <v>16</v>
      </c>
      <c r="C87" s="350" t="s">
        <v>708</v>
      </c>
      <c r="D87" s="1370" t="s">
        <v>16</v>
      </c>
      <c r="E87" s="350" t="s">
        <v>708</v>
      </c>
      <c r="F87" s="1370" t="s">
        <v>16</v>
      </c>
      <c r="G87" s="350" t="s">
        <v>122</v>
      </c>
      <c r="H87" s="1370" t="s">
        <v>16</v>
      </c>
      <c r="I87" s="350" t="s">
        <v>708</v>
      </c>
      <c r="J87" s="1370" t="s">
        <v>16</v>
      </c>
      <c r="K87" s="354" t="s">
        <v>708</v>
      </c>
    </row>
    <row r="88" spans="1:14" ht="60.2" customHeight="1">
      <c r="A88" s="1366"/>
      <c r="B88" s="1370"/>
      <c r="C88" s="426" t="s">
        <v>707</v>
      </c>
      <c r="D88" s="1370"/>
      <c r="E88" s="426" t="s">
        <v>707</v>
      </c>
      <c r="F88" s="1370"/>
      <c r="G88" s="426" t="s">
        <v>123</v>
      </c>
      <c r="H88" s="1370"/>
      <c r="I88" s="426" t="s">
        <v>707</v>
      </c>
      <c r="J88" s="1370"/>
      <c r="K88" s="921" t="s">
        <v>707</v>
      </c>
    </row>
    <row r="89" spans="1:14" ht="15" customHeight="1">
      <c r="A89" s="345" t="s">
        <v>420</v>
      </c>
      <c r="B89" s="406">
        <v>910515.44574198499</v>
      </c>
      <c r="C89" s="405">
        <v>25.323357537586379</v>
      </c>
      <c r="D89" s="406">
        <v>950119.51150551601</v>
      </c>
      <c r="E89" s="405">
        <v>25.36830298141048</v>
      </c>
      <c r="F89" s="404">
        <v>963766.74598187394</v>
      </c>
      <c r="G89" s="405">
        <v>25.128863914494424</v>
      </c>
      <c r="H89" s="404">
        <v>1024461.42619222</v>
      </c>
      <c r="I89" s="405">
        <v>25.780077823790009</v>
      </c>
      <c r="J89" s="407">
        <v>1030009.65645895</v>
      </c>
      <c r="K89" s="427">
        <v>25.694711791806828</v>
      </c>
      <c r="L89" s="1088"/>
      <c r="M89" s="409"/>
      <c r="N89" s="409"/>
    </row>
    <row r="90" spans="1:14" ht="15" customHeight="1">
      <c r="A90" s="344" t="s">
        <v>96</v>
      </c>
      <c r="B90" s="412">
        <v>702334.22818089905</v>
      </c>
      <c r="C90" s="411">
        <v>19.53339820239534</v>
      </c>
      <c r="D90" s="412">
        <v>734301.47038520395</v>
      </c>
      <c r="E90" s="411">
        <v>19.605935837387463</v>
      </c>
      <c r="F90" s="410">
        <v>737675.544010057</v>
      </c>
      <c r="G90" s="411">
        <v>19.233853456516751</v>
      </c>
      <c r="H90" s="410">
        <v>796847.018609219</v>
      </c>
      <c r="I90" s="411">
        <v>20.05227100619625</v>
      </c>
      <c r="J90" s="413">
        <v>774586.02000826504</v>
      </c>
      <c r="K90" s="428">
        <v>19.322891214921629</v>
      </c>
      <c r="L90" s="1089"/>
    </row>
    <row r="91" spans="1:14" ht="15" customHeight="1">
      <c r="A91" s="344" t="s">
        <v>421</v>
      </c>
      <c r="B91" s="412">
        <v>208181.217561086</v>
      </c>
      <c r="C91" s="411">
        <v>5.7899593351910399</v>
      </c>
      <c r="D91" s="412">
        <v>215818.041120312</v>
      </c>
      <c r="E91" s="411">
        <v>5.7623671440230133</v>
      </c>
      <c r="F91" s="410">
        <v>226091.201971817</v>
      </c>
      <c r="G91" s="411">
        <v>5.8950104579776781</v>
      </c>
      <c r="H91" s="410">
        <v>227614.40758301</v>
      </c>
      <c r="I91" s="411">
        <v>5.7278068175939865</v>
      </c>
      <c r="J91" s="416">
        <v>255423.63645069301</v>
      </c>
      <c r="K91" s="429">
        <v>6.3718205768854039</v>
      </c>
      <c r="L91" s="1089"/>
    </row>
    <row r="92" spans="1:14" ht="15" customHeight="1">
      <c r="A92" s="345" t="s">
        <v>422</v>
      </c>
      <c r="B92" s="406">
        <v>1143228.92159507</v>
      </c>
      <c r="C92" s="405">
        <v>31.795610787546163</v>
      </c>
      <c r="D92" s="406">
        <v>1166453.8090769299</v>
      </c>
      <c r="E92" s="405">
        <v>31.144454233547332</v>
      </c>
      <c r="F92" s="404">
        <v>1216685.19525252</v>
      </c>
      <c r="G92" s="405">
        <v>31.723357156437594</v>
      </c>
      <c r="H92" s="404">
        <v>1224817.7626636301</v>
      </c>
      <c r="I92" s="405">
        <v>30.821948424931861</v>
      </c>
      <c r="J92" s="407">
        <v>1275593.5977056799</v>
      </c>
      <c r="K92" s="427">
        <v>31.821070463748306</v>
      </c>
      <c r="L92" s="1089"/>
      <c r="M92" s="419"/>
      <c r="N92" s="409"/>
    </row>
    <row r="93" spans="1:14" ht="15" customHeight="1">
      <c r="A93" s="344" t="s">
        <v>96</v>
      </c>
      <c r="B93" s="412">
        <v>1014954.7306085</v>
      </c>
      <c r="C93" s="411">
        <v>28.228034623530114</v>
      </c>
      <c r="D93" s="412">
        <v>1041836.27496848</v>
      </c>
      <c r="E93" s="411">
        <v>27.817151379772543</v>
      </c>
      <c r="F93" s="410">
        <v>1086223.131604</v>
      </c>
      <c r="G93" s="411">
        <v>28.32174213174839</v>
      </c>
      <c r="H93" s="410">
        <v>1093016.45048489</v>
      </c>
      <c r="I93" s="411">
        <v>27.505231954820452</v>
      </c>
      <c r="J93" s="413">
        <v>1133433.02015635</v>
      </c>
      <c r="K93" s="428">
        <v>28.274720150058393</v>
      </c>
      <c r="L93" s="1089"/>
    </row>
    <row r="94" spans="1:14" ht="15" customHeight="1">
      <c r="A94" s="344" t="s">
        <v>421</v>
      </c>
      <c r="B94" s="412">
        <v>128274.190986567</v>
      </c>
      <c r="C94" s="411">
        <v>3.5675761640159633</v>
      </c>
      <c r="D94" s="412">
        <v>124617.534108445</v>
      </c>
      <c r="E94" s="411">
        <v>3.3273028537746581</v>
      </c>
      <c r="F94" s="410">
        <v>130462.063648518</v>
      </c>
      <c r="G94" s="411">
        <v>3.4016150246891552</v>
      </c>
      <c r="H94" s="410">
        <v>131801.31217874499</v>
      </c>
      <c r="I94" s="411">
        <v>3.3167164701115337</v>
      </c>
      <c r="J94" s="416">
        <v>142160.57754932201</v>
      </c>
      <c r="K94" s="429">
        <v>3.5463503136897159</v>
      </c>
      <c r="L94" s="1089"/>
    </row>
    <row r="95" spans="1:14" ht="15" customHeight="1">
      <c r="A95" s="345" t="s">
        <v>423</v>
      </c>
      <c r="B95" s="406">
        <v>1541811.4130943001</v>
      </c>
      <c r="C95" s="405">
        <v>42.8810316748676</v>
      </c>
      <c r="D95" s="406">
        <v>1628728.4924783299</v>
      </c>
      <c r="E95" s="405">
        <v>43.487242785042355</v>
      </c>
      <c r="F95" s="404">
        <v>1654845.7835703101</v>
      </c>
      <c r="G95" s="405">
        <v>43.147778929068089</v>
      </c>
      <c r="H95" s="404">
        <v>1724570.0492827401</v>
      </c>
      <c r="I95" s="405">
        <v>43.397973751277632</v>
      </c>
      <c r="J95" s="407">
        <v>1703041.2669519</v>
      </c>
      <c r="K95" s="427">
        <v>42.484217744444621</v>
      </c>
      <c r="L95" s="1089"/>
      <c r="M95" s="409"/>
      <c r="N95" s="409"/>
    </row>
    <row r="96" spans="1:14" ht="15" customHeight="1">
      <c r="A96" s="344" t="s">
        <v>96</v>
      </c>
      <c r="B96" s="412">
        <v>1335185.3241618201</v>
      </c>
      <c r="C96" s="411">
        <v>37.134323751240515</v>
      </c>
      <c r="D96" s="412">
        <v>1430584.8352981301</v>
      </c>
      <c r="E96" s="411">
        <v>38.196783776125493</v>
      </c>
      <c r="F96" s="410">
        <v>1457302.18577825</v>
      </c>
      <c r="G96" s="411">
        <v>37.997107143812627</v>
      </c>
      <c r="H96" s="410">
        <v>1499843.51919541</v>
      </c>
      <c r="I96" s="411">
        <v>37.742838978409544</v>
      </c>
      <c r="J96" s="413">
        <v>1466775.2533483901</v>
      </c>
      <c r="K96" s="428">
        <v>36.590304917829052</v>
      </c>
      <c r="L96" s="1089"/>
      <c r="M96" s="409"/>
      <c r="N96" s="409"/>
    </row>
    <row r="97" spans="1:14" ht="15" customHeight="1">
      <c r="A97" s="344" t="s">
        <v>421</v>
      </c>
      <c r="B97" s="412">
        <v>206626.08893248101</v>
      </c>
      <c r="C97" s="411">
        <v>5.7467079236271115</v>
      </c>
      <c r="D97" s="412">
        <v>198143.65718020001</v>
      </c>
      <c r="E97" s="411">
        <v>5.2904590089168604</v>
      </c>
      <c r="F97" s="410">
        <v>197543.59779206</v>
      </c>
      <c r="G97" s="411">
        <v>5.1506717852554527</v>
      </c>
      <c r="H97" s="410">
        <v>224726.53008732901</v>
      </c>
      <c r="I97" s="411">
        <v>5.6551347728680597</v>
      </c>
      <c r="J97" s="416">
        <v>236266.013603511</v>
      </c>
      <c r="K97" s="429">
        <v>5.8939128266155949</v>
      </c>
      <c r="L97" s="1089"/>
      <c r="M97" s="409"/>
      <c r="N97" s="409"/>
    </row>
    <row r="98" spans="1:14" ht="15" customHeight="1">
      <c r="A98" s="346" t="s">
        <v>424</v>
      </c>
      <c r="B98" s="412"/>
      <c r="C98" s="411"/>
      <c r="D98" s="412"/>
      <c r="E98" s="411"/>
      <c r="F98" s="410"/>
      <c r="G98" s="411"/>
      <c r="H98" s="410"/>
      <c r="I98" s="411"/>
      <c r="J98" s="413"/>
      <c r="K98" s="428"/>
      <c r="L98" s="1089"/>
    </row>
    <row r="99" spans="1:14" ht="15" customHeight="1">
      <c r="A99" s="347" t="s">
        <v>96</v>
      </c>
      <c r="B99" s="412">
        <v>795937.31365681801</v>
      </c>
      <c r="C99" s="411">
        <v>22.136697697437231</v>
      </c>
      <c r="D99" s="412">
        <v>742855.484563765</v>
      </c>
      <c r="E99" s="411">
        <v>19.834329024519437</v>
      </c>
      <c r="F99" s="410">
        <v>736812.54604038305</v>
      </c>
      <c r="G99" s="411">
        <v>19.211351996875361</v>
      </c>
      <c r="H99" s="410">
        <v>745583.53582130105</v>
      </c>
      <c r="I99" s="411">
        <v>18.762250179640425</v>
      </c>
      <c r="J99" s="413">
        <v>849262.76706692297</v>
      </c>
      <c r="K99" s="428">
        <v>21.185783937518494</v>
      </c>
      <c r="L99" s="1089"/>
    </row>
    <row r="100" spans="1:14" ht="15" customHeight="1">
      <c r="A100" s="347" t="s">
        <v>425</v>
      </c>
      <c r="B100" s="412">
        <v>132422.16957191899</v>
      </c>
      <c r="C100" s="411">
        <v>3.6829402089273837</v>
      </c>
      <c r="D100" s="412">
        <v>103096.604026877</v>
      </c>
      <c r="E100" s="411">
        <v>2.7526914831631006</v>
      </c>
      <c r="F100" s="410">
        <v>94596.579278871999</v>
      </c>
      <c r="G100" s="411">
        <v>2.4664729068377351</v>
      </c>
      <c r="H100" s="410">
        <v>109290.140302639</v>
      </c>
      <c r="I100" s="411">
        <v>2.7502336840999932</v>
      </c>
      <c r="J100" s="413">
        <v>138207.511272937</v>
      </c>
      <c r="K100" s="428">
        <v>3.4477367734877538</v>
      </c>
      <c r="L100" s="1089"/>
    </row>
    <row r="101" spans="1:14" ht="15" customHeight="1">
      <c r="A101" s="346" t="s">
        <v>426</v>
      </c>
      <c r="B101" s="412"/>
      <c r="C101" s="411"/>
      <c r="D101" s="412"/>
      <c r="E101" s="411"/>
      <c r="F101" s="410"/>
      <c r="G101" s="411"/>
      <c r="H101" s="410"/>
      <c r="I101" s="411"/>
      <c r="J101" s="413"/>
      <c r="K101" s="428"/>
      <c r="L101" s="1089"/>
    </row>
    <row r="102" spans="1:14" ht="15" customHeight="1">
      <c r="A102" s="347" t="s">
        <v>96</v>
      </c>
      <c r="B102" s="412">
        <v>291145.18140725401</v>
      </c>
      <c r="C102" s="411">
        <v>3.3937266691876538</v>
      </c>
      <c r="D102" s="412">
        <v>402412.86844305799</v>
      </c>
      <c r="E102" s="411">
        <v>4.4321806610602135</v>
      </c>
      <c r="F102" s="410">
        <v>422781.006791558</v>
      </c>
      <c r="G102" s="411">
        <v>4.7157888816696216</v>
      </c>
      <c r="H102" s="410">
        <v>440127.94322781201</v>
      </c>
      <c r="I102" s="411">
        <v>4.8540085924908922</v>
      </c>
      <c r="J102" s="413">
        <v>319308.75991962</v>
      </c>
      <c r="K102" s="428">
        <v>4.3453215780373249</v>
      </c>
      <c r="L102" s="1089"/>
    </row>
    <row r="103" spans="1:14" ht="15" customHeight="1">
      <c r="A103" s="347" t="s">
        <v>425</v>
      </c>
      <c r="B103" s="412">
        <v>34975.453699163001</v>
      </c>
      <c r="C103" s="411">
        <v>3.5065369965308268</v>
      </c>
      <c r="D103" s="412">
        <v>50225.415321412002</v>
      </c>
      <c r="E103" s="411">
        <v>3.1858030564692172</v>
      </c>
      <c r="F103" s="410">
        <v>55252.997677934</v>
      </c>
      <c r="G103" s="411">
        <v>3.046545474301761</v>
      </c>
      <c r="H103" s="410">
        <v>65503.946358870999</v>
      </c>
      <c r="I103" s="411">
        <v>3.0509727322019269</v>
      </c>
      <c r="J103" s="413">
        <v>51576.174179456997</v>
      </c>
      <c r="K103" s="428">
        <v>3.0936948972571821</v>
      </c>
      <c r="L103" s="1089"/>
    </row>
    <row r="104" spans="1:14" ht="15" customHeight="1">
      <c r="A104" s="346" t="s">
        <v>427</v>
      </c>
      <c r="B104" s="412"/>
      <c r="C104" s="411"/>
      <c r="D104" s="412"/>
      <c r="E104" s="411"/>
      <c r="F104" s="411"/>
      <c r="G104" s="411"/>
      <c r="H104" s="410"/>
      <c r="I104" s="411"/>
      <c r="J104" s="413"/>
      <c r="K104" s="428"/>
      <c r="L104" s="1089"/>
    </row>
    <row r="105" spans="1:14" ht="15" customHeight="1">
      <c r="A105" s="347" t="s">
        <v>96</v>
      </c>
      <c r="B105" s="412">
        <v>122023.335426017</v>
      </c>
      <c r="C105" s="411">
        <v>3.5065369965308268</v>
      </c>
      <c r="D105" s="412">
        <v>165998.54265681701</v>
      </c>
      <c r="E105" s="411">
        <v>3.1858030564692172</v>
      </c>
      <c r="F105" s="410">
        <v>180864.543685268</v>
      </c>
      <c r="G105" s="411">
        <v>3.046545474301761</v>
      </c>
      <c r="H105" s="410">
        <v>192890.98347188201</v>
      </c>
      <c r="I105" s="411">
        <v>3.0509727322019269</v>
      </c>
      <c r="J105" s="413">
        <v>174188.495362888</v>
      </c>
      <c r="K105" s="428">
        <v>3.0936948972571821</v>
      </c>
      <c r="L105" s="1089"/>
    </row>
    <row r="106" spans="1:14" ht="15" customHeight="1">
      <c r="A106" s="347" t="s">
        <v>425</v>
      </c>
      <c r="B106" s="412">
        <v>16415.904555693</v>
      </c>
      <c r="C106" s="411">
        <v>0.63446550404981428</v>
      </c>
      <c r="D106" s="412">
        <v>21749.105339319001</v>
      </c>
      <c r="E106" s="411">
        <v>0.61603933792818832</v>
      </c>
      <c r="F106" s="410">
        <v>24494.867119582999</v>
      </c>
      <c r="G106" s="411">
        <v>0.60488534085974621</v>
      </c>
      <c r="H106" s="410">
        <v>29293.350453209001</v>
      </c>
      <c r="I106" s="411">
        <v>0.51937282306858612</v>
      </c>
      <c r="J106" s="413">
        <v>25563.329667626</v>
      </c>
      <c r="K106" s="428">
        <v>0.52184718234043781</v>
      </c>
      <c r="L106" s="1089"/>
    </row>
    <row r="107" spans="1:14" ht="15" customHeight="1">
      <c r="A107" s="346" t="s">
        <v>428</v>
      </c>
      <c r="B107" s="412"/>
      <c r="C107" s="411"/>
      <c r="D107" s="412"/>
      <c r="E107" s="411"/>
      <c r="F107" s="410"/>
      <c r="G107" s="411"/>
      <c r="H107" s="410"/>
      <c r="I107" s="411"/>
      <c r="J107" s="413"/>
      <c r="K107" s="428"/>
      <c r="L107" s="1089"/>
    </row>
    <row r="108" spans="1:14" ht="15" customHeight="1">
      <c r="A108" s="347" t="s">
        <v>96</v>
      </c>
      <c r="B108" s="412">
        <v>126079.49367172801</v>
      </c>
      <c r="C108" s="411">
        <v>3.5065369965308268</v>
      </c>
      <c r="D108" s="412">
        <v>119317.939634487</v>
      </c>
      <c r="E108" s="411">
        <v>3.1858030564692172</v>
      </c>
      <c r="F108" s="410">
        <v>116844.089261036</v>
      </c>
      <c r="G108" s="411">
        <v>3.046545474301761</v>
      </c>
      <c r="H108" s="410">
        <v>121241.056674423</v>
      </c>
      <c r="I108" s="411">
        <v>3.0509727322019269</v>
      </c>
      <c r="J108" s="413">
        <v>124015.230998962</v>
      </c>
      <c r="K108" s="428">
        <v>3.0936948972571821</v>
      </c>
      <c r="L108" s="1089"/>
    </row>
    <row r="109" spans="1:14" ht="15" customHeight="1">
      <c r="A109" s="347" t="s">
        <v>425</v>
      </c>
      <c r="B109" s="412">
        <v>22812.561105706001</v>
      </c>
      <c r="C109" s="411">
        <v>0.63446550404981428</v>
      </c>
      <c r="D109" s="412">
        <v>23072.532492591999</v>
      </c>
      <c r="E109" s="411">
        <v>0.61603933792818832</v>
      </c>
      <c r="F109" s="410">
        <v>23199.153715671</v>
      </c>
      <c r="G109" s="411">
        <v>0.60488534085974621</v>
      </c>
      <c r="H109" s="410">
        <v>20639.09297261</v>
      </c>
      <c r="I109" s="411">
        <v>0.51937282306858612</v>
      </c>
      <c r="J109" s="413">
        <v>20918.998483490999</v>
      </c>
      <c r="K109" s="428">
        <v>0.52184718234043781</v>
      </c>
      <c r="L109" s="1089"/>
    </row>
    <row r="110" spans="1:14" ht="15" customHeight="1">
      <c r="A110" s="345" t="s">
        <v>429</v>
      </c>
      <c r="B110" s="406">
        <v>3595555.7804313502</v>
      </c>
      <c r="C110" s="405">
        <v>100</v>
      </c>
      <c r="D110" s="406">
        <v>3745301.8130607698</v>
      </c>
      <c r="E110" s="405">
        <v>100</v>
      </c>
      <c r="F110" s="404">
        <v>3835297.7248046999</v>
      </c>
      <c r="G110" s="405">
        <v>100</v>
      </c>
      <c r="H110" s="404">
        <v>3973849.23813861</v>
      </c>
      <c r="I110" s="405">
        <v>100</v>
      </c>
      <c r="J110" s="407">
        <v>4008644.5211165398</v>
      </c>
      <c r="K110" s="427">
        <v>100</v>
      </c>
      <c r="L110" s="1089"/>
      <c r="M110" s="409"/>
      <c r="N110" s="409"/>
    </row>
    <row r="111" spans="1:14" ht="15" customHeight="1">
      <c r="A111" s="348" t="s">
        <v>135</v>
      </c>
      <c r="B111" s="412">
        <v>3052474.2829512199</v>
      </c>
      <c r="C111" s="411">
        <v>84.895756577165997</v>
      </c>
      <c r="D111" s="412">
        <v>3206722.5806518099</v>
      </c>
      <c r="E111" s="411">
        <v>85.619870993285403</v>
      </c>
      <c r="F111" s="410">
        <v>3281200.8613923001</v>
      </c>
      <c r="G111" s="411">
        <v>85.552702732077591</v>
      </c>
      <c r="H111" s="410">
        <v>3389706.9882895299</v>
      </c>
      <c r="I111" s="411">
        <v>85.300341939426517</v>
      </c>
      <c r="J111" s="413">
        <v>3374794.2935130098</v>
      </c>
      <c r="K111" s="428">
        <v>84.187916282809184</v>
      </c>
      <c r="L111" s="1089"/>
    </row>
    <row r="112" spans="1:14" ht="15" customHeight="1" thickBot="1">
      <c r="A112" s="349" t="s">
        <v>421</v>
      </c>
      <c r="B112" s="432">
        <v>543081.49748013401</v>
      </c>
      <c r="C112" s="431">
        <v>15.104243422834113</v>
      </c>
      <c r="D112" s="432">
        <v>538579.23240895697</v>
      </c>
      <c r="E112" s="431">
        <v>14.380129006714531</v>
      </c>
      <c r="F112" s="430">
        <v>554096.863412395</v>
      </c>
      <c r="G112" s="431">
        <v>14.447297267922284</v>
      </c>
      <c r="H112" s="430">
        <v>584142.24984908395</v>
      </c>
      <c r="I112" s="431">
        <v>14.699658060573578</v>
      </c>
      <c r="J112" s="433">
        <v>633850.22760352597</v>
      </c>
      <c r="K112" s="922">
        <v>15.812083717190712</v>
      </c>
      <c r="L112" s="1090"/>
    </row>
    <row r="113" spans="1:14" ht="75" customHeight="1">
      <c r="A113" s="1415" t="s">
        <v>721</v>
      </c>
      <c r="B113" s="1416"/>
      <c r="C113" s="1416"/>
      <c r="D113" s="1416"/>
      <c r="E113" s="1416"/>
      <c r="F113" s="1416"/>
      <c r="G113" s="1416"/>
      <c r="H113" s="1416"/>
      <c r="I113" s="1416"/>
      <c r="J113" s="1416"/>
      <c r="K113" s="1417"/>
    </row>
    <row r="114" spans="1:14" ht="24.2" customHeight="1">
      <c r="A114" s="1366" t="s">
        <v>93</v>
      </c>
      <c r="B114" s="1413" t="s">
        <v>888</v>
      </c>
      <c r="C114" s="1413"/>
      <c r="D114" s="1413" t="s">
        <v>887</v>
      </c>
      <c r="E114" s="1413"/>
      <c r="F114" s="1413" t="s">
        <v>917</v>
      </c>
      <c r="G114" s="1413"/>
      <c r="H114" s="1413" t="s">
        <v>904</v>
      </c>
      <c r="I114" s="1413"/>
      <c r="J114" s="1413" t="s">
        <v>916</v>
      </c>
      <c r="K114" s="1414"/>
    </row>
    <row r="115" spans="1:14" ht="60.2" customHeight="1">
      <c r="A115" s="1366"/>
      <c r="B115" s="1370" t="s">
        <v>16</v>
      </c>
      <c r="C115" s="350" t="s">
        <v>708</v>
      </c>
      <c r="D115" s="1369" t="s">
        <v>16</v>
      </c>
      <c r="E115" s="350" t="s">
        <v>122</v>
      </c>
      <c r="F115" s="1370" t="s">
        <v>16</v>
      </c>
      <c r="G115" s="350" t="s">
        <v>122</v>
      </c>
      <c r="H115" s="1370" t="s">
        <v>16</v>
      </c>
      <c r="I115" s="350" t="s">
        <v>708</v>
      </c>
      <c r="J115" s="1370" t="s">
        <v>16</v>
      </c>
      <c r="K115" s="354" t="s">
        <v>708</v>
      </c>
    </row>
    <row r="116" spans="1:14" ht="60.2" customHeight="1">
      <c r="A116" s="1366"/>
      <c r="B116" s="1370"/>
      <c r="C116" s="426" t="s">
        <v>707</v>
      </c>
      <c r="D116" s="1370"/>
      <c r="E116" s="426" t="s">
        <v>123</v>
      </c>
      <c r="F116" s="1370"/>
      <c r="G116" s="426" t="s">
        <v>123</v>
      </c>
      <c r="H116" s="1370"/>
      <c r="I116" s="426" t="s">
        <v>707</v>
      </c>
      <c r="J116" s="1370"/>
      <c r="K116" s="921" t="s">
        <v>707</v>
      </c>
    </row>
    <row r="117" spans="1:14" ht="15" customHeight="1">
      <c r="A117" s="345" t="s">
        <v>420</v>
      </c>
      <c r="B117" s="406">
        <v>177016.97100839601</v>
      </c>
      <c r="C117" s="405">
        <v>69.96309931454384</v>
      </c>
      <c r="D117" s="406">
        <v>177500.797342495</v>
      </c>
      <c r="E117" s="405">
        <v>75.633893511670507</v>
      </c>
      <c r="F117" s="406">
        <v>187723.67804863799</v>
      </c>
      <c r="G117" s="405">
        <v>73.242548959685735</v>
      </c>
      <c r="H117" s="407">
        <v>186227.96118744</v>
      </c>
      <c r="I117" s="408">
        <v>75.11886248240512</v>
      </c>
      <c r="J117" s="407">
        <v>193587.66699696501</v>
      </c>
      <c r="K117" s="427">
        <v>75.725367983471827</v>
      </c>
      <c r="L117" s="1088"/>
      <c r="M117" s="409"/>
      <c r="N117" s="409"/>
    </row>
    <row r="118" spans="1:14" ht="15" customHeight="1">
      <c r="A118" s="344" t="s">
        <v>96</v>
      </c>
      <c r="B118" s="412">
        <v>95640.989961683998</v>
      </c>
      <c r="C118" s="411">
        <v>37.800556868150316</v>
      </c>
      <c r="D118" s="412">
        <v>94505.479165924</v>
      </c>
      <c r="E118" s="411">
        <v>40.269212614932023</v>
      </c>
      <c r="F118" s="412">
        <v>98635.705280725</v>
      </c>
      <c r="G118" s="411">
        <v>38.483853226681703</v>
      </c>
      <c r="H118" s="413">
        <v>94339.050970338998</v>
      </c>
      <c r="I118" s="414">
        <v>38.053588469610837</v>
      </c>
      <c r="J118" s="413">
        <v>100269.834749286</v>
      </c>
      <c r="K118" s="428">
        <v>39.222385660294321</v>
      </c>
      <c r="L118" s="1089"/>
    </row>
    <row r="119" spans="1:14" ht="15" customHeight="1">
      <c r="A119" s="344" t="s">
        <v>421</v>
      </c>
      <c r="B119" s="412">
        <v>81375.981046711997</v>
      </c>
      <c r="C119" s="411">
        <v>32.16254244639353</v>
      </c>
      <c r="D119" s="412">
        <v>82995.318176571003</v>
      </c>
      <c r="E119" s="411">
        <v>35.364680896738491</v>
      </c>
      <c r="F119" s="412">
        <v>89087.972767913001</v>
      </c>
      <c r="G119" s="411">
        <v>34.758695733004039</v>
      </c>
      <c r="H119" s="416">
        <v>91888.910217101002</v>
      </c>
      <c r="I119" s="417">
        <v>37.065274012794269</v>
      </c>
      <c r="J119" s="416">
        <v>93317.832247679005</v>
      </c>
      <c r="K119" s="429">
        <v>36.502982323177505</v>
      </c>
      <c r="L119" s="1089"/>
    </row>
    <row r="120" spans="1:14" ht="15" customHeight="1">
      <c r="A120" s="345" t="s">
        <v>422</v>
      </c>
      <c r="B120" s="406">
        <v>17288.154948734998</v>
      </c>
      <c r="C120" s="405">
        <v>6.8328640737288433</v>
      </c>
      <c r="D120" s="406">
        <v>7888.717927404</v>
      </c>
      <c r="E120" s="405">
        <v>3.3614184307781514</v>
      </c>
      <c r="F120" s="406">
        <v>9207.2699210940009</v>
      </c>
      <c r="G120" s="405">
        <v>3.5923221033739066</v>
      </c>
      <c r="H120" s="407">
        <v>7949.7663453670002</v>
      </c>
      <c r="I120" s="408">
        <v>3.2067010832160263</v>
      </c>
      <c r="J120" s="407">
        <v>7537.087662375</v>
      </c>
      <c r="K120" s="427">
        <v>2.9482701331690739</v>
      </c>
      <c r="L120" s="1089"/>
      <c r="M120" s="419"/>
      <c r="N120" s="409"/>
    </row>
    <row r="121" spans="1:14" ht="15" customHeight="1">
      <c r="A121" s="344" t="s">
        <v>96</v>
      </c>
      <c r="B121" s="412">
        <v>9473.3427991930002</v>
      </c>
      <c r="C121" s="411">
        <v>3.7441857654948936</v>
      </c>
      <c r="D121" s="412">
        <v>5798.703297729</v>
      </c>
      <c r="E121" s="411">
        <v>2.4708537330114226</v>
      </c>
      <c r="F121" s="412">
        <v>6669.5914385690003</v>
      </c>
      <c r="G121" s="411">
        <v>2.6022176986854277</v>
      </c>
      <c r="H121" s="413">
        <v>5911.1645605510002</v>
      </c>
      <c r="I121" s="414">
        <v>2.3843892984897539</v>
      </c>
      <c r="J121" s="413">
        <v>5558.7289720190001</v>
      </c>
      <c r="K121" s="428">
        <v>2.1743988315801346</v>
      </c>
      <c r="L121" s="1089"/>
    </row>
    <row r="122" spans="1:14" ht="15" customHeight="1">
      <c r="A122" s="344" t="s">
        <v>421</v>
      </c>
      <c r="B122" s="412">
        <v>7814.812149542</v>
      </c>
      <c r="C122" s="411">
        <v>3.0886783082339506</v>
      </c>
      <c r="D122" s="412">
        <v>2090.0146296749999</v>
      </c>
      <c r="E122" s="411">
        <v>0.89056469776672875</v>
      </c>
      <c r="F122" s="412">
        <v>2537.6784825250002</v>
      </c>
      <c r="G122" s="411">
        <v>0.9901044046884786</v>
      </c>
      <c r="H122" s="416">
        <v>2038.601784816</v>
      </c>
      <c r="I122" s="417">
        <v>0.82231178472627198</v>
      </c>
      <c r="J122" s="416">
        <v>1978.3586903559999</v>
      </c>
      <c r="K122" s="429">
        <v>0.77387130158893946</v>
      </c>
      <c r="L122" s="1089"/>
    </row>
    <row r="123" spans="1:14" ht="15" customHeight="1">
      <c r="A123" s="345" t="s">
        <v>423</v>
      </c>
      <c r="B123" s="406">
        <v>58709.638601188002</v>
      </c>
      <c r="C123" s="405">
        <v>23.204036611727314</v>
      </c>
      <c r="D123" s="406">
        <v>49294.683970890001</v>
      </c>
      <c r="E123" s="405">
        <v>21.004688057551341</v>
      </c>
      <c r="F123" s="406">
        <v>59373.182231915001</v>
      </c>
      <c r="G123" s="405">
        <v>23.165128936940352</v>
      </c>
      <c r="H123" s="407">
        <v>53733.323078562004</v>
      </c>
      <c r="I123" s="408">
        <v>21.674436434378872</v>
      </c>
      <c r="J123" s="407">
        <v>54519.651108642996</v>
      </c>
      <c r="K123" s="427">
        <v>21.326361883359098</v>
      </c>
      <c r="L123" s="1089"/>
      <c r="M123" s="409"/>
      <c r="N123" s="409"/>
    </row>
    <row r="124" spans="1:14" ht="15" customHeight="1">
      <c r="A124" s="344" t="s">
        <v>96</v>
      </c>
      <c r="B124" s="412">
        <v>37590.718404817002</v>
      </c>
      <c r="C124" s="411">
        <v>14.857124433207721</v>
      </c>
      <c r="D124" s="412">
        <v>32767.614092405998</v>
      </c>
      <c r="E124" s="411">
        <v>13.962428743993115</v>
      </c>
      <c r="F124" s="412">
        <v>42546.331492441001</v>
      </c>
      <c r="G124" s="411">
        <v>16.599939867909157</v>
      </c>
      <c r="H124" s="413">
        <v>34454.648385799002</v>
      </c>
      <c r="I124" s="414">
        <v>13.897988129545261</v>
      </c>
      <c r="J124" s="413">
        <v>37572.053523333001</v>
      </c>
      <c r="K124" s="428">
        <v>14.696998125369712</v>
      </c>
      <c r="L124" s="1089"/>
      <c r="M124" s="409"/>
      <c r="N124" s="409"/>
    </row>
    <row r="125" spans="1:14" ht="15" customHeight="1">
      <c r="A125" s="344" t="s">
        <v>421</v>
      </c>
      <c r="B125" s="412">
        <v>21118.920196371</v>
      </c>
      <c r="C125" s="411">
        <v>8.3469121785195917</v>
      </c>
      <c r="D125" s="412">
        <v>16527.069878483999</v>
      </c>
      <c r="E125" s="411">
        <v>7.0422593135582234</v>
      </c>
      <c r="F125" s="412">
        <v>16826.850739474001</v>
      </c>
      <c r="G125" s="411">
        <v>6.5651890690311907</v>
      </c>
      <c r="H125" s="416">
        <v>19278.674692763001</v>
      </c>
      <c r="I125" s="417">
        <v>7.7764483048336119</v>
      </c>
      <c r="J125" s="416">
        <v>16947.597585309999</v>
      </c>
      <c r="K125" s="429">
        <v>6.6293637579893883</v>
      </c>
      <c r="L125" s="1089"/>
      <c r="M125" s="409"/>
      <c r="N125" s="409"/>
    </row>
    <row r="126" spans="1:14" ht="15" customHeight="1">
      <c r="A126" s="346" t="s">
        <v>424</v>
      </c>
      <c r="B126" s="412"/>
      <c r="C126" s="411"/>
      <c r="D126" s="412"/>
      <c r="E126" s="411"/>
      <c r="F126" s="412"/>
      <c r="G126" s="411"/>
      <c r="H126" s="413"/>
      <c r="I126" s="414"/>
      <c r="J126" s="413"/>
      <c r="K126" s="428"/>
      <c r="L126" s="1089"/>
    </row>
    <row r="127" spans="1:14" ht="15" customHeight="1">
      <c r="A127" s="347" t="s">
        <v>96</v>
      </c>
      <c r="B127" s="412">
        <v>22796.097067936</v>
      </c>
      <c r="C127" s="411">
        <v>9.0097892538921691</v>
      </c>
      <c r="D127" s="412">
        <v>23454.733029139999</v>
      </c>
      <c r="E127" s="411">
        <v>9.9941679520891569</v>
      </c>
      <c r="F127" s="412">
        <v>32721.439757534001</v>
      </c>
      <c r="G127" s="411">
        <v>12.766645520612736</v>
      </c>
      <c r="H127" s="413">
        <v>25218.66362603</v>
      </c>
      <c r="I127" s="414">
        <v>10.172464504441695</v>
      </c>
      <c r="J127" s="413">
        <v>29213.001816495002</v>
      </c>
      <c r="K127" s="428">
        <v>11.427201674425863</v>
      </c>
      <c r="L127" s="1089"/>
    </row>
    <row r="128" spans="1:14" ht="15" customHeight="1">
      <c r="A128" s="347" t="s">
        <v>425</v>
      </c>
      <c r="B128" s="412">
        <v>13410.150897599</v>
      </c>
      <c r="C128" s="411">
        <v>5.30014559466865</v>
      </c>
      <c r="D128" s="412">
        <v>8107.7402027609996</v>
      </c>
      <c r="E128" s="411">
        <v>3.4547448140905108</v>
      </c>
      <c r="F128" s="412">
        <v>10229.360838405</v>
      </c>
      <c r="G128" s="411">
        <v>3.9911026132731697</v>
      </c>
      <c r="H128" s="413">
        <v>9872.4069040769991</v>
      </c>
      <c r="I128" s="414">
        <v>3.9822375322644286</v>
      </c>
      <c r="J128" s="413">
        <v>10956.078842594001</v>
      </c>
      <c r="K128" s="428">
        <v>4.2856712665707564</v>
      </c>
      <c r="L128" s="1089"/>
    </row>
    <row r="129" spans="1:14" ht="15" customHeight="1">
      <c r="A129" s="346" t="s">
        <v>426</v>
      </c>
      <c r="B129" s="412"/>
      <c r="C129" s="411"/>
      <c r="D129" s="412"/>
      <c r="E129" s="411"/>
      <c r="F129" s="412"/>
      <c r="G129" s="411"/>
      <c r="H129" s="413"/>
      <c r="I129" s="414"/>
      <c r="J129" s="413"/>
      <c r="K129" s="428"/>
      <c r="L129" s="1089"/>
    </row>
    <row r="130" spans="1:14" ht="15" customHeight="1">
      <c r="A130" s="347" t="s">
        <v>96</v>
      </c>
      <c r="B130" s="412">
        <v>7298.8426742660004</v>
      </c>
      <c r="C130" s="411">
        <v>2.4393988797311339</v>
      </c>
      <c r="D130" s="412">
        <v>5126.821377235</v>
      </c>
      <c r="E130" s="411">
        <v>0.86911653633667207</v>
      </c>
      <c r="F130" s="412">
        <v>5301.8045023759996</v>
      </c>
      <c r="G130" s="411">
        <v>1.2843322669850004</v>
      </c>
      <c r="H130" s="413">
        <v>4394.0878560000001</v>
      </c>
      <c r="I130" s="414">
        <v>1.5048888623373491</v>
      </c>
      <c r="J130" s="413">
        <v>3836.0130163240001</v>
      </c>
      <c r="K130" s="428">
        <v>1.3525606473724956</v>
      </c>
      <c r="L130" s="1089"/>
    </row>
    <row r="131" spans="1:14" ht="15" customHeight="1">
      <c r="A131" s="347" t="s">
        <v>425</v>
      </c>
      <c r="B131" s="412">
        <v>4264.3409008890003</v>
      </c>
      <c r="C131" s="411">
        <v>0.52318659455933958</v>
      </c>
      <c r="D131" s="412">
        <v>4588.9093904199999</v>
      </c>
      <c r="E131" s="411">
        <v>0.91458245131270477</v>
      </c>
      <c r="F131" s="412">
        <v>4309.029319237</v>
      </c>
      <c r="G131" s="411">
        <v>0.48040216354191545</v>
      </c>
      <c r="H131" s="413">
        <v>7385.4808920969999</v>
      </c>
      <c r="I131" s="414">
        <v>0.44818942595536132</v>
      </c>
      <c r="J131" s="413">
        <v>3901.8855095190002</v>
      </c>
      <c r="K131" s="428">
        <v>0.41670892726431707</v>
      </c>
      <c r="L131" s="1089"/>
    </row>
    <row r="132" spans="1:14" ht="15" customHeight="1">
      <c r="A132" s="346" t="s">
        <v>427</v>
      </c>
      <c r="B132" s="412"/>
      <c r="C132" s="411"/>
      <c r="D132" s="412"/>
      <c r="E132" s="411"/>
      <c r="F132" s="412"/>
      <c r="G132" s="411"/>
      <c r="H132" s="413"/>
      <c r="I132" s="414"/>
      <c r="J132" s="413"/>
      <c r="K132" s="428"/>
      <c r="L132" s="1089"/>
    </row>
    <row r="133" spans="1:14" ht="15" customHeight="1">
      <c r="A133" s="347" t="s">
        <v>96</v>
      </c>
      <c r="B133" s="412">
        <v>6172.0393321900001</v>
      </c>
      <c r="C133" s="411">
        <v>0.52318659455933958</v>
      </c>
      <c r="D133" s="412">
        <v>2039.679183771</v>
      </c>
      <c r="E133" s="411">
        <v>0.91458245131270477</v>
      </c>
      <c r="F133" s="412">
        <v>3291.7966457950001</v>
      </c>
      <c r="G133" s="411">
        <v>0.48040216354191545</v>
      </c>
      <c r="H133" s="413">
        <v>3730.7857891540002</v>
      </c>
      <c r="I133" s="414">
        <v>0.44818942595536132</v>
      </c>
      <c r="J133" s="413">
        <v>3457.7456296270002</v>
      </c>
      <c r="K133" s="428">
        <v>0.41670892726431707</v>
      </c>
      <c r="L133" s="1089"/>
    </row>
    <row r="134" spans="1:14" ht="15" customHeight="1">
      <c r="A134" s="347" t="s">
        <v>425</v>
      </c>
      <c r="B134" s="412">
        <v>1340.934041447</v>
      </c>
      <c r="C134" s="411">
        <v>0.83137217707749711</v>
      </c>
      <c r="D134" s="412">
        <v>1400.129057521</v>
      </c>
      <c r="E134" s="411">
        <v>1.0355580970700504</v>
      </c>
      <c r="F134" s="412">
        <v>1296.3269678409999</v>
      </c>
      <c r="G134" s="411">
        <v>0.3870923239553104</v>
      </c>
      <c r="H134" s="413">
        <v>1288.2049156610001</v>
      </c>
      <c r="I134" s="414">
        <v>0.2955019468157602</v>
      </c>
      <c r="J134" s="413">
        <v>1179.7106582009999</v>
      </c>
      <c r="K134" s="428">
        <v>0.35593291089726592</v>
      </c>
      <c r="L134" s="1089"/>
    </row>
    <row r="135" spans="1:14" ht="15" customHeight="1">
      <c r="A135" s="346" t="s">
        <v>428</v>
      </c>
      <c r="B135" s="412"/>
      <c r="C135" s="411"/>
      <c r="D135" s="412"/>
      <c r="E135" s="411"/>
      <c r="F135" s="412"/>
      <c r="G135" s="411"/>
      <c r="H135" s="413"/>
      <c r="I135" s="414"/>
      <c r="J135" s="413"/>
      <c r="K135" s="428"/>
      <c r="L135" s="1089"/>
    </row>
    <row r="136" spans="1:14" ht="15" customHeight="1">
      <c r="A136" s="347" t="s">
        <v>96</v>
      </c>
      <c r="B136" s="412">
        <v>1323.7393304249999</v>
      </c>
      <c r="C136" s="411">
        <v>0.52318659455933958</v>
      </c>
      <c r="D136" s="412">
        <v>2146.38050226</v>
      </c>
      <c r="E136" s="411">
        <v>0.91458245131270477</v>
      </c>
      <c r="F136" s="412">
        <v>1231.290586736</v>
      </c>
      <c r="G136" s="411">
        <v>0.48040216354191545</v>
      </c>
      <c r="H136" s="413">
        <v>1111.1111146149999</v>
      </c>
      <c r="I136" s="414">
        <v>0.44818942595536132</v>
      </c>
      <c r="J136" s="413">
        <v>1065.2930608869999</v>
      </c>
      <c r="K136" s="428">
        <v>0.41670892726431707</v>
      </c>
      <c r="L136" s="1089"/>
    </row>
    <row r="137" spans="1:14" ht="15" customHeight="1">
      <c r="A137" s="347" t="s">
        <v>425</v>
      </c>
      <c r="B137" s="412">
        <v>2103.4943564360001</v>
      </c>
      <c r="C137" s="411">
        <v>0.83137217707749711</v>
      </c>
      <c r="D137" s="412">
        <v>2430.2912277820001</v>
      </c>
      <c r="E137" s="411">
        <v>1.0355580970700504</v>
      </c>
      <c r="F137" s="412">
        <v>992.13361399099995</v>
      </c>
      <c r="G137" s="411">
        <v>0.3870923239553104</v>
      </c>
      <c r="H137" s="413">
        <v>732.58198092800001</v>
      </c>
      <c r="I137" s="414">
        <v>0.2955019468157602</v>
      </c>
      <c r="J137" s="413">
        <v>909.92257499599998</v>
      </c>
      <c r="K137" s="428">
        <v>0.35593291089726592</v>
      </c>
      <c r="L137" s="1089"/>
    </row>
    <row r="138" spans="1:14" ht="15" customHeight="1">
      <c r="A138" s="345" t="s">
        <v>429</v>
      </c>
      <c r="B138" s="406">
        <v>253014.764558319</v>
      </c>
      <c r="C138" s="405">
        <v>100</v>
      </c>
      <c r="D138" s="406">
        <v>234684.19924078899</v>
      </c>
      <c r="E138" s="405">
        <v>100</v>
      </c>
      <c r="F138" s="406">
        <v>256304.130201647</v>
      </c>
      <c r="G138" s="405">
        <v>100</v>
      </c>
      <c r="H138" s="407">
        <v>247911.05061136899</v>
      </c>
      <c r="I138" s="408">
        <v>100</v>
      </c>
      <c r="J138" s="407">
        <v>255644.405767983</v>
      </c>
      <c r="K138" s="427">
        <v>100</v>
      </c>
      <c r="L138" s="1089"/>
      <c r="M138" s="409"/>
      <c r="N138" s="409"/>
    </row>
    <row r="139" spans="1:14" ht="15" customHeight="1">
      <c r="A139" s="348" t="s">
        <v>135</v>
      </c>
      <c r="B139" s="412">
        <v>142705.05116569399</v>
      </c>
      <c r="C139" s="411">
        <v>56.40186706685293</v>
      </c>
      <c r="D139" s="412">
        <v>133071.79655605901</v>
      </c>
      <c r="E139" s="411">
        <v>56.702495091936569</v>
      </c>
      <c r="F139" s="412">
        <v>147851.62821173499</v>
      </c>
      <c r="G139" s="411">
        <v>57.686010793276289</v>
      </c>
      <c r="H139" s="413">
        <v>134704.86391668901</v>
      </c>
      <c r="I139" s="414">
        <v>54.335965897645856</v>
      </c>
      <c r="J139" s="413">
        <v>143400.61724463801</v>
      </c>
      <c r="K139" s="428">
        <v>56.093782617244173</v>
      </c>
      <c r="L139" s="1089"/>
    </row>
    <row r="140" spans="1:14" ht="15" customHeight="1" thickBot="1">
      <c r="A140" s="349" t="s">
        <v>421</v>
      </c>
      <c r="B140" s="432">
        <v>110309.713392625</v>
      </c>
      <c r="C140" s="431">
        <v>43.59813293314707</v>
      </c>
      <c r="D140" s="432">
        <v>101612.40268473</v>
      </c>
      <c r="E140" s="431">
        <v>43.297504908063438</v>
      </c>
      <c r="F140" s="432">
        <v>108452.50198991199</v>
      </c>
      <c r="G140" s="431">
        <v>42.313989206723704</v>
      </c>
      <c r="H140" s="433">
        <v>113206.18669468</v>
      </c>
      <c r="I140" s="434">
        <v>45.664034102354151</v>
      </c>
      <c r="J140" s="433">
        <v>112243.78852334501</v>
      </c>
      <c r="K140" s="922">
        <v>43.906217382755834</v>
      </c>
      <c r="L140" s="1090"/>
    </row>
    <row r="141" spans="1:14">
      <c r="J141" s="415"/>
      <c r="K141" s="415"/>
    </row>
    <row r="142" spans="1:14">
      <c r="J142" s="415"/>
      <c r="K142" s="415"/>
    </row>
    <row r="143" spans="1:14">
      <c r="J143" s="415"/>
      <c r="K143" s="415"/>
    </row>
    <row r="144" spans="1:14">
      <c r="J144" s="415"/>
      <c r="K144" s="415"/>
    </row>
    <row r="145" spans="10:11">
      <c r="J145" s="415"/>
      <c r="K145" s="415"/>
    </row>
    <row r="146" spans="10:11">
      <c r="J146" s="415"/>
      <c r="K146" s="415"/>
    </row>
    <row r="147" spans="10:11">
      <c r="J147" s="415"/>
      <c r="K147" s="415"/>
    </row>
    <row r="148" spans="10:11" ht="15">
      <c r="J148"/>
      <c r="K148"/>
    </row>
    <row r="149" spans="10:11">
      <c r="J149" s="415"/>
      <c r="K149" s="415"/>
    </row>
    <row r="150" spans="10:11">
      <c r="J150" s="415"/>
      <c r="K150" s="415"/>
    </row>
    <row r="151" spans="10:11" ht="15">
      <c r="J151"/>
      <c r="K151"/>
    </row>
    <row r="152" spans="10:11">
      <c r="J152" s="415"/>
      <c r="K152" s="415"/>
    </row>
    <row r="153" spans="10:11">
      <c r="J153" s="415"/>
      <c r="K153" s="415"/>
    </row>
    <row r="154" spans="10:11" ht="15">
      <c r="J154"/>
      <c r="K154"/>
    </row>
    <row r="155" spans="10:11">
      <c r="J155" s="415"/>
      <c r="K155" s="415"/>
    </row>
    <row r="156" spans="10:11">
      <c r="J156" s="415"/>
      <c r="K156" s="415"/>
    </row>
    <row r="157" spans="10:11" ht="15">
      <c r="J157"/>
      <c r="K157"/>
    </row>
    <row r="158" spans="10:11">
      <c r="J158" s="415"/>
      <c r="K158" s="415"/>
    </row>
    <row r="159" spans="10:11">
      <c r="J159" s="415"/>
      <c r="K159" s="415"/>
    </row>
    <row r="160" spans="10:11">
      <c r="J160" s="415"/>
      <c r="K160" s="415"/>
    </row>
    <row r="161" spans="10:11">
      <c r="J161" s="415"/>
      <c r="K161" s="415"/>
    </row>
    <row r="162" spans="10:11">
      <c r="J162" s="415"/>
      <c r="K162" s="415"/>
    </row>
  </sheetData>
  <mergeCells count="60">
    <mergeCell ref="A1:K1"/>
    <mergeCell ref="A29:K29"/>
    <mergeCell ref="J3:J4"/>
    <mergeCell ref="D31:D32"/>
    <mergeCell ref="B31:B32"/>
    <mergeCell ref="D30:E30"/>
    <mergeCell ref="B30:C30"/>
    <mergeCell ref="A30:A32"/>
    <mergeCell ref="F30:G30"/>
    <mergeCell ref="A2:A4"/>
    <mergeCell ref="D2:E2"/>
    <mergeCell ref="B2:C2"/>
    <mergeCell ref="F2:G2"/>
    <mergeCell ref="J2:K2"/>
    <mergeCell ref="F3:F4"/>
    <mergeCell ref="J30:K30"/>
    <mergeCell ref="J31:J32"/>
    <mergeCell ref="J58:K58"/>
    <mergeCell ref="H115:H116"/>
    <mergeCell ref="H114:I114"/>
    <mergeCell ref="F87:F88"/>
    <mergeCell ref="H87:H88"/>
    <mergeCell ref="F115:F116"/>
    <mergeCell ref="F58:G58"/>
    <mergeCell ref="F86:G86"/>
    <mergeCell ref="F59:F60"/>
    <mergeCell ref="A57:K57"/>
    <mergeCell ref="F31:F32"/>
    <mergeCell ref="H59:H60"/>
    <mergeCell ref="H58:I58"/>
    <mergeCell ref="A86:A88"/>
    <mergeCell ref="J115:J116"/>
    <mergeCell ref="J59:J60"/>
    <mergeCell ref="J86:K86"/>
    <mergeCell ref="J87:J88"/>
    <mergeCell ref="J114:K114"/>
    <mergeCell ref="A113:K113"/>
    <mergeCell ref="A85:K85"/>
    <mergeCell ref="A58:A60"/>
    <mergeCell ref="D59:D60"/>
    <mergeCell ref="B59:B60"/>
    <mergeCell ref="D58:E58"/>
    <mergeCell ref="B58:C58"/>
    <mergeCell ref="A114:A116"/>
    <mergeCell ref="D115:D116"/>
    <mergeCell ref="D114:E114"/>
    <mergeCell ref="F114:G114"/>
    <mergeCell ref="B115:B116"/>
    <mergeCell ref="B114:C114"/>
    <mergeCell ref="H2:I2"/>
    <mergeCell ref="H3:H4"/>
    <mergeCell ref="H31:H32"/>
    <mergeCell ref="H86:I86"/>
    <mergeCell ref="B3:B4"/>
    <mergeCell ref="B86:C86"/>
    <mergeCell ref="D87:D88"/>
    <mergeCell ref="B87:B88"/>
    <mergeCell ref="D86:E86"/>
    <mergeCell ref="D3:D4"/>
    <mergeCell ref="H30:I30"/>
  </mergeCells>
  <phoneticPr fontId="178" type="noConversion"/>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No.04 April 2025&amp;R&amp;"Optima Italic,Italic"&amp;K000000Indonesia Banking Statistics - Vol. 23 No.04 April 2025</oddHeader>
  </headerFooter>
  <rowBreaks count="4" manualBreakCount="4">
    <brk id="28" max="12" man="1"/>
    <brk id="56" max="12" man="1"/>
    <brk id="84" max="12" man="1"/>
    <brk id="112" max="12" man="1"/>
  </rowBreaks>
  <customProperties>
    <customPr name="EpmWorksheetKeyString_GUID" r:id="rId2"/>
  </customPropertie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0000"/>
  </sheetPr>
  <dimension ref="A1:Y295"/>
  <sheetViews>
    <sheetView showGridLines="0" view="pageBreakPreview" topLeftCell="A239" zoomScale="70" zoomScaleNormal="87" zoomScaleSheetLayoutView="70" zoomScalePageLayoutView="85" workbookViewId="0">
      <selection activeCell="F17" sqref="F17"/>
    </sheetView>
  </sheetViews>
  <sheetFormatPr defaultColWidth="15.77734375" defaultRowHeight="12.75"/>
  <cols>
    <col min="1" max="1" width="1.77734375" style="7" customWidth="1"/>
    <col min="2" max="2" width="46.77734375" style="7" customWidth="1"/>
    <col min="3" max="3" width="8" style="7" hidden="1" customWidth="1"/>
    <col min="4" max="4" width="10.77734375" style="1069" customWidth="1"/>
    <col min="5" max="5" width="11.44140625" style="7" customWidth="1"/>
    <col min="6" max="17" width="10.77734375" style="7" customWidth="1"/>
    <col min="18" max="18" width="14" style="7" customWidth="1"/>
    <col min="19" max="19" width="12.44140625" style="7" customWidth="1"/>
    <col min="20" max="16384" width="15.77734375" style="7"/>
  </cols>
  <sheetData>
    <row r="1" spans="1:25" ht="75" customHeight="1">
      <c r="A1" s="1324" t="s">
        <v>279</v>
      </c>
      <c r="B1" s="1325"/>
      <c r="C1" s="1325"/>
      <c r="D1" s="1325"/>
      <c r="E1" s="1325"/>
      <c r="F1" s="1325"/>
      <c r="G1" s="1325"/>
      <c r="H1" s="1325"/>
      <c r="I1" s="1325"/>
      <c r="J1" s="1325"/>
      <c r="K1" s="1325"/>
      <c r="L1" s="1325"/>
      <c r="M1" s="1325"/>
      <c r="N1" s="1325"/>
      <c r="O1" s="1325"/>
      <c r="P1" s="1325"/>
      <c r="Q1" s="1326"/>
    </row>
    <row r="2" spans="1:25" s="8" customFormat="1" ht="22.35" customHeight="1">
      <c r="A2" s="1317" t="s">
        <v>93</v>
      </c>
      <c r="B2" s="1318"/>
      <c r="C2" s="1318">
        <v>2022</v>
      </c>
      <c r="D2" s="1321">
        <v>2023</v>
      </c>
      <c r="E2" s="1321">
        <v>2024</v>
      </c>
      <c r="F2" s="1321"/>
      <c r="G2" s="1321"/>
      <c r="H2" s="1321"/>
      <c r="I2" s="1321"/>
      <c r="J2" s="1321"/>
      <c r="K2" s="1321"/>
      <c r="L2" s="1321"/>
      <c r="M2" s="1321"/>
      <c r="N2" s="1321"/>
      <c r="O2" s="1321">
        <v>2025</v>
      </c>
      <c r="P2" s="1321"/>
      <c r="Q2" s="1323"/>
    </row>
    <row r="3" spans="1:25" s="8" customFormat="1" ht="22.35" customHeight="1">
      <c r="A3" s="1317"/>
      <c r="B3" s="1318"/>
      <c r="C3" s="1318"/>
      <c r="D3" s="1321"/>
      <c r="E3" s="800" t="s">
        <v>3</v>
      </c>
      <c r="F3" s="800" t="s">
        <v>4</v>
      </c>
      <c r="G3" s="800" t="s">
        <v>5</v>
      </c>
      <c r="H3" s="800" t="s">
        <v>6</v>
      </c>
      <c r="I3" s="800" t="s">
        <v>267</v>
      </c>
      <c r="J3" s="800" t="s">
        <v>7</v>
      </c>
      <c r="K3" s="800" t="s">
        <v>13</v>
      </c>
      <c r="L3" s="800" t="s">
        <v>14</v>
      </c>
      <c r="M3" s="800" t="s">
        <v>906</v>
      </c>
      <c r="N3" s="800" t="s">
        <v>0</v>
      </c>
      <c r="O3" s="800" t="s">
        <v>1</v>
      </c>
      <c r="P3" s="800" t="s">
        <v>2</v>
      </c>
      <c r="Q3" s="1097" t="s">
        <v>3</v>
      </c>
      <c r="R3" s="880"/>
      <c r="S3" s="880"/>
      <c r="T3" s="881"/>
      <c r="U3" s="881"/>
      <c r="V3" s="881"/>
      <c r="W3" s="881"/>
      <c r="X3" s="881"/>
      <c r="Y3" s="881"/>
    </row>
    <row r="4" spans="1:25" ht="12" customHeight="1">
      <c r="A4" s="1327" t="s">
        <v>307</v>
      </c>
      <c r="B4" s="1328"/>
      <c r="C4" s="1146"/>
      <c r="D4" s="1082"/>
      <c r="Q4" s="1098"/>
      <c r="R4" s="882"/>
      <c r="S4" s="883"/>
      <c r="T4" s="884"/>
      <c r="U4" s="884"/>
      <c r="V4" s="884"/>
      <c r="W4" s="884"/>
      <c r="X4" s="884"/>
      <c r="Y4" s="885"/>
    </row>
    <row r="5" spans="1:25" ht="12" customHeight="1">
      <c r="A5" s="1099" t="s">
        <v>8</v>
      </c>
      <c r="B5" s="1147" t="s">
        <v>787</v>
      </c>
      <c r="C5" s="234">
        <v>6497620.1135026403</v>
      </c>
      <c r="D5" s="234">
        <v>7186935.4605452204</v>
      </c>
      <c r="E5" s="234">
        <v>7398760.3505373504</v>
      </c>
      <c r="F5" s="234">
        <v>7460641.2697791299</v>
      </c>
      <c r="G5" s="234">
        <v>7567757.3711601999</v>
      </c>
      <c r="H5" s="234">
        <v>7602991.3060616301</v>
      </c>
      <c r="I5" s="234">
        <v>7596921.2779634204</v>
      </c>
      <c r="J5" s="234">
        <v>7673175.2778995596</v>
      </c>
      <c r="K5" s="234">
        <v>7750770.4089916199</v>
      </c>
      <c r="L5" s="234">
        <v>7816667.4217221905</v>
      </c>
      <c r="M5" s="234">
        <v>7947356.97103226</v>
      </c>
      <c r="N5" s="234">
        <v>7891760.2908944702</v>
      </c>
      <c r="O5" s="234">
        <v>7937051.3298795801</v>
      </c>
      <c r="P5" s="930">
        <v>8020018.9204838797</v>
      </c>
      <c r="Q5" s="1100">
        <v>8068707.8279953599</v>
      </c>
      <c r="R5" s="1095"/>
      <c r="S5" s="887"/>
      <c r="T5" s="884"/>
      <c r="U5" s="23"/>
      <c r="V5" s="23"/>
      <c r="W5" s="884"/>
      <c r="X5" s="884"/>
      <c r="Y5" s="885"/>
    </row>
    <row r="6" spans="1:25" ht="12" customHeight="1">
      <c r="A6" s="1099"/>
      <c r="B6" s="1148" t="s">
        <v>315</v>
      </c>
      <c r="C6" s="234">
        <v>6423563.5733401403</v>
      </c>
      <c r="D6" s="234">
        <v>7090243.3965132898</v>
      </c>
      <c r="E6" s="234">
        <v>7310683.1457921704</v>
      </c>
      <c r="F6" s="234">
        <v>7376114.2362962104</v>
      </c>
      <c r="G6" s="234">
        <v>7478404.3387475703</v>
      </c>
      <c r="H6" s="234">
        <v>7514618.0423877398</v>
      </c>
      <c r="I6" s="234">
        <v>7507703.73316296</v>
      </c>
      <c r="J6" s="234">
        <v>7579249.9572821204</v>
      </c>
      <c r="K6" s="234">
        <v>7656895.3206174802</v>
      </c>
      <c r="L6" s="234">
        <v>7717257.2461540997</v>
      </c>
      <c r="M6" s="234">
        <v>7831557.5904230503</v>
      </c>
      <c r="N6" s="234">
        <v>7782219.4105845001</v>
      </c>
      <c r="O6" s="234">
        <v>7825494.2412637696</v>
      </c>
      <c r="P6" s="930">
        <v>7908424.7086579399</v>
      </c>
      <c r="Q6" s="1100">
        <v>7959942.48181458</v>
      </c>
      <c r="R6" s="886"/>
      <c r="S6" s="887"/>
      <c r="T6" s="884"/>
      <c r="U6" s="884"/>
      <c r="V6" s="884"/>
      <c r="W6" s="884"/>
      <c r="X6" s="884"/>
      <c r="Y6" s="885"/>
    </row>
    <row r="7" spans="1:25" ht="12" customHeight="1">
      <c r="A7" s="1099"/>
      <c r="B7" s="1147" t="s">
        <v>316</v>
      </c>
      <c r="C7" s="234">
        <v>5475408.77016313</v>
      </c>
      <c r="D7" s="234">
        <v>6082639.8045063699</v>
      </c>
      <c r="E7" s="234">
        <v>6206708.8554938603</v>
      </c>
      <c r="F7" s="234">
        <v>6254871.2376079801</v>
      </c>
      <c r="G7" s="234">
        <v>6339927.3044572696</v>
      </c>
      <c r="H7" s="234">
        <v>6375562.5346013298</v>
      </c>
      <c r="I7" s="234">
        <v>6434305.4443844901</v>
      </c>
      <c r="J7" s="234">
        <v>6520520.4220620496</v>
      </c>
      <c r="K7" s="234">
        <v>6544039.4694097796</v>
      </c>
      <c r="L7" s="234">
        <v>6586571.3889284004</v>
      </c>
      <c r="M7" s="234">
        <v>6688093.8158176905</v>
      </c>
      <c r="N7" s="234">
        <v>6626454.8127200501</v>
      </c>
      <c r="O7" s="234">
        <v>6653821.3077782895</v>
      </c>
      <c r="P7" s="930">
        <v>6715403.17418251</v>
      </c>
      <c r="Q7" s="1100">
        <v>6744772.0778827798</v>
      </c>
      <c r="R7" s="886"/>
      <c r="S7" s="887"/>
      <c r="T7" s="884"/>
      <c r="U7" s="884"/>
      <c r="V7" s="884"/>
      <c r="W7" s="884"/>
      <c r="X7" s="884"/>
      <c r="Y7" s="885"/>
    </row>
    <row r="8" spans="1:25" ht="12" customHeight="1">
      <c r="A8" s="1099"/>
      <c r="B8" s="1147" t="s">
        <v>445</v>
      </c>
      <c r="C8" s="234">
        <v>948154.80317700701</v>
      </c>
      <c r="D8" s="234">
        <v>1007603.59200693</v>
      </c>
      <c r="E8" s="234">
        <v>1103974.2902983101</v>
      </c>
      <c r="F8" s="234">
        <v>1121242.9986882301</v>
      </c>
      <c r="G8" s="234">
        <v>1138477.0342903</v>
      </c>
      <c r="H8" s="234">
        <v>1139055.5077864099</v>
      </c>
      <c r="I8" s="234">
        <v>1073398.2887784699</v>
      </c>
      <c r="J8" s="234">
        <v>1058729.53522007</v>
      </c>
      <c r="K8" s="234">
        <v>1112855.8512077001</v>
      </c>
      <c r="L8" s="234">
        <v>1130685.8572257</v>
      </c>
      <c r="M8" s="234">
        <v>1143463.7746053601</v>
      </c>
      <c r="N8" s="234">
        <v>1155764.5978644399</v>
      </c>
      <c r="O8" s="234">
        <v>1171672.93348548</v>
      </c>
      <c r="P8" s="930">
        <v>1193021.5344754199</v>
      </c>
      <c r="Q8" s="1100">
        <v>1215170.40393179</v>
      </c>
      <c r="R8" s="306"/>
    </row>
    <row r="9" spans="1:25" ht="12" customHeight="1">
      <c r="A9" s="1099"/>
      <c r="B9" s="1148" t="s">
        <v>797</v>
      </c>
      <c r="C9" s="234">
        <v>74056.540162502002</v>
      </c>
      <c r="D9" s="234">
        <v>96692.064031928006</v>
      </c>
      <c r="E9" s="234">
        <v>88077.204745184004</v>
      </c>
      <c r="F9" s="234">
        <v>84527.03348292</v>
      </c>
      <c r="G9" s="234">
        <v>89353.032412628003</v>
      </c>
      <c r="H9" s="234">
        <v>88373.263673887006</v>
      </c>
      <c r="I9" s="234">
        <v>89217.544800460004</v>
      </c>
      <c r="J9" s="234">
        <v>93925.320617443998</v>
      </c>
      <c r="K9" s="234">
        <v>93875.088374138999</v>
      </c>
      <c r="L9" s="234">
        <v>99410.175568096005</v>
      </c>
      <c r="M9" s="234">
        <v>115799.38060920899</v>
      </c>
      <c r="N9" s="234">
        <v>109540.880309976</v>
      </c>
      <c r="O9" s="234">
        <v>111557.088615813</v>
      </c>
      <c r="P9" s="930">
        <v>111594.21182593799</v>
      </c>
      <c r="Q9" s="1100">
        <v>108765.346180783</v>
      </c>
      <c r="R9" s="211"/>
    </row>
    <row r="10" spans="1:25" ht="12" customHeight="1">
      <c r="A10" s="1099"/>
      <c r="B10" s="1147" t="s">
        <v>316</v>
      </c>
      <c r="C10" s="234">
        <v>57685.154163714004</v>
      </c>
      <c r="D10" s="234">
        <v>65331.819650046004</v>
      </c>
      <c r="E10" s="234">
        <v>61123.937933481997</v>
      </c>
      <c r="F10" s="234">
        <v>58607.541675223001</v>
      </c>
      <c r="G10" s="234">
        <v>57069.277103344</v>
      </c>
      <c r="H10" s="234">
        <v>56417.924064881998</v>
      </c>
      <c r="I10" s="234">
        <v>56682.810857277997</v>
      </c>
      <c r="J10" s="234">
        <v>56152.761220728004</v>
      </c>
      <c r="K10" s="234">
        <v>54421.553432328998</v>
      </c>
      <c r="L10" s="234">
        <v>59163.380020522003</v>
      </c>
      <c r="M10" s="234">
        <v>68608.039134870996</v>
      </c>
      <c r="N10" s="234">
        <v>64990.113339276999</v>
      </c>
      <c r="O10" s="234">
        <v>66081.456047932006</v>
      </c>
      <c r="P10" s="930">
        <v>65662.110630541007</v>
      </c>
      <c r="Q10" s="1100">
        <v>62849.342574782</v>
      </c>
      <c r="R10" s="211"/>
    </row>
    <row r="11" spans="1:25" ht="12" customHeight="1">
      <c r="A11" s="1099"/>
      <c r="B11" s="1147" t="s">
        <v>445</v>
      </c>
      <c r="C11" s="234">
        <v>16371.385998788001</v>
      </c>
      <c r="D11" s="234">
        <v>31360.244381881999</v>
      </c>
      <c r="E11" s="234">
        <v>26953.266811702</v>
      </c>
      <c r="F11" s="234">
        <v>25919.491807696999</v>
      </c>
      <c r="G11" s="234">
        <v>32283.755309283999</v>
      </c>
      <c r="H11" s="234">
        <v>31955.339609005001</v>
      </c>
      <c r="I11" s="234">
        <v>32534.733943182</v>
      </c>
      <c r="J11" s="234">
        <v>37772.559396716002</v>
      </c>
      <c r="K11" s="234">
        <v>39453.534941810001</v>
      </c>
      <c r="L11" s="234">
        <v>40246.795547574002</v>
      </c>
      <c r="M11" s="234">
        <v>47191.341474337998</v>
      </c>
      <c r="N11" s="234">
        <v>44550.766970698998</v>
      </c>
      <c r="O11" s="234">
        <v>45475.632567881003</v>
      </c>
      <c r="P11" s="930">
        <v>45932.101195397001</v>
      </c>
      <c r="Q11" s="1100">
        <v>45916.003606001002</v>
      </c>
      <c r="R11" s="211"/>
    </row>
    <row r="12" spans="1:25" ht="12" customHeight="1">
      <c r="A12" s="1099" t="s">
        <v>9</v>
      </c>
      <c r="B12" s="1147" t="s">
        <v>446</v>
      </c>
      <c r="C12" s="234">
        <v>245441.61604485</v>
      </c>
      <c r="D12" s="234">
        <v>258374.737684141</v>
      </c>
      <c r="E12" s="234">
        <v>278392.42342439399</v>
      </c>
      <c r="F12" s="234">
        <v>281344.60799244698</v>
      </c>
      <c r="G12" s="234">
        <v>294564.67523867497</v>
      </c>
      <c r="H12" s="234">
        <v>259370.98584056599</v>
      </c>
      <c r="I12" s="234">
        <v>270118.194158511</v>
      </c>
      <c r="J12" s="234">
        <v>318734.14667308901</v>
      </c>
      <c r="K12" s="234">
        <v>284315.010794562</v>
      </c>
      <c r="L12" s="234">
        <v>296832.89409334998</v>
      </c>
      <c r="M12" s="234">
        <v>275051.66839903302</v>
      </c>
      <c r="N12" s="234">
        <v>296990.55684859602</v>
      </c>
      <c r="O12" s="234">
        <v>295307.585983689</v>
      </c>
      <c r="P12" s="930">
        <v>288127.01087253197</v>
      </c>
      <c r="Q12" s="1100">
        <v>300975.57183767599</v>
      </c>
      <c r="R12" s="306"/>
    </row>
    <row r="13" spans="1:25" ht="12" customHeight="1">
      <c r="A13" s="362"/>
      <c r="B13" s="1149" t="s">
        <v>333</v>
      </c>
      <c r="C13" s="234">
        <v>144977.74208293899</v>
      </c>
      <c r="D13" s="234">
        <v>149693.835947527</v>
      </c>
      <c r="E13" s="234">
        <v>154293.74166188299</v>
      </c>
      <c r="F13" s="234">
        <v>160118.41123264201</v>
      </c>
      <c r="G13" s="234">
        <v>164480.356744816</v>
      </c>
      <c r="H13" s="234">
        <v>140056.11378619701</v>
      </c>
      <c r="I13" s="234">
        <v>141643.22813225401</v>
      </c>
      <c r="J13" s="234">
        <v>181660.56709624801</v>
      </c>
      <c r="K13" s="234">
        <v>146283.66081927501</v>
      </c>
      <c r="L13" s="234">
        <v>163281.75792851701</v>
      </c>
      <c r="M13" s="234">
        <v>149177.880231644</v>
      </c>
      <c r="N13" s="234">
        <v>169383.00286266601</v>
      </c>
      <c r="O13" s="234">
        <v>161102.36011267701</v>
      </c>
      <c r="P13" s="930">
        <v>181593.99741400999</v>
      </c>
      <c r="Q13" s="1100">
        <v>169217.92561256399</v>
      </c>
    </row>
    <row r="14" spans="1:25" ht="12" customHeight="1">
      <c r="A14" s="362"/>
      <c r="B14" s="1149" t="s">
        <v>447</v>
      </c>
      <c r="C14" s="234">
        <v>85344.774190939002</v>
      </c>
      <c r="D14" s="234">
        <v>89152.629846287004</v>
      </c>
      <c r="E14" s="234">
        <v>102808.724318227</v>
      </c>
      <c r="F14" s="234">
        <v>92888.025209001004</v>
      </c>
      <c r="G14" s="234">
        <v>104839.88136006201</v>
      </c>
      <c r="H14" s="234">
        <v>93693.588019310002</v>
      </c>
      <c r="I14" s="234">
        <v>104858.311332895</v>
      </c>
      <c r="J14" s="234">
        <v>111883.93949481301</v>
      </c>
      <c r="K14" s="234">
        <v>111061.686586752</v>
      </c>
      <c r="L14" s="234">
        <v>113421.901753493</v>
      </c>
      <c r="M14" s="234">
        <v>104022.947152473</v>
      </c>
      <c r="N14" s="234">
        <v>106017.322397383</v>
      </c>
      <c r="O14" s="234">
        <v>114430.236248995</v>
      </c>
      <c r="P14" s="930">
        <v>89911.627465633996</v>
      </c>
      <c r="Q14" s="1100">
        <v>111061.7055237</v>
      </c>
    </row>
    <row r="15" spans="1:25" ht="12" customHeight="1">
      <c r="A15" s="362"/>
      <c r="B15" s="1149" t="s">
        <v>449</v>
      </c>
      <c r="C15" s="234">
        <v>8595.6546795890008</v>
      </c>
      <c r="D15" s="234">
        <v>14565.354548179001</v>
      </c>
      <c r="E15" s="234">
        <v>13579.878011897001</v>
      </c>
      <c r="F15" s="234">
        <v>19163.676867102</v>
      </c>
      <c r="G15" s="234">
        <v>13126.054715411999</v>
      </c>
      <c r="H15" s="234">
        <v>15884.45925828</v>
      </c>
      <c r="I15" s="234">
        <v>12737.876686232999</v>
      </c>
      <c r="J15" s="234">
        <v>15629.825208978</v>
      </c>
      <c r="K15" s="234">
        <v>17783.841530268</v>
      </c>
      <c r="L15" s="234">
        <v>10730.058652037</v>
      </c>
      <c r="M15" s="234">
        <v>12462.749998396999</v>
      </c>
      <c r="N15" s="234">
        <v>11458.494171744</v>
      </c>
      <c r="O15" s="234">
        <v>9235.9404669260002</v>
      </c>
      <c r="P15" s="930">
        <v>5331.1349452439999</v>
      </c>
      <c r="Q15" s="1100">
        <v>6992.1484812389999</v>
      </c>
    </row>
    <row r="16" spans="1:25" ht="12" customHeight="1">
      <c r="A16" s="362"/>
      <c r="B16" s="1149" t="s">
        <v>450</v>
      </c>
      <c r="C16" s="234">
        <v>6523.4450913829996</v>
      </c>
      <c r="D16" s="234">
        <v>4962.917342148</v>
      </c>
      <c r="E16" s="234">
        <v>7710.0794323870005</v>
      </c>
      <c r="F16" s="234">
        <v>9174.4946837019997</v>
      </c>
      <c r="G16" s="234">
        <v>12118.382418384999</v>
      </c>
      <c r="H16" s="234">
        <v>9736.8247767789999</v>
      </c>
      <c r="I16" s="234">
        <v>10878.778007129</v>
      </c>
      <c r="J16" s="234">
        <v>9559.8148730499997</v>
      </c>
      <c r="K16" s="234">
        <v>9185.8218582669997</v>
      </c>
      <c r="L16" s="234">
        <v>9399.1757593029997</v>
      </c>
      <c r="M16" s="234">
        <v>9388.0910165189998</v>
      </c>
      <c r="N16" s="234">
        <v>10131.737416803</v>
      </c>
      <c r="O16" s="234">
        <v>10539.049155090999</v>
      </c>
      <c r="P16" s="930">
        <v>11290.251047644</v>
      </c>
      <c r="Q16" s="1100">
        <v>13703.792220173</v>
      </c>
    </row>
    <row r="17" spans="1:18">
      <c r="A17" s="362" t="s">
        <v>10</v>
      </c>
      <c r="B17" s="1150" t="s">
        <v>448</v>
      </c>
      <c r="C17" s="234">
        <v>1293578.00847297</v>
      </c>
      <c r="D17" s="234">
        <v>1047750.14831651</v>
      </c>
      <c r="E17" s="234">
        <v>852949.82584955404</v>
      </c>
      <c r="F17" s="234">
        <v>890173.26689035306</v>
      </c>
      <c r="G17" s="234">
        <v>798190.52601656399</v>
      </c>
      <c r="H17" s="234">
        <v>761901.14255206997</v>
      </c>
      <c r="I17" s="234">
        <v>834903.317508657</v>
      </c>
      <c r="J17" s="234">
        <v>784628.65720907098</v>
      </c>
      <c r="K17" s="234">
        <v>780865.60619064502</v>
      </c>
      <c r="L17" s="234">
        <v>806753.74215901701</v>
      </c>
      <c r="M17" s="234">
        <v>858860.56663084601</v>
      </c>
      <c r="N17" s="234">
        <v>842402.89049576805</v>
      </c>
      <c r="O17" s="234">
        <v>793442.73105194699</v>
      </c>
      <c r="P17" s="234">
        <v>878540.009486428</v>
      </c>
      <c r="Q17" s="808">
        <v>779104.622002983</v>
      </c>
    </row>
    <row r="18" spans="1:18" ht="12" customHeight="1">
      <c r="A18" s="362"/>
      <c r="B18" s="1149" t="s">
        <v>333</v>
      </c>
      <c r="C18" s="234">
        <v>753481.76833224099</v>
      </c>
      <c r="D18" s="234">
        <v>649717.65040470206</v>
      </c>
      <c r="E18" s="234">
        <v>571779.99429512001</v>
      </c>
      <c r="F18" s="234">
        <v>544567.57216829702</v>
      </c>
      <c r="G18" s="234">
        <v>516610.371679387</v>
      </c>
      <c r="H18" s="234">
        <v>506545.90386795398</v>
      </c>
      <c r="I18" s="234">
        <v>510338.69744911999</v>
      </c>
      <c r="J18" s="234">
        <v>487387.90228384099</v>
      </c>
      <c r="K18" s="234">
        <v>507176.01867468399</v>
      </c>
      <c r="L18" s="234">
        <v>502914.19046338397</v>
      </c>
      <c r="M18" s="234">
        <v>546411.45165575098</v>
      </c>
      <c r="N18" s="234">
        <v>476966.14248065598</v>
      </c>
      <c r="O18" s="234">
        <v>465705.25871884701</v>
      </c>
      <c r="P18" s="930">
        <v>504534.53469268198</v>
      </c>
      <c r="Q18" s="1100">
        <v>436178.26507678902</v>
      </c>
    </row>
    <row r="19" spans="1:18" ht="12" customHeight="1">
      <c r="A19" s="362"/>
      <c r="B19" s="1149" t="s">
        <v>700</v>
      </c>
      <c r="C19" s="234">
        <v>398998.68675787398</v>
      </c>
      <c r="D19" s="234">
        <v>231116.750221572</v>
      </c>
      <c r="E19" s="234">
        <v>146623.076669403</v>
      </c>
      <c r="F19" s="234">
        <v>185904.38308550301</v>
      </c>
      <c r="G19" s="234">
        <v>120553.689928924</v>
      </c>
      <c r="H19" s="234">
        <v>144738.42051914299</v>
      </c>
      <c r="I19" s="234">
        <v>212565.07902980299</v>
      </c>
      <c r="J19" s="234">
        <v>165677.60194066601</v>
      </c>
      <c r="K19" s="234">
        <v>155755.547305057</v>
      </c>
      <c r="L19" s="234">
        <v>136039.41260693001</v>
      </c>
      <c r="M19" s="234">
        <v>162808.678342395</v>
      </c>
      <c r="N19" s="234">
        <v>211814.42525149501</v>
      </c>
      <c r="O19" s="234">
        <v>200065.639259016</v>
      </c>
      <c r="P19" s="930">
        <v>235050.88852077199</v>
      </c>
      <c r="Q19" s="1100">
        <v>198845.53731396401</v>
      </c>
    </row>
    <row r="20" spans="1:18" ht="12" customHeight="1">
      <c r="A20" s="362"/>
      <c r="B20" s="1150" t="s">
        <v>202</v>
      </c>
      <c r="C20" s="234">
        <v>140952.15580448901</v>
      </c>
      <c r="D20" s="234">
        <v>154566.36802013501</v>
      </c>
      <c r="E20" s="234">
        <v>126315.741897997</v>
      </c>
      <c r="F20" s="234">
        <v>154012.15701637699</v>
      </c>
      <c r="G20" s="234">
        <v>154158.558642833</v>
      </c>
      <c r="H20" s="234">
        <v>103984.35391410301</v>
      </c>
      <c r="I20" s="234">
        <v>111532.649259408</v>
      </c>
      <c r="J20" s="234">
        <v>121921.27544047699</v>
      </c>
      <c r="K20" s="234">
        <v>108245.26641825899</v>
      </c>
      <c r="L20" s="234">
        <v>158791.92096451201</v>
      </c>
      <c r="M20" s="234">
        <v>139067.16998404599</v>
      </c>
      <c r="N20" s="234">
        <v>144772.34787347901</v>
      </c>
      <c r="O20" s="234">
        <v>121963.09557211401</v>
      </c>
      <c r="P20" s="930">
        <v>132668.99012136701</v>
      </c>
      <c r="Q20" s="1100">
        <v>133121.105499425</v>
      </c>
    </row>
    <row r="21" spans="1:18" ht="12" customHeight="1">
      <c r="A21" s="362"/>
      <c r="B21" s="1149" t="s">
        <v>450</v>
      </c>
      <c r="C21" s="234">
        <v>145.39757836499999</v>
      </c>
      <c r="D21" s="234">
        <v>12349.379670098</v>
      </c>
      <c r="E21" s="234">
        <v>8231.0129870340006</v>
      </c>
      <c r="F21" s="234">
        <v>5689.1546201760002</v>
      </c>
      <c r="G21" s="234">
        <v>6867.9057654199996</v>
      </c>
      <c r="H21" s="234">
        <v>6632.4642508699999</v>
      </c>
      <c r="I21" s="234">
        <v>466.89177032600003</v>
      </c>
      <c r="J21" s="234">
        <v>9641.8775440869995</v>
      </c>
      <c r="K21" s="234">
        <v>9688.7737926450009</v>
      </c>
      <c r="L21" s="234">
        <v>9008.2181241910002</v>
      </c>
      <c r="M21" s="234">
        <v>10573.266648654</v>
      </c>
      <c r="N21" s="234">
        <v>8849.9748901380008</v>
      </c>
      <c r="O21" s="234">
        <v>5708.7375019700003</v>
      </c>
      <c r="P21" s="930">
        <v>6285.5961516070001</v>
      </c>
      <c r="Q21" s="1100">
        <v>10959.714112805001</v>
      </c>
    </row>
    <row r="22" spans="1:18" ht="12" customHeight="1">
      <c r="A22" s="362" t="s">
        <v>11</v>
      </c>
      <c r="B22" s="1150" t="s">
        <v>336</v>
      </c>
      <c r="C22" s="923">
        <v>1863495.2350838999</v>
      </c>
      <c r="D22" s="923">
        <v>1987800.2635234101</v>
      </c>
      <c r="E22" s="234">
        <v>2154008.9289045399</v>
      </c>
      <c r="F22" s="234">
        <v>2170643.3802539301</v>
      </c>
      <c r="G22" s="234">
        <v>2252938.3786649499</v>
      </c>
      <c r="H22" s="234">
        <v>2299362.9560367898</v>
      </c>
      <c r="I22" s="234">
        <v>2240213.6041320199</v>
      </c>
      <c r="J22" s="234">
        <v>2272888.2618133901</v>
      </c>
      <c r="K22" s="234">
        <v>2311201.9358434202</v>
      </c>
      <c r="L22" s="234">
        <v>2343148.0031702202</v>
      </c>
      <c r="M22" s="234">
        <v>2222613.7424890399</v>
      </c>
      <c r="N22" s="234">
        <v>2296787.7951334799</v>
      </c>
      <c r="O22" s="234">
        <v>2362379.7937700101</v>
      </c>
      <c r="P22" s="930">
        <v>2256619.9291947698</v>
      </c>
      <c r="Q22" s="1100">
        <v>2301847.3341972898</v>
      </c>
    </row>
    <row r="23" spans="1:18">
      <c r="A23" s="362"/>
      <c r="B23" s="1149" t="s">
        <v>440</v>
      </c>
      <c r="C23" s="923">
        <v>2866.0422721999998</v>
      </c>
      <c r="D23" s="923">
        <v>0</v>
      </c>
      <c r="E23" s="234">
        <v>0</v>
      </c>
      <c r="F23" s="234">
        <v>0</v>
      </c>
      <c r="G23" s="234">
        <v>0</v>
      </c>
      <c r="H23" s="234">
        <v>0</v>
      </c>
      <c r="I23" s="234">
        <v>0</v>
      </c>
      <c r="J23" s="234">
        <v>0</v>
      </c>
      <c r="K23" s="234">
        <v>0</v>
      </c>
      <c r="L23" s="234">
        <v>0</v>
      </c>
      <c r="M23" s="234">
        <v>0</v>
      </c>
      <c r="N23" s="234">
        <v>0</v>
      </c>
      <c r="O23" s="234">
        <v>0</v>
      </c>
      <c r="P23" s="930">
        <v>0</v>
      </c>
      <c r="Q23" s="1100">
        <v>48.947499999999998</v>
      </c>
    </row>
    <row r="24" spans="1:18" ht="12" customHeight="1">
      <c r="A24" s="362"/>
      <c r="B24" s="1149" t="s">
        <v>441</v>
      </c>
      <c r="C24" s="234">
        <v>39080.857416890001</v>
      </c>
      <c r="D24" s="234">
        <v>25975.636048779001</v>
      </c>
      <c r="E24" s="234">
        <v>21449.668752892001</v>
      </c>
      <c r="F24" s="234">
        <v>19824.335177704001</v>
      </c>
      <c r="G24" s="234">
        <v>19591.819654407002</v>
      </c>
      <c r="H24" s="234">
        <v>18627.720850962</v>
      </c>
      <c r="I24" s="234">
        <v>15994.405753211</v>
      </c>
      <c r="J24" s="234">
        <v>15228.894523761001</v>
      </c>
      <c r="K24" s="234">
        <v>15929.675623505</v>
      </c>
      <c r="L24" s="234">
        <v>13592.236914773001</v>
      </c>
      <c r="M24" s="234">
        <v>10632.546562967</v>
      </c>
      <c r="N24" s="234">
        <v>13701.256046671</v>
      </c>
      <c r="O24" s="234">
        <v>13065.31423795</v>
      </c>
      <c r="P24" s="930">
        <v>11413.221469268999</v>
      </c>
      <c r="Q24" s="1100">
        <v>12863.619299214</v>
      </c>
    </row>
    <row r="25" spans="1:18" ht="12" customHeight="1">
      <c r="A25" s="362"/>
      <c r="B25" s="1149" t="s">
        <v>442</v>
      </c>
      <c r="C25" s="234">
        <v>1557913.3490072901</v>
      </c>
      <c r="D25" s="234">
        <v>1468745.2891170301</v>
      </c>
      <c r="E25" s="234">
        <v>1475342.4291713799</v>
      </c>
      <c r="F25" s="234">
        <v>1447818.1427131</v>
      </c>
      <c r="G25" s="234">
        <v>1451567.3115274101</v>
      </c>
      <c r="H25" s="234">
        <v>1416526.21393851</v>
      </c>
      <c r="I25" s="234">
        <v>1374670.2228121499</v>
      </c>
      <c r="J25" s="234">
        <v>1393857.53109183</v>
      </c>
      <c r="K25" s="234">
        <v>1381742.5351888801</v>
      </c>
      <c r="L25" s="234">
        <v>1383611.1964771401</v>
      </c>
      <c r="M25" s="234">
        <v>1329766.3395376999</v>
      </c>
      <c r="N25" s="234">
        <v>1387071.1127216199</v>
      </c>
      <c r="O25" s="234">
        <v>1445955.4460099901</v>
      </c>
      <c r="P25" s="930">
        <v>1383518.84315149</v>
      </c>
      <c r="Q25" s="1100">
        <v>1400141.69571967</v>
      </c>
    </row>
    <row r="26" spans="1:18" ht="12" customHeight="1">
      <c r="A26" s="362"/>
      <c r="B26" s="1149" t="s">
        <v>443</v>
      </c>
      <c r="C26" s="234">
        <v>263634.98638752202</v>
      </c>
      <c r="D26" s="234">
        <v>493079.33835759998</v>
      </c>
      <c r="E26" s="234">
        <v>657216.83098026796</v>
      </c>
      <c r="F26" s="234">
        <v>703000.90236313106</v>
      </c>
      <c r="G26" s="234">
        <v>781779.24748312996</v>
      </c>
      <c r="H26" s="234">
        <v>864209.02124731604</v>
      </c>
      <c r="I26" s="234">
        <v>849548.97556665901</v>
      </c>
      <c r="J26" s="234">
        <v>863801.83619779698</v>
      </c>
      <c r="K26" s="234">
        <v>913529.72503103304</v>
      </c>
      <c r="L26" s="234">
        <v>945944.56977830699</v>
      </c>
      <c r="M26" s="234">
        <v>882214.85638837202</v>
      </c>
      <c r="N26" s="234">
        <v>896015.42636518099</v>
      </c>
      <c r="O26" s="234">
        <v>903359.03352206806</v>
      </c>
      <c r="P26" s="930">
        <v>861687.86457400804</v>
      </c>
      <c r="Q26" s="1100">
        <v>888793.07167840295</v>
      </c>
    </row>
    <row r="27" spans="1:18" ht="12" customHeight="1">
      <c r="A27" s="362" t="s">
        <v>98</v>
      </c>
      <c r="B27" s="1150" t="s">
        <v>444</v>
      </c>
      <c r="C27" s="234">
        <v>111145.34616842199</v>
      </c>
      <c r="D27" s="234">
        <v>116677.61720478001</v>
      </c>
      <c r="E27" s="234">
        <v>124694.472484297</v>
      </c>
      <c r="F27" s="234">
        <v>127051.61730877</v>
      </c>
      <c r="G27" s="234">
        <v>126076.718436713</v>
      </c>
      <c r="H27" s="234">
        <v>126986.338085877</v>
      </c>
      <c r="I27" s="234">
        <v>127320.123880054</v>
      </c>
      <c r="J27" s="234">
        <v>125384.921173517</v>
      </c>
      <c r="K27" s="234">
        <v>125740.820376645</v>
      </c>
      <c r="L27" s="234">
        <v>126992.89148265601</v>
      </c>
      <c r="M27" s="234">
        <v>126050.91213400201</v>
      </c>
      <c r="N27" s="234">
        <v>126413.810647608</v>
      </c>
      <c r="O27" s="234">
        <v>126829.423557792</v>
      </c>
      <c r="P27" s="930">
        <v>126585.032116571</v>
      </c>
      <c r="Q27" s="1100">
        <v>126962.781502196</v>
      </c>
    </row>
    <row r="28" spans="1:18" ht="24">
      <c r="A28" s="362" t="s">
        <v>97</v>
      </c>
      <c r="B28" s="1150" t="s">
        <v>474</v>
      </c>
      <c r="C28" s="234">
        <v>358264.498882143</v>
      </c>
      <c r="D28" s="234">
        <v>342397.14839986101</v>
      </c>
      <c r="E28" s="234">
        <v>346765.69521726598</v>
      </c>
      <c r="F28" s="234">
        <v>346251.375560029</v>
      </c>
      <c r="G28" s="234">
        <v>337237.196275589</v>
      </c>
      <c r="H28" s="234">
        <v>335809.04378811101</v>
      </c>
      <c r="I28" s="234">
        <v>332941.892431263</v>
      </c>
      <c r="J28" s="234">
        <v>330666.88188941398</v>
      </c>
      <c r="K28" s="234">
        <v>331743.100715979</v>
      </c>
      <c r="L28" s="234">
        <v>332830.01448475698</v>
      </c>
      <c r="M28" s="234">
        <v>320092.88147181598</v>
      </c>
      <c r="N28" s="234">
        <v>323203.37895231001</v>
      </c>
      <c r="O28" s="234">
        <v>325331.84438692802</v>
      </c>
      <c r="P28" s="234">
        <v>321358.266439548</v>
      </c>
      <c r="Q28" s="808">
        <v>322577.94476152398</v>
      </c>
      <c r="R28" s="211"/>
    </row>
    <row r="29" spans="1:18">
      <c r="A29" s="363"/>
      <c r="B29" s="1149" t="s">
        <v>762</v>
      </c>
      <c r="C29" s="234">
        <v>349526.19374955102</v>
      </c>
      <c r="D29" s="234">
        <v>333040.06039794802</v>
      </c>
      <c r="E29" s="234">
        <v>339231.86107945401</v>
      </c>
      <c r="F29" s="234">
        <v>338767.06751665397</v>
      </c>
      <c r="G29" s="234">
        <v>329853.05995162402</v>
      </c>
      <c r="H29" s="234">
        <v>328252.52149981301</v>
      </c>
      <c r="I29" s="234">
        <v>325630.92545055802</v>
      </c>
      <c r="J29" s="234">
        <v>323479.49080488598</v>
      </c>
      <c r="K29" s="234">
        <v>324445.68338302698</v>
      </c>
      <c r="L29" s="234">
        <v>325480.20435380499</v>
      </c>
      <c r="M29" s="234">
        <v>313282.04346726998</v>
      </c>
      <c r="N29" s="234">
        <v>316070.55123126699</v>
      </c>
      <c r="O29" s="234">
        <v>317980.43040203501</v>
      </c>
      <c r="P29" s="194">
        <v>314420.97297912597</v>
      </c>
      <c r="Q29" s="309">
        <v>316599.25017593103</v>
      </c>
      <c r="R29" s="78"/>
    </row>
    <row r="30" spans="1:18" ht="12" customHeight="1">
      <c r="A30" s="363"/>
      <c r="B30" s="1149" t="s">
        <v>452</v>
      </c>
      <c r="C30" s="234">
        <v>2023.737738349</v>
      </c>
      <c r="D30" s="234">
        <v>3982.0849285240001</v>
      </c>
      <c r="E30" s="234">
        <v>2013.9577313269999</v>
      </c>
      <c r="F30" s="234">
        <v>2046.1152047559999</v>
      </c>
      <c r="G30" s="234">
        <v>1578.952764248</v>
      </c>
      <c r="H30" s="234">
        <v>1798.7687282710001</v>
      </c>
      <c r="I30" s="234">
        <v>1760.7416023379999</v>
      </c>
      <c r="J30" s="234">
        <v>1864.6171304110001</v>
      </c>
      <c r="K30" s="234">
        <v>1783.797632199</v>
      </c>
      <c r="L30" s="234">
        <v>1925.693072414</v>
      </c>
      <c r="M30" s="234">
        <v>1857.0399055779999</v>
      </c>
      <c r="N30" s="234">
        <v>1921.4406640699999</v>
      </c>
      <c r="O30" s="234">
        <v>2159.1991210739998</v>
      </c>
      <c r="P30" s="930">
        <v>1826.015301074</v>
      </c>
      <c r="Q30" s="1100">
        <v>1507.5876251550001</v>
      </c>
      <c r="R30" s="78"/>
    </row>
    <row r="31" spans="1:18" ht="12.6" customHeight="1">
      <c r="A31" s="363"/>
      <c r="B31" s="1149" t="s">
        <v>453</v>
      </c>
      <c r="C31" s="234">
        <v>6714.5673942430003</v>
      </c>
      <c r="D31" s="234">
        <v>5375.0030733889998</v>
      </c>
      <c r="E31" s="234">
        <v>5519.8764064850002</v>
      </c>
      <c r="F31" s="234">
        <v>5438.1928386190002</v>
      </c>
      <c r="G31" s="234">
        <v>5805.1835597170002</v>
      </c>
      <c r="H31" s="234">
        <v>5757.7535600270003</v>
      </c>
      <c r="I31" s="234">
        <v>5550.2253783670003</v>
      </c>
      <c r="J31" s="234">
        <v>5322.7739541170004</v>
      </c>
      <c r="K31" s="234">
        <v>5513.619700753</v>
      </c>
      <c r="L31" s="234">
        <v>5424.1170585379996</v>
      </c>
      <c r="M31" s="234">
        <v>4953.798098968</v>
      </c>
      <c r="N31" s="234">
        <v>5211.3870569729997</v>
      </c>
      <c r="O31" s="234">
        <v>5192.2148638190001</v>
      </c>
      <c r="P31" s="930">
        <v>5111.2781593480004</v>
      </c>
      <c r="Q31" s="1100">
        <v>4471.106960438</v>
      </c>
      <c r="R31" s="46"/>
    </row>
    <row r="32" spans="1:18" ht="12" customHeight="1">
      <c r="A32" s="362" t="s">
        <v>125</v>
      </c>
      <c r="B32" s="1150" t="s">
        <v>454</v>
      </c>
      <c r="C32" s="234">
        <v>28582.202367532002</v>
      </c>
      <c r="D32" s="234">
        <v>19529.954355950998</v>
      </c>
      <c r="E32" s="234">
        <v>37198.142587283</v>
      </c>
      <c r="F32" s="234">
        <v>32214.99523724</v>
      </c>
      <c r="G32" s="234">
        <v>32455.954936557999</v>
      </c>
      <c r="H32" s="234">
        <v>29294.747265763999</v>
      </c>
      <c r="I32" s="234">
        <v>44121.839548425</v>
      </c>
      <c r="J32" s="234">
        <v>48058.338360725997</v>
      </c>
      <c r="K32" s="234">
        <v>34040.227730097002</v>
      </c>
      <c r="L32" s="234">
        <v>33982.062721556998</v>
      </c>
      <c r="M32" s="234">
        <v>40148.372926411997</v>
      </c>
      <c r="N32" s="234">
        <v>39591.623060512</v>
      </c>
      <c r="O32" s="234">
        <v>51661.302617907</v>
      </c>
      <c r="P32" s="930">
        <v>47727.663017485997</v>
      </c>
      <c r="Q32" s="1100">
        <v>50316.383529047998</v>
      </c>
    </row>
    <row r="33" spans="1:18" ht="12" customHeight="1">
      <c r="A33" s="362" t="s">
        <v>203</v>
      </c>
      <c r="B33" s="1150" t="s">
        <v>455</v>
      </c>
      <c r="C33" s="234">
        <v>667613.30031589302</v>
      </c>
      <c r="D33" s="234">
        <v>661649.01134489104</v>
      </c>
      <c r="E33" s="234">
        <v>538075.440720579</v>
      </c>
      <c r="F33" s="234">
        <v>492935.485828073</v>
      </c>
      <c r="G33" s="234">
        <v>495022.274447162</v>
      </c>
      <c r="H33" s="234">
        <v>449702.72547948902</v>
      </c>
      <c r="I33" s="234">
        <v>485643.48096072703</v>
      </c>
      <c r="J33" s="234">
        <v>431786.99689183</v>
      </c>
      <c r="K33" s="234">
        <v>421258.67157289898</v>
      </c>
      <c r="L33" s="234">
        <v>427068.94898803398</v>
      </c>
      <c r="M33" s="234">
        <v>478597.09552625299</v>
      </c>
      <c r="N33" s="234">
        <v>413397.194642741</v>
      </c>
      <c r="O33" s="234">
        <v>429381.79030048702</v>
      </c>
      <c r="P33" s="930">
        <v>531673.86704224697</v>
      </c>
      <c r="Q33" s="1100">
        <v>478955.25830099499</v>
      </c>
    </row>
    <row r="34" spans="1:18" ht="12" customHeight="1">
      <c r="A34" s="1329" t="s">
        <v>309</v>
      </c>
      <c r="B34" s="1330"/>
      <c r="C34" s="1082"/>
      <c r="D34" s="1082"/>
      <c r="H34" s="234"/>
      <c r="P34" s="930"/>
      <c r="Q34" s="1100"/>
    </row>
    <row r="35" spans="1:18" ht="12" customHeight="1">
      <c r="A35" s="364" t="s">
        <v>8</v>
      </c>
      <c r="B35" s="1151" t="s">
        <v>456</v>
      </c>
      <c r="C35" s="234">
        <v>8153589.90880612</v>
      </c>
      <c r="D35" s="234">
        <v>8457929.0785522703</v>
      </c>
      <c r="E35" s="234">
        <v>8653013.7654954307</v>
      </c>
      <c r="F35" s="234">
        <v>8698703.3932629209</v>
      </c>
      <c r="G35" s="234">
        <v>8722034.8976467997</v>
      </c>
      <c r="H35" s="234">
        <v>8686719.8843356092</v>
      </c>
      <c r="I35" s="234">
        <v>8649870.9477159306</v>
      </c>
      <c r="J35" s="234">
        <v>8720781.5733107701</v>
      </c>
      <c r="K35" s="234">
        <v>8751159.6055369992</v>
      </c>
      <c r="L35" s="234">
        <v>8835900.9615216199</v>
      </c>
      <c r="M35" s="234">
        <v>8837242.2605086006</v>
      </c>
      <c r="N35" s="234">
        <v>8879257.5397789106</v>
      </c>
      <c r="O35" s="234">
        <v>8925880.9193652794</v>
      </c>
      <c r="P35" s="930">
        <v>9010152.5282495394</v>
      </c>
      <c r="Q35" s="1100">
        <v>9046540.1754402891</v>
      </c>
      <c r="R35" s="211"/>
    </row>
    <row r="36" spans="1:18" ht="12" customHeight="1">
      <c r="A36" s="362"/>
      <c r="B36" s="1150" t="s">
        <v>96</v>
      </c>
      <c r="C36" s="234">
        <v>6907837.5300023304</v>
      </c>
      <c r="D36" s="234">
        <v>7144438.6455986798</v>
      </c>
      <c r="E36" s="234">
        <v>7287662.8147338703</v>
      </c>
      <c r="F36" s="234">
        <v>7286378.0801810501</v>
      </c>
      <c r="G36" s="234">
        <v>7318263.7413891703</v>
      </c>
      <c r="H36" s="234">
        <v>7290160.5371844396</v>
      </c>
      <c r="I36" s="234">
        <v>7276766.3977017803</v>
      </c>
      <c r="J36" s="234">
        <v>7357731.9561687997</v>
      </c>
      <c r="K36" s="234">
        <v>7382601.2643932505</v>
      </c>
      <c r="L36" s="234">
        <v>7467131.3795811301</v>
      </c>
      <c r="M36" s="234">
        <v>7454859.8700165702</v>
      </c>
      <c r="N36" s="234">
        <v>7445739.1789153703</v>
      </c>
      <c r="O36" s="234">
        <v>7487049.6972779101</v>
      </c>
      <c r="P36" s="930">
        <v>7550260.5488505904</v>
      </c>
      <c r="Q36" s="1100">
        <v>7567961.3324121097</v>
      </c>
    </row>
    <row r="37" spans="1:18" ht="12" customHeight="1">
      <c r="A37" s="362"/>
      <c r="B37" s="1150" t="s">
        <v>457</v>
      </c>
      <c r="C37" s="234">
        <v>1839473.2404559699</v>
      </c>
      <c r="D37" s="234">
        <v>1869826.4724051999</v>
      </c>
      <c r="E37" s="234">
        <v>1854437.13503691</v>
      </c>
      <c r="F37" s="234">
        <v>1867597.9243332399</v>
      </c>
      <c r="G37" s="234">
        <v>1917477.24571306</v>
      </c>
      <c r="H37" s="234">
        <v>1874987.31672199</v>
      </c>
      <c r="I37" s="234">
        <v>1859585.6474468899</v>
      </c>
      <c r="J37" s="234">
        <v>1906992.12229035</v>
      </c>
      <c r="K37" s="234">
        <v>1909329.94811595</v>
      </c>
      <c r="L37" s="234">
        <v>2008707.1530977499</v>
      </c>
      <c r="M37" s="234">
        <v>1944250.42731305</v>
      </c>
      <c r="N37" s="234">
        <v>1943905.40524996</v>
      </c>
      <c r="O37" s="234">
        <v>1932656.03039322</v>
      </c>
      <c r="P37" s="930">
        <v>1914757.0801263901</v>
      </c>
      <c r="Q37" s="1100">
        <v>1960527.19455668</v>
      </c>
    </row>
    <row r="38" spans="1:18" ht="12" customHeight="1">
      <c r="A38" s="362"/>
      <c r="B38" s="1150" t="s">
        <v>563</v>
      </c>
      <c r="C38" s="234">
        <v>2422409.5303382101</v>
      </c>
      <c r="D38" s="234">
        <v>2488350.38044617</v>
      </c>
      <c r="E38" s="234">
        <v>2525120.7507450301</v>
      </c>
      <c r="F38" s="234">
        <v>2512263.12549242</v>
      </c>
      <c r="G38" s="234">
        <v>2548801.2315895502</v>
      </c>
      <c r="H38" s="234">
        <v>2554355.1085047098</v>
      </c>
      <c r="I38" s="234">
        <v>2538770.1697109798</v>
      </c>
      <c r="J38" s="234">
        <v>2557468.2755862698</v>
      </c>
      <c r="K38" s="234">
        <v>2570529.96971747</v>
      </c>
      <c r="L38" s="234">
        <v>2583518.9508933499</v>
      </c>
      <c r="M38" s="234">
        <v>2655773.1110385801</v>
      </c>
      <c r="N38" s="234">
        <v>2624087.0684633199</v>
      </c>
      <c r="O38" s="234">
        <v>2632379.7048888402</v>
      </c>
      <c r="P38" s="930">
        <v>2696789.3350547901</v>
      </c>
      <c r="Q38" s="1100">
        <v>2671433.4314577999</v>
      </c>
    </row>
    <row r="39" spans="1:18" ht="12" customHeight="1">
      <c r="A39" s="362"/>
      <c r="B39" s="1150" t="s">
        <v>459</v>
      </c>
      <c r="C39" s="234">
        <v>2645954.75920816</v>
      </c>
      <c r="D39" s="234">
        <v>2786261.7927473001</v>
      </c>
      <c r="E39" s="234">
        <v>2908104.9289519298</v>
      </c>
      <c r="F39" s="234">
        <v>2906517.0303553999</v>
      </c>
      <c r="G39" s="234">
        <v>2851985.2640865701</v>
      </c>
      <c r="H39" s="234">
        <v>2860818.1119577498</v>
      </c>
      <c r="I39" s="234">
        <v>2878410.5805439102</v>
      </c>
      <c r="J39" s="234">
        <v>2893271.5582921701</v>
      </c>
      <c r="K39" s="234">
        <v>2902741.34655983</v>
      </c>
      <c r="L39" s="234">
        <v>2874905.27559003</v>
      </c>
      <c r="M39" s="234">
        <v>2854836.3316649301</v>
      </c>
      <c r="N39" s="234">
        <v>2877746.7052020901</v>
      </c>
      <c r="O39" s="234">
        <v>2922013.9619958499</v>
      </c>
      <c r="P39" s="930">
        <v>2938714.1336694099</v>
      </c>
      <c r="Q39" s="1100">
        <v>2936000.70639762</v>
      </c>
    </row>
    <row r="40" spans="1:18" ht="12" customHeight="1">
      <c r="A40" s="362"/>
      <c r="B40" s="1150" t="s">
        <v>460</v>
      </c>
      <c r="C40" s="234">
        <v>1245752.3788037901</v>
      </c>
      <c r="D40" s="234">
        <v>1313490.4329536001</v>
      </c>
      <c r="E40" s="234">
        <v>1365350.9507615599</v>
      </c>
      <c r="F40" s="234">
        <v>1412325.3130818601</v>
      </c>
      <c r="G40" s="234">
        <v>1403771.1562576301</v>
      </c>
      <c r="H40" s="234">
        <v>1396559.34715117</v>
      </c>
      <c r="I40" s="234">
        <v>1373104.5500141601</v>
      </c>
      <c r="J40" s="234">
        <v>1363049.61714198</v>
      </c>
      <c r="K40" s="234">
        <v>1368558.3411437499</v>
      </c>
      <c r="L40" s="234">
        <v>1368769.5819404901</v>
      </c>
      <c r="M40" s="234">
        <v>1382382.39049203</v>
      </c>
      <c r="N40" s="234">
        <v>1433518.3608635401</v>
      </c>
      <c r="O40" s="234">
        <v>1438831.22208737</v>
      </c>
      <c r="P40" s="930">
        <v>1459891.97939895</v>
      </c>
      <c r="Q40" s="1100">
        <v>1478578.8430281701</v>
      </c>
    </row>
    <row r="41" spans="1:18" ht="12" customHeight="1">
      <c r="A41" s="362"/>
      <c r="B41" s="1150" t="s">
        <v>457</v>
      </c>
      <c r="C41" s="234">
        <v>706687.22236934095</v>
      </c>
      <c r="D41" s="234">
        <v>792724.07733744604</v>
      </c>
      <c r="E41" s="234">
        <v>830542.77187292499</v>
      </c>
      <c r="F41" s="234">
        <v>862098.22596208204</v>
      </c>
      <c r="G41" s="234">
        <v>823361.32990288106</v>
      </c>
      <c r="H41" s="234">
        <v>808935.49836916802</v>
      </c>
      <c r="I41" s="234">
        <v>793021.30037883599</v>
      </c>
      <c r="J41" s="234">
        <v>796622.82497930899</v>
      </c>
      <c r="K41" s="234">
        <v>793734.05576751905</v>
      </c>
      <c r="L41" s="234">
        <v>795329.20849816897</v>
      </c>
      <c r="M41" s="234">
        <v>807122.709686797</v>
      </c>
      <c r="N41" s="234">
        <v>851445.20435134904</v>
      </c>
      <c r="O41" s="234">
        <v>845133.14578367595</v>
      </c>
      <c r="P41" s="930">
        <v>855781.89009101898</v>
      </c>
      <c r="Q41" s="1100">
        <v>886129.23905079404</v>
      </c>
    </row>
    <row r="42" spans="1:18" ht="12" customHeight="1">
      <c r="A42" s="362"/>
      <c r="B42" s="1150" t="s">
        <v>563</v>
      </c>
      <c r="C42" s="234">
        <v>192775.23493053601</v>
      </c>
      <c r="D42" s="234">
        <v>180832.94769173101</v>
      </c>
      <c r="E42" s="234">
        <v>191453.68289484299</v>
      </c>
      <c r="F42" s="234">
        <v>194382.781713337</v>
      </c>
      <c r="G42" s="234">
        <v>197303.22197680199</v>
      </c>
      <c r="H42" s="234">
        <v>200145.10265224101</v>
      </c>
      <c r="I42" s="234">
        <v>201643.76613141299</v>
      </c>
      <c r="J42" s="234">
        <v>207361.06010641099</v>
      </c>
      <c r="K42" s="234">
        <v>202089.03326765</v>
      </c>
      <c r="L42" s="234">
        <v>197774.62586027</v>
      </c>
      <c r="M42" s="234">
        <v>194468.56479686001</v>
      </c>
      <c r="N42" s="234">
        <v>201316.63251959399</v>
      </c>
      <c r="O42" s="234">
        <v>202663.327419243</v>
      </c>
      <c r="P42" s="930">
        <v>205051.26694354499</v>
      </c>
      <c r="Q42" s="1100">
        <v>209553.23748523099</v>
      </c>
    </row>
    <row r="43" spans="1:18" ht="12" customHeight="1">
      <c r="A43" s="362"/>
      <c r="B43" s="1150" t="s">
        <v>459</v>
      </c>
      <c r="C43" s="234">
        <v>346289.92150391301</v>
      </c>
      <c r="D43" s="234">
        <v>339933.40792441898</v>
      </c>
      <c r="E43" s="234">
        <v>343354.49599379598</v>
      </c>
      <c r="F43" s="234">
        <v>355844.305406445</v>
      </c>
      <c r="G43" s="234">
        <v>383106.604377946</v>
      </c>
      <c r="H43" s="234">
        <v>387478.74612975999</v>
      </c>
      <c r="I43" s="234">
        <v>378439.48350390699</v>
      </c>
      <c r="J43" s="234">
        <v>359065.732056259</v>
      </c>
      <c r="K43" s="234">
        <v>372735.25210858398</v>
      </c>
      <c r="L43" s="234">
        <v>375665.74758205097</v>
      </c>
      <c r="M43" s="234">
        <v>380791.11600837798</v>
      </c>
      <c r="N43" s="234">
        <v>380756.523992592</v>
      </c>
      <c r="O43" s="234">
        <v>391034.74888444802</v>
      </c>
      <c r="P43" s="930">
        <v>399058.822364391</v>
      </c>
      <c r="Q43" s="1100">
        <v>382896.36649214901</v>
      </c>
    </row>
    <row r="44" spans="1:18" ht="12" customHeight="1">
      <c r="A44" s="362" t="s">
        <v>9</v>
      </c>
      <c r="B44" s="1151" t="s">
        <v>462</v>
      </c>
      <c r="C44" s="234">
        <v>2127.2653974549999</v>
      </c>
      <c r="D44" s="234">
        <v>17578.926215354</v>
      </c>
      <c r="E44" s="234">
        <v>11142.872726201</v>
      </c>
      <c r="F44" s="234">
        <v>16928.778840838</v>
      </c>
      <c r="G44" s="234">
        <v>17139.911615977999</v>
      </c>
      <c r="H44" s="234">
        <v>9574.6807745770002</v>
      </c>
      <c r="I44" s="234">
        <v>10843.533588712</v>
      </c>
      <c r="J44" s="234">
        <v>14056.692237875999</v>
      </c>
      <c r="K44" s="234">
        <v>14123.716466782</v>
      </c>
      <c r="L44" s="234">
        <v>16241.325687062001</v>
      </c>
      <c r="M44" s="234">
        <v>23606.282115786002</v>
      </c>
      <c r="N44" s="234">
        <v>21667.772677410001</v>
      </c>
      <c r="O44" s="234">
        <v>19026.633696527999</v>
      </c>
      <c r="P44" s="930">
        <v>25292.525341134002</v>
      </c>
      <c r="Q44" s="1100">
        <v>20995.088913734999</v>
      </c>
    </row>
    <row r="45" spans="1:18" ht="12" customHeight="1">
      <c r="A45" s="362" t="s">
        <v>10</v>
      </c>
      <c r="B45" s="1151" t="s">
        <v>463</v>
      </c>
      <c r="C45" s="234">
        <v>173398.587085848</v>
      </c>
      <c r="D45" s="234">
        <v>198380.98677930399</v>
      </c>
      <c r="E45" s="234">
        <v>206297.809718109</v>
      </c>
      <c r="F45" s="234">
        <v>199667.70664653901</v>
      </c>
      <c r="G45" s="234">
        <v>203713.51762450699</v>
      </c>
      <c r="H45" s="234">
        <v>197779.31166210701</v>
      </c>
      <c r="I45" s="234">
        <v>192027.867307654</v>
      </c>
      <c r="J45" s="234">
        <v>189081.519772656</v>
      </c>
      <c r="K45" s="234">
        <v>197583.27245159101</v>
      </c>
      <c r="L45" s="234">
        <v>202198.63792450799</v>
      </c>
      <c r="M45" s="234">
        <v>192611.92562694199</v>
      </c>
      <c r="N45" s="234">
        <v>192529.63227402899</v>
      </c>
      <c r="O45" s="234">
        <v>210209.783963088</v>
      </c>
      <c r="P45" s="930">
        <v>187030.01644494801</v>
      </c>
      <c r="Q45" s="1100">
        <v>203120.98689345599</v>
      </c>
    </row>
    <row r="46" spans="1:18" ht="12" customHeight="1">
      <c r="A46" s="362" t="s">
        <v>11</v>
      </c>
      <c r="B46" s="1151" t="s">
        <v>702</v>
      </c>
      <c r="C46" s="234">
        <v>115116.942285942</v>
      </c>
      <c r="D46" s="234">
        <v>99040.262328423996</v>
      </c>
      <c r="E46" s="234">
        <v>95242.377597220999</v>
      </c>
      <c r="F46" s="234">
        <v>94405.969334360998</v>
      </c>
      <c r="G46" s="234">
        <v>95779.893489845999</v>
      </c>
      <c r="H46" s="234">
        <v>94124.906600675007</v>
      </c>
      <c r="I46" s="234">
        <v>90920.890479495996</v>
      </c>
      <c r="J46" s="234">
        <v>90323.928560027998</v>
      </c>
      <c r="K46" s="234">
        <v>99640.197197354006</v>
      </c>
      <c r="L46" s="234">
        <v>96561.937914797003</v>
      </c>
      <c r="M46" s="234">
        <v>99326.673419971004</v>
      </c>
      <c r="N46" s="234">
        <v>93646.263078589007</v>
      </c>
      <c r="O46" s="234">
        <v>97712.461318009999</v>
      </c>
      <c r="P46" s="930">
        <v>114600.045313307</v>
      </c>
      <c r="Q46" s="1100">
        <v>113886.580165305</v>
      </c>
    </row>
    <row r="47" spans="1:18" ht="12" customHeight="1">
      <c r="A47" s="362" t="s">
        <v>98</v>
      </c>
      <c r="B47" s="1151" t="s">
        <v>532</v>
      </c>
      <c r="C47" s="234">
        <v>293290.551583578</v>
      </c>
      <c r="D47" s="234">
        <v>308327.91175041703</v>
      </c>
      <c r="E47" s="234">
        <v>314338.47388686799</v>
      </c>
      <c r="F47" s="234">
        <v>318871.369835669</v>
      </c>
      <c r="G47" s="234">
        <v>323207.359881201</v>
      </c>
      <c r="H47" s="234">
        <v>326484.07397454401</v>
      </c>
      <c r="I47" s="234">
        <v>332273.90427309403</v>
      </c>
      <c r="J47" s="234">
        <v>326526.78013722901</v>
      </c>
      <c r="K47" s="234">
        <v>336907.061254417</v>
      </c>
      <c r="L47" s="234">
        <v>345134.18752446701</v>
      </c>
      <c r="M47" s="234">
        <v>395419.618836504</v>
      </c>
      <c r="N47" s="234">
        <v>385821.40034584398</v>
      </c>
      <c r="O47" s="234">
        <v>387742.233396583</v>
      </c>
      <c r="P47" s="930">
        <v>393518.369928609</v>
      </c>
      <c r="Q47" s="1100">
        <v>400405.84523256501</v>
      </c>
    </row>
    <row r="48" spans="1:18" ht="12" customHeight="1">
      <c r="A48" s="362"/>
      <c r="B48" s="1150" t="s">
        <v>96</v>
      </c>
      <c r="C48" s="234">
        <v>88880.975279770006</v>
      </c>
      <c r="D48" s="234">
        <v>98028.919775681003</v>
      </c>
      <c r="E48" s="234">
        <v>97624.688258677998</v>
      </c>
      <c r="F48" s="234">
        <v>96820.075049599996</v>
      </c>
      <c r="G48" s="234">
        <v>94688.475747717996</v>
      </c>
      <c r="H48" s="234">
        <v>93388.414004247999</v>
      </c>
      <c r="I48" s="234">
        <v>94193.715649338003</v>
      </c>
      <c r="J48" s="234">
        <v>94003.460890046001</v>
      </c>
      <c r="K48" s="234">
        <v>93563.03031468</v>
      </c>
      <c r="L48" s="234">
        <v>98720.634003006999</v>
      </c>
      <c r="M48" s="234">
        <v>107224.388840429</v>
      </c>
      <c r="N48" s="234">
        <v>103315.81365927101</v>
      </c>
      <c r="O48" s="234">
        <v>105664.453596233</v>
      </c>
      <c r="P48" s="930">
        <v>103737.305754163</v>
      </c>
      <c r="Q48" s="1100">
        <v>102816.30270268601</v>
      </c>
    </row>
    <row r="49" spans="1:17" ht="12" customHeight="1">
      <c r="A49" s="362"/>
      <c r="B49" s="1150" t="s">
        <v>421</v>
      </c>
      <c r="C49" s="234">
        <v>204409.57630380799</v>
      </c>
      <c r="D49" s="234">
        <v>210298.99197473601</v>
      </c>
      <c r="E49" s="234">
        <v>216713.78562819</v>
      </c>
      <c r="F49" s="234">
        <v>222051.29478606899</v>
      </c>
      <c r="G49" s="234">
        <v>228518.88413348299</v>
      </c>
      <c r="H49" s="234">
        <v>233095.65997029599</v>
      </c>
      <c r="I49" s="234">
        <v>238080.188623756</v>
      </c>
      <c r="J49" s="234">
        <v>232523.31924718301</v>
      </c>
      <c r="K49" s="234">
        <v>243344.03093973699</v>
      </c>
      <c r="L49" s="234">
        <v>246413.55352146001</v>
      </c>
      <c r="M49" s="234">
        <v>288195.22999607498</v>
      </c>
      <c r="N49" s="234">
        <v>282505.58668657299</v>
      </c>
      <c r="O49" s="234">
        <v>282077.77980035002</v>
      </c>
      <c r="P49" s="930">
        <v>289781.06417444599</v>
      </c>
      <c r="Q49" s="1100">
        <v>297589.54252987902</v>
      </c>
    </row>
    <row r="50" spans="1:17">
      <c r="A50" s="365" t="s">
        <v>97</v>
      </c>
      <c r="B50" s="1151" t="s">
        <v>466</v>
      </c>
      <c r="C50" s="234">
        <v>27588.882662169999</v>
      </c>
      <c r="D50" s="234">
        <v>21518.723660535001</v>
      </c>
      <c r="E50" s="234">
        <v>41694.141621750001</v>
      </c>
      <c r="F50" s="234">
        <v>35698.606769929</v>
      </c>
      <c r="G50" s="234">
        <v>36532.986149679004</v>
      </c>
      <c r="H50" s="234">
        <v>30745.342518685</v>
      </c>
      <c r="I50" s="234">
        <v>46232.871650749999</v>
      </c>
      <c r="J50" s="234">
        <v>49864.130301509002</v>
      </c>
      <c r="K50" s="234">
        <v>39725.728213592003</v>
      </c>
      <c r="L50" s="234">
        <v>39721.486528278001</v>
      </c>
      <c r="M50" s="234">
        <v>47811.43918881</v>
      </c>
      <c r="N50" s="234">
        <v>47732.402592881997</v>
      </c>
      <c r="O50" s="234">
        <v>58089.884013891999</v>
      </c>
      <c r="P50" s="930">
        <v>60280.132011191999</v>
      </c>
      <c r="Q50" s="1100">
        <v>64684.265744335004</v>
      </c>
    </row>
    <row r="51" spans="1:17" ht="36">
      <c r="A51" s="362" t="s">
        <v>125</v>
      </c>
      <c r="B51" s="1151" t="s">
        <v>467</v>
      </c>
      <c r="C51" s="923">
        <v>156075.518586538</v>
      </c>
      <c r="D51" s="923">
        <v>239370.86171913901</v>
      </c>
      <c r="E51" s="234">
        <v>213142.06563187999</v>
      </c>
      <c r="F51" s="234">
        <v>217655.67959448</v>
      </c>
      <c r="G51" s="234">
        <v>257793.65617986501</v>
      </c>
      <c r="H51" s="234">
        <v>264161.54998409702</v>
      </c>
      <c r="I51" s="234">
        <v>333889.24776367401</v>
      </c>
      <c r="J51" s="234">
        <v>289384.15282592498</v>
      </c>
      <c r="K51" s="234">
        <v>256902.12386970301</v>
      </c>
      <c r="L51" s="234">
        <v>286303.70146699599</v>
      </c>
      <c r="M51" s="234">
        <v>355289.06526330201</v>
      </c>
      <c r="N51" s="234">
        <v>271591.67903803597</v>
      </c>
      <c r="O51" s="234">
        <v>254715.653861228</v>
      </c>
      <c r="P51" s="234">
        <v>374828.85428528499</v>
      </c>
      <c r="Q51" s="808">
        <v>330438.47871303401</v>
      </c>
    </row>
    <row r="52" spans="1:17" ht="12" customHeight="1">
      <c r="A52" s="362" t="s">
        <v>203</v>
      </c>
      <c r="B52" s="1151" t="s">
        <v>713</v>
      </c>
      <c r="C52" s="234">
        <v>4282.9107790179996</v>
      </c>
      <c r="D52" s="234">
        <v>4931.6657927280003</v>
      </c>
      <c r="E52" s="234">
        <v>4102.7787037919998</v>
      </c>
      <c r="F52" s="234">
        <v>4342.121414921</v>
      </c>
      <c r="G52" s="234">
        <v>3924.443019157</v>
      </c>
      <c r="H52" s="234">
        <v>4436.1268007019999</v>
      </c>
      <c r="I52" s="234">
        <v>5172.7582824190004</v>
      </c>
      <c r="J52" s="234">
        <v>5218.9219706530002</v>
      </c>
      <c r="K52" s="234">
        <v>5069.6834688950003</v>
      </c>
      <c r="L52" s="234">
        <v>4776.1407470679997</v>
      </c>
      <c r="M52" s="234">
        <v>5153.0499675370002</v>
      </c>
      <c r="N52" s="234">
        <v>4877.613733143</v>
      </c>
      <c r="O52" s="234">
        <v>4825.5255805919996</v>
      </c>
      <c r="P52" s="234">
        <v>5121.1541803990003</v>
      </c>
      <c r="Q52" s="808">
        <v>5113.313342169</v>
      </c>
    </row>
    <row r="53" spans="1:17">
      <c r="A53" s="1329" t="s">
        <v>712</v>
      </c>
      <c r="B53" s="1330"/>
      <c r="C53" s="1082"/>
      <c r="D53" s="1082"/>
      <c r="P53" s="930"/>
      <c r="Q53" s="1100"/>
    </row>
    <row r="54" spans="1:17" ht="12" customHeight="1">
      <c r="A54" s="362" t="s">
        <v>8</v>
      </c>
      <c r="B54" s="1151" t="s">
        <v>468</v>
      </c>
      <c r="C54" s="234">
        <v>282878.803257733</v>
      </c>
      <c r="D54" s="234">
        <v>312787.77477649698</v>
      </c>
      <c r="E54" s="234">
        <v>315086.25009136001</v>
      </c>
      <c r="F54" s="234">
        <v>315726.56325661601</v>
      </c>
      <c r="G54" s="234">
        <v>316763.39032817201</v>
      </c>
      <c r="H54" s="234">
        <v>317363.24257186399</v>
      </c>
      <c r="I54" s="234">
        <v>317244.32831617602</v>
      </c>
      <c r="J54" s="234">
        <v>312186.30006983801</v>
      </c>
      <c r="K54" s="234">
        <v>313519.76155540301</v>
      </c>
      <c r="L54" s="234">
        <v>313527.011669703</v>
      </c>
      <c r="M54" s="234">
        <v>313777.72293598502</v>
      </c>
      <c r="N54" s="234">
        <v>313823.87608390203</v>
      </c>
      <c r="O54" s="234">
        <v>313838.31784468499</v>
      </c>
      <c r="P54" s="930">
        <v>315262.15456257702</v>
      </c>
      <c r="Q54" s="1100">
        <v>315322.10244072502</v>
      </c>
    </row>
    <row r="55" spans="1:17" ht="12" customHeight="1">
      <c r="A55" s="362" t="s">
        <v>9</v>
      </c>
      <c r="B55" s="1151" t="s">
        <v>469</v>
      </c>
      <c r="C55" s="234">
        <v>88914.783614913002</v>
      </c>
      <c r="D55" s="234">
        <v>97664.044182386002</v>
      </c>
      <c r="E55" s="234">
        <v>100766.80470459</v>
      </c>
      <c r="F55" s="234">
        <v>104449.02824291</v>
      </c>
      <c r="G55" s="234">
        <v>104746.656424068</v>
      </c>
      <c r="H55" s="234">
        <v>104801.23979101</v>
      </c>
      <c r="I55" s="234">
        <v>104968.79503897201</v>
      </c>
      <c r="J55" s="234">
        <v>104808.741288119</v>
      </c>
      <c r="K55" s="234">
        <v>104801.76814683</v>
      </c>
      <c r="L55" s="234">
        <v>104922.06974781401</v>
      </c>
      <c r="M55" s="234">
        <v>104923.321617023</v>
      </c>
      <c r="N55" s="234">
        <v>104910.353366984</v>
      </c>
      <c r="O55" s="234">
        <v>105638.425723176</v>
      </c>
      <c r="P55" s="930">
        <v>107487.087463399</v>
      </c>
      <c r="Q55" s="1100">
        <v>107673.981222523</v>
      </c>
    </row>
    <row r="56" spans="1:17" ht="12" customHeight="1">
      <c r="A56" s="362" t="s">
        <v>10</v>
      </c>
      <c r="B56" s="1151" t="s">
        <v>703</v>
      </c>
      <c r="C56" s="234">
        <v>675740.25364246301</v>
      </c>
      <c r="D56" s="234">
        <v>738593.43068481702</v>
      </c>
      <c r="E56" s="234">
        <v>849440.05134462297</v>
      </c>
      <c r="F56" s="234">
        <v>843320.43570964504</v>
      </c>
      <c r="G56" s="234">
        <v>839113.86917316203</v>
      </c>
      <c r="H56" s="234">
        <v>838940.86499989894</v>
      </c>
      <c r="I56" s="234">
        <v>838641.67252678995</v>
      </c>
      <c r="J56" s="234">
        <v>838888.107106596</v>
      </c>
      <c r="K56" s="234">
        <v>838222.43628753396</v>
      </c>
      <c r="L56" s="234">
        <v>831145.76409791899</v>
      </c>
      <c r="M56" s="234">
        <v>810416.97102595703</v>
      </c>
      <c r="N56" s="234">
        <v>1066399.16570334</v>
      </c>
      <c r="O56" s="234">
        <v>1062640.9389679099</v>
      </c>
      <c r="P56" s="930">
        <v>944865.05504649295</v>
      </c>
      <c r="Q56" s="1100">
        <v>920113.687957071</v>
      </c>
    </row>
    <row r="57" spans="1:17" ht="15" customHeight="1">
      <c r="A57" s="1101" t="s">
        <v>11</v>
      </c>
      <c r="B57" s="1152" t="s">
        <v>704</v>
      </c>
      <c r="C57" s="204">
        <v>201816.61498470799</v>
      </c>
      <c r="D57" s="204">
        <v>243325.729343371</v>
      </c>
      <c r="E57" s="204">
        <v>79344.831356619994</v>
      </c>
      <c r="F57" s="204">
        <v>101466.678640613</v>
      </c>
      <c r="G57" s="204">
        <v>126525.328008262</v>
      </c>
      <c r="H57" s="204">
        <v>149619.73428242499</v>
      </c>
      <c r="I57" s="204">
        <v>171026.32167518101</v>
      </c>
      <c r="J57" s="204">
        <v>194970.007681063</v>
      </c>
      <c r="K57" s="204">
        <v>217589.90319673499</v>
      </c>
      <c r="L57" s="204">
        <v>237148.465466625</v>
      </c>
      <c r="M57" s="204">
        <v>255199.584786541</v>
      </c>
      <c r="N57" s="204">
        <v>19361.324074537999</v>
      </c>
      <c r="O57" s="204">
        <v>40013.854808921002</v>
      </c>
      <c r="P57" s="930">
        <v>65454.827629906002</v>
      </c>
      <c r="Q57" s="1100">
        <v>85601.021657742996</v>
      </c>
    </row>
    <row r="58" spans="1:17" ht="12" customHeight="1">
      <c r="A58" s="362" t="s">
        <v>98</v>
      </c>
      <c r="B58" s="1151" t="s">
        <v>472</v>
      </c>
      <c r="C58" s="234">
        <v>282024.46072312602</v>
      </c>
      <c r="D58" s="234">
        <v>288230.69469253003</v>
      </c>
      <c r="E58" s="234">
        <v>292396.55071216001</v>
      </c>
      <c r="F58" s="234">
        <v>296829.98860536702</v>
      </c>
      <c r="G58" s="234">
        <v>296181.04237183399</v>
      </c>
      <c r="H58" s="234">
        <v>300527.56674462598</v>
      </c>
      <c r="I58" s="234">
        <v>305886.08022000501</v>
      </c>
      <c r="J58" s="234">
        <v>311135.52226357098</v>
      </c>
      <c r="K58" s="234">
        <v>303477.24826168601</v>
      </c>
      <c r="L58" s="234">
        <v>302177.43709962402</v>
      </c>
      <c r="M58" s="234">
        <v>300367.85033384501</v>
      </c>
      <c r="N58" s="234">
        <v>303430.05132580001</v>
      </c>
      <c r="O58" s="234">
        <v>306804.243403467</v>
      </c>
      <c r="P58" s="930">
        <v>303745.512821251</v>
      </c>
      <c r="Q58" s="1100">
        <v>311623.58108596702</v>
      </c>
    </row>
    <row r="59" spans="1:17" ht="12" customHeight="1" thickBot="1">
      <c r="A59" s="366" t="s">
        <v>97</v>
      </c>
      <c r="B59" s="367" t="s">
        <v>473</v>
      </c>
      <c r="C59" s="242">
        <v>78110.914104632</v>
      </c>
      <c r="D59" s="242">
        <v>78929.516561147</v>
      </c>
      <c r="E59" s="242">
        <v>71084.769959127996</v>
      </c>
      <c r="F59" s="242">
        <v>71068.299591614006</v>
      </c>
      <c r="G59" s="242">
        <v>71425.385674441</v>
      </c>
      <c r="H59" s="242">
        <v>72298.853217475</v>
      </c>
      <c r="I59" s="242">
        <v>70623.706012918003</v>
      </c>
      <c r="J59" s="242">
        <v>69809.672845510999</v>
      </c>
      <c r="K59" s="242">
        <v>69856.821279056006</v>
      </c>
      <c r="L59" s="242">
        <v>70283.045863546999</v>
      </c>
      <c r="M59" s="242">
        <v>67808.238504039997</v>
      </c>
      <c r="N59" s="242">
        <v>62667.481971396002</v>
      </c>
      <c r="O59" s="242">
        <v>64494.690638385</v>
      </c>
      <c r="P59" s="1106">
        <v>61505.878990318</v>
      </c>
      <c r="Q59" s="1102">
        <v>61604.030746069002</v>
      </c>
    </row>
    <row r="60" spans="1:17" s="9" customFormat="1" ht="75" customHeight="1">
      <c r="A60" s="1331" t="s">
        <v>734</v>
      </c>
      <c r="B60" s="1332"/>
      <c r="C60" s="1332"/>
      <c r="D60" s="1332"/>
      <c r="E60" s="1332"/>
      <c r="F60" s="1332"/>
      <c r="G60" s="1332"/>
      <c r="H60" s="1332"/>
      <c r="I60" s="1332"/>
      <c r="J60" s="1332"/>
      <c r="K60" s="1332"/>
      <c r="L60" s="1332"/>
      <c r="M60" s="1332"/>
      <c r="N60" s="1332"/>
      <c r="O60" s="1332"/>
      <c r="P60" s="1332"/>
      <c r="Q60" s="1333"/>
    </row>
    <row r="61" spans="1:17" s="9" customFormat="1" ht="22.35" customHeight="1">
      <c r="A61" s="1317" t="s">
        <v>93</v>
      </c>
      <c r="B61" s="1318"/>
      <c r="C61" s="1318">
        <v>2022</v>
      </c>
      <c r="D61" s="1321">
        <v>2023</v>
      </c>
      <c r="E61" s="1321">
        <v>2024</v>
      </c>
      <c r="F61" s="1321"/>
      <c r="G61" s="1321"/>
      <c r="H61" s="1321"/>
      <c r="I61" s="1321"/>
      <c r="J61" s="1321"/>
      <c r="K61" s="1321"/>
      <c r="L61" s="1321"/>
      <c r="M61" s="1321"/>
      <c r="N61" s="1321"/>
      <c r="O61" s="1321">
        <v>2025</v>
      </c>
      <c r="P61" s="1321"/>
      <c r="Q61" s="1323"/>
    </row>
    <row r="62" spans="1:17" s="9" customFormat="1" ht="22.35" customHeight="1">
      <c r="A62" s="1317"/>
      <c r="B62" s="1318"/>
      <c r="C62" s="1318"/>
      <c r="D62" s="1321"/>
      <c r="E62" s="800" t="s">
        <v>3</v>
      </c>
      <c r="F62" s="800" t="s">
        <v>4</v>
      </c>
      <c r="G62" s="800" t="s">
        <v>5</v>
      </c>
      <c r="H62" s="800" t="s">
        <v>6</v>
      </c>
      <c r="I62" s="800" t="s">
        <v>267</v>
      </c>
      <c r="J62" s="800" t="s">
        <v>7</v>
      </c>
      <c r="K62" s="800" t="s">
        <v>13</v>
      </c>
      <c r="L62" s="800" t="s">
        <v>14</v>
      </c>
      <c r="M62" s="800" t="s">
        <v>906</v>
      </c>
      <c r="N62" s="800" t="s">
        <v>0</v>
      </c>
      <c r="O62" s="800" t="s">
        <v>1</v>
      </c>
      <c r="P62" s="800" t="s">
        <v>2</v>
      </c>
      <c r="Q62" s="1097" t="s">
        <v>3</v>
      </c>
    </row>
    <row r="63" spans="1:17" s="9" customFormat="1" ht="12" customHeight="1">
      <c r="A63" s="1327" t="s">
        <v>307</v>
      </c>
      <c r="B63" s="1328"/>
      <c r="C63" s="1146"/>
      <c r="D63" s="1077"/>
      <c r="E63" s="305"/>
      <c r="F63" s="305"/>
      <c r="G63" s="305"/>
      <c r="H63" s="305"/>
      <c r="I63" s="305"/>
      <c r="J63" s="305"/>
      <c r="K63" s="305"/>
      <c r="L63" s="305"/>
      <c r="M63" s="305"/>
      <c r="N63" s="305"/>
      <c r="O63" s="305"/>
      <c r="P63" s="305"/>
      <c r="Q63" s="1103"/>
    </row>
    <row r="64" spans="1:17" ht="13.5" customHeight="1">
      <c r="A64" s="1099" t="s">
        <v>8</v>
      </c>
      <c r="B64" s="1147" t="s">
        <v>787</v>
      </c>
      <c r="C64" s="234">
        <v>772695.10943003197</v>
      </c>
      <c r="D64" s="234">
        <v>754649.219915753</v>
      </c>
      <c r="E64" s="234">
        <v>757536.33952346002</v>
      </c>
      <c r="F64" s="234">
        <v>763933.68928849103</v>
      </c>
      <c r="G64" s="234">
        <v>773981.47845329402</v>
      </c>
      <c r="H64" s="234">
        <v>778552.38750353793</v>
      </c>
      <c r="I64" s="234">
        <v>784585.37461475504</v>
      </c>
      <c r="J64" s="234">
        <v>782945.61955600092</v>
      </c>
      <c r="K64" s="234">
        <v>792232.22957029205</v>
      </c>
      <c r="L64" s="234">
        <v>801953.85720873903</v>
      </c>
      <c r="M64" s="234">
        <v>815170.17227891902</v>
      </c>
      <c r="N64" s="234">
        <v>809425.45819991198</v>
      </c>
      <c r="O64" s="234">
        <v>782797.18255193299</v>
      </c>
      <c r="P64" s="930">
        <v>794090.14336215099</v>
      </c>
      <c r="Q64" s="1100">
        <v>792919.13950997998</v>
      </c>
    </row>
    <row r="65" spans="1:17">
      <c r="A65" s="1099"/>
      <c r="B65" s="1148" t="s">
        <v>315</v>
      </c>
      <c r="C65" s="234">
        <v>769033.55786107609</v>
      </c>
      <c r="D65" s="234">
        <v>751535.78102954803</v>
      </c>
      <c r="E65" s="234">
        <v>753640.59893211199</v>
      </c>
      <c r="F65" s="234">
        <v>759936.80295894202</v>
      </c>
      <c r="G65" s="234">
        <v>769832.54496371595</v>
      </c>
      <c r="H65" s="234">
        <v>774463.96603514999</v>
      </c>
      <c r="I65" s="234">
        <v>780582.07969164802</v>
      </c>
      <c r="J65" s="234">
        <v>778944.22807340196</v>
      </c>
      <c r="K65" s="234">
        <v>788644.46323312307</v>
      </c>
      <c r="L65" s="234">
        <v>797381.250089159</v>
      </c>
      <c r="M65" s="234">
        <v>808955.69888785202</v>
      </c>
      <c r="N65" s="234">
        <v>803107.74766474694</v>
      </c>
      <c r="O65" s="234">
        <v>779208.75876756106</v>
      </c>
      <c r="P65" s="930">
        <v>790626.72577923199</v>
      </c>
      <c r="Q65" s="1100">
        <v>789433.0722580289</v>
      </c>
    </row>
    <row r="66" spans="1:17">
      <c r="A66" s="1099"/>
      <c r="B66" s="1147" t="s">
        <v>316</v>
      </c>
      <c r="C66" s="234">
        <v>702104.03758830891</v>
      </c>
      <c r="D66" s="234">
        <v>692029.76065860898</v>
      </c>
      <c r="E66" s="234">
        <v>686724.00539282302</v>
      </c>
      <c r="F66" s="234">
        <v>692761.15095691802</v>
      </c>
      <c r="G66" s="234">
        <v>702837.32057688793</v>
      </c>
      <c r="H66" s="234">
        <v>708120.34675006696</v>
      </c>
      <c r="I66" s="234">
        <v>717124.32120960602</v>
      </c>
      <c r="J66" s="234">
        <v>716411.88326944597</v>
      </c>
      <c r="K66" s="234">
        <v>721762.47264645202</v>
      </c>
      <c r="L66" s="234">
        <v>729337.62251402403</v>
      </c>
      <c r="M66" s="234">
        <v>738162.95973711507</v>
      </c>
      <c r="N66" s="234">
        <v>733446.58042292809</v>
      </c>
      <c r="O66" s="234">
        <v>723885.56800772296</v>
      </c>
      <c r="P66" s="930">
        <v>733159.342811018</v>
      </c>
      <c r="Q66" s="1100">
        <v>733034.7648770489</v>
      </c>
    </row>
    <row r="67" spans="1:17">
      <c r="A67" s="1099"/>
      <c r="B67" s="1147" t="s">
        <v>445</v>
      </c>
      <c r="C67" s="234">
        <v>66929.520272766997</v>
      </c>
      <c r="D67" s="234">
        <v>59506.020370938997</v>
      </c>
      <c r="E67" s="234">
        <v>66916.593539288995</v>
      </c>
      <c r="F67" s="234">
        <v>67175.652002023999</v>
      </c>
      <c r="G67" s="234">
        <v>66995.224386828006</v>
      </c>
      <c r="H67" s="234">
        <v>66343.619285082998</v>
      </c>
      <c r="I67" s="234">
        <v>63457.758482042002</v>
      </c>
      <c r="J67" s="234">
        <v>62532.344803956003</v>
      </c>
      <c r="K67" s="234">
        <v>66881.990586671003</v>
      </c>
      <c r="L67" s="234">
        <v>68043.627575135004</v>
      </c>
      <c r="M67" s="234">
        <v>70792.739150737005</v>
      </c>
      <c r="N67" s="234">
        <v>69661.167241819014</v>
      </c>
      <c r="O67" s="234">
        <v>55323.190759838006</v>
      </c>
      <c r="P67" s="930">
        <v>57467.382968213999</v>
      </c>
      <c r="Q67" s="1100">
        <v>56398.307380979997</v>
      </c>
    </row>
    <row r="68" spans="1:17">
      <c r="A68" s="1099"/>
      <c r="B68" s="1148" t="s">
        <v>797</v>
      </c>
      <c r="C68" s="234">
        <v>3661.5515689559998</v>
      </c>
      <c r="D68" s="234">
        <v>3113.438886205</v>
      </c>
      <c r="E68" s="234">
        <v>3895.7405913480002</v>
      </c>
      <c r="F68" s="234">
        <v>3996.886329549</v>
      </c>
      <c r="G68" s="234">
        <v>4148.9334895780003</v>
      </c>
      <c r="H68" s="234">
        <v>4088.421468388</v>
      </c>
      <c r="I68" s="234">
        <v>4003.2949231070002</v>
      </c>
      <c r="J68" s="234">
        <v>4001.391482599</v>
      </c>
      <c r="K68" s="234">
        <v>3587.7663371689996</v>
      </c>
      <c r="L68" s="234">
        <v>4572.6071195799996</v>
      </c>
      <c r="M68" s="234">
        <v>6214.4733910670002</v>
      </c>
      <c r="N68" s="234">
        <v>6317.7105351650007</v>
      </c>
      <c r="O68" s="234">
        <v>3588.4237843720002</v>
      </c>
      <c r="P68" s="930">
        <v>3463.4175829189999</v>
      </c>
      <c r="Q68" s="1100">
        <v>3486.0672519509999</v>
      </c>
    </row>
    <row r="69" spans="1:17" ht="12" customHeight="1">
      <c r="A69" s="1099"/>
      <c r="B69" s="1147" t="s">
        <v>316</v>
      </c>
      <c r="C69" s="234">
        <v>3175.6380892050001</v>
      </c>
      <c r="D69" s="234">
        <v>3006.1950535989999</v>
      </c>
      <c r="E69" s="234">
        <v>3365.951297564</v>
      </c>
      <c r="F69" s="234">
        <v>3412.2435432939997</v>
      </c>
      <c r="G69" s="234">
        <v>3544.9784662470001</v>
      </c>
      <c r="H69" s="234">
        <v>3446.1924281470001</v>
      </c>
      <c r="I69" s="234">
        <v>3452.9485066070001</v>
      </c>
      <c r="J69" s="234">
        <v>3468.267749306</v>
      </c>
      <c r="K69" s="234">
        <v>3395.0467229669998</v>
      </c>
      <c r="L69" s="234">
        <v>4106.731268902</v>
      </c>
      <c r="M69" s="234">
        <v>5780.5549379049999</v>
      </c>
      <c r="N69" s="234">
        <v>5884.8923255829995</v>
      </c>
      <c r="O69" s="234">
        <v>3173.5627525509999</v>
      </c>
      <c r="P69" s="930">
        <v>3042.9306146009999</v>
      </c>
      <c r="Q69" s="1100">
        <v>3064.5646146270001</v>
      </c>
    </row>
    <row r="70" spans="1:17" ht="12" customHeight="1">
      <c r="A70" s="1099"/>
      <c r="B70" s="1147" t="s">
        <v>445</v>
      </c>
      <c r="C70" s="234">
        <v>485.91347975100001</v>
      </c>
      <c r="D70" s="234">
        <v>107.243832606</v>
      </c>
      <c r="E70" s="234">
        <v>529.78929378400005</v>
      </c>
      <c r="F70" s="234">
        <v>584.64278625500003</v>
      </c>
      <c r="G70" s="234">
        <v>603.95502333100001</v>
      </c>
      <c r="H70" s="234">
        <v>642.22904024100001</v>
      </c>
      <c r="I70" s="234">
        <v>550.34641650000003</v>
      </c>
      <c r="J70" s="234">
        <v>533.12373329299999</v>
      </c>
      <c r="K70" s="234">
        <v>192.719614202</v>
      </c>
      <c r="L70" s="234">
        <v>465.87585067800001</v>
      </c>
      <c r="M70" s="234">
        <v>433.91845316199999</v>
      </c>
      <c r="N70" s="234">
        <v>432.81820958200001</v>
      </c>
      <c r="O70" s="234">
        <v>414.86103182099998</v>
      </c>
      <c r="P70" s="930">
        <v>420.48696831799998</v>
      </c>
      <c r="Q70" s="1100">
        <v>421.50263732399998</v>
      </c>
    </row>
    <row r="71" spans="1:17" ht="12" customHeight="1">
      <c r="A71" s="1099" t="s">
        <v>9</v>
      </c>
      <c r="B71" s="1147" t="s">
        <v>446</v>
      </c>
      <c r="C71" s="234">
        <v>33491.496630941001</v>
      </c>
      <c r="D71" s="234">
        <v>41517.100615676005</v>
      </c>
      <c r="E71" s="234">
        <v>44671.483134016999</v>
      </c>
      <c r="F71" s="234">
        <v>44258.814448559002</v>
      </c>
      <c r="G71" s="234">
        <v>40531.075418463995</v>
      </c>
      <c r="H71" s="234">
        <v>39607.928949458001</v>
      </c>
      <c r="I71" s="234">
        <v>43686.626018702998</v>
      </c>
      <c r="J71" s="234">
        <v>42531.340856549999</v>
      </c>
      <c r="K71" s="234">
        <v>46630.002181495001</v>
      </c>
      <c r="L71" s="234">
        <v>45973.827320767996</v>
      </c>
      <c r="M71" s="234">
        <v>35198.322416993004</v>
      </c>
      <c r="N71" s="234">
        <v>45488.524675351</v>
      </c>
      <c r="O71" s="234">
        <v>37892.311743555998</v>
      </c>
      <c r="P71" s="930">
        <v>33308.830582572002</v>
      </c>
      <c r="Q71" s="1100">
        <v>42180.148797340997</v>
      </c>
    </row>
    <row r="72" spans="1:17" ht="12" customHeight="1">
      <c r="A72" s="362"/>
      <c r="B72" s="1149" t="s">
        <v>333</v>
      </c>
      <c r="C72" s="234">
        <v>13967.496615152</v>
      </c>
      <c r="D72" s="234">
        <v>14109.832888706002</v>
      </c>
      <c r="E72" s="234">
        <v>14273.442969754</v>
      </c>
      <c r="F72" s="234">
        <v>15424.970046447001</v>
      </c>
      <c r="G72" s="234">
        <v>13468.976733628</v>
      </c>
      <c r="H72" s="234">
        <v>12357.077016775</v>
      </c>
      <c r="I72" s="234">
        <v>12315.370310397</v>
      </c>
      <c r="J72" s="234">
        <v>11899.080333292</v>
      </c>
      <c r="K72" s="234">
        <v>11375.345759510999</v>
      </c>
      <c r="L72" s="234">
        <v>9708.156302722</v>
      </c>
      <c r="M72" s="234">
        <v>10612.004713942</v>
      </c>
      <c r="N72" s="234">
        <v>13497.089147909001</v>
      </c>
      <c r="O72" s="234">
        <v>7458.4158967610001</v>
      </c>
      <c r="P72" s="930">
        <v>9381.3259154890002</v>
      </c>
      <c r="Q72" s="1100">
        <v>7029.4212553249999</v>
      </c>
    </row>
    <row r="73" spans="1:17" ht="12" customHeight="1">
      <c r="A73" s="362"/>
      <c r="B73" s="1149" t="s">
        <v>447</v>
      </c>
      <c r="C73" s="234">
        <v>15090.509499997999</v>
      </c>
      <c r="D73" s="234">
        <v>22056.169229193001</v>
      </c>
      <c r="E73" s="234">
        <v>24413.966925000001</v>
      </c>
      <c r="F73" s="234">
        <v>18795.45118</v>
      </c>
      <c r="G73" s="234">
        <v>19799.498380000001</v>
      </c>
      <c r="H73" s="234">
        <v>18504.241679999999</v>
      </c>
      <c r="I73" s="234">
        <v>21711.167499996001</v>
      </c>
      <c r="J73" s="234">
        <v>21323.914833333001</v>
      </c>
      <c r="K73" s="234">
        <v>25367.884999999998</v>
      </c>
      <c r="L73" s="234">
        <v>30849.254277779</v>
      </c>
      <c r="M73" s="234">
        <v>18614.013999999999</v>
      </c>
      <c r="N73" s="234">
        <v>24663.108325000001</v>
      </c>
      <c r="O73" s="234">
        <v>23979.34</v>
      </c>
      <c r="P73" s="930">
        <v>22300.247446369998</v>
      </c>
      <c r="Q73" s="1100">
        <v>29862.760916667001</v>
      </c>
    </row>
    <row r="74" spans="1:17" ht="12" customHeight="1">
      <c r="A74" s="362"/>
      <c r="B74" s="1149" t="s">
        <v>449</v>
      </c>
      <c r="C74" s="234">
        <v>2825.936004443</v>
      </c>
      <c r="D74" s="234">
        <v>4916.6982893009999</v>
      </c>
      <c r="E74" s="234">
        <v>5639.4637158380001</v>
      </c>
      <c r="F74" s="234">
        <v>9434.8994363000002</v>
      </c>
      <c r="G74" s="234">
        <v>5658.1770751920003</v>
      </c>
      <c r="H74" s="234">
        <v>7513.642619708</v>
      </c>
      <c r="I74" s="234">
        <v>7074.9041591670002</v>
      </c>
      <c r="J74" s="234">
        <v>7962.9747497500002</v>
      </c>
      <c r="K74" s="234">
        <v>8202.4296610109996</v>
      </c>
      <c r="L74" s="234">
        <v>3917.5437101069997</v>
      </c>
      <c r="M74" s="234">
        <v>5342.3326993430001</v>
      </c>
      <c r="N74" s="234">
        <v>6484.0244095620001</v>
      </c>
      <c r="O74" s="234">
        <v>4864.4536725960006</v>
      </c>
      <c r="P74" s="930">
        <v>889.48664212999995</v>
      </c>
      <c r="Q74" s="1100">
        <v>3299.25026609</v>
      </c>
    </row>
    <row r="75" spans="1:17" ht="12" customHeight="1">
      <c r="A75" s="362"/>
      <c r="B75" s="1149" t="s">
        <v>450</v>
      </c>
      <c r="C75" s="234">
        <v>1607.554511348</v>
      </c>
      <c r="D75" s="234">
        <v>434.40020847599999</v>
      </c>
      <c r="E75" s="234">
        <v>344.60952342500002</v>
      </c>
      <c r="F75" s="234">
        <v>603.49378581200006</v>
      </c>
      <c r="G75" s="234">
        <v>1604.423229644</v>
      </c>
      <c r="H75" s="234">
        <v>1232.967632975</v>
      </c>
      <c r="I75" s="234">
        <v>2585.1840491430003</v>
      </c>
      <c r="J75" s="234">
        <v>1345.370940175</v>
      </c>
      <c r="K75" s="234">
        <v>1684.341760973</v>
      </c>
      <c r="L75" s="234">
        <v>1498.8730301600001</v>
      </c>
      <c r="M75" s="234">
        <v>629.97100370800001</v>
      </c>
      <c r="N75" s="234">
        <v>844.30279287999997</v>
      </c>
      <c r="O75" s="234">
        <v>1590.1021741989998</v>
      </c>
      <c r="P75" s="930">
        <v>737.77057858299997</v>
      </c>
      <c r="Q75" s="1100">
        <v>1988.716359259</v>
      </c>
    </row>
    <row r="76" spans="1:17" ht="12" customHeight="1">
      <c r="A76" s="362" t="s">
        <v>10</v>
      </c>
      <c r="B76" s="1150" t="s">
        <v>448</v>
      </c>
      <c r="C76" s="234">
        <v>192738.000896713</v>
      </c>
      <c r="D76" s="234">
        <v>142046.90554467699</v>
      </c>
      <c r="E76" s="234">
        <v>125161.403563331</v>
      </c>
      <c r="F76" s="234">
        <v>122109.623337429</v>
      </c>
      <c r="G76" s="234">
        <v>119171.900350671</v>
      </c>
      <c r="H76" s="234">
        <v>114337.789934634</v>
      </c>
      <c r="I76" s="234">
        <v>117760.41773940899</v>
      </c>
      <c r="J76" s="234">
        <v>121642.14006374999</v>
      </c>
      <c r="K76" s="234">
        <v>131610.09358264401</v>
      </c>
      <c r="L76" s="234">
        <v>128820.910393115</v>
      </c>
      <c r="M76" s="234">
        <v>145347.85254233799</v>
      </c>
      <c r="N76" s="234">
        <v>132263.019506521</v>
      </c>
      <c r="O76" s="234">
        <v>120164.01588727201</v>
      </c>
      <c r="P76" s="930">
        <v>131870.86758071501</v>
      </c>
      <c r="Q76" s="1100">
        <v>108691.133462182</v>
      </c>
    </row>
    <row r="77" spans="1:17" ht="12" customHeight="1">
      <c r="A77" s="362"/>
      <c r="B77" s="1149" t="s">
        <v>333</v>
      </c>
      <c r="C77" s="234">
        <v>102610.564100185</v>
      </c>
      <c r="D77" s="234">
        <v>83652.563413775992</v>
      </c>
      <c r="E77" s="234">
        <v>73895.737987715998</v>
      </c>
      <c r="F77" s="234">
        <v>74035.425588514001</v>
      </c>
      <c r="G77" s="234">
        <v>67296.565419513994</v>
      </c>
      <c r="H77" s="234">
        <v>67242.109766296999</v>
      </c>
      <c r="I77" s="234">
        <v>70308.033154115008</v>
      </c>
      <c r="J77" s="234">
        <v>63117.58635215</v>
      </c>
      <c r="K77" s="234">
        <v>68108.943801763002</v>
      </c>
      <c r="L77" s="234">
        <v>66428.728049469006</v>
      </c>
      <c r="M77" s="234">
        <v>74135.141938390996</v>
      </c>
      <c r="N77" s="234">
        <v>56179.534889834002</v>
      </c>
      <c r="O77" s="234">
        <v>55979.471744729999</v>
      </c>
      <c r="P77" s="930">
        <v>64537.635388380004</v>
      </c>
      <c r="Q77" s="1100">
        <v>46358.631404693995</v>
      </c>
    </row>
    <row r="78" spans="1:17" ht="12" customHeight="1">
      <c r="A78" s="362"/>
      <c r="B78" s="1149" t="s">
        <v>700</v>
      </c>
      <c r="C78" s="234">
        <v>48397.119232529003</v>
      </c>
      <c r="D78" s="234">
        <v>16505.841397844</v>
      </c>
      <c r="E78" s="234">
        <v>19697.184371599</v>
      </c>
      <c r="F78" s="234">
        <v>16387.881208841001</v>
      </c>
      <c r="G78" s="234">
        <v>12435.04253825</v>
      </c>
      <c r="H78" s="234">
        <v>17500.703702137998</v>
      </c>
      <c r="I78" s="234">
        <v>15594.317795550001</v>
      </c>
      <c r="J78" s="234">
        <v>23178.861876998999</v>
      </c>
      <c r="K78" s="234">
        <v>29061.375825137002</v>
      </c>
      <c r="L78" s="234">
        <v>25174.628655069999</v>
      </c>
      <c r="M78" s="234">
        <v>34022.536428728999</v>
      </c>
      <c r="N78" s="234">
        <v>33485.384596395001</v>
      </c>
      <c r="O78" s="234">
        <v>29273.974982393</v>
      </c>
      <c r="P78" s="930">
        <v>34875.044054534002</v>
      </c>
      <c r="Q78" s="1100">
        <v>30183.464131969999</v>
      </c>
    </row>
    <row r="79" spans="1:17" ht="12" customHeight="1">
      <c r="A79" s="362"/>
      <c r="B79" s="1150" t="s">
        <v>202</v>
      </c>
      <c r="C79" s="234">
        <v>41601.197516421998</v>
      </c>
      <c r="D79" s="234">
        <v>41878.172949917003</v>
      </c>
      <c r="E79" s="234">
        <v>31558.051617279001</v>
      </c>
      <c r="F79" s="234">
        <v>31438.943675139999</v>
      </c>
      <c r="G79" s="234">
        <v>39203.743985458997</v>
      </c>
      <c r="H79" s="234">
        <v>29272.224679443003</v>
      </c>
      <c r="I79" s="234">
        <v>31400.150381018997</v>
      </c>
      <c r="J79" s="234">
        <v>34727.548460883998</v>
      </c>
      <c r="K79" s="234">
        <v>33681.901380249998</v>
      </c>
      <c r="L79" s="234">
        <v>36330.146440379001</v>
      </c>
      <c r="M79" s="234">
        <v>36402.891300921998</v>
      </c>
      <c r="N79" s="234">
        <v>41915.080380624</v>
      </c>
      <c r="O79" s="234">
        <v>34215.977314649004</v>
      </c>
      <c r="P79" s="930">
        <v>31760.062563877</v>
      </c>
      <c r="Q79" s="1100">
        <v>31466.443954519003</v>
      </c>
    </row>
    <row r="80" spans="1:17" ht="12" customHeight="1">
      <c r="A80" s="362"/>
      <c r="B80" s="1149" t="s">
        <v>450</v>
      </c>
      <c r="C80" s="234">
        <v>129.12004757700001</v>
      </c>
      <c r="D80" s="234">
        <v>10.327783139999999</v>
      </c>
      <c r="E80" s="234">
        <v>10.429586737000001</v>
      </c>
      <c r="F80" s="234">
        <v>247.37286493400001</v>
      </c>
      <c r="G80" s="234">
        <v>236.54840744800001</v>
      </c>
      <c r="H80" s="234">
        <v>322.751786756</v>
      </c>
      <c r="I80" s="234">
        <v>457.916408725</v>
      </c>
      <c r="J80" s="234">
        <v>618.14337371700003</v>
      </c>
      <c r="K80" s="234">
        <v>757.87257549399999</v>
      </c>
      <c r="L80" s="234">
        <v>887.40724819699994</v>
      </c>
      <c r="M80" s="234">
        <v>787.28287429599993</v>
      </c>
      <c r="N80" s="234">
        <v>683.01963966800008</v>
      </c>
      <c r="O80" s="234">
        <v>694.59184549999998</v>
      </c>
      <c r="P80" s="930">
        <v>698.12557392399992</v>
      </c>
      <c r="Q80" s="1100">
        <v>682.59397099900002</v>
      </c>
    </row>
    <row r="81" spans="1:17" ht="12" customHeight="1">
      <c r="A81" s="362" t="s">
        <v>11</v>
      </c>
      <c r="B81" s="1150" t="s">
        <v>336</v>
      </c>
      <c r="C81" s="234">
        <v>227226.292811516</v>
      </c>
      <c r="D81" s="234">
        <v>241420.438961509</v>
      </c>
      <c r="E81" s="234">
        <v>266880.07549996697</v>
      </c>
      <c r="F81" s="234">
        <v>276963.21194277401</v>
      </c>
      <c r="G81" s="234">
        <v>289100.40471156698</v>
      </c>
      <c r="H81" s="234">
        <v>294592.91928427503</v>
      </c>
      <c r="I81" s="234">
        <v>297631.32002423401</v>
      </c>
      <c r="J81" s="234">
        <v>302319.77584332897</v>
      </c>
      <c r="K81" s="234">
        <v>302558.09661769902</v>
      </c>
      <c r="L81" s="234">
        <v>308142.640728142</v>
      </c>
      <c r="M81" s="234">
        <v>295690.43624428601</v>
      </c>
      <c r="N81" s="234">
        <v>291099.084026456</v>
      </c>
      <c r="O81" s="234">
        <v>281185.07086946804</v>
      </c>
      <c r="P81" s="930">
        <v>278081.991920612</v>
      </c>
      <c r="Q81" s="1100">
        <v>287498.51233303599</v>
      </c>
    </row>
    <row r="82" spans="1:17" ht="12" customHeight="1">
      <c r="A82" s="362"/>
      <c r="B82" s="1149" t="s">
        <v>440</v>
      </c>
      <c r="C82" s="234">
        <v>1990.1854264999999</v>
      </c>
      <c r="D82" s="234">
        <v>0</v>
      </c>
      <c r="E82" s="234">
        <v>0</v>
      </c>
      <c r="F82" s="234">
        <v>0</v>
      </c>
      <c r="G82" s="234">
        <v>0</v>
      </c>
      <c r="H82" s="234">
        <v>0</v>
      </c>
      <c r="I82" s="234">
        <v>0</v>
      </c>
      <c r="J82" s="234">
        <v>0</v>
      </c>
      <c r="K82" s="234">
        <v>0</v>
      </c>
      <c r="L82" s="234">
        <v>0</v>
      </c>
      <c r="M82" s="234">
        <v>0</v>
      </c>
      <c r="N82" s="923">
        <v>0</v>
      </c>
      <c r="O82" s="923">
        <v>0</v>
      </c>
      <c r="P82" s="930">
        <v>0</v>
      </c>
      <c r="Q82" s="1100">
        <v>0</v>
      </c>
    </row>
    <row r="83" spans="1:17" ht="12" customHeight="1">
      <c r="A83" s="362"/>
      <c r="B83" s="1149" t="s">
        <v>441</v>
      </c>
      <c r="C83" s="234">
        <v>5773.9825936130001</v>
      </c>
      <c r="D83" s="234">
        <v>5498.9989996069999</v>
      </c>
      <c r="E83" s="234">
        <v>3579.7084883809998</v>
      </c>
      <c r="F83" s="234">
        <v>3763.7709984920002</v>
      </c>
      <c r="G83" s="234">
        <v>3459.2188028720002</v>
      </c>
      <c r="H83" s="234">
        <v>3421.5460300240002</v>
      </c>
      <c r="I83" s="234">
        <v>3358.7533324320002</v>
      </c>
      <c r="J83" s="234">
        <v>3480.1134628929999</v>
      </c>
      <c r="K83" s="234">
        <v>3291.339180595</v>
      </c>
      <c r="L83" s="234">
        <v>3459.6143320659999</v>
      </c>
      <c r="M83" s="234">
        <v>3073.6314176840001</v>
      </c>
      <c r="N83" s="234">
        <v>3617.3432851829998</v>
      </c>
      <c r="O83" s="234">
        <v>3337.1763930279999</v>
      </c>
      <c r="P83" s="930">
        <v>2979.4040380289998</v>
      </c>
      <c r="Q83" s="1100">
        <v>3178.8239740140002</v>
      </c>
    </row>
    <row r="84" spans="1:17" ht="12" customHeight="1">
      <c r="A84" s="362"/>
      <c r="B84" s="1149" t="s">
        <v>442</v>
      </c>
      <c r="C84" s="234">
        <v>190174.258360554</v>
      </c>
      <c r="D84" s="234">
        <v>183677.401604969</v>
      </c>
      <c r="E84" s="234">
        <v>189598.32336399599</v>
      </c>
      <c r="F84" s="234">
        <v>188499.23117519499</v>
      </c>
      <c r="G84" s="234">
        <v>189626.718212771</v>
      </c>
      <c r="H84" s="234">
        <v>189278.688917308</v>
      </c>
      <c r="I84" s="234">
        <v>187419.82003837201</v>
      </c>
      <c r="J84" s="234">
        <v>180931.08636919799</v>
      </c>
      <c r="K84" s="234">
        <v>175423.82871481602</v>
      </c>
      <c r="L84" s="234">
        <v>179428.23319800899</v>
      </c>
      <c r="M84" s="234">
        <v>174770.14271591901</v>
      </c>
      <c r="N84" s="234">
        <v>177579.569813882</v>
      </c>
      <c r="O84" s="234">
        <v>174444.998837391</v>
      </c>
      <c r="P84" s="930">
        <v>172193.02538549301</v>
      </c>
      <c r="Q84" s="1100">
        <v>175767.06395441398</v>
      </c>
    </row>
    <row r="85" spans="1:17" ht="12" customHeight="1">
      <c r="A85" s="362"/>
      <c r="B85" s="1149" t="s">
        <v>443</v>
      </c>
      <c r="C85" s="234">
        <v>29287.866430849004</v>
      </c>
      <c r="D85" s="234">
        <v>52244.038356933001</v>
      </c>
      <c r="E85" s="234">
        <v>73702.043647590006</v>
      </c>
      <c r="F85" s="234">
        <v>84700.209769087</v>
      </c>
      <c r="G85" s="234">
        <v>96014.467695923988</v>
      </c>
      <c r="H85" s="234">
        <v>101892.684336943</v>
      </c>
      <c r="I85" s="234">
        <v>106852.74665343</v>
      </c>
      <c r="J85" s="234">
        <v>117908.57601123801</v>
      </c>
      <c r="K85" s="234">
        <v>123842.92872228801</v>
      </c>
      <c r="L85" s="234">
        <v>125254.793198067</v>
      </c>
      <c r="M85" s="234">
        <v>117846.662110683</v>
      </c>
      <c r="N85" s="234">
        <v>109902.17092739101</v>
      </c>
      <c r="O85" s="234">
        <v>103402.89563904901</v>
      </c>
      <c r="P85" s="930">
        <v>102909.56249709</v>
      </c>
      <c r="Q85" s="1100">
        <v>108552.624404608</v>
      </c>
    </row>
    <row r="86" spans="1:17" ht="12" customHeight="1">
      <c r="A86" s="362" t="s">
        <v>98</v>
      </c>
      <c r="B86" s="1150" t="s">
        <v>444</v>
      </c>
      <c r="C86" s="234">
        <v>1845.2710189190002</v>
      </c>
      <c r="D86" s="234">
        <v>809.23384929999997</v>
      </c>
      <c r="E86" s="234">
        <v>3070.8874698540003</v>
      </c>
      <c r="F86" s="234">
        <v>3079.0758665190001</v>
      </c>
      <c r="G86" s="234">
        <v>3104.1450634790003</v>
      </c>
      <c r="H86" s="234">
        <v>3104.3320252920003</v>
      </c>
      <c r="I86" s="234">
        <v>3104.5261541990003</v>
      </c>
      <c r="J86" s="234">
        <v>3104.6144400180001</v>
      </c>
      <c r="K86" s="234">
        <v>3104.7193083130001</v>
      </c>
      <c r="L86" s="234">
        <v>3105.3968707560002</v>
      </c>
      <c r="M86" s="234">
        <v>2034.966483225</v>
      </c>
      <c r="N86" s="234">
        <v>2035.3538816380001</v>
      </c>
      <c r="O86" s="234">
        <v>2035.703905589</v>
      </c>
      <c r="P86" s="234">
        <v>2071.6814971959998</v>
      </c>
      <c r="Q86" s="808">
        <v>2072.1754697370002</v>
      </c>
    </row>
    <row r="87" spans="1:17" ht="24.2" customHeight="1">
      <c r="A87" s="362" t="s">
        <v>97</v>
      </c>
      <c r="B87" s="1150" t="s">
        <v>701</v>
      </c>
      <c r="C87" s="234">
        <v>24023.531123969002</v>
      </c>
      <c r="D87" s="234">
        <v>24369.816223333</v>
      </c>
      <c r="E87" s="234">
        <v>28391.305551418001</v>
      </c>
      <c r="F87" s="234">
        <v>28442.253231955001</v>
      </c>
      <c r="G87" s="234">
        <v>28102.245960330001</v>
      </c>
      <c r="H87" s="234">
        <v>27370.501638055001</v>
      </c>
      <c r="I87" s="234">
        <v>27876.524833944</v>
      </c>
      <c r="J87" s="234">
        <v>27685.452899963999</v>
      </c>
      <c r="K87" s="234">
        <v>28135.651813296998</v>
      </c>
      <c r="L87" s="234">
        <v>28665.371223171998</v>
      </c>
      <c r="M87" s="234">
        <v>27963.995696365</v>
      </c>
      <c r="N87" s="234">
        <v>28428.423729422</v>
      </c>
      <c r="O87" s="234">
        <v>27009.144653203999</v>
      </c>
      <c r="P87" s="234">
        <v>27079.687632720997</v>
      </c>
      <c r="Q87" s="808">
        <v>27511.199885768998</v>
      </c>
    </row>
    <row r="88" spans="1:17" ht="12" customHeight="1">
      <c r="A88" s="363"/>
      <c r="B88" s="1149" t="s">
        <v>762</v>
      </c>
      <c r="C88" s="234">
        <v>23340.991973912998</v>
      </c>
      <c r="D88" s="234">
        <v>23568.427232210001</v>
      </c>
      <c r="E88" s="234">
        <v>27577.421480863999</v>
      </c>
      <c r="F88" s="234">
        <v>27652.49519555</v>
      </c>
      <c r="G88" s="234">
        <v>27254.105427165003</v>
      </c>
      <c r="H88" s="234">
        <v>26541.887287988997</v>
      </c>
      <c r="I88" s="234">
        <v>27013.587082573998</v>
      </c>
      <c r="J88" s="234">
        <v>26814.514814080998</v>
      </c>
      <c r="K88" s="234">
        <v>27262.322577535997</v>
      </c>
      <c r="L88" s="234">
        <v>27789.148943112003</v>
      </c>
      <c r="M88" s="234">
        <v>27059.482309177001</v>
      </c>
      <c r="N88" s="234">
        <v>27593.108340608</v>
      </c>
      <c r="O88" s="234">
        <v>26240.189089715001</v>
      </c>
      <c r="P88" s="930">
        <v>26327.167618397001</v>
      </c>
      <c r="Q88" s="1100">
        <v>26758.680364988999</v>
      </c>
    </row>
    <row r="89" spans="1:17" ht="12" customHeight="1">
      <c r="A89" s="363"/>
      <c r="B89" s="1149" t="s">
        <v>452</v>
      </c>
      <c r="C89" s="234">
        <v>110.148612568</v>
      </c>
      <c r="D89" s="234">
        <v>182.15998498300002</v>
      </c>
      <c r="E89" s="234">
        <v>134.500966382</v>
      </c>
      <c r="F89" s="234">
        <v>121.694575601</v>
      </c>
      <c r="G89" s="234">
        <v>120.20537894500001</v>
      </c>
      <c r="H89" s="234">
        <v>114.132960099</v>
      </c>
      <c r="I89" s="234">
        <v>118.863007568</v>
      </c>
      <c r="J89" s="234">
        <v>127.164699351</v>
      </c>
      <c r="K89" s="234">
        <v>135.99657882900001</v>
      </c>
      <c r="L89" s="234">
        <v>126.214675298</v>
      </c>
      <c r="M89" s="234">
        <v>146.61803329100002</v>
      </c>
      <c r="N89" s="234">
        <v>138.24507374000001</v>
      </c>
      <c r="O89" s="234">
        <v>127.68488742599999</v>
      </c>
      <c r="P89" s="930">
        <v>115.00499597300001</v>
      </c>
      <c r="Q89" s="1100">
        <v>111.13149719900001</v>
      </c>
    </row>
    <row r="90" spans="1:17" ht="12" customHeight="1">
      <c r="A90" s="363"/>
      <c r="B90" s="1149" t="s">
        <v>453</v>
      </c>
      <c r="C90" s="234">
        <v>572.39053748799995</v>
      </c>
      <c r="D90" s="234">
        <v>619.22900613999991</v>
      </c>
      <c r="E90" s="234">
        <v>679.383104172</v>
      </c>
      <c r="F90" s="234">
        <v>668.06346080399999</v>
      </c>
      <c r="G90" s="234">
        <v>727.93515421999996</v>
      </c>
      <c r="H90" s="234">
        <v>714.48138996700004</v>
      </c>
      <c r="I90" s="234">
        <v>744.07474380200006</v>
      </c>
      <c r="J90" s="234">
        <v>743.77338653200002</v>
      </c>
      <c r="K90" s="234">
        <v>737.33265693199996</v>
      </c>
      <c r="L90" s="234">
        <v>750.00760476200003</v>
      </c>
      <c r="M90" s="234">
        <v>757.89535389700006</v>
      </c>
      <c r="N90" s="234">
        <v>697.07031507399995</v>
      </c>
      <c r="O90" s="234">
        <v>641.270676063</v>
      </c>
      <c r="P90" s="930">
        <v>637.51501835099998</v>
      </c>
      <c r="Q90" s="1100">
        <v>641.38802358100008</v>
      </c>
    </row>
    <row r="91" spans="1:17" ht="12" customHeight="1">
      <c r="A91" s="362" t="s">
        <v>125</v>
      </c>
      <c r="B91" s="1150" t="s">
        <v>454</v>
      </c>
      <c r="C91" s="234">
        <v>6011.1439079250003</v>
      </c>
      <c r="D91" s="234">
        <v>3455.9021096289998</v>
      </c>
      <c r="E91" s="234">
        <v>3203.453471842</v>
      </c>
      <c r="F91" s="234">
        <v>2919.9609656749999</v>
      </c>
      <c r="G91" s="234">
        <v>2889.5367743019997</v>
      </c>
      <c r="H91" s="234">
        <v>2510.8919152539997</v>
      </c>
      <c r="I91" s="234">
        <v>3778.3940842060001</v>
      </c>
      <c r="J91" s="234">
        <v>3115.4334414320001</v>
      </c>
      <c r="K91" s="234">
        <v>6343.0795934710004</v>
      </c>
      <c r="L91" s="234">
        <v>6300.9546361360008</v>
      </c>
      <c r="M91" s="234">
        <v>7131.1627770320001</v>
      </c>
      <c r="N91" s="234">
        <v>7242.8679633600004</v>
      </c>
      <c r="O91" s="234">
        <v>7800.5837017800004</v>
      </c>
      <c r="P91" s="930">
        <v>11525.489562232</v>
      </c>
      <c r="Q91" s="1100">
        <v>11703.941990564999</v>
      </c>
    </row>
    <row r="92" spans="1:17" ht="12" customHeight="1">
      <c r="A92" s="362" t="s">
        <v>203</v>
      </c>
      <c r="B92" s="1150" t="s">
        <v>455</v>
      </c>
      <c r="C92" s="234">
        <v>108445.522238326</v>
      </c>
      <c r="D92" s="234">
        <v>99097.235877772997</v>
      </c>
      <c r="E92" s="234">
        <v>96646.865376722999</v>
      </c>
      <c r="F92" s="234">
        <v>76639.489297266002</v>
      </c>
      <c r="G92" s="234">
        <v>76842.239530868013</v>
      </c>
      <c r="H92" s="234">
        <v>75176.759521382992</v>
      </c>
      <c r="I92" s="234">
        <v>64182.888529994001</v>
      </c>
      <c r="J92" s="234">
        <v>67759.262031731996</v>
      </c>
      <c r="K92" s="234">
        <v>63480.859239224999</v>
      </c>
      <c r="L92" s="234">
        <v>55655.69096303</v>
      </c>
      <c r="M92" s="234">
        <v>62207.024385905999</v>
      </c>
      <c r="N92" s="234">
        <v>56875.122112268</v>
      </c>
      <c r="O92" s="234">
        <v>59463.824491435997</v>
      </c>
      <c r="P92" s="930">
        <v>65453.973059525997</v>
      </c>
      <c r="Q92" s="1100">
        <v>67138.814300031998</v>
      </c>
    </row>
    <row r="93" spans="1:17" ht="12" customHeight="1">
      <c r="A93" s="1329" t="s">
        <v>309</v>
      </c>
      <c r="B93" s="1330"/>
      <c r="C93" s="1082"/>
      <c r="D93" s="1082"/>
      <c r="P93" s="1153"/>
      <c r="Q93" s="1104"/>
    </row>
    <row r="94" spans="1:17" ht="12" customHeight="1">
      <c r="A94" s="364" t="s">
        <v>8</v>
      </c>
      <c r="B94" s="1151" t="s">
        <v>456</v>
      </c>
      <c r="C94" s="234">
        <v>989871.29434007406</v>
      </c>
      <c r="D94" s="234">
        <v>918307.26498061407</v>
      </c>
      <c r="E94" s="234">
        <v>954252.5145163259</v>
      </c>
      <c r="F94" s="234">
        <v>952451.85660361103</v>
      </c>
      <c r="G94" s="234">
        <v>949132.33391181892</v>
      </c>
      <c r="H94" s="234">
        <v>957330.28128540702</v>
      </c>
      <c r="I94" s="234">
        <v>955073.85251392704</v>
      </c>
      <c r="J94" s="234">
        <v>959417.69107156398</v>
      </c>
      <c r="K94" s="234">
        <v>980154.83154580893</v>
      </c>
      <c r="L94" s="234">
        <v>973591.11983477301</v>
      </c>
      <c r="M94" s="234">
        <v>974814.70210830297</v>
      </c>
      <c r="N94" s="234">
        <v>977675.68583164294</v>
      </c>
      <c r="O94" s="943">
        <v>926357.14507909899</v>
      </c>
      <c r="P94" s="930">
        <v>932282.46255105</v>
      </c>
      <c r="Q94" s="1100">
        <v>937288.83776032412</v>
      </c>
    </row>
    <row r="95" spans="1:17" ht="12" customHeight="1">
      <c r="A95" s="362"/>
      <c r="B95" s="1150" t="s">
        <v>96</v>
      </c>
      <c r="C95" s="234">
        <v>917158.14901195292</v>
      </c>
      <c r="D95" s="234">
        <v>852264.17157134693</v>
      </c>
      <c r="E95" s="234">
        <v>882441.23754432891</v>
      </c>
      <c r="F95" s="234">
        <v>879007.27114356507</v>
      </c>
      <c r="G95" s="234">
        <v>877666.29727455799</v>
      </c>
      <c r="H95" s="234">
        <v>880729.24362353096</v>
      </c>
      <c r="I95" s="234">
        <v>880974.629118838</v>
      </c>
      <c r="J95" s="234">
        <v>883642.47454120195</v>
      </c>
      <c r="K95" s="234">
        <v>902007.89111327613</v>
      </c>
      <c r="L95" s="234">
        <v>899178.78048530407</v>
      </c>
      <c r="M95" s="234">
        <v>889504.12960391201</v>
      </c>
      <c r="N95" s="234">
        <v>894967.54161092499</v>
      </c>
      <c r="O95" s="234">
        <v>863084.84407007496</v>
      </c>
      <c r="P95" s="930">
        <v>865560.233634857</v>
      </c>
      <c r="Q95" s="1100">
        <v>875138.5767583109</v>
      </c>
    </row>
    <row r="96" spans="1:17">
      <c r="A96" s="362"/>
      <c r="B96" s="1150" t="s">
        <v>457</v>
      </c>
      <c r="C96" s="234">
        <v>184696.89242224599</v>
      </c>
      <c r="D96" s="234">
        <v>162639.274590288</v>
      </c>
      <c r="E96" s="234">
        <v>191841.31842995199</v>
      </c>
      <c r="F96" s="234">
        <v>187296.84695340198</v>
      </c>
      <c r="G96" s="234">
        <v>187662.968860358</v>
      </c>
      <c r="H96" s="234">
        <v>185379.04222445498</v>
      </c>
      <c r="I96" s="234">
        <v>188062.34298894598</v>
      </c>
      <c r="J96" s="234">
        <v>196338.94675902498</v>
      </c>
      <c r="K96" s="234">
        <v>208290.305029271</v>
      </c>
      <c r="L96" s="234">
        <v>194207.80925171601</v>
      </c>
      <c r="M96" s="234">
        <v>161672.73116677999</v>
      </c>
      <c r="N96" s="234">
        <v>183244.98656011699</v>
      </c>
      <c r="O96" s="234">
        <v>177585.42312016198</v>
      </c>
      <c r="P96" s="930">
        <v>170782.65274268601</v>
      </c>
      <c r="Q96" s="1100">
        <v>185460.490195222</v>
      </c>
    </row>
    <row r="97" spans="1:17" ht="12" customHeight="1">
      <c r="A97" s="362"/>
      <c r="B97" s="1150" t="s">
        <v>563</v>
      </c>
      <c r="C97" s="234">
        <v>220435.59017030901</v>
      </c>
      <c r="D97" s="234">
        <v>214755.05856776703</v>
      </c>
      <c r="E97" s="234">
        <v>206401.68066481099</v>
      </c>
      <c r="F97" s="234">
        <v>205191.980922647</v>
      </c>
      <c r="G97" s="234">
        <v>209610.922372801</v>
      </c>
      <c r="H97" s="234">
        <v>209944.87785513001</v>
      </c>
      <c r="I97" s="234">
        <v>211537.43197941501</v>
      </c>
      <c r="J97" s="234">
        <v>209219.82354497199</v>
      </c>
      <c r="K97" s="234">
        <v>209189.24890994502</v>
      </c>
      <c r="L97" s="234">
        <v>212521.951787775</v>
      </c>
      <c r="M97" s="234">
        <v>229706.14691464</v>
      </c>
      <c r="N97" s="234">
        <v>216379.64359274899</v>
      </c>
      <c r="O97" s="234">
        <v>207270.59021316501</v>
      </c>
      <c r="P97" s="930">
        <v>218394.246099868</v>
      </c>
      <c r="Q97" s="1100">
        <v>212838.85640950399</v>
      </c>
    </row>
    <row r="98" spans="1:17" ht="12" customHeight="1">
      <c r="A98" s="362"/>
      <c r="B98" s="1150" t="s">
        <v>459</v>
      </c>
      <c r="C98" s="234">
        <v>512025.66641939804</v>
      </c>
      <c r="D98" s="234">
        <v>474869.83841329196</v>
      </c>
      <c r="E98" s="234">
        <v>484198.23844956601</v>
      </c>
      <c r="F98" s="234">
        <v>486518.44326751598</v>
      </c>
      <c r="G98" s="234">
        <v>480392.40604139899</v>
      </c>
      <c r="H98" s="234">
        <v>485405.32354394603</v>
      </c>
      <c r="I98" s="234">
        <v>481374.85415047698</v>
      </c>
      <c r="J98" s="234">
        <v>478083.70423720498</v>
      </c>
      <c r="K98" s="234">
        <v>484528.33717406</v>
      </c>
      <c r="L98" s="234">
        <v>492449.01944581303</v>
      </c>
      <c r="M98" s="234">
        <v>498125.25152249204</v>
      </c>
      <c r="N98" s="234">
        <v>495342.91145805898</v>
      </c>
      <c r="O98" s="234">
        <v>478228.830736748</v>
      </c>
      <c r="P98" s="930">
        <v>476383.33479230298</v>
      </c>
      <c r="Q98" s="1100">
        <v>476839.23015358497</v>
      </c>
    </row>
    <row r="99" spans="1:17" ht="12" customHeight="1">
      <c r="A99" s="362"/>
      <c r="B99" s="1150" t="s">
        <v>460</v>
      </c>
      <c r="C99" s="234">
        <v>72713.145328120998</v>
      </c>
      <c r="D99" s="234">
        <v>66043.093409266992</v>
      </c>
      <c r="E99" s="234">
        <v>71811.276971996995</v>
      </c>
      <c r="F99" s="234">
        <v>73444.585460046001</v>
      </c>
      <c r="G99" s="234">
        <v>71466.036637261001</v>
      </c>
      <c r="H99" s="234">
        <v>76601.037661876006</v>
      </c>
      <c r="I99" s="234">
        <v>74099.223395088993</v>
      </c>
      <c r="J99" s="234">
        <v>75775.216530361999</v>
      </c>
      <c r="K99" s="234">
        <v>78146.940432532996</v>
      </c>
      <c r="L99" s="234">
        <v>74412.339349468995</v>
      </c>
      <c r="M99" s="234">
        <v>85310.572504390992</v>
      </c>
      <c r="N99" s="234">
        <v>82708.144220717993</v>
      </c>
      <c r="O99" s="234">
        <v>63272.301009023999</v>
      </c>
      <c r="P99" s="930">
        <v>66722.228916192995</v>
      </c>
      <c r="Q99" s="1100">
        <v>62150.261002013001</v>
      </c>
    </row>
    <row r="100" spans="1:17" ht="12" customHeight="1">
      <c r="A100" s="362"/>
      <c r="B100" s="1150" t="s">
        <v>457</v>
      </c>
      <c r="C100" s="234">
        <v>30274.277540782001</v>
      </c>
      <c r="D100" s="234">
        <v>27384.324440331002</v>
      </c>
      <c r="E100" s="234">
        <v>30355.635826040998</v>
      </c>
      <c r="F100" s="234">
        <v>31596.447561918998</v>
      </c>
      <c r="G100" s="234">
        <v>28119.155415799003</v>
      </c>
      <c r="H100" s="234">
        <v>30041.900951151998</v>
      </c>
      <c r="I100" s="234">
        <v>27637.072717988998</v>
      </c>
      <c r="J100" s="234">
        <v>33878.343126107</v>
      </c>
      <c r="K100" s="234">
        <v>35503.270530912996</v>
      </c>
      <c r="L100" s="234">
        <v>31113.943530892</v>
      </c>
      <c r="M100" s="234">
        <v>42593.635387704999</v>
      </c>
      <c r="N100" s="234">
        <v>38403.501846387</v>
      </c>
      <c r="O100" s="234">
        <v>24895.306815925</v>
      </c>
      <c r="P100" s="930">
        <v>28600.574631465999</v>
      </c>
      <c r="Q100" s="1100">
        <v>27330.431346048998</v>
      </c>
    </row>
    <row r="101" spans="1:17" ht="12" customHeight="1">
      <c r="A101" s="362"/>
      <c r="B101" s="1150" t="s">
        <v>563</v>
      </c>
      <c r="C101" s="234">
        <v>4969.2125983629994</v>
      </c>
      <c r="D101" s="234">
        <v>4375.453563563</v>
      </c>
      <c r="E101" s="234">
        <v>4238.6803847869996</v>
      </c>
      <c r="F101" s="234">
        <v>4383.3050079140003</v>
      </c>
      <c r="G101" s="234">
        <v>4084.46100204</v>
      </c>
      <c r="H101" s="234">
        <v>4272.165754265</v>
      </c>
      <c r="I101" s="234">
        <v>4564.4937932069997</v>
      </c>
      <c r="J101" s="234">
        <v>3313.2971754280002</v>
      </c>
      <c r="K101" s="234">
        <v>2862.2866007209996</v>
      </c>
      <c r="L101" s="234">
        <v>4019.6660337210001</v>
      </c>
      <c r="M101" s="234">
        <v>3736.997518658</v>
      </c>
      <c r="N101" s="234">
        <v>4135.2409767529998</v>
      </c>
      <c r="O101" s="234">
        <v>3706.9365109140003</v>
      </c>
      <c r="P101" s="930">
        <v>4064.1362456329998</v>
      </c>
      <c r="Q101" s="1100">
        <v>4343.2267677730006</v>
      </c>
    </row>
    <row r="102" spans="1:17" ht="12" customHeight="1">
      <c r="A102" s="362"/>
      <c r="B102" s="1150" t="s">
        <v>459</v>
      </c>
      <c r="C102" s="234">
        <v>37469.655188975994</v>
      </c>
      <c r="D102" s="234">
        <v>34283.315405373003</v>
      </c>
      <c r="E102" s="234">
        <v>37216.960761169001</v>
      </c>
      <c r="F102" s="234">
        <v>37464.832890213002</v>
      </c>
      <c r="G102" s="234">
        <v>39262.420219421998</v>
      </c>
      <c r="H102" s="234">
        <v>42286.970956458994</v>
      </c>
      <c r="I102" s="234">
        <v>41897.656883892996</v>
      </c>
      <c r="J102" s="234">
        <v>38583.576228826998</v>
      </c>
      <c r="K102" s="234">
        <v>39781.383300899004</v>
      </c>
      <c r="L102" s="234">
        <v>39278.729784855997</v>
      </c>
      <c r="M102" s="234">
        <v>38979.939598028002</v>
      </c>
      <c r="N102" s="234">
        <v>40169.401397578004</v>
      </c>
      <c r="O102" s="234">
        <v>34670.057682184997</v>
      </c>
      <c r="P102" s="930">
        <v>34057.518039094</v>
      </c>
      <c r="Q102" s="1100">
        <v>30476.602888190999</v>
      </c>
    </row>
    <row r="103" spans="1:17" ht="12" customHeight="1">
      <c r="A103" s="362" t="s">
        <v>9</v>
      </c>
      <c r="B103" s="1151" t="s">
        <v>462</v>
      </c>
      <c r="C103" s="234">
        <v>436.21563698</v>
      </c>
      <c r="D103" s="234">
        <v>5182.5799414200001</v>
      </c>
      <c r="E103" s="234">
        <v>2039.551887591</v>
      </c>
      <c r="F103" s="234">
        <v>1809.446767591</v>
      </c>
      <c r="G103" s="234">
        <v>4731.6335511910002</v>
      </c>
      <c r="H103" s="234">
        <v>2177.8458075909998</v>
      </c>
      <c r="I103" s="234">
        <v>2720.311887591</v>
      </c>
      <c r="J103" s="234">
        <v>3307.2464287910002</v>
      </c>
      <c r="K103" s="234">
        <v>3155.0295597909999</v>
      </c>
      <c r="L103" s="234">
        <v>3395.4632848910001</v>
      </c>
      <c r="M103" s="234">
        <v>4778.0899274030007</v>
      </c>
      <c r="N103" s="234">
        <v>2740.628374803</v>
      </c>
      <c r="O103" s="234">
        <v>2282.100025403</v>
      </c>
      <c r="P103" s="930">
        <v>6739.1954806029999</v>
      </c>
      <c r="Q103" s="1100">
        <v>2499.5341002330001</v>
      </c>
    </row>
    <row r="104" spans="1:17" ht="12" customHeight="1">
      <c r="A104" s="362" t="s">
        <v>10</v>
      </c>
      <c r="B104" s="1151" t="s">
        <v>463</v>
      </c>
      <c r="C104" s="234">
        <v>57215.275297082</v>
      </c>
      <c r="D104" s="234">
        <v>52434.389103515001</v>
      </c>
      <c r="E104" s="234">
        <v>44831.629169186999</v>
      </c>
      <c r="F104" s="234">
        <v>41324.738708489</v>
      </c>
      <c r="G104" s="234">
        <v>46098.819176756006</v>
      </c>
      <c r="H104" s="234">
        <v>39010.642591903998</v>
      </c>
      <c r="I104" s="234">
        <v>38248.501867534003</v>
      </c>
      <c r="J104" s="234">
        <v>43426.174680417003</v>
      </c>
      <c r="K104" s="234">
        <v>39892.899926065998</v>
      </c>
      <c r="L104" s="234">
        <v>40973.887292730004</v>
      </c>
      <c r="M104" s="234">
        <v>40983.076196299997</v>
      </c>
      <c r="N104" s="234">
        <v>37240.891573086003</v>
      </c>
      <c r="O104" s="234">
        <v>35695.448466563001</v>
      </c>
      <c r="P104" s="930">
        <v>37510.481769420003</v>
      </c>
      <c r="Q104" s="1100">
        <v>37330.393062426003</v>
      </c>
    </row>
    <row r="105" spans="1:17" ht="12" customHeight="1">
      <c r="A105" s="362" t="s">
        <v>11</v>
      </c>
      <c r="B105" s="1151" t="s">
        <v>702</v>
      </c>
      <c r="C105" s="234">
        <v>16862.622968162003</v>
      </c>
      <c r="D105" s="234">
        <v>16034.245487845001</v>
      </c>
      <c r="E105" s="234">
        <v>12416.582813348999</v>
      </c>
      <c r="F105" s="234">
        <v>12584.081048976001</v>
      </c>
      <c r="G105" s="234">
        <v>14702.938682692</v>
      </c>
      <c r="H105" s="234">
        <v>14761.465491630999</v>
      </c>
      <c r="I105" s="234">
        <v>15677.544844092999</v>
      </c>
      <c r="J105" s="234">
        <v>14956.499780119</v>
      </c>
      <c r="K105" s="234">
        <v>19869.256981238999</v>
      </c>
      <c r="L105" s="234">
        <v>21807.309277416</v>
      </c>
      <c r="M105" s="234">
        <v>20416.129598865002</v>
      </c>
      <c r="N105" s="234">
        <v>16245.960219831</v>
      </c>
      <c r="O105" s="234">
        <v>20218.190570373998</v>
      </c>
      <c r="P105" s="930">
        <v>20652.934661697</v>
      </c>
      <c r="Q105" s="1100">
        <v>18708.513803435999</v>
      </c>
    </row>
    <row r="106" spans="1:17" ht="12" customHeight="1">
      <c r="A106" s="362" t="s">
        <v>98</v>
      </c>
      <c r="B106" s="1151" t="s">
        <v>532</v>
      </c>
      <c r="C106" s="234">
        <v>35748.308649603998</v>
      </c>
      <c r="D106" s="234">
        <v>26636.020539781999</v>
      </c>
      <c r="E106" s="234">
        <v>34781.638586836001</v>
      </c>
      <c r="F106" s="234">
        <v>33474.257420643</v>
      </c>
      <c r="G106" s="234">
        <v>34834.858586445996</v>
      </c>
      <c r="H106" s="234">
        <v>36109.543012601003</v>
      </c>
      <c r="I106" s="234">
        <v>35323.707910083998</v>
      </c>
      <c r="J106" s="234">
        <v>33473.477546902999</v>
      </c>
      <c r="K106" s="234">
        <v>34633.621560455002</v>
      </c>
      <c r="L106" s="234">
        <v>35066.760257629998</v>
      </c>
      <c r="M106" s="234">
        <v>36154.894695055002</v>
      </c>
      <c r="N106" s="234">
        <v>37156.450468488998</v>
      </c>
      <c r="O106" s="234">
        <v>36333.438094259996</v>
      </c>
      <c r="P106" s="930">
        <v>38106.616766049003</v>
      </c>
      <c r="Q106" s="1100">
        <v>38334.865796966995</v>
      </c>
    </row>
    <row r="107" spans="1:17" ht="12" customHeight="1">
      <c r="A107" s="362"/>
      <c r="B107" s="1150" t="s">
        <v>96</v>
      </c>
      <c r="C107" s="234">
        <v>22804.108529215002</v>
      </c>
      <c r="D107" s="234">
        <v>17905.678421614</v>
      </c>
      <c r="E107" s="234">
        <v>21636.631665026998</v>
      </c>
      <c r="F107" s="234">
        <v>21720.709679225001</v>
      </c>
      <c r="G107" s="234">
        <v>22087.875588203002</v>
      </c>
      <c r="H107" s="234">
        <v>22075.594025879</v>
      </c>
      <c r="I107" s="234">
        <v>22140.872960784</v>
      </c>
      <c r="J107" s="234">
        <v>21240.44533038</v>
      </c>
      <c r="K107" s="234">
        <v>21873.690388715</v>
      </c>
      <c r="L107" s="234">
        <v>22740.390188021</v>
      </c>
      <c r="M107" s="234">
        <v>24040.447757239999</v>
      </c>
      <c r="N107" s="234">
        <v>23707.407932907001</v>
      </c>
      <c r="O107" s="234">
        <v>25265.174756655</v>
      </c>
      <c r="P107" s="930">
        <v>25395.278012725001</v>
      </c>
      <c r="Q107" s="1100">
        <v>25758.916971672999</v>
      </c>
    </row>
    <row r="108" spans="1:17" ht="12" customHeight="1">
      <c r="A108" s="362"/>
      <c r="B108" s="1150" t="s">
        <v>421</v>
      </c>
      <c r="C108" s="234">
        <v>12944.200120388999</v>
      </c>
      <c r="D108" s="234">
        <v>8730.3421181680005</v>
      </c>
      <c r="E108" s="234">
        <v>13145.006921808999</v>
      </c>
      <c r="F108" s="234">
        <v>11753.547741418</v>
      </c>
      <c r="G108" s="234">
        <v>12746.982998243</v>
      </c>
      <c r="H108" s="234">
        <v>14033.948986722</v>
      </c>
      <c r="I108" s="234">
        <v>13182.834949300001</v>
      </c>
      <c r="J108" s="234">
        <v>12233.032216523001</v>
      </c>
      <c r="K108" s="234">
        <v>12759.93117174</v>
      </c>
      <c r="L108" s="234">
        <v>12326.370069609</v>
      </c>
      <c r="M108" s="234">
        <v>12114.446937815001</v>
      </c>
      <c r="N108" s="234">
        <v>13449.042535582001</v>
      </c>
      <c r="O108" s="234">
        <v>11068.263337605</v>
      </c>
      <c r="P108" s="930">
        <v>12711.338753324</v>
      </c>
      <c r="Q108" s="1100">
        <v>12575.948825293999</v>
      </c>
    </row>
    <row r="109" spans="1:17" ht="12" customHeight="1">
      <c r="A109" s="365" t="s">
        <v>97</v>
      </c>
      <c r="B109" s="1151" t="s">
        <v>466</v>
      </c>
      <c r="C109" s="234">
        <v>6474.8706549230001</v>
      </c>
      <c r="D109" s="234">
        <v>4086.14036971</v>
      </c>
      <c r="E109" s="234">
        <v>4850.9761315039996</v>
      </c>
      <c r="F109" s="234">
        <v>4521.9541718629998</v>
      </c>
      <c r="G109" s="234">
        <v>4505.7414490240008</v>
      </c>
      <c r="H109" s="234">
        <v>4030.899540759</v>
      </c>
      <c r="I109" s="234">
        <v>4647.4638182400004</v>
      </c>
      <c r="J109" s="234">
        <v>3873.060656527</v>
      </c>
      <c r="K109" s="234">
        <v>7345.5169084919999</v>
      </c>
      <c r="L109" s="234">
        <v>7660.6490731920003</v>
      </c>
      <c r="M109" s="234">
        <v>8749.3049512019988</v>
      </c>
      <c r="N109" s="234">
        <v>8896.8095623579993</v>
      </c>
      <c r="O109" s="234">
        <v>9337.2238563880001</v>
      </c>
      <c r="P109" s="930">
        <v>13147.96962788</v>
      </c>
      <c r="Q109" s="1100">
        <v>13218.388825011001</v>
      </c>
    </row>
    <row r="110" spans="1:17" ht="36">
      <c r="A110" s="362" t="s">
        <v>125</v>
      </c>
      <c r="B110" s="1151" t="s">
        <v>467</v>
      </c>
      <c r="C110" s="923">
        <v>15520.970728355</v>
      </c>
      <c r="D110" s="923">
        <v>15820.215598398001</v>
      </c>
      <c r="E110" s="234">
        <v>11220.183370904</v>
      </c>
      <c r="F110" s="234">
        <v>8069.8119799139995</v>
      </c>
      <c r="G110" s="234">
        <v>14413.60698703</v>
      </c>
      <c r="H110" s="234">
        <v>15497.285854383001</v>
      </c>
      <c r="I110" s="234">
        <v>23342.957556865</v>
      </c>
      <c r="J110" s="234">
        <v>25792.021845825002</v>
      </c>
      <c r="K110" s="234">
        <v>16422.627507761998</v>
      </c>
      <c r="L110" s="234">
        <v>19981.207499646</v>
      </c>
      <c r="M110" s="234">
        <v>27148.088281253997</v>
      </c>
      <c r="N110" s="234">
        <v>16843.505401816001</v>
      </c>
      <c r="O110" s="234">
        <v>16641.888263555</v>
      </c>
      <c r="P110" s="234">
        <v>27874.053015932001</v>
      </c>
      <c r="Q110" s="808">
        <v>17316.040188785999</v>
      </c>
    </row>
    <row r="111" spans="1:17" ht="12" customHeight="1">
      <c r="A111" s="362" t="s">
        <v>203</v>
      </c>
      <c r="B111" s="1151" t="s">
        <v>713</v>
      </c>
      <c r="C111" s="234">
        <v>368.34756668</v>
      </c>
      <c r="D111" s="234">
        <v>277.62563316399996</v>
      </c>
      <c r="E111" s="234">
        <v>197.788011764</v>
      </c>
      <c r="F111" s="234">
        <v>189.24044896200002</v>
      </c>
      <c r="G111" s="234">
        <v>190.12547644099999</v>
      </c>
      <c r="H111" s="234">
        <v>194.886110382</v>
      </c>
      <c r="I111" s="234">
        <v>184.51005258500001</v>
      </c>
      <c r="J111" s="234">
        <v>172.339575207</v>
      </c>
      <c r="K111" s="234">
        <v>162.37257861099999</v>
      </c>
      <c r="L111" s="234">
        <v>210.12463232600001</v>
      </c>
      <c r="M111" s="234">
        <v>246.38325315599999</v>
      </c>
      <c r="N111" s="234">
        <v>249.83094652199998</v>
      </c>
      <c r="O111" s="234">
        <v>209.471832355</v>
      </c>
      <c r="P111" s="234">
        <v>196.06891759000001</v>
      </c>
      <c r="Q111" s="808">
        <v>209.36112758799999</v>
      </c>
    </row>
    <row r="112" spans="1:17" ht="12" customHeight="1">
      <c r="A112" s="1329" t="s">
        <v>712</v>
      </c>
      <c r="B112" s="1330"/>
      <c r="C112" s="234"/>
      <c r="D112" s="234"/>
      <c r="E112" s="234"/>
      <c r="F112" s="234"/>
      <c r="G112" s="234"/>
      <c r="H112" s="234"/>
      <c r="I112" s="234"/>
      <c r="J112" s="234"/>
      <c r="K112" s="234"/>
      <c r="L112" s="234"/>
      <c r="M112" s="234"/>
      <c r="N112" s="234"/>
      <c r="O112" s="234"/>
      <c r="P112" s="930"/>
      <c r="Q112" s="1100"/>
    </row>
    <row r="113" spans="1:17" ht="12" customHeight="1">
      <c r="A113" s="362" t="s">
        <v>8</v>
      </c>
      <c r="B113" s="1151" t="s">
        <v>468</v>
      </c>
      <c r="C113" s="234">
        <v>132896.522818878</v>
      </c>
      <c r="D113" s="234">
        <v>135199.85202402799</v>
      </c>
      <c r="E113" s="234">
        <v>154073.33863668999</v>
      </c>
      <c r="F113" s="234">
        <v>154614.80442479</v>
      </c>
      <c r="G113" s="234">
        <v>155019.20595719002</v>
      </c>
      <c r="H113" s="234">
        <v>155367.50607919</v>
      </c>
      <c r="I113" s="234">
        <v>155488.98186850199</v>
      </c>
      <c r="J113" s="234">
        <v>150750.39667265199</v>
      </c>
      <c r="K113" s="234">
        <v>152083.85813821698</v>
      </c>
      <c r="L113" s="234">
        <v>152091.10825251701</v>
      </c>
      <c r="M113" s="234">
        <v>152316.64092879801</v>
      </c>
      <c r="N113" s="234">
        <v>152338.90954827299</v>
      </c>
      <c r="O113" s="234">
        <v>146646.898820556</v>
      </c>
      <c r="P113" s="930">
        <v>148070.750222198</v>
      </c>
      <c r="Q113" s="1100">
        <v>148344.674772525</v>
      </c>
    </row>
    <row r="114" spans="1:17" ht="12" customHeight="1">
      <c r="A114" s="362" t="s">
        <v>9</v>
      </c>
      <c r="B114" s="1151" t="s">
        <v>469</v>
      </c>
      <c r="C114" s="234">
        <v>24230.247091844998</v>
      </c>
      <c r="D114" s="234">
        <v>26562.168992200001</v>
      </c>
      <c r="E114" s="234">
        <v>28052.704508244002</v>
      </c>
      <c r="F114" s="234">
        <v>28437.973064591002</v>
      </c>
      <c r="G114" s="234">
        <v>28695.027416133998</v>
      </c>
      <c r="H114" s="234">
        <v>28749.540768076</v>
      </c>
      <c r="I114" s="234">
        <v>28914.390847821</v>
      </c>
      <c r="J114" s="234">
        <v>28754.337096968</v>
      </c>
      <c r="K114" s="234">
        <v>28746.639512967999</v>
      </c>
      <c r="L114" s="234">
        <v>28866.162593311998</v>
      </c>
      <c r="M114" s="234">
        <v>28867.414462520999</v>
      </c>
      <c r="N114" s="234">
        <v>28854.345385037002</v>
      </c>
      <c r="O114" s="234">
        <v>28986.131647458998</v>
      </c>
      <c r="P114" s="930">
        <v>30130.180697291999</v>
      </c>
      <c r="Q114" s="1100">
        <v>30134.160370594</v>
      </c>
    </row>
    <row r="115" spans="1:17" ht="12" customHeight="1">
      <c r="A115" s="362" t="s">
        <v>10</v>
      </c>
      <c r="B115" s="1151" t="s">
        <v>703</v>
      </c>
      <c r="C115" s="234">
        <v>-14366.372678539999</v>
      </c>
      <c r="D115" s="234">
        <v>-7972.5927481340004</v>
      </c>
      <c r="E115" s="234">
        <v>-20728.284111108998</v>
      </c>
      <c r="F115" s="234">
        <v>-22723.192295157998</v>
      </c>
      <c r="G115" s="234">
        <v>-23961.65828679</v>
      </c>
      <c r="H115" s="234">
        <v>-24015.210366765998</v>
      </c>
      <c r="I115" s="234">
        <v>-24319.355747613998</v>
      </c>
      <c r="J115" s="234">
        <v>-23158.42053123</v>
      </c>
      <c r="K115" s="234">
        <v>-23162.026606669999</v>
      </c>
      <c r="L115" s="234">
        <v>-23419.756447659998</v>
      </c>
      <c r="M115" s="234">
        <v>-23510.945274894002</v>
      </c>
      <c r="N115" s="234">
        <v>-15672.541623069001</v>
      </c>
      <c r="O115" s="234">
        <v>-21885.404574451</v>
      </c>
      <c r="P115" s="930">
        <v>-26823.446276901002</v>
      </c>
      <c r="Q115" s="1100">
        <v>-27242.369473344999</v>
      </c>
    </row>
    <row r="116" spans="1:17" ht="12.95" customHeight="1">
      <c r="A116" s="362" t="s">
        <v>11</v>
      </c>
      <c r="B116" s="1151" t="s">
        <v>704</v>
      </c>
      <c r="C116" s="234">
        <v>6494.3641202990002</v>
      </c>
      <c r="D116" s="234">
        <v>13156.490610461999</v>
      </c>
      <c r="E116" s="234">
        <v>728.48454368099999</v>
      </c>
      <c r="F116" s="234">
        <v>2389.9885413820002</v>
      </c>
      <c r="G116" s="234">
        <v>3903.6303715519998</v>
      </c>
      <c r="H116" s="234">
        <v>6120.965077756</v>
      </c>
      <c r="I116" s="234">
        <v>6521.8686447670007</v>
      </c>
      <c r="J116" s="234">
        <v>8459.7564893540002</v>
      </c>
      <c r="K116" s="234">
        <v>9063.2546626429994</v>
      </c>
      <c r="L116" s="234">
        <v>10048.776361865999</v>
      </c>
      <c r="M116" s="234">
        <v>6677.5551694580008</v>
      </c>
      <c r="N116" s="234">
        <v>1468.7903718909999</v>
      </c>
      <c r="O116" s="234">
        <v>2565.4816445779998</v>
      </c>
      <c r="P116" s="930">
        <v>4424.985405378</v>
      </c>
      <c r="Q116" s="1100">
        <v>5499.4565371879999</v>
      </c>
    </row>
    <row r="117" spans="1:17" ht="12.95" customHeight="1">
      <c r="A117" s="362" t="s">
        <v>98</v>
      </c>
      <c r="B117" s="1151" t="s">
        <v>472</v>
      </c>
      <c r="C117" s="234">
        <v>69167.092703240996</v>
      </c>
      <c r="D117" s="234">
        <v>48900.131651342002</v>
      </c>
      <c r="E117" s="234">
        <v>56654.792714682997</v>
      </c>
      <c r="F117" s="234">
        <v>56643.474176573</v>
      </c>
      <c r="G117" s="234">
        <v>56483.595585040996</v>
      </c>
      <c r="H117" s="234">
        <v>57431.435041698001</v>
      </c>
      <c r="I117" s="234">
        <v>57926.867770543002</v>
      </c>
      <c r="J117" s="234">
        <v>58807.837932629001</v>
      </c>
      <c r="K117" s="234">
        <v>57036.718135953</v>
      </c>
      <c r="L117" s="234">
        <v>57370.365524593006</v>
      </c>
      <c r="M117" s="234">
        <v>58381.528893467999</v>
      </c>
      <c r="N117" s="234">
        <v>58669.047611800001</v>
      </c>
      <c r="O117" s="234">
        <v>56166.777638897998</v>
      </c>
      <c r="P117" s="930">
        <v>54628.247414398</v>
      </c>
      <c r="Q117" s="1100">
        <v>55040.981829589</v>
      </c>
    </row>
    <row r="118" spans="1:17" ht="12" customHeight="1" thickBot="1">
      <c r="A118" s="366" t="s">
        <v>97</v>
      </c>
      <c r="B118" s="367" t="s">
        <v>473</v>
      </c>
      <c r="C118" s="242">
        <v>16039.831486531</v>
      </c>
      <c r="D118" s="242">
        <v>8978.8129273550003</v>
      </c>
      <c r="E118" s="242">
        <v>13065.343621235001</v>
      </c>
      <c r="F118" s="242">
        <v>13064.740264374001</v>
      </c>
      <c r="G118" s="242">
        <v>13078.308330442</v>
      </c>
      <c r="H118" s="242">
        <v>12766.583293367001</v>
      </c>
      <c r="I118" s="242">
        <v>13174.576882732999</v>
      </c>
      <c r="J118" s="242">
        <v>13141.946791674</v>
      </c>
      <c r="K118" s="242">
        <v>13200.676651455</v>
      </c>
      <c r="L118" s="242">
        <v>13216.875818167</v>
      </c>
      <c r="M118" s="242">
        <v>12841.213962774</v>
      </c>
      <c r="N118" s="242">
        <v>12042.429890416</v>
      </c>
      <c r="O118" s="242">
        <v>11559.132730634001</v>
      </c>
      <c r="P118" s="1106">
        <v>12051.798272615</v>
      </c>
      <c r="Q118" s="1102">
        <v>12053.491677279</v>
      </c>
    </row>
    <row r="119" spans="1:17" s="9" customFormat="1" ht="75" customHeight="1">
      <c r="A119" s="1331" t="s">
        <v>743</v>
      </c>
      <c r="B119" s="1332"/>
      <c r="C119" s="1332"/>
      <c r="D119" s="1332"/>
      <c r="E119" s="1332"/>
      <c r="F119" s="1332"/>
      <c r="G119" s="1332"/>
      <c r="H119" s="1332"/>
      <c r="I119" s="1332"/>
      <c r="J119" s="1332"/>
      <c r="K119" s="1332"/>
      <c r="L119" s="1332"/>
      <c r="M119" s="1332"/>
      <c r="N119" s="1332"/>
      <c r="O119" s="1332"/>
      <c r="P119" s="1332"/>
      <c r="Q119" s="1333"/>
    </row>
    <row r="120" spans="1:17" s="9" customFormat="1" ht="22.35" customHeight="1">
      <c r="A120" s="1317" t="s">
        <v>93</v>
      </c>
      <c r="B120" s="1318"/>
      <c r="C120" s="1318">
        <v>2022</v>
      </c>
      <c r="D120" s="1322">
        <v>2023</v>
      </c>
      <c r="E120" s="1321">
        <v>2024</v>
      </c>
      <c r="F120" s="1321"/>
      <c r="G120" s="1321"/>
      <c r="H120" s="1321"/>
      <c r="I120" s="1321"/>
      <c r="J120" s="1321"/>
      <c r="K120" s="1321"/>
      <c r="L120" s="1321"/>
      <c r="M120" s="1321"/>
      <c r="N120" s="1321"/>
      <c r="O120" s="1321">
        <v>2025</v>
      </c>
      <c r="P120" s="1321"/>
      <c r="Q120" s="1323"/>
    </row>
    <row r="121" spans="1:17" s="9" customFormat="1" ht="22.35" customHeight="1">
      <c r="A121" s="1317"/>
      <c r="B121" s="1318"/>
      <c r="C121" s="1318"/>
      <c r="D121" s="1321"/>
      <c r="E121" s="800" t="s">
        <v>3</v>
      </c>
      <c r="F121" s="800" t="s">
        <v>4</v>
      </c>
      <c r="G121" s="800" t="s">
        <v>5</v>
      </c>
      <c r="H121" s="800" t="s">
        <v>6</v>
      </c>
      <c r="I121" s="800" t="s">
        <v>267</v>
      </c>
      <c r="J121" s="800" t="s">
        <v>7</v>
      </c>
      <c r="K121" s="800" t="s">
        <v>13</v>
      </c>
      <c r="L121" s="800" t="s">
        <v>14</v>
      </c>
      <c r="M121" s="800" t="s">
        <v>906</v>
      </c>
      <c r="N121" s="800" t="s">
        <v>0</v>
      </c>
      <c r="O121" s="800" t="s">
        <v>1</v>
      </c>
      <c r="P121" s="800" t="s">
        <v>2</v>
      </c>
      <c r="Q121" s="1097" t="s">
        <v>3</v>
      </c>
    </row>
    <row r="122" spans="1:17" s="9" customFormat="1" ht="12" customHeight="1">
      <c r="A122" s="1327" t="s">
        <v>307</v>
      </c>
      <c r="B122" s="1328"/>
      <c r="C122" s="1146"/>
      <c r="D122" s="1077"/>
      <c r="E122" s="305"/>
      <c r="F122" s="305"/>
      <c r="G122" s="305"/>
      <c r="H122" s="305"/>
      <c r="I122" s="305"/>
      <c r="J122" s="305"/>
      <c r="K122" s="305"/>
      <c r="L122" s="305"/>
      <c r="M122" s="305"/>
      <c r="N122" s="305"/>
      <c r="O122" s="305"/>
      <c r="P122" s="305"/>
      <c r="Q122" s="1103"/>
    </row>
    <row r="123" spans="1:17" ht="13.5" customHeight="1">
      <c r="A123" s="1099" t="s">
        <v>8</v>
      </c>
      <c r="B123" s="1147" t="s">
        <v>787</v>
      </c>
      <c r="C123" s="234">
        <v>720128.79730169603</v>
      </c>
      <c r="D123" s="234">
        <v>864422.17778227397</v>
      </c>
      <c r="E123" s="234">
        <v>883864.58349902404</v>
      </c>
      <c r="F123" s="234">
        <v>888159.74329710996</v>
      </c>
      <c r="G123" s="234">
        <v>910309.11867578898</v>
      </c>
      <c r="H123" s="234">
        <v>908809.89269767003</v>
      </c>
      <c r="I123" s="234">
        <v>897230.53928920603</v>
      </c>
      <c r="J123" s="234">
        <v>898932.76947660302</v>
      </c>
      <c r="K123" s="234">
        <v>905138.74620971293</v>
      </c>
      <c r="L123" s="234">
        <v>911507.59485283098</v>
      </c>
      <c r="M123" s="234">
        <v>935037.09710475302</v>
      </c>
      <c r="N123" s="930">
        <v>809136.37461572397</v>
      </c>
      <c r="O123" s="930">
        <v>849263.23547350301</v>
      </c>
      <c r="P123" s="930">
        <v>981721.34741322102</v>
      </c>
      <c r="Q123" s="1100">
        <v>986288.10916432994</v>
      </c>
    </row>
    <row r="124" spans="1:17">
      <c r="A124" s="1099"/>
      <c r="B124" s="1148" t="s">
        <v>315</v>
      </c>
      <c r="C124" s="234">
        <v>703766.34291908599</v>
      </c>
      <c r="D124" s="234">
        <v>834791.79389120801</v>
      </c>
      <c r="E124" s="234">
        <v>860043.59941678599</v>
      </c>
      <c r="F124" s="234">
        <v>863789.23223785392</v>
      </c>
      <c r="G124" s="234">
        <v>880336.15702877997</v>
      </c>
      <c r="H124" s="234">
        <v>880615.96794646198</v>
      </c>
      <c r="I124" s="234">
        <v>868498.17945805006</v>
      </c>
      <c r="J124" s="234">
        <v>864319.74480075203</v>
      </c>
      <c r="K124" s="234">
        <v>868702.34722949495</v>
      </c>
      <c r="L124" s="234">
        <v>874276.66415110789</v>
      </c>
      <c r="M124" s="234">
        <v>890587.0239326111</v>
      </c>
      <c r="N124" s="930">
        <v>774238.51931392506</v>
      </c>
      <c r="O124" s="930">
        <v>811109.02022417297</v>
      </c>
      <c r="P124" s="930">
        <v>936924.90360152104</v>
      </c>
      <c r="Q124" s="1100">
        <v>940602.12704320403</v>
      </c>
    </row>
    <row r="125" spans="1:17">
      <c r="A125" s="1099"/>
      <c r="B125" s="1147" t="s">
        <v>316</v>
      </c>
      <c r="C125" s="234">
        <v>566377.81597497407</v>
      </c>
      <c r="D125" s="234">
        <v>683824.82476348896</v>
      </c>
      <c r="E125" s="234">
        <v>700878.252244854</v>
      </c>
      <c r="F125" s="234">
        <v>706327.47253450693</v>
      </c>
      <c r="G125" s="234">
        <v>719229.698756219</v>
      </c>
      <c r="H125" s="234">
        <v>717705.61709340406</v>
      </c>
      <c r="I125" s="234">
        <v>720073.034331723</v>
      </c>
      <c r="J125" s="234">
        <v>728085.44492370798</v>
      </c>
      <c r="K125" s="234">
        <v>727506.46421128698</v>
      </c>
      <c r="L125" s="234">
        <v>725923.04026717506</v>
      </c>
      <c r="M125" s="234">
        <v>740757.44195349503</v>
      </c>
      <c r="N125" s="930">
        <v>608789.03351381503</v>
      </c>
      <c r="O125" s="930">
        <v>628555.15294456203</v>
      </c>
      <c r="P125" s="930">
        <v>745828.670158625</v>
      </c>
      <c r="Q125" s="1100">
        <v>743605.07389079302</v>
      </c>
    </row>
    <row r="126" spans="1:17">
      <c r="A126" s="1099"/>
      <c r="B126" s="1147" t="s">
        <v>445</v>
      </c>
      <c r="C126" s="234">
        <v>137388.526944112</v>
      </c>
      <c r="D126" s="234">
        <v>150966.969127719</v>
      </c>
      <c r="E126" s="234">
        <v>159165.34717193199</v>
      </c>
      <c r="F126" s="234">
        <v>157461.75970334699</v>
      </c>
      <c r="G126" s="234">
        <v>161106.45827256099</v>
      </c>
      <c r="H126" s="234">
        <v>162910.35085305799</v>
      </c>
      <c r="I126" s="234">
        <v>148425.145126327</v>
      </c>
      <c r="J126" s="234">
        <v>136234.29987704399</v>
      </c>
      <c r="K126" s="234">
        <v>141195.883018208</v>
      </c>
      <c r="L126" s="234">
        <v>148353.623883933</v>
      </c>
      <c r="M126" s="234">
        <v>149829.58197911599</v>
      </c>
      <c r="N126" s="930">
        <v>165449.48580011001</v>
      </c>
      <c r="O126" s="930">
        <v>182553.867279611</v>
      </c>
      <c r="P126" s="930">
        <v>191096.23344289599</v>
      </c>
      <c r="Q126" s="1100">
        <v>196997.05315241101</v>
      </c>
    </row>
    <row r="127" spans="1:17">
      <c r="A127" s="1099"/>
      <c r="B127" s="1148" t="s">
        <v>797</v>
      </c>
      <c r="C127" s="234">
        <v>16362.45438261</v>
      </c>
      <c r="D127" s="234">
        <v>29630.383891066002</v>
      </c>
      <c r="E127" s="234">
        <v>23820.984082237999</v>
      </c>
      <c r="F127" s="234">
        <v>24370.511059256001</v>
      </c>
      <c r="G127" s="234">
        <v>29972.961647009</v>
      </c>
      <c r="H127" s="234">
        <v>28193.924751208</v>
      </c>
      <c r="I127" s="234">
        <v>28732.359831156002</v>
      </c>
      <c r="J127" s="234">
        <v>34613.024675850997</v>
      </c>
      <c r="K127" s="234">
        <v>36436.398980218</v>
      </c>
      <c r="L127" s="234">
        <v>37230.930701723002</v>
      </c>
      <c r="M127" s="234">
        <v>44450.073172142002</v>
      </c>
      <c r="N127" s="930">
        <v>34897.855301798998</v>
      </c>
      <c r="O127" s="930">
        <v>38154.215249330002</v>
      </c>
      <c r="P127" s="930">
        <v>44796.443811700003</v>
      </c>
      <c r="Q127" s="1100">
        <v>45685.982121125999</v>
      </c>
    </row>
    <row r="128" spans="1:17" ht="12" customHeight="1">
      <c r="A128" s="1099"/>
      <c r="B128" s="1147" t="s">
        <v>316</v>
      </c>
      <c r="C128" s="234">
        <v>13282.166351903001</v>
      </c>
      <c r="D128" s="234">
        <v>12833.495870565999</v>
      </c>
      <c r="E128" s="234">
        <v>10578.315915122001</v>
      </c>
      <c r="F128" s="234">
        <v>10323.434318643</v>
      </c>
      <c r="G128" s="234">
        <v>9775.4038867149993</v>
      </c>
      <c r="H128" s="234">
        <v>9601.559506476</v>
      </c>
      <c r="I128" s="234">
        <v>9450.5992085149992</v>
      </c>
      <c r="J128" s="234">
        <v>9433.5192763619998</v>
      </c>
      <c r="K128" s="234">
        <v>8828.835613149</v>
      </c>
      <c r="L128" s="234">
        <v>9596.7459552079999</v>
      </c>
      <c r="M128" s="234">
        <v>11789.569441509</v>
      </c>
      <c r="N128" s="930">
        <v>5055.3010693449996</v>
      </c>
      <c r="O128" s="930">
        <v>7794.1523506229996</v>
      </c>
      <c r="P128" s="930">
        <v>12619.697429241</v>
      </c>
      <c r="Q128" s="1100">
        <v>12618.045887976999</v>
      </c>
    </row>
    <row r="129" spans="1:17" ht="12" customHeight="1">
      <c r="A129" s="1099"/>
      <c r="B129" s="1147" t="s">
        <v>445</v>
      </c>
      <c r="C129" s="234">
        <v>3080.288030707</v>
      </c>
      <c r="D129" s="234">
        <v>16796.888020499999</v>
      </c>
      <c r="E129" s="234">
        <v>13242.668167116</v>
      </c>
      <c r="F129" s="234">
        <v>14047.076740613</v>
      </c>
      <c r="G129" s="234">
        <v>20197.557760293999</v>
      </c>
      <c r="H129" s="234">
        <v>18592.365244731998</v>
      </c>
      <c r="I129" s="234">
        <v>19281.760622640999</v>
      </c>
      <c r="J129" s="234">
        <v>25179.505399489</v>
      </c>
      <c r="K129" s="234">
        <v>27607.563367069</v>
      </c>
      <c r="L129" s="234">
        <v>27634.184746514999</v>
      </c>
      <c r="M129" s="234">
        <v>32660.503730633001</v>
      </c>
      <c r="N129" s="930">
        <v>29842.554232454</v>
      </c>
      <c r="O129" s="930">
        <v>30360.062898707001</v>
      </c>
      <c r="P129" s="930">
        <v>32176.746382459001</v>
      </c>
      <c r="Q129" s="1100">
        <v>33067.936233148997</v>
      </c>
    </row>
    <row r="130" spans="1:17" ht="12" customHeight="1">
      <c r="A130" s="1099" t="s">
        <v>9</v>
      </c>
      <c r="B130" s="1147" t="s">
        <v>446</v>
      </c>
      <c r="C130" s="234">
        <v>40804.184892366</v>
      </c>
      <c r="D130" s="234">
        <v>53296.480146806003</v>
      </c>
      <c r="E130" s="234">
        <v>56103.400297960994</v>
      </c>
      <c r="F130" s="234">
        <v>58457.701781153002</v>
      </c>
      <c r="G130" s="234">
        <v>64352.500617868005</v>
      </c>
      <c r="H130" s="234">
        <v>47855.715210422</v>
      </c>
      <c r="I130" s="234">
        <v>55994.080512834997</v>
      </c>
      <c r="J130" s="234">
        <v>68623.076907138995</v>
      </c>
      <c r="K130" s="234">
        <v>69113.489710725</v>
      </c>
      <c r="L130" s="234">
        <v>56557.491405776003</v>
      </c>
      <c r="M130" s="234">
        <v>58146.448894967994</v>
      </c>
      <c r="N130" s="930">
        <v>58709.042532268002</v>
      </c>
      <c r="O130" s="930">
        <v>62622.364544607</v>
      </c>
      <c r="P130" s="930">
        <v>54182.781833319998</v>
      </c>
      <c r="Q130" s="1100">
        <v>71045.650877168999</v>
      </c>
    </row>
    <row r="131" spans="1:17" ht="12" customHeight="1">
      <c r="A131" s="362"/>
      <c r="B131" s="1149" t="s">
        <v>333</v>
      </c>
      <c r="C131" s="234">
        <v>9724.7316083450005</v>
      </c>
      <c r="D131" s="234">
        <v>14505.055360247999</v>
      </c>
      <c r="E131" s="234">
        <v>12924.652500819</v>
      </c>
      <c r="F131" s="234">
        <v>17386.365759851</v>
      </c>
      <c r="G131" s="234">
        <v>16288.255551144</v>
      </c>
      <c r="H131" s="234">
        <v>15473.92555878</v>
      </c>
      <c r="I131" s="234">
        <v>13537.117469041001</v>
      </c>
      <c r="J131" s="234">
        <v>13603.311874752999</v>
      </c>
      <c r="K131" s="234">
        <v>15117.975803210998</v>
      </c>
      <c r="L131" s="234">
        <v>11780.536193471999</v>
      </c>
      <c r="M131" s="234">
        <v>11975.159478915</v>
      </c>
      <c r="N131" s="930">
        <v>12011.803280437</v>
      </c>
      <c r="O131" s="930">
        <v>14977.858820134999</v>
      </c>
      <c r="P131" s="930">
        <v>18725.603419648</v>
      </c>
      <c r="Q131" s="1100">
        <v>17973.179021535001</v>
      </c>
    </row>
    <row r="132" spans="1:17" ht="12" customHeight="1">
      <c r="A132" s="362"/>
      <c r="B132" s="1149" t="s">
        <v>447</v>
      </c>
      <c r="C132" s="234">
        <v>28455.366249999999</v>
      </c>
      <c r="D132" s="234">
        <v>37042.612999999998</v>
      </c>
      <c r="E132" s="234">
        <v>41461.85</v>
      </c>
      <c r="F132" s="234">
        <v>37512.053333333002</v>
      </c>
      <c r="G132" s="234">
        <v>46179.750000000997</v>
      </c>
      <c r="H132" s="234">
        <v>31025.198333332999</v>
      </c>
      <c r="I132" s="234">
        <v>41254.327499999999</v>
      </c>
      <c r="J132" s="234">
        <v>52542.885662549998</v>
      </c>
      <c r="K132" s="234">
        <v>50239.416111111001</v>
      </c>
      <c r="L132" s="234">
        <v>43780.143083333998</v>
      </c>
      <c r="M132" s="234">
        <v>44552.406388889001</v>
      </c>
      <c r="N132" s="930">
        <v>45439.945</v>
      </c>
      <c r="O132" s="930">
        <v>46019.902694443997</v>
      </c>
      <c r="P132" s="930">
        <v>33819.868888887999</v>
      </c>
      <c r="Q132" s="1100">
        <v>51732.930366667002</v>
      </c>
    </row>
    <row r="133" spans="1:17" ht="12" customHeight="1">
      <c r="A133" s="362"/>
      <c r="B133" s="1149" t="s">
        <v>449</v>
      </c>
      <c r="C133" s="234">
        <v>1353.290920012</v>
      </c>
      <c r="D133" s="234">
        <v>1525.720129199</v>
      </c>
      <c r="E133" s="234">
        <v>1269.604915868</v>
      </c>
      <c r="F133" s="234">
        <v>3111.6197402829998</v>
      </c>
      <c r="G133" s="234">
        <v>1116.4153084449999</v>
      </c>
      <c r="H133" s="234">
        <v>1177.0190998129999</v>
      </c>
      <c r="I133" s="234">
        <v>1004.6441000470001</v>
      </c>
      <c r="J133" s="234">
        <v>2397.0588736549998</v>
      </c>
      <c r="K133" s="234">
        <v>3693.2425716869998</v>
      </c>
      <c r="L133" s="234">
        <v>991.93677157100001</v>
      </c>
      <c r="M133" s="234">
        <v>1551.2506672760001</v>
      </c>
      <c r="N133" s="930">
        <v>1257.252561879</v>
      </c>
      <c r="O133" s="930">
        <v>1624.558658744</v>
      </c>
      <c r="P133" s="930">
        <v>1265.6830492209999</v>
      </c>
      <c r="Q133" s="1100">
        <v>1239.429345492</v>
      </c>
    </row>
    <row r="134" spans="1:17" ht="12" customHeight="1">
      <c r="A134" s="362"/>
      <c r="B134" s="1149" t="s">
        <v>450</v>
      </c>
      <c r="C134" s="234">
        <v>1270.7961140089999</v>
      </c>
      <c r="D134" s="234">
        <v>223.09165735900001</v>
      </c>
      <c r="E134" s="234">
        <v>447.29288127400002</v>
      </c>
      <c r="F134" s="234">
        <v>447.662947686</v>
      </c>
      <c r="G134" s="234">
        <v>768.07975827799999</v>
      </c>
      <c r="H134" s="234">
        <v>179.572218496</v>
      </c>
      <c r="I134" s="234">
        <v>197.99144374700001</v>
      </c>
      <c r="J134" s="234">
        <v>79.820496180999996</v>
      </c>
      <c r="K134" s="234">
        <v>62.855224716000002</v>
      </c>
      <c r="L134" s="234">
        <v>4.8753573990000003</v>
      </c>
      <c r="M134" s="234">
        <v>67.632359887999996</v>
      </c>
      <c r="N134" s="930">
        <v>4.1689952000000002E-2</v>
      </c>
      <c r="O134" s="930">
        <v>4.4371283999999997E-2</v>
      </c>
      <c r="P134" s="930">
        <v>371.62647556299999</v>
      </c>
      <c r="Q134" s="1100">
        <v>100.112143475</v>
      </c>
    </row>
    <row r="135" spans="1:17" ht="12" customHeight="1">
      <c r="A135" s="362" t="s">
        <v>10</v>
      </c>
      <c r="B135" s="1150" t="s">
        <v>448</v>
      </c>
      <c r="C135" s="234">
        <v>198508.80440394999</v>
      </c>
      <c r="D135" s="234">
        <v>187860.98921431298</v>
      </c>
      <c r="E135" s="234">
        <v>182909.60123861299</v>
      </c>
      <c r="F135" s="234">
        <v>182586.76819528601</v>
      </c>
      <c r="G135" s="234">
        <v>179012.57897231801</v>
      </c>
      <c r="H135" s="234">
        <v>171931.22821273003</v>
      </c>
      <c r="I135" s="234">
        <v>164141.43478182697</v>
      </c>
      <c r="J135" s="234">
        <v>153517.05709557302</v>
      </c>
      <c r="K135" s="234">
        <v>147542.98209880601</v>
      </c>
      <c r="L135" s="234">
        <v>144216.19229042702</v>
      </c>
      <c r="M135" s="234">
        <v>160420.42136096698</v>
      </c>
      <c r="N135" s="930">
        <v>153311.146953816</v>
      </c>
      <c r="O135" s="930">
        <v>149114.058317266</v>
      </c>
      <c r="P135" s="930">
        <v>148189.55511813701</v>
      </c>
      <c r="Q135" s="1100">
        <v>130687.845759132</v>
      </c>
    </row>
    <row r="136" spans="1:17" ht="12" customHeight="1">
      <c r="A136" s="362"/>
      <c r="B136" s="1149" t="s">
        <v>333</v>
      </c>
      <c r="C136" s="234">
        <v>82287.352071197995</v>
      </c>
      <c r="D136" s="234">
        <v>95471.360259613997</v>
      </c>
      <c r="E136" s="234">
        <v>83037.361685113996</v>
      </c>
      <c r="F136" s="234">
        <v>81290.886447554993</v>
      </c>
      <c r="G136" s="234">
        <v>71337.631580600995</v>
      </c>
      <c r="H136" s="234">
        <v>77769.946575554</v>
      </c>
      <c r="I136" s="234">
        <v>72059.511207846997</v>
      </c>
      <c r="J136" s="234">
        <v>72467.569651136</v>
      </c>
      <c r="K136" s="234">
        <v>75825.308428581004</v>
      </c>
      <c r="L136" s="234">
        <v>75036.632798633989</v>
      </c>
      <c r="M136" s="234">
        <v>79920.329262975007</v>
      </c>
      <c r="N136" s="930">
        <v>63023.570672643</v>
      </c>
      <c r="O136" s="930">
        <v>63947.474335762003</v>
      </c>
      <c r="P136" s="930">
        <v>69053.00370357401</v>
      </c>
      <c r="Q136" s="1100">
        <v>61888.583835489997</v>
      </c>
    </row>
    <row r="137" spans="1:17" ht="12" customHeight="1">
      <c r="A137" s="362"/>
      <c r="B137" s="1149" t="s">
        <v>700</v>
      </c>
      <c r="C137" s="234">
        <v>79640.713814051007</v>
      </c>
      <c r="D137" s="234">
        <v>57621.749082900002</v>
      </c>
      <c r="E137" s="234">
        <v>74924.528514095</v>
      </c>
      <c r="F137" s="234">
        <v>71185.338772290997</v>
      </c>
      <c r="G137" s="234">
        <v>53603.430509423997</v>
      </c>
      <c r="H137" s="234">
        <v>55318.549420274001</v>
      </c>
      <c r="I137" s="234">
        <v>63549.905663769998</v>
      </c>
      <c r="J137" s="234">
        <v>48198.882581213002</v>
      </c>
      <c r="K137" s="234">
        <v>41253.513937199998</v>
      </c>
      <c r="L137" s="234">
        <v>30424.265820974</v>
      </c>
      <c r="M137" s="234">
        <v>41352.048572266001</v>
      </c>
      <c r="N137" s="930">
        <v>48626.946281500997</v>
      </c>
      <c r="O137" s="930">
        <v>51666.495186052998</v>
      </c>
      <c r="P137" s="930">
        <v>45964.582778614997</v>
      </c>
      <c r="Q137" s="1100">
        <v>43630.168294534</v>
      </c>
    </row>
    <row r="138" spans="1:17" ht="12" customHeight="1">
      <c r="A138" s="362"/>
      <c r="B138" s="1150" t="s">
        <v>202</v>
      </c>
      <c r="C138" s="234">
        <v>36574.283457309997</v>
      </c>
      <c r="D138" s="234">
        <v>34306.738583676</v>
      </c>
      <c r="E138" s="234">
        <v>23523.821551407</v>
      </c>
      <c r="F138" s="234">
        <v>29202.525132498002</v>
      </c>
      <c r="G138" s="234">
        <v>52451.222436620999</v>
      </c>
      <c r="H138" s="234">
        <v>38841.913665088003</v>
      </c>
      <c r="I138" s="234">
        <v>28531.239883253998</v>
      </c>
      <c r="J138" s="234">
        <v>31957.064605153999</v>
      </c>
      <c r="K138" s="234">
        <v>30125.810590115001</v>
      </c>
      <c r="L138" s="234">
        <v>38295.730262821002</v>
      </c>
      <c r="M138" s="234">
        <v>38825.933663668002</v>
      </c>
      <c r="N138" s="930">
        <v>41659.988661502</v>
      </c>
      <c r="O138" s="930">
        <v>32640.304634281001</v>
      </c>
      <c r="P138" s="930">
        <v>32920.856970641005</v>
      </c>
      <c r="Q138" s="1100">
        <v>25168.392621732</v>
      </c>
    </row>
    <row r="139" spans="1:17" ht="12" customHeight="1">
      <c r="A139" s="362"/>
      <c r="B139" s="1149" t="s">
        <v>450</v>
      </c>
      <c r="C139" s="234">
        <v>6.4550613910000001</v>
      </c>
      <c r="D139" s="234">
        <v>461.14128812299998</v>
      </c>
      <c r="E139" s="234">
        <v>1423.8894879970001</v>
      </c>
      <c r="F139" s="234">
        <v>908.01784294200002</v>
      </c>
      <c r="G139" s="234">
        <v>1620.2944456719999</v>
      </c>
      <c r="H139" s="234">
        <v>0.81855181399999999</v>
      </c>
      <c r="I139" s="234">
        <v>0.77802695600000005</v>
      </c>
      <c r="J139" s="234">
        <v>893.54025807000005</v>
      </c>
      <c r="K139" s="234">
        <v>338.34914291000001</v>
      </c>
      <c r="L139" s="234">
        <v>459.563407998</v>
      </c>
      <c r="M139" s="234">
        <v>322.10986205799998</v>
      </c>
      <c r="N139" s="930">
        <v>0.64133817000000004</v>
      </c>
      <c r="O139" s="930">
        <v>859.78416116999995</v>
      </c>
      <c r="P139" s="930">
        <v>251.11166530700001</v>
      </c>
      <c r="Q139" s="1100">
        <v>0.70100737599999996</v>
      </c>
    </row>
    <row r="140" spans="1:17" ht="12" customHeight="1">
      <c r="A140" s="362" t="s">
        <v>11</v>
      </c>
      <c r="B140" s="1150" t="s">
        <v>336</v>
      </c>
      <c r="C140" s="234">
        <v>218063.52993138501</v>
      </c>
      <c r="D140" s="234">
        <v>270619.81064001296</v>
      </c>
      <c r="E140" s="234">
        <v>292514.98955211497</v>
      </c>
      <c r="F140" s="234">
        <v>305245.31434534397</v>
      </c>
      <c r="G140" s="234">
        <v>331854.27226396702</v>
      </c>
      <c r="H140" s="234">
        <v>348361.420854091</v>
      </c>
      <c r="I140" s="234">
        <v>351531.31423269201</v>
      </c>
      <c r="J140" s="234">
        <v>360154.71589187195</v>
      </c>
      <c r="K140" s="234">
        <v>380617.47552018997</v>
      </c>
      <c r="L140" s="234">
        <v>381158.15766785899</v>
      </c>
      <c r="M140" s="234">
        <v>347653.78255466401</v>
      </c>
      <c r="N140" s="930">
        <v>323936.43114141404</v>
      </c>
      <c r="O140" s="930">
        <v>346003.032575169</v>
      </c>
      <c r="P140" s="930">
        <v>376248.20432018902</v>
      </c>
      <c r="Q140" s="1100">
        <v>388935.56424896099</v>
      </c>
    </row>
    <row r="141" spans="1:17" ht="12" customHeight="1">
      <c r="A141" s="362"/>
      <c r="B141" s="1149" t="s">
        <v>440</v>
      </c>
      <c r="C141" s="234">
        <v>0</v>
      </c>
      <c r="D141" s="234">
        <v>0</v>
      </c>
      <c r="E141" s="234">
        <v>0</v>
      </c>
      <c r="F141" s="234">
        <v>0</v>
      </c>
      <c r="G141" s="234">
        <v>0</v>
      </c>
      <c r="H141" s="234">
        <v>0</v>
      </c>
      <c r="I141" s="234">
        <v>0</v>
      </c>
      <c r="J141" s="234">
        <v>0</v>
      </c>
      <c r="K141" s="234">
        <v>0</v>
      </c>
      <c r="L141" s="234">
        <v>0</v>
      </c>
      <c r="M141" s="234">
        <v>0</v>
      </c>
      <c r="N141" s="930">
        <v>0</v>
      </c>
      <c r="O141" s="930">
        <v>0</v>
      </c>
      <c r="P141" s="930">
        <v>0</v>
      </c>
      <c r="Q141" s="1100">
        <v>0</v>
      </c>
    </row>
    <row r="142" spans="1:17" ht="12" customHeight="1">
      <c r="A142" s="362"/>
      <c r="B142" s="1149" t="s">
        <v>441</v>
      </c>
      <c r="C142" s="234">
        <v>3961.191893104</v>
      </c>
      <c r="D142" s="234">
        <v>5069.6011565850004</v>
      </c>
      <c r="E142" s="234">
        <v>5024.70704974</v>
      </c>
      <c r="F142" s="234">
        <v>4305.9900691109997</v>
      </c>
      <c r="G142" s="234">
        <v>3346.9839316140001</v>
      </c>
      <c r="H142" s="234">
        <v>3247.758252738</v>
      </c>
      <c r="I142" s="234">
        <v>1307.976340296</v>
      </c>
      <c r="J142" s="234">
        <v>1179.9788959330001</v>
      </c>
      <c r="K142" s="234">
        <v>1389.4444694270001</v>
      </c>
      <c r="L142" s="234">
        <v>572.48524984200003</v>
      </c>
      <c r="M142" s="234">
        <v>580.75642411299998</v>
      </c>
      <c r="N142" s="930">
        <v>587.81949886500001</v>
      </c>
      <c r="O142" s="930">
        <v>597.303506019</v>
      </c>
      <c r="P142" s="930">
        <v>596.706247803</v>
      </c>
      <c r="Q142" s="1100">
        <v>629.14525020999997</v>
      </c>
    </row>
    <row r="143" spans="1:17" ht="12" customHeight="1">
      <c r="A143" s="362"/>
      <c r="B143" s="1149" t="s">
        <v>442</v>
      </c>
      <c r="C143" s="234">
        <v>189388.61293112903</v>
      </c>
      <c r="D143" s="234">
        <v>206032.09593029501</v>
      </c>
      <c r="E143" s="234">
        <v>207972.07067846099</v>
      </c>
      <c r="F143" s="234">
        <v>205947.64899341599</v>
      </c>
      <c r="G143" s="234">
        <v>208637.76648093402</v>
      </c>
      <c r="H143" s="234">
        <v>206686.87539086901</v>
      </c>
      <c r="I143" s="234">
        <v>206325.95430493899</v>
      </c>
      <c r="J143" s="234">
        <v>208126.01729265699</v>
      </c>
      <c r="K143" s="234">
        <v>211346.60446529201</v>
      </c>
      <c r="L143" s="234">
        <v>208187.131619066</v>
      </c>
      <c r="M143" s="234">
        <v>194587.482154339</v>
      </c>
      <c r="N143" s="930">
        <v>183914.10030160201</v>
      </c>
      <c r="O143" s="930">
        <v>196835.87556469301</v>
      </c>
      <c r="P143" s="930">
        <v>210758.11253169097</v>
      </c>
      <c r="Q143" s="1100">
        <v>215973.03385756901</v>
      </c>
    </row>
    <row r="144" spans="1:17" ht="12" customHeight="1">
      <c r="A144" s="362"/>
      <c r="B144" s="1149" t="s">
        <v>443</v>
      </c>
      <c r="C144" s="234">
        <v>24713.725107152</v>
      </c>
      <c r="D144" s="234">
        <v>59518.113553133</v>
      </c>
      <c r="E144" s="234">
        <v>79518.211823914011</v>
      </c>
      <c r="F144" s="234">
        <v>94991.675282816999</v>
      </c>
      <c r="G144" s="234">
        <v>119869.52185141899</v>
      </c>
      <c r="H144" s="234">
        <v>138426.78721048401</v>
      </c>
      <c r="I144" s="234">
        <v>143897.38358745698</v>
      </c>
      <c r="J144" s="234">
        <v>150848.719703282</v>
      </c>
      <c r="K144" s="234">
        <v>167881.426585471</v>
      </c>
      <c r="L144" s="234">
        <v>172398.540798951</v>
      </c>
      <c r="M144" s="234">
        <v>152485.54397621201</v>
      </c>
      <c r="N144" s="930">
        <v>139434.51134094701</v>
      </c>
      <c r="O144" s="930">
        <v>148569.85350445699</v>
      </c>
      <c r="P144" s="930">
        <v>164893.38554069499</v>
      </c>
      <c r="Q144" s="1100">
        <v>172333.38514118202</v>
      </c>
    </row>
    <row r="145" spans="1:17" ht="12" customHeight="1">
      <c r="A145" s="362" t="s">
        <v>98</v>
      </c>
      <c r="B145" s="1150" t="s">
        <v>444</v>
      </c>
      <c r="C145" s="234">
        <v>2422.0794055169999</v>
      </c>
      <c r="D145" s="234">
        <v>4668.5283449059998</v>
      </c>
      <c r="E145" s="234">
        <v>3181.0540390360002</v>
      </c>
      <c r="F145" s="234">
        <v>3180.2465268870001</v>
      </c>
      <c r="G145" s="234">
        <v>3177.435549458</v>
      </c>
      <c r="H145" s="234">
        <v>3176.9329796020002</v>
      </c>
      <c r="I145" s="234">
        <v>3275.2767625340002</v>
      </c>
      <c r="J145" s="234">
        <v>3304.0639100540002</v>
      </c>
      <c r="K145" s="234">
        <v>3302.178522098</v>
      </c>
      <c r="L145" s="234">
        <v>3300.894568407</v>
      </c>
      <c r="M145" s="234">
        <v>3509.1371866230002</v>
      </c>
      <c r="N145" s="930">
        <v>1082.458964899</v>
      </c>
      <c r="O145" s="930">
        <v>1079.5173100550001</v>
      </c>
      <c r="P145" s="930">
        <v>3649.9294732459998</v>
      </c>
      <c r="Q145" s="1100">
        <v>3651.2448397329999</v>
      </c>
    </row>
    <row r="146" spans="1:17" ht="24.2" customHeight="1">
      <c r="A146" s="362" t="s">
        <v>97</v>
      </c>
      <c r="B146" s="1150" t="s">
        <v>701</v>
      </c>
      <c r="C146" s="234">
        <v>22490.155911819998</v>
      </c>
      <c r="D146" s="234">
        <v>25737.238130053</v>
      </c>
      <c r="E146" s="234">
        <v>24370.859328816001</v>
      </c>
      <c r="F146" s="234">
        <v>24555.678602025</v>
      </c>
      <c r="G146" s="234">
        <v>24022.869106653001</v>
      </c>
      <c r="H146" s="234">
        <v>24219.045633851998</v>
      </c>
      <c r="I146" s="234">
        <v>24235.857324626002</v>
      </c>
      <c r="J146" s="234">
        <v>24686.004407043001</v>
      </c>
      <c r="K146" s="234">
        <v>25244.339484873999</v>
      </c>
      <c r="L146" s="234">
        <v>25268.303830298002</v>
      </c>
      <c r="M146" s="234">
        <v>25125.88993596</v>
      </c>
      <c r="N146" s="234">
        <v>22742.700086680001</v>
      </c>
      <c r="O146" s="234">
        <v>24774.259898041</v>
      </c>
      <c r="P146" s="234">
        <v>26135.306546792002</v>
      </c>
      <c r="Q146" s="808">
        <v>26498.036792725001</v>
      </c>
    </row>
    <row r="147" spans="1:17" ht="12" customHeight="1">
      <c r="A147" s="363"/>
      <c r="B147" s="1149" t="s">
        <v>762</v>
      </c>
      <c r="C147" s="234">
        <v>22195.526434949999</v>
      </c>
      <c r="D147" s="234">
        <v>25491.079301319998</v>
      </c>
      <c r="E147" s="234">
        <v>24130.040042224002</v>
      </c>
      <c r="F147" s="234">
        <v>24320.138493201001</v>
      </c>
      <c r="G147" s="234">
        <v>23774.410999095002</v>
      </c>
      <c r="H147" s="234">
        <v>23958.137615011998</v>
      </c>
      <c r="I147" s="234">
        <v>23993.590323905002</v>
      </c>
      <c r="J147" s="234">
        <v>24453.765104599999</v>
      </c>
      <c r="K147" s="234">
        <v>25007.505890189997</v>
      </c>
      <c r="L147" s="234">
        <v>25046.78332319</v>
      </c>
      <c r="M147" s="234">
        <v>24888.395291657002</v>
      </c>
      <c r="N147" s="930">
        <v>22524.034369213001</v>
      </c>
      <c r="O147" s="930">
        <v>24518.455472744001</v>
      </c>
      <c r="P147" s="930">
        <v>25963.863733383001</v>
      </c>
      <c r="Q147" s="1100">
        <v>26318.167024046001</v>
      </c>
    </row>
    <row r="148" spans="1:17" ht="12" customHeight="1">
      <c r="A148" s="363"/>
      <c r="B148" s="1149" t="s">
        <v>452</v>
      </c>
      <c r="C148" s="234">
        <v>19.982772532999999</v>
      </c>
      <c r="D148" s="234">
        <v>15.028829194</v>
      </c>
      <c r="E148" s="234">
        <v>19.948167249000001</v>
      </c>
      <c r="F148" s="234">
        <v>19.769067832000001</v>
      </c>
      <c r="G148" s="234">
        <v>20.649469419999999</v>
      </c>
      <c r="H148" s="234">
        <v>16.465344389999998</v>
      </c>
      <c r="I148" s="234">
        <v>15.309218983999999</v>
      </c>
      <c r="J148" s="234">
        <v>15.063445639999999</v>
      </c>
      <c r="K148" s="234">
        <v>14.40140383</v>
      </c>
      <c r="L148" s="234">
        <v>13.84634164</v>
      </c>
      <c r="M148" s="234">
        <v>13.992191944</v>
      </c>
      <c r="N148" s="930">
        <v>15.157122988999999</v>
      </c>
      <c r="O148" s="930">
        <v>35.160205230000003</v>
      </c>
      <c r="P148" s="930">
        <v>35.256117189000001</v>
      </c>
      <c r="Q148" s="1100">
        <v>34.746292422000003</v>
      </c>
    </row>
    <row r="149" spans="1:17" ht="12" customHeight="1">
      <c r="A149" s="363"/>
      <c r="B149" s="1149" t="s">
        <v>453</v>
      </c>
      <c r="C149" s="234">
        <v>274.64670433700002</v>
      </c>
      <c r="D149" s="234">
        <v>231.12999953900001</v>
      </c>
      <c r="E149" s="234">
        <v>220.871119343</v>
      </c>
      <c r="F149" s="234">
        <v>215.771040992</v>
      </c>
      <c r="G149" s="234">
        <v>227.80863813799999</v>
      </c>
      <c r="H149" s="234">
        <v>244.44267445</v>
      </c>
      <c r="I149" s="234">
        <v>226.957781737</v>
      </c>
      <c r="J149" s="234">
        <v>217.17585680299999</v>
      </c>
      <c r="K149" s="234">
        <v>222.432190854</v>
      </c>
      <c r="L149" s="234">
        <v>207.67416546800001</v>
      </c>
      <c r="M149" s="234">
        <v>223.50245235899999</v>
      </c>
      <c r="N149" s="930">
        <v>203.50859447799999</v>
      </c>
      <c r="O149" s="930">
        <v>220.64422006699999</v>
      </c>
      <c r="P149" s="930">
        <v>136.18669621999999</v>
      </c>
      <c r="Q149" s="1100">
        <v>145.12347625699999</v>
      </c>
    </row>
    <row r="150" spans="1:17" ht="12" customHeight="1">
      <c r="A150" s="362" t="s">
        <v>125</v>
      </c>
      <c r="B150" s="1150" t="s">
        <v>454</v>
      </c>
      <c r="C150" s="234">
        <v>8995.0436810680003</v>
      </c>
      <c r="D150" s="234">
        <v>5115.5760409189998</v>
      </c>
      <c r="E150" s="234">
        <v>14101.764857353</v>
      </c>
      <c r="F150" s="234">
        <v>11509.895629426999</v>
      </c>
      <c r="G150" s="234">
        <v>12158.825787068001</v>
      </c>
      <c r="H150" s="234">
        <v>10153.966732917999</v>
      </c>
      <c r="I150" s="234">
        <v>14771.777664223</v>
      </c>
      <c r="J150" s="234">
        <v>16737.896090620001</v>
      </c>
      <c r="K150" s="234">
        <v>10754.179867719</v>
      </c>
      <c r="L150" s="234">
        <v>10126.984579774</v>
      </c>
      <c r="M150" s="234">
        <v>12058.087522055001</v>
      </c>
      <c r="N150" s="930">
        <v>11359.536457417</v>
      </c>
      <c r="O150" s="930">
        <v>16538.205065378999</v>
      </c>
      <c r="P150" s="930">
        <v>13142.254263360001</v>
      </c>
      <c r="Q150" s="1100">
        <v>12966.590299767</v>
      </c>
    </row>
    <row r="151" spans="1:17" ht="12" customHeight="1">
      <c r="A151" s="362" t="s">
        <v>203</v>
      </c>
      <c r="B151" s="1150" t="s">
        <v>455</v>
      </c>
      <c r="C151" s="234">
        <v>107047.68793279</v>
      </c>
      <c r="D151" s="234">
        <v>92829.716203232005</v>
      </c>
      <c r="E151" s="234">
        <v>107363.52835490101</v>
      </c>
      <c r="F151" s="234">
        <v>103783.40950350701</v>
      </c>
      <c r="G151" s="234">
        <v>95534.814467385993</v>
      </c>
      <c r="H151" s="234">
        <v>84507.381837335997</v>
      </c>
      <c r="I151" s="234">
        <v>87395.857794525</v>
      </c>
      <c r="J151" s="234">
        <v>77469.619036303993</v>
      </c>
      <c r="K151" s="234">
        <v>75510.000672965994</v>
      </c>
      <c r="L151" s="234">
        <v>80358.462943656996</v>
      </c>
      <c r="M151" s="234">
        <v>76507.167768936997</v>
      </c>
      <c r="N151" s="234">
        <v>63978.231531662001</v>
      </c>
      <c r="O151" s="234">
        <v>81497.651983988995</v>
      </c>
      <c r="P151" s="930">
        <v>82815.131552595994</v>
      </c>
      <c r="Q151" s="1100">
        <v>76090.347120115999</v>
      </c>
    </row>
    <row r="152" spans="1:17" ht="12" customHeight="1">
      <c r="A152" s="1329" t="s">
        <v>309</v>
      </c>
      <c r="B152" s="1330"/>
      <c r="C152" s="1082"/>
      <c r="D152" s="1082"/>
      <c r="N152" s="234"/>
      <c r="O152" s="234"/>
      <c r="P152" s="1154"/>
      <c r="Q152" s="1105"/>
    </row>
    <row r="153" spans="1:17" ht="12" customHeight="1">
      <c r="A153" s="364" t="s">
        <v>8</v>
      </c>
      <c r="B153" s="1151" t="s">
        <v>456</v>
      </c>
      <c r="C153" s="234">
        <v>888106.66265028599</v>
      </c>
      <c r="D153" s="234">
        <v>989283.45331093599</v>
      </c>
      <c r="E153" s="234">
        <v>1038325.541257592</v>
      </c>
      <c r="F153" s="234">
        <v>1050913.4610153351</v>
      </c>
      <c r="G153" s="234">
        <v>1068599.4225242841</v>
      </c>
      <c r="H153" s="234">
        <v>1056267.8782421181</v>
      </c>
      <c r="I153" s="234">
        <v>1056860.184043726</v>
      </c>
      <c r="J153" s="234">
        <v>1063799.255494012</v>
      </c>
      <c r="K153" s="234">
        <v>1077644.5513693718</v>
      </c>
      <c r="L153" s="234">
        <v>1063155.793940275</v>
      </c>
      <c r="M153" s="234">
        <v>1048891.236785491</v>
      </c>
      <c r="N153" s="930">
        <v>940201.14814344607</v>
      </c>
      <c r="O153" s="930">
        <v>997049.01304059289</v>
      </c>
      <c r="P153" s="930">
        <v>1105439.9416020529</v>
      </c>
      <c r="Q153" s="1100">
        <v>1119138.239672614</v>
      </c>
    </row>
    <row r="154" spans="1:17" ht="12" customHeight="1">
      <c r="A154" s="362"/>
      <c r="B154" s="1150" t="s">
        <v>96</v>
      </c>
      <c r="C154" s="234">
        <v>717342.57739878993</v>
      </c>
      <c r="D154" s="234">
        <v>810144.10784662294</v>
      </c>
      <c r="E154" s="234">
        <v>851758.88579277904</v>
      </c>
      <c r="F154" s="234">
        <v>855686.18533104495</v>
      </c>
      <c r="G154" s="234">
        <v>866125.650993302</v>
      </c>
      <c r="H154" s="234">
        <v>859898.95450533193</v>
      </c>
      <c r="I154" s="234">
        <v>862744.78183233296</v>
      </c>
      <c r="J154" s="234">
        <v>875242.017342721</v>
      </c>
      <c r="K154" s="234">
        <v>887774.11167241901</v>
      </c>
      <c r="L154" s="234">
        <v>879513.54268051696</v>
      </c>
      <c r="M154" s="234">
        <v>858565.53267902101</v>
      </c>
      <c r="N154" s="930">
        <v>748160.02195005596</v>
      </c>
      <c r="O154" s="930">
        <v>778035.60631257296</v>
      </c>
      <c r="P154" s="930">
        <v>891298.70686094207</v>
      </c>
      <c r="Q154" s="1100">
        <v>900060.61392140004</v>
      </c>
    </row>
    <row r="155" spans="1:17">
      <c r="A155" s="362"/>
      <c r="B155" s="1150" t="s">
        <v>457</v>
      </c>
      <c r="C155" s="234">
        <v>197170.705681505</v>
      </c>
      <c r="D155" s="234">
        <v>212133.74866599601</v>
      </c>
      <c r="E155" s="234">
        <v>230783.50009296898</v>
      </c>
      <c r="F155" s="234">
        <v>223548.58578888298</v>
      </c>
      <c r="G155" s="234">
        <v>233356.00987109798</v>
      </c>
      <c r="H155" s="234">
        <v>221223.18782462701</v>
      </c>
      <c r="I155" s="234">
        <v>218320.46115171601</v>
      </c>
      <c r="J155" s="234">
        <v>228482.09244875898</v>
      </c>
      <c r="K155" s="234">
        <v>227343.158347383</v>
      </c>
      <c r="L155" s="234">
        <v>223487.86192770599</v>
      </c>
      <c r="M155" s="234">
        <v>214577.759754828</v>
      </c>
      <c r="N155" s="930">
        <v>212656.226330162</v>
      </c>
      <c r="O155" s="930">
        <v>212841.55673725498</v>
      </c>
      <c r="P155" s="930">
        <v>221364.385578999</v>
      </c>
      <c r="Q155" s="1100">
        <v>232690.09877301898</v>
      </c>
    </row>
    <row r="156" spans="1:17" ht="12" customHeight="1">
      <c r="A156" s="362"/>
      <c r="B156" s="1150" t="s">
        <v>563</v>
      </c>
      <c r="C156" s="234">
        <v>136714.316671273</v>
      </c>
      <c r="D156" s="234">
        <v>163352.02532553399</v>
      </c>
      <c r="E156" s="234">
        <v>161678.19362683501</v>
      </c>
      <c r="F156" s="234">
        <v>160160.17957078002</v>
      </c>
      <c r="G156" s="234">
        <v>166627.86146271002</v>
      </c>
      <c r="H156" s="234">
        <v>167520.19662658501</v>
      </c>
      <c r="I156" s="234">
        <v>170660.68449712801</v>
      </c>
      <c r="J156" s="234">
        <v>167795.03982779401</v>
      </c>
      <c r="K156" s="234">
        <v>166688.969704488</v>
      </c>
      <c r="L156" s="234">
        <v>167830.74719673902</v>
      </c>
      <c r="M156" s="234">
        <v>176575.17520902</v>
      </c>
      <c r="N156" s="930">
        <v>136996.758399627</v>
      </c>
      <c r="O156" s="930">
        <v>141725.923596051</v>
      </c>
      <c r="P156" s="930">
        <v>182677.612946245</v>
      </c>
      <c r="Q156" s="1100">
        <v>180239.816014215</v>
      </c>
    </row>
    <row r="157" spans="1:17" ht="12" customHeight="1">
      <c r="A157" s="362"/>
      <c r="B157" s="1150" t="s">
        <v>459</v>
      </c>
      <c r="C157" s="234">
        <v>383457.55504601198</v>
      </c>
      <c r="D157" s="234">
        <v>434658.33385509305</v>
      </c>
      <c r="E157" s="234">
        <v>459297.19207297504</v>
      </c>
      <c r="F157" s="234">
        <v>471977.41997138201</v>
      </c>
      <c r="G157" s="234">
        <v>466141.779659494</v>
      </c>
      <c r="H157" s="234">
        <v>471155.57005411998</v>
      </c>
      <c r="I157" s="234">
        <v>473763.636183489</v>
      </c>
      <c r="J157" s="234">
        <v>478964.88506616798</v>
      </c>
      <c r="K157" s="234">
        <v>493741.98362054798</v>
      </c>
      <c r="L157" s="234">
        <v>488194.93355607195</v>
      </c>
      <c r="M157" s="234">
        <v>467412.59771517297</v>
      </c>
      <c r="N157" s="930">
        <v>398507.03722026706</v>
      </c>
      <c r="O157" s="930">
        <v>423468.125979267</v>
      </c>
      <c r="P157" s="930">
        <v>487256.708335698</v>
      </c>
      <c r="Q157" s="1100">
        <v>487130.699134166</v>
      </c>
    </row>
    <row r="158" spans="1:17" ht="12" customHeight="1">
      <c r="A158" s="362"/>
      <c r="B158" s="1150" t="s">
        <v>460</v>
      </c>
      <c r="C158" s="234">
        <v>170764.085251496</v>
      </c>
      <c r="D158" s="234">
        <v>179139.345464313</v>
      </c>
      <c r="E158" s="234">
        <v>186566.65546481099</v>
      </c>
      <c r="F158" s="234">
        <v>195227.275684294</v>
      </c>
      <c r="G158" s="234">
        <v>202473.77153097701</v>
      </c>
      <c r="H158" s="234">
        <v>196368.92373678999</v>
      </c>
      <c r="I158" s="234">
        <v>194115.40221139099</v>
      </c>
      <c r="J158" s="234">
        <v>188557.23815129299</v>
      </c>
      <c r="K158" s="234">
        <v>189870.439696952</v>
      </c>
      <c r="L158" s="234">
        <v>183642.251259754</v>
      </c>
      <c r="M158" s="234">
        <v>190325.70410647101</v>
      </c>
      <c r="N158" s="930">
        <v>192041.12619339</v>
      </c>
      <c r="O158" s="930">
        <v>219013.40672802</v>
      </c>
      <c r="P158" s="930">
        <v>214141.23474111699</v>
      </c>
      <c r="Q158" s="1100">
        <v>219077.625751215</v>
      </c>
    </row>
    <row r="159" spans="1:17" ht="12" customHeight="1">
      <c r="A159" s="362"/>
      <c r="B159" s="1150" t="s">
        <v>457</v>
      </c>
      <c r="C159" s="234">
        <v>104215.49929953</v>
      </c>
      <c r="D159" s="234">
        <v>110490.31393592599</v>
      </c>
      <c r="E159" s="234">
        <v>121952.42794948599</v>
      </c>
      <c r="F159" s="234">
        <v>121681.873830346</v>
      </c>
      <c r="G159" s="234">
        <v>122388.006150688</v>
      </c>
      <c r="H159" s="234">
        <v>118574.23552792599</v>
      </c>
      <c r="I159" s="234">
        <v>118736.018477971</v>
      </c>
      <c r="J159" s="234">
        <v>115291.104673043</v>
      </c>
      <c r="K159" s="234">
        <v>112044.975722811</v>
      </c>
      <c r="L159" s="234">
        <v>111142.00222033</v>
      </c>
      <c r="M159" s="234">
        <v>114089.207440424</v>
      </c>
      <c r="N159" s="930">
        <v>120977.714236891</v>
      </c>
      <c r="O159" s="930">
        <v>132870.092076325</v>
      </c>
      <c r="P159" s="930">
        <v>124287.81114296601</v>
      </c>
      <c r="Q159" s="1100">
        <v>132447.99426292899</v>
      </c>
    </row>
    <row r="160" spans="1:17" ht="12" customHeight="1">
      <c r="A160" s="362"/>
      <c r="B160" s="1150" t="s">
        <v>563</v>
      </c>
      <c r="C160" s="234">
        <v>14362.306261012</v>
      </c>
      <c r="D160" s="234">
        <v>7719.4789288809998</v>
      </c>
      <c r="E160" s="234">
        <v>8075.4860000890003</v>
      </c>
      <c r="F160" s="234">
        <v>8725.1256190919994</v>
      </c>
      <c r="G160" s="234">
        <v>8829.381938605</v>
      </c>
      <c r="H160" s="234">
        <v>8632.4434056490009</v>
      </c>
      <c r="I160" s="234">
        <v>9447.8009032730006</v>
      </c>
      <c r="J160" s="234">
        <v>9547.3476911680009</v>
      </c>
      <c r="K160" s="234">
        <v>9021.5996277739996</v>
      </c>
      <c r="L160" s="234">
        <v>8854.4476168959991</v>
      </c>
      <c r="M160" s="234">
        <v>7188.8305907459999</v>
      </c>
      <c r="N160" s="930">
        <v>7657.1149686030003</v>
      </c>
      <c r="O160" s="930">
        <v>8025.8944869959996</v>
      </c>
      <c r="P160" s="930">
        <v>7850.5664775690002</v>
      </c>
      <c r="Q160" s="1100">
        <v>7922.9636379980002</v>
      </c>
    </row>
    <row r="161" spans="1:17" ht="12" customHeight="1">
      <c r="A161" s="362"/>
      <c r="B161" s="1150" t="s">
        <v>459</v>
      </c>
      <c r="C161" s="234">
        <v>52186.279690953997</v>
      </c>
      <c r="D161" s="234">
        <v>60929.552599506002</v>
      </c>
      <c r="E161" s="234">
        <v>56538.741515235997</v>
      </c>
      <c r="F161" s="234">
        <v>64820.276234855999</v>
      </c>
      <c r="G161" s="234">
        <v>71256.383441683996</v>
      </c>
      <c r="H161" s="234">
        <v>69162.244803214999</v>
      </c>
      <c r="I161" s="234">
        <v>65931.582830147003</v>
      </c>
      <c r="J161" s="234">
        <v>63718.785787082001</v>
      </c>
      <c r="K161" s="234">
        <v>68803.864346367001</v>
      </c>
      <c r="L161" s="234">
        <v>63645.801422527999</v>
      </c>
      <c r="M161" s="234">
        <v>69047.666075300993</v>
      </c>
      <c r="N161" s="930">
        <v>63406.296987895999</v>
      </c>
      <c r="O161" s="930">
        <v>78117.420164698997</v>
      </c>
      <c r="P161" s="930">
        <v>82002.857120582004</v>
      </c>
      <c r="Q161" s="1100">
        <v>78706.667850287995</v>
      </c>
    </row>
    <row r="162" spans="1:17" ht="12" customHeight="1">
      <c r="A162" s="362" t="s">
        <v>9</v>
      </c>
      <c r="B162" s="1151" t="s">
        <v>462</v>
      </c>
      <c r="C162" s="234">
        <v>0.30732762899999999</v>
      </c>
      <c r="D162" s="234">
        <v>0.30732762899999999</v>
      </c>
      <c r="E162" s="234">
        <v>0.30732762899999999</v>
      </c>
      <c r="F162" s="234">
        <v>0.30732762899999999</v>
      </c>
      <c r="G162" s="234">
        <v>0.30732762899999999</v>
      </c>
      <c r="H162" s="234">
        <v>156.94279811499999</v>
      </c>
      <c r="I162" s="234">
        <v>66.638302013000001</v>
      </c>
      <c r="J162" s="234">
        <v>0.30732762899999999</v>
      </c>
      <c r="K162" s="234">
        <v>0.30732762899999999</v>
      </c>
      <c r="L162" s="234">
        <v>0.30732762899999999</v>
      </c>
      <c r="M162" s="234">
        <v>3.3777439</v>
      </c>
      <c r="N162" s="930">
        <v>557.46827822800003</v>
      </c>
      <c r="O162" s="930">
        <v>0.30732762899999999</v>
      </c>
      <c r="P162" s="930">
        <v>0.30732762899999999</v>
      </c>
      <c r="Q162" s="1100">
        <v>1567.0569105980001</v>
      </c>
    </row>
    <row r="163" spans="1:17" ht="12" customHeight="1">
      <c r="A163" s="362" t="s">
        <v>10</v>
      </c>
      <c r="B163" s="1151" t="s">
        <v>463</v>
      </c>
      <c r="C163" s="234">
        <v>41205.913614222001</v>
      </c>
      <c r="D163" s="234">
        <v>56468.227858049999</v>
      </c>
      <c r="E163" s="234">
        <v>58349.268134389997</v>
      </c>
      <c r="F163" s="234">
        <v>57986.520182988002</v>
      </c>
      <c r="G163" s="234">
        <v>58808.984501029001</v>
      </c>
      <c r="H163" s="234">
        <v>52453.450744741</v>
      </c>
      <c r="I163" s="234">
        <v>54629.279995263001</v>
      </c>
      <c r="J163" s="234">
        <v>53035.780371451001</v>
      </c>
      <c r="K163" s="234">
        <v>57416.515765106997</v>
      </c>
      <c r="L163" s="234">
        <v>58400.981299585997</v>
      </c>
      <c r="M163" s="234">
        <v>51604.707040342997</v>
      </c>
      <c r="N163" s="930">
        <v>52873.062496482002</v>
      </c>
      <c r="O163" s="930">
        <v>61373.028394260997</v>
      </c>
      <c r="P163" s="930">
        <v>59526.340659701003</v>
      </c>
      <c r="Q163" s="1100">
        <v>59828.445580785999</v>
      </c>
    </row>
    <row r="164" spans="1:17" ht="12" customHeight="1">
      <c r="A164" s="362" t="s">
        <v>11</v>
      </c>
      <c r="B164" s="1151" t="s">
        <v>702</v>
      </c>
      <c r="C164" s="234">
        <v>2071.4614507679998</v>
      </c>
      <c r="D164" s="234">
        <v>2381.8828586310001</v>
      </c>
      <c r="E164" s="234">
        <v>2831.8745375929998</v>
      </c>
      <c r="F164" s="234">
        <v>2982.1014598100001</v>
      </c>
      <c r="G164" s="234">
        <v>3427.1667169900002</v>
      </c>
      <c r="H164" s="234">
        <v>2891.4887341990002</v>
      </c>
      <c r="I164" s="234">
        <v>2591.7478901019999</v>
      </c>
      <c r="J164" s="234">
        <v>2792.6713731149998</v>
      </c>
      <c r="K164" s="234">
        <v>2467.980322937</v>
      </c>
      <c r="L164" s="234">
        <v>2096.321475532</v>
      </c>
      <c r="M164" s="234">
        <v>2997.9515211570001</v>
      </c>
      <c r="N164" s="930">
        <v>1307.104129416</v>
      </c>
      <c r="O164" s="930">
        <v>1316.422216812</v>
      </c>
      <c r="P164" s="930">
        <v>2615.4755400089998</v>
      </c>
      <c r="Q164" s="1100">
        <v>2444.8081508670002</v>
      </c>
    </row>
    <row r="165" spans="1:17" ht="12" customHeight="1">
      <c r="A165" s="362" t="s">
        <v>98</v>
      </c>
      <c r="B165" s="1151" t="s">
        <v>532</v>
      </c>
      <c r="C165" s="234">
        <v>32584.98603493</v>
      </c>
      <c r="D165" s="234">
        <v>44289.940507157</v>
      </c>
      <c r="E165" s="234">
        <v>38961.747929277</v>
      </c>
      <c r="F165" s="234">
        <v>40293.423546186998</v>
      </c>
      <c r="G165" s="234">
        <v>42386.814771762998</v>
      </c>
      <c r="H165" s="234">
        <v>43354.181629418999</v>
      </c>
      <c r="I165" s="234">
        <v>40414.38598775</v>
      </c>
      <c r="J165" s="234">
        <v>39912.102329497</v>
      </c>
      <c r="K165" s="234">
        <v>39102.279897578002</v>
      </c>
      <c r="L165" s="234">
        <v>40788.955323836002</v>
      </c>
      <c r="M165" s="234">
        <v>46208.587622034</v>
      </c>
      <c r="N165" s="930">
        <v>28822.483065380999</v>
      </c>
      <c r="O165" s="930">
        <v>31769.999799615998</v>
      </c>
      <c r="P165" s="930">
        <v>44890.817535173002</v>
      </c>
      <c r="Q165" s="1100">
        <v>46269.455729902998</v>
      </c>
    </row>
    <row r="166" spans="1:17" ht="12" customHeight="1">
      <c r="A166" s="362"/>
      <c r="B166" s="1150" t="s">
        <v>96</v>
      </c>
      <c r="C166" s="234">
        <v>22433.284009737999</v>
      </c>
      <c r="D166" s="234">
        <v>31414.199257157001</v>
      </c>
      <c r="E166" s="234">
        <v>28230.147929276998</v>
      </c>
      <c r="F166" s="234">
        <v>28268.423546187001</v>
      </c>
      <c r="G166" s="234">
        <v>28520.141657315002</v>
      </c>
      <c r="H166" s="234">
        <v>28638.881629419</v>
      </c>
      <c r="I166" s="234">
        <v>28591.310987749999</v>
      </c>
      <c r="J166" s="234">
        <v>28552.984040261999</v>
      </c>
      <c r="K166" s="234">
        <v>28586.629897578001</v>
      </c>
      <c r="L166" s="234">
        <v>29697.455323835999</v>
      </c>
      <c r="M166" s="234">
        <v>32125.462622034</v>
      </c>
      <c r="N166" s="930">
        <v>17656.983065380999</v>
      </c>
      <c r="O166" s="930">
        <v>17802.307529811998</v>
      </c>
      <c r="P166" s="930">
        <v>30440.310011459998</v>
      </c>
      <c r="Q166" s="1100">
        <v>31785.455729902998</v>
      </c>
    </row>
    <row r="167" spans="1:17" ht="12" customHeight="1">
      <c r="A167" s="362"/>
      <c r="B167" s="1150" t="s">
        <v>421</v>
      </c>
      <c r="C167" s="234">
        <v>10151.702025192</v>
      </c>
      <c r="D167" s="234">
        <v>12875.741249999999</v>
      </c>
      <c r="E167" s="234">
        <v>10731.6</v>
      </c>
      <c r="F167" s="234">
        <v>12025</v>
      </c>
      <c r="G167" s="234">
        <v>13866.673114448</v>
      </c>
      <c r="H167" s="234">
        <v>14715.3</v>
      </c>
      <c r="I167" s="234">
        <v>11823.075000000001</v>
      </c>
      <c r="J167" s="234">
        <v>11359.118289235001</v>
      </c>
      <c r="K167" s="234">
        <v>10515.65</v>
      </c>
      <c r="L167" s="234">
        <v>11091.5</v>
      </c>
      <c r="M167" s="234">
        <v>14083.125</v>
      </c>
      <c r="N167" s="930">
        <v>11165.5</v>
      </c>
      <c r="O167" s="930">
        <v>13967.692269804</v>
      </c>
      <c r="P167" s="930">
        <v>14450.507523713</v>
      </c>
      <c r="Q167" s="1100">
        <v>14484</v>
      </c>
    </row>
    <row r="168" spans="1:17" ht="12" customHeight="1">
      <c r="A168" s="365" t="s">
        <v>97</v>
      </c>
      <c r="B168" s="1151" t="s">
        <v>466</v>
      </c>
      <c r="C168" s="234">
        <v>9576.3611608270003</v>
      </c>
      <c r="D168" s="234">
        <v>6951.4028487590003</v>
      </c>
      <c r="E168" s="234">
        <v>13991.045074291</v>
      </c>
      <c r="F168" s="234">
        <v>11980.43398998</v>
      </c>
      <c r="G168" s="234">
        <v>12509.199851287</v>
      </c>
      <c r="H168" s="234">
        <v>11335.470643590999</v>
      </c>
      <c r="I168" s="234">
        <v>20150.991668850998</v>
      </c>
      <c r="J168" s="234">
        <v>22041.635451523998</v>
      </c>
      <c r="K168" s="234">
        <v>15231.484239613999</v>
      </c>
      <c r="L168" s="234">
        <v>15199.164416657</v>
      </c>
      <c r="M168" s="234">
        <v>18089.665400373</v>
      </c>
      <c r="N168" s="930">
        <v>18787.559178127001</v>
      </c>
      <c r="O168" s="930">
        <v>22033.868703593002</v>
      </c>
      <c r="P168" s="930">
        <v>24301.877603437999</v>
      </c>
      <c r="Q168" s="1100">
        <v>26053.325935192999</v>
      </c>
    </row>
    <row r="169" spans="1:17" ht="36">
      <c r="A169" s="362" t="s">
        <v>125</v>
      </c>
      <c r="B169" s="1151" t="s">
        <v>467</v>
      </c>
      <c r="C169" s="234">
        <v>16136.271912703</v>
      </c>
      <c r="D169" s="234">
        <v>25027.975407929</v>
      </c>
      <c r="E169" s="234">
        <v>19343.913885245998</v>
      </c>
      <c r="F169" s="234">
        <v>18371.203191655</v>
      </c>
      <c r="G169" s="234">
        <v>32134.926154956</v>
      </c>
      <c r="H169" s="234">
        <v>31483.729064346</v>
      </c>
      <c r="I169" s="234">
        <v>30058.764325489999</v>
      </c>
      <c r="J169" s="234">
        <v>25845.935617638999</v>
      </c>
      <c r="K169" s="234">
        <v>22683.012871368999</v>
      </c>
      <c r="L169" s="234">
        <v>31609.213746967001</v>
      </c>
      <c r="M169" s="234">
        <v>47970.345265641998</v>
      </c>
      <c r="N169" s="234">
        <v>17427.469198134</v>
      </c>
      <c r="O169" s="234">
        <v>22308.579539138002</v>
      </c>
      <c r="P169" s="234">
        <v>44748.175537657997</v>
      </c>
      <c r="Q169" s="808">
        <v>26315.977305036999</v>
      </c>
    </row>
    <row r="170" spans="1:17" ht="12" customHeight="1">
      <c r="A170" s="362" t="s">
        <v>203</v>
      </c>
      <c r="B170" s="1151" t="s">
        <v>713</v>
      </c>
      <c r="C170" s="234">
        <v>848.72362922900004</v>
      </c>
      <c r="D170" s="234">
        <v>1115.44958518</v>
      </c>
      <c r="E170" s="234">
        <v>693.089213976</v>
      </c>
      <c r="F170" s="234">
        <v>846.50680031599995</v>
      </c>
      <c r="G170" s="234">
        <v>643.49634522400004</v>
      </c>
      <c r="H170" s="234">
        <v>1005.3942892</v>
      </c>
      <c r="I170" s="234">
        <v>865.70557184500001</v>
      </c>
      <c r="J170" s="234">
        <v>829.14487817899999</v>
      </c>
      <c r="K170" s="234">
        <v>876.83234969800003</v>
      </c>
      <c r="L170" s="234">
        <v>898.52064524499997</v>
      </c>
      <c r="M170" s="234">
        <v>1149.0583268</v>
      </c>
      <c r="N170" s="234">
        <v>969.71912215999998</v>
      </c>
      <c r="O170" s="234">
        <v>1079.169363876</v>
      </c>
      <c r="P170" s="234">
        <v>1123.75761517</v>
      </c>
      <c r="Q170" s="808">
        <v>1050.9969426340001</v>
      </c>
    </row>
    <row r="171" spans="1:17" ht="12" customHeight="1">
      <c r="A171" s="1329" t="s">
        <v>712</v>
      </c>
      <c r="B171" s="1330"/>
      <c r="C171" s="234"/>
      <c r="D171" s="234"/>
      <c r="E171" s="234"/>
      <c r="F171" s="234"/>
      <c r="G171" s="234"/>
      <c r="H171" s="234"/>
      <c r="I171" s="234"/>
      <c r="J171" s="234"/>
      <c r="K171" s="234"/>
      <c r="L171" s="234"/>
      <c r="M171" s="234"/>
      <c r="N171" s="930"/>
      <c r="O171" s="930"/>
      <c r="P171" s="930"/>
      <c r="Q171" s="1100"/>
    </row>
    <row r="172" spans="1:17" ht="12" customHeight="1">
      <c r="A172" s="362" t="s">
        <v>8</v>
      </c>
      <c r="B172" s="1151" t="s">
        <v>468</v>
      </c>
      <c r="C172" s="234">
        <v>44690.761584567001</v>
      </c>
      <c r="D172" s="234">
        <v>72940.263025567008</v>
      </c>
      <c r="E172" s="234">
        <v>56215.513023205</v>
      </c>
      <c r="F172" s="234">
        <v>56215.513023205</v>
      </c>
      <c r="G172" s="234">
        <v>56847.939565704997</v>
      </c>
      <c r="H172" s="234">
        <v>57134.156695704994</v>
      </c>
      <c r="I172" s="234">
        <v>57134.156695704994</v>
      </c>
      <c r="J172" s="234">
        <v>57161.201695705</v>
      </c>
      <c r="K172" s="234">
        <v>57161.201695705</v>
      </c>
      <c r="L172" s="234">
        <v>57161.201695705</v>
      </c>
      <c r="M172" s="234">
        <v>57186.380285704996</v>
      </c>
      <c r="N172" s="930">
        <v>54556.297044204999</v>
      </c>
      <c r="O172" s="930">
        <v>60262.749532705006</v>
      </c>
      <c r="P172" s="930">
        <v>62893.110454205002</v>
      </c>
      <c r="Q172" s="1100">
        <v>62893.110454205002</v>
      </c>
    </row>
    <row r="173" spans="1:17" ht="12" customHeight="1">
      <c r="A173" s="362" t="s">
        <v>9</v>
      </c>
      <c r="B173" s="1151" t="s">
        <v>469</v>
      </c>
      <c r="C173" s="234">
        <v>12967.064510398999</v>
      </c>
      <c r="D173" s="234">
        <v>15140.256930338999</v>
      </c>
      <c r="E173" s="234">
        <v>16091.857379773001</v>
      </c>
      <c r="F173" s="234">
        <v>16095.357379773001</v>
      </c>
      <c r="G173" s="234">
        <v>16096.863514077</v>
      </c>
      <c r="H173" s="234">
        <v>16096.863514077</v>
      </c>
      <c r="I173" s="234">
        <v>16096.863514077</v>
      </c>
      <c r="J173" s="234">
        <v>16096.863514077</v>
      </c>
      <c r="K173" s="234">
        <v>16096.863514077</v>
      </c>
      <c r="L173" s="234">
        <v>16096.863514077</v>
      </c>
      <c r="M173" s="234">
        <v>16096.863514077</v>
      </c>
      <c r="N173" s="930">
        <v>13064.07729727</v>
      </c>
      <c r="O173" s="930">
        <v>13621.719634093</v>
      </c>
      <c r="P173" s="930">
        <v>16775.134854337</v>
      </c>
      <c r="Q173" s="1100">
        <v>16953.494877364999</v>
      </c>
    </row>
    <row r="174" spans="1:17" ht="12" customHeight="1">
      <c r="A174" s="362" t="s">
        <v>10</v>
      </c>
      <c r="B174" s="1151" t="s">
        <v>703</v>
      </c>
      <c r="C174" s="234">
        <v>71458.439530592004</v>
      </c>
      <c r="D174" s="234">
        <v>71634.336037597008</v>
      </c>
      <c r="E174" s="234">
        <v>101736.230572524</v>
      </c>
      <c r="F174" s="234">
        <v>101735.53375183801</v>
      </c>
      <c r="G174" s="234">
        <v>100427.84558344801</v>
      </c>
      <c r="H174" s="234">
        <v>100285.55288639701</v>
      </c>
      <c r="I174" s="234">
        <v>100268.361970718</v>
      </c>
      <c r="J174" s="234">
        <v>99331.084132179007</v>
      </c>
      <c r="K174" s="234">
        <v>98646.562013727002</v>
      </c>
      <c r="L174" s="234">
        <v>97968.49672233501</v>
      </c>
      <c r="M174" s="234">
        <v>97970.076492210006</v>
      </c>
      <c r="N174" s="930">
        <v>115830.11103265799</v>
      </c>
      <c r="O174" s="930">
        <v>118372.62668044399</v>
      </c>
      <c r="P174" s="930">
        <v>124539.456328286</v>
      </c>
      <c r="Q174" s="1100">
        <v>121938.339236257</v>
      </c>
    </row>
    <row r="175" spans="1:17" ht="12.95" customHeight="1">
      <c r="A175" s="362" t="s">
        <v>11</v>
      </c>
      <c r="B175" s="1151" t="s">
        <v>704</v>
      </c>
      <c r="C175" s="234">
        <v>17561.712798975001</v>
      </c>
      <c r="D175" s="234">
        <v>17947.876906853999</v>
      </c>
      <c r="E175" s="234">
        <v>8406.5617531219996</v>
      </c>
      <c r="F175" s="234">
        <v>10703.821584886</v>
      </c>
      <c r="G175" s="234">
        <v>12849.04284939</v>
      </c>
      <c r="H175" s="234">
        <v>14949.025197864001</v>
      </c>
      <c r="I175" s="234">
        <v>17338.647696897999</v>
      </c>
      <c r="J175" s="234">
        <v>19488.816855574998</v>
      </c>
      <c r="K175" s="234">
        <v>21367.041590383997</v>
      </c>
      <c r="L175" s="234">
        <v>22795.112088169</v>
      </c>
      <c r="M175" s="234">
        <v>24630.583983863002</v>
      </c>
      <c r="N175" s="930">
        <v>2179.725080147</v>
      </c>
      <c r="O175" s="930">
        <v>4189.0428341280003</v>
      </c>
      <c r="P175" s="930">
        <v>6605.1906911999995</v>
      </c>
      <c r="Q175" s="1100">
        <v>8639.120668941001</v>
      </c>
    </row>
    <row r="176" spans="1:17" ht="12.95" customHeight="1">
      <c r="A176" s="362" t="s">
        <v>98</v>
      </c>
      <c r="B176" s="1151" t="s">
        <v>472</v>
      </c>
      <c r="C176" s="234">
        <v>33768.250402564998</v>
      </c>
      <c r="D176" s="234">
        <v>47966.573943358999</v>
      </c>
      <c r="E176" s="234">
        <v>44946.690045210002</v>
      </c>
      <c r="F176" s="234">
        <v>45827.311381179999</v>
      </c>
      <c r="G176" s="234">
        <v>45010.752602904002</v>
      </c>
      <c r="H176" s="234">
        <v>45290.212653461</v>
      </c>
      <c r="I176" s="234">
        <v>46068.230932728999</v>
      </c>
      <c r="J176" s="234">
        <v>46860.307439719007</v>
      </c>
      <c r="K176" s="234">
        <v>45832.275000082998</v>
      </c>
      <c r="L176" s="234">
        <v>45484.781500265002</v>
      </c>
      <c r="M176" s="234">
        <v>44837.458774274004</v>
      </c>
      <c r="N176" s="930">
        <v>44043.884204595</v>
      </c>
      <c r="O176" s="930">
        <v>47668.335635964002</v>
      </c>
      <c r="P176" s="930">
        <v>48926.459306383003</v>
      </c>
      <c r="Q176" s="1100">
        <v>49756.246086177001</v>
      </c>
    </row>
    <row r="177" spans="1:17" ht="12" customHeight="1" thickBot="1">
      <c r="A177" s="366" t="s">
        <v>97</v>
      </c>
      <c r="B177" s="367" t="s">
        <v>473</v>
      </c>
      <c r="C177" s="242">
        <v>11622.233653575</v>
      </c>
      <c r="D177" s="242">
        <v>16453.461665006002</v>
      </c>
      <c r="E177" s="242">
        <v>10854.487260878999</v>
      </c>
      <c r="F177" s="242">
        <v>10852.217362433001</v>
      </c>
      <c r="G177" s="242">
        <v>10890.511710428</v>
      </c>
      <c r="H177" s="242">
        <v>12297.977782872</v>
      </c>
      <c r="I177" s="242">
        <v>12057.291319346999</v>
      </c>
      <c r="J177" s="242">
        <v>11962.934787222999</v>
      </c>
      <c r="K177" s="242">
        <v>11129.901779321999</v>
      </c>
      <c r="L177" s="242">
        <v>11175.560117469</v>
      </c>
      <c r="M177" s="242">
        <v>11558.37309576</v>
      </c>
      <c r="N177" s="1106">
        <v>6189.374840812</v>
      </c>
      <c r="O177" s="1106">
        <v>6273.6043798479996</v>
      </c>
      <c r="P177" s="1106">
        <v>8254.6225351440007</v>
      </c>
      <c r="Q177" s="1102">
        <v>8258.8616290280006</v>
      </c>
    </row>
    <row r="178" spans="1:17" ht="75" customHeight="1">
      <c r="A178" s="1331" t="s">
        <v>744</v>
      </c>
      <c r="B178" s="1332"/>
      <c r="C178" s="1332"/>
      <c r="D178" s="1332"/>
      <c r="E178" s="1332"/>
      <c r="F178" s="1332"/>
      <c r="G178" s="1332"/>
      <c r="H178" s="1332"/>
      <c r="I178" s="1332"/>
      <c r="J178" s="1332"/>
      <c r="K178" s="1332"/>
      <c r="L178" s="1332"/>
      <c r="M178" s="1332"/>
      <c r="N178" s="1332"/>
      <c r="O178" s="1332"/>
      <c r="P178" s="1332"/>
      <c r="Q178" s="1333"/>
    </row>
    <row r="179" spans="1:17" ht="22.35" customHeight="1">
      <c r="A179" s="1317" t="s">
        <v>93</v>
      </c>
      <c r="B179" s="1318"/>
      <c r="C179" s="1318">
        <v>2022</v>
      </c>
      <c r="D179" s="1321">
        <v>2023</v>
      </c>
      <c r="E179" s="1321">
        <v>2024</v>
      </c>
      <c r="F179" s="1321"/>
      <c r="G179" s="1321"/>
      <c r="H179" s="1321"/>
      <c r="I179" s="1321"/>
      <c r="J179" s="1321"/>
      <c r="K179" s="1321"/>
      <c r="L179" s="1321"/>
      <c r="M179" s="1321"/>
      <c r="N179" s="1321"/>
      <c r="O179" s="1321">
        <v>2025</v>
      </c>
      <c r="P179" s="1321"/>
      <c r="Q179" s="1323"/>
    </row>
    <row r="180" spans="1:17" ht="22.35" customHeight="1">
      <c r="A180" s="1317"/>
      <c r="B180" s="1318"/>
      <c r="C180" s="1318"/>
      <c r="D180" s="1321"/>
      <c r="E180" s="800" t="s">
        <v>3</v>
      </c>
      <c r="F180" s="800" t="s">
        <v>4</v>
      </c>
      <c r="G180" s="800" t="s">
        <v>5</v>
      </c>
      <c r="H180" s="800" t="s">
        <v>6</v>
      </c>
      <c r="I180" s="800" t="s">
        <v>267</v>
      </c>
      <c r="J180" s="800" t="s">
        <v>7</v>
      </c>
      <c r="K180" s="800" t="s">
        <v>13</v>
      </c>
      <c r="L180" s="800" t="s">
        <v>14</v>
      </c>
      <c r="M180" s="800" t="s">
        <v>906</v>
      </c>
      <c r="N180" s="800" t="s">
        <v>0</v>
      </c>
      <c r="O180" s="800" t="s">
        <v>1</v>
      </c>
      <c r="P180" s="800" t="s">
        <v>2</v>
      </c>
      <c r="Q180" s="1097" t="s">
        <v>3</v>
      </c>
    </row>
    <row r="181" spans="1:17" ht="12" customHeight="1">
      <c r="A181" s="1327" t="s">
        <v>307</v>
      </c>
      <c r="B181" s="1328"/>
      <c r="C181" s="1146"/>
      <c r="D181" s="1077"/>
      <c r="E181" s="305"/>
      <c r="F181" s="305"/>
      <c r="G181" s="305"/>
      <c r="H181" s="305"/>
      <c r="I181" s="305"/>
      <c r="J181" s="305"/>
      <c r="K181" s="305"/>
      <c r="L181" s="305"/>
      <c r="M181" s="305"/>
      <c r="N181" s="305"/>
      <c r="O181" s="305"/>
      <c r="P181" s="305"/>
      <c r="Q181" s="1103"/>
    </row>
    <row r="182" spans="1:17" ht="12" customHeight="1">
      <c r="A182" s="1099" t="s">
        <v>8</v>
      </c>
      <c r="B182" s="1147" t="s">
        <v>787</v>
      </c>
      <c r="C182" s="234">
        <v>1708708.5556058742</v>
      </c>
      <c r="D182" s="234">
        <v>1860582.2082297211</v>
      </c>
      <c r="E182" s="234">
        <v>1912208.3530270569</v>
      </c>
      <c r="F182" s="234">
        <v>1917887.407363398</v>
      </c>
      <c r="G182" s="234">
        <v>1940267.859994787</v>
      </c>
      <c r="H182" s="234">
        <v>1944899.1045136291</v>
      </c>
      <c r="I182" s="234">
        <v>1936110.3418905861</v>
      </c>
      <c r="J182" s="234">
        <v>1961252.4865602669</v>
      </c>
      <c r="K182" s="234">
        <v>1979631.8345760049</v>
      </c>
      <c r="L182" s="234">
        <v>1985229.6363176601</v>
      </c>
      <c r="M182" s="234">
        <v>2013682.3866948388</v>
      </c>
      <c r="N182" s="930">
        <v>2113646.8825864331</v>
      </c>
      <c r="O182" s="930">
        <v>2136295.3488749559</v>
      </c>
      <c r="P182" s="930">
        <v>2052495.191747325</v>
      </c>
      <c r="Q182" s="1100">
        <v>2060063.248259048</v>
      </c>
    </row>
    <row r="183" spans="1:17">
      <c r="A183" s="1099"/>
      <c r="B183" s="1148" t="s">
        <v>315</v>
      </c>
      <c r="C183" s="234">
        <v>1687209.1936892329</v>
      </c>
      <c r="D183" s="234">
        <v>1834907.685131768</v>
      </c>
      <c r="E183" s="234">
        <v>1889634.7414892691</v>
      </c>
      <c r="F183" s="234">
        <v>1894869.9329418479</v>
      </c>
      <c r="G183" s="234">
        <v>1916653.40350058</v>
      </c>
      <c r="H183" s="234">
        <v>1921641.388906484</v>
      </c>
      <c r="I183" s="234">
        <v>1912396.7370683381</v>
      </c>
      <c r="J183" s="234">
        <v>1937438.202311889</v>
      </c>
      <c r="K183" s="234">
        <v>1957792.5805408121</v>
      </c>
      <c r="L183" s="234">
        <v>1960046.0634822641</v>
      </c>
      <c r="M183" s="234">
        <v>1985493.212517072</v>
      </c>
      <c r="N183" s="930">
        <v>2081608.786166128</v>
      </c>
      <c r="O183" s="930">
        <v>2103177.73026432</v>
      </c>
      <c r="P183" s="930">
        <v>2025531.652366379</v>
      </c>
      <c r="Q183" s="1100">
        <v>2035014.0874062702</v>
      </c>
    </row>
    <row r="184" spans="1:17" ht="12.95" customHeight="1">
      <c r="A184" s="1099"/>
      <c r="B184" s="1147" t="s">
        <v>316</v>
      </c>
      <c r="C184" s="234">
        <v>1434709.4427292841</v>
      </c>
      <c r="D184" s="234">
        <v>1572046.3592167059</v>
      </c>
      <c r="E184" s="234">
        <v>1587570.833972689</v>
      </c>
      <c r="F184" s="234">
        <v>1593356.25934228</v>
      </c>
      <c r="G184" s="234">
        <v>1613355.968709466</v>
      </c>
      <c r="H184" s="234">
        <v>1620544.9738994909</v>
      </c>
      <c r="I184" s="234">
        <v>1627145.0187238851</v>
      </c>
      <c r="J184" s="234">
        <v>1660571.6326430901</v>
      </c>
      <c r="K184" s="234">
        <v>1663604.3509835619</v>
      </c>
      <c r="L184" s="234">
        <v>1662608.8583555231</v>
      </c>
      <c r="M184" s="234">
        <v>1683741.713716544</v>
      </c>
      <c r="N184" s="930">
        <v>1779580.845138853</v>
      </c>
      <c r="O184" s="930">
        <v>1794982.9888175079</v>
      </c>
      <c r="P184" s="930">
        <v>1709805.8305163509</v>
      </c>
      <c r="Q184" s="1100">
        <v>1717963.1847691259</v>
      </c>
    </row>
    <row r="185" spans="1:17" ht="12.95" customHeight="1">
      <c r="A185" s="1099"/>
      <c r="B185" s="1147" t="s">
        <v>445</v>
      </c>
      <c r="C185" s="234">
        <v>252499.75095995099</v>
      </c>
      <c r="D185" s="234">
        <v>262861.32591505902</v>
      </c>
      <c r="E185" s="234">
        <v>302063.90751658002</v>
      </c>
      <c r="F185" s="234">
        <v>301513.673599559</v>
      </c>
      <c r="G185" s="234">
        <v>303297.43479111197</v>
      </c>
      <c r="H185" s="234">
        <v>301096.41500699695</v>
      </c>
      <c r="I185" s="234">
        <v>285251.71834445203</v>
      </c>
      <c r="J185" s="234">
        <v>276866.569668799</v>
      </c>
      <c r="K185" s="234">
        <v>294188.22955725301</v>
      </c>
      <c r="L185" s="234">
        <v>297437.20512673899</v>
      </c>
      <c r="M185" s="234">
        <v>301751.49880053196</v>
      </c>
      <c r="N185" s="930">
        <v>302027.94102727302</v>
      </c>
      <c r="O185" s="930">
        <v>308194.741446812</v>
      </c>
      <c r="P185" s="930">
        <v>315725.82185002905</v>
      </c>
      <c r="Q185" s="1100">
        <v>317050.90263714298</v>
      </c>
    </row>
    <row r="186" spans="1:17">
      <c r="A186" s="1099"/>
      <c r="B186" s="1148" t="s">
        <v>797</v>
      </c>
      <c r="C186" s="234">
        <v>21499.361916639999</v>
      </c>
      <c r="D186" s="234">
        <v>25674.523097959001</v>
      </c>
      <c r="E186" s="234">
        <v>22573.611537789002</v>
      </c>
      <c r="F186" s="234">
        <v>23017.474421557999</v>
      </c>
      <c r="G186" s="234">
        <v>23614.456494210001</v>
      </c>
      <c r="H186" s="234">
        <v>23257.715607144</v>
      </c>
      <c r="I186" s="234">
        <v>23713.604822249003</v>
      </c>
      <c r="J186" s="234">
        <v>23814.284248380998</v>
      </c>
      <c r="K186" s="234">
        <v>21839.254035185</v>
      </c>
      <c r="L186" s="234">
        <v>25183.572835397001</v>
      </c>
      <c r="M186" s="234">
        <v>28189.174177763001</v>
      </c>
      <c r="N186" s="930">
        <v>32038.096420302998</v>
      </c>
      <c r="O186" s="930">
        <v>33117.618610630001</v>
      </c>
      <c r="P186" s="930">
        <v>26963.539380945</v>
      </c>
      <c r="Q186" s="1100">
        <v>25049.160852771001</v>
      </c>
    </row>
    <row r="187" spans="1:17" ht="12.95" customHeight="1">
      <c r="A187" s="1099"/>
      <c r="B187" s="1147" t="s">
        <v>316</v>
      </c>
      <c r="C187" s="234">
        <v>14752.353479767002</v>
      </c>
      <c r="D187" s="234">
        <v>18001.415461313998</v>
      </c>
      <c r="E187" s="234">
        <v>15545.150297679002</v>
      </c>
      <c r="F187" s="234">
        <v>15990.761795613</v>
      </c>
      <c r="G187" s="234">
        <v>16446.830327456002</v>
      </c>
      <c r="H187" s="234">
        <v>15969.480318779999</v>
      </c>
      <c r="I187" s="234">
        <v>15960.786305436</v>
      </c>
      <c r="J187" s="234">
        <v>16368.310859871001</v>
      </c>
      <c r="K187" s="234">
        <v>15188.736288005</v>
      </c>
      <c r="L187" s="234">
        <v>18211.845317557003</v>
      </c>
      <c r="M187" s="234">
        <v>20871.841101492002</v>
      </c>
      <c r="N187" s="930">
        <v>24526.895512306997</v>
      </c>
      <c r="O187" s="930">
        <v>25125.361016531999</v>
      </c>
      <c r="P187" s="930">
        <v>20225.329157870001</v>
      </c>
      <c r="Q187" s="1100">
        <v>18919.776484251001</v>
      </c>
    </row>
    <row r="188" spans="1:17" ht="12.95" customHeight="1">
      <c r="A188" s="1099"/>
      <c r="B188" s="1147" t="s">
        <v>445</v>
      </c>
      <c r="C188" s="234">
        <v>6747.0084368730004</v>
      </c>
      <c r="D188" s="234">
        <v>7673.1076366449997</v>
      </c>
      <c r="E188" s="234">
        <v>7028.4612401100003</v>
      </c>
      <c r="F188" s="234">
        <v>7026.7126259449997</v>
      </c>
      <c r="G188" s="234">
        <v>7167.6261667540002</v>
      </c>
      <c r="H188" s="234">
        <v>7288.2352883639996</v>
      </c>
      <c r="I188" s="234">
        <v>7752.8185168130003</v>
      </c>
      <c r="J188" s="234">
        <v>7445.9733885100004</v>
      </c>
      <c r="K188" s="234">
        <v>6650.5177471799998</v>
      </c>
      <c r="L188" s="234">
        <v>6971.7275178399996</v>
      </c>
      <c r="M188" s="234">
        <v>7317.3330762710002</v>
      </c>
      <c r="N188" s="930">
        <v>7511.2009079959998</v>
      </c>
      <c r="O188" s="930">
        <v>7992.2575940979996</v>
      </c>
      <c r="P188" s="930">
        <v>6738.2102230749997</v>
      </c>
      <c r="Q188" s="1100">
        <v>6129.38436852</v>
      </c>
    </row>
    <row r="189" spans="1:17" ht="12.95" customHeight="1">
      <c r="A189" s="1099" t="s">
        <v>9</v>
      </c>
      <c r="B189" s="1147" t="s">
        <v>446</v>
      </c>
      <c r="C189" s="234">
        <v>40017.643938638997</v>
      </c>
      <c r="D189" s="234">
        <v>35214.988027115003</v>
      </c>
      <c r="E189" s="234">
        <v>39884.195254245002</v>
      </c>
      <c r="F189" s="234">
        <v>43388.744163445001</v>
      </c>
      <c r="G189" s="234">
        <v>51557.103509246997</v>
      </c>
      <c r="H189" s="234">
        <v>44622.055119176999</v>
      </c>
      <c r="I189" s="234">
        <v>42610.687508116003</v>
      </c>
      <c r="J189" s="234">
        <v>41096.659177672002</v>
      </c>
      <c r="K189" s="234">
        <v>34464.134362703</v>
      </c>
      <c r="L189" s="234">
        <v>43428.029886368997</v>
      </c>
      <c r="M189" s="234">
        <v>41147.606354682997</v>
      </c>
      <c r="N189" s="930">
        <v>35321.915816811998</v>
      </c>
      <c r="O189" s="930">
        <v>34255.981799419002</v>
      </c>
      <c r="P189" s="930">
        <v>36021.917217634997</v>
      </c>
      <c r="Q189" s="1100">
        <v>38943.884694979999</v>
      </c>
    </row>
    <row r="190" spans="1:17">
      <c r="A190" s="362"/>
      <c r="B190" s="1149" t="s">
        <v>333</v>
      </c>
      <c r="C190" s="234">
        <v>28368.844659060996</v>
      </c>
      <c r="D190" s="234">
        <v>23141.068251798002</v>
      </c>
      <c r="E190" s="234">
        <v>24442.483897350998</v>
      </c>
      <c r="F190" s="234">
        <v>27858.093020535001</v>
      </c>
      <c r="G190" s="234">
        <v>34553.040753464004</v>
      </c>
      <c r="H190" s="234">
        <v>24946.131658861999</v>
      </c>
      <c r="I190" s="234">
        <v>25610.748506901</v>
      </c>
      <c r="J190" s="234">
        <v>24903.481417552</v>
      </c>
      <c r="K190" s="234">
        <v>24140.954451547997</v>
      </c>
      <c r="L190" s="234">
        <v>26781.498141457003</v>
      </c>
      <c r="M190" s="234">
        <v>27435.45120363</v>
      </c>
      <c r="N190" s="930">
        <v>24523.663572827998</v>
      </c>
      <c r="O190" s="930">
        <v>25570.633424609001</v>
      </c>
      <c r="P190" s="930">
        <v>26896.758112908999</v>
      </c>
      <c r="Q190" s="1100">
        <v>29607.715576084003</v>
      </c>
    </row>
    <row r="191" spans="1:17" ht="12.95" customHeight="1">
      <c r="A191" s="362"/>
      <c r="B191" s="1149" t="s">
        <v>447</v>
      </c>
      <c r="C191" s="234">
        <v>9704.5668420519996</v>
      </c>
      <c r="D191" s="234">
        <v>9117.4426849949996</v>
      </c>
      <c r="E191" s="234">
        <v>10977.986386896</v>
      </c>
      <c r="F191" s="234">
        <v>11218.955326025</v>
      </c>
      <c r="G191" s="234">
        <v>12224.879451917999</v>
      </c>
      <c r="H191" s="234">
        <v>15279.197969569999</v>
      </c>
      <c r="I191" s="234">
        <v>14231.160773498001</v>
      </c>
      <c r="J191" s="234">
        <v>13232.268776729999</v>
      </c>
      <c r="K191" s="234">
        <v>8161.7835506780002</v>
      </c>
      <c r="L191" s="234">
        <v>14206.271685353</v>
      </c>
      <c r="M191" s="234">
        <v>11368.797441500001</v>
      </c>
      <c r="N191" s="930">
        <v>9146.0068800000008</v>
      </c>
      <c r="O191" s="930">
        <v>7780.3027540000003</v>
      </c>
      <c r="P191" s="930">
        <v>8082.9225669999996</v>
      </c>
      <c r="Q191" s="1100">
        <v>8077.6477949999999</v>
      </c>
    </row>
    <row r="192" spans="1:17" ht="12" customHeight="1">
      <c r="A192" s="362"/>
      <c r="B192" s="1149" t="s">
        <v>449</v>
      </c>
      <c r="C192" s="234">
        <v>1868.1</v>
      </c>
      <c r="D192" s="234">
        <v>2771.46</v>
      </c>
      <c r="E192" s="234">
        <v>4065</v>
      </c>
      <c r="F192" s="234">
        <v>4062.5</v>
      </c>
      <c r="G192" s="234">
        <v>4093.75</v>
      </c>
      <c r="H192" s="234">
        <v>4065</v>
      </c>
      <c r="I192" s="234">
        <v>2627.35</v>
      </c>
      <c r="J192" s="234">
        <v>2573.8000000000002</v>
      </c>
      <c r="K192" s="234">
        <v>1883.4</v>
      </c>
      <c r="L192" s="234">
        <v>2151.4</v>
      </c>
      <c r="M192" s="234">
        <v>2181.4</v>
      </c>
      <c r="N192" s="930">
        <v>1426</v>
      </c>
      <c r="O192" s="930">
        <v>616.6</v>
      </c>
      <c r="P192" s="930">
        <v>250</v>
      </c>
      <c r="Q192" s="1100">
        <v>250</v>
      </c>
    </row>
    <row r="193" spans="1:17" ht="12" customHeight="1">
      <c r="A193" s="362"/>
      <c r="B193" s="1149" t="s">
        <v>450</v>
      </c>
      <c r="C193" s="234">
        <v>76.132437526000004</v>
      </c>
      <c r="D193" s="234">
        <v>185.017090322</v>
      </c>
      <c r="E193" s="234">
        <v>398.72496999800001</v>
      </c>
      <c r="F193" s="234">
        <v>249.195816885</v>
      </c>
      <c r="G193" s="234">
        <v>685.43330386499997</v>
      </c>
      <c r="H193" s="234">
        <v>331.725490745</v>
      </c>
      <c r="I193" s="234">
        <v>141.428227717</v>
      </c>
      <c r="J193" s="234">
        <v>387.10898338999999</v>
      </c>
      <c r="K193" s="234">
        <v>277.996360477</v>
      </c>
      <c r="L193" s="234">
        <v>288.86005955899998</v>
      </c>
      <c r="M193" s="234">
        <v>161.957709553</v>
      </c>
      <c r="N193" s="930">
        <v>226.24536398399999</v>
      </c>
      <c r="O193" s="930">
        <v>288.44562080999998</v>
      </c>
      <c r="P193" s="930">
        <v>792.23653772600005</v>
      </c>
      <c r="Q193" s="1100">
        <v>1008.521323896</v>
      </c>
    </row>
    <row r="194" spans="1:17" ht="12" customHeight="1">
      <c r="A194" s="362" t="s">
        <v>10</v>
      </c>
      <c r="B194" s="1150" t="s">
        <v>448</v>
      </c>
      <c r="C194" s="234">
        <v>299216.66961116804</v>
      </c>
      <c r="D194" s="234">
        <v>244679.190343956</v>
      </c>
      <c r="E194" s="234">
        <v>188440.37711594102</v>
      </c>
      <c r="F194" s="234">
        <v>184126.02502866602</v>
      </c>
      <c r="G194" s="234">
        <v>187507.18903627599</v>
      </c>
      <c r="H194" s="234">
        <v>172906.66814783297</v>
      </c>
      <c r="I194" s="234">
        <v>198304.470941209</v>
      </c>
      <c r="J194" s="234">
        <v>188316.47186311602</v>
      </c>
      <c r="K194" s="234">
        <v>176287.66553320302</v>
      </c>
      <c r="L194" s="234">
        <v>172570.028550377</v>
      </c>
      <c r="M194" s="234">
        <v>228056.43787387799</v>
      </c>
      <c r="N194" s="930">
        <v>194433.140029617</v>
      </c>
      <c r="O194" s="930">
        <v>174561.348725966</v>
      </c>
      <c r="P194" s="930">
        <v>186299.57883256301</v>
      </c>
      <c r="Q194" s="1100">
        <v>182789.14755178601</v>
      </c>
    </row>
    <row r="195" spans="1:17" ht="12" customHeight="1">
      <c r="A195" s="362"/>
      <c r="B195" s="1149" t="s">
        <v>333</v>
      </c>
      <c r="C195" s="234">
        <v>147388.62011749099</v>
      </c>
      <c r="D195" s="234">
        <v>125155.483627215</v>
      </c>
      <c r="E195" s="234">
        <v>119806.462067021</v>
      </c>
      <c r="F195" s="234">
        <v>116404.786815727</v>
      </c>
      <c r="G195" s="234">
        <v>101225.005564191</v>
      </c>
      <c r="H195" s="234">
        <v>108887.57212824101</v>
      </c>
      <c r="I195" s="234">
        <v>111928.62577190899</v>
      </c>
      <c r="J195" s="234">
        <v>107909.75132152101</v>
      </c>
      <c r="K195" s="234">
        <v>117302.09034658301</v>
      </c>
      <c r="L195" s="234">
        <v>107655.34034132499</v>
      </c>
      <c r="M195" s="234">
        <v>129637.531349777</v>
      </c>
      <c r="N195" s="930">
        <v>113249.05074802801</v>
      </c>
      <c r="O195" s="930">
        <v>103505.59502789701</v>
      </c>
      <c r="P195" s="930">
        <v>109420.86140002</v>
      </c>
      <c r="Q195" s="1100">
        <v>87887.257606743005</v>
      </c>
    </row>
    <row r="196" spans="1:17" ht="12" customHeight="1">
      <c r="A196" s="362"/>
      <c r="B196" s="1149" t="s">
        <v>700</v>
      </c>
      <c r="C196" s="234">
        <v>109994.179941497</v>
      </c>
      <c r="D196" s="234">
        <v>54256.588397700005</v>
      </c>
      <c r="E196" s="234">
        <v>38425.951612985999</v>
      </c>
      <c r="F196" s="234">
        <v>24562.028752126</v>
      </c>
      <c r="G196" s="234">
        <v>34210.216881250002</v>
      </c>
      <c r="H196" s="234">
        <v>36277.167396730998</v>
      </c>
      <c r="I196" s="234">
        <v>47768.630570483001</v>
      </c>
      <c r="J196" s="234">
        <v>32365.857482453997</v>
      </c>
      <c r="K196" s="234">
        <v>25708.620574793</v>
      </c>
      <c r="L196" s="234">
        <v>24243.518130885997</v>
      </c>
      <c r="M196" s="234">
        <v>29116.118341401001</v>
      </c>
      <c r="N196" s="930">
        <v>24184.094373599</v>
      </c>
      <c r="O196" s="930">
        <v>24074.969090569997</v>
      </c>
      <c r="P196" s="930">
        <v>22888.541687623001</v>
      </c>
      <c r="Q196" s="1100">
        <v>30079.904887460001</v>
      </c>
    </row>
    <row r="197" spans="1:17" ht="12" customHeight="1">
      <c r="A197" s="362"/>
      <c r="B197" s="1150" t="s">
        <v>202</v>
      </c>
      <c r="C197" s="234">
        <v>41833.869552179996</v>
      </c>
      <c r="D197" s="234">
        <v>53396.031319041002</v>
      </c>
      <c r="E197" s="234">
        <v>23411.283435934001</v>
      </c>
      <c r="F197" s="234">
        <v>38625.459460812999</v>
      </c>
      <c r="G197" s="234">
        <v>47061.216590835</v>
      </c>
      <c r="H197" s="234">
        <v>21433.048622860999</v>
      </c>
      <c r="I197" s="234">
        <v>38607.214598817001</v>
      </c>
      <c r="J197" s="234">
        <v>39910.683059141003</v>
      </c>
      <c r="K197" s="234">
        <v>24691.789611827</v>
      </c>
      <c r="L197" s="234">
        <v>33018.035078166002</v>
      </c>
      <c r="M197" s="234">
        <v>59838.928182700001</v>
      </c>
      <c r="N197" s="930">
        <v>48833.694907990001</v>
      </c>
      <c r="O197" s="930">
        <v>42835.784607499001</v>
      </c>
      <c r="P197" s="930">
        <v>48690.975744919997</v>
      </c>
      <c r="Q197" s="1100">
        <v>54563.185057583003</v>
      </c>
    </row>
    <row r="198" spans="1:17" ht="12" customHeight="1">
      <c r="A198" s="362"/>
      <c r="B198" s="1149" t="s">
        <v>450</v>
      </c>
      <c r="C198" s="234">
        <v>0</v>
      </c>
      <c r="D198" s="234">
        <v>11871.087</v>
      </c>
      <c r="E198" s="234">
        <v>6796.68</v>
      </c>
      <c r="F198" s="234">
        <v>4533.75</v>
      </c>
      <c r="G198" s="234">
        <v>5010.75</v>
      </c>
      <c r="H198" s="234">
        <v>6308.88</v>
      </c>
      <c r="I198" s="234">
        <v>0</v>
      </c>
      <c r="J198" s="234">
        <v>8130.18</v>
      </c>
      <c r="K198" s="234">
        <v>8585.1650000000009</v>
      </c>
      <c r="L198" s="234">
        <v>7653.1350000000002</v>
      </c>
      <c r="M198" s="234">
        <v>9463.86</v>
      </c>
      <c r="N198" s="930">
        <v>8166.3</v>
      </c>
      <c r="O198" s="930">
        <v>4145</v>
      </c>
      <c r="P198" s="930">
        <v>5299.2</v>
      </c>
      <c r="Q198" s="1100">
        <v>10258.799999999999</v>
      </c>
    </row>
    <row r="199" spans="1:17" ht="12" customHeight="1">
      <c r="A199" s="362" t="s">
        <v>11</v>
      </c>
      <c r="B199" s="1150" t="s">
        <v>336</v>
      </c>
      <c r="C199" s="234">
        <v>422327.27590473299</v>
      </c>
      <c r="D199" s="234">
        <v>430995.04821180203</v>
      </c>
      <c r="E199" s="234">
        <v>522304.35711863003</v>
      </c>
      <c r="F199" s="234">
        <v>540108.27866766602</v>
      </c>
      <c r="G199" s="234">
        <v>539447.37901638797</v>
      </c>
      <c r="H199" s="234">
        <v>575349.17739255901</v>
      </c>
      <c r="I199" s="234">
        <v>556114.30113577598</v>
      </c>
      <c r="J199" s="234">
        <v>569836.03525466402</v>
      </c>
      <c r="K199" s="234">
        <v>579244.19917885901</v>
      </c>
      <c r="L199" s="234">
        <v>571074.95825694699</v>
      </c>
      <c r="M199" s="234">
        <v>565245.57694667298</v>
      </c>
      <c r="N199" s="930">
        <v>629824.87286651193</v>
      </c>
      <c r="O199" s="930">
        <v>640356.41827390005</v>
      </c>
      <c r="P199" s="930">
        <v>531669.63713886903</v>
      </c>
      <c r="Q199" s="1100">
        <v>564101.77585347695</v>
      </c>
    </row>
    <row r="200" spans="1:17" ht="12" customHeight="1">
      <c r="A200" s="362"/>
      <c r="B200" s="1149" t="s">
        <v>440</v>
      </c>
      <c r="C200" s="234">
        <v>0</v>
      </c>
      <c r="D200" s="234">
        <v>0</v>
      </c>
      <c r="E200" s="234">
        <v>0</v>
      </c>
      <c r="F200" s="234">
        <v>0</v>
      </c>
      <c r="G200" s="234">
        <v>0</v>
      </c>
      <c r="H200" s="234">
        <v>0</v>
      </c>
      <c r="I200" s="234">
        <v>0</v>
      </c>
      <c r="J200" s="234">
        <v>0</v>
      </c>
      <c r="K200" s="234">
        <v>0</v>
      </c>
      <c r="L200" s="234">
        <v>0</v>
      </c>
      <c r="M200" s="234">
        <v>0</v>
      </c>
      <c r="N200" s="930">
        <v>0</v>
      </c>
      <c r="O200" s="930">
        <v>0</v>
      </c>
      <c r="P200" s="930">
        <v>0</v>
      </c>
      <c r="Q200" s="1100">
        <v>0</v>
      </c>
    </row>
    <row r="201" spans="1:17" ht="12" customHeight="1">
      <c r="A201" s="362"/>
      <c r="B201" s="1149" t="s">
        <v>441</v>
      </c>
      <c r="C201" s="234">
        <v>20088.149861007001</v>
      </c>
      <c r="D201" s="234">
        <v>6288.0049951889996</v>
      </c>
      <c r="E201" s="234">
        <v>3583.9403115599998</v>
      </c>
      <c r="F201" s="234">
        <v>4303.2208992790002</v>
      </c>
      <c r="G201" s="234">
        <v>5346.0418912820005</v>
      </c>
      <c r="H201" s="234">
        <v>5088.7815351379995</v>
      </c>
      <c r="I201" s="234">
        <v>4923.8382407039999</v>
      </c>
      <c r="J201" s="234">
        <v>3869.2852229279997</v>
      </c>
      <c r="K201" s="234">
        <v>3301.0260334889999</v>
      </c>
      <c r="L201" s="234">
        <v>2716.4380484459998</v>
      </c>
      <c r="M201" s="234">
        <v>2768.5443380699999</v>
      </c>
      <c r="N201" s="930">
        <v>4052.1488847829996</v>
      </c>
      <c r="O201" s="930">
        <v>3560.531317428</v>
      </c>
      <c r="P201" s="930">
        <v>3152.74180763</v>
      </c>
      <c r="Q201" s="1100">
        <v>3325.3768374299998</v>
      </c>
    </row>
    <row r="202" spans="1:17" ht="12" customHeight="1">
      <c r="A202" s="362"/>
      <c r="B202" s="1149" t="s">
        <v>442</v>
      </c>
      <c r="C202" s="234">
        <v>352358.24422111502</v>
      </c>
      <c r="D202" s="234">
        <v>314897.33618707</v>
      </c>
      <c r="E202" s="234">
        <v>346482.91476728895</v>
      </c>
      <c r="F202" s="234">
        <v>329847.11594869901</v>
      </c>
      <c r="G202" s="234">
        <v>315727.655615572</v>
      </c>
      <c r="H202" s="234">
        <v>306742.48190131504</v>
      </c>
      <c r="I202" s="234">
        <v>296580.93164508702</v>
      </c>
      <c r="J202" s="234">
        <v>277747.80626426399</v>
      </c>
      <c r="K202" s="234">
        <v>273358.34610408498</v>
      </c>
      <c r="L202" s="234">
        <v>270076.299482812</v>
      </c>
      <c r="M202" s="234">
        <v>270606.96903194202</v>
      </c>
      <c r="N202" s="930">
        <v>303796.60381418001</v>
      </c>
      <c r="O202" s="930">
        <v>331660.70021167799</v>
      </c>
      <c r="P202" s="930">
        <v>281263.90595104999</v>
      </c>
      <c r="Q202" s="1100">
        <v>301004.56735439098</v>
      </c>
    </row>
    <row r="203" spans="1:17" ht="12" customHeight="1">
      <c r="A203" s="362"/>
      <c r="B203" s="1149" t="s">
        <v>443</v>
      </c>
      <c r="C203" s="234">
        <v>49880.881822610994</v>
      </c>
      <c r="D203" s="234">
        <v>109809.707029543</v>
      </c>
      <c r="E203" s="234">
        <v>172237.50203978101</v>
      </c>
      <c r="F203" s="234">
        <v>205957.94181968799</v>
      </c>
      <c r="G203" s="234">
        <v>218373.68150953398</v>
      </c>
      <c r="H203" s="234">
        <v>263517.913956106</v>
      </c>
      <c r="I203" s="234">
        <v>254609.53124998501</v>
      </c>
      <c r="J203" s="234">
        <v>288218.943767472</v>
      </c>
      <c r="K203" s="234">
        <v>302584.827041285</v>
      </c>
      <c r="L203" s="234">
        <v>298282.22072568903</v>
      </c>
      <c r="M203" s="234">
        <v>291870.06357666099</v>
      </c>
      <c r="N203" s="930">
        <v>321976.120167549</v>
      </c>
      <c r="O203" s="930">
        <v>305135.18674479402</v>
      </c>
      <c r="P203" s="930">
        <v>247252.98938018901</v>
      </c>
      <c r="Q203" s="1100">
        <v>259771.831661656</v>
      </c>
    </row>
    <row r="204" spans="1:17" ht="12" customHeight="1">
      <c r="A204" s="362" t="s">
        <v>98</v>
      </c>
      <c r="B204" s="1150" t="s">
        <v>444</v>
      </c>
      <c r="C204" s="234">
        <v>18430.267150991</v>
      </c>
      <c r="D204" s="234">
        <v>19636.390816117</v>
      </c>
      <c r="E204" s="234">
        <v>25800.315784463</v>
      </c>
      <c r="F204" s="234">
        <v>27956.743456184999</v>
      </c>
      <c r="G204" s="234">
        <v>28033.918620812001</v>
      </c>
      <c r="H204" s="234">
        <v>28679.511954853999</v>
      </c>
      <c r="I204" s="234">
        <v>28703.358191823001</v>
      </c>
      <c r="J204" s="234">
        <v>26372.83722881</v>
      </c>
      <c r="K204" s="234">
        <v>26491.636313201001</v>
      </c>
      <c r="L204" s="234">
        <v>26565.542891249999</v>
      </c>
      <c r="M204" s="234">
        <v>26306.424622021001</v>
      </c>
      <c r="N204" s="930">
        <v>28836.941124162</v>
      </c>
      <c r="O204" s="930">
        <v>28904.911138119001</v>
      </c>
      <c r="P204" s="930">
        <v>25892.649246284</v>
      </c>
      <c r="Q204" s="1100">
        <v>26022.323320809999</v>
      </c>
    </row>
    <row r="205" spans="1:17" ht="24.2" customHeight="1">
      <c r="A205" s="362" t="s">
        <v>97</v>
      </c>
      <c r="B205" s="1150" t="s">
        <v>701</v>
      </c>
      <c r="C205" s="234">
        <v>83476.028744030991</v>
      </c>
      <c r="D205" s="234">
        <v>87807.459140780993</v>
      </c>
      <c r="E205" s="234">
        <v>88370.626383455005</v>
      </c>
      <c r="F205" s="234">
        <v>87087.681593287998</v>
      </c>
      <c r="G205" s="234">
        <v>86946.448210468996</v>
      </c>
      <c r="H205" s="234">
        <v>86419.512067691001</v>
      </c>
      <c r="I205" s="234">
        <v>85278.308958074995</v>
      </c>
      <c r="J205" s="234">
        <v>85381.631241947005</v>
      </c>
      <c r="K205" s="234">
        <v>85466.525533646985</v>
      </c>
      <c r="L205" s="234">
        <v>85206.795274810007</v>
      </c>
      <c r="M205" s="234">
        <v>82524.604575646998</v>
      </c>
      <c r="N205" s="234">
        <v>84184.426070873014</v>
      </c>
      <c r="O205" s="234">
        <v>84292.090969116005</v>
      </c>
      <c r="P205" s="234">
        <v>80747.36477806</v>
      </c>
      <c r="Q205" s="808">
        <v>81151.343665510009</v>
      </c>
    </row>
    <row r="206" spans="1:17" ht="12" customHeight="1">
      <c r="A206" s="363"/>
      <c r="B206" s="1149" t="s">
        <v>762</v>
      </c>
      <c r="C206" s="234">
        <v>81985.360191779997</v>
      </c>
      <c r="D206" s="234">
        <v>86044.96072826501</v>
      </c>
      <c r="E206" s="234">
        <v>86759.202059955001</v>
      </c>
      <c r="F206" s="234">
        <v>85639.792620780994</v>
      </c>
      <c r="G206" s="234">
        <v>85425.439048344007</v>
      </c>
      <c r="H206" s="234">
        <v>84930.448015784001</v>
      </c>
      <c r="I206" s="234">
        <v>83799.294918173997</v>
      </c>
      <c r="J206" s="234">
        <v>83958.660981619993</v>
      </c>
      <c r="K206" s="234">
        <v>84065.473174528001</v>
      </c>
      <c r="L206" s="234">
        <v>83878.603498843004</v>
      </c>
      <c r="M206" s="234">
        <v>81718.387697614002</v>
      </c>
      <c r="N206" s="930">
        <v>83279.382009150009</v>
      </c>
      <c r="O206" s="930">
        <v>83402.669007306991</v>
      </c>
      <c r="P206" s="930">
        <v>79882.118733454001</v>
      </c>
      <c r="Q206" s="1100">
        <v>80302.841162928002</v>
      </c>
    </row>
    <row r="207" spans="1:17" ht="12" customHeight="1">
      <c r="A207" s="363"/>
      <c r="B207" s="1149" t="s">
        <v>452</v>
      </c>
      <c r="C207" s="234">
        <v>121.21641008799999</v>
      </c>
      <c r="D207" s="234">
        <v>581.609532672</v>
      </c>
      <c r="E207" s="234">
        <v>373.53488003199999</v>
      </c>
      <c r="F207" s="234">
        <v>388.09753927600002</v>
      </c>
      <c r="G207" s="234">
        <v>379.11741386799997</v>
      </c>
      <c r="H207" s="234">
        <v>381.46705654100003</v>
      </c>
      <c r="I207" s="234">
        <v>394.391712439</v>
      </c>
      <c r="J207" s="234">
        <v>390.77404326599998</v>
      </c>
      <c r="K207" s="234">
        <v>386.62929720800003</v>
      </c>
      <c r="L207" s="234">
        <v>349.270066176</v>
      </c>
      <c r="M207" s="234">
        <v>316.37182550200004</v>
      </c>
      <c r="N207" s="930">
        <v>296.201010999</v>
      </c>
      <c r="O207" s="930">
        <v>285.424975604</v>
      </c>
      <c r="P207" s="930">
        <v>189.00408900100001</v>
      </c>
      <c r="Q207" s="1100">
        <v>188.79845045500002</v>
      </c>
    </row>
    <row r="208" spans="1:17" ht="12" customHeight="1">
      <c r="A208" s="363"/>
      <c r="B208" s="1149" t="s">
        <v>453</v>
      </c>
      <c r="C208" s="234">
        <v>1369.4521421630002</v>
      </c>
      <c r="D208" s="234">
        <v>1180.888879844</v>
      </c>
      <c r="E208" s="234">
        <v>1237.8894434680001</v>
      </c>
      <c r="F208" s="234">
        <v>1059.7914332309999</v>
      </c>
      <c r="G208" s="234">
        <v>1141.891748257</v>
      </c>
      <c r="H208" s="234">
        <v>1107.5969953659999</v>
      </c>
      <c r="I208" s="234">
        <v>1084.6223274619999</v>
      </c>
      <c r="J208" s="234">
        <v>1032.196217061</v>
      </c>
      <c r="K208" s="234">
        <v>1014.423061911</v>
      </c>
      <c r="L208" s="234">
        <v>978.92170979100001</v>
      </c>
      <c r="M208" s="234">
        <v>489.84505253099996</v>
      </c>
      <c r="N208" s="930">
        <v>608.84305072399991</v>
      </c>
      <c r="O208" s="930">
        <v>603.99698620499998</v>
      </c>
      <c r="P208" s="930">
        <v>676.24195560499993</v>
      </c>
      <c r="Q208" s="1100">
        <v>659.70405212700007</v>
      </c>
    </row>
    <row r="209" spans="1:17" ht="12" customHeight="1">
      <c r="A209" s="362" t="s">
        <v>125</v>
      </c>
      <c r="B209" s="1150" t="s">
        <v>454</v>
      </c>
      <c r="C209" s="234">
        <v>9628.3389643360006</v>
      </c>
      <c r="D209" s="234">
        <v>6870.8193139160003</v>
      </c>
      <c r="E209" s="234">
        <v>12049.690096412</v>
      </c>
      <c r="F209" s="234">
        <v>10980.413701178</v>
      </c>
      <c r="G209" s="234">
        <v>10847.332173512999</v>
      </c>
      <c r="H209" s="234">
        <v>10644.346824304999</v>
      </c>
      <c r="I209" s="234">
        <v>13440.310121496999</v>
      </c>
      <c r="J209" s="234">
        <v>15425.840701203</v>
      </c>
      <c r="K209" s="234">
        <v>9517.8765065160005</v>
      </c>
      <c r="L209" s="234">
        <v>9044.9720814840002</v>
      </c>
      <c r="M209" s="234">
        <v>10264.540863517999</v>
      </c>
      <c r="N209" s="930">
        <v>10092.430901616</v>
      </c>
      <c r="O209" s="930">
        <v>13669.151370385</v>
      </c>
      <c r="P209" s="930">
        <v>10925.844427128</v>
      </c>
      <c r="Q209" s="1100">
        <v>12071.181643344</v>
      </c>
    </row>
    <row r="210" spans="1:17" ht="12" customHeight="1">
      <c r="A210" s="362" t="s">
        <v>203</v>
      </c>
      <c r="B210" s="1150" t="s">
        <v>455</v>
      </c>
      <c r="C210" s="234">
        <v>137417.59725321698</v>
      </c>
      <c r="D210" s="234">
        <v>193407.026813198</v>
      </c>
      <c r="E210" s="234">
        <v>105336.71135631501</v>
      </c>
      <c r="F210" s="234">
        <v>100895.30239351101</v>
      </c>
      <c r="G210" s="234">
        <v>116546.078910349</v>
      </c>
      <c r="H210" s="234">
        <v>104160.128535988</v>
      </c>
      <c r="I210" s="234">
        <v>128045.139263334</v>
      </c>
      <c r="J210" s="234">
        <v>126874.69464194799</v>
      </c>
      <c r="K210" s="234">
        <v>111220.58075058099</v>
      </c>
      <c r="L210" s="234">
        <v>126673.52091404299</v>
      </c>
      <c r="M210" s="234">
        <v>134496.579738328</v>
      </c>
      <c r="N210" s="930">
        <v>105310.031633363</v>
      </c>
      <c r="O210" s="930">
        <v>104348.673386175</v>
      </c>
      <c r="P210" s="930">
        <v>163750.13031249799</v>
      </c>
      <c r="Q210" s="1100">
        <v>132161.379187841</v>
      </c>
    </row>
    <row r="211" spans="1:17" ht="12" customHeight="1">
      <c r="A211" s="1329" t="s">
        <v>309</v>
      </c>
      <c r="B211" s="1330"/>
      <c r="C211" s="1082"/>
      <c r="D211" s="1082"/>
      <c r="I211" s="234"/>
      <c r="J211" s="234"/>
      <c r="K211" s="234"/>
      <c r="L211" s="234"/>
      <c r="M211" s="234"/>
      <c r="N211" s="1154"/>
      <c r="O211" s="1154"/>
      <c r="P211" s="1155"/>
      <c r="Q211" s="1107"/>
    </row>
    <row r="212" spans="1:17" ht="12" customHeight="1">
      <c r="A212" s="364" t="s">
        <v>8</v>
      </c>
      <c r="B212" s="1151" t="s">
        <v>456</v>
      </c>
      <c r="C212" s="234">
        <v>1992606.1769734258</v>
      </c>
      <c r="D212" s="234">
        <v>2070642.2911055491</v>
      </c>
      <c r="E212" s="234">
        <v>2112418.5860789618</v>
      </c>
      <c r="F212" s="234">
        <v>2115650.682427641</v>
      </c>
      <c r="G212" s="234">
        <v>2141621.2241899399</v>
      </c>
      <c r="H212" s="234">
        <v>2155885.0400912259</v>
      </c>
      <c r="I212" s="234">
        <v>2137726.2041115342</v>
      </c>
      <c r="J212" s="234">
        <v>2154521.5955377473</v>
      </c>
      <c r="K212" s="234">
        <v>2146245.6575307623</v>
      </c>
      <c r="L212" s="234">
        <v>2151360.9464737447</v>
      </c>
      <c r="M212" s="234">
        <v>2223492.35583974</v>
      </c>
      <c r="N212" s="930">
        <v>2311322.716850596</v>
      </c>
      <c r="O212" s="930">
        <v>2313847.4770303098</v>
      </c>
      <c r="P212" s="930">
        <v>2198591.4413830182</v>
      </c>
      <c r="Q212" s="1100">
        <v>2214436.7757740091</v>
      </c>
    </row>
    <row r="213" spans="1:17" ht="12" customHeight="1">
      <c r="A213" s="362"/>
      <c r="B213" s="1150" t="s">
        <v>96</v>
      </c>
      <c r="C213" s="234">
        <v>1654643.5852122919</v>
      </c>
      <c r="D213" s="234">
        <v>1712137.2438064071</v>
      </c>
      <c r="E213" s="234">
        <v>1751467.8615002779</v>
      </c>
      <c r="F213" s="234">
        <v>1752901.756771679</v>
      </c>
      <c r="G213" s="234">
        <v>1753889.004381672</v>
      </c>
      <c r="H213" s="234">
        <v>1767235.6817069822</v>
      </c>
      <c r="I213" s="234">
        <v>1748014.9161293171</v>
      </c>
      <c r="J213" s="234">
        <v>1769733.355461468</v>
      </c>
      <c r="K213" s="234">
        <v>1765510.939927279</v>
      </c>
      <c r="L213" s="234">
        <v>1776478.9039798728</v>
      </c>
      <c r="M213" s="234">
        <v>1847629.263110775</v>
      </c>
      <c r="N213" s="930">
        <v>1926663.9631521078</v>
      </c>
      <c r="O213" s="930">
        <v>1925538.222310313</v>
      </c>
      <c r="P213" s="930">
        <v>1806871.6523382459</v>
      </c>
      <c r="Q213" s="1100">
        <v>1813056.771839669</v>
      </c>
    </row>
    <row r="214" spans="1:17" ht="12" customHeight="1">
      <c r="A214" s="362"/>
      <c r="B214" s="1150" t="s">
        <v>457</v>
      </c>
      <c r="C214" s="234">
        <v>425604.28272470401</v>
      </c>
      <c r="D214" s="234">
        <v>436746.61767643399</v>
      </c>
      <c r="E214" s="234">
        <v>435333.67871689796</v>
      </c>
      <c r="F214" s="234">
        <v>444111.31929677899</v>
      </c>
      <c r="G214" s="234">
        <v>451885.76924589602</v>
      </c>
      <c r="H214" s="234">
        <v>445412.73512498301</v>
      </c>
      <c r="I214" s="234">
        <v>430131.75650986301</v>
      </c>
      <c r="J214" s="234">
        <v>444379.21514523297</v>
      </c>
      <c r="K214" s="234">
        <v>449324.46437576797</v>
      </c>
      <c r="L214" s="234">
        <v>463176.466231775</v>
      </c>
      <c r="M214" s="234">
        <v>492060.738711485</v>
      </c>
      <c r="N214" s="930">
        <v>486535.24804803601</v>
      </c>
      <c r="O214" s="930">
        <v>489385.11531333998</v>
      </c>
      <c r="P214" s="930">
        <v>462520.69042183697</v>
      </c>
      <c r="Q214" s="1100">
        <v>473150.427113357</v>
      </c>
    </row>
    <row r="215" spans="1:17" ht="12" customHeight="1">
      <c r="A215" s="362"/>
      <c r="B215" s="1150" t="s">
        <v>563</v>
      </c>
      <c r="C215" s="234">
        <v>429721.024338338</v>
      </c>
      <c r="D215" s="234">
        <v>440173.51031325804</v>
      </c>
      <c r="E215" s="234">
        <v>448417.213023082</v>
      </c>
      <c r="F215" s="234">
        <v>444266.18946124899</v>
      </c>
      <c r="G215" s="234">
        <v>448014.32268572599</v>
      </c>
      <c r="H215" s="234">
        <v>446699.13911662699</v>
      </c>
      <c r="I215" s="234">
        <v>443573.27143459499</v>
      </c>
      <c r="J215" s="234">
        <v>449018.06003421696</v>
      </c>
      <c r="K215" s="234">
        <v>448013.73480698001</v>
      </c>
      <c r="L215" s="234">
        <v>448413.10640532401</v>
      </c>
      <c r="M215" s="234">
        <v>460966.68548167404</v>
      </c>
      <c r="N215" s="930">
        <v>490032.71899404598</v>
      </c>
      <c r="O215" s="930">
        <v>490897.24584504397</v>
      </c>
      <c r="P215" s="930">
        <v>462964.07548331004</v>
      </c>
      <c r="Q215" s="1100">
        <v>461948.37526376703</v>
      </c>
    </row>
    <row r="216" spans="1:17" ht="12" customHeight="1">
      <c r="A216" s="362"/>
      <c r="B216" s="1150" t="s">
        <v>459</v>
      </c>
      <c r="C216" s="234">
        <v>799318.27814924601</v>
      </c>
      <c r="D216" s="234">
        <v>835217.11581671401</v>
      </c>
      <c r="E216" s="234">
        <v>867716.96976030001</v>
      </c>
      <c r="F216" s="234">
        <v>864524.24801364704</v>
      </c>
      <c r="G216" s="234">
        <v>853988.91245005198</v>
      </c>
      <c r="H216" s="234">
        <v>875123.80746537307</v>
      </c>
      <c r="I216" s="234">
        <v>874309.88818485604</v>
      </c>
      <c r="J216" s="234">
        <v>876336.08028202003</v>
      </c>
      <c r="K216" s="234">
        <v>868172.74074453302</v>
      </c>
      <c r="L216" s="234">
        <v>864889.33134277607</v>
      </c>
      <c r="M216" s="234">
        <v>894601.83891762502</v>
      </c>
      <c r="N216" s="930">
        <v>950095.99611003394</v>
      </c>
      <c r="O216" s="930">
        <v>945255.86115192599</v>
      </c>
      <c r="P216" s="930">
        <v>881386.88643309893</v>
      </c>
      <c r="Q216" s="1100">
        <v>877957.96946254908</v>
      </c>
    </row>
    <row r="217" spans="1:17" ht="12" customHeight="1">
      <c r="A217" s="362"/>
      <c r="B217" s="1150" t="s">
        <v>460</v>
      </c>
      <c r="C217" s="234">
        <v>337962.59176113695</v>
      </c>
      <c r="D217" s="234">
        <v>358505.04729914002</v>
      </c>
      <c r="E217" s="234">
        <v>360950.724578686</v>
      </c>
      <c r="F217" s="234">
        <v>362748.92565596499</v>
      </c>
      <c r="G217" s="234">
        <v>387732.21980826301</v>
      </c>
      <c r="H217" s="234">
        <v>388649.35838424298</v>
      </c>
      <c r="I217" s="234">
        <v>389711.28798221599</v>
      </c>
      <c r="J217" s="234">
        <v>384788.24007628101</v>
      </c>
      <c r="K217" s="234">
        <v>380734.71760348196</v>
      </c>
      <c r="L217" s="234">
        <v>374882.04249386501</v>
      </c>
      <c r="M217" s="234">
        <v>375863.09272895602</v>
      </c>
      <c r="N217" s="930">
        <v>384658.75369848701</v>
      </c>
      <c r="O217" s="930">
        <v>388309.25471999595</v>
      </c>
      <c r="P217" s="930">
        <v>391719.78904477402</v>
      </c>
      <c r="Q217" s="1100">
        <v>401380.00393434096</v>
      </c>
    </row>
    <row r="218" spans="1:17" ht="12" customHeight="1">
      <c r="A218" s="362"/>
      <c r="B218" s="1150" t="s">
        <v>457</v>
      </c>
      <c r="C218" s="234">
        <v>119042.22010908299</v>
      </c>
      <c r="D218" s="234">
        <v>143174.142760332</v>
      </c>
      <c r="E218" s="234">
        <v>138761.21629347</v>
      </c>
      <c r="F218" s="234">
        <v>135712.99458355698</v>
      </c>
      <c r="G218" s="234">
        <v>146773.086304759</v>
      </c>
      <c r="H218" s="234">
        <v>147563.95774459399</v>
      </c>
      <c r="I218" s="234">
        <v>141696.49688766</v>
      </c>
      <c r="J218" s="234">
        <v>142733.04056330799</v>
      </c>
      <c r="K218" s="234">
        <v>139835.26341790101</v>
      </c>
      <c r="L218" s="234">
        <v>139699.741488589</v>
      </c>
      <c r="M218" s="234">
        <v>137361.071040877</v>
      </c>
      <c r="N218" s="930">
        <v>138448.053623638</v>
      </c>
      <c r="O218" s="930">
        <v>140646.03489497901</v>
      </c>
      <c r="P218" s="930">
        <v>139216.43179987802</v>
      </c>
      <c r="Q218" s="1100">
        <v>151303.44103891699</v>
      </c>
    </row>
    <row r="219" spans="1:17" ht="12" customHeight="1">
      <c r="A219" s="362"/>
      <c r="B219" s="1150" t="s">
        <v>563</v>
      </c>
      <c r="C219" s="234">
        <v>97329.649676912988</v>
      </c>
      <c r="D219" s="234">
        <v>96790.590250535999</v>
      </c>
      <c r="E219" s="234">
        <v>102968.79442431401</v>
      </c>
      <c r="F219" s="234">
        <v>105151.86864470001</v>
      </c>
      <c r="G219" s="234">
        <v>106280.785760635</v>
      </c>
      <c r="H219" s="234">
        <v>108143.94375933599</v>
      </c>
      <c r="I219" s="234">
        <v>109905.413708063</v>
      </c>
      <c r="J219" s="234">
        <v>113623.06154134699</v>
      </c>
      <c r="K219" s="234">
        <v>110442.374669881</v>
      </c>
      <c r="L219" s="234">
        <v>104542.32220402399</v>
      </c>
      <c r="M219" s="234">
        <v>104077.481132681</v>
      </c>
      <c r="N219" s="930">
        <v>107747.357209501</v>
      </c>
      <c r="O219" s="930">
        <v>109064.784769088</v>
      </c>
      <c r="P219" s="930">
        <v>107388.77134264499</v>
      </c>
      <c r="Q219" s="1100">
        <v>110700.567014202</v>
      </c>
    </row>
    <row r="220" spans="1:17" ht="12" customHeight="1">
      <c r="A220" s="362"/>
      <c r="B220" s="1150" t="s">
        <v>459</v>
      </c>
      <c r="C220" s="234">
        <v>121590.721975141</v>
      </c>
      <c r="D220" s="234">
        <v>118540.314288272</v>
      </c>
      <c r="E220" s="234">
        <v>119220.71386090199</v>
      </c>
      <c r="F220" s="234">
        <v>121884.06242770801</v>
      </c>
      <c r="G220" s="234">
        <v>134678.34774286899</v>
      </c>
      <c r="H220" s="234">
        <v>132941.456880313</v>
      </c>
      <c r="I220" s="234">
        <v>138109.377386493</v>
      </c>
      <c r="J220" s="234">
        <v>128432.137971626</v>
      </c>
      <c r="K220" s="234">
        <v>130457.0795157</v>
      </c>
      <c r="L220" s="234">
        <v>130639.978801252</v>
      </c>
      <c r="M220" s="234">
        <v>134424.54055539801</v>
      </c>
      <c r="N220" s="930">
        <v>138463.34286534801</v>
      </c>
      <c r="O220" s="930">
        <v>138598.435055929</v>
      </c>
      <c r="P220" s="930">
        <v>145114.58590225098</v>
      </c>
      <c r="Q220" s="1100">
        <v>139375.99588122198</v>
      </c>
    </row>
    <row r="221" spans="1:17" ht="12" customHeight="1">
      <c r="A221" s="362" t="s">
        <v>9</v>
      </c>
      <c r="B221" s="1151" t="s">
        <v>462</v>
      </c>
      <c r="C221" s="234">
        <v>933.39</v>
      </c>
      <c r="D221" s="234">
        <v>11900.055</v>
      </c>
      <c r="E221" s="234">
        <v>8671.08</v>
      </c>
      <c r="F221" s="234">
        <v>14691.79</v>
      </c>
      <c r="G221" s="234">
        <v>11953.630999999999</v>
      </c>
      <c r="H221" s="234">
        <v>6747.2340000000004</v>
      </c>
      <c r="I221" s="234">
        <v>7585.9520000000002</v>
      </c>
      <c r="J221" s="234">
        <v>10303.528</v>
      </c>
      <c r="K221" s="234">
        <v>10537.295</v>
      </c>
      <c r="L221" s="234">
        <v>12405.931</v>
      </c>
      <c r="M221" s="234">
        <v>18417.864000000001</v>
      </c>
      <c r="N221" s="930">
        <v>17910.727500000001</v>
      </c>
      <c r="O221" s="930">
        <v>16249.797500000001</v>
      </c>
      <c r="P221" s="930">
        <v>18089.361000000001</v>
      </c>
      <c r="Q221" s="1100">
        <v>16561.734</v>
      </c>
    </row>
    <row r="222" spans="1:17" ht="12" customHeight="1">
      <c r="A222" s="362" t="s">
        <v>10</v>
      </c>
      <c r="B222" s="1151" t="s">
        <v>463</v>
      </c>
      <c r="C222" s="234">
        <v>25479.368654866998</v>
      </c>
      <c r="D222" s="234">
        <v>39931.295532200005</v>
      </c>
      <c r="E222" s="234">
        <v>44679.183277005002</v>
      </c>
      <c r="F222" s="234">
        <v>48095.767751386004</v>
      </c>
      <c r="G222" s="234">
        <v>41971.546086859002</v>
      </c>
      <c r="H222" s="234">
        <v>47734.812267039</v>
      </c>
      <c r="I222" s="234">
        <v>46701.283179154998</v>
      </c>
      <c r="J222" s="234">
        <v>45280.149658158</v>
      </c>
      <c r="K222" s="234">
        <v>46513.689087612998</v>
      </c>
      <c r="L222" s="234">
        <v>46941.063920483</v>
      </c>
      <c r="M222" s="234">
        <v>39771.350601197002</v>
      </c>
      <c r="N222" s="930">
        <v>44938.887561978998</v>
      </c>
      <c r="O222" s="930">
        <v>58933.076139306999</v>
      </c>
      <c r="P222" s="930">
        <v>48577.768606054997</v>
      </c>
      <c r="Q222" s="1100">
        <v>52235.969493304001</v>
      </c>
    </row>
    <row r="223" spans="1:17" ht="12" customHeight="1">
      <c r="A223" s="362" t="s">
        <v>11</v>
      </c>
      <c r="B223" s="1151" t="s">
        <v>702</v>
      </c>
      <c r="C223" s="234">
        <v>18966.675912162998</v>
      </c>
      <c r="D223" s="234">
        <v>11132.143277244</v>
      </c>
      <c r="E223" s="234">
        <v>12103.104250124999</v>
      </c>
      <c r="F223" s="234">
        <v>10961.960297018</v>
      </c>
      <c r="G223" s="234">
        <v>12571.790514593002</v>
      </c>
      <c r="H223" s="234">
        <v>11575.474242561</v>
      </c>
      <c r="I223" s="234">
        <v>11553.801307897</v>
      </c>
      <c r="J223" s="234">
        <v>11978.949276597999</v>
      </c>
      <c r="K223" s="234">
        <v>17155.799766114</v>
      </c>
      <c r="L223" s="234">
        <v>16441.701816699002</v>
      </c>
      <c r="M223" s="234">
        <v>19295.838527340002</v>
      </c>
      <c r="N223" s="930">
        <v>19065.939434648</v>
      </c>
      <c r="O223" s="930">
        <v>19291.612433754999</v>
      </c>
      <c r="P223" s="930">
        <v>17554.197804208001</v>
      </c>
      <c r="Q223" s="1100">
        <v>18870.936358157</v>
      </c>
    </row>
    <row r="224" spans="1:17" ht="12" customHeight="1">
      <c r="A224" s="362" t="s">
        <v>98</v>
      </c>
      <c r="B224" s="1151" t="s">
        <v>532</v>
      </c>
      <c r="C224" s="234">
        <v>113766.14595792899</v>
      </c>
      <c r="D224" s="234">
        <v>107652.081695306</v>
      </c>
      <c r="E224" s="234">
        <v>114905.945532659</v>
      </c>
      <c r="F224" s="234">
        <v>116749.098507788</v>
      </c>
      <c r="G224" s="234">
        <v>116925.677753681</v>
      </c>
      <c r="H224" s="234">
        <v>118073.76394133399</v>
      </c>
      <c r="I224" s="234">
        <v>116448.75078629401</v>
      </c>
      <c r="J224" s="234">
        <v>113164.800075519</v>
      </c>
      <c r="K224" s="234">
        <v>115822.51270472399</v>
      </c>
      <c r="L224" s="234">
        <v>117428.00370188399</v>
      </c>
      <c r="M224" s="234">
        <v>126051.56089479499</v>
      </c>
      <c r="N224" s="930">
        <v>132163.02216836801</v>
      </c>
      <c r="O224" s="930">
        <v>128782.755024755</v>
      </c>
      <c r="P224" s="930">
        <v>116887.056701533</v>
      </c>
      <c r="Q224" s="1100">
        <v>123405.641877264</v>
      </c>
    </row>
    <row r="225" spans="1:17" ht="12" customHeight="1">
      <c r="A225" s="362"/>
      <c r="B225" s="1150" t="s">
        <v>96</v>
      </c>
      <c r="C225" s="234">
        <v>41995.504749635002</v>
      </c>
      <c r="D225" s="234">
        <v>46756.254635334997</v>
      </c>
      <c r="E225" s="234">
        <v>45652.963636282002</v>
      </c>
      <c r="F225" s="234">
        <v>44651.183597600997</v>
      </c>
      <c r="G225" s="234">
        <v>41909.901187383002</v>
      </c>
      <c r="H225" s="234">
        <v>40378.070647911998</v>
      </c>
      <c r="I225" s="234">
        <v>41170.608206665995</v>
      </c>
      <c r="J225" s="234">
        <v>41897.405987341997</v>
      </c>
      <c r="K225" s="234">
        <v>40729.061435627998</v>
      </c>
      <c r="L225" s="234">
        <v>43898.160893207001</v>
      </c>
      <c r="M225" s="234">
        <v>48680.775590454003</v>
      </c>
      <c r="N225" s="930">
        <v>59584.693424199002</v>
      </c>
      <c r="O225" s="930">
        <v>60240.899536377001</v>
      </c>
      <c r="P225" s="930">
        <v>45363.102407272003</v>
      </c>
      <c r="Q225" s="1100">
        <v>42529.368471861999</v>
      </c>
    </row>
    <row r="226" spans="1:17" ht="12" customHeight="1">
      <c r="A226" s="362"/>
      <c r="B226" s="1150" t="s">
        <v>421</v>
      </c>
      <c r="C226" s="234">
        <v>71770.641208293993</v>
      </c>
      <c r="D226" s="234">
        <v>60895.827059971001</v>
      </c>
      <c r="E226" s="234">
        <v>69252.981896376994</v>
      </c>
      <c r="F226" s="234">
        <v>72097.914910186999</v>
      </c>
      <c r="G226" s="234">
        <v>75015.776566297995</v>
      </c>
      <c r="H226" s="234">
        <v>77695.693293421995</v>
      </c>
      <c r="I226" s="234">
        <v>75278.142579627995</v>
      </c>
      <c r="J226" s="234">
        <v>71267.394088176996</v>
      </c>
      <c r="K226" s="234">
        <v>75093.451269095996</v>
      </c>
      <c r="L226" s="234">
        <v>73529.842808677</v>
      </c>
      <c r="M226" s="234">
        <v>77370.785304341</v>
      </c>
      <c r="N226" s="930">
        <v>72578.328744169004</v>
      </c>
      <c r="O226" s="930">
        <v>68541.855488378002</v>
      </c>
      <c r="P226" s="930">
        <v>71523.954294260999</v>
      </c>
      <c r="Q226" s="1100">
        <v>80876.273405401997</v>
      </c>
    </row>
    <row r="227" spans="1:17" ht="12" customHeight="1">
      <c r="A227" s="365" t="s">
        <v>97</v>
      </c>
      <c r="B227" s="1151" t="s">
        <v>466</v>
      </c>
      <c r="C227" s="234">
        <v>7445.1559464080001</v>
      </c>
      <c r="D227" s="234">
        <v>6512.5887081259998</v>
      </c>
      <c r="E227" s="234">
        <v>13808.259792396</v>
      </c>
      <c r="F227" s="234">
        <v>11827.465524990999</v>
      </c>
      <c r="G227" s="234">
        <v>12650.520358481999</v>
      </c>
      <c r="H227" s="234">
        <v>9729.7597078319995</v>
      </c>
      <c r="I227" s="234">
        <v>12725.278031054</v>
      </c>
      <c r="J227" s="234">
        <v>14979.332373005</v>
      </c>
      <c r="K227" s="234">
        <v>10478.410863102001</v>
      </c>
      <c r="L227" s="234">
        <v>8935.838060049</v>
      </c>
      <c r="M227" s="234">
        <v>10293.495459103</v>
      </c>
      <c r="N227" s="930">
        <v>9332.6190583009993</v>
      </c>
      <c r="O227" s="930">
        <v>12316.720313554</v>
      </c>
      <c r="P227" s="930">
        <v>10394.709204794</v>
      </c>
      <c r="Q227" s="1100">
        <v>11624.901033795</v>
      </c>
    </row>
    <row r="228" spans="1:17" ht="36">
      <c r="A228" s="362" t="s">
        <v>125</v>
      </c>
      <c r="B228" s="1151" t="s">
        <v>467</v>
      </c>
      <c r="C228" s="234">
        <v>54201.451893368998</v>
      </c>
      <c r="D228" s="234">
        <v>98344.130414645988</v>
      </c>
      <c r="E228" s="234">
        <v>57882.086686965995</v>
      </c>
      <c r="F228" s="234">
        <v>67075.35583085801</v>
      </c>
      <c r="G228" s="234">
        <v>88751.021689196001</v>
      </c>
      <c r="H228" s="234">
        <v>82390.546552143001</v>
      </c>
      <c r="I228" s="234">
        <v>113558.853827471</v>
      </c>
      <c r="J228" s="234">
        <v>116797.02514707499</v>
      </c>
      <c r="K228" s="234">
        <v>100219.579541814</v>
      </c>
      <c r="L228" s="234">
        <v>113119.74026284899</v>
      </c>
      <c r="M228" s="234">
        <v>119907.066326092</v>
      </c>
      <c r="N228" s="234">
        <v>101017.13848704399</v>
      </c>
      <c r="O228" s="234">
        <v>94592.748411346009</v>
      </c>
      <c r="P228" s="234">
        <v>143028.03195168599</v>
      </c>
      <c r="Q228" s="808">
        <v>118570.69038178101</v>
      </c>
    </row>
    <row r="229" spans="1:17" ht="12" customHeight="1">
      <c r="A229" s="362" t="s">
        <v>203</v>
      </c>
      <c r="B229" s="1151" t="s">
        <v>713</v>
      </c>
      <c r="C229" s="234">
        <v>1499.1842821760001</v>
      </c>
      <c r="D229" s="234">
        <v>1401.3392280790001</v>
      </c>
      <c r="E229" s="234">
        <v>1338.453398309</v>
      </c>
      <c r="F229" s="234">
        <v>1414.0972368939999</v>
      </c>
      <c r="G229" s="234">
        <v>1339.5307312999998</v>
      </c>
      <c r="H229" s="234">
        <v>1380.195701484</v>
      </c>
      <c r="I229" s="234">
        <v>2215.313496834</v>
      </c>
      <c r="J229" s="234">
        <v>2443.5919564229998</v>
      </c>
      <c r="K229" s="234">
        <v>2156.1610312829998</v>
      </c>
      <c r="L229" s="234">
        <v>1633.9516622159999</v>
      </c>
      <c r="M229" s="234">
        <v>1440.308547289</v>
      </c>
      <c r="N229" s="930">
        <v>1632.3529692130001</v>
      </c>
      <c r="O229" s="930">
        <v>1568.7178960020001</v>
      </c>
      <c r="P229" s="930">
        <v>1663.9563919669999</v>
      </c>
      <c r="Q229" s="1100">
        <v>1835.3644229869999</v>
      </c>
    </row>
    <row r="230" spans="1:17" ht="12" customHeight="1">
      <c r="A230" s="1329" t="s">
        <v>724</v>
      </c>
      <c r="B230" s="1330"/>
      <c r="C230" s="234"/>
      <c r="D230" s="234"/>
      <c r="E230" s="234"/>
      <c r="F230" s="234"/>
      <c r="G230" s="234"/>
      <c r="H230" s="234"/>
      <c r="I230" s="234"/>
      <c r="J230" s="234"/>
      <c r="K230" s="234"/>
      <c r="L230" s="234"/>
      <c r="M230" s="234"/>
      <c r="N230" s="930"/>
      <c r="O230" s="930"/>
      <c r="P230" s="930"/>
      <c r="Q230" s="1100"/>
    </row>
    <row r="231" spans="1:17" ht="12" customHeight="1">
      <c r="A231" s="362" t="s">
        <v>8</v>
      </c>
      <c r="B231" s="1151" t="s">
        <v>468</v>
      </c>
      <c r="C231" s="234">
        <v>77653.334763346997</v>
      </c>
      <c r="D231" s="234">
        <v>78601.579201165005</v>
      </c>
      <c r="E231" s="234">
        <v>78783.346796168</v>
      </c>
      <c r="F231" s="234">
        <v>78783.346796168</v>
      </c>
      <c r="G231" s="234">
        <v>78783.346796168</v>
      </c>
      <c r="H231" s="234">
        <v>78783.346796168</v>
      </c>
      <c r="I231" s="234">
        <v>78783.346796168</v>
      </c>
      <c r="J231" s="234">
        <v>78783.346796168</v>
      </c>
      <c r="K231" s="234">
        <v>78783.346796168</v>
      </c>
      <c r="L231" s="234">
        <v>78783.346796168</v>
      </c>
      <c r="M231" s="234">
        <v>78783.346796168</v>
      </c>
      <c r="N231" s="930">
        <v>81415.210962568002</v>
      </c>
      <c r="O231" s="930">
        <v>81415.210962568002</v>
      </c>
      <c r="P231" s="930">
        <v>78784.850041067999</v>
      </c>
      <c r="Q231" s="1100">
        <v>78786.198941512994</v>
      </c>
    </row>
    <row r="232" spans="1:17" ht="12" customHeight="1">
      <c r="A232" s="362" t="s">
        <v>9</v>
      </c>
      <c r="B232" s="1151" t="s">
        <v>469</v>
      </c>
      <c r="C232" s="234">
        <v>40756.250097290998</v>
      </c>
      <c r="D232" s="234">
        <v>44593.039119203997</v>
      </c>
      <c r="E232" s="234">
        <v>44767.272457243002</v>
      </c>
      <c r="F232" s="234">
        <v>48060.727439216003</v>
      </c>
      <c r="G232" s="234">
        <v>48099.795134527005</v>
      </c>
      <c r="H232" s="234">
        <v>48099.865149527002</v>
      </c>
      <c r="I232" s="234">
        <v>48102.570317744001</v>
      </c>
      <c r="J232" s="234">
        <v>48102.570317744001</v>
      </c>
      <c r="K232" s="234">
        <v>48103.294760455006</v>
      </c>
      <c r="L232" s="234">
        <v>48104.073281095007</v>
      </c>
      <c r="M232" s="234">
        <v>48104.073281095007</v>
      </c>
      <c r="N232" s="930">
        <v>51136.960325347005</v>
      </c>
      <c r="O232" s="930">
        <v>51175.604082294005</v>
      </c>
      <c r="P232" s="930">
        <v>48178.438501598001</v>
      </c>
      <c r="Q232" s="1100">
        <v>48182.992564392</v>
      </c>
    </row>
    <row r="233" spans="1:17" ht="12" customHeight="1">
      <c r="A233" s="362" t="s">
        <v>10</v>
      </c>
      <c r="B233" s="1151" t="s">
        <v>703</v>
      </c>
      <c r="C233" s="234">
        <v>142363.80780173501</v>
      </c>
      <c r="D233" s="234">
        <v>160801.21543255201</v>
      </c>
      <c r="E233" s="234">
        <v>188737.844176746</v>
      </c>
      <c r="F233" s="234">
        <v>184613.90322449402</v>
      </c>
      <c r="G233" s="234">
        <v>182953.00310209399</v>
      </c>
      <c r="H233" s="234">
        <v>182975.98306184099</v>
      </c>
      <c r="I233" s="234">
        <v>182998.96302115399</v>
      </c>
      <c r="J233" s="234">
        <v>183021.94298136298</v>
      </c>
      <c r="K233" s="234">
        <v>183044.92294112802</v>
      </c>
      <c r="L233" s="234">
        <v>183067.90290088201</v>
      </c>
      <c r="M233" s="234">
        <v>182734.81301762798</v>
      </c>
      <c r="N233" s="930">
        <v>231086.80792175001</v>
      </c>
      <c r="O233" s="930">
        <v>231038.55228956899</v>
      </c>
      <c r="P233" s="930">
        <v>218308.54984109598</v>
      </c>
      <c r="Q233" s="1100">
        <v>210513.40837506799</v>
      </c>
    </row>
    <row r="234" spans="1:17" ht="12" customHeight="1">
      <c r="A234" s="362" t="s">
        <v>11</v>
      </c>
      <c r="B234" s="1151" t="s">
        <v>704</v>
      </c>
      <c r="C234" s="234">
        <v>34416.548671626995</v>
      </c>
      <c r="D234" s="234">
        <v>38699.933551738999</v>
      </c>
      <c r="E234" s="234">
        <v>13238.817502475998</v>
      </c>
      <c r="F234" s="234">
        <v>16636.968576675001</v>
      </c>
      <c r="G234" s="234">
        <v>19817.472816918002</v>
      </c>
      <c r="H234" s="234">
        <v>23989.331872871997</v>
      </c>
      <c r="I234" s="234">
        <v>27187.620640069003</v>
      </c>
      <c r="J234" s="234">
        <v>30978.744490576002</v>
      </c>
      <c r="K234" s="234">
        <v>34071.112901145003</v>
      </c>
      <c r="L234" s="234">
        <v>36841.896520763003</v>
      </c>
      <c r="M234" s="234">
        <v>40811.306089339996</v>
      </c>
      <c r="N234" s="930">
        <v>3342.5060386599998</v>
      </c>
      <c r="O234" s="930">
        <v>6792.6328872419999</v>
      </c>
      <c r="P234" s="930">
        <v>10634.217706946001</v>
      </c>
      <c r="Q234" s="1100">
        <v>14180.600833198001</v>
      </c>
    </row>
    <row r="235" spans="1:17" ht="12" customHeight="1">
      <c r="A235" s="362" t="s">
        <v>98</v>
      </c>
      <c r="B235" s="1151" t="s">
        <v>472</v>
      </c>
      <c r="C235" s="234">
        <v>73525.759415977998</v>
      </c>
      <c r="D235" s="234">
        <v>77506.723240822001</v>
      </c>
      <c r="E235" s="234">
        <v>80542.150368371993</v>
      </c>
      <c r="F235" s="234">
        <v>82325.86950789699</v>
      </c>
      <c r="G235" s="234">
        <v>82019.787012283996</v>
      </c>
      <c r="H235" s="234">
        <v>83369.838429280004</v>
      </c>
      <c r="I235" s="234">
        <v>85125.812793826</v>
      </c>
      <c r="J235" s="234">
        <v>86748.918586205007</v>
      </c>
      <c r="K235" s="234">
        <v>84421.796477669996</v>
      </c>
      <c r="L235" s="234">
        <v>83775.124328039004</v>
      </c>
      <c r="M235" s="234">
        <v>82465.758978402999</v>
      </c>
      <c r="N235" s="930">
        <v>84750.374720503998</v>
      </c>
      <c r="O235" s="930">
        <v>85693.416702937</v>
      </c>
      <c r="P235" s="930">
        <v>83485.225287406996</v>
      </c>
      <c r="Q235" s="1100">
        <v>88443.529379621003</v>
      </c>
    </row>
    <row r="236" spans="1:17" ht="12" customHeight="1" thickBot="1">
      <c r="A236" s="366" t="s">
        <v>97</v>
      </c>
      <c r="B236" s="367" t="s">
        <v>473</v>
      </c>
      <c r="C236" s="242">
        <v>31602.365937855</v>
      </c>
      <c r="D236" s="242">
        <v>29353.340434915001</v>
      </c>
      <c r="E236" s="242">
        <v>28073.252768554001</v>
      </c>
      <c r="F236" s="242">
        <v>28070.456877678</v>
      </c>
      <c r="G236" s="242">
        <v>28237.097714099</v>
      </c>
      <c r="H236" s="242">
        <v>28150.336265177</v>
      </c>
      <c r="I236" s="242">
        <v>27198.007253622</v>
      </c>
      <c r="J236" s="242">
        <v>26859.129247993998</v>
      </c>
      <c r="K236" s="242">
        <v>27066.451528338999</v>
      </c>
      <c r="L236" s="242">
        <v>27264.650938598999</v>
      </c>
      <c r="M236" s="242">
        <v>24505.906816735998</v>
      </c>
      <c r="N236" s="1106">
        <v>25314.308817830999</v>
      </c>
      <c r="O236" s="1106">
        <v>27230.746996295999</v>
      </c>
      <c r="P236" s="1106">
        <v>21790.105064822001</v>
      </c>
      <c r="Q236" s="1102">
        <v>21837.836213424001</v>
      </c>
    </row>
    <row r="237" spans="1:17" ht="75" customHeight="1">
      <c r="A237" s="1331" t="s">
        <v>763</v>
      </c>
      <c r="B237" s="1332"/>
      <c r="C237" s="1332"/>
      <c r="D237" s="1332"/>
      <c r="E237" s="1332"/>
      <c r="F237" s="1332"/>
      <c r="G237" s="1332"/>
      <c r="H237" s="1332"/>
      <c r="I237" s="1332"/>
      <c r="J237" s="1332"/>
      <c r="K237" s="1332"/>
      <c r="L237" s="1332"/>
      <c r="M237" s="1332"/>
      <c r="N237" s="1332"/>
      <c r="O237" s="1332"/>
      <c r="P237" s="1332"/>
      <c r="Q237" s="1333"/>
    </row>
    <row r="238" spans="1:17" ht="22.35" customHeight="1">
      <c r="A238" s="1317" t="s">
        <v>93</v>
      </c>
      <c r="B238" s="1318"/>
      <c r="C238" s="1318">
        <v>2022</v>
      </c>
      <c r="D238" s="1322">
        <v>2023</v>
      </c>
      <c r="E238" s="1321">
        <v>2024</v>
      </c>
      <c r="F238" s="1321"/>
      <c r="G238" s="1321"/>
      <c r="H238" s="1321"/>
      <c r="I238" s="1321"/>
      <c r="J238" s="1321"/>
      <c r="K238" s="1321"/>
      <c r="L238" s="1321"/>
      <c r="M238" s="1321"/>
      <c r="N238" s="1321"/>
      <c r="O238" s="1321">
        <v>2025</v>
      </c>
      <c r="P238" s="1321"/>
      <c r="Q238" s="1323"/>
    </row>
    <row r="239" spans="1:17" ht="22.35" customHeight="1">
      <c r="A239" s="1317"/>
      <c r="B239" s="1318"/>
      <c r="C239" s="1318"/>
      <c r="D239" s="1321"/>
      <c r="E239" s="800" t="s">
        <v>3</v>
      </c>
      <c r="F239" s="800" t="s">
        <v>4</v>
      </c>
      <c r="G239" s="800" t="s">
        <v>5</v>
      </c>
      <c r="H239" s="800" t="s">
        <v>6</v>
      </c>
      <c r="I239" s="800" t="s">
        <v>267</v>
      </c>
      <c r="J239" s="800" t="s">
        <v>7</v>
      </c>
      <c r="K239" s="800" t="s">
        <v>13</v>
      </c>
      <c r="L239" s="800" t="s">
        <v>14</v>
      </c>
      <c r="M239" s="800" t="s">
        <v>906</v>
      </c>
      <c r="N239" s="800" t="s">
        <v>0</v>
      </c>
      <c r="O239" s="800" t="s">
        <v>1</v>
      </c>
      <c r="P239" s="800" t="s">
        <v>2</v>
      </c>
      <c r="Q239" s="1097" t="s">
        <v>3</v>
      </c>
    </row>
    <row r="240" spans="1:17" ht="12.6" customHeight="1">
      <c r="A240" s="1327" t="s">
        <v>307</v>
      </c>
      <c r="B240" s="1328"/>
      <c r="C240" s="1146"/>
      <c r="D240" s="1077"/>
      <c r="E240" s="305"/>
      <c r="F240" s="305"/>
      <c r="G240" s="305"/>
      <c r="H240" s="305"/>
      <c r="I240" s="305"/>
      <c r="J240" s="305"/>
      <c r="K240" s="305"/>
      <c r="L240" s="305"/>
      <c r="M240" s="305"/>
      <c r="N240" s="305"/>
      <c r="O240" s="305"/>
      <c r="P240" s="305"/>
      <c r="Q240" s="1103"/>
    </row>
    <row r="241" spans="1:18" ht="12" customHeight="1">
      <c r="A241" s="1099" t="s">
        <v>8</v>
      </c>
      <c r="B241" s="1147" t="s">
        <v>787</v>
      </c>
      <c r="C241" s="234">
        <v>3296087.6511650402</v>
      </c>
      <c r="D241" s="234">
        <v>3707281.8546174699</v>
      </c>
      <c r="E241" s="234">
        <v>3845151.07448781</v>
      </c>
      <c r="F241" s="234">
        <v>3890660.4298301199</v>
      </c>
      <c r="G241" s="234">
        <v>3943198.9140363201</v>
      </c>
      <c r="H241" s="234">
        <v>3970729.9213467902</v>
      </c>
      <c r="I241" s="234">
        <v>3978995.0221688799</v>
      </c>
      <c r="J241" s="234">
        <v>4030044.4023066899</v>
      </c>
      <c r="K241" s="234">
        <v>4073767.5986356102</v>
      </c>
      <c r="L241" s="234">
        <v>4117976.3333429601</v>
      </c>
      <c r="M241" s="234">
        <v>4183467.31495375</v>
      </c>
      <c r="N241" s="930">
        <v>4159551.57549239</v>
      </c>
      <c r="O241" s="930">
        <v>4168695.5629791999</v>
      </c>
      <c r="P241" s="930">
        <v>4191712.23796118</v>
      </c>
      <c r="Q241" s="1100">
        <v>4229437.3310620002</v>
      </c>
      <c r="R241" s="306"/>
    </row>
    <row r="242" spans="1:18" ht="12" customHeight="1">
      <c r="A242" s="1099"/>
      <c r="B242" s="1148" t="s">
        <v>315</v>
      </c>
      <c r="C242" s="234">
        <v>3263554.4788707499</v>
      </c>
      <c r="D242" s="234">
        <v>3669008.1364607699</v>
      </c>
      <c r="E242" s="234">
        <v>3807364.2059539999</v>
      </c>
      <c r="F242" s="234">
        <v>3857518.2681575702</v>
      </c>
      <c r="G242" s="234">
        <v>3911582.23325449</v>
      </c>
      <c r="H242" s="234">
        <v>3937896.7194996402</v>
      </c>
      <c r="I242" s="234">
        <v>3946226.7369449302</v>
      </c>
      <c r="J242" s="234">
        <v>3998547.78209608</v>
      </c>
      <c r="K242" s="234">
        <v>4041755.9296140498</v>
      </c>
      <c r="L242" s="234">
        <v>4085553.2684315699</v>
      </c>
      <c r="M242" s="234">
        <v>4146521.6550855101</v>
      </c>
      <c r="N242" s="930">
        <v>4123264.35743968</v>
      </c>
      <c r="O242" s="930">
        <v>4131998.7320077098</v>
      </c>
      <c r="P242" s="930">
        <v>4155341.4269107999</v>
      </c>
      <c r="Q242" s="1100">
        <v>4194893.1951070698</v>
      </c>
      <c r="R242" s="306"/>
    </row>
    <row r="243" spans="1:18" ht="12" customHeight="1">
      <c r="A243" s="1099"/>
      <c r="B243" s="1147" t="s">
        <v>316</v>
      </c>
      <c r="C243" s="234">
        <v>2772217.4738705698</v>
      </c>
      <c r="D243" s="234">
        <v>3134738.8598675602</v>
      </c>
      <c r="E243" s="234">
        <v>3231535.7638834999</v>
      </c>
      <c r="F243" s="234">
        <v>3262426.3547742702</v>
      </c>
      <c r="G243" s="234">
        <v>3304504.3164146901</v>
      </c>
      <c r="H243" s="234">
        <v>3329191.5968583701</v>
      </c>
      <c r="I243" s="234">
        <v>3369963.0701192799</v>
      </c>
      <c r="J243" s="234">
        <v>3415451.46122581</v>
      </c>
      <c r="K243" s="234">
        <v>3431166.1815684801</v>
      </c>
      <c r="L243" s="234">
        <v>3468701.8677916802</v>
      </c>
      <c r="M243" s="234">
        <v>3525431.70041053</v>
      </c>
      <c r="N243" s="930">
        <v>3504638.35364444</v>
      </c>
      <c r="O243" s="930">
        <v>3506397.5980084902</v>
      </c>
      <c r="P243" s="930">
        <v>3526609.3306965102</v>
      </c>
      <c r="Q243" s="1100">
        <v>3550169.0543458099</v>
      </c>
      <c r="R243" s="306"/>
    </row>
    <row r="244" spans="1:18" ht="12" customHeight="1">
      <c r="A244" s="1099"/>
      <c r="B244" s="1147" t="s">
        <v>445</v>
      </c>
      <c r="C244" s="234">
        <v>491337.00500017701</v>
      </c>
      <c r="D244" s="234">
        <v>534269.27659320796</v>
      </c>
      <c r="E244" s="234">
        <v>575828.44207050395</v>
      </c>
      <c r="F244" s="234">
        <v>595091.913383301</v>
      </c>
      <c r="G244" s="234">
        <v>607077.91683979903</v>
      </c>
      <c r="H244" s="234">
        <v>608705.12264127203</v>
      </c>
      <c r="I244" s="234">
        <v>576263.66682565096</v>
      </c>
      <c r="J244" s="234">
        <v>583096.32087027002</v>
      </c>
      <c r="K244" s="234">
        <v>610589.74804556603</v>
      </c>
      <c r="L244" s="234">
        <v>616851.40063988895</v>
      </c>
      <c r="M244" s="234">
        <v>621089.95467497804</v>
      </c>
      <c r="N244" s="930">
        <v>618626.00379523903</v>
      </c>
      <c r="O244" s="930">
        <v>625601.13399921998</v>
      </c>
      <c r="P244" s="930">
        <v>628732.09621429001</v>
      </c>
      <c r="Q244" s="1100">
        <v>644724.14076125994</v>
      </c>
      <c r="R244" s="306"/>
    </row>
    <row r="245" spans="1:18" ht="12" customHeight="1">
      <c r="A245" s="1099"/>
      <c r="B245" s="1148" t="s">
        <v>797</v>
      </c>
      <c r="C245" s="234">
        <v>32533.172294296</v>
      </c>
      <c r="D245" s="234">
        <v>38273.718156698</v>
      </c>
      <c r="E245" s="234">
        <v>37786.868533809</v>
      </c>
      <c r="F245" s="234">
        <v>33142.161672556998</v>
      </c>
      <c r="G245" s="234">
        <v>31616.680781831001</v>
      </c>
      <c r="H245" s="234">
        <v>32833.201847147</v>
      </c>
      <c r="I245" s="234">
        <v>32768.285223947998</v>
      </c>
      <c r="J245" s="234">
        <v>31496.620210613</v>
      </c>
      <c r="K245" s="234">
        <v>32011.669021566999</v>
      </c>
      <c r="L245" s="234">
        <v>32423.064911395999</v>
      </c>
      <c r="M245" s="234">
        <v>36945.659868237002</v>
      </c>
      <c r="N245" s="930">
        <v>36287.218052709002</v>
      </c>
      <c r="O245" s="930">
        <v>36696.830971481002</v>
      </c>
      <c r="P245" s="930">
        <v>36370.811050374003</v>
      </c>
      <c r="Q245" s="1100">
        <v>34544.135954935002</v>
      </c>
      <c r="R245" s="306"/>
    </row>
    <row r="246" spans="1:18" ht="12" customHeight="1">
      <c r="A246" s="1099"/>
      <c r="B246" s="1147" t="s">
        <v>316</v>
      </c>
      <c r="C246" s="234">
        <v>26474.996242838999</v>
      </c>
      <c r="D246" s="234">
        <v>31490.713264566999</v>
      </c>
      <c r="E246" s="234">
        <v>31634.520423116999</v>
      </c>
      <c r="F246" s="234">
        <v>28881.102017673002</v>
      </c>
      <c r="G246" s="234">
        <v>27302.064422926</v>
      </c>
      <c r="H246" s="234">
        <v>27400.691811478999</v>
      </c>
      <c r="I246" s="234">
        <v>27818.476836720001</v>
      </c>
      <c r="J246" s="234">
        <v>26882.663335189001</v>
      </c>
      <c r="K246" s="234">
        <v>27008.934808208</v>
      </c>
      <c r="L246" s="234">
        <v>27248.057478855</v>
      </c>
      <c r="M246" s="234">
        <v>30166.073653964999</v>
      </c>
      <c r="N246" s="930">
        <v>29523.024432041999</v>
      </c>
      <c r="O246" s="930">
        <v>29988.379928226001</v>
      </c>
      <c r="P246" s="930">
        <v>29774.153428828999</v>
      </c>
      <c r="Q246" s="1100">
        <v>28246.955587927001</v>
      </c>
      <c r="R246" s="306"/>
    </row>
    <row r="247" spans="1:18" ht="12" customHeight="1">
      <c r="A247" s="1099"/>
      <c r="B247" s="1147" t="s">
        <v>445</v>
      </c>
      <c r="C247" s="234">
        <v>6058.1760514569996</v>
      </c>
      <c r="D247" s="234">
        <v>6783.0048921309999</v>
      </c>
      <c r="E247" s="234">
        <v>6152.3481106919999</v>
      </c>
      <c r="F247" s="234">
        <v>4261.0596548840003</v>
      </c>
      <c r="G247" s="234">
        <v>4314.6163589050002</v>
      </c>
      <c r="H247" s="234">
        <v>5432.5100356679995</v>
      </c>
      <c r="I247" s="234">
        <v>4949.8083872280004</v>
      </c>
      <c r="J247" s="234">
        <v>4613.9568754239999</v>
      </c>
      <c r="K247" s="234">
        <v>5002.734213359</v>
      </c>
      <c r="L247" s="234">
        <v>5175.0074325409996</v>
      </c>
      <c r="M247" s="234">
        <v>6779.5862142719998</v>
      </c>
      <c r="N247" s="930">
        <v>6764.1936206669998</v>
      </c>
      <c r="O247" s="930">
        <v>6708.4510432549996</v>
      </c>
      <c r="P247" s="930">
        <v>6596.6576215450004</v>
      </c>
      <c r="Q247" s="1100">
        <v>6297.1803670079998</v>
      </c>
      <c r="R247" s="306"/>
    </row>
    <row r="248" spans="1:18" ht="12" customHeight="1">
      <c r="A248" s="1099" t="s">
        <v>9</v>
      </c>
      <c r="B248" s="1147" t="s">
        <v>446</v>
      </c>
      <c r="C248" s="234">
        <v>131128.29058290401</v>
      </c>
      <c r="D248" s="234">
        <v>128346.168894544</v>
      </c>
      <c r="E248" s="234">
        <v>137733.344738171</v>
      </c>
      <c r="F248" s="234">
        <v>135239.34759928999</v>
      </c>
      <c r="G248" s="234">
        <v>138123.99569309599</v>
      </c>
      <c r="H248" s="234">
        <v>127285.286561509</v>
      </c>
      <c r="I248" s="234">
        <v>127826.80011885701</v>
      </c>
      <c r="J248" s="234">
        <v>166483.069731728</v>
      </c>
      <c r="K248" s="234">
        <v>134107.384539639</v>
      </c>
      <c r="L248" s="234">
        <v>150873.54548043699</v>
      </c>
      <c r="M248" s="234">
        <v>140559.290732389</v>
      </c>
      <c r="N248" s="930">
        <v>157471.07382416501</v>
      </c>
      <c r="O248" s="930">
        <v>160536.92789610699</v>
      </c>
      <c r="P248" s="930">
        <v>164613.48123900499</v>
      </c>
      <c r="Q248" s="1100">
        <v>148805.887468186</v>
      </c>
      <c r="R248" s="306"/>
    </row>
    <row r="249" spans="1:18" ht="12" customHeight="1">
      <c r="A249" s="362"/>
      <c r="B249" s="1149" t="s">
        <v>333</v>
      </c>
      <c r="C249" s="234">
        <v>92916.669200381002</v>
      </c>
      <c r="D249" s="234">
        <v>97937.879446774998</v>
      </c>
      <c r="E249" s="234">
        <v>102653.162293959</v>
      </c>
      <c r="F249" s="234">
        <v>99448.982405809002</v>
      </c>
      <c r="G249" s="234">
        <v>100170.08370658</v>
      </c>
      <c r="H249" s="234">
        <v>87278.979551779994</v>
      </c>
      <c r="I249" s="234">
        <v>90179.991845915007</v>
      </c>
      <c r="J249" s="234">
        <v>131254.69347065099</v>
      </c>
      <c r="K249" s="234">
        <v>95649.384805005</v>
      </c>
      <c r="L249" s="234">
        <v>115011.56729086601</v>
      </c>
      <c r="M249" s="234">
        <v>99155.264835156995</v>
      </c>
      <c r="N249" s="930">
        <v>119350.446861492</v>
      </c>
      <c r="O249" s="930">
        <v>113095.45197117201</v>
      </c>
      <c r="P249" s="930">
        <v>126590.309965964</v>
      </c>
      <c r="Q249" s="1100">
        <v>114607.60975962</v>
      </c>
      <c r="R249" s="306"/>
    </row>
    <row r="250" spans="1:18" ht="12" customHeight="1">
      <c r="A250" s="362"/>
      <c r="B250" s="1149" t="s">
        <v>447</v>
      </c>
      <c r="C250" s="234">
        <v>32094.331598888999</v>
      </c>
      <c r="D250" s="234">
        <v>20936.404932099002</v>
      </c>
      <c r="E250" s="234">
        <v>25954.921006330998</v>
      </c>
      <c r="F250" s="234">
        <v>25361.565369643002</v>
      </c>
      <c r="G250" s="234">
        <v>26635.753528142999</v>
      </c>
      <c r="H250" s="234">
        <v>28884.950036407001</v>
      </c>
      <c r="I250" s="234">
        <v>27661.655559400999</v>
      </c>
      <c r="J250" s="234">
        <v>24784.870222199999</v>
      </c>
      <c r="K250" s="234">
        <v>27292.601924963001</v>
      </c>
      <c r="L250" s="234">
        <v>24586.232707027</v>
      </c>
      <c r="M250" s="234">
        <v>29487.729322084</v>
      </c>
      <c r="N250" s="930">
        <v>26768.262192383001</v>
      </c>
      <c r="O250" s="930">
        <v>36650.690800550998</v>
      </c>
      <c r="P250" s="930">
        <v>25708.588563376001</v>
      </c>
      <c r="Q250" s="1100">
        <v>21388.366445365999</v>
      </c>
      <c r="R250" s="306"/>
    </row>
    <row r="251" spans="1:18" ht="12" customHeight="1">
      <c r="A251" s="362"/>
      <c r="B251" s="1149" t="s">
        <v>449</v>
      </c>
      <c r="C251" s="234">
        <v>2548.3277551340002</v>
      </c>
      <c r="D251" s="234">
        <v>5351.4761296790002</v>
      </c>
      <c r="E251" s="234">
        <v>2605.8093801909999</v>
      </c>
      <c r="F251" s="234">
        <v>2554.657690519</v>
      </c>
      <c r="G251" s="234">
        <v>2257.7123317750002</v>
      </c>
      <c r="H251" s="234">
        <v>3128.797538759</v>
      </c>
      <c r="I251" s="234">
        <v>2030.978427019</v>
      </c>
      <c r="J251" s="234">
        <v>2695.9915855730001</v>
      </c>
      <c r="K251" s="234">
        <v>4004.7692975700002</v>
      </c>
      <c r="L251" s="234">
        <v>3669.178170359</v>
      </c>
      <c r="M251" s="234">
        <v>3387.7666317779999</v>
      </c>
      <c r="N251" s="930">
        <v>2291.217200303</v>
      </c>
      <c r="O251" s="930">
        <v>2130.3281355859999</v>
      </c>
      <c r="P251" s="930">
        <v>2925.965253893</v>
      </c>
      <c r="Q251" s="1100">
        <v>2203.4688696570001</v>
      </c>
      <c r="R251" s="306"/>
    </row>
    <row r="252" spans="1:18" ht="12" customHeight="1">
      <c r="A252" s="362"/>
      <c r="B252" s="1149" t="s">
        <v>450</v>
      </c>
      <c r="C252" s="234">
        <v>3568.9620285000001</v>
      </c>
      <c r="D252" s="234">
        <v>4120.4083859909997</v>
      </c>
      <c r="E252" s="234">
        <v>6519.4520576900004</v>
      </c>
      <c r="F252" s="234">
        <v>7874.1421333190001</v>
      </c>
      <c r="G252" s="234">
        <v>9060.4461265980008</v>
      </c>
      <c r="H252" s="234">
        <v>7992.5594345629997</v>
      </c>
      <c r="I252" s="234">
        <v>7954.1742865220003</v>
      </c>
      <c r="J252" s="234">
        <v>7747.5144533040002</v>
      </c>
      <c r="K252" s="234">
        <v>7160.6285121009996</v>
      </c>
      <c r="L252" s="234">
        <v>7606.5673121850004</v>
      </c>
      <c r="M252" s="234">
        <v>8528.5299433700002</v>
      </c>
      <c r="N252" s="930">
        <v>9061.1475699870007</v>
      </c>
      <c r="O252" s="930">
        <v>8660.4569887979997</v>
      </c>
      <c r="P252" s="930">
        <v>9388.6174557720005</v>
      </c>
      <c r="Q252" s="1100">
        <v>10606.442393543</v>
      </c>
      <c r="R252" s="306"/>
    </row>
    <row r="253" spans="1:18" ht="12" customHeight="1">
      <c r="A253" s="362" t="s">
        <v>10</v>
      </c>
      <c r="B253" s="1150" t="s">
        <v>448</v>
      </c>
      <c r="C253" s="234">
        <v>603114.53356113797</v>
      </c>
      <c r="D253" s="234">
        <v>473163.06321356102</v>
      </c>
      <c r="E253" s="234">
        <v>356438.443931669</v>
      </c>
      <c r="F253" s="234">
        <v>401350.85032897198</v>
      </c>
      <c r="G253" s="234">
        <v>312498.85765729903</v>
      </c>
      <c r="H253" s="234">
        <v>302725.45625687297</v>
      </c>
      <c r="I253" s="234">
        <v>354696.994046212</v>
      </c>
      <c r="J253" s="234">
        <v>321152.98818663199</v>
      </c>
      <c r="K253" s="234">
        <v>325424.86497599201</v>
      </c>
      <c r="L253" s="234">
        <v>361146.61092509801</v>
      </c>
      <c r="M253" s="234">
        <v>325035.85485366301</v>
      </c>
      <c r="N253" s="930">
        <v>362395.58400581399</v>
      </c>
      <c r="O253" s="930">
        <v>349603.30812144303</v>
      </c>
      <c r="P253" s="930">
        <v>412180.00795501302</v>
      </c>
      <c r="Q253" s="1100">
        <v>356936.495229883</v>
      </c>
      <c r="R253" s="306"/>
    </row>
    <row r="254" spans="1:18" ht="12" customHeight="1">
      <c r="A254" s="362"/>
      <c r="B254" s="1149" t="s">
        <v>333</v>
      </c>
      <c r="C254" s="234">
        <v>421195.232043367</v>
      </c>
      <c r="D254" s="234">
        <v>345438.24310409703</v>
      </c>
      <c r="E254" s="234">
        <v>295040.43255526898</v>
      </c>
      <c r="F254" s="234">
        <v>272836.47331650101</v>
      </c>
      <c r="G254" s="234">
        <v>276751.16911508102</v>
      </c>
      <c r="H254" s="234">
        <v>252646.27539786199</v>
      </c>
      <c r="I254" s="234">
        <v>256042.527315249</v>
      </c>
      <c r="J254" s="234">
        <v>243892.994959034</v>
      </c>
      <c r="K254" s="234">
        <v>245939.67609775701</v>
      </c>
      <c r="L254" s="234">
        <v>253793.48927395599</v>
      </c>
      <c r="M254" s="234">
        <v>262718.44910460798</v>
      </c>
      <c r="N254" s="930">
        <v>244513.98617015101</v>
      </c>
      <c r="O254" s="930">
        <v>242272.717610458</v>
      </c>
      <c r="P254" s="930">
        <v>261523.034200708</v>
      </c>
      <c r="Q254" s="1100">
        <v>240043.79222986201</v>
      </c>
      <c r="R254" s="306"/>
    </row>
    <row r="255" spans="1:18" ht="12" customHeight="1">
      <c r="A255" s="362"/>
      <c r="B255" s="1149" t="s">
        <v>700</v>
      </c>
      <c r="C255" s="234">
        <v>160966.67376979699</v>
      </c>
      <c r="D255" s="234">
        <v>102732.571343128</v>
      </c>
      <c r="E255" s="234">
        <v>13575.412170723001</v>
      </c>
      <c r="F255" s="234">
        <v>73769.134352245004</v>
      </c>
      <c r="G255" s="234">
        <v>20305</v>
      </c>
      <c r="H255" s="234">
        <v>35642</v>
      </c>
      <c r="I255" s="234">
        <v>85652.225000000006</v>
      </c>
      <c r="J255" s="234">
        <v>61934</v>
      </c>
      <c r="K255" s="234">
        <v>59732.036967927001</v>
      </c>
      <c r="L255" s="234">
        <v>56197</v>
      </c>
      <c r="M255" s="234">
        <v>58317.974999999002</v>
      </c>
      <c r="N255" s="930">
        <v>105518</v>
      </c>
      <c r="O255" s="930">
        <v>95050.2</v>
      </c>
      <c r="P255" s="930">
        <v>131322.72</v>
      </c>
      <c r="Q255" s="1100">
        <v>94952</v>
      </c>
      <c r="R255" s="306"/>
    </row>
    <row r="256" spans="1:18" ht="12" customHeight="1">
      <c r="A256" s="362"/>
      <c r="B256" s="1150" t="s">
        <v>202</v>
      </c>
      <c r="C256" s="234">
        <v>20942.805278577001</v>
      </c>
      <c r="D256" s="234">
        <v>24985.425167500998</v>
      </c>
      <c r="E256" s="234">
        <v>47822.585293377</v>
      </c>
      <c r="F256" s="234">
        <v>54745.228747925998</v>
      </c>
      <c r="G256" s="234">
        <v>15442.375629918</v>
      </c>
      <c r="H256" s="234">
        <v>14437.166946711</v>
      </c>
      <c r="I256" s="234">
        <v>12994.044396318001</v>
      </c>
      <c r="J256" s="234">
        <v>15325.979315298</v>
      </c>
      <c r="K256" s="234">
        <v>19745.764836066999</v>
      </c>
      <c r="L256" s="234">
        <v>51148.009183146001</v>
      </c>
      <c r="M256" s="234">
        <v>3999.4168367560001</v>
      </c>
      <c r="N256" s="930">
        <v>12363.583923362999</v>
      </c>
      <c r="O256" s="930">
        <v>12271.029015685001</v>
      </c>
      <c r="P256" s="930">
        <v>19297.094841929</v>
      </c>
      <c r="Q256" s="1100">
        <v>21923.083865591001</v>
      </c>
      <c r="R256" s="306"/>
    </row>
    <row r="257" spans="1:18" ht="12" customHeight="1">
      <c r="A257" s="362"/>
      <c r="B257" s="1149" t="s">
        <v>450</v>
      </c>
      <c r="C257" s="234">
        <v>9.8224693970000008</v>
      </c>
      <c r="D257" s="234">
        <v>6.8235988350000003</v>
      </c>
      <c r="E257" s="234">
        <v>1.3912300000000001E-2</v>
      </c>
      <c r="F257" s="234">
        <v>1.3912300000000001E-2</v>
      </c>
      <c r="G257" s="234">
        <v>0.31291229999999998</v>
      </c>
      <c r="H257" s="234">
        <v>1.3912300000000001E-2</v>
      </c>
      <c r="I257" s="234">
        <v>8.1973346449999998</v>
      </c>
      <c r="J257" s="234">
        <v>1.3912300000000001E-2</v>
      </c>
      <c r="K257" s="234">
        <v>7.3870742409999997</v>
      </c>
      <c r="L257" s="234">
        <v>8.1124679959999995</v>
      </c>
      <c r="M257" s="234">
        <v>1.3912300000000001E-2</v>
      </c>
      <c r="N257" s="930">
        <v>1.3912300000000001E-2</v>
      </c>
      <c r="O257" s="930">
        <v>9.3614952999999996</v>
      </c>
      <c r="P257" s="930">
        <v>37.158912376000004</v>
      </c>
      <c r="Q257" s="1100">
        <v>17.619134429999999</v>
      </c>
      <c r="R257" s="306"/>
    </row>
    <row r="258" spans="1:18" ht="12" customHeight="1">
      <c r="A258" s="362" t="s">
        <v>11</v>
      </c>
      <c r="B258" s="1150" t="s">
        <v>336</v>
      </c>
      <c r="C258" s="923">
        <v>995878.13643626706</v>
      </c>
      <c r="D258" s="923">
        <v>1044764.96571008</v>
      </c>
      <c r="E258" s="234">
        <v>1072309.5067338301</v>
      </c>
      <c r="F258" s="234">
        <v>1048326.57529815</v>
      </c>
      <c r="G258" s="234">
        <v>1092536.32267303</v>
      </c>
      <c r="H258" s="234">
        <v>1081059.43850586</v>
      </c>
      <c r="I258" s="234">
        <v>1034936.66873932</v>
      </c>
      <c r="J258" s="234">
        <v>1040577.7348235199</v>
      </c>
      <c r="K258" s="234">
        <v>1048782.16452667</v>
      </c>
      <c r="L258" s="234">
        <v>1082772.2465172701</v>
      </c>
      <c r="M258" s="234">
        <v>1014023.94674341</v>
      </c>
      <c r="N258" s="930">
        <v>1051927.4070990901</v>
      </c>
      <c r="O258" s="930">
        <v>1094835.2720514699</v>
      </c>
      <c r="P258" s="930">
        <v>1070620.0958151</v>
      </c>
      <c r="Q258" s="1100">
        <v>1061311.4817618199</v>
      </c>
      <c r="R258" s="306"/>
    </row>
    <row r="259" spans="1:18" ht="12" customHeight="1">
      <c r="A259" s="362"/>
      <c r="B259" s="1149" t="s">
        <v>440</v>
      </c>
      <c r="C259" s="1074">
        <v>875.85684570000001</v>
      </c>
      <c r="D259" s="1074">
        <v>0</v>
      </c>
      <c r="E259" s="234">
        <v>0</v>
      </c>
      <c r="F259" s="234">
        <v>0</v>
      </c>
      <c r="G259" s="234">
        <v>0</v>
      </c>
      <c r="H259" s="234">
        <v>0</v>
      </c>
      <c r="I259" s="234">
        <v>0</v>
      </c>
      <c r="J259" s="234">
        <v>0</v>
      </c>
      <c r="K259" s="234">
        <v>0</v>
      </c>
      <c r="L259" s="234">
        <v>0</v>
      </c>
      <c r="M259" s="234">
        <v>0</v>
      </c>
      <c r="N259" s="930">
        <v>0</v>
      </c>
      <c r="O259" s="930">
        <v>0</v>
      </c>
      <c r="P259" s="930">
        <v>0</v>
      </c>
      <c r="Q259" s="1100">
        <v>48.947499999999998</v>
      </c>
      <c r="R259" s="306"/>
    </row>
    <row r="260" spans="1:18" ht="12" customHeight="1">
      <c r="A260" s="362"/>
      <c r="B260" s="1149" t="s">
        <v>441</v>
      </c>
      <c r="C260" s="234">
        <v>9257.5330691660001</v>
      </c>
      <c r="D260" s="234">
        <v>9119.0308973980009</v>
      </c>
      <c r="E260" s="234">
        <v>9261.3129032109991</v>
      </c>
      <c r="F260" s="234">
        <v>7451.3532108219997</v>
      </c>
      <c r="G260" s="234">
        <v>7439.5750286390003</v>
      </c>
      <c r="H260" s="234">
        <v>6869.6350330619998</v>
      </c>
      <c r="I260" s="234">
        <v>6403.8378397790002</v>
      </c>
      <c r="J260" s="234">
        <v>6699.5169420069997</v>
      </c>
      <c r="K260" s="234">
        <v>7947.8659399939997</v>
      </c>
      <c r="L260" s="234">
        <v>6843.6992844189999</v>
      </c>
      <c r="M260" s="234">
        <v>4209.6143830999999</v>
      </c>
      <c r="N260" s="930">
        <v>5443.94437784</v>
      </c>
      <c r="O260" s="930">
        <v>5570.3030214749997</v>
      </c>
      <c r="P260" s="930">
        <v>4684.3693758070003</v>
      </c>
      <c r="Q260" s="1100">
        <v>5730.2732375599999</v>
      </c>
      <c r="R260" s="306"/>
    </row>
    <row r="261" spans="1:18" ht="12" customHeight="1">
      <c r="A261" s="362"/>
      <c r="B261" s="1149" t="s">
        <v>442</v>
      </c>
      <c r="C261" s="234">
        <v>825992.23349449097</v>
      </c>
      <c r="D261" s="234">
        <v>764138.455394694</v>
      </c>
      <c r="E261" s="234">
        <v>731289.12036163197</v>
      </c>
      <c r="F261" s="234">
        <v>723524.14659578505</v>
      </c>
      <c r="G261" s="234">
        <v>737575.171218134</v>
      </c>
      <c r="H261" s="234">
        <v>713818.16772901895</v>
      </c>
      <c r="I261" s="234">
        <v>684343.51682375104</v>
      </c>
      <c r="J261" s="234">
        <v>727052.62116570806</v>
      </c>
      <c r="K261" s="234">
        <v>721613.75590469094</v>
      </c>
      <c r="L261" s="234">
        <v>725919.53217725502</v>
      </c>
      <c r="M261" s="234">
        <v>689801.74563550297</v>
      </c>
      <c r="N261" s="930">
        <v>721780.83879195899</v>
      </c>
      <c r="O261" s="930">
        <v>743013.87139622495</v>
      </c>
      <c r="P261" s="930">
        <v>719303.79928326001</v>
      </c>
      <c r="Q261" s="1100">
        <v>707397.03055330401</v>
      </c>
      <c r="R261" s="306"/>
    </row>
    <row r="262" spans="1:18" ht="12" customHeight="1">
      <c r="A262" s="362"/>
      <c r="B262" s="1149" t="s">
        <v>443</v>
      </c>
      <c r="C262" s="234">
        <v>159752.51302690999</v>
      </c>
      <c r="D262" s="234">
        <v>271507.47941799101</v>
      </c>
      <c r="E262" s="234">
        <v>331759.073468983</v>
      </c>
      <c r="F262" s="234">
        <v>317351.07549153903</v>
      </c>
      <c r="G262" s="234">
        <v>347521.57642625301</v>
      </c>
      <c r="H262" s="234">
        <v>360371.63574378297</v>
      </c>
      <c r="I262" s="234">
        <v>344189.31407578703</v>
      </c>
      <c r="J262" s="234">
        <v>306825.596715805</v>
      </c>
      <c r="K262" s="234">
        <v>319220.54268198903</v>
      </c>
      <c r="L262" s="234">
        <v>350009.01505559997</v>
      </c>
      <c r="M262" s="234">
        <v>320012.58672481601</v>
      </c>
      <c r="N262" s="930">
        <v>324702.623929294</v>
      </c>
      <c r="O262" s="930">
        <v>346251.09763376799</v>
      </c>
      <c r="P262" s="930">
        <v>346631.92715603398</v>
      </c>
      <c r="Q262" s="1100">
        <v>348135.230470957</v>
      </c>
      <c r="R262" s="306"/>
    </row>
    <row r="263" spans="1:18" ht="12" customHeight="1">
      <c r="A263" s="362" t="s">
        <v>98</v>
      </c>
      <c r="B263" s="1150" t="s">
        <v>444</v>
      </c>
      <c r="C263" s="234">
        <v>88447.728592995001</v>
      </c>
      <c r="D263" s="234">
        <v>91563.464194457003</v>
      </c>
      <c r="E263" s="234">
        <v>92642.215190944</v>
      </c>
      <c r="F263" s="234">
        <v>92835.551459178998</v>
      </c>
      <c r="G263" s="234">
        <v>91761.219202963999</v>
      </c>
      <c r="H263" s="234">
        <v>92025.561126129003</v>
      </c>
      <c r="I263" s="234">
        <v>92236.962771498002</v>
      </c>
      <c r="J263" s="234">
        <v>92603.405594634998</v>
      </c>
      <c r="K263" s="234">
        <v>92842.286233032995</v>
      </c>
      <c r="L263" s="234">
        <v>94021.057152242996</v>
      </c>
      <c r="M263" s="234">
        <v>94200.383842133</v>
      </c>
      <c r="N263" s="930">
        <v>94459.056676908993</v>
      </c>
      <c r="O263" s="930">
        <v>94809.291204028996</v>
      </c>
      <c r="P263" s="930">
        <v>94970.771899845</v>
      </c>
      <c r="Q263" s="1100">
        <v>95217.037871916007</v>
      </c>
      <c r="R263" s="306"/>
    </row>
    <row r="264" spans="1:18" ht="24.2" customHeight="1">
      <c r="A264" s="362" t="s">
        <v>97</v>
      </c>
      <c r="B264" s="1150" t="s">
        <v>701</v>
      </c>
      <c r="C264" s="234">
        <v>228274.78310232301</v>
      </c>
      <c r="D264" s="234">
        <v>204482.63490569399</v>
      </c>
      <c r="E264" s="234">
        <v>205632.90395357701</v>
      </c>
      <c r="F264" s="234">
        <v>206165.76213276101</v>
      </c>
      <c r="G264" s="234">
        <v>198165.63299813701</v>
      </c>
      <c r="H264" s="234">
        <v>197799.98444851299</v>
      </c>
      <c r="I264" s="234">
        <v>195551.201314618</v>
      </c>
      <c r="J264" s="234">
        <v>192913.79334045999</v>
      </c>
      <c r="K264" s="234">
        <v>192896.58388416099</v>
      </c>
      <c r="L264" s="234">
        <v>193689.544156477</v>
      </c>
      <c r="M264" s="234">
        <v>184478.39126384401</v>
      </c>
      <c r="N264" s="234">
        <v>187847.82906533501</v>
      </c>
      <c r="O264" s="234">
        <v>189256.34886656699</v>
      </c>
      <c r="P264" s="234">
        <v>187395.90748197501</v>
      </c>
      <c r="Q264" s="808">
        <v>187417.36441752</v>
      </c>
      <c r="R264" s="306"/>
    </row>
    <row r="265" spans="1:18" ht="12" customHeight="1">
      <c r="A265" s="363"/>
      <c r="B265" s="1149" t="s">
        <v>762</v>
      </c>
      <c r="C265" s="234">
        <v>222004.315148908</v>
      </c>
      <c r="D265" s="234">
        <v>197935.59313615301</v>
      </c>
      <c r="E265" s="234">
        <v>200765.19749641101</v>
      </c>
      <c r="F265" s="234">
        <v>201154.64120712201</v>
      </c>
      <c r="G265" s="234">
        <v>193399.10447702001</v>
      </c>
      <c r="H265" s="234">
        <v>192822.04858102801</v>
      </c>
      <c r="I265" s="234">
        <v>190824.45312590501</v>
      </c>
      <c r="J265" s="234">
        <v>188252.549904585</v>
      </c>
      <c r="K265" s="234">
        <v>188110.38174077301</v>
      </c>
      <c r="L265" s="234">
        <v>188765.66858865999</v>
      </c>
      <c r="M265" s="234">
        <v>179615.778168822</v>
      </c>
      <c r="N265" s="930">
        <v>182674.026512296</v>
      </c>
      <c r="O265" s="930">
        <v>183819.11683226901</v>
      </c>
      <c r="P265" s="930">
        <v>182247.82289389201</v>
      </c>
      <c r="Q265" s="1100">
        <v>183219.56162396801</v>
      </c>
      <c r="R265" s="306"/>
    </row>
    <row r="266" spans="1:18" ht="12" customHeight="1">
      <c r="A266" s="363"/>
      <c r="B266" s="1149" t="s">
        <v>452</v>
      </c>
      <c r="C266" s="234">
        <v>1772.38994316</v>
      </c>
      <c r="D266" s="234">
        <v>3203.286581675</v>
      </c>
      <c r="E266" s="234">
        <v>1485.9737176640001</v>
      </c>
      <c r="F266" s="234">
        <v>1516.554022047</v>
      </c>
      <c r="G266" s="234">
        <v>1058.980502015</v>
      </c>
      <c r="H266" s="234">
        <v>1286.703367241</v>
      </c>
      <c r="I266" s="234">
        <v>1232.1776633469999</v>
      </c>
      <c r="J266" s="234">
        <v>1331.6149421539999</v>
      </c>
      <c r="K266" s="234">
        <v>1246.7703523319999</v>
      </c>
      <c r="L266" s="234">
        <v>1436.3619893</v>
      </c>
      <c r="M266" s="234">
        <v>1380.0578548410001</v>
      </c>
      <c r="N266" s="930">
        <v>1471.837456342</v>
      </c>
      <c r="O266" s="930">
        <v>1710.929052814</v>
      </c>
      <c r="P266" s="930">
        <v>1486.7500989109999</v>
      </c>
      <c r="Q266" s="1100">
        <v>1172.911385079</v>
      </c>
      <c r="R266" s="306"/>
    </row>
    <row r="267" spans="1:18" ht="12" customHeight="1">
      <c r="A267" s="363"/>
      <c r="B267" s="1149" t="s">
        <v>453</v>
      </c>
      <c r="C267" s="234">
        <v>4498.0780102549998</v>
      </c>
      <c r="D267" s="234">
        <v>3343.7551878660001</v>
      </c>
      <c r="E267" s="234">
        <v>3381.7327395020002</v>
      </c>
      <c r="F267" s="234">
        <v>3494.566903592</v>
      </c>
      <c r="G267" s="234">
        <v>3707.5480191020001</v>
      </c>
      <c r="H267" s="234">
        <v>3691.2325002440002</v>
      </c>
      <c r="I267" s="234">
        <v>3494.5705253659999</v>
      </c>
      <c r="J267" s="234">
        <v>3329.6284937209998</v>
      </c>
      <c r="K267" s="234">
        <v>3539.4317910559998</v>
      </c>
      <c r="L267" s="234">
        <v>3487.513578517</v>
      </c>
      <c r="M267" s="234">
        <v>3482.555240181</v>
      </c>
      <c r="N267" s="930">
        <v>3701.9650966969998</v>
      </c>
      <c r="O267" s="930">
        <v>3726.3029814840002</v>
      </c>
      <c r="P267" s="930">
        <v>3661.3344891719998</v>
      </c>
      <c r="Q267" s="1100">
        <v>3024.891408473</v>
      </c>
      <c r="R267" s="306"/>
    </row>
    <row r="268" spans="1:18" ht="12" customHeight="1">
      <c r="A268" s="362" t="s">
        <v>125</v>
      </c>
      <c r="B268" s="1150" t="s">
        <v>454</v>
      </c>
      <c r="C268" s="234">
        <v>3947.6758142029998</v>
      </c>
      <c r="D268" s="234">
        <v>4087.6568914869999</v>
      </c>
      <c r="E268" s="234">
        <v>7843.2341616760004</v>
      </c>
      <c r="F268" s="234">
        <v>6804.7249409599999</v>
      </c>
      <c r="G268" s="234">
        <v>6560.2602016749997</v>
      </c>
      <c r="H268" s="234">
        <v>5985.5417932869996</v>
      </c>
      <c r="I268" s="234">
        <v>12131.357678499</v>
      </c>
      <c r="J268" s="234">
        <v>12779.168127471001</v>
      </c>
      <c r="K268" s="234">
        <v>7425.091762391</v>
      </c>
      <c r="L268" s="234">
        <v>8509.1514241629993</v>
      </c>
      <c r="M268" s="234">
        <v>10694.581763807</v>
      </c>
      <c r="N268" s="930">
        <v>10896.787738118999</v>
      </c>
      <c r="O268" s="930">
        <v>13653.362480362999</v>
      </c>
      <c r="P268" s="930">
        <v>12134.074764765999</v>
      </c>
      <c r="Q268" s="1100">
        <v>13574.669595371999</v>
      </c>
      <c r="R268" s="306"/>
    </row>
    <row r="269" spans="1:18" ht="12" customHeight="1">
      <c r="A269" s="362" t="s">
        <v>203</v>
      </c>
      <c r="B269" s="1150" t="s">
        <v>455</v>
      </c>
      <c r="C269" s="234">
        <v>314702.49289156002</v>
      </c>
      <c r="D269" s="234">
        <v>276315.03245068801</v>
      </c>
      <c r="E269" s="234">
        <v>228728.33563264</v>
      </c>
      <c r="F269" s="234">
        <v>211617.28463378901</v>
      </c>
      <c r="G269" s="234">
        <v>206099.14153855899</v>
      </c>
      <c r="H269" s="234">
        <v>185858.455584782</v>
      </c>
      <c r="I269" s="234">
        <v>206019.595372874</v>
      </c>
      <c r="J269" s="234">
        <v>159683.421181846</v>
      </c>
      <c r="K269" s="234">
        <v>171047.23091012699</v>
      </c>
      <c r="L269" s="234">
        <v>164381.27416730399</v>
      </c>
      <c r="M269" s="234">
        <v>205386.32363308201</v>
      </c>
      <c r="N269" s="930">
        <v>187233.80936544799</v>
      </c>
      <c r="O269" s="930">
        <v>184071.640438887</v>
      </c>
      <c r="P269" s="930">
        <v>219654.63211762701</v>
      </c>
      <c r="Q269" s="1100">
        <v>203564.71769300601</v>
      </c>
      <c r="R269" s="306"/>
    </row>
    <row r="270" spans="1:18" ht="12" customHeight="1">
      <c r="A270" s="1329" t="s">
        <v>309</v>
      </c>
      <c r="B270" s="1330"/>
      <c r="C270" s="1082">
        <v>0</v>
      </c>
      <c r="D270" s="1082"/>
      <c r="H270" s="234"/>
      <c r="N270" s="1154"/>
      <c r="Q270" s="1098"/>
      <c r="R270" s="306"/>
    </row>
    <row r="271" spans="1:18" ht="12" customHeight="1">
      <c r="A271" s="364" t="s">
        <v>8</v>
      </c>
      <c r="B271" s="1151" t="s">
        <v>456</v>
      </c>
      <c r="C271" s="234">
        <v>4283005.7748423396</v>
      </c>
      <c r="D271" s="234">
        <v>4479696.0691551799</v>
      </c>
      <c r="E271" s="234">
        <v>4548017.1236425499</v>
      </c>
      <c r="F271" s="234">
        <v>4579687.3932163296</v>
      </c>
      <c r="G271" s="234">
        <v>4562681.9170207698</v>
      </c>
      <c r="H271" s="234">
        <v>4517236.6847168598</v>
      </c>
      <c r="I271" s="234">
        <v>4500210.70704675</v>
      </c>
      <c r="J271" s="234">
        <v>4543043.0312074497</v>
      </c>
      <c r="K271" s="234">
        <v>4547114.5650910595</v>
      </c>
      <c r="L271" s="234">
        <v>4647793.1012728298</v>
      </c>
      <c r="M271" s="234">
        <v>4590043.9657750698</v>
      </c>
      <c r="N271" s="930">
        <v>4650057.9889532104</v>
      </c>
      <c r="O271" s="930">
        <v>4688627.2842152799</v>
      </c>
      <c r="P271" s="930">
        <v>4773838.6827134099</v>
      </c>
      <c r="Q271" s="1100">
        <v>4775676.3222333305</v>
      </c>
      <c r="R271" s="306"/>
    </row>
    <row r="272" spans="1:18" ht="12" customHeight="1">
      <c r="A272" s="362"/>
      <c r="B272" s="1150" t="s">
        <v>96</v>
      </c>
      <c r="C272" s="234">
        <v>3618693.2183793001</v>
      </c>
      <c r="D272" s="234">
        <v>3769893.1223742999</v>
      </c>
      <c r="E272" s="234">
        <v>3801994.8298964798</v>
      </c>
      <c r="F272" s="234">
        <v>3798782.8669347698</v>
      </c>
      <c r="G272" s="234">
        <v>3820582.7887396398</v>
      </c>
      <c r="H272" s="234">
        <v>3782296.6573486002</v>
      </c>
      <c r="I272" s="234">
        <v>3785032.0706212898</v>
      </c>
      <c r="J272" s="234">
        <v>3829114.1088234</v>
      </c>
      <c r="K272" s="234">
        <v>3827308.3216802701</v>
      </c>
      <c r="L272" s="234">
        <v>3911960.1524354299</v>
      </c>
      <c r="M272" s="234">
        <v>3859160.94462285</v>
      </c>
      <c r="N272" s="930">
        <v>3875947.65220227</v>
      </c>
      <c r="O272" s="930">
        <v>3920391.0245849602</v>
      </c>
      <c r="P272" s="930">
        <v>3986529.9560165401</v>
      </c>
      <c r="Q272" s="1100">
        <v>3979705.3698927299</v>
      </c>
      <c r="R272" s="306"/>
    </row>
    <row r="273" spans="1:18" ht="12" customHeight="1">
      <c r="A273" s="362"/>
      <c r="B273" s="1150" t="s">
        <v>457</v>
      </c>
      <c r="C273" s="234">
        <v>1032001.35962751</v>
      </c>
      <c r="D273" s="234">
        <v>1058306.83147249</v>
      </c>
      <c r="E273" s="234">
        <v>996478.63779709197</v>
      </c>
      <c r="F273" s="234">
        <v>1012641.17229417</v>
      </c>
      <c r="G273" s="234">
        <v>1044572.49773571</v>
      </c>
      <c r="H273" s="234">
        <v>1022972.35154792</v>
      </c>
      <c r="I273" s="234">
        <v>1023071.08679636</v>
      </c>
      <c r="J273" s="234">
        <v>1037791.8679373401</v>
      </c>
      <c r="K273" s="234">
        <v>1024372.02036353</v>
      </c>
      <c r="L273" s="234">
        <v>1127835.01568656</v>
      </c>
      <c r="M273" s="234">
        <v>1075939.1976799499</v>
      </c>
      <c r="N273" s="930">
        <v>1061468.94431164</v>
      </c>
      <c r="O273" s="930">
        <v>1052843.93522246</v>
      </c>
      <c r="P273" s="930">
        <v>1060089.35138286</v>
      </c>
      <c r="Q273" s="1100">
        <v>1069226.1784750901</v>
      </c>
      <c r="R273" s="306"/>
    </row>
    <row r="274" spans="1:18" ht="12" customHeight="1">
      <c r="A274" s="362"/>
      <c r="B274" s="1150" t="s">
        <v>563</v>
      </c>
      <c r="C274" s="234">
        <v>1635538.5991582901</v>
      </c>
      <c r="D274" s="234">
        <v>1670069.7862396101</v>
      </c>
      <c r="E274" s="234">
        <v>1708623.6634303001</v>
      </c>
      <c r="F274" s="234">
        <v>1702644.77553774</v>
      </c>
      <c r="G274" s="234">
        <v>1724548.1250683099</v>
      </c>
      <c r="H274" s="234">
        <v>1730190.89490637</v>
      </c>
      <c r="I274" s="234">
        <v>1712998.78179984</v>
      </c>
      <c r="J274" s="234">
        <v>1731435.35217929</v>
      </c>
      <c r="K274" s="234">
        <v>1746638.01629605</v>
      </c>
      <c r="L274" s="234">
        <v>1754753.14550351</v>
      </c>
      <c r="M274" s="234">
        <v>1788525.10343325</v>
      </c>
      <c r="N274" s="930">
        <v>1780677.9474768899</v>
      </c>
      <c r="O274" s="930">
        <v>1792485.94523458</v>
      </c>
      <c r="P274" s="930">
        <v>1832753.4005253599</v>
      </c>
      <c r="Q274" s="1100">
        <v>1816406.3837703101</v>
      </c>
      <c r="R274" s="306"/>
    </row>
    <row r="275" spans="1:18" ht="12" customHeight="1">
      <c r="A275" s="362"/>
      <c r="B275" s="1150" t="s">
        <v>459</v>
      </c>
      <c r="C275" s="234">
        <v>951153.25959350006</v>
      </c>
      <c r="D275" s="234">
        <v>1041516.50466221</v>
      </c>
      <c r="E275" s="234">
        <v>1096892.52866909</v>
      </c>
      <c r="F275" s="234">
        <v>1083496.9191028499</v>
      </c>
      <c r="G275" s="234">
        <v>1051462.16593562</v>
      </c>
      <c r="H275" s="234">
        <v>1029133.41089431</v>
      </c>
      <c r="I275" s="234">
        <v>1048962.2020250801</v>
      </c>
      <c r="J275" s="234">
        <v>1059886.88870678</v>
      </c>
      <c r="K275" s="234">
        <v>1056298.2850206899</v>
      </c>
      <c r="L275" s="234">
        <v>1029371.99124536</v>
      </c>
      <c r="M275" s="234">
        <v>994696.64350964397</v>
      </c>
      <c r="N275" s="930">
        <v>1033800.7604137301</v>
      </c>
      <c r="O275" s="930">
        <v>1075061.14412791</v>
      </c>
      <c r="P275" s="930">
        <v>1093687.2041083099</v>
      </c>
      <c r="Q275" s="1100">
        <v>1094072.80764732</v>
      </c>
      <c r="R275" s="306"/>
    </row>
    <row r="276" spans="1:18" ht="12" customHeight="1">
      <c r="A276" s="362"/>
      <c r="B276" s="1150" t="s">
        <v>460</v>
      </c>
      <c r="C276" s="234">
        <v>664312.55646303599</v>
      </c>
      <c r="D276" s="234">
        <v>709802.94678087602</v>
      </c>
      <c r="E276" s="234">
        <v>746022.29374607</v>
      </c>
      <c r="F276" s="234">
        <v>780904.52628155902</v>
      </c>
      <c r="G276" s="234">
        <v>742099.12828112801</v>
      </c>
      <c r="H276" s="234">
        <v>734940.02736825997</v>
      </c>
      <c r="I276" s="234">
        <v>715178.63642545999</v>
      </c>
      <c r="J276" s="234">
        <v>713928.92238404299</v>
      </c>
      <c r="K276" s="234">
        <v>719806.24341078603</v>
      </c>
      <c r="L276" s="234">
        <v>735832.94883740204</v>
      </c>
      <c r="M276" s="234">
        <v>730883.02115221706</v>
      </c>
      <c r="N276" s="930">
        <v>774110.33675093995</v>
      </c>
      <c r="O276" s="930">
        <v>768236.259630327</v>
      </c>
      <c r="P276" s="930">
        <v>787308.72669687099</v>
      </c>
      <c r="Q276" s="1100">
        <v>795970.95234060497</v>
      </c>
      <c r="R276" s="306"/>
    </row>
    <row r="277" spans="1:18" ht="12" customHeight="1">
      <c r="A277" s="362"/>
      <c r="B277" s="1150" t="s">
        <v>457</v>
      </c>
      <c r="C277" s="234">
        <v>453155.22541994601</v>
      </c>
      <c r="D277" s="234">
        <v>511675.29620085697</v>
      </c>
      <c r="E277" s="234">
        <v>539473.49180392805</v>
      </c>
      <c r="F277" s="234">
        <v>573106.90998626</v>
      </c>
      <c r="G277" s="234">
        <v>526081.08203163499</v>
      </c>
      <c r="H277" s="234">
        <v>512755.40414549602</v>
      </c>
      <c r="I277" s="234">
        <v>504951.71229521598</v>
      </c>
      <c r="J277" s="234">
        <v>504720.33661685098</v>
      </c>
      <c r="K277" s="234">
        <v>506350.54609589401</v>
      </c>
      <c r="L277" s="234">
        <v>513373.52125835803</v>
      </c>
      <c r="M277" s="234">
        <v>513078.79581779102</v>
      </c>
      <c r="N277" s="930">
        <v>553615.93464443297</v>
      </c>
      <c r="O277" s="930">
        <v>546721.71199644695</v>
      </c>
      <c r="P277" s="930">
        <v>563677.07251670898</v>
      </c>
      <c r="Q277" s="1100">
        <v>575047.37240289897</v>
      </c>
      <c r="R277" s="306"/>
    </row>
    <row r="278" spans="1:18" ht="12" customHeight="1">
      <c r="A278" s="362"/>
      <c r="B278" s="1150" t="s">
        <v>563</v>
      </c>
      <c r="C278" s="234">
        <v>76114.066394248002</v>
      </c>
      <c r="D278" s="234">
        <v>71947.424948750995</v>
      </c>
      <c r="E278" s="234">
        <v>76170.722085653004</v>
      </c>
      <c r="F278" s="234">
        <v>76122.482441631</v>
      </c>
      <c r="G278" s="234">
        <v>78108.593275521998</v>
      </c>
      <c r="H278" s="234">
        <v>79096.549732990999</v>
      </c>
      <c r="I278" s="234">
        <v>77726.05772687</v>
      </c>
      <c r="J278" s="234">
        <v>80877.353698467996</v>
      </c>
      <c r="K278" s="234">
        <v>79762.772369273996</v>
      </c>
      <c r="L278" s="234">
        <v>80358.190005629003</v>
      </c>
      <c r="M278" s="234">
        <v>79465.255554774994</v>
      </c>
      <c r="N278" s="930">
        <v>81776.919364736998</v>
      </c>
      <c r="O278" s="930">
        <v>81865.711652244994</v>
      </c>
      <c r="P278" s="930">
        <v>85747.792877697997</v>
      </c>
      <c r="Q278" s="1100">
        <v>86586.480065258002</v>
      </c>
      <c r="R278" s="306"/>
    </row>
    <row r="279" spans="1:18" ht="12" customHeight="1">
      <c r="A279" s="362"/>
      <c r="B279" s="1150" t="s">
        <v>459</v>
      </c>
      <c r="C279" s="234">
        <v>135043.26464884201</v>
      </c>
      <c r="D279" s="234">
        <v>126180.225631268</v>
      </c>
      <c r="E279" s="234">
        <v>130378.079856489</v>
      </c>
      <c r="F279" s="234">
        <v>131675.133853668</v>
      </c>
      <c r="G279" s="234">
        <v>137909.452973971</v>
      </c>
      <c r="H279" s="234">
        <v>143088.073489773</v>
      </c>
      <c r="I279" s="234">
        <v>132500.86640337401</v>
      </c>
      <c r="J279" s="234">
        <v>128331.232068724</v>
      </c>
      <c r="K279" s="234">
        <v>133692.924945618</v>
      </c>
      <c r="L279" s="234">
        <v>142101.23757341501</v>
      </c>
      <c r="M279" s="234">
        <v>138338.969779651</v>
      </c>
      <c r="N279" s="930">
        <v>138717.48274177001</v>
      </c>
      <c r="O279" s="930">
        <v>139648.835981635</v>
      </c>
      <c r="P279" s="930">
        <v>137883.86130246401</v>
      </c>
      <c r="Q279" s="1100">
        <v>134337.09987244799</v>
      </c>
      <c r="R279" s="306"/>
    </row>
    <row r="280" spans="1:18" ht="12" customHeight="1">
      <c r="A280" s="362" t="s">
        <v>9</v>
      </c>
      <c r="B280" s="1151" t="s">
        <v>462</v>
      </c>
      <c r="C280" s="234">
        <v>757.35243284600006</v>
      </c>
      <c r="D280" s="234">
        <v>495.98394630500002</v>
      </c>
      <c r="E280" s="234">
        <v>431.93351098099998</v>
      </c>
      <c r="F280" s="234">
        <v>427.23474561799998</v>
      </c>
      <c r="G280" s="234">
        <v>454.33973715799999</v>
      </c>
      <c r="H280" s="234">
        <v>492.65816887099999</v>
      </c>
      <c r="I280" s="234">
        <v>470.63139910799998</v>
      </c>
      <c r="J280" s="234">
        <v>445.610481456</v>
      </c>
      <c r="K280" s="234">
        <v>431.084579362</v>
      </c>
      <c r="L280" s="234">
        <v>439.62407454200002</v>
      </c>
      <c r="M280" s="234">
        <v>406.95044448300001</v>
      </c>
      <c r="N280" s="930">
        <v>458.94852437899999</v>
      </c>
      <c r="O280" s="930">
        <v>494.42884349600001</v>
      </c>
      <c r="P280" s="930">
        <v>463.66153290199998</v>
      </c>
      <c r="Q280" s="1100">
        <v>366.76390290400002</v>
      </c>
      <c r="R280" s="306"/>
    </row>
    <row r="281" spans="1:18" ht="12" customHeight="1">
      <c r="A281" s="362" t="s">
        <v>10</v>
      </c>
      <c r="B281" s="1151" t="s">
        <v>463</v>
      </c>
      <c r="C281" s="234">
        <v>49498.029519677002</v>
      </c>
      <c r="D281" s="234">
        <v>49547.074285538998</v>
      </c>
      <c r="E281" s="234">
        <v>58437.729137527</v>
      </c>
      <c r="F281" s="234">
        <v>52260.680003676003</v>
      </c>
      <c r="G281" s="234">
        <v>56834.167859863002</v>
      </c>
      <c r="H281" s="234">
        <v>58580.406058423003</v>
      </c>
      <c r="I281" s="234">
        <v>52448.802265701997</v>
      </c>
      <c r="J281" s="234">
        <v>47339.415062630003</v>
      </c>
      <c r="K281" s="234">
        <v>53760.167672805001</v>
      </c>
      <c r="L281" s="234">
        <v>55882.705411709001</v>
      </c>
      <c r="M281" s="234">
        <v>60252.791789101997</v>
      </c>
      <c r="N281" s="930">
        <v>57476.790642482003</v>
      </c>
      <c r="O281" s="930">
        <v>54208.230962957001</v>
      </c>
      <c r="P281" s="930">
        <v>41415.425409771997</v>
      </c>
      <c r="Q281" s="1100">
        <v>53726.178756939997</v>
      </c>
      <c r="R281" s="306"/>
    </row>
    <row r="282" spans="1:18" ht="12" customHeight="1">
      <c r="A282" s="362" t="s">
        <v>11</v>
      </c>
      <c r="B282" s="1151" t="s">
        <v>702</v>
      </c>
      <c r="C282" s="234">
        <v>77216.181954849002</v>
      </c>
      <c r="D282" s="234">
        <v>69491.990704704003</v>
      </c>
      <c r="E282" s="234">
        <v>67890.815996153993</v>
      </c>
      <c r="F282" s="234">
        <v>67877.826528556994</v>
      </c>
      <c r="G282" s="234">
        <v>65077.997575570997</v>
      </c>
      <c r="H282" s="234">
        <v>64896.478132283999</v>
      </c>
      <c r="I282" s="234">
        <v>61097.796437404002</v>
      </c>
      <c r="J282" s="234">
        <v>60595.808130195997</v>
      </c>
      <c r="K282" s="234">
        <v>60147.160127064002</v>
      </c>
      <c r="L282" s="234">
        <v>56216.605345149997</v>
      </c>
      <c r="M282" s="234">
        <v>56616.753772609001</v>
      </c>
      <c r="N282" s="930">
        <v>57027.259294693999</v>
      </c>
      <c r="O282" s="930">
        <v>56886.236097068999</v>
      </c>
      <c r="P282" s="930">
        <v>73777.437307393004</v>
      </c>
      <c r="Q282" s="1100">
        <v>73862.321852844994</v>
      </c>
      <c r="R282" s="306"/>
    </row>
    <row r="283" spans="1:18" ht="12" customHeight="1">
      <c r="A283" s="362" t="s">
        <v>98</v>
      </c>
      <c r="B283" s="1151" t="s">
        <v>532</v>
      </c>
      <c r="C283" s="234">
        <v>111191.110941115</v>
      </c>
      <c r="D283" s="234">
        <v>129749.869008172</v>
      </c>
      <c r="E283" s="234">
        <v>125689.14183809599</v>
      </c>
      <c r="F283" s="234">
        <v>128354.590361051</v>
      </c>
      <c r="G283" s="234">
        <v>129060.008769311</v>
      </c>
      <c r="H283" s="234">
        <v>128946.58539119</v>
      </c>
      <c r="I283" s="234">
        <v>140087.05958896599</v>
      </c>
      <c r="J283" s="234">
        <v>139976.40018530999</v>
      </c>
      <c r="K283" s="234">
        <v>147348.64709166001</v>
      </c>
      <c r="L283" s="234">
        <v>151850.46824111699</v>
      </c>
      <c r="M283" s="234">
        <v>187004.57562461999</v>
      </c>
      <c r="N283" s="930">
        <v>187679.444643606</v>
      </c>
      <c r="O283" s="930">
        <v>190856.04047795199</v>
      </c>
      <c r="P283" s="930">
        <v>193633.87892585399</v>
      </c>
      <c r="Q283" s="1100">
        <v>192395.88182843101</v>
      </c>
      <c r="R283" s="306"/>
    </row>
    <row r="284" spans="1:18" ht="12" customHeight="1">
      <c r="A284" s="362"/>
      <c r="B284" s="1150" t="s">
        <v>96</v>
      </c>
      <c r="C284" s="234">
        <v>1648.077991182</v>
      </c>
      <c r="D284" s="234">
        <v>1952.787461575</v>
      </c>
      <c r="E284" s="234">
        <v>2104.945028092</v>
      </c>
      <c r="F284" s="234">
        <v>2179.7582265870001</v>
      </c>
      <c r="G284" s="234">
        <v>2170.5573148170001</v>
      </c>
      <c r="H284" s="234">
        <v>2295.8677010380002</v>
      </c>
      <c r="I284" s="234">
        <v>2290.923494138</v>
      </c>
      <c r="J284" s="234">
        <v>2312.6255320619998</v>
      </c>
      <c r="K284" s="234">
        <v>2373.6485927590002</v>
      </c>
      <c r="L284" s="234">
        <v>2384.6275979430002</v>
      </c>
      <c r="M284" s="234">
        <v>2377.7028707009999</v>
      </c>
      <c r="N284" s="930">
        <v>2366.729236784</v>
      </c>
      <c r="O284" s="930">
        <v>2356.0717733890001</v>
      </c>
      <c r="P284" s="930">
        <v>2538.6153227059999</v>
      </c>
      <c r="Q284" s="1100">
        <v>2742.5615292480002</v>
      </c>
      <c r="R284" s="306"/>
    </row>
    <row r="285" spans="1:18" ht="12" customHeight="1">
      <c r="A285" s="362"/>
      <c r="B285" s="1150" t="s">
        <v>421</v>
      </c>
      <c r="C285" s="234">
        <v>109543.032949933</v>
      </c>
      <c r="D285" s="234">
        <v>127797.08154659699</v>
      </c>
      <c r="E285" s="234">
        <v>123584.196810004</v>
      </c>
      <c r="F285" s="234">
        <v>126174.832134464</v>
      </c>
      <c r="G285" s="234">
        <v>126889.451454494</v>
      </c>
      <c r="H285" s="234">
        <v>126650.717690152</v>
      </c>
      <c r="I285" s="234">
        <v>137796.13609482799</v>
      </c>
      <c r="J285" s="234">
        <v>137663.77465324799</v>
      </c>
      <c r="K285" s="234">
        <v>144974.998498901</v>
      </c>
      <c r="L285" s="234">
        <v>149465.84064317399</v>
      </c>
      <c r="M285" s="234">
        <v>184626.87275391899</v>
      </c>
      <c r="N285" s="930">
        <v>185312.71540682201</v>
      </c>
      <c r="O285" s="930">
        <v>188499.96870456301</v>
      </c>
      <c r="P285" s="930">
        <v>191095.26360314799</v>
      </c>
      <c r="Q285" s="1100">
        <v>189653.32029918299</v>
      </c>
      <c r="R285" s="306"/>
    </row>
    <row r="286" spans="1:18" ht="12" customHeight="1">
      <c r="A286" s="365" t="s">
        <v>97</v>
      </c>
      <c r="B286" s="1151" t="s">
        <v>466</v>
      </c>
      <c r="C286" s="234">
        <v>4092.494900012</v>
      </c>
      <c r="D286" s="234">
        <v>3968.5917339399998</v>
      </c>
      <c r="E286" s="234">
        <v>9043.8606235589996</v>
      </c>
      <c r="F286" s="234">
        <v>7368.753083095</v>
      </c>
      <c r="G286" s="234">
        <v>6867.5244908860004</v>
      </c>
      <c r="H286" s="234">
        <v>5649.2126265030001</v>
      </c>
      <c r="I286" s="234">
        <v>8709.1381326049996</v>
      </c>
      <c r="J286" s="234">
        <v>8970.1018204529992</v>
      </c>
      <c r="K286" s="234">
        <v>6670.3162023839996</v>
      </c>
      <c r="L286" s="234">
        <v>7925.8349783800004</v>
      </c>
      <c r="M286" s="234">
        <v>10678.973378131999</v>
      </c>
      <c r="N286" s="930">
        <v>10715.414794095999</v>
      </c>
      <c r="O286" s="930">
        <v>14402.071140357</v>
      </c>
      <c r="P286" s="930">
        <v>12435.57557508</v>
      </c>
      <c r="Q286" s="1100">
        <v>13787.649950335999</v>
      </c>
      <c r="R286" s="306"/>
    </row>
    <row r="287" spans="1:18" ht="36">
      <c r="A287" s="362" t="s">
        <v>125</v>
      </c>
      <c r="B287" s="1151" t="s">
        <v>467</v>
      </c>
      <c r="C287" s="234">
        <v>70216.824052110998</v>
      </c>
      <c r="D287" s="234">
        <v>100178.540298166</v>
      </c>
      <c r="E287" s="234">
        <v>124695.881688764</v>
      </c>
      <c r="F287" s="234">
        <v>124139.308592053</v>
      </c>
      <c r="G287" s="234">
        <v>122494.10134868301</v>
      </c>
      <c r="H287" s="234">
        <v>134789.98851322499</v>
      </c>
      <c r="I287" s="234">
        <v>166928.67205384799</v>
      </c>
      <c r="J287" s="234">
        <v>120949.170215386</v>
      </c>
      <c r="K287" s="234">
        <v>117576.903948758</v>
      </c>
      <c r="L287" s="234">
        <v>121593.539957534</v>
      </c>
      <c r="M287" s="234">
        <v>160263.565390314</v>
      </c>
      <c r="N287" s="234">
        <v>136303.56595104199</v>
      </c>
      <c r="O287" s="234">
        <v>121172.437647189</v>
      </c>
      <c r="P287" s="234">
        <v>159178.59378000899</v>
      </c>
      <c r="Q287" s="808">
        <v>168235.77083743</v>
      </c>
      <c r="R287" s="306"/>
    </row>
    <row r="288" spans="1:18" ht="12" customHeight="1">
      <c r="A288" s="362" t="s">
        <v>203</v>
      </c>
      <c r="B288" s="1151" t="s">
        <v>713</v>
      </c>
      <c r="C288" s="234">
        <v>1566.655300933</v>
      </c>
      <c r="D288" s="234">
        <v>2137.251346305</v>
      </c>
      <c r="E288" s="234">
        <v>1873.4480797430001</v>
      </c>
      <c r="F288" s="234">
        <v>1892.276928749</v>
      </c>
      <c r="G288" s="234">
        <v>1751.2904661919999</v>
      </c>
      <c r="H288" s="234">
        <v>1855.6506996359999</v>
      </c>
      <c r="I288" s="234">
        <v>1907.2291611549999</v>
      </c>
      <c r="J288" s="234">
        <v>1773.8455608439999</v>
      </c>
      <c r="K288" s="234">
        <v>1874.317509303</v>
      </c>
      <c r="L288" s="234">
        <v>2033.543807281</v>
      </c>
      <c r="M288" s="234">
        <v>2317.2998402920002</v>
      </c>
      <c r="N288" s="234">
        <v>2025.7106952480001</v>
      </c>
      <c r="O288" s="234">
        <v>1968.1664883589999</v>
      </c>
      <c r="P288" s="234">
        <v>2137.3712556720002</v>
      </c>
      <c r="Q288" s="808">
        <v>2017.5908489599999</v>
      </c>
      <c r="R288" s="306"/>
    </row>
    <row r="289" spans="1:18" ht="12" customHeight="1">
      <c r="A289" s="1329" t="s">
        <v>724</v>
      </c>
      <c r="B289" s="1330"/>
      <c r="C289" s="1082">
        <v>0</v>
      </c>
      <c r="D289" s="1082"/>
      <c r="N289" s="930"/>
      <c r="O289" s="930"/>
      <c r="P289" s="930"/>
      <c r="Q289" s="1100"/>
      <c r="R289" s="306"/>
    </row>
    <row r="290" spans="1:18" ht="12" customHeight="1">
      <c r="A290" s="362" t="s">
        <v>8</v>
      </c>
      <c r="B290" s="1151" t="s">
        <v>468</v>
      </c>
      <c r="C290" s="234">
        <v>27638.184090940998</v>
      </c>
      <c r="D290" s="234">
        <v>26046.080525737001</v>
      </c>
      <c r="E290" s="234">
        <v>26014.051635297001</v>
      </c>
      <c r="F290" s="234">
        <v>26112.899012452999</v>
      </c>
      <c r="G290" s="234">
        <v>26112.898009109002</v>
      </c>
      <c r="H290" s="234">
        <v>26078.233000800999</v>
      </c>
      <c r="I290" s="234">
        <v>25837.842955800999</v>
      </c>
      <c r="J290" s="234">
        <v>25491.354905313001</v>
      </c>
      <c r="K290" s="234">
        <v>25491.354925313</v>
      </c>
      <c r="L290" s="234">
        <v>25491.354925313</v>
      </c>
      <c r="M290" s="234">
        <v>25491.354925314001</v>
      </c>
      <c r="N290" s="930">
        <v>25513.458528856001</v>
      </c>
      <c r="O290" s="930">
        <v>25513.458528856001</v>
      </c>
      <c r="P290" s="930">
        <v>25513.443845106001</v>
      </c>
      <c r="Q290" s="1100">
        <v>25298.118272481999</v>
      </c>
      <c r="R290" s="306"/>
    </row>
    <row r="291" spans="1:18" ht="12" customHeight="1">
      <c r="A291" s="362" t="s">
        <v>9</v>
      </c>
      <c r="B291" s="1151" t="s">
        <v>469</v>
      </c>
      <c r="C291" s="234">
        <v>10961.221915378001</v>
      </c>
      <c r="D291" s="234">
        <v>11368.579140643</v>
      </c>
      <c r="E291" s="234">
        <v>11854.97035933</v>
      </c>
      <c r="F291" s="234">
        <v>11854.97035933</v>
      </c>
      <c r="G291" s="234">
        <v>11854.97035933</v>
      </c>
      <c r="H291" s="234">
        <v>11854.97035933</v>
      </c>
      <c r="I291" s="234">
        <v>11854.97035933</v>
      </c>
      <c r="J291" s="234">
        <v>11854.97035933</v>
      </c>
      <c r="K291" s="234">
        <v>11854.97035933</v>
      </c>
      <c r="L291" s="234">
        <v>11854.97035933</v>
      </c>
      <c r="M291" s="234">
        <v>11854.97035933</v>
      </c>
      <c r="N291" s="930">
        <v>11854.97035933</v>
      </c>
      <c r="O291" s="930">
        <v>11854.97035933</v>
      </c>
      <c r="P291" s="930">
        <v>12403.333410171999</v>
      </c>
      <c r="Q291" s="1100">
        <v>12403.333410171999</v>
      </c>
      <c r="R291" s="306"/>
    </row>
    <row r="292" spans="1:18" ht="12" customHeight="1">
      <c r="A292" s="362" t="s">
        <v>10</v>
      </c>
      <c r="B292" s="1151" t="s">
        <v>703</v>
      </c>
      <c r="C292" s="234">
        <v>476284.37898867601</v>
      </c>
      <c r="D292" s="234">
        <v>514130.471962802</v>
      </c>
      <c r="E292" s="234">
        <v>579694.26070646197</v>
      </c>
      <c r="F292" s="234">
        <v>579694.19102847099</v>
      </c>
      <c r="G292" s="234">
        <v>579694.67877441004</v>
      </c>
      <c r="H292" s="234">
        <v>579694.53941842704</v>
      </c>
      <c r="I292" s="234">
        <v>579693.70328253205</v>
      </c>
      <c r="J292" s="234">
        <v>579693.50052428397</v>
      </c>
      <c r="K292" s="234">
        <v>579692.97793934902</v>
      </c>
      <c r="L292" s="234">
        <v>573529.12092236197</v>
      </c>
      <c r="M292" s="234">
        <v>553223.02679101296</v>
      </c>
      <c r="N292" s="930">
        <v>735154.78837200103</v>
      </c>
      <c r="O292" s="930">
        <v>735115.16457234905</v>
      </c>
      <c r="P292" s="930">
        <v>628840.49515401199</v>
      </c>
      <c r="Q292" s="1100">
        <v>614904.309819091</v>
      </c>
      <c r="R292" s="306"/>
    </row>
    <row r="293" spans="1:18" ht="12" customHeight="1">
      <c r="A293" s="362" t="s">
        <v>11</v>
      </c>
      <c r="B293" s="1151" t="s">
        <v>704</v>
      </c>
      <c r="C293" s="234">
        <v>143343.98939380699</v>
      </c>
      <c r="D293" s="234">
        <v>173521.42827431599</v>
      </c>
      <c r="E293" s="234">
        <v>56970.967557340999</v>
      </c>
      <c r="F293" s="234">
        <v>71735.899937669994</v>
      </c>
      <c r="G293" s="234">
        <v>89955.181970402002</v>
      </c>
      <c r="H293" s="234">
        <v>104560.412133933</v>
      </c>
      <c r="I293" s="234">
        <v>119978.18469344699</v>
      </c>
      <c r="J293" s="234">
        <v>136042.68984555799</v>
      </c>
      <c r="K293" s="234">
        <v>153088.49404256299</v>
      </c>
      <c r="L293" s="234">
        <v>167462.68049582699</v>
      </c>
      <c r="M293" s="234">
        <v>183080.13954388001</v>
      </c>
      <c r="N293" s="930">
        <v>12370.302583840001</v>
      </c>
      <c r="O293" s="930">
        <v>26466.697442973</v>
      </c>
      <c r="P293" s="930">
        <v>43790.433826382003</v>
      </c>
      <c r="Q293" s="1100">
        <v>57281.843618416002</v>
      </c>
      <c r="R293" s="306"/>
    </row>
    <row r="294" spans="1:18" ht="12" customHeight="1">
      <c r="A294" s="362" t="s">
        <v>98</v>
      </c>
      <c r="B294" s="1151" t="s">
        <v>472</v>
      </c>
      <c r="C294" s="234">
        <v>105563.35820134199</v>
      </c>
      <c r="D294" s="234">
        <v>113857.26585700701</v>
      </c>
      <c r="E294" s="234">
        <v>110252.917583895</v>
      </c>
      <c r="F294" s="234">
        <v>112033.333539717</v>
      </c>
      <c r="G294" s="234">
        <v>112666.90717160499</v>
      </c>
      <c r="H294" s="234">
        <v>114436.080620187</v>
      </c>
      <c r="I294" s="234">
        <v>116765.16872290699</v>
      </c>
      <c r="J294" s="234">
        <v>118718.45830501799</v>
      </c>
      <c r="K294" s="234">
        <v>116186.45864798001</v>
      </c>
      <c r="L294" s="234">
        <v>115547.165746727</v>
      </c>
      <c r="M294" s="234">
        <v>114683.1036877</v>
      </c>
      <c r="N294" s="930">
        <v>115966.74478890101</v>
      </c>
      <c r="O294" s="930">
        <v>117275.713425668</v>
      </c>
      <c r="P294" s="930">
        <v>116705.580813063</v>
      </c>
      <c r="Q294" s="1100">
        <v>118382.82379058001</v>
      </c>
      <c r="R294" s="306"/>
    </row>
    <row r="295" spans="1:18" ht="12" customHeight="1" thickBot="1">
      <c r="A295" s="366" t="s">
        <v>97</v>
      </c>
      <c r="B295" s="367" t="s">
        <v>473</v>
      </c>
      <c r="C295" s="242">
        <v>18846.483026671001</v>
      </c>
      <c r="D295" s="242">
        <v>24143.901533871001</v>
      </c>
      <c r="E295" s="242">
        <v>19091.686308460001</v>
      </c>
      <c r="F295" s="242">
        <v>19080.885087129001</v>
      </c>
      <c r="G295" s="242">
        <v>19219.467919472001</v>
      </c>
      <c r="H295" s="242">
        <v>19083.955876059001</v>
      </c>
      <c r="I295" s="242">
        <v>18193.830557215999</v>
      </c>
      <c r="J295" s="242">
        <v>17845.662018620002</v>
      </c>
      <c r="K295" s="242">
        <v>18459.791319939999</v>
      </c>
      <c r="L295" s="242">
        <v>18625.958989311999</v>
      </c>
      <c r="M295" s="242">
        <v>18902.74462877</v>
      </c>
      <c r="N295" s="1106">
        <v>19121.368422337</v>
      </c>
      <c r="O295" s="1106">
        <v>19431.206531607</v>
      </c>
      <c r="P295" s="1106">
        <v>19409.353117736999</v>
      </c>
      <c r="Q295" s="1102">
        <v>19453.841226338001</v>
      </c>
      <c r="R295" s="306"/>
    </row>
  </sheetData>
  <mergeCells count="45">
    <mergeCell ref="A270:B270"/>
    <mergeCell ref="A289:B289"/>
    <mergeCell ref="A240:B240"/>
    <mergeCell ref="A238:B239"/>
    <mergeCell ref="C238:C239"/>
    <mergeCell ref="A237:Q237"/>
    <mergeCell ref="D238:D239"/>
    <mergeCell ref="A179:B180"/>
    <mergeCell ref="A211:B211"/>
    <mergeCell ref="A230:B230"/>
    <mergeCell ref="A181:B181"/>
    <mergeCell ref="E179:N179"/>
    <mergeCell ref="O179:Q179"/>
    <mergeCell ref="E238:N238"/>
    <mergeCell ref="O238:Q238"/>
    <mergeCell ref="A152:B152"/>
    <mergeCell ref="A171:B171"/>
    <mergeCell ref="A120:B121"/>
    <mergeCell ref="C120:C121"/>
    <mergeCell ref="C179:C180"/>
    <mergeCell ref="A178:Q178"/>
    <mergeCell ref="D179:D180"/>
    <mergeCell ref="D120:D121"/>
    <mergeCell ref="E120:N120"/>
    <mergeCell ref="O120:Q120"/>
    <mergeCell ref="A119:Q119"/>
    <mergeCell ref="A63:B63"/>
    <mergeCell ref="A122:B122"/>
    <mergeCell ref="A61:B62"/>
    <mergeCell ref="A93:B93"/>
    <mergeCell ref="A112:B112"/>
    <mergeCell ref="C61:C62"/>
    <mergeCell ref="E61:N61"/>
    <mergeCell ref="O61:Q61"/>
    <mergeCell ref="A60:Q60"/>
    <mergeCell ref="D61:D62"/>
    <mergeCell ref="D2:D3"/>
    <mergeCell ref="E2:N2"/>
    <mergeCell ref="O2:Q2"/>
    <mergeCell ref="A1:Q1"/>
    <mergeCell ref="A2:B3"/>
    <mergeCell ref="A4:B4"/>
    <mergeCell ref="A53:B53"/>
    <mergeCell ref="A34:B34"/>
    <mergeCell ref="C2:C3"/>
  </mergeCells>
  <conditionalFormatting sqref="R5:R7">
    <cfRule type="colorScale" priority="1">
      <colorScale>
        <cfvo type="num" val="-10"/>
        <cfvo type="percent" val="10"/>
        <color rgb="FFFF7128"/>
        <color rgb="FFFFEF9C"/>
      </colorScale>
    </cfRule>
  </conditionalFormatting>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No.04 April 2025&amp;R&amp;"Optima Italic,Italic"&amp;K000000Indonesia Banking Statistics - Vol. 23 No.04 April 2025</oddHeader>
  </headerFooter>
  <rowBreaks count="4" manualBreakCount="4">
    <brk id="59" max="16" man="1"/>
    <brk id="118" max="16" man="1"/>
    <brk id="177" max="16" man="1"/>
    <brk id="236" max="16" man="1"/>
  </rowBreaks>
  <customProperties>
    <customPr name="EpmWorksheetKeyString_GUID" r:id="rId2"/>
  </customPropertie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7"/>
  <dimension ref="B1:M39"/>
  <sheetViews>
    <sheetView showGridLines="0" view="pageBreakPreview" zoomScale="80" zoomScaleNormal="90" zoomScaleSheetLayoutView="80" workbookViewId="0">
      <selection activeCell="F17" sqref="F17"/>
    </sheetView>
  </sheetViews>
  <sheetFormatPr defaultColWidth="12.21875" defaultRowHeight="12.95" customHeight="1"/>
  <cols>
    <col min="1" max="1" width="12.21875" style="1"/>
    <col min="2" max="2" width="5" style="1" customWidth="1"/>
    <col min="3" max="3" width="19.21875" style="1" customWidth="1"/>
    <col min="4" max="12" width="12.21875" style="1" customWidth="1"/>
    <col min="13" max="13" width="13.44140625" style="1" customWidth="1"/>
    <col min="14" max="16384" width="12.21875" style="1"/>
  </cols>
  <sheetData>
    <row r="1" spans="2:13" ht="75" customHeight="1">
      <c r="B1" s="1415" t="s">
        <v>918</v>
      </c>
      <c r="C1" s="1416"/>
      <c r="D1" s="1416"/>
      <c r="E1" s="1416"/>
      <c r="F1" s="1416"/>
      <c r="G1" s="1416"/>
      <c r="H1" s="1416"/>
      <c r="I1" s="1416"/>
      <c r="J1" s="1416"/>
      <c r="K1" s="1416"/>
      <c r="L1" s="1416"/>
      <c r="M1" s="1417"/>
    </row>
    <row r="2" spans="2:13" ht="36" customHeight="1">
      <c r="B2" s="1420" t="s">
        <v>36</v>
      </c>
      <c r="C2" s="1421"/>
      <c r="D2" s="1422" t="s">
        <v>261</v>
      </c>
      <c r="E2" s="1422"/>
      <c r="F2" s="1422" t="s">
        <v>262</v>
      </c>
      <c r="G2" s="1422"/>
      <c r="H2" s="1422" t="s">
        <v>263</v>
      </c>
      <c r="I2" s="1422"/>
      <c r="J2" s="1422" t="s">
        <v>264</v>
      </c>
      <c r="K2" s="1422"/>
      <c r="L2" s="1422"/>
      <c r="M2" s="1423" t="s">
        <v>265</v>
      </c>
    </row>
    <row r="3" spans="2:13" ht="39" customHeight="1">
      <c r="B3" s="1420"/>
      <c r="C3" s="1421"/>
      <c r="D3" s="1208" t="s">
        <v>96</v>
      </c>
      <c r="E3" s="1209" t="s">
        <v>266</v>
      </c>
      <c r="F3" s="1208" t="s">
        <v>96</v>
      </c>
      <c r="G3" s="1209" t="s">
        <v>266</v>
      </c>
      <c r="H3" s="1208" t="s">
        <v>96</v>
      </c>
      <c r="I3" s="1209" t="s">
        <v>266</v>
      </c>
      <c r="J3" s="1208" t="s">
        <v>96</v>
      </c>
      <c r="K3" s="1209" t="s">
        <v>266</v>
      </c>
      <c r="L3" s="1208" t="s">
        <v>72</v>
      </c>
      <c r="M3" s="1423"/>
    </row>
    <row r="4" spans="2:13" ht="15" customHeight="1">
      <c r="B4" s="177" t="s">
        <v>18</v>
      </c>
      <c r="C4" s="1210" t="s">
        <v>37</v>
      </c>
      <c r="D4" s="438">
        <v>123727.90162021801</v>
      </c>
      <c r="E4" s="438">
        <v>21031.417707371002</v>
      </c>
      <c r="F4" s="438">
        <v>317329.47632336698</v>
      </c>
      <c r="G4" s="438">
        <v>16131.260097676</v>
      </c>
      <c r="H4" s="438">
        <v>198175.50891668699</v>
      </c>
      <c r="I4" s="439">
        <v>14687.324670853</v>
      </c>
      <c r="J4" s="439">
        <v>639232.88686027203</v>
      </c>
      <c r="K4" s="439">
        <v>51850.002475900001</v>
      </c>
      <c r="L4" s="439">
        <v>691082.88933617203</v>
      </c>
      <c r="M4" s="774">
        <v>7.6700465077524429</v>
      </c>
    </row>
    <row r="5" spans="2:13" ht="15" customHeight="1">
      <c r="B5" s="177" t="s">
        <v>19</v>
      </c>
      <c r="C5" s="1210" t="s">
        <v>38</v>
      </c>
      <c r="D5" s="438">
        <v>70254.585968464002</v>
      </c>
      <c r="E5" s="438">
        <v>7213.3186518780003</v>
      </c>
      <c r="F5" s="438">
        <v>108424.07955933</v>
      </c>
      <c r="G5" s="438">
        <v>5632.2982523410001</v>
      </c>
      <c r="H5" s="438">
        <v>85379.111923271004</v>
      </c>
      <c r="I5" s="439">
        <v>11608.513070546</v>
      </c>
      <c r="J5" s="439">
        <v>264057.77745106502</v>
      </c>
      <c r="K5" s="439">
        <v>24454.129974765001</v>
      </c>
      <c r="L5" s="439">
        <v>288511.90742583002</v>
      </c>
      <c r="M5" s="774">
        <v>3.2020757309186325</v>
      </c>
    </row>
    <row r="6" spans="2:13" ht="15" customHeight="1">
      <c r="B6" s="177" t="s">
        <v>20</v>
      </c>
      <c r="C6" s="1210" t="s">
        <v>39</v>
      </c>
      <c r="D6" s="438">
        <v>1232905.91966427</v>
      </c>
      <c r="E6" s="438">
        <v>747997.66243785399</v>
      </c>
      <c r="F6" s="438">
        <v>678666.06429549004</v>
      </c>
      <c r="G6" s="438">
        <v>116083.929374966</v>
      </c>
      <c r="H6" s="438">
        <v>1763749.47621437</v>
      </c>
      <c r="I6" s="439">
        <v>282730.945550095</v>
      </c>
      <c r="J6" s="439">
        <v>3675321.4601741401</v>
      </c>
      <c r="K6" s="439">
        <v>1146812.5373629101</v>
      </c>
      <c r="L6" s="439">
        <v>4822133.9975370504</v>
      </c>
      <c r="M6" s="774">
        <v>53.518894185400413</v>
      </c>
    </row>
    <row r="7" spans="2:13" ht="15" customHeight="1">
      <c r="B7" s="177" t="s">
        <v>22</v>
      </c>
      <c r="C7" s="1210" t="s">
        <v>40</v>
      </c>
      <c r="D7" s="438">
        <v>10176.182298125999</v>
      </c>
      <c r="E7" s="438">
        <v>563.81089347399995</v>
      </c>
      <c r="F7" s="438">
        <v>50014.256694536001</v>
      </c>
      <c r="G7" s="438">
        <v>1479.2639411380001</v>
      </c>
      <c r="H7" s="438">
        <v>21358.121636807999</v>
      </c>
      <c r="I7" s="439">
        <v>501.70640564299998</v>
      </c>
      <c r="J7" s="439">
        <v>81548.560629469997</v>
      </c>
      <c r="K7" s="439">
        <v>2544.7812402549998</v>
      </c>
      <c r="L7" s="439">
        <v>84093.341869725002</v>
      </c>
      <c r="M7" s="774">
        <v>0.93331762815409713</v>
      </c>
    </row>
    <row r="8" spans="2:13" ht="15" customHeight="1">
      <c r="B8" s="177" t="s">
        <v>23</v>
      </c>
      <c r="C8" s="1210" t="s">
        <v>41</v>
      </c>
      <c r="D8" s="438">
        <v>58181.361439526001</v>
      </c>
      <c r="E8" s="438">
        <v>7383.815565113</v>
      </c>
      <c r="F8" s="438">
        <v>230421.562836005</v>
      </c>
      <c r="G8" s="438">
        <v>8258.3340903860008</v>
      </c>
      <c r="H8" s="438">
        <v>122436.028668208</v>
      </c>
      <c r="I8" s="439">
        <v>4720.9110809160002</v>
      </c>
      <c r="J8" s="439">
        <v>411038.95294373902</v>
      </c>
      <c r="K8" s="439">
        <v>20363.060736414998</v>
      </c>
      <c r="L8" s="439">
        <v>431402.01368015399</v>
      </c>
      <c r="M8" s="774">
        <v>4.7879546137268925</v>
      </c>
    </row>
    <row r="9" spans="2:13" ht="15" customHeight="1">
      <c r="B9" s="177" t="s">
        <v>24</v>
      </c>
      <c r="C9" s="1210" t="s">
        <v>42</v>
      </c>
      <c r="D9" s="438">
        <v>133054.11340410801</v>
      </c>
      <c r="E9" s="438">
        <v>23756.450280142999</v>
      </c>
      <c r="F9" s="438">
        <v>321726.25499595801</v>
      </c>
      <c r="G9" s="438">
        <v>18552.890896919002</v>
      </c>
      <c r="H9" s="438">
        <v>258442.64067144401</v>
      </c>
      <c r="I9" s="439">
        <v>20569.184738608001</v>
      </c>
      <c r="J9" s="439">
        <v>713223.00907151005</v>
      </c>
      <c r="K9" s="439">
        <v>62878.525915669998</v>
      </c>
      <c r="L9" s="439">
        <v>776101.53498718003</v>
      </c>
      <c r="M9" s="774">
        <v>8.6136337043559283</v>
      </c>
    </row>
    <row r="10" spans="2:13" ht="15" customHeight="1">
      <c r="B10" s="177" t="s">
        <v>25</v>
      </c>
      <c r="C10" s="1210" t="s">
        <v>43</v>
      </c>
      <c r="D10" s="438">
        <v>2636.8942381249999</v>
      </c>
      <c r="E10" s="438">
        <v>272.48213469199999</v>
      </c>
      <c r="F10" s="438">
        <v>12131.982153428</v>
      </c>
      <c r="G10" s="438">
        <v>150.97567179399999</v>
      </c>
      <c r="H10" s="438">
        <v>3586.4085635440001</v>
      </c>
      <c r="I10" s="439">
        <v>35.644267904000003</v>
      </c>
      <c r="J10" s="439">
        <v>18355.284955096999</v>
      </c>
      <c r="K10" s="439">
        <v>459.10207438999998</v>
      </c>
      <c r="L10" s="439">
        <v>18814.387029486999</v>
      </c>
      <c r="M10" s="774">
        <v>0.20881319123619979</v>
      </c>
    </row>
    <row r="11" spans="2:13" ht="15" customHeight="1">
      <c r="B11" s="177" t="s">
        <v>26</v>
      </c>
      <c r="C11" s="1210" t="s">
        <v>44</v>
      </c>
      <c r="D11" s="438">
        <v>6705.7031251970002</v>
      </c>
      <c r="E11" s="438">
        <v>456.92416469199998</v>
      </c>
      <c r="F11" s="438">
        <v>27320.110342769</v>
      </c>
      <c r="G11" s="438">
        <v>408.19593853600003</v>
      </c>
      <c r="H11" s="438">
        <v>11968.639176477</v>
      </c>
      <c r="I11" s="439">
        <v>140.60477711799999</v>
      </c>
      <c r="J11" s="439">
        <v>45994.452644443001</v>
      </c>
      <c r="K11" s="439">
        <v>1005.724880346</v>
      </c>
      <c r="L11" s="439">
        <v>47000.177524788996</v>
      </c>
      <c r="M11" s="774">
        <v>0.52163575896666914</v>
      </c>
    </row>
    <row r="12" spans="2:13" ht="15" customHeight="1">
      <c r="B12" s="177" t="s">
        <v>27</v>
      </c>
      <c r="C12" s="1211" t="s">
        <v>115</v>
      </c>
      <c r="D12" s="438">
        <v>6477.9439188220003</v>
      </c>
      <c r="E12" s="438">
        <v>440.23783559499998</v>
      </c>
      <c r="F12" s="438">
        <v>24794.583300299</v>
      </c>
      <c r="G12" s="438">
        <v>78.933225051999997</v>
      </c>
      <c r="H12" s="438">
        <v>10904.512411255</v>
      </c>
      <c r="I12" s="439">
        <v>126.043444428</v>
      </c>
      <c r="J12" s="439">
        <v>42177.039630375999</v>
      </c>
      <c r="K12" s="439">
        <v>645.21450507500003</v>
      </c>
      <c r="L12" s="439">
        <v>42822.254135451003</v>
      </c>
      <c r="M12" s="774">
        <v>0.47526669499978341</v>
      </c>
    </row>
    <row r="13" spans="2:13" ht="15" customHeight="1">
      <c r="B13" s="177" t="s">
        <v>28</v>
      </c>
      <c r="C13" s="1211" t="s">
        <v>46</v>
      </c>
      <c r="D13" s="438">
        <v>44736.140815322004</v>
      </c>
      <c r="E13" s="438">
        <v>8337.4722593469996</v>
      </c>
      <c r="F13" s="438">
        <v>134913.32134495699</v>
      </c>
      <c r="G13" s="438">
        <v>7597.7647562869997</v>
      </c>
      <c r="H13" s="438">
        <v>116364.546085166</v>
      </c>
      <c r="I13" s="439">
        <v>12622.90053972</v>
      </c>
      <c r="J13" s="439">
        <v>296014.00824544497</v>
      </c>
      <c r="K13" s="439">
        <v>28558.137555353998</v>
      </c>
      <c r="L13" s="439">
        <v>324572.14580079901</v>
      </c>
      <c r="M13" s="774">
        <v>3.6022935769751707</v>
      </c>
    </row>
    <row r="14" spans="2:13" ht="15" customHeight="1">
      <c r="B14" s="177" t="s">
        <v>119</v>
      </c>
      <c r="C14" s="1210" t="s">
        <v>47</v>
      </c>
      <c r="D14" s="438">
        <v>7540.2217401400003</v>
      </c>
      <c r="E14" s="438">
        <v>745.58652203600002</v>
      </c>
      <c r="F14" s="438">
        <v>31322.364990031001</v>
      </c>
      <c r="G14" s="438">
        <v>534.30727576100003</v>
      </c>
      <c r="H14" s="438">
        <v>13685.914665697001</v>
      </c>
      <c r="I14" s="439">
        <v>619.09156678199997</v>
      </c>
      <c r="J14" s="439">
        <v>52548.501395867999</v>
      </c>
      <c r="K14" s="439">
        <v>1898.9853645789999</v>
      </c>
      <c r="L14" s="439">
        <v>54447.486760446998</v>
      </c>
      <c r="M14" s="774">
        <v>0.60429040007633339</v>
      </c>
    </row>
    <row r="15" spans="2:13" ht="15" customHeight="1">
      <c r="B15" s="177" t="s">
        <v>81</v>
      </c>
      <c r="C15" s="1210" t="s">
        <v>48</v>
      </c>
      <c r="D15" s="438">
        <v>19021.152233960998</v>
      </c>
      <c r="E15" s="438">
        <v>5113.3846528020003</v>
      </c>
      <c r="F15" s="438">
        <v>67889.817073441998</v>
      </c>
      <c r="G15" s="438">
        <v>2376.7751297340001</v>
      </c>
      <c r="H15" s="438">
        <v>32768.135528929997</v>
      </c>
      <c r="I15" s="439">
        <v>1659.7303924749999</v>
      </c>
      <c r="J15" s="439">
        <v>119679.104836333</v>
      </c>
      <c r="K15" s="439">
        <v>9149.8901750109999</v>
      </c>
      <c r="L15" s="439">
        <v>128828.995011344</v>
      </c>
      <c r="M15" s="774">
        <v>1.4298203566191179</v>
      </c>
    </row>
    <row r="16" spans="2:13" ht="15" customHeight="1">
      <c r="B16" s="177" t="s">
        <v>83</v>
      </c>
      <c r="C16" s="1210" t="s">
        <v>50</v>
      </c>
      <c r="D16" s="438">
        <v>18288.663936958001</v>
      </c>
      <c r="E16" s="438">
        <v>889.72300459600001</v>
      </c>
      <c r="F16" s="438">
        <v>57884.146692005001</v>
      </c>
      <c r="G16" s="438">
        <v>1761.077325166</v>
      </c>
      <c r="H16" s="438">
        <v>27538.287493358999</v>
      </c>
      <c r="I16" s="439">
        <v>3925.7290632280001</v>
      </c>
      <c r="J16" s="439">
        <v>103711.098122322</v>
      </c>
      <c r="K16" s="439">
        <v>6576.5293929899999</v>
      </c>
      <c r="L16" s="439">
        <v>110287.62751531199</v>
      </c>
      <c r="M16" s="774">
        <v>1.2240372975876614</v>
      </c>
    </row>
    <row r="17" spans="2:13" ht="15" customHeight="1">
      <c r="B17" s="177" t="s">
        <v>84</v>
      </c>
      <c r="C17" s="1210" t="s">
        <v>51</v>
      </c>
      <c r="D17" s="438">
        <v>3680.4610778169999</v>
      </c>
      <c r="E17" s="438">
        <v>1723.1775362440001</v>
      </c>
      <c r="F17" s="438">
        <v>13009.945133689</v>
      </c>
      <c r="G17" s="438">
        <v>384.48951931099998</v>
      </c>
      <c r="H17" s="438">
        <v>7122.3259340129998</v>
      </c>
      <c r="I17" s="439">
        <v>169.005421549</v>
      </c>
      <c r="J17" s="439">
        <v>23812.732145518999</v>
      </c>
      <c r="K17" s="439">
        <v>2276.6724771039999</v>
      </c>
      <c r="L17" s="439">
        <v>26089.404622622998</v>
      </c>
      <c r="M17" s="774">
        <v>0.28955563782993538</v>
      </c>
    </row>
    <row r="18" spans="2:13" ht="15" customHeight="1">
      <c r="B18" s="177" t="s">
        <v>82</v>
      </c>
      <c r="C18" s="1210" t="s">
        <v>49</v>
      </c>
      <c r="D18" s="438">
        <v>22916.558277773001</v>
      </c>
      <c r="E18" s="438">
        <v>10479.557302040001</v>
      </c>
      <c r="F18" s="438">
        <v>33104.694223813</v>
      </c>
      <c r="G18" s="438">
        <v>7192.1152845189999</v>
      </c>
      <c r="H18" s="438">
        <v>17940.944606746001</v>
      </c>
      <c r="I18" s="439">
        <v>3532.5232319349998</v>
      </c>
      <c r="J18" s="439">
        <v>73962.197108331995</v>
      </c>
      <c r="K18" s="439">
        <v>21204.195818494001</v>
      </c>
      <c r="L18" s="439">
        <v>95166.392926825996</v>
      </c>
      <c r="M18" s="774">
        <v>1.0562128957134824</v>
      </c>
    </row>
    <row r="19" spans="2:13" ht="15" customHeight="1">
      <c r="B19" s="177" t="s">
        <v>85</v>
      </c>
      <c r="C19" s="1210" t="s">
        <v>52</v>
      </c>
      <c r="D19" s="438">
        <v>10138.718140031</v>
      </c>
      <c r="E19" s="438">
        <v>661.25005149499998</v>
      </c>
      <c r="F19" s="438">
        <v>36934.254294257</v>
      </c>
      <c r="G19" s="438">
        <v>648.95785976699995</v>
      </c>
      <c r="H19" s="438">
        <v>11804.454006993001</v>
      </c>
      <c r="I19" s="439">
        <v>506.34442895299998</v>
      </c>
      <c r="J19" s="439">
        <v>58877.426441281001</v>
      </c>
      <c r="K19" s="439">
        <v>1816.552340215</v>
      </c>
      <c r="L19" s="439">
        <v>60693.978781496</v>
      </c>
      <c r="M19" s="774">
        <v>0.673617661756581</v>
      </c>
    </row>
    <row r="20" spans="2:13" ht="15" customHeight="1">
      <c r="B20" s="177" t="s">
        <v>86</v>
      </c>
      <c r="C20" s="1210" t="s">
        <v>53</v>
      </c>
      <c r="D20" s="438">
        <v>20584.701497832</v>
      </c>
      <c r="E20" s="438">
        <v>2691.5946706129998</v>
      </c>
      <c r="F20" s="438">
        <v>42391.242300222999</v>
      </c>
      <c r="G20" s="438">
        <v>970.08872435299998</v>
      </c>
      <c r="H20" s="438">
        <v>26513.646336406</v>
      </c>
      <c r="I20" s="439">
        <v>405.01709143099998</v>
      </c>
      <c r="J20" s="439">
        <v>89489.590134461003</v>
      </c>
      <c r="K20" s="439">
        <v>4066.7004863970001</v>
      </c>
      <c r="L20" s="439">
        <v>93556.290620857995</v>
      </c>
      <c r="M20" s="774">
        <v>1.0383430283508619</v>
      </c>
    </row>
    <row r="21" spans="2:13" ht="15" customHeight="1">
      <c r="B21" s="177" t="s">
        <v>87</v>
      </c>
      <c r="C21" s="1210" t="s">
        <v>54</v>
      </c>
      <c r="D21" s="438">
        <v>13083.156820417</v>
      </c>
      <c r="E21" s="438">
        <v>516.670749677</v>
      </c>
      <c r="F21" s="438">
        <v>46363.299700745003</v>
      </c>
      <c r="G21" s="438">
        <v>1717.441193524</v>
      </c>
      <c r="H21" s="438">
        <v>20452.703213477002</v>
      </c>
      <c r="I21" s="439">
        <v>753.38615167700004</v>
      </c>
      <c r="J21" s="439">
        <v>79899.159734639004</v>
      </c>
      <c r="K21" s="439">
        <v>2987.4980948779998</v>
      </c>
      <c r="L21" s="439">
        <v>82886.657829517004</v>
      </c>
      <c r="M21" s="774">
        <v>0.9199251352254294</v>
      </c>
    </row>
    <row r="22" spans="2:13" ht="15" customHeight="1">
      <c r="B22" s="177" t="s">
        <v>88</v>
      </c>
      <c r="C22" s="1210" t="s">
        <v>55</v>
      </c>
      <c r="D22" s="438">
        <v>41121.925705463</v>
      </c>
      <c r="E22" s="438">
        <v>6381.6844017570002</v>
      </c>
      <c r="F22" s="438">
        <v>78942.877588322997</v>
      </c>
      <c r="G22" s="438">
        <v>2698.3596935710002</v>
      </c>
      <c r="H22" s="438">
        <v>44007.041029250999</v>
      </c>
      <c r="I22" s="439">
        <v>4076.2768413909998</v>
      </c>
      <c r="J22" s="439">
        <v>164071.84432303699</v>
      </c>
      <c r="K22" s="439">
        <v>13156.320936718999</v>
      </c>
      <c r="L22" s="439">
        <v>177228.165259756</v>
      </c>
      <c r="M22" s="774">
        <v>1.9669829639852647</v>
      </c>
    </row>
    <row r="23" spans="2:13" ht="15" customHeight="1">
      <c r="B23" s="177" t="s">
        <v>120</v>
      </c>
      <c r="C23" s="1210" t="s">
        <v>56</v>
      </c>
      <c r="D23" s="438">
        <v>13734.867027294</v>
      </c>
      <c r="E23" s="438">
        <v>2236.5820349099999</v>
      </c>
      <c r="F23" s="438">
        <v>23425.330790141001</v>
      </c>
      <c r="G23" s="438">
        <v>335.27121782400002</v>
      </c>
      <c r="H23" s="438">
        <v>9326.8935564210005</v>
      </c>
      <c r="I23" s="439">
        <v>161.22609989599999</v>
      </c>
      <c r="J23" s="439">
        <v>46487.091373855998</v>
      </c>
      <c r="K23" s="439">
        <v>2733.0793526299999</v>
      </c>
      <c r="L23" s="439">
        <v>49220.170726486002</v>
      </c>
      <c r="M23" s="774">
        <v>0.54627455608732445</v>
      </c>
    </row>
    <row r="24" spans="2:13" ht="15" customHeight="1">
      <c r="B24" s="177" t="s">
        <v>186</v>
      </c>
      <c r="C24" s="1211" t="s">
        <v>57</v>
      </c>
      <c r="D24" s="438">
        <v>6661.0498454580002</v>
      </c>
      <c r="E24" s="438">
        <v>3225.663221625</v>
      </c>
      <c r="F24" s="438">
        <v>21146.562506531001</v>
      </c>
      <c r="G24" s="438">
        <v>192.54852841300001</v>
      </c>
      <c r="H24" s="438">
        <v>4523.7858879859996</v>
      </c>
      <c r="I24" s="439">
        <v>77.877068206999994</v>
      </c>
      <c r="J24" s="439">
        <v>32331.398239974998</v>
      </c>
      <c r="K24" s="439">
        <v>3496.0888182449999</v>
      </c>
      <c r="L24" s="439">
        <v>35827.487058220002</v>
      </c>
      <c r="M24" s="774">
        <v>0.39763463432933083</v>
      </c>
    </row>
    <row r="25" spans="2:13" ht="15" customHeight="1">
      <c r="B25" s="177" t="s">
        <v>187</v>
      </c>
      <c r="C25" s="1211" t="s">
        <v>58</v>
      </c>
      <c r="D25" s="438">
        <v>19039.289002832</v>
      </c>
      <c r="E25" s="438">
        <v>1361.2605784530001</v>
      </c>
      <c r="F25" s="438">
        <v>79776.626833764007</v>
      </c>
      <c r="G25" s="438">
        <v>1831.1118286609999</v>
      </c>
      <c r="H25" s="438">
        <v>30299.556253424998</v>
      </c>
      <c r="I25" s="439">
        <v>4531.666737126</v>
      </c>
      <c r="J25" s="439">
        <v>129115.47209002099</v>
      </c>
      <c r="K25" s="439">
        <v>7724.0391442399996</v>
      </c>
      <c r="L25" s="439">
        <v>136839.51123426101</v>
      </c>
      <c r="M25" s="774">
        <v>1.5187258018688139</v>
      </c>
    </row>
    <row r="26" spans="2:13" ht="15" customHeight="1">
      <c r="B26" s="177" t="s">
        <v>188</v>
      </c>
      <c r="C26" s="1211" t="s">
        <v>59</v>
      </c>
      <c r="D26" s="438">
        <v>5031.9900810959998</v>
      </c>
      <c r="E26" s="438">
        <v>438.50213765699999</v>
      </c>
      <c r="F26" s="438">
        <v>17312.093783210999</v>
      </c>
      <c r="G26" s="438">
        <v>924.92440616700003</v>
      </c>
      <c r="H26" s="438">
        <v>7270.9109307629997</v>
      </c>
      <c r="I26" s="439">
        <v>178.273626132</v>
      </c>
      <c r="J26" s="439">
        <v>29614.994795070001</v>
      </c>
      <c r="K26" s="439">
        <v>1541.7001699560001</v>
      </c>
      <c r="L26" s="439">
        <v>31156.694965025999</v>
      </c>
      <c r="M26" s="774">
        <v>0.3457954220790424</v>
      </c>
    </row>
    <row r="27" spans="2:13" ht="15" customHeight="1">
      <c r="B27" s="177" t="s">
        <v>189</v>
      </c>
      <c r="C27" s="1210" t="s">
        <v>62</v>
      </c>
      <c r="D27" s="438">
        <v>1362.9967915090001</v>
      </c>
      <c r="E27" s="438">
        <v>94.440745980000003</v>
      </c>
      <c r="F27" s="438">
        <v>3966.2305185820001</v>
      </c>
      <c r="G27" s="438">
        <v>38.811656782</v>
      </c>
      <c r="H27" s="438">
        <v>1170.463619546</v>
      </c>
      <c r="I27" s="439">
        <v>8.5362388800000009</v>
      </c>
      <c r="J27" s="439">
        <v>6499.6909296370004</v>
      </c>
      <c r="K27" s="439">
        <v>141.78864164199999</v>
      </c>
      <c r="L27" s="439">
        <v>6641.4795712790001</v>
      </c>
      <c r="M27" s="774">
        <v>7.3711067048598394E-2</v>
      </c>
    </row>
    <row r="28" spans="2:13" ht="15" customHeight="1">
      <c r="B28" s="177" t="s">
        <v>190</v>
      </c>
      <c r="C28" s="1210" t="s">
        <v>61</v>
      </c>
      <c r="D28" s="438">
        <v>1031.568821222</v>
      </c>
      <c r="E28" s="438">
        <v>0.97675896600000001</v>
      </c>
      <c r="F28" s="438">
        <v>4896.9270666510001</v>
      </c>
      <c r="G28" s="438">
        <v>2.8618605069999998</v>
      </c>
      <c r="H28" s="438">
        <v>406.04382499299999</v>
      </c>
      <c r="I28" s="439">
        <v>1.66E-2</v>
      </c>
      <c r="J28" s="439">
        <v>6334.5397128659997</v>
      </c>
      <c r="K28" s="439">
        <v>3.855219473</v>
      </c>
      <c r="L28" s="439">
        <v>6338.3949323389998</v>
      </c>
      <c r="M28" s="774">
        <v>7.0347254527226094E-2</v>
      </c>
    </row>
    <row r="29" spans="2:13" ht="15" customHeight="1">
      <c r="B29" s="177" t="s">
        <v>191</v>
      </c>
      <c r="C29" s="1211" t="s">
        <v>60</v>
      </c>
      <c r="D29" s="438">
        <v>5673.3830367210003</v>
      </c>
      <c r="E29" s="438">
        <v>93.891526752000004</v>
      </c>
      <c r="F29" s="438">
        <v>21007.883912355999</v>
      </c>
      <c r="G29" s="438">
        <v>163.563030338</v>
      </c>
      <c r="H29" s="438">
        <v>5101.3407962060001</v>
      </c>
      <c r="I29" s="439">
        <v>34.503908752999997</v>
      </c>
      <c r="J29" s="439">
        <v>31782.607745283</v>
      </c>
      <c r="K29" s="439">
        <v>291.958465843</v>
      </c>
      <c r="L29" s="439">
        <v>32074.566211125999</v>
      </c>
      <c r="M29" s="774">
        <v>0.35598249985849395</v>
      </c>
    </row>
    <row r="30" spans="2:13" ht="15" customHeight="1">
      <c r="B30" s="177" t="s">
        <v>192</v>
      </c>
      <c r="C30" s="1210" t="s">
        <v>63</v>
      </c>
      <c r="D30" s="438">
        <v>6072.0633170419997</v>
      </c>
      <c r="E30" s="438">
        <v>3389.391990563</v>
      </c>
      <c r="F30" s="438">
        <v>23141.363356714999</v>
      </c>
      <c r="G30" s="438">
        <v>408.38861867200001</v>
      </c>
      <c r="H30" s="438">
        <v>11639.226878157</v>
      </c>
      <c r="I30" s="439">
        <v>44.318134508999997</v>
      </c>
      <c r="J30" s="439">
        <v>40852.653551914002</v>
      </c>
      <c r="K30" s="439">
        <v>3842.0987437439999</v>
      </c>
      <c r="L30" s="439">
        <v>44694.752295658</v>
      </c>
      <c r="M30" s="774">
        <v>0.49604878669397112</v>
      </c>
    </row>
    <row r="31" spans="2:13" ht="15" customHeight="1">
      <c r="B31" s="177" t="s">
        <v>193</v>
      </c>
      <c r="C31" s="1210" t="s">
        <v>64</v>
      </c>
      <c r="D31" s="438">
        <v>25722.030691978998</v>
      </c>
      <c r="E31" s="438">
        <v>4440.1249137889999</v>
      </c>
      <c r="F31" s="438">
        <v>93284.330535269997</v>
      </c>
      <c r="G31" s="438">
        <v>8015.2541923139997</v>
      </c>
      <c r="H31" s="438">
        <v>44701.683901857003</v>
      </c>
      <c r="I31" s="439">
        <v>1327.9947411779999</v>
      </c>
      <c r="J31" s="439">
        <v>163708.045129106</v>
      </c>
      <c r="K31" s="439">
        <v>13783.373847281</v>
      </c>
      <c r="L31" s="439">
        <v>177491.41897638701</v>
      </c>
      <c r="M31" s="774">
        <v>1.9699047093808684</v>
      </c>
    </row>
    <row r="32" spans="2:13" ht="15" customHeight="1">
      <c r="B32" s="177" t="s">
        <v>194</v>
      </c>
      <c r="C32" s="1210" t="s">
        <v>65</v>
      </c>
      <c r="D32" s="438">
        <v>5994.5723187240001</v>
      </c>
      <c r="E32" s="438">
        <v>182.13508547399999</v>
      </c>
      <c r="F32" s="438">
        <v>19220.513275208999</v>
      </c>
      <c r="G32" s="438">
        <v>220.08793695899999</v>
      </c>
      <c r="H32" s="438">
        <v>10594.818608763</v>
      </c>
      <c r="I32" s="439">
        <v>39.562466307000001</v>
      </c>
      <c r="J32" s="439">
        <v>35809.904202696001</v>
      </c>
      <c r="K32" s="439">
        <v>441.78548874000001</v>
      </c>
      <c r="L32" s="439">
        <v>36251.689691435997</v>
      </c>
      <c r="M32" s="774">
        <v>0.40234268596204165</v>
      </c>
    </row>
    <row r="33" spans="2:13" ht="15" customHeight="1">
      <c r="B33" s="177" t="s">
        <v>195</v>
      </c>
      <c r="C33" s="1210" t="s">
        <v>66</v>
      </c>
      <c r="D33" s="438">
        <v>2069.1454841179998</v>
      </c>
      <c r="E33" s="438">
        <v>55.481679575000001</v>
      </c>
      <c r="F33" s="438">
        <v>8871.9945970739991</v>
      </c>
      <c r="G33" s="438">
        <v>98.214607149000003</v>
      </c>
      <c r="H33" s="438">
        <v>3592.2075785430002</v>
      </c>
      <c r="I33" s="439">
        <v>48.06083392</v>
      </c>
      <c r="J33" s="439">
        <v>14533.347659735</v>
      </c>
      <c r="K33" s="439">
        <v>201.757120644</v>
      </c>
      <c r="L33" s="439">
        <v>14735.104780379001</v>
      </c>
      <c r="M33" s="774">
        <v>0.16353890496503823</v>
      </c>
    </row>
    <row r="34" spans="2:13" ht="15" customHeight="1">
      <c r="B34" s="177" t="s">
        <v>196</v>
      </c>
      <c r="C34" s="1210" t="s">
        <v>67</v>
      </c>
      <c r="D34" s="438">
        <v>15742.710622578001</v>
      </c>
      <c r="E34" s="438">
        <v>371.29440726500002</v>
      </c>
      <c r="F34" s="438">
        <v>25791.152107974998</v>
      </c>
      <c r="G34" s="438">
        <v>368.35932250799999</v>
      </c>
      <c r="H34" s="438">
        <v>8029.654599001</v>
      </c>
      <c r="I34" s="439">
        <v>90.159311043000002</v>
      </c>
      <c r="J34" s="439">
        <v>49563.517329554001</v>
      </c>
      <c r="K34" s="439">
        <v>829.81304081600001</v>
      </c>
      <c r="L34" s="439">
        <v>50393.33037037</v>
      </c>
      <c r="M34" s="774">
        <v>0.55929497544433082</v>
      </c>
    </row>
    <row r="35" spans="2:13" ht="15" customHeight="1">
      <c r="B35" s="177" t="s">
        <v>197</v>
      </c>
      <c r="C35" s="1211" t="s">
        <v>68</v>
      </c>
      <c r="D35" s="438">
        <v>4027.1991333699998</v>
      </c>
      <c r="E35" s="438">
        <v>23.028490483999999</v>
      </c>
      <c r="F35" s="438">
        <v>7302.9754131030004</v>
      </c>
      <c r="G35" s="438">
        <v>33.179036111000002</v>
      </c>
      <c r="H35" s="438">
        <v>1698.502561452</v>
      </c>
      <c r="I35" s="439">
        <v>73.460242332000007</v>
      </c>
      <c r="J35" s="439">
        <v>13028.677107924999</v>
      </c>
      <c r="K35" s="439">
        <v>129.667768927</v>
      </c>
      <c r="L35" s="439">
        <v>13158.344876851999</v>
      </c>
      <c r="M35" s="774">
        <v>0.14603909129836184</v>
      </c>
    </row>
    <row r="36" spans="2:13" ht="15" customHeight="1">
      <c r="B36" s="177" t="s">
        <v>198</v>
      </c>
      <c r="C36" s="1211" t="s">
        <v>69</v>
      </c>
      <c r="D36" s="438">
        <v>3121.8208299029998</v>
      </c>
      <c r="E36" s="438">
        <v>158.091545572</v>
      </c>
      <c r="F36" s="438">
        <v>8663.4369259899995</v>
      </c>
      <c r="G36" s="438">
        <v>103.53829648</v>
      </c>
      <c r="H36" s="438">
        <v>3435.7666236069999</v>
      </c>
      <c r="I36" s="439">
        <v>14.647029307</v>
      </c>
      <c r="J36" s="439">
        <v>15221.024379500001</v>
      </c>
      <c r="K36" s="439">
        <v>276.27687135899998</v>
      </c>
      <c r="L36" s="439">
        <v>15497.301250859</v>
      </c>
      <c r="M36" s="774">
        <v>0.17199821204214136</v>
      </c>
    </row>
    <row r="37" spans="2:13" ht="15" customHeight="1">
      <c r="B37" s="177" t="s">
        <v>199</v>
      </c>
      <c r="C37" s="1211" t="s">
        <v>70</v>
      </c>
      <c r="D37" s="438">
        <v>10.201630268000001</v>
      </c>
      <c r="E37" s="438">
        <v>23402.153112309999</v>
      </c>
      <c r="F37" s="438">
        <v>41.675992561000001</v>
      </c>
      <c r="G37" s="438">
        <v>4159.6646955449996</v>
      </c>
      <c r="H37" s="438">
        <v>11.4036948</v>
      </c>
      <c r="I37" s="439">
        <v>12875.180719307</v>
      </c>
      <c r="J37" s="439">
        <v>63.281317629</v>
      </c>
      <c r="K37" s="439">
        <v>40436.998527162003</v>
      </c>
      <c r="L37" s="439">
        <v>40500.279844791003</v>
      </c>
      <c r="M37" s="774">
        <v>0.44949605145762456</v>
      </c>
    </row>
    <row r="38" spans="2:13" ht="25.15" customHeight="1" thickBot="1">
      <c r="B38" s="1418" t="s">
        <v>72</v>
      </c>
      <c r="C38" s="1419"/>
      <c r="D38" s="440">
        <v>1960527.1945566842</v>
      </c>
      <c r="E38" s="440">
        <v>886129.23905079416</v>
      </c>
      <c r="F38" s="440">
        <v>2671433.4314577999</v>
      </c>
      <c r="G38" s="440">
        <v>209553.23748523099</v>
      </c>
      <c r="H38" s="440">
        <v>2936000.7063976228</v>
      </c>
      <c r="I38" s="440">
        <v>382896.36649214913</v>
      </c>
      <c r="J38" s="440">
        <v>7567961.3324121181</v>
      </c>
      <c r="K38" s="440">
        <v>1478578.8430281698</v>
      </c>
      <c r="L38" s="440">
        <v>9046540.1754402835</v>
      </c>
      <c r="M38" s="775">
        <v>100.40385162267413</v>
      </c>
    </row>
    <row r="39" spans="2:13" ht="19.5" hidden="1" customHeight="1"/>
  </sheetData>
  <mergeCells count="8">
    <mergeCell ref="B38:C38"/>
    <mergeCell ref="B1:M1"/>
    <mergeCell ref="B2:C3"/>
    <mergeCell ref="D2:E2"/>
    <mergeCell ref="F2:G2"/>
    <mergeCell ref="H2:I2"/>
    <mergeCell ref="J2:L2"/>
    <mergeCell ref="M2:M3"/>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No.04 April 2025&amp;R&amp;"Optima Italic,Italic"&amp;K000000Indonesia Banking Statistics - Vol. 23 No.04 April 2025</oddHeader>
  </headerFooter>
  <customProperties>
    <customPr name="EpmWorksheetKeyString_GUID" r:id="rId2"/>
  </customPropertie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3"/>
  <dimension ref="A1:Y46"/>
  <sheetViews>
    <sheetView showGridLines="0" view="pageBreakPreview" zoomScale="90" zoomScaleNormal="90" zoomScaleSheetLayoutView="90" workbookViewId="0">
      <selection activeCell="F17" sqref="F17"/>
    </sheetView>
  </sheetViews>
  <sheetFormatPr defaultColWidth="12.21875" defaultRowHeight="12.95" customHeight="1"/>
  <cols>
    <col min="1" max="1" width="4.77734375" style="1" customWidth="1"/>
    <col min="2" max="2" width="24.77734375" style="1" customWidth="1"/>
    <col min="3" max="4" width="9.21875" style="1" hidden="1" customWidth="1"/>
    <col min="5" max="20" width="9.21875" style="1" customWidth="1"/>
    <col min="21" max="21" width="0.88671875" style="1" customWidth="1"/>
    <col min="22" max="207" width="8.77734375" style="1" customWidth="1"/>
    <col min="208" max="208" width="20" style="1" customWidth="1"/>
    <col min="209" max="16384" width="12.21875" style="1"/>
  </cols>
  <sheetData>
    <row r="1" spans="1:21" ht="75" customHeight="1" thickBot="1">
      <c r="A1" s="1424" t="s">
        <v>709</v>
      </c>
      <c r="B1" s="1425"/>
      <c r="C1" s="1425"/>
      <c r="D1" s="1425"/>
      <c r="E1" s="1425"/>
      <c r="F1" s="1425"/>
      <c r="G1" s="1425"/>
      <c r="H1" s="1425"/>
      <c r="I1" s="1425"/>
      <c r="J1" s="1425"/>
      <c r="K1" s="1425"/>
      <c r="L1" s="1425"/>
      <c r="M1" s="1425"/>
      <c r="N1" s="1425"/>
      <c r="O1" s="1425"/>
      <c r="P1" s="1425"/>
      <c r="Q1" s="1425"/>
      <c r="R1" s="1425"/>
      <c r="S1" s="1425"/>
      <c r="T1" s="1425"/>
      <c r="U1" s="1426"/>
    </row>
    <row r="2" spans="1:21" ht="22.35" customHeight="1">
      <c r="A2" s="1420" t="s">
        <v>480</v>
      </c>
      <c r="B2" s="1421"/>
      <c r="C2" s="1427" t="s">
        <v>277</v>
      </c>
      <c r="D2" s="1384" t="s">
        <v>842</v>
      </c>
      <c r="E2" s="1380">
        <v>2021</v>
      </c>
      <c r="F2" s="1428">
        <v>2022</v>
      </c>
      <c r="G2" s="1428">
        <v>2023</v>
      </c>
      <c r="H2" s="1429">
        <v>2024</v>
      </c>
      <c r="I2" s="1429"/>
      <c r="J2" s="1429"/>
      <c r="K2" s="1429"/>
      <c r="L2" s="1429"/>
      <c r="M2" s="1429"/>
      <c r="N2" s="1429"/>
      <c r="O2" s="1429"/>
      <c r="P2" s="1429"/>
      <c r="Q2" s="1429"/>
      <c r="R2" s="1429">
        <v>2025</v>
      </c>
      <c r="S2" s="1429"/>
      <c r="T2" s="1429"/>
      <c r="U2" s="863"/>
    </row>
    <row r="3" spans="1:21" ht="22.35" customHeight="1">
      <c r="A3" s="1420"/>
      <c r="B3" s="1421"/>
      <c r="C3" s="1427"/>
      <c r="D3" s="1385"/>
      <c r="E3" s="1383"/>
      <c r="F3" s="1383"/>
      <c r="G3" s="1383"/>
      <c r="H3" s="786" t="s">
        <v>3</v>
      </c>
      <c r="I3" s="1212" t="s">
        <v>4</v>
      </c>
      <c r="J3" s="1212" t="s">
        <v>5</v>
      </c>
      <c r="K3" s="1212" t="s">
        <v>6</v>
      </c>
      <c r="L3" s="1212" t="s">
        <v>267</v>
      </c>
      <c r="M3" s="1213" t="s">
        <v>7</v>
      </c>
      <c r="N3" s="1213" t="s">
        <v>13</v>
      </c>
      <c r="O3" s="1213" t="s">
        <v>14</v>
      </c>
      <c r="P3" s="1213" t="s">
        <v>906</v>
      </c>
      <c r="Q3" s="1213" t="s">
        <v>0</v>
      </c>
      <c r="R3" s="1213" t="s">
        <v>1</v>
      </c>
      <c r="S3" s="1213" t="s">
        <v>2</v>
      </c>
      <c r="T3" s="1213" t="s">
        <v>3</v>
      </c>
      <c r="U3" s="785"/>
    </row>
    <row r="4" spans="1:21" ht="18" customHeight="1">
      <c r="A4" s="215" t="s">
        <v>18</v>
      </c>
      <c r="B4" s="1214" t="s">
        <v>37</v>
      </c>
      <c r="C4" s="441">
        <v>464519.074645132</v>
      </c>
      <c r="D4" s="441">
        <v>561231.30990533601</v>
      </c>
      <c r="E4" s="441">
        <v>609898.97020976502</v>
      </c>
      <c r="F4" s="441">
        <v>632629.03153401101</v>
      </c>
      <c r="G4" s="441">
        <v>658143.95322473999</v>
      </c>
      <c r="H4" s="441">
        <v>681320.03936864506</v>
      </c>
      <c r="I4" s="441">
        <v>674071.546096907</v>
      </c>
      <c r="J4" s="441">
        <v>668950.51318216999</v>
      </c>
      <c r="K4" s="441">
        <v>669299.31220100704</v>
      </c>
      <c r="L4" s="441">
        <v>672032.906048815</v>
      </c>
      <c r="M4" s="441">
        <v>674580.37865155702</v>
      </c>
      <c r="N4" s="441">
        <v>676249.32223277702</v>
      </c>
      <c r="O4" s="441">
        <v>680713.66085513099</v>
      </c>
      <c r="P4" s="441">
        <v>686309.40480040596</v>
      </c>
      <c r="Q4" s="441">
        <v>683384.21773871698</v>
      </c>
      <c r="R4" s="441">
        <v>686041.31525546405</v>
      </c>
      <c r="S4" s="441">
        <v>690672.62599187996</v>
      </c>
      <c r="T4" s="441">
        <v>691082.88933617203</v>
      </c>
      <c r="U4" s="442"/>
    </row>
    <row r="5" spans="1:21" ht="18" customHeight="1">
      <c r="A5" s="215" t="s">
        <v>19</v>
      </c>
      <c r="B5" s="1214" t="s">
        <v>38</v>
      </c>
      <c r="C5" s="441">
        <v>181260.81647566101</v>
      </c>
      <c r="D5" s="441">
        <v>221886.64253599799</v>
      </c>
      <c r="E5" s="441">
        <v>242083.856081651</v>
      </c>
      <c r="F5" s="441">
        <v>252591.037907408</v>
      </c>
      <c r="G5" s="441">
        <v>264009.40384016797</v>
      </c>
      <c r="H5" s="441">
        <v>274645.11905014701</v>
      </c>
      <c r="I5" s="441">
        <v>272168.22027908702</v>
      </c>
      <c r="J5" s="441">
        <v>280189.71785635798</v>
      </c>
      <c r="K5" s="441">
        <v>280801.34700991103</v>
      </c>
      <c r="L5" s="441">
        <v>283049.74920612999</v>
      </c>
      <c r="M5" s="441">
        <v>290499.51293287001</v>
      </c>
      <c r="N5" s="441">
        <v>286973.02299793699</v>
      </c>
      <c r="O5" s="441">
        <v>287700.84577619098</v>
      </c>
      <c r="P5" s="441">
        <v>295538.30234663899</v>
      </c>
      <c r="Q5" s="441">
        <v>292516.71703825798</v>
      </c>
      <c r="R5" s="441">
        <v>291407.08563575899</v>
      </c>
      <c r="S5" s="441">
        <v>296242.95217108098</v>
      </c>
      <c r="T5" s="441">
        <v>288511.90742583002</v>
      </c>
      <c r="U5" s="442"/>
    </row>
    <row r="6" spans="1:21" ht="18" customHeight="1">
      <c r="A6" s="215" t="s">
        <v>20</v>
      </c>
      <c r="B6" s="1214" t="s">
        <v>39</v>
      </c>
      <c r="C6" s="441">
        <v>2853010.1697542001</v>
      </c>
      <c r="D6" s="441">
        <v>3392262.1204892001</v>
      </c>
      <c r="E6" s="441">
        <v>3908383.65114915</v>
      </c>
      <c r="F6" s="441">
        <v>4373922.4238232104</v>
      </c>
      <c r="G6" s="441">
        <v>4499584.2601108896</v>
      </c>
      <c r="H6" s="441">
        <v>4572527.2497019703</v>
      </c>
      <c r="I6" s="441">
        <v>4616917.0716539696</v>
      </c>
      <c r="J6" s="441">
        <v>4599623.51439719</v>
      </c>
      <c r="K6" s="441">
        <v>4552098.5331523595</v>
      </c>
      <c r="L6" s="441">
        <v>4500957.0045445003</v>
      </c>
      <c r="M6" s="441">
        <v>4545483.7485056799</v>
      </c>
      <c r="N6" s="441">
        <v>4535542.8644990399</v>
      </c>
      <c r="O6" s="441">
        <v>4634045.4697052399</v>
      </c>
      <c r="P6" s="441">
        <v>4639764.3144910401</v>
      </c>
      <c r="Q6" s="441">
        <v>4673665.3184397602</v>
      </c>
      <c r="R6" s="441">
        <v>4721199.2902012002</v>
      </c>
      <c r="S6" s="441">
        <v>4789441.1809625197</v>
      </c>
      <c r="T6" s="441">
        <v>4822133.9975370504</v>
      </c>
      <c r="U6" s="442"/>
    </row>
    <row r="7" spans="1:21" ht="18" customHeight="1">
      <c r="A7" s="215" t="s">
        <v>22</v>
      </c>
      <c r="B7" s="1214" t="s">
        <v>40</v>
      </c>
      <c r="C7" s="441">
        <v>58946.167834047003</v>
      </c>
      <c r="D7" s="441">
        <v>69845.592580729004</v>
      </c>
      <c r="E7" s="441">
        <v>74353.727451401995</v>
      </c>
      <c r="F7" s="441">
        <v>78756.899886964995</v>
      </c>
      <c r="G7" s="441">
        <v>81390.362168848995</v>
      </c>
      <c r="H7" s="441">
        <v>82040.100846330999</v>
      </c>
      <c r="I7" s="441">
        <v>83055.144664756997</v>
      </c>
      <c r="J7" s="441">
        <v>83704.511173731997</v>
      </c>
      <c r="K7" s="441">
        <v>84039.828982375999</v>
      </c>
      <c r="L7" s="441">
        <v>84512.255407431003</v>
      </c>
      <c r="M7" s="441">
        <v>84273.604463943004</v>
      </c>
      <c r="N7" s="441">
        <v>83875.248414967995</v>
      </c>
      <c r="O7" s="441">
        <v>84045.197852989004</v>
      </c>
      <c r="P7" s="441">
        <v>85049.633745754007</v>
      </c>
      <c r="Q7" s="441">
        <v>84637.448865079001</v>
      </c>
      <c r="R7" s="441">
        <v>84182.872069357007</v>
      </c>
      <c r="S7" s="441">
        <v>84561.914806079003</v>
      </c>
      <c r="T7" s="441">
        <v>84093.341869725002</v>
      </c>
      <c r="U7" s="442"/>
    </row>
    <row r="8" spans="1:21" ht="18" customHeight="1">
      <c r="A8" s="215" t="s">
        <v>23</v>
      </c>
      <c r="B8" s="1214" t="s">
        <v>41</v>
      </c>
      <c r="C8" s="441">
        <v>285670.16352002998</v>
      </c>
      <c r="D8" s="441">
        <v>341041.83389008901</v>
      </c>
      <c r="E8" s="441">
        <v>371696.77655146498</v>
      </c>
      <c r="F8" s="441">
        <v>384849.466254069</v>
      </c>
      <c r="G8" s="441">
        <v>404248.88718673598</v>
      </c>
      <c r="H8" s="441">
        <v>421809.46992524498</v>
      </c>
      <c r="I8" s="441">
        <v>422006.315155841</v>
      </c>
      <c r="J8" s="441">
        <v>422536.24267996999</v>
      </c>
      <c r="K8" s="441">
        <v>421889.83567260101</v>
      </c>
      <c r="L8" s="441">
        <v>424520.677430404</v>
      </c>
      <c r="M8" s="441">
        <v>428494.54534154601</v>
      </c>
      <c r="N8" s="441">
        <v>430204.65954763099</v>
      </c>
      <c r="O8" s="441">
        <v>418746.654438645</v>
      </c>
      <c r="P8" s="441">
        <v>425113.30903277901</v>
      </c>
      <c r="Q8" s="441">
        <v>422923.18159726798</v>
      </c>
      <c r="R8" s="441">
        <v>421703.48264907801</v>
      </c>
      <c r="S8" s="441">
        <v>420786.26475024398</v>
      </c>
      <c r="T8" s="441">
        <v>431402.01368015399</v>
      </c>
      <c r="U8" s="442"/>
    </row>
    <row r="9" spans="1:21" ht="18" customHeight="1">
      <c r="A9" s="215" t="s">
        <v>24</v>
      </c>
      <c r="B9" s="1214" t="s">
        <v>42</v>
      </c>
      <c r="C9" s="441">
        <v>542049.51851672796</v>
      </c>
      <c r="D9" s="441">
        <v>633322.12786704104</v>
      </c>
      <c r="E9" s="441">
        <v>683633.74324537499</v>
      </c>
      <c r="F9" s="441">
        <v>708011.32485645497</v>
      </c>
      <c r="G9" s="441">
        <v>736718.17343342002</v>
      </c>
      <c r="H9" s="441">
        <v>754789.45403490297</v>
      </c>
      <c r="I9" s="441">
        <v>760419.39646078995</v>
      </c>
      <c r="J9" s="441">
        <v>766653.00715745497</v>
      </c>
      <c r="K9" s="441">
        <v>768869.30071571295</v>
      </c>
      <c r="L9" s="441">
        <v>767078.41934988403</v>
      </c>
      <c r="M9" s="441">
        <v>768466.104943629</v>
      </c>
      <c r="N9" s="441">
        <v>774878.07396775601</v>
      </c>
      <c r="O9" s="441">
        <v>773276.72256234603</v>
      </c>
      <c r="P9" s="441">
        <v>771766.67890860396</v>
      </c>
      <c r="Q9" s="441">
        <v>778114.79317560396</v>
      </c>
      <c r="R9" s="441">
        <v>779149.61102171696</v>
      </c>
      <c r="S9" s="441">
        <v>774431.96630873298</v>
      </c>
      <c r="T9" s="441">
        <v>776101.53498718003</v>
      </c>
      <c r="U9" s="442"/>
    </row>
    <row r="10" spans="1:21" ht="18" customHeight="1">
      <c r="A10" s="215" t="s">
        <v>25</v>
      </c>
      <c r="B10" s="1214" t="s">
        <v>43</v>
      </c>
      <c r="C10" s="441">
        <v>12639.158325815</v>
      </c>
      <c r="D10" s="441">
        <v>13728.825445750001</v>
      </c>
      <c r="E10" s="441">
        <v>16400.286510229998</v>
      </c>
      <c r="F10" s="441">
        <v>16746.372944907002</v>
      </c>
      <c r="G10" s="441">
        <v>16818.720318210999</v>
      </c>
      <c r="H10" s="441">
        <v>17231.332813188001</v>
      </c>
      <c r="I10" s="441">
        <v>17498.508650732001</v>
      </c>
      <c r="J10" s="441">
        <v>17761.057475894999</v>
      </c>
      <c r="K10" s="441">
        <v>18428.348290727001</v>
      </c>
      <c r="L10" s="441">
        <v>18686.748917395998</v>
      </c>
      <c r="M10" s="441">
        <v>18781.687938222</v>
      </c>
      <c r="N10" s="441">
        <v>19245.262254842</v>
      </c>
      <c r="O10" s="441">
        <v>18958.262994244</v>
      </c>
      <c r="P10" s="441">
        <v>18204.923007006</v>
      </c>
      <c r="Q10" s="441">
        <v>18500.152842337</v>
      </c>
      <c r="R10" s="441">
        <v>18432.663730216002</v>
      </c>
      <c r="S10" s="441">
        <v>18737.348568770001</v>
      </c>
      <c r="T10" s="441">
        <v>18814.387029486999</v>
      </c>
      <c r="U10" s="442"/>
    </row>
    <row r="11" spans="1:21" ht="18" customHeight="1">
      <c r="A11" s="215" t="s">
        <v>26</v>
      </c>
      <c r="B11" s="1214" t="s">
        <v>44</v>
      </c>
      <c r="C11" s="441">
        <v>31129.417121105002</v>
      </c>
      <c r="D11" s="441">
        <v>38202.675761179999</v>
      </c>
      <c r="E11" s="441">
        <v>42789.936235695001</v>
      </c>
      <c r="F11" s="441">
        <v>44400.359729584001</v>
      </c>
      <c r="G11" s="441">
        <v>44491.744154079999</v>
      </c>
      <c r="H11" s="441">
        <v>44934.584064123002</v>
      </c>
      <c r="I11" s="441">
        <v>44849.420621088997</v>
      </c>
      <c r="J11" s="441">
        <v>44497.357808009998</v>
      </c>
      <c r="K11" s="441">
        <v>44872.898102482002</v>
      </c>
      <c r="L11" s="441">
        <v>45021.079955387002</v>
      </c>
      <c r="M11" s="441">
        <v>45317.543847380002</v>
      </c>
      <c r="N11" s="441">
        <v>46843.796689636998</v>
      </c>
      <c r="O11" s="441">
        <v>46444.614326531999</v>
      </c>
      <c r="P11" s="441">
        <v>47456.777167196997</v>
      </c>
      <c r="Q11" s="441">
        <v>47078.321708775999</v>
      </c>
      <c r="R11" s="441">
        <v>47760.168278921003</v>
      </c>
      <c r="S11" s="441">
        <v>47595.507029163004</v>
      </c>
      <c r="T11" s="441">
        <v>47000.177524788996</v>
      </c>
      <c r="U11" s="442"/>
    </row>
    <row r="12" spans="1:21" ht="18" customHeight="1">
      <c r="A12" s="215" t="s">
        <v>27</v>
      </c>
      <c r="B12" s="1215" t="s">
        <v>115</v>
      </c>
      <c r="C12" s="441">
        <v>39672.881931185002</v>
      </c>
      <c r="D12" s="441">
        <v>41792.971520530002</v>
      </c>
      <c r="E12" s="441">
        <v>39320.864110900999</v>
      </c>
      <c r="F12" s="441">
        <v>39636.774013146001</v>
      </c>
      <c r="G12" s="441">
        <v>41927.156887336998</v>
      </c>
      <c r="H12" s="441">
        <v>42981.505588892003</v>
      </c>
      <c r="I12" s="441">
        <v>43272.286946319</v>
      </c>
      <c r="J12" s="441">
        <v>43351.446076560998</v>
      </c>
      <c r="K12" s="441">
        <v>45037.996217512002</v>
      </c>
      <c r="L12" s="441">
        <v>44632.751058242</v>
      </c>
      <c r="M12" s="441">
        <v>44695.916009674998</v>
      </c>
      <c r="N12" s="441">
        <v>45224.665012031997</v>
      </c>
      <c r="O12" s="441">
        <v>45598.596878846001</v>
      </c>
      <c r="P12" s="441">
        <v>45666.315521117998</v>
      </c>
      <c r="Q12" s="441">
        <v>43178.705747150001</v>
      </c>
      <c r="R12" s="441">
        <v>42651.728419721003</v>
      </c>
      <c r="S12" s="441">
        <v>43326.847334022001</v>
      </c>
      <c r="T12" s="441">
        <v>42822.254135451003</v>
      </c>
      <c r="U12" s="442"/>
    </row>
    <row r="13" spans="1:21" ht="18" customHeight="1">
      <c r="A13" s="215" t="s">
        <v>28</v>
      </c>
      <c r="B13" s="1215" t="s">
        <v>46</v>
      </c>
      <c r="C13" s="441">
        <v>220693.85761675599</v>
      </c>
      <c r="D13" s="441">
        <v>261974.59453522001</v>
      </c>
      <c r="E13" s="441">
        <v>293497.783319332</v>
      </c>
      <c r="F13" s="441">
        <v>306773.08137119701</v>
      </c>
      <c r="G13" s="441">
        <v>318611.82414997398</v>
      </c>
      <c r="H13" s="441">
        <v>320024.66614644701</v>
      </c>
      <c r="I13" s="441">
        <v>317373.88149617799</v>
      </c>
      <c r="J13" s="441">
        <v>324225.22570364003</v>
      </c>
      <c r="K13" s="441">
        <v>325063.90677289502</v>
      </c>
      <c r="L13" s="441">
        <v>322730.31142969098</v>
      </c>
      <c r="M13" s="441">
        <v>324879.55875157402</v>
      </c>
      <c r="N13" s="441">
        <v>328371.56753228401</v>
      </c>
      <c r="O13" s="441">
        <v>327267.16397295601</v>
      </c>
      <c r="P13" s="441">
        <v>323065.875882497</v>
      </c>
      <c r="Q13" s="441">
        <v>324322.71759893</v>
      </c>
      <c r="R13" s="441">
        <v>326548.588145477</v>
      </c>
      <c r="S13" s="441">
        <v>329525.31013343902</v>
      </c>
      <c r="T13" s="441">
        <v>324572.14580079901</v>
      </c>
      <c r="U13" s="442"/>
    </row>
    <row r="14" spans="1:21" ht="18" customHeight="1">
      <c r="A14" s="215" t="s">
        <v>119</v>
      </c>
      <c r="B14" s="1214" t="s">
        <v>47</v>
      </c>
      <c r="C14" s="441">
        <v>41290.639969085001</v>
      </c>
      <c r="D14" s="441">
        <v>46928.155497259002</v>
      </c>
      <c r="E14" s="441">
        <v>50421.498695023001</v>
      </c>
      <c r="F14" s="441">
        <v>52523.187520676998</v>
      </c>
      <c r="G14" s="441">
        <v>51894.763783889</v>
      </c>
      <c r="H14" s="441">
        <v>53974.688843468997</v>
      </c>
      <c r="I14" s="441">
        <v>53963.080002998002</v>
      </c>
      <c r="J14" s="441">
        <v>54844.586942524998</v>
      </c>
      <c r="K14" s="441">
        <v>54686.552568739004</v>
      </c>
      <c r="L14" s="441">
        <v>54646.258039047003</v>
      </c>
      <c r="M14" s="441">
        <v>54621.013186133998</v>
      </c>
      <c r="N14" s="441">
        <v>55189.372684483998</v>
      </c>
      <c r="O14" s="441">
        <v>54711.858946840999</v>
      </c>
      <c r="P14" s="441">
        <v>54028.734739496998</v>
      </c>
      <c r="Q14" s="441">
        <v>54327.703502311997</v>
      </c>
      <c r="R14" s="441">
        <v>54725.258447938002</v>
      </c>
      <c r="S14" s="441">
        <v>55636.2224909</v>
      </c>
      <c r="T14" s="441">
        <v>54447.486760446998</v>
      </c>
      <c r="U14" s="442"/>
    </row>
    <row r="15" spans="1:21" ht="18" customHeight="1">
      <c r="A15" s="215" t="s">
        <v>81</v>
      </c>
      <c r="B15" s="1214" t="s">
        <v>48</v>
      </c>
      <c r="C15" s="441">
        <v>76705.949999618999</v>
      </c>
      <c r="D15" s="441">
        <v>91589.500138839998</v>
      </c>
      <c r="E15" s="441">
        <v>109452.909879871</v>
      </c>
      <c r="F15" s="441">
        <v>114728.13361551501</v>
      </c>
      <c r="G15" s="441">
        <v>118019.108996857</v>
      </c>
      <c r="H15" s="441">
        <v>119175.80374499899</v>
      </c>
      <c r="I15" s="441">
        <v>120320.38892437999</v>
      </c>
      <c r="J15" s="441">
        <v>122367.113532738</v>
      </c>
      <c r="K15" s="441">
        <v>122533.26669406801</v>
      </c>
      <c r="L15" s="441">
        <v>125479.292268356</v>
      </c>
      <c r="M15" s="441">
        <v>125836.34745816801</v>
      </c>
      <c r="N15" s="441">
        <v>127328.93472960099</v>
      </c>
      <c r="O15" s="441">
        <v>128333.80232286399</v>
      </c>
      <c r="P15" s="441">
        <v>126992.854147256</v>
      </c>
      <c r="Q15" s="441">
        <v>128459.535491448</v>
      </c>
      <c r="R15" s="441">
        <v>127147.45767655299</v>
      </c>
      <c r="S15" s="441">
        <v>127036.870496991</v>
      </c>
      <c r="T15" s="441">
        <v>128828.995011344</v>
      </c>
      <c r="U15" s="442"/>
    </row>
    <row r="16" spans="1:21" ht="18" customHeight="1">
      <c r="A16" s="215" t="s">
        <v>82</v>
      </c>
      <c r="B16" s="1214" t="s">
        <v>50</v>
      </c>
      <c r="C16" s="441">
        <v>80113.263458172994</v>
      </c>
      <c r="D16" s="441">
        <v>89084.589280928994</v>
      </c>
      <c r="E16" s="441">
        <v>100004.58459861</v>
      </c>
      <c r="F16" s="441">
        <v>109585.603206592</v>
      </c>
      <c r="G16" s="441">
        <v>102753.26798228901</v>
      </c>
      <c r="H16" s="441">
        <v>103258.37516782001</v>
      </c>
      <c r="I16" s="441">
        <v>105885.58861985301</v>
      </c>
      <c r="J16" s="441">
        <v>105952.621702695</v>
      </c>
      <c r="K16" s="441">
        <v>107146.50897811601</v>
      </c>
      <c r="L16" s="441">
        <v>108093.126406173</v>
      </c>
      <c r="M16" s="441">
        <v>109100.88314439</v>
      </c>
      <c r="N16" s="441">
        <v>110888.442964535</v>
      </c>
      <c r="O16" s="441">
        <v>111425.81559367001</v>
      </c>
      <c r="P16" s="441">
        <v>108182.633643422</v>
      </c>
      <c r="Q16" s="441">
        <v>108981.595616873</v>
      </c>
      <c r="R16" s="441">
        <v>110344.627503827</v>
      </c>
      <c r="S16" s="441">
        <v>112224.731861117</v>
      </c>
      <c r="T16" s="441">
        <v>110287.62751531199</v>
      </c>
      <c r="U16" s="442"/>
    </row>
    <row r="17" spans="1:25" ht="18" customHeight="1">
      <c r="A17" s="215" t="s">
        <v>83</v>
      </c>
      <c r="B17" s="1214" t="s">
        <v>51</v>
      </c>
      <c r="C17" s="441">
        <v>18407.082701381001</v>
      </c>
      <c r="D17" s="441">
        <v>19196.074540770001</v>
      </c>
      <c r="E17" s="441">
        <v>24284.014862959</v>
      </c>
      <c r="F17" s="441">
        <v>25940.053244753999</v>
      </c>
      <c r="G17" s="441">
        <v>24909.356699346001</v>
      </c>
      <c r="H17" s="441">
        <v>23156.256662897002</v>
      </c>
      <c r="I17" s="441">
        <v>22945.459772573999</v>
      </c>
      <c r="J17" s="441">
        <v>23238.399233404001</v>
      </c>
      <c r="K17" s="441">
        <v>23525.486429192999</v>
      </c>
      <c r="L17" s="441">
        <v>23872.943398572999</v>
      </c>
      <c r="M17" s="441">
        <v>24424.203137077999</v>
      </c>
      <c r="N17" s="441">
        <v>25279.754257624001</v>
      </c>
      <c r="O17" s="441">
        <v>25546.914902089</v>
      </c>
      <c r="P17" s="441">
        <v>24798.596666813999</v>
      </c>
      <c r="Q17" s="441">
        <v>25395.766587800001</v>
      </c>
      <c r="R17" s="441">
        <v>25804.66212103</v>
      </c>
      <c r="S17" s="441">
        <v>25960.381956764999</v>
      </c>
      <c r="T17" s="441">
        <v>26089.404622622998</v>
      </c>
      <c r="U17" s="442"/>
    </row>
    <row r="18" spans="1:25" ht="18" customHeight="1">
      <c r="A18" s="215" t="s">
        <v>84</v>
      </c>
      <c r="B18" s="1214" t="s">
        <v>49</v>
      </c>
      <c r="C18" s="441">
        <v>48795.749424834998</v>
      </c>
      <c r="D18" s="441">
        <v>61254.141208091001</v>
      </c>
      <c r="E18" s="441">
        <v>66415.352496538995</v>
      </c>
      <c r="F18" s="441">
        <v>75641.154276204004</v>
      </c>
      <c r="G18" s="441">
        <v>85157.672314973999</v>
      </c>
      <c r="H18" s="441">
        <v>86672.581594673</v>
      </c>
      <c r="I18" s="441">
        <v>86420.228749778005</v>
      </c>
      <c r="J18" s="441">
        <v>88917.176461044</v>
      </c>
      <c r="K18" s="441">
        <v>88938.443889657006</v>
      </c>
      <c r="L18" s="441">
        <v>89695.777879829999</v>
      </c>
      <c r="M18" s="441">
        <v>91129.484772401993</v>
      </c>
      <c r="N18" s="441">
        <v>92955.250245621006</v>
      </c>
      <c r="O18" s="441">
        <v>92745.266418721003</v>
      </c>
      <c r="P18" s="441">
        <v>93302.974091091004</v>
      </c>
      <c r="Q18" s="441">
        <v>94994.839499195004</v>
      </c>
      <c r="R18" s="441">
        <v>97450.135584584001</v>
      </c>
      <c r="S18" s="441">
        <v>93575.718132373993</v>
      </c>
      <c r="T18" s="441">
        <v>95166.392926825996</v>
      </c>
      <c r="U18" s="442"/>
    </row>
    <row r="19" spans="1:25" ht="18" customHeight="1">
      <c r="A19" s="215" t="s">
        <v>85</v>
      </c>
      <c r="B19" s="1214" t="s">
        <v>52</v>
      </c>
      <c r="C19" s="441">
        <v>41432.594735639999</v>
      </c>
      <c r="D19" s="441">
        <v>46780.938737737997</v>
      </c>
      <c r="E19" s="441">
        <v>51451.017996155999</v>
      </c>
      <c r="F19" s="441">
        <v>53955.075273153998</v>
      </c>
      <c r="G19" s="441">
        <v>55050.524336112998</v>
      </c>
      <c r="H19" s="441">
        <v>56609.901285426</v>
      </c>
      <c r="I19" s="441">
        <v>56689.254226049998</v>
      </c>
      <c r="J19" s="441">
        <v>58286.714011857999</v>
      </c>
      <c r="K19" s="441">
        <v>58616.052249622997</v>
      </c>
      <c r="L19" s="441">
        <v>59379.415533482999</v>
      </c>
      <c r="M19" s="441">
        <v>60126.168044427002</v>
      </c>
      <c r="N19" s="441">
        <v>60663.681760302999</v>
      </c>
      <c r="O19" s="441">
        <v>60190.690789638</v>
      </c>
      <c r="P19" s="441">
        <v>58860.695608679001</v>
      </c>
      <c r="Q19" s="441">
        <v>59805.136601165999</v>
      </c>
      <c r="R19" s="441">
        <v>59921.399687477999</v>
      </c>
      <c r="S19" s="441">
        <v>61078.039217291</v>
      </c>
      <c r="T19" s="441">
        <v>60693.978781496</v>
      </c>
      <c r="U19" s="442"/>
    </row>
    <row r="20" spans="1:25" ht="18" customHeight="1">
      <c r="A20" s="215" t="s">
        <v>86</v>
      </c>
      <c r="B20" s="1214" t="s">
        <v>53</v>
      </c>
      <c r="C20" s="441">
        <v>50653.916388666999</v>
      </c>
      <c r="D20" s="441">
        <v>55404.784427036997</v>
      </c>
      <c r="E20" s="441">
        <v>64398.355937535998</v>
      </c>
      <c r="F20" s="441">
        <v>76363.255383851996</v>
      </c>
      <c r="G20" s="441">
        <v>80176.112872717</v>
      </c>
      <c r="H20" s="441">
        <v>87429.259963735996</v>
      </c>
      <c r="I20" s="441">
        <v>85075.254862992995</v>
      </c>
      <c r="J20" s="441">
        <v>86081.244969221996</v>
      </c>
      <c r="K20" s="441">
        <v>86189.213081288995</v>
      </c>
      <c r="L20" s="441">
        <v>86916.632913944995</v>
      </c>
      <c r="M20" s="441">
        <v>87945.196928578996</v>
      </c>
      <c r="N20" s="441">
        <v>92381.882735285995</v>
      </c>
      <c r="O20" s="441">
        <v>93861.052734978002</v>
      </c>
      <c r="P20" s="441">
        <v>92382.662237541997</v>
      </c>
      <c r="Q20" s="441">
        <v>92712.377766097998</v>
      </c>
      <c r="R20" s="441">
        <v>94033.257081413001</v>
      </c>
      <c r="S20" s="441">
        <v>94623.503626102</v>
      </c>
      <c r="T20" s="441">
        <v>93556.290620857995</v>
      </c>
      <c r="U20" s="442"/>
    </row>
    <row r="21" spans="1:25" ht="18" customHeight="1">
      <c r="A21" s="215" t="s">
        <v>87</v>
      </c>
      <c r="B21" s="1214" t="s">
        <v>54</v>
      </c>
      <c r="C21" s="441">
        <v>55091.924094301001</v>
      </c>
      <c r="D21" s="441">
        <v>65137.701694271003</v>
      </c>
      <c r="E21" s="441">
        <v>71358.733245615993</v>
      </c>
      <c r="F21" s="441">
        <v>73661.321418890002</v>
      </c>
      <c r="G21" s="441">
        <v>77531.443811321005</v>
      </c>
      <c r="H21" s="441">
        <v>78998.366975426005</v>
      </c>
      <c r="I21" s="441">
        <v>80353.354691667002</v>
      </c>
      <c r="J21" s="441">
        <v>81290.524157306005</v>
      </c>
      <c r="K21" s="441">
        <v>81894.549947923006</v>
      </c>
      <c r="L21" s="441">
        <v>81752.460220734007</v>
      </c>
      <c r="M21" s="441">
        <v>82371.619037791999</v>
      </c>
      <c r="N21" s="441">
        <v>82764.401114253007</v>
      </c>
      <c r="O21" s="441">
        <v>82966.033191215</v>
      </c>
      <c r="P21" s="441">
        <v>80915.190444948006</v>
      </c>
      <c r="Q21" s="441">
        <v>81649.842002403006</v>
      </c>
      <c r="R21" s="441">
        <v>81641.117942993005</v>
      </c>
      <c r="S21" s="441">
        <v>81927.712514316998</v>
      </c>
      <c r="T21" s="441">
        <v>82886.657829517004</v>
      </c>
      <c r="U21" s="442"/>
    </row>
    <row r="22" spans="1:25" ht="18" customHeight="1">
      <c r="A22" s="215" t="s">
        <v>88</v>
      </c>
      <c r="B22" s="1214" t="s">
        <v>55</v>
      </c>
      <c r="C22" s="441">
        <v>99915.766544633007</v>
      </c>
      <c r="D22" s="441">
        <v>117244.341034343</v>
      </c>
      <c r="E22" s="441">
        <v>131336.74488785301</v>
      </c>
      <c r="F22" s="441">
        <v>162497.26505802199</v>
      </c>
      <c r="G22" s="441">
        <v>173747.495812746</v>
      </c>
      <c r="H22" s="441">
        <v>180275.42911676801</v>
      </c>
      <c r="I22" s="441">
        <v>183830.341251604</v>
      </c>
      <c r="J22" s="441">
        <v>184799.692252337</v>
      </c>
      <c r="K22" s="441">
        <v>184317.83945832599</v>
      </c>
      <c r="L22" s="441">
        <v>184733.539458491</v>
      </c>
      <c r="M22" s="441">
        <v>186481.097186169</v>
      </c>
      <c r="N22" s="441">
        <v>190847.51457381301</v>
      </c>
      <c r="O22" s="441">
        <v>191260.66314748101</v>
      </c>
      <c r="P22" s="441">
        <v>187612.04150720499</v>
      </c>
      <c r="Q22" s="441">
        <v>186807.21559953201</v>
      </c>
      <c r="R22" s="441">
        <v>183817.107475333</v>
      </c>
      <c r="S22" s="441">
        <v>181056.35018602299</v>
      </c>
      <c r="T22" s="441">
        <v>177228.165259756</v>
      </c>
      <c r="U22" s="442"/>
    </row>
    <row r="23" spans="1:25" ht="18" customHeight="1">
      <c r="A23" s="215" t="s">
        <v>120</v>
      </c>
      <c r="B23" s="1214" t="s">
        <v>56</v>
      </c>
      <c r="C23" s="441">
        <v>25373.771769925999</v>
      </c>
      <c r="D23" s="441">
        <v>29981.564599788999</v>
      </c>
      <c r="E23" s="441">
        <v>34259.656040340997</v>
      </c>
      <c r="F23" s="441">
        <v>36578.555780543</v>
      </c>
      <c r="G23" s="441">
        <v>42015.34149957</v>
      </c>
      <c r="H23" s="441">
        <v>43027.489452016001</v>
      </c>
      <c r="I23" s="441">
        <v>42075.750873308003</v>
      </c>
      <c r="J23" s="441">
        <v>44491.318451945997</v>
      </c>
      <c r="K23" s="441">
        <v>45724.822711936999</v>
      </c>
      <c r="L23" s="441">
        <v>45095.646575184997</v>
      </c>
      <c r="M23" s="441">
        <v>46303.111429065997</v>
      </c>
      <c r="N23" s="441">
        <v>47292.031431148003</v>
      </c>
      <c r="O23" s="441">
        <v>46334.237722259997</v>
      </c>
      <c r="P23" s="441">
        <v>45233.9580747</v>
      </c>
      <c r="Q23" s="441">
        <v>47217.874332152998</v>
      </c>
      <c r="R23" s="441">
        <v>48434.288328962997</v>
      </c>
      <c r="S23" s="441">
        <v>48233.738745829003</v>
      </c>
      <c r="T23" s="441">
        <v>49220.170726486002</v>
      </c>
      <c r="U23" s="442"/>
    </row>
    <row r="24" spans="1:25" ht="18" customHeight="1">
      <c r="A24" s="215" t="s">
        <v>186</v>
      </c>
      <c r="B24" s="1215" t="s">
        <v>57</v>
      </c>
      <c r="C24" s="441">
        <v>20233.652419817001</v>
      </c>
      <c r="D24" s="441">
        <v>25803.398248696001</v>
      </c>
      <c r="E24" s="441">
        <v>32247.420427937999</v>
      </c>
      <c r="F24" s="441">
        <v>32442.224618692999</v>
      </c>
      <c r="G24" s="441">
        <v>31411.275482005</v>
      </c>
      <c r="H24" s="441">
        <v>34265.545846000001</v>
      </c>
      <c r="I24" s="441">
        <v>35916.73907715</v>
      </c>
      <c r="J24" s="441">
        <v>36087.188688385999</v>
      </c>
      <c r="K24" s="441">
        <v>35416.960672859001</v>
      </c>
      <c r="L24" s="441">
        <v>34948.335787921998</v>
      </c>
      <c r="M24" s="441">
        <v>35735.975457749999</v>
      </c>
      <c r="N24" s="441">
        <v>36541.023099746002</v>
      </c>
      <c r="O24" s="441">
        <v>36024.496097957002</v>
      </c>
      <c r="P24" s="441">
        <v>35631.850755833002</v>
      </c>
      <c r="Q24" s="441">
        <v>36930.919803996003</v>
      </c>
      <c r="R24" s="441">
        <v>35789.183687482997</v>
      </c>
      <c r="S24" s="441">
        <v>35677.490212616001</v>
      </c>
      <c r="T24" s="441">
        <v>35827.487058220002</v>
      </c>
      <c r="U24" s="442"/>
    </row>
    <row r="25" spans="1:25" ht="18" customHeight="1">
      <c r="A25" s="215" t="s">
        <v>187</v>
      </c>
      <c r="B25" s="1215" t="s">
        <v>58</v>
      </c>
      <c r="C25" s="441">
        <v>93604.640811623001</v>
      </c>
      <c r="D25" s="441">
        <v>105535.132317146</v>
      </c>
      <c r="E25" s="441">
        <v>112225.527080214</v>
      </c>
      <c r="F25" s="441">
        <v>114842.947646884</v>
      </c>
      <c r="G25" s="441">
        <v>125346.292917974</v>
      </c>
      <c r="H25" s="441">
        <v>126965.095612242</v>
      </c>
      <c r="I25" s="441">
        <v>127529.951226192</v>
      </c>
      <c r="J25" s="441">
        <v>128965.803302342</v>
      </c>
      <c r="K25" s="441">
        <v>129604.447237075</v>
      </c>
      <c r="L25" s="441">
        <v>131132.77805468001</v>
      </c>
      <c r="M25" s="441">
        <v>131247.25967870001</v>
      </c>
      <c r="N25" s="441">
        <v>133284.51919061301</v>
      </c>
      <c r="O25" s="441">
        <v>133249.49424329301</v>
      </c>
      <c r="P25" s="441">
        <v>131110.35475316699</v>
      </c>
      <c r="Q25" s="441">
        <v>132196.22226479501</v>
      </c>
      <c r="R25" s="441">
        <v>132527.14349371</v>
      </c>
      <c r="S25" s="441">
        <v>134784.93789972799</v>
      </c>
      <c r="T25" s="441">
        <v>136839.51123426101</v>
      </c>
      <c r="U25" s="442"/>
    </row>
    <row r="26" spans="1:25" ht="18" customHeight="1">
      <c r="A26" s="215" t="s">
        <v>188</v>
      </c>
      <c r="B26" s="1215" t="s">
        <v>59</v>
      </c>
      <c r="C26" s="441">
        <v>24179.866004436</v>
      </c>
      <c r="D26" s="441">
        <v>28621.444501779999</v>
      </c>
      <c r="E26" s="441">
        <v>28291.073176622001</v>
      </c>
      <c r="F26" s="441">
        <v>28571.990429976999</v>
      </c>
      <c r="G26" s="441">
        <v>29976.969171559002</v>
      </c>
      <c r="H26" s="441">
        <v>30255.571589378</v>
      </c>
      <c r="I26" s="441">
        <v>30186.842821454</v>
      </c>
      <c r="J26" s="441">
        <v>30962.83225222</v>
      </c>
      <c r="K26" s="441">
        <v>30230.047811901</v>
      </c>
      <c r="L26" s="441">
        <v>30248.389647815002</v>
      </c>
      <c r="M26" s="441">
        <v>30422.885859785001</v>
      </c>
      <c r="N26" s="441">
        <v>30702.588857834999</v>
      </c>
      <c r="O26" s="441">
        <v>30248.083082423</v>
      </c>
      <c r="P26" s="441">
        <v>29685.570490361999</v>
      </c>
      <c r="Q26" s="441">
        <v>29918.593921551001</v>
      </c>
      <c r="R26" s="441">
        <v>30103.720843210001</v>
      </c>
      <c r="S26" s="441">
        <v>30745.755642374999</v>
      </c>
      <c r="T26" s="441">
        <v>31156.694965025999</v>
      </c>
      <c r="U26" s="442"/>
    </row>
    <row r="27" spans="1:25" ht="18" customHeight="1">
      <c r="A27" s="215" t="s">
        <v>189</v>
      </c>
      <c r="B27" s="1214" t="s">
        <v>62</v>
      </c>
      <c r="C27" s="441">
        <v>5177.1991556410003</v>
      </c>
      <c r="D27" s="441">
        <v>5311.9357858359999</v>
      </c>
      <c r="E27" s="441">
        <v>5966.9193453070002</v>
      </c>
      <c r="F27" s="441">
        <v>6136.2429579330001</v>
      </c>
      <c r="G27" s="441">
        <v>6253.0485541730004</v>
      </c>
      <c r="H27" s="441">
        <v>6722.6091811599999</v>
      </c>
      <c r="I27" s="441">
        <v>6702.3208086799996</v>
      </c>
      <c r="J27" s="441">
        <v>6720.4291377449999</v>
      </c>
      <c r="K27" s="441">
        <v>6720.6295975109997</v>
      </c>
      <c r="L27" s="441">
        <v>6677.7790862330003</v>
      </c>
      <c r="M27" s="441">
        <v>6943.2156607959996</v>
      </c>
      <c r="N27" s="441">
        <v>6937.4310018079996</v>
      </c>
      <c r="O27" s="441">
        <v>6679.5104413640001</v>
      </c>
      <c r="P27" s="441">
        <v>6311.8945196120003</v>
      </c>
      <c r="Q27" s="441">
        <v>6443.0221326049996</v>
      </c>
      <c r="R27" s="441">
        <v>6509.6554046809997</v>
      </c>
      <c r="S27" s="441">
        <v>6534.0842791409996</v>
      </c>
      <c r="T27" s="441">
        <v>6641.4795712790001</v>
      </c>
      <c r="U27" s="442"/>
    </row>
    <row r="28" spans="1:25" ht="18" customHeight="1">
      <c r="A28" s="215" t="s">
        <v>190</v>
      </c>
      <c r="B28" s="1214" t="s">
        <v>61</v>
      </c>
      <c r="C28" s="441">
        <v>4412.066470535</v>
      </c>
      <c r="D28" s="441">
        <v>5206.5645822119996</v>
      </c>
      <c r="E28" s="441">
        <v>5860.1937306279997</v>
      </c>
      <c r="F28" s="441">
        <v>5703.8276358290004</v>
      </c>
      <c r="G28" s="441">
        <v>5899.3172352989995</v>
      </c>
      <c r="H28" s="441">
        <v>5941.1781100110002</v>
      </c>
      <c r="I28" s="441">
        <v>5978.9594953220003</v>
      </c>
      <c r="J28" s="441">
        <v>6307.6091240850001</v>
      </c>
      <c r="K28" s="441">
        <v>6244.5205396390002</v>
      </c>
      <c r="L28" s="441">
        <v>6328.5403125020002</v>
      </c>
      <c r="M28" s="441">
        <v>6284.3755089750002</v>
      </c>
      <c r="N28" s="441">
        <v>6496.3174473950003</v>
      </c>
      <c r="O28" s="441">
        <v>6419.5525718890003</v>
      </c>
      <c r="P28" s="441">
        <v>6196.091142921</v>
      </c>
      <c r="Q28" s="441">
        <v>6261.1165179509999</v>
      </c>
      <c r="R28" s="441">
        <v>6197.0261587020004</v>
      </c>
      <c r="S28" s="441">
        <v>6288.7161872859997</v>
      </c>
      <c r="T28" s="441">
        <v>6338.3949323389998</v>
      </c>
      <c r="U28" s="442"/>
    </row>
    <row r="29" spans="1:25" ht="18" customHeight="1">
      <c r="A29" s="215" t="s">
        <v>191</v>
      </c>
      <c r="B29" s="1215" t="s">
        <v>60</v>
      </c>
      <c r="C29" s="441">
        <v>19170.201071998999</v>
      </c>
      <c r="D29" s="441">
        <v>25940.399230849001</v>
      </c>
      <c r="E29" s="441">
        <v>29829.418643707999</v>
      </c>
      <c r="F29" s="441">
        <v>30489.357806052001</v>
      </c>
      <c r="G29" s="441">
        <v>32431.250393065999</v>
      </c>
      <c r="H29" s="441">
        <v>30700.724092787001</v>
      </c>
      <c r="I29" s="441">
        <v>30462.091514628999</v>
      </c>
      <c r="J29" s="441">
        <v>33146.666029232001</v>
      </c>
      <c r="K29" s="441">
        <v>32443.706413922999</v>
      </c>
      <c r="L29" s="441">
        <v>31706.328491634002</v>
      </c>
      <c r="M29" s="441">
        <v>31848.397810999999</v>
      </c>
      <c r="N29" s="441">
        <v>32102.355964678001</v>
      </c>
      <c r="O29" s="441">
        <v>32084.318367804</v>
      </c>
      <c r="P29" s="441">
        <v>32090.486112406001</v>
      </c>
      <c r="Q29" s="441">
        <v>31503.970016520001</v>
      </c>
      <c r="R29" s="441">
        <v>30961.083023275001</v>
      </c>
      <c r="S29" s="441">
        <v>31834.938018764999</v>
      </c>
      <c r="T29" s="441">
        <v>32074.566211125999</v>
      </c>
      <c r="U29" s="442"/>
    </row>
    <row r="30" spans="1:25" ht="18" customHeight="1">
      <c r="A30" s="215" t="s">
        <v>192</v>
      </c>
      <c r="B30" s="1214" t="s">
        <v>63</v>
      </c>
      <c r="C30" s="441">
        <v>28874.303829740998</v>
      </c>
      <c r="D30" s="441">
        <v>33363.523177743999</v>
      </c>
      <c r="E30" s="441">
        <v>35410.152346187999</v>
      </c>
      <c r="F30" s="441">
        <v>41473.856888898998</v>
      </c>
      <c r="G30" s="441">
        <v>42147.245641633999</v>
      </c>
      <c r="H30" s="441">
        <v>45810.798236419003</v>
      </c>
      <c r="I30" s="441">
        <v>44743.625336924</v>
      </c>
      <c r="J30" s="441">
        <v>46848.558650427003</v>
      </c>
      <c r="K30" s="441">
        <v>45290.557183903002</v>
      </c>
      <c r="L30" s="441">
        <v>48443.667679470003</v>
      </c>
      <c r="M30" s="441">
        <v>47683.777216581999</v>
      </c>
      <c r="N30" s="441">
        <v>46723.651901161</v>
      </c>
      <c r="O30" s="441">
        <v>43549.188327550997</v>
      </c>
      <c r="P30" s="441">
        <v>44430.495788840999</v>
      </c>
      <c r="Q30" s="441">
        <v>46768.128800341001</v>
      </c>
      <c r="R30" s="441">
        <v>43775.876855930997</v>
      </c>
      <c r="S30" s="441">
        <v>45258.559307274001</v>
      </c>
      <c r="T30" s="441">
        <v>44694.752295658</v>
      </c>
      <c r="U30" s="442"/>
      <c r="V30" s="278"/>
      <c r="W30" s="278"/>
      <c r="X30" s="278"/>
      <c r="Y30" s="278"/>
    </row>
    <row r="31" spans="1:25" ht="18" customHeight="1">
      <c r="A31" s="215" t="s">
        <v>193</v>
      </c>
      <c r="B31" s="1214" t="s">
        <v>64</v>
      </c>
      <c r="C31" s="441">
        <v>93605.324225931996</v>
      </c>
      <c r="D31" s="441">
        <v>100216.71521225999</v>
      </c>
      <c r="E31" s="441">
        <v>104079.894954288</v>
      </c>
      <c r="F31" s="441">
        <v>126588.95880284499</v>
      </c>
      <c r="G31" s="441">
        <v>150411.209018714</v>
      </c>
      <c r="H31" s="441">
        <v>160209.85401949499</v>
      </c>
      <c r="I31" s="441">
        <v>162758.28943507801</v>
      </c>
      <c r="J31" s="441">
        <v>165642.83751359701</v>
      </c>
      <c r="K31" s="441">
        <v>168618.656000149</v>
      </c>
      <c r="L31" s="441">
        <v>170917.065341382</v>
      </c>
      <c r="M31" s="441">
        <v>172195.04997581101</v>
      </c>
      <c r="N31" s="441">
        <v>173657.554165815</v>
      </c>
      <c r="O31" s="441">
        <v>173029.754641073</v>
      </c>
      <c r="P31" s="441">
        <v>172826.62686393401</v>
      </c>
      <c r="Q31" s="441">
        <v>174649.282578007</v>
      </c>
      <c r="R31" s="441">
        <v>175823.862007927</v>
      </c>
      <c r="S31" s="441">
        <v>175532.62134955701</v>
      </c>
      <c r="T31" s="441">
        <v>177491.41897638701</v>
      </c>
      <c r="U31" s="442"/>
      <c r="V31" s="278"/>
      <c r="W31" s="278"/>
      <c r="X31" s="278"/>
      <c r="Y31" s="278"/>
    </row>
    <row r="32" spans="1:25" ht="18" customHeight="1">
      <c r="A32" s="215" t="s">
        <v>194</v>
      </c>
      <c r="B32" s="1214" t="s">
        <v>65</v>
      </c>
      <c r="C32" s="441">
        <v>25098.157025224999</v>
      </c>
      <c r="D32" s="441">
        <v>30085.215218369998</v>
      </c>
      <c r="E32" s="441">
        <v>33166.983146084</v>
      </c>
      <c r="F32" s="441">
        <v>33058.862941191997</v>
      </c>
      <c r="G32" s="441">
        <v>34947.069016763002</v>
      </c>
      <c r="H32" s="441">
        <v>36603.362833607003</v>
      </c>
      <c r="I32" s="441">
        <v>36326.014022014999</v>
      </c>
      <c r="J32" s="441">
        <v>35604.503014611997</v>
      </c>
      <c r="K32" s="441">
        <v>36383.074786962003</v>
      </c>
      <c r="L32" s="441">
        <v>36158.419037868996</v>
      </c>
      <c r="M32" s="441">
        <v>36251.685882837999</v>
      </c>
      <c r="N32" s="441">
        <v>36770.354099324999</v>
      </c>
      <c r="O32" s="441">
        <v>36341.781936965999</v>
      </c>
      <c r="P32" s="441">
        <v>34831.656097865001</v>
      </c>
      <c r="Q32" s="441">
        <v>35677.110870648001</v>
      </c>
      <c r="R32" s="441">
        <v>35633.932381001003</v>
      </c>
      <c r="S32" s="441">
        <v>35678.895861890996</v>
      </c>
      <c r="T32" s="441">
        <v>36251.689691435997</v>
      </c>
      <c r="U32" s="442"/>
      <c r="V32" s="278"/>
      <c r="W32" s="278"/>
      <c r="X32" s="278"/>
      <c r="Y32" s="278"/>
    </row>
    <row r="33" spans="1:25" ht="18" customHeight="1">
      <c r="A33" s="215" t="s">
        <v>195</v>
      </c>
      <c r="B33" s="1214" t="s">
        <v>66</v>
      </c>
      <c r="C33" s="441">
        <v>12683.557386782</v>
      </c>
      <c r="D33" s="441">
        <v>13977.461847361999</v>
      </c>
      <c r="E33" s="441">
        <v>14438.600409793</v>
      </c>
      <c r="F33" s="441">
        <v>14201.615411409</v>
      </c>
      <c r="G33" s="441">
        <v>14548.524353602999</v>
      </c>
      <c r="H33" s="441">
        <v>14755.107181032001</v>
      </c>
      <c r="I33" s="441">
        <v>14800.419682016</v>
      </c>
      <c r="J33" s="441">
        <v>14964.156527285</v>
      </c>
      <c r="K33" s="441">
        <v>14921.481397333</v>
      </c>
      <c r="L33" s="441">
        <v>14990.943204398</v>
      </c>
      <c r="M33" s="441">
        <v>15046.085395874001</v>
      </c>
      <c r="N33" s="441">
        <v>15227.812697673</v>
      </c>
      <c r="O33" s="441">
        <v>15155.315445527</v>
      </c>
      <c r="P33" s="441">
        <v>14632.082893348999</v>
      </c>
      <c r="Q33" s="441">
        <v>14988.316720315999</v>
      </c>
      <c r="R33" s="441">
        <v>14632.076893764</v>
      </c>
      <c r="S33" s="441">
        <v>14830.729423377999</v>
      </c>
      <c r="T33" s="441">
        <v>14735.104780379001</v>
      </c>
      <c r="U33" s="442"/>
      <c r="V33" s="278"/>
      <c r="W33" s="278"/>
      <c r="X33" s="278"/>
      <c r="Y33" s="278"/>
    </row>
    <row r="34" spans="1:25" ht="18" customHeight="1">
      <c r="A34" s="215" t="s">
        <v>196</v>
      </c>
      <c r="B34" s="1214" t="s">
        <v>67</v>
      </c>
      <c r="C34" s="441">
        <v>41178.714081589002</v>
      </c>
      <c r="D34" s="441">
        <v>46639.087638882003</v>
      </c>
      <c r="E34" s="441">
        <v>48021.690299102003</v>
      </c>
      <c r="F34" s="441">
        <v>49917.661991831999</v>
      </c>
      <c r="G34" s="441">
        <v>51241.194961979003</v>
      </c>
      <c r="H34" s="441">
        <v>50698.807356272999</v>
      </c>
      <c r="I34" s="441">
        <v>51096.916943917</v>
      </c>
      <c r="J34" s="441">
        <v>51787.584231645997</v>
      </c>
      <c r="K34" s="441">
        <v>51342.936889816003</v>
      </c>
      <c r="L34" s="441">
        <v>51387.047891392001</v>
      </c>
      <c r="M34" s="441">
        <v>51299.721905290004</v>
      </c>
      <c r="N34" s="441">
        <v>52648.883022219998</v>
      </c>
      <c r="O34" s="441">
        <v>52295.096730862999</v>
      </c>
      <c r="P34" s="441">
        <v>49680.620684761001</v>
      </c>
      <c r="Q34" s="441">
        <v>48971.899984103999</v>
      </c>
      <c r="R34" s="441">
        <v>47188.636606296001</v>
      </c>
      <c r="S34" s="441">
        <v>47114.574804919001</v>
      </c>
      <c r="T34" s="441">
        <v>50393.33037037</v>
      </c>
      <c r="U34" s="442"/>
      <c r="V34" s="278"/>
      <c r="W34" s="278"/>
      <c r="X34" s="278"/>
      <c r="Y34" s="278"/>
    </row>
    <row r="35" spans="1:25" ht="18" customHeight="1">
      <c r="A35" s="215" t="s">
        <v>197</v>
      </c>
      <c r="B35" s="1215" t="s">
        <v>68</v>
      </c>
      <c r="C35" s="441">
        <v>7140.8338148800003</v>
      </c>
      <c r="D35" s="441">
        <v>8189.5321641459996</v>
      </c>
      <c r="E35" s="441">
        <v>9113.2877023090005</v>
      </c>
      <c r="F35" s="441">
        <v>10312.466678514</v>
      </c>
      <c r="G35" s="441">
        <v>11592.499141357999</v>
      </c>
      <c r="H35" s="441">
        <v>13727.665241798</v>
      </c>
      <c r="I35" s="441">
        <v>13769.200275951</v>
      </c>
      <c r="J35" s="441">
        <v>13424.388918125</v>
      </c>
      <c r="K35" s="441">
        <v>14085.340946111</v>
      </c>
      <c r="L35" s="441">
        <v>14478.611972896</v>
      </c>
      <c r="M35" s="441">
        <v>12623.822004109999</v>
      </c>
      <c r="N35" s="441">
        <v>13464.771726984</v>
      </c>
      <c r="O35" s="441">
        <v>13309.751444308</v>
      </c>
      <c r="P35" s="441">
        <v>12636.919307128999</v>
      </c>
      <c r="Q35" s="441">
        <v>13257.595230968</v>
      </c>
      <c r="R35" s="441">
        <v>13149.710165396</v>
      </c>
      <c r="S35" s="441">
        <v>13282.182885300999</v>
      </c>
      <c r="T35" s="441">
        <v>13158.344876851999</v>
      </c>
      <c r="U35" s="442"/>
    </row>
    <row r="36" spans="1:25" ht="18" customHeight="1">
      <c r="A36" s="215" t="s">
        <v>198</v>
      </c>
      <c r="B36" s="1215" t="s">
        <v>69</v>
      </c>
      <c r="C36" s="441">
        <v>14852.412420668999</v>
      </c>
      <c r="D36" s="441">
        <v>18067.933644060999</v>
      </c>
      <c r="E36" s="441">
        <v>17033.647693719999</v>
      </c>
      <c r="F36" s="441">
        <v>17962.051556982002</v>
      </c>
      <c r="G36" s="441">
        <v>17879.827629766001</v>
      </c>
      <c r="H36" s="441">
        <v>16833.086757730998</v>
      </c>
      <c r="I36" s="441">
        <v>16610.518449973999</v>
      </c>
      <c r="J36" s="441">
        <v>17406.816035946002</v>
      </c>
      <c r="K36" s="441">
        <v>17402.090152974</v>
      </c>
      <c r="L36" s="441">
        <v>17352.676785815001</v>
      </c>
      <c r="M36" s="441">
        <v>17591.488777129998</v>
      </c>
      <c r="N36" s="441">
        <v>17536.841245885</v>
      </c>
      <c r="O36" s="441">
        <v>16944.823436752999</v>
      </c>
      <c r="P36" s="441">
        <v>17052.128312158999</v>
      </c>
      <c r="Q36" s="441">
        <v>16392.988836500001</v>
      </c>
      <c r="R36" s="441">
        <v>15590.103208335</v>
      </c>
      <c r="S36" s="441">
        <v>15614.328435998999</v>
      </c>
      <c r="T36" s="441">
        <v>15497.301250859</v>
      </c>
      <c r="U36" s="442"/>
    </row>
    <row r="37" spans="1:25" ht="18" customHeight="1">
      <c r="A37" s="215" t="s">
        <v>199</v>
      </c>
      <c r="B37" s="1215" t="s">
        <v>328</v>
      </c>
      <c r="C37" s="441">
        <v>12864.91097898</v>
      </c>
      <c r="D37" s="441">
        <v>20541.370979702999</v>
      </c>
      <c r="E37" s="441">
        <v>18335.279030599999</v>
      </c>
      <c r="F37" s="441">
        <v>22097.466339925999</v>
      </c>
      <c r="G37" s="441">
        <v>26643.781450152001</v>
      </c>
      <c r="H37" s="441">
        <v>34642.685090375999</v>
      </c>
      <c r="I37" s="441">
        <v>32631.010172735001</v>
      </c>
      <c r="J37" s="441">
        <v>32403.538995097999</v>
      </c>
      <c r="K37" s="441">
        <v>34041.391579003997</v>
      </c>
      <c r="L37" s="441">
        <v>32213.368380223001</v>
      </c>
      <c r="M37" s="441">
        <v>31796.106465847999</v>
      </c>
      <c r="N37" s="441">
        <v>36065.751470292002</v>
      </c>
      <c r="O37" s="441">
        <v>36396.269620972002</v>
      </c>
      <c r="P37" s="441">
        <v>39879.606722071003</v>
      </c>
      <c r="Q37" s="441">
        <v>36624.910349748003</v>
      </c>
      <c r="R37" s="441">
        <v>35602.791378545997</v>
      </c>
      <c r="S37" s="441">
        <v>40299.526657672999</v>
      </c>
      <c r="T37" s="441">
        <v>40500.279844791003</v>
      </c>
      <c r="U37" s="442"/>
    </row>
    <row r="38" spans="1:25" ht="25.15" customHeight="1" thickBot="1">
      <c r="A38" s="443" t="s">
        <v>71</v>
      </c>
      <c r="B38" s="444"/>
      <c r="C38" s="445">
        <f>SUM(C4:C37)</f>
        <v>5630447.7245247671</v>
      </c>
      <c r="D38" s="445">
        <v>6665390.2002391871</v>
      </c>
      <c r="E38" s="445">
        <v>7479462.5514919702</v>
      </c>
      <c r="F38" s="445">
        <v>8153589.9088061228</v>
      </c>
      <c r="G38" s="445">
        <v>8457929.0785522684</v>
      </c>
      <c r="H38" s="445">
        <v>8653013.7654954288</v>
      </c>
      <c r="I38" s="445">
        <v>8698703.3932629116</v>
      </c>
      <c r="J38" s="445">
        <v>8722034.8976468015</v>
      </c>
      <c r="K38" s="445">
        <v>8686719.884335611</v>
      </c>
      <c r="L38" s="445">
        <v>8649870.9477159288</v>
      </c>
      <c r="M38" s="445">
        <v>8720781.573310772</v>
      </c>
      <c r="N38" s="445">
        <v>8751159.6055370048</v>
      </c>
      <c r="O38" s="445">
        <v>8835900.9615216199</v>
      </c>
      <c r="P38" s="445">
        <v>8837242.2605086081</v>
      </c>
      <c r="Q38" s="445">
        <v>8879257.5397789143</v>
      </c>
      <c r="R38" s="445">
        <v>8925880.9193652794</v>
      </c>
      <c r="S38" s="445">
        <v>9010152.5282495376</v>
      </c>
      <c r="T38" s="445">
        <v>9046540.1754402835</v>
      </c>
      <c r="U38" s="873"/>
    </row>
    <row r="39" spans="1:25" ht="12.95" customHeight="1">
      <c r="S39" s="36"/>
      <c r="T39" s="36"/>
    </row>
    <row r="40" spans="1:25" ht="29.25" customHeight="1">
      <c r="C40" s="57"/>
      <c r="D40" s="57"/>
      <c r="E40" s="57"/>
      <c r="F40" s="57"/>
      <c r="G40" s="57"/>
      <c r="H40" s="57"/>
      <c r="I40" s="57"/>
      <c r="J40" s="57"/>
      <c r="K40" s="57"/>
      <c r="L40" s="57"/>
      <c r="M40" s="57"/>
      <c r="N40" s="57"/>
      <c r="O40" s="36"/>
      <c r="P40" s="36"/>
      <c r="Q40" s="36"/>
      <c r="R40" s="36"/>
      <c r="S40" s="36"/>
      <c r="T40" s="36"/>
      <c r="U40" s="57"/>
    </row>
    <row r="41" spans="1:25" ht="12.95" customHeight="1">
      <c r="O41" s="36"/>
      <c r="P41" s="36"/>
      <c r="Q41" s="36"/>
      <c r="R41" s="36"/>
      <c r="S41" s="36"/>
      <c r="T41" s="36"/>
    </row>
    <row r="46" spans="1:25" ht="12.95" customHeight="1">
      <c r="V46" s="1" t="s">
        <v>236</v>
      </c>
    </row>
  </sheetData>
  <mergeCells count="9">
    <mergeCell ref="A1:U1"/>
    <mergeCell ref="A2:B3"/>
    <mergeCell ref="C2:C3"/>
    <mergeCell ref="D2:D3"/>
    <mergeCell ref="E2:E3"/>
    <mergeCell ref="F2:F3"/>
    <mergeCell ref="G2:G3"/>
    <mergeCell ref="H2:Q2"/>
    <mergeCell ref="R2:T2"/>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No.04 April 2025&amp;R&amp;"Optima Italic,Italic"&amp;K000000Indonesia Banking Statistics - Vol. 23 No.04 April 2025</oddHeader>
  </headerFooter>
  <customProperties>
    <customPr name="EpmWorksheetKeyString_GUID" r:id="rId2"/>
  </customPropertie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6"/>
  <dimension ref="A1:U113"/>
  <sheetViews>
    <sheetView showGridLines="0" view="pageBreakPreview" topLeftCell="A45" zoomScale="80" zoomScaleNormal="70" zoomScaleSheetLayoutView="80" workbookViewId="0">
      <selection activeCell="F17" sqref="F17"/>
    </sheetView>
  </sheetViews>
  <sheetFormatPr defaultColWidth="0" defaultRowHeight="12.75"/>
  <cols>
    <col min="1" max="1" width="36.77734375" style="11" customWidth="1"/>
    <col min="2" max="3" width="7.44140625" style="11" hidden="1" customWidth="1"/>
    <col min="4" max="19" width="7.44140625" style="11" customWidth="1"/>
    <col min="20" max="203" width="6.77734375" style="11" customWidth="1"/>
    <col min="204" max="204" width="2" style="11" customWidth="1"/>
    <col min="205" max="205" width="19.21875" style="11" customWidth="1"/>
    <col min="206" max="210" width="6.77734375" style="11" customWidth="1"/>
    <col min="211" max="16384" width="0" style="11" hidden="1"/>
  </cols>
  <sheetData>
    <row r="1" spans="1:21" ht="75" customHeight="1">
      <c r="A1" s="1415" t="s">
        <v>302</v>
      </c>
      <c r="B1" s="1416"/>
      <c r="C1" s="1416"/>
      <c r="D1" s="1416"/>
      <c r="E1" s="1416"/>
      <c r="F1" s="1416"/>
      <c r="G1" s="1416"/>
      <c r="H1" s="1416"/>
      <c r="I1" s="1416"/>
      <c r="J1" s="1416"/>
      <c r="K1" s="1416"/>
      <c r="L1" s="1416"/>
      <c r="M1" s="1416"/>
      <c r="N1" s="1416"/>
      <c r="O1" s="1416"/>
      <c r="P1" s="1416"/>
      <c r="Q1" s="1416"/>
      <c r="R1" s="1416"/>
      <c r="S1" s="1417"/>
    </row>
    <row r="2" spans="1:21" ht="22.35" customHeight="1">
      <c r="A2" s="1371" t="s">
        <v>419</v>
      </c>
      <c r="B2" s="1391" t="s">
        <v>277</v>
      </c>
      <c r="C2" s="1384" t="s">
        <v>842</v>
      </c>
      <c r="D2" s="1380">
        <v>2021</v>
      </c>
      <c r="E2" s="1380">
        <v>2022</v>
      </c>
      <c r="F2" s="1380">
        <v>2023</v>
      </c>
      <c r="G2" s="1380">
        <v>2024</v>
      </c>
      <c r="H2" s="1380"/>
      <c r="I2" s="1380"/>
      <c r="J2" s="1380"/>
      <c r="K2" s="1380"/>
      <c r="L2" s="1380"/>
      <c r="M2" s="1380"/>
      <c r="N2" s="1380"/>
      <c r="O2" s="1380"/>
      <c r="P2" s="1380"/>
      <c r="Q2" s="1380">
        <v>2025</v>
      </c>
      <c r="R2" s="1380"/>
      <c r="S2" s="1388"/>
    </row>
    <row r="3" spans="1:21" ht="22.35" customHeight="1">
      <c r="A3" s="1371"/>
      <c r="B3" s="1391"/>
      <c r="C3" s="1385"/>
      <c r="D3" s="1383"/>
      <c r="E3" s="1380"/>
      <c r="F3" s="1380"/>
      <c r="G3" s="786" t="s">
        <v>3</v>
      </c>
      <c r="H3" s="786" t="s">
        <v>4</v>
      </c>
      <c r="I3" s="786" t="s">
        <v>5</v>
      </c>
      <c r="J3" s="786" t="s">
        <v>6</v>
      </c>
      <c r="K3" s="786" t="s">
        <v>267</v>
      </c>
      <c r="L3" s="896" t="s">
        <v>7</v>
      </c>
      <c r="M3" s="896" t="s">
        <v>13</v>
      </c>
      <c r="N3" s="896" t="s">
        <v>14</v>
      </c>
      <c r="O3" s="896" t="s">
        <v>906</v>
      </c>
      <c r="P3" s="896" t="s">
        <v>0</v>
      </c>
      <c r="Q3" s="786" t="s">
        <v>1</v>
      </c>
      <c r="R3" s="896" t="s">
        <v>2</v>
      </c>
      <c r="S3" s="1139" t="s">
        <v>3</v>
      </c>
    </row>
    <row r="4" spans="1:21" ht="22.35" customHeight="1">
      <c r="A4" s="169" t="s">
        <v>430</v>
      </c>
      <c r="B4" s="1216"/>
      <c r="C4" s="1216"/>
      <c r="D4" s="1216"/>
      <c r="E4" s="1216"/>
      <c r="F4" s="1216"/>
      <c r="G4" s="1216"/>
      <c r="H4" s="1216"/>
      <c r="I4" s="1216"/>
      <c r="J4" s="1216"/>
      <c r="K4" s="1216"/>
      <c r="L4" s="1216"/>
      <c r="M4" s="1216"/>
      <c r="N4" s="1216"/>
      <c r="O4" s="1216"/>
      <c r="P4" s="1216"/>
      <c r="Q4" s="1216"/>
      <c r="R4" s="1216"/>
      <c r="S4" s="451"/>
    </row>
    <row r="5" spans="1:21" ht="22.35" customHeight="1">
      <c r="A5" s="357" t="s">
        <v>96</v>
      </c>
      <c r="B5" s="446">
        <v>2.1957412434632699</v>
      </c>
      <c r="C5" s="446">
        <v>1.9147227738639501</v>
      </c>
      <c r="D5" s="446">
        <v>1.7147965205676901</v>
      </c>
      <c r="E5" s="446">
        <v>1.91130657646012</v>
      </c>
      <c r="F5" s="446">
        <v>2.19725449406863</v>
      </c>
      <c r="G5" s="446">
        <v>2.1473052483220498</v>
      </c>
      <c r="H5" s="446">
        <v>2.2142942659828702</v>
      </c>
      <c r="I5" s="446">
        <v>2.2434945677991598</v>
      </c>
      <c r="J5" s="446">
        <v>2.256005700082</v>
      </c>
      <c r="K5" s="446">
        <v>2.2506205744790799</v>
      </c>
      <c r="L5" s="446">
        <v>2.2978525151265301</v>
      </c>
      <c r="M5" s="446">
        <v>2.2910460119970701</v>
      </c>
      <c r="N5" s="446">
        <v>2.3531400328044798</v>
      </c>
      <c r="O5" s="446">
        <v>2.41271962175718</v>
      </c>
      <c r="P5" s="446">
        <v>2.3478576498202899</v>
      </c>
      <c r="Q5" s="446">
        <v>2.3351996742124701</v>
      </c>
      <c r="R5" s="446">
        <v>2.4113849144019501</v>
      </c>
      <c r="S5" s="1026">
        <v>2.3871424250894</v>
      </c>
      <c r="T5" s="45"/>
      <c r="U5" s="446"/>
    </row>
    <row r="6" spans="1:21" ht="22.35" customHeight="1">
      <c r="A6" s="357" t="s">
        <v>431</v>
      </c>
      <c r="B6" s="446">
        <v>0.49764772188685402</v>
      </c>
      <c r="C6" s="446">
        <v>0.424097603365444</v>
      </c>
      <c r="D6" s="446">
        <v>0.16734818405471499</v>
      </c>
      <c r="E6" s="446">
        <v>1.01434078616284</v>
      </c>
      <c r="F6" s="446">
        <v>1.65875447352804</v>
      </c>
      <c r="G6" s="446">
        <v>1.6331968513223201</v>
      </c>
      <c r="H6" s="446">
        <v>1.9606110252126101</v>
      </c>
      <c r="I6" s="446">
        <v>1.7249496735883101</v>
      </c>
      <c r="J6" s="446">
        <v>2.2191331241819698</v>
      </c>
      <c r="K6" s="446">
        <v>2.3206242825361101</v>
      </c>
      <c r="L6" s="446">
        <v>2.2849091506992298</v>
      </c>
      <c r="M6" s="446">
        <v>2.21989644910024</v>
      </c>
      <c r="N6" s="446">
        <v>1.9287989814711799</v>
      </c>
      <c r="O6" s="446">
        <v>2.0340883317132801</v>
      </c>
      <c r="P6" s="446">
        <v>1.9531866306155901</v>
      </c>
      <c r="Q6" s="446">
        <v>2.3540206531185301</v>
      </c>
      <c r="R6" s="446">
        <v>2.2975060417631399</v>
      </c>
      <c r="S6" s="1026">
        <v>2.2339516028215098</v>
      </c>
      <c r="T6" s="45"/>
      <c r="U6" s="446"/>
    </row>
    <row r="7" spans="1:21">
      <c r="A7" s="169" t="s">
        <v>432</v>
      </c>
      <c r="B7" s="279"/>
      <c r="C7" s="279"/>
      <c r="D7" s="279"/>
      <c r="E7" s="279"/>
      <c r="F7" s="279"/>
      <c r="G7" s="279"/>
      <c r="H7" s="279"/>
      <c r="I7" s="279"/>
      <c r="J7" s="279"/>
      <c r="K7" s="279"/>
      <c r="L7" s="279"/>
      <c r="M7" s="279"/>
      <c r="N7" s="279"/>
      <c r="O7" s="279"/>
      <c r="P7" s="279"/>
      <c r="Q7" s="279"/>
      <c r="R7" s="279"/>
      <c r="S7" s="1027"/>
      <c r="T7" s="45"/>
      <c r="U7" s="447"/>
    </row>
    <row r="8" spans="1:21" ht="22.35" customHeight="1">
      <c r="A8" s="357" t="s">
        <v>96</v>
      </c>
      <c r="B8" s="446">
        <v>1.3127698431616499</v>
      </c>
      <c r="C8" s="446">
        <v>0.86081230620849702</v>
      </c>
      <c r="D8" s="446">
        <v>0.685453538756022</v>
      </c>
      <c r="E8" s="446">
        <v>0.667030461922556</v>
      </c>
      <c r="F8" s="446">
        <v>0.68913673967177103</v>
      </c>
      <c r="G8" s="446">
        <v>0.67975318508084004</v>
      </c>
      <c r="H8" s="446">
        <v>0.66905810678934297</v>
      </c>
      <c r="I8" s="446">
        <v>0.66929364312566597</v>
      </c>
      <c r="J8" s="446">
        <v>0.652695326514666</v>
      </c>
      <c r="K8" s="446">
        <v>0.65178266056129897</v>
      </c>
      <c r="L8" s="446">
        <v>0.66511950569501099</v>
      </c>
      <c r="M8" s="446">
        <v>0.66370086275376095</v>
      </c>
      <c r="N8" s="446">
        <v>0.66741034102428598</v>
      </c>
      <c r="O8" s="446">
        <v>0.67934505319043104</v>
      </c>
      <c r="P8" s="446">
        <v>0.67758637343724504</v>
      </c>
      <c r="Q8" s="446">
        <v>0.68224162566378399</v>
      </c>
      <c r="R8" s="446">
        <v>0.68387679072150798</v>
      </c>
      <c r="S8" s="1026">
        <v>0.68707621158681198</v>
      </c>
      <c r="T8" s="45"/>
      <c r="U8" s="447"/>
    </row>
    <row r="9" spans="1:21" ht="22.35" customHeight="1">
      <c r="A9" s="357" t="s">
        <v>431</v>
      </c>
      <c r="B9" s="446">
        <v>0.44943369639092801</v>
      </c>
      <c r="C9" s="446">
        <v>0.284991151928985</v>
      </c>
      <c r="D9" s="446">
        <v>0.17304087772565699</v>
      </c>
      <c r="E9" s="446">
        <v>0.43157755396625902</v>
      </c>
      <c r="F9" s="446">
        <v>0.78279901815597097</v>
      </c>
      <c r="G9" s="446">
        <v>0.75008854523274004</v>
      </c>
      <c r="H9" s="446">
        <v>0.836725771728974</v>
      </c>
      <c r="I9" s="446">
        <v>0.81162067181781195</v>
      </c>
      <c r="J9" s="446">
        <v>0.82367634215940699</v>
      </c>
      <c r="K9" s="446">
        <v>0.83186671399094403</v>
      </c>
      <c r="L9" s="446">
        <v>0.84057796032391696</v>
      </c>
      <c r="M9" s="446">
        <v>0.83408837020598203</v>
      </c>
      <c r="N9" s="446">
        <v>0.78541869661126695</v>
      </c>
      <c r="O9" s="446">
        <v>0.76403866590373104</v>
      </c>
      <c r="P9" s="446">
        <v>0.77463704154581603</v>
      </c>
      <c r="Q9" s="446">
        <v>0.80785929244069699</v>
      </c>
      <c r="R9" s="446">
        <v>0.79415902623311696</v>
      </c>
      <c r="S9" s="1026">
        <v>0.79390102708890198</v>
      </c>
      <c r="T9" s="45"/>
      <c r="U9" s="449"/>
    </row>
    <row r="10" spans="1:21" ht="22.35" customHeight="1">
      <c r="A10" s="169" t="s">
        <v>433</v>
      </c>
      <c r="B10" s="279"/>
      <c r="C10" s="279"/>
      <c r="D10" s="279"/>
      <c r="E10" s="279"/>
      <c r="F10" s="279"/>
      <c r="G10" s="279"/>
      <c r="H10" s="279"/>
      <c r="I10" s="279"/>
      <c r="J10" s="279"/>
      <c r="K10" s="279"/>
      <c r="L10" s="279"/>
      <c r="M10" s="279"/>
      <c r="N10" s="279"/>
      <c r="O10" s="279"/>
      <c r="P10" s="279"/>
      <c r="Q10" s="279"/>
      <c r="R10" s="279"/>
      <c r="S10" s="1027"/>
      <c r="T10" s="45"/>
      <c r="U10" s="449"/>
    </row>
    <row r="11" spans="1:21" ht="25.5">
      <c r="A11" s="358" t="s">
        <v>434</v>
      </c>
      <c r="B11" s="279"/>
      <c r="C11" s="279"/>
      <c r="D11" s="279"/>
      <c r="E11" s="279"/>
      <c r="F11" s="279"/>
      <c r="G11" s="279"/>
      <c r="H11" s="279"/>
      <c r="I11" s="279"/>
      <c r="J11" s="279"/>
      <c r="K11" s="279"/>
      <c r="L11" s="279"/>
      <c r="M11" s="279"/>
      <c r="N11" s="279"/>
      <c r="O11" s="279"/>
      <c r="P11" s="279"/>
      <c r="Q11" s="279"/>
      <c r="R11" s="279"/>
      <c r="S11" s="1027"/>
      <c r="T11" s="45"/>
      <c r="U11" s="446"/>
    </row>
    <row r="12" spans="1:21" ht="22.35" customHeight="1">
      <c r="A12" s="357" t="s">
        <v>96</v>
      </c>
      <c r="B12" s="447">
        <v>6.9183643791634903</v>
      </c>
      <c r="C12" s="447">
        <v>4.2219811716929403</v>
      </c>
      <c r="D12" s="447">
        <v>2.9183354545830298</v>
      </c>
      <c r="E12" s="447">
        <v>3.9499501682376299</v>
      </c>
      <c r="F12" s="447">
        <v>4.7612028387985603</v>
      </c>
      <c r="G12" s="447">
        <v>4.6513126365799797</v>
      </c>
      <c r="H12" s="447">
        <v>4.6767584229564401</v>
      </c>
      <c r="I12" s="447">
        <v>4.7028054996979201</v>
      </c>
      <c r="J12" s="447">
        <v>4.7776628045456402</v>
      </c>
      <c r="K12" s="447">
        <v>4.7876818034114903</v>
      </c>
      <c r="L12" s="447">
        <v>4.8077586512969104</v>
      </c>
      <c r="M12" s="447">
        <v>4.7801916385872198</v>
      </c>
      <c r="N12" s="447">
        <v>4.7753366478551902</v>
      </c>
      <c r="O12" s="447">
        <v>4.9170738778533503</v>
      </c>
      <c r="P12" s="447">
        <v>4.8743406314115703</v>
      </c>
      <c r="Q12" s="447">
        <v>5.0179861134566801</v>
      </c>
      <c r="R12" s="447">
        <v>5.01327301251255</v>
      </c>
      <c r="S12" s="1028">
        <v>5.0182287715451297</v>
      </c>
      <c r="T12" s="45"/>
      <c r="U12" s="446"/>
    </row>
    <row r="13" spans="1:21" ht="22.35" customHeight="1">
      <c r="A13" s="357" t="s">
        <v>431</v>
      </c>
      <c r="B13" s="447">
        <v>2.1113236422123398</v>
      </c>
      <c r="C13" s="447">
        <v>0.71924151159435601</v>
      </c>
      <c r="D13" s="447">
        <v>0.36849379745222999</v>
      </c>
      <c r="E13" s="447">
        <v>2.7432673456422498</v>
      </c>
      <c r="F13" s="447">
        <v>3.8548956062921902</v>
      </c>
      <c r="G13" s="447">
        <v>3.6965724622634002</v>
      </c>
      <c r="H13" s="447">
        <v>3.76322716657842</v>
      </c>
      <c r="I13" s="447">
        <v>3.6896854335631</v>
      </c>
      <c r="J13" s="447">
        <v>3.9227019207110199</v>
      </c>
      <c r="K13" s="447">
        <v>3.9396953889529498</v>
      </c>
      <c r="L13" s="447">
        <v>3.8273401144716099</v>
      </c>
      <c r="M13" s="447">
        <v>3.73608270718637</v>
      </c>
      <c r="N13" s="447">
        <v>3.7085961955692301</v>
      </c>
      <c r="O13" s="447">
        <v>3.7621661455827402</v>
      </c>
      <c r="P13" s="447">
        <v>3.6816192956763198</v>
      </c>
      <c r="Q13" s="447">
        <v>3.8132733235489198</v>
      </c>
      <c r="R13" s="447">
        <v>3.67400891470992</v>
      </c>
      <c r="S13" s="1028">
        <v>3.8176441030611898</v>
      </c>
      <c r="T13" s="45"/>
      <c r="U13" s="279"/>
    </row>
    <row r="14" spans="1:21" ht="25.5">
      <c r="A14" s="358" t="s">
        <v>435</v>
      </c>
      <c r="B14" s="193"/>
      <c r="C14" s="193"/>
      <c r="D14" s="193"/>
      <c r="E14" s="193"/>
      <c r="F14" s="193"/>
      <c r="G14" s="193"/>
      <c r="H14" s="193"/>
      <c r="I14" s="193"/>
      <c r="J14" s="193"/>
      <c r="K14" s="193"/>
      <c r="L14" s="193"/>
      <c r="M14" s="193"/>
      <c r="N14" s="193"/>
      <c r="O14" s="193"/>
      <c r="P14" s="193"/>
      <c r="Q14" s="193"/>
      <c r="R14" s="193"/>
      <c r="S14" s="1029"/>
      <c r="T14" s="45"/>
      <c r="U14" s="446"/>
    </row>
    <row r="15" spans="1:21" ht="22.35" customHeight="1">
      <c r="A15" s="357" t="s">
        <v>96</v>
      </c>
      <c r="B15" s="447">
        <v>6.8375553851544799</v>
      </c>
      <c r="C15" s="447">
        <v>4.3948380236828601</v>
      </c>
      <c r="D15" s="447">
        <v>3.2053720979768898</v>
      </c>
      <c r="E15" s="447">
        <v>4.1836927776441799</v>
      </c>
      <c r="F15" s="447">
        <v>5.2442717021106002</v>
      </c>
      <c r="G15" s="447">
        <v>5.3222176521766098</v>
      </c>
      <c r="H15" s="447">
        <v>5.31262310429174</v>
      </c>
      <c r="I15" s="447">
        <v>5.3439414902927203</v>
      </c>
      <c r="J15" s="447">
        <v>5.41346871887791</v>
      </c>
      <c r="K15" s="447">
        <v>5.4748266005299504</v>
      </c>
      <c r="L15" s="447">
        <v>5.5217635742976601</v>
      </c>
      <c r="M15" s="447">
        <v>5.5296873721752</v>
      </c>
      <c r="N15" s="447">
        <v>5.5295782964336802</v>
      </c>
      <c r="O15" s="447">
        <v>5.5444519610419496</v>
      </c>
      <c r="P15" s="447">
        <v>5.56996372411884</v>
      </c>
      <c r="Q15" s="447">
        <v>5.5601469536792596</v>
      </c>
      <c r="R15" s="447">
        <v>5.6209908342005299</v>
      </c>
      <c r="S15" s="1028">
        <v>5.7221025454209098</v>
      </c>
      <c r="T15" s="45"/>
      <c r="U15" s="446"/>
    </row>
    <row r="16" spans="1:21" ht="22.35" customHeight="1">
      <c r="A16" s="357" t="s">
        <v>431</v>
      </c>
      <c r="B16" s="447">
        <v>2.6067319642571198</v>
      </c>
      <c r="C16" s="447">
        <v>1.0037338123767801</v>
      </c>
      <c r="D16" s="447">
        <v>0.499373172056509</v>
      </c>
      <c r="E16" s="447">
        <v>2.6028460922116099</v>
      </c>
      <c r="F16" s="447">
        <v>4.5685203661476503</v>
      </c>
      <c r="G16" s="447">
        <v>4.51526228738597</v>
      </c>
      <c r="H16" s="447">
        <v>4.54096243545776</v>
      </c>
      <c r="I16" s="447">
        <v>4.6387216668771796</v>
      </c>
      <c r="J16" s="447">
        <v>4.6861660336959101</v>
      </c>
      <c r="K16" s="447">
        <v>4.6044990013294402</v>
      </c>
      <c r="L16" s="447">
        <v>4.6135157094231101</v>
      </c>
      <c r="M16" s="447">
        <v>4.5264206150158701</v>
      </c>
      <c r="N16" s="447">
        <v>4.3835829949691396</v>
      </c>
      <c r="O16" s="447">
        <v>4.4098318828292902</v>
      </c>
      <c r="P16" s="447">
        <v>4.4192656965667503</v>
      </c>
      <c r="Q16" s="447">
        <v>4.2704768587487303</v>
      </c>
      <c r="R16" s="447">
        <v>4.2169997869992102</v>
      </c>
      <c r="S16" s="1028">
        <v>4.1709988240241698</v>
      </c>
      <c r="T16" s="45"/>
      <c r="U16" s="279"/>
    </row>
    <row r="17" spans="1:21" ht="25.5">
      <c r="A17" s="358" t="s">
        <v>436</v>
      </c>
      <c r="B17" s="448"/>
      <c r="C17" s="448"/>
      <c r="D17" s="448"/>
      <c r="E17" s="448"/>
      <c r="F17" s="448"/>
      <c r="G17" s="448"/>
      <c r="H17" s="448"/>
      <c r="I17" s="448"/>
      <c r="J17" s="448"/>
      <c r="K17" s="448"/>
      <c r="L17" s="448"/>
      <c r="M17" s="448"/>
      <c r="N17" s="448"/>
      <c r="O17" s="448"/>
      <c r="P17" s="448"/>
      <c r="Q17" s="448"/>
      <c r="R17" s="448"/>
      <c r="S17" s="1030"/>
      <c r="T17" s="45"/>
      <c r="U17" s="279"/>
    </row>
    <row r="18" spans="1:21" ht="22.35" customHeight="1">
      <c r="A18" s="357" t="s">
        <v>96</v>
      </c>
      <c r="B18" s="449">
        <v>7.0034180039327998</v>
      </c>
      <c r="C18" s="449">
        <v>5.118369896381</v>
      </c>
      <c r="D18" s="449">
        <v>3.52223249757429</v>
      </c>
      <c r="E18" s="449">
        <v>4.1571524504876702</v>
      </c>
      <c r="F18" s="449">
        <v>5.5190281135664101</v>
      </c>
      <c r="G18" s="449">
        <v>5.70130837515892</v>
      </c>
      <c r="H18" s="449">
        <v>5.6882732698479002</v>
      </c>
      <c r="I18" s="449">
        <v>5.4452135580599696</v>
      </c>
      <c r="J18" s="449">
        <v>5.4300857978516301</v>
      </c>
      <c r="K18" s="449">
        <v>5.4625407693874504</v>
      </c>
      <c r="L18" s="449">
        <v>5.5397747487279103</v>
      </c>
      <c r="M18" s="449">
        <v>5.5707862343976302</v>
      </c>
      <c r="N18" s="449">
        <v>5.6732720370172798</v>
      </c>
      <c r="O18" s="449">
        <v>5.97249019092071</v>
      </c>
      <c r="P18" s="449">
        <v>6.0147721032058499</v>
      </c>
      <c r="Q18" s="449">
        <v>6.0640228744121902</v>
      </c>
      <c r="R18" s="449">
        <v>6.0849357223502096</v>
      </c>
      <c r="S18" s="1031">
        <v>6.1059864886080497</v>
      </c>
      <c r="T18" s="45"/>
      <c r="U18" s="447"/>
    </row>
    <row r="19" spans="1:21" ht="22.35" customHeight="1">
      <c r="A19" s="357" t="s">
        <v>431</v>
      </c>
      <c r="B19" s="449">
        <v>2.2634672200492498</v>
      </c>
      <c r="C19" s="449">
        <v>1.3840548943328299</v>
      </c>
      <c r="D19" s="449">
        <v>0.60316437584638505</v>
      </c>
      <c r="E19" s="449">
        <v>2.4517151790620502</v>
      </c>
      <c r="F19" s="449">
        <v>4.1940438813561096</v>
      </c>
      <c r="G19" s="449">
        <v>4.4156475333544902</v>
      </c>
      <c r="H19" s="449">
        <v>4.3308756752751796</v>
      </c>
      <c r="I19" s="449">
        <v>3.9505048586445999</v>
      </c>
      <c r="J19" s="449">
        <v>4.3670322338063299</v>
      </c>
      <c r="K19" s="449">
        <v>4.4871473632711698</v>
      </c>
      <c r="L19" s="449">
        <v>4.5227898648801803</v>
      </c>
      <c r="M19" s="449">
        <v>4.4408590237299697</v>
      </c>
      <c r="N19" s="449">
        <v>4.4045090725878699</v>
      </c>
      <c r="O19" s="449">
        <v>4.3211618765207804</v>
      </c>
      <c r="P19" s="449">
        <v>4.1310754372421901</v>
      </c>
      <c r="Q19" s="449">
        <v>3.94000881760102</v>
      </c>
      <c r="R19" s="449">
        <v>3.8418520939629399</v>
      </c>
      <c r="S19" s="1031">
        <v>3.7708104822411599</v>
      </c>
      <c r="T19" s="45"/>
      <c r="U19" s="447"/>
    </row>
    <row r="20" spans="1:21" ht="25.5">
      <c r="A20" s="358" t="s">
        <v>437</v>
      </c>
      <c r="B20" s="193"/>
      <c r="C20" s="193"/>
      <c r="D20" s="193"/>
      <c r="E20" s="193"/>
      <c r="F20" s="193"/>
      <c r="G20" s="193"/>
      <c r="H20" s="193"/>
      <c r="I20" s="193"/>
      <c r="J20" s="193"/>
      <c r="K20" s="193"/>
      <c r="L20" s="193"/>
      <c r="M20" s="193"/>
      <c r="N20" s="193"/>
      <c r="O20" s="193"/>
      <c r="P20" s="193"/>
      <c r="Q20" s="193"/>
      <c r="R20" s="193"/>
      <c r="S20" s="1029"/>
      <c r="T20" s="45"/>
      <c r="U20" s="193"/>
    </row>
    <row r="21" spans="1:21" ht="22.35" customHeight="1">
      <c r="A21" s="357" t="s">
        <v>96</v>
      </c>
      <c r="B21" s="449">
        <v>6.6453560050011999</v>
      </c>
      <c r="C21" s="449">
        <v>5.8023673075334496</v>
      </c>
      <c r="D21" s="449">
        <v>3.9900018241061499</v>
      </c>
      <c r="E21" s="449">
        <v>4.6833183260988704</v>
      </c>
      <c r="F21" s="449">
        <v>5.6625951288499996</v>
      </c>
      <c r="G21" s="449">
        <v>5.7884840593845199</v>
      </c>
      <c r="H21" s="449">
        <v>5.8133878003314701</v>
      </c>
      <c r="I21" s="449">
        <v>5.7977011701750598</v>
      </c>
      <c r="J21" s="449">
        <v>5.8018746039730598</v>
      </c>
      <c r="K21" s="449">
        <v>5.8508885005944897</v>
      </c>
      <c r="L21" s="449">
        <v>5.8221486716249897</v>
      </c>
      <c r="M21" s="449">
        <v>5.8454709684387902</v>
      </c>
      <c r="N21" s="449">
        <v>5.6692173166960798</v>
      </c>
      <c r="O21" s="449">
        <v>5.1385168404121497</v>
      </c>
      <c r="P21" s="449">
        <v>5.1301496355697402</v>
      </c>
      <c r="Q21" s="449">
        <v>5.0831529326405596</v>
      </c>
      <c r="R21" s="449">
        <v>5.0552602271518898</v>
      </c>
      <c r="S21" s="1031">
        <v>5.06465385679852</v>
      </c>
      <c r="T21" s="45"/>
      <c r="U21" s="447"/>
    </row>
    <row r="22" spans="1:21" ht="22.35" customHeight="1" thickBot="1">
      <c r="A22" s="359" t="s">
        <v>431</v>
      </c>
      <c r="B22" s="453">
        <v>1.7456630994945901</v>
      </c>
      <c r="C22" s="453">
        <v>1.4415672084932201</v>
      </c>
      <c r="D22" s="453">
        <v>0.66390922756506898</v>
      </c>
      <c r="E22" s="453">
        <v>2.04929177374011</v>
      </c>
      <c r="F22" s="453">
        <v>3.1625433877336699</v>
      </c>
      <c r="G22" s="453">
        <v>3.03270461387228</v>
      </c>
      <c r="H22" s="453">
        <v>3.0808578817188499</v>
      </c>
      <c r="I22" s="453">
        <v>3.1156868047936399</v>
      </c>
      <c r="J22" s="453">
        <v>3.16141893029141</v>
      </c>
      <c r="K22" s="453">
        <v>3.4000142367845698</v>
      </c>
      <c r="L22" s="453">
        <v>3.4324885013809001</v>
      </c>
      <c r="M22" s="453">
        <v>3.4370658397808902</v>
      </c>
      <c r="N22" s="453">
        <v>3.3721315178808098</v>
      </c>
      <c r="O22" s="453">
        <v>3.3580681583632801</v>
      </c>
      <c r="P22" s="453">
        <v>3.3733161107104301</v>
      </c>
      <c r="Q22" s="453">
        <v>3.3925059497604302</v>
      </c>
      <c r="R22" s="453">
        <v>3.4957214514453199</v>
      </c>
      <c r="S22" s="1032">
        <v>3.48780605254978</v>
      </c>
      <c r="T22" s="45"/>
      <c r="U22" s="447"/>
    </row>
    <row r="23" spans="1:21" s="173" customFormat="1" ht="22.35" hidden="1" customHeight="1" thickBot="1">
      <c r="A23" s="1033" t="s">
        <v>246</v>
      </c>
      <c r="B23" s="356"/>
      <c r="C23" s="356"/>
      <c r="D23" s="356"/>
      <c r="E23" s="356"/>
      <c r="F23" s="356"/>
      <c r="G23" s="356"/>
      <c r="H23" s="356"/>
      <c r="I23" s="356"/>
      <c r="J23" s="356"/>
      <c r="K23" s="356"/>
      <c r="L23" s="356"/>
      <c r="M23" s="356"/>
      <c r="N23" s="356"/>
      <c r="O23" s="356"/>
      <c r="P23" s="356"/>
      <c r="Q23" s="356"/>
      <c r="R23" s="356"/>
      <c r="S23" s="1217"/>
      <c r="U23" s="448"/>
    </row>
    <row r="24" spans="1:21" ht="75" customHeight="1">
      <c r="A24" s="1415" t="s">
        <v>303</v>
      </c>
      <c r="B24" s="1416"/>
      <c r="C24" s="1416"/>
      <c r="D24" s="1416"/>
      <c r="E24" s="1416"/>
      <c r="F24" s="1416"/>
      <c r="G24" s="1416"/>
      <c r="H24" s="1416"/>
      <c r="I24" s="1416"/>
      <c r="J24" s="1416"/>
      <c r="K24" s="1416"/>
      <c r="L24" s="1416"/>
      <c r="M24" s="1416"/>
      <c r="N24" s="1416"/>
      <c r="O24" s="1416"/>
      <c r="P24" s="1416"/>
      <c r="Q24" s="1416"/>
      <c r="R24" s="1416"/>
      <c r="S24" s="1417"/>
      <c r="U24" s="449"/>
    </row>
    <row r="25" spans="1:21" ht="22.35" customHeight="1">
      <c r="A25" s="1371" t="s">
        <v>419</v>
      </c>
      <c r="B25" s="1391" t="s">
        <v>277</v>
      </c>
      <c r="C25" s="1384" t="s">
        <v>842</v>
      </c>
      <c r="D25" s="1380">
        <v>2021</v>
      </c>
      <c r="E25" s="1380">
        <v>2022</v>
      </c>
      <c r="F25" s="1380">
        <v>2023</v>
      </c>
      <c r="G25" s="1380">
        <v>2024</v>
      </c>
      <c r="H25" s="1380"/>
      <c r="I25" s="1380"/>
      <c r="J25" s="1380"/>
      <c r="K25" s="1380"/>
      <c r="L25" s="1380"/>
      <c r="M25" s="1380"/>
      <c r="N25" s="1380"/>
      <c r="O25" s="1380"/>
      <c r="P25" s="1380"/>
      <c r="Q25" s="1380">
        <v>2025</v>
      </c>
      <c r="R25" s="1380"/>
      <c r="S25" s="1388"/>
      <c r="U25" s="449"/>
    </row>
    <row r="26" spans="1:21" ht="22.35" customHeight="1">
      <c r="A26" s="1371"/>
      <c r="B26" s="1391"/>
      <c r="C26" s="1385"/>
      <c r="D26" s="1383"/>
      <c r="E26" s="1380"/>
      <c r="F26" s="1380"/>
      <c r="G26" s="786" t="s">
        <v>3</v>
      </c>
      <c r="H26" s="786" t="s">
        <v>4</v>
      </c>
      <c r="I26" s="786" t="s">
        <v>5</v>
      </c>
      <c r="J26" s="786" t="s">
        <v>6</v>
      </c>
      <c r="K26" s="786" t="s">
        <v>267</v>
      </c>
      <c r="L26" s="896" t="s">
        <v>7</v>
      </c>
      <c r="M26" s="896" t="s">
        <v>13</v>
      </c>
      <c r="N26" s="896" t="s">
        <v>14</v>
      </c>
      <c r="O26" s="896" t="s">
        <v>906</v>
      </c>
      <c r="P26" s="896" t="s">
        <v>0</v>
      </c>
      <c r="Q26" s="786" t="s">
        <v>1</v>
      </c>
      <c r="R26" s="896" t="s">
        <v>2</v>
      </c>
      <c r="S26" s="1139" t="s">
        <v>3</v>
      </c>
      <c r="U26" s="193"/>
    </row>
    <row r="27" spans="1:21" ht="22.35" customHeight="1">
      <c r="A27" s="169" t="s">
        <v>430</v>
      </c>
      <c r="B27" s="1216"/>
      <c r="C27" s="1216"/>
      <c r="D27" s="1216"/>
      <c r="E27" s="1216"/>
      <c r="F27" s="1216"/>
      <c r="G27" s="1216"/>
      <c r="H27" s="1216"/>
      <c r="I27" s="1216"/>
      <c r="J27" s="1216"/>
      <c r="K27" s="1216"/>
      <c r="L27" s="1216"/>
      <c r="M27" s="1216"/>
      <c r="N27" s="1216"/>
      <c r="O27" s="1216"/>
      <c r="P27" s="1216"/>
      <c r="Q27" s="1216"/>
      <c r="R27" s="1216"/>
      <c r="S27" s="451"/>
      <c r="U27" s="449"/>
    </row>
    <row r="28" spans="1:21" ht="22.35" customHeight="1">
      <c r="A28" s="357" t="s">
        <v>96</v>
      </c>
      <c r="B28" s="192">
        <v>2.4031694985251701</v>
      </c>
      <c r="C28" s="192">
        <v>2.0559540450387201</v>
      </c>
      <c r="D28" s="446">
        <v>1.9498151878911101</v>
      </c>
      <c r="E28" s="446">
        <v>2.2024168543407199</v>
      </c>
      <c r="F28" s="446">
        <v>2.5674973644513002</v>
      </c>
      <c r="G28" s="446">
        <v>2.4919933493428998</v>
      </c>
      <c r="H28" s="446">
        <v>2.5842083204616699</v>
      </c>
      <c r="I28" s="446">
        <v>2.6326711176541102</v>
      </c>
      <c r="J28" s="446">
        <v>2.6832759514809301</v>
      </c>
      <c r="K28" s="446">
        <v>2.70912763013949</v>
      </c>
      <c r="L28" s="446">
        <v>2.7483175688657702</v>
      </c>
      <c r="M28" s="446">
        <v>2.7534207408081199</v>
      </c>
      <c r="N28" s="446">
        <v>2.8354140703164599</v>
      </c>
      <c r="O28" s="446">
        <v>2.8246404141016099</v>
      </c>
      <c r="P28" s="446">
        <v>2.78743148543102</v>
      </c>
      <c r="Q28" s="446">
        <v>2.7886534196163799</v>
      </c>
      <c r="R28" s="446">
        <v>2.8274629061766698</v>
      </c>
      <c r="S28" s="1026">
        <v>2.79341658035636</v>
      </c>
      <c r="U28" s="449"/>
    </row>
    <row r="29" spans="1:21" ht="22.35" customHeight="1">
      <c r="A29" s="357" t="s">
        <v>431</v>
      </c>
      <c r="B29" s="192">
        <v>0.42983274440337799</v>
      </c>
      <c r="C29" s="192">
        <v>0.49446198634856903</v>
      </c>
      <c r="D29" s="446">
        <v>0.16690457069044601</v>
      </c>
      <c r="E29" s="446">
        <v>1.19090993317959</v>
      </c>
      <c r="F29" s="446">
        <v>1.555701661956</v>
      </c>
      <c r="G29" s="446">
        <v>1.46743973240579</v>
      </c>
      <c r="H29" s="446">
        <v>2.0729545072406901</v>
      </c>
      <c r="I29" s="446">
        <v>1.6070916596223801</v>
      </c>
      <c r="J29" s="446">
        <v>2.3879947132836401</v>
      </c>
      <c r="K29" s="446">
        <v>2.51844958176516</v>
      </c>
      <c r="L29" s="446">
        <v>2.4261509251287898</v>
      </c>
      <c r="M29" s="446">
        <v>2.3243232952109598</v>
      </c>
      <c r="N29" s="446">
        <v>1.7843938823126999</v>
      </c>
      <c r="O29" s="446">
        <v>2.0030709578349302</v>
      </c>
      <c r="P29" s="446">
        <v>1.92173454280964</v>
      </c>
      <c r="Q29" s="446">
        <v>2.52620218638741</v>
      </c>
      <c r="R29" s="446">
        <v>2.3990251239432201</v>
      </c>
      <c r="S29" s="1026">
        <v>2.2665470421973399</v>
      </c>
    </row>
    <row r="30" spans="1:21" ht="22.35" customHeight="1">
      <c r="A30" s="169" t="s">
        <v>432</v>
      </c>
      <c r="B30" s="1218"/>
      <c r="C30" s="1218"/>
      <c r="D30" s="279"/>
      <c r="E30" s="279"/>
      <c r="F30" s="279"/>
      <c r="G30" s="279"/>
      <c r="H30" s="279"/>
      <c r="I30" s="279"/>
      <c r="J30" s="279"/>
      <c r="K30" s="279"/>
      <c r="L30" s="279"/>
      <c r="M30" s="279"/>
      <c r="N30" s="279"/>
      <c r="O30" s="279"/>
      <c r="P30" s="279"/>
      <c r="Q30" s="279"/>
      <c r="R30" s="279"/>
      <c r="S30" s="1027"/>
    </row>
    <row r="31" spans="1:21" ht="22.35" customHeight="1">
      <c r="A31" s="357" t="s">
        <v>96</v>
      </c>
      <c r="B31" s="450">
        <v>1.2081364603154501</v>
      </c>
      <c r="C31" s="450">
        <v>0.84832550205477197</v>
      </c>
      <c r="D31" s="446">
        <v>0.62079920628278995</v>
      </c>
      <c r="E31" s="446">
        <v>0.60714208354786503</v>
      </c>
      <c r="F31" s="446">
        <v>0.60902735230243699</v>
      </c>
      <c r="G31" s="446">
        <v>0.62086839127913296</v>
      </c>
      <c r="H31" s="446">
        <v>0.62461443487562596</v>
      </c>
      <c r="I31" s="446">
        <v>0.62876522302438698</v>
      </c>
      <c r="J31" s="446">
        <v>0.62316103659287503</v>
      </c>
      <c r="K31" s="446">
        <v>0.62796181425750697</v>
      </c>
      <c r="L31" s="446">
        <v>0.64082349646958403</v>
      </c>
      <c r="M31" s="446">
        <v>0.65192129606405502</v>
      </c>
      <c r="N31" s="446">
        <v>0.65819184162539901</v>
      </c>
      <c r="O31" s="446">
        <v>0.67606009981570203</v>
      </c>
      <c r="P31" s="446">
        <v>0.67905635856840196</v>
      </c>
      <c r="Q31" s="446">
        <v>0.69113594913048404</v>
      </c>
      <c r="R31" s="446">
        <v>0.69965129124890502</v>
      </c>
      <c r="S31" s="1026">
        <v>0.70431952688017896</v>
      </c>
    </row>
    <row r="32" spans="1:21" ht="22.35" customHeight="1">
      <c r="A32" s="357" t="s">
        <v>431</v>
      </c>
      <c r="B32" s="450">
        <v>0.44754962217878302</v>
      </c>
      <c r="C32" s="450">
        <v>0.313097001180353</v>
      </c>
      <c r="D32" s="446">
        <v>0.20022503568206801</v>
      </c>
      <c r="E32" s="446">
        <v>0.20663410715112901</v>
      </c>
      <c r="F32" s="446">
        <v>0.202586330143563</v>
      </c>
      <c r="G32" s="446">
        <v>0.20352254028280201</v>
      </c>
      <c r="H32" s="446">
        <v>0.20367746854223001</v>
      </c>
      <c r="I32" s="446">
        <v>0.203623044539848</v>
      </c>
      <c r="J32" s="446">
        <v>0.20278802413857999</v>
      </c>
      <c r="K32" s="446">
        <v>0.20366905425541099</v>
      </c>
      <c r="L32" s="446">
        <v>0.202646623402857</v>
      </c>
      <c r="M32" s="446">
        <v>0.20177161467369101</v>
      </c>
      <c r="N32" s="446">
        <v>0.20024046282111299</v>
      </c>
      <c r="O32" s="446">
        <v>0.199893154628148</v>
      </c>
      <c r="P32" s="446">
        <v>0.20086376595991101</v>
      </c>
      <c r="Q32" s="446">
        <v>0.200146565423552</v>
      </c>
      <c r="R32" s="446">
        <v>0.20126866272239</v>
      </c>
      <c r="S32" s="1026">
        <v>0.20160030859413799</v>
      </c>
    </row>
    <row r="33" spans="1:19" ht="22.35" customHeight="1">
      <c r="A33" s="169" t="s">
        <v>433</v>
      </c>
      <c r="B33" s="1218"/>
      <c r="C33" s="1218"/>
      <c r="D33" s="279"/>
      <c r="E33" s="279"/>
      <c r="F33" s="279"/>
      <c r="G33" s="279"/>
      <c r="H33" s="279"/>
      <c r="I33" s="279"/>
      <c r="J33" s="279"/>
      <c r="K33" s="279"/>
      <c r="L33" s="279"/>
      <c r="M33" s="279"/>
      <c r="N33" s="279"/>
      <c r="O33" s="279"/>
      <c r="P33" s="279"/>
      <c r="Q33" s="279"/>
      <c r="R33" s="279"/>
      <c r="S33" s="1027"/>
    </row>
    <row r="34" spans="1:19" ht="25.5">
      <c r="A34" s="358" t="s">
        <v>434</v>
      </c>
      <c r="B34" s="173"/>
      <c r="C34" s="173"/>
      <c r="D34" s="279"/>
      <c r="E34" s="279"/>
      <c r="F34" s="279"/>
      <c r="G34" s="279"/>
      <c r="H34" s="279"/>
      <c r="I34" s="279"/>
      <c r="J34" s="279"/>
      <c r="K34" s="279"/>
      <c r="L34" s="279"/>
      <c r="M34" s="279"/>
      <c r="N34" s="279"/>
      <c r="O34" s="279"/>
      <c r="P34" s="279"/>
      <c r="Q34" s="279"/>
      <c r="R34" s="279"/>
      <c r="S34" s="1027"/>
    </row>
    <row r="35" spans="1:19" ht="22.35" customHeight="1">
      <c r="A35" s="357" t="s">
        <v>96</v>
      </c>
      <c r="B35" s="450">
        <v>6.8193083002992401</v>
      </c>
      <c r="C35" s="450">
        <v>3.7386804703668801</v>
      </c>
      <c r="D35" s="447">
        <v>2.5311183132700701</v>
      </c>
      <c r="E35" s="447">
        <v>3.5946389716426199</v>
      </c>
      <c r="F35" s="447">
        <v>4.2754644005618898</v>
      </c>
      <c r="G35" s="447">
        <v>4.4549426640346397</v>
      </c>
      <c r="H35" s="447">
        <v>4.4210817885202998</v>
      </c>
      <c r="I35" s="447">
        <v>4.2934795762581697</v>
      </c>
      <c r="J35" s="447">
        <v>4.4142884226209702</v>
      </c>
      <c r="K35" s="447">
        <v>4.4678250151460697</v>
      </c>
      <c r="L35" s="447">
        <v>4.4250738770104698</v>
      </c>
      <c r="M35" s="447">
        <v>4.3795483788837499</v>
      </c>
      <c r="N35" s="447">
        <v>4.4926254695329897</v>
      </c>
      <c r="O35" s="447">
        <v>4.4571893208921596</v>
      </c>
      <c r="P35" s="447">
        <v>4.5654348463317103</v>
      </c>
      <c r="Q35" s="447">
        <v>5.0651661624282696</v>
      </c>
      <c r="R35" s="447">
        <v>5.0615118705879603</v>
      </c>
      <c r="S35" s="1028">
        <v>5.0528759654409798</v>
      </c>
    </row>
    <row r="36" spans="1:19" ht="22.35" customHeight="1">
      <c r="A36" s="357" t="s">
        <v>431</v>
      </c>
      <c r="B36" s="450">
        <v>2.1181575977523801</v>
      </c>
      <c r="C36" s="450">
        <v>0.64679069973751901</v>
      </c>
      <c r="D36" s="447">
        <v>0.31069201211696401</v>
      </c>
      <c r="E36" s="447">
        <v>2.80380854434646</v>
      </c>
      <c r="F36" s="447">
        <v>3.6226964784152398</v>
      </c>
      <c r="G36" s="889">
        <v>3.5252428740016302</v>
      </c>
      <c r="H36" s="889">
        <v>3.2055640848430098</v>
      </c>
      <c r="I36" s="889">
        <v>3.3020345157770801</v>
      </c>
      <c r="J36" s="889">
        <v>3.5991951671556199</v>
      </c>
      <c r="K36" s="889">
        <v>3.6961121738860898</v>
      </c>
      <c r="L36" s="889">
        <v>3.59823323393893</v>
      </c>
      <c r="M36" s="889">
        <v>3.5223144101522301</v>
      </c>
      <c r="N36" s="889">
        <v>3.7216041059410601</v>
      </c>
      <c r="O36" s="889">
        <v>3.5469610665554199</v>
      </c>
      <c r="P36" s="889">
        <v>3.4577262859236799</v>
      </c>
      <c r="Q36" s="889">
        <v>3.9195150974686901</v>
      </c>
      <c r="R36" s="889">
        <v>3.80350126505129</v>
      </c>
      <c r="S36" s="1034">
        <v>3.9293619732853098</v>
      </c>
    </row>
    <row r="37" spans="1:19" ht="25.5">
      <c r="A37" s="358" t="s">
        <v>435</v>
      </c>
      <c r="B37" s="1219"/>
      <c r="C37" s="1219"/>
      <c r="D37" s="193"/>
      <c r="E37" s="193"/>
      <c r="F37" s="193"/>
      <c r="G37" s="193"/>
      <c r="H37" s="193"/>
      <c r="I37" s="193"/>
      <c r="J37" s="193"/>
      <c r="K37" s="193"/>
      <c r="L37" s="193"/>
      <c r="M37" s="193"/>
      <c r="N37" s="193"/>
      <c r="O37" s="193"/>
      <c r="P37" s="193"/>
      <c r="Q37" s="193"/>
      <c r="R37" s="193"/>
      <c r="S37" s="1029"/>
    </row>
    <row r="38" spans="1:19" ht="22.35" customHeight="1">
      <c r="A38" s="357" t="s">
        <v>96</v>
      </c>
      <c r="B38" s="450">
        <v>6.4528383521895298</v>
      </c>
      <c r="C38" s="450">
        <v>3.7708293023694601</v>
      </c>
      <c r="D38" s="447">
        <v>2.7702037604238798</v>
      </c>
      <c r="E38" s="447">
        <v>3.7692701750470099</v>
      </c>
      <c r="F38" s="447">
        <v>5.2174778348663198</v>
      </c>
      <c r="G38" s="889">
        <v>5.33283956005722</v>
      </c>
      <c r="H38" s="889">
        <v>5.3222943740352804</v>
      </c>
      <c r="I38" s="889">
        <v>5.3474279935089903</v>
      </c>
      <c r="J38" s="889">
        <v>5.4004099962597696</v>
      </c>
      <c r="K38" s="889">
        <v>5.48674597259539</v>
      </c>
      <c r="L38" s="889">
        <v>5.5580688516684997</v>
      </c>
      <c r="M38" s="889">
        <v>5.5673688638729901</v>
      </c>
      <c r="N38" s="889">
        <v>5.4997776316435401</v>
      </c>
      <c r="O38" s="889">
        <v>5.46970836705934</v>
      </c>
      <c r="P38" s="889">
        <v>5.5490559982135697</v>
      </c>
      <c r="Q38" s="889">
        <v>5.5623451860310302</v>
      </c>
      <c r="R38" s="889">
        <v>5.7543853244110696</v>
      </c>
      <c r="S38" s="1034">
        <v>5.9050539146678398</v>
      </c>
    </row>
    <row r="39" spans="1:19" ht="22.35" customHeight="1">
      <c r="A39" s="357" t="s">
        <v>431</v>
      </c>
      <c r="B39" s="450">
        <v>2.8336663623755598</v>
      </c>
      <c r="C39" s="450">
        <v>1.0627987634817699</v>
      </c>
      <c r="D39" s="447">
        <v>0.402958228173318</v>
      </c>
      <c r="E39" s="447">
        <v>2.54726339377302</v>
      </c>
      <c r="F39" s="447">
        <v>4.88764147508327</v>
      </c>
      <c r="G39" s="889">
        <v>4.6699800987789803</v>
      </c>
      <c r="H39" s="889">
        <v>4.7138862930301197</v>
      </c>
      <c r="I39" s="889">
        <v>4.7880457555126004</v>
      </c>
      <c r="J39" s="889">
        <v>4.8341372288928399</v>
      </c>
      <c r="K39" s="889">
        <v>4.6414856760324898</v>
      </c>
      <c r="L39" s="889">
        <v>4.7429168125474002</v>
      </c>
      <c r="M39" s="889">
        <v>4.6912424041123302</v>
      </c>
      <c r="N39" s="889">
        <v>4.5094303421022799</v>
      </c>
      <c r="O39" s="889">
        <v>4.5882219327835196</v>
      </c>
      <c r="P39" s="889">
        <v>4.6572863285289996</v>
      </c>
      <c r="Q39" s="889">
        <v>4.6805615250180601</v>
      </c>
      <c r="R39" s="889">
        <v>4.6211136094738698</v>
      </c>
      <c r="S39" s="1034">
        <v>4.6501038732591402</v>
      </c>
    </row>
    <row r="40" spans="1:19" ht="25.5">
      <c r="A40" s="358" t="s">
        <v>436</v>
      </c>
      <c r="B40" s="1219"/>
      <c r="C40" s="1219"/>
      <c r="D40" s="448"/>
      <c r="E40" s="448"/>
      <c r="F40" s="448"/>
      <c r="G40" s="448"/>
      <c r="H40" s="448"/>
      <c r="I40" s="448"/>
      <c r="J40" s="448"/>
      <c r="K40" s="448"/>
      <c r="L40" s="448"/>
      <c r="M40" s="448"/>
      <c r="N40" s="448"/>
      <c r="O40" s="448"/>
      <c r="P40" s="448"/>
      <c r="Q40" s="448"/>
      <c r="R40" s="448"/>
      <c r="S40" s="1030"/>
    </row>
    <row r="41" spans="1:19" ht="22.35" customHeight="1">
      <c r="A41" s="357" t="s">
        <v>96</v>
      </c>
      <c r="B41" s="450">
        <v>6.3618965657280997</v>
      </c>
      <c r="C41" s="450">
        <v>4.5206559027668796</v>
      </c>
      <c r="D41" s="449">
        <v>3.1239122814865099</v>
      </c>
      <c r="E41" s="449">
        <v>4.1104405544583402</v>
      </c>
      <c r="F41" s="449">
        <v>5.6192766291933003</v>
      </c>
      <c r="G41" s="449">
        <v>5.7526685164221396</v>
      </c>
      <c r="H41" s="449">
        <v>5.7753893585033698</v>
      </c>
      <c r="I41" s="449">
        <v>5.3084859692113398</v>
      </c>
      <c r="J41" s="449">
        <v>4.9602815563711902</v>
      </c>
      <c r="K41" s="449">
        <v>5.0402267056235797</v>
      </c>
      <c r="L41" s="449">
        <v>5.0944198329239203</v>
      </c>
      <c r="M41" s="449">
        <v>5.0957881986373401</v>
      </c>
      <c r="N41" s="449">
        <v>5.3715399448121</v>
      </c>
      <c r="O41" s="449">
        <v>5.8527532358941103</v>
      </c>
      <c r="P41" s="449">
        <v>5.9272398845865197</v>
      </c>
      <c r="Q41" s="449">
        <v>6.01003665996324</v>
      </c>
      <c r="R41" s="449">
        <v>6.0063032794583098</v>
      </c>
      <c r="S41" s="1031">
        <v>6.00851542141179</v>
      </c>
    </row>
    <row r="42" spans="1:19" ht="22.35" customHeight="1">
      <c r="A42" s="357" t="s">
        <v>431</v>
      </c>
      <c r="B42" s="450">
        <v>2.2925363402464698</v>
      </c>
      <c r="C42" s="450">
        <v>1.35854739302283</v>
      </c>
      <c r="D42" s="449">
        <v>0.56564796937197404</v>
      </c>
      <c r="E42" s="449">
        <v>2.9644213380072699</v>
      </c>
      <c r="F42" s="449">
        <v>4.461673105879</v>
      </c>
      <c r="G42" s="449">
        <v>4.8161299821851804</v>
      </c>
      <c r="H42" s="449">
        <v>4.6100171581355198</v>
      </c>
      <c r="I42" s="449">
        <v>3.3818446864661298</v>
      </c>
      <c r="J42" s="449">
        <v>4.4743960548920603</v>
      </c>
      <c r="K42" s="449">
        <v>4.4741619018238898</v>
      </c>
      <c r="L42" s="449">
        <v>4.5331614992010998</v>
      </c>
      <c r="M42" s="449">
        <v>4.3787838230594298</v>
      </c>
      <c r="N42" s="449">
        <v>4.3571536058546299</v>
      </c>
      <c r="O42" s="449">
        <v>4.2792664755805996</v>
      </c>
      <c r="P42" s="449">
        <v>3.59618666133309</v>
      </c>
      <c r="Q42" s="449">
        <v>3.4620206940888099</v>
      </c>
      <c r="R42" s="449">
        <v>3.2607799616695501</v>
      </c>
      <c r="S42" s="1031">
        <v>2.95478864806288</v>
      </c>
    </row>
    <row r="43" spans="1:19" ht="27.4" customHeight="1">
      <c r="A43" s="358" t="s">
        <v>437</v>
      </c>
      <c r="B43" s="1219"/>
      <c r="C43" s="1219"/>
      <c r="D43" s="193"/>
      <c r="E43" s="193"/>
      <c r="F43" s="193"/>
      <c r="G43" s="193"/>
      <c r="H43" s="193"/>
      <c r="I43" s="193"/>
      <c r="J43" s="193"/>
      <c r="K43" s="193"/>
      <c r="L43" s="193"/>
      <c r="M43" s="193"/>
      <c r="N43" s="193"/>
      <c r="O43" s="193"/>
      <c r="P43" s="193"/>
      <c r="Q43" s="193"/>
      <c r="R43" s="193"/>
      <c r="S43" s="1029"/>
    </row>
    <row r="44" spans="1:19" ht="22.35" customHeight="1">
      <c r="A44" s="357" t="s">
        <v>96</v>
      </c>
      <c r="B44" s="450">
        <v>6.6511808109073201</v>
      </c>
      <c r="C44" s="450">
        <v>5.8540732207853701</v>
      </c>
      <c r="D44" s="449">
        <v>3.7030095098985001</v>
      </c>
      <c r="E44" s="449">
        <v>4.8024948496595297</v>
      </c>
      <c r="F44" s="449">
        <v>5.69707673432183</v>
      </c>
      <c r="G44" s="449">
        <v>5.7664464893033802</v>
      </c>
      <c r="H44" s="449">
        <v>5.7827675505440297</v>
      </c>
      <c r="I44" s="449">
        <v>5.7401319857783699</v>
      </c>
      <c r="J44" s="449">
        <v>5.70457077930969</v>
      </c>
      <c r="K44" s="449">
        <v>5.6850500502135102</v>
      </c>
      <c r="L44" s="449">
        <v>5.6704909398381602</v>
      </c>
      <c r="M44" s="449">
        <v>5.7099971005506802</v>
      </c>
      <c r="N44" s="449">
        <v>5.2609942654522603</v>
      </c>
      <c r="O44" s="449">
        <v>3.9084886792251701</v>
      </c>
      <c r="P44" s="449">
        <v>3.6766620915283701</v>
      </c>
      <c r="Q44" s="449">
        <v>3.5367030349486899</v>
      </c>
      <c r="R44" s="449">
        <v>3.4996085363038598</v>
      </c>
      <c r="S44" s="1031">
        <v>3.4258241753688901</v>
      </c>
    </row>
    <row r="45" spans="1:19" ht="22.35" customHeight="1" thickBot="1">
      <c r="A45" s="359" t="s">
        <v>431</v>
      </c>
      <c r="B45" s="454">
        <v>1.7983196735328799</v>
      </c>
      <c r="C45" s="454">
        <v>1.4858109725847</v>
      </c>
      <c r="D45" s="453">
        <v>0.54026131628755003</v>
      </c>
      <c r="E45" s="453">
        <v>1.57707594730357</v>
      </c>
      <c r="F45" s="453">
        <v>1.46190895624808</v>
      </c>
      <c r="G45" s="453">
        <v>1.37856191421206</v>
      </c>
      <c r="H45" s="453">
        <v>1.3919201377449</v>
      </c>
      <c r="I45" s="453">
        <v>1.3454190120752401</v>
      </c>
      <c r="J45" s="453">
        <v>1.42733371893746</v>
      </c>
      <c r="K45" s="453">
        <v>1.8658148356227</v>
      </c>
      <c r="L45" s="453">
        <v>1.8792337353024999</v>
      </c>
      <c r="M45" s="453">
        <v>1.8916191403482701</v>
      </c>
      <c r="N45" s="453">
        <v>1.96069201143822</v>
      </c>
      <c r="O45" s="453">
        <v>2.0281671542856401</v>
      </c>
      <c r="P45" s="453">
        <v>2.1526665508231901</v>
      </c>
      <c r="Q45" s="453">
        <v>2.1216115355676899</v>
      </c>
      <c r="R45" s="453">
        <v>2.6093868103712201</v>
      </c>
      <c r="S45" s="1032">
        <v>2.6146619882063198</v>
      </c>
    </row>
    <row r="46" spans="1:19" ht="75" customHeight="1">
      <c r="A46" s="1415" t="s">
        <v>304</v>
      </c>
      <c r="B46" s="1416"/>
      <c r="C46" s="1416"/>
      <c r="D46" s="1416"/>
      <c r="E46" s="1416"/>
      <c r="F46" s="1416"/>
      <c r="G46" s="1416"/>
      <c r="H46" s="1416"/>
      <c r="I46" s="1416"/>
      <c r="J46" s="1416"/>
      <c r="K46" s="1416"/>
      <c r="L46" s="1416"/>
      <c r="M46" s="1416"/>
      <c r="N46" s="1416"/>
      <c r="O46" s="1416"/>
      <c r="P46" s="1416"/>
      <c r="Q46" s="1416"/>
      <c r="R46" s="1416"/>
      <c r="S46" s="1417"/>
    </row>
    <row r="47" spans="1:19" ht="22.35" customHeight="1">
      <c r="A47" s="1371" t="s">
        <v>419</v>
      </c>
      <c r="B47" s="1391" t="s">
        <v>277</v>
      </c>
      <c r="C47" s="1384" t="s">
        <v>842</v>
      </c>
      <c r="D47" s="1380">
        <v>2021</v>
      </c>
      <c r="E47" s="1380">
        <v>2022</v>
      </c>
      <c r="F47" s="1380">
        <v>2023</v>
      </c>
      <c r="G47" s="1380">
        <v>2024</v>
      </c>
      <c r="H47" s="1380"/>
      <c r="I47" s="1380"/>
      <c r="J47" s="1380"/>
      <c r="K47" s="1380"/>
      <c r="L47" s="1380"/>
      <c r="M47" s="1380"/>
      <c r="N47" s="1380"/>
      <c r="O47" s="1380"/>
      <c r="P47" s="1380"/>
      <c r="Q47" s="1380">
        <v>2025</v>
      </c>
      <c r="R47" s="1380"/>
      <c r="S47" s="1388"/>
    </row>
    <row r="48" spans="1:19" ht="22.35" customHeight="1">
      <c r="A48" s="1371"/>
      <c r="B48" s="1391"/>
      <c r="C48" s="1385"/>
      <c r="D48" s="1383"/>
      <c r="E48" s="1380"/>
      <c r="F48" s="1380"/>
      <c r="G48" s="896" t="s">
        <v>3</v>
      </c>
      <c r="H48" s="786" t="s">
        <v>4</v>
      </c>
      <c r="I48" s="786" t="s">
        <v>5</v>
      </c>
      <c r="J48" s="786" t="s">
        <v>6</v>
      </c>
      <c r="K48" s="786" t="s">
        <v>267</v>
      </c>
      <c r="L48" s="896" t="s">
        <v>7</v>
      </c>
      <c r="M48" s="896" t="s">
        <v>13</v>
      </c>
      <c r="N48" s="896" t="s">
        <v>14</v>
      </c>
      <c r="O48" s="896" t="s">
        <v>906</v>
      </c>
      <c r="P48" s="896" t="s">
        <v>0</v>
      </c>
      <c r="Q48" s="896" t="s">
        <v>1</v>
      </c>
      <c r="R48" s="896" t="s">
        <v>2</v>
      </c>
      <c r="S48" s="1139" t="s">
        <v>3</v>
      </c>
    </row>
    <row r="49" spans="1:19" ht="22.35" customHeight="1">
      <c r="A49" s="169" t="s">
        <v>430</v>
      </c>
      <c r="B49" s="1216"/>
      <c r="C49" s="1216"/>
      <c r="D49" s="1216"/>
      <c r="E49" s="1216"/>
      <c r="F49" s="1216"/>
      <c r="G49" s="1216"/>
      <c r="H49" s="1216"/>
      <c r="I49" s="1216"/>
      <c r="J49" s="1216"/>
      <c r="K49" s="1216"/>
      <c r="L49" s="1216"/>
      <c r="M49" s="1216"/>
      <c r="N49" s="1216"/>
      <c r="O49" s="1216"/>
      <c r="P49" s="1216"/>
      <c r="Q49" s="1216"/>
      <c r="R49" s="1216"/>
      <c r="S49" s="451"/>
    </row>
    <row r="50" spans="1:19" ht="22.35" customHeight="1">
      <c r="A50" s="357" t="s">
        <v>96</v>
      </c>
      <c r="B50" s="1220">
        <v>2.0237145242030299</v>
      </c>
      <c r="C50" s="1220">
        <v>1.9292864628041999</v>
      </c>
      <c r="D50" s="446">
        <v>1.6880516153746199</v>
      </c>
      <c r="E50" s="446">
        <v>1.6777207861314001</v>
      </c>
      <c r="F50" s="446">
        <v>1.5146374730391099</v>
      </c>
      <c r="G50" s="446">
        <v>1.6490060301273299</v>
      </c>
      <c r="H50" s="446">
        <v>1.6490060301273299</v>
      </c>
      <c r="I50" s="446">
        <v>1.6441616826550001</v>
      </c>
      <c r="J50" s="446">
        <v>1.60447325220783</v>
      </c>
      <c r="K50" s="446">
        <v>1.59821261222524</v>
      </c>
      <c r="L50" s="446">
        <v>1.6711683298833899</v>
      </c>
      <c r="M50" s="446">
        <v>1.6535073162193901</v>
      </c>
      <c r="N50" s="446">
        <v>1.66240831675903</v>
      </c>
      <c r="O50" s="446">
        <v>1.5641747696244901</v>
      </c>
      <c r="P50" s="446">
        <v>1.6567020702417199</v>
      </c>
      <c r="Q50" s="446">
        <v>1.64406333781282</v>
      </c>
      <c r="R50" s="446">
        <v>1.6058914113687699</v>
      </c>
      <c r="S50" s="1026">
        <v>1.6672299259968399</v>
      </c>
    </row>
    <row r="51" spans="1:19" ht="22.35" customHeight="1">
      <c r="A51" s="357" t="s">
        <v>431</v>
      </c>
      <c r="B51" s="1220">
        <v>0.365836499953196</v>
      </c>
      <c r="C51" s="1220">
        <v>0.291208490960498</v>
      </c>
      <c r="D51" s="446">
        <v>0.28804887575958299</v>
      </c>
      <c r="E51" s="446">
        <v>0.25806394080453199</v>
      </c>
      <c r="F51" s="446">
        <v>0.23589085875675</v>
      </c>
      <c r="G51" s="446">
        <v>0.22848600869056601</v>
      </c>
      <c r="H51" s="446">
        <v>0.22848600869056601</v>
      </c>
      <c r="I51" s="446">
        <v>0.233522615643593</v>
      </c>
      <c r="J51" s="446">
        <v>0.238311345124185</v>
      </c>
      <c r="K51" s="446">
        <v>0.22372703425821699</v>
      </c>
      <c r="L51" s="446">
        <v>0.21892221204121501</v>
      </c>
      <c r="M51" s="446">
        <v>0.23254605221263</v>
      </c>
      <c r="N51" s="446">
        <v>0.20213315698776399</v>
      </c>
      <c r="O51" s="446">
        <v>0.20151427806327299</v>
      </c>
      <c r="P51" s="446">
        <v>0.20567660293649101</v>
      </c>
      <c r="Q51" s="446">
        <v>0.176572493105843</v>
      </c>
      <c r="R51" s="446">
        <v>0.208200952634434</v>
      </c>
      <c r="S51" s="1026">
        <v>0.21330139102985901</v>
      </c>
    </row>
    <row r="52" spans="1:19" ht="22.35" customHeight="1">
      <c r="A52" s="169" t="s">
        <v>432</v>
      </c>
      <c r="B52" s="1220"/>
      <c r="C52" s="1220"/>
      <c r="D52" s="279"/>
      <c r="E52" s="279"/>
      <c r="F52" s="279"/>
      <c r="G52" s="279"/>
      <c r="H52" s="279"/>
      <c r="I52" s="279"/>
      <c r="J52" s="279"/>
      <c r="K52" s="279"/>
      <c r="L52" s="279"/>
      <c r="M52" s="279"/>
      <c r="N52" s="279"/>
      <c r="O52" s="279"/>
      <c r="P52" s="279"/>
      <c r="Q52" s="279"/>
      <c r="R52" s="279"/>
      <c r="S52" s="1027"/>
    </row>
    <row r="53" spans="1:19" ht="22.35" customHeight="1">
      <c r="A53" s="357" t="s">
        <v>96</v>
      </c>
      <c r="B53" s="1220">
        <v>1.6915949745911201</v>
      </c>
      <c r="C53" s="1220">
        <v>1.27717496766269</v>
      </c>
      <c r="D53" s="446">
        <v>1.0278677760400601</v>
      </c>
      <c r="E53" s="446">
        <v>0.97067968929988202</v>
      </c>
      <c r="F53" s="446">
        <v>0.96142985467935704</v>
      </c>
      <c r="G53" s="446">
        <v>0.931137243508672</v>
      </c>
      <c r="H53" s="446">
        <v>0.931137243508672</v>
      </c>
      <c r="I53" s="446">
        <v>0.93781358383508195</v>
      </c>
      <c r="J53" s="446">
        <v>0.84709068614578997</v>
      </c>
      <c r="K53" s="446">
        <v>0.82732705288289599</v>
      </c>
      <c r="L53" s="446">
        <v>0.92069789823580095</v>
      </c>
      <c r="M53" s="446">
        <v>0.90560992770144699</v>
      </c>
      <c r="N53" s="446">
        <v>0.91330656433257795</v>
      </c>
      <c r="O53" s="446">
        <v>0.92409460847207203</v>
      </c>
      <c r="P53" s="446">
        <v>0.92435297067657496</v>
      </c>
      <c r="Q53" s="446">
        <v>0.94725530371828903</v>
      </c>
      <c r="R53" s="446">
        <v>0.92181592244797395</v>
      </c>
      <c r="S53" s="1026">
        <v>0.92335312729977803</v>
      </c>
    </row>
    <row r="54" spans="1:19" ht="22.35" customHeight="1">
      <c r="A54" s="357" t="s">
        <v>431</v>
      </c>
      <c r="B54" s="1220">
        <v>0.22258762337020699</v>
      </c>
      <c r="C54" s="1220">
        <v>0.209447732466674</v>
      </c>
      <c r="D54" s="446">
        <v>0.19551877791330699</v>
      </c>
      <c r="E54" s="446">
        <v>0.29143215048659898</v>
      </c>
      <c r="F54" s="446">
        <v>0.31489412023005903</v>
      </c>
      <c r="G54" s="446">
        <v>0.26124891372774001</v>
      </c>
      <c r="H54" s="446">
        <v>0.26124891372774001</v>
      </c>
      <c r="I54" s="446">
        <v>0.35497821861219903</v>
      </c>
      <c r="J54" s="446">
        <v>0.32240319341093998</v>
      </c>
      <c r="K54" s="446">
        <v>0.33671391234054299</v>
      </c>
      <c r="L54" s="446">
        <v>0.20810994728420801</v>
      </c>
      <c r="M54" s="446">
        <v>0.20628059555360001</v>
      </c>
      <c r="N54" s="446">
        <v>0.207374590404863</v>
      </c>
      <c r="O54" s="446">
        <v>0.21307776288236199</v>
      </c>
      <c r="P54" s="446">
        <v>0.21726247832819001</v>
      </c>
      <c r="Q54" s="446">
        <v>0.211541679220075</v>
      </c>
      <c r="R54" s="446">
        <v>0.21529173538291499</v>
      </c>
      <c r="S54" s="1026">
        <v>0.21922660680828701</v>
      </c>
    </row>
    <row r="55" spans="1:19" ht="22.35" customHeight="1">
      <c r="A55" s="169" t="s">
        <v>433</v>
      </c>
      <c r="B55" s="1220"/>
      <c r="C55" s="1220"/>
      <c r="D55" s="279"/>
      <c r="E55" s="279"/>
      <c r="F55" s="279"/>
      <c r="G55" s="279"/>
      <c r="H55" s="279"/>
      <c r="I55" s="279"/>
      <c r="J55" s="279"/>
      <c r="K55" s="279"/>
      <c r="L55" s="279"/>
      <c r="M55" s="279"/>
      <c r="N55" s="279"/>
      <c r="O55" s="279"/>
      <c r="P55" s="279"/>
      <c r="Q55" s="279"/>
      <c r="R55" s="279"/>
      <c r="S55" s="1027"/>
    </row>
    <row r="56" spans="1:19" ht="25.5">
      <c r="A56" s="358" t="s">
        <v>434</v>
      </c>
      <c r="B56" s="1220"/>
      <c r="C56" s="1220"/>
      <c r="D56" s="279"/>
      <c r="E56" s="279"/>
      <c r="F56" s="279"/>
      <c r="G56" s="279"/>
      <c r="H56" s="279"/>
      <c r="I56" s="279"/>
      <c r="J56" s="279"/>
      <c r="K56" s="279"/>
      <c r="L56" s="279"/>
      <c r="M56" s="279"/>
      <c r="N56" s="279"/>
      <c r="O56" s="279"/>
      <c r="P56" s="279"/>
      <c r="Q56" s="279"/>
      <c r="R56" s="279"/>
      <c r="S56" s="1027"/>
    </row>
    <row r="57" spans="1:19" ht="22.35" customHeight="1">
      <c r="A57" s="357" t="s">
        <v>96</v>
      </c>
      <c r="B57" s="1220">
        <v>7.2891374668389499</v>
      </c>
      <c r="C57" s="1220">
        <v>5.3687508672294504</v>
      </c>
      <c r="D57" s="447">
        <v>3.40954188372895</v>
      </c>
      <c r="E57" s="447">
        <v>4.6061737676177099</v>
      </c>
      <c r="F57" s="447">
        <v>5.6387073559776697</v>
      </c>
      <c r="G57" s="447">
        <v>4.5359034798679403</v>
      </c>
      <c r="H57" s="447">
        <v>4.5359034798679403</v>
      </c>
      <c r="I57" s="447">
        <v>4.6485256366181096</v>
      </c>
      <c r="J57" s="447">
        <v>4.8137068267469303</v>
      </c>
      <c r="K57" s="447">
        <v>4.6474495521035699</v>
      </c>
      <c r="L57" s="447">
        <v>4.77452678574749</v>
      </c>
      <c r="M57" s="447">
        <v>4.6759883740939898</v>
      </c>
      <c r="N57" s="447">
        <v>4.6274138581278601</v>
      </c>
      <c r="O57" s="447">
        <v>5.2414454429514903</v>
      </c>
      <c r="P57" s="447">
        <v>5.0723025334007401</v>
      </c>
      <c r="Q57" s="447">
        <v>4.4265996859167904</v>
      </c>
      <c r="R57" s="447">
        <v>5.1379341229621902</v>
      </c>
      <c r="S57" s="1028">
        <v>5.1109838906944001</v>
      </c>
    </row>
    <row r="58" spans="1:19" ht="22.35" customHeight="1">
      <c r="A58" s="357" t="s">
        <v>431</v>
      </c>
      <c r="B58" s="1220">
        <v>3.1651608881355102</v>
      </c>
      <c r="C58" s="1220">
        <v>1.16426486317347</v>
      </c>
      <c r="D58" s="447">
        <v>0.52172407034507096</v>
      </c>
      <c r="E58" s="447">
        <v>1.3649543363182199</v>
      </c>
      <c r="F58" s="447">
        <v>6.57279500911946</v>
      </c>
      <c r="G58" s="447">
        <v>4.38712201277042</v>
      </c>
      <c r="H58" s="447">
        <v>4.38712201277042</v>
      </c>
      <c r="I58" s="447">
        <v>2.4874308045896401</v>
      </c>
      <c r="J58" s="447">
        <v>5.5073022575546204</v>
      </c>
      <c r="K58" s="447">
        <v>3.3364712927477802</v>
      </c>
      <c r="L58" s="447">
        <v>5.1538365088150497</v>
      </c>
      <c r="M58" s="447">
        <v>5.3582001499079803</v>
      </c>
      <c r="N58" s="447">
        <v>3.5746901386038599</v>
      </c>
      <c r="O58" s="447">
        <v>5.6176887844092098</v>
      </c>
      <c r="P58" s="447">
        <v>4.0000744072940604</v>
      </c>
      <c r="Q58" s="447">
        <v>3.2425714772724299</v>
      </c>
      <c r="R58" s="447">
        <v>5.3999346485496096</v>
      </c>
      <c r="S58" s="1028">
        <v>5.2197419685197</v>
      </c>
    </row>
    <row r="59" spans="1:19" ht="25.5">
      <c r="A59" s="358" t="s">
        <v>435</v>
      </c>
      <c r="B59" s="1220"/>
      <c r="C59" s="1220"/>
      <c r="D59" s="193"/>
      <c r="E59" s="193"/>
      <c r="F59" s="193"/>
      <c r="G59" s="193"/>
      <c r="H59" s="193"/>
      <c r="I59" s="193"/>
      <c r="J59" s="193"/>
      <c r="K59" s="193"/>
      <c r="L59" s="193"/>
      <c r="M59" s="193"/>
      <c r="N59" s="193"/>
      <c r="O59" s="193"/>
      <c r="P59" s="193"/>
      <c r="Q59" s="193"/>
      <c r="R59" s="193"/>
      <c r="S59" s="1029"/>
    </row>
    <row r="60" spans="1:19" ht="22.35" customHeight="1">
      <c r="A60" s="357" t="s">
        <v>96</v>
      </c>
      <c r="B60" s="1220">
        <v>7.5753016462351503</v>
      </c>
      <c r="C60" s="1220">
        <v>5.8480137224988002</v>
      </c>
      <c r="D60" s="447">
        <v>3.66324959949227</v>
      </c>
      <c r="E60" s="447">
        <v>5.2360811126233804</v>
      </c>
      <c r="F60" s="447">
        <v>5.6762902270772297</v>
      </c>
      <c r="G60" s="447">
        <v>5.8758650759637501</v>
      </c>
      <c r="H60" s="447">
        <v>5.8758650759637501</v>
      </c>
      <c r="I60" s="447">
        <v>5.8795055390468098</v>
      </c>
      <c r="J60" s="447">
        <v>5.92534065180556</v>
      </c>
      <c r="K60" s="447">
        <v>5.89721253005695</v>
      </c>
      <c r="L60" s="447">
        <v>5.9492715262787303</v>
      </c>
      <c r="M60" s="447">
        <v>5.9390236322297696</v>
      </c>
      <c r="N60" s="447">
        <v>6.0894327404197801</v>
      </c>
      <c r="O60" s="447">
        <v>6.07946353861142</v>
      </c>
      <c r="P60" s="447">
        <v>5.9771777401811503</v>
      </c>
      <c r="Q60" s="447">
        <v>4.5029302127858299</v>
      </c>
      <c r="R60" s="447">
        <v>5.5204045317882402</v>
      </c>
      <c r="S60" s="1028">
        <v>5.6571659645293</v>
      </c>
    </row>
    <row r="61" spans="1:19" ht="22.35" customHeight="1">
      <c r="A61" s="357" t="s">
        <v>431</v>
      </c>
      <c r="B61" s="1220">
        <v>1.0434314361930901</v>
      </c>
      <c r="C61" s="1220">
        <v>1.23343248985888</v>
      </c>
      <c r="D61" s="447">
        <v>0.532715833056147</v>
      </c>
      <c r="E61" s="447">
        <v>0.56191306868623103</v>
      </c>
      <c r="F61" s="447">
        <v>6.4176586647787399</v>
      </c>
      <c r="G61" s="447">
        <v>5.7350505952789304</v>
      </c>
      <c r="H61" s="447">
        <v>5.7350505952789304</v>
      </c>
      <c r="I61" s="447">
        <v>5.6882383575543303</v>
      </c>
      <c r="J61" s="447">
        <v>5.33869114908416</v>
      </c>
      <c r="K61" s="447">
        <v>5.6640071116330999</v>
      </c>
      <c r="L61" s="447">
        <v>5.6071375581882004</v>
      </c>
      <c r="M61" s="447">
        <v>5.3446692939034097</v>
      </c>
      <c r="N61" s="447">
        <v>5.5959457297493502</v>
      </c>
      <c r="O61" s="447">
        <v>5.6275053117388403</v>
      </c>
      <c r="P61" s="447">
        <v>5.6922379360256699</v>
      </c>
      <c r="Q61" s="447">
        <v>4.0341844119346302</v>
      </c>
      <c r="R61" s="447">
        <v>5.7033223935717503</v>
      </c>
      <c r="S61" s="1028">
        <v>5.7380625072999196</v>
      </c>
    </row>
    <row r="62" spans="1:19" ht="25.5">
      <c r="A62" s="358" t="s">
        <v>436</v>
      </c>
      <c r="B62" s="1220"/>
      <c r="C62" s="1220"/>
      <c r="D62" s="448"/>
      <c r="E62" s="448"/>
      <c r="F62" s="448"/>
      <c r="G62" s="448"/>
      <c r="H62" s="448"/>
      <c r="I62" s="448"/>
      <c r="J62" s="448"/>
      <c r="K62" s="448"/>
      <c r="L62" s="448"/>
      <c r="M62" s="448"/>
      <c r="N62" s="448"/>
      <c r="O62" s="448"/>
      <c r="P62" s="448"/>
      <c r="Q62" s="448"/>
      <c r="R62" s="448"/>
      <c r="S62" s="1030"/>
    </row>
    <row r="63" spans="1:19" ht="22.35" customHeight="1">
      <c r="A63" s="357" t="s">
        <v>96</v>
      </c>
      <c r="B63" s="1220">
        <v>7.7982413342293597</v>
      </c>
      <c r="C63" s="1220">
        <v>5.3023724010871396</v>
      </c>
      <c r="D63" s="449">
        <v>3.9249375566415101</v>
      </c>
      <c r="E63" s="449">
        <v>4.2197375747263202</v>
      </c>
      <c r="F63" s="449">
        <v>5.62813533906328</v>
      </c>
      <c r="G63" s="449">
        <v>5.7776332132974302</v>
      </c>
      <c r="H63" s="449">
        <v>5.7776332132974302</v>
      </c>
      <c r="I63" s="449">
        <v>5.2017874250835998</v>
      </c>
      <c r="J63" s="449">
        <v>5.3733592449177499</v>
      </c>
      <c r="K63" s="449">
        <v>5.3860966849673497</v>
      </c>
      <c r="L63" s="449">
        <v>5.6272643352712901</v>
      </c>
      <c r="M63" s="449">
        <v>5.7318426867361598</v>
      </c>
      <c r="N63" s="449">
        <v>5.8121482493201704</v>
      </c>
      <c r="O63" s="449">
        <v>6.4075072664077997</v>
      </c>
      <c r="P63" s="449">
        <v>6.5312194644700101</v>
      </c>
      <c r="Q63" s="449">
        <v>5.7175515725413701</v>
      </c>
      <c r="R63" s="449">
        <v>6.64167306019392</v>
      </c>
      <c r="S63" s="1031">
        <v>6.6739900542588098</v>
      </c>
    </row>
    <row r="64" spans="1:19" ht="22.35" customHeight="1">
      <c r="A64" s="357" t="s">
        <v>431</v>
      </c>
      <c r="B64" s="1220">
        <v>1.2728067669008001</v>
      </c>
      <c r="C64" s="1220">
        <v>0.55909852531496496</v>
      </c>
      <c r="D64" s="449">
        <v>0.53147848096453698</v>
      </c>
      <c r="E64" s="449">
        <v>0.87602946262245596</v>
      </c>
      <c r="F64" s="449">
        <v>1.15187089305734</v>
      </c>
      <c r="G64" s="449">
        <v>4.2895184788357401</v>
      </c>
      <c r="H64" s="449">
        <v>4.2895184788357401</v>
      </c>
      <c r="I64" s="449">
        <v>4.3624420241108899</v>
      </c>
      <c r="J64" s="449">
        <v>4.40638683757793</v>
      </c>
      <c r="K64" s="449">
        <v>5.73750431451864</v>
      </c>
      <c r="L64" s="449">
        <v>5.6914494192999703</v>
      </c>
      <c r="M64" s="449">
        <v>5.6728180565597102</v>
      </c>
      <c r="N64" s="449">
        <v>5.6725158444414898</v>
      </c>
      <c r="O64" s="449">
        <v>5.6861611301982604</v>
      </c>
      <c r="P64" s="449">
        <v>5.6638876475245699</v>
      </c>
      <c r="Q64" s="449">
        <v>4.1808981107568197</v>
      </c>
      <c r="R64" s="449">
        <v>5.8425995067051</v>
      </c>
      <c r="S64" s="1031">
        <v>5.8926980330607801</v>
      </c>
    </row>
    <row r="65" spans="1:19" ht="25.5">
      <c r="A65" s="358" t="s">
        <v>437</v>
      </c>
      <c r="B65" s="1220"/>
      <c r="C65" s="1220"/>
      <c r="D65" s="193"/>
      <c r="E65" s="193"/>
      <c r="F65" s="193"/>
      <c r="G65" s="193"/>
      <c r="H65" s="193"/>
      <c r="I65" s="193"/>
      <c r="J65" s="193"/>
      <c r="K65" s="193"/>
      <c r="L65" s="193"/>
      <c r="M65" s="193"/>
      <c r="N65" s="193"/>
      <c r="O65" s="193"/>
      <c r="P65" s="193"/>
      <c r="Q65" s="193"/>
      <c r="R65" s="193"/>
      <c r="S65" s="1029"/>
    </row>
    <row r="66" spans="1:19" ht="22.35" customHeight="1">
      <c r="A66" s="357" t="s">
        <v>96</v>
      </c>
      <c r="B66" s="1220">
        <v>7.3276924248633604</v>
      </c>
      <c r="C66" s="1220">
        <v>6.4218378310759201</v>
      </c>
      <c r="D66" s="449">
        <v>4.27940259192812</v>
      </c>
      <c r="E66" s="449">
        <v>5.3997972536913696</v>
      </c>
      <c r="F66" s="449">
        <v>6.4481489559899803</v>
      </c>
      <c r="G66" s="449">
        <v>6.7047776378195296</v>
      </c>
      <c r="H66" s="449">
        <v>6.7047776378195296</v>
      </c>
      <c r="I66" s="449">
        <v>6.7362737515447098</v>
      </c>
      <c r="J66" s="449">
        <v>6.7389136243860799</v>
      </c>
      <c r="K66" s="449">
        <v>6.9242611278250301</v>
      </c>
      <c r="L66" s="449">
        <v>6.7543354755601097</v>
      </c>
      <c r="M66" s="449">
        <v>6.7788139038246902</v>
      </c>
      <c r="N66" s="449">
        <v>6.6796943049042303</v>
      </c>
      <c r="O66" s="449">
        <v>6.1321661314363096</v>
      </c>
      <c r="P66" s="449">
        <v>6.1069261913867798</v>
      </c>
      <c r="Q66" s="449">
        <v>4.9751430975928699</v>
      </c>
      <c r="R66" s="449">
        <v>6.0234510453501704</v>
      </c>
      <c r="S66" s="1031">
        <v>6.0494559980818501</v>
      </c>
    </row>
    <row r="67" spans="1:19" ht="22.35" customHeight="1" thickBot="1">
      <c r="A67" s="359" t="s">
        <v>431</v>
      </c>
      <c r="B67" s="452">
        <v>1.5369297219453399</v>
      </c>
      <c r="C67" s="452">
        <v>0.98896999805382502</v>
      </c>
      <c r="D67" s="453">
        <v>0.30006902899400001</v>
      </c>
      <c r="E67" s="453">
        <v>0.25254560497490602</v>
      </c>
      <c r="F67" s="453">
        <v>3.4575712351060202</v>
      </c>
      <c r="G67" s="453">
        <v>3.4497590993422</v>
      </c>
      <c r="H67" s="453">
        <v>3.4497590993422</v>
      </c>
      <c r="I67" s="453">
        <v>3.3786967447581899</v>
      </c>
      <c r="J67" s="453">
        <v>3.3739183464013198</v>
      </c>
      <c r="K67" s="453">
        <v>2.4682884488805699</v>
      </c>
      <c r="L67" s="453">
        <v>3.1820879841910701</v>
      </c>
      <c r="M67" s="453">
        <v>3.14077673690911</v>
      </c>
      <c r="N67" s="453">
        <v>2.6129308180779098</v>
      </c>
      <c r="O67" s="453">
        <v>1.4651820527625901</v>
      </c>
      <c r="P67" s="453">
        <v>1.23695481495314</v>
      </c>
      <c r="Q67" s="453">
        <v>2.95737324986945</v>
      </c>
      <c r="R67" s="453">
        <v>1.3286804982795299</v>
      </c>
      <c r="S67" s="1032">
        <v>1.3675191005587899</v>
      </c>
    </row>
    <row r="68" spans="1:19" s="173" customFormat="1" ht="22.35" hidden="1" customHeight="1" thickBot="1">
      <c r="A68" s="1033" t="s">
        <v>246</v>
      </c>
      <c r="B68" s="356"/>
      <c r="C68" s="356"/>
      <c r="D68" s="356"/>
      <c r="E68" s="356"/>
      <c r="F68" s="356"/>
      <c r="G68" s="356"/>
      <c r="H68" s="356"/>
      <c r="I68" s="356"/>
      <c r="J68" s="356"/>
      <c r="K68" s="356"/>
      <c r="L68" s="356"/>
      <c r="M68" s="356"/>
      <c r="N68" s="356"/>
      <c r="O68" s="356"/>
      <c r="P68" s="356"/>
      <c r="Q68" s="356"/>
      <c r="R68" s="356"/>
      <c r="S68" s="1217"/>
    </row>
    <row r="69" spans="1:19" ht="75" customHeight="1">
      <c r="A69" s="1415" t="s">
        <v>305</v>
      </c>
      <c r="B69" s="1416"/>
      <c r="C69" s="1416"/>
      <c r="D69" s="1416"/>
      <c r="E69" s="1416"/>
      <c r="F69" s="1416"/>
      <c r="G69" s="1416"/>
      <c r="H69" s="1416"/>
      <c r="I69" s="1416"/>
      <c r="J69" s="1416"/>
      <c r="K69" s="1416"/>
      <c r="L69" s="1416"/>
      <c r="M69" s="1416"/>
      <c r="N69" s="1416"/>
      <c r="O69" s="1416"/>
      <c r="P69" s="1416"/>
      <c r="Q69" s="1416"/>
      <c r="R69" s="1416"/>
      <c r="S69" s="1417"/>
    </row>
    <row r="70" spans="1:19" ht="22.35" customHeight="1">
      <c r="A70" s="1371" t="s">
        <v>419</v>
      </c>
      <c r="B70" s="1391" t="s">
        <v>277</v>
      </c>
      <c r="C70" s="1384" t="s">
        <v>842</v>
      </c>
      <c r="D70" s="1380">
        <v>2021</v>
      </c>
      <c r="E70" s="1380">
        <v>2022</v>
      </c>
      <c r="F70" s="1380">
        <v>2023</v>
      </c>
      <c r="G70" s="1380">
        <v>2024</v>
      </c>
      <c r="H70" s="1380"/>
      <c r="I70" s="1380"/>
      <c r="J70" s="1380"/>
      <c r="K70" s="1380"/>
      <c r="L70" s="1380"/>
      <c r="M70" s="1380"/>
      <c r="N70" s="1380"/>
      <c r="O70" s="1380"/>
      <c r="P70" s="1380"/>
      <c r="Q70" s="1380">
        <v>2025</v>
      </c>
      <c r="R70" s="1380"/>
      <c r="S70" s="1388"/>
    </row>
    <row r="71" spans="1:19" ht="22.35" customHeight="1">
      <c r="A71" s="1371"/>
      <c r="B71" s="1391"/>
      <c r="C71" s="1385"/>
      <c r="D71" s="1383"/>
      <c r="E71" s="1380"/>
      <c r="F71" s="1380"/>
      <c r="G71" s="786" t="s">
        <v>3</v>
      </c>
      <c r="H71" s="786" t="s">
        <v>4</v>
      </c>
      <c r="I71" s="786" t="s">
        <v>5</v>
      </c>
      <c r="J71" s="786" t="s">
        <v>6</v>
      </c>
      <c r="K71" s="786" t="s">
        <v>267</v>
      </c>
      <c r="L71" s="896" t="s">
        <v>7</v>
      </c>
      <c r="M71" s="896" t="s">
        <v>13</v>
      </c>
      <c r="N71" s="896" t="s">
        <v>14</v>
      </c>
      <c r="O71" s="896" t="s">
        <v>906</v>
      </c>
      <c r="P71" s="896" t="s">
        <v>0</v>
      </c>
      <c r="Q71" s="896" t="s">
        <v>1</v>
      </c>
      <c r="R71" s="896" t="s">
        <v>2</v>
      </c>
      <c r="S71" s="1139" t="s">
        <v>3</v>
      </c>
    </row>
    <row r="72" spans="1:19" ht="22.35" customHeight="1">
      <c r="A72" s="169" t="s">
        <v>430</v>
      </c>
      <c r="B72" s="1216"/>
      <c r="C72" s="1216"/>
      <c r="D72" s="1216"/>
      <c r="E72" s="1216"/>
      <c r="F72" s="1216"/>
      <c r="G72" s="1216"/>
      <c r="H72" s="1216"/>
      <c r="I72" s="1216"/>
      <c r="J72" s="1216"/>
      <c r="K72" s="1216"/>
      <c r="L72" s="1216"/>
      <c r="M72" s="1216"/>
      <c r="N72" s="1216"/>
      <c r="O72" s="1216"/>
      <c r="P72" s="1216"/>
      <c r="Q72" s="1216"/>
      <c r="R72" s="1216"/>
      <c r="S72" s="451"/>
    </row>
    <row r="73" spans="1:19" ht="22.35" customHeight="1">
      <c r="A73" s="357" t="s">
        <v>96</v>
      </c>
      <c r="B73" s="1221">
        <v>1.97195677793249</v>
      </c>
      <c r="C73" s="1221">
        <v>1.7739332575775899</v>
      </c>
      <c r="D73" s="446">
        <v>1.5120092894103301</v>
      </c>
      <c r="E73" s="446">
        <v>1.6633424574736799</v>
      </c>
      <c r="F73" s="446">
        <v>1.95401685066273</v>
      </c>
      <c r="G73" s="446">
        <v>1.9786089118414001</v>
      </c>
      <c r="H73" s="446">
        <v>1.9786089118414001</v>
      </c>
      <c r="I73" s="446">
        <v>2.0234729958659101</v>
      </c>
      <c r="J73" s="446">
        <v>2.00981968144028</v>
      </c>
      <c r="K73" s="446">
        <v>1.97134504839542</v>
      </c>
      <c r="L73" s="446">
        <v>2.0269465377032301</v>
      </c>
      <c r="M73" s="446">
        <v>2.0336557902702599</v>
      </c>
      <c r="N73" s="446">
        <v>2.0403016906359901</v>
      </c>
      <c r="O73" s="446">
        <v>2.1892215388390599</v>
      </c>
      <c r="P73" s="446">
        <v>2.1102405470608998</v>
      </c>
      <c r="Q73" s="446">
        <v>2.0892482652266202</v>
      </c>
      <c r="R73" s="446">
        <v>2.2324787121740299</v>
      </c>
      <c r="S73" s="1026">
        <v>2.20093534461189</v>
      </c>
    </row>
    <row r="74" spans="1:19" ht="22.35" customHeight="1">
      <c r="A74" s="357" t="s">
        <v>431</v>
      </c>
      <c r="B74" s="1221">
        <v>0.57614021630041701</v>
      </c>
      <c r="C74" s="1221">
        <v>0.37856169143924501</v>
      </c>
      <c r="D74" s="446">
        <v>0.19823510743923001</v>
      </c>
      <c r="E74" s="446">
        <v>0.86123041718836102</v>
      </c>
      <c r="F74" s="446">
        <v>2.0716502500329601</v>
      </c>
      <c r="G74" s="890">
        <v>2.1315045014222198</v>
      </c>
      <c r="H74" s="890">
        <v>2.1315045014222198</v>
      </c>
      <c r="I74" s="890">
        <v>2.1382439988231101</v>
      </c>
      <c r="J74" s="890">
        <v>2.2382587942179901</v>
      </c>
      <c r="K74" s="890">
        <v>2.3219396827766299</v>
      </c>
      <c r="L74" s="890">
        <v>2.2021922733133801</v>
      </c>
      <c r="M74" s="890">
        <v>2.1741468188913999</v>
      </c>
      <c r="N74" s="890">
        <v>2.1929365887554102</v>
      </c>
      <c r="O74" s="890">
        <v>2.1094566276829299</v>
      </c>
      <c r="P74" s="890">
        <v>2.0329334173817801</v>
      </c>
      <c r="Q74" s="890">
        <v>2.1535722332843101</v>
      </c>
      <c r="R74" s="890">
        <v>2.2672067081775098</v>
      </c>
      <c r="S74" s="1035">
        <v>2.30362404867651</v>
      </c>
    </row>
    <row r="75" spans="1:19" ht="22.35" customHeight="1">
      <c r="A75" s="169" t="s">
        <v>432</v>
      </c>
      <c r="B75" s="1221"/>
      <c r="C75" s="1221"/>
      <c r="D75" s="279"/>
      <c r="E75" s="279"/>
      <c r="F75" s="279"/>
      <c r="G75" s="279"/>
      <c r="H75" s="279"/>
      <c r="I75" s="279"/>
      <c r="J75" s="279"/>
      <c r="K75" s="279"/>
      <c r="L75" s="279"/>
      <c r="M75" s="279"/>
      <c r="N75" s="279"/>
      <c r="O75" s="279"/>
      <c r="P75" s="279"/>
      <c r="Q75" s="279"/>
      <c r="R75" s="279"/>
      <c r="S75" s="1027"/>
    </row>
    <row r="76" spans="1:19" ht="22.35" customHeight="1">
      <c r="A76" s="357" t="s">
        <v>96</v>
      </c>
      <c r="B76" s="1221">
        <v>1.36650811824653</v>
      </c>
      <c r="C76" s="1221">
        <v>0.78301436545876701</v>
      </c>
      <c r="D76" s="446">
        <v>0.66885259609126102</v>
      </c>
      <c r="E76" s="446">
        <v>0.64825401842614905</v>
      </c>
      <c r="F76" s="446">
        <v>0.68916342398005404</v>
      </c>
      <c r="G76" s="446">
        <v>0.66252584964761896</v>
      </c>
      <c r="H76" s="446">
        <v>0.66252584964761896</v>
      </c>
      <c r="I76" s="446">
        <v>0.62634864824766301</v>
      </c>
      <c r="J76" s="446">
        <v>0.61936090237862496</v>
      </c>
      <c r="K76" s="446">
        <v>0.61419684045176903</v>
      </c>
      <c r="L76" s="446">
        <v>0.60876947898576295</v>
      </c>
      <c r="M76" s="446">
        <v>0.59714520758836298</v>
      </c>
      <c r="N76" s="446">
        <v>0.59727425133302103</v>
      </c>
      <c r="O76" s="446">
        <v>0.60086279418612298</v>
      </c>
      <c r="P76" s="446">
        <v>0.59826556779909801</v>
      </c>
      <c r="Q76" s="446">
        <v>0.59772775717437798</v>
      </c>
      <c r="R76" s="446">
        <v>0.59484852819748202</v>
      </c>
      <c r="S76" s="1026">
        <v>0.59958468386800101</v>
      </c>
    </row>
    <row r="77" spans="1:19" ht="22.35" customHeight="1">
      <c r="A77" s="357" t="s">
        <v>431</v>
      </c>
      <c r="B77" s="1221">
        <v>0.45800726766348998</v>
      </c>
      <c r="C77" s="1221">
        <v>0.27078619638009399</v>
      </c>
      <c r="D77" s="446">
        <v>0.15855092372889401</v>
      </c>
      <c r="E77" s="446">
        <v>0.53777865167762595</v>
      </c>
      <c r="F77" s="446">
        <v>1.07997497799371</v>
      </c>
      <c r="G77" s="446">
        <v>1.0100520934330901</v>
      </c>
      <c r="H77" s="446">
        <v>1.0100520934330901</v>
      </c>
      <c r="I77" s="446">
        <v>1.0699131168359901</v>
      </c>
      <c r="J77" s="446">
        <v>1.08806503316819</v>
      </c>
      <c r="K77" s="446">
        <v>1.0812928228972101</v>
      </c>
      <c r="L77" s="446">
        <v>1.0905427887072601</v>
      </c>
      <c r="M77" s="446">
        <v>1.08383663365667</v>
      </c>
      <c r="N77" s="446">
        <v>1.01359670079826</v>
      </c>
      <c r="O77" s="446">
        <v>1.0616431258577601</v>
      </c>
      <c r="P77" s="446">
        <v>1.07119395200609</v>
      </c>
      <c r="Q77" s="446">
        <v>1.11881344760862</v>
      </c>
      <c r="R77" s="446">
        <v>1.10034184850613</v>
      </c>
      <c r="S77" s="1026">
        <v>1.0851601490746701</v>
      </c>
    </row>
    <row r="78" spans="1:19" ht="22.35" customHeight="1">
      <c r="A78" s="169" t="s">
        <v>433</v>
      </c>
      <c r="B78" s="1221"/>
      <c r="C78" s="1221"/>
      <c r="D78" s="279"/>
      <c r="E78" s="279"/>
      <c r="F78" s="279"/>
      <c r="G78" s="279"/>
      <c r="H78" s="279"/>
      <c r="I78" s="279"/>
      <c r="J78" s="279"/>
      <c r="K78" s="279"/>
      <c r="L78" s="279"/>
      <c r="M78" s="279"/>
      <c r="N78" s="279"/>
      <c r="O78" s="279"/>
      <c r="P78" s="279"/>
      <c r="Q78" s="279"/>
      <c r="R78" s="279"/>
      <c r="S78" s="1027"/>
    </row>
    <row r="79" spans="1:19" ht="25.5">
      <c r="A79" s="358" t="s">
        <v>434</v>
      </c>
      <c r="B79" s="1221"/>
      <c r="C79" s="1221"/>
      <c r="D79" s="279"/>
      <c r="E79" s="279"/>
      <c r="F79" s="279"/>
      <c r="G79" s="279"/>
      <c r="H79" s="279"/>
      <c r="I79" s="279"/>
      <c r="J79" s="279"/>
      <c r="K79" s="279"/>
      <c r="L79" s="279"/>
      <c r="M79" s="279"/>
      <c r="N79" s="279"/>
      <c r="O79" s="279"/>
      <c r="P79" s="279"/>
      <c r="Q79" s="279"/>
      <c r="R79" s="279"/>
      <c r="S79" s="1027"/>
    </row>
    <row r="80" spans="1:19" ht="22.35" customHeight="1">
      <c r="A80" s="357" t="s">
        <v>96</v>
      </c>
      <c r="B80" s="1221">
        <v>6.9489412038492198</v>
      </c>
      <c r="C80" s="1221">
        <v>4.3467887625209798</v>
      </c>
      <c r="D80" s="447">
        <v>3.0766410366318602</v>
      </c>
      <c r="E80" s="447">
        <v>4.0409558619489996</v>
      </c>
      <c r="F80" s="447">
        <v>4.8561610387224103</v>
      </c>
      <c r="G80" s="447">
        <v>4.7519128737764698</v>
      </c>
      <c r="H80" s="447">
        <v>4.7519128737764698</v>
      </c>
      <c r="I80" s="447">
        <v>4.8788879828239802</v>
      </c>
      <c r="J80" s="447">
        <v>4.9279337516508299</v>
      </c>
      <c r="K80" s="447">
        <v>4.9478285352435201</v>
      </c>
      <c r="L80" s="447">
        <v>4.9819509657993901</v>
      </c>
      <c r="M80" s="447">
        <v>4.9683371178448397</v>
      </c>
      <c r="N80" s="447">
        <v>4.9286165702398197</v>
      </c>
      <c r="O80" s="447">
        <v>5.0856680573281796</v>
      </c>
      <c r="P80" s="447">
        <v>5.0025833330911</v>
      </c>
      <c r="Q80" s="447">
        <v>4.9947974564244699</v>
      </c>
      <c r="R80" s="447">
        <v>4.9879872373211898</v>
      </c>
      <c r="S80" s="1028">
        <v>5.0095267650134803</v>
      </c>
    </row>
    <row r="81" spans="1:19" ht="22.35" customHeight="1">
      <c r="A81" s="357" t="s">
        <v>431</v>
      </c>
      <c r="B81" s="1221">
        <v>2.09711983740078</v>
      </c>
      <c r="C81" s="1221">
        <v>0.79405682084479901</v>
      </c>
      <c r="D81" s="447">
        <v>0.40648549260142303</v>
      </c>
      <c r="E81" s="447">
        <v>2.6939004872531198</v>
      </c>
      <c r="F81" s="447">
        <v>3.8884737441738899</v>
      </c>
      <c r="G81" s="447">
        <v>3.79887070104914</v>
      </c>
      <c r="H81" s="447">
        <v>3.79887070104914</v>
      </c>
      <c r="I81" s="447">
        <v>3.9265637844724299</v>
      </c>
      <c r="J81" s="447">
        <v>4.0290781784260501</v>
      </c>
      <c r="K81" s="447">
        <v>4.0556987257494503</v>
      </c>
      <c r="L81" s="447">
        <v>3.9255427072068101</v>
      </c>
      <c r="M81" s="447">
        <v>3.7885306133724899</v>
      </c>
      <c r="N81" s="447">
        <v>3.7247791076861101</v>
      </c>
      <c r="O81" s="447">
        <v>3.8343271079485599</v>
      </c>
      <c r="P81" s="447">
        <v>3.8174386654066299</v>
      </c>
      <c r="Q81" s="447">
        <v>3.7904340037745601</v>
      </c>
      <c r="R81" s="447">
        <v>3.6180058178159502</v>
      </c>
      <c r="S81" s="1028">
        <v>3.7845547360903899</v>
      </c>
    </row>
    <row r="82" spans="1:19" ht="25.5">
      <c r="A82" s="358" t="s">
        <v>435</v>
      </c>
      <c r="B82" s="1221"/>
      <c r="C82" s="1221"/>
      <c r="D82" s="193"/>
      <c r="E82" s="193"/>
      <c r="F82" s="193"/>
      <c r="G82" s="193"/>
      <c r="H82" s="193"/>
      <c r="I82" s="193"/>
      <c r="J82" s="193"/>
      <c r="K82" s="193"/>
      <c r="L82" s="193"/>
      <c r="M82" s="193"/>
      <c r="N82" s="193"/>
      <c r="O82" s="193"/>
      <c r="P82" s="193"/>
      <c r="Q82" s="193"/>
      <c r="R82" s="193"/>
      <c r="S82" s="1029"/>
    </row>
    <row r="83" spans="1:19" ht="22.35" customHeight="1">
      <c r="A83" s="357" t="s">
        <v>96</v>
      </c>
      <c r="B83" s="1221">
        <v>7.1576194398136099</v>
      </c>
      <c r="C83" s="1221">
        <v>4.9691412664366599</v>
      </c>
      <c r="D83" s="447">
        <v>3.5237001560910501</v>
      </c>
      <c r="E83" s="447">
        <v>4.3027382460200601</v>
      </c>
      <c r="F83" s="447">
        <v>5.2071802398055</v>
      </c>
      <c r="G83" s="447">
        <v>5.1960527436417596</v>
      </c>
      <c r="H83" s="447">
        <v>5.1960527436417596</v>
      </c>
      <c r="I83" s="447">
        <v>5.2299918980939601</v>
      </c>
      <c r="J83" s="447">
        <v>5.3200641635504802</v>
      </c>
      <c r="K83" s="447">
        <v>5.3699526271813296</v>
      </c>
      <c r="L83" s="447">
        <v>5.3819435972062397</v>
      </c>
      <c r="M83" s="447">
        <v>5.3859961541716697</v>
      </c>
      <c r="N83" s="447">
        <v>5.4169034213290104</v>
      </c>
      <c r="O83" s="447">
        <v>5.51008723713701</v>
      </c>
      <c r="P83" s="447">
        <v>5.5190877275216499</v>
      </c>
      <c r="Q83" s="447">
        <v>5.54357504029411</v>
      </c>
      <c r="R83" s="447">
        <v>5.4805686378844403</v>
      </c>
      <c r="S83" s="1028">
        <v>5.5025060883852399</v>
      </c>
    </row>
    <row r="84" spans="1:19" ht="22.35" customHeight="1">
      <c r="A84" s="357" t="s">
        <v>431</v>
      </c>
      <c r="B84" s="1221">
        <v>2.4692668485476998</v>
      </c>
      <c r="C84" s="1221">
        <v>0.97582736608093601</v>
      </c>
      <c r="D84" s="447">
        <v>0.56330708257830497</v>
      </c>
      <c r="E84" s="447">
        <v>2.5528361709816001</v>
      </c>
      <c r="F84" s="447">
        <v>4.23736306543036</v>
      </c>
      <c r="G84" s="447">
        <v>4.3855823942927996</v>
      </c>
      <c r="H84" s="447">
        <v>4.3855823942927996</v>
      </c>
      <c r="I84" s="447">
        <v>4.42375209382881</v>
      </c>
      <c r="J84" s="447">
        <v>4.5188328701001899</v>
      </c>
      <c r="K84" s="447">
        <v>4.51703117847826</v>
      </c>
      <c r="L84" s="447">
        <v>4.5278474774508499</v>
      </c>
      <c r="M84" s="447">
        <v>4.4193684109399802</v>
      </c>
      <c r="N84" s="447">
        <v>4.3167478435825801</v>
      </c>
      <c r="O84" s="447">
        <v>4.2848438808765899</v>
      </c>
      <c r="P84" s="447">
        <v>4.2227864999209004</v>
      </c>
      <c r="Q84" s="447">
        <v>3.9337861355953501</v>
      </c>
      <c r="R84" s="447">
        <v>3.9249827140242601</v>
      </c>
      <c r="S84" s="1028">
        <v>3.8354471563797898</v>
      </c>
    </row>
    <row r="85" spans="1:19" ht="25.5">
      <c r="A85" s="358" t="s">
        <v>436</v>
      </c>
      <c r="B85" s="1221"/>
      <c r="C85" s="1221"/>
      <c r="D85" s="448"/>
      <c r="E85" s="448"/>
      <c r="F85" s="448"/>
      <c r="G85" s="448"/>
      <c r="H85" s="448"/>
      <c r="I85" s="448"/>
      <c r="J85" s="448"/>
      <c r="K85" s="448"/>
      <c r="L85" s="448"/>
      <c r="M85" s="448"/>
      <c r="N85" s="448"/>
      <c r="O85" s="448"/>
      <c r="P85" s="448"/>
      <c r="Q85" s="448"/>
      <c r="R85" s="448"/>
      <c r="S85" s="1030"/>
    </row>
    <row r="86" spans="1:19" ht="22.35" customHeight="1">
      <c r="A86" s="357" t="s">
        <v>96</v>
      </c>
      <c r="B86" s="1221">
        <v>7.0204042222391196</v>
      </c>
      <c r="C86" s="1221">
        <v>5.3222165255621201</v>
      </c>
      <c r="D86" s="449">
        <v>3.8142491377437699</v>
      </c>
      <c r="E86" s="449">
        <v>4.1929610821894698</v>
      </c>
      <c r="F86" s="449">
        <v>5.40113867260738</v>
      </c>
      <c r="G86" s="449">
        <v>5.6503533700741997</v>
      </c>
      <c r="H86" s="449">
        <v>5.6503533700741997</v>
      </c>
      <c r="I86" s="449">
        <v>5.5727850236357401</v>
      </c>
      <c r="J86" s="449">
        <v>5.6724700945256599</v>
      </c>
      <c r="K86" s="449">
        <v>5.6903654874269201</v>
      </c>
      <c r="L86" s="449">
        <v>5.73312341868162</v>
      </c>
      <c r="M86" s="449">
        <v>5.7601525480879703</v>
      </c>
      <c r="N86" s="449">
        <v>5.79607992080029</v>
      </c>
      <c r="O86" s="449">
        <v>5.8515367547979604</v>
      </c>
      <c r="P86" s="449">
        <v>5.8331900842758202</v>
      </c>
      <c r="Q86" s="449">
        <v>5.8378968339711497</v>
      </c>
      <c r="R86" s="449">
        <v>5.8289897868271199</v>
      </c>
      <c r="S86" s="1031">
        <v>5.8586695686842196</v>
      </c>
    </row>
    <row r="87" spans="1:19" ht="22.35" customHeight="1">
      <c r="A87" s="357" t="s">
        <v>431</v>
      </c>
      <c r="B87" s="1221">
        <v>2.2396089976234101</v>
      </c>
      <c r="C87" s="1221">
        <v>1.44562746362936</v>
      </c>
      <c r="D87" s="449">
        <v>0.67127431382991898</v>
      </c>
      <c r="E87" s="449">
        <v>1.85246611069772</v>
      </c>
      <c r="F87" s="449">
        <v>4.0091767785688504</v>
      </c>
      <c r="G87" s="449">
        <v>4.1754006051242998</v>
      </c>
      <c r="H87" s="449">
        <v>4.1754006051242998</v>
      </c>
      <c r="I87" s="449">
        <v>4.2372985916607604</v>
      </c>
      <c r="J87" s="449">
        <v>4.3019680096974398</v>
      </c>
      <c r="K87" s="449">
        <v>4.4705979438501702</v>
      </c>
      <c r="L87" s="449">
        <v>4.4935099628220803</v>
      </c>
      <c r="M87" s="449">
        <v>4.4384214055699198</v>
      </c>
      <c r="N87" s="449">
        <v>4.3900854430412197</v>
      </c>
      <c r="O87" s="449">
        <v>4.2924828006945903</v>
      </c>
      <c r="P87" s="449">
        <v>4.23356925101473</v>
      </c>
      <c r="Q87" s="449">
        <v>3.9924027249433198</v>
      </c>
      <c r="R87" s="449">
        <v>3.90839392852696</v>
      </c>
      <c r="S87" s="1031">
        <v>3.8783159961081002</v>
      </c>
    </row>
    <row r="88" spans="1:19" ht="25.5">
      <c r="A88" s="358" t="s">
        <v>437</v>
      </c>
      <c r="B88" s="1221"/>
      <c r="C88" s="1221"/>
      <c r="D88" s="193"/>
      <c r="E88" s="193"/>
      <c r="F88" s="193"/>
      <c r="G88" s="193"/>
      <c r="H88" s="193"/>
      <c r="I88" s="193"/>
      <c r="J88" s="193"/>
      <c r="K88" s="193"/>
      <c r="L88" s="193"/>
      <c r="M88" s="193"/>
      <c r="N88" s="193"/>
      <c r="O88" s="193"/>
      <c r="P88" s="193"/>
      <c r="Q88" s="193"/>
      <c r="R88" s="193"/>
      <c r="S88" s="1029"/>
    </row>
    <row r="89" spans="1:19" ht="22.35" customHeight="1">
      <c r="A89" s="357" t="s">
        <v>96</v>
      </c>
      <c r="B89" s="1221">
        <v>6.4028388192954502</v>
      </c>
      <c r="C89" s="1221">
        <v>5.4442424207484201</v>
      </c>
      <c r="D89" s="449">
        <v>4.0439208535437903</v>
      </c>
      <c r="E89" s="449">
        <v>3.9197986760475998</v>
      </c>
      <c r="F89" s="449">
        <v>4.7193169560264101</v>
      </c>
      <c r="G89" s="449">
        <v>4.94621481706666</v>
      </c>
      <c r="H89" s="449">
        <v>4.94621481706666</v>
      </c>
      <c r="I89" s="449">
        <v>5.0400679534268997</v>
      </c>
      <c r="J89" s="449">
        <v>5.11058902658859</v>
      </c>
      <c r="K89" s="449">
        <v>5.1471400317198999</v>
      </c>
      <c r="L89" s="449">
        <v>5.1852267391873497</v>
      </c>
      <c r="M89" s="449">
        <v>5.1794182468485896</v>
      </c>
      <c r="N89" s="449">
        <v>5.1989838568445101</v>
      </c>
      <c r="O89" s="449">
        <v>5.1922131442207196</v>
      </c>
      <c r="P89" s="449">
        <v>5.2721289711478896</v>
      </c>
      <c r="Q89" s="449">
        <v>5.2573952185421398</v>
      </c>
      <c r="R89" s="449">
        <v>5.2515870458617302</v>
      </c>
      <c r="S89" s="1031">
        <v>5.2656449604017999</v>
      </c>
    </row>
    <row r="90" spans="1:19" ht="22.35" customHeight="1" thickBot="1">
      <c r="A90" s="359" t="s">
        <v>431</v>
      </c>
      <c r="B90" s="147">
        <v>1.6915347589912899</v>
      </c>
      <c r="C90" s="147">
        <v>1.39740146315082</v>
      </c>
      <c r="D90" s="453">
        <v>0.80087012600714802</v>
      </c>
      <c r="E90" s="453">
        <v>2.4078628406887201</v>
      </c>
      <c r="F90" s="453">
        <v>3.9766065187087198</v>
      </c>
      <c r="G90" s="453">
        <v>3.90624859785073</v>
      </c>
      <c r="H90" s="453">
        <v>3.90624859785073</v>
      </c>
      <c r="I90" s="453">
        <v>4.0304731532333404</v>
      </c>
      <c r="J90" s="453">
        <v>4.0487414049465</v>
      </c>
      <c r="K90" s="453">
        <v>3.9944556602335699</v>
      </c>
      <c r="L90" s="453">
        <v>4.03760759800298</v>
      </c>
      <c r="M90" s="453">
        <v>4.0572674593004603</v>
      </c>
      <c r="N90" s="453">
        <v>3.9831786704560601</v>
      </c>
      <c r="O90" s="453">
        <v>3.9289619978446999</v>
      </c>
      <c r="P90" s="453">
        <v>3.9241535592833001</v>
      </c>
      <c r="Q90" s="453">
        <v>3.9439525321367199</v>
      </c>
      <c r="R90" s="453">
        <v>3.9608142154043802</v>
      </c>
      <c r="S90" s="1032">
        <v>3.95317731546863</v>
      </c>
    </row>
    <row r="91" spans="1:19" ht="75" customHeight="1">
      <c r="A91" s="1430" t="s">
        <v>722</v>
      </c>
      <c r="B91" s="1431"/>
      <c r="C91" s="1431"/>
      <c r="D91" s="1431"/>
      <c r="E91" s="1431"/>
      <c r="F91" s="1431"/>
      <c r="G91" s="1431"/>
      <c r="H91" s="1431"/>
      <c r="I91" s="1431"/>
      <c r="J91" s="1431"/>
      <c r="K91" s="1431"/>
      <c r="L91" s="1431"/>
      <c r="M91" s="1431"/>
      <c r="N91" s="1431"/>
      <c r="O91" s="1431"/>
      <c r="P91" s="1431"/>
      <c r="Q91" s="1431"/>
      <c r="R91" s="1431"/>
      <c r="S91" s="1432"/>
    </row>
    <row r="92" spans="1:19" ht="22.35" customHeight="1">
      <c r="A92" s="1371" t="s">
        <v>419</v>
      </c>
      <c r="B92" s="1391" t="s">
        <v>277</v>
      </c>
      <c r="C92" s="1384" t="s">
        <v>842</v>
      </c>
      <c r="D92" s="1380">
        <v>2021</v>
      </c>
      <c r="E92" s="1380">
        <v>2022</v>
      </c>
      <c r="F92" s="1380">
        <v>2023</v>
      </c>
      <c r="G92" s="1380">
        <v>2024</v>
      </c>
      <c r="H92" s="1380"/>
      <c r="I92" s="1380"/>
      <c r="J92" s="1380"/>
      <c r="K92" s="1380"/>
      <c r="L92" s="1380"/>
      <c r="M92" s="1380"/>
      <c r="N92" s="1380"/>
      <c r="O92" s="1380"/>
      <c r="P92" s="1380"/>
      <c r="Q92" s="1380">
        <v>2025</v>
      </c>
      <c r="R92" s="1380"/>
      <c r="S92" s="1388"/>
    </row>
    <row r="93" spans="1:19" ht="22.35" customHeight="1">
      <c r="A93" s="1371"/>
      <c r="B93" s="1391"/>
      <c r="C93" s="1385"/>
      <c r="D93" s="1383"/>
      <c r="E93" s="1380"/>
      <c r="F93" s="1380"/>
      <c r="G93" s="786" t="s">
        <v>3</v>
      </c>
      <c r="H93" s="786" t="s">
        <v>4</v>
      </c>
      <c r="I93" s="786" t="s">
        <v>5</v>
      </c>
      <c r="J93" s="786" t="s">
        <v>6</v>
      </c>
      <c r="K93" s="786" t="s">
        <v>267</v>
      </c>
      <c r="L93" s="896" t="s">
        <v>7</v>
      </c>
      <c r="M93" s="896" t="s">
        <v>13</v>
      </c>
      <c r="N93" s="896" t="s">
        <v>14</v>
      </c>
      <c r="O93" s="896" t="s">
        <v>906</v>
      </c>
      <c r="P93" s="896" t="s">
        <v>0</v>
      </c>
      <c r="Q93" s="896" t="s">
        <v>1</v>
      </c>
      <c r="R93" s="896" t="s">
        <v>2</v>
      </c>
      <c r="S93" s="1139" t="s">
        <v>3</v>
      </c>
    </row>
    <row r="94" spans="1:19" ht="22.35" customHeight="1">
      <c r="A94" s="169" t="s">
        <v>430</v>
      </c>
      <c r="B94" s="1216"/>
      <c r="C94" s="1216"/>
      <c r="D94" s="1216"/>
      <c r="E94" s="1216"/>
      <c r="F94" s="1216"/>
      <c r="G94" s="1216"/>
      <c r="H94" s="1216"/>
      <c r="I94" s="1216"/>
      <c r="J94" s="1216"/>
      <c r="K94" s="1216"/>
      <c r="L94" s="1216"/>
      <c r="M94" s="1216"/>
      <c r="N94" s="1216"/>
      <c r="O94" s="1216"/>
      <c r="P94" s="1216"/>
      <c r="Q94" s="1216"/>
      <c r="R94" s="1216"/>
      <c r="S94" s="451"/>
    </row>
    <row r="95" spans="1:19" ht="22.35" customHeight="1">
      <c r="A95" s="357" t="s">
        <v>96</v>
      </c>
      <c r="B95" s="1221">
        <v>2.5224810073795401</v>
      </c>
      <c r="C95" s="1221">
        <v>1.7215578709472199</v>
      </c>
      <c r="D95" s="446">
        <v>1.2703402826341801</v>
      </c>
      <c r="E95" s="446">
        <v>1.7635609367032901</v>
      </c>
      <c r="F95" s="446">
        <v>2.1204469896673301</v>
      </c>
      <c r="G95" s="446">
        <v>1.78985110368079</v>
      </c>
      <c r="H95" s="446">
        <v>1.78985110368079</v>
      </c>
      <c r="I95" s="446">
        <v>2.0084715791850698</v>
      </c>
      <c r="J95" s="446">
        <v>1.89850052255667</v>
      </c>
      <c r="K95" s="446">
        <v>1.9086397825641199</v>
      </c>
      <c r="L95" s="446">
        <v>1.9670789814842899</v>
      </c>
      <c r="M95" s="446">
        <v>1.7965523944912001</v>
      </c>
      <c r="N95" s="446">
        <v>1.8293990733733101</v>
      </c>
      <c r="O95" s="446">
        <v>1.8313023714149701</v>
      </c>
      <c r="P95" s="446">
        <v>1.7532726975044099</v>
      </c>
      <c r="Q95" s="446">
        <v>1.6813140473733399</v>
      </c>
      <c r="R95" s="446">
        <v>1.8116714769876601</v>
      </c>
      <c r="S95" s="1026">
        <v>1.80056542859827</v>
      </c>
    </row>
    <row r="96" spans="1:19" ht="22.35" customHeight="1">
      <c r="A96" s="357" t="s">
        <v>431</v>
      </c>
      <c r="B96" s="1221">
        <v>0.47560472186174102</v>
      </c>
      <c r="C96" s="1221">
        <v>0.24823037760723399</v>
      </c>
      <c r="D96" s="446">
        <v>4.5269804606957897E-2</v>
      </c>
      <c r="E96" s="446">
        <v>0.41573664428183998</v>
      </c>
      <c r="F96" s="446">
        <v>1.1603291009862999</v>
      </c>
      <c r="G96" s="446">
        <v>1.3119671854856301</v>
      </c>
      <c r="H96" s="446">
        <v>1.3119671854856301</v>
      </c>
      <c r="I96" s="446">
        <v>1.1728185437052501</v>
      </c>
      <c r="J96" s="446">
        <v>1.2675095651086701</v>
      </c>
      <c r="K96" s="446">
        <v>1.2622506449142701</v>
      </c>
      <c r="L96" s="446">
        <v>1.7311151337233299</v>
      </c>
      <c r="M96" s="446">
        <v>1.7636436480498201</v>
      </c>
      <c r="N96" s="446">
        <v>1.9046540999347901</v>
      </c>
      <c r="O96" s="446">
        <v>1.9872646275215</v>
      </c>
      <c r="P96" s="446">
        <v>1.9084670458533199</v>
      </c>
      <c r="Q96" s="446">
        <v>1.9123855051538801</v>
      </c>
      <c r="R96" s="446">
        <v>1.8494062142243699</v>
      </c>
      <c r="S96" s="1026">
        <v>1.8711245550434199</v>
      </c>
    </row>
    <row r="97" spans="1:19" ht="22.35" customHeight="1">
      <c r="A97" s="169" t="s">
        <v>432</v>
      </c>
      <c r="B97" s="1221"/>
      <c r="C97" s="1221"/>
      <c r="D97" s="279"/>
      <c r="E97" s="279"/>
      <c r="F97" s="279"/>
      <c r="G97" s="279"/>
      <c r="H97" s="279"/>
      <c r="I97" s="279"/>
      <c r="J97" s="279"/>
      <c r="K97" s="279"/>
      <c r="L97" s="279"/>
      <c r="M97" s="279"/>
      <c r="N97" s="279"/>
      <c r="O97" s="279"/>
      <c r="P97" s="279"/>
      <c r="Q97" s="279"/>
      <c r="R97" s="279"/>
      <c r="S97" s="1027"/>
    </row>
    <row r="98" spans="1:19" ht="22.35" customHeight="1">
      <c r="A98" s="357" t="s">
        <v>96</v>
      </c>
      <c r="B98" s="1221">
        <v>1.2765387222720901</v>
      </c>
      <c r="C98" s="1221">
        <v>1.4534757970374801</v>
      </c>
      <c r="D98" s="446">
        <v>2.1325000352568901</v>
      </c>
      <c r="E98" s="446">
        <v>2.4901684191353799</v>
      </c>
      <c r="F98" s="446">
        <v>3.2402756244629498</v>
      </c>
      <c r="G98" s="446">
        <v>3.7958625313731602</v>
      </c>
      <c r="H98" s="446">
        <v>3.7958625313731602</v>
      </c>
      <c r="I98" s="446">
        <v>3.9252326990044</v>
      </c>
      <c r="J98" s="446">
        <v>3.9813253859229398</v>
      </c>
      <c r="K98" s="446">
        <v>4.1099113969487098</v>
      </c>
      <c r="L98" s="446">
        <v>4.0832775225470597</v>
      </c>
      <c r="M98" s="446">
        <v>4.1797604943694902</v>
      </c>
      <c r="N98" s="446">
        <v>4.1815975214246803</v>
      </c>
      <c r="O98" s="446">
        <v>4.0447633366890896</v>
      </c>
      <c r="P98" s="446">
        <v>3.9964766780836198</v>
      </c>
      <c r="Q98" s="446">
        <v>3.5711204557160201</v>
      </c>
      <c r="R98" s="446">
        <v>3.7765775385925</v>
      </c>
      <c r="S98" s="1026">
        <v>3.7846228875585401</v>
      </c>
    </row>
    <row r="99" spans="1:19" ht="22.35" customHeight="1">
      <c r="A99" s="357" t="s">
        <v>431</v>
      </c>
      <c r="B99" s="1221">
        <v>0.195910380140216</v>
      </c>
      <c r="C99" s="1221">
        <v>0.25249483454338401</v>
      </c>
      <c r="D99" s="446">
        <v>0.18073230095684101</v>
      </c>
      <c r="E99" s="446">
        <v>0.84039840186610804</v>
      </c>
      <c r="F99" s="446">
        <v>0.298064967740932</v>
      </c>
      <c r="G99" s="446">
        <v>1.945127760756</v>
      </c>
      <c r="H99" s="446">
        <v>1.945127760756</v>
      </c>
      <c r="I99" s="446">
        <v>3.0300224891085601</v>
      </c>
      <c r="J99" s="446">
        <v>3.0685388012497601</v>
      </c>
      <c r="K99" s="446">
        <v>2.7739191207430598</v>
      </c>
      <c r="L99" s="446">
        <v>2.9736649195412701</v>
      </c>
      <c r="M99" s="446">
        <v>3.13454070726499</v>
      </c>
      <c r="N99" s="446">
        <v>3.2956313280446601</v>
      </c>
      <c r="O99" s="446">
        <v>0.61902593220340796</v>
      </c>
      <c r="P99" s="446">
        <v>0.63950415171768804</v>
      </c>
      <c r="Q99" s="446">
        <v>0.44771897568691599</v>
      </c>
      <c r="R99" s="446">
        <v>0.42224580883027202</v>
      </c>
      <c r="S99" s="1026">
        <v>0.45048070685359098</v>
      </c>
    </row>
    <row r="100" spans="1:19" ht="22.35" customHeight="1">
      <c r="A100" s="169" t="s">
        <v>433</v>
      </c>
      <c r="B100" s="1221"/>
      <c r="C100" s="1221"/>
      <c r="D100" s="279"/>
      <c r="E100" s="279"/>
      <c r="F100" s="279"/>
      <c r="G100" s="279"/>
      <c r="H100" s="279"/>
      <c r="I100" s="279"/>
      <c r="J100" s="279"/>
      <c r="K100" s="279"/>
      <c r="L100" s="279"/>
      <c r="M100" s="279"/>
      <c r="N100" s="279"/>
      <c r="O100" s="279"/>
      <c r="P100" s="279"/>
      <c r="Q100" s="279"/>
      <c r="R100" s="279"/>
      <c r="S100" s="1027"/>
    </row>
    <row r="101" spans="1:19" ht="25.5">
      <c r="A101" s="358" t="s">
        <v>434</v>
      </c>
      <c r="B101" s="1221"/>
      <c r="C101" s="1221"/>
      <c r="D101" s="279"/>
      <c r="E101" s="279"/>
      <c r="F101" s="279"/>
      <c r="G101" s="279"/>
      <c r="H101" s="279"/>
      <c r="I101" s="279"/>
      <c r="J101" s="279"/>
      <c r="K101" s="279"/>
      <c r="L101" s="279"/>
      <c r="M101" s="279"/>
      <c r="N101" s="279"/>
      <c r="O101" s="279"/>
      <c r="P101" s="279"/>
      <c r="Q101" s="279"/>
      <c r="R101" s="279"/>
      <c r="S101" s="1027"/>
    </row>
    <row r="102" spans="1:19" ht="22.35" customHeight="1">
      <c r="A102" s="357" t="s">
        <v>96</v>
      </c>
      <c r="B102" s="1221">
        <v>6.1533507757217798</v>
      </c>
      <c r="C102" s="1221">
        <v>2.98017853748703</v>
      </c>
      <c r="D102" s="447">
        <v>2.03328530963458</v>
      </c>
      <c r="E102" s="447">
        <v>3.8623220532682199</v>
      </c>
      <c r="F102" s="447">
        <v>4.4205179539577397</v>
      </c>
      <c r="G102" s="447">
        <v>4.6196698873515203</v>
      </c>
      <c r="H102" s="447">
        <v>4.6196698873515203</v>
      </c>
      <c r="I102" s="447">
        <v>4.7917986410147702</v>
      </c>
      <c r="J102" s="447">
        <v>4.71070392218307</v>
      </c>
      <c r="K102" s="447">
        <v>4.6888647868082796</v>
      </c>
      <c r="L102" s="447">
        <v>4.5537656166733003</v>
      </c>
      <c r="M102" s="447">
        <v>4.5854596367196603</v>
      </c>
      <c r="N102" s="447">
        <v>4.4880028935241798</v>
      </c>
      <c r="O102" s="447">
        <v>4.4525247546308702</v>
      </c>
      <c r="P102" s="447">
        <v>4.4043956862028297</v>
      </c>
      <c r="Q102" s="447">
        <v>4.4265996859167904</v>
      </c>
      <c r="R102" s="447">
        <v>4.4555831464160898</v>
      </c>
      <c r="S102" s="1028">
        <v>4.3378820105112101</v>
      </c>
    </row>
    <row r="103" spans="1:19" ht="22.35" customHeight="1">
      <c r="A103" s="357" t="s">
        <v>431</v>
      </c>
      <c r="B103" s="1221">
        <v>2.0674885298734398</v>
      </c>
      <c r="C103" s="1221">
        <v>0.13279454063870499</v>
      </c>
      <c r="D103" s="447">
        <v>0.241079926184258</v>
      </c>
      <c r="E103" s="447">
        <v>2.9692006159600899</v>
      </c>
      <c r="F103" s="447">
        <v>3.59110161789292</v>
      </c>
      <c r="G103" s="447">
        <v>3.5080169526123801</v>
      </c>
      <c r="H103" s="447">
        <v>3.5080169526123801</v>
      </c>
      <c r="I103" s="447">
        <v>4.0819987437071799</v>
      </c>
      <c r="J103" s="447">
        <v>3.8314898796760199</v>
      </c>
      <c r="K103" s="447">
        <v>3.9408682851235302</v>
      </c>
      <c r="L103" s="447">
        <v>3.6923200335139299</v>
      </c>
      <c r="M103" s="447">
        <v>3.66918287765934</v>
      </c>
      <c r="N103" s="447">
        <v>3.51104089004542</v>
      </c>
      <c r="O103" s="447">
        <v>3.3478552378646298</v>
      </c>
      <c r="P103" s="447">
        <v>3.29795990114757</v>
      </c>
      <c r="Q103" s="447">
        <v>3.2425714772724299</v>
      </c>
      <c r="R103" s="447">
        <v>3.20700195752302</v>
      </c>
      <c r="S103" s="1028">
        <v>3.2166069512475501</v>
      </c>
    </row>
    <row r="104" spans="1:19" ht="25.5">
      <c r="A104" s="358" t="s">
        <v>435</v>
      </c>
      <c r="B104" s="1221"/>
      <c r="C104" s="1221"/>
      <c r="D104" s="193"/>
      <c r="E104" s="193"/>
      <c r="F104" s="193"/>
      <c r="G104" s="193"/>
      <c r="H104" s="193"/>
      <c r="I104" s="193"/>
      <c r="J104" s="193"/>
      <c r="K104" s="193"/>
      <c r="L104" s="193"/>
      <c r="M104" s="193"/>
      <c r="N104" s="193"/>
      <c r="O104" s="193"/>
      <c r="P104" s="193"/>
      <c r="Q104" s="193"/>
      <c r="R104" s="193"/>
      <c r="S104" s="1029"/>
    </row>
    <row r="105" spans="1:19" ht="22.35" customHeight="1">
      <c r="A105" s="357" t="s">
        <v>96</v>
      </c>
      <c r="B105" s="1221">
        <v>6.9007655583000798</v>
      </c>
      <c r="C105" s="1221">
        <v>4.0368250478631298</v>
      </c>
      <c r="D105" s="447">
        <v>2.7413823885375899</v>
      </c>
      <c r="E105" s="447">
        <v>3.7876738043197702</v>
      </c>
      <c r="F105" s="447">
        <v>4.3094163919801298</v>
      </c>
      <c r="G105" s="447">
        <v>4.6380070098116297</v>
      </c>
      <c r="H105" s="447">
        <v>4.6380070098116297</v>
      </c>
      <c r="I105" s="447">
        <v>4.7433425015788604</v>
      </c>
      <c r="J105" s="447">
        <v>4.7499262811170899</v>
      </c>
      <c r="K105" s="447">
        <v>4.6932888625177096</v>
      </c>
      <c r="L105" s="447">
        <v>4.6850311779145102</v>
      </c>
      <c r="M105" s="447">
        <v>4.6398401747999998</v>
      </c>
      <c r="N105" s="447">
        <v>4.59581672613748</v>
      </c>
      <c r="O105" s="447">
        <v>4.4541220729205797</v>
      </c>
      <c r="P105" s="447">
        <v>4.5269530739327504</v>
      </c>
      <c r="Q105" s="447">
        <v>4.5029302127858299</v>
      </c>
      <c r="R105" s="447">
        <v>4.4830981013346101</v>
      </c>
      <c r="S105" s="1028">
        <v>4.4637459256701897</v>
      </c>
    </row>
    <row r="106" spans="1:19" ht="22.35" customHeight="1">
      <c r="A106" s="357" t="s">
        <v>431</v>
      </c>
      <c r="B106" s="1221">
        <v>1.9662942759702</v>
      </c>
      <c r="C106" s="1221">
        <v>0.36960396367814002</v>
      </c>
      <c r="D106" s="447">
        <v>0.16541099485837199</v>
      </c>
      <c r="E106" s="447">
        <v>3.2096600595024198</v>
      </c>
      <c r="F106" s="447">
        <v>3.9975389049869898</v>
      </c>
      <c r="G106" s="447">
        <v>4.1035015674933204</v>
      </c>
      <c r="H106" s="447">
        <v>4.1035015674933204</v>
      </c>
      <c r="I106" s="447">
        <v>4.0804271252006901</v>
      </c>
      <c r="J106" s="447">
        <v>4.2319639946432499</v>
      </c>
      <c r="K106" s="447">
        <v>4.2552501143953796</v>
      </c>
      <c r="L106" s="447">
        <v>4.2183806276295401</v>
      </c>
      <c r="M106" s="447">
        <v>4.04867305499599</v>
      </c>
      <c r="N106" s="447">
        <v>3.6316976863429402</v>
      </c>
      <c r="O106" s="447">
        <v>3.83374494865074</v>
      </c>
      <c r="P106" s="447">
        <v>3.8263967000867298</v>
      </c>
      <c r="Q106" s="447">
        <v>4.0341844119346302</v>
      </c>
      <c r="R106" s="447">
        <v>3.4383811550205601</v>
      </c>
      <c r="S106" s="1028">
        <v>3.3722110154789302</v>
      </c>
    </row>
    <row r="107" spans="1:19" ht="25.5">
      <c r="A107" s="358" t="s">
        <v>436</v>
      </c>
      <c r="B107" s="1221"/>
      <c r="C107" s="1221"/>
      <c r="D107" s="448"/>
      <c r="E107" s="448"/>
      <c r="F107" s="448"/>
      <c r="G107" s="448"/>
      <c r="H107" s="448"/>
      <c r="I107" s="448"/>
      <c r="J107" s="448"/>
      <c r="K107" s="448"/>
      <c r="L107" s="448"/>
      <c r="M107" s="448"/>
      <c r="N107" s="448"/>
      <c r="O107" s="448"/>
      <c r="P107" s="448"/>
      <c r="Q107" s="448"/>
      <c r="R107" s="448"/>
      <c r="S107" s="1030"/>
    </row>
    <row r="108" spans="1:19" ht="22.35" customHeight="1">
      <c r="A108" s="357" t="s">
        <v>96</v>
      </c>
      <c r="B108" s="1221">
        <v>7.0238352296278501</v>
      </c>
      <c r="C108" s="1221">
        <v>4.4994611623842502</v>
      </c>
      <c r="D108" s="449">
        <v>3.4016100390655901</v>
      </c>
      <c r="E108" s="449">
        <v>4.1261015790905704</v>
      </c>
      <c r="F108" s="449">
        <v>4.7395742767703704</v>
      </c>
      <c r="G108" s="449">
        <v>5.1951601617210796</v>
      </c>
      <c r="H108" s="449">
        <v>5.1951601617210796</v>
      </c>
      <c r="I108" s="449">
        <v>5.4974013772635599</v>
      </c>
      <c r="J108" s="449">
        <v>5.6050753059750198</v>
      </c>
      <c r="K108" s="449">
        <v>5.7069331299674104</v>
      </c>
      <c r="L108" s="449">
        <v>5.8192116199501198</v>
      </c>
      <c r="M108" s="449">
        <v>5.8022787855002296</v>
      </c>
      <c r="N108" s="449">
        <v>5.7978741081700997</v>
      </c>
      <c r="O108" s="449">
        <v>5.8048850408151198</v>
      </c>
      <c r="P108" s="449">
        <v>5.7624108017331697</v>
      </c>
      <c r="Q108" s="449">
        <v>5.7175515725413701</v>
      </c>
      <c r="R108" s="449">
        <v>5.6990493518097196</v>
      </c>
      <c r="S108" s="1031">
        <v>5.56375871952919</v>
      </c>
    </row>
    <row r="109" spans="1:19" ht="22.35" customHeight="1">
      <c r="A109" s="357" t="s">
        <v>431</v>
      </c>
      <c r="B109" s="1221">
        <v>2.1573982450498601</v>
      </c>
      <c r="C109" s="1221">
        <v>0.40432436346045603</v>
      </c>
      <c r="D109" s="449">
        <v>0.37573209444456201</v>
      </c>
      <c r="E109" s="449">
        <v>2.65427462708969</v>
      </c>
      <c r="F109" s="449">
        <v>3.9856990544373301</v>
      </c>
      <c r="G109" s="449">
        <v>3.8390071132321402</v>
      </c>
      <c r="H109" s="449">
        <v>3.8390071132321402</v>
      </c>
      <c r="I109" s="449">
        <v>4.0967784161708698</v>
      </c>
      <c r="J109" s="449">
        <v>4.1767775839921297</v>
      </c>
      <c r="K109" s="449">
        <v>4.2833406355848602</v>
      </c>
      <c r="L109" s="449">
        <v>4.21906461299774</v>
      </c>
      <c r="M109" s="449">
        <v>4.0995129022752499</v>
      </c>
      <c r="N109" s="449">
        <v>4.1860645374179297</v>
      </c>
      <c r="O109" s="449">
        <v>4.2772069552499197</v>
      </c>
      <c r="P109" s="449">
        <v>4.2365042991897903</v>
      </c>
      <c r="Q109" s="449">
        <v>4.1808981107568197</v>
      </c>
      <c r="R109" s="449">
        <v>4.1879864650502396</v>
      </c>
      <c r="S109" s="1031">
        <v>4.2063431566054197</v>
      </c>
    </row>
    <row r="110" spans="1:19" ht="25.5">
      <c r="A110" s="358" t="s">
        <v>437</v>
      </c>
      <c r="B110" s="1221"/>
      <c r="C110" s="1221"/>
      <c r="D110" s="193"/>
      <c r="E110" s="193"/>
      <c r="F110" s="193"/>
      <c r="G110" s="193"/>
      <c r="H110" s="193"/>
      <c r="I110" s="193"/>
      <c r="J110" s="193"/>
      <c r="K110" s="193"/>
      <c r="L110" s="193"/>
      <c r="M110" s="193"/>
      <c r="N110" s="193"/>
      <c r="O110" s="193"/>
      <c r="P110" s="193"/>
      <c r="Q110" s="193"/>
      <c r="R110" s="193"/>
      <c r="S110" s="1029"/>
    </row>
    <row r="111" spans="1:19" ht="22.35" customHeight="1">
      <c r="A111" s="357" t="s">
        <v>96</v>
      </c>
      <c r="B111" s="1221">
        <v>6.6146337277943896</v>
      </c>
      <c r="C111" s="1221">
        <v>4.7079824808070301</v>
      </c>
      <c r="D111" s="449">
        <v>3.51437165881803</v>
      </c>
      <c r="E111" s="449">
        <v>4.0649928291244999</v>
      </c>
      <c r="F111" s="449">
        <v>5.4310867619448198</v>
      </c>
      <c r="G111" s="449">
        <v>5.1157844160627004</v>
      </c>
      <c r="H111" s="449">
        <v>5.1157844160627004</v>
      </c>
      <c r="I111" s="449">
        <v>5.0696516463589703</v>
      </c>
      <c r="J111" s="449">
        <v>5.0871441962106001</v>
      </c>
      <c r="K111" s="449">
        <v>5.08893285022741</v>
      </c>
      <c r="L111" s="449">
        <v>5.1103392362773601</v>
      </c>
      <c r="M111" s="449">
        <v>5.1260020246898197</v>
      </c>
      <c r="N111" s="449">
        <v>5.1388858759326999</v>
      </c>
      <c r="O111" s="449">
        <v>5.0415919049442497</v>
      </c>
      <c r="P111" s="449">
        <v>4.9992797148572503</v>
      </c>
      <c r="Q111" s="449">
        <v>4.9751430975928699</v>
      </c>
      <c r="R111" s="449">
        <v>4.94068809468975</v>
      </c>
      <c r="S111" s="1031">
        <v>4.9035686995367298</v>
      </c>
    </row>
    <row r="112" spans="1:19" ht="22.35" customHeight="1" thickBot="1">
      <c r="A112" s="359" t="s">
        <v>431</v>
      </c>
      <c r="B112" s="147">
        <v>1.9995013798608701</v>
      </c>
      <c r="C112" s="147">
        <v>0.84336063401773098</v>
      </c>
      <c r="D112" s="453">
        <v>0.45571916499209603</v>
      </c>
      <c r="E112" s="453">
        <v>2.6899149496993</v>
      </c>
      <c r="F112" s="453">
        <v>4.3880136650063601</v>
      </c>
      <c r="G112" s="453">
        <v>3.3033701001201998</v>
      </c>
      <c r="H112" s="453">
        <v>3.3033701001201998</v>
      </c>
      <c r="I112" s="453">
        <v>3.2017642342803398</v>
      </c>
      <c r="J112" s="453">
        <v>3.1678829070178001</v>
      </c>
      <c r="K112" s="453">
        <v>3.1081965342540299</v>
      </c>
      <c r="L112" s="453">
        <v>3.0357759479538502</v>
      </c>
      <c r="M112" s="453">
        <v>2.93273168434696</v>
      </c>
      <c r="N112" s="453">
        <v>2.6654482438145402</v>
      </c>
      <c r="O112" s="453">
        <v>2.6833741703435998</v>
      </c>
      <c r="P112" s="453">
        <v>2.8349537367917401</v>
      </c>
      <c r="Q112" s="453">
        <v>2.95737324986945</v>
      </c>
      <c r="R112" s="453">
        <v>2.9011318770996199</v>
      </c>
      <c r="S112" s="1032">
        <v>2.8993631018470398</v>
      </c>
    </row>
    <row r="113" ht="22.35" customHeight="1"/>
  </sheetData>
  <mergeCells count="45">
    <mergeCell ref="G70:P70"/>
    <mergeCell ref="Q70:S70"/>
    <mergeCell ref="G92:P92"/>
    <mergeCell ref="Q92:S92"/>
    <mergeCell ref="G2:P2"/>
    <mergeCell ref="Q2:S2"/>
    <mergeCell ref="G25:P25"/>
    <mergeCell ref="Q25:S25"/>
    <mergeCell ref="G47:P47"/>
    <mergeCell ref="Q47:S47"/>
    <mergeCell ref="A24:S24"/>
    <mergeCell ref="A25:A26"/>
    <mergeCell ref="B25:B26"/>
    <mergeCell ref="C25:C26"/>
    <mergeCell ref="D25:D26"/>
    <mergeCell ref="E25:E26"/>
    <mergeCell ref="D92:D93"/>
    <mergeCell ref="A91:S91"/>
    <mergeCell ref="F92:F93"/>
    <mergeCell ref="F2:F3"/>
    <mergeCell ref="D47:D48"/>
    <mergeCell ref="C47:C48"/>
    <mergeCell ref="E47:E48"/>
    <mergeCell ref="F25:F26"/>
    <mergeCell ref="F70:F71"/>
    <mergeCell ref="A46:S46"/>
    <mergeCell ref="B47:B48"/>
    <mergeCell ref="A92:A93"/>
    <mergeCell ref="C92:C93"/>
    <mergeCell ref="E92:E93"/>
    <mergeCell ref="A69:S69"/>
    <mergeCell ref="B92:B93"/>
    <mergeCell ref="A1:S1"/>
    <mergeCell ref="A2:A3"/>
    <mergeCell ref="B2:B3"/>
    <mergeCell ref="C2:C3"/>
    <mergeCell ref="D2:D3"/>
    <mergeCell ref="E2:E3"/>
    <mergeCell ref="C70:C71"/>
    <mergeCell ref="A47:A48"/>
    <mergeCell ref="F47:F48"/>
    <mergeCell ref="B70:B71"/>
    <mergeCell ref="D70:D71"/>
    <mergeCell ref="E70:E71"/>
    <mergeCell ref="A70:A71"/>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No.04 April 2025&amp;R&amp;"Optima Italic,Italic"&amp;K000000Indonesia Banking Statistics - Vol. 23 No.04 April 2025</oddHeader>
  </headerFooter>
  <rowBreaks count="4" manualBreakCount="4">
    <brk id="23" max="16383" man="1"/>
    <brk id="45" max="16383" man="1"/>
    <brk id="68" max="16383" man="1"/>
    <brk id="90" max="16383" man="1"/>
  </rowBreaks>
  <customProperties>
    <customPr name="EpmWorksheetKeyString_GUID" r:id="rId2"/>
  </customPropertie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32"/>
  <dimension ref="A1:BC82"/>
  <sheetViews>
    <sheetView showGridLines="0" view="pageBreakPreview" topLeftCell="A40" zoomScale="80" zoomScaleNormal="100" zoomScaleSheetLayoutView="80" workbookViewId="0">
      <selection activeCell="F17" sqref="F17"/>
    </sheetView>
  </sheetViews>
  <sheetFormatPr defaultColWidth="8.77734375" defaultRowHeight="12.95" customHeight="1"/>
  <cols>
    <col min="1" max="1" width="2.77734375" style="1" customWidth="1"/>
    <col min="2" max="2" width="65" style="1" customWidth="1"/>
    <col min="3" max="4" width="7.77734375" style="2" hidden="1" customWidth="1"/>
    <col min="5" max="21" width="7.77734375" style="2" customWidth="1"/>
    <col min="22" max="22" width="15.77734375" style="1" customWidth="1"/>
    <col min="23" max="26" width="8.77734375" style="1" customWidth="1"/>
    <col min="27" max="54" width="5.21875" style="1" customWidth="1"/>
    <col min="55" max="55" width="15.77734375" style="1" customWidth="1"/>
    <col min="56" max="16384" width="8.77734375" style="1"/>
  </cols>
  <sheetData>
    <row r="1" spans="1:55" ht="5.25" customHeight="1" thickBot="1"/>
    <row r="2" spans="1:55" ht="62.1" customHeight="1">
      <c r="A2" s="1433" t="s">
        <v>818</v>
      </c>
      <c r="B2" s="1434"/>
      <c r="C2" s="1434"/>
      <c r="D2" s="1434"/>
      <c r="E2" s="1434"/>
      <c r="F2" s="1434"/>
      <c r="G2" s="1434"/>
      <c r="H2" s="1434"/>
      <c r="I2" s="1434"/>
      <c r="J2" s="1434"/>
      <c r="K2" s="1434"/>
      <c r="L2" s="1434"/>
      <c r="M2" s="1434"/>
      <c r="N2" s="1434"/>
      <c r="O2" s="1434"/>
      <c r="P2" s="1434"/>
      <c r="Q2" s="1434"/>
      <c r="R2" s="1434"/>
      <c r="S2" s="1434"/>
      <c r="T2" s="1435"/>
      <c r="V2" s="280"/>
      <c r="W2" s="280"/>
      <c r="X2" s="280"/>
      <c r="Y2" s="280"/>
      <c r="Z2" s="280"/>
      <c r="AA2" s="280"/>
      <c r="AB2" s="280"/>
      <c r="AC2" s="280"/>
      <c r="AD2" s="280"/>
      <c r="AE2" s="280"/>
      <c r="AF2" s="280"/>
      <c r="AG2" s="280"/>
      <c r="AH2" s="280"/>
      <c r="AI2" s="280"/>
      <c r="AJ2" s="280"/>
      <c r="AK2" s="280"/>
      <c r="AL2" s="280"/>
      <c r="AM2" s="280"/>
      <c r="AN2" s="280"/>
      <c r="AO2" s="280"/>
      <c r="AP2" s="280"/>
      <c r="AQ2" s="280"/>
      <c r="AR2" s="280"/>
      <c r="AS2" s="280"/>
      <c r="AT2" s="280"/>
      <c r="AU2" s="280"/>
      <c r="AV2" s="280"/>
      <c r="AW2" s="280"/>
      <c r="AX2" s="280"/>
      <c r="AY2" s="280"/>
      <c r="AZ2" s="280"/>
      <c r="BA2" s="280"/>
      <c r="BB2" s="280"/>
      <c r="BC2" s="280"/>
    </row>
    <row r="3" spans="1:55" ht="22.35" customHeight="1">
      <c r="A3" s="1420" t="s">
        <v>419</v>
      </c>
      <c r="B3" s="1421"/>
      <c r="C3" s="1391" t="s">
        <v>277</v>
      </c>
      <c r="D3" s="1384" t="s">
        <v>842</v>
      </c>
      <c r="E3" s="1380">
        <v>2021</v>
      </c>
      <c r="F3" s="1380">
        <v>2022</v>
      </c>
      <c r="G3" s="1380">
        <v>2023</v>
      </c>
      <c r="H3" s="1380">
        <v>2024</v>
      </c>
      <c r="I3" s="1380"/>
      <c r="J3" s="1380"/>
      <c r="K3" s="1380"/>
      <c r="L3" s="1380"/>
      <c r="M3" s="1380"/>
      <c r="N3" s="1380"/>
      <c r="O3" s="1380"/>
      <c r="P3" s="1380"/>
      <c r="Q3" s="1380"/>
      <c r="R3" s="1380">
        <v>2025</v>
      </c>
      <c r="S3" s="1380"/>
      <c r="T3" s="1388"/>
      <c r="V3" s="280"/>
      <c r="W3" s="280"/>
      <c r="X3" s="280"/>
      <c r="Y3" s="280"/>
      <c r="Z3" s="280"/>
      <c r="AA3" s="280"/>
      <c r="AB3" s="280"/>
      <c r="AC3" s="280"/>
      <c r="AD3" s="280"/>
      <c r="AE3" s="280"/>
      <c r="AF3" s="280"/>
      <c r="AG3" s="280"/>
      <c r="AH3" s="280"/>
      <c r="AI3" s="280"/>
      <c r="AJ3" s="280"/>
      <c r="AK3" s="280"/>
      <c r="AL3" s="280"/>
      <c r="AM3" s="280"/>
      <c r="AN3" s="280"/>
      <c r="AO3" s="280"/>
      <c r="AP3" s="280"/>
      <c r="AQ3" s="280"/>
      <c r="AR3" s="280"/>
      <c r="AS3" s="280"/>
      <c r="AT3" s="280"/>
      <c r="AU3" s="280"/>
      <c r="AV3" s="280"/>
      <c r="AW3" s="280"/>
      <c r="AX3" s="280"/>
      <c r="AY3" s="280"/>
      <c r="AZ3" s="280"/>
      <c r="BA3" s="280"/>
      <c r="BB3" s="280"/>
      <c r="BC3" s="280"/>
    </row>
    <row r="4" spans="1:55" ht="22.35" customHeight="1">
      <c r="A4" s="1420"/>
      <c r="B4" s="1421"/>
      <c r="C4" s="1391"/>
      <c r="D4" s="1385"/>
      <c r="E4" s="1383"/>
      <c r="F4" s="1380"/>
      <c r="G4" s="1380"/>
      <c r="H4" s="786" t="s">
        <v>3</v>
      </c>
      <c r="I4" s="786" t="s">
        <v>4</v>
      </c>
      <c r="J4" s="786" t="s">
        <v>5</v>
      </c>
      <c r="K4" s="786" t="s">
        <v>6</v>
      </c>
      <c r="L4" s="786" t="s">
        <v>267</v>
      </c>
      <c r="M4" s="896" t="s">
        <v>7</v>
      </c>
      <c r="N4" s="896" t="s">
        <v>13</v>
      </c>
      <c r="O4" s="896" t="s">
        <v>14</v>
      </c>
      <c r="P4" s="896" t="s">
        <v>906</v>
      </c>
      <c r="Q4" s="896" t="s">
        <v>0</v>
      </c>
      <c r="R4" s="896" t="s">
        <v>915</v>
      </c>
      <c r="S4" s="896" t="s">
        <v>2</v>
      </c>
      <c r="T4" s="1139" t="s">
        <v>3</v>
      </c>
      <c r="V4" s="280"/>
      <c r="W4" s="280"/>
      <c r="X4" s="280"/>
      <c r="Y4" s="280"/>
      <c r="Z4" s="280"/>
      <c r="AA4" s="280"/>
      <c r="AB4" s="280"/>
      <c r="AC4" s="280"/>
      <c r="AD4" s="280"/>
      <c r="AE4" s="280"/>
      <c r="AF4" s="280"/>
      <c r="AG4" s="280"/>
      <c r="AH4" s="280"/>
      <c r="AI4" s="280"/>
      <c r="AJ4" s="280"/>
      <c r="AK4" s="280"/>
      <c r="AL4" s="280"/>
      <c r="AM4" s="280"/>
      <c r="AN4" s="280"/>
      <c r="AO4" s="280"/>
      <c r="AP4" s="280"/>
      <c r="AQ4" s="280"/>
      <c r="AR4" s="280"/>
      <c r="AS4" s="280"/>
      <c r="AT4" s="280"/>
      <c r="AU4" s="280"/>
      <c r="AV4" s="280"/>
      <c r="AW4" s="280"/>
      <c r="AX4" s="280"/>
      <c r="AY4" s="280"/>
      <c r="AZ4" s="280"/>
      <c r="BA4" s="280"/>
      <c r="BB4" s="280"/>
      <c r="BC4" s="280"/>
    </row>
    <row r="5" spans="1:55" ht="10.5" customHeight="1">
      <c r="A5" s="1436" t="s">
        <v>482</v>
      </c>
      <c r="B5" s="1437"/>
      <c r="C5" s="455"/>
      <c r="D5" s="455"/>
      <c r="E5" s="912"/>
      <c r="F5" s="912"/>
      <c r="G5" s="455"/>
      <c r="H5" s="455"/>
      <c r="I5" s="455"/>
      <c r="J5" s="455"/>
      <c r="K5" s="455"/>
      <c r="T5" s="729"/>
      <c r="V5" s="280"/>
      <c r="W5" s="280"/>
      <c r="X5" s="280"/>
      <c r="Y5" s="280"/>
      <c r="Z5" s="280"/>
      <c r="AA5" s="280"/>
      <c r="AB5" s="280"/>
      <c r="AC5" s="280"/>
      <c r="AD5" s="280"/>
      <c r="AE5" s="280"/>
      <c r="AF5" s="280"/>
      <c r="AG5" s="280"/>
      <c r="AH5" s="280"/>
      <c r="AI5" s="280"/>
      <c r="AJ5" s="280"/>
      <c r="AK5" s="280"/>
      <c r="AL5" s="280"/>
      <c r="AM5" s="280"/>
      <c r="AN5" s="280"/>
      <c r="AO5" s="280"/>
      <c r="AP5" s="280"/>
      <c r="AQ5" s="280"/>
      <c r="AR5" s="280"/>
      <c r="AS5" s="280"/>
      <c r="AT5" s="280"/>
      <c r="AU5" s="280"/>
      <c r="AV5" s="280"/>
      <c r="AW5" s="280"/>
      <c r="AX5" s="280"/>
      <c r="AY5" s="280"/>
      <c r="AZ5" s="280"/>
      <c r="BA5" s="280"/>
      <c r="BB5" s="280"/>
      <c r="BC5" s="280"/>
    </row>
    <row r="6" spans="1:55" ht="10.5" customHeight="1">
      <c r="A6" s="84" t="s">
        <v>18</v>
      </c>
      <c r="B6" s="28" t="s">
        <v>483</v>
      </c>
      <c r="C6" s="456"/>
      <c r="D6" s="456"/>
      <c r="E6" s="456"/>
      <c r="F6" s="456"/>
      <c r="G6" s="456"/>
      <c r="H6" s="456"/>
      <c r="I6" s="456"/>
      <c r="J6" s="456"/>
      <c r="K6" s="456"/>
      <c r="T6" s="729"/>
      <c r="V6" s="280"/>
      <c r="W6" s="280"/>
      <c r="X6" s="280"/>
      <c r="Y6" s="280"/>
      <c r="Z6" s="280"/>
      <c r="AA6" s="280"/>
      <c r="AB6" s="280"/>
      <c r="AC6" s="280"/>
      <c r="AD6" s="280"/>
      <c r="AE6" s="280"/>
      <c r="AF6" s="280"/>
      <c r="AG6" s="280"/>
      <c r="AH6" s="280"/>
      <c r="AI6" s="280"/>
      <c r="AJ6" s="280"/>
      <c r="AK6" s="280"/>
      <c r="AL6" s="280"/>
      <c r="AM6" s="280"/>
      <c r="AN6" s="280"/>
      <c r="AO6" s="280"/>
      <c r="AP6" s="280"/>
      <c r="AQ6" s="280"/>
      <c r="AR6" s="280"/>
      <c r="AS6" s="280"/>
      <c r="AT6" s="280"/>
      <c r="AU6" s="280"/>
      <c r="AV6" s="280"/>
      <c r="AW6" s="280"/>
      <c r="AX6" s="280"/>
      <c r="AY6" s="280"/>
      <c r="AZ6" s="280"/>
      <c r="BA6" s="280"/>
      <c r="BB6" s="280"/>
      <c r="BC6" s="280"/>
    </row>
    <row r="7" spans="1:55" ht="10.5" customHeight="1">
      <c r="A7" s="84"/>
      <c r="B7" s="28" t="s">
        <v>96</v>
      </c>
      <c r="C7" s="457">
        <v>9.9206045422702296</v>
      </c>
      <c r="D7" s="457">
        <v>9.2516661653843197</v>
      </c>
      <c r="E7" s="457">
        <v>8.5214023094431699</v>
      </c>
      <c r="F7" s="457">
        <v>8.73626160443904</v>
      </c>
      <c r="G7" s="457">
        <v>9.8070098066678799</v>
      </c>
      <c r="H7" s="457">
        <v>9.7848881962132506</v>
      </c>
      <c r="I7" s="457">
        <v>9.7924290631223592</v>
      </c>
      <c r="J7" s="457">
        <v>9.7545925218617597</v>
      </c>
      <c r="K7" s="457">
        <v>9.6911917036056394</v>
      </c>
      <c r="L7" s="1222">
        <v>9.6670005989185501</v>
      </c>
      <c r="M7" s="1222">
        <v>9.6531474449375594</v>
      </c>
      <c r="N7" s="1222">
        <v>9.6335524904449201</v>
      </c>
      <c r="O7" s="1222">
        <v>9.6252801198943096</v>
      </c>
      <c r="P7" s="1222">
        <v>9.6645269780898708</v>
      </c>
      <c r="Q7" s="1222">
        <v>9.6532896068841101</v>
      </c>
      <c r="R7" s="1222">
        <v>9.629687180106</v>
      </c>
      <c r="S7" s="1222">
        <v>9.6357878843722808</v>
      </c>
      <c r="T7" s="1036">
        <v>9.5804330336803396</v>
      </c>
      <c r="V7" s="280"/>
      <c r="W7" s="280"/>
      <c r="X7" s="280"/>
      <c r="Y7" s="280"/>
      <c r="Z7" s="280"/>
      <c r="AA7" s="280"/>
      <c r="AB7" s="280"/>
      <c r="AC7" s="280"/>
      <c r="AD7" s="280"/>
      <c r="AE7" s="280"/>
      <c r="AF7" s="280"/>
      <c r="AG7" s="280"/>
      <c r="AH7" s="280"/>
      <c r="AI7" s="280"/>
      <c r="AJ7" s="280"/>
      <c r="AK7" s="280"/>
      <c r="AL7" s="280"/>
      <c r="AM7" s="280"/>
      <c r="AN7" s="280"/>
      <c r="AO7" s="280"/>
      <c r="AP7" s="280"/>
      <c r="AQ7" s="280"/>
      <c r="AR7" s="280"/>
      <c r="AS7" s="280"/>
      <c r="AT7" s="280"/>
      <c r="AU7" s="280"/>
      <c r="AV7" s="280"/>
      <c r="AW7" s="280"/>
      <c r="AX7" s="280"/>
      <c r="AY7" s="280"/>
      <c r="AZ7" s="280"/>
      <c r="BA7" s="280"/>
      <c r="BB7" s="280"/>
      <c r="BC7" s="280"/>
    </row>
    <row r="8" spans="1:55" ht="10.5" customHeight="1">
      <c r="A8" s="84"/>
      <c r="B8" s="28" t="s">
        <v>484</v>
      </c>
      <c r="C8" s="457">
        <v>4.3204475141645</v>
      </c>
      <c r="D8" s="457">
        <v>3.2648967438018399</v>
      </c>
      <c r="E8" s="457">
        <v>2.96613188495061</v>
      </c>
      <c r="F8" s="457">
        <v>5.5284764243855102</v>
      </c>
      <c r="G8" s="457">
        <v>6.0533270676108204</v>
      </c>
      <c r="H8" s="457">
        <v>6.0949352061664701</v>
      </c>
      <c r="I8" s="457">
        <v>6.1129171458588596</v>
      </c>
      <c r="J8" s="457">
        <v>6.0030474287703397</v>
      </c>
      <c r="K8" s="457">
        <v>6.0112886056378398</v>
      </c>
      <c r="L8" s="1222">
        <v>5.9927500158261404</v>
      </c>
      <c r="M8" s="1222">
        <v>5.8417881364896704</v>
      </c>
      <c r="N8" s="1222">
        <v>5.7402259734666998</v>
      </c>
      <c r="O8" s="1222">
        <v>5.6945140482336001</v>
      </c>
      <c r="P8" s="1222">
        <v>5.5663037767632702</v>
      </c>
      <c r="Q8" s="1222">
        <v>5.5466810346390396</v>
      </c>
      <c r="R8" s="1222">
        <v>5.68901915754196</v>
      </c>
      <c r="S8" s="1222">
        <v>5.6669098918145897</v>
      </c>
      <c r="T8" s="1036">
        <v>5.3389940822777397</v>
      </c>
      <c r="V8" s="280"/>
      <c r="W8" s="280"/>
      <c r="X8" s="280"/>
      <c r="Y8" s="280"/>
      <c r="Z8" s="280"/>
      <c r="AA8" s="280"/>
      <c r="AB8" s="280"/>
      <c r="AC8" s="280"/>
      <c r="AD8" s="280"/>
      <c r="AE8" s="280"/>
      <c r="AF8" s="280"/>
      <c r="AG8" s="280"/>
      <c r="AH8" s="280"/>
      <c r="AI8" s="280"/>
      <c r="AJ8" s="280"/>
      <c r="AK8" s="280"/>
      <c r="AL8" s="280"/>
      <c r="AM8" s="280"/>
      <c r="AN8" s="280"/>
      <c r="AO8" s="280"/>
      <c r="AP8" s="280"/>
      <c r="AQ8" s="280"/>
      <c r="AR8" s="280"/>
      <c r="AS8" s="280"/>
      <c r="AT8" s="280"/>
      <c r="AU8" s="280"/>
      <c r="AV8" s="280"/>
      <c r="AW8" s="280"/>
      <c r="AX8" s="280"/>
      <c r="AY8" s="280"/>
      <c r="AZ8" s="280"/>
      <c r="BA8" s="280"/>
      <c r="BB8" s="280"/>
      <c r="BC8" s="280"/>
    </row>
    <row r="9" spans="1:55" ht="10.5" customHeight="1">
      <c r="A9" s="84" t="s">
        <v>19</v>
      </c>
      <c r="B9" s="28" t="s">
        <v>485</v>
      </c>
      <c r="C9" s="1223"/>
      <c r="D9" s="1223"/>
      <c r="E9" s="1223"/>
      <c r="F9" s="1223"/>
      <c r="G9" s="1223"/>
      <c r="H9" s="1223"/>
      <c r="I9" s="1223"/>
      <c r="J9" s="1223"/>
      <c r="K9" s="1223"/>
      <c r="L9" s="1222"/>
      <c r="M9" s="1222"/>
      <c r="N9" s="1222"/>
      <c r="O9" s="1222"/>
      <c r="P9" s="1222"/>
      <c r="Q9" s="1222"/>
      <c r="R9" s="1222"/>
      <c r="S9" s="1222"/>
      <c r="T9" s="1036"/>
      <c r="V9" s="280"/>
      <c r="W9" s="280"/>
      <c r="X9" s="280"/>
      <c r="Y9" s="280"/>
      <c r="Z9" s="280"/>
      <c r="AA9" s="280"/>
      <c r="AB9" s="280"/>
      <c r="AC9" s="280"/>
      <c r="AD9" s="280"/>
      <c r="AE9" s="280"/>
      <c r="AF9" s="280"/>
      <c r="AG9" s="280"/>
      <c r="AH9" s="280"/>
      <c r="AI9" s="280"/>
      <c r="AJ9" s="280"/>
      <c r="AK9" s="280"/>
      <c r="AL9" s="280"/>
      <c r="AM9" s="280"/>
      <c r="AN9" s="280"/>
      <c r="AO9" s="280"/>
      <c r="AP9" s="280"/>
      <c r="AQ9" s="280"/>
      <c r="AR9" s="280"/>
      <c r="AS9" s="280"/>
      <c r="AT9" s="280"/>
      <c r="AU9" s="280"/>
      <c r="AV9" s="280"/>
      <c r="AW9" s="280"/>
      <c r="AX9" s="280"/>
      <c r="AY9" s="280"/>
      <c r="AZ9" s="280"/>
      <c r="BA9" s="280"/>
      <c r="BB9" s="280"/>
      <c r="BC9" s="280"/>
    </row>
    <row r="10" spans="1:55" ht="10.5" customHeight="1">
      <c r="A10" s="84"/>
      <c r="B10" s="28" t="s">
        <v>96</v>
      </c>
      <c r="C10" s="458">
        <v>10.786319291760201</v>
      </c>
      <c r="D10" s="458">
        <v>9.9211039106485206</v>
      </c>
      <c r="E10" s="458">
        <v>9.4056802079812094</v>
      </c>
      <c r="F10" s="458">
        <v>9.3827221023938794</v>
      </c>
      <c r="G10" s="458">
        <v>10.6264229671806</v>
      </c>
      <c r="H10" s="458">
        <v>10.739433617619399</v>
      </c>
      <c r="I10" s="458">
        <v>10.720473797998</v>
      </c>
      <c r="J10" s="458">
        <v>10.698899925367501</v>
      </c>
      <c r="K10" s="458">
        <v>10.662149128414001</v>
      </c>
      <c r="L10" s="1222">
        <v>10.647889764960601</v>
      </c>
      <c r="M10" s="1222">
        <v>10.6456583663606</v>
      </c>
      <c r="N10" s="1222">
        <v>10.521771977026299</v>
      </c>
      <c r="O10" s="1222">
        <v>10.6346627352886</v>
      </c>
      <c r="P10" s="1222">
        <v>10.6112690644587</v>
      </c>
      <c r="Q10" s="1222">
        <v>10.6072512753162</v>
      </c>
      <c r="R10" s="1222">
        <v>10.591659024899601</v>
      </c>
      <c r="S10" s="1222">
        <v>10.633404375818101</v>
      </c>
      <c r="T10" s="1036">
        <v>10.661864630887999</v>
      </c>
      <c r="V10" s="280"/>
      <c r="W10" s="280"/>
      <c r="X10" s="280"/>
      <c r="Y10" s="280"/>
      <c r="Z10" s="280"/>
      <c r="AA10" s="280"/>
      <c r="AB10" s="280"/>
      <c r="AC10" s="280"/>
      <c r="AD10" s="280"/>
      <c r="AE10" s="280"/>
      <c r="AF10" s="280"/>
      <c r="AG10" s="280"/>
      <c r="AH10" s="280"/>
      <c r="AI10" s="280"/>
      <c r="AJ10" s="280"/>
      <c r="AK10" s="280"/>
      <c r="AL10" s="280"/>
      <c r="AM10" s="280"/>
      <c r="AN10" s="280"/>
      <c r="AO10" s="280"/>
      <c r="AP10" s="280"/>
      <c r="AQ10" s="280"/>
      <c r="AR10" s="280"/>
      <c r="AS10" s="280"/>
      <c r="AT10" s="280"/>
      <c r="AU10" s="280"/>
      <c r="AV10" s="280"/>
      <c r="AW10" s="280"/>
      <c r="AX10" s="280"/>
      <c r="AY10" s="280"/>
      <c r="AZ10" s="280"/>
      <c r="BA10" s="280"/>
      <c r="BB10" s="280"/>
      <c r="BC10" s="280"/>
    </row>
    <row r="11" spans="1:55" ht="10.5" customHeight="1">
      <c r="A11" s="84"/>
      <c r="B11" s="28" t="s">
        <v>484</v>
      </c>
      <c r="C11" s="458">
        <v>4.6407636108603896</v>
      </c>
      <c r="D11" s="458">
        <v>4.21045711435172</v>
      </c>
      <c r="E11" s="458">
        <v>3.46905253507484</v>
      </c>
      <c r="F11" s="458">
        <v>5.6340011336156204</v>
      </c>
      <c r="G11" s="458">
        <v>6.5309403942720001</v>
      </c>
      <c r="H11" s="463">
        <v>5.69347460295202</v>
      </c>
      <c r="I11" s="463">
        <v>5.9565715240783801</v>
      </c>
      <c r="J11" s="463">
        <v>6.0300698662774304</v>
      </c>
      <c r="K11" s="463">
        <v>6.07837201051903</v>
      </c>
      <c r="L11" s="1222">
        <v>6.11860227222222</v>
      </c>
      <c r="M11" s="1222">
        <v>6.1878709911114704</v>
      </c>
      <c r="N11" s="1222">
        <v>5.96908460312084</v>
      </c>
      <c r="O11" s="1222">
        <v>5.81988154481785</v>
      </c>
      <c r="P11" s="1222">
        <v>5.8798575950348901</v>
      </c>
      <c r="Q11" s="1222">
        <v>5.8624420773864498</v>
      </c>
      <c r="R11" s="1222">
        <v>5.6999040145829998</v>
      </c>
      <c r="S11" s="1222">
        <v>5.9290676869977901</v>
      </c>
      <c r="T11" s="1036">
        <v>6.0206922754742296</v>
      </c>
      <c r="V11" s="280"/>
      <c r="W11" s="280"/>
      <c r="X11" s="280"/>
      <c r="Y11" s="280"/>
      <c r="Z11" s="280"/>
      <c r="AA11" s="280"/>
      <c r="AB11" s="280"/>
      <c r="AC11" s="280"/>
      <c r="AD11" s="280"/>
      <c r="AE11" s="280"/>
      <c r="AF11" s="280"/>
      <c r="AG11" s="280"/>
      <c r="AH11" s="280"/>
      <c r="AI11" s="280"/>
      <c r="AJ11" s="280"/>
      <c r="AK11" s="280"/>
      <c r="AL11" s="280"/>
      <c r="AM11" s="280"/>
      <c r="AN11" s="280"/>
      <c r="AO11" s="280"/>
      <c r="AP11" s="280"/>
      <c r="AQ11" s="280"/>
      <c r="AR11" s="280"/>
      <c r="AS11" s="280"/>
      <c r="AT11" s="280"/>
      <c r="AU11" s="280"/>
      <c r="AV11" s="280"/>
      <c r="AW11" s="280"/>
      <c r="AX11" s="280"/>
      <c r="AY11" s="280"/>
      <c r="AZ11" s="280"/>
      <c r="BA11" s="280"/>
      <c r="BB11" s="280"/>
      <c r="BC11" s="280"/>
    </row>
    <row r="12" spans="1:55" ht="10.5" customHeight="1">
      <c r="A12" s="84" t="s">
        <v>20</v>
      </c>
      <c r="B12" s="28" t="s">
        <v>486</v>
      </c>
      <c r="C12" s="1223"/>
      <c r="D12" s="1223"/>
      <c r="E12" s="1223"/>
      <c r="F12" s="1223"/>
      <c r="G12" s="1223"/>
      <c r="H12" s="1223"/>
      <c r="I12" s="1223"/>
      <c r="J12" s="1223"/>
      <c r="K12" s="1223"/>
      <c r="L12" s="1222"/>
      <c r="M12" s="1222"/>
      <c r="N12" s="1222"/>
      <c r="O12" s="1222"/>
      <c r="P12" s="1222"/>
      <c r="Q12" s="1222"/>
      <c r="R12" s="1222"/>
      <c r="S12" s="1222"/>
      <c r="T12" s="1036"/>
      <c r="V12" s="280"/>
      <c r="W12" s="280"/>
      <c r="X12" s="280"/>
      <c r="Y12" s="280"/>
      <c r="Z12" s="280"/>
      <c r="AA12" s="280"/>
      <c r="AB12" s="280"/>
      <c r="AC12" s="280"/>
      <c r="AD12" s="280"/>
      <c r="AE12" s="280"/>
      <c r="AF12" s="280"/>
      <c r="AG12" s="280"/>
      <c r="AH12" s="280"/>
      <c r="AI12" s="280"/>
      <c r="AJ12" s="280"/>
      <c r="AK12" s="280"/>
      <c r="AL12" s="280"/>
      <c r="AM12" s="280"/>
      <c r="AN12" s="280"/>
      <c r="AO12" s="280"/>
      <c r="AP12" s="280"/>
      <c r="AQ12" s="280"/>
      <c r="AR12" s="280"/>
      <c r="AS12" s="280"/>
      <c r="AT12" s="280"/>
      <c r="AU12" s="280"/>
      <c r="AV12" s="280"/>
      <c r="AW12" s="280"/>
      <c r="AX12" s="280"/>
      <c r="AY12" s="280"/>
      <c r="AZ12" s="280"/>
      <c r="BA12" s="280"/>
      <c r="BB12" s="280"/>
      <c r="BC12" s="280"/>
    </row>
    <row r="13" spans="1:55" ht="10.5" customHeight="1">
      <c r="A13" s="84"/>
      <c r="B13" s="28" t="s">
        <v>96</v>
      </c>
      <c r="C13" s="458">
        <v>10.6847492828503</v>
      </c>
      <c r="D13" s="458">
        <v>9.7993307460311101</v>
      </c>
      <c r="E13" s="458">
        <v>9.0104001341763809</v>
      </c>
      <c r="F13" s="458">
        <v>8.4619413446186709</v>
      </c>
      <c r="G13" s="458">
        <v>7.8697703181757603</v>
      </c>
      <c r="H13" s="458">
        <v>7.7356251413603498</v>
      </c>
      <c r="I13" s="458">
        <v>7.7944858370432399</v>
      </c>
      <c r="J13" s="458">
        <v>7.8279267592033399</v>
      </c>
      <c r="K13" s="458">
        <v>7.8286046024983396</v>
      </c>
      <c r="L13" s="1222">
        <v>7.8987953026904796</v>
      </c>
      <c r="M13" s="1222">
        <v>7.8858008512700701</v>
      </c>
      <c r="N13" s="1222">
        <v>7.9274425427566797</v>
      </c>
      <c r="O13" s="1222">
        <v>7.8348961705777702</v>
      </c>
      <c r="P13" s="1222">
        <v>7.7064832598483699</v>
      </c>
      <c r="Q13" s="1222">
        <v>7.7124627462428998</v>
      </c>
      <c r="R13" s="1222">
        <v>7.7595302334949103</v>
      </c>
      <c r="S13" s="1222">
        <v>7.8187008351453597</v>
      </c>
      <c r="T13" s="1036">
        <v>7.90592353073355</v>
      </c>
      <c r="V13" s="280"/>
      <c r="W13" s="280"/>
      <c r="X13" s="280"/>
      <c r="Y13" s="280"/>
      <c r="Z13" s="280"/>
      <c r="AA13" s="280"/>
      <c r="AB13" s="280"/>
      <c r="AC13" s="280"/>
      <c r="AD13" s="280"/>
      <c r="AE13" s="280"/>
      <c r="AF13" s="280"/>
      <c r="AG13" s="280"/>
      <c r="AH13" s="280"/>
      <c r="AI13" s="280"/>
      <c r="AJ13" s="280"/>
      <c r="AK13" s="280"/>
      <c r="AL13" s="280"/>
      <c r="AM13" s="280"/>
      <c r="AN13" s="280"/>
      <c r="AO13" s="280"/>
      <c r="AP13" s="280"/>
      <c r="AQ13" s="280"/>
      <c r="AR13" s="280"/>
      <c r="AS13" s="280"/>
      <c r="AT13" s="280"/>
      <c r="AU13" s="280"/>
      <c r="AV13" s="280"/>
      <c r="AW13" s="280"/>
      <c r="AX13" s="280"/>
      <c r="AY13" s="280"/>
      <c r="AZ13" s="280"/>
      <c r="BA13" s="280"/>
      <c r="BB13" s="280"/>
      <c r="BC13" s="280"/>
    </row>
    <row r="14" spans="1:55" ht="10.5" customHeight="1">
      <c r="A14" s="84"/>
      <c r="B14" s="28" t="s">
        <v>484</v>
      </c>
      <c r="C14" s="458">
        <v>5.1887456953495601</v>
      </c>
      <c r="D14" s="458">
        <v>4.5297145455251897</v>
      </c>
      <c r="E14" s="458">
        <v>3.8804413957395898</v>
      </c>
      <c r="F14" s="458">
        <v>6.7076396433942902</v>
      </c>
      <c r="G14" s="458">
        <v>7.5289174838872199</v>
      </c>
      <c r="H14" s="458">
        <v>7.4095142393494697</v>
      </c>
      <c r="I14" s="458">
        <v>7.3398402817503001</v>
      </c>
      <c r="J14" s="458">
        <v>7.4020592484420602</v>
      </c>
      <c r="K14" s="458">
        <v>7.4042641503750897</v>
      </c>
      <c r="L14" s="1222">
        <v>7.3768951587729203</v>
      </c>
      <c r="M14" s="1222">
        <v>7.1107332936473604</v>
      </c>
      <c r="N14" s="1222">
        <v>7.0069783821133598</v>
      </c>
      <c r="O14" s="1222">
        <v>6.9614446584796896</v>
      </c>
      <c r="P14" s="1222">
        <v>6.7354500659804</v>
      </c>
      <c r="Q14" s="1222">
        <v>6.6564285027802104</v>
      </c>
      <c r="R14" s="1222">
        <v>6.6371624937260201</v>
      </c>
      <c r="S14" s="1222">
        <v>6.5329012092890197</v>
      </c>
      <c r="T14" s="1036">
        <v>6.5022201763216696</v>
      </c>
      <c r="V14" s="280"/>
      <c r="W14" s="280"/>
      <c r="X14" s="280"/>
      <c r="Y14" s="280"/>
      <c r="Z14" s="280"/>
      <c r="AA14" s="280"/>
      <c r="AB14" s="280"/>
      <c r="AC14" s="280"/>
      <c r="AD14" s="280"/>
      <c r="AE14" s="280"/>
      <c r="AF14" s="280"/>
      <c r="AG14" s="280"/>
      <c r="AH14" s="280"/>
      <c r="AI14" s="280"/>
      <c r="AJ14" s="280"/>
      <c r="AK14" s="280"/>
      <c r="AL14" s="280"/>
      <c r="AM14" s="280"/>
      <c r="AN14" s="280"/>
      <c r="AO14" s="280"/>
      <c r="AP14" s="280"/>
      <c r="AQ14" s="280"/>
      <c r="AR14" s="280"/>
      <c r="AS14" s="280"/>
      <c r="AT14" s="280"/>
      <c r="AU14" s="280"/>
      <c r="AV14" s="280"/>
      <c r="AW14" s="280"/>
      <c r="AX14" s="280"/>
      <c r="AY14" s="280"/>
      <c r="AZ14" s="280"/>
      <c r="BA14" s="280"/>
      <c r="BB14" s="280"/>
      <c r="BC14" s="280"/>
    </row>
    <row r="15" spans="1:55" ht="10.5" customHeight="1">
      <c r="A15" s="84" t="s">
        <v>22</v>
      </c>
      <c r="B15" s="28" t="s">
        <v>487</v>
      </c>
      <c r="C15" s="1223"/>
      <c r="D15" s="1223"/>
      <c r="E15" s="1223"/>
      <c r="F15" s="1223"/>
      <c r="G15" s="1223"/>
      <c r="H15" s="1223"/>
      <c r="I15" s="1223"/>
      <c r="J15" s="1223"/>
      <c r="K15" s="1223"/>
      <c r="L15" s="1222"/>
      <c r="M15" s="1222"/>
      <c r="N15" s="1222"/>
      <c r="O15" s="1222"/>
      <c r="P15" s="1222"/>
      <c r="Q15" s="1222"/>
      <c r="R15" s="1222"/>
      <c r="S15" s="1222"/>
      <c r="T15" s="1036"/>
      <c r="V15" s="280"/>
      <c r="W15" s="280"/>
      <c r="X15" s="280"/>
      <c r="Y15" s="280"/>
      <c r="Z15" s="280"/>
      <c r="AA15" s="280"/>
      <c r="AB15" s="280"/>
      <c r="AC15" s="280"/>
      <c r="AD15" s="280"/>
      <c r="AE15" s="280"/>
      <c r="AF15" s="280"/>
      <c r="AG15" s="280"/>
      <c r="AH15" s="280"/>
      <c r="AI15" s="280"/>
      <c r="AJ15" s="280"/>
      <c r="AK15" s="280"/>
      <c r="AL15" s="280"/>
      <c r="AM15" s="280"/>
      <c r="AN15" s="280"/>
      <c r="AO15" s="280"/>
      <c r="AP15" s="280"/>
      <c r="AQ15" s="280"/>
      <c r="AR15" s="280"/>
      <c r="AS15" s="280"/>
      <c r="AT15" s="280"/>
      <c r="AU15" s="280"/>
      <c r="AV15" s="280"/>
      <c r="AW15" s="280"/>
      <c r="AX15" s="280"/>
      <c r="AY15" s="280"/>
      <c r="AZ15" s="280"/>
      <c r="BA15" s="280"/>
      <c r="BB15" s="280"/>
      <c r="BC15" s="280"/>
    </row>
    <row r="16" spans="1:55" ht="10.5" customHeight="1">
      <c r="A16" s="84"/>
      <c r="B16" s="28" t="s">
        <v>96</v>
      </c>
      <c r="C16" s="458">
        <v>9.76944358691334</v>
      </c>
      <c r="D16" s="458">
        <v>8.1920810233690098</v>
      </c>
      <c r="E16" s="458">
        <v>7.6567523321133004</v>
      </c>
      <c r="F16" s="458">
        <v>7.9332937466240097</v>
      </c>
      <c r="G16" s="458">
        <v>8.1871343535346206</v>
      </c>
      <c r="H16" s="458">
        <v>8.2492276725157208</v>
      </c>
      <c r="I16" s="458">
        <v>8.3211753260056192</v>
      </c>
      <c r="J16" s="458">
        <v>8.3290284357661903</v>
      </c>
      <c r="K16" s="458">
        <v>8.3069086484240007</v>
      </c>
      <c r="L16" s="1222">
        <v>8.2819638938440505</v>
      </c>
      <c r="M16" s="1222">
        <v>8.2864962717292592</v>
      </c>
      <c r="N16" s="1222">
        <v>8.1673511111787906</v>
      </c>
      <c r="O16" s="1222">
        <v>8.1459054171017904</v>
      </c>
      <c r="P16" s="1222">
        <v>8.11187973995772</v>
      </c>
      <c r="Q16" s="1222">
        <v>8.0978223942154397</v>
      </c>
      <c r="R16" s="1222">
        <v>8.1039607548159101</v>
      </c>
      <c r="S16" s="1222">
        <v>8.1157072675330504</v>
      </c>
      <c r="T16" s="1036">
        <v>8.1129299961207693</v>
      </c>
      <c r="V16" s="280"/>
      <c r="W16" s="280"/>
      <c r="X16" s="280"/>
      <c r="Y16" s="280"/>
      <c r="Z16" s="280"/>
      <c r="AA16" s="280"/>
      <c r="AB16" s="280"/>
      <c r="AC16" s="280"/>
      <c r="AD16" s="280"/>
      <c r="AE16" s="280"/>
      <c r="AF16" s="280"/>
      <c r="AG16" s="280"/>
      <c r="AH16" s="280"/>
      <c r="AI16" s="280"/>
      <c r="AJ16" s="280"/>
      <c r="AK16" s="280"/>
      <c r="AL16" s="280"/>
      <c r="AM16" s="280"/>
      <c r="AN16" s="280"/>
      <c r="AO16" s="280"/>
      <c r="AP16" s="280"/>
      <c r="AQ16" s="280"/>
      <c r="AR16" s="280"/>
      <c r="AS16" s="280"/>
      <c r="AT16" s="280"/>
      <c r="AU16" s="280"/>
      <c r="AV16" s="280"/>
      <c r="AW16" s="280"/>
      <c r="AX16" s="280"/>
      <c r="AY16" s="280"/>
      <c r="AZ16" s="280"/>
      <c r="BA16" s="280"/>
      <c r="BB16" s="280"/>
      <c r="BC16" s="280"/>
    </row>
    <row r="17" spans="1:55" ht="10.5" customHeight="1">
      <c r="A17" s="84"/>
      <c r="B17" s="28" t="s">
        <v>484</v>
      </c>
      <c r="C17" s="458">
        <v>4.4428408239790897</v>
      </c>
      <c r="D17" s="458">
        <v>3.26033849127275</v>
      </c>
      <c r="E17" s="458">
        <v>3.0045772438414802</v>
      </c>
      <c r="F17" s="458">
        <v>5.35497608792239</v>
      </c>
      <c r="G17" s="458">
        <v>6.2332167508104099</v>
      </c>
      <c r="H17" s="458">
        <v>6.26092473780818</v>
      </c>
      <c r="I17" s="458">
        <v>6.30765961005575</v>
      </c>
      <c r="J17" s="458">
        <v>6.3375317414709604</v>
      </c>
      <c r="K17" s="458">
        <v>6.3247903459374504</v>
      </c>
      <c r="L17" s="1222">
        <v>6.3024610246203601</v>
      </c>
      <c r="M17" s="1222">
        <v>6.1479315669093602</v>
      </c>
      <c r="N17" s="1222">
        <v>6.0615245872199299</v>
      </c>
      <c r="O17" s="1222">
        <v>5.93175442407132</v>
      </c>
      <c r="P17" s="1222">
        <v>5.8391351799460498</v>
      </c>
      <c r="Q17" s="1222">
        <v>5.8064903524098304</v>
      </c>
      <c r="R17" s="1222">
        <v>5.7826712422834898</v>
      </c>
      <c r="S17" s="1222">
        <v>5.7677241850040097</v>
      </c>
      <c r="T17" s="1036">
        <v>5.74991184923348</v>
      </c>
      <c r="V17" s="280"/>
      <c r="W17" s="280"/>
      <c r="X17" s="280"/>
      <c r="Y17" s="280"/>
      <c r="Z17" s="280"/>
      <c r="AA17" s="280"/>
      <c r="AB17" s="280"/>
      <c r="AC17" s="280"/>
      <c r="AD17" s="280"/>
      <c r="AE17" s="280"/>
      <c r="AF17" s="280"/>
      <c r="AG17" s="280"/>
      <c r="AH17" s="280"/>
      <c r="AI17" s="280"/>
      <c r="AJ17" s="280"/>
      <c r="AK17" s="280"/>
      <c r="AL17" s="280"/>
      <c r="AM17" s="280"/>
      <c r="AN17" s="280"/>
      <c r="AO17" s="280"/>
      <c r="AP17" s="280"/>
      <c r="AQ17" s="280"/>
      <c r="AR17" s="280"/>
      <c r="AS17" s="280"/>
      <c r="AT17" s="280"/>
      <c r="AU17" s="280"/>
      <c r="AV17" s="280"/>
      <c r="AW17" s="280"/>
      <c r="AX17" s="280"/>
      <c r="AY17" s="280"/>
      <c r="AZ17" s="280"/>
      <c r="BA17" s="280"/>
      <c r="BB17" s="280"/>
      <c r="BC17" s="280"/>
    </row>
    <row r="18" spans="1:55" ht="10.5" customHeight="1">
      <c r="A18" s="84" t="s">
        <v>23</v>
      </c>
      <c r="B18" s="28" t="s">
        <v>488</v>
      </c>
      <c r="C18" s="1223"/>
      <c r="D18" s="1223"/>
      <c r="E18" s="1223"/>
      <c r="F18" s="1223"/>
      <c r="G18" s="1223"/>
      <c r="H18" s="1223"/>
      <c r="I18" s="1223"/>
      <c r="J18" s="1223"/>
      <c r="K18" s="1223"/>
      <c r="L18" s="1222"/>
      <c r="M18" s="1222"/>
      <c r="N18" s="1222"/>
      <c r="O18" s="1222"/>
      <c r="P18" s="1222"/>
      <c r="Q18" s="1222"/>
      <c r="R18" s="1222"/>
      <c r="S18" s="1222"/>
      <c r="T18" s="1036"/>
      <c r="V18" s="280"/>
      <c r="W18" s="280"/>
      <c r="X18" s="280"/>
      <c r="Y18" s="280"/>
      <c r="Z18" s="280"/>
      <c r="AA18" s="280"/>
      <c r="AB18" s="280"/>
      <c r="AC18" s="280"/>
      <c r="AD18" s="280"/>
      <c r="AE18" s="280"/>
      <c r="AF18" s="280"/>
      <c r="AG18" s="280"/>
      <c r="AH18" s="280"/>
      <c r="AI18" s="280"/>
      <c r="AJ18" s="280"/>
      <c r="AK18" s="280"/>
      <c r="AL18" s="280"/>
      <c r="AM18" s="280"/>
      <c r="AN18" s="280"/>
      <c r="AO18" s="280"/>
      <c r="AP18" s="280"/>
      <c r="AQ18" s="280"/>
      <c r="AR18" s="280"/>
      <c r="AS18" s="280"/>
      <c r="AT18" s="280"/>
      <c r="AU18" s="280"/>
      <c r="AV18" s="280"/>
      <c r="AW18" s="280"/>
      <c r="AX18" s="280"/>
      <c r="AY18" s="280"/>
      <c r="AZ18" s="280"/>
      <c r="BA18" s="280"/>
      <c r="BB18" s="280"/>
      <c r="BC18" s="280"/>
    </row>
    <row r="19" spans="1:55" ht="10.5" customHeight="1">
      <c r="A19" s="84"/>
      <c r="B19" s="28" t="s">
        <v>96</v>
      </c>
      <c r="C19" s="458">
        <v>9.1614201898860994</v>
      </c>
      <c r="D19" s="458">
        <v>7.5121521193865002</v>
      </c>
      <c r="E19" s="458">
        <v>6.5298032025633601</v>
      </c>
      <c r="F19" s="458">
        <v>7.01131190401198</v>
      </c>
      <c r="G19" s="458">
        <v>8.1499406675458896</v>
      </c>
      <c r="H19" s="458">
        <v>8.1023845280128199</v>
      </c>
      <c r="I19" s="458">
        <v>8.08636893465785</v>
      </c>
      <c r="J19" s="458">
        <v>8.0969623513246898</v>
      </c>
      <c r="K19" s="458">
        <v>7.7458068713290498</v>
      </c>
      <c r="L19" s="1222">
        <v>7.6373047211223497</v>
      </c>
      <c r="M19" s="1222">
        <v>8.0012216446436799</v>
      </c>
      <c r="N19" s="1222">
        <v>7.8475102985277703</v>
      </c>
      <c r="O19" s="1222">
        <v>7.5671926251237904</v>
      </c>
      <c r="P19" s="1222">
        <v>7.8763918516520199</v>
      </c>
      <c r="Q19" s="1222">
        <v>7.9037586682246097</v>
      </c>
      <c r="R19" s="1222">
        <v>7.92502223356004</v>
      </c>
      <c r="S19" s="1222">
        <v>7.8813206741680801</v>
      </c>
      <c r="T19" s="1036">
        <v>7.6996954188560602</v>
      </c>
      <c r="V19" s="280"/>
      <c r="W19" s="280"/>
      <c r="X19" s="280"/>
      <c r="Y19" s="280"/>
      <c r="Z19" s="280"/>
      <c r="AA19" s="280"/>
      <c r="AB19" s="280"/>
      <c r="AC19" s="280"/>
      <c r="AD19" s="280"/>
      <c r="AE19" s="280"/>
      <c r="AF19" s="280"/>
      <c r="AG19" s="280"/>
      <c r="AH19" s="280"/>
      <c r="AI19" s="280"/>
      <c r="AJ19" s="280"/>
      <c r="AK19" s="280"/>
      <c r="AL19" s="280"/>
      <c r="AM19" s="280"/>
      <c r="AN19" s="280"/>
      <c r="AO19" s="280"/>
      <c r="AP19" s="280"/>
      <c r="AQ19" s="280"/>
      <c r="AR19" s="280"/>
      <c r="AS19" s="280"/>
      <c r="AT19" s="280"/>
      <c r="AU19" s="280"/>
      <c r="AV19" s="280"/>
      <c r="AW19" s="280"/>
      <c r="AX19" s="280"/>
      <c r="AY19" s="280"/>
      <c r="AZ19" s="280"/>
      <c r="BA19" s="280"/>
      <c r="BB19" s="280"/>
      <c r="BC19" s="280"/>
    </row>
    <row r="20" spans="1:55" ht="10.5" customHeight="1">
      <c r="A20" s="84"/>
      <c r="B20" s="28" t="s">
        <v>484</v>
      </c>
      <c r="C20" s="459">
        <v>5.2059420530673002</v>
      </c>
      <c r="D20" s="459">
        <v>4.0273341884018201</v>
      </c>
      <c r="E20" s="459">
        <v>3.9573816592595401</v>
      </c>
      <c r="F20" s="459">
        <v>6.03709864976405</v>
      </c>
      <c r="G20" s="459">
        <v>6.8401622104100097</v>
      </c>
      <c r="H20" s="459">
        <v>6.9488743701751101</v>
      </c>
      <c r="I20" s="459">
        <v>6.9442289462789404</v>
      </c>
      <c r="J20" s="459">
        <v>7.0216317898854603</v>
      </c>
      <c r="K20" s="459">
        <v>6.9237971797690303</v>
      </c>
      <c r="L20" s="1222">
        <v>6.9634131016440399</v>
      </c>
      <c r="M20" s="1222">
        <v>6.9108775531850402</v>
      </c>
      <c r="N20" s="1222">
        <v>6.7696113883717697</v>
      </c>
      <c r="O20" s="1222">
        <v>6.7099983776828402</v>
      </c>
      <c r="P20" s="1222">
        <v>6.6904544225884699</v>
      </c>
      <c r="Q20" s="1222">
        <v>6.6145801595688498</v>
      </c>
      <c r="R20" s="1222">
        <v>6.6137873168035304</v>
      </c>
      <c r="S20" s="1222">
        <v>6.54607983076205</v>
      </c>
      <c r="T20" s="1036">
        <v>6.5399644307520397</v>
      </c>
      <c r="V20" s="280"/>
      <c r="W20" s="280"/>
      <c r="X20" s="280"/>
      <c r="Y20" s="280"/>
      <c r="Z20" s="280"/>
      <c r="AA20" s="280"/>
      <c r="AB20" s="280"/>
      <c r="AC20" s="280"/>
      <c r="AD20" s="280"/>
      <c r="AE20" s="280"/>
      <c r="AF20" s="280"/>
      <c r="AG20" s="280"/>
      <c r="AH20" s="280"/>
      <c r="AI20" s="280"/>
      <c r="AJ20" s="280"/>
      <c r="AK20" s="280"/>
      <c r="AL20" s="280"/>
      <c r="AM20" s="280"/>
      <c r="AN20" s="280"/>
      <c r="AO20" s="280"/>
      <c r="AP20" s="280"/>
      <c r="AQ20" s="280"/>
      <c r="AR20" s="280"/>
      <c r="AS20" s="280"/>
      <c r="AT20" s="280"/>
      <c r="AU20" s="280"/>
      <c r="AV20" s="280"/>
      <c r="AW20" s="280"/>
      <c r="AX20" s="280"/>
      <c r="AY20" s="280"/>
      <c r="AZ20" s="280"/>
      <c r="BA20" s="280"/>
      <c r="BB20" s="280"/>
      <c r="BC20" s="280"/>
    </row>
    <row r="21" spans="1:55" ht="10.5" customHeight="1">
      <c r="A21" s="84" t="s">
        <v>24</v>
      </c>
      <c r="B21" s="28" t="s">
        <v>489</v>
      </c>
      <c r="C21" s="1223"/>
      <c r="D21" s="1223"/>
      <c r="E21" s="1223"/>
      <c r="F21" s="1223"/>
      <c r="G21" s="1223"/>
      <c r="H21" s="1223"/>
      <c r="I21" s="1223"/>
      <c r="J21" s="1223"/>
      <c r="K21" s="1223"/>
      <c r="L21" s="1222"/>
      <c r="M21" s="1222"/>
      <c r="N21" s="1222"/>
      <c r="O21" s="1222"/>
      <c r="P21" s="1222"/>
      <c r="Q21" s="1222"/>
      <c r="R21" s="1222"/>
      <c r="S21" s="1222"/>
      <c r="T21" s="1036"/>
      <c r="V21" s="280"/>
      <c r="W21" s="280"/>
      <c r="X21" s="280"/>
      <c r="Y21" s="280"/>
      <c r="Z21" s="280"/>
      <c r="AA21" s="280"/>
      <c r="AB21" s="280"/>
      <c r="AC21" s="280"/>
      <c r="AD21" s="280"/>
      <c r="AE21" s="280"/>
      <c r="AF21" s="280"/>
      <c r="AG21" s="280"/>
      <c r="AH21" s="280"/>
      <c r="AI21" s="280"/>
      <c r="AJ21" s="280"/>
      <c r="AK21" s="280"/>
      <c r="AL21" s="280"/>
      <c r="AM21" s="280"/>
      <c r="AN21" s="280"/>
      <c r="AO21" s="280"/>
      <c r="AP21" s="280"/>
      <c r="AQ21" s="280"/>
      <c r="AR21" s="280"/>
      <c r="AS21" s="280"/>
      <c r="AT21" s="280"/>
      <c r="AU21" s="280"/>
      <c r="AV21" s="280"/>
      <c r="AW21" s="280"/>
      <c r="AX21" s="280"/>
      <c r="AY21" s="280"/>
      <c r="AZ21" s="280"/>
      <c r="BA21" s="280"/>
      <c r="BB21" s="280"/>
      <c r="BC21" s="280"/>
    </row>
    <row r="22" spans="1:55" ht="10.5" customHeight="1">
      <c r="A22" s="84"/>
      <c r="B22" s="28" t="s">
        <v>96</v>
      </c>
      <c r="C22" s="458">
        <v>10.566241381167201</v>
      </c>
      <c r="D22" s="458">
        <v>9.0308695210032095</v>
      </c>
      <c r="E22" s="458">
        <v>8.0935524048480598</v>
      </c>
      <c r="F22" s="458">
        <v>7.9425986532148203</v>
      </c>
      <c r="G22" s="458">
        <v>7.8597768732419802</v>
      </c>
      <c r="H22" s="458">
        <v>7.7092270343548899</v>
      </c>
      <c r="I22" s="458">
        <v>7.7335713361595504</v>
      </c>
      <c r="J22" s="458">
        <v>7.7367319483197203</v>
      </c>
      <c r="K22" s="458">
        <v>7.7495920227133697</v>
      </c>
      <c r="L22" s="1222">
        <v>7.7701052939721196</v>
      </c>
      <c r="M22" s="1222">
        <v>8.0795223321086098</v>
      </c>
      <c r="N22" s="1222">
        <v>7.5740561621761602</v>
      </c>
      <c r="O22" s="1222">
        <v>7.4986191524120001</v>
      </c>
      <c r="P22" s="1222">
        <v>7.4849785626405998</v>
      </c>
      <c r="Q22" s="1222">
        <v>7.4162176777902902</v>
      </c>
      <c r="R22" s="1222">
        <v>7.4003092308779701</v>
      </c>
      <c r="S22" s="1222">
        <v>7.4201172071471699</v>
      </c>
      <c r="T22" s="1036">
        <v>7.4071114164720999</v>
      </c>
      <c r="V22" s="280"/>
      <c r="W22" s="280"/>
      <c r="X22" s="280"/>
      <c r="Y22" s="280"/>
      <c r="Z22" s="280"/>
      <c r="AA22" s="280"/>
      <c r="AB22" s="280"/>
      <c r="AC22" s="280"/>
      <c r="AD22" s="280"/>
      <c r="AE22" s="280"/>
      <c r="AF22" s="280"/>
      <c r="AG22" s="280"/>
      <c r="AH22" s="280"/>
      <c r="AI22" s="280"/>
      <c r="AJ22" s="280"/>
      <c r="AK22" s="280"/>
      <c r="AL22" s="280"/>
      <c r="AM22" s="280"/>
      <c r="AN22" s="280"/>
      <c r="AO22" s="280"/>
      <c r="AP22" s="280"/>
      <c r="AQ22" s="280"/>
      <c r="AR22" s="280"/>
      <c r="AS22" s="280"/>
      <c r="AT22" s="280"/>
      <c r="AU22" s="280"/>
      <c r="AV22" s="280"/>
      <c r="AW22" s="280"/>
      <c r="AX22" s="280"/>
      <c r="AY22" s="280"/>
      <c r="AZ22" s="280"/>
      <c r="BA22" s="280"/>
      <c r="BB22" s="280"/>
      <c r="BC22" s="280"/>
    </row>
    <row r="23" spans="1:55" ht="10.5" customHeight="1">
      <c r="A23" s="84"/>
      <c r="B23" s="28" t="s">
        <v>484</v>
      </c>
      <c r="C23" s="458">
        <v>5.1200256786911904</v>
      </c>
      <c r="D23" s="458">
        <v>3.9085990144065699</v>
      </c>
      <c r="E23" s="458">
        <v>3.9287210484832702</v>
      </c>
      <c r="F23" s="458">
        <v>6.4540098056217303</v>
      </c>
      <c r="G23" s="458">
        <v>5.9314173107422903</v>
      </c>
      <c r="H23" s="458">
        <v>6.3051486247274102</v>
      </c>
      <c r="I23" s="458">
        <v>6.3497727099916599</v>
      </c>
      <c r="J23" s="458">
        <v>6.2417639606036097</v>
      </c>
      <c r="K23" s="458">
        <v>6.2379248914375003</v>
      </c>
      <c r="L23" s="1222">
        <v>6.0949193884776296</v>
      </c>
      <c r="M23" s="1222">
        <v>6.0427205571423004</v>
      </c>
      <c r="N23" s="1222">
        <v>5.5937297025812001</v>
      </c>
      <c r="O23" s="1222">
        <v>5.5636347186218398</v>
      </c>
      <c r="P23" s="1222">
        <v>5.6188655912408301</v>
      </c>
      <c r="Q23" s="1222">
        <v>5.5782100258528402</v>
      </c>
      <c r="R23" s="1222">
        <v>5.4370052184086104</v>
      </c>
      <c r="S23" s="1222">
        <v>5.3349181840017303</v>
      </c>
      <c r="T23" s="1036">
        <v>5.2579432672563096</v>
      </c>
      <c r="V23" s="280"/>
      <c r="W23" s="280"/>
      <c r="X23" s="280"/>
      <c r="Y23" s="280"/>
      <c r="Z23" s="280"/>
      <c r="AA23" s="280"/>
      <c r="AB23" s="280"/>
      <c r="AC23" s="280"/>
      <c r="AD23" s="280"/>
      <c r="AE23" s="280"/>
      <c r="AF23" s="280"/>
      <c r="AG23" s="280"/>
      <c r="AH23" s="280"/>
      <c r="AI23" s="280"/>
      <c r="AJ23" s="280"/>
      <c r="AK23" s="280"/>
      <c r="AL23" s="280"/>
      <c r="AM23" s="280"/>
      <c r="AN23" s="280"/>
      <c r="AO23" s="280"/>
      <c r="AP23" s="280"/>
      <c r="AQ23" s="280"/>
      <c r="AR23" s="280"/>
      <c r="AS23" s="280"/>
      <c r="AT23" s="280"/>
      <c r="AU23" s="280"/>
      <c r="AV23" s="280"/>
      <c r="AW23" s="280"/>
      <c r="AX23" s="280"/>
      <c r="AY23" s="280"/>
      <c r="AZ23" s="280"/>
      <c r="BA23" s="280"/>
      <c r="BB23" s="280"/>
      <c r="BC23" s="280"/>
    </row>
    <row r="24" spans="1:55" ht="10.5" customHeight="1">
      <c r="A24" s="84" t="s">
        <v>25</v>
      </c>
      <c r="B24" s="28" t="s">
        <v>490</v>
      </c>
      <c r="C24" s="1223"/>
      <c r="D24" s="1223"/>
      <c r="E24" s="1223"/>
      <c r="F24" s="1223"/>
      <c r="G24" s="1223"/>
      <c r="H24" s="1223"/>
      <c r="I24" s="1223"/>
      <c r="J24" s="1223"/>
      <c r="K24" s="1223"/>
      <c r="L24" s="1222"/>
      <c r="M24" s="1222"/>
      <c r="N24" s="1222"/>
      <c r="O24" s="1222"/>
      <c r="P24" s="1222"/>
      <c r="Q24" s="1222"/>
      <c r="R24" s="1222"/>
      <c r="S24" s="1222"/>
      <c r="T24" s="1036"/>
      <c r="V24" s="280"/>
      <c r="W24" s="280"/>
      <c r="X24" s="280"/>
      <c r="Y24" s="280"/>
      <c r="Z24" s="280"/>
      <c r="AA24" s="280"/>
      <c r="AB24" s="280"/>
      <c r="AC24" s="280"/>
      <c r="AD24" s="280"/>
      <c r="AE24" s="280"/>
      <c r="AF24" s="280"/>
      <c r="AG24" s="280"/>
      <c r="AH24" s="280"/>
      <c r="AI24" s="280"/>
      <c r="AJ24" s="280"/>
      <c r="AK24" s="280"/>
      <c r="AL24" s="280"/>
      <c r="AM24" s="280"/>
      <c r="AN24" s="280"/>
      <c r="AO24" s="280"/>
      <c r="AP24" s="280"/>
      <c r="AQ24" s="280"/>
      <c r="AR24" s="280"/>
      <c r="AS24" s="280"/>
      <c r="AT24" s="280"/>
      <c r="AU24" s="280"/>
      <c r="AV24" s="280"/>
      <c r="AW24" s="280"/>
      <c r="AX24" s="280"/>
      <c r="AY24" s="280"/>
      <c r="AZ24" s="280"/>
      <c r="BA24" s="280"/>
      <c r="BB24" s="280"/>
      <c r="BC24" s="280"/>
    </row>
    <row r="25" spans="1:55" ht="10.5" customHeight="1">
      <c r="A25" s="84"/>
      <c r="B25" s="28" t="s">
        <v>96</v>
      </c>
      <c r="C25" s="458">
        <v>11.021314102117399</v>
      </c>
      <c r="D25" s="458">
        <v>10.269332179161699</v>
      </c>
      <c r="E25" s="458">
        <v>10.0658737447125</v>
      </c>
      <c r="F25" s="458">
        <v>9.9863307765200897</v>
      </c>
      <c r="G25" s="458">
        <v>10.232298435092201</v>
      </c>
      <c r="H25" s="458">
        <v>10.247079149817599</v>
      </c>
      <c r="I25" s="458">
        <v>10.184612941271499</v>
      </c>
      <c r="J25" s="458">
        <v>10.1151716992155</v>
      </c>
      <c r="K25" s="458">
        <v>10.095708055088</v>
      </c>
      <c r="L25" s="1222">
        <v>10.0769620514292</v>
      </c>
      <c r="M25" s="1222">
        <v>9.9929283956477999</v>
      </c>
      <c r="N25" s="1222">
        <v>9.9986463259013298</v>
      </c>
      <c r="O25" s="1222">
        <v>9.9834687187247297</v>
      </c>
      <c r="P25" s="1222">
        <v>9.9486648314191992</v>
      </c>
      <c r="Q25" s="1222">
        <v>9.9927431669025797</v>
      </c>
      <c r="R25" s="1222">
        <v>10.0512147379473</v>
      </c>
      <c r="S25" s="1222">
        <v>9.9852102307648796</v>
      </c>
      <c r="T25" s="1036">
        <v>9.9825487389100207</v>
      </c>
      <c r="V25" s="280"/>
      <c r="W25" s="280"/>
      <c r="X25" s="280"/>
      <c r="Y25" s="280"/>
      <c r="Z25" s="280"/>
      <c r="AA25" s="280"/>
      <c r="AB25" s="280"/>
      <c r="AC25" s="280"/>
      <c r="AD25" s="280"/>
      <c r="AE25" s="280"/>
      <c r="AF25" s="280"/>
      <c r="AG25" s="280"/>
      <c r="AH25" s="280"/>
      <c r="AI25" s="280"/>
      <c r="AJ25" s="280"/>
      <c r="AK25" s="280"/>
      <c r="AL25" s="280"/>
      <c r="AM25" s="280"/>
      <c r="AN25" s="280"/>
      <c r="AO25" s="280"/>
      <c r="AP25" s="280"/>
      <c r="AQ25" s="280"/>
      <c r="AR25" s="280"/>
      <c r="AS25" s="280"/>
      <c r="AT25" s="280"/>
      <c r="AU25" s="280"/>
      <c r="AV25" s="280"/>
      <c r="AW25" s="280"/>
      <c r="AX25" s="280"/>
      <c r="AY25" s="280"/>
      <c r="AZ25" s="280"/>
      <c r="BA25" s="280"/>
      <c r="BB25" s="280"/>
      <c r="BC25" s="280"/>
    </row>
    <row r="26" spans="1:55" ht="10.5" customHeight="1">
      <c r="A26" s="84"/>
      <c r="B26" s="28" t="s">
        <v>484</v>
      </c>
      <c r="C26" s="458">
        <v>4.7181893181496202</v>
      </c>
      <c r="D26" s="458">
        <v>4.20590834919728</v>
      </c>
      <c r="E26" s="458">
        <v>3.44469663486707</v>
      </c>
      <c r="F26" s="458">
        <v>5.27755035003121</v>
      </c>
      <c r="G26" s="458">
        <v>6.24986100648053</v>
      </c>
      <c r="H26" s="458">
        <v>6.2337519769283896</v>
      </c>
      <c r="I26" s="458">
        <v>6.2320652095334097</v>
      </c>
      <c r="J26" s="458">
        <v>6.1899787377971496</v>
      </c>
      <c r="K26" s="458">
        <v>6.2058954790580199</v>
      </c>
      <c r="L26" s="1222">
        <v>6.1709238211547</v>
      </c>
      <c r="M26" s="1222">
        <v>6.1149970512799898</v>
      </c>
      <c r="N26" s="1222">
        <v>5.8893515701786603</v>
      </c>
      <c r="O26" s="1222">
        <v>5.8534188459104204</v>
      </c>
      <c r="P26" s="1222">
        <v>5.8399128535145399</v>
      </c>
      <c r="Q26" s="1222">
        <v>5.7594916402451402</v>
      </c>
      <c r="R26" s="1222">
        <v>5.69074423550492</v>
      </c>
      <c r="S26" s="1222">
        <v>5.5846024910808101</v>
      </c>
      <c r="T26" s="1036">
        <v>5.6365245907995902</v>
      </c>
      <c r="V26" s="280"/>
      <c r="W26" s="280"/>
      <c r="X26" s="280"/>
      <c r="Y26" s="280"/>
      <c r="Z26" s="280"/>
      <c r="AA26" s="280"/>
      <c r="AB26" s="280"/>
      <c r="AC26" s="280"/>
      <c r="AD26" s="280"/>
      <c r="AE26" s="280"/>
      <c r="AF26" s="280"/>
      <c r="AG26" s="280"/>
      <c r="AH26" s="280"/>
      <c r="AI26" s="280"/>
      <c r="AJ26" s="280"/>
      <c r="AK26" s="280"/>
      <c r="AL26" s="280"/>
      <c r="AM26" s="280"/>
      <c r="AN26" s="280"/>
      <c r="AO26" s="280"/>
      <c r="AP26" s="280"/>
      <c r="AQ26" s="280"/>
      <c r="AR26" s="280"/>
      <c r="AS26" s="280"/>
      <c r="AT26" s="280"/>
      <c r="AU26" s="280"/>
      <c r="AV26" s="280"/>
      <c r="AW26" s="280"/>
      <c r="AX26" s="280"/>
      <c r="AY26" s="280"/>
      <c r="AZ26" s="280"/>
      <c r="BA26" s="280"/>
      <c r="BB26" s="280"/>
      <c r="BC26" s="280"/>
    </row>
    <row r="27" spans="1:55" ht="15" customHeight="1">
      <c r="A27" s="84" t="s">
        <v>26</v>
      </c>
      <c r="B27" s="28" t="s">
        <v>491</v>
      </c>
      <c r="C27" s="1223"/>
      <c r="D27" s="1223"/>
      <c r="E27" s="1223"/>
      <c r="F27" s="1223"/>
      <c r="G27" s="1223"/>
      <c r="H27" s="1223"/>
      <c r="I27" s="1223"/>
      <c r="J27" s="1223"/>
      <c r="K27" s="1223"/>
      <c r="L27" s="1222"/>
      <c r="M27" s="1222"/>
      <c r="N27" s="1222"/>
      <c r="O27" s="1222"/>
      <c r="P27" s="1222"/>
      <c r="Q27" s="1222"/>
      <c r="R27" s="1222"/>
      <c r="S27" s="1222"/>
      <c r="T27" s="1036"/>
      <c r="V27" s="280"/>
      <c r="W27" s="280"/>
      <c r="X27" s="280"/>
      <c r="Y27" s="280"/>
      <c r="Z27" s="280"/>
      <c r="AA27" s="280"/>
      <c r="AB27" s="280"/>
      <c r="AC27" s="280"/>
      <c r="AD27" s="280"/>
      <c r="AE27" s="280"/>
      <c r="AF27" s="280"/>
      <c r="AG27" s="280"/>
      <c r="AH27" s="280"/>
      <c r="AI27" s="280"/>
      <c r="AJ27" s="280"/>
      <c r="AK27" s="280"/>
      <c r="AL27" s="280"/>
      <c r="AM27" s="280"/>
      <c r="AN27" s="280"/>
      <c r="AO27" s="280"/>
      <c r="AP27" s="280"/>
      <c r="AQ27" s="280"/>
      <c r="AR27" s="280"/>
      <c r="AS27" s="280"/>
      <c r="AT27" s="280"/>
      <c r="AU27" s="280"/>
      <c r="AV27" s="280"/>
      <c r="AW27" s="280"/>
      <c r="AX27" s="280"/>
      <c r="AY27" s="280"/>
      <c r="AZ27" s="280"/>
      <c r="BA27" s="280"/>
      <c r="BB27" s="280"/>
      <c r="BC27" s="280"/>
    </row>
    <row r="28" spans="1:55" ht="10.5" customHeight="1">
      <c r="A28" s="84"/>
      <c r="B28" s="28" t="s">
        <v>96</v>
      </c>
      <c r="C28" s="458">
        <v>10.742670276438201</v>
      </c>
      <c r="D28" s="458">
        <v>8.3975885064526707</v>
      </c>
      <c r="E28" s="458">
        <v>8.3135734362851501</v>
      </c>
      <c r="F28" s="458">
        <v>8.5640910931545697</v>
      </c>
      <c r="G28" s="458">
        <v>9.15061613517965</v>
      </c>
      <c r="H28" s="458">
        <v>9.1517831770707403</v>
      </c>
      <c r="I28" s="458">
        <v>9.1555323917651101</v>
      </c>
      <c r="J28" s="458">
        <v>9.1252648489621908</v>
      </c>
      <c r="K28" s="458">
        <v>9.0482348098614303</v>
      </c>
      <c r="L28" s="1222">
        <v>9.0315723950676094</v>
      </c>
      <c r="M28" s="1222">
        <v>9.0098545974058304</v>
      </c>
      <c r="N28" s="1222">
        <v>9.0380045326516001</v>
      </c>
      <c r="O28" s="1222">
        <v>9.0173071206408402</v>
      </c>
      <c r="P28" s="1222">
        <v>8.99709160977328</v>
      </c>
      <c r="Q28" s="1222">
        <v>9.0045423647439602</v>
      </c>
      <c r="R28" s="1222">
        <v>8.9828850428112101</v>
      </c>
      <c r="S28" s="1222">
        <v>8.9639172712104092</v>
      </c>
      <c r="T28" s="1036">
        <v>8.9752735483122201</v>
      </c>
      <c r="V28" s="280"/>
      <c r="W28" s="280"/>
      <c r="X28" s="280"/>
      <c r="Y28" s="280"/>
      <c r="Z28" s="280"/>
      <c r="AA28" s="280"/>
      <c r="AB28" s="280"/>
      <c r="AC28" s="280"/>
      <c r="AD28" s="280"/>
      <c r="AE28" s="280"/>
      <c r="AF28" s="280"/>
      <c r="AG28" s="280"/>
      <c r="AH28" s="280"/>
      <c r="AI28" s="280"/>
      <c r="AJ28" s="280"/>
      <c r="AK28" s="280"/>
      <c r="AL28" s="280"/>
      <c r="AM28" s="280"/>
      <c r="AN28" s="280"/>
      <c r="AO28" s="280"/>
      <c r="AP28" s="280"/>
      <c r="AQ28" s="280"/>
      <c r="AR28" s="280"/>
      <c r="AS28" s="280"/>
      <c r="AT28" s="280"/>
      <c r="AU28" s="280"/>
      <c r="AV28" s="280"/>
      <c r="AW28" s="280"/>
      <c r="AX28" s="280"/>
      <c r="AY28" s="280"/>
      <c r="AZ28" s="280"/>
      <c r="BA28" s="280"/>
      <c r="BB28" s="280"/>
      <c r="BC28" s="280"/>
    </row>
    <row r="29" spans="1:55" ht="10.5" customHeight="1">
      <c r="A29" s="84"/>
      <c r="B29" s="28" t="s">
        <v>484</v>
      </c>
      <c r="C29" s="458">
        <v>6.4619512554936902</v>
      </c>
      <c r="D29" s="458">
        <v>4.2724106197292704</v>
      </c>
      <c r="E29" s="458">
        <v>4.1747738186245602</v>
      </c>
      <c r="F29" s="458">
        <v>6.2039987771011802</v>
      </c>
      <c r="G29" s="458">
        <v>6.9736204962074897</v>
      </c>
      <c r="H29" s="458">
        <v>7.1790606005081896</v>
      </c>
      <c r="I29" s="458">
        <v>7.17771805005186</v>
      </c>
      <c r="J29" s="458">
        <v>7.1686593659395701</v>
      </c>
      <c r="K29" s="458">
        <v>7.2221938192594699</v>
      </c>
      <c r="L29" s="1222">
        <v>7.20344766088055</v>
      </c>
      <c r="M29" s="1222">
        <v>6.9599875767338704</v>
      </c>
      <c r="N29" s="1222">
        <v>6.9140656083572303</v>
      </c>
      <c r="O29" s="1222">
        <v>6.8565516258314503</v>
      </c>
      <c r="P29" s="1222">
        <v>6.76149189982858</v>
      </c>
      <c r="Q29" s="1222">
        <v>6.7209417806968696</v>
      </c>
      <c r="R29" s="1222">
        <v>6.6641983704716097</v>
      </c>
      <c r="S29" s="1222">
        <v>6.5967785825346503</v>
      </c>
      <c r="T29" s="1036">
        <v>6.6423822146505698</v>
      </c>
      <c r="V29" s="280"/>
      <c r="W29" s="280"/>
      <c r="X29" s="280"/>
      <c r="Y29" s="280"/>
      <c r="Z29" s="280"/>
      <c r="AA29" s="280"/>
      <c r="AB29" s="280"/>
      <c r="AC29" s="280"/>
      <c r="AD29" s="280"/>
      <c r="AE29" s="280"/>
      <c r="AF29" s="280"/>
      <c r="AG29" s="280"/>
      <c r="AH29" s="280"/>
      <c r="AI29" s="280"/>
      <c r="AJ29" s="280"/>
      <c r="AK29" s="280"/>
      <c r="AL29" s="280"/>
      <c r="AM29" s="280"/>
      <c r="AN29" s="280"/>
      <c r="AO29" s="280"/>
      <c r="AP29" s="280"/>
      <c r="AQ29" s="280"/>
      <c r="AR29" s="280"/>
      <c r="AS29" s="280"/>
      <c r="AT29" s="280"/>
      <c r="AU29" s="280"/>
      <c r="AV29" s="280"/>
      <c r="AW29" s="280"/>
      <c r="AX29" s="280"/>
      <c r="AY29" s="280"/>
      <c r="AZ29" s="280"/>
      <c r="BA29" s="280"/>
      <c r="BB29" s="280"/>
      <c r="BC29" s="280"/>
    </row>
    <row r="30" spans="1:55" ht="15" customHeight="1">
      <c r="A30" s="84" t="s">
        <v>27</v>
      </c>
      <c r="B30" s="28" t="s">
        <v>492</v>
      </c>
      <c r="C30" s="1223"/>
      <c r="D30" s="1223"/>
      <c r="E30" s="1223"/>
      <c r="F30" s="1223"/>
      <c r="G30" s="1223"/>
      <c r="H30" s="1223"/>
      <c r="I30" s="1223"/>
      <c r="J30" s="1223"/>
      <c r="K30" s="1223"/>
      <c r="L30" s="1222"/>
      <c r="M30" s="1222"/>
      <c r="N30" s="1222"/>
      <c r="O30" s="1222"/>
      <c r="P30" s="1222"/>
      <c r="Q30" s="1222"/>
      <c r="R30" s="1222"/>
      <c r="S30" s="1222"/>
      <c r="T30" s="1036"/>
      <c r="V30" s="280"/>
      <c r="W30" s="280"/>
      <c r="X30" s="280"/>
      <c r="Y30" s="280"/>
      <c r="Z30" s="280"/>
      <c r="AA30" s="280"/>
      <c r="AB30" s="280"/>
      <c r="AC30" s="280"/>
      <c r="AD30" s="280"/>
      <c r="AE30" s="280"/>
      <c r="AF30" s="280"/>
      <c r="AG30" s="280"/>
      <c r="AH30" s="280"/>
      <c r="AI30" s="280"/>
      <c r="AJ30" s="280"/>
      <c r="AK30" s="280"/>
      <c r="AL30" s="280"/>
      <c r="AM30" s="280"/>
      <c r="AN30" s="280"/>
      <c r="AO30" s="280"/>
      <c r="AP30" s="280"/>
      <c r="AQ30" s="280"/>
      <c r="AR30" s="280"/>
      <c r="AS30" s="280"/>
      <c r="AT30" s="280"/>
      <c r="AU30" s="280"/>
      <c r="AV30" s="280"/>
      <c r="AW30" s="280"/>
      <c r="AX30" s="280"/>
      <c r="AY30" s="280"/>
      <c r="AZ30" s="280"/>
      <c r="BA30" s="280"/>
      <c r="BB30" s="280"/>
      <c r="BC30" s="280"/>
    </row>
    <row r="31" spans="1:55" ht="10.5" customHeight="1">
      <c r="A31" s="84"/>
      <c r="B31" s="28" t="s">
        <v>96</v>
      </c>
      <c r="C31" s="458">
        <v>9.8954632514486498</v>
      </c>
      <c r="D31" s="458">
        <v>8.1004077524129006</v>
      </c>
      <c r="E31" s="458">
        <v>7.3372096752932796</v>
      </c>
      <c r="F31" s="458">
        <v>7.9727709034111696</v>
      </c>
      <c r="G31" s="458">
        <v>8.0290292001919408</v>
      </c>
      <c r="H31" s="458">
        <v>8.0090092286972894</v>
      </c>
      <c r="I31" s="458">
        <v>8.0557215491350007</v>
      </c>
      <c r="J31" s="458">
        <v>8.0908643582740591</v>
      </c>
      <c r="K31" s="458">
        <v>8.0593938962469807</v>
      </c>
      <c r="L31" s="1222">
        <v>8.0780442529401704</v>
      </c>
      <c r="M31" s="1222">
        <v>7.9936108350544997</v>
      </c>
      <c r="N31" s="1222">
        <v>7.9765395812464703</v>
      </c>
      <c r="O31" s="1222">
        <v>7.9667858047112503</v>
      </c>
      <c r="P31" s="1222">
        <v>7.8968325069791501</v>
      </c>
      <c r="Q31" s="1222">
        <v>7.8267980528996501</v>
      </c>
      <c r="R31" s="1222">
        <v>7.8470459565454496</v>
      </c>
      <c r="S31" s="1222">
        <v>7.8505336295429702</v>
      </c>
      <c r="T31" s="1036">
        <v>7.82680818231466</v>
      </c>
      <c r="V31" s="280"/>
      <c r="W31" s="280"/>
      <c r="X31" s="280"/>
      <c r="Y31" s="280"/>
      <c r="Z31" s="280"/>
      <c r="AA31" s="280"/>
      <c r="AB31" s="280"/>
      <c r="AC31" s="280"/>
      <c r="AD31" s="280"/>
      <c r="AE31" s="280"/>
      <c r="AF31" s="280"/>
      <c r="AG31" s="280"/>
      <c r="AH31" s="280"/>
      <c r="AI31" s="280"/>
      <c r="AJ31" s="280"/>
      <c r="AK31" s="280"/>
      <c r="AL31" s="280"/>
      <c r="AM31" s="280"/>
      <c r="AN31" s="280"/>
      <c r="AO31" s="280"/>
      <c r="AP31" s="280"/>
      <c r="AQ31" s="280"/>
      <c r="AR31" s="280"/>
      <c r="AS31" s="280"/>
      <c r="AT31" s="280"/>
      <c r="AU31" s="280"/>
      <c r="AV31" s="280"/>
      <c r="AW31" s="280"/>
      <c r="AX31" s="280"/>
      <c r="AY31" s="280"/>
      <c r="AZ31" s="280"/>
      <c r="BA31" s="280"/>
      <c r="BB31" s="280"/>
      <c r="BC31" s="280"/>
    </row>
    <row r="32" spans="1:55" ht="10.5" customHeight="1">
      <c r="A32" s="84"/>
      <c r="B32" s="28" t="s">
        <v>484</v>
      </c>
      <c r="C32" s="458">
        <v>5.4337051301589101</v>
      </c>
      <c r="D32" s="458">
        <v>4.3678158727599499</v>
      </c>
      <c r="E32" s="458">
        <v>4.0471406699493802</v>
      </c>
      <c r="F32" s="458">
        <v>5.2855431306014404</v>
      </c>
      <c r="G32" s="458">
        <v>6.0026326967452404</v>
      </c>
      <c r="H32" s="458">
        <v>5.9573207605423697</v>
      </c>
      <c r="I32" s="458">
        <v>6.0272709706650396</v>
      </c>
      <c r="J32" s="458">
        <v>6.0717233470775103</v>
      </c>
      <c r="K32" s="458">
        <v>6.1005234801166601</v>
      </c>
      <c r="L32" s="1222">
        <v>5.9887727625947802</v>
      </c>
      <c r="M32" s="1222">
        <v>5.7881654727780401</v>
      </c>
      <c r="N32" s="1222">
        <v>5.6443984062721801</v>
      </c>
      <c r="O32" s="1222">
        <v>5.6084370459584099</v>
      </c>
      <c r="P32" s="1222">
        <v>5.4461906019236404</v>
      </c>
      <c r="Q32" s="1222">
        <v>5.39811191742952</v>
      </c>
      <c r="R32" s="1222">
        <v>5.3292322314545402</v>
      </c>
      <c r="S32" s="1222">
        <v>5.3373053898649703</v>
      </c>
      <c r="T32" s="1036">
        <v>5.3135792020878201</v>
      </c>
      <c r="V32" s="280"/>
      <c r="W32" s="280"/>
      <c r="X32" s="280"/>
      <c r="Y32" s="280"/>
      <c r="Z32" s="280"/>
      <c r="AA32" s="280"/>
      <c r="AB32" s="280"/>
      <c r="AC32" s="280"/>
      <c r="AD32" s="280"/>
      <c r="AE32" s="280"/>
      <c r="AF32" s="280"/>
      <c r="AG32" s="280"/>
      <c r="AH32" s="280"/>
      <c r="AI32" s="280"/>
      <c r="AJ32" s="280"/>
      <c r="AK32" s="280"/>
      <c r="AL32" s="280"/>
      <c r="AM32" s="280"/>
      <c r="AN32" s="280"/>
      <c r="AO32" s="280"/>
      <c r="AP32" s="280"/>
      <c r="AQ32" s="280"/>
      <c r="AR32" s="280"/>
      <c r="AS32" s="280"/>
      <c r="AT32" s="280"/>
      <c r="AU32" s="280"/>
      <c r="AV32" s="280"/>
      <c r="AW32" s="280"/>
      <c r="AX32" s="280"/>
      <c r="AY32" s="280"/>
      <c r="AZ32" s="280"/>
      <c r="BA32" s="280"/>
      <c r="BB32" s="280"/>
      <c r="BC32" s="280"/>
    </row>
    <row r="33" spans="1:55" ht="10.5" customHeight="1">
      <c r="A33" s="84" t="s">
        <v>28</v>
      </c>
      <c r="B33" s="28" t="s">
        <v>493</v>
      </c>
      <c r="C33" s="1223"/>
      <c r="D33" s="1223"/>
      <c r="E33" s="1223"/>
      <c r="F33" s="1223"/>
      <c r="G33" s="1223"/>
      <c r="H33" s="1223"/>
      <c r="I33" s="1223"/>
      <c r="J33" s="1223"/>
      <c r="K33" s="1223"/>
      <c r="L33" s="1222"/>
      <c r="M33" s="1222"/>
      <c r="N33" s="1222"/>
      <c r="O33" s="1222"/>
      <c r="P33" s="1222"/>
      <c r="Q33" s="1222"/>
      <c r="R33" s="1222"/>
      <c r="S33" s="1222"/>
      <c r="T33" s="1036"/>
      <c r="V33" s="280"/>
      <c r="W33" s="280"/>
      <c r="X33" s="280"/>
      <c r="Y33" s="280"/>
      <c r="Z33" s="280"/>
      <c r="AA33" s="280"/>
      <c r="AB33" s="280"/>
      <c r="AC33" s="280"/>
      <c r="AD33" s="280"/>
      <c r="AE33" s="280"/>
      <c r="AF33" s="280"/>
      <c r="AG33" s="280"/>
      <c r="AH33" s="280"/>
      <c r="AI33" s="280"/>
      <c r="AJ33" s="280"/>
      <c r="AK33" s="280"/>
      <c r="AL33" s="280"/>
      <c r="AM33" s="280"/>
      <c r="AN33" s="280"/>
      <c r="AO33" s="280"/>
      <c r="AP33" s="280"/>
      <c r="AQ33" s="280"/>
      <c r="AR33" s="280"/>
      <c r="AS33" s="280"/>
      <c r="AT33" s="280"/>
      <c r="AU33" s="280"/>
      <c r="AV33" s="280"/>
      <c r="AW33" s="280"/>
      <c r="AX33" s="280"/>
      <c r="AY33" s="280"/>
      <c r="AZ33" s="280"/>
      <c r="BA33" s="280"/>
      <c r="BB33" s="280"/>
      <c r="BC33" s="280"/>
    </row>
    <row r="34" spans="1:55" ht="10.5" customHeight="1">
      <c r="A34" s="84"/>
      <c r="B34" s="28" t="s">
        <v>96</v>
      </c>
      <c r="C34" s="458">
        <v>9.5126157642317306</v>
      </c>
      <c r="D34" s="458">
        <v>8.1062949754058309</v>
      </c>
      <c r="E34" s="458">
        <v>6.8270178371583903</v>
      </c>
      <c r="F34" s="458">
        <v>6.9093506113711696</v>
      </c>
      <c r="G34" s="458">
        <v>7.1241652466442398</v>
      </c>
      <c r="H34" s="458">
        <v>7.2094774674229498</v>
      </c>
      <c r="I34" s="458">
        <v>7.2858129823276796</v>
      </c>
      <c r="J34" s="458">
        <v>7.2992152955804199</v>
      </c>
      <c r="K34" s="458">
        <v>7.3520440042289197</v>
      </c>
      <c r="L34" s="1222">
        <v>7.3588013581402398</v>
      </c>
      <c r="M34" s="1222">
        <v>7.7683191974418797</v>
      </c>
      <c r="N34" s="1222">
        <v>7.2856009556446502</v>
      </c>
      <c r="O34" s="1222">
        <v>7.2747134661616997</v>
      </c>
      <c r="P34" s="1222">
        <v>7.2283494163162398</v>
      </c>
      <c r="Q34" s="1222">
        <v>7.2171512160515103</v>
      </c>
      <c r="R34" s="1222">
        <v>7.2034889706822796</v>
      </c>
      <c r="S34" s="1222">
        <v>7.2583281103019797</v>
      </c>
      <c r="T34" s="1036">
        <v>7.2665092001994598</v>
      </c>
      <c r="V34" s="280"/>
      <c r="W34" s="280"/>
      <c r="X34" s="280"/>
      <c r="Y34" s="280"/>
      <c r="Z34" s="280"/>
      <c r="AA34" s="280"/>
      <c r="AB34" s="280"/>
      <c r="AC34" s="280"/>
      <c r="AD34" s="280"/>
      <c r="AE34" s="280"/>
      <c r="AF34" s="280"/>
      <c r="AG34" s="280"/>
      <c r="AH34" s="280"/>
      <c r="AI34" s="280"/>
      <c r="AJ34" s="280"/>
      <c r="AK34" s="280"/>
      <c r="AL34" s="280"/>
      <c r="AM34" s="280"/>
      <c r="AN34" s="280"/>
      <c r="AO34" s="280"/>
      <c r="AP34" s="280"/>
      <c r="AQ34" s="280"/>
      <c r="AR34" s="280"/>
      <c r="AS34" s="280"/>
      <c r="AT34" s="280"/>
      <c r="AU34" s="280"/>
      <c r="AV34" s="280"/>
      <c r="AW34" s="280"/>
      <c r="AX34" s="280"/>
      <c r="AY34" s="280"/>
      <c r="AZ34" s="280"/>
      <c r="BA34" s="280"/>
      <c r="BB34" s="280"/>
      <c r="BC34" s="280"/>
    </row>
    <row r="35" spans="1:55" ht="10.5" customHeight="1">
      <c r="A35" s="84"/>
      <c r="B35" s="28" t="s">
        <v>484</v>
      </c>
      <c r="C35" s="458">
        <v>3.5225763993904602</v>
      </c>
      <c r="D35" s="458">
        <v>1.53174942016997</v>
      </c>
      <c r="E35" s="458">
        <v>1.38205884511163</v>
      </c>
      <c r="F35" s="458">
        <v>5.3918508843299202</v>
      </c>
      <c r="G35" s="458">
        <v>6.2247745392560496</v>
      </c>
      <c r="H35" s="458">
        <v>6.2667143554191096</v>
      </c>
      <c r="I35" s="458">
        <v>6.2567211167965802</v>
      </c>
      <c r="J35" s="458">
        <v>6.21132297166944</v>
      </c>
      <c r="K35" s="458">
        <v>6.2460702585391603</v>
      </c>
      <c r="L35" s="1222">
        <v>6.2343467269091599</v>
      </c>
      <c r="M35" s="1222">
        <v>6.0949966547385896</v>
      </c>
      <c r="N35" s="1222">
        <v>5.9834151780484497</v>
      </c>
      <c r="O35" s="1222">
        <v>5.8353130533640298</v>
      </c>
      <c r="P35" s="1222">
        <v>5.6041038153795002</v>
      </c>
      <c r="Q35" s="1222">
        <v>5.5696110914584898</v>
      </c>
      <c r="R35" s="1222">
        <v>7.2034889706822796</v>
      </c>
      <c r="S35" s="1222">
        <v>5.3955338341649304</v>
      </c>
      <c r="T35" s="1036">
        <v>5.2156836738705996</v>
      </c>
      <c r="V35" s="280"/>
      <c r="W35" s="280"/>
      <c r="X35" s="280"/>
      <c r="Y35" s="280"/>
      <c r="Z35" s="280"/>
      <c r="AA35" s="280"/>
      <c r="AB35" s="280"/>
      <c r="AC35" s="280"/>
      <c r="AD35" s="280"/>
      <c r="AE35" s="280"/>
      <c r="AF35" s="280"/>
      <c r="AG35" s="280"/>
      <c r="AH35" s="280"/>
      <c r="AI35" s="280"/>
      <c r="AJ35" s="280"/>
      <c r="AK35" s="280"/>
      <c r="AL35" s="280"/>
      <c r="AM35" s="280"/>
      <c r="AN35" s="280"/>
      <c r="AO35" s="280"/>
      <c r="AP35" s="280"/>
      <c r="AQ35" s="280"/>
      <c r="AR35" s="280"/>
      <c r="AS35" s="280"/>
      <c r="AT35" s="280"/>
      <c r="AU35" s="280"/>
      <c r="AV35" s="280"/>
      <c r="AW35" s="280"/>
      <c r="AX35" s="280"/>
      <c r="AY35" s="280"/>
      <c r="AZ35" s="280"/>
      <c r="BA35" s="280"/>
      <c r="BB35" s="280"/>
      <c r="BC35" s="280"/>
    </row>
    <row r="36" spans="1:55" ht="16.5">
      <c r="A36" s="84" t="s">
        <v>119</v>
      </c>
      <c r="B36" s="28" t="s">
        <v>494</v>
      </c>
      <c r="C36" s="1223"/>
      <c r="D36" s="1223"/>
      <c r="E36" s="1223"/>
      <c r="F36" s="1223"/>
      <c r="G36" s="1223"/>
      <c r="H36" s="1223"/>
      <c r="I36" s="1223"/>
      <c r="J36" s="1223"/>
      <c r="K36" s="1223"/>
      <c r="L36" s="1222"/>
      <c r="M36" s="1222"/>
      <c r="N36" s="1222"/>
      <c r="O36" s="1222"/>
      <c r="P36" s="1222"/>
      <c r="Q36" s="1222"/>
      <c r="R36" s="1222"/>
      <c r="S36" s="1222"/>
      <c r="T36" s="1036"/>
      <c r="V36" s="280"/>
      <c r="W36" s="280"/>
      <c r="X36" s="280"/>
      <c r="Y36" s="280"/>
      <c r="Z36" s="280"/>
      <c r="AA36" s="280"/>
      <c r="AB36" s="280"/>
      <c r="AC36" s="280"/>
      <c r="AD36" s="280"/>
      <c r="AE36" s="280"/>
      <c r="AF36" s="280"/>
      <c r="AG36" s="280"/>
      <c r="AH36" s="280"/>
      <c r="AI36" s="280"/>
      <c r="AJ36" s="280"/>
      <c r="AK36" s="280"/>
      <c r="AL36" s="280"/>
      <c r="AM36" s="280"/>
      <c r="AN36" s="280"/>
      <c r="AO36" s="280"/>
      <c r="AP36" s="280"/>
      <c r="AQ36" s="280"/>
      <c r="AR36" s="280"/>
      <c r="AS36" s="280"/>
      <c r="AT36" s="280"/>
      <c r="AU36" s="280"/>
      <c r="AV36" s="280"/>
      <c r="AW36" s="280"/>
      <c r="AX36" s="280"/>
      <c r="AY36" s="280"/>
      <c r="AZ36" s="280"/>
      <c r="BA36" s="280"/>
      <c r="BB36" s="280"/>
      <c r="BC36" s="280"/>
    </row>
    <row r="37" spans="1:55" ht="10.5" customHeight="1">
      <c r="A37" s="84"/>
      <c r="B37" s="28" t="s">
        <v>96</v>
      </c>
      <c r="C37" s="458">
        <v>10.6809084295082</v>
      </c>
      <c r="D37" s="458">
        <v>8.9663239852520693</v>
      </c>
      <c r="E37" s="458">
        <v>8.3673712383641998</v>
      </c>
      <c r="F37" s="458">
        <v>8.1864227446417104</v>
      </c>
      <c r="G37" s="458">
        <v>8.1581914588177398</v>
      </c>
      <c r="H37" s="458">
        <v>8.1398431153186799</v>
      </c>
      <c r="I37" s="458">
        <v>8.1982482229867699</v>
      </c>
      <c r="J37" s="458">
        <v>8.1767100508892998</v>
      </c>
      <c r="K37" s="458">
        <v>8.2135158940256705</v>
      </c>
      <c r="L37" s="1222">
        <v>8.2015812770390202</v>
      </c>
      <c r="M37" s="1222">
        <v>8.1363609534464292</v>
      </c>
      <c r="N37" s="1222">
        <v>8.1497752368892495</v>
      </c>
      <c r="O37" s="1222">
        <v>8.1116452420904803</v>
      </c>
      <c r="P37" s="1222">
        <v>8.0801602035766606</v>
      </c>
      <c r="Q37" s="1222">
        <v>8.0444577459222</v>
      </c>
      <c r="R37" s="1294">
        <v>8.0155157695979895</v>
      </c>
      <c r="S37" s="1222">
        <v>7.9135440578871998</v>
      </c>
      <c r="T37" s="1036">
        <v>7.9036579325258201</v>
      </c>
      <c r="V37" s="1294"/>
      <c r="W37" s="280"/>
      <c r="X37" s="280"/>
      <c r="Y37" s="280"/>
      <c r="Z37" s="280"/>
      <c r="AA37" s="280"/>
      <c r="AB37" s="280"/>
      <c r="AC37" s="280"/>
      <c r="AD37" s="280"/>
      <c r="AE37" s="280"/>
      <c r="AF37" s="280"/>
      <c r="AG37" s="280"/>
      <c r="AH37" s="280"/>
      <c r="AI37" s="280"/>
      <c r="AJ37" s="280"/>
      <c r="AK37" s="280"/>
      <c r="AL37" s="280"/>
      <c r="AM37" s="280"/>
      <c r="AN37" s="280"/>
      <c r="AO37" s="280"/>
      <c r="AP37" s="280"/>
      <c r="AQ37" s="280"/>
      <c r="AR37" s="280"/>
      <c r="AS37" s="280"/>
      <c r="AT37" s="280"/>
      <c r="AU37" s="280"/>
      <c r="AV37" s="280"/>
      <c r="AW37" s="280"/>
      <c r="AX37" s="280"/>
      <c r="AY37" s="280"/>
      <c r="AZ37" s="280"/>
      <c r="BA37" s="280"/>
      <c r="BB37" s="280"/>
      <c r="BC37" s="280"/>
    </row>
    <row r="38" spans="1:55" ht="10.5" customHeight="1">
      <c r="A38" s="84"/>
      <c r="B38" s="28" t="s">
        <v>484</v>
      </c>
      <c r="C38" s="458">
        <v>5.7318613510389502</v>
      </c>
      <c r="D38" s="458">
        <v>4.2076141509547096</v>
      </c>
      <c r="E38" s="458">
        <v>4.6712641346868304</v>
      </c>
      <c r="F38" s="458">
        <v>7.7678089985900796</v>
      </c>
      <c r="G38" s="458">
        <v>7.9992329206659099</v>
      </c>
      <c r="H38" s="458">
        <v>7.7620812149167602</v>
      </c>
      <c r="I38" s="458">
        <v>7.7547095349516297</v>
      </c>
      <c r="J38" s="458">
        <v>7.7143254168259698</v>
      </c>
      <c r="K38" s="458">
        <v>7.5953651257903596</v>
      </c>
      <c r="L38" s="1222">
        <v>7.5068424940253999</v>
      </c>
      <c r="M38" s="1222">
        <v>7.3158467188843304</v>
      </c>
      <c r="N38" s="1222">
        <v>7.1172279562730401</v>
      </c>
      <c r="O38" s="1222">
        <v>6.94931881722892</v>
      </c>
      <c r="P38" s="1222">
        <v>6.8374106027597401</v>
      </c>
      <c r="Q38" s="1222">
        <v>6.7395282717749696</v>
      </c>
      <c r="R38" s="1294">
        <v>5.49817865685878</v>
      </c>
      <c r="S38" s="1222">
        <v>6.5678500719837398</v>
      </c>
      <c r="T38" s="1036">
        <v>6.5721246981259496</v>
      </c>
      <c r="V38" s="1294"/>
      <c r="W38" s="280"/>
      <c r="X38" s="280"/>
      <c r="Y38" s="280"/>
      <c r="Z38" s="280"/>
      <c r="AA38" s="280"/>
      <c r="AB38" s="280"/>
      <c r="AC38" s="280"/>
      <c r="AD38" s="280"/>
      <c r="AE38" s="280"/>
      <c r="AF38" s="280"/>
      <c r="AG38" s="280"/>
      <c r="AH38" s="280"/>
      <c r="AI38" s="280"/>
      <c r="AJ38" s="280"/>
      <c r="AK38" s="280"/>
      <c r="AL38" s="280"/>
      <c r="AM38" s="280"/>
      <c r="AN38" s="280"/>
      <c r="AO38" s="280"/>
      <c r="AP38" s="280"/>
      <c r="AQ38" s="280"/>
      <c r="AR38" s="280"/>
      <c r="AS38" s="280"/>
      <c r="AT38" s="280"/>
      <c r="AU38" s="280"/>
      <c r="AV38" s="280"/>
      <c r="AW38" s="280"/>
      <c r="AX38" s="280"/>
      <c r="AY38" s="280"/>
      <c r="AZ38" s="280"/>
      <c r="BA38" s="280"/>
      <c r="BB38" s="280"/>
      <c r="BC38" s="280"/>
    </row>
    <row r="39" spans="1:55" ht="22.5">
      <c r="A39" s="84" t="s">
        <v>81</v>
      </c>
      <c r="B39" s="28" t="s">
        <v>495</v>
      </c>
      <c r="C39" s="460"/>
      <c r="D39" s="460"/>
      <c r="E39" s="460"/>
      <c r="F39" s="460"/>
      <c r="G39" s="460"/>
      <c r="H39" s="460"/>
      <c r="I39" s="460"/>
      <c r="J39" s="460"/>
      <c r="K39" s="460"/>
      <c r="L39" s="1222"/>
      <c r="M39" s="1222"/>
      <c r="N39" s="1222"/>
      <c r="O39" s="1222"/>
      <c r="P39" s="1222"/>
      <c r="Q39" s="1222"/>
      <c r="R39" s="1222"/>
      <c r="S39" s="1222"/>
      <c r="T39" s="1036"/>
      <c r="V39" s="280"/>
      <c r="W39" s="280"/>
      <c r="X39" s="280"/>
      <c r="Y39" s="280"/>
      <c r="Z39" s="280"/>
      <c r="AA39" s="280"/>
      <c r="AB39" s="280"/>
      <c r="AC39" s="280"/>
      <c r="AD39" s="280"/>
      <c r="AE39" s="280"/>
      <c r="AF39" s="280"/>
      <c r="AG39" s="280"/>
      <c r="AH39" s="280"/>
      <c r="AI39" s="280"/>
      <c r="AJ39" s="280"/>
      <c r="AK39" s="280"/>
      <c r="AL39" s="280"/>
      <c r="AM39" s="280"/>
      <c r="AN39" s="280"/>
      <c r="AO39" s="280"/>
      <c r="AP39" s="280"/>
      <c r="AQ39" s="280"/>
      <c r="AR39" s="280"/>
      <c r="AS39" s="280"/>
      <c r="AT39" s="280"/>
      <c r="AU39" s="280"/>
      <c r="AV39" s="280"/>
      <c r="AW39" s="280"/>
      <c r="AX39" s="280"/>
      <c r="AY39" s="280"/>
      <c r="AZ39" s="280"/>
      <c r="BA39" s="280"/>
      <c r="BB39" s="280"/>
      <c r="BC39" s="280"/>
    </row>
    <row r="40" spans="1:55" ht="10.5" customHeight="1">
      <c r="A40" s="84"/>
      <c r="B40" s="28" t="s">
        <v>96</v>
      </c>
      <c r="C40" s="460">
        <v>10.5952379171157</v>
      </c>
      <c r="D40" s="460">
        <v>5.8398970541175297</v>
      </c>
      <c r="E40" s="460">
        <v>4.7696021444954102</v>
      </c>
      <c r="F40" s="460">
        <v>4.4926170624505302</v>
      </c>
      <c r="G40" s="460">
        <v>6.2806757012630401</v>
      </c>
      <c r="H40" s="460">
        <v>6.9295491171916499</v>
      </c>
      <c r="I40" s="460">
        <v>6.9891589223510104</v>
      </c>
      <c r="J40" s="460">
        <v>6.9737884754247101</v>
      </c>
      <c r="K40" s="460">
        <v>6.9649022118620403</v>
      </c>
      <c r="L40" s="1222">
        <v>6.9599815421245399</v>
      </c>
      <c r="M40" s="1222">
        <v>6.9546191640849102</v>
      </c>
      <c r="N40" s="1222">
        <v>6.9324734049802599</v>
      </c>
      <c r="O40" s="1222">
        <v>6.8775210610600004</v>
      </c>
      <c r="P40" s="1222">
        <v>6.8685444841723502</v>
      </c>
      <c r="Q40" s="1222">
        <v>6.8886239675357901</v>
      </c>
      <c r="R40" s="1222">
        <v>6.6284353281000499</v>
      </c>
      <c r="S40" s="1222">
        <v>6.8875413308800901</v>
      </c>
      <c r="T40" s="1036">
        <v>6.88629780543768</v>
      </c>
      <c r="V40" s="280"/>
      <c r="W40" s="280"/>
      <c r="X40" s="280"/>
      <c r="Y40" s="280"/>
      <c r="Z40" s="280"/>
      <c r="AA40" s="280"/>
      <c r="AB40" s="280"/>
      <c r="AC40" s="280"/>
      <c r="AD40" s="280"/>
      <c r="AE40" s="280"/>
      <c r="AF40" s="280"/>
      <c r="AG40" s="280"/>
      <c r="AH40" s="280"/>
      <c r="AI40" s="280"/>
      <c r="AJ40" s="280"/>
      <c r="AK40" s="280"/>
      <c r="AL40" s="280"/>
      <c r="AM40" s="280"/>
      <c r="AN40" s="280"/>
      <c r="AO40" s="280"/>
      <c r="AP40" s="280"/>
      <c r="AQ40" s="280"/>
      <c r="AR40" s="280"/>
      <c r="AS40" s="280"/>
      <c r="AT40" s="280"/>
      <c r="AU40" s="280"/>
      <c r="AV40" s="280"/>
      <c r="AW40" s="280"/>
      <c r="AX40" s="280"/>
      <c r="AY40" s="280"/>
      <c r="AZ40" s="280"/>
      <c r="BA40" s="280"/>
      <c r="BB40" s="280"/>
      <c r="BC40" s="280"/>
    </row>
    <row r="41" spans="1:55" ht="10.5" customHeight="1">
      <c r="A41" s="84"/>
      <c r="B41" s="28" t="s">
        <v>484</v>
      </c>
      <c r="C41" s="461">
        <v>5.3643715981961702</v>
      </c>
      <c r="D41" s="461">
        <v>2.1688923597693299</v>
      </c>
      <c r="E41" s="461">
        <v>1.7027944414582199</v>
      </c>
      <c r="F41" s="461">
        <v>5.6229140728500999</v>
      </c>
      <c r="G41" s="461">
        <v>6.78023528248284</v>
      </c>
      <c r="H41" s="892">
        <v>6.6088173100432597</v>
      </c>
      <c r="I41" s="892">
        <v>6.6011001258848703</v>
      </c>
      <c r="J41" s="892">
        <v>6.7484093158639897</v>
      </c>
      <c r="K41" s="892">
        <v>6.7450712999886404</v>
      </c>
      <c r="L41" s="1222">
        <v>6.6592912527664296</v>
      </c>
      <c r="M41" s="1222">
        <v>6.5873948627224701</v>
      </c>
      <c r="N41" s="1222">
        <v>6.4680820993580701</v>
      </c>
      <c r="O41" s="1222">
        <v>6.2924946945113103</v>
      </c>
      <c r="P41" s="1222">
        <v>6.2386781690344897</v>
      </c>
      <c r="Q41" s="1222">
        <v>6.1374718262984498</v>
      </c>
      <c r="R41" s="1222">
        <v>6.8550448949667899</v>
      </c>
      <c r="S41" s="1222">
        <v>6.0367044540660402</v>
      </c>
      <c r="T41" s="1036">
        <v>5.9725897916531698</v>
      </c>
      <c r="V41" s="280"/>
      <c r="W41" s="280"/>
      <c r="X41" s="280"/>
      <c r="Y41" s="280"/>
      <c r="Z41" s="280"/>
      <c r="AA41" s="280"/>
      <c r="AB41" s="280"/>
      <c r="AC41" s="280"/>
      <c r="AD41" s="280"/>
      <c r="AE41" s="280"/>
      <c r="AF41" s="280"/>
      <c r="AG41" s="280"/>
      <c r="AH41" s="280"/>
      <c r="AI41" s="280"/>
      <c r="AJ41" s="280"/>
      <c r="AK41" s="280"/>
      <c r="AL41" s="280"/>
      <c r="AM41" s="280"/>
      <c r="AN41" s="280"/>
      <c r="AO41" s="280"/>
      <c r="AP41" s="280"/>
      <c r="AQ41" s="280"/>
      <c r="AR41" s="280"/>
      <c r="AS41" s="280"/>
      <c r="AT41" s="280"/>
      <c r="AU41" s="280"/>
      <c r="AV41" s="280"/>
      <c r="AW41" s="280"/>
      <c r="AX41" s="280"/>
      <c r="AY41" s="280"/>
      <c r="AZ41" s="280"/>
      <c r="BA41" s="280"/>
      <c r="BB41" s="280"/>
      <c r="BC41" s="280"/>
    </row>
    <row r="42" spans="1:55" ht="10.5" customHeight="1">
      <c r="A42" s="84" t="s">
        <v>82</v>
      </c>
      <c r="B42" s="28" t="s">
        <v>496</v>
      </c>
      <c r="C42" s="1223"/>
      <c r="D42" s="1223"/>
      <c r="E42" s="1223"/>
      <c r="F42" s="1223"/>
      <c r="G42" s="1223"/>
      <c r="H42" s="1223"/>
      <c r="I42" s="1223"/>
      <c r="J42" s="1223"/>
      <c r="K42" s="1223"/>
      <c r="L42" s="1222"/>
      <c r="M42" s="1222"/>
      <c r="N42" s="1222"/>
      <c r="O42" s="1222"/>
      <c r="P42" s="1222"/>
      <c r="Q42" s="1222"/>
      <c r="R42" s="1222"/>
      <c r="S42" s="1222"/>
      <c r="T42" s="1036"/>
      <c r="V42" s="280"/>
      <c r="W42" s="280"/>
      <c r="X42" s="280"/>
      <c r="Y42" s="280"/>
      <c r="Z42" s="280"/>
      <c r="AA42" s="280"/>
      <c r="AB42" s="280"/>
      <c r="AC42" s="280"/>
      <c r="AD42" s="280"/>
      <c r="AE42" s="280"/>
      <c r="AF42" s="280"/>
      <c r="AG42" s="280"/>
      <c r="AH42" s="280"/>
      <c r="AI42" s="280"/>
      <c r="AJ42" s="280"/>
      <c r="AK42" s="280"/>
      <c r="AL42" s="280"/>
      <c r="AM42" s="280"/>
      <c r="AN42" s="280"/>
      <c r="AO42" s="280"/>
      <c r="AP42" s="280"/>
      <c r="AQ42" s="280"/>
      <c r="AR42" s="280"/>
      <c r="AS42" s="280"/>
      <c r="AT42" s="280"/>
      <c r="AU42" s="280"/>
      <c r="AV42" s="280"/>
      <c r="AW42" s="280"/>
      <c r="AX42" s="280"/>
      <c r="AY42" s="280"/>
      <c r="AZ42" s="280"/>
      <c r="BA42" s="280"/>
      <c r="BB42" s="280"/>
      <c r="BC42" s="280"/>
    </row>
    <row r="43" spans="1:55" ht="10.5" customHeight="1">
      <c r="A43" s="84"/>
      <c r="B43" s="28" t="s">
        <v>96</v>
      </c>
      <c r="C43" s="458">
        <v>11.449028719037001</v>
      </c>
      <c r="D43" s="458">
        <v>10.153739852349901</v>
      </c>
      <c r="E43" s="458">
        <v>12.475177909655301</v>
      </c>
      <c r="F43" s="458">
        <v>11.533249326709999</v>
      </c>
      <c r="G43" s="458">
        <v>10.742571027266001</v>
      </c>
      <c r="H43" s="458">
        <v>10.5189814116058</v>
      </c>
      <c r="I43" s="458">
        <v>10.473989440806101</v>
      </c>
      <c r="J43" s="458">
        <v>10.400869770455399</v>
      </c>
      <c r="K43" s="458">
        <v>10.3748843965801</v>
      </c>
      <c r="L43" s="1222">
        <v>10.3208089811402</v>
      </c>
      <c r="M43" s="1222">
        <v>10.3056412703547</v>
      </c>
      <c r="N43" s="1222">
        <v>10.205379507386199</v>
      </c>
      <c r="O43" s="1222">
        <v>10.158351019111</v>
      </c>
      <c r="P43" s="1222">
        <v>11.8812153136092</v>
      </c>
      <c r="Q43" s="1222">
        <v>10.048339454583299</v>
      </c>
      <c r="R43" s="1294">
        <v>10.065401475329001</v>
      </c>
      <c r="S43" s="1222">
        <v>10.005734106405701</v>
      </c>
      <c r="T43" s="1036">
        <v>9.9998968908904509</v>
      </c>
      <c r="V43" s="1294"/>
      <c r="W43" s="280"/>
      <c r="X43" s="280"/>
      <c r="Y43" s="280"/>
      <c r="Z43" s="280"/>
      <c r="AA43" s="280"/>
      <c r="AB43" s="280"/>
      <c r="AC43" s="280"/>
      <c r="AD43" s="280"/>
      <c r="AE43" s="280"/>
      <c r="AF43" s="280"/>
      <c r="AG43" s="280"/>
      <c r="AH43" s="280"/>
      <c r="AI43" s="280"/>
      <c r="AJ43" s="280"/>
      <c r="AK43" s="280"/>
      <c r="AL43" s="280"/>
      <c r="AM43" s="280"/>
      <c r="AN43" s="280"/>
      <c r="AO43" s="280"/>
      <c r="AP43" s="280"/>
      <c r="AQ43" s="280"/>
      <c r="AR43" s="280"/>
      <c r="AS43" s="280"/>
      <c r="AT43" s="280"/>
      <c r="AU43" s="280"/>
      <c r="AV43" s="280"/>
      <c r="AW43" s="280"/>
      <c r="AX43" s="280"/>
      <c r="AY43" s="280"/>
      <c r="AZ43" s="280"/>
      <c r="BA43" s="280"/>
      <c r="BB43" s="280"/>
      <c r="BC43" s="280"/>
    </row>
    <row r="44" spans="1:55" ht="10.5" customHeight="1">
      <c r="A44" s="84"/>
      <c r="B44" s="28" t="s">
        <v>484</v>
      </c>
      <c r="C44" s="458">
        <v>8.8006894758492393</v>
      </c>
      <c r="D44" s="458">
        <v>4.4404170958444498</v>
      </c>
      <c r="E44" s="458">
        <v>4.0296381797134497</v>
      </c>
      <c r="F44" s="458">
        <v>5.3244696044848796</v>
      </c>
      <c r="G44" s="458">
        <v>5.9975987477477304</v>
      </c>
      <c r="H44" s="458">
        <v>6.1214925213848401</v>
      </c>
      <c r="I44" s="458">
        <v>6.2369843513012704</v>
      </c>
      <c r="J44" s="458">
        <v>6.4139514260519297</v>
      </c>
      <c r="K44" s="458">
        <v>6.5518280327121401</v>
      </c>
      <c r="L44" s="1222">
        <v>6.40900418162673</v>
      </c>
      <c r="M44" s="1222">
        <v>6.4785462572965802</v>
      </c>
      <c r="N44" s="1222">
        <v>6.4803101226411899</v>
      </c>
      <c r="O44" s="1222">
        <v>6.47515449947955</v>
      </c>
      <c r="P44" s="1222">
        <v>6.33423334262182</v>
      </c>
      <c r="Q44" s="1222">
        <v>6.3129430464099601</v>
      </c>
      <c r="R44" s="1294">
        <v>6.06712471430001</v>
      </c>
      <c r="S44" s="1222">
        <v>6.2909996922387199</v>
      </c>
      <c r="T44" s="1036">
        <v>6.28574927283662</v>
      </c>
      <c r="V44" s="1294"/>
      <c r="W44" s="280"/>
      <c r="X44" s="280"/>
      <c r="Y44" s="280"/>
      <c r="Z44" s="280"/>
      <c r="AA44" s="280"/>
      <c r="AB44" s="280"/>
      <c r="AC44" s="280"/>
      <c r="AD44" s="280"/>
      <c r="AE44" s="280"/>
      <c r="AF44" s="280"/>
      <c r="AG44" s="280"/>
      <c r="AH44" s="280"/>
      <c r="AI44" s="280"/>
      <c r="AJ44" s="280"/>
      <c r="AK44" s="280"/>
      <c r="AL44" s="280"/>
      <c r="AM44" s="280"/>
      <c r="AN44" s="280"/>
      <c r="AO44" s="280"/>
      <c r="AP44" s="280"/>
      <c r="AQ44" s="280"/>
      <c r="AR44" s="280"/>
      <c r="AS44" s="280"/>
      <c r="AT44" s="280"/>
      <c r="AU44" s="280"/>
      <c r="AV44" s="280"/>
      <c r="AW44" s="280"/>
      <c r="AX44" s="280"/>
      <c r="AY44" s="280"/>
      <c r="AZ44" s="280"/>
      <c r="BA44" s="280"/>
      <c r="BB44" s="280"/>
      <c r="BC44" s="280"/>
    </row>
    <row r="45" spans="1:55" ht="10.5" customHeight="1">
      <c r="A45" s="84" t="s">
        <v>83</v>
      </c>
      <c r="B45" s="28" t="s">
        <v>497</v>
      </c>
      <c r="C45" s="1223"/>
      <c r="D45" s="1223"/>
      <c r="E45" s="1223"/>
      <c r="F45" s="1223"/>
      <c r="G45" s="1223"/>
      <c r="H45" s="1223"/>
      <c r="I45" s="1223"/>
      <c r="J45" s="1223"/>
      <c r="K45" s="1223"/>
      <c r="L45" s="1222"/>
      <c r="M45" s="1222"/>
      <c r="N45" s="1222"/>
      <c r="O45" s="1222"/>
      <c r="P45" s="1222"/>
      <c r="Q45" s="1222"/>
      <c r="R45" s="1222"/>
      <c r="S45" s="1222"/>
      <c r="T45" s="1036"/>
      <c r="V45" s="280"/>
      <c r="W45" s="280"/>
      <c r="X45" s="280"/>
      <c r="Y45" s="280"/>
      <c r="Z45" s="280"/>
      <c r="AA45" s="280"/>
      <c r="AB45" s="280"/>
      <c r="AC45" s="280"/>
      <c r="AD45" s="280"/>
      <c r="AE45" s="280"/>
      <c r="AF45" s="280"/>
      <c r="AG45" s="280"/>
      <c r="AH45" s="280"/>
      <c r="AI45" s="280"/>
      <c r="AJ45" s="280"/>
      <c r="AK45" s="280"/>
      <c r="AL45" s="280"/>
      <c r="AM45" s="280"/>
      <c r="AN45" s="280"/>
      <c r="AO45" s="280"/>
      <c r="AP45" s="280"/>
      <c r="AQ45" s="280"/>
      <c r="AR45" s="280"/>
      <c r="AS45" s="280"/>
      <c r="AT45" s="280"/>
      <c r="AU45" s="280"/>
      <c r="AV45" s="280"/>
      <c r="AW45" s="280"/>
      <c r="AX45" s="280"/>
      <c r="AY45" s="280"/>
      <c r="AZ45" s="280"/>
      <c r="BA45" s="280"/>
      <c r="BB45" s="280"/>
      <c r="BC45" s="280"/>
    </row>
    <row r="46" spans="1:55" ht="10.5" customHeight="1">
      <c r="A46" s="84"/>
      <c r="B46" s="28" t="s">
        <v>96</v>
      </c>
      <c r="C46" s="458">
        <v>10.944288440131199</v>
      </c>
      <c r="D46" s="458">
        <v>9.4630119641307697</v>
      </c>
      <c r="E46" s="458">
        <v>9.4001511760501604</v>
      </c>
      <c r="F46" s="458">
        <v>8.8359906397641605</v>
      </c>
      <c r="G46" s="458">
        <v>8.4818313992116092</v>
      </c>
      <c r="H46" s="458">
        <v>8.3871364796676708</v>
      </c>
      <c r="I46" s="458">
        <v>8.3651060201760696</v>
      </c>
      <c r="J46" s="458">
        <v>8.32503109875943</v>
      </c>
      <c r="K46" s="458">
        <v>8.3263027568329804</v>
      </c>
      <c r="L46" s="1222">
        <v>8.3099482507861193</v>
      </c>
      <c r="M46" s="1222">
        <v>8.2860205334340602</v>
      </c>
      <c r="N46" s="1222">
        <v>8.2552275033823701</v>
      </c>
      <c r="O46" s="1222">
        <v>8.2495217526961095</v>
      </c>
      <c r="P46" s="1222">
        <v>8.3486598368056804</v>
      </c>
      <c r="Q46" s="1222">
        <v>8.2514081416382208</v>
      </c>
      <c r="R46" s="1294">
        <v>8.2110138553331602</v>
      </c>
      <c r="S46" s="1222">
        <v>8.2259704372191091</v>
      </c>
      <c r="T46" s="1036">
        <v>8.2109657040294692</v>
      </c>
      <c r="V46" s="1294"/>
      <c r="W46" s="280"/>
      <c r="X46" s="280"/>
      <c r="Y46" s="280"/>
      <c r="Z46" s="280"/>
      <c r="AA46" s="280"/>
      <c r="AB46" s="280"/>
      <c r="AC46" s="280"/>
      <c r="AD46" s="280"/>
      <c r="AE46" s="280"/>
      <c r="AF46" s="280"/>
      <c r="AG46" s="280"/>
      <c r="AH46" s="280"/>
      <c r="AI46" s="280"/>
      <c r="AJ46" s="280"/>
      <c r="AK46" s="280"/>
      <c r="AL46" s="280"/>
      <c r="AM46" s="280"/>
      <c r="AN46" s="280"/>
      <c r="AO46" s="280"/>
      <c r="AP46" s="280"/>
      <c r="AQ46" s="280"/>
      <c r="AR46" s="280"/>
      <c r="AS46" s="280"/>
      <c r="AT46" s="280"/>
      <c r="AU46" s="280"/>
      <c r="AV46" s="280"/>
      <c r="AW46" s="280"/>
      <c r="AX46" s="280"/>
      <c r="AY46" s="280"/>
      <c r="AZ46" s="280"/>
      <c r="BA46" s="280"/>
      <c r="BB46" s="280"/>
      <c r="BC46" s="280"/>
    </row>
    <row r="47" spans="1:55" ht="10.5" customHeight="1">
      <c r="A47" s="84"/>
      <c r="B47" s="28" t="s">
        <v>484</v>
      </c>
      <c r="C47" s="458">
        <v>5.76108671601129</v>
      </c>
      <c r="D47" s="458">
        <v>3.1431333708903</v>
      </c>
      <c r="E47" s="458">
        <v>3.1293699918526401</v>
      </c>
      <c r="F47" s="458">
        <v>7.0927072557569204</v>
      </c>
      <c r="G47" s="458">
        <v>8.0960165012601095</v>
      </c>
      <c r="H47" s="458">
        <v>7.9022377189695696</v>
      </c>
      <c r="I47" s="458">
        <v>7.9411112478031001</v>
      </c>
      <c r="J47" s="458">
        <v>7.9558094047526904</v>
      </c>
      <c r="K47" s="458">
        <v>7.9006177072259103</v>
      </c>
      <c r="L47" s="1222">
        <v>7.9693028061074003</v>
      </c>
      <c r="M47" s="1222">
        <v>7.9629963860367203</v>
      </c>
      <c r="N47" s="1222">
        <v>7.3550291076120802</v>
      </c>
      <c r="O47" s="1222">
        <v>6.6677985813761396</v>
      </c>
      <c r="P47" s="1222">
        <v>6.68247120896803</v>
      </c>
      <c r="Q47" s="1222">
        <v>6.5270536570722699</v>
      </c>
      <c r="R47" s="1294">
        <v>6.2541703784425602</v>
      </c>
      <c r="S47" s="1222">
        <v>6.51717567466443</v>
      </c>
      <c r="T47" s="1036">
        <v>6.4417563957054602</v>
      </c>
      <c r="V47" s="1294"/>
      <c r="W47" s="280"/>
      <c r="X47" s="280"/>
      <c r="Y47" s="280"/>
      <c r="Z47" s="280"/>
      <c r="AA47" s="280"/>
      <c r="AB47" s="280"/>
      <c r="AC47" s="280"/>
      <c r="AD47" s="280"/>
      <c r="AE47" s="280"/>
      <c r="AF47" s="280"/>
      <c r="AG47" s="280"/>
      <c r="AH47" s="280"/>
      <c r="AI47" s="280"/>
      <c r="AJ47" s="280"/>
      <c r="AK47" s="280"/>
      <c r="AL47" s="280"/>
      <c r="AM47" s="280"/>
      <c r="AN47" s="280"/>
      <c r="AO47" s="280"/>
      <c r="AP47" s="280"/>
      <c r="AQ47" s="280"/>
      <c r="AR47" s="280"/>
      <c r="AS47" s="280"/>
      <c r="AT47" s="280"/>
      <c r="AU47" s="280"/>
      <c r="AV47" s="280"/>
      <c r="AW47" s="280"/>
      <c r="AX47" s="280"/>
      <c r="AY47" s="280"/>
      <c r="AZ47" s="280"/>
      <c r="BA47" s="280"/>
      <c r="BB47" s="280"/>
      <c r="BC47" s="280"/>
    </row>
    <row r="48" spans="1:55" ht="22.5">
      <c r="A48" s="84" t="s">
        <v>84</v>
      </c>
      <c r="B48" s="28" t="s">
        <v>498</v>
      </c>
      <c r="C48" s="1223"/>
      <c r="D48" s="1223"/>
      <c r="E48" s="1223"/>
      <c r="F48" s="1223"/>
      <c r="G48" s="1223"/>
      <c r="H48" s="1223"/>
      <c r="I48" s="1223"/>
      <c r="J48" s="1223"/>
      <c r="K48" s="1223"/>
      <c r="L48" s="1222"/>
      <c r="M48" s="1222"/>
      <c r="N48" s="1222"/>
      <c r="O48" s="1222"/>
      <c r="P48" s="1222"/>
      <c r="Q48" s="1222"/>
      <c r="R48" s="1294"/>
      <c r="S48" s="1222"/>
      <c r="T48" s="1036"/>
      <c r="V48" s="1294"/>
      <c r="W48" s="280"/>
      <c r="X48" s="280"/>
      <c r="Y48" s="280"/>
      <c r="Z48" s="280"/>
      <c r="AA48" s="280"/>
      <c r="AB48" s="280"/>
      <c r="AC48" s="280"/>
      <c r="AD48" s="280"/>
      <c r="AE48" s="280"/>
      <c r="AF48" s="280"/>
      <c r="AG48" s="280"/>
      <c r="AH48" s="280"/>
      <c r="AI48" s="280"/>
      <c r="AJ48" s="280"/>
      <c r="AK48" s="280"/>
      <c r="AL48" s="280"/>
      <c r="AM48" s="280"/>
      <c r="AN48" s="280"/>
      <c r="AO48" s="280"/>
      <c r="AP48" s="280"/>
      <c r="AQ48" s="280"/>
      <c r="AR48" s="280"/>
      <c r="AS48" s="280"/>
      <c r="AT48" s="280"/>
      <c r="AU48" s="280"/>
      <c r="AV48" s="280"/>
      <c r="AW48" s="280"/>
      <c r="AX48" s="280"/>
      <c r="AY48" s="280"/>
      <c r="AZ48" s="280"/>
      <c r="BA48" s="280"/>
      <c r="BB48" s="280"/>
      <c r="BC48" s="280"/>
    </row>
    <row r="49" spans="1:55" ht="10.9" customHeight="1">
      <c r="A49" s="84"/>
      <c r="B49" s="28" t="s">
        <v>96</v>
      </c>
      <c r="C49" s="458">
        <v>11.009027071561899</v>
      </c>
      <c r="D49" s="458">
        <v>9.5466455882911401</v>
      </c>
      <c r="E49" s="458">
        <v>8.9898097237656103</v>
      </c>
      <c r="F49" s="458">
        <v>8.3562581612809996</v>
      </c>
      <c r="G49" s="458">
        <v>8.8719414144534294</v>
      </c>
      <c r="H49" s="458">
        <v>9.6510257415247995</v>
      </c>
      <c r="I49" s="458">
        <v>9.5718302664231594</v>
      </c>
      <c r="J49" s="458">
        <v>9.4600217484930393</v>
      </c>
      <c r="K49" s="458">
        <v>9.46922465696011</v>
      </c>
      <c r="L49" s="1222">
        <v>9.3141014013039793</v>
      </c>
      <c r="M49" s="1222">
        <v>9.2788006717332792</v>
      </c>
      <c r="N49" s="1222">
        <v>9.1612187138799399</v>
      </c>
      <c r="O49" s="1222">
        <v>9.2459674027499599</v>
      </c>
      <c r="P49" s="1222">
        <v>9.1137701530690691</v>
      </c>
      <c r="Q49" s="1222">
        <v>9.0921857261490704</v>
      </c>
      <c r="R49" s="1294">
        <v>9.0972231097067908</v>
      </c>
      <c r="S49" s="1222">
        <v>8.9305566502463307</v>
      </c>
      <c r="T49" s="1036">
        <v>8.9325362828175692</v>
      </c>
      <c r="V49" s="1294"/>
      <c r="W49" s="280"/>
      <c r="X49" s="280"/>
      <c r="Y49" s="280"/>
      <c r="Z49" s="280"/>
      <c r="AA49" s="280"/>
      <c r="AB49" s="280"/>
      <c r="AC49" s="280"/>
      <c r="AD49" s="280"/>
      <c r="AE49" s="280"/>
      <c r="AF49" s="280"/>
      <c r="AG49" s="280"/>
      <c r="AH49" s="280"/>
      <c r="AI49" s="280"/>
      <c r="AJ49" s="280"/>
      <c r="AK49" s="280"/>
      <c r="AL49" s="280"/>
      <c r="AM49" s="280"/>
      <c r="AN49" s="280"/>
      <c r="AO49" s="280"/>
      <c r="AP49" s="280"/>
      <c r="AQ49" s="280"/>
      <c r="AR49" s="280"/>
      <c r="AS49" s="280"/>
      <c r="AT49" s="280"/>
      <c r="AU49" s="280"/>
      <c r="AV49" s="280"/>
      <c r="AW49" s="280"/>
      <c r="AX49" s="280"/>
      <c r="AY49" s="280"/>
      <c r="AZ49" s="280"/>
      <c r="BA49" s="280"/>
      <c r="BB49" s="280"/>
      <c r="BC49" s="280"/>
    </row>
    <row r="50" spans="1:55" ht="10.9" customHeight="1">
      <c r="A50" s="84"/>
      <c r="B50" s="28" t="s">
        <v>484</v>
      </c>
      <c r="C50" s="458">
        <v>5.5946996514417604</v>
      </c>
      <c r="D50" s="458">
        <v>4.5763267230257503</v>
      </c>
      <c r="E50" s="458">
        <v>3.3782192285093999</v>
      </c>
      <c r="F50" s="458">
        <v>3.8720695280481898</v>
      </c>
      <c r="G50" s="458">
        <v>5.20444396815701</v>
      </c>
      <c r="H50" s="458">
        <v>5.3872523177057596</v>
      </c>
      <c r="I50" s="458">
        <v>5.4614557698599597</v>
      </c>
      <c r="J50" s="458">
        <v>5.47466755503872</v>
      </c>
      <c r="K50" s="458">
        <v>5.46383592183322</v>
      </c>
      <c r="L50" s="1222">
        <v>5.4733777635857503</v>
      </c>
      <c r="M50" s="1222">
        <v>5.2450822057680897</v>
      </c>
      <c r="N50" s="1222">
        <v>5.2576347555656104</v>
      </c>
      <c r="O50" s="1222">
        <v>5.3068861263590197</v>
      </c>
      <c r="P50" s="1222">
        <v>5.0134562917846601</v>
      </c>
      <c r="Q50" s="1222">
        <v>4.9471028032718198</v>
      </c>
      <c r="R50" s="1294">
        <v>6.5262597960523303</v>
      </c>
      <c r="S50" s="1222">
        <v>4.9170347475577802</v>
      </c>
      <c r="T50" s="1036">
        <v>5.0975483924814204</v>
      </c>
      <c r="V50" s="1294"/>
      <c r="W50" s="280"/>
      <c r="X50" s="280"/>
      <c r="Y50" s="280"/>
      <c r="Z50" s="280"/>
      <c r="AA50" s="280"/>
      <c r="AB50" s="280"/>
      <c r="AC50" s="280"/>
      <c r="AD50" s="280"/>
      <c r="AE50" s="280"/>
      <c r="AF50" s="280"/>
      <c r="AG50" s="280"/>
      <c r="AH50" s="280"/>
      <c r="AI50" s="280"/>
      <c r="AJ50" s="280"/>
      <c r="AK50" s="280"/>
      <c r="AL50" s="280"/>
      <c r="AM50" s="280"/>
      <c r="AN50" s="280"/>
      <c r="AO50" s="280"/>
      <c r="AP50" s="280"/>
      <c r="AQ50" s="280"/>
      <c r="AR50" s="280"/>
      <c r="AS50" s="280"/>
      <c r="AT50" s="280"/>
      <c r="AU50" s="280"/>
      <c r="AV50" s="280"/>
      <c r="AW50" s="280"/>
      <c r="AX50" s="280"/>
      <c r="AY50" s="280"/>
      <c r="AZ50" s="280"/>
      <c r="BA50" s="280"/>
      <c r="BB50" s="280"/>
      <c r="BC50" s="280"/>
    </row>
    <row r="51" spans="1:55" ht="15" customHeight="1">
      <c r="A51" s="84" t="s">
        <v>85</v>
      </c>
      <c r="B51" s="28" t="s">
        <v>499</v>
      </c>
      <c r="C51" s="1223"/>
      <c r="D51" s="1223"/>
      <c r="E51" s="1223"/>
      <c r="F51" s="1223"/>
      <c r="G51" s="1223"/>
      <c r="H51" s="1223"/>
      <c r="I51" s="1223"/>
      <c r="J51" s="1223"/>
      <c r="K51" s="1223"/>
      <c r="L51" s="1222"/>
      <c r="M51" s="1222"/>
      <c r="N51" s="1222"/>
      <c r="O51" s="1222"/>
      <c r="P51" s="1222"/>
      <c r="Q51" s="1222"/>
      <c r="R51" s="1294"/>
      <c r="S51" s="1222"/>
      <c r="T51" s="1036"/>
      <c r="V51" s="1294"/>
      <c r="W51" s="280"/>
      <c r="X51" s="280"/>
      <c r="Y51" s="280"/>
      <c r="Z51" s="280"/>
      <c r="AA51" s="280"/>
      <c r="AB51" s="280"/>
      <c r="AC51" s="280"/>
      <c r="AD51" s="280"/>
      <c r="AE51" s="280"/>
      <c r="AF51" s="280"/>
      <c r="AG51" s="280"/>
      <c r="AH51" s="280"/>
      <c r="AI51" s="280"/>
      <c r="AJ51" s="280"/>
      <c r="AK51" s="280"/>
      <c r="AL51" s="280"/>
      <c r="AM51" s="280"/>
      <c r="AN51" s="280"/>
      <c r="AO51" s="280"/>
      <c r="AP51" s="280"/>
      <c r="AQ51" s="280"/>
      <c r="AR51" s="280"/>
      <c r="AS51" s="280"/>
      <c r="AT51" s="280"/>
      <c r="AU51" s="280"/>
      <c r="AV51" s="280"/>
      <c r="AW51" s="280"/>
      <c r="AX51" s="280"/>
      <c r="AY51" s="280"/>
      <c r="AZ51" s="280"/>
      <c r="BA51" s="280"/>
      <c r="BB51" s="280"/>
      <c r="BC51" s="280"/>
    </row>
    <row r="52" spans="1:55" ht="10.9" customHeight="1">
      <c r="A52" s="84"/>
      <c r="B52" s="28" t="s">
        <v>96</v>
      </c>
      <c r="C52" s="458">
        <v>16.678746188687601</v>
      </c>
      <c r="D52" s="458">
        <v>18.6217646685845</v>
      </c>
      <c r="E52" s="458">
        <v>17.918189310807001</v>
      </c>
      <c r="F52" s="458">
        <v>18.609713011261199</v>
      </c>
      <c r="G52" s="458">
        <v>18.452701247991602</v>
      </c>
      <c r="H52" s="458">
        <v>18.647689266942201</v>
      </c>
      <c r="I52" s="458">
        <v>18.575941838030399</v>
      </c>
      <c r="J52" s="458">
        <v>18.454138868796701</v>
      </c>
      <c r="K52" s="458">
        <v>18.461896414822899</v>
      </c>
      <c r="L52" s="1222">
        <v>18.446589196104998</v>
      </c>
      <c r="M52" s="1222">
        <v>18.275942835316499</v>
      </c>
      <c r="N52" s="1222">
        <v>18.325087910367401</v>
      </c>
      <c r="O52" s="1222">
        <v>18.483333298793699</v>
      </c>
      <c r="P52" s="1222">
        <v>18.3957532241728</v>
      </c>
      <c r="Q52" s="1222">
        <v>18.4585284953918</v>
      </c>
      <c r="R52" s="1294">
        <v>18.510822264598499</v>
      </c>
      <c r="S52" s="1222">
        <v>18.6116490855437</v>
      </c>
      <c r="T52" s="1036">
        <v>18.481938103880399</v>
      </c>
      <c r="V52" s="1294"/>
      <c r="W52" s="280"/>
      <c r="X52" s="280"/>
      <c r="Y52" s="280"/>
      <c r="Z52" s="280"/>
      <c r="AA52" s="280"/>
      <c r="AB52" s="280"/>
      <c r="AC52" s="280"/>
      <c r="AD52" s="280"/>
      <c r="AE52" s="280"/>
      <c r="AF52" s="280"/>
      <c r="AG52" s="280"/>
      <c r="AH52" s="280"/>
      <c r="AI52" s="280"/>
      <c r="AJ52" s="280"/>
      <c r="AK52" s="280"/>
      <c r="AL52" s="280"/>
      <c r="AM52" s="280"/>
      <c r="AN52" s="280"/>
      <c r="AO52" s="280"/>
      <c r="AP52" s="280"/>
      <c r="AQ52" s="280"/>
      <c r="AR52" s="280"/>
      <c r="AS52" s="280"/>
      <c r="AT52" s="280"/>
      <c r="AU52" s="280"/>
      <c r="AV52" s="280"/>
      <c r="AW52" s="280"/>
      <c r="AX52" s="280"/>
      <c r="AY52" s="280"/>
      <c r="AZ52" s="280"/>
      <c r="BA52" s="280"/>
      <c r="BB52" s="280"/>
      <c r="BC52" s="280"/>
    </row>
    <row r="53" spans="1:55" ht="10.9" customHeight="1">
      <c r="A53" s="84"/>
      <c r="B53" s="28" t="s">
        <v>484</v>
      </c>
      <c r="C53" s="462">
        <v>0</v>
      </c>
      <c r="D53" s="462">
        <v>0</v>
      </c>
      <c r="E53" s="462">
        <v>3.66576340662998</v>
      </c>
      <c r="F53" s="462">
        <v>5.1503667553137804</v>
      </c>
      <c r="G53" s="462">
        <v>5.0154681819827003</v>
      </c>
      <c r="H53" s="462">
        <v>4.7835317042328702</v>
      </c>
      <c r="I53" s="462">
        <v>4.6008386683545499</v>
      </c>
      <c r="J53" s="462">
        <v>4.6067638498996102</v>
      </c>
      <c r="K53" s="462">
        <v>4.7087772794545302</v>
      </c>
      <c r="L53" s="1222">
        <v>4.7079761367990702</v>
      </c>
      <c r="M53" s="1222">
        <v>4.7151249715145704</v>
      </c>
      <c r="N53" s="1222">
        <v>4.7194844680835804</v>
      </c>
      <c r="O53" s="1222">
        <v>4.7188079727938703</v>
      </c>
      <c r="P53" s="1222">
        <v>4.7272034929613502</v>
      </c>
      <c r="Q53" s="1222">
        <v>4.7332178242854104</v>
      </c>
      <c r="R53" s="1294">
        <v>4.9780000095109003</v>
      </c>
      <c r="S53" s="1222">
        <v>5.1777181129923697</v>
      </c>
      <c r="T53" s="1036">
        <v>5.18745031651408</v>
      </c>
      <c r="V53" s="1294"/>
      <c r="W53" s="280"/>
      <c r="X53" s="280"/>
      <c r="Y53" s="280"/>
      <c r="Z53" s="280"/>
      <c r="AA53" s="280"/>
      <c r="AB53" s="280"/>
      <c r="AC53" s="280"/>
      <c r="AD53" s="280"/>
      <c r="AE53" s="280"/>
      <c r="AF53" s="280"/>
      <c r="AG53" s="280"/>
      <c r="AH53" s="280"/>
      <c r="AI53" s="280"/>
      <c r="AJ53" s="280"/>
      <c r="AK53" s="280"/>
      <c r="AL53" s="280"/>
      <c r="AM53" s="280"/>
      <c r="AN53" s="280"/>
      <c r="AO53" s="280"/>
      <c r="AP53" s="280"/>
      <c r="AQ53" s="280"/>
      <c r="AR53" s="280"/>
      <c r="AS53" s="280"/>
      <c r="AT53" s="280"/>
      <c r="AU53" s="280"/>
      <c r="AV53" s="280"/>
      <c r="AW53" s="280"/>
      <c r="AX53" s="280"/>
      <c r="AY53" s="280"/>
      <c r="AZ53" s="280"/>
      <c r="BA53" s="280"/>
      <c r="BB53" s="280"/>
      <c r="BC53" s="280"/>
    </row>
    <row r="54" spans="1:55" ht="18.600000000000001" customHeight="1">
      <c r="A54" s="84" t="s">
        <v>86</v>
      </c>
      <c r="B54" s="28" t="s">
        <v>500</v>
      </c>
      <c r="C54" s="1223"/>
      <c r="D54" s="1223"/>
      <c r="E54" s="1223"/>
      <c r="F54" s="1223"/>
      <c r="G54" s="1223"/>
      <c r="H54" s="1223"/>
      <c r="I54" s="1223"/>
      <c r="J54" s="1223"/>
      <c r="K54" s="1223"/>
      <c r="L54" s="1222"/>
      <c r="M54" s="1222"/>
      <c r="N54" s="1222"/>
      <c r="O54" s="1222"/>
      <c r="P54" s="1222"/>
      <c r="Q54" s="1222"/>
      <c r="R54" s="1294"/>
      <c r="S54" s="1222"/>
      <c r="T54" s="1036"/>
      <c r="V54" s="1294"/>
      <c r="W54" s="280"/>
      <c r="X54" s="280"/>
      <c r="Y54" s="280"/>
      <c r="Z54" s="280"/>
      <c r="AA54" s="280"/>
      <c r="AB54" s="280"/>
      <c r="AC54" s="280"/>
      <c r="AD54" s="280"/>
      <c r="AE54" s="280"/>
      <c r="AF54" s="280"/>
      <c r="AG54" s="280"/>
      <c r="AH54" s="280"/>
      <c r="AI54" s="280"/>
      <c r="AJ54" s="280"/>
      <c r="AK54" s="280"/>
      <c r="AL54" s="280"/>
      <c r="AM54" s="280"/>
      <c r="AN54" s="280"/>
      <c r="AO54" s="280"/>
      <c r="AP54" s="280"/>
      <c r="AQ54" s="280"/>
      <c r="AR54" s="280"/>
      <c r="AS54" s="280"/>
      <c r="AT54" s="280"/>
      <c r="AU54" s="280"/>
      <c r="AV54" s="280"/>
      <c r="AW54" s="280"/>
      <c r="AX54" s="280"/>
      <c r="AY54" s="280"/>
      <c r="AZ54" s="280"/>
      <c r="BA54" s="280"/>
      <c r="BB54" s="280"/>
      <c r="BC54" s="280"/>
    </row>
    <row r="55" spans="1:55" ht="16.350000000000001" customHeight="1">
      <c r="A55" s="84"/>
      <c r="B55" s="28" t="s">
        <v>96</v>
      </c>
      <c r="C55" s="458">
        <v>12.858133628733</v>
      </c>
      <c r="D55" s="458">
        <v>12.241398122799399</v>
      </c>
      <c r="E55" s="458">
        <v>10.3935008982357</v>
      </c>
      <c r="F55" s="458">
        <v>8.9784748539716599</v>
      </c>
      <c r="G55" s="458">
        <v>9.4152654146310493</v>
      </c>
      <c r="H55" s="458">
        <v>9.2323455703710398</v>
      </c>
      <c r="I55" s="458">
        <v>9.3019955011732804</v>
      </c>
      <c r="J55" s="458">
        <v>9.34012748399015</v>
      </c>
      <c r="K55" s="458">
        <v>9.6170918436530002</v>
      </c>
      <c r="L55" s="1222">
        <v>9.6384157704271498</v>
      </c>
      <c r="M55" s="1222">
        <v>9.6639761461704996</v>
      </c>
      <c r="N55" s="1222">
        <v>9.7151369164684205</v>
      </c>
      <c r="O55" s="1222">
        <v>9.8746642529154407</v>
      </c>
      <c r="P55" s="1222">
        <v>9.9959998584154395</v>
      </c>
      <c r="Q55" s="1222">
        <v>10.0578132739238</v>
      </c>
      <c r="R55" s="1294">
        <v>10.0859700412898</v>
      </c>
      <c r="S55" s="1222">
        <v>10.2668447636306</v>
      </c>
      <c r="T55" s="1036">
        <v>10.252508889273701</v>
      </c>
      <c r="V55" s="1294"/>
      <c r="W55" s="280"/>
      <c r="X55" s="280"/>
      <c r="Y55" s="280"/>
      <c r="Z55" s="280"/>
      <c r="AA55" s="280"/>
      <c r="AB55" s="280"/>
      <c r="AC55" s="280"/>
      <c r="AD55" s="280"/>
      <c r="AE55" s="280"/>
      <c r="AF55" s="280"/>
      <c r="AG55" s="280"/>
      <c r="AH55" s="280"/>
      <c r="AI55" s="280"/>
      <c r="AJ55" s="280"/>
      <c r="AK55" s="280"/>
      <c r="AL55" s="280"/>
      <c r="AM55" s="280"/>
      <c r="AN55" s="280"/>
      <c r="AO55" s="280"/>
      <c r="AP55" s="280"/>
      <c r="AQ55" s="280"/>
      <c r="AR55" s="280"/>
      <c r="AS55" s="280"/>
      <c r="AT55" s="280"/>
      <c r="AU55" s="280"/>
      <c r="AV55" s="280"/>
      <c r="AW55" s="280"/>
      <c r="AX55" s="280"/>
      <c r="AY55" s="280"/>
      <c r="AZ55" s="280"/>
      <c r="BA55" s="280"/>
      <c r="BB55" s="280"/>
      <c r="BC55" s="280"/>
    </row>
    <row r="56" spans="1:55" ht="10.15" customHeight="1">
      <c r="A56" s="84"/>
      <c r="B56" s="28" t="s">
        <v>484</v>
      </c>
      <c r="C56" s="458">
        <v>3.9778591398445</v>
      </c>
      <c r="D56" s="458">
        <v>3.9674582578219999</v>
      </c>
      <c r="E56" s="458">
        <v>3.9687111258156298</v>
      </c>
      <c r="F56" s="458">
        <v>3.17</v>
      </c>
      <c r="G56" s="458">
        <v>3.17</v>
      </c>
      <c r="H56" s="458">
        <v>3.17</v>
      </c>
      <c r="I56" s="458">
        <v>0</v>
      </c>
      <c r="J56" s="458">
        <v>9.34012748399015</v>
      </c>
      <c r="K56" s="458">
        <v>0</v>
      </c>
      <c r="L56" s="1222">
        <v>0</v>
      </c>
      <c r="M56" s="1222">
        <v>8.56</v>
      </c>
      <c r="N56" s="1222">
        <v>8.56</v>
      </c>
      <c r="O56" s="1222">
        <v>0</v>
      </c>
      <c r="P56" s="1222">
        <v>0</v>
      </c>
      <c r="Q56" s="1222">
        <v>0</v>
      </c>
      <c r="R56" s="1294">
        <v>4.7374080066653903</v>
      </c>
      <c r="S56" s="1222">
        <v>0</v>
      </c>
      <c r="T56" s="1036">
        <v>0</v>
      </c>
      <c r="V56" s="1294"/>
      <c r="W56" s="280"/>
      <c r="X56" s="280"/>
      <c r="Y56" s="280"/>
      <c r="Z56" s="280"/>
      <c r="AA56" s="280"/>
      <c r="AB56" s="280"/>
      <c r="AC56" s="280"/>
      <c r="AD56" s="280"/>
      <c r="AE56" s="280"/>
      <c r="AF56" s="280"/>
      <c r="AG56" s="280"/>
      <c r="AH56" s="280"/>
      <c r="AI56" s="280"/>
      <c r="AJ56" s="280"/>
      <c r="AK56" s="280"/>
      <c r="AL56" s="280"/>
      <c r="AM56" s="280"/>
      <c r="AN56" s="280"/>
      <c r="AO56" s="280"/>
      <c r="AP56" s="280"/>
      <c r="AQ56" s="280"/>
      <c r="AR56" s="280"/>
      <c r="AS56" s="280"/>
      <c r="AT56" s="280"/>
      <c r="AU56" s="280"/>
      <c r="AV56" s="280"/>
      <c r="AW56" s="280"/>
      <c r="AX56" s="280"/>
      <c r="AY56" s="280"/>
      <c r="AZ56" s="280"/>
      <c r="BA56" s="280"/>
      <c r="BB56" s="280"/>
      <c r="BC56" s="280"/>
    </row>
    <row r="57" spans="1:55" ht="15" customHeight="1">
      <c r="A57" s="84" t="s">
        <v>87</v>
      </c>
      <c r="B57" s="28" t="s">
        <v>501</v>
      </c>
      <c r="C57" s="1223"/>
      <c r="D57" s="1223"/>
      <c r="E57" s="1223"/>
      <c r="F57" s="1223"/>
      <c r="G57" s="1223"/>
      <c r="H57" s="1223"/>
      <c r="I57" s="1223"/>
      <c r="J57" s="1223"/>
      <c r="K57" s="1223"/>
      <c r="L57" s="1222"/>
      <c r="M57" s="1222"/>
      <c r="N57" s="1222"/>
      <c r="O57" s="1222"/>
      <c r="P57" s="1222"/>
      <c r="Q57" s="1222"/>
      <c r="R57" s="1222"/>
      <c r="S57" s="1222"/>
      <c r="T57" s="1036"/>
      <c r="V57" s="280"/>
      <c r="W57" s="280"/>
      <c r="X57" s="280"/>
      <c r="Y57" s="280"/>
      <c r="Z57" s="280"/>
      <c r="AA57" s="280"/>
      <c r="AB57" s="280"/>
      <c r="AC57" s="280"/>
      <c r="AD57" s="280"/>
      <c r="AE57" s="280"/>
      <c r="AF57" s="280"/>
      <c r="AG57" s="280"/>
      <c r="AH57" s="280"/>
      <c r="AI57" s="280"/>
      <c r="AJ57" s="280"/>
      <c r="AK57" s="280"/>
      <c r="AL57" s="280"/>
      <c r="AM57" s="280"/>
      <c r="AN57" s="280"/>
      <c r="AO57" s="280"/>
      <c r="AP57" s="280"/>
      <c r="AQ57" s="280"/>
      <c r="AR57" s="280"/>
      <c r="AS57" s="280"/>
      <c r="AT57" s="280"/>
      <c r="AU57" s="280"/>
      <c r="AV57" s="280"/>
      <c r="AW57" s="280"/>
      <c r="AX57" s="280"/>
      <c r="AY57" s="280"/>
      <c r="AZ57" s="280"/>
      <c r="BA57" s="280"/>
      <c r="BB57" s="280"/>
      <c r="BC57" s="280"/>
    </row>
    <row r="58" spans="1:55" ht="10.15" customHeight="1">
      <c r="A58" s="84"/>
      <c r="B58" s="28" t="s">
        <v>96</v>
      </c>
      <c r="C58" s="458">
        <v>11.1732392983431</v>
      </c>
      <c r="D58" s="458">
        <v>9.3610792219038004</v>
      </c>
      <c r="E58" s="458">
        <v>8.2261251025288704</v>
      </c>
      <c r="F58" s="458">
        <v>0</v>
      </c>
      <c r="G58" s="458">
        <v>0</v>
      </c>
      <c r="H58" s="458">
        <v>0</v>
      </c>
      <c r="I58" s="458">
        <v>0</v>
      </c>
      <c r="J58" s="458">
        <v>0</v>
      </c>
      <c r="K58" s="458">
        <v>0</v>
      </c>
      <c r="L58" s="458">
        <v>0</v>
      </c>
      <c r="M58" s="458">
        <v>0</v>
      </c>
      <c r="N58" s="458">
        <v>0</v>
      </c>
      <c r="O58" s="458">
        <v>0</v>
      </c>
      <c r="P58" s="458">
        <v>0</v>
      </c>
      <c r="Q58" s="458">
        <v>0</v>
      </c>
      <c r="R58" s="458">
        <v>0</v>
      </c>
      <c r="S58" s="458">
        <v>0</v>
      </c>
      <c r="T58" s="1224"/>
      <c r="V58" s="280"/>
      <c r="W58" s="280"/>
      <c r="X58" s="280"/>
      <c r="Y58" s="280"/>
      <c r="Z58" s="280"/>
      <c r="AA58" s="280"/>
      <c r="AB58" s="280"/>
      <c r="AC58" s="280"/>
      <c r="AD58" s="280"/>
      <c r="AE58" s="280"/>
      <c r="AF58" s="280"/>
      <c r="AG58" s="280"/>
      <c r="AH58" s="280"/>
      <c r="AI58" s="280"/>
      <c r="AJ58" s="280"/>
      <c r="AK58" s="280"/>
      <c r="AL58" s="280"/>
      <c r="AM58" s="280"/>
      <c r="AN58" s="280"/>
      <c r="AO58" s="280"/>
      <c r="AP58" s="280"/>
      <c r="AQ58" s="280"/>
      <c r="AR58" s="280"/>
      <c r="AS58" s="280"/>
      <c r="AT58" s="280"/>
      <c r="AU58" s="280"/>
      <c r="AV58" s="280"/>
      <c r="AW58" s="280"/>
      <c r="AX58" s="280"/>
      <c r="AY58" s="280"/>
      <c r="AZ58" s="280"/>
      <c r="BA58" s="280"/>
      <c r="BB58" s="280"/>
      <c r="BC58" s="280"/>
    </row>
    <row r="59" spans="1:55" ht="10.15" customHeight="1">
      <c r="A59" s="84"/>
      <c r="B59" s="28" t="s">
        <v>484</v>
      </c>
      <c r="C59" s="463">
        <v>5.2618782689166004</v>
      </c>
      <c r="D59" s="463">
        <v>3.3013252172372698</v>
      </c>
      <c r="E59" s="463">
        <v>3.0533436618833298</v>
      </c>
      <c r="F59" s="463">
        <v>0</v>
      </c>
      <c r="G59" s="463">
        <v>0</v>
      </c>
      <c r="H59" s="463">
        <v>0</v>
      </c>
      <c r="I59" s="463">
        <v>0</v>
      </c>
      <c r="J59" s="463">
        <v>0</v>
      </c>
      <c r="K59" s="458">
        <v>0</v>
      </c>
      <c r="L59" s="458">
        <v>0</v>
      </c>
      <c r="M59" s="458">
        <v>0</v>
      </c>
      <c r="N59" s="458">
        <v>0</v>
      </c>
      <c r="O59" s="458">
        <v>0</v>
      </c>
      <c r="P59" s="458">
        <v>0</v>
      </c>
      <c r="Q59" s="458">
        <v>0</v>
      </c>
      <c r="R59" s="458">
        <v>0</v>
      </c>
      <c r="S59" s="458">
        <v>0</v>
      </c>
      <c r="T59" s="1224"/>
      <c r="V59" s="280"/>
      <c r="W59" s="280"/>
      <c r="X59" s="280"/>
      <c r="Y59" s="280"/>
      <c r="Z59" s="280"/>
      <c r="AA59" s="280"/>
      <c r="AB59" s="280"/>
      <c r="AC59" s="280"/>
      <c r="AD59" s="280"/>
      <c r="AE59" s="280"/>
      <c r="AF59" s="280"/>
      <c r="AG59" s="280"/>
      <c r="AH59" s="280"/>
      <c r="AI59" s="280"/>
      <c r="AJ59" s="280"/>
      <c r="AK59" s="280"/>
      <c r="AL59" s="280"/>
      <c r="AM59" s="280"/>
      <c r="AN59" s="280"/>
      <c r="AO59" s="280"/>
      <c r="AP59" s="280"/>
      <c r="AQ59" s="280"/>
      <c r="AR59" s="280"/>
      <c r="AS59" s="280"/>
      <c r="AT59" s="280"/>
      <c r="AU59" s="280"/>
      <c r="AV59" s="280"/>
      <c r="AW59" s="280"/>
      <c r="AX59" s="280"/>
      <c r="AY59" s="280"/>
      <c r="AZ59" s="280"/>
      <c r="BA59" s="280"/>
      <c r="BB59" s="280"/>
      <c r="BC59" s="280"/>
    </row>
    <row r="60" spans="1:55" ht="15" customHeight="1">
      <c r="A60" s="1436" t="s">
        <v>502</v>
      </c>
      <c r="B60" s="1437"/>
      <c r="C60" s="1223"/>
      <c r="D60" s="1223"/>
      <c r="E60" s="1223"/>
      <c r="F60" s="1223"/>
      <c r="G60" s="1223"/>
      <c r="H60" s="1223"/>
      <c r="I60" s="1223"/>
      <c r="J60" s="1223"/>
      <c r="K60" s="1223"/>
      <c r="L60" s="1222"/>
      <c r="M60" s="1222"/>
      <c r="N60" s="1222"/>
      <c r="O60" s="1222"/>
      <c r="P60" s="1222"/>
      <c r="Q60" s="1222"/>
      <c r="R60" s="1222"/>
      <c r="S60" s="1222"/>
      <c r="T60" s="1036"/>
      <c r="V60" s="280"/>
      <c r="W60" s="280"/>
      <c r="X60" s="280"/>
      <c r="Y60" s="280"/>
      <c r="Z60" s="280"/>
      <c r="AA60" s="280"/>
      <c r="AB60" s="280"/>
      <c r="AC60" s="280"/>
      <c r="AD60" s="280"/>
      <c r="AE60" s="280"/>
      <c r="AF60" s="280"/>
      <c r="AG60" s="280"/>
      <c r="AH60" s="280"/>
      <c r="AI60" s="280"/>
      <c r="AJ60" s="280"/>
      <c r="AK60" s="280"/>
      <c r="AL60" s="280"/>
      <c r="AM60" s="280"/>
      <c r="AN60" s="280"/>
      <c r="AO60" s="280"/>
      <c r="AP60" s="280"/>
      <c r="AQ60" s="280"/>
      <c r="AR60" s="280"/>
      <c r="AS60" s="280"/>
      <c r="AT60" s="280"/>
      <c r="AU60" s="280"/>
      <c r="AV60" s="280"/>
      <c r="AW60" s="280"/>
      <c r="AX60" s="280"/>
      <c r="AY60" s="280"/>
      <c r="AZ60" s="280"/>
      <c r="BA60" s="280"/>
      <c r="BB60" s="280"/>
      <c r="BC60" s="280"/>
    </row>
    <row r="61" spans="1:55" ht="10.15" customHeight="1">
      <c r="A61" s="85" t="s">
        <v>481</v>
      </c>
      <c r="B61" s="1225"/>
      <c r="C61" s="1226"/>
      <c r="D61" s="1226"/>
      <c r="E61" s="1226"/>
      <c r="F61" s="1226"/>
      <c r="G61" s="1226"/>
      <c r="H61" s="1226"/>
      <c r="I61" s="1226"/>
      <c r="J61" s="1226"/>
      <c r="K61" s="1226"/>
      <c r="L61" s="1222"/>
      <c r="M61" s="1222"/>
      <c r="N61" s="1222"/>
      <c r="O61" s="1222"/>
      <c r="P61" s="1222"/>
      <c r="Q61" s="1222"/>
      <c r="R61" s="1222"/>
      <c r="S61" s="1222"/>
      <c r="T61" s="1036"/>
      <c r="V61" s="280"/>
      <c r="W61" s="280"/>
      <c r="X61" s="280"/>
      <c r="Y61" s="280"/>
      <c r="Z61" s="280"/>
      <c r="AA61" s="280"/>
      <c r="AB61" s="280"/>
      <c r="AC61" s="280"/>
      <c r="AD61" s="280"/>
      <c r="AE61" s="280"/>
      <c r="AF61" s="280"/>
      <c r="AG61" s="280"/>
      <c r="AH61" s="280"/>
      <c r="AI61" s="280"/>
      <c r="AJ61" s="280"/>
      <c r="AK61" s="280"/>
      <c r="AL61" s="280"/>
      <c r="AM61" s="280"/>
      <c r="AN61" s="280"/>
      <c r="AO61" s="280"/>
      <c r="AP61" s="280"/>
      <c r="AQ61" s="280"/>
      <c r="AR61" s="280"/>
      <c r="AS61" s="280"/>
      <c r="AT61" s="280"/>
      <c r="AU61" s="280"/>
      <c r="AV61" s="280"/>
      <c r="AW61" s="280"/>
      <c r="AX61" s="280"/>
      <c r="AY61" s="280"/>
      <c r="AZ61" s="280"/>
      <c r="BA61" s="280"/>
      <c r="BB61" s="280"/>
      <c r="BC61" s="280"/>
    </row>
    <row r="62" spans="1:55" ht="10.15" customHeight="1">
      <c r="A62" s="86" t="s">
        <v>17</v>
      </c>
      <c r="B62" s="28" t="s">
        <v>503</v>
      </c>
      <c r="C62" s="464"/>
      <c r="D62" s="464"/>
      <c r="E62" s="464"/>
      <c r="F62" s="464"/>
      <c r="G62" s="464"/>
      <c r="H62" s="464"/>
      <c r="I62" s="464"/>
      <c r="J62" s="464"/>
      <c r="K62" s="464"/>
      <c r="L62" s="1222"/>
      <c r="M62" s="1222"/>
      <c r="N62" s="1222"/>
      <c r="O62" s="1222"/>
      <c r="P62" s="1222"/>
      <c r="Q62" s="1222"/>
      <c r="R62" s="1222"/>
      <c r="S62" s="1222"/>
      <c r="T62" s="1036"/>
      <c r="V62" s="280"/>
      <c r="W62" s="280"/>
      <c r="X62" s="280"/>
      <c r="Y62" s="280"/>
      <c r="Z62" s="280"/>
      <c r="AA62" s="280"/>
      <c r="AB62" s="280"/>
      <c r="AC62" s="280"/>
      <c r="AD62" s="280"/>
      <c r="AE62" s="280"/>
      <c r="AF62" s="280"/>
      <c r="AG62" s="280"/>
      <c r="AH62" s="280"/>
      <c r="AI62" s="280"/>
      <c r="AJ62" s="280"/>
      <c r="AK62" s="280"/>
      <c r="AL62" s="280"/>
      <c r="AM62" s="280"/>
      <c r="AN62" s="280"/>
      <c r="AO62" s="280"/>
      <c r="AP62" s="280"/>
      <c r="AQ62" s="280"/>
      <c r="AR62" s="280"/>
      <c r="AS62" s="280"/>
      <c r="AT62" s="280"/>
      <c r="AU62" s="280"/>
      <c r="AV62" s="280"/>
      <c r="AW62" s="280"/>
      <c r="AX62" s="280"/>
      <c r="AY62" s="280"/>
      <c r="AZ62" s="280"/>
      <c r="BA62" s="280"/>
      <c r="BB62" s="280"/>
      <c r="BC62" s="280"/>
    </row>
    <row r="63" spans="1:55" ht="10.15" customHeight="1">
      <c r="A63" s="84"/>
      <c r="B63" s="28" t="s">
        <v>96</v>
      </c>
      <c r="C63" s="464">
        <v>9.1881036308462001</v>
      </c>
      <c r="D63" s="464">
        <v>8.3065600509349409</v>
      </c>
      <c r="E63" s="464">
        <v>8.0210684307922797</v>
      </c>
      <c r="F63" s="464">
        <v>7.5961891011266003</v>
      </c>
      <c r="G63" s="464">
        <v>7.2016210355133703</v>
      </c>
      <c r="H63" s="464">
        <v>7.02767355650718</v>
      </c>
      <c r="I63" s="464">
        <v>7.0015938072615098</v>
      </c>
      <c r="J63" s="464">
        <v>6.9726547722999301</v>
      </c>
      <c r="K63" s="464">
        <v>6.9417268506038399</v>
      </c>
      <c r="L63" s="1222">
        <v>6.9361082873456796</v>
      </c>
      <c r="M63" s="1222">
        <v>6.9284529150393404</v>
      </c>
      <c r="N63" s="1222">
        <v>6.9056640340139399</v>
      </c>
      <c r="O63" s="1222">
        <v>6.8943093351640199</v>
      </c>
      <c r="P63" s="1222">
        <v>6.9063876844656296</v>
      </c>
      <c r="Q63" s="1222">
        <v>6.8742738468743196</v>
      </c>
      <c r="R63" s="1222">
        <v>6.8610332006901</v>
      </c>
      <c r="S63" s="1222">
        <v>6.8566889908380801</v>
      </c>
      <c r="T63" s="1036">
        <v>6.8549843711037504</v>
      </c>
      <c r="V63" s="280"/>
      <c r="W63" s="280"/>
      <c r="X63" s="280"/>
      <c r="Y63" s="280"/>
      <c r="Z63" s="280"/>
      <c r="AA63" s="280"/>
      <c r="AB63" s="280"/>
      <c r="AC63" s="280"/>
      <c r="AD63" s="280"/>
      <c r="AE63" s="280"/>
      <c r="AF63" s="280"/>
      <c r="AG63" s="280"/>
      <c r="AH63" s="280"/>
      <c r="AI63" s="280"/>
      <c r="AJ63" s="280"/>
      <c r="AK63" s="280"/>
      <c r="AL63" s="280"/>
      <c r="AM63" s="280"/>
      <c r="AN63" s="280"/>
      <c r="AO63" s="280"/>
      <c r="AP63" s="280"/>
      <c r="AQ63" s="280"/>
      <c r="AR63" s="280"/>
      <c r="AS63" s="280"/>
      <c r="AT63" s="280"/>
      <c r="AU63" s="280"/>
      <c r="AV63" s="280"/>
      <c r="AW63" s="280"/>
      <c r="AX63" s="280"/>
      <c r="AY63" s="280"/>
      <c r="AZ63" s="280"/>
      <c r="BA63" s="280"/>
      <c r="BB63" s="280"/>
      <c r="BC63" s="280"/>
    </row>
    <row r="64" spans="1:55" ht="10.15" customHeight="1">
      <c r="A64" s="84"/>
      <c r="B64" s="28" t="s">
        <v>484</v>
      </c>
      <c r="C64" s="464">
        <v>3.55712810403837</v>
      </c>
      <c r="D64" s="464">
        <v>3.1910090595449701</v>
      </c>
      <c r="E64" s="464">
        <v>2.40382692820809</v>
      </c>
      <c r="F64" s="464">
        <v>0</v>
      </c>
      <c r="G64" s="464">
        <v>0</v>
      </c>
      <c r="H64" s="464">
        <v>0</v>
      </c>
      <c r="I64" s="464">
        <v>0</v>
      </c>
      <c r="J64" s="464">
        <v>0</v>
      </c>
      <c r="K64" s="464">
        <v>0</v>
      </c>
      <c r="L64" s="464">
        <v>0</v>
      </c>
      <c r="M64" s="464">
        <v>0</v>
      </c>
      <c r="N64" s="464">
        <v>0</v>
      </c>
      <c r="O64" s="464">
        <v>0</v>
      </c>
      <c r="P64" s="464">
        <v>0</v>
      </c>
      <c r="Q64" s="464">
        <v>0</v>
      </c>
      <c r="R64" s="464">
        <v>1.3</v>
      </c>
      <c r="S64" s="464">
        <v>0.5</v>
      </c>
      <c r="T64" s="1037">
        <v>0.5</v>
      </c>
      <c r="V64" s="280"/>
      <c r="W64" s="280"/>
      <c r="X64" s="280"/>
      <c r="Y64" s="280"/>
      <c r="Z64" s="280"/>
      <c r="AA64" s="280"/>
      <c r="AB64" s="280"/>
      <c r="AC64" s="280"/>
      <c r="AD64" s="280"/>
      <c r="AE64" s="280"/>
      <c r="AF64" s="280"/>
      <c r="AG64" s="280"/>
      <c r="AH64" s="280"/>
      <c r="AI64" s="280"/>
      <c r="AJ64" s="280"/>
      <c r="AK64" s="280"/>
      <c r="AL64" s="280"/>
      <c r="AM64" s="280"/>
      <c r="AN64" s="280"/>
      <c r="AO64" s="280"/>
      <c r="AP64" s="280"/>
      <c r="AQ64" s="280"/>
      <c r="AR64" s="280"/>
      <c r="AS64" s="280"/>
      <c r="AT64" s="280"/>
      <c r="AU64" s="280"/>
      <c r="AV64" s="280"/>
      <c r="AW64" s="280"/>
      <c r="AX64" s="280"/>
      <c r="AY64" s="280"/>
      <c r="AZ64" s="280"/>
      <c r="BA64" s="280"/>
      <c r="BB64" s="280"/>
      <c r="BC64" s="280"/>
    </row>
    <row r="65" spans="1:55" ht="10.15" customHeight="1">
      <c r="A65" s="86" t="s">
        <v>17</v>
      </c>
      <c r="B65" s="28" t="s">
        <v>504</v>
      </c>
      <c r="C65" s="465"/>
      <c r="D65" s="465"/>
      <c r="E65" s="465"/>
      <c r="F65" s="465"/>
      <c r="G65" s="465"/>
      <c r="H65" s="465"/>
      <c r="I65" s="465"/>
      <c r="J65" s="465"/>
      <c r="K65" s="465"/>
      <c r="L65" s="1222"/>
      <c r="M65" s="1222"/>
      <c r="N65" s="1222"/>
      <c r="O65" s="1222"/>
      <c r="P65" s="1222"/>
      <c r="Q65" s="1222"/>
      <c r="R65" s="1222"/>
      <c r="S65" s="1222"/>
      <c r="T65" s="1036"/>
      <c r="V65" s="280"/>
      <c r="W65" s="280"/>
      <c r="X65" s="280"/>
      <c r="Y65" s="280"/>
      <c r="Z65" s="280"/>
      <c r="AA65" s="280"/>
      <c r="AB65" s="280"/>
      <c r="AC65" s="280"/>
      <c r="AD65" s="280"/>
      <c r="AE65" s="280"/>
      <c r="AF65" s="280"/>
      <c r="AG65" s="280"/>
      <c r="AH65" s="280"/>
      <c r="AI65" s="280"/>
      <c r="AJ65" s="280"/>
      <c r="AK65" s="280"/>
      <c r="AL65" s="280"/>
      <c r="AM65" s="280"/>
      <c r="AN65" s="280"/>
      <c r="AO65" s="280"/>
      <c r="AP65" s="280"/>
      <c r="AQ65" s="280"/>
      <c r="AR65" s="280"/>
      <c r="AS65" s="280"/>
      <c r="AT65" s="280"/>
      <c r="AU65" s="280"/>
      <c r="AV65" s="280"/>
      <c r="AW65" s="280"/>
      <c r="AX65" s="280"/>
      <c r="AY65" s="280"/>
      <c r="AZ65" s="280"/>
      <c r="BA65" s="280"/>
      <c r="BB65" s="280"/>
      <c r="BC65" s="280"/>
    </row>
    <row r="66" spans="1:55" ht="10.15" customHeight="1">
      <c r="A66" s="84"/>
      <c r="B66" s="28" t="s">
        <v>96</v>
      </c>
      <c r="C66" s="458">
        <v>9.1544096268723099</v>
      </c>
      <c r="D66" s="458">
        <v>8.3068857227554105</v>
      </c>
      <c r="E66" s="458">
        <v>7.8864214262892798</v>
      </c>
      <c r="F66" s="458">
        <v>7.7377503518395203</v>
      </c>
      <c r="G66" s="458">
        <v>7.48834048341054</v>
      </c>
      <c r="H66" s="458">
        <v>7.4355971030951196</v>
      </c>
      <c r="I66" s="458">
        <v>7.4128820307878103</v>
      </c>
      <c r="J66" s="458">
        <v>7.3742843854177504</v>
      </c>
      <c r="K66" s="458">
        <v>7.3588051570475601</v>
      </c>
      <c r="L66" s="1222">
        <v>7.3747899078798804</v>
      </c>
      <c r="M66" s="1222">
        <v>7.3716721021326901</v>
      </c>
      <c r="N66" s="1222">
        <v>7.3466233619825703</v>
      </c>
      <c r="O66" s="1222">
        <v>7.3320310291988804</v>
      </c>
      <c r="P66" s="1222">
        <v>7.3417350879596297</v>
      </c>
      <c r="Q66" s="1222">
        <v>7.3132702196209101</v>
      </c>
      <c r="R66" s="1222">
        <v>7.3067039566630996</v>
      </c>
      <c r="S66" s="1222">
        <v>7.3182217472395701</v>
      </c>
      <c r="T66" s="1036">
        <v>7.32800033858258</v>
      </c>
      <c r="V66" s="280"/>
      <c r="W66" s="280"/>
      <c r="X66" s="280"/>
      <c r="Y66" s="280"/>
      <c r="Z66" s="280"/>
      <c r="AA66" s="280"/>
      <c r="AB66" s="280"/>
      <c r="AC66" s="280"/>
      <c r="AD66" s="280"/>
      <c r="AE66" s="280"/>
      <c r="AF66" s="280"/>
      <c r="AG66" s="280"/>
      <c r="AH66" s="280"/>
      <c r="AI66" s="280"/>
      <c r="AJ66" s="280"/>
      <c r="AK66" s="280"/>
      <c r="AL66" s="280"/>
      <c r="AM66" s="280"/>
      <c r="AN66" s="280"/>
      <c r="AO66" s="280"/>
      <c r="AP66" s="280"/>
      <c r="AQ66" s="280"/>
      <c r="AR66" s="280"/>
      <c r="AS66" s="280"/>
      <c r="AT66" s="280"/>
      <c r="AU66" s="280"/>
      <c r="AV66" s="280"/>
      <c r="AW66" s="280"/>
      <c r="AX66" s="280"/>
      <c r="AY66" s="280"/>
      <c r="AZ66" s="280"/>
      <c r="BA66" s="280"/>
      <c r="BB66" s="280"/>
      <c r="BC66" s="280"/>
    </row>
    <row r="67" spans="1:55" ht="10.15" customHeight="1">
      <c r="A67" s="84"/>
      <c r="B67" s="28" t="s">
        <v>484</v>
      </c>
      <c r="C67" s="463">
        <v>0</v>
      </c>
      <c r="D67" s="463">
        <v>0</v>
      </c>
      <c r="E67" s="463">
        <v>1.25</v>
      </c>
      <c r="F67" s="463">
        <v>1.25</v>
      </c>
      <c r="G67" s="463">
        <v>0</v>
      </c>
      <c r="H67" s="463">
        <v>0</v>
      </c>
      <c r="I67" s="463">
        <v>0</v>
      </c>
      <c r="J67" s="463">
        <v>0</v>
      </c>
      <c r="K67" s="463">
        <v>0</v>
      </c>
      <c r="L67" s="1222">
        <v>0</v>
      </c>
      <c r="M67" s="1222">
        <v>0</v>
      </c>
      <c r="N67" s="1222">
        <v>0</v>
      </c>
      <c r="O67" s="1222">
        <v>0</v>
      </c>
      <c r="P67" s="1222">
        <v>0</v>
      </c>
      <c r="Q67" s="1222">
        <v>0</v>
      </c>
      <c r="R67" s="1222">
        <v>0</v>
      </c>
      <c r="S67" s="1222">
        <v>0</v>
      </c>
      <c r="T67" s="1036">
        <v>0</v>
      </c>
      <c r="V67" s="280"/>
      <c r="W67" s="280"/>
      <c r="X67" s="280"/>
      <c r="Y67" s="280"/>
      <c r="Z67" s="280"/>
      <c r="AA67" s="280"/>
      <c r="AB67" s="280"/>
      <c r="AC67" s="280"/>
      <c r="AD67" s="280"/>
      <c r="AE67" s="280"/>
      <c r="AF67" s="280"/>
      <c r="AG67" s="280"/>
      <c r="AH67" s="280"/>
      <c r="AI67" s="280"/>
      <c r="AJ67" s="280"/>
      <c r="AK67" s="280"/>
      <c r="AL67" s="280"/>
      <c r="AM67" s="280"/>
      <c r="AN67" s="280"/>
      <c r="AO67" s="280"/>
      <c r="AP67" s="280"/>
      <c r="AQ67" s="280"/>
      <c r="AR67" s="280"/>
      <c r="AS67" s="280"/>
      <c r="AT67" s="280"/>
      <c r="AU67" s="280"/>
      <c r="AV67" s="280"/>
      <c r="AW67" s="280"/>
      <c r="AX67" s="280"/>
      <c r="AY67" s="280"/>
      <c r="AZ67" s="280"/>
      <c r="BA67" s="280"/>
      <c r="BB67" s="280"/>
      <c r="BC67" s="280"/>
    </row>
    <row r="68" spans="1:55" ht="10.15" customHeight="1">
      <c r="A68" s="86" t="s">
        <v>17</v>
      </c>
      <c r="B68" s="28" t="s">
        <v>505</v>
      </c>
      <c r="C68" s="466"/>
      <c r="D68" s="466"/>
      <c r="E68" s="466"/>
      <c r="F68" s="466"/>
      <c r="G68" s="466"/>
      <c r="H68" s="466"/>
      <c r="I68" s="466"/>
      <c r="J68" s="466"/>
      <c r="K68" s="466"/>
      <c r="L68" s="1222"/>
      <c r="M68" s="1222"/>
      <c r="N68" s="1222"/>
      <c r="O68" s="1222"/>
      <c r="P68" s="1222"/>
      <c r="Q68" s="1222"/>
      <c r="R68" s="1222"/>
      <c r="S68" s="1222"/>
      <c r="T68" s="1036"/>
      <c r="V68" s="280"/>
      <c r="W68" s="280"/>
      <c r="X68" s="280"/>
      <c r="Y68" s="280"/>
      <c r="Z68" s="280"/>
      <c r="AA68" s="280"/>
      <c r="AB68" s="280"/>
      <c r="AC68" s="280"/>
      <c r="AD68" s="280"/>
      <c r="AE68" s="280"/>
      <c r="AF68" s="280"/>
      <c r="AG68" s="280"/>
      <c r="AH68" s="280"/>
      <c r="AI68" s="280"/>
      <c r="AJ68" s="280"/>
      <c r="AK68" s="280"/>
      <c r="AL68" s="280"/>
      <c r="AM68" s="280"/>
      <c r="AN68" s="280"/>
      <c r="AO68" s="280"/>
      <c r="AP68" s="280"/>
      <c r="AQ68" s="280"/>
      <c r="AR68" s="280"/>
      <c r="AS68" s="280"/>
      <c r="AT68" s="280"/>
      <c r="AU68" s="280"/>
      <c r="AV68" s="280"/>
      <c r="AW68" s="280"/>
      <c r="AX68" s="280"/>
      <c r="AY68" s="280"/>
      <c r="AZ68" s="280"/>
      <c r="BA68" s="280"/>
      <c r="BB68" s="280"/>
      <c r="BC68" s="280"/>
    </row>
    <row r="69" spans="1:55" ht="10.15" customHeight="1">
      <c r="A69" s="84"/>
      <c r="B69" s="28" t="s">
        <v>96</v>
      </c>
      <c r="C69" s="458">
        <v>9.9165946271851109</v>
      </c>
      <c r="D69" s="458">
        <v>9.1896415816444303</v>
      </c>
      <c r="E69" s="458">
        <v>9.0548925803866407</v>
      </c>
      <c r="F69" s="458">
        <v>8.4178244135607105</v>
      </c>
      <c r="G69" s="458">
        <v>7.6233883395831903</v>
      </c>
      <c r="H69" s="458">
        <v>7.9075442483341503</v>
      </c>
      <c r="I69" s="458">
        <v>7.8268346398663704</v>
      </c>
      <c r="J69" s="458">
        <v>7.7536377395412002</v>
      </c>
      <c r="K69" s="458">
        <v>7.6847469864778004</v>
      </c>
      <c r="L69" s="1222">
        <v>7.6208054294230596</v>
      </c>
      <c r="M69" s="1222">
        <v>7.5611092151710304</v>
      </c>
      <c r="N69" s="1222">
        <v>7.4991996199511597</v>
      </c>
      <c r="O69" s="1222">
        <v>7.4570435028306097</v>
      </c>
      <c r="P69" s="1222">
        <v>7.4156617162289997</v>
      </c>
      <c r="Q69" s="1222">
        <v>7.3808488248183597</v>
      </c>
      <c r="R69" s="1222">
        <v>7.3489235337906003</v>
      </c>
      <c r="S69" s="1222">
        <v>7.3106225349132004</v>
      </c>
      <c r="T69" s="1036">
        <v>7.2877768983418898</v>
      </c>
      <c r="V69" s="280"/>
      <c r="W69" s="280"/>
      <c r="X69" s="280"/>
      <c r="Y69" s="280"/>
      <c r="Z69" s="280"/>
      <c r="AA69" s="280"/>
      <c r="AB69" s="280"/>
      <c r="AC69" s="280"/>
      <c r="AD69" s="280"/>
      <c r="AE69" s="280"/>
      <c r="AF69" s="280"/>
      <c r="AG69" s="280"/>
      <c r="AH69" s="280"/>
      <c r="AI69" s="280"/>
      <c r="AJ69" s="280"/>
      <c r="AK69" s="280"/>
      <c r="AL69" s="280"/>
      <c r="AM69" s="280"/>
      <c r="AN69" s="280"/>
      <c r="AO69" s="280"/>
      <c r="AP69" s="280"/>
      <c r="AQ69" s="280"/>
      <c r="AR69" s="280"/>
      <c r="AS69" s="280"/>
      <c r="AT69" s="280"/>
      <c r="AU69" s="280"/>
      <c r="AV69" s="280"/>
      <c r="AW69" s="280"/>
      <c r="AX69" s="280"/>
      <c r="AY69" s="280"/>
      <c r="AZ69" s="280"/>
      <c r="BA69" s="280"/>
      <c r="BB69" s="280"/>
      <c r="BC69" s="280"/>
    </row>
    <row r="70" spans="1:55" ht="10.15" customHeight="1">
      <c r="A70" s="84"/>
      <c r="B70" s="28" t="s">
        <v>484</v>
      </c>
      <c r="C70" s="459">
        <v>6.4049379847191696</v>
      </c>
      <c r="D70" s="459">
        <v>0</v>
      </c>
      <c r="E70" s="459">
        <v>0</v>
      </c>
      <c r="F70" s="459">
        <v>0</v>
      </c>
      <c r="G70" s="459">
        <v>0</v>
      </c>
      <c r="H70" s="459">
        <v>0</v>
      </c>
      <c r="I70" s="459">
        <v>0</v>
      </c>
      <c r="J70" s="459">
        <v>0</v>
      </c>
      <c r="K70" s="459">
        <v>0</v>
      </c>
      <c r="L70" s="464">
        <v>0</v>
      </c>
      <c r="M70" s="464">
        <v>0</v>
      </c>
      <c r="N70" s="464">
        <v>0</v>
      </c>
      <c r="O70" s="464">
        <v>0</v>
      </c>
      <c r="P70" s="464">
        <v>0</v>
      </c>
      <c r="Q70" s="464">
        <v>0</v>
      </c>
      <c r="R70" s="464">
        <v>0</v>
      </c>
      <c r="S70" s="464">
        <v>0</v>
      </c>
      <c r="T70" s="1037">
        <v>0</v>
      </c>
      <c r="V70" s="280"/>
      <c r="W70" s="280"/>
      <c r="X70" s="280"/>
      <c r="Y70" s="280"/>
      <c r="Z70" s="280"/>
      <c r="AA70" s="280"/>
      <c r="AB70" s="280"/>
      <c r="AC70" s="280"/>
      <c r="AD70" s="280"/>
      <c r="AE70" s="280"/>
      <c r="AF70" s="280"/>
      <c r="AG70" s="280"/>
      <c r="AH70" s="280"/>
      <c r="AI70" s="280"/>
      <c r="AJ70" s="280"/>
      <c r="AK70" s="280"/>
      <c r="AL70" s="280"/>
      <c r="AM70" s="280"/>
      <c r="AN70" s="280"/>
      <c r="AO70" s="280"/>
      <c r="AP70" s="280"/>
      <c r="AQ70" s="280"/>
      <c r="AR70" s="280"/>
      <c r="AS70" s="280"/>
      <c r="AT70" s="280"/>
      <c r="AU70" s="280"/>
      <c r="AV70" s="280"/>
      <c r="AW70" s="280"/>
      <c r="AX70" s="280"/>
      <c r="AY70" s="280"/>
      <c r="AZ70" s="280"/>
      <c r="BA70" s="280"/>
      <c r="BB70" s="280"/>
      <c r="BC70" s="280"/>
    </row>
    <row r="71" spans="1:55" ht="10.15" customHeight="1">
      <c r="A71" s="86" t="s">
        <v>17</v>
      </c>
      <c r="B71" s="28" t="s">
        <v>506</v>
      </c>
      <c r="C71" s="466"/>
      <c r="D71" s="466"/>
      <c r="E71" s="466"/>
      <c r="F71" s="466"/>
      <c r="G71" s="466"/>
      <c r="H71" s="466"/>
      <c r="I71" s="466"/>
      <c r="J71" s="466"/>
      <c r="K71" s="466"/>
      <c r="L71" s="1222"/>
      <c r="M71" s="1222"/>
      <c r="N71" s="1222"/>
      <c r="O71" s="1222"/>
      <c r="P71" s="1222"/>
      <c r="Q71" s="1222"/>
      <c r="R71" s="1222"/>
      <c r="S71" s="1222"/>
      <c r="T71" s="1036"/>
      <c r="V71" s="280"/>
      <c r="W71" s="280"/>
      <c r="X71" s="280"/>
      <c r="Y71" s="280"/>
      <c r="Z71" s="280"/>
      <c r="AA71" s="280"/>
      <c r="AB71" s="280"/>
      <c r="AC71" s="280"/>
      <c r="AD71" s="280"/>
      <c r="AE71" s="280"/>
      <c r="AF71" s="280"/>
      <c r="AG71" s="280"/>
      <c r="AH71" s="280"/>
      <c r="AI71" s="280"/>
      <c r="AJ71" s="280"/>
      <c r="AK71" s="280"/>
      <c r="AL71" s="280"/>
      <c r="AM71" s="280"/>
      <c r="AN71" s="280"/>
      <c r="AO71" s="280"/>
      <c r="AP71" s="280"/>
      <c r="AQ71" s="280"/>
      <c r="AR71" s="280"/>
      <c r="AS71" s="280"/>
      <c r="AT71" s="280"/>
      <c r="AU71" s="280"/>
      <c r="AV71" s="280"/>
      <c r="AW71" s="280"/>
      <c r="AX71" s="280"/>
      <c r="AY71" s="280"/>
      <c r="AZ71" s="280"/>
      <c r="BA71" s="280"/>
      <c r="BB71" s="280"/>
      <c r="BC71" s="280"/>
    </row>
    <row r="72" spans="1:55" ht="10.15" customHeight="1">
      <c r="A72" s="84"/>
      <c r="B72" s="28" t="s">
        <v>96</v>
      </c>
      <c r="C72" s="458">
        <v>10.2982370562934</v>
      </c>
      <c r="D72" s="458">
        <v>10.4267601812889</v>
      </c>
      <c r="E72" s="458">
        <v>9.7206385997716094</v>
      </c>
      <c r="F72" s="458">
        <v>8.8122198278486294</v>
      </c>
      <c r="G72" s="458">
        <v>8.6929649505149307</v>
      </c>
      <c r="H72" s="458">
        <v>8.7746524953250002</v>
      </c>
      <c r="I72" s="458">
        <v>8.7845158518185809</v>
      </c>
      <c r="J72" s="458">
        <v>8.8269227213511297</v>
      </c>
      <c r="K72" s="458">
        <v>8.7941535008665603</v>
      </c>
      <c r="L72" s="1222">
        <v>8.7886500134874304</v>
      </c>
      <c r="M72" s="1222">
        <v>8.7600910715958502</v>
      </c>
      <c r="N72" s="1222">
        <v>8.7482740959352405</v>
      </c>
      <c r="O72" s="1222">
        <v>8.7260974272129808</v>
      </c>
      <c r="P72" s="1222">
        <v>8.7696979226784499</v>
      </c>
      <c r="Q72" s="1222">
        <v>8.7690754094659606</v>
      </c>
      <c r="R72" s="1222">
        <v>8.7866924700289406</v>
      </c>
      <c r="S72" s="1222">
        <v>8.8032874003718895</v>
      </c>
      <c r="T72" s="1036">
        <v>8.7680525365046904</v>
      </c>
      <c r="V72" s="280"/>
      <c r="W72" s="280"/>
      <c r="X72" s="280"/>
      <c r="Y72" s="280"/>
      <c r="Z72" s="280"/>
      <c r="AA72" s="280"/>
      <c r="AB72" s="280"/>
      <c r="AC72" s="280"/>
      <c r="AD72" s="280"/>
      <c r="AE72" s="280"/>
      <c r="AF72" s="280"/>
      <c r="AG72" s="280"/>
      <c r="AH72" s="280"/>
      <c r="AI72" s="280"/>
      <c r="AJ72" s="280"/>
      <c r="AK72" s="280"/>
      <c r="AL72" s="280"/>
      <c r="AM72" s="280"/>
      <c r="AN72" s="280"/>
      <c r="AO72" s="280"/>
      <c r="AP72" s="280"/>
      <c r="AQ72" s="280"/>
      <c r="AR72" s="280"/>
      <c r="AS72" s="280"/>
      <c r="AT72" s="280"/>
      <c r="AU72" s="280"/>
      <c r="AV72" s="280"/>
      <c r="AW72" s="280"/>
      <c r="AX72" s="280"/>
      <c r="AY72" s="280"/>
      <c r="AZ72" s="280"/>
      <c r="BA72" s="280"/>
      <c r="BB72" s="280"/>
      <c r="BC72" s="280"/>
    </row>
    <row r="73" spans="1:55" ht="12" customHeight="1">
      <c r="A73" s="84"/>
      <c r="B73" s="28" t="s">
        <v>484</v>
      </c>
      <c r="C73" s="459">
        <v>2.5</v>
      </c>
      <c r="D73" s="459">
        <v>3.0662672725695601</v>
      </c>
      <c r="E73" s="459">
        <v>3.8995884161853498</v>
      </c>
      <c r="F73" s="459">
        <v>2.5</v>
      </c>
      <c r="G73" s="459">
        <v>6.4189885655066004</v>
      </c>
      <c r="H73" s="459">
        <v>6.6050464035088199</v>
      </c>
      <c r="I73" s="459">
        <v>6.6617873109477896</v>
      </c>
      <c r="J73" s="459">
        <v>6.7238192809187103</v>
      </c>
      <c r="K73" s="459">
        <v>6.7919590562518</v>
      </c>
      <c r="L73" s="1222">
        <v>6.8671966571330998</v>
      </c>
      <c r="M73" s="1222">
        <v>6.9507573572802697</v>
      </c>
      <c r="N73" s="1222">
        <v>7.0441574887351797</v>
      </c>
      <c r="O73" s="1222">
        <v>6.9279125625073101</v>
      </c>
      <c r="P73" s="1222">
        <v>7.0415331620062398</v>
      </c>
      <c r="Q73" s="1222">
        <v>7.1717093922281698</v>
      </c>
      <c r="R73" s="1222">
        <v>7.3224397310242502</v>
      </c>
      <c r="S73" s="1222">
        <v>7.5</v>
      </c>
      <c r="T73" s="1036">
        <v>7.5</v>
      </c>
      <c r="V73" s="280"/>
      <c r="W73" s="280"/>
      <c r="X73" s="280"/>
      <c r="Y73" s="280"/>
      <c r="Z73" s="280"/>
      <c r="AA73" s="280"/>
      <c r="AB73" s="280"/>
      <c r="AC73" s="280"/>
      <c r="AD73" s="280"/>
      <c r="AE73" s="280"/>
      <c r="AF73" s="280"/>
      <c r="AG73" s="280"/>
      <c r="AH73" s="280"/>
      <c r="AI73" s="280"/>
      <c r="AJ73" s="280"/>
      <c r="AK73" s="280"/>
      <c r="AL73" s="280"/>
      <c r="AM73" s="280"/>
      <c r="AN73" s="280"/>
      <c r="AO73" s="280"/>
      <c r="AP73" s="280"/>
      <c r="AQ73" s="280"/>
      <c r="AR73" s="280"/>
      <c r="AS73" s="280"/>
      <c r="AT73" s="280"/>
      <c r="AU73" s="280"/>
      <c r="AV73" s="280"/>
      <c r="AW73" s="280"/>
      <c r="AX73" s="280"/>
      <c r="AY73" s="280"/>
      <c r="AZ73" s="280"/>
      <c r="BA73" s="280"/>
      <c r="BB73" s="280"/>
      <c r="BC73" s="280"/>
    </row>
    <row r="74" spans="1:55" ht="22.5">
      <c r="A74" s="86" t="s">
        <v>17</v>
      </c>
      <c r="B74" s="28" t="s">
        <v>507</v>
      </c>
      <c r="C74" s="466"/>
      <c r="D74" s="466"/>
      <c r="E74" s="466"/>
      <c r="F74" s="466"/>
      <c r="G74" s="466"/>
      <c r="H74" s="466"/>
      <c r="I74" s="466"/>
      <c r="J74" s="466"/>
      <c r="K74" s="466"/>
      <c r="L74" s="1222"/>
      <c r="M74" s="1222"/>
      <c r="N74" s="1222"/>
      <c r="O74" s="1222"/>
      <c r="P74" s="1222"/>
      <c r="Q74" s="1222"/>
      <c r="R74" s="1222"/>
      <c r="S74" s="1222"/>
      <c r="T74" s="1036"/>
      <c r="V74" s="280"/>
      <c r="W74" s="280"/>
      <c r="X74" s="280"/>
      <c r="Y74" s="280"/>
      <c r="Z74" s="280"/>
      <c r="AA74" s="280"/>
      <c r="AB74" s="280"/>
      <c r="AC74" s="280"/>
      <c r="AD74" s="280"/>
      <c r="AE74" s="280"/>
      <c r="AF74" s="280"/>
      <c r="AG74" s="280"/>
      <c r="AH74" s="280"/>
      <c r="AI74" s="280"/>
      <c r="AJ74" s="280"/>
      <c r="AK74" s="280"/>
      <c r="AL74" s="280"/>
      <c r="AM74" s="280"/>
      <c r="AN74" s="280"/>
      <c r="AO74" s="280"/>
      <c r="AP74" s="280"/>
      <c r="AQ74" s="280"/>
      <c r="AR74" s="280"/>
      <c r="AS74" s="280"/>
      <c r="AT74" s="280"/>
      <c r="AU74" s="280"/>
      <c r="AV74" s="280"/>
      <c r="AW74" s="280"/>
      <c r="AX74" s="280"/>
      <c r="AY74" s="280"/>
      <c r="AZ74" s="280"/>
      <c r="BA74" s="280"/>
      <c r="BB74" s="280"/>
      <c r="BC74" s="280"/>
    </row>
    <row r="75" spans="1:55" ht="10.15" customHeight="1">
      <c r="A75" s="84"/>
      <c r="B75" s="28" t="s">
        <v>96</v>
      </c>
      <c r="C75" s="458">
        <v>12.9208954712389</v>
      </c>
      <c r="D75" s="458">
        <v>12.233471337171</v>
      </c>
      <c r="E75" s="458">
        <v>11.8341609942697</v>
      </c>
      <c r="F75" s="458">
        <v>11.6589464615711</v>
      </c>
      <c r="G75" s="458">
        <v>11.698381625466901</v>
      </c>
      <c r="H75" s="458">
        <v>11.6649632446418</v>
      </c>
      <c r="I75" s="458">
        <v>11.670118484082099</v>
      </c>
      <c r="J75" s="458">
        <v>11.685881653657001</v>
      </c>
      <c r="K75" s="458">
        <v>11.669793111380899</v>
      </c>
      <c r="L75" s="1222">
        <v>11.6712552395802</v>
      </c>
      <c r="M75" s="1222">
        <v>11.6796239332794</v>
      </c>
      <c r="N75" s="1222">
        <v>11.6416871097392</v>
      </c>
      <c r="O75" s="1222">
        <v>11.838187496019501</v>
      </c>
      <c r="P75" s="1222">
        <v>11.8019251167793</v>
      </c>
      <c r="Q75" s="1222">
        <v>11.8327776134579</v>
      </c>
      <c r="R75" s="1222">
        <v>11.8440951125532</v>
      </c>
      <c r="S75" s="1222">
        <v>11.8573176843807</v>
      </c>
      <c r="T75" s="1036">
        <v>11.8687853560067</v>
      </c>
      <c r="V75" s="280"/>
      <c r="W75" s="280"/>
      <c r="X75" s="280"/>
      <c r="Y75" s="280"/>
      <c r="Z75" s="280"/>
      <c r="AA75" s="280"/>
      <c r="AB75" s="280"/>
      <c r="AC75" s="280"/>
      <c r="AD75" s="280"/>
      <c r="AE75" s="280"/>
      <c r="AF75" s="280"/>
      <c r="AG75" s="280"/>
      <c r="AH75" s="280"/>
      <c r="AI75" s="280"/>
      <c r="AJ75" s="280"/>
      <c r="AK75" s="280"/>
      <c r="AL75" s="280"/>
      <c r="AM75" s="280"/>
      <c r="AN75" s="280"/>
      <c r="AO75" s="280"/>
      <c r="AP75" s="280"/>
      <c r="AQ75" s="280"/>
      <c r="AR75" s="280"/>
      <c r="AS75" s="280"/>
      <c r="AT75" s="280"/>
      <c r="AU75" s="280"/>
      <c r="AV75" s="280"/>
      <c r="AW75" s="280"/>
      <c r="AX75" s="280"/>
      <c r="AY75" s="280"/>
      <c r="AZ75" s="280"/>
      <c r="BA75" s="280"/>
      <c r="BB75" s="280"/>
      <c r="BC75" s="280"/>
    </row>
    <row r="76" spans="1:55" ht="10.15" customHeight="1">
      <c r="A76" s="84"/>
      <c r="B76" s="28" t="s">
        <v>484</v>
      </c>
      <c r="C76" s="458">
        <v>2.3165371515428101</v>
      </c>
      <c r="D76" s="458">
        <v>4.1484961822626598</v>
      </c>
      <c r="E76" s="458">
        <v>3.9130872984675098</v>
      </c>
      <c r="F76" s="458">
        <v>6.30863444511892</v>
      </c>
      <c r="G76" s="458">
        <v>5.1693981453960598</v>
      </c>
      <c r="H76" s="458">
        <v>6.9741821282474401</v>
      </c>
      <c r="I76" s="458">
        <v>6.95812452887332</v>
      </c>
      <c r="J76" s="458">
        <v>6.0325055320921104</v>
      </c>
      <c r="K76" s="458">
        <v>6.0150567133686099</v>
      </c>
      <c r="L76" s="1222">
        <v>6.13532655058924</v>
      </c>
      <c r="M76" s="1222">
        <v>6.1846604541406203</v>
      </c>
      <c r="N76" s="1222">
        <v>6.1807023712754097</v>
      </c>
      <c r="O76" s="1222">
        <v>6.1225282616311603</v>
      </c>
      <c r="P76" s="1222">
        <v>6.09731428599226</v>
      </c>
      <c r="Q76" s="1222">
        <v>6.0456431262947996</v>
      </c>
      <c r="R76" s="1222">
        <v>6.0835512940356899</v>
      </c>
      <c r="S76" s="1222">
        <v>6.0866273709074203</v>
      </c>
      <c r="T76" s="1036">
        <v>6.0991365241897597</v>
      </c>
      <c r="V76" s="280"/>
      <c r="W76" s="280"/>
      <c r="X76" s="280"/>
      <c r="Y76" s="280"/>
      <c r="Z76" s="280"/>
      <c r="AA76" s="280"/>
      <c r="AB76" s="280"/>
      <c r="AC76" s="280"/>
      <c r="AD76" s="280"/>
      <c r="AE76" s="280"/>
      <c r="AF76" s="280"/>
      <c r="AG76" s="280"/>
      <c r="AH76" s="280"/>
      <c r="AI76" s="280"/>
      <c r="AJ76" s="280"/>
      <c r="AK76" s="280"/>
      <c r="AL76" s="280"/>
      <c r="AM76" s="280"/>
      <c r="AN76" s="280"/>
      <c r="AO76" s="280"/>
      <c r="AP76" s="280"/>
      <c r="AQ76" s="280"/>
      <c r="AR76" s="280"/>
      <c r="AS76" s="280"/>
      <c r="AT76" s="280"/>
      <c r="AU76" s="280"/>
      <c r="AV76" s="280"/>
      <c r="AW76" s="280"/>
      <c r="AX76" s="280"/>
      <c r="AY76" s="280"/>
      <c r="AZ76" s="280"/>
      <c r="BA76" s="280"/>
      <c r="BB76" s="280"/>
      <c r="BC76" s="280"/>
    </row>
    <row r="77" spans="1:55" ht="10.15" customHeight="1">
      <c r="A77" s="86" t="s">
        <v>17</v>
      </c>
      <c r="B77" s="28" t="s">
        <v>508</v>
      </c>
      <c r="C77" s="458"/>
      <c r="D77" s="458"/>
      <c r="E77" s="458"/>
      <c r="F77" s="458"/>
      <c r="G77" s="458"/>
      <c r="H77" s="458"/>
      <c r="I77" s="458"/>
      <c r="J77" s="458"/>
      <c r="K77" s="458"/>
      <c r="L77" s="1222"/>
      <c r="M77" s="1222"/>
      <c r="N77" s="1222"/>
      <c r="O77" s="1222"/>
      <c r="P77" s="1222"/>
      <c r="Q77" s="1222"/>
      <c r="R77" s="1222"/>
      <c r="S77" s="1222"/>
      <c r="T77" s="1036"/>
      <c r="V77" s="280"/>
      <c r="W77" s="280"/>
      <c r="X77" s="280"/>
      <c r="Y77" s="280"/>
      <c r="Z77" s="280"/>
      <c r="AA77" s="280"/>
      <c r="AB77" s="280"/>
      <c r="AC77" s="280"/>
      <c r="AD77" s="280"/>
      <c r="AE77" s="280"/>
      <c r="AF77" s="280"/>
      <c r="AG77" s="280"/>
      <c r="AH77" s="280"/>
      <c r="AI77" s="280"/>
      <c r="AJ77" s="280"/>
      <c r="AK77" s="280"/>
      <c r="AL77" s="280"/>
      <c r="AM77" s="280"/>
      <c r="AN77" s="280"/>
      <c r="AO77" s="280"/>
      <c r="AP77" s="280"/>
      <c r="AQ77" s="280"/>
      <c r="AR77" s="280"/>
      <c r="AS77" s="280"/>
      <c r="AT77" s="280"/>
      <c r="AU77" s="280"/>
      <c r="AV77" s="280"/>
      <c r="AW77" s="280"/>
      <c r="AX77" s="280"/>
      <c r="AY77" s="280"/>
      <c r="AZ77" s="280"/>
      <c r="BA77" s="280"/>
      <c r="BB77" s="280"/>
      <c r="BC77" s="280"/>
    </row>
    <row r="78" spans="1:55" ht="9.75" customHeight="1">
      <c r="A78" s="84"/>
      <c r="B78" s="28" t="s">
        <v>96</v>
      </c>
      <c r="C78" s="458">
        <v>14.996391929938699</v>
      </c>
      <c r="D78" s="458">
        <v>13.8557890395337</v>
      </c>
      <c r="E78" s="458">
        <v>13.375631990271399</v>
      </c>
      <c r="F78" s="458">
        <v>14.0582121488296</v>
      </c>
      <c r="G78" s="458">
        <v>13.734482338691199</v>
      </c>
      <c r="H78" s="458">
        <v>14.295863808526301</v>
      </c>
      <c r="I78" s="458">
        <v>14.335899296948</v>
      </c>
      <c r="J78" s="458">
        <v>14.3398058021438</v>
      </c>
      <c r="K78" s="458">
        <v>14.4277617767614</v>
      </c>
      <c r="L78" s="1222">
        <v>14.350071454398</v>
      </c>
      <c r="M78" s="1222">
        <v>14.4750296258427</v>
      </c>
      <c r="N78" s="1222">
        <v>14.4837419125012</v>
      </c>
      <c r="O78" s="1222">
        <v>15.6276695133821</v>
      </c>
      <c r="P78" s="1222">
        <v>15.659703640805001</v>
      </c>
      <c r="Q78" s="1222">
        <v>16.0191514461767</v>
      </c>
      <c r="R78" s="1222">
        <v>16.0171962444646</v>
      </c>
      <c r="S78" s="1222">
        <v>15.911141089958299</v>
      </c>
      <c r="T78" s="1036">
        <v>16.1177767798338</v>
      </c>
      <c r="V78" s="280"/>
      <c r="W78" s="280"/>
      <c r="X78" s="280"/>
      <c r="Y78" s="280"/>
      <c r="Z78" s="280"/>
      <c r="AA78" s="280"/>
      <c r="AB78" s="280"/>
      <c r="AC78" s="280"/>
      <c r="AD78" s="280"/>
      <c r="AE78" s="280"/>
      <c r="AF78" s="280"/>
      <c r="AG78" s="280"/>
      <c r="AH78" s="280"/>
      <c r="AI78" s="280"/>
      <c r="AJ78" s="280"/>
      <c r="AK78" s="280"/>
      <c r="AL78" s="280"/>
      <c r="AM78" s="280"/>
      <c r="AN78" s="280"/>
      <c r="AO78" s="280"/>
      <c r="AP78" s="280"/>
      <c r="AQ78" s="280"/>
      <c r="AR78" s="280"/>
      <c r="AS78" s="280"/>
      <c r="AT78" s="280"/>
      <c r="AU78" s="280"/>
      <c r="AV78" s="280"/>
      <c r="AW78" s="280"/>
      <c r="AX78" s="280"/>
      <c r="AY78" s="280"/>
      <c r="AZ78" s="280"/>
      <c r="BA78" s="280"/>
      <c r="BB78" s="280"/>
      <c r="BC78" s="280"/>
    </row>
    <row r="79" spans="1:55" ht="16.7" customHeight="1" thickBot="1">
      <c r="A79" s="467"/>
      <c r="B79" s="468" t="s">
        <v>484</v>
      </c>
      <c r="C79" s="469">
        <v>4.5742275791216702</v>
      </c>
      <c r="D79" s="469">
        <v>3.8350463287980099</v>
      </c>
      <c r="E79" s="469">
        <v>3.0912987727005898</v>
      </c>
      <c r="F79" s="469">
        <v>5.9277645668389898</v>
      </c>
      <c r="G79" s="469">
        <v>8.5035235772656197</v>
      </c>
      <c r="H79" s="891">
        <v>6.9888944874980998</v>
      </c>
      <c r="I79" s="891">
        <v>6.9713610926885599</v>
      </c>
      <c r="J79" s="891">
        <v>7.0670958353004201</v>
      </c>
      <c r="K79" s="891">
        <v>7.2167883032772204</v>
      </c>
      <c r="L79" s="916">
        <v>6.8268813769928096</v>
      </c>
      <c r="M79" s="916">
        <v>6.9463105305879402</v>
      </c>
      <c r="N79" s="916">
        <v>6.9126755181644102</v>
      </c>
      <c r="O79" s="916">
        <v>6.8603998509131996</v>
      </c>
      <c r="P79" s="916">
        <v>5.6706342242800796</v>
      </c>
      <c r="Q79" s="916">
        <v>5.7247421197207098</v>
      </c>
      <c r="R79" s="916">
        <v>6.4549415081078996</v>
      </c>
      <c r="S79" s="916">
        <v>6.4961333616996102</v>
      </c>
      <c r="T79" s="1038">
        <v>6.2292396967814998</v>
      </c>
      <c r="V79" s="280"/>
      <c r="W79" s="280"/>
      <c r="X79" s="280"/>
      <c r="Y79" s="280"/>
      <c r="Z79" s="280"/>
      <c r="AA79" s="280"/>
      <c r="AB79" s="280"/>
      <c r="AC79" s="280"/>
      <c r="AD79" s="280"/>
      <c r="AE79" s="280"/>
      <c r="AF79" s="280"/>
      <c r="AG79" s="280"/>
      <c r="AH79" s="280"/>
      <c r="AI79" s="280"/>
      <c r="AJ79" s="280"/>
      <c r="AK79" s="280"/>
      <c r="AL79" s="280"/>
      <c r="AM79" s="280"/>
      <c r="AN79" s="280"/>
      <c r="AO79" s="280"/>
      <c r="AP79" s="280"/>
      <c r="AQ79" s="280"/>
      <c r="AR79" s="280"/>
      <c r="AS79" s="280"/>
      <c r="AT79" s="280"/>
      <c r="AU79" s="280"/>
      <c r="AV79" s="280"/>
      <c r="AW79" s="280"/>
      <c r="AX79" s="280"/>
      <c r="AY79" s="280"/>
      <c r="AZ79" s="280"/>
      <c r="BA79" s="280"/>
      <c r="BB79" s="280"/>
      <c r="BC79" s="280"/>
    </row>
    <row r="80" spans="1:55" s="48" customFormat="1" ht="19.899999999999999" customHeight="1">
      <c r="A80" s="1376" t="s">
        <v>239</v>
      </c>
      <c r="B80" s="1376"/>
      <c r="C80" s="318"/>
      <c r="D80" s="318"/>
      <c r="E80" s="318"/>
      <c r="F80" s="318"/>
      <c r="G80" s="318"/>
      <c r="H80" s="318"/>
      <c r="I80" s="318"/>
      <c r="J80" s="318"/>
      <c r="K80" s="318"/>
      <c r="L80" s="318"/>
      <c r="M80" s="318"/>
      <c r="N80" s="318"/>
      <c r="O80" s="318"/>
      <c r="P80" s="318"/>
      <c r="Q80" s="318"/>
      <c r="R80" s="318"/>
      <c r="S80" s="318"/>
      <c r="T80" s="318"/>
      <c r="U80" s="164"/>
    </row>
    <row r="81" spans="3:20" ht="12.95" customHeight="1">
      <c r="C81" s="16"/>
      <c r="D81" s="16"/>
      <c r="E81" s="16"/>
      <c r="F81" s="16"/>
      <c r="G81" s="16"/>
      <c r="H81" s="16"/>
      <c r="I81" s="16"/>
      <c r="J81" s="16"/>
      <c r="K81" s="16"/>
      <c r="L81" s="16"/>
      <c r="M81" s="16"/>
      <c r="N81" s="16"/>
      <c r="O81" s="16"/>
      <c r="P81" s="16"/>
      <c r="Q81" s="16"/>
      <c r="R81" s="16"/>
      <c r="S81" s="16"/>
      <c r="T81" s="16"/>
    </row>
    <row r="82" spans="3:20" ht="12.95" customHeight="1">
      <c r="C82" s="72"/>
      <c r="D82" s="72"/>
      <c r="E82" s="72"/>
      <c r="F82" s="72"/>
      <c r="G82" s="72"/>
      <c r="H82" s="72"/>
      <c r="I82" s="72"/>
      <c r="J82" s="72"/>
      <c r="K82" s="72"/>
      <c r="L82" s="72"/>
      <c r="M82" s="72"/>
      <c r="N82" s="72"/>
      <c r="O82" s="72"/>
      <c r="P82" s="72"/>
      <c r="Q82" s="72"/>
      <c r="R82" s="72"/>
      <c r="S82" s="72"/>
      <c r="T82" s="72"/>
    </row>
  </sheetData>
  <mergeCells count="12">
    <mergeCell ref="A2:T2"/>
    <mergeCell ref="A3:B4"/>
    <mergeCell ref="A80:B80"/>
    <mergeCell ref="C3:C4"/>
    <mergeCell ref="A60:B60"/>
    <mergeCell ref="A5:B5"/>
    <mergeCell ref="D3:D4"/>
    <mergeCell ref="E3:E4"/>
    <mergeCell ref="F3:F4"/>
    <mergeCell ref="G3:G4"/>
    <mergeCell ref="H3:Q3"/>
    <mergeCell ref="R3:T3"/>
  </mergeCells>
  <printOptions horizontalCentered="1"/>
  <pageMargins left="0.31496062992125984" right="0.39370078740157483" top="0.74803149606299213" bottom="0.27559055118110237" header="0.55118110236220474" footer="0.15748031496062992"/>
  <pageSetup paperSize="9" scale="54" firstPageNumber="2" fitToHeight="0" pageOrder="overThenDown" orientation="landscape" useFirstPageNumber="1" r:id="rId1"/>
  <headerFooter alignWithMargins="0">
    <oddHeader>&amp;L&amp;"Optima Regular,Regular"&amp;K000000Statistik Perbankan Indonesia - Vol. 23 No.04 April 2025&amp;R&amp;"Optima Italic,Italic"&amp;K000000Indonesia Banking Statistics - Vol. 23 No.04 April 2025</oddHeader>
  </headerFooter>
  <colBreaks count="1" manualBreakCount="1">
    <brk id="21" min="1" max="78" man="1"/>
  </colBreaks>
  <customProperties>
    <customPr name="EpmWorksheetKeyString_GUID" r:id="rId2"/>
  </customPropertie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34"/>
  <dimension ref="A1:BD30"/>
  <sheetViews>
    <sheetView showGridLines="0" view="pageBreakPreview" zoomScale="90" zoomScaleNormal="90" zoomScaleSheetLayoutView="90" workbookViewId="0">
      <selection activeCell="F17" sqref="F17"/>
    </sheetView>
  </sheetViews>
  <sheetFormatPr defaultColWidth="8.77734375" defaultRowHeight="12.95" customHeight="1"/>
  <cols>
    <col min="1" max="1" width="3.21875" customWidth="1"/>
    <col min="2" max="2" width="30.21875" customWidth="1"/>
    <col min="3" max="4" width="7.77734375" hidden="1" customWidth="1"/>
    <col min="5" max="20" width="7.77734375" customWidth="1"/>
    <col min="21" max="21" width="0.77734375" customWidth="1"/>
  </cols>
  <sheetData>
    <row r="1" spans="1:21" ht="12.95" customHeight="1" thickBot="1">
      <c r="A1" s="1"/>
      <c r="B1" s="1"/>
      <c r="C1" s="1"/>
      <c r="D1" s="1"/>
      <c r="E1" s="1"/>
      <c r="F1" s="1"/>
      <c r="G1" s="1"/>
      <c r="H1" s="1"/>
      <c r="I1" s="1"/>
      <c r="J1" s="1"/>
      <c r="K1" s="1"/>
      <c r="L1" s="1"/>
      <c r="M1" s="1"/>
      <c r="N1" s="1"/>
      <c r="O1" s="1"/>
      <c r="P1" s="1"/>
      <c r="Q1" s="1"/>
      <c r="R1" s="1"/>
      <c r="S1" s="1"/>
      <c r="T1" s="1"/>
      <c r="U1" s="1"/>
    </row>
    <row r="2" spans="1:21" ht="75" customHeight="1">
      <c r="A2" s="1438" t="s">
        <v>710</v>
      </c>
      <c r="B2" s="1439"/>
      <c r="C2" s="1439"/>
      <c r="D2" s="1439"/>
      <c r="E2" s="1439"/>
      <c r="F2" s="1439"/>
      <c r="G2" s="1439"/>
      <c r="H2" s="1439"/>
      <c r="I2" s="1439"/>
      <c r="J2" s="1439"/>
      <c r="K2" s="1439"/>
      <c r="L2" s="1439"/>
      <c r="M2" s="1439"/>
      <c r="N2" s="1439"/>
      <c r="O2" s="1439"/>
      <c r="P2" s="1439"/>
      <c r="Q2" s="1439"/>
      <c r="R2" s="1439"/>
      <c r="S2" s="1439"/>
      <c r="T2" s="1439"/>
      <c r="U2" s="1440"/>
    </row>
    <row r="3" spans="1:21" ht="22.35" customHeight="1">
      <c r="A3" s="1441" t="s">
        <v>509</v>
      </c>
      <c r="B3" s="1442"/>
      <c r="C3" s="1384" t="s">
        <v>277</v>
      </c>
      <c r="D3" s="1384" t="s">
        <v>842</v>
      </c>
      <c r="E3" s="1380">
        <v>2021</v>
      </c>
      <c r="F3" s="1380">
        <v>2022</v>
      </c>
      <c r="G3" s="1380">
        <v>2023</v>
      </c>
      <c r="H3" s="1380">
        <v>2024</v>
      </c>
      <c r="I3" s="1380"/>
      <c r="J3" s="1380"/>
      <c r="K3" s="1380"/>
      <c r="L3" s="1380"/>
      <c r="M3" s="1380"/>
      <c r="N3" s="1380"/>
      <c r="O3" s="1380"/>
      <c r="P3" s="1380"/>
      <c r="Q3" s="1380"/>
      <c r="R3" s="1380">
        <v>2025</v>
      </c>
      <c r="S3" s="1380"/>
      <c r="T3" s="1380"/>
      <c r="U3" s="863"/>
    </row>
    <row r="4" spans="1:21" ht="22.35" customHeight="1">
      <c r="A4" s="1441"/>
      <c r="B4" s="1442"/>
      <c r="C4" s="1385"/>
      <c r="D4" s="1385"/>
      <c r="E4" s="1383"/>
      <c r="F4" s="1380"/>
      <c r="G4" s="1380"/>
      <c r="H4" s="786" t="s">
        <v>3</v>
      </c>
      <c r="I4" s="786" t="s">
        <v>4</v>
      </c>
      <c r="J4" s="786" t="s">
        <v>5</v>
      </c>
      <c r="K4" s="786" t="s">
        <v>6</v>
      </c>
      <c r="L4" s="786" t="s">
        <v>267</v>
      </c>
      <c r="M4" s="896" t="s">
        <v>7</v>
      </c>
      <c r="N4" s="896" t="s">
        <v>13</v>
      </c>
      <c r="O4" s="896" t="s">
        <v>14</v>
      </c>
      <c r="P4" s="896" t="s">
        <v>906</v>
      </c>
      <c r="Q4" s="896" t="s">
        <v>0</v>
      </c>
      <c r="R4" s="786" t="s">
        <v>1</v>
      </c>
      <c r="S4" s="896" t="s">
        <v>2</v>
      </c>
      <c r="T4" s="896" t="s">
        <v>3</v>
      </c>
      <c r="U4" s="785"/>
    </row>
    <row r="5" spans="1:21" ht="20.100000000000001" customHeight="1">
      <c r="A5" s="1445" t="s">
        <v>510</v>
      </c>
      <c r="B5" s="1446"/>
      <c r="C5" s="1227"/>
      <c r="D5" s="1227"/>
      <c r="E5" s="1227"/>
      <c r="F5" s="1227"/>
      <c r="G5" s="1227"/>
      <c r="H5" s="1227"/>
      <c r="I5" s="1227"/>
      <c r="J5" s="1227"/>
      <c r="K5" s="1227"/>
      <c r="L5" s="1227"/>
      <c r="M5" s="1227"/>
      <c r="N5" s="1227"/>
      <c r="O5" s="1227"/>
      <c r="P5" s="1227"/>
      <c r="Q5" s="1227"/>
      <c r="R5" s="1227"/>
      <c r="S5" s="1227"/>
      <c r="T5" s="1227"/>
      <c r="U5" s="478"/>
    </row>
    <row r="6" spans="1:21" ht="20.100000000000001" customHeight="1">
      <c r="A6" s="88" t="s">
        <v>17</v>
      </c>
      <c r="B6" s="470" t="s">
        <v>511</v>
      </c>
      <c r="C6" s="1227"/>
      <c r="D6" s="1227"/>
      <c r="E6" s="1227"/>
      <c r="F6" s="1227"/>
      <c r="G6" s="1227"/>
      <c r="H6" s="1227"/>
      <c r="I6" s="1227"/>
      <c r="J6" s="1227"/>
      <c r="K6" s="1227"/>
      <c r="L6" s="1227"/>
      <c r="M6" s="1227"/>
      <c r="N6" s="1227"/>
      <c r="O6" s="1227"/>
      <c r="P6" s="1227"/>
      <c r="Q6" s="1227"/>
      <c r="R6" s="1227"/>
      <c r="S6" s="1227"/>
      <c r="T6" s="1227"/>
      <c r="U6" s="478"/>
    </row>
    <row r="7" spans="1:21" ht="20.100000000000001" customHeight="1">
      <c r="A7" s="89"/>
      <c r="B7" s="471" t="s">
        <v>96</v>
      </c>
      <c r="C7" s="472">
        <v>10.3698015948061</v>
      </c>
      <c r="D7" s="472">
        <v>9.2105406454005507</v>
      </c>
      <c r="E7" s="472">
        <v>8.6281546693456193</v>
      </c>
      <c r="F7" s="472">
        <v>8.6000134404477109</v>
      </c>
      <c r="G7" s="472">
        <v>8.8576056928945093</v>
      </c>
      <c r="H7" s="472">
        <v>8.8475457184467405</v>
      </c>
      <c r="I7" s="472">
        <v>8.8612019870610403</v>
      </c>
      <c r="J7" s="472">
        <v>8.8233159831457098</v>
      </c>
      <c r="K7" s="472">
        <v>8.8060686483060504</v>
      </c>
      <c r="L7" s="472">
        <v>8.7809524317576795</v>
      </c>
      <c r="M7" s="472">
        <v>8.8700232860956003</v>
      </c>
      <c r="N7" s="472">
        <v>8.7152402084260991</v>
      </c>
      <c r="O7" s="472">
        <v>8.6783528106988896</v>
      </c>
      <c r="P7" s="472">
        <v>8.6191415509147493</v>
      </c>
      <c r="Q7" s="472">
        <v>8.6248834923977107</v>
      </c>
      <c r="R7" s="472">
        <v>8.6657182839924207</v>
      </c>
      <c r="S7" s="472">
        <v>8.6625122011858</v>
      </c>
      <c r="T7" s="472">
        <v>8.6559388841615004</v>
      </c>
      <c r="U7" s="479"/>
    </row>
    <row r="8" spans="1:21" ht="20.100000000000001" customHeight="1">
      <c r="A8" s="89"/>
      <c r="B8" s="471" t="s">
        <v>421</v>
      </c>
      <c r="C8" s="472">
        <v>4.3362070086722602</v>
      </c>
      <c r="D8" s="472">
        <v>3.4469868878321601</v>
      </c>
      <c r="E8" s="472">
        <v>3.02771852230146</v>
      </c>
      <c r="F8" s="472">
        <v>5.5060198236634301</v>
      </c>
      <c r="G8" s="472">
        <v>6.2780921688558902</v>
      </c>
      <c r="H8" s="472">
        <v>6.28402234053575</v>
      </c>
      <c r="I8" s="472">
        <v>6.3058526690157102</v>
      </c>
      <c r="J8" s="472">
        <v>6.3313817392276901</v>
      </c>
      <c r="K8" s="472">
        <v>6.32664761713548</v>
      </c>
      <c r="L8" s="472">
        <v>6.3115683645982097</v>
      </c>
      <c r="M8" s="472">
        <v>6.1815353968144597</v>
      </c>
      <c r="N8" s="472">
        <v>6.0362404101221996</v>
      </c>
      <c r="O8" s="472">
        <v>5.9440428993111203</v>
      </c>
      <c r="P8" s="472">
        <v>5.8180895195741602</v>
      </c>
      <c r="Q8" s="472">
        <v>5.7621473755655099</v>
      </c>
      <c r="R8" s="472">
        <v>5.73383282989675</v>
      </c>
      <c r="S8" s="472">
        <v>5.6804820233985103</v>
      </c>
      <c r="T8" s="472">
        <v>5.6045120613527502</v>
      </c>
      <c r="U8" s="479"/>
    </row>
    <row r="9" spans="1:21" ht="20.100000000000001" customHeight="1">
      <c r="A9" s="88" t="s">
        <v>17</v>
      </c>
      <c r="B9" s="470" t="s">
        <v>512</v>
      </c>
      <c r="C9" s="473"/>
      <c r="D9" s="473"/>
      <c r="E9" s="473"/>
      <c r="F9" s="473"/>
      <c r="G9" s="473"/>
      <c r="H9" s="473"/>
      <c r="I9" s="473"/>
      <c r="J9" s="473"/>
      <c r="K9" s="473"/>
      <c r="L9" s="473"/>
      <c r="M9" s="473"/>
      <c r="N9" s="473"/>
      <c r="O9" s="473"/>
      <c r="P9" s="473"/>
      <c r="Q9" s="473"/>
      <c r="R9" s="473"/>
      <c r="S9" s="473"/>
      <c r="T9" s="473"/>
      <c r="U9" s="480"/>
    </row>
    <row r="10" spans="1:21" ht="20.100000000000001" customHeight="1">
      <c r="A10" s="89"/>
      <c r="B10" s="471" t="s">
        <v>96</v>
      </c>
      <c r="C10" s="472">
        <v>10.3828551417354</v>
      </c>
      <c r="D10" s="472">
        <v>8.8781572700855698</v>
      </c>
      <c r="E10" s="472">
        <v>8.3451997525464403</v>
      </c>
      <c r="F10" s="472">
        <v>8.5113833258130498</v>
      </c>
      <c r="G10" s="472">
        <v>8.8121352772149102</v>
      </c>
      <c r="H10" s="472">
        <v>8.8465287761644404</v>
      </c>
      <c r="I10" s="472">
        <v>8.8542056458449192</v>
      </c>
      <c r="J10" s="472">
        <v>8.8594447144519997</v>
      </c>
      <c r="K10" s="472">
        <v>8.8233161736648196</v>
      </c>
      <c r="L10" s="472">
        <v>8.8146364654552691</v>
      </c>
      <c r="M10" s="472">
        <v>8.7486914314342492</v>
      </c>
      <c r="N10" s="472">
        <v>8.7136894696365204</v>
      </c>
      <c r="O10" s="472">
        <v>8.6852938470960801</v>
      </c>
      <c r="P10" s="472">
        <v>8.70322988747977</v>
      </c>
      <c r="Q10" s="472">
        <v>8.6572551937033904</v>
      </c>
      <c r="R10" s="472">
        <v>8.6178077826966799</v>
      </c>
      <c r="S10" s="472">
        <v>8.5826913388748203</v>
      </c>
      <c r="T10" s="472">
        <v>8.5607160202046106</v>
      </c>
      <c r="U10" s="479"/>
    </row>
    <row r="11" spans="1:21" ht="20.100000000000001" customHeight="1">
      <c r="A11" s="89"/>
      <c r="B11" s="471" t="s">
        <v>421</v>
      </c>
      <c r="C11" s="472">
        <v>5.2974227655460604</v>
      </c>
      <c r="D11" s="472">
        <v>3.74204205975715</v>
      </c>
      <c r="E11" s="472">
        <v>3.6874072154372399</v>
      </c>
      <c r="F11" s="472">
        <v>6.16269504104514</v>
      </c>
      <c r="G11" s="472">
        <v>6.9207677644690797</v>
      </c>
      <c r="H11" s="472">
        <v>6.8881208004295598</v>
      </c>
      <c r="I11" s="472">
        <v>6.8765554626636503</v>
      </c>
      <c r="J11" s="472">
        <v>6.8898266058767899</v>
      </c>
      <c r="K11" s="472">
        <v>6.8817727816986602</v>
      </c>
      <c r="L11" s="472">
        <v>6.8552752846866802</v>
      </c>
      <c r="M11" s="472">
        <v>6.69329365161932</v>
      </c>
      <c r="N11" s="472">
        <v>6.6002921115856701</v>
      </c>
      <c r="O11" s="472">
        <v>6.4975933926820897</v>
      </c>
      <c r="P11" s="472">
        <v>6.3706276800256898</v>
      </c>
      <c r="Q11" s="472">
        <v>6.3116361568612902</v>
      </c>
      <c r="R11" s="472">
        <v>6.2576196002545901</v>
      </c>
      <c r="S11" s="472">
        <v>6.2242383633263998</v>
      </c>
      <c r="T11" s="472">
        <v>6.2037840244518998</v>
      </c>
      <c r="U11" s="479"/>
    </row>
    <row r="12" spans="1:21" ht="20.100000000000001" customHeight="1">
      <c r="A12" s="88" t="s">
        <v>17</v>
      </c>
      <c r="B12" s="470" t="s">
        <v>513</v>
      </c>
      <c r="C12" s="474"/>
      <c r="D12" s="474"/>
      <c r="E12" s="474"/>
      <c r="F12" s="474"/>
      <c r="G12" s="474"/>
      <c r="H12" s="474"/>
      <c r="I12" s="474"/>
      <c r="J12" s="474"/>
      <c r="K12" s="474"/>
      <c r="L12" s="474"/>
      <c r="M12" s="474"/>
      <c r="N12" s="474"/>
      <c r="O12" s="474"/>
      <c r="P12" s="474"/>
      <c r="Q12" s="474"/>
      <c r="R12" s="474"/>
      <c r="S12" s="474"/>
      <c r="T12" s="474"/>
      <c r="U12" s="481"/>
    </row>
    <row r="13" spans="1:21" ht="20.100000000000001" customHeight="1">
      <c r="A13" s="89"/>
      <c r="B13" s="471" t="s">
        <v>96</v>
      </c>
      <c r="C13" s="472">
        <v>11.7304150659493</v>
      </c>
      <c r="D13" s="472">
        <v>10.974197165331701</v>
      </c>
      <c r="E13" s="472">
        <v>10.526062385056999</v>
      </c>
      <c r="F13" s="472">
        <v>10.355492688697399</v>
      </c>
      <c r="G13" s="472">
        <v>10.126973504910399</v>
      </c>
      <c r="H13" s="472">
        <v>10.117430356855399</v>
      </c>
      <c r="I13" s="472">
        <v>10.1151114657352</v>
      </c>
      <c r="J13" s="472">
        <v>10.1225614018883</v>
      </c>
      <c r="K13" s="472">
        <v>10.1076461158606</v>
      </c>
      <c r="L13" s="472">
        <v>10.1032279283954</v>
      </c>
      <c r="M13" s="472">
        <v>10.134581142837099</v>
      </c>
      <c r="N13" s="472">
        <v>10.111949103668</v>
      </c>
      <c r="O13" s="472">
        <v>10.355888864720599</v>
      </c>
      <c r="P13" s="472">
        <v>10.3587439876851</v>
      </c>
      <c r="Q13" s="472">
        <v>10.380679877776799</v>
      </c>
      <c r="R13" s="472">
        <v>10.380378544423101</v>
      </c>
      <c r="S13" s="472">
        <v>10.3654002987192</v>
      </c>
      <c r="T13" s="472">
        <v>10.3979963597231</v>
      </c>
      <c r="U13" s="479"/>
    </row>
    <row r="14" spans="1:21" ht="12.95" customHeight="1">
      <c r="A14" s="89"/>
      <c r="B14" s="471" t="s">
        <v>421</v>
      </c>
      <c r="C14" s="472">
        <v>3.5928196428646899</v>
      </c>
      <c r="D14" s="472">
        <v>4.0592502509606199</v>
      </c>
      <c r="E14" s="472">
        <v>3.7089298486564002</v>
      </c>
      <c r="F14" s="472">
        <v>6.20873312970234</v>
      </c>
      <c r="G14" s="472">
        <v>5.7981294907353398</v>
      </c>
      <c r="H14" s="472">
        <v>6.9772289663840397</v>
      </c>
      <c r="I14" s="472">
        <v>6.9608513157510998</v>
      </c>
      <c r="J14" s="472">
        <v>6.2355256094326998</v>
      </c>
      <c r="K14" s="472">
        <v>6.2531841609166001</v>
      </c>
      <c r="L14" s="472">
        <v>6.2700622600406399</v>
      </c>
      <c r="M14" s="472">
        <v>6.3353176592575497</v>
      </c>
      <c r="N14" s="472">
        <v>6.3246973857534199</v>
      </c>
      <c r="O14" s="472">
        <v>6.2668457495478096</v>
      </c>
      <c r="P14" s="472">
        <v>5.9972945050091404</v>
      </c>
      <c r="Q14" s="472">
        <v>5.97134545061295</v>
      </c>
      <c r="R14" s="472">
        <v>5.9928462540534797</v>
      </c>
      <c r="S14" s="472">
        <v>5.9758497243858804</v>
      </c>
      <c r="T14" s="472">
        <v>5.9335650932031596</v>
      </c>
      <c r="U14" s="479"/>
    </row>
    <row r="15" spans="1:21" ht="12.95" customHeight="1">
      <c r="A15" s="1445" t="s">
        <v>514</v>
      </c>
      <c r="B15" s="1446"/>
      <c r="C15" s="474"/>
      <c r="D15" s="474"/>
      <c r="E15" s="474"/>
      <c r="F15" s="474"/>
      <c r="G15" s="474"/>
      <c r="H15" s="474"/>
      <c r="I15" s="474"/>
      <c r="J15" s="474"/>
      <c r="K15" s="474"/>
      <c r="L15" s="474"/>
      <c r="M15" s="474"/>
      <c r="N15" s="474"/>
      <c r="O15" s="474"/>
      <c r="P15" s="474"/>
      <c r="Q15" s="474"/>
      <c r="R15" s="474"/>
      <c r="S15" s="474"/>
      <c r="T15" s="474"/>
      <c r="U15" s="481"/>
    </row>
    <row r="16" spans="1:21" ht="12.95" customHeight="1">
      <c r="A16" s="88" t="s">
        <v>17</v>
      </c>
      <c r="B16" s="470" t="s">
        <v>515</v>
      </c>
      <c r="C16" s="475"/>
      <c r="D16" s="475"/>
      <c r="E16" s="475"/>
      <c r="F16" s="475"/>
      <c r="G16" s="475"/>
      <c r="H16" s="475"/>
      <c r="I16" s="475"/>
      <c r="J16" s="475"/>
      <c r="K16" s="475"/>
      <c r="L16" s="475"/>
      <c r="M16" s="475"/>
      <c r="N16" s="475"/>
      <c r="O16" s="475"/>
      <c r="P16" s="475"/>
      <c r="Q16" s="475"/>
      <c r="R16" s="475"/>
      <c r="S16" s="475"/>
      <c r="T16" s="475"/>
      <c r="U16" s="482"/>
    </row>
    <row r="17" spans="1:56" ht="12.95" customHeight="1">
      <c r="A17" s="89"/>
      <c r="B17" s="471" t="s">
        <v>96</v>
      </c>
      <c r="C17" s="472">
        <v>9.8829052404743098</v>
      </c>
      <c r="D17" s="472">
        <v>8.3357280493647892</v>
      </c>
      <c r="E17" s="472">
        <v>9.0728882805855893</v>
      </c>
      <c r="F17" s="472">
        <v>9.0816498861402692</v>
      </c>
      <c r="G17" s="472">
        <v>8.5969400973050902</v>
      </c>
      <c r="H17" s="472">
        <v>8.3955336169157704</v>
      </c>
      <c r="I17" s="472">
        <v>8.40028469346802</v>
      </c>
      <c r="J17" s="472">
        <v>8.4283852377145099</v>
      </c>
      <c r="K17" s="472">
        <v>8.3763052875175195</v>
      </c>
      <c r="L17" s="472">
        <v>8.3938094725601804</v>
      </c>
      <c r="M17" s="472">
        <v>8.3093827613171705</v>
      </c>
      <c r="N17" s="472">
        <v>8.1408570029751406</v>
      </c>
      <c r="O17" s="472">
        <v>7.9029775586554702</v>
      </c>
      <c r="P17" s="472">
        <v>7.8372570735746701</v>
      </c>
      <c r="Q17" s="472">
        <v>7.7891463075591201</v>
      </c>
      <c r="R17" s="472">
        <v>7.7645067044663199</v>
      </c>
      <c r="S17" s="472">
        <v>8.0079617517510808</v>
      </c>
      <c r="T17" s="472">
        <v>8.03678163896714</v>
      </c>
      <c r="U17" s="479"/>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row>
    <row r="18" spans="1:56" ht="12.95" customHeight="1">
      <c r="A18" s="89"/>
      <c r="B18" s="471" t="s">
        <v>421</v>
      </c>
      <c r="C18" s="476">
        <v>4.4404910792038397</v>
      </c>
      <c r="D18" s="476">
        <v>2.7016402227085199</v>
      </c>
      <c r="E18" s="476">
        <v>2.8526177635056</v>
      </c>
      <c r="F18" s="476">
        <v>5.7742118875587103</v>
      </c>
      <c r="G18" s="476">
        <v>6.6852378704945803</v>
      </c>
      <c r="H18" s="476">
        <v>6.58460918047808</v>
      </c>
      <c r="I18" s="476">
        <v>6.6347445074235001</v>
      </c>
      <c r="J18" s="476">
        <v>6.6973670563615899</v>
      </c>
      <c r="K18" s="476">
        <v>6.6477553992551801</v>
      </c>
      <c r="L18" s="476">
        <v>6.6376332874670103</v>
      </c>
      <c r="M18" s="476">
        <v>6.4635365773508102</v>
      </c>
      <c r="N18" s="476">
        <v>6.2600138916516599</v>
      </c>
      <c r="O18" s="476">
        <v>6.1928721754337603</v>
      </c>
      <c r="P18" s="476">
        <v>5.9909746709884599</v>
      </c>
      <c r="Q18" s="476">
        <v>5.9969095314559597</v>
      </c>
      <c r="R18" s="476">
        <v>6.1257269996902002</v>
      </c>
      <c r="S18" s="476">
        <v>6.0860436546129302</v>
      </c>
      <c r="T18" s="476">
        <v>5.8857972814014099</v>
      </c>
      <c r="U18" s="483"/>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row>
    <row r="19" spans="1:56" ht="12.95" customHeight="1">
      <c r="A19" s="88" t="s">
        <v>17</v>
      </c>
      <c r="B19" s="470" t="s">
        <v>516</v>
      </c>
      <c r="C19" s="472"/>
      <c r="D19" s="472"/>
      <c r="E19" s="472"/>
      <c r="F19" s="472"/>
      <c r="G19" s="472"/>
      <c r="H19" s="472"/>
      <c r="I19" s="472"/>
      <c r="J19" s="472"/>
      <c r="K19" s="472"/>
      <c r="L19" s="472"/>
      <c r="M19" s="472"/>
      <c r="N19" s="472"/>
      <c r="O19" s="472"/>
      <c r="P19" s="472"/>
      <c r="Q19" s="472"/>
      <c r="R19" s="472"/>
      <c r="S19" s="472"/>
      <c r="T19" s="472"/>
      <c r="U19" s="479"/>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row>
    <row r="20" spans="1:56" ht="12.95" customHeight="1">
      <c r="A20" s="89"/>
      <c r="B20" s="471" t="s">
        <v>96</v>
      </c>
      <c r="C20" s="476">
        <v>9.5032689911588797</v>
      </c>
      <c r="D20" s="476">
        <v>9.0284579487396392</v>
      </c>
      <c r="E20" s="476">
        <v>8.6244135545121505</v>
      </c>
      <c r="F20" s="476">
        <v>8.4343603151546098</v>
      </c>
      <c r="G20" s="476">
        <v>8.2692397220335696</v>
      </c>
      <c r="H20" s="476">
        <v>8.2766692703378109</v>
      </c>
      <c r="I20" s="476">
        <v>8.3497276657105406</v>
      </c>
      <c r="J20" s="476">
        <v>8.2731935787646993</v>
      </c>
      <c r="K20" s="476">
        <v>8.2744686584554703</v>
      </c>
      <c r="L20" s="476">
        <v>8.2718221288766092</v>
      </c>
      <c r="M20" s="476">
        <v>8.2119497603301408</v>
      </c>
      <c r="N20" s="476">
        <v>8.1685548797279104</v>
      </c>
      <c r="O20" s="476">
        <v>8.1456765548036003</v>
      </c>
      <c r="P20" s="476">
        <v>8.0938744785562093</v>
      </c>
      <c r="Q20" s="476">
        <v>8.1144816244544504</v>
      </c>
      <c r="R20" s="476">
        <v>8.1367560645218298</v>
      </c>
      <c r="S20" s="476">
        <v>8.0736393097642996</v>
      </c>
      <c r="T20" s="476">
        <v>8.0822960525336605</v>
      </c>
      <c r="U20" s="483"/>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row>
    <row r="21" spans="1:56" ht="12.95" customHeight="1">
      <c r="A21" s="89"/>
      <c r="B21" s="471" t="s">
        <v>421</v>
      </c>
      <c r="C21" s="475">
        <v>5.0063864152560402</v>
      </c>
      <c r="D21" s="475">
        <v>3.8740686647155398</v>
      </c>
      <c r="E21" s="475">
        <v>3.32007930768272</v>
      </c>
      <c r="F21" s="475">
        <v>5.5455583752708897</v>
      </c>
      <c r="G21" s="475">
        <v>6.40739107684246</v>
      </c>
      <c r="H21" s="475">
        <v>6.2905571748219602</v>
      </c>
      <c r="I21" s="475">
        <v>6.3512561279084698</v>
      </c>
      <c r="J21" s="475">
        <v>6.3800368562123202</v>
      </c>
      <c r="K21" s="475">
        <v>6.4305331883357697</v>
      </c>
      <c r="L21" s="475">
        <v>6.3479350044248699</v>
      </c>
      <c r="M21" s="475">
        <v>6.29356163139897</v>
      </c>
      <c r="N21" s="475">
        <v>6.1108616379359804</v>
      </c>
      <c r="O21" s="475">
        <v>5.9822333521973698</v>
      </c>
      <c r="P21" s="475">
        <v>5.9783036885148899</v>
      </c>
      <c r="Q21" s="475">
        <v>5.85759230133546</v>
      </c>
      <c r="R21" s="475">
        <v>5.7690621549409604</v>
      </c>
      <c r="S21" s="475">
        <v>5.6262957860330003</v>
      </c>
      <c r="T21" s="475">
        <v>5.62388713870968</v>
      </c>
      <c r="U21" s="482"/>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row>
    <row r="22" spans="1:56" ht="12.95" customHeight="1">
      <c r="A22" s="88" t="s">
        <v>17</v>
      </c>
      <c r="B22" s="470" t="s">
        <v>517</v>
      </c>
      <c r="C22" s="475"/>
      <c r="D22" s="475"/>
      <c r="E22" s="475"/>
      <c r="F22" s="475"/>
      <c r="G22" s="475"/>
      <c r="H22" s="475"/>
      <c r="I22" s="475"/>
      <c r="J22" s="475"/>
      <c r="K22" s="475"/>
      <c r="L22" s="475"/>
      <c r="M22" s="475"/>
      <c r="N22" s="475"/>
      <c r="O22" s="475"/>
      <c r="P22" s="475"/>
      <c r="Q22" s="475"/>
      <c r="R22" s="475"/>
      <c r="S22" s="475"/>
      <c r="T22" s="475"/>
      <c r="U22" s="482"/>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row>
    <row r="23" spans="1:56" ht="12.95" customHeight="1">
      <c r="A23" s="89"/>
      <c r="B23" s="471" t="s">
        <v>96</v>
      </c>
      <c r="C23" s="475">
        <v>10.8421951644895</v>
      </c>
      <c r="D23" s="475">
        <v>9.7284437670867501</v>
      </c>
      <c r="E23" s="475">
        <v>9.1855646556199808</v>
      </c>
      <c r="F23" s="475">
        <v>9.1529741480284201</v>
      </c>
      <c r="G23" s="475">
        <v>9.2707421044870397</v>
      </c>
      <c r="H23" s="475">
        <v>9.2770790557604101</v>
      </c>
      <c r="I23" s="475">
        <v>9.2827203275684909</v>
      </c>
      <c r="J23" s="475">
        <v>9.2681135874906193</v>
      </c>
      <c r="K23" s="475">
        <v>9.2486010603130708</v>
      </c>
      <c r="L23" s="475">
        <v>9.2326061906548809</v>
      </c>
      <c r="M23" s="475">
        <v>9.2667556319199402</v>
      </c>
      <c r="N23" s="475">
        <v>9.1869032331371905</v>
      </c>
      <c r="O23" s="475">
        <v>9.2486964195103205</v>
      </c>
      <c r="P23" s="475">
        <v>9.2258567787484704</v>
      </c>
      <c r="Q23" s="475">
        <v>9.2303195678243206</v>
      </c>
      <c r="R23" s="475">
        <v>9.2381117993382098</v>
      </c>
      <c r="S23" s="475">
        <v>9.2164205559253904</v>
      </c>
      <c r="T23" s="475">
        <v>9.2156129614206801</v>
      </c>
      <c r="U23" s="482"/>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row>
    <row r="24" spans="1:56" ht="12.95" customHeight="1" thickBot="1">
      <c r="A24" s="484"/>
      <c r="B24" s="485" t="s">
        <v>421</v>
      </c>
      <c r="C24" s="486">
        <v>4.7167833940886501</v>
      </c>
      <c r="D24" s="486">
        <v>3.6716051855163601</v>
      </c>
      <c r="E24" s="486">
        <v>3.37210993468707</v>
      </c>
      <c r="F24" s="486">
        <v>5.8103692189885097</v>
      </c>
      <c r="G24" s="486">
        <v>6.57990565505047</v>
      </c>
      <c r="H24" s="486">
        <v>6.5791741426202703</v>
      </c>
      <c r="I24" s="486">
        <v>6.5840980819094597</v>
      </c>
      <c r="J24" s="486">
        <v>6.5957437880320402</v>
      </c>
      <c r="K24" s="486">
        <v>6.5893774621591303</v>
      </c>
      <c r="L24" s="486">
        <v>6.5716030978654203</v>
      </c>
      <c r="M24" s="486">
        <v>6.4236220638098898</v>
      </c>
      <c r="N24" s="486">
        <v>6.3095476916463999</v>
      </c>
      <c r="O24" s="486">
        <v>6.2159628021777902</v>
      </c>
      <c r="P24" s="486">
        <v>6.0909374725671404</v>
      </c>
      <c r="Q24" s="486">
        <v>6.0340201623826699</v>
      </c>
      <c r="R24" s="486">
        <v>5.9839938329314997</v>
      </c>
      <c r="S24" s="486">
        <v>5.9425421579075897</v>
      </c>
      <c r="T24" s="486">
        <v>5.9114503346715601</v>
      </c>
      <c r="U24" s="487"/>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row>
    <row r="25" spans="1:56" ht="10.9" hidden="1" customHeight="1">
      <c r="A25" s="1398" t="s">
        <v>243</v>
      </c>
      <c r="B25" s="1399"/>
      <c r="C25" s="75"/>
      <c r="D25" s="75"/>
      <c r="E25" s="75"/>
      <c r="F25" s="75"/>
      <c r="G25" s="75"/>
      <c r="H25" s="75"/>
      <c r="I25" s="75"/>
      <c r="J25" s="75"/>
      <c r="K25" s="75"/>
      <c r="L25" s="75"/>
      <c r="M25" s="75"/>
      <c r="N25" s="75"/>
      <c r="O25" s="75"/>
      <c r="P25" s="75"/>
      <c r="Q25" s="75"/>
      <c r="R25" s="75"/>
      <c r="S25" s="75"/>
      <c r="T25" s="75"/>
      <c r="U25" s="75"/>
      <c r="V25" s="2"/>
      <c r="W25" s="281"/>
      <c r="X25" s="281"/>
      <c r="Y25" s="281"/>
      <c r="Z25" s="281"/>
      <c r="AA25" s="281"/>
      <c r="AB25" s="281"/>
      <c r="AC25" s="281"/>
      <c r="AD25" s="281"/>
      <c r="AE25" s="281"/>
      <c r="AF25" s="281"/>
      <c r="AG25" s="281"/>
      <c r="AH25" s="281"/>
      <c r="AI25" s="281"/>
      <c r="AJ25" s="281"/>
      <c r="AK25" s="281"/>
      <c r="AL25" s="281"/>
      <c r="AM25" s="281"/>
      <c r="AN25" s="281"/>
      <c r="AO25" s="281"/>
      <c r="AP25" s="281"/>
      <c r="AQ25" s="281"/>
      <c r="AR25" s="281"/>
      <c r="AS25" s="281"/>
      <c r="AT25" s="281"/>
      <c r="AU25" s="281"/>
      <c r="AV25" s="281"/>
      <c r="AW25" s="281"/>
      <c r="AX25" s="281"/>
      <c r="AY25" s="281"/>
      <c r="AZ25" s="281"/>
      <c r="BA25" s="281"/>
      <c r="BB25" s="281"/>
      <c r="BC25" s="281"/>
      <c r="BD25" s="281"/>
    </row>
    <row r="26" spans="1:56" ht="10.9" hidden="1" customHeight="1">
      <c r="A26" s="1398" t="s">
        <v>241</v>
      </c>
      <c r="B26" s="1398"/>
      <c r="C26" s="75"/>
      <c r="D26" s="75"/>
      <c r="E26" s="75"/>
      <c r="F26" s="75"/>
      <c r="G26" s="75"/>
      <c r="H26" s="75"/>
      <c r="I26" s="75"/>
      <c r="J26" s="75"/>
      <c r="K26" s="75"/>
      <c r="L26" s="75"/>
      <c r="M26" s="75"/>
      <c r="N26" s="75"/>
      <c r="O26" s="75"/>
      <c r="P26" s="75"/>
      <c r="Q26" s="75"/>
      <c r="R26" s="75"/>
      <c r="S26" s="75"/>
      <c r="T26" s="75"/>
      <c r="U26" s="75"/>
      <c r="V26" s="2"/>
      <c r="W26" s="281"/>
      <c r="X26" s="281"/>
      <c r="Y26" s="281"/>
      <c r="Z26" s="281"/>
      <c r="AA26" s="281"/>
      <c r="AB26" s="281"/>
      <c r="AC26" s="281"/>
      <c r="AD26" s="281"/>
      <c r="AE26" s="281"/>
      <c r="AF26" s="281"/>
      <c r="AG26" s="281"/>
      <c r="AH26" s="281"/>
      <c r="AI26" s="281"/>
      <c r="AJ26" s="281"/>
      <c r="AK26" s="281"/>
      <c r="AL26" s="281"/>
      <c r="AM26" s="281"/>
      <c r="AN26" s="281"/>
      <c r="AO26" s="281"/>
      <c r="AP26" s="281"/>
      <c r="AQ26" s="281"/>
      <c r="AR26" s="281"/>
      <c r="AS26" s="281"/>
      <c r="AT26" s="281"/>
      <c r="AU26" s="281"/>
      <c r="AV26" s="281"/>
      <c r="AW26" s="281"/>
      <c r="AX26" s="281"/>
      <c r="AY26" s="281"/>
      <c r="AZ26" s="281"/>
      <c r="BA26" s="281"/>
      <c r="BB26" s="281"/>
      <c r="BC26" s="281"/>
      <c r="BD26" s="281"/>
    </row>
    <row r="27" spans="1:56" ht="10.9" hidden="1" customHeight="1">
      <c r="A27" s="1443" t="s">
        <v>242</v>
      </c>
      <c r="B27" s="1443"/>
      <c r="C27" s="1444"/>
      <c r="D27" s="1444"/>
      <c r="E27" s="1444"/>
      <c r="F27" s="1444"/>
      <c r="G27" s="1444"/>
      <c r="H27" s="1444"/>
      <c r="I27" s="1444"/>
      <c r="J27" s="1444"/>
      <c r="K27" s="1444"/>
      <c r="L27" s="1444"/>
      <c r="M27" s="1444"/>
      <c r="N27" s="1444"/>
      <c r="O27" s="1444"/>
      <c r="P27" s="1444"/>
      <c r="Q27" s="1444"/>
      <c r="R27" s="1444"/>
      <c r="S27" s="1444"/>
      <c r="T27" s="1444"/>
      <c r="U27" s="1444"/>
      <c r="V27" s="2"/>
      <c r="W27" s="281"/>
      <c r="X27" s="281"/>
      <c r="Y27" s="281"/>
      <c r="Z27" s="281"/>
      <c r="AA27" s="281"/>
      <c r="AB27" s="281"/>
      <c r="AC27" s="281"/>
      <c r="AD27" s="281"/>
      <c r="AE27" s="281"/>
      <c r="AF27" s="281"/>
      <c r="AG27" s="281"/>
      <c r="AH27" s="281"/>
      <c r="AI27" s="281"/>
      <c r="AJ27" s="281"/>
      <c r="AK27" s="281"/>
      <c r="AL27" s="281"/>
      <c r="AM27" s="281"/>
      <c r="AN27" s="281"/>
      <c r="AO27" s="281"/>
      <c r="AP27" s="281"/>
      <c r="AQ27" s="281"/>
      <c r="AR27" s="281"/>
      <c r="AS27" s="281"/>
      <c r="AT27" s="281"/>
      <c r="AU27" s="281"/>
      <c r="AV27" s="281"/>
      <c r="AW27" s="281"/>
      <c r="AX27" s="281"/>
      <c r="AY27" s="281"/>
      <c r="AZ27" s="281"/>
      <c r="BA27" s="281"/>
      <c r="BB27" s="281"/>
      <c r="BC27" s="281"/>
      <c r="BD27" s="281"/>
    </row>
    <row r="28" spans="1:56" s="48" customFormat="1" ht="24.2" hidden="1" customHeight="1" thickBot="1">
      <c r="A28" s="1393" t="s">
        <v>268</v>
      </c>
      <c r="B28" s="1393"/>
      <c r="C28" s="477"/>
      <c r="D28" s="477"/>
      <c r="E28" s="477"/>
      <c r="F28" s="477"/>
      <c r="G28" s="477"/>
      <c r="H28" s="477"/>
      <c r="I28" s="477"/>
      <c r="J28" s="477"/>
      <c r="K28" s="477"/>
      <c r="L28" s="477"/>
      <c r="M28" s="477"/>
      <c r="N28" s="477"/>
      <c r="O28" s="477"/>
      <c r="P28" s="477"/>
      <c r="Q28" s="477"/>
      <c r="R28" s="477"/>
      <c r="S28" s="477"/>
      <c r="T28" s="477"/>
      <c r="U28" s="477"/>
      <c r="V28" s="164"/>
      <c r="W28" s="282"/>
      <c r="X28" s="282"/>
      <c r="Y28" s="282"/>
      <c r="Z28" s="282"/>
      <c r="AA28" s="282"/>
      <c r="AB28" s="282"/>
      <c r="AC28" s="282"/>
      <c r="AD28" s="282"/>
      <c r="AE28" s="282"/>
      <c r="AF28" s="282"/>
      <c r="AG28" s="282"/>
      <c r="AH28" s="282"/>
      <c r="AI28" s="282"/>
      <c r="AJ28" s="282"/>
      <c r="AK28" s="282"/>
      <c r="AL28" s="282"/>
      <c r="AM28" s="282"/>
      <c r="AN28" s="282"/>
      <c r="AO28" s="282"/>
      <c r="AP28" s="282"/>
      <c r="AQ28" s="282"/>
      <c r="AR28" s="282"/>
      <c r="AS28" s="282"/>
      <c r="AT28" s="282"/>
      <c r="AU28" s="282"/>
      <c r="AV28" s="282"/>
      <c r="AW28" s="282"/>
      <c r="AX28" s="282"/>
      <c r="AY28" s="282"/>
      <c r="AZ28" s="282"/>
      <c r="BA28" s="282"/>
      <c r="BB28" s="282"/>
      <c r="BC28" s="282"/>
      <c r="BD28" s="282"/>
    </row>
    <row r="29" spans="1:56" ht="20.45" hidden="1" customHeight="1">
      <c r="A29" s="1398" t="s">
        <v>239</v>
      </c>
      <c r="B29" s="1398"/>
      <c r="C29" s="75"/>
      <c r="D29" s="75"/>
      <c r="E29" s="75"/>
      <c r="F29" s="75"/>
      <c r="G29" s="75"/>
      <c r="H29" s="75"/>
      <c r="I29" s="75"/>
      <c r="J29" s="75"/>
      <c r="K29" s="75"/>
      <c r="L29" s="75"/>
      <c r="M29" s="75"/>
      <c r="N29" s="75"/>
      <c r="O29" s="75"/>
      <c r="P29" s="75"/>
      <c r="Q29" s="75"/>
      <c r="R29" s="75"/>
      <c r="S29" s="75"/>
      <c r="T29" s="75"/>
      <c r="U29" s="75"/>
      <c r="V29" s="2"/>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row>
    <row r="30" spans="1:56" ht="12.95" customHeight="1">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row>
  </sheetData>
  <mergeCells count="17">
    <mergeCell ref="A5:B5"/>
    <mergeCell ref="A15:B15"/>
    <mergeCell ref="C3:C4"/>
    <mergeCell ref="D3:D4"/>
    <mergeCell ref="E3:E4"/>
    <mergeCell ref="A29:B29"/>
    <mergeCell ref="A25:B25"/>
    <mergeCell ref="A26:B26"/>
    <mergeCell ref="A27:B27"/>
    <mergeCell ref="C27:U27"/>
    <mergeCell ref="A28:B28"/>
    <mergeCell ref="G3:G4"/>
    <mergeCell ref="H3:Q3"/>
    <mergeCell ref="R3:T3"/>
    <mergeCell ref="A2:U2"/>
    <mergeCell ref="A3:B4"/>
    <mergeCell ref="F3:F4"/>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No.04 April 2025&amp;R&amp;"Optima Italic,Italic"&amp;K000000Indonesia Banking Statistics - Vol. 23 No.04 April 2025</oddHeader>
  </headerFooter>
  <customProperties>
    <customPr name="EpmWorksheetKeyString_GUID" r:id="rId2"/>
  </customPropertie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35"/>
  <dimension ref="B1:V52"/>
  <sheetViews>
    <sheetView showGridLines="0" view="pageBreakPreview" zoomScale="90" zoomScaleNormal="100" zoomScaleSheetLayoutView="90" workbookViewId="0">
      <pane xSplit="2" topLeftCell="E1" activePane="topRight" state="frozen"/>
      <selection activeCell="F17" sqref="F17"/>
      <selection pane="topRight" activeCell="F17" sqref="F17"/>
    </sheetView>
  </sheetViews>
  <sheetFormatPr defaultColWidth="8.77734375" defaultRowHeight="12.95" customHeight="1"/>
  <cols>
    <col min="1" max="1" width="1.44140625" style="1" customWidth="1"/>
    <col min="2" max="2" width="36" style="1" customWidth="1"/>
    <col min="3" max="4" width="8.44140625" style="2" hidden="1" customWidth="1"/>
    <col min="5" max="20" width="9.21875" style="2" customWidth="1"/>
    <col min="21" max="21" width="0.77734375" style="2" customWidth="1"/>
    <col min="22" max="16384" width="8.77734375" style="1"/>
  </cols>
  <sheetData>
    <row r="1" spans="2:21" ht="12.95" customHeight="1" thickBot="1"/>
    <row r="2" spans="2:21" ht="75" customHeight="1">
      <c r="B2" s="1438" t="s">
        <v>306</v>
      </c>
      <c r="C2" s="1439"/>
      <c r="D2" s="1439"/>
      <c r="E2" s="1439"/>
      <c r="F2" s="1439"/>
      <c r="G2" s="1439"/>
      <c r="H2" s="1439"/>
      <c r="I2" s="1439"/>
      <c r="J2" s="1439"/>
      <c r="K2" s="1439"/>
      <c r="L2" s="1439"/>
      <c r="M2" s="1439"/>
      <c r="N2" s="1439"/>
      <c r="O2" s="1439"/>
      <c r="P2" s="1439"/>
      <c r="Q2" s="1439"/>
      <c r="R2" s="1439"/>
      <c r="S2" s="1439"/>
      <c r="T2" s="1439"/>
      <c r="U2" s="1440"/>
    </row>
    <row r="3" spans="2:21" ht="22.35" customHeight="1">
      <c r="B3" s="1420" t="s">
        <v>406</v>
      </c>
      <c r="C3" s="1384" t="s">
        <v>277</v>
      </c>
      <c r="D3" s="1384" t="s">
        <v>842</v>
      </c>
      <c r="E3" s="1380">
        <v>2021</v>
      </c>
      <c r="F3" s="1380">
        <v>2022</v>
      </c>
      <c r="G3" s="1380">
        <v>2023</v>
      </c>
      <c r="H3" s="1380">
        <v>2024</v>
      </c>
      <c r="I3" s="1380"/>
      <c r="J3" s="1380"/>
      <c r="K3" s="1380"/>
      <c r="L3" s="1380"/>
      <c r="M3" s="1380"/>
      <c r="N3" s="1380"/>
      <c r="O3" s="1380"/>
      <c r="P3" s="1380"/>
      <c r="Q3" s="1380"/>
      <c r="R3" s="1380">
        <v>2025</v>
      </c>
      <c r="S3" s="1380"/>
      <c r="T3" s="1380"/>
      <c r="U3" s="863"/>
    </row>
    <row r="4" spans="2:21" ht="22.35" customHeight="1">
      <c r="B4" s="1420"/>
      <c r="C4" s="1385"/>
      <c r="D4" s="1385"/>
      <c r="E4" s="1383"/>
      <c r="F4" s="1380"/>
      <c r="G4" s="1380"/>
      <c r="H4" s="786" t="s">
        <v>3</v>
      </c>
      <c r="I4" s="786" t="s">
        <v>4</v>
      </c>
      <c r="J4" s="786" t="s">
        <v>5</v>
      </c>
      <c r="K4" s="786" t="s">
        <v>6</v>
      </c>
      <c r="L4" s="786" t="s">
        <v>267</v>
      </c>
      <c r="M4" s="896" t="s">
        <v>7</v>
      </c>
      <c r="N4" s="896" t="s">
        <v>13</v>
      </c>
      <c r="O4" s="896" t="s">
        <v>14</v>
      </c>
      <c r="P4" s="896" t="s">
        <v>906</v>
      </c>
      <c r="Q4" s="896" t="s">
        <v>0</v>
      </c>
      <c r="R4" s="896" t="s">
        <v>915</v>
      </c>
      <c r="S4" s="896" t="s">
        <v>2</v>
      </c>
      <c r="T4" s="896" t="s">
        <v>3</v>
      </c>
      <c r="U4" s="785"/>
    </row>
    <row r="5" spans="2:21" ht="30" customHeight="1">
      <c r="B5" s="491" t="s">
        <v>518</v>
      </c>
      <c r="C5" s="1300"/>
      <c r="D5" s="1300"/>
      <c r="E5" s="1300"/>
      <c r="F5" s="1300"/>
      <c r="G5" s="1300"/>
      <c r="H5" s="1300"/>
      <c r="I5" s="1300"/>
      <c r="J5" s="1300"/>
      <c r="K5" s="1300"/>
      <c r="L5" s="1300"/>
      <c r="M5" s="1300"/>
      <c r="N5" s="1300"/>
      <c r="O5" s="1300"/>
      <c r="P5" s="1300"/>
      <c r="Q5" s="1300"/>
      <c r="R5" s="1300"/>
      <c r="S5" s="1300"/>
      <c r="T5" s="1300"/>
      <c r="U5" s="492"/>
    </row>
    <row r="6" spans="2:21" ht="20.100000000000001" customHeight="1">
      <c r="B6" s="493" t="s">
        <v>519</v>
      </c>
      <c r="C6" s="488">
        <v>4</v>
      </c>
      <c r="D6" s="488">
        <v>4</v>
      </c>
      <c r="E6" s="488">
        <v>4</v>
      </c>
      <c r="F6" s="488">
        <v>4</v>
      </c>
      <c r="G6" s="488">
        <v>4</v>
      </c>
      <c r="H6" s="488">
        <v>4</v>
      </c>
      <c r="I6" s="488">
        <v>4</v>
      </c>
      <c r="J6" s="488">
        <v>4</v>
      </c>
      <c r="K6" s="488">
        <v>4</v>
      </c>
      <c r="L6" s="488">
        <v>4</v>
      </c>
      <c r="M6" s="488">
        <v>4</v>
      </c>
      <c r="N6" s="488">
        <v>4</v>
      </c>
      <c r="O6" s="488">
        <v>4</v>
      </c>
      <c r="P6" s="488">
        <v>4</v>
      </c>
      <c r="Q6" s="488">
        <v>4</v>
      </c>
      <c r="R6" s="488">
        <v>4</v>
      </c>
      <c r="S6" s="488">
        <v>4</v>
      </c>
      <c r="T6" s="488">
        <v>4</v>
      </c>
      <c r="U6" s="494">
        <v>4</v>
      </c>
    </row>
    <row r="7" spans="2:21" ht="20.100000000000001" customHeight="1">
      <c r="B7" s="493" t="s">
        <v>520</v>
      </c>
      <c r="C7" s="488">
        <v>17853</v>
      </c>
      <c r="D7" s="488">
        <v>17307</v>
      </c>
      <c r="E7" s="488">
        <v>18182</v>
      </c>
      <c r="F7" s="488">
        <v>13023</v>
      </c>
      <c r="G7" s="488">
        <v>12392</v>
      </c>
      <c r="H7" s="488">
        <v>12377</v>
      </c>
      <c r="I7" s="488">
        <v>12375</v>
      </c>
      <c r="J7" s="488">
        <v>12364</v>
      </c>
      <c r="K7" s="488">
        <v>12373</v>
      </c>
      <c r="L7" s="488">
        <v>12245</v>
      </c>
      <c r="M7" s="488">
        <v>12221</v>
      </c>
      <c r="N7" s="488">
        <v>12209</v>
      </c>
      <c r="O7" s="488">
        <v>12194</v>
      </c>
      <c r="P7" s="488">
        <v>12194</v>
      </c>
      <c r="Q7" s="488">
        <v>12167</v>
      </c>
      <c r="R7" s="488">
        <v>12148</v>
      </c>
      <c r="S7" s="488">
        <v>12116</v>
      </c>
      <c r="T7" s="488">
        <v>12103</v>
      </c>
      <c r="U7" s="494"/>
    </row>
    <row r="8" spans="2:21" ht="12">
      <c r="B8" s="495"/>
      <c r="C8" s="489"/>
      <c r="D8" s="489"/>
      <c r="E8" s="489"/>
      <c r="F8" s="489"/>
      <c r="G8" s="489"/>
      <c r="H8" s="489"/>
      <c r="I8" s="489"/>
      <c r="J8" s="489"/>
      <c r="K8" s="489"/>
      <c r="L8" s="489"/>
      <c r="M8" s="489"/>
      <c r="N8" s="489"/>
      <c r="O8" s="489"/>
      <c r="P8" s="489"/>
      <c r="Q8" s="489"/>
      <c r="R8" s="489"/>
      <c r="S8" s="489"/>
      <c r="T8" s="489"/>
      <c r="U8" s="496"/>
    </row>
    <row r="9" spans="2:21" ht="30" customHeight="1">
      <c r="B9" s="497" t="s">
        <v>521</v>
      </c>
      <c r="C9" s="489"/>
      <c r="D9" s="489"/>
      <c r="E9" s="489"/>
      <c r="F9" s="489"/>
      <c r="G9" s="489"/>
      <c r="H9" s="489"/>
      <c r="I9" s="489"/>
      <c r="J9" s="489"/>
      <c r="K9" s="489"/>
      <c r="L9" s="489"/>
      <c r="M9" s="489"/>
      <c r="N9" s="489"/>
      <c r="O9" s="489"/>
      <c r="P9" s="489"/>
      <c r="Q9" s="489"/>
      <c r="R9" s="489"/>
      <c r="S9" s="489"/>
      <c r="T9" s="489"/>
      <c r="U9" s="496"/>
    </row>
    <row r="10" spans="2:21" ht="20.100000000000001" customHeight="1">
      <c r="B10" s="493" t="s">
        <v>519</v>
      </c>
      <c r="C10" s="488">
        <v>27</v>
      </c>
      <c r="D10" s="488">
        <v>27</v>
      </c>
      <c r="E10" s="488">
        <v>27</v>
      </c>
      <c r="F10" s="488">
        <v>27</v>
      </c>
      <c r="G10" s="488">
        <v>27</v>
      </c>
      <c r="H10" s="488">
        <v>27</v>
      </c>
      <c r="I10" s="488">
        <v>27</v>
      </c>
      <c r="J10" s="488">
        <v>27</v>
      </c>
      <c r="K10" s="488">
        <v>27</v>
      </c>
      <c r="L10" s="488">
        <v>27</v>
      </c>
      <c r="M10" s="488">
        <v>27</v>
      </c>
      <c r="N10" s="488">
        <v>27</v>
      </c>
      <c r="O10" s="488">
        <v>27</v>
      </c>
      <c r="P10" s="488">
        <v>27</v>
      </c>
      <c r="Q10" s="488">
        <v>27</v>
      </c>
      <c r="R10" s="488">
        <v>27</v>
      </c>
      <c r="S10" s="488">
        <v>27</v>
      </c>
      <c r="T10" s="488">
        <v>27</v>
      </c>
      <c r="U10" s="494">
        <v>27</v>
      </c>
    </row>
    <row r="11" spans="2:21" s="4" customFormat="1" ht="14.65" customHeight="1">
      <c r="B11" s="493" t="s">
        <v>520</v>
      </c>
      <c r="C11" s="488">
        <v>4288</v>
      </c>
      <c r="D11" s="488">
        <v>4421</v>
      </c>
      <c r="E11" s="488">
        <v>5127</v>
      </c>
      <c r="F11" s="488">
        <v>4038</v>
      </c>
      <c r="G11" s="488">
        <v>4035</v>
      </c>
      <c r="H11" s="488">
        <v>4044</v>
      </c>
      <c r="I11" s="488">
        <v>4043</v>
      </c>
      <c r="J11" s="488">
        <v>4046</v>
      </c>
      <c r="K11" s="488">
        <v>4053</v>
      </c>
      <c r="L11" s="488">
        <v>3993</v>
      </c>
      <c r="M11" s="488">
        <v>3996</v>
      </c>
      <c r="N11" s="488">
        <v>3993</v>
      </c>
      <c r="O11" s="488">
        <v>3996</v>
      </c>
      <c r="P11" s="488">
        <v>3997</v>
      </c>
      <c r="Q11" s="488">
        <v>3996</v>
      </c>
      <c r="R11" s="488">
        <v>3996</v>
      </c>
      <c r="S11" s="488">
        <v>3997</v>
      </c>
      <c r="T11" s="488">
        <v>3999</v>
      </c>
      <c r="U11" s="494"/>
    </row>
    <row r="12" spans="2:21" ht="12">
      <c r="B12" s="495"/>
      <c r="C12" s="488"/>
      <c r="D12" s="488"/>
      <c r="E12" s="488"/>
      <c r="F12" s="488"/>
      <c r="G12" s="488"/>
      <c r="H12" s="488"/>
      <c r="I12" s="488"/>
      <c r="J12" s="488"/>
      <c r="K12" s="488"/>
      <c r="L12" s="488"/>
      <c r="M12" s="488"/>
      <c r="N12" s="488"/>
      <c r="O12" s="488"/>
      <c r="P12" s="488"/>
      <c r="Q12" s="488"/>
      <c r="R12" s="488"/>
      <c r="S12" s="488"/>
      <c r="T12" s="488"/>
      <c r="U12" s="494"/>
    </row>
    <row r="13" spans="2:21" ht="30" customHeight="1">
      <c r="B13" s="497" t="s">
        <v>522</v>
      </c>
      <c r="C13" s="488"/>
      <c r="D13" s="488"/>
      <c r="E13" s="488"/>
      <c r="F13" s="488"/>
      <c r="G13" s="488"/>
      <c r="H13" s="488"/>
      <c r="I13" s="488"/>
      <c r="J13" s="488"/>
      <c r="K13" s="488"/>
      <c r="L13" s="488"/>
      <c r="M13" s="488"/>
      <c r="N13" s="488"/>
      <c r="O13" s="488"/>
      <c r="P13" s="488"/>
      <c r="Q13" s="488"/>
      <c r="R13" s="488"/>
      <c r="S13" s="488"/>
      <c r="T13" s="488"/>
      <c r="U13" s="494"/>
    </row>
    <row r="14" spans="2:21" ht="20.100000000000001" customHeight="1">
      <c r="B14" s="493" t="s">
        <v>519</v>
      </c>
      <c r="C14" s="488">
        <v>75</v>
      </c>
      <c r="D14" s="488">
        <v>70</v>
      </c>
      <c r="E14" s="488">
        <v>68</v>
      </c>
      <c r="F14" s="488">
        <v>68</v>
      </c>
      <c r="G14" s="488">
        <v>67</v>
      </c>
      <c r="H14" s="488">
        <v>68</v>
      </c>
      <c r="I14" s="488">
        <v>68</v>
      </c>
      <c r="J14" s="488">
        <v>68</v>
      </c>
      <c r="K14" s="488">
        <v>68</v>
      </c>
      <c r="L14" s="488">
        <v>68</v>
      </c>
      <c r="M14" s="488">
        <v>67</v>
      </c>
      <c r="N14" s="488">
        <v>67</v>
      </c>
      <c r="O14" s="488">
        <v>67</v>
      </c>
      <c r="P14" s="488">
        <v>67</v>
      </c>
      <c r="Q14" s="488">
        <v>67</v>
      </c>
      <c r="R14" s="488">
        <v>67</v>
      </c>
      <c r="S14" s="488">
        <v>67</v>
      </c>
      <c r="T14" s="488">
        <v>67</v>
      </c>
      <c r="U14" s="494"/>
    </row>
    <row r="15" spans="2:21" s="4" customFormat="1" ht="20.100000000000001" customHeight="1">
      <c r="B15" s="493" t="s">
        <v>520</v>
      </c>
      <c r="C15" s="488">
        <v>9430</v>
      </c>
      <c r="D15" s="488">
        <v>8969</v>
      </c>
      <c r="E15" s="488">
        <v>9030</v>
      </c>
      <c r="F15" s="488">
        <v>8293</v>
      </c>
      <c r="G15" s="488">
        <v>7830</v>
      </c>
      <c r="H15" s="488">
        <v>7769</v>
      </c>
      <c r="I15" s="488">
        <v>7713</v>
      </c>
      <c r="J15" s="488">
        <v>7741</v>
      </c>
      <c r="K15" s="488">
        <v>7823</v>
      </c>
      <c r="L15" s="488">
        <v>7715</v>
      </c>
      <c r="M15" s="488">
        <v>7699</v>
      </c>
      <c r="N15" s="488">
        <v>7698</v>
      </c>
      <c r="O15" s="488">
        <v>7688</v>
      </c>
      <c r="P15" s="488">
        <v>7689</v>
      </c>
      <c r="Q15" s="488">
        <v>7671</v>
      </c>
      <c r="R15" s="488">
        <v>7669</v>
      </c>
      <c r="S15" s="488">
        <v>7602</v>
      </c>
      <c r="T15" s="488">
        <v>7586</v>
      </c>
      <c r="U15" s="494"/>
    </row>
    <row r="16" spans="2:21" ht="5.65" customHeight="1">
      <c r="B16" s="495"/>
      <c r="C16" s="488"/>
      <c r="D16" s="488"/>
      <c r="E16" s="488"/>
      <c r="F16" s="488"/>
      <c r="G16" s="488"/>
      <c r="H16" s="488"/>
      <c r="I16" s="488"/>
      <c r="J16" s="488"/>
      <c r="K16" s="488"/>
      <c r="L16" s="488"/>
      <c r="M16" s="488"/>
      <c r="N16" s="488"/>
      <c r="O16" s="488"/>
      <c r="P16" s="488"/>
      <c r="Q16" s="488"/>
      <c r="R16" s="488"/>
      <c r="S16" s="488"/>
      <c r="T16" s="488"/>
      <c r="U16" s="494"/>
    </row>
    <row r="17" spans="2:22" ht="39.4" customHeight="1">
      <c r="B17" s="497" t="s">
        <v>723</v>
      </c>
      <c r="C17" s="488"/>
      <c r="D17" s="488"/>
      <c r="E17" s="488"/>
      <c r="F17" s="488"/>
      <c r="G17" s="488"/>
      <c r="H17" s="488"/>
      <c r="I17" s="488"/>
      <c r="J17" s="488"/>
      <c r="K17" s="488"/>
      <c r="L17" s="488"/>
      <c r="M17" s="488"/>
      <c r="N17" s="488"/>
      <c r="O17" s="488"/>
      <c r="P17" s="488"/>
      <c r="Q17" s="488"/>
      <c r="R17" s="488"/>
      <c r="S17" s="488"/>
      <c r="T17" s="488"/>
      <c r="U17" s="494"/>
    </row>
    <row r="18" spans="2:22" ht="20.100000000000001" customHeight="1">
      <c r="B18" s="493" t="s">
        <v>519</v>
      </c>
      <c r="C18" s="488">
        <v>9</v>
      </c>
      <c r="D18" s="488">
        <v>8</v>
      </c>
      <c r="E18" s="488">
        <v>8</v>
      </c>
      <c r="F18" s="488">
        <v>7</v>
      </c>
      <c r="G18" s="488">
        <v>7</v>
      </c>
      <c r="H18" s="488">
        <v>7</v>
      </c>
      <c r="I18" s="488">
        <v>7</v>
      </c>
      <c r="J18" s="488">
        <v>7</v>
      </c>
      <c r="K18" s="488">
        <v>7</v>
      </c>
      <c r="L18" s="488">
        <v>7</v>
      </c>
      <c r="M18" s="488">
        <v>7</v>
      </c>
      <c r="N18" s="488">
        <v>7</v>
      </c>
      <c r="O18" s="488">
        <v>7</v>
      </c>
      <c r="P18" s="488">
        <v>7</v>
      </c>
      <c r="Q18" s="488">
        <v>7</v>
      </c>
      <c r="R18" s="488">
        <v>7</v>
      </c>
      <c r="S18" s="488">
        <v>7</v>
      </c>
      <c r="T18" s="488">
        <v>7</v>
      </c>
      <c r="U18" s="494">
        <v>7</v>
      </c>
    </row>
    <row r="19" spans="2:22" s="4" customFormat="1" ht="20.100000000000001" customHeight="1">
      <c r="B19" s="493" t="s">
        <v>520</v>
      </c>
      <c r="C19" s="490">
        <v>38</v>
      </c>
      <c r="D19" s="488">
        <v>36</v>
      </c>
      <c r="E19" s="488">
        <v>27</v>
      </c>
      <c r="F19" s="488">
        <v>23</v>
      </c>
      <c r="G19" s="488">
        <v>19</v>
      </c>
      <c r="H19" s="488">
        <v>19</v>
      </c>
      <c r="I19" s="488">
        <v>19</v>
      </c>
      <c r="J19" s="488">
        <v>19</v>
      </c>
      <c r="K19" s="488">
        <v>19</v>
      </c>
      <c r="L19" s="488">
        <v>19</v>
      </c>
      <c r="M19" s="488">
        <v>19</v>
      </c>
      <c r="N19" s="488">
        <v>19</v>
      </c>
      <c r="O19" s="488">
        <v>19</v>
      </c>
      <c r="P19" s="488">
        <v>19</v>
      </c>
      <c r="Q19" s="488">
        <v>19</v>
      </c>
      <c r="R19" s="488">
        <v>19</v>
      </c>
      <c r="S19" s="488">
        <v>19</v>
      </c>
      <c r="T19" s="488">
        <v>19</v>
      </c>
      <c r="U19" s="494"/>
    </row>
    <row r="20" spans="2:22" ht="12">
      <c r="B20" s="495"/>
      <c r="C20" s="46"/>
      <c r="D20" s="46"/>
      <c r="E20" s="46"/>
      <c r="F20" s="46"/>
      <c r="G20" s="46"/>
      <c r="H20" s="46"/>
      <c r="I20" s="46"/>
      <c r="J20" s="46"/>
      <c r="K20" s="46"/>
      <c r="L20" s="46"/>
      <c r="M20" s="46"/>
      <c r="N20" s="46"/>
      <c r="O20" s="46"/>
      <c r="P20" s="46"/>
      <c r="Q20" s="46"/>
      <c r="R20" s="46"/>
      <c r="S20" s="46"/>
      <c r="T20" s="46"/>
      <c r="U20" s="498"/>
    </row>
    <row r="21" spans="2:22" ht="17.25" customHeight="1">
      <c r="B21" s="499" t="s">
        <v>72</v>
      </c>
      <c r="C21" s="500"/>
      <c r="D21" s="500"/>
      <c r="E21" s="500"/>
      <c r="F21" s="500"/>
      <c r="G21" s="500"/>
      <c r="H21" s="500"/>
      <c r="I21" s="500"/>
      <c r="J21" s="500"/>
      <c r="K21" s="500"/>
      <c r="L21" s="500"/>
      <c r="M21" s="500"/>
      <c r="N21" s="500"/>
      <c r="O21" s="500"/>
      <c r="P21" s="500"/>
      <c r="Q21" s="500"/>
      <c r="R21" s="500"/>
      <c r="S21" s="500"/>
      <c r="T21" s="500"/>
      <c r="U21" s="501"/>
    </row>
    <row r="22" spans="2:22" s="165" customFormat="1" ht="20.100000000000001" customHeight="1">
      <c r="B22" s="502" t="s">
        <v>523</v>
      </c>
      <c r="C22" s="503">
        <f>C6+C10+C14+C18</f>
        <v>115</v>
      </c>
      <c r="D22" s="503">
        <v>109</v>
      </c>
      <c r="E22" s="503">
        <v>107</v>
      </c>
      <c r="F22" s="503">
        <v>106</v>
      </c>
      <c r="G22" s="503">
        <v>105</v>
      </c>
      <c r="H22" s="503">
        <v>106</v>
      </c>
      <c r="I22" s="503">
        <v>106</v>
      </c>
      <c r="J22" s="503">
        <v>106</v>
      </c>
      <c r="K22" s="503">
        <v>106</v>
      </c>
      <c r="L22" s="503">
        <v>106</v>
      </c>
      <c r="M22" s="503">
        <v>105</v>
      </c>
      <c r="N22" s="503">
        <v>105</v>
      </c>
      <c r="O22" s="503">
        <v>105</v>
      </c>
      <c r="P22" s="503">
        <v>105</v>
      </c>
      <c r="Q22" s="503">
        <v>105</v>
      </c>
      <c r="R22" s="503">
        <v>105</v>
      </c>
      <c r="S22" s="503">
        <v>105</v>
      </c>
      <c r="T22" s="503">
        <v>105</v>
      </c>
      <c r="U22" s="504"/>
      <c r="V22" s="932"/>
    </row>
    <row r="23" spans="2:22" s="165" customFormat="1" ht="27.2" customHeight="1" thickBot="1">
      <c r="B23" s="505" t="s">
        <v>524</v>
      </c>
      <c r="C23" s="506">
        <f>C7+C11+C15+C19</f>
        <v>31609</v>
      </c>
      <c r="D23" s="506">
        <v>30733</v>
      </c>
      <c r="E23" s="506">
        <v>32366</v>
      </c>
      <c r="F23" s="506">
        <v>25377</v>
      </c>
      <c r="G23" s="506">
        <v>24276</v>
      </c>
      <c r="H23" s="506">
        <v>24209</v>
      </c>
      <c r="I23" s="506">
        <v>24150</v>
      </c>
      <c r="J23" s="506">
        <v>24170</v>
      </c>
      <c r="K23" s="506">
        <v>24268</v>
      </c>
      <c r="L23" s="506">
        <v>23972</v>
      </c>
      <c r="M23" s="506">
        <v>23935</v>
      </c>
      <c r="N23" s="506">
        <v>23919</v>
      </c>
      <c r="O23" s="506">
        <v>23897</v>
      </c>
      <c r="P23" s="506">
        <v>23899</v>
      </c>
      <c r="Q23" s="506">
        <v>23853</v>
      </c>
      <c r="R23" s="506">
        <v>23832</v>
      </c>
      <c r="S23" s="506">
        <v>23734</v>
      </c>
      <c r="T23" s="506">
        <v>23707</v>
      </c>
      <c r="U23" s="507"/>
    </row>
    <row r="24" spans="2:22" s="48" customFormat="1" ht="24.2" hidden="1" customHeight="1" thickBot="1">
      <c r="B24" s="841" t="s">
        <v>239</v>
      </c>
      <c r="C24" s="1447"/>
      <c r="D24" s="1447"/>
      <c r="E24" s="1447"/>
      <c r="F24" s="1447"/>
      <c r="G24" s="1447"/>
      <c r="H24" s="1447"/>
      <c r="I24" s="1447"/>
      <c r="J24" s="1447"/>
      <c r="K24" s="1447"/>
      <c r="L24" s="1447"/>
      <c r="M24" s="1447"/>
      <c r="N24" s="1447"/>
      <c r="O24" s="1447"/>
      <c r="P24" s="1447"/>
      <c r="Q24" s="1447"/>
      <c r="R24" s="1447"/>
      <c r="S24" s="1447"/>
      <c r="T24" s="1447"/>
      <c r="U24" s="1447"/>
    </row>
    <row r="25" spans="2:22" s="2" customFormat="1" ht="15" customHeight="1">
      <c r="B25" s="283"/>
      <c r="C25" s="17"/>
      <c r="D25" s="17"/>
      <c r="E25" s="17"/>
      <c r="F25" s="17"/>
      <c r="G25" s="17"/>
      <c r="H25" s="17"/>
      <c r="I25" s="17"/>
      <c r="J25" s="17"/>
      <c r="K25" s="17"/>
      <c r="L25" s="17"/>
      <c r="M25" s="17"/>
      <c r="N25" s="17"/>
      <c r="O25" s="17"/>
      <c r="P25" s="17"/>
      <c r="Q25" s="17"/>
      <c r="R25" s="17"/>
      <c r="S25" s="17"/>
      <c r="T25" s="17"/>
      <c r="U25" s="17"/>
    </row>
    <row r="26" spans="2:22" s="2" customFormat="1" ht="15" customHeight="1">
      <c r="B26" s="283"/>
      <c r="C26" s="17"/>
      <c r="D26" s="17"/>
      <c r="E26" s="17"/>
      <c r="F26" s="17"/>
      <c r="G26" s="17"/>
      <c r="H26" s="17"/>
      <c r="I26" s="17"/>
      <c r="J26" s="17"/>
      <c r="K26" s="17"/>
      <c r="L26" s="17"/>
      <c r="M26" s="17"/>
      <c r="N26" s="17"/>
      <c r="O26" s="17"/>
      <c r="P26" s="17"/>
      <c r="Q26" s="17"/>
      <c r="R26" s="17"/>
      <c r="S26" s="17"/>
      <c r="T26" s="17"/>
      <c r="U26" s="17"/>
    </row>
    <row r="27" spans="2:22" s="2" customFormat="1" ht="12.95" customHeight="1">
      <c r="B27" s="5"/>
      <c r="C27" s="14"/>
      <c r="D27" s="14"/>
      <c r="E27" s="14"/>
      <c r="F27" s="14"/>
      <c r="G27" s="14"/>
      <c r="H27" s="14"/>
      <c r="I27" s="14"/>
      <c r="J27" s="14"/>
      <c r="K27" s="14"/>
      <c r="L27" s="14"/>
      <c r="M27" s="14"/>
      <c r="N27" s="14"/>
      <c r="O27" s="14"/>
      <c r="P27" s="14"/>
      <c r="Q27" s="14"/>
      <c r="R27" s="14"/>
      <c r="S27" s="14"/>
      <c r="T27" s="14"/>
      <c r="U27" s="14"/>
    </row>
    <row r="28" spans="2:22" s="2" customFormat="1" ht="12.95" customHeight="1">
      <c r="B28" s="1"/>
      <c r="C28" s="15"/>
      <c r="D28" s="15"/>
      <c r="E28" s="15"/>
      <c r="F28" s="15"/>
      <c r="G28" s="15"/>
      <c r="H28" s="15"/>
      <c r="I28" s="15"/>
      <c r="J28" s="15"/>
      <c r="K28" s="15"/>
      <c r="L28" s="15"/>
      <c r="M28" s="15"/>
      <c r="N28" s="15"/>
      <c r="O28" s="15"/>
      <c r="P28" s="15"/>
      <c r="Q28" s="15"/>
      <c r="R28" s="15"/>
      <c r="S28" s="15"/>
      <c r="T28" s="15"/>
      <c r="U28" s="15"/>
    </row>
    <row r="35" spans="2:2" s="2" customFormat="1" ht="12.95" customHeight="1">
      <c r="B35" s="1"/>
    </row>
    <row r="36" spans="2:2" s="2" customFormat="1" ht="12.95" customHeight="1">
      <c r="B36" s="1"/>
    </row>
    <row r="37" spans="2:2" s="2" customFormat="1" ht="12.95" customHeight="1">
      <c r="B37" s="1"/>
    </row>
    <row r="38" spans="2:2" s="2" customFormat="1" ht="12.95" customHeight="1">
      <c r="B38" s="1"/>
    </row>
    <row r="39" spans="2:2" s="2" customFormat="1" ht="12.95" customHeight="1">
      <c r="B39" s="1"/>
    </row>
    <row r="40" spans="2:2" s="2" customFormat="1" ht="12.95" customHeight="1">
      <c r="B40" s="1"/>
    </row>
    <row r="41" spans="2:2" s="2" customFormat="1" ht="12.95" customHeight="1">
      <c r="B41" s="1"/>
    </row>
    <row r="42" spans="2:2" s="2" customFormat="1" ht="12.95" customHeight="1">
      <c r="B42" s="1"/>
    </row>
    <row r="43" spans="2:2" s="2" customFormat="1" ht="12.95" customHeight="1">
      <c r="B43" s="1"/>
    </row>
    <row r="44" spans="2:2" s="2" customFormat="1" ht="12.95" customHeight="1">
      <c r="B44" s="1"/>
    </row>
    <row r="45" spans="2:2" s="2" customFormat="1" ht="12.95" customHeight="1">
      <c r="B45" s="1"/>
    </row>
    <row r="46" spans="2:2" s="2" customFormat="1" ht="12.95" customHeight="1">
      <c r="B46" s="1"/>
    </row>
    <row r="47" spans="2:2" s="2" customFormat="1" ht="12.95" customHeight="1">
      <c r="B47" s="1"/>
    </row>
    <row r="48" spans="2:2" s="2" customFormat="1" ht="12.95" customHeight="1">
      <c r="B48" s="1"/>
    </row>
    <row r="49" spans="2:2" s="2" customFormat="1" ht="12.95" customHeight="1">
      <c r="B49" s="1"/>
    </row>
    <row r="50" spans="2:2" s="2" customFormat="1" ht="12.95" customHeight="1">
      <c r="B50" s="1"/>
    </row>
    <row r="51" spans="2:2" s="2" customFormat="1" ht="12.95" customHeight="1">
      <c r="B51" s="1"/>
    </row>
    <row r="52" spans="2:2" s="2" customFormat="1" ht="12.95" customHeight="1">
      <c r="B52" s="1"/>
    </row>
  </sheetData>
  <mergeCells count="10">
    <mergeCell ref="C24:U24"/>
    <mergeCell ref="B2:U2"/>
    <mergeCell ref="B3:B4"/>
    <mergeCell ref="C3:C4"/>
    <mergeCell ref="D3:D4"/>
    <mergeCell ref="E3:E4"/>
    <mergeCell ref="F3:F4"/>
    <mergeCell ref="G3:G4"/>
    <mergeCell ref="H3:Q3"/>
    <mergeCell ref="R3:T3"/>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No.04 April 2025&amp;R&amp;"Optima Italic,Italic"&amp;K000000Indonesia Banking Statistics - Vol. 23 No.04 April 2025</oddHeader>
  </headerFooter>
  <customProperties>
    <customPr name="EpmWorksheetKeyString_GUID" r:id="rId2"/>
  </customPropertie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36"/>
  <dimension ref="A1:BD79"/>
  <sheetViews>
    <sheetView showGridLines="0" view="pageBreakPreview" zoomScaleNormal="90" zoomScaleSheetLayoutView="100" workbookViewId="0">
      <selection activeCell="F17" sqref="F17"/>
    </sheetView>
  </sheetViews>
  <sheetFormatPr defaultColWidth="8.77734375" defaultRowHeight="12.95" customHeight="1"/>
  <cols>
    <col min="1" max="1" width="3.77734375" style="1" customWidth="1"/>
    <col min="2" max="2" width="22.77734375" style="1" customWidth="1"/>
    <col min="3" max="4" width="7.44140625" style="2" hidden="1" customWidth="1"/>
    <col min="5" max="20" width="7.44140625" style="2" customWidth="1"/>
    <col min="21" max="21" width="1.21875" style="2" customWidth="1"/>
    <col min="22" max="22" width="8.21875" style="1" customWidth="1"/>
    <col min="23" max="23" width="20" style="1" customWidth="1"/>
    <col min="24" max="27" width="8.77734375" style="1" customWidth="1"/>
    <col min="28" max="55" width="5.21875" style="1" customWidth="1"/>
    <col min="56" max="56" width="15.77734375" style="1" customWidth="1"/>
    <col min="57" max="16384" width="8.77734375" style="1"/>
  </cols>
  <sheetData>
    <row r="1" spans="1:56" ht="12.95" customHeight="1" thickBot="1"/>
    <row r="2" spans="1:56" ht="60.2" customHeight="1">
      <c r="A2" s="1438" t="s">
        <v>711</v>
      </c>
      <c r="B2" s="1439"/>
      <c r="C2" s="1439"/>
      <c r="D2" s="1439"/>
      <c r="E2" s="1439"/>
      <c r="F2" s="1439"/>
      <c r="G2" s="1439"/>
      <c r="H2" s="1439"/>
      <c r="I2" s="1439"/>
      <c r="J2" s="1439"/>
      <c r="K2" s="1439"/>
      <c r="L2" s="1439"/>
      <c r="M2" s="1439"/>
      <c r="N2" s="1439"/>
      <c r="O2" s="1439"/>
      <c r="P2" s="1439"/>
      <c r="Q2" s="1439"/>
      <c r="R2" s="1439"/>
      <c r="S2" s="1439"/>
      <c r="T2" s="1439"/>
      <c r="U2" s="1440"/>
      <c r="V2" s="2"/>
      <c r="W2" s="280"/>
      <c r="X2" s="280"/>
      <c r="Y2" s="280"/>
      <c r="Z2" s="280"/>
      <c r="AA2" s="280"/>
      <c r="AB2" s="280"/>
      <c r="AC2" s="280"/>
      <c r="AD2" s="280"/>
      <c r="AE2" s="280"/>
      <c r="AF2" s="280"/>
      <c r="AG2" s="280"/>
      <c r="AH2" s="280"/>
      <c r="AI2" s="280"/>
      <c r="AJ2" s="280"/>
      <c r="AK2" s="280"/>
      <c r="AL2" s="280"/>
      <c r="AM2" s="280"/>
      <c r="AN2" s="280"/>
      <c r="AO2" s="280"/>
      <c r="AP2" s="280"/>
      <c r="AQ2" s="280"/>
      <c r="AR2" s="280"/>
      <c r="AS2" s="280"/>
      <c r="AT2" s="280"/>
      <c r="AU2" s="280"/>
      <c r="AV2" s="280"/>
      <c r="AW2" s="280"/>
      <c r="AX2" s="280"/>
      <c r="AY2" s="280"/>
      <c r="AZ2" s="280"/>
      <c r="BA2" s="280"/>
      <c r="BB2" s="280"/>
      <c r="BC2" s="280"/>
      <c r="BD2" s="280"/>
    </row>
    <row r="3" spans="1:56" s="159" customFormat="1" ht="22.35" customHeight="1">
      <c r="A3" s="1420" t="s">
        <v>480</v>
      </c>
      <c r="B3" s="1421"/>
      <c r="C3" s="1451" t="s">
        <v>277</v>
      </c>
      <c r="D3" s="1384" t="s">
        <v>842</v>
      </c>
      <c r="E3" s="1380">
        <v>2021</v>
      </c>
      <c r="F3" s="1380">
        <v>2022</v>
      </c>
      <c r="G3" s="1380">
        <v>2023</v>
      </c>
      <c r="H3" s="1380">
        <v>2024</v>
      </c>
      <c r="I3" s="1380"/>
      <c r="J3" s="1380"/>
      <c r="K3" s="1380"/>
      <c r="L3" s="1380"/>
      <c r="M3" s="1380"/>
      <c r="N3" s="1380"/>
      <c r="O3" s="1380"/>
      <c r="P3" s="1380"/>
      <c r="Q3" s="1380"/>
      <c r="R3" s="1380">
        <v>2025</v>
      </c>
      <c r="S3" s="1380"/>
      <c r="T3" s="1380"/>
      <c r="U3" s="863"/>
      <c r="V3" s="158"/>
      <c r="W3" s="285"/>
      <c r="X3" s="285"/>
      <c r="Y3" s="285"/>
      <c r="Z3" s="285"/>
      <c r="AA3" s="285"/>
      <c r="AB3" s="285"/>
      <c r="AC3" s="285"/>
      <c r="AD3" s="285"/>
      <c r="AE3" s="285"/>
      <c r="AF3" s="285"/>
      <c r="AG3" s="285"/>
      <c r="AH3" s="285"/>
      <c r="AI3" s="285"/>
      <c r="AJ3" s="285"/>
      <c r="AK3" s="285"/>
      <c r="AL3" s="285"/>
      <c r="AM3" s="285"/>
      <c r="AN3" s="285"/>
      <c r="AO3" s="285"/>
      <c r="AP3" s="285"/>
      <c r="AQ3" s="285"/>
      <c r="AR3" s="285"/>
      <c r="AS3" s="285"/>
      <c r="AT3" s="285"/>
      <c r="AU3" s="285"/>
      <c r="AV3" s="285"/>
      <c r="AW3" s="285"/>
      <c r="AX3" s="285"/>
      <c r="AY3" s="285"/>
      <c r="AZ3" s="285"/>
      <c r="BA3" s="285"/>
      <c r="BB3" s="285"/>
      <c r="BC3" s="285"/>
      <c r="BD3" s="285"/>
    </row>
    <row r="4" spans="1:56" s="159" customFormat="1" ht="22.35" customHeight="1">
      <c r="A4" s="1420"/>
      <c r="B4" s="1421"/>
      <c r="C4" s="1452"/>
      <c r="D4" s="1385"/>
      <c r="E4" s="1383"/>
      <c r="F4" s="1380"/>
      <c r="G4" s="1380"/>
      <c r="H4" s="786" t="s">
        <v>3</v>
      </c>
      <c r="I4" s="786" t="s">
        <v>4</v>
      </c>
      <c r="J4" s="786" t="s">
        <v>5</v>
      </c>
      <c r="K4" s="786" t="s">
        <v>6</v>
      </c>
      <c r="L4" s="786" t="s">
        <v>267</v>
      </c>
      <c r="M4" s="896" t="s">
        <v>7</v>
      </c>
      <c r="N4" s="896" t="s">
        <v>13</v>
      </c>
      <c r="O4" s="896" t="s">
        <v>14</v>
      </c>
      <c r="P4" s="896" t="s">
        <v>906</v>
      </c>
      <c r="Q4" s="896" t="s">
        <v>0</v>
      </c>
      <c r="R4" s="896" t="s">
        <v>1</v>
      </c>
      <c r="S4" s="896" t="s">
        <v>2</v>
      </c>
      <c r="T4" s="896" t="s">
        <v>3</v>
      </c>
      <c r="U4" s="785"/>
      <c r="V4" s="158"/>
      <c r="W4" s="285"/>
      <c r="X4" s="285"/>
      <c r="Y4" s="285"/>
      <c r="Z4" s="285"/>
      <c r="AA4" s="285"/>
      <c r="AB4" s="285"/>
      <c r="AC4" s="285"/>
      <c r="AD4" s="285"/>
      <c r="AE4" s="285"/>
      <c r="AF4" s="285"/>
      <c r="AG4" s="285"/>
      <c r="AH4" s="285"/>
      <c r="AI4" s="285"/>
      <c r="AJ4" s="285"/>
      <c r="AK4" s="285"/>
      <c r="AL4" s="285"/>
      <c r="AM4" s="285"/>
      <c r="AN4" s="285"/>
      <c r="AO4" s="285"/>
      <c r="AP4" s="285"/>
      <c r="AQ4" s="285"/>
      <c r="AR4" s="285"/>
      <c r="AS4" s="285"/>
      <c r="AT4" s="285"/>
      <c r="AU4" s="285"/>
      <c r="AV4" s="285"/>
      <c r="AW4" s="285"/>
      <c r="AX4" s="285"/>
      <c r="AY4" s="285"/>
      <c r="AZ4" s="285"/>
      <c r="BA4" s="285"/>
      <c r="BB4" s="285"/>
      <c r="BC4" s="285"/>
      <c r="BD4" s="285"/>
    </row>
    <row r="5" spans="1:56" ht="16.899999999999999" customHeight="1">
      <c r="A5" s="100" t="s">
        <v>18</v>
      </c>
      <c r="B5" s="1228" t="s">
        <v>37</v>
      </c>
      <c r="C5" s="204">
        <v>416</v>
      </c>
      <c r="D5" s="204">
        <v>402</v>
      </c>
      <c r="E5" s="204">
        <v>398</v>
      </c>
      <c r="F5" s="204">
        <v>375</v>
      </c>
      <c r="G5" s="204">
        <v>371</v>
      </c>
      <c r="H5" s="204">
        <v>373</v>
      </c>
      <c r="I5" s="204">
        <v>373</v>
      </c>
      <c r="J5" s="204">
        <v>373</v>
      </c>
      <c r="K5" s="204">
        <v>374</v>
      </c>
      <c r="L5" s="204">
        <v>374</v>
      </c>
      <c r="M5" s="204">
        <v>372</v>
      </c>
      <c r="N5" s="204">
        <v>373</v>
      </c>
      <c r="O5" s="204">
        <v>372</v>
      </c>
      <c r="P5" s="204">
        <v>372</v>
      </c>
      <c r="Q5" s="204">
        <v>373</v>
      </c>
      <c r="R5" s="204">
        <v>373</v>
      </c>
      <c r="S5" s="204">
        <v>372</v>
      </c>
      <c r="T5" s="204">
        <v>372</v>
      </c>
      <c r="U5" s="303"/>
      <c r="V5" s="2"/>
      <c r="W5" s="280"/>
      <c r="X5" s="280"/>
      <c r="Y5" s="280"/>
      <c r="Z5" s="280"/>
      <c r="AA5" s="280"/>
      <c r="AB5" s="280"/>
      <c r="AC5" s="280"/>
      <c r="AD5" s="280"/>
      <c r="AE5" s="280"/>
      <c r="AF5" s="280"/>
      <c r="AG5" s="280"/>
      <c r="AH5" s="280"/>
      <c r="AI5" s="280"/>
      <c r="AJ5" s="280"/>
      <c r="AK5" s="280"/>
      <c r="AL5" s="280"/>
      <c r="AM5" s="280"/>
      <c r="AN5" s="280"/>
      <c r="AO5" s="280"/>
      <c r="AP5" s="280"/>
      <c r="AQ5" s="280"/>
      <c r="AR5" s="280"/>
      <c r="AS5" s="280"/>
      <c r="AT5" s="280"/>
      <c r="AU5" s="280"/>
      <c r="AV5" s="280"/>
      <c r="AW5" s="280"/>
      <c r="AX5" s="280"/>
      <c r="AY5" s="280"/>
      <c r="AZ5" s="280"/>
      <c r="BA5" s="280"/>
      <c r="BB5" s="280"/>
      <c r="BC5" s="280"/>
      <c r="BD5" s="280"/>
    </row>
    <row r="6" spans="1:56" ht="16.899999999999999" customHeight="1">
      <c r="A6" s="100" t="s">
        <v>19</v>
      </c>
      <c r="B6" s="1228" t="s">
        <v>38</v>
      </c>
      <c r="C6" s="204">
        <v>105</v>
      </c>
      <c r="D6" s="204">
        <v>102</v>
      </c>
      <c r="E6" s="204">
        <v>104</v>
      </c>
      <c r="F6" s="204">
        <v>96</v>
      </c>
      <c r="G6" s="204">
        <v>94</v>
      </c>
      <c r="H6" s="204">
        <v>96</v>
      </c>
      <c r="I6" s="204">
        <v>96</v>
      </c>
      <c r="J6" s="204">
        <v>96</v>
      </c>
      <c r="K6" s="204">
        <v>96</v>
      </c>
      <c r="L6" s="204">
        <v>96</v>
      </c>
      <c r="M6" s="204">
        <v>96</v>
      </c>
      <c r="N6" s="204">
        <v>96</v>
      </c>
      <c r="O6" s="204">
        <v>96</v>
      </c>
      <c r="P6" s="204">
        <v>96</v>
      </c>
      <c r="Q6" s="204">
        <v>96</v>
      </c>
      <c r="R6" s="204">
        <v>97</v>
      </c>
      <c r="S6" s="204">
        <v>97</v>
      </c>
      <c r="T6" s="204">
        <v>97</v>
      </c>
      <c r="U6" s="303"/>
      <c r="V6" s="2"/>
      <c r="W6" s="280"/>
      <c r="X6" s="280"/>
      <c r="Y6" s="280"/>
      <c r="Z6" s="280"/>
      <c r="AA6" s="280"/>
      <c r="AB6" s="280"/>
      <c r="AC6" s="280"/>
      <c r="AD6" s="280"/>
      <c r="AE6" s="280"/>
      <c r="AF6" s="280"/>
      <c r="AG6" s="280"/>
      <c r="AH6" s="280"/>
      <c r="AI6" s="280"/>
      <c r="AJ6" s="280"/>
      <c r="AK6" s="280"/>
      <c r="AL6" s="280"/>
      <c r="AM6" s="280"/>
      <c r="AN6" s="280"/>
      <c r="AO6" s="280"/>
      <c r="AP6" s="280"/>
      <c r="AQ6" s="280"/>
      <c r="AR6" s="280"/>
      <c r="AS6" s="280"/>
      <c r="AT6" s="280"/>
      <c r="AU6" s="280"/>
      <c r="AV6" s="280"/>
      <c r="AW6" s="280"/>
      <c r="AX6" s="280"/>
      <c r="AY6" s="280"/>
      <c r="AZ6" s="280"/>
      <c r="BA6" s="280"/>
      <c r="BB6" s="280"/>
      <c r="BC6" s="280"/>
      <c r="BD6" s="280"/>
    </row>
    <row r="7" spans="1:56" ht="16.899999999999999" customHeight="1">
      <c r="A7" s="100" t="s">
        <v>20</v>
      </c>
      <c r="B7" s="1228" t="s">
        <v>39</v>
      </c>
      <c r="C7" s="204">
        <v>527</v>
      </c>
      <c r="D7" s="204">
        <v>467</v>
      </c>
      <c r="E7" s="204">
        <v>456</v>
      </c>
      <c r="F7" s="204">
        <v>451</v>
      </c>
      <c r="G7" s="204">
        <v>446</v>
      </c>
      <c r="H7" s="204">
        <v>444</v>
      </c>
      <c r="I7" s="204">
        <v>445</v>
      </c>
      <c r="J7" s="204">
        <v>446</v>
      </c>
      <c r="K7" s="204">
        <v>446</v>
      </c>
      <c r="L7" s="204">
        <v>446</v>
      </c>
      <c r="M7" s="204">
        <v>446</v>
      </c>
      <c r="N7" s="204">
        <v>447</v>
      </c>
      <c r="O7" s="204">
        <v>448</v>
      </c>
      <c r="P7" s="204">
        <v>447</v>
      </c>
      <c r="Q7" s="204">
        <v>448</v>
      </c>
      <c r="R7" s="204">
        <v>447</v>
      </c>
      <c r="S7" s="204">
        <v>448</v>
      </c>
      <c r="T7" s="204">
        <v>449</v>
      </c>
      <c r="U7" s="303"/>
      <c r="V7" s="2"/>
      <c r="W7" s="280"/>
      <c r="X7" s="280"/>
      <c r="Y7" s="280"/>
      <c r="Z7" s="280"/>
      <c r="AA7" s="280"/>
      <c r="AB7" s="280"/>
      <c r="AC7" s="280"/>
      <c r="AD7" s="280"/>
      <c r="AE7" s="280"/>
      <c r="AF7" s="280"/>
      <c r="AG7" s="280"/>
      <c r="AH7" s="280"/>
      <c r="AI7" s="280"/>
      <c r="AJ7" s="280"/>
      <c r="AK7" s="280"/>
      <c r="AL7" s="280"/>
      <c r="AM7" s="280"/>
      <c r="AN7" s="280"/>
      <c r="AO7" s="280"/>
      <c r="AP7" s="280"/>
      <c r="AQ7" s="280"/>
      <c r="AR7" s="280"/>
      <c r="AS7" s="280"/>
      <c r="AT7" s="280"/>
      <c r="AU7" s="280"/>
      <c r="AV7" s="280"/>
      <c r="AW7" s="280"/>
      <c r="AX7" s="280"/>
      <c r="AY7" s="280"/>
      <c r="AZ7" s="280"/>
      <c r="BA7" s="280"/>
      <c r="BB7" s="280"/>
      <c r="BC7" s="280"/>
      <c r="BD7" s="280"/>
    </row>
    <row r="8" spans="1:56" ht="16.899999999999999" customHeight="1">
      <c r="A8" s="100" t="s">
        <v>22</v>
      </c>
      <c r="B8" s="1228" t="s">
        <v>224</v>
      </c>
      <c r="C8" s="204">
        <v>63</v>
      </c>
      <c r="D8" s="204">
        <v>61</v>
      </c>
      <c r="E8" s="204">
        <v>61</v>
      </c>
      <c r="F8" s="204">
        <v>59</v>
      </c>
      <c r="G8" s="204">
        <v>59</v>
      </c>
      <c r="H8" s="204">
        <v>59</v>
      </c>
      <c r="I8" s="204">
        <v>59</v>
      </c>
      <c r="J8" s="204">
        <v>59</v>
      </c>
      <c r="K8" s="204">
        <v>59</v>
      </c>
      <c r="L8" s="204">
        <v>59</v>
      </c>
      <c r="M8" s="204">
        <v>58</v>
      </c>
      <c r="N8" s="204">
        <v>58</v>
      </c>
      <c r="O8" s="204">
        <v>58</v>
      </c>
      <c r="P8" s="204">
        <v>58</v>
      </c>
      <c r="Q8" s="204">
        <v>58</v>
      </c>
      <c r="R8" s="204">
        <v>59</v>
      </c>
      <c r="S8" s="204">
        <v>59</v>
      </c>
      <c r="T8" s="204">
        <v>60</v>
      </c>
      <c r="U8" s="303"/>
      <c r="V8" s="2"/>
      <c r="W8" s="280"/>
      <c r="X8" s="280"/>
      <c r="Y8" s="280"/>
      <c r="Z8" s="280"/>
      <c r="AA8" s="280"/>
      <c r="AB8" s="280"/>
      <c r="AC8" s="280"/>
      <c r="AD8" s="280"/>
      <c r="AE8" s="280"/>
      <c r="AF8" s="280"/>
      <c r="AG8" s="280"/>
      <c r="AH8" s="280"/>
      <c r="AI8" s="280"/>
      <c r="AJ8" s="280"/>
      <c r="AK8" s="280"/>
      <c r="AL8" s="280"/>
      <c r="AM8" s="280"/>
      <c r="AN8" s="280"/>
      <c r="AO8" s="280"/>
      <c r="AP8" s="280"/>
      <c r="AQ8" s="280"/>
      <c r="AR8" s="280"/>
      <c r="AS8" s="280"/>
      <c r="AT8" s="280"/>
      <c r="AU8" s="280"/>
      <c r="AV8" s="280"/>
      <c r="AW8" s="280"/>
      <c r="AX8" s="280"/>
      <c r="AY8" s="280"/>
      <c r="AZ8" s="280"/>
      <c r="BA8" s="280"/>
      <c r="BB8" s="280"/>
      <c r="BC8" s="280"/>
      <c r="BD8" s="280"/>
    </row>
    <row r="9" spans="1:56" ht="16.899999999999999" customHeight="1">
      <c r="A9" s="100" t="s">
        <v>23</v>
      </c>
      <c r="B9" s="1228" t="s">
        <v>41</v>
      </c>
      <c r="C9" s="204">
        <v>345</v>
      </c>
      <c r="D9" s="204">
        <v>332</v>
      </c>
      <c r="E9" s="204">
        <v>332</v>
      </c>
      <c r="F9" s="204">
        <v>326</v>
      </c>
      <c r="G9" s="204">
        <v>318</v>
      </c>
      <c r="H9" s="204">
        <v>318</v>
      </c>
      <c r="I9" s="204">
        <v>318</v>
      </c>
      <c r="J9" s="204">
        <v>318</v>
      </c>
      <c r="K9" s="204">
        <v>317</v>
      </c>
      <c r="L9" s="204">
        <v>317</v>
      </c>
      <c r="M9" s="204">
        <v>315</v>
      </c>
      <c r="N9" s="204">
        <v>315</v>
      </c>
      <c r="O9" s="204">
        <v>315</v>
      </c>
      <c r="P9" s="204">
        <v>315</v>
      </c>
      <c r="Q9" s="204">
        <v>315</v>
      </c>
      <c r="R9" s="204">
        <v>314</v>
      </c>
      <c r="S9" s="204">
        <v>314</v>
      </c>
      <c r="T9" s="204">
        <v>313</v>
      </c>
      <c r="U9" s="303"/>
      <c r="V9" s="2"/>
      <c r="W9" s="280"/>
      <c r="X9" s="280"/>
      <c r="Y9" s="280"/>
      <c r="Z9" s="280"/>
      <c r="AA9" s="280"/>
      <c r="AB9" s="280"/>
      <c r="AC9" s="280"/>
      <c r="AD9" s="280"/>
      <c r="AE9" s="280"/>
      <c r="AF9" s="280"/>
      <c r="AG9" s="280"/>
      <c r="AH9" s="280"/>
      <c r="AI9" s="280"/>
      <c r="AJ9" s="280"/>
      <c r="AK9" s="280"/>
      <c r="AL9" s="280"/>
      <c r="AM9" s="280"/>
      <c r="AN9" s="280"/>
      <c r="AO9" s="280"/>
      <c r="AP9" s="280"/>
      <c r="AQ9" s="280"/>
      <c r="AR9" s="280"/>
      <c r="AS9" s="280"/>
      <c r="AT9" s="280"/>
      <c r="AU9" s="280"/>
      <c r="AV9" s="280"/>
      <c r="AW9" s="280"/>
      <c r="AX9" s="280"/>
      <c r="AY9" s="280"/>
      <c r="AZ9" s="280"/>
      <c r="BA9" s="280"/>
      <c r="BB9" s="280"/>
      <c r="BC9" s="280"/>
      <c r="BD9" s="280"/>
    </row>
    <row r="10" spans="1:56" ht="16.899999999999999" customHeight="1">
      <c r="A10" s="100" t="s">
        <v>24</v>
      </c>
      <c r="B10" s="1228" t="s">
        <v>42</v>
      </c>
      <c r="C10" s="204">
        <v>433</v>
      </c>
      <c r="D10" s="204">
        <v>409</v>
      </c>
      <c r="E10" s="204">
        <v>408</v>
      </c>
      <c r="F10" s="204">
        <v>397</v>
      </c>
      <c r="G10" s="204">
        <v>383</v>
      </c>
      <c r="H10" s="204">
        <v>380</v>
      </c>
      <c r="I10" s="204">
        <v>380</v>
      </c>
      <c r="J10" s="204">
        <v>380</v>
      </c>
      <c r="K10" s="204">
        <v>379</v>
      </c>
      <c r="L10" s="204">
        <v>379</v>
      </c>
      <c r="M10" s="204">
        <v>377</v>
      </c>
      <c r="N10" s="204">
        <v>377</v>
      </c>
      <c r="O10" s="204">
        <v>378</v>
      </c>
      <c r="P10" s="204">
        <v>379</v>
      </c>
      <c r="Q10" s="204">
        <v>380</v>
      </c>
      <c r="R10" s="204">
        <v>379</v>
      </c>
      <c r="S10" s="204">
        <v>379</v>
      </c>
      <c r="T10" s="204">
        <v>377</v>
      </c>
      <c r="U10" s="303"/>
      <c r="V10" s="2"/>
      <c r="W10" s="280"/>
      <c r="X10" s="280"/>
      <c r="Y10" s="280"/>
      <c r="Z10" s="280"/>
      <c r="AA10" s="280"/>
      <c r="AB10" s="280"/>
      <c r="AC10" s="280"/>
      <c r="AD10" s="280"/>
      <c r="AE10" s="280"/>
      <c r="AF10" s="280"/>
      <c r="AG10" s="280"/>
      <c r="AH10" s="280"/>
      <c r="AI10" s="280"/>
      <c r="AJ10" s="280"/>
      <c r="AK10" s="280"/>
      <c r="AL10" s="280"/>
      <c r="AM10" s="280"/>
      <c r="AN10" s="280"/>
      <c r="AO10" s="280"/>
      <c r="AP10" s="280"/>
      <c r="AQ10" s="280"/>
      <c r="AR10" s="280"/>
      <c r="AS10" s="280"/>
      <c r="AT10" s="280"/>
      <c r="AU10" s="280"/>
      <c r="AV10" s="280"/>
      <c r="AW10" s="280"/>
      <c r="AX10" s="280"/>
      <c r="AY10" s="280"/>
      <c r="AZ10" s="280"/>
      <c r="BA10" s="280"/>
      <c r="BB10" s="280"/>
      <c r="BC10" s="280"/>
      <c r="BD10" s="280"/>
    </row>
    <row r="11" spans="1:56" ht="16.899999999999999" customHeight="1">
      <c r="A11" s="100" t="s">
        <v>25</v>
      </c>
      <c r="B11" s="1228" t="s">
        <v>43</v>
      </c>
      <c r="C11" s="204">
        <v>34</v>
      </c>
      <c r="D11" s="204">
        <v>34</v>
      </c>
      <c r="E11" s="204">
        <v>35</v>
      </c>
      <c r="F11" s="204">
        <v>32</v>
      </c>
      <c r="G11" s="204">
        <v>32</v>
      </c>
      <c r="H11" s="204">
        <v>32</v>
      </c>
      <c r="I11" s="204">
        <v>32</v>
      </c>
      <c r="J11" s="204">
        <v>32</v>
      </c>
      <c r="K11" s="204">
        <v>32</v>
      </c>
      <c r="L11" s="204">
        <v>32</v>
      </c>
      <c r="M11" s="204">
        <v>32</v>
      </c>
      <c r="N11" s="204">
        <v>32</v>
      </c>
      <c r="O11" s="204">
        <v>32</v>
      </c>
      <c r="P11" s="204">
        <v>32</v>
      </c>
      <c r="Q11" s="204">
        <v>32</v>
      </c>
      <c r="R11" s="204">
        <v>32</v>
      </c>
      <c r="S11" s="204">
        <v>32</v>
      </c>
      <c r="T11" s="204">
        <v>32</v>
      </c>
      <c r="U11" s="303"/>
      <c r="V11" s="2"/>
      <c r="W11" s="280"/>
      <c r="X11" s="280"/>
      <c r="Y11" s="280"/>
      <c r="Z11" s="280"/>
      <c r="AA11" s="280"/>
      <c r="AB11" s="280"/>
      <c r="AC11" s="280"/>
      <c r="AD11" s="280"/>
      <c r="AE11" s="280"/>
      <c r="AF11" s="280"/>
      <c r="AG11" s="280"/>
      <c r="AH11" s="280"/>
      <c r="AI11" s="280"/>
      <c r="AJ11" s="280"/>
      <c r="AK11" s="280"/>
      <c r="AL11" s="280"/>
      <c r="AM11" s="280"/>
      <c r="AN11" s="280"/>
      <c r="AO11" s="280"/>
      <c r="AP11" s="280"/>
      <c r="AQ11" s="280"/>
      <c r="AR11" s="280"/>
      <c r="AS11" s="280"/>
      <c r="AT11" s="280"/>
      <c r="AU11" s="280"/>
      <c r="AV11" s="280"/>
      <c r="AW11" s="280"/>
      <c r="AX11" s="280"/>
      <c r="AY11" s="280"/>
      <c r="AZ11" s="280"/>
      <c r="BA11" s="280"/>
      <c r="BB11" s="280"/>
      <c r="BC11" s="280"/>
      <c r="BD11" s="280"/>
    </row>
    <row r="12" spans="1:56" ht="16.899999999999999" customHeight="1">
      <c r="A12" s="100" t="s">
        <v>26</v>
      </c>
      <c r="B12" s="1228" t="s">
        <v>44</v>
      </c>
      <c r="C12" s="204">
        <v>61</v>
      </c>
      <c r="D12" s="204">
        <v>61</v>
      </c>
      <c r="E12" s="204">
        <v>65</v>
      </c>
      <c r="F12" s="204">
        <v>61</v>
      </c>
      <c r="G12" s="204">
        <v>58</v>
      </c>
      <c r="H12" s="204">
        <v>58</v>
      </c>
      <c r="I12" s="204">
        <v>58</v>
      </c>
      <c r="J12" s="204">
        <v>58</v>
      </c>
      <c r="K12" s="204">
        <v>58</v>
      </c>
      <c r="L12" s="204">
        <v>58</v>
      </c>
      <c r="M12" s="204">
        <v>57</v>
      </c>
      <c r="N12" s="204">
        <v>57</v>
      </c>
      <c r="O12" s="204">
        <v>57</v>
      </c>
      <c r="P12" s="204">
        <v>57</v>
      </c>
      <c r="Q12" s="204">
        <v>57</v>
      </c>
      <c r="R12" s="204">
        <v>57</v>
      </c>
      <c r="S12" s="204">
        <v>57</v>
      </c>
      <c r="T12" s="204">
        <v>57</v>
      </c>
      <c r="U12" s="303"/>
      <c r="V12" s="2"/>
      <c r="W12" s="280"/>
      <c r="X12" s="280"/>
      <c r="Y12" s="280"/>
      <c r="Z12" s="280"/>
      <c r="AA12" s="280"/>
      <c r="AB12" s="280"/>
      <c r="AC12" s="280"/>
      <c r="AD12" s="280"/>
      <c r="AE12" s="280"/>
      <c r="AF12" s="280"/>
      <c r="AG12" s="280"/>
      <c r="AH12" s="280"/>
      <c r="AI12" s="280"/>
      <c r="AJ12" s="280"/>
      <c r="AK12" s="280"/>
      <c r="AL12" s="280"/>
      <c r="AM12" s="280"/>
      <c r="AN12" s="280"/>
      <c r="AO12" s="280"/>
      <c r="AP12" s="280"/>
      <c r="AQ12" s="280"/>
      <c r="AR12" s="280"/>
      <c r="AS12" s="280"/>
      <c r="AT12" s="280"/>
      <c r="AU12" s="280"/>
      <c r="AV12" s="280"/>
      <c r="AW12" s="280"/>
      <c r="AX12" s="280"/>
      <c r="AY12" s="280"/>
      <c r="AZ12" s="280"/>
      <c r="BA12" s="280"/>
      <c r="BB12" s="280"/>
      <c r="BC12" s="280"/>
      <c r="BD12" s="280"/>
    </row>
    <row r="13" spans="1:56" ht="16.899999999999999" customHeight="1">
      <c r="A13" s="100" t="s">
        <v>27</v>
      </c>
      <c r="B13" s="1229" t="s">
        <v>115</v>
      </c>
      <c r="C13" s="204">
        <v>76</v>
      </c>
      <c r="D13" s="204">
        <v>87</v>
      </c>
      <c r="E13" s="204">
        <v>62</v>
      </c>
      <c r="F13" s="204">
        <v>52</v>
      </c>
      <c r="G13" s="204">
        <v>52</v>
      </c>
      <c r="H13" s="204">
        <v>52</v>
      </c>
      <c r="I13" s="204">
        <v>52</v>
      </c>
      <c r="J13" s="204">
        <v>52</v>
      </c>
      <c r="K13" s="204">
        <v>52</v>
      </c>
      <c r="L13" s="204">
        <v>52</v>
      </c>
      <c r="M13" s="204">
        <v>52</v>
      </c>
      <c r="N13" s="204">
        <v>52</v>
      </c>
      <c r="O13" s="204">
        <v>52</v>
      </c>
      <c r="P13" s="204">
        <v>53</v>
      </c>
      <c r="Q13" s="204">
        <v>53</v>
      </c>
      <c r="R13" s="204">
        <v>53</v>
      </c>
      <c r="S13" s="204">
        <v>53</v>
      </c>
      <c r="T13" s="204">
        <v>53</v>
      </c>
      <c r="U13" s="303"/>
      <c r="V13" s="2"/>
      <c r="W13" s="280"/>
      <c r="X13" s="280"/>
      <c r="Y13" s="280"/>
      <c r="Z13" s="280"/>
      <c r="AA13" s="280"/>
      <c r="AB13" s="280"/>
      <c r="AC13" s="280"/>
      <c r="AD13" s="280"/>
      <c r="AE13" s="280"/>
      <c r="AF13" s="280"/>
      <c r="AG13" s="280"/>
      <c r="AH13" s="280"/>
      <c r="AI13" s="280"/>
      <c r="AJ13" s="280"/>
      <c r="AK13" s="280"/>
      <c r="AL13" s="280"/>
      <c r="AM13" s="280"/>
      <c r="AN13" s="280"/>
      <c r="AO13" s="280"/>
      <c r="AP13" s="280"/>
      <c r="AQ13" s="280"/>
      <c r="AR13" s="280"/>
      <c r="AS13" s="280"/>
      <c r="AT13" s="280"/>
      <c r="AU13" s="280"/>
      <c r="AV13" s="280"/>
      <c r="AW13" s="280"/>
      <c r="AX13" s="280"/>
      <c r="AY13" s="280"/>
      <c r="AZ13" s="280"/>
      <c r="BA13" s="280"/>
      <c r="BB13" s="280"/>
      <c r="BC13" s="280"/>
      <c r="BD13" s="280"/>
    </row>
    <row r="14" spans="1:56" ht="16.899999999999999" customHeight="1">
      <c r="A14" s="100" t="s">
        <v>28</v>
      </c>
      <c r="B14" s="1229" t="s">
        <v>46</v>
      </c>
      <c r="C14" s="204">
        <v>212</v>
      </c>
      <c r="D14" s="204">
        <v>208</v>
      </c>
      <c r="E14" s="204">
        <v>204</v>
      </c>
      <c r="F14" s="204">
        <v>196</v>
      </c>
      <c r="G14" s="204">
        <v>193</v>
      </c>
      <c r="H14" s="204">
        <v>193</v>
      </c>
      <c r="I14" s="204">
        <v>193</v>
      </c>
      <c r="J14" s="204">
        <v>193</v>
      </c>
      <c r="K14" s="204">
        <v>192</v>
      </c>
      <c r="L14" s="204">
        <v>192</v>
      </c>
      <c r="M14" s="204">
        <v>191</v>
      </c>
      <c r="N14" s="204">
        <v>191</v>
      </c>
      <c r="O14" s="204">
        <v>191</v>
      </c>
      <c r="P14" s="204">
        <v>191</v>
      </c>
      <c r="Q14" s="204">
        <v>192</v>
      </c>
      <c r="R14" s="204">
        <v>192</v>
      </c>
      <c r="S14" s="204">
        <v>192</v>
      </c>
      <c r="T14" s="204">
        <v>192</v>
      </c>
      <c r="U14" s="303"/>
      <c r="V14" s="2"/>
      <c r="W14" s="280"/>
      <c r="X14" s="280"/>
      <c r="Y14" s="280"/>
      <c r="Z14" s="280"/>
      <c r="AA14" s="280"/>
      <c r="AB14" s="280"/>
      <c r="AC14" s="280"/>
      <c r="AD14" s="280"/>
      <c r="AE14" s="280"/>
      <c r="AF14" s="280"/>
      <c r="AG14" s="280"/>
      <c r="AH14" s="280"/>
      <c r="AI14" s="280"/>
      <c r="AJ14" s="280"/>
      <c r="AK14" s="280"/>
      <c r="AL14" s="280"/>
      <c r="AM14" s="280"/>
      <c r="AN14" s="280"/>
      <c r="AO14" s="280"/>
      <c r="AP14" s="280"/>
      <c r="AQ14" s="280"/>
      <c r="AR14" s="280"/>
      <c r="AS14" s="280"/>
      <c r="AT14" s="280"/>
      <c r="AU14" s="280"/>
      <c r="AV14" s="280"/>
      <c r="AW14" s="280"/>
      <c r="AX14" s="280"/>
      <c r="AY14" s="280"/>
      <c r="AZ14" s="280"/>
      <c r="BA14" s="280"/>
      <c r="BB14" s="280"/>
      <c r="BC14" s="280"/>
      <c r="BD14" s="280"/>
    </row>
    <row r="15" spans="1:56" ht="16.899999999999999" customHeight="1">
      <c r="A15" s="100" t="s">
        <v>119</v>
      </c>
      <c r="B15" s="1228" t="s">
        <v>47</v>
      </c>
      <c r="C15" s="204">
        <v>86</v>
      </c>
      <c r="D15" s="204">
        <v>87</v>
      </c>
      <c r="E15" s="204">
        <v>88</v>
      </c>
      <c r="F15" s="204">
        <v>84</v>
      </c>
      <c r="G15" s="204">
        <v>84</v>
      </c>
      <c r="H15" s="204">
        <v>84</v>
      </c>
      <c r="I15" s="204">
        <v>84</v>
      </c>
      <c r="J15" s="204">
        <v>84</v>
      </c>
      <c r="K15" s="204">
        <v>83</v>
      </c>
      <c r="L15" s="204">
        <v>83</v>
      </c>
      <c r="M15" s="204">
        <v>83</v>
      </c>
      <c r="N15" s="204">
        <v>83</v>
      </c>
      <c r="O15" s="204">
        <v>83</v>
      </c>
      <c r="P15" s="204">
        <v>83</v>
      </c>
      <c r="Q15" s="204">
        <v>83</v>
      </c>
      <c r="R15" s="204">
        <v>83</v>
      </c>
      <c r="S15" s="204">
        <v>83</v>
      </c>
      <c r="T15" s="204">
        <v>83</v>
      </c>
      <c r="U15" s="303"/>
      <c r="V15" s="2"/>
      <c r="W15" s="280"/>
      <c r="X15" s="280"/>
      <c r="Y15" s="280"/>
      <c r="Z15" s="280"/>
      <c r="AA15" s="280"/>
      <c r="AB15" s="280"/>
      <c r="AC15" s="280"/>
      <c r="AD15" s="280"/>
      <c r="AE15" s="280"/>
      <c r="AF15" s="280"/>
      <c r="AG15" s="280"/>
      <c r="AH15" s="280"/>
      <c r="AI15" s="280"/>
      <c r="AJ15" s="280"/>
      <c r="AK15" s="280"/>
      <c r="AL15" s="280"/>
      <c r="AM15" s="280"/>
      <c r="AN15" s="280"/>
      <c r="AO15" s="280"/>
      <c r="AP15" s="280"/>
      <c r="AQ15" s="280"/>
      <c r="AR15" s="280"/>
      <c r="AS15" s="280"/>
      <c r="AT15" s="280"/>
      <c r="AU15" s="280"/>
      <c r="AV15" s="280"/>
      <c r="AW15" s="280"/>
      <c r="AX15" s="280"/>
      <c r="AY15" s="280"/>
      <c r="AZ15" s="280"/>
      <c r="BA15" s="280"/>
      <c r="BB15" s="280"/>
      <c r="BC15" s="280"/>
      <c r="BD15" s="280"/>
    </row>
    <row r="16" spans="1:56" ht="16.899999999999999" customHeight="1">
      <c r="A16" s="100" t="s">
        <v>81</v>
      </c>
      <c r="B16" s="1228" t="s">
        <v>48</v>
      </c>
      <c r="C16" s="204">
        <v>92</v>
      </c>
      <c r="D16" s="204">
        <v>90</v>
      </c>
      <c r="E16" s="204">
        <v>91</v>
      </c>
      <c r="F16" s="204">
        <v>84</v>
      </c>
      <c r="G16" s="204">
        <v>86</v>
      </c>
      <c r="H16" s="204">
        <v>87</v>
      </c>
      <c r="I16" s="204">
        <v>87</v>
      </c>
      <c r="J16" s="204">
        <v>87</v>
      </c>
      <c r="K16" s="204">
        <v>87</v>
      </c>
      <c r="L16" s="204">
        <v>87</v>
      </c>
      <c r="M16" s="204">
        <v>85</v>
      </c>
      <c r="N16" s="204">
        <v>85</v>
      </c>
      <c r="O16" s="204">
        <v>85</v>
      </c>
      <c r="P16" s="204">
        <v>85</v>
      </c>
      <c r="Q16" s="204">
        <v>85</v>
      </c>
      <c r="R16" s="204">
        <v>84</v>
      </c>
      <c r="S16" s="204">
        <v>84</v>
      </c>
      <c r="T16" s="204">
        <v>84</v>
      </c>
      <c r="U16" s="303"/>
      <c r="V16" s="2"/>
      <c r="W16" s="280"/>
      <c r="X16" s="280"/>
      <c r="Y16" s="280"/>
      <c r="Z16" s="280"/>
      <c r="AA16" s="280"/>
      <c r="AB16" s="280"/>
      <c r="AC16" s="280"/>
      <c r="AD16" s="280"/>
      <c r="AE16" s="280"/>
      <c r="AF16" s="280"/>
      <c r="AG16" s="280"/>
      <c r="AH16" s="280"/>
      <c r="AI16" s="280"/>
      <c r="AJ16" s="280"/>
      <c r="AK16" s="280"/>
      <c r="AL16" s="280"/>
      <c r="AM16" s="280"/>
      <c r="AN16" s="280"/>
      <c r="AO16" s="280"/>
      <c r="AP16" s="280"/>
      <c r="AQ16" s="280"/>
      <c r="AR16" s="280"/>
      <c r="AS16" s="280"/>
      <c r="AT16" s="280"/>
      <c r="AU16" s="280"/>
      <c r="AV16" s="280"/>
      <c r="AW16" s="280"/>
      <c r="AX16" s="280"/>
      <c r="AY16" s="280"/>
      <c r="AZ16" s="280"/>
      <c r="BA16" s="280"/>
      <c r="BB16" s="280"/>
      <c r="BC16" s="280"/>
      <c r="BD16" s="280"/>
    </row>
    <row r="17" spans="1:56" ht="16.899999999999999" customHeight="1">
      <c r="A17" s="100" t="s">
        <v>82</v>
      </c>
      <c r="B17" s="1228" t="s">
        <v>50</v>
      </c>
      <c r="C17" s="204">
        <v>107</v>
      </c>
      <c r="D17" s="204">
        <v>106</v>
      </c>
      <c r="E17" s="204">
        <v>108</v>
      </c>
      <c r="F17" s="204">
        <v>98</v>
      </c>
      <c r="G17" s="204">
        <v>98</v>
      </c>
      <c r="H17" s="204">
        <v>98</v>
      </c>
      <c r="I17" s="204">
        <v>98</v>
      </c>
      <c r="J17" s="204">
        <v>98</v>
      </c>
      <c r="K17" s="204">
        <v>98</v>
      </c>
      <c r="L17" s="204">
        <v>98</v>
      </c>
      <c r="M17" s="204">
        <v>97</v>
      </c>
      <c r="N17" s="204">
        <v>97</v>
      </c>
      <c r="O17" s="204">
        <v>97</v>
      </c>
      <c r="P17" s="204">
        <v>97</v>
      </c>
      <c r="Q17" s="204">
        <v>97</v>
      </c>
      <c r="R17" s="204">
        <v>98</v>
      </c>
      <c r="S17" s="204">
        <v>98</v>
      </c>
      <c r="T17" s="204">
        <v>98</v>
      </c>
      <c r="U17" s="303"/>
      <c r="V17" s="2"/>
      <c r="W17" s="280"/>
      <c r="X17" s="280"/>
      <c r="Y17" s="280"/>
      <c r="Z17" s="280"/>
      <c r="AA17" s="280"/>
      <c r="AB17" s="280"/>
      <c r="AC17" s="280"/>
      <c r="AD17" s="280"/>
      <c r="AE17" s="280"/>
      <c r="AF17" s="280"/>
      <c r="AG17" s="280"/>
      <c r="AH17" s="280"/>
      <c r="AI17" s="280"/>
      <c r="AJ17" s="280"/>
      <c r="AK17" s="280"/>
      <c r="AL17" s="280"/>
      <c r="AM17" s="280"/>
      <c r="AN17" s="280"/>
      <c r="AO17" s="280"/>
      <c r="AP17" s="280"/>
      <c r="AQ17" s="280"/>
      <c r="AR17" s="280"/>
      <c r="AS17" s="280"/>
      <c r="AT17" s="280"/>
      <c r="AU17" s="280"/>
      <c r="AV17" s="280"/>
      <c r="AW17" s="280"/>
      <c r="AX17" s="280"/>
      <c r="AY17" s="280"/>
      <c r="AZ17" s="280"/>
      <c r="BA17" s="280"/>
      <c r="BB17" s="280"/>
      <c r="BC17" s="280"/>
      <c r="BD17" s="280"/>
    </row>
    <row r="18" spans="1:56" ht="16.899999999999999" customHeight="1">
      <c r="A18" s="100" t="s">
        <v>83</v>
      </c>
      <c r="B18" s="1228" t="s">
        <v>51</v>
      </c>
      <c r="C18" s="204">
        <v>29</v>
      </c>
      <c r="D18" s="204">
        <v>30</v>
      </c>
      <c r="E18" s="204">
        <v>31</v>
      </c>
      <c r="F18" s="204">
        <v>31</v>
      </c>
      <c r="G18" s="204">
        <v>30</v>
      </c>
      <c r="H18" s="204">
        <v>30</v>
      </c>
      <c r="I18" s="204">
        <v>30</v>
      </c>
      <c r="J18" s="204">
        <v>30</v>
      </c>
      <c r="K18" s="204">
        <v>30</v>
      </c>
      <c r="L18" s="204">
        <v>30</v>
      </c>
      <c r="M18" s="204">
        <v>30</v>
      </c>
      <c r="N18" s="204">
        <v>30</v>
      </c>
      <c r="O18" s="204">
        <v>30</v>
      </c>
      <c r="P18" s="204">
        <v>30</v>
      </c>
      <c r="Q18" s="204">
        <v>30</v>
      </c>
      <c r="R18" s="204">
        <v>30</v>
      </c>
      <c r="S18" s="204">
        <v>30</v>
      </c>
      <c r="T18" s="204">
        <v>30</v>
      </c>
      <c r="U18" s="303"/>
      <c r="V18" s="2"/>
      <c r="W18" s="280"/>
      <c r="X18" s="280"/>
      <c r="Y18" s="280"/>
      <c r="Z18" s="280"/>
      <c r="AA18" s="280"/>
      <c r="AB18" s="280"/>
      <c r="AC18" s="280"/>
      <c r="AD18" s="280"/>
      <c r="AE18" s="280"/>
      <c r="AF18" s="280"/>
      <c r="AG18" s="280"/>
      <c r="AH18" s="280"/>
      <c r="AI18" s="280"/>
      <c r="AJ18" s="280"/>
      <c r="AK18" s="280"/>
      <c r="AL18" s="280"/>
      <c r="AM18" s="280"/>
      <c r="AN18" s="280"/>
      <c r="AO18" s="280"/>
      <c r="AP18" s="280"/>
      <c r="AQ18" s="280"/>
      <c r="AR18" s="280"/>
      <c r="AS18" s="280"/>
      <c r="AT18" s="280"/>
      <c r="AU18" s="280"/>
      <c r="AV18" s="280"/>
      <c r="AW18" s="280"/>
      <c r="AX18" s="280"/>
      <c r="AY18" s="280"/>
      <c r="AZ18" s="280"/>
      <c r="BA18" s="280"/>
      <c r="BB18" s="280"/>
      <c r="BC18" s="280"/>
      <c r="BD18" s="280"/>
    </row>
    <row r="19" spans="1:56" ht="16.899999999999999" customHeight="1">
      <c r="A19" s="100" t="s">
        <v>84</v>
      </c>
      <c r="B19" s="1228" t="s">
        <v>49</v>
      </c>
      <c r="C19" s="204">
        <v>62</v>
      </c>
      <c r="D19" s="204">
        <v>61</v>
      </c>
      <c r="E19" s="204">
        <v>61</v>
      </c>
      <c r="F19" s="204">
        <v>58</v>
      </c>
      <c r="G19" s="204">
        <v>61</v>
      </c>
      <c r="H19" s="204">
        <v>59</v>
      </c>
      <c r="I19" s="204">
        <v>59</v>
      </c>
      <c r="J19" s="204">
        <v>59</v>
      </c>
      <c r="K19" s="204">
        <v>59</v>
      </c>
      <c r="L19" s="204">
        <v>59</v>
      </c>
      <c r="M19" s="204">
        <v>58</v>
      </c>
      <c r="N19" s="204">
        <v>58</v>
      </c>
      <c r="O19" s="204">
        <v>58</v>
      </c>
      <c r="P19" s="204">
        <v>58</v>
      </c>
      <c r="Q19" s="204">
        <v>58</v>
      </c>
      <c r="R19" s="204">
        <v>59</v>
      </c>
      <c r="S19" s="204">
        <v>59</v>
      </c>
      <c r="T19" s="204">
        <v>59</v>
      </c>
      <c r="U19" s="303"/>
      <c r="V19" s="2"/>
      <c r="W19" s="280"/>
      <c r="X19" s="280"/>
      <c r="Y19" s="280"/>
      <c r="Z19" s="280"/>
      <c r="AA19" s="280"/>
      <c r="AB19" s="280"/>
      <c r="AC19" s="280"/>
      <c r="AD19" s="280"/>
      <c r="AE19" s="280"/>
      <c r="AF19" s="280"/>
      <c r="AG19" s="280"/>
      <c r="AH19" s="280"/>
      <c r="AI19" s="280"/>
      <c r="AJ19" s="280"/>
      <c r="AK19" s="280"/>
      <c r="AL19" s="280"/>
      <c r="AM19" s="280"/>
      <c r="AN19" s="280"/>
      <c r="AO19" s="280"/>
      <c r="AP19" s="280"/>
      <c r="AQ19" s="280"/>
      <c r="AR19" s="280"/>
      <c r="AS19" s="280"/>
      <c r="AT19" s="280"/>
      <c r="AU19" s="280"/>
      <c r="AV19" s="280"/>
      <c r="AW19" s="280"/>
      <c r="AX19" s="280"/>
      <c r="AY19" s="280"/>
      <c r="AZ19" s="280"/>
      <c r="BA19" s="280"/>
      <c r="BB19" s="280"/>
      <c r="BC19" s="280"/>
      <c r="BD19" s="280"/>
    </row>
    <row r="20" spans="1:56" ht="16.899999999999999" customHeight="1">
      <c r="A20" s="100" t="s">
        <v>85</v>
      </c>
      <c r="B20" s="1228" t="s">
        <v>52</v>
      </c>
      <c r="C20" s="204">
        <v>65</v>
      </c>
      <c r="D20" s="204">
        <v>65</v>
      </c>
      <c r="E20" s="204">
        <v>66</v>
      </c>
      <c r="F20" s="204">
        <v>65</v>
      </c>
      <c r="G20" s="204">
        <v>65</v>
      </c>
      <c r="H20" s="204">
        <v>65</v>
      </c>
      <c r="I20" s="204">
        <v>65</v>
      </c>
      <c r="J20" s="204">
        <v>65</v>
      </c>
      <c r="K20" s="204">
        <v>65</v>
      </c>
      <c r="L20" s="204">
        <v>65</v>
      </c>
      <c r="M20" s="204">
        <v>64</v>
      </c>
      <c r="N20" s="204">
        <v>64</v>
      </c>
      <c r="O20" s="204">
        <v>64</v>
      </c>
      <c r="P20" s="204">
        <v>65</v>
      </c>
      <c r="Q20" s="204">
        <v>65</v>
      </c>
      <c r="R20" s="204">
        <v>65</v>
      </c>
      <c r="S20" s="204">
        <v>65</v>
      </c>
      <c r="T20" s="204">
        <v>64</v>
      </c>
      <c r="U20" s="303"/>
      <c r="V20" s="2"/>
      <c r="W20" s="280"/>
      <c r="X20" s="280"/>
      <c r="Y20" s="280"/>
      <c r="Z20" s="280"/>
      <c r="AA20" s="280"/>
      <c r="AB20" s="280"/>
      <c r="AC20" s="280"/>
      <c r="AD20" s="280"/>
      <c r="AE20" s="280"/>
      <c r="AF20" s="280"/>
      <c r="AG20" s="280"/>
      <c r="AH20" s="280"/>
      <c r="AI20" s="280"/>
      <c r="AJ20" s="280"/>
      <c r="AK20" s="280"/>
      <c r="AL20" s="280"/>
      <c r="AM20" s="280"/>
      <c r="AN20" s="280"/>
      <c r="AO20" s="280"/>
      <c r="AP20" s="280"/>
      <c r="AQ20" s="280"/>
      <c r="AR20" s="280"/>
      <c r="AS20" s="280"/>
      <c r="AT20" s="280"/>
      <c r="AU20" s="280"/>
      <c r="AV20" s="280"/>
      <c r="AW20" s="280"/>
      <c r="AX20" s="280"/>
      <c r="AY20" s="280"/>
      <c r="AZ20" s="280"/>
      <c r="BA20" s="280"/>
      <c r="BB20" s="280"/>
      <c r="BC20" s="280"/>
      <c r="BD20" s="280"/>
    </row>
    <row r="21" spans="1:56" ht="16.899999999999999" customHeight="1">
      <c r="A21" s="100" t="s">
        <v>86</v>
      </c>
      <c r="B21" s="1228" t="s">
        <v>53</v>
      </c>
      <c r="C21" s="204">
        <v>74</v>
      </c>
      <c r="D21" s="204">
        <v>73</v>
      </c>
      <c r="E21" s="204">
        <v>73</v>
      </c>
      <c r="F21" s="204">
        <v>71</v>
      </c>
      <c r="G21" s="204">
        <v>71</v>
      </c>
      <c r="H21" s="204">
        <v>71</v>
      </c>
      <c r="I21" s="204">
        <v>71</v>
      </c>
      <c r="J21" s="204">
        <v>71</v>
      </c>
      <c r="K21" s="204">
        <v>71</v>
      </c>
      <c r="L21" s="204">
        <v>71</v>
      </c>
      <c r="M21" s="204">
        <v>70</v>
      </c>
      <c r="N21" s="204">
        <v>70</v>
      </c>
      <c r="O21" s="204">
        <v>70</v>
      </c>
      <c r="P21" s="204">
        <v>70</v>
      </c>
      <c r="Q21" s="204">
        <v>70</v>
      </c>
      <c r="R21" s="204">
        <v>70</v>
      </c>
      <c r="S21" s="204">
        <v>70</v>
      </c>
      <c r="T21" s="204">
        <v>70</v>
      </c>
      <c r="U21" s="303"/>
      <c r="V21" s="2"/>
      <c r="W21" s="280"/>
      <c r="X21" s="280"/>
      <c r="Y21" s="280"/>
      <c r="Z21" s="280"/>
      <c r="AA21" s="280"/>
      <c r="AB21" s="280"/>
      <c r="AC21" s="280"/>
      <c r="AD21" s="280"/>
      <c r="AE21" s="280"/>
      <c r="AF21" s="280"/>
      <c r="AG21" s="280"/>
      <c r="AH21" s="280"/>
      <c r="AI21" s="280"/>
      <c r="AJ21" s="280"/>
      <c r="AK21" s="280"/>
      <c r="AL21" s="280"/>
      <c r="AM21" s="280"/>
      <c r="AN21" s="280"/>
      <c r="AO21" s="280"/>
      <c r="AP21" s="280"/>
      <c r="AQ21" s="280"/>
      <c r="AR21" s="280"/>
      <c r="AS21" s="280"/>
      <c r="AT21" s="280"/>
      <c r="AU21" s="280"/>
      <c r="AV21" s="280"/>
      <c r="AW21" s="280"/>
      <c r="AX21" s="280"/>
      <c r="AY21" s="280"/>
      <c r="AZ21" s="280"/>
      <c r="BA21" s="280"/>
      <c r="BB21" s="280"/>
      <c r="BC21" s="280"/>
      <c r="BD21" s="280"/>
    </row>
    <row r="22" spans="1:56" ht="16.899999999999999" customHeight="1">
      <c r="A22" s="100" t="s">
        <v>87</v>
      </c>
      <c r="B22" s="1228" t="s">
        <v>54</v>
      </c>
      <c r="C22" s="204">
        <v>78</v>
      </c>
      <c r="D22" s="204">
        <v>81</v>
      </c>
      <c r="E22" s="204">
        <v>81</v>
      </c>
      <c r="F22" s="204">
        <v>76</v>
      </c>
      <c r="G22" s="204">
        <v>77</v>
      </c>
      <c r="H22" s="204">
        <v>77</v>
      </c>
      <c r="I22" s="204">
        <v>77</v>
      </c>
      <c r="J22" s="204">
        <v>77</v>
      </c>
      <c r="K22" s="204">
        <v>77</v>
      </c>
      <c r="L22" s="204">
        <v>77</v>
      </c>
      <c r="M22" s="204">
        <v>76</v>
      </c>
      <c r="N22" s="204">
        <v>75</v>
      </c>
      <c r="O22" s="204">
        <v>75</v>
      </c>
      <c r="P22" s="204">
        <v>75</v>
      </c>
      <c r="Q22" s="204">
        <v>75</v>
      </c>
      <c r="R22" s="204">
        <v>75</v>
      </c>
      <c r="S22" s="204">
        <v>75</v>
      </c>
      <c r="T22" s="204">
        <v>75</v>
      </c>
      <c r="U22" s="303"/>
      <c r="V22" s="2"/>
      <c r="W22" s="280"/>
      <c r="X22" s="280"/>
      <c r="Y22" s="280"/>
      <c r="Z22" s="280"/>
      <c r="AA22" s="280"/>
      <c r="AB22" s="280"/>
      <c r="AC22" s="280"/>
      <c r="AD22" s="280"/>
      <c r="AE22" s="280"/>
      <c r="AF22" s="280"/>
      <c r="AG22" s="280"/>
      <c r="AH22" s="280"/>
      <c r="AI22" s="280"/>
      <c r="AJ22" s="280"/>
      <c r="AK22" s="280"/>
      <c r="AL22" s="280"/>
      <c r="AM22" s="280"/>
      <c r="AN22" s="280"/>
      <c r="AO22" s="280"/>
      <c r="AP22" s="280"/>
      <c r="AQ22" s="280"/>
      <c r="AR22" s="280"/>
      <c r="AS22" s="280"/>
      <c r="AT22" s="280"/>
      <c r="AU22" s="280"/>
      <c r="AV22" s="280"/>
      <c r="AW22" s="280"/>
      <c r="AX22" s="280"/>
      <c r="AY22" s="280"/>
      <c r="AZ22" s="280"/>
      <c r="BA22" s="280"/>
      <c r="BB22" s="280"/>
      <c r="BC22" s="280"/>
      <c r="BD22" s="280"/>
    </row>
    <row r="23" spans="1:56" ht="16.899999999999999" customHeight="1">
      <c r="A23" s="100" t="s">
        <v>88</v>
      </c>
      <c r="B23" s="1228" t="s">
        <v>55</v>
      </c>
      <c r="C23" s="204">
        <v>114</v>
      </c>
      <c r="D23" s="204">
        <v>117</v>
      </c>
      <c r="E23" s="204">
        <v>118</v>
      </c>
      <c r="F23" s="204">
        <v>113</v>
      </c>
      <c r="G23" s="204">
        <v>112</v>
      </c>
      <c r="H23" s="204">
        <v>112</v>
      </c>
      <c r="I23" s="204">
        <v>112</v>
      </c>
      <c r="J23" s="204">
        <v>112</v>
      </c>
      <c r="K23" s="204">
        <v>111</v>
      </c>
      <c r="L23" s="204">
        <v>111</v>
      </c>
      <c r="M23" s="204">
        <v>109</v>
      </c>
      <c r="N23" s="204">
        <v>109</v>
      </c>
      <c r="O23" s="204">
        <v>109</v>
      </c>
      <c r="P23" s="204">
        <v>110</v>
      </c>
      <c r="Q23" s="204">
        <v>110</v>
      </c>
      <c r="R23" s="204">
        <v>110</v>
      </c>
      <c r="S23" s="204">
        <v>110</v>
      </c>
      <c r="T23" s="204">
        <v>110</v>
      </c>
      <c r="U23" s="303"/>
      <c r="V23" s="2"/>
      <c r="W23" s="280"/>
      <c r="X23" s="280"/>
      <c r="Y23" s="280"/>
      <c r="Z23" s="280"/>
      <c r="AA23" s="280"/>
      <c r="AB23" s="280"/>
      <c r="AC23" s="280"/>
      <c r="AD23" s="280"/>
      <c r="AE23" s="280"/>
      <c r="AF23" s="280"/>
      <c r="AG23" s="280"/>
      <c r="AH23" s="280"/>
      <c r="AI23" s="280"/>
      <c r="AJ23" s="280"/>
      <c r="AK23" s="280"/>
      <c r="AL23" s="280"/>
      <c r="AM23" s="280"/>
      <c r="AN23" s="280"/>
      <c r="AO23" s="280"/>
      <c r="AP23" s="280"/>
      <c r="AQ23" s="280"/>
      <c r="AR23" s="280"/>
      <c r="AS23" s="280"/>
      <c r="AT23" s="280"/>
      <c r="AU23" s="280"/>
      <c r="AV23" s="280"/>
      <c r="AW23" s="280"/>
      <c r="AX23" s="280"/>
      <c r="AY23" s="280"/>
      <c r="AZ23" s="280"/>
      <c r="BA23" s="280"/>
      <c r="BB23" s="280"/>
      <c r="BC23" s="280"/>
      <c r="BD23" s="280"/>
    </row>
    <row r="24" spans="1:56" ht="16.899999999999999" customHeight="1">
      <c r="A24" s="100" t="s">
        <v>120</v>
      </c>
      <c r="B24" s="1228" t="s">
        <v>56</v>
      </c>
      <c r="C24" s="204">
        <v>46</v>
      </c>
      <c r="D24" s="204">
        <v>46</v>
      </c>
      <c r="E24" s="204">
        <v>47</v>
      </c>
      <c r="F24" s="204">
        <v>44</v>
      </c>
      <c r="G24" s="204">
        <v>44</v>
      </c>
      <c r="H24" s="204">
        <v>44</v>
      </c>
      <c r="I24" s="204">
        <v>44</v>
      </c>
      <c r="J24" s="204">
        <v>44</v>
      </c>
      <c r="K24" s="204">
        <v>44</v>
      </c>
      <c r="L24" s="204">
        <v>44</v>
      </c>
      <c r="M24" s="204">
        <v>44</v>
      </c>
      <c r="N24" s="204">
        <v>44</v>
      </c>
      <c r="O24" s="204">
        <v>44</v>
      </c>
      <c r="P24" s="204">
        <v>44</v>
      </c>
      <c r="Q24" s="204">
        <v>44</v>
      </c>
      <c r="R24" s="204">
        <v>44</v>
      </c>
      <c r="S24" s="204">
        <v>44</v>
      </c>
      <c r="T24" s="204">
        <v>44</v>
      </c>
      <c r="U24" s="303"/>
      <c r="V24" s="2"/>
      <c r="W24" s="280"/>
      <c r="X24" s="280"/>
      <c r="Y24" s="280"/>
      <c r="Z24" s="280"/>
      <c r="AA24" s="280"/>
      <c r="AB24" s="280"/>
      <c r="AC24" s="280"/>
      <c r="AD24" s="280"/>
      <c r="AE24" s="280"/>
      <c r="AF24" s="280"/>
      <c r="AG24" s="280"/>
      <c r="AH24" s="280"/>
      <c r="AI24" s="280"/>
      <c r="AJ24" s="280"/>
      <c r="AK24" s="280"/>
      <c r="AL24" s="280"/>
      <c r="AM24" s="280"/>
      <c r="AN24" s="280"/>
      <c r="AO24" s="280"/>
      <c r="AP24" s="280"/>
      <c r="AQ24" s="280"/>
      <c r="AR24" s="280"/>
      <c r="AS24" s="280"/>
      <c r="AT24" s="280"/>
      <c r="AU24" s="280"/>
      <c r="AV24" s="280"/>
      <c r="AW24" s="280"/>
      <c r="AX24" s="280"/>
      <c r="AY24" s="280"/>
      <c r="AZ24" s="280"/>
      <c r="BA24" s="280"/>
      <c r="BB24" s="280"/>
      <c r="BC24" s="280"/>
      <c r="BD24" s="280"/>
    </row>
    <row r="25" spans="1:56" ht="16.899999999999999" customHeight="1">
      <c r="A25" s="100" t="s">
        <v>186</v>
      </c>
      <c r="B25" s="1229" t="s">
        <v>57</v>
      </c>
      <c r="C25" s="204">
        <v>46</v>
      </c>
      <c r="D25" s="204">
        <v>46</v>
      </c>
      <c r="E25" s="204">
        <v>46</v>
      </c>
      <c r="F25" s="204">
        <v>45</v>
      </c>
      <c r="G25" s="204">
        <v>48</v>
      </c>
      <c r="H25" s="204">
        <v>48</v>
      </c>
      <c r="I25" s="204">
        <v>48</v>
      </c>
      <c r="J25" s="204">
        <v>48</v>
      </c>
      <c r="K25" s="204">
        <v>48</v>
      </c>
      <c r="L25" s="204">
        <v>48</v>
      </c>
      <c r="M25" s="204">
        <v>48</v>
      </c>
      <c r="N25" s="204">
        <v>48</v>
      </c>
      <c r="O25" s="204">
        <v>48</v>
      </c>
      <c r="P25" s="204">
        <v>48</v>
      </c>
      <c r="Q25" s="204">
        <v>48</v>
      </c>
      <c r="R25" s="204">
        <v>48</v>
      </c>
      <c r="S25" s="204">
        <v>48</v>
      </c>
      <c r="T25" s="204">
        <v>48</v>
      </c>
      <c r="U25" s="303"/>
      <c r="V25" s="2"/>
      <c r="W25" s="280"/>
      <c r="X25" s="280"/>
      <c r="Y25" s="280"/>
      <c r="Z25" s="280"/>
      <c r="AA25" s="280"/>
      <c r="AB25" s="280"/>
      <c r="AC25" s="280"/>
      <c r="AD25" s="280"/>
      <c r="AE25" s="280"/>
      <c r="AF25" s="280"/>
      <c r="AG25" s="280"/>
      <c r="AH25" s="280"/>
      <c r="AI25" s="280"/>
      <c r="AJ25" s="280"/>
      <c r="AK25" s="280"/>
      <c r="AL25" s="280"/>
      <c r="AM25" s="280"/>
      <c r="AN25" s="280"/>
      <c r="AO25" s="280"/>
      <c r="AP25" s="280"/>
      <c r="AQ25" s="280"/>
      <c r="AR25" s="280"/>
      <c r="AS25" s="280"/>
      <c r="AT25" s="280"/>
      <c r="AU25" s="280"/>
      <c r="AV25" s="280"/>
      <c r="AW25" s="280"/>
      <c r="AX25" s="280"/>
      <c r="AY25" s="280"/>
      <c r="AZ25" s="280"/>
      <c r="BA25" s="280"/>
      <c r="BB25" s="280"/>
      <c r="BC25" s="280"/>
      <c r="BD25" s="280"/>
    </row>
    <row r="26" spans="1:56" ht="16.899999999999999" customHeight="1">
      <c r="A26" s="100" t="s">
        <v>187</v>
      </c>
      <c r="B26" s="1229" t="s">
        <v>58</v>
      </c>
      <c r="C26" s="204">
        <v>137</v>
      </c>
      <c r="D26" s="204">
        <v>136</v>
      </c>
      <c r="E26" s="204">
        <v>137</v>
      </c>
      <c r="F26" s="204">
        <v>135</v>
      </c>
      <c r="G26" s="204">
        <v>133</v>
      </c>
      <c r="H26" s="204">
        <v>133</v>
      </c>
      <c r="I26" s="204">
        <v>133</v>
      </c>
      <c r="J26" s="204">
        <v>133</v>
      </c>
      <c r="K26" s="204">
        <v>133</v>
      </c>
      <c r="L26" s="204">
        <v>133</v>
      </c>
      <c r="M26" s="204">
        <v>132</v>
      </c>
      <c r="N26" s="204">
        <v>132</v>
      </c>
      <c r="O26" s="204">
        <v>132</v>
      </c>
      <c r="P26" s="204">
        <v>132</v>
      </c>
      <c r="Q26" s="204">
        <v>132</v>
      </c>
      <c r="R26" s="204">
        <v>132</v>
      </c>
      <c r="S26" s="204">
        <v>132</v>
      </c>
      <c r="T26" s="204">
        <v>132</v>
      </c>
      <c r="U26" s="303"/>
      <c r="V26" s="2"/>
      <c r="W26" s="280"/>
      <c r="X26" s="280"/>
      <c r="Y26" s="280"/>
      <c r="Z26" s="280"/>
      <c r="AA26" s="280"/>
      <c r="AB26" s="280"/>
      <c r="AC26" s="280"/>
      <c r="AD26" s="280"/>
      <c r="AE26" s="280"/>
      <c r="AF26" s="280"/>
      <c r="AG26" s="280"/>
      <c r="AH26" s="280"/>
      <c r="AI26" s="280"/>
      <c r="AJ26" s="280"/>
      <c r="AK26" s="280"/>
      <c r="AL26" s="280"/>
      <c r="AM26" s="280"/>
      <c r="AN26" s="280"/>
      <c r="AO26" s="280"/>
      <c r="AP26" s="280"/>
      <c r="AQ26" s="280"/>
      <c r="AR26" s="280"/>
      <c r="AS26" s="280"/>
      <c r="AT26" s="280"/>
      <c r="AU26" s="280"/>
      <c r="AV26" s="280"/>
      <c r="AW26" s="280"/>
      <c r="AX26" s="280"/>
      <c r="AY26" s="280"/>
      <c r="AZ26" s="280"/>
      <c r="BA26" s="280"/>
      <c r="BB26" s="280"/>
      <c r="BC26" s="280"/>
      <c r="BD26" s="280"/>
    </row>
    <row r="27" spans="1:56" ht="16.899999999999999" customHeight="1">
      <c r="A27" s="100" t="s">
        <v>188</v>
      </c>
      <c r="B27" s="1229" t="s">
        <v>59</v>
      </c>
      <c r="C27" s="204">
        <v>64</v>
      </c>
      <c r="D27" s="204">
        <v>64</v>
      </c>
      <c r="E27" s="204">
        <v>62</v>
      </c>
      <c r="F27" s="204">
        <v>61</v>
      </c>
      <c r="G27" s="204">
        <v>61</v>
      </c>
      <c r="H27" s="204">
        <v>61</v>
      </c>
      <c r="I27" s="204">
        <v>61</v>
      </c>
      <c r="J27" s="204">
        <v>61</v>
      </c>
      <c r="K27" s="204">
        <v>61</v>
      </c>
      <c r="L27" s="204">
        <v>61</v>
      </c>
      <c r="M27" s="204">
        <v>61</v>
      </c>
      <c r="N27" s="204">
        <v>61</v>
      </c>
      <c r="O27" s="204">
        <v>61</v>
      </c>
      <c r="P27" s="204">
        <v>60</v>
      </c>
      <c r="Q27" s="204">
        <v>60</v>
      </c>
      <c r="R27" s="204">
        <v>60</v>
      </c>
      <c r="S27" s="204">
        <v>60</v>
      </c>
      <c r="T27" s="204">
        <v>60</v>
      </c>
      <c r="U27" s="303"/>
      <c r="V27" s="2"/>
      <c r="W27" s="280"/>
      <c r="X27" s="280"/>
      <c r="Y27" s="280"/>
      <c r="Z27" s="280"/>
      <c r="AA27" s="280"/>
      <c r="AB27" s="280"/>
      <c r="AC27" s="280"/>
      <c r="AD27" s="280"/>
      <c r="AE27" s="280"/>
      <c r="AF27" s="280"/>
      <c r="AG27" s="280"/>
      <c r="AH27" s="280"/>
      <c r="AI27" s="280"/>
      <c r="AJ27" s="280"/>
      <c r="AK27" s="280"/>
      <c r="AL27" s="280"/>
      <c r="AM27" s="280"/>
      <c r="AN27" s="280"/>
      <c r="AO27" s="280"/>
      <c r="AP27" s="280"/>
      <c r="AQ27" s="280"/>
      <c r="AR27" s="280"/>
      <c r="AS27" s="280"/>
      <c r="AT27" s="280"/>
      <c r="AU27" s="280"/>
      <c r="AV27" s="280"/>
      <c r="AW27" s="280"/>
      <c r="AX27" s="280"/>
      <c r="AY27" s="280"/>
      <c r="AZ27" s="280"/>
      <c r="BA27" s="280"/>
      <c r="BB27" s="280"/>
      <c r="BC27" s="280"/>
      <c r="BD27" s="280"/>
    </row>
    <row r="28" spans="1:56" ht="16.899999999999999" customHeight="1">
      <c r="A28" s="100" t="s">
        <v>189</v>
      </c>
      <c r="B28" s="1228" t="s">
        <v>62</v>
      </c>
      <c r="C28" s="204">
        <v>19</v>
      </c>
      <c r="D28" s="204">
        <v>19</v>
      </c>
      <c r="E28" s="204">
        <v>19</v>
      </c>
      <c r="F28" s="204">
        <v>19</v>
      </c>
      <c r="G28" s="204">
        <v>19</v>
      </c>
      <c r="H28" s="204">
        <v>19</v>
      </c>
      <c r="I28" s="204">
        <v>19</v>
      </c>
      <c r="J28" s="204">
        <v>19</v>
      </c>
      <c r="K28" s="204">
        <v>19</v>
      </c>
      <c r="L28" s="204">
        <v>19</v>
      </c>
      <c r="M28" s="204">
        <v>19</v>
      </c>
      <c r="N28" s="204">
        <v>19</v>
      </c>
      <c r="O28" s="204">
        <v>19</v>
      </c>
      <c r="P28" s="204">
        <v>19</v>
      </c>
      <c r="Q28" s="204">
        <v>19</v>
      </c>
      <c r="R28" s="204">
        <v>19</v>
      </c>
      <c r="S28" s="204">
        <v>19</v>
      </c>
      <c r="T28" s="204">
        <v>19</v>
      </c>
      <c r="U28" s="303"/>
      <c r="V28" s="2"/>
      <c r="W28" s="280"/>
      <c r="X28" s="280"/>
      <c r="Y28" s="280"/>
      <c r="Z28" s="280"/>
      <c r="AA28" s="280"/>
      <c r="AB28" s="280"/>
      <c r="AC28" s="280"/>
      <c r="AD28" s="280"/>
      <c r="AE28" s="280"/>
      <c r="AF28" s="280"/>
      <c r="AG28" s="280"/>
      <c r="AH28" s="280"/>
      <c r="AI28" s="280"/>
      <c r="AJ28" s="280"/>
      <c r="AK28" s="280"/>
      <c r="AL28" s="280"/>
      <c r="AM28" s="280"/>
      <c r="AN28" s="280"/>
      <c r="AO28" s="280"/>
      <c r="AP28" s="280"/>
      <c r="AQ28" s="280"/>
      <c r="AR28" s="280"/>
      <c r="AS28" s="280"/>
      <c r="AT28" s="280"/>
      <c r="AU28" s="280"/>
      <c r="AV28" s="280"/>
      <c r="AW28" s="280"/>
      <c r="AX28" s="280"/>
      <c r="AY28" s="280"/>
      <c r="AZ28" s="280"/>
      <c r="BA28" s="280"/>
      <c r="BB28" s="280"/>
      <c r="BC28" s="280"/>
      <c r="BD28" s="280"/>
    </row>
    <row r="29" spans="1:56" ht="16.899999999999999" customHeight="1">
      <c r="A29" s="100" t="s">
        <v>190</v>
      </c>
      <c r="B29" s="1228" t="s">
        <v>61</v>
      </c>
      <c r="C29" s="204">
        <v>16</v>
      </c>
      <c r="D29" s="204">
        <v>16</v>
      </c>
      <c r="E29" s="204">
        <v>16</v>
      </c>
      <c r="F29" s="204">
        <v>17</v>
      </c>
      <c r="G29" s="204">
        <v>17</v>
      </c>
      <c r="H29" s="204">
        <v>17</v>
      </c>
      <c r="I29" s="204">
        <v>17</v>
      </c>
      <c r="J29" s="204">
        <v>17</v>
      </c>
      <c r="K29" s="204">
        <v>17</v>
      </c>
      <c r="L29" s="204">
        <v>17</v>
      </c>
      <c r="M29" s="204">
        <v>17</v>
      </c>
      <c r="N29" s="204">
        <v>17</v>
      </c>
      <c r="O29" s="204">
        <v>17</v>
      </c>
      <c r="P29" s="204">
        <v>17</v>
      </c>
      <c r="Q29" s="204">
        <v>17</v>
      </c>
      <c r="R29" s="204">
        <v>17</v>
      </c>
      <c r="S29" s="204">
        <v>17</v>
      </c>
      <c r="T29" s="204">
        <v>17</v>
      </c>
      <c r="U29" s="303"/>
      <c r="V29" s="2"/>
      <c r="W29" s="280"/>
      <c r="X29" s="280"/>
      <c r="Y29" s="280"/>
      <c r="Z29" s="280"/>
      <c r="AA29" s="280"/>
      <c r="AB29" s="280"/>
      <c r="AC29" s="280"/>
      <c r="AD29" s="280"/>
      <c r="AE29" s="280"/>
      <c r="AF29" s="280"/>
      <c r="AG29" s="280"/>
      <c r="AH29" s="280"/>
      <c r="AI29" s="280"/>
      <c r="AJ29" s="280"/>
      <c r="AK29" s="280"/>
      <c r="AL29" s="280"/>
      <c r="AM29" s="280"/>
      <c r="AN29" s="280"/>
      <c r="AO29" s="280"/>
      <c r="AP29" s="280"/>
      <c r="AQ29" s="280"/>
      <c r="AR29" s="280"/>
      <c r="AS29" s="280"/>
      <c r="AT29" s="280"/>
      <c r="AU29" s="280"/>
      <c r="AV29" s="280"/>
      <c r="AW29" s="280"/>
      <c r="AX29" s="280"/>
      <c r="AY29" s="280"/>
      <c r="AZ29" s="280"/>
      <c r="BA29" s="280"/>
      <c r="BB29" s="280"/>
      <c r="BC29" s="280"/>
      <c r="BD29" s="280"/>
    </row>
    <row r="30" spans="1:56" ht="16.899999999999999" customHeight="1">
      <c r="A30" s="100" t="s">
        <v>191</v>
      </c>
      <c r="B30" s="1229" t="s">
        <v>60</v>
      </c>
      <c r="C30" s="204">
        <v>43</v>
      </c>
      <c r="D30" s="204">
        <v>45</v>
      </c>
      <c r="E30" s="204">
        <v>45</v>
      </c>
      <c r="F30" s="204">
        <v>41</v>
      </c>
      <c r="G30" s="204">
        <v>44</v>
      </c>
      <c r="H30" s="204">
        <v>44</v>
      </c>
      <c r="I30" s="204">
        <v>44</v>
      </c>
      <c r="J30" s="204">
        <v>44</v>
      </c>
      <c r="K30" s="204">
        <v>44</v>
      </c>
      <c r="L30" s="204">
        <v>44</v>
      </c>
      <c r="M30" s="204">
        <v>44</v>
      </c>
      <c r="N30" s="204">
        <v>44</v>
      </c>
      <c r="O30" s="204">
        <v>44</v>
      </c>
      <c r="P30" s="204">
        <v>44</v>
      </c>
      <c r="Q30" s="204">
        <v>44</v>
      </c>
      <c r="R30" s="204">
        <v>44</v>
      </c>
      <c r="S30" s="204">
        <v>44</v>
      </c>
      <c r="T30" s="204">
        <v>44</v>
      </c>
      <c r="U30" s="303"/>
      <c r="V30" s="2"/>
      <c r="W30" s="280"/>
      <c r="X30" s="280"/>
      <c r="Y30" s="280"/>
      <c r="Z30" s="280"/>
      <c r="AA30" s="280"/>
      <c r="AB30" s="280"/>
      <c r="AC30" s="280"/>
      <c r="AD30" s="280"/>
      <c r="AE30" s="280"/>
      <c r="AF30" s="280"/>
      <c r="AG30" s="280"/>
      <c r="AH30" s="280"/>
      <c r="AI30" s="280"/>
      <c r="AJ30" s="280"/>
      <c r="AK30" s="280"/>
      <c r="AL30" s="280"/>
      <c r="AM30" s="280"/>
      <c r="AN30" s="280"/>
      <c r="AO30" s="280"/>
      <c r="AP30" s="280"/>
      <c r="AQ30" s="280"/>
      <c r="AR30" s="280"/>
      <c r="AS30" s="280"/>
      <c r="AT30" s="280"/>
      <c r="AU30" s="280"/>
      <c r="AV30" s="280"/>
      <c r="AW30" s="280"/>
      <c r="AX30" s="280"/>
      <c r="AY30" s="280"/>
      <c r="AZ30" s="280"/>
      <c r="BA30" s="280"/>
      <c r="BB30" s="280"/>
      <c r="BC30" s="280"/>
      <c r="BD30" s="280"/>
    </row>
    <row r="31" spans="1:56" ht="16.899999999999999" customHeight="1">
      <c r="A31" s="100" t="s">
        <v>192</v>
      </c>
      <c r="B31" s="1228" t="s">
        <v>63</v>
      </c>
      <c r="C31" s="204">
        <v>54</v>
      </c>
      <c r="D31" s="204">
        <v>55</v>
      </c>
      <c r="E31" s="204">
        <v>55</v>
      </c>
      <c r="F31" s="204">
        <v>49</v>
      </c>
      <c r="G31" s="204">
        <v>48</v>
      </c>
      <c r="H31" s="204">
        <v>48</v>
      </c>
      <c r="I31" s="204">
        <v>48</v>
      </c>
      <c r="J31" s="204">
        <v>48</v>
      </c>
      <c r="K31" s="204">
        <v>48</v>
      </c>
      <c r="L31" s="204">
        <v>48</v>
      </c>
      <c r="M31" s="204">
        <v>47</v>
      </c>
      <c r="N31" s="204">
        <v>47</v>
      </c>
      <c r="O31" s="204">
        <v>47</v>
      </c>
      <c r="P31" s="204">
        <v>47</v>
      </c>
      <c r="Q31" s="204">
        <v>47</v>
      </c>
      <c r="R31" s="204">
        <v>47</v>
      </c>
      <c r="S31" s="204">
        <v>47</v>
      </c>
      <c r="T31" s="204">
        <v>47</v>
      </c>
      <c r="U31" s="303"/>
      <c r="V31" s="2"/>
      <c r="W31" s="280"/>
      <c r="X31" s="280"/>
      <c r="Y31" s="280"/>
      <c r="Z31" s="280"/>
      <c r="AA31" s="280"/>
      <c r="AB31" s="280"/>
      <c r="AC31" s="280"/>
      <c r="AD31" s="280"/>
      <c r="AE31" s="280"/>
      <c r="AF31" s="280"/>
      <c r="AG31" s="280"/>
      <c r="AH31" s="280"/>
      <c r="AI31" s="280"/>
      <c r="AJ31" s="280"/>
      <c r="AK31" s="280"/>
      <c r="AL31" s="280"/>
      <c r="AM31" s="280"/>
      <c r="AN31" s="280"/>
      <c r="AO31" s="280"/>
      <c r="AP31" s="280"/>
      <c r="AQ31" s="280"/>
      <c r="AR31" s="280"/>
      <c r="AS31" s="280"/>
      <c r="AT31" s="280"/>
      <c r="AU31" s="280"/>
      <c r="AV31" s="280"/>
      <c r="AW31" s="280"/>
      <c r="AX31" s="280"/>
      <c r="AY31" s="280"/>
      <c r="AZ31" s="280"/>
      <c r="BA31" s="280"/>
      <c r="BB31" s="280"/>
      <c r="BC31" s="280"/>
      <c r="BD31" s="280"/>
    </row>
    <row r="32" spans="1:56" ht="16.899999999999999" customHeight="1">
      <c r="A32" s="100" t="s">
        <v>193</v>
      </c>
      <c r="B32" s="1228" t="s">
        <v>64</v>
      </c>
      <c r="C32" s="204">
        <v>94</v>
      </c>
      <c r="D32" s="204">
        <v>92</v>
      </c>
      <c r="E32" s="204">
        <v>90</v>
      </c>
      <c r="F32" s="204">
        <v>88</v>
      </c>
      <c r="G32" s="204">
        <v>85</v>
      </c>
      <c r="H32" s="204">
        <v>88</v>
      </c>
      <c r="I32" s="204">
        <v>88</v>
      </c>
      <c r="J32" s="204">
        <v>88</v>
      </c>
      <c r="K32" s="204">
        <v>88</v>
      </c>
      <c r="L32" s="204">
        <v>88</v>
      </c>
      <c r="M32" s="204">
        <v>87</v>
      </c>
      <c r="N32" s="204">
        <v>87</v>
      </c>
      <c r="O32" s="204">
        <v>87</v>
      </c>
      <c r="P32" s="204">
        <v>87</v>
      </c>
      <c r="Q32" s="204">
        <v>87</v>
      </c>
      <c r="R32" s="204">
        <v>88</v>
      </c>
      <c r="S32" s="204">
        <v>88</v>
      </c>
      <c r="T32" s="204">
        <v>89</v>
      </c>
      <c r="U32" s="303"/>
      <c r="V32" s="2"/>
      <c r="W32" s="280"/>
      <c r="X32" s="280"/>
      <c r="Y32" s="280"/>
      <c r="Z32" s="280"/>
      <c r="AA32" s="280"/>
      <c r="AB32" s="280"/>
      <c r="AC32" s="280"/>
      <c r="AD32" s="280"/>
      <c r="AE32" s="280"/>
      <c r="AF32" s="280"/>
      <c r="AG32" s="280"/>
      <c r="AH32" s="280"/>
      <c r="AI32" s="280"/>
      <c r="AJ32" s="280"/>
      <c r="AK32" s="280"/>
      <c r="AL32" s="280"/>
      <c r="AM32" s="280"/>
      <c r="AN32" s="280"/>
      <c r="AO32" s="280"/>
      <c r="AP32" s="280"/>
      <c r="AQ32" s="280"/>
      <c r="AR32" s="280"/>
      <c r="AS32" s="280"/>
      <c r="AT32" s="280"/>
      <c r="AU32" s="280"/>
      <c r="AV32" s="280"/>
      <c r="AW32" s="280"/>
      <c r="AX32" s="280"/>
      <c r="AY32" s="280"/>
      <c r="AZ32" s="280"/>
      <c r="BA32" s="280"/>
      <c r="BB32" s="280"/>
      <c r="BC32" s="280"/>
      <c r="BD32" s="280"/>
    </row>
    <row r="33" spans="1:56" ht="16.899999999999999" customHeight="1">
      <c r="A33" s="100" t="s">
        <v>194</v>
      </c>
      <c r="B33" s="1228" t="s">
        <v>65</v>
      </c>
      <c r="C33" s="204">
        <v>58</v>
      </c>
      <c r="D33" s="204">
        <v>60</v>
      </c>
      <c r="E33" s="204">
        <v>59</v>
      </c>
      <c r="F33" s="204">
        <v>58</v>
      </c>
      <c r="G33" s="204">
        <v>60</v>
      </c>
      <c r="H33" s="204">
        <v>60</v>
      </c>
      <c r="I33" s="204">
        <v>60</v>
      </c>
      <c r="J33" s="204">
        <v>60</v>
      </c>
      <c r="K33" s="204">
        <v>60</v>
      </c>
      <c r="L33" s="204">
        <v>60</v>
      </c>
      <c r="M33" s="204">
        <v>60</v>
      </c>
      <c r="N33" s="204">
        <v>60</v>
      </c>
      <c r="O33" s="204">
        <v>60</v>
      </c>
      <c r="P33" s="204">
        <v>60</v>
      </c>
      <c r="Q33" s="204">
        <v>60</v>
      </c>
      <c r="R33" s="204">
        <v>60</v>
      </c>
      <c r="S33" s="204">
        <v>60</v>
      </c>
      <c r="T33" s="204">
        <v>60</v>
      </c>
      <c r="U33" s="303"/>
      <c r="V33" s="2"/>
      <c r="W33" s="280"/>
      <c r="X33" s="280"/>
      <c r="Y33" s="280"/>
      <c r="Z33" s="280"/>
      <c r="AA33" s="280"/>
      <c r="AB33" s="280"/>
      <c r="AC33" s="280"/>
      <c r="AD33" s="280"/>
      <c r="AE33" s="280"/>
      <c r="AF33" s="280"/>
      <c r="AG33" s="280"/>
      <c r="AH33" s="280"/>
      <c r="AI33" s="280"/>
      <c r="AJ33" s="280"/>
      <c r="AK33" s="280"/>
      <c r="AL33" s="280"/>
      <c r="AM33" s="280"/>
      <c r="AN33" s="280"/>
      <c r="AO33" s="280"/>
      <c r="AP33" s="280"/>
      <c r="AQ33" s="280"/>
      <c r="AR33" s="280"/>
      <c r="AS33" s="280"/>
      <c r="AT33" s="280"/>
      <c r="AU33" s="280"/>
      <c r="AV33" s="280"/>
      <c r="AW33" s="280"/>
      <c r="AX33" s="280"/>
      <c r="AY33" s="280"/>
      <c r="AZ33" s="280"/>
      <c r="BA33" s="280"/>
      <c r="BB33" s="280"/>
      <c r="BC33" s="280"/>
      <c r="BD33" s="280"/>
    </row>
    <row r="34" spans="1:56" ht="16.899999999999999" customHeight="1">
      <c r="A34" s="100" t="s">
        <v>195</v>
      </c>
      <c r="B34" s="1228" t="s">
        <v>128</v>
      </c>
      <c r="C34" s="204">
        <v>35</v>
      </c>
      <c r="D34" s="204">
        <v>36</v>
      </c>
      <c r="E34" s="204">
        <v>35</v>
      </c>
      <c r="F34" s="204">
        <v>35</v>
      </c>
      <c r="G34" s="204">
        <v>36</v>
      </c>
      <c r="H34" s="204">
        <v>36</v>
      </c>
      <c r="I34" s="204">
        <v>36</v>
      </c>
      <c r="J34" s="204">
        <v>36</v>
      </c>
      <c r="K34" s="204">
        <v>36</v>
      </c>
      <c r="L34" s="204">
        <v>36</v>
      </c>
      <c r="M34" s="204">
        <v>36</v>
      </c>
      <c r="N34" s="204">
        <v>36</v>
      </c>
      <c r="O34" s="204">
        <v>36</v>
      </c>
      <c r="P34" s="204">
        <v>36</v>
      </c>
      <c r="Q34" s="204">
        <v>36</v>
      </c>
      <c r="R34" s="204">
        <v>36</v>
      </c>
      <c r="S34" s="204">
        <v>36</v>
      </c>
      <c r="T34" s="204">
        <v>36</v>
      </c>
      <c r="U34" s="303"/>
      <c r="V34" s="2"/>
      <c r="W34" s="280"/>
      <c r="X34" s="280"/>
      <c r="Y34" s="280"/>
      <c r="Z34" s="280"/>
      <c r="AA34" s="280"/>
      <c r="AB34" s="280"/>
      <c r="AC34" s="280"/>
      <c r="AD34" s="280"/>
      <c r="AE34" s="280"/>
      <c r="AF34" s="280"/>
      <c r="AG34" s="280"/>
      <c r="AH34" s="280"/>
      <c r="AI34" s="280"/>
      <c r="AJ34" s="280"/>
      <c r="AK34" s="280"/>
      <c r="AL34" s="280"/>
      <c r="AM34" s="280"/>
      <c r="AN34" s="280"/>
      <c r="AO34" s="280"/>
      <c r="AP34" s="280"/>
      <c r="AQ34" s="280"/>
      <c r="AR34" s="280"/>
      <c r="AS34" s="280"/>
      <c r="AT34" s="280"/>
      <c r="AU34" s="280"/>
      <c r="AV34" s="280"/>
      <c r="AW34" s="280"/>
      <c r="AX34" s="280"/>
      <c r="AY34" s="280"/>
      <c r="AZ34" s="280"/>
      <c r="BA34" s="280"/>
      <c r="BB34" s="280"/>
      <c r="BC34" s="280"/>
      <c r="BD34" s="280"/>
    </row>
    <row r="35" spans="1:56" ht="16.899999999999999" customHeight="1">
      <c r="A35" s="100" t="s">
        <v>196</v>
      </c>
      <c r="B35" s="1228" t="s">
        <v>67</v>
      </c>
      <c r="C35" s="204">
        <v>61</v>
      </c>
      <c r="D35" s="204">
        <v>61</v>
      </c>
      <c r="E35" s="204">
        <v>64</v>
      </c>
      <c r="F35" s="204">
        <v>64</v>
      </c>
      <c r="G35" s="204">
        <v>65</v>
      </c>
      <c r="H35" s="204">
        <v>65</v>
      </c>
      <c r="I35" s="204">
        <v>65</v>
      </c>
      <c r="J35" s="204">
        <v>65</v>
      </c>
      <c r="K35" s="204">
        <v>65</v>
      </c>
      <c r="L35" s="204">
        <v>65</v>
      </c>
      <c r="M35" s="204">
        <v>65</v>
      </c>
      <c r="N35" s="204">
        <v>65</v>
      </c>
      <c r="O35" s="204">
        <v>65</v>
      </c>
      <c r="P35" s="204">
        <v>65</v>
      </c>
      <c r="Q35" s="204">
        <v>65</v>
      </c>
      <c r="R35" s="204">
        <v>65</v>
      </c>
      <c r="S35" s="204">
        <v>65</v>
      </c>
      <c r="T35" s="204">
        <v>65</v>
      </c>
      <c r="U35" s="303"/>
      <c r="V35" s="2"/>
      <c r="W35" s="280"/>
      <c r="X35" s="280"/>
      <c r="Y35" s="280"/>
      <c r="Z35" s="280"/>
      <c r="AA35" s="280"/>
      <c r="AB35" s="280"/>
      <c r="AC35" s="280"/>
      <c r="AD35" s="280"/>
      <c r="AE35" s="280"/>
      <c r="AF35" s="280"/>
      <c r="AG35" s="280"/>
      <c r="AH35" s="280"/>
      <c r="AI35" s="280"/>
      <c r="AJ35" s="280"/>
      <c r="AK35" s="280"/>
      <c r="AL35" s="280"/>
      <c r="AM35" s="280"/>
      <c r="AN35" s="280"/>
      <c r="AO35" s="280"/>
      <c r="AP35" s="280"/>
      <c r="AQ35" s="280"/>
      <c r="AR35" s="280"/>
      <c r="AS35" s="280"/>
      <c r="AT35" s="280"/>
      <c r="AU35" s="280"/>
      <c r="AV35" s="280"/>
      <c r="AW35" s="280"/>
      <c r="AX35" s="280"/>
      <c r="AY35" s="280"/>
      <c r="AZ35" s="280"/>
      <c r="BA35" s="280"/>
      <c r="BB35" s="280"/>
      <c r="BC35" s="280"/>
      <c r="BD35" s="280"/>
    </row>
    <row r="36" spans="1:56" ht="16.899999999999999" customHeight="1">
      <c r="A36" s="100" t="s">
        <v>197</v>
      </c>
      <c r="B36" s="1229" t="s">
        <v>68</v>
      </c>
      <c r="C36" s="204">
        <v>22</v>
      </c>
      <c r="D36" s="204">
        <v>23</v>
      </c>
      <c r="E36" s="204">
        <v>23</v>
      </c>
      <c r="F36" s="204">
        <v>22</v>
      </c>
      <c r="G36" s="204">
        <v>22</v>
      </c>
      <c r="H36" s="204">
        <v>22</v>
      </c>
      <c r="I36" s="204">
        <v>22</v>
      </c>
      <c r="J36" s="204">
        <v>22</v>
      </c>
      <c r="K36" s="204">
        <v>22</v>
      </c>
      <c r="L36" s="204">
        <v>22</v>
      </c>
      <c r="M36" s="204">
        <v>22</v>
      </c>
      <c r="N36" s="204">
        <v>22</v>
      </c>
      <c r="O36" s="204">
        <v>22</v>
      </c>
      <c r="P36" s="204">
        <v>22</v>
      </c>
      <c r="Q36" s="204">
        <v>22</v>
      </c>
      <c r="R36" s="204">
        <v>22</v>
      </c>
      <c r="S36" s="204">
        <v>22</v>
      </c>
      <c r="T36" s="204">
        <v>22</v>
      </c>
      <c r="U36" s="303"/>
      <c r="V36" s="2"/>
      <c r="W36" s="280"/>
      <c r="X36" s="280"/>
      <c r="Y36" s="280"/>
      <c r="Z36" s="280"/>
      <c r="AA36" s="280"/>
      <c r="AB36" s="280"/>
      <c r="AC36" s="280"/>
      <c r="AD36" s="280"/>
      <c r="AE36" s="280"/>
      <c r="AF36" s="280"/>
      <c r="AG36" s="280"/>
      <c r="AH36" s="280"/>
      <c r="AI36" s="280"/>
      <c r="AJ36" s="280"/>
      <c r="AK36" s="280"/>
      <c r="AL36" s="280"/>
      <c r="AM36" s="280"/>
      <c r="AN36" s="280"/>
      <c r="AO36" s="280"/>
      <c r="AP36" s="280"/>
      <c r="AQ36" s="280"/>
      <c r="AR36" s="280"/>
      <c r="AS36" s="280"/>
      <c r="AT36" s="280"/>
      <c r="AU36" s="280"/>
      <c r="AV36" s="280"/>
      <c r="AW36" s="280"/>
      <c r="AX36" s="280"/>
      <c r="AY36" s="280"/>
      <c r="AZ36" s="280"/>
      <c r="BA36" s="280"/>
      <c r="BB36" s="280"/>
      <c r="BC36" s="280"/>
      <c r="BD36" s="280"/>
    </row>
    <row r="37" spans="1:56" ht="16.899999999999999" customHeight="1">
      <c r="A37" s="100" t="s">
        <v>198</v>
      </c>
      <c r="B37" s="1229" t="s">
        <v>129</v>
      </c>
      <c r="C37" s="204">
        <v>26</v>
      </c>
      <c r="D37" s="204">
        <v>27</v>
      </c>
      <c r="E37" s="204">
        <v>28</v>
      </c>
      <c r="F37" s="204">
        <v>29</v>
      </c>
      <c r="G37" s="204">
        <v>29</v>
      </c>
      <c r="H37" s="204">
        <v>29</v>
      </c>
      <c r="I37" s="204">
        <v>29</v>
      </c>
      <c r="J37" s="204">
        <v>29</v>
      </c>
      <c r="K37" s="204">
        <v>29</v>
      </c>
      <c r="L37" s="204">
        <v>29</v>
      </c>
      <c r="M37" s="204">
        <v>29</v>
      </c>
      <c r="N37" s="204">
        <v>29</v>
      </c>
      <c r="O37" s="204">
        <v>29</v>
      </c>
      <c r="P37" s="204">
        <v>29</v>
      </c>
      <c r="Q37" s="204">
        <v>29</v>
      </c>
      <c r="R37" s="204">
        <v>29</v>
      </c>
      <c r="S37" s="204">
        <v>29</v>
      </c>
      <c r="T37" s="204">
        <v>29</v>
      </c>
      <c r="U37" s="303"/>
      <c r="V37" s="2"/>
      <c r="W37" s="280"/>
      <c r="X37" s="280"/>
      <c r="Y37" s="280"/>
      <c r="Z37" s="280"/>
      <c r="AA37" s="280"/>
      <c r="AB37" s="280"/>
      <c r="AC37" s="280"/>
      <c r="AD37" s="280"/>
      <c r="AE37" s="280"/>
      <c r="AF37" s="280"/>
      <c r="AG37" s="280"/>
      <c r="AH37" s="280"/>
      <c r="AI37" s="280"/>
      <c r="AJ37" s="280"/>
      <c r="AK37" s="280"/>
      <c r="AL37" s="280"/>
      <c r="AM37" s="280"/>
      <c r="AN37" s="280"/>
      <c r="AO37" s="280"/>
      <c r="AP37" s="280"/>
      <c r="AQ37" s="280"/>
      <c r="AR37" s="280"/>
      <c r="AS37" s="280"/>
      <c r="AT37" s="280"/>
      <c r="AU37" s="280"/>
      <c r="AV37" s="280"/>
      <c r="AW37" s="280"/>
      <c r="AX37" s="280"/>
      <c r="AY37" s="280"/>
      <c r="AZ37" s="280"/>
      <c r="BA37" s="280"/>
      <c r="BB37" s="280"/>
      <c r="BC37" s="280"/>
      <c r="BD37" s="280"/>
    </row>
    <row r="38" spans="1:56" ht="16.899999999999999" customHeight="1">
      <c r="A38" s="100" t="s">
        <v>199</v>
      </c>
      <c r="B38" s="1229" t="s">
        <v>328</v>
      </c>
      <c r="C38" s="204">
        <v>17</v>
      </c>
      <c r="D38" s="204">
        <v>17</v>
      </c>
      <c r="E38" s="204">
        <v>18</v>
      </c>
      <c r="F38" s="204">
        <v>18</v>
      </c>
      <c r="G38" s="204">
        <v>19</v>
      </c>
      <c r="H38" s="204">
        <v>19</v>
      </c>
      <c r="I38" s="204">
        <v>19</v>
      </c>
      <c r="J38" s="204">
        <v>19</v>
      </c>
      <c r="K38" s="204">
        <v>19</v>
      </c>
      <c r="L38" s="204">
        <v>19</v>
      </c>
      <c r="M38" s="204">
        <v>19</v>
      </c>
      <c r="N38" s="204">
        <v>19</v>
      </c>
      <c r="O38" s="204">
        <v>19</v>
      </c>
      <c r="P38" s="204">
        <v>19</v>
      </c>
      <c r="Q38" s="204">
        <v>19</v>
      </c>
      <c r="R38" s="204">
        <v>19</v>
      </c>
      <c r="S38" s="204">
        <v>19</v>
      </c>
      <c r="T38" s="204">
        <v>19</v>
      </c>
      <c r="U38" s="303"/>
      <c r="V38" s="2"/>
      <c r="W38" s="280"/>
      <c r="X38" s="280"/>
      <c r="Y38" s="280"/>
      <c r="Z38" s="280"/>
      <c r="AA38" s="280"/>
      <c r="AB38" s="280"/>
      <c r="AC38" s="280"/>
      <c r="AD38" s="280"/>
      <c r="AE38" s="280"/>
      <c r="AF38" s="280"/>
      <c r="AG38" s="280"/>
      <c r="AH38" s="280"/>
      <c r="AI38" s="280"/>
      <c r="AJ38" s="280"/>
      <c r="AK38" s="280"/>
      <c r="AL38" s="280"/>
      <c r="AM38" s="280"/>
      <c r="AN38" s="280"/>
      <c r="AO38" s="280"/>
      <c r="AP38" s="280"/>
      <c r="AQ38" s="280"/>
      <c r="AR38" s="280"/>
      <c r="AS38" s="280"/>
      <c r="AT38" s="280"/>
      <c r="AU38" s="280"/>
      <c r="AV38" s="280"/>
      <c r="AW38" s="280"/>
      <c r="AX38" s="280"/>
      <c r="AY38" s="280"/>
      <c r="AZ38" s="280"/>
      <c r="BA38" s="280"/>
      <c r="BB38" s="280"/>
      <c r="BC38" s="280"/>
      <c r="BD38" s="280"/>
    </row>
    <row r="39" spans="1:56" ht="30" customHeight="1" thickBot="1">
      <c r="A39" s="1448" t="s">
        <v>72</v>
      </c>
      <c r="B39" s="1449"/>
      <c r="C39" s="508">
        <f>SUM(C5:C38)</f>
        <v>3717</v>
      </c>
      <c r="D39" s="508">
        <v>3616</v>
      </c>
      <c r="E39" s="508">
        <v>3586</v>
      </c>
      <c r="F39" s="508">
        <v>3450</v>
      </c>
      <c r="G39" s="508">
        <v>3420</v>
      </c>
      <c r="H39" s="508">
        <v>3421</v>
      </c>
      <c r="I39" s="508">
        <v>3422</v>
      </c>
      <c r="J39" s="508">
        <v>3423</v>
      </c>
      <c r="K39" s="508">
        <v>3419</v>
      </c>
      <c r="L39" s="508">
        <v>3419</v>
      </c>
      <c r="M39" s="508">
        <v>3398</v>
      </c>
      <c r="N39" s="508">
        <v>3399</v>
      </c>
      <c r="O39" s="508">
        <v>3400</v>
      </c>
      <c r="P39" s="508">
        <v>3402</v>
      </c>
      <c r="Q39" s="508">
        <v>3406</v>
      </c>
      <c r="R39" s="508">
        <v>3407</v>
      </c>
      <c r="S39" s="508">
        <v>3407</v>
      </c>
      <c r="T39" s="508">
        <v>3406</v>
      </c>
      <c r="U39" s="509"/>
      <c r="V39" s="18"/>
      <c r="W39" s="280"/>
      <c r="X39" s="280"/>
      <c r="Y39" s="280"/>
      <c r="Z39" s="280"/>
      <c r="AA39" s="280"/>
      <c r="AB39" s="280"/>
      <c r="AC39" s="280"/>
      <c r="AD39" s="280"/>
      <c r="AE39" s="280"/>
      <c r="AF39" s="280"/>
      <c r="AG39" s="280"/>
      <c r="AH39" s="280"/>
      <c r="AI39" s="280"/>
      <c r="AJ39" s="280"/>
      <c r="AK39" s="280"/>
      <c r="AL39" s="280"/>
      <c r="AM39" s="280"/>
      <c r="AN39" s="280"/>
      <c r="AO39" s="280"/>
      <c r="AP39" s="280"/>
      <c r="AQ39" s="280"/>
      <c r="AR39" s="280"/>
      <c r="AS39" s="280"/>
      <c r="AT39" s="280"/>
      <c r="AU39" s="280"/>
      <c r="AV39" s="280"/>
      <c r="AW39" s="280"/>
      <c r="AX39" s="280"/>
      <c r="AY39" s="280"/>
      <c r="AZ39" s="280"/>
      <c r="BA39" s="280"/>
      <c r="BB39" s="280"/>
      <c r="BC39" s="280"/>
      <c r="BD39" s="280"/>
    </row>
    <row r="40" spans="1:56" s="32" customFormat="1" ht="31.5" hidden="1" customHeight="1" thickBot="1">
      <c r="A40" s="1393" t="s">
        <v>269</v>
      </c>
      <c r="B40" s="1393"/>
      <c r="C40" s="1393"/>
      <c r="D40" s="1450"/>
      <c r="E40" s="1450"/>
      <c r="F40" s="1450"/>
      <c r="G40" s="1450"/>
      <c r="H40" s="1450"/>
      <c r="I40" s="1450"/>
      <c r="J40" s="1450"/>
      <c r="K40" s="1450"/>
      <c r="L40" s="1450"/>
      <c r="M40" s="1450"/>
      <c r="N40" s="1450"/>
      <c r="O40" s="1450"/>
      <c r="P40" s="1450"/>
      <c r="Q40" s="1450"/>
      <c r="R40" s="1450"/>
      <c r="S40" s="1450"/>
      <c r="T40" s="1450"/>
      <c r="U40" s="1450"/>
      <c r="V40" s="281"/>
      <c r="W40" s="280"/>
      <c r="X40" s="280"/>
      <c r="Y40" s="280"/>
      <c r="Z40" s="280"/>
      <c r="AA40" s="280"/>
      <c r="AB40" s="280"/>
      <c r="AC40" s="280"/>
      <c r="AD40" s="280"/>
      <c r="AE40" s="280"/>
      <c r="AF40" s="280"/>
      <c r="AG40" s="280"/>
      <c r="AH40" s="280"/>
      <c r="AI40" s="280"/>
      <c r="AJ40" s="280"/>
      <c r="AK40" s="280"/>
      <c r="AL40" s="280"/>
      <c r="AM40" s="280"/>
      <c r="AN40" s="280"/>
      <c r="AO40" s="280"/>
      <c r="AP40" s="280"/>
      <c r="AQ40" s="280"/>
      <c r="AR40" s="280"/>
      <c r="AS40" s="280"/>
      <c r="AT40" s="280"/>
      <c r="AU40" s="280"/>
      <c r="AV40" s="280"/>
      <c r="AW40" s="280"/>
      <c r="AX40" s="280"/>
      <c r="AY40" s="280"/>
      <c r="AZ40" s="280"/>
      <c r="BA40" s="280"/>
      <c r="BB40" s="280"/>
      <c r="BC40" s="280"/>
      <c r="BD40" s="280"/>
    </row>
    <row r="41" spans="1:56" ht="12.95" customHeight="1">
      <c r="C41" s="29"/>
      <c r="D41" s="29"/>
      <c r="E41" s="29"/>
      <c r="F41" s="29"/>
      <c r="G41" s="29"/>
      <c r="H41" s="29"/>
      <c r="I41" s="29"/>
      <c r="J41" s="29"/>
      <c r="K41" s="29"/>
      <c r="L41" s="29"/>
      <c r="M41" s="29"/>
      <c r="N41" s="29"/>
      <c r="O41" s="29"/>
      <c r="P41" s="29"/>
      <c r="Q41" s="29"/>
      <c r="R41" s="29"/>
      <c r="S41" s="29"/>
      <c r="T41" s="29"/>
      <c r="U41" s="29"/>
      <c r="V41" s="2"/>
      <c r="W41" s="281"/>
      <c r="X41" s="281"/>
      <c r="Y41" s="281"/>
      <c r="Z41" s="281"/>
      <c r="AA41" s="281"/>
      <c r="AB41" s="281"/>
      <c r="AC41" s="281"/>
      <c r="AD41" s="281"/>
      <c r="AE41" s="281"/>
      <c r="AF41" s="281"/>
      <c r="AG41" s="281"/>
      <c r="AH41" s="281"/>
      <c r="AI41" s="281"/>
      <c r="AJ41" s="281"/>
      <c r="AK41" s="281"/>
      <c r="AL41" s="281"/>
      <c r="AM41" s="281"/>
      <c r="AN41" s="281"/>
      <c r="AO41" s="281"/>
      <c r="AP41" s="281"/>
      <c r="AQ41" s="281"/>
      <c r="AR41" s="281"/>
      <c r="AS41" s="281"/>
      <c r="AT41" s="281"/>
      <c r="AU41" s="281"/>
      <c r="AV41" s="281"/>
      <c r="AW41" s="281"/>
      <c r="AX41" s="281"/>
      <c r="AY41" s="281"/>
      <c r="AZ41" s="281"/>
      <c r="BA41" s="281"/>
      <c r="BB41" s="281"/>
      <c r="BC41" s="281"/>
      <c r="BD41" s="281"/>
    </row>
    <row r="42" spans="1:56" ht="12.95" customHeight="1">
      <c r="C42" s="19"/>
      <c r="D42" s="19"/>
      <c r="E42" s="19"/>
      <c r="F42" s="19"/>
      <c r="G42" s="19"/>
      <c r="H42" s="19"/>
      <c r="I42" s="19"/>
      <c r="J42" s="19"/>
      <c r="K42" s="19"/>
      <c r="L42" s="19"/>
      <c r="M42" s="19"/>
      <c r="N42" s="19"/>
      <c r="O42" s="19"/>
      <c r="P42" s="19"/>
      <c r="Q42" s="19"/>
      <c r="R42" s="19"/>
      <c r="S42" s="19"/>
      <c r="T42" s="19"/>
      <c r="U42" s="19"/>
      <c r="V42" s="2"/>
      <c r="X42" s="281"/>
      <c r="Y42" s="281"/>
      <c r="Z42" s="281"/>
      <c r="AA42" s="281"/>
      <c r="AB42" s="281"/>
      <c r="AC42" s="281"/>
      <c r="AD42" s="281"/>
      <c r="AE42" s="281"/>
      <c r="AF42" s="281"/>
      <c r="AG42" s="281"/>
      <c r="AH42" s="281"/>
      <c r="AI42" s="281"/>
      <c r="AJ42" s="281"/>
      <c r="AK42" s="281"/>
      <c r="AL42" s="281"/>
      <c r="AM42" s="281"/>
      <c r="AN42" s="281"/>
      <c r="AO42" s="281"/>
      <c r="AP42" s="281"/>
      <c r="AQ42" s="281"/>
      <c r="AR42" s="281"/>
      <c r="AS42" s="281"/>
      <c r="AT42" s="281"/>
      <c r="AU42" s="281"/>
      <c r="AV42" s="281"/>
      <c r="AW42" s="281"/>
      <c r="AX42" s="281"/>
      <c r="AY42" s="281"/>
      <c r="AZ42" s="281"/>
      <c r="BA42" s="281"/>
      <c r="BB42" s="281"/>
      <c r="BC42" s="281"/>
      <c r="BD42" s="281"/>
    </row>
    <row r="43" spans="1:56" ht="12.95" customHeight="1">
      <c r="C43" s="20"/>
      <c r="D43" s="20"/>
      <c r="E43" s="20"/>
      <c r="F43" s="20"/>
      <c r="G43" s="20"/>
      <c r="H43" s="20"/>
      <c r="I43" s="20"/>
      <c r="J43" s="20"/>
      <c r="K43" s="20"/>
      <c r="L43" s="20"/>
      <c r="M43" s="20"/>
      <c r="N43" s="20"/>
      <c r="O43" s="20"/>
      <c r="P43" s="20"/>
      <c r="Q43" s="20"/>
      <c r="R43" s="20"/>
      <c r="S43" s="20"/>
      <c r="T43" s="20"/>
      <c r="U43" s="20"/>
      <c r="V43" s="2"/>
      <c r="W43" s="281"/>
      <c r="X43" s="281"/>
      <c r="Y43" s="281"/>
      <c r="Z43" s="281"/>
      <c r="AA43" s="281"/>
      <c r="AB43" s="281"/>
      <c r="AC43" s="281"/>
      <c r="AD43" s="281"/>
      <c r="AE43" s="281"/>
      <c r="AF43" s="281"/>
      <c r="AG43" s="281"/>
      <c r="AH43" s="281"/>
      <c r="AI43" s="281"/>
      <c r="AJ43" s="281"/>
      <c r="AK43" s="281"/>
      <c r="AL43" s="281"/>
      <c r="AM43" s="281"/>
      <c r="AN43" s="281"/>
      <c r="AO43" s="281"/>
      <c r="AP43" s="281"/>
      <c r="AQ43" s="281"/>
      <c r="AR43" s="281"/>
      <c r="AS43" s="281"/>
      <c r="AT43" s="281"/>
      <c r="AU43" s="281"/>
      <c r="AV43" s="281"/>
      <c r="AW43" s="281"/>
      <c r="AX43" s="281"/>
      <c r="AY43" s="281"/>
      <c r="AZ43" s="281"/>
      <c r="BA43" s="281"/>
      <c r="BB43" s="281"/>
      <c r="BC43" s="281"/>
      <c r="BD43" s="281"/>
    </row>
    <row r="44" spans="1:56" ht="12.95" customHeight="1">
      <c r="V44" s="2"/>
      <c r="W44" s="281"/>
      <c r="X44" s="281"/>
      <c r="Y44" s="281"/>
      <c r="Z44" s="281"/>
      <c r="AA44" s="281"/>
      <c r="AB44" s="281"/>
      <c r="AC44" s="281"/>
      <c r="AD44" s="281"/>
      <c r="AE44" s="281"/>
      <c r="AF44" s="281"/>
      <c r="AG44" s="281"/>
      <c r="AH44" s="281"/>
      <c r="AI44" s="281"/>
      <c r="AJ44" s="281"/>
      <c r="AK44" s="281"/>
      <c r="AL44" s="281"/>
      <c r="AM44" s="281"/>
      <c r="AN44" s="281"/>
      <c r="AO44" s="281"/>
      <c r="AP44" s="281"/>
      <c r="AQ44" s="281"/>
      <c r="AR44" s="281"/>
      <c r="AS44" s="281"/>
      <c r="AT44" s="281"/>
      <c r="AU44" s="281"/>
      <c r="AV44" s="281"/>
      <c r="AW44" s="281"/>
      <c r="AX44" s="281"/>
      <c r="AY44" s="281"/>
      <c r="AZ44" s="281"/>
      <c r="BA44" s="281"/>
      <c r="BB44" s="281"/>
      <c r="BC44" s="281"/>
      <c r="BD44" s="281"/>
    </row>
    <row r="45" spans="1:56" ht="12.95" customHeight="1">
      <c r="V45" s="2"/>
      <c r="W45" s="281"/>
      <c r="X45" s="281"/>
      <c r="Y45" s="281"/>
      <c r="Z45" s="281"/>
      <c r="AA45" s="281"/>
      <c r="AB45" s="281"/>
      <c r="AC45" s="281"/>
      <c r="AD45" s="281"/>
      <c r="AE45" s="281"/>
      <c r="AF45" s="281"/>
      <c r="AG45" s="281"/>
      <c r="AH45" s="281"/>
      <c r="AI45" s="281"/>
      <c r="AJ45" s="281"/>
      <c r="AK45" s="281"/>
      <c r="AL45" s="281"/>
      <c r="AM45" s="281"/>
      <c r="AN45" s="281"/>
      <c r="AO45" s="281"/>
      <c r="AP45" s="281"/>
      <c r="AQ45" s="281"/>
      <c r="AR45" s="281"/>
      <c r="AS45" s="281"/>
      <c r="AT45" s="281"/>
      <c r="AU45" s="281"/>
      <c r="AV45" s="281"/>
      <c r="AW45" s="281"/>
      <c r="AX45" s="281"/>
      <c r="AY45" s="281"/>
      <c r="AZ45" s="281"/>
      <c r="BA45" s="281"/>
      <c r="BB45" s="281"/>
      <c r="BC45" s="281"/>
      <c r="BD45" s="281"/>
    </row>
    <row r="46" spans="1:56" ht="12.95" customHeight="1">
      <c r="V46" s="2"/>
      <c r="W46" s="281"/>
      <c r="X46" s="281"/>
      <c r="Y46" s="281"/>
      <c r="Z46" s="281"/>
      <c r="AA46" s="281"/>
      <c r="AB46" s="281"/>
      <c r="AC46" s="281"/>
      <c r="AD46" s="281"/>
      <c r="AE46" s="281"/>
      <c r="AF46" s="281"/>
      <c r="AG46" s="281"/>
      <c r="AH46" s="281"/>
      <c r="AI46" s="281"/>
      <c r="AJ46" s="281"/>
      <c r="AK46" s="281"/>
      <c r="AL46" s="281"/>
      <c r="AM46" s="281"/>
      <c r="AN46" s="281"/>
      <c r="AO46" s="281"/>
      <c r="AP46" s="281"/>
      <c r="AQ46" s="281"/>
      <c r="AR46" s="281"/>
      <c r="AS46" s="281"/>
      <c r="AT46" s="281"/>
      <c r="AU46" s="281"/>
      <c r="AV46" s="281"/>
      <c r="AW46" s="281"/>
      <c r="AX46" s="281"/>
      <c r="AY46" s="281"/>
      <c r="AZ46" s="281"/>
      <c r="BA46" s="281"/>
      <c r="BB46" s="281"/>
      <c r="BC46" s="281"/>
      <c r="BD46" s="281"/>
    </row>
    <row r="47" spans="1:56" ht="12.95" customHeight="1">
      <c r="V47" s="2"/>
      <c r="W47" s="281"/>
      <c r="X47" s="281"/>
      <c r="Y47" s="281"/>
      <c r="Z47" s="281"/>
      <c r="AA47" s="281"/>
      <c r="AB47" s="281"/>
      <c r="AC47" s="281"/>
      <c r="AD47" s="281"/>
      <c r="AE47" s="281"/>
      <c r="AF47" s="281"/>
      <c r="AG47" s="281"/>
      <c r="AH47" s="281"/>
      <c r="AI47" s="281"/>
      <c r="AJ47" s="281"/>
      <c r="AK47" s="281"/>
      <c r="AL47" s="281"/>
      <c r="AM47" s="281"/>
      <c r="AN47" s="281"/>
      <c r="AO47" s="281"/>
      <c r="AP47" s="281"/>
      <c r="AQ47" s="281"/>
      <c r="AR47" s="281"/>
      <c r="AS47" s="281"/>
      <c r="AT47" s="281"/>
      <c r="AU47" s="281"/>
      <c r="AV47" s="281"/>
      <c r="AW47" s="281"/>
      <c r="AX47" s="281"/>
      <c r="AY47" s="281"/>
      <c r="AZ47" s="281"/>
      <c r="BA47" s="281"/>
      <c r="BB47" s="281"/>
      <c r="BC47" s="281"/>
      <c r="BD47" s="281"/>
    </row>
    <row r="48" spans="1:56" ht="12.95" customHeight="1">
      <c r="V48" s="2"/>
      <c r="W48" s="281"/>
      <c r="X48" s="281"/>
      <c r="Y48" s="281"/>
      <c r="Z48" s="281"/>
      <c r="AA48" s="281"/>
      <c r="AB48" s="281"/>
      <c r="AC48" s="281"/>
      <c r="AD48" s="281"/>
      <c r="AE48" s="281"/>
      <c r="AF48" s="281"/>
      <c r="AG48" s="281"/>
      <c r="AH48" s="281"/>
      <c r="AI48" s="281"/>
      <c r="AJ48" s="281"/>
      <c r="AK48" s="281"/>
      <c r="AL48" s="281"/>
      <c r="AM48" s="281"/>
      <c r="AN48" s="281"/>
      <c r="AO48" s="281"/>
      <c r="AP48" s="281"/>
      <c r="AQ48" s="281"/>
      <c r="AR48" s="281"/>
      <c r="AS48" s="281"/>
      <c r="AT48" s="281"/>
      <c r="AU48" s="281"/>
      <c r="AV48" s="281"/>
      <c r="AW48" s="281"/>
      <c r="AX48" s="281"/>
      <c r="AY48" s="281"/>
      <c r="AZ48" s="281"/>
      <c r="BA48" s="281"/>
      <c r="BB48" s="281"/>
      <c r="BC48" s="281"/>
      <c r="BD48" s="281"/>
    </row>
    <row r="49" spans="23:55" ht="12.95" customHeight="1">
      <c r="W49" s="281"/>
      <c r="X49" s="281"/>
      <c r="Y49" s="281"/>
      <c r="Z49" s="281"/>
      <c r="AA49" s="281"/>
      <c r="AB49" s="281"/>
      <c r="AC49" s="281"/>
      <c r="AD49" s="281"/>
      <c r="AE49" s="281"/>
      <c r="AF49" s="281"/>
      <c r="AG49" s="281"/>
      <c r="AH49" s="281"/>
      <c r="AI49" s="281"/>
      <c r="AJ49" s="281"/>
      <c r="AK49" s="281"/>
      <c r="AL49" s="281"/>
      <c r="AM49" s="281"/>
      <c r="AN49" s="281"/>
      <c r="AO49" s="281"/>
      <c r="AP49" s="281"/>
      <c r="AQ49" s="281"/>
      <c r="AR49" s="281"/>
      <c r="AS49" s="281"/>
      <c r="AT49" s="281"/>
      <c r="AU49" s="281"/>
      <c r="AV49" s="281"/>
      <c r="AW49" s="281"/>
      <c r="AX49" s="281"/>
      <c r="AY49" s="281"/>
      <c r="AZ49" s="281"/>
      <c r="BA49" s="281"/>
      <c r="BB49" s="281"/>
      <c r="BC49" s="281"/>
    </row>
    <row r="50" spans="23:55" ht="12.95" customHeight="1">
      <c r="W50" s="281"/>
      <c r="X50" s="281"/>
      <c r="Y50" s="281"/>
      <c r="Z50" s="281"/>
      <c r="AA50" s="281"/>
      <c r="AB50" s="281"/>
      <c r="AC50" s="281"/>
      <c r="AD50" s="281"/>
      <c r="AE50" s="281"/>
      <c r="AF50" s="281"/>
      <c r="AG50" s="281"/>
      <c r="AH50" s="281"/>
      <c r="AI50" s="281"/>
      <c r="AJ50" s="281"/>
      <c r="AK50" s="281"/>
      <c r="AL50" s="281"/>
      <c r="AM50" s="281"/>
      <c r="AN50" s="281"/>
      <c r="AO50" s="281"/>
      <c r="AP50" s="281"/>
      <c r="AQ50" s="281"/>
      <c r="AR50" s="281"/>
      <c r="AS50" s="281"/>
      <c r="AT50" s="281"/>
      <c r="AU50" s="281"/>
      <c r="AV50" s="281"/>
      <c r="AW50" s="281"/>
      <c r="AX50" s="281"/>
      <c r="AY50" s="281"/>
      <c r="AZ50" s="281"/>
      <c r="BA50" s="281"/>
      <c r="BB50" s="281"/>
      <c r="BC50" s="281"/>
    </row>
    <row r="51" spans="23:55" ht="12.95" customHeight="1">
      <c r="W51" s="281"/>
      <c r="X51" s="281"/>
      <c r="Y51" s="281"/>
      <c r="Z51" s="281"/>
      <c r="AA51" s="281"/>
      <c r="AB51" s="281"/>
      <c r="AC51" s="281"/>
      <c r="AD51" s="281"/>
      <c r="AE51" s="281"/>
      <c r="AF51" s="281"/>
      <c r="AG51" s="281"/>
      <c r="AH51" s="281"/>
      <c r="AI51" s="281"/>
      <c r="AJ51" s="281"/>
      <c r="AK51" s="281"/>
      <c r="AL51" s="281"/>
      <c r="AM51" s="281"/>
      <c r="AN51" s="281"/>
      <c r="AO51" s="281"/>
      <c r="AP51" s="281"/>
      <c r="AQ51" s="281"/>
      <c r="AR51" s="281"/>
      <c r="AS51" s="281"/>
      <c r="AT51" s="281"/>
      <c r="AU51" s="281"/>
      <c r="AV51" s="281"/>
      <c r="AW51" s="281"/>
      <c r="AX51" s="281"/>
      <c r="AY51" s="281"/>
      <c r="AZ51" s="281"/>
      <c r="BA51" s="281"/>
      <c r="BB51" s="281"/>
      <c r="BC51" s="281"/>
    </row>
    <row r="52" spans="23:55" ht="12.95" customHeight="1">
      <c r="W52" s="281"/>
      <c r="X52" s="281"/>
      <c r="Y52" s="281"/>
      <c r="Z52" s="281"/>
      <c r="AA52" s="281"/>
      <c r="AB52" s="281"/>
      <c r="AC52" s="281"/>
      <c r="AD52" s="281"/>
      <c r="AE52" s="281"/>
      <c r="AF52" s="281"/>
      <c r="AG52" s="281"/>
      <c r="AH52" s="281"/>
      <c r="AI52" s="281"/>
      <c r="AJ52" s="281"/>
      <c r="AK52" s="281"/>
      <c r="AL52" s="281"/>
      <c r="AM52" s="281"/>
      <c r="AN52" s="281"/>
      <c r="AO52" s="281"/>
      <c r="AP52" s="281"/>
      <c r="AQ52" s="281"/>
      <c r="AR52" s="281"/>
      <c r="AS52" s="281"/>
      <c r="AT52" s="281"/>
      <c r="AU52" s="281"/>
      <c r="AV52" s="281"/>
      <c r="AW52" s="281"/>
      <c r="AX52" s="281"/>
      <c r="AY52" s="281"/>
      <c r="AZ52" s="281"/>
      <c r="BA52" s="281"/>
      <c r="BB52" s="281"/>
      <c r="BC52" s="281"/>
    </row>
    <row r="53" spans="23:55" ht="12.95" customHeight="1">
      <c r="W53" s="281"/>
      <c r="X53" s="281"/>
      <c r="Y53" s="281"/>
      <c r="Z53" s="281"/>
      <c r="AA53" s="281"/>
      <c r="AB53" s="281"/>
      <c r="AC53" s="281"/>
      <c r="AD53" s="281"/>
      <c r="AE53" s="281"/>
      <c r="AF53" s="281"/>
      <c r="AG53" s="281"/>
      <c r="AH53" s="281"/>
      <c r="AI53" s="281"/>
      <c r="AJ53" s="281"/>
      <c r="AK53" s="281"/>
      <c r="AL53" s="281"/>
      <c r="AM53" s="281"/>
      <c r="AN53" s="281"/>
      <c r="AO53" s="281"/>
      <c r="AP53" s="281"/>
      <c r="AQ53" s="281"/>
      <c r="AR53" s="281"/>
      <c r="AS53" s="281"/>
      <c r="AT53" s="281"/>
      <c r="AU53" s="281"/>
      <c r="AV53" s="281"/>
      <c r="AW53" s="281"/>
      <c r="AX53" s="281"/>
      <c r="AY53" s="281"/>
      <c r="AZ53" s="281"/>
      <c r="BA53" s="281"/>
      <c r="BB53" s="281"/>
      <c r="BC53" s="281"/>
    </row>
    <row r="54" spans="23:55" ht="12.95" customHeight="1">
      <c r="W54" s="281"/>
      <c r="X54" s="281"/>
      <c r="Y54" s="281"/>
      <c r="Z54" s="281"/>
      <c r="AA54" s="281"/>
      <c r="AB54" s="281"/>
      <c r="AC54" s="281"/>
      <c r="AD54" s="281"/>
      <c r="AE54" s="281"/>
      <c r="AF54" s="281"/>
      <c r="AG54" s="281"/>
      <c r="AH54" s="281"/>
      <c r="AI54" s="281"/>
      <c r="AJ54" s="281"/>
      <c r="AK54" s="281"/>
      <c r="AL54" s="281"/>
      <c r="AM54" s="281"/>
      <c r="AN54" s="281"/>
      <c r="AO54" s="281"/>
      <c r="AP54" s="281"/>
      <c r="AQ54" s="281"/>
      <c r="AR54" s="281"/>
      <c r="AS54" s="281"/>
      <c r="AT54" s="281"/>
      <c r="AU54" s="281"/>
      <c r="AV54" s="281"/>
      <c r="AW54" s="281"/>
      <c r="AX54" s="281"/>
      <c r="AY54" s="281"/>
      <c r="AZ54" s="281"/>
      <c r="BA54" s="281"/>
      <c r="BB54" s="281"/>
      <c r="BC54" s="281"/>
    </row>
    <row r="55" spans="23:55" ht="12.95" customHeight="1">
      <c r="W55" s="281"/>
      <c r="X55" s="281"/>
      <c r="Y55" s="281"/>
      <c r="Z55" s="281"/>
      <c r="AA55" s="281"/>
      <c r="AB55" s="281"/>
      <c r="AC55" s="281"/>
      <c r="AD55" s="281"/>
      <c r="AE55" s="281"/>
      <c r="AF55" s="281"/>
      <c r="AG55" s="281"/>
      <c r="AH55" s="281"/>
      <c r="AI55" s="281"/>
      <c r="AJ55" s="281"/>
      <c r="AK55" s="281"/>
      <c r="AL55" s="281"/>
      <c r="AM55" s="281"/>
      <c r="AN55" s="281"/>
      <c r="AO55" s="281"/>
      <c r="AP55" s="281"/>
      <c r="AQ55" s="281"/>
      <c r="AR55" s="281"/>
      <c r="AS55" s="281"/>
      <c r="AT55" s="281"/>
      <c r="AU55" s="281"/>
      <c r="AV55" s="281"/>
      <c r="AW55" s="281"/>
      <c r="AX55" s="281"/>
      <c r="AY55" s="281"/>
      <c r="AZ55" s="281"/>
      <c r="BA55" s="281"/>
      <c r="BB55" s="281"/>
      <c r="BC55" s="281"/>
    </row>
    <row r="56" spans="23:55" ht="12.95" customHeight="1">
      <c r="W56" s="281"/>
      <c r="X56" s="281"/>
      <c r="Y56" s="281"/>
      <c r="Z56" s="281"/>
      <c r="AA56" s="281"/>
      <c r="AB56" s="281"/>
      <c r="AC56" s="281"/>
      <c r="AD56" s="281"/>
      <c r="AE56" s="281"/>
      <c r="AF56" s="281"/>
      <c r="AG56" s="281"/>
      <c r="AH56" s="281"/>
      <c r="AI56" s="281"/>
      <c r="AJ56" s="281"/>
      <c r="AK56" s="281"/>
      <c r="AL56" s="281"/>
      <c r="AM56" s="281"/>
      <c r="AN56" s="281"/>
      <c r="AO56" s="281"/>
      <c r="AP56" s="281"/>
      <c r="AQ56" s="281"/>
      <c r="AR56" s="281"/>
      <c r="AS56" s="281"/>
      <c r="AT56" s="281"/>
      <c r="AU56" s="281"/>
      <c r="AV56" s="281"/>
      <c r="AW56" s="281"/>
      <c r="AX56" s="281"/>
      <c r="AY56" s="281"/>
      <c r="AZ56" s="281"/>
      <c r="BA56" s="281"/>
      <c r="BB56" s="281"/>
      <c r="BC56" s="281"/>
    </row>
    <row r="57" spans="23:55" ht="12.95" customHeight="1">
      <c r="W57" s="281"/>
      <c r="X57" s="281"/>
      <c r="Y57" s="281"/>
      <c r="Z57" s="281"/>
      <c r="AA57" s="281"/>
      <c r="AB57" s="281"/>
      <c r="AC57" s="281"/>
      <c r="AD57" s="281"/>
      <c r="AE57" s="281"/>
      <c r="AF57" s="281"/>
      <c r="AG57" s="281"/>
      <c r="AH57" s="281"/>
      <c r="AI57" s="281"/>
      <c r="AJ57" s="281"/>
      <c r="AK57" s="281"/>
      <c r="AL57" s="281"/>
      <c r="AM57" s="281"/>
      <c r="AN57" s="281"/>
      <c r="AO57" s="281"/>
      <c r="AP57" s="281"/>
      <c r="AQ57" s="281"/>
      <c r="AR57" s="281"/>
      <c r="AS57" s="281"/>
      <c r="AT57" s="281"/>
      <c r="AU57" s="281"/>
      <c r="AV57" s="281"/>
      <c r="AW57" s="281"/>
      <c r="AX57" s="281"/>
      <c r="AY57" s="281"/>
      <c r="AZ57" s="281"/>
      <c r="BA57" s="281"/>
      <c r="BB57" s="281"/>
      <c r="BC57" s="281"/>
    </row>
    <row r="58" spans="23:55" ht="12.95" customHeight="1">
      <c r="W58" s="281"/>
      <c r="X58" s="281"/>
      <c r="Y58" s="281"/>
      <c r="Z58" s="281"/>
      <c r="AA58" s="281"/>
      <c r="AB58" s="281"/>
      <c r="AC58" s="281"/>
      <c r="AD58" s="281"/>
      <c r="AE58" s="281"/>
      <c r="AF58" s="281"/>
      <c r="AG58" s="281"/>
      <c r="AH58" s="281"/>
      <c r="AI58" s="281"/>
      <c r="AJ58" s="281"/>
      <c r="AK58" s="281"/>
      <c r="AL58" s="281"/>
      <c r="AM58" s="281"/>
      <c r="AN58" s="281"/>
      <c r="AO58" s="281"/>
      <c r="AP58" s="281"/>
      <c r="AQ58" s="281"/>
      <c r="AR58" s="281"/>
      <c r="AS58" s="281"/>
      <c r="AT58" s="281"/>
      <c r="AU58" s="281"/>
      <c r="AV58" s="281"/>
      <c r="AW58" s="281"/>
      <c r="AX58" s="281"/>
      <c r="AY58" s="281"/>
      <c r="AZ58" s="281"/>
      <c r="BA58" s="281"/>
      <c r="BB58" s="281"/>
      <c r="BC58" s="281"/>
    </row>
    <row r="59" spans="23:55" ht="12.95" customHeight="1">
      <c r="W59" s="281"/>
      <c r="X59" s="281"/>
      <c r="Y59" s="281"/>
      <c r="Z59" s="281"/>
      <c r="AA59" s="281"/>
      <c r="AB59" s="281"/>
      <c r="AC59" s="281"/>
      <c r="AD59" s="281"/>
      <c r="AE59" s="281"/>
      <c r="AF59" s="281"/>
      <c r="AG59" s="281"/>
      <c r="AH59" s="281"/>
      <c r="AI59" s="281"/>
      <c r="AJ59" s="281"/>
      <c r="AK59" s="281"/>
      <c r="AL59" s="281"/>
      <c r="AM59" s="281"/>
      <c r="AN59" s="281"/>
      <c r="AO59" s="281"/>
      <c r="AP59" s="281"/>
      <c r="AQ59" s="281"/>
      <c r="AR59" s="281"/>
      <c r="AS59" s="281"/>
      <c r="AT59" s="281"/>
      <c r="AU59" s="281"/>
      <c r="AV59" s="281"/>
      <c r="AW59" s="281"/>
      <c r="AX59" s="281"/>
      <c r="AY59" s="281"/>
      <c r="AZ59" s="281"/>
      <c r="BA59" s="281"/>
      <c r="BB59" s="281"/>
      <c r="BC59" s="281"/>
    </row>
    <row r="60" spans="23:55" ht="12.95" customHeight="1">
      <c r="W60" s="281"/>
      <c r="X60" s="281"/>
      <c r="Y60" s="281"/>
      <c r="Z60" s="281"/>
      <c r="AA60" s="281"/>
      <c r="AB60" s="281"/>
      <c r="AC60" s="281"/>
      <c r="AD60" s="281"/>
      <c r="AE60" s="281"/>
      <c r="AF60" s="281"/>
      <c r="AG60" s="281"/>
      <c r="AH60" s="281"/>
      <c r="AI60" s="281"/>
      <c r="AJ60" s="281"/>
      <c r="AK60" s="281"/>
      <c r="AL60" s="281"/>
      <c r="AM60" s="281"/>
      <c r="AN60" s="281"/>
      <c r="AO60" s="281"/>
      <c r="AP60" s="281"/>
      <c r="AQ60" s="281"/>
      <c r="AR60" s="281"/>
      <c r="AS60" s="281"/>
      <c r="AT60" s="281"/>
      <c r="AU60" s="281"/>
      <c r="AV60" s="281"/>
      <c r="AW60" s="281"/>
      <c r="AX60" s="281"/>
      <c r="AY60" s="281"/>
      <c r="AZ60" s="281"/>
      <c r="BA60" s="281"/>
      <c r="BB60" s="281"/>
      <c r="BC60" s="281"/>
    </row>
    <row r="61" spans="23:55" ht="12.95" customHeight="1">
      <c r="W61" s="281"/>
      <c r="X61" s="281"/>
      <c r="Y61" s="281"/>
      <c r="Z61" s="281"/>
      <c r="AA61" s="281"/>
      <c r="AB61" s="281"/>
      <c r="AC61" s="281"/>
      <c r="AD61" s="281"/>
      <c r="AE61" s="281"/>
      <c r="AF61" s="281"/>
      <c r="AG61" s="281"/>
      <c r="AH61" s="281"/>
      <c r="AI61" s="281"/>
      <c r="AJ61" s="281"/>
      <c r="AK61" s="281"/>
      <c r="AL61" s="281"/>
      <c r="AM61" s="281"/>
      <c r="AN61" s="281"/>
      <c r="AO61" s="281"/>
      <c r="AP61" s="281"/>
      <c r="AQ61" s="281"/>
      <c r="AR61" s="281"/>
      <c r="AS61" s="281"/>
      <c r="AT61" s="281"/>
      <c r="AU61" s="281"/>
      <c r="AV61" s="281"/>
      <c r="AW61" s="281"/>
      <c r="AX61" s="281"/>
      <c r="AY61" s="281"/>
      <c r="AZ61" s="281"/>
      <c r="BA61" s="281"/>
      <c r="BB61" s="281"/>
      <c r="BC61" s="281"/>
    </row>
    <row r="62" spans="23:55" ht="12.95" customHeight="1">
      <c r="W62" s="281"/>
      <c r="X62" s="281"/>
      <c r="Y62" s="281"/>
      <c r="Z62" s="281"/>
      <c r="AA62" s="281"/>
      <c r="AB62" s="281"/>
      <c r="AC62" s="281"/>
      <c r="AD62" s="281"/>
      <c r="AE62" s="281"/>
      <c r="AF62" s="281"/>
      <c r="AG62" s="281"/>
      <c r="AH62" s="281"/>
      <c r="AI62" s="281"/>
      <c r="AJ62" s="281"/>
      <c r="AK62" s="281"/>
      <c r="AL62" s="281"/>
      <c r="AM62" s="281"/>
      <c r="AN62" s="281"/>
      <c r="AO62" s="281"/>
      <c r="AP62" s="281"/>
      <c r="AQ62" s="281"/>
      <c r="AR62" s="281"/>
      <c r="AS62" s="281"/>
      <c r="AT62" s="281"/>
      <c r="AU62" s="281"/>
      <c r="AV62" s="281"/>
      <c r="AW62" s="281"/>
      <c r="AX62" s="281"/>
      <c r="AY62" s="281"/>
      <c r="AZ62" s="281"/>
      <c r="BA62" s="281"/>
      <c r="BB62" s="281"/>
      <c r="BC62" s="281"/>
    </row>
    <row r="63" spans="23:55" ht="12.95" customHeight="1">
      <c r="W63" s="281"/>
      <c r="X63" s="281"/>
      <c r="Y63" s="281"/>
      <c r="Z63" s="281"/>
      <c r="AA63" s="281"/>
      <c r="AB63" s="281"/>
      <c r="AC63" s="281"/>
      <c r="AD63" s="281"/>
      <c r="AE63" s="281"/>
      <c r="AF63" s="281"/>
      <c r="AG63" s="281"/>
      <c r="AH63" s="281"/>
      <c r="AI63" s="281"/>
      <c r="AJ63" s="281"/>
      <c r="AK63" s="281"/>
      <c r="AL63" s="281"/>
      <c r="AM63" s="281"/>
      <c r="AN63" s="281"/>
      <c r="AO63" s="281"/>
      <c r="AP63" s="281"/>
      <c r="AQ63" s="281"/>
      <c r="AR63" s="281"/>
      <c r="AS63" s="281"/>
      <c r="AT63" s="281"/>
      <c r="AU63" s="281"/>
      <c r="AV63" s="281"/>
      <c r="AW63" s="281"/>
      <c r="AX63" s="281"/>
      <c r="AY63" s="281"/>
      <c r="AZ63" s="281"/>
      <c r="BA63" s="281"/>
      <c r="BB63" s="281"/>
      <c r="BC63" s="281"/>
    </row>
    <row r="64" spans="23:55" ht="12.95" customHeight="1">
      <c r="W64" s="281"/>
      <c r="X64" s="281"/>
      <c r="Y64" s="281"/>
      <c r="Z64" s="281"/>
      <c r="AA64" s="281"/>
      <c r="AB64" s="281"/>
      <c r="AC64" s="281"/>
      <c r="AD64" s="281"/>
      <c r="AE64" s="281"/>
      <c r="AF64" s="281"/>
      <c r="AG64" s="281"/>
      <c r="AH64" s="281"/>
      <c r="AI64" s="281"/>
      <c r="AJ64" s="281"/>
      <c r="AK64" s="281"/>
      <c r="AL64" s="281"/>
      <c r="AM64" s="281"/>
      <c r="AN64" s="281"/>
      <c r="AO64" s="281"/>
      <c r="AP64" s="281"/>
      <c r="AQ64" s="281"/>
      <c r="AR64" s="281"/>
      <c r="AS64" s="281"/>
      <c r="AT64" s="281"/>
      <c r="AU64" s="281"/>
      <c r="AV64" s="281"/>
      <c r="AW64" s="281"/>
      <c r="AX64" s="281"/>
      <c r="AY64" s="281"/>
      <c r="AZ64" s="281"/>
      <c r="BA64" s="281"/>
      <c r="BB64" s="281"/>
      <c r="BC64" s="281"/>
    </row>
    <row r="65" spans="23:55" ht="12.95" customHeight="1">
      <c r="W65" s="281"/>
      <c r="X65" s="281"/>
      <c r="Y65" s="281"/>
      <c r="Z65" s="281"/>
      <c r="AA65" s="281"/>
      <c r="AB65" s="281"/>
      <c r="AC65" s="281"/>
      <c r="AD65" s="281"/>
      <c r="AE65" s="281"/>
      <c r="AF65" s="281"/>
      <c r="AG65" s="281"/>
      <c r="AH65" s="281"/>
      <c r="AI65" s="281"/>
      <c r="AJ65" s="281"/>
      <c r="AK65" s="281"/>
      <c r="AL65" s="281"/>
      <c r="AM65" s="281"/>
      <c r="AN65" s="281"/>
      <c r="AO65" s="281"/>
      <c r="AP65" s="281"/>
      <c r="AQ65" s="281"/>
      <c r="AR65" s="281"/>
      <c r="AS65" s="281"/>
      <c r="AT65" s="281"/>
      <c r="AU65" s="281"/>
      <c r="AV65" s="281"/>
      <c r="AW65" s="281"/>
      <c r="AX65" s="281"/>
      <c r="AY65" s="281"/>
      <c r="AZ65" s="281"/>
      <c r="BA65" s="281"/>
      <c r="BB65" s="281"/>
      <c r="BC65" s="281"/>
    </row>
    <row r="66" spans="23:55" ht="12.95" customHeight="1">
      <c r="W66" s="281"/>
      <c r="X66" s="281"/>
      <c r="Y66" s="281"/>
      <c r="Z66" s="281"/>
      <c r="AA66" s="281"/>
      <c r="AB66" s="281"/>
      <c r="AC66" s="281"/>
      <c r="AD66" s="281"/>
      <c r="AE66" s="281"/>
      <c r="AF66" s="281"/>
      <c r="AG66" s="281"/>
      <c r="AH66" s="281"/>
      <c r="AI66" s="281"/>
      <c r="AJ66" s="281"/>
      <c r="AK66" s="281"/>
      <c r="AL66" s="281"/>
      <c r="AM66" s="281"/>
      <c r="AN66" s="281"/>
      <c r="AO66" s="281"/>
      <c r="AP66" s="281"/>
      <c r="AQ66" s="281"/>
      <c r="AR66" s="281"/>
      <c r="AS66" s="281"/>
      <c r="AT66" s="281"/>
      <c r="AU66" s="281"/>
      <c r="AV66" s="281"/>
      <c r="AW66" s="281"/>
      <c r="AX66" s="281"/>
      <c r="AY66" s="281"/>
      <c r="AZ66" s="281"/>
      <c r="BA66" s="281"/>
      <c r="BB66" s="281"/>
      <c r="BC66" s="281"/>
    </row>
    <row r="67" spans="23:55" ht="12.95" customHeight="1">
      <c r="W67" s="281"/>
      <c r="X67" s="281"/>
      <c r="Y67" s="281"/>
      <c r="Z67" s="281"/>
      <c r="AA67" s="281"/>
      <c r="AB67" s="281"/>
      <c r="AC67" s="281"/>
      <c r="AD67" s="281"/>
      <c r="AE67" s="281"/>
      <c r="AF67" s="281"/>
      <c r="AG67" s="281"/>
      <c r="AH67" s="281"/>
      <c r="AI67" s="281"/>
      <c r="AJ67" s="281"/>
      <c r="AK67" s="281"/>
      <c r="AL67" s="281"/>
      <c r="AM67" s="281"/>
      <c r="AN67" s="281"/>
      <c r="AO67" s="281"/>
      <c r="AP67" s="281"/>
      <c r="AQ67" s="281"/>
      <c r="AR67" s="281"/>
      <c r="AS67" s="281"/>
      <c r="AT67" s="281"/>
      <c r="AU67" s="281"/>
      <c r="AV67" s="281"/>
      <c r="AW67" s="281"/>
      <c r="AX67" s="281"/>
      <c r="AY67" s="281"/>
      <c r="AZ67" s="281"/>
      <c r="BA67" s="281"/>
      <c r="BB67" s="281"/>
      <c r="BC67" s="281"/>
    </row>
    <row r="68" spans="23:55" ht="12.95" customHeight="1">
      <c r="W68" s="281"/>
      <c r="X68" s="281"/>
      <c r="Y68" s="281"/>
      <c r="Z68" s="281"/>
      <c r="AA68" s="281"/>
      <c r="AB68" s="281"/>
      <c r="AC68" s="281"/>
      <c r="AD68" s="281"/>
      <c r="AE68" s="281"/>
      <c r="AF68" s="281"/>
      <c r="AG68" s="281"/>
      <c r="AH68" s="281"/>
      <c r="AI68" s="281"/>
      <c r="AJ68" s="281"/>
      <c r="AK68" s="281"/>
      <c r="AL68" s="281"/>
      <c r="AM68" s="281"/>
      <c r="AN68" s="281"/>
      <c r="AO68" s="281"/>
      <c r="AP68" s="281"/>
      <c r="AQ68" s="281"/>
      <c r="AR68" s="281"/>
      <c r="AS68" s="281"/>
      <c r="AT68" s="281"/>
      <c r="AU68" s="281"/>
      <c r="AV68" s="281"/>
      <c r="AW68" s="281"/>
      <c r="AX68" s="281"/>
      <c r="AY68" s="281"/>
      <c r="AZ68" s="281"/>
      <c r="BA68" s="281"/>
      <c r="BB68" s="281"/>
      <c r="BC68" s="281"/>
    </row>
    <row r="69" spans="23:55" ht="12.95" customHeight="1">
      <c r="W69" s="281"/>
      <c r="X69" s="281"/>
      <c r="Y69" s="281"/>
      <c r="Z69" s="281"/>
      <c r="AA69" s="281"/>
      <c r="AB69" s="281"/>
      <c r="AC69" s="281"/>
      <c r="AD69" s="281"/>
      <c r="AE69" s="281"/>
      <c r="AF69" s="281"/>
      <c r="AG69" s="281"/>
      <c r="AH69" s="281"/>
      <c r="AI69" s="281"/>
      <c r="AJ69" s="281"/>
      <c r="AK69" s="281"/>
      <c r="AL69" s="281"/>
      <c r="AM69" s="281"/>
      <c r="AN69" s="281"/>
      <c r="AO69" s="281"/>
      <c r="AP69" s="281"/>
      <c r="AQ69" s="281"/>
      <c r="AR69" s="281"/>
      <c r="AS69" s="281"/>
      <c r="AT69" s="281"/>
      <c r="AU69" s="281"/>
      <c r="AV69" s="281"/>
      <c r="AW69" s="281"/>
      <c r="AX69" s="281"/>
      <c r="AY69" s="281"/>
      <c r="AZ69" s="281"/>
      <c r="BA69" s="281"/>
      <c r="BB69" s="281"/>
      <c r="BC69" s="281"/>
    </row>
    <row r="70" spans="23:55" ht="12.95" customHeight="1">
      <c r="W70" s="281"/>
      <c r="X70" s="281"/>
      <c r="Y70" s="281"/>
      <c r="Z70" s="281"/>
      <c r="AA70" s="281"/>
      <c r="AB70" s="281"/>
      <c r="AC70" s="281"/>
      <c r="AD70" s="281"/>
      <c r="AE70" s="281"/>
      <c r="AF70" s="281"/>
      <c r="AG70" s="281"/>
      <c r="AH70" s="281"/>
      <c r="AI70" s="281"/>
      <c r="AJ70" s="281"/>
      <c r="AK70" s="281"/>
      <c r="AL70" s="281"/>
      <c r="AM70" s="281"/>
      <c r="AN70" s="281"/>
      <c r="AO70" s="281"/>
      <c r="AP70" s="281"/>
      <c r="AQ70" s="281"/>
      <c r="AR70" s="281"/>
      <c r="AS70" s="281"/>
      <c r="AT70" s="281"/>
      <c r="AU70" s="281"/>
      <c r="AV70" s="281"/>
      <c r="AW70" s="281"/>
      <c r="AX70" s="281"/>
      <c r="AY70" s="281"/>
      <c r="AZ70" s="281"/>
      <c r="BA70" s="281"/>
      <c r="BB70" s="281"/>
      <c r="BC70" s="281"/>
    </row>
    <row r="71" spans="23:55" ht="12.95" customHeight="1">
      <c r="W71" s="281"/>
      <c r="X71" s="281"/>
      <c r="Y71" s="281"/>
      <c r="Z71" s="281"/>
      <c r="AA71" s="281"/>
      <c r="AB71" s="281"/>
      <c r="AC71" s="281"/>
      <c r="AD71" s="281"/>
      <c r="AE71" s="281"/>
      <c r="AF71" s="281"/>
      <c r="AG71" s="281"/>
      <c r="AH71" s="281"/>
      <c r="AI71" s="281"/>
      <c r="AJ71" s="281"/>
      <c r="AK71" s="281"/>
      <c r="AL71" s="281"/>
      <c r="AM71" s="281"/>
      <c r="AN71" s="281"/>
      <c r="AO71" s="281"/>
      <c r="AP71" s="281"/>
      <c r="AQ71" s="281"/>
      <c r="AR71" s="281"/>
      <c r="AS71" s="281"/>
      <c r="AT71" s="281"/>
      <c r="AU71" s="281"/>
      <c r="AV71" s="281"/>
      <c r="AW71" s="281"/>
      <c r="AX71" s="281"/>
      <c r="AY71" s="281"/>
      <c r="AZ71" s="281"/>
      <c r="BA71" s="281"/>
      <c r="BB71" s="281"/>
      <c r="BC71" s="281"/>
    </row>
    <row r="72" spans="23:55" ht="12.95" customHeight="1">
      <c r="W72" s="281"/>
      <c r="X72" s="281"/>
      <c r="Y72" s="281"/>
      <c r="Z72" s="281"/>
      <c r="AA72" s="281"/>
      <c r="AB72" s="281"/>
      <c r="AC72" s="281"/>
      <c r="AD72" s="281"/>
      <c r="AE72" s="281"/>
      <c r="AF72" s="281"/>
      <c r="AG72" s="281"/>
      <c r="AH72" s="281"/>
      <c r="AI72" s="281"/>
      <c r="AJ72" s="281"/>
      <c r="AK72" s="281"/>
      <c r="AL72" s="281"/>
      <c r="AM72" s="281"/>
      <c r="AN72" s="281"/>
      <c r="AO72" s="281"/>
      <c r="AP72" s="281"/>
      <c r="AQ72" s="281"/>
      <c r="AR72" s="281"/>
      <c r="AS72" s="281"/>
      <c r="AT72" s="281"/>
      <c r="AU72" s="281"/>
      <c r="AV72" s="281"/>
      <c r="AW72" s="281"/>
      <c r="AX72" s="281"/>
      <c r="AY72" s="281"/>
      <c r="AZ72" s="281"/>
      <c r="BA72" s="281"/>
      <c r="BB72" s="281"/>
      <c r="BC72" s="281"/>
    </row>
    <row r="73" spans="23:55" ht="12.95" customHeight="1">
      <c r="W73" s="281"/>
      <c r="X73" s="281"/>
      <c r="Y73" s="281"/>
      <c r="Z73" s="281"/>
      <c r="AA73" s="281"/>
      <c r="AB73" s="281"/>
      <c r="AC73" s="281"/>
      <c r="AD73" s="281"/>
      <c r="AE73" s="281"/>
      <c r="AF73" s="281"/>
      <c r="AG73" s="281"/>
      <c r="AH73" s="281"/>
      <c r="AI73" s="281"/>
      <c r="AJ73" s="281"/>
      <c r="AK73" s="281"/>
      <c r="AL73" s="281"/>
      <c r="AM73" s="281"/>
      <c r="AN73" s="281"/>
      <c r="AO73" s="281"/>
      <c r="AP73" s="281"/>
      <c r="AQ73" s="281"/>
      <c r="AR73" s="281"/>
      <c r="AS73" s="281"/>
      <c r="AT73" s="281"/>
      <c r="AU73" s="281"/>
      <c r="AV73" s="281"/>
      <c r="AW73" s="281"/>
      <c r="AX73" s="281"/>
      <c r="AY73" s="281"/>
      <c r="AZ73" s="281"/>
      <c r="BA73" s="281"/>
      <c r="BB73" s="281"/>
      <c r="BC73" s="281"/>
    </row>
    <row r="74" spans="23:55" ht="12.95" customHeight="1">
      <c r="W74" s="281"/>
      <c r="X74" s="281"/>
      <c r="Y74" s="281"/>
      <c r="Z74" s="281"/>
      <c r="AA74" s="281"/>
      <c r="AB74" s="281"/>
      <c r="AC74" s="281"/>
      <c r="AD74" s="281"/>
      <c r="AE74" s="281"/>
      <c r="AF74" s="281"/>
      <c r="AG74" s="281"/>
      <c r="AH74" s="281"/>
      <c r="AI74" s="281"/>
      <c r="AJ74" s="281"/>
      <c r="AK74" s="281"/>
      <c r="AL74" s="281"/>
      <c r="AM74" s="281"/>
      <c r="AN74" s="281"/>
      <c r="AO74" s="281"/>
      <c r="AP74" s="281"/>
      <c r="AQ74" s="281"/>
      <c r="AR74" s="281"/>
      <c r="AS74" s="281"/>
      <c r="AT74" s="281"/>
      <c r="AU74" s="281"/>
      <c r="AV74" s="281"/>
      <c r="AW74" s="281"/>
      <c r="AX74" s="281"/>
      <c r="AY74" s="281"/>
      <c r="AZ74" s="281"/>
      <c r="BA74" s="281"/>
      <c r="BB74" s="281"/>
      <c r="BC74" s="281"/>
    </row>
    <row r="75" spans="23:55" ht="12.95" customHeight="1">
      <c r="W75" s="281"/>
      <c r="X75" s="281"/>
      <c r="Y75" s="281"/>
      <c r="Z75" s="281"/>
      <c r="AA75" s="281"/>
      <c r="AB75" s="281"/>
      <c r="AC75" s="281"/>
      <c r="AD75" s="281"/>
      <c r="AE75" s="281"/>
      <c r="AF75" s="281"/>
      <c r="AG75" s="281"/>
      <c r="AH75" s="281"/>
      <c r="AI75" s="281"/>
      <c r="AJ75" s="281"/>
      <c r="AK75" s="281"/>
      <c r="AL75" s="281"/>
      <c r="AM75" s="281"/>
      <c r="AN75" s="281"/>
      <c r="AO75" s="281"/>
      <c r="AP75" s="281"/>
      <c r="AQ75" s="281"/>
      <c r="AR75" s="281"/>
      <c r="AS75" s="281"/>
      <c r="AT75" s="281"/>
      <c r="AU75" s="281"/>
      <c r="AV75" s="281"/>
      <c r="AW75" s="281"/>
      <c r="AX75" s="281"/>
      <c r="AY75" s="281"/>
      <c r="AZ75" s="281"/>
      <c r="BA75" s="281"/>
      <c r="BB75" s="281"/>
      <c r="BC75" s="281"/>
    </row>
    <row r="76" spans="23:55" ht="12.95" customHeight="1">
      <c r="W76" s="281"/>
      <c r="X76" s="281"/>
      <c r="Y76" s="281"/>
      <c r="Z76" s="281"/>
      <c r="AA76" s="281"/>
      <c r="AB76" s="281"/>
      <c r="AC76" s="281"/>
      <c r="AD76" s="281"/>
      <c r="AE76" s="281"/>
      <c r="AF76" s="281"/>
      <c r="AG76" s="281"/>
      <c r="AH76" s="281"/>
      <c r="AI76" s="281"/>
      <c r="AJ76" s="281"/>
      <c r="AK76" s="281"/>
      <c r="AL76" s="281"/>
      <c r="AM76" s="281"/>
      <c r="AN76" s="281"/>
      <c r="AO76" s="281"/>
      <c r="AP76" s="281"/>
      <c r="AQ76" s="281"/>
      <c r="AR76" s="281"/>
      <c r="AS76" s="281"/>
      <c r="AT76" s="281"/>
      <c r="AU76" s="281"/>
      <c r="AV76" s="281"/>
      <c r="AW76" s="281"/>
      <c r="AX76" s="281"/>
      <c r="AY76" s="281"/>
      <c r="AZ76" s="281"/>
      <c r="BA76" s="281"/>
      <c r="BB76" s="281"/>
      <c r="BC76" s="281"/>
    </row>
    <row r="77" spans="23:55" ht="12.95" customHeight="1">
      <c r="W77" s="281"/>
      <c r="X77" s="281"/>
      <c r="Y77" s="281"/>
      <c r="Z77" s="281"/>
      <c r="AA77" s="281"/>
      <c r="AB77" s="281"/>
      <c r="AC77" s="281"/>
      <c r="AD77" s="281"/>
      <c r="AE77" s="281"/>
      <c r="AF77" s="281"/>
      <c r="AG77" s="281"/>
      <c r="AH77" s="281"/>
      <c r="AI77" s="281"/>
      <c r="AJ77" s="281"/>
      <c r="AK77" s="281"/>
      <c r="AL77" s="281"/>
      <c r="AM77" s="281"/>
      <c r="AN77" s="281"/>
      <c r="AO77" s="281"/>
      <c r="AP77" s="281"/>
      <c r="AQ77" s="281"/>
      <c r="AR77" s="281"/>
      <c r="AS77" s="281"/>
      <c r="AT77" s="281"/>
      <c r="AU77" s="281"/>
      <c r="AV77" s="281"/>
      <c r="AW77" s="281"/>
      <c r="AX77" s="281"/>
      <c r="AY77" s="281"/>
      <c r="AZ77" s="281"/>
      <c r="BA77" s="281"/>
      <c r="BB77" s="281"/>
      <c r="BC77" s="281"/>
    </row>
    <row r="78" spans="23:55" ht="12.95" customHeight="1">
      <c r="W78" s="281"/>
      <c r="X78" s="281"/>
      <c r="Y78" s="281"/>
      <c r="Z78" s="281"/>
      <c r="AA78" s="281"/>
      <c r="AB78" s="281"/>
      <c r="AC78" s="281"/>
      <c r="AD78" s="281"/>
      <c r="AE78" s="281"/>
      <c r="AF78" s="281"/>
      <c r="AG78" s="281"/>
      <c r="AH78" s="281"/>
      <c r="AI78" s="281"/>
      <c r="AJ78" s="281"/>
      <c r="AK78" s="281"/>
      <c r="AL78" s="281"/>
      <c r="AM78" s="281"/>
      <c r="AN78" s="281"/>
      <c r="AO78" s="281"/>
      <c r="AP78" s="281"/>
      <c r="AQ78" s="281"/>
      <c r="AR78" s="281"/>
      <c r="AS78" s="281"/>
      <c r="AT78" s="281"/>
      <c r="AU78" s="281"/>
      <c r="AV78" s="281"/>
      <c r="AW78" s="281"/>
      <c r="AX78" s="281"/>
      <c r="AY78" s="281"/>
      <c r="AZ78" s="281"/>
      <c r="BA78" s="281"/>
      <c r="BB78" s="281"/>
      <c r="BC78" s="281"/>
    </row>
    <row r="79" spans="23:55" ht="12.95" customHeight="1">
      <c r="W79" s="281"/>
      <c r="X79" s="281"/>
      <c r="Y79" s="281"/>
      <c r="Z79" s="281"/>
      <c r="AA79" s="281"/>
      <c r="AB79" s="281"/>
      <c r="AC79" s="281"/>
      <c r="AD79" s="281"/>
      <c r="AE79" s="281"/>
      <c r="AF79" s="281"/>
      <c r="AG79" s="281"/>
      <c r="AH79" s="281"/>
      <c r="AI79" s="281"/>
      <c r="AJ79" s="281"/>
      <c r="AK79" s="281"/>
      <c r="AL79" s="281"/>
      <c r="AM79" s="281"/>
      <c r="AN79" s="281"/>
      <c r="AO79" s="281"/>
      <c r="AP79" s="281"/>
      <c r="AQ79" s="281"/>
      <c r="AR79" s="281"/>
      <c r="AS79" s="281"/>
      <c r="AT79" s="281"/>
      <c r="AU79" s="281"/>
      <c r="AV79" s="281"/>
      <c r="AW79" s="281"/>
      <c r="AX79" s="281"/>
      <c r="AY79" s="281"/>
      <c r="AZ79" s="281"/>
      <c r="BA79" s="281"/>
      <c r="BB79" s="281"/>
      <c r="BC79" s="281"/>
    </row>
  </sheetData>
  <mergeCells count="12">
    <mergeCell ref="A2:U2"/>
    <mergeCell ref="A3:B4"/>
    <mergeCell ref="A39:B39"/>
    <mergeCell ref="A40:C40"/>
    <mergeCell ref="D40:U40"/>
    <mergeCell ref="C3:C4"/>
    <mergeCell ref="D3:D4"/>
    <mergeCell ref="E3:E4"/>
    <mergeCell ref="F3:F4"/>
    <mergeCell ref="G3:G4"/>
    <mergeCell ref="H3:Q3"/>
    <mergeCell ref="R3:T3"/>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No.04 April 2025&amp;R&amp;"Optima Italic,Italic"&amp;K000000Indonesia Banking Statistics - Vol. 23 No.04 April 2025</oddHeader>
  </headerFooter>
  <rowBreaks count="1" manualBreakCount="1">
    <brk id="39" max="123" man="1"/>
  </rowBreaks>
  <customProperties>
    <customPr name="EpmWorksheetKeyString_GUID" r:id="rId2"/>
  </customPropertie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1">
    <tabColor rgb="FF002060"/>
  </sheetPr>
  <dimension ref="A1:X151"/>
  <sheetViews>
    <sheetView showGridLines="0" view="pageBreakPreview" zoomScale="90" zoomScaleNormal="90" zoomScaleSheetLayoutView="90" workbookViewId="0">
      <selection activeCell="F17" sqref="F17"/>
    </sheetView>
  </sheetViews>
  <sheetFormatPr defaultColWidth="8.77734375" defaultRowHeight="12.95" customHeight="1"/>
  <cols>
    <col min="1" max="1" width="3.44140625" style="1" customWidth="1"/>
    <col min="2" max="2" width="34.109375" style="1" customWidth="1"/>
    <col min="3" max="3" width="7.44140625" style="2" hidden="1" customWidth="1"/>
    <col min="4" max="5" width="8" style="2" customWidth="1"/>
    <col min="6" max="19" width="9.109375" style="2" customWidth="1"/>
    <col min="20" max="20" width="0.77734375" style="2" customWidth="1"/>
    <col min="21" max="21" width="12" style="37" bestFit="1" customWidth="1"/>
    <col min="22" max="22" width="19.5546875" style="37" customWidth="1"/>
    <col min="23" max="23" width="10.44140625" style="37" bestFit="1" customWidth="1"/>
    <col min="24" max="24" width="10.44140625" style="1" bestFit="1" customWidth="1"/>
    <col min="25" max="16384" width="8.77734375" style="1"/>
  </cols>
  <sheetData>
    <row r="1" spans="1:22" ht="12.75" customHeight="1" thickBot="1">
      <c r="U1" s="510"/>
    </row>
    <row r="2" spans="1:22" ht="75" customHeight="1">
      <c r="A2" s="1415" t="s">
        <v>894</v>
      </c>
      <c r="B2" s="1416"/>
      <c r="C2" s="1416"/>
      <c r="D2" s="1416"/>
      <c r="E2" s="1416"/>
      <c r="F2" s="1416"/>
      <c r="G2" s="1416"/>
      <c r="H2" s="1416"/>
      <c r="I2" s="1416"/>
      <c r="J2" s="1416"/>
      <c r="K2" s="1416"/>
      <c r="L2" s="1416"/>
      <c r="M2" s="1416"/>
      <c r="N2" s="1416"/>
      <c r="O2" s="1416"/>
      <c r="P2" s="1416"/>
      <c r="Q2" s="1416"/>
      <c r="R2" s="1416"/>
      <c r="S2" s="1416"/>
      <c r="T2" s="1417"/>
    </row>
    <row r="3" spans="1:22" ht="22.35" customHeight="1">
      <c r="A3" s="1457" t="s">
        <v>405</v>
      </c>
      <c r="B3" s="1458"/>
      <c r="C3" s="1342" t="s">
        <v>277</v>
      </c>
      <c r="D3" s="1335">
        <v>2021</v>
      </c>
      <c r="E3" s="1335">
        <v>2022</v>
      </c>
      <c r="F3" s="1335">
        <v>2023</v>
      </c>
      <c r="G3" s="1389">
        <v>2024</v>
      </c>
      <c r="H3" s="1389"/>
      <c r="I3" s="1389"/>
      <c r="J3" s="1389"/>
      <c r="K3" s="1389"/>
      <c r="L3" s="1389"/>
      <c r="M3" s="1389"/>
      <c r="N3" s="1389"/>
      <c r="O3" s="1389"/>
      <c r="P3" s="1471">
        <v>2025</v>
      </c>
      <c r="Q3" s="1471"/>
      <c r="R3" s="1471"/>
      <c r="S3" s="1471"/>
      <c r="T3" s="1472"/>
    </row>
    <row r="4" spans="1:22" ht="22.35" customHeight="1">
      <c r="A4" s="1457"/>
      <c r="B4" s="1458"/>
      <c r="C4" s="1342"/>
      <c r="D4" s="1342"/>
      <c r="E4" s="1335"/>
      <c r="F4" s="1335"/>
      <c r="G4" s="908" t="s">
        <v>3</v>
      </c>
      <c r="H4" s="908" t="s">
        <v>4</v>
      </c>
      <c r="I4" s="908" t="s">
        <v>5</v>
      </c>
      <c r="J4" s="909" t="s">
        <v>6</v>
      </c>
      <c r="K4" s="908" t="s">
        <v>267</v>
      </c>
      <c r="L4" s="909" t="s">
        <v>7</v>
      </c>
      <c r="M4" s="909" t="s">
        <v>13</v>
      </c>
      <c r="N4" s="909" t="s">
        <v>14</v>
      </c>
      <c r="O4" s="909" t="s">
        <v>15</v>
      </c>
      <c r="P4" s="909" t="s">
        <v>0</v>
      </c>
      <c r="Q4" s="909" t="s">
        <v>1</v>
      </c>
      <c r="R4" s="909" t="s">
        <v>2</v>
      </c>
      <c r="S4" s="909" t="s">
        <v>3</v>
      </c>
      <c r="T4" s="1078"/>
    </row>
    <row r="5" spans="1:22" ht="26.1" customHeight="1">
      <c r="A5" s="1459" t="s">
        <v>525</v>
      </c>
      <c r="B5" s="1460"/>
      <c r="C5" s="511"/>
      <c r="D5" s="511"/>
      <c r="E5" s="511"/>
      <c r="F5" s="511"/>
      <c r="G5" s="511"/>
      <c r="H5" s="511"/>
      <c r="I5" s="511"/>
      <c r="J5" s="511"/>
      <c r="K5" s="511"/>
      <c r="L5" s="511"/>
      <c r="M5" s="511"/>
      <c r="N5" s="511"/>
      <c r="O5" s="511"/>
      <c r="P5" s="511"/>
      <c r="Q5" s="511"/>
      <c r="R5" s="511"/>
      <c r="S5" s="511"/>
      <c r="T5" s="519"/>
    </row>
    <row r="6" spans="1:22" ht="20.100000000000001" customHeight="1">
      <c r="A6" s="178" t="s">
        <v>8</v>
      </c>
      <c r="B6" s="512" t="s">
        <v>526</v>
      </c>
      <c r="C6" s="69">
        <v>98220.411013000004</v>
      </c>
      <c r="D6" s="69">
        <v>116580.22364781599</v>
      </c>
      <c r="E6" s="69">
        <v>129294.74495746699</v>
      </c>
      <c r="F6" s="69">
        <v>140790.52675144401</v>
      </c>
      <c r="G6" s="69">
        <v>143819.67873088599</v>
      </c>
      <c r="H6" s="69">
        <v>143919.983053417</v>
      </c>
      <c r="I6" s="69">
        <v>144596.60604767199</v>
      </c>
      <c r="J6" s="69">
        <v>145512.38991190199</v>
      </c>
      <c r="K6" s="69">
        <v>146220.287761146</v>
      </c>
      <c r="L6" s="69">
        <v>146821.814907808</v>
      </c>
      <c r="M6" s="69">
        <v>147126.140140314</v>
      </c>
      <c r="N6" s="69">
        <v>148083.41357266999</v>
      </c>
      <c r="O6" s="69">
        <v>148895.31697792301</v>
      </c>
      <c r="P6" s="69">
        <v>149170.49446856399</v>
      </c>
      <c r="Q6" s="69">
        <v>150991.930764541</v>
      </c>
      <c r="R6" s="69">
        <v>152649.286487359</v>
      </c>
      <c r="S6" s="69">
        <v>152324.56898518899</v>
      </c>
      <c r="T6" s="371"/>
      <c r="U6" s="69"/>
      <c r="V6" s="69"/>
    </row>
    <row r="7" spans="1:22" ht="26.1" customHeight="1">
      <c r="A7" s="178" t="s">
        <v>9</v>
      </c>
      <c r="B7" s="512" t="s">
        <v>527</v>
      </c>
      <c r="C7" s="69">
        <v>32504.026719000001</v>
      </c>
      <c r="D7" s="69">
        <v>45251.180837745</v>
      </c>
      <c r="E7" s="69">
        <v>46335.781576144</v>
      </c>
      <c r="F7" s="69">
        <v>47421.144290887001</v>
      </c>
      <c r="G7" s="69">
        <v>43768.236656036999</v>
      </c>
      <c r="H7" s="69">
        <v>43809.903134127999</v>
      </c>
      <c r="I7" s="69">
        <v>44424.499308279002</v>
      </c>
      <c r="J7" s="69">
        <v>44829.247818636002</v>
      </c>
      <c r="K7" s="69">
        <v>45327.714689957997</v>
      </c>
      <c r="L7" s="69">
        <v>45695.941412963999</v>
      </c>
      <c r="M7" s="69">
        <v>46315.541494541998</v>
      </c>
      <c r="N7" s="69">
        <v>46626.522880600001</v>
      </c>
      <c r="O7" s="69">
        <v>47502.966142416997</v>
      </c>
      <c r="P7" s="69">
        <v>46563.284042088002</v>
      </c>
      <c r="Q7" s="69">
        <v>44917.314280298</v>
      </c>
      <c r="R7" s="69">
        <v>43090.440998933002</v>
      </c>
      <c r="S7" s="69">
        <v>44066.200305938</v>
      </c>
      <c r="T7" s="371"/>
      <c r="U7" s="69"/>
      <c r="V7" s="69"/>
    </row>
    <row r="8" spans="1:22" ht="20.100000000000001" customHeight="1">
      <c r="A8" s="179"/>
      <c r="B8" s="512"/>
      <c r="C8" s="69"/>
      <c r="D8" s="69"/>
      <c r="E8" s="69"/>
      <c r="F8" s="69"/>
      <c r="G8" s="69"/>
      <c r="H8" s="69"/>
      <c r="I8" s="69"/>
      <c r="J8" s="69"/>
      <c r="K8" s="69"/>
      <c r="L8" s="69"/>
      <c r="M8" s="69"/>
      <c r="N8" s="69"/>
      <c r="O8" s="69"/>
      <c r="P8" s="69"/>
      <c r="Q8" s="69"/>
      <c r="R8" s="69"/>
      <c r="S8" s="69"/>
      <c r="T8" s="371"/>
      <c r="U8" s="69"/>
      <c r="V8" s="69"/>
    </row>
    <row r="9" spans="1:22" ht="26.1" customHeight="1">
      <c r="A9" s="1459" t="s">
        <v>309</v>
      </c>
      <c r="B9" s="1460"/>
      <c r="C9" s="69"/>
      <c r="D9" s="69"/>
      <c r="E9" s="69"/>
      <c r="F9" s="69"/>
      <c r="G9" s="69"/>
      <c r="H9" s="69"/>
      <c r="I9" s="69"/>
      <c r="J9" s="69"/>
      <c r="K9" s="69"/>
      <c r="L9" s="69"/>
      <c r="M9" s="69"/>
      <c r="N9" s="69"/>
      <c r="O9" s="69"/>
      <c r="P9" s="69"/>
      <c r="Q9" s="69"/>
      <c r="R9" s="69"/>
      <c r="S9" s="69"/>
      <c r="T9" s="371"/>
      <c r="U9" s="69"/>
      <c r="V9" s="69"/>
    </row>
    <row r="10" spans="1:22" ht="20.100000000000001" customHeight="1">
      <c r="A10" s="178" t="s">
        <v>8</v>
      </c>
      <c r="B10" s="512" t="s">
        <v>528</v>
      </c>
      <c r="C10" s="69">
        <v>91956.223299999998</v>
      </c>
      <c r="D10" s="69">
        <v>117006.054498956</v>
      </c>
      <c r="E10" s="69">
        <v>126943.593551674</v>
      </c>
      <c r="F10" s="69">
        <v>137909.13044884699</v>
      </c>
      <c r="G10" s="69">
        <v>138505.50999694099</v>
      </c>
      <c r="H10" s="69">
        <v>138735.46736704701</v>
      </c>
      <c r="I10" s="69">
        <v>139340.96040130401</v>
      </c>
      <c r="J10" s="69">
        <v>140738.219247653</v>
      </c>
      <c r="K10" s="69">
        <v>141589.73307658001</v>
      </c>
      <c r="L10" s="69">
        <v>142108.48641312501</v>
      </c>
      <c r="M10" s="69">
        <v>142789.529881133</v>
      </c>
      <c r="N10" s="69">
        <v>143259.170020769</v>
      </c>
      <c r="O10" s="69">
        <v>143788.69106963501</v>
      </c>
      <c r="P10" s="69">
        <v>143849.10601162</v>
      </c>
      <c r="Q10" s="69">
        <v>143867.17069865699</v>
      </c>
      <c r="R10" s="69">
        <v>143785.22540388801</v>
      </c>
      <c r="S10" s="69">
        <v>144407.47996806301</v>
      </c>
      <c r="T10" s="371"/>
      <c r="U10" s="69"/>
      <c r="V10" s="69"/>
    </row>
    <row r="11" spans="1:22" ht="20.100000000000001" customHeight="1">
      <c r="A11" s="178"/>
      <c r="B11" s="512" t="s">
        <v>529</v>
      </c>
      <c r="C11" s="69">
        <v>62465.018625999997</v>
      </c>
      <c r="D11" s="69">
        <v>81139.336762742998</v>
      </c>
      <c r="E11" s="69">
        <v>86774.988018253003</v>
      </c>
      <c r="F11" s="69">
        <v>95292.598888466993</v>
      </c>
      <c r="G11" s="69">
        <v>97306.750258910004</v>
      </c>
      <c r="H11" s="69">
        <v>97270.451444833001</v>
      </c>
      <c r="I11" s="69">
        <v>97791.817110570002</v>
      </c>
      <c r="J11" s="69">
        <v>98372.162577185998</v>
      </c>
      <c r="K11" s="69">
        <v>98625.137287221994</v>
      </c>
      <c r="L11" s="69">
        <v>98722.577784848007</v>
      </c>
      <c r="M11" s="69">
        <v>98882.008508932005</v>
      </c>
      <c r="N11" s="69">
        <v>98749.289759840001</v>
      </c>
      <c r="O11" s="69">
        <v>98743.455902549002</v>
      </c>
      <c r="P11" s="69">
        <v>99765.193478728004</v>
      </c>
      <c r="Q11" s="69">
        <v>100277.29035728</v>
      </c>
      <c r="R11" s="69">
        <v>100822.953042457</v>
      </c>
      <c r="S11" s="69">
        <v>100579.49302889399</v>
      </c>
      <c r="T11" s="371"/>
      <c r="U11" s="69"/>
      <c r="V11" s="69"/>
    </row>
    <row r="12" spans="1:22" ht="20.100000000000001" customHeight="1">
      <c r="A12" s="178"/>
      <c r="B12" s="512" t="s">
        <v>530</v>
      </c>
      <c r="C12" s="69">
        <v>29491.204674000001</v>
      </c>
      <c r="D12" s="69">
        <v>35866.717736212995</v>
      </c>
      <c r="E12" s="69">
        <v>40168.605533421003</v>
      </c>
      <c r="F12" s="69">
        <v>42616.531560379997</v>
      </c>
      <c r="G12" s="69">
        <v>41198.759738031004</v>
      </c>
      <c r="H12" s="69">
        <v>41465.015922213999</v>
      </c>
      <c r="I12" s="69">
        <v>41549.143290733999</v>
      </c>
      <c r="J12" s="69">
        <v>42366.056670466998</v>
      </c>
      <c r="K12" s="69">
        <v>42964.595789357998</v>
      </c>
      <c r="L12" s="69">
        <v>43385.908628277</v>
      </c>
      <c r="M12" s="69">
        <v>43907.521372201001</v>
      </c>
      <c r="N12" s="69">
        <v>44509.880260929</v>
      </c>
      <c r="O12" s="69">
        <v>45045.235167086001</v>
      </c>
      <c r="P12" s="69">
        <v>44083.912532891998</v>
      </c>
      <c r="Q12" s="69">
        <v>43589.880341377</v>
      </c>
      <c r="R12" s="69">
        <v>42962.272361431002</v>
      </c>
      <c r="S12" s="69">
        <v>43827.986939169001</v>
      </c>
      <c r="T12" s="371"/>
      <c r="U12" s="69"/>
      <c r="V12" s="69"/>
    </row>
    <row r="13" spans="1:22" ht="20.100000000000001" customHeight="1">
      <c r="A13" s="178" t="s">
        <v>9</v>
      </c>
      <c r="B13" s="512" t="s">
        <v>531</v>
      </c>
      <c r="C13" s="69">
        <v>5111.4614069999998</v>
      </c>
      <c r="D13" s="69">
        <v>8903.2272732639995</v>
      </c>
      <c r="E13" s="69">
        <v>10583.148171954001</v>
      </c>
      <c r="F13" s="69">
        <v>10055.267101976999</v>
      </c>
      <c r="G13" s="69">
        <v>9350.0553870610001</v>
      </c>
      <c r="H13" s="69">
        <v>9349.8815587680001</v>
      </c>
      <c r="I13" s="69">
        <v>9382.0971639380004</v>
      </c>
      <c r="J13" s="69">
        <v>9538.3842064660003</v>
      </c>
      <c r="K13" s="69">
        <v>9576.8443102040001</v>
      </c>
      <c r="L13" s="69">
        <v>9554.078624533</v>
      </c>
      <c r="M13" s="69">
        <v>9687.6743436409997</v>
      </c>
      <c r="N13" s="69">
        <v>9670.0775149330002</v>
      </c>
      <c r="O13" s="69">
        <v>9730.4002640420003</v>
      </c>
      <c r="P13" s="69">
        <v>9679.1513206870004</v>
      </c>
      <c r="Q13" s="69">
        <v>9657.2912386349999</v>
      </c>
      <c r="R13" s="69">
        <v>9608.3834729890004</v>
      </c>
      <c r="S13" s="69">
        <v>9626.9640862489996</v>
      </c>
      <c r="T13" s="371"/>
      <c r="U13" s="69"/>
      <c r="V13" s="69"/>
    </row>
    <row r="14" spans="1:22" ht="20.100000000000001" customHeight="1">
      <c r="A14" s="178" t="s">
        <v>10</v>
      </c>
      <c r="B14" s="512" t="s">
        <v>532</v>
      </c>
      <c r="C14" s="69">
        <v>13809.387835</v>
      </c>
      <c r="D14" s="69">
        <v>12782.213347035999</v>
      </c>
      <c r="E14" s="69">
        <v>13005.097054663</v>
      </c>
      <c r="F14" s="69">
        <v>14627.940423545999</v>
      </c>
      <c r="G14" s="69">
        <v>14997.130401795999</v>
      </c>
      <c r="H14" s="69">
        <v>14668.444867659</v>
      </c>
      <c r="I14" s="69">
        <v>15390.723086102</v>
      </c>
      <c r="J14" s="69">
        <v>15063.649810105</v>
      </c>
      <c r="K14" s="69">
        <v>15066.049756292001</v>
      </c>
      <c r="L14" s="69">
        <v>15332.08606919</v>
      </c>
      <c r="M14" s="69">
        <v>15121.053325457</v>
      </c>
      <c r="N14" s="69">
        <v>15553.391663027</v>
      </c>
      <c r="O14" s="69">
        <v>16579.084638393</v>
      </c>
      <c r="P14" s="69">
        <v>15982.972608163</v>
      </c>
      <c r="Q14" s="69">
        <v>15726.407927197</v>
      </c>
      <c r="R14" s="69">
        <v>15829.110126867999</v>
      </c>
      <c r="S14" s="69">
        <v>15905.220537159999</v>
      </c>
      <c r="T14" s="371"/>
      <c r="U14" s="69"/>
      <c r="V14" s="69"/>
    </row>
    <row r="15" spans="1:22" ht="20.100000000000001" customHeight="1">
      <c r="A15" s="178" t="s">
        <v>11</v>
      </c>
      <c r="B15" s="512" t="s">
        <v>533</v>
      </c>
      <c r="C15" s="69">
        <v>802.09960799999999</v>
      </c>
      <c r="D15" s="69">
        <v>956.48208362699995</v>
      </c>
      <c r="E15" s="69">
        <v>1075.0127443819999</v>
      </c>
      <c r="F15" s="69">
        <v>971.750026768</v>
      </c>
      <c r="G15" s="69">
        <v>1030.78874627</v>
      </c>
      <c r="H15" s="69">
        <v>1136.8952685080001</v>
      </c>
      <c r="I15" s="69">
        <v>1116.80746032</v>
      </c>
      <c r="J15" s="69">
        <v>1006.396578633</v>
      </c>
      <c r="K15" s="69">
        <v>1000.135007531</v>
      </c>
      <c r="L15" s="69">
        <v>947.46970336599998</v>
      </c>
      <c r="M15" s="69">
        <v>913.91410027200004</v>
      </c>
      <c r="N15" s="69">
        <v>957.65563924900005</v>
      </c>
      <c r="O15" s="69">
        <v>961.45397600700005</v>
      </c>
      <c r="P15" s="69">
        <v>934.50431759799994</v>
      </c>
      <c r="Q15" s="69">
        <v>1138.859903265</v>
      </c>
      <c r="R15" s="69">
        <v>1222.9616789690001</v>
      </c>
      <c r="S15" s="69">
        <v>1095.4616157729999</v>
      </c>
      <c r="T15" s="371"/>
      <c r="U15" s="69"/>
      <c r="V15" s="69"/>
    </row>
    <row r="16" spans="1:22" ht="20.100000000000001" customHeight="1">
      <c r="A16" s="179"/>
      <c r="B16" s="512"/>
      <c r="C16" s="69"/>
      <c r="D16" s="69"/>
      <c r="E16" s="69"/>
      <c r="F16" s="69"/>
      <c r="G16" s="69"/>
      <c r="H16" s="69"/>
      <c r="I16" s="69"/>
      <c r="J16" s="69"/>
      <c r="K16" s="69"/>
      <c r="L16" s="69"/>
      <c r="M16" s="69"/>
      <c r="N16" s="69"/>
      <c r="O16" s="69"/>
      <c r="P16" s="69"/>
      <c r="Q16" s="69"/>
      <c r="R16" s="69"/>
      <c r="S16" s="69"/>
      <c r="T16" s="371"/>
      <c r="U16" s="69"/>
      <c r="V16" s="69"/>
    </row>
    <row r="17" spans="1:24" ht="29.25" customHeight="1">
      <c r="A17" s="1461" t="s">
        <v>534</v>
      </c>
      <c r="B17" s="1462"/>
      <c r="C17" s="69"/>
      <c r="D17" s="69"/>
      <c r="E17" s="69"/>
      <c r="F17" s="69"/>
      <c r="G17" s="69"/>
      <c r="H17" s="69"/>
      <c r="I17" s="69"/>
      <c r="J17" s="69"/>
      <c r="K17" s="69"/>
      <c r="L17" s="69"/>
      <c r="M17" s="69"/>
      <c r="N17" s="69"/>
      <c r="O17" s="69"/>
      <c r="P17" s="69"/>
      <c r="Q17" s="69"/>
      <c r="R17" s="69"/>
      <c r="S17" s="69"/>
      <c r="T17" s="371"/>
      <c r="U17" s="69"/>
      <c r="V17" s="69"/>
    </row>
    <row r="18" spans="1:24" ht="20.100000000000001" customHeight="1">
      <c r="A18" s="178" t="s">
        <v>8</v>
      </c>
      <c r="B18" s="512" t="s">
        <v>535</v>
      </c>
      <c r="C18" s="69">
        <v>12920.731914</v>
      </c>
      <c r="D18" s="69">
        <v>16144.310641538001</v>
      </c>
      <c r="E18" s="69">
        <v>17440.446574975002</v>
      </c>
      <c r="F18" s="69">
        <v>18913.778681291999</v>
      </c>
      <c r="G18" s="69">
        <v>19117.769018158</v>
      </c>
      <c r="H18" s="69">
        <v>19151.16803619</v>
      </c>
      <c r="I18" s="69">
        <v>19241.254556190001</v>
      </c>
      <c r="J18" s="69">
        <v>19322.480542189998</v>
      </c>
      <c r="K18" s="69">
        <v>19483.84931419</v>
      </c>
      <c r="L18" s="69">
        <v>19572.623302190001</v>
      </c>
      <c r="M18" s="69">
        <v>19623.998804659001</v>
      </c>
      <c r="N18" s="69">
        <v>19743.219789659001</v>
      </c>
      <c r="O18" s="69">
        <v>19815.882193656002</v>
      </c>
      <c r="P18" s="69">
        <v>19845.235193656001</v>
      </c>
      <c r="Q18" s="69">
        <v>19898.871229295</v>
      </c>
      <c r="R18" s="69">
        <v>19965.101403542001</v>
      </c>
      <c r="S18" s="69">
        <v>20023.456433542</v>
      </c>
      <c r="T18" s="371"/>
      <c r="U18" s="69"/>
      <c r="V18" s="69"/>
    </row>
    <row r="19" spans="1:24" ht="20.100000000000001" customHeight="1">
      <c r="A19" s="178" t="s">
        <v>9</v>
      </c>
      <c r="B19" s="512" t="s">
        <v>469</v>
      </c>
      <c r="C19" s="69">
        <v>3015.213139</v>
      </c>
      <c r="D19" s="69">
        <v>3915.62531154</v>
      </c>
      <c r="E19" s="69">
        <v>4190.91591823</v>
      </c>
      <c r="F19" s="69">
        <v>4457.4253572770003</v>
      </c>
      <c r="G19" s="69">
        <v>4560.4797528549998</v>
      </c>
      <c r="H19" s="69">
        <v>4622.603221327</v>
      </c>
      <c r="I19" s="69">
        <v>4681.956063738</v>
      </c>
      <c r="J19" s="69">
        <v>4686.1420611960002</v>
      </c>
      <c r="K19" s="69">
        <v>4675.9942578800001</v>
      </c>
      <c r="L19" s="69">
        <v>4666.248307719</v>
      </c>
      <c r="M19" s="69">
        <v>4661.7800096069996</v>
      </c>
      <c r="N19" s="69">
        <v>4660.8799223810001</v>
      </c>
      <c r="O19" s="69">
        <v>4507.5438049869999</v>
      </c>
      <c r="P19" s="69">
        <v>4472.3949970289996</v>
      </c>
      <c r="Q19" s="69">
        <v>4509.4091836999996</v>
      </c>
      <c r="R19" s="69">
        <v>4548.7082025110003</v>
      </c>
      <c r="S19" s="69">
        <v>4582.6773583459999</v>
      </c>
      <c r="T19" s="371"/>
      <c r="U19" s="69"/>
      <c r="V19" s="69"/>
    </row>
    <row r="20" spans="1:24" ht="20.100000000000001" customHeight="1">
      <c r="A20" s="178" t="s">
        <v>10</v>
      </c>
      <c r="B20" s="512" t="s">
        <v>536</v>
      </c>
      <c r="C20" s="69">
        <v>3371.2310950000001</v>
      </c>
      <c r="D20" s="69">
        <v>3004.5923691139997</v>
      </c>
      <c r="E20" s="69">
        <v>3168.774128558</v>
      </c>
      <c r="F20" s="69">
        <v>1943.5620783219999</v>
      </c>
      <c r="G20" s="69">
        <v>479.368205192</v>
      </c>
      <c r="H20" s="69">
        <v>813.64252740500001</v>
      </c>
      <c r="I20" s="69">
        <v>1065.4175951679999</v>
      </c>
      <c r="J20" s="69">
        <v>1303.4061228129999</v>
      </c>
      <c r="K20" s="69">
        <v>1596.9494024620001</v>
      </c>
      <c r="L20" s="69">
        <v>1859.4734444139999</v>
      </c>
      <c r="M20" s="69">
        <v>2097.8643702230002</v>
      </c>
      <c r="N20" s="69">
        <v>2283.362399654</v>
      </c>
      <c r="O20" s="69">
        <v>2956.4198013209998</v>
      </c>
      <c r="P20" s="69">
        <v>348.44238741800001</v>
      </c>
      <c r="Q20" s="69">
        <v>436.72963060400002</v>
      </c>
      <c r="R20" s="69">
        <v>712.54619619100004</v>
      </c>
      <c r="S20" s="69">
        <v>1020.346886064</v>
      </c>
      <c r="T20" s="371"/>
      <c r="U20" s="69"/>
      <c r="V20" s="69"/>
    </row>
    <row r="21" spans="1:24" ht="26.25" customHeight="1" thickBot="1">
      <c r="A21" s="183" t="s">
        <v>11</v>
      </c>
      <c r="B21" s="520" t="s">
        <v>537</v>
      </c>
      <c r="C21" s="521">
        <v>2466.9181389999999</v>
      </c>
      <c r="D21" s="521">
        <v>3516.0029542689999</v>
      </c>
      <c r="E21" s="521">
        <v>3561.686076645</v>
      </c>
      <c r="F21" s="521">
        <v>3260.7681175610001</v>
      </c>
      <c r="G21" s="521">
        <v>4165.4971142900004</v>
      </c>
      <c r="H21" s="521">
        <v>3851.1567406059999</v>
      </c>
      <c r="I21" s="521">
        <v>3409.3145497400001</v>
      </c>
      <c r="J21" s="521">
        <v>3181.026497281</v>
      </c>
      <c r="K21" s="521">
        <v>3147.3124280480001</v>
      </c>
      <c r="L21" s="521">
        <v>3102.8100526789999</v>
      </c>
      <c r="M21" s="521">
        <v>3082.7623360329999</v>
      </c>
      <c r="N21" s="521">
        <v>3038.458472408</v>
      </c>
      <c r="O21" s="521">
        <v>3176.7354980750001</v>
      </c>
      <c r="P21" s="521">
        <v>5322.8781824289999</v>
      </c>
      <c r="Q21" s="521">
        <v>5014.5412077720002</v>
      </c>
      <c r="R21" s="521">
        <v>4587.7971950689998</v>
      </c>
      <c r="S21" s="521">
        <v>4313.869430963</v>
      </c>
      <c r="T21" s="522"/>
      <c r="U21" s="69"/>
      <c r="V21" s="69"/>
    </row>
    <row r="22" spans="1:24" ht="32.25" hidden="1" customHeight="1">
      <c r="A22" s="1039" t="s">
        <v>12</v>
      </c>
      <c r="B22" s="1463" t="s">
        <v>256</v>
      </c>
      <c r="C22" s="1463"/>
      <c r="D22" s="1455"/>
      <c r="E22" s="1455"/>
      <c r="F22" s="1455"/>
      <c r="G22" s="1455"/>
      <c r="H22" s="1455"/>
      <c r="I22" s="1455"/>
      <c r="J22" s="1455"/>
      <c r="K22" s="1455"/>
      <c r="L22" s="1455"/>
      <c r="M22" s="1455"/>
      <c r="N22" s="1455"/>
      <c r="O22" s="1455"/>
      <c r="P22" s="1455"/>
      <c r="Q22" s="1455"/>
      <c r="R22" s="1455"/>
      <c r="S22" s="1455"/>
      <c r="T22" s="1456"/>
      <c r="U22" s="69"/>
      <c r="V22" s="69"/>
    </row>
    <row r="23" spans="1:24" ht="75" customHeight="1">
      <c r="A23" s="1415" t="s">
        <v>895</v>
      </c>
      <c r="B23" s="1416"/>
      <c r="C23" s="1416"/>
      <c r="D23" s="1416"/>
      <c r="E23" s="1416"/>
      <c r="F23" s="1416"/>
      <c r="G23" s="1416"/>
      <c r="H23" s="1416"/>
      <c r="I23" s="1416"/>
      <c r="J23" s="1416"/>
      <c r="K23" s="1416"/>
      <c r="L23" s="1416"/>
      <c r="M23" s="1416"/>
      <c r="N23" s="1416"/>
      <c r="O23" s="1416"/>
      <c r="P23" s="1416"/>
      <c r="Q23" s="1416"/>
      <c r="R23" s="1416"/>
      <c r="S23" s="1416"/>
      <c r="T23" s="1417"/>
    </row>
    <row r="24" spans="1:24" ht="22.35" customHeight="1">
      <c r="A24" s="1457" t="s">
        <v>405</v>
      </c>
      <c r="B24" s="1458"/>
      <c r="C24" s="1342" t="s">
        <v>277</v>
      </c>
      <c r="D24" s="1335">
        <v>2021</v>
      </c>
      <c r="E24" s="1335">
        <v>2022</v>
      </c>
      <c r="F24" s="1335">
        <v>2023</v>
      </c>
      <c r="G24" s="1389">
        <v>2024</v>
      </c>
      <c r="H24" s="1389"/>
      <c r="I24" s="1389"/>
      <c r="J24" s="1389"/>
      <c r="K24" s="1389"/>
      <c r="L24" s="1389"/>
      <c r="M24" s="1389"/>
      <c r="N24" s="1389"/>
      <c r="O24" s="1389"/>
      <c r="P24" s="1471">
        <v>2025</v>
      </c>
      <c r="Q24" s="1471"/>
      <c r="R24" s="1471"/>
      <c r="S24" s="1471"/>
      <c r="T24" s="1472"/>
    </row>
    <row r="25" spans="1:24" ht="22.35" customHeight="1">
      <c r="A25" s="1457"/>
      <c r="B25" s="1458"/>
      <c r="C25" s="1342"/>
      <c r="D25" s="1342"/>
      <c r="E25" s="1335"/>
      <c r="F25" s="1335"/>
      <c r="G25" s="908" t="s">
        <v>3</v>
      </c>
      <c r="H25" s="908" t="s">
        <v>4</v>
      </c>
      <c r="I25" s="908" t="s">
        <v>5</v>
      </c>
      <c r="J25" s="909" t="s">
        <v>6</v>
      </c>
      <c r="K25" s="908" t="s">
        <v>267</v>
      </c>
      <c r="L25" s="909" t="s">
        <v>7</v>
      </c>
      <c r="M25" s="909" t="s">
        <v>13</v>
      </c>
      <c r="N25" s="909" t="s">
        <v>14</v>
      </c>
      <c r="O25" s="909" t="s">
        <v>15</v>
      </c>
      <c r="P25" s="909" t="s">
        <v>0</v>
      </c>
      <c r="Q25" s="909" t="s">
        <v>1</v>
      </c>
      <c r="R25" s="909" t="s">
        <v>2</v>
      </c>
      <c r="S25" s="909" t="s">
        <v>3</v>
      </c>
      <c r="T25" s="1078"/>
    </row>
    <row r="26" spans="1:24" ht="15" customHeight="1">
      <c r="A26" s="1469" t="s">
        <v>32</v>
      </c>
      <c r="B26" s="1470"/>
      <c r="C26" s="74">
        <v>76.540000000000006</v>
      </c>
      <c r="D26" s="74">
        <v>73.673133478946511</v>
      </c>
      <c r="E26" s="74">
        <v>75.833417996356303</v>
      </c>
      <c r="F26" s="74">
        <v>76.560892543120801</v>
      </c>
      <c r="G26" s="74">
        <v>76.869872021969201</v>
      </c>
      <c r="H26" s="74">
        <v>77.093399161973494</v>
      </c>
      <c r="I26" s="74">
        <v>77.022020286625803</v>
      </c>
      <c r="J26" s="74">
        <v>77.143894801135403</v>
      </c>
      <c r="K26" s="74">
        <v>77.154712928648294</v>
      </c>
      <c r="L26" s="74">
        <v>77.241671454413705</v>
      </c>
      <c r="M26" s="74">
        <v>77.242443230012995</v>
      </c>
      <c r="N26" s="74">
        <v>77.45</v>
      </c>
      <c r="O26" s="74">
        <v>77.279579128191401</v>
      </c>
      <c r="P26" s="74">
        <v>77.121273170451403</v>
      </c>
      <c r="Q26" s="74">
        <v>78.223714039893295</v>
      </c>
      <c r="R26" s="74">
        <v>79.293831653556495</v>
      </c>
      <c r="S26" s="74">
        <v>78.855446767212996</v>
      </c>
      <c r="T26" s="523"/>
      <c r="U26" s="70"/>
      <c r="V26" s="74"/>
      <c r="W26" s="70"/>
      <c r="X26" s="70"/>
    </row>
    <row r="27" spans="1:24" ht="15" customHeight="1">
      <c r="A27" s="92" t="s">
        <v>17</v>
      </c>
      <c r="B27" s="513" t="s">
        <v>538</v>
      </c>
      <c r="C27" s="69">
        <v>98220.411013000004</v>
      </c>
      <c r="D27" s="69">
        <v>116579.724314483</v>
      </c>
      <c r="E27" s="69">
        <v>129294.41095456701</v>
      </c>
      <c r="F27" s="69">
        <v>140787.86741811101</v>
      </c>
      <c r="G27" s="69">
        <v>143822.85453405901</v>
      </c>
      <c r="H27" s="69">
        <v>143926.43097008401</v>
      </c>
      <c r="I27" s="69">
        <v>144602.918547671</v>
      </c>
      <c r="J27" s="69">
        <v>145518.58747967699</v>
      </c>
      <c r="K27" s="69">
        <v>146232.280477811</v>
      </c>
      <c r="L27" s="69">
        <v>146839.499277597</v>
      </c>
      <c r="M27" s="69">
        <v>147148.54203302</v>
      </c>
      <c r="N27" s="69">
        <v>148105.32999999999</v>
      </c>
      <c r="O27" s="69">
        <v>148895.31697792301</v>
      </c>
      <c r="P27" s="69">
        <v>149173.36456587099</v>
      </c>
      <c r="Q27" s="69">
        <v>150991.930764541</v>
      </c>
      <c r="R27" s="69">
        <v>152675.63434136999</v>
      </c>
      <c r="S27" s="69">
        <v>152324.56898518899</v>
      </c>
      <c r="T27" s="371"/>
      <c r="W27" s="70"/>
      <c r="X27" s="70"/>
    </row>
    <row r="28" spans="1:24" ht="15" customHeight="1">
      <c r="A28" s="92" t="s">
        <v>17</v>
      </c>
      <c r="B28" s="513" t="s">
        <v>539</v>
      </c>
      <c r="C28" s="194">
        <v>108627.11062000001</v>
      </c>
      <c r="D28" s="194">
        <v>135256.37687294299</v>
      </c>
      <c r="E28" s="194">
        <v>146110.42852441099</v>
      </c>
      <c r="F28" s="194">
        <v>158748.50401136899</v>
      </c>
      <c r="G28" s="194">
        <v>187099.12056696901</v>
      </c>
      <c r="H28" s="194">
        <v>186690.991102486</v>
      </c>
      <c r="I28" s="194">
        <v>187742.30799134201</v>
      </c>
      <c r="J28" s="194">
        <v>188632.66867041201</v>
      </c>
      <c r="K28" s="194">
        <v>189531.23526367699</v>
      </c>
      <c r="L28" s="194">
        <v>190103.98987062101</v>
      </c>
      <c r="M28" s="194">
        <v>190502.18491256199</v>
      </c>
      <c r="N28" s="194">
        <v>191223.71</v>
      </c>
      <c r="O28" s="194">
        <v>192670.97292408301</v>
      </c>
      <c r="P28" s="194">
        <v>193426.999365236</v>
      </c>
      <c r="Q28" s="194">
        <v>193025.775645908</v>
      </c>
      <c r="R28" s="194">
        <v>192544.15022901999</v>
      </c>
      <c r="S28" s="194">
        <v>193169.369054318</v>
      </c>
      <c r="T28" s="309"/>
      <c r="W28" s="70"/>
      <c r="X28" s="70"/>
    </row>
    <row r="29" spans="1:24" ht="15" customHeight="1">
      <c r="A29" s="92" t="s">
        <v>17</v>
      </c>
      <c r="B29" s="513" t="s">
        <v>540</v>
      </c>
      <c r="C29" s="69">
        <v>19695.560607212501</v>
      </c>
      <c r="D29" s="69">
        <v>22982.751571075001</v>
      </c>
      <c r="E29" s="69">
        <v>24387.505461340999</v>
      </c>
      <c r="F29" s="69">
        <v>25141.551004403002</v>
      </c>
      <c r="G29" s="69">
        <v>27659.119527634</v>
      </c>
      <c r="H29" s="69">
        <v>27570.100468507</v>
      </c>
      <c r="I29" s="69">
        <v>27236.018173928001</v>
      </c>
      <c r="J29" s="69">
        <v>26994.623712695</v>
      </c>
      <c r="K29" s="69">
        <v>27061.517419947999</v>
      </c>
      <c r="L29" s="69">
        <v>27003.17572395</v>
      </c>
      <c r="M29" s="69">
        <v>27005.236923973</v>
      </c>
      <c r="N29" s="69">
        <v>26933.16</v>
      </c>
      <c r="O29" s="69">
        <v>27441.256479924999</v>
      </c>
      <c r="P29" s="69">
        <v>28724.508869555</v>
      </c>
      <c r="Q29" s="69">
        <v>28470.097923432</v>
      </c>
      <c r="R29" s="69">
        <v>28189.207281777999</v>
      </c>
      <c r="S29" s="69">
        <v>28005.021848314998</v>
      </c>
      <c r="T29" s="371"/>
      <c r="W29" s="70"/>
      <c r="X29" s="70"/>
    </row>
    <row r="30" spans="1:24" ht="15" customHeight="1">
      <c r="A30" s="92"/>
      <c r="B30" s="513"/>
      <c r="C30" s="69"/>
      <c r="D30" s="69"/>
      <c r="E30" s="69"/>
      <c r="F30" s="69"/>
      <c r="G30" s="69"/>
      <c r="H30" s="69"/>
      <c r="I30" s="69"/>
      <c r="J30" s="69"/>
      <c r="K30" s="69"/>
      <c r="L30" s="69"/>
      <c r="M30" s="69"/>
      <c r="N30" s="69"/>
      <c r="O30" s="69"/>
      <c r="P30" s="69"/>
      <c r="Q30" s="69"/>
      <c r="R30" s="69"/>
      <c r="S30" s="69"/>
      <c r="T30" s="371"/>
      <c r="U30" s="70"/>
      <c r="V30" s="70"/>
      <c r="X30" s="37"/>
    </row>
    <row r="31" spans="1:24" ht="15" customHeight="1">
      <c r="A31" s="947" t="s">
        <v>33</v>
      </c>
      <c r="B31" s="1230"/>
      <c r="C31" s="74">
        <v>6.37</v>
      </c>
      <c r="D31" s="74">
        <v>6.7216086111383948</v>
      </c>
      <c r="E31" s="74">
        <v>7.8901260399383641</v>
      </c>
      <c r="F31" s="74">
        <v>9.86567720896217</v>
      </c>
      <c r="G31" s="74">
        <v>11.199277795592799</v>
      </c>
      <c r="H31" s="74">
        <v>11.3737751391233</v>
      </c>
      <c r="I31" s="74">
        <v>11.386155297486001</v>
      </c>
      <c r="J31" s="74">
        <v>11.579777079592001</v>
      </c>
      <c r="K31" s="74">
        <v>11.6708264301047</v>
      </c>
      <c r="L31" s="74">
        <v>11.7256941831206</v>
      </c>
      <c r="M31" s="74">
        <v>11.8242238600013</v>
      </c>
      <c r="N31" s="74">
        <v>11.97</v>
      </c>
      <c r="O31" s="74">
        <v>10.9936495971059</v>
      </c>
      <c r="P31" s="74">
        <v>11.686881079883999</v>
      </c>
      <c r="Q31" s="74">
        <v>11.8434411580877</v>
      </c>
      <c r="R31" s="74">
        <v>11.9057898624289</v>
      </c>
      <c r="S31" s="74">
        <v>12.3144503139634</v>
      </c>
      <c r="T31" s="523"/>
      <c r="U31" s="70"/>
      <c r="V31" s="74"/>
      <c r="W31" s="70"/>
      <c r="X31" s="70"/>
    </row>
    <row r="32" spans="1:24" ht="15" customHeight="1">
      <c r="A32" s="93" t="s">
        <v>17</v>
      </c>
      <c r="B32" s="514" t="s">
        <v>541</v>
      </c>
      <c r="C32" s="69">
        <v>6260.9485189999996</v>
      </c>
      <c r="D32" s="69">
        <v>7836.0663515959995</v>
      </c>
      <c r="E32" s="69">
        <v>10201.518340160999</v>
      </c>
      <c r="F32" s="69">
        <v>13889.938910094999</v>
      </c>
      <c r="G32" s="69">
        <v>16106.765345801001</v>
      </c>
      <c r="H32" s="69">
        <v>16369.135252759999</v>
      </c>
      <c r="I32" s="69">
        <v>16463.994119481998</v>
      </c>
      <c r="J32" s="69">
        <v>16850.010374984999</v>
      </c>
      <c r="K32" s="69">
        <v>17065.115990203001</v>
      </c>
      <c r="L32" s="69">
        <v>17215.877010197</v>
      </c>
      <c r="M32" s="69">
        <v>17396.524166769999</v>
      </c>
      <c r="N32" s="69">
        <v>17729.490000000002</v>
      </c>
      <c r="O32" s="69">
        <v>16369.029415053001</v>
      </c>
      <c r="P32" s="69">
        <v>17433.378294816001</v>
      </c>
      <c r="Q32" s="69">
        <v>17882.640473559</v>
      </c>
      <c r="R32" s="69">
        <v>18174.103275681999</v>
      </c>
      <c r="S32" s="69">
        <v>18757.933363640001</v>
      </c>
      <c r="T32" s="371"/>
      <c r="W32" s="70"/>
      <c r="X32" s="70"/>
    </row>
    <row r="33" spans="1:24" ht="15" customHeight="1">
      <c r="A33" s="90" t="s">
        <v>17</v>
      </c>
      <c r="B33" s="42" t="s">
        <v>538</v>
      </c>
      <c r="C33" s="69">
        <v>98220.411013000004</v>
      </c>
      <c r="D33" s="69">
        <v>116580.22364781599</v>
      </c>
      <c r="E33" s="69">
        <v>129294.744957467</v>
      </c>
      <c r="F33" s="69">
        <v>140790.52675144401</v>
      </c>
      <c r="G33" s="69">
        <v>143819.67873088599</v>
      </c>
      <c r="H33" s="69">
        <v>143919.983053417</v>
      </c>
      <c r="I33" s="69">
        <v>144596.60604767199</v>
      </c>
      <c r="J33" s="69">
        <v>145512.38991190199</v>
      </c>
      <c r="K33" s="69">
        <v>146220.287761146</v>
      </c>
      <c r="L33" s="69">
        <v>146821.814907808</v>
      </c>
      <c r="M33" s="69">
        <v>147126.140140314</v>
      </c>
      <c r="N33" s="69">
        <v>148083.41</v>
      </c>
      <c r="O33" s="69">
        <v>148895.31697792301</v>
      </c>
      <c r="P33" s="69">
        <v>149170.49446856399</v>
      </c>
      <c r="Q33" s="69">
        <v>150991.930764541</v>
      </c>
      <c r="R33" s="69">
        <v>152649.286487359</v>
      </c>
      <c r="S33" s="69">
        <v>152324.56898518899</v>
      </c>
      <c r="T33" s="371"/>
      <c r="W33" s="70"/>
      <c r="X33" s="70"/>
    </row>
    <row r="34" spans="1:24" ht="15" customHeight="1">
      <c r="A34" s="90"/>
      <c r="B34" s="513"/>
      <c r="C34" s="214"/>
      <c r="D34" s="214"/>
      <c r="E34" s="214"/>
      <c r="F34" s="214"/>
      <c r="G34" s="214"/>
      <c r="H34" s="214"/>
      <c r="I34" s="214"/>
      <c r="J34" s="214"/>
      <c r="K34" s="214"/>
      <c r="L34" s="214"/>
      <c r="M34" s="214"/>
      <c r="N34" s="214"/>
      <c r="O34" s="214"/>
      <c r="P34" s="214"/>
      <c r="Q34" s="214"/>
      <c r="R34" s="214"/>
      <c r="S34" s="214"/>
      <c r="T34" s="524"/>
      <c r="V34" s="70"/>
      <c r="W34" s="70"/>
      <c r="X34" s="70"/>
    </row>
    <row r="35" spans="1:24" ht="15" customHeight="1">
      <c r="A35" s="947" t="s">
        <v>34</v>
      </c>
      <c r="B35" s="1230"/>
      <c r="C35" s="515">
        <v>2.48</v>
      </c>
      <c r="D35" s="515">
        <v>1.7837474642672337</v>
      </c>
      <c r="E35" s="515">
        <v>1.73820469038104</v>
      </c>
      <c r="F35" s="515">
        <v>0.99678116759888002</v>
      </c>
      <c r="G35" s="515">
        <v>0.73798327627370197</v>
      </c>
      <c r="H35" s="515">
        <v>1.0013767716634501</v>
      </c>
      <c r="I35" s="515">
        <v>1.0852915846905</v>
      </c>
      <c r="J35" s="515">
        <v>1.13027537743141</v>
      </c>
      <c r="K35" s="515">
        <v>1.20308988917886</v>
      </c>
      <c r="L35" s="515">
        <v>1.2386442943074301</v>
      </c>
      <c r="M35" s="515">
        <v>1.25065048276972</v>
      </c>
      <c r="N35" s="515">
        <v>1.23</v>
      </c>
      <c r="O35" s="515">
        <v>1.4447398959692099</v>
      </c>
      <c r="P35" s="515">
        <v>2.0530778028256602</v>
      </c>
      <c r="Q35" s="515">
        <v>1.28646640903002</v>
      </c>
      <c r="R35" s="515">
        <v>1.40029291014067</v>
      </c>
      <c r="S35" s="515">
        <v>1.4986128508977301</v>
      </c>
      <c r="T35" s="525"/>
      <c r="U35" s="70"/>
      <c r="V35" s="74"/>
      <c r="W35" s="70"/>
      <c r="X35" s="70"/>
    </row>
    <row r="36" spans="1:24" ht="15" customHeight="1">
      <c r="A36" s="92" t="s">
        <v>17</v>
      </c>
      <c r="B36" s="514" t="s">
        <v>542</v>
      </c>
      <c r="C36" s="69">
        <v>3371.2310950000001</v>
      </c>
      <c r="D36" s="69">
        <v>3004.5923691139997</v>
      </c>
      <c r="E36" s="69">
        <v>3168.774128558</v>
      </c>
      <c r="F36" s="69">
        <v>1943.5620783219999</v>
      </c>
      <c r="G36" s="69">
        <v>1438.104615576</v>
      </c>
      <c r="H36" s="69">
        <v>1952.742065525</v>
      </c>
      <c r="I36" s="69">
        <v>2130.8351903359999</v>
      </c>
      <c r="J36" s="69">
        <v>2234.4104959430001</v>
      </c>
      <c r="K36" s="69">
        <v>2395.4241035099999</v>
      </c>
      <c r="L36" s="69">
        <v>2479.2979256260001</v>
      </c>
      <c r="M36" s="69">
        <v>2517.4372439509998</v>
      </c>
      <c r="N36" s="69">
        <v>2490.94</v>
      </c>
      <c r="O36" s="69">
        <v>2956.4198013209998</v>
      </c>
      <c r="P36" s="69">
        <v>4181.3086490160003</v>
      </c>
      <c r="Q36" s="69">
        <v>2620.3777836240001</v>
      </c>
      <c r="R36" s="69">
        <v>2852.1756257120001</v>
      </c>
      <c r="S36" s="69">
        <v>3061.0406581920001</v>
      </c>
      <c r="T36" s="371"/>
      <c r="W36" s="70"/>
      <c r="X36" s="70"/>
    </row>
    <row r="37" spans="1:24" ht="15" customHeight="1">
      <c r="A37" s="90" t="s">
        <v>17</v>
      </c>
      <c r="B37" s="42" t="s">
        <v>543</v>
      </c>
      <c r="C37" s="69">
        <v>135692.92267999999</v>
      </c>
      <c r="D37" s="69">
        <v>168442.69882947198</v>
      </c>
      <c r="E37" s="69">
        <v>182301.552060785</v>
      </c>
      <c r="F37" s="69">
        <v>194983.82809576899</v>
      </c>
      <c r="G37" s="69">
        <v>194869.53997622</v>
      </c>
      <c r="H37" s="69">
        <v>195005.728191715</v>
      </c>
      <c r="I37" s="69">
        <v>196337.57603894701</v>
      </c>
      <c r="J37" s="69">
        <v>197687.26635634399</v>
      </c>
      <c r="K37" s="69">
        <v>199105.995741094</v>
      </c>
      <c r="L37" s="69">
        <v>200162.22066499401</v>
      </c>
      <c r="M37" s="69">
        <v>201290.23085457299</v>
      </c>
      <c r="N37" s="69">
        <v>202484.58</v>
      </c>
      <c r="O37" s="69">
        <v>204633.360618707</v>
      </c>
      <c r="P37" s="69">
        <v>203660.50635106201</v>
      </c>
      <c r="Q37" s="69">
        <v>203688.00656052399</v>
      </c>
      <c r="R37" s="69">
        <v>203684.215285035</v>
      </c>
      <c r="S37" s="69">
        <v>204258.268328495</v>
      </c>
      <c r="T37" s="371"/>
      <c r="W37" s="70"/>
      <c r="X37" s="70"/>
    </row>
    <row r="38" spans="1:24" ht="15" customHeight="1">
      <c r="A38" s="90"/>
      <c r="B38" s="42"/>
      <c r="C38" s="214"/>
      <c r="D38" s="214"/>
      <c r="E38" s="214"/>
      <c r="F38" s="214"/>
      <c r="G38" s="214"/>
      <c r="H38" s="214"/>
      <c r="I38" s="214"/>
      <c r="J38" s="214"/>
      <c r="K38" s="214"/>
      <c r="L38" s="214"/>
      <c r="M38" s="214"/>
      <c r="N38" s="214"/>
      <c r="O38" s="214"/>
      <c r="P38" s="214"/>
      <c r="Q38" s="214"/>
      <c r="R38" s="214"/>
      <c r="S38" s="214"/>
      <c r="T38" s="524"/>
      <c r="U38" s="70"/>
      <c r="V38" s="70"/>
      <c r="W38" s="70"/>
      <c r="X38" s="70"/>
    </row>
    <row r="39" spans="1:24" ht="15" customHeight="1">
      <c r="A39" s="947" t="s">
        <v>35</v>
      </c>
      <c r="B39" s="516"/>
      <c r="C39" s="74">
        <v>22.24</v>
      </c>
      <c r="D39" s="74">
        <v>15.765019709497174</v>
      </c>
      <c r="E39" s="74">
        <v>15.388453967388999</v>
      </c>
      <c r="F39" s="74">
        <v>8.7357859132560396</v>
      </c>
      <c r="G39" s="74">
        <v>6.3746006917978999</v>
      </c>
      <c r="H39" s="74">
        <v>8.6288697366599791</v>
      </c>
      <c r="I39" s="74">
        <v>9.3615027062017901</v>
      </c>
      <c r="J39" s="74">
        <v>9.7816221840960793</v>
      </c>
      <c r="K39" s="74">
        <v>10.4131599066998</v>
      </c>
      <c r="L39" s="74">
        <v>10.7385634098229</v>
      </c>
      <c r="M39" s="74">
        <v>10.8815617582071</v>
      </c>
      <c r="N39" s="74">
        <v>10.71</v>
      </c>
      <c r="O39" s="74">
        <v>12.6993038468928</v>
      </c>
      <c r="P39" s="74">
        <v>17.928119392758401</v>
      </c>
      <c r="Q39" s="74">
        <v>11.1921449899619</v>
      </c>
      <c r="R39" s="74">
        <v>12.1305473915722</v>
      </c>
      <c r="S39" s="74">
        <v>12.971298242552001</v>
      </c>
      <c r="T39" s="523"/>
      <c r="U39" s="70"/>
      <c r="V39" s="74"/>
      <c r="W39" s="70"/>
      <c r="X39" s="70"/>
    </row>
    <row r="40" spans="1:24" ht="15" customHeight="1">
      <c r="A40" s="90" t="s">
        <v>17</v>
      </c>
      <c r="B40" s="42" t="s">
        <v>542</v>
      </c>
      <c r="C40" s="69">
        <v>3371.2310950000001</v>
      </c>
      <c r="D40" s="69">
        <v>3004.5923691139997</v>
      </c>
      <c r="E40" s="69">
        <v>3168.774128558</v>
      </c>
      <c r="F40" s="69">
        <v>1943.5620783219999</v>
      </c>
      <c r="G40" s="69">
        <v>1438.104615576</v>
      </c>
      <c r="H40" s="69">
        <v>1952.742065525</v>
      </c>
      <c r="I40" s="69">
        <v>2130.8351903359999</v>
      </c>
      <c r="J40" s="69">
        <v>2234.4104959430001</v>
      </c>
      <c r="K40" s="69">
        <v>2395.4241035099999</v>
      </c>
      <c r="L40" s="69">
        <v>2479.2979256260001</v>
      </c>
      <c r="M40" s="69">
        <v>2517.4372439509998</v>
      </c>
      <c r="N40" s="69">
        <v>2490.94</v>
      </c>
      <c r="O40" s="69">
        <v>2956.4198013209998</v>
      </c>
      <c r="P40" s="69">
        <v>4181.3086490160003</v>
      </c>
      <c r="Q40" s="69">
        <v>2620.3777836240001</v>
      </c>
      <c r="R40" s="69">
        <v>2852.1756257120001</v>
      </c>
      <c r="S40" s="69">
        <v>3061.0406581920001</v>
      </c>
      <c r="T40" s="371"/>
      <c r="W40" s="70"/>
      <c r="X40" s="70"/>
    </row>
    <row r="41" spans="1:24" ht="15" customHeight="1">
      <c r="A41" s="90" t="s">
        <v>17</v>
      </c>
      <c r="B41" s="516" t="s">
        <v>535</v>
      </c>
      <c r="C41" s="69">
        <v>12920.731914</v>
      </c>
      <c r="D41" s="69">
        <v>16144.310641538001</v>
      </c>
      <c r="E41" s="69">
        <v>17440.446574975002</v>
      </c>
      <c r="F41" s="69">
        <v>18913.778681291999</v>
      </c>
      <c r="G41" s="69">
        <v>19117.769018158</v>
      </c>
      <c r="H41" s="69">
        <v>19151.16803619</v>
      </c>
      <c r="I41" s="69">
        <v>19241.254556190001</v>
      </c>
      <c r="J41" s="69">
        <v>19322.480542189998</v>
      </c>
      <c r="K41" s="69">
        <v>19483.84931419</v>
      </c>
      <c r="L41" s="69">
        <v>19572.623302190001</v>
      </c>
      <c r="M41" s="69">
        <v>19623.998804659001</v>
      </c>
      <c r="N41" s="69">
        <v>19743.22</v>
      </c>
      <c r="O41" s="69">
        <v>19815.882193656002</v>
      </c>
      <c r="P41" s="69">
        <v>19845.235193656001</v>
      </c>
      <c r="Q41" s="69">
        <v>19898.871229295</v>
      </c>
      <c r="R41" s="69">
        <v>19965.101403542001</v>
      </c>
      <c r="S41" s="69">
        <v>20023.456433542</v>
      </c>
      <c r="T41" s="371"/>
      <c r="W41" s="70"/>
      <c r="X41" s="70"/>
    </row>
    <row r="42" spans="1:24" ht="15" customHeight="1" thickBot="1">
      <c r="A42" s="526" t="s">
        <v>17</v>
      </c>
      <c r="B42" s="527" t="s">
        <v>544</v>
      </c>
      <c r="C42" s="521">
        <v>2240.6313890000001</v>
      </c>
      <c r="D42" s="521">
        <v>2914.2914057779999</v>
      </c>
      <c r="E42" s="521">
        <v>3151.4474208299998</v>
      </c>
      <c r="F42" s="521">
        <v>3334.5009540040001</v>
      </c>
      <c r="G42" s="521">
        <v>3442.1478316359999</v>
      </c>
      <c r="H42" s="521">
        <v>3479.1662383990001</v>
      </c>
      <c r="I42" s="521">
        <v>3520.4243879860001</v>
      </c>
      <c r="J42" s="521">
        <v>3520.4636432430002</v>
      </c>
      <c r="K42" s="521">
        <v>3519.966290032</v>
      </c>
      <c r="L42" s="521">
        <v>3515.175605419</v>
      </c>
      <c r="M42" s="521">
        <v>3510.890284697</v>
      </c>
      <c r="N42" s="521">
        <v>3513.62</v>
      </c>
      <c r="O42" s="521">
        <v>3464.2899871549998</v>
      </c>
      <c r="P42" s="521">
        <v>3477.3931167340002</v>
      </c>
      <c r="Q42" s="521">
        <v>3513.7792141559999</v>
      </c>
      <c r="R42" s="521">
        <v>3547.2392488969999</v>
      </c>
      <c r="S42" s="521">
        <v>3575.1117356049999</v>
      </c>
      <c r="T42" s="522"/>
      <c r="U42" s="67"/>
      <c r="W42" s="71"/>
      <c r="X42" s="70"/>
    </row>
    <row r="43" spans="1:24" ht="26.25" hidden="1" customHeight="1" thickBot="1">
      <c r="A43" s="1040" t="s">
        <v>12</v>
      </c>
      <c r="B43" s="1231" t="s">
        <v>240</v>
      </c>
      <c r="C43" s="517"/>
      <c r="D43" s="517"/>
      <c r="E43" s="517"/>
      <c r="F43" s="517"/>
      <c r="G43" s="517"/>
      <c r="H43" s="517"/>
      <c r="I43" s="517"/>
      <c r="J43" s="517"/>
      <c r="K43" s="517"/>
      <c r="L43" s="517"/>
      <c r="M43" s="517"/>
      <c r="N43" s="517"/>
      <c r="O43" s="517"/>
      <c r="P43" s="517"/>
      <c r="Q43" s="517"/>
      <c r="R43" s="517"/>
      <c r="S43" s="517"/>
      <c r="T43" s="1041"/>
      <c r="U43" s="67"/>
      <c r="W43" s="71"/>
      <c r="X43" s="70"/>
    </row>
    <row r="44" spans="1:24" ht="75" customHeight="1">
      <c r="A44" s="1415" t="s">
        <v>728</v>
      </c>
      <c r="B44" s="1416"/>
      <c r="C44" s="1416"/>
      <c r="D44" s="1416"/>
      <c r="E44" s="1416"/>
      <c r="F44" s="1416"/>
      <c r="G44" s="1416"/>
      <c r="H44" s="1416"/>
      <c r="I44" s="1416"/>
      <c r="J44" s="1416"/>
      <c r="K44" s="1416"/>
      <c r="L44" s="1416"/>
      <c r="M44" s="1416"/>
      <c r="N44" s="1416"/>
      <c r="O44" s="1416"/>
      <c r="P44" s="1416"/>
      <c r="Q44" s="1416"/>
      <c r="R44" s="1416"/>
      <c r="S44" s="1416"/>
      <c r="T44" s="1417"/>
    </row>
    <row r="45" spans="1:24" ht="22.35" customHeight="1">
      <c r="A45" s="1457" t="s">
        <v>480</v>
      </c>
      <c r="B45" s="1458"/>
      <c r="C45" s="1342" t="s">
        <v>277</v>
      </c>
      <c r="D45" s="1335">
        <v>2021</v>
      </c>
      <c r="E45" s="1335">
        <v>2022</v>
      </c>
      <c r="F45" s="1466">
        <v>2023</v>
      </c>
      <c r="G45" s="1389">
        <v>2024</v>
      </c>
      <c r="H45" s="1389"/>
      <c r="I45" s="1389"/>
      <c r="J45" s="1389"/>
      <c r="K45" s="1389"/>
      <c r="L45" s="1389"/>
      <c r="M45" s="1389"/>
      <c r="N45" s="1389"/>
      <c r="O45" s="1389"/>
      <c r="P45" s="1471">
        <v>2025</v>
      </c>
      <c r="Q45" s="1471"/>
      <c r="R45" s="1471"/>
      <c r="S45" s="1471"/>
      <c r="T45" s="1472"/>
    </row>
    <row r="46" spans="1:24" ht="22.35" customHeight="1">
      <c r="A46" s="1457"/>
      <c r="B46" s="1458"/>
      <c r="C46" s="1342"/>
      <c r="D46" s="1342"/>
      <c r="E46" s="1335"/>
      <c r="F46" s="1466"/>
      <c r="G46" s="908" t="s">
        <v>3</v>
      </c>
      <c r="H46" s="908" t="s">
        <v>4</v>
      </c>
      <c r="I46" s="908" t="s">
        <v>5</v>
      </c>
      <c r="J46" s="909" t="s">
        <v>6</v>
      </c>
      <c r="K46" s="908" t="s">
        <v>267</v>
      </c>
      <c r="L46" s="909" t="s">
        <v>7</v>
      </c>
      <c r="M46" s="909" t="s">
        <v>13</v>
      </c>
      <c r="N46" s="909" t="s">
        <v>14</v>
      </c>
      <c r="O46" s="909" t="s">
        <v>15</v>
      </c>
      <c r="P46" s="909" t="s">
        <v>0</v>
      </c>
      <c r="Q46" s="909" t="s">
        <v>1</v>
      </c>
      <c r="R46" s="909" t="s">
        <v>2</v>
      </c>
      <c r="S46" s="909" t="s">
        <v>3</v>
      </c>
      <c r="T46" s="1078"/>
    </row>
    <row r="47" spans="1:24" ht="17.100000000000001" customHeight="1">
      <c r="A47" s="94" t="s">
        <v>18</v>
      </c>
      <c r="B47" s="1232" t="s">
        <v>37</v>
      </c>
      <c r="C47" s="69">
        <v>18593.265336</v>
      </c>
      <c r="D47" s="69">
        <v>21788.422468606001</v>
      </c>
      <c r="E47" s="69">
        <v>23098.368529333999</v>
      </c>
      <c r="F47" s="69">
        <v>23447.159477399</v>
      </c>
      <c r="G47" s="69">
        <v>23929.068066747001</v>
      </c>
      <c r="H47" s="69">
        <v>23797.422094563</v>
      </c>
      <c r="I47" s="69">
        <v>23760.046484379</v>
      </c>
      <c r="J47" s="69">
        <v>23904.807285873001</v>
      </c>
      <c r="K47" s="69">
        <v>24174.655291374002</v>
      </c>
      <c r="L47" s="69">
        <v>24306.272354597</v>
      </c>
      <c r="M47" s="69">
        <v>24482.830949251998</v>
      </c>
      <c r="N47" s="69">
        <v>23965.100612861999</v>
      </c>
      <c r="O47" s="69">
        <v>24333.278218545001</v>
      </c>
      <c r="P47" s="69">
        <v>24269.313108874001</v>
      </c>
      <c r="Q47" s="69">
        <v>24331.675945357001</v>
      </c>
      <c r="R47" s="69">
        <v>24239.069004606001</v>
      </c>
      <c r="S47" s="69">
        <v>24249.762266532001</v>
      </c>
      <c r="T47" s="371"/>
      <c r="U47" s="1126"/>
      <c r="X47" s="37"/>
    </row>
    <row r="48" spans="1:24" ht="17.100000000000001" customHeight="1">
      <c r="A48" s="94" t="s">
        <v>19</v>
      </c>
      <c r="B48" s="1232" t="s">
        <v>38</v>
      </c>
      <c r="C48" s="69">
        <v>4383.2727400000003</v>
      </c>
      <c r="D48" s="69">
        <v>6121.0246946119996</v>
      </c>
      <c r="E48" s="69">
        <v>6939.7449642539996</v>
      </c>
      <c r="F48" s="69">
        <v>7711.1794369919999</v>
      </c>
      <c r="G48" s="69">
        <v>7770.5328193360001</v>
      </c>
      <c r="H48" s="69">
        <v>7750.3150391859999</v>
      </c>
      <c r="I48" s="69">
        <v>7825.3285820450001</v>
      </c>
      <c r="J48" s="69">
        <v>7944.0225022200002</v>
      </c>
      <c r="K48" s="69">
        <v>7960.8806523920002</v>
      </c>
      <c r="L48" s="69">
        <v>7976.895900001</v>
      </c>
      <c r="M48" s="69">
        <v>7948.9030372690004</v>
      </c>
      <c r="N48" s="69">
        <v>8687.4771842530008</v>
      </c>
      <c r="O48" s="69">
        <v>9101.3238779469993</v>
      </c>
      <c r="P48" s="69">
        <v>9041.8956097989994</v>
      </c>
      <c r="Q48" s="69">
        <v>9065.3508572530009</v>
      </c>
      <c r="R48" s="69">
        <v>9111.5057412440001</v>
      </c>
      <c r="S48" s="69">
        <v>9060.920158936</v>
      </c>
      <c r="T48" s="371"/>
      <c r="U48" s="1126"/>
      <c r="X48" s="37"/>
    </row>
    <row r="49" spans="1:24" ht="17.100000000000001" customHeight="1">
      <c r="A49" s="94" t="s">
        <v>20</v>
      </c>
      <c r="B49" s="1232" t="s">
        <v>39</v>
      </c>
      <c r="C49" s="69">
        <v>2737.1681560000002</v>
      </c>
      <c r="D49" s="69">
        <v>3993.0149993670002</v>
      </c>
      <c r="E49" s="69">
        <v>5011.4804775900002</v>
      </c>
      <c r="F49" s="69">
        <v>5557.1706238890001</v>
      </c>
      <c r="G49" s="69">
        <v>5642.408281426</v>
      </c>
      <c r="H49" s="69">
        <v>5629.1287003030002</v>
      </c>
      <c r="I49" s="69">
        <v>5738.3246189849997</v>
      </c>
      <c r="J49" s="69">
        <v>5702.388224931</v>
      </c>
      <c r="K49" s="69">
        <v>5778.0289750649999</v>
      </c>
      <c r="L49" s="69">
        <v>5752.6987873369999</v>
      </c>
      <c r="M49" s="69">
        <v>5865.955436149</v>
      </c>
      <c r="N49" s="69">
        <v>5915.7329052229998</v>
      </c>
      <c r="O49" s="69">
        <v>5912.8149186270002</v>
      </c>
      <c r="P49" s="69">
        <v>5829.4352837369997</v>
      </c>
      <c r="Q49" s="69">
        <v>5821.3948933649999</v>
      </c>
      <c r="R49" s="69">
        <v>5890.596671239</v>
      </c>
      <c r="S49" s="69">
        <v>5861.9495307220004</v>
      </c>
      <c r="T49" s="371"/>
      <c r="U49" s="1126"/>
      <c r="X49" s="37"/>
    </row>
    <row r="50" spans="1:24" ht="17.100000000000001" customHeight="1">
      <c r="A50" s="94" t="s">
        <v>22</v>
      </c>
      <c r="B50" s="1232" t="s">
        <v>40</v>
      </c>
      <c r="C50" s="69">
        <v>6388.6695399999999</v>
      </c>
      <c r="D50" s="69">
        <v>8243.6701617870003</v>
      </c>
      <c r="E50" s="69">
        <v>8675.4233678100009</v>
      </c>
      <c r="F50" s="69">
        <v>8787.0425240799996</v>
      </c>
      <c r="G50" s="69">
        <v>8701.761075249</v>
      </c>
      <c r="H50" s="69">
        <v>8758.4945351379993</v>
      </c>
      <c r="I50" s="69">
        <v>8786.6220685040007</v>
      </c>
      <c r="J50" s="69">
        <v>8869.9846334659997</v>
      </c>
      <c r="K50" s="69">
        <v>8873.9846190709995</v>
      </c>
      <c r="L50" s="69">
        <v>8846.4385293159994</v>
      </c>
      <c r="M50" s="69">
        <v>8797.3029240609994</v>
      </c>
      <c r="N50" s="69">
        <v>8820.6954671410003</v>
      </c>
      <c r="O50" s="69">
        <v>8942.1140544720001</v>
      </c>
      <c r="P50" s="69">
        <v>8808.2796354210004</v>
      </c>
      <c r="Q50" s="69">
        <v>8757.5247588919992</v>
      </c>
      <c r="R50" s="69">
        <v>8729.9451530269998</v>
      </c>
      <c r="S50" s="69">
        <v>8666.352672682</v>
      </c>
      <c r="T50" s="371"/>
      <c r="U50" s="1126"/>
      <c r="X50" s="37"/>
    </row>
    <row r="51" spans="1:24" ht="17.100000000000001" customHeight="1">
      <c r="A51" s="94" t="s">
        <v>23</v>
      </c>
      <c r="B51" s="1232" t="s">
        <v>41</v>
      </c>
      <c r="C51" s="69">
        <v>31269.247428999999</v>
      </c>
      <c r="D51" s="69">
        <v>41005.811795408001</v>
      </c>
      <c r="E51" s="69">
        <v>45856.343531676997</v>
      </c>
      <c r="F51" s="69">
        <v>47223.718595343998</v>
      </c>
      <c r="G51" s="69">
        <v>46320.581489053999</v>
      </c>
      <c r="H51" s="69">
        <v>46238.047620124999</v>
      </c>
      <c r="I51" s="69">
        <v>46303.560218241</v>
      </c>
      <c r="J51" s="69">
        <v>46752.524208706003</v>
      </c>
      <c r="K51" s="69">
        <v>47211.564355734998</v>
      </c>
      <c r="L51" s="69">
        <v>47515.407649731002</v>
      </c>
      <c r="M51" s="69">
        <v>47773.597645219998</v>
      </c>
      <c r="N51" s="69">
        <v>47825.525023255002</v>
      </c>
      <c r="O51" s="69">
        <v>48021.119742356001</v>
      </c>
      <c r="P51" s="69">
        <v>47457.741157436998</v>
      </c>
      <c r="Q51" s="69">
        <v>47241.200965012002</v>
      </c>
      <c r="R51" s="69">
        <v>46768.640658062002</v>
      </c>
      <c r="S51" s="69">
        <v>47355.748172963999</v>
      </c>
      <c r="T51" s="371"/>
      <c r="U51" s="1126"/>
      <c r="X51" s="37"/>
    </row>
    <row r="52" spans="1:24" ht="17.100000000000001" customHeight="1">
      <c r="A52" s="94" t="s">
        <v>24</v>
      </c>
      <c r="B52" s="1232" t="s">
        <v>42</v>
      </c>
      <c r="C52" s="69">
        <v>14001.562115999999</v>
      </c>
      <c r="D52" s="69">
        <v>17629.124718596999</v>
      </c>
      <c r="E52" s="69">
        <v>19020.948277241001</v>
      </c>
      <c r="F52" s="69">
        <v>22629.343376715999</v>
      </c>
      <c r="G52" s="69">
        <v>22394.076985378</v>
      </c>
      <c r="H52" s="69">
        <v>22470.882904476999</v>
      </c>
      <c r="I52" s="69">
        <v>22729.106400809</v>
      </c>
      <c r="J52" s="69">
        <v>22838.392749677001</v>
      </c>
      <c r="K52" s="69">
        <v>23061.251740861</v>
      </c>
      <c r="L52" s="69">
        <v>23221.41762977</v>
      </c>
      <c r="M52" s="69">
        <v>23259.275483988</v>
      </c>
      <c r="N52" s="69">
        <v>23406.523323268</v>
      </c>
      <c r="O52" s="69">
        <v>23679.131227847</v>
      </c>
      <c r="P52" s="69">
        <v>23513.9996235</v>
      </c>
      <c r="Q52" s="69">
        <v>23528.932560557001</v>
      </c>
      <c r="R52" s="69">
        <v>23541.727071429999</v>
      </c>
      <c r="S52" s="69">
        <v>23566.718915566002</v>
      </c>
      <c r="T52" s="371"/>
      <c r="U52" s="1126"/>
      <c r="X52" s="37"/>
    </row>
    <row r="53" spans="1:24" ht="17.100000000000001" customHeight="1">
      <c r="A53" s="94" t="s">
        <v>25</v>
      </c>
      <c r="B53" s="1232" t="s">
        <v>43</v>
      </c>
      <c r="C53" s="69">
        <v>91.375615999999994</v>
      </c>
      <c r="D53" s="69">
        <v>117.55789926200001</v>
      </c>
      <c r="E53" s="69">
        <v>135.228425878</v>
      </c>
      <c r="F53" s="69">
        <v>176.58372468499999</v>
      </c>
      <c r="G53" s="69">
        <v>183.77829572799999</v>
      </c>
      <c r="H53" s="69">
        <v>185.39308301200001</v>
      </c>
      <c r="I53" s="69">
        <v>188.48152372199999</v>
      </c>
      <c r="J53" s="69">
        <v>187.68775457000001</v>
      </c>
      <c r="K53" s="69">
        <v>195.030079234</v>
      </c>
      <c r="L53" s="69">
        <v>193.701728465</v>
      </c>
      <c r="M53" s="69">
        <v>195.54559191499999</v>
      </c>
      <c r="N53" s="69">
        <v>199.173672573</v>
      </c>
      <c r="O53" s="69">
        <v>206.48313222799999</v>
      </c>
      <c r="P53" s="69">
        <v>209.72350527099999</v>
      </c>
      <c r="Q53" s="69">
        <v>212.23837758900001</v>
      </c>
      <c r="R53" s="69">
        <v>216.957600399</v>
      </c>
      <c r="S53" s="69">
        <v>228.880435033</v>
      </c>
      <c r="T53" s="371"/>
      <c r="U53" s="1126"/>
      <c r="X53" s="37"/>
    </row>
    <row r="54" spans="1:24" ht="17.100000000000001" customHeight="1">
      <c r="A54" s="94" t="s">
        <v>26</v>
      </c>
      <c r="B54" s="1232" t="s">
        <v>44</v>
      </c>
      <c r="C54" s="69">
        <v>908.53249500000004</v>
      </c>
      <c r="D54" s="69">
        <v>1196.9689225320001</v>
      </c>
      <c r="E54" s="69">
        <v>1261.1620148659999</v>
      </c>
      <c r="F54" s="69">
        <v>1386.4745194669999</v>
      </c>
      <c r="G54" s="69">
        <v>1375.501007823</v>
      </c>
      <c r="H54" s="69">
        <v>1380.6855691660001</v>
      </c>
      <c r="I54" s="69">
        <v>1395.6841372680001</v>
      </c>
      <c r="J54" s="69">
        <v>1386.6644190219999</v>
      </c>
      <c r="K54" s="69">
        <v>1404.137414027</v>
      </c>
      <c r="L54" s="69">
        <v>1405.0458617480001</v>
      </c>
      <c r="M54" s="69">
        <v>1402.8289401219999</v>
      </c>
      <c r="N54" s="69">
        <v>1399.3450435249999</v>
      </c>
      <c r="O54" s="69">
        <v>1303.2524105949999</v>
      </c>
      <c r="P54" s="69">
        <v>1316.919081064</v>
      </c>
      <c r="Q54" s="69">
        <v>1325.050090924</v>
      </c>
      <c r="R54" s="69">
        <v>1308.1671194160001</v>
      </c>
      <c r="S54" s="69">
        <v>1298.252547539</v>
      </c>
      <c r="T54" s="371"/>
      <c r="U54" s="1126"/>
      <c r="X54" s="37"/>
    </row>
    <row r="55" spans="1:24" ht="17.100000000000001" customHeight="1">
      <c r="A55" s="95" t="s">
        <v>27</v>
      </c>
      <c r="B55" s="1233" t="s">
        <v>45</v>
      </c>
      <c r="C55" s="69">
        <v>262.01781799999998</v>
      </c>
      <c r="D55" s="69">
        <v>90.835703816999995</v>
      </c>
      <c r="E55" s="69">
        <v>93.075991568000006</v>
      </c>
      <c r="F55" s="69">
        <v>49.308385373999997</v>
      </c>
      <c r="G55" s="69">
        <v>42.233403139000004</v>
      </c>
      <c r="H55" s="69">
        <v>43.254818565999997</v>
      </c>
      <c r="I55" s="69">
        <v>43.228196652999998</v>
      </c>
      <c r="J55" s="69">
        <v>45.599475589000001</v>
      </c>
      <c r="K55" s="69">
        <v>44.878553078000003</v>
      </c>
      <c r="L55" s="69">
        <v>43.987204224000003</v>
      </c>
      <c r="M55" s="69">
        <v>44.635261237999998</v>
      </c>
      <c r="N55" s="69">
        <v>44.818558047000003</v>
      </c>
      <c r="O55" s="69">
        <v>44.21293558</v>
      </c>
      <c r="P55" s="69">
        <v>46.486335937</v>
      </c>
      <c r="Q55" s="69">
        <v>44.643718071999999</v>
      </c>
      <c r="R55" s="69">
        <v>42.310477501999998</v>
      </c>
      <c r="S55" s="69">
        <v>43.378018576999999</v>
      </c>
      <c r="T55" s="371"/>
      <c r="U55" s="1126"/>
      <c r="X55" s="37"/>
    </row>
    <row r="56" spans="1:24" ht="17.100000000000001" customHeight="1">
      <c r="A56" s="95" t="s">
        <v>28</v>
      </c>
      <c r="B56" s="1233" t="s">
        <v>46</v>
      </c>
      <c r="C56" s="69">
        <v>1642.286049</v>
      </c>
      <c r="D56" s="69">
        <v>2076.4118020989999</v>
      </c>
      <c r="E56" s="69">
        <v>2224.6171537320001</v>
      </c>
      <c r="F56" s="69">
        <v>2429.5823096499998</v>
      </c>
      <c r="G56" s="69">
        <v>2492.484223597</v>
      </c>
      <c r="H56" s="69">
        <v>2499.3615671010002</v>
      </c>
      <c r="I56" s="69">
        <v>2503.6878366360002</v>
      </c>
      <c r="J56" s="69">
        <v>2553.4682096420001</v>
      </c>
      <c r="K56" s="69">
        <v>2563.9260917360002</v>
      </c>
      <c r="L56" s="69">
        <v>2592.3223056209999</v>
      </c>
      <c r="M56" s="69">
        <v>2610.5468803570002</v>
      </c>
      <c r="N56" s="69">
        <v>2625.8589327139998</v>
      </c>
      <c r="O56" s="69">
        <v>2632.732896819</v>
      </c>
      <c r="P56" s="69">
        <v>2641.238694268</v>
      </c>
      <c r="Q56" s="69">
        <v>2645.240443656</v>
      </c>
      <c r="R56" s="69">
        <v>2649.1468534400001</v>
      </c>
      <c r="S56" s="69">
        <v>2667.2248918320001</v>
      </c>
      <c r="T56" s="371"/>
      <c r="U56" s="1126"/>
      <c r="X56" s="37"/>
    </row>
    <row r="57" spans="1:24" ht="17.100000000000001" customHeight="1">
      <c r="A57" s="94" t="s">
        <v>119</v>
      </c>
      <c r="B57" s="1232" t="s">
        <v>47</v>
      </c>
      <c r="C57" s="69">
        <v>1767.580817</v>
      </c>
      <c r="D57" s="69">
        <v>1985.1520322199999</v>
      </c>
      <c r="E57" s="69">
        <v>2040.6998331740001</v>
      </c>
      <c r="F57" s="69">
        <v>2029.5896028879999</v>
      </c>
      <c r="G57" s="69">
        <v>1949.0052679779999</v>
      </c>
      <c r="H57" s="69">
        <v>1968.0758143099999</v>
      </c>
      <c r="I57" s="69">
        <v>1981.9257851530001</v>
      </c>
      <c r="J57" s="69">
        <v>1997.9719987799999</v>
      </c>
      <c r="K57" s="69">
        <v>2004.081279236</v>
      </c>
      <c r="L57" s="69">
        <v>2029.4124192090001</v>
      </c>
      <c r="M57" s="69">
        <v>1965.3437995029999</v>
      </c>
      <c r="N57" s="69">
        <v>1987.394557074</v>
      </c>
      <c r="O57" s="69">
        <v>2041.827020597</v>
      </c>
      <c r="P57" s="69">
        <v>2036.979109548</v>
      </c>
      <c r="Q57" s="69">
        <v>2022.0430497310001</v>
      </c>
      <c r="R57" s="69">
        <v>1983.540892469</v>
      </c>
      <c r="S57" s="69">
        <v>2028.1456342389999</v>
      </c>
      <c r="T57" s="371"/>
      <c r="U57" s="1126"/>
      <c r="X57" s="37"/>
    </row>
    <row r="58" spans="1:24" ht="17.100000000000001" customHeight="1">
      <c r="A58" s="94" t="s">
        <v>81</v>
      </c>
      <c r="B58" s="1232" t="s">
        <v>48</v>
      </c>
      <c r="C58" s="69">
        <v>1340.099193</v>
      </c>
      <c r="D58" s="69">
        <v>1828.457519067</v>
      </c>
      <c r="E58" s="69">
        <v>1963.0111231650001</v>
      </c>
      <c r="F58" s="69">
        <v>2136.2368822610001</v>
      </c>
      <c r="G58" s="69">
        <v>2118.549322676</v>
      </c>
      <c r="H58" s="69">
        <v>2109.3794380119998</v>
      </c>
      <c r="I58" s="69">
        <v>2127.5144068620002</v>
      </c>
      <c r="J58" s="69">
        <v>2182.175278914</v>
      </c>
      <c r="K58" s="69">
        <v>2165.701288234</v>
      </c>
      <c r="L58" s="69">
        <v>2149.9621529289998</v>
      </c>
      <c r="M58" s="69">
        <v>2183.2624099730001</v>
      </c>
      <c r="N58" s="69">
        <v>2205.2665620879998</v>
      </c>
      <c r="O58" s="69">
        <v>2221.8375203189999</v>
      </c>
      <c r="P58" s="69">
        <v>2185.2667029099998</v>
      </c>
      <c r="Q58" s="69">
        <v>2203.376303255</v>
      </c>
      <c r="R58" s="69">
        <v>2265.1977603939999</v>
      </c>
      <c r="S58" s="69">
        <v>2259.3559119820002</v>
      </c>
      <c r="T58" s="371"/>
      <c r="U58" s="1126"/>
      <c r="X58" s="37"/>
    </row>
    <row r="59" spans="1:24" ht="17.100000000000001" customHeight="1">
      <c r="A59" s="94" t="s">
        <v>82</v>
      </c>
      <c r="B59" s="1232" t="s">
        <v>49</v>
      </c>
      <c r="C59" s="69">
        <v>6925.9285520000003</v>
      </c>
      <c r="D59" s="69">
        <v>7666.7210049739997</v>
      </c>
      <c r="E59" s="69">
        <v>8519.4432770130006</v>
      </c>
      <c r="F59" s="69">
        <v>9912.1892677689993</v>
      </c>
      <c r="G59" s="69">
        <v>10477.026026371999</v>
      </c>
      <c r="H59" s="69">
        <v>10549.040622596</v>
      </c>
      <c r="I59" s="69">
        <v>10826.52335243</v>
      </c>
      <c r="J59" s="69">
        <v>10988.308736585001</v>
      </c>
      <c r="K59" s="69">
        <v>11145.03117181</v>
      </c>
      <c r="L59" s="69">
        <v>11220.417362550999</v>
      </c>
      <c r="M59" s="69">
        <v>11312.556905539001</v>
      </c>
      <c r="N59" s="69">
        <v>11466.460583176</v>
      </c>
      <c r="O59" s="69">
        <v>11517.251554668001</v>
      </c>
      <c r="P59" s="69">
        <v>11733.150165704001</v>
      </c>
      <c r="Q59" s="69">
        <v>11968.658785559001</v>
      </c>
      <c r="R59" s="69">
        <v>12163.800110884</v>
      </c>
      <c r="S59" s="69">
        <v>12142.387634467999</v>
      </c>
      <c r="T59" s="371"/>
      <c r="U59" s="1126"/>
      <c r="X59" s="37"/>
    </row>
    <row r="60" spans="1:24" ht="17.100000000000001" customHeight="1">
      <c r="A60" s="94" t="s">
        <v>83</v>
      </c>
      <c r="B60" s="1232" t="s">
        <v>50</v>
      </c>
      <c r="C60" s="69">
        <v>1526.2317619999999</v>
      </c>
      <c r="D60" s="69">
        <v>1899.425404631</v>
      </c>
      <c r="E60" s="69">
        <v>1964.144184362</v>
      </c>
      <c r="F60" s="69">
        <v>2126.2879478750001</v>
      </c>
      <c r="G60" s="69">
        <v>2231.1742256000002</v>
      </c>
      <c r="H60" s="69">
        <v>2239.4261482870002</v>
      </c>
      <c r="I60" s="69">
        <v>2231.4516061969998</v>
      </c>
      <c r="J60" s="69">
        <v>2238.9937345110002</v>
      </c>
      <c r="K60" s="69">
        <v>2249.6098629329999</v>
      </c>
      <c r="L60" s="69">
        <v>2263.292291368</v>
      </c>
      <c r="M60" s="69">
        <v>2286.1148136430002</v>
      </c>
      <c r="N60" s="69">
        <v>2293.4269554060002</v>
      </c>
      <c r="O60" s="69">
        <v>2298.7011654930002</v>
      </c>
      <c r="P60" s="69">
        <v>2308.1089443010001</v>
      </c>
      <c r="Q60" s="69">
        <v>2289.1897213369998</v>
      </c>
      <c r="R60" s="69">
        <v>2234.6564270170002</v>
      </c>
      <c r="S60" s="69">
        <v>2250.6338845830001</v>
      </c>
      <c r="T60" s="371"/>
      <c r="U60" s="1126"/>
      <c r="V60" s="205"/>
      <c r="X60" s="37"/>
    </row>
    <row r="61" spans="1:24" ht="17.100000000000001" customHeight="1">
      <c r="A61" s="94" t="s">
        <v>84</v>
      </c>
      <c r="B61" s="1232" t="s">
        <v>51</v>
      </c>
      <c r="C61" s="69">
        <v>158.04217199999999</v>
      </c>
      <c r="D61" s="69">
        <v>208.26748249799999</v>
      </c>
      <c r="E61" s="69">
        <v>194.80369245099999</v>
      </c>
      <c r="F61" s="69">
        <v>213.55992499499999</v>
      </c>
      <c r="G61" s="69">
        <v>205.389924775</v>
      </c>
      <c r="H61" s="69">
        <v>206.91602601</v>
      </c>
      <c r="I61" s="69">
        <v>206.752568354</v>
      </c>
      <c r="J61" s="69">
        <v>209.43693669000001</v>
      </c>
      <c r="K61" s="69">
        <v>210.935057677</v>
      </c>
      <c r="L61" s="69">
        <v>212.668255187</v>
      </c>
      <c r="M61" s="69">
        <v>213.750907611</v>
      </c>
      <c r="N61" s="69">
        <v>213.25034158099999</v>
      </c>
      <c r="O61" s="69">
        <v>218.216749247</v>
      </c>
      <c r="P61" s="69">
        <v>214.346526004</v>
      </c>
      <c r="Q61" s="69">
        <v>220.36454999599999</v>
      </c>
      <c r="R61" s="69">
        <v>476.332610106</v>
      </c>
      <c r="S61" s="69">
        <v>476.78096363600002</v>
      </c>
      <c r="T61" s="371"/>
      <c r="U61" s="1126"/>
      <c r="X61" s="37"/>
    </row>
    <row r="62" spans="1:24" ht="17.100000000000001" customHeight="1">
      <c r="A62" s="94" t="s">
        <v>85</v>
      </c>
      <c r="B62" s="1232" t="s">
        <v>52</v>
      </c>
      <c r="C62" s="69">
        <v>11889.806728</v>
      </c>
      <c r="D62" s="69">
        <v>13900.831761552001</v>
      </c>
      <c r="E62" s="69">
        <v>14322.247735626999</v>
      </c>
      <c r="F62" s="69">
        <v>14933.197221465</v>
      </c>
      <c r="G62" s="69">
        <v>14857.509909543</v>
      </c>
      <c r="H62" s="69">
        <v>14731.759541809</v>
      </c>
      <c r="I62" s="69">
        <v>14978.395344794</v>
      </c>
      <c r="J62" s="69">
        <v>14878.415877040001</v>
      </c>
      <c r="K62" s="69">
        <v>14995.111070462999</v>
      </c>
      <c r="L62" s="69">
        <v>15296.264762355</v>
      </c>
      <c r="M62" s="69">
        <v>15272.335589902001</v>
      </c>
      <c r="N62" s="69">
        <v>15504.740327676</v>
      </c>
      <c r="O62" s="69">
        <v>16052.954880089001</v>
      </c>
      <c r="P62" s="69">
        <v>16006.297245297999</v>
      </c>
      <c r="Q62" s="69">
        <v>15872.124001541</v>
      </c>
      <c r="R62" s="69">
        <v>15832.048777649001</v>
      </c>
      <c r="S62" s="69">
        <v>15920.487064007</v>
      </c>
      <c r="T62" s="371"/>
      <c r="U62" s="1126"/>
      <c r="X62" s="37"/>
    </row>
    <row r="63" spans="1:24" ht="17.100000000000001" customHeight="1">
      <c r="A63" s="94" t="s">
        <v>86</v>
      </c>
      <c r="B63" s="1232" t="s">
        <v>53</v>
      </c>
      <c r="C63" s="69">
        <v>609.46621700000003</v>
      </c>
      <c r="D63" s="69">
        <v>808.58537049400002</v>
      </c>
      <c r="E63" s="69">
        <v>908.19009459300003</v>
      </c>
      <c r="F63" s="69">
        <v>1486.6501062269999</v>
      </c>
      <c r="G63" s="69">
        <v>1512.8772242140001</v>
      </c>
      <c r="H63" s="69">
        <v>1485.2612669949999</v>
      </c>
      <c r="I63" s="69">
        <v>1475.3121419669999</v>
      </c>
      <c r="J63" s="69">
        <v>1467.7667263450001</v>
      </c>
      <c r="K63" s="69">
        <v>1516.2860944670001</v>
      </c>
      <c r="L63" s="69">
        <v>1519.7211139420001</v>
      </c>
      <c r="M63" s="69">
        <v>1526.9117614219999</v>
      </c>
      <c r="N63" s="69">
        <v>1562.518531012</v>
      </c>
      <c r="O63" s="69">
        <v>1602.4571710529999</v>
      </c>
      <c r="P63" s="69">
        <v>1686.2182824659999</v>
      </c>
      <c r="Q63" s="69">
        <v>1686.5549281660001</v>
      </c>
      <c r="R63" s="69">
        <v>1685.5943823130001</v>
      </c>
      <c r="S63" s="69">
        <v>1695.012433781</v>
      </c>
      <c r="T63" s="371"/>
      <c r="U63" s="1126"/>
      <c r="X63" s="37"/>
    </row>
    <row r="64" spans="1:24" ht="17.100000000000001" customHeight="1">
      <c r="A64" s="94" t="s">
        <v>87</v>
      </c>
      <c r="B64" s="1232" t="s">
        <v>54</v>
      </c>
      <c r="C64" s="69">
        <v>1266.4326160000001</v>
      </c>
      <c r="D64" s="69">
        <v>1716.0132433369999</v>
      </c>
      <c r="E64" s="69">
        <v>1894.3239640219999</v>
      </c>
      <c r="F64" s="69">
        <v>2025.9090763439999</v>
      </c>
      <c r="G64" s="69">
        <v>1940.2217110910001</v>
      </c>
      <c r="H64" s="69">
        <v>1939.0512058910001</v>
      </c>
      <c r="I64" s="69">
        <v>1919.5958217489999</v>
      </c>
      <c r="J64" s="69">
        <v>1910.3133718460001</v>
      </c>
      <c r="K64" s="69">
        <v>1921.2388835950001</v>
      </c>
      <c r="L64" s="69">
        <v>1927.692106646</v>
      </c>
      <c r="M64" s="69">
        <v>1914.587373677</v>
      </c>
      <c r="N64" s="69">
        <v>1931.6963337350001</v>
      </c>
      <c r="O64" s="69">
        <v>1710.896889358</v>
      </c>
      <c r="P64" s="69">
        <v>1693.3239606039999</v>
      </c>
      <c r="Q64" s="69">
        <v>1686.6053850830001</v>
      </c>
      <c r="R64" s="69">
        <v>1643.1388726499999</v>
      </c>
      <c r="S64" s="69">
        <v>1640.370604103</v>
      </c>
      <c r="T64" s="371"/>
      <c r="U64" s="1126"/>
      <c r="X64" s="37"/>
    </row>
    <row r="65" spans="1:24" ht="17.100000000000001" customHeight="1">
      <c r="A65" s="94" t="s">
        <v>88</v>
      </c>
      <c r="B65" s="1232" t="s">
        <v>55</v>
      </c>
      <c r="C65" s="69">
        <v>455.426265</v>
      </c>
      <c r="D65" s="69">
        <v>472.51653548600001</v>
      </c>
      <c r="E65" s="69">
        <v>541.55096187300001</v>
      </c>
      <c r="F65" s="69">
        <v>705.37124159099994</v>
      </c>
      <c r="G65" s="69">
        <v>662.11883448100002</v>
      </c>
      <c r="H65" s="69">
        <v>675.133228626</v>
      </c>
      <c r="I65" s="69">
        <v>676.63428658600003</v>
      </c>
      <c r="J65" s="69">
        <v>669.94283096599997</v>
      </c>
      <c r="K65" s="69">
        <v>673.59926277500006</v>
      </c>
      <c r="L65" s="69">
        <v>677.49352189399997</v>
      </c>
      <c r="M65" s="69">
        <v>680.304363588</v>
      </c>
      <c r="N65" s="69">
        <v>688.01753134399996</v>
      </c>
      <c r="O65" s="69">
        <v>725.70877189500004</v>
      </c>
      <c r="P65" s="69">
        <v>715.61748742999998</v>
      </c>
      <c r="Q65" s="69">
        <v>727.47038339699998</v>
      </c>
      <c r="R65" s="69">
        <v>719.88243728400005</v>
      </c>
      <c r="S65" s="69">
        <v>714.159206412</v>
      </c>
      <c r="T65" s="371"/>
      <c r="U65" s="1126"/>
      <c r="X65" s="37"/>
    </row>
    <row r="66" spans="1:24" ht="17.100000000000001" customHeight="1">
      <c r="A66" s="94" t="s">
        <v>120</v>
      </c>
      <c r="B66" s="1232" t="s">
        <v>56</v>
      </c>
      <c r="C66" s="69">
        <v>615.01328000000001</v>
      </c>
      <c r="D66" s="69">
        <v>1187.3887796609999</v>
      </c>
      <c r="E66" s="69">
        <v>1929.6924019620001</v>
      </c>
      <c r="F66" s="69">
        <v>2305.1616667439998</v>
      </c>
      <c r="G66" s="69">
        <v>2304.1516647029998</v>
      </c>
      <c r="H66" s="69">
        <v>2326.3458366599998</v>
      </c>
      <c r="I66" s="69">
        <v>2302.9807102059999</v>
      </c>
      <c r="J66" s="69">
        <v>2305.3608867130001</v>
      </c>
      <c r="K66" s="69">
        <v>2300.3783461530002</v>
      </c>
      <c r="L66" s="69">
        <v>2297.3939941990002</v>
      </c>
      <c r="M66" s="69">
        <v>2332.8966171269999</v>
      </c>
      <c r="N66" s="69">
        <v>2373.7913048260002</v>
      </c>
      <c r="O66" s="69">
        <v>2439.0707955560001</v>
      </c>
      <c r="P66" s="69">
        <v>2478.4999997800001</v>
      </c>
      <c r="Q66" s="69">
        <v>2459.5415089749999</v>
      </c>
      <c r="R66" s="69">
        <v>2449.0579683780002</v>
      </c>
      <c r="S66" s="69">
        <v>2468.192575047</v>
      </c>
      <c r="T66" s="371"/>
      <c r="U66" s="1126"/>
      <c r="X66" s="37"/>
    </row>
    <row r="67" spans="1:24" ht="17.100000000000001" customHeight="1">
      <c r="A67" s="95" t="s">
        <v>186</v>
      </c>
      <c r="B67" s="1232" t="s">
        <v>278</v>
      </c>
      <c r="C67" s="69">
        <v>0</v>
      </c>
      <c r="D67" s="69">
        <v>89.199340563999996</v>
      </c>
      <c r="E67" s="69">
        <v>115.271761277</v>
      </c>
      <c r="F67" s="69">
        <v>143.542324503</v>
      </c>
      <c r="G67" s="69">
        <v>199.61761399100001</v>
      </c>
      <c r="H67" s="69">
        <v>188.142466923</v>
      </c>
      <c r="I67" s="69">
        <v>171.456281115</v>
      </c>
      <c r="J67" s="69">
        <v>181.239949153</v>
      </c>
      <c r="K67" s="69">
        <v>215.77450358600001</v>
      </c>
      <c r="L67" s="69">
        <v>209.43073530500001</v>
      </c>
      <c r="M67" s="69">
        <v>197.83600568200001</v>
      </c>
      <c r="N67" s="69">
        <v>193.27296039199999</v>
      </c>
      <c r="O67" s="69">
        <v>159.82759344900001</v>
      </c>
      <c r="P67" s="69">
        <v>161.077853033</v>
      </c>
      <c r="Q67" s="69">
        <v>159.988068236</v>
      </c>
      <c r="R67" s="69">
        <v>185.18311063799999</v>
      </c>
      <c r="S67" s="69">
        <v>180.384288527</v>
      </c>
      <c r="T67" s="371"/>
      <c r="U67" s="1126"/>
      <c r="X67" s="37"/>
    </row>
    <row r="68" spans="1:24" ht="17.100000000000001" customHeight="1">
      <c r="A68" s="95" t="s">
        <v>187</v>
      </c>
      <c r="B68" s="1233" t="s">
        <v>57</v>
      </c>
      <c r="C68" s="69">
        <v>2559.3889290000002</v>
      </c>
      <c r="D68" s="69">
        <v>2732.0781888850001</v>
      </c>
      <c r="E68" s="69">
        <v>2602.1546982230002</v>
      </c>
      <c r="F68" s="69">
        <v>326.56546161799997</v>
      </c>
      <c r="G68" s="69">
        <v>308.63467593899998</v>
      </c>
      <c r="H68" s="69">
        <v>316.014279445</v>
      </c>
      <c r="I68" s="69">
        <v>324.03688472900001</v>
      </c>
      <c r="J68" s="69">
        <v>333.25656491900003</v>
      </c>
      <c r="K68" s="69">
        <v>339.42024740300002</v>
      </c>
      <c r="L68" s="69">
        <v>346.68802154600002</v>
      </c>
      <c r="M68" s="69">
        <v>348.78610302099997</v>
      </c>
      <c r="N68" s="69">
        <v>349.15485764200002</v>
      </c>
      <c r="O68" s="69">
        <v>360.989271202</v>
      </c>
      <c r="P68" s="69">
        <v>350.27813600299999</v>
      </c>
      <c r="Q68" s="69">
        <v>354.502804389</v>
      </c>
      <c r="R68" s="69">
        <v>311.14422335299997</v>
      </c>
      <c r="S68" s="69">
        <v>304.39038846300002</v>
      </c>
      <c r="T68" s="371"/>
      <c r="U68" s="1126"/>
      <c r="X68" s="37"/>
    </row>
    <row r="69" spans="1:24" ht="17.100000000000001" customHeight="1">
      <c r="A69" s="95" t="s">
        <v>188</v>
      </c>
      <c r="B69" s="1233" t="s">
        <v>58</v>
      </c>
      <c r="C69" s="69">
        <v>2621.7036990000001</v>
      </c>
      <c r="D69" s="69">
        <v>2897.8034765839998</v>
      </c>
      <c r="E69" s="69">
        <v>3007.496307071</v>
      </c>
      <c r="F69" s="69">
        <v>3150.9545014139999</v>
      </c>
      <c r="G69" s="69">
        <v>3374.5614291299999</v>
      </c>
      <c r="H69" s="69">
        <v>3363.7691137299998</v>
      </c>
      <c r="I69" s="69">
        <v>3361.227843829</v>
      </c>
      <c r="J69" s="69">
        <v>3369.60164876</v>
      </c>
      <c r="K69" s="69">
        <v>3323.1934285369998</v>
      </c>
      <c r="L69" s="69">
        <v>3334.1338057349999</v>
      </c>
      <c r="M69" s="69">
        <v>3312.3289929170001</v>
      </c>
      <c r="N69" s="69">
        <v>3322.6737690350001</v>
      </c>
      <c r="O69" s="69">
        <v>3287.772101866</v>
      </c>
      <c r="P69" s="69">
        <v>3361.771864629</v>
      </c>
      <c r="Q69" s="69">
        <v>3373.533588883</v>
      </c>
      <c r="R69" s="69">
        <v>3530.1048633529999</v>
      </c>
      <c r="S69" s="69">
        <v>3497.7204993949999</v>
      </c>
      <c r="T69" s="371"/>
      <c r="U69" s="1126"/>
      <c r="X69" s="37"/>
    </row>
    <row r="70" spans="1:24" ht="17.100000000000001" customHeight="1">
      <c r="A70" s="94" t="s">
        <v>189</v>
      </c>
      <c r="B70" s="1233" t="s">
        <v>59</v>
      </c>
      <c r="C70" s="69">
        <v>1285.886939</v>
      </c>
      <c r="D70" s="69">
        <v>2090.7855399919999</v>
      </c>
      <c r="E70" s="69">
        <v>2165.7131853679998</v>
      </c>
      <c r="F70" s="69">
        <v>2183.8626204080001</v>
      </c>
      <c r="G70" s="69">
        <v>2153.377567003</v>
      </c>
      <c r="H70" s="69">
        <v>2178.4555402179999</v>
      </c>
      <c r="I70" s="69">
        <v>2178.5322619449998</v>
      </c>
      <c r="J70" s="69">
        <v>2225.6398862410001</v>
      </c>
      <c r="K70" s="69">
        <v>2215.9139062680001</v>
      </c>
      <c r="L70" s="69">
        <v>2207.1273570009998</v>
      </c>
      <c r="M70" s="69">
        <v>2187.5365664340002</v>
      </c>
      <c r="N70" s="69">
        <v>2192.1752178629999</v>
      </c>
      <c r="O70" s="69">
        <v>2228.637184011</v>
      </c>
      <c r="P70" s="69">
        <v>2225.4763844170002</v>
      </c>
      <c r="Q70" s="69">
        <v>2243.7811309949998</v>
      </c>
      <c r="R70" s="69">
        <v>2156.4303230609999</v>
      </c>
      <c r="S70" s="69">
        <v>2184.6783344830001</v>
      </c>
      <c r="T70" s="371"/>
      <c r="U70" s="1126"/>
      <c r="X70" s="37"/>
    </row>
    <row r="71" spans="1:24" ht="17.100000000000001" customHeight="1">
      <c r="A71" s="94" t="s">
        <v>190</v>
      </c>
      <c r="B71" s="1232" t="s">
        <v>60</v>
      </c>
      <c r="C71" s="69">
        <v>289.72305599999999</v>
      </c>
      <c r="D71" s="69">
        <v>376.25599782400002</v>
      </c>
      <c r="E71" s="69">
        <v>438.45698286800001</v>
      </c>
      <c r="F71" s="69">
        <v>497.78469150299998</v>
      </c>
      <c r="G71" s="69">
        <v>462.947755046</v>
      </c>
      <c r="H71" s="69">
        <v>485.19829247000001</v>
      </c>
      <c r="I71" s="69">
        <v>482.44581806100001</v>
      </c>
      <c r="J71" s="69">
        <v>515.48613158499995</v>
      </c>
      <c r="K71" s="69">
        <v>497.578896902</v>
      </c>
      <c r="L71" s="69">
        <v>493.68127553699998</v>
      </c>
      <c r="M71" s="69">
        <v>516.18243883699995</v>
      </c>
      <c r="N71" s="69">
        <v>558.18004580800005</v>
      </c>
      <c r="O71" s="69">
        <v>602.90775901999996</v>
      </c>
      <c r="P71" s="69">
        <v>583.23445056000003</v>
      </c>
      <c r="Q71" s="69">
        <v>552.59677208599999</v>
      </c>
      <c r="R71" s="69">
        <v>558.60326956300003</v>
      </c>
      <c r="S71" s="69">
        <v>562.88120380099997</v>
      </c>
      <c r="T71" s="371"/>
      <c r="U71" s="1126"/>
      <c r="X71" s="37"/>
    </row>
    <row r="72" spans="1:24" ht="17.100000000000001" customHeight="1">
      <c r="A72" s="94" t="s">
        <v>191</v>
      </c>
      <c r="B72" s="1232" t="s">
        <v>61</v>
      </c>
      <c r="C72" s="69">
        <v>7.4019969999999997</v>
      </c>
      <c r="D72" s="69">
        <v>121.17459067199999</v>
      </c>
      <c r="E72" s="69">
        <v>143.495785794</v>
      </c>
      <c r="F72" s="69">
        <v>148.960930123</v>
      </c>
      <c r="G72" s="69">
        <v>137.68769733400001</v>
      </c>
      <c r="H72" s="69">
        <v>156.64790088699999</v>
      </c>
      <c r="I72" s="69">
        <v>155.32672239199999</v>
      </c>
      <c r="J72" s="69">
        <v>168.25265898000001</v>
      </c>
      <c r="K72" s="69">
        <v>163.230302782</v>
      </c>
      <c r="L72" s="69">
        <v>161.255114397</v>
      </c>
      <c r="M72" s="69">
        <v>167.42231493400001</v>
      </c>
      <c r="N72" s="69">
        <v>161.30841712700001</v>
      </c>
      <c r="O72" s="69">
        <v>165.19762759400001</v>
      </c>
      <c r="P72" s="69">
        <v>171.56693116700001</v>
      </c>
      <c r="Q72" s="69">
        <v>173.454709796</v>
      </c>
      <c r="R72" s="69">
        <v>174.84374639500001</v>
      </c>
      <c r="S72" s="69">
        <v>193.84734961800001</v>
      </c>
      <c r="T72" s="371"/>
      <c r="U72" s="1126"/>
      <c r="X72" s="37"/>
    </row>
    <row r="73" spans="1:24" ht="17.100000000000001" customHeight="1">
      <c r="A73" s="94" t="s">
        <v>192</v>
      </c>
      <c r="B73" s="1232" t="s">
        <v>62</v>
      </c>
      <c r="C73" s="69">
        <v>33.384124999999997</v>
      </c>
      <c r="D73" s="69">
        <v>31.651631943000002</v>
      </c>
      <c r="E73" s="69">
        <v>40.782503636999998</v>
      </c>
      <c r="F73" s="69">
        <v>58.783533791000004</v>
      </c>
      <c r="G73" s="69">
        <v>57.469976459999998</v>
      </c>
      <c r="H73" s="69">
        <v>59.058521825</v>
      </c>
      <c r="I73" s="69">
        <v>59.344441332999999</v>
      </c>
      <c r="J73" s="69">
        <v>59.790822917</v>
      </c>
      <c r="K73" s="69">
        <v>61.297141121999999</v>
      </c>
      <c r="L73" s="69">
        <v>59.225225536000004</v>
      </c>
      <c r="M73" s="69">
        <v>62.868407222000002</v>
      </c>
      <c r="N73" s="69">
        <v>62.359103974</v>
      </c>
      <c r="O73" s="69">
        <v>68.286436441000006</v>
      </c>
      <c r="P73" s="69">
        <v>69.694609271000004</v>
      </c>
      <c r="Q73" s="69">
        <v>67.481135127000002</v>
      </c>
      <c r="R73" s="69">
        <v>71.990843593999998</v>
      </c>
      <c r="S73" s="69">
        <v>73.806967796999999</v>
      </c>
      <c r="T73" s="371"/>
      <c r="U73" s="1126"/>
      <c r="X73" s="37"/>
    </row>
    <row r="74" spans="1:24" ht="17.100000000000001" customHeight="1">
      <c r="A74" s="94" t="s">
        <v>193</v>
      </c>
      <c r="B74" s="1232" t="s">
        <v>63</v>
      </c>
      <c r="C74" s="69">
        <v>1465.87995</v>
      </c>
      <c r="D74" s="69">
        <v>1706.7636075569999</v>
      </c>
      <c r="E74" s="69">
        <v>1842.569189375</v>
      </c>
      <c r="F74" s="69">
        <v>2056.1484633780001</v>
      </c>
      <c r="G74" s="69">
        <v>2008.453941146</v>
      </c>
      <c r="H74" s="69">
        <v>2034.537576984</v>
      </c>
      <c r="I74" s="69">
        <v>2021.9051106889999</v>
      </c>
      <c r="J74" s="69">
        <v>2065.9805442060001</v>
      </c>
      <c r="K74" s="69">
        <v>2086.7074517380001</v>
      </c>
      <c r="L74" s="69">
        <v>2113.1955496579999</v>
      </c>
      <c r="M74" s="69">
        <v>2163.620405187</v>
      </c>
      <c r="N74" s="69">
        <v>2191.9905913799998</v>
      </c>
      <c r="O74" s="69">
        <v>2216.5842174039999</v>
      </c>
      <c r="P74" s="69">
        <v>2208.1140577760002</v>
      </c>
      <c r="Q74" s="69">
        <v>2199.7736748890002</v>
      </c>
      <c r="R74" s="69">
        <v>2195.0949324409999</v>
      </c>
      <c r="S74" s="69">
        <v>2217.437505035</v>
      </c>
      <c r="T74" s="371"/>
      <c r="U74" s="1126"/>
      <c r="X74" s="37"/>
    </row>
    <row r="75" spans="1:24" ht="17.100000000000001" customHeight="1">
      <c r="A75" s="94" t="s">
        <v>194</v>
      </c>
      <c r="B75" s="1232" t="s">
        <v>64</v>
      </c>
      <c r="C75" s="69">
        <v>15570.680904000001</v>
      </c>
      <c r="D75" s="69">
        <v>18527.798679173</v>
      </c>
      <c r="E75" s="69">
        <v>19245.170177710999</v>
      </c>
      <c r="F75" s="69">
        <v>20649.600319165998</v>
      </c>
      <c r="G75" s="69">
        <v>20758.052576106998</v>
      </c>
      <c r="H75" s="69">
        <v>20856.123013520999</v>
      </c>
      <c r="I75" s="69">
        <v>20948.815247855</v>
      </c>
      <c r="J75" s="69">
        <v>21072.984604696001</v>
      </c>
      <c r="K75" s="69">
        <v>21102.295394305002</v>
      </c>
      <c r="L75" s="69">
        <v>21071.986249734</v>
      </c>
      <c r="M75" s="69">
        <v>21363.201836732998</v>
      </c>
      <c r="N75" s="69">
        <v>21370.840348313999</v>
      </c>
      <c r="O75" s="69">
        <v>21467.306246290998</v>
      </c>
      <c r="P75" s="69">
        <v>21334.166537734</v>
      </c>
      <c r="Q75" s="69">
        <v>21465.607545555002</v>
      </c>
      <c r="R75" s="69">
        <v>21561.674784768999</v>
      </c>
      <c r="S75" s="69">
        <v>21471.854962904999</v>
      </c>
      <c r="T75" s="371"/>
      <c r="U75" s="1126"/>
      <c r="X75" s="37"/>
    </row>
    <row r="76" spans="1:24" ht="17.100000000000001" customHeight="1">
      <c r="A76" s="94" t="s">
        <v>195</v>
      </c>
      <c r="B76" s="1232" t="s">
        <v>65</v>
      </c>
      <c r="C76" s="69">
        <v>727.27212799999995</v>
      </c>
      <c r="D76" s="69">
        <v>905.93630384999994</v>
      </c>
      <c r="E76" s="69">
        <v>897.72441632100004</v>
      </c>
      <c r="F76" s="69">
        <v>832.23120117899998</v>
      </c>
      <c r="G76" s="69">
        <v>831.36304439000003</v>
      </c>
      <c r="H76" s="69">
        <v>824.06529645299997</v>
      </c>
      <c r="I76" s="69">
        <v>824.68481284500001</v>
      </c>
      <c r="J76" s="69">
        <v>834.04611488199998</v>
      </c>
      <c r="K76" s="69">
        <v>839.93376542199996</v>
      </c>
      <c r="L76" s="69">
        <v>847.52049246499996</v>
      </c>
      <c r="M76" s="69">
        <v>856.16585521499997</v>
      </c>
      <c r="N76" s="69">
        <v>862.42837931999998</v>
      </c>
      <c r="O76" s="69">
        <v>867.09032366600002</v>
      </c>
      <c r="P76" s="69">
        <v>865.40717718899998</v>
      </c>
      <c r="Q76" s="69">
        <v>868.32496282399995</v>
      </c>
      <c r="R76" s="69">
        <v>867.04443582800002</v>
      </c>
      <c r="S76" s="69">
        <v>863.52216359199997</v>
      </c>
      <c r="T76" s="371"/>
      <c r="U76" s="1126"/>
      <c r="X76" s="37"/>
    </row>
    <row r="77" spans="1:24" ht="17.100000000000001" customHeight="1">
      <c r="A77" s="94" t="s">
        <v>196</v>
      </c>
      <c r="B77" s="1232" t="s">
        <v>66</v>
      </c>
      <c r="C77" s="69">
        <v>1987.4396609999999</v>
      </c>
      <c r="D77" s="69">
        <v>2348.2787049479998</v>
      </c>
      <c r="E77" s="69">
        <v>2415.5733013180002</v>
      </c>
      <c r="F77" s="69">
        <v>6986.1152276949997</v>
      </c>
      <c r="G77" s="69">
        <v>6812.7366705739996</v>
      </c>
      <c r="H77" s="69">
        <v>6911.8810301880003</v>
      </c>
      <c r="I77" s="69">
        <v>7138.3925759240001</v>
      </c>
      <c r="J77" s="69">
        <v>7176.5024622230003</v>
      </c>
      <c r="K77" s="69">
        <v>7146.3603581699999</v>
      </c>
      <c r="L77" s="69">
        <v>7204.7064779470002</v>
      </c>
      <c r="M77" s="69">
        <v>7372.9724889850004</v>
      </c>
      <c r="N77" s="69">
        <v>7431.7703179600003</v>
      </c>
      <c r="O77" s="69">
        <v>7554.937039894</v>
      </c>
      <c r="P77" s="69">
        <v>7507.3552130030002</v>
      </c>
      <c r="Q77" s="69">
        <v>7502.4891910380002</v>
      </c>
      <c r="R77" s="69">
        <v>7503.6207701800004</v>
      </c>
      <c r="S77" s="69">
        <v>7508.4902975060004</v>
      </c>
      <c r="T77" s="371"/>
      <c r="U77" s="1126"/>
      <c r="X77" s="37"/>
    </row>
    <row r="78" spans="1:24" ht="17.100000000000001" customHeight="1">
      <c r="A78" s="94" t="s">
        <v>197</v>
      </c>
      <c r="B78" s="1232" t="s">
        <v>67</v>
      </c>
      <c r="C78" s="69">
        <v>1394.438093</v>
      </c>
      <c r="D78" s="69">
        <v>1678.0807625089999</v>
      </c>
      <c r="E78" s="69">
        <v>1773.449070267</v>
      </c>
      <c r="F78" s="69">
        <v>338.531390649</v>
      </c>
      <c r="G78" s="69">
        <v>324.358904069</v>
      </c>
      <c r="H78" s="69">
        <v>324.180437154</v>
      </c>
      <c r="I78" s="69">
        <v>326.54734957599999</v>
      </c>
      <c r="J78" s="69">
        <v>305.24359188400001</v>
      </c>
      <c r="K78" s="69">
        <v>311.34534888100001</v>
      </c>
      <c r="L78" s="69">
        <v>307.60343974300002</v>
      </c>
      <c r="M78" s="69">
        <v>309.17102373300003</v>
      </c>
      <c r="N78" s="69">
        <v>310.39608477199999</v>
      </c>
      <c r="O78" s="69">
        <v>341.17653014199999</v>
      </c>
      <c r="P78" s="69">
        <v>323.34095923799998</v>
      </c>
      <c r="Q78" s="69">
        <v>311.47974415499999</v>
      </c>
      <c r="R78" s="69">
        <v>275.64372685299998</v>
      </c>
      <c r="S78" s="69">
        <v>270.05967288099998</v>
      </c>
      <c r="T78" s="371"/>
      <c r="U78" s="1126"/>
      <c r="X78" s="37"/>
    </row>
    <row r="79" spans="1:24" ht="17.100000000000001" customHeight="1">
      <c r="A79" s="94" t="s">
        <v>198</v>
      </c>
      <c r="B79" s="1232" t="s">
        <v>68</v>
      </c>
      <c r="C79" s="69">
        <v>165.44814</v>
      </c>
      <c r="D79" s="69">
        <v>282.38684639299998</v>
      </c>
      <c r="E79" s="69">
        <v>307.34277819900001</v>
      </c>
      <c r="F79" s="69">
        <v>154.621377405</v>
      </c>
      <c r="G79" s="69">
        <v>146.613679287</v>
      </c>
      <c r="H79" s="69">
        <v>145.35183199900001</v>
      </c>
      <c r="I79" s="69">
        <v>162.41600832699999</v>
      </c>
      <c r="J79" s="69">
        <v>165.163107916</v>
      </c>
      <c r="K79" s="69">
        <v>172.04621223000001</v>
      </c>
      <c r="L79" s="69">
        <v>174.76551540099999</v>
      </c>
      <c r="M79" s="69">
        <v>181.792197004</v>
      </c>
      <c r="N79" s="69">
        <v>182.13844878899999</v>
      </c>
      <c r="O79" s="69">
        <v>183.20572759699999</v>
      </c>
      <c r="P79" s="69">
        <v>186.01095040600001</v>
      </c>
      <c r="Q79" s="69">
        <v>183.93953381099999</v>
      </c>
      <c r="R79" s="69">
        <v>185.08089491800001</v>
      </c>
      <c r="S79" s="69">
        <v>185.31251390200001</v>
      </c>
      <c r="T79" s="371"/>
      <c r="U79" s="1126"/>
      <c r="X79" s="37"/>
    </row>
    <row r="80" spans="1:24" ht="17.100000000000001" customHeight="1">
      <c r="A80" s="94" t="s">
        <v>199</v>
      </c>
      <c r="B80" s="1232" t="s">
        <v>69</v>
      </c>
      <c r="C80" s="69">
        <v>752.85016199999995</v>
      </c>
      <c r="D80" s="69">
        <v>718.302858571</v>
      </c>
      <c r="E80" s="69">
        <v>711.85190116399997</v>
      </c>
      <c r="F80" s="69">
        <v>184.41014118199999</v>
      </c>
      <c r="G80" s="69">
        <v>183.21468683399999</v>
      </c>
      <c r="H80" s="69">
        <v>178.92782908500001</v>
      </c>
      <c r="I80" s="69">
        <v>181.28858878700001</v>
      </c>
      <c r="J80" s="69">
        <v>179.852425896</v>
      </c>
      <c r="K80" s="69">
        <v>180.58869383199999</v>
      </c>
      <c r="L80" s="69">
        <v>182.395473899</v>
      </c>
      <c r="M80" s="69">
        <v>180.85952711300001</v>
      </c>
      <c r="N80" s="69">
        <v>179.07456493699999</v>
      </c>
      <c r="O80" s="69">
        <v>124.056626839</v>
      </c>
      <c r="P80" s="69">
        <v>120.170767283</v>
      </c>
      <c r="Q80" s="69">
        <v>121.872471023</v>
      </c>
      <c r="R80" s="69">
        <v>48.943223566</v>
      </c>
      <c r="S80" s="69">
        <v>48.238561939999997</v>
      </c>
      <c r="T80" s="371"/>
      <c r="U80" s="1126"/>
      <c r="X80" s="37"/>
    </row>
    <row r="81" spans="1:24" ht="17.100000000000001" customHeight="1">
      <c r="A81" s="94" t="s">
        <v>238</v>
      </c>
      <c r="B81" s="1232" t="s">
        <v>907</v>
      </c>
      <c r="C81" s="69"/>
      <c r="D81" s="69">
        <v>0</v>
      </c>
      <c r="E81" s="69">
        <v>0</v>
      </c>
      <c r="F81" s="69">
        <v>0</v>
      </c>
      <c r="G81" s="69">
        <v>0</v>
      </c>
      <c r="H81" s="69">
        <v>0</v>
      </c>
      <c r="I81" s="69">
        <v>0</v>
      </c>
      <c r="J81" s="69">
        <v>0</v>
      </c>
      <c r="K81" s="69">
        <v>0</v>
      </c>
      <c r="L81" s="69">
        <v>0</v>
      </c>
      <c r="M81" s="69">
        <v>0</v>
      </c>
      <c r="N81" s="69">
        <v>0</v>
      </c>
      <c r="O81" s="69">
        <v>0</v>
      </c>
      <c r="P81" s="69">
        <v>0</v>
      </c>
      <c r="Q81" s="69">
        <v>0</v>
      </c>
      <c r="R81" s="69">
        <v>72.507737708999997</v>
      </c>
      <c r="S81" s="69">
        <v>69.622653537000005</v>
      </c>
      <c r="T81" s="371"/>
      <c r="U81" s="1126"/>
      <c r="X81" s="37"/>
    </row>
    <row r="82" spans="1:24" ht="17.100000000000001" customHeight="1">
      <c r="A82" s="94" t="s">
        <v>908</v>
      </c>
      <c r="B82" s="1232" t="s">
        <v>909</v>
      </c>
      <c r="C82" s="69"/>
      <c r="D82" s="69">
        <v>0</v>
      </c>
      <c r="E82" s="69">
        <v>0</v>
      </c>
      <c r="F82" s="69">
        <v>0</v>
      </c>
      <c r="G82" s="69">
        <v>0</v>
      </c>
      <c r="H82" s="69">
        <v>0</v>
      </c>
      <c r="I82" s="69">
        <v>0</v>
      </c>
      <c r="J82" s="69">
        <v>0</v>
      </c>
      <c r="K82" s="69">
        <v>0</v>
      </c>
      <c r="L82" s="69">
        <v>0</v>
      </c>
      <c r="M82" s="69">
        <v>0</v>
      </c>
      <c r="N82" s="69">
        <v>0</v>
      </c>
      <c r="O82" s="69">
        <v>0</v>
      </c>
      <c r="P82" s="69">
        <v>0</v>
      </c>
      <c r="Q82" s="69">
        <v>0</v>
      </c>
      <c r="R82" s="69">
        <v>34.987809304999999</v>
      </c>
      <c r="S82" s="69">
        <v>31.307442472000002</v>
      </c>
      <c r="T82" s="371"/>
      <c r="U82" s="1126"/>
      <c r="X82" s="37"/>
    </row>
    <row r="83" spans="1:24" ht="17.100000000000001" customHeight="1">
      <c r="A83" s="94" t="s">
        <v>910</v>
      </c>
      <c r="B83" s="1232" t="s">
        <v>328</v>
      </c>
      <c r="C83" s="69">
        <v>0</v>
      </c>
      <c r="D83" s="69">
        <v>0</v>
      </c>
      <c r="E83" s="69">
        <v>0</v>
      </c>
      <c r="F83" s="69">
        <v>0</v>
      </c>
      <c r="G83" s="69">
        <v>0</v>
      </c>
      <c r="H83" s="69">
        <v>0</v>
      </c>
      <c r="I83" s="69">
        <v>0</v>
      </c>
      <c r="J83" s="69">
        <v>0</v>
      </c>
      <c r="K83" s="69">
        <v>0</v>
      </c>
      <c r="L83" s="69">
        <v>0</v>
      </c>
      <c r="M83" s="69">
        <v>0</v>
      </c>
      <c r="N83" s="69">
        <v>0</v>
      </c>
      <c r="O83" s="327" t="s">
        <v>17</v>
      </c>
      <c r="P83" s="327" t="s">
        <v>17</v>
      </c>
      <c r="Q83" s="327" t="s">
        <v>17</v>
      </c>
      <c r="R83" s="327" t="s">
        <v>17</v>
      </c>
      <c r="S83" s="327" t="s">
        <v>17</v>
      </c>
      <c r="T83" s="371"/>
      <c r="U83" s="1126"/>
      <c r="X83" s="37"/>
    </row>
    <row r="84" spans="1:24" ht="25.35" customHeight="1" thickBot="1">
      <c r="A84" s="528"/>
      <c r="B84" s="529" t="s">
        <v>72</v>
      </c>
      <c r="C84" s="530">
        <f>SUM(C47:C83)</f>
        <v>135692.92267999999</v>
      </c>
      <c r="D84" s="530">
        <v>168442.69882947198</v>
      </c>
      <c r="E84" s="530">
        <v>182301.55206078498</v>
      </c>
      <c r="F84" s="530">
        <v>194983.82809576901</v>
      </c>
      <c r="G84" s="530">
        <v>194869.53997622</v>
      </c>
      <c r="H84" s="530">
        <v>195005.72819171497</v>
      </c>
      <c r="I84" s="530">
        <v>196337.57603894698</v>
      </c>
      <c r="J84" s="530">
        <v>197687.26635634399</v>
      </c>
      <c r="K84" s="530">
        <v>199105.99574109403</v>
      </c>
      <c r="L84" s="530">
        <v>200162.22066499406</v>
      </c>
      <c r="M84" s="530">
        <v>201290.23085457296</v>
      </c>
      <c r="N84" s="530">
        <v>202484.57685809198</v>
      </c>
      <c r="O84" s="530">
        <v>204633.360618707</v>
      </c>
      <c r="P84" s="530">
        <v>203660.50635106204</v>
      </c>
      <c r="Q84" s="530">
        <v>203688.00656052402</v>
      </c>
      <c r="R84" s="530">
        <v>203684.21528503494</v>
      </c>
      <c r="S84" s="530">
        <v>204258.268328495</v>
      </c>
      <c r="T84" s="531"/>
      <c r="U84" s="1126"/>
      <c r="X84" s="37"/>
    </row>
    <row r="85" spans="1:24" s="48" customFormat="1" ht="26.25" hidden="1" customHeight="1">
      <c r="A85" s="1040" t="s">
        <v>12</v>
      </c>
      <c r="B85" s="1231" t="s">
        <v>270</v>
      </c>
      <c r="C85" s="517"/>
      <c r="D85" s="517"/>
      <c r="E85" s="517"/>
      <c r="F85" s="517"/>
      <c r="G85" s="517"/>
      <c r="H85" s="517"/>
      <c r="I85" s="517"/>
      <c r="J85" s="517"/>
      <c r="K85" s="517"/>
      <c r="L85" s="517"/>
      <c r="M85" s="517"/>
      <c r="N85" s="517"/>
      <c r="O85" s="517"/>
      <c r="P85" s="517"/>
      <c r="Q85" s="517"/>
      <c r="R85" s="517"/>
      <c r="S85" s="517"/>
      <c r="T85" s="1041"/>
      <c r="U85" s="212"/>
      <c r="V85" s="69"/>
      <c r="W85" s="213"/>
      <c r="X85" s="214"/>
    </row>
    <row r="86" spans="1:24" ht="19.5" hidden="1" customHeight="1">
      <c r="A86" s="1042" t="s">
        <v>12</v>
      </c>
      <c r="B86" s="197" t="s">
        <v>73</v>
      </c>
      <c r="C86" s="198"/>
      <c r="D86" s="198"/>
      <c r="E86" s="198"/>
      <c r="F86" s="198"/>
      <c r="G86" s="198"/>
      <c r="H86" s="198"/>
      <c r="I86" s="198"/>
      <c r="J86" s="198"/>
      <c r="K86" s="198"/>
      <c r="L86" s="198"/>
      <c r="M86" s="198"/>
      <c r="N86" s="198"/>
      <c r="O86" s="198"/>
      <c r="P86" s="198"/>
      <c r="Q86" s="198"/>
      <c r="R86" s="198"/>
      <c r="S86" s="198"/>
      <c r="T86" s="1043"/>
      <c r="X86" s="37"/>
    </row>
    <row r="87" spans="1:24" ht="75" customHeight="1">
      <c r="A87" s="1415" t="s">
        <v>729</v>
      </c>
      <c r="B87" s="1416"/>
      <c r="C87" s="1416"/>
      <c r="D87" s="1416"/>
      <c r="E87" s="1416"/>
      <c r="F87" s="1416"/>
      <c r="G87" s="1416"/>
      <c r="H87" s="1416"/>
      <c r="I87" s="1416"/>
      <c r="J87" s="1416"/>
      <c r="K87" s="1416"/>
      <c r="L87" s="1416"/>
      <c r="M87" s="1416"/>
      <c r="N87" s="1416"/>
      <c r="O87" s="1416"/>
      <c r="P87" s="1416"/>
      <c r="Q87" s="1416"/>
      <c r="R87" s="1416"/>
      <c r="S87" s="1416"/>
      <c r="T87" s="1417"/>
    </row>
    <row r="88" spans="1:24" ht="22.35" customHeight="1">
      <c r="A88" s="1457" t="s">
        <v>545</v>
      </c>
      <c r="B88" s="1458"/>
      <c r="C88" s="1342" t="s">
        <v>277</v>
      </c>
      <c r="D88" s="1335">
        <v>2021</v>
      </c>
      <c r="E88" s="1335">
        <v>2022</v>
      </c>
      <c r="F88" s="1342">
        <v>2023</v>
      </c>
      <c r="G88" s="1389">
        <v>2024</v>
      </c>
      <c r="H88" s="1389"/>
      <c r="I88" s="1389"/>
      <c r="J88" s="1389"/>
      <c r="K88" s="1389"/>
      <c r="L88" s="1389"/>
      <c r="M88" s="1389"/>
      <c r="N88" s="1389"/>
      <c r="O88" s="1389"/>
      <c r="P88" s="1471">
        <v>2025</v>
      </c>
      <c r="Q88" s="1471"/>
      <c r="R88" s="1471"/>
      <c r="S88" s="1471"/>
      <c r="T88" s="1472"/>
    </row>
    <row r="89" spans="1:24" ht="22.35" customHeight="1">
      <c r="A89" s="1457"/>
      <c r="B89" s="1458"/>
      <c r="C89" s="1342"/>
      <c r="D89" s="1342"/>
      <c r="E89" s="1335"/>
      <c r="F89" s="1335"/>
      <c r="G89" s="908" t="s">
        <v>3</v>
      </c>
      <c r="H89" s="908" t="s">
        <v>4</v>
      </c>
      <c r="I89" s="908" t="s">
        <v>5</v>
      </c>
      <c r="J89" s="909" t="s">
        <v>6</v>
      </c>
      <c r="K89" s="908" t="s">
        <v>267</v>
      </c>
      <c r="L89" s="909" t="s">
        <v>7</v>
      </c>
      <c r="M89" s="909" t="s">
        <v>13</v>
      </c>
      <c r="N89" s="909" t="s">
        <v>14</v>
      </c>
      <c r="O89" s="909" t="s">
        <v>15</v>
      </c>
      <c r="P89" s="909" t="s">
        <v>0</v>
      </c>
      <c r="Q89" s="909" t="s">
        <v>1</v>
      </c>
      <c r="R89" s="909" t="s">
        <v>2</v>
      </c>
      <c r="S89" s="909" t="s">
        <v>3</v>
      </c>
      <c r="T89" s="1078"/>
    </row>
    <row r="90" spans="1:24" ht="25.35" customHeight="1">
      <c r="A90" s="1467" t="s">
        <v>546</v>
      </c>
      <c r="B90" s="1468"/>
      <c r="C90" s="69">
        <v>10</v>
      </c>
      <c r="D90" s="69">
        <v>5</v>
      </c>
      <c r="E90" s="69">
        <v>2</v>
      </c>
      <c r="F90" s="69">
        <v>2</v>
      </c>
      <c r="G90" s="69">
        <v>1</v>
      </c>
      <c r="H90" s="69">
        <v>1</v>
      </c>
      <c r="I90" s="69">
        <v>1</v>
      </c>
      <c r="J90" s="69">
        <v>1</v>
      </c>
      <c r="K90" s="69">
        <v>1</v>
      </c>
      <c r="L90" s="69">
        <v>1</v>
      </c>
      <c r="M90" s="69">
        <v>0</v>
      </c>
      <c r="N90" s="69">
        <v>0</v>
      </c>
      <c r="O90" s="69">
        <v>0</v>
      </c>
      <c r="P90" s="327" t="s">
        <v>17</v>
      </c>
      <c r="Q90" s="327" t="s">
        <v>17</v>
      </c>
      <c r="R90" s="327" t="s">
        <v>17</v>
      </c>
      <c r="S90" s="327" t="s">
        <v>17</v>
      </c>
      <c r="T90" s="371"/>
    </row>
    <row r="91" spans="1:24" ht="25.35" customHeight="1">
      <c r="A91" s="949"/>
      <c r="B91" s="1235" t="s">
        <v>547</v>
      </c>
      <c r="C91" s="69"/>
      <c r="D91" s="69"/>
      <c r="E91" s="69"/>
      <c r="F91" s="69"/>
      <c r="G91" s="69"/>
      <c r="H91" s="69"/>
      <c r="I91" s="69"/>
      <c r="J91" s="69"/>
      <c r="K91" s="69"/>
      <c r="L91" s="69"/>
      <c r="M91" s="69"/>
      <c r="N91" s="69"/>
      <c r="O91" s="69"/>
      <c r="P91" s="69"/>
      <c r="Q91" s="69"/>
      <c r="R91" s="327"/>
      <c r="S91" s="327"/>
      <c r="T91" s="371"/>
    </row>
    <row r="92" spans="1:24" ht="25.35" customHeight="1">
      <c r="A92" s="1467" t="s">
        <v>546</v>
      </c>
      <c r="B92" s="1468"/>
      <c r="C92" s="69">
        <v>90</v>
      </c>
      <c r="D92" s="69">
        <v>37</v>
      </c>
      <c r="E92" s="69">
        <v>30</v>
      </c>
      <c r="F92" s="69">
        <v>22</v>
      </c>
      <c r="G92" s="69">
        <v>19</v>
      </c>
      <c r="H92" s="69">
        <v>19</v>
      </c>
      <c r="I92" s="69">
        <v>19</v>
      </c>
      <c r="J92" s="69">
        <v>18</v>
      </c>
      <c r="K92" s="69">
        <v>18</v>
      </c>
      <c r="L92" s="69">
        <v>18</v>
      </c>
      <c r="M92" s="69">
        <v>18</v>
      </c>
      <c r="N92" s="69">
        <v>19</v>
      </c>
      <c r="O92" s="69">
        <v>18</v>
      </c>
      <c r="P92" s="69">
        <v>15</v>
      </c>
      <c r="Q92" s="69">
        <v>13</v>
      </c>
      <c r="R92" s="327">
        <v>13</v>
      </c>
      <c r="S92" s="327">
        <v>13</v>
      </c>
      <c r="T92" s="371"/>
    </row>
    <row r="93" spans="1:24" ht="25.35" customHeight="1">
      <c r="A93" s="949"/>
      <c r="B93" s="1235" t="s">
        <v>548</v>
      </c>
      <c r="C93" s="69"/>
      <c r="D93" s="69"/>
      <c r="E93" s="69"/>
      <c r="F93" s="69"/>
      <c r="G93" s="69"/>
      <c r="H93" s="69"/>
      <c r="I93" s="69"/>
      <c r="J93" s="69"/>
      <c r="K93" s="69"/>
      <c r="L93" s="69"/>
      <c r="M93" s="69"/>
      <c r="N93" s="69"/>
      <c r="O93" s="69"/>
      <c r="P93" s="69"/>
      <c r="Q93" s="69"/>
      <c r="R93" s="327"/>
      <c r="S93" s="327"/>
      <c r="T93" s="371"/>
    </row>
    <row r="94" spans="1:24" ht="25.35" customHeight="1">
      <c r="A94" s="1467" t="s">
        <v>546</v>
      </c>
      <c r="B94" s="1468"/>
      <c r="C94" s="69">
        <v>173</v>
      </c>
      <c r="D94" s="69">
        <v>102</v>
      </c>
      <c r="E94" s="69">
        <v>85</v>
      </c>
      <c r="F94" s="69">
        <v>69</v>
      </c>
      <c r="G94" s="69">
        <v>69</v>
      </c>
      <c r="H94" s="69">
        <v>69</v>
      </c>
      <c r="I94" s="69">
        <v>69</v>
      </c>
      <c r="J94" s="69">
        <v>69</v>
      </c>
      <c r="K94" s="69">
        <v>69</v>
      </c>
      <c r="L94" s="69">
        <v>69</v>
      </c>
      <c r="M94" s="69">
        <v>60</v>
      </c>
      <c r="N94" s="69">
        <v>57</v>
      </c>
      <c r="O94" s="69">
        <v>55</v>
      </c>
      <c r="P94" s="69">
        <v>54</v>
      </c>
      <c r="Q94" s="69">
        <v>54</v>
      </c>
      <c r="R94" s="327">
        <v>55</v>
      </c>
      <c r="S94" s="327">
        <v>52</v>
      </c>
      <c r="T94" s="371"/>
    </row>
    <row r="95" spans="1:24" ht="25.35" customHeight="1">
      <c r="A95" s="949"/>
      <c r="B95" s="1235" t="s">
        <v>549</v>
      </c>
      <c r="C95" s="69"/>
      <c r="D95" s="69"/>
      <c r="E95" s="69"/>
      <c r="F95" s="69"/>
      <c r="G95" s="69"/>
      <c r="H95" s="69"/>
      <c r="I95" s="69"/>
      <c r="J95" s="69"/>
      <c r="K95" s="69"/>
      <c r="L95" s="69"/>
      <c r="M95" s="69"/>
      <c r="N95" s="69"/>
      <c r="O95" s="69"/>
      <c r="P95" s="69"/>
      <c r="Q95" s="69"/>
      <c r="R95" s="327"/>
      <c r="S95" s="327"/>
      <c r="T95" s="371"/>
    </row>
    <row r="96" spans="1:24" ht="25.35" customHeight="1">
      <c r="A96" s="1467" t="s">
        <v>546</v>
      </c>
      <c r="B96" s="1468"/>
      <c r="C96" s="69">
        <v>1324</v>
      </c>
      <c r="D96" s="69">
        <v>1324</v>
      </c>
      <c r="E96" s="69">
        <v>1324</v>
      </c>
      <c r="F96" s="69">
        <v>1309</v>
      </c>
      <c r="G96" s="69">
        <v>1300</v>
      </c>
      <c r="H96" s="69">
        <v>1299</v>
      </c>
      <c r="I96" s="69">
        <v>1295</v>
      </c>
      <c r="J96" s="69">
        <v>1293</v>
      </c>
      <c r="K96" s="69">
        <v>1290</v>
      </c>
      <c r="L96" s="69">
        <v>1289</v>
      </c>
      <c r="M96" s="69">
        <v>1291</v>
      </c>
      <c r="N96" s="69">
        <v>1291</v>
      </c>
      <c r="O96" s="69">
        <v>1283</v>
      </c>
      <c r="P96" s="69">
        <v>1287</v>
      </c>
      <c r="Q96" s="69">
        <v>1289</v>
      </c>
      <c r="R96" s="327">
        <v>1277</v>
      </c>
      <c r="S96" s="327">
        <v>1279</v>
      </c>
      <c r="T96" s="371"/>
    </row>
    <row r="97" spans="1:24" ht="25.35" customHeight="1">
      <c r="A97" s="949"/>
      <c r="B97" s="1235" t="s">
        <v>550</v>
      </c>
      <c r="C97" s="69"/>
      <c r="D97" s="69"/>
      <c r="E97" s="69"/>
      <c r="F97" s="69"/>
      <c r="G97" s="69"/>
      <c r="H97" s="69"/>
      <c r="I97" s="69"/>
      <c r="J97" s="69"/>
      <c r="K97" s="69"/>
      <c r="L97" s="69"/>
      <c r="M97" s="69"/>
      <c r="N97" s="69"/>
      <c r="O97" s="69"/>
      <c r="P97" s="69"/>
      <c r="Q97" s="69"/>
      <c r="R97" s="327"/>
      <c r="S97" s="327"/>
      <c r="T97" s="371"/>
    </row>
    <row r="98" spans="1:24" ht="27.75" customHeight="1" thickBot="1">
      <c r="A98" s="532"/>
      <c r="B98" s="533" t="s">
        <v>72</v>
      </c>
      <c r="C98" s="534">
        <f>SUM(C90:C96)</f>
        <v>1597</v>
      </c>
      <c r="D98" s="534">
        <v>1468</v>
      </c>
      <c r="E98" s="534">
        <v>1441</v>
      </c>
      <c r="F98" s="534">
        <v>1402</v>
      </c>
      <c r="G98" s="534">
        <v>1389</v>
      </c>
      <c r="H98" s="534">
        <v>1388</v>
      </c>
      <c r="I98" s="534">
        <v>1384</v>
      </c>
      <c r="J98" s="534">
        <v>1381</v>
      </c>
      <c r="K98" s="534">
        <v>1378</v>
      </c>
      <c r="L98" s="534">
        <v>1377</v>
      </c>
      <c r="M98" s="534">
        <v>1369</v>
      </c>
      <c r="N98" s="534">
        <v>1367</v>
      </c>
      <c r="O98" s="534">
        <v>1356</v>
      </c>
      <c r="P98" s="534">
        <v>1356</v>
      </c>
      <c r="Q98" s="534">
        <v>1356</v>
      </c>
      <c r="R98" s="534">
        <v>1345</v>
      </c>
      <c r="S98" s="534">
        <v>1344</v>
      </c>
      <c r="T98" s="535"/>
      <c r="U98" s="68"/>
      <c r="V98" s="68"/>
      <c r="W98" s="68"/>
      <c r="X98" s="6"/>
    </row>
    <row r="99" spans="1:24" ht="75" customHeight="1">
      <c r="A99" s="1415" t="s">
        <v>896</v>
      </c>
      <c r="B99" s="1416"/>
      <c r="C99" s="1416"/>
      <c r="D99" s="1416"/>
      <c r="E99" s="1416"/>
      <c r="F99" s="1416"/>
      <c r="G99" s="1416"/>
      <c r="H99" s="1416"/>
      <c r="I99" s="1416"/>
      <c r="J99" s="1416"/>
      <c r="K99" s="1416"/>
      <c r="L99" s="1416"/>
      <c r="M99" s="1416"/>
      <c r="N99" s="1416"/>
      <c r="O99" s="1416"/>
      <c r="P99" s="1416"/>
      <c r="Q99" s="1416"/>
      <c r="R99" s="1416"/>
      <c r="S99" s="1416"/>
      <c r="T99" s="1417"/>
    </row>
    <row r="100" spans="1:24" ht="22.35" customHeight="1">
      <c r="A100" s="1457" t="s">
        <v>551</v>
      </c>
      <c r="B100" s="1458"/>
      <c r="C100" s="1342" t="s">
        <v>277</v>
      </c>
      <c r="D100" s="1389">
        <v>2021</v>
      </c>
      <c r="E100" s="1389">
        <v>2022</v>
      </c>
      <c r="F100" s="1335">
        <v>2023</v>
      </c>
      <c r="G100" s="1389">
        <v>2024</v>
      </c>
      <c r="H100" s="1389"/>
      <c r="I100" s="1389"/>
      <c r="J100" s="1389"/>
      <c r="K100" s="1389"/>
      <c r="L100" s="1389"/>
      <c r="M100" s="1389"/>
      <c r="N100" s="1389"/>
      <c r="O100" s="1389"/>
      <c r="P100" s="1471">
        <v>2025</v>
      </c>
      <c r="Q100" s="1471"/>
      <c r="R100" s="1471"/>
      <c r="S100" s="1471"/>
      <c r="T100" s="1472"/>
    </row>
    <row r="101" spans="1:24" ht="22.35" customHeight="1">
      <c r="A101" s="1457"/>
      <c r="B101" s="1458"/>
      <c r="C101" s="1342"/>
      <c r="D101" s="1473"/>
      <c r="E101" s="1389"/>
      <c r="F101" s="1335"/>
      <c r="G101" s="908" t="s">
        <v>3</v>
      </c>
      <c r="H101" s="908" t="s">
        <v>4</v>
      </c>
      <c r="I101" s="908" t="s">
        <v>5</v>
      </c>
      <c r="J101" s="909" t="s">
        <v>6</v>
      </c>
      <c r="K101" s="908" t="s">
        <v>267</v>
      </c>
      <c r="L101" s="909" t="s">
        <v>7</v>
      </c>
      <c r="M101" s="909" t="s">
        <v>13</v>
      </c>
      <c r="N101" s="909" t="s">
        <v>14</v>
      </c>
      <c r="O101" s="909" t="s">
        <v>15</v>
      </c>
      <c r="P101" s="909" t="s">
        <v>0</v>
      </c>
      <c r="Q101" s="909" t="s">
        <v>1</v>
      </c>
      <c r="R101" s="909" t="s">
        <v>2</v>
      </c>
      <c r="S101" s="909" t="s">
        <v>3</v>
      </c>
      <c r="T101" s="1078"/>
    </row>
    <row r="102" spans="1:24" ht="25.35" customHeight="1">
      <c r="A102" s="1464" t="s">
        <v>552</v>
      </c>
      <c r="B102" s="1465"/>
      <c r="C102" s="1236">
        <v>98220.411013000004</v>
      </c>
      <c r="D102" s="1236">
        <v>116580.223647816</v>
      </c>
      <c r="E102" s="1236">
        <v>129294.744957467</v>
      </c>
      <c r="F102" s="1236">
        <v>140790.52675144401</v>
      </c>
      <c r="G102" s="1236">
        <v>143819.67873088599</v>
      </c>
      <c r="H102" s="1236">
        <v>143919.983053417</v>
      </c>
      <c r="I102" s="1236">
        <v>144596.60604767199</v>
      </c>
      <c r="J102" s="1236">
        <v>145512.38991190199</v>
      </c>
      <c r="K102" s="1236">
        <v>146220.287761146</v>
      </c>
      <c r="L102" s="1236">
        <v>146821.814907808</v>
      </c>
      <c r="M102" s="1236">
        <v>147126.140140314</v>
      </c>
      <c r="N102" s="1236">
        <v>148083.41357266999</v>
      </c>
      <c r="O102" s="1236">
        <v>148895.31697792301</v>
      </c>
      <c r="P102" s="1236">
        <v>149170.49446856396</v>
      </c>
      <c r="Q102" s="1236">
        <v>150991.930764541</v>
      </c>
      <c r="R102" s="1236">
        <v>152649.28648735903</v>
      </c>
      <c r="S102" s="1236">
        <v>152324.56898518902</v>
      </c>
      <c r="T102" s="536"/>
      <c r="U102" s="1126"/>
    </row>
    <row r="103" spans="1:24" ht="25.35" customHeight="1">
      <c r="A103" s="1453" t="s">
        <v>555</v>
      </c>
      <c r="B103" s="1454"/>
      <c r="C103" s="1237">
        <v>91959.462494000007</v>
      </c>
      <c r="D103" s="1237">
        <v>99464.219931298998</v>
      </c>
      <c r="E103" s="1237">
        <v>108489.15708064901</v>
      </c>
      <c r="F103" s="1237">
        <v>113708.660077507</v>
      </c>
      <c r="G103" s="1237">
        <v>112254.13393200999</v>
      </c>
      <c r="H103" s="1237">
        <v>111964.99853478</v>
      </c>
      <c r="I103" s="1237">
        <v>112573.517976199</v>
      </c>
      <c r="J103" s="1237">
        <v>113452.285835413</v>
      </c>
      <c r="K103" s="1237">
        <v>114181.161487397</v>
      </c>
      <c r="L103" s="1237">
        <v>114908.67414671399</v>
      </c>
      <c r="M103" s="1237">
        <v>114945.101796808</v>
      </c>
      <c r="N103" s="1237">
        <v>115888.74016040799</v>
      </c>
      <c r="O103" s="1237">
        <v>118095.76890372401</v>
      </c>
      <c r="P103" s="1237">
        <v>117299.08427148699</v>
      </c>
      <c r="Q103" s="1237">
        <v>118127.800649816</v>
      </c>
      <c r="R103" s="1237">
        <v>118985.015723394</v>
      </c>
      <c r="S103" s="1237">
        <v>117958.903829232</v>
      </c>
      <c r="T103" s="537"/>
      <c r="U103" s="1126"/>
    </row>
    <row r="104" spans="1:24" ht="25.35" customHeight="1">
      <c r="A104" s="1453" t="s">
        <v>726</v>
      </c>
      <c r="B104" s="1454"/>
      <c r="C104" s="1237"/>
      <c r="D104" s="1237">
        <v>9279.9373649209992</v>
      </c>
      <c r="E104" s="1237">
        <v>10604.069536657</v>
      </c>
      <c r="F104" s="1237">
        <v>13191.927763842001</v>
      </c>
      <c r="G104" s="1237">
        <v>15458.779453075</v>
      </c>
      <c r="H104" s="1237">
        <v>15585.849265876999</v>
      </c>
      <c r="I104" s="1237">
        <v>15559.093951991001</v>
      </c>
      <c r="J104" s="1237">
        <v>15210.093701504</v>
      </c>
      <c r="K104" s="1237">
        <v>14974.010283546</v>
      </c>
      <c r="L104" s="1237">
        <v>14697.263750897</v>
      </c>
      <c r="M104" s="1237">
        <v>14784.514176736</v>
      </c>
      <c r="N104" s="1237">
        <v>14465.184488359</v>
      </c>
      <c r="O104" s="1237">
        <v>14430.518659146001</v>
      </c>
      <c r="P104" s="1237">
        <v>14438.031902261</v>
      </c>
      <c r="Q104" s="1237">
        <v>14981.489641165999</v>
      </c>
      <c r="R104" s="1237">
        <v>15490.167488282999</v>
      </c>
      <c r="S104" s="1237">
        <v>15607.731792316999</v>
      </c>
      <c r="T104" s="537"/>
      <c r="U104" s="1126"/>
    </row>
    <row r="105" spans="1:24" ht="25.35" customHeight="1">
      <c r="A105" s="1453" t="s">
        <v>697</v>
      </c>
      <c r="B105" s="1454"/>
      <c r="C105" s="1237">
        <v>1136.7986989999999</v>
      </c>
      <c r="D105" s="1237">
        <v>982.28956382399997</v>
      </c>
      <c r="E105" s="1237">
        <v>1347.6217594950001</v>
      </c>
      <c r="F105" s="1237">
        <v>2030.8158766700001</v>
      </c>
      <c r="G105" s="1237">
        <v>2993.0010126500001</v>
      </c>
      <c r="H105" s="1237">
        <v>3029.5774296129998</v>
      </c>
      <c r="I105" s="1237">
        <v>3036.7739843469999</v>
      </c>
      <c r="J105" s="1237">
        <v>3063.5328550439999</v>
      </c>
      <c r="K105" s="1237">
        <v>3050.3297919329998</v>
      </c>
      <c r="L105" s="1237">
        <v>3069.4599516779999</v>
      </c>
      <c r="M105" s="1237">
        <v>2990.3451639539999</v>
      </c>
      <c r="N105" s="1237">
        <v>3029.1041545600001</v>
      </c>
      <c r="O105" s="1237">
        <v>2394.9477667850001</v>
      </c>
      <c r="P105" s="1237">
        <v>3030.9942067739998</v>
      </c>
      <c r="Q105" s="1237">
        <v>3096.4075057330001</v>
      </c>
      <c r="R105" s="1237">
        <v>3145.7165445810001</v>
      </c>
      <c r="S105" s="1237">
        <v>3125.8286931349999</v>
      </c>
      <c r="T105" s="537"/>
      <c r="U105" s="1126"/>
    </row>
    <row r="106" spans="1:24" ht="25.35" customHeight="1">
      <c r="A106" s="1453" t="s">
        <v>698</v>
      </c>
      <c r="B106" s="1454"/>
      <c r="C106" s="1237">
        <v>1287.321187</v>
      </c>
      <c r="D106" s="1237">
        <v>1058.372037177</v>
      </c>
      <c r="E106" s="1237">
        <v>1454.419470301</v>
      </c>
      <c r="F106" s="1237">
        <v>2349.6161402279999</v>
      </c>
      <c r="G106" s="1237">
        <v>2465.4414856610001</v>
      </c>
      <c r="H106" s="1237">
        <v>2654.9153191119999</v>
      </c>
      <c r="I106" s="1237">
        <v>2513.9712582229999</v>
      </c>
      <c r="J106" s="1237">
        <v>2679.9618627210002</v>
      </c>
      <c r="K106" s="1237">
        <v>2739.7274225020001</v>
      </c>
      <c r="L106" s="1237">
        <v>2766.6556013069999</v>
      </c>
      <c r="M106" s="1237">
        <v>2888.6179130139999</v>
      </c>
      <c r="N106" s="1237">
        <v>2784.848556292</v>
      </c>
      <c r="O106" s="1237">
        <v>2780.263794256</v>
      </c>
      <c r="P106" s="1237">
        <v>2796.5670005769998</v>
      </c>
      <c r="Q106" s="1237">
        <v>2764.5278756329999</v>
      </c>
      <c r="R106" s="1237">
        <v>2731.6391213450001</v>
      </c>
      <c r="S106" s="1237">
        <v>2969.4073451129998</v>
      </c>
      <c r="T106" s="537"/>
      <c r="U106" s="1126"/>
    </row>
    <row r="107" spans="1:24" ht="25.35" customHeight="1">
      <c r="A107" s="1453" t="s">
        <v>699</v>
      </c>
      <c r="B107" s="1454"/>
      <c r="C107" s="1237">
        <v>3836.8286330000001</v>
      </c>
      <c r="D107" s="1237">
        <v>5795.4047505950002</v>
      </c>
      <c r="E107" s="1237">
        <v>7399.477110365</v>
      </c>
      <c r="F107" s="1237">
        <v>9509.506893197</v>
      </c>
      <c r="G107" s="1237">
        <v>10648.322847490001</v>
      </c>
      <c r="H107" s="1237">
        <v>10684.642504035</v>
      </c>
      <c r="I107" s="1237">
        <v>10913.248876911999</v>
      </c>
      <c r="J107" s="1237">
        <v>11106.515657219999</v>
      </c>
      <c r="K107" s="1237">
        <v>11275.058775768</v>
      </c>
      <c r="L107" s="1237">
        <v>11379.761457212</v>
      </c>
      <c r="M107" s="1237">
        <v>11517.561089802</v>
      </c>
      <c r="N107" s="1237">
        <v>11915.536213051</v>
      </c>
      <c r="O107" s="1237">
        <v>11193.817854012001</v>
      </c>
      <c r="P107" s="1237">
        <v>11605.817087465</v>
      </c>
      <c r="Q107" s="1237">
        <v>12021.705092193</v>
      </c>
      <c r="R107" s="1237">
        <v>12296.747609755999</v>
      </c>
      <c r="S107" s="1237">
        <v>12662.697325392</v>
      </c>
      <c r="T107" s="537"/>
      <c r="U107" s="1126"/>
    </row>
    <row r="108" spans="1:24" ht="26.1" customHeight="1">
      <c r="A108" s="1474" t="s">
        <v>553</v>
      </c>
      <c r="B108" s="1475"/>
      <c r="C108" s="1238">
        <v>6260.9485189999996</v>
      </c>
      <c r="D108" s="1238">
        <v>7836.0663515960005</v>
      </c>
      <c r="E108" s="1238">
        <v>10201.518340161001</v>
      </c>
      <c r="F108" s="1238">
        <v>13889.938910094999</v>
      </c>
      <c r="G108" s="1238">
        <v>16106.765345801001</v>
      </c>
      <c r="H108" s="1238">
        <v>16369.135252759999</v>
      </c>
      <c r="I108" s="1238">
        <v>16463.994119481998</v>
      </c>
      <c r="J108" s="1238">
        <v>16850.010374984999</v>
      </c>
      <c r="K108" s="1238">
        <v>17065.115990203001</v>
      </c>
      <c r="L108" s="1238">
        <v>17215.877010197</v>
      </c>
      <c r="M108" s="1238">
        <v>17396.524166769999</v>
      </c>
      <c r="N108" s="1238">
        <v>17729.488923903002</v>
      </c>
      <c r="O108" s="1238">
        <v>16369.029415053001</v>
      </c>
      <c r="P108" s="1238">
        <v>17433.378294816001</v>
      </c>
      <c r="Q108" s="1238">
        <v>17882.640473559</v>
      </c>
      <c r="R108" s="1238">
        <v>18174.103275681999</v>
      </c>
      <c r="S108" s="1238">
        <v>18757.933363640001</v>
      </c>
      <c r="T108" s="538"/>
      <c r="U108" s="1126"/>
      <c r="V108" s="206"/>
    </row>
    <row r="109" spans="1:24" ht="26.1" customHeight="1" thickBot="1">
      <c r="A109" s="1476" t="s">
        <v>554</v>
      </c>
      <c r="B109" s="1477"/>
      <c r="C109" s="539">
        <v>6.37</v>
      </c>
      <c r="D109" s="539">
        <v>6.7216086111383948</v>
      </c>
      <c r="E109" s="539">
        <v>7.890126039938365</v>
      </c>
      <c r="F109" s="539">
        <v>9.86567720896217</v>
      </c>
      <c r="G109" s="539">
        <v>11.199277795592799</v>
      </c>
      <c r="H109" s="539">
        <v>11.3737751391233</v>
      </c>
      <c r="I109" s="539">
        <v>11.386155297486001</v>
      </c>
      <c r="J109" s="539">
        <v>11.579777079592001</v>
      </c>
      <c r="K109" s="539">
        <v>11.6708264301047</v>
      </c>
      <c r="L109" s="539">
        <v>11.7256941831206</v>
      </c>
      <c r="M109" s="539">
        <v>11.8242238600013</v>
      </c>
      <c r="N109" s="539">
        <v>11.972636567566999</v>
      </c>
      <c r="O109" s="539">
        <v>10.9936495971059</v>
      </c>
      <c r="P109" s="539">
        <v>11.686881079883999</v>
      </c>
      <c r="Q109" s="539">
        <v>11.8434411580877</v>
      </c>
      <c r="R109" s="539">
        <v>11.9057898624289</v>
      </c>
      <c r="S109" s="539">
        <v>12.3144503139634</v>
      </c>
      <c r="T109" s="540"/>
      <c r="U109" s="1126"/>
      <c r="V109" s="70"/>
    </row>
    <row r="110" spans="1:24" ht="75" customHeight="1">
      <c r="A110" s="1415" t="s">
        <v>730</v>
      </c>
      <c r="B110" s="1416"/>
      <c r="C110" s="1416"/>
      <c r="D110" s="1416"/>
      <c r="E110" s="1416"/>
      <c r="F110" s="1416"/>
      <c r="G110" s="1416"/>
      <c r="H110" s="1416"/>
      <c r="I110" s="1416"/>
      <c r="J110" s="1416"/>
      <c r="K110" s="1416"/>
      <c r="L110" s="1416"/>
      <c r="M110" s="1416"/>
      <c r="N110" s="1416"/>
      <c r="O110" s="1416"/>
      <c r="P110" s="1416"/>
      <c r="Q110" s="1416"/>
      <c r="R110" s="1416"/>
      <c r="S110" s="1416"/>
      <c r="T110" s="1417"/>
    </row>
    <row r="111" spans="1:24" ht="22.35" customHeight="1">
      <c r="A111" s="1457" t="s">
        <v>480</v>
      </c>
      <c r="B111" s="1458"/>
      <c r="C111" s="1342" t="s">
        <v>277</v>
      </c>
      <c r="D111" s="1335">
        <v>2021</v>
      </c>
      <c r="E111" s="1335">
        <v>2022</v>
      </c>
      <c r="F111" s="1335">
        <v>2023</v>
      </c>
      <c r="G111" s="1389">
        <v>2024</v>
      </c>
      <c r="H111" s="1389"/>
      <c r="I111" s="1389"/>
      <c r="J111" s="1389"/>
      <c r="K111" s="1389"/>
      <c r="L111" s="1389"/>
      <c r="M111" s="1389"/>
      <c r="N111" s="1389"/>
      <c r="O111" s="1389"/>
      <c r="P111" s="1471">
        <v>2025</v>
      </c>
      <c r="Q111" s="1471"/>
      <c r="R111" s="1471"/>
      <c r="S111" s="1471"/>
      <c r="T111" s="1472"/>
    </row>
    <row r="112" spans="1:24" ht="22.35" customHeight="1">
      <c r="A112" s="1457"/>
      <c r="B112" s="1458"/>
      <c r="C112" s="1342"/>
      <c r="D112" s="1342"/>
      <c r="E112" s="1335"/>
      <c r="F112" s="1335"/>
      <c r="G112" s="908" t="s">
        <v>3</v>
      </c>
      <c r="H112" s="908" t="s">
        <v>4</v>
      </c>
      <c r="I112" s="908" t="s">
        <v>5</v>
      </c>
      <c r="J112" s="909" t="s">
        <v>6</v>
      </c>
      <c r="K112" s="908" t="s">
        <v>267</v>
      </c>
      <c r="L112" s="909" t="s">
        <v>7</v>
      </c>
      <c r="M112" s="909" t="s">
        <v>13</v>
      </c>
      <c r="N112" s="909" t="s">
        <v>14</v>
      </c>
      <c r="O112" s="909" t="s">
        <v>15</v>
      </c>
      <c r="P112" s="909" t="s">
        <v>0</v>
      </c>
      <c r="Q112" s="909" t="s">
        <v>1</v>
      </c>
      <c r="R112" s="909" t="s">
        <v>2</v>
      </c>
      <c r="S112" s="909" t="s">
        <v>3</v>
      </c>
      <c r="T112" s="1078"/>
    </row>
    <row r="113" spans="1:21" ht="17.100000000000001" customHeight="1">
      <c r="A113" s="94" t="s">
        <v>18</v>
      </c>
      <c r="B113" s="1232" t="s">
        <v>37</v>
      </c>
      <c r="C113" s="1237">
        <v>1004.348924</v>
      </c>
      <c r="D113" s="1237">
        <v>1362.573291075</v>
      </c>
      <c r="E113" s="1237">
        <v>1702.2497448449999</v>
      </c>
      <c r="F113" s="1237">
        <v>1953.455256408</v>
      </c>
      <c r="G113" s="1237">
        <v>2112.9759164379998</v>
      </c>
      <c r="H113" s="1237">
        <v>2201.8593601990001</v>
      </c>
      <c r="I113" s="1237">
        <v>2231.5482542300001</v>
      </c>
      <c r="J113" s="1237">
        <v>2281.5140098729998</v>
      </c>
      <c r="K113" s="1237">
        <v>2285.5323687</v>
      </c>
      <c r="L113" s="1237">
        <v>2285.4493211469999</v>
      </c>
      <c r="M113" s="1237">
        <v>2270.8848039499999</v>
      </c>
      <c r="N113" s="1237">
        <v>2317.5249425530001</v>
      </c>
      <c r="O113" s="1237">
        <v>2161.8872580239999</v>
      </c>
      <c r="P113" s="1237">
        <v>2254.6819829750002</v>
      </c>
      <c r="Q113" s="1237">
        <v>2337.5259816060002</v>
      </c>
      <c r="R113" s="1237">
        <v>2375.9169142000001</v>
      </c>
      <c r="S113" s="1237">
        <v>2409.1389508020002</v>
      </c>
      <c r="T113" s="537"/>
      <c r="U113" s="1126"/>
    </row>
    <row r="114" spans="1:21" ht="17.100000000000001" customHeight="1">
      <c r="A114" s="94" t="s">
        <v>19</v>
      </c>
      <c r="B114" s="1232" t="s">
        <v>38</v>
      </c>
      <c r="C114" s="1237">
        <v>169.93498299999999</v>
      </c>
      <c r="D114" s="1237">
        <v>221.594524775</v>
      </c>
      <c r="E114" s="1237">
        <v>254.899544655</v>
      </c>
      <c r="F114" s="1237">
        <v>458.89926394899999</v>
      </c>
      <c r="G114" s="1237">
        <v>606.27507615399998</v>
      </c>
      <c r="H114" s="1237">
        <v>635.02361099999996</v>
      </c>
      <c r="I114" s="1237">
        <v>649.39800284800003</v>
      </c>
      <c r="J114" s="1237">
        <v>629.959928365</v>
      </c>
      <c r="K114" s="1237">
        <v>659.04897532799998</v>
      </c>
      <c r="L114" s="1237">
        <v>635.21650431800003</v>
      </c>
      <c r="M114" s="1237">
        <v>648.65045559999999</v>
      </c>
      <c r="N114" s="1237">
        <v>723.64689754699998</v>
      </c>
      <c r="O114" s="1237">
        <v>660.22917304299995</v>
      </c>
      <c r="P114" s="1237">
        <v>730.53597961399998</v>
      </c>
      <c r="Q114" s="1237">
        <v>773.38187972900005</v>
      </c>
      <c r="R114" s="1237">
        <v>822.44327630700002</v>
      </c>
      <c r="S114" s="1237">
        <v>872.81824697100001</v>
      </c>
      <c r="T114" s="537"/>
      <c r="U114" s="1126"/>
    </row>
    <row r="115" spans="1:21" ht="17.100000000000001" customHeight="1">
      <c r="A115" s="94" t="s">
        <v>20</v>
      </c>
      <c r="B115" s="1232" t="s">
        <v>39</v>
      </c>
      <c r="C115" s="1237">
        <v>90.522993</v>
      </c>
      <c r="D115" s="1237">
        <v>152.59048180100001</v>
      </c>
      <c r="E115" s="1237">
        <v>176.649446837</v>
      </c>
      <c r="F115" s="1237">
        <v>340.62237333899998</v>
      </c>
      <c r="G115" s="1237">
        <v>496.54777089700002</v>
      </c>
      <c r="H115" s="1237">
        <v>501.29478061399999</v>
      </c>
      <c r="I115" s="1237">
        <v>574.151297387</v>
      </c>
      <c r="J115" s="1237">
        <v>580.12389024100003</v>
      </c>
      <c r="K115" s="1237">
        <v>591.75327381099999</v>
      </c>
      <c r="L115" s="1237">
        <v>640.20293357000003</v>
      </c>
      <c r="M115" s="1237">
        <v>632.89206287100001</v>
      </c>
      <c r="N115" s="1237">
        <v>686.21783019999998</v>
      </c>
      <c r="O115" s="1237">
        <v>741.82042573199999</v>
      </c>
      <c r="P115" s="1237">
        <v>855.89340491899998</v>
      </c>
      <c r="Q115" s="1237">
        <v>812.68126141200003</v>
      </c>
      <c r="R115" s="1237">
        <v>810.77884772100003</v>
      </c>
      <c r="S115" s="1237">
        <v>830.50870446199997</v>
      </c>
      <c r="T115" s="537"/>
      <c r="U115" s="1126"/>
    </row>
    <row r="116" spans="1:21" ht="17.100000000000001" customHeight="1">
      <c r="A116" s="94" t="s">
        <v>22</v>
      </c>
      <c r="B116" s="1232" t="s">
        <v>40</v>
      </c>
      <c r="C116" s="1237">
        <v>228.42201900000001</v>
      </c>
      <c r="D116" s="1237">
        <v>307.36140958999999</v>
      </c>
      <c r="E116" s="1237">
        <v>441.46948149899998</v>
      </c>
      <c r="F116" s="1237">
        <v>723.40056474300002</v>
      </c>
      <c r="G116" s="1237">
        <v>837.50470203500004</v>
      </c>
      <c r="H116" s="1237">
        <v>855.30119322200005</v>
      </c>
      <c r="I116" s="1237">
        <v>842.87563006100004</v>
      </c>
      <c r="J116" s="1237">
        <v>850.81053661800001</v>
      </c>
      <c r="K116" s="1237">
        <v>848.03293846999998</v>
      </c>
      <c r="L116" s="1237">
        <v>850.47340820399995</v>
      </c>
      <c r="M116" s="1237">
        <v>836.08702986499998</v>
      </c>
      <c r="N116" s="1237">
        <v>844.83351020400005</v>
      </c>
      <c r="O116" s="1237">
        <v>776.10339958899999</v>
      </c>
      <c r="P116" s="1237">
        <v>812.79822485099999</v>
      </c>
      <c r="Q116" s="1237">
        <v>860.83473804499999</v>
      </c>
      <c r="R116" s="1237">
        <v>864.62042239000004</v>
      </c>
      <c r="S116" s="1237">
        <v>911.01921996199997</v>
      </c>
      <c r="T116" s="537"/>
      <c r="U116" s="1126"/>
    </row>
    <row r="117" spans="1:21" ht="17.100000000000001" customHeight="1">
      <c r="A117" s="94" t="s">
        <v>23</v>
      </c>
      <c r="B117" s="1232" t="s">
        <v>41</v>
      </c>
      <c r="C117" s="1237">
        <v>1611.282897</v>
      </c>
      <c r="D117" s="1237">
        <v>2212.5522791069998</v>
      </c>
      <c r="E117" s="1237">
        <v>3276.2684800749998</v>
      </c>
      <c r="F117" s="1237">
        <v>4816.4434677729996</v>
      </c>
      <c r="G117" s="1237">
        <v>5448.2094667680003</v>
      </c>
      <c r="H117" s="1237">
        <v>5275.4594386629997</v>
      </c>
      <c r="I117" s="1237">
        <v>5356.6723892319997</v>
      </c>
      <c r="J117" s="1237">
        <v>5467.867751103</v>
      </c>
      <c r="K117" s="1237">
        <v>5489.7547017569996</v>
      </c>
      <c r="L117" s="1237">
        <v>5533.872743467</v>
      </c>
      <c r="M117" s="1237">
        <v>5692.9509425409997</v>
      </c>
      <c r="N117" s="1237">
        <v>5819.1776368760002</v>
      </c>
      <c r="O117" s="1237">
        <v>5531.864517647</v>
      </c>
      <c r="P117" s="1237">
        <v>5830.705376459</v>
      </c>
      <c r="Q117" s="1237">
        <v>5985.1701796240004</v>
      </c>
      <c r="R117" s="1237">
        <v>6077.7709867630001</v>
      </c>
      <c r="S117" s="1237">
        <v>6212.9828735069996</v>
      </c>
      <c r="T117" s="537"/>
      <c r="U117" s="1126"/>
    </row>
    <row r="118" spans="1:21" ht="17.100000000000001" customHeight="1">
      <c r="A118" s="94" t="s">
        <v>24</v>
      </c>
      <c r="B118" s="1232" t="s">
        <v>42</v>
      </c>
      <c r="C118" s="1237">
        <v>722.34412799999996</v>
      </c>
      <c r="D118" s="1237">
        <v>929.71522900399998</v>
      </c>
      <c r="E118" s="1237">
        <v>1137.331868425</v>
      </c>
      <c r="F118" s="1237">
        <v>1539.20205885</v>
      </c>
      <c r="G118" s="1237">
        <v>1788.629271175</v>
      </c>
      <c r="H118" s="1237">
        <v>1800.6747845370001</v>
      </c>
      <c r="I118" s="1237">
        <v>1820.7205781390001</v>
      </c>
      <c r="J118" s="1237">
        <v>1843.1914310689999</v>
      </c>
      <c r="K118" s="1237">
        <v>1857.991729007</v>
      </c>
      <c r="L118" s="1237">
        <v>1865.8879100229999</v>
      </c>
      <c r="M118" s="1237">
        <v>1888.197982382</v>
      </c>
      <c r="N118" s="1237">
        <v>1973.6872530779999</v>
      </c>
      <c r="O118" s="1237">
        <v>1917.5174990370001</v>
      </c>
      <c r="P118" s="1237">
        <v>2006.531990555</v>
      </c>
      <c r="Q118" s="1237">
        <v>2024.888692275</v>
      </c>
      <c r="R118" s="1237">
        <v>2064.0427947980002</v>
      </c>
      <c r="S118" s="1237">
        <v>2135.324333951</v>
      </c>
      <c r="T118" s="537"/>
      <c r="U118" s="1126"/>
    </row>
    <row r="119" spans="1:21" ht="17.100000000000001" customHeight="1">
      <c r="A119" s="94" t="s">
        <v>25</v>
      </c>
      <c r="B119" s="1232" t="s">
        <v>43</v>
      </c>
      <c r="C119" s="1237">
        <v>4.62704</v>
      </c>
      <c r="D119" s="1237">
        <v>8.8396901220000004</v>
      </c>
      <c r="E119" s="1237">
        <v>6.9340132639999998</v>
      </c>
      <c r="F119" s="1237">
        <v>6.3408822139999996</v>
      </c>
      <c r="G119" s="1237">
        <v>8.0166084120000001</v>
      </c>
      <c r="H119" s="1237">
        <v>8.7900852159999996</v>
      </c>
      <c r="I119" s="1237">
        <v>8.3934044490000002</v>
      </c>
      <c r="J119" s="1237">
        <v>7.8438960809999996</v>
      </c>
      <c r="K119" s="1237">
        <v>8.4622206220000002</v>
      </c>
      <c r="L119" s="1237">
        <v>8.2249581900000006</v>
      </c>
      <c r="M119" s="1237">
        <v>8.2184270250000004</v>
      </c>
      <c r="N119" s="1237">
        <v>8.0001459570000009</v>
      </c>
      <c r="O119" s="1237">
        <v>7.2932727020000003</v>
      </c>
      <c r="P119" s="1237">
        <v>7.5613887489999998</v>
      </c>
      <c r="Q119" s="1237">
        <v>8.2725056420000005</v>
      </c>
      <c r="R119" s="1237">
        <v>8.1826950899999993</v>
      </c>
      <c r="S119" s="1237">
        <v>8.9801470109999997</v>
      </c>
      <c r="T119" s="537"/>
      <c r="U119" s="1126"/>
    </row>
    <row r="120" spans="1:21" ht="17.100000000000001" customHeight="1">
      <c r="A120" s="94" t="s">
        <v>26</v>
      </c>
      <c r="B120" s="1232" t="s">
        <v>44</v>
      </c>
      <c r="C120" s="1237">
        <v>68.739503999999997</v>
      </c>
      <c r="D120" s="1237">
        <v>95.209674268000001</v>
      </c>
      <c r="E120" s="1237">
        <v>106.002465345</v>
      </c>
      <c r="F120" s="1237">
        <v>153.24953653700001</v>
      </c>
      <c r="G120" s="1237">
        <v>179.870227414</v>
      </c>
      <c r="H120" s="1237">
        <v>189.42378138199999</v>
      </c>
      <c r="I120" s="1237">
        <v>181.32064282900001</v>
      </c>
      <c r="J120" s="1237">
        <v>180.54753292800001</v>
      </c>
      <c r="K120" s="1237">
        <v>180.445552096</v>
      </c>
      <c r="L120" s="1237">
        <v>183.61309942700001</v>
      </c>
      <c r="M120" s="1237">
        <v>183.12240755299999</v>
      </c>
      <c r="N120" s="1237">
        <v>176.562297153</v>
      </c>
      <c r="O120" s="1237">
        <v>150.228070511</v>
      </c>
      <c r="P120" s="1237">
        <v>167.528364079</v>
      </c>
      <c r="Q120" s="1237">
        <v>173.501205637</v>
      </c>
      <c r="R120" s="1237">
        <v>169.55626722900001</v>
      </c>
      <c r="S120" s="1237">
        <v>182.715690529</v>
      </c>
      <c r="T120" s="537"/>
      <c r="U120" s="1126"/>
    </row>
    <row r="121" spans="1:21" ht="17.100000000000001" customHeight="1">
      <c r="A121" s="95" t="s">
        <v>27</v>
      </c>
      <c r="B121" s="1233" t="s">
        <v>45</v>
      </c>
      <c r="C121" s="1237">
        <v>19.063493999999999</v>
      </c>
      <c r="D121" s="1237">
        <v>10.613807602</v>
      </c>
      <c r="E121" s="1237">
        <v>9.6875390699999997</v>
      </c>
      <c r="F121" s="1237">
        <v>3.2156929490000001</v>
      </c>
      <c r="G121" s="1237">
        <v>3.5981847760000001</v>
      </c>
      <c r="H121" s="1237">
        <v>4.0872813969999999</v>
      </c>
      <c r="I121" s="1237">
        <v>4.0272156969999999</v>
      </c>
      <c r="J121" s="1237">
        <v>4.0466822560000004</v>
      </c>
      <c r="K121" s="1237">
        <v>4.1057871979999998</v>
      </c>
      <c r="L121" s="1237">
        <v>4.1062590539999997</v>
      </c>
      <c r="M121" s="1237">
        <v>4.2682834679999999</v>
      </c>
      <c r="N121" s="1237">
        <v>4.1428544409999999</v>
      </c>
      <c r="O121" s="1237">
        <v>3.7549546149999999</v>
      </c>
      <c r="P121" s="1237">
        <v>4.2895867640000001</v>
      </c>
      <c r="Q121" s="1237">
        <v>4.0502486280000003</v>
      </c>
      <c r="R121" s="1237">
        <v>4.4559864029999998</v>
      </c>
      <c r="S121" s="1237">
        <v>4.1849203360000002</v>
      </c>
      <c r="T121" s="537"/>
      <c r="U121" s="1126"/>
    </row>
    <row r="122" spans="1:21" ht="17.100000000000001" customHeight="1">
      <c r="A122" s="95" t="s">
        <v>28</v>
      </c>
      <c r="B122" s="1233" t="s">
        <v>46</v>
      </c>
      <c r="C122" s="1237">
        <v>79.744617000000005</v>
      </c>
      <c r="D122" s="1237">
        <v>97.600315898000005</v>
      </c>
      <c r="E122" s="1237">
        <v>98.755907218000004</v>
      </c>
      <c r="F122" s="1237">
        <v>125.522509124</v>
      </c>
      <c r="G122" s="1237">
        <v>153.22352276999999</v>
      </c>
      <c r="H122" s="1237">
        <v>161.66048612700001</v>
      </c>
      <c r="I122" s="1237">
        <v>159.738999557</v>
      </c>
      <c r="J122" s="1237">
        <v>165.32737143599999</v>
      </c>
      <c r="K122" s="1237">
        <v>166.696794466</v>
      </c>
      <c r="L122" s="1237">
        <v>168.89459351299999</v>
      </c>
      <c r="M122" s="1237">
        <v>164.22768858200001</v>
      </c>
      <c r="N122" s="1237">
        <v>170.01560162000001</v>
      </c>
      <c r="O122" s="1237">
        <v>164.59245800299999</v>
      </c>
      <c r="P122" s="1237">
        <v>175.21345004099999</v>
      </c>
      <c r="Q122" s="1237">
        <v>185.43571877599999</v>
      </c>
      <c r="R122" s="1237">
        <v>191.14064366700001</v>
      </c>
      <c r="S122" s="1237">
        <v>200.01741057999999</v>
      </c>
      <c r="T122" s="537"/>
      <c r="U122" s="1126"/>
    </row>
    <row r="123" spans="1:21" ht="17.100000000000001" customHeight="1">
      <c r="A123" s="94" t="s">
        <v>119</v>
      </c>
      <c r="B123" s="1232" t="s">
        <v>47</v>
      </c>
      <c r="C123" s="1237">
        <v>89.288934999999995</v>
      </c>
      <c r="D123" s="1237">
        <v>86.830696938000003</v>
      </c>
      <c r="E123" s="1237">
        <v>93.325921738000005</v>
      </c>
      <c r="F123" s="1237">
        <v>117.04089438600001</v>
      </c>
      <c r="G123" s="1237">
        <v>193.30043346799999</v>
      </c>
      <c r="H123" s="1237">
        <v>200.33336474000001</v>
      </c>
      <c r="I123" s="1237">
        <v>195.62897248199999</v>
      </c>
      <c r="J123" s="1237">
        <v>200.667392476</v>
      </c>
      <c r="K123" s="1237">
        <v>203.52631073699999</v>
      </c>
      <c r="L123" s="1237">
        <v>200.21141498399999</v>
      </c>
      <c r="M123" s="1237">
        <v>200.38566006600001</v>
      </c>
      <c r="N123" s="1237">
        <v>197.64415834600001</v>
      </c>
      <c r="O123" s="1237">
        <v>172.06749216700001</v>
      </c>
      <c r="P123" s="1237">
        <v>191.081916162</v>
      </c>
      <c r="Q123" s="1237">
        <v>214.301259018</v>
      </c>
      <c r="R123" s="1237">
        <v>214.99101033599999</v>
      </c>
      <c r="S123" s="1237">
        <v>222.909581898</v>
      </c>
      <c r="T123" s="537"/>
      <c r="U123" s="1126"/>
    </row>
    <row r="124" spans="1:21" ht="17.100000000000001" customHeight="1">
      <c r="A124" s="94" t="s">
        <v>81</v>
      </c>
      <c r="B124" s="1232" t="s">
        <v>48</v>
      </c>
      <c r="C124" s="1237">
        <v>100.387798</v>
      </c>
      <c r="D124" s="1237">
        <v>109.630483848</v>
      </c>
      <c r="E124" s="1237">
        <v>122.288038887</v>
      </c>
      <c r="F124" s="1237">
        <v>123.6923556</v>
      </c>
      <c r="G124" s="1237">
        <v>150.422329787</v>
      </c>
      <c r="H124" s="1237">
        <v>154.211468126</v>
      </c>
      <c r="I124" s="1237">
        <v>159.00393975399999</v>
      </c>
      <c r="J124" s="1237">
        <v>163.235454336</v>
      </c>
      <c r="K124" s="1237">
        <v>172.782265161</v>
      </c>
      <c r="L124" s="1237">
        <v>176.95187121999999</v>
      </c>
      <c r="M124" s="1237">
        <v>173.12448118500001</v>
      </c>
      <c r="N124" s="1237">
        <v>178.275996386</v>
      </c>
      <c r="O124" s="1237">
        <v>163.19026936200001</v>
      </c>
      <c r="P124" s="1237">
        <v>174.896668758</v>
      </c>
      <c r="Q124" s="1237">
        <v>192.530253579</v>
      </c>
      <c r="R124" s="1237">
        <v>206.52626107099999</v>
      </c>
      <c r="S124" s="1237">
        <v>225.01965518399999</v>
      </c>
      <c r="T124" s="537"/>
      <c r="U124" s="1126"/>
    </row>
    <row r="125" spans="1:21" ht="17.100000000000001" customHeight="1">
      <c r="A125" s="94" t="s">
        <v>82</v>
      </c>
      <c r="B125" s="1232" t="s">
        <v>49</v>
      </c>
      <c r="C125" s="1237">
        <v>302.94921799999997</v>
      </c>
      <c r="D125" s="1237">
        <v>284.56110440399999</v>
      </c>
      <c r="E125" s="1237">
        <v>290.84654607499999</v>
      </c>
      <c r="F125" s="1237">
        <v>356.21220208599999</v>
      </c>
      <c r="G125" s="1237">
        <v>517.22819859599997</v>
      </c>
      <c r="H125" s="1237">
        <v>528.08579430099996</v>
      </c>
      <c r="I125" s="1237">
        <v>534.21512479099999</v>
      </c>
      <c r="J125" s="1237">
        <v>559.02093907200003</v>
      </c>
      <c r="K125" s="1237">
        <v>553.82648717400002</v>
      </c>
      <c r="L125" s="1237">
        <v>555.31806552800003</v>
      </c>
      <c r="M125" s="1237">
        <v>553.76375117999999</v>
      </c>
      <c r="N125" s="1237">
        <v>547.64817699299999</v>
      </c>
      <c r="O125" s="1237">
        <v>515.79011158399999</v>
      </c>
      <c r="P125" s="1237">
        <v>557.99458514100002</v>
      </c>
      <c r="Q125" s="1237">
        <v>566.10395606199995</v>
      </c>
      <c r="R125" s="1237">
        <v>566.73142429100005</v>
      </c>
      <c r="S125" s="1237">
        <v>607.313171979</v>
      </c>
      <c r="T125" s="537"/>
      <c r="U125" s="1126"/>
    </row>
    <row r="126" spans="1:21" ht="17.100000000000001" customHeight="1">
      <c r="A126" s="94" t="s">
        <v>83</v>
      </c>
      <c r="B126" s="1232" t="s">
        <v>50</v>
      </c>
      <c r="C126" s="1237">
        <v>102.458353</v>
      </c>
      <c r="D126" s="1237">
        <v>80.649888024000006</v>
      </c>
      <c r="E126" s="1237">
        <v>89.381682005000002</v>
      </c>
      <c r="F126" s="1237">
        <v>97.867926147000006</v>
      </c>
      <c r="G126" s="1237">
        <v>116.409947911</v>
      </c>
      <c r="H126" s="1237">
        <v>121.78152494699999</v>
      </c>
      <c r="I126" s="1237">
        <v>120.039059288</v>
      </c>
      <c r="J126" s="1237">
        <v>122.72535459300001</v>
      </c>
      <c r="K126" s="1237">
        <v>130.35525313700001</v>
      </c>
      <c r="L126" s="1237">
        <v>131.690092827</v>
      </c>
      <c r="M126" s="1237">
        <v>127.756519884</v>
      </c>
      <c r="N126" s="1237">
        <v>125.846830275</v>
      </c>
      <c r="O126" s="1237">
        <v>113.324592767</v>
      </c>
      <c r="P126" s="1237">
        <v>117.106969432</v>
      </c>
      <c r="Q126" s="1237">
        <v>111.208747632</v>
      </c>
      <c r="R126" s="1237">
        <v>114.226273371</v>
      </c>
      <c r="S126" s="1237">
        <v>120.983931352</v>
      </c>
      <c r="T126" s="537"/>
      <c r="U126" s="1126"/>
    </row>
    <row r="127" spans="1:21" ht="17.100000000000001" customHeight="1">
      <c r="A127" s="94" t="s">
        <v>84</v>
      </c>
      <c r="B127" s="1232" t="s">
        <v>51</v>
      </c>
      <c r="C127" s="1237">
        <v>4.8171650000000001</v>
      </c>
      <c r="D127" s="1237">
        <v>8.3031196569999999</v>
      </c>
      <c r="E127" s="1237">
        <v>10.485329171</v>
      </c>
      <c r="F127" s="1237">
        <v>10.914353445</v>
      </c>
      <c r="G127" s="1237">
        <v>13.078916320999999</v>
      </c>
      <c r="H127" s="1237">
        <v>13.462203328999999</v>
      </c>
      <c r="I127" s="1237">
        <v>7.688658846</v>
      </c>
      <c r="J127" s="1237">
        <v>8.7072241120000005</v>
      </c>
      <c r="K127" s="1237">
        <v>8.2080469189999992</v>
      </c>
      <c r="L127" s="1237">
        <v>8.3465572439999995</v>
      </c>
      <c r="M127" s="1237">
        <v>9.1556233389999999</v>
      </c>
      <c r="N127" s="1237">
        <v>7.8582168210000001</v>
      </c>
      <c r="O127" s="1237">
        <v>7.5230067839999997</v>
      </c>
      <c r="P127" s="1237">
        <v>8.2283634540000001</v>
      </c>
      <c r="Q127" s="1237">
        <v>8.8727790599999992</v>
      </c>
      <c r="R127" s="1237">
        <v>37.785657354999998</v>
      </c>
      <c r="S127" s="1237">
        <v>40.365805364000003</v>
      </c>
      <c r="T127" s="537"/>
      <c r="U127" s="1126"/>
    </row>
    <row r="128" spans="1:21" ht="17.100000000000001" customHeight="1">
      <c r="A128" s="94" t="s">
        <v>85</v>
      </c>
      <c r="B128" s="1232" t="s">
        <v>52</v>
      </c>
      <c r="C128" s="1237">
        <v>115.15421499999999</v>
      </c>
      <c r="D128" s="1237">
        <v>211.44084356499999</v>
      </c>
      <c r="E128" s="1237">
        <v>200.41009755600001</v>
      </c>
      <c r="F128" s="1237">
        <v>230.90205574399999</v>
      </c>
      <c r="G128" s="1237">
        <v>292.840438108</v>
      </c>
      <c r="H128" s="1237">
        <v>301.74043089100002</v>
      </c>
      <c r="I128" s="1237">
        <v>309.98378364600001</v>
      </c>
      <c r="J128" s="1237">
        <v>343.053523176</v>
      </c>
      <c r="K128" s="1237">
        <v>349.562750462</v>
      </c>
      <c r="L128" s="1237">
        <v>353.60314384700001</v>
      </c>
      <c r="M128" s="1237">
        <v>359.018466789</v>
      </c>
      <c r="N128" s="1237">
        <v>346.14182213100003</v>
      </c>
      <c r="O128" s="1237">
        <v>308.10484662699997</v>
      </c>
      <c r="P128" s="1237">
        <v>342.35865700900001</v>
      </c>
      <c r="Q128" s="1237">
        <v>335.96626298699999</v>
      </c>
      <c r="R128" s="1237">
        <v>345.17635431899998</v>
      </c>
      <c r="S128" s="1237">
        <v>358.173357592</v>
      </c>
      <c r="T128" s="537"/>
      <c r="U128" s="1126"/>
    </row>
    <row r="129" spans="1:21" ht="17.100000000000001" customHeight="1">
      <c r="A129" s="94" t="s">
        <v>86</v>
      </c>
      <c r="B129" s="1232" t="s">
        <v>53</v>
      </c>
      <c r="C129" s="1237">
        <v>38.869742000000002</v>
      </c>
      <c r="D129" s="1237">
        <v>42.838528259999997</v>
      </c>
      <c r="E129" s="1237">
        <v>38.214058094999999</v>
      </c>
      <c r="F129" s="1237">
        <v>50.266738033000003</v>
      </c>
      <c r="G129" s="1237">
        <v>59.915227461000001</v>
      </c>
      <c r="H129" s="1237">
        <v>58.739737814000001</v>
      </c>
      <c r="I129" s="1237">
        <v>58.628006370999998</v>
      </c>
      <c r="J129" s="1237">
        <v>56.781675866</v>
      </c>
      <c r="K129" s="1237">
        <v>57.462848653999998</v>
      </c>
      <c r="L129" s="1237">
        <v>57.441502415999999</v>
      </c>
      <c r="M129" s="1237">
        <v>54.786816272999999</v>
      </c>
      <c r="N129" s="1237">
        <v>57.670451344999996</v>
      </c>
      <c r="O129" s="1237">
        <v>53.966789355000003</v>
      </c>
      <c r="P129" s="1237">
        <v>58.435857407</v>
      </c>
      <c r="Q129" s="1237">
        <v>62.661460403</v>
      </c>
      <c r="R129" s="1237">
        <v>63.660974887999998</v>
      </c>
      <c r="S129" s="1237">
        <v>63.237456393000002</v>
      </c>
      <c r="T129" s="537"/>
      <c r="U129" s="1126"/>
    </row>
    <row r="130" spans="1:21" ht="17.100000000000001" customHeight="1">
      <c r="A130" s="94" t="s">
        <v>87</v>
      </c>
      <c r="B130" s="1232" t="s">
        <v>54</v>
      </c>
      <c r="C130" s="1237">
        <v>83.705843000000002</v>
      </c>
      <c r="D130" s="1237">
        <v>66.015366724000003</v>
      </c>
      <c r="E130" s="1237">
        <v>84.223091151999995</v>
      </c>
      <c r="F130" s="1237">
        <v>162.10256985500001</v>
      </c>
      <c r="G130" s="1237">
        <v>165.274314111</v>
      </c>
      <c r="H130" s="1237">
        <v>170.35994720299999</v>
      </c>
      <c r="I130" s="1237">
        <v>165.952575035</v>
      </c>
      <c r="J130" s="1237">
        <v>171.738567999</v>
      </c>
      <c r="K130" s="1237">
        <v>171.192520763</v>
      </c>
      <c r="L130" s="1237">
        <v>166.79228049599999</v>
      </c>
      <c r="M130" s="1237">
        <v>172.47064024900001</v>
      </c>
      <c r="N130" s="1237">
        <v>178.39422054400001</v>
      </c>
      <c r="O130" s="1237">
        <v>86.177713335999997</v>
      </c>
      <c r="P130" s="1237">
        <v>93.465655451000003</v>
      </c>
      <c r="Q130" s="1237">
        <v>95.658863543999999</v>
      </c>
      <c r="R130" s="1237">
        <v>90.960045139000002</v>
      </c>
      <c r="S130" s="1237">
        <v>90.988616425999993</v>
      </c>
      <c r="T130" s="537"/>
      <c r="U130" s="1126"/>
    </row>
    <row r="131" spans="1:21" ht="17.100000000000001" customHeight="1">
      <c r="A131" s="94" t="s">
        <v>88</v>
      </c>
      <c r="B131" s="1232" t="s">
        <v>55</v>
      </c>
      <c r="C131" s="1237">
        <v>22.765611</v>
      </c>
      <c r="D131" s="1237">
        <v>23.313446707000001</v>
      </c>
      <c r="E131" s="1237">
        <v>27.621345424000001</v>
      </c>
      <c r="F131" s="1237">
        <v>22.729738802</v>
      </c>
      <c r="G131" s="1237">
        <v>30.328970380000001</v>
      </c>
      <c r="H131" s="1237">
        <v>31.074058151999999</v>
      </c>
      <c r="I131" s="1237">
        <v>29.990695995999999</v>
      </c>
      <c r="J131" s="1237">
        <v>33.669306315999997</v>
      </c>
      <c r="K131" s="1237">
        <v>35.826026919999997</v>
      </c>
      <c r="L131" s="1237">
        <v>38.128340825999999</v>
      </c>
      <c r="M131" s="1237">
        <v>40.870156995000002</v>
      </c>
      <c r="N131" s="1237">
        <v>40.907385028</v>
      </c>
      <c r="O131" s="1237">
        <v>34.661460957000003</v>
      </c>
      <c r="P131" s="1237">
        <v>39.007036552000002</v>
      </c>
      <c r="Q131" s="1237">
        <v>51.421735323999997</v>
      </c>
      <c r="R131" s="1237">
        <v>48.492032594000001</v>
      </c>
      <c r="S131" s="1237">
        <v>49.545639682000001</v>
      </c>
      <c r="T131" s="537"/>
      <c r="U131" s="1126"/>
    </row>
    <row r="132" spans="1:21" ht="17.100000000000001" customHeight="1">
      <c r="A132" s="94" t="s">
        <v>120</v>
      </c>
      <c r="B132" s="1232" t="s">
        <v>56</v>
      </c>
      <c r="C132" s="1237">
        <v>18.289479</v>
      </c>
      <c r="D132" s="1237">
        <v>33.641200810000001</v>
      </c>
      <c r="E132" s="1237">
        <v>35.561497887000002</v>
      </c>
      <c r="F132" s="1237">
        <v>49.905649738999998</v>
      </c>
      <c r="G132" s="1237">
        <v>69.969131132000001</v>
      </c>
      <c r="H132" s="1237">
        <v>76.502774313000003</v>
      </c>
      <c r="I132" s="1237">
        <v>74.974398879000006</v>
      </c>
      <c r="J132" s="1237">
        <v>109.566337985</v>
      </c>
      <c r="K132" s="1237">
        <v>109.731735867</v>
      </c>
      <c r="L132" s="1237">
        <v>108.282667793</v>
      </c>
      <c r="M132" s="1237">
        <v>110.787320768</v>
      </c>
      <c r="N132" s="1237">
        <v>107.37609734599999</v>
      </c>
      <c r="O132" s="1237">
        <v>87.614366447999998</v>
      </c>
      <c r="P132" s="1237">
        <v>92.304729545000001</v>
      </c>
      <c r="Q132" s="1237">
        <v>101.383815074</v>
      </c>
      <c r="R132" s="1237">
        <v>88.296535091999999</v>
      </c>
      <c r="S132" s="1237">
        <v>90.183966576000003</v>
      </c>
      <c r="T132" s="537"/>
      <c r="U132" s="1126"/>
    </row>
    <row r="133" spans="1:21" ht="17.100000000000001" customHeight="1">
      <c r="A133" s="94" t="s">
        <v>186</v>
      </c>
      <c r="B133" s="1232" t="s">
        <v>278</v>
      </c>
      <c r="C133" s="69">
        <v>0</v>
      </c>
      <c r="D133" s="1237">
        <v>1.5698995549999999</v>
      </c>
      <c r="E133" s="1237">
        <v>3.2142734210000001</v>
      </c>
      <c r="F133" s="1237">
        <v>6.0234303779999996</v>
      </c>
      <c r="G133" s="1237">
        <v>9.9597098969999998</v>
      </c>
      <c r="H133" s="1237">
        <v>11.695991394</v>
      </c>
      <c r="I133" s="1237">
        <v>11.733858001</v>
      </c>
      <c r="J133" s="1237">
        <v>11.945151186</v>
      </c>
      <c r="K133" s="1237">
        <v>12.152228265</v>
      </c>
      <c r="L133" s="1237">
        <v>11.129274916</v>
      </c>
      <c r="M133" s="1237">
        <v>10.262166690999999</v>
      </c>
      <c r="N133" s="1237">
        <v>11.404119867</v>
      </c>
      <c r="O133" s="1237">
        <v>11.521398832999999</v>
      </c>
      <c r="P133" s="1237">
        <v>14.545696737</v>
      </c>
      <c r="Q133" s="1237">
        <v>13.085924303000001</v>
      </c>
      <c r="R133" s="1237">
        <v>15.700230744000001</v>
      </c>
      <c r="S133" s="1237">
        <v>16.427194197999999</v>
      </c>
      <c r="T133" s="537"/>
      <c r="U133" s="1126"/>
    </row>
    <row r="134" spans="1:21" ht="17.100000000000001" customHeight="1">
      <c r="A134" s="95" t="s">
        <v>187</v>
      </c>
      <c r="B134" s="1233" t="s">
        <v>57</v>
      </c>
      <c r="C134" s="1237">
        <v>44.380901000000001</v>
      </c>
      <c r="D134" s="1237">
        <v>26.054287784</v>
      </c>
      <c r="E134" s="1237">
        <v>28.048828060999998</v>
      </c>
      <c r="F134" s="1237">
        <v>9.0932591739999999</v>
      </c>
      <c r="G134" s="1237">
        <v>8.9741161510000005</v>
      </c>
      <c r="H134" s="1237">
        <v>9.4649129270000003</v>
      </c>
      <c r="I134" s="1237">
        <v>10.065615280999999</v>
      </c>
      <c r="J134" s="1237">
        <v>10.262804806</v>
      </c>
      <c r="K134" s="1237">
        <v>9.8458140299999997</v>
      </c>
      <c r="L134" s="1237">
        <v>9.5361604020000001</v>
      </c>
      <c r="M134" s="1237">
        <v>9.6104673839999997</v>
      </c>
      <c r="N134" s="1237">
        <v>9.8516257199999995</v>
      </c>
      <c r="O134" s="1237">
        <v>12.622471557000001</v>
      </c>
      <c r="P134" s="1237">
        <v>14.021422974</v>
      </c>
      <c r="Q134" s="1237">
        <v>14.134555175999999</v>
      </c>
      <c r="R134" s="1237">
        <v>12.182518180000001</v>
      </c>
      <c r="S134" s="1237">
        <v>11.556276462</v>
      </c>
      <c r="T134" s="537"/>
      <c r="U134" s="1126"/>
    </row>
    <row r="135" spans="1:21" ht="17.100000000000001" customHeight="1">
      <c r="A135" s="95" t="s">
        <v>188</v>
      </c>
      <c r="B135" s="1233" t="s">
        <v>58</v>
      </c>
      <c r="C135" s="1237">
        <v>39.144278</v>
      </c>
      <c r="D135" s="1237">
        <v>50.175714302999999</v>
      </c>
      <c r="E135" s="1237">
        <v>81.214911471999997</v>
      </c>
      <c r="F135" s="1237">
        <v>83.468144778999999</v>
      </c>
      <c r="G135" s="1237">
        <v>85.539677245999997</v>
      </c>
      <c r="H135" s="1237">
        <v>85.973952851999996</v>
      </c>
      <c r="I135" s="1237">
        <v>86.888922315000002</v>
      </c>
      <c r="J135" s="1237">
        <v>84.916731779000003</v>
      </c>
      <c r="K135" s="1237">
        <v>84.795447773000006</v>
      </c>
      <c r="L135" s="1237">
        <v>83.145661661999995</v>
      </c>
      <c r="M135" s="1237">
        <v>82.355106040999999</v>
      </c>
      <c r="N135" s="1237">
        <v>81.918811672000004</v>
      </c>
      <c r="O135" s="1237">
        <v>81.347353024</v>
      </c>
      <c r="P135" s="1237">
        <v>85.299300161000005</v>
      </c>
      <c r="Q135" s="1237">
        <v>86.477934798000007</v>
      </c>
      <c r="R135" s="1237">
        <v>91.771022302000006</v>
      </c>
      <c r="S135" s="1237">
        <v>92.192899679999996</v>
      </c>
      <c r="T135" s="537"/>
      <c r="U135" s="1126"/>
    </row>
    <row r="136" spans="1:21" ht="17.100000000000001" customHeight="1">
      <c r="A136" s="95" t="s">
        <v>189</v>
      </c>
      <c r="B136" s="1233" t="s">
        <v>59</v>
      </c>
      <c r="C136" s="1237">
        <v>89.831874999999997</v>
      </c>
      <c r="D136" s="1237">
        <v>100.320031513</v>
      </c>
      <c r="E136" s="1237">
        <v>109.513107576</v>
      </c>
      <c r="F136" s="1237">
        <v>106.57764073200001</v>
      </c>
      <c r="G136" s="1237">
        <v>112.701371901</v>
      </c>
      <c r="H136" s="1237">
        <v>112.067713118</v>
      </c>
      <c r="I136" s="1237">
        <v>114.162821448</v>
      </c>
      <c r="J136" s="1237">
        <v>113.453225342</v>
      </c>
      <c r="K136" s="1237">
        <v>113.73022458</v>
      </c>
      <c r="L136" s="1237">
        <v>113.65135374</v>
      </c>
      <c r="M136" s="1237">
        <v>114.584882544</v>
      </c>
      <c r="N136" s="1237">
        <v>112.71699033199999</v>
      </c>
      <c r="O136" s="1237">
        <v>100.708111503</v>
      </c>
      <c r="P136" s="1237">
        <v>108.084223975</v>
      </c>
      <c r="Q136" s="1237">
        <v>122.446166895</v>
      </c>
      <c r="R136" s="1237">
        <v>119.22586006900001</v>
      </c>
      <c r="S136" s="1237">
        <v>116.77043919099999</v>
      </c>
      <c r="T136" s="537"/>
      <c r="U136" s="1126"/>
    </row>
    <row r="137" spans="1:21" ht="17.100000000000001" customHeight="1">
      <c r="A137" s="94" t="s">
        <v>190</v>
      </c>
      <c r="B137" s="1232" t="s">
        <v>60</v>
      </c>
      <c r="C137" s="1237">
        <v>42.142940000000003</v>
      </c>
      <c r="D137" s="1237">
        <v>24.736706191</v>
      </c>
      <c r="E137" s="1237">
        <v>20.803207702000002</v>
      </c>
      <c r="F137" s="1237">
        <v>23.44919586</v>
      </c>
      <c r="G137" s="1237">
        <v>32.712570229999997</v>
      </c>
      <c r="H137" s="1237">
        <v>32.272471064999998</v>
      </c>
      <c r="I137" s="1237">
        <v>32.654131880000001</v>
      </c>
      <c r="J137" s="1237">
        <v>32.099627282999997</v>
      </c>
      <c r="K137" s="1237">
        <v>31.421571017000002</v>
      </c>
      <c r="L137" s="1237">
        <v>31.264726962000001</v>
      </c>
      <c r="M137" s="1237">
        <v>31.478919382000001</v>
      </c>
      <c r="N137" s="1237">
        <v>30.527944638000001</v>
      </c>
      <c r="O137" s="1237">
        <v>25.877544743000001</v>
      </c>
      <c r="P137" s="1237">
        <v>26.978915936</v>
      </c>
      <c r="Q137" s="1237">
        <v>30.04141538</v>
      </c>
      <c r="R137" s="1237">
        <v>31.281682564</v>
      </c>
      <c r="S137" s="1237">
        <v>32.797267736999999</v>
      </c>
      <c r="T137" s="537"/>
      <c r="U137" s="1126"/>
    </row>
    <row r="138" spans="1:21" ht="17.100000000000001" customHeight="1">
      <c r="A138" s="94" t="s">
        <v>191</v>
      </c>
      <c r="B138" s="1232" t="s">
        <v>61</v>
      </c>
      <c r="C138" s="1237">
        <v>0.40011999999999998</v>
      </c>
      <c r="D138" s="1237">
        <v>1.441137925</v>
      </c>
      <c r="E138" s="1237">
        <v>1.5087708870000001</v>
      </c>
      <c r="F138" s="1237">
        <v>2.1153328899999999</v>
      </c>
      <c r="G138" s="1237">
        <v>1.899513064</v>
      </c>
      <c r="H138" s="1237">
        <v>1.864789204</v>
      </c>
      <c r="I138" s="1237">
        <v>2.0645350410000001</v>
      </c>
      <c r="J138" s="1237">
        <v>2.040091162</v>
      </c>
      <c r="K138" s="1237">
        <v>2.465780621</v>
      </c>
      <c r="L138" s="1237">
        <v>1.9772614420000001</v>
      </c>
      <c r="M138" s="1237">
        <v>1.9579286730000001</v>
      </c>
      <c r="N138" s="1237">
        <v>2.1185059989999999</v>
      </c>
      <c r="O138" s="1237">
        <v>2.2777845569999999</v>
      </c>
      <c r="P138" s="1237">
        <v>2.2836906419999998</v>
      </c>
      <c r="Q138" s="1237">
        <v>2.1549222690000001</v>
      </c>
      <c r="R138" s="1237">
        <v>2.4219433380000002</v>
      </c>
      <c r="S138" s="1237">
        <v>2.3624442079999999</v>
      </c>
      <c r="T138" s="537"/>
      <c r="U138" s="1126"/>
    </row>
    <row r="139" spans="1:21" ht="17.100000000000001" customHeight="1">
      <c r="A139" s="94" t="s">
        <v>192</v>
      </c>
      <c r="B139" s="1232" t="s">
        <v>62</v>
      </c>
      <c r="C139" s="1237">
        <v>5.0912759999999997</v>
      </c>
      <c r="D139" s="1237">
        <v>1.108498617</v>
      </c>
      <c r="E139" s="1237">
        <v>0.61560013800000002</v>
      </c>
      <c r="F139" s="1237">
        <v>2.2327575560000001</v>
      </c>
      <c r="G139" s="1237">
        <v>2.5555421840000001</v>
      </c>
      <c r="H139" s="1237">
        <v>1.519712454</v>
      </c>
      <c r="I139" s="1237">
        <v>1.3521131909999999</v>
      </c>
      <c r="J139" s="1237">
        <v>1.5463408139999999</v>
      </c>
      <c r="K139" s="1237">
        <v>1.560247964</v>
      </c>
      <c r="L139" s="1237">
        <v>1.4722616719999999</v>
      </c>
      <c r="M139" s="1237">
        <v>1.560532147</v>
      </c>
      <c r="N139" s="1237">
        <v>1.3439036259999999</v>
      </c>
      <c r="O139" s="1237">
        <v>1.3026340350000001</v>
      </c>
      <c r="P139" s="1237">
        <v>1.637357341</v>
      </c>
      <c r="Q139" s="1237">
        <v>1.6724942389999999</v>
      </c>
      <c r="R139" s="1237">
        <v>1.6092553249999999</v>
      </c>
      <c r="S139" s="1237">
        <v>1.8960702009999999</v>
      </c>
      <c r="T139" s="537"/>
      <c r="U139" s="1126"/>
    </row>
    <row r="140" spans="1:21" ht="17.100000000000001" customHeight="1">
      <c r="A140" s="94" t="s">
        <v>193</v>
      </c>
      <c r="B140" s="1232" t="s">
        <v>63</v>
      </c>
      <c r="C140" s="1237">
        <v>161.878705</v>
      </c>
      <c r="D140" s="1237">
        <v>158.75966543600001</v>
      </c>
      <c r="E140" s="1237">
        <v>167.557567127</v>
      </c>
      <c r="F140" s="1237">
        <v>193.75816768600001</v>
      </c>
      <c r="G140" s="1237">
        <v>225.68681141499999</v>
      </c>
      <c r="H140" s="1237">
        <v>224.16926322099999</v>
      </c>
      <c r="I140" s="1237">
        <v>226.533958872</v>
      </c>
      <c r="J140" s="1237">
        <v>229.48555782299999</v>
      </c>
      <c r="K140" s="1237">
        <v>234.53113446</v>
      </c>
      <c r="L140" s="1237">
        <v>241.179052426</v>
      </c>
      <c r="M140" s="1237">
        <v>242.685368759</v>
      </c>
      <c r="N140" s="1237">
        <v>242.312311919</v>
      </c>
      <c r="O140" s="1237">
        <v>233.264369045</v>
      </c>
      <c r="P140" s="1237">
        <v>248.61487759400001</v>
      </c>
      <c r="Q140" s="1237">
        <v>251.689198584</v>
      </c>
      <c r="R140" s="1237">
        <v>251.823025073</v>
      </c>
      <c r="S140" s="1237">
        <v>259.39131124400001</v>
      </c>
      <c r="T140" s="537"/>
      <c r="U140" s="1126"/>
    </row>
    <row r="141" spans="1:21" ht="17.100000000000001" customHeight="1">
      <c r="A141" s="94" t="s">
        <v>194</v>
      </c>
      <c r="B141" s="1232" t="s">
        <v>64</v>
      </c>
      <c r="C141" s="1237">
        <v>845.78311299999996</v>
      </c>
      <c r="D141" s="1237">
        <v>782.34016000400004</v>
      </c>
      <c r="E141" s="1237">
        <v>1388.479417087</v>
      </c>
      <c r="F141" s="1237">
        <v>1631.9649205440001</v>
      </c>
      <c r="G141" s="1237">
        <v>1842.3124143580001</v>
      </c>
      <c r="H141" s="1237">
        <v>2047.54960181</v>
      </c>
      <c r="I141" s="1237">
        <v>1946.0518067109999</v>
      </c>
      <c r="J141" s="1237">
        <v>2029.177489741</v>
      </c>
      <c r="K141" s="1237">
        <v>2123.1694782979998</v>
      </c>
      <c r="L141" s="1237">
        <v>2188.2985554860002</v>
      </c>
      <c r="M141" s="1237">
        <v>2201.4063965979999</v>
      </c>
      <c r="N141" s="1237">
        <v>2148.0216521000002</v>
      </c>
      <c r="O141" s="1237">
        <v>2005.6488777940001</v>
      </c>
      <c r="P141" s="1237">
        <v>2136.13364443</v>
      </c>
      <c r="Q141" s="1237">
        <v>2168.4171971549999</v>
      </c>
      <c r="R141" s="1237">
        <v>2189.9834907979998</v>
      </c>
      <c r="S141" s="1237">
        <v>2216.4719099419999</v>
      </c>
      <c r="T141" s="537"/>
      <c r="U141" s="1126"/>
    </row>
    <row r="142" spans="1:21" ht="17.100000000000001" customHeight="1">
      <c r="A142" s="94" t="s">
        <v>195</v>
      </c>
      <c r="B142" s="1232" t="s">
        <v>65</v>
      </c>
      <c r="C142" s="1237">
        <v>20.146920999999999</v>
      </c>
      <c r="D142" s="1237">
        <v>30.060163426999999</v>
      </c>
      <c r="E142" s="1237">
        <v>35.297271670000001</v>
      </c>
      <c r="F142" s="1237">
        <v>45.419954375000003</v>
      </c>
      <c r="G142" s="1237">
        <v>65.109242167000005</v>
      </c>
      <c r="H142" s="1237">
        <v>69.647575678999999</v>
      </c>
      <c r="I142" s="1237">
        <v>62.903307615999999</v>
      </c>
      <c r="J142" s="1237">
        <v>66.790743360999997</v>
      </c>
      <c r="K142" s="1237">
        <v>68.516211298000002</v>
      </c>
      <c r="L142" s="1237">
        <v>66.952070272</v>
      </c>
      <c r="M142" s="1237">
        <v>66.359820393000007</v>
      </c>
      <c r="N142" s="1237">
        <v>68.562414840000002</v>
      </c>
      <c r="O142" s="1237">
        <v>57.961418117000001</v>
      </c>
      <c r="P142" s="1237">
        <v>81.307412244000005</v>
      </c>
      <c r="Q142" s="1237">
        <v>74.000382942000002</v>
      </c>
      <c r="R142" s="1237">
        <v>65.636485472999993</v>
      </c>
      <c r="S142" s="1237">
        <v>74.955177849999998</v>
      </c>
      <c r="T142" s="537"/>
      <c r="U142" s="1126"/>
    </row>
    <row r="143" spans="1:21" ht="17.100000000000001" customHeight="1">
      <c r="A143" s="94" t="s">
        <v>196</v>
      </c>
      <c r="B143" s="1239" t="s">
        <v>66</v>
      </c>
      <c r="C143" s="1237">
        <v>3.7319230000000001</v>
      </c>
      <c r="D143" s="1237">
        <v>13.968035220999999</v>
      </c>
      <c r="E143" s="1237">
        <v>27.225696421999999</v>
      </c>
      <c r="F143" s="1237">
        <v>99.093212973999997</v>
      </c>
      <c r="G143" s="1237">
        <v>121.909443682</v>
      </c>
      <c r="H143" s="1237">
        <v>126.09215469900001</v>
      </c>
      <c r="I143" s="1237">
        <v>127.52024097100001</v>
      </c>
      <c r="J143" s="1237">
        <v>128.36497263300001</v>
      </c>
      <c r="K143" s="1237">
        <v>139.00200962900001</v>
      </c>
      <c r="L143" s="1237">
        <v>135.836700068</v>
      </c>
      <c r="M143" s="1237">
        <v>136.470031414</v>
      </c>
      <c r="N143" s="1237">
        <v>142.334339328</v>
      </c>
      <c r="O143" s="1237">
        <v>130.65182905500001</v>
      </c>
      <c r="P143" s="1237">
        <v>144.53556409399999</v>
      </c>
      <c r="Q143" s="1237">
        <v>158.87810626300001</v>
      </c>
      <c r="R143" s="1237">
        <v>171.51613463999999</v>
      </c>
      <c r="S143" s="1237">
        <v>239.78605805399999</v>
      </c>
      <c r="T143" s="537"/>
      <c r="U143" s="1126"/>
    </row>
    <row r="144" spans="1:21" ht="17.100000000000001" customHeight="1">
      <c r="A144" s="94" t="s">
        <v>197</v>
      </c>
      <c r="B144" s="1232" t="s">
        <v>67</v>
      </c>
      <c r="C144" s="1237">
        <v>37.719982999999999</v>
      </c>
      <c r="D144" s="1237">
        <v>30.409282375</v>
      </c>
      <c r="E144" s="1237">
        <v>27.257388118000001</v>
      </c>
      <c r="F144" s="1237">
        <v>17.264633954000001</v>
      </c>
      <c r="G144" s="1237">
        <v>23.549160075</v>
      </c>
      <c r="H144" s="1237">
        <v>26.256515404999998</v>
      </c>
      <c r="I144" s="1237">
        <v>26.882273578</v>
      </c>
      <c r="J144" s="1237">
        <v>29.110238989999999</v>
      </c>
      <c r="K144" s="1237">
        <v>29.009154535</v>
      </c>
      <c r="L144" s="1237">
        <v>28.342573946000002</v>
      </c>
      <c r="M144" s="1237">
        <v>33.465797879</v>
      </c>
      <c r="N144" s="1237">
        <v>35.596730340999997</v>
      </c>
      <c r="O144" s="1237">
        <v>34.48583137</v>
      </c>
      <c r="P144" s="1237">
        <v>35.561285304999998</v>
      </c>
      <c r="Q144" s="1237">
        <v>36.263911471999997</v>
      </c>
      <c r="R144" s="1237">
        <v>36.264736225</v>
      </c>
      <c r="S144" s="1237">
        <v>34.810678586000002</v>
      </c>
      <c r="T144" s="537"/>
      <c r="U144" s="1126"/>
    </row>
    <row r="145" spans="1:21" ht="17.100000000000001" customHeight="1">
      <c r="A145" s="94" t="s">
        <v>198</v>
      </c>
      <c r="B145" s="1232" t="s">
        <v>68</v>
      </c>
      <c r="C145" s="1237">
        <v>1.390539</v>
      </c>
      <c r="D145" s="1237">
        <v>3.6087368980000001</v>
      </c>
      <c r="E145" s="1237">
        <v>3.3487747859999999</v>
      </c>
      <c r="F145" s="1237">
        <v>3.1998738260000001</v>
      </c>
      <c r="G145" s="1237">
        <v>4.4010156949999999</v>
      </c>
      <c r="H145" s="1237">
        <v>4.50893765</v>
      </c>
      <c r="I145" s="1237">
        <v>4.1350417589999999</v>
      </c>
      <c r="J145" s="1237">
        <v>4.086479411</v>
      </c>
      <c r="K145" s="1237">
        <v>4.4840108509999999</v>
      </c>
      <c r="L145" s="1237">
        <v>4.5141625559999996</v>
      </c>
      <c r="M145" s="1237">
        <v>4.6937026069999996</v>
      </c>
      <c r="N145" s="1237">
        <v>4.6239754250000003</v>
      </c>
      <c r="O145" s="1237">
        <v>3.9605914059999998</v>
      </c>
      <c r="P145" s="1237">
        <v>4.0619608530000004</v>
      </c>
      <c r="Q145" s="1237">
        <v>4.8394961399999996</v>
      </c>
      <c r="R145" s="1237">
        <v>4.6920435549999997</v>
      </c>
      <c r="S145" s="1237">
        <v>4.9156587160000003</v>
      </c>
      <c r="T145" s="537"/>
      <c r="U145" s="1126"/>
    </row>
    <row r="146" spans="1:21" ht="17.100000000000001" customHeight="1">
      <c r="A146" s="94" t="s">
        <v>199</v>
      </c>
      <c r="B146" s="1232" t="s">
        <v>69</v>
      </c>
      <c r="C146" s="1237">
        <v>91.588987000000003</v>
      </c>
      <c r="D146" s="1237">
        <v>265.63865016800003</v>
      </c>
      <c r="E146" s="1237">
        <v>104.827426471</v>
      </c>
      <c r="F146" s="1237">
        <v>324.29229564399998</v>
      </c>
      <c r="G146" s="1237">
        <v>325.836103622</v>
      </c>
      <c r="H146" s="1237">
        <v>326.18555510900001</v>
      </c>
      <c r="I146" s="1237">
        <v>326.093863301</v>
      </c>
      <c r="J146" s="1237">
        <v>326.33211475299998</v>
      </c>
      <c r="K146" s="1237">
        <v>326.13408963299997</v>
      </c>
      <c r="L146" s="1237">
        <v>325.86952655300001</v>
      </c>
      <c r="M146" s="1237">
        <v>328.01352569300002</v>
      </c>
      <c r="N146" s="1237">
        <v>326.58327325200003</v>
      </c>
      <c r="O146" s="1237">
        <v>9.6875217239999998</v>
      </c>
      <c r="P146" s="1237">
        <v>9.692754613</v>
      </c>
      <c r="Q146" s="1237">
        <v>12.687223886</v>
      </c>
      <c r="R146" s="1237">
        <v>2.3142251790000001</v>
      </c>
      <c r="S146" s="1237">
        <v>2.394869591</v>
      </c>
      <c r="T146" s="537"/>
      <c r="U146" s="1126"/>
    </row>
    <row r="147" spans="1:21" ht="17.100000000000001" customHeight="1">
      <c r="A147" s="94" t="s">
        <v>238</v>
      </c>
      <c r="B147" s="1232" t="s">
        <v>907</v>
      </c>
      <c r="C147" s="1237"/>
      <c r="D147" s="1237">
        <v>0</v>
      </c>
      <c r="E147" s="1237">
        <v>0</v>
      </c>
      <c r="F147" s="1237">
        <v>0</v>
      </c>
      <c r="G147" s="1237">
        <v>0</v>
      </c>
      <c r="H147" s="1237">
        <v>0</v>
      </c>
      <c r="I147" s="1237">
        <v>0</v>
      </c>
      <c r="J147" s="1237">
        <v>0</v>
      </c>
      <c r="K147" s="1237">
        <v>0</v>
      </c>
      <c r="L147" s="1237">
        <v>0</v>
      </c>
      <c r="M147" s="1237">
        <v>0</v>
      </c>
      <c r="N147" s="1237">
        <v>0</v>
      </c>
      <c r="O147" s="1237">
        <v>0</v>
      </c>
      <c r="P147" s="1237">
        <v>0</v>
      </c>
      <c r="Q147" s="1237">
        <v>0</v>
      </c>
      <c r="R147" s="1237">
        <v>11.317872285</v>
      </c>
      <c r="S147" s="1237">
        <v>14.186062573999999</v>
      </c>
      <c r="T147" s="537"/>
      <c r="U147" s="1126"/>
    </row>
    <row r="148" spans="1:21" ht="17.100000000000001" customHeight="1">
      <c r="A148" s="94" t="s">
        <v>908</v>
      </c>
      <c r="B148" s="1232" t="s">
        <v>909</v>
      </c>
      <c r="C148" s="1237"/>
      <c r="D148" s="1237">
        <v>0</v>
      </c>
      <c r="E148" s="1237">
        <v>0</v>
      </c>
      <c r="F148" s="1237">
        <v>0</v>
      </c>
      <c r="G148" s="1237">
        <v>0</v>
      </c>
      <c r="H148" s="1237">
        <v>0</v>
      </c>
      <c r="I148" s="1237">
        <v>0</v>
      </c>
      <c r="J148" s="1237">
        <v>0</v>
      </c>
      <c r="K148" s="1237">
        <v>0</v>
      </c>
      <c r="L148" s="1237">
        <v>0</v>
      </c>
      <c r="M148" s="1237">
        <v>0</v>
      </c>
      <c r="N148" s="1237">
        <v>0</v>
      </c>
      <c r="O148" s="1237">
        <v>0</v>
      </c>
      <c r="P148" s="1237">
        <v>0</v>
      </c>
      <c r="Q148" s="1237">
        <v>0</v>
      </c>
      <c r="R148" s="1237">
        <v>0.60734690800000002</v>
      </c>
      <c r="S148" s="1237">
        <v>0.60736484899999998</v>
      </c>
      <c r="T148" s="537"/>
      <c r="U148" s="1126"/>
    </row>
    <row r="149" spans="1:21" ht="17.100000000000001" customHeight="1">
      <c r="A149" s="94" t="s">
        <v>910</v>
      </c>
      <c r="B149" s="1232" t="s">
        <v>70</v>
      </c>
      <c r="C149" s="1237">
        <v>0</v>
      </c>
      <c r="D149" s="1237">
        <v>0</v>
      </c>
      <c r="E149" s="1237">
        <v>0</v>
      </c>
      <c r="F149" s="1237">
        <v>0</v>
      </c>
      <c r="G149" s="1237">
        <v>0</v>
      </c>
      <c r="H149" s="1237">
        <v>0</v>
      </c>
      <c r="I149" s="1237">
        <v>0</v>
      </c>
      <c r="J149" s="1237">
        <v>0</v>
      </c>
      <c r="K149" s="1237">
        <v>0</v>
      </c>
      <c r="L149" s="1237">
        <v>0</v>
      </c>
      <c r="M149" s="1237">
        <v>0</v>
      </c>
      <c r="N149" s="1237">
        <v>0</v>
      </c>
      <c r="O149" s="1237" t="s">
        <v>17</v>
      </c>
      <c r="P149" s="1237" t="s">
        <v>17</v>
      </c>
      <c r="Q149" s="1240" t="s">
        <v>17</v>
      </c>
      <c r="R149" s="1240" t="s">
        <v>17</v>
      </c>
      <c r="S149" s="1240" t="s">
        <v>17</v>
      </c>
      <c r="T149" s="537"/>
      <c r="U149" s="1126"/>
    </row>
    <row r="150" spans="1:21" ht="25.35" customHeight="1" thickBot="1">
      <c r="A150" s="528"/>
      <c r="B150" s="529" t="s">
        <v>72</v>
      </c>
      <c r="C150" s="530">
        <f>SUM(C113:C149)</f>
        <v>6260.9485189999987</v>
      </c>
      <c r="D150" s="530">
        <v>7836.0663515959986</v>
      </c>
      <c r="E150" s="530">
        <v>10201.518340160999</v>
      </c>
      <c r="F150" s="530">
        <v>13889.938910095003</v>
      </c>
      <c r="G150" s="530">
        <v>16106.765345800997</v>
      </c>
      <c r="H150" s="530">
        <v>16369.135252760003</v>
      </c>
      <c r="I150" s="530">
        <v>16463.994119481998</v>
      </c>
      <c r="J150" s="530">
        <v>16850.010374984995</v>
      </c>
      <c r="K150" s="530">
        <v>17065.115990202998</v>
      </c>
      <c r="L150" s="530">
        <v>17215.877010197</v>
      </c>
      <c r="M150" s="530">
        <v>17396.524166769999</v>
      </c>
      <c r="N150" s="530">
        <v>17729.488923902994</v>
      </c>
      <c r="O150" s="530">
        <v>16369.029415052999</v>
      </c>
      <c r="P150" s="530">
        <v>17433.378294815997</v>
      </c>
      <c r="Q150" s="530">
        <v>17882.640473559</v>
      </c>
      <c r="R150" s="530">
        <v>18174.103275681995</v>
      </c>
      <c r="S150" s="530">
        <v>18757.933363639997</v>
      </c>
      <c r="T150" s="531"/>
      <c r="U150" s="1126"/>
    </row>
    <row r="151" spans="1:21" ht="22.5" hidden="1" customHeight="1">
      <c r="A151" s="518"/>
      <c r="B151" s="197" t="s">
        <v>232</v>
      </c>
      <c r="C151" s="198"/>
      <c r="D151" s="198"/>
      <c r="E151" s="198"/>
      <c r="F151" s="198"/>
      <c r="G151" s="198"/>
      <c r="H151" s="198"/>
      <c r="I151" s="198"/>
      <c r="J151" s="198"/>
      <c r="K151" s="198"/>
      <c r="L151" s="198"/>
      <c r="M151" s="198"/>
      <c r="N151" s="198"/>
      <c r="O151" s="198"/>
      <c r="P151" s="198"/>
      <c r="Q151" s="198"/>
      <c r="R151" s="198"/>
      <c r="S151" s="198"/>
      <c r="T151" s="198"/>
    </row>
  </sheetData>
  <mergeCells count="66">
    <mergeCell ref="G3:O3"/>
    <mergeCell ref="P3:T3"/>
    <mergeCell ref="G24:O24"/>
    <mergeCell ref="P24:T24"/>
    <mergeCell ref="G45:O45"/>
    <mergeCell ref="P45:T45"/>
    <mergeCell ref="A111:B112"/>
    <mergeCell ref="C111:C112"/>
    <mergeCell ref="D111:D112"/>
    <mergeCell ref="E111:E112"/>
    <mergeCell ref="F111:F112"/>
    <mergeCell ref="G111:O111"/>
    <mergeCell ref="P111:T111"/>
    <mergeCell ref="A96:B96"/>
    <mergeCell ref="A99:T99"/>
    <mergeCell ref="A100:B101"/>
    <mergeCell ref="C100:C101"/>
    <mergeCell ref="D100:D101"/>
    <mergeCell ref="E100:E101"/>
    <mergeCell ref="F100:F101"/>
    <mergeCell ref="G100:O100"/>
    <mergeCell ref="P100:T100"/>
    <mergeCell ref="A104:B104"/>
    <mergeCell ref="A103:B103"/>
    <mergeCell ref="A105:B105"/>
    <mergeCell ref="A108:B108"/>
    <mergeCell ref="A109:B109"/>
    <mergeCell ref="A44:T44"/>
    <mergeCell ref="F24:F25"/>
    <mergeCell ref="A45:B46"/>
    <mergeCell ref="A26:B26"/>
    <mergeCell ref="C24:C25"/>
    <mergeCell ref="E24:E25"/>
    <mergeCell ref="D24:D25"/>
    <mergeCell ref="A102:B102"/>
    <mergeCell ref="E45:E46"/>
    <mergeCell ref="D45:D46"/>
    <mergeCell ref="F45:F46"/>
    <mergeCell ref="C45:C46"/>
    <mergeCell ref="A92:B92"/>
    <mergeCell ref="A94:B94"/>
    <mergeCell ref="A90:B90"/>
    <mergeCell ref="A87:T87"/>
    <mergeCell ref="A88:B89"/>
    <mergeCell ref="C88:C89"/>
    <mergeCell ref="D88:D89"/>
    <mergeCell ref="E88:E89"/>
    <mergeCell ref="F88:F89"/>
    <mergeCell ref="G88:O88"/>
    <mergeCell ref="P88:T88"/>
    <mergeCell ref="A110:T110"/>
    <mergeCell ref="A107:B107"/>
    <mergeCell ref="A106:B106"/>
    <mergeCell ref="A2:T2"/>
    <mergeCell ref="D22:T22"/>
    <mergeCell ref="A23:T23"/>
    <mergeCell ref="A3:B4"/>
    <mergeCell ref="C3:C4"/>
    <mergeCell ref="D3:D4"/>
    <mergeCell ref="E3:E4"/>
    <mergeCell ref="A5:B5"/>
    <mergeCell ref="F3:F4"/>
    <mergeCell ref="A9:B9"/>
    <mergeCell ref="A17:B17"/>
    <mergeCell ref="B22:C22"/>
    <mergeCell ref="A24:B25"/>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No.04 April 2025&amp;R&amp;"Optima Italic,Italic"&amp;K000000Indonesia Banking Statistics - Vol. 23 No.04 April 2025</oddHeader>
  </headerFooter>
  <rowBreaks count="5" manualBreakCount="5">
    <brk id="22" max="19" man="1"/>
    <brk id="43" max="19" man="1"/>
    <brk id="86" max="19" man="1"/>
    <brk id="98" max="19" man="1"/>
    <brk id="109" max="19" man="1"/>
  </rowBreaks>
  <colBreaks count="1" manualBreakCount="1">
    <brk id="20" min="1" max="145" man="1"/>
  </colBreaks>
  <customProperties>
    <customPr name="EpmWorksheetKeyString_GUID" r:id="rId2"/>
  </customPropertie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2">
    <tabColor rgb="FF002060"/>
  </sheetPr>
  <dimension ref="A1:Q19"/>
  <sheetViews>
    <sheetView showGridLines="0" view="pageBreakPreview" zoomScale="80" zoomScaleNormal="70" zoomScaleSheetLayoutView="80" workbookViewId="0">
      <selection activeCell="F17" sqref="F17"/>
    </sheetView>
  </sheetViews>
  <sheetFormatPr defaultColWidth="8.77734375" defaultRowHeight="12.75" customHeight="1"/>
  <cols>
    <col min="1" max="1" width="2.77734375" style="1" customWidth="1"/>
    <col min="2" max="2" width="30.109375" style="1" customWidth="1"/>
    <col min="3" max="3" width="15.77734375" style="2" customWidth="1"/>
    <col min="4" max="8" width="11.77734375" style="2" customWidth="1"/>
    <col min="9" max="13" width="11.77734375" style="1" customWidth="1"/>
    <col min="14" max="14" width="13.77734375" style="1" bestFit="1" customWidth="1"/>
    <col min="15" max="17" width="11.77734375" style="1" customWidth="1"/>
    <col min="18" max="19" width="8.77734375" style="1"/>
    <col min="20" max="20" width="26" style="1" customWidth="1"/>
    <col min="21" max="16384" width="8.77734375" style="1"/>
  </cols>
  <sheetData>
    <row r="1" spans="1:17" ht="12.95" customHeight="1" thickBot="1"/>
    <row r="2" spans="1:17" ht="75" customHeight="1">
      <c r="A2" s="1482" t="s">
        <v>897</v>
      </c>
      <c r="B2" s="1483"/>
      <c r="C2" s="1483"/>
      <c r="D2" s="1483"/>
      <c r="E2" s="1483"/>
      <c r="F2" s="1483"/>
      <c r="G2" s="1483"/>
      <c r="H2" s="1483"/>
      <c r="I2" s="1483"/>
      <c r="J2" s="1483"/>
      <c r="K2" s="1483"/>
      <c r="L2" s="1484"/>
      <c r="M2" s="1083"/>
      <c r="N2" s="1083"/>
      <c r="O2" s="1083"/>
      <c r="P2" s="1083"/>
      <c r="Q2" s="1083"/>
    </row>
    <row r="3" spans="1:17" ht="25.15" customHeight="1">
      <c r="A3" s="1457" t="s">
        <v>405</v>
      </c>
      <c r="B3" s="1458"/>
      <c r="C3" s="1413" t="s">
        <v>888</v>
      </c>
      <c r="D3" s="1413"/>
      <c r="E3" s="1413" t="s">
        <v>887</v>
      </c>
      <c r="F3" s="1413"/>
      <c r="G3" s="1413" t="s">
        <v>917</v>
      </c>
      <c r="H3" s="1413"/>
      <c r="I3" s="1413" t="s">
        <v>904</v>
      </c>
      <c r="J3" s="1413"/>
      <c r="K3" s="1413" t="s">
        <v>916</v>
      </c>
      <c r="L3" s="1414"/>
      <c r="M3" s="1084"/>
      <c r="N3" s="1084"/>
      <c r="O3" s="1084"/>
      <c r="P3" s="1084"/>
      <c r="Q3" s="1084"/>
    </row>
    <row r="4" spans="1:17" ht="119.25" customHeight="1">
      <c r="A4" s="1457"/>
      <c r="B4" s="1458"/>
      <c r="C4" s="1070" t="s">
        <v>16</v>
      </c>
      <c r="D4" s="1070" t="s">
        <v>890</v>
      </c>
      <c r="E4" s="1070" t="s">
        <v>16</v>
      </c>
      <c r="F4" s="1070" t="s">
        <v>727</v>
      </c>
      <c r="G4" s="1070" t="s">
        <v>16</v>
      </c>
      <c r="H4" s="1070" t="s">
        <v>727</v>
      </c>
      <c r="I4" s="1070" t="s">
        <v>16</v>
      </c>
      <c r="J4" s="1070" t="s">
        <v>727</v>
      </c>
      <c r="K4" s="1070" t="s">
        <v>16</v>
      </c>
      <c r="L4" s="1301" t="s">
        <v>727</v>
      </c>
      <c r="M4" s="1070"/>
      <c r="N4" s="1070"/>
      <c r="O4" s="1070"/>
      <c r="P4" s="1070"/>
      <c r="Q4" s="1070"/>
    </row>
    <row r="5" spans="1:17" ht="12.95" customHeight="1">
      <c r="A5" s="96"/>
      <c r="B5" s="1302"/>
      <c r="C5" s="228"/>
      <c r="D5" s="228"/>
      <c r="E5" s="228"/>
      <c r="F5" s="228"/>
      <c r="G5" s="228"/>
      <c r="H5" s="228"/>
      <c r="I5" s="228"/>
      <c r="J5" s="228"/>
      <c r="K5" s="228"/>
      <c r="L5" s="1303"/>
      <c r="M5" s="228"/>
      <c r="N5" s="228"/>
      <c r="O5" s="228"/>
      <c r="P5" s="228"/>
      <c r="Q5" s="228"/>
    </row>
    <row r="6" spans="1:17" ht="25.15" customHeight="1">
      <c r="A6" s="1480" t="s">
        <v>556</v>
      </c>
      <c r="B6" s="1481"/>
      <c r="C6" s="542">
        <v>86774.988018253003</v>
      </c>
      <c r="D6" s="207">
        <v>0.6835712271130101</v>
      </c>
      <c r="E6" s="542">
        <v>95292.598888466993</v>
      </c>
      <c r="F6" s="207">
        <v>0.69098107266953401</v>
      </c>
      <c r="G6" s="542">
        <v>97306.750258910004</v>
      </c>
      <c r="H6" s="207">
        <v>70.254786442112703</v>
      </c>
      <c r="I6" s="1120">
        <v>98743.455902549002</v>
      </c>
      <c r="J6" s="207">
        <v>0.68672616161954503</v>
      </c>
      <c r="K6" s="1120">
        <v>100579.49302889399</v>
      </c>
      <c r="L6" s="1304">
        <v>0.69649780642344905</v>
      </c>
      <c r="M6" s="207"/>
      <c r="N6" s="1127"/>
      <c r="O6" s="207"/>
      <c r="P6" s="207"/>
      <c r="Q6" s="207"/>
    </row>
    <row r="7" spans="1:17" ht="24.75" customHeight="1">
      <c r="A7" s="1480" t="s">
        <v>557</v>
      </c>
      <c r="B7" s="1481"/>
      <c r="C7" s="542">
        <v>40168.605533421003</v>
      </c>
      <c r="D7" s="207">
        <v>8.3367713003288005E-2</v>
      </c>
      <c r="E7" s="542">
        <v>42616.531560379997</v>
      </c>
      <c r="F7" s="207">
        <v>0.30901892733046599</v>
      </c>
      <c r="G7" s="542">
        <v>41198.759738031004</v>
      </c>
      <c r="H7" s="207">
        <v>29.7452135578873</v>
      </c>
      <c r="I7" s="1120">
        <v>45045.235167086001</v>
      </c>
      <c r="J7" s="207">
        <v>0.31327383838045503</v>
      </c>
      <c r="K7" s="1120">
        <v>43827.986939169001</v>
      </c>
      <c r="L7" s="1304">
        <v>0.303502193576551</v>
      </c>
      <c r="M7" s="207"/>
      <c r="N7" s="1127"/>
      <c r="O7" s="207"/>
      <c r="P7" s="207"/>
      <c r="Q7" s="207"/>
    </row>
    <row r="8" spans="1:17" ht="30" customHeight="1" thickBot="1">
      <c r="A8" s="1478" t="s">
        <v>558</v>
      </c>
      <c r="B8" s="1479"/>
      <c r="C8" s="543">
        <v>126943.59355167401</v>
      </c>
      <c r="D8" s="541">
        <v>1</v>
      </c>
      <c r="E8" s="543">
        <v>137909.13044884699</v>
      </c>
      <c r="F8" s="541">
        <v>1</v>
      </c>
      <c r="G8" s="543">
        <v>138505.50999694099</v>
      </c>
      <c r="H8" s="541">
        <v>1</v>
      </c>
      <c r="I8" s="1305">
        <v>143788.69106963501</v>
      </c>
      <c r="J8" s="541">
        <v>1</v>
      </c>
      <c r="K8" s="1305">
        <v>144407.47996806301</v>
      </c>
      <c r="L8" s="1306">
        <v>1</v>
      </c>
      <c r="M8" s="1085"/>
      <c r="N8" s="1127"/>
      <c r="O8" s="1085"/>
      <c r="P8" s="1085"/>
      <c r="Q8" s="1085"/>
    </row>
    <row r="9" spans="1:17" ht="75.75" customHeight="1">
      <c r="C9" s="207"/>
      <c r="D9" s="207"/>
      <c r="E9" s="207"/>
      <c r="F9" s="207"/>
      <c r="G9" s="207"/>
      <c r="H9" s="207"/>
    </row>
    <row r="10" spans="1:17" ht="35.25" customHeight="1">
      <c r="C10" s="207"/>
      <c r="D10" s="207"/>
      <c r="E10" s="207"/>
      <c r="F10" s="207"/>
      <c r="G10" s="207"/>
      <c r="H10" s="207"/>
    </row>
    <row r="11" spans="1:17" ht="113.25" customHeight="1">
      <c r="C11" s="207"/>
      <c r="D11" s="207"/>
      <c r="E11" s="207"/>
      <c r="F11" s="207"/>
      <c r="G11" s="207"/>
      <c r="H11" s="207"/>
    </row>
    <row r="12" spans="1:17" ht="12.95" customHeight="1">
      <c r="C12" s="207"/>
      <c r="D12" s="207"/>
      <c r="E12" s="207"/>
      <c r="F12" s="207"/>
      <c r="G12" s="207"/>
      <c r="H12" s="207"/>
    </row>
    <row r="13" spans="1:17" ht="20.25" customHeight="1"/>
    <row r="14" spans="1:17" ht="30.75" customHeight="1"/>
    <row r="15" spans="1:17" ht="34.5" customHeight="1"/>
    <row r="16" spans="1:17" ht="12.95" customHeight="1"/>
    <row r="17" ht="12.95" customHeight="1"/>
    <row r="18" ht="12.95" customHeight="1"/>
    <row r="19" ht="12.95" customHeight="1"/>
  </sheetData>
  <mergeCells count="10">
    <mergeCell ref="I3:J3"/>
    <mergeCell ref="E3:F3"/>
    <mergeCell ref="G3:H3"/>
    <mergeCell ref="K3:L3"/>
    <mergeCell ref="A2:L2"/>
    <mergeCell ref="A8:B8"/>
    <mergeCell ref="C3:D3"/>
    <mergeCell ref="A6:B6"/>
    <mergeCell ref="A7:B7"/>
    <mergeCell ref="A3:B4"/>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No.04 April 2025&amp;R&amp;"Optima Italic,Italic"&amp;K000000Indonesia Banking Statistics - Vol. 23 No.04 April 2025</oddHeader>
  </headerFooter>
  <colBreaks count="1" manualBreakCount="1">
    <brk id="17" min="1" max="7" man="1"/>
  </colBreaks>
  <customProperties>
    <customPr name="EpmWorksheetKeyString_GUID" r:id="rId2"/>
  </customPropertie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4">
    <tabColor rgb="FF002060"/>
  </sheetPr>
  <dimension ref="B1:I42"/>
  <sheetViews>
    <sheetView showGridLines="0" view="pageBreakPreview" zoomScale="80" zoomScaleNormal="80" zoomScaleSheetLayoutView="80" workbookViewId="0">
      <selection activeCell="F17" sqref="F17"/>
    </sheetView>
  </sheetViews>
  <sheetFormatPr defaultColWidth="8.77734375" defaultRowHeight="12.75" customHeight="1"/>
  <cols>
    <col min="1" max="1" width="8.77734375" style="1"/>
    <col min="2" max="2" width="3.44140625" style="1" customWidth="1"/>
    <col min="3" max="3" width="26.109375" style="1" customWidth="1"/>
    <col min="4" max="4" width="27.77734375" style="2" customWidth="1"/>
    <col min="5" max="5" width="27.109375" style="2" customWidth="1"/>
    <col min="6" max="6" width="27" style="2" customWidth="1"/>
    <col min="7" max="7" width="26.109375" style="2" customWidth="1"/>
    <col min="8" max="8" width="8.77734375" style="1"/>
    <col min="9" max="9" width="9.21875" style="1" bestFit="1" customWidth="1"/>
    <col min="10" max="16384" width="8.77734375" style="1"/>
  </cols>
  <sheetData>
    <row r="1" spans="2:7" ht="75" customHeight="1">
      <c r="B1" s="1485" t="s">
        <v>921</v>
      </c>
      <c r="C1" s="1486"/>
      <c r="D1" s="1486"/>
      <c r="E1" s="1486"/>
      <c r="F1" s="1486"/>
      <c r="G1" s="1487"/>
    </row>
    <row r="2" spans="2:7" ht="46.35" customHeight="1">
      <c r="B2" s="1420" t="s">
        <v>480</v>
      </c>
      <c r="C2" s="1421"/>
      <c r="D2" s="1241" t="s">
        <v>559</v>
      </c>
      <c r="E2" s="1241" t="s">
        <v>560</v>
      </c>
      <c r="F2" s="1241" t="s">
        <v>561</v>
      </c>
      <c r="G2" s="1057" t="s">
        <v>562</v>
      </c>
    </row>
    <row r="3" spans="2:7" ht="12.75" customHeight="1">
      <c r="B3" s="544" t="s">
        <v>18</v>
      </c>
      <c r="C3" s="1242" t="s">
        <v>37</v>
      </c>
      <c r="D3" s="208">
        <v>5074.3276874969997</v>
      </c>
      <c r="E3" s="208">
        <v>11823.004486432999</v>
      </c>
      <c r="F3" s="208">
        <v>16897.332173930001</v>
      </c>
      <c r="G3" s="1121">
        <v>11.7011474597209</v>
      </c>
    </row>
    <row r="4" spans="2:7" ht="12.75" customHeight="1">
      <c r="B4" s="180" t="s">
        <v>19</v>
      </c>
      <c r="C4" s="1242" t="s">
        <v>38</v>
      </c>
      <c r="D4" s="208">
        <v>807.53126314999997</v>
      </c>
      <c r="E4" s="208">
        <v>4159.0162628669996</v>
      </c>
      <c r="F4" s="208">
        <v>4966.5475260169997</v>
      </c>
      <c r="G4" s="1121">
        <v>3.4392591901163301</v>
      </c>
    </row>
    <row r="5" spans="2:7" ht="12.75" customHeight="1">
      <c r="B5" s="180" t="s">
        <v>20</v>
      </c>
      <c r="C5" s="1242" t="s">
        <v>39</v>
      </c>
      <c r="D5" s="208">
        <v>297.99023856399998</v>
      </c>
      <c r="E5" s="208">
        <v>4306.9843733079997</v>
      </c>
      <c r="F5" s="208">
        <v>4604.9746118720004</v>
      </c>
      <c r="G5" s="1121">
        <v>3.1888754051316699</v>
      </c>
    </row>
    <row r="6" spans="2:7" ht="12.75" customHeight="1">
      <c r="B6" s="180" t="s">
        <v>22</v>
      </c>
      <c r="C6" s="1242" t="s">
        <v>40</v>
      </c>
      <c r="D6" s="208">
        <v>2246.5857164660001</v>
      </c>
      <c r="E6" s="208">
        <v>4716.2762494170001</v>
      </c>
      <c r="F6" s="208">
        <v>6962.8619658830003</v>
      </c>
      <c r="G6" s="1121">
        <v>4.8216768047076899</v>
      </c>
    </row>
    <row r="7" spans="2:7" ht="12.75" customHeight="1">
      <c r="B7" s="180" t="s">
        <v>23</v>
      </c>
      <c r="C7" s="1242" t="s">
        <v>41</v>
      </c>
      <c r="D7" s="208">
        <v>16874.093854458999</v>
      </c>
      <c r="E7" s="208">
        <v>20010.06473174</v>
      </c>
      <c r="F7" s="208">
        <v>36884.158586199002</v>
      </c>
      <c r="G7" s="1121">
        <v>25.5417230425711</v>
      </c>
    </row>
    <row r="8" spans="2:7" ht="12.75" customHeight="1">
      <c r="B8" s="180" t="s">
        <v>24</v>
      </c>
      <c r="C8" s="1242" t="s">
        <v>42</v>
      </c>
      <c r="D8" s="208">
        <v>4554.8531852180004</v>
      </c>
      <c r="E8" s="208">
        <v>11687.179769491</v>
      </c>
      <c r="F8" s="208">
        <v>16242.032954709</v>
      </c>
      <c r="G8" s="1121">
        <v>11.247362642365299</v>
      </c>
    </row>
    <row r="9" spans="2:7" ht="12.75" customHeight="1">
      <c r="B9" s="180" t="s">
        <v>25</v>
      </c>
      <c r="C9" s="1242" t="s">
        <v>43</v>
      </c>
      <c r="D9" s="208">
        <v>56.545553921</v>
      </c>
      <c r="E9" s="208">
        <v>80.510273337000001</v>
      </c>
      <c r="F9" s="208">
        <v>137.05582725799999</v>
      </c>
      <c r="G9" s="1121">
        <v>9.4909091473870402E-2</v>
      </c>
    </row>
    <row r="10" spans="2:7" ht="12.75" customHeight="1">
      <c r="B10" s="180" t="s">
        <v>26</v>
      </c>
      <c r="C10" s="1242" t="s">
        <v>44</v>
      </c>
      <c r="D10" s="208">
        <v>161.87467695999999</v>
      </c>
      <c r="E10" s="208">
        <v>888.777158117</v>
      </c>
      <c r="F10" s="208">
        <v>1050.651835077</v>
      </c>
      <c r="G10" s="1121">
        <v>0.727560535859611</v>
      </c>
    </row>
    <row r="11" spans="2:7" ht="12.75" customHeight="1">
      <c r="B11" s="180" t="s">
        <v>27</v>
      </c>
      <c r="C11" s="1243" t="s">
        <v>45</v>
      </c>
      <c r="D11" s="208">
        <v>17.513428308999998</v>
      </c>
      <c r="E11" s="208">
        <v>12.1234</v>
      </c>
      <c r="F11" s="208">
        <v>29.636828308999998</v>
      </c>
      <c r="G11" s="1121">
        <v>2.0523056226418802E-2</v>
      </c>
    </row>
    <row r="12" spans="2:7" ht="12.75" customHeight="1">
      <c r="B12" s="180" t="s">
        <v>28</v>
      </c>
      <c r="C12" s="1243" t="s">
        <v>46</v>
      </c>
      <c r="D12" s="208">
        <v>911.11429195799997</v>
      </c>
      <c r="E12" s="208">
        <v>1124.7000223519999</v>
      </c>
      <c r="F12" s="208">
        <v>2035.8143143100001</v>
      </c>
      <c r="G12" s="1121">
        <v>1.4097706813803801</v>
      </c>
    </row>
    <row r="13" spans="2:7" ht="12.75" customHeight="1">
      <c r="B13" s="180" t="s">
        <v>119</v>
      </c>
      <c r="C13" s="1242" t="s">
        <v>47</v>
      </c>
      <c r="D13" s="208">
        <v>835.89798244999997</v>
      </c>
      <c r="E13" s="208">
        <v>680.73887842600004</v>
      </c>
      <c r="F13" s="208">
        <v>1516.6368608759999</v>
      </c>
      <c r="G13" s="1121">
        <v>1.05024813202988</v>
      </c>
    </row>
    <row r="14" spans="2:7" ht="12.75" customHeight="1">
      <c r="B14" s="180" t="s">
        <v>81</v>
      </c>
      <c r="C14" s="1242" t="s">
        <v>48</v>
      </c>
      <c r="D14" s="208">
        <v>625.62027517800004</v>
      </c>
      <c r="E14" s="208">
        <v>852.60584614000004</v>
      </c>
      <c r="F14" s="208">
        <v>1478.226121318</v>
      </c>
      <c r="G14" s="1121">
        <v>1.0236492747085699</v>
      </c>
    </row>
    <row r="15" spans="2:7" ht="12.75" customHeight="1">
      <c r="B15" s="180" t="s">
        <v>82</v>
      </c>
      <c r="C15" s="1242" t="s">
        <v>49</v>
      </c>
      <c r="D15" s="208">
        <v>1342.396422927</v>
      </c>
      <c r="E15" s="208">
        <v>8505.1822146190007</v>
      </c>
      <c r="F15" s="208">
        <v>9847.5786375459993</v>
      </c>
      <c r="G15" s="1121">
        <v>6.8192995540978103</v>
      </c>
    </row>
    <row r="16" spans="2:7" ht="12.75" customHeight="1">
      <c r="B16" s="180" t="s">
        <v>83</v>
      </c>
      <c r="C16" s="1242" t="s">
        <v>50</v>
      </c>
      <c r="D16" s="208">
        <v>332.988284308</v>
      </c>
      <c r="E16" s="208">
        <v>1186.5877488850001</v>
      </c>
      <c r="F16" s="208">
        <v>1519.5760331930001</v>
      </c>
      <c r="G16" s="1121">
        <v>1.0522834644916399</v>
      </c>
    </row>
    <row r="17" spans="2:7" ht="12.75" customHeight="1">
      <c r="B17" s="180" t="s">
        <v>84</v>
      </c>
      <c r="C17" s="1242" t="s">
        <v>51</v>
      </c>
      <c r="D17" s="208">
        <v>33.645696551</v>
      </c>
      <c r="E17" s="208">
        <v>120.014181847</v>
      </c>
      <c r="F17" s="208">
        <v>153.65987839799999</v>
      </c>
      <c r="G17" s="1121">
        <v>0.10640714624476701</v>
      </c>
    </row>
    <row r="18" spans="2:7" ht="12.75" customHeight="1">
      <c r="B18" s="180" t="s">
        <v>85</v>
      </c>
      <c r="C18" s="1242" t="s">
        <v>52</v>
      </c>
      <c r="D18" s="208">
        <v>1299.13852578</v>
      </c>
      <c r="E18" s="208">
        <v>6451.0381263150002</v>
      </c>
      <c r="F18" s="208">
        <v>7750.1766520949996</v>
      </c>
      <c r="G18" s="1121">
        <v>5.3668803401382101</v>
      </c>
    </row>
    <row r="19" spans="2:7" ht="12.75" customHeight="1">
      <c r="B19" s="180" t="s">
        <v>86</v>
      </c>
      <c r="C19" s="1242" t="s">
        <v>53</v>
      </c>
      <c r="D19" s="208">
        <v>254.88601396300001</v>
      </c>
      <c r="E19" s="208">
        <v>935.13464678699995</v>
      </c>
      <c r="F19" s="208">
        <v>1190.0206607499999</v>
      </c>
      <c r="G19" s="1121">
        <v>0.82407134382040603</v>
      </c>
    </row>
    <row r="20" spans="2:7" ht="12.75" customHeight="1">
      <c r="B20" s="180" t="s">
        <v>87</v>
      </c>
      <c r="C20" s="1242" t="s">
        <v>54</v>
      </c>
      <c r="D20" s="208">
        <v>395.44464427999998</v>
      </c>
      <c r="E20" s="208">
        <v>1071.66618507</v>
      </c>
      <c r="F20" s="208">
        <v>1467.1108293499999</v>
      </c>
      <c r="G20" s="1121">
        <v>1.0159521028096801</v>
      </c>
    </row>
    <row r="21" spans="2:7" ht="12.75" customHeight="1">
      <c r="B21" s="180" t="s">
        <v>88</v>
      </c>
      <c r="C21" s="1242" t="s">
        <v>55</v>
      </c>
      <c r="D21" s="208">
        <v>129.314572787</v>
      </c>
      <c r="E21" s="208">
        <v>207.14091458199999</v>
      </c>
      <c r="F21" s="208">
        <v>336.45548736900002</v>
      </c>
      <c r="G21" s="1121">
        <v>0.23299034609800701</v>
      </c>
    </row>
    <row r="22" spans="2:7" ht="12.75" customHeight="1">
      <c r="B22" s="180" t="s">
        <v>120</v>
      </c>
      <c r="C22" s="1242" t="s">
        <v>56</v>
      </c>
      <c r="D22" s="208">
        <v>386.20833482099999</v>
      </c>
      <c r="E22" s="208">
        <v>1043.2204719839999</v>
      </c>
      <c r="F22" s="208">
        <v>1429.428806805</v>
      </c>
      <c r="G22" s="1121">
        <v>0.98985787101965295</v>
      </c>
    </row>
    <row r="23" spans="2:7" ht="12.75" customHeight="1">
      <c r="B23" s="180" t="s">
        <v>186</v>
      </c>
      <c r="C23" s="1242" t="s">
        <v>278</v>
      </c>
      <c r="D23" s="208">
        <v>76.083186991000005</v>
      </c>
      <c r="E23" s="208">
        <v>45.570299484000003</v>
      </c>
      <c r="F23" s="208">
        <v>121.65348647499999</v>
      </c>
      <c r="G23" s="1121">
        <v>8.4243202984987206E-2</v>
      </c>
    </row>
    <row r="24" spans="2:7" ht="12.75" customHeight="1">
      <c r="B24" s="180" t="s">
        <v>187</v>
      </c>
      <c r="C24" s="1243" t="s">
        <v>57</v>
      </c>
      <c r="D24" s="208">
        <v>119.090645206</v>
      </c>
      <c r="E24" s="208">
        <v>897.60349657400002</v>
      </c>
      <c r="F24" s="208">
        <v>1016.69414178</v>
      </c>
      <c r="G24" s="1121">
        <v>0.70404534585386502</v>
      </c>
    </row>
    <row r="25" spans="2:7" ht="12.75" customHeight="1">
      <c r="B25" s="180" t="s">
        <v>188</v>
      </c>
      <c r="C25" s="1243" t="s">
        <v>58</v>
      </c>
      <c r="D25" s="208">
        <v>363.94408086700003</v>
      </c>
      <c r="E25" s="208">
        <v>2097.4955239719998</v>
      </c>
      <c r="F25" s="208">
        <v>2461.4396048389999</v>
      </c>
      <c r="G25" s="1121">
        <v>1.7045097701195</v>
      </c>
    </row>
    <row r="26" spans="2:7" ht="12.75" customHeight="1">
      <c r="B26" s="180" t="s">
        <v>189</v>
      </c>
      <c r="C26" s="1243" t="s">
        <v>59</v>
      </c>
      <c r="D26" s="208">
        <v>352.60006994000003</v>
      </c>
      <c r="E26" s="208">
        <v>1409.556179084</v>
      </c>
      <c r="F26" s="208">
        <v>1762.1562490240001</v>
      </c>
      <c r="G26" s="1121">
        <v>1.2202666021273401</v>
      </c>
    </row>
    <row r="27" spans="2:7" ht="12.75" customHeight="1">
      <c r="B27" s="180" t="s">
        <v>190</v>
      </c>
      <c r="C27" s="1242" t="s">
        <v>60</v>
      </c>
      <c r="D27" s="208">
        <v>109.507363033</v>
      </c>
      <c r="E27" s="208">
        <v>128.38714528599999</v>
      </c>
      <c r="F27" s="208">
        <v>237.89450831900001</v>
      </c>
      <c r="G27" s="1121">
        <v>0.16473835591592101</v>
      </c>
    </row>
    <row r="28" spans="2:7" ht="12.75" customHeight="1">
      <c r="B28" s="180" t="s">
        <v>191</v>
      </c>
      <c r="C28" s="1242" t="s">
        <v>61</v>
      </c>
      <c r="D28" s="208">
        <v>116.065041467</v>
      </c>
      <c r="E28" s="208">
        <v>23.609000000000002</v>
      </c>
      <c r="F28" s="208">
        <v>139.674041467</v>
      </c>
      <c r="G28" s="1121">
        <v>9.6722165290807793E-2</v>
      </c>
    </row>
    <row r="29" spans="2:7" ht="12.75" customHeight="1">
      <c r="B29" s="180" t="s">
        <v>192</v>
      </c>
      <c r="C29" s="1242" t="s">
        <v>62</v>
      </c>
      <c r="D29" s="208">
        <v>12.196658754</v>
      </c>
      <c r="E29" s="208">
        <v>24.70045</v>
      </c>
      <c r="F29" s="208">
        <v>36.897108754000001</v>
      </c>
      <c r="G29" s="1121">
        <v>2.5550690838286299E-2</v>
      </c>
    </row>
    <row r="30" spans="2:7" ht="12.75" customHeight="1">
      <c r="B30" s="180" t="s">
        <v>193</v>
      </c>
      <c r="C30" s="1242" t="s">
        <v>63</v>
      </c>
      <c r="D30" s="208">
        <v>854.117222352</v>
      </c>
      <c r="E30" s="208">
        <v>721.48060134399998</v>
      </c>
      <c r="F30" s="208">
        <v>1575.597823696</v>
      </c>
      <c r="G30" s="1121">
        <v>1.0910777087478101</v>
      </c>
    </row>
    <row r="31" spans="2:7" ht="12.75" customHeight="1">
      <c r="B31" s="180" t="s">
        <v>194</v>
      </c>
      <c r="C31" s="1242" t="s">
        <v>64</v>
      </c>
      <c r="D31" s="208">
        <v>4487.601859419</v>
      </c>
      <c r="E31" s="208">
        <v>12621.579533127</v>
      </c>
      <c r="F31" s="208">
        <v>17109.181392546001</v>
      </c>
      <c r="G31" s="1121">
        <v>11.847849845679599</v>
      </c>
    </row>
    <row r="32" spans="2:7" ht="12.75" customHeight="1">
      <c r="B32" s="180" t="s">
        <v>195</v>
      </c>
      <c r="C32" s="1242" t="s">
        <v>65</v>
      </c>
      <c r="D32" s="208">
        <v>252.18536654600001</v>
      </c>
      <c r="E32" s="208">
        <v>387.40822271399998</v>
      </c>
      <c r="F32" s="208">
        <v>639.59358926000004</v>
      </c>
      <c r="G32" s="1121">
        <v>0.44290890568926999</v>
      </c>
    </row>
    <row r="33" spans="2:9" ht="12.75" customHeight="1">
      <c r="B33" s="180" t="s">
        <v>196</v>
      </c>
      <c r="C33" s="1242" t="s">
        <v>66</v>
      </c>
      <c r="D33" s="208">
        <v>184.852418013</v>
      </c>
      <c r="E33" s="208">
        <v>1504.786574601</v>
      </c>
      <c r="F33" s="208">
        <v>1689.638992614</v>
      </c>
      <c r="G33" s="1121">
        <v>1.1700494967349899</v>
      </c>
    </row>
    <row r="34" spans="2:9" ht="12.75" customHeight="1">
      <c r="B34" s="180" t="s">
        <v>197</v>
      </c>
      <c r="C34" s="1242" t="s">
        <v>67</v>
      </c>
      <c r="D34" s="208">
        <v>111.01548713</v>
      </c>
      <c r="E34" s="208">
        <v>556.47300409100001</v>
      </c>
      <c r="F34" s="208">
        <v>667.488491221</v>
      </c>
      <c r="G34" s="1121">
        <v>0.46222570421464398</v>
      </c>
    </row>
    <row r="35" spans="2:9" ht="12.75" customHeight="1">
      <c r="B35" s="180" t="s">
        <v>198</v>
      </c>
      <c r="C35" s="1242" t="s">
        <v>68</v>
      </c>
      <c r="D35" s="208">
        <v>34.965769401999999</v>
      </c>
      <c r="E35" s="208">
        <v>88.992969704999993</v>
      </c>
      <c r="F35" s="208">
        <v>123.958739107</v>
      </c>
      <c r="G35" s="1121">
        <v>8.5839555634108805E-2</v>
      </c>
    </row>
    <row r="36" spans="2:9" ht="12.75" customHeight="1">
      <c r="B36" s="180" t="s">
        <v>199</v>
      </c>
      <c r="C36" s="1242" t="s">
        <v>69</v>
      </c>
      <c r="D36" s="208">
        <v>17.320997621</v>
      </c>
      <c r="E36" s="208">
        <v>60.809472057000001</v>
      </c>
      <c r="F36" s="208">
        <v>78.130469677999997</v>
      </c>
      <c r="G36" s="1121">
        <v>5.4104170847160599E-2</v>
      </c>
    </row>
    <row r="37" spans="2:9" ht="12.75" customHeight="1">
      <c r="B37" s="180" t="s">
        <v>238</v>
      </c>
      <c r="C37" s="1242" t="s">
        <v>907</v>
      </c>
      <c r="D37" s="208">
        <v>19.860597804000001</v>
      </c>
      <c r="E37" s="208">
        <v>41.536784619000002</v>
      </c>
      <c r="F37" s="208">
        <v>61.397382423000003</v>
      </c>
      <c r="G37" s="1121">
        <v>4.2516760514468198E-2</v>
      </c>
    </row>
    <row r="38" spans="2:9" ht="25.35" customHeight="1">
      <c r="B38" s="180" t="s">
        <v>908</v>
      </c>
      <c r="C38" s="1242" t="s">
        <v>911</v>
      </c>
      <c r="D38" s="208">
        <v>7.3910737009999998</v>
      </c>
      <c r="E38" s="208">
        <v>9.2932159999999993</v>
      </c>
      <c r="F38" s="208">
        <v>16.684289701000001</v>
      </c>
      <c r="G38" s="1121">
        <v>1.1553618763162301E-2</v>
      </c>
    </row>
    <row r="39" spans="2:9" ht="12.75" customHeight="1">
      <c r="B39" s="180" t="s">
        <v>910</v>
      </c>
      <c r="C39" s="1242" t="s">
        <v>912</v>
      </c>
      <c r="D39" s="208">
        <v>23.887346563000001</v>
      </c>
      <c r="E39" s="208">
        <v>41.569899999999997</v>
      </c>
      <c r="F39" s="208">
        <v>65.457246562999998</v>
      </c>
      <c r="G39" s="1121">
        <v>4.5328155146448397E-2</v>
      </c>
    </row>
    <row r="40" spans="2:9" ht="12.75" customHeight="1">
      <c r="B40" s="180" t="s">
        <v>913</v>
      </c>
      <c r="C40" s="1242" t="s">
        <v>909</v>
      </c>
      <c r="D40" s="208">
        <v>47.331104813000003</v>
      </c>
      <c r="E40" s="208">
        <v>56.674714518999998</v>
      </c>
      <c r="F40" s="208">
        <v>104.005819332</v>
      </c>
      <c r="G40" s="1121">
        <v>7.2022459885735704E-2</v>
      </c>
    </row>
    <row r="41" spans="2:9" ht="12.75" customHeight="1">
      <c r="B41" s="180" t="s">
        <v>914</v>
      </c>
      <c r="C41" s="1242" t="s">
        <v>70</v>
      </c>
      <c r="D41" s="208">
        <v>0</v>
      </c>
      <c r="E41" s="208">
        <v>0</v>
      </c>
      <c r="F41" s="208">
        <v>0</v>
      </c>
      <c r="G41" s="1121">
        <v>0</v>
      </c>
    </row>
    <row r="42" spans="2:9" ht="12.75" customHeight="1" thickBot="1">
      <c r="B42" s="528" t="s">
        <v>71</v>
      </c>
      <c r="C42" s="545"/>
      <c r="D42" s="530">
        <v>43827.986939169001</v>
      </c>
      <c r="E42" s="530">
        <v>100579.49302889402</v>
      </c>
      <c r="F42" s="530">
        <v>144407.47996806304</v>
      </c>
      <c r="G42" s="1134">
        <v>99.999999999999986</v>
      </c>
      <c r="I42" s="1128"/>
    </row>
  </sheetData>
  <mergeCells count="2">
    <mergeCell ref="B1:G1"/>
    <mergeCell ref="B2:C2"/>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No.04 April 2025&amp;R&amp;"Optima Italic,Italic"&amp;K000000Indonesia Banking Statistics - Vol. 23 No.04 April 2025</oddHeader>
  </headerFooter>
  <customProperties>
    <customPr name="EpmWorksheetKeyString_GUID" r:id="rId2"/>
  </customPropertie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FF0000"/>
  </sheetPr>
  <dimension ref="A1:X240"/>
  <sheetViews>
    <sheetView showGridLines="0" view="pageBreakPreview" zoomScale="60" zoomScaleNormal="90" zoomScalePageLayoutView="50" workbookViewId="0">
      <selection activeCell="F17" sqref="F17"/>
    </sheetView>
  </sheetViews>
  <sheetFormatPr defaultColWidth="8.77734375" defaultRowHeight="12.75"/>
  <cols>
    <col min="1" max="1" width="2.77734375" style="32" customWidth="1"/>
    <col min="2" max="2" width="2.21875" style="32" bestFit="1" customWidth="1"/>
    <col min="3" max="3" width="2.77734375" style="32" customWidth="1"/>
    <col min="4" max="4" width="59.77734375" style="32" customWidth="1"/>
    <col min="5" max="5" width="9.44140625" style="148" hidden="1" customWidth="1"/>
    <col min="6" max="18" width="9.44140625" style="148" customWidth="1"/>
    <col min="19" max="20" width="8.77734375" style="148" customWidth="1"/>
    <col min="21" max="22" width="6.77734375" style="32" customWidth="1"/>
    <col min="23" max="23" width="8.77734375" style="32" customWidth="1"/>
    <col min="24" max="16384" width="8.77734375" style="32"/>
  </cols>
  <sheetData>
    <row r="1" spans="1:23" ht="75" customHeight="1">
      <c r="A1" s="1324" t="s">
        <v>745</v>
      </c>
      <c r="B1" s="1325"/>
      <c r="C1" s="1325"/>
      <c r="D1" s="1325"/>
      <c r="E1" s="1325"/>
      <c r="F1" s="1325"/>
      <c r="G1" s="1325"/>
      <c r="H1" s="1325"/>
      <c r="I1" s="1325"/>
      <c r="J1" s="1325"/>
      <c r="K1" s="1325"/>
      <c r="L1" s="1325"/>
      <c r="M1" s="1325"/>
      <c r="N1" s="1325"/>
      <c r="O1" s="1325"/>
      <c r="P1" s="1325"/>
      <c r="Q1" s="1325"/>
      <c r="R1" s="1325"/>
      <c r="S1" s="1325"/>
      <c r="T1" s="1326"/>
    </row>
    <row r="2" spans="1:23" ht="22.35" customHeight="1">
      <c r="A2" s="1339" t="s">
        <v>93</v>
      </c>
      <c r="B2" s="1340"/>
      <c r="C2" s="1340"/>
      <c r="D2" s="1340"/>
      <c r="E2" s="1335">
        <v>2021</v>
      </c>
      <c r="F2" s="1342">
        <v>2022</v>
      </c>
      <c r="G2" s="1335">
        <v>2023</v>
      </c>
      <c r="H2" s="1335">
        <v>2024</v>
      </c>
      <c r="I2" s="1335"/>
      <c r="J2" s="1335"/>
      <c r="K2" s="1335"/>
      <c r="L2" s="1335"/>
      <c r="M2" s="1335"/>
      <c r="N2" s="1335"/>
      <c r="O2" s="1335"/>
      <c r="P2" s="1335"/>
      <c r="Q2" s="1335"/>
      <c r="R2" s="1145"/>
      <c r="S2" s="1145">
        <v>2025</v>
      </c>
      <c r="T2" s="864"/>
    </row>
    <row r="3" spans="1:23" ht="22.35" customHeight="1">
      <c r="A3" s="1339"/>
      <c r="B3" s="1340"/>
      <c r="C3" s="1340"/>
      <c r="D3" s="1340"/>
      <c r="E3" s="1342"/>
      <c r="F3" s="1342"/>
      <c r="G3" s="1335"/>
      <c r="H3" s="801" t="s">
        <v>3</v>
      </c>
      <c r="I3" s="801" t="s">
        <v>4</v>
      </c>
      <c r="J3" s="801" t="s">
        <v>5</v>
      </c>
      <c r="K3" s="801" t="s">
        <v>6</v>
      </c>
      <c r="L3" s="801" t="s">
        <v>267</v>
      </c>
      <c r="M3" s="801" t="s">
        <v>7</v>
      </c>
      <c r="N3" s="801" t="s">
        <v>13</v>
      </c>
      <c r="O3" s="801" t="s">
        <v>14</v>
      </c>
      <c r="P3" s="801" t="s">
        <v>906</v>
      </c>
      <c r="Q3" s="807" t="s">
        <v>0</v>
      </c>
      <c r="R3" s="872" t="s">
        <v>1</v>
      </c>
      <c r="S3" s="801" t="s">
        <v>2</v>
      </c>
      <c r="T3" s="809" t="s">
        <v>3</v>
      </c>
    </row>
    <row r="4" spans="1:23" ht="12.95" customHeight="1">
      <c r="A4" s="313" t="s">
        <v>99</v>
      </c>
      <c r="B4" s="1336" t="s">
        <v>769</v>
      </c>
      <c r="C4" s="1336"/>
      <c r="D4" s="1336"/>
      <c r="E4" s="151"/>
      <c r="F4" s="151"/>
      <c r="G4" s="151"/>
      <c r="H4" s="151"/>
      <c r="I4" s="151"/>
      <c r="J4" s="151"/>
      <c r="K4" s="151"/>
      <c r="L4" s="151"/>
      <c r="M4" s="151"/>
      <c r="N4" s="151"/>
      <c r="O4" s="151"/>
      <c r="P4" s="151"/>
      <c r="Q4" s="151"/>
      <c r="R4" s="151"/>
      <c r="S4" s="151"/>
      <c r="T4" s="953"/>
      <c r="U4" s="53"/>
      <c r="V4" s="53"/>
    </row>
    <row r="5" spans="1:23" ht="12.95" customHeight="1">
      <c r="A5" s="141"/>
      <c r="B5" s="1157" t="s">
        <v>100</v>
      </c>
      <c r="C5" s="1334" t="s">
        <v>764</v>
      </c>
      <c r="D5" s="1334"/>
      <c r="E5" s="203">
        <v>773902.21741710801</v>
      </c>
      <c r="F5" s="203">
        <v>811458.00741050905</v>
      </c>
      <c r="G5" s="203">
        <v>977001.04037218797</v>
      </c>
      <c r="H5" s="203">
        <v>354545.97304897202</v>
      </c>
      <c r="I5" s="203">
        <v>442900.671195523</v>
      </c>
      <c r="J5" s="203">
        <v>531741.04325383005</v>
      </c>
      <c r="K5" s="203">
        <v>623663.43606564903</v>
      </c>
      <c r="L5" s="203">
        <v>717151.88426857197</v>
      </c>
      <c r="M5" s="203">
        <v>817621.07957412698</v>
      </c>
      <c r="N5" s="203">
        <v>934776.87347467698</v>
      </c>
      <c r="O5" s="203">
        <v>1057834.52816735</v>
      </c>
      <c r="P5" s="203">
        <v>1084815.96385224</v>
      </c>
      <c r="Q5" s="203">
        <v>101917.33552877</v>
      </c>
      <c r="R5" s="203">
        <v>187309.59235154901</v>
      </c>
      <c r="S5" s="203">
        <v>282933.20925880101</v>
      </c>
      <c r="T5" s="315">
        <v>371887.45255232998</v>
      </c>
      <c r="U5" s="53"/>
      <c r="V5" s="36"/>
      <c r="W5" s="1096"/>
    </row>
    <row r="6" spans="1:23" ht="12.95" customHeight="1">
      <c r="A6" s="141"/>
      <c r="B6" s="1157"/>
      <c r="C6" s="1157" t="s">
        <v>8</v>
      </c>
      <c r="D6" s="1157" t="s">
        <v>322</v>
      </c>
      <c r="E6" s="203">
        <v>9740.4269765150002</v>
      </c>
      <c r="F6" s="203">
        <v>13903.791981195</v>
      </c>
      <c r="G6" s="203">
        <v>20915.897909873998</v>
      </c>
      <c r="H6" s="203">
        <v>6120.7185902319998</v>
      </c>
      <c r="I6" s="203">
        <v>7830.6652078810002</v>
      </c>
      <c r="J6" s="203">
        <v>9005.1604934709994</v>
      </c>
      <c r="K6" s="203">
        <v>10276.756967021</v>
      </c>
      <c r="L6" s="203">
        <v>11622.6135144</v>
      </c>
      <c r="M6" s="203">
        <v>12980.898359012001</v>
      </c>
      <c r="N6" s="203">
        <v>14370.926235401001</v>
      </c>
      <c r="O6" s="203">
        <v>15603.211520954999</v>
      </c>
      <c r="P6" s="203">
        <v>16730.433737292999</v>
      </c>
      <c r="Q6" s="203">
        <v>1283.1429995450001</v>
      </c>
      <c r="R6" s="203">
        <v>2334.7727430680002</v>
      </c>
      <c r="S6" s="203">
        <v>3777.671267701</v>
      </c>
      <c r="T6" s="315">
        <v>5189.3256791020003</v>
      </c>
      <c r="U6" s="53"/>
      <c r="V6" s="53"/>
    </row>
    <row r="7" spans="1:23" ht="12.95" customHeight="1">
      <c r="A7" s="141"/>
      <c r="B7" s="1157"/>
      <c r="C7" s="1157" t="s">
        <v>9</v>
      </c>
      <c r="D7" s="1157" t="s">
        <v>323</v>
      </c>
      <c r="E7" s="203">
        <v>2691.1920836220002</v>
      </c>
      <c r="F7" s="203">
        <v>5408.9572997089999</v>
      </c>
      <c r="G7" s="203">
        <v>12036.682797605001</v>
      </c>
      <c r="H7" s="203">
        <v>4655.9020610280004</v>
      </c>
      <c r="I7" s="203">
        <v>5941.808104701</v>
      </c>
      <c r="J7" s="203">
        <v>7164.3758883689998</v>
      </c>
      <c r="K7" s="203">
        <v>8366.6820717139999</v>
      </c>
      <c r="L7" s="203">
        <v>9558.7271275790008</v>
      </c>
      <c r="M7" s="203">
        <v>10664.897192484001</v>
      </c>
      <c r="N7" s="203">
        <v>12750.147782954</v>
      </c>
      <c r="O7" s="203">
        <v>13012.739740581001</v>
      </c>
      <c r="P7" s="203">
        <v>14154.3014575</v>
      </c>
      <c r="Q7" s="203">
        <v>1041.731997242</v>
      </c>
      <c r="R7" s="203">
        <v>2167.739895276</v>
      </c>
      <c r="S7" s="203">
        <v>3300.1330162059999</v>
      </c>
      <c r="T7" s="315">
        <v>4450.6502377229999</v>
      </c>
      <c r="U7" s="53"/>
      <c r="V7" s="53"/>
    </row>
    <row r="8" spans="1:23" ht="12.95" customHeight="1">
      <c r="A8" s="141"/>
      <c r="B8" s="1157"/>
      <c r="C8" s="1157" t="s">
        <v>10</v>
      </c>
      <c r="D8" s="1157" t="s">
        <v>324</v>
      </c>
      <c r="E8" s="203">
        <v>87344.924925512998</v>
      </c>
      <c r="F8" s="203">
        <v>94583.762173940006</v>
      </c>
      <c r="G8" s="203">
        <v>110037.83917942</v>
      </c>
      <c r="H8" s="203">
        <v>42005.306938636997</v>
      </c>
      <c r="I8" s="203">
        <v>52008.046511883003</v>
      </c>
      <c r="J8" s="203">
        <v>62896.440250164</v>
      </c>
      <c r="K8" s="203">
        <v>74503.236483119006</v>
      </c>
      <c r="L8" s="203">
        <v>86313.566477430999</v>
      </c>
      <c r="M8" s="203">
        <v>98058.195790911006</v>
      </c>
      <c r="N8" s="203">
        <v>109334.224171372</v>
      </c>
      <c r="O8" s="203">
        <v>121425.873172651</v>
      </c>
      <c r="P8" s="203">
        <v>135976.013913951</v>
      </c>
      <c r="Q8" s="203">
        <v>12015.582003887001</v>
      </c>
      <c r="R8" s="203">
        <v>22923.871815246999</v>
      </c>
      <c r="S8" s="203">
        <v>35628.206795421</v>
      </c>
      <c r="T8" s="315">
        <v>46787.220648080998</v>
      </c>
      <c r="U8" s="53"/>
      <c r="V8" s="53"/>
    </row>
    <row r="9" spans="1:23" ht="12.95" customHeight="1">
      <c r="A9" s="141"/>
      <c r="B9" s="1157"/>
      <c r="C9" s="1157" t="s">
        <v>11</v>
      </c>
      <c r="D9" s="1157" t="s">
        <v>790</v>
      </c>
      <c r="E9" s="203">
        <v>487586.82884650101</v>
      </c>
      <c r="F9" s="203">
        <v>523468.084247416</v>
      </c>
      <c r="G9" s="203">
        <v>608442.83873708104</v>
      </c>
      <c r="H9" s="203">
        <v>222865.29146337099</v>
      </c>
      <c r="I9" s="203">
        <v>277130.84704602702</v>
      </c>
      <c r="J9" s="203">
        <v>332446.68308117701</v>
      </c>
      <c r="K9" s="203">
        <v>389092.27033876599</v>
      </c>
      <c r="L9" s="203">
        <v>445255.95520445402</v>
      </c>
      <c r="M9" s="203">
        <v>501573.25755680498</v>
      </c>
      <c r="N9" s="203">
        <v>559005.14243280306</v>
      </c>
      <c r="O9" s="203">
        <v>615165.72225600004</v>
      </c>
      <c r="P9" s="203">
        <v>673724.92248165898</v>
      </c>
      <c r="Q9" s="203">
        <v>64727.960041970997</v>
      </c>
      <c r="R9" s="203">
        <v>118778.26928381</v>
      </c>
      <c r="S9" s="203">
        <v>178327.773028027</v>
      </c>
      <c r="T9" s="315">
        <v>228226.16697416001</v>
      </c>
      <c r="U9" s="53"/>
      <c r="V9" s="53"/>
    </row>
    <row r="10" spans="1:23" ht="12.95" customHeight="1">
      <c r="A10" s="141"/>
      <c r="B10" s="1157"/>
      <c r="C10" s="1157"/>
      <c r="D10" s="1158" t="s">
        <v>326</v>
      </c>
      <c r="E10" s="203">
        <v>484943.86012312002</v>
      </c>
      <c r="F10" s="203">
        <v>520201.53182949999</v>
      </c>
      <c r="G10" s="203">
        <v>603517.897328255</v>
      </c>
      <c r="H10" s="203">
        <v>220154.12464024199</v>
      </c>
      <c r="I10" s="203">
        <v>273822.30820208503</v>
      </c>
      <c r="J10" s="203">
        <v>328568.02465320198</v>
      </c>
      <c r="K10" s="203">
        <v>384634.43575626198</v>
      </c>
      <c r="L10" s="203">
        <v>440211.167878907</v>
      </c>
      <c r="M10" s="203">
        <v>496007.43102893402</v>
      </c>
      <c r="N10" s="203">
        <v>552464.32150294899</v>
      </c>
      <c r="O10" s="203">
        <v>608054.12008106802</v>
      </c>
      <c r="P10" s="203">
        <v>665983.02298049105</v>
      </c>
      <c r="Q10" s="203">
        <v>63725.878429962999</v>
      </c>
      <c r="R10" s="203">
        <v>117169.282283081</v>
      </c>
      <c r="S10" s="203">
        <v>176034.399922874</v>
      </c>
      <c r="T10" s="315">
        <v>225270.36539465</v>
      </c>
      <c r="U10" s="53"/>
      <c r="V10" s="53"/>
    </row>
    <row r="11" spans="1:23" ht="12.95" customHeight="1">
      <c r="A11" s="141"/>
      <c r="B11" s="1157"/>
      <c r="C11" s="1157"/>
      <c r="D11" s="1158" t="s">
        <v>327</v>
      </c>
      <c r="E11" s="203">
        <v>2642.968723381</v>
      </c>
      <c r="F11" s="203">
        <v>3266.5524179160002</v>
      </c>
      <c r="G11" s="203">
        <v>4924.941408826</v>
      </c>
      <c r="H11" s="203">
        <v>2711.166823129</v>
      </c>
      <c r="I11" s="203">
        <v>3308.5388439419999</v>
      </c>
      <c r="J11" s="203">
        <v>3878.658427975</v>
      </c>
      <c r="K11" s="203">
        <v>4457.8345825039996</v>
      </c>
      <c r="L11" s="203">
        <v>5044.7873255470004</v>
      </c>
      <c r="M11" s="203">
        <v>5565.8265278709996</v>
      </c>
      <c r="N11" s="203">
        <v>6540.8209298539996</v>
      </c>
      <c r="O11" s="203">
        <v>7111.6021749319998</v>
      </c>
      <c r="P11" s="203">
        <v>7741.8995011679999</v>
      </c>
      <c r="Q11" s="203">
        <v>1002.081612008</v>
      </c>
      <c r="R11" s="203">
        <v>1608.9870007290001</v>
      </c>
      <c r="S11" s="203">
        <v>2293.3731051529999</v>
      </c>
      <c r="T11" s="315">
        <v>2955.80157951</v>
      </c>
      <c r="U11" s="53"/>
      <c r="V11" s="53"/>
    </row>
    <row r="12" spans="1:23" ht="12.95" customHeight="1">
      <c r="A12" s="141"/>
      <c r="B12" s="1157"/>
      <c r="C12" s="1157" t="s">
        <v>98</v>
      </c>
      <c r="D12" s="1157" t="s">
        <v>328</v>
      </c>
      <c r="E12" s="203">
        <v>186538.844584957</v>
      </c>
      <c r="F12" s="203">
        <v>174093.41170824901</v>
      </c>
      <c r="G12" s="203">
        <v>225567.78174820801</v>
      </c>
      <c r="H12" s="203">
        <v>78898.753995703999</v>
      </c>
      <c r="I12" s="203">
        <v>99989.304325031</v>
      </c>
      <c r="J12" s="203">
        <v>120228.383540649</v>
      </c>
      <c r="K12" s="203">
        <v>141424.490205029</v>
      </c>
      <c r="L12" s="203">
        <v>164401.02194470799</v>
      </c>
      <c r="M12" s="203">
        <v>194343.83067491499</v>
      </c>
      <c r="N12" s="203">
        <v>239316.432852147</v>
      </c>
      <c r="O12" s="203">
        <v>292626.981477161</v>
      </c>
      <c r="P12" s="203">
        <v>244230.292261839</v>
      </c>
      <c r="Q12" s="203">
        <v>22848.918486125</v>
      </c>
      <c r="R12" s="203">
        <v>41104.938614147999</v>
      </c>
      <c r="S12" s="203">
        <v>61899.425151445997</v>
      </c>
      <c r="T12" s="315">
        <v>87234.089013264005</v>
      </c>
      <c r="U12" s="53"/>
      <c r="V12" s="53"/>
    </row>
    <row r="13" spans="1:23" ht="12.95" customHeight="1">
      <c r="A13" s="141"/>
      <c r="B13" s="1157" t="s">
        <v>19</v>
      </c>
      <c r="C13" s="1334" t="s">
        <v>765</v>
      </c>
      <c r="D13" s="1334"/>
      <c r="E13" s="203">
        <v>342698.91853151598</v>
      </c>
      <c r="F13" s="203">
        <v>323610.03328870202</v>
      </c>
      <c r="G13" s="203">
        <v>447335.69937621901</v>
      </c>
      <c r="H13" s="203">
        <v>177114.495230628</v>
      </c>
      <c r="I13" s="203">
        <v>220622.79185420799</v>
      </c>
      <c r="J13" s="203">
        <v>263537.75754243002</v>
      </c>
      <c r="K13" s="203">
        <v>308870.69164318498</v>
      </c>
      <c r="L13" s="203">
        <v>355894.226073884</v>
      </c>
      <c r="M13" s="203">
        <v>410404.23398185999</v>
      </c>
      <c r="N13" s="203">
        <v>480716.60988970799</v>
      </c>
      <c r="O13" s="203">
        <v>558352.22672353301</v>
      </c>
      <c r="P13" s="203">
        <v>535058.73198628705</v>
      </c>
      <c r="Q13" s="203">
        <v>56027.574595769998</v>
      </c>
      <c r="R13" s="203">
        <v>97355.758667222006</v>
      </c>
      <c r="S13" s="203">
        <v>143563.12730067599</v>
      </c>
      <c r="T13" s="315">
        <v>187169.97346740999</v>
      </c>
      <c r="U13" s="53"/>
      <c r="V13" s="53"/>
      <c r="W13" s="53"/>
    </row>
    <row r="14" spans="1:23" ht="12.95" customHeight="1">
      <c r="A14" s="141"/>
      <c r="B14" s="1157"/>
      <c r="C14" s="1157" t="s">
        <v>8</v>
      </c>
      <c r="D14" s="1157" t="s">
        <v>330</v>
      </c>
      <c r="E14" s="203">
        <v>144.69479006399999</v>
      </c>
      <c r="F14" s="203">
        <v>484.26454920200001</v>
      </c>
      <c r="G14" s="203">
        <v>552.58770825600004</v>
      </c>
      <c r="H14" s="203">
        <v>208.18500600900001</v>
      </c>
      <c r="I14" s="203">
        <v>293.031200146</v>
      </c>
      <c r="J14" s="203">
        <v>373.16610993199998</v>
      </c>
      <c r="K14" s="203">
        <v>468.49790298200003</v>
      </c>
      <c r="L14" s="203">
        <v>633.25839038799995</v>
      </c>
      <c r="M14" s="203">
        <v>850.12594719100002</v>
      </c>
      <c r="N14" s="203">
        <v>985.18072041599999</v>
      </c>
      <c r="O14" s="203">
        <v>1145.795246594</v>
      </c>
      <c r="P14" s="203">
        <v>1276.8252153220001</v>
      </c>
      <c r="Q14" s="203">
        <v>134.01837215800001</v>
      </c>
      <c r="R14" s="203">
        <v>254.47834766599999</v>
      </c>
      <c r="S14" s="203">
        <v>365.933118831</v>
      </c>
      <c r="T14" s="315">
        <v>508.07742480399997</v>
      </c>
      <c r="U14" s="53"/>
      <c r="V14" s="53"/>
    </row>
    <row r="15" spans="1:23" ht="12.95" customHeight="1">
      <c r="A15" s="141"/>
      <c r="B15" s="1157"/>
      <c r="C15" s="1157" t="s">
        <v>9</v>
      </c>
      <c r="D15" s="1157" t="s">
        <v>331</v>
      </c>
      <c r="E15" s="203">
        <v>5617.9038037939999</v>
      </c>
      <c r="F15" s="203">
        <v>6832.5047691809996</v>
      </c>
      <c r="G15" s="203">
        <v>12373.844186278</v>
      </c>
      <c r="H15" s="203">
        <v>4789.0539087229999</v>
      </c>
      <c r="I15" s="203">
        <v>4737.0493304330003</v>
      </c>
      <c r="J15" s="203">
        <v>7560.939332633</v>
      </c>
      <c r="K15" s="203">
        <v>8390.8983415229995</v>
      </c>
      <c r="L15" s="203">
        <v>9628.6418733179999</v>
      </c>
      <c r="M15" s="203">
        <v>10729.6797769</v>
      </c>
      <c r="N15" s="203">
        <v>12466.626639354001</v>
      </c>
      <c r="O15" s="203">
        <v>13056.532999448</v>
      </c>
      <c r="P15" s="203">
        <v>14204.792707762001</v>
      </c>
      <c r="Q15" s="203">
        <v>1105.871131113</v>
      </c>
      <c r="R15" s="203">
        <v>2116.1915531660002</v>
      </c>
      <c r="S15" s="203">
        <v>3295.934487088</v>
      </c>
      <c r="T15" s="315">
        <v>4445.5349781909999</v>
      </c>
      <c r="U15" s="53"/>
      <c r="V15" s="53"/>
    </row>
    <row r="16" spans="1:23" ht="12.95" customHeight="1">
      <c r="A16" s="141"/>
      <c r="B16" s="1157"/>
      <c r="C16" s="1157" t="s">
        <v>10</v>
      </c>
      <c r="D16" s="1157" t="s">
        <v>332</v>
      </c>
      <c r="E16" s="203">
        <v>140843.72038038401</v>
      </c>
      <c r="F16" s="203">
        <v>129627.960755573</v>
      </c>
      <c r="G16" s="203">
        <v>199054.80475534601</v>
      </c>
      <c r="H16" s="203">
        <v>79837.618881314993</v>
      </c>
      <c r="I16" s="203">
        <v>100936.786715756</v>
      </c>
      <c r="J16" s="203">
        <v>120870.80712308901</v>
      </c>
      <c r="K16" s="203">
        <v>141863.49663044</v>
      </c>
      <c r="L16" s="203">
        <v>162882.17604876199</v>
      </c>
      <c r="M16" s="203">
        <v>183208.346998839</v>
      </c>
      <c r="N16" s="203">
        <v>204363.88448338301</v>
      </c>
      <c r="O16" s="203">
        <v>225636.84132533299</v>
      </c>
      <c r="P16" s="203">
        <v>247279.56168941301</v>
      </c>
      <c r="Q16" s="203">
        <v>21866.601368452</v>
      </c>
      <c r="R16" s="203">
        <v>42195.651542300002</v>
      </c>
      <c r="S16" s="203">
        <v>64495.563230082997</v>
      </c>
      <c r="T16" s="315">
        <v>86532.131467162995</v>
      </c>
      <c r="U16" s="53"/>
      <c r="V16" s="53"/>
    </row>
    <row r="17" spans="1:24" ht="12.95" customHeight="1">
      <c r="A17" s="142"/>
      <c r="B17" s="1159"/>
      <c r="C17" s="1159"/>
      <c r="D17" s="1160" t="s">
        <v>333</v>
      </c>
      <c r="E17" s="203">
        <v>24160.919656894999</v>
      </c>
      <c r="F17" s="203">
        <v>27740.370940137</v>
      </c>
      <c r="G17" s="203">
        <v>45132.184777529001</v>
      </c>
      <c r="H17" s="203">
        <v>19484.93884097</v>
      </c>
      <c r="I17" s="203">
        <v>25034.421745225001</v>
      </c>
      <c r="J17" s="203">
        <v>29711.765375745999</v>
      </c>
      <c r="K17" s="203">
        <v>34739.871007823</v>
      </c>
      <c r="L17" s="203">
        <v>39824.541643281002</v>
      </c>
      <c r="M17" s="203">
        <v>44778.046059690998</v>
      </c>
      <c r="N17" s="203">
        <v>49963.346493096004</v>
      </c>
      <c r="O17" s="203">
        <v>54925.863673047003</v>
      </c>
      <c r="P17" s="203">
        <v>60404.037729550997</v>
      </c>
      <c r="Q17" s="203">
        <v>5506.3542228220003</v>
      </c>
      <c r="R17" s="203">
        <v>10753.641277011</v>
      </c>
      <c r="S17" s="203">
        <v>16433.448817150998</v>
      </c>
      <c r="T17" s="315">
        <v>22202.240902415</v>
      </c>
      <c r="U17" s="53"/>
      <c r="V17" s="53"/>
    </row>
    <row r="18" spans="1:24" ht="12.95" customHeight="1">
      <c r="A18" s="142"/>
      <c r="B18" s="1159"/>
      <c r="C18" s="1159"/>
      <c r="D18" s="1160" t="s">
        <v>334</v>
      </c>
      <c r="E18" s="203">
        <v>17180.704174472001</v>
      </c>
      <c r="F18" s="203">
        <v>15492.046230352</v>
      </c>
      <c r="G18" s="203">
        <v>17834.223937489998</v>
      </c>
      <c r="H18" s="203">
        <v>6247.9028738389998</v>
      </c>
      <c r="I18" s="203">
        <v>7838.4591528159999</v>
      </c>
      <c r="J18" s="203">
        <v>9574.9930868400006</v>
      </c>
      <c r="K18" s="203">
        <v>11210.461419818999</v>
      </c>
      <c r="L18" s="203">
        <v>12829.351282898</v>
      </c>
      <c r="M18" s="203">
        <v>14405.304582302</v>
      </c>
      <c r="N18" s="203">
        <v>16046.572815432</v>
      </c>
      <c r="O18" s="203">
        <v>17958.519166343001</v>
      </c>
      <c r="P18" s="203">
        <v>19789.751351848001</v>
      </c>
      <c r="Q18" s="203">
        <v>1743.105150458</v>
      </c>
      <c r="R18" s="203">
        <v>3406.2846132959999</v>
      </c>
      <c r="S18" s="203">
        <v>5205.4622316120003</v>
      </c>
      <c r="T18" s="315">
        <v>6961.6191093159996</v>
      </c>
      <c r="U18" s="53"/>
      <c r="V18" s="53"/>
    </row>
    <row r="19" spans="1:24" ht="12.95" customHeight="1">
      <c r="A19" s="142"/>
      <c r="B19" s="1159"/>
      <c r="C19" s="1159"/>
      <c r="D19" s="1160" t="s">
        <v>335</v>
      </c>
      <c r="E19" s="203">
        <v>99502.096549017006</v>
      </c>
      <c r="F19" s="203">
        <v>86395.543585084</v>
      </c>
      <c r="G19" s="203">
        <v>136088.396040327</v>
      </c>
      <c r="H19" s="203">
        <v>54104.777166505999</v>
      </c>
      <c r="I19" s="203">
        <v>68063.905817715</v>
      </c>
      <c r="J19" s="203">
        <v>81584.048660503002</v>
      </c>
      <c r="K19" s="203">
        <v>95913.164202797998</v>
      </c>
      <c r="L19" s="203">
        <v>110228.283122583</v>
      </c>
      <c r="M19" s="203">
        <v>124024.99635684599</v>
      </c>
      <c r="N19" s="203">
        <v>138353.96517485499</v>
      </c>
      <c r="O19" s="203">
        <v>152752.458485943</v>
      </c>
      <c r="P19" s="203">
        <v>167085.772608014</v>
      </c>
      <c r="Q19" s="203">
        <v>14617.141995172</v>
      </c>
      <c r="R19" s="203">
        <v>28035.725651993002</v>
      </c>
      <c r="S19" s="203">
        <v>42856.652181320002</v>
      </c>
      <c r="T19" s="315">
        <v>57368.271455431997</v>
      </c>
      <c r="U19" s="53"/>
      <c r="V19" s="53"/>
    </row>
    <row r="20" spans="1:24" ht="12.95" customHeight="1">
      <c r="A20" s="141"/>
      <c r="B20" s="1157"/>
      <c r="C20" s="1157" t="s">
        <v>11</v>
      </c>
      <c r="D20" s="1157" t="s">
        <v>336</v>
      </c>
      <c r="E20" s="203">
        <v>9796.9441504770002</v>
      </c>
      <c r="F20" s="203">
        <v>10297.046129544</v>
      </c>
      <c r="G20" s="203">
        <v>9396.8054760270006</v>
      </c>
      <c r="H20" s="203">
        <v>3299.6572262899999</v>
      </c>
      <c r="I20" s="203">
        <v>4662.9728543929996</v>
      </c>
      <c r="J20" s="203">
        <v>4770.4289901760003</v>
      </c>
      <c r="K20" s="203">
        <v>5502.2348922110004</v>
      </c>
      <c r="L20" s="203">
        <v>6221.1055968170003</v>
      </c>
      <c r="M20" s="203">
        <v>7255.8905857890004</v>
      </c>
      <c r="N20" s="203">
        <v>7748.9038105050004</v>
      </c>
      <c r="O20" s="203">
        <v>8722.507410012</v>
      </c>
      <c r="P20" s="203">
        <v>9510.8328662740005</v>
      </c>
      <c r="Q20" s="203">
        <v>771.04211192399998</v>
      </c>
      <c r="R20" s="203">
        <v>1381.886666503</v>
      </c>
      <c r="S20" s="203">
        <v>2145.371412643</v>
      </c>
      <c r="T20" s="315">
        <v>2943.0232872880001</v>
      </c>
      <c r="U20" s="53"/>
      <c r="V20" s="53"/>
    </row>
    <row r="21" spans="1:24" ht="12.95" customHeight="1">
      <c r="A21" s="141"/>
      <c r="B21" s="1157"/>
      <c r="C21" s="1157" t="s">
        <v>98</v>
      </c>
      <c r="D21" s="1157" t="s">
        <v>337</v>
      </c>
      <c r="E21" s="203">
        <v>6908.1801854019996</v>
      </c>
      <c r="F21" s="203">
        <v>13076.958629645</v>
      </c>
      <c r="G21" s="203">
        <v>16114.973082531</v>
      </c>
      <c r="H21" s="203">
        <v>7139.9795861479997</v>
      </c>
      <c r="I21" s="203">
        <v>8711.6783223269995</v>
      </c>
      <c r="J21" s="203">
        <v>9805.8259159680001</v>
      </c>
      <c r="K21" s="203">
        <v>11441.101018759</v>
      </c>
      <c r="L21" s="203">
        <v>13173.820746288</v>
      </c>
      <c r="M21" s="203">
        <v>14815.689281831001</v>
      </c>
      <c r="N21" s="203">
        <v>16565.941667800998</v>
      </c>
      <c r="O21" s="203">
        <v>18420.427302566</v>
      </c>
      <c r="P21" s="203">
        <v>20239.648917516999</v>
      </c>
      <c r="Q21" s="203">
        <v>3220.7961469239999</v>
      </c>
      <c r="R21" s="203">
        <v>3871.5025797110002</v>
      </c>
      <c r="S21" s="203">
        <v>5523.1972759560003</v>
      </c>
      <c r="T21" s="315">
        <v>7287.5951773349998</v>
      </c>
      <c r="U21" s="53"/>
      <c r="V21" s="53"/>
    </row>
    <row r="22" spans="1:24" ht="12.95" customHeight="1">
      <c r="A22" s="141"/>
      <c r="B22" s="1157"/>
      <c r="C22" s="1157" t="s">
        <v>97</v>
      </c>
      <c r="D22" s="1157" t="s">
        <v>328</v>
      </c>
      <c r="E22" s="203">
        <v>174872.163463053</v>
      </c>
      <c r="F22" s="203">
        <v>163291.298455557</v>
      </c>
      <c r="G22" s="203">
        <v>209842.684167781</v>
      </c>
      <c r="H22" s="203">
        <v>81840.000622142994</v>
      </c>
      <c r="I22" s="203">
        <v>101281.27343115299</v>
      </c>
      <c r="J22" s="203">
        <v>120156.590070632</v>
      </c>
      <c r="K22" s="203">
        <v>141204.46285727</v>
      </c>
      <c r="L22" s="203">
        <v>163355.22341831101</v>
      </c>
      <c r="M22" s="203">
        <v>193544.50139131001</v>
      </c>
      <c r="N22" s="203">
        <v>238586.07256824899</v>
      </c>
      <c r="O22" s="203">
        <v>291370.12243957998</v>
      </c>
      <c r="P22" s="203">
        <v>242547.070589999</v>
      </c>
      <c r="Q22" s="203">
        <v>28929.245465199001</v>
      </c>
      <c r="R22" s="203">
        <v>47536.047977875998</v>
      </c>
      <c r="S22" s="203">
        <v>67737.127776074994</v>
      </c>
      <c r="T22" s="315">
        <v>85453.611132628997</v>
      </c>
      <c r="U22" s="53"/>
      <c r="V22" s="53"/>
    </row>
    <row r="23" spans="1:24" ht="12.95" customHeight="1">
      <c r="A23" s="141"/>
      <c r="B23" s="1157"/>
      <c r="C23" s="1157" t="s">
        <v>125</v>
      </c>
      <c r="D23" s="1157" t="s">
        <v>766</v>
      </c>
      <c r="E23" s="203">
        <v>4515.3117583419998</v>
      </c>
      <c r="F23" s="203">
        <v>0</v>
      </c>
      <c r="G23" s="203">
        <v>0</v>
      </c>
      <c r="H23" s="203">
        <v>0</v>
      </c>
      <c r="I23" s="203">
        <v>0</v>
      </c>
      <c r="J23" s="203">
        <v>0</v>
      </c>
      <c r="K23" s="203">
        <v>0</v>
      </c>
      <c r="L23" s="203">
        <v>0</v>
      </c>
      <c r="M23" s="203">
        <v>0</v>
      </c>
      <c r="N23" s="203">
        <v>0</v>
      </c>
      <c r="O23" s="203">
        <v>0</v>
      </c>
      <c r="P23" s="203">
        <v>0</v>
      </c>
      <c r="Q23" s="203">
        <v>0</v>
      </c>
      <c r="R23" s="203">
        <v>0</v>
      </c>
      <c r="S23" s="203">
        <v>0</v>
      </c>
      <c r="T23" s="315">
        <v>0</v>
      </c>
      <c r="U23" s="53"/>
      <c r="V23" s="53"/>
    </row>
    <row r="24" spans="1:24" ht="12.95" customHeight="1">
      <c r="A24" s="155" t="s">
        <v>204</v>
      </c>
      <c r="B24" s="1336" t="s">
        <v>770</v>
      </c>
      <c r="C24" s="1336"/>
      <c r="D24" s="1336"/>
      <c r="E24" s="850">
        <v>431203.29888559203</v>
      </c>
      <c r="F24" s="850">
        <v>487847.97412180703</v>
      </c>
      <c r="G24" s="850">
        <v>529665.34099596902</v>
      </c>
      <c r="H24" s="850">
        <v>177431.47781834399</v>
      </c>
      <c r="I24" s="850">
        <v>222277.87934131501</v>
      </c>
      <c r="J24" s="850">
        <v>268203.28571139998</v>
      </c>
      <c r="K24" s="850">
        <v>314792.74442246399</v>
      </c>
      <c r="L24" s="850">
        <v>361257.65819468797</v>
      </c>
      <c r="M24" s="850">
        <v>407216.845592267</v>
      </c>
      <c r="N24" s="850">
        <v>454060.26358496898</v>
      </c>
      <c r="O24" s="850">
        <v>499482.301443815</v>
      </c>
      <c r="P24" s="850">
        <v>549757.23186595505</v>
      </c>
      <c r="Q24" s="850">
        <v>45889.760932999998</v>
      </c>
      <c r="R24" s="850">
        <v>89953.833684326994</v>
      </c>
      <c r="S24" s="850">
        <v>139370.081958125</v>
      </c>
      <c r="T24" s="954">
        <v>184717.47908491999</v>
      </c>
      <c r="U24" s="53"/>
      <c r="V24" s="53"/>
    </row>
    <row r="25" spans="1:24" ht="12.95" customHeight="1">
      <c r="A25" s="155" t="s">
        <v>105</v>
      </c>
      <c r="B25" s="1336" t="s">
        <v>340</v>
      </c>
      <c r="C25" s="1336"/>
      <c r="D25" s="1336"/>
      <c r="E25" s="203"/>
      <c r="F25" s="203">
        <v>0</v>
      </c>
      <c r="G25" s="32"/>
      <c r="H25" s="32"/>
      <c r="I25" s="32"/>
      <c r="J25" s="32"/>
      <c r="K25" s="32"/>
      <c r="L25" s="32"/>
      <c r="M25" s="32"/>
      <c r="N25" s="32"/>
      <c r="O25" s="32"/>
      <c r="P25" s="32"/>
      <c r="Q25" s="32"/>
      <c r="R25" s="32"/>
      <c r="S25" s="32"/>
      <c r="T25" s="369"/>
      <c r="U25" s="53"/>
      <c r="V25" s="53"/>
    </row>
    <row r="26" spans="1:24" ht="12.95" customHeight="1">
      <c r="A26" s="141"/>
      <c r="B26" s="1157" t="s">
        <v>18</v>
      </c>
      <c r="C26" s="1334" t="s">
        <v>767</v>
      </c>
      <c r="D26" s="1334"/>
      <c r="E26" s="849">
        <v>460019.43817319605</v>
      </c>
      <c r="F26" s="849">
        <v>522998.032368707</v>
      </c>
      <c r="G26" s="203">
        <v>664975.85049328301</v>
      </c>
      <c r="H26" s="203">
        <v>223705.409740148</v>
      </c>
      <c r="I26" s="203">
        <v>271224.07497301302</v>
      </c>
      <c r="J26" s="203">
        <v>314443.97027831402</v>
      </c>
      <c r="K26" s="203">
        <v>359885.12872666202</v>
      </c>
      <c r="L26" s="203">
        <v>441096.52756514697</v>
      </c>
      <c r="M26" s="203">
        <v>508040.953326513</v>
      </c>
      <c r="N26" s="203">
        <v>581780.73450931604</v>
      </c>
      <c r="O26" s="203">
        <v>684808.07538133697</v>
      </c>
      <c r="P26" s="203">
        <v>877623.43707512296</v>
      </c>
      <c r="Q26" s="203">
        <v>134756.67119245799</v>
      </c>
      <c r="R26" s="203">
        <v>229548.068903145</v>
      </c>
      <c r="S26" s="203">
        <v>343843.67099249101</v>
      </c>
      <c r="T26" s="315">
        <v>446873.73194628098</v>
      </c>
      <c r="U26" s="53"/>
      <c r="V26" s="53"/>
      <c r="W26" s="54"/>
    </row>
    <row r="27" spans="1:24" ht="24">
      <c r="A27" s="141"/>
      <c r="B27" s="1157"/>
      <c r="C27" s="1157" t="s">
        <v>8</v>
      </c>
      <c r="D27" s="1157" t="s">
        <v>342</v>
      </c>
      <c r="E27" s="203">
        <v>20448.356103165999</v>
      </c>
      <c r="F27" s="203">
        <v>10408.214035629</v>
      </c>
      <c r="G27" s="849">
        <v>16855.169206625</v>
      </c>
      <c r="H27" s="849">
        <v>4528.2822254599996</v>
      </c>
      <c r="I27" s="849">
        <v>6143.8267924749998</v>
      </c>
      <c r="J27" s="849">
        <v>7354.5788839739998</v>
      </c>
      <c r="K27" s="849">
        <v>8908.0111412469996</v>
      </c>
      <c r="L27" s="849">
        <v>11405.503947785999</v>
      </c>
      <c r="M27" s="849">
        <v>13729.659915665001</v>
      </c>
      <c r="N27" s="849">
        <v>14571.19028547</v>
      </c>
      <c r="O27" s="849">
        <v>15828.717064527</v>
      </c>
      <c r="P27" s="849">
        <v>17414.959804235001</v>
      </c>
      <c r="Q27" s="849">
        <v>2967.4509275089999</v>
      </c>
      <c r="R27" s="849">
        <v>5219.1656428180004</v>
      </c>
      <c r="S27" s="849">
        <v>7038.4041869020002</v>
      </c>
      <c r="T27" s="955">
        <v>9865.9461823729998</v>
      </c>
      <c r="U27" s="53"/>
      <c r="V27" s="53"/>
    </row>
    <row r="28" spans="1:24" ht="24">
      <c r="A28" s="141"/>
      <c r="B28" s="1157"/>
      <c r="C28" s="1157" t="s">
        <v>9</v>
      </c>
      <c r="D28" s="1157" t="s">
        <v>788</v>
      </c>
      <c r="E28" s="203">
        <v>0</v>
      </c>
      <c r="F28" s="203">
        <v>0</v>
      </c>
      <c r="G28" s="203">
        <v>57.289197024000003</v>
      </c>
      <c r="H28" s="203">
        <v>5074.171825073</v>
      </c>
      <c r="I28" s="203">
        <v>1.2222701979999999</v>
      </c>
      <c r="J28" s="203">
        <v>6798.926164554</v>
      </c>
      <c r="K28" s="203">
        <v>1.2222701970000001</v>
      </c>
      <c r="L28" s="203">
        <v>1.2222701979999999</v>
      </c>
      <c r="M28" s="203">
        <v>116.65269290099999</v>
      </c>
      <c r="N28" s="203">
        <v>117.706728179</v>
      </c>
      <c r="O28" s="203">
        <v>129.55741014</v>
      </c>
      <c r="P28" s="203">
        <v>130.38189823900001</v>
      </c>
      <c r="Q28" s="203">
        <v>16.204189946</v>
      </c>
      <c r="R28" s="203">
        <v>135.888233773</v>
      </c>
      <c r="S28" s="203">
        <v>8.1382750450000003</v>
      </c>
      <c r="T28" s="315">
        <v>17.730788335</v>
      </c>
      <c r="U28" s="53"/>
      <c r="V28" s="53"/>
    </row>
    <row r="29" spans="1:24" ht="24">
      <c r="A29" s="141"/>
      <c r="B29" s="1157"/>
      <c r="C29" s="1157" t="s">
        <v>10</v>
      </c>
      <c r="D29" s="1157" t="s">
        <v>343</v>
      </c>
      <c r="E29" s="203">
        <v>59.789907066999987</v>
      </c>
      <c r="F29" s="203">
        <v>275.69886135000002</v>
      </c>
      <c r="G29" s="203">
        <v>1359.5747031400001</v>
      </c>
      <c r="H29" s="203">
        <v>788.66427674800002</v>
      </c>
      <c r="I29" s="203">
        <v>916.88161839500003</v>
      </c>
      <c r="J29" s="203">
        <v>983.48608461699996</v>
      </c>
      <c r="K29" s="203">
        <v>1394.7361241839999</v>
      </c>
      <c r="L29" s="203">
        <v>1487.4816975389999</v>
      </c>
      <c r="M29" s="203">
        <v>1488.6063261849999</v>
      </c>
      <c r="N29" s="203">
        <v>1490.78454328</v>
      </c>
      <c r="O29" s="203">
        <v>1476.798433899</v>
      </c>
      <c r="P29" s="203">
        <v>1489.2175683119999</v>
      </c>
      <c r="Q29" s="203">
        <v>70.236329494000003</v>
      </c>
      <c r="R29" s="203">
        <v>181.99669507499999</v>
      </c>
      <c r="S29" s="203">
        <v>213.755213613</v>
      </c>
      <c r="T29" s="315">
        <v>364.68078456400002</v>
      </c>
      <c r="U29" s="53"/>
      <c r="V29" s="53"/>
    </row>
    <row r="30" spans="1:24" ht="12.95" customHeight="1">
      <c r="A30" s="141"/>
      <c r="B30" s="1157"/>
      <c r="C30" s="1157" t="s">
        <v>11</v>
      </c>
      <c r="D30" s="1157" t="s">
        <v>344</v>
      </c>
      <c r="E30" s="203">
        <v>208665.044076433</v>
      </c>
      <c r="F30" s="148">
        <v>318768.48648325301</v>
      </c>
      <c r="G30" s="203">
        <v>426023.287589363</v>
      </c>
      <c r="H30" s="203">
        <v>136902.91586616001</v>
      </c>
      <c r="I30" s="203">
        <v>167153.199605717</v>
      </c>
      <c r="J30" s="203">
        <v>181488.93985957</v>
      </c>
      <c r="K30" s="203">
        <v>211615.203969539</v>
      </c>
      <c r="L30" s="203">
        <v>265720.75828836701</v>
      </c>
      <c r="M30" s="203">
        <v>315188.641184618</v>
      </c>
      <c r="N30" s="203">
        <v>365601.13949394203</v>
      </c>
      <c r="O30" s="203">
        <v>443524.30064669298</v>
      </c>
      <c r="P30" s="203">
        <v>612234.22062310495</v>
      </c>
      <c r="Q30" s="203">
        <v>110996.35409072301</v>
      </c>
      <c r="R30" s="203">
        <v>186846.41242624199</v>
      </c>
      <c r="S30" s="203">
        <v>278256.00800385902</v>
      </c>
      <c r="T30" s="315">
        <v>362945.831045695</v>
      </c>
      <c r="U30" s="53"/>
      <c r="V30" s="53"/>
    </row>
    <row r="31" spans="1:24" s="33" customFormat="1" ht="24">
      <c r="A31" s="141"/>
      <c r="B31" s="1157"/>
      <c r="C31" s="1157" t="s">
        <v>98</v>
      </c>
      <c r="D31" s="1157" t="s">
        <v>346</v>
      </c>
      <c r="E31" s="203">
        <v>87234.447972807</v>
      </c>
      <c r="F31" s="203">
        <v>97515.144912282994</v>
      </c>
      <c r="G31" s="203">
        <v>103364.02043102399</v>
      </c>
      <c r="H31" s="203">
        <v>35023.432001414003</v>
      </c>
      <c r="I31" s="203">
        <v>46587.891403563</v>
      </c>
      <c r="J31" s="203">
        <v>56573.213742950997</v>
      </c>
      <c r="K31" s="203">
        <v>67169.168810585004</v>
      </c>
      <c r="L31" s="203">
        <v>76295.630342067001</v>
      </c>
      <c r="M31" s="203">
        <v>85104.805842208996</v>
      </c>
      <c r="N31" s="203">
        <v>94873.025521375996</v>
      </c>
      <c r="O31" s="203">
        <v>103587.583261087</v>
      </c>
      <c r="P31" s="203">
        <v>111768.861839894</v>
      </c>
      <c r="Q31" s="203">
        <v>8440.7084316529999</v>
      </c>
      <c r="R31" s="203">
        <v>16784.242163502</v>
      </c>
      <c r="S31" s="203">
        <v>28266.527888088</v>
      </c>
      <c r="T31" s="315">
        <v>36998.314277450998</v>
      </c>
      <c r="U31" s="53"/>
      <c r="V31" s="53"/>
      <c r="W31" s="32"/>
      <c r="X31" s="32"/>
    </row>
    <row r="32" spans="1:24" ht="12.95" customHeight="1">
      <c r="A32" s="141"/>
      <c r="B32" s="1157"/>
      <c r="C32" s="1157" t="s">
        <v>97</v>
      </c>
      <c r="D32" s="1157" t="s">
        <v>347</v>
      </c>
      <c r="E32" s="203">
        <v>143611.800113723</v>
      </c>
      <c r="F32" s="203">
        <v>96030.488076192007</v>
      </c>
      <c r="G32" s="203">
        <v>117316.509366107</v>
      </c>
      <c r="H32" s="203">
        <v>41387.943545292997</v>
      </c>
      <c r="I32" s="203">
        <v>50421.053282665001</v>
      </c>
      <c r="J32" s="203">
        <v>61244.825542648003</v>
      </c>
      <c r="K32" s="203">
        <v>70796.786410910005</v>
      </c>
      <c r="L32" s="203">
        <v>86185.93101919</v>
      </c>
      <c r="M32" s="203">
        <v>92412.587364934996</v>
      </c>
      <c r="N32" s="203">
        <v>105126.887937069</v>
      </c>
      <c r="O32" s="203">
        <v>120261.118564991</v>
      </c>
      <c r="P32" s="203">
        <v>134585.795341338</v>
      </c>
      <c r="Q32" s="203">
        <v>12265.717223133001</v>
      </c>
      <c r="R32" s="203">
        <v>20380.363741735</v>
      </c>
      <c r="S32" s="203">
        <v>30060.837424984002</v>
      </c>
      <c r="T32" s="315">
        <v>36681.228867862999</v>
      </c>
      <c r="U32" s="53"/>
      <c r="V32" s="53"/>
    </row>
    <row r="33" spans="1:24" ht="12.95" customHeight="1">
      <c r="A33" s="141"/>
      <c r="B33" s="1157" t="s">
        <v>19</v>
      </c>
      <c r="C33" s="1334" t="s">
        <v>768</v>
      </c>
      <c r="D33" s="1334"/>
      <c r="E33" s="203">
        <v>716871.01499839395</v>
      </c>
      <c r="F33" s="203">
        <v>762896.61741345399</v>
      </c>
      <c r="G33" s="203">
        <v>889850.963645112</v>
      </c>
      <c r="H33" s="203">
        <v>304132.99098403601</v>
      </c>
      <c r="I33" s="203">
        <v>369019.05156410899</v>
      </c>
      <c r="J33" s="203">
        <v>426803.35615108599</v>
      </c>
      <c r="K33" s="203">
        <v>489910.76228828402</v>
      </c>
      <c r="L33" s="203">
        <v>589114.56095050694</v>
      </c>
      <c r="M33" s="203">
        <v>671967.46096893295</v>
      </c>
      <c r="N33" s="203">
        <v>766389.92902528599</v>
      </c>
      <c r="O33" s="203">
        <v>890510.14499529696</v>
      </c>
      <c r="P33" s="203">
        <v>1104716.6593956701</v>
      </c>
      <c r="Q33" s="203">
        <v>156349.97442929001</v>
      </c>
      <c r="R33" s="203">
        <v>269353.845961946</v>
      </c>
      <c r="S33" s="203">
        <v>402639.48681181401</v>
      </c>
      <c r="T33" s="315">
        <v>525831.86484717799</v>
      </c>
      <c r="U33" s="53"/>
      <c r="V33" s="53"/>
      <c r="W33" s="54"/>
    </row>
    <row r="34" spans="1:24" s="33" customFormat="1" ht="24">
      <c r="A34" s="141"/>
      <c r="B34" s="1157"/>
      <c r="C34" s="1157" t="s">
        <v>8</v>
      </c>
      <c r="D34" s="1157" t="s">
        <v>349</v>
      </c>
      <c r="E34" s="203">
        <v>2082.13563677</v>
      </c>
      <c r="F34" s="203">
        <v>2340.5275904360001</v>
      </c>
      <c r="G34" s="203">
        <v>6403.0662164429996</v>
      </c>
      <c r="H34" s="203">
        <v>1796.8102018550001</v>
      </c>
      <c r="I34" s="203">
        <v>1563.509319392</v>
      </c>
      <c r="J34" s="203">
        <v>2000.1624477370001</v>
      </c>
      <c r="K34" s="203">
        <v>2053.6651371110001</v>
      </c>
      <c r="L34" s="203">
        <v>2064.404605444</v>
      </c>
      <c r="M34" s="203">
        <v>2065.3414627860002</v>
      </c>
      <c r="N34" s="203">
        <v>3071.8711537690001</v>
      </c>
      <c r="O34" s="203">
        <v>3336.3180295349998</v>
      </c>
      <c r="P34" s="203">
        <v>0</v>
      </c>
      <c r="Q34" s="203">
        <v>1229.207295898</v>
      </c>
      <c r="R34" s="203">
        <v>1333.92229636</v>
      </c>
      <c r="S34" s="203">
        <v>2181.0129649810001</v>
      </c>
      <c r="T34" s="315">
        <v>2878.606770207</v>
      </c>
      <c r="U34" s="53"/>
      <c r="V34" s="53"/>
    </row>
    <row r="35" spans="1:24" ht="24">
      <c r="A35" s="141"/>
      <c r="B35" s="1157"/>
      <c r="C35" s="1157" t="s">
        <v>9</v>
      </c>
      <c r="D35" s="1157" t="s">
        <v>789</v>
      </c>
      <c r="E35" s="203">
        <v>453.86925975700001</v>
      </c>
      <c r="F35" s="203">
        <v>631.65155829399998</v>
      </c>
      <c r="G35" s="203">
        <v>715.23616951600002</v>
      </c>
      <c r="H35" s="203">
        <v>3.8981530489999998</v>
      </c>
      <c r="I35" s="203">
        <v>0.79553368800000002</v>
      </c>
      <c r="J35" s="203">
        <v>1.18808531</v>
      </c>
      <c r="K35" s="203">
        <v>1.4771808900000001</v>
      </c>
      <c r="L35" s="203">
        <v>1.6783519250000001</v>
      </c>
      <c r="M35" s="203">
        <v>1.9154646239999999</v>
      </c>
      <c r="N35" s="203">
        <v>299.51771086600002</v>
      </c>
      <c r="O35" s="203">
        <v>364.75997575399998</v>
      </c>
      <c r="P35" s="203">
        <v>413.03364434999997</v>
      </c>
      <c r="Q35" s="203">
        <v>6.7755927949999997</v>
      </c>
      <c r="R35" s="203">
        <v>10.748063399999999</v>
      </c>
      <c r="S35" s="203">
        <v>16.998329130999998</v>
      </c>
      <c r="T35" s="315">
        <v>12.933371713</v>
      </c>
      <c r="U35" s="53"/>
      <c r="V35" s="53"/>
      <c r="X35" s="33"/>
    </row>
    <row r="36" spans="1:24" ht="24">
      <c r="A36" s="141"/>
      <c r="B36" s="1157"/>
      <c r="C36" s="1157" t="s">
        <v>10</v>
      </c>
      <c r="D36" s="1157" t="s">
        <v>351</v>
      </c>
      <c r="E36" s="203">
        <v>177.19397019199999</v>
      </c>
      <c r="F36" s="203">
        <v>158.27308066699999</v>
      </c>
      <c r="G36" s="203">
        <v>234.31767601199999</v>
      </c>
      <c r="H36" s="203">
        <v>668.44497264500001</v>
      </c>
      <c r="I36" s="203">
        <v>746.634580046</v>
      </c>
      <c r="J36" s="203">
        <v>773.30479522400003</v>
      </c>
      <c r="K36" s="203">
        <v>1139.1537293060001</v>
      </c>
      <c r="L36" s="203">
        <v>1217.440528866</v>
      </c>
      <c r="M36" s="203">
        <v>1262.3256517990001</v>
      </c>
      <c r="N36" s="203">
        <v>1301.7978496809999</v>
      </c>
      <c r="O36" s="203">
        <v>1341.919159756</v>
      </c>
      <c r="P36" s="203">
        <v>1410.048146027</v>
      </c>
      <c r="Q36" s="203">
        <v>61.508618599999998</v>
      </c>
      <c r="R36" s="203">
        <v>127.067457498</v>
      </c>
      <c r="S36" s="203">
        <v>850.42803056499997</v>
      </c>
      <c r="T36" s="315">
        <v>345.52439451100003</v>
      </c>
      <c r="U36" s="53"/>
      <c r="V36" s="53"/>
      <c r="X36" s="33"/>
    </row>
    <row r="37" spans="1:24" ht="12.95" customHeight="1">
      <c r="A37" s="141"/>
      <c r="B37" s="1157"/>
      <c r="C37" s="1157" t="s">
        <v>11</v>
      </c>
      <c r="D37" s="1157" t="s">
        <v>352</v>
      </c>
      <c r="E37" s="203">
        <v>191785.042754961</v>
      </c>
      <c r="F37" s="148">
        <v>307169.67510280502</v>
      </c>
      <c r="G37" s="203">
        <v>413582.70308436902</v>
      </c>
      <c r="H37" s="203">
        <v>133722.25932717</v>
      </c>
      <c r="I37" s="203">
        <v>163027.35247932799</v>
      </c>
      <c r="J37" s="203">
        <v>176472.40138468301</v>
      </c>
      <c r="K37" s="203">
        <v>205234.02250013</v>
      </c>
      <c r="L37" s="203">
        <v>257986.33734350101</v>
      </c>
      <c r="M37" s="203">
        <v>306025.63572215498</v>
      </c>
      <c r="N37" s="203">
        <v>356431.85094864003</v>
      </c>
      <c r="O37" s="203">
        <v>433425.104196264</v>
      </c>
      <c r="P37" s="203">
        <v>601458.13331964903</v>
      </c>
      <c r="Q37" s="203">
        <v>109521.42399732101</v>
      </c>
      <c r="R37" s="203">
        <v>184128.299717107</v>
      </c>
      <c r="S37" s="203">
        <v>274065.01017190597</v>
      </c>
      <c r="T37" s="315">
        <v>357279.59216671699</v>
      </c>
      <c r="U37" s="53"/>
      <c r="V37" s="53"/>
      <c r="X37" s="33"/>
    </row>
    <row r="38" spans="1:24" ht="12.95" customHeight="1">
      <c r="A38" s="141"/>
      <c r="B38" s="1157"/>
      <c r="C38" s="1157" t="s">
        <v>98</v>
      </c>
      <c r="D38" s="1157" t="s">
        <v>353</v>
      </c>
      <c r="E38" s="203">
        <v>249909.700292733</v>
      </c>
      <c r="F38" s="203">
        <v>171697.759446251</v>
      </c>
      <c r="G38" s="203">
        <v>174447.11985733299</v>
      </c>
      <c r="H38" s="203">
        <v>69503.447431335997</v>
      </c>
      <c r="I38" s="203">
        <v>83810.026938779003</v>
      </c>
      <c r="J38" s="203">
        <v>96738.055472940003</v>
      </c>
      <c r="K38" s="203">
        <v>108519.399711847</v>
      </c>
      <c r="L38" s="203">
        <v>121377.524242404</v>
      </c>
      <c r="M38" s="203">
        <v>133336.61474495701</v>
      </c>
      <c r="N38" s="203">
        <v>149027.74669037899</v>
      </c>
      <c r="O38" s="203">
        <v>164416.92006352401</v>
      </c>
      <c r="P38" s="203">
        <v>176060.24995745899</v>
      </c>
      <c r="Q38" s="203">
        <v>20251.324568805001</v>
      </c>
      <c r="R38" s="203">
        <v>33675.428760417002</v>
      </c>
      <c r="S38" s="203">
        <v>46970.777563570002</v>
      </c>
      <c r="T38" s="315">
        <v>60496.110768471997</v>
      </c>
      <c r="U38" s="53"/>
      <c r="V38" s="53"/>
      <c r="X38" s="33"/>
    </row>
    <row r="39" spans="1:24" ht="24">
      <c r="A39" s="143"/>
      <c r="B39" s="1156"/>
      <c r="C39" s="1157" t="s">
        <v>97</v>
      </c>
      <c r="D39" s="1157" t="s">
        <v>354</v>
      </c>
      <c r="E39" s="203">
        <v>4403.8485658589998</v>
      </c>
      <c r="F39" s="203">
        <v>5195.6158298999999</v>
      </c>
      <c r="G39" s="203">
        <v>6097.0087392679998</v>
      </c>
      <c r="H39" s="203">
        <v>1812.875850288</v>
      </c>
      <c r="I39" s="203">
        <v>2470.4563783600001</v>
      </c>
      <c r="J39" s="203">
        <v>2884.7208799350001</v>
      </c>
      <c r="K39" s="203">
        <v>3398.6943059939999</v>
      </c>
      <c r="L39" s="203">
        <v>3998.7333148439998</v>
      </c>
      <c r="M39" s="203">
        <v>4471.8315041269998</v>
      </c>
      <c r="N39" s="203">
        <v>4896.3159203349996</v>
      </c>
      <c r="O39" s="203">
        <v>5445.8092876090004</v>
      </c>
      <c r="P39" s="203">
        <v>6254.2684731629997</v>
      </c>
      <c r="Q39" s="203">
        <v>476.50643889000003</v>
      </c>
      <c r="R39" s="203">
        <v>953.918228451</v>
      </c>
      <c r="S39" s="203">
        <v>1503.7916424770001</v>
      </c>
      <c r="T39" s="315">
        <v>2341.9864330800001</v>
      </c>
      <c r="U39" s="53"/>
      <c r="V39" s="53"/>
      <c r="X39" s="33"/>
    </row>
    <row r="40" spans="1:24" ht="13.5" customHeight="1">
      <c r="A40" s="143"/>
      <c r="B40" s="1156"/>
      <c r="C40" s="1157" t="s">
        <v>125</v>
      </c>
      <c r="D40" s="1157" t="s">
        <v>347</v>
      </c>
      <c r="E40" s="203">
        <v>268059.22451812198</v>
      </c>
      <c r="F40" s="203">
        <v>275703.11480510101</v>
      </c>
      <c r="G40" s="203">
        <v>288371.51190217101</v>
      </c>
      <c r="H40" s="203">
        <v>96625.255047693005</v>
      </c>
      <c r="I40" s="203">
        <v>117400.27633451601</v>
      </c>
      <c r="J40" s="203">
        <v>147933.52308525701</v>
      </c>
      <c r="K40" s="203">
        <v>169564.34972300599</v>
      </c>
      <c r="L40" s="203">
        <v>202468.44256352301</v>
      </c>
      <c r="M40" s="203">
        <v>224803.796418485</v>
      </c>
      <c r="N40" s="203">
        <v>251360.82875161601</v>
      </c>
      <c r="O40" s="203">
        <v>282179.31428285502</v>
      </c>
      <c r="P40" s="203">
        <v>315167.16244984698</v>
      </c>
      <c r="Q40" s="203">
        <v>24803.227916980999</v>
      </c>
      <c r="R40" s="203">
        <v>49124.461438712999</v>
      </c>
      <c r="S40" s="203">
        <v>77051.468109184003</v>
      </c>
      <c r="T40" s="315">
        <v>102477.110942478</v>
      </c>
      <c r="U40" s="53"/>
      <c r="V40" s="53"/>
      <c r="X40" s="33"/>
    </row>
    <row r="41" spans="1:24">
      <c r="A41" s="950" t="s">
        <v>205</v>
      </c>
      <c r="B41" s="1336" t="s">
        <v>355</v>
      </c>
      <c r="C41" s="1336"/>
      <c r="D41" s="1336"/>
      <c r="E41" s="203">
        <v>174351.72206039398</v>
      </c>
      <c r="F41" s="203">
        <v>247949.38907706001</v>
      </c>
      <c r="G41" s="203">
        <v>304790.22784414003</v>
      </c>
      <c r="H41" s="203">
        <v>97003.896574455997</v>
      </c>
      <c r="I41" s="203">
        <v>124482.902750219</v>
      </c>
      <c r="J41" s="203">
        <v>155843.89983862801</v>
      </c>
      <c r="K41" s="203">
        <v>184767.11086084199</v>
      </c>
      <c r="L41" s="203">
        <v>213239.624809328</v>
      </c>
      <c r="M41" s="203">
        <v>243290.33794984699</v>
      </c>
      <c r="N41" s="203">
        <v>269451.06906899897</v>
      </c>
      <c r="O41" s="203">
        <v>293780.23182985501</v>
      </c>
      <c r="P41" s="203">
        <v>322664.00954540499</v>
      </c>
      <c r="Q41" s="203">
        <v>24296.457696168</v>
      </c>
      <c r="R41" s="203">
        <v>50148.056625525998</v>
      </c>
      <c r="S41" s="203">
        <v>80574.266138802006</v>
      </c>
      <c r="T41" s="315">
        <v>105759.346184023</v>
      </c>
      <c r="U41" s="53"/>
      <c r="V41" s="53"/>
    </row>
    <row r="42" spans="1:24" ht="13.5" customHeight="1">
      <c r="A42" s="950" t="s">
        <v>206</v>
      </c>
      <c r="B42" s="1336" t="s">
        <v>356</v>
      </c>
      <c r="C42" s="1336"/>
      <c r="D42" s="1336"/>
      <c r="E42" s="203">
        <v>20216.093170069002</v>
      </c>
      <c r="F42" s="203">
        <v>38630.676464263997</v>
      </c>
      <c r="G42" s="203">
        <v>52221.040442404999</v>
      </c>
      <c r="H42" s="203">
        <v>23159.039404785999</v>
      </c>
      <c r="I42" s="203">
        <v>28304.549764644002</v>
      </c>
      <c r="J42" s="203">
        <v>34441.573594107998</v>
      </c>
      <c r="K42" s="203">
        <v>39306.082983423999</v>
      </c>
      <c r="L42" s="203">
        <v>39327.779843539</v>
      </c>
      <c r="M42" s="203">
        <v>46049.174781328999</v>
      </c>
      <c r="N42" s="203">
        <v>54144.785443350003</v>
      </c>
      <c r="O42" s="203">
        <v>60325.948250086003</v>
      </c>
      <c r="P42" s="203">
        <v>68127.162629479993</v>
      </c>
      <c r="Q42" s="203">
        <v>7828.3638803149997</v>
      </c>
      <c r="R42" s="203">
        <v>16654.443807137999</v>
      </c>
      <c r="S42" s="203">
        <v>24513.361304184</v>
      </c>
      <c r="T42" s="315">
        <v>34176.383873936</v>
      </c>
      <c r="U42" s="53"/>
      <c r="V42" s="53"/>
    </row>
    <row r="43" spans="1:24" ht="13.5" customHeight="1">
      <c r="A43" s="950" t="s">
        <v>207</v>
      </c>
      <c r="B43" s="1336" t="s">
        <v>357</v>
      </c>
      <c r="C43" s="1336"/>
      <c r="D43" s="1336"/>
      <c r="E43" s="203">
        <v>20410.738341355998</v>
      </c>
      <c r="F43" s="203">
        <v>34080.893869261999</v>
      </c>
      <c r="G43" s="203">
        <v>52566.622749474001</v>
      </c>
      <c r="H43" s="203">
        <v>21678.538125628998</v>
      </c>
      <c r="I43" s="203">
        <v>26900.207976013</v>
      </c>
      <c r="J43" s="203">
        <v>32622.903889393001</v>
      </c>
      <c r="K43" s="203">
        <v>38094.415320168002</v>
      </c>
      <c r="L43" s="203">
        <v>38958.834805191</v>
      </c>
      <c r="M43" s="203">
        <v>45760.369109377003</v>
      </c>
      <c r="N43" s="203">
        <v>52108.762900424001</v>
      </c>
      <c r="O43" s="203">
        <v>58373.045451619</v>
      </c>
      <c r="P43" s="203">
        <v>67575.505217690006</v>
      </c>
      <c r="Q43" s="203">
        <v>7911.0962721260003</v>
      </c>
      <c r="R43" s="203">
        <v>16825.54029746</v>
      </c>
      <c r="S43" s="203">
        <v>24151.64105554</v>
      </c>
      <c r="T43" s="315">
        <v>34031.341955866999</v>
      </c>
      <c r="U43" s="53"/>
      <c r="V43" s="53"/>
    </row>
    <row r="44" spans="1:24" ht="13.5" customHeight="1">
      <c r="A44" s="950" t="s">
        <v>208</v>
      </c>
      <c r="B44" s="1336" t="s">
        <v>358</v>
      </c>
      <c r="C44" s="1336"/>
      <c r="D44" s="1336"/>
      <c r="E44" s="203">
        <v>-194.64517128700001</v>
      </c>
      <c r="F44" s="203">
        <v>4549.7825950019997</v>
      </c>
      <c r="G44" s="203">
        <v>-345.58230706900002</v>
      </c>
      <c r="H44" s="203">
        <v>1480.501279157</v>
      </c>
      <c r="I44" s="203">
        <v>1404.3417886310001</v>
      </c>
      <c r="J44" s="203">
        <v>1818.6697047150001</v>
      </c>
      <c r="K44" s="203">
        <v>1211.667663256</v>
      </c>
      <c r="L44" s="203">
        <v>368.94503834800003</v>
      </c>
      <c r="M44" s="203">
        <v>288.80567195200001</v>
      </c>
      <c r="N44" s="203">
        <v>2036.0225429259999</v>
      </c>
      <c r="O44" s="203">
        <v>1952.9027984669999</v>
      </c>
      <c r="P44" s="203">
        <v>551.65741178999997</v>
      </c>
      <c r="Q44" s="203">
        <v>-82.732391810999999</v>
      </c>
      <c r="R44" s="203">
        <v>-171.09649032199999</v>
      </c>
      <c r="S44" s="203">
        <v>361.72024864399998</v>
      </c>
      <c r="T44" s="315">
        <v>145.04191806899999</v>
      </c>
      <c r="U44" s="53"/>
      <c r="V44" s="53"/>
      <c r="W44" s="54"/>
      <c r="X44" s="58"/>
    </row>
    <row r="45" spans="1:24" ht="13.5" customHeight="1">
      <c r="A45" s="950" t="s">
        <v>106</v>
      </c>
      <c r="B45" s="1336" t="s">
        <v>359</v>
      </c>
      <c r="C45" s="1336"/>
      <c r="D45" s="1336"/>
      <c r="E45" s="203">
        <v>174271.07798724601</v>
      </c>
      <c r="F45" s="203">
        <v>252499.17167206199</v>
      </c>
      <c r="G45" s="203">
        <v>304444.64553707099</v>
      </c>
      <c r="H45" s="203">
        <v>98484.397853613002</v>
      </c>
      <c r="I45" s="203">
        <v>125887.24453885001</v>
      </c>
      <c r="J45" s="203">
        <v>157662.56954334301</v>
      </c>
      <c r="K45" s="203">
        <v>185978.77852409799</v>
      </c>
      <c r="L45" s="203">
        <v>213608.569847676</v>
      </c>
      <c r="M45" s="203">
        <v>243579.14362179901</v>
      </c>
      <c r="N45" s="203">
        <v>271487.09161192499</v>
      </c>
      <c r="O45" s="203">
        <v>295733.13462832198</v>
      </c>
      <c r="P45" s="203">
        <v>323215.66695719498</v>
      </c>
      <c r="Q45" s="203">
        <v>24213.725304357002</v>
      </c>
      <c r="R45" s="203">
        <v>49976.960135203997</v>
      </c>
      <c r="S45" s="203">
        <v>80935.986387445999</v>
      </c>
      <c r="T45" s="315">
        <v>105904.38810209199</v>
      </c>
      <c r="U45" s="53"/>
      <c r="V45" s="53"/>
      <c r="W45" s="54"/>
    </row>
    <row r="46" spans="1:24" ht="13.5" customHeight="1">
      <c r="A46" s="950" t="s">
        <v>209</v>
      </c>
      <c r="B46" s="1336" t="s">
        <v>360</v>
      </c>
      <c r="C46" s="1336"/>
      <c r="D46" s="1336"/>
      <c r="E46" s="203">
        <v>89861.407516413004</v>
      </c>
      <c r="F46" s="203">
        <v>125725.474904665</v>
      </c>
      <c r="G46" s="203">
        <v>146960.43465024099</v>
      </c>
      <c r="H46" s="203">
        <v>-129.13208093099999</v>
      </c>
      <c r="I46" s="203">
        <v>-166.103673534</v>
      </c>
      <c r="J46" s="203">
        <v>-209.233148594</v>
      </c>
      <c r="K46" s="203">
        <v>-245.30767184699999</v>
      </c>
      <c r="L46" s="203">
        <v>-284.75807676699998</v>
      </c>
      <c r="M46" s="203">
        <v>-330.84956767699998</v>
      </c>
      <c r="N46" s="203">
        <v>-351.312399218</v>
      </c>
      <c r="O46" s="203">
        <v>-390.08181172299999</v>
      </c>
      <c r="P46" s="203">
        <v>158209.29825173999</v>
      </c>
      <c r="Q46" s="203">
        <v>-34.108955635999997</v>
      </c>
      <c r="R46" s="203">
        <v>-68.305360734999994</v>
      </c>
      <c r="S46" s="203">
        <v>-113.183836054</v>
      </c>
      <c r="T46" s="315">
        <v>-145.328308276</v>
      </c>
      <c r="U46" s="53"/>
      <c r="V46" s="53"/>
    </row>
    <row r="47" spans="1:24" ht="13.5" customHeight="1">
      <c r="A47" s="950" t="s">
        <v>210</v>
      </c>
      <c r="B47" s="1336" t="s">
        <v>361</v>
      </c>
      <c r="C47" s="1336"/>
      <c r="D47" s="1336"/>
      <c r="E47" s="203">
        <v>89586.205582789</v>
      </c>
      <c r="F47" s="203">
        <v>125714.60326544099</v>
      </c>
      <c r="G47" s="203">
        <v>146907.61105993899</v>
      </c>
      <c r="H47" s="203">
        <v>-129.13208093099999</v>
      </c>
      <c r="I47" s="203">
        <v>-166.103673534</v>
      </c>
      <c r="J47" s="203">
        <v>-209.233148594</v>
      </c>
      <c r="K47" s="203">
        <v>-245.30767184699999</v>
      </c>
      <c r="L47" s="203">
        <v>-284.75807676699998</v>
      </c>
      <c r="M47" s="203">
        <v>-330.84956767699998</v>
      </c>
      <c r="N47" s="203">
        <v>-351.312399218</v>
      </c>
      <c r="O47" s="203">
        <v>-390.08181172299999</v>
      </c>
      <c r="P47" s="203">
        <v>158934.681496429</v>
      </c>
      <c r="Q47" s="203">
        <v>-34.108955635999997</v>
      </c>
      <c r="R47" s="203">
        <v>-68.305360734999994</v>
      </c>
      <c r="S47" s="203">
        <v>-113.183836054</v>
      </c>
      <c r="T47" s="315">
        <v>-145.328308276</v>
      </c>
      <c r="U47" s="53"/>
      <c r="V47" s="53"/>
    </row>
    <row r="48" spans="1:24" ht="25.15" customHeight="1" thickBot="1">
      <c r="A48" s="290" t="s">
        <v>211</v>
      </c>
      <c r="B48" s="1338" t="s">
        <v>362</v>
      </c>
      <c r="C48" s="1338"/>
      <c r="D48" s="1338"/>
      <c r="E48" s="608">
        <v>140206.12103299101</v>
      </c>
      <c r="F48" s="608">
        <v>201816.61498470799</v>
      </c>
      <c r="G48" s="608">
        <v>243325.729343371</v>
      </c>
      <c r="H48" s="608">
        <v>79344.831356619994</v>
      </c>
      <c r="I48" s="608">
        <v>101466.678640613</v>
      </c>
      <c r="J48" s="608">
        <v>126525.328008262</v>
      </c>
      <c r="K48" s="608">
        <v>149619.73428242499</v>
      </c>
      <c r="L48" s="608">
        <v>171026.32167518101</v>
      </c>
      <c r="M48" s="608">
        <v>194970.007681063</v>
      </c>
      <c r="N48" s="608">
        <v>217589.90319673499</v>
      </c>
      <c r="O48" s="608">
        <v>237148.465466625</v>
      </c>
      <c r="P48" s="608">
        <v>255199.584786541</v>
      </c>
      <c r="Q48" s="608">
        <v>19361.324074537999</v>
      </c>
      <c r="R48" s="608">
        <v>40013.854808921002</v>
      </c>
      <c r="S48" s="608">
        <v>65454.827629906002</v>
      </c>
      <c r="T48" s="609">
        <v>85601.021657742996</v>
      </c>
      <c r="U48" s="53"/>
      <c r="V48" s="53"/>
    </row>
    <row r="49" spans="1:20" ht="75" customHeight="1">
      <c r="A49" s="1324" t="s">
        <v>746</v>
      </c>
      <c r="B49" s="1325"/>
      <c r="C49" s="1325"/>
      <c r="D49" s="1325"/>
      <c r="E49" s="1325"/>
      <c r="F49" s="1325"/>
      <c r="G49" s="1325"/>
      <c r="H49" s="1325"/>
      <c r="I49" s="1325"/>
      <c r="J49" s="1325"/>
      <c r="K49" s="1325"/>
      <c r="L49" s="1325"/>
      <c r="M49" s="1325"/>
      <c r="N49" s="1325"/>
      <c r="O49" s="1325"/>
      <c r="P49" s="1325"/>
      <c r="Q49" s="1325"/>
      <c r="R49" s="1325"/>
      <c r="S49" s="1325"/>
      <c r="T49" s="1326"/>
    </row>
    <row r="50" spans="1:20" ht="22.35" customHeight="1">
      <c r="A50" s="1339" t="s">
        <v>93</v>
      </c>
      <c r="B50" s="1340"/>
      <c r="C50" s="1340"/>
      <c r="D50" s="1340"/>
      <c r="E50" s="1335">
        <v>2021</v>
      </c>
      <c r="F50" s="1335">
        <v>2022</v>
      </c>
      <c r="G50" s="1335">
        <v>2023</v>
      </c>
      <c r="H50" s="1335">
        <v>2024</v>
      </c>
      <c r="I50" s="1335"/>
      <c r="J50" s="1335"/>
      <c r="K50" s="1335"/>
      <c r="L50" s="1335"/>
      <c r="M50" s="1335"/>
      <c r="N50" s="1335"/>
      <c r="O50" s="1335"/>
      <c r="P50" s="1335"/>
      <c r="Q50" s="1335"/>
      <c r="R50" s="1335">
        <v>2025</v>
      </c>
      <c r="S50" s="1335"/>
      <c r="T50" s="1344"/>
    </row>
    <row r="51" spans="1:20" ht="22.35" customHeight="1">
      <c r="A51" s="1339"/>
      <c r="B51" s="1340"/>
      <c r="C51" s="1340"/>
      <c r="D51" s="1340"/>
      <c r="E51" s="1342"/>
      <c r="F51" s="1335"/>
      <c r="G51" s="1335"/>
      <c r="H51" s="801" t="s">
        <v>3</v>
      </c>
      <c r="I51" s="801" t="s">
        <v>4</v>
      </c>
      <c r="J51" s="801" t="s">
        <v>5</v>
      </c>
      <c r="K51" s="801" t="s">
        <v>6</v>
      </c>
      <c r="L51" s="801" t="s">
        <v>267</v>
      </c>
      <c r="M51" s="801" t="s">
        <v>7</v>
      </c>
      <c r="N51" s="801" t="s">
        <v>13</v>
      </c>
      <c r="O51" s="801" t="s">
        <v>14</v>
      </c>
      <c r="P51" s="801" t="s">
        <v>906</v>
      </c>
      <c r="Q51" s="807" t="s">
        <v>0</v>
      </c>
      <c r="R51" s="872" t="s">
        <v>1</v>
      </c>
      <c r="S51" s="872" t="s">
        <v>2</v>
      </c>
      <c r="T51" s="956" t="s">
        <v>3</v>
      </c>
    </row>
    <row r="52" spans="1:20" s="167" customFormat="1" ht="13.15" customHeight="1">
      <c r="A52" s="316" t="s">
        <v>99</v>
      </c>
      <c r="B52" s="1336" t="s">
        <v>769</v>
      </c>
      <c r="C52" s="1336"/>
      <c r="D52" s="1336"/>
      <c r="E52" s="312"/>
      <c r="F52" s="312"/>
      <c r="G52" s="312"/>
      <c r="H52" s="312"/>
      <c r="I52" s="312"/>
      <c r="J52" s="312"/>
      <c r="K52" s="312"/>
      <c r="L52" s="312"/>
      <c r="M52" s="312"/>
      <c r="N52" s="312"/>
      <c r="O52" s="312"/>
      <c r="P52" s="312"/>
      <c r="Q52" s="312"/>
      <c r="R52" s="312"/>
      <c r="S52" s="312"/>
      <c r="T52" s="957"/>
    </row>
    <row r="53" spans="1:20" ht="12.95" customHeight="1">
      <c r="A53" s="901"/>
      <c r="B53" s="1161" t="s">
        <v>100</v>
      </c>
      <c r="C53" s="1341" t="s">
        <v>847</v>
      </c>
      <c r="D53" s="1341"/>
      <c r="E53" s="849">
        <v>136177.97149864101</v>
      </c>
      <c r="F53" s="849">
        <v>141971.95477319098</v>
      </c>
      <c r="G53" s="849">
        <v>161325.28285246299</v>
      </c>
      <c r="H53" s="849">
        <v>59070.432219824994</v>
      </c>
      <c r="I53" s="849">
        <v>74365.944671206991</v>
      </c>
      <c r="J53" s="849">
        <v>89538.39667313399</v>
      </c>
      <c r="K53" s="849">
        <v>105278.34637557001</v>
      </c>
      <c r="L53" s="849">
        <v>122830.461427277</v>
      </c>
      <c r="M53" s="849">
        <v>148285.118345361</v>
      </c>
      <c r="N53" s="849">
        <v>188376.66124740499</v>
      </c>
      <c r="O53" s="849">
        <v>237139.917593322</v>
      </c>
      <c r="P53" s="849">
        <v>184481.32886271601</v>
      </c>
      <c r="Q53" s="849">
        <v>16565.406327862998</v>
      </c>
      <c r="R53" s="849">
        <v>30140.557165988001</v>
      </c>
      <c r="S53" s="849">
        <v>46312.390574179997</v>
      </c>
      <c r="T53" s="955">
        <v>65724.886802869994</v>
      </c>
    </row>
    <row r="54" spans="1:20" ht="12.95" customHeight="1">
      <c r="A54" s="901"/>
      <c r="B54" s="1161"/>
      <c r="C54" s="1161" t="s">
        <v>8</v>
      </c>
      <c r="D54" s="1161" t="s">
        <v>848</v>
      </c>
      <c r="E54" s="849">
        <v>2296.8570490910001</v>
      </c>
      <c r="F54" s="849">
        <v>2543.3881605460001</v>
      </c>
      <c r="G54" s="849">
        <v>2874.148499165</v>
      </c>
      <c r="H54" s="849">
        <v>806.56430296000008</v>
      </c>
      <c r="I54" s="849">
        <v>1018.04679056</v>
      </c>
      <c r="J54" s="849">
        <v>1229.3398141319999</v>
      </c>
      <c r="K54" s="849">
        <v>1423.860083775</v>
      </c>
      <c r="L54" s="849">
        <v>1643.197685743</v>
      </c>
      <c r="M54" s="849">
        <v>1850.2051593629999</v>
      </c>
      <c r="N54" s="849">
        <v>2090.4122024399999</v>
      </c>
      <c r="O54" s="849">
        <v>2346.1062419110003</v>
      </c>
      <c r="P54" s="849">
        <v>2627.688896616</v>
      </c>
      <c r="Q54" s="849">
        <v>288.799686173</v>
      </c>
      <c r="R54" s="849">
        <v>496.96284486600001</v>
      </c>
      <c r="S54" s="849">
        <v>764.97040274799997</v>
      </c>
      <c r="T54" s="955">
        <v>1054.1172494269999</v>
      </c>
    </row>
    <row r="55" spans="1:20" ht="12.95" customHeight="1">
      <c r="A55" s="901"/>
      <c r="B55" s="1161"/>
      <c r="C55" s="1161" t="s">
        <v>9</v>
      </c>
      <c r="D55" s="1161" t="s">
        <v>849</v>
      </c>
      <c r="E55" s="849">
        <v>873.216296242</v>
      </c>
      <c r="F55" s="849">
        <v>963.62376775200005</v>
      </c>
      <c r="G55" s="849">
        <v>2059.1203895929998</v>
      </c>
      <c r="H55" s="849">
        <v>951.21571315599999</v>
      </c>
      <c r="I55" s="849">
        <v>1206.1997950460002</v>
      </c>
      <c r="J55" s="849">
        <v>1438.4505805179999</v>
      </c>
      <c r="K55" s="849">
        <v>1669.327909461</v>
      </c>
      <c r="L55" s="849">
        <v>1932.8947236179999</v>
      </c>
      <c r="M55" s="849">
        <v>2123.5223513730002</v>
      </c>
      <c r="N55" s="849">
        <v>3215.5880895289997</v>
      </c>
      <c r="O55" s="849">
        <v>2586.4845870879999</v>
      </c>
      <c r="P55" s="849">
        <v>2791.3406580279998</v>
      </c>
      <c r="Q55" s="849">
        <v>187.17720499799998</v>
      </c>
      <c r="R55" s="849">
        <v>367.88770483799999</v>
      </c>
      <c r="S55" s="849">
        <v>548.67431132500008</v>
      </c>
      <c r="T55" s="955">
        <v>703.76048280399993</v>
      </c>
    </row>
    <row r="56" spans="1:20" ht="12.95" customHeight="1">
      <c r="A56" s="901"/>
      <c r="B56" s="1161"/>
      <c r="C56" s="1161" t="s">
        <v>10</v>
      </c>
      <c r="D56" s="1161" t="s">
        <v>850</v>
      </c>
      <c r="E56" s="849">
        <v>11759.487682494</v>
      </c>
      <c r="F56" s="849">
        <v>12673.335520139</v>
      </c>
      <c r="G56" s="849">
        <v>15243.729321622999</v>
      </c>
      <c r="H56" s="849">
        <v>5787.8661297990002</v>
      </c>
      <c r="I56" s="849">
        <v>7362.9351430639999</v>
      </c>
      <c r="J56" s="849">
        <v>8930.6984055810008</v>
      </c>
      <c r="K56" s="849">
        <v>10578.992991194002</v>
      </c>
      <c r="L56" s="849">
        <v>12314.978128108001</v>
      </c>
      <c r="M56" s="849">
        <v>14167.764502447</v>
      </c>
      <c r="N56" s="849">
        <v>15304.306191186</v>
      </c>
      <c r="O56" s="849">
        <v>17378.577424931002</v>
      </c>
      <c r="P56" s="849">
        <v>19017.445252513</v>
      </c>
      <c r="Q56" s="849">
        <v>1609.022097736</v>
      </c>
      <c r="R56" s="849">
        <v>2961.8643993539999</v>
      </c>
      <c r="S56" s="849">
        <v>5181.103707194</v>
      </c>
      <c r="T56" s="955">
        <v>6121.5560086120004</v>
      </c>
    </row>
    <row r="57" spans="1:20" ht="12.95" customHeight="1">
      <c r="A57" s="901"/>
      <c r="B57" s="1161"/>
      <c r="C57" s="1161" t="s">
        <v>11</v>
      </c>
      <c r="D57" s="1161" t="s">
        <v>851</v>
      </c>
      <c r="E57" s="849">
        <v>64408.445825275005</v>
      </c>
      <c r="F57" s="849">
        <v>71645.770390848003</v>
      </c>
      <c r="G57" s="849">
        <v>77251.68661732701</v>
      </c>
      <c r="H57" s="849">
        <v>26258.286168470997</v>
      </c>
      <c r="I57" s="849">
        <v>32935.041401593</v>
      </c>
      <c r="J57" s="849">
        <v>39690.891861759999</v>
      </c>
      <c r="K57" s="849">
        <v>46694.142666250998</v>
      </c>
      <c r="L57" s="849">
        <v>53531.835021872001</v>
      </c>
      <c r="M57" s="849">
        <v>59704.954898475997</v>
      </c>
      <c r="N57" s="849">
        <v>66357.774924558005</v>
      </c>
      <c r="O57" s="849">
        <v>73789.461701698994</v>
      </c>
      <c r="P57" s="849">
        <v>81254.623366291009</v>
      </c>
      <c r="Q57" s="849">
        <v>7256.4207881879993</v>
      </c>
      <c r="R57" s="849">
        <v>13548.852734551001</v>
      </c>
      <c r="S57" s="849">
        <v>20894.088160658997</v>
      </c>
      <c r="T57" s="955">
        <v>27752.268447014001</v>
      </c>
    </row>
    <row r="58" spans="1:20" ht="12.95" customHeight="1">
      <c r="A58" s="901"/>
      <c r="B58" s="1161"/>
      <c r="C58" s="1161"/>
      <c r="D58" s="1162" t="s">
        <v>852</v>
      </c>
      <c r="E58" s="849">
        <v>64218.118521380005</v>
      </c>
      <c r="F58" s="849">
        <v>71569.605751923009</v>
      </c>
      <c r="G58" s="849">
        <v>77162.833437385008</v>
      </c>
      <c r="H58" s="849">
        <v>26205.439330603</v>
      </c>
      <c r="I58" s="849">
        <v>32868.632125770004</v>
      </c>
      <c r="J58" s="849">
        <v>39610.894899495994</v>
      </c>
      <c r="K58" s="849">
        <v>46600.035812022004</v>
      </c>
      <c r="L58" s="849">
        <v>53424.917704826999</v>
      </c>
      <c r="M58" s="849">
        <v>59585.273613491998</v>
      </c>
      <c r="N58" s="849">
        <v>66225.046077710998</v>
      </c>
      <c r="O58" s="849">
        <v>73644.179689586002</v>
      </c>
      <c r="P58" s="849">
        <v>81096.428351295996</v>
      </c>
      <c r="Q58" s="849">
        <v>7243.3632091589998</v>
      </c>
      <c r="R58" s="849">
        <v>13523.452103154999</v>
      </c>
      <c r="S58" s="849">
        <v>20853.409861273001</v>
      </c>
      <c r="T58" s="955">
        <v>27691.519934147</v>
      </c>
    </row>
    <row r="59" spans="1:20" ht="12.95" customHeight="1">
      <c r="A59" s="901"/>
      <c r="B59" s="1161"/>
      <c r="C59" s="1161"/>
      <c r="D59" s="1162" t="s">
        <v>853</v>
      </c>
      <c r="E59" s="849">
        <v>190.327303895</v>
      </c>
      <c r="F59" s="849">
        <v>76.164638925000006</v>
      </c>
      <c r="G59" s="849">
        <v>88.853179942000011</v>
      </c>
      <c r="H59" s="849">
        <v>52.846837868000001</v>
      </c>
      <c r="I59" s="849">
        <v>66.409275823000002</v>
      </c>
      <c r="J59" s="849">
        <v>79.996962264000004</v>
      </c>
      <c r="K59" s="849">
        <v>94.106854229000007</v>
      </c>
      <c r="L59" s="849">
        <v>106.917317045</v>
      </c>
      <c r="M59" s="849">
        <v>119.681284984</v>
      </c>
      <c r="N59" s="849">
        <v>132.728846847</v>
      </c>
      <c r="O59" s="849">
        <v>145.28201211300001</v>
      </c>
      <c r="P59" s="849">
        <v>158.19501499500001</v>
      </c>
      <c r="Q59" s="849">
        <v>13.057579028999999</v>
      </c>
      <c r="R59" s="849">
        <v>25.400631395999998</v>
      </c>
      <c r="S59" s="849">
        <v>40.678299385999999</v>
      </c>
      <c r="T59" s="955">
        <v>60.748512867000002</v>
      </c>
    </row>
    <row r="60" spans="1:20" ht="12.95" customHeight="1">
      <c r="A60" s="901"/>
      <c r="B60" s="1161"/>
      <c r="C60" s="1161" t="s">
        <v>98</v>
      </c>
      <c r="D60" s="1161" t="s">
        <v>854</v>
      </c>
      <c r="E60" s="849">
        <v>56839.964645539003</v>
      </c>
      <c r="F60" s="849">
        <v>54145.836933906001</v>
      </c>
      <c r="G60" s="849">
        <v>63896.598024754996</v>
      </c>
      <c r="H60" s="849">
        <v>25266.499905438999</v>
      </c>
      <c r="I60" s="849">
        <v>31843.721540944</v>
      </c>
      <c r="J60" s="849">
        <v>38249.016011143001</v>
      </c>
      <c r="K60" s="849">
        <v>44912.022724889001</v>
      </c>
      <c r="L60" s="849">
        <v>53407.555867935997</v>
      </c>
      <c r="M60" s="849">
        <v>70438.671433701995</v>
      </c>
      <c r="N60" s="849">
        <v>101408.579839692</v>
      </c>
      <c r="O60" s="849">
        <v>141039.28763769299</v>
      </c>
      <c r="P60" s="849">
        <v>78790.230689267992</v>
      </c>
      <c r="Q60" s="849">
        <v>7223.9865507679997</v>
      </c>
      <c r="R60" s="849">
        <v>12764.989482379</v>
      </c>
      <c r="S60" s="849">
        <v>18923.553992253997</v>
      </c>
      <c r="T60" s="955">
        <v>30093.184615013</v>
      </c>
    </row>
    <row r="61" spans="1:20" ht="12.95" customHeight="1">
      <c r="A61" s="901"/>
      <c r="B61" s="1161" t="s">
        <v>19</v>
      </c>
      <c r="C61" s="1341" t="s">
        <v>855</v>
      </c>
      <c r="D61" s="1341"/>
      <c r="E61" s="849">
        <v>86768.399187934003</v>
      </c>
      <c r="F61" s="849">
        <v>83804.983101075006</v>
      </c>
      <c r="G61" s="849">
        <v>98312.791454913007</v>
      </c>
      <c r="H61" s="849">
        <v>39264.236420752</v>
      </c>
      <c r="I61" s="849">
        <v>49460.689759537003</v>
      </c>
      <c r="J61" s="849">
        <v>59321.978017859998</v>
      </c>
      <c r="K61" s="849">
        <v>69731.543026368003</v>
      </c>
      <c r="L61" s="849">
        <v>81999.852078480995</v>
      </c>
      <c r="M61" s="849">
        <v>102401.02610156999</v>
      </c>
      <c r="N61" s="849">
        <v>137184.727959415</v>
      </c>
      <c r="O61" s="849">
        <v>180698.70774293598</v>
      </c>
      <c r="P61" s="849">
        <v>122378.75702509301</v>
      </c>
      <c r="Q61" s="849">
        <v>11297.310819323999</v>
      </c>
      <c r="R61" s="849">
        <v>20068.381147983</v>
      </c>
      <c r="S61" s="849">
        <v>29999.034934495998</v>
      </c>
      <c r="T61" s="955">
        <v>44917.508216590002</v>
      </c>
    </row>
    <row r="62" spans="1:20" ht="12.95" customHeight="1">
      <c r="A62" s="901"/>
      <c r="B62" s="1161"/>
      <c r="C62" s="1161" t="s">
        <v>8</v>
      </c>
      <c r="D62" s="1161" t="s">
        <v>856</v>
      </c>
      <c r="E62" s="849">
        <v>137.408623339</v>
      </c>
      <c r="F62" s="849">
        <v>114.278662263</v>
      </c>
      <c r="G62" s="849">
        <v>116.806606356</v>
      </c>
      <c r="H62" s="849">
        <v>51.635447812999999</v>
      </c>
      <c r="I62" s="849">
        <v>59.510919852999997</v>
      </c>
      <c r="J62" s="849">
        <v>63.033169743999999</v>
      </c>
      <c r="K62" s="849">
        <v>72.657184541999996</v>
      </c>
      <c r="L62" s="849">
        <v>92.719047137999993</v>
      </c>
      <c r="M62" s="849">
        <v>122.703259911</v>
      </c>
      <c r="N62" s="849">
        <v>144.624159432</v>
      </c>
      <c r="O62" s="849">
        <v>152.72662802100001</v>
      </c>
      <c r="P62" s="849">
        <v>164.60570374</v>
      </c>
      <c r="Q62" s="849">
        <v>14.344262639</v>
      </c>
      <c r="R62" s="849">
        <v>22.924459071000001</v>
      </c>
      <c r="S62" s="849">
        <v>32.401489101000003</v>
      </c>
      <c r="T62" s="955">
        <v>48.633059873000001</v>
      </c>
    </row>
    <row r="63" spans="1:20" ht="12.95" customHeight="1">
      <c r="A63" s="901"/>
      <c r="B63" s="1161"/>
      <c r="C63" s="1161" t="s">
        <v>9</v>
      </c>
      <c r="D63" s="1161" t="s">
        <v>857</v>
      </c>
      <c r="E63" s="849">
        <v>895.185744183</v>
      </c>
      <c r="F63" s="849">
        <v>1565.6154865369999</v>
      </c>
      <c r="G63" s="849">
        <v>2567.2648718769997</v>
      </c>
      <c r="H63" s="849">
        <v>1241.8429437739999</v>
      </c>
      <c r="I63" s="849">
        <v>1504.486906656</v>
      </c>
      <c r="J63" s="849">
        <v>1779.605550002</v>
      </c>
      <c r="K63" s="849">
        <v>2057.2288171139999</v>
      </c>
      <c r="L63" s="849">
        <v>2321.541966929</v>
      </c>
      <c r="M63" s="849">
        <v>2578.6891820309997</v>
      </c>
      <c r="N63" s="849">
        <v>3444.0908786529999</v>
      </c>
      <c r="O63" s="849">
        <v>3090.8763563110001</v>
      </c>
      <c r="P63" s="849">
        <v>3362.1669891930001</v>
      </c>
      <c r="Q63" s="849">
        <v>253.42028553700001</v>
      </c>
      <c r="R63" s="849">
        <v>425.84953286799998</v>
      </c>
      <c r="S63" s="849">
        <v>647.99869256199997</v>
      </c>
      <c r="T63" s="955">
        <v>862.52163864699992</v>
      </c>
    </row>
    <row r="64" spans="1:20" ht="12.95" customHeight="1">
      <c r="A64" s="901"/>
      <c r="B64" s="1161"/>
      <c r="C64" s="1161" t="s">
        <v>10</v>
      </c>
      <c r="D64" s="1161" t="s">
        <v>858</v>
      </c>
      <c r="E64" s="849">
        <v>28409.535850508</v>
      </c>
      <c r="F64" s="849">
        <v>26515.085611538001</v>
      </c>
      <c r="G64" s="849">
        <v>32058.961885276</v>
      </c>
      <c r="H64" s="849">
        <v>11875.708603318</v>
      </c>
      <c r="I64" s="849">
        <v>14992.990458016</v>
      </c>
      <c r="J64" s="849">
        <v>17995.860667159999</v>
      </c>
      <c r="K64" s="849">
        <v>21171.330039078999</v>
      </c>
      <c r="L64" s="849">
        <v>24315.212929543002</v>
      </c>
      <c r="M64" s="849">
        <v>26953.158078799999</v>
      </c>
      <c r="N64" s="849">
        <v>29950.813620061999</v>
      </c>
      <c r="O64" s="849">
        <v>33440.004782700998</v>
      </c>
      <c r="P64" s="849">
        <v>36720.168384996003</v>
      </c>
      <c r="Q64" s="849">
        <v>3345.7920172919999</v>
      </c>
      <c r="R64" s="849">
        <v>6054.3485604200005</v>
      </c>
      <c r="S64" s="849">
        <v>9218.9097762769998</v>
      </c>
      <c r="T64" s="955">
        <v>12298.911283421001</v>
      </c>
    </row>
    <row r="65" spans="1:20" ht="12.95" customHeight="1">
      <c r="A65" s="902"/>
      <c r="B65" s="1163"/>
      <c r="C65" s="1163"/>
      <c r="D65" s="1164" t="s">
        <v>859</v>
      </c>
      <c r="E65" s="849">
        <v>3206.8809377399998</v>
      </c>
      <c r="F65" s="849">
        <v>2846.8901478170001</v>
      </c>
      <c r="G65" s="849">
        <v>3130.677427698</v>
      </c>
      <c r="H65" s="849">
        <v>1174.074833398</v>
      </c>
      <c r="I65" s="849">
        <v>1491.2171326900002</v>
      </c>
      <c r="J65" s="849">
        <v>1782.6250528739999</v>
      </c>
      <c r="K65" s="849">
        <v>2078.9001856119999</v>
      </c>
      <c r="L65" s="849">
        <v>2385.8546840160002</v>
      </c>
      <c r="M65" s="849">
        <v>2680.5368092960002</v>
      </c>
      <c r="N65" s="849">
        <v>2999.6605116280002</v>
      </c>
      <c r="O65" s="849">
        <v>3331.6697063399997</v>
      </c>
      <c r="P65" s="849">
        <v>3664.3911031779999</v>
      </c>
      <c r="Q65" s="849">
        <v>333.679528882</v>
      </c>
      <c r="R65" s="849">
        <v>608.54763515100001</v>
      </c>
      <c r="S65" s="849">
        <v>940.19852678399991</v>
      </c>
      <c r="T65" s="955">
        <v>1268.7797689939998</v>
      </c>
    </row>
    <row r="66" spans="1:20" ht="12.95" customHeight="1">
      <c r="A66" s="902"/>
      <c r="B66" s="1163"/>
      <c r="C66" s="1163"/>
      <c r="D66" s="1164" t="s">
        <v>860</v>
      </c>
      <c r="E66" s="849">
        <v>2801.4406859629999</v>
      </c>
      <c r="F66" s="849">
        <v>3403.1993730700001</v>
      </c>
      <c r="G66" s="849">
        <v>3044.456581419</v>
      </c>
      <c r="H66" s="849">
        <v>1176.8145200179999</v>
      </c>
      <c r="I66" s="849">
        <v>1481.2576995459999</v>
      </c>
      <c r="J66" s="849">
        <v>1769.2894357770001</v>
      </c>
      <c r="K66" s="849">
        <v>2076.9078686779999</v>
      </c>
      <c r="L66" s="849">
        <v>2375.8950686610001</v>
      </c>
      <c r="M66" s="849">
        <v>2636.8608604470001</v>
      </c>
      <c r="N66" s="849">
        <v>2917.0487970290001</v>
      </c>
      <c r="O66" s="849">
        <v>3259.4160948409999</v>
      </c>
      <c r="P66" s="849">
        <v>3586.1733793579997</v>
      </c>
      <c r="Q66" s="849">
        <v>308.71948840300001</v>
      </c>
      <c r="R66" s="849">
        <v>575.22499589200004</v>
      </c>
      <c r="S66" s="849">
        <v>881.62310911500003</v>
      </c>
      <c r="T66" s="955">
        <v>1180.5204948430001</v>
      </c>
    </row>
    <row r="67" spans="1:20" ht="12.95" customHeight="1">
      <c r="A67" s="902"/>
      <c r="B67" s="1163"/>
      <c r="C67" s="1163"/>
      <c r="D67" s="1164" t="s">
        <v>861</v>
      </c>
      <c r="E67" s="849">
        <v>22401.214226804997</v>
      </c>
      <c r="F67" s="849">
        <v>20264.996090650999</v>
      </c>
      <c r="G67" s="849">
        <v>25883.827876158997</v>
      </c>
      <c r="H67" s="849">
        <v>9524.8192499020006</v>
      </c>
      <c r="I67" s="849">
        <v>12020.515625779999</v>
      </c>
      <c r="J67" s="849">
        <v>14443.946178509001</v>
      </c>
      <c r="K67" s="849">
        <v>17015.521984789</v>
      </c>
      <c r="L67" s="849">
        <v>19553.463176866</v>
      </c>
      <c r="M67" s="849">
        <v>21635.760409057002</v>
      </c>
      <c r="N67" s="849">
        <v>24034.104311404997</v>
      </c>
      <c r="O67" s="849">
        <v>26848.918981520001</v>
      </c>
      <c r="P67" s="849">
        <v>29469.603902460003</v>
      </c>
      <c r="Q67" s="849">
        <v>2703.393000007</v>
      </c>
      <c r="R67" s="849">
        <v>4870.5759293769997</v>
      </c>
      <c r="S67" s="849">
        <v>7397.0881403779995</v>
      </c>
      <c r="T67" s="955">
        <v>9849.611019584001</v>
      </c>
    </row>
    <row r="68" spans="1:20" ht="12.95" customHeight="1">
      <c r="A68" s="901"/>
      <c r="B68" s="1161"/>
      <c r="C68" s="1161" t="s">
        <v>11</v>
      </c>
      <c r="D68" s="1161" t="s">
        <v>862</v>
      </c>
      <c r="E68" s="849">
        <v>1403.016654385</v>
      </c>
      <c r="F68" s="849">
        <v>1800.6467120519999</v>
      </c>
      <c r="G68" s="849">
        <v>1447.466213448</v>
      </c>
      <c r="H68" s="849">
        <v>433.70255485600001</v>
      </c>
      <c r="I68" s="849">
        <v>535.76727208700004</v>
      </c>
      <c r="J68" s="849">
        <v>634.64507109099998</v>
      </c>
      <c r="K68" s="849">
        <v>745.74702357399997</v>
      </c>
      <c r="L68" s="849">
        <v>858.59900476899998</v>
      </c>
      <c r="M68" s="849">
        <v>1261.884911265</v>
      </c>
      <c r="N68" s="849">
        <v>1067.270797984</v>
      </c>
      <c r="O68" s="849">
        <v>1358.139941508</v>
      </c>
      <c r="P68" s="849">
        <v>1551.0745767590001</v>
      </c>
      <c r="Q68" s="849">
        <v>154.374365869</v>
      </c>
      <c r="R68" s="849">
        <v>292.892405865</v>
      </c>
      <c r="S68" s="849">
        <v>439.95808178499999</v>
      </c>
      <c r="T68" s="955">
        <v>610.35171513199998</v>
      </c>
    </row>
    <row r="69" spans="1:20" ht="12.95" customHeight="1">
      <c r="A69" s="901"/>
      <c r="B69" s="1161"/>
      <c r="C69" s="1161" t="s">
        <v>98</v>
      </c>
      <c r="D69" s="1161" t="s">
        <v>863</v>
      </c>
      <c r="E69" s="849">
        <v>514.68292768200001</v>
      </c>
      <c r="F69" s="849">
        <v>1169.255319354</v>
      </c>
      <c r="G69" s="849">
        <v>1324.6010673819999</v>
      </c>
      <c r="H69" s="849">
        <v>749.35934931500003</v>
      </c>
      <c r="I69" s="849">
        <v>947.81942758699995</v>
      </c>
      <c r="J69" s="849">
        <v>1137.6210850990001</v>
      </c>
      <c r="K69" s="849">
        <v>1346.1008603</v>
      </c>
      <c r="L69" s="849">
        <v>1553.9864657430001</v>
      </c>
      <c r="M69" s="849">
        <v>1653.134759798</v>
      </c>
      <c r="N69" s="849">
        <v>1752.2301455470001</v>
      </c>
      <c r="O69" s="849">
        <v>2139.190404594</v>
      </c>
      <c r="P69" s="849">
        <v>2330.3913498719999</v>
      </c>
      <c r="Q69" s="849">
        <v>189.31371299799997</v>
      </c>
      <c r="R69" s="849">
        <v>344.313033604</v>
      </c>
      <c r="S69" s="849">
        <v>538.65984521300004</v>
      </c>
      <c r="T69" s="955">
        <v>735.15125310899998</v>
      </c>
    </row>
    <row r="70" spans="1:20" ht="12.95" customHeight="1">
      <c r="A70" s="901"/>
      <c r="B70" s="1161"/>
      <c r="C70" s="1161" t="s">
        <v>97</v>
      </c>
      <c r="D70" s="1161" t="s">
        <v>854</v>
      </c>
      <c r="E70" s="849">
        <v>55389.484754635996</v>
      </c>
      <c r="F70" s="849">
        <v>52640.101309330996</v>
      </c>
      <c r="G70" s="849">
        <v>60797.690810574</v>
      </c>
      <c r="H70" s="849">
        <v>24911.987521675997</v>
      </c>
      <c r="I70" s="849">
        <v>31420.114775337999</v>
      </c>
      <c r="J70" s="849">
        <v>37711.212474763997</v>
      </c>
      <c r="K70" s="849">
        <v>44338.479101758996</v>
      </c>
      <c r="L70" s="849">
        <v>52857.792664358996</v>
      </c>
      <c r="M70" s="849">
        <v>69831.455909765005</v>
      </c>
      <c r="N70" s="849">
        <v>100825.698357737</v>
      </c>
      <c r="O70" s="849">
        <v>140517.76962980101</v>
      </c>
      <c r="P70" s="849">
        <v>78250.350020532991</v>
      </c>
      <c r="Q70" s="849">
        <v>7340.0661749889996</v>
      </c>
      <c r="R70" s="849">
        <v>12928.053156155</v>
      </c>
      <c r="S70" s="849">
        <v>19121.107049557999</v>
      </c>
      <c r="T70" s="955">
        <v>30361.939266408001</v>
      </c>
    </row>
    <row r="71" spans="1:20" ht="12.95" customHeight="1">
      <c r="A71" s="901"/>
      <c r="B71" s="1161"/>
      <c r="C71" s="1161" t="s">
        <v>125</v>
      </c>
      <c r="D71" s="1161" t="s">
        <v>864</v>
      </c>
      <c r="E71" s="849">
        <v>19.084633200999999</v>
      </c>
      <c r="F71" s="849">
        <v>0</v>
      </c>
      <c r="G71" s="849">
        <v>0</v>
      </c>
      <c r="H71" s="849">
        <v>0</v>
      </c>
      <c r="I71" s="849">
        <v>0</v>
      </c>
      <c r="J71" s="849">
        <v>0</v>
      </c>
      <c r="K71" s="849">
        <v>0</v>
      </c>
      <c r="L71" s="849">
        <v>0</v>
      </c>
      <c r="M71" s="849">
        <v>0</v>
      </c>
      <c r="N71" s="849">
        <v>0</v>
      </c>
      <c r="O71" s="849">
        <v>0</v>
      </c>
      <c r="P71" s="849">
        <v>0</v>
      </c>
      <c r="Q71" s="849">
        <v>0</v>
      </c>
      <c r="R71" s="849">
        <v>0</v>
      </c>
      <c r="S71" s="849">
        <v>0</v>
      </c>
      <c r="T71" s="955">
        <v>0</v>
      </c>
    </row>
    <row r="72" spans="1:20" ht="12.95" customHeight="1">
      <c r="A72" s="903" t="s">
        <v>204</v>
      </c>
      <c r="B72" s="1337" t="s">
        <v>865</v>
      </c>
      <c r="C72" s="1337"/>
      <c r="D72" s="1337"/>
      <c r="E72" s="850">
        <v>49409.572310707001</v>
      </c>
      <c r="F72" s="850">
        <v>58166.971672116</v>
      </c>
      <c r="G72" s="850">
        <v>63012.491397549995</v>
      </c>
      <c r="H72" s="850">
        <v>19806.195799073001</v>
      </c>
      <c r="I72" s="850">
        <v>24905.254911670003</v>
      </c>
      <c r="J72" s="850">
        <v>30216.418655273999</v>
      </c>
      <c r="K72" s="850">
        <v>35546.803349201997</v>
      </c>
      <c r="L72" s="850">
        <v>40830.609348796002</v>
      </c>
      <c r="M72" s="850">
        <v>45884.092243790998</v>
      </c>
      <c r="N72" s="850">
        <v>51191.933287989996</v>
      </c>
      <c r="O72" s="850">
        <v>56441.209850386003</v>
      </c>
      <c r="P72" s="850">
        <v>62102.571837623</v>
      </c>
      <c r="Q72" s="850">
        <v>5268.0955085389996</v>
      </c>
      <c r="R72" s="850">
        <v>10072.176018005001</v>
      </c>
      <c r="S72" s="850">
        <v>16313.355639683999</v>
      </c>
      <c r="T72" s="954">
        <v>20807.37858628</v>
      </c>
    </row>
    <row r="73" spans="1:20" ht="12.95" customHeight="1">
      <c r="A73" s="903" t="s">
        <v>105</v>
      </c>
      <c r="B73" s="1337" t="s">
        <v>866</v>
      </c>
      <c r="C73" s="1337"/>
      <c r="D73" s="1337"/>
      <c r="E73" s="849"/>
      <c r="F73" s="849">
        <v>0</v>
      </c>
      <c r="G73" s="1166"/>
      <c r="H73" s="1166">
        <v>0</v>
      </c>
      <c r="I73" s="1166">
        <v>0</v>
      </c>
      <c r="J73" s="1166">
        <v>0</v>
      </c>
      <c r="K73" s="850">
        <v>0</v>
      </c>
      <c r="L73" s="850">
        <v>0</v>
      </c>
      <c r="M73" s="850">
        <v>0</v>
      </c>
      <c r="N73" s="850">
        <v>0</v>
      </c>
      <c r="O73" s="850">
        <v>0</v>
      </c>
      <c r="P73" s="850">
        <v>0</v>
      </c>
      <c r="Q73" s="850">
        <v>0</v>
      </c>
      <c r="R73" s="850">
        <v>0</v>
      </c>
      <c r="S73" s="850">
        <v>0</v>
      </c>
      <c r="T73" s="954">
        <v>0</v>
      </c>
    </row>
    <row r="74" spans="1:20" ht="12.95" customHeight="1">
      <c r="A74" s="901"/>
      <c r="B74" s="1161" t="s">
        <v>18</v>
      </c>
      <c r="C74" s="1341" t="s">
        <v>867</v>
      </c>
      <c r="D74" s="1341"/>
      <c r="E74" s="849">
        <v>105923.50456946599</v>
      </c>
      <c r="F74" s="849">
        <v>55502.012987228998</v>
      </c>
      <c r="G74" s="849">
        <v>52565.117459599001</v>
      </c>
      <c r="H74" s="849">
        <v>14066.391296325</v>
      </c>
      <c r="I74" s="849">
        <v>18227.642122789999</v>
      </c>
      <c r="J74" s="849">
        <v>19191.310994168001</v>
      </c>
      <c r="K74" s="849">
        <v>22577.612238004</v>
      </c>
      <c r="L74" s="849">
        <v>27823.929734213998</v>
      </c>
      <c r="M74" s="849">
        <v>31859.933392134</v>
      </c>
      <c r="N74" s="849">
        <v>35225.669242340999</v>
      </c>
      <c r="O74" s="849">
        <v>39237.156572984</v>
      </c>
      <c r="P74" s="849">
        <v>43583.520405702002</v>
      </c>
      <c r="Q74" s="849">
        <v>4408.1242923049995</v>
      </c>
      <c r="R74" s="849">
        <v>8224.8410535969997</v>
      </c>
      <c r="S74" s="849">
        <v>13289.248805700001</v>
      </c>
      <c r="T74" s="955">
        <v>17774.928330650997</v>
      </c>
    </row>
    <row r="75" spans="1:20" ht="24">
      <c r="A75" s="901"/>
      <c r="B75" s="1161"/>
      <c r="C75" s="1161" t="s">
        <v>8</v>
      </c>
      <c r="D75" s="1161" t="s">
        <v>868</v>
      </c>
      <c r="E75" s="849">
        <v>2417.958609666</v>
      </c>
      <c r="F75" s="849">
        <v>1011.626049407</v>
      </c>
      <c r="G75" s="849">
        <v>1354.0768646000001</v>
      </c>
      <c r="H75" s="849">
        <v>378.56324397599997</v>
      </c>
      <c r="I75" s="849">
        <v>454.98700405300002</v>
      </c>
      <c r="J75" s="849">
        <v>470.902713441</v>
      </c>
      <c r="K75" s="1166">
        <v>433.554426906</v>
      </c>
      <c r="L75" s="1166">
        <v>611.32856724399994</v>
      </c>
      <c r="M75" s="1166">
        <v>788.36353823299999</v>
      </c>
      <c r="N75" s="1166">
        <v>815.69791351200001</v>
      </c>
      <c r="O75" s="1166">
        <v>844.67927932800001</v>
      </c>
      <c r="P75" s="1166">
        <v>1173.2811042850001</v>
      </c>
      <c r="Q75" s="1166">
        <v>176.62161372699998</v>
      </c>
      <c r="R75" s="1166">
        <v>358.909875785</v>
      </c>
      <c r="S75" s="1166">
        <v>441.119916305</v>
      </c>
      <c r="T75" s="958">
        <v>537.22247980500003</v>
      </c>
    </row>
    <row r="76" spans="1:20" ht="24">
      <c r="A76" s="901"/>
      <c r="B76" s="1161"/>
      <c r="C76" s="1161" t="s">
        <v>9</v>
      </c>
      <c r="D76" s="1161" t="s">
        <v>869</v>
      </c>
      <c r="E76" s="849">
        <v>0</v>
      </c>
      <c r="F76" s="849">
        <v>0</v>
      </c>
      <c r="G76" s="849">
        <v>0</v>
      </c>
      <c r="H76" s="849">
        <v>0</v>
      </c>
      <c r="I76" s="849">
        <v>0</v>
      </c>
      <c r="J76" s="849">
        <v>0</v>
      </c>
      <c r="K76" s="849">
        <v>0</v>
      </c>
      <c r="L76" s="849">
        <v>0</v>
      </c>
      <c r="M76" s="849">
        <v>2.9999999999999997E-4</v>
      </c>
      <c r="N76" s="849">
        <v>2.9999999999999997E-4</v>
      </c>
      <c r="O76" s="849">
        <v>2.9999999999999997E-4</v>
      </c>
      <c r="P76" s="849">
        <v>2.9999999999999997E-4</v>
      </c>
      <c r="Q76" s="849">
        <v>12.288439112000001</v>
      </c>
      <c r="R76" s="849">
        <v>129.61418429700001</v>
      </c>
      <c r="S76" s="849">
        <v>0</v>
      </c>
      <c r="T76" s="955">
        <v>1.3288899999999999E-4</v>
      </c>
    </row>
    <row r="77" spans="1:20" ht="24">
      <c r="A77" s="901"/>
      <c r="B77" s="1161"/>
      <c r="C77" s="1161" t="s">
        <v>10</v>
      </c>
      <c r="D77" s="1161" t="s">
        <v>870</v>
      </c>
      <c r="E77" s="849">
        <v>23.883340797999999</v>
      </c>
      <c r="F77" s="849">
        <v>135.78046859600002</v>
      </c>
      <c r="G77" s="849">
        <v>727.39536698799998</v>
      </c>
      <c r="H77" s="849">
        <v>561.92245773299999</v>
      </c>
      <c r="I77" s="849">
        <v>667.8113145719999</v>
      </c>
      <c r="J77" s="849">
        <v>751.62818781200008</v>
      </c>
      <c r="K77" s="849">
        <v>1180.7996697390001</v>
      </c>
      <c r="L77" s="849">
        <v>1255.9400320279999</v>
      </c>
      <c r="M77" s="849">
        <v>1262.1221111989998</v>
      </c>
      <c r="N77" s="849">
        <v>1255.194490973</v>
      </c>
      <c r="O77" s="849">
        <v>1230.674690389</v>
      </c>
      <c r="P77" s="849">
        <v>1218.3769751490001</v>
      </c>
      <c r="Q77" s="849">
        <v>56.410818376000002</v>
      </c>
      <c r="R77" s="849">
        <v>147.63509977499999</v>
      </c>
      <c r="S77" s="849">
        <v>164.67858048300002</v>
      </c>
      <c r="T77" s="955">
        <v>284.08477394700003</v>
      </c>
    </row>
    <row r="78" spans="1:20">
      <c r="A78" s="901"/>
      <c r="B78" s="1161"/>
      <c r="C78" s="1161" t="s">
        <v>11</v>
      </c>
      <c r="D78" s="1161" t="s">
        <v>871</v>
      </c>
      <c r="E78" s="849">
        <v>86288.683484510999</v>
      </c>
      <c r="F78" s="148">
        <v>36694.293525921996</v>
      </c>
      <c r="G78" s="1166">
        <v>37085.01501101</v>
      </c>
      <c r="H78" s="849">
        <v>6596.214577963</v>
      </c>
      <c r="I78" s="849">
        <v>9120.2066622330003</v>
      </c>
      <c r="J78" s="849">
        <v>8310.5247571210002</v>
      </c>
      <c r="K78" s="849">
        <v>8549.7506240189996</v>
      </c>
      <c r="L78" s="849">
        <v>12585.728740903</v>
      </c>
      <c r="M78" s="849">
        <v>16029.565683301</v>
      </c>
      <c r="N78" s="849">
        <v>18002.368724728</v>
      </c>
      <c r="O78" s="849">
        <v>19534.644714137998</v>
      </c>
      <c r="P78" s="849">
        <v>21920.541910214</v>
      </c>
      <c r="Q78" s="849">
        <v>2477.5642157739999</v>
      </c>
      <c r="R78" s="849">
        <v>4905.0459269000003</v>
      </c>
      <c r="S78" s="849">
        <v>8557.7942416099995</v>
      </c>
      <c r="T78" s="955">
        <v>11759.022210354</v>
      </c>
    </row>
    <row r="79" spans="1:20" ht="24">
      <c r="A79" s="901"/>
      <c r="B79" s="1161"/>
      <c r="C79" s="1161" t="s">
        <v>98</v>
      </c>
      <c r="D79" s="1161" t="s">
        <v>872</v>
      </c>
      <c r="E79" s="849">
        <v>5777.7257437360004</v>
      </c>
      <c r="F79" s="849">
        <v>5809.9182554709996</v>
      </c>
      <c r="G79" s="849">
        <v>6033.6215935</v>
      </c>
      <c r="H79" s="849">
        <v>2103.5674755169998</v>
      </c>
      <c r="I79" s="849">
        <v>2668.7027760199999</v>
      </c>
      <c r="J79" s="849">
        <v>3289.7218258870003</v>
      </c>
      <c r="K79" s="849">
        <v>4440.1485242799999</v>
      </c>
      <c r="L79" s="849">
        <v>5010.861626889</v>
      </c>
      <c r="M79" s="849">
        <v>4978.181959431</v>
      </c>
      <c r="N79" s="849">
        <v>5559.7582121020005</v>
      </c>
      <c r="O79" s="849">
        <v>6260.9191870839995</v>
      </c>
      <c r="P79" s="904">
        <v>7007.512948994</v>
      </c>
      <c r="Q79" s="849">
        <v>494.03614591600001</v>
      </c>
      <c r="R79" s="849">
        <v>937.71490671799995</v>
      </c>
      <c r="S79" s="849">
        <v>1454.549923244</v>
      </c>
      <c r="T79" s="955">
        <v>1992.4917716269999</v>
      </c>
    </row>
    <row r="80" spans="1:20" ht="12.95" customHeight="1">
      <c r="A80" s="901"/>
      <c r="B80" s="1161"/>
      <c r="C80" s="1161" t="s">
        <v>97</v>
      </c>
      <c r="D80" s="1161" t="s">
        <v>347</v>
      </c>
      <c r="E80" s="849">
        <v>11415.253390755001</v>
      </c>
      <c r="F80" s="849">
        <v>11850.394687833001</v>
      </c>
      <c r="G80" s="849">
        <v>7365.0086235010003</v>
      </c>
      <c r="H80" s="1166">
        <v>4426.1235411359994</v>
      </c>
      <c r="I80" s="1166">
        <v>5315.9343659119995</v>
      </c>
      <c r="J80" s="1166">
        <v>6368.5335099069998</v>
      </c>
      <c r="K80" s="849">
        <v>7973.3589930600001</v>
      </c>
      <c r="L80" s="849">
        <v>8360.0707671500004</v>
      </c>
      <c r="M80" s="849">
        <v>8801.6997999699997</v>
      </c>
      <c r="N80" s="904">
        <v>9592.6496010259998</v>
      </c>
      <c r="O80" s="904">
        <v>11366.238402045001</v>
      </c>
      <c r="P80" s="849">
        <v>12263.80716706</v>
      </c>
      <c r="Q80" s="849">
        <v>1191.2030594</v>
      </c>
      <c r="R80" s="849">
        <v>1745.921060122</v>
      </c>
      <c r="S80" s="849">
        <v>2671.1061440580002</v>
      </c>
      <c r="T80" s="955">
        <v>3202.106962029</v>
      </c>
    </row>
    <row r="81" spans="1:20" ht="12.95" customHeight="1">
      <c r="A81" s="901"/>
      <c r="B81" s="1161" t="s">
        <v>19</v>
      </c>
      <c r="C81" s="1341" t="s">
        <v>873</v>
      </c>
      <c r="D81" s="1341"/>
      <c r="E81" s="849">
        <v>147717.37598290399</v>
      </c>
      <c r="F81" s="849">
        <v>102965.36097853501</v>
      </c>
      <c r="G81" s="849">
        <v>97804.569171605006</v>
      </c>
      <c r="H81" s="849">
        <v>33007.728978446998</v>
      </c>
      <c r="I81" s="849">
        <v>40149.651126073004</v>
      </c>
      <c r="J81" s="849">
        <v>44161.799736561006</v>
      </c>
      <c r="K81" s="849">
        <v>50864.948898212999</v>
      </c>
      <c r="L81" s="849">
        <v>60008.399489051997</v>
      </c>
      <c r="M81" s="849">
        <v>67183.522131309001</v>
      </c>
      <c r="N81" s="849">
        <v>75095.995973457</v>
      </c>
      <c r="O81" s="849">
        <v>83267.310413918996</v>
      </c>
      <c r="P81" s="849">
        <v>91968.345732485992</v>
      </c>
      <c r="Q81" s="849">
        <v>7875.5098857410003</v>
      </c>
      <c r="R81" s="849">
        <v>15213.405581668001</v>
      </c>
      <c r="S81" s="849">
        <v>24667.013566490998</v>
      </c>
      <c r="T81" s="955">
        <v>32314.399427976998</v>
      </c>
    </row>
    <row r="82" spans="1:20" ht="24">
      <c r="A82" s="901"/>
      <c r="B82" s="1161"/>
      <c r="C82" s="1161" t="s">
        <v>8</v>
      </c>
      <c r="D82" s="1161" t="s">
        <v>349</v>
      </c>
      <c r="E82" s="849">
        <v>1142.736758409</v>
      </c>
      <c r="F82" s="849">
        <v>510.34384296400003</v>
      </c>
      <c r="G82" s="849">
        <v>976.45849302900001</v>
      </c>
      <c r="H82" s="849">
        <v>216.80088304899999</v>
      </c>
      <c r="I82" s="849">
        <v>205.71590765300002</v>
      </c>
      <c r="J82" s="849">
        <v>241.54991070100002</v>
      </c>
      <c r="K82" s="849">
        <v>282.87296094799996</v>
      </c>
      <c r="L82" s="904">
        <v>318.45040681</v>
      </c>
      <c r="M82" s="904">
        <v>290.82161167599997</v>
      </c>
      <c r="N82" s="849">
        <v>378.295511589</v>
      </c>
      <c r="O82" s="849">
        <v>438.01575420099999</v>
      </c>
      <c r="P82" s="849">
        <v>489.77068592900002</v>
      </c>
      <c r="Q82" s="849">
        <v>112.94982508400001</v>
      </c>
      <c r="R82" s="849">
        <v>201.75730238200001</v>
      </c>
      <c r="S82" s="849">
        <v>241.902257244</v>
      </c>
      <c r="T82" s="955">
        <v>289.503479879</v>
      </c>
    </row>
    <row r="83" spans="1:20" ht="24">
      <c r="A83" s="901"/>
      <c r="B83" s="1161"/>
      <c r="C83" s="1161" t="s">
        <v>9</v>
      </c>
      <c r="D83" s="1161" t="s">
        <v>874</v>
      </c>
      <c r="E83" s="849">
        <v>0.60833341600000002</v>
      </c>
      <c r="F83" s="849">
        <v>11.894921625</v>
      </c>
      <c r="G83" s="904">
        <v>39.668215963000002</v>
      </c>
      <c r="H83" s="904">
        <v>3.8981530489999998</v>
      </c>
      <c r="I83" s="904">
        <v>1</v>
      </c>
      <c r="J83" s="904">
        <v>1</v>
      </c>
      <c r="K83" s="904">
        <v>1.4771808900000001</v>
      </c>
      <c r="L83" s="904">
        <v>1.6783519250000001</v>
      </c>
      <c r="M83" s="849">
        <v>1.9154646239999999</v>
      </c>
      <c r="N83" s="849">
        <v>2.0895017440000001</v>
      </c>
      <c r="O83" s="849">
        <v>2.244552079</v>
      </c>
      <c r="P83" s="849">
        <v>2.3018712830000001</v>
      </c>
      <c r="Q83" s="849">
        <v>0.117326981</v>
      </c>
      <c r="R83" s="849">
        <v>0</v>
      </c>
      <c r="S83" s="849">
        <v>0</v>
      </c>
      <c r="T83" s="955">
        <v>0</v>
      </c>
    </row>
    <row r="84" spans="1:20" ht="24">
      <c r="A84" s="901"/>
      <c r="B84" s="1161"/>
      <c r="C84" s="1161" t="s">
        <v>10</v>
      </c>
      <c r="D84" s="1161" t="s">
        <v>875</v>
      </c>
      <c r="E84" s="849">
        <v>176.438989322</v>
      </c>
      <c r="F84" s="849">
        <v>143.19252054899999</v>
      </c>
      <c r="G84" s="849">
        <v>208.24558555499999</v>
      </c>
      <c r="H84" s="849">
        <v>577.03132057799996</v>
      </c>
      <c r="I84" s="849">
        <v>633.01149200899999</v>
      </c>
      <c r="J84" s="849">
        <v>686.09911553500001</v>
      </c>
      <c r="K84" s="849">
        <v>1071.4132751720001</v>
      </c>
      <c r="L84" s="849">
        <v>1123.7434394219999</v>
      </c>
      <c r="M84" s="849">
        <v>1124.7072506530001</v>
      </c>
      <c r="N84" s="849">
        <v>1128.5426575920001</v>
      </c>
      <c r="O84" s="849">
        <v>1128.5426575920001</v>
      </c>
      <c r="P84" s="849">
        <v>1130.1169363470001</v>
      </c>
      <c r="Q84" s="849">
        <v>37.409819022000001</v>
      </c>
      <c r="R84" s="849">
        <v>91.51697283</v>
      </c>
      <c r="S84" s="849">
        <v>813.37380734700002</v>
      </c>
      <c r="T84" s="955">
        <v>298.46419524599997</v>
      </c>
    </row>
    <row r="85" spans="1:20">
      <c r="A85" s="901"/>
      <c r="B85" s="1161"/>
      <c r="C85" s="1161" t="s">
        <v>11</v>
      </c>
      <c r="D85" s="1161" t="s">
        <v>876</v>
      </c>
      <c r="E85" s="849">
        <v>83509.634905576997</v>
      </c>
      <c r="F85" s="148">
        <v>35598.418152564998</v>
      </c>
      <c r="G85" s="849">
        <v>35367.620480687998</v>
      </c>
      <c r="H85" s="849">
        <v>6284.0051978870006</v>
      </c>
      <c r="I85" s="849">
        <v>8706.3838089439996</v>
      </c>
      <c r="J85" s="849">
        <v>7527.8366907700001</v>
      </c>
      <c r="K85" s="849">
        <v>8421.6137707430007</v>
      </c>
      <c r="L85" s="849">
        <v>12279.729877055999</v>
      </c>
      <c r="M85" s="849">
        <v>15557.821431148001</v>
      </c>
      <c r="N85" s="849">
        <v>17735.529876050998</v>
      </c>
      <c r="O85" s="849">
        <v>19316.337100444998</v>
      </c>
      <c r="P85" s="849">
        <v>21791.943508687</v>
      </c>
      <c r="Q85" s="849">
        <v>2415.5311244440004</v>
      </c>
      <c r="R85" s="849">
        <v>4879.945336537</v>
      </c>
      <c r="S85" s="849">
        <v>8410.206050634999</v>
      </c>
      <c r="T85" s="955">
        <v>11510.318619714</v>
      </c>
    </row>
    <row r="86" spans="1:20">
      <c r="A86" s="901"/>
      <c r="B86" s="1161"/>
      <c r="C86" s="1161" t="s">
        <v>98</v>
      </c>
      <c r="D86" s="1161" t="s">
        <v>877</v>
      </c>
      <c r="E86" s="849">
        <v>23825.497216656</v>
      </c>
      <c r="F86" s="849">
        <v>24619.72087533</v>
      </c>
      <c r="G86" s="849">
        <v>19198.710199956</v>
      </c>
      <c r="H86" s="849">
        <v>12017.593404358</v>
      </c>
      <c r="I86" s="849">
        <v>13298.652683619999</v>
      </c>
      <c r="J86" s="849">
        <v>14755.528286331999</v>
      </c>
      <c r="K86" s="849">
        <v>16262.37876582</v>
      </c>
      <c r="L86" s="849">
        <v>17978.407768587</v>
      </c>
      <c r="M86" s="849">
        <v>19022.401601224003</v>
      </c>
      <c r="N86" s="849">
        <v>20693.616078739</v>
      </c>
      <c r="O86" s="849">
        <v>23754.174337863999</v>
      </c>
      <c r="P86" s="849">
        <v>24793.429390177</v>
      </c>
      <c r="Q86" s="849">
        <v>2137.9950064039999</v>
      </c>
      <c r="R86" s="849">
        <v>3692.7263267089997</v>
      </c>
      <c r="S86" s="849">
        <v>5180.0864111600004</v>
      </c>
      <c r="T86" s="955">
        <v>6612.8262992529999</v>
      </c>
    </row>
    <row r="87" spans="1:20" ht="24">
      <c r="A87" s="905"/>
      <c r="B87" s="1165"/>
      <c r="C87" s="1161" t="s">
        <v>97</v>
      </c>
      <c r="D87" s="1161" t="s">
        <v>878</v>
      </c>
      <c r="E87" s="849">
        <v>903.79069565500004</v>
      </c>
      <c r="F87" s="849">
        <v>858.80975823799997</v>
      </c>
      <c r="G87" s="849">
        <v>1148.7119982670001</v>
      </c>
      <c r="H87" s="849">
        <v>198.317943047</v>
      </c>
      <c r="I87" s="849">
        <v>251.48956981200001</v>
      </c>
      <c r="J87" s="849">
        <v>314.37842720999998</v>
      </c>
      <c r="K87" s="849">
        <v>369.46895734999998</v>
      </c>
      <c r="L87" s="849">
        <v>428.16298959200003</v>
      </c>
      <c r="M87" s="849">
        <v>463.68995531899998</v>
      </c>
      <c r="N87" s="849">
        <v>524.83191913300004</v>
      </c>
      <c r="O87" s="849">
        <v>577.83278066499997</v>
      </c>
      <c r="P87" s="1167">
        <v>635.66303269499997</v>
      </c>
      <c r="Q87" s="1167">
        <v>84.477670888999995</v>
      </c>
      <c r="R87" s="1167">
        <v>118.562173125</v>
      </c>
      <c r="S87" s="1167">
        <v>190.56608969300001</v>
      </c>
      <c r="T87" s="959">
        <v>236.724964067</v>
      </c>
    </row>
    <row r="88" spans="1:20" ht="13.5" customHeight="1">
      <c r="A88" s="905"/>
      <c r="B88" s="1165"/>
      <c r="C88" s="1161" t="s">
        <v>125</v>
      </c>
      <c r="D88" s="1161" t="s">
        <v>347</v>
      </c>
      <c r="E88" s="849">
        <v>38158.669083869005</v>
      </c>
      <c r="F88" s="849">
        <v>41222.980907263998</v>
      </c>
      <c r="G88" s="1166">
        <v>40865.154198147</v>
      </c>
      <c r="H88" s="1166">
        <v>13710.082076479001</v>
      </c>
      <c r="I88" s="1166">
        <v>17053.602130347001</v>
      </c>
      <c r="J88" s="1166">
        <v>20635.219220703002</v>
      </c>
      <c r="K88" s="849">
        <v>24455.723987289999</v>
      </c>
      <c r="L88" s="849">
        <v>27878.226655659997</v>
      </c>
      <c r="M88" s="849">
        <v>30722.164816665001</v>
      </c>
      <c r="N88" s="849">
        <v>34633.090428609001</v>
      </c>
      <c r="O88" s="849">
        <v>38050.163231072998</v>
      </c>
      <c r="P88" s="849">
        <v>43125.120307368001</v>
      </c>
      <c r="Q88" s="849">
        <v>3087.029112917</v>
      </c>
      <c r="R88" s="849">
        <v>6228.8974700849994</v>
      </c>
      <c r="S88" s="849">
        <v>9830.8789504119995</v>
      </c>
      <c r="T88" s="955">
        <v>13366.561869817999</v>
      </c>
    </row>
    <row r="89" spans="1:20" ht="12.6" customHeight="1">
      <c r="A89" s="905" t="s">
        <v>205</v>
      </c>
      <c r="B89" s="1337" t="s">
        <v>879</v>
      </c>
      <c r="C89" s="1337"/>
      <c r="D89" s="1337"/>
      <c r="E89" s="849">
        <v>7615.7008972690001</v>
      </c>
      <c r="F89" s="849">
        <v>10703.62368081</v>
      </c>
      <c r="G89" s="849">
        <v>17773.039685544001</v>
      </c>
      <c r="H89" s="849">
        <v>864.85811695100006</v>
      </c>
      <c r="I89" s="849">
        <v>2983.2459083869999</v>
      </c>
      <c r="J89" s="849">
        <v>5245.9299128809998</v>
      </c>
      <c r="K89" s="1166">
        <v>7259.4666889929995</v>
      </c>
      <c r="L89" s="1166">
        <v>8646.1395939579998</v>
      </c>
      <c r="M89" s="1166">
        <v>10560.503504615999</v>
      </c>
      <c r="N89" s="1166">
        <v>11321.606556874</v>
      </c>
      <c r="O89" s="1166">
        <v>12411.056009451</v>
      </c>
      <c r="P89" s="1166">
        <v>13717.746510839001</v>
      </c>
      <c r="Q89" s="1166">
        <v>1800.7099151030002</v>
      </c>
      <c r="R89" s="1166">
        <v>3083.611489934</v>
      </c>
      <c r="S89" s="1166">
        <v>4935.5908788930001</v>
      </c>
      <c r="T89" s="958">
        <v>6267.9074889539997</v>
      </c>
    </row>
    <row r="90" spans="1:20" ht="12.95" customHeight="1">
      <c r="A90" s="905" t="s">
        <v>206</v>
      </c>
      <c r="B90" s="1337" t="s">
        <v>880</v>
      </c>
      <c r="C90" s="1337"/>
      <c r="D90" s="1337"/>
      <c r="E90" s="849">
        <v>6062.3109808580002</v>
      </c>
      <c r="F90" s="849">
        <v>9327.910674924</v>
      </c>
      <c r="G90" s="849">
        <v>11259.375864937001</v>
      </c>
      <c r="H90" s="849">
        <v>6219.8146051269996</v>
      </c>
      <c r="I90" s="849">
        <v>7408.9423264319994</v>
      </c>
      <c r="J90" s="849">
        <v>8984.3056855559989</v>
      </c>
      <c r="K90" s="849">
        <v>10297.332286094001</v>
      </c>
      <c r="L90" s="849">
        <v>4100.8150683140002</v>
      </c>
      <c r="M90" s="849">
        <v>5781.3312930859993</v>
      </c>
      <c r="N90" s="849">
        <v>7199.214642119</v>
      </c>
      <c r="O90" s="849">
        <v>8973.1946614389999</v>
      </c>
      <c r="P90" s="849">
        <v>11635.007625419001</v>
      </c>
      <c r="Q90" s="849">
        <v>847.28273940099996</v>
      </c>
      <c r="R90" s="849">
        <v>1673.4903030979999</v>
      </c>
      <c r="S90" s="849">
        <v>2187.220129799</v>
      </c>
      <c r="T90" s="955">
        <v>2616.9952318500004</v>
      </c>
    </row>
    <row r="91" spans="1:20" ht="12.95" customHeight="1">
      <c r="A91" s="905" t="s">
        <v>207</v>
      </c>
      <c r="B91" s="1337" t="s">
        <v>881</v>
      </c>
      <c r="C91" s="1337"/>
      <c r="D91" s="1337"/>
      <c r="E91" s="849">
        <v>6037.9420090080002</v>
      </c>
      <c r="F91" s="849">
        <v>9683.9758745800009</v>
      </c>
      <c r="G91" s="849">
        <v>11634.396822761</v>
      </c>
      <c r="H91" s="849">
        <v>6246.5494154950002</v>
      </c>
      <c r="I91" s="849">
        <v>7513.4787087910008</v>
      </c>
      <c r="J91" s="849">
        <v>9355.4161719889998</v>
      </c>
      <c r="K91" s="849">
        <v>9971.7835586420006</v>
      </c>
      <c r="L91" s="849">
        <v>4345.9172318579995</v>
      </c>
      <c r="M91" s="849">
        <v>5805.7120651340001</v>
      </c>
      <c r="N91" s="849">
        <v>7126.3763746570003</v>
      </c>
      <c r="O91" s="849">
        <v>8819.3080240489999</v>
      </c>
      <c r="P91" s="849">
        <v>12600.290062889</v>
      </c>
      <c r="Q91" s="849">
        <v>844.00908964400003</v>
      </c>
      <c r="R91" s="849">
        <v>1584.4688276270001</v>
      </c>
      <c r="S91" s="849">
        <v>1722.2045098820001</v>
      </c>
      <c r="T91" s="955">
        <v>2151.8918379850002</v>
      </c>
    </row>
    <row r="92" spans="1:20" ht="12.95" customHeight="1">
      <c r="A92" s="905" t="s">
        <v>208</v>
      </c>
      <c r="B92" s="1337" t="s">
        <v>882</v>
      </c>
      <c r="C92" s="1337"/>
      <c r="D92" s="1337"/>
      <c r="E92" s="849">
        <v>24.368971850000037</v>
      </c>
      <c r="F92" s="849">
        <v>-356.065199656</v>
      </c>
      <c r="G92" s="849">
        <v>-375.02095782399999</v>
      </c>
      <c r="H92" s="849">
        <v>-26.734810368000002</v>
      </c>
      <c r="I92" s="849">
        <v>-104.536382359</v>
      </c>
      <c r="J92" s="849">
        <v>-371.11048643300001</v>
      </c>
      <c r="K92" s="849">
        <v>325.54872745199998</v>
      </c>
      <c r="L92" s="849">
        <v>-245.10216354400001</v>
      </c>
      <c r="M92" s="849">
        <v>-24.380772048000001</v>
      </c>
      <c r="N92" s="849">
        <v>72.838267462000005</v>
      </c>
      <c r="O92" s="849">
        <v>153.88663739</v>
      </c>
      <c r="P92" s="849">
        <v>-965.2824374700001</v>
      </c>
      <c r="Q92" s="849">
        <v>3.2736497570000003</v>
      </c>
      <c r="R92" s="849">
        <v>89.021475471000002</v>
      </c>
      <c r="S92" s="849">
        <v>465.01561991699998</v>
      </c>
      <c r="T92" s="955">
        <v>465.10339386499999</v>
      </c>
    </row>
    <row r="93" spans="1:20" ht="12.95" customHeight="1">
      <c r="A93" s="905" t="s">
        <v>106</v>
      </c>
      <c r="B93" s="1337" t="s">
        <v>883</v>
      </c>
      <c r="C93" s="1337"/>
      <c r="D93" s="1337"/>
      <c r="E93" s="849">
        <v>7640.069869119</v>
      </c>
      <c r="F93" s="849">
        <v>10347.558481153999</v>
      </c>
      <c r="G93" s="849">
        <v>17398.018727719998</v>
      </c>
      <c r="H93" s="849">
        <v>838.12330658299993</v>
      </c>
      <c r="I93" s="849">
        <v>2878.7095260279998</v>
      </c>
      <c r="J93" s="849">
        <v>4874.8194264479998</v>
      </c>
      <c r="K93" s="849">
        <v>7585.0154164450005</v>
      </c>
      <c r="L93" s="849">
        <v>8401.0374304140005</v>
      </c>
      <c r="M93" s="849">
        <v>10536.122732567999</v>
      </c>
      <c r="N93" s="849">
        <v>11394.444824336</v>
      </c>
      <c r="O93" s="849">
        <v>12564.942646840998</v>
      </c>
      <c r="P93" s="849">
        <v>12752.464073368999</v>
      </c>
      <c r="Q93" s="849">
        <v>1803.9835648600001</v>
      </c>
      <c r="R93" s="849">
        <v>3172.632965405</v>
      </c>
      <c r="S93" s="849">
        <v>5400.6064988099997</v>
      </c>
      <c r="T93" s="955">
        <v>6733.0108828190005</v>
      </c>
    </row>
    <row r="94" spans="1:20" ht="12.95" customHeight="1">
      <c r="A94" s="905" t="s">
        <v>209</v>
      </c>
      <c r="B94" s="1337" t="s">
        <v>884</v>
      </c>
      <c r="C94" s="1337"/>
      <c r="D94" s="1337"/>
      <c r="E94" s="849">
        <v>4305.8425561179993</v>
      </c>
      <c r="F94" s="849">
        <v>4804.2307611789993</v>
      </c>
      <c r="G94" s="849">
        <v>5153.5820719809999</v>
      </c>
      <c r="H94" s="849">
        <v>0</v>
      </c>
      <c r="I94" s="849">
        <v>0</v>
      </c>
      <c r="J94" s="849">
        <v>0</v>
      </c>
      <c r="K94" s="849">
        <v>0</v>
      </c>
      <c r="L94" s="849">
        <v>0</v>
      </c>
      <c r="M94" s="849">
        <v>0</v>
      </c>
      <c r="N94" s="849">
        <v>0</v>
      </c>
      <c r="O94" s="849">
        <v>0</v>
      </c>
      <c r="P94" s="849">
        <v>3287.5513994869998</v>
      </c>
      <c r="Q94" s="849">
        <v>0</v>
      </c>
      <c r="R94" s="849">
        <v>0</v>
      </c>
      <c r="S94" s="849">
        <v>0</v>
      </c>
      <c r="T94" s="955">
        <v>0</v>
      </c>
    </row>
    <row r="95" spans="1:20" ht="12.95" customHeight="1">
      <c r="A95" s="905" t="s">
        <v>210</v>
      </c>
      <c r="B95" s="1337" t="s">
        <v>885</v>
      </c>
      <c r="C95" s="1337"/>
      <c r="D95" s="1337"/>
      <c r="E95" s="849">
        <v>4030.6391297730001</v>
      </c>
      <c r="F95" s="849">
        <v>4804.2307611809993</v>
      </c>
      <c r="G95" s="849">
        <v>5153.5820719800004</v>
      </c>
      <c r="H95" s="849">
        <v>0</v>
      </c>
      <c r="I95" s="849">
        <v>0</v>
      </c>
      <c r="J95" s="849">
        <v>0</v>
      </c>
      <c r="K95" s="849">
        <v>0</v>
      </c>
      <c r="L95" s="849">
        <v>0</v>
      </c>
      <c r="M95" s="849">
        <v>0</v>
      </c>
      <c r="N95" s="849">
        <v>0</v>
      </c>
      <c r="O95" s="849">
        <v>0</v>
      </c>
      <c r="P95" s="849">
        <v>4012.9346436870001</v>
      </c>
      <c r="Q95" s="849">
        <v>0</v>
      </c>
      <c r="R95" s="849">
        <v>0</v>
      </c>
      <c r="S95" s="849">
        <v>0</v>
      </c>
      <c r="T95" s="955">
        <v>0</v>
      </c>
    </row>
    <row r="96" spans="1:20" ht="25.15" customHeight="1" thickBot="1">
      <c r="A96" s="906" t="s">
        <v>211</v>
      </c>
      <c r="B96" s="1343" t="s">
        <v>886</v>
      </c>
      <c r="C96" s="1343"/>
      <c r="D96" s="1343"/>
      <c r="E96" s="907">
        <v>4509.7005644679994</v>
      </c>
      <c r="F96" s="907">
        <v>6494.3641202990002</v>
      </c>
      <c r="G96" s="907">
        <v>13156.490610461999</v>
      </c>
      <c r="H96" s="907">
        <v>728.48454368099999</v>
      </c>
      <c r="I96" s="907">
        <v>2389.9885413820002</v>
      </c>
      <c r="J96" s="907">
        <v>3903.6303715519998</v>
      </c>
      <c r="K96" s="907">
        <v>6120.965077756</v>
      </c>
      <c r="L96" s="907">
        <v>6521.8686447670007</v>
      </c>
      <c r="M96" s="907">
        <v>8459.7564893540002</v>
      </c>
      <c r="N96" s="907">
        <v>9063.2546626429994</v>
      </c>
      <c r="O96" s="907">
        <v>10048.776361865999</v>
      </c>
      <c r="P96" s="907">
        <v>6677.5551694580008</v>
      </c>
      <c r="Q96" s="907">
        <v>1468.7903718909999</v>
      </c>
      <c r="R96" s="907">
        <v>2565.4816445779998</v>
      </c>
      <c r="S96" s="907">
        <v>4424.985405378</v>
      </c>
      <c r="T96" s="963">
        <v>5499.4565371879999</v>
      </c>
    </row>
    <row r="97" spans="1:20" ht="75" customHeight="1">
      <c r="A97" s="1324" t="s">
        <v>735</v>
      </c>
      <c r="B97" s="1325"/>
      <c r="C97" s="1325"/>
      <c r="D97" s="1325"/>
      <c r="E97" s="1325"/>
      <c r="F97" s="1325"/>
      <c r="G97" s="1325"/>
      <c r="H97" s="1325"/>
      <c r="I97" s="1325"/>
      <c r="J97" s="1325"/>
      <c r="K97" s="1325"/>
      <c r="L97" s="1325"/>
      <c r="M97" s="1325"/>
      <c r="N97" s="1325"/>
      <c r="O97" s="1325"/>
      <c r="P97" s="1325"/>
      <c r="Q97" s="1325"/>
      <c r="R97" s="1325"/>
      <c r="S97" s="1325"/>
      <c r="T97" s="1326"/>
    </row>
    <row r="98" spans="1:20" ht="22.35" customHeight="1">
      <c r="A98" s="1339" t="s">
        <v>93</v>
      </c>
      <c r="B98" s="1340"/>
      <c r="C98" s="1340"/>
      <c r="D98" s="1340"/>
      <c r="E98" s="1335">
        <v>2021</v>
      </c>
      <c r="F98" s="1335">
        <v>2022</v>
      </c>
      <c r="G98" s="1335">
        <v>2023</v>
      </c>
      <c r="H98" s="1335">
        <v>2024</v>
      </c>
      <c r="I98" s="1335"/>
      <c r="J98" s="1335"/>
      <c r="K98" s="1335"/>
      <c r="L98" s="1335"/>
      <c r="M98" s="1335"/>
      <c r="N98" s="1335"/>
      <c r="O98" s="1335"/>
      <c r="P98" s="1335"/>
      <c r="Q98" s="1335"/>
      <c r="R98" s="1335">
        <v>2025</v>
      </c>
      <c r="S98" s="1335"/>
      <c r="T98" s="1344"/>
    </row>
    <row r="99" spans="1:20" ht="22.35" customHeight="1">
      <c r="A99" s="1339"/>
      <c r="B99" s="1340"/>
      <c r="C99" s="1340"/>
      <c r="D99" s="1340"/>
      <c r="E99" s="1342"/>
      <c r="F99" s="1335"/>
      <c r="G99" s="1335"/>
      <c r="H99" s="801" t="s">
        <v>3</v>
      </c>
      <c r="I99" s="801" t="s">
        <v>4</v>
      </c>
      <c r="J99" s="801" t="s">
        <v>5</v>
      </c>
      <c r="K99" s="801" t="s">
        <v>6</v>
      </c>
      <c r="L99" s="801" t="s">
        <v>267</v>
      </c>
      <c r="M99" s="801" t="s">
        <v>7</v>
      </c>
      <c r="N99" s="801" t="s">
        <v>13</v>
      </c>
      <c r="O99" s="801" t="s">
        <v>14</v>
      </c>
      <c r="P99" s="801" t="s">
        <v>906</v>
      </c>
      <c r="Q99" s="807" t="s">
        <v>0</v>
      </c>
      <c r="R99" s="872" t="s">
        <v>1</v>
      </c>
      <c r="S99" s="872" t="s">
        <v>2</v>
      </c>
      <c r="T99" s="956" t="s">
        <v>3</v>
      </c>
    </row>
    <row r="100" spans="1:20" s="167" customFormat="1" ht="13.15" customHeight="1">
      <c r="A100" s="316" t="s">
        <v>99</v>
      </c>
      <c r="B100" s="1336" t="s">
        <v>363</v>
      </c>
      <c r="C100" s="1336"/>
      <c r="D100" s="1336"/>
      <c r="E100" s="312"/>
      <c r="F100" s="312"/>
      <c r="G100" s="312"/>
      <c r="H100" s="312"/>
      <c r="I100" s="312"/>
      <c r="J100" s="312"/>
      <c r="K100" s="312"/>
      <c r="L100" s="312"/>
      <c r="M100" s="312"/>
      <c r="N100" s="312"/>
      <c r="O100" s="312"/>
      <c r="P100" s="312"/>
      <c r="Q100" s="312"/>
      <c r="R100" s="312"/>
      <c r="S100" s="312"/>
      <c r="T100" s="957"/>
    </row>
    <row r="101" spans="1:20" ht="12.95" customHeight="1">
      <c r="A101" s="141"/>
      <c r="B101" s="1157" t="s">
        <v>100</v>
      </c>
      <c r="C101" s="1334" t="s">
        <v>321</v>
      </c>
      <c r="D101" s="1334"/>
      <c r="E101" s="849">
        <v>104089.547731482</v>
      </c>
      <c r="F101" s="849">
        <v>107719.85360346601</v>
      </c>
      <c r="G101" s="849">
        <v>152751.51697948799</v>
      </c>
      <c r="H101" s="849">
        <v>54442.523725081002</v>
      </c>
      <c r="I101" s="849">
        <v>68889.814919534998</v>
      </c>
      <c r="J101" s="849">
        <v>83161.124564119003</v>
      </c>
      <c r="K101" s="849">
        <v>97926.691600559003</v>
      </c>
      <c r="L101" s="849">
        <v>112660.700863825</v>
      </c>
      <c r="M101" s="849">
        <v>127194.196830791</v>
      </c>
      <c r="N101" s="849">
        <v>142387.35804415599</v>
      </c>
      <c r="O101" s="849">
        <v>156981.60499749699</v>
      </c>
      <c r="P101" s="849">
        <v>172358.161451244</v>
      </c>
      <c r="Q101" s="849">
        <v>12603.207313843001</v>
      </c>
      <c r="R101" s="849">
        <v>25810.157497537999</v>
      </c>
      <c r="S101" s="849">
        <v>45989.521225086995</v>
      </c>
      <c r="T101" s="955">
        <v>61313.871604867003</v>
      </c>
    </row>
    <row r="102" spans="1:20" ht="12.95" customHeight="1">
      <c r="A102" s="141"/>
      <c r="B102" s="1157"/>
      <c r="C102" s="1157" t="s">
        <v>8</v>
      </c>
      <c r="D102" s="1157" t="s">
        <v>322</v>
      </c>
      <c r="E102" s="849">
        <v>2021.648537609</v>
      </c>
      <c r="F102" s="849">
        <v>3184.1713486449999</v>
      </c>
      <c r="G102" s="849">
        <v>5405.0204410360002</v>
      </c>
      <c r="H102" s="849">
        <v>1963.1930435260001</v>
      </c>
      <c r="I102" s="849">
        <v>2496.4037318319997</v>
      </c>
      <c r="J102" s="849">
        <v>3025.2969121900001</v>
      </c>
      <c r="K102" s="849">
        <v>3470.3217805890004</v>
      </c>
      <c r="L102" s="849">
        <v>3878.3221158009997</v>
      </c>
      <c r="M102" s="849">
        <v>4254.143945193</v>
      </c>
      <c r="N102" s="849">
        <v>4655.9994623729999</v>
      </c>
      <c r="O102" s="849">
        <v>4958.9646460109998</v>
      </c>
      <c r="P102" s="849">
        <v>5150.9807418829996</v>
      </c>
      <c r="Q102" s="849">
        <v>280.95930623199996</v>
      </c>
      <c r="R102" s="849">
        <v>555.769280611</v>
      </c>
      <c r="S102" s="849">
        <v>1034.274241674</v>
      </c>
      <c r="T102" s="955">
        <v>1397.6842580470002</v>
      </c>
    </row>
    <row r="103" spans="1:20" ht="12.95" customHeight="1">
      <c r="A103" s="141"/>
      <c r="B103" s="1157"/>
      <c r="C103" s="1157" t="s">
        <v>9</v>
      </c>
      <c r="D103" s="1157" t="s">
        <v>323</v>
      </c>
      <c r="E103" s="849">
        <v>383.03514016700001</v>
      </c>
      <c r="F103" s="849">
        <v>766.36956474900001</v>
      </c>
      <c r="G103" s="849">
        <v>2632.1837476229998</v>
      </c>
      <c r="H103" s="849">
        <v>840.12579164299996</v>
      </c>
      <c r="I103" s="849">
        <v>1056.365365202</v>
      </c>
      <c r="J103" s="849">
        <v>1274.46589565</v>
      </c>
      <c r="K103" s="849">
        <v>1528.587035861</v>
      </c>
      <c r="L103" s="849">
        <v>1746.2772343290001</v>
      </c>
      <c r="M103" s="849">
        <v>1999.06544637</v>
      </c>
      <c r="N103" s="849">
        <v>2269.783495914</v>
      </c>
      <c r="O103" s="849">
        <v>2505.8110711670001</v>
      </c>
      <c r="P103" s="849">
        <v>2732.6627988219998</v>
      </c>
      <c r="Q103" s="849">
        <v>241.10586718600001</v>
      </c>
      <c r="R103" s="849">
        <v>452.54382851100002</v>
      </c>
      <c r="S103" s="849">
        <v>661.96026007700004</v>
      </c>
      <c r="T103" s="955">
        <v>864.76912572200001</v>
      </c>
    </row>
    <row r="104" spans="1:20" ht="12.95" customHeight="1">
      <c r="A104" s="141"/>
      <c r="B104" s="1157"/>
      <c r="C104" s="1157" t="s">
        <v>10</v>
      </c>
      <c r="D104" s="1157" t="s">
        <v>324</v>
      </c>
      <c r="E104" s="849">
        <v>9637.147902314</v>
      </c>
      <c r="F104" s="849">
        <v>11684.340411948</v>
      </c>
      <c r="G104" s="849">
        <v>17150.876748721003</v>
      </c>
      <c r="H104" s="849">
        <v>6684.8784478440002</v>
      </c>
      <c r="I104" s="849">
        <v>8457.8166476320002</v>
      </c>
      <c r="J104" s="849">
        <v>10221.232234002</v>
      </c>
      <c r="K104" s="849">
        <v>12119.223038876</v>
      </c>
      <c r="L104" s="849">
        <v>14067.850703601</v>
      </c>
      <c r="M104" s="849">
        <v>15961.553541709</v>
      </c>
      <c r="N104" s="849">
        <v>17993.945371151</v>
      </c>
      <c r="O104" s="849">
        <v>20050.480526963001</v>
      </c>
      <c r="P104" s="849">
        <v>22284.081185289</v>
      </c>
      <c r="Q104" s="849">
        <v>1896.1883878250001</v>
      </c>
      <c r="R104" s="849">
        <v>3728.3716112749999</v>
      </c>
      <c r="S104" s="849">
        <v>5964.4748176510002</v>
      </c>
      <c r="T104" s="955">
        <v>7989.8107977750005</v>
      </c>
    </row>
    <row r="105" spans="1:20" ht="12.95" customHeight="1">
      <c r="A105" s="141"/>
      <c r="B105" s="1157"/>
      <c r="C105" s="1157" t="s">
        <v>11</v>
      </c>
      <c r="D105" s="1157" t="s">
        <v>790</v>
      </c>
      <c r="E105" s="849">
        <v>53879.562706183002</v>
      </c>
      <c r="F105" s="849">
        <v>57640.194032155996</v>
      </c>
      <c r="G105" s="849">
        <v>75310.990671285006</v>
      </c>
      <c r="H105" s="849">
        <v>26830.835685695001</v>
      </c>
      <c r="I105" s="849">
        <v>33852.112058255996</v>
      </c>
      <c r="J105" s="849">
        <v>40767.311849999998</v>
      </c>
      <c r="K105" s="849">
        <v>47873.320225060997</v>
      </c>
      <c r="L105" s="849">
        <v>54926.099286536002</v>
      </c>
      <c r="M105" s="849">
        <v>61921.083352456997</v>
      </c>
      <c r="N105" s="849">
        <v>69124.561521109994</v>
      </c>
      <c r="O105" s="849">
        <v>75960.311694606004</v>
      </c>
      <c r="P105" s="849">
        <v>83398.200955120003</v>
      </c>
      <c r="Q105" s="849">
        <v>6136.2927088050001</v>
      </c>
      <c r="R105" s="849">
        <v>12204.408764113999</v>
      </c>
      <c r="S105" s="849">
        <v>21669.143720011001</v>
      </c>
      <c r="T105" s="955">
        <v>28921.979042776002</v>
      </c>
    </row>
    <row r="106" spans="1:20" ht="12.95" customHeight="1">
      <c r="A106" s="141"/>
      <c r="B106" s="1157"/>
      <c r="C106" s="1157"/>
      <c r="D106" s="1158" t="s">
        <v>326</v>
      </c>
      <c r="E106" s="849">
        <v>53719.528530855001</v>
      </c>
      <c r="F106" s="849">
        <v>57303.467626500002</v>
      </c>
      <c r="G106" s="849">
        <v>74542.198734866004</v>
      </c>
      <c r="H106" s="849">
        <v>26432.021123080001</v>
      </c>
      <c r="I106" s="849">
        <v>33364.339008846997</v>
      </c>
      <c r="J106" s="849">
        <v>40187.758411125993</v>
      </c>
      <c r="K106" s="849">
        <v>47188.772085867997</v>
      </c>
      <c r="L106" s="849">
        <v>54136.410804025996</v>
      </c>
      <c r="M106" s="849">
        <v>61065.854715942995</v>
      </c>
      <c r="N106" s="849">
        <v>67770.389199331999</v>
      </c>
      <c r="O106" s="849">
        <v>74447.391335861001</v>
      </c>
      <c r="P106" s="849">
        <v>81704.233584692003</v>
      </c>
      <c r="Q106" s="849">
        <v>5976.109838415</v>
      </c>
      <c r="R106" s="849">
        <v>11907.042266602</v>
      </c>
      <c r="S106" s="849">
        <v>21145.429325432997</v>
      </c>
      <c r="T106" s="955">
        <v>28225.193897908001</v>
      </c>
    </row>
    <row r="107" spans="1:20" ht="12.95" customHeight="1">
      <c r="A107" s="141"/>
      <c r="B107" s="1157"/>
      <c r="C107" s="1157"/>
      <c r="D107" s="1158" t="s">
        <v>327</v>
      </c>
      <c r="E107" s="849">
        <v>160.034175328</v>
      </c>
      <c r="F107" s="849">
        <v>336.726405656</v>
      </c>
      <c r="G107" s="849">
        <v>768.79193641899997</v>
      </c>
      <c r="H107" s="849">
        <v>398.814562615</v>
      </c>
      <c r="I107" s="849">
        <v>487.77304940900001</v>
      </c>
      <c r="J107" s="849">
        <v>579.55343887399999</v>
      </c>
      <c r="K107" s="849">
        <v>684.548139193</v>
      </c>
      <c r="L107" s="849">
        <v>789.68848250999997</v>
      </c>
      <c r="M107" s="849">
        <v>855.22863651399996</v>
      </c>
      <c r="N107" s="849">
        <v>1354.172321778</v>
      </c>
      <c r="O107" s="849">
        <v>1512.9203587449999</v>
      </c>
      <c r="P107" s="849">
        <v>1693.9673704280001</v>
      </c>
      <c r="Q107" s="849">
        <v>160.18287039000001</v>
      </c>
      <c r="R107" s="849">
        <v>297.36649751200002</v>
      </c>
      <c r="S107" s="849">
        <v>523.714394578</v>
      </c>
      <c r="T107" s="955">
        <v>696.78514486799997</v>
      </c>
    </row>
    <row r="108" spans="1:20" ht="12.95" customHeight="1">
      <c r="A108" s="141"/>
      <c r="B108" s="1157"/>
      <c r="C108" s="1157" t="s">
        <v>98</v>
      </c>
      <c r="D108" s="1157" t="s">
        <v>328</v>
      </c>
      <c r="E108" s="849">
        <v>38168.153445208998</v>
      </c>
      <c r="F108" s="849">
        <v>34444.778245968002</v>
      </c>
      <c r="G108" s="849">
        <v>52252.445370822999</v>
      </c>
      <c r="H108" s="849">
        <v>18123.490756373001</v>
      </c>
      <c r="I108" s="849">
        <v>23027.117116613001</v>
      </c>
      <c r="J108" s="849">
        <v>27872.817672277</v>
      </c>
      <c r="K108" s="849">
        <v>32935.239520171999</v>
      </c>
      <c r="L108" s="849">
        <v>38042.151523558001</v>
      </c>
      <c r="M108" s="849">
        <v>43058.350545062</v>
      </c>
      <c r="N108" s="849">
        <v>48343.068193608</v>
      </c>
      <c r="O108" s="849">
        <v>53506.03705875</v>
      </c>
      <c r="P108" s="849">
        <v>58792.235770129999</v>
      </c>
      <c r="Q108" s="849">
        <v>4048.6610437949998</v>
      </c>
      <c r="R108" s="849">
        <v>8869.0640130270003</v>
      </c>
      <c r="S108" s="849">
        <v>16659.668185674</v>
      </c>
      <c r="T108" s="955">
        <v>22139.628380547001</v>
      </c>
    </row>
    <row r="109" spans="1:20" ht="12.95" customHeight="1">
      <c r="A109" s="141"/>
      <c r="B109" s="1157" t="s">
        <v>19</v>
      </c>
      <c r="C109" s="1334" t="s">
        <v>329</v>
      </c>
      <c r="D109" s="1334"/>
      <c r="E109" s="849">
        <v>61091.131851779995</v>
      </c>
      <c r="F109" s="849">
        <v>54299.770282486999</v>
      </c>
      <c r="G109" s="849">
        <v>87520.525607593008</v>
      </c>
      <c r="H109" s="849">
        <v>31644.440721593</v>
      </c>
      <c r="I109" s="849">
        <v>40077.152822753</v>
      </c>
      <c r="J109" s="849">
        <v>48370.637674778001</v>
      </c>
      <c r="K109" s="849">
        <v>57086.744522995003</v>
      </c>
      <c r="L109" s="849">
        <v>65730.787546617998</v>
      </c>
      <c r="M109" s="849">
        <v>74222.625073186005</v>
      </c>
      <c r="N109" s="849">
        <v>83180.071568683008</v>
      </c>
      <c r="O109" s="849">
        <v>91889.685666143996</v>
      </c>
      <c r="P109" s="849">
        <v>100829.56039219</v>
      </c>
      <c r="Q109" s="849">
        <v>7029.1698404010003</v>
      </c>
      <c r="R109" s="849">
        <v>14878.925961698</v>
      </c>
      <c r="S109" s="849">
        <v>27630.634065978997</v>
      </c>
      <c r="T109" s="955">
        <v>36789.122299188006</v>
      </c>
    </row>
    <row r="110" spans="1:20" ht="12.95" customHeight="1">
      <c r="A110" s="141"/>
      <c r="B110" s="1157"/>
      <c r="C110" s="1157" t="s">
        <v>8</v>
      </c>
      <c r="D110" s="1157" t="s">
        <v>330</v>
      </c>
      <c r="E110" s="849">
        <v>0</v>
      </c>
      <c r="F110" s="849">
        <v>0</v>
      </c>
      <c r="G110" s="849">
        <v>10.442263775000001</v>
      </c>
      <c r="H110" s="849">
        <v>16.327602807000002</v>
      </c>
      <c r="I110" s="849">
        <v>18.242945420000002</v>
      </c>
      <c r="J110" s="849">
        <v>20.677658257000001</v>
      </c>
      <c r="K110" s="849">
        <v>25.47268334</v>
      </c>
      <c r="L110" s="849">
        <v>33.577484403</v>
      </c>
      <c r="M110" s="849">
        <v>43.695857981000003</v>
      </c>
      <c r="N110" s="849">
        <v>46.796587475999999</v>
      </c>
      <c r="O110" s="849">
        <v>48.341336642999998</v>
      </c>
      <c r="P110" s="849">
        <v>62.335533132000002</v>
      </c>
      <c r="Q110" s="849">
        <v>9.8959795120000003</v>
      </c>
      <c r="R110" s="849">
        <v>15.925215546</v>
      </c>
      <c r="S110" s="849">
        <v>19.608002102</v>
      </c>
      <c r="T110" s="955">
        <v>26.435991031</v>
      </c>
    </row>
    <row r="111" spans="1:20" ht="12.95" customHeight="1">
      <c r="A111" s="141"/>
      <c r="B111" s="1157"/>
      <c r="C111" s="1157" t="s">
        <v>9</v>
      </c>
      <c r="D111" s="1157" t="s">
        <v>331</v>
      </c>
      <c r="E111" s="849">
        <v>834.97221300000001</v>
      </c>
      <c r="F111" s="849">
        <v>899.52302990199996</v>
      </c>
      <c r="G111" s="849">
        <v>2766.650346848</v>
      </c>
      <c r="H111" s="849">
        <v>1005.333626162</v>
      </c>
      <c r="I111" s="849">
        <v>1242.4624986240001</v>
      </c>
      <c r="J111" s="849">
        <v>1463.8178157259999</v>
      </c>
      <c r="K111" s="849">
        <v>1728.6540486629999</v>
      </c>
      <c r="L111" s="849">
        <v>1954.419739248</v>
      </c>
      <c r="M111" s="849">
        <v>2188.113626756</v>
      </c>
      <c r="N111" s="849">
        <v>2416.3490184080001</v>
      </c>
      <c r="O111" s="849">
        <v>2662.0071523639999</v>
      </c>
      <c r="P111" s="849">
        <v>2935.397856008</v>
      </c>
      <c r="Q111" s="849">
        <v>210.219073678</v>
      </c>
      <c r="R111" s="849">
        <v>437.00261060299999</v>
      </c>
      <c r="S111" s="849">
        <v>745.18979616700005</v>
      </c>
      <c r="T111" s="955">
        <v>1001.151103577</v>
      </c>
    </row>
    <row r="112" spans="1:20" ht="12.95" customHeight="1">
      <c r="A112" s="141"/>
      <c r="B112" s="1157"/>
      <c r="C112" s="1157" t="s">
        <v>10</v>
      </c>
      <c r="D112" s="1157" t="s">
        <v>332</v>
      </c>
      <c r="E112" s="849">
        <v>20716.415252938001</v>
      </c>
      <c r="F112" s="849">
        <v>19046.057664685999</v>
      </c>
      <c r="G112" s="849">
        <v>31504.804935969001</v>
      </c>
      <c r="H112" s="849">
        <v>11715.66374597</v>
      </c>
      <c r="I112" s="849">
        <v>14879.706415962</v>
      </c>
      <c r="J112" s="849">
        <v>18035.928437279999</v>
      </c>
      <c r="K112" s="849">
        <v>21379.861953282998</v>
      </c>
      <c r="L112" s="849">
        <v>24682.908591765001</v>
      </c>
      <c r="M112" s="849">
        <v>27909.518619369999</v>
      </c>
      <c r="N112" s="849">
        <v>31369.971818192</v>
      </c>
      <c r="O112" s="849">
        <v>34713.7459848</v>
      </c>
      <c r="P112" s="849">
        <v>38086.664677962006</v>
      </c>
      <c r="Q112" s="849">
        <v>2946.6520808569999</v>
      </c>
      <c r="R112" s="849">
        <v>5950.5584205969999</v>
      </c>
      <c r="S112" s="849">
        <v>10317.551677297</v>
      </c>
      <c r="T112" s="955">
        <v>13758.123129609001</v>
      </c>
    </row>
    <row r="113" spans="1:20" ht="12.95" customHeight="1">
      <c r="A113" s="142"/>
      <c r="B113" s="1159"/>
      <c r="C113" s="1159"/>
      <c r="D113" s="1160" t="s">
        <v>333</v>
      </c>
      <c r="E113" s="849">
        <v>2171.3312054010003</v>
      </c>
      <c r="F113" s="849">
        <v>2675.023486263</v>
      </c>
      <c r="G113" s="849">
        <v>3973.7145315309999</v>
      </c>
      <c r="H113" s="849">
        <v>1593.4228047660001</v>
      </c>
      <c r="I113" s="849">
        <v>2022.252810772</v>
      </c>
      <c r="J113" s="849">
        <v>2444.8540091220002</v>
      </c>
      <c r="K113" s="849">
        <v>2882.296708934</v>
      </c>
      <c r="L113" s="849">
        <v>3291.0475398230001</v>
      </c>
      <c r="M113" s="849">
        <v>3690.6571113109999</v>
      </c>
      <c r="N113" s="849">
        <v>4148.4876283510002</v>
      </c>
      <c r="O113" s="849">
        <v>4579.8736840290003</v>
      </c>
      <c r="P113" s="849">
        <v>5018.5638755990003</v>
      </c>
      <c r="Q113" s="849">
        <v>423.048321703</v>
      </c>
      <c r="R113" s="849">
        <v>841.76798984100003</v>
      </c>
      <c r="S113" s="849">
        <v>1358.1671493430001</v>
      </c>
      <c r="T113" s="955">
        <v>1821.9909832360001</v>
      </c>
    </row>
    <row r="114" spans="1:20" ht="12.95" customHeight="1">
      <c r="A114" s="142"/>
      <c r="B114" s="1159"/>
      <c r="C114" s="1159"/>
      <c r="D114" s="1160" t="s">
        <v>334</v>
      </c>
      <c r="E114" s="849">
        <v>1659.7754385410001</v>
      </c>
      <c r="F114" s="849">
        <v>1669.0376493560002</v>
      </c>
      <c r="G114" s="849">
        <v>2119.6149904079998</v>
      </c>
      <c r="H114" s="849">
        <v>782.98565743699999</v>
      </c>
      <c r="I114" s="849">
        <v>996.26091783300001</v>
      </c>
      <c r="J114" s="849">
        <v>1210.6404432649999</v>
      </c>
      <c r="K114" s="849">
        <v>1435.8755652</v>
      </c>
      <c r="L114" s="849">
        <v>1663.298305579</v>
      </c>
      <c r="M114" s="849">
        <v>1885.179220191</v>
      </c>
      <c r="N114" s="849">
        <v>2110.4697322769998</v>
      </c>
      <c r="O114" s="849">
        <v>2330.8080726079997</v>
      </c>
      <c r="P114" s="849">
        <v>2579.097521916</v>
      </c>
      <c r="Q114" s="849">
        <v>176.32988835800001</v>
      </c>
      <c r="R114" s="849">
        <v>358.70831903100003</v>
      </c>
      <c r="S114" s="849">
        <v>711.02450066699998</v>
      </c>
      <c r="T114" s="955">
        <v>949.3151067</v>
      </c>
    </row>
    <row r="115" spans="1:20" ht="12.95" customHeight="1">
      <c r="A115" s="142"/>
      <c r="B115" s="1159"/>
      <c r="C115" s="1159"/>
      <c r="D115" s="1160" t="s">
        <v>335</v>
      </c>
      <c r="E115" s="849">
        <v>16885.308608996002</v>
      </c>
      <c r="F115" s="849">
        <v>14701.996529067001</v>
      </c>
      <c r="G115" s="849">
        <v>25411.475414029999</v>
      </c>
      <c r="H115" s="849">
        <v>9339.2552837670009</v>
      </c>
      <c r="I115" s="849">
        <v>11861.192687357001</v>
      </c>
      <c r="J115" s="849">
        <v>14380.433984892999</v>
      </c>
      <c r="K115" s="849">
        <v>17061.689679149</v>
      </c>
      <c r="L115" s="849">
        <v>19728.562746363001</v>
      </c>
      <c r="M115" s="849">
        <v>22333.682287868</v>
      </c>
      <c r="N115" s="849">
        <v>25111.014457564001</v>
      </c>
      <c r="O115" s="849">
        <v>27803.064228162999</v>
      </c>
      <c r="P115" s="849">
        <v>30489.003280446999</v>
      </c>
      <c r="Q115" s="849">
        <v>2347.2738707960002</v>
      </c>
      <c r="R115" s="849">
        <v>4750.0821117249998</v>
      </c>
      <c r="S115" s="849">
        <v>8248.3600272870008</v>
      </c>
      <c r="T115" s="955">
        <v>10986.817039672998</v>
      </c>
    </row>
    <row r="116" spans="1:20" ht="12.95" customHeight="1">
      <c r="A116" s="141"/>
      <c r="B116" s="1157"/>
      <c r="C116" s="1157" t="s">
        <v>11</v>
      </c>
      <c r="D116" s="1157" t="s">
        <v>336</v>
      </c>
      <c r="E116" s="849">
        <v>1309.85574593</v>
      </c>
      <c r="F116" s="849">
        <v>1012.544105681</v>
      </c>
      <c r="G116" s="849">
        <v>1357.130761461</v>
      </c>
      <c r="H116" s="849">
        <v>627.79114839299996</v>
      </c>
      <c r="I116" s="849">
        <v>735.03464742799997</v>
      </c>
      <c r="J116" s="849">
        <v>839.19130283300001</v>
      </c>
      <c r="K116" s="849">
        <v>951.39786064700002</v>
      </c>
      <c r="L116" s="849">
        <v>1054.2459175050001</v>
      </c>
      <c r="M116" s="849">
        <v>1145.140182698</v>
      </c>
      <c r="N116" s="849">
        <v>1225.486081842</v>
      </c>
      <c r="O116" s="849">
        <v>1303.203193412</v>
      </c>
      <c r="P116" s="849">
        <v>1390.4731005799999</v>
      </c>
      <c r="Q116" s="849">
        <v>45.835180139000002</v>
      </c>
      <c r="R116" s="849">
        <v>78.701419118999993</v>
      </c>
      <c r="S116" s="849">
        <v>252.55165656600002</v>
      </c>
      <c r="T116" s="955">
        <v>336.66533607100001</v>
      </c>
    </row>
    <row r="117" spans="1:20" ht="12.95" customHeight="1">
      <c r="A117" s="141"/>
      <c r="B117" s="1157"/>
      <c r="C117" s="1157" t="s">
        <v>98</v>
      </c>
      <c r="D117" s="1157" t="s">
        <v>337</v>
      </c>
      <c r="E117" s="849">
        <v>1116.2985203999999</v>
      </c>
      <c r="F117" s="849">
        <v>959.64697632900004</v>
      </c>
      <c r="G117" s="849">
        <v>2519.8179391070003</v>
      </c>
      <c r="H117" s="849">
        <v>813.82537391000005</v>
      </c>
      <c r="I117" s="849">
        <v>1017.28759738</v>
      </c>
      <c r="J117" s="849">
        <v>1241.1802893040001</v>
      </c>
      <c r="K117" s="849">
        <v>1428.882123589</v>
      </c>
      <c r="L117" s="849">
        <v>1655.6533158320001</v>
      </c>
      <c r="M117" s="849">
        <v>1886.1078415300001</v>
      </c>
      <c r="N117" s="849">
        <v>2095.7140742890001</v>
      </c>
      <c r="O117" s="849">
        <v>2294.178326925</v>
      </c>
      <c r="P117" s="849">
        <v>2529.5947189809999</v>
      </c>
      <c r="Q117" s="849">
        <v>127.914845078</v>
      </c>
      <c r="R117" s="849">
        <v>259.70405143599999</v>
      </c>
      <c r="S117" s="849">
        <v>676.43780659699996</v>
      </c>
      <c r="T117" s="955">
        <v>873.57530814400002</v>
      </c>
    </row>
    <row r="118" spans="1:20" ht="12.95" customHeight="1">
      <c r="A118" s="141"/>
      <c r="B118" s="1157"/>
      <c r="C118" s="1157" t="s">
        <v>97</v>
      </c>
      <c r="D118" s="1157" t="s">
        <v>328</v>
      </c>
      <c r="E118" s="849">
        <v>37031.791469925003</v>
      </c>
      <c r="F118" s="849">
        <v>32381.998505889002</v>
      </c>
      <c r="G118" s="849">
        <v>49361.679360433001</v>
      </c>
      <c r="H118" s="849">
        <v>17465.499224350999</v>
      </c>
      <c r="I118" s="849">
        <v>22184.418717938999</v>
      </c>
      <c r="J118" s="849">
        <v>26769.842171378001</v>
      </c>
      <c r="K118" s="849">
        <v>31572.475853472999</v>
      </c>
      <c r="L118" s="849">
        <v>36349.982497864999</v>
      </c>
      <c r="M118" s="849">
        <v>41050.048944850998</v>
      </c>
      <c r="N118" s="849">
        <v>46025.753988475997</v>
      </c>
      <c r="O118" s="849">
        <v>50868.209671999997</v>
      </c>
      <c r="P118" s="849">
        <v>55825.094505526999</v>
      </c>
      <c r="Q118" s="849">
        <v>3688.6526811369999</v>
      </c>
      <c r="R118" s="849">
        <v>8137.0342443970003</v>
      </c>
      <c r="S118" s="849">
        <v>15619.295127249999</v>
      </c>
      <c r="T118" s="955">
        <v>20793.171430756</v>
      </c>
    </row>
    <row r="119" spans="1:20" ht="12.95" customHeight="1">
      <c r="A119" s="141"/>
      <c r="B119" s="1157"/>
      <c r="C119" s="1157" t="s">
        <v>125</v>
      </c>
      <c r="D119" s="1157" t="s">
        <v>338</v>
      </c>
      <c r="E119" s="849">
        <v>81.798649587</v>
      </c>
      <c r="F119" s="849">
        <v>0</v>
      </c>
      <c r="G119" s="849">
        <v>0</v>
      </c>
      <c r="H119" s="849">
        <v>0</v>
      </c>
      <c r="I119" s="849">
        <v>0</v>
      </c>
      <c r="J119" s="849">
        <v>0</v>
      </c>
      <c r="K119" s="849">
        <v>0</v>
      </c>
      <c r="L119" s="849">
        <v>0</v>
      </c>
      <c r="M119" s="849">
        <v>0</v>
      </c>
      <c r="N119" s="849">
        <v>0</v>
      </c>
      <c r="O119" s="849">
        <v>0</v>
      </c>
      <c r="P119" s="849">
        <v>0</v>
      </c>
      <c r="Q119" s="849">
        <v>0</v>
      </c>
      <c r="R119" s="849">
        <v>0</v>
      </c>
      <c r="S119" s="849">
        <v>0</v>
      </c>
      <c r="T119" s="955">
        <v>0</v>
      </c>
    </row>
    <row r="120" spans="1:20" ht="12.95" customHeight="1">
      <c r="A120" s="155" t="s">
        <v>204</v>
      </c>
      <c r="B120" s="1336" t="s">
        <v>339</v>
      </c>
      <c r="C120" s="1336"/>
      <c r="D120" s="1336"/>
      <c r="E120" s="850">
        <v>42998.415879701999</v>
      </c>
      <c r="F120" s="850">
        <v>53420.083320979</v>
      </c>
      <c r="G120" s="850">
        <v>65230.991371895005</v>
      </c>
      <c r="H120" s="850">
        <v>22798.083003487998</v>
      </c>
      <c r="I120" s="850">
        <v>28812.662096782002</v>
      </c>
      <c r="J120" s="850">
        <v>34790.486889341002</v>
      </c>
      <c r="K120" s="850">
        <v>40839.947077564</v>
      </c>
      <c r="L120" s="850">
        <v>46929.913317207</v>
      </c>
      <c r="M120" s="850">
        <v>52971.571757605001</v>
      </c>
      <c r="N120" s="850">
        <v>59207.286475472996</v>
      </c>
      <c r="O120" s="850">
        <v>65091.919331352998</v>
      </c>
      <c r="P120" s="850">
        <v>71528.60105905401</v>
      </c>
      <c r="Q120" s="850">
        <v>5574.0374734419993</v>
      </c>
      <c r="R120" s="850">
        <v>10931.231535840001</v>
      </c>
      <c r="S120" s="850">
        <v>18358.887159107999</v>
      </c>
      <c r="T120" s="954">
        <v>24524.749305679001</v>
      </c>
    </row>
    <row r="121" spans="1:20" ht="12.95" customHeight="1">
      <c r="A121" s="155" t="s">
        <v>105</v>
      </c>
      <c r="B121" s="1336" t="s">
        <v>340</v>
      </c>
      <c r="C121" s="1336"/>
      <c r="D121" s="1336"/>
      <c r="E121" s="849"/>
      <c r="F121" s="849">
        <v>0</v>
      </c>
      <c r="G121" s="1166"/>
      <c r="H121" s="1166"/>
      <c r="I121" s="1166">
        <v>0</v>
      </c>
      <c r="J121" s="1166">
        <v>0</v>
      </c>
      <c r="K121" s="1166">
        <v>0</v>
      </c>
      <c r="L121" s="1166">
        <v>0</v>
      </c>
      <c r="M121" s="1166">
        <v>0</v>
      </c>
      <c r="N121" s="1166">
        <v>0</v>
      </c>
      <c r="O121" s="1166">
        <v>0</v>
      </c>
      <c r="P121" s="1166">
        <v>0</v>
      </c>
      <c r="Q121" s="1166">
        <v>0</v>
      </c>
      <c r="R121" s="1166">
        <v>0</v>
      </c>
      <c r="S121" s="1166">
        <v>0</v>
      </c>
      <c r="T121" s="958">
        <v>0</v>
      </c>
    </row>
    <row r="122" spans="1:20" ht="12.95" customHeight="1">
      <c r="A122" s="141"/>
      <c r="B122" s="1157" t="s">
        <v>18</v>
      </c>
      <c r="C122" s="1334" t="s">
        <v>341</v>
      </c>
      <c r="D122" s="1334"/>
      <c r="E122" s="849">
        <v>83649.137408056995</v>
      </c>
      <c r="F122" s="849">
        <v>214589.55963368301</v>
      </c>
      <c r="G122" s="849">
        <v>223674.176163403</v>
      </c>
      <c r="H122" s="849">
        <v>84150.216380237005</v>
      </c>
      <c r="I122" s="1166">
        <v>96716.599728467001</v>
      </c>
      <c r="J122" s="1166">
        <v>103277.064475704</v>
      </c>
      <c r="K122" s="1166">
        <v>127737.048092426</v>
      </c>
      <c r="L122" s="1166">
        <v>165266.25321772101</v>
      </c>
      <c r="M122" s="1166">
        <v>201417.32699708099</v>
      </c>
      <c r="N122" s="1166">
        <v>243335.16157955499</v>
      </c>
      <c r="O122" s="1166">
        <v>305243.013210095</v>
      </c>
      <c r="P122" s="1166">
        <v>399150.97034759703</v>
      </c>
      <c r="Q122" s="1166">
        <v>44008.622012692998</v>
      </c>
      <c r="R122" s="1166">
        <v>69645.752041599</v>
      </c>
      <c r="S122" s="1166">
        <v>112229.55491482001</v>
      </c>
      <c r="T122" s="958">
        <v>143161.35673861398</v>
      </c>
    </row>
    <row r="123" spans="1:20" ht="24">
      <c r="A123" s="141"/>
      <c r="B123" s="1157"/>
      <c r="C123" s="1157" t="s">
        <v>8</v>
      </c>
      <c r="D123" s="1157" t="s">
        <v>342</v>
      </c>
      <c r="E123" s="849">
        <v>1750.2487396879999</v>
      </c>
      <c r="F123" s="849">
        <v>1363.8390870989999</v>
      </c>
      <c r="G123" s="849">
        <v>5707.5249965969997</v>
      </c>
      <c r="H123" s="849">
        <v>608.90080074399998</v>
      </c>
      <c r="I123" s="849">
        <v>975.35367690400005</v>
      </c>
      <c r="J123" s="849">
        <v>1415.6737111909999</v>
      </c>
      <c r="K123" s="849">
        <v>1770.486442502</v>
      </c>
      <c r="L123" s="849">
        <v>2241.9146399830001</v>
      </c>
      <c r="M123" s="849">
        <v>2680.5752838019998</v>
      </c>
      <c r="N123" s="849">
        <v>2949.1885217899999</v>
      </c>
      <c r="O123" s="849">
        <v>3138.5981947810001</v>
      </c>
      <c r="P123" s="849">
        <v>3579.7141716629999</v>
      </c>
      <c r="Q123" s="849">
        <v>1011.123020953</v>
      </c>
      <c r="R123" s="849">
        <v>1218.0192006960001</v>
      </c>
      <c r="S123" s="849">
        <v>2073.6774306010002</v>
      </c>
      <c r="T123" s="955">
        <v>3084.0291088949998</v>
      </c>
    </row>
    <row r="124" spans="1:20" ht="24">
      <c r="A124" s="141"/>
      <c r="B124" s="1157"/>
      <c r="C124" s="1157" t="s">
        <v>9</v>
      </c>
      <c r="D124" s="1157" t="s">
        <v>788</v>
      </c>
      <c r="E124" s="849">
        <v>0</v>
      </c>
      <c r="F124" s="849">
        <v>0</v>
      </c>
      <c r="G124" s="849">
        <v>57.289197024000003</v>
      </c>
      <c r="H124" s="849">
        <v>1.2222701979999999</v>
      </c>
      <c r="I124" s="849">
        <v>1.2222701979999999</v>
      </c>
      <c r="J124" s="849">
        <v>1</v>
      </c>
      <c r="K124" s="849">
        <v>1.2222701970000001</v>
      </c>
      <c r="L124" s="849">
        <v>1.2222701979999999</v>
      </c>
      <c r="M124" s="849">
        <v>2.4202701539999998</v>
      </c>
      <c r="N124" s="849">
        <v>1.2222701979999999</v>
      </c>
      <c r="O124" s="849">
        <v>13.072952159</v>
      </c>
      <c r="P124" s="849">
        <v>13.897440258</v>
      </c>
      <c r="Q124" s="849">
        <v>3.9157508339999998</v>
      </c>
      <c r="R124" s="849">
        <v>6.2740494760000001</v>
      </c>
      <c r="S124" s="849">
        <v>8.1382750450000003</v>
      </c>
      <c r="T124" s="955">
        <v>17.730655446</v>
      </c>
    </row>
    <row r="125" spans="1:20" ht="24">
      <c r="A125" s="141"/>
      <c r="B125" s="1157"/>
      <c r="C125" s="1157" t="s">
        <v>10</v>
      </c>
      <c r="D125" s="1157" t="s">
        <v>343</v>
      </c>
      <c r="E125" s="849">
        <v>35.491145987000003</v>
      </c>
      <c r="F125" s="849">
        <v>139.918392754</v>
      </c>
      <c r="G125" s="849">
        <v>606.57024899500004</v>
      </c>
      <c r="H125" s="849">
        <v>226.65724957399999</v>
      </c>
      <c r="I125" s="849">
        <v>247.99348542300001</v>
      </c>
      <c r="J125" s="849">
        <v>231.48018551199999</v>
      </c>
      <c r="K125" s="849">
        <v>213.662315815</v>
      </c>
      <c r="L125" s="849">
        <v>230.30011309</v>
      </c>
      <c r="M125" s="849">
        <v>225.29756057500001</v>
      </c>
      <c r="N125" s="849">
        <v>234.53127738800001</v>
      </c>
      <c r="O125" s="849">
        <v>244.648232968</v>
      </c>
      <c r="P125" s="849">
        <v>269.33498829000001</v>
      </c>
      <c r="Q125" s="849">
        <v>13.825511118</v>
      </c>
      <c r="R125" s="849">
        <v>34.033826533999999</v>
      </c>
      <c r="S125" s="849">
        <v>48.910803798000003</v>
      </c>
      <c r="T125" s="955">
        <v>80.511319411000002</v>
      </c>
    </row>
    <row r="126" spans="1:20">
      <c r="A126" s="141"/>
      <c r="B126" s="1157"/>
      <c r="C126" s="1157" t="s">
        <v>11</v>
      </c>
      <c r="D126" s="1157" t="s">
        <v>344</v>
      </c>
      <c r="E126" s="849">
        <v>65578.594456164006</v>
      </c>
      <c r="F126" s="148">
        <v>201538.414784614</v>
      </c>
      <c r="G126" s="1166">
        <v>202502.19555333999</v>
      </c>
      <c r="H126" s="1166">
        <v>79125.701813149994</v>
      </c>
      <c r="I126" s="849">
        <v>90336.239427506007</v>
      </c>
      <c r="J126" s="849">
        <v>95594.837417389004</v>
      </c>
      <c r="K126" s="849">
        <v>118798.115240142</v>
      </c>
      <c r="L126" s="849">
        <v>154801.87755961699</v>
      </c>
      <c r="M126" s="849">
        <v>189643.573666488</v>
      </c>
      <c r="N126" s="849">
        <v>230026.40253179899</v>
      </c>
      <c r="O126" s="849">
        <v>290790.35391745198</v>
      </c>
      <c r="P126" s="849">
        <v>382977.66159690003</v>
      </c>
      <c r="Q126" s="849">
        <v>41978.103567546001</v>
      </c>
      <c r="R126" s="849">
        <v>66479.430488929007</v>
      </c>
      <c r="S126" s="849">
        <v>106448.398979126</v>
      </c>
      <c r="T126" s="955">
        <v>135338.53431380101</v>
      </c>
    </row>
    <row r="127" spans="1:20" ht="24">
      <c r="A127" s="141"/>
      <c r="B127" s="1157"/>
      <c r="C127" s="1157" t="s">
        <v>98</v>
      </c>
      <c r="D127" s="1157" t="s">
        <v>346</v>
      </c>
      <c r="E127" s="849">
        <v>6026.0937952599998</v>
      </c>
      <c r="F127" s="849">
        <v>7259.0668372149994</v>
      </c>
      <c r="G127" s="849">
        <v>7795.0714836779998</v>
      </c>
      <c r="H127" s="849">
        <v>2306.253095905</v>
      </c>
      <c r="I127" s="849">
        <v>2927.755027872</v>
      </c>
      <c r="J127" s="849">
        <v>3463.8874943999999</v>
      </c>
      <c r="K127" s="849">
        <v>4025.0561381289999</v>
      </c>
      <c r="L127" s="849">
        <v>4657.7828656770007</v>
      </c>
      <c r="M127" s="849">
        <v>5235.4089776219998</v>
      </c>
      <c r="N127" s="849">
        <v>5880.9867555330002</v>
      </c>
      <c r="O127" s="849">
        <v>6431.4884721259996</v>
      </c>
      <c r="P127" s="849">
        <v>7043.7670739969999</v>
      </c>
      <c r="Q127" s="849">
        <v>557.05004353599998</v>
      </c>
      <c r="R127" s="849">
        <v>1069.062988161</v>
      </c>
      <c r="S127" s="849">
        <v>1931.7037668729999</v>
      </c>
      <c r="T127" s="955">
        <v>2490.892818235</v>
      </c>
    </row>
    <row r="128" spans="1:20" ht="12.95" customHeight="1">
      <c r="A128" s="141"/>
      <c r="B128" s="1157"/>
      <c r="C128" s="1157" t="s">
        <v>97</v>
      </c>
      <c r="D128" s="1157" t="s">
        <v>347</v>
      </c>
      <c r="E128" s="849">
        <v>10258.709270957999</v>
      </c>
      <c r="F128" s="849">
        <v>4288.3205320010002</v>
      </c>
      <c r="G128" s="849">
        <v>7005.5246837690001</v>
      </c>
      <c r="H128" s="849">
        <v>1881.4811506660001</v>
      </c>
      <c r="I128" s="849">
        <v>2228.035840564</v>
      </c>
      <c r="J128" s="849">
        <v>2569.9633970139998</v>
      </c>
      <c r="K128" s="849">
        <v>2928.5056856409997</v>
      </c>
      <c r="L128" s="849">
        <v>3333.1557691560001</v>
      </c>
      <c r="M128" s="849">
        <v>3630.0512384399999</v>
      </c>
      <c r="N128" s="849">
        <v>4242.8302228470002</v>
      </c>
      <c r="O128" s="849">
        <v>4624.8514406089998</v>
      </c>
      <c r="P128" s="849">
        <v>5266.5950764890003</v>
      </c>
      <c r="Q128" s="849">
        <v>444.60411870599995</v>
      </c>
      <c r="R128" s="849">
        <v>838.9314878030001</v>
      </c>
      <c r="S128" s="849">
        <v>1718.7256593769998</v>
      </c>
      <c r="T128" s="955">
        <v>2149.6585228260001</v>
      </c>
    </row>
    <row r="129" spans="1:20" ht="12.95" customHeight="1">
      <c r="A129" s="141"/>
      <c r="B129" s="1157" t="s">
        <v>19</v>
      </c>
      <c r="C129" s="1334" t="s">
        <v>768</v>
      </c>
      <c r="D129" s="1334"/>
      <c r="E129" s="849">
        <v>113549.47547530501</v>
      </c>
      <c r="F129" s="849">
        <v>246169.74591938601</v>
      </c>
      <c r="G129" s="849">
        <v>266862.02059956198</v>
      </c>
      <c r="H129" s="849">
        <v>96469.441109349995</v>
      </c>
      <c r="I129" s="849">
        <v>112203.99576069</v>
      </c>
      <c r="J129" s="849">
        <v>121878.88658121</v>
      </c>
      <c r="K129" s="849">
        <v>149900.96275050301</v>
      </c>
      <c r="L129" s="849">
        <v>190454.657179748</v>
      </c>
      <c r="M129" s="849">
        <v>229593.30910693802</v>
      </c>
      <c r="N129" s="849">
        <v>275681.12761292298</v>
      </c>
      <c r="O129" s="849">
        <v>341646.825792349</v>
      </c>
      <c r="P129" s="849">
        <v>439991.37670612999</v>
      </c>
      <c r="Q129" s="849">
        <v>46854.849399291001</v>
      </c>
      <c r="R129" s="849">
        <v>75569.377262152993</v>
      </c>
      <c r="S129" s="849">
        <v>122776.79091341399</v>
      </c>
      <c r="T129" s="955">
        <v>157616.95255469598</v>
      </c>
    </row>
    <row r="130" spans="1:20" ht="24">
      <c r="A130" s="141"/>
      <c r="B130" s="1157"/>
      <c r="C130" s="1157" t="s">
        <v>8</v>
      </c>
      <c r="D130" s="1157" t="s">
        <v>349</v>
      </c>
      <c r="E130" s="849">
        <v>236.74780554200001</v>
      </c>
      <c r="F130" s="849">
        <v>708.95523871600005</v>
      </c>
      <c r="G130" s="849">
        <v>4819.1211772699999</v>
      </c>
      <c r="H130" s="849">
        <v>457.188761516</v>
      </c>
      <c r="I130" s="849">
        <v>625.40598122799997</v>
      </c>
      <c r="J130" s="849">
        <v>933.07731799800001</v>
      </c>
      <c r="K130" s="849">
        <v>1071.6261824190001</v>
      </c>
      <c r="L130" s="849">
        <v>1187.637923368</v>
      </c>
      <c r="M130" s="849">
        <v>1260.5788318039999</v>
      </c>
      <c r="N130" s="849">
        <v>1632.288855477</v>
      </c>
      <c r="O130" s="849">
        <v>1741.6951967</v>
      </c>
      <c r="P130" s="849">
        <v>1854.1381658309999</v>
      </c>
      <c r="Q130" s="849">
        <v>979.91584702299997</v>
      </c>
      <c r="R130" s="849">
        <v>1006.09987089</v>
      </c>
      <c r="S130" s="849">
        <v>1806.0784351310001</v>
      </c>
      <c r="T130" s="955">
        <v>2462.6109557760001</v>
      </c>
    </row>
    <row r="131" spans="1:20" ht="24">
      <c r="A131" s="141"/>
      <c r="B131" s="1157"/>
      <c r="C131" s="1157" t="s">
        <v>9</v>
      </c>
      <c r="D131" s="1157" t="s">
        <v>789</v>
      </c>
      <c r="E131" s="849">
        <v>344.86914561499998</v>
      </c>
      <c r="F131" s="849">
        <v>0</v>
      </c>
      <c r="G131" s="849">
        <v>444.17940562899997</v>
      </c>
      <c r="H131" s="849">
        <v>0</v>
      </c>
      <c r="I131" s="849">
        <v>0</v>
      </c>
      <c r="J131" s="849">
        <v>0</v>
      </c>
      <c r="K131" s="849">
        <v>0</v>
      </c>
      <c r="L131" s="849">
        <v>0</v>
      </c>
      <c r="M131" s="849">
        <v>0</v>
      </c>
      <c r="N131" s="849">
        <v>9.0927420429999994</v>
      </c>
      <c r="O131" s="849">
        <v>11.528171507</v>
      </c>
      <c r="P131" s="849">
        <v>18.228862312</v>
      </c>
      <c r="Q131" s="849">
        <v>6.6582658139999999</v>
      </c>
      <c r="R131" s="849">
        <v>10.748063399999999</v>
      </c>
      <c r="S131" s="849">
        <v>16.998329130999998</v>
      </c>
      <c r="T131" s="955">
        <v>12.933371713</v>
      </c>
    </row>
    <row r="132" spans="1:20" ht="24">
      <c r="A132" s="141"/>
      <c r="B132" s="1157"/>
      <c r="C132" s="1157" t="s">
        <v>10</v>
      </c>
      <c r="D132" s="1157" t="s">
        <v>351</v>
      </c>
      <c r="E132" s="849">
        <v>0</v>
      </c>
      <c r="F132" s="849">
        <v>0</v>
      </c>
      <c r="G132" s="849">
        <v>26.072090457000002</v>
      </c>
      <c r="H132" s="849">
        <v>91.413652067000001</v>
      </c>
      <c r="I132" s="849">
        <v>113.623088037</v>
      </c>
      <c r="J132" s="849">
        <v>87.205679688999993</v>
      </c>
      <c r="K132" s="849">
        <v>67.740454134000004</v>
      </c>
      <c r="L132" s="849">
        <v>93.697089444</v>
      </c>
      <c r="M132" s="849">
        <v>137.618401146</v>
      </c>
      <c r="N132" s="849">
        <v>173.195208396</v>
      </c>
      <c r="O132" s="849">
        <v>210.730636164</v>
      </c>
      <c r="P132" s="849">
        <v>279.93120967999999</v>
      </c>
      <c r="Q132" s="849">
        <v>24.070308737000001</v>
      </c>
      <c r="R132" s="849">
        <v>35.550484668000003</v>
      </c>
      <c r="S132" s="849">
        <v>37.054223217999997</v>
      </c>
      <c r="T132" s="955">
        <v>47.060199265000001</v>
      </c>
    </row>
    <row r="133" spans="1:20">
      <c r="A133" s="141"/>
      <c r="B133" s="1157"/>
      <c r="C133" s="1157" t="s">
        <v>11</v>
      </c>
      <c r="D133" s="1157" t="s">
        <v>352</v>
      </c>
      <c r="E133" s="849">
        <v>62516.742640192999</v>
      </c>
      <c r="F133" s="148">
        <v>197838.85826715999</v>
      </c>
      <c r="G133" s="849">
        <v>199796.560089607</v>
      </c>
      <c r="H133" s="1166">
        <v>77904.157351193004</v>
      </c>
      <c r="I133" s="1166">
        <v>88818.495681968998</v>
      </c>
      <c r="J133" s="1166">
        <v>93805.286250713994</v>
      </c>
      <c r="K133" s="1166">
        <v>116855.25343877899</v>
      </c>
      <c r="L133" s="1166">
        <v>152380.30731263399</v>
      </c>
      <c r="M133" s="1166">
        <v>186496.61988097601</v>
      </c>
      <c r="N133" s="1166">
        <v>226751.82932810599</v>
      </c>
      <c r="O133" s="1166">
        <v>287528.09959115199</v>
      </c>
      <c r="P133" s="1166">
        <v>379649.97453207098</v>
      </c>
      <c r="Q133" s="1166">
        <v>41776.468221360003</v>
      </c>
      <c r="R133" s="849">
        <v>66145.810817090998</v>
      </c>
      <c r="S133" s="1166">
        <v>105863.129567278</v>
      </c>
      <c r="T133" s="958">
        <v>134913.54762698599</v>
      </c>
    </row>
    <row r="134" spans="1:20">
      <c r="A134" s="141"/>
      <c r="B134" s="1157"/>
      <c r="C134" s="1157" t="s">
        <v>98</v>
      </c>
      <c r="D134" s="1157" t="s">
        <v>353</v>
      </c>
      <c r="E134" s="849">
        <v>17787.477897167002</v>
      </c>
      <c r="F134" s="849">
        <v>11280.266003180001</v>
      </c>
      <c r="G134" s="849">
        <v>19532.022853810999</v>
      </c>
      <c r="H134" s="849">
        <v>4667.8471589499995</v>
      </c>
      <c r="I134" s="849">
        <v>5794.1841005980004</v>
      </c>
      <c r="J134" s="849">
        <v>6853.8060806729991</v>
      </c>
      <c r="K134" s="849">
        <v>7979.3015513260007</v>
      </c>
      <c r="L134" s="849">
        <v>9251.6311737960004</v>
      </c>
      <c r="M134" s="849">
        <v>10737.449690957001</v>
      </c>
      <c r="N134" s="849">
        <v>12502.600272362</v>
      </c>
      <c r="O134" s="849">
        <v>13674.627697317001</v>
      </c>
      <c r="P134" s="849">
        <v>15455.889264486001</v>
      </c>
      <c r="Q134" s="849">
        <v>1220.9368245859998</v>
      </c>
      <c r="R134" s="1166">
        <v>2242.7139145239998</v>
      </c>
      <c r="S134" s="849">
        <v>3950.0195220790001</v>
      </c>
      <c r="T134" s="955">
        <v>5345.7511327479997</v>
      </c>
    </row>
    <row r="135" spans="1:20" ht="24">
      <c r="A135" s="143"/>
      <c r="B135" s="1156"/>
      <c r="C135" s="1157" t="s">
        <v>97</v>
      </c>
      <c r="D135" s="1157" t="s">
        <v>354</v>
      </c>
      <c r="E135" s="849">
        <v>1029.411654343</v>
      </c>
      <c r="F135" s="849">
        <v>1368.5658340709999</v>
      </c>
      <c r="G135" s="849">
        <v>1686.4071220200001</v>
      </c>
      <c r="H135" s="849">
        <v>522.38297217200011</v>
      </c>
      <c r="I135" s="849">
        <v>655.44679248300008</v>
      </c>
      <c r="J135" s="849">
        <v>788.7732433220001</v>
      </c>
      <c r="K135" s="849">
        <v>987.09782732299993</v>
      </c>
      <c r="L135" s="849">
        <v>1159.5567197130001</v>
      </c>
      <c r="M135" s="849">
        <v>1270.990045429</v>
      </c>
      <c r="N135" s="849">
        <v>1398.6052499120001</v>
      </c>
      <c r="O135" s="849">
        <v>1562.3904492220001</v>
      </c>
      <c r="P135" s="849">
        <v>1732.580788341</v>
      </c>
      <c r="Q135" s="849">
        <v>146.40458878599998</v>
      </c>
      <c r="R135" s="849">
        <v>286.64565785999997</v>
      </c>
      <c r="S135" s="849">
        <v>423.05479495899999</v>
      </c>
      <c r="T135" s="955">
        <v>594.62600928999996</v>
      </c>
    </row>
    <row r="136" spans="1:20" ht="13.5" customHeight="1">
      <c r="A136" s="143"/>
      <c r="B136" s="1156"/>
      <c r="C136" s="1157" t="s">
        <v>125</v>
      </c>
      <c r="D136" s="1157" t="s">
        <v>347</v>
      </c>
      <c r="E136" s="849">
        <v>31634.226332445</v>
      </c>
      <c r="F136" s="849">
        <v>34973.100576258999</v>
      </c>
      <c r="G136" s="849">
        <v>40557.657860767998</v>
      </c>
      <c r="H136" s="849">
        <v>12826.451213451999</v>
      </c>
      <c r="I136" s="849">
        <v>16196.840116375</v>
      </c>
      <c r="J136" s="849">
        <v>19410.738008814002</v>
      </c>
      <c r="K136" s="849">
        <v>22939.943296522</v>
      </c>
      <c r="L136" s="849">
        <v>26381.826960793001</v>
      </c>
      <c r="M136" s="849">
        <v>29690.052256626001</v>
      </c>
      <c r="N136" s="849">
        <v>33213.515956627001</v>
      </c>
      <c r="O136" s="849">
        <v>36917.754050287003</v>
      </c>
      <c r="P136" s="849">
        <v>41000.633883408998</v>
      </c>
      <c r="Q136" s="849">
        <v>2700.3953429849998</v>
      </c>
      <c r="R136" s="849">
        <v>5841.8084537200002</v>
      </c>
      <c r="S136" s="849">
        <v>10680.456041617999</v>
      </c>
      <c r="T136" s="955">
        <v>14240.423258917999</v>
      </c>
    </row>
    <row r="137" spans="1:20" ht="12.6" customHeight="1">
      <c r="A137" s="950" t="s">
        <v>205</v>
      </c>
      <c r="B137" s="1336" t="s">
        <v>355</v>
      </c>
      <c r="C137" s="1336"/>
      <c r="D137" s="1336"/>
      <c r="E137" s="849">
        <v>13098.077812453999</v>
      </c>
      <c r="F137" s="849">
        <v>21839.897035275997</v>
      </c>
      <c r="G137" s="849">
        <v>22043.146935736</v>
      </c>
      <c r="H137" s="849">
        <v>10478.858274375001</v>
      </c>
      <c r="I137" s="849">
        <v>13325.266064559</v>
      </c>
      <c r="J137" s="849">
        <v>16188.664783835</v>
      </c>
      <c r="K137" s="849">
        <v>18676.032419486997</v>
      </c>
      <c r="L137" s="849">
        <v>21741.509355179998</v>
      </c>
      <c r="M137" s="849">
        <v>24795.589647747998</v>
      </c>
      <c r="N137" s="849">
        <v>26861.320442105</v>
      </c>
      <c r="O137" s="849">
        <v>28688.106749098999</v>
      </c>
      <c r="P137" s="849">
        <v>30688.194700520999</v>
      </c>
      <c r="Q137" s="849">
        <v>2727.8100868440001</v>
      </c>
      <c r="R137" s="849">
        <v>5007.6063152859997</v>
      </c>
      <c r="S137" s="849">
        <v>7811.6511605140004</v>
      </c>
      <c r="T137" s="955">
        <v>10069.153489597</v>
      </c>
    </row>
    <row r="138" spans="1:20" ht="12.95" customHeight="1">
      <c r="A138" s="950" t="s">
        <v>206</v>
      </c>
      <c r="B138" s="1336" t="s">
        <v>356</v>
      </c>
      <c r="C138" s="1336"/>
      <c r="D138" s="1336"/>
      <c r="E138" s="849">
        <v>2057.4292040710002</v>
      </c>
      <c r="F138" s="849">
        <v>1465.4387404429999</v>
      </c>
      <c r="G138" s="849">
        <v>3192.6167693850002</v>
      </c>
      <c r="H138" s="849">
        <v>1237.5589810290001</v>
      </c>
      <c r="I138" s="849">
        <v>1360.9284961369999</v>
      </c>
      <c r="J138" s="849">
        <v>1586.2339252640002</v>
      </c>
      <c r="K138" s="849">
        <v>1807.320920356</v>
      </c>
      <c r="L138" s="849">
        <v>1652.8003366290002</v>
      </c>
      <c r="M138" s="849">
        <v>1980.3176208579998</v>
      </c>
      <c r="N138" s="849">
        <v>1912.5027588960002</v>
      </c>
      <c r="O138" s="849">
        <v>2257.3309232329998</v>
      </c>
      <c r="P138" s="849">
        <v>2617.495067199</v>
      </c>
      <c r="Q138" s="849">
        <v>527.32026765500007</v>
      </c>
      <c r="R138" s="849">
        <v>1259.4904101059999</v>
      </c>
      <c r="S138" s="849">
        <v>1491.1737925139998</v>
      </c>
      <c r="T138" s="955">
        <v>2006.236155733</v>
      </c>
    </row>
    <row r="139" spans="1:20" ht="12.95" customHeight="1">
      <c r="A139" s="950" t="s">
        <v>207</v>
      </c>
      <c r="B139" s="1336" t="s">
        <v>357</v>
      </c>
      <c r="C139" s="1336"/>
      <c r="D139" s="1336"/>
      <c r="E139" s="849">
        <v>1939.8005246709999</v>
      </c>
      <c r="F139" s="849">
        <v>1122.8775452220002</v>
      </c>
      <c r="G139" s="849">
        <v>1025.2380817809999</v>
      </c>
      <c r="H139" s="849">
        <v>773.403605395</v>
      </c>
      <c r="I139" s="849">
        <v>863.69361609999999</v>
      </c>
      <c r="J139" s="849">
        <v>1087.502867935</v>
      </c>
      <c r="K139" s="849">
        <v>1097.1798969200001</v>
      </c>
      <c r="L139" s="849">
        <v>863.58192229299993</v>
      </c>
      <c r="M139" s="849">
        <v>1390.8185033109999</v>
      </c>
      <c r="N139" s="849">
        <v>1040.0503888950002</v>
      </c>
      <c r="O139" s="849">
        <v>1234.7616529479999</v>
      </c>
      <c r="P139" s="849">
        <v>1285.6911760379999</v>
      </c>
      <c r="Q139" s="849">
        <v>457.67054874499996</v>
      </c>
      <c r="R139" s="849">
        <v>823.8266501600001</v>
      </c>
      <c r="S139" s="849">
        <v>803.36018446800006</v>
      </c>
      <c r="T139" s="955">
        <v>930.18755175299998</v>
      </c>
    </row>
    <row r="140" spans="1:20" ht="12.95" customHeight="1">
      <c r="A140" s="950" t="s">
        <v>208</v>
      </c>
      <c r="B140" s="1336" t="s">
        <v>358</v>
      </c>
      <c r="C140" s="1336"/>
      <c r="D140" s="1336"/>
      <c r="E140" s="849">
        <v>117.6286794</v>
      </c>
      <c r="F140" s="849">
        <v>342.56119522099999</v>
      </c>
      <c r="G140" s="849">
        <v>2167.3786876039999</v>
      </c>
      <c r="H140" s="849">
        <v>464.15537563399999</v>
      </c>
      <c r="I140" s="849">
        <v>497.23488003699998</v>
      </c>
      <c r="J140" s="849">
        <v>498.73105732899995</v>
      </c>
      <c r="K140" s="849">
        <v>710.14102343599995</v>
      </c>
      <c r="L140" s="849">
        <v>789.21841433600002</v>
      </c>
      <c r="M140" s="849">
        <v>589.49911754699997</v>
      </c>
      <c r="N140" s="849">
        <v>872.45237000099996</v>
      </c>
      <c r="O140" s="849">
        <v>1022.569270285</v>
      </c>
      <c r="P140" s="849">
        <v>1331.8038911610001</v>
      </c>
      <c r="Q140" s="849">
        <v>69.64971890999999</v>
      </c>
      <c r="R140" s="849">
        <v>435.66375994600003</v>
      </c>
      <c r="S140" s="849">
        <v>687.81360804600001</v>
      </c>
      <c r="T140" s="955">
        <v>1076.0486039800001</v>
      </c>
    </row>
    <row r="141" spans="1:20" ht="12.95" customHeight="1">
      <c r="A141" s="950" t="s">
        <v>106</v>
      </c>
      <c r="B141" s="1336" t="s">
        <v>359</v>
      </c>
      <c r="C141" s="1336"/>
      <c r="D141" s="1336"/>
      <c r="E141" s="849">
        <v>13215.706491854</v>
      </c>
      <c r="F141" s="849">
        <v>22182.458230496999</v>
      </c>
      <c r="G141" s="849">
        <v>24210.52562334</v>
      </c>
      <c r="H141" s="849">
        <v>10943.013650008999</v>
      </c>
      <c r="I141" s="849">
        <v>13822.500944596</v>
      </c>
      <c r="J141" s="849">
        <v>16687.395841164001</v>
      </c>
      <c r="K141" s="849">
        <v>19386.173442922998</v>
      </c>
      <c r="L141" s="849">
        <v>22530.727769516001</v>
      </c>
      <c r="M141" s="849">
        <v>25385.088765295</v>
      </c>
      <c r="N141" s="849">
        <v>27733.772812105999</v>
      </c>
      <c r="O141" s="849">
        <v>29710.676019383998</v>
      </c>
      <c r="P141" s="849">
        <v>32019.998591682001</v>
      </c>
      <c r="Q141" s="849">
        <v>2797.4598057540002</v>
      </c>
      <c r="R141" s="849">
        <v>5443.2700752319997</v>
      </c>
      <c r="S141" s="849">
        <v>8499.4647685599994</v>
      </c>
      <c r="T141" s="955">
        <v>11145.202093577</v>
      </c>
    </row>
    <row r="142" spans="1:20" ht="12.95" customHeight="1">
      <c r="A142" s="950" t="s">
        <v>209</v>
      </c>
      <c r="B142" s="1336" t="s">
        <v>360</v>
      </c>
      <c r="C142" s="1336"/>
      <c r="D142" s="1336"/>
      <c r="E142" s="849">
        <v>2756.3280259120002</v>
      </c>
      <c r="F142" s="849">
        <v>2989.3060390599999</v>
      </c>
      <c r="G142" s="849">
        <v>1925.1217943149998</v>
      </c>
      <c r="H142" s="849">
        <v>-129.13208093099999</v>
      </c>
      <c r="I142" s="849">
        <v>-166.103673534</v>
      </c>
      <c r="J142" s="849">
        <v>-209.233148594</v>
      </c>
      <c r="K142" s="849">
        <v>-245.30767184699999</v>
      </c>
      <c r="L142" s="849">
        <v>-284.75807676699998</v>
      </c>
      <c r="M142" s="849">
        <v>-330.84956767699998</v>
      </c>
      <c r="N142" s="849">
        <v>-351.312399218</v>
      </c>
      <c r="O142" s="849">
        <v>-390.08181172299999</v>
      </c>
      <c r="P142" s="849">
        <v>1896.7790334010001</v>
      </c>
      <c r="Q142" s="849">
        <v>-34.108955635999997</v>
      </c>
      <c r="R142" s="849">
        <v>-68.305360734999994</v>
      </c>
      <c r="S142" s="849">
        <v>-113.183836054</v>
      </c>
      <c r="T142" s="955">
        <v>-145.328308276</v>
      </c>
    </row>
    <row r="143" spans="1:20" ht="12.95" customHeight="1">
      <c r="A143" s="950" t="s">
        <v>210</v>
      </c>
      <c r="B143" s="1336" t="s">
        <v>361</v>
      </c>
      <c r="C143" s="1336"/>
      <c r="D143" s="1336"/>
      <c r="E143" s="849">
        <v>2756.3295542219998</v>
      </c>
      <c r="F143" s="849">
        <v>2989.3060390599999</v>
      </c>
      <c r="G143" s="849">
        <v>1925.1217943149998</v>
      </c>
      <c r="H143" s="849">
        <v>-129.13208093099999</v>
      </c>
      <c r="I143" s="849">
        <v>-166.103673534</v>
      </c>
      <c r="J143" s="849">
        <v>-209.233148594</v>
      </c>
      <c r="K143" s="849">
        <v>-245.30767184699999</v>
      </c>
      <c r="L143" s="849">
        <v>-284.75807676699998</v>
      </c>
      <c r="M143" s="849">
        <v>-330.84956767699998</v>
      </c>
      <c r="N143" s="849">
        <v>-351.312399218</v>
      </c>
      <c r="O143" s="849">
        <v>-390.08181172299999</v>
      </c>
      <c r="P143" s="849">
        <v>1896.7790334010001</v>
      </c>
      <c r="Q143" s="849">
        <v>-34.108955635999997</v>
      </c>
      <c r="R143" s="849">
        <v>-68.305360734999994</v>
      </c>
      <c r="S143" s="849">
        <v>-113.183836054</v>
      </c>
      <c r="T143" s="955">
        <v>-145.328308276</v>
      </c>
    </row>
    <row r="144" spans="1:20" ht="25.15" customHeight="1" thickBot="1">
      <c r="A144" s="290" t="s">
        <v>211</v>
      </c>
      <c r="B144" s="1338" t="s">
        <v>362</v>
      </c>
      <c r="C144" s="1338"/>
      <c r="D144" s="1338"/>
      <c r="E144" s="907">
        <v>11034.234549867</v>
      </c>
      <c r="F144" s="907">
        <v>17561.712798975001</v>
      </c>
      <c r="G144" s="907">
        <v>17947.876906853999</v>
      </c>
      <c r="H144" s="907">
        <v>8406.5617531219996</v>
      </c>
      <c r="I144" s="907">
        <v>10703.821584886</v>
      </c>
      <c r="J144" s="907">
        <v>12849.04284939</v>
      </c>
      <c r="K144" s="907">
        <v>14949.025197864001</v>
      </c>
      <c r="L144" s="907">
        <v>17338.647696897999</v>
      </c>
      <c r="M144" s="907">
        <v>19488.816855574998</v>
      </c>
      <c r="N144" s="907">
        <v>21367.041590383997</v>
      </c>
      <c r="O144" s="907">
        <v>22795.112088169</v>
      </c>
      <c r="P144" s="907">
        <v>24630.583983863002</v>
      </c>
      <c r="Q144" s="907">
        <v>2179.725080147</v>
      </c>
      <c r="R144" s="907">
        <v>4189.0428341280003</v>
      </c>
      <c r="S144" s="907">
        <v>6605.1906911999995</v>
      </c>
      <c r="T144" s="963">
        <v>8639.120668941001</v>
      </c>
    </row>
    <row r="145" spans="1:20" ht="75" customHeight="1">
      <c r="A145" s="1324" t="s">
        <v>736</v>
      </c>
      <c r="B145" s="1325"/>
      <c r="C145" s="1325"/>
      <c r="D145" s="1325"/>
      <c r="E145" s="1325"/>
      <c r="F145" s="1325"/>
      <c r="G145" s="1325"/>
      <c r="H145" s="1325"/>
      <c r="I145" s="1325"/>
      <c r="J145" s="1325"/>
      <c r="K145" s="1325"/>
      <c r="L145" s="1325"/>
      <c r="M145" s="1325"/>
      <c r="N145" s="1325"/>
      <c r="O145" s="1325"/>
      <c r="P145" s="1325"/>
      <c r="Q145" s="1325"/>
      <c r="R145" s="1325"/>
      <c r="S145" s="1325"/>
      <c r="T145" s="1326"/>
    </row>
    <row r="146" spans="1:20" ht="22.35" customHeight="1">
      <c r="A146" s="1339" t="s">
        <v>93</v>
      </c>
      <c r="B146" s="1340"/>
      <c r="C146" s="1340"/>
      <c r="D146" s="1340"/>
      <c r="E146" s="1335">
        <v>2021</v>
      </c>
      <c r="F146" s="1335">
        <v>2022</v>
      </c>
      <c r="G146" s="1335">
        <v>2023</v>
      </c>
      <c r="H146" s="1335">
        <v>2024</v>
      </c>
      <c r="I146" s="1335"/>
      <c r="J146" s="1335"/>
      <c r="K146" s="1335"/>
      <c r="L146" s="1335"/>
      <c r="M146" s="1335"/>
      <c r="N146" s="1335"/>
      <c r="O146" s="1335"/>
      <c r="P146" s="1335"/>
      <c r="Q146" s="1335"/>
      <c r="R146" s="1335">
        <v>2025</v>
      </c>
      <c r="S146" s="1335"/>
      <c r="T146" s="1344"/>
    </row>
    <row r="147" spans="1:20" ht="22.35" customHeight="1">
      <c r="A147" s="1339"/>
      <c r="B147" s="1340"/>
      <c r="C147" s="1340"/>
      <c r="D147" s="1340"/>
      <c r="E147" s="1342"/>
      <c r="F147" s="1335"/>
      <c r="G147" s="1335"/>
      <c r="H147" s="801" t="s">
        <v>3</v>
      </c>
      <c r="I147" s="801" t="s">
        <v>4</v>
      </c>
      <c r="J147" s="801" t="s">
        <v>5</v>
      </c>
      <c r="K147" s="801" t="s">
        <v>6</v>
      </c>
      <c r="L147" s="801" t="s">
        <v>267</v>
      </c>
      <c r="M147" s="801" t="s">
        <v>7</v>
      </c>
      <c r="N147" s="801" t="s">
        <v>13</v>
      </c>
      <c r="O147" s="801" t="s">
        <v>14</v>
      </c>
      <c r="P147" s="801" t="s">
        <v>906</v>
      </c>
      <c r="Q147" s="807" t="s">
        <v>0</v>
      </c>
      <c r="R147" s="872" t="s">
        <v>1</v>
      </c>
      <c r="S147" s="872" t="s">
        <v>2</v>
      </c>
      <c r="T147" s="956" t="s">
        <v>3</v>
      </c>
    </row>
    <row r="148" spans="1:20" ht="12.6" customHeight="1">
      <c r="A148" s="316" t="s">
        <v>99</v>
      </c>
      <c r="B148" s="1336" t="s">
        <v>363</v>
      </c>
      <c r="C148" s="1336"/>
      <c r="D148" s="1336"/>
      <c r="E148" s="311"/>
      <c r="F148" s="311"/>
      <c r="G148" s="311"/>
      <c r="H148" s="311"/>
      <c r="I148" s="311"/>
      <c r="J148" s="311"/>
      <c r="K148" s="311"/>
      <c r="L148" s="311"/>
      <c r="M148" s="311"/>
      <c r="N148" s="311"/>
      <c r="O148" s="311"/>
      <c r="P148" s="311"/>
      <c r="Q148" s="311"/>
      <c r="R148" s="311"/>
      <c r="S148" s="311"/>
      <c r="T148" s="960"/>
    </row>
    <row r="149" spans="1:20" ht="12.95" customHeight="1">
      <c r="A149" s="141"/>
      <c r="B149" s="1157" t="s">
        <v>100</v>
      </c>
      <c r="C149" s="1334" t="s">
        <v>321</v>
      </c>
      <c r="D149" s="1334"/>
      <c r="E149" s="203">
        <v>208880.12380791799</v>
      </c>
      <c r="F149" s="203">
        <v>208189.49639467499</v>
      </c>
      <c r="G149" s="203">
        <v>247682.965480827</v>
      </c>
      <c r="H149" s="203">
        <v>87665.45260366099</v>
      </c>
      <c r="I149" s="203">
        <v>110003.40389331299</v>
      </c>
      <c r="J149" s="203">
        <v>132609.66200989799</v>
      </c>
      <c r="K149" s="203">
        <v>155977.52254446599</v>
      </c>
      <c r="L149" s="203">
        <v>179247.53128049601</v>
      </c>
      <c r="M149" s="203">
        <v>202557.51141232002</v>
      </c>
      <c r="N149" s="203">
        <v>225787.60499619899</v>
      </c>
      <c r="O149" s="203">
        <v>248183.579637221</v>
      </c>
      <c r="P149" s="203">
        <v>271578.31590954302</v>
      </c>
      <c r="Q149" s="203">
        <v>25372.060722421</v>
      </c>
      <c r="R149" s="203">
        <v>49067.968531525003</v>
      </c>
      <c r="S149" s="203">
        <v>69073.411123501995</v>
      </c>
      <c r="T149" s="315">
        <v>92282.719010387998</v>
      </c>
    </row>
    <row r="150" spans="1:20" ht="12.95" customHeight="1">
      <c r="A150" s="141"/>
      <c r="B150" s="1157"/>
      <c r="C150" s="1157" t="s">
        <v>8</v>
      </c>
      <c r="D150" s="1157" t="s">
        <v>322</v>
      </c>
      <c r="E150" s="203">
        <v>2886.5637385629998</v>
      </c>
      <c r="F150" s="203">
        <v>4209.0693442860002</v>
      </c>
      <c r="G150" s="203">
        <v>7523.0287804509999</v>
      </c>
      <c r="H150" s="203">
        <v>1915.8670838799999</v>
      </c>
      <c r="I150" s="203">
        <v>2313.0326988289999</v>
      </c>
      <c r="J150" s="203">
        <v>2720.7901627689998</v>
      </c>
      <c r="K150" s="203">
        <v>3110.46134983</v>
      </c>
      <c r="L150" s="203">
        <v>3515.6419862140001</v>
      </c>
      <c r="M150" s="203">
        <v>3920.202551764</v>
      </c>
      <c r="N150" s="203">
        <v>4272.5055292679999</v>
      </c>
      <c r="O150" s="203">
        <v>4600.1993101210001</v>
      </c>
      <c r="P150" s="203">
        <v>4910.8714502869998</v>
      </c>
      <c r="Q150" s="203">
        <v>364.56912813099996</v>
      </c>
      <c r="R150" s="203">
        <v>641.69611699500001</v>
      </c>
      <c r="S150" s="203">
        <v>902.88501918499992</v>
      </c>
      <c r="T150" s="315">
        <v>1259.7779175859998</v>
      </c>
    </row>
    <row r="151" spans="1:20" ht="12.95" customHeight="1">
      <c r="A151" s="141"/>
      <c r="B151" s="1157"/>
      <c r="C151" s="1157" t="s">
        <v>9</v>
      </c>
      <c r="D151" s="1157" t="s">
        <v>323</v>
      </c>
      <c r="E151" s="203">
        <v>369.73215937800001</v>
      </c>
      <c r="F151" s="203">
        <v>531.50640328199995</v>
      </c>
      <c r="G151" s="203">
        <v>1173.720363503</v>
      </c>
      <c r="H151" s="203">
        <v>472.21546571699997</v>
      </c>
      <c r="I151" s="203">
        <v>591.76541269200004</v>
      </c>
      <c r="J151" s="203">
        <v>709.98144184</v>
      </c>
      <c r="K151" s="203">
        <v>835.27599477800004</v>
      </c>
      <c r="L151" s="203">
        <v>942.97851942499994</v>
      </c>
      <c r="M151" s="203">
        <v>1058.851587826</v>
      </c>
      <c r="N151" s="203">
        <v>1167.266453339</v>
      </c>
      <c r="O151" s="203">
        <v>1269.0232462859999</v>
      </c>
      <c r="P151" s="203">
        <v>1371.8494278549999</v>
      </c>
      <c r="Q151" s="203">
        <v>92.605791830000001</v>
      </c>
      <c r="R151" s="203">
        <v>166.180396562</v>
      </c>
      <c r="S151" s="203">
        <v>241.074925218</v>
      </c>
      <c r="T151" s="315">
        <v>327.20374934300003</v>
      </c>
    </row>
    <row r="152" spans="1:20" ht="12.95" customHeight="1">
      <c r="A152" s="141"/>
      <c r="B152" s="1157"/>
      <c r="C152" s="1157" t="s">
        <v>10</v>
      </c>
      <c r="D152" s="1157" t="s">
        <v>324</v>
      </c>
      <c r="E152" s="203">
        <v>25630.383777743002</v>
      </c>
      <c r="F152" s="203">
        <v>24784.764649924</v>
      </c>
      <c r="G152" s="203">
        <v>26851.664182029999</v>
      </c>
      <c r="H152" s="203">
        <v>10970.906730655001</v>
      </c>
      <c r="I152" s="203">
        <v>13693.986081004001</v>
      </c>
      <c r="J152" s="203">
        <v>16656.937781698998</v>
      </c>
      <c r="K152" s="203">
        <v>19881.274692381001</v>
      </c>
      <c r="L152" s="203">
        <v>23282.371790527002</v>
      </c>
      <c r="M152" s="203">
        <v>26696.358441586999</v>
      </c>
      <c r="N152" s="203">
        <v>30150.509288873</v>
      </c>
      <c r="O152" s="203">
        <v>33524.575061916003</v>
      </c>
      <c r="P152" s="203">
        <v>36923.112969310998</v>
      </c>
      <c r="Q152" s="203">
        <v>3583.3195045990001</v>
      </c>
      <c r="R152" s="203">
        <v>6783.4224321459997</v>
      </c>
      <c r="S152" s="203">
        <v>10019.868905711</v>
      </c>
      <c r="T152" s="315">
        <v>13363.363043324</v>
      </c>
    </row>
    <row r="153" spans="1:20" ht="12.95" customHeight="1">
      <c r="A153" s="141"/>
      <c r="B153" s="1157"/>
      <c r="C153" s="1157" t="s">
        <v>11</v>
      </c>
      <c r="D153" s="1157" t="s">
        <v>790</v>
      </c>
      <c r="E153" s="203">
        <v>115365.829295605</v>
      </c>
      <c r="F153" s="203">
        <v>122976.906372296</v>
      </c>
      <c r="G153" s="203">
        <v>142710.989962728</v>
      </c>
      <c r="H153" s="203">
        <v>50602.046176169999</v>
      </c>
      <c r="I153" s="203">
        <v>63275.401681080002</v>
      </c>
      <c r="J153" s="203">
        <v>76253.405869387003</v>
      </c>
      <c r="K153" s="203">
        <v>89175.846894590009</v>
      </c>
      <c r="L153" s="203">
        <v>102297.25444811099</v>
      </c>
      <c r="M153" s="203">
        <v>115569.511185713</v>
      </c>
      <c r="N153" s="203">
        <v>128757.23792424799</v>
      </c>
      <c r="O153" s="203">
        <v>141505.65595698199</v>
      </c>
      <c r="P153" s="203">
        <v>155040.764620103</v>
      </c>
      <c r="Q153" s="203">
        <v>14007.060535484999</v>
      </c>
      <c r="R153" s="203">
        <v>27402.912756528</v>
      </c>
      <c r="S153" s="203">
        <v>39910.753218977996</v>
      </c>
      <c r="T153" s="315">
        <v>53288.130129830999</v>
      </c>
    </row>
    <row r="154" spans="1:20" ht="12.95" customHeight="1">
      <c r="A154" s="141"/>
      <c r="B154" s="1157"/>
      <c r="C154" s="1157"/>
      <c r="D154" s="1158" t="s">
        <v>326</v>
      </c>
      <c r="E154" s="203">
        <v>114457.16381838</v>
      </c>
      <c r="F154" s="203">
        <v>122091.40350826501</v>
      </c>
      <c r="G154" s="203">
        <v>141365.34801973798</v>
      </c>
      <c r="H154" s="203">
        <v>49992.676171707004</v>
      </c>
      <c r="I154" s="203">
        <v>62513.182188874998</v>
      </c>
      <c r="J154" s="203">
        <v>75341.299712477005</v>
      </c>
      <c r="K154" s="203">
        <v>88107.509882315993</v>
      </c>
      <c r="L154" s="203">
        <v>101072.773394277</v>
      </c>
      <c r="M154" s="203">
        <v>114216.68429353199</v>
      </c>
      <c r="N154" s="203">
        <v>127253.33331334501</v>
      </c>
      <c r="O154" s="203">
        <v>139857.54288807401</v>
      </c>
      <c r="P154" s="203">
        <v>153221.33332738699</v>
      </c>
      <c r="Q154" s="203">
        <v>13807.878516369999</v>
      </c>
      <c r="R154" s="203">
        <v>27030.666561358998</v>
      </c>
      <c r="S154" s="203">
        <v>39427.344649008999</v>
      </c>
      <c r="T154" s="315">
        <v>52646.465377920998</v>
      </c>
    </row>
    <row r="155" spans="1:20" ht="12.95" customHeight="1">
      <c r="A155" s="141"/>
      <c r="B155" s="1157"/>
      <c r="C155" s="1157"/>
      <c r="D155" s="1158" t="s">
        <v>327</v>
      </c>
      <c r="E155" s="203">
        <v>908.6654772249999</v>
      </c>
      <c r="F155" s="203">
        <v>885.50286403099994</v>
      </c>
      <c r="G155" s="203">
        <v>1345.64194299</v>
      </c>
      <c r="H155" s="203">
        <v>609.37000446299999</v>
      </c>
      <c r="I155" s="203">
        <v>762.21949220500005</v>
      </c>
      <c r="J155" s="203">
        <v>912.10615690999998</v>
      </c>
      <c r="K155" s="203">
        <v>1068.337012274</v>
      </c>
      <c r="L155" s="203">
        <v>1224.481053834</v>
      </c>
      <c r="M155" s="203">
        <v>1352.8268921809999</v>
      </c>
      <c r="N155" s="203">
        <v>1503.9046109029998</v>
      </c>
      <c r="O155" s="203">
        <v>1648.1130689079998</v>
      </c>
      <c r="P155" s="203">
        <v>1819.4312927160001</v>
      </c>
      <c r="Q155" s="203">
        <v>199.182019115</v>
      </c>
      <c r="R155" s="203">
        <v>372.24619516899998</v>
      </c>
      <c r="S155" s="203">
        <v>483.40856996899998</v>
      </c>
      <c r="T155" s="315">
        <v>641.66475190999995</v>
      </c>
    </row>
    <row r="156" spans="1:20" ht="12.95" customHeight="1">
      <c r="A156" s="141"/>
      <c r="B156" s="1157"/>
      <c r="C156" s="1157" t="s">
        <v>98</v>
      </c>
      <c r="D156" s="1157" t="s">
        <v>328</v>
      </c>
      <c r="E156" s="203">
        <v>64627.614836629</v>
      </c>
      <c r="F156" s="203">
        <v>55687.249624887001</v>
      </c>
      <c r="G156" s="203">
        <v>69423.562192115001</v>
      </c>
      <c r="H156" s="203">
        <v>23704.417147239001</v>
      </c>
      <c r="I156" s="203">
        <v>30129.218019708002</v>
      </c>
      <c r="J156" s="203">
        <v>36268.546754202995</v>
      </c>
      <c r="K156" s="203">
        <v>42974.663612886994</v>
      </c>
      <c r="L156" s="203">
        <v>49209.284536218998</v>
      </c>
      <c r="M156" s="203">
        <v>55312.587645430001</v>
      </c>
      <c r="N156" s="203">
        <v>61440.085800471003</v>
      </c>
      <c r="O156" s="203">
        <v>67284.126061916002</v>
      </c>
      <c r="P156" s="203">
        <v>73331.717441986999</v>
      </c>
      <c r="Q156" s="203">
        <v>7324.5057623759994</v>
      </c>
      <c r="R156" s="203">
        <v>14073.756829294</v>
      </c>
      <c r="S156" s="203">
        <v>17998.829054409998</v>
      </c>
      <c r="T156" s="315">
        <v>24044.244170304002</v>
      </c>
    </row>
    <row r="157" spans="1:20" ht="12.95" customHeight="1">
      <c r="A157" s="141"/>
      <c r="B157" s="1157" t="s">
        <v>19</v>
      </c>
      <c r="C157" s="1334" t="s">
        <v>329</v>
      </c>
      <c r="D157" s="1334"/>
      <c r="E157" s="203">
        <v>112375.38549191901</v>
      </c>
      <c r="F157" s="203">
        <v>100834.36537625499</v>
      </c>
      <c r="G157" s="203">
        <v>138494.28845416399</v>
      </c>
      <c r="H157" s="203">
        <v>51514.573566796003</v>
      </c>
      <c r="I157" s="203">
        <v>64923.987513954999</v>
      </c>
      <c r="J157" s="203">
        <v>78279.728141489002</v>
      </c>
      <c r="K157" s="203">
        <v>92508.233306438997</v>
      </c>
      <c r="L157" s="203">
        <v>106482.89494514301</v>
      </c>
      <c r="M157" s="203">
        <v>120279.925803878</v>
      </c>
      <c r="N157" s="203">
        <v>134120.66144321801</v>
      </c>
      <c r="O157" s="203">
        <v>147463.07037228902</v>
      </c>
      <c r="P157" s="203">
        <v>161367.04823463201</v>
      </c>
      <c r="Q157" s="203">
        <v>15867.615123475</v>
      </c>
      <c r="R157" s="203">
        <v>30293.316007279001</v>
      </c>
      <c r="S157" s="203">
        <v>40852.369181737005</v>
      </c>
      <c r="T157" s="315">
        <v>54647.764073360995</v>
      </c>
    </row>
    <row r="158" spans="1:20" ht="12.95" customHeight="1">
      <c r="A158" s="141"/>
      <c r="B158" s="1157"/>
      <c r="C158" s="1157" t="s">
        <v>8</v>
      </c>
      <c r="D158" s="1157" t="s">
        <v>330</v>
      </c>
      <c r="E158" s="203">
        <v>2.7320992799999999</v>
      </c>
      <c r="F158" s="203">
        <v>368.77692241800003</v>
      </c>
      <c r="G158" s="203">
        <v>423.38126395299997</v>
      </c>
      <c r="H158" s="203">
        <v>135.319890383</v>
      </c>
      <c r="I158" s="203">
        <v>201.30551819500002</v>
      </c>
      <c r="J158" s="203">
        <v>267.70651882999999</v>
      </c>
      <c r="K158" s="203">
        <v>318.31287134399997</v>
      </c>
      <c r="L158" s="203">
        <v>394.75546277500001</v>
      </c>
      <c r="M158" s="203">
        <v>498.46066413599999</v>
      </c>
      <c r="N158" s="203">
        <v>560.23945786299998</v>
      </c>
      <c r="O158" s="203">
        <v>652.53359583199995</v>
      </c>
      <c r="P158" s="203">
        <v>722.77743957799998</v>
      </c>
      <c r="Q158" s="203">
        <v>60.374636183999996</v>
      </c>
      <c r="R158" s="203">
        <v>131.87548216799999</v>
      </c>
      <c r="S158" s="203">
        <v>225.345316059</v>
      </c>
      <c r="T158" s="315">
        <v>326.24590364200003</v>
      </c>
    </row>
    <row r="159" spans="1:20" ht="12.95" customHeight="1">
      <c r="A159" s="141"/>
      <c r="B159" s="1157"/>
      <c r="C159" s="1157" t="s">
        <v>9</v>
      </c>
      <c r="D159" s="1157" t="s">
        <v>331</v>
      </c>
      <c r="E159" s="203">
        <v>478.60280542499999</v>
      </c>
      <c r="F159" s="203">
        <v>712.40964254799997</v>
      </c>
      <c r="G159" s="203">
        <v>1713.5444167500002</v>
      </c>
      <c r="H159" s="203">
        <v>706.59327763600004</v>
      </c>
      <c r="I159" s="203">
        <v>876.62250306800001</v>
      </c>
      <c r="J159" s="203">
        <v>1064.7952808530001</v>
      </c>
      <c r="K159" s="203">
        <v>1267.6944888800001</v>
      </c>
      <c r="L159" s="203">
        <v>1482.5154760529999</v>
      </c>
      <c r="M159" s="203">
        <v>1667.30458217</v>
      </c>
      <c r="N159" s="203">
        <v>1883.5953293509999</v>
      </c>
      <c r="O159" s="203">
        <v>2081.6832202749997</v>
      </c>
      <c r="P159" s="203">
        <v>2253.5538057049998</v>
      </c>
      <c r="Q159" s="203">
        <v>200.135520464</v>
      </c>
      <c r="R159" s="203">
        <v>399.172825558</v>
      </c>
      <c r="S159" s="203">
        <v>580.19947145900005</v>
      </c>
      <c r="T159" s="315">
        <v>772.88354007600003</v>
      </c>
    </row>
    <row r="160" spans="1:20" ht="12.95" customHeight="1">
      <c r="A160" s="141"/>
      <c r="B160" s="1157"/>
      <c r="C160" s="1157" t="s">
        <v>10</v>
      </c>
      <c r="D160" s="1157" t="s">
        <v>332</v>
      </c>
      <c r="E160" s="203">
        <v>41874.669535239998</v>
      </c>
      <c r="F160" s="203">
        <v>38498.585249564996</v>
      </c>
      <c r="G160" s="203">
        <v>60651.039979816</v>
      </c>
      <c r="H160" s="203">
        <v>23712.002057181999</v>
      </c>
      <c r="I160" s="203">
        <v>29778.375331471998</v>
      </c>
      <c r="J160" s="203">
        <v>35839.757888544998</v>
      </c>
      <c r="K160" s="203">
        <v>42148.062264927998</v>
      </c>
      <c r="L160" s="203">
        <v>48524.816930824003</v>
      </c>
      <c r="M160" s="203">
        <v>54851.578218112998</v>
      </c>
      <c r="N160" s="203">
        <v>61124.458729500999</v>
      </c>
      <c r="O160" s="203">
        <v>67255.364881558999</v>
      </c>
      <c r="P160" s="203">
        <v>73808.802689117001</v>
      </c>
      <c r="Q160" s="203">
        <v>7120.7219344810001</v>
      </c>
      <c r="R160" s="203">
        <v>13565.114660339999</v>
      </c>
      <c r="S160" s="203">
        <v>19273.683621456999</v>
      </c>
      <c r="T160" s="315">
        <v>25726.178838308002</v>
      </c>
    </row>
    <row r="161" spans="1:20" ht="12.95" customHeight="1">
      <c r="A161" s="142"/>
      <c r="B161" s="1159"/>
      <c r="C161" s="1159"/>
      <c r="D161" s="1160" t="s">
        <v>333</v>
      </c>
      <c r="E161" s="203">
        <v>6389.548992731</v>
      </c>
      <c r="F161" s="203">
        <v>7522.3879839339997</v>
      </c>
      <c r="G161" s="203">
        <v>11756.761575965</v>
      </c>
      <c r="H161" s="203">
        <v>4827.5526982370002</v>
      </c>
      <c r="I161" s="203">
        <v>6043.1056846660003</v>
      </c>
      <c r="J161" s="203">
        <v>7266.5186700869999</v>
      </c>
      <c r="K161" s="203">
        <v>8523.8077460420009</v>
      </c>
      <c r="L161" s="203">
        <v>9767.0383626350012</v>
      </c>
      <c r="M161" s="203">
        <v>10965.158568364001</v>
      </c>
      <c r="N161" s="203">
        <v>12230.345027363999</v>
      </c>
      <c r="O161" s="203">
        <v>13441.364063733001</v>
      </c>
      <c r="P161" s="203">
        <v>14821.187771592002</v>
      </c>
      <c r="Q161" s="203">
        <v>1393.2569703409999</v>
      </c>
      <c r="R161" s="203">
        <v>2654.3811442659999</v>
      </c>
      <c r="S161" s="203">
        <v>3925.3687278509997</v>
      </c>
      <c r="T161" s="315">
        <v>5279.6738084119997</v>
      </c>
    </row>
    <row r="162" spans="1:20" ht="12.95" customHeight="1">
      <c r="A162" s="142"/>
      <c r="B162" s="1159"/>
      <c r="C162" s="1159"/>
      <c r="D162" s="1160" t="s">
        <v>334</v>
      </c>
      <c r="E162" s="203">
        <v>5565.9695333119998</v>
      </c>
      <c r="F162" s="203">
        <v>5166.4694474139997</v>
      </c>
      <c r="G162" s="203">
        <v>6865.1981786230008</v>
      </c>
      <c r="H162" s="203">
        <v>2443.6388988570002</v>
      </c>
      <c r="I162" s="203">
        <v>3032.7696680650001</v>
      </c>
      <c r="J162" s="203">
        <v>3608.3035840370003</v>
      </c>
      <c r="K162" s="203">
        <v>4188.2842103900002</v>
      </c>
      <c r="L162" s="203">
        <v>4787.0365522490001</v>
      </c>
      <c r="M162" s="203">
        <v>5378.8456799260002</v>
      </c>
      <c r="N162" s="203">
        <v>5989.0332141790004</v>
      </c>
      <c r="O162" s="203">
        <v>6572.0663393929999</v>
      </c>
      <c r="P162" s="203">
        <v>7220.3264909869995</v>
      </c>
      <c r="Q162" s="203">
        <v>678.26265327700003</v>
      </c>
      <c r="R162" s="203">
        <v>1308.9354154769999</v>
      </c>
      <c r="S162" s="203">
        <v>1832.7225005360001</v>
      </c>
      <c r="T162" s="315">
        <v>2445.52607532</v>
      </c>
    </row>
    <row r="163" spans="1:20" ht="12.95" customHeight="1">
      <c r="A163" s="142"/>
      <c r="B163" s="1159"/>
      <c r="C163" s="1159"/>
      <c r="D163" s="1160" t="s">
        <v>335</v>
      </c>
      <c r="E163" s="203">
        <v>29919.151009197001</v>
      </c>
      <c r="F163" s="203">
        <v>25809.727818217001</v>
      </c>
      <c r="G163" s="203">
        <v>42029.080225227997</v>
      </c>
      <c r="H163" s="203">
        <v>16440.810460088</v>
      </c>
      <c r="I163" s="203">
        <v>20702.499978741002</v>
      </c>
      <c r="J163" s="203">
        <v>24964.935634420999</v>
      </c>
      <c r="K163" s="203">
        <v>29435.970308495998</v>
      </c>
      <c r="L163" s="203">
        <v>33970.742015939999</v>
      </c>
      <c r="M163" s="203">
        <v>38507.573969822995</v>
      </c>
      <c r="N163" s="203">
        <v>42905.080487957996</v>
      </c>
      <c r="O163" s="203">
        <v>47241.934478433002</v>
      </c>
      <c r="P163" s="203">
        <v>51767.288426538005</v>
      </c>
      <c r="Q163" s="203">
        <v>5049.2023108630001</v>
      </c>
      <c r="R163" s="203">
        <v>9601.7981005969996</v>
      </c>
      <c r="S163" s="203">
        <v>13515.592393069999</v>
      </c>
      <c r="T163" s="315">
        <v>18000.978954576</v>
      </c>
    </row>
    <row r="164" spans="1:20" ht="12.95" customHeight="1">
      <c r="A164" s="141"/>
      <c r="B164" s="1157"/>
      <c r="C164" s="1157" t="s">
        <v>11</v>
      </c>
      <c r="D164" s="1157" t="s">
        <v>336</v>
      </c>
      <c r="E164" s="203">
        <v>4251.8097645060006</v>
      </c>
      <c r="F164" s="203">
        <v>2967.046851003</v>
      </c>
      <c r="G164" s="203">
        <v>2869.8158743119998</v>
      </c>
      <c r="H164" s="203">
        <v>990.609202912</v>
      </c>
      <c r="I164" s="203">
        <v>1201.528337835</v>
      </c>
      <c r="J164" s="203">
        <v>1440.3238704290002</v>
      </c>
      <c r="K164" s="203">
        <v>1669.7650682159999</v>
      </c>
      <c r="L164" s="203">
        <v>1921.44273127</v>
      </c>
      <c r="M164" s="203">
        <v>2207.282650954</v>
      </c>
      <c r="N164" s="203">
        <v>2518.313886291</v>
      </c>
      <c r="O164" s="203">
        <v>2834.5332124199999</v>
      </c>
      <c r="P164" s="203">
        <v>3071.7151043809999</v>
      </c>
      <c r="Q164" s="203">
        <v>300.36294915500002</v>
      </c>
      <c r="R164" s="203">
        <v>477.69795680100003</v>
      </c>
      <c r="S164" s="203">
        <v>601.63412560000006</v>
      </c>
      <c r="T164" s="315">
        <v>791.25414015500007</v>
      </c>
    </row>
    <row r="165" spans="1:20" ht="12.95" customHeight="1">
      <c r="A165" s="141"/>
      <c r="B165" s="1157"/>
      <c r="C165" s="1157" t="s">
        <v>98</v>
      </c>
      <c r="D165" s="1157" t="s">
        <v>337</v>
      </c>
      <c r="E165" s="203">
        <v>3291.4013441920001</v>
      </c>
      <c r="F165" s="203">
        <v>4287.6121293209999</v>
      </c>
      <c r="G165" s="203">
        <v>6831.3554076909995</v>
      </c>
      <c r="H165" s="203">
        <v>2540.2649364260001</v>
      </c>
      <c r="I165" s="203">
        <v>3212.1280254650001</v>
      </c>
      <c r="J165" s="203">
        <v>3879.2360795950003</v>
      </c>
      <c r="K165" s="203">
        <v>4555.7281775090005</v>
      </c>
      <c r="L165" s="203">
        <v>5213.6647773710001</v>
      </c>
      <c r="M165" s="203">
        <v>5855.6358203589998</v>
      </c>
      <c r="N165" s="203">
        <v>6591.0855451369998</v>
      </c>
      <c r="O165" s="203">
        <v>7213.0052281449998</v>
      </c>
      <c r="P165" s="203">
        <v>7880.6137341399999</v>
      </c>
      <c r="Q165" s="203">
        <v>719.00760001900005</v>
      </c>
      <c r="R165" s="203">
        <v>1335.2519823069999</v>
      </c>
      <c r="S165" s="203">
        <v>1716.6243387680001</v>
      </c>
      <c r="T165" s="315">
        <v>2286.6674128739996</v>
      </c>
    </row>
    <row r="166" spans="1:20" ht="12.95" customHeight="1">
      <c r="A166" s="141"/>
      <c r="B166" s="1157"/>
      <c r="C166" s="1157" t="s">
        <v>97</v>
      </c>
      <c r="D166" s="1157" t="s">
        <v>328</v>
      </c>
      <c r="E166" s="203">
        <v>62387.954992936</v>
      </c>
      <c r="F166" s="203">
        <v>53999.934581399997</v>
      </c>
      <c r="G166" s="203">
        <v>66005.151511642005</v>
      </c>
      <c r="H166" s="203">
        <v>23429.784202257</v>
      </c>
      <c r="I166" s="203">
        <v>29654.02779792</v>
      </c>
      <c r="J166" s="203">
        <v>35787.908503237006</v>
      </c>
      <c r="K166" s="203">
        <v>42548.670435562002</v>
      </c>
      <c r="L166" s="203">
        <v>48945.699566850002</v>
      </c>
      <c r="M166" s="203">
        <v>55199.663868145995</v>
      </c>
      <c r="N166" s="203">
        <v>61442.968495075002</v>
      </c>
      <c r="O166" s="203">
        <v>67425.950234057993</v>
      </c>
      <c r="P166" s="203">
        <v>73629.585461711002</v>
      </c>
      <c r="Q166" s="203">
        <v>7467.0124831720004</v>
      </c>
      <c r="R166" s="203">
        <v>14384.203100105</v>
      </c>
      <c r="S166" s="203">
        <v>18454.882308394001</v>
      </c>
      <c r="T166" s="315">
        <v>24744.534238306001</v>
      </c>
    </row>
    <row r="167" spans="1:20" ht="12.95" customHeight="1">
      <c r="A167" s="141"/>
      <c r="B167" s="1157"/>
      <c r="C167" s="1157" t="s">
        <v>125</v>
      </c>
      <c r="D167" s="1157" t="s">
        <v>338</v>
      </c>
      <c r="E167" s="203">
        <v>88.214950340000001</v>
      </c>
      <c r="F167" s="203">
        <v>0</v>
      </c>
      <c r="G167" s="203">
        <v>0</v>
      </c>
      <c r="H167" s="203">
        <v>0</v>
      </c>
      <c r="I167" s="203">
        <v>0</v>
      </c>
      <c r="J167" s="203">
        <v>0</v>
      </c>
      <c r="K167" s="203">
        <v>0</v>
      </c>
      <c r="L167" s="203">
        <v>0</v>
      </c>
      <c r="M167" s="203">
        <v>0</v>
      </c>
      <c r="N167" s="203">
        <v>0</v>
      </c>
      <c r="O167" s="203">
        <v>0</v>
      </c>
      <c r="P167" s="203">
        <v>0</v>
      </c>
      <c r="Q167" s="203">
        <v>0</v>
      </c>
      <c r="R167" s="203">
        <v>0</v>
      </c>
      <c r="S167" s="203">
        <v>0</v>
      </c>
      <c r="T167" s="315">
        <v>0</v>
      </c>
    </row>
    <row r="168" spans="1:20" ht="12.95" customHeight="1">
      <c r="A168" s="155" t="s">
        <v>204</v>
      </c>
      <c r="B168" s="1336" t="s">
        <v>339</v>
      </c>
      <c r="C168" s="1336"/>
      <c r="D168" s="1336"/>
      <c r="E168" s="850">
        <v>96504.738315998999</v>
      </c>
      <c r="F168" s="850">
        <v>107355.13101842001</v>
      </c>
      <c r="G168" s="850">
        <v>109188.677026663</v>
      </c>
      <c r="H168" s="850">
        <v>36150.879036865001</v>
      </c>
      <c r="I168" s="850">
        <v>45079.416379358001</v>
      </c>
      <c r="J168" s="850">
        <v>54329.933868408996</v>
      </c>
      <c r="K168" s="850">
        <v>63469.289238026999</v>
      </c>
      <c r="L168" s="850">
        <v>72764.636335353003</v>
      </c>
      <c r="M168" s="850">
        <v>82277.585608442008</v>
      </c>
      <c r="N168" s="850">
        <v>91666.943552981</v>
      </c>
      <c r="O168" s="850">
        <v>100720.509264932</v>
      </c>
      <c r="P168" s="850">
        <v>110211.267674911</v>
      </c>
      <c r="Q168" s="850">
        <v>9504.4455989460002</v>
      </c>
      <c r="R168" s="850">
        <v>18774.652524246001</v>
      </c>
      <c r="S168" s="850">
        <v>28221.041941764997</v>
      </c>
      <c r="T168" s="954">
        <v>37634.954937026996</v>
      </c>
    </row>
    <row r="169" spans="1:20" ht="12.95" customHeight="1">
      <c r="A169" s="155" t="s">
        <v>105</v>
      </c>
      <c r="B169" s="1336" t="s">
        <v>340</v>
      </c>
      <c r="C169" s="1336"/>
      <c r="D169" s="1336"/>
      <c r="E169" s="203"/>
      <c r="F169" s="203">
        <v>0</v>
      </c>
      <c r="G169" s="203"/>
      <c r="H169" s="203">
        <v>0</v>
      </c>
      <c r="I169" s="203">
        <v>0</v>
      </c>
      <c r="J169" s="203">
        <v>0</v>
      </c>
      <c r="K169" s="203">
        <v>0</v>
      </c>
      <c r="L169" s="203">
        <v>0</v>
      </c>
      <c r="M169" s="203">
        <v>0</v>
      </c>
      <c r="N169" s="203">
        <v>0</v>
      </c>
      <c r="O169" s="203">
        <v>0</v>
      </c>
      <c r="P169" s="203">
        <v>0</v>
      </c>
      <c r="Q169" s="203">
        <v>0</v>
      </c>
      <c r="R169" s="203">
        <v>0</v>
      </c>
      <c r="S169" s="203">
        <v>0</v>
      </c>
      <c r="T169" s="315">
        <v>0</v>
      </c>
    </row>
    <row r="170" spans="1:20" ht="12.95" customHeight="1">
      <c r="A170" s="141"/>
      <c r="B170" s="1157" t="s">
        <v>18</v>
      </c>
      <c r="C170" s="1334" t="s">
        <v>341</v>
      </c>
      <c r="D170" s="1334"/>
      <c r="E170" s="203">
        <v>55849.64291331901</v>
      </c>
      <c r="F170" s="203">
        <v>54585.945438092</v>
      </c>
      <c r="G170" s="203">
        <v>62282.399829032998</v>
      </c>
      <c r="H170" s="203">
        <v>22656.934293294998</v>
      </c>
      <c r="I170" s="203">
        <v>29043.564275231001</v>
      </c>
      <c r="J170" s="203">
        <v>33900.769475314999</v>
      </c>
      <c r="K170" s="203">
        <v>38056.757495772996</v>
      </c>
      <c r="L170" s="203">
        <v>47307.98810753</v>
      </c>
      <c r="M170" s="203">
        <v>53268.391296337002</v>
      </c>
      <c r="N170" s="203">
        <v>55652.224707857</v>
      </c>
      <c r="O170" s="203">
        <v>60818.350890023001</v>
      </c>
      <c r="P170" s="203">
        <v>70742.588561123004</v>
      </c>
      <c r="Q170" s="203">
        <v>9570.7568756469991</v>
      </c>
      <c r="R170" s="203">
        <v>18113.229091059999</v>
      </c>
      <c r="S170" s="203">
        <v>24887.723535146</v>
      </c>
      <c r="T170" s="315">
        <v>31285.320279094998</v>
      </c>
    </row>
    <row r="171" spans="1:20" ht="24">
      <c r="A171" s="141"/>
      <c r="B171" s="1157"/>
      <c r="C171" s="1157" t="s">
        <v>8</v>
      </c>
      <c r="D171" s="1157" t="s">
        <v>342</v>
      </c>
      <c r="E171" s="203">
        <v>6475.7241363539997</v>
      </c>
      <c r="F171" s="203">
        <v>3184.546299357</v>
      </c>
      <c r="G171" s="203">
        <v>4176.3363918879995</v>
      </c>
      <c r="H171" s="203">
        <v>1202.5618085390001</v>
      </c>
      <c r="I171" s="203">
        <v>1617.055164889</v>
      </c>
      <c r="J171" s="203">
        <v>1858.9805330890001</v>
      </c>
      <c r="K171" s="203">
        <v>2419.4954369450002</v>
      </c>
      <c r="L171" s="203">
        <v>3352.9754904009997</v>
      </c>
      <c r="M171" s="203">
        <v>4239.8778788649997</v>
      </c>
      <c r="N171" s="203">
        <v>4253.3151377240001</v>
      </c>
      <c r="O171" s="203">
        <v>4460.0031339560001</v>
      </c>
      <c r="P171" s="203">
        <v>4709.3016660089997</v>
      </c>
      <c r="Q171" s="203">
        <v>799.68983635099994</v>
      </c>
      <c r="R171" s="203">
        <v>1652.550534623</v>
      </c>
      <c r="S171" s="203">
        <v>1872.626331465</v>
      </c>
      <c r="T171" s="315">
        <v>2629.058914446</v>
      </c>
    </row>
    <row r="172" spans="1:20" ht="24">
      <c r="A172" s="141"/>
      <c r="B172" s="1157"/>
      <c r="C172" s="1157" t="s">
        <v>9</v>
      </c>
      <c r="D172" s="1157" t="s">
        <v>788</v>
      </c>
      <c r="E172" s="203">
        <v>0</v>
      </c>
      <c r="F172" s="203">
        <v>0</v>
      </c>
      <c r="G172" s="203">
        <v>0</v>
      </c>
      <c r="H172" s="203">
        <v>0</v>
      </c>
      <c r="I172" s="203">
        <v>0</v>
      </c>
      <c r="J172" s="203">
        <v>0</v>
      </c>
      <c r="K172" s="203">
        <v>0</v>
      </c>
      <c r="L172" s="203">
        <v>0</v>
      </c>
      <c r="M172" s="203">
        <v>114.23212274700001</v>
      </c>
      <c r="N172" s="203">
        <v>116.484157981</v>
      </c>
      <c r="O172" s="203">
        <v>116.484157981</v>
      </c>
      <c r="P172" s="203">
        <v>116.484157981</v>
      </c>
      <c r="Q172" s="203">
        <v>0</v>
      </c>
      <c r="R172" s="203">
        <v>0</v>
      </c>
      <c r="S172" s="203">
        <v>0</v>
      </c>
      <c r="T172" s="315">
        <v>0</v>
      </c>
    </row>
    <row r="173" spans="1:20" ht="24">
      <c r="A173" s="141"/>
      <c r="B173" s="1157"/>
      <c r="C173" s="1157" t="s">
        <v>10</v>
      </c>
      <c r="D173" s="1157" t="s">
        <v>343</v>
      </c>
      <c r="E173" s="203">
        <v>0.41542028199999947</v>
      </c>
      <c r="F173" s="203">
        <v>0</v>
      </c>
      <c r="G173" s="203">
        <v>25.609087157000001</v>
      </c>
      <c r="H173" s="203">
        <v>8.4569440999999995E-2</v>
      </c>
      <c r="I173" s="203">
        <v>1</v>
      </c>
      <c r="J173" s="203">
        <v>0.377711293</v>
      </c>
      <c r="K173" s="203">
        <v>0.27413862999999999</v>
      </c>
      <c r="L173" s="203">
        <v>1.241552421</v>
      </c>
      <c r="M173" s="203">
        <v>1.1866544109999999</v>
      </c>
      <c r="N173" s="203">
        <v>1.058774919</v>
      </c>
      <c r="O173" s="203">
        <v>1.4755105420000001</v>
      </c>
      <c r="P173" s="203">
        <v>1.505604873</v>
      </c>
      <c r="Q173" s="203">
        <v>0</v>
      </c>
      <c r="R173" s="203">
        <v>0.32776876599999999</v>
      </c>
      <c r="S173" s="203">
        <v>0.165829332</v>
      </c>
      <c r="T173" s="315">
        <v>8.4691206000000005E-2</v>
      </c>
    </row>
    <row r="174" spans="1:20" ht="12.95" customHeight="1">
      <c r="A174" s="141"/>
      <c r="B174" s="1157"/>
      <c r="C174" s="1157" t="s">
        <v>11</v>
      </c>
      <c r="D174" s="1157" t="s">
        <v>344</v>
      </c>
      <c r="E174" s="203">
        <v>18769.913035802001</v>
      </c>
      <c r="F174" s="148">
        <v>17694.081785459999</v>
      </c>
      <c r="G174" s="1168">
        <v>19553.211462017</v>
      </c>
      <c r="H174" s="1168">
        <v>7150.4445635709999</v>
      </c>
      <c r="I174" s="1168">
        <v>10336.836006875001</v>
      </c>
      <c r="J174" s="1168">
        <v>11645.360391514001</v>
      </c>
      <c r="K174" s="1168">
        <v>12350.272632247001</v>
      </c>
      <c r="L174" s="1168">
        <v>18015.220714036001</v>
      </c>
      <c r="M174" s="1168">
        <v>19757.454912403999</v>
      </c>
      <c r="N174" s="1168">
        <v>19578.124512712002</v>
      </c>
      <c r="O174" s="1168">
        <v>21112.416202177999</v>
      </c>
      <c r="P174" s="1168">
        <v>25086.583469232999</v>
      </c>
      <c r="Q174" s="1168">
        <v>4419.9437011669997</v>
      </c>
      <c r="R174" s="1168">
        <v>8930.528117672</v>
      </c>
      <c r="S174" s="1168">
        <v>13150.052129848</v>
      </c>
      <c r="T174" s="961">
        <v>16107.479635759</v>
      </c>
    </row>
    <row r="175" spans="1:20" ht="24">
      <c r="A175" s="141"/>
      <c r="B175" s="1157"/>
      <c r="C175" s="1157" t="s">
        <v>98</v>
      </c>
      <c r="D175" s="1157" t="s">
        <v>346</v>
      </c>
      <c r="E175" s="203">
        <v>17130.173593478001</v>
      </c>
      <c r="F175" s="203">
        <v>18693.171530177002</v>
      </c>
      <c r="G175" s="203">
        <v>20706.242082934001</v>
      </c>
      <c r="H175" s="203">
        <v>7381.4764652690001</v>
      </c>
      <c r="I175" s="203">
        <v>9027.7884774169997</v>
      </c>
      <c r="J175" s="203">
        <v>10763.349479922999</v>
      </c>
      <c r="K175" s="203">
        <v>13074.956556975001</v>
      </c>
      <c r="L175" s="203">
        <v>14597.642325782999</v>
      </c>
      <c r="M175" s="203">
        <v>16634.68231552</v>
      </c>
      <c r="N175" s="203">
        <v>17831.817971946002</v>
      </c>
      <c r="O175" s="203">
        <v>19555.314763222999</v>
      </c>
      <c r="P175" s="203">
        <v>21396.630989557001</v>
      </c>
      <c r="Q175" s="203">
        <v>1725.973539737</v>
      </c>
      <c r="R175" s="203">
        <v>3470.477569481</v>
      </c>
      <c r="S175" s="203">
        <v>5284.0364478850006</v>
      </c>
      <c r="T175" s="315">
        <v>7213.0207427360001</v>
      </c>
    </row>
    <row r="176" spans="1:20">
      <c r="A176" s="141"/>
      <c r="B176" s="1157"/>
      <c r="C176" s="1157" t="s">
        <v>97</v>
      </c>
      <c r="D176" s="1157" t="s">
        <v>347</v>
      </c>
      <c r="E176" s="203">
        <v>13473.416727403001</v>
      </c>
      <c r="F176" s="203">
        <v>15014.145823097999</v>
      </c>
      <c r="G176" s="203">
        <v>17821.000805036998</v>
      </c>
      <c r="H176" s="203">
        <v>6922.3668864749998</v>
      </c>
      <c r="I176" s="203">
        <v>8060.8078076500005</v>
      </c>
      <c r="J176" s="203">
        <v>9632.7013594960008</v>
      </c>
      <c r="K176" s="203">
        <v>10211.758730975998</v>
      </c>
      <c r="L176" s="203">
        <v>11340.908024889</v>
      </c>
      <c r="M176" s="203">
        <v>12520.95741239</v>
      </c>
      <c r="N176" s="203">
        <v>13871.424152575</v>
      </c>
      <c r="O176" s="203">
        <v>15572.657122143</v>
      </c>
      <c r="P176" s="203">
        <v>19432.082673470002</v>
      </c>
      <c r="Q176" s="203">
        <v>2625.1497983920003</v>
      </c>
      <c r="R176" s="203">
        <v>4059.345100518</v>
      </c>
      <c r="S176" s="203">
        <v>4580.8427966159998</v>
      </c>
      <c r="T176" s="315">
        <v>5335.6762949479998</v>
      </c>
    </row>
    <row r="177" spans="1:21" ht="12.95" customHeight="1">
      <c r="A177" s="141"/>
      <c r="B177" s="1157" t="s">
        <v>19</v>
      </c>
      <c r="C177" s="1334" t="s">
        <v>768</v>
      </c>
      <c r="D177" s="1334"/>
      <c r="E177" s="203">
        <v>119625.488178186</v>
      </c>
      <c r="F177" s="203">
        <v>118466.87434578199</v>
      </c>
      <c r="G177" s="203">
        <v>122760.91882777799</v>
      </c>
      <c r="H177" s="203">
        <v>43767.931969812998</v>
      </c>
      <c r="I177" s="203">
        <v>54754.725953421002</v>
      </c>
      <c r="J177" s="203">
        <v>65469.774309831999</v>
      </c>
      <c r="K177" s="203">
        <v>72285.505128068005</v>
      </c>
      <c r="L177" s="203">
        <v>86146.409658108998</v>
      </c>
      <c r="M177" s="203">
        <v>96511.997019826988</v>
      </c>
      <c r="N177" s="203">
        <v>105843.447385607</v>
      </c>
      <c r="O177" s="203">
        <v>116325.42643589301</v>
      </c>
      <c r="P177" s="203">
        <v>131012.68525094001</v>
      </c>
      <c r="Q177" s="203">
        <v>14626.582797689</v>
      </c>
      <c r="R177" s="203">
        <v>27618.557020675999</v>
      </c>
      <c r="S177" s="203">
        <v>39068.318316525998</v>
      </c>
      <c r="T177" s="315">
        <v>49727.577625619</v>
      </c>
    </row>
    <row r="178" spans="1:21" ht="24">
      <c r="A178" s="141"/>
      <c r="B178" s="1157"/>
      <c r="C178" s="1157" t="s">
        <v>8</v>
      </c>
      <c r="D178" s="1157" t="s">
        <v>349</v>
      </c>
      <c r="E178" s="203">
        <v>488.08595331499998</v>
      </c>
      <c r="F178" s="203">
        <v>956.69021710300001</v>
      </c>
      <c r="G178" s="203">
        <v>249.82180905999999</v>
      </c>
      <c r="H178" s="203">
        <v>904.00764065199996</v>
      </c>
      <c r="I178" s="203">
        <v>518.644093978</v>
      </c>
      <c r="J178" s="203">
        <v>613.32778347800001</v>
      </c>
      <c r="K178" s="203">
        <v>486.85413530599999</v>
      </c>
      <c r="L178" s="203">
        <v>352.433746337</v>
      </c>
      <c r="M178" s="203">
        <v>323.04687399600004</v>
      </c>
      <c r="N178" s="203">
        <v>738.9481219700001</v>
      </c>
      <c r="O178" s="203">
        <v>824.69230038399996</v>
      </c>
      <c r="P178" s="203">
        <v>1168.242366277</v>
      </c>
      <c r="Q178" s="203">
        <v>95.447046227000001</v>
      </c>
      <c r="R178" s="203">
        <v>79.473924205999992</v>
      </c>
      <c r="S178" s="203">
        <v>65.325175572000006</v>
      </c>
      <c r="T178" s="315">
        <v>54.205223251999996</v>
      </c>
    </row>
    <row r="179" spans="1:21" ht="24">
      <c r="A179" s="141"/>
      <c r="B179" s="1157"/>
      <c r="C179" s="1157" t="s">
        <v>9</v>
      </c>
      <c r="D179" s="1157" t="s">
        <v>789</v>
      </c>
      <c r="E179" s="203">
        <v>0</v>
      </c>
      <c r="F179" s="203">
        <v>0</v>
      </c>
      <c r="G179" s="203">
        <v>0</v>
      </c>
      <c r="H179" s="203">
        <v>0</v>
      </c>
      <c r="I179" s="203">
        <v>0</v>
      </c>
      <c r="J179" s="203">
        <v>0</v>
      </c>
      <c r="K179" s="203">
        <v>0</v>
      </c>
      <c r="L179" s="203">
        <v>0</v>
      </c>
      <c r="M179" s="203">
        <v>0</v>
      </c>
      <c r="N179" s="203">
        <v>0</v>
      </c>
      <c r="O179" s="203">
        <v>0</v>
      </c>
      <c r="P179" s="203">
        <v>0</v>
      </c>
      <c r="Q179" s="203">
        <v>0</v>
      </c>
      <c r="R179" s="203">
        <v>0</v>
      </c>
      <c r="S179" s="203">
        <v>0</v>
      </c>
      <c r="T179" s="315">
        <v>0</v>
      </c>
    </row>
    <row r="180" spans="1:21" ht="24">
      <c r="A180" s="141"/>
      <c r="B180" s="1157"/>
      <c r="C180" s="1157" t="s">
        <v>10</v>
      </c>
      <c r="D180" s="1157" t="s">
        <v>351</v>
      </c>
      <c r="E180" s="858">
        <v>0.75498087000000003</v>
      </c>
      <c r="F180" s="858">
        <v>15.080560075999999</v>
      </c>
      <c r="G180" s="858">
        <v>0</v>
      </c>
      <c r="H180" s="203">
        <v>0</v>
      </c>
      <c r="I180" s="203">
        <v>0</v>
      </c>
      <c r="J180" s="203">
        <v>0</v>
      </c>
      <c r="K180" s="203">
        <v>0</v>
      </c>
      <c r="L180" s="203">
        <v>0</v>
      </c>
      <c r="M180" s="203">
        <v>0</v>
      </c>
      <c r="N180" s="203">
        <v>5.9983692999999998E-2</v>
      </c>
      <c r="O180" s="203">
        <v>0</v>
      </c>
      <c r="P180" s="203">
        <v>0</v>
      </c>
      <c r="Q180" s="203">
        <v>2.8490840999999999E-2</v>
      </c>
      <c r="R180" s="203">
        <v>0</v>
      </c>
      <c r="S180" s="203">
        <v>0</v>
      </c>
      <c r="T180" s="315">
        <v>0</v>
      </c>
    </row>
    <row r="181" spans="1:21" ht="12.95" customHeight="1">
      <c r="A181" s="141"/>
      <c r="B181" s="1157"/>
      <c r="C181" s="1157" t="s">
        <v>11</v>
      </c>
      <c r="D181" s="1157" t="s">
        <v>352</v>
      </c>
      <c r="E181" s="203">
        <v>15450.640634306001</v>
      </c>
      <c r="F181" s="203">
        <v>13011.591218353</v>
      </c>
      <c r="G181" s="1168">
        <v>16564.746473071002</v>
      </c>
      <c r="H181" s="1168">
        <v>7800.9827767300003</v>
      </c>
      <c r="I181" s="1168">
        <v>10796.103106682</v>
      </c>
      <c r="J181" s="1168">
        <v>12436.664836226</v>
      </c>
      <c r="K181" s="1168">
        <v>11724.813268378999</v>
      </c>
      <c r="L181" s="1168">
        <v>16848.467896367001</v>
      </c>
      <c r="M181" s="1168">
        <v>18402.678759945997</v>
      </c>
      <c r="N181" s="1168">
        <v>18712.057201894</v>
      </c>
      <c r="O181" s="1168">
        <v>19733.670653814002</v>
      </c>
      <c r="P181" s="1168">
        <v>23927.402820364001</v>
      </c>
      <c r="Q181" s="1168">
        <v>3836.536177817</v>
      </c>
      <c r="R181" s="1168">
        <v>7723.3094715690004</v>
      </c>
      <c r="S181" s="1168">
        <v>11527.852237007</v>
      </c>
      <c r="T181" s="961">
        <v>13397.234727805</v>
      </c>
    </row>
    <row r="182" spans="1:21">
      <c r="A182" s="141"/>
      <c r="B182" s="1157"/>
      <c r="C182" s="1157" t="s">
        <v>98</v>
      </c>
      <c r="D182" s="1157" t="s">
        <v>353</v>
      </c>
      <c r="E182" s="203">
        <v>43455.270249950001</v>
      </c>
      <c r="F182" s="148">
        <v>37954.715188164999</v>
      </c>
      <c r="G182" s="1168">
        <v>35555.437971154999</v>
      </c>
      <c r="H182" s="1168">
        <v>10493.231069623998</v>
      </c>
      <c r="I182" s="1168">
        <v>12366.820633175001</v>
      </c>
      <c r="J182" s="1168">
        <v>15166.699214609</v>
      </c>
      <c r="K182" s="1168">
        <v>16665.51774454</v>
      </c>
      <c r="L182" s="1168">
        <v>19029.593015464998</v>
      </c>
      <c r="M182" s="1168">
        <v>20987.632069736999</v>
      </c>
      <c r="N182" s="1168">
        <v>23236.557566595002</v>
      </c>
      <c r="O182" s="1168">
        <v>25879.496225013001</v>
      </c>
      <c r="P182" s="1168">
        <v>28801.247018136</v>
      </c>
      <c r="Q182" s="1168">
        <v>4094.999425</v>
      </c>
      <c r="R182" s="1168">
        <v>6481.8324741010001</v>
      </c>
      <c r="S182" s="1168">
        <v>8490.928806640999</v>
      </c>
      <c r="T182" s="961">
        <v>10844.034227609001</v>
      </c>
    </row>
    <row r="183" spans="1:21" ht="24">
      <c r="A183" s="143"/>
      <c r="B183" s="1156"/>
      <c r="C183" s="1157" t="s">
        <v>97</v>
      </c>
      <c r="D183" s="1157" t="s">
        <v>354</v>
      </c>
      <c r="E183" s="203">
        <v>1733.4512509430001</v>
      </c>
      <c r="F183" s="203">
        <v>2107.0195914739998</v>
      </c>
      <c r="G183" s="203">
        <v>2333.4312907059998</v>
      </c>
      <c r="H183" s="203">
        <v>922.53322899600005</v>
      </c>
      <c r="I183" s="203">
        <v>1226.1982228420002</v>
      </c>
      <c r="J183" s="203">
        <v>1469.551791485</v>
      </c>
      <c r="K183" s="203">
        <v>1740.8027381500001</v>
      </c>
      <c r="L183" s="203">
        <v>1952.983024808</v>
      </c>
      <c r="M183" s="203">
        <v>2199.2380911559999</v>
      </c>
      <c r="N183" s="203">
        <v>2384.6136170760001</v>
      </c>
      <c r="O183" s="203">
        <v>2639.9186304760001</v>
      </c>
      <c r="P183" s="203">
        <v>2695.7343893120001</v>
      </c>
      <c r="Q183" s="203">
        <v>217.65723232599998</v>
      </c>
      <c r="R183" s="203">
        <v>432.41884455300004</v>
      </c>
      <c r="S183" s="203">
        <v>648.357213473</v>
      </c>
      <c r="T183" s="315">
        <v>851.14630524299992</v>
      </c>
    </row>
    <row r="184" spans="1:21" ht="13.5" customHeight="1">
      <c r="A184" s="143"/>
      <c r="B184" s="1156"/>
      <c r="C184" s="1157" t="s">
        <v>125</v>
      </c>
      <c r="D184" s="1157" t="s">
        <v>347</v>
      </c>
      <c r="E184" s="203">
        <v>58497.285108801996</v>
      </c>
      <c r="F184" s="203">
        <v>64421.777570610997</v>
      </c>
      <c r="G184" s="203">
        <v>68057.481283785994</v>
      </c>
      <c r="H184" s="203">
        <v>23647.177253810998</v>
      </c>
      <c r="I184" s="203">
        <v>29846.959896744</v>
      </c>
      <c r="J184" s="203">
        <v>35783.530684033998</v>
      </c>
      <c r="K184" s="203">
        <v>41667.517241693</v>
      </c>
      <c r="L184" s="203">
        <v>47962.931975132</v>
      </c>
      <c r="M184" s="203">
        <v>54599.401224992005</v>
      </c>
      <c r="N184" s="203">
        <v>60771.210894379001</v>
      </c>
      <c r="O184" s="203">
        <v>67247.648626205992</v>
      </c>
      <c r="P184" s="203">
        <v>74420.058656851004</v>
      </c>
      <c r="Q184" s="203">
        <v>6381.9144254780003</v>
      </c>
      <c r="R184" s="203">
        <v>12901.522306247</v>
      </c>
      <c r="S184" s="203">
        <v>18335.854883832999</v>
      </c>
      <c r="T184" s="315">
        <v>24580.957141709998</v>
      </c>
    </row>
    <row r="185" spans="1:21" ht="12.6" customHeight="1">
      <c r="A185" s="950" t="s">
        <v>205</v>
      </c>
      <c r="B185" s="1336" t="s">
        <v>355</v>
      </c>
      <c r="C185" s="1336"/>
      <c r="D185" s="1336"/>
      <c r="E185" s="203">
        <v>32728.893051131978</v>
      </c>
      <c r="F185" s="203">
        <v>43474.202110730002</v>
      </c>
      <c r="G185" s="203">
        <v>48710.158027917998</v>
      </c>
      <c r="H185" s="203">
        <v>15039.881360346999</v>
      </c>
      <c r="I185" s="203">
        <v>19368.254701168</v>
      </c>
      <c r="J185" s="203">
        <v>22760.929033892</v>
      </c>
      <c r="K185" s="203">
        <v>29240.541605732004</v>
      </c>
      <c r="L185" s="203">
        <v>33926.214784773998</v>
      </c>
      <c r="M185" s="203">
        <v>39033.979884952001</v>
      </c>
      <c r="N185" s="203">
        <v>41475.720875230996</v>
      </c>
      <c r="O185" s="203">
        <v>45213.433719061999</v>
      </c>
      <c r="P185" s="203">
        <v>49941.170985093995</v>
      </c>
      <c r="Q185" s="203">
        <v>4448.6196769039998</v>
      </c>
      <c r="R185" s="203">
        <v>9269.3245946299994</v>
      </c>
      <c r="S185" s="203">
        <v>14040.447160385</v>
      </c>
      <c r="T185" s="315">
        <v>19192.697590503001</v>
      </c>
    </row>
    <row r="186" spans="1:21" ht="12.95" customHeight="1">
      <c r="A186" s="950" t="s">
        <v>206</v>
      </c>
      <c r="B186" s="1336" t="s">
        <v>356</v>
      </c>
      <c r="C186" s="1336"/>
      <c r="D186" s="1336"/>
      <c r="E186" s="203">
        <v>10817.067791164001</v>
      </c>
      <c r="F186" s="203">
        <v>21721.445633904998</v>
      </c>
      <c r="G186" s="203">
        <v>36670.293321705998</v>
      </c>
      <c r="H186" s="203">
        <v>15108.523534013</v>
      </c>
      <c r="I186" s="203">
        <v>18906.632796134003</v>
      </c>
      <c r="J186" s="203">
        <v>23145.342352828</v>
      </c>
      <c r="K186" s="203">
        <v>26392.318207179</v>
      </c>
      <c r="L186" s="203">
        <v>32639.854391526998</v>
      </c>
      <c r="M186" s="203">
        <v>37258.725719241003</v>
      </c>
      <c r="N186" s="203">
        <v>43749.677003103003</v>
      </c>
      <c r="O186" s="203">
        <v>47639.350514764999</v>
      </c>
      <c r="P186" s="203">
        <v>52252.041074253997</v>
      </c>
      <c r="Q186" s="203">
        <v>6315.1094720109995</v>
      </c>
      <c r="R186" s="203">
        <v>13436.089715832</v>
      </c>
      <c r="S186" s="203">
        <v>20529.276433573999</v>
      </c>
      <c r="T186" s="315">
        <v>29029.423662403002</v>
      </c>
    </row>
    <row r="187" spans="1:21" ht="12.95" customHeight="1">
      <c r="A187" s="950" t="s">
        <v>207</v>
      </c>
      <c r="B187" s="1336" t="s">
        <v>357</v>
      </c>
      <c r="C187" s="1336"/>
      <c r="D187" s="1336"/>
      <c r="E187" s="203">
        <v>10362.423901626</v>
      </c>
      <c r="F187" s="203">
        <v>21746.295556656998</v>
      </c>
      <c r="G187" s="203">
        <v>36676.614978451995</v>
      </c>
      <c r="H187" s="870">
        <v>13602.947608765</v>
      </c>
      <c r="I187" s="870">
        <v>17389.524211482003</v>
      </c>
      <c r="J187" s="870">
        <v>20911.687700545997</v>
      </c>
      <c r="K187" s="870">
        <v>25560.184992717001</v>
      </c>
      <c r="L187" s="870">
        <v>32316.025937974999</v>
      </c>
      <c r="M187" s="870">
        <v>37046.080715276999</v>
      </c>
      <c r="N187" s="870">
        <v>42210.480433455996</v>
      </c>
      <c r="O187" s="870">
        <v>46308.738230039002</v>
      </c>
      <c r="P187" s="870">
        <v>50699.963177207996</v>
      </c>
      <c r="Q187" s="870">
        <v>6522.3757815610006</v>
      </c>
      <c r="R187" s="870">
        <v>14044.444479278001</v>
      </c>
      <c r="S187" s="870">
        <v>21163.085387654999</v>
      </c>
      <c r="T187" s="962">
        <v>30463.561411171999</v>
      </c>
    </row>
    <row r="188" spans="1:21" ht="12.95" customHeight="1">
      <c r="A188" s="950" t="s">
        <v>208</v>
      </c>
      <c r="B188" s="1336" t="s">
        <v>358</v>
      </c>
      <c r="C188" s="1336"/>
      <c r="D188" s="1336"/>
      <c r="E188" s="203">
        <v>454.64388953799994</v>
      </c>
      <c r="F188" s="203">
        <v>-24.849922751999998</v>
      </c>
      <c r="G188" s="870">
        <v>-6.3216567460000022</v>
      </c>
      <c r="H188" s="203">
        <v>1505.575925248</v>
      </c>
      <c r="I188" s="203">
        <v>1517.108584652</v>
      </c>
      <c r="J188" s="203">
        <v>2233.6546522819999</v>
      </c>
      <c r="K188" s="203">
        <v>832.13321446200007</v>
      </c>
      <c r="L188" s="203">
        <v>323.82845355199998</v>
      </c>
      <c r="M188" s="203">
        <v>212.64500396399998</v>
      </c>
      <c r="N188" s="203">
        <v>1539.1965696469999</v>
      </c>
      <c r="O188" s="203">
        <v>1330.6122847259999</v>
      </c>
      <c r="P188" s="203">
        <v>1552.0778970460001</v>
      </c>
      <c r="Q188" s="203">
        <v>-207.26630954999999</v>
      </c>
      <c r="R188" s="203">
        <v>-608.35476344599999</v>
      </c>
      <c r="S188" s="203">
        <v>-633.80895408100002</v>
      </c>
      <c r="T188" s="315">
        <v>-1434.1377487689999</v>
      </c>
      <c r="U188" s="148"/>
    </row>
    <row r="189" spans="1:21" ht="12.95" customHeight="1">
      <c r="A189" s="950" t="s">
        <v>106</v>
      </c>
      <c r="B189" s="1336" t="s">
        <v>359</v>
      </c>
      <c r="C189" s="1336"/>
      <c r="D189" s="1336"/>
      <c r="E189" s="203">
        <v>33297.538038808998</v>
      </c>
      <c r="F189" s="203">
        <v>43449.352187978002</v>
      </c>
      <c r="G189" s="203">
        <v>48703.836371172001</v>
      </c>
      <c r="H189" s="203">
        <v>16545.457285594999</v>
      </c>
      <c r="I189" s="203">
        <v>20885.36328582</v>
      </c>
      <c r="J189" s="203">
        <v>24994.583686173999</v>
      </c>
      <c r="K189" s="203">
        <v>30072.674820194003</v>
      </c>
      <c r="L189" s="203">
        <v>34250.043238325998</v>
      </c>
      <c r="M189" s="203">
        <v>39246.624888915998</v>
      </c>
      <c r="N189" s="203">
        <v>43014.917444877996</v>
      </c>
      <c r="O189" s="203">
        <v>46544.046003788004</v>
      </c>
      <c r="P189" s="203">
        <v>51493.248882139997</v>
      </c>
      <c r="Q189" s="203">
        <v>4241.3533673539996</v>
      </c>
      <c r="R189" s="203">
        <v>8660.9698311840002</v>
      </c>
      <c r="S189" s="203">
        <v>13406.638206304</v>
      </c>
      <c r="T189" s="315">
        <v>17758.559841734001</v>
      </c>
    </row>
    <row r="190" spans="1:21" ht="12.95" customHeight="1">
      <c r="A190" s="950" t="s">
        <v>209</v>
      </c>
      <c r="B190" s="1336" t="s">
        <v>360</v>
      </c>
      <c r="C190" s="1336"/>
      <c r="D190" s="1336"/>
      <c r="E190" s="203">
        <v>12158.339127132</v>
      </c>
      <c r="F190" s="203">
        <v>15390.875078892999</v>
      </c>
      <c r="G190" s="203">
        <v>16369.420066893999</v>
      </c>
      <c r="H190" s="203">
        <v>0</v>
      </c>
      <c r="I190" s="203">
        <v>0</v>
      </c>
      <c r="J190" s="203">
        <v>0</v>
      </c>
      <c r="K190" s="203">
        <v>0</v>
      </c>
      <c r="L190" s="203">
        <v>0</v>
      </c>
      <c r="M190" s="203">
        <v>0</v>
      </c>
      <c r="N190" s="203">
        <v>0</v>
      </c>
      <c r="O190" s="203">
        <v>0</v>
      </c>
      <c r="P190" s="203">
        <v>16689.277206024999</v>
      </c>
      <c r="Q190" s="203">
        <v>0</v>
      </c>
      <c r="R190" s="203">
        <v>0</v>
      </c>
      <c r="S190" s="203">
        <v>0</v>
      </c>
      <c r="T190" s="315">
        <v>0</v>
      </c>
    </row>
    <row r="191" spans="1:21" ht="12.95" customHeight="1">
      <c r="A191" s="950" t="s">
        <v>210</v>
      </c>
      <c r="B191" s="1336" t="s">
        <v>361</v>
      </c>
      <c r="C191" s="1336"/>
      <c r="D191" s="1336"/>
      <c r="E191" s="203">
        <v>12158.339091544</v>
      </c>
      <c r="F191" s="203">
        <v>15380.003439774</v>
      </c>
      <c r="G191" s="203">
        <v>16316.596476592</v>
      </c>
      <c r="H191" s="203">
        <v>0</v>
      </c>
      <c r="I191" s="203">
        <v>0</v>
      </c>
      <c r="J191" s="203">
        <v>0</v>
      </c>
      <c r="K191" s="203">
        <v>0</v>
      </c>
      <c r="L191" s="203">
        <v>0</v>
      </c>
      <c r="M191" s="203">
        <v>0</v>
      </c>
      <c r="N191" s="203">
        <v>0</v>
      </c>
      <c r="O191" s="203">
        <v>0</v>
      </c>
      <c r="P191" s="203">
        <v>16689.277206514002</v>
      </c>
      <c r="Q191" s="203">
        <v>0</v>
      </c>
      <c r="R191" s="203">
        <v>0</v>
      </c>
      <c r="S191" s="203">
        <v>0</v>
      </c>
      <c r="T191" s="315">
        <v>0</v>
      </c>
    </row>
    <row r="192" spans="1:21" s="33" customFormat="1" ht="25.15" customHeight="1" thickBot="1">
      <c r="A192" s="290" t="s">
        <v>211</v>
      </c>
      <c r="B192" s="1338" t="s">
        <v>362</v>
      </c>
      <c r="C192" s="1338"/>
      <c r="D192" s="1338"/>
      <c r="E192" s="608">
        <v>26279.112456366998</v>
      </c>
      <c r="F192" s="608">
        <v>34416.548671626995</v>
      </c>
      <c r="G192" s="608">
        <v>38699.933551738999</v>
      </c>
      <c r="H192" s="608">
        <v>13238.817502475998</v>
      </c>
      <c r="I192" s="608">
        <v>16636.968576675001</v>
      </c>
      <c r="J192" s="608">
        <v>19817.472816918002</v>
      </c>
      <c r="K192" s="608">
        <v>23989.331872871997</v>
      </c>
      <c r="L192" s="608">
        <v>27187.620640069003</v>
      </c>
      <c r="M192" s="608">
        <v>30978.744490576002</v>
      </c>
      <c r="N192" s="608">
        <v>34071.112901145003</v>
      </c>
      <c r="O192" s="608">
        <v>36841.896520763003</v>
      </c>
      <c r="P192" s="608">
        <v>40811.306089339996</v>
      </c>
      <c r="Q192" s="608">
        <v>3342.5060386599998</v>
      </c>
      <c r="R192" s="608">
        <v>6792.6328872419999</v>
      </c>
      <c r="S192" s="608">
        <v>10634.217706946001</v>
      </c>
      <c r="T192" s="609">
        <v>14180.600833198001</v>
      </c>
    </row>
    <row r="193" spans="1:20" ht="75" customHeight="1">
      <c r="A193" s="1324" t="s">
        <v>737</v>
      </c>
      <c r="B193" s="1325"/>
      <c r="C193" s="1325"/>
      <c r="D193" s="1325"/>
      <c r="E193" s="1325"/>
      <c r="F193" s="1325"/>
      <c r="G193" s="1325"/>
      <c r="H193" s="1325"/>
      <c r="I193" s="1325"/>
      <c r="J193" s="1325"/>
      <c r="K193" s="1325"/>
      <c r="L193" s="1325"/>
      <c r="M193" s="1325"/>
      <c r="N193" s="1325"/>
      <c r="O193" s="1325"/>
      <c r="P193" s="1325"/>
      <c r="Q193" s="1325"/>
      <c r="R193" s="1325"/>
      <c r="S193" s="1325"/>
      <c r="T193" s="1326"/>
    </row>
    <row r="194" spans="1:20" ht="22.35" customHeight="1">
      <c r="A194" s="1339" t="s">
        <v>93</v>
      </c>
      <c r="B194" s="1340"/>
      <c r="C194" s="1340"/>
      <c r="D194" s="1340"/>
      <c r="E194" s="1335">
        <v>2021</v>
      </c>
      <c r="F194" s="1342">
        <v>2022</v>
      </c>
      <c r="G194" s="1335">
        <v>2023</v>
      </c>
      <c r="H194" s="1335">
        <v>2024</v>
      </c>
      <c r="I194" s="1335"/>
      <c r="J194" s="1335"/>
      <c r="K194" s="1335"/>
      <c r="L194" s="1335"/>
      <c r="M194" s="1335"/>
      <c r="N194" s="1335"/>
      <c r="O194" s="1335"/>
      <c r="P194" s="1335"/>
      <c r="Q194" s="1335"/>
      <c r="R194" s="1335">
        <v>2025</v>
      </c>
      <c r="S194" s="1335"/>
      <c r="T194" s="1344"/>
    </row>
    <row r="195" spans="1:20" ht="22.35" customHeight="1">
      <c r="A195" s="1339"/>
      <c r="B195" s="1340"/>
      <c r="C195" s="1340"/>
      <c r="D195" s="1340"/>
      <c r="E195" s="1342"/>
      <c r="F195" s="1342"/>
      <c r="G195" s="1335"/>
      <c r="H195" s="801" t="s">
        <v>3</v>
      </c>
      <c r="I195" s="801" t="s">
        <v>4</v>
      </c>
      <c r="J195" s="801" t="s">
        <v>5</v>
      </c>
      <c r="K195" s="801" t="s">
        <v>6</v>
      </c>
      <c r="L195" s="801" t="s">
        <v>267</v>
      </c>
      <c r="M195" s="801" t="s">
        <v>7</v>
      </c>
      <c r="N195" s="801" t="s">
        <v>13</v>
      </c>
      <c r="O195" s="801" t="s">
        <v>14</v>
      </c>
      <c r="P195" s="801" t="s">
        <v>906</v>
      </c>
      <c r="Q195" s="807" t="s">
        <v>0</v>
      </c>
      <c r="R195" s="872" t="s">
        <v>1</v>
      </c>
      <c r="S195" s="872" t="s">
        <v>2</v>
      </c>
      <c r="T195" s="956" t="s">
        <v>3</v>
      </c>
    </row>
    <row r="196" spans="1:20" ht="12.6" customHeight="1">
      <c r="A196" s="313" t="s">
        <v>99</v>
      </c>
      <c r="B196" s="1336" t="s">
        <v>363</v>
      </c>
      <c r="C196" s="1336"/>
      <c r="D196" s="1336"/>
      <c r="E196" s="311"/>
      <c r="F196" s="311"/>
      <c r="G196" s="311"/>
      <c r="H196" s="311"/>
      <c r="I196" s="311"/>
      <c r="J196" s="311"/>
      <c r="K196" s="311"/>
      <c r="L196" s="311"/>
      <c r="M196" s="311"/>
      <c r="N196" s="311"/>
      <c r="O196" s="311"/>
      <c r="P196" s="311"/>
      <c r="Q196" s="311"/>
      <c r="R196" s="311"/>
      <c r="S196" s="311"/>
      <c r="T196" s="960"/>
    </row>
    <row r="197" spans="1:20" ht="12.6" customHeight="1">
      <c r="A197" s="141"/>
      <c r="B197" s="1157" t="s">
        <v>100</v>
      </c>
      <c r="C197" s="1334" t="s">
        <v>321</v>
      </c>
      <c r="D197" s="1334"/>
      <c r="E197" s="849">
        <v>324754.57437906699</v>
      </c>
      <c r="F197" s="849">
        <v>353576.70263917698</v>
      </c>
      <c r="G197" s="849">
        <v>415241.27505941002</v>
      </c>
      <c r="H197" s="849">
        <v>153367.56450040499</v>
      </c>
      <c r="I197" s="849">
        <v>189641.507711468</v>
      </c>
      <c r="J197" s="849">
        <v>226431.86000667899</v>
      </c>
      <c r="K197" s="849">
        <v>264480.87554505398</v>
      </c>
      <c r="L197" s="849">
        <v>302413.19069697399</v>
      </c>
      <c r="M197" s="849">
        <v>339584.25298565498</v>
      </c>
      <c r="N197" s="849">
        <v>378225.24918691698</v>
      </c>
      <c r="O197" s="849">
        <v>415529.42593930801</v>
      </c>
      <c r="P197" s="849">
        <v>456398.15762873902</v>
      </c>
      <c r="Q197" s="849">
        <v>47376.661164643003</v>
      </c>
      <c r="R197" s="849">
        <v>82290.909156498004</v>
      </c>
      <c r="S197" s="849">
        <v>121557.886336032</v>
      </c>
      <c r="T197" s="955">
        <v>152565.97513420499</v>
      </c>
    </row>
    <row r="198" spans="1:20" ht="12" customHeight="1">
      <c r="A198" s="141"/>
      <c r="B198" s="1157"/>
      <c r="C198" s="1157" t="s">
        <v>8</v>
      </c>
      <c r="D198" s="1157" t="s">
        <v>322</v>
      </c>
      <c r="E198" s="849">
        <v>2535.3576512519999</v>
      </c>
      <c r="F198" s="849">
        <v>3967.1631277179999</v>
      </c>
      <c r="G198" s="849">
        <v>5113.7001892219996</v>
      </c>
      <c r="H198" s="849">
        <v>1435.0941598659999</v>
      </c>
      <c r="I198" s="849">
        <v>2003.1819866599999</v>
      </c>
      <c r="J198" s="849">
        <v>2029.7336043800001</v>
      </c>
      <c r="K198" s="849">
        <v>2272.1137528270001</v>
      </c>
      <c r="L198" s="849">
        <v>2585.4517266419998</v>
      </c>
      <c r="M198" s="849">
        <v>2956.3467026919998</v>
      </c>
      <c r="N198" s="849">
        <v>3352.0090413200001</v>
      </c>
      <c r="O198" s="849">
        <v>3697.941322912</v>
      </c>
      <c r="P198" s="849">
        <v>4040.8926485070001</v>
      </c>
      <c r="Q198" s="849">
        <v>348.81487900899998</v>
      </c>
      <c r="R198" s="849">
        <v>640.34450059599999</v>
      </c>
      <c r="S198" s="849">
        <v>1075.5416040939999</v>
      </c>
      <c r="T198" s="955">
        <v>1477.7462540419999</v>
      </c>
    </row>
    <row r="199" spans="1:20" ht="12" customHeight="1">
      <c r="A199" s="141"/>
      <c r="B199" s="1157"/>
      <c r="C199" s="1157" t="s">
        <v>9</v>
      </c>
      <c r="D199" s="1157" t="s">
        <v>323</v>
      </c>
      <c r="E199" s="849">
        <v>1065.2084878349999</v>
      </c>
      <c r="F199" s="849">
        <v>3147.4575639260001</v>
      </c>
      <c r="G199" s="849">
        <v>6171.6582968860002</v>
      </c>
      <c r="H199" s="849">
        <v>2392.3450905119998</v>
      </c>
      <c r="I199" s="849">
        <v>3087.4775317610001</v>
      </c>
      <c r="J199" s="849">
        <v>3741.4779703610002</v>
      </c>
      <c r="K199" s="849">
        <v>4333.4911316139996</v>
      </c>
      <c r="L199" s="849">
        <v>4936.5766502070001</v>
      </c>
      <c r="M199" s="849">
        <v>5483.4578069150002</v>
      </c>
      <c r="N199" s="849">
        <v>6097.509744172</v>
      </c>
      <c r="O199" s="849">
        <v>6651.4208360399998</v>
      </c>
      <c r="P199" s="849">
        <v>7258.4485727949996</v>
      </c>
      <c r="Q199" s="849">
        <v>520.84313322800006</v>
      </c>
      <c r="R199" s="849">
        <v>1181.1279653649999</v>
      </c>
      <c r="S199" s="849">
        <v>1848.4235195860001</v>
      </c>
      <c r="T199" s="955">
        <v>2554.9168798539999</v>
      </c>
    </row>
    <row r="200" spans="1:20" s="33" customFormat="1" ht="12" customHeight="1">
      <c r="A200" s="141"/>
      <c r="B200" s="1157"/>
      <c r="C200" s="1157" t="s">
        <v>10</v>
      </c>
      <c r="D200" s="1157" t="s">
        <v>324</v>
      </c>
      <c r="E200" s="849">
        <v>40317.905562961998</v>
      </c>
      <c r="F200" s="849">
        <v>45441.321591929001</v>
      </c>
      <c r="G200" s="849">
        <v>50791.568927045999</v>
      </c>
      <c r="H200" s="849">
        <v>18561.655630338999</v>
      </c>
      <c r="I200" s="849">
        <v>22493.308640183001</v>
      </c>
      <c r="J200" s="849">
        <v>27087.571828881999</v>
      </c>
      <c r="K200" s="849">
        <v>31923.745760668</v>
      </c>
      <c r="L200" s="849">
        <v>36648.365855194999</v>
      </c>
      <c r="M200" s="849">
        <v>41232.519305168003</v>
      </c>
      <c r="N200" s="849">
        <v>45885.463320162002</v>
      </c>
      <c r="O200" s="849">
        <v>50472.240158840999</v>
      </c>
      <c r="P200" s="849">
        <v>57751.374506838001</v>
      </c>
      <c r="Q200" s="849">
        <v>4927.0520137269996</v>
      </c>
      <c r="R200" s="849">
        <v>9450.2133724720006</v>
      </c>
      <c r="S200" s="849">
        <v>14462.759364865</v>
      </c>
      <c r="T200" s="955">
        <v>19312.49079837</v>
      </c>
    </row>
    <row r="201" spans="1:20" ht="12.95" customHeight="1">
      <c r="A201" s="141"/>
      <c r="B201" s="1157"/>
      <c r="C201" s="1157" t="s">
        <v>11</v>
      </c>
      <c r="D201" s="1157" t="s">
        <v>790</v>
      </c>
      <c r="E201" s="849">
        <v>253932.99101943799</v>
      </c>
      <c r="F201" s="849">
        <v>271205.213452116</v>
      </c>
      <c r="G201" s="849">
        <v>313169.17148574098</v>
      </c>
      <c r="H201" s="849">
        <v>119174.123433035</v>
      </c>
      <c r="I201" s="849">
        <v>147068.29190509801</v>
      </c>
      <c r="J201" s="849">
        <v>175735.07350003</v>
      </c>
      <c r="K201" s="849">
        <v>205348.96055286401</v>
      </c>
      <c r="L201" s="849">
        <v>234500.76644793499</v>
      </c>
      <c r="M201" s="849">
        <v>264377.70812015899</v>
      </c>
      <c r="N201" s="849">
        <v>294765.568062887</v>
      </c>
      <c r="O201" s="849">
        <v>323910.292902713</v>
      </c>
      <c r="P201" s="849">
        <v>354031.33354014502</v>
      </c>
      <c r="Q201" s="849">
        <v>37328.186009493002</v>
      </c>
      <c r="R201" s="849">
        <v>65622.095028616997</v>
      </c>
      <c r="S201" s="849">
        <v>95853.787928378995</v>
      </c>
      <c r="T201" s="955">
        <v>118263.789354539</v>
      </c>
    </row>
    <row r="202" spans="1:20" ht="12.95" customHeight="1">
      <c r="A202" s="141"/>
      <c r="B202" s="1157"/>
      <c r="C202" s="1157"/>
      <c r="D202" s="1158" t="s">
        <v>326</v>
      </c>
      <c r="E202" s="849">
        <v>252549.04925250501</v>
      </c>
      <c r="F202" s="849">
        <v>269237.05494281201</v>
      </c>
      <c r="G202" s="849">
        <v>310447.51713626599</v>
      </c>
      <c r="H202" s="849">
        <v>117523.988014852</v>
      </c>
      <c r="I202" s="849">
        <v>145076.15487859299</v>
      </c>
      <c r="J202" s="849">
        <v>173428.07163010299</v>
      </c>
      <c r="K202" s="849">
        <v>202738.117976056</v>
      </c>
      <c r="L202" s="849">
        <v>231577.06597577699</v>
      </c>
      <c r="M202" s="849">
        <v>261139.61840596699</v>
      </c>
      <c r="N202" s="849">
        <v>291215.55291256099</v>
      </c>
      <c r="O202" s="849">
        <v>320105.00616754702</v>
      </c>
      <c r="P202" s="849">
        <v>349961.027717116</v>
      </c>
      <c r="Q202" s="849">
        <v>36698.526866018998</v>
      </c>
      <c r="R202" s="849">
        <v>64708.121351964997</v>
      </c>
      <c r="S202" s="849">
        <v>94608.216087159002</v>
      </c>
      <c r="T202" s="955">
        <v>116707.18618467401</v>
      </c>
    </row>
    <row r="203" spans="1:20" ht="12.95" customHeight="1">
      <c r="A203" s="141"/>
      <c r="B203" s="1157"/>
      <c r="C203" s="1157"/>
      <c r="D203" s="1158" t="s">
        <v>327</v>
      </c>
      <c r="E203" s="849">
        <v>1383.9417669330001</v>
      </c>
      <c r="F203" s="849">
        <v>1968.1585093040001</v>
      </c>
      <c r="G203" s="849">
        <v>2721.6543494749999</v>
      </c>
      <c r="H203" s="849">
        <v>1650.135418183</v>
      </c>
      <c r="I203" s="849">
        <v>1992.137026505</v>
      </c>
      <c r="J203" s="849">
        <v>2307.0018699269999</v>
      </c>
      <c r="K203" s="849">
        <v>2610.8425768080001</v>
      </c>
      <c r="L203" s="849">
        <v>2923.7004721580001</v>
      </c>
      <c r="M203" s="849">
        <v>3238.089714192</v>
      </c>
      <c r="N203" s="849">
        <v>3550.0151503259999</v>
      </c>
      <c r="O203" s="849">
        <v>3805.2867351660002</v>
      </c>
      <c r="P203" s="849">
        <v>4070.3058230289998</v>
      </c>
      <c r="Q203" s="849">
        <v>629.65914347399996</v>
      </c>
      <c r="R203" s="849">
        <v>913.97367665199999</v>
      </c>
      <c r="S203" s="849">
        <v>1245.5718412199999</v>
      </c>
      <c r="T203" s="955">
        <v>1556.6031698649999</v>
      </c>
    </row>
    <row r="204" spans="1:20" ht="12.95" customHeight="1">
      <c r="A204" s="141"/>
      <c r="B204" s="1157"/>
      <c r="C204" s="1157" t="s">
        <v>98</v>
      </c>
      <c r="D204" s="1157" t="s">
        <v>328</v>
      </c>
      <c r="E204" s="849">
        <v>26903.111657580001</v>
      </c>
      <c r="F204" s="849">
        <v>29815.546903488001</v>
      </c>
      <c r="G204" s="849">
        <v>39995.176160515002</v>
      </c>
      <c r="H204" s="849">
        <v>11804.346186653</v>
      </c>
      <c r="I204" s="849">
        <v>14989.247647766</v>
      </c>
      <c r="J204" s="849">
        <v>17838.003103026</v>
      </c>
      <c r="K204" s="849">
        <v>20602.564347080999</v>
      </c>
      <c r="L204" s="849">
        <v>23742.030016994999</v>
      </c>
      <c r="M204" s="849">
        <v>25534.221050721</v>
      </c>
      <c r="N204" s="849">
        <v>28124.699018375999</v>
      </c>
      <c r="O204" s="849">
        <v>30797.530718802002</v>
      </c>
      <c r="P204" s="849">
        <v>33316.108360454004</v>
      </c>
      <c r="Q204" s="849">
        <v>4251.7651291860002</v>
      </c>
      <c r="R204" s="849">
        <v>5397.128289448</v>
      </c>
      <c r="S204" s="849">
        <v>8317.3739191080003</v>
      </c>
      <c r="T204" s="955">
        <v>10957.0318474</v>
      </c>
    </row>
    <row r="205" spans="1:20" ht="12.95" customHeight="1">
      <c r="A205" s="141"/>
      <c r="B205" s="1157" t="s">
        <v>19</v>
      </c>
      <c r="C205" s="1334" t="s">
        <v>329</v>
      </c>
      <c r="D205" s="1334"/>
      <c r="E205" s="849">
        <v>82464.001999882996</v>
      </c>
      <c r="F205" s="849">
        <v>84670.914528884998</v>
      </c>
      <c r="G205" s="849">
        <v>123008.093859549</v>
      </c>
      <c r="H205" s="849">
        <v>54691.244521487002</v>
      </c>
      <c r="I205" s="849">
        <v>66160.961757962999</v>
      </c>
      <c r="J205" s="849">
        <v>77565.413708302993</v>
      </c>
      <c r="K205" s="849">
        <v>89544.170787383002</v>
      </c>
      <c r="L205" s="849">
        <v>101680.691503642</v>
      </c>
      <c r="M205" s="849">
        <v>113500.65700322601</v>
      </c>
      <c r="N205" s="849">
        <v>126231.14891839201</v>
      </c>
      <c r="O205" s="849">
        <v>138300.762942164</v>
      </c>
      <c r="P205" s="849">
        <v>150483.366334372</v>
      </c>
      <c r="Q205" s="849">
        <v>21833.47881257</v>
      </c>
      <c r="R205" s="849">
        <v>32115.135550261999</v>
      </c>
      <c r="S205" s="849">
        <v>45081.089118463999</v>
      </c>
      <c r="T205" s="955">
        <v>50815.578878271001</v>
      </c>
    </row>
    <row r="206" spans="1:20" ht="12.95" customHeight="1">
      <c r="A206" s="141"/>
      <c r="B206" s="1157"/>
      <c r="C206" s="1157" t="s">
        <v>8</v>
      </c>
      <c r="D206" s="1157" t="s">
        <v>330</v>
      </c>
      <c r="E206" s="849">
        <v>4.5540674450000003</v>
      </c>
      <c r="F206" s="849">
        <v>1.208964521</v>
      </c>
      <c r="G206" s="849">
        <v>1.9575741719999999</v>
      </c>
      <c r="H206" s="849">
        <v>4.9020650059999999</v>
      </c>
      <c r="I206" s="849">
        <v>13.971816678</v>
      </c>
      <c r="J206" s="849">
        <v>21.748763101000002</v>
      </c>
      <c r="K206" s="849">
        <v>52.055163755999999</v>
      </c>
      <c r="L206" s="849">
        <v>112.206396072</v>
      </c>
      <c r="M206" s="849">
        <v>185.26616516300001</v>
      </c>
      <c r="N206" s="849">
        <v>233.52051564499999</v>
      </c>
      <c r="O206" s="849">
        <v>292.193686098</v>
      </c>
      <c r="P206" s="849">
        <v>327.10653887199999</v>
      </c>
      <c r="Q206" s="849">
        <v>49.403493822999998</v>
      </c>
      <c r="R206" s="849">
        <v>83.753190880999995</v>
      </c>
      <c r="S206" s="849">
        <v>88.578311568999993</v>
      </c>
      <c r="T206" s="955">
        <v>106.76247025799999</v>
      </c>
    </row>
    <row r="207" spans="1:20" ht="12.95" customHeight="1">
      <c r="A207" s="141"/>
      <c r="B207" s="1157"/>
      <c r="C207" s="1157" t="s">
        <v>9</v>
      </c>
      <c r="D207" s="1157" t="s">
        <v>331</v>
      </c>
      <c r="E207" s="849">
        <v>3409.1430411860001</v>
      </c>
      <c r="F207" s="849">
        <v>3654.9566101939999</v>
      </c>
      <c r="G207" s="849">
        <v>5326.3845508029999</v>
      </c>
      <c r="H207" s="849">
        <v>1835.2840611510001</v>
      </c>
      <c r="I207" s="849">
        <v>1113.4774220849999</v>
      </c>
      <c r="J207" s="849">
        <v>3252.720686052</v>
      </c>
      <c r="K207" s="849">
        <v>3337.3209868660001</v>
      </c>
      <c r="L207" s="849">
        <v>3870.1646910879999</v>
      </c>
      <c r="M207" s="849">
        <v>4295.572385943</v>
      </c>
      <c r="N207" s="849">
        <v>4722.5914129419998</v>
      </c>
      <c r="O207" s="849">
        <v>5221.9662704980001</v>
      </c>
      <c r="P207" s="849">
        <v>5653.6740568559999</v>
      </c>
      <c r="Q207" s="849">
        <v>442.09625143400001</v>
      </c>
      <c r="R207" s="849">
        <v>854.16658413699997</v>
      </c>
      <c r="S207" s="849">
        <v>1322.5465268999999</v>
      </c>
      <c r="T207" s="955">
        <v>1808.9786958909999</v>
      </c>
    </row>
    <row r="208" spans="1:20" ht="12.95" customHeight="1">
      <c r="A208" s="141"/>
      <c r="B208" s="1157"/>
      <c r="C208" s="1157" t="s">
        <v>10</v>
      </c>
      <c r="D208" s="1157" t="s">
        <v>332</v>
      </c>
      <c r="E208" s="849">
        <v>49843.099741698003</v>
      </c>
      <c r="F208" s="849">
        <v>45568.232229784</v>
      </c>
      <c r="G208" s="849">
        <v>74839.997954285005</v>
      </c>
      <c r="H208" s="849">
        <v>32534.244474845</v>
      </c>
      <c r="I208" s="849">
        <v>41285.714510306003</v>
      </c>
      <c r="J208" s="849">
        <v>48999.260130103998</v>
      </c>
      <c r="K208" s="849">
        <v>57164.242373150002</v>
      </c>
      <c r="L208" s="849">
        <v>65359.237596630002</v>
      </c>
      <c r="M208" s="849">
        <v>73494.092082556002</v>
      </c>
      <c r="N208" s="849">
        <v>81918.640315627999</v>
      </c>
      <c r="O208" s="849">
        <v>90227.725676272996</v>
      </c>
      <c r="P208" s="849">
        <v>98663.925937338005</v>
      </c>
      <c r="Q208" s="849">
        <v>8453.4353358219996</v>
      </c>
      <c r="R208" s="849">
        <v>16625.629900943</v>
      </c>
      <c r="S208" s="849">
        <v>25685.418155052001</v>
      </c>
      <c r="T208" s="955">
        <v>34748.918215824997</v>
      </c>
    </row>
    <row r="209" spans="1:20" ht="12.95" customHeight="1">
      <c r="A209" s="142"/>
      <c r="B209" s="1159"/>
      <c r="C209" s="1159"/>
      <c r="D209" s="1160" t="s">
        <v>333</v>
      </c>
      <c r="E209" s="849">
        <v>12393.158521023001</v>
      </c>
      <c r="F209" s="849">
        <v>14696.069322122999</v>
      </c>
      <c r="G209" s="849">
        <v>26271.031242335001</v>
      </c>
      <c r="H209" s="849">
        <v>11889.888504569</v>
      </c>
      <c r="I209" s="849">
        <v>15477.846117097</v>
      </c>
      <c r="J209" s="849">
        <v>18217.767643662999</v>
      </c>
      <c r="K209" s="849">
        <v>21254.866367235001</v>
      </c>
      <c r="L209" s="849">
        <v>24380.601056807001</v>
      </c>
      <c r="M209" s="849">
        <v>27441.693570719999</v>
      </c>
      <c r="N209" s="849">
        <v>30584.853325753</v>
      </c>
      <c r="O209" s="849">
        <v>33572.956218945001</v>
      </c>
      <c r="P209" s="849">
        <v>36899.894979181998</v>
      </c>
      <c r="Q209" s="849">
        <v>3356.369401896</v>
      </c>
      <c r="R209" s="849">
        <v>6648.9445077529999</v>
      </c>
      <c r="S209" s="849">
        <v>10209.714413173</v>
      </c>
      <c r="T209" s="955">
        <v>13831.796341773001</v>
      </c>
    </row>
    <row r="210" spans="1:20" ht="12.95" customHeight="1">
      <c r="A210" s="142"/>
      <c r="B210" s="1159"/>
      <c r="C210" s="1159"/>
      <c r="D210" s="1160" t="s">
        <v>334</v>
      </c>
      <c r="E210" s="849">
        <v>7153.5185166560004</v>
      </c>
      <c r="F210" s="849">
        <v>5253.3397605119999</v>
      </c>
      <c r="G210" s="849">
        <v>5804.9541870399999</v>
      </c>
      <c r="H210" s="849">
        <v>1844.463797527</v>
      </c>
      <c r="I210" s="849">
        <v>2328.170867372</v>
      </c>
      <c r="J210" s="849">
        <v>2986.7596237610001</v>
      </c>
      <c r="K210" s="849">
        <v>3509.3937755510001</v>
      </c>
      <c r="L210" s="849">
        <v>4003.1213564089999</v>
      </c>
      <c r="M210" s="849">
        <v>4504.4188217379997</v>
      </c>
      <c r="N210" s="849">
        <v>5030.0210719469997</v>
      </c>
      <c r="O210" s="849">
        <v>5796.228659501</v>
      </c>
      <c r="P210" s="849">
        <v>6404.1539595869999</v>
      </c>
      <c r="Q210" s="849">
        <v>579.79312042000004</v>
      </c>
      <c r="R210" s="849">
        <v>1163.4158828960001</v>
      </c>
      <c r="S210" s="849">
        <v>1780.092121294</v>
      </c>
      <c r="T210" s="955">
        <v>2386.2574324530001</v>
      </c>
    </row>
    <row r="211" spans="1:20" ht="12.95" customHeight="1">
      <c r="A211" s="142"/>
      <c r="B211" s="1159"/>
      <c r="C211" s="1159"/>
      <c r="D211" s="1160" t="s">
        <v>335</v>
      </c>
      <c r="E211" s="849">
        <v>30296.422704019002</v>
      </c>
      <c r="F211" s="849">
        <v>25618.823147149</v>
      </c>
      <c r="G211" s="849">
        <v>42764.012524910002</v>
      </c>
      <c r="H211" s="849">
        <v>18799.892172749001</v>
      </c>
      <c r="I211" s="849">
        <v>23479.697525837</v>
      </c>
      <c r="J211" s="849">
        <v>27794.732862680001</v>
      </c>
      <c r="K211" s="849">
        <v>32399.982230363999</v>
      </c>
      <c r="L211" s="849">
        <v>36975.515183413998</v>
      </c>
      <c r="M211" s="849">
        <v>41547.979690098</v>
      </c>
      <c r="N211" s="849">
        <v>46303.765917928002</v>
      </c>
      <c r="O211" s="849">
        <v>50858.540797827001</v>
      </c>
      <c r="P211" s="849">
        <v>55359.876998569001</v>
      </c>
      <c r="Q211" s="849">
        <v>4517.2728135059997</v>
      </c>
      <c r="R211" s="849">
        <v>8813.2695102939997</v>
      </c>
      <c r="S211" s="849">
        <v>13695.611620584999</v>
      </c>
      <c r="T211" s="955">
        <v>18530.864441598998</v>
      </c>
    </row>
    <row r="212" spans="1:20" ht="12.95" customHeight="1">
      <c r="A212" s="141"/>
      <c r="B212" s="1157"/>
      <c r="C212" s="1157" t="s">
        <v>11</v>
      </c>
      <c r="D212" s="1157" t="s">
        <v>336</v>
      </c>
      <c r="E212" s="849">
        <v>2832.261985656</v>
      </c>
      <c r="F212" s="849">
        <v>4516.8084608079998</v>
      </c>
      <c r="G212" s="849">
        <v>3722.392626806</v>
      </c>
      <c r="H212" s="849">
        <v>1247.554320129</v>
      </c>
      <c r="I212" s="849">
        <v>2190.642597043</v>
      </c>
      <c r="J212" s="849">
        <v>1856.268745823</v>
      </c>
      <c r="K212" s="849">
        <v>2135.3249397740001</v>
      </c>
      <c r="L212" s="849">
        <v>2386.8179432729999</v>
      </c>
      <c r="M212" s="849">
        <v>2641.5828408719999</v>
      </c>
      <c r="N212" s="849">
        <v>2937.833044388</v>
      </c>
      <c r="O212" s="849">
        <v>3226.6310626720001</v>
      </c>
      <c r="P212" s="849">
        <v>3497.570084554</v>
      </c>
      <c r="Q212" s="849">
        <v>270.469616761</v>
      </c>
      <c r="R212" s="849">
        <v>532.594884718</v>
      </c>
      <c r="S212" s="849">
        <v>851.22754869200003</v>
      </c>
      <c r="T212" s="955">
        <v>1204.75209593</v>
      </c>
    </row>
    <row r="213" spans="1:20" ht="12.95" customHeight="1">
      <c r="A213" s="141"/>
      <c r="B213" s="1157"/>
      <c r="C213" s="1157" t="s">
        <v>98</v>
      </c>
      <c r="D213" s="1157" t="s">
        <v>337</v>
      </c>
      <c r="E213" s="849">
        <v>1985.7973931280001</v>
      </c>
      <c r="F213" s="849">
        <v>6660.4442046410004</v>
      </c>
      <c r="G213" s="849">
        <v>5439.1986683510004</v>
      </c>
      <c r="H213" s="849">
        <v>3036.5299264969999</v>
      </c>
      <c r="I213" s="849">
        <v>3534.4432718950002</v>
      </c>
      <c r="J213" s="849">
        <v>3547.7884619699998</v>
      </c>
      <c r="K213" s="849">
        <v>4110.3898573610004</v>
      </c>
      <c r="L213" s="849">
        <v>4750.5161873420002</v>
      </c>
      <c r="M213" s="849">
        <v>5420.8108601439999</v>
      </c>
      <c r="N213" s="849">
        <v>6126.9119028280002</v>
      </c>
      <c r="O213" s="849">
        <v>6774.0533429019997</v>
      </c>
      <c r="P213" s="849">
        <v>7499.0491145240003</v>
      </c>
      <c r="Q213" s="849">
        <v>2184.5599888289998</v>
      </c>
      <c r="R213" s="849">
        <v>1932.233512364</v>
      </c>
      <c r="S213" s="849">
        <v>2591.4752853780001</v>
      </c>
      <c r="T213" s="955">
        <v>3392.2012032080002</v>
      </c>
    </row>
    <row r="214" spans="1:20" ht="12.95" customHeight="1">
      <c r="A214" s="141"/>
      <c r="B214" s="1157"/>
      <c r="C214" s="1157" t="s">
        <v>97</v>
      </c>
      <c r="D214" s="1157" t="s">
        <v>328</v>
      </c>
      <c r="E214" s="849">
        <v>20062.932245556</v>
      </c>
      <c r="F214" s="849">
        <v>24269.264058936998</v>
      </c>
      <c r="G214" s="849">
        <v>33678.162485132001</v>
      </c>
      <c r="H214" s="849">
        <v>16032.729673858999</v>
      </c>
      <c r="I214" s="849">
        <v>18022.712139955998</v>
      </c>
      <c r="J214" s="849">
        <v>19887.626921252999</v>
      </c>
      <c r="K214" s="849">
        <v>22744.837466476001</v>
      </c>
      <c r="L214" s="849">
        <v>25201.748689237</v>
      </c>
      <c r="M214" s="849">
        <v>27463.332668547999</v>
      </c>
      <c r="N214" s="849">
        <v>30291.651726961001</v>
      </c>
      <c r="O214" s="849">
        <v>32558.192903720999</v>
      </c>
      <c r="P214" s="849">
        <v>34842.040602228</v>
      </c>
      <c r="Q214" s="849">
        <v>10433.514125901</v>
      </c>
      <c r="R214" s="849">
        <v>12086.757477219</v>
      </c>
      <c r="S214" s="849">
        <v>14541.843290872999</v>
      </c>
      <c r="T214" s="955">
        <v>9553.9661971589994</v>
      </c>
    </row>
    <row r="215" spans="1:20" ht="12.95" customHeight="1">
      <c r="A215" s="141"/>
      <c r="B215" s="1157"/>
      <c r="C215" s="1157" t="s">
        <v>125</v>
      </c>
      <c r="D215" s="1157" t="s">
        <v>338</v>
      </c>
      <c r="E215" s="849">
        <v>4326.2135252139997</v>
      </c>
      <c r="F215" s="849">
        <v>0</v>
      </c>
      <c r="G215" s="849">
        <v>0</v>
      </c>
      <c r="H215" s="849">
        <v>0</v>
      </c>
      <c r="I215" s="849">
        <v>0</v>
      </c>
      <c r="J215" s="849">
        <v>0</v>
      </c>
      <c r="K215" s="849">
        <v>0</v>
      </c>
      <c r="L215" s="849">
        <v>0</v>
      </c>
      <c r="M215" s="849">
        <v>0</v>
      </c>
      <c r="N215" s="849">
        <v>0</v>
      </c>
      <c r="O215" s="849">
        <v>0</v>
      </c>
      <c r="P215" s="849">
        <v>0</v>
      </c>
      <c r="Q215" s="849">
        <v>0</v>
      </c>
      <c r="R215" s="849">
        <v>0</v>
      </c>
      <c r="S215" s="849">
        <v>0</v>
      </c>
      <c r="T215" s="955">
        <v>0</v>
      </c>
    </row>
    <row r="216" spans="1:20" ht="12.95" customHeight="1">
      <c r="A216" s="155" t="s">
        <v>204</v>
      </c>
      <c r="B216" s="1336" t="s">
        <v>339</v>
      </c>
      <c r="C216" s="1336"/>
      <c r="D216" s="1336"/>
      <c r="E216" s="850">
        <v>242290.57237918401</v>
      </c>
      <c r="F216" s="850">
        <v>268905.78811029199</v>
      </c>
      <c r="G216" s="850">
        <v>292233.18119986099</v>
      </c>
      <c r="H216" s="850">
        <v>98676.319978918007</v>
      </c>
      <c r="I216" s="850">
        <v>123480.545953505</v>
      </c>
      <c r="J216" s="850">
        <v>148866.44629837599</v>
      </c>
      <c r="K216" s="850">
        <v>174936.70475767099</v>
      </c>
      <c r="L216" s="850">
        <v>200732.49919333201</v>
      </c>
      <c r="M216" s="850">
        <v>226083.59598242899</v>
      </c>
      <c r="N216" s="850">
        <v>251994.10026852501</v>
      </c>
      <c r="O216" s="850">
        <v>277228.66299714398</v>
      </c>
      <c r="P216" s="850">
        <v>305914.79129436699</v>
      </c>
      <c r="Q216" s="850">
        <v>25543.182352072999</v>
      </c>
      <c r="R216" s="850">
        <v>50175.773606235998</v>
      </c>
      <c r="S216" s="850">
        <v>76476.797217568004</v>
      </c>
      <c r="T216" s="954">
        <v>101750.396255934</v>
      </c>
    </row>
    <row r="217" spans="1:20" ht="12.95" customHeight="1">
      <c r="A217" s="155" t="s">
        <v>105</v>
      </c>
      <c r="B217" s="1336" t="s">
        <v>340</v>
      </c>
      <c r="C217" s="1336"/>
      <c r="D217" s="1336"/>
      <c r="E217" s="849"/>
      <c r="F217" s="849">
        <v>0</v>
      </c>
      <c r="G217" s="849"/>
      <c r="H217" s="849">
        <v>0</v>
      </c>
      <c r="I217" s="849">
        <v>0</v>
      </c>
      <c r="J217" s="849">
        <v>0</v>
      </c>
      <c r="K217" s="849">
        <v>0</v>
      </c>
      <c r="L217" s="849">
        <v>0</v>
      </c>
      <c r="M217" s="849">
        <v>0</v>
      </c>
      <c r="N217" s="849">
        <v>0</v>
      </c>
      <c r="O217" s="849">
        <v>0</v>
      </c>
      <c r="P217" s="849">
        <v>0</v>
      </c>
      <c r="Q217" s="849">
        <v>0</v>
      </c>
      <c r="R217" s="849">
        <v>0</v>
      </c>
      <c r="S217" s="849">
        <v>0</v>
      </c>
      <c r="T217" s="955">
        <v>0</v>
      </c>
    </row>
    <row r="218" spans="1:20" ht="12.95" customHeight="1">
      <c r="A218" s="141"/>
      <c r="B218" s="1157" t="s">
        <v>18</v>
      </c>
      <c r="C218" s="1334" t="s">
        <v>341</v>
      </c>
      <c r="D218" s="1334"/>
      <c r="E218" s="849">
        <v>214597.153282354</v>
      </c>
      <c r="F218" s="849">
        <v>198320.51430970299</v>
      </c>
      <c r="G218" s="849">
        <v>326454.15704124799</v>
      </c>
      <c r="H218" s="849">
        <v>102831.86777029101</v>
      </c>
      <c r="I218" s="849">
        <v>127236.268846525</v>
      </c>
      <c r="J218" s="849">
        <v>158074.825333127</v>
      </c>
      <c r="K218" s="849">
        <v>171513.710900459</v>
      </c>
      <c r="L218" s="849">
        <v>200698.35650568199</v>
      </c>
      <c r="M218" s="849">
        <v>221495.301640961</v>
      </c>
      <c r="N218" s="849">
        <v>247567.678979563</v>
      </c>
      <c r="O218" s="849">
        <v>279509.55470823502</v>
      </c>
      <c r="P218" s="849">
        <v>364146.35776070098</v>
      </c>
      <c r="Q218" s="849">
        <v>76769.168011813003</v>
      </c>
      <c r="R218" s="849">
        <v>133564.246716889</v>
      </c>
      <c r="S218" s="849">
        <v>193437.143736825</v>
      </c>
      <c r="T218" s="955">
        <v>254652.12659792099</v>
      </c>
    </row>
    <row r="219" spans="1:20" ht="24">
      <c r="A219" s="141"/>
      <c r="B219" s="1157"/>
      <c r="C219" s="1157" t="s">
        <v>8</v>
      </c>
      <c r="D219" s="1157" t="s">
        <v>342</v>
      </c>
      <c r="E219" s="849">
        <v>9804.4246174580003</v>
      </c>
      <c r="F219" s="849">
        <v>4848.2025997660003</v>
      </c>
      <c r="G219" s="849">
        <v>5617.23095354</v>
      </c>
      <c r="H219" s="849">
        <v>2338.256372201</v>
      </c>
      <c r="I219" s="849">
        <v>3096.4309466290001</v>
      </c>
      <c r="J219" s="849">
        <v>3609.0219262529999</v>
      </c>
      <c r="K219" s="849">
        <v>4284.4748348940002</v>
      </c>
      <c r="L219" s="849">
        <v>5199.2852501580001</v>
      </c>
      <c r="M219" s="849">
        <v>6020.8432147650001</v>
      </c>
      <c r="N219" s="849">
        <v>6552.9887124440002</v>
      </c>
      <c r="O219" s="849">
        <v>7385.436456462</v>
      </c>
      <c r="P219" s="849">
        <v>7952.6628622779999</v>
      </c>
      <c r="Q219" s="849">
        <v>980.01645647800001</v>
      </c>
      <c r="R219" s="849">
        <v>1989.6860317139999</v>
      </c>
      <c r="S219" s="849">
        <v>2650.9805085309999</v>
      </c>
      <c r="T219" s="955">
        <v>3615.6356792269999</v>
      </c>
    </row>
    <row r="220" spans="1:20" s="1061" customFormat="1" ht="24">
      <c r="A220" s="1058"/>
      <c r="B220" s="1169"/>
      <c r="C220" s="1169" t="s">
        <v>9</v>
      </c>
      <c r="D220" s="1169" t="s">
        <v>788</v>
      </c>
      <c r="E220" s="1059">
        <v>0</v>
      </c>
      <c r="F220" s="1059">
        <v>0</v>
      </c>
      <c r="G220" s="1059">
        <v>0</v>
      </c>
      <c r="H220" s="1059">
        <v>5072.9495548750001</v>
      </c>
      <c r="I220" s="1059">
        <v>0</v>
      </c>
      <c r="J220" s="1059">
        <v>6797.7038943560001</v>
      </c>
      <c r="K220" s="1059">
        <v>0</v>
      </c>
      <c r="L220" s="1059">
        <v>0</v>
      </c>
      <c r="M220" s="1059">
        <v>0</v>
      </c>
      <c r="N220" s="1059"/>
      <c r="O220" s="1059">
        <v>0</v>
      </c>
      <c r="P220" s="1059">
        <v>0</v>
      </c>
      <c r="Q220" s="1059">
        <v>0</v>
      </c>
      <c r="R220" s="849">
        <v>0</v>
      </c>
      <c r="S220" s="1059">
        <v>0</v>
      </c>
      <c r="T220" s="1060">
        <v>0</v>
      </c>
    </row>
    <row r="221" spans="1:20" s="1061" customFormat="1" ht="24">
      <c r="A221" s="1058"/>
      <c r="B221" s="1169"/>
      <c r="C221" s="1169" t="s">
        <v>10</v>
      </c>
      <c r="D221" s="1169" t="s">
        <v>343</v>
      </c>
      <c r="E221" s="1059">
        <v>0</v>
      </c>
      <c r="F221" s="849">
        <v>0</v>
      </c>
      <c r="G221" s="1059">
        <v>0</v>
      </c>
      <c r="H221" s="1059">
        <v>0</v>
      </c>
      <c r="I221" s="1059">
        <v>0</v>
      </c>
      <c r="J221" s="1059">
        <v>0</v>
      </c>
      <c r="K221" s="1059">
        <v>0</v>
      </c>
      <c r="L221" s="1059">
        <v>0</v>
      </c>
      <c r="M221" s="1059">
        <v>0</v>
      </c>
      <c r="N221" s="1059"/>
      <c r="O221" s="1059">
        <v>0</v>
      </c>
      <c r="P221" s="1059">
        <v>0</v>
      </c>
      <c r="Q221" s="1059">
        <v>0</v>
      </c>
      <c r="R221" s="1170">
        <v>0</v>
      </c>
      <c r="S221" s="1059">
        <v>0</v>
      </c>
      <c r="T221" s="1060">
        <v>0</v>
      </c>
    </row>
    <row r="222" spans="1:20" ht="12.95" customHeight="1">
      <c r="A222" s="141"/>
      <c r="B222" s="1157"/>
      <c r="C222" s="1157" t="s">
        <v>11</v>
      </c>
      <c r="D222" s="1157" t="s">
        <v>344</v>
      </c>
      <c r="E222" s="849">
        <v>38027.853099956003</v>
      </c>
      <c r="F222" s="1168">
        <v>62841.696387256998</v>
      </c>
      <c r="G222" s="849">
        <v>166882.86556299601</v>
      </c>
      <c r="H222" s="849">
        <v>44030.554911476</v>
      </c>
      <c r="I222" s="849">
        <v>57359.917509102997</v>
      </c>
      <c r="J222" s="849">
        <v>65938.217293545997</v>
      </c>
      <c r="K222" s="849">
        <v>71917.065473131006</v>
      </c>
      <c r="L222" s="849">
        <v>80317.931273811002</v>
      </c>
      <c r="M222" s="849">
        <v>89758.046922424997</v>
      </c>
      <c r="N222" s="849">
        <v>97994.243724703003</v>
      </c>
      <c r="O222" s="849">
        <v>112086.885812925</v>
      </c>
      <c r="P222" s="849">
        <v>182249.433646758</v>
      </c>
      <c r="Q222" s="849">
        <v>62120.742606236003</v>
      </c>
      <c r="R222" s="849">
        <v>106531.407892741</v>
      </c>
      <c r="S222" s="849">
        <v>150099.76265327499</v>
      </c>
      <c r="T222" s="955">
        <v>199740.79488578101</v>
      </c>
    </row>
    <row r="223" spans="1:20" ht="24">
      <c r="A223" s="141"/>
      <c r="B223" s="1157"/>
      <c r="C223" s="1157" t="s">
        <v>98</v>
      </c>
      <c r="D223" s="1157" t="s">
        <v>346</v>
      </c>
      <c r="E223" s="849">
        <v>58300.454840332997</v>
      </c>
      <c r="F223" s="849">
        <v>65752.988289419998</v>
      </c>
      <c r="G223" s="849">
        <v>68829.085270911994</v>
      </c>
      <c r="H223" s="849">
        <v>23232.134964723002</v>
      </c>
      <c r="I223" s="849">
        <v>31963.645122254002</v>
      </c>
      <c r="J223" s="849">
        <v>39056.254942740998</v>
      </c>
      <c r="K223" s="849">
        <v>45629.007591201</v>
      </c>
      <c r="L223" s="849">
        <v>52029.343523718002</v>
      </c>
      <c r="M223" s="849">
        <v>58256.532589636001</v>
      </c>
      <c r="N223" s="849">
        <v>65600.462581795</v>
      </c>
      <c r="O223" s="849">
        <v>71339.860838654</v>
      </c>
      <c r="P223" s="849">
        <v>76320.950827345994</v>
      </c>
      <c r="Q223" s="849">
        <v>5663.6487024640001</v>
      </c>
      <c r="R223" s="849">
        <v>11306.986699142</v>
      </c>
      <c r="S223" s="849">
        <v>19596.237750085998</v>
      </c>
      <c r="T223" s="955">
        <v>25301.908944852999</v>
      </c>
    </row>
    <row r="224" spans="1:20" ht="12.95" customHeight="1">
      <c r="A224" s="141"/>
      <c r="B224" s="1157"/>
      <c r="C224" s="1157" t="s">
        <v>97</v>
      </c>
      <c r="D224" s="1157" t="s">
        <v>347</v>
      </c>
      <c r="E224" s="849">
        <v>108464.420724607</v>
      </c>
      <c r="F224" s="849">
        <v>64877.627033260003</v>
      </c>
      <c r="G224" s="849">
        <v>85124.975253800003</v>
      </c>
      <c r="H224" s="849">
        <v>28157.971967016001</v>
      </c>
      <c r="I224" s="849">
        <v>34816.275268539001</v>
      </c>
      <c r="J224" s="849">
        <v>42673.627276231004</v>
      </c>
      <c r="K224" s="849">
        <v>49683.163001232999</v>
      </c>
      <c r="L224" s="849">
        <v>63151.796457994998</v>
      </c>
      <c r="M224" s="849">
        <v>67459.878914134999</v>
      </c>
      <c r="N224" s="849">
        <v>77419.983960621001</v>
      </c>
      <c r="O224" s="849">
        <v>88697.371600194005</v>
      </c>
      <c r="P224" s="849">
        <v>97623.310424319003</v>
      </c>
      <c r="Q224" s="849">
        <v>8004.7602466349999</v>
      </c>
      <c r="R224" s="849">
        <v>13736.166093292</v>
      </c>
      <c r="S224" s="849">
        <v>21090.162824932999</v>
      </c>
      <c r="T224" s="955">
        <v>25993.787088059998</v>
      </c>
    </row>
    <row r="225" spans="1:20" ht="12.95" customHeight="1">
      <c r="A225" s="141"/>
      <c r="B225" s="1157" t="s">
        <v>19</v>
      </c>
      <c r="C225" s="1334" t="s">
        <v>768</v>
      </c>
      <c r="D225" s="1334"/>
      <c r="E225" s="849">
        <v>335978.67536199902</v>
      </c>
      <c r="F225" s="849">
        <v>295294.636169751</v>
      </c>
      <c r="G225" s="849">
        <v>402423.45504616702</v>
      </c>
      <c r="H225" s="849">
        <v>130887.88892642601</v>
      </c>
      <c r="I225" s="849">
        <v>161910.678723925</v>
      </c>
      <c r="J225" s="849">
        <v>195292.89552348299</v>
      </c>
      <c r="K225" s="849">
        <v>216859.3455115</v>
      </c>
      <c r="L225" s="849">
        <v>252505.09462359801</v>
      </c>
      <c r="M225" s="849">
        <v>278678.632710859</v>
      </c>
      <c r="N225" s="849">
        <v>309769.35805329902</v>
      </c>
      <c r="O225" s="849">
        <v>349270.58235313598</v>
      </c>
      <c r="P225" s="849">
        <v>441744.25170611701</v>
      </c>
      <c r="Q225" s="849">
        <v>86993.032346569002</v>
      </c>
      <c r="R225" s="849">
        <v>150952.50609744899</v>
      </c>
      <c r="S225" s="849">
        <v>216127.36401538301</v>
      </c>
      <c r="T225" s="955">
        <v>286172.93523888598</v>
      </c>
    </row>
    <row r="226" spans="1:20" ht="24">
      <c r="A226" s="141"/>
      <c r="B226" s="1157"/>
      <c r="C226" s="1157" t="s">
        <v>8</v>
      </c>
      <c r="D226" s="1157" t="s">
        <v>349</v>
      </c>
      <c r="E226" s="849">
        <v>214.56511950399999</v>
      </c>
      <c r="F226" s="849">
        <v>164.53829165299999</v>
      </c>
      <c r="G226" s="849">
        <v>357.66473708400002</v>
      </c>
      <c r="H226" s="849">
        <v>218.81291663799999</v>
      </c>
      <c r="I226" s="849">
        <v>213.74333653299999</v>
      </c>
      <c r="J226" s="849">
        <v>212.20743555999999</v>
      </c>
      <c r="K226" s="849">
        <v>212.311858438</v>
      </c>
      <c r="L226" s="849">
        <v>205.88252892899999</v>
      </c>
      <c r="M226" s="849">
        <v>190.89414531</v>
      </c>
      <c r="N226" s="849">
        <v>322.33866473299997</v>
      </c>
      <c r="O226" s="849">
        <v>331.91477824999998</v>
      </c>
      <c r="P226" s="849">
        <v>441.61218714099999</v>
      </c>
      <c r="Q226" s="849">
        <v>40.894577564000002</v>
      </c>
      <c r="R226" s="849">
        <v>46.591198882</v>
      </c>
      <c r="S226" s="849">
        <v>67.707097034</v>
      </c>
      <c r="T226" s="955">
        <v>72.287111300000007</v>
      </c>
    </row>
    <row r="227" spans="1:20" ht="24">
      <c r="A227" s="141"/>
      <c r="B227" s="1157"/>
      <c r="C227" s="1157" t="s">
        <v>9</v>
      </c>
      <c r="D227" s="1157" t="s">
        <v>789</v>
      </c>
      <c r="E227" s="849">
        <v>108.39178072599999</v>
      </c>
      <c r="F227" s="849">
        <v>619.75663666900005</v>
      </c>
      <c r="G227" s="849">
        <v>231.38854792399999</v>
      </c>
      <c r="H227" s="849">
        <v>0</v>
      </c>
      <c r="I227" s="849">
        <v>0</v>
      </c>
      <c r="J227" s="849">
        <v>0</v>
      </c>
      <c r="K227" s="849">
        <v>0</v>
      </c>
      <c r="L227" s="849">
        <v>0</v>
      </c>
      <c r="M227" s="849">
        <v>0</v>
      </c>
      <c r="N227" s="849">
        <v>288.33546707900001</v>
      </c>
      <c r="O227" s="849">
        <v>350.987252168</v>
      </c>
      <c r="P227" s="849">
        <v>392.50291075500002</v>
      </c>
      <c r="Q227" s="849">
        <v>0</v>
      </c>
      <c r="R227" s="849">
        <v>0</v>
      </c>
      <c r="S227" s="849">
        <v>0</v>
      </c>
      <c r="T227" s="955">
        <v>0</v>
      </c>
    </row>
    <row r="228" spans="1:20" ht="24">
      <c r="A228" s="141"/>
      <c r="B228" s="1157"/>
      <c r="C228" s="1157" t="s">
        <v>10</v>
      </c>
      <c r="D228" s="1157" t="s">
        <v>351</v>
      </c>
      <c r="E228" s="849">
        <v>0</v>
      </c>
      <c r="F228" s="148">
        <v>4.1999999999999999E-8</v>
      </c>
      <c r="G228" s="849">
        <v>0</v>
      </c>
      <c r="H228" s="849">
        <v>0</v>
      </c>
      <c r="I228" s="849">
        <v>0</v>
      </c>
      <c r="J228" s="849">
        <v>0</v>
      </c>
      <c r="K228" s="849">
        <v>0</v>
      </c>
      <c r="L228" s="849">
        <v>0</v>
      </c>
      <c r="M228" s="849">
        <v>0</v>
      </c>
      <c r="N228" s="849">
        <v>0</v>
      </c>
      <c r="O228" s="849">
        <v>2.6458659999999998</v>
      </c>
      <c r="P228" s="849">
        <v>0</v>
      </c>
      <c r="Q228" s="849">
        <v>0</v>
      </c>
      <c r="R228" s="849">
        <v>0</v>
      </c>
      <c r="S228" s="849">
        <v>0</v>
      </c>
      <c r="T228" s="955">
        <v>0</v>
      </c>
    </row>
    <row r="229" spans="1:20">
      <c r="A229" s="141"/>
      <c r="B229" s="1157"/>
      <c r="C229" s="1157" t="s">
        <v>11</v>
      </c>
      <c r="D229" s="1157" t="s">
        <v>352</v>
      </c>
      <c r="E229" s="849">
        <v>30308.024574884999</v>
      </c>
      <c r="F229" s="849">
        <v>60720.807464726997</v>
      </c>
      <c r="G229" s="849">
        <v>161853.776041003</v>
      </c>
      <c r="H229" s="1166">
        <v>41733.114001360002</v>
      </c>
      <c r="I229" s="1166">
        <v>54706.369881733001</v>
      </c>
      <c r="J229" s="1166">
        <v>62702.613606972998</v>
      </c>
      <c r="K229" s="849">
        <v>68232.342022229001</v>
      </c>
      <c r="L229" s="1166">
        <v>76477.832257443995</v>
      </c>
      <c r="M229" s="1166">
        <v>85568.515650084999</v>
      </c>
      <c r="N229" s="1166">
        <v>93232.434542589006</v>
      </c>
      <c r="O229" s="1166">
        <v>106846.996850853</v>
      </c>
      <c r="P229" s="1166">
        <v>176088.81245852701</v>
      </c>
      <c r="Q229" s="1166">
        <v>61492.888473699997</v>
      </c>
      <c r="R229" s="1166">
        <v>105379.23409191</v>
      </c>
      <c r="S229" s="1166">
        <v>148263.82231698601</v>
      </c>
      <c r="T229" s="958">
        <v>197458.49119221201</v>
      </c>
    </row>
    <row r="230" spans="1:20" ht="12" customHeight="1">
      <c r="A230" s="141"/>
      <c r="B230" s="1157"/>
      <c r="C230" s="1157" t="s">
        <v>98</v>
      </c>
      <c r="D230" s="1157" t="s">
        <v>353</v>
      </c>
      <c r="E230" s="849">
        <v>164841.45492896001</v>
      </c>
      <c r="F230" s="849">
        <v>97843.057379575999</v>
      </c>
      <c r="G230" s="849">
        <v>100160.948832411</v>
      </c>
      <c r="H230" s="849">
        <v>42324.775798404</v>
      </c>
      <c r="I230" s="849">
        <v>52350.369521385997</v>
      </c>
      <c r="J230" s="849">
        <v>59962.021891326003</v>
      </c>
      <c r="K230" s="1166">
        <v>67612.201650161005</v>
      </c>
      <c r="L230" s="1166">
        <v>75117.892284556001</v>
      </c>
      <c r="M230" s="1166">
        <v>82589.131383038999</v>
      </c>
      <c r="N230" s="1166">
        <v>92594.972772683002</v>
      </c>
      <c r="O230" s="1166">
        <v>101108.62180333</v>
      </c>
      <c r="P230" s="1166">
        <v>107009.68428466</v>
      </c>
      <c r="Q230" s="1166">
        <v>12797.393312815</v>
      </c>
      <c r="R230" s="1166">
        <v>21258.156045083</v>
      </c>
      <c r="S230" s="1166">
        <v>29349.742823690001</v>
      </c>
      <c r="T230" s="958">
        <v>37693.499108862001</v>
      </c>
    </row>
    <row r="231" spans="1:20" ht="24">
      <c r="A231" s="143"/>
      <c r="B231" s="1156"/>
      <c r="C231" s="1157" t="s">
        <v>97</v>
      </c>
      <c r="D231" s="1157" t="s">
        <v>354</v>
      </c>
      <c r="E231" s="849">
        <v>737.19496491799998</v>
      </c>
      <c r="F231" s="849">
        <v>861.220646117</v>
      </c>
      <c r="G231" s="849">
        <v>928.45832827499999</v>
      </c>
      <c r="H231" s="849">
        <v>169.64170607299999</v>
      </c>
      <c r="I231" s="849">
        <v>337.32179322299999</v>
      </c>
      <c r="J231" s="849">
        <v>312.01741791799998</v>
      </c>
      <c r="K231" s="849">
        <v>301.32478317099998</v>
      </c>
      <c r="L231" s="849">
        <v>458.03058073099999</v>
      </c>
      <c r="M231" s="849">
        <v>537.91341222300002</v>
      </c>
      <c r="N231" s="849">
        <v>588.265134214</v>
      </c>
      <c r="O231" s="849">
        <v>665.66742724599999</v>
      </c>
      <c r="P231" s="849">
        <v>1190.290262815</v>
      </c>
      <c r="Q231" s="849">
        <v>27.966946888999999</v>
      </c>
      <c r="R231" s="849">
        <v>116.291552913</v>
      </c>
      <c r="S231" s="849">
        <v>241.81354435200001</v>
      </c>
      <c r="T231" s="955">
        <v>659.48915448000002</v>
      </c>
    </row>
    <row r="232" spans="1:20" ht="12" customHeight="1">
      <c r="A232" s="143"/>
      <c r="B232" s="1156"/>
      <c r="C232" s="1157" t="s">
        <v>125</v>
      </c>
      <c r="D232" s="1157" t="s">
        <v>347</v>
      </c>
      <c r="E232" s="849">
        <v>139769.04399300599</v>
      </c>
      <c r="F232" s="849">
        <v>135085.25575096699</v>
      </c>
      <c r="G232" s="849">
        <v>138891.21855947</v>
      </c>
      <c r="H232" s="849">
        <v>46441.544503951001</v>
      </c>
      <c r="I232" s="849">
        <v>54302.874191050003</v>
      </c>
      <c r="J232" s="849">
        <v>72104.035171705997</v>
      </c>
      <c r="K232" s="849">
        <v>80501.165197501003</v>
      </c>
      <c r="L232" s="849">
        <v>100245.45697193799</v>
      </c>
      <c r="M232" s="849">
        <v>109792.17812020201</v>
      </c>
      <c r="N232" s="849">
        <v>122743.011472001</v>
      </c>
      <c r="O232" s="849">
        <v>139963.748375289</v>
      </c>
      <c r="P232" s="849">
        <v>156621.34960221901</v>
      </c>
      <c r="Q232" s="849">
        <v>12633.889035601</v>
      </c>
      <c r="R232" s="849">
        <v>24152.233208661</v>
      </c>
      <c r="S232" s="849">
        <v>38204.278233320998</v>
      </c>
      <c r="T232" s="955">
        <v>50289.168672031999</v>
      </c>
    </row>
    <row r="233" spans="1:20" ht="12.6" customHeight="1">
      <c r="A233" s="950" t="s">
        <v>205</v>
      </c>
      <c r="B233" s="1336" t="s">
        <v>355</v>
      </c>
      <c r="C233" s="1336"/>
      <c r="D233" s="1336"/>
      <c r="E233" s="849">
        <v>120909.050299539</v>
      </c>
      <c r="F233" s="849">
        <v>171931.66625024399</v>
      </c>
      <c r="G233" s="849">
        <v>216263.883194942</v>
      </c>
      <c r="H233" s="849">
        <v>70620.298822783006</v>
      </c>
      <c r="I233" s="849">
        <v>88806.136076105002</v>
      </c>
      <c r="J233" s="849">
        <v>111648.37610802001</v>
      </c>
      <c r="K233" s="849">
        <v>129591.07014662999</v>
      </c>
      <c r="L233" s="849">
        <v>148925.761075416</v>
      </c>
      <c r="M233" s="849">
        <v>168900.26491253101</v>
      </c>
      <c r="N233" s="849">
        <v>189792.421194789</v>
      </c>
      <c r="O233" s="849">
        <v>207467.635352243</v>
      </c>
      <c r="P233" s="849">
        <v>228316.897348951</v>
      </c>
      <c r="Q233" s="849">
        <v>15319.318017317</v>
      </c>
      <c r="R233" s="849">
        <v>32787.514225676001</v>
      </c>
      <c r="S233" s="849">
        <v>53786.576939010003</v>
      </c>
      <c r="T233" s="955">
        <v>70229.587614969001</v>
      </c>
    </row>
    <row r="234" spans="1:20" ht="12.6" customHeight="1">
      <c r="A234" s="950" t="s">
        <v>206</v>
      </c>
      <c r="B234" s="1336" t="s">
        <v>356</v>
      </c>
      <c r="C234" s="1336"/>
      <c r="D234" s="1336"/>
      <c r="E234" s="849">
        <v>1279.2851939760001</v>
      </c>
      <c r="F234" s="849">
        <v>6115.8814149919999</v>
      </c>
      <c r="G234" s="849">
        <v>1098.7544863769999</v>
      </c>
      <c r="H234" s="849">
        <v>593.14228461699997</v>
      </c>
      <c r="I234" s="849">
        <v>628.04614594099996</v>
      </c>
      <c r="J234" s="849">
        <v>725.69163046000006</v>
      </c>
      <c r="K234" s="849">
        <v>809.11156979500004</v>
      </c>
      <c r="L234" s="849">
        <v>934.31004706900001</v>
      </c>
      <c r="M234" s="849">
        <v>1028.8001481440001</v>
      </c>
      <c r="N234" s="849">
        <v>1283.3910392319999</v>
      </c>
      <c r="O234" s="849">
        <v>1456.0721506489999</v>
      </c>
      <c r="P234" s="849">
        <v>1622.618862608</v>
      </c>
      <c r="Q234" s="849">
        <v>138.65140124800001</v>
      </c>
      <c r="R234" s="849">
        <v>285.373378102</v>
      </c>
      <c r="S234" s="849">
        <v>305.69094829699998</v>
      </c>
      <c r="T234" s="955">
        <v>523.72882394999999</v>
      </c>
    </row>
    <row r="235" spans="1:20" ht="13.15" customHeight="1">
      <c r="A235" s="950" t="s">
        <v>207</v>
      </c>
      <c r="B235" s="1336" t="s">
        <v>357</v>
      </c>
      <c r="C235" s="1336"/>
      <c r="D235" s="1336"/>
      <c r="E235" s="849">
        <v>2070.571906051</v>
      </c>
      <c r="F235" s="849">
        <v>1527.7448928030001</v>
      </c>
      <c r="G235" s="849">
        <v>3230.3728664800001</v>
      </c>
      <c r="H235" s="849">
        <v>1055.6374959740001</v>
      </c>
      <c r="I235" s="849">
        <v>1133.5114396399999</v>
      </c>
      <c r="J235" s="849">
        <v>1268.2971489229999</v>
      </c>
      <c r="K235" s="849">
        <v>1465.266871889</v>
      </c>
      <c r="L235" s="849">
        <v>1433.3097130650001</v>
      </c>
      <c r="M235" s="849">
        <v>1517.757825655</v>
      </c>
      <c r="N235" s="849">
        <v>1731.8557034160001</v>
      </c>
      <c r="O235" s="849">
        <v>2010.237544583</v>
      </c>
      <c r="P235" s="849">
        <v>2989.5608015550001</v>
      </c>
      <c r="Q235" s="849">
        <v>87.040852176000001</v>
      </c>
      <c r="R235" s="849">
        <v>372.80034039499998</v>
      </c>
      <c r="S235" s="849">
        <v>462.99097353500002</v>
      </c>
      <c r="T235" s="955">
        <v>485.70115495700003</v>
      </c>
    </row>
    <row r="236" spans="1:20" ht="12.6" customHeight="1">
      <c r="A236" s="950" t="s">
        <v>208</v>
      </c>
      <c r="B236" s="1336" t="s">
        <v>358</v>
      </c>
      <c r="C236" s="1336"/>
      <c r="D236" s="1336"/>
      <c r="E236" s="849">
        <v>-791.28671207499997</v>
      </c>
      <c r="F236" s="849">
        <v>4588.1365221890001</v>
      </c>
      <c r="G236" s="849">
        <v>-2131.6183801030002</v>
      </c>
      <c r="H236" s="849">
        <v>-462.49521135700002</v>
      </c>
      <c r="I236" s="849">
        <v>-505.46529369899997</v>
      </c>
      <c r="J236" s="849">
        <v>-542.60551846299995</v>
      </c>
      <c r="K236" s="849">
        <v>-656.15530209400004</v>
      </c>
      <c r="L236" s="849">
        <v>-498.99966599599998</v>
      </c>
      <c r="M236" s="849">
        <v>-488.95767751099999</v>
      </c>
      <c r="N236" s="849">
        <v>-448.46466418400001</v>
      </c>
      <c r="O236" s="849">
        <v>-554.16539393400001</v>
      </c>
      <c r="P236" s="849">
        <v>-1366.9419389469999</v>
      </c>
      <c r="Q236" s="849">
        <v>51.610549071999998</v>
      </c>
      <c r="R236" s="849">
        <v>-87.426962293000003</v>
      </c>
      <c r="S236" s="849">
        <v>-157.30002523799999</v>
      </c>
      <c r="T236" s="955">
        <v>38.027668992999999</v>
      </c>
    </row>
    <row r="237" spans="1:20" ht="12.95" customHeight="1">
      <c r="A237" s="950" t="s">
        <v>106</v>
      </c>
      <c r="B237" s="1336" t="s">
        <v>359</v>
      </c>
      <c r="C237" s="1336"/>
      <c r="D237" s="1336"/>
      <c r="E237" s="849">
        <v>120117.763587464</v>
      </c>
      <c r="F237" s="849">
        <v>176519.802772433</v>
      </c>
      <c r="G237" s="849">
        <v>214132.264814839</v>
      </c>
      <c r="H237" s="849">
        <v>70157.803611426003</v>
      </c>
      <c r="I237" s="849">
        <v>88300.670782405999</v>
      </c>
      <c r="J237" s="849">
        <v>111105.770589557</v>
      </c>
      <c r="K237" s="849">
        <v>128934.914844536</v>
      </c>
      <c r="L237" s="849">
        <v>148426.76140942</v>
      </c>
      <c r="M237" s="849">
        <v>168411.30723502001</v>
      </c>
      <c r="N237" s="849">
        <v>189343.95653060501</v>
      </c>
      <c r="O237" s="849">
        <v>206913.469958309</v>
      </c>
      <c r="P237" s="849">
        <v>226949.95541000401</v>
      </c>
      <c r="Q237" s="849">
        <v>15370.928566389</v>
      </c>
      <c r="R237" s="849">
        <v>32700.087263383</v>
      </c>
      <c r="S237" s="849">
        <v>53629.276913772002</v>
      </c>
      <c r="T237" s="955">
        <v>70267.615283962004</v>
      </c>
    </row>
    <row r="238" spans="1:20" ht="12.95" customHeight="1">
      <c r="A238" s="950" t="s">
        <v>209</v>
      </c>
      <c r="B238" s="1336" t="s">
        <v>360</v>
      </c>
      <c r="C238" s="1336"/>
      <c r="D238" s="1336"/>
      <c r="E238" s="849">
        <v>70640.897807251007</v>
      </c>
      <c r="F238" s="849">
        <v>102541.063025533</v>
      </c>
      <c r="G238" s="849">
        <v>123512.310717051</v>
      </c>
      <c r="H238" s="849">
        <v>0</v>
      </c>
      <c r="I238" s="849">
        <v>0</v>
      </c>
      <c r="J238" s="849">
        <v>0</v>
      </c>
      <c r="K238" s="849">
        <v>0</v>
      </c>
      <c r="L238" s="849">
        <v>0</v>
      </c>
      <c r="M238" s="849">
        <v>0</v>
      </c>
      <c r="N238" s="849">
        <v>0</v>
      </c>
      <c r="O238" s="849">
        <v>0</v>
      </c>
      <c r="P238" s="849">
        <v>136335.69061282699</v>
      </c>
      <c r="Q238" s="849">
        <v>0</v>
      </c>
      <c r="R238" s="849">
        <v>0</v>
      </c>
      <c r="S238" s="849">
        <v>0</v>
      </c>
      <c r="T238" s="955">
        <v>0</v>
      </c>
    </row>
    <row r="239" spans="1:20" ht="12.95" customHeight="1">
      <c r="A239" s="950" t="s">
        <v>210</v>
      </c>
      <c r="B239" s="1336" t="s">
        <v>361</v>
      </c>
      <c r="C239" s="1336"/>
      <c r="D239" s="1336"/>
      <c r="E239" s="849">
        <v>70640.897807250003</v>
      </c>
      <c r="F239" s="849">
        <v>102541.063025426</v>
      </c>
      <c r="G239" s="849">
        <v>123512.31071705199</v>
      </c>
      <c r="H239" s="849">
        <v>0</v>
      </c>
      <c r="I239" s="849">
        <v>0</v>
      </c>
      <c r="J239" s="849">
        <v>0</v>
      </c>
      <c r="K239" s="849">
        <v>0</v>
      </c>
      <c r="L239" s="849">
        <v>0</v>
      </c>
      <c r="M239" s="849">
        <v>0</v>
      </c>
      <c r="N239" s="849">
        <v>0</v>
      </c>
      <c r="O239" s="849">
        <v>0</v>
      </c>
      <c r="P239" s="849">
        <v>136335.69061282699</v>
      </c>
      <c r="Q239" s="849">
        <v>0</v>
      </c>
      <c r="R239" s="849">
        <v>0</v>
      </c>
      <c r="S239" s="849">
        <v>0</v>
      </c>
      <c r="T239" s="955">
        <v>0</v>
      </c>
    </row>
    <row r="240" spans="1:20" s="33" customFormat="1" ht="25.15" customHeight="1" thickBot="1">
      <c r="A240" s="290" t="s">
        <v>211</v>
      </c>
      <c r="B240" s="1338" t="s">
        <v>362</v>
      </c>
      <c r="C240" s="1338"/>
      <c r="D240" s="1338"/>
      <c r="E240" s="907">
        <v>98383.073462289001</v>
      </c>
      <c r="F240" s="907">
        <v>143343.98939380699</v>
      </c>
      <c r="G240" s="907">
        <v>173521.42827431599</v>
      </c>
      <c r="H240" s="907">
        <v>56970.967557340999</v>
      </c>
      <c r="I240" s="907">
        <v>71735.899937669994</v>
      </c>
      <c r="J240" s="907">
        <v>89955.181970402002</v>
      </c>
      <c r="K240" s="907">
        <v>104560.412133933</v>
      </c>
      <c r="L240" s="907">
        <v>119978.18469344699</v>
      </c>
      <c r="M240" s="907">
        <v>136042.68984555799</v>
      </c>
      <c r="N240" s="907">
        <v>153088.49404256299</v>
      </c>
      <c r="O240" s="907">
        <v>167462.68049582699</v>
      </c>
      <c r="P240" s="907">
        <v>183080.13954388001</v>
      </c>
      <c r="Q240" s="907">
        <v>12370.302583840001</v>
      </c>
      <c r="R240" s="907">
        <v>26466.697442973</v>
      </c>
      <c r="S240" s="907">
        <v>43790.433826382003</v>
      </c>
      <c r="T240" s="963">
        <v>57281.843618416002</v>
      </c>
    </row>
  </sheetData>
  <mergeCells count="109">
    <mergeCell ref="H50:Q50"/>
    <mergeCell ref="R50:T50"/>
    <mergeCell ref="H98:Q98"/>
    <mergeCell ref="R98:T98"/>
    <mergeCell ref="H146:Q146"/>
    <mergeCell ref="R146:T146"/>
    <mergeCell ref="H194:Q194"/>
    <mergeCell ref="R194:T194"/>
    <mergeCell ref="B121:D121"/>
    <mergeCell ref="C122:D122"/>
    <mergeCell ref="B142:D142"/>
    <mergeCell ref="C149:D149"/>
    <mergeCell ref="C157:D157"/>
    <mergeCell ref="C177:D177"/>
    <mergeCell ref="B143:D143"/>
    <mergeCell ref="B144:D144"/>
    <mergeCell ref="A145:T145"/>
    <mergeCell ref="G50:G51"/>
    <mergeCell ref="B141:D141"/>
    <mergeCell ref="B139:D139"/>
    <mergeCell ref="B140:D140"/>
    <mergeCell ref="A146:D147"/>
    <mergeCell ref="F146:F147"/>
    <mergeCell ref="E146:E147"/>
    <mergeCell ref="B196:D196"/>
    <mergeCell ref="B192:D192"/>
    <mergeCell ref="A193:T193"/>
    <mergeCell ref="B185:D185"/>
    <mergeCell ref="B169:D169"/>
    <mergeCell ref="C170:D170"/>
    <mergeCell ref="B190:D190"/>
    <mergeCell ref="F194:F195"/>
    <mergeCell ref="E194:E195"/>
    <mergeCell ref="B191:D191"/>
    <mergeCell ref="A194:D195"/>
    <mergeCell ref="B188:D188"/>
    <mergeCell ref="G194:G195"/>
    <mergeCell ref="B189:D189"/>
    <mergeCell ref="B187:D187"/>
    <mergeCell ref="B240:D240"/>
    <mergeCell ref="B238:D238"/>
    <mergeCell ref="B239:D239"/>
    <mergeCell ref="C197:D197"/>
    <mergeCell ref="B237:D237"/>
    <mergeCell ref="B235:D235"/>
    <mergeCell ref="B236:D236"/>
    <mergeCell ref="B234:D234"/>
    <mergeCell ref="C225:D225"/>
    <mergeCell ref="C205:D205"/>
    <mergeCell ref="B217:D217"/>
    <mergeCell ref="B233:D233"/>
    <mergeCell ref="C218:D218"/>
    <mergeCell ref="B216:D216"/>
    <mergeCell ref="B100:D100"/>
    <mergeCell ref="F98:F99"/>
    <mergeCell ref="E98:E99"/>
    <mergeCell ref="B168:D168"/>
    <mergeCell ref="B186:D186"/>
    <mergeCell ref="G98:G99"/>
    <mergeCell ref="G146:G147"/>
    <mergeCell ref="B148:D148"/>
    <mergeCell ref="B138:D138"/>
    <mergeCell ref="C129:D129"/>
    <mergeCell ref="C101:D101"/>
    <mergeCell ref="B120:D120"/>
    <mergeCell ref="C109:D109"/>
    <mergeCell ref="B41:D41"/>
    <mergeCell ref="B42:D42"/>
    <mergeCell ref="B43:D43"/>
    <mergeCell ref="C81:D81"/>
    <mergeCell ref="B94:D94"/>
    <mergeCell ref="B89:D89"/>
    <mergeCell ref="B90:D90"/>
    <mergeCell ref="B93:D93"/>
    <mergeCell ref="B91:D91"/>
    <mergeCell ref="A1:T1"/>
    <mergeCell ref="A2:D3"/>
    <mergeCell ref="B4:D4"/>
    <mergeCell ref="C5:D5"/>
    <mergeCell ref="C13:D13"/>
    <mergeCell ref="E2:E3"/>
    <mergeCell ref="F2:F3"/>
    <mergeCell ref="B24:D24"/>
    <mergeCell ref="B25:D25"/>
    <mergeCell ref="H2:Q2"/>
    <mergeCell ref="C26:D26"/>
    <mergeCell ref="G2:G3"/>
    <mergeCell ref="B137:D137"/>
    <mergeCell ref="B46:D46"/>
    <mergeCell ref="B95:D95"/>
    <mergeCell ref="B47:D47"/>
    <mergeCell ref="B48:D48"/>
    <mergeCell ref="A50:D51"/>
    <mergeCell ref="C61:D61"/>
    <mergeCell ref="B72:D72"/>
    <mergeCell ref="B92:D92"/>
    <mergeCell ref="A49:T49"/>
    <mergeCell ref="E50:E51"/>
    <mergeCell ref="B52:D52"/>
    <mergeCell ref="C53:D53"/>
    <mergeCell ref="B96:D96"/>
    <mergeCell ref="B73:D73"/>
    <mergeCell ref="C74:D74"/>
    <mergeCell ref="F50:F51"/>
    <mergeCell ref="A98:D99"/>
    <mergeCell ref="A97:T97"/>
    <mergeCell ref="B44:D44"/>
    <mergeCell ref="B45:D45"/>
    <mergeCell ref="C33:D33"/>
  </mergeCells>
  <phoneticPr fontId="178" type="noConversion"/>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No.04 April 2025&amp;R&amp;"Optima Italic,Italic"&amp;K000000Indonesia Banking Statistics - Vol. 23 No.04 April 2025</oddHeader>
  </headerFooter>
  <rowBreaks count="4" manualBreakCount="4">
    <brk id="48" max="14" man="1"/>
    <brk id="96" max="14" man="1"/>
    <brk id="144" max="14" man="1"/>
    <brk id="192" max="14" man="1"/>
  </rowBreaks>
  <customProperties>
    <customPr name="EpmWorksheetKeyString_GUID" r:id="rId2"/>
  </customPropertie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002060"/>
  </sheetPr>
  <dimension ref="B1:W54"/>
  <sheetViews>
    <sheetView showGridLines="0" view="pageBreakPreview" zoomScale="73" zoomScaleNormal="70" zoomScaleSheetLayoutView="73" workbookViewId="0">
      <selection activeCell="F17" sqref="F17"/>
    </sheetView>
  </sheetViews>
  <sheetFormatPr defaultColWidth="8.77734375" defaultRowHeight="12.75" customHeight="1"/>
  <cols>
    <col min="1" max="1" width="4.109375" style="1" customWidth="1"/>
    <col min="2" max="2" width="2.77734375" style="1" customWidth="1"/>
    <col min="3" max="3" width="23.109375" style="1" customWidth="1"/>
    <col min="4" max="4" width="7.44140625" style="2" hidden="1" customWidth="1"/>
    <col min="5" max="6" width="7.44140625" style="2" customWidth="1"/>
    <col min="7" max="20" width="8.109375" style="2" customWidth="1"/>
    <col min="21" max="21" width="0.77734375" customWidth="1"/>
    <col min="22" max="22" width="10.21875" style="1" customWidth="1"/>
    <col min="23" max="16384" width="8.77734375" style="1"/>
  </cols>
  <sheetData>
    <row r="1" spans="2:22" ht="12.75" customHeight="1" thickBot="1">
      <c r="U1" s="2"/>
    </row>
    <row r="2" spans="2:22" ht="68.099999999999994" customHeight="1">
      <c r="B2" s="1415" t="s">
        <v>280</v>
      </c>
      <c r="C2" s="1416"/>
      <c r="D2" s="1416"/>
      <c r="E2" s="1416"/>
      <c r="F2" s="1416"/>
      <c r="G2" s="1416"/>
      <c r="H2" s="1416"/>
      <c r="I2" s="1416"/>
      <c r="J2" s="1416"/>
      <c r="K2" s="1416"/>
      <c r="L2" s="1416"/>
      <c r="M2" s="1416"/>
      <c r="N2" s="1416"/>
      <c r="O2" s="1416"/>
      <c r="P2" s="1416"/>
      <c r="Q2" s="1416"/>
      <c r="R2" s="1416"/>
      <c r="S2" s="1416"/>
      <c r="T2" s="1416"/>
      <c r="U2" s="1417"/>
      <c r="V2" s="50"/>
    </row>
    <row r="3" spans="2:22" ht="22.35" customHeight="1">
      <c r="B3" s="1457" t="s">
        <v>480</v>
      </c>
      <c r="C3" s="1458"/>
      <c r="D3" s="1489" t="s">
        <v>277</v>
      </c>
      <c r="E3" s="1488">
        <v>2021</v>
      </c>
      <c r="F3" s="1488">
        <v>2022</v>
      </c>
      <c r="G3" s="1335">
        <v>2023</v>
      </c>
      <c r="H3" s="1389">
        <v>2024</v>
      </c>
      <c r="I3" s="1389"/>
      <c r="J3" s="1389"/>
      <c r="K3" s="1389"/>
      <c r="L3" s="1389"/>
      <c r="M3" s="1389"/>
      <c r="N3" s="1389"/>
      <c r="O3" s="1389"/>
      <c r="P3" s="1389"/>
      <c r="Q3" s="1488">
        <v>2025</v>
      </c>
      <c r="R3" s="1488"/>
      <c r="S3" s="1488"/>
      <c r="T3" s="1488"/>
      <c r="U3" s="1490"/>
    </row>
    <row r="4" spans="2:22" ht="22.35" customHeight="1">
      <c r="B4" s="1457"/>
      <c r="C4" s="1458"/>
      <c r="D4" s="1489"/>
      <c r="E4" s="1489"/>
      <c r="F4" s="1488"/>
      <c r="G4" s="1335"/>
      <c r="H4" s="917" t="s">
        <v>3</v>
      </c>
      <c r="I4" s="917" t="s">
        <v>4</v>
      </c>
      <c r="J4" s="917" t="s">
        <v>5</v>
      </c>
      <c r="K4" s="909" t="s">
        <v>6</v>
      </c>
      <c r="L4" s="917" t="s">
        <v>267</v>
      </c>
      <c r="M4" s="909" t="s">
        <v>7</v>
      </c>
      <c r="N4" s="909" t="s">
        <v>13</v>
      </c>
      <c r="O4" s="909" t="s">
        <v>14</v>
      </c>
      <c r="P4" s="909" t="s">
        <v>15</v>
      </c>
      <c r="Q4" s="909" t="s">
        <v>0</v>
      </c>
      <c r="R4" s="909" t="s">
        <v>1</v>
      </c>
      <c r="S4" s="909" t="s">
        <v>2</v>
      </c>
      <c r="T4" s="909" t="s">
        <v>3</v>
      </c>
      <c r="U4" s="1071"/>
    </row>
    <row r="5" spans="2:22" ht="15" customHeight="1">
      <c r="B5" s="544" t="s">
        <v>18</v>
      </c>
      <c r="C5" s="1239" t="s">
        <v>37</v>
      </c>
      <c r="D5" s="37">
        <v>12472.033443</v>
      </c>
      <c r="E5" s="37">
        <v>15114.200548518002</v>
      </c>
      <c r="F5" s="37">
        <v>15769.970155604</v>
      </c>
      <c r="G5" s="37">
        <v>16106.349986450001</v>
      </c>
      <c r="H5" s="37">
        <v>16383.254854254001</v>
      </c>
      <c r="I5" s="37">
        <v>16229.477017122001</v>
      </c>
      <c r="J5" s="37">
        <v>16129.949497381</v>
      </c>
      <c r="K5" s="37">
        <v>16344.907606053001</v>
      </c>
      <c r="L5" s="37">
        <v>16527.764837528</v>
      </c>
      <c r="M5" s="37">
        <v>16651.247684391001</v>
      </c>
      <c r="N5" s="37">
        <v>16768.286713801001</v>
      </c>
      <c r="O5" s="37">
        <v>16667.937306904001</v>
      </c>
      <c r="P5" s="1141">
        <v>16952.189376378999</v>
      </c>
      <c r="Q5" s="37">
        <v>16894.731278761999</v>
      </c>
      <c r="R5" s="37">
        <v>16969.996894885</v>
      </c>
      <c r="S5" s="37">
        <v>16761.480652307</v>
      </c>
      <c r="T5" s="37">
        <v>16897.332173930001</v>
      </c>
      <c r="U5" s="549"/>
      <c r="V5" s="1129"/>
    </row>
    <row r="6" spans="2:22" ht="15" customHeight="1">
      <c r="B6" s="180" t="s">
        <v>19</v>
      </c>
      <c r="C6" s="1239" t="s">
        <v>38</v>
      </c>
      <c r="D6" s="37">
        <v>2763.3314370000003</v>
      </c>
      <c r="E6" s="37">
        <v>3517.473446767</v>
      </c>
      <c r="F6" s="37">
        <v>3990.188602616</v>
      </c>
      <c r="G6" s="37">
        <v>4503.6139327270002</v>
      </c>
      <c r="H6" s="37">
        <v>4577.6447391800002</v>
      </c>
      <c r="I6" s="37">
        <v>4635.9875014709996</v>
      </c>
      <c r="J6" s="37">
        <v>4664.5408823919997</v>
      </c>
      <c r="K6" s="37">
        <v>4731.3988628289999</v>
      </c>
      <c r="L6" s="37">
        <v>4734.9256645690002</v>
      </c>
      <c r="M6" s="37">
        <v>4825.4973166950003</v>
      </c>
      <c r="N6" s="37">
        <v>4770.0174096549999</v>
      </c>
      <c r="O6" s="37">
        <v>5029.8945614080003</v>
      </c>
      <c r="P6" s="1141">
        <v>5059.5717361950001</v>
      </c>
      <c r="Q6" s="37">
        <v>5008.7605736369997</v>
      </c>
      <c r="R6" s="37">
        <v>5006.7342698640005</v>
      </c>
      <c r="S6" s="37">
        <v>5038.2271795850002</v>
      </c>
      <c r="T6" s="37">
        <v>4966.5475260169997</v>
      </c>
      <c r="U6" s="549"/>
      <c r="V6" s="1129"/>
    </row>
    <row r="7" spans="2:22" ht="15" customHeight="1">
      <c r="B7" s="180" t="s">
        <v>20</v>
      </c>
      <c r="C7" s="1239" t="s">
        <v>39</v>
      </c>
      <c r="D7" s="37">
        <v>1910.2780700000001</v>
      </c>
      <c r="E7" s="37">
        <v>3143.3106405140002</v>
      </c>
      <c r="F7" s="37">
        <v>3880.4714795220002</v>
      </c>
      <c r="G7" s="37">
        <v>4404.8252259789997</v>
      </c>
      <c r="H7" s="37">
        <v>4422.1413993850001</v>
      </c>
      <c r="I7" s="37">
        <v>4410.0912477579996</v>
      </c>
      <c r="J7" s="37">
        <v>4430.8747668759997</v>
      </c>
      <c r="K7" s="37">
        <v>4426.3872125759999</v>
      </c>
      <c r="L7" s="37">
        <v>4494.888136003</v>
      </c>
      <c r="M7" s="37">
        <v>4459.7804590830001</v>
      </c>
      <c r="N7" s="37">
        <v>4605.3304397399997</v>
      </c>
      <c r="O7" s="37">
        <v>4652.208129056</v>
      </c>
      <c r="P7" s="1141">
        <v>4622.3406602140003</v>
      </c>
      <c r="Q7" s="37">
        <v>4564.9043077340002</v>
      </c>
      <c r="R7" s="37">
        <v>4557.6650880050001</v>
      </c>
      <c r="S7" s="37">
        <v>4630.825808562</v>
      </c>
      <c r="T7" s="37">
        <v>4604.9746118720004</v>
      </c>
      <c r="U7" s="549"/>
      <c r="V7" s="1129"/>
    </row>
    <row r="8" spans="2:22" ht="15" customHeight="1">
      <c r="B8" s="180" t="s">
        <v>22</v>
      </c>
      <c r="C8" s="1239" t="s">
        <v>40</v>
      </c>
      <c r="D8" s="37">
        <v>4883.0380830000004</v>
      </c>
      <c r="E8" s="37">
        <v>6306.6148109559999</v>
      </c>
      <c r="F8" s="37">
        <v>6747.1180798060004</v>
      </c>
      <c r="G8" s="37">
        <v>6933.2929885530002</v>
      </c>
      <c r="H8" s="37">
        <v>6885.2107540509996</v>
      </c>
      <c r="I8" s="37">
        <v>6953.2120957460002</v>
      </c>
      <c r="J8" s="37">
        <v>6974.4635710769999</v>
      </c>
      <c r="K8" s="37">
        <v>7056.604460945</v>
      </c>
      <c r="L8" s="37">
        <v>7037.8095466920004</v>
      </c>
      <c r="M8" s="37">
        <v>7000.367635009</v>
      </c>
      <c r="N8" s="37">
        <v>7014.6429199009999</v>
      </c>
      <c r="O8" s="37">
        <v>7036.1859442129999</v>
      </c>
      <c r="P8" s="1141">
        <v>7127.2631845189999</v>
      </c>
      <c r="Q8" s="37">
        <v>7041.3617956739999</v>
      </c>
      <c r="R8" s="37">
        <v>7001.7897599910002</v>
      </c>
      <c r="S8" s="37">
        <v>7008.284344574</v>
      </c>
      <c r="T8" s="37">
        <v>6962.8619658830003</v>
      </c>
      <c r="U8" s="549"/>
      <c r="V8" s="1129"/>
    </row>
    <row r="9" spans="2:22" ht="15" customHeight="1">
      <c r="B9" s="180" t="s">
        <v>23</v>
      </c>
      <c r="C9" s="1239" t="s">
        <v>41</v>
      </c>
      <c r="D9" s="37">
        <v>23726.169415</v>
      </c>
      <c r="E9" s="37">
        <v>31333.907177205998</v>
      </c>
      <c r="F9" s="37">
        <v>34979.177410908</v>
      </c>
      <c r="G9" s="37">
        <v>36497.569854239002</v>
      </c>
      <c r="H9" s="37">
        <v>35929.094402736999</v>
      </c>
      <c r="I9" s="37">
        <v>35877.724436976998</v>
      </c>
      <c r="J9" s="37">
        <v>35941.703052723002</v>
      </c>
      <c r="K9" s="37">
        <v>36359.993324215</v>
      </c>
      <c r="L9" s="37">
        <v>36675.609381462004</v>
      </c>
      <c r="M9" s="37">
        <v>36899.428492081999</v>
      </c>
      <c r="N9" s="37">
        <v>37135.422569731003</v>
      </c>
      <c r="O9" s="37">
        <v>37239.626507667999</v>
      </c>
      <c r="P9" s="1141">
        <v>37246.060873479</v>
      </c>
      <c r="Q9" s="37">
        <v>37064.090615212001</v>
      </c>
      <c r="R9" s="37">
        <v>36779.768353457002</v>
      </c>
      <c r="S9" s="37">
        <v>36293.845411308997</v>
      </c>
      <c r="T9" s="37">
        <v>36884.158586199002</v>
      </c>
      <c r="U9" s="549"/>
      <c r="V9" s="1129"/>
    </row>
    <row r="10" spans="2:22" ht="15" customHeight="1">
      <c r="B10" s="180" t="s">
        <v>24</v>
      </c>
      <c r="C10" s="1239" t="s">
        <v>42</v>
      </c>
      <c r="D10" s="37">
        <v>9303.6986539999998</v>
      </c>
      <c r="E10" s="37">
        <v>11851.908646530001</v>
      </c>
      <c r="F10" s="37">
        <v>12530.277885899</v>
      </c>
      <c r="G10" s="37">
        <v>15429.696316040001</v>
      </c>
      <c r="H10" s="37">
        <v>15470.983883764</v>
      </c>
      <c r="I10" s="37">
        <v>15561.830000324</v>
      </c>
      <c r="J10" s="37">
        <v>15713.039674645001</v>
      </c>
      <c r="K10" s="37">
        <v>15843.533019581</v>
      </c>
      <c r="L10" s="37">
        <v>15964.823823721001</v>
      </c>
      <c r="M10" s="37">
        <v>16049.546731151</v>
      </c>
      <c r="N10" s="37">
        <v>16002.876678975999</v>
      </c>
      <c r="O10" s="37">
        <v>16023.580960132</v>
      </c>
      <c r="P10" s="1141">
        <v>16187.637516991001</v>
      </c>
      <c r="Q10" s="37">
        <v>16130.897932927001</v>
      </c>
      <c r="R10" s="37">
        <v>16107.038625568999</v>
      </c>
      <c r="S10" s="37">
        <v>16098.265990479</v>
      </c>
      <c r="T10" s="37">
        <v>16242.032954709</v>
      </c>
      <c r="U10" s="549"/>
      <c r="V10" s="1129"/>
    </row>
    <row r="11" spans="2:22" ht="15" customHeight="1">
      <c r="B11" s="180" t="s">
        <v>25</v>
      </c>
      <c r="C11" s="1239" t="s">
        <v>43</v>
      </c>
      <c r="D11" s="37">
        <v>47.232646000000003</v>
      </c>
      <c r="E11" s="37">
        <v>70.789911283999999</v>
      </c>
      <c r="F11" s="37">
        <v>85.569452049000006</v>
      </c>
      <c r="G11" s="37">
        <v>109.89081847</v>
      </c>
      <c r="H11" s="37">
        <v>110.02622674200001</v>
      </c>
      <c r="I11" s="37">
        <v>112.36436839700001</v>
      </c>
      <c r="J11" s="37">
        <v>113.511806681</v>
      </c>
      <c r="K11" s="37">
        <v>117.571581044</v>
      </c>
      <c r="L11" s="37">
        <v>119.00977118</v>
      </c>
      <c r="M11" s="37">
        <v>116.524422548</v>
      </c>
      <c r="N11" s="37">
        <v>116.718050198</v>
      </c>
      <c r="O11" s="37">
        <v>118.039383473</v>
      </c>
      <c r="P11" s="1141">
        <v>125.298728729</v>
      </c>
      <c r="Q11" s="37">
        <v>121.865807184</v>
      </c>
      <c r="R11" s="37">
        <v>122.03883301400001</v>
      </c>
      <c r="S11" s="37">
        <v>122.817820969</v>
      </c>
      <c r="T11" s="37">
        <v>137.05582725799999</v>
      </c>
      <c r="U11" s="549"/>
      <c r="V11" s="1129"/>
    </row>
    <row r="12" spans="2:22" ht="15" customHeight="1">
      <c r="B12" s="180" t="s">
        <v>26</v>
      </c>
      <c r="C12" s="1239" t="s">
        <v>44</v>
      </c>
      <c r="D12" s="37">
        <v>653.82668799999999</v>
      </c>
      <c r="E12" s="37">
        <v>874.76853650399994</v>
      </c>
      <c r="F12" s="37">
        <v>894.47204324699999</v>
      </c>
      <c r="G12" s="37">
        <v>989.97771981999995</v>
      </c>
      <c r="H12" s="37">
        <v>1019.407060173</v>
      </c>
      <c r="I12" s="37">
        <v>1022.588867592</v>
      </c>
      <c r="J12" s="37">
        <v>1037.934891394</v>
      </c>
      <c r="K12" s="37">
        <v>1026.526989124</v>
      </c>
      <c r="L12" s="37">
        <v>1038.574434204</v>
      </c>
      <c r="M12" s="37">
        <v>1036.1194716380001</v>
      </c>
      <c r="N12" s="37">
        <v>1026.3297056009999</v>
      </c>
      <c r="O12" s="37">
        <v>1020.187959582</v>
      </c>
      <c r="P12" s="1141">
        <v>1017.3673063369999</v>
      </c>
      <c r="Q12" s="37">
        <v>1034.8896800360001</v>
      </c>
      <c r="R12" s="37">
        <v>1047.204489702</v>
      </c>
      <c r="S12" s="37">
        <v>1053.507870168</v>
      </c>
      <c r="T12" s="37">
        <v>1050.651835077</v>
      </c>
      <c r="U12" s="549"/>
      <c r="V12" s="1129"/>
    </row>
    <row r="13" spans="2:22" ht="15" customHeight="1">
      <c r="B13" s="180" t="s">
        <v>27</v>
      </c>
      <c r="C13" s="1244" t="s">
        <v>45</v>
      </c>
      <c r="D13" s="37">
        <v>148.61692099999999</v>
      </c>
      <c r="E13" s="37">
        <v>63.761952059999999</v>
      </c>
      <c r="F13" s="37">
        <v>62.149239428999998</v>
      </c>
      <c r="G13" s="37">
        <v>30.234900056000001</v>
      </c>
      <c r="H13" s="37">
        <v>27.866272922</v>
      </c>
      <c r="I13" s="37">
        <v>27.717293806000001</v>
      </c>
      <c r="J13" s="37">
        <v>27.615738088000001</v>
      </c>
      <c r="K13" s="37">
        <v>28.829390431</v>
      </c>
      <c r="L13" s="37">
        <v>28.864309699</v>
      </c>
      <c r="M13" s="37">
        <v>28.894012406000002</v>
      </c>
      <c r="N13" s="37">
        <v>29.891353737999999</v>
      </c>
      <c r="O13" s="37">
        <v>29.902571576</v>
      </c>
      <c r="P13" s="1141">
        <v>29.139603706999999</v>
      </c>
      <c r="Q13" s="37">
        <v>29.427256096000001</v>
      </c>
      <c r="R13" s="37">
        <v>28.390857135000001</v>
      </c>
      <c r="S13" s="37">
        <v>28.675262276000002</v>
      </c>
      <c r="T13" s="37">
        <v>29.636828308999998</v>
      </c>
      <c r="U13" s="549"/>
      <c r="V13" s="1129"/>
    </row>
    <row r="14" spans="2:22" ht="15" customHeight="1">
      <c r="B14" s="180" t="s">
        <v>28</v>
      </c>
      <c r="C14" s="1244" t="s">
        <v>46</v>
      </c>
      <c r="D14" s="37">
        <v>1253.9498819999999</v>
      </c>
      <c r="E14" s="37">
        <v>1623.327856247</v>
      </c>
      <c r="F14" s="37">
        <v>1706.5851422549999</v>
      </c>
      <c r="G14" s="37">
        <v>1868.153071314</v>
      </c>
      <c r="H14" s="37">
        <v>1929.20573595</v>
      </c>
      <c r="I14" s="37">
        <v>1933.2319640000001</v>
      </c>
      <c r="J14" s="37">
        <v>1931.70417808</v>
      </c>
      <c r="K14" s="37">
        <v>1973.7735920380001</v>
      </c>
      <c r="L14" s="37">
        <v>1967.738530524</v>
      </c>
      <c r="M14" s="37">
        <v>1979.469856963</v>
      </c>
      <c r="N14" s="37">
        <v>1986.1835827909999</v>
      </c>
      <c r="O14" s="37">
        <v>1995.8748851800001</v>
      </c>
      <c r="P14" s="1141">
        <v>1995.9216322140001</v>
      </c>
      <c r="Q14" s="37">
        <v>2009.697817857</v>
      </c>
      <c r="R14" s="37">
        <v>2017.1891766240001</v>
      </c>
      <c r="S14" s="37">
        <v>2018.7952750330001</v>
      </c>
      <c r="T14" s="37">
        <v>2035.8143143100001</v>
      </c>
      <c r="U14" s="549"/>
      <c r="V14" s="1129"/>
    </row>
    <row r="15" spans="2:22" ht="15" customHeight="1">
      <c r="B15" s="180" t="s">
        <v>119</v>
      </c>
      <c r="C15" s="1239" t="s">
        <v>47</v>
      </c>
      <c r="D15" s="37">
        <v>1391.0591770000001</v>
      </c>
      <c r="E15" s="37">
        <v>1545.0467396529998</v>
      </c>
      <c r="F15" s="37">
        <v>1593.5379539659998</v>
      </c>
      <c r="G15" s="37">
        <v>1558.6252417769999</v>
      </c>
      <c r="H15" s="37">
        <v>1506.4188106730001</v>
      </c>
      <c r="I15" s="37">
        <v>1523.2008676559999</v>
      </c>
      <c r="J15" s="37">
        <v>1530.9885257240001</v>
      </c>
      <c r="K15" s="37">
        <v>1542.8615665489999</v>
      </c>
      <c r="L15" s="37">
        <v>1543.570134628</v>
      </c>
      <c r="M15" s="37">
        <v>1562.9597951989999</v>
      </c>
      <c r="N15" s="37">
        <v>1500.903440583</v>
      </c>
      <c r="O15" s="37">
        <v>1520.2152282699999</v>
      </c>
      <c r="P15" s="1141">
        <v>1572.4180690380001</v>
      </c>
      <c r="Q15" s="37">
        <v>1529.984937079</v>
      </c>
      <c r="R15" s="37">
        <v>1500.5868940559999</v>
      </c>
      <c r="S15" s="37">
        <v>1471.3630680169999</v>
      </c>
      <c r="T15" s="37">
        <v>1516.6368608759999</v>
      </c>
      <c r="U15" s="549"/>
      <c r="V15" s="1129"/>
    </row>
    <row r="16" spans="2:22" ht="15" customHeight="1">
      <c r="B16" s="180" t="s">
        <v>81</v>
      </c>
      <c r="C16" s="1239" t="s">
        <v>48</v>
      </c>
      <c r="D16" s="37">
        <v>978.95855200000005</v>
      </c>
      <c r="E16" s="37">
        <v>1303.4884262639998</v>
      </c>
      <c r="F16" s="37">
        <v>1323.095473526</v>
      </c>
      <c r="G16" s="37">
        <v>1356.6029786459999</v>
      </c>
      <c r="H16" s="37">
        <v>1342.4249112350001</v>
      </c>
      <c r="I16" s="37">
        <v>1338.2540625439999</v>
      </c>
      <c r="J16" s="37">
        <v>1356.6404168009999</v>
      </c>
      <c r="K16" s="37">
        <v>1408.396277697</v>
      </c>
      <c r="L16" s="37">
        <v>1379.0369210250001</v>
      </c>
      <c r="M16" s="37">
        <v>1363.6503418350001</v>
      </c>
      <c r="N16" s="37">
        <v>1371.475252147</v>
      </c>
      <c r="O16" s="37">
        <v>1371.9908575920001</v>
      </c>
      <c r="P16" s="1141">
        <v>1427.6987283829999</v>
      </c>
      <c r="Q16" s="37">
        <v>1413.3137382580001</v>
      </c>
      <c r="R16" s="37">
        <v>1347.981811028</v>
      </c>
      <c r="S16" s="37">
        <v>1471.9629124979999</v>
      </c>
      <c r="T16" s="37">
        <v>1478.226121318</v>
      </c>
      <c r="U16" s="549"/>
      <c r="V16" s="1129"/>
    </row>
    <row r="17" spans="2:23" ht="15" customHeight="1">
      <c r="B17" s="180" t="s">
        <v>82</v>
      </c>
      <c r="C17" s="1239" t="s">
        <v>49</v>
      </c>
      <c r="D17" s="37">
        <v>5521.4939400000003</v>
      </c>
      <c r="E17" s="37">
        <v>6191.9945721230006</v>
      </c>
      <c r="F17" s="37">
        <v>6816.9053978520005</v>
      </c>
      <c r="G17" s="37">
        <v>7938.2939887100001</v>
      </c>
      <c r="H17" s="37">
        <v>8556.7561440690006</v>
      </c>
      <c r="I17" s="37">
        <v>8626.1883407259993</v>
      </c>
      <c r="J17" s="37">
        <v>8708.994074663</v>
      </c>
      <c r="K17" s="37">
        <v>8886.1315572549993</v>
      </c>
      <c r="L17" s="37">
        <v>9003.6181553040005</v>
      </c>
      <c r="M17" s="37">
        <v>9050.2246863069995</v>
      </c>
      <c r="N17" s="37">
        <v>9144.132009813</v>
      </c>
      <c r="O17" s="37">
        <v>9214.8009792579996</v>
      </c>
      <c r="P17" s="1141">
        <v>9247.4325737660001</v>
      </c>
      <c r="Q17" s="37">
        <v>9486.4620750819995</v>
      </c>
      <c r="R17" s="37">
        <v>9721.5680115939995</v>
      </c>
      <c r="S17" s="37">
        <v>9948.4109248999994</v>
      </c>
      <c r="T17" s="37">
        <v>9847.5786375459993</v>
      </c>
      <c r="U17" s="549"/>
      <c r="V17" s="1129"/>
    </row>
    <row r="18" spans="2:23" ht="15" customHeight="1">
      <c r="B18" s="180" t="s">
        <v>83</v>
      </c>
      <c r="C18" s="1239" t="s">
        <v>50</v>
      </c>
      <c r="D18" s="37">
        <v>915.82291299999997</v>
      </c>
      <c r="E18" s="37">
        <v>1203.5109988690001</v>
      </c>
      <c r="F18" s="37">
        <v>1259.018946724</v>
      </c>
      <c r="G18" s="37">
        <v>1356.519358302</v>
      </c>
      <c r="H18" s="37">
        <v>1456.769568059</v>
      </c>
      <c r="I18" s="37">
        <v>1473.6489711490001</v>
      </c>
      <c r="J18" s="37">
        <v>1471.4451644830001</v>
      </c>
      <c r="K18" s="37">
        <v>1471.4259752959999</v>
      </c>
      <c r="L18" s="37">
        <v>1461.6798834440001</v>
      </c>
      <c r="M18" s="37">
        <v>1461.6576599360001</v>
      </c>
      <c r="N18" s="37">
        <v>1481.8771996139999</v>
      </c>
      <c r="O18" s="37">
        <v>1479.124167683</v>
      </c>
      <c r="P18" s="1141">
        <v>1482.3126623769999</v>
      </c>
      <c r="Q18" s="37">
        <v>1498.024806487</v>
      </c>
      <c r="R18" s="37">
        <v>1492.0163159819999</v>
      </c>
      <c r="S18" s="37">
        <v>1495.651421947</v>
      </c>
      <c r="T18" s="37">
        <v>1519.5760331930001</v>
      </c>
      <c r="U18" s="549"/>
      <c r="V18" s="1129"/>
      <c r="W18" s="205"/>
    </row>
    <row r="19" spans="2:23" ht="15" customHeight="1">
      <c r="B19" s="180" t="s">
        <v>84</v>
      </c>
      <c r="C19" s="1239" t="s">
        <v>51</v>
      </c>
      <c r="D19" s="37">
        <v>123.31801</v>
      </c>
      <c r="E19" s="37">
        <v>158.88144684400001</v>
      </c>
      <c r="F19" s="37">
        <v>142.94611928099999</v>
      </c>
      <c r="G19" s="37">
        <v>148.559178651</v>
      </c>
      <c r="H19" s="37">
        <v>144.349795056</v>
      </c>
      <c r="I19" s="37">
        <v>147.68527828800001</v>
      </c>
      <c r="J19" s="37">
        <v>150.488386002</v>
      </c>
      <c r="K19" s="37">
        <v>152.282882567</v>
      </c>
      <c r="L19" s="37">
        <v>154.40836910100001</v>
      </c>
      <c r="M19" s="37">
        <v>150.69025919699999</v>
      </c>
      <c r="N19" s="37">
        <v>148.238880352</v>
      </c>
      <c r="O19" s="37">
        <v>147.00945653299999</v>
      </c>
      <c r="P19" s="1141">
        <v>151.38804535099999</v>
      </c>
      <c r="Q19" s="37">
        <v>145.66516406299999</v>
      </c>
      <c r="R19" s="37">
        <v>145.977228301</v>
      </c>
      <c r="S19" s="37">
        <v>152.49193073800001</v>
      </c>
      <c r="T19" s="37">
        <v>153.65987839799999</v>
      </c>
      <c r="U19" s="549"/>
      <c r="V19" s="1129"/>
    </row>
    <row r="20" spans="2:23" ht="15" customHeight="1">
      <c r="B20" s="180" t="s">
        <v>85</v>
      </c>
      <c r="C20" s="1239" t="s">
        <v>52</v>
      </c>
      <c r="D20" s="37">
        <v>5704.0161019999996</v>
      </c>
      <c r="E20" s="37">
        <v>7071.5732317299999</v>
      </c>
      <c r="F20" s="37">
        <v>7293.4888912060005</v>
      </c>
      <c r="G20" s="37">
        <v>7570.4992115130008</v>
      </c>
      <c r="H20" s="37">
        <v>7449.1345823259999</v>
      </c>
      <c r="I20" s="37">
        <v>7443.2732304499996</v>
      </c>
      <c r="J20" s="37">
        <v>7485.0578292569999</v>
      </c>
      <c r="K20" s="37">
        <v>7474.7914809880003</v>
      </c>
      <c r="L20" s="37">
        <v>7500.8858294929996</v>
      </c>
      <c r="M20" s="37">
        <v>7507.4973109499997</v>
      </c>
      <c r="N20" s="37">
        <v>7554.6279764319997</v>
      </c>
      <c r="O20" s="37">
        <v>7506.9029148890004</v>
      </c>
      <c r="P20" s="1141">
        <v>7543.5672128879996</v>
      </c>
      <c r="Q20" s="37">
        <v>7762.8634013020001</v>
      </c>
      <c r="R20" s="37">
        <v>7775.0222649609996</v>
      </c>
      <c r="S20" s="37">
        <v>7840.9774765960001</v>
      </c>
      <c r="T20" s="37">
        <v>7750.1766520949996</v>
      </c>
      <c r="U20" s="549"/>
      <c r="V20" s="1129"/>
    </row>
    <row r="21" spans="2:23" ht="15" customHeight="1">
      <c r="B21" s="180" t="s">
        <v>86</v>
      </c>
      <c r="C21" s="1239" t="s">
        <v>53</v>
      </c>
      <c r="D21" s="37">
        <v>362.01962800000001</v>
      </c>
      <c r="E21" s="37">
        <v>488.12947858899997</v>
      </c>
      <c r="F21" s="37">
        <v>555.68365151500007</v>
      </c>
      <c r="G21" s="37">
        <v>1050.8301560269999</v>
      </c>
      <c r="H21" s="37">
        <v>1069.6650505340001</v>
      </c>
      <c r="I21" s="37">
        <v>1047.700075186</v>
      </c>
      <c r="J21" s="37">
        <v>1033.847446189</v>
      </c>
      <c r="K21" s="37">
        <v>1012.169846091</v>
      </c>
      <c r="L21" s="37">
        <v>1048.6227526810001</v>
      </c>
      <c r="M21" s="37">
        <v>1048.6381317109999</v>
      </c>
      <c r="N21" s="37">
        <v>1052.0798938380001</v>
      </c>
      <c r="O21" s="37">
        <v>1082.569938164</v>
      </c>
      <c r="P21" s="1141">
        <v>1110.387878277</v>
      </c>
      <c r="Q21" s="37">
        <v>1192.1263354370001</v>
      </c>
      <c r="R21" s="37">
        <v>1187.251013717</v>
      </c>
      <c r="S21" s="37">
        <v>1178.2437902459999</v>
      </c>
      <c r="T21" s="37">
        <v>1190.0206607499999</v>
      </c>
      <c r="U21" s="549"/>
      <c r="V21" s="1129"/>
    </row>
    <row r="22" spans="2:23" ht="15" customHeight="1">
      <c r="B22" s="180" t="s">
        <v>87</v>
      </c>
      <c r="C22" s="1239" t="s">
        <v>54</v>
      </c>
      <c r="D22" s="37">
        <v>1009.4999579999999</v>
      </c>
      <c r="E22" s="37">
        <v>1330.4370828250001</v>
      </c>
      <c r="F22" s="37">
        <v>1420.2978565640001</v>
      </c>
      <c r="G22" s="37">
        <v>1586.8251131679999</v>
      </c>
      <c r="H22" s="37">
        <v>1524.24708609</v>
      </c>
      <c r="I22" s="37">
        <v>1523.300651281</v>
      </c>
      <c r="J22" s="37">
        <v>1527.591284202</v>
      </c>
      <c r="K22" s="37">
        <v>1510.192150072</v>
      </c>
      <c r="L22" s="37">
        <v>1517.5429956989999</v>
      </c>
      <c r="M22" s="37">
        <v>1521.791958193</v>
      </c>
      <c r="N22" s="37">
        <v>1512.7072725190001</v>
      </c>
      <c r="O22" s="37">
        <v>1532.115721633</v>
      </c>
      <c r="P22" s="1141">
        <v>1484.0736043429999</v>
      </c>
      <c r="Q22" s="37">
        <v>1482.7525143969999</v>
      </c>
      <c r="R22" s="37">
        <v>1475.681359104</v>
      </c>
      <c r="S22" s="37">
        <v>1457.8258695930001</v>
      </c>
      <c r="T22" s="37">
        <v>1467.1108293499999</v>
      </c>
      <c r="U22" s="549"/>
      <c r="V22" s="1129"/>
    </row>
    <row r="23" spans="2:23" ht="15" customHeight="1">
      <c r="B23" s="180" t="s">
        <v>88</v>
      </c>
      <c r="C23" s="1239" t="s">
        <v>55</v>
      </c>
      <c r="D23" s="37">
        <v>227.866692</v>
      </c>
      <c r="E23" s="37">
        <v>252.95316402100002</v>
      </c>
      <c r="F23" s="37">
        <v>278.867195923</v>
      </c>
      <c r="G23" s="37">
        <v>345.18677848599998</v>
      </c>
      <c r="H23" s="37">
        <v>317.198112294</v>
      </c>
      <c r="I23" s="37">
        <v>321.82130224399998</v>
      </c>
      <c r="J23" s="37">
        <v>324.03972234299999</v>
      </c>
      <c r="K23" s="37">
        <v>318.05484241400001</v>
      </c>
      <c r="L23" s="37">
        <v>323.03345213400002</v>
      </c>
      <c r="M23" s="37">
        <v>329.19091370000001</v>
      </c>
      <c r="N23" s="37">
        <v>331.57852682999999</v>
      </c>
      <c r="O23" s="37">
        <v>330.97451795799998</v>
      </c>
      <c r="P23" s="1141">
        <v>347.41646663300003</v>
      </c>
      <c r="Q23" s="37">
        <v>337.18084302199998</v>
      </c>
      <c r="R23" s="37">
        <v>346.08872400799999</v>
      </c>
      <c r="S23" s="37">
        <v>338.97021807800002</v>
      </c>
      <c r="T23" s="37">
        <v>336.45548736900002</v>
      </c>
      <c r="U23" s="549"/>
      <c r="V23" s="1129"/>
    </row>
    <row r="24" spans="2:23" ht="15" customHeight="1">
      <c r="B24" s="180" t="s">
        <v>120</v>
      </c>
      <c r="C24" s="1239" t="s">
        <v>56</v>
      </c>
      <c r="D24" s="37">
        <v>460.04566999999997</v>
      </c>
      <c r="E24" s="37">
        <v>701.745861967</v>
      </c>
      <c r="F24" s="37">
        <v>1155.523814552</v>
      </c>
      <c r="G24" s="37">
        <v>1337.326870503</v>
      </c>
      <c r="H24" s="37">
        <v>1327.1174273930001</v>
      </c>
      <c r="I24" s="37">
        <v>1345.0995516390001</v>
      </c>
      <c r="J24" s="37">
        <v>1342.138196589</v>
      </c>
      <c r="K24" s="37">
        <v>1342.967650388</v>
      </c>
      <c r="L24" s="37">
        <v>1344.6117947749999</v>
      </c>
      <c r="M24" s="37">
        <v>1342.72205276</v>
      </c>
      <c r="N24" s="37">
        <v>1383.2762319779999</v>
      </c>
      <c r="O24" s="37">
        <v>1388.893282089</v>
      </c>
      <c r="P24" s="1141">
        <v>1425.5466448669999</v>
      </c>
      <c r="Q24" s="37">
        <v>1414.4239290979999</v>
      </c>
      <c r="R24" s="37">
        <v>1400.472680461</v>
      </c>
      <c r="S24" s="37">
        <v>1447.6658283669999</v>
      </c>
      <c r="T24" s="37">
        <v>1429.428806805</v>
      </c>
      <c r="U24" s="549"/>
      <c r="V24" s="1129"/>
    </row>
    <row r="25" spans="2:23" ht="15" customHeight="1">
      <c r="B25" s="180" t="s">
        <v>186</v>
      </c>
      <c r="C25" s="1239" t="s">
        <v>278</v>
      </c>
      <c r="D25" s="37">
        <v>0</v>
      </c>
      <c r="E25" s="37">
        <v>38.057285214000004</v>
      </c>
      <c r="F25" s="37">
        <v>53.870862869999996</v>
      </c>
      <c r="G25" s="37">
        <v>85.658549995000001</v>
      </c>
      <c r="H25" s="37">
        <v>145.13869095300001</v>
      </c>
      <c r="I25" s="37">
        <v>134.18511918199999</v>
      </c>
      <c r="J25" s="37">
        <v>116.402830345</v>
      </c>
      <c r="K25" s="37">
        <v>128.229177932</v>
      </c>
      <c r="L25" s="37">
        <v>163.41049035699999</v>
      </c>
      <c r="M25" s="37">
        <v>157.07623726400001</v>
      </c>
      <c r="N25" s="37">
        <v>145.33173796299999</v>
      </c>
      <c r="O25" s="37">
        <v>138.68935527400001</v>
      </c>
      <c r="P25" s="1141">
        <v>100.137694791</v>
      </c>
      <c r="Q25" s="37">
        <v>100.212277552</v>
      </c>
      <c r="R25" s="37">
        <v>99.024031668000006</v>
      </c>
      <c r="S25" s="37">
        <v>123.862836344</v>
      </c>
      <c r="T25" s="37">
        <v>121.65348647499999</v>
      </c>
      <c r="U25" s="549"/>
      <c r="V25" s="1129"/>
    </row>
    <row r="26" spans="2:23" ht="15" customHeight="1">
      <c r="B26" s="180" t="s">
        <v>187</v>
      </c>
      <c r="C26" s="1244" t="s">
        <v>57</v>
      </c>
      <c r="D26" s="37">
        <v>904.53305399999999</v>
      </c>
      <c r="E26" s="37">
        <v>1058.4311798270001</v>
      </c>
      <c r="F26" s="37">
        <v>1176.6072661969999</v>
      </c>
      <c r="G26" s="37">
        <v>1107.768749521</v>
      </c>
      <c r="H26" s="37">
        <v>1069.855025909</v>
      </c>
      <c r="I26" s="37">
        <v>1045.9019150080001</v>
      </c>
      <c r="J26" s="37">
        <v>1052.3616284330001</v>
      </c>
      <c r="K26" s="37">
        <v>1065.1182131610001</v>
      </c>
      <c r="L26" s="37">
        <v>1049.089831944</v>
      </c>
      <c r="M26" s="37">
        <v>1054.102324966</v>
      </c>
      <c r="N26" s="37">
        <v>1055.362420813</v>
      </c>
      <c r="O26" s="37">
        <v>1068.3414414280001</v>
      </c>
      <c r="P26" s="1141">
        <v>1074.109874302</v>
      </c>
      <c r="Q26" s="37">
        <v>1057.9665624249999</v>
      </c>
      <c r="R26" s="37">
        <v>1057.532291383</v>
      </c>
      <c r="S26" s="37">
        <v>1029.383937804</v>
      </c>
      <c r="T26" s="37">
        <v>1016.69414178</v>
      </c>
      <c r="U26" s="549"/>
      <c r="V26" s="1129"/>
    </row>
    <row r="27" spans="2:23" ht="15" customHeight="1">
      <c r="B27" s="180" t="s">
        <v>188</v>
      </c>
      <c r="C27" s="1244" t="s">
        <v>58</v>
      </c>
      <c r="D27" s="37">
        <v>1607.0906409999998</v>
      </c>
      <c r="E27" s="37">
        <v>2008.044693544</v>
      </c>
      <c r="F27" s="37">
        <v>2083.05086583</v>
      </c>
      <c r="G27" s="37">
        <v>2250.1668164130001</v>
      </c>
      <c r="H27" s="37">
        <v>2500.9775006320001</v>
      </c>
      <c r="I27" s="37">
        <v>2496.0822844099998</v>
      </c>
      <c r="J27" s="37">
        <v>2484.8545726020002</v>
      </c>
      <c r="K27" s="37">
        <v>2478.646101839</v>
      </c>
      <c r="L27" s="37">
        <v>2429.6462575669998</v>
      </c>
      <c r="M27" s="37">
        <v>2440.218880941</v>
      </c>
      <c r="N27" s="37">
        <v>2426.7195438949998</v>
      </c>
      <c r="O27" s="37">
        <v>2429.9233084699999</v>
      </c>
      <c r="P27" s="1141">
        <v>2400.420378799</v>
      </c>
      <c r="Q27" s="37">
        <v>2452.21658591</v>
      </c>
      <c r="R27" s="37">
        <v>2461.5399787679999</v>
      </c>
      <c r="S27" s="37">
        <v>2479.650753335</v>
      </c>
      <c r="T27" s="37">
        <v>2461.4396048389999</v>
      </c>
      <c r="U27" s="549"/>
      <c r="V27" s="1129"/>
    </row>
    <row r="28" spans="2:23" ht="15" customHeight="1">
      <c r="B28" s="180" t="s">
        <v>189</v>
      </c>
      <c r="C28" s="1244" t="s">
        <v>59</v>
      </c>
      <c r="D28" s="37">
        <v>1075.7188719999999</v>
      </c>
      <c r="E28" s="37">
        <v>1635.4109885729999</v>
      </c>
      <c r="F28" s="37">
        <v>1669.1136959519999</v>
      </c>
      <c r="G28" s="37">
        <v>1699.2547072330001</v>
      </c>
      <c r="H28" s="37">
        <v>1713.5376501830001</v>
      </c>
      <c r="I28" s="37">
        <v>1729.790397037</v>
      </c>
      <c r="J28" s="37">
        <v>1730.3160588379999</v>
      </c>
      <c r="K28" s="37">
        <v>1743.8005284830001</v>
      </c>
      <c r="L28" s="37">
        <v>1722.3870148359999</v>
      </c>
      <c r="M28" s="37">
        <v>1710.8635690660001</v>
      </c>
      <c r="N28" s="37">
        <v>1690.4755636279999</v>
      </c>
      <c r="O28" s="37">
        <v>1687.711279867</v>
      </c>
      <c r="P28" s="1141">
        <v>1714.0170801720001</v>
      </c>
      <c r="Q28" s="37">
        <v>1716.524766062</v>
      </c>
      <c r="R28" s="37">
        <v>1744.681539596</v>
      </c>
      <c r="S28" s="37">
        <v>1741.4016480780001</v>
      </c>
      <c r="T28" s="37">
        <v>1762.1562490240001</v>
      </c>
      <c r="U28" s="549"/>
      <c r="V28" s="1129"/>
    </row>
    <row r="29" spans="2:23" ht="15" customHeight="1">
      <c r="B29" s="180" t="s">
        <v>190</v>
      </c>
      <c r="C29" s="1239" t="s">
        <v>60</v>
      </c>
      <c r="D29" s="37">
        <v>119.395561</v>
      </c>
      <c r="E29" s="37">
        <v>166.05715306100001</v>
      </c>
      <c r="F29" s="37">
        <v>208.424858986</v>
      </c>
      <c r="G29" s="37">
        <v>246.48219965199999</v>
      </c>
      <c r="H29" s="37">
        <v>196.47142652400001</v>
      </c>
      <c r="I29" s="37">
        <v>217.46437038100001</v>
      </c>
      <c r="J29" s="37">
        <v>218.954886528</v>
      </c>
      <c r="K29" s="37">
        <v>241.373016753</v>
      </c>
      <c r="L29" s="37">
        <v>223.07537535500001</v>
      </c>
      <c r="M29" s="37">
        <v>220.18310806100001</v>
      </c>
      <c r="N29" s="37">
        <v>224.57362975199999</v>
      </c>
      <c r="O29" s="37">
        <v>229.57216480100001</v>
      </c>
      <c r="P29" s="1141">
        <v>275.47709042600002</v>
      </c>
      <c r="Q29" s="37">
        <v>257.94902906700003</v>
      </c>
      <c r="R29" s="37">
        <v>227.5631233</v>
      </c>
      <c r="S29" s="37">
        <v>237.181638491</v>
      </c>
      <c r="T29" s="37">
        <v>237.89450831900001</v>
      </c>
      <c r="U29" s="549"/>
      <c r="V29" s="1129"/>
    </row>
    <row r="30" spans="2:23" ht="15" customHeight="1">
      <c r="B30" s="180" t="s">
        <v>191</v>
      </c>
      <c r="C30" s="1239" t="s">
        <v>61</v>
      </c>
      <c r="D30" s="37">
        <v>12.635851000000001</v>
      </c>
      <c r="E30" s="37">
        <v>78.690669428999996</v>
      </c>
      <c r="F30" s="37">
        <v>98.373650343000008</v>
      </c>
      <c r="G30" s="37">
        <v>100.75431733000001</v>
      </c>
      <c r="H30" s="37">
        <v>87.769069513999995</v>
      </c>
      <c r="I30" s="37">
        <v>106.163836421</v>
      </c>
      <c r="J30" s="37">
        <v>104.120523604</v>
      </c>
      <c r="K30" s="37">
        <v>120.593778196</v>
      </c>
      <c r="L30" s="37">
        <v>117.466350831</v>
      </c>
      <c r="M30" s="37">
        <v>114.54870143399999</v>
      </c>
      <c r="N30" s="37">
        <v>119.653511388</v>
      </c>
      <c r="O30" s="37">
        <v>112.630770844</v>
      </c>
      <c r="P30" s="1141">
        <v>117.346854631</v>
      </c>
      <c r="Q30" s="37">
        <v>121.358665284</v>
      </c>
      <c r="R30" s="37">
        <v>121.391873758</v>
      </c>
      <c r="S30" s="37">
        <v>121.96158846900001</v>
      </c>
      <c r="T30" s="37">
        <v>139.674041467</v>
      </c>
      <c r="U30" s="549"/>
      <c r="V30" s="1129"/>
    </row>
    <row r="31" spans="2:23" ht="15" customHeight="1">
      <c r="B31" s="180" t="s">
        <v>192</v>
      </c>
      <c r="C31" s="1239" t="s">
        <v>62</v>
      </c>
      <c r="D31" s="37">
        <v>18.419650999999998</v>
      </c>
      <c r="E31" s="37">
        <v>17.576505754999999</v>
      </c>
      <c r="F31" s="37">
        <v>25.534010451</v>
      </c>
      <c r="G31" s="37">
        <v>30.452670294999997</v>
      </c>
      <c r="H31" s="37">
        <v>27.904338686999999</v>
      </c>
      <c r="I31" s="37">
        <v>29.557240777000001</v>
      </c>
      <c r="J31" s="37">
        <v>28.835105964</v>
      </c>
      <c r="K31" s="37">
        <v>32.092882056999997</v>
      </c>
      <c r="L31" s="37">
        <v>32.270248600999999</v>
      </c>
      <c r="M31" s="37">
        <v>29.701722715999999</v>
      </c>
      <c r="N31" s="37">
        <v>30.175082132</v>
      </c>
      <c r="O31" s="37">
        <v>31.594909239</v>
      </c>
      <c r="P31" s="1141">
        <v>36.747242139999997</v>
      </c>
      <c r="Q31" s="37">
        <v>35.597644678000002</v>
      </c>
      <c r="R31" s="37">
        <v>33.412632324999997</v>
      </c>
      <c r="S31" s="37">
        <v>36.914235599999998</v>
      </c>
      <c r="T31" s="37">
        <v>36.897108754000001</v>
      </c>
      <c r="U31" s="549"/>
      <c r="V31" s="1129"/>
    </row>
    <row r="32" spans="2:23" ht="15" customHeight="1">
      <c r="B32" s="180" t="s">
        <v>193</v>
      </c>
      <c r="C32" s="1239" t="s">
        <v>63</v>
      </c>
      <c r="D32" s="37">
        <v>1002.789811</v>
      </c>
      <c r="E32" s="37">
        <v>1189.9119705819999</v>
      </c>
      <c r="F32" s="37">
        <v>1300.3473683760001</v>
      </c>
      <c r="G32" s="37">
        <v>1461.2778122700001</v>
      </c>
      <c r="H32" s="37">
        <v>1413.1018690840001</v>
      </c>
      <c r="I32" s="37">
        <v>1433.5475410080001</v>
      </c>
      <c r="J32" s="37">
        <v>1414.4822268830001</v>
      </c>
      <c r="K32" s="37">
        <v>1442.6213148639999</v>
      </c>
      <c r="L32" s="37">
        <v>1459.473890381</v>
      </c>
      <c r="M32" s="37">
        <v>1481.157483491</v>
      </c>
      <c r="N32" s="37">
        <v>1526.1599660280001</v>
      </c>
      <c r="O32" s="37">
        <v>1548.937462848</v>
      </c>
      <c r="P32" s="1141">
        <v>1574.9253630159999</v>
      </c>
      <c r="Q32" s="37">
        <v>1558.0439481169999</v>
      </c>
      <c r="R32" s="37">
        <v>1546.718416101</v>
      </c>
      <c r="S32" s="37">
        <v>1537.7429719510001</v>
      </c>
      <c r="T32" s="37">
        <v>1575.597823696</v>
      </c>
      <c r="U32" s="549"/>
      <c r="V32" s="1129"/>
    </row>
    <row r="33" spans="2:22" ht="15" customHeight="1">
      <c r="B33" s="180" t="s">
        <v>194</v>
      </c>
      <c r="C33" s="1239" t="s">
        <v>64</v>
      </c>
      <c r="D33" s="37">
        <v>10921.370021999999</v>
      </c>
      <c r="E33" s="37">
        <v>13459.796399322</v>
      </c>
      <c r="F33" s="37">
        <v>14477.856087962</v>
      </c>
      <c r="G33" s="37">
        <v>16235.047327639</v>
      </c>
      <c r="H33" s="37">
        <v>16339.613062424</v>
      </c>
      <c r="I33" s="37">
        <v>16425.302066064</v>
      </c>
      <c r="J33" s="37">
        <v>16546.504455263999</v>
      </c>
      <c r="K33" s="37">
        <v>16748.375979691999</v>
      </c>
      <c r="L33" s="37">
        <v>16782.166810584</v>
      </c>
      <c r="M33" s="37">
        <v>16791.980258907999</v>
      </c>
      <c r="N33" s="37">
        <v>16913.924801641999</v>
      </c>
      <c r="O33" s="37">
        <v>16924.392786818</v>
      </c>
      <c r="P33" s="1141">
        <v>16908.612921210999</v>
      </c>
      <c r="Q33" s="37">
        <v>16886.765281184002</v>
      </c>
      <c r="R33" s="37">
        <v>17064.816929281002</v>
      </c>
      <c r="S33" s="37">
        <v>17165.738593206999</v>
      </c>
      <c r="T33" s="37">
        <v>17109.181392546001</v>
      </c>
      <c r="U33" s="549"/>
      <c r="V33" s="1129"/>
    </row>
    <row r="34" spans="2:22" ht="15" customHeight="1">
      <c r="B34" s="180" t="s">
        <v>195</v>
      </c>
      <c r="C34" s="1239" t="s">
        <v>65</v>
      </c>
      <c r="D34" s="37">
        <v>554.71593700000005</v>
      </c>
      <c r="E34" s="37">
        <v>665.97971572400002</v>
      </c>
      <c r="F34" s="37">
        <v>649.80350214300006</v>
      </c>
      <c r="G34" s="37">
        <v>650.64497174799999</v>
      </c>
      <c r="H34" s="37">
        <v>647.65562221599998</v>
      </c>
      <c r="I34" s="37">
        <v>639.65061352500004</v>
      </c>
      <c r="J34" s="37">
        <v>643.35619562800002</v>
      </c>
      <c r="K34" s="37">
        <v>646.68530431500005</v>
      </c>
      <c r="L34" s="37">
        <v>652.047331052</v>
      </c>
      <c r="M34" s="37">
        <v>659.38087931500002</v>
      </c>
      <c r="N34" s="37">
        <v>660.85196478199998</v>
      </c>
      <c r="O34" s="37">
        <v>659.20004974599999</v>
      </c>
      <c r="P34" s="1141">
        <v>664.40819384899999</v>
      </c>
      <c r="Q34" s="37">
        <v>655.52366806800001</v>
      </c>
      <c r="R34" s="37">
        <v>655.81315895199998</v>
      </c>
      <c r="S34" s="37">
        <v>642.52558958199995</v>
      </c>
      <c r="T34" s="37">
        <v>639.59358926000004</v>
      </c>
      <c r="U34" s="549"/>
      <c r="V34" s="1129"/>
    </row>
    <row r="35" spans="2:22" ht="15" customHeight="1">
      <c r="B35" s="180" t="s">
        <v>196</v>
      </c>
      <c r="C35" s="1239" t="s">
        <v>66</v>
      </c>
      <c r="D35" s="37">
        <v>773.02280599999995</v>
      </c>
      <c r="E35" s="37">
        <v>1084.298246074</v>
      </c>
      <c r="F35" s="37">
        <v>1178.837486287</v>
      </c>
      <c r="G35" s="37">
        <v>1498.2958354540001</v>
      </c>
      <c r="H35" s="37">
        <v>1479.0731887740001</v>
      </c>
      <c r="I35" s="37">
        <v>1500.2537909160001</v>
      </c>
      <c r="J35" s="37">
        <v>1676.182968376</v>
      </c>
      <c r="K35" s="37">
        <v>1666.4483968760001</v>
      </c>
      <c r="L35" s="37">
        <v>1689.9503889519999</v>
      </c>
      <c r="M35" s="37">
        <v>1672.025374653</v>
      </c>
      <c r="N35" s="37">
        <v>1672.8168535520001</v>
      </c>
      <c r="O35" s="37">
        <v>1666.7485168539999</v>
      </c>
      <c r="P35" s="1141">
        <v>1655.080554782</v>
      </c>
      <c r="Q35" s="37">
        <v>1705.5813030700001</v>
      </c>
      <c r="R35" s="37">
        <v>1682.2319402529999</v>
      </c>
      <c r="S35" s="37">
        <v>1677.6163385530001</v>
      </c>
      <c r="T35" s="37">
        <v>1689.638992614</v>
      </c>
      <c r="U35" s="549"/>
      <c r="V35" s="1129"/>
    </row>
    <row r="36" spans="2:22" ht="15" customHeight="1">
      <c r="B36" s="180" t="s">
        <v>197</v>
      </c>
      <c r="C36" s="1239" t="s">
        <v>67</v>
      </c>
      <c r="D36" s="37">
        <v>495.71315800000002</v>
      </c>
      <c r="E36" s="37">
        <v>813.98816521200001</v>
      </c>
      <c r="F36" s="37">
        <v>893.18175187499992</v>
      </c>
      <c r="G36" s="37">
        <v>881.78850245699994</v>
      </c>
      <c r="H36" s="37">
        <v>894.66102350999995</v>
      </c>
      <c r="I36" s="37">
        <v>884.421276283</v>
      </c>
      <c r="J36" s="37">
        <v>884.53972242299994</v>
      </c>
      <c r="K36" s="37">
        <v>858.82946123900001</v>
      </c>
      <c r="L36" s="37">
        <v>860.87398404099997</v>
      </c>
      <c r="M36" s="37">
        <v>847.880069897</v>
      </c>
      <c r="N36" s="37">
        <v>840.70073167800001</v>
      </c>
      <c r="O36" s="37">
        <v>830.54054467900005</v>
      </c>
      <c r="P36" s="1141">
        <v>859.199363823</v>
      </c>
      <c r="Q36" s="37">
        <v>881.23581940400004</v>
      </c>
      <c r="R36" s="37">
        <v>881.80100236099997</v>
      </c>
      <c r="S36" s="37">
        <v>680.45711197200001</v>
      </c>
      <c r="T36" s="37">
        <v>667.488491221</v>
      </c>
      <c r="U36" s="549"/>
      <c r="V36" s="1129"/>
    </row>
    <row r="37" spans="2:22" ht="15" customHeight="1">
      <c r="B37" s="180" t="s">
        <v>198</v>
      </c>
      <c r="C37" s="1239" t="s">
        <v>68</v>
      </c>
      <c r="D37" s="37">
        <v>93.967637999999994</v>
      </c>
      <c r="E37" s="37">
        <v>108.044480695</v>
      </c>
      <c r="F37" s="37">
        <v>117.258056947</v>
      </c>
      <c r="G37" s="37">
        <v>113.148286298</v>
      </c>
      <c r="H37" s="37">
        <v>114.605067236</v>
      </c>
      <c r="I37" s="37">
        <v>116.140521788</v>
      </c>
      <c r="J37" s="37">
        <v>117.865226827</v>
      </c>
      <c r="K37" s="37">
        <v>111.381768287</v>
      </c>
      <c r="L37" s="37">
        <v>114.490672707</v>
      </c>
      <c r="M37" s="37">
        <v>115.011153845</v>
      </c>
      <c r="N37" s="37">
        <v>117.678950946</v>
      </c>
      <c r="O37" s="37">
        <v>115.425909484</v>
      </c>
      <c r="P37" s="1141">
        <v>114.516553755</v>
      </c>
      <c r="Q37" s="37">
        <v>117.468611404</v>
      </c>
      <c r="R37" s="37">
        <v>119.19290174699999</v>
      </c>
      <c r="S37" s="37">
        <v>119.42966105799999</v>
      </c>
      <c r="T37" s="37">
        <v>123.958739107</v>
      </c>
      <c r="U37" s="549"/>
      <c r="V37" s="1129"/>
    </row>
    <row r="38" spans="2:22" ht="15" customHeight="1">
      <c r="B38" s="180" t="s">
        <v>199</v>
      </c>
      <c r="C38" s="1239" t="s">
        <v>69</v>
      </c>
      <c r="D38" s="37">
        <v>520.57441700000004</v>
      </c>
      <c r="E38" s="37">
        <v>533.94251647299996</v>
      </c>
      <c r="F38" s="37">
        <v>525.98929501099997</v>
      </c>
      <c r="G38" s="37">
        <v>425.51601311100001</v>
      </c>
      <c r="H38" s="37">
        <v>426.22964440800001</v>
      </c>
      <c r="I38" s="37">
        <v>422.609269891</v>
      </c>
      <c r="J38" s="37">
        <v>425.614893999</v>
      </c>
      <c r="K38" s="37">
        <v>425.22305580599999</v>
      </c>
      <c r="L38" s="37">
        <v>426.36570550599998</v>
      </c>
      <c r="M38" s="37">
        <v>428.45745681400001</v>
      </c>
      <c r="N38" s="37">
        <v>428.50901469600001</v>
      </c>
      <c r="O38" s="37">
        <v>427.42624715599999</v>
      </c>
      <c r="P38" s="1141">
        <v>138.659399251</v>
      </c>
      <c r="Q38" s="37">
        <v>139.23704005100001</v>
      </c>
      <c r="R38" s="37">
        <v>140.988227706</v>
      </c>
      <c r="S38" s="37">
        <v>78.999616724999996</v>
      </c>
      <c r="T38" s="37">
        <v>78.130469677999997</v>
      </c>
      <c r="U38" s="549"/>
      <c r="V38" s="1129"/>
    </row>
    <row r="39" spans="2:22" ht="15" customHeight="1">
      <c r="B39" s="180" t="s">
        <v>238</v>
      </c>
      <c r="C39" s="1239" t="s">
        <v>907</v>
      </c>
      <c r="D39" s="37"/>
      <c r="E39" s="37">
        <v>0</v>
      </c>
      <c r="F39" s="37">
        <v>0</v>
      </c>
      <c r="G39" s="37">
        <v>0</v>
      </c>
      <c r="H39" s="37">
        <v>0</v>
      </c>
      <c r="I39" s="37">
        <v>0</v>
      </c>
      <c r="J39" s="37">
        <v>0</v>
      </c>
      <c r="K39" s="37">
        <v>0</v>
      </c>
      <c r="L39" s="37">
        <v>0</v>
      </c>
      <c r="M39" s="37">
        <v>0</v>
      </c>
      <c r="N39" s="37">
        <v>0</v>
      </c>
      <c r="O39" s="37">
        <v>0</v>
      </c>
      <c r="P39" s="37">
        <v>0</v>
      </c>
      <c r="Q39" s="37">
        <v>0</v>
      </c>
      <c r="R39" s="37">
        <v>0</v>
      </c>
      <c r="S39" s="37">
        <v>63.671923595000003</v>
      </c>
      <c r="T39" s="37">
        <v>61.397382423000003</v>
      </c>
      <c r="U39" s="549"/>
      <c r="V39" s="1129"/>
    </row>
    <row r="40" spans="2:22" ht="15" customHeight="1">
      <c r="B40" s="180" t="s">
        <v>908</v>
      </c>
      <c r="C40" s="1239" t="s">
        <v>911</v>
      </c>
      <c r="D40" s="37"/>
      <c r="E40" s="37">
        <v>0</v>
      </c>
      <c r="F40" s="37">
        <v>0</v>
      </c>
      <c r="G40" s="37">
        <v>0</v>
      </c>
      <c r="H40" s="37">
        <v>0</v>
      </c>
      <c r="I40" s="37">
        <v>0</v>
      </c>
      <c r="J40" s="37">
        <v>0</v>
      </c>
      <c r="K40" s="37">
        <v>0</v>
      </c>
      <c r="L40" s="37">
        <v>0</v>
      </c>
      <c r="M40" s="37">
        <v>0</v>
      </c>
      <c r="N40" s="37">
        <v>0</v>
      </c>
      <c r="O40" s="37">
        <v>0</v>
      </c>
      <c r="P40" s="37">
        <v>0</v>
      </c>
      <c r="Q40" s="37">
        <v>0</v>
      </c>
      <c r="R40" s="37">
        <v>0</v>
      </c>
      <c r="S40" s="37">
        <v>17.499429001999999</v>
      </c>
      <c r="T40" s="37">
        <v>16.684289701000001</v>
      </c>
      <c r="U40" s="549"/>
      <c r="V40" s="1129"/>
    </row>
    <row r="41" spans="2:22" ht="15" customHeight="1">
      <c r="B41" s="180" t="s">
        <v>910</v>
      </c>
      <c r="C41" s="1239" t="s">
        <v>912</v>
      </c>
      <c r="D41" s="37"/>
      <c r="E41" s="37">
        <v>0</v>
      </c>
      <c r="F41" s="37">
        <v>0</v>
      </c>
      <c r="G41" s="37">
        <v>0</v>
      </c>
      <c r="H41" s="37">
        <v>0</v>
      </c>
      <c r="I41" s="37">
        <v>0</v>
      </c>
      <c r="J41" s="37">
        <v>0</v>
      </c>
      <c r="K41" s="37">
        <v>0</v>
      </c>
      <c r="L41" s="37">
        <v>0</v>
      </c>
      <c r="M41" s="37">
        <v>0</v>
      </c>
      <c r="N41" s="37">
        <v>0</v>
      </c>
      <c r="O41" s="37">
        <v>0</v>
      </c>
      <c r="P41" s="37">
        <v>0</v>
      </c>
      <c r="Q41" s="37">
        <v>0</v>
      </c>
      <c r="R41" s="37">
        <v>0</v>
      </c>
      <c r="S41" s="37">
        <v>64.303252662999995</v>
      </c>
      <c r="T41" s="37">
        <v>65.457246562999998</v>
      </c>
      <c r="U41" s="549"/>
      <c r="V41" s="1129"/>
    </row>
    <row r="42" spans="2:22" ht="15" customHeight="1">
      <c r="B42" s="180" t="s">
        <v>913</v>
      </c>
      <c r="C42" s="1239" t="s">
        <v>909</v>
      </c>
      <c r="D42" s="37"/>
      <c r="E42" s="37">
        <v>0</v>
      </c>
      <c r="F42" s="37">
        <v>0</v>
      </c>
      <c r="G42" s="37">
        <v>0</v>
      </c>
      <c r="H42" s="37">
        <v>0</v>
      </c>
      <c r="I42" s="37">
        <v>0</v>
      </c>
      <c r="J42" s="37">
        <v>0</v>
      </c>
      <c r="K42" s="37">
        <v>0</v>
      </c>
      <c r="L42" s="37">
        <v>0</v>
      </c>
      <c r="M42" s="37">
        <v>0</v>
      </c>
      <c r="N42" s="37">
        <v>0</v>
      </c>
      <c r="O42" s="37">
        <v>0</v>
      </c>
      <c r="P42" s="37">
        <v>0</v>
      </c>
      <c r="Q42" s="37">
        <v>0</v>
      </c>
      <c r="R42" s="37">
        <v>0</v>
      </c>
      <c r="S42" s="37">
        <v>108.595221217</v>
      </c>
      <c r="T42" s="37">
        <v>104.005819332</v>
      </c>
      <c r="U42" s="549"/>
      <c r="V42" s="1129"/>
    </row>
    <row r="43" spans="2:22" ht="15" customHeight="1">
      <c r="B43" s="180" t="s">
        <v>914</v>
      </c>
      <c r="C43" s="1239" t="s">
        <v>328</v>
      </c>
      <c r="D43" s="37">
        <v>0</v>
      </c>
      <c r="E43" s="37">
        <v>0</v>
      </c>
      <c r="F43" s="37">
        <v>0</v>
      </c>
      <c r="G43" s="37">
        <v>0</v>
      </c>
      <c r="H43" s="37">
        <v>0</v>
      </c>
      <c r="I43" s="37">
        <v>0</v>
      </c>
      <c r="J43" s="37">
        <v>0</v>
      </c>
      <c r="K43" s="37">
        <v>0</v>
      </c>
      <c r="L43" s="37">
        <v>0</v>
      </c>
      <c r="M43" s="37">
        <v>0</v>
      </c>
      <c r="N43" s="37">
        <v>0</v>
      </c>
      <c r="O43" s="37">
        <v>0</v>
      </c>
      <c r="P43" s="1142" t="s">
        <v>17</v>
      </c>
      <c r="Q43" s="897" t="s">
        <v>17</v>
      </c>
      <c r="R43" s="897" t="s">
        <v>17</v>
      </c>
      <c r="S43" s="897" t="s">
        <v>17</v>
      </c>
      <c r="T43" s="897" t="s">
        <v>17</v>
      </c>
      <c r="U43" s="549"/>
      <c r="V43" s="1129"/>
    </row>
    <row r="44" spans="2:22" ht="25.35" customHeight="1" thickBot="1">
      <c r="B44" s="443"/>
      <c r="C44" s="550" t="s">
        <v>72</v>
      </c>
      <c r="D44" s="530">
        <f>SUM(D5:D43)</f>
        <v>91956.223299999983</v>
      </c>
      <c r="E44" s="530">
        <v>117006.05449895601</v>
      </c>
      <c r="F44" s="530">
        <v>126943.59355167398</v>
      </c>
      <c r="G44" s="530">
        <v>137909.13044884696</v>
      </c>
      <c r="H44" s="530">
        <v>138505.50999694102</v>
      </c>
      <c r="I44" s="530">
        <v>138735.46736704701</v>
      </c>
      <c r="J44" s="530">
        <v>139340.96040130404</v>
      </c>
      <c r="K44" s="530">
        <v>140738.21924765297</v>
      </c>
      <c r="L44" s="530">
        <v>141589.73307658001</v>
      </c>
      <c r="M44" s="530">
        <v>142108.48641312501</v>
      </c>
      <c r="N44" s="530">
        <v>142789.529881133</v>
      </c>
      <c r="O44" s="530">
        <v>143259.170020769</v>
      </c>
      <c r="P44" s="530">
        <f>SUM(P5:P43)</f>
        <v>143788.69106963495</v>
      </c>
      <c r="Q44" s="530">
        <v>143849.10601162002</v>
      </c>
      <c r="R44" s="530">
        <v>143867.17069865696</v>
      </c>
      <c r="S44" s="530">
        <v>143785.22540388792</v>
      </c>
      <c r="T44" s="530">
        <v>144407.47996806304</v>
      </c>
      <c r="U44" s="531"/>
      <c r="V44" s="1129"/>
    </row>
    <row r="45" spans="2:22" ht="22.5" hidden="1" customHeight="1">
      <c r="B45" s="1042" t="s">
        <v>12</v>
      </c>
      <c r="C45" s="1245" t="s">
        <v>73</v>
      </c>
      <c r="D45" s="198"/>
      <c r="E45" s="198"/>
      <c r="F45" s="198"/>
      <c r="G45" s="198"/>
      <c r="H45" s="198"/>
      <c r="I45" s="198"/>
      <c r="J45" s="198"/>
      <c r="K45" s="198"/>
      <c r="L45" s="198"/>
      <c r="M45" s="198"/>
      <c r="N45" s="198"/>
      <c r="O45" s="198"/>
      <c r="P45" s="198"/>
      <c r="Q45" s="198"/>
      <c r="R45" s="198"/>
      <c r="S45" s="198"/>
      <c r="T45" s="198"/>
      <c r="U45" s="1043"/>
    </row>
    <row r="46" spans="2:22" ht="75" customHeight="1">
      <c r="B46" s="1415" t="s">
        <v>898</v>
      </c>
      <c r="C46" s="1416"/>
      <c r="D46" s="1416"/>
      <c r="E46" s="1416"/>
      <c r="F46" s="1416"/>
      <c r="G46" s="1416"/>
      <c r="H46" s="1416"/>
      <c r="I46" s="1416"/>
      <c r="J46" s="1416"/>
      <c r="K46" s="1416"/>
      <c r="L46" s="1416"/>
      <c r="M46" s="1416"/>
      <c r="N46" s="1416"/>
      <c r="O46" s="1416"/>
      <c r="P46" s="1416"/>
      <c r="Q46" s="1416"/>
      <c r="R46" s="1416"/>
      <c r="S46" s="1416"/>
      <c r="T46" s="1416"/>
      <c r="U46" s="1417"/>
    </row>
    <row r="47" spans="2:22" ht="25.35" customHeight="1">
      <c r="B47" s="1457" t="s">
        <v>405</v>
      </c>
      <c r="C47" s="1458"/>
      <c r="D47" s="1489" t="s">
        <v>277</v>
      </c>
      <c r="E47" s="1488">
        <v>2021</v>
      </c>
      <c r="F47" s="1488">
        <v>2022</v>
      </c>
      <c r="G47" s="1488">
        <v>2023</v>
      </c>
      <c r="H47" s="1389">
        <v>2024</v>
      </c>
      <c r="I47" s="1389"/>
      <c r="J47" s="1389"/>
      <c r="K47" s="1389"/>
      <c r="L47" s="1389"/>
      <c r="M47" s="1389"/>
      <c r="N47" s="1389"/>
      <c r="O47" s="1389"/>
      <c r="P47" s="1389"/>
      <c r="Q47" s="1488">
        <v>2025</v>
      </c>
      <c r="R47" s="1488"/>
      <c r="S47" s="1488"/>
      <c r="T47" s="1488"/>
      <c r="U47" s="1490"/>
    </row>
    <row r="48" spans="2:22" ht="25.35" customHeight="1">
      <c r="B48" s="1457"/>
      <c r="C48" s="1458"/>
      <c r="D48" s="1489"/>
      <c r="E48" s="1488"/>
      <c r="F48" s="1488"/>
      <c r="G48" s="1488"/>
      <c r="H48" s="917" t="s">
        <v>3</v>
      </c>
      <c r="I48" s="917" t="s">
        <v>4</v>
      </c>
      <c r="J48" s="917" t="s">
        <v>5</v>
      </c>
      <c r="K48" s="909" t="s">
        <v>6</v>
      </c>
      <c r="L48" s="917" t="s">
        <v>267</v>
      </c>
      <c r="M48" s="909" t="s">
        <v>7</v>
      </c>
      <c r="N48" s="909" t="s">
        <v>13</v>
      </c>
      <c r="O48" s="909" t="s">
        <v>14</v>
      </c>
      <c r="P48" s="909" t="s">
        <v>15</v>
      </c>
      <c r="Q48" s="909" t="s">
        <v>0</v>
      </c>
      <c r="R48" s="909" t="s">
        <v>1</v>
      </c>
      <c r="S48" s="909" t="s">
        <v>2</v>
      </c>
      <c r="T48" s="909" t="s">
        <v>3</v>
      </c>
      <c r="U48" s="1071"/>
    </row>
    <row r="49" spans="2:22" ht="25.35" customHeight="1">
      <c r="B49" s="947"/>
      <c r="C49" s="42"/>
      <c r="D49" s="546"/>
      <c r="E49" s="546"/>
      <c r="F49" s="546"/>
      <c r="G49" s="546"/>
      <c r="H49" s="546"/>
      <c r="I49" s="546"/>
      <c r="J49" s="546"/>
      <c r="K49" s="546"/>
      <c r="L49" s="546"/>
      <c r="M49" s="546"/>
      <c r="N49" s="546"/>
      <c r="O49" s="546"/>
      <c r="P49" s="546"/>
      <c r="Q49" s="546"/>
      <c r="R49" s="546"/>
      <c r="S49" s="546"/>
      <c r="T49" s="546"/>
      <c r="U49" s="551"/>
    </row>
    <row r="50" spans="2:22" ht="25.35" customHeight="1">
      <c r="B50" s="97" t="s">
        <v>563</v>
      </c>
      <c r="C50" s="42"/>
      <c r="D50" s="547">
        <v>3.4376454011934072</v>
      </c>
      <c r="E50" s="547">
        <v>2.5728631939891402</v>
      </c>
      <c r="F50" s="547">
        <v>2.3125334950602898</v>
      </c>
      <c r="G50" s="547">
        <v>2.2586713177589601</v>
      </c>
      <c r="H50" s="547">
        <v>2.2297054693057201</v>
      </c>
      <c r="I50" s="547">
        <v>2.22178784167656</v>
      </c>
      <c r="J50" s="547">
        <v>2.2001938625648401</v>
      </c>
      <c r="K50" s="547">
        <v>2.1868106242534302</v>
      </c>
      <c r="L50" s="547">
        <v>2.18174928142157</v>
      </c>
      <c r="M50" s="547">
        <v>2.1818499153272</v>
      </c>
      <c r="N50" s="547">
        <v>2.1804740884807701</v>
      </c>
      <c r="O50" s="547">
        <v>2.1683645629736801</v>
      </c>
      <c r="P50" s="547">
        <v>2.18111259756258</v>
      </c>
      <c r="Q50" s="547">
        <v>2.1729976323046598</v>
      </c>
      <c r="R50" s="547">
        <v>2.1603618607025799</v>
      </c>
      <c r="S50" s="547">
        <v>2.13735671366479</v>
      </c>
      <c r="T50" s="547">
        <v>2.1861832789762299</v>
      </c>
      <c r="U50" s="552"/>
    </row>
    <row r="51" spans="2:22" ht="25.35" customHeight="1" thickBot="1">
      <c r="B51" s="297" t="s">
        <v>529</v>
      </c>
      <c r="C51" s="527"/>
      <c r="D51" s="553">
        <v>8.1424644984521741</v>
      </c>
      <c r="E51" s="553">
        <v>5.8794142946550396</v>
      </c>
      <c r="F51" s="553">
        <v>5.5699039329620303</v>
      </c>
      <c r="G51" s="553">
        <v>5.9298841105475297</v>
      </c>
      <c r="H51" s="553">
        <v>5.9719347348195901</v>
      </c>
      <c r="I51" s="553">
        <v>5.9711276652294503</v>
      </c>
      <c r="J51" s="553">
        <v>5.9842212135748003</v>
      </c>
      <c r="K51" s="553">
        <v>5.98707798992913</v>
      </c>
      <c r="L51" s="553">
        <v>5.9970908560036102</v>
      </c>
      <c r="M51" s="553">
        <v>6.0085722654726101</v>
      </c>
      <c r="N51" s="553">
        <v>6.0021883436701096</v>
      </c>
      <c r="O51" s="553">
        <v>6.0063679115879101</v>
      </c>
      <c r="P51" s="553">
        <v>6.0817673485316801</v>
      </c>
      <c r="Q51" s="553">
        <v>6.0515436404062903</v>
      </c>
      <c r="R51" s="553">
        <v>6.0378243895831902</v>
      </c>
      <c r="S51" s="553">
        <v>6.0729545861532204</v>
      </c>
      <c r="T51" s="553">
        <v>6.0746936741645499</v>
      </c>
      <c r="U51" s="554"/>
    </row>
    <row r="52" spans="2:22" ht="20.25" hidden="1" customHeight="1">
      <c r="B52" s="295" t="s">
        <v>74</v>
      </c>
      <c r="C52" s="295"/>
      <c r="D52" s="296"/>
      <c r="E52" s="296"/>
      <c r="F52" s="296"/>
      <c r="G52" s="296"/>
      <c r="H52" s="296"/>
      <c r="I52" s="296"/>
      <c r="J52" s="296"/>
      <c r="K52" s="296"/>
      <c r="L52" s="296"/>
      <c r="M52" s="296"/>
      <c r="N52" s="296"/>
      <c r="O52" s="296"/>
      <c r="P52" s="296"/>
      <c r="Q52" s="296"/>
      <c r="R52" s="296"/>
      <c r="S52" s="296"/>
      <c r="T52" s="296"/>
      <c r="U52" s="296"/>
      <c r="V52" s="3"/>
    </row>
    <row r="53" spans="2:22" ht="18.75" hidden="1" customHeight="1">
      <c r="B53" s="295"/>
      <c r="C53" s="548" t="s">
        <v>239</v>
      </c>
      <c r="D53" s="296"/>
      <c r="E53" s="296"/>
      <c r="F53" s="296"/>
      <c r="G53" s="296"/>
      <c r="H53" s="296"/>
      <c r="I53" s="296"/>
      <c r="J53" s="296"/>
      <c r="K53" s="296"/>
      <c r="L53" s="296"/>
      <c r="M53" s="296"/>
      <c r="N53" s="296"/>
      <c r="O53" s="296"/>
      <c r="P53" s="296"/>
      <c r="Q53" s="296"/>
      <c r="R53" s="296"/>
      <c r="S53" s="296"/>
      <c r="T53" s="296"/>
      <c r="U53" s="296"/>
      <c r="V53" s="3"/>
    </row>
    <row r="54" spans="2:22" ht="12.75" customHeight="1">
      <c r="U54" s="2"/>
    </row>
  </sheetData>
  <mergeCells count="16">
    <mergeCell ref="B46:U46"/>
    <mergeCell ref="B47:C48"/>
    <mergeCell ref="D47:D48"/>
    <mergeCell ref="E47:E48"/>
    <mergeCell ref="F47:F48"/>
    <mergeCell ref="G47:G48"/>
    <mergeCell ref="H47:P47"/>
    <mergeCell ref="Q47:U47"/>
    <mergeCell ref="B2:U2"/>
    <mergeCell ref="B3:C4"/>
    <mergeCell ref="E3:E4"/>
    <mergeCell ref="F3:F4"/>
    <mergeCell ref="D3:D4"/>
    <mergeCell ref="G3:G4"/>
    <mergeCell ref="H3:P3"/>
    <mergeCell ref="Q3:U3"/>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No.04 April 2025&amp;R&amp;"Optima Italic,Italic"&amp;K000000Indonesia Banking Statistics - Vol. 23 No.04 April 2025</oddHeader>
  </headerFooter>
  <rowBreaks count="1" manualBreakCount="1">
    <brk id="45" min="1" max="20" man="1"/>
  </rowBreaks>
  <customProperties>
    <customPr name="EpmWorksheetKeyString_GUID" r:id="rId2"/>
  </customPropertie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7">
    <tabColor rgb="FF002060"/>
  </sheetPr>
  <dimension ref="A1:X25"/>
  <sheetViews>
    <sheetView showGridLines="0" view="pageBreakPreview" zoomScale="60" zoomScaleNormal="70" workbookViewId="0">
      <selection activeCell="F17" sqref="F17"/>
    </sheetView>
  </sheetViews>
  <sheetFormatPr defaultColWidth="8.77734375" defaultRowHeight="12.75"/>
  <cols>
    <col min="1" max="1" width="3.109375" style="11" customWidth="1"/>
    <col min="2" max="2" width="44" style="11" customWidth="1"/>
    <col min="3" max="3" width="7.109375" style="11" hidden="1" customWidth="1"/>
    <col min="4" max="5" width="7.109375" style="11" customWidth="1"/>
    <col min="6" max="7" width="5.109375" style="11" hidden="1" customWidth="1"/>
    <col min="8" max="8" width="7.109375" style="11" hidden="1" customWidth="1"/>
    <col min="9" max="22" width="7.109375" style="11" customWidth="1"/>
    <col min="23" max="23" width="0.77734375" style="11" customWidth="1"/>
    <col min="24" max="24" width="11" style="11" bestFit="1" customWidth="1"/>
    <col min="25" max="37" width="7.44140625" style="11" customWidth="1"/>
    <col min="38" max="38" width="3.109375" style="11" customWidth="1"/>
    <col min="39" max="39" width="25.77734375" style="11" customWidth="1"/>
    <col min="40" max="16384" width="8.77734375" style="11"/>
  </cols>
  <sheetData>
    <row r="1" spans="1:24" ht="13.5" thickBot="1"/>
    <row r="2" spans="1:24" ht="75" customHeight="1">
      <c r="A2" s="1415" t="s">
        <v>584</v>
      </c>
      <c r="B2" s="1416"/>
      <c r="C2" s="1416"/>
      <c r="D2" s="1416"/>
      <c r="E2" s="1416"/>
      <c r="F2" s="1416"/>
      <c r="G2" s="1416"/>
      <c r="H2" s="1416"/>
      <c r="I2" s="1416"/>
      <c r="J2" s="1416"/>
      <c r="K2" s="1416"/>
      <c r="L2" s="1416"/>
      <c r="M2" s="1416"/>
      <c r="N2" s="1416"/>
      <c r="O2" s="1416"/>
      <c r="P2" s="1416"/>
      <c r="Q2" s="1416"/>
      <c r="R2" s="1416"/>
      <c r="S2" s="1416"/>
      <c r="T2" s="1416"/>
      <c r="U2" s="1416"/>
      <c r="V2" s="1416"/>
      <c r="W2" s="1417"/>
    </row>
    <row r="3" spans="1:24" ht="30" customHeight="1">
      <c r="A3" s="1457" t="s">
        <v>567</v>
      </c>
      <c r="B3" s="1458"/>
      <c r="C3" s="1491" t="s">
        <v>277</v>
      </c>
      <c r="D3" s="1488">
        <v>2021</v>
      </c>
      <c r="E3" s="1488">
        <v>2022</v>
      </c>
      <c r="F3" s="1488">
        <v>2023</v>
      </c>
      <c r="G3" s="1488"/>
      <c r="H3" s="1488"/>
      <c r="I3" s="1488"/>
      <c r="J3" s="1389">
        <v>2024</v>
      </c>
      <c r="K3" s="1389"/>
      <c r="L3" s="1389"/>
      <c r="M3" s="1389"/>
      <c r="N3" s="1389"/>
      <c r="O3" s="1389"/>
      <c r="P3" s="1389"/>
      <c r="Q3" s="1389"/>
      <c r="R3" s="1389"/>
      <c r="S3" s="1488">
        <v>2025</v>
      </c>
      <c r="T3" s="1488"/>
      <c r="U3" s="1488"/>
      <c r="V3" s="1488"/>
      <c r="W3" s="1490"/>
    </row>
    <row r="4" spans="1:24" ht="30" customHeight="1">
      <c r="A4" s="1457"/>
      <c r="B4" s="1458"/>
      <c r="C4" s="1492"/>
      <c r="D4" s="1489"/>
      <c r="E4" s="1488"/>
      <c r="F4" s="1488"/>
      <c r="G4" s="1488"/>
      <c r="H4" s="1488"/>
      <c r="I4" s="1488"/>
      <c r="J4" s="917" t="s">
        <v>3</v>
      </c>
      <c r="K4" s="917" t="s">
        <v>4</v>
      </c>
      <c r="L4" s="917" t="s">
        <v>5</v>
      </c>
      <c r="M4" s="909" t="s">
        <v>6</v>
      </c>
      <c r="N4" s="917" t="s">
        <v>267</v>
      </c>
      <c r="O4" s="909" t="s">
        <v>7</v>
      </c>
      <c r="P4" s="909" t="s">
        <v>13</v>
      </c>
      <c r="Q4" s="909" t="s">
        <v>14</v>
      </c>
      <c r="R4" s="909" t="s">
        <v>15</v>
      </c>
      <c r="S4" s="909" t="s">
        <v>0</v>
      </c>
      <c r="T4" s="909" t="s">
        <v>1</v>
      </c>
      <c r="U4" s="909" t="s">
        <v>2</v>
      </c>
      <c r="V4" s="909" t="s">
        <v>3</v>
      </c>
      <c r="W4" s="1071"/>
    </row>
    <row r="5" spans="1:24" s="555" customFormat="1" ht="25.15" customHeight="1">
      <c r="A5" s="196">
        <v>1</v>
      </c>
      <c r="B5" s="1246" t="s">
        <v>564</v>
      </c>
      <c r="C5" s="214">
        <v>29.484876309391435</v>
      </c>
      <c r="D5" s="214">
        <v>26.935838424906699</v>
      </c>
      <c r="E5" s="214">
        <v>25.982127888440498</v>
      </c>
      <c r="F5" s="214">
        <v>26.067973242964399</v>
      </c>
      <c r="G5" s="214">
        <v>25.917121277955399</v>
      </c>
      <c r="H5" s="214">
        <v>25.900127360668399</v>
      </c>
      <c r="I5" s="214">
        <v>25.165036422310099</v>
      </c>
      <c r="J5" s="214">
        <v>24.791630429645501</v>
      </c>
      <c r="K5" s="214">
        <v>25.078205840383099</v>
      </c>
      <c r="L5" s="214">
        <v>24.830397599018099</v>
      </c>
      <c r="M5" s="214">
        <v>25.007912775227901</v>
      </c>
      <c r="N5" s="214">
        <v>25.074725029058602</v>
      </c>
      <c r="O5" s="214">
        <v>25.1099510198713</v>
      </c>
      <c r="P5" s="214">
        <v>25.042147323282901</v>
      </c>
      <c r="Q5" s="214">
        <v>24.994478740424199</v>
      </c>
      <c r="R5" s="214">
        <v>24.5650721694977</v>
      </c>
      <c r="S5" s="214">
        <v>23.036348435067801</v>
      </c>
      <c r="T5" s="214">
        <v>24.4844947556888</v>
      </c>
      <c r="U5" s="214">
        <v>24.455252550079599</v>
      </c>
      <c r="V5" s="214">
        <v>24.356312005877701</v>
      </c>
      <c r="W5" s="524"/>
      <c r="X5" s="1130"/>
    </row>
    <row r="6" spans="1:24" s="555" customFormat="1" ht="25.15" customHeight="1">
      <c r="A6" s="196">
        <v>2</v>
      </c>
      <c r="B6" s="1246" t="s">
        <v>565</v>
      </c>
      <c r="C6" s="214">
        <v>26.13182308439896</v>
      </c>
      <c r="D6" s="214">
        <v>23.569927649445901</v>
      </c>
      <c r="E6" s="214">
        <v>23.145630128951002</v>
      </c>
      <c r="F6" s="214">
        <v>23.0395745646797</v>
      </c>
      <c r="G6" s="214">
        <v>23.065305516452</v>
      </c>
      <c r="H6" s="214">
        <v>23.1045753530321</v>
      </c>
      <c r="I6" s="214">
        <v>21.845447878103901</v>
      </c>
      <c r="J6" s="214">
        <v>22.2212681038521</v>
      </c>
      <c r="K6" s="214">
        <v>22.4483189590614</v>
      </c>
      <c r="L6" s="214">
        <v>22.469187196211301</v>
      </c>
      <c r="M6" s="214">
        <v>22.547461005875501</v>
      </c>
      <c r="N6" s="214">
        <v>22.9763898203514</v>
      </c>
      <c r="O6" s="214">
        <v>22.880806010940301</v>
      </c>
      <c r="P6" s="214">
        <v>22.743065880166899</v>
      </c>
      <c r="Q6" s="214">
        <v>22.8614155705997</v>
      </c>
      <c r="R6" s="214">
        <v>22.486169890405101</v>
      </c>
      <c r="S6" s="214">
        <v>21.984435518997699</v>
      </c>
      <c r="T6" s="214">
        <v>22.558710880674901</v>
      </c>
      <c r="U6" s="214">
        <v>22.773279956450001</v>
      </c>
      <c r="V6" s="214">
        <v>22.6356836899717</v>
      </c>
      <c r="W6" s="524"/>
      <c r="X6" s="1130"/>
    </row>
    <row r="7" spans="1:24" s="555" customFormat="1" ht="25.15" customHeight="1">
      <c r="A7" s="196">
        <v>3</v>
      </c>
      <c r="B7" s="1246" t="s">
        <v>566</v>
      </c>
      <c r="C7" s="214">
        <v>24.756226565729524</v>
      </c>
      <c r="D7" s="214">
        <v>20.7064033659247</v>
      </c>
      <c r="E7" s="214">
        <v>20.129300835548801</v>
      </c>
      <c r="F7" s="214">
        <v>19.7912211447955</v>
      </c>
      <c r="G7" s="214">
        <v>19.780217581920699</v>
      </c>
      <c r="H7" s="214">
        <v>19.979084107056298</v>
      </c>
      <c r="I7" s="214">
        <v>18.874104145778499</v>
      </c>
      <c r="J7" s="214">
        <v>19.342686947959599</v>
      </c>
      <c r="K7" s="214">
        <v>19.714737309231602</v>
      </c>
      <c r="L7" s="214">
        <v>20.0352200275019</v>
      </c>
      <c r="M7" s="214">
        <v>19.357293983998701</v>
      </c>
      <c r="N7" s="214">
        <v>19.617864026161701</v>
      </c>
      <c r="O7" s="214">
        <v>19.798240921178799</v>
      </c>
      <c r="P7" s="214">
        <v>20.0493732186481</v>
      </c>
      <c r="Q7" s="214">
        <v>19.826795677906301</v>
      </c>
      <c r="R7" s="214">
        <v>19.236634017692101</v>
      </c>
      <c r="S7" s="214">
        <v>18.512273249499199</v>
      </c>
      <c r="T7" s="214">
        <v>19.0494750222703</v>
      </c>
      <c r="U7" s="214">
        <v>19.137176386306798</v>
      </c>
      <c r="V7" s="214">
        <v>19.092509935556102</v>
      </c>
      <c r="W7" s="524"/>
      <c r="X7" s="1130"/>
    </row>
    <row r="8" spans="1:24" s="555" customFormat="1" ht="25.15" customHeight="1">
      <c r="A8" s="196">
        <v>4</v>
      </c>
      <c r="B8" s="1246" t="s">
        <v>568</v>
      </c>
      <c r="C8" s="214">
        <v>23.255902604433366</v>
      </c>
      <c r="D8" s="214">
        <v>21.1044636679996</v>
      </c>
      <c r="E8" s="214">
        <v>20.228632908523402</v>
      </c>
      <c r="F8" s="214">
        <v>20.152311514612201</v>
      </c>
      <c r="G8" s="214">
        <v>20.169652151500699</v>
      </c>
      <c r="H8" s="214">
        <v>20.230280198664701</v>
      </c>
      <c r="I8" s="214">
        <v>19.301157431947299</v>
      </c>
      <c r="J8" s="214">
        <v>19.495943456075899</v>
      </c>
      <c r="K8" s="214">
        <v>19.139556227025899</v>
      </c>
      <c r="L8" s="214">
        <v>19.120035534650501</v>
      </c>
      <c r="M8" s="214">
        <v>18.9679584408449</v>
      </c>
      <c r="N8" s="214">
        <v>19.109063887402101</v>
      </c>
      <c r="O8" s="214">
        <v>19.0586667350921</v>
      </c>
      <c r="P8" s="214">
        <v>19.019634164694601</v>
      </c>
      <c r="Q8" s="214">
        <v>18.902036574642601</v>
      </c>
      <c r="R8" s="214">
        <v>19.100526718712199</v>
      </c>
      <c r="S8" s="214">
        <v>17.973622257033199</v>
      </c>
      <c r="T8" s="214">
        <v>19.036483780595798</v>
      </c>
      <c r="U8" s="214">
        <v>18.944613877186701</v>
      </c>
      <c r="V8" s="214">
        <v>18.874089395463301</v>
      </c>
      <c r="W8" s="524"/>
      <c r="X8" s="1130"/>
    </row>
    <row r="9" spans="1:24" s="555" customFormat="1" ht="25.15" customHeight="1">
      <c r="A9" s="196">
        <v>5</v>
      </c>
      <c r="B9" s="1246" t="s">
        <v>569</v>
      </c>
      <c r="C9" s="214">
        <v>24.057585123121498</v>
      </c>
      <c r="D9" s="214">
        <v>21.352357168134301</v>
      </c>
      <c r="E9" s="214">
        <v>21.4658337821446</v>
      </c>
      <c r="F9" s="214">
        <v>21.229212894195399</v>
      </c>
      <c r="G9" s="214">
        <v>22.040431167320001</v>
      </c>
      <c r="H9" s="214">
        <v>21.341637521005101</v>
      </c>
      <c r="I9" s="214">
        <v>19.835293084024599</v>
      </c>
      <c r="J9" s="214">
        <v>22.3903644463898</v>
      </c>
      <c r="K9" s="214">
        <v>23.447050605618699</v>
      </c>
      <c r="L9" s="214">
        <v>22.141983211826801</v>
      </c>
      <c r="M9" s="214">
        <v>21.9390464942271</v>
      </c>
      <c r="N9" s="214">
        <v>22.201006659535398</v>
      </c>
      <c r="O9" s="214">
        <v>22.2453062747737</v>
      </c>
      <c r="P9" s="214">
        <v>22.254016455731001</v>
      </c>
      <c r="Q9" s="214">
        <v>22.2702308629386</v>
      </c>
      <c r="R9" s="214">
        <v>22.9747907404263</v>
      </c>
      <c r="S9" s="214">
        <v>21.779182704348798</v>
      </c>
      <c r="T9" s="214">
        <v>21.999208597410899</v>
      </c>
      <c r="U9" s="214">
        <v>21.9499293226873</v>
      </c>
      <c r="V9" s="214">
        <v>21.8371585426957</v>
      </c>
      <c r="W9" s="524"/>
      <c r="X9" s="1130"/>
    </row>
    <row r="10" spans="1:24" s="555" customFormat="1" ht="25.15" customHeight="1">
      <c r="A10" s="196">
        <v>6</v>
      </c>
      <c r="B10" s="1246" t="s">
        <v>570</v>
      </c>
      <c r="C10" s="214">
        <v>24.309982177330134</v>
      </c>
      <c r="D10" s="214">
        <v>22.620582484446</v>
      </c>
      <c r="E10" s="214">
        <v>21.838952864359101</v>
      </c>
      <c r="F10" s="214">
        <v>21.526146003040498</v>
      </c>
      <c r="G10" s="214">
        <v>21.465771459105301</v>
      </c>
      <c r="H10" s="214">
        <v>21.418649035693001</v>
      </c>
      <c r="I10" s="214">
        <v>20.425555616078299</v>
      </c>
      <c r="J10" s="214">
        <v>20.417739445962201</v>
      </c>
      <c r="K10" s="214">
        <v>20.380509525680399</v>
      </c>
      <c r="L10" s="214">
        <v>20.340724392859101</v>
      </c>
      <c r="M10" s="214">
        <v>20.115740027684801</v>
      </c>
      <c r="N10" s="214">
        <v>20.260619357946901</v>
      </c>
      <c r="O10" s="214">
        <v>20.216517761200802</v>
      </c>
      <c r="P10" s="214">
        <v>20.198867325779801</v>
      </c>
      <c r="Q10" s="214">
        <v>20.0568226401742</v>
      </c>
      <c r="R10" s="214">
        <v>19.837574978661099</v>
      </c>
      <c r="S10" s="214">
        <v>19.112330951459601</v>
      </c>
      <c r="T10" s="214">
        <v>19.750659700627502</v>
      </c>
      <c r="U10" s="214">
        <v>19.812902265139201</v>
      </c>
      <c r="V10" s="214">
        <v>19.832391749922799</v>
      </c>
      <c r="W10" s="524"/>
      <c r="X10" s="1130"/>
    </row>
    <row r="11" spans="1:24" s="555" customFormat="1" ht="25.15" customHeight="1">
      <c r="A11" s="196">
        <v>7</v>
      </c>
      <c r="B11" s="1246" t="s">
        <v>571</v>
      </c>
      <c r="C11" s="214">
        <v>25.843752915865437</v>
      </c>
      <c r="D11" s="214">
        <v>23.833374061328499</v>
      </c>
      <c r="E11" s="214">
        <v>23.3514666881516</v>
      </c>
      <c r="F11" s="214">
        <v>23.378858830349699</v>
      </c>
      <c r="G11" s="214">
        <v>23.303955326082601</v>
      </c>
      <c r="H11" s="214">
        <v>23.2929679985386</v>
      </c>
      <c r="I11" s="214">
        <v>22.1735865956779</v>
      </c>
      <c r="J11" s="214">
        <v>22.110938563588601</v>
      </c>
      <c r="K11" s="214">
        <v>21.981534781054801</v>
      </c>
      <c r="L11" s="214">
        <v>21.9658760415107</v>
      </c>
      <c r="M11" s="214">
        <v>21.640965500491099</v>
      </c>
      <c r="N11" s="214">
        <v>21.737927091269199</v>
      </c>
      <c r="O11" s="214">
        <v>21.831029187286099</v>
      </c>
      <c r="P11" s="214">
        <v>21.803089348261199</v>
      </c>
      <c r="Q11" s="214">
        <v>21.787059443278</v>
      </c>
      <c r="R11" s="214">
        <v>21.596804615992799</v>
      </c>
      <c r="S11" s="214">
        <v>20.652093245329301</v>
      </c>
      <c r="T11" s="214">
        <v>21.540037401943401</v>
      </c>
      <c r="U11" s="214">
        <v>21.5934392765129</v>
      </c>
      <c r="V11" s="214">
        <v>21.711576439357</v>
      </c>
      <c r="W11" s="524"/>
      <c r="X11" s="1130"/>
    </row>
    <row r="12" spans="1:24" s="555" customFormat="1" ht="25.15" customHeight="1">
      <c r="A12" s="196">
        <v>8</v>
      </c>
      <c r="B12" s="1246" t="s">
        <v>572</v>
      </c>
      <c r="C12" s="214">
        <v>21.996578815222826</v>
      </c>
      <c r="D12" s="214">
        <v>20.060718003730301</v>
      </c>
      <c r="E12" s="214">
        <v>18.6895839090067</v>
      </c>
      <c r="F12" s="214">
        <v>18.411402047440699</v>
      </c>
      <c r="G12" s="214">
        <v>18.362721304226199</v>
      </c>
      <c r="H12" s="214">
        <v>18.310982245636701</v>
      </c>
      <c r="I12" s="214">
        <v>17.762680379660601</v>
      </c>
      <c r="J12" s="214">
        <v>18.839708714618499</v>
      </c>
      <c r="K12" s="214">
        <v>18.8177034155276</v>
      </c>
      <c r="L12" s="214">
        <v>18.870814559513999</v>
      </c>
      <c r="M12" s="214">
        <v>17.855417241566499</v>
      </c>
      <c r="N12" s="214">
        <v>18.7453038693927</v>
      </c>
      <c r="O12" s="214">
        <v>18.798454534413199</v>
      </c>
      <c r="P12" s="214">
        <v>18.863940061244499</v>
      </c>
      <c r="Q12" s="214">
        <v>18.7179388874473</v>
      </c>
      <c r="R12" s="214">
        <v>18.851211847138799</v>
      </c>
      <c r="S12" s="214">
        <v>18.072389979179899</v>
      </c>
      <c r="T12" s="214">
        <v>18.816971456233802</v>
      </c>
      <c r="U12" s="214">
        <v>19.1408770940266</v>
      </c>
      <c r="V12" s="214">
        <v>19.253421723986001</v>
      </c>
      <c r="W12" s="524"/>
      <c r="X12" s="1130"/>
    </row>
    <row r="13" spans="1:24" s="555" customFormat="1" ht="25.15" customHeight="1">
      <c r="A13" s="196">
        <v>9</v>
      </c>
      <c r="B13" s="1246" t="s">
        <v>573</v>
      </c>
      <c r="C13" s="214">
        <v>23.544121009068952</v>
      </c>
      <c r="D13" s="214">
        <v>21.751272077899699</v>
      </c>
      <c r="E13" s="214">
        <v>21.092244271272001</v>
      </c>
      <c r="F13" s="214">
        <v>21.032840914503399</v>
      </c>
      <c r="G13" s="214">
        <v>20.908426384890401</v>
      </c>
      <c r="H13" s="214">
        <v>20.328803115991398</v>
      </c>
      <c r="I13" s="214">
        <v>19.910629593316099</v>
      </c>
      <c r="J13" s="214">
        <v>19.990204241173199</v>
      </c>
      <c r="K13" s="214">
        <v>19.875586867356802</v>
      </c>
      <c r="L13" s="214">
        <v>19.762352095887401</v>
      </c>
      <c r="M13" s="214">
        <v>19.581168534402199</v>
      </c>
      <c r="N13" s="214">
        <v>19.605151913026098</v>
      </c>
      <c r="O13" s="214">
        <v>19.7453683862418</v>
      </c>
      <c r="P13" s="214">
        <v>19.721051011923301</v>
      </c>
      <c r="Q13" s="214">
        <v>19.4734398892423</v>
      </c>
      <c r="R13" s="214">
        <v>19.249472222993202</v>
      </c>
      <c r="S13" s="214">
        <v>18.470916644713899</v>
      </c>
      <c r="T13" s="214">
        <v>19.333562985677801</v>
      </c>
      <c r="U13" s="214">
        <v>19.397224639523898</v>
      </c>
      <c r="V13" s="214">
        <v>19.307164401127999</v>
      </c>
      <c r="W13" s="524"/>
      <c r="X13" s="1130"/>
    </row>
    <row r="14" spans="1:24" s="555" customFormat="1" ht="25.15" customHeight="1">
      <c r="A14" s="196">
        <v>10</v>
      </c>
      <c r="B14" s="1246" t="s">
        <v>574</v>
      </c>
      <c r="C14" s="214">
        <v>17.117290138885885</v>
      </c>
      <c r="D14" s="214">
        <v>15.085597228540999</v>
      </c>
      <c r="E14" s="214">
        <v>13.036551032918799</v>
      </c>
      <c r="F14" s="214">
        <v>13.0979036133725</v>
      </c>
      <c r="G14" s="214">
        <v>13.161065465682199</v>
      </c>
      <c r="H14" s="214">
        <v>13.457757173208099</v>
      </c>
      <c r="I14" s="214">
        <v>13.3382929683752</v>
      </c>
      <c r="J14" s="214">
        <v>13.861603152900599</v>
      </c>
      <c r="K14" s="214">
        <v>13.8155099499608</v>
      </c>
      <c r="L14" s="214">
        <v>13.782702298792399</v>
      </c>
      <c r="M14" s="214">
        <v>13.456687935966199</v>
      </c>
      <c r="N14" s="214">
        <v>13.7372312387051</v>
      </c>
      <c r="O14" s="214">
        <v>13.7258507498084</v>
      </c>
      <c r="P14" s="214">
        <v>13.6540491708207</v>
      </c>
      <c r="Q14" s="214">
        <v>13.435287304544699</v>
      </c>
      <c r="R14" s="214">
        <v>13.272247329520701</v>
      </c>
      <c r="S14" s="214">
        <v>12.599456801350099</v>
      </c>
      <c r="T14" s="214">
        <v>14.029735076376401</v>
      </c>
      <c r="U14" s="214">
        <v>13.869183884197801</v>
      </c>
      <c r="V14" s="214">
        <v>13.252885096497399</v>
      </c>
      <c r="W14" s="524"/>
      <c r="X14" s="1130"/>
    </row>
    <row r="15" spans="1:24" s="555" customFormat="1" ht="25.15" customHeight="1">
      <c r="A15" s="196">
        <v>11</v>
      </c>
      <c r="B15" s="1246" t="s">
        <v>575</v>
      </c>
      <c r="C15" s="214">
        <v>20.053680805475107</v>
      </c>
      <c r="D15" s="214">
        <v>17.084508052472401</v>
      </c>
      <c r="E15" s="214">
        <v>16.528993348489799</v>
      </c>
      <c r="F15" s="214">
        <v>16.1804909261534</v>
      </c>
      <c r="G15" s="214">
        <v>15.7754668793294</v>
      </c>
      <c r="H15" s="214">
        <v>15.7650451379298</v>
      </c>
      <c r="I15" s="214">
        <v>15.668153277976</v>
      </c>
      <c r="J15" s="214">
        <v>17.496393505410701</v>
      </c>
      <c r="K15" s="214">
        <v>17.1287537096953</v>
      </c>
      <c r="L15" s="214">
        <v>17.2216008423283</v>
      </c>
      <c r="M15" s="214">
        <v>15.711402611919</v>
      </c>
      <c r="N15" s="214">
        <v>17.3189570219964</v>
      </c>
      <c r="O15" s="214">
        <v>17.2636490041893</v>
      </c>
      <c r="P15" s="214">
        <v>17.114485295654099</v>
      </c>
      <c r="Q15" s="214">
        <v>17.103655072218601</v>
      </c>
      <c r="R15" s="214">
        <v>17.3156891268648</v>
      </c>
      <c r="S15" s="214">
        <v>16.8851058172135</v>
      </c>
      <c r="T15" s="214">
        <v>17.2442843202201</v>
      </c>
      <c r="U15" s="214">
        <v>17.421191318125199</v>
      </c>
      <c r="V15" s="214">
        <v>17.518683388554301</v>
      </c>
      <c r="W15" s="524"/>
      <c r="X15" s="1130"/>
    </row>
    <row r="16" spans="1:24" s="555" customFormat="1" ht="36">
      <c r="A16" s="196">
        <v>12</v>
      </c>
      <c r="B16" s="1246" t="s">
        <v>576</v>
      </c>
      <c r="C16" s="214">
        <v>25.752605184421896</v>
      </c>
      <c r="D16" s="214">
        <v>22.088289467727801</v>
      </c>
      <c r="E16" s="214">
        <v>20.3243569043434</v>
      </c>
      <c r="F16" s="214">
        <v>20.565997680621798</v>
      </c>
      <c r="G16" s="214">
        <v>20.620673084150599</v>
      </c>
      <c r="H16" s="214">
        <v>20.216020890363499</v>
      </c>
      <c r="I16" s="214">
        <v>19.358745267430599</v>
      </c>
      <c r="J16" s="214">
        <v>19.980762261910598</v>
      </c>
      <c r="K16" s="214">
        <v>19.786637204068501</v>
      </c>
      <c r="L16" s="214">
        <v>19.799632580585602</v>
      </c>
      <c r="M16" s="214">
        <v>20.161785756065399</v>
      </c>
      <c r="N16" s="214">
        <v>20.442364017166099</v>
      </c>
      <c r="O16" s="214">
        <v>20.236323762563</v>
      </c>
      <c r="P16" s="214">
        <v>20.5687709922693</v>
      </c>
      <c r="Q16" s="214">
        <v>20.560574923613402</v>
      </c>
      <c r="R16" s="214">
        <v>19.8963097633834</v>
      </c>
      <c r="S16" s="214">
        <v>19.444782313887199</v>
      </c>
      <c r="T16" s="214">
        <v>20.1660352703746</v>
      </c>
      <c r="U16" s="214">
        <v>20.530518406137102</v>
      </c>
      <c r="V16" s="214">
        <v>20.3655485484651</v>
      </c>
      <c r="W16" s="524"/>
      <c r="X16" s="1130"/>
    </row>
    <row r="17" spans="1:24" s="555" customFormat="1" ht="25.15" customHeight="1">
      <c r="A17" s="196">
        <v>13</v>
      </c>
      <c r="B17" s="1246" t="s">
        <v>577</v>
      </c>
      <c r="C17" s="214">
        <v>23.904853096106901</v>
      </c>
      <c r="D17" s="214">
        <v>21.0612509098797</v>
      </c>
      <c r="E17" s="214">
        <v>21.383365898017299</v>
      </c>
      <c r="F17" s="214">
        <v>21.2886938400252</v>
      </c>
      <c r="G17" s="214">
        <v>21.265861397542501</v>
      </c>
      <c r="H17" s="214">
        <v>21.222692076272399</v>
      </c>
      <c r="I17" s="214">
        <v>19.980490100883301</v>
      </c>
      <c r="J17" s="214">
        <v>19.641990172521702</v>
      </c>
      <c r="K17" s="214">
        <v>19.7459438641799</v>
      </c>
      <c r="L17" s="214">
        <v>19.560554465189199</v>
      </c>
      <c r="M17" s="214">
        <v>19.3063437795997</v>
      </c>
      <c r="N17" s="214">
        <v>19.3777733323119</v>
      </c>
      <c r="O17" s="214">
        <v>19.4144684720819</v>
      </c>
      <c r="P17" s="214">
        <v>19.303513250190001</v>
      </c>
      <c r="Q17" s="214">
        <v>19.2771891825412</v>
      </c>
      <c r="R17" s="214">
        <v>19.0261613845719</v>
      </c>
      <c r="S17" s="214">
        <v>18.649972992626999</v>
      </c>
      <c r="T17" s="214">
        <v>19.253117549523601</v>
      </c>
      <c r="U17" s="214">
        <v>19.268431900081801</v>
      </c>
      <c r="V17" s="214">
        <v>19.382528350285099</v>
      </c>
      <c r="W17" s="524"/>
      <c r="X17" s="1130"/>
    </row>
    <row r="18" spans="1:24" s="555" customFormat="1" ht="25.15" customHeight="1">
      <c r="A18" s="196">
        <v>14</v>
      </c>
      <c r="B18" s="1246" t="s">
        <v>578</v>
      </c>
      <c r="C18" s="214">
        <v>24.403096230609105</v>
      </c>
      <c r="D18" s="214">
        <v>21.242185694698701</v>
      </c>
      <c r="E18" s="214">
        <v>20.754262225530699</v>
      </c>
      <c r="F18" s="214">
        <v>20.683874263115602</v>
      </c>
      <c r="G18" s="214">
        <v>21.059933863924599</v>
      </c>
      <c r="H18" s="214">
        <v>20.959784948589199</v>
      </c>
      <c r="I18" s="214">
        <v>19.160657273416799</v>
      </c>
      <c r="J18" s="214">
        <v>19.910374144767601</v>
      </c>
      <c r="K18" s="214">
        <v>19.925225339951499</v>
      </c>
      <c r="L18" s="214">
        <v>19.834685578719899</v>
      </c>
      <c r="M18" s="214">
        <v>19.072923162118201</v>
      </c>
      <c r="N18" s="214">
        <v>19.8438520126452</v>
      </c>
      <c r="O18" s="214">
        <v>20.0114104840045</v>
      </c>
      <c r="P18" s="214">
        <v>19.837601061592</v>
      </c>
      <c r="Q18" s="214">
        <v>19.701427276845902</v>
      </c>
      <c r="R18" s="214">
        <v>19.427784642415698</v>
      </c>
      <c r="S18" s="214">
        <v>18.883133816833102</v>
      </c>
      <c r="T18" s="214">
        <v>19.418314002419699</v>
      </c>
      <c r="U18" s="214">
        <v>19.6211916171581</v>
      </c>
      <c r="V18" s="214">
        <v>19.5748307164416</v>
      </c>
      <c r="W18" s="524"/>
      <c r="X18" s="1130"/>
    </row>
    <row r="19" spans="1:24" s="555" customFormat="1" ht="36">
      <c r="A19" s="196">
        <v>15</v>
      </c>
      <c r="B19" s="1246" t="s">
        <v>579</v>
      </c>
      <c r="C19" s="214">
        <v>25.152422738954417</v>
      </c>
      <c r="D19" s="214">
        <v>22.312909739242102</v>
      </c>
      <c r="E19" s="214">
        <v>22.207525539586399</v>
      </c>
      <c r="F19" s="214">
        <v>22.049618232344901</v>
      </c>
      <c r="G19" s="214">
        <v>21.9919402702029</v>
      </c>
      <c r="H19" s="214">
        <v>21.940509064357901</v>
      </c>
      <c r="I19" s="214">
        <v>21.293299495155299</v>
      </c>
      <c r="J19" s="214">
        <v>22.039756121773401</v>
      </c>
      <c r="K19" s="214">
        <v>21.961923135993899</v>
      </c>
      <c r="L19" s="214">
        <v>21.9138030689884</v>
      </c>
      <c r="M19" s="214">
        <v>21.343491821495501</v>
      </c>
      <c r="N19" s="214">
        <v>21.948894167047701</v>
      </c>
      <c r="O19" s="214">
        <v>21.859827489167099</v>
      </c>
      <c r="P19" s="214">
        <v>21.852310744415099</v>
      </c>
      <c r="Q19" s="214">
        <v>21.712244857646599</v>
      </c>
      <c r="R19" s="214">
        <v>22.103841516801499</v>
      </c>
      <c r="S19" s="214">
        <v>20.926934882090301</v>
      </c>
      <c r="T19" s="214">
        <v>22.026398601207099</v>
      </c>
      <c r="U19" s="214">
        <v>22.235664380992599</v>
      </c>
      <c r="V19" s="214">
        <v>22.294700429754101</v>
      </c>
      <c r="W19" s="524"/>
      <c r="X19" s="1130"/>
    </row>
    <row r="20" spans="1:24" s="555" customFormat="1" ht="25.15" customHeight="1">
      <c r="A20" s="196">
        <v>16</v>
      </c>
      <c r="B20" s="1246" t="s">
        <v>580</v>
      </c>
      <c r="C20" s="214">
        <v>26.895178222316702</v>
      </c>
      <c r="D20" s="214">
        <v>25.491838953488699</v>
      </c>
      <c r="E20" s="214">
        <v>25.026913884974299</v>
      </c>
      <c r="F20" s="214">
        <v>24.921334149556401</v>
      </c>
      <c r="G20" s="214">
        <v>24.565931662438899</v>
      </c>
      <c r="H20" s="214">
        <v>24.229693810044299</v>
      </c>
      <c r="I20" s="214">
        <v>22.784785761461901</v>
      </c>
      <c r="J20" s="214">
        <v>22.520044935232399</v>
      </c>
      <c r="K20" s="214">
        <v>22.4703158692774</v>
      </c>
      <c r="L20" s="214">
        <v>22.446409812976601</v>
      </c>
      <c r="M20" s="214">
        <v>22.602010671705902</v>
      </c>
      <c r="N20" s="214">
        <v>22.925030876855701</v>
      </c>
      <c r="O20" s="214">
        <v>22.446399342941099</v>
      </c>
      <c r="P20" s="214">
        <v>22.440421919984601</v>
      </c>
      <c r="Q20" s="214">
        <v>22.385773991014901</v>
      </c>
      <c r="R20" s="214">
        <v>22.361104950032299</v>
      </c>
      <c r="S20" s="214">
        <v>20.801517984504201</v>
      </c>
      <c r="T20" s="214">
        <v>22.208436254558102</v>
      </c>
      <c r="U20" s="214">
        <v>22.0489056245152</v>
      </c>
      <c r="V20" s="214">
        <v>21.9245424745971</v>
      </c>
      <c r="W20" s="524"/>
      <c r="X20" s="1130"/>
    </row>
    <row r="21" spans="1:24" s="555" customFormat="1" ht="25.15" customHeight="1">
      <c r="A21" s="196">
        <v>17</v>
      </c>
      <c r="B21" s="1246" t="s">
        <v>581</v>
      </c>
      <c r="C21" s="214">
        <v>25.285606880760664</v>
      </c>
      <c r="D21" s="214">
        <v>24.5913136455024</v>
      </c>
      <c r="E21" s="214">
        <v>31.110841836307699</v>
      </c>
      <c r="F21" s="214">
        <v>31.136951291750499</v>
      </c>
      <c r="G21" s="214">
        <v>31.066383958518301</v>
      </c>
      <c r="H21" s="214">
        <v>25.3287293212374</v>
      </c>
      <c r="I21" s="214">
        <v>25.265224340128299</v>
      </c>
      <c r="J21" s="214">
        <v>27.3243995622082</v>
      </c>
      <c r="K21" s="214">
        <v>27.509452290180299</v>
      </c>
      <c r="L21" s="214">
        <v>26.9673443663653</v>
      </c>
      <c r="M21" s="214">
        <v>22.907344631261601</v>
      </c>
      <c r="N21" s="214">
        <v>22.853532434210901</v>
      </c>
      <c r="O21" s="214">
        <v>22.851200259268399</v>
      </c>
      <c r="P21" s="214">
        <v>23.631779856847199</v>
      </c>
      <c r="Q21" s="214">
        <v>23.2129625228085</v>
      </c>
      <c r="R21" s="214">
        <v>25.428004619436699</v>
      </c>
      <c r="S21" s="214">
        <v>25.0429039371408</v>
      </c>
      <c r="T21" s="214">
        <v>25.5812003513382</v>
      </c>
      <c r="U21" s="214">
        <v>26.052226995188001</v>
      </c>
      <c r="V21" s="214">
        <v>26.718326009574699</v>
      </c>
      <c r="W21" s="524"/>
      <c r="X21" s="1130"/>
    </row>
    <row r="22" spans="1:24" s="555" customFormat="1" ht="25.15" customHeight="1">
      <c r="A22" s="196">
        <v>18</v>
      </c>
      <c r="B22" s="1246" t="s">
        <v>582</v>
      </c>
      <c r="C22" s="214">
        <v>23.320253241049386</v>
      </c>
      <c r="D22" s="214">
        <v>17.9582937245948</v>
      </c>
      <c r="E22" s="214">
        <v>18.0550865140589</v>
      </c>
      <c r="F22" s="214">
        <v>18.037826970159699</v>
      </c>
      <c r="G22" s="214">
        <v>18.090884323686499</v>
      </c>
      <c r="H22" s="214">
        <v>17.3648669089721</v>
      </c>
      <c r="I22" s="214">
        <v>17.3241204047834</v>
      </c>
      <c r="J22" s="214">
        <v>17.586621592509999</v>
      </c>
      <c r="K22" s="214">
        <v>17.522524014336099</v>
      </c>
      <c r="L22" s="214">
        <v>17.513754193897899</v>
      </c>
      <c r="M22" s="214">
        <v>17.294706824342999</v>
      </c>
      <c r="N22" s="214">
        <v>17.5162489336718</v>
      </c>
      <c r="O22" s="214">
        <v>17.497109124981002</v>
      </c>
      <c r="P22" s="214">
        <v>17.377071527486201</v>
      </c>
      <c r="Q22" s="214">
        <v>17.324612352840099</v>
      </c>
      <c r="R22" s="214">
        <v>17.310532053229299</v>
      </c>
      <c r="S22" s="214">
        <v>16.7661392686949</v>
      </c>
      <c r="T22" s="214">
        <v>17.409523509966</v>
      </c>
      <c r="U22" s="214">
        <v>17.390510262212299</v>
      </c>
      <c r="V22" s="214">
        <v>17.3879953109467</v>
      </c>
      <c r="W22" s="524"/>
      <c r="X22" s="1130"/>
    </row>
    <row r="23" spans="1:24" s="555" customFormat="1" ht="25.15" customHeight="1" thickBot="1">
      <c r="A23" s="557">
        <v>19</v>
      </c>
      <c r="B23" s="558" t="s">
        <v>583</v>
      </c>
      <c r="C23" s="559">
        <v>23.212148093570718</v>
      </c>
      <c r="D23" s="559">
        <v>22.1520741945513</v>
      </c>
      <c r="E23" s="559">
        <v>21.5504110683246</v>
      </c>
      <c r="F23" s="559">
        <v>21.550421676423699</v>
      </c>
      <c r="G23" s="559">
        <v>21.501717905257401</v>
      </c>
      <c r="H23" s="559">
        <v>20.5424776033353</v>
      </c>
      <c r="I23" s="559">
        <v>20.1831681677915</v>
      </c>
      <c r="J23" s="559">
        <v>19.966671000370301</v>
      </c>
      <c r="K23" s="559">
        <v>19.866095281067398</v>
      </c>
      <c r="L23" s="559">
        <v>19.809139236198501</v>
      </c>
      <c r="M23" s="559">
        <v>19.717643245472299</v>
      </c>
      <c r="N23" s="559">
        <v>19.6926287103162</v>
      </c>
      <c r="O23" s="559">
        <v>19.6575825318649</v>
      </c>
      <c r="P23" s="559">
        <v>19.689628940305401</v>
      </c>
      <c r="Q23" s="559">
        <v>19.646891525709801</v>
      </c>
      <c r="R23" s="559">
        <v>19.5166427339501</v>
      </c>
      <c r="S23" s="559">
        <v>18.3288834907267</v>
      </c>
      <c r="T23" s="559">
        <v>19.537408832619999</v>
      </c>
      <c r="U23" s="559">
        <v>19.5520458473354</v>
      </c>
      <c r="V23" s="559">
        <v>19.521965850328801</v>
      </c>
      <c r="W23" s="560"/>
      <c r="X23" s="1130"/>
    </row>
    <row r="24" spans="1:24" ht="25.35" hidden="1" customHeight="1" thickBot="1">
      <c r="A24" s="1393" t="s">
        <v>239</v>
      </c>
      <c r="B24" s="1393"/>
      <c r="C24" s="556"/>
      <c r="D24" s="556"/>
      <c r="E24" s="556"/>
      <c r="F24" s="556"/>
      <c r="G24" s="556"/>
      <c r="H24" s="556"/>
      <c r="I24" s="556"/>
      <c r="J24" s="556"/>
      <c r="K24" s="556"/>
      <c r="L24" s="556"/>
      <c r="M24" s="556"/>
      <c r="N24" s="556"/>
      <c r="O24" s="556"/>
      <c r="P24" s="556"/>
      <c r="Q24" s="556"/>
      <c r="R24" s="556"/>
      <c r="S24" s="556"/>
      <c r="T24" s="556"/>
      <c r="U24" s="556"/>
      <c r="V24" s="556"/>
      <c r="W24" s="556"/>
    </row>
    <row r="25" spans="1:24">
      <c r="V25" s="108"/>
    </row>
  </sheetData>
  <mergeCells count="9">
    <mergeCell ref="A2:W2"/>
    <mergeCell ref="A24:B24"/>
    <mergeCell ref="D3:D4"/>
    <mergeCell ref="E3:E4"/>
    <mergeCell ref="A3:B4"/>
    <mergeCell ref="C3:C4"/>
    <mergeCell ref="F3:I4"/>
    <mergeCell ref="J3:R3"/>
    <mergeCell ref="S3:W3"/>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No.04 April 2025&amp;R&amp;"Optima Italic,Italic"&amp;K000000Indonesia Banking Statistics - Vol. 23 No.04 April 2025</oddHeader>
  </headerFooter>
  <customProperties>
    <customPr name="EpmWorksheetKeyString_GUID" r:id="rId2"/>
  </customPropertie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8">
    <tabColor rgb="FF002060"/>
  </sheetPr>
  <dimension ref="A1:U18"/>
  <sheetViews>
    <sheetView showGridLines="0" view="pageBreakPreview" zoomScale="90" zoomScaleNormal="70" zoomScaleSheetLayoutView="90" workbookViewId="0">
      <selection activeCell="F17" sqref="F17"/>
    </sheetView>
  </sheetViews>
  <sheetFormatPr defaultColWidth="8.77734375" defaultRowHeight="12.75" customHeight="1"/>
  <cols>
    <col min="1" max="1" width="2.77734375" style="1" customWidth="1"/>
    <col min="2" max="2" width="31.109375" style="1" customWidth="1"/>
    <col min="3" max="3" width="7.44140625" style="2" hidden="1" customWidth="1"/>
    <col min="4" max="19" width="7.44140625" style="2" customWidth="1"/>
    <col min="20" max="20" width="0.77734375" style="2" customWidth="1"/>
    <col min="21" max="21" width="6.109375" style="1" customWidth="1"/>
    <col min="22" max="16384" width="8.77734375" style="1"/>
  </cols>
  <sheetData>
    <row r="1" spans="1:21" ht="12.95" customHeight="1" thickBot="1"/>
    <row r="2" spans="1:21" ht="75" customHeight="1">
      <c r="A2" s="1415" t="s">
        <v>281</v>
      </c>
      <c r="B2" s="1416"/>
      <c r="C2" s="1416"/>
      <c r="D2" s="1416"/>
      <c r="E2" s="1416"/>
      <c r="F2" s="1416"/>
      <c r="G2" s="1416"/>
      <c r="H2" s="1416"/>
      <c r="I2" s="1416"/>
      <c r="J2" s="1416"/>
      <c r="K2" s="1416"/>
      <c r="L2" s="1416"/>
      <c r="M2" s="1416"/>
      <c r="N2" s="1416"/>
      <c r="O2" s="1416"/>
      <c r="P2" s="1416"/>
      <c r="Q2" s="1416"/>
      <c r="R2" s="1416"/>
      <c r="S2" s="1416"/>
      <c r="T2" s="1417"/>
      <c r="U2" s="48"/>
    </row>
    <row r="3" spans="1:21" ht="25.15" customHeight="1">
      <c r="A3" s="1371" t="s">
        <v>509</v>
      </c>
      <c r="B3" s="1493"/>
      <c r="C3" s="1491" t="s">
        <v>277</v>
      </c>
      <c r="D3" s="1389">
        <v>2021</v>
      </c>
      <c r="E3" s="1488">
        <v>2022</v>
      </c>
      <c r="F3" s="1488">
        <v>2023</v>
      </c>
      <c r="G3" s="1389">
        <v>2024</v>
      </c>
      <c r="H3" s="1389"/>
      <c r="I3" s="1389"/>
      <c r="J3" s="1389"/>
      <c r="K3" s="1389"/>
      <c r="L3" s="1389"/>
      <c r="M3" s="1389"/>
      <c r="N3" s="1389"/>
      <c r="O3" s="1389"/>
      <c r="P3" s="1488">
        <v>2025</v>
      </c>
      <c r="Q3" s="1488"/>
      <c r="R3" s="1488"/>
      <c r="S3" s="1488"/>
      <c r="T3" s="1490"/>
      <c r="U3" s="48"/>
    </row>
    <row r="4" spans="1:21" ht="25.15" customHeight="1">
      <c r="A4" s="1371"/>
      <c r="B4" s="1493"/>
      <c r="C4" s="1492"/>
      <c r="D4" s="1473"/>
      <c r="E4" s="1488"/>
      <c r="F4" s="1488"/>
      <c r="G4" s="917" t="s">
        <v>3</v>
      </c>
      <c r="H4" s="917" t="s">
        <v>4</v>
      </c>
      <c r="I4" s="917" t="s">
        <v>5</v>
      </c>
      <c r="J4" s="909" t="s">
        <v>6</v>
      </c>
      <c r="K4" s="917" t="s">
        <v>267</v>
      </c>
      <c r="L4" s="909" t="s">
        <v>7</v>
      </c>
      <c r="M4" s="909" t="s">
        <v>13</v>
      </c>
      <c r="N4" s="909" t="s">
        <v>14</v>
      </c>
      <c r="O4" s="909" t="s">
        <v>15</v>
      </c>
      <c r="P4" s="909" t="s">
        <v>0</v>
      </c>
      <c r="Q4" s="909" t="s">
        <v>1</v>
      </c>
      <c r="R4" s="909" t="s">
        <v>2</v>
      </c>
      <c r="S4" s="909" t="s">
        <v>3</v>
      </c>
      <c r="T4" s="1071"/>
      <c r="U4" s="48"/>
    </row>
    <row r="5" spans="1:21" ht="25.15" customHeight="1">
      <c r="A5" s="948"/>
      <c r="B5" s="1234"/>
      <c r="C5" s="546"/>
      <c r="D5" s="546"/>
      <c r="E5" s="546"/>
      <c r="F5" s="546"/>
      <c r="G5" s="546"/>
      <c r="H5" s="546"/>
      <c r="I5" s="546"/>
      <c r="J5" s="546"/>
      <c r="K5" s="546"/>
      <c r="L5" s="546"/>
      <c r="M5" s="546"/>
      <c r="N5" s="546"/>
      <c r="O5" s="546"/>
      <c r="P5" s="546"/>
      <c r="Q5" s="546"/>
      <c r="R5" s="546"/>
      <c r="S5" s="546"/>
      <c r="T5" s="551"/>
      <c r="U5" s="48"/>
    </row>
    <row r="6" spans="1:21" ht="25.15" customHeight="1">
      <c r="A6" s="199"/>
      <c r="B6" s="1234" t="s">
        <v>590</v>
      </c>
      <c r="C6" s="547">
        <v>25.730791663606134</v>
      </c>
      <c r="D6" s="547">
        <v>23.2236146902566</v>
      </c>
      <c r="E6" s="547">
        <v>22.366492674702599</v>
      </c>
      <c r="F6" s="547">
        <v>21.2050946903808</v>
      </c>
      <c r="G6" s="547">
        <v>21.406268309077799</v>
      </c>
      <c r="H6" s="547">
        <v>21.349450522342799</v>
      </c>
      <c r="I6" s="547">
        <v>21.305260453448401</v>
      </c>
      <c r="J6" s="547">
        <v>20.9219260173934</v>
      </c>
      <c r="K6" s="547">
        <v>21.233285635903702</v>
      </c>
      <c r="L6" s="547">
        <v>21.235633547361001</v>
      </c>
      <c r="M6" s="547">
        <v>21.2043531685791</v>
      </c>
      <c r="N6" s="547">
        <v>21.130712835676601</v>
      </c>
      <c r="O6" s="547">
        <v>21.027181667632</v>
      </c>
      <c r="P6" s="547">
        <v>19.980028248031601</v>
      </c>
      <c r="Q6" s="547">
        <v>20.970003371490499</v>
      </c>
      <c r="R6" s="547">
        <v>21.058375061715498</v>
      </c>
      <c r="S6" s="547">
        <v>21.090305201812399</v>
      </c>
      <c r="T6" s="552"/>
      <c r="U6" s="48"/>
    </row>
    <row r="7" spans="1:21" ht="25.15" customHeight="1">
      <c r="A7" s="199"/>
      <c r="B7" s="1234" t="s">
        <v>586</v>
      </c>
      <c r="C7" s="547">
        <v>23.576960299769461</v>
      </c>
      <c r="D7" s="547">
        <v>21.293390989071401</v>
      </c>
      <c r="E7" s="547">
        <v>20.524367613611702</v>
      </c>
      <c r="F7" s="547">
        <v>19.4510760615366</v>
      </c>
      <c r="G7" s="547">
        <v>19.753825795061001</v>
      </c>
      <c r="H7" s="547">
        <v>19.605216267472301</v>
      </c>
      <c r="I7" s="547">
        <v>19.540625717032601</v>
      </c>
      <c r="J7" s="547">
        <v>19.093117915677301</v>
      </c>
      <c r="K7" s="547">
        <v>19.383367668256501</v>
      </c>
      <c r="L7" s="547">
        <v>19.496479080814598</v>
      </c>
      <c r="M7" s="547">
        <v>19.383317434103802</v>
      </c>
      <c r="N7" s="547">
        <v>19.240204026300798</v>
      </c>
      <c r="O7" s="547">
        <v>19.2313297895634</v>
      </c>
      <c r="P7" s="547">
        <v>18.780433817069099</v>
      </c>
      <c r="Q7" s="547">
        <v>19.2975722247626</v>
      </c>
      <c r="R7" s="547">
        <v>19.321574341966699</v>
      </c>
      <c r="S7" s="547">
        <v>19.291385335929402</v>
      </c>
      <c r="T7" s="552"/>
      <c r="U7" s="48"/>
    </row>
    <row r="8" spans="1:21" ht="25.15" customHeight="1" thickBot="1">
      <c r="A8" s="200"/>
      <c r="B8" s="563" t="s">
        <v>587</v>
      </c>
      <c r="C8" s="553">
        <v>23.222293579854188</v>
      </c>
      <c r="D8" s="553">
        <v>20.978927824741401</v>
      </c>
      <c r="E8" s="553">
        <v>20.4859848559481</v>
      </c>
      <c r="F8" s="553">
        <v>19.3035316780424</v>
      </c>
      <c r="G8" s="553">
        <v>19.231907453233699</v>
      </c>
      <c r="H8" s="553">
        <v>19.141536592985702</v>
      </c>
      <c r="I8" s="553">
        <v>19.0966417500711</v>
      </c>
      <c r="J8" s="553">
        <v>18.9651284415107</v>
      </c>
      <c r="K8" s="553">
        <v>19.016754253999899</v>
      </c>
      <c r="L8" s="553">
        <v>18.986561663404299</v>
      </c>
      <c r="M8" s="553">
        <v>18.951413879436501</v>
      </c>
      <c r="N8" s="553">
        <v>18.899820894036498</v>
      </c>
      <c r="O8" s="553">
        <v>18.819867517416899</v>
      </c>
      <c r="P8" s="553">
        <v>17.827602440339501</v>
      </c>
      <c r="Q8" s="553">
        <v>18.8581253481019</v>
      </c>
      <c r="R8" s="553">
        <v>18.865549574549501</v>
      </c>
      <c r="S8" s="553">
        <v>18.8361420357264</v>
      </c>
      <c r="T8" s="554"/>
      <c r="U8" s="48"/>
    </row>
    <row r="9" spans="1:21" ht="21" hidden="1" customHeight="1" thickBot="1">
      <c r="A9" s="1044" t="s">
        <v>74</v>
      </c>
      <c r="B9" s="295"/>
      <c r="C9" s="296"/>
      <c r="D9" s="296"/>
      <c r="E9" s="296"/>
      <c r="F9" s="296"/>
      <c r="G9" s="296"/>
      <c r="H9" s="296"/>
      <c r="I9" s="296"/>
      <c r="J9" s="296"/>
      <c r="K9" s="296"/>
      <c r="L9" s="296"/>
      <c r="M9" s="296"/>
      <c r="N9" s="296"/>
      <c r="O9" s="296"/>
      <c r="P9" s="296"/>
      <c r="Q9" s="296"/>
      <c r="R9" s="296"/>
      <c r="S9" s="296"/>
      <c r="T9" s="1045"/>
      <c r="U9" s="42"/>
    </row>
    <row r="10" spans="1:21" ht="21" hidden="1" customHeight="1">
      <c r="A10" s="1044"/>
      <c r="B10" s="548" t="s">
        <v>239</v>
      </c>
      <c r="C10" s="296"/>
      <c r="D10" s="296"/>
      <c r="E10" s="296"/>
      <c r="F10" s="296"/>
      <c r="G10" s="296"/>
      <c r="H10" s="296"/>
      <c r="I10" s="296"/>
      <c r="J10" s="296"/>
      <c r="K10" s="296"/>
      <c r="L10" s="296"/>
      <c r="M10" s="296"/>
      <c r="N10" s="296"/>
      <c r="O10" s="296"/>
      <c r="P10" s="296"/>
      <c r="Q10" s="296"/>
      <c r="R10" s="296"/>
      <c r="S10" s="296"/>
      <c r="T10" s="1045"/>
      <c r="U10" s="42"/>
    </row>
    <row r="11" spans="1:21" ht="21" hidden="1" customHeight="1">
      <c r="A11" s="1042"/>
      <c r="B11" s="197"/>
      <c r="C11" s="1"/>
      <c r="D11" s="1"/>
      <c r="E11" s="1"/>
      <c r="F11" s="1"/>
      <c r="G11" s="1"/>
      <c r="H11" s="1"/>
      <c r="I11" s="1"/>
      <c r="J11" s="1"/>
      <c r="K11" s="1"/>
      <c r="L11" s="1"/>
      <c r="M11" s="1"/>
      <c r="N11" s="1"/>
      <c r="O11" s="1"/>
      <c r="P11" s="1"/>
      <c r="Q11" s="1"/>
      <c r="R11" s="1"/>
      <c r="S11" s="1"/>
      <c r="T11" s="607"/>
      <c r="U11" s="42"/>
    </row>
    <row r="12" spans="1:21" ht="75" customHeight="1">
      <c r="A12" s="1415" t="s">
        <v>899</v>
      </c>
      <c r="B12" s="1416"/>
      <c r="C12" s="1416"/>
      <c r="D12" s="1416"/>
      <c r="E12" s="1416"/>
      <c r="F12" s="1416"/>
      <c r="G12" s="1416"/>
      <c r="H12" s="1416"/>
      <c r="I12" s="1416"/>
      <c r="J12" s="1416"/>
      <c r="K12" s="1416"/>
      <c r="L12" s="1416"/>
      <c r="M12" s="1416"/>
      <c r="N12" s="1416"/>
      <c r="O12" s="1416"/>
      <c r="P12" s="1416"/>
      <c r="Q12" s="1416"/>
      <c r="R12" s="1416"/>
      <c r="S12" s="1416"/>
      <c r="T12" s="1417"/>
      <c r="U12" s="48"/>
    </row>
    <row r="13" spans="1:21" ht="25.15" customHeight="1">
      <c r="A13" s="1371" t="s">
        <v>585</v>
      </c>
      <c r="B13" s="1493"/>
      <c r="C13" s="1491" t="s">
        <v>277</v>
      </c>
      <c r="D13" s="1488">
        <v>2021</v>
      </c>
      <c r="E13" s="1491" t="s">
        <v>891</v>
      </c>
      <c r="F13" s="1342">
        <v>2023</v>
      </c>
      <c r="G13" s="1389">
        <v>2024</v>
      </c>
      <c r="H13" s="1389"/>
      <c r="I13" s="1389"/>
      <c r="J13" s="1389"/>
      <c r="K13" s="1389"/>
      <c r="L13" s="1389"/>
      <c r="M13" s="1389"/>
      <c r="N13" s="1389"/>
      <c r="O13" s="1389"/>
      <c r="P13" s="1488">
        <v>2025</v>
      </c>
      <c r="Q13" s="1488"/>
      <c r="R13" s="1488"/>
      <c r="S13" s="1488"/>
      <c r="T13" s="1490"/>
    </row>
    <row r="14" spans="1:21" ht="25.15" customHeight="1">
      <c r="A14" s="1371"/>
      <c r="B14" s="1493"/>
      <c r="C14" s="1492"/>
      <c r="D14" s="1489"/>
      <c r="E14" s="1492"/>
      <c r="F14" s="1335"/>
      <c r="G14" s="917" t="s">
        <v>3</v>
      </c>
      <c r="H14" s="917" t="s">
        <v>4</v>
      </c>
      <c r="I14" s="917" t="s">
        <v>5</v>
      </c>
      <c r="J14" s="909" t="s">
        <v>6</v>
      </c>
      <c r="K14" s="917" t="s">
        <v>267</v>
      </c>
      <c r="L14" s="909" t="s">
        <v>7</v>
      </c>
      <c r="M14" s="909" t="s">
        <v>13</v>
      </c>
      <c r="N14" s="909" t="s">
        <v>14</v>
      </c>
      <c r="O14" s="909" t="s">
        <v>15</v>
      </c>
      <c r="P14" s="909" t="s">
        <v>0</v>
      </c>
      <c r="Q14" s="909" t="s">
        <v>1</v>
      </c>
      <c r="R14" s="909" t="s">
        <v>2</v>
      </c>
      <c r="S14" s="909" t="s">
        <v>3</v>
      </c>
      <c r="T14" s="1071"/>
    </row>
    <row r="15" spans="1:21" ht="25.15" customHeight="1">
      <c r="A15" s="948"/>
      <c r="B15" s="1234"/>
      <c r="C15" s="546"/>
      <c r="D15" s="546"/>
      <c r="E15" s="546"/>
      <c r="F15" s="546"/>
      <c r="G15" s="546"/>
      <c r="H15" s="546"/>
      <c r="I15" s="546"/>
      <c r="J15" s="546"/>
      <c r="K15" s="546"/>
      <c r="L15" s="546"/>
      <c r="M15" s="546"/>
      <c r="N15" s="546"/>
      <c r="O15" s="546"/>
      <c r="P15" s="546"/>
      <c r="Q15" s="546"/>
      <c r="R15" s="546"/>
      <c r="S15" s="546"/>
      <c r="T15" s="551"/>
    </row>
    <row r="16" spans="1:21" ht="25.15" customHeight="1">
      <c r="A16" s="199"/>
      <c r="B16" s="1234" t="s">
        <v>588</v>
      </c>
      <c r="C16" s="394">
        <v>1597</v>
      </c>
      <c r="D16" s="394">
        <v>1468</v>
      </c>
      <c r="E16" s="394">
        <v>1441</v>
      </c>
      <c r="F16" s="394">
        <v>1402</v>
      </c>
      <c r="G16" s="394">
        <v>1389</v>
      </c>
      <c r="H16" s="394">
        <v>1388</v>
      </c>
      <c r="I16" s="394">
        <v>1384</v>
      </c>
      <c r="J16" s="394">
        <v>1381</v>
      </c>
      <c r="K16" s="394">
        <v>1378</v>
      </c>
      <c r="L16" s="394">
        <v>1377</v>
      </c>
      <c r="M16" s="394">
        <v>1369</v>
      </c>
      <c r="N16" s="394">
        <v>1367</v>
      </c>
      <c r="O16" s="394">
        <v>1356</v>
      </c>
      <c r="P16" s="394">
        <v>1356</v>
      </c>
      <c r="Q16" s="394">
        <v>1356</v>
      </c>
      <c r="R16" s="394">
        <v>1345</v>
      </c>
      <c r="S16" s="394">
        <v>1344</v>
      </c>
      <c r="T16" s="565"/>
    </row>
    <row r="17" spans="1:20" ht="25.15" customHeight="1" thickBot="1">
      <c r="A17" s="200"/>
      <c r="B17" s="563" t="s">
        <v>589</v>
      </c>
      <c r="C17" s="564">
        <v>6273</v>
      </c>
      <c r="D17" s="564">
        <v>5871</v>
      </c>
      <c r="E17" s="564">
        <v>6044</v>
      </c>
      <c r="F17" s="564">
        <v>6047</v>
      </c>
      <c r="G17" s="564">
        <v>6026</v>
      </c>
      <c r="H17" s="564">
        <v>6007</v>
      </c>
      <c r="I17" s="564">
        <v>5998</v>
      </c>
      <c r="J17" s="564">
        <v>6008</v>
      </c>
      <c r="K17" s="564">
        <v>5993</v>
      </c>
      <c r="L17" s="564">
        <v>5975</v>
      </c>
      <c r="M17" s="564">
        <v>5960</v>
      </c>
      <c r="N17" s="564">
        <v>5955</v>
      </c>
      <c r="O17" s="564">
        <v>5882</v>
      </c>
      <c r="P17" s="564">
        <v>5884</v>
      </c>
      <c r="Q17" s="564">
        <v>5939</v>
      </c>
      <c r="R17" s="564">
        <v>5927</v>
      </c>
      <c r="S17" s="564">
        <v>5914</v>
      </c>
      <c r="T17" s="566"/>
    </row>
    <row r="18" spans="1:20" ht="25.35" hidden="1" customHeight="1" thickBot="1">
      <c r="A18" s="561"/>
      <c r="B18" s="561" t="s">
        <v>240</v>
      </c>
      <c r="C18" s="562"/>
      <c r="D18" s="562"/>
      <c r="E18" s="562"/>
      <c r="F18" s="562"/>
      <c r="G18" s="562"/>
      <c r="H18" s="562"/>
      <c r="I18" s="562"/>
      <c r="J18" s="562"/>
      <c r="K18" s="562"/>
      <c r="L18" s="562"/>
      <c r="M18" s="562"/>
      <c r="N18" s="562"/>
      <c r="O18" s="562"/>
      <c r="P18" s="562"/>
      <c r="Q18" s="562"/>
      <c r="R18" s="562"/>
      <c r="S18" s="562"/>
      <c r="T18" s="562"/>
    </row>
  </sheetData>
  <mergeCells count="16">
    <mergeCell ref="G3:O3"/>
    <mergeCell ref="P3:T3"/>
    <mergeCell ref="G13:O13"/>
    <mergeCell ref="P13:T13"/>
    <mergeCell ref="A2:T2"/>
    <mergeCell ref="A12:T12"/>
    <mergeCell ref="A13:B14"/>
    <mergeCell ref="C13:C14"/>
    <mergeCell ref="D13:D14"/>
    <mergeCell ref="E13:E14"/>
    <mergeCell ref="A3:B4"/>
    <mergeCell ref="C3:C4"/>
    <mergeCell ref="D3:D4"/>
    <mergeCell ref="E3:E4"/>
    <mergeCell ref="F3:F4"/>
    <mergeCell ref="F13:F14"/>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No.04 April 2025&amp;R&amp;"Optima Italic,Italic"&amp;K000000Indonesia Banking Statistics - Vol. 23 No.04 April 2025</oddHeader>
  </headerFooter>
  <rowBreaks count="2" manualBreakCount="2">
    <brk id="1" max="32" man="1"/>
    <brk id="11" max="16383" man="1"/>
  </rowBreaks>
  <customProperties>
    <customPr name="EpmWorksheetKeyString_GUID" r:id="rId2"/>
  </customPropertie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9">
    <tabColor rgb="FF002060"/>
  </sheetPr>
  <dimension ref="B1:O43"/>
  <sheetViews>
    <sheetView showGridLines="0" view="pageBreakPreview" zoomScale="80" zoomScaleNormal="80" zoomScaleSheetLayoutView="80" workbookViewId="0">
      <selection activeCell="F17" sqref="F17"/>
    </sheetView>
  </sheetViews>
  <sheetFormatPr defaultColWidth="8.77734375" defaultRowHeight="12.75" customHeight="1"/>
  <cols>
    <col min="1" max="1" width="8.77734375" style="1"/>
    <col min="2" max="2" width="4.109375" style="1" customWidth="1"/>
    <col min="3" max="3" width="26.44140625" style="1" customWidth="1"/>
    <col min="4" max="4" width="27.109375" style="2" customWidth="1"/>
    <col min="5" max="5" width="26.77734375" style="2" customWidth="1"/>
    <col min="6" max="6" width="26.109375" style="2" customWidth="1"/>
    <col min="7" max="7" width="25.44140625" style="2" customWidth="1"/>
    <col min="8" max="16384" width="8.77734375" style="1"/>
  </cols>
  <sheetData>
    <row r="1" spans="2:15" ht="75" customHeight="1">
      <c r="B1" s="1430" t="s">
        <v>922</v>
      </c>
      <c r="C1" s="1494"/>
      <c r="D1" s="1494"/>
      <c r="E1" s="1494"/>
      <c r="F1" s="1494"/>
      <c r="G1" s="1495"/>
    </row>
    <row r="2" spans="2:15" ht="25.35" customHeight="1">
      <c r="B2" s="1420" t="s">
        <v>480</v>
      </c>
      <c r="C2" s="1421"/>
      <c r="D2" s="1496" t="s">
        <v>235</v>
      </c>
      <c r="E2" s="1496"/>
      <c r="F2" s="1496"/>
      <c r="G2" s="1497" t="s">
        <v>72</v>
      </c>
    </row>
    <row r="3" spans="2:15" ht="25.35" customHeight="1">
      <c r="B3" s="1420"/>
      <c r="C3" s="1421"/>
      <c r="D3" s="1241" t="s">
        <v>90</v>
      </c>
      <c r="E3" s="1241" t="s">
        <v>91</v>
      </c>
      <c r="F3" s="1241" t="s">
        <v>92</v>
      </c>
      <c r="G3" s="1497"/>
    </row>
    <row r="4" spans="2:15" ht="15" customHeight="1">
      <c r="B4" s="544" t="s">
        <v>18</v>
      </c>
      <c r="C4" s="1247" t="s">
        <v>37</v>
      </c>
      <c r="D4" s="394">
        <v>216</v>
      </c>
      <c r="E4" s="394">
        <v>375</v>
      </c>
      <c r="F4" s="394">
        <v>296</v>
      </c>
      <c r="G4" s="565">
        <v>887</v>
      </c>
      <c r="I4" s="23"/>
      <c r="L4" s="23"/>
      <c r="M4" s="23"/>
      <c r="N4" s="23"/>
      <c r="O4" s="23"/>
    </row>
    <row r="5" spans="2:15" ht="15" customHeight="1">
      <c r="B5" s="180" t="s">
        <v>19</v>
      </c>
      <c r="C5" s="1247" t="s">
        <v>38</v>
      </c>
      <c r="D5" s="394">
        <v>53</v>
      </c>
      <c r="E5" s="394">
        <v>69</v>
      </c>
      <c r="F5" s="394">
        <v>68</v>
      </c>
      <c r="G5" s="565">
        <v>190</v>
      </c>
      <c r="I5" s="23"/>
      <c r="L5" s="23"/>
      <c r="M5" s="23"/>
      <c r="N5" s="23"/>
      <c r="O5" s="23"/>
    </row>
    <row r="6" spans="2:15" ht="15" customHeight="1">
      <c r="B6" s="180" t="s">
        <v>20</v>
      </c>
      <c r="C6" s="1247" t="s">
        <v>39</v>
      </c>
      <c r="D6" s="394">
        <v>29</v>
      </c>
      <c r="E6" s="394">
        <v>17</v>
      </c>
      <c r="F6" s="394">
        <v>4</v>
      </c>
      <c r="G6" s="565">
        <v>50</v>
      </c>
      <c r="I6" s="23"/>
      <c r="L6" s="23"/>
      <c r="M6" s="23"/>
      <c r="N6" s="23"/>
      <c r="O6" s="23"/>
    </row>
    <row r="7" spans="2:15" ht="15" customHeight="1">
      <c r="B7" s="180" t="s">
        <v>22</v>
      </c>
      <c r="C7" s="1247" t="s">
        <v>40</v>
      </c>
      <c r="D7" s="394">
        <v>45</v>
      </c>
      <c r="E7" s="394">
        <v>52</v>
      </c>
      <c r="F7" s="394">
        <v>102</v>
      </c>
      <c r="G7" s="565">
        <v>199</v>
      </c>
      <c r="I7" s="23"/>
      <c r="L7" s="23"/>
      <c r="M7" s="23"/>
      <c r="N7" s="23"/>
      <c r="O7" s="23"/>
    </row>
    <row r="8" spans="2:15" ht="15" customHeight="1">
      <c r="B8" s="180" t="s">
        <v>23</v>
      </c>
      <c r="C8" s="1247" t="s">
        <v>41</v>
      </c>
      <c r="D8" s="394">
        <v>237</v>
      </c>
      <c r="E8" s="394">
        <v>625</v>
      </c>
      <c r="F8" s="394">
        <v>853</v>
      </c>
      <c r="G8" s="565">
        <v>1715</v>
      </c>
      <c r="I8" s="23"/>
      <c r="L8" s="23"/>
      <c r="M8" s="23"/>
      <c r="N8" s="23"/>
      <c r="O8" s="23"/>
    </row>
    <row r="9" spans="2:15" ht="15" customHeight="1">
      <c r="B9" s="180" t="s">
        <v>24</v>
      </c>
      <c r="C9" s="1247" t="s">
        <v>42</v>
      </c>
      <c r="D9" s="394">
        <v>241</v>
      </c>
      <c r="E9" s="394">
        <v>278</v>
      </c>
      <c r="F9" s="394">
        <v>832</v>
      </c>
      <c r="G9" s="565">
        <v>1351</v>
      </c>
      <c r="I9" s="23"/>
      <c r="L9" s="23"/>
      <c r="M9" s="23"/>
      <c r="N9" s="23"/>
      <c r="O9" s="23"/>
    </row>
    <row r="10" spans="2:15" ht="15" customHeight="1">
      <c r="B10" s="180" t="s">
        <v>25</v>
      </c>
      <c r="C10" s="1247" t="s">
        <v>43</v>
      </c>
      <c r="D10" s="394">
        <v>5</v>
      </c>
      <c r="E10" s="394">
        <v>7</v>
      </c>
      <c r="F10" s="394">
        <v>1</v>
      </c>
      <c r="G10" s="565">
        <v>13</v>
      </c>
      <c r="I10" s="23"/>
      <c r="L10" s="23"/>
      <c r="M10" s="23"/>
      <c r="N10" s="23"/>
      <c r="O10" s="23"/>
    </row>
    <row r="11" spans="2:15" ht="15" customHeight="1">
      <c r="B11" s="180" t="s">
        <v>26</v>
      </c>
      <c r="C11" s="1247" t="s">
        <v>44</v>
      </c>
      <c r="D11" s="394">
        <v>17</v>
      </c>
      <c r="E11" s="394">
        <v>10</v>
      </c>
      <c r="F11" s="394">
        <v>2</v>
      </c>
      <c r="G11" s="565">
        <v>29</v>
      </c>
      <c r="I11" s="23"/>
      <c r="L11" s="23"/>
      <c r="M11" s="23"/>
      <c r="N11" s="23"/>
      <c r="O11" s="23"/>
    </row>
    <row r="12" spans="2:15" ht="15" customHeight="1">
      <c r="B12" s="180" t="s">
        <v>27</v>
      </c>
      <c r="C12" s="1248" t="s">
        <v>45</v>
      </c>
      <c r="D12" s="394">
        <v>1</v>
      </c>
      <c r="E12" s="394">
        <v>0</v>
      </c>
      <c r="F12" s="394">
        <v>10</v>
      </c>
      <c r="G12" s="565">
        <v>11</v>
      </c>
      <c r="I12" s="23"/>
      <c r="L12" s="23"/>
      <c r="M12" s="23"/>
      <c r="N12" s="23"/>
      <c r="O12" s="23"/>
    </row>
    <row r="13" spans="2:15" ht="15" customHeight="1">
      <c r="B13" s="180" t="s">
        <v>28</v>
      </c>
      <c r="C13" s="1247" t="s">
        <v>46</v>
      </c>
      <c r="D13" s="394">
        <v>45</v>
      </c>
      <c r="E13" s="394">
        <v>58</v>
      </c>
      <c r="F13" s="394">
        <v>42</v>
      </c>
      <c r="G13" s="565">
        <v>145</v>
      </c>
      <c r="I13" s="23"/>
      <c r="L13" s="23"/>
      <c r="M13" s="23"/>
      <c r="N13" s="23"/>
      <c r="O13" s="23"/>
    </row>
    <row r="14" spans="2:15" ht="15" customHeight="1">
      <c r="B14" s="180" t="s">
        <v>119</v>
      </c>
      <c r="C14" s="1247" t="s">
        <v>47</v>
      </c>
      <c r="D14" s="394">
        <v>63</v>
      </c>
      <c r="E14" s="394">
        <v>48</v>
      </c>
      <c r="F14" s="394">
        <v>73</v>
      </c>
      <c r="G14" s="565">
        <v>184</v>
      </c>
      <c r="I14" s="23"/>
      <c r="L14" s="23"/>
      <c r="M14" s="23"/>
      <c r="N14" s="23"/>
      <c r="O14" s="23"/>
    </row>
    <row r="15" spans="2:15" ht="15" customHeight="1">
      <c r="B15" s="180" t="s">
        <v>81</v>
      </c>
      <c r="C15" s="1247" t="s">
        <v>48</v>
      </c>
      <c r="D15" s="394">
        <v>27</v>
      </c>
      <c r="E15" s="394">
        <v>14</v>
      </c>
      <c r="F15" s="394">
        <v>22</v>
      </c>
      <c r="G15" s="565">
        <v>63</v>
      </c>
      <c r="I15" s="23"/>
      <c r="L15" s="23"/>
      <c r="M15" s="23"/>
      <c r="N15" s="23"/>
      <c r="O15" s="23"/>
    </row>
    <row r="16" spans="2:15" ht="15" customHeight="1">
      <c r="B16" s="180" t="s">
        <v>82</v>
      </c>
      <c r="C16" s="1247" t="s">
        <v>49</v>
      </c>
      <c r="D16" s="394">
        <v>43</v>
      </c>
      <c r="E16" s="394">
        <v>33</v>
      </c>
      <c r="F16" s="394">
        <v>6</v>
      </c>
      <c r="G16" s="565">
        <v>82</v>
      </c>
      <c r="I16" s="23"/>
      <c r="L16" s="23"/>
      <c r="M16" s="23"/>
      <c r="N16" s="23"/>
      <c r="O16" s="23"/>
    </row>
    <row r="17" spans="2:15" ht="15" customHeight="1">
      <c r="B17" s="180" t="s">
        <v>83</v>
      </c>
      <c r="C17" s="1247" t="s">
        <v>50</v>
      </c>
      <c r="D17" s="394">
        <v>20</v>
      </c>
      <c r="E17" s="394">
        <v>20</v>
      </c>
      <c r="F17" s="394">
        <v>9</v>
      </c>
      <c r="G17" s="565">
        <v>49</v>
      </c>
      <c r="I17" s="23"/>
      <c r="L17" s="23"/>
      <c r="M17" s="23"/>
      <c r="N17" s="23"/>
      <c r="O17" s="23"/>
    </row>
    <row r="18" spans="2:15" ht="15" customHeight="1">
      <c r="B18" s="180" t="s">
        <v>84</v>
      </c>
      <c r="C18" s="1247" t="s">
        <v>51</v>
      </c>
      <c r="D18" s="394">
        <v>3</v>
      </c>
      <c r="E18" s="394">
        <v>4</v>
      </c>
      <c r="F18" s="394">
        <v>5</v>
      </c>
      <c r="G18" s="565">
        <v>12</v>
      </c>
      <c r="I18" s="23"/>
      <c r="L18" s="23"/>
      <c r="M18" s="23"/>
      <c r="N18" s="23"/>
      <c r="O18" s="23"/>
    </row>
    <row r="19" spans="2:15" ht="15" customHeight="1">
      <c r="B19" s="180" t="s">
        <v>85</v>
      </c>
      <c r="C19" s="1247" t="s">
        <v>52</v>
      </c>
      <c r="D19" s="394">
        <v>23</v>
      </c>
      <c r="E19" s="394">
        <v>37</v>
      </c>
      <c r="F19" s="394">
        <v>17</v>
      </c>
      <c r="G19" s="565">
        <v>77</v>
      </c>
      <c r="I19" s="23"/>
      <c r="L19" s="23"/>
      <c r="M19" s="23"/>
      <c r="N19" s="23"/>
      <c r="O19" s="23"/>
    </row>
    <row r="20" spans="2:15" ht="15" customHeight="1">
      <c r="B20" s="180" t="s">
        <v>86</v>
      </c>
      <c r="C20" s="1247" t="s">
        <v>53</v>
      </c>
      <c r="D20" s="394">
        <v>14</v>
      </c>
      <c r="E20" s="394">
        <v>24</v>
      </c>
      <c r="F20" s="394">
        <v>11</v>
      </c>
      <c r="G20" s="565">
        <v>49</v>
      </c>
      <c r="I20" s="23"/>
      <c r="L20" s="23"/>
      <c r="M20" s="23"/>
      <c r="N20" s="23"/>
      <c r="O20" s="23"/>
    </row>
    <row r="21" spans="2:15" ht="15" customHeight="1">
      <c r="B21" s="180" t="s">
        <v>87</v>
      </c>
      <c r="C21" s="1247" t="s">
        <v>54</v>
      </c>
      <c r="D21" s="394">
        <v>16</v>
      </c>
      <c r="E21" s="394">
        <v>10</v>
      </c>
      <c r="F21" s="394">
        <v>8</v>
      </c>
      <c r="G21" s="565">
        <v>34</v>
      </c>
      <c r="I21" s="23"/>
      <c r="L21" s="23"/>
      <c r="M21" s="23"/>
      <c r="N21" s="23"/>
      <c r="O21" s="23"/>
    </row>
    <row r="22" spans="2:15" ht="15" customHeight="1">
      <c r="B22" s="180" t="s">
        <v>88</v>
      </c>
      <c r="C22" s="1247" t="s">
        <v>55</v>
      </c>
      <c r="D22" s="394">
        <v>14</v>
      </c>
      <c r="E22" s="394">
        <v>13</v>
      </c>
      <c r="F22" s="394">
        <v>29</v>
      </c>
      <c r="G22" s="565">
        <v>56</v>
      </c>
      <c r="I22" s="23"/>
      <c r="L22" s="23"/>
      <c r="M22" s="23"/>
      <c r="N22" s="23"/>
      <c r="O22" s="23"/>
    </row>
    <row r="23" spans="2:15" ht="15" customHeight="1">
      <c r="B23" s="180" t="s">
        <v>120</v>
      </c>
      <c r="C23" s="1247" t="s">
        <v>56</v>
      </c>
      <c r="D23" s="394">
        <v>5</v>
      </c>
      <c r="E23" s="394">
        <v>10</v>
      </c>
      <c r="F23" s="394">
        <v>9</v>
      </c>
      <c r="G23" s="565">
        <v>24</v>
      </c>
      <c r="I23" s="23"/>
      <c r="L23" s="23"/>
      <c r="M23" s="23"/>
      <c r="N23" s="23"/>
      <c r="O23" s="23"/>
    </row>
    <row r="24" spans="2:15" ht="15" customHeight="1">
      <c r="B24" s="180" t="s">
        <v>186</v>
      </c>
      <c r="C24" s="1247" t="s">
        <v>278</v>
      </c>
      <c r="D24" s="394">
        <v>2</v>
      </c>
      <c r="E24" s="394">
        <v>1</v>
      </c>
      <c r="F24" s="394">
        <v>8</v>
      </c>
      <c r="G24" s="565">
        <v>11</v>
      </c>
      <c r="I24" s="23"/>
      <c r="L24" s="23"/>
      <c r="M24" s="23"/>
      <c r="N24" s="23"/>
      <c r="O24" s="23"/>
    </row>
    <row r="25" spans="2:15" ht="15" customHeight="1">
      <c r="B25" s="180" t="s">
        <v>187</v>
      </c>
      <c r="C25" s="1247" t="s">
        <v>57</v>
      </c>
      <c r="D25" s="394">
        <v>5</v>
      </c>
      <c r="E25" s="394">
        <v>20</v>
      </c>
      <c r="F25" s="394">
        <v>20</v>
      </c>
      <c r="G25" s="565">
        <v>45</v>
      </c>
      <c r="I25" s="23"/>
      <c r="L25" s="23"/>
      <c r="M25" s="23"/>
      <c r="N25" s="23"/>
      <c r="O25" s="23"/>
    </row>
    <row r="26" spans="2:15" ht="15" customHeight="1">
      <c r="B26" s="180" t="s">
        <v>188</v>
      </c>
      <c r="C26" s="1247" t="s">
        <v>58</v>
      </c>
      <c r="D26" s="394">
        <v>18</v>
      </c>
      <c r="E26" s="394">
        <v>16</v>
      </c>
      <c r="F26" s="394">
        <v>8</v>
      </c>
      <c r="G26" s="565">
        <v>42</v>
      </c>
      <c r="I26" s="23"/>
      <c r="L26" s="23"/>
      <c r="M26" s="23"/>
      <c r="N26" s="23"/>
      <c r="O26" s="23"/>
    </row>
    <row r="27" spans="2:15" ht="15" customHeight="1">
      <c r="B27" s="180" t="s">
        <v>189</v>
      </c>
      <c r="C27" s="1247" t="s">
        <v>59</v>
      </c>
      <c r="D27" s="394">
        <v>14</v>
      </c>
      <c r="E27" s="394">
        <v>30</v>
      </c>
      <c r="F27" s="394">
        <v>18</v>
      </c>
      <c r="G27" s="565">
        <v>62</v>
      </c>
      <c r="I27" s="23"/>
      <c r="L27" s="23"/>
      <c r="M27" s="23"/>
      <c r="N27" s="23"/>
      <c r="O27" s="23"/>
    </row>
    <row r="28" spans="2:15" ht="15" customHeight="1">
      <c r="B28" s="180" t="s">
        <v>190</v>
      </c>
      <c r="C28" s="1247" t="s">
        <v>60</v>
      </c>
      <c r="D28" s="394">
        <v>15</v>
      </c>
      <c r="E28" s="394">
        <v>7</v>
      </c>
      <c r="F28" s="394">
        <v>2</v>
      </c>
      <c r="G28" s="565">
        <v>24</v>
      </c>
      <c r="I28" s="23"/>
      <c r="L28" s="23"/>
      <c r="M28" s="23"/>
      <c r="N28" s="23"/>
      <c r="O28" s="23"/>
    </row>
    <row r="29" spans="2:15" ht="15" customHeight="1">
      <c r="B29" s="180" t="s">
        <v>191</v>
      </c>
      <c r="C29" s="1247" t="s">
        <v>61</v>
      </c>
      <c r="D29" s="394">
        <v>2</v>
      </c>
      <c r="E29" s="394">
        <v>1</v>
      </c>
      <c r="F29" s="394">
        <v>0</v>
      </c>
      <c r="G29" s="565">
        <v>3</v>
      </c>
      <c r="I29" s="23"/>
      <c r="L29" s="23"/>
      <c r="M29" s="23"/>
      <c r="N29" s="23"/>
      <c r="O29" s="23"/>
    </row>
    <row r="30" spans="2:15" ht="15" customHeight="1">
      <c r="B30" s="180" t="s">
        <v>192</v>
      </c>
      <c r="C30" s="1247" t="s">
        <v>62</v>
      </c>
      <c r="D30" s="394">
        <v>2</v>
      </c>
      <c r="E30" s="394">
        <v>2</v>
      </c>
      <c r="F30" s="394">
        <v>1</v>
      </c>
      <c r="G30" s="565">
        <v>5</v>
      </c>
      <c r="I30" s="23"/>
      <c r="L30" s="23"/>
      <c r="M30" s="23"/>
      <c r="N30" s="23"/>
      <c r="O30" s="23"/>
    </row>
    <row r="31" spans="2:15" ht="15" customHeight="1">
      <c r="B31" s="180" t="s">
        <v>193</v>
      </c>
      <c r="C31" s="1247" t="s">
        <v>63</v>
      </c>
      <c r="D31" s="394">
        <v>18</v>
      </c>
      <c r="E31" s="394">
        <v>59</v>
      </c>
      <c r="F31" s="394">
        <v>32</v>
      </c>
      <c r="G31" s="565">
        <v>109</v>
      </c>
      <c r="I31" s="23"/>
      <c r="L31" s="23"/>
      <c r="M31" s="23"/>
      <c r="N31" s="23"/>
      <c r="O31" s="23"/>
    </row>
    <row r="32" spans="2:15" ht="15" customHeight="1">
      <c r="B32" s="180" t="s">
        <v>194</v>
      </c>
      <c r="C32" s="1247" t="s">
        <v>64</v>
      </c>
      <c r="D32" s="394">
        <v>127</v>
      </c>
      <c r="E32" s="394">
        <v>64</v>
      </c>
      <c r="F32" s="394">
        <v>99</v>
      </c>
      <c r="G32" s="565">
        <v>290</v>
      </c>
      <c r="I32" s="23"/>
      <c r="L32" s="23"/>
      <c r="M32" s="23"/>
      <c r="N32" s="23"/>
      <c r="O32" s="23"/>
    </row>
    <row r="33" spans="2:15" ht="15" customHeight="1">
      <c r="B33" s="180" t="s">
        <v>195</v>
      </c>
      <c r="C33" s="1247" t="s">
        <v>65</v>
      </c>
      <c r="D33" s="394">
        <v>11</v>
      </c>
      <c r="E33" s="394">
        <v>11</v>
      </c>
      <c r="F33" s="394">
        <v>10</v>
      </c>
      <c r="G33" s="565">
        <v>32</v>
      </c>
      <c r="I33" s="23"/>
      <c r="L33" s="23"/>
      <c r="M33" s="23"/>
      <c r="N33" s="23"/>
      <c r="O33" s="23"/>
    </row>
    <row r="34" spans="2:15" ht="15" customHeight="1">
      <c r="B34" s="180" t="s">
        <v>196</v>
      </c>
      <c r="C34" s="1247" t="s">
        <v>66</v>
      </c>
      <c r="D34" s="394">
        <v>1</v>
      </c>
      <c r="E34" s="394">
        <v>10</v>
      </c>
      <c r="F34" s="394">
        <v>11</v>
      </c>
      <c r="G34" s="565">
        <v>22</v>
      </c>
      <c r="I34" s="23"/>
      <c r="L34" s="23"/>
      <c r="M34" s="23"/>
      <c r="N34" s="23"/>
      <c r="O34" s="23"/>
    </row>
    <row r="35" spans="2:15" ht="15" customHeight="1">
      <c r="B35" s="180" t="s">
        <v>197</v>
      </c>
      <c r="C35" s="1247" t="s">
        <v>67</v>
      </c>
      <c r="D35" s="394">
        <v>6</v>
      </c>
      <c r="E35" s="394">
        <v>12</v>
      </c>
      <c r="F35" s="394">
        <v>3</v>
      </c>
      <c r="G35" s="565">
        <v>21</v>
      </c>
      <c r="I35" s="23"/>
      <c r="L35" s="23"/>
      <c r="M35" s="23"/>
      <c r="N35" s="23"/>
      <c r="O35" s="23"/>
    </row>
    <row r="36" spans="2:15" ht="15" customHeight="1">
      <c r="B36" s="180" t="s">
        <v>198</v>
      </c>
      <c r="C36" s="1247" t="s">
        <v>68</v>
      </c>
      <c r="D36" s="394">
        <v>2</v>
      </c>
      <c r="E36" s="394">
        <v>7</v>
      </c>
      <c r="F36" s="394">
        <v>3</v>
      </c>
      <c r="G36" s="565">
        <v>12</v>
      </c>
      <c r="I36" s="23"/>
      <c r="L36" s="23"/>
      <c r="M36" s="23"/>
      <c r="N36" s="23"/>
      <c r="O36" s="23"/>
    </row>
    <row r="37" spans="2:15" ht="15" customHeight="1">
      <c r="B37" s="180" t="s">
        <v>199</v>
      </c>
      <c r="C37" s="1247" t="s">
        <v>69</v>
      </c>
      <c r="D37" s="394">
        <v>1</v>
      </c>
      <c r="E37" s="394">
        <v>1</v>
      </c>
      <c r="F37" s="394">
        <v>0</v>
      </c>
      <c r="G37" s="565">
        <v>2</v>
      </c>
      <c r="I37" s="23"/>
      <c r="L37" s="23"/>
      <c r="M37" s="23"/>
      <c r="N37" s="23"/>
      <c r="O37" s="23"/>
    </row>
    <row r="38" spans="2:15" ht="25.35" customHeight="1">
      <c r="B38" s="180" t="s">
        <v>238</v>
      </c>
      <c r="C38" s="1247" t="s">
        <v>907</v>
      </c>
      <c r="D38" s="394">
        <v>2</v>
      </c>
      <c r="E38" s="394">
        <v>3</v>
      </c>
      <c r="F38" s="394">
        <v>0</v>
      </c>
      <c r="G38" s="565">
        <v>5</v>
      </c>
      <c r="I38" s="23"/>
      <c r="L38" s="23"/>
      <c r="M38" s="23"/>
      <c r="N38" s="23"/>
      <c r="O38" s="23"/>
    </row>
    <row r="39" spans="2:15" ht="26.1" customHeight="1">
      <c r="B39" s="180" t="s">
        <v>908</v>
      </c>
      <c r="C39" s="1247" t="s">
        <v>911</v>
      </c>
      <c r="D39" s="394">
        <v>0</v>
      </c>
      <c r="E39" s="394">
        <v>1</v>
      </c>
      <c r="F39" s="394">
        <v>0</v>
      </c>
      <c r="G39" s="565">
        <v>1</v>
      </c>
      <c r="I39" s="23"/>
      <c r="L39" s="23"/>
      <c r="M39" s="23"/>
      <c r="N39" s="23"/>
      <c r="O39" s="23"/>
    </row>
    <row r="40" spans="2:15" ht="12.75" customHeight="1">
      <c r="B40" s="180" t="s">
        <v>910</v>
      </c>
      <c r="C40" s="1247" t="s">
        <v>912</v>
      </c>
      <c r="D40" s="394">
        <v>0</v>
      </c>
      <c r="E40" s="394">
        <v>3</v>
      </c>
      <c r="F40" s="394">
        <v>1</v>
      </c>
      <c r="G40" s="565">
        <v>4</v>
      </c>
      <c r="I40" s="23"/>
      <c r="L40" s="23"/>
      <c r="M40" s="23"/>
      <c r="N40" s="23"/>
      <c r="O40" s="23"/>
    </row>
    <row r="41" spans="2:15" ht="12.75" customHeight="1">
      <c r="B41" s="180" t="s">
        <v>913</v>
      </c>
      <c r="C41" s="1247" t="s">
        <v>909</v>
      </c>
      <c r="D41" s="394">
        <v>1</v>
      </c>
      <c r="E41" s="394">
        <v>3</v>
      </c>
      <c r="F41" s="394">
        <v>0</v>
      </c>
      <c r="G41" s="565">
        <v>4</v>
      </c>
      <c r="I41" s="23"/>
      <c r="L41" s="23"/>
      <c r="M41" s="23"/>
      <c r="N41" s="23"/>
      <c r="O41" s="23"/>
    </row>
    <row r="42" spans="2:15" ht="12.75" customHeight="1">
      <c r="B42" s="180" t="s">
        <v>914</v>
      </c>
      <c r="C42" s="1247" t="s">
        <v>328</v>
      </c>
      <c r="D42" s="394" t="s">
        <v>17</v>
      </c>
      <c r="E42" s="394" t="s">
        <v>17</v>
      </c>
      <c r="F42" s="394" t="s">
        <v>17</v>
      </c>
      <c r="G42" s="565" t="s">
        <v>17</v>
      </c>
      <c r="I42" s="23"/>
      <c r="L42" s="23"/>
      <c r="M42" s="23"/>
      <c r="N42" s="23"/>
      <c r="O42" s="23"/>
    </row>
    <row r="43" spans="2:15" ht="12.75" customHeight="1" thickBot="1">
      <c r="B43" s="528" t="s">
        <v>71</v>
      </c>
      <c r="C43" s="545"/>
      <c r="D43" s="567">
        <v>1344</v>
      </c>
      <c r="E43" s="567">
        <v>1955</v>
      </c>
      <c r="F43" s="567">
        <v>2615</v>
      </c>
      <c r="G43" s="1135">
        <v>5914</v>
      </c>
      <c r="I43" s="23"/>
      <c r="L43" s="23"/>
      <c r="M43" s="23"/>
      <c r="N43" s="23"/>
      <c r="O43" s="23"/>
    </row>
  </sheetData>
  <mergeCells count="4">
    <mergeCell ref="B1:G1"/>
    <mergeCell ref="B2:C3"/>
    <mergeCell ref="D2:F2"/>
    <mergeCell ref="G2:G3"/>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No.04 April 2025&amp;R&amp;"Optima Italic,Italic"&amp;K000000Indonesia Banking Statistics - Vol. 23 No.04 April 2025</oddHeader>
  </headerFooter>
  <customProperties>
    <customPr name="EpmWorksheetKeyString_GUID" r:id="rId2"/>
  </customPropertie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0">
    <tabColor rgb="FF92D050"/>
  </sheetPr>
  <dimension ref="B1:X41"/>
  <sheetViews>
    <sheetView showGridLines="0" view="pageBreakPreview" zoomScale="91" zoomScaleNormal="100" zoomScaleSheetLayoutView="110" workbookViewId="0">
      <selection activeCell="F17" sqref="F17"/>
    </sheetView>
  </sheetViews>
  <sheetFormatPr defaultColWidth="8.77734375" defaultRowHeight="12.95" customHeight="1"/>
  <cols>
    <col min="1" max="1" width="4.109375" style="1" customWidth="1"/>
    <col min="2" max="2" width="3.109375" style="1" customWidth="1"/>
    <col min="3" max="3" width="33.77734375" style="1" customWidth="1"/>
    <col min="4" max="4" width="7.109375" style="2" hidden="1" customWidth="1"/>
    <col min="5" max="11" width="7.109375" style="2" customWidth="1"/>
    <col min="12" max="20" width="7.21875" style="2" customWidth="1"/>
    <col min="21" max="21" width="0.77734375" style="2" customWidth="1"/>
    <col min="22" max="22" width="10.21875" style="1" bestFit="1" customWidth="1"/>
    <col min="23" max="16384" width="8.77734375" style="1"/>
  </cols>
  <sheetData>
    <row r="1" spans="2:23" ht="75" customHeight="1">
      <c r="B1" s="1415" t="s">
        <v>282</v>
      </c>
      <c r="C1" s="1416"/>
      <c r="D1" s="1416"/>
      <c r="E1" s="1416"/>
      <c r="F1" s="1416"/>
      <c r="G1" s="1416"/>
      <c r="H1" s="1416"/>
      <c r="I1" s="1416"/>
      <c r="J1" s="1416"/>
      <c r="K1" s="1416"/>
      <c r="L1" s="1416"/>
      <c r="M1" s="1416"/>
      <c r="N1" s="1416"/>
      <c r="O1" s="1416"/>
      <c r="P1" s="1416"/>
      <c r="Q1" s="1416"/>
      <c r="R1" s="1416"/>
      <c r="S1" s="1416"/>
      <c r="T1" s="1416"/>
      <c r="U1" s="1417"/>
    </row>
    <row r="2" spans="2:23" ht="25.15" customHeight="1">
      <c r="B2" s="1457" t="s">
        <v>405</v>
      </c>
      <c r="C2" s="1458"/>
      <c r="D2" s="1342" t="s">
        <v>277</v>
      </c>
      <c r="E2" s="1335">
        <v>2021</v>
      </c>
      <c r="F2" s="1335">
        <v>2022</v>
      </c>
      <c r="G2" s="1335">
        <v>2023</v>
      </c>
      <c r="H2" s="1488">
        <v>2024</v>
      </c>
      <c r="I2" s="1488"/>
      <c r="J2" s="1488"/>
      <c r="K2" s="1488"/>
      <c r="L2" s="1488"/>
      <c r="M2" s="1488"/>
      <c r="N2" s="1488"/>
      <c r="O2" s="1488"/>
      <c r="P2" s="1488"/>
      <c r="Q2" s="1488">
        <v>2025</v>
      </c>
      <c r="R2" s="1488"/>
      <c r="S2" s="1488"/>
      <c r="T2" s="1488"/>
      <c r="U2" s="1490"/>
    </row>
    <row r="3" spans="2:23" ht="25.15" customHeight="1">
      <c r="B3" s="1457"/>
      <c r="C3" s="1458"/>
      <c r="D3" s="1342"/>
      <c r="E3" s="1342"/>
      <c r="F3" s="1335"/>
      <c r="G3" s="1335"/>
      <c r="H3" s="917" t="s">
        <v>3</v>
      </c>
      <c r="I3" s="917" t="s">
        <v>4</v>
      </c>
      <c r="J3" s="917" t="s">
        <v>5</v>
      </c>
      <c r="K3" s="909" t="s">
        <v>6</v>
      </c>
      <c r="L3" s="917" t="s">
        <v>267</v>
      </c>
      <c r="M3" s="909" t="s">
        <v>7</v>
      </c>
      <c r="N3" s="909" t="s">
        <v>13</v>
      </c>
      <c r="O3" s="909" t="s">
        <v>14</v>
      </c>
      <c r="P3" s="909" t="s">
        <v>15</v>
      </c>
      <c r="Q3" s="909" t="s">
        <v>0</v>
      </c>
      <c r="R3" s="909" t="s">
        <v>1</v>
      </c>
      <c r="S3" s="909" t="s">
        <v>2</v>
      </c>
      <c r="T3" s="909" t="s">
        <v>3</v>
      </c>
      <c r="U3" s="1071"/>
    </row>
    <row r="4" spans="2:23" s="590" customFormat="1" ht="22.5" customHeight="1">
      <c r="B4" s="1498" t="s">
        <v>591</v>
      </c>
      <c r="C4" s="1499"/>
      <c r="D4" s="1249">
        <v>11766.2</v>
      </c>
      <c r="E4" s="1249">
        <v>16033.450748718002</v>
      </c>
      <c r="F4" s="1249">
        <v>18955.155705650999</v>
      </c>
      <c r="G4" s="1046">
        <v>21873.285565163998</v>
      </c>
      <c r="H4" s="1046">
        <v>21397.288923909</v>
      </c>
      <c r="I4" s="1046">
        <v>21615.965600046999</v>
      </c>
      <c r="J4" s="1046">
        <v>21645.108434151</v>
      </c>
      <c r="K4" s="1046">
        <v>22043.055010046999</v>
      </c>
      <c r="L4" s="1046">
        <v>22443.457434371998</v>
      </c>
      <c r="M4" s="1046">
        <v>22561.987813066</v>
      </c>
      <c r="N4" s="1046">
        <v>22811.622974331003</v>
      </c>
      <c r="O4" s="1046">
        <v>22915.019906658996</v>
      </c>
      <c r="P4" s="1046">
        <v>23522.390303262</v>
      </c>
      <c r="Q4" s="1046">
        <v>23290.434246033998</v>
      </c>
      <c r="R4" s="1046">
        <v>23113.395089619004</v>
      </c>
      <c r="S4" s="1046">
        <v>23029.51606722</v>
      </c>
      <c r="T4" s="1046">
        <v>23070.015785957996</v>
      </c>
      <c r="U4" s="751"/>
    </row>
    <row r="5" spans="2:23" ht="12">
      <c r="B5" s="178"/>
      <c r="C5" s="512" t="s">
        <v>592</v>
      </c>
      <c r="D5" s="1307">
        <v>9084.4699999999993</v>
      </c>
      <c r="E5" s="1307">
        <v>11983.800854165002</v>
      </c>
      <c r="F5" s="1307">
        <v>14448.275206944001</v>
      </c>
      <c r="G5" s="1047">
        <v>17025.455990347</v>
      </c>
      <c r="H5" s="1047">
        <v>17664.338876457001</v>
      </c>
      <c r="I5" s="1047">
        <v>17876.714975727999</v>
      </c>
      <c r="J5" s="1047">
        <v>17977.226046067</v>
      </c>
      <c r="K5" s="1119">
        <v>18140.683514753</v>
      </c>
      <c r="L5" s="1047">
        <v>18379.331571254999</v>
      </c>
      <c r="M5" s="1047">
        <v>18520.000893859</v>
      </c>
      <c r="N5" s="1047">
        <v>18755.989675874003</v>
      </c>
      <c r="O5" s="1047">
        <v>18825.007771431996</v>
      </c>
      <c r="P5" s="1047">
        <v>18985.535560222001</v>
      </c>
      <c r="Q5" s="1047">
        <v>19019.399307610998</v>
      </c>
      <c r="R5" s="1047">
        <v>19198.443853201003</v>
      </c>
      <c r="S5" s="1047">
        <v>19433.948005994</v>
      </c>
      <c r="T5" s="1047">
        <v>19384.212921642997</v>
      </c>
      <c r="U5" s="570"/>
    </row>
    <row r="6" spans="2:23" ht="12">
      <c r="B6" s="178"/>
      <c r="C6" s="512" t="s">
        <v>593</v>
      </c>
      <c r="D6" s="1307">
        <v>2681.74</v>
      </c>
      <c r="E6" s="1307">
        <v>4049.6498945530002</v>
      </c>
      <c r="F6" s="1307">
        <v>4506.8804987069998</v>
      </c>
      <c r="G6" s="1047">
        <v>4847.8295748170003</v>
      </c>
      <c r="H6" s="1047">
        <v>3732.950047452</v>
      </c>
      <c r="I6" s="1047">
        <v>3739.2506243190001</v>
      </c>
      <c r="J6" s="1047">
        <v>3667.882388084</v>
      </c>
      <c r="K6" s="1119">
        <v>3902.3714952939999</v>
      </c>
      <c r="L6" s="1047">
        <v>4064.1258631169999</v>
      </c>
      <c r="M6" s="1047">
        <v>4041.986919207</v>
      </c>
      <c r="N6" s="1047">
        <v>4055.6332984569999</v>
      </c>
      <c r="O6" s="1047">
        <v>4090.0121352269998</v>
      </c>
      <c r="P6" s="1047">
        <v>4536.8547430400004</v>
      </c>
      <c r="Q6" s="1047">
        <v>4271.0349384230003</v>
      </c>
      <c r="R6" s="1047">
        <v>3914.951236418</v>
      </c>
      <c r="S6" s="1047">
        <v>3595.5680612260003</v>
      </c>
      <c r="T6" s="1047">
        <v>3685.8028643150001</v>
      </c>
      <c r="U6" s="570"/>
    </row>
    <row r="7" spans="2:23" ht="12">
      <c r="B7" s="178"/>
      <c r="C7" s="512"/>
      <c r="D7" s="1307"/>
      <c r="E7" s="1307" t="s">
        <v>733</v>
      </c>
      <c r="F7" s="1307"/>
      <c r="U7" s="570"/>
    </row>
    <row r="8" spans="2:23" s="590" customFormat="1" ht="12">
      <c r="B8" s="1500" t="s">
        <v>594</v>
      </c>
      <c r="C8" s="1501"/>
      <c r="D8" s="1250">
        <v>10537.63</v>
      </c>
      <c r="E8" s="1250">
        <v>14521.146284368</v>
      </c>
      <c r="F8" s="1250">
        <v>17343.614821515002</v>
      </c>
      <c r="G8" s="1046">
        <v>20130.625092640999</v>
      </c>
      <c r="H8" s="1046">
        <v>19798.951909535997</v>
      </c>
      <c r="I8" s="1046">
        <v>19972.913339226998</v>
      </c>
      <c r="J8" s="1046">
        <v>19990.564074007001</v>
      </c>
      <c r="K8" s="1046">
        <v>20366.968513542</v>
      </c>
      <c r="L8" s="1046">
        <v>20700.314680677002</v>
      </c>
      <c r="M8" s="1046">
        <v>20829.943912941002</v>
      </c>
      <c r="N8" s="1046">
        <v>21077.867432391995</v>
      </c>
      <c r="O8" s="1046">
        <v>21170.354235800998</v>
      </c>
      <c r="P8" s="1046">
        <v>21794.108016376002</v>
      </c>
      <c r="Q8" s="1046">
        <v>21560.213109254997</v>
      </c>
      <c r="R8" s="1046">
        <v>21492.423068193999</v>
      </c>
      <c r="S8" s="1046">
        <v>21431.1530695</v>
      </c>
      <c r="T8" s="1046">
        <v>21541.000087475004</v>
      </c>
      <c r="U8" s="754"/>
      <c r="V8" s="587"/>
    </row>
    <row r="9" spans="2:23" ht="12">
      <c r="B9" s="178"/>
      <c r="C9" s="512" t="s">
        <v>404</v>
      </c>
      <c r="D9" s="1307">
        <v>8134.94</v>
      </c>
      <c r="E9" s="1307">
        <v>11591.692160539002</v>
      </c>
      <c r="F9" s="1307">
        <v>13446.352519543001</v>
      </c>
      <c r="G9" s="1047">
        <v>15270.022182297002</v>
      </c>
      <c r="H9" s="1047">
        <v>15199.957185477</v>
      </c>
      <c r="I9" s="1047">
        <v>15288.662419147</v>
      </c>
      <c r="J9" s="1047">
        <v>15289.737838745001</v>
      </c>
      <c r="K9" s="1119">
        <v>15654.432527346</v>
      </c>
      <c r="L9" s="1047">
        <v>15917.102623552</v>
      </c>
      <c r="M9" s="1047">
        <v>16053.472263063</v>
      </c>
      <c r="N9" s="1047">
        <v>16260.094953724998</v>
      </c>
      <c r="O9" s="1047">
        <v>16364.268400055998</v>
      </c>
      <c r="P9" s="1047">
        <v>16844.174841298001</v>
      </c>
      <c r="Q9" s="1047">
        <v>16734.776998159999</v>
      </c>
      <c r="R9" s="1047">
        <v>16671.424239790998</v>
      </c>
      <c r="S9" s="1047">
        <v>16632.430719535001</v>
      </c>
      <c r="T9" s="1119">
        <v>16770.966739178002</v>
      </c>
      <c r="U9" s="570"/>
    </row>
    <row r="10" spans="2:23" ht="15">
      <c r="B10" s="178"/>
      <c r="C10" s="1251" t="s">
        <v>595</v>
      </c>
      <c r="D10" s="1307">
        <v>1738.7</v>
      </c>
      <c r="E10" s="1307">
        <v>2296.1350265900001</v>
      </c>
      <c r="F10" s="1307">
        <v>2582.9532069819998</v>
      </c>
      <c r="G10" s="1047">
        <v>3032.4524087770001</v>
      </c>
      <c r="H10" s="1047">
        <v>2564.1448422180001</v>
      </c>
      <c r="I10" s="1047">
        <v>2641.88661834</v>
      </c>
      <c r="J10" s="1047">
        <v>2662.2053920399999</v>
      </c>
      <c r="K10" s="1119">
        <v>2743.8381706549999</v>
      </c>
      <c r="L10" s="1047">
        <v>2745.8964954400003</v>
      </c>
      <c r="M10" s="1047">
        <v>2759.5185724530002</v>
      </c>
      <c r="N10" s="1047">
        <v>2826.746345734</v>
      </c>
      <c r="O10" s="1047">
        <v>2820.2801865389997</v>
      </c>
      <c r="P10" s="1047">
        <v>3042.8662990540001</v>
      </c>
      <c r="Q10" s="1047">
        <v>2854.9885912999998</v>
      </c>
      <c r="R10" s="1047">
        <v>2764.243965136</v>
      </c>
      <c r="S10" s="1047">
        <v>2712.7239499960001</v>
      </c>
      <c r="T10" s="1308">
        <v>2778.3743981030002</v>
      </c>
      <c r="U10" s="570"/>
      <c r="V10" s="1296"/>
      <c r="W10" s="1297"/>
    </row>
    <row r="11" spans="2:23" ht="12" customHeight="1">
      <c r="B11" s="178"/>
      <c r="C11" s="1251" t="s">
        <v>596</v>
      </c>
      <c r="D11" s="1307">
        <v>1259.5</v>
      </c>
      <c r="E11" s="1307">
        <v>1601.4084472960001</v>
      </c>
      <c r="F11" s="1307">
        <v>1761.6066416160002</v>
      </c>
      <c r="G11" s="1047">
        <v>1958.756679998</v>
      </c>
      <c r="H11" s="1047">
        <v>1897.927275771</v>
      </c>
      <c r="I11" s="1047">
        <v>1943.1200326109999</v>
      </c>
      <c r="J11" s="1047">
        <v>1914.462047947</v>
      </c>
      <c r="K11" s="1119">
        <v>1981.390217141</v>
      </c>
      <c r="L11" s="1047">
        <v>2034.372478576</v>
      </c>
      <c r="M11" s="1047">
        <v>2090.3172701250001</v>
      </c>
      <c r="N11" s="1047">
        <v>2107.7309709720003</v>
      </c>
      <c r="O11" s="1047">
        <v>2163.9708756659998</v>
      </c>
      <c r="P11" s="1047">
        <v>2253.7257377199999</v>
      </c>
      <c r="Q11" s="1047">
        <v>2258.0021945449998</v>
      </c>
      <c r="R11" s="1047">
        <v>2207.6999164189997</v>
      </c>
      <c r="S11" s="1047">
        <v>2114.524933356</v>
      </c>
      <c r="T11" s="1308">
        <v>2157.2560150680001</v>
      </c>
      <c r="U11" s="570"/>
      <c r="V11" s="1296"/>
    </row>
    <row r="12" spans="2:23" ht="12.6" customHeight="1">
      <c r="B12" s="178"/>
      <c r="C12" s="1251" t="s">
        <v>597</v>
      </c>
      <c r="D12" s="1307">
        <v>5136.74</v>
      </c>
      <c r="E12" s="1307">
        <v>7694.1486866530004</v>
      </c>
      <c r="F12" s="1307">
        <v>9101.7926709450003</v>
      </c>
      <c r="G12" s="1047">
        <v>10278.813093522</v>
      </c>
      <c r="H12" s="1047">
        <v>10737.885067488</v>
      </c>
      <c r="I12" s="1047">
        <v>10703.655768196</v>
      </c>
      <c r="J12" s="1047">
        <v>10713.070398758</v>
      </c>
      <c r="K12" s="1119">
        <v>10929.20413955</v>
      </c>
      <c r="L12" s="1047">
        <v>11136.833649536</v>
      </c>
      <c r="M12" s="1047">
        <v>11203.636420485</v>
      </c>
      <c r="N12" s="1047">
        <v>11325.617637018999</v>
      </c>
      <c r="O12" s="1047">
        <v>11380.017337850999</v>
      </c>
      <c r="P12" s="1047">
        <v>11547.582804524001</v>
      </c>
      <c r="Q12" s="1047">
        <v>11621.786212315001</v>
      </c>
      <c r="R12" s="1047">
        <v>11699.480358236</v>
      </c>
      <c r="S12" s="1047">
        <v>11805.181836183001</v>
      </c>
      <c r="T12" s="1308">
        <v>11835.336326007</v>
      </c>
      <c r="U12" s="570"/>
      <c r="V12" s="1298"/>
    </row>
    <row r="13" spans="2:23" ht="12">
      <c r="B13" s="178"/>
      <c r="C13" s="1246" t="s">
        <v>598</v>
      </c>
      <c r="D13" s="1307">
        <v>2160.48</v>
      </c>
      <c r="E13" s="1307">
        <v>2073.8797211269998</v>
      </c>
      <c r="F13" s="1307">
        <v>2843.3900190989998</v>
      </c>
      <c r="G13" s="1047">
        <v>3382.2086106860002</v>
      </c>
      <c r="H13" s="1047">
        <v>3127.1145374460002</v>
      </c>
      <c r="I13" s="1047">
        <v>3172.0917558459996</v>
      </c>
      <c r="J13" s="1047">
        <v>3218.1687796900001</v>
      </c>
      <c r="K13" s="1119">
        <v>3211.3295256269998</v>
      </c>
      <c r="L13" s="1047">
        <v>3253.9680182120001</v>
      </c>
      <c r="M13" s="1047">
        <v>3246.6311814629998</v>
      </c>
      <c r="N13" s="1047">
        <v>3246.9299248090001</v>
      </c>
      <c r="O13" s="1047">
        <v>3252.4519170859999</v>
      </c>
      <c r="P13" s="1047">
        <v>3354.2499474980004</v>
      </c>
      <c r="Q13" s="1047">
        <v>3318.7475991400001</v>
      </c>
      <c r="R13" s="1047">
        <v>3291.7181522119999</v>
      </c>
      <c r="S13" s="1047">
        <v>3282.9465955670003</v>
      </c>
      <c r="T13" s="1299">
        <v>3293.2886963439996</v>
      </c>
      <c r="U13" s="570"/>
    </row>
    <row r="14" spans="2:23" ht="12">
      <c r="B14" s="178"/>
      <c r="C14" s="1246" t="s">
        <v>599</v>
      </c>
      <c r="D14" s="1307">
        <v>123.62</v>
      </c>
      <c r="E14" s="1307">
        <v>651.65412050500004</v>
      </c>
      <c r="F14" s="1307">
        <v>819.62777428799996</v>
      </c>
      <c r="G14" s="1047">
        <v>1228.9328116890001</v>
      </c>
      <c r="H14" s="1047">
        <v>1206.1992919700001</v>
      </c>
      <c r="I14" s="1047">
        <v>1244.0315344860001</v>
      </c>
      <c r="J14" s="1047">
        <v>1211.275350789</v>
      </c>
      <c r="K14" s="1119">
        <v>1218.475893559</v>
      </c>
      <c r="L14" s="1047">
        <v>1241.6313194220002</v>
      </c>
      <c r="M14" s="1047">
        <v>1229.2646576660002</v>
      </c>
      <c r="N14" s="1047">
        <v>1266.5659061370002</v>
      </c>
      <c r="O14" s="1047">
        <v>1245.4795035550001</v>
      </c>
      <c r="P14" s="1047">
        <v>1276.131017663</v>
      </c>
      <c r="Q14" s="1047">
        <v>1231.4566245240001</v>
      </c>
      <c r="R14" s="1047">
        <v>1231.8661180479999</v>
      </c>
      <c r="S14" s="1047">
        <v>1221.0604084910001</v>
      </c>
      <c r="T14" s="1047">
        <v>1189.0478504560001</v>
      </c>
      <c r="U14" s="570"/>
    </row>
    <row r="15" spans="2:23" ht="12">
      <c r="B15" s="178"/>
      <c r="C15" s="1246" t="s">
        <v>600</v>
      </c>
      <c r="D15" s="1307">
        <v>118.59</v>
      </c>
      <c r="E15" s="1307">
        <v>203.92028219700001</v>
      </c>
      <c r="F15" s="1307">
        <v>234.24450858500001</v>
      </c>
      <c r="G15" s="1047">
        <v>249.46148796900002</v>
      </c>
      <c r="H15" s="1047">
        <v>265.68089464299999</v>
      </c>
      <c r="I15" s="1047">
        <v>268.127629748</v>
      </c>
      <c r="J15" s="1047">
        <v>271.38210478299999</v>
      </c>
      <c r="K15" s="1119">
        <v>282.73056701000002</v>
      </c>
      <c r="L15" s="1047">
        <v>287.61271949100001</v>
      </c>
      <c r="M15" s="1047">
        <v>300.57581074899997</v>
      </c>
      <c r="N15" s="1047">
        <v>304.27664772100002</v>
      </c>
      <c r="O15" s="1047">
        <v>308.15441510400001</v>
      </c>
      <c r="P15" s="1047">
        <v>319.55220991699997</v>
      </c>
      <c r="Q15" s="1047">
        <v>275.23188743100002</v>
      </c>
      <c r="R15" s="1047">
        <v>297.41455814300002</v>
      </c>
      <c r="S15" s="1047">
        <v>294.71534590700003</v>
      </c>
      <c r="T15" s="1047">
        <v>287.69680149699997</v>
      </c>
      <c r="U15" s="570"/>
    </row>
    <row r="16" spans="2:23" ht="12">
      <c r="B16" s="178"/>
      <c r="C16" s="1246"/>
      <c r="D16" s="1307"/>
      <c r="E16" s="1307" t="s">
        <v>733</v>
      </c>
      <c r="F16" s="1307"/>
      <c r="U16" s="570"/>
    </row>
    <row r="17" spans="2:24" s="590" customFormat="1" ht="24.75" customHeight="1">
      <c r="B17" s="1506" t="s">
        <v>601</v>
      </c>
      <c r="C17" s="1507"/>
      <c r="D17" s="1250">
        <v>1507.79</v>
      </c>
      <c r="E17" s="1250">
        <v>2269.6284349709999</v>
      </c>
      <c r="F17" s="1250">
        <v>2534.6490548900006</v>
      </c>
      <c r="G17" s="1048">
        <v>2723.8855524320002</v>
      </c>
      <c r="H17" s="1048">
        <v>2643.5107362820004</v>
      </c>
      <c r="I17" s="1048">
        <v>2667.3135937279999</v>
      </c>
      <c r="J17" s="1048">
        <v>2709.9491066599999</v>
      </c>
      <c r="K17" s="1048">
        <v>2725.9968920470001</v>
      </c>
      <c r="L17" s="1048">
        <v>2758.0311792560001</v>
      </c>
      <c r="M17" s="1048">
        <v>2757.9067747050003</v>
      </c>
      <c r="N17" s="1048">
        <v>2805.6004663679996</v>
      </c>
      <c r="O17" s="1048">
        <v>2821.6195732329998</v>
      </c>
      <c r="P17" s="1048">
        <v>2886.4550488280001</v>
      </c>
      <c r="Q17" s="1048">
        <v>2870.3043272960003</v>
      </c>
      <c r="R17" s="1048">
        <v>2798.1641310209998</v>
      </c>
      <c r="S17" s="1048">
        <v>2763.8408415059998</v>
      </c>
      <c r="T17" s="1048">
        <v>2768.9210314920001</v>
      </c>
      <c r="U17" s="754"/>
    </row>
    <row r="18" spans="2:24" ht="12">
      <c r="B18" s="178"/>
      <c r="C18" s="512" t="s">
        <v>602</v>
      </c>
      <c r="D18" s="1307">
        <v>1176.83</v>
      </c>
      <c r="E18" s="1307">
        <v>1758.4255000000001</v>
      </c>
      <c r="F18" s="1307">
        <v>1984.9499480000002</v>
      </c>
      <c r="G18" s="936">
        <v>2257.0275269089998</v>
      </c>
      <c r="H18" s="936">
        <v>2303.9717601850002</v>
      </c>
      <c r="I18" s="936">
        <v>2310.283254727</v>
      </c>
      <c r="J18" s="936">
        <v>2332.0151847269999</v>
      </c>
      <c r="K18" s="203">
        <v>2352.2400539089999</v>
      </c>
      <c r="L18" s="936">
        <v>2361.9900539089999</v>
      </c>
      <c r="M18" s="936">
        <v>2362.5650539090002</v>
      </c>
      <c r="N18" s="936">
        <v>2386.6459539090001</v>
      </c>
      <c r="O18" s="936">
        <v>2387.7685539089998</v>
      </c>
      <c r="P18" s="936">
        <v>2411.2995539090002</v>
      </c>
      <c r="Q18" s="203">
        <v>2412.6405539090001</v>
      </c>
      <c r="R18" s="203">
        <v>2421.3987239089997</v>
      </c>
      <c r="S18" s="203">
        <v>2485.526099059</v>
      </c>
      <c r="T18" s="203">
        <v>2491.7793690590001</v>
      </c>
      <c r="U18" s="570"/>
    </row>
    <row r="19" spans="2:24" ht="12">
      <c r="B19" s="178"/>
      <c r="C19" s="512" t="s">
        <v>469</v>
      </c>
      <c r="D19" s="1307">
        <v>200.11</v>
      </c>
      <c r="E19" s="1307">
        <v>277.46302301399999</v>
      </c>
      <c r="F19" s="1307">
        <v>327.66229953599998</v>
      </c>
      <c r="G19" s="936">
        <v>361.66421045999999</v>
      </c>
      <c r="H19" s="936">
        <v>403.461738201</v>
      </c>
      <c r="I19" s="936">
        <v>393.62276544899998</v>
      </c>
      <c r="J19" s="936">
        <v>391.47841902900001</v>
      </c>
      <c r="K19" s="203">
        <v>388.21720899399998</v>
      </c>
      <c r="L19" s="936">
        <v>391.80561133500004</v>
      </c>
      <c r="M19" s="936">
        <v>391.32688213</v>
      </c>
      <c r="N19" s="936">
        <v>392.86795967500001</v>
      </c>
      <c r="O19" s="936">
        <v>388.92882229999998</v>
      </c>
      <c r="P19" s="936">
        <v>389.93052080000001</v>
      </c>
      <c r="Q19" s="203">
        <v>393.490236477</v>
      </c>
      <c r="R19" s="203">
        <v>399.15631022100001</v>
      </c>
      <c r="S19" s="203">
        <v>414.03730158600001</v>
      </c>
      <c r="T19" s="203">
        <v>411.534311962</v>
      </c>
      <c r="U19" s="570"/>
    </row>
    <row r="20" spans="2:24" ht="12">
      <c r="B20" s="178"/>
      <c r="C20" s="512" t="s">
        <v>603</v>
      </c>
      <c r="D20" s="1307">
        <v>173.67</v>
      </c>
      <c r="E20" s="1307">
        <v>219.27074509899998</v>
      </c>
      <c r="F20" s="1307">
        <v>292.61861905799998</v>
      </c>
      <c r="G20" s="936">
        <v>359.72986350400004</v>
      </c>
      <c r="H20" s="936">
        <v>45.538703107000003</v>
      </c>
      <c r="I20" s="936">
        <v>80.160391609000001</v>
      </c>
      <c r="J20" s="936">
        <v>108.48782481400001</v>
      </c>
      <c r="K20" s="203">
        <v>118.500262632</v>
      </c>
      <c r="L20" s="936">
        <v>137.27092267900002</v>
      </c>
      <c r="M20" s="936">
        <v>136.28097422800002</v>
      </c>
      <c r="N20" s="936">
        <v>159.21082571100001</v>
      </c>
      <c r="O20" s="936">
        <v>169.99898643700001</v>
      </c>
      <c r="P20" s="936">
        <v>212.15736431800002</v>
      </c>
      <c r="Q20" s="203">
        <v>8.6393775890000004</v>
      </c>
      <c r="R20" s="203">
        <v>32.043930478999997</v>
      </c>
      <c r="S20" s="203">
        <v>34.878552542999998</v>
      </c>
      <c r="T20" s="203">
        <v>37.996984170000005</v>
      </c>
      <c r="U20" s="570"/>
    </row>
    <row r="21" spans="2:24" ht="28.5" customHeight="1" thickBot="1">
      <c r="B21" s="183"/>
      <c r="C21" s="520" t="s">
        <v>604</v>
      </c>
      <c r="D21" s="571">
        <v>-42.83</v>
      </c>
      <c r="E21" s="571">
        <v>14.469166858000001</v>
      </c>
      <c r="F21" s="571">
        <v>-70.581811704000003</v>
      </c>
      <c r="G21" s="1309">
        <v>-254.53604844099999</v>
      </c>
      <c r="H21" s="1309">
        <v>-109.461465211</v>
      </c>
      <c r="I21" s="1309">
        <v>-116.752818057</v>
      </c>
      <c r="J21" s="1309">
        <v>-122.03232190999999</v>
      </c>
      <c r="K21" s="608">
        <v>-132.96063348799998</v>
      </c>
      <c r="L21" s="1309">
        <v>-133.03540866700001</v>
      </c>
      <c r="M21" s="1309">
        <v>-132.26613556200002</v>
      </c>
      <c r="N21" s="1309">
        <v>-133.12427292700002</v>
      </c>
      <c r="O21" s="1309">
        <v>-125.076789413</v>
      </c>
      <c r="P21" s="1309">
        <v>-126.932390199</v>
      </c>
      <c r="Q21" s="608">
        <v>55.534159320999997</v>
      </c>
      <c r="R21" s="608">
        <v>-54.434833588000004</v>
      </c>
      <c r="S21" s="608">
        <v>-170.60111168199998</v>
      </c>
      <c r="T21" s="608">
        <v>-172.389633699</v>
      </c>
      <c r="U21" s="572"/>
    </row>
    <row r="22" spans="2:24" ht="23.25" hidden="1" customHeight="1" thickBot="1">
      <c r="B22" s="1512" t="s">
        <v>246</v>
      </c>
      <c r="C22" s="1502"/>
      <c r="D22" s="153"/>
      <c r="E22" s="153"/>
      <c r="F22" s="153"/>
      <c r="G22" s="153"/>
      <c r="H22" s="153"/>
      <c r="I22" s="153"/>
      <c r="J22" s="153"/>
      <c r="K22" s="153"/>
      <c r="L22" s="153"/>
      <c r="M22" s="153"/>
      <c r="N22" s="153"/>
      <c r="O22" s="153"/>
      <c r="P22" s="153"/>
      <c r="Q22" s="153"/>
      <c r="R22" s="153"/>
      <c r="S22" s="153"/>
      <c r="T22" s="153"/>
      <c r="U22" s="1049"/>
    </row>
    <row r="23" spans="2:24" s="154" customFormat="1" ht="15" hidden="1" customHeight="1">
      <c r="B23" s="1050"/>
      <c r="C23" s="1252"/>
      <c r="D23" s="568"/>
      <c r="E23" s="568"/>
      <c r="F23" s="568"/>
      <c r="G23" s="568"/>
      <c r="H23" s="568"/>
      <c r="I23" s="568"/>
      <c r="J23" s="568"/>
      <c r="K23" s="568"/>
      <c r="L23" s="568"/>
      <c r="M23" s="568"/>
      <c r="N23" s="568"/>
      <c r="O23" s="568"/>
      <c r="P23" s="568"/>
      <c r="Q23" s="568"/>
      <c r="R23" s="568"/>
      <c r="S23" s="568"/>
      <c r="T23" s="568"/>
      <c r="U23" s="1051"/>
    </row>
    <row r="24" spans="2:24" ht="75" customHeight="1">
      <c r="B24" s="1415" t="s">
        <v>731</v>
      </c>
      <c r="C24" s="1416"/>
      <c r="D24" s="1416"/>
      <c r="E24" s="1416"/>
      <c r="F24" s="1416"/>
      <c r="G24" s="1416"/>
      <c r="H24" s="1416"/>
      <c r="I24" s="1416"/>
      <c r="J24" s="1416"/>
      <c r="K24" s="1416"/>
      <c r="L24" s="1416"/>
      <c r="M24" s="1416"/>
      <c r="N24" s="1416"/>
      <c r="O24" s="1416"/>
      <c r="P24" s="1416"/>
      <c r="Q24" s="1416"/>
      <c r="R24" s="1416"/>
      <c r="S24" s="1416"/>
      <c r="T24" s="1416"/>
      <c r="U24" s="1417"/>
    </row>
    <row r="25" spans="2:24" ht="24.75" customHeight="1">
      <c r="B25" s="1457" t="s">
        <v>405</v>
      </c>
      <c r="C25" s="1458"/>
      <c r="D25" s="1342" t="s">
        <v>277</v>
      </c>
      <c r="E25" s="1335">
        <v>2021</v>
      </c>
      <c r="F25" s="1335">
        <v>2022</v>
      </c>
      <c r="G25" s="1335">
        <v>2023</v>
      </c>
      <c r="H25" s="1488">
        <v>2024</v>
      </c>
      <c r="I25" s="1488"/>
      <c r="J25" s="1488"/>
      <c r="K25" s="1488"/>
      <c r="L25" s="1488"/>
      <c r="M25" s="1488"/>
      <c r="N25" s="1488"/>
      <c r="O25" s="1488"/>
      <c r="P25" s="1488"/>
      <c r="Q25" s="1488">
        <v>2025</v>
      </c>
      <c r="R25" s="1488"/>
      <c r="S25" s="1488"/>
      <c r="T25" s="1488"/>
      <c r="U25" s="1490"/>
    </row>
    <row r="26" spans="2:24" ht="25.15" customHeight="1">
      <c r="B26" s="1457"/>
      <c r="C26" s="1458"/>
      <c r="D26" s="1342"/>
      <c r="E26" s="1342"/>
      <c r="F26" s="1335"/>
      <c r="G26" s="1335"/>
      <c r="H26" s="917" t="s">
        <v>3</v>
      </c>
      <c r="I26" s="917" t="s">
        <v>4</v>
      </c>
      <c r="J26" s="917" t="s">
        <v>5</v>
      </c>
      <c r="K26" s="909" t="s">
        <v>6</v>
      </c>
      <c r="L26" s="917" t="s">
        <v>267</v>
      </c>
      <c r="M26" s="909" t="s">
        <v>7</v>
      </c>
      <c r="N26" s="909" t="s">
        <v>13</v>
      </c>
      <c r="O26" s="909" t="s">
        <v>14</v>
      </c>
      <c r="P26" s="909" t="s">
        <v>15</v>
      </c>
      <c r="Q26" s="909" t="s">
        <v>0</v>
      </c>
      <c r="R26" s="909" t="s">
        <v>1</v>
      </c>
      <c r="S26" s="909" t="s">
        <v>2</v>
      </c>
      <c r="T26" s="909" t="s">
        <v>3</v>
      </c>
      <c r="U26" s="1071"/>
    </row>
    <row r="27" spans="2:24" s="590" customFormat="1" ht="18" customHeight="1">
      <c r="B27" s="1508" t="s">
        <v>605</v>
      </c>
      <c r="C27" s="1509"/>
      <c r="D27" s="1249">
        <v>12361.73</v>
      </c>
      <c r="E27" s="1249">
        <v>17059.911426395</v>
      </c>
      <c r="F27" s="1249">
        <v>20156.900396290999</v>
      </c>
      <c r="G27" s="1048">
        <v>23177.363604017002</v>
      </c>
      <c r="H27" s="1048">
        <v>22757.723983217998</v>
      </c>
      <c r="I27" s="1048">
        <v>22957.725683962999</v>
      </c>
      <c r="J27" s="1048">
        <v>23017.974107648999</v>
      </c>
      <c r="K27" s="1048">
        <v>23412.548828387</v>
      </c>
      <c r="L27" s="1048">
        <v>23788.762353942999</v>
      </c>
      <c r="M27" s="1048">
        <v>23909.260634458002</v>
      </c>
      <c r="N27" s="1048">
        <v>24206.086686513001</v>
      </c>
      <c r="O27" s="1048">
        <v>24314.051866983002</v>
      </c>
      <c r="P27" s="1048">
        <v>25031.828864055002</v>
      </c>
      <c r="Q27" s="1048">
        <v>24773.591152450001</v>
      </c>
      <c r="R27" s="1048">
        <v>24645.495664402999</v>
      </c>
      <c r="S27" s="1048">
        <v>24577.424967620998</v>
      </c>
      <c r="T27" s="1048">
        <v>24656.684101896</v>
      </c>
      <c r="U27" s="751"/>
    </row>
    <row r="28" spans="2:24" s="590" customFormat="1" ht="9.75" customHeight="1">
      <c r="B28" s="752"/>
      <c r="C28" s="1254"/>
      <c r="D28" s="1255"/>
      <c r="E28" s="1255"/>
      <c r="F28" s="1255"/>
      <c r="G28" s="1052"/>
      <c r="H28" s="1052"/>
      <c r="I28" s="1052"/>
      <c r="J28" s="1052"/>
      <c r="K28" s="1052"/>
      <c r="L28" s="1052"/>
      <c r="M28" s="1052"/>
      <c r="N28" s="1052"/>
      <c r="O28" s="1052"/>
      <c r="P28" s="1052"/>
      <c r="Q28" s="1052"/>
      <c r="R28" s="1052"/>
      <c r="S28" s="1052"/>
      <c r="T28" s="1052"/>
      <c r="U28" s="753"/>
    </row>
    <row r="29" spans="2:24" s="590" customFormat="1" ht="18" customHeight="1">
      <c r="B29" s="1510" t="s">
        <v>606</v>
      </c>
      <c r="C29" s="1511"/>
      <c r="D29" s="1250">
        <v>9084.4699999999993</v>
      </c>
      <c r="E29" s="1250">
        <v>11983.800854164998</v>
      </c>
      <c r="F29" s="1250">
        <v>14448.275206943999</v>
      </c>
      <c r="G29" s="1048">
        <v>17025.455990347</v>
      </c>
      <c r="H29" s="1048">
        <v>17664.338876457001</v>
      </c>
      <c r="I29" s="1048">
        <v>17876.714975728002</v>
      </c>
      <c r="J29" s="1048">
        <v>17977.226046067</v>
      </c>
      <c r="K29" s="1048">
        <v>18140.683514753004</v>
      </c>
      <c r="L29" s="1048">
        <v>18379.331571254999</v>
      </c>
      <c r="M29" s="1048">
        <v>18520.000893859</v>
      </c>
      <c r="N29" s="1048">
        <v>18755.989675874</v>
      </c>
      <c r="O29" s="1048">
        <v>18825.007771432</v>
      </c>
      <c r="P29" s="1048">
        <v>18985.535560222001</v>
      </c>
      <c r="Q29" s="1048">
        <v>19019.399307610998</v>
      </c>
      <c r="R29" s="1048">
        <v>19198.443853201003</v>
      </c>
      <c r="S29" s="1048">
        <v>19433.948005994</v>
      </c>
      <c r="T29" s="1048">
        <v>19384.212921643</v>
      </c>
      <c r="U29" s="754"/>
    </row>
    <row r="30" spans="2:24" ht="18" customHeight="1">
      <c r="B30" s="103" t="s">
        <v>607</v>
      </c>
      <c r="C30" s="1230"/>
      <c r="D30" s="1256">
        <v>8239.48</v>
      </c>
      <c r="E30" s="1256">
        <v>10138.834056632999</v>
      </c>
      <c r="F30" s="1256">
        <v>12358.430306536</v>
      </c>
      <c r="G30" s="936">
        <v>14262.781793974998</v>
      </c>
      <c r="H30" s="936">
        <v>13934.161548497999</v>
      </c>
      <c r="I30" s="936">
        <v>14031.375764707002</v>
      </c>
      <c r="J30" s="936">
        <v>14196.448502851999</v>
      </c>
      <c r="K30" s="203">
        <v>14227.893432126</v>
      </c>
      <c r="L30" s="936">
        <v>14395.352960888</v>
      </c>
      <c r="M30" s="936">
        <v>14564.22305902</v>
      </c>
      <c r="N30" s="936">
        <v>14703.599825161999</v>
      </c>
      <c r="O30" s="936">
        <v>14776.001065472999</v>
      </c>
      <c r="P30" s="936">
        <v>15105.878178691</v>
      </c>
      <c r="Q30" s="203">
        <v>14895.691769097</v>
      </c>
      <c r="R30" s="203">
        <v>14789.067026897001</v>
      </c>
      <c r="S30" s="203">
        <v>14937.630501533</v>
      </c>
      <c r="T30" s="203">
        <v>14719.83036072</v>
      </c>
      <c r="U30" s="573"/>
      <c r="V30" s="23"/>
    </row>
    <row r="31" spans="2:24" ht="18" customHeight="1">
      <c r="B31" s="103" t="s">
        <v>732</v>
      </c>
      <c r="C31" s="1230"/>
      <c r="D31" s="1256">
        <v>0</v>
      </c>
      <c r="E31" s="1256">
        <v>1012.0116938699999</v>
      </c>
      <c r="F31" s="1256">
        <v>1235.3358646909999</v>
      </c>
      <c r="G31" s="936">
        <v>1658.3831559359999</v>
      </c>
      <c r="H31" s="936">
        <v>2300.3577288460001</v>
      </c>
      <c r="I31" s="936">
        <v>2346.751514521</v>
      </c>
      <c r="J31" s="936">
        <v>2301.9981847710001</v>
      </c>
      <c r="K31" s="203">
        <v>2316.5350152649999</v>
      </c>
      <c r="L31" s="936">
        <v>2329.010902812</v>
      </c>
      <c r="M31" s="936">
        <v>2282.5913821039999</v>
      </c>
      <c r="N31" s="936">
        <v>2343.7901530670001</v>
      </c>
      <c r="O31" s="936">
        <v>2327.4319193339998</v>
      </c>
      <c r="P31" s="936">
        <v>2408.7918765130003</v>
      </c>
      <c r="Q31" s="203">
        <v>2517.3442894640002</v>
      </c>
      <c r="R31" s="203">
        <v>2705.7789103959999</v>
      </c>
      <c r="S31" s="203">
        <v>2780.2215478640001</v>
      </c>
      <c r="T31" s="203">
        <v>2851.6512621709999</v>
      </c>
      <c r="U31" s="573"/>
      <c r="V31" s="23"/>
    </row>
    <row r="32" spans="2:24" ht="18" customHeight="1">
      <c r="B32" s="103" t="s">
        <v>608</v>
      </c>
      <c r="C32" s="1230"/>
      <c r="D32" s="1256">
        <v>147.71</v>
      </c>
      <c r="E32" s="1256">
        <v>128.11821981399999</v>
      </c>
      <c r="F32" s="1256">
        <v>129.46379485700001</v>
      </c>
      <c r="G32" s="936">
        <v>225.52794466499998</v>
      </c>
      <c r="H32" s="936">
        <v>381.28144583699998</v>
      </c>
      <c r="I32" s="936">
        <v>406.67429071399999</v>
      </c>
      <c r="J32" s="936">
        <v>371.61689101999997</v>
      </c>
      <c r="K32" s="203">
        <v>426.20911456499999</v>
      </c>
      <c r="L32" s="936">
        <v>441.99290149399997</v>
      </c>
      <c r="M32" s="936">
        <v>444.432225604</v>
      </c>
      <c r="N32" s="936">
        <v>440.85271899700001</v>
      </c>
      <c r="O32" s="936">
        <v>444.02954952200002</v>
      </c>
      <c r="P32" s="936">
        <v>283.42402844499998</v>
      </c>
      <c r="Q32" s="203">
        <v>376.40265295500001</v>
      </c>
      <c r="R32" s="203">
        <v>438.51610898299998</v>
      </c>
      <c r="S32" s="203">
        <v>429.84071963100001</v>
      </c>
      <c r="T32" s="203">
        <v>444.53279550799999</v>
      </c>
      <c r="U32" s="573"/>
      <c r="V32" s="23"/>
      <c r="W32" s="205"/>
      <c r="X32" s="205"/>
    </row>
    <row r="33" spans="2:23" ht="18" customHeight="1">
      <c r="B33" s="103" t="s">
        <v>609</v>
      </c>
      <c r="C33" s="1230"/>
      <c r="D33" s="1256">
        <v>146.32</v>
      </c>
      <c r="E33" s="1256">
        <v>102.09448181800001</v>
      </c>
      <c r="F33" s="1256">
        <v>120.76888937000001</v>
      </c>
      <c r="G33" s="936">
        <v>208.438583206</v>
      </c>
      <c r="H33" s="936">
        <v>236.06966303999999</v>
      </c>
      <c r="I33" s="936">
        <v>254.504410587</v>
      </c>
      <c r="J33" s="936">
        <v>251.354457131</v>
      </c>
      <c r="K33" s="203">
        <v>303.61340852300003</v>
      </c>
      <c r="L33" s="936">
        <v>318.701265267</v>
      </c>
      <c r="M33" s="936">
        <v>304.49956028699995</v>
      </c>
      <c r="N33" s="936">
        <v>276.93573770099999</v>
      </c>
      <c r="O33" s="936">
        <v>273.07358106200002</v>
      </c>
      <c r="P33" s="936">
        <v>265.14517721699997</v>
      </c>
      <c r="Q33" s="203">
        <v>267.96253793400001</v>
      </c>
      <c r="R33" s="203">
        <v>261.88931780899998</v>
      </c>
      <c r="S33" s="203">
        <v>263.60266426800001</v>
      </c>
      <c r="T33" s="203">
        <v>301.23729865900003</v>
      </c>
      <c r="U33" s="573"/>
      <c r="V33" s="23"/>
    </row>
    <row r="34" spans="2:23" ht="18" customHeight="1">
      <c r="B34" s="103" t="s">
        <v>610</v>
      </c>
      <c r="C34" s="1230"/>
      <c r="D34" s="1256">
        <v>550.95000000000005</v>
      </c>
      <c r="E34" s="1256">
        <v>602.74240202999999</v>
      </c>
      <c r="F34" s="1256">
        <v>604.27635149000002</v>
      </c>
      <c r="G34" s="936">
        <v>670.32451256499996</v>
      </c>
      <c r="H34" s="936">
        <v>812.46849023599998</v>
      </c>
      <c r="I34" s="936">
        <v>837.40899519899995</v>
      </c>
      <c r="J34" s="936">
        <v>855.80801029300005</v>
      </c>
      <c r="K34" s="203">
        <v>866.43254427399995</v>
      </c>
      <c r="L34" s="936">
        <v>894.27354079400004</v>
      </c>
      <c r="M34" s="936">
        <v>924.25466684399998</v>
      </c>
      <c r="N34" s="936">
        <v>990.81124094699999</v>
      </c>
      <c r="O34" s="936">
        <v>1004.4716560410001</v>
      </c>
      <c r="P34" s="936">
        <v>922.29629935600008</v>
      </c>
      <c r="Q34" s="203">
        <v>961.99805816100002</v>
      </c>
      <c r="R34" s="203">
        <v>1003.192489116</v>
      </c>
      <c r="S34" s="203">
        <v>1022.652572698</v>
      </c>
      <c r="T34" s="203">
        <v>1066.9612045849999</v>
      </c>
      <c r="U34" s="573"/>
      <c r="V34" s="23"/>
      <c r="W34" s="205"/>
    </row>
    <row r="35" spans="2:23" ht="9.75" customHeight="1">
      <c r="B35" s="91"/>
      <c r="C35" s="1230"/>
      <c r="D35" s="1257"/>
      <c r="E35" s="1257"/>
      <c r="F35" s="1257"/>
      <c r="G35" s="936"/>
      <c r="H35" s="936"/>
      <c r="I35" s="936"/>
      <c r="J35" s="936"/>
      <c r="K35" s="203"/>
      <c r="L35" s="936"/>
      <c r="M35" s="936"/>
      <c r="N35" s="936"/>
      <c r="O35" s="936"/>
      <c r="P35" s="936"/>
      <c r="Q35" s="203"/>
      <c r="R35" s="203"/>
      <c r="S35" s="203"/>
      <c r="T35" s="203"/>
      <c r="U35" s="574"/>
    </row>
    <row r="36" spans="2:23" s="590" customFormat="1" ht="26.25" customHeight="1">
      <c r="B36" s="1500" t="s">
        <v>611</v>
      </c>
      <c r="C36" s="1503"/>
      <c r="D36" s="1250">
        <v>844.98</v>
      </c>
      <c r="E36" s="1250">
        <v>832.95510366200006</v>
      </c>
      <c r="F36" s="1250">
        <v>854.50903571700007</v>
      </c>
      <c r="G36" s="1048">
        <v>1104.291040436</v>
      </c>
      <c r="H36" s="1048">
        <v>1429.8195991130001</v>
      </c>
      <c r="I36" s="1048">
        <v>1498.5876965</v>
      </c>
      <c r="J36" s="1048">
        <v>1478.7793584440001</v>
      </c>
      <c r="K36" s="1048">
        <v>1596.2550673619999</v>
      </c>
      <c r="L36" s="1048">
        <v>1654.9677075549998</v>
      </c>
      <c r="M36" s="1048">
        <v>1673.1864527349999</v>
      </c>
      <c r="N36" s="1048">
        <v>1708.5996976450001</v>
      </c>
      <c r="O36" s="1048">
        <v>1721.5747866250001</v>
      </c>
      <c r="P36" s="1048">
        <v>1470.865505018</v>
      </c>
      <c r="Q36" s="1048">
        <v>1606.3632490499999</v>
      </c>
      <c r="R36" s="1048">
        <v>1703.597915908</v>
      </c>
      <c r="S36" s="1048">
        <v>1716.0959565970002</v>
      </c>
      <c r="T36" s="1048">
        <v>1812.7312987519999</v>
      </c>
      <c r="U36" s="754"/>
    </row>
    <row r="37" spans="2:23" s="590" customFormat="1" ht="23.25" customHeight="1" thickBot="1">
      <c r="B37" s="1504" t="s">
        <v>612</v>
      </c>
      <c r="C37" s="1505"/>
      <c r="D37" s="755">
        <v>9.3000000000000007</v>
      </c>
      <c r="E37" s="755">
        <v>6.9506754476189796</v>
      </c>
      <c r="F37" s="755">
        <v>5.9142632838715148</v>
      </c>
      <c r="G37" s="1086">
        <v>6.4861172650066203</v>
      </c>
      <c r="H37" s="1086">
        <v>8.0943850155561794</v>
      </c>
      <c r="I37" s="1086">
        <v>8.3829031146645097</v>
      </c>
      <c r="J37" s="1086">
        <v>8.2258483853660103</v>
      </c>
      <c r="K37" s="1086">
        <v>8.7993104893971505</v>
      </c>
      <c r="L37" s="1086">
        <v>9.0045043321561504</v>
      </c>
      <c r="M37" s="1086">
        <v>9.0344836499970604</v>
      </c>
      <c r="N37" s="1086">
        <v>9.1096216577831992</v>
      </c>
      <c r="O37" s="1086">
        <v>9.1451478136311106</v>
      </c>
      <c r="P37" s="1086">
        <v>7.7472953046408604</v>
      </c>
      <c r="Q37" s="1086">
        <v>8.4459199949978494</v>
      </c>
      <c r="R37" s="1086">
        <v>8.8736250132270804</v>
      </c>
      <c r="S37" s="1086">
        <v>8.8304031484889496</v>
      </c>
      <c r="T37" s="1086">
        <v>9.3515857779710796</v>
      </c>
      <c r="U37" s="756"/>
    </row>
    <row r="38" spans="2:23" ht="21" hidden="1" customHeight="1" thickBot="1">
      <c r="B38" s="1502" t="s">
        <v>246</v>
      </c>
      <c r="C38" s="1502"/>
      <c r="D38" s="569"/>
      <c r="E38" s="569">
        <v>6.9506754476189796</v>
      </c>
      <c r="F38" s="569"/>
      <c r="G38" s="927">
        <v>6.4861172650066203</v>
      </c>
      <c r="H38" s="927">
        <v>8.0943850155561794</v>
      </c>
      <c r="I38" s="927"/>
      <c r="J38" s="927">
        <v>8.2258483853660103</v>
      </c>
      <c r="K38" s="927">
        <v>8.7993104893971505</v>
      </c>
      <c r="L38" s="927"/>
      <c r="M38" s="927"/>
      <c r="N38" s="927"/>
      <c r="O38" s="927">
        <v>9.1451478136311106</v>
      </c>
      <c r="P38" s="927"/>
      <c r="Q38" s="927"/>
      <c r="R38" s="927"/>
      <c r="S38" s="927">
        <v>8.8304031484889496</v>
      </c>
      <c r="T38" s="927">
        <v>9.3515857779710796</v>
      </c>
      <c r="U38" s="569"/>
    </row>
    <row r="41" spans="2:23" ht="12.95" customHeight="1">
      <c r="D41" s="157"/>
      <c r="E41" s="157"/>
      <c r="F41" s="157"/>
      <c r="G41" s="157"/>
      <c r="H41" s="157"/>
      <c r="I41" s="157"/>
      <c r="J41" s="157"/>
      <c r="K41" s="157"/>
      <c r="L41" s="157"/>
      <c r="M41" s="157"/>
      <c r="N41" s="157"/>
      <c r="O41" s="157"/>
      <c r="P41" s="157"/>
      <c r="Q41" s="157"/>
      <c r="R41" s="157"/>
      <c r="S41" s="157"/>
      <c r="T41" s="157"/>
      <c r="U41" s="157"/>
    </row>
  </sheetData>
  <mergeCells count="25">
    <mergeCell ref="G2:G3"/>
    <mergeCell ref="B38:C38"/>
    <mergeCell ref="B25:C26"/>
    <mergeCell ref="B36:C36"/>
    <mergeCell ref="B37:C37"/>
    <mergeCell ref="B17:C17"/>
    <mergeCell ref="B27:C27"/>
    <mergeCell ref="B29:C29"/>
    <mergeCell ref="B22:C22"/>
    <mergeCell ref="B1:U1"/>
    <mergeCell ref="B24:U24"/>
    <mergeCell ref="D25:D26"/>
    <mergeCell ref="E25:E26"/>
    <mergeCell ref="F25:F26"/>
    <mergeCell ref="G25:G26"/>
    <mergeCell ref="B2:C3"/>
    <mergeCell ref="B4:C4"/>
    <mergeCell ref="B8:C8"/>
    <mergeCell ref="D2:D3"/>
    <mergeCell ref="E2:E3"/>
    <mergeCell ref="F2:F3"/>
    <mergeCell ref="H2:P2"/>
    <mergeCell ref="Q2:U2"/>
    <mergeCell ref="H25:P25"/>
    <mergeCell ref="Q25:U25"/>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No.04 April 2025&amp;R&amp;"Optima Italic,Italic"&amp;K000000Indonesia Banking Statistics - Vol. 23 No.04 April 2025</oddHeader>
  </headerFooter>
  <rowBreaks count="1" manualBreakCount="1">
    <brk id="23" min="1" max="20" man="1"/>
  </rowBreaks>
  <customProperties>
    <customPr name="EpmWorksheetKeyString_GUID" r:id="rId2"/>
  </customPropertie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1">
    <tabColor rgb="FFFF0000"/>
  </sheetPr>
  <dimension ref="B1:BB271"/>
  <sheetViews>
    <sheetView showGridLines="0" view="pageBreakPreview" topLeftCell="A221" zoomScale="88" zoomScaleNormal="90" zoomScaleSheetLayoutView="55" workbookViewId="0">
      <selection activeCell="O229" sqref="O229"/>
    </sheetView>
  </sheetViews>
  <sheetFormatPr defaultColWidth="16.77734375" defaultRowHeight="12.95" customHeight="1"/>
  <cols>
    <col min="1" max="1" width="4.21875" style="1" customWidth="1"/>
    <col min="2" max="2" width="3.77734375" style="1" customWidth="1"/>
    <col min="3" max="3" width="51.77734375" style="1" customWidth="1"/>
    <col min="4" max="4" width="9.21875" style="1" hidden="1" customWidth="1"/>
    <col min="5" max="19" width="9.21875" style="1" customWidth="1"/>
    <col min="20" max="20" width="0.77734375" style="1" customWidth="1"/>
    <col min="21" max="220" width="8.77734375" style="1" customWidth="1"/>
    <col min="221" max="221" width="3.21875" style="1" customWidth="1"/>
    <col min="222" max="16384" width="16.77734375" style="1"/>
  </cols>
  <sheetData>
    <row r="1" spans="2:26" ht="96.2" customHeight="1">
      <c r="B1" s="1485" t="s">
        <v>832</v>
      </c>
      <c r="C1" s="1526"/>
      <c r="D1" s="1526"/>
      <c r="E1" s="1526"/>
      <c r="F1" s="1526"/>
      <c r="G1" s="1526"/>
      <c r="H1" s="1526"/>
      <c r="I1" s="1526"/>
      <c r="J1" s="1526"/>
      <c r="K1" s="1526"/>
      <c r="L1" s="1526"/>
      <c r="M1" s="1526"/>
      <c r="N1" s="1526"/>
      <c r="O1" s="1526"/>
      <c r="P1" s="1526"/>
      <c r="Q1" s="1526"/>
      <c r="R1" s="1526"/>
      <c r="S1" s="1526"/>
      <c r="T1" s="1527"/>
    </row>
    <row r="2" spans="2:26" ht="20.100000000000001" customHeight="1">
      <c r="B2" s="1371" t="s">
        <v>419</v>
      </c>
      <c r="C2" s="1493"/>
      <c r="D2" s="1335">
        <v>2021</v>
      </c>
      <c r="E2" s="1335">
        <v>2022</v>
      </c>
      <c r="F2" s="1335">
        <v>2023</v>
      </c>
      <c r="G2" s="1335">
        <v>2024</v>
      </c>
      <c r="H2" s="1335"/>
      <c r="I2" s="1335"/>
      <c r="J2" s="1335"/>
      <c r="K2" s="1335"/>
      <c r="L2" s="1335"/>
      <c r="M2" s="1335"/>
      <c r="N2" s="1335"/>
      <c r="O2" s="1335"/>
      <c r="P2" s="1335"/>
      <c r="Q2" s="1335">
        <v>2025</v>
      </c>
      <c r="R2" s="1335"/>
      <c r="S2" s="1335"/>
      <c r="T2" s="864"/>
    </row>
    <row r="3" spans="2:26" ht="22.35" customHeight="1">
      <c r="B3" s="1371"/>
      <c r="C3" s="1493"/>
      <c r="D3" s="1342"/>
      <c r="E3" s="1335"/>
      <c r="F3" s="1335"/>
      <c r="G3" s="807" t="s">
        <v>3</v>
      </c>
      <c r="H3" s="807" t="s">
        <v>4</v>
      </c>
      <c r="I3" s="807" t="s">
        <v>5</v>
      </c>
      <c r="J3" s="807" t="s">
        <v>6</v>
      </c>
      <c r="K3" s="807" t="s">
        <v>267</v>
      </c>
      <c r="L3" s="807" t="s">
        <v>7</v>
      </c>
      <c r="M3" s="807" t="s">
        <v>13</v>
      </c>
      <c r="N3" s="807" t="s">
        <v>14</v>
      </c>
      <c r="O3" s="807" t="s">
        <v>906</v>
      </c>
      <c r="P3" s="807" t="s">
        <v>0</v>
      </c>
      <c r="Q3" s="807" t="s">
        <v>1</v>
      </c>
      <c r="R3" s="807" t="s">
        <v>2</v>
      </c>
      <c r="S3" s="807" t="s">
        <v>3</v>
      </c>
      <c r="T3" s="810"/>
    </row>
    <row r="4" spans="2:26" ht="15" customHeight="1">
      <c r="B4" s="1522" t="s">
        <v>783</v>
      </c>
      <c r="C4" s="1523"/>
      <c r="D4" s="575"/>
      <c r="E4" s="575"/>
      <c r="F4" s="575"/>
      <c r="G4" s="575"/>
      <c r="H4" s="575"/>
      <c r="I4" s="575"/>
      <c r="J4" s="575"/>
      <c r="K4" s="575"/>
      <c r="L4" s="575"/>
      <c r="M4" s="575"/>
      <c r="N4" s="575"/>
      <c r="O4" s="575"/>
      <c r="P4" s="575"/>
      <c r="Q4" s="575"/>
      <c r="R4" s="575"/>
      <c r="S4" s="575"/>
      <c r="T4" s="576"/>
    </row>
    <row r="5" spans="2:26" ht="15" customHeight="1">
      <c r="B5" s="178" t="s">
        <v>18</v>
      </c>
      <c r="C5" s="1258" t="s">
        <v>613</v>
      </c>
      <c r="D5" s="194">
        <v>415515.46233572502</v>
      </c>
      <c r="E5" s="194">
        <v>458324.75230679201</v>
      </c>
      <c r="F5" s="194">
        <v>497658.38934545103</v>
      </c>
      <c r="G5" s="194">
        <v>502366.19091959501</v>
      </c>
      <c r="H5" s="194">
        <v>509732.57920828799</v>
      </c>
      <c r="I5" s="194">
        <v>514164.57382994698</v>
      </c>
      <c r="J5" s="194">
        <v>519809.99883273098</v>
      </c>
      <c r="K5" s="194">
        <v>517252.69366966601</v>
      </c>
      <c r="L5" s="194">
        <v>517924.06659002497</v>
      </c>
      <c r="M5" s="194">
        <v>522185.79230816499</v>
      </c>
      <c r="N5" s="194">
        <v>523523.07358030998</v>
      </c>
      <c r="O5" s="194">
        <v>523783.734544673</v>
      </c>
      <c r="P5" s="194">
        <v>521862.57312700199</v>
      </c>
      <c r="Q5" s="194">
        <v>527993.18777223094</v>
      </c>
      <c r="R5" s="194">
        <v>530681.89559726894</v>
      </c>
      <c r="S5" s="194">
        <v>541457.54959076701</v>
      </c>
      <c r="T5" s="309"/>
      <c r="U5" s="23">
        <f t="shared" ref="U5" si="0">P5+P7+P9+P11+P13+P15+P17+P19+P21+P23+P25+P27+P29+P31+P33+P35+P37+P43+P45+P47+P49+P51+P53</f>
        <v>7782219.4105844982</v>
      </c>
      <c r="V5" s="23"/>
      <c r="W5" s="23"/>
      <c r="X5" s="23">
        <f>S5+S7+S9+S11+S13+S15+S17+S19+S21+S23+S25+S27+S29+S31+S33+S35+S37+S43+S45+S47+S49+S51+S53</f>
        <v>7959942.4818145698</v>
      </c>
      <c r="Y5" s="23"/>
      <c r="Z5" s="23"/>
    </row>
    <row r="6" spans="2:26" ht="15" customHeight="1">
      <c r="B6" s="178"/>
      <c r="C6" s="1258" t="s">
        <v>781</v>
      </c>
      <c r="D6" s="194">
        <v>6518.1696664350002</v>
      </c>
      <c r="E6" s="194">
        <v>6342.2447441880004</v>
      </c>
      <c r="F6" s="194">
        <v>9270.5886593609994</v>
      </c>
      <c r="G6" s="194">
        <v>10073.411640696</v>
      </c>
      <c r="H6" s="194">
        <v>10247.687993816</v>
      </c>
      <c r="I6" s="194">
        <v>10120.036597094</v>
      </c>
      <c r="J6" s="194">
        <v>10745.915235406999</v>
      </c>
      <c r="K6" s="194">
        <v>10755.049608284</v>
      </c>
      <c r="L6" s="194">
        <v>9845.3709532749999</v>
      </c>
      <c r="M6" s="194">
        <v>10299.42937102</v>
      </c>
      <c r="N6" s="194">
        <v>10418.855448116001</v>
      </c>
      <c r="O6" s="194">
        <v>10179.882333326001</v>
      </c>
      <c r="P6" s="194">
        <v>10475.631819904</v>
      </c>
      <c r="Q6" s="194">
        <v>10640.194118023001</v>
      </c>
      <c r="R6" s="194">
        <v>10757.821373899</v>
      </c>
      <c r="S6" s="194">
        <v>10577.83107432</v>
      </c>
      <c r="T6" s="309"/>
      <c r="U6" s="23">
        <f t="shared" ref="U6" si="1">P6+P8+P10+P12+P14+P16+P18+P20+P22+P24+P26+P28+P30+P32+P34+P36+P38+P44+P46+P48+P50+P52+P54</f>
        <v>169752.45823349201</v>
      </c>
      <c r="V6" s="23"/>
      <c r="W6" s="23"/>
      <c r="X6" s="23">
        <f>S6+S8+S10+S12+S14+S16+S18+S20+S22+S24+S26+S28+S30+S32+S34+S36+S38+S44+S46+S48+S50+S52+S54</f>
        <v>178154.966887838</v>
      </c>
      <c r="Y6" s="23"/>
      <c r="Z6" s="23"/>
    </row>
    <row r="7" spans="2:26" ht="15" customHeight="1">
      <c r="B7" s="178" t="s">
        <v>19</v>
      </c>
      <c r="C7" s="1258" t="s">
        <v>614</v>
      </c>
      <c r="D7" s="194">
        <v>18688.065256338999</v>
      </c>
      <c r="E7" s="194">
        <v>19726.311825487999</v>
      </c>
      <c r="F7" s="194">
        <v>20796.636104051999</v>
      </c>
      <c r="G7" s="194">
        <v>20729.422878097001</v>
      </c>
      <c r="H7" s="194">
        <v>20769.393541897</v>
      </c>
      <c r="I7" s="194">
        <v>20762.527171962</v>
      </c>
      <c r="J7" s="194">
        <v>20675.589547660999</v>
      </c>
      <c r="K7" s="194">
        <v>20492.349987901998</v>
      </c>
      <c r="L7" s="194">
        <v>20398.984011733999</v>
      </c>
      <c r="M7" s="194">
        <v>20407.196449163999</v>
      </c>
      <c r="N7" s="194">
        <v>19856.980881084</v>
      </c>
      <c r="O7" s="194">
        <v>19784.185747285999</v>
      </c>
      <c r="P7" s="194">
        <v>19587.728379143002</v>
      </c>
      <c r="Q7" s="194">
        <v>19588.288837074</v>
      </c>
      <c r="R7" s="194">
        <v>19473.220054137</v>
      </c>
      <c r="S7" s="194">
        <v>19359.021369136</v>
      </c>
      <c r="T7" s="309"/>
      <c r="U7" s="23"/>
    </row>
    <row r="8" spans="2:26" ht="15" customHeight="1">
      <c r="B8" s="178"/>
      <c r="C8" s="1258" t="s">
        <v>781</v>
      </c>
      <c r="D8" s="194">
        <v>1053.0890171589999</v>
      </c>
      <c r="E8" s="194">
        <v>1285.705596304</v>
      </c>
      <c r="F8" s="194">
        <v>1102.2546713700001</v>
      </c>
      <c r="G8" s="194">
        <v>1237.055949132</v>
      </c>
      <c r="H8" s="194">
        <v>1244.7697421519999</v>
      </c>
      <c r="I8" s="194">
        <v>1249.1347784500001</v>
      </c>
      <c r="J8" s="194">
        <v>1225.7282442210001</v>
      </c>
      <c r="K8" s="194">
        <v>1115.3788082839999</v>
      </c>
      <c r="L8" s="194">
        <v>1137.9832433219999</v>
      </c>
      <c r="M8" s="194">
        <v>1173.3707584639999</v>
      </c>
      <c r="N8" s="194">
        <v>956.88566240900002</v>
      </c>
      <c r="O8" s="194">
        <v>892.75395872299998</v>
      </c>
      <c r="P8" s="194">
        <v>962.78006716200002</v>
      </c>
      <c r="Q8" s="194">
        <v>999.03548316800004</v>
      </c>
      <c r="R8" s="194">
        <v>999.21766200699994</v>
      </c>
      <c r="S8" s="194">
        <v>1026.7932925289999</v>
      </c>
      <c r="T8" s="309"/>
      <c r="U8" s="23"/>
    </row>
    <row r="9" spans="2:26" ht="15" customHeight="1">
      <c r="B9" s="178" t="s">
        <v>20</v>
      </c>
      <c r="C9" s="1258" t="s">
        <v>615</v>
      </c>
      <c r="D9" s="194">
        <v>153802.936323634</v>
      </c>
      <c r="E9" s="194">
        <v>237390.49386660699</v>
      </c>
      <c r="F9" s="194">
        <v>290468.10902312899</v>
      </c>
      <c r="G9" s="194">
        <v>314097.64229477098</v>
      </c>
      <c r="H9" s="194">
        <v>328432.84171099402</v>
      </c>
      <c r="I9" s="194">
        <v>326437.26693059399</v>
      </c>
      <c r="J9" s="194">
        <v>332171.570529658</v>
      </c>
      <c r="K9" s="194">
        <v>329132.956271909</v>
      </c>
      <c r="L9" s="194">
        <v>341990.05252521898</v>
      </c>
      <c r="M9" s="194">
        <v>352399.783297644</v>
      </c>
      <c r="N9" s="194">
        <v>360694.665765115</v>
      </c>
      <c r="O9" s="194">
        <v>373507.93251359201</v>
      </c>
      <c r="P9" s="194">
        <v>376930.71622835897</v>
      </c>
      <c r="Q9" s="194">
        <v>372517.53574379801</v>
      </c>
      <c r="R9" s="194">
        <v>386247.38395024702</v>
      </c>
      <c r="S9" s="194">
        <v>382808.42682181997</v>
      </c>
      <c r="T9" s="309"/>
      <c r="U9" s="23"/>
    </row>
    <row r="10" spans="2:26" ht="15" customHeight="1">
      <c r="B10" s="181"/>
      <c r="C10" s="1258" t="s">
        <v>781</v>
      </c>
      <c r="D10" s="194">
        <v>6799.0427627870004</v>
      </c>
      <c r="E10" s="194">
        <v>5755.082358914</v>
      </c>
      <c r="F10" s="194">
        <v>3564.3408005810002</v>
      </c>
      <c r="G10" s="194">
        <v>3784.0080103300002</v>
      </c>
      <c r="H10" s="194">
        <v>3762.655607058</v>
      </c>
      <c r="I10" s="194">
        <v>5047.7311321400002</v>
      </c>
      <c r="J10" s="194">
        <v>4253.0480530129998</v>
      </c>
      <c r="K10" s="194">
        <v>4358.0658912079998</v>
      </c>
      <c r="L10" s="194">
        <v>4365.5225771960004</v>
      </c>
      <c r="M10" s="194">
        <v>4205.3343532959998</v>
      </c>
      <c r="N10" s="194">
        <v>4218.2930180209996</v>
      </c>
      <c r="O10" s="194">
        <v>4093.5228719659999</v>
      </c>
      <c r="P10" s="194">
        <v>4105.3278592790002</v>
      </c>
      <c r="Q10" s="194">
        <v>4339.1740146149996</v>
      </c>
      <c r="R10" s="194">
        <v>4324.6117193070004</v>
      </c>
      <c r="S10" s="194">
        <v>4327.7242280529999</v>
      </c>
      <c r="T10" s="824"/>
      <c r="U10" s="23"/>
    </row>
    <row r="11" spans="2:26" ht="15" customHeight="1">
      <c r="B11" s="178" t="s">
        <v>22</v>
      </c>
      <c r="C11" s="1258" t="s">
        <v>616</v>
      </c>
      <c r="D11" s="194">
        <v>951108.93325318198</v>
      </c>
      <c r="E11" s="194">
        <v>1067006.0924638601</v>
      </c>
      <c r="F11" s="194">
        <v>1117339.7355261701</v>
      </c>
      <c r="G11" s="194">
        <v>1164819.4726881001</v>
      </c>
      <c r="H11" s="194">
        <v>1153909.7088723099</v>
      </c>
      <c r="I11" s="194">
        <v>1165658.5618760199</v>
      </c>
      <c r="J11" s="194">
        <v>1174030.49453553</v>
      </c>
      <c r="K11" s="194">
        <v>1151935.1047849699</v>
      </c>
      <c r="L11" s="194">
        <v>1158410.19303879</v>
      </c>
      <c r="M11" s="194">
        <v>1186027.81401751</v>
      </c>
      <c r="N11" s="194">
        <v>1201694.9067063599</v>
      </c>
      <c r="O11" s="194">
        <v>1224136.0281263399</v>
      </c>
      <c r="P11" s="194">
        <v>1215575.32326343</v>
      </c>
      <c r="Q11" s="194">
        <v>1227655.5637242401</v>
      </c>
      <c r="R11" s="194">
        <v>1227750.09184487</v>
      </c>
      <c r="S11" s="194">
        <v>1240895.0036128601</v>
      </c>
      <c r="T11" s="309"/>
      <c r="U11" s="23"/>
    </row>
    <row r="12" spans="2:26" ht="15" customHeight="1">
      <c r="B12" s="178"/>
      <c r="C12" s="1258" t="s">
        <v>781</v>
      </c>
      <c r="D12" s="194">
        <v>49247.802670220997</v>
      </c>
      <c r="E12" s="194">
        <v>40183.840096410997</v>
      </c>
      <c r="F12" s="194">
        <v>36383.078877966</v>
      </c>
      <c r="G12" s="194">
        <v>37023.533543643003</v>
      </c>
      <c r="H12" s="194">
        <v>37687.904723412998</v>
      </c>
      <c r="I12" s="194">
        <v>38584.486293536</v>
      </c>
      <c r="J12" s="194">
        <v>39141.243274289998</v>
      </c>
      <c r="K12" s="194">
        <v>38004.322397317999</v>
      </c>
      <c r="L12" s="194">
        <v>37373.313308844998</v>
      </c>
      <c r="M12" s="194">
        <v>37546.441447071003</v>
      </c>
      <c r="N12" s="194">
        <v>38139.263479041001</v>
      </c>
      <c r="O12" s="194">
        <v>35969.814270506999</v>
      </c>
      <c r="P12" s="194">
        <v>35363.116039861001</v>
      </c>
      <c r="Q12" s="194">
        <v>35992.173909297002</v>
      </c>
      <c r="R12" s="194">
        <v>34663.963500268997</v>
      </c>
      <c r="S12" s="194">
        <v>36768.175102811998</v>
      </c>
      <c r="T12" s="309"/>
      <c r="U12" s="23"/>
    </row>
    <row r="13" spans="2:26" ht="15" customHeight="1">
      <c r="B13" s="178" t="s">
        <v>23</v>
      </c>
      <c r="C13" s="1258" t="s">
        <v>617</v>
      </c>
      <c r="D13" s="194">
        <v>159700.874665321</v>
      </c>
      <c r="E13" s="194">
        <v>162326.66929654201</v>
      </c>
      <c r="F13" s="194">
        <v>183958.60327416999</v>
      </c>
      <c r="G13" s="194">
        <v>194452.85797991499</v>
      </c>
      <c r="H13" s="194">
        <v>198090.28535839901</v>
      </c>
      <c r="I13" s="194">
        <v>201753.38787067999</v>
      </c>
      <c r="J13" s="194">
        <v>211134.429831674</v>
      </c>
      <c r="K13" s="194">
        <v>217783.37526022299</v>
      </c>
      <c r="L13" s="194">
        <v>200753.31042288701</v>
      </c>
      <c r="M13" s="194">
        <v>208007.30209698601</v>
      </c>
      <c r="N13" s="194">
        <v>219619.94814872101</v>
      </c>
      <c r="O13" s="194">
        <v>220290.20798426401</v>
      </c>
      <c r="P13" s="194">
        <v>220065.676168873</v>
      </c>
      <c r="Q13" s="194">
        <v>221834.50628937301</v>
      </c>
      <c r="R13" s="194">
        <v>224523.99532082601</v>
      </c>
      <c r="S13" s="194">
        <v>229035.60181855701</v>
      </c>
      <c r="T13" s="309"/>
      <c r="U13" s="23"/>
    </row>
    <row r="14" spans="2:26" ht="15" customHeight="1">
      <c r="B14" s="178"/>
      <c r="C14" s="1258" t="s">
        <v>781</v>
      </c>
      <c r="D14" s="194">
        <v>1668.385483562</v>
      </c>
      <c r="E14" s="194">
        <v>760.90991921800003</v>
      </c>
      <c r="F14" s="194">
        <v>663.93197590099999</v>
      </c>
      <c r="G14" s="194">
        <v>312.433474735</v>
      </c>
      <c r="H14" s="194">
        <v>404.64552878500001</v>
      </c>
      <c r="I14" s="194">
        <v>416.075830935</v>
      </c>
      <c r="J14" s="194">
        <v>550.28019686599998</v>
      </c>
      <c r="K14" s="194">
        <v>543.26388823100001</v>
      </c>
      <c r="L14" s="194">
        <v>534.94778514200004</v>
      </c>
      <c r="M14" s="194">
        <v>541.21141252699999</v>
      </c>
      <c r="N14" s="194">
        <v>548.138528533</v>
      </c>
      <c r="O14" s="194">
        <v>520.01905576499996</v>
      </c>
      <c r="P14" s="194">
        <v>446.35684856199998</v>
      </c>
      <c r="Q14" s="194">
        <v>455.11594352100002</v>
      </c>
      <c r="R14" s="194">
        <v>335.73623364100001</v>
      </c>
      <c r="S14" s="194">
        <v>346.21936560699999</v>
      </c>
      <c r="T14" s="309"/>
      <c r="U14" s="23"/>
    </row>
    <row r="15" spans="2:26" ht="15" customHeight="1">
      <c r="B15" s="178" t="s">
        <v>24</v>
      </c>
      <c r="C15" s="1258" t="s">
        <v>570</v>
      </c>
      <c r="D15" s="194">
        <v>380381.05095720902</v>
      </c>
      <c r="E15" s="194">
        <v>396583.36550566799</v>
      </c>
      <c r="F15" s="194">
        <v>395097.39908172801</v>
      </c>
      <c r="G15" s="194">
        <v>388260.72091538197</v>
      </c>
      <c r="H15" s="194">
        <v>389087.79569501901</v>
      </c>
      <c r="I15" s="194">
        <v>393435.60162157798</v>
      </c>
      <c r="J15" s="194">
        <v>394212.90383789799</v>
      </c>
      <c r="K15" s="194">
        <v>394061.71105812601</v>
      </c>
      <c r="L15" s="194">
        <v>402766.003551687</v>
      </c>
      <c r="M15" s="194">
        <v>394506.94319076702</v>
      </c>
      <c r="N15" s="194">
        <v>398860.79984613898</v>
      </c>
      <c r="O15" s="194">
        <v>395178.23482690798</v>
      </c>
      <c r="P15" s="194">
        <v>384636.23834705801</v>
      </c>
      <c r="Q15" s="194">
        <v>388436.16858691</v>
      </c>
      <c r="R15" s="194">
        <v>389935.65498154098</v>
      </c>
      <c r="S15" s="194">
        <v>392112.39321534801</v>
      </c>
      <c r="T15" s="309"/>
      <c r="U15" s="23"/>
    </row>
    <row r="16" spans="2:26" ht="15" customHeight="1">
      <c r="B16" s="181"/>
      <c r="C16" s="1258" t="s">
        <v>781</v>
      </c>
      <c r="D16" s="194">
        <v>13755.205916875</v>
      </c>
      <c r="E16" s="194">
        <v>14079.914233571</v>
      </c>
      <c r="F16" s="194">
        <v>14283.992055733001</v>
      </c>
      <c r="G16" s="194">
        <v>15275.027433849</v>
      </c>
      <c r="H16" s="194">
        <v>15553.943004782001</v>
      </c>
      <c r="I16" s="194">
        <v>14728.683360296</v>
      </c>
      <c r="J16" s="194">
        <v>15259.483072084</v>
      </c>
      <c r="K16" s="194">
        <v>15209.34711524</v>
      </c>
      <c r="L16" s="194">
        <v>14592.535522712</v>
      </c>
      <c r="M16" s="194">
        <v>14159.930053157001</v>
      </c>
      <c r="N16" s="194">
        <v>13229.455857507999</v>
      </c>
      <c r="O16" s="194">
        <v>11744.407195129001</v>
      </c>
      <c r="P16" s="194">
        <v>10946.663966759001</v>
      </c>
      <c r="Q16" s="194">
        <v>10790.610508925</v>
      </c>
      <c r="R16" s="194">
        <v>10161.499713092</v>
      </c>
      <c r="S16" s="194">
        <v>10371.254124835001</v>
      </c>
      <c r="T16" s="309"/>
      <c r="U16" s="23"/>
    </row>
    <row r="17" spans="2:21" ht="15" customHeight="1">
      <c r="B17" s="178" t="s">
        <v>25</v>
      </c>
      <c r="C17" s="1258" t="s">
        <v>618</v>
      </c>
      <c r="D17" s="194">
        <v>974420.27545480896</v>
      </c>
      <c r="E17" s="194">
        <v>1043911.84822006</v>
      </c>
      <c r="F17" s="194">
        <v>1139156.5708735301</v>
      </c>
      <c r="G17" s="194">
        <v>1167200.90090315</v>
      </c>
      <c r="H17" s="194">
        <v>1174276.03299502</v>
      </c>
      <c r="I17" s="194">
        <v>1190284.73258932</v>
      </c>
      <c r="J17" s="194">
        <v>1177847.70926759</v>
      </c>
      <c r="K17" s="194">
        <v>1177326.22730799</v>
      </c>
      <c r="L17" s="194">
        <v>1201216.1561743</v>
      </c>
      <c r="M17" s="194">
        <v>1203425.9906518599</v>
      </c>
      <c r="N17" s="194">
        <v>1194305.3412575501</v>
      </c>
      <c r="O17" s="194">
        <v>1186853.5343406501</v>
      </c>
      <c r="P17" s="194">
        <v>1163888.3105047899</v>
      </c>
      <c r="Q17" s="194">
        <v>1172186.13398804</v>
      </c>
      <c r="R17" s="194">
        <v>1197550.4712400699</v>
      </c>
      <c r="S17" s="194">
        <v>1195310.41442792</v>
      </c>
      <c r="T17" s="309"/>
      <c r="U17" s="23"/>
    </row>
    <row r="18" spans="2:21" ht="15" customHeight="1">
      <c r="B18" s="178"/>
      <c r="C18" s="1258" t="s">
        <v>781</v>
      </c>
      <c r="D18" s="194">
        <v>39728.205812007</v>
      </c>
      <c r="E18" s="194">
        <v>37665.976059742999</v>
      </c>
      <c r="F18" s="194">
        <v>37217.230885249999</v>
      </c>
      <c r="G18" s="194">
        <v>42016.811925597998</v>
      </c>
      <c r="H18" s="194">
        <v>42467.322911566996</v>
      </c>
      <c r="I18" s="194">
        <v>40669.445839410997</v>
      </c>
      <c r="J18" s="194">
        <v>40932.276734954001</v>
      </c>
      <c r="K18" s="194">
        <v>40591.019127107</v>
      </c>
      <c r="L18" s="194">
        <v>40152.051624466003</v>
      </c>
      <c r="M18" s="194">
        <v>40226.460857407998</v>
      </c>
      <c r="N18" s="194">
        <v>40456.798796829004</v>
      </c>
      <c r="O18" s="194">
        <v>39166.273490861997</v>
      </c>
      <c r="P18" s="194">
        <v>41965.867226959002</v>
      </c>
      <c r="Q18" s="194">
        <v>43598.078035667997</v>
      </c>
      <c r="R18" s="194">
        <v>43364.032870251998</v>
      </c>
      <c r="S18" s="194">
        <v>45048.337250010998</v>
      </c>
      <c r="T18" s="808"/>
      <c r="U18" s="23"/>
    </row>
    <row r="19" spans="2:21" ht="24.2" customHeight="1">
      <c r="B19" s="178" t="s">
        <v>26</v>
      </c>
      <c r="C19" s="1258" t="s">
        <v>619</v>
      </c>
      <c r="D19" s="194">
        <v>120741.30781102199</v>
      </c>
      <c r="E19" s="194">
        <v>123620.426494222</v>
      </c>
      <c r="F19" s="194">
        <v>130792.93214926901</v>
      </c>
      <c r="G19" s="194">
        <v>133386.827183994</v>
      </c>
      <c r="H19" s="194">
        <v>133982.02264821899</v>
      </c>
      <c r="I19" s="194">
        <v>135773.04976757601</v>
      </c>
      <c r="J19" s="194">
        <v>135086.14699204001</v>
      </c>
      <c r="K19" s="194">
        <v>135656.147271094</v>
      </c>
      <c r="L19" s="194">
        <v>136210.14422556301</v>
      </c>
      <c r="M19" s="194">
        <v>137816.45871929801</v>
      </c>
      <c r="N19" s="194">
        <v>138311.055037496</v>
      </c>
      <c r="O19" s="194">
        <v>137351.755950772</v>
      </c>
      <c r="P19" s="194">
        <v>136478.96498766099</v>
      </c>
      <c r="Q19" s="194">
        <v>136482.14482998001</v>
      </c>
      <c r="R19" s="194">
        <v>137545.43768511</v>
      </c>
      <c r="S19" s="194">
        <v>137672.79929078501</v>
      </c>
      <c r="T19" s="808"/>
      <c r="U19" s="23"/>
    </row>
    <row r="20" spans="2:21" ht="15" customHeight="1">
      <c r="B20" s="178"/>
      <c r="C20" s="1258" t="s">
        <v>781</v>
      </c>
      <c r="D20" s="194">
        <v>7652.9562637910003</v>
      </c>
      <c r="E20" s="194">
        <v>6635.6923514489999</v>
      </c>
      <c r="F20" s="194">
        <v>3879.9345904480001</v>
      </c>
      <c r="G20" s="194">
        <v>4797.245249302</v>
      </c>
      <c r="H20" s="194">
        <v>4944.4039677179999</v>
      </c>
      <c r="I20" s="194">
        <v>4526.6232186090001</v>
      </c>
      <c r="J20" s="194">
        <v>4172.3439816500004</v>
      </c>
      <c r="K20" s="194">
        <v>4463.4057343659997</v>
      </c>
      <c r="L20" s="194">
        <v>4520.9158422009996</v>
      </c>
      <c r="M20" s="194">
        <v>4519.4015680009998</v>
      </c>
      <c r="N20" s="194">
        <v>4412.6173042620003</v>
      </c>
      <c r="O20" s="194">
        <v>3783.2099572070001</v>
      </c>
      <c r="P20" s="194">
        <v>3775.9928521930001</v>
      </c>
      <c r="Q20" s="194">
        <v>3608.0757964300001</v>
      </c>
      <c r="R20" s="194">
        <v>3424.4123276320001</v>
      </c>
      <c r="S20" s="194">
        <v>3571.0499370910002</v>
      </c>
      <c r="T20" s="808"/>
      <c r="U20" s="23"/>
    </row>
    <row r="21" spans="2:21" ht="24">
      <c r="B21" s="178" t="s">
        <v>27</v>
      </c>
      <c r="C21" s="1258" t="s">
        <v>620</v>
      </c>
      <c r="D21" s="194">
        <v>306242.33528581</v>
      </c>
      <c r="E21" s="194">
        <v>313052.44030531798</v>
      </c>
      <c r="F21" s="194">
        <v>373418.972274934</v>
      </c>
      <c r="G21" s="194">
        <v>395253.21936331602</v>
      </c>
      <c r="H21" s="194">
        <v>405982.94320498302</v>
      </c>
      <c r="I21" s="194">
        <v>412014.10815355001</v>
      </c>
      <c r="J21" s="194">
        <v>412535.40696195402</v>
      </c>
      <c r="K21" s="194">
        <v>408342.833528399</v>
      </c>
      <c r="L21" s="194">
        <v>416446.31717320898</v>
      </c>
      <c r="M21" s="194">
        <v>417817.02456973097</v>
      </c>
      <c r="N21" s="194">
        <v>417905.82888527901</v>
      </c>
      <c r="O21" s="194">
        <v>444979.95341724699</v>
      </c>
      <c r="P21" s="194">
        <v>450964.58293832798</v>
      </c>
      <c r="Q21" s="194">
        <v>447319.78417767101</v>
      </c>
      <c r="R21" s="194">
        <v>442434.79781798198</v>
      </c>
      <c r="S21" s="194">
        <v>465956.67867584701</v>
      </c>
      <c r="T21" s="808"/>
      <c r="U21" s="23"/>
    </row>
    <row r="22" spans="2:21" ht="15" customHeight="1">
      <c r="B22" s="178"/>
      <c r="C22" s="1258" t="s">
        <v>781</v>
      </c>
      <c r="D22" s="194">
        <v>6347.1755416489996</v>
      </c>
      <c r="E22" s="194">
        <v>5115.6691105279997</v>
      </c>
      <c r="F22" s="194">
        <v>3772.7169067340001</v>
      </c>
      <c r="G22" s="194">
        <v>4095.454064862</v>
      </c>
      <c r="H22" s="194">
        <v>4128.6771528299996</v>
      </c>
      <c r="I22" s="194">
        <v>3994.2791485369999</v>
      </c>
      <c r="J22" s="194">
        <v>3691.0994170140002</v>
      </c>
      <c r="K22" s="194">
        <v>3630.2785208129999</v>
      </c>
      <c r="L22" s="194">
        <v>3566.3851649329999</v>
      </c>
      <c r="M22" s="194">
        <v>3613.525355533</v>
      </c>
      <c r="N22" s="194">
        <v>3533.6800681959999</v>
      </c>
      <c r="O22" s="194">
        <v>4236.37396223</v>
      </c>
      <c r="P22" s="194">
        <v>4126.2499492679999</v>
      </c>
      <c r="Q22" s="194">
        <v>4265.0183851199999</v>
      </c>
      <c r="R22" s="194">
        <v>4230.1600764730001</v>
      </c>
      <c r="S22" s="194">
        <v>4407.1656691640001</v>
      </c>
      <c r="T22" s="808"/>
      <c r="U22" s="23"/>
    </row>
    <row r="23" spans="2:21" ht="15" customHeight="1">
      <c r="B23" s="178" t="s">
        <v>28</v>
      </c>
      <c r="C23" s="1258" t="s">
        <v>621</v>
      </c>
      <c r="D23" s="194">
        <v>224713.73087635799</v>
      </c>
      <c r="E23" s="194">
        <v>305786.76668722602</v>
      </c>
      <c r="F23" s="194">
        <v>369667.50692609302</v>
      </c>
      <c r="G23" s="194">
        <v>410417.49133036099</v>
      </c>
      <c r="H23" s="194">
        <v>417691.465466252</v>
      </c>
      <c r="I23" s="194">
        <v>429804.06747581903</v>
      </c>
      <c r="J23" s="194">
        <v>423200.64422925102</v>
      </c>
      <c r="K23" s="194">
        <v>425788.86684037099</v>
      </c>
      <c r="L23" s="194">
        <v>428862.30600667797</v>
      </c>
      <c r="M23" s="194">
        <v>427573.66380347899</v>
      </c>
      <c r="N23" s="194">
        <v>426979.06053482002</v>
      </c>
      <c r="O23" s="194">
        <v>448979.95232366701</v>
      </c>
      <c r="P23" s="194">
        <v>437176.72165310697</v>
      </c>
      <c r="Q23" s="194">
        <v>439691.1368176</v>
      </c>
      <c r="R23" s="194">
        <v>449142.08496633498</v>
      </c>
      <c r="S23" s="194">
        <v>446984.14728949597</v>
      </c>
      <c r="T23" s="808"/>
      <c r="U23" s="23"/>
    </row>
    <row r="24" spans="2:21" ht="15" customHeight="1">
      <c r="B24" s="178"/>
      <c r="C24" s="1258" t="s">
        <v>781</v>
      </c>
      <c r="D24" s="194">
        <v>2925.0268687829998</v>
      </c>
      <c r="E24" s="194">
        <v>2247.7779354630002</v>
      </c>
      <c r="F24" s="194">
        <v>1622.961529336</v>
      </c>
      <c r="G24" s="194">
        <v>2097.2597069499998</v>
      </c>
      <c r="H24" s="194">
        <v>2054.3977822010002</v>
      </c>
      <c r="I24" s="194">
        <v>1921.561971607</v>
      </c>
      <c r="J24" s="194">
        <v>1957.3853994430001</v>
      </c>
      <c r="K24" s="194">
        <v>1939.347440904</v>
      </c>
      <c r="L24" s="194">
        <v>1886.4920861539999</v>
      </c>
      <c r="M24" s="194">
        <v>1836.254733297</v>
      </c>
      <c r="N24" s="194">
        <v>1719.1829042849999</v>
      </c>
      <c r="O24" s="194">
        <v>1593.132815251</v>
      </c>
      <c r="P24" s="194">
        <v>1363.869430495</v>
      </c>
      <c r="Q24" s="194">
        <v>1375.8261786569999</v>
      </c>
      <c r="R24" s="194">
        <v>1323.5686493349999</v>
      </c>
      <c r="S24" s="194">
        <v>1324.0271356650001</v>
      </c>
      <c r="T24" s="808"/>
      <c r="U24" s="23"/>
    </row>
    <row r="25" spans="2:21" ht="24.2" customHeight="1">
      <c r="B25" s="178" t="s">
        <v>119</v>
      </c>
      <c r="C25" s="1258" t="s">
        <v>622</v>
      </c>
      <c r="D25" s="194">
        <v>265315.15393528203</v>
      </c>
      <c r="E25" s="194">
        <v>314583.70625411702</v>
      </c>
      <c r="F25" s="194">
        <v>356071.24618498399</v>
      </c>
      <c r="G25" s="194">
        <v>355917.79245131399</v>
      </c>
      <c r="H25" s="194">
        <v>358436.44422030798</v>
      </c>
      <c r="I25" s="194">
        <v>367650.75463731698</v>
      </c>
      <c r="J25" s="194">
        <v>371686.96092513402</v>
      </c>
      <c r="K25" s="194">
        <v>368892.32148664002</v>
      </c>
      <c r="L25" s="194">
        <v>368139.07885424601</v>
      </c>
      <c r="M25" s="194">
        <v>367324.40976142097</v>
      </c>
      <c r="N25" s="194">
        <v>368105.75492071803</v>
      </c>
      <c r="O25" s="194">
        <v>376158.185934818</v>
      </c>
      <c r="P25" s="194">
        <v>372533.07746244298</v>
      </c>
      <c r="Q25" s="194">
        <v>374145.84622954699</v>
      </c>
      <c r="R25" s="194">
        <v>380514.12600886502</v>
      </c>
      <c r="S25" s="194">
        <v>382136.724581077</v>
      </c>
      <c r="T25" s="808"/>
      <c r="U25" s="23"/>
    </row>
    <row r="26" spans="2:21" ht="15" customHeight="1">
      <c r="B26" s="178"/>
      <c r="C26" s="1258" t="s">
        <v>781</v>
      </c>
      <c r="D26" s="194">
        <v>7413.9636423230004</v>
      </c>
      <c r="E26" s="194">
        <v>6284.1058919139996</v>
      </c>
      <c r="F26" s="194">
        <v>6598.8564366480005</v>
      </c>
      <c r="G26" s="194">
        <v>8052.1387882199997</v>
      </c>
      <c r="H26" s="194">
        <v>7890.4080602419999</v>
      </c>
      <c r="I26" s="194">
        <v>6774.510868497</v>
      </c>
      <c r="J26" s="194">
        <v>6766.9879003460001</v>
      </c>
      <c r="K26" s="194">
        <v>6965.9820502140001</v>
      </c>
      <c r="L26" s="194">
        <v>6828.9976386380004</v>
      </c>
      <c r="M26" s="194">
        <v>6828.1298204779996</v>
      </c>
      <c r="N26" s="194">
        <v>6598.5295657220004</v>
      </c>
      <c r="O26" s="194">
        <v>6511.6803327549997</v>
      </c>
      <c r="P26" s="194">
        <v>7279.7377175539996</v>
      </c>
      <c r="Q26" s="194">
        <v>7288.3112490189997</v>
      </c>
      <c r="R26" s="194">
        <v>6758.2177870920004</v>
      </c>
      <c r="S26" s="194">
        <v>6783.106615269</v>
      </c>
      <c r="T26" s="808"/>
      <c r="U26" s="23"/>
    </row>
    <row r="27" spans="2:21" ht="24.2" customHeight="1">
      <c r="B27" s="178" t="s">
        <v>81</v>
      </c>
      <c r="C27" s="1258" t="s">
        <v>623</v>
      </c>
      <c r="D27" s="194">
        <v>34272.383092313001</v>
      </c>
      <c r="E27" s="194">
        <v>43828.970550225997</v>
      </c>
      <c r="F27" s="194">
        <v>65292.341425156999</v>
      </c>
      <c r="G27" s="194">
        <v>68607.287280489007</v>
      </c>
      <c r="H27" s="194">
        <v>69362.452972794999</v>
      </c>
      <c r="I27" s="194">
        <v>77368.923441003994</v>
      </c>
      <c r="J27" s="194">
        <v>80113.939227231996</v>
      </c>
      <c r="K27" s="194">
        <v>78863.119717167006</v>
      </c>
      <c r="L27" s="194">
        <v>78257.775094240002</v>
      </c>
      <c r="M27" s="194">
        <v>84975.313152985007</v>
      </c>
      <c r="N27" s="194">
        <v>89473.699943803993</v>
      </c>
      <c r="O27" s="194">
        <v>96690.080788420993</v>
      </c>
      <c r="P27" s="194">
        <v>97193.372272363995</v>
      </c>
      <c r="Q27" s="194">
        <v>96886.905268604998</v>
      </c>
      <c r="R27" s="194">
        <v>98315.214667609005</v>
      </c>
      <c r="S27" s="194">
        <v>99606.174493569997</v>
      </c>
      <c r="T27" s="808"/>
      <c r="U27" s="23"/>
    </row>
    <row r="28" spans="2:21" ht="15" customHeight="1">
      <c r="B28" s="178"/>
      <c r="C28" s="1258" t="s">
        <v>781</v>
      </c>
      <c r="D28" s="194">
        <v>3.2027517059999999</v>
      </c>
      <c r="E28" s="194">
        <v>7.6345655999999998E-2</v>
      </c>
      <c r="F28" s="194">
        <v>1.1215222250000001</v>
      </c>
      <c r="G28" s="194">
        <v>73.954049194000007</v>
      </c>
      <c r="H28" s="194">
        <v>74.153603891000003</v>
      </c>
      <c r="I28" s="194">
        <v>73.717179787999996</v>
      </c>
      <c r="J28" s="194">
        <v>73.855830456999996</v>
      </c>
      <c r="K28" s="194">
        <v>70.948514261</v>
      </c>
      <c r="L28" s="194">
        <v>70.847194767999994</v>
      </c>
      <c r="M28" s="194">
        <v>70.724124168000003</v>
      </c>
      <c r="N28" s="194">
        <v>0.82691591399999997</v>
      </c>
      <c r="O28" s="194">
        <v>0.309586323</v>
      </c>
      <c r="P28" s="194">
        <v>0.28881926800000002</v>
      </c>
      <c r="Q28" s="194">
        <v>0.85156969199999999</v>
      </c>
      <c r="R28" s="194">
        <v>0.46990385200000001</v>
      </c>
      <c r="S28" s="194">
        <v>0.36657208000000002</v>
      </c>
      <c r="T28" s="808"/>
      <c r="U28" s="23"/>
    </row>
    <row r="29" spans="2:21" ht="15" customHeight="1">
      <c r="B29" s="178" t="s">
        <v>82</v>
      </c>
      <c r="C29" s="1258" t="s">
        <v>624</v>
      </c>
      <c r="D29" s="194">
        <v>13990.441974048999</v>
      </c>
      <c r="E29" s="194">
        <v>14893.251088043</v>
      </c>
      <c r="F29" s="194">
        <v>16876.958019027999</v>
      </c>
      <c r="G29" s="194">
        <v>17021.642284999001</v>
      </c>
      <c r="H29" s="194">
        <v>17197.430657739002</v>
      </c>
      <c r="I29" s="194">
        <v>17331.314607487999</v>
      </c>
      <c r="J29" s="194">
        <v>17410.883091175001</v>
      </c>
      <c r="K29" s="194">
        <v>17533.30403979</v>
      </c>
      <c r="L29" s="194">
        <v>17450.947850830999</v>
      </c>
      <c r="M29" s="194">
        <v>17445.048777475</v>
      </c>
      <c r="N29" s="194">
        <v>17654.877175456</v>
      </c>
      <c r="O29" s="194">
        <v>17914.208143225002</v>
      </c>
      <c r="P29" s="194">
        <v>17963.663738063002</v>
      </c>
      <c r="Q29" s="194">
        <v>18180.259397431</v>
      </c>
      <c r="R29" s="194">
        <v>18277.298349485001</v>
      </c>
      <c r="S29" s="194">
        <v>18336.394548480999</v>
      </c>
      <c r="T29" s="808"/>
      <c r="U29" s="23"/>
    </row>
    <row r="30" spans="2:21" ht="15" customHeight="1">
      <c r="B30" s="178"/>
      <c r="C30" s="1258" t="s">
        <v>781</v>
      </c>
      <c r="D30" s="194">
        <v>211.210172572</v>
      </c>
      <c r="E30" s="194">
        <v>257.99045660600001</v>
      </c>
      <c r="F30" s="194">
        <v>228.11035196099999</v>
      </c>
      <c r="G30" s="194">
        <v>237.45809545399999</v>
      </c>
      <c r="H30" s="194">
        <v>247.36713900800001</v>
      </c>
      <c r="I30" s="194">
        <v>227.151600817</v>
      </c>
      <c r="J30" s="194">
        <v>217.07599442399999</v>
      </c>
      <c r="K30" s="194">
        <v>207.772515556</v>
      </c>
      <c r="L30" s="194">
        <v>213.11364215500001</v>
      </c>
      <c r="M30" s="194">
        <v>217.72187923000001</v>
      </c>
      <c r="N30" s="194">
        <v>250.90811978100001</v>
      </c>
      <c r="O30" s="194">
        <v>247.36959951099999</v>
      </c>
      <c r="P30" s="194">
        <v>259.86781155699998</v>
      </c>
      <c r="Q30" s="194">
        <v>255.54251472300001</v>
      </c>
      <c r="R30" s="194">
        <v>276.23650204299997</v>
      </c>
      <c r="S30" s="194">
        <v>307.09295975999999</v>
      </c>
      <c r="T30" s="808"/>
      <c r="U30" s="23"/>
    </row>
    <row r="31" spans="2:21" ht="15" customHeight="1">
      <c r="B31" s="178" t="s">
        <v>83</v>
      </c>
      <c r="C31" s="1258" t="s">
        <v>625</v>
      </c>
      <c r="D31" s="194">
        <v>28513.088387738</v>
      </c>
      <c r="E31" s="194">
        <v>31521.680111925001</v>
      </c>
      <c r="F31" s="194">
        <v>37410.078893053003</v>
      </c>
      <c r="G31" s="194">
        <v>38455.485163874</v>
      </c>
      <c r="H31" s="194">
        <v>39084.334467995002</v>
      </c>
      <c r="I31" s="194">
        <v>39546.66560706</v>
      </c>
      <c r="J31" s="194">
        <v>39846.897805604</v>
      </c>
      <c r="K31" s="194">
        <v>39758.393438407998</v>
      </c>
      <c r="L31" s="194">
        <v>40811.339220652997</v>
      </c>
      <c r="M31" s="194">
        <v>41182.266926415999</v>
      </c>
      <c r="N31" s="194">
        <v>42707.531921715003</v>
      </c>
      <c r="O31" s="194">
        <v>46674.970510760002</v>
      </c>
      <c r="P31" s="194">
        <v>46580.049573356002</v>
      </c>
      <c r="Q31" s="194">
        <v>46996.337393897003</v>
      </c>
      <c r="R31" s="194">
        <v>47273.858236298998</v>
      </c>
      <c r="S31" s="194">
        <v>48241.803778365</v>
      </c>
      <c r="T31" s="808"/>
      <c r="U31" s="23"/>
    </row>
    <row r="32" spans="2:21" ht="15" customHeight="1">
      <c r="B32" s="178"/>
      <c r="C32" s="1258" t="s">
        <v>781</v>
      </c>
      <c r="D32" s="194">
        <v>171.064188153</v>
      </c>
      <c r="E32" s="194">
        <v>234.34216997999999</v>
      </c>
      <c r="F32" s="194">
        <v>455.56627905599998</v>
      </c>
      <c r="G32" s="194">
        <v>353.22406502000001</v>
      </c>
      <c r="H32" s="194">
        <v>377.81780510999999</v>
      </c>
      <c r="I32" s="194">
        <v>366.01929406199997</v>
      </c>
      <c r="J32" s="194">
        <v>390.63603119599998</v>
      </c>
      <c r="K32" s="194">
        <v>383.90476036500002</v>
      </c>
      <c r="L32" s="194">
        <v>379.65942427900001</v>
      </c>
      <c r="M32" s="194">
        <v>388.67319157700001</v>
      </c>
      <c r="N32" s="194">
        <v>394.12779096000003</v>
      </c>
      <c r="O32" s="194">
        <v>387.98993995299998</v>
      </c>
      <c r="P32" s="194">
        <v>439.21794498200001</v>
      </c>
      <c r="Q32" s="194">
        <v>458.78721111499999</v>
      </c>
      <c r="R32" s="194">
        <v>474.88602309599997</v>
      </c>
      <c r="S32" s="194">
        <v>478.62096780000002</v>
      </c>
      <c r="T32" s="808"/>
      <c r="U32" s="23"/>
    </row>
    <row r="33" spans="2:54" ht="24.2" customHeight="1">
      <c r="B33" s="178" t="s">
        <v>84</v>
      </c>
      <c r="C33" s="1258" t="s">
        <v>626</v>
      </c>
      <c r="D33" s="194">
        <v>95690.882713953994</v>
      </c>
      <c r="E33" s="194">
        <v>114668.75736888099</v>
      </c>
      <c r="F33" s="194">
        <v>158562.63882329999</v>
      </c>
      <c r="G33" s="194">
        <v>146599.218856883</v>
      </c>
      <c r="H33" s="194">
        <v>151334.253056496</v>
      </c>
      <c r="I33" s="194">
        <v>156933.85575913501</v>
      </c>
      <c r="J33" s="194">
        <v>156088.730198217</v>
      </c>
      <c r="K33" s="194">
        <v>159587.23117931499</v>
      </c>
      <c r="L33" s="194">
        <v>163870.553824526</v>
      </c>
      <c r="M33" s="194">
        <v>167962.85287380501</v>
      </c>
      <c r="N33" s="194">
        <v>172187.257935987</v>
      </c>
      <c r="O33" s="194">
        <v>176905.544183777</v>
      </c>
      <c r="P33" s="194">
        <v>174655.79363781499</v>
      </c>
      <c r="Q33" s="194">
        <v>178716.503395423</v>
      </c>
      <c r="R33" s="194">
        <v>189621.556954962</v>
      </c>
      <c r="S33" s="194">
        <v>188679.74161596</v>
      </c>
      <c r="T33" s="808"/>
      <c r="U33" s="23"/>
    </row>
    <row r="34" spans="2:54" ht="15" customHeight="1">
      <c r="B34" s="178"/>
      <c r="C34" s="1258" t="s">
        <v>781</v>
      </c>
      <c r="D34" s="194">
        <v>2253.2661875660001</v>
      </c>
      <c r="E34" s="194">
        <v>2399.2412638579999</v>
      </c>
      <c r="F34" s="194">
        <v>3137.2584060079998</v>
      </c>
      <c r="G34" s="194">
        <v>3213.2063039579998</v>
      </c>
      <c r="H34" s="194">
        <v>3291.8219500609998</v>
      </c>
      <c r="I34" s="194">
        <v>3065.3109261260001</v>
      </c>
      <c r="J34" s="194">
        <v>3136.6159612780002</v>
      </c>
      <c r="K34" s="194">
        <v>3095.948965474</v>
      </c>
      <c r="L34" s="194">
        <v>3105.711422119</v>
      </c>
      <c r="M34" s="194">
        <v>3158.1454125509999</v>
      </c>
      <c r="N34" s="194">
        <v>3388.2773929079999</v>
      </c>
      <c r="O34" s="194">
        <v>2940.2508491089998</v>
      </c>
      <c r="P34" s="194">
        <v>4786.4268768669999</v>
      </c>
      <c r="Q34" s="194">
        <v>4960.1768950940004</v>
      </c>
      <c r="R34" s="194">
        <v>5060.581656976</v>
      </c>
      <c r="S34" s="194">
        <v>5374.9212953810002</v>
      </c>
      <c r="T34" s="808"/>
      <c r="U34" s="23"/>
      <c r="BB34" s="1">
        <v>17786.667000000001</v>
      </c>
    </row>
    <row r="35" spans="2:54" ht="24.2" customHeight="1">
      <c r="B35" s="178" t="s">
        <v>85</v>
      </c>
      <c r="C35" s="1258" t="s">
        <v>627</v>
      </c>
      <c r="D35" s="194">
        <v>3871.5072417410001</v>
      </c>
      <c r="E35" s="194">
        <v>3984.9411675910001</v>
      </c>
      <c r="F35" s="194">
        <v>4001.6227065809999</v>
      </c>
      <c r="G35" s="194">
        <v>3807.5264097700001</v>
      </c>
      <c r="H35" s="194">
        <v>3765.2527157200002</v>
      </c>
      <c r="I35" s="194">
        <v>3779.2105395059998</v>
      </c>
      <c r="J35" s="194">
        <v>3734.3287070299998</v>
      </c>
      <c r="K35" s="194">
        <v>3721.58679884</v>
      </c>
      <c r="L35" s="194">
        <v>3765.4378635849998</v>
      </c>
      <c r="M35" s="194">
        <v>3695.969568039</v>
      </c>
      <c r="N35" s="194">
        <v>3635.5726119209999</v>
      </c>
      <c r="O35" s="194">
        <v>3633.0621895919999</v>
      </c>
      <c r="P35" s="194">
        <v>3585.1988507719998</v>
      </c>
      <c r="Q35" s="194">
        <v>3583.6464020849999</v>
      </c>
      <c r="R35" s="194">
        <v>3582.3346067900002</v>
      </c>
      <c r="S35" s="194">
        <v>3603.3242887430001</v>
      </c>
      <c r="T35" s="808"/>
      <c r="U35" s="23"/>
    </row>
    <row r="36" spans="2:54" ht="15" customHeight="1">
      <c r="B36" s="178"/>
      <c r="C36" s="1258" t="s">
        <v>781</v>
      </c>
      <c r="D36" s="194">
        <v>79.580080944000002</v>
      </c>
      <c r="E36" s="194">
        <v>95.171941795999999</v>
      </c>
      <c r="F36" s="194">
        <v>109.051956516</v>
      </c>
      <c r="G36" s="194">
        <v>136.712883852</v>
      </c>
      <c r="H36" s="194">
        <v>135.106670673</v>
      </c>
      <c r="I36" s="194">
        <v>129.22293994099999</v>
      </c>
      <c r="J36" s="888">
        <v>131.98964752399999</v>
      </c>
      <c r="K36" s="888">
        <v>129.77745803799999</v>
      </c>
      <c r="L36" s="888">
        <v>137.14944880300001</v>
      </c>
      <c r="M36" s="888">
        <v>119.323306667</v>
      </c>
      <c r="N36" s="888">
        <v>114.011749614</v>
      </c>
      <c r="O36" s="888">
        <v>101.598193618</v>
      </c>
      <c r="P36" s="888">
        <v>107.008940791</v>
      </c>
      <c r="Q36" s="888">
        <v>107.050294534</v>
      </c>
      <c r="R36" s="888">
        <v>104.897436626</v>
      </c>
      <c r="S36" s="888">
        <v>112.526848278</v>
      </c>
      <c r="T36" s="808"/>
      <c r="U36" s="23"/>
    </row>
    <row r="37" spans="2:54" ht="24.2" customHeight="1">
      <c r="B37" s="178" t="s">
        <v>86</v>
      </c>
      <c r="C37" s="1258" t="s">
        <v>628</v>
      </c>
      <c r="D37" s="194">
        <v>365.35416997700003</v>
      </c>
      <c r="E37" s="194">
        <v>21.736470986</v>
      </c>
      <c r="F37" s="194">
        <v>18.030403464999999</v>
      </c>
      <c r="G37" s="194">
        <v>14.517531925</v>
      </c>
      <c r="H37" s="234">
        <v>13.551361701999999</v>
      </c>
      <c r="I37" s="234">
        <v>13.262238753</v>
      </c>
      <c r="J37" s="234">
        <v>12.361299753000001</v>
      </c>
      <c r="K37" s="234">
        <v>12.109846452999999</v>
      </c>
      <c r="L37" s="234">
        <v>261.31057200499998</v>
      </c>
      <c r="M37" s="234">
        <v>270.34719593099999</v>
      </c>
      <c r="N37" s="234">
        <v>11.387124825000001</v>
      </c>
      <c r="O37" s="234">
        <v>11.013770787</v>
      </c>
      <c r="P37" s="234">
        <v>10.863221727000001</v>
      </c>
      <c r="Q37" s="234">
        <v>10.707381639999999</v>
      </c>
      <c r="R37" s="234">
        <v>10.507310021</v>
      </c>
      <c r="S37" s="234">
        <v>10.586856996</v>
      </c>
      <c r="T37" s="808"/>
      <c r="U37" s="23"/>
    </row>
    <row r="38" spans="2:54" ht="15" customHeight="1">
      <c r="B38" s="178"/>
      <c r="C38" s="1258" t="s">
        <v>781</v>
      </c>
      <c r="D38" s="194">
        <v>0</v>
      </c>
      <c r="E38" s="194">
        <v>0</v>
      </c>
      <c r="F38" s="888">
        <v>0.15025232899999999</v>
      </c>
      <c r="G38" s="888">
        <v>0.40221180400000001</v>
      </c>
      <c r="H38" s="888">
        <v>0.396090518</v>
      </c>
      <c r="I38" s="888">
        <v>0.39669521600000002</v>
      </c>
      <c r="J38" s="194">
        <v>0.49239075799999998</v>
      </c>
      <c r="K38" s="194">
        <v>0.38653889499999999</v>
      </c>
      <c r="L38" s="194">
        <v>0.38717312500000001</v>
      </c>
      <c r="M38" s="194">
        <v>0.49361781500000002</v>
      </c>
      <c r="N38" s="194">
        <v>0.67089339599999998</v>
      </c>
      <c r="O38" s="194">
        <v>0.66503670800000003</v>
      </c>
      <c r="P38" s="194">
        <v>0.66114649800000003</v>
      </c>
      <c r="Q38" s="194">
        <v>0.66250971299999994</v>
      </c>
      <c r="R38" s="194">
        <v>0.53939808600000005</v>
      </c>
      <c r="S38" s="194">
        <v>0.17443017</v>
      </c>
      <c r="T38" s="808"/>
      <c r="U38" s="23"/>
    </row>
    <row r="39" spans="2:54" ht="24">
      <c r="B39" s="178" t="s">
        <v>87</v>
      </c>
      <c r="C39" s="1157" t="s">
        <v>629</v>
      </c>
      <c r="D39" s="194">
        <v>715.66030741899999</v>
      </c>
      <c r="E39" s="194">
        <v>0</v>
      </c>
      <c r="F39" s="194">
        <v>0</v>
      </c>
      <c r="G39" s="194">
        <v>0</v>
      </c>
      <c r="H39" s="194">
        <v>0</v>
      </c>
      <c r="I39" s="194">
        <v>0</v>
      </c>
      <c r="J39" s="194">
        <v>0</v>
      </c>
      <c r="K39" s="194">
        <v>0</v>
      </c>
      <c r="L39" s="194">
        <v>0</v>
      </c>
      <c r="M39" s="194">
        <v>0</v>
      </c>
      <c r="N39" s="194">
        <v>0</v>
      </c>
      <c r="O39" s="194">
        <v>0</v>
      </c>
      <c r="P39" s="194">
        <v>0</v>
      </c>
      <c r="Q39" s="194">
        <v>0</v>
      </c>
      <c r="R39" s="194">
        <v>0</v>
      </c>
      <c r="S39" s="194">
        <v>0</v>
      </c>
      <c r="T39" s="808"/>
      <c r="U39" s="23"/>
    </row>
    <row r="40" spans="2:54" ht="15" customHeight="1">
      <c r="B40" s="178"/>
      <c r="C40" s="1258" t="s">
        <v>781</v>
      </c>
      <c r="D40" s="194">
        <v>95.551486007999998</v>
      </c>
      <c r="E40" s="194">
        <v>0</v>
      </c>
      <c r="F40" s="194">
        <v>0</v>
      </c>
      <c r="G40" s="194">
        <v>0</v>
      </c>
      <c r="H40" s="194">
        <v>0</v>
      </c>
      <c r="I40" s="194">
        <v>0</v>
      </c>
      <c r="J40" s="194">
        <v>0</v>
      </c>
      <c r="K40" s="194">
        <v>0</v>
      </c>
      <c r="L40" s="194">
        <v>0</v>
      </c>
      <c r="M40" s="194">
        <v>0</v>
      </c>
      <c r="N40" s="194">
        <v>0</v>
      </c>
      <c r="O40" s="194">
        <v>0</v>
      </c>
      <c r="P40" s="194">
        <v>0</v>
      </c>
      <c r="Q40" s="194">
        <v>0</v>
      </c>
      <c r="R40" s="194">
        <v>0</v>
      </c>
      <c r="S40" s="194">
        <v>0</v>
      </c>
      <c r="T40" s="808"/>
    </row>
    <row r="41" spans="2:54" ht="24.2" customHeight="1">
      <c r="B41" s="1524" t="s">
        <v>803</v>
      </c>
      <c r="C41" s="1525"/>
      <c r="D41" s="194"/>
      <c r="E41" s="194"/>
      <c r="T41" s="825"/>
    </row>
    <row r="42" spans="2:54" ht="15" customHeight="1">
      <c r="B42" s="1516" t="s">
        <v>630</v>
      </c>
      <c r="C42" s="1517"/>
      <c r="D42" s="194"/>
      <c r="E42" s="194"/>
      <c r="F42" s="194"/>
      <c r="G42" s="194"/>
      <c r="H42" s="194"/>
      <c r="I42" s="194"/>
      <c r="J42" s="194"/>
      <c r="K42" s="194"/>
      <c r="L42" s="194"/>
      <c r="M42" s="194"/>
      <c r="N42" s="194"/>
      <c r="O42" s="194"/>
      <c r="P42" s="194"/>
      <c r="Q42" s="194"/>
      <c r="R42" s="194"/>
      <c r="S42" s="194"/>
      <c r="T42" s="577"/>
    </row>
    <row r="43" spans="2:54" ht="15" customHeight="1">
      <c r="B43" s="182" t="s">
        <v>17</v>
      </c>
      <c r="C43" s="1258" t="s">
        <v>631</v>
      </c>
      <c r="D43" s="194">
        <v>544004.40341005696</v>
      </c>
      <c r="E43" s="194">
        <v>586568.41837388102</v>
      </c>
      <c r="F43" s="194">
        <v>659766.104427082</v>
      </c>
      <c r="G43" s="194">
        <v>683263.470410501</v>
      </c>
      <c r="H43" s="194">
        <v>689624.29530414904</v>
      </c>
      <c r="I43" s="194">
        <v>697265.97666275501</v>
      </c>
      <c r="J43" s="194">
        <v>704365.40544491506</v>
      </c>
      <c r="K43" s="194">
        <v>707447.81313542905</v>
      </c>
      <c r="L43" s="194">
        <v>709139.77748743305</v>
      </c>
      <c r="M43" s="194">
        <v>715841.76257276896</v>
      </c>
      <c r="N43" s="194">
        <v>718944.63732248906</v>
      </c>
      <c r="O43" s="194">
        <v>723582.01472689596</v>
      </c>
      <c r="P43" s="194">
        <v>732804.99857772805</v>
      </c>
      <c r="Q43" s="194">
        <v>736754.69451451197</v>
      </c>
      <c r="R43" s="194">
        <v>741951.65952613496</v>
      </c>
      <c r="S43" s="194">
        <v>742472.75698266295</v>
      </c>
      <c r="T43" s="808"/>
    </row>
    <row r="44" spans="2:54" ht="15" customHeight="1">
      <c r="B44" s="178"/>
      <c r="C44" s="1258" t="s">
        <v>781</v>
      </c>
      <c r="D44" s="194">
        <v>12163.842620906</v>
      </c>
      <c r="E44" s="194">
        <v>11831.417161055</v>
      </c>
      <c r="F44" s="194">
        <v>15381.520441385001</v>
      </c>
      <c r="G44" s="194">
        <v>16815.515657960001</v>
      </c>
      <c r="H44" s="194">
        <v>16961.029021227001</v>
      </c>
      <c r="I44" s="194">
        <v>16709.29675686</v>
      </c>
      <c r="J44" s="194">
        <v>17214.576932247001</v>
      </c>
      <c r="K44" s="194">
        <v>17209.799839004001</v>
      </c>
      <c r="L44" s="194">
        <v>17300.343486584999</v>
      </c>
      <c r="M44" s="194">
        <v>17950.59181595</v>
      </c>
      <c r="N44" s="194">
        <v>18848.339617365</v>
      </c>
      <c r="O44" s="194">
        <v>18529.687619169999</v>
      </c>
      <c r="P44" s="194">
        <v>20396.788466267</v>
      </c>
      <c r="Q44" s="194">
        <v>21250.788270939</v>
      </c>
      <c r="R44" s="194">
        <v>21347.680289167001</v>
      </c>
      <c r="S44" s="194">
        <v>22343.568453278</v>
      </c>
      <c r="T44" s="808"/>
    </row>
    <row r="45" spans="2:54" ht="15" customHeight="1">
      <c r="B45" s="182" t="s">
        <v>17</v>
      </c>
      <c r="C45" s="1258" t="s">
        <v>632</v>
      </c>
      <c r="D45" s="194">
        <v>26099.888217383999</v>
      </c>
      <c r="E45" s="194">
        <v>27944.881824815999</v>
      </c>
      <c r="F45" s="194">
        <v>29551.541088071001</v>
      </c>
      <c r="G45" s="194">
        <v>29714.207100276999</v>
      </c>
      <c r="H45" s="194">
        <v>29995.386857546</v>
      </c>
      <c r="I45" s="194">
        <v>30316.180329889001</v>
      </c>
      <c r="J45" s="194">
        <v>30610.747846175</v>
      </c>
      <c r="K45" s="194">
        <v>30666.410546709001</v>
      </c>
      <c r="L45" s="194">
        <v>30821.309160082001</v>
      </c>
      <c r="M45" s="194">
        <v>31018.497584262001</v>
      </c>
      <c r="N45" s="194">
        <v>31170.602295552999</v>
      </c>
      <c r="O45" s="194">
        <v>31468.068029147998</v>
      </c>
      <c r="P45" s="194">
        <v>31895.220095601999</v>
      </c>
      <c r="Q45" s="194">
        <v>31912.060578973</v>
      </c>
      <c r="R45" s="194">
        <v>32022.285547852</v>
      </c>
      <c r="S45" s="194">
        <v>32005.298798872998</v>
      </c>
      <c r="T45" s="808"/>
    </row>
    <row r="46" spans="2:54" ht="15" customHeight="1">
      <c r="B46" s="178"/>
      <c r="C46" s="1258" t="s">
        <v>781</v>
      </c>
      <c r="D46" s="194">
        <v>529.20865651099996</v>
      </c>
      <c r="E46" s="194">
        <v>542.26344476899999</v>
      </c>
      <c r="F46" s="194">
        <v>710.45874213699994</v>
      </c>
      <c r="G46" s="194">
        <v>823.81607205600005</v>
      </c>
      <c r="H46" s="194">
        <v>832.31556151899997</v>
      </c>
      <c r="I46" s="194">
        <v>794.75672462299997</v>
      </c>
      <c r="J46" s="194">
        <v>814.38280832400005</v>
      </c>
      <c r="K46" s="194">
        <v>789.57779195299997</v>
      </c>
      <c r="L46" s="194">
        <v>795.060761243</v>
      </c>
      <c r="M46" s="194">
        <v>809.50059610100004</v>
      </c>
      <c r="N46" s="194">
        <v>864.56859846600003</v>
      </c>
      <c r="O46" s="194">
        <v>844.32701366200001</v>
      </c>
      <c r="P46" s="194">
        <v>980.46458088700001</v>
      </c>
      <c r="Q46" s="194">
        <v>997.51798769100003</v>
      </c>
      <c r="R46" s="194">
        <v>1011.016756289</v>
      </c>
      <c r="S46" s="194">
        <v>1063.0258343</v>
      </c>
      <c r="T46" s="808"/>
    </row>
    <row r="47" spans="2:54" ht="15" customHeight="1">
      <c r="B47" s="182" t="s">
        <v>17</v>
      </c>
      <c r="C47" s="1258" t="s">
        <v>633</v>
      </c>
      <c r="D47" s="194">
        <v>20771.027231197</v>
      </c>
      <c r="E47" s="194">
        <v>20994.756861326001</v>
      </c>
      <c r="F47" s="194">
        <v>22475.890473017</v>
      </c>
      <c r="G47" s="194">
        <v>27984.611875497001</v>
      </c>
      <c r="H47" s="194">
        <v>28030.493873222</v>
      </c>
      <c r="I47" s="194">
        <v>28205.474857384001</v>
      </c>
      <c r="J47" s="194">
        <v>28291.570512462</v>
      </c>
      <c r="K47" s="194">
        <v>28410.130379943999</v>
      </c>
      <c r="L47" s="194">
        <v>28532.117593937</v>
      </c>
      <c r="M47" s="194">
        <v>28635.856081791</v>
      </c>
      <c r="N47" s="194">
        <v>28805.322728594001</v>
      </c>
      <c r="O47" s="194">
        <v>28897.773706356998</v>
      </c>
      <c r="P47" s="194">
        <v>28964.533497517001</v>
      </c>
      <c r="Q47" s="194">
        <v>29190.377256389998</v>
      </c>
      <c r="R47" s="194">
        <v>29286.145813972998</v>
      </c>
      <c r="S47" s="194">
        <v>29378.355392563</v>
      </c>
      <c r="T47" s="808"/>
    </row>
    <row r="48" spans="2:54" ht="15" customHeight="1">
      <c r="B48" s="178"/>
      <c r="C48" s="1258" t="s">
        <v>781</v>
      </c>
      <c r="D48" s="194">
        <v>943.506661119</v>
      </c>
      <c r="E48" s="194">
        <v>1004.842408408</v>
      </c>
      <c r="F48" s="194">
        <v>935.38900838500001</v>
      </c>
      <c r="G48" s="194">
        <v>1487.083648223</v>
      </c>
      <c r="H48" s="194">
        <v>1333.837538021</v>
      </c>
      <c r="I48" s="194">
        <v>1285.6168624249999</v>
      </c>
      <c r="J48" s="194">
        <v>1260.5804492330001</v>
      </c>
      <c r="K48" s="194">
        <v>1239.2040515159999</v>
      </c>
      <c r="L48" s="194">
        <v>1244.408500234</v>
      </c>
      <c r="M48" s="194">
        <v>1187.9668359130001</v>
      </c>
      <c r="N48" s="194">
        <v>1168.8265663449999</v>
      </c>
      <c r="O48" s="194">
        <v>1087.469936981</v>
      </c>
      <c r="P48" s="194">
        <v>1153.425403533</v>
      </c>
      <c r="Q48" s="194">
        <v>1182.2603654689999</v>
      </c>
      <c r="R48" s="194">
        <v>1183.258474855</v>
      </c>
      <c r="S48" s="194">
        <v>1240.6670473209999</v>
      </c>
      <c r="T48" s="808"/>
    </row>
    <row r="49" spans="2:26" ht="15" customHeight="1">
      <c r="B49" s="182" t="s">
        <v>17</v>
      </c>
      <c r="C49" s="1258" t="s">
        <v>634</v>
      </c>
      <c r="D49" s="194">
        <v>99101.000490314007</v>
      </c>
      <c r="E49" s="194">
        <v>115954.524558793</v>
      </c>
      <c r="F49" s="194">
        <v>131419.36622208401</v>
      </c>
      <c r="G49" s="194">
        <v>135875.153778234</v>
      </c>
      <c r="H49" s="194">
        <v>135736.477004204</v>
      </c>
      <c r="I49" s="194">
        <v>133190.97018803901</v>
      </c>
      <c r="J49" s="194">
        <v>135550.27266696299</v>
      </c>
      <c r="K49" s="194">
        <v>135747.33680662001</v>
      </c>
      <c r="L49" s="194">
        <v>137812.30161825701</v>
      </c>
      <c r="M49" s="194">
        <v>139799.86761826399</v>
      </c>
      <c r="N49" s="194">
        <v>142442.030850849</v>
      </c>
      <c r="O49" s="194">
        <v>142092.196864389</v>
      </c>
      <c r="P49" s="194">
        <v>141535.47542605901</v>
      </c>
      <c r="Q49" s="194">
        <v>141708.65046028901</v>
      </c>
      <c r="R49" s="194">
        <v>142922.25513112501</v>
      </c>
      <c r="S49" s="194">
        <v>141759.69392175501</v>
      </c>
      <c r="T49" s="808"/>
    </row>
    <row r="50" spans="2:26" ht="15" customHeight="1">
      <c r="B50" s="178"/>
      <c r="C50" s="1258" t="s">
        <v>781</v>
      </c>
      <c r="D50" s="194">
        <v>1973.309295991</v>
      </c>
      <c r="E50" s="194">
        <v>1756.0057694990001</v>
      </c>
      <c r="F50" s="194">
        <v>2593.8781104149998</v>
      </c>
      <c r="G50" s="194">
        <v>2917.1739512730001</v>
      </c>
      <c r="H50" s="194">
        <v>3084.6128804179998</v>
      </c>
      <c r="I50" s="194">
        <v>3040.7751700580002</v>
      </c>
      <c r="J50" s="194">
        <v>3132.9494673700001</v>
      </c>
      <c r="K50" s="194">
        <v>3141.188807642</v>
      </c>
      <c r="L50" s="194">
        <v>3189.4999211069999</v>
      </c>
      <c r="M50" s="194">
        <v>3193.6688992220002</v>
      </c>
      <c r="N50" s="194">
        <v>3211.068369698</v>
      </c>
      <c r="O50" s="194">
        <v>3190.7804766059999</v>
      </c>
      <c r="P50" s="194">
        <v>3166.755889304</v>
      </c>
      <c r="Q50" s="194">
        <v>3100.19026192</v>
      </c>
      <c r="R50" s="194">
        <v>3203.2381438779998</v>
      </c>
      <c r="S50" s="194">
        <v>3335.6123315200002</v>
      </c>
      <c r="T50" s="808"/>
    </row>
    <row r="51" spans="2:26" ht="28.5" customHeight="1">
      <c r="B51" s="182" t="s">
        <v>17</v>
      </c>
      <c r="C51" s="1258" t="s">
        <v>635</v>
      </c>
      <c r="D51" s="194">
        <v>694728.53881211299</v>
      </c>
      <c r="E51" s="194">
        <v>773016.82578175596</v>
      </c>
      <c r="F51" s="194">
        <v>820985.12464504503</v>
      </c>
      <c r="G51" s="194">
        <v>836913.55915331806</v>
      </c>
      <c r="H51" s="194">
        <v>843698.54119883699</v>
      </c>
      <c r="I51" s="194">
        <v>852573.775501656</v>
      </c>
      <c r="J51" s="194">
        <v>862416.32204553601</v>
      </c>
      <c r="K51" s="194">
        <v>873121.83562121296</v>
      </c>
      <c r="L51" s="194">
        <v>883510.50792428595</v>
      </c>
      <c r="M51" s="194">
        <v>893586.33793351497</v>
      </c>
      <c r="N51" s="194">
        <v>902327.03872105398</v>
      </c>
      <c r="O51" s="194">
        <v>910853.44059080002</v>
      </c>
      <c r="P51" s="194">
        <v>911195.42391228804</v>
      </c>
      <c r="Q51" s="194">
        <v>916971.08956480306</v>
      </c>
      <c r="R51" s="194">
        <v>922353.61422995303</v>
      </c>
      <c r="S51" s="194">
        <v>924850.86252904194</v>
      </c>
      <c r="T51" s="808"/>
    </row>
    <row r="52" spans="2:26" ht="15" customHeight="1">
      <c r="B52" s="178"/>
      <c r="C52" s="1258" t="s">
        <v>781</v>
      </c>
      <c r="D52" s="194">
        <v>8961.4425076770003</v>
      </c>
      <c r="E52" s="194">
        <v>9726.3263120600004</v>
      </c>
      <c r="F52" s="194">
        <v>10271.008942646</v>
      </c>
      <c r="G52" s="194">
        <v>12019.186197368999</v>
      </c>
      <c r="H52" s="194">
        <v>12401.591649036</v>
      </c>
      <c r="I52" s="194">
        <v>12380.750184327</v>
      </c>
      <c r="J52" s="194">
        <v>12843.861570421999</v>
      </c>
      <c r="K52" s="194">
        <v>12807.212247608</v>
      </c>
      <c r="L52" s="194">
        <v>12878.24220079</v>
      </c>
      <c r="M52" s="194">
        <v>13049.686956801999</v>
      </c>
      <c r="N52" s="194">
        <v>13148.775317809999</v>
      </c>
      <c r="O52" s="194">
        <v>13401.539881344999</v>
      </c>
      <c r="P52" s="194">
        <v>14357.040466734001</v>
      </c>
      <c r="Q52" s="194">
        <v>14674.666758812</v>
      </c>
      <c r="R52" s="194">
        <v>14946.246828998999</v>
      </c>
      <c r="S52" s="194">
        <v>15672.959313195001</v>
      </c>
      <c r="T52" s="808"/>
    </row>
    <row r="53" spans="2:26" ht="15" customHeight="1">
      <c r="B53" s="1518" t="s">
        <v>636</v>
      </c>
      <c r="C53" s="1519"/>
      <c r="D53" s="194">
        <v>235831.15104046199</v>
      </c>
      <c r="E53" s="194">
        <v>247851.95595600901</v>
      </c>
      <c r="F53" s="194">
        <v>269457.59862389299</v>
      </c>
      <c r="G53" s="194">
        <v>275523.92703840899</v>
      </c>
      <c r="H53" s="194">
        <v>277880.253904115</v>
      </c>
      <c r="I53" s="194">
        <v>284140.09709054203</v>
      </c>
      <c r="J53" s="194">
        <v>283784.72805156797</v>
      </c>
      <c r="K53" s="194">
        <v>286169.87418579101</v>
      </c>
      <c r="L53" s="194">
        <v>291899.96649794898</v>
      </c>
      <c r="M53" s="194">
        <v>294988.82146620698</v>
      </c>
      <c r="N53" s="194">
        <v>298039.87195825402</v>
      </c>
      <c r="O53" s="194">
        <v>301831.51120868401</v>
      </c>
      <c r="P53" s="194">
        <v>296134.90472101199</v>
      </c>
      <c r="Q53" s="194">
        <v>296732.71265325398</v>
      </c>
      <c r="R53" s="194">
        <v>297008.81881647301</v>
      </c>
      <c r="S53" s="194">
        <v>297268.72791394597</v>
      </c>
      <c r="T53" s="808"/>
    </row>
    <row r="54" spans="2:26" s="48" customFormat="1" ht="15" customHeight="1" thickBot="1">
      <c r="B54" s="183"/>
      <c r="C54" s="578" t="s">
        <v>782</v>
      </c>
      <c r="D54" s="310">
        <v>2776.245772407</v>
      </c>
      <c r="E54" s="310">
        <v>2371.183892176</v>
      </c>
      <c r="F54" s="310">
        <v>2793.5843524299999</v>
      </c>
      <c r="G54" s="310">
        <v>3159.6489128600001</v>
      </c>
      <c r="H54" s="310">
        <v>3212.1275583189999</v>
      </c>
      <c r="I54" s="310">
        <v>3127.9554184170001</v>
      </c>
      <c r="J54" s="310">
        <v>2982.2787243920002</v>
      </c>
      <c r="K54" s="310">
        <v>2944.532005091</v>
      </c>
      <c r="L54" s="310">
        <v>3073.3220485040001</v>
      </c>
      <c r="M54" s="310">
        <v>3233.437168252</v>
      </c>
      <c r="N54" s="310">
        <v>3340.6602468380001</v>
      </c>
      <c r="O54" s="310">
        <v>3482.6961675319999</v>
      </c>
      <c r="P54" s="310">
        <v>3292.9181088079999</v>
      </c>
      <c r="Q54" s="310">
        <v>3405.2960167350002</v>
      </c>
      <c r="R54" s="310">
        <v>3406.7862513680002</v>
      </c>
      <c r="S54" s="310">
        <v>3673.7470393990002</v>
      </c>
      <c r="T54" s="811"/>
    </row>
    <row r="55" spans="2:26" ht="102" customHeight="1">
      <c r="B55" s="1513" t="s">
        <v>828</v>
      </c>
      <c r="C55" s="1514"/>
      <c r="D55" s="1514"/>
      <c r="E55" s="1514"/>
      <c r="F55" s="1514"/>
      <c r="G55" s="1514"/>
      <c r="H55" s="1514"/>
      <c r="I55" s="1514"/>
      <c r="J55" s="1514"/>
      <c r="K55" s="1514"/>
      <c r="L55" s="1514"/>
      <c r="M55" s="1514"/>
      <c r="N55" s="1514"/>
      <c r="O55" s="1514"/>
      <c r="P55" s="1514"/>
      <c r="Q55" s="1514"/>
      <c r="R55" s="1514"/>
      <c r="S55" s="1514"/>
      <c r="T55" s="1515"/>
    </row>
    <row r="56" spans="2:26" ht="22.5" customHeight="1">
      <c r="B56" s="1371" t="s">
        <v>419</v>
      </c>
      <c r="C56" s="1493"/>
      <c r="D56" s="1335">
        <v>2021</v>
      </c>
      <c r="E56" s="1335">
        <v>2022</v>
      </c>
      <c r="F56" s="1335">
        <v>2023</v>
      </c>
      <c r="G56" s="1335">
        <v>2024</v>
      </c>
      <c r="H56" s="1335"/>
      <c r="I56" s="1335"/>
      <c r="J56" s="1335"/>
      <c r="K56" s="1335"/>
      <c r="L56" s="1335"/>
      <c r="M56" s="1335"/>
      <c r="N56" s="1335"/>
      <c r="O56" s="1335"/>
      <c r="P56" s="1335"/>
      <c r="Q56" s="1335">
        <v>2025</v>
      </c>
      <c r="R56" s="1335"/>
      <c r="S56" s="1335"/>
      <c r="T56" s="864"/>
    </row>
    <row r="57" spans="2:26" ht="21" customHeight="1">
      <c r="B57" s="1371"/>
      <c r="C57" s="1493"/>
      <c r="D57" s="1342"/>
      <c r="E57" s="1335"/>
      <c r="F57" s="1335"/>
      <c r="G57" s="807" t="s">
        <v>3</v>
      </c>
      <c r="H57" s="807" t="s">
        <v>4</v>
      </c>
      <c r="I57" s="807" t="s">
        <v>5</v>
      </c>
      <c r="J57" s="807" t="s">
        <v>6</v>
      </c>
      <c r="K57" s="807" t="s">
        <v>267</v>
      </c>
      <c r="L57" s="807" t="s">
        <v>7</v>
      </c>
      <c r="M57" s="807" t="s">
        <v>13</v>
      </c>
      <c r="N57" s="807" t="s">
        <v>14</v>
      </c>
      <c r="O57" s="807" t="s">
        <v>906</v>
      </c>
      <c r="P57" s="807" t="s">
        <v>0</v>
      </c>
      <c r="Q57" s="807" t="s">
        <v>1</v>
      </c>
      <c r="R57" s="807" t="s">
        <v>2</v>
      </c>
      <c r="S57" s="807" t="s">
        <v>3</v>
      </c>
      <c r="T57" s="810"/>
    </row>
    <row r="58" spans="2:26" ht="15" customHeight="1">
      <c r="B58" s="1522" t="s">
        <v>783</v>
      </c>
      <c r="C58" s="1523"/>
      <c r="D58" s="575"/>
      <c r="E58" s="575"/>
      <c r="F58" s="575"/>
      <c r="G58" s="575"/>
      <c r="H58" s="575"/>
      <c r="I58" s="575"/>
      <c r="J58" s="575"/>
      <c r="K58" s="575"/>
      <c r="L58" s="575"/>
      <c r="M58" s="575"/>
      <c r="N58" s="575"/>
      <c r="O58" s="575"/>
      <c r="P58" s="575"/>
      <c r="Q58" s="575"/>
      <c r="R58" s="575"/>
      <c r="S58" s="575"/>
      <c r="T58" s="576"/>
    </row>
    <row r="59" spans="2:26" ht="15" customHeight="1">
      <c r="B59" s="178" t="s">
        <v>18</v>
      </c>
      <c r="C59" s="1258" t="s">
        <v>613</v>
      </c>
      <c r="D59" s="194">
        <v>32865.479674702001</v>
      </c>
      <c r="E59" s="194">
        <v>35760.042881435998</v>
      </c>
      <c r="F59" s="194">
        <v>33057.910568567997</v>
      </c>
      <c r="G59" s="194">
        <v>27745.950687173001</v>
      </c>
      <c r="H59" s="194">
        <v>27790.38887735</v>
      </c>
      <c r="I59" s="194">
        <v>27976.351800513003</v>
      </c>
      <c r="J59" s="194">
        <v>28034.093283726001</v>
      </c>
      <c r="K59" s="194">
        <v>28043.101788861</v>
      </c>
      <c r="L59" s="194">
        <v>28176.117995437002</v>
      </c>
      <c r="M59" s="194">
        <v>27299.778508312</v>
      </c>
      <c r="N59" s="194">
        <v>27260.516547202002</v>
      </c>
      <c r="O59" s="194">
        <v>27695.684226728001</v>
      </c>
      <c r="P59" s="194">
        <v>27697.918742938</v>
      </c>
      <c r="Q59" s="194">
        <v>27028.601745214997</v>
      </c>
      <c r="R59" s="194">
        <v>27306.644459726002</v>
      </c>
      <c r="S59" s="194">
        <v>27062.494635807001</v>
      </c>
      <c r="T59" s="309"/>
      <c r="U59" s="23"/>
      <c r="V59" s="23">
        <f t="shared" ref="V59" si="2">P59+P61+P63+P65+P67+P69+P71+P73+P75+P77+P79+P81+P83+P85+P87+P89+P91+P97+P99+P101+P103+P105+P107</f>
        <v>803107.74766474706</v>
      </c>
      <c r="W59" s="23"/>
      <c r="X59" s="23"/>
      <c r="Y59" s="23">
        <f>S59+S61+S63+S65+S67+S69+S71+S73+S75+S77+S79+S81+S83+S85+S87+S89+S91+S97+S99+S101+S103+S105+S107</f>
        <v>789433.07225802902</v>
      </c>
      <c r="Z59" s="23"/>
    </row>
    <row r="60" spans="2:26" ht="15" customHeight="1">
      <c r="B60" s="178"/>
      <c r="C60" s="1258" t="s">
        <v>781</v>
      </c>
      <c r="D60" s="194">
        <v>1016.3997246289999</v>
      </c>
      <c r="E60" s="194">
        <v>669.26404037999998</v>
      </c>
      <c r="F60" s="194">
        <v>814.82756147199996</v>
      </c>
      <c r="G60" s="194">
        <v>928.96182035699997</v>
      </c>
      <c r="H60" s="194">
        <v>895.6014729179999</v>
      </c>
      <c r="I60" s="194">
        <v>859.98768144799999</v>
      </c>
      <c r="J60" s="194">
        <v>833.26938602600001</v>
      </c>
      <c r="K60" s="194">
        <v>870.13078398499999</v>
      </c>
      <c r="L60" s="194">
        <v>802.46483625399992</v>
      </c>
      <c r="M60" s="194">
        <v>954.49371934700002</v>
      </c>
      <c r="N60" s="194">
        <v>967.44893364699999</v>
      </c>
      <c r="O60" s="194">
        <v>947.27469883499998</v>
      </c>
      <c r="P60" s="194">
        <v>1037.700658424</v>
      </c>
      <c r="Q60" s="194">
        <v>984.25832408399992</v>
      </c>
      <c r="R60" s="194">
        <v>975.44564743600006</v>
      </c>
      <c r="S60" s="194">
        <v>1046.2848481860001</v>
      </c>
      <c r="T60" s="309"/>
      <c r="U60" s="23"/>
      <c r="V60" s="23">
        <f t="shared" ref="V60" si="3">P60+P62+P64+P66+P68+P70+P72+P74+P76+P78+P80+P82+P84+P86+P88+P90+P92+P98+P100+P102+P104+P106+P108</f>
        <v>23108.866861474999</v>
      </c>
      <c r="W60" s="23"/>
      <c r="X60" s="23"/>
      <c r="Y60" s="23">
        <f>S60+S62+S64+S66+S68+S70+S72+S74+S76+S78+S80+S82+S84+S86+S88+S90+S92+S98+S100+S102+S104+S106+S108</f>
        <v>23809.906285079003</v>
      </c>
      <c r="Z60" s="23"/>
    </row>
    <row r="61" spans="2:26" ht="15" customHeight="1">
      <c r="B61" s="178" t="s">
        <v>19</v>
      </c>
      <c r="C61" s="1258" t="s">
        <v>614</v>
      </c>
      <c r="D61" s="194">
        <v>1875.9296114919998</v>
      </c>
      <c r="E61" s="194">
        <v>2621.8418503490002</v>
      </c>
      <c r="F61" s="194">
        <v>2145.9470725159999</v>
      </c>
      <c r="G61" s="194">
        <v>1655.906291581</v>
      </c>
      <c r="H61" s="194">
        <v>1642.880348657</v>
      </c>
      <c r="I61" s="194">
        <v>1641.3411002980001</v>
      </c>
      <c r="J61" s="194">
        <v>1637.6401103369999</v>
      </c>
      <c r="K61" s="194">
        <v>1634.4575056829999</v>
      </c>
      <c r="L61" s="194">
        <v>1591.0063449260001</v>
      </c>
      <c r="M61" s="194">
        <v>1617.3139712120001</v>
      </c>
      <c r="N61" s="194">
        <v>1621.4008464130002</v>
      </c>
      <c r="O61" s="194">
        <v>1608.6560072359998</v>
      </c>
      <c r="P61" s="194">
        <v>1578.518424418</v>
      </c>
      <c r="Q61" s="194">
        <v>1559.1242612010001</v>
      </c>
      <c r="R61" s="194">
        <v>1553.737821981</v>
      </c>
      <c r="S61" s="194">
        <v>1540.6122236620001</v>
      </c>
      <c r="T61" s="309"/>
    </row>
    <row r="62" spans="2:26" ht="15" customHeight="1">
      <c r="B62" s="178"/>
      <c r="C62" s="1258" t="s">
        <v>781</v>
      </c>
      <c r="D62" s="194">
        <v>91.632703113999995</v>
      </c>
      <c r="E62" s="194">
        <v>182.952673232</v>
      </c>
      <c r="F62" s="194">
        <v>202.11146809100001</v>
      </c>
      <c r="G62" s="194">
        <v>171.705605488</v>
      </c>
      <c r="H62" s="194">
        <v>176.41870703399999</v>
      </c>
      <c r="I62" s="194">
        <v>174.13991746000002</v>
      </c>
      <c r="J62" s="194">
        <v>176.382464562</v>
      </c>
      <c r="K62" s="194">
        <v>180.21343672099999</v>
      </c>
      <c r="L62" s="194">
        <v>177.960148355</v>
      </c>
      <c r="M62" s="194">
        <v>182.79584226599999</v>
      </c>
      <c r="N62" s="194">
        <v>137.33506551099998</v>
      </c>
      <c r="O62" s="194">
        <v>136.03975885599999</v>
      </c>
      <c r="P62" s="194">
        <v>154.29869868399999</v>
      </c>
      <c r="Q62" s="194">
        <v>154.155363773</v>
      </c>
      <c r="R62" s="194">
        <v>153.83890699299999</v>
      </c>
      <c r="S62" s="194">
        <v>142.10700947999999</v>
      </c>
      <c r="T62" s="309"/>
    </row>
    <row r="63" spans="2:26" ht="15" customHeight="1">
      <c r="B63" s="178" t="s">
        <v>20</v>
      </c>
      <c r="C63" s="1258" t="s">
        <v>615</v>
      </c>
      <c r="D63" s="194">
        <v>9804.8153724940003</v>
      </c>
      <c r="E63" s="194">
        <v>15306.286820919</v>
      </c>
      <c r="F63" s="194">
        <v>16137.788527288001</v>
      </c>
      <c r="G63" s="194">
        <v>18983.235620929998</v>
      </c>
      <c r="H63" s="194">
        <v>19781.229726229998</v>
      </c>
      <c r="I63" s="194">
        <v>19946.896427978998</v>
      </c>
      <c r="J63" s="194">
        <v>18601.490148314002</v>
      </c>
      <c r="K63" s="194">
        <v>18397.963879358998</v>
      </c>
      <c r="L63" s="194">
        <v>18515.196103453</v>
      </c>
      <c r="M63" s="194">
        <v>19802.469737653999</v>
      </c>
      <c r="N63" s="194">
        <v>20247.659952599999</v>
      </c>
      <c r="O63" s="194">
        <v>21158.116541152001</v>
      </c>
      <c r="P63" s="194">
        <v>21520.793303456001</v>
      </c>
      <c r="Q63" s="194">
        <v>19743.655200502999</v>
      </c>
      <c r="R63" s="194">
        <v>19681.743332614002</v>
      </c>
      <c r="S63" s="194">
        <v>19174.085105563998</v>
      </c>
      <c r="T63" s="309"/>
    </row>
    <row r="64" spans="2:26" ht="15" customHeight="1">
      <c r="B64" s="181"/>
      <c r="C64" s="1258" t="s">
        <v>781</v>
      </c>
      <c r="D64" s="194">
        <v>248.97887816399998</v>
      </c>
      <c r="E64" s="194">
        <v>240.56679831699998</v>
      </c>
      <c r="F64" s="194">
        <v>235.76893176999999</v>
      </c>
      <c r="G64" s="194">
        <v>1046.8168510519999</v>
      </c>
      <c r="H64" s="194">
        <v>1109.730058678</v>
      </c>
      <c r="I64" s="194">
        <v>988.58088434599995</v>
      </c>
      <c r="J64" s="194">
        <v>204.01120700000001</v>
      </c>
      <c r="K64" s="194">
        <v>182.02919086099999</v>
      </c>
      <c r="L64" s="194">
        <v>178.603063921</v>
      </c>
      <c r="M64" s="194">
        <v>178.413608036</v>
      </c>
      <c r="N64" s="194">
        <v>173.131917902</v>
      </c>
      <c r="O64" s="194">
        <v>213.682293749</v>
      </c>
      <c r="P64" s="194">
        <v>173.058219221</v>
      </c>
      <c r="Q64" s="194">
        <v>391.73408446799999</v>
      </c>
      <c r="R64" s="194">
        <v>393.10633440399999</v>
      </c>
      <c r="S64" s="194">
        <v>394.55662306400001</v>
      </c>
      <c r="T64" s="824"/>
    </row>
    <row r="65" spans="2:20" ht="15" customHeight="1">
      <c r="B65" s="178" t="s">
        <v>22</v>
      </c>
      <c r="C65" s="1258" t="s">
        <v>616</v>
      </c>
      <c r="D65" s="194">
        <v>102558.64845733601</v>
      </c>
      <c r="E65" s="194">
        <v>98215.821952315004</v>
      </c>
      <c r="F65" s="194">
        <v>97423.738047526989</v>
      </c>
      <c r="G65" s="194">
        <v>102300.174438093</v>
      </c>
      <c r="H65" s="194">
        <v>102397.632441575</v>
      </c>
      <c r="I65" s="194">
        <v>103791.134542281</v>
      </c>
      <c r="J65" s="194">
        <v>104829.33314862399</v>
      </c>
      <c r="K65" s="194">
        <v>105063.05647897199</v>
      </c>
      <c r="L65" s="194">
        <v>104956.394333427</v>
      </c>
      <c r="M65" s="194">
        <v>106940.23670387499</v>
      </c>
      <c r="N65" s="194">
        <v>109208.04755123099</v>
      </c>
      <c r="O65" s="194">
        <v>116276.925083118</v>
      </c>
      <c r="P65" s="194">
        <v>114338.53303691</v>
      </c>
      <c r="Q65" s="194">
        <v>109782.720466199</v>
      </c>
      <c r="R65" s="194">
        <v>111459.643434107</v>
      </c>
      <c r="S65" s="194">
        <v>109810.021195696</v>
      </c>
      <c r="T65" s="309"/>
    </row>
    <row r="66" spans="2:20" ht="15" customHeight="1">
      <c r="B66" s="178"/>
      <c r="C66" s="1258" t="s">
        <v>781</v>
      </c>
      <c r="D66" s="194">
        <v>4250.8771785370009</v>
      </c>
      <c r="E66" s="194">
        <v>2332.9408231789998</v>
      </c>
      <c r="F66" s="194">
        <v>2039.5036446070001</v>
      </c>
      <c r="G66" s="194">
        <v>2281.6825429709997</v>
      </c>
      <c r="H66" s="194">
        <v>2436.1022040799999</v>
      </c>
      <c r="I66" s="194">
        <v>2460.2638355260001</v>
      </c>
      <c r="J66" s="194">
        <v>2466.6974479169999</v>
      </c>
      <c r="K66" s="194">
        <v>2463.7721651229999</v>
      </c>
      <c r="L66" s="194">
        <v>2395.5808418690003</v>
      </c>
      <c r="M66" s="194">
        <v>2448.017449214</v>
      </c>
      <c r="N66" s="194">
        <v>2447.2781169259997</v>
      </c>
      <c r="O66" s="194">
        <v>2624.2966739050003</v>
      </c>
      <c r="P66" s="194">
        <v>2957.7207670830003</v>
      </c>
      <c r="Q66" s="194">
        <v>2484.6241679049999</v>
      </c>
      <c r="R66" s="194">
        <v>2432.1002034210001</v>
      </c>
      <c r="S66" s="194">
        <v>2549.1956747129998</v>
      </c>
      <c r="T66" s="309"/>
    </row>
    <row r="67" spans="2:20" ht="15" customHeight="1">
      <c r="B67" s="178" t="s">
        <v>23</v>
      </c>
      <c r="C67" s="1258" t="s">
        <v>617</v>
      </c>
      <c r="D67" s="194">
        <v>13334.775866153999</v>
      </c>
      <c r="E67" s="194">
        <v>11080.409180969</v>
      </c>
      <c r="F67" s="194">
        <v>9194.6276648879993</v>
      </c>
      <c r="G67" s="194">
        <v>11843.393546316</v>
      </c>
      <c r="H67" s="194">
        <v>11777.418424803</v>
      </c>
      <c r="I67" s="194">
        <v>11963.333818977</v>
      </c>
      <c r="J67" s="194">
        <v>11726.389833773001</v>
      </c>
      <c r="K67" s="194">
        <v>11453.373304346</v>
      </c>
      <c r="L67" s="194">
        <v>11142.198510814</v>
      </c>
      <c r="M67" s="194">
        <v>11343.916515686</v>
      </c>
      <c r="N67" s="194">
        <v>11532.031000027</v>
      </c>
      <c r="O67" s="194">
        <v>11504.70639709</v>
      </c>
      <c r="P67" s="194">
        <v>11442.41768379</v>
      </c>
      <c r="Q67" s="194">
        <v>8141.3968034600002</v>
      </c>
      <c r="R67" s="194">
        <v>8220.7947517659995</v>
      </c>
      <c r="S67" s="194">
        <v>9160.8694827399995</v>
      </c>
      <c r="T67" s="309"/>
    </row>
    <row r="68" spans="2:20" ht="15" customHeight="1">
      <c r="B68" s="178"/>
      <c r="C68" s="1258" t="s">
        <v>781</v>
      </c>
      <c r="D68" s="194">
        <v>129.39794579299999</v>
      </c>
      <c r="E68" s="194">
        <v>66.607327514000005</v>
      </c>
      <c r="F68" s="194">
        <v>12.585058398999999</v>
      </c>
      <c r="G68" s="194">
        <v>17.553877823000001</v>
      </c>
      <c r="H68" s="194">
        <v>127.394995769</v>
      </c>
      <c r="I68" s="194">
        <v>127.39270550400001</v>
      </c>
      <c r="J68" s="194">
        <v>239.44009352500001</v>
      </c>
      <c r="K68" s="194">
        <v>238.497724909</v>
      </c>
      <c r="L68" s="194">
        <v>237.820449311</v>
      </c>
      <c r="M68" s="194">
        <v>238.18921095500002</v>
      </c>
      <c r="N68" s="194">
        <v>239.46161741700001</v>
      </c>
      <c r="O68" s="194">
        <v>237.590313149</v>
      </c>
      <c r="P68" s="194">
        <v>164.095534818</v>
      </c>
      <c r="Q68" s="194">
        <v>163.78209775300002</v>
      </c>
      <c r="R68" s="194">
        <v>52.701723427999994</v>
      </c>
      <c r="S68" s="194">
        <v>53.897997249999996</v>
      </c>
      <c r="T68" s="309"/>
    </row>
    <row r="69" spans="2:20" ht="15" customHeight="1">
      <c r="B69" s="178" t="s">
        <v>24</v>
      </c>
      <c r="C69" s="1258" t="s">
        <v>570</v>
      </c>
      <c r="D69" s="194">
        <v>38985.870683169996</v>
      </c>
      <c r="E69" s="194">
        <v>44281.342817725003</v>
      </c>
      <c r="F69" s="194">
        <v>38974.234104078001</v>
      </c>
      <c r="G69" s="194">
        <v>38380.078918412</v>
      </c>
      <c r="H69" s="194">
        <v>38742.090580541</v>
      </c>
      <c r="I69" s="194">
        <v>39423.411049636001</v>
      </c>
      <c r="J69" s="194">
        <v>40156.908116027997</v>
      </c>
      <c r="K69" s="194">
        <v>40562.966937176003</v>
      </c>
      <c r="L69" s="194">
        <v>39121.550807366999</v>
      </c>
      <c r="M69" s="194">
        <v>38978.899047494</v>
      </c>
      <c r="N69" s="194">
        <v>38544.224188670996</v>
      </c>
      <c r="O69" s="194">
        <v>37811.467762271001</v>
      </c>
      <c r="P69" s="194">
        <v>36272.091530377002</v>
      </c>
      <c r="Q69" s="194">
        <v>34204.384197259002</v>
      </c>
      <c r="R69" s="194">
        <v>34656.708310169997</v>
      </c>
      <c r="S69" s="194">
        <v>34304.807698648998</v>
      </c>
      <c r="T69" s="309"/>
    </row>
    <row r="70" spans="2:20" ht="15" customHeight="1">
      <c r="B70" s="181"/>
      <c r="C70" s="1258" t="s">
        <v>781</v>
      </c>
      <c r="D70" s="194">
        <v>2272.2414031970002</v>
      </c>
      <c r="E70" s="194">
        <v>2012.2315267710001</v>
      </c>
      <c r="F70" s="194">
        <v>1761.765308392</v>
      </c>
      <c r="G70" s="194">
        <v>2393.951584379</v>
      </c>
      <c r="H70" s="194">
        <v>2363.5062632179997</v>
      </c>
      <c r="I70" s="194">
        <v>2340.4062205679998</v>
      </c>
      <c r="J70" s="194">
        <v>2341.6599913580003</v>
      </c>
      <c r="K70" s="194">
        <v>2366.7178979089999</v>
      </c>
      <c r="L70" s="194">
        <v>2486.246566069</v>
      </c>
      <c r="M70" s="194">
        <v>2449.5745007290002</v>
      </c>
      <c r="N70" s="194">
        <v>2429.5882567089998</v>
      </c>
      <c r="O70" s="194">
        <v>2315.9525541809999</v>
      </c>
      <c r="P70" s="194">
        <v>2358.705610643</v>
      </c>
      <c r="Q70" s="194">
        <v>2348.4478705799997</v>
      </c>
      <c r="R70" s="194">
        <v>2455.1581835300003</v>
      </c>
      <c r="S70" s="194">
        <v>2491.8956020609999</v>
      </c>
      <c r="T70" s="309"/>
    </row>
    <row r="71" spans="2:20" ht="15" customHeight="1">
      <c r="B71" s="178" t="s">
        <v>25</v>
      </c>
      <c r="C71" s="1258" t="s">
        <v>618</v>
      </c>
      <c r="D71" s="194">
        <v>87472.729398273004</v>
      </c>
      <c r="E71" s="194">
        <v>97104.060819470993</v>
      </c>
      <c r="F71" s="194">
        <v>94827.719854180992</v>
      </c>
      <c r="G71" s="194">
        <v>88242.561411021001</v>
      </c>
      <c r="H71" s="194">
        <v>89109.336782401006</v>
      </c>
      <c r="I71" s="194">
        <v>90075.081048647</v>
      </c>
      <c r="J71" s="194">
        <v>89492.622848401006</v>
      </c>
      <c r="K71" s="194">
        <v>90022.718539958005</v>
      </c>
      <c r="L71" s="194">
        <v>89377.004223643002</v>
      </c>
      <c r="M71" s="194">
        <v>90258.032946733991</v>
      </c>
      <c r="N71" s="194">
        <v>91754.830315965999</v>
      </c>
      <c r="O71" s="194">
        <v>91125.676567121991</v>
      </c>
      <c r="P71" s="194">
        <v>87115.995508002001</v>
      </c>
      <c r="Q71" s="194">
        <v>88055.955938839004</v>
      </c>
      <c r="R71" s="194">
        <v>88836.179563623999</v>
      </c>
      <c r="S71" s="194">
        <v>87085.233730349006</v>
      </c>
      <c r="T71" s="309"/>
    </row>
    <row r="72" spans="2:20" ht="15" customHeight="1">
      <c r="B72" s="178"/>
      <c r="C72" s="1258" t="s">
        <v>781</v>
      </c>
      <c r="D72" s="194">
        <v>3686.0221801489997</v>
      </c>
      <c r="E72" s="194">
        <v>4084.776323995</v>
      </c>
      <c r="F72" s="194">
        <v>4316.307762038</v>
      </c>
      <c r="G72" s="194">
        <v>5129.175626833</v>
      </c>
      <c r="H72" s="194">
        <v>5368.9187175490006</v>
      </c>
      <c r="I72" s="194">
        <v>5081.9798680820004</v>
      </c>
      <c r="J72" s="194">
        <v>5346.4486877609997</v>
      </c>
      <c r="K72" s="194">
        <v>5273.0630835729999</v>
      </c>
      <c r="L72" s="194">
        <v>5108.3010541570002</v>
      </c>
      <c r="M72" s="194">
        <v>5130.2144504429998</v>
      </c>
      <c r="N72" s="194">
        <v>4990.9981861380002</v>
      </c>
      <c r="O72" s="194">
        <v>4935.3284210180009</v>
      </c>
      <c r="P72" s="194">
        <v>5200.2372128609995</v>
      </c>
      <c r="Q72" s="194">
        <v>5186.9020521889997</v>
      </c>
      <c r="R72" s="194">
        <v>5135.3420559169999</v>
      </c>
      <c r="S72" s="194">
        <v>5490.3905324490006</v>
      </c>
      <c r="T72" s="808"/>
    </row>
    <row r="73" spans="2:20" s="48" customFormat="1" ht="24.2" customHeight="1">
      <c r="B73" s="178" t="s">
        <v>26</v>
      </c>
      <c r="C73" s="1258" t="s">
        <v>619</v>
      </c>
      <c r="D73" s="194">
        <v>24517.185827765999</v>
      </c>
      <c r="E73" s="194">
        <v>27827.500587062001</v>
      </c>
      <c r="F73" s="194">
        <v>21655.467637891001</v>
      </c>
      <c r="G73" s="194">
        <v>16929.758129762999</v>
      </c>
      <c r="H73" s="194">
        <v>17122.766483281001</v>
      </c>
      <c r="I73" s="194">
        <v>17404.328996501001</v>
      </c>
      <c r="J73" s="194">
        <v>17086.880953111999</v>
      </c>
      <c r="K73" s="194">
        <v>17552.252878990999</v>
      </c>
      <c r="L73" s="194">
        <v>17747.678527648</v>
      </c>
      <c r="M73" s="194">
        <v>18442.424725117999</v>
      </c>
      <c r="N73" s="194">
        <v>17783.879241436</v>
      </c>
      <c r="O73" s="194">
        <v>17840.364391915002</v>
      </c>
      <c r="P73" s="194">
        <v>17675.091694515002</v>
      </c>
      <c r="Q73" s="194">
        <v>17329.315404355999</v>
      </c>
      <c r="R73" s="194">
        <v>17151.000601742002</v>
      </c>
      <c r="S73" s="194">
        <v>17414.635002313</v>
      </c>
      <c r="T73" s="808"/>
    </row>
    <row r="74" spans="2:20" ht="15" customHeight="1">
      <c r="B74" s="178"/>
      <c r="C74" s="1258" t="s">
        <v>781</v>
      </c>
      <c r="D74" s="194">
        <v>2064.5472658429999</v>
      </c>
      <c r="E74" s="194">
        <v>1861.5657491069999</v>
      </c>
      <c r="F74" s="194">
        <v>584.97071337399996</v>
      </c>
      <c r="G74" s="194">
        <v>715.301144808</v>
      </c>
      <c r="H74" s="194">
        <v>701.94722434300002</v>
      </c>
      <c r="I74" s="194">
        <v>753.58694154399996</v>
      </c>
      <c r="J74" s="194">
        <v>744.18187417399997</v>
      </c>
      <c r="K74" s="194">
        <v>1046.7610357450001</v>
      </c>
      <c r="L74" s="194">
        <v>1074.127172517</v>
      </c>
      <c r="M74" s="194">
        <v>1025.0461823549999</v>
      </c>
      <c r="N74" s="194">
        <v>1027.452273635</v>
      </c>
      <c r="O74" s="194">
        <v>761.38344992600003</v>
      </c>
      <c r="P74" s="194">
        <v>777.16570858900002</v>
      </c>
      <c r="Q74" s="194">
        <v>776.73452374999999</v>
      </c>
      <c r="R74" s="194">
        <v>637.68945724900004</v>
      </c>
      <c r="S74" s="194">
        <v>711.41792038599999</v>
      </c>
      <c r="T74" s="808"/>
    </row>
    <row r="75" spans="2:20" ht="24">
      <c r="B75" s="178" t="s">
        <v>27</v>
      </c>
      <c r="C75" s="1258" t="s">
        <v>620</v>
      </c>
      <c r="D75" s="194">
        <v>20014.914888030999</v>
      </c>
      <c r="E75" s="194">
        <v>21859.977750267</v>
      </c>
      <c r="F75" s="194">
        <v>22578.117496293999</v>
      </c>
      <c r="G75" s="194">
        <v>26528.302039841998</v>
      </c>
      <c r="H75" s="194">
        <v>26201.935708175002</v>
      </c>
      <c r="I75" s="194">
        <v>27015.895259752</v>
      </c>
      <c r="J75" s="194">
        <v>26906.298063284001</v>
      </c>
      <c r="K75" s="194">
        <v>27004.605982909001</v>
      </c>
      <c r="L75" s="194">
        <v>27033.076933666001</v>
      </c>
      <c r="M75" s="194">
        <v>25911.641899073002</v>
      </c>
      <c r="N75" s="194">
        <v>25681.686363522</v>
      </c>
      <c r="O75" s="194">
        <v>27023.897031199002</v>
      </c>
      <c r="P75" s="194">
        <v>27001.819177830999</v>
      </c>
      <c r="Q75" s="194">
        <v>26314.739988178</v>
      </c>
      <c r="R75" s="194">
        <v>26598.961542041001</v>
      </c>
      <c r="S75" s="194">
        <v>27156.813148832996</v>
      </c>
      <c r="T75" s="808"/>
    </row>
    <row r="76" spans="2:20" ht="15" customHeight="1">
      <c r="B76" s="178"/>
      <c r="C76" s="1258" t="s">
        <v>781</v>
      </c>
      <c r="D76" s="194">
        <v>537.16482276700003</v>
      </c>
      <c r="E76" s="194">
        <v>658.23320456900001</v>
      </c>
      <c r="F76" s="194">
        <v>549.51525027100001</v>
      </c>
      <c r="G76" s="194">
        <v>916.74392515900001</v>
      </c>
      <c r="H76" s="194">
        <v>952.54265800100006</v>
      </c>
      <c r="I76" s="194">
        <v>931.46282525600009</v>
      </c>
      <c r="J76" s="194">
        <v>885.72771304599996</v>
      </c>
      <c r="K76" s="194">
        <v>877.75202145899993</v>
      </c>
      <c r="L76" s="194">
        <v>837.23478438999996</v>
      </c>
      <c r="M76" s="194">
        <v>814.12727794099999</v>
      </c>
      <c r="N76" s="194">
        <v>685.59621549200006</v>
      </c>
      <c r="O76" s="194">
        <v>618.53152018100002</v>
      </c>
      <c r="P76" s="194">
        <v>412.918008036</v>
      </c>
      <c r="Q76" s="194">
        <v>540.84123822799995</v>
      </c>
      <c r="R76" s="194">
        <v>543.51433930899998</v>
      </c>
      <c r="S76" s="194">
        <v>549.53302736099999</v>
      </c>
      <c r="T76" s="808"/>
    </row>
    <row r="77" spans="2:20" ht="15" customHeight="1">
      <c r="B77" s="178" t="s">
        <v>28</v>
      </c>
      <c r="C77" s="1258" t="s">
        <v>621</v>
      </c>
      <c r="D77" s="194">
        <v>42842.929148357995</v>
      </c>
      <c r="E77" s="194">
        <v>49509.444149982002</v>
      </c>
      <c r="F77" s="194">
        <v>53748.947552336998</v>
      </c>
      <c r="G77" s="194">
        <v>53136.864359078005</v>
      </c>
      <c r="H77" s="194">
        <v>54742.729114892994</v>
      </c>
      <c r="I77" s="194">
        <v>55555.906999409002</v>
      </c>
      <c r="J77" s="194">
        <v>55642.131250143</v>
      </c>
      <c r="K77" s="194">
        <v>55555.582646463998</v>
      </c>
      <c r="L77" s="194">
        <v>55129.566254787002</v>
      </c>
      <c r="M77" s="194">
        <v>55812.406624727002</v>
      </c>
      <c r="N77" s="194">
        <v>56310.934420902995</v>
      </c>
      <c r="O77" s="194">
        <v>57166.748809176999</v>
      </c>
      <c r="P77" s="194">
        <v>56534.675466675006</v>
      </c>
      <c r="Q77" s="194">
        <v>51275.491282019</v>
      </c>
      <c r="R77" s="194">
        <v>55823.176507982003</v>
      </c>
      <c r="S77" s="194">
        <v>55443.331591185</v>
      </c>
      <c r="T77" s="808"/>
    </row>
    <row r="78" spans="2:20" ht="15" customHeight="1">
      <c r="B78" s="178"/>
      <c r="C78" s="1258" t="s">
        <v>781</v>
      </c>
      <c r="D78" s="194">
        <v>191.068648422</v>
      </c>
      <c r="E78" s="194">
        <v>496.11833866699999</v>
      </c>
      <c r="F78" s="194">
        <v>256.196280462</v>
      </c>
      <c r="G78" s="194">
        <v>730.52945672099997</v>
      </c>
      <c r="H78" s="194">
        <v>718.02999573700004</v>
      </c>
      <c r="I78" s="194">
        <v>725.41977578199999</v>
      </c>
      <c r="J78" s="194">
        <v>750.330112568</v>
      </c>
      <c r="K78" s="194">
        <v>776.60368940899991</v>
      </c>
      <c r="L78" s="194">
        <v>768.09274642499997</v>
      </c>
      <c r="M78" s="194">
        <v>726.45391165299998</v>
      </c>
      <c r="N78" s="194">
        <v>726.22065914300003</v>
      </c>
      <c r="O78" s="194">
        <v>609.23519071300007</v>
      </c>
      <c r="P78" s="194">
        <v>620.399488013</v>
      </c>
      <c r="Q78" s="194">
        <v>624.66370558000006</v>
      </c>
      <c r="R78" s="194">
        <v>607.74612630399997</v>
      </c>
      <c r="S78" s="194">
        <v>610.17421747900005</v>
      </c>
      <c r="T78" s="808"/>
    </row>
    <row r="79" spans="2:20" ht="24.2" customHeight="1">
      <c r="B79" s="178" t="s">
        <v>119</v>
      </c>
      <c r="C79" s="1258" t="s">
        <v>622</v>
      </c>
      <c r="D79" s="194">
        <v>33664.373735101995</v>
      </c>
      <c r="E79" s="194">
        <v>40856.078871707003</v>
      </c>
      <c r="F79" s="194">
        <v>43365.141142434004</v>
      </c>
      <c r="G79" s="194">
        <v>43088.620437264995</v>
      </c>
      <c r="H79" s="194">
        <v>42906.313669337003</v>
      </c>
      <c r="I79" s="194">
        <v>43608.128627597005</v>
      </c>
      <c r="J79" s="194">
        <v>45501.807094196003</v>
      </c>
      <c r="K79" s="194">
        <v>45387.862577922002</v>
      </c>
      <c r="L79" s="194">
        <v>44620.548684408001</v>
      </c>
      <c r="M79" s="194">
        <v>45470.647738843996</v>
      </c>
      <c r="N79" s="194">
        <v>46143.153210869998</v>
      </c>
      <c r="O79" s="194">
        <v>45164.954581458995</v>
      </c>
      <c r="P79" s="194">
        <v>45406.785724615002</v>
      </c>
      <c r="Q79" s="194">
        <v>38257.931095612999</v>
      </c>
      <c r="R79" s="194">
        <v>38853.283027705002</v>
      </c>
      <c r="S79" s="194">
        <v>39437.744024842003</v>
      </c>
      <c r="T79" s="808"/>
    </row>
    <row r="80" spans="2:20" ht="15" customHeight="1">
      <c r="B80" s="178"/>
      <c r="C80" s="1258" t="s">
        <v>781</v>
      </c>
      <c r="D80" s="194">
        <v>1202.953359204</v>
      </c>
      <c r="E80" s="194">
        <v>1044.4563357960001</v>
      </c>
      <c r="F80" s="194">
        <v>1209.7216800199999</v>
      </c>
      <c r="G80" s="194">
        <v>1586.4110791100002</v>
      </c>
      <c r="H80" s="194">
        <v>1542.99373369</v>
      </c>
      <c r="I80" s="194">
        <v>1552.009371975</v>
      </c>
      <c r="J80" s="194">
        <v>1486.5989677929999</v>
      </c>
      <c r="K80" s="194">
        <v>1498.4109160529999</v>
      </c>
      <c r="L80" s="194">
        <v>1481.8687658879999</v>
      </c>
      <c r="M80" s="194">
        <v>1425.6103062769998</v>
      </c>
      <c r="N80" s="194">
        <v>1423.89033382</v>
      </c>
      <c r="O80" s="194">
        <v>1419.4305396330001</v>
      </c>
      <c r="P80" s="194">
        <v>2122.1715707090002</v>
      </c>
      <c r="Q80" s="194">
        <v>2139.1161010300002</v>
      </c>
      <c r="R80" s="194">
        <v>1926.360884488</v>
      </c>
      <c r="S80" s="194">
        <v>1947.7677312139999</v>
      </c>
      <c r="T80" s="808"/>
    </row>
    <row r="81" spans="2:20" ht="24.2" customHeight="1">
      <c r="B81" s="178" t="s">
        <v>81</v>
      </c>
      <c r="C81" s="1258" t="s">
        <v>623</v>
      </c>
      <c r="D81" s="194">
        <v>2478.6225268809999</v>
      </c>
      <c r="E81" s="194">
        <v>2003.6571431990001</v>
      </c>
      <c r="F81" s="194">
        <v>1545.825191227</v>
      </c>
      <c r="G81" s="194">
        <v>989.423008181</v>
      </c>
      <c r="H81" s="194">
        <v>886.62400651500002</v>
      </c>
      <c r="I81" s="194">
        <v>785.78588357300009</v>
      </c>
      <c r="J81" s="194">
        <v>730.16306478800004</v>
      </c>
      <c r="K81" s="194">
        <v>590.42051698700004</v>
      </c>
      <c r="L81" s="194">
        <v>465.68625828100005</v>
      </c>
      <c r="M81" s="194">
        <v>425.71102090300002</v>
      </c>
      <c r="N81" s="194">
        <v>397.02027480300001</v>
      </c>
      <c r="O81" s="194">
        <v>551.57612746199993</v>
      </c>
      <c r="P81" s="194">
        <v>577.38076376699996</v>
      </c>
      <c r="Q81" s="194">
        <v>507.61328147499995</v>
      </c>
      <c r="R81" s="194">
        <v>612.10885803899998</v>
      </c>
      <c r="S81" s="194">
        <v>581.70020817299996</v>
      </c>
      <c r="T81" s="808"/>
    </row>
    <row r="82" spans="2:20" ht="15" customHeight="1">
      <c r="B82" s="178"/>
      <c r="C82" s="1258" t="s">
        <v>781</v>
      </c>
      <c r="D82" s="194">
        <v>0.154527841</v>
      </c>
      <c r="E82" s="194">
        <v>7.6345655999999998E-2</v>
      </c>
      <c r="F82" s="194">
        <v>0.21529759900000001</v>
      </c>
      <c r="G82" s="194">
        <v>70.227458600999995</v>
      </c>
      <c r="H82" s="194">
        <v>69.927458600999998</v>
      </c>
      <c r="I82" s="194">
        <v>69.965484062000002</v>
      </c>
      <c r="J82" s="194">
        <v>69.97327005199999</v>
      </c>
      <c r="K82" s="194">
        <v>69.961116004999994</v>
      </c>
      <c r="L82" s="194">
        <v>69.951451501999998</v>
      </c>
      <c r="M82" s="194">
        <v>69.957808150999995</v>
      </c>
      <c r="N82" s="194">
        <v>7.9146805000000001E-2</v>
      </c>
      <c r="O82" s="194">
        <v>4.2103094000000001E-2</v>
      </c>
      <c r="P82" s="194">
        <v>4.1647498999999998E-2</v>
      </c>
      <c r="Q82" s="194">
        <v>0.209607499</v>
      </c>
      <c r="R82" s="194">
        <v>0.17604498900000001</v>
      </c>
      <c r="S82" s="194">
        <v>8.9700458999999996E-2</v>
      </c>
      <c r="T82" s="808"/>
    </row>
    <row r="83" spans="2:20" ht="15" customHeight="1">
      <c r="B83" s="178" t="s">
        <v>82</v>
      </c>
      <c r="C83" s="1258" t="s">
        <v>624</v>
      </c>
      <c r="D83" s="194">
        <v>3539.5735892049997</v>
      </c>
      <c r="E83" s="194">
        <v>5192.1846622760004</v>
      </c>
      <c r="F83" s="194">
        <v>5313.0253771039997</v>
      </c>
      <c r="G83" s="194">
        <v>5732.1461985140004</v>
      </c>
      <c r="H83" s="194">
        <v>5728.9620904209996</v>
      </c>
      <c r="I83" s="194">
        <v>5674.3449271680001</v>
      </c>
      <c r="J83" s="194">
        <v>5734.5526274009999</v>
      </c>
      <c r="K83" s="194">
        <v>5678.6586114339998</v>
      </c>
      <c r="L83" s="194">
        <v>5640.4404132110003</v>
      </c>
      <c r="M83" s="194">
        <v>5793.759109396</v>
      </c>
      <c r="N83" s="194">
        <v>5593.2348495619999</v>
      </c>
      <c r="O83" s="194">
        <v>5683.7573482329999</v>
      </c>
      <c r="P83" s="194">
        <v>5788.5193275460006</v>
      </c>
      <c r="Q83" s="194">
        <v>5879.8677195560003</v>
      </c>
      <c r="R83" s="194">
        <v>6196.3702146699998</v>
      </c>
      <c r="S83" s="194">
        <v>6155.3939320070003</v>
      </c>
      <c r="T83" s="808"/>
    </row>
    <row r="84" spans="2:20" ht="15" customHeight="1">
      <c r="B84" s="178"/>
      <c r="C84" s="1258" t="s">
        <v>781</v>
      </c>
      <c r="D84" s="194">
        <v>39.061290427000003</v>
      </c>
      <c r="E84" s="194">
        <v>27.856465646</v>
      </c>
      <c r="F84" s="194">
        <v>36.877268702000002</v>
      </c>
      <c r="G84" s="194">
        <v>52.636116923000003</v>
      </c>
      <c r="H84" s="194">
        <v>63.775355585</v>
      </c>
      <c r="I84" s="194">
        <v>47.064378970999996</v>
      </c>
      <c r="J84" s="194">
        <v>42.982517878000003</v>
      </c>
      <c r="K84" s="194">
        <v>31.581487519</v>
      </c>
      <c r="L84" s="194">
        <v>39.486866962000001</v>
      </c>
      <c r="M84" s="194">
        <v>38.818196272000002</v>
      </c>
      <c r="N84" s="194">
        <v>54.212013048000003</v>
      </c>
      <c r="O84" s="194">
        <v>49.119597291000005</v>
      </c>
      <c r="P84" s="194">
        <v>48.348743417000001</v>
      </c>
      <c r="Q84" s="194">
        <v>47.449160587000001</v>
      </c>
      <c r="R84" s="194">
        <v>60.547462873000001</v>
      </c>
      <c r="S84" s="194">
        <v>83.585764858000005</v>
      </c>
      <c r="T84" s="808"/>
    </row>
    <row r="85" spans="2:20" ht="15" customHeight="1">
      <c r="B85" s="178" t="s">
        <v>83</v>
      </c>
      <c r="C85" s="1258" t="s">
        <v>625</v>
      </c>
      <c r="D85" s="194">
        <v>3780.9513933839999</v>
      </c>
      <c r="E85" s="194">
        <v>4609.4243997039994</v>
      </c>
      <c r="F85" s="194">
        <v>4522.0058268089997</v>
      </c>
      <c r="G85" s="194">
        <v>4379.5508975900002</v>
      </c>
      <c r="H85" s="194">
        <v>4372.3408201319999</v>
      </c>
      <c r="I85" s="194">
        <v>4488.965635902</v>
      </c>
      <c r="J85" s="194">
        <v>4497.1228573230001</v>
      </c>
      <c r="K85" s="194">
        <v>4646.482062909</v>
      </c>
      <c r="L85" s="194">
        <v>4689.0184361359998</v>
      </c>
      <c r="M85" s="194">
        <v>4813.8642873030003</v>
      </c>
      <c r="N85" s="194">
        <v>5682.0509326179999</v>
      </c>
      <c r="O85" s="194">
        <v>5800.585214056</v>
      </c>
      <c r="P85" s="194">
        <v>5661.4558392130002</v>
      </c>
      <c r="Q85" s="194">
        <v>5087.3923216330004</v>
      </c>
      <c r="R85" s="194">
        <v>5234.3210541139997</v>
      </c>
      <c r="S85" s="194">
        <v>5333.9493830730007</v>
      </c>
      <c r="T85" s="808"/>
    </row>
    <row r="86" spans="2:20" ht="15" customHeight="1">
      <c r="B86" s="178"/>
      <c r="C86" s="1258" t="s">
        <v>781</v>
      </c>
      <c r="D86" s="194">
        <v>60.309802796999996</v>
      </c>
      <c r="E86" s="194">
        <v>87.416432076999996</v>
      </c>
      <c r="F86" s="194">
        <v>66.619547326000003</v>
      </c>
      <c r="G86" s="194">
        <v>85.87088439499999</v>
      </c>
      <c r="H86" s="194">
        <v>113.453953028</v>
      </c>
      <c r="I86" s="194">
        <v>134.18875011099999</v>
      </c>
      <c r="J86" s="194">
        <v>170.729115157</v>
      </c>
      <c r="K86" s="194">
        <v>169.98089814400001</v>
      </c>
      <c r="L86" s="194">
        <v>171.18928151400002</v>
      </c>
      <c r="M86" s="194">
        <v>166.14808703</v>
      </c>
      <c r="N86" s="194">
        <v>164.161564258</v>
      </c>
      <c r="O86" s="194">
        <v>165.361978032</v>
      </c>
      <c r="P86" s="194">
        <v>164.17354393300002</v>
      </c>
      <c r="Q86" s="194">
        <v>170.23987220700002</v>
      </c>
      <c r="R86" s="194">
        <v>191.10145815700002</v>
      </c>
      <c r="S86" s="194">
        <v>192.357478305</v>
      </c>
      <c r="T86" s="808"/>
    </row>
    <row r="87" spans="2:20" ht="24.2" customHeight="1">
      <c r="B87" s="178" t="s">
        <v>84</v>
      </c>
      <c r="C87" s="1258" t="s">
        <v>626</v>
      </c>
      <c r="D87" s="194">
        <v>9175.9514708139995</v>
      </c>
      <c r="E87" s="194">
        <v>10687.082061145</v>
      </c>
      <c r="F87" s="194">
        <v>9759.885531459</v>
      </c>
      <c r="G87" s="194">
        <v>7792.3044187059995</v>
      </c>
      <c r="H87" s="194">
        <v>7871.2241865710002</v>
      </c>
      <c r="I87" s="194">
        <v>7942.6009349249998</v>
      </c>
      <c r="J87" s="194">
        <v>7664.0167574759998</v>
      </c>
      <c r="K87" s="194">
        <v>7964.5753552730002</v>
      </c>
      <c r="L87" s="194">
        <v>8295.9240354379999</v>
      </c>
      <c r="M87" s="194">
        <v>8298.1439774480004</v>
      </c>
      <c r="N87" s="194">
        <v>8453.4317588779995</v>
      </c>
      <c r="O87" s="194">
        <v>8806.5806713490001</v>
      </c>
      <c r="P87" s="843">
        <v>9049.0657488079996</v>
      </c>
      <c r="Q87" s="843">
        <v>9356.8747365119998</v>
      </c>
      <c r="R87" s="843">
        <v>9020.8610307170002</v>
      </c>
      <c r="S87" s="843">
        <v>8657.9002320630007</v>
      </c>
      <c r="T87" s="808"/>
    </row>
    <row r="88" spans="2:20" ht="15" customHeight="1">
      <c r="B88" s="178"/>
      <c r="C88" s="1258" t="s">
        <v>781</v>
      </c>
      <c r="D88" s="194">
        <v>229.90863938699999</v>
      </c>
      <c r="E88" s="194">
        <v>352.67121510999999</v>
      </c>
      <c r="F88" s="194">
        <v>230.16563692700001</v>
      </c>
      <c r="G88" s="194">
        <v>338.918640342</v>
      </c>
      <c r="H88" s="194">
        <v>337.74869391199996</v>
      </c>
      <c r="I88" s="194">
        <v>317.33341954100001</v>
      </c>
      <c r="J88" s="194">
        <v>300.18533071399997</v>
      </c>
      <c r="K88" s="843">
        <v>298.21748278500002</v>
      </c>
      <c r="L88" s="843">
        <v>301.98838664599998</v>
      </c>
      <c r="M88" s="843">
        <v>324.71368690200001</v>
      </c>
      <c r="N88" s="843">
        <v>331.15998046100003</v>
      </c>
      <c r="O88" s="843">
        <v>309.71066944299997</v>
      </c>
      <c r="P88" s="843">
        <v>321.84814159000001</v>
      </c>
      <c r="Q88" s="843">
        <v>334.31603263</v>
      </c>
      <c r="R88" s="843">
        <v>341.98045688799999</v>
      </c>
      <c r="S88" s="843">
        <v>355.58597214499997</v>
      </c>
      <c r="T88" s="808"/>
    </row>
    <row r="89" spans="2:20" ht="24">
      <c r="B89" s="178" t="s">
        <v>85</v>
      </c>
      <c r="C89" s="1258" t="s">
        <v>627</v>
      </c>
      <c r="D89" s="194">
        <v>1740.6906530680001</v>
      </c>
      <c r="E89" s="194">
        <v>1895.372469249</v>
      </c>
      <c r="F89" s="194">
        <v>1939.432980954</v>
      </c>
      <c r="G89" s="194">
        <v>180.24016223000001</v>
      </c>
      <c r="H89" s="194">
        <v>178.85330581400001</v>
      </c>
      <c r="I89" s="843">
        <v>178.352369224</v>
      </c>
      <c r="J89" s="843">
        <v>176.13995456399999</v>
      </c>
      <c r="K89" s="843">
        <v>175.689925996</v>
      </c>
      <c r="L89" s="843">
        <v>173.49034751600001</v>
      </c>
      <c r="M89" s="843">
        <v>153.87248907</v>
      </c>
      <c r="N89" s="843">
        <v>153.22141913300001</v>
      </c>
      <c r="O89" s="843">
        <v>155.82238547700001</v>
      </c>
      <c r="P89" s="843">
        <v>153.69484860400001</v>
      </c>
      <c r="Q89" s="843">
        <v>150.25027790000001</v>
      </c>
      <c r="R89" s="843">
        <v>150.655576408</v>
      </c>
      <c r="S89" s="843">
        <v>148.011066919</v>
      </c>
      <c r="T89" s="808"/>
    </row>
    <row r="90" spans="2:20" ht="15" customHeight="1">
      <c r="B90" s="178"/>
      <c r="C90" s="1258" t="s">
        <v>781</v>
      </c>
      <c r="D90" s="194">
        <v>18.409418537000001</v>
      </c>
      <c r="E90" s="194">
        <v>20.359155297999997</v>
      </c>
      <c r="F90" s="194">
        <v>13.014559572</v>
      </c>
      <c r="G90" s="843">
        <v>22.770828463000001</v>
      </c>
      <c r="H90" s="843">
        <v>22.733551506999998</v>
      </c>
      <c r="I90" s="843">
        <v>22.759994867</v>
      </c>
      <c r="J90" s="843">
        <v>22.644984270999998</v>
      </c>
      <c r="K90" s="843">
        <v>22.833502614</v>
      </c>
      <c r="L90" s="843">
        <v>25.151712286000002</v>
      </c>
      <c r="M90" s="843">
        <v>7.9457861759999995</v>
      </c>
      <c r="N90" s="843">
        <v>8.0278422949999992</v>
      </c>
      <c r="O90" s="843">
        <v>8.0210252970000013</v>
      </c>
      <c r="P90" s="843">
        <v>8.0738566429999992</v>
      </c>
      <c r="Q90" s="843">
        <v>8.1897150720000003</v>
      </c>
      <c r="R90" s="843">
        <v>8.340004823000001</v>
      </c>
      <c r="S90" s="843">
        <v>8.6302465369999997</v>
      </c>
      <c r="T90" s="808"/>
    </row>
    <row r="91" spans="2:20" ht="24.2" customHeight="1">
      <c r="B91" s="178" t="s">
        <v>86</v>
      </c>
      <c r="C91" s="1258" t="s">
        <v>628</v>
      </c>
      <c r="D91" s="194">
        <v>0.73437140000000001</v>
      </c>
      <c r="E91" s="194">
        <v>0.61732035500000004</v>
      </c>
      <c r="F91" s="843">
        <v>0</v>
      </c>
      <c r="G91" s="843">
        <v>0</v>
      </c>
      <c r="H91" s="843">
        <v>0</v>
      </c>
      <c r="I91" s="843">
        <v>0.05</v>
      </c>
      <c r="J91" s="843">
        <v>4.9337869999999999E-2</v>
      </c>
      <c r="K91" s="843">
        <v>4.8668843000000003E-2</v>
      </c>
      <c r="L91" s="843">
        <v>4.7992846999999998E-2</v>
      </c>
      <c r="M91" s="843">
        <v>4.7309809000000001E-2</v>
      </c>
      <c r="N91" s="843">
        <v>4.6619657000000002E-2</v>
      </c>
      <c r="O91" s="843">
        <v>4.5922314999999998E-2</v>
      </c>
      <c r="P91" s="843">
        <v>4.5217709000000002E-2</v>
      </c>
      <c r="Q91" s="843">
        <v>4.4505764000000003E-2</v>
      </c>
      <c r="R91" s="843">
        <v>4.3786403000000002E-2</v>
      </c>
      <c r="S91" s="843">
        <v>4.3059548000000003E-2</v>
      </c>
      <c r="T91" s="808"/>
    </row>
    <row r="92" spans="2:20" ht="15" customHeight="1">
      <c r="B92" s="178"/>
      <c r="C92" s="1258" t="s">
        <v>781</v>
      </c>
      <c r="D92" s="194">
        <v>0</v>
      </c>
      <c r="E92" s="194">
        <v>0</v>
      </c>
      <c r="F92" s="843">
        <v>0</v>
      </c>
      <c r="G92" s="843">
        <v>0</v>
      </c>
      <c r="H92" s="843">
        <v>0</v>
      </c>
      <c r="I92" s="843">
        <v>0</v>
      </c>
      <c r="J92" s="843">
        <v>0</v>
      </c>
      <c r="K92" s="843">
        <v>0</v>
      </c>
      <c r="L92" s="843">
        <v>0</v>
      </c>
      <c r="M92" s="843">
        <v>0</v>
      </c>
      <c r="N92" s="843">
        <v>0</v>
      </c>
      <c r="O92" s="843">
        <v>0</v>
      </c>
      <c r="P92" s="843">
        <v>0</v>
      </c>
      <c r="Q92" s="843">
        <v>0</v>
      </c>
      <c r="R92" s="843">
        <v>0</v>
      </c>
      <c r="S92" s="843">
        <v>0</v>
      </c>
      <c r="T92" s="808"/>
    </row>
    <row r="93" spans="2:20" ht="24">
      <c r="B93" s="178" t="s">
        <v>87</v>
      </c>
      <c r="C93" s="1157" t="s">
        <v>629</v>
      </c>
      <c r="D93" s="194">
        <v>359.18786653199999</v>
      </c>
      <c r="E93" s="194">
        <v>0</v>
      </c>
      <c r="F93" s="843">
        <v>0</v>
      </c>
      <c r="G93" s="843">
        <v>0</v>
      </c>
      <c r="H93" s="843">
        <v>0</v>
      </c>
      <c r="I93" s="843">
        <v>0</v>
      </c>
      <c r="J93" s="843">
        <v>0</v>
      </c>
      <c r="K93" s="843">
        <v>0</v>
      </c>
      <c r="L93" s="843">
        <v>0</v>
      </c>
      <c r="M93" s="843">
        <v>0</v>
      </c>
      <c r="N93" s="843">
        <v>0</v>
      </c>
      <c r="O93" s="843">
        <v>0</v>
      </c>
      <c r="P93" s="843">
        <v>0</v>
      </c>
      <c r="Q93" s="843">
        <v>0</v>
      </c>
      <c r="R93" s="843">
        <v>0</v>
      </c>
      <c r="S93" s="843">
        <v>0</v>
      </c>
      <c r="T93" s="808"/>
    </row>
    <row r="94" spans="2:20" ht="15" customHeight="1">
      <c r="B94" s="178"/>
      <c r="C94" s="1258" t="s">
        <v>781</v>
      </c>
      <c r="D94" s="194">
        <v>73.002984412999993</v>
      </c>
      <c r="E94" s="194">
        <v>0</v>
      </c>
      <c r="F94" s="843">
        <v>0</v>
      </c>
      <c r="G94" s="843">
        <v>0</v>
      </c>
      <c r="H94" s="843">
        <v>0</v>
      </c>
      <c r="I94" s="843">
        <v>0</v>
      </c>
      <c r="J94" s="843">
        <v>0</v>
      </c>
      <c r="K94" s="843">
        <v>0</v>
      </c>
      <c r="L94" s="843">
        <v>0</v>
      </c>
      <c r="M94" s="843">
        <v>0</v>
      </c>
      <c r="N94" s="843">
        <v>0</v>
      </c>
      <c r="O94" s="843">
        <v>0</v>
      </c>
      <c r="P94" s="843">
        <v>0</v>
      </c>
      <c r="Q94" s="843">
        <v>0</v>
      </c>
      <c r="R94" s="843">
        <v>0</v>
      </c>
      <c r="S94" s="843">
        <v>0</v>
      </c>
      <c r="T94" s="808"/>
    </row>
    <row r="95" spans="2:20" s="845" customFormat="1" ht="24.2" customHeight="1">
      <c r="B95" s="1524" t="s">
        <v>803</v>
      </c>
      <c r="C95" s="1528"/>
      <c r="D95" s="843"/>
      <c r="E95" s="843"/>
      <c r="T95" s="844"/>
    </row>
    <row r="96" spans="2:20" ht="15" customHeight="1">
      <c r="B96" s="1516" t="s">
        <v>630</v>
      </c>
      <c r="C96" s="1517"/>
      <c r="D96" s="194"/>
      <c r="E96" s="194"/>
      <c r="F96" s="194"/>
      <c r="G96" s="194"/>
      <c r="H96" s="194"/>
      <c r="I96" s="194"/>
      <c r="J96" s="194"/>
      <c r="K96" s="194"/>
      <c r="L96" s="194"/>
      <c r="M96" s="194"/>
      <c r="N96" s="194"/>
      <c r="O96" s="194"/>
      <c r="P96" s="194"/>
      <c r="Q96" s="194"/>
      <c r="R96" s="194"/>
      <c r="S96" s="194"/>
      <c r="T96" s="577"/>
    </row>
    <row r="97" spans="2:20" ht="15" customHeight="1">
      <c r="B97" s="182" t="s">
        <v>17</v>
      </c>
      <c r="C97" s="1258" t="s">
        <v>631</v>
      </c>
      <c r="D97" s="194">
        <v>27850.961473214</v>
      </c>
      <c r="E97" s="194">
        <v>31555.730198409998</v>
      </c>
      <c r="F97" s="194">
        <v>32045.592984262999</v>
      </c>
      <c r="G97" s="194">
        <v>34558.038122038997</v>
      </c>
      <c r="H97" s="194">
        <v>34951.313585559001</v>
      </c>
      <c r="I97" s="194">
        <v>35468.80410514</v>
      </c>
      <c r="J97" s="194">
        <v>35939.645980045003</v>
      </c>
      <c r="K97" s="194">
        <v>36242.342685495001</v>
      </c>
      <c r="L97" s="194">
        <v>35966.646486954996</v>
      </c>
      <c r="M97" s="194">
        <v>36396.454806096997</v>
      </c>
      <c r="N97" s="194">
        <v>36726.159718588999</v>
      </c>
      <c r="O97" s="194">
        <v>36720.930182370997</v>
      </c>
      <c r="P97" s="194">
        <v>36792.383886644006</v>
      </c>
      <c r="Q97" s="194">
        <v>37130.145120397996</v>
      </c>
      <c r="R97" s="194">
        <v>37573.523863383001</v>
      </c>
      <c r="S97" s="194">
        <v>37702.051697704999</v>
      </c>
      <c r="T97" s="808"/>
    </row>
    <row r="98" spans="2:20" ht="15" customHeight="1">
      <c r="B98" s="178"/>
      <c r="C98" s="1258" t="s">
        <v>781</v>
      </c>
      <c r="D98" s="194">
        <v>866.34449795099999</v>
      </c>
      <c r="E98" s="194">
        <v>1046.6953190019999</v>
      </c>
      <c r="F98" s="194">
        <v>1218.0344810500001</v>
      </c>
      <c r="G98" s="194">
        <v>1632.4790644719999</v>
      </c>
      <c r="H98" s="194">
        <v>1673.359557798</v>
      </c>
      <c r="I98" s="194">
        <v>1684.1282223139999</v>
      </c>
      <c r="J98" s="194">
        <v>1698.831515419</v>
      </c>
      <c r="K98" s="194">
        <v>1686.088527332</v>
      </c>
      <c r="L98" s="194">
        <v>1665.412794545</v>
      </c>
      <c r="M98" s="194">
        <v>1659.278950739</v>
      </c>
      <c r="N98" s="194">
        <v>1687.4060224510001</v>
      </c>
      <c r="O98" s="194">
        <v>1547.545266183</v>
      </c>
      <c r="P98" s="194">
        <v>1592.755067025</v>
      </c>
      <c r="Q98" s="194">
        <v>1613.6479246399999</v>
      </c>
      <c r="R98" s="194">
        <v>1641.8566418540001</v>
      </c>
      <c r="S98" s="194">
        <v>1713.076016796</v>
      </c>
      <c r="T98" s="808"/>
    </row>
    <row r="99" spans="2:20" ht="15" customHeight="1">
      <c r="B99" s="182" t="s">
        <v>17</v>
      </c>
      <c r="C99" s="1258" t="s">
        <v>632</v>
      </c>
      <c r="D99" s="194">
        <v>2868.4788423230002</v>
      </c>
      <c r="E99" s="194">
        <v>2924.6777910000001</v>
      </c>
      <c r="F99" s="194">
        <v>2631.727237651</v>
      </c>
      <c r="G99" s="194">
        <v>2638.0998959039998</v>
      </c>
      <c r="H99" s="194">
        <v>2656.7579972829999</v>
      </c>
      <c r="I99" s="194">
        <v>2661.77021006</v>
      </c>
      <c r="J99" s="194">
        <v>2658.4646816049999</v>
      </c>
      <c r="K99" s="194">
        <v>2674.3870450039999</v>
      </c>
      <c r="L99" s="194">
        <v>2688.5237146629997</v>
      </c>
      <c r="M99" s="194">
        <v>2701.2483038370001</v>
      </c>
      <c r="N99" s="194">
        <v>2690.8707371229998</v>
      </c>
      <c r="O99" s="194">
        <v>2679.9310667320001</v>
      </c>
      <c r="P99" s="194">
        <v>2659.1427836729999</v>
      </c>
      <c r="Q99" s="194">
        <v>2690.6320233309998</v>
      </c>
      <c r="R99" s="194">
        <v>2729.5636130549997</v>
      </c>
      <c r="S99" s="194">
        <v>2720.176335054</v>
      </c>
      <c r="T99" s="808"/>
    </row>
    <row r="100" spans="2:20" ht="15" customHeight="1">
      <c r="B100" s="178"/>
      <c r="C100" s="1258" t="s">
        <v>781</v>
      </c>
      <c r="D100" s="194">
        <v>33.923487385000001</v>
      </c>
      <c r="E100" s="194">
        <v>30.182897278000002</v>
      </c>
      <c r="F100" s="194">
        <v>23.358623507000001</v>
      </c>
      <c r="G100" s="194">
        <v>36.863565215999998</v>
      </c>
      <c r="H100" s="194">
        <v>35.368962672999999</v>
      </c>
      <c r="I100" s="194">
        <v>36.046292501000003</v>
      </c>
      <c r="J100" s="194">
        <v>37.086154860000001</v>
      </c>
      <c r="K100" s="194">
        <v>30.476435449</v>
      </c>
      <c r="L100" s="194">
        <v>35.128497400000001</v>
      </c>
      <c r="M100" s="194">
        <v>38.941137413999996</v>
      </c>
      <c r="N100" s="194">
        <v>44.102296850000002</v>
      </c>
      <c r="O100" s="194">
        <v>31.479474101000001</v>
      </c>
      <c r="P100" s="194">
        <v>28.145064683000001</v>
      </c>
      <c r="Q100" s="194">
        <v>30.088876804000002</v>
      </c>
      <c r="R100" s="194">
        <v>30.467450762999999</v>
      </c>
      <c r="S100" s="194">
        <v>34.192257646999998</v>
      </c>
      <c r="T100" s="808"/>
    </row>
    <row r="101" spans="2:20" ht="15" customHeight="1">
      <c r="B101" s="182" t="s">
        <v>17</v>
      </c>
      <c r="C101" s="1258" t="s">
        <v>633</v>
      </c>
      <c r="D101" s="194">
        <v>1242.4332892060002</v>
      </c>
      <c r="E101" s="194">
        <v>1515.0828844540001</v>
      </c>
      <c r="F101" s="194">
        <v>1446.3255311799999</v>
      </c>
      <c r="G101" s="194">
        <v>1610.65667917</v>
      </c>
      <c r="H101" s="194">
        <v>1648.2209741290001</v>
      </c>
      <c r="I101" s="194">
        <v>1678.4892872160001</v>
      </c>
      <c r="J101" s="194">
        <v>1700.908480367</v>
      </c>
      <c r="K101" s="194">
        <v>1690.879885567</v>
      </c>
      <c r="L101" s="194">
        <v>1668.7244959459999</v>
      </c>
      <c r="M101" s="194">
        <v>1732.167557045</v>
      </c>
      <c r="N101" s="194">
        <v>1785.98148027</v>
      </c>
      <c r="O101" s="194">
        <v>1807.445234091</v>
      </c>
      <c r="P101" s="194">
        <v>1796.6806562460001</v>
      </c>
      <c r="Q101" s="194">
        <v>1838.7271086820001</v>
      </c>
      <c r="R101" s="194">
        <v>1867.8381580990001</v>
      </c>
      <c r="S101" s="194">
        <v>2029.169481808</v>
      </c>
      <c r="T101" s="808"/>
    </row>
    <row r="102" spans="2:20" ht="15" customHeight="1">
      <c r="B102" s="178"/>
      <c r="C102" s="1258" t="s">
        <v>781</v>
      </c>
      <c r="D102" s="194">
        <v>76.963562288999995</v>
      </c>
      <c r="E102" s="194">
        <v>89.934983455999998</v>
      </c>
      <c r="F102" s="194">
        <v>73.627985432000003</v>
      </c>
      <c r="G102" s="194">
        <v>83.519660251999994</v>
      </c>
      <c r="H102" s="194">
        <v>85.697831990000012</v>
      </c>
      <c r="I102" s="194">
        <v>83.212912969000001</v>
      </c>
      <c r="J102" s="194">
        <v>83.066954877000001</v>
      </c>
      <c r="K102" s="194">
        <v>82.449842211000004</v>
      </c>
      <c r="L102" s="194">
        <v>83.515320853999995</v>
      </c>
      <c r="M102" s="194">
        <v>81.901954472999989</v>
      </c>
      <c r="N102" s="194">
        <v>82.800930186000002</v>
      </c>
      <c r="O102" s="194">
        <v>78.849221421999999</v>
      </c>
      <c r="P102" s="194">
        <v>85.441715600999999</v>
      </c>
      <c r="Q102" s="194">
        <v>87.189598885000009</v>
      </c>
      <c r="R102" s="194">
        <v>87.211524773999997</v>
      </c>
      <c r="S102" s="194">
        <v>91.050873721000002</v>
      </c>
      <c r="T102" s="808"/>
    </row>
    <row r="103" spans="2:20" ht="15" customHeight="1">
      <c r="B103" s="182" t="s">
        <v>17</v>
      </c>
      <c r="C103" s="1258" t="s">
        <v>634</v>
      </c>
      <c r="D103" s="194">
        <v>5732.5448588640002</v>
      </c>
      <c r="E103" s="194">
        <v>7510.5050843709996</v>
      </c>
      <c r="F103" s="194">
        <v>6495.7010070679999</v>
      </c>
      <c r="G103" s="194">
        <v>6629.4435594389997</v>
      </c>
      <c r="H103" s="194">
        <v>6774.7746544620004</v>
      </c>
      <c r="I103" s="194">
        <v>6787.2634973269996</v>
      </c>
      <c r="J103" s="194">
        <v>6614.1350197969996</v>
      </c>
      <c r="K103" s="194">
        <v>6931.0730476000008</v>
      </c>
      <c r="L103" s="194">
        <v>3597.8894334199999</v>
      </c>
      <c r="M103" s="194">
        <v>3683.5484313799998</v>
      </c>
      <c r="N103" s="194">
        <v>3843.366155099</v>
      </c>
      <c r="O103" s="194">
        <v>4116.5567390529995</v>
      </c>
      <c r="P103" s="194">
        <v>4062.9000930800003</v>
      </c>
      <c r="Q103" s="194">
        <v>4106.8344481300001</v>
      </c>
      <c r="R103" s="194">
        <v>4183.4133718590001</v>
      </c>
      <c r="S103" s="194">
        <v>4330.4692050049998</v>
      </c>
      <c r="T103" s="808"/>
    </row>
    <row r="104" spans="2:20" ht="15" customHeight="1">
      <c r="B104" s="178"/>
      <c r="C104" s="1258" t="s">
        <v>781</v>
      </c>
      <c r="D104" s="194">
        <v>96.099001553999997</v>
      </c>
      <c r="E104" s="194">
        <v>168.259486917</v>
      </c>
      <c r="F104" s="194">
        <v>133.598619477</v>
      </c>
      <c r="G104" s="194">
        <v>281.82189492900005</v>
      </c>
      <c r="H104" s="194">
        <v>279.70452561600001</v>
      </c>
      <c r="I104" s="194">
        <v>271.64188228500001</v>
      </c>
      <c r="J104" s="194">
        <v>272.15441466300001</v>
      </c>
      <c r="K104" s="194">
        <v>266.22725408100001</v>
      </c>
      <c r="L104" s="194">
        <v>252.68979733500001</v>
      </c>
      <c r="M104" s="194">
        <v>250.99379821099998</v>
      </c>
      <c r="N104" s="194">
        <v>244.99287859399999</v>
      </c>
      <c r="O104" s="194">
        <v>205.75218733599999</v>
      </c>
      <c r="P104" s="194">
        <v>194.92239225999998</v>
      </c>
      <c r="Q104" s="194">
        <v>194.92863239000002</v>
      </c>
      <c r="R104" s="194">
        <v>196.60121270599998</v>
      </c>
      <c r="S104" s="194">
        <v>206.06793025299999</v>
      </c>
      <c r="T104" s="808"/>
    </row>
    <row r="105" spans="2:20" ht="27.2" customHeight="1">
      <c r="B105" s="182" t="s">
        <v>17</v>
      </c>
      <c r="C105" s="1258" t="s">
        <v>635</v>
      </c>
      <c r="D105" s="194">
        <v>151190.45742024999</v>
      </c>
      <c r="E105" s="194">
        <v>176001.82249040299</v>
      </c>
      <c r="F105" s="194">
        <v>166574.74086956101</v>
      </c>
      <c r="G105" s="194">
        <v>171235.805656768</v>
      </c>
      <c r="H105" s="194">
        <v>172627.90644313698</v>
      </c>
      <c r="I105" s="194">
        <v>174703.89081172901</v>
      </c>
      <c r="J105" s="194">
        <v>177091.66366798399</v>
      </c>
      <c r="K105" s="194">
        <v>179890.98676192301</v>
      </c>
      <c r="L105" s="194">
        <v>181912.12694175699</v>
      </c>
      <c r="M105" s="194">
        <v>184546.70687826301</v>
      </c>
      <c r="N105" s="194">
        <v>186691.846569799</v>
      </c>
      <c r="O105" s="194">
        <v>188167.38995855401</v>
      </c>
      <c r="P105" s="194">
        <v>188895.59337652399</v>
      </c>
      <c r="Q105" s="194">
        <v>188939.77013997402</v>
      </c>
      <c r="R105" s="194">
        <v>190554.08836764298</v>
      </c>
      <c r="S105" s="194">
        <v>191526.57187831501</v>
      </c>
      <c r="T105" s="808"/>
    </row>
    <row r="106" spans="2:20" ht="15" customHeight="1">
      <c r="B106" s="178"/>
      <c r="C106" s="1258" t="s">
        <v>781</v>
      </c>
      <c r="D106" s="194">
        <v>1523.1380402090001</v>
      </c>
      <c r="E106" s="194">
        <v>3620.0837406850001</v>
      </c>
      <c r="F106" s="194">
        <v>1825.6555489479999</v>
      </c>
      <c r="G106" s="194">
        <v>3358.4636138549999</v>
      </c>
      <c r="H106" s="194">
        <v>3429.0327206430002</v>
      </c>
      <c r="I106" s="194">
        <v>3373.8286984369997</v>
      </c>
      <c r="J106" s="194">
        <v>3428.982127794</v>
      </c>
      <c r="K106" s="194">
        <v>3472.1630748130001</v>
      </c>
      <c r="L106" s="194">
        <v>3352.0625304790001</v>
      </c>
      <c r="M106" s="194">
        <v>3409.7996142219999</v>
      </c>
      <c r="N106" s="194">
        <v>3495.9468335050001</v>
      </c>
      <c r="O106" s="194">
        <v>3392.0455209680003</v>
      </c>
      <c r="P106" s="194">
        <v>3597.1332564969998</v>
      </c>
      <c r="Q106" s="194">
        <v>3692.6088964210003</v>
      </c>
      <c r="R106" s="194">
        <v>3714.7044312390003</v>
      </c>
      <c r="S106" s="194">
        <v>3899.060302764</v>
      </c>
      <c r="T106" s="808"/>
    </row>
    <row r="107" spans="2:20" ht="15" customHeight="1">
      <c r="B107" s="1518" t="s">
        <v>636</v>
      </c>
      <c r="C107" s="1519"/>
      <c r="D107" s="194">
        <v>75833.595661523999</v>
      </c>
      <c r="E107" s="194">
        <v>80867.924792054997</v>
      </c>
      <c r="F107" s="194">
        <v>86151.878824269996</v>
      </c>
      <c r="G107" s="194">
        <v>89060.044454096991</v>
      </c>
      <c r="H107" s="194">
        <v>90025.102737676003</v>
      </c>
      <c r="I107" s="194">
        <v>91060.417629862</v>
      </c>
      <c r="J107" s="194">
        <v>92041.508755992007</v>
      </c>
      <c r="K107" s="194">
        <v>93418.592603975994</v>
      </c>
      <c r="L107" s="194">
        <v>96435.370797655996</v>
      </c>
      <c r="M107" s="194">
        <v>98221.170643842997</v>
      </c>
      <c r="N107" s="194">
        <v>99275.655934786992</v>
      </c>
      <c r="O107" s="194">
        <v>100087.88063969201</v>
      </c>
      <c r="P107" s="194">
        <v>101086.244829406</v>
      </c>
      <c r="Q107" s="194">
        <v>101827.29070136399</v>
      </c>
      <c r="R107" s="194">
        <v>102362.06453138399</v>
      </c>
      <c r="S107" s="194">
        <v>102656.987938719</v>
      </c>
      <c r="T107" s="808"/>
    </row>
    <row r="108" spans="2:20" s="48" customFormat="1" ht="15" customHeight="1" thickBot="1">
      <c r="B108" s="183"/>
      <c r="C108" s="578" t="s">
        <v>782</v>
      </c>
      <c r="D108" s="310">
        <v>559.37983558400003</v>
      </c>
      <c r="E108" s="310">
        <v>783.03352132300006</v>
      </c>
      <c r="F108" s="310">
        <v>825.37827631099992</v>
      </c>
      <c r="G108" s="310">
        <v>928.99582862500006</v>
      </c>
      <c r="H108" s="310">
        <v>977.829936374</v>
      </c>
      <c r="I108" s="310">
        <v>938.95212445200002</v>
      </c>
      <c r="J108" s="310">
        <v>918.05176948100006</v>
      </c>
      <c r="K108" s="310">
        <v>927.40680907299998</v>
      </c>
      <c r="L108" s="310">
        <v>951.14081957600001</v>
      </c>
      <c r="M108" s="310">
        <v>942.12133794900001</v>
      </c>
      <c r="N108" s="310">
        <v>976.92916674499997</v>
      </c>
      <c r="O108" s="310">
        <v>1021.9665341680001</v>
      </c>
      <c r="P108" s="310">
        <v>1089.5119552460001</v>
      </c>
      <c r="Q108" s="310">
        <v>1137.7234516379999</v>
      </c>
      <c r="R108" s="310">
        <v>1082.3101787839998</v>
      </c>
      <c r="S108" s="310">
        <v>1238.9885579510001</v>
      </c>
      <c r="T108" s="811"/>
    </row>
    <row r="109" spans="2:20" ht="102" customHeight="1">
      <c r="B109" s="1513" t="s">
        <v>829</v>
      </c>
      <c r="C109" s="1514"/>
      <c r="D109" s="1514"/>
      <c r="E109" s="1514"/>
      <c r="F109" s="1514"/>
      <c r="G109" s="1514"/>
      <c r="H109" s="1514"/>
      <c r="I109" s="1514"/>
      <c r="J109" s="1514"/>
      <c r="K109" s="1514"/>
      <c r="L109" s="1514"/>
      <c r="M109" s="1514"/>
      <c r="N109" s="1514"/>
      <c r="O109" s="1514"/>
      <c r="P109" s="1514"/>
      <c r="Q109" s="1514"/>
      <c r="R109" s="1514"/>
      <c r="S109" s="1514"/>
      <c r="T109" s="1515"/>
    </row>
    <row r="110" spans="2:20" ht="22.5" customHeight="1">
      <c r="B110" s="1371" t="s">
        <v>419</v>
      </c>
      <c r="C110" s="1493"/>
      <c r="D110" s="1335">
        <v>2021</v>
      </c>
      <c r="E110" s="1335">
        <v>2022</v>
      </c>
      <c r="F110" s="1335">
        <v>2023</v>
      </c>
      <c r="G110" s="1335">
        <v>2024</v>
      </c>
      <c r="H110" s="1335"/>
      <c r="I110" s="1335"/>
      <c r="J110" s="1335"/>
      <c r="K110" s="1335"/>
      <c r="L110" s="1335"/>
      <c r="M110" s="1335"/>
      <c r="N110" s="1335"/>
      <c r="O110" s="1335"/>
      <c r="P110" s="1335"/>
      <c r="Q110" s="1335">
        <v>2025</v>
      </c>
      <c r="R110" s="1335"/>
      <c r="S110" s="1335"/>
      <c r="T110" s="864"/>
    </row>
    <row r="111" spans="2:20" ht="21" customHeight="1">
      <c r="B111" s="1371"/>
      <c r="C111" s="1493"/>
      <c r="D111" s="1342"/>
      <c r="E111" s="1335"/>
      <c r="F111" s="1335"/>
      <c r="G111" s="807" t="s">
        <v>3</v>
      </c>
      <c r="H111" s="807" t="s">
        <v>4</v>
      </c>
      <c r="I111" s="807" t="s">
        <v>5</v>
      </c>
      <c r="J111" s="807" t="s">
        <v>6</v>
      </c>
      <c r="K111" s="807" t="s">
        <v>267</v>
      </c>
      <c r="L111" s="807" t="s">
        <v>7</v>
      </c>
      <c r="M111" s="807" t="s">
        <v>13</v>
      </c>
      <c r="N111" s="807" t="s">
        <v>14</v>
      </c>
      <c r="O111" s="807" t="s">
        <v>906</v>
      </c>
      <c r="P111" s="807" t="s">
        <v>0</v>
      </c>
      <c r="Q111" s="807" t="s">
        <v>1</v>
      </c>
      <c r="R111" s="807" t="s">
        <v>2</v>
      </c>
      <c r="S111" s="807" t="s">
        <v>3</v>
      </c>
      <c r="T111" s="810"/>
    </row>
    <row r="112" spans="2:20" ht="15" customHeight="1">
      <c r="B112" s="1522" t="s">
        <v>783</v>
      </c>
      <c r="C112" s="1523"/>
      <c r="D112" s="575"/>
      <c r="E112" s="575"/>
      <c r="F112" s="575"/>
      <c r="G112" s="575"/>
      <c r="H112" s="575"/>
      <c r="I112" s="575"/>
      <c r="J112" s="575"/>
      <c r="K112" s="575"/>
      <c r="L112" s="575"/>
      <c r="M112" s="575"/>
      <c r="N112" s="575"/>
      <c r="O112" s="575"/>
      <c r="P112" s="575"/>
      <c r="Q112" s="575"/>
      <c r="R112" s="575"/>
      <c r="S112" s="575"/>
      <c r="T112" s="576"/>
    </row>
    <row r="113" spans="2:27" ht="15" customHeight="1">
      <c r="B113" s="178" t="s">
        <v>18</v>
      </c>
      <c r="C113" s="1258" t="s">
        <v>613</v>
      </c>
      <c r="D113" s="194">
        <v>15080.817615030001</v>
      </c>
      <c r="E113" s="194">
        <v>13594.142672124999</v>
      </c>
      <c r="F113" s="194">
        <v>17330.317807495998</v>
      </c>
      <c r="G113" s="194">
        <v>24152.358970116999</v>
      </c>
      <c r="H113" s="194">
        <v>25515.21448776</v>
      </c>
      <c r="I113" s="194">
        <v>25313.029406146001</v>
      </c>
      <c r="J113" s="194">
        <v>25747.437967204998</v>
      </c>
      <c r="K113" s="194">
        <v>25279.514817925003</v>
      </c>
      <c r="L113" s="194">
        <v>24848.076976153003</v>
      </c>
      <c r="M113" s="194">
        <v>24940.774336851999</v>
      </c>
      <c r="N113" s="194">
        <v>25176.957902754999</v>
      </c>
      <c r="O113" s="194">
        <v>25557.680593814002</v>
      </c>
      <c r="P113" s="194">
        <v>24277.135172298</v>
      </c>
      <c r="Q113" s="194">
        <v>24442.280139273</v>
      </c>
      <c r="R113" s="194">
        <v>26473.457497684001</v>
      </c>
      <c r="S113" s="194">
        <v>26552.555053010001</v>
      </c>
      <c r="T113" s="309"/>
      <c r="U113" s="23">
        <f t="shared" ref="U113" si="4">P113+P115+P117+P119+P121+P123+P125+P127+P129+P131+P133+P135+P137+P139+P141+P143+P145+P151+P153+P155+P157+P159+P161</f>
        <v>774238.51931392495</v>
      </c>
      <c r="V113" s="23"/>
      <c r="W113" s="23"/>
      <c r="X113" s="23">
        <f>S113+S115+S117+S119+S121+S123+S125+S127+S129+S131+S133+S135+S137+S139+S141+S143+S145+S151+S153+S155+S157+S159+S161</f>
        <v>940602.12704320392</v>
      </c>
      <c r="Y113" s="23"/>
      <c r="Z113" s="23"/>
      <c r="AA113" s="23"/>
    </row>
    <row r="114" spans="2:27" ht="15" customHeight="1">
      <c r="B114" s="178"/>
      <c r="C114" s="1258" t="s">
        <v>781</v>
      </c>
      <c r="D114" s="194">
        <v>616.41332944400006</v>
      </c>
      <c r="E114" s="194">
        <v>560.72512274499991</v>
      </c>
      <c r="F114" s="194">
        <v>679.73716334200003</v>
      </c>
      <c r="G114" s="194">
        <v>749.74583023299999</v>
      </c>
      <c r="H114" s="194">
        <v>784.71970289199999</v>
      </c>
      <c r="I114" s="194">
        <v>763.868865497</v>
      </c>
      <c r="J114" s="194">
        <v>773.12556277399995</v>
      </c>
      <c r="K114" s="194">
        <v>780.28347361900001</v>
      </c>
      <c r="L114" s="194">
        <v>784.82957879499997</v>
      </c>
      <c r="M114" s="194">
        <v>799.53618597400009</v>
      </c>
      <c r="N114" s="194">
        <v>805.05254925600002</v>
      </c>
      <c r="O114" s="194">
        <v>774.68730858999993</v>
      </c>
      <c r="P114" s="194">
        <v>754.81716285099992</v>
      </c>
      <c r="Q114" s="194">
        <v>771.31574456199996</v>
      </c>
      <c r="R114" s="194">
        <v>848.70751845400002</v>
      </c>
      <c r="S114" s="194">
        <v>899.68344035500002</v>
      </c>
      <c r="T114" s="309"/>
      <c r="U114" s="23">
        <f t="shared" ref="U114" si="5">P114+P116+P118+P120+P122+P124+P126+P128+P130+P132+P134+P136+P138+P140+P142+P144+P146+P152+P154+P156+P158+P160+P162</f>
        <v>17752.307116128999</v>
      </c>
      <c r="V114" s="23"/>
      <c r="W114" s="23"/>
      <c r="X114" s="23">
        <f>S114+S116+S118+S120+S122+S124+S126+S128+S130+S132+S134+S136+S138+S140+S142+S144+S146+S152+S154+S156+S158+S160+S162</f>
        <v>21224.561963211996</v>
      </c>
      <c r="Y114" s="23"/>
      <c r="Z114" s="23"/>
      <c r="AA114" s="23"/>
    </row>
    <row r="115" spans="2:27" ht="15" customHeight="1">
      <c r="B115" s="178" t="s">
        <v>19</v>
      </c>
      <c r="C115" s="1258" t="s">
        <v>614</v>
      </c>
      <c r="D115" s="194">
        <v>1980.937596149</v>
      </c>
      <c r="E115" s="194">
        <v>1203.4823628839999</v>
      </c>
      <c r="F115" s="194">
        <v>1604.619664583</v>
      </c>
      <c r="G115" s="194">
        <v>1892.4001706859999</v>
      </c>
      <c r="H115" s="194">
        <v>1941.9953442030001</v>
      </c>
      <c r="I115" s="194">
        <v>1948.0872315419999</v>
      </c>
      <c r="J115" s="194">
        <v>1984.013475703</v>
      </c>
      <c r="K115" s="194">
        <v>1970.852394729</v>
      </c>
      <c r="L115" s="194">
        <v>1986.5360142939999</v>
      </c>
      <c r="M115" s="194">
        <v>1973.722935453</v>
      </c>
      <c r="N115" s="194">
        <v>1957.681046789</v>
      </c>
      <c r="O115" s="194">
        <v>1981.2496232600001</v>
      </c>
      <c r="P115" s="194">
        <v>1765.4394396749999</v>
      </c>
      <c r="Q115" s="194">
        <v>1764.82655682</v>
      </c>
      <c r="R115" s="194">
        <v>1986.450411558</v>
      </c>
      <c r="S115" s="194">
        <v>1984.352838673</v>
      </c>
      <c r="T115" s="309"/>
    </row>
    <row r="116" spans="2:27" ht="15" customHeight="1">
      <c r="B116" s="178"/>
      <c r="C116" s="1258" t="s">
        <v>781</v>
      </c>
      <c r="D116" s="194">
        <v>25.044904097</v>
      </c>
      <c r="E116" s="194">
        <v>10.909295289000001</v>
      </c>
      <c r="F116" s="194">
        <v>31.135966981999999</v>
      </c>
      <c r="G116" s="194">
        <v>45.532299215000002</v>
      </c>
      <c r="H116" s="194">
        <v>53.557219099999998</v>
      </c>
      <c r="I116" s="194">
        <v>47.075518049999999</v>
      </c>
      <c r="J116" s="194">
        <v>47.981967230000002</v>
      </c>
      <c r="K116" s="194">
        <v>44.873614528999994</v>
      </c>
      <c r="L116" s="194">
        <v>47.383183093</v>
      </c>
      <c r="M116" s="194">
        <v>50.281982436999996</v>
      </c>
      <c r="N116" s="194">
        <v>52.604048710000001</v>
      </c>
      <c r="O116" s="194">
        <v>45.496069229</v>
      </c>
      <c r="P116" s="194">
        <v>43.968226119999997</v>
      </c>
      <c r="Q116" s="194">
        <v>44.385204716000004</v>
      </c>
      <c r="R116" s="194">
        <v>52.650523452000002</v>
      </c>
      <c r="S116" s="194">
        <v>54.677885383000003</v>
      </c>
      <c r="T116" s="309"/>
    </row>
    <row r="117" spans="2:27" ht="15" customHeight="1">
      <c r="B117" s="178" t="s">
        <v>20</v>
      </c>
      <c r="C117" s="1258" t="s">
        <v>615</v>
      </c>
      <c r="D117" s="194">
        <v>19720.087925282001</v>
      </c>
      <c r="E117" s="194">
        <v>26445.554161579999</v>
      </c>
      <c r="F117" s="194">
        <v>29016.276664454999</v>
      </c>
      <c r="G117" s="194">
        <v>31858.715575463</v>
      </c>
      <c r="H117" s="194">
        <v>30704.989533300999</v>
      </c>
      <c r="I117" s="194">
        <v>30788.696277952</v>
      </c>
      <c r="J117" s="194">
        <v>32732.337870464002</v>
      </c>
      <c r="K117" s="194">
        <v>31412.194671991998</v>
      </c>
      <c r="L117" s="194">
        <v>31432.341783634001</v>
      </c>
      <c r="M117" s="194">
        <v>30301.580168742999</v>
      </c>
      <c r="N117" s="194">
        <v>30573.260520033</v>
      </c>
      <c r="O117" s="194">
        <v>32687.306204725999</v>
      </c>
      <c r="P117" s="194">
        <v>32633.162331578998</v>
      </c>
      <c r="Q117" s="194">
        <v>33950.729961056</v>
      </c>
      <c r="R117" s="194">
        <v>36900.431094239997</v>
      </c>
      <c r="S117" s="194">
        <v>37301.14304309</v>
      </c>
      <c r="T117" s="309"/>
    </row>
    <row r="118" spans="2:27" ht="15" customHeight="1">
      <c r="B118" s="181"/>
      <c r="C118" s="1258" t="s">
        <v>781</v>
      </c>
      <c r="D118" s="194">
        <v>628.323454814</v>
      </c>
      <c r="E118" s="194">
        <v>449.88887042700003</v>
      </c>
      <c r="F118" s="194">
        <v>1154.719383398</v>
      </c>
      <c r="G118" s="194">
        <v>329.12534671499998</v>
      </c>
      <c r="H118" s="194">
        <v>323.15969825899998</v>
      </c>
      <c r="I118" s="194">
        <v>321.56599343200003</v>
      </c>
      <c r="J118" s="194">
        <v>320.95751086299998</v>
      </c>
      <c r="K118" s="194">
        <v>485.20494239599998</v>
      </c>
      <c r="L118" s="194">
        <v>311.157320029</v>
      </c>
      <c r="M118" s="194">
        <v>314.89921849199999</v>
      </c>
      <c r="N118" s="194">
        <v>316.34436280800003</v>
      </c>
      <c r="O118" s="194">
        <v>312.79229769300002</v>
      </c>
      <c r="P118" s="194">
        <v>307.91529853399999</v>
      </c>
      <c r="Q118" s="194">
        <v>312.705092842</v>
      </c>
      <c r="R118" s="194">
        <v>305.59564855600001</v>
      </c>
      <c r="S118" s="194">
        <v>311.79489048099998</v>
      </c>
      <c r="T118" s="824"/>
    </row>
    <row r="119" spans="2:27" ht="15" customHeight="1">
      <c r="B119" s="178" t="s">
        <v>22</v>
      </c>
      <c r="C119" s="1258" t="s">
        <v>616</v>
      </c>
      <c r="D119" s="194">
        <v>115242.711667907</v>
      </c>
      <c r="E119" s="194">
        <v>131594.36279814999</v>
      </c>
      <c r="F119" s="194">
        <v>144316.81596511201</v>
      </c>
      <c r="G119" s="194">
        <v>147176.10250767801</v>
      </c>
      <c r="H119" s="194">
        <v>145760.493032431</v>
      </c>
      <c r="I119" s="194">
        <v>149989.80950355701</v>
      </c>
      <c r="J119" s="194">
        <v>148941.29996940203</v>
      </c>
      <c r="K119" s="194">
        <v>142091.05759100203</v>
      </c>
      <c r="L119" s="194">
        <v>133842.55231870199</v>
      </c>
      <c r="M119" s="194">
        <v>135176.67564360599</v>
      </c>
      <c r="N119" s="194">
        <v>139785.74218138601</v>
      </c>
      <c r="O119" s="194">
        <v>144912.868441194</v>
      </c>
      <c r="P119" s="194">
        <v>139915.276791001</v>
      </c>
      <c r="Q119" s="194">
        <v>146963.00836903902</v>
      </c>
      <c r="R119" s="194">
        <v>155115.99748755302</v>
      </c>
      <c r="S119" s="194">
        <v>158822.890279079</v>
      </c>
      <c r="T119" s="309"/>
    </row>
    <row r="120" spans="2:27" ht="15" customHeight="1">
      <c r="B120" s="178"/>
      <c r="C120" s="1258" t="s">
        <v>781</v>
      </c>
      <c r="D120" s="194">
        <v>4485.2004274860001</v>
      </c>
      <c r="E120" s="194">
        <v>4026.884432842</v>
      </c>
      <c r="F120" s="194">
        <v>4036.5968754760002</v>
      </c>
      <c r="G120" s="194">
        <v>4666.2281887970003</v>
      </c>
      <c r="H120" s="194">
        <v>5071.5672450020002</v>
      </c>
      <c r="I120" s="194">
        <v>5341.5500933020003</v>
      </c>
      <c r="J120" s="194">
        <v>5485.7732545750005</v>
      </c>
      <c r="K120" s="194">
        <v>5341.8245754320005</v>
      </c>
      <c r="L120" s="194">
        <v>5042.5914762439998</v>
      </c>
      <c r="M120" s="194">
        <v>5096.8872010180003</v>
      </c>
      <c r="N120" s="194">
        <v>5732.1451767889994</v>
      </c>
      <c r="O120" s="194">
        <v>5738.4671995379995</v>
      </c>
      <c r="P120" s="194">
        <v>5257.8780053050004</v>
      </c>
      <c r="Q120" s="194">
        <v>5668.2977078040003</v>
      </c>
      <c r="R120" s="194">
        <v>5176.88447111</v>
      </c>
      <c r="S120" s="194">
        <v>5146.1433339140003</v>
      </c>
      <c r="T120" s="309"/>
    </row>
    <row r="121" spans="2:27" ht="15" customHeight="1">
      <c r="B121" s="178" t="s">
        <v>23</v>
      </c>
      <c r="C121" s="1258" t="s">
        <v>617</v>
      </c>
      <c r="D121" s="194">
        <v>13672.338887046</v>
      </c>
      <c r="E121" s="194">
        <v>10153.706200459001</v>
      </c>
      <c r="F121" s="194">
        <v>15055.272579979001</v>
      </c>
      <c r="G121" s="194">
        <v>12542.592742031</v>
      </c>
      <c r="H121" s="194">
        <v>12751.559705213</v>
      </c>
      <c r="I121" s="194">
        <v>13196.247563770001</v>
      </c>
      <c r="J121" s="194">
        <v>13202.839223303001</v>
      </c>
      <c r="K121" s="194">
        <v>12648.635409164001</v>
      </c>
      <c r="L121" s="194">
        <v>12635.029441115001</v>
      </c>
      <c r="M121" s="194">
        <v>13021.439959138999</v>
      </c>
      <c r="N121" s="194">
        <v>13207.079474411999</v>
      </c>
      <c r="O121" s="194">
        <v>13769.497855236999</v>
      </c>
      <c r="P121" s="194">
        <v>13699.097460982999</v>
      </c>
      <c r="Q121" s="194">
        <v>17530.215809270001</v>
      </c>
      <c r="R121" s="194">
        <v>17688.449024168</v>
      </c>
      <c r="S121" s="194">
        <v>17729.310881459001</v>
      </c>
      <c r="T121" s="309"/>
    </row>
    <row r="122" spans="2:27" ht="15" customHeight="1">
      <c r="B122" s="178"/>
      <c r="C122" s="1258" t="s">
        <v>781</v>
      </c>
      <c r="D122" s="194">
        <v>147.69500137599999</v>
      </c>
      <c r="E122" s="194">
        <v>5.9586437290000003</v>
      </c>
      <c r="F122" s="194">
        <v>16.757459583999999</v>
      </c>
      <c r="G122" s="194">
        <v>12.955319009</v>
      </c>
      <c r="H122" s="194">
        <v>13.338267955999999</v>
      </c>
      <c r="I122" s="194">
        <v>13.222048044999999</v>
      </c>
      <c r="J122" s="194">
        <v>13.07511498</v>
      </c>
      <c r="K122" s="194">
        <v>13.019321662999999</v>
      </c>
      <c r="L122" s="194">
        <v>13.100631055999999</v>
      </c>
      <c r="M122" s="194">
        <v>12.922375198999999</v>
      </c>
      <c r="N122" s="194">
        <v>12.969347847</v>
      </c>
      <c r="O122" s="194">
        <v>13.760963204999999</v>
      </c>
      <c r="P122" s="194">
        <v>13.665613538000001</v>
      </c>
      <c r="Q122" s="194">
        <v>13.937395977</v>
      </c>
      <c r="R122" s="194">
        <v>14.240962696</v>
      </c>
      <c r="S122" s="194">
        <v>15.597777775999999</v>
      </c>
      <c r="T122" s="309"/>
    </row>
    <row r="123" spans="2:27" ht="15" customHeight="1">
      <c r="B123" s="178" t="s">
        <v>24</v>
      </c>
      <c r="C123" s="1258" t="s">
        <v>570</v>
      </c>
      <c r="D123" s="194">
        <v>50199.358347250003</v>
      </c>
      <c r="E123" s="194">
        <v>52727.143409035998</v>
      </c>
      <c r="F123" s="194">
        <v>60017.807829573001</v>
      </c>
      <c r="G123" s="194">
        <v>57429.467300381999</v>
      </c>
      <c r="H123" s="194">
        <v>57938.367976897003</v>
      </c>
      <c r="I123" s="194">
        <v>59144.160812604001</v>
      </c>
      <c r="J123" s="194">
        <v>59366.864728239001</v>
      </c>
      <c r="K123" s="194">
        <v>59335.396951542003</v>
      </c>
      <c r="L123" s="194">
        <v>59242.504308402997</v>
      </c>
      <c r="M123" s="194">
        <v>57569.234571893001</v>
      </c>
      <c r="N123" s="194">
        <v>56674.052663633003</v>
      </c>
      <c r="O123" s="194">
        <v>56014.631529295999</v>
      </c>
      <c r="P123" s="194">
        <v>47608.281205984</v>
      </c>
      <c r="Q123" s="194">
        <v>50383.402090149997</v>
      </c>
      <c r="R123" s="194">
        <v>55870.808518990001</v>
      </c>
      <c r="S123" s="194">
        <v>56807.458506472998</v>
      </c>
      <c r="T123" s="309"/>
    </row>
    <row r="124" spans="2:27" ht="15" customHeight="1">
      <c r="B124" s="181"/>
      <c r="C124" s="1258" t="s">
        <v>781</v>
      </c>
      <c r="D124" s="194">
        <v>1682.6475213809999</v>
      </c>
      <c r="E124" s="194">
        <v>1297.0300338530001</v>
      </c>
      <c r="F124" s="194">
        <v>2554.5677662359999</v>
      </c>
      <c r="G124" s="194">
        <v>2787.9309549579998</v>
      </c>
      <c r="H124" s="194">
        <v>2926.2530080430001</v>
      </c>
      <c r="I124" s="194">
        <v>2463.075702956</v>
      </c>
      <c r="J124" s="194">
        <v>2778.4258201279999</v>
      </c>
      <c r="K124" s="194">
        <v>2764.1256602990002</v>
      </c>
      <c r="L124" s="194">
        <v>2603.025746328</v>
      </c>
      <c r="M124" s="194">
        <v>2848.5423924090001</v>
      </c>
      <c r="N124" s="194">
        <v>2397.6371585970001</v>
      </c>
      <c r="O124" s="194">
        <v>2195.0206867390002</v>
      </c>
      <c r="P124" s="194">
        <v>1759.467845309</v>
      </c>
      <c r="Q124" s="194">
        <v>1754.543679939</v>
      </c>
      <c r="R124" s="194">
        <v>2224.0288602420001</v>
      </c>
      <c r="S124" s="194">
        <v>2214.961498868</v>
      </c>
      <c r="T124" s="309"/>
    </row>
    <row r="125" spans="2:27" ht="15" customHeight="1">
      <c r="B125" s="178" t="s">
        <v>25</v>
      </c>
      <c r="C125" s="1258" t="s">
        <v>618</v>
      </c>
      <c r="D125" s="194">
        <v>91527.490755498991</v>
      </c>
      <c r="E125" s="194">
        <v>89669.805787739999</v>
      </c>
      <c r="F125" s="194">
        <v>115495.196728558</v>
      </c>
      <c r="G125" s="194">
        <v>122503.555259325</v>
      </c>
      <c r="H125" s="194">
        <v>123323.855326087</v>
      </c>
      <c r="I125" s="194">
        <v>124753.369995783</v>
      </c>
      <c r="J125" s="194">
        <v>122305.517759907</v>
      </c>
      <c r="K125" s="194">
        <v>121425.16871991301</v>
      </c>
      <c r="L125" s="194">
        <v>121489.216538636</v>
      </c>
      <c r="M125" s="194">
        <v>126809.42266563899</v>
      </c>
      <c r="N125" s="194">
        <v>127128.60445294699</v>
      </c>
      <c r="O125" s="194">
        <v>122478.954953536</v>
      </c>
      <c r="P125" s="194">
        <v>111450.937795804</v>
      </c>
      <c r="Q125" s="194">
        <v>113213.836312278</v>
      </c>
      <c r="R125" s="194">
        <v>127219.03176062</v>
      </c>
      <c r="S125" s="194">
        <v>124234.389032915</v>
      </c>
      <c r="T125" s="309"/>
    </row>
    <row r="126" spans="2:27" ht="15" customHeight="1">
      <c r="B126" s="178"/>
      <c r="C126" s="1258" t="s">
        <v>781</v>
      </c>
      <c r="D126" s="194">
        <v>4636.3318825210008</v>
      </c>
      <c r="E126" s="194">
        <v>3117.7666133160001</v>
      </c>
      <c r="F126" s="194">
        <v>4292.5323905650002</v>
      </c>
      <c r="G126" s="194">
        <v>4649.6817572710006</v>
      </c>
      <c r="H126" s="194">
        <v>4639.1335678809992</v>
      </c>
      <c r="I126" s="194">
        <v>4441.8153838190001</v>
      </c>
      <c r="J126" s="194">
        <v>4508.664241167</v>
      </c>
      <c r="K126" s="194">
        <v>4525.4800294059996</v>
      </c>
      <c r="L126" s="194">
        <v>4820.7861103999994</v>
      </c>
      <c r="M126" s="194">
        <v>4857.4950740989998</v>
      </c>
      <c r="N126" s="194">
        <v>5020.5700778500004</v>
      </c>
      <c r="O126" s="194">
        <v>5229.2031740259999</v>
      </c>
      <c r="P126" s="194">
        <v>4555.5805760120002</v>
      </c>
      <c r="Q126" s="194">
        <v>5025.419900158</v>
      </c>
      <c r="R126" s="194">
        <v>5948.0103822379997</v>
      </c>
      <c r="S126" s="194">
        <v>6054.9750706459999</v>
      </c>
      <c r="T126" s="808"/>
    </row>
    <row r="127" spans="2:27" s="48" customFormat="1" ht="24.2" customHeight="1">
      <c r="B127" s="178" t="s">
        <v>26</v>
      </c>
      <c r="C127" s="1258" t="s">
        <v>619</v>
      </c>
      <c r="D127" s="194">
        <v>8305.9078233029995</v>
      </c>
      <c r="E127" s="194">
        <v>3876.8567479020003</v>
      </c>
      <c r="F127" s="194">
        <v>9842.4430563820006</v>
      </c>
      <c r="G127" s="194">
        <v>14429.262982406999</v>
      </c>
      <c r="H127" s="194">
        <v>14363.331232467001</v>
      </c>
      <c r="I127" s="194">
        <v>14511.888392942999</v>
      </c>
      <c r="J127" s="194">
        <v>14588.196507453</v>
      </c>
      <c r="K127" s="194">
        <v>14739.318749267999</v>
      </c>
      <c r="L127" s="194">
        <v>15108.262716937999</v>
      </c>
      <c r="M127" s="194">
        <v>15211.497263305</v>
      </c>
      <c r="N127" s="194">
        <v>15353.255082722999</v>
      </c>
      <c r="O127" s="194">
        <v>15691.510398104001</v>
      </c>
      <c r="P127" s="194">
        <v>15441.68848513</v>
      </c>
      <c r="Q127" s="194">
        <v>16046.661859029</v>
      </c>
      <c r="R127" s="194">
        <v>16528.799792155001</v>
      </c>
      <c r="S127" s="194">
        <v>16676.751860019998</v>
      </c>
      <c r="T127" s="808"/>
    </row>
    <row r="128" spans="2:27" ht="15" customHeight="1">
      <c r="B128" s="178"/>
      <c r="C128" s="1258" t="s">
        <v>781</v>
      </c>
      <c r="D128" s="194">
        <v>421.130288183</v>
      </c>
      <c r="E128" s="194">
        <v>266.37216387999996</v>
      </c>
      <c r="F128" s="194">
        <v>190.885898032</v>
      </c>
      <c r="G128" s="194">
        <v>232.19544861599999</v>
      </c>
      <c r="H128" s="194">
        <v>232.90251668899998</v>
      </c>
      <c r="I128" s="194">
        <v>232.19653555299999</v>
      </c>
      <c r="J128" s="194">
        <v>235.31407985300001</v>
      </c>
      <c r="K128" s="194">
        <v>240.09863278</v>
      </c>
      <c r="L128" s="194">
        <v>243.177105289</v>
      </c>
      <c r="M128" s="194">
        <v>246.33908758300001</v>
      </c>
      <c r="N128" s="194">
        <v>250.16906072100002</v>
      </c>
      <c r="O128" s="194">
        <v>242.32128535499999</v>
      </c>
      <c r="P128" s="194">
        <v>226.43842587400002</v>
      </c>
      <c r="Q128" s="194">
        <v>225.660588426</v>
      </c>
      <c r="R128" s="194">
        <v>245.282269826</v>
      </c>
      <c r="S128" s="194">
        <v>272.755793643</v>
      </c>
      <c r="T128" s="808"/>
    </row>
    <row r="129" spans="2:20" ht="24">
      <c r="B129" s="178" t="s">
        <v>27</v>
      </c>
      <c r="C129" s="1258" t="s">
        <v>620</v>
      </c>
      <c r="D129" s="194">
        <v>34102.016933419</v>
      </c>
      <c r="E129" s="194">
        <v>28511.235714147999</v>
      </c>
      <c r="F129" s="194">
        <v>36211.062172588005</v>
      </c>
      <c r="G129" s="194">
        <v>35024.361975230997</v>
      </c>
      <c r="H129" s="194">
        <v>37286.826642287997</v>
      </c>
      <c r="I129" s="194">
        <v>35784.590168260998</v>
      </c>
      <c r="J129" s="194">
        <v>37834.941440662995</v>
      </c>
      <c r="K129" s="194">
        <v>38074.555703795006</v>
      </c>
      <c r="L129" s="194">
        <v>36706.968413349001</v>
      </c>
      <c r="M129" s="194">
        <v>34071.086437224003</v>
      </c>
      <c r="N129" s="194">
        <v>34410.526384955003</v>
      </c>
      <c r="O129" s="194">
        <v>37554.023124141997</v>
      </c>
      <c r="P129" s="194">
        <v>38514.739427492001</v>
      </c>
      <c r="Q129" s="194">
        <v>41671.409354939002</v>
      </c>
      <c r="R129" s="194">
        <v>39408.852707939004</v>
      </c>
      <c r="S129" s="194">
        <v>41786.057000308996</v>
      </c>
      <c r="T129" s="808"/>
    </row>
    <row r="130" spans="2:20" ht="15" customHeight="1">
      <c r="B130" s="178"/>
      <c r="C130" s="1258" t="s">
        <v>781</v>
      </c>
      <c r="D130" s="194">
        <v>912.79378090199998</v>
      </c>
      <c r="E130" s="194">
        <v>403.355108777</v>
      </c>
      <c r="F130" s="194">
        <v>704.30023785900005</v>
      </c>
      <c r="G130" s="194">
        <v>459.80344449699999</v>
      </c>
      <c r="H130" s="194">
        <v>433.05790399199998</v>
      </c>
      <c r="I130" s="194">
        <v>419.422731973</v>
      </c>
      <c r="J130" s="194">
        <v>420.32555777200002</v>
      </c>
      <c r="K130" s="194">
        <v>425.83937602700001</v>
      </c>
      <c r="L130" s="194">
        <v>434.43609530499998</v>
      </c>
      <c r="M130" s="194">
        <v>422.67324887699999</v>
      </c>
      <c r="N130" s="194">
        <v>426.07215496700002</v>
      </c>
      <c r="O130" s="194">
        <v>439.67070878999999</v>
      </c>
      <c r="P130" s="194">
        <v>449.275383734</v>
      </c>
      <c r="Q130" s="194">
        <v>452.699614559</v>
      </c>
      <c r="R130" s="194">
        <v>481.66433661100001</v>
      </c>
      <c r="S130" s="194">
        <v>489.93003061500002</v>
      </c>
      <c r="T130" s="808"/>
    </row>
    <row r="131" spans="2:20" ht="15" customHeight="1">
      <c r="B131" s="178" t="s">
        <v>28</v>
      </c>
      <c r="C131" s="1258" t="s">
        <v>621</v>
      </c>
      <c r="D131" s="194">
        <v>49304.730081583002</v>
      </c>
      <c r="E131" s="194">
        <v>66749.022396104992</v>
      </c>
      <c r="F131" s="194">
        <v>80484.501674820014</v>
      </c>
      <c r="G131" s="194">
        <v>83459.750436161004</v>
      </c>
      <c r="H131" s="194">
        <v>82191.302786592001</v>
      </c>
      <c r="I131" s="194">
        <v>89707.897418114997</v>
      </c>
      <c r="J131" s="194">
        <v>85866.511421200004</v>
      </c>
      <c r="K131" s="194">
        <v>82767.830477823998</v>
      </c>
      <c r="L131" s="194">
        <v>85671.928493396001</v>
      </c>
      <c r="M131" s="194">
        <v>85348.033476274999</v>
      </c>
      <c r="N131" s="194">
        <v>84258.776493171987</v>
      </c>
      <c r="O131" s="194">
        <v>93145.208803823989</v>
      </c>
      <c r="P131" s="194">
        <v>87525.604665149003</v>
      </c>
      <c r="Q131" s="194">
        <v>93953.801427947998</v>
      </c>
      <c r="R131" s="194">
        <v>98699.084998308987</v>
      </c>
      <c r="S131" s="194">
        <v>97669.975378510004</v>
      </c>
      <c r="T131" s="808"/>
    </row>
    <row r="132" spans="2:20" ht="15" customHeight="1">
      <c r="B132" s="178"/>
      <c r="C132" s="1258" t="s">
        <v>781</v>
      </c>
      <c r="D132" s="194">
        <v>1350.1073318439999</v>
      </c>
      <c r="E132" s="194">
        <v>267.64883617100003</v>
      </c>
      <c r="F132" s="194">
        <v>399.69249449300003</v>
      </c>
      <c r="G132" s="194">
        <v>267.80543738599999</v>
      </c>
      <c r="H132" s="194">
        <v>265.35714073900004</v>
      </c>
      <c r="I132" s="194">
        <v>216.215386013</v>
      </c>
      <c r="J132" s="194">
        <v>220.869438414</v>
      </c>
      <c r="K132" s="194">
        <v>217.82045647000001</v>
      </c>
      <c r="L132" s="194">
        <v>178.24400735200001</v>
      </c>
      <c r="M132" s="194">
        <v>184.86725516999999</v>
      </c>
      <c r="N132" s="194">
        <v>181.266567259</v>
      </c>
      <c r="O132" s="194">
        <v>165.698912226</v>
      </c>
      <c r="P132" s="194">
        <v>126.310809392</v>
      </c>
      <c r="Q132" s="194">
        <v>126.326789701</v>
      </c>
      <c r="R132" s="194">
        <v>164.679647297</v>
      </c>
      <c r="S132" s="194">
        <v>167.327131278</v>
      </c>
      <c r="T132" s="808"/>
    </row>
    <row r="133" spans="2:20" ht="24.2" customHeight="1">
      <c r="B133" s="178" t="s">
        <v>119</v>
      </c>
      <c r="C133" s="1258" t="s">
        <v>622</v>
      </c>
      <c r="D133" s="194">
        <v>38836.159933304996</v>
      </c>
      <c r="E133" s="194">
        <v>65844.659198470996</v>
      </c>
      <c r="F133" s="194">
        <v>72368.128107432</v>
      </c>
      <c r="G133" s="194">
        <v>71095.745644565992</v>
      </c>
      <c r="H133" s="194">
        <v>71087.765121197997</v>
      </c>
      <c r="I133" s="194">
        <v>71902.249646659009</v>
      </c>
      <c r="J133" s="194">
        <v>72297.480287929997</v>
      </c>
      <c r="K133" s="194">
        <v>70137.518977393003</v>
      </c>
      <c r="L133" s="194">
        <v>68368.764447310008</v>
      </c>
      <c r="M133" s="194">
        <v>69834.253393050007</v>
      </c>
      <c r="N133" s="194">
        <v>69913.82848548099</v>
      </c>
      <c r="O133" s="194">
        <v>69784.727818408006</v>
      </c>
      <c r="P133" s="194">
        <v>70589.333069054002</v>
      </c>
      <c r="Q133" s="194">
        <v>76555.318705059006</v>
      </c>
      <c r="R133" s="194">
        <v>79011.186029295</v>
      </c>
      <c r="S133" s="194">
        <v>79274.832232077999</v>
      </c>
      <c r="T133" s="808"/>
    </row>
    <row r="134" spans="2:20" ht="15" customHeight="1">
      <c r="B134" s="178"/>
      <c r="C134" s="1258" t="s">
        <v>781</v>
      </c>
      <c r="D134" s="194">
        <v>1080.4292328250001</v>
      </c>
      <c r="E134" s="194">
        <v>1423.1899983199999</v>
      </c>
      <c r="F134" s="194">
        <v>1439.376315472</v>
      </c>
      <c r="G134" s="194">
        <v>1430.3735719629999</v>
      </c>
      <c r="H134" s="194">
        <v>1431.0697895159999</v>
      </c>
      <c r="I134" s="194">
        <v>1406.7522508259999</v>
      </c>
      <c r="J134" s="194">
        <v>1423.0009432889999</v>
      </c>
      <c r="K134" s="194">
        <v>1422.407741562</v>
      </c>
      <c r="L134" s="194">
        <v>1427.814471015</v>
      </c>
      <c r="M134" s="194">
        <v>1406.791664845</v>
      </c>
      <c r="N134" s="194">
        <v>1399.6455330060001</v>
      </c>
      <c r="O134" s="194">
        <v>1371.042692971</v>
      </c>
      <c r="P134" s="194">
        <v>1336.824607304</v>
      </c>
      <c r="Q134" s="194">
        <v>1341.015244041</v>
      </c>
      <c r="R134" s="194">
        <v>1397.849934115</v>
      </c>
      <c r="S134" s="194">
        <v>1442.0554916159999</v>
      </c>
      <c r="T134" s="808"/>
    </row>
    <row r="135" spans="2:20" ht="24.2" customHeight="1">
      <c r="B135" s="178" t="s">
        <v>81</v>
      </c>
      <c r="C135" s="1258" t="s">
        <v>623</v>
      </c>
      <c r="D135" s="194">
        <v>214.24337656200001</v>
      </c>
      <c r="E135" s="194">
        <v>787.78195030899997</v>
      </c>
      <c r="F135" s="194">
        <v>1722.49148569</v>
      </c>
      <c r="G135" s="194">
        <v>1922.649965757</v>
      </c>
      <c r="H135" s="194">
        <v>1923.671704678</v>
      </c>
      <c r="I135" s="194">
        <v>2128.7622137520002</v>
      </c>
      <c r="J135" s="194">
        <v>2171.2494637969999</v>
      </c>
      <c r="K135" s="194">
        <v>2277.5938990630002</v>
      </c>
      <c r="L135" s="194">
        <v>2661.6528900210001</v>
      </c>
      <c r="M135" s="194">
        <v>2625.58909778</v>
      </c>
      <c r="N135" s="194">
        <v>2567.2782245230001</v>
      </c>
      <c r="O135" s="194">
        <v>2529.4801054770001</v>
      </c>
      <c r="P135" s="194">
        <v>2536.5080197470002</v>
      </c>
      <c r="Q135" s="194">
        <v>2548.150879583</v>
      </c>
      <c r="R135" s="194">
        <v>2979.0078860140002</v>
      </c>
      <c r="S135" s="194">
        <v>2948.481025519</v>
      </c>
      <c r="T135" s="808"/>
    </row>
    <row r="136" spans="2:20" ht="15" customHeight="1">
      <c r="B136" s="178"/>
      <c r="C136" s="1258" t="s">
        <v>781</v>
      </c>
      <c r="D136" s="194">
        <v>2.7824267999999999E-2</v>
      </c>
      <c r="E136" s="194">
        <v>0</v>
      </c>
      <c r="F136" s="194">
        <v>0.661405299</v>
      </c>
      <c r="G136" s="194">
        <v>0.43277519800000003</v>
      </c>
      <c r="H136" s="194">
        <v>0.431303991</v>
      </c>
      <c r="I136" s="194">
        <v>0.41135663500000003</v>
      </c>
      <c r="J136" s="194">
        <v>0.40986796800000003</v>
      </c>
      <c r="K136" s="194">
        <v>0.40636768200000001</v>
      </c>
      <c r="L136" s="194">
        <v>0.42911725099999998</v>
      </c>
      <c r="M136" s="194">
        <v>0.26372066500000002</v>
      </c>
      <c r="N136" s="194">
        <v>0.14767282500000001</v>
      </c>
      <c r="O136" s="194">
        <v>0.116347561</v>
      </c>
      <c r="P136" s="194">
        <v>0.116366043</v>
      </c>
      <c r="Q136" s="194">
        <v>0.51115646699999995</v>
      </c>
      <c r="R136" s="194">
        <v>0.29385886300000003</v>
      </c>
      <c r="S136" s="194">
        <v>0.27687162100000001</v>
      </c>
      <c r="T136" s="808"/>
    </row>
    <row r="137" spans="2:20" ht="15" customHeight="1">
      <c r="B137" s="178" t="s">
        <v>82</v>
      </c>
      <c r="C137" s="1258" t="s">
        <v>624</v>
      </c>
      <c r="D137" s="194">
        <v>2002.8932400890001</v>
      </c>
      <c r="E137" s="194">
        <v>1209.5899789709999</v>
      </c>
      <c r="F137" s="194">
        <v>2686.267428867</v>
      </c>
      <c r="G137" s="194">
        <v>2144.586004234</v>
      </c>
      <c r="H137" s="194">
        <v>2168.0419341860002</v>
      </c>
      <c r="I137" s="194">
        <v>2175.8337071639999</v>
      </c>
      <c r="J137" s="194">
        <v>2181.5401296260002</v>
      </c>
      <c r="K137" s="194">
        <v>2191.7030889930002</v>
      </c>
      <c r="L137" s="194">
        <v>2177.5355270209998</v>
      </c>
      <c r="M137" s="194">
        <v>2185.9435933079999</v>
      </c>
      <c r="N137" s="194">
        <v>2468.8950928539998</v>
      </c>
      <c r="O137" s="194">
        <v>2509.399368545</v>
      </c>
      <c r="P137" s="194">
        <v>1557.2264549040001</v>
      </c>
      <c r="Q137" s="194">
        <v>1544.456312302</v>
      </c>
      <c r="R137" s="194">
        <v>2514.8061822760001</v>
      </c>
      <c r="S137" s="194">
        <v>2519.3916402539999</v>
      </c>
      <c r="T137" s="808"/>
    </row>
    <row r="138" spans="2:20" ht="15" customHeight="1">
      <c r="B138" s="178"/>
      <c r="C138" s="1258" t="s">
        <v>781</v>
      </c>
      <c r="D138" s="194">
        <v>111.10732074800001</v>
      </c>
      <c r="E138" s="194">
        <v>103.083513744</v>
      </c>
      <c r="F138" s="194">
        <v>120.731057216</v>
      </c>
      <c r="G138" s="194">
        <v>107.377586792</v>
      </c>
      <c r="H138" s="194">
        <v>107.284054692</v>
      </c>
      <c r="I138" s="194">
        <v>106.84729964500001</v>
      </c>
      <c r="J138" s="194">
        <v>106.78751496</v>
      </c>
      <c r="K138" s="194">
        <v>106.681978254</v>
      </c>
      <c r="L138" s="194">
        <v>107.369676559</v>
      </c>
      <c r="M138" s="194">
        <v>110.39190074299999</v>
      </c>
      <c r="N138" s="194">
        <v>110.14346260799999</v>
      </c>
      <c r="O138" s="194">
        <v>109.835168259</v>
      </c>
      <c r="P138" s="194">
        <v>110.037834158</v>
      </c>
      <c r="Q138" s="194">
        <v>108.96286138000001</v>
      </c>
      <c r="R138" s="194">
        <v>109.313804037</v>
      </c>
      <c r="S138" s="194">
        <v>109.92179867999999</v>
      </c>
      <c r="T138" s="808"/>
    </row>
    <row r="139" spans="2:20" ht="15" customHeight="1">
      <c r="B139" s="178" t="s">
        <v>83</v>
      </c>
      <c r="C139" s="1258" t="s">
        <v>625</v>
      </c>
      <c r="D139" s="194">
        <v>3073.6118664970004</v>
      </c>
      <c r="E139" s="194">
        <v>2768.848850111</v>
      </c>
      <c r="F139" s="194">
        <v>2964.4260379010002</v>
      </c>
      <c r="G139" s="194">
        <v>2612.6252319690002</v>
      </c>
      <c r="H139" s="194">
        <v>2632.7666464279996</v>
      </c>
      <c r="I139" s="194">
        <v>2622.3635286659996</v>
      </c>
      <c r="J139" s="194">
        <v>2612.374224658</v>
      </c>
      <c r="K139" s="194">
        <v>2610.379332127</v>
      </c>
      <c r="L139" s="194">
        <v>2641.5014232919998</v>
      </c>
      <c r="M139" s="194">
        <v>2667.6070248720002</v>
      </c>
      <c r="N139" s="194">
        <v>2685.806162933</v>
      </c>
      <c r="O139" s="194">
        <v>2844.7344361730002</v>
      </c>
      <c r="P139" s="194">
        <v>2650.3121265050004</v>
      </c>
      <c r="Q139" s="194">
        <v>3315.5626437379997</v>
      </c>
      <c r="R139" s="194">
        <v>3053.2446214719998</v>
      </c>
      <c r="S139" s="194">
        <v>3071.1890307479998</v>
      </c>
      <c r="T139" s="808"/>
    </row>
    <row r="140" spans="2:20" ht="15" customHeight="1">
      <c r="B140" s="178"/>
      <c r="C140" s="1258" t="s">
        <v>781</v>
      </c>
      <c r="D140" s="194">
        <v>11.082617002000001</v>
      </c>
      <c r="E140" s="194">
        <v>18.434230774</v>
      </c>
      <c r="F140" s="194">
        <v>192.73211683900001</v>
      </c>
      <c r="G140" s="194">
        <v>26.990982664000001</v>
      </c>
      <c r="H140" s="194">
        <v>29.838780257</v>
      </c>
      <c r="I140" s="194">
        <v>18.191558998000001</v>
      </c>
      <c r="J140" s="194">
        <v>18.881869838</v>
      </c>
      <c r="K140" s="194">
        <v>16.644950256000001</v>
      </c>
      <c r="L140" s="194">
        <v>17.991172407000001</v>
      </c>
      <c r="M140" s="194">
        <v>20.593187574000002</v>
      </c>
      <c r="N140" s="194">
        <v>21.477527148</v>
      </c>
      <c r="O140" s="194">
        <v>18.451154271</v>
      </c>
      <c r="P140" s="194">
        <v>12.711299477000001</v>
      </c>
      <c r="Q140" s="194">
        <v>19.006391430000001</v>
      </c>
      <c r="R140" s="194">
        <v>19.584942133999999</v>
      </c>
      <c r="S140" s="194">
        <v>21.457505479999998</v>
      </c>
      <c r="T140" s="808"/>
    </row>
    <row r="141" spans="2:20" ht="24.2" customHeight="1">
      <c r="B141" s="178" t="s">
        <v>84</v>
      </c>
      <c r="C141" s="1258" t="s">
        <v>626</v>
      </c>
      <c r="D141" s="194">
        <v>7202.1531104919995</v>
      </c>
      <c r="E141" s="194">
        <v>7173.6872528260001</v>
      </c>
      <c r="F141" s="194">
        <v>7932.899929274</v>
      </c>
      <c r="G141" s="194">
        <v>9533.7675624990006</v>
      </c>
      <c r="H141" s="194">
        <v>9585.1840307210005</v>
      </c>
      <c r="I141" s="194">
        <v>9611.7681936690005</v>
      </c>
      <c r="J141" s="194">
        <v>9737.2281211829995</v>
      </c>
      <c r="K141" s="194">
        <v>9939.2150404990007</v>
      </c>
      <c r="L141" s="194">
        <v>9787.3342130739984</v>
      </c>
      <c r="M141" s="194">
        <v>9741.1954678460006</v>
      </c>
      <c r="N141" s="194">
        <v>9738.888266349999</v>
      </c>
      <c r="O141" s="194">
        <v>9717.3683420879988</v>
      </c>
      <c r="P141" s="194">
        <v>8717.7371623809995</v>
      </c>
      <c r="Q141" s="194">
        <v>8786.336362914999</v>
      </c>
      <c r="R141" s="194">
        <v>9460.3785688089993</v>
      </c>
      <c r="S141" s="194">
        <v>9485.0491979009985</v>
      </c>
      <c r="T141" s="808"/>
    </row>
    <row r="142" spans="2:20" ht="15" customHeight="1">
      <c r="B142" s="178"/>
      <c r="C142" s="1258" t="s">
        <v>781</v>
      </c>
      <c r="D142" s="194">
        <v>170.52380786700002</v>
      </c>
      <c r="E142" s="194">
        <v>109.940751314</v>
      </c>
      <c r="F142" s="194">
        <v>522.04132362600001</v>
      </c>
      <c r="G142" s="194">
        <v>207.578909442</v>
      </c>
      <c r="H142" s="194">
        <v>212.94165498000001</v>
      </c>
      <c r="I142" s="194">
        <v>184.41583735899999</v>
      </c>
      <c r="J142" s="194">
        <v>193.53885516599999</v>
      </c>
      <c r="K142" s="194">
        <v>196.85593063300001</v>
      </c>
      <c r="L142" s="194">
        <v>192.33356158200002</v>
      </c>
      <c r="M142" s="194">
        <v>193.746759301</v>
      </c>
      <c r="N142" s="194">
        <v>220.02605274000001</v>
      </c>
      <c r="O142" s="194">
        <v>222.57996252999999</v>
      </c>
      <c r="P142" s="194">
        <v>243.618291382</v>
      </c>
      <c r="Q142" s="194">
        <v>288.76696088</v>
      </c>
      <c r="R142" s="194">
        <v>317.346969844</v>
      </c>
      <c r="S142" s="194">
        <v>346.91891677500001</v>
      </c>
      <c r="T142" s="808"/>
    </row>
    <row r="143" spans="2:20" ht="24">
      <c r="B143" s="178" t="s">
        <v>85</v>
      </c>
      <c r="C143" s="1258" t="s">
        <v>627</v>
      </c>
      <c r="D143" s="194">
        <v>615.22194909899997</v>
      </c>
      <c r="E143" s="194">
        <v>786.0780173600001</v>
      </c>
      <c r="F143" s="194">
        <v>776.95606364700006</v>
      </c>
      <c r="G143" s="194">
        <v>2435.4652291140001</v>
      </c>
      <c r="H143" s="194">
        <v>2414.939018945</v>
      </c>
      <c r="I143" s="194">
        <v>2403.386595163</v>
      </c>
      <c r="J143" s="194">
        <v>2394.6340888530003</v>
      </c>
      <c r="K143" s="194">
        <v>2389.1142335140003</v>
      </c>
      <c r="L143" s="194">
        <v>2392.2304905760002</v>
      </c>
      <c r="M143" s="194">
        <v>2373.1972717660001</v>
      </c>
      <c r="N143" s="194">
        <v>2368.9989587979999</v>
      </c>
      <c r="O143" s="194">
        <v>2375.6750535870001</v>
      </c>
      <c r="P143" s="194">
        <v>2346.6845955200001</v>
      </c>
      <c r="Q143" s="194">
        <v>2357.6309393010001</v>
      </c>
      <c r="R143" s="194">
        <v>2362.6231885709999</v>
      </c>
      <c r="S143" s="194">
        <v>2360.6481333629999</v>
      </c>
      <c r="T143" s="808"/>
    </row>
    <row r="144" spans="2:20" ht="15" customHeight="1">
      <c r="B144" s="178"/>
      <c r="C144" s="1258" t="s">
        <v>781</v>
      </c>
      <c r="D144" s="194">
        <v>13.321528496000001</v>
      </c>
      <c r="E144" s="194">
        <v>18.278583586</v>
      </c>
      <c r="F144" s="194">
        <v>20.984045346000002</v>
      </c>
      <c r="G144" s="194">
        <v>28.770607251000001</v>
      </c>
      <c r="H144" s="194">
        <v>28.307373459000001</v>
      </c>
      <c r="I144" s="194">
        <v>29.204327159999998</v>
      </c>
      <c r="J144" s="194">
        <v>33.340935944999998</v>
      </c>
      <c r="K144" s="194">
        <v>33.340251795999997</v>
      </c>
      <c r="L144" s="194">
        <v>35.666836446999994</v>
      </c>
      <c r="M144" s="194">
        <v>37.017361268999998</v>
      </c>
      <c r="N144" s="194">
        <v>36.425069933000003</v>
      </c>
      <c r="O144" s="194">
        <v>35.045082073000003</v>
      </c>
      <c r="P144" s="194">
        <v>35.863483588000001</v>
      </c>
      <c r="Q144" s="194">
        <v>35.559779382999999</v>
      </c>
      <c r="R144" s="194">
        <v>36.661099415999999</v>
      </c>
      <c r="S144" s="194">
        <v>40.608529552</v>
      </c>
      <c r="T144" s="808"/>
    </row>
    <row r="145" spans="2:20" ht="24.2" customHeight="1">
      <c r="B145" s="178" t="s">
        <v>86</v>
      </c>
      <c r="C145" s="1258" t="s">
        <v>628</v>
      </c>
      <c r="D145" s="194">
        <v>0.97767294000000005</v>
      </c>
      <c r="E145" s="194">
        <v>2.0009691950000001</v>
      </c>
      <c r="F145" s="194">
        <v>2.306769053</v>
      </c>
      <c r="G145" s="194">
        <v>2.0398969939999998</v>
      </c>
      <c r="H145" s="194">
        <v>2.0091734799999998</v>
      </c>
      <c r="I145" s="194">
        <v>2.086648302</v>
      </c>
      <c r="J145" s="194">
        <v>2.0181177350000001</v>
      </c>
      <c r="K145" s="194">
        <v>1.8969475360000001</v>
      </c>
      <c r="L145" s="194">
        <v>1.85254287</v>
      </c>
      <c r="M145" s="194">
        <v>1.890442561</v>
      </c>
      <c r="N145" s="194">
        <v>1.9353123889999999</v>
      </c>
      <c r="O145" s="194">
        <v>1.9096099710000001</v>
      </c>
      <c r="P145" s="194">
        <v>1.8906694639999999</v>
      </c>
      <c r="Q145" s="194">
        <v>1.8641251379999999</v>
      </c>
      <c r="R145" s="194">
        <v>1.859088147</v>
      </c>
      <c r="S145" s="194">
        <v>2.104996769</v>
      </c>
      <c r="T145" s="808"/>
    </row>
    <row r="146" spans="2:20" ht="15" customHeight="1">
      <c r="B146" s="178"/>
      <c r="C146" s="1258" t="s">
        <v>781</v>
      </c>
      <c r="D146" s="194">
        <v>0</v>
      </c>
      <c r="E146" s="194">
        <v>0</v>
      </c>
      <c r="F146" s="194">
        <v>0</v>
      </c>
      <c r="G146" s="194">
        <v>6.1212860000000001E-3</v>
      </c>
      <c r="H146" s="194">
        <v>0</v>
      </c>
      <c r="I146" s="194">
        <v>0</v>
      </c>
      <c r="J146" s="194">
        <v>0.105851084</v>
      </c>
      <c r="K146" s="194">
        <v>0</v>
      </c>
      <c r="L146" s="194">
        <v>0</v>
      </c>
      <c r="M146" s="194">
        <v>0</v>
      </c>
      <c r="N146" s="194">
        <v>0</v>
      </c>
      <c r="O146" s="194">
        <v>0</v>
      </c>
      <c r="P146" s="194">
        <v>0</v>
      </c>
      <c r="Q146" s="194">
        <v>1.83679E-3</v>
      </c>
      <c r="R146" s="194">
        <v>0</v>
      </c>
      <c r="S146" s="194">
        <v>0</v>
      </c>
      <c r="T146" s="808"/>
    </row>
    <row r="147" spans="2:20" ht="24">
      <c r="B147" s="178" t="s">
        <v>87</v>
      </c>
      <c r="C147" s="1157" t="s">
        <v>629</v>
      </c>
      <c r="D147" s="194">
        <v>228.063410753</v>
      </c>
      <c r="E147" s="194">
        <v>0</v>
      </c>
      <c r="F147" s="194">
        <v>0</v>
      </c>
      <c r="G147" s="194">
        <v>0</v>
      </c>
      <c r="H147" s="194">
        <v>0</v>
      </c>
      <c r="I147" s="194">
        <v>0</v>
      </c>
      <c r="J147" s="194">
        <v>0</v>
      </c>
      <c r="K147" s="194">
        <v>0</v>
      </c>
      <c r="L147" s="194">
        <v>0</v>
      </c>
      <c r="M147" s="194">
        <v>0</v>
      </c>
      <c r="N147" s="194">
        <v>0</v>
      </c>
      <c r="O147" s="194">
        <v>0</v>
      </c>
      <c r="P147" s="194">
        <v>0</v>
      </c>
      <c r="Q147" s="194">
        <v>0</v>
      </c>
      <c r="R147" s="194">
        <v>0</v>
      </c>
      <c r="S147" s="194">
        <v>0</v>
      </c>
      <c r="T147" s="808"/>
    </row>
    <row r="148" spans="2:20" ht="15" customHeight="1">
      <c r="B148" s="178"/>
      <c r="C148" s="1258" t="s">
        <v>781</v>
      </c>
      <c r="D148" s="194">
        <v>4.2713990600000002</v>
      </c>
      <c r="E148" s="194">
        <v>0</v>
      </c>
      <c r="F148" s="194">
        <v>0</v>
      </c>
      <c r="G148" s="194">
        <v>0</v>
      </c>
      <c r="H148" s="194">
        <v>0</v>
      </c>
      <c r="I148" s="194">
        <v>0</v>
      </c>
      <c r="J148" s="194">
        <v>0</v>
      </c>
      <c r="K148" s="194">
        <v>0</v>
      </c>
      <c r="L148" s="194">
        <v>0</v>
      </c>
      <c r="M148" s="194">
        <v>0</v>
      </c>
      <c r="N148" s="194">
        <v>0</v>
      </c>
      <c r="O148" s="194">
        <v>0</v>
      </c>
      <c r="P148" s="194">
        <v>0</v>
      </c>
      <c r="Q148" s="194">
        <v>0</v>
      </c>
      <c r="R148" s="194">
        <v>0</v>
      </c>
      <c r="S148" s="194">
        <v>0</v>
      </c>
      <c r="T148" s="808"/>
    </row>
    <row r="149" spans="2:20" ht="24.2" customHeight="1">
      <c r="B149" s="1524" t="s">
        <v>803</v>
      </c>
      <c r="C149" s="1525"/>
      <c r="D149" s="194"/>
      <c r="E149" s="194"/>
      <c r="K149" s="194"/>
      <c r="L149" s="194"/>
      <c r="M149" s="194"/>
      <c r="N149" s="194"/>
      <c r="O149" s="194"/>
      <c r="P149" s="194"/>
      <c r="Q149" s="194"/>
      <c r="R149" s="194"/>
      <c r="S149" s="194"/>
      <c r="T149" s="825"/>
    </row>
    <row r="150" spans="2:20" ht="15" customHeight="1">
      <c r="B150" s="1516" t="s">
        <v>630</v>
      </c>
      <c r="C150" s="1517"/>
      <c r="D150" s="194"/>
      <c r="E150" s="194"/>
      <c r="F150" s="194"/>
      <c r="G150" s="194"/>
      <c r="H150" s="194"/>
      <c r="I150" s="194"/>
      <c r="J150" s="194"/>
      <c r="T150" s="577"/>
    </row>
    <row r="151" spans="2:20" ht="15" customHeight="1">
      <c r="B151" s="182" t="s">
        <v>17</v>
      </c>
      <c r="C151" s="1258" t="s">
        <v>631</v>
      </c>
      <c r="D151" s="194">
        <v>16436.418290836002</v>
      </c>
      <c r="E151" s="194">
        <v>15378.927946657999</v>
      </c>
      <c r="F151" s="194">
        <v>18944.210054697</v>
      </c>
      <c r="G151" s="194">
        <v>18150.833268733</v>
      </c>
      <c r="H151" s="194">
        <v>18256.478871805</v>
      </c>
      <c r="I151" s="194">
        <v>18269.509694814999</v>
      </c>
      <c r="J151" s="194">
        <v>18448.446315559999</v>
      </c>
      <c r="K151" s="194">
        <v>18517.074113537001</v>
      </c>
      <c r="L151" s="194">
        <v>18505.349746119002</v>
      </c>
      <c r="M151" s="194">
        <v>18561.579347026</v>
      </c>
      <c r="N151" s="194">
        <v>18575.481973536</v>
      </c>
      <c r="O151" s="194">
        <v>18572.302905256998</v>
      </c>
      <c r="P151" s="194">
        <v>8363.7163915389992</v>
      </c>
      <c r="Q151" s="194">
        <v>8427.6040906380003</v>
      </c>
      <c r="R151" s="194">
        <v>18732.012429606999</v>
      </c>
      <c r="S151" s="194">
        <v>18707.742770468001</v>
      </c>
      <c r="T151" s="808"/>
    </row>
    <row r="152" spans="2:20" ht="15" customHeight="1">
      <c r="B152" s="178"/>
      <c r="C152" s="1258" t="s">
        <v>781</v>
      </c>
      <c r="D152" s="194">
        <v>1455.6685279190001</v>
      </c>
      <c r="E152" s="194">
        <v>1006.690768177</v>
      </c>
      <c r="F152" s="194">
        <v>1497.8784322480001</v>
      </c>
      <c r="G152" s="194">
        <v>1158.926210527</v>
      </c>
      <c r="H152" s="194">
        <v>1193.496796464</v>
      </c>
      <c r="I152" s="194">
        <v>1160.1289822379999</v>
      </c>
      <c r="J152" s="194">
        <v>1178.8652376810001</v>
      </c>
      <c r="K152" s="194">
        <v>1179.4670973790001</v>
      </c>
      <c r="L152" s="194">
        <v>1165.71928443</v>
      </c>
      <c r="M152" s="194">
        <v>1127.7594645060001</v>
      </c>
      <c r="N152" s="194">
        <v>1136.332375859</v>
      </c>
      <c r="O152" s="194">
        <v>1085.6550918180001</v>
      </c>
      <c r="P152" s="194">
        <v>791.06836877600006</v>
      </c>
      <c r="Q152" s="194">
        <v>790.39940513600004</v>
      </c>
      <c r="R152" s="194">
        <v>1167.4215889269999</v>
      </c>
      <c r="S152" s="194">
        <v>1209.1055162919999</v>
      </c>
      <c r="T152" s="808"/>
    </row>
    <row r="153" spans="2:20" ht="15" customHeight="1">
      <c r="B153" s="182" t="s">
        <v>17</v>
      </c>
      <c r="C153" s="1258" t="s">
        <v>632</v>
      </c>
      <c r="D153" s="194">
        <v>724.05637117699996</v>
      </c>
      <c r="E153" s="194">
        <v>692.85524272299995</v>
      </c>
      <c r="F153" s="194">
        <v>1103.944942292</v>
      </c>
      <c r="G153" s="194">
        <v>1037.534862531</v>
      </c>
      <c r="H153" s="194">
        <v>1028.651683304</v>
      </c>
      <c r="I153" s="194">
        <v>972.34076769499995</v>
      </c>
      <c r="J153" s="194">
        <v>1032.843478211</v>
      </c>
      <c r="K153" s="194">
        <v>1026.99123257</v>
      </c>
      <c r="L153" s="194">
        <v>1018.41715101</v>
      </c>
      <c r="M153" s="194">
        <v>1011.028561823</v>
      </c>
      <c r="N153" s="194">
        <v>1004.793154739</v>
      </c>
      <c r="O153" s="194">
        <v>982.04535847099999</v>
      </c>
      <c r="P153" s="194">
        <v>813.43755117800004</v>
      </c>
      <c r="Q153" s="194">
        <v>813.47283741000001</v>
      </c>
      <c r="R153" s="194">
        <v>967.04177894400004</v>
      </c>
      <c r="S153" s="194">
        <v>975.64463567999996</v>
      </c>
      <c r="T153" s="808"/>
    </row>
    <row r="154" spans="2:20" ht="15" customHeight="1">
      <c r="B154" s="178"/>
      <c r="C154" s="1258" t="s">
        <v>781</v>
      </c>
      <c r="D154" s="194">
        <v>41.929170048000003</v>
      </c>
      <c r="E154" s="194">
        <v>28.076218535999999</v>
      </c>
      <c r="F154" s="194">
        <v>54.910223778999999</v>
      </c>
      <c r="G154" s="194">
        <v>47.796720211</v>
      </c>
      <c r="H154" s="194">
        <v>46.350593959000001</v>
      </c>
      <c r="I154" s="194">
        <v>35.234790308000001</v>
      </c>
      <c r="J154" s="194">
        <v>44.006547261999998</v>
      </c>
      <c r="K154" s="194">
        <v>46.309801649999997</v>
      </c>
      <c r="L154" s="194">
        <v>42.317388932999997</v>
      </c>
      <c r="M154" s="194">
        <v>40.998320194000001</v>
      </c>
      <c r="N154" s="194">
        <v>41.441591267</v>
      </c>
      <c r="O154" s="194">
        <v>33.714307210999998</v>
      </c>
      <c r="P154" s="194">
        <v>29.467200875</v>
      </c>
      <c r="Q154" s="194">
        <v>31.973501209999998</v>
      </c>
      <c r="R154" s="194">
        <v>39.495078698999997</v>
      </c>
      <c r="S154" s="194">
        <v>38.980834010999999</v>
      </c>
      <c r="T154" s="808"/>
    </row>
    <row r="155" spans="2:20" ht="15" customHeight="1">
      <c r="B155" s="182" t="s">
        <v>17</v>
      </c>
      <c r="C155" s="1258" t="s">
        <v>633</v>
      </c>
      <c r="D155" s="194">
        <v>368.51482714899998</v>
      </c>
      <c r="E155" s="194">
        <v>294.921957814</v>
      </c>
      <c r="F155" s="194">
        <v>495.452118353</v>
      </c>
      <c r="G155" s="194">
        <v>514.77427201700004</v>
      </c>
      <c r="H155" s="194">
        <v>505.29544766599997</v>
      </c>
      <c r="I155" s="194">
        <v>506.30338996199998</v>
      </c>
      <c r="J155" s="194">
        <v>519.05075636499998</v>
      </c>
      <c r="K155" s="194">
        <v>573.80812528399997</v>
      </c>
      <c r="L155" s="194">
        <v>582.36820803399996</v>
      </c>
      <c r="M155" s="194">
        <v>589.87206500000002</v>
      </c>
      <c r="N155" s="194">
        <v>587.22906633900004</v>
      </c>
      <c r="O155" s="194">
        <v>585.749301941</v>
      </c>
      <c r="P155" s="194">
        <v>544.85258831800002</v>
      </c>
      <c r="Q155" s="194">
        <v>544.424628203</v>
      </c>
      <c r="R155" s="194">
        <v>588.68063400100004</v>
      </c>
      <c r="S155" s="194">
        <v>596.01498861000005</v>
      </c>
      <c r="T155" s="808"/>
    </row>
    <row r="156" spans="2:20" ht="15" customHeight="1">
      <c r="B156" s="178"/>
      <c r="C156" s="1258" t="s">
        <v>781</v>
      </c>
      <c r="D156" s="194">
        <v>72.344562427</v>
      </c>
      <c r="E156" s="194">
        <v>59.632016231999998</v>
      </c>
      <c r="F156" s="194">
        <v>56.801828278000002</v>
      </c>
      <c r="G156" s="194">
        <v>67.008966786000002</v>
      </c>
      <c r="H156" s="194">
        <v>68.017206427000005</v>
      </c>
      <c r="I156" s="194">
        <v>68.910782220000002</v>
      </c>
      <c r="J156" s="194">
        <v>64.215843539999995</v>
      </c>
      <c r="K156" s="194">
        <v>63.704331211000003</v>
      </c>
      <c r="L156" s="194">
        <v>62.623781170000001</v>
      </c>
      <c r="M156" s="194">
        <v>50.916184205999997</v>
      </c>
      <c r="N156" s="194">
        <v>50.077514506</v>
      </c>
      <c r="O156" s="194">
        <v>49.037235473000003</v>
      </c>
      <c r="P156" s="194">
        <v>45.068417820999997</v>
      </c>
      <c r="Q156" s="194">
        <v>44.281935953000001</v>
      </c>
      <c r="R156" s="194">
        <v>69.700558739000002</v>
      </c>
      <c r="S156" s="194">
        <v>84.591639344000001</v>
      </c>
      <c r="T156" s="808"/>
    </row>
    <row r="157" spans="2:20" ht="15" customHeight="1">
      <c r="B157" s="182" t="s">
        <v>17</v>
      </c>
      <c r="C157" s="1258" t="s">
        <v>634</v>
      </c>
      <c r="D157" s="194">
        <v>3280.6190024880002</v>
      </c>
      <c r="E157" s="194">
        <v>3323.3104734829999</v>
      </c>
      <c r="F157" s="194">
        <v>4684.1508384680001</v>
      </c>
      <c r="G157" s="194">
        <v>5464.702268563</v>
      </c>
      <c r="H157" s="194">
        <v>5462.5229915979999</v>
      </c>
      <c r="I157" s="194">
        <v>3177.4529962719998</v>
      </c>
      <c r="J157" s="194">
        <v>5478.283586861</v>
      </c>
      <c r="K157" s="194">
        <v>5443.2027777889998</v>
      </c>
      <c r="L157" s="194">
        <v>5450.7174957970001</v>
      </c>
      <c r="M157" s="194">
        <v>5448.2518489690001</v>
      </c>
      <c r="N157" s="194">
        <v>5416.2589543249996</v>
      </c>
      <c r="O157" s="194">
        <v>5403.4225298020001</v>
      </c>
      <c r="P157" s="194">
        <v>5397.8335219239998</v>
      </c>
      <c r="Q157" s="194">
        <v>5703.4615091969999</v>
      </c>
      <c r="R157" s="194">
        <v>5977.1427253889997</v>
      </c>
      <c r="S157" s="194">
        <v>5887.2157547739998</v>
      </c>
      <c r="T157" s="808"/>
    </row>
    <row r="158" spans="2:20" ht="15" customHeight="1">
      <c r="B158" s="178"/>
      <c r="C158" s="1258" t="s">
        <v>781</v>
      </c>
      <c r="D158" s="194">
        <v>98.927512892999999</v>
      </c>
      <c r="E158" s="194">
        <v>68.697070408000002</v>
      </c>
      <c r="F158" s="194">
        <v>267.80340303200001</v>
      </c>
      <c r="G158" s="194">
        <v>97.532097218999994</v>
      </c>
      <c r="H158" s="194">
        <v>106.63140427899999</v>
      </c>
      <c r="I158" s="194">
        <v>68.328027180000007</v>
      </c>
      <c r="J158" s="194">
        <v>105.18264407700001</v>
      </c>
      <c r="K158" s="194">
        <v>107.347097964</v>
      </c>
      <c r="L158" s="194">
        <v>123.655809694</v>
      </c>
      <c r="M158" s="194">
        <v>115.594217872</v>
      </c>
      <c r="N158" s="194">
        <v>117.666737524</v>
      </c>
      <c r="O158" s="194">
        <v>115.867236912</v>
      </c>
      <c r="P158" s="194">
        <v>134.289365901</v>
      </c>
      <c r="Q158" s="194">
        <v>123.23200631500001</v>
      </c>
      <c r="R158" s="194">
        <v>130.12295138600001</v>
      </c>
      <c r="S158" s="194">
        <v>136.024108122</v>
      </c>
      <c r="T158" s="808"/>
    </row>
    <row r="159" spans="2:20" ht="27.2" customHeight="1">
      <c r="B159" s="182" t="s">
        <v>17</v>
      </c>
      <c r="C159" s="1258" t="s">
        <v>635</v>
      </c>
      <c r="D159" s="194">
        <v>96872.988539658996</v>
      </c>
      <c r="E159" s="194">
        <v>105900.535617031</v>
      </c>
      <c r="F159" s="194">
        <v>141457.52222752201</v>
      </c>
      <c r="G159" s="194">
        <v>144148.264447436</v>
      </c>
      <c r="H159" s="194">
        <v>146129.68412412598</v>
      </c>
      <c r="I159" s="194">
        <v>147737.68274046801</v>
      </c>
      <c r="J159" s="194">
        <v>149611.55274309302</v>
      </c>
      <c r="K159" s="194">
        <v>152455.252375207</v>
      </c>
      <c r="L159" s="194">
        <v>155196.20406194302</v>
      </c>
      <c r="M159" s="194">
        <v>156400.86744217298</v>
      </c>
      <c r="N159" s="194">
        <v>157459.41229964601</v>
      </c>
      <c r="O159" s="194">
        <v>158337.77553893899</v>
      </c>
      <c r="P159" s="194">
        <v>99331.265858515995</v>
      </c>
      <c r="Q159" s="194">
        <v>101783.25686026299</v>
      </c>
      <c r="R159" s="194">
        <v>162730.51976935501</v>
      </c>
      <c r="S159" s="194">
        <v>162864.353738228</v>
      </c>
      <c r="T159" s="808"/>
    </row>
    <row r="160" spans="2:20" ht="15" customHeight="1">
      <c r="B160" s="178"/>
      <c r="C160" s="1258" t="s">
        <v>781</v>
      </c>
      <c r="D160" s="194">
        <v>2199.3371754340001</v>
      </c>
      <c r="E160" s="194">
        <v>675.02816948700001</v>
      </c>
      <c r="F160" s="194">
        <v>2148.572056511</v>
      </c>
      <c r="G160" s="194">
        <v>1183.3556168059999</v>
      </c>
      <c r="H160" s="194">
        <v>1268.674658805</v>
      </c>
      <c r="I160" s="194">
        <v>1135.6188420359999</v>
      </c>
      <c r="J160" s="194">
        <v>1157.530383046</v>
      </c>
      <c r="K160" s="194">
        <v>1112.561198486</v>
      </c>
      <c r="L160" s="194">
        <v>1135.2381598030001</v>
      </c>
      <c r="M160" s="194">
        <v>1155.717701327</v>
      </c>
      <c r="N160" s="194">
        <v>1124.1680883010001</v>
      </c>
      <c r="O160" s="194">
        <v>1146.597528774</v>
      </c>
      <c r="P160" s="194">
        <v>1140.822609461</v>
      </c>
      <c r="Q160" s="194">
        <v>1158.3010074919998</v>
      </c>
      <c r="R160" s="194">
        <v>1407.0395811339999</v>
      </c>
      <c r="S160" s="194">
        <v>1525.9068743339999</v>
      </c>
      <c r="T160" s="808"/>
    </row>
    <row r="161" spans="2:27" ht="15" customHeight="1">
      <c r="B161" s="1518" t="s">
        <v>636</v>
      </c>
      <c r="C161" s="1519"/>
      <c r="D161" s="194">
        <v>76007.158064103001</v>
      </c>
      <c r="E161" s="194">
        <v>75077.83321400499</v>
      </c>
      <c r="F161" s="194">
        <v>70278.723744465999</v>
      </c>
      <c r="G161" s="194">
        <v>70512.042842891999</v>
      </c>
      <c r="H161" s="194">
        <v>70814.285422479996</v>
      </c>
      <c r="I161" s="194">
        <v>73688.640135519992</v>
      </c>
      <c r="J161" s="194">
        <v>71559.306269050998</v>
      </c>
      <c r="K161" s="194">
        <v>71189.903827383998</v>
      </c>
      <c r="L161" s="194">
        <v>72572.399599065</v>
      </c>
      <c r="M161" s="194">
        <v>72837.604215191997</v>
      </c>
      <c r="N161" s="194">
        <v>72961.92199639001</v>
      </c>
      <c r="O161" s="194">
        <v>73149.502036819002</v>
      </c>
      <c r="P161" s="194">
        <v>58556.358529779995</v>
      </c>
      <c r="Q161" s="194">
        <v>58807.308450623997</v>
      </c>
      <c r="R161" s="194">
        <v>72655.037406425006</v>
      </c>
      <c r="S161" s="194">
        <v>72344.575025273996</v>
      </c>
      <c r="T161" s="808"/>
    </row>
    <row r="162" spans="2:27" s="48" customFormat="1" ht="15" customHeight="1" thickBot="1">
      <c r="B162" s="183"/>
      <c r="C162" s="578" t="s">
        <v>782</v>
      </c>
      <c r="D162" s="310">
        <v>668.97818638000001</v>
      </c>
      <c r="E162" s="310">
        <v>467.14007157899999</v>
      </c>
      <c r="F162" s="310">
        <v>469.71950686700001</v>
      </c>
      <c r="G162" s="310">
        <v>545.39399296700003</v>
      </c>
      <c r="H162" s="310">
        <v>554.75041794100002</v>
      </c>
      <c r="I162" s="310">
        <v>506.894590591</v>
      </c>
      <c r="J162" s="310">
        <v>451.23549263500001</v>
      </c>
      <c r="K162" s="310">
        <v>426.53102604200001</v>
      </c>
      <c r="L162" s="310">
        <v>458.46818015600002</v>
      </c>
      <c r="M162" s="310">
        <v>465.34497714700001</v>
      </c>
      <c r="N162" s="310">
        <v>445.70747183600002</v>
      </c>
      <c r="O162" s="310">
        <v>445.11555218799998</v>
      </c>
      <c r="P162" s="310">
        <v>377.10192467399997</v>
      </c>
      <c r="Q162" s="310">
        <v>443.84401762200002</v>
      </c>
      <c r="R162" s="310">
        <v>564.437315474</v>
      </c>
      <c r="S162" s="310">
        <v>640.86702442599994</v>
      </c>
      <c r="T162" s="811"/>
    </row>
    <row r="163" spans="2:27" ht="102" customHeight="1">
      <c r="B163" s="1513" t="s">
        <v>830</v>
      </c>
      <c r="C163" s="1514"/>
      <c r="D163" s="1514"/>
      <c r="E163" s="1514"/>
      <c r="F163" s="1514"/>
      <c r="G163" s="1514"/>
      <c r="H163" s="1514"/>
      <c r="I163" s="1514"/>
      <c r="J163" s="1514"/>
      <c r="K163" s="1514"/>
      <c r="L163" s="1514"/>
      <c r="M163" s="1514"/>
      <c r="N163" s="1514"/>
      <c r="O163" s="1514"/>
      <c r="P163" s="1514"/>
      <c r="Q163" s="1514"/>
      <c r="R163" s="1514"/>
      <c r="S163" s="1514"/>
      <c r="T163" s="1515"/>
    </row>
    <row r="164" spans="2:27" ht="22.35" customHeight="1">
      <c r="B164" s="1371" t="s">
        <v>419</v>
      </c>
      <c r="C164" s="1493"/>
      <c r="D164" s="1342">
        <v>2021</v>
      </c>
      <c r="E164" s="1342">
        <v>2022</v>
      </c>
      <c r="F164" s="1335">
        <v>2023</v>
      </c>
      <c r="G164" s="1335">
        <v>2024</v>
      </c>
      <c r="H164" s="1335"/>
      <c r="I164" s="1335"/>
      <c r="J164" s="1335"/>
      <c r="K164" s="1335"/>
      <c r="L164" s="1335"/>
      <c r="M164" s="1335"/>
      <c r="N164" s="1335"/>
      <c r="O164" s="1335"/>
      <c r="P164" s="1335"/>
      <c r="Q164" s="1335">
        <v>2025</v>
      </c>
      <c r="R164" s="1335"/>
      <c r="S164" s="1335"/>
      <c r="T164" s="864"/>
    </row>
    <row r="165" spans="2:27" ht="22.35" customHeight="1">
      <c r="B165" s="1371"/>
      <c r="C165" s="1493"/>
      <c r="D165" s="1342"/>
      <c r="E165" s="1342"/>
      <c r="F165" s="1335"/>
      <c r="G165" s="807" t="s">
        <v>3</v>
      </c>
      <c r="H165" s="807" t="s">
        <v>4</v>
      </c>
      <c r="I165" s="807" t="s">
        <v>5</v>
      </c>
      <c r="J165" s="807" t="s">
        <v>6</v>
      </c>
      <c r="K165" s="807" t="s">
        <v>267</v>
      </c>
      <c r="L165" s="807" t="s">
        <v>7</v>
      </c>
      <c r="M165" s="807" t="s">
        <v>13</v>
      </c>
      <c r="N165" s="807" t="s">
        <v>14</v>
      </c>
      <c r="O165" s="807" t="s">
        <v>906</v>
      </c>
      <c r="P165" s="807" t="s">
        <v>0</v>
      </c>
      <c r="Q165" s="807" t="s">
        <v>1</v>
      </c>
      <c r="R165" s="807" t="s">
        <v>2</v>
      </c>
      <c r="S165" s="807" t="s">
        <v>3</v>
      </c>
      <c r="T165" s="810"/>
    </row>
    <row r="166" spans="2:27" ht="49.9" hidden="1" customHeight="1">
      <c r="B166" s="1520" t="s">
        <v>200</v>
      </c>
      <c r="C166" s="1521"/>
      <c r="D166" s="575"/>
      <c r="E166" s="575"/>
      <c r="F166" s="575"/>
      <c r="G166" s="575"/>
      <c r="H166" s="575"/>
      <c r="I166" s="575"/>
      <c r="J166" s="575"/>
      <c r="K166" s="575"/>
      <c r="L166" s="575"/>
      <c r="M166" s="575"/>
      <c r="N166" s="575"/>
      <c r="O166" s="575"/>
      <c r="P166" s="575"/>
      <c r="Q166" s="575"/>
      <c r="R166" s="575"/>
      <c r="S166" s="575"/>
      <c r="T166" s="576"/>
    </row>
    <row r="167" spans="2:27" ht="15" customHeight="1">
      <c r="B167" s="1522" t="s">
        <v>783</v>
      </c>
      <c r="C167" s="1523"/>
      <c r="D167" s="194"/>
      <c r="E167" s="194"/>
      <c r="F167" s="194"/>
      <c r="G167" s="194"/>
      <c r="H167" s="194"/>
      <c r="I167" s="194"/>
      <c r="J167" s="194"/>
      <c r="K167" s="194"/>
      <c r="L167" s="194"/>
      <c r="M167" s="194"/>
      <c r="N167" s="194"/>
      <c r="O167" s="194"/>
      <c r="P167" s="194"/>
      <c r="Q167" s="194"/>
      <c r="R167" s="194"/>
      <c r="S167" s="194"/>
      <c r="T167" s="309"/>
    </row>
    <row r="168" spans="2:27" ht="15" customHeight="1">
      <c r="B168" s="178" t="s">
        <v>18</v>
      </c>
      <c r="C168" s="1258" t="s">
        <v>613</v>
      </c>
      <c r="D168" s="194">
        <v>55759.93114262</v>
      </c>
      <c r="E168" s="194">
        <v>59434.203260051996</v>
      </c>
      <c r="F168" s="194">
        <v>62077.123936497999</v>
      </c>
      <c r="G168" s="194">
        <v>61923.338878443996</v>
      </c>
      <c r="H168" s="194">
        <v>62865.217252717004</v>
      </c>
      <c r="I168" s="194">
        <v>64307.051005916001</v>
      </c>
      <c r="J168" s="194">
        <v>65142.842717905005</v>
      </c>
      <c r="K168" s="194">
        <v>63566.696245537001</v>
      </c>
      <c r="L168" s="194">
        <v>63253.573271103996</v>
      </c>
      <c r="M168" s="194">
        <v>66586.884409883001</v>
      </c>
      <c r="N168" s="194">
        <v>66635.05458245</v>
      </c>
      <c r="O168" s="194">
        <v>70402.002117850992</v>
      </c>
      <c r="P168" s="194">
        <v>70299.564785940995</v>
      </c>
      <c r="Q168" s="194">
        <v>72632.338954097999</v>
      </c>
      <c r="R168" s="194">
        <v>74050.292794909008</v>
      </c>
      <c r="S168" s="194">
        <v>71471.145831146001</v>
      </c>
      <c r="T168" s="309"/>
      <c r="U168" s="23">
        <f t="shared" ref="U168" si="6">P168+P170+P172+P174+P176+P178+P180+P182+P184+P186+P188+P190+P192+P194+P196+P198+P200+P206+P208+P210+P212+P214+P216</f>
        <v>2081608.7861661352</v>
      </c>
      <c r="V168" s="23"/>
      <c r="W168" s="23"/>
      <c r="X168" s="23">
        <f>S168+S170+S172+S174+S176+S178+S180+S182+S184+S186+S188+S190+S192+S194+S196+S198+S200+S206+S208+S210+S212+S214+S216</f>
        <v>2035014.0874062767</v>
      </c>
      <c r="Y168" s="23"/>
      <c r="Z168" s="23"/>
      <c r="AA168" s="23"/>
    </row>
    <row r="169" spans="2:27" ht="15" customHeight="1">
      <c r="B169" s="178"/>
      <c r="C169" s="1258" t="s">
        <v>781</v>
      </c>
      <c r="D169" s="194">
        <v>876.069954177</v>
      </c>
      <c r="E169" s="194">
        <v>797.05588202800004</v>
      </c>
      <c r="F169" s="194">
        <v>791.52338279500009</v>
      </c>
      <c r="G169" s="194">
        <v>787.70353116900003</v>
      </c>
      <c r="H169" s="194">
        <v>806.41093784600002</v>
      </c>
      <c r="I169" s="194">
        <v>814.25161739800001</v>
      </c>
      <c r="J169" s="194">
        <v>796.22035943000003</v>
      </c>
      <c r="K169" s="194">
        <v>805.24928110199994</v>
      </c>
      <c r="L169" s="194">
        <v>803.56097580300002</v>
      </c>
      <c r="M169" s="194">
        <v>803.50460338199991</v>
      </c>
      <c r="N169" s="194">
        <v>804.38746109900001</v>
      </c>
      <c r="O169" s="194">
        <v>796.93763725600002</v>
      </c>
      <c r="P169" s="194">
        <v>836.26645773900009</v>
      </c>
      <c r="Q169" s="194">
        <v>831.21374279700001</v>
      </c>
      <c r="R169" s="194">
        <v>773.11535566800001</v>
      </c>
      <c r="S169" s="194">
        <v>781.58017011200002</v>
      </c>
      <c r="T169" s="309"/>
      <c r="U169" s="23">
        <f t="shared" ref="U169" si="7">P169+P171+P173+P175+P177+P179+P181+P183+P185+P187+P189+P191+P193+P195+P197+P199+P201+P207+P209+P211+P213+P215+P217</f>
        <v>45796.841781284995</v>
      </c>
      <c r="V169" s="23"/>
      <c r="W169" s="23"/>
      <c r="X169" s="23">
        <f>S169+S171+S173+S175+S177+S179+S181+S183+S185+S187+S189+S191+S193+S195+S197+S199+S201+S207+S209+S211+S213+S215+S217</f>
        <v>44279.478875118992</v>
      </c>
      <c r="Y169" s="23"/>
      <c r="Z169" s="23"/>
      <c r="AA169" s="23"/>
    </row>
    <row r="170" spans="2:27" ht="15" customHeight="1">
      <c r="B170" s="178" t="s">
        <v>19</v>
      </c>
      <c r="C170" s="1258" t="s">
        <v>614</v>
      </c>
      <c r="D170" s="194">
        <v>2520.547973574</v>
      </c>
      <c r="E170" s="194">
        <v>1916.3787361959999</v>
      </c>
      <c r="F170" s="194">
        <v>1989.7084312060001</v>
      </c>
      <c r="G170" s="194">
        <v>2026.133645568</v>
      </c>
      <c r="H170" s="194">
        <v>2040.6283101940001</v>
      </c>
      <c r="I170" s="194">
        <v>2058.3319833400001</v>
      </c>
      <c r="J170" s="194">
        <v>1932.0177659390001</v>
      </c>
      <c r="K170" s="194">
        <v>1748.619793325</v>
      </c>
      <c r="L170" s="194">
        <v>1697.581983558</v>
      </c>
      <c r="M170" s="194">
        <v>1710.3596610089999</v>
      </c>
      <c r="N170" s="194">
        <v>1756.3202266759999</v>
      </c>
      <c r="O170" s="194">
        <v>1708.7368842850001</v>
      </c>
      <c r="P170" s="194">
        <v>1914.534857632</v>
      </c>
      <c r="Q170" s="194">
        <v>1902.325730304</v>
      </c>
      <c r="R170" s="194">
        <v>1707.166855854</v>
      </c>
      <c r="S170" s="194">
        <v>1696.5813805359999</v>
      </c>
      <c r="T170" s="309"/>
    </row>
    <row r="171" spans="2:27" ht="15" customHeight="1">
      <c r="B171" s="178"/>
      <c r="C171" s="1258" t="s">
        <v>781</v>
      </c>
      <c r="D171" s="194">
        <v>89.59288719300001</v>
      </c>
      <c r="E171" s="194">
        <v>204.418792795</v>
      </c>
      <c r="F171" s="194">
        <v>186.70802472100002</v>
      </c>
      <c r="G171" s="194">
        <v>190.02993471900001</v>
      </c>
      <c r="H171" s="194">
        <v>191.05319274000001</v>
      </c>
      <c r="I171" s="194">
        <v>191.75981472900003</v>
      </c>
      <c r="J171" s="194">
        <v>192.265946601</v>
      </c>
      <c r="K171" s="194">
        <v>83.566141025999997</v>
      </c>
      <c r="L171" s="194">
        <v>85.374323842999999</v>
      </c>
      <c r="M171" s="194">
        <v>96.620817985000002</v>
      </c>
      <c r="N171" s="194">
        <v>92.209074951000005</v>
      </c>
      <c r="O171" s="194">
        <v>92.297973990000003</v>
      </c>
      <c r="P171" s="194">
        <v>100.444167752</v>
      </c>
      <c r="Q171" s="194">
        <v>103.606597087</v>
      </c>
      <c r="R171" s="194">
        <v>97.688577245999994</v>
      </c>
      <c r="S171" s="194">
        <v>93.679286064999999</v>
      </c>
      <c r="T171" s="309"/>
    </row>
    <row r="172" spans="2:27" ht="15" customHeight="1">
      <c r="B172" s="178" t="s">
        <v>20</v>
      </c>
      <c r="C172" s="1258" t="s">
        <v>615</v>
      </c>
      <c r="D172" s="194">
        <v>34252.337840596003</v>
      </c>
      <c r="E172" s="194">
        <v>54985.790074144003</v>
      </c>
      <c r="F172" s="194">
        <v>56059.615350913999</v>
      </c>
      <c r="G172" s="194">
        <v>62008.691139832998</v>
      </c>
      <c r="H172" s="194">
        <v>62652.056455630001</v>
      </c>
      <c r="I172" s="194">
        <v>60092.176002879998</v>
      </c>
      <c r="J172" s="194">
        <v>56857.534270792996</v>
      </c>
      <c r="K172" s="194">
        <v>56082.281030749</v>
      </c>
      <c r="L172" s="194">
        <v>55067.563336366002</v>
      </c>
      <c r="M172" s="194">
        <v>56111.122022522002</v>
      </c>
      <c r="N172" s="194">
        <v>60949.618967017996</v>
      </c>
      <c r="O172" s="194">
        <v>62672.279379565</v>
      </c>
      <c r="P172" s="194">
        <v>64660.614003048999</v>
      </c>
      <c r="Q172" s="194">
        <v>64542.414168702999</v>
      </c>
      <c r="R172" s="194">
        <v>70002.229000767999</v>
      </c>
      <c r="S172" s="194">
        <v>70837.586971495999</v>
      </c>
      <c r="T172" s="824"/>
    </row>
    <row r="173" spans="2:27" ht="15" customHeight="1">
      <c r="B173" s="181"/>
      <c r="C173" s="1258" t="s">
        <v>781</v>
      </c>
      <c r="D173" s="194">
        <v>258.42569898900001</v>
      </c>
      <c r="E173" s="194">
        <v>291.20225704900002</v>
      </c>
      <c r="F173" s="194">
        <v>265.68726339099999</v>
      </c>
      <c r="G173" s="194">
        <v>361.351020103</v>
      </c>
      <c r="H173" s="194">
        <v>358.69050419800004</v>
      </c>
      <c r="I173" s="194">
        <v>358.64195200800003</v>
      </c>
      <c r="J173" s="194">
        <v>366.53307079699999</v>
      </c>
      <c r="K173" s="194">
        <v>353.98075429799997</v>
      </c>
      <c r="L173" s="194">
        <v>559.36441649300002</v>
      </c>
      <c r="M173" s="194">
        <v>347.81223037699999</v>
      </c>
      <c r="N173" s="194">
        <v>378.69975008699998</v>
      </c>
      <c r="O173" s="194">
        <v>256.42126521599999</v>
      </c>
      <c r="P173" s="194">
        <v>257.11560109300001</v>
      </c>
      <c r="Q173" s="194">
        <v>257.53515269600001</v>
      </c>
      <c r="R173" s="194">
        <v>251.24003966200002</v>
      </c>
      <c r="S173" s="194">
        <v>248.667646018</v>
      </c>
      <c r="T173" s="309"/>
    </row>
    <row r="174" spans="2:27" ht="15" customHeight="1">
      <c r="B174" s="178" t="s">
        <v>22</v>
      </c>
      <c r="C174" s="1258" t="s">
        <v>616</v>
      </c>
      <c r="D174" s="194">
        <v>241045.44334717299</v>
      </c>
      <c r="E174" s="194">
        <v>291381.45672940899</v>
      </c>
      <c r="F174" s="194">
        <v>288836.55101629999</v>
      </c>
      <c r="G174" s="194">
        <v>302715.25902700797</v>
      </c>
      <c r="H174" s="194">
        <v>296109.890398547</v>
      </c>
      <c r="I174" s="194">
        <v>301089.23207741696</v>
      </c>
      <c r="J174" s="194">
        <v>308334.88855950302</v>
      </c>
      <c r="K174" s="194">
        <v>300664.04588587699</v>
      </c>
      <c r="L174" s="194">
        <v>303603.53941400099</v>
      </c>
      <c r="M174" s="194">
        <v>312190.39877269103</v>
      </c>
      <c r="N174" s="194">
        <v>306297.64138146798</v>
      </c>
      <c r="O174" s="194">
        <v>312619.90223555401</v>
      </c>
      <c r="P174" s="194">
        <v>319901.26517955295</v>
      </c>
      <c r="Q174" s="194">
        <v>327001.22005518503</v>
      </c>
      <c r="R174" s="194">
        <v>322583.06645590602</v>
      </c>
      <c r="S174" s="194">
        <v>331747.425994544</v>
      </c>
      <c r="T174" s="309"/>
    </row>
    <row r="175" spans="2:27" ht="15" customHeight="1">
      <c r="B175" s="178"/>
      <c r="C175" s="1258" t="s">
        <v>781</v>
      </c>
      <c r="D175" s="194">
        <v>12329.169516963999</v>
      </c>
      <c r="E175" s="194">
        <v>11986.002949062</v>
      </c>
      <c r="F175" s="194">
        <v>8709.1825097550009</v>
      </c>
      <c r="G175" s="194">
        <v>8603.2313492880003</v>
      </c>
      <c r="H175" s="194">
        <v>8577.7614221099993</v>
      </c>
      <c r="I175" s="194">
        <v>7954.5948727840005</v>
      </c>
      <c r="J175" s="194">
        <v>8330.2332282370007</v>
      </c>
      <c r="K175" s="194">
        <v>7671.7014724270002</v>
      </c>
      <c r="L175" s="194">
        <v>7505.1324055710002</v>
      </c>
      <c r="M175" s="194">
        <v>7098.4706958019997</v>
      </c>
      <c r="N175" s="194">
        <v>7029.010334648</v>
      </c>
      <c r="O175" s="194">
        <v>7003.4778575170003</v>
      </c>
      <c r="P175" s="194">
        <v>7203.8153978800001</v>
      </c>
      <c r="Q175" s="194">
        <v>7609.445614276</v>
      </c>
      <c r="R175" s="194">
        <v>7131.3803100950008</v>
      </c>
      <c r="S175" s="194">
        <v>7117.2885573759995</v>
      </c>
      <c r="T175" s="309"/>
    </row>
    <row r="176" spans="2:27" s="110" customFormat="1" ht="15" customHeight="1">
      <c r="B176" s="178" t="s">
        <v>23</v>
      </c>
      <c r="C176" s="1258" t="s">
        <v>617</v>
      </c>
      <c r="D176" s="194">
        <v>28905.645946417</v>
      </c>
      <c r="E176" s="194">
        <v>30864.722173574002</v>
      </c>
      <c r="F176" s="194">
        <v>39464.044504035999</v>
      </c>
      <c r="G176" s="194">
        <v>37799.374552374</v>
      </c>
      <c r="H176" s="194">
        <v>38579.360314699996</v>
      </c>
      <c r="I176" s="194">
        <v>38070.738310971996</v>
      </c>
      <c r="J176" s="194">
        <v>38441.859494842</v>
      </c>
      <c r="K176" s="194">
        <v>37488.793700775997</v>
      </c>
      <c r="L176" s="194">
        <v>37293.366555083994</v>
      </c>
      <c r="M176" s="194">
        <v>40161.310672509004</v>
      </c>
      <c r="N176" s="194">
        <v>40700.185834148004</v>
      </c>
      <c r="O176" s="194">
        <v>43475.176440689</v>
      </c>
      <c r="P176" s="194">
        <v>44032.403650913999</v>
      </c>
      <c r="Q176" s="194">
        <v>45096.036365102998</v>
      </c>
      <c r="R176" s="194">
        <v>46058.404214325994</v>
      </c>
      <c r="S176" s="194">
        <v>45546.235248745004</v>
      </c>
      <c r="T176" s="309"/>
    </row>
    <row r="177" spans="2:20" ht="15" customHeight="1">
      <c r="B177" s="178"/>
      <c r="C177" s="1258" t="s">
        <v>781</v>
      </c>
      <c r="D177" s="194">
        <v>455.16782741899999</v>
      </c>
      <c r="E177" s="194">
        <v>426.503539209</v>
      </c>
      <c r="F177" s="194">
        <v>361.622185161</v>
      </c>
      <c r="G177" s="194">
        <v>198.04188922</v>
      </c>
      <c r="H177" s="194">
        <v>184.945962237</v>
      </c>
      <c r="I177" s="194">
        <v>196.88731933400001</v>
      </c>
      <c r="J177" s="194">
        <v>195.52975259600001</v>
      </c>
      <c r="K177" s="194">
        <v>188.93503917700002</v>
      </c>
      <c r="L177" s="194">
        <v>182.531817851</v>
      </c>
      <c r="M177" s="194">
        <v>187.92465084899999</v>
      </c>
      <c r="N177" s="194">
        <v>188.74089998700001</v>
      </c>
      <c r="O177" s="194">
        <v>189.25345030399998</v>
      </c>
      <c r="P177" s="194">
        <v>190.48664895299999</v>
      </c>
      <c r="Q177" s="194">
        <v>198.26792541699999</v>
      </c>
      <c r="R177" s="194">
        <v>196.494540575</v>
      </c>
      <c r="S177" s="194">
        <v>196.953466432</v>
      </c>
      <c r="T177" s="309"/>
    </row>
    <row r="178" spans="2:20" ht="15" customHeight="1">
      <c r="B178" s="178" t="s">
        <v>24</v>
      </c>
      <c r="C178" s="1258" t="s">
        <v>570</v>
      </c>
      <c r="D178" s="194">
        <v>116671.791805409</v>
      </c>
      <c r="E178" s="194">
        <v>114604.016298453</v>
      </c>
      <c r="F178" s="194">
        <v>101607.16179312799</v>
      </c>
      <c r="G178" s="194">
        <v>97114.412525330001</v>
      </c>
      <c r="H178" s="194">
        <v>97813.605651580991</v>
      </c>
      <c r="I178" s="194">
        <v>98911.625062239007</v>
      </c>
      <c r="J178" s="194">
        <v>98720.170665193989</v>
      </c>
      <c r="K178" s="194">
        <v>98282.928064912005</v>
      </c>
      <c r="L178" s="194">
        <v>100279.931834749</v>
      </c>
      <c r="M178" s="194">
        <v>95585.651181922003</v>
      </c>
      <c r="N178" s="194">
        <v>97718.650399095</v>
      </c>
      <c r="O178" s="194">
        <v>94459.836376716994</v>
      </c>
      <c r="P178" s="194">
        <v>96236.755376139001</v>
      </c>
      <c r="Q178" s="194">
        <v>93986.702037577998</v>
      </c>
      <c r="R178" s="194">
        <v>83524.265636412994</v>
      </c>
      <c r="S178" s="194">
        <v>83991.202930239</v>
      </c>
      <c r="T178" s="309"/>
    </row>
    <row r="179" spans="2:20" ht="15" customHeight="1">
      <c r="B179" s="181"/>
      <c r="C179" s="1258" t="s">
        <v>781</v>
      </c>
      <c r="D179" s="194">
        <v>6822.7927964030005</v>
      </c>
      <c r="E179" s="194">
        <v>7432.3170922919999</v>
      </c>
      <c r="F179" s="194">
        <v>7167.3922376740002</v>
      </c>
      <c r="G179" s="194">
        <v>7236.6189095290001</v>
      </c>
      <c r="H179" s="194">
        <v>7509.0798041159997</v>
      </c>
      <c r="I179" s="194">
        <v>7587.6224685560001</v>
      </c>
      <c r="J179" s="194">
        <v>7857.039587405</v>
      </c>
      <c r="K179" s="194">
        <v>7805.830740415</v>
      </c>
      <c r="L179" s="194">
        <v>7215.3852434459995</v>
      </c>
      <c r="M179" s="194">
        <v>7020.7785255279996</v>
      </c>
      <c r="N179" s="194">
        <v>6593.0275331889998</v>
      </c>
      <c r="O179" s="194">
        <v>5595.9323908550004</v>
      </c>
      <c r="P179" s="194">
        <v>5052.4600884900001</v>
      </c>
      <c r="Q179" s="194">
        <v>4899.6344014389997</v>
      </c>
      <c r="R179" s="194">
        <v>3661.5940979470001</v>
      </c>
      <c r="S179" s="194">
        <v>3706.8844721620003</v>
      </c>
      <c r="T179" s="309"/>
    </row>
    <row r="180" spans="2:20" ht="15" customHeight="1">
      <c r="B180" s="178" t="s">
        <v>25</v>
      </c>
      <c r="C180" s="1258" t="s">
        <v>618</v>
      </c>
      <c r="D180" s="194">
        <v>185948.54349286901</v>
      </c>
      <c r="E180" s="194">
        <v>193307.77724830798</v>
      </c>
      <c r="F180" s="194">
        <v>210641.63341215</v>
      </c>
      <c r="G180" s="194">
        <v>225028.175719708</v>
      </c>
      <c r="H180" s="194">
        <v>223158.08378396201</v>
      </c>
      <c r="I180" s="194">
        <v>228152.90054177699</v>
      </c>
      <c r="J180" s="194">
        <v>223151.01128716301</v>
      </c>
      <c r="K180" s="194">
        <v>223273.27871767402</v>
      </c>
      <c r="L180" s="194">
        <v>232377.04919745697</v>
      </c>
      <c r="M180" s="194">
        <v>230212.71227270999</v>
      </c>
      <c r="N180" s="194">
        <v>227984.967281002</v>
      </c>
      <c r="O180" s="194">
        <v>223541.72487858598</v>
      </c>
      <c r="P180" s="194">
        <v>226207.33072008198</v>
      </c>
      <c r="Q180" s="194">
        <v>233206.815563746</v>
      </c>
      <c r="R180" s="194">
        <v>231614.65209132899</v>
      </c>
      <c r="S180" s="194">
        <v>234961.67416508801</v>
      </c>
      <c r="T180" s="808"/>
    </row>
    <row r="181" spans="2:20" ht="15" customHeight="1">
      <c r="B181" s="178"/>
      <c r="C181" s="1258" t="s">
        <v>781</v>
      </c>
      <c r="D181" s="194">
        <v>10008.357751747</v>
      </c>
      <c r="E181" s="194">
        <v>9158.1088062950002</v>
      </c>
      <c r="F181" s="194">
        <v>7628.7686792129998</v>
      </c>
      <c r="G181" s="194">
        <v>7925.0623217510001</v>
      </c>
      <c r="H181" s="194">
        <v>7799.1388069620007</v>
      </c>
      <c r="I181" s="194">
        <v>7773.0720211739999</v>
      </c>
      <c r="J181" s="194">
        <v>7676.9292530590001</v>
      </c>
      <c r="K181" s="194">
        <v>7620.6774015800002</v>
      </c>
      <c r="L181" s="194">
        <v>7611.8077523699994</v>
      </c>
      <c r="M181" s="194">
        <v>7583.434382124</v>
      </c>
      <c r="N181" s="194">
        <v>7479.0705072210003</v>
      </c>
      <c r="O181" s="194">
        <v>7632.8913046150001</v>
      </c>
      <c r="P181" s="194">
        <v>8457.9473138009998</v>
      </c>
      <c r="Q181" s="194">
        <v>8655.3581831470001</v>
      </c>
      <c r="R181" s="194">
        <v>7734.2915793840002</v>
      </c>
      <c r="S181" s="194">
        <v>7859.2621835770005</v>
      </c>
      <c r="T181" s="808"/>
    </row>
    <row r="182" spans="2:20" s="48" customFormat="1" ht="27.75" customHeight="1">
      <c r="B182" s="178" t="s">
        <v>26</v>
      </c>
      <c r="C182" s="1258" t="s">
        <v>619</v>
      </c>
      <c r="D182" s="194">
        <v>23043.802735922003</v>
      </c>
      <c r="E182" s="194">
        <v>24240.789436812003</v>
      </c>
      <c r="F182" s="194">
        <v>23293.413353725002</v>
      </c>
      <c r="G182" s="194">
        <v>23177.750274968999</v>
      </c>
      <c r="H182" s="194">
        <v>23895.173562725999</v>
      </c>
      <c r="I182" s="194">
        <v>23994.79150254</v>
      </c>
      <c r="J182" s="194">
        <v>23853.811069841999</v>
      </c>
      <c r="K182" s="194">
        <v>23721.705131973002</v>
      </c>
      <c r="L182" s="194">
        <v>23710.868925233</v>
      </c>
      <c r="M182" s="194">
        <v>24067.552869039002</v>
      </c>
      <c r="N182" s="194">
        <v>24515.815523696001</v>
      </c>
      <c r="O182" s="194">
        <v>24114.757565520002</v>
      </c>
      <c r="P182" s="194">
        <v>24339.603221164998</v>
      </c>
      <c r="Q182" s="194">
        <v>24136.144211078001</v>
      </c>
      <c r="R182" s="194">
        <v>24083.089474204</v>
      </c>
      <c r="S182" s="194">
        <v>24101.648660949999</v>
      </c>
      <c r="T182" s="808"/>
    </row>
    <row r="183" spans="2:20" ht="15" customHeight="1">
      <c r="B183" s="178"/>
      <c r="C183" s="1258" t="s">
        <v>781</v>
      </c>
      <c r="D183" s="194">
        <v>1163.9521619280001</v>
      </c>
      <c r="E183" s="194">
        <v>1800.9804581560002</v>
      </c>
      <c r="F183" s="194">
        <v>1215.9789718330001</v>
      </c>
      <c r="G183" s="194">
        <v>1542.491846403</v>
      </c>
      <c r="H183" s="194">
        <v>1731.8671253</v>
      </c>
      <c r="I183" s="194">
        <v>1529.418325523</v>
      </c>
      <c r="J183" s="194">
        <v>1221.2444887649999</v>
      </c>
      <c r="K183" s="194">
        <v>1211.0228209429999</v>
      </c>
      <c r="L183" s="194">
        <v>1193.944688372</v>
      </c>
      <c r="M183" s="194">
        <v>1228.6130172650001</v>
      </c>
      <c r="N183" s="194">
        <v>1227.6714900069999</v>
      </c>
      <c r="O183" s="194">
        <v>924.84199712200007</v>
      </c>
      <c r="P183" s="194">
        <v>966.35809410599995</v>
      </c>
      <c r="Q183" s="194">
        <v>973.567016373</v>
      </c>
      <c r="R183" s="194">
        <v>928.55141433300003</v>
      </c>
      <c r="S183" s="194">
        <v>883.62767766100001</v>
      </c>
      <c r="T183" s="808"/>
    </row>
    <row r="184" spans="2:20" ht="24">
      <c r="B184" s="178" t="s">
        <v>27</v>
      </c>
      <c r="C184" s="1258" t="s">
        <v>620</v>
      </c>
      <c r="D184" s="194">
        <v>78203.345716312993</v>
      </c>
      <c r="E184" s="194">
        <v>79996.87572137799</v>
      </c>
      <c r="F184" s="194">
        <v>97341.025528399012</v>
      </c>
      <c r="G184" s="194">
        <v>103938.01506020299</v>
      </c>
      <c r="H184" s="194">
        <v>103996.762623777</v>
      </c>
      <c r="I184" s="194">
        <v>105467.841206795</v>
      </c>
      <c r="J184" s="194">
        <v>107524.139603535</v>
      </c>
      <c r="K184" s="194">
        <v>103794.925037615</v>
      </c>
      <c r="L184" s="194">
        <v>106283.58774719101</v>
      </c>
      <c r="M184" s="194">
        <v>108155.03507859001</v>
      </c>
      <c r="N184" s="194">
        <v>108355.490119642</v>
      </c>
      <c r="O184" s="194">
        <v>112577.497071422</v>
      </c>
      <c r="P184" s="194">
        <v>115547.667522341</v>
      </c>
      <c r="Q184" s="194">
        <v>116593.151586055</v>
      </c>
      <c r="R184" s="194">
        <v>117122.58949213101</v>
      </c>
      <c r="S184" s="194">
        <v>122945.610476748</v>
      </c>
      <c r="T184" s="808"/>
    </row>
    <row r="185" spans="2:20" ht="15" customHeight="1">
      <c r="B185" s="178"/>
      <c r="C185" s="1258" t="s">
        <v>781</v>
      </c>
      <c r="D185" s="194">
        <v>999.43227134799997</v>
      </c>
      <c r="E185" s="194">
        <v>903.81433194600004</v>
      </c>
      <c r="F185" s="194">
        <v>922.51874198600001</v>
      </c>
      <c r="G185" s="194">
        <v>887.81761837099998</v>
      </c>
      <c r="H185" s="194">
        <v>900.57134683899994</v>
      </c>
      <c r="I185" s="194">
        <v>906.55275036299997</v>
      </c>
      <c r="J185" s="194">
        <v>913.32565703599994</v>
      </c>
      <c r="K185" s="194">
        <v>902.72869339800002</v>
      </c>
      <c r="L185" s="194">
        <v>897.78916395500005</v>
      </c>
      <c r="M185" s="194">
        <v>914.76015663099997</v>
      </c>
      <c r="N185" s="194">
        <v>941.21324911800002</v>
      </c>
      <c r="O185" s="194">
        <v>914.17662184400001</v>
      </c>
      <c r="P185" s="194">
        <v>916.94595298899992</v>
      </c>
      <c r="Q185" s="194">
        <v>926.5602879359999</v>
      </c>
      <c r="R185" s="194">
        <v>948.04423910700007</v>
      </c>
      <c r="S185" s="194">
        <v>1018.7065696740001</v>
      </c>
      <c r="T185" s="808"/>
    </row>
    <row r="186" spans="2:20" ht="15" customHeight="1">
      <c r="B186" s="178" t="s">
        <v>28</v>
      </c>
      <c r="C186" s="1258" t="s">
        <v>621</v>
      </c>
      <c r="D186" s="194">
        <v>65862.151708445002</v>
      </c>
      <c r="E186" s="194">
        <v>104206.758997005</v>
      </c>
      <c r="F186" s="194">
        <v>125669.83026848901</v>
      </c>
      <c r="G186" s="194">
        <v>136984.78461554</v>
      </c>
      <c r="H186" s="194">
        <v>141158.97733836801</v>
      </c>
      <c r="I186" s="194">
        <v>141990.83094846</v>
      </c>
      <c r="J186" s="194">
        <v>136482.16472313099</v>
      </c>
      <c r="K186" s="194">
        <v>139422.95470233698</v>
      </c>
      <c r="L186" s="194">
        <v>140642.646042181</v>
      </c>
      <c r="M186" s="194">
        <v>141371.81710892601</v>
      </c>
      <c r="N186" s="194">
        <v>137209.40396203598</v>
      </c>
      <c r="O186" s="194">
        <v>144652.98586979002</v>
      </c>
      <c r="P186" s="194">
        <v>138709.050545734</v>
      </c>
      <c r="Q186" s="194">
        <v>139303.15736275801</v>
      </c>
      <c r="R186" s="194">
        <v>144836.157657276</v>
      </c>
      <c r="S186" s="194">
        <v>139987.62167855698</v>
      </c>
      <c r="T186" s="808"/>
    </row>
    <row r="187" spans="2:20" ht="15" customHeight="1">
      <c r="B187" s="178"/>
      <c r="C187" s="1258" t="s">
        <v>781</v>
      </c>
      <c r="D187" s="194">
        <v>677.90978037799994</v>
      </c>
      <c r="E187" s="194">
        <v>1230.373714697</v>
      </c>
      <c r="F187" s="194">
        <v>777.409650027</v>
      </c>
      <c r="G187" s="194">
        <v>800.85071286499999</v>
      </c>
      <c r="H187" s="194">
        <v>773.40797981200001</v>
      </c>
      <c r="I187" s="194">
        <v>802.58251680799992</v>
      </c>
      <c r="J187" s="194">
        <v>810.18193525000004</v>
      </c>
      <c r="K187" s="194">
        <v>807.56446950999998</v>
      </c>
      <c r="L187" s="194">
        <v>806.44131285200001</v>
      </c>
      <c r="M187" s="194">
        <v>789.09478146600009</v>
      </c>
      <c r="N187" s="194">
        <v>788.54978468900003</v>
      </c>
      <c r="O187" s="194">
        <v>794.55372776800004</v>
      </c>
      <c r="P187" s="194">
        <v>588.31226326800004</v>
      </c>
      <c r="Q187" s="194">
        <v>588.55055999699994</v>
      </c>
      <c r="R187" s="194">
        <v>517.79497275999995</v>
      </c>
      <c r="S187" s="194">
        <v>510.746731872</v>
      </c>
      <c r="T187" s="808"/>
    </row>
    <row r="188" spans="2:20" ht="24.2" customHeight="1">
      <c r="B188" s="178" t="s">
        <v>119</v>
      </c>
      <c r="C188" s="1258" t="s">
        <v>622</v>
      </c>
      <c r="D188" s="194">
        <v>85783.884221300003</v>
      </c>
      <c r="E188" s="194">
        <v>101492.5178381</v>
      </c>
      <c r="F188" s="194">
        <v>115018.51986745899</v>
      </c>
      <c r="G188" s="194">
        <v>107166.993206717</v>
      </c>
      <c r="H188" s="194">
        <v>107799.19553</v>
      </c>
      <c r="I188" s="194">
        <v>110114.650741555</v>
      </c>
      <c r="J188" s="194">
        <v>111842.194418238</v>
      </c>
      <c r="K188" s="194">
        <v>111154.20726605201</v>
      </c>
      <c r="L188" s="194">
        <v>111243.15360694801</v>
      </c>
      <c r="M188" s="194">
        <v>112697.88391394401</v>
      </c>
      <c r="N188" s="194">
        <v>113302.89142838301</v>
      </c>
      <c r="O188" s="194">
        <v>115633.25536548</v>
      </c>
      <c r="P188" s="194">
        <v>111894.677504287</v>
      </c>
      <c r="Q188" s="194">
        <v>111073.353018699</v>
      </c>
      <c r="R188" s="194">
        <v>112984.90575605001</v>
      </c>
      <c r="S188" s="194">
        <v>110318.75652785299</v>
      </c>
      <c r="T188" s="808"/>
    </row>
    <row r="189" spans="2:20" ht="15" customHeight="1">
      <c r="B189" s="178"/>
      <c r="C189" s="1258" t="s">
        <v>781</v>
      </c>
      <c r="D189" s="194">
        <v>2074.4733816459998</v>
      </c>
      <c r="E189" s="194">
        <v>2211.3081519070001</v>
      </c>
      <c r="F189" s="194">
        <v>2248.5017883700002</v>
      </c>
      <c r="G189" s="194">
        <v>2302.240957086</v>
      </c>
      <c r="H189" s="194">
        <v>2225.5030257929998</v>
      </c>
      <c r="I189" s="194">
        <v>2196.197308452</v>
      </c>
      <c r="J189" s="194">
        <v>2238.8251583599999</v>
      </c>
      <c r="K189" s="194">
        <v>2409.5682401470003</v>
      </c>
      <c r="L189" s="194">
        <v>2622.7111870429999</v>
      </c>
      <c r="M189" s="194">
        <v>2614.0741406249999</v>
      </c>
      <c r="N189" s="194">
        <v>2419.1812599700002</v>
      </c>
      <c r="O189" s="194">
        <v>2392.3721273260003</v>
      </c>
      <c r="P189" s="194">
        <v>2458.7777485780002</v>
      </c>
      <c r="Q189" s="194">
        <v>2443.5326403630002</v>
      </c>
      <c r="R189" s="194">
        <v>2371.4176052310004</v>
      </c>
      <c r="S189" s="194">
        <v>2371.8891602439999</v>
      </c>
      <c r="T189" s="808"/>
    </row>
    <row r="190" spans="2:20" ht="24.2" customHeight="1">
      <c r="B190" s="178" t="s">
        <v>81</v>
      </c>
      <c r="C190" s="1258" t="s">
        <v>623</v>
      </c>
      <c r="D190" s="194">
        <v>6.688029781</v>
      </c>
      <c r="E190" s="194">
        <v>7.3669704600000001</v>
      </c>
      <c r="F190" s="194">
        <v>4345.3430130460001</v>
      </c>
      <c r="G190" s="194">
        <v>3187.5824896399999</v>
      </c>
      <c r="H190" s="194">
        <v>3481.4606397090001</v>
      </c>
      <c r="I190" s="194">
        <v>3590.2401166720001</v>
      </c>
      <c r="J190" s="194">
        <v>3766.8507070740002</v>
      </c>
      <c r="K190" s="194">
        <v>3808.1279542950001</v>
      </c>
      <c r="L190" s="194">
        <v>3851.8576496269998</v>
      </c>
      <c r="M190" s="194">
        <v>3921.180613687</v>
      </c>
      <c r="N190" s="194">
        <v>3882.862466821</v>
      </c>
      <c r="O190" s="194">
        <v>4018.9184952830001</v>
      </c>
      <c r="P190" s="194">
        <v>4161.8525971070003</v>
      </c>
      <c r="Q190" s="194">
        <v>4164.8457614879999</v>
      </c>
      <c r="R190" s="194">
        <v>4014.8387644720001</v>
      </c>
      <c r="S190" s="194">
        <v>4015.667564628</v>
      </c>
      <c r="T190" s="808"/>
    </row>
    <row r="191" spans="2:20" ht="15" customHeight="1">
      <c r="B191" s="178"/>
      <c r="C191" s="1258" t="s">
        <v>781</v>
      </c>
      <c r="D191" s="194">
        <v>0</v>
      </c>
      <c r="E191" s="194">
        <v>0</v>
      </c>
      <c r="F191" s="194">
        <v>0</v>
      </c>
      <c r="G191" s="194">
        <v>8.7510924000000004E-2</v>
      </c>
      <c r="H191" s="194">
        <v>0.58840764700000003</v>
      </c>
      <c r="I191" s="194">
        <v>0.13377923799999999</v>
      </c>
      <c r="J191" s="194">
        <v>0.24818379700000001</v>
      </c>
      <c r="K191" s="194">
        <v>0.24973248000000001</v>
      </c>
      <c r="L191" s="194">
        <v>0.13532792099999999</v>
      </c>
      <c r="M191" s="194">
        <v>0.17129725800000001</v>
      </c>
      <c r="N191" s="194">
        <v>0.26879818999999999</v>
      </c>
      <c r="O191" s="194">
        <v>0.13537177</v>
      </c>
      <c r="P191" s="194">
        <v>0.13080572600000001</v>
      </c>
      <c r="Q191" s="194">
        <v>0.13080572600000001</v>
      </c>
      <c r="R191" s="194">
        <v>0</v>
      </c>
      <c r="S191" s="194">
        <v>0</v>
      </c>
      <c r="T191" s="808"/>
    </row>
    <row r="192" spans="2:20" ht="15" customHeight="1">
      <c r="B192" s="178" t="s">
        <v>82</v>
      </c>
      <c r="C192" s="1258" t="s">
        <v>624</v>
      </c>
      <c r="D192" s="194">
        <v>5160.9277474769997</v>
      </c>
      <c r="E192" s="194">
        <v>5196.5551159930001</v>
      </c>
      <c r="F192" s="194">
        <v>5608.7366692149999</v>
      </c>
      <c r="G192" s="194">
        <v>5824.8613592089996</v>
      </c>
      <c r="H192" s="194">
        <v>5906.2968013469999</v>
      </c>
      <c r="I192" s="194">
        <v>5953.7322660760001</v>
      </c>
      <c r="J192" s="194">
        <v>5945.850090461</v>
      </c>
      <c r="K192" s="194">
        <v>6045.5223404939998</v>
      </c>
      <c r="L192" s="194">
        <v>6040.7590437170002</v>
      </c>
      <c r="M192" s="194">
        <v>5873.7717495510005</v>
      </c>
      <c r="N192" s="194">
        <v>5915.077426539</v>
      </c>
      <c r="O192" s="194">
        <v>5981.6352827240007</v>
      </c>
      <c r="P192" s="194">
        <v>6894.3458143980006</v>
      </c>
      <c r="Q192" s="194">
        <v>6986.7729970410001</v>
      </c>
      <c r="R192" s="194">
        <v>5812.5794804310008</v>
      </c>
      <c r="S192" s="194">
        <v>5886.0499987920002</v>
      </c>
      <c r="T192" s="808"/>
    </row>
    <row r="193" spans="2:20" ht="15" customHeight="1">
      <c r="B193" s="178"/>
      <c r="C193" s="1258" t="s">
        <v>781</v>
      </c>
      <c r="D193" s="194">
        <v>48.149416621</v>
      </c>
      <c r="E193" s="194">
        <v>95.189595416000003</v>
      </c>
      <c r="F193" s="194">
        <v>42.019981634000004</v>
      </c>
      <c r="G193" s="194">
        <v>45.901296383000002</v>
      </c>
      <c r="H193" s="194">
        <v>40.787128746999997</v>
      </c>
      <c r="I193" s="194">
        <v>43.956510053000002</v>
      </c>
      <c r="J193" s="194">
        <v>45.673901047000001</v>
      </c>
      <c r="K193" s="194">
        <v>48.355720230000003</v>
      </c>
      <c r="L193" s="194">
        <v>48.180626917999994</v>
      </c>
      <c r="M193" s="194">
        <v>50.581733950999997</v>
      </c>
      <c r="N193" s="194">
        <v>57.036111813999995</v>
      </c>
      <c r="O193" s="194">
        <v>57.505390774000006</v>
      </c>
      <c r="P193" s="194">
        <v>59.183218187999998</v>
      </c>
      <c r="Q193" s="194">
        <v>56.086970313000002</v>
      </c>
      <c r="R193" s="194">
        <v>58.410223447999996</v>
      </c>
      <c r="S193" s="194">
        <v>58.519335624999997</v>
      </c>
      <c r="T193" s="808"/>
    </row>
    <row r="194" spans="2:20" ht="15" customHeight="1">
      <c r="B194" s="178" t="s">
        <v>83</v>
      </c>
      <c r="C194" s="1258" t="s">
        <v>625</v>
      </c>
      <c r="D194" s="194">
        <v>8111.4242600979996</v>
      </c>
      <c r="E194" s="194">
        <v>9446.3181725579998</v>
      </c>
      <c r="F194" s="194">
        <v>11808.723873135001</v>
      </c>
      <c r="G194" s="194">
        <v>12270.589575542999</v>
      </c>
      <c r="H194" s="194">
        <v>12488.694094605</v>
      </c>
      <c r="I194" s="194">
        <v>12504.96763229</v>
      </c>
      <c r="J194" s="194">
        <v>12622.441539372001</v>
      </c>
      <c r="K194" s="194">
        <v>12751.040865737999</v>
      </c>
      <c r="L194" s="194">
        <v>13245.875944321</v>
      </c>
      <c r="M194" s="194">
        <v>13405.777497565001</v>
      </c>
      <c r="N194" s="194">
        <v>13811.742162748</v>
      </c>
      <c r="O194" s="194">
        <v>16673.280821070002</v>
      </c>
      <c r="P194" s="194">
        <v>16823.705927955001</v>
      </c>
      <c r="Q194" s="194">
        <v>17053.937490658998</v>
      </c>
      <c r="R194" s="194">
        <v>17160.675611354</v>
      </c>
      <c r="S194" s="194">
        <v>17271.534582406999</v>
      </c>
      <c r="T194" s="808"/>
    </row>
    <row r="195" spans="2:20" ht="15" customHeight="1">
      <c r="B195" s="178"/>
      <c r="C195" s="1258" t="s">
        <v>781</v>
      </c>
      <c r="D195" s="194">
        <v>51.178890809000002</v>
      </c>
      <c r="E195" s="194">
        <v>64.818844072999994</v>
      </c>
      <c r="F195" s="194">
        <v>77.156995164000008</v>
      </c>
      <c r="G195" s="194">
        <v>84.933410069999994</v>
      </c>
      <c r="H195" s="194">
        <v>84.225909666999996</v>
      </c>
      <c r="I195" s="194">
        <v>83.136189801</v>
      </c>
      <c r="J195" s="194">
        <v>77.989437081000005</v>
      </c>
      <c r="K195" s="194">
        <v>74.629102023000002</v>
      </c>
      <c r="L195" s="194">
        <v>74.863653033000006</v>
      </c>
      <c r="M195" s="194">
        <v>85.765463166000004</v>
      </c>
      <c r="N195" s="194">
        <v>86.218850893999999</v>
      </c>
      <c r="O195" s="194">
        <v>85.501387016999999</v>
      </c>
      <c r="P195" s="194">
        <v>91.447876473999997</v>
      </c>
      <c r="Q195" s="194">
        <v>94.179647270000004</v>
      </c>
      <c r="R195" s="194">
        <v>83.026944685000004</v>
      </c>
      <c r="S195" s="194">
        <v>84.035209136000006</v>
      </c>
      <c r="T195" s="808"/>
    </row>
    <row r="196" spans="2:20" ht="24.2" customHeight="1">
      <c r="B196" s="178" t="s">
        <v>84</v>
      </c>
      <c r="C196" s="1258" t="s">
        <v>626</v>
      </c>
      <c r="D196" s="194">
        <v>12071.059005956</v>
      </c>
      <c r="E196" s="194">
        <v>10055.493001133</v>
      </c>
      <c r="F196" s="194">
        <v>11659.428488932001</v>
      </c>
      <c r="G196" s="194">
        <v>10924.033030765</v>
      </c>
      <c r="H196" s="194">
        <v>10972.820549995</v>
      </c>
      <c r="I196" s="194">
        <v>11335.907363087999</v>
      </c>
      <c r="J196" s="194">
        <v>11685.099916796999</v>
      </c>
      <c r="K196" s="194">
        <v>11920.039548622</v>
      </c>
      <c r="L196" s="194">
        <v>12393.115089376999</v>
      </c>
      <c r="M196" s="194">
        <v>12661.920119057</v>
      </c>
      <c r="N196" s="194">
        <v>12860.479723517999</v>
      </c>
      <c r="O196" s="194">
        <v>13253.34554337</v>
      </c>
      <c r="P196" s="194">
        <v>13664.829806304002</v>
      </c>
      <c r="Q196" s="194">
        <v>15177.086938983</v>
      </c>
      <c r="R196" s="194">
        <v>19573.933900915999</v>
      </c>
      <c r="S196" s="194">
        <v>19532.363251096001</v>
      </c>
      <c r="T196" s="808"/>
    </row>
    <row r="197" spans="2:20" ht="15" customHeight="1">
      <c r="B197" s="178"/>
      <c r="C197" s="1258" t="s">
        <v>781</v>
      </c>
      <c r="D197" s="194">
        <v>296.06170254699998</v>
      </c>
      <c r="E197" s="194">
        <v>297.74154183400003</v>
      </c>
      <c r="F197" s="194">
        <v>217.98345372</v>
      </c>
      <c r="G197" s="194">
        <v>234.57380483999998</v>
      </c>
      <c r="H197" s="194">
        <v>276.93693212599999</v>
      </c>
      <c r="I197" s="194">
        <v>244.335585377</v>
      </c>
      <c r="J197" s="194">
        <v>234.59480247700003</v>
      </c>
      <c r="K197" s="194">
        <v>232.29603971500001</v>
      </c>
      <c r="L197" s="194">
        <v>235.63273668599999</v>
      </c>
      <c r="M197" s="194">
        <v>233.5782829</v>
      </c>
      <c r="N197" s="194">
        <v>232.91055718699999</v>
      </c>
      <c r="O197" s="194">
        <v>230.25238082499999</v>
      </c>
      <c r="P197" s="194">
        <v>270.546153</v>
      </c>
      <c r="Q197" s="194">
        <v>274.71740355200001</v>
      </c>
      <c r="R197" s="194">
        <v>250.47707868000001</v>
      </c>
      <c r="S197" s="194">
        <v>271.02081324400001</v>
      </c>
      <c r="T197" s="808"/>
    </row>
    <row r="198" spans="2:20" ht="24">
      <c r="B198" s="178" t="s">
        <v>85</v>
      </c>
      <c r="C198" s="1258" t="s">
        <v>627</v>
      </c>
      <c r="D198" s="194">
        <v>331.40377141800002</v>
      </c>
      <c r="E198" s="194">
        <v>283.36599340200002</v>
      </c>
      <c r="F198" s="194">
        <v>268.835486613</v>
      </c>
      <c r="G198" s="194">
        <v>248.033944674</v>
      </c>
      <c r="H198" s="194">
        <v>250.37878850600001</v>
      </c>
      <c r="I198" s="194">
        <v>257.72485750100003</v>
      </c>
      <c r="J198" s="194">
        <v>267.66105616699997</v>
      </c>
      <c r="K198" s="194">
        <v>272.49504023600002</v>
      </c>
      <c r="L198" s="194">
        <v>277.34822424100003</v>
      </c>
      <c r="M198" s="194">
        <v>265.59043032900001</v>
      </c>
      <c r="N198" s="194">
        <v>269.855465831</v>
      </c>
      <c r="O198" s="194">
        <v>273.73018579699999</v>
      </c>
      <c r="P198" s="194">
        <v>267.43329926000001</v>
      </c>
      <c r="Q198" s="194">
        <v>262.34947709400001</v>
      </c>
      <c r="R198" s="194">
        <v>256.09021146700002</v>
      </c>
      <c r="S198" s="194">
        <v>256.01813395199997</v>
      </c>
      <c r="T198" s="808"/>
    </row>
    <row r="199" spans="2:20" ht="15" customHeight="1">
      <c r="B199" s="178"/>
      <c r="C199" s="1258" t="s">
        <v>781</v>
      </c>
      <c r="D199" s="194">
        <v>14.681094631000001</v>
      </c>
      <c r="E199" s="194">
        <v>12.850891676</v>
      </c>
      <c r="F199" s="194">
        <v>16.481034913000002</v>
      </c>
      <c r="G199" s="194">
        <v>21.255736509999998</v>
      </c>
      <c r="H199" s="194">
        <v>20.926850120000001</v>
      </c>
      <c r="I199" s="194">
        <v>20.634198293000001</v>
      </c>
      <c r="J199" s="194">
        <v>20.662285322999999</v>
      </c>
      <c r="K199" s="194">
        <v>20.395129025999999</v>
      </c>
      <c r="L199" s="194">
        <v>20.638945528999997</v>
      </c>
      <c r="M199" s="194">
        <v>21.672169193000002</v>
      </c>
      <c r="N199" s="194">
        <v>21.780765271</v>
      </c>
      <c r="O199" s="194">
        <v>21.252113940000001</v>
      </c>
      <c r="P199" s="194">
        <v>20.433821617</v>
      </c>
      <c r="Q199" s="194">
        <v>18.915435517999999</v>
      </c>
      <c r="R199" s="194">
        <v>18.229603834999999</v>
      </c>
      <c r="S199" s="194">
        <v>18.237152826999999</v>
      </c>
      <c r="T199" s="808"/>
    </row>
    <row r="200" spans="2:20" ht="24.2" customHeight="1">
      <c r="B200" s="178" t="s">
        <v>86</v>
      </c>
      <c r="C200" s="1258" t="s">
        <v>628</v>
      </c>
      <c r="D200" s="194">
        <v>0.57010000000000005</v>
      </c>
      <c r="E200" s="194">
        <v>0.62270000000000003</v>
      </c>
      <c r="F200" s="194">
        <v>0.61587999999999998</v>
      </c>
      <c r="G200" s="194">
        <v>0.65039999999999998</v>
      </c>
      <c r="H200" s="194">
        <v>0</v>
      </c>
      <c r="I200" s="194">
        <v>0</v>
      </c>
      <c r="J200" s="194">
        <v>0</v>
      </c>
      <c r="K200" s="194">
        <v>0</v>
      </c>
      <c r="L200" s="194">
        <v>0</v>
      </c>
      <c r="M200" s="194">
        <v>0</v>
      </c>
      <c r="N200" s="194">
        <v>0</v>
      </c>
      <c r="O200" s="194">
        <v>0</v>
      </c>
      <c r="P200" s="194">
        <v>0</v>
      </c>
      <c r="Q200" s="194">
        <v>0</v>
      </c>
      <c r="R200" s="194">
        <v>0</v>
      </c>
      <c r="S200" s="194">
        <v>0</v>
      </c>
      <c r="T200" s="808"/>
    </row>
    <row r="201" spans="2:20" ht="15" customHeight="1">
      <c r="B201" s="178"/>
      <c r="C201" s="1258" t="s">
        <v>781</v>
      </c>
      <c r="D201" s="194">
        <v>0</v>
      </c>
      <c r="E201" s="194">
        <v>0</v>
      </c>
      <c r="F201" s="194">
        <v>0</v>
      </c>
      <c r="G201" s="194">
        <v>0</v>
      </c>
      <c r="H201" s="194">
        <v>0</v>
      </c>
      <c r="I201" s="194">
        <v>0</v>
      </c>
      <c r="J201" s="194">
        <v>0</v>
      </c>
      <c r="K201" s="194">
        <v>0</v>
      </c>
      <c r="L201" s="194">
        <v>0</v>
      </c>
      <c r="M201" s="194">
        <v>0</v>
      </c>
      <c r="N201" s="194">
        <v>0</v>
      </c>
      <c r="O201" s="194">
        <v>0</v>
      </c>
      <c r="P201" s="194">
        <v>0</v>
      </c>
      <c r="Q201" s="194">
        <v>0</v>
      </c>
      <c r="R201" s="194">
        <v>0</v>
      </c>
      <c r="S201" s="194">
        <v>0</v>
      </c>
      <c r="T201" s="808"/>
    </row>
    <row r="202" spans="2:20" ht="24">
      <c r="B202" s="178" t="s">
        <v>87</v>
      </c>
      <c r="C202" s="1157" t="s">
        <v>629</v>
      </c>
      <c r="D202" s="194">
        <v>128.13620956899999</v>
      </c>
      <c r="E202" s="194">
        <v>0</v>
      </c>
      <c r="F202" s="194">
        <v>0</v>
      </c>
      <c r="G202" s="194">
        <v>0</v>
      </c>
      <c r="H202" s="194">
        <v>0</v>
      </c>
      <c r="I202" s="194">
        <v>0</v>
      </c>
      <c r="J202" s="194">
        <v>0</v>
      </c>
      <c r="K202" s="194">
        <v>0</v>
      </c>
      <c r="L202" s="194">
        <v>0</v>
      </c>
      <c r="M202" s="194">
        <v>0</v>
      </c>
      <c r="N202" s="194">
        <v>0</v>
      </c>
      <c r="O202" s="194">
        <v>0</v>
      </c>
      <c r="P202" s="194">
        <v>0</v>
      </c>
      <c r="Q202" s="194">
        <v>0</v>
      </c>
      <c r="R202" s="194">
        <v>0</v>
      </c>
      <c r="S202" s="194">
        <v>0</v>
      </c>
      <c r="T202" s="808"/>
    </row>
    <row r="203" spans="2:20" ht="15" customHeight="1">
      <c r="B203" s="178"/>
      <c r="C203" s="1258" t="s">
        <v>781</v>
      </c>
      <c r="D203" s="194">
        <v>18.277102535000001</v>
      </c>
      <c r="E203" s="194">
        <v>0</v>
      </c>
      <c r="F203" s="194">
        <v>0</v>
      </c>
      <c r="G203" s="194">
        <v>0</v>
      </c>
      <c r="H203" s="194">
        <v>0</v>
      </c>
      <c r="I203" s="194">
        <v>0</v>
      </c>
      <c r="J203" s="194">
        <v>0</v>
      </c>
      <c r="K203" s="194">
        <v>0</v>
      </c>
      <c r="L203" s="194">
        <v>0</v>
      </c>
      <c r="M203" s="194">
        <v>0</v>
      </c>
      <c r="N203" s="194">
        <v>0</v>
      </c>
      <c r="O203" s="194">
        <v>0</v>
      </c>
      <c r="P203" s="194">
        <v>0</v>
      </c>
      <c r="Q203" s="194">
        <v>0</v>
      </c>
      <c r="R203" s="194">
        <v>0</v>
      </c>
      <c r="S203" s="194">
        <v>0</v>
      </c>
      <c r="T203" s="826"/>
    </row>
    <row r="204" spans="2:20" ht="24.2" customHeight="1">
      <c r="B204" s="1524" t="s">
        <v>803</v>
      </c>
      <c r="C204" s="1525"/>
      <c r="D204" s="194"/>
      <c r="E204" s="194"/>
      <c r="T204" s="577"/>
    </row>
    <row r="205" spans="2:20" ht="15" customHeight="1">
      <c r="B205" s="1516" t="s">
        <v>630</v>
      </c>
      <c r="C205" s="1517"/>
      <c r="D205" s="194"/>
      <c r="E205" s="194"/>
      <c r="F205" s="194"/>
      <c r="G205" s="194"/>
      <c r="H205" s="194"/>
      <c r="I205" s="194"/>
      <c r="J205" s="194"/>
      <c r="K205" s="194"/>
      <c r="L205" s="194"/>
      <c r="M205" s="194"/>
      <c r="N205" s="194"/>
      <c r="O205" s="194"/>
      <c r="P205" s="194"/>
      <c r="Q205" s="194"/>
      <c r="R205" s="194"/>
      <c r="S205" s="194"/>
      <c r="T205" s="808"/>
    </row>
    <row r="206" spans="2:20" ht="15" customHeight="1">
      <c r="B206" s="182" t="s">
        <v>17</v>
      </c>
      <c r="C206" s="1258" t="s">
        <v>631</v>
      </c>
      <c r="D206" s="194">
        <v>341767.64094751299</v>
      </c>
      <c r="E206" s="194">
        <v>381089.79441782302</v>
      </c>
      <c r="F206" s="194">
        <v>419915.364964835</v>
      </c>
      <c r="G206" s="194">
        <v>430100.44897641701</v>
      </c>
      <c r="H206" s="194">
        <v>433283.22773712699</v>
      </c>
      <c r="I206" s="194">
        <v>437373.58460864198</v>
      </c>
      <c r="J206" s="194">
        <v>441487.34223898395</v>
      </c>
      <c r="K206" s="194">
        <v>442372.27037422004</v>
      </c>
      <c r="L206" s="194">
        <v>442724.739003786</v>
      </c>
      <c r="M206" s="194">
        <v>446077.479103886</v>
      </c>
      <c r="N206" s="194">
        <v>446631.21070475294</v>
      </c>
      <c r="O206" s="194">
        <v>447528.629215008</v>
      </c>
      <c r="P206" s="194">
        <v>459449.49929190497</v>
      </c>
      <c r="Q206" s="194">
        <v>461877.10303895903</v>
      </c>
      <c r="R206" s="194">
        <v>454551.76061652001</v>
      </c>
      <c r="S206" s="194">
        <v>454259.98355989699</v>
      </c>
      <c r="T206" s="827"/>
    </row>
    <row r="207" spans="2:20" ht="15" customHeight="1">
      <c r="B207" s="178"/>
      <c r="C207" s="1258" t="s">
        <v>781</v>
      </c>
      <c r="D207" s="194">
        <v>6220.8145232669995</v>
      </c>
      <c r="E207" s="194">
        <v>6552.1001963869994</v>
      </c>
      <c r="F207" s="194">
        <v>8139.3980530539993</v>
      </c>
      <c r="G207" s="194">
        <v>9098.4134375810008</v>
      </c>
      <c r="H207" s="194">
        <v>9100.209133676999</v>
      </c>
      <c r="I207" s="194">
        <v>9014.6390428650011</v>
      </c>
      <c r="J207" s="194">
        <v>9565.486244243999</v>
      </c>
      <c r="K207" s="194">
        <v>9600.68039383</v>
      </c>
      <c r="L207" s="194">
        <v>9637.5189644999991</v>
      </c>
      <c r="M207" s="194">
        <v>10350.458451355</v>
      </c>
      <c r="N207" s="194">
        <v>11142.689259728</v>
      </c>
      <c r="O207" s="194">
        <v>11051.344802262</v>
      </c>
      <c r="P207" s="194">
        <v>12504.339629120999</v>
      </c>
      <c r="Q207" s="194">
        <v>13164.327257248999</v>
      </c>
      <c r="R207" s="194">
        <v>12894.183124034998</v>
      </c>
      <c r="S207" s="194">
        <v>13359.334086499</v>
      </c>
      <c r="T207" s="827"/>
    </row>
    <row r="208" spans="2:20" ht="15" customHeight="1">
      <c r="B208" s="182" t="s">
        <v>17</v>
      </c>
      <c r="C208" s="1258" t="s">
        <v>632</v>
      </c>
      <c r="D208" s="194">
        <v>14052.230893263</v>
      </c>
      <c r="E208" s="194">
        <v>15268.723971194</v>
      </c>
      <c r="F208" s="194">
        <v>16333.7327104</v>
      </c>
      <c r="G208" s="194">
        <v>16444.478733684999</v>
      </c>
      <c r="H208" s="194">
        <v>16586.344138470999</v>
      </c>
      <c r="I208" s="194">
        <v>16808.963923561001</v>
      </c>
      <c r="J208" s="194">
        <v>16940.917595032999</v>
      </c>
      <c r="K208" s="194">
        <v>16958.31341893</v>
      </c>
      <c r="L208" s="194">
        <v>17042.735406979999</v>
      </c>
      <c r="M208" s="194">
        <v>17080.014349140998</v>
      </c>
      <c r="N208" s="194">
        <v>17139.545893074999</v>
      </c>
      <c r="O208" s="194">
        <v>17314.591627491998</v>
      </c>
      <c r="P208" s="194">
        <v>17390.903555197998</v>
      </c>
      <c r="Q208" s="194">
        <v>17402.915089206999</v>
      </c>
      <c r="R208" s="194">
        <v>17293.839439679999</v>
      </c>
      <c r="S208" s="194">
        <v>17286.036967679</v>
      </c>
      <c r="T208" s="827"/>
    </row>
    <row r="209" spans="2:30" ht="15" customHeight="1">
      <c r="B209" s="178"/>
      <c r="C209" s="1258" t="s">
        <v>781</v>
      </c>
      <c r="D209" s="194">
        <v>264.01066888600002</v>
      </c>
      <c r="E209" s="194">
        <v>313.32137428699997</v>
      </c>
      <c r="F209" s="194">
        <v>390.68166627100004</v>
      </c>
      <c r="G209" s="194">
        <v>453.22975877499999</v>
      </c>
      <c r="H209" s="194">
        <v>472.60127325000002</v>
      </c>
      <c r="I209" s="194">
        <v>457.40161293399996</v>
      </c>
      <c r="J209" s="194">
        <v>474.10961750000001</v>
      </c>
      <c r="K209" s="194">
        <v>465.28797103300002</v>
      </c>
      <c r="L209" s="194">
        <v>462.76271922199999</v>
      </c>
      <c r="M209" s="194">
        <v>455.69123894699999</v>
      </c>
      <c r="N209" s="194">
        <v>489.66137990700003</v>
      </c>
      <c r="O209" s="194">
        <v>483.01597346200003</v>
      </c>
      <c r="P209" s="194">
        <v>546.38924792199998</v>
      </c>
      <c r="Q209" s="194">
        <v>558.25313723399995</v>
      </c>
      <c r="R209" s="194">
        <v>562.44450654800005</v>
      </c>
      <c r="S209" s="194">
        <v>602.86443965299998</v>
      </c>
      <c r="T209" s="827"/>
    </row>
    <row r="210" spans="2:30" ht="15" customHeight="1">
      <c r="B210" s="182" t="s">
        <v>17</v>
      </c>
      <c r="C210" s="1258" t="s">
        <v>633</v>
      </c>
      <c r="D210" s="194">
        <v>12227.996718674001</v>
      </c>
      <c r="E210" s="194">
        <v>12794.947611277001</v>
      </c>
      <c r="F210" s="194">
        <v>14285.528696349</v>
      </c>
      <c r="G210" s="194">
        <v>14749.225139143</v>
      </c>
      <c r="H210" s="194">
        <v>14784.967873848</v>
      </c>
      <c r="I210" s="194">
        <v>14856.299162082001</v>
      </c>
      <c r="J210" s="194">
        <v>14929.922430202001</v>
      </c>
      <c r="K210" s="194">
        <v>15014.573119712</v>
      </c>
      <c r="L210" s="194">
        <v>15108.019693339</v>
      </c>
      <c r="M210" s="194">
        <v>15148.397493679</v>
      </c>
      <c r="N210" s="194">
        <v>15198.459674074</v>
      </c>
      <c r="O210" s="194">
        <v>15221.469965809001</v>
      </c>
      <c r="P210" s="194">
        <v>15163.044287703</v>
      </c>
      <c r="Q210" s="194">
        <v>15189.250614735</v>
      </c>
      <c r="R210" s="194">
        <v>15219.732160187001</v>
      </c>
      <c r="S210" s="194">
        <v>15243.102374495</v>
      </c>
      <c r="T210" s="827"/>
    </row>
    <row r="211" spans="2:30" ht="15" customHeight="1">
      <c r="B211" s="178"/>
      <c r="C211" s="1258" t="s">
        <v>781</v>
      </c>
      <c r="D211" s="194">
        <v>497.68205914399999</v>
      </c>
      <c r="E211" s="194">
        <v>461.98590689700001</v>
      </c>
      <c r="F211" s="194">
        <v>495.73880748599998</v>
      </c>
      <c r="G211" s="194">
        <v>539.51006978099997</v>
      </c>
      <c r="H211" s="194">
        <v>462.76039843799998</v>
      </c>
      <c r="I211" s="194">
        <v>483.00073513299998</v>
      </c>
      <c r="J211" s="194">
        <v>488.826440779</v>
      </c>
      <c r="K211" s="194">
        <v>503.32837301699999</v>
      </c>
      <c r="L211" s="194">
        <v>507.02598070800002</v>
      </c>
      <c r="M211" s="194">
        <v>480.87507137899996</v>
      </c>
      <c r="N211" s="194">
        <v>478.88428916100003</v>
      </c>
      <c r="O211" s="194">
        <v>455.33765104099996</v>
      </c>
      <c r="P211" s="194">
        <v>502.20962109700002</v>
      </c>
      <c r="Q211" s="194">
        <v>493.60797410599997</v>
      </c>
      <c r="R211" s="194">
        <v>485.93658353000001</v>
      </c>
      <c r="S211" s="194">
        <v>501.189970985</v>
      </c>
      <c r="T211" s="827"/>
    </row>
    <row r="212" spans="2:30" ht="15" customHeight="1">
      <c r="B212" s="182" t="s">
        <v>17</v>
      </c>
      <c r="C212" s="1258" t="s">
        <v>634</v>
      </c>
      <c r="D212" s="194">
        <v>28997.966348029</v>
      </c>
      <c r="E212" s="194">
        <v>37044.665919777995</v>
      </c>
      <c r="F212" s="194">
        <v>43391.178577226994</v>
      </c>
      <c r="G212" s="194">
        <v>44218.738631738001</v>
      </c>
      <c r="H212" s="194">
        <v>43616.577651737003</v>
      </c>
      <c r="I212" s="194">
        <v>44042.436418170997</v>
      </c>
      <c r="J212" s="194">
        <v>44468.691939545999</v>
      </c>
      <c r="K212" s="194">
        <v>44565.788985384999</v>
      </c>
      <c r="L212" s="194">
        <v>48816.976830774001</v>
      </c>
      <c r="M212" s="194">
        <v>50250.090373234001</v>
      </c>
      <c r="N212" s="194">
        <v>52514.561696473997</v>
      </c>
      <c r="O212" s="194">
        <v>51022.161888117</v>
      </c>
      <c r="P212" s="194">
        <v>51515.993973334</v>
      </c>
      <c r="Q212" s="194">
        <v>51812.364013874001</v>
      </c>
      <c r="R212" s="194">
        <v>52314.644001118002</v>
      </c>
      <c r="S212" s="194">
        <v>51671.185319354001</v>
      </c>
      <c r="T212" s="827"/>
    </row>
    <row r="213" spans="2:30" ht="15" customHeight="1">
      <c r="B213" s="178"/>
      <c r="C213" s="1258" t="s">
        <v>781</v>
      </c>
      <c r="D213" s="194">
        <v>452.37748015900002</v>
      </c>
      <c r="E213" s="194">
        <v>466.20199288600003</v>
      </c>
      <c r="F213" s="194">
        <v>623.32991282500006</v>
      </c>
      <c r="G213" s="194">
        <v>743.78842679000002</v>
      </c>
      <c r="H213" s="194">
        <v>816.18312648999995</v>
      </c>
      <c r="I213" s="194">
        <v>814.58285484500004</v>
      </c>
      <c r="J213" s="194">
        <v>843.96119178399999</v>
      </c>
      <c r="K213" s="194">
        <v>876.96308434100001</v>
      </c>
      <c r="L213" s="194">
        <v>918.24590789900003</v>
      </c>
      <c r="M213" s="194">
        <v>935.24786822600004</v>
      </c>
      <c r="N213" s="194">
        <v>951.98194288700006</v>
      </c>
      <c r="O213" s="194">
        <v>849.35006116399995</v>
      </c>
      <c r="P213" s="194">
        <v>898.15118833199995</v>
      </c>
      <c r="Q213" s="194">
        <v>876.20064222200006</v>
      </c>
      <c r="R213" s="194">
        <v>922.21824462500001</v>
      </c>
      <c r="S213" s="194">
        <v>946.3701155</v>
      </c>
      <c r="T213" s="827"/>
    </row>
    <row r="214" spans="2:30" ht="30.95" customHeight="1">
      <c r="B214" s="182" t="s">
        <v>17</v>
      </c>
      <c r="C214" s="1258" t="s">
        <v>635</v>
      </c>
      <c r="D214" s="194">
        <v>121728.321241375</v>
      </c>
      <c r="E214" s="194">
        <v>140330.018896728</v>
      </c>
      <c r="F214" s="194">
        <v>157408.36096358101</v>
      </c>
      <c r="G214" s="194">
        <v>164228.354005873</v>
      </c>
      <c r="H214" s="194">
        <v>165913.04233068301</v>
      </c>
      <c r="I214" s="194">
        <v>167785.40987965598</v>
      </c>
      <c r="J214" s="194">
        <v>169411.93001317</v>
      </c>
      <c r="K214" s="194">
        <v>171500.69284853101</v>
      </c>
      <c r="L214" s="194">
        <v>174259.77129175799</v>
      </c>
      <c r="M214" s="194">
        <v>176113.21869449801</v>
      </c>
      <c r="N214" s="194">
        <v>177850.601360375</v>
      </c>
      <c r="O214" s="194">
        <v>179426.641396249</v>
      </c>
      <c r="P214" s="194">
        <v>238996.400884259</v>
      </c>
      <c r="Q214" s="194">
        <v>240808.78105832898</v>
      </c>
      <c r="R214" s="194">
        <v>182625.70041667199</v>
      </c>
      <c r="S214" s="194">
        <v>183996.031504607</v>
      </c>
      <c r="T214" s="827"/>
    </row>
    <row r="215" spans="2:30" s="48" customFormat="1" ht="15" customHeight="1">
      <c r="B215" s="178"/>
      <c r="C215" s="1258" t="s">
        <v>781</v>
      </c>
      <c r="D215" s="194">
        <v>1868.1936822560001</v>
      </c>
      <c r="E215" s="194">
        <v>1938.1075262889999</v>
      </c>
      <c r="F215" s="194">
        <v>2235.3672037699998</v>
      </c>
      <c r="G215" s="194">
        <v>2596.6019932199997</v>
      </c>
      <c r="H215" s="194">
        <v>2707.191962979</v>
      </c>
      <c r="I215" s="194">
        <v>2670.2443530380001</v>
      </c>
      <c r="J215" s="194">
        <v>2745.5373634570001</v>
      </c>
      <c r="K215" s="194">
        <v>2773.5639052219999</v>
      </c>
      <c r="L215" s="194">
        <v>2813.1411625849996</v>
      </c>
      <c r="M215" s="194">
        <v>2870.8899995799998</v>
      </c>
      <c r="N215" s="194">
        <v>2897.6153003239997</v>
      </c>
      <c r="O215" s="194">
        <v>2940.9011408650003</v>
      </c>
      <c r="P215" s="194">
        <v>3188.6913754970001</v>
      </c>
      <c r="Q215" s="194">
        <v>3215.7963281120001</v>
      </c>
      <c r="R215" s="194">
        <v>3038.7992752230002</v>
      </c>
      <c r="S215" s="194">
        <v>3107.741648536</v>
      </c>
      <c r="T215" s="827"/>
    </row>
    <row r="216" spans="2:30" ht="15" customHeight="1">
      <c r="B216" s="1518" t="s">
        <v>636</v>
      </c>
      <c r="C216" s="1519"/>
      <c r="D216" s="194">
        <v>20428.058711374</v>
      </c>
      <c r="E216" s="194">
        <v>19260.034405455001</v>
      </c>
      <c r="F216" s="194">
        <v>27883.208346128999</v>
      </c>
      <c r="G216" s="194">
        <v>27554.816556885999</v>
      </c>
      <c r="H216" s="194">
        <v>27517.171113613</v>
      </c>
      <c r="I216" s="194">
        <v>27893.967888951003</v>
      </c>
      <c r="J216" s="194">
        <v>27832.046803597001</v>
      </c>
      <c r="K216" s="194">
        <v>27987.436995346998</v>
      </c>
      <c r="L216" s="194">
        <v>28224.142220092999</v>
      </c>
      <c r="M216" s="194">
        <v>28144.412152443998</v>
      </c>
      <c r="N216" s="194">
        <v>28545.627202440999</v>
      </c>
      <c r="O216" s="194">
        <v>28920.653910700999</v>
      </c>
      <c r="P216" s="194">
        <v>43537.309361874999</v>
      </c>
      <c r="Q216" s="194">
        <v>42968.664730645003</v>
      </c>
      <c r="R216" s="194">
        <v>28141.038334400997</v>
      </c>
      <c r="S216" s="194">
        <v>27990.624283467998</v>
      </c>
      <c r="T216" s="827"/>
    </row>
    <row r="217" spans="2:30" s="48" customFormat="1" ht="15" customHeight="1" thickBot="1">
      <c r="B217" s="183"/>
      <c r="C217" s="578" t="s">
        <v>782</v>
      </c>
      <c r="D217" s="310">
        <v>548.96352532200001</v>
      </c>
      <c r="E217" s="310">
        <v>371.553336167</v>
      </c>
      <c r="F217" s="310">
        <v>532.97526294399995</v>
      </c>
      <c r="G217" s="310">
        <v>591.56538650700008</v>
      </c>
      <c r="H217" s="310">
        <v>580.38817690200005</v>
      </c>
      <c r="I217" s="310">
        <v>564.84136657900001</v>
      </c>
      <c r="J217" s="310">
        <v>535.76560307200009</v>
      </c>
      <c r="K217" s="310">
        <v>522.36161877199993</v>
      </c>
      <c r="L217" s="310">
        <v>525.061208362</v>
      </c>
      <c r="M217" s="310">
        <v>626.38175786399995</v>
      </c>
      <c r="N217" s="310">
        <v>629.66695061600001</v>
      </c>
      <c r="O217" s="310">
        <v>635.57710022599997</v>
      </c>
      <c r="P217" s="310">
        <v>686.38910966200001</v>
      </c>
      <c r="Q217" s="310">
        <v>660.26357825399998</v>
      </c>
      <c r="R217" s="310">
        <v>563.12387404800006</v>
      </c>
      <c r="S217" s="310">
        <v>540.88018192100003</v>
      </c>
      <c r="T217" s="828"/>
    </row>
    <row r="218" spans="2:30" ht="102" customHeight="1">
      <c r="B218" s="1513" t="s">
        <v>831</v>
      </c>
      <c r="C218" s="1514"/>
      <c r="D218" s="1514"/>
      <c r="E218" s="1514"/>
      <c r="F218" s="1514"/>
      <c r="G218" s="1514"/>
      <c r="H218" s="1514"/>
      <c r="I218" s="1514"/>
      <c r="J218" s="1514"/>
      <c r="K218" s="1514"/>
      <c r="L218" s="1514"/>
      <c r="M218" s="1514"/>
      <c r="N218" s="1514"/>
      <c r="O218" s="1514"/>
      <c r="P218" s="1514"/>
      <c r="Q218" s="1514"/>
      <c r="R218" s="1514"/>
      <c r="S218" s="1514"/>
      <c r="T218" s="1515"/>
    </row>
    <row r="219" spans="2:30" ht="21" customHeight="1">
      <c r="B219" s="1371" t="s">
        <v>419</v>
      </c>
      <c r="C219" s="1493"/>
      <c r="D219" s="1335">
        <v>2021</v>
      </c>
      <c r="E219" s="1335">
        <v>2022</v>
      </c>
      <c r="F219" s="1335">
        <v>2023</v>
      </c>
      <c r="G219" s="1335">
        <v>2024</v>
      </c>
      <c r="H219" s="1335"/>
      <c r="I219" s="1335"/>
      <c r="J219" s="1335"/>
      <c r="K219" s="1335"/>
      <c r="L219" s="1335"/>
      <c r="M219" s="1335"/>
      <c r="N219" s="1335"/>
      <c r="O219" s="1335"/>
      <c r="P219" s="1335"/>
      <c r="Q219" s="1335">
        <v>2025</v>
      </c>
      <c r="R219" s="1335"/>
      <c r="S219" s="1335"/>
      <c r="T219" s="864"/>
    </row>
    <row r="220" spans="2:30" ht="20.45" customHeight="1">
      <c r="B220" s="1371"/>
      <c r="C220" s="1493"/>
      <c r="D220" s="1342"/>
      <c r="E220" s="1335"/>
      <c r="F220" s="1335"/>
      <c r="G220" s="807" t="s">
        <v>3</v>
      </c>
      <c r="H220" s="807" t="s">
        <v>4</v>
      </c>
      <c r="I220" s="807" t="s">
        <v>5</v>
      </c>
      <c r="J220" s="807" t="s">
        <v>6</v>
      </c>
      <c r="K220" s="807" t="s">
        <v>267</v>
      </c>
      <c r="L220" s="807" t="s">
        <v>7</v>
      </c>
      <c r="M220" s="807" t="s">
        <v>13</v>
      </c>
      <c r="N220" s="807" t="s">
        <v>14</v>
      </c>
      <c r="O220" s="807" t="s">
        <v>906</v>
      </c>
      <c r="P220" s="807" t="s">
        <v>0</v>
      </c>
      <c r="Q220" s="807" t="s">
        <v>1</v>
      </c>
      <c r="R220" s="807" t="s">
        <v>2</v>
      </c>
      <c r="S220" s="807" t="s">
        <v>3</v>
      </c>
      <c r="T220" s="810"/>
    </row>
    <row r="221" spans="2:30" ht="15" customHeight="1">
      <c r="B221" s="1522" t="s">
        <v>783</v>
      </c>
      <c r="C221" s="1523"/>
      <c r="D221" s="575"/>
      <c r="E221" s="575"/>
      <c r="F221" s="575"/>
      <c r="G221" s="575"/>
      <c r="H221" s="575"/>
      <c r="I221" s="575"/>
      <c r="J221" s="575"/>
      <c r="K221" s="575"/>
      <c r="L221" s="575"/>
      <c r="M221" s="575"/>
      <c r="N221" s="575"/>
      <c r="O221" s="575"/>
      <c r="P221" s="575"/>
      <c r="Q221" s="575"/>
      <c r="R221" s="575"/>
      <c r="S221" s="575"/>
      <c r="T221" s="576"/>
    </row>
    <row r="222" spans="2:30" ht="15" customHeight="1">
      <c r="B222" s="178" t="s">
        <v>18</v>
      </c>
      <c r="C222" s="1258" t="s">
        <v>613</v>
      </c>
      <c r="D222" s="194">
        <v>311809.23390337301</v>
      </c>
      <c r="E222" s="194">
        <v>349536.36349317897</v>
      </c>
      <c r="F222" s="194">
        <v>385193.03703288903</v>
      </c>
      <c r="G222" s="194">
        <v>388544.54238386097</v>
      </c>
      <c r="H222" s="194">
        <v>393561.75859046099</v>
      </c>
      <c r="I222" s="194">
        <v>396568.14161737199</v>
      </c>
      <c r="J222" s="194">
        <v>400885.62486389501</v>
      </c>
      <c r="K222" s="194">
        <v>400363.38081734302</v>
      </c>
      <c r="L222" s="194">
        <v>401646.298347331</v>
      </c>
      <c r="M222" s="194">
        <v>403358.35505311802</v>
      </c>
      <c r="N222" s="194">
        <v>404450.544547903</v>
      </c>
      <c r="O222" s="194">
        <v>400128.36760628002</v>
      </c>
      <c r="P222" s="194">
        <v>399587.95442582498</v>
      </c>
      <c r="Q222" s="194">
        <v>403889.96693364502</v>
      </c>
      <c r="R222" s="194">
        <v>402851.50084494997</v>
      </c>
      <c r="S222" s="194">
        <v>416371.35407080402</v>
      </c>
      <c r="T222" s="309"/>
      <c r="U222" s="23">
        <f t="shared" ref="U222" si="8">P222+P224+P226+P228+P230+P232+P234+P236+P238+P240+P242+P244+P246+P248+P250+P252+P254+P260+P262+P264+P266+P268+P270</f>
        <v>4123264.3574396875</v>
      </c>
      <c r="V222" s="23"/>
      <c r="W222" s="23"/>
      <c r="X222" s="23">
        <f>S222+S224+S226+S228+S230+S232+S234+S236+S238+S240+S242+S244+S246+S248+S250+S252+S254+S260+S262+S264+S266+S268+S270</f>
        <v>4194893.1951070717</v>
      </c>
      <c r="Y222" s="23"/>
      <c r="Z222" s="23"/>
      <c r="AA222" s="23"/>
      <c r="AB222" s="23"/>
      <c r="AC222" s="23"/>
      <c r="AD222" s="23"/>
    </row>
    <row r="223" spans="2:30" ht="15" customHeight="1">
      <c r="B223" s="178"/>
      <c r="C223" s="1258" t="s">
        <v>781</v>
      </c>
      <c r="D223" s="194">
        <v>4009.2866581849999</v>
      </c>
      <c r="E223" s="194">
        <v>4315.1996990349999</v>
      </c>
      <c r="F223" s="194">
        <v>6984.5005517520003</v>
      </c>
      <c r="G223" s="194">
        <v>7607.0004589370001</v>
      </c>
      <c r="H223" s="194">
        <v>7760.9558801599997</v>
      </c>
      <c r="I223" s="194">
        <v>7681.9284327510004</v>
      </c>
      <c r="J223" s="194">
        <v>8343.2999271770004</v>
      </c>
      <c r="K223" s="194">
        <v>8299.3860695780004</v>
      </c>
      <c r="L223" s="194">
        <v>7454.5155624230001</v>
      </c>
      <c r="M223" s="194">
        <v>7741.8948623169999</v>
      </c>
      <c r="N223" s="194">
        <v>7841.9665041139997</v>
      </c>
      <c r="O223" s="194">
        <v>7660.9826886450001</v>
      </c>
      <c r="P223" s="194">
        <v>7846.8475408900003</v>
      </c>
      <c r="Q223" s="194">
        <v>8053.4063065800001</v>
      </c>
      <c r="R223" s="194">
        <v>8160.5528523410003</v>
      </c>
      <c r="S223" s="194">
        <v>7850.2826156669998</v>
      </c>
      <c r="T223" s="309"/>
      <c r="U223" s="23">
        <f t="shared" ref="U223" si="9">P223+P225+P227+P229+P231+P233+P235+P237+P239+P241+P243+P245+P247+P249+P251+P253+P255+P261+P263+P265+P267+P269+P271</f>
        <v>83094.442474602984</v>
      </c>
      <c r="V223" s="23"/>
      <c r="W223" s="23"/>
      <c r="X223" s="23">
        <f>S223+S225+S227+S229+S231+S233+S235+S237+S239+S241+S243+S245+S247+S249+S251+S253+S255+S261+S263+S265+S267+S269+S271</f>
        <v>88841.019764428012</v>
      </c>
      <c r="Y223" s="23"/>
      <c r="Z223" s="23"/>
      <c r="AA223" s="23"/>
      <c r="AB223" s="23"/>
      <c r="AC223" s="23"/>
      <c r="AD223" s="23"/>
    </row>
    <row r="224" spans="2:30" ht="15" customHeight="1">
      <c r="B224" s="178" t="s">
        <v>19</v>
      </c>
      <c r="C224" s="1258" t="s">
        <v>614</v>
      </c>
      <c r="D224" s="194">
        <v>12310.650075124</v>
      </c>
      <c r="E224" s="194">
        <v>13984.608876058999</v>
      </c>
      <c r="F224" s="194">
        <v>15056.360935747</v>
      </c>
      <c r="G224" s="194">
        <v>15154.982770262</v>
      </c>
      <c r="H224" s="194">
        <v>15143.889538842999</v>
      </c>
      <c r="I224" s="194">
        <v>15114.766856782</v>
      </c>
      <c r="J224" s="194">
        <v>15121.918195681999</v>
      </c>
      <c r="K224" s="194">
        <v>15138.420294165</v>
      </c>
      <c r="L224" s="194">
        <v>15123.859668956</v>
      </c>
      <c r="M224" s="194">
        <v>15105.79988149</v>
      </c>
      <c r="N224" s="194">
        <v>14521.578761205999</v>
      </c>
      <c r="O224" s="194">
        <v>14485.543232505001</v>
      </c>
      <c r="P224" s="194">
        <v>14329.235657417999</v>
      </c>
      <c r="Q224" s="194">
        <v>14362.012288749</v>
      </c>
      <c r="R224" s="194">
        <v>14225.864964744</v>
      </c>
      <c r="S224" s="194">
        <v>14137.474926265</v>
      </c>
      <c r="T224" s="309"/>
    </row>
    <row r="225" spans="2:20" ht="15" customHeight="1">
      <c r="B225" s="178"/>
      <c r="C225" s="1258" t="s">
        <v>781</v>
      </c>
      <c r="D225" s="194">
        <v>846.818522755</v>
      </c>
      <c r="E225" s="194">
        <v>887.42483498800004</v>
      </c>
      <c r="F225" s="194">
        <v>682.29921157599995</v>
      </c>
      <c r="G225" s="194">
        <v>829.78810970999996</v>
      </c>
      <c r="H225" s="194">
        <v>823.74062327800004</v>
      </c>
      <c r="I225" s="194">
        <v>836.15952821099995</v>
      </c>
      <c r="J225" s="194">
        <v>809.09786582799995</v>
      </c>
      <c r="K225" s="194">
        <v>806.72561600799997</v>
      </c>
      <c r="L225" s="194">
        <v>827.26558803099999</v>
      </c>
      <c r="M225" s="194">
        <v>843.67211577600006</v>
      </c>
      <c r="N225" s="194">
        <v>674.73747323700002</v>
      </c>
      <c r="O225" s="194">
        <v>618.92015664799999</v>
      </c>
      <c r="P225" s="194">
        <v>664.06897460599998</v>
      </c>
      <c r="Q225" s="194">
        <v>696.88831759200002</v>
      </c>
      <c r="R225" s="194">
        <v>695.039654316</v>
      </c>
      <c r="S225" s="194">
        <v>736.32911160100002</v>
      </c>
      <c r="T225" s="309"/>
    </row>
    <row r="226" spans="2:20" ht="15" customHeight="1">
      <c r="B226" s="178" t="s">
        <v>20</v>
      </c>
      <c r="C226" s="1258" t="s">
        <v>615</v>
      </c>
      <c r="D226" s="194">
        <v>90025.695185261997</v>
      </c>
      <c r="E226" s="194">
        <v>140652.86280996399</v>
      </c>
      <c r="F226" s="194">
        <v>189254.42848047201</v>
      </c>
      <c r="G226" s="194">
        <v>201246.999958545</v>
      </c>
      <c r="H226" s="194">
        <v>215294.56599583299</v>
      </c>
      <c r="I226" s="194">
        <v>215609.498221783</v>
      </c>
      <c r="J226" s="194">
        <v>223980.208240087</v>
      </c>
      <c r="K226" s="194">
        <v>223240.51668980901</v>
      </c>
      <c r="L226" s="194">
        <v>236974.95130176601</v>
      </c>
      <c r="M226" s="194">
        <v>246184.61136872499</v>
      </c>
      <c r="N226" s="194">
        <v>248924.12632546399</v>
      </c>
      <c r="O226" s="194">
        <v>256990.23038814901</v>
      </c>
      <c r="P226" s="194">
        <v>258116.14659027499</v>
      </c>
      <c r="Q226" s="194">
        <v>254280.73641353601</v>
      </c>
      <c r="R226" s="194">
        <v>259662.980522625</v>
      </c>
      <c r="S226" s="194">
        <v>255495.61170166999</v>
      </c>
      <c r="T226" s="309"/>
    </row>
    <row r="227" spans="2:20" ht="15" customHeight="1">
      <c r="B227" s="181"/>
      <c r="C227" s="1258" t="s">
        <v>781</v>
      </c>
      <c r="D227" s="194">
        <v>5663.3147308199996</v>
      </c>
      <c r="E227" s="194">
        <v>4773.4244331210002</v>
      </c>
      <c r="F227" s="194">
        <v>1908.1652220220001</v>
      </c>
      <c r="G227" s="194">
        <v>2046.7147924599999</v>
      </c>
      <c r="H227" s="194">
        <v>1971.075345923</v>
      </c>
      <c r="I227" s="194">
        <v>3378.9423023539998</v>
      </c>
      <c r="J227" s="194">
        <v>3361.546264353</v>
      </c>
      <c r="K227" s="194">
        <v>3336.8510036530001</v>
      </c>
      <c r="L227" s="194">
        <v>3316.397776753</v>
      </c>
      <c r="M227" s="194">
        <v>3364.209296391</v>
      </c>
      <c r="N227" s="194">
        <v>3350.1169872239998</v>
      </c>
      <c r="O227" s="194">
        <v>3310.627015308</v>
      </c>
      <c r="P227" s="194">
        <v>3367.2387404310002</v>
      </c>
      <c r="Q227" s="194">
        <v>3377.1996846090001</v>
      </c>
      <c r="R227" s="194">
        <v>3374.669696685</v>
      </c>
      <c r="S227" s="194">
        <v>3372.70506849</v>
      </c>
      <c r="T227" s="824"/>
    </row>
    <row r="228" spans="2:20" ht="15" customHeight="1">
      <c r="B228" s="178" t="s">
        <v>22</v>
      </c>
      <c r="C228" s="1258" t="s">
        <v>616</v>
      </c>
      <c r="D228" s="194">
        <v>492262.12978076597</v>
      </c>
      <c r="E228" s="194">
        <v>545814.45098398905</v>
      </c>
      <c r="F228" s="194">
        <v>586762.63049723196</v>
      </c>
      <c r="G228" s="194">
        <v>612627.93671531603</v>
      </c>
      <c r="H228" s="194">
        <v>609641.69299975398</v>
      </c>
      <c r="I228" s="194">
        <v>610788.38575276197</v>
      </c>
      <c r="J228" s="194">
        <v>611924.97285799705</v>
      </c>
      <c r="K228" s="194">
        <v>604116.94482911704</v>
      </c>
      <c r="L228" s="194">
        <v>616007.70697266003</v>
      </c>
      <c r="M228" s="194">
        <v>631720.50289733801</v>
      </c>
      <c r="N228" s="194">
        <v>646403.47559227794</v>
      </c>
      <c r="O228" s="194">
        <v>650326.332366477</v>
      </c>
      <c r="P228" s="194">
        <v>641420.248255966</v>
      </c>
      <c r="Q228" s="194">
        <v>643908.61483382096</v>
      </c>
      <c r="R228" s="194">
        <v>638591.38446731004</v>
      </c>
      <c r="S228" s="194">
        <v>640514.66614354798</v>
      </c>
      <c r="T228" s="309"/>
    </row>
    <row r="229" spans="2:20" ht="15" customHeight="1">
      <c r="B229" s="178"/>
      <c r="C229" s="1258" t="s">
        <v>781</v>
      </c>
      <c r="D229" s="194">
        <v>28182.555547233998</v>
      </c>
      <c r="E229" s="194">
        <v>21838.011891327998</v>
      </c>
      <c r="F229" s="194">
        <v>21597.795848128</v>
      </c>
      <c r="G229" s="194">
        <v>21472.391462586998</v>
      </c>
      <c r="H229" s="194">
        <v>21602.473852220999</v>
      </c>
      <c r="I229" s="194">
        <v>22828.077491923999</v>
      </c>
      <c r="J229" s="194">
        <v>22858.539343560999</v>
      </c>
      <c r="K229" s="194">
        <v>22527.024184336002</v>
      </c>
      <c r="L229" s="194">
        <v>22430.008585160998</v>
      </c>
      <c r="M229" s="194">
        <v>22903.066101036999</v>
      </c>
      <c r="N229" s="194">
        <v>22930.829850678001</v>
      </c>
      <c r="O229" s="194">
        <v>20603.572539547</v>
      </c>
      <c r="P229" s="194">
        <v>19943.701869592998</v>
      </c>
      <c r="Q229" s="194">
        <v>20229.806419312001</v>
      </c>
      <c r="R229" s="194">
        <v>19923.598515643</v>
      </c>
      <c r="S229" s="194">
        <v>21955.547536809001</v>
      </c>
      <c r="T229" s="309"/>
    </row>
    <row r="230" spans="2:20" ht="15" customHeight="1">
      <c r="B230" s="178" t="s">
        <v>23</v>
      </c>
      <c r="C230" s="1258" t="s">
        <v>617</v>
      </c>
      <c r="D230" s="194">
        <v>103788.113965704</v>
      </c>
      <c r="E230" s="194">
        <v>110227.83174153999</v>
      </c>
      <c r="F230" s="194">
        <v>120244.658525267</v>
      </c>
      <c r="G230" s="194">
        <v>132267.49713919399</v>
      </c>
      <c r="H230" s="194">
        <v>134981.946913683</v>
      </c>
      <c r="I230" s="194">
        <v>138523.06817696101</v>
      </c>
      <c r="J230" s="194">
        <v>147763.34127975599</v>
      </c>
      <c r="K230" s="194">
        <v>156192.57284593699</v>
      </c>
      <c r="L230" s="194">
        <v>139682.715915874</v>
      </c>
      <c r="M230" s="194">
        <v>143480.63494965201</v>
      </c>
      <c r="N230" s="194">
        <v>154180.651840134</v>
      </c>
      <c r="O230" s="194">
        <v>151540.82729124799</v>
      </c>
      <c r="P230" s="194">
        <v>150891.757373186</v>
      </c>
      <c r="Q230" s="194">
        <v>151066.85731153999</v>
      </c>
      <c r="R230" s="194">
        <v>152556.347330566</v>
      </c>
      <c r="S230" s="194">
        <v>156599.18620561299</v>
      </c>
      <c r="T230" s="309"/>
    </row>
    <row r="231" spans="2:20" ht="15" customHeight="1">
      <c r="B231" s="178"/>
      <c r="C231" s="1258" t="s">
        <v>781</v>
      </c>
      <c r="D231" s="194">
        <v>936.12470897399999</v>
      </c>
      <c r="E231" s="194">
        <v>261.840408766</v>
      </c>
      <c r="F231" s="194">
        <v>272.96727275699999</v>
      </c>
      <c r="G231" s="194">
        <v>83.882388683000002</v>
      </c>
      <c r="H231" s="194">
        <v>78.966302823000007</v>
      </c>
      <c r="I231" s="194">
        <v>78.573758052000002</v>
      </c>
      <c r="J231" s="194">
        <v>102.235235765</v>
      </c>
      <c r="K231" s="194">
        <v>102.811802482</v>
      </c>
      <c r="L231" s="194">
        <v>101.494886924</v>
      </c>
      <c r="M231" s="194">
        <v>102.175175524</v>
      </c>
      <c r="N231" s="194">
        <v>106.966663282</v>
      </c>
      <c r="O231" s="194">
        <v>79.414329107</v>
      </c>
      <c r="P231" s="194">
        <v>78.109051253000004</v>
      </c>
      <c r="Q231" s="194">
        <v>79.128524373999994</v>
      </c>
      <c r="R231" s="194">
        <v>72.299006942000005</v>
      </c>
      <c r="S231" s="194">
        <v>79.770124148999997</v>
      </c>
      <c r="T231" s="309"/>
    </row>
    <row r="232" spans="2:20" ht="15" customHeight="1">
      <c r="B232" s="178" t="s">
        <v>24</v>
      </c>
      <c r="C232" s="1258" t="s">
        <v>570</v>
      </c>
      <c r="D232" s="194">
        <v>174524.03012138</v>
      </c>
      <c r="E232" s="194">
        <v>184970.862980454</v>
      </c>
      <c r="F232" s="194">
        <v>194498.19535494901</v>
      </c>
      <c r="G232" s="194">
        <v>195336.76217125799</v>
      </c>
      <c r="H232" s="194">
        <v>194593.731486</v>
      </c>
      <c r="I232" s="194">
        <v>195956.404697099</v>
      </c>
      <c r="J232" s="194">
        <v>195968.96032843701</v>
      </c>
      <c r="K232" s="194">
        <v>195880.41910449599</v>
      </c>
      <c r="L232" s="194">
        <v>204122.016601168</v>
      </c>
      <c r="M232" s="194">
        <v>202373.158389458</v>
      </c>
      <c r="N232" s="194">
        <v>205923.87259474001</v>
      </c>
      <c r="O232" s="194">
        <v>206892.299158624</v>
      </c>
      <c r="P232" s="194">
        <v>204519.110234558</v>
      </c>
      <c r="Q232" s="194">
        <v>209861.680261923</v>
      </c>
      <c r="R232" s="194">
        <v>215883.87251596799</v>
      </c>
      <c r="S232" s="194">
        <v>217008.92407998699</v>
      </c>
      <c r="T232" s="309"/>
    </row>
    <row r="233" spans="2:20" ht="15" customHeight="1">
      <c r="B233" s="181"/>
      <c r="C233" s="1258" t="s">
        <v>781</v>
      </c>
      <c r="D233" s="194">
        <v>2977.5241958940001</v>
      </c>
      <c r="E233" s="194">
        <v>3338.3355806549998</v>
      </c>
      <c r="F233" s="194">
        <v>2800.2667434310001</v>
      </c>
      <c r="G233" s="194">
        <v>2856.5259849829999</v>
      </c>
      <c r="H233" s="194">
        <v>2755.1039294050001</v>
      </c>
      <c r="I233" s="194">
        <v>2337.5789682159998</v>
      </c>
      <c r="J233" s="194">
        <v>2282.3576731930002</v>
      </c>
      <c r="K233" s="194">
        <v>2272.6728166170001</v>
      </c>
      <c r="L233" s="194">
        <v>2287.8779668689999</v>
      </c>
      <c r="M233" s="194">
        <v>1841.0346344909999</v>
      </c>
      <c r="N233" s="194">
        <v>1809.202909013</v>
      </c>
      <c r="O233" s="194">
        <v>1637.5015633539999</v>
      </c>
      <c r="P233" s="194">
        <v>1776.0304223170001</v>
      </c>
      <c r="Q233" s="194">
        <v>1787.9845569669999</v>
      </c>
      <c r="R233" s="194">
        <v>1820.718571373</v>
      </c>
      <c r="S233" s="194">
        <v>1957.5125517439999</v>
      </c>
      <c r="T233" s="309"/>
    </row>
    <row r="234" spans="2:20" ht="15" customHeight="1">
      <c r="B234" s="178" t="s">
        <v>25</v>
      </c>
      <c r="C234" s="1258" t="s">
        <v>618</v>
      </c>
      <c r="D234" s="194">
        <v>609471.51180816803</v>
      </c>
      <c r="E234" s="194">
        <v>663830.20436454494</v>
      </c>
      <c r="F234" s="194">
        <v>718192.02087864501</v>
      </c>
      <c r="G234" s="194">
        <v>731426.60851309705</v>
      </c>
      <c r="H234" s="194">
        <v>738684.75710257003</v>
      </c>
      <c r="I234" s="194">
        <v>747303.38100310904</v>
      </c>
      <c r="J234" s="194">
        <v>742898.55737211602</v>
      </c>
      <c r="K234" s="194">
        <v>742605.06133043999</v>
      </c>
      <c r="L234" s="194">
        <v>757972.88621456095</v>
      </c>
      <c r="M234" s="194">
        <v>756145.82276677201</v>
      </c>
      <c r="N234" s="194">
        <v>747436.93920763396</v>
      </c>
      <c r="O234" s="194">
        <v>749707.17794140906</v>
      </c>
      <c r="P234" s="194">
        <v>739114.04648090003</v>
      </c>
      <c r="Q234" s="194">
        <v>737709.52617317601</v>
      </c>
      <c r="R234" s="194">
        <v>749880.60782450496</v>
      </c>
      <c r="S234" s="194">
        <v>749029.11749957304</v>
      </c>
      <c r="T234" s="309"/>
    </row>
    <row r="235" spans="2:20" ht="15" customHeight="1">
      <c r="B235" s="178"/>
      <c r="C235" s="1258" t="s">
        <v>781</v>
      </c>
      <c r="D235" s="194">
        <v>21397.493997590002</v>
      </c>
      <c r="E235" s="194">
        <v>21305.324316137001</v>
      </c>
      <c r="F235" s="194">
        <v>20979.622053433999</v>
      </c>
      <c r="G235" s="194">
        <v>24312.892219743</v>
      </c>
      <c r="H235" s="194">
        <v>24660.131819175</v>
      </c>
      <c r="I235" s="194">
        <v>23372.578566336</v>
      </c>
      <c r="J235" s="194">
        <v>23400.234552966998</v>
      </c>
      <c r="K235" s="194">
        <v>23171.798612547998</v>
      </c>
      <c r="L235" s="194">
        <v>22611.156707539001</v>
      </c>
      <c r="M235" s="194">
        <v>22655.316950741999</v>
      </c>
      <c r="N235" s="194">
        <v>22966.16002562</v>
      </c>
      <c r="O235" s="194">
        <v>21368.850591203001</v>
      </c>
      <c r="P235" s="194">
        <v>23752.102124285</v>
      </c>
      <c r="Q235" s="194">
        <v>24730.397900174001</v>
      </c>
      <c r="R235" s="194">
        <v>24546.388852713</v>
      </c>
      <c r="S235" s="194">
        <v>25643.709463339001</v>
      </c>
      <c r="T235" s="808"/>
    </row>
    <row r="236" spans="2:20" s="48" customFormat="1" ht="24.2" customHeight="1">
      <c r="B236" s="178" t="s">
        <v>26</v>
      </c>
      <c r="C236" s="1258" t="s">
        <v>619</v>
      </c>
      <c r="D236" s="194">
        <v>64874.411424031001</v>
      </c>
      <c r="E236" s="194">
        <v>67675.279722445994</v>
      </c>
      <c r="F236" s="194">
        <v>76001.608101271006</v>
      </c>
      <c r="G236" s="194">
        <v>78850.055796854998</v>
      </c>
      <c r="H236" s="194">
        <v>78600.751369745005</v>
      </c>
      <c r="I236" s="194">
        <v>79862.040875592007</v>
      </c>
      <c r="J236" s="194">
        <v>79557.258461632999</v>
      </c>
      <c r="K236" s="194">
        <v>79642.870510862005</v>
      </c>
      <c r="L236" s="194">
        <v>79643.334055743995</v>
      </c>
      <c r="M236" s="194">
        <v>80094.983861835994</v>
      </c>
      <c r="N236" s="194">
        <v>80658.105189641006</v>
      </c>
      <c r="O236" s="194">
        <v>79705.123595233003</v>
      </c>
      <c r="P236" s="194">
        <v>79022.581586850996</v>
      </c>
      <c r="Q236" s="194">
        <v>78970.023355516998</v>
      </c>
      <c r="R236" s="194">
        <v>79782.547817009006</v>
      </c>
      <c r="S236" s="194">
        <v>79479.763767501994</v>
      </c>
      <c r="T236" s="808"/>
    </row>
    <row r="237" spans="2:20" ht="15" customHeight="1">
      <c r="B237" s="178"/>
      <c r="C237" s="1258" t="s">
        <v>781</v>
      </c>
      <c r="D237" s="194">
        <v>4003.3265478369999</v>
      </c>
      <c r="E237" s="194">
        <v>2706.7739803059999</v>
      </c>
      <c r="F237" s="194">
        <v>1888.0990072090001</v>
      </c>
      <c r="G237" s="194">
        <v>2307.256809475</v>
      </c>
      <c r="H237" s="194">
        <v>2277.687101386</v>
      </c>
      <c r="I237" s="194">
        <v>2011.421415989</v>
      </c>
      <c r="J237" s="194">
        <v>1971.6035388580001</v>
      </c>
      <c r="K237" s="194">
        <v>1965.523244898</v>
      </c>
      <c r="L237" s="194">
        <v>2009.666876023</v>
      </c>
      <c r="M237" s="194">
        <v>2019.403280798</v>
      </c>
      <c r="N237" s="194">
        <v>1907.3244798989999</v>
      </c>
      <c r="O237" s="194">
        <v>1854.663224804</v>
      </c>
      <c r="P237" s="194">
        <v>1806.0306236240001</v>
      </c>
      <c r="Q237" s="194">
        <v>1632.1136678810001</v>
      </c>
      <c r="R237" s="194">
        <v>1612.889186224</v>
      </c>
      <c r="S237" s="194">
        <v>1703.248545401</v>
      </c>
      <c r="T237" s="808"/>
    </row>
    <row r="238" spans="2:20" ht="24">
      <c r="B238" s="178" t="s">
        <v>27</v>
      </c>
      <c r="C238" s="1258" t="s">
        <v>620</v>
      </c>
      <c r="D238" s="194">
        <v>173922.05774804699</v>
      </c>
      <c r="E238" s="194">
        <v>182684.351119525</v>
      </c>
      <c r="F238" s="194">
        <v>217288.767077653</v>
      </c>
      <c r="G238" s="194">
        <v>229762.54028804001</v>
      </c>
      <c r="H238" s="194">
        <v>238497.418230743</v>
      </c>
      <c r="I238" s="194">
        <v>243745.78151874201</v>
      </c>
      <c r="J238" s="194">
        <v>240270.02785447199</v>
      </c>
      <c r="K238" s="194">
        <v>239468.74680408</v>
      </c>
      <c r="L238" s="194">
        <v>246422.684079003</v>
      </c>
      <c r="M238" s="194">
        <v>249679.26115484399</v>
      </c>
      <c r="N238" s="194">
        <v>249458.12601715999</v>
      </c>
      <c r="O238" s="194">
        <v>267824.53619048401</v>
      </c>
      <c r="P238" s="194">
        <v>269900.356810664</v>
      </c>
      <c r="Q238" s="194">
        <v>262740.48324849899</v>
      </c>
      <c r="R238" s="194">
        <v>259304.39407587101</v>
      </c>
      <c r="S238" s="194">
        <v>274068.19804995699</v>
      </c>
      <c r="T238" s="808"/>
    </row>
    <row r="239" spans="2:20" ht="15" customHeight="1">
      <c r="B239" s="178"/>
      <c r="C239" s="1258" t="s">
        <v>781</v>
      </c>
      <c r="D239" s="194">
        <v>3897.7846666320002</v>
      </c>
      <c r="E239" s="194">
        <v>3150.2664652359999</v>
      </c>
      <c r="F239" s="194">
        <v>1596.382676618</v>
      </c>
      <c r="G239" s="194">
        <v>1831.089076835</v>
      </c>
      <c r="H239" s="194">
        <v>1842.505243998</v>
      </c>
      <c r="I239" s="194">
        <v>1736.8408409450001</v>
      </c>
      <c r="J239" s="194">
        <v>1471.7204891599999</v>
      </c>
      <c r="K239" s="194">
        <v>1423.958429929</v>
      </c>
      <c r="L239" s="194">
        <v>1396.925121283</v>
      </c>
      <c r="M239" s="194">
        <v>1461.9646720840001</v>
      </c>
      <c r="N239" s="194">
        <v>1480.7984486190001</v>
      </c>
      <c r="O239" s="194">
        <v>2263.9951114149999</v>
      </c>
      <c r="P239" s="194">
        <v>2347.110604509</v>
      </c>
      <c r="Q239" s="194">
        <v>2344.9172443970001</v>
      </c>
      <c r="R239" s="194">
        <v>2256.9371614460001</v>
      </c>
      <c r="S239" s="194">
        <v>2348.9960415139999</v>
      </c>
      <c r="T239" s="808"/>
    </row>
    <row r="240" spans="2:20" ht="15" customHeight="1">
      <c r="B240" s="178" t="s">
        <v>28</v>
      </c>
      <c r="C240" s="1258" t="s">
        <v>621</v>
      </c>
      <c r="D240" s="194">
        <v>66703.919937971994</v>
      </c>
      <c r="E240" s="194">
        <v>85321.541144133997</v>
      </c>
      <c r="F240" s="194">
        <v>109764.227430447</v>
      </c>
      <c r="G240" s="194">
        <v>136836.09191958199</v>
      </c>
      <c r="H240" s="194">
        <v>139598.45622639899</v>
      </c>
      <c r="I240" s="194">
        <v>142549.432109835</v>
      </c>
      <c r="J240" s="194">
        <v>145209.836834777</v>
      </c>
      <c r="K240" s="194">
        <v>148042.49901374601</v>
      </c>
      <c r="L240" s="194">
        <v>147418.165216314</v>
      </c>
      <c r="M240" s="194">
        <v>145041.40659355099</v>
      </c>
      <c r="N240" s="194">
        <v>149199.94565870901</v>
      </c>
      <c r="O240" s="194">
        <v>154015.00884087599</v>
      </c>
      <c r="P240" s="194">
        <v>154407.390975549</v>
      </c>
      <c r="Q240" s="194">
        <v>155158.68674487501</v>
      </c>
      <c r="R240" s="194">
        <v>149783.665802768</v>
      </c>
      <c r="S240" s="194">
        <v>153883.21864124399</v>
      </c>
      <c r="T240" s="808"/>
    </row>
    <row r="241" spans="2:20" ht="15" customHeight="1">
      <c r="B241" s="178"/>
      <c r="C241" s="1258" t="s">
        <v>781</v>
      </c>
      <c r="D241" s="194">
        <v>705.94110813899999</v>
      </c>
      <c r="E241" s="194">
        <v>253.63704592799999</v>
      </c>
      <c r="F241" s="194">
        <v>189.66310435400001</v>
      </c>
      <c r="G241" s="194">
        <v>298.07409997799999</v>
      </c>
      <c r="H241" s="194">
        <v>297.60266591300001</v>
      </c>
      <c r="I241" s="194">
        <v>177.34429300400001</v>
      </c>
      <c r="J241" s="194">
        <v>176.003913211</v>
      </c>
      <c r="K241" s="194">
        <v>137.35882551500001</v>
      </c>
      <c r="L241" s="194">
        <v>133.714019525</v>
      </c>
      <c r="M241" s="194">
        <v>135.838785008</v>
      </c>
      <c r="N241" s="194">
        <v>23.145893193999999</v>
      </c>
      <c r="O241" s="194">
        <v>23.644984544</v>
      </c>
      <c r="P241" s="194">
        <v>28.846869821999999</v>
      </c>
      <c r="Q241" s="194">
        <v>36.285123378999998</v>
      </c>
      <c r="R241" s="194">
        <v>33.347902974</v>
      </c>
      <c r="S241" s="194">
        <v>35.779055036000003</v>
      </c>
      <c r="T241" s="808"/>
    </row>
    <row r="242" spans="2:20" ht="24.2" customHeight="1">
      <c r="B242" s="178" t="s">
        <v>119</v>
      </c>
      <c r="C242" s="1258" t="s">
        <v>622</v>
      </c>
      <c r="D242" s="194">
        <v>107030.736045575</v>
      </c>
      <c r="E242" s="194">
        <v>106390.450345839</v>
      </c>
      <c r="F242" s="194">
        <v>125319.45706765899</v>
      </c>
      <c r="G242" s="194">
        <v>134566.43316276601</v>
      </c>
      <c r="H242" s="194">
        <v>136643.169899773</v>
      </c>
      <c r="I242" s="194">
        <v>142025.72562150599</v>
      </c>
      <c r="J242" s="194">
        <v>142045.47912477001</v>
      </c>
      <c r="K242" s="194">
        <v>142212.73266527301</v>
      </c>
      <c r="L242" s="194">
        <v>143906.61211558001</v>
      </c>
      <c r="M242" s="194">
        <v>139321.62471558299</v>
      </c>
      <c r="N242" s="194">
        <v>138745.88179598399</v>
      </c>
      <c r="O242" s="194">
        <v>145575.24816947099</v>
      </c>
      <c r="P242" s="194">
        <v>144642.28116448701</v>
      </c>
      <c r="Q242" s="194">
        <v>148259.24341017599</v>
      </c>
      <c r="R242" s="194">
        <v>149664.75119581501</v>
      </c>
      <c r="S242" s="194">
        <v>153105.391796304</v>
      </c>
      <c r="T242" s="808"/>
    </row>
    <row r="243" spans="2:20" ht="15" customHeight="1">
      <c r="B243" s="178"/>
      <c r="C243" s="1258" t="s">
        <v>781</v>
      </c>
      <c r="D243" s="194">
        <v>3056.1076686480001</v>
      </c>
      <c r="E243" s="194">
        <v>1605.151405891</v>
      </c>
      <c r="F243" s="194">
        <v>1701.2566527859999</v>
      </c>
      <c r="G243" s="194">
        <v>2733.1131800610001</v>
      </c>
      <c r="H243" s="194">
        <v>2690.8415112429998</v>
      </c>
      <c r="I243" s="194">
        <v>1619.5519372440001</v>
      </c>
      <c r="J243" s="194">
        <v>1618.5628309040001</v>
      </c>
      <c r="K243" s="194">
        <v>1635.5951524520001</v>
      </c>
      <c r="L243" s="194">
        <v>1296.6032146919999</v>
      </c>
      <c r="M243" s="194">
        <v>1381.6537087310001</v>
      </c>
      <c r="N243" s="194">
        <v>1355.8124389259999</v>
      </c>
      <c r="O243" s="194">
        <v>1328.834972825</v>
      </c>
      <c r="P243" s="194">
        <v>1361.9637909630001</v>
      </c>
      <c r="Q243" s="194">
        <v>1364.647263585</v>
      </c>
      <c r="R243" s="194">
        <v>1062.589363258</v>
      </c>
      <c r="S243" s="194">
        <v>1021.394232195</v>
      </c>
      <c r="T243" s="808"/>
    </row>
    <row r="244" spans="2:20" ht="24.2" customHeight="1">
      <c r="B244" s="178" t="s">
        <v>81</v>
      </c>
      <c r="C244" s="1258" t="s">
        <v>623</v>
      </c>
      <c r="D244" s="194">
        <v>31572.829159089</v>
      </c>
      <c r="E244" s="194">
        <v>41030.164486258</v>
      </c>
      <c r="F244" s="194">
        <v>57678.681735193997</v>
      </c>
      <c r="G244" s="194">
        <v>62507.631816911002</v>
      </c>
      <c r="H244" s="194">
        <v>63070.696621893003</v>
      </c>
      <c r="I244" s="194">
        <v>70864.135227007006</v>
      </c>
      <c r="J244" s="194">
        <v>73445.675991573007</v>
      </c>
      <c r="K244" s="194">
        <v>72186.977346821994</v>
      </c>
      <c r="L244" s="194">
        <v>71278.578296310996</v>
      </c>
      <c r="M244" s="194">
        <v>78002.832420614999</v>
      </c>
      <c r="N244" s="194">
        <v>82626.538977656994</v>
      </c>
      <c r="O244" s="194">
        <v>89590.106060199003</v>
      </c>
      <c r="P244" s="194">
        <v>89917.630891743</v>
      </c>
      <c r="Q244" s="194">
        <v>89666.295346059007</v>
      </c>
      <c r="R244" s="194">
        <v>90709.259159084002</v>
      </c>
      <c r="S244" s="194">
        <v>92060.325695249994</v>
      </c>
      <c r="T244" s="808"/>
    </row>
    <row r="245" spans="2:20" ht="15" customHeight="1">
      <c r="B245" s="178"/>
      <c r="C245" s="1258" t="s">
        <v>781</v>
      </c>
      <c r="D245" s="194">
        <v>3.0203995969999999</v>
      </c>
      <c r="E245" s="194">
        <v>0</v>
      </c>
      <c r="F245" s="194">
        <v>0.244819327</v>
      </c>
      <c r="G245" s="194">
        <v>3.2063044710000002</v>
      </c>
      <c r="H245" s="194">
        <v>3.2064336519999999</v>
      </c>
      <c r="I245" s="194">
        <v>3.2065598529999999</v>
      </c>
      <c r="J245" s="194">
        <v>3.2245086399999998</v>
      </c>
      <c r="K245" s="194">
        <v>0.33129809399999999</v>
      </c>
      <c r="L245" s="194">
        <v>0.33129809399999999</v>
      </c>
      <c r="M245" s="194">
        <v>0.33129809399999999</v>
      </c>
      <c r="N245" s="194">
        <v>0.33129809399999999</v>
      </c>
      <c r="O245" s="194">
        <v>1.5763897999999998E-2</v>
      </c>
      <c r="P245" s="194">
        <v>0</v>
      </c>
      <c r="Q245" s="194">
        <v>0</v>
      </c>
      <c r="R245" s="194">
        <v>0</v>
      </c>
      <c r="S245" s="194">
        <v>0</v>
      </c>
      <c r="T245" s="808"/>
    </row>
    <row r="246" spans="2:20" ht="15" customHeight="1">
      <c r="B246" s="178" t="s">
        <v>82</v>
      </c>
      <c r="C246" s="1258" t="s">
        <v>624</v>
      </c>
      <c r="D246" s="194">
        <v>3287.0473972780001</v>
      </c>
      <c r="E246" s="194">
        <v>3294.9213308029998</v>
      </c>
      <c r="F246" s="194">
        <v>3268.9285438420002</v>
      </c>
      <c r="G246" s="194">
        <v>3320.0487230419999</v>
      </c>
      <c r="H246" s="194">
        <v>3394.1298317850001</v>
      </c>
      <c r="I246" s="194">
        <v>3527.40370708</v>
      </c>
      <c r="J246" s="194">
        <v>3548.940243687</v>
      </c>
      <c r="K246" s="194">
        <v>3617.4199988690002</v>
      </c>
      <c r="L246" s="194">
        <v>3592.2128668820001</v>
      </c>
      <c r="M246" s="194">
        <v>3591.57432522</v>
      </c>
      <c r="N246" s="194">
        <v>3677.669806501</v>
      </c>
      <c r="O246" s="194">
        <v>3739.416143723</v>
      </c>
      <c r="P246" s="194">
        <v>3723.5721412150001</v>
      </c>
      <c r="Q246" s="194">
        <v>3769.1623685320001</v>
      </c>
      <c r="R246" s="194">
        <v>3753.5424721079999</v>
      </c>
      <c r="S246" s="194">
        <v>3775.5589774280002</v>
      </c>
      <c r="T246" s="808"/>
    </row>
    <row r="247" spans="2:20" ht="15" customHeight="1">
      <c r="B247" s="178"/>
      <c r="C247" s="1258" t="s">
        <v>781</v>
      </c>
      <c r="D247" s="194">
        <v>12.892144776</v>
      </c>
      <c r="E247" s="194">
        <v>31.860881800000001</v>
      </c>
      <c r="F247" s="194">
        <v>28.482044409</v>
      </c>
      <c r="G247" s="194">
        <v>31.543095355999998</v>
      </c>
      <c r="H247" s="194">
        <v>35.520599984</v>
      </c>
      <c r="I247" s="194">
        <v>29.283412148</v>
      </c>
      <c r="J247" s="194">
        <v>21.632060539000001</v>
      </c>
      <c r="K247" s="194">
        <v>21.153329552999999</v>
      </c>
      <c r="L247" s="194">
        <v>18.076471716</v>
      </c>
      <c r="M247" s="194">
        <v>17.930048264</v>
      </c>
      <c r="N247" s="194">
        <v>29.516532310999999</v>
      </c>
      <c r="O247" s="194">
        <v>30.909443187000001</v>
      </c>
      <c r="P247" s="194">
        <v>42.298015794000001</v>
      </c>
      <c r="Q247" s="194">
        <v>43.043522443000001</v>
      </c>
      <c r="R247" s="194">
        <v>47.965011685</v>
      </c>
      <c r="S247" s="194">
        <v>55.066060597000003</v>
      </c>
      <c r="T247" s="808"/>
    </row>
    <row r="248" spans="2:20" ht="15" customHeight="1">
      <c r="B248" s="178" t="s">
        <v>83</v>
      </c>
      <c r="C248" s="1258" t="s">
        <v>625</v>
      </c>
      <c r="D248" s="194">
        <v>13547.100867759</v>
      </c>
      <c r="E248" s="194">
        <v>14697.088689552</v>
      </c>
      <c r="F248" s="194">
        <v>18114.923155207998</v>
      </c>
      <c r="G248" s="194">
        <v>19192.719458772001</v>
      </c>
      <c r="H248" s="194">
        <v>19590.532906830002</v>
      </c>
      <c r="I248" s="194">
        <v>19930.368810201999</v>
      </c>
      <c r="J248" s="194">
        <v>20114.959184251002</v>
      </c>
      <c r="K248" s="194">
        <v>19750.491177634001</v>
      </c>
      <c r="L248" s="194">
        <v>20234.943416904</v>
      </c>
      <c r="M248" s="194">
        <v>20295.018116676001</v>
      </c>
      <c r="N248" s="194">
        <v>20527.932663415999</v>
      </c>
      <c r="O248" s="194">
        <v>21356.370039460999</v>
      </c>
      <c r="P248" s="194">
        <v>21444.575679682999</v>
      </c>
      <c r="Q248" s="194">
        <v>21539.444937867</v>
      </c>
      <c r="R248" s="194">
        <v>21825.616949358999</v>
      </c>
      <c r="S248" s="194">
        <v>22565.130782136999</v>
      </c>
      <c r="T248" s="808"/>
    </row>
    <row r="249" spans="2:20" ht="15" customHeight="1">
      <c r="B249" s="178"/>
      <c r="C249" s="1258" t="s">
        <v>781</v>
      </c>
      <c r="D249" s="194">
        <v>48.492877544999999</v>
      </c>
      <c r="E249" s="194">
        <v>63.672663055999998</v>
      </c>
      <c r="F249" s="194">
        <v>119.057619727</v>
      </c>
      <c r="G249" s="194">
        <v>155.42878789100001</v>
      </c>
      <c r="H249" s="194">
        <v>150.299162158</v>
      </c>
      <c r="I249" s="194">
        <v>130.502795152</v>
      </c>
      <c r="J249" s="194">
        <v>123.03560912</v>
      </c>
      <c r="K249" s="194">
        <v>122.649809942</v>
      </c>
      <c r="L249" s="194">
        <v>115.61531732500001</v>
      </c>
      <c r="M249" s="194">
        <v>116.166453807</v>
      </c>
      <c r="N249" s="194">
        <v>122.26984865999999</v>
      </c>
      <c r="O249" s="194">
        <v>118.675420633</v>
      </c>
      <c r="P249" s="194">
        <v>170.88522509800001</v>
      </c>
      <c r="Q249" s="194">
        <v>175.36130020799999</v>
      </c>
      <c r="R249" s="194">
        <v>181.17267812</v>
      </c>
      <c r="S249" s="194">
        <v>180.77077487899999</v>
      </c>
      <c r="T249" s="808"/>
    </row>
    <row r="250" spans="2:20" ht="24.2" customHeight="1">
      <c r="B250" s="178" t="s">
        <v>84</v>
      </c>
      <c r="C250" s="1258" t="s">
        <v>626</v>
      </c>
      <c r="D250" s="194">
        <v>67241.719126691998</v>
      </c>
      <c r="E250" s="194">
        <v>86752.495053777006</v>
      </c>
      <c r="F250" s="194">
        <v>129210.424873635</v>
      </c>
      <c r="G250" s="194">
        <v>118349.11384491299</v>
      </c>
      <c r="H250" s="194">
        <v>122905.024289209</v>
      </c>
      <c r="I250" s="194">
        <v>128043.57926745299</v>
      </c>
      <c r="J250" s="194">
        <v>127002.38540276101</v>
      </c>
      <c r="K250" s="194">
        <v>129763.401234921</v>
      </c>
      <c r="L250" s="194">
        <v>133394.18048663699</v>
      </c>
      <c r="M250" s="194">
        <v>137261.59330945401</v>
      </c>
      <c r="N250" s="194">
        <v>141134.45818724099</v>
      </c>
      <c r="O250" s="194">
        <v>145128.24962697001</v>
      </c>
      <c r="P250" s="194">
        <v>143224.160920322</v>
      </c>
      <c r="Q250" s="194">
        <v>145396.20535701301</v>
      </c>
      <c r="R250" s="194">
        <v>151566.38345451999</v>
      </c>
      <c r="S250" s="194">
        <v>151004.4289349</v>
      </c>
      <c r="T250" s="808"/>
    </row>
    <row r="251" spans="2:20" ht="15" customHeight="1">
      <c r="B251" s="178"/>
      <c r="C251" s="1258" t="s">
        <v>781</v>
      </c>
      <c r="D251" s="194">
        <v>1556.7720377650001</v>
      </c>
      <c r="E251" s="194">
        <v>1638.8877556</v>
      </c>
      <c r="F251" s="194">
        <v>2167.0679917349999</v>
      </c>
      <c r="G251" s="194">
        <v>2432.1349493339999</v>
      </c>
      <c r="H251" s="194">
        <v>2464.194669043</v>
      </c>
      <c r="I251" s="194">
        <v>2319.2260838490001</v>
      </c>
      <c r="J251" s="194">
        <v>2408.2969729209999</v>
      </c>
      <c r="K251" s="194">
        <v>2368.5795123409998</v>
      </c>
      <c r="L251" s="194">
        <v>2375.7567372049998</v>
      </c>
      <c r="M251" s="194">
        <v>2406.1066834479998</v>
      </c>
      <c r="N251" s="194">
        <v>2604.1808025199998</v>
      </c>
      <c r="O251" s="194">
        <v>2177.7078363109999</v>
      </c>
      <c r="P251" s="194">
        <v>3950.4142908949998</v>
      </c>
      <c r="Q251" s="194">
        <v>4062.3764980320002</v>
      </c>
      <c r="R251" s="194">
        <v>4150.7771515639997</v>
      </c>
      <c r="S251" s="194">
        <v>4401.3955932170002</v>
      </c>
      <c r="T251" s="808"/>
    </row>
    <row r="252" spans="2:20" ht="24">
      <c r="B252" s="178" t="s">
        <v>85</v>
      </c>
      <c r="C252" s="1258" t="s">
        <v>627</v>
      </c>
      <c r="D252" s="194">
        <v>1184.1908681560001</v>
      </c>
      <c r="E252" s="194">
        <v>1020.12468758</v>
      </c>
      <c r="F252" s="194">
        <v>1016.398175367</v>
      </c>
      <c r="G252" s="194">
        <v>943.78707375199997</v>
      </c>
      <c r="H252" s="194">
        <v>921.08160245500005</v>
      </c>
      <c r="I252" s="194">
        <v>939.74671761800005</v>
      </c>
      <c r="J252" s="194">
        <v>895.89360744600003</v>
      </c>
      <c r="K252" s="194">
        <v>884.28759909400003</v>
      </c>
      <c r="L252" s="194">
        <v>922.36880125200003</v>
      </c>
      <c r="M252" s="194">
        <v>903.30937687400001</v>
      </c>
      <c r="N252" s="194">
        <v>843.496768159</v>
      </c>
      <c r="O252" s="194">
        <v>827.834564731</v>
      </c>
      <c r="P252" s="194">
        <v>817.38610738800003</v>
      </c>
      <c r="Q252" s="194">
        <v>813.41570779000006</v>
      </c>
      <c r="R252" s="194">
        <v>812.96563034400003</v>
      </c>
      <c r="S252" s="194">
        <v>838.64695450900001</v>
      </c>
      <c r="T252" s="808"/>
    </row>
    <row r="253" spans="2:20" ht="15" customHeight="1">
      <c r="B253" s="178"/>
      <c r="C253" s="1258" t="s">
        <v>781</v>
      </c>
      <c r="D253" s="194">
        <v>33.168039280000002</v>
      </c>
      <c r="E253" s="194">
        <v>43.683311236000002</v>
      </c>
      <c r="F253" s="194">
        <v>58.572316684999997</v>
      </c>
      <c r="G253" s="194">
        <v>63.915711627999997</v>
      </c>
      <c r="H253" s="194">
        <v>63.138895587</v>
      </c>
      <c r="I253" s="194">
        <v>56.624419621000001</v>
      </c>
      <c r="J253" s="194">
        <v>55.341441985000003</v>
      </c>
      <c r="K253" s="194">
        <v>53.208574601999999</v>
      </c>
      <c r="L253" s="194">
        <v>55.691954541000001</v>
      </c>
      <c r="M253" s="194">
        <v>52.687990028999998</v>
      </c>
      <c r="N253" s="194">
        <v>47.778072115000001</v>
      </c>
      <c r="O253" s="194">
        <v>37.279972307999998</v>
      </c>
      <c r="P253" s="194">
        <v>42.637778943000001</v>
      </c>
      <c r="Q253" s="194">
        <v>44.385364561000003</v>
      </c>
      <c r="R253" s="194">
        <v>41.666728552000002</v>
      </c>
      <c r="S253" s="194">
        <v>45.050919362000002</v>
      </c>
      <c r="T253" s="808"/>
    </row>
    <row r="254" spans="2:20" ht="24.2" customHeight="1">
      <c r="B254" s="178" t="s">
        <v>86</v>
      </c>
      <c r="C254" s="1258" t="s">
        <v>628</v>
      </c>
      <c r="D254" s="194">
        <v>363.07202563700002</v>
      </c>
      <c r="E254" s="194">
        <v>18.495481435999999</v>
      </c>
      <c r="F254" s="194">
        <v>15.107754412</v>
      </c>
      <c r="G254" s="194">
        <v>11.827234931</v>
      </c>
      <c r="H254" s="194">
        <v>11.542188222</v>
      </c>
      <c r="I254" s="194">
        <v>11.125590451000001</v>
      </c>
      <c r="J254" s="194">
        <v>10.293844148</v>
      </c>
      <c r="K254" s="194">
        <v>10.164230074000001</v>
      </c>
      <c r="L254" s="194">
        <v>259.41003628800001</v>
      </c>
      <c r="M254" s="194">
        <v>268.40944356099999</v>
      </c>
      <c r="N254" s="194">
        <v>9.4051927790000001</v>
      </c>
      <c r="O254" s="194">
        <v>9.0582385009999999</v>
      </c>
      <c r="P254" s="194">
        <v>8.9273345539999998</v>
      </c>
      <c r="Q254" s="194">
        <v>8.7987507380000007</v>
      </c>
      <c r="R254" s="194">
        <v>8.6044354710000004</v>
      </c>
      <c r="S254" s="194">
        <v>8.4388006789999999</v>
      </c>
      <c r="T254" s="808"/>
    </row>
    <row r="255" spans="2:20" ht="15" customHeight="1">
      <c r="B255" s="178"/>
      <c r="C255" s="1258" t="s">
        <v>781</v>
      </c>
      <c r="D255" s="194">
        <v>0</v>
      </c>
      <c r="E255" s="194">
        <v>0</v>
      </c>
      <c r="F255" s="194">
        <v>0.15025232899999999</v>
      </c>
      <c r="G255" s="194">
        <v>0.396090518</v>
      </c>
      <c r="H255" s="194">
        <v>0.396090518</v>
      </c>
      <c r="I255" s="194">
        <v>0.39669521600000002</v>
      </c>
      <c r="J255" s="194">
        <v>0.386539674</v>
      </c>
      <c r="K255" s="194">
        <v>0.38653889499999999</v>
      </c>
      <c r="L255" s="194">
        <v>0.38717312500000001</v>
      </c>
      <c r="M255" s="194">
        <v>0.49361781500000002</v>
      </c>
      <c r="N255" s="194">
        <v>0.67089339599999998</v>
      </c>
      <c r="O255" s="194">
        <v>0.66503670800000003</v>
      </c>
      <c r="P255" s="194">
        <v>0.66114649800000003</v>
      </c>
      <c r="Q255" s="194">
        <v>0.66067292300000002</v>
      </c>
      <c r="R255" s="194">
        <v>0.53939808600000005</v>
      </c>
      <c r="S255" s="194">
        <v>0.17443017</v>
      </c>
      <c r="T255" s="808"/>
    </row>
    <row r="256" spans="2:20" ht="24">
      <c r="B256" s="178" t="s">
        <v>87</v>
      </c>
      <c r="C256" s="1157" t="s">
        <v>629</v>
      </c>
      <c r="D256" s="194">
        <v>0</v>
      </c>
      <c r="E256" s="194">
        <v>0</v>
      </c>
      <c r="F256" s="194">
        <v>0</v>
      </c>
      <c r="G256" s="194">
        <v>0</v>
      </c>
      <c r="H256" s="194">
        <v>0</v>
      </c>
      <c r="I256" s="194">
        <v>0</v>
      </c>
      <c r="J256" s="194">
        <v>0</v>
      </c>
      <c r="K256" s="194">
        <v>0</v>
      </c>
      <c r="L256" s="194">
        <v>0</v>
      </c>
      <c r="M256" s="194">
        <v>0</v>
      </c>
      <c r="N256" s="194">
        <v>0</v>
      </c>
      <c r="O256" s="194">
        <v>0</v>
      </c>
      <c r="P256" s="194">
        <v>0</v>
      </c>
      <c r="Q256" s="194">
        <v>0</v>
      </c>
      <c r="R256" s="194">
        <v>0</v>
      </c>
      <c r="S256" s="194">
        <v>0</v>
      </c>
      <c r="T256" s="808"/>
    </row>
    <row r="257" spans="2:20" ht="15" customHeight="1">
      <c r="B257" s="178"/>
      <c r="C257" s="1258" t="s">
        <v>781</v>
      </c>
      <c r="D257" s="194">
        <v>0</v>
      </c>
      <c r="E257" s="194">
        <v>0</v>
      </c>
      <c r="F257" s="194">
        <v>0</v>
      </c>
      <c r="G257" s="194">
        <v>0</v>
      </c>
      <c r="H257" s="194">
        <v>0</v>
      </c>
      <c r="I257" s="194">
        <v>0</v>
      </c>
      <c r="J257" s="194">
        <v>0</v>
      </c>
      <c r="K257" s="194">
        <v>0</v>
      </c>
      <c r="L257" s="194">
        <v>0</v>
      </c>
      <c r="M257" s="194">
        <v>0</v>
      </c>
      <c r="N257" s="194">
        <v>0</v>
      </c>
      <c r="O257" s="194">
        <v>0</v>
      </c>
      <c r="P257" s="194">
        <v>0</v>
      </c>
      <c r="Q257" s="194">
        <v>0</v>
      </c>
      <c r="R257" s="194">
        <v>0</v>
      </c>
      <c r="S257" s="194">
        <v>0</v>
      </c>
      <c r="T257" s="808"/>
    </row>
    <row r="258" spans="2:20" ht="24.2" customHeight="1">
      <c r="B258" s="1524" t="s">
        <v>803</v>
      </c>
      <c r="C258" s="1525"/>
      <c r="D258" s="194"/>
      <c r="E258" s="194"/>
      <c r="T258" s="825"/>
    </row>
    <row r="259" spans="2:20" ht="15" customHeight="1">
      <c r="B259" s="1516" t="s">
        <v>630</v>
      </c>
      <c r="C259" s="1517"/>
      <c r="D259" s="194"/>
      <c r="E259" s="194"/>
      <c r="F259" s="194"/>
      <c r="G259" s="194"/>
      <c r="H259" s="194"/>
      <c r="I259" s="194"/>
      <c r="J259" s="194"/>
      <c r="K259" s="194"/>
      <c r="L259" s="194"/>
      <c r="M259" s="194"/>
      <c r="N259" s="194"/>
      <c r="O259" s="194"/>
      <c r="P259" s="194"/>
      <c r="Q259" s="194"/>
      <c r="R259" s="194"/>
      <c r="S259" s="194"/>
      <c r="T259" s="577"/>
    </row>
    <row r="260" spans="2:20" ht="15" customHeight="1">
      <c r="B260" s="182" t="s">
        <v>17</v>
      </c>
      <c r="C260" s="1258" t="s">
        <v>631</v>
      </c>
      <c r="D260" s="194">
        <v>158543.96581098999</v>
      </c>
      <c r="E260" s="194">
        <v>158543.96581098999</v>
      </c>
      <c r="F260" s="194">
        <v>188860.936423287</v>
      </c>
      <c r="G260" s="194">
        <v>200454.15004331199</v>
      </c>
      <c r="H260" s="194">
        <v>203133.27510965799</v>
      </c>
      <c r="I260" s="194">
        <v>206154.078254158</v>
      </c>
      <c r="J260" s="194">
        <v>208489.970910326</v>
      </c>
      <c r="K260" s="194">
        <v>210316.125962177</v>
      </c>
      <c r="L260" s="194">
        <v>211943.04225057299</v>
      </c>
      <c r="M260" s="194">
        <v>214806.24931576001</v>
      </c>
      <c r="N260" s="194">
        <v>217011.78492561099</v>
      </c>
      <c r="O260" s="194">
        <v>220760.15242426001</v>
      </c>
      <c r="P260" s="194">
        <v>228199.39900763999</v>
      </c>
      <c r="Q260" s="194">
        <v>229319.84226451701</v>
      </c>
      <c r="R260" s="194">
        <v>231094.362616625</v>
      </c>
      <c r="S260" s="194">
        <v>231802.97895459301</v>
      </c>
      <c r="T260" s="808"/>
    </row>
    <row r="261" spans="2:20" ht="15" customHeight="1">
      <c r="B261" s="178"/>
      <c r="C261" s="1258" t="s">
        <v>781</v>
      </c>
      <c r="D261" s="194">
        <v>3225.9308774890001</v>
      </c>
      <c r="E261" s="194">
        <v>3225.9308774890001</v>
      </c>
      <c r="F261" s="194">
        <v>4526.2094750329998</v>
      </c>
      <c r="G261" s="194">
        <v>4925.6969453800002</v>
      </c>
      <c r="H261" s="194">
        <v>4993.9635332879998</v>
      </c>
      <c r="I261" s="194">
        <v>4850.4005094430004</v>
      </c>
      <c r="J261" s="194">
        <v>4771.3939349029997</v>
      </c>
      <c r="K261" s="194">
        <v>4743.5638204630004</v>
      </c>
      <c r="L261" s="194">
        <v>4831.6924431099997</v>
      </c>
      <c r="M261" s="194">
        <v>4813.0949493500002</v>
      </c>
      <c r="N261" s="194">
        <v>4881.9119593269997</v>
      </c>
      <c r="O261" s="194">
        <v>4845.1424589070002</v>
      </c>
      <c r="P261" s="194">
        <v>5508.6254013449998</v>
      </c>
      <c r="Q261" s="194">
        <v>5682.4136839140001</v>
      </c>
      <c r="R261" s="194">
        <v>5644.2189343509999</v>
      </c>
      <c r="S261" s="194">
        <v>6062.0528336910002</v>
      </c>
      <c r="T261" s="808"/>
    </row>
    <row r="262" spans="2:20" ht="15" customHeight="1">
      <c r="B262" s="182" t="s">
        <v>17</v>
      </c>
      <c r="C262" s="1258" t="s">
        <v>632</v>
      </c>
      <c r="D262" s="194">
        <v>9058.6248198989997</v>
      </c>
      <c r="E262" s="194">
        <v>9058.6248198989997</v>
      </c>
      <c r="F262" s="194">
        <v>9482.1361977279994</v>
      </c>
      <c r="G262" s="194">
        <v>9594.0936081569998</v>
      </c>
      <c r="H262" s="194">
        <v>9723.6330384880002</v>
      </c>
      <c r="I262" s="194">
        <v>9873.1054285730006</v>
      </c>
      <c r="J262" s="194">
        <v>9978.522091326</v>
      </c>
      <c r="K262" s="194">
        <v>10006.718850204999</v>
      </c>
      <c r="L262" s="194">
        <v>10071.632887428999</v>
      </c>
      <c r="M262" s="194">
        <v>10226.206369461001</v>
      </c>
      <c r="N262" s="194">
        <v>10335.392510616</v>
      </c>
      <c r="O262" s="194">
        <v>10491.499976453</v>
      </c>
      <c r="P262" s="194">
        <v>11031.736205552999</v>
      </c>
      <c r="Q262" s="194">
        <v>11005.040629024999</v>
      </c>
      <c r="R262" s="194">
        <v>11031.840716172999</v>
      </c>
      <c r="S262" s="194">
        <v>11023.440860459999</v>
      </c>
      <c r="T262" s="808"/>
    </row>
    <row r="263" spans="2:20" ht="15" customHeight="1">
      <c r="B263" s="178"/>
      <c r="C263" s="1258" t="s">
        <v>781</v>
      </c>
      <c r="D263" s="194">
        <v>170.68295466800001</v>
      </c>
      <c r="E263" s="194">
        <v>170.68295466800001</v>
      </c>
      <c r="F263" s="194">
        <v>241.50822858000001</v>
      </c>
      <c r="G263" s="194">
        <v>285.92602785399998</v>
      </c>
      <c r="H263" s="194">
        <v>277.99473163699997</v>
      </c>
      <c r="I263" s="194">
        <v>266.07402888000001</v>
      </c>
      <c r="J263" s="194">
        <v>259.18048870199999</v>
      </c>
      <c r="K263" s="194">
        <v>247.50358382100001</v>
      </c>
      <c r="L263" s="194">
        <v>254.85215568800001</v>
      </c>
      <c r="M263" s="194">
        <v>273.869899546</v>
      </c>
      <c r="N263" s="194">
        <v>289.36333044200001</v>
      </c>
      <c r="O263" s="194">
        <v>296.11725888799998</v>
      </c>
      <c r="P263" s="194">
        <v>376.46306740699998</v>
      </c>
      <c r="Q263" s="194">
        <v>377.20247244299998</v>
      </c>
      <c r="R263" s="194">
        <v>378.60972027899999</v>
      </c>
      <c r="S263" s="194">
        <v>386.98830298899998</v>
      </c>
      <c r="T263" s="808"/>
    </row>
    <row r="264" spans="2:20" ht="15" customHeight="1">
      <c r="B264" s="182" t="s">
        <v>17</v>
      </c>
      <c r="C264" s="1258" t="s">
        <v>633</v>
      </c>
      <c r="D264" s="194">
        <v>6389.804407781</v>
      </c>
      <c r="E264" s="194">
        <v>6389.804407781</v>
      </c>
      <c r="F264" s="194">
        <v>6248.584127135</v>
      </c>
      <c r="G264" s="194">
        <v>11109.955785167</v>
      </c>
      <c r="H264" s="194">
        <v>11092.009577579</v>
      </c>
      <c r="I264" s="194">
        <v>11164.383018123999</v>
      </c>
      <c r="J264" s="194">
        <v>11141.688845528</v>
      </c>
      <c r="K264" s="194">
        <v>11130.869249380999</v>
      </c>
      <c r="L264" s="194">
        <v>11173.005196618</v>
      </c>
      <c r="M264" s="194">
        <v>11165.418966067</v>
      </c>
      <c r="N264" s="194">
        <v>11233.652507911</v>
      </c>
      <c r="O264" s="194">
        <v>11283.109204516</v>
      </c>
      <c r="P264" s="194">
        <v>11459.955965249999</v>
      </c>
      <c r="Q264" s="194">
        <v>11617.974904770001</v>
      </c>
      <c r="R264" s="194">
        <v>11609.894861686</v>
      </c>
      <c r="S264" s="194">
        <v>11510.06854765</v>
      </c>
      <c r="T264" s="808"/>
    </row>
    <row r="265" spans="2:20" ht="15" customHeight="1">
      <c r="B265" s="178"/>
      <c r="C265" s="1258" t="s">
        <v>781</v>
      </c>
      <c r="D265" s="194">
        <v>393.28950182300002</v>
      </c>
      <c r="E265" s="194">
        <v>393.28950182300002</v>
      </c>
      <c r="F265" s="194">
        <v>309.22038718900001</v>
      </c>
      <c r="G265" s="194">
        <v>797.04495140400002</v>
      </c>
      <c r="H265" s="194">
        <v>717.362101166</v>
      </c>
      <c r="I265" s="194">
        <v>650.49243210300006</v>
      </c>
      <c r="J265" s="194">
        <v>624.47121003699999</v>
      </c>
      <c r="K265" s="194">
        <v>589.72150507699996</v>
      </c>
      <c r="L265" s="194">
        <v>591.24341750200006</v>
      </c>
      <c r="M265" s="194">
        <v>574.27362585499998</v>
      </c>
      <c r="N265" s="194">
        <v>557.06383249199996</v>
      </c>
      <c r="O265" s="194">
        <v>504.24582904499999</v>
      </c>
      <c r="P265" s="194">
        <v>520.70564901399996</v>
      </c>
      <c r="Q265" s="194">
        <v>557.18085652499997</v>
      </c>
      <c r="R265" s="194">
        <v>540.40980781200005</v>
      </c>
      <c r="S265" s="194">
        <v>563.83456327099998</v>
      </c>
      <c r="T265" s="808"/>
    </row>
    <row r="266" spans="2:20" ht="15" customHeight="1">
      <c r="B266" s="182" t="s">
        <v>17</v>
      </c>
      <c r="C266" s="1258" t="s">
        <v>634</v>
      </c>
      <c r="D266" s="194">
        <v>68076.043081160999</v>
      </c>
      <c r="E266" s="194">
        <v>68076.043081160999</v>
      </c>
      <c r="F266" s="194">
        <v>76848.335799320994</v>
      </c>
      <c r="G266" s="194">
        <v>79562.269318494</v>
      </c>
      <c r="H266" s="194">
        <v>79882.601706407004</v>
      </c>
      <c r="I266" s="194">
        <v>79183.817276268994</v>
      </c>
      <c r="J266" s="194">
        <v>78989.162120759007</v>
      </c>
      <c r="K266" s="194">
        <v>78807.271995845993</v>
      </c>
      <c r="L266" s="194">
        <v>79946.717858265998</v>
      </c>
      <c r="M266" s="194">
        <v>80417.976964681002</v>
      </c>
      <c r="N266" s="194">
        <v>80667.844044950994</v>
      </c>
      <c r="O266" s="194">
        <v>81550.055707417006</v>
      </c>
      <c r="P266" s="194">
        <v>80558.747837721006</v>
      </c>
      <c r="Q266" s="194">
        <v>80085.990489087999</v>
      </c>
      <c r="R266" s="194">
        <v>80447.055032759003</v>
      </c>
      <c r="S266" s="194">
        <v>79870.823642621996</v>
      </c>
      <c r="T266" s="808"/>
    </row>
    <row r="267" spans="2:20" ht="15" customHeight="1">
      <c r="B267" s="178"/>
      <c r="C267" s="1258" t="s">
        <v>781</v>
      </c>
      <c r="D267" s="194">
        <v>1052.8472192879999</v>
      </c>
      <c r="E267" s="194">
        <v>1052.8472192879999</v>
      </c>
      <c r="F267" s="194">
        <v>1569.1461750809999</v>
      </c>
      <c r="G267" s="194">
        <v>1794.0315323350001</v>
      </c>
      <c r="H267" s="194">
        <v>1882.0938240329999</v>
      </c>
      <c r="I267" s="194">
        <v>1886.222405748</v>
      </c>
      <c r="J267" s="194">
        <v>1911.6512168459999</v>
      </c>
      <c r="K267" s="194">
        <v>1890.6513712559999</v>
      </c>
      <c r="L267" s="194">
        <v>1894.9084061789999</v>
      </c>
      <c r="M267" s="194">
        <v>1891.8330149129999</v>
      </c>
      <c r="N267" s="194">
        <v>1896.4268106930001</v>
      </c>
      <c r="O267" s="194">
        <v>2019.8109911940001</v>
      </c>
      <c r="P267" s="194">
        <v>1939.392942811</v>
      </c>
      <c r="Q267" s="194">
        <v>1905.828980993</v>
      </c>
      <c r="R267" s="194">
        <v>1954.295735161</v>
      </c>
      <c r="S267" s="194">
        <v>2047.150177645</v>
      </c>
      <c r="T267" s="808"/>
    </row>
    <row r="268" spans="2:20" ht="25.5" customHeight="1">
      <c r="B268" s="182" t="s">
        <v>17</v>
      </c>
      <c r="C268" s="1258" t="s">
        <v>635</v>
      </c>
      <c r="D268" s="194">
        <v>350784.44877759402</v>
      </c>
      <c r="E268" s="194">
        <v>350784.44877759402</v>
      </c>
      <c r="F268" s="194">
        <v>355544.50058438099</v>
      </c>
      <c r="G268" s="194">
        <v>357301.13504324103</v>
      </c>
      <c r="H268" s="194">
        <v>359027.90830089099</v>
      </c>
      <c r="I268" s="194">
        <v>362346.79206980299</v>
      </c>
      <c r="J268" s="194">
        <v>366301.175621289</v>
      </c>
      <c r="K268" s="194">
        <v>369274.90363555198</v>
      </c>
      <c r="L268" s="194">
        <v>372142.40562882798</v>
      </c>
      <c r="M268" s="194">
        <v>376525.54491858103</v>
      </c>
      <c r="N268" s="194">
        <v>380325.17849123402</v>
      </c>
      <c r="O268" s="194">
        <v>384921.63369705802</v>
      </c>
      <c r="P268" s="194">
        <v>383972.16379298898</v>
      </c>
      <c r="Q268" s="194">
        <v>385439.28150623699</v>
      </c>
      <c r="R268" s="194">
        <v>386443.30567628302</v>
      </c>
      <c r="S268" s="194">
        <v>386463.90540789202</v>
      </c>
      <c r="T268" s="808"/>
    </row>
    <row r="269" spans="2:20" ht="15" customHeight="1">
      <c r="B269" s="178"/>
      <c r="C269" s="1258" t="s">
        <v>781</v>
      </c>
      <c r="D269" s="194">
        <v>3493.106875599</v>
      </c>
      <c r="E269" s="194">
        <v>3493.106875599</v>
      </c>
      <c r="F269" s="194">
        <v>4061.4141334169999</v>
      </c>
      <c r="G269" s="194">
        <v>4880.7649734879997</v>
      </c>
      <c r="H269" s="194">
        <v>4996.6923066090003</v>
      </c>
      <c r="I269" s="194">
        <v>5201.0582908160004</v>
      </c>
      <c r="J269" s="194">
        <v>5511.8116961249998</v>
      </c>
      <c r="K269" s="194">
        <v>5448.9240690870001</v>
      </c>
      <c r="L269" s="194">
        <v>5577.8003479230001</v>
      </c>
      <c r="M269" s="194">
        <v>5613.2796416729998</v>
      </c>
      <c r="N269" s="194">
        <v>5631.0450956799996</v>
      </c>
      <c r="O269" s="194">
        <v>5921.9956907380001</v>
      </c>
      <c r="P269" s="194">
        <v>6430.393225279</v>
      </c>
      <c r="Q269" s="194">
        <v>6607.9605267870002</v>
      </c>
      <c r="R269" s="194">
        <v>6785.7035414029997</v>
      </c>
      <c r="S269" s="194">
        <v>7140.2504875610002</v>
      </c>
      <c r="T269" s="808"/>
    </row>
    <row r="270" spans="2:20" ht="15" customHeight="1">
      <c r="B270" s="1518" t="s">
        <v>636</v>
      </c>
      <c r="C270" s="1519"/>
      <c r="D270" s="194">
        <v>72799.494662241006</v>
      </c>
      <c r="E270" s="194">
        <v>72799.494662241006</v>
      </c>
      <c r="F270" s="194">
        <v>85143.787709027994</v>
      </c>
      <c r="G270" s="194">
        <v>88397.023184534002</v>
      </c>
      <c r="H270" s="194">
        <v>89523.694630345999</v>
      </c>
      <c r="I270" s="194">
        <v>91497.071436208993</v>
      </c>
      <c r="J270" s="194">
        <v>92351.866222928002</v>
      </c>
      <c r="K270" s="194">
        <v>93573.940759083998</v>
      </c>
      <c r="L270" s="194">
        <v>94668.053881134998</v>
      </c>
      <c r="M270" s="194">
        <v>95785.634454728002</v>
      </c>
      <c r="N270" s="194">
        <v>97256.666824636006</v>
      </c>
      <c r="O270" s="194">
        <v>99673.474621472007</v>
      </c>
      <c r="P270" s="194">
        <v>92954.991999951002</v>
      </c>
      <c r="Q270" s="194">
        <v>93129.448770621006</v>
      </c>
      <c r="R270" s="194">
        <v>93850.678544263006</v>
      </c>
      <c r="S270" s="194">
        <v>94276.540666485002</v>
      </c>
      <c r="T270" s="808"/>
    </row>
    <row r="271" spans="2:20" s="48" customFormat="1" ht="15" customHeight="1" thickBot="1">
      <c r="B271" s="183"/>
      <c r="C271" s="578" t="s">
        <v>782</v>
      </c>
      <c r="D271" s="310">
        <v>811.95239312399997</v>
      </c>
      <c r="E271" s="310">
        <v>811.95239312399997</v>
      </c>
      <c r="F271" s="310">
        <v>965.51130630800003</v>
      </c>
      <c r="G271" s="310">
        <v>1093.6937047609999</v>
      </c>
      <c r="H271" s="310">
        <v>1099.159027102</v>
      </c>
      <c r="I271" s="310">
        <v>1117.2673367949999</v>
      </c>
      <c r="J271" s="310">
        <v>1077.225859204</v>
      </c>
      <c r="K271" s="310">
        <v>1068.2325512039999</v>
      </c>
      <c r="L271" s="310">
        <v>1138.65184041</v>
      </c>
      <c r="M271" s="310">
        <v>1199.5890952919999</v>
      </c>
      <c r="N271" s="310">
        <v>1288.3566576410001</v>
      </c>
      <c r="O271" s="310">
        <v>1380.03698095</v>
      </c>
      <c r="P271" s="310">
        <v>1139.9151192259999</v>
      </c>
      <c r="Q271" s="310">
        <v>1163.464969221</v>
      </c>
      <c r="R271" s="310">
        <v>1196.9148830619999</v>
      </c>
      <c r="S271" s="310">
        <v>1253.0112751009999</v>
      </c>
      <c r="T271" s="811"/>
    </row>
  </sheetData>
  <mergeCells count="56">
    <mergeCell ref="G110:P110"/>
    <mergeCell ref="Q110:S110"/>
    <mergeCell ref="B1:T1"/>
    <mergeCell ref="B2:C3"/>
    <mergeCell ref="B109:T109"/>
    <mergeCell ref="D2:D3"/>
    <mergeCell ref="B4:C4"/>
    <mergeCell ref="B55:T55"/>
    <mergeCell ref="B56:C57"/>
    <mergeCell ref="B58:C58"/>
    <mergeCell ref="B95:C95"/>
    <mergeCell ref="B41:C41"/>
    <mergeCell ref="B42:C42"/>
    <mergeCell ref="B53:C53"/>
    <mergeCell ref="D56:D57"/>
    <mergeCell ref="E56:E57"/>
    <mergeCell ref="E164:E165"/>
    <mergeCell ref="B110:C111"/>
    <mergeCell ref="D110:D111"/>
    <mergeCell ref="D164:D165"/>
    <mergeCell ref="B96:C96"/>
    <mergeCell ref="B270:C270"/>
    <mergeCell ref="B218:T218"/>
    <mergeCell ref="B219:C220"/>
    <mergeCell ref="B204:C204"/>
    <mergeCell ref="B205:C205"/>
    <mergeCell ref="B216:C216"/>
    <mergeCell ref="B259:C259"/>
    <mergeCell ref="B221:C221"/>
    <mergeCell ref="B258:C258"/>
    <mergeCell ref="D219:D220"/>
    <mergeCell ref="E219:E220"/>
    <mergeCell ref="F219:F220"/>
    <mergeCell ref="G219:P219"/>
    <mergeCell ref="Q219:S219"/>
    <mergeCell ref="B166:C166"/>
    <mergeCell ref="B167:C167"/>
    <mergeCell ref="B164:C165"/>
    <mergeCell ref="B112:C112"/>
    <mergeCell ref="B149:C149"/>
    <mergeCell ref="Q56:S56"/>
    <mergeCell ref="G2:P2"/>
    <mergeCell ref="Q2:S2"/>
    <mergeCell ref="G164:P164"/>
    <mergeCell ref="Q164:S164"/>
    <mergeCell ref="B163:T163"/>
    <mergeCell ref="B150:C150"/>
    <mergeCell ref="B161:C161"/>
    <mergeCell ref="E110:E111"/>
    <mergeCell ref="F164:F165"/>
    <mergeCell ref="F2:F3"/>
    <mergeCell ref="F56:F57"/>
    <mergeCell ref="F110:F111"/>
    <mergeCell ref="G56:P56"/>
    <mergeCell ref="B107:C107"/>
    <mergeCell ref="E2:E3"/>
  </mergeCells>
  <printOptions horizontalCentered="1"/>
  <pageMargins left="0.31496062992125984" right="0.39370078740157483" top="0.74803149606299213" bottom="0.27559055118110237" header="0.55118110236220474" footer="0.15748031496062992"/>
  <pageSetup paperSize="9" scale="52" firstPageNumber="2" fitToHeight="0" pageOrder="overThenDown" orientation="landscape" useFirstPageNumber="1" r:id="rId1"/>
  <headerFooter alignWithMargins="0">
    <oddHeader>&amp;L&amp;"Optima Regular,Regular"&amp;K000000Statistik Perbankan Indonesia - Vol. 23 No.04 April 2025&amp;R&amp;"Optima Italic,Italic"&amp;K000000Indonesia Banking Statistics - Vol. 23 No.04 April 2025</oddHeader>
  </headerFooter>
  <rowBreaks count="4" manualBreakCount="4">
    <brk id="54" min="1" max="16" man="1"/>
    <brk id="108" min="1" max="82" man="1"/>
    <brk id="162" min="1" max="23" man="1"/>
    <brk id="217" min="1" max="17" man="1"/>
  </rowBreaks>
  <customProperties>
    <customPr name="EpmWorksheetKeyString_GUID" r:id="rId2"/>
  </customPropertie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8">
    <tabColor rgb="FFFF0000"/>
  </sheetPr>
  <dimension ref="A1:AC121"/>
  <sheetViews>
    <sheetView showGridLines="0" view="pageBreakPreview" zoomScale="85" zoomScaleNormal="90" zoomScaleSheetLayoutView="85" workbookViewId="0">
      <selection activeCell="O229" sqref="O229"/>
    </sheetView>
  </sheetViews>
  <sheetFormatPr defaultColWidth="8.77734375" defaultRowHeight="12.95" customHeight="1"/>
  <cols>
    <col min="1" max="1" width="5.21875" style="1" customWidth="1"/>
    <col min="2" max="2" width="45.21875" style="1" customWidth="1"/>
    <col min="3" max="3" width="10.77734375" style="1" hidden="1" customWidth="1"/>
    <col min="4" max="18" width="10.77734375" style="1" customWidth="1"/>
    <col min="19" max="19" width="0.44140625" style="1" customWidth="1"/>
    <col min="20" max="21" width="9.77734375" style="1" bestFit="1" customWidth="1"/>
    <col min="22" max="16384" width="8.77734375" style="1"/>
  </cols>
  <sheetData>
    <row r="1" spans="1:29" ht="12.95" customHeight="1" thickBot="1"/>
    <row r="2" spans="1:29" ht="105" customHeight="1" thickBot="1">
      <c r="A2" s="1485" t="s">
        <v>798</v>
      </c>
      <c r="B2" s="1486"/>
      <c r="C2" s="1486"/>
      <c r="D2" s="1486"/>
      <c r="E2" s="1486"/>
      <c r="F2" s="1486"/>
      <c r="G2" s="1486"/>
      <c r="H2" s="1486"/>
      <c r="I2" s="1486"/>
      <c r="J2" s="1486"/>
      <c r="K2" s="1486"/>
      <c r="L2" s="1486"/>
      <c r="M2" s="1486"/>
      <c r="N2" s="1486"/>
      <c r="O2" s="1486"/>
      <c r="P2" s="1486"/>
      <c r="Q2" s="1486"/>
      <c r="R2" s="1486"/>
      <c r="S2" s="1487"/>
      <c r="T2" s="34"/>
      <c r="U2" s="34"/>
    </row>
    <row r="3" spans="1:29" ht="22.35" customHeight="1">
      <c r="A3" s="1371" t="s">
        <v>419</v>
      </c>
      <c r="B3" s="1493"/>
      <c r="C3" s="1335">
        <v>2021</v>
      </c>
      <c r="D3" s="1335">
        <v>2022</v>
      </c>
      <c r="E3" s="1529">
        <v>2023</v>
      </c>
      <c r="F3" s="1530">
        <v>2024</v>
      </c>
      <c r="G3" s="1530"/>
      <c r="H3" s="1530"/>
      <c r="I3" s="1530"/>
      <c r="J3" s="1530"/>
      <c r="K3" s="1530"/>
      <c r="L3" s="1530"/>
      <c r="M3" s="1530"/>
      <c r="N3" s="1530"/>
      <c r="O3" s="1530"/>
      <c r="P3" s="1530">
        <v>2025</v>
      </c>
      <c r="Q3" s="1530"/>
      <c r="R3" s="1538"/>
      <c r="S3" s="1109"/>
      <c r="T3" s="1087"/>
      <c r="U3" s="1087"/>
      <c r="V3" s="1087"/>
      <c r="W3" s="1087"/>
      <c r="X3" s="1087"/>
      <c r="Y3" s="1087"/>
      <c r="Z3" s="1087"/>
      <c r="AA3" s="1087"/>
      <c r="AB3" s="1087"/>
      <c r="AC3" s="1087"/>
    </row>
    <row r="4" spans="1:29" ht="22.35" customHeight="1">
      <c r="A4" s="1371"/>
      <c r="B4" s="1493"/>
      <c r="C4" s="1342"/>
      <c r="D4" s="1335"/>
      <c r="E4" s="1342"/>
      <c r="F4" s="807" t="s">
        <v>3</v>
      </c>
      <c r="G4" s="807" t="s">
        <v>4</v>
      </c>
      <c r="H4" s="807" t="s">
        <v>5</v>
      </c>
      <c r="I4" s="807" t="s">
        <v>6</v>
      </c>
      <c r="J4" s="807" t="s">
        <v>267</v>
      </c>
      <c r="K4" s="807" t="s">
        <v>7</v>
      </c>
      <c r="L4" s="807" t="s">
        <v>13</v>
      </c>
      <c r="M4" s="807" t="s">
        <v>14</v>
      </c>
      <c r="N4" s="807" t="s">
        <v>906</v>
      </c>
      <c r="O4" s="807" t="s">
        <v>0</v>
      </c>
      <c r="P4" s="807" t="s">
        <v>1</v>
      </c>
      <c r="Q4" s="807" t="s">
        <v>2</v>
      </c>
      <c r="R4" s="807" t="s">
        <v>3</v>
      </c>
      <c r="S4" s="810"/>
    </row>
    <row r="5" spans="1:29" ht="15" customHeight="1">
      <c r="A5" s="1534" t="s">
        <v>637</v>
      </c>
      <c r="B5" s="1535"/>
      <c r="C5" s="114"/>
      <c r="D5" s="114"/>
      <c r="E5" s="114"/>
      <c r="F5" s="114"/>
      <c r="G5" s="114"/>
      <c r="H5" s="114"/>
      <c r="I5" s="114"/>
      <c r="J5" s="114"/>
      <c r="K5" s="114"/>
      <c r="L5" s="114"/>
      <c r="M5" s="114"/>
      <c r="N5" s="114"/>
      <c r="O5" s="114"/>
      <c r="P5" s="114"/>
      <c r="Q5" s="114"/>
      <c r="R5" s="114"/>
      <c r="S5" s="595"/>
    </row>
    <row r="6" spans="1:29" ht="15" customHeight="1">
      <c r="A6" s="1534" t="s">
        <v>784</v>
      </c>
      <c r="B6" s="1535"/>
      <c r="C6" s="114"/>
      <c r="D6" s="114"/>
      <c r="E6" s="114"/>
      <c r="F6" s="114"/>
      <c r="G6" s="114"/>
      <c r="H6" s="114"/>
      <c r="I6" s="114"/>
      <c r="J6" s="114"/>
      <c r="K6" s="114"/>
      <c r="L6" s="114"/>
      <c r="M6" s="114"/>
      <c r="N6" s="114"/>
      <c r="O6" s="114"/>
      <c r="P6" s="114"/>
      <c r="Q6" s="114"/>
      <c r="R6" s="114"/>
      <c r="S6" s="595"/>
    </row>
    <row r="7" spans="1:29" ht="15" customHeight="1">
      <c r="A7" s="270" t="s">
        <v>18</v>
      </c>
      <c r="B7" s="19" t="s">
        <v>590</v>
      </c>
      <c r="C7" s="1259">
        <v>2621250.49024837</v>
      </c>
      <c r="D7" s="1259">
        <v>2940288.5992903998</v>
      </c>
      <c r="E7" s="1259">
        <v>3235835.62631561</v>
      </c>
      <c r="F7" s="1259">
        <v>3319148.10670311</v>
      </c>
      <c r="G7" s="1259">
        <v>3332463.85246024</v>
      </c>
      <c r="H7" s="1259">
        <v>3389529.68709904</v>
      </c>
      <c r="I7" s="1259">
        <v>3392455.1298926198</v>
      </c>
      <c r="J7" s="1259">
        <v>3390114.89627707</v>
      </c>
      <c r="K7" s="1259">
        <v>3433613.9554619901</v>
      </c>
      <c r="L7" s="1259">
        <v>3431489.43115428</v>
      </c>
      <c r="M7" s="1259">
        <v>3451740.4967346499</v>
      </c>
      <c r="N7" s="1259">
        <v>3506109.62232091</v>
      </c>
      <c r="O7" s="1259">
        <v>3441085.22479105</v>
      </c>
      <c r="P7" s="1259">
        <v>3436607.1975984001</v>
      </c>
      <c r="Q7" s="1259">
        <v>3486485.2082763999</v>
      </c>
      <c r="R7" s="1259">
        <v>3472360.6989871599</v>
      </c>
      <c r="S7" s="830"/>
      <c r="T7" s="36"/>
      <c r="U7" s="36"/>
    </row>
    <row r="8" spans="1:29" ht="15" customHeight="1">
      <c r="A8" s="270"/>
      <c r="B8" s="1234" t="s">
        <v>785</v>
      </c>
      <c r="C8" s="1259">
        <v>104691.922872802</v>
      </c>
      <c r="D8" s="1259">
        <v>95606.776978012</v>
      </c>
      <c r="E8" s="1259">
        <v>90068.900252735999</v>
      </c>
      <c r="F8" s="1259">
        <v>95338.146527935998</v>
      </c>
      <c r="G8" s="1259">
        <v>96834.688446379005</v>
      </c>
      <c r="H8" s="1259">
        <v>95807.274899459997</v>
      </c>
      <c r="I8" s="1259">
        <v>96416.336947364005</v>
      </c>
      <c r="J8" s="1259">
        <v>95443.974579507005</v>
      </c>
      <c r="K8" s="1259">
        <v>93800.883417595003</v>
      </c>
      <c r="L8" s="1259">
        <v>93270.366967590002</v>
      </c>
      <c r="M8" s="1259">
        <v>93042.827018213997</v>
      </c>
      <c r="N8" s="1259">
        <v>89964.784364307998</v>
      </c>
      <c r="O8" s="1259">
        <v>93211.734411450001</v>
      </c>
      <c r="P8" s="1259">
        <v>95196.652151982998</v>
      </c>
      <c r="Q8" s="1259">
        <v>93719.994335637995</v>
      </c>
      <c r="R8" s="1259">
        <v>97359.428195447996</v>
      </c>
      <c r="S8" s="830"/>
      <c r="T8" s="36"/>
      <c r="U8" s="36"/>
    </row>
    <row r="9" spans="1:29" s="10" customFormat="1" ht="15" customHeight="1">
      <c r="A9" s="270" t="s">
        <v>19</v>
      </c>
      <c r="B9" s="19" t="s">
        <v>586</v>
      </c>
      <c r="C9" s="1259">
        <v>1527638.8936262301</v>
      </c>
      <c r="D9" s="1259">
        <v>1710943.61069316</v>
      </c>
      <c r="E9" s="1259">
        <v>1920752.1447184901</v>
      </c>
      <c r="F9" s="1259">
        <v>2002260.10973282</v>
      </c>
      <c r="G9" s="1259">
        <v>2038684.9356938901</v>
      </c>
      <c r="H9" s="1259">
        <v>2063182.1770182501</v>
      </c>
      <c r="I9" s="1259">
        <v>2077143.86592751</v>
      </c>
      <c r="J9" s="1259">
        <v>2056025.4362101799</v>
      </c>
      <c r="K9" s="1259">
        <v>2063920.0215381801</v>
      </c>
      <c r="L9" s="1259">
        <v>2121534.7462063902</v>
      </c>
      <c r="M9" s="1259">
        <v>2143787.2455426599</v>
      </c>
      <c r="N9" s="1259">
        <v>2186722.9629758699</v>
      </c>
      <c r="O9" s="1259">
        <v>2198603.6295632399</v>
      </c>
      <c r="P9" s="1259">
        <v>2235617.45863715</v>
      </c>
      <c r="Q9" s="1259">
        <v>2256394.7213160298</v>
      </c>
      <c r="R9" s="1259">
        <v>2319846.0872885701</v>
      </c>
      <c r="S9" s="830"/>
      <c r="T9" s="36"/>
      <c r="U9" s="36"/>
    </row>
    <row r="10" spans="1:29" s="10" customFormat="1" ht="15" customHeight="1">
      <c r="A10" s="270"/>
      <c r="B10" s="1234" t="s">
        <v>785</v>
      </c>
      <c r="C10" s="1259">
        <v>41275.532397609</v>
      </c>
      <c r="D10" s="1259">
        <v>33736.963497586999</v>
      </c>
      <c r="E10" s="1259">
        <v>32222.245904686999</v>
      </c>
      <c r="F10" s="1259">
        <v>37441.190868662998</v>
      </c>
      <c r="G10" s="1259">
        <v>37678.791287446002</v>
      </c>
      <c r="H10" s="1259">
        <v>36087.112775602</v>
      </c>
      <c r="I10" s="1259">
        <v>36230.120417560996</v>
      </c>
      <c r="J10" s="1259">
        <v>36020.224755051</v>
      </c>
      <c r="K10" s="1259">
        <v>34910.500634538002</v>
      </c>
      <c r="L10" s="1259">
        <v>35634.204294670002</v>
      </c>
      <c r="M10" s="1259">
        <v>35337.696477281002</v>
      </c>
      <c r="N10" s="1259">
        <v>32404.469084634999</v>
      </c>
      <c r="O10" s="1259">
        <v>33193.330906509</v>
      </c>
      <c r="P10" s="1259">
        <v>33938.032465331002</v>
      </c>
      <c r="Q10" s="1259">
        <v>32540.858498040001</v>
      </c>
      <c r="R10" s="1259">
        <v>33465.958673376997</v>
      </c>
      <c r="S10" s="830"/>
      <c r="T10" s="36"/>
      <c r="U10" s="36"/>
    </row>
    <row r="11" spans="1:29" s="10" customFormat="1" ht="15" customHeight="1">
      <c r="A11" s="270" t="s">
        <v>20</v>
      </c>
      <c r="B11" s="1234" t="s">
        <v>587</v>
      </c>
      <c r="C11" s="1259">
        <v>1619696.0693688099</v>
      </c>
      <c r="D11" s="1259">
        <v>1772331.36335658</v>
      </c>
      <c r="E11" s="1259">
        <v>1933655.6254791899</v>
      </c>
      <c r="F11" s="1259">
        <v>1989274.92935624</v>
      </c>
      <c r="G11" s="1259">
        <v>2004965.4481420701</v>
      </c>
      <c r="H11" s="1259">
        <v>2025692.4746302599</v>
      </c>
      <c r="I11" s="1259">
        <v>2045019.04656762</v>
      </c>
      <c r="J11" s="1259">
        <v>2061563.4006757101</v>
      </c>
      <c r="K11" s="1259">
        <v>2081715.98028194</v>
      </c>
      <c r="L11" s="1259">
        <v>2103871.14325681</v>
      </c>
      <c r="M11" s="1259">
        <v>2121729.5038767899</v>
      </c>
      <c r="N11" s="1259">
        <v>2138725.00512627</v>
      </c>
      <c r="O11" s="1259">
        <v>2142530.5562302098</v>
      </c>
      <c r="P11" s="1259">
        <v>2153269.58502822</v>
      </c>
      <c r="Q11" s="1259">
        <v>2165544.7790655098</v>
      </c>
      <c r="R11" s="1259">
        <v>2167735.6955388398</v>
      </c>
      <c r="S11" s="830"/>
      <c r="T11" s="36"/>
      <c r="U11" s="36"/>
    </row>
    <row r="12" spans="1:29" s="10" customFormat="1" ht="15" customHeight="1">
      <c r="A12" s="270"/>
      <c r="B12" s="1234" t="s">
        <v>785</v>
      </c>
      <c r="C12" s="1259">
        <v>27302.998756740999</v>
      </c>
      <c r="D12" s="1259">
        <v>27232.038987967</v>
      </c>
      <c r="E12" s="1259">
        <v>32685.839597398</v>
      </c>
      <c r="F12" s="1259">
        <v>37222.424439741</v>
      </c>
      <c r="G12" s="1259">
        <v>37825.51420854</v>
      </c>
      <c r="H12" s="1259">
        <v>37339.151116710003</v>
      </c>
      <c r="I12" s="1259">
        <v>38248.629951987998</v>
      </c>
      <c r="J12" s="1259">
        <v>38131.514742813997</v>
      </c>
      <c r="K12" s="1259">
        <v>38480.876918463</v>
      </c>
      <c r="L12" s="1259">
        <v>39424.852272240001</v>
      </c>
      <c r="M12" s="1259">
        <v>40582.238716521999</v>
      </c>
      <c r="N12" s="1259">
        <v>40536.501095296</v>
      </c>
      <c r="O12" s="1259">
        <v>43347.392915532997</v>
      </c>
      <c r="P12" s="1259">
        <v>44610.719661566</v>
      </c>
      <c r="Q12" s="1259">
        <v>45098.226744555999</v>
      </c>
      <c r="R12" s="1259">
        <v>47329.580019013003</v>
      </c>
      <c r="S12" s="830"/>
      <c r="T12" s="36"/>
      <c r="U12" s="36"/>
    </row>
    <row r="13" spans="1:29" s="588" customFormat="1" ht="15" customHeight="1">
      <c r="A13" s="1536" t="s">
        <v>786</v>
      </c>
      <c r="B13" s="1537"/>
      <c r="C13" s="586">
        <v>5768585.4532434102</v>
      </c>
      <c r="D13" s="586">
        <v>6423563.5733401394</v>
      </c>
      <c r="E13" s="586">
        <v>7090243.3965132898</v>
      </c>
      <c r="F13" s="586">
        <v>7310683.1457921695</v>
      </c>
      <c r="G13" s="586">
        <v>7376114.2362962002</v>
      </c>
      <c r="H13" s="586">
        <v>7478404.3387475498</v>
      </c>
      <c r="I13" s="586">
        <v>7514618.0423877491</v>
      </c>
      <c r="J13" s="586">
        <v>7507703.73316296</v>
      </c>
      <c r="K13" s="586">
        <v>7579249.9572821101</v>
      </c>
      <c r="L13" s="586">
        <v>7656895.3206174802</v>
      </c>
      <c r="M13" s="586">
        <v>7717257.2461540997</v>
      </c>
      <c r="N13" s="586">
        <v>7831557.5904230494</v>
      </c>
      <c r="O13" s="586">
        <v>7782219.4105845001</v>
      </c>
      <c r="P13" s="586">
        <v>7825494.2412637696</v>
      </c>
      <c r="Q13" s="586">
        <v>7908424.708657939</v>
      </c>
      <c r="R13" s="586">
        <v>7959942.4818145689</v>
      </c>
      <c r="S13" s="596"/>
      <c r="T13" s="587"/>
      <c r="U13" s="587"/>
    </row>
    <row r="14" spans="1:29" s="588" customFormat="1" ht="15" customHeight="1">
      <c r="A14" s="597"/>
      <c r="B14" s="1253" t="s">
        <v>785</v>
      </c>
      <c r="C14" s="586">
        <v>173270.45402715198</v>
      </c>
      <c r="D14" s="586">
        <v>156575.779463566</v>
      </c>
      <c r="E14" s="586">
        <v>154976.98575482101</v>
      </c>
      <c r="F14" s="586">
        <v>170001.76183634001</v>
      </c>
      <c r="G14" s="586">
        <v>172338.99394236502</v>
      </c>
      <c r="H14" s="586">
        <v>169233.53879177201</v>
      </c>
      <c r="I14" s="586">
        <v>170895.08731691301</v>
      </c>
      <c r="J14" s="586">
        <v>169595.71407737202</v>
      </c>
      <c r="K14" s="586">
        <v>167192.26097059602</v>
      </c>
      <c r="L14" s="586">
        <v>168329.42353450001</v>
      </c>
      <c r="M14" s="586">
        <v>168962.762212017</v>
      </c>
      <c r="N14" s="586">
        <v>162905.754544239</v>
      </c>
      <c r="O14" s="586">
        <v>169752.45823349198</v>
      </c>
      <c r="P14" s="586">
        <v>173745.40427887999</v>
      </c>
      <c r="Q14" s="586">
        <v>171359.079578234</v>
      </c>
      <c r="R14" s="586">
        <v>178154.966887838</v>
      </c>
      <c r="S14" s="596"/>
      <c r="T14" s="587"/>
      <c r="U14" s="587"/>
    </row>
    <row r="15" spans="1:29" s="10" customFormat="1" ht="15" customHeight="1">
      <c r="A15" s="271"/>
      <c r="B15" s="19"/>
      <c r="C15" s="581"/>
      <c r="D15" s="581"/>
      <c r="E15" s="581"/>
      <c r="F15" s="581"/>
      <c r="G15" s="581"/>
      <c r="H15" s="581"/>
      <c r="I15" s="581"/>
      <c r="J15" s="581"/>
      <c r="K15" s="581"/>
      <c r="L15" s="581"/>
      <c r="M15" s="581"/>
      <c r="N15" s="581"/>
      <c r="O15" s="581"/>
      <c r="P15" s="581"/>
      <c r="Q15" s="581"/>
      <c r="R15" s="581"/>
      <c r="S15" s="598"/>
      <c r="T15" s="36"/>
      <c r="U15" s="36"/>
    </row>
    <row r="16" spans="1:29" s="10" customFormat="1" ht="15" customHeight="1">
      <c r="A16" s="1534" t="s">
        <v>639</v>
      </c>
      <c r="B16" s="1535"/>
      <c r="C16" s="582"/>
      <c r="D16" s="582"/>
      <c r="E16" s="582"/>
      <c r="F16" s="582"/>
      <c r="G16" s="582"/>
      <c r="H16" s="582"/>
      <c r="I16" s="582"/>
      <c r="J16" s="582"/>
      <c r="K16" s="582"/>
      <c r="L16" s="582"/>
      <c r="M16" s="582"/>
      <c r="N16" s="582"/>
      <c r="O16" s="582"/>
      <c r="P16" s="582"/>
      <c r="Q16" s="582"/>
      <c r="R16" s="582"/>
      <c r="S16" s="599"/>
      <c r="T16" s="36"/>
      <c r="U16" s="36"/>
    </row>
    <row r="17" spans="1:21" s="10" customFormat="1" ht="15" customHeight="1">
      <c r="A17" s="1534" t="s">
        <v>638</v>
      </c>
      <c r="B17" s="1535"/>
      <c r="C17" s="1260"/>
      <c r="D17" s="1260"/>
      <c r="E17" s="1260"/>
      <c r="F17" s="1260"/>
      <c r="G17" s="1260"/>
      <c r="H17" s="1260"/>
      <c r="I17" s="1260"/>
      <c r="J17" s="1260"/>
      <c r="K17" s="1260"/>
      <c r="L17" s="1260"/>
      <c r="M17" s="1260"/>
      <c r="N17" s="1260"/>
      <c r="O17" s="1260"/>
      <c r="P17" s="1260"/>
      <c r="Q17" s="1260"/>
      <c r="R17" s="1260"/>
      <c r="S17" s="831"/>
      <c r="T17" s="36"/>
      <c r="U17" s="36"/>
    </row>
    <row r="18" spans="1:21" s="10" customFormat="1" ht="15" customHeight="1">
      <c r="A18" s="270" t="s">
        <v>18</v>
      </c>
      <c r="B18" s="19" t="s">
        <v>640</v>
      </c>
      <c r="C18" s="1261">
        <v>199099.54233567099</v>
      </c>
      <c r="D18" s="1261">
        <v>189896.16454871101</v>
      </c>
      <c r="E18" s="1261">
        <v>184109.167981312</v>
      </c>
      <c r="F18" s="1261">
        <v>205747.93321767999</v>
      </c>
      <c r="G18" s="1261">
        <v>200595.84847662001</v>
      </c>
      <c r="H18" s="1261">
        <v>195074.678874184</v>
      </c>
      <c r="I18" s="1261">
        <v>200468.64949500901</v>
      </c>
      <c r="J18" s="1261">
        <v>187267.51992712199</v>
      </c>
      <c r="K18" s="1261">
        <v>174613.24477181101</v>
      </c>
      <c r="L18" s="1261">
        <v>178257.57668307901</v>
      </c>
      <c r="M18" s="1261">
        <v>180071.56929059399</v>
      </c>
      <c r="N18" s="1261">
        <v>186122.710942248</v>
      </c>
      <c r="O18" s="1261">
        <v>188514.24209190501</v>
      </c>
      <c r="P18" s="1261">
        <v>189420.28744139301</v>
      </c>
      <c r="Q18" s="1261">
        <v>186236.12562047501</v>
      </c>
      <c r="R18" s="1261">
        <v>196223.52008467101</v>
      </c>
      <c r="S18" s="835"/>
      <c r="T18" s="36"/>
      <c r="U18" s="36"/>
    </row>
    <row r="19" spans="1:21" s="10" customFormat="1" ht="15" customHeight="1">
      <c r="A19" s="270"/>
      <c r="B19" s="1234" t="s">
        <v>785</v>
      </c>
      <c r="C19" s="1261">
        <v>6092.0252076810002</v>
      </c>
      <c r="D19" s="1261">
        <v>5533.3830428379997</v>
      </c>
      <c r="E19" s="1261">
        <v>5237.2588589759998</v>
      </c>
      <c r="F19" s="1261">
        <v>5568.165787678</v>
      </c>
      <c r="G19" s="1261">
        <v>5653.5987243330001</v>
      </c>
      <c r="H19" s="1261">
        <v>5005.6977001750001</v>
      </c>
      <c r="I19" s="1261">
        <v>4868.5533628129997</v>
      </c>
      <c r="J19" s="1261">
        <v>4654.681847371</v>
      </c>
      <c r="K19" s="1261">
        <v>3881.9143491469999</v>
      </c>
      <c r="L19" s="1261">
        <v>3781.3692814740002</v>
      </c>
      <c r="M19" s="1261">
        <v>4711.7755593960001</v>
      </c>
      <c r="N19" s="1261">
        <v>4705.0763803420004</v>
      </c>
      <c r="O19" s="1261">
        <v>5517.1724233630002</v>
      </c>
      <c r="P19" s="1261">
        <v>5525.9769717230001</v>
      </c>
      <c r="Q19" s="1261">
        <v>5286.6868665740003</v>
      </c>
      <c r="R19" s="1261">
        <v>5104.4694366599997</v>
      </c>
      <c r="S19" s="835"/>
      <c r="T19" s="36"/>
      <c r="U19" s="36"/>
    </row>
    <row r="20" spans="1:21" s="10" customFormat="1" ht="15" customHeight="1">
      <c r="A20" s="270" t="s">
        <v>19</v>
      </c>
      <c r="B20" s="19" t="s">
        <v>641</v>
      </c>
      <c r="C20" s="1261">
        <v>79660.473667393002</v>
      </c>
      <c r="D20" s="1261">
        <v>86567.206116904999</v>
      </c>
      <c r="E20" s="1261">
        <v>105929.234937425</v>
      </c>
      <c r="F20" s="1261">
        <v>110380.138586792</v>
      </c>
      <c r="G20" s="1261">
        <v>107933.568685319</v>
      </c>
      <c r="H20" s="1261">
        <v>114619.46773949701</v>
      </c>
      <c r="I20" s="1261">
        <v>109911.534871936</v>
      </c>
      <c r="J20" s="1261">
        <v>111218.132948217</v>
      </c>
      <c r="K20" s="1261">
        <v>111307.64460307801</v>
      </c>
      <c r="L20" s="1261">
        <v>115650.96349061999</v>
      </c>
      <c r="M20" s="1261">
        <v>121739.489383162</v>
      </c>
      <c r="N20" s="1261">
        <v>120765.307423862</v>
      </c>
      <c r="O20" s="1261">
        <v>117222.08548449</v>
      </c>
      <c r="P20" s="1261">
        <v>117289.794912823</v>
      </c>
      <c r="Q20" s="1261">
        <v>123575.070096992</v>
      </c>
      <c r="R20" s="1261">
        <v>122558.73766689999</v>
      </c>
      <c r="S20" s="835"/>
      <c r="T20" s="36"/>
      <c r="U20" s="36"/>
    </row>
    <row r="21" spans="1:21" s="10" customFormat="1" ht="15" customHeight="1">
      <c r="A21" s="270"/>
      <c r="B21" s="1234" t="s">
        <v>785</v>
      </c>
      <c r="C21" s="1261">
        <v>3472.1673513699998</v>
      </c>
      <c r="D21" s="1261">
        <v>1948.1010659609999</v>
      </c>
      <c r="E21" s="1261">
        <v>1446.2160037870001</v>
      </c>
      <c r="F21" s="1261">
        <v>1451.3003801949999</v>
      </c>
      <c r="G21" s="1261">
        <v>1431.6981006159999</v>
      </c>
      <c r="H21" s="1261">
        <v>1427.5398779019999</v>
      </c>
      <c r="I21" s="1261">
        <v>1576.2406695520001</v>
      </c>
      <c r="J21" s="1261">
        <v>1431.342716716</v>
      </c>
      <c r="K21" s="1261">
        <v>1527.096855004</v>
      </c>
      <c r="L21" s="1261">
        <v>1555.989614999</v>
      </c>
      <c r="M21" s="1261">
        <v>1514.1553591490001</v>
      </c>
      <c r="N21" s="1261">
        <v>1573.8472363210001</v>
      </c>
      <c r="O21" s="1261">
        <v>1391.505880187</v>
      </c>
      <c r="P21" s="1261">
        <v>1503.1250116440001</v>
      </c>
      <c r="Q21" s="1261">
        <v>1315.46879491</v>
      </c>
      <c r="R21" s="1261">
        <v>1423.1687786959999</v>
      </c>
      <c r="S21" s="835"/>
      <c r="T21" s="36"/>
      <c r="U21" s="36"/>
    </row>
    <row r="22" spans="1:21" s="10" customFormat="1" ht="15" customHeight="1">
      <c r="A22" s="270" t="s">
        <v>20</v>
      </c>
      <c r="B22" s="19" t="s">
        <v>642</v>
      </c>
      <c r="C22" s="585">
        <v>5489825.4372403501</v>
      </c>
      <c r="D22" s="585">
        <v>6147100.2026745202</v>
      </c>
      <c r="E22" s="585">
        <v>6800204.9935945496</v>
      </c>
      <c r="F22" s="585">
        <v>6994555.0739877</v>
      </c>
      <c r="G22" s="585">
        <v>7067584.8191342698</v>
      </c>
      <c r="H22" s="585">
        <v>7168710.1921338802</v>
      </c>
      <c r="I22" s="585">
        <v>7204237.8580208002</v>
      </c>
      <c r="J22" s="585">
        <v>7209218.0802876204</v>
      </c>
      <c r="K22" s="585">
        <v>7293329.06790723</v>
      </c>
      <c r="L22" s="585">
        <v>7362986.7804437801</v>
      </c>
      <c r="M22" s="585">
        <v>7415446.1874803398</v>
      </c>
      <c r="N22" s="585">
        <v>7524669.5720569398</v>
      </c>
      <c r="O22" s="585">
        <v>7476483.0830081003</v>
      </c>
      <c r="P22" s="585">
        <v>7518784.1589095499</v>
      </c>
      <c r="Q22" s="585">
        <v>7598613.5129404701</v>
      </c>
      <c r="R22" s="585">
        <v>7641160.22406301</v>
      </c>
      <c r="S22" s="836"/>
      <c r="T22" s="36"/>
      <c r="U22" s="36"/>
    </row>
    <row r="23" spans="1:21" s="10" customFormat="1" ht="15" customHeight="1">
      <c r="A23" s="271"/>
      <c r="B23" s="1234" t="s">
        <v>785</v>
      </c>
      <c r="C23" s="585">
        <v>163706.261468101</v>
      </c>
      <c r="D23" s="585">
        <v>149094.295354767</v>
      </c>
      <c r="E23" s="585">
        <v>148293.510892058</v>
      </c>
      <c r="F23" s="585">
        <v>162982.29566846701</v>
      </c>
      <c r="G23" s="585">
        <v>165253.69711741601</v>
      </c>
      <c r="H23" s="585">
        <v>162800.301213695</v>
      </c>
      <c r="I23" s="585">
        <v>164450.29328454801</v>
      </c>
      <c r="J23" s="585">
        <v>163509.689513285</v>
      </c>
      <c r="K23" s="585">
        <v>161783.24976644499</v>
      </c>
      <c r="L23" s="585">
        <v>162992.06463802699</v>
      </c>
      <c r="M23" s="585">
        <v>162736.831293472</v>
      </c>
      <c r="N23" s="585">
        <v>156626.830927576</v>
      </c>
      <c r="O23" s="585">
        <v>162843.77992994199</v>
      </c>
      <c r="P23" s="585">
        <v>166716.30229551299</v>
      </c>
      <c r="Q23" s="585">
        <v>164756.92391675001</v>
      </c>
      <c r="R23" s="585">
        <v>171627.32867248199</v>
      </c>
      <c r="S23" s="836"/>
      <c r="T23" s="36"/>
      <c r="U23" s="36"/>
    </row>
    <row r="24" spans="1:21" s="588" customFormat="1" ht="15" customHeight="1">
      <c r="A24" s="1536" t="s">
        <v>786</v>
      </c>
      <c r="B24" s="1537"/>
      <c r="C24" s="589">
        <v>5768585.4532434139</v>
      </c>
      <c r="D24" s="589">
        <v>6423563.5733401366</v>
      </c>
      <c r="E24" s="589">
        <v>7090243.396513287</v>
      </c>
      <c r="F24" s="589">
        <v>7310683.1457921723</v>
      </c>
      <c r="G24" s="589">
        <v>7376114.2362962086</v>
      </c>
      <c r="H24" s="589">
        <v>7478404.338747561</v>
      </c>
      <c r="I24" s="589">
        <v>7514618.0423877453</v>
      </c>
      <c r="J24" s="589">
        <v>7507703.7331629591</v>
      </c>
      <c r="K24" s="589">
        <v>7579249.9572821194</v>
      </c>
      <c r="L24" s="589">
        <v>7656895.3206174793</v>
      </c>
      <c r="M24" s="589">
        <v>7717257.246154096</v>
      </c>
      <c r="N24" s="589">
        <v>7831557.5904230494</v>
      </c>
      <c r="O24" s="589">
        <v>7782219.4105844954</v>
      </c>
      <c r="P24" s="589">
        <v>7825494.2412637658</v>
      </c>
      <c r="Q24" s="589">
        <v>7908424.7086579371</v>
      </c>
      <c r="R24" s="589">
        <v>7959942.481814581</v>
      </c>
      <c r="S24" s="834"/>
      <c r="T24" s="587"/>
      <c r="U24" s="587"/>
    </row>
    <row r="25" spans="1:21" s="588" customFormat="1" ht="15" customHeight="1" thickBot="1">
      <c r="A25" s="600"/>
      <c r="B25" s="601" t="s">
        <v>785</v>
      </c>
      <c r="C25" s="603">
        <v>173270.45402715201</v>
      </c>
      <c r="D25" s="603">
        <v>156575.779463566</v>
      </c>
      <c r="E25" s="603">
        <v>154976.98575482098</v>
      </c>
      <c r="F25" s="603">
        <v>170001.76183634001</v>
      </c>
      <c r="G25" s="603">
        <v>172338.99394236502</v>
      </c>
      <c r="H25" s="603">
        <v>169233.53879177201</v>
      </c>
      <c r="I25" s="603">
        <v>170895.08731691301</v>
      </c>
      <c r="J25" s="603">
        <v>169595.71407737202</v>
      </c>
      <c r="K25" s="603">
        <v>167192.26097059599</v>
      </c>
      <c r="L25" s="603">
        <v>168329.42353450001</v>
      </c>
      <c r="M25" s="603">
        <v>168962.762212017</v>
      </c>
      <c r="N25" s="603">
        <v>162905.754544239</v>
      </c>
      <c r="O25" s="603">
        <v>169752.45823349198</v>
      </c>
      <c r="P25" s="603">
        <v>173745.40427887999</v>
      </c>
      <c r="Q25" s="603">
        <v>171359.079578234</v>
      </c>
      <c r="R25" s="603">
        <v>178154.966887838</v>
      </c>
      <c r="S25" s="604"/>
      <c r="T25" s="587"/>
      <c r="U25" s="587"/>
    </row>
    <row r="26" spans="1:21" ht="105" customHeight="1" thickBot="1">
      <c r="A26" s="1513" t="s">
        <v>799</v>
      </c>
      <c r="B26" s="1514"/>
      <c r="C26" s="1514"/>
      <c r="D26" s="1514"/>
      <c r="E26" s="1514"/>
      <c r="F26" s="1514"/>
      <c r="G26" s="1514"/>
      <c r="H26" s="1514"/>
      <c r="I26" s="1514"/>
      <c r="J26" s="1514"/>
      <c r="K26" s="1514"/>
      <c r="L26" s="1514"/>
      <c r="M26" s="1514"/>
      <c r="N26" s="1514"/>
      <c r="O26" s="1514"/>
      <c r="P26" s="1514"/>
      <c r="Q26" s="1514"/>
      <c r="R26" s="1514"/>
      <c r="S26" s="1515"/>
    </row>
    <row r="27" spans="1:21" ht="22.35" customHeight="1">
      <c r="A27" s="1371" t="s">
        <v>419</v>
      </c>
      <c r="B27" s="1493"/>
      <c r="C27" s="1335">
        <v>2021</v>
      </c>
      <c r="D27" s="1335">
        <v>2022</v>
      </c>
      <c r="E27" s="1529">
        <v>2023</v>
      </c>
      <c r="F27" s="1530">
        <v>2024</v>
      </c>
      <c r="G27" s="1530"/>
      <c r="H27" s="1530"/>
      <c r="I27" s="1530"/>
      <c r="J27" s="1530"/>
      <c r="K27" s="1530"/>
      <c r="L27" s="1530"/>
      <c r="M27" s="1530"/>
      <c r="N27" s="1530"/>
      <c r="O27" s="1530"/>
      <c r="P27" s="1530">
        <v>2025</v>
      </c>
      <c r="Q27" s="1530"/>
      <c r="R27" s="1530"/>
      <c r="S27" s="864"/>
    </row>
    <row r="28" spans="1:21" ht="22.35" customHeight="1">
      <c r="A28" s="1371"/>
      <c r="B28" s="1493"/>
      <c r="C28" s="1342"/>
      <c r="D28" s="1335"/>
      <c r="E28" s="1342"/>
      <c r="F28" s="807" t="s">
        <v>3</v>
      </c>
      <c r="G28" s="807" t="s">
        <v>4</v>
      </c>
      <c r="H28" s="807" t="s">
        <v>5</v>
      </c>
      <c r="I28" s="807" t="s">
        <v>6</v>
      </c>
      <c r="J28" s="807" t="s">
        <v>267</v>
      </c>
      <c r="K28" s="807" t="s">
        <v>7</v>
      </c>
      <c r="L28" s="807" t="s">
        <v>13</v>
      </c>
      <c r="M28" s="807" t="s">
        <v>14</v>
      </c>
      <c r="N28" s="807" t="s">
        <v>906</v>
      </c>
      <c r="O28" s="807" t="s">
        <v>0</v>
      </c>
      <c r="P28" s="807" t="s">
        <v>1</v>
      </c>
      <c r="Q28" s="807" t="s">
        <v>2</v>
      </c>
      <c r="R28" s="807" t="s">
        <v>3</v>
      </c>
      <c r="S28" s="810"/>
    </row>
    <row r="29" spans="1:21" ht="15" customHeight="1">
      <c r="A29" s="1534" t="s">
        <v>637</v>
      </c>
      <c r="B29" s="1535"/>
      <c r="C29" s="1262"/>
      <c r="D29" s="1262"/>
      <c r="E29" s="1262"/>
      <c r="F29" s="1262"/>
      <c r="G29" s="1262"/>
      <c r="H29" s="1262"/>
      <c r="I29" s="1262"/>
      <c r="J29" s="1262"/>
      <c r="K29" s="1262"/>
      <c r="L29" s="1262"/>
      <c r="M29" s="1262"/>
      <c r="N29" s="1262"/>
      <c r="O29" s="1262"/>
      <c r="P29" s="1262"/>
      <c r="Q29" s="1262"/>
      <c r="R29" s="1262"/>
      <c r="S29" s="829"/>
    </row>
    <row r="30" spans="1:21" ht="15" customHeight="1">
      <c r="A30" s="1534" t="s">
        <v>784</v>
      </c>
      <c r="B30" s="1535"/>
      <c r="C30" s="1262"/>
      <c r="D30" s="1262"/>
      <c r="E30" s="1262"/>
      <c r="F30" s="1262"/>
      <c r="G30" s="1262"/>
      <c r="H30" s="1262"/>
      <c r="I30" s="1262"/>
      <c r="J30" s="1262"/>
      <c r="K30" s="1262"/>
      <c r="L30" s="1262"/>
      <c r="M30" s="1262"/>
      <c r="N30" s="1262"/>
      <c r="O30" s="1262"/>
      <c r="P30" s="1262"/>
      <c r="Q30" s="1262"/>
      <c r="R30" s="1262"/>
      <c r="S30" s="829"/>
    </row>
    <row r="31" spans="1:21" ht="15" customHeight="1">
      <c r="A31" s="270" t="s">
        <v>18</v>
      </c>
      <c r="B31" s="19" t="s">
        <v>590</v>
      </c>
      <c r="C31" s="1259">
        <v>281145.748308109</v>
      </c>
      <c r="D31" s="1259">
        <v>313815.29107160401</v>
      </c>
      <c r="E31" s="1259">
        <v>309136.47567363398</v>
      </c>
      <c r="F31" s="1259">
        <v>286495.91062696901</v>
      </c>
      <c r="G31" s="1259">
        <v>287944.58824532101</v>
      </c>
      <c r="H31" s="1259">
        <v>293032.51125673903</v>
      </c>
      <c r="I31" s="1259">
        <v>293041.026367863</v>
      </c>
      <c r="J31" s="1259">
        <v>294495.158513389</v>
      </c>
      <c r="K31" s="1259">
        <v>292033.81094443001</v>
      </c>
      <c r="L31" s="1259">
        <v>294516.41176652396</v>
      </c>
      <c r="M31" s="1259">
        <v>299772.58920868998</v>
      </c>
      <c r="N31" s="1259">
        <v>305167.60675660998</v>
      </c>
      <c r="O31" s="1259">
        <v>297146.48641300504</v>
      </c>
      <c r="P31" s="1259">
        <v>287125.64772908704</v>
      </c>
      <c r="Q31" s="1259">
        <v>295434.52461196703</v>
      </c>
      <c r="R31" s="1259">
        <v>291485.148286907</v>
      </c>
      <c r="S31" s="830"/>
    </row>
    <row r="32" spans="1:21" ht="15" customHeight="1">
      <c r="A32" s="270"/>
      <c r="B32" s="1234" t="s">
        <v>785</v>
      </c>
      <c r="C32" s="1259">
        <v>11866.995381239001</v>
      </c>
      <c r="D32" s="1259">
        <v>10574.216018753999</v>
      </c>
      <c r="E32" s="1259">
        <v>9373.9901962820004</v>
      </c>
      <c r="F32" s="1259">
        <v>12424.522474555</v>
      </c>
      <c r="G32" s="1259">
        <v>12816.922210113</v>
      </c>
      <c r="H32" s="1259">
        <v>12450.571232047001</v>
      </c>
      <c r="I32" s="1259">
        <v>11993.357646069</v>
      </c>
      <c r="J32" s="1259">
        <v>12060.731019430999</v>
      </c>
      <c r="K32" s="1259">
        <v>11892.983028825</v>
      </c>
      <c r="L32" s="1259">
        <v>11952.551952190999</v>
      </c>
      <c r="M32" s="1259">
        <v>11640.180073990001</v>
      </c>
      <c r="N32" s="1259">
        <v>11534.467559189001</v>
      </c>
      <c r="O32" s="1259">
        <v>11827.692697398001</v>
      </c>
      <c r="P32" s="1259">
        <v>12167.620340187001</v>
      </c>
      <c r="Q32" s="1259">
        <v>11968.937817553</v>
      </c>
      <c r="R32" s="1259">
        <v>12509.585169255999</v>
      </c>
      <c r="S32" s="830"/>
    </row>
    <row r="33" spans="1:20" ht="15" customHeight="1">
      <c r="A33" s="270" t="s">
        <v>19</v>
      </c>
      <c r="B33" s="19" t="s">
        <v>586</v>
      </c>
      <c r="C33" s="1259">
        <v>148707.556058769</v>
      </c>
      <c r="D33" s="1259">
        <v>154995.85466652599</v>
      </c>
      <c r="E33" s="1259">
        <v>147053.338901921</v>
      </c>
      <c r="F33" s="1259">
        <v>161412.59993772599</v>
      </c>
      <c r="G33" s="1259">
        <v>163308.13832137501</v>
      </c>
      <c r="H33" s="1259">
        <v>164439.39816564301</v>
      </c>
      <c r="I33" s="1259">
        <v>165376.61308149702</v>
      </c>
      <c r="J33" s="1259">
        <v>165238.65914869402</v>
      </c>
      <c r="K33" s="1259">
        <v>164641.135258575</v>
      </c>
      <c r="L33" s="1259">
        <v>166846.75484613399</v>
      </c>
      <c r="M33" s="1259">
        <v>166594.78028480202</v>
      </c>
      <c r="N33" s="1259">
        <v>170207.958310749</v>
      </c>
      <c r="O33" s="1259">
        <v>170668.31562616897</v>
      </c>
      <c r="P33" s="1259">
        <v>155549.711496595</v>
      </c>
      <c r="Q33" s="1259">
        <v>155921.70926184201</v>
      </c>
      <c r="R33" s="1259">
        <v>156982.497434516</v>
      </c>
      <c r="S33" s="830"/>
    </row>
    <row r="34" spans="1:20" ht="15" customHeight="1">
      <c r="A34" s="270"/>
      <c r="B34" s="1234" t="s">
        <v>785</v>
      </c>
      <c r="C34" s="1259">
        <v>4289.6921498519996</v>
      </c>
      <c r="D34" s="1259">
        <v>3563.8767365600002</v>
      </c>
      <c r="E34" s="1259">
        <v>2956.17577274</v>
      </c>
      <c r="F34" s="1259">
        <v>4064.7349688700001</v>
      </c>
      <c r="G34" s="1259">
        <v>4183.9028335370003</v>
      </c>
      <c r="H34" s="1259">
        <v>4135.9708229959997</v>
      </c>
      <c r="I34" s="1259">
        <v>4087.9055177330001</v>
      </c>
      <c r="J34" s="1259">
        <v>4305.7954133829999</v>
      </c>
      <c r="K34" s="1259">
        <v>4263.0850992409996</v>
      </c>
      <c r="L34" s="1259">
        <v>4227.9680715559998</v>
      </c>
      <c r="M34" s="1259">
        <v>4165.8620492169994</v>
      </c>
      <c r="N34" s="1259">
        <v>3816.5332281139999</v>
      </c>
      <c r="O34" s="1259">
        <v>4693.2647127649998</v>
      </c>
      <c r="P34" s="1259">
        <v>4188.0435771479997</v>
      </c>
      <c r="Q34" s="1259">
        <v>3946.2114726560003</v>
      </c>
      <c r="R34" s="1259">
        <v>4117.8851766910002</v>
      </c>
      <c r="S34" s="830"/>
    </row>
    <row r="35" spans="1:20" ht="15" customHeight="1">
      <c r="A35" s="270" t="s">
        <v>20</v>
      </c>
      <c r="B35" s="1234" t="s">
        <v>587</v>
      </c>
      <c r="C35" s="1259">
        <v>263878.53171266499</v>
      </c>
      <c r="D35" s="1259">
        <v>300222.412122946</v>
      </c>
      <c r="E35" s="1259">
        <v>295345.96645399299</v>
      </c>
      <c r="F35" s="1259">
        <v>305732.08836741699</v>
      </c>
      <c r="G35" s="1259">
        <v>308684.076392246</v>
      </c>
      <c r="H35" s="1259">
        <v>312360.63554133399</v>
      </c>
      <c r="I35" s="1259">
        <v>316046.32658579003</v>
      </c>
      <c r="J35" s="1259">
        <v>320848.262029565</v>
      </c>
      <c r="K35" s="1259">
        <v>322269.28187039698</v>
      </c>
      <c r="L35" s="1259">
        <v>327281.296620465</v>
      </c>
      <c r="M35" s="1259">
        <v>331013.880595667</v>
      </c>
      <c r="N35" s="1259">
        <v>333580.13382049301</v>
      </c>
      <c r="O35" s="1259">
        <v>335292.94562557299</v>
      </c>
      <c r="P35" s="1259">
        <v>336533.39954187901</v>
      </c>
      <c r="Q35" s="1259">
        <v>339270.491905423</v>
      </c>
      <c r="R35" s="1259">
        <v>340965.42653660604</v>
      </c>
      <c r="S35" s="830"/>
    </row>
    <row r="36" spans="1:20" ht="15" customHeight="1">
      <c r="A36" s="270"/>
      <c r="B36" s="1234" t="s">
        <v>785</v>
      </c>
      <c r="C36" s="1259">
        <v>3111.2916671019998</v>
      </c>
      <c r="D36" s="1259">
        <v>5675.6945186440007</v>
      </c>
      <c r="E36" s="1259">
        <v>4099.6535347250001</v>
      </c>
      <c r="F36" s="1259">
        <v>6322.1436273489999</v>
      </c>
      <c r="G36" s="1259">
        <v>6480.9935350939995</v>
      </c>
      <c r="H36" s="1259">
        <v>6387.8101329580004</v>
      </c>
      <c r="I36" s="1259">
        <v>6438.1729370940002</v>
      </c>
      <c r="J36" s="1259">
        <v>6464.8119429589997</v>
      </c>
      <c r="K36" s="1259">
        <v>6339.9497601889998</v>
      </c>
      <c r="L36" s="1259">
        <v>6383.0367930080001</v>
      </c>
      <c r="M36" s="1259">
        <v>6532.1781283309992</v>
      </c>
      <c r="N36" s="1259">
        <v>6277.6382041779998</v>
      </c>
      <c r="O36" s="1259">
        <v>6587.9094513119999</v>
      </c>
      <c r="P36" s="1259">
        <v>6756.1873807780003</v>
      </c>
      <c r="Q36" s="1259">
        <v>6753.1514401200002</v>
      </c>
      <c r="R36" s="1259">
        <v>7182.4359391320004</v>
      </c>
      <c r="S36" s="830"/>
    </row>
    <row r="37" spans="1:20" s="590" customFormat="1" ht="15" customHeight="1">
      <c r="A37" s="1536" t="s">
        <v>786</v>
      </c>
      <c r="B37" s="1537"/>
      <c r="C37" s="586">
        <v>693731.83607954299</v>
      </c>
      <c r="D37" s="586">
        <v>769033.55786107597</v>
      </c>
      <c r="E37" s="586">
        <v>751535.78102954803</v>
      </c>
      <c r="F37" s="586">
        <v>753640.59893211199</v>
      </c>
      <c r="G37" s="586">
        <v>759936.80295894202</v>
      </c>
      <c r="H37" s="586">
        <v>769832.54496371606</v>
      </c>
      <c r="I37" s="586">
        <v>774463.96603514999</v>
      </c>
      <c r="J37" s="586">
        <v>780582.07969164802</v>
      </c>
      <c r="K37" s="586">
        <v>778944.22807340208</v>
      </c>
      <c r="L37" s="586">
        <v>788644.46323312295</v>
      </c>
      <c r="M37" s="586">
        <v>797381.250089159</v>
      </c>
      <c r="N37" s="586">
        <v>808955.69888785202</v>
      </c>
      <c r="O37" s="586">
        <v>803107.74766474706</v>
      </c>
      <c r="P37" s="586">
        <v>779208.75876756106</v>
      </c>
      <c r="Q37" s="586">
        <v>790626.7257792321</v>
      </c>
      <c r="R37" s="586">
        <v>789433.07225802902</v>
      </c>
      <c r="S37" s="596"/>
      <c r="T37" s="587"/>
    </row>
    <row r="38" spans="1:20" s="590" customFormat="1" ht="15" customHeight="1">
      <c r="A38" s="597"/>
      <c r="B38" s="1253" t="s">
        <v>785</v>
      </c>
      <c r="C38" s="586">
        <v>19267.979198192999</v>
      </c>
      <c r="D38" s="586">
        <v>19813.787273957998</v>
      </c>
      <c r="E38" s="586">
        <v>16429.819503747</v>
      </c>
      <c r="F38" s="586">
        <v>22811.401070774002</v>
      </c>
      <c r="G38" s="586">
        <v>23481.818578744002</v>
      </c>
      <c r="H38" s="586">
        <v>22974.352188001001</v>
      </c>
      <c r="I38" s="586">
        <v>22519.436100896</v>
      </c>
      <c r="J38" s="586">
        <v>22831.338375773001</v>
      </c>
      <c r="K38" s="586">
        <v>22496.017888254999</v>
      </c>
      <c r="L38" s="586">
        <v>22563.556816754997</v>
      </c>
      <c r="M38" s="586">
        <v>22338.220251537998</v>
      </c>
      <c r="N38" s="586">
        <v>21628.638991480999</v>
      </c>
      <c r="O38" s="586">
        <v>23108.866861474999</v>
      </c>
      <c r="P38" s="586">
        <v>23111.851298113001</v>
      </c>
      <c r="Q38" s="586">
        <v>22668.300730329</v>
      </c>
      <c r="R38" s="586">
        <v>23809.906285079</v>
      </c>
      <c r="S38" s="596"/>
      <c r="T38" s="587"/>
    </row>
    <row r="39" spans="1:20" ht="15" customHeight="1">
      <c r="A39" s="271"/>
      <c r="B39" s="19"/>
      <c r="C39" s="581"/>
      <c r="D39" s="581"/>
      <c r="E39" s="581"/>
      <c r="F39" s="581"/>
      <c r="G39" s="581"/>
      <c r="H39" s="581"/>
      <c r="I39" s="581"/>
      <c r="J39" s="581"/>
      <c r="K39" s="581"/>
      <c r="L39" s="581"/>
      <c r="M39" s="581"/>
      <c r="N39" s="581"/>
      <c r="O39" s="581"/>
      <c r="P39" s="581"/>
      <c r="Q39" s="581"/>
      <c r="R39" s="581"/>
      <c r="S39" s="598"/>
    </row>
    <row r="40" spans="1:20" ht="15" customHeight="1">
      <c r="A40" s="1534" t="s">
        <v>639</v>
      </c>
      <c r="B40" s="1535"/>
      <c r="C40" s="582"/>
      <c r="D40" s="582"/>
      <c r="E40" s="582"/>
      <c r="F40" s="582"/>
      <c r="G40" s="582"/>
      <c r="H40" s="582"/>
      <c r="I40" s="582"/>
      <c r="J40" s="582"/>
      <c r="K40" s="582"/>
      <c r="L40" s="582"/>
      <c r="M40" s="582"/>
      <c r="N40" s="582"/>
      <c r="O40" s="582"/>
      <c r="P40" s="582"/>
      <c r="Q40" s="582"/>
      <c r="R40" s="582"/>
      <c r="S40" s="599"/>
    </row>
    <row r="41" spans="1:20" ht="15" customHeight="1">
      <c r="A41" s="1534" t="s">
        <v>638</v>
      </c>
      <c r="B41" s="1535"/>
      <c r="C41" s="1260"/>
      <c r="D41" s="1260"/>
      <c r="E41" s="1260"/>
      <c r="F41" s="1260"/>
      <c r="G41" s="1260"/>
      <c r="H41" s="1260"/>
      <c r="I41" s="1260"/>
      <c r="J41" s="1260"/>
      <c r="K41" s="1260"/>
      <c r="L41" s="1260"/>
      <c r="M41" s="1260"/>
      <c r="N41" s="1260"/>
      <c r="O41" s="1260"/>
      <c r="P41" s="1260"/>
      <c r="Q41" s="1260"/>
      <c r="R41" s="1260"/>
      <c r="S41" s="831"/>
    </row>
    <row r="42" spans="1:20" ht="15" customHeight="1">
      <c r="A42" s="270" t="s">
        <v>18</v>
      </c>
      <c r="B42" s="19" t="s">
        <v>640</v>
      </c>
      <c r="C42" s="1263">
        <v>21850.418384641998</v>
      </c>
      <c r="D42" s="1263">
        <v>12503.686955146999</v>
      </c>
      <c r="E42" s="1263">
        <v>12005.652856370001</v>
      </c>
      <c r="F42" s="1263">
        <v>12202.137988662</v>
      </c>
      <c r="G42" s="1263">
        <v>12458.318554543999</v>
      </c>
      <c r="H42" s="1263">
        <v>12537.69160437</v>
      </c>
      <c r="I42" s="1263">
        <v>12269.939986457</v>
      </c>
      <c r="J42" s="1263">
        <v>11933.088684115</v>
      </c>
      <c r="K42" s="1263">
        <v>10714.948973254999</v>
      </c>
      <c r="L42" s="1263">
        <v>10566.931854902001</v>
      </c>
      <c r="M42" s="1263">
        <v>10298.786288153</v>
      </c>
      <c r="N42" s="1263">
        <v>10938.978606522</v>
      </c>
      <c r="O42" s="1263">
        <v>10553.827660479001</v>
      </c>
      <c r="P42" s="1263">
        <v>10591.62121494</v>
      </c>
      <c r="Q42" s="1263">
        <v>10560.456105304998</v>
      </c>
      <c r="R42" s="1263">
        <v>10416.534016078</v>
      </c>
      <c r="S42" s="832"/>
    </row>
    <row r="43" spans="1:20" ht="15" customHeight="1">
      <c r="A43" s="270"/>
      <c r="B43" s="1234" t="s">
        <v>785</v>
      </c>
      <c r="C43" s="1263">
        <v>1693.404431421</v>
      </c>
      <c r="D43" s="1263">
        <v>340.99644299199997</v>
      </c>
      <c r="E43" s="1263">
        <v>188.32062209200001</v>
      </c>
      <c r="F43" s="1263">
        <v>193.33077083799998</v>
      </c>
      <c r="G43" s="1263">
        <v>268.61070984499997</v>
      </c>
      <c r="H43" s="1263">
        <v>258.30939859599999</v>
      </c>
      <c r="I43" s="1263">
        <v>256.66838429799998</v>
      </c>
      <c r="J43" s="1263">
        <v>249.052236591</v>
      </c>
      <c r="K43" s="1263">
        <v>238.07382276599998</v>
      </c>
      <c r="L43" s="1263">
        <v>242.76188596200001</v>
      </c>
      <c r="M43" s="1263">
        <v>244.041963444</v>
      </c>
      <c r="N43" s="1263">
        <v>245.318584477</v>
      </c>
      <c r="O43" s="1263">
        <v>171.431224378</v>
      </c>
      <c r="P43" s="1263">
        <v>91.765117376000006</v>
      </c>
      <c r="Q43" s="1263">
        <v>91.632406059999994</v>
      </c>
      <c r="R43" s="1263">
        <v>91.779527244999997</v>
      </c>
      <c r="S43" s="832"/>
    </row>
    <row r="44" spans="1:20" ht="15" customHeight="1">
      <c r="A44" s="270" t="s">
        <v>19</v>
      </c>
      <c r="B44" s="19" t="s">
        <v>641</v>
      </c>
      <c r="C44" s="1263">
        <v>4268.2678553750002</v>
      </c>
      <c r="D44" s="1263">
        <v>3348.0994673810001</v>
      </c>
      <c r="E44" s="1263">
        <v>4031.5528794370002</v>
      </c>
      <c r="F44" s="1263">
        <v>4407.8090089529996</v>
      </c>
      <c r="G44" s="1263">
        <v>3867.6974653289999</v>
      </c>
      <c r="H44" s="1263">
        <v>4156.1178515720003</v>
      </c>
      <c r="I44" s="1263">
        <v>4358.9200413010003</v>
      </c>
      <c r="J44" s="1263">
        <v>4161.5839365729998</v>
      </c>
      <c r="K44" s="1263">
        <v>3981.1659089279997</v>
      </c>
      <c r="L44" s="1263">
        <v>3979.473486418</v>
      </c>
      <c r="M44" s="1263">
        <v>4031.9826688409998</v>
      </c>
      <c r="N44" s="1263">
        <v>4545.5995907940005</v>
      </c>
      <c r="O44" s="1263">
        <v>4286.7749337979994</v>
      </c>
      <c r="P44" s="1263">
        <v>4458.5098703610001</v>
      </c>
      <c r="Q44" s="1263">
        <v>4672.1058358999999</v>
      </c>
      <c r="R44" s="1263">
        <v>4537.5946543760001</v>
      </c>
      <c r="S44" s="832"/>
    </row>
    <row r="45" spans="1:20" ht="15" customHeight="1">
      <c r="A45" s="270"/>
      <c r="B45" s="1234" t="s">
        <v>785</v>
      </c>
      <c r="C45" s="1261">
        <v>39.245098882000001</v>
      </c>
      <c r="D45" s="1261">
        <v>18.909696279999999</v>
      </c>
      <c r="E45" s="1261">
        <v>75.480332513999997</v>
      </c>
      <c r="F45" s="1261">
        <v>67.530332514000008</v>
      </c>
      <c r="G45" s="1261">
        <v>67.510332513999998</v>
      </c>
      <c r="H45" s="1261">
        <v>96.717289792999992</v>
      </c>
      <c r="I45" s="1261">
        <v>97.224828799999997</v>
      </c>
      <c r="J45" s="1261">
        <v>65.904073229999995</v>
      </c>
      <c r="K45" s="1261">
        <v>67.559412597000005</v>
      </c>
      <c r="L45" s="1261">
        <v>84.640334222000007</v>
      </c>
      <c r="M45" s="1261">
        <v>79.223127454999997</v>
      </c>
      <c r="N45" s="1261">
        <v>76.281568897</v>
      </c>
      <c r="O45" s="1261">
        <v>80.715031809999999</v>
      </c>
      <c r="P45" s="1261">
        <v>117.03301102100001</v>
      </c>
      <c r="Q45" s="1261">
        <v>116.66361792399999</v>
      </c>
      <c r="R45" s="1261">
        <v>152.677768947</v>
      </c>
      <c r="S45" s="835"/>
    </row>
    <row r="46" spans="1:20" ht="15" customHeight="1">
      <c r="A46" s="270" t="s">
        <v>20</v>
      </c>
      <c r="B46" s="19" t="s">
        <v>642</v>
      </c>
      <c r="C46" s="584">
        <v>667613.14983952604</v>
      </c>
      <c r="D46" s="584">
        <v>753181.77143854799</v>
      </c>
      <c r="E46" s="584">
        <v>735498.57529374096</v>
      </c>
      <c r="F46" s="584">
        <v>737030.65193449694</v>
      </c>
      <c r="G46" s="584">
        <v>743610.78693906905</v>
      </c>
      <c r="H46" s="584">
        <v>753138.73550777405</v>
      </c>
      <c r="I46" s="584">
        <v>757835.10600739194</v>
      </c>
      <c r="J46" s="584">
        <v>764487.40707096003</v>
      </c>
      <c r="K46" s="584">
        <v>764248.11319121893</v>
      </c>
      <c r="L46" s="584">
        <v>774098.0578918031</v>
      </c>
      <c r="M46" s="584">
        <v>783050.48113216506</v>
      </c>
      <c r="N46" s="584">
        <v>793471.12069053599</v>
      </c>
      <c r="O46" s="584">
        <v>788267.14507047005</v>
      </c>
      <c r="P46" s="584">
        <v>764158.62768226</v>
      </c>
      <c r="Q46" s="584">
        <v>775394.16383802693</v>
      </c>
      <c r="R46" s="584">
        <v>774478.94358757499</v>
      </c>
      <c r="S46" s="833"/>
    </row>
    <row r="47" spans="1:20" ht="15" customHeight="1">
      <c r="A47" s="271"/>
      <c r="B47" s="1234" t="s">
        <v>785</v>
      </c>
      <c r="C47" s="584">
        <v>17535.329667890001</v>
      </c>
      <c r="D47" s="584">
        <v>19453.881134685998</v>
      </c>
      <c r="E47" s="584">
        <v>16166.018549140999</v>
      </c>
      <c r="F47" s="584">
        <v>22550.539967422003</v>
      </c>
      <c r="G47" s="584">
        <v>23145.697536385</v>
      </c>
      <c r="H47" s="584">
        <v>22619.325499611998</v>
      </c>
      <c r="I47" s="584">
        <v>22165.542887798001</v>
      </c>
      <c r="J47" s="584">
        <v>22516.382065951999</v>
      </c>
      <c r="K47" s="584">
        <v>22190.384652892</v>
      </c>
      <c r="L47" s="584">
        <v>22236.154596570999</v>
      </c>
      <c r="M47" s="584">
        <v>22014.955160638998</v>
      </c>
      <c r="N47" s="584">
        <v>21307.038838106997</v>
      </c>
      <c r="O47" s="584">
        <v>22856.720605286999</v>
      </c>
      <c r="P47" s="584">
        <v>22903.053169715997</v>
      </c>
      <c r="Q47" s="584">
        <v>22460.004706345</v>
      </c>
      <c r="R47" s="584">
        <v>23565.448988887001</v>
      </c>
      <c r="S47" s="833"/>
    </row>
    <row r="48" spans="1:20" s="590" customFormat="1" ht="15" customHeight="1">
      <c r="A48" s="1536" t="s">
        <v>786</v>
      </c>
      <c r="B48" s="1537"/>
      <c r="C48" s="589">
        <v>693731.83607954299</v>
      </c>
      <c r="D48" s="589">
        <v>769033.55786107597</v>
      </c>
      <c r="E48" s="589">
        <v>751535.78102954791</v>
      </c>
      <c r="F48" s="589">
        <v>753640.59893211199</v>
      </c>
      <c r="G48" s="589">
        <v>759936.80295894202</v>
      </c>
      <c r="H48" s="589">
        <v>769832.54496371606</v>
      </c>
      <c r="I48" s="589">
        <v>774463.96603514999</v>
      </c>
      <c r="J48" s="589">
        <v>780582.07969164802</v>
      </c>
      <c r="K48" s="589">
        <v>778944.22807340196</v>
      </c>
      <c r="L48" s="589">
        <v>788644.46323312307</v>
      </c>
      <c r="M48" s="589">
        <v>797381.25008915912</v>
      </c>
      <c r="N48" s="589">
        <v>808955.69888785202</v>
      </c>
      <c r="O48" s="589">
        <v>803107.74766474706</v>
      </c>
      <c r="P48" s="589">
        <v>779208.75876756106</v>
      </c>
      <c r="Q48" s="589">
        <v>790626.72577923187</v>
      </c>
      <c r="R48" s="589">
        <v>789433.07225802902</v>
      </c>
      <c r="S48" s="834"/>
    </row>
    <row r="49" spans="1:19" s="590" customFormat="1" ht="16.350000000000001" customHeight="1" thickBot="1">
      <c r="A49" s="600"/>
      <c r="B49" s="601" t="s">
        <v>785</v>
      </c>
      <c r="C49" s="603">
        <v>19267.979198192999</v>
      </c>
      <c r="D49" s="603">
        <v>19813.787273957998</v>
      </c>
      <c r="E49" s="603">
        <v>16429.819503747</v>
      </c>
      <c r="F49" s="603">
        <v>22811.401070774002</v>
      </c>
      <c r="G49" s="603">
        <v>23481.818578743998</v>
      </c>
      <c r="H49" s="603">
        <v>22974.352188000998</v>
      </c>
      <c r="I49" s="603">
        <v>22519.436100896</v>
      </c>
      <c r="J49" s="603">
        <v>22831.338375772997</v>
      </c>
      <c r="K49" s="603">
        <v>22496.017888254999</v>
      </c>
      <c r="L49" s="603">
        <v>22563.556816755001</v>
      </c>
      <c r="M49" s="603">
        <v>22338.220251537998</v>
      </c>
      <c r="N49" s="603">
        <v>21628.638991480999</v>
      </c>
      <c r="O49" s="603">
        <v>23108.866861474999</v>
      </c>
      <c r="P49" s="603">
        <v>23111.851298112997</v>
      </c>
      <c r="Q49" s="603">
        <v>22668.300730329</v>
      </c>
      <c r="R49" s="603">
        <v>23809.906285079</v>
      </c>
      <c r="S49" s="604"/>
    </row>
    <row r="50" spans="1:19" ht="105" customHeight="1" thickBot="1">
      <c r="A50" s="1513" t="s">
        <v>800</v>
      </c>
      <c r="B50" s="1514"/>
      <c r="C50" s="1514"/>
      <c r="D50" s="1514"/>
      <c r="E50" s="1514"/>
      <c r="F50" s="1514"/>
      <c r="G50" s="1514"/>
      <c r="H50" s="1514"/>
      <c r="I50" s="1514"/>
      <c r="J50" s="1514"/>
      <c r="K50" s="1514"/>
      <c r="L50" s="1514"/>
      <c r="M50" s="1514"/>
      <c r="N50" s="1514"/>
      <c r="O50" s="1514"/>
      <c r="P50" s="1514"/>
      <c r="Q50" s="1514"/>
      <c r="R50" s="1514"/>
      <c r="S50" s="1515"/>
    </row>
    <row r="51" spans="1:19" ht="22.35" customHeight="1">
      <c r="A51" s="1371" t="s">
        <v>419</v>
      </c>
      <c r="B51" s="1493"/>
      <c r="C51" s="1335">
        <v>2021</v>
      </c>
      <c r="D51" s="1335">
        <v>2022</v>
      </c>
      <c r="E51" s="1529">
        <v>2023</v>
      </c>
      <c r="F51" s="1530">
        <v>2024</v>
      </c>
      <c r="G51" s="1530"/>
      <c r="H51" s="1530"/>
      <c r="I51" s="1530"/>
      <c r="J51" s="1530"/>
      <c r="K51" s="1530"/>
      <c r="L51" s="1530"/>
      <c r="M51" s="1530"/>
      <c r="N51" s="1530"/>
      <c r="O51" s="1530"/>
      <c r="P51" s="1530">
        <v>2025</v>
      </c>
      <c r="Q51" s="1530"/>
      <c r="R51" s="1530"/>
      <c r="S51" s="864"/>
    </row>
    <row r="52" spans="1:19" ht="22.35" customHeight="1">
      <c r="A52" s="1371"/>
      <c r="B52" s="1493"/>
      <c r="C52" s="1342"/>
      <c r="D52" s="1335"/>
      <c r="E52" s="1342"/>
      <c r="F52" s="807" t="s">
        <v>3</v>
      </c>
      <c r="G52" s="807" t="s">
        <v>4</v>
      </c>
      <c r="H52" s="807" t="s">
        <v>5</v>
      </c>
      <c r="I52" s="807" t="s">
        <v>6</v>
      </c>
      <c r="J52" s="807" t="s">
        <v>267</v>
      </c>
      <c r="K52" s="807" t="s">
        <v>7</v>
      </c>
      <c r="L52" s="807" t="s">
        <v>13</v>
      </c>
      <c r="M52" s="807" t="s">
        <v>14</v>
      </c>
      <c r="N52" s="807" t="s">
        <v>906</v>
      </c>
      <c r="O52" s="807" t="s">
        <v>0</v>
      </c>
      <c r="P52" s="807" t="s">
        <v>1</v>
      </c>
      <c r="Q52" s="807" t="s">
        <v>2</v>
      </c>
      <c r="R52" s="807" t="s">
        <v>3</v>
      </c>
      <c r="S52" s="810"/>
    </row>
    <row r="53" spans="1:19" ht="15" customHeight="1">
      <c r="A53" s="1534" t="s">
        <v>637</v>
      </c>
      <c r="B53" s="1535"/>
      <c r="C53" s="1262"/>
      <c r="D53" s="1262"/>
      <c r="E53" s="1262"/>
      <c r="F53" s="1262"/>
      <c r="G53" s="1262"/>
      <c r="H53" s="1262"/>
      <c r="I53" s="1262"/>
      <c r="J53" s="1262"/>
      <c r="K53" s="1262"/>
      <c r="L53" s="1262"/>
      <c r="M53" s="1262"/>
      <c r="N53" s="1262"/>
      <c r="O53" s="1262"/>
      <c r="P53" s="1262"/>
      <c r="Q53" s="1262"/>
      <c r="R53" s="1262"/>
      <c r="S53" s="829"/>
    </row>
    <row r="54" spans="1:19" ht="15" customHeight="1">
      <c r="A54" s="1534" t="s">
        <v>784</v>
      </c>
      <c r="B54" s="1535"/>
      <c r="C54" s="1262"/>
      <c r="D54" s="1262"/>
      <c r="E54" s="1262"/>
      <c r="F54" s="1262"/>
      <c r="G54" s="1262"/>
      <c r="H54" s="1262"/>
      <c r="I54" s="1262"/>
      <c r="J54" s="1262"/>
      <c r="K54" s="1262"/>
      <c r="L54" s="1262"/>
      <c r="M54" s="1262"/>
      <c r="N54" s="1262"/>
      <c r="O54" s="1262"/>
      <c r="P54" s="1262"/>
      <c r="Q54" s="1262"/>
      <c r="R54" s="1262"/>
      <c r="S54" s="829"/>
    </row>
    <row r="55" spans="1:19" ht="15" customHeight="1">
      <c r="A55" s="270" t="s">
        <v>18</v>
      </c>
      <c r="B55" s="19" t="s">
        <v>590</v>
      </c>
      <c r="C55" s="1259">
        <v>334487.65683011501</v>
      </c>
      <c r="D55" s="1259">
        <v>362071.62479800399</v>
      </c>
      <c r="E55" s="1259">
        <v>430075.54708264204</v>
      </c>
      <c r="F55" s="1259">
        <v>464811.32591110497</v>
      </c>
      <c r="G55" s="1259">
        <v>464130.86517820205</v>
      </c>
      <c r="H55" s="1259">
        <v>478638.82273625</v>
      </c>
      <c r="I55" s="1259">
        <v>475905.56785151403</v>
      </c>
      <c r="J55" s="1259">
        <v>465286.015248115</v>
      </c>
      <c r="K55" s="1259">
        <v>462653.33718771103</v>
      </c>
      <c r="L55" s="1259">
        <v>465737.22587924497</v>
      </c>
      <c r="M55" s="1259">
        <v>467093.65882165503</v>
      </c>
      <c r="N55" s="1259">
        <v>475243.338251226</v>
      </c>
      <c r="O55" s="1259">
        <v>449816.4689871</v>
      </c>
      <c r="P55" s="1259">
        <v>465417.32271487702</v>
      </c>
      <c r="Q55" s="1259">
        <v>495938.39980822598</v>
      </c>
      <c r="R55" s="1259">
        <v>498459.55842669797</v>
      </c>
      <c r="S55" s="830"/>
    </row>
    <row r="56" spans="1:19" ht="15" customHeight="1">
      <c r="A56" s="270"/>
      <c r="B56" s="1234" t="s">
        <v>785</v>
      </c>
      <c r="C56" s="1259">
        <v>13087.571302909</v>
      </c>
      <c r="D56" s="1259">
        <v>9661.2456777169991</v>
      </c>
      <c r="E56" s="1259">
        <v>13481.639608304</v>
      </c>
      <c r="F56" s="1259">
        <v>13911.042449823</v>
      </c>
      <c r="G56" s="1259">
        <v>14492.853865604</v>
      </c>
      <c r="H56" s="1259">
        <v>14027.721712930001</v>
      </c>
      <c r="I56" s="1259">
        <v>14579.729843409999</v>
      </c>
      <c r="J56" s="1259">
        <v>14523.721881795</v>
      </c>
      <c r="K56" s="1259">
        <v>14040.404716311999</v>
      </c>
      <c r="L56" s="1259">
        <v>14389.227194767</v>
      </c>
      <c r="M56" s="1259">
        <v>14744.663959235</v>
      </c>
      <c r="N56" s="1259">
        <v>14689.000651181999</v>
      </c>
      <c r="O56" s="1259">
        <v>13240.911169479999</v>
      </c>
      <c r="P56" s="1259">
        <v>13542.420636071</v>
      </c>
      <c r="Q56" s="1259">
        <v>15016.217713067999</v>
      </c>
      <c r="R56" s="1259">
        <v>15177.675793511</v>
      </c>
      <c r="S56" s="830"/>
    </row>
    <row r="57" spans="1:19" ht="15" customHeight="1">
      <c r="A57" s="270" t="s">
        <v>19</v>
      </c>
      <c r="B57" s="19" t="s">
        <v>586</v>
      </c>
      <c r="C57" s="1259">
        <v>116822.06536209</v>
      </c>
      <c r="D57" s="1259">
        <v>141026.33366936797</v>
      </c>
      <c r="E57" s="1259">
        <v>167752.24288276798</v>
      </c>
      <c r="F57" s="1259">
        <v>155404.12154350901</v>
      </c>
      <c r="G57" s="1259">
        <v>157461.44851867299</v>
      </c>
      <c r="H57" s="1259">
        <v>157345.40456779799</v>
      </c>
      <c r="I57" s="1259">
        <v>158060.916945807</v>
      </c>
      <c r="J57" s="1259">
        <v>154005.93175816399</v>
      </c>
      <c r="K57" s="1259">
        <v>148340.95135107299</v>
      </c>
      <c r="L57" s="1259">
        <v>148115.917870067</v>
      </c>
      <c r="M57" s="1259">
        <v>151177.90788447799</v>
      </c>
      <c r="N57" s="1259">
        <v>158312.88801015599</v>
      </c>
      <c r="O57" s="1259">
        <v>151414.58588557001</v>
      </c>
      <c r="P57" s="1259">
        <v>169612.16913296099</v>
      </c>
      <c r="Q57" s="1259">
        <v>179336.069049574</v>
      </c>
      <c r="R57" s="1259">
        <v>180767.02170347201</v>
      </c>
      <c r="S57" s="830"/>
    </row>
    <row r="58" spans="1:19" ht="15" customHeight="1">
      <c r="A58" s="270"/>
      <c r="B58" s="1234" t="s">
        <v>785</v>
      </c>
      <c r="C58" s="1259">
        <v>3208.8803494049998</v>
      </c>
      <c r="D58" s="1259">
        <v>2418.2205210500001</v>
      </c>
      <c r="E58" s="1259">
        <v>2875.8122914609999</v>
      </c>
      <c r="F58" s="1259">
        <v>2091.49213147</v>
      </c>
      <c r="G58" s="1259">
        <v>2060.0653618440001</v>
      </c>
      <c r="H58" s="1259">
        <v>1978.1091763330001</v>
      </c>
      <c r="I58" s="1259">
        <v>2000.848542596</v>
      </c>
      <c r="J58" s="1259">
        <v>2091.185421009</v>
      </c>
      <c r="K58" s="1259">
        <v>2219.9313728400002</v>
      </c>
      <c r="L58" s="1259">
        <v>2214.0214208880002</v>
      </c>
      <c r="M58" s="1259">
        <v>2238.031863829</v>
      </c>
      <c r="N58" s="1259">
        <v>2225.1883618739998</v>
      </c>
      <c r="O58" s="1259">
        <v>1993.578059141</v>
      </c>
      <c r="P58" s="1259">
        <v>2646.6953129839999</v>
      </c>
      <c r="Q58" s="1259">
        <v>2326.5775158229999</v>
      </c>
      <c r="R58" s="1259">
        <v>2411.4101731720002</v>
      </c>
      <c r="S58" s="830"/>
    </row>
    <row r="59" spans="1:19" ht="15" customHeight="1">
      <c r="A59" s="270" t="s">
        <v>20</v>
      </c>
      <c r="B59" s="1234" t="s">
        <v>587</v>
      </c>
      <c r="C59" s="1259">
        <v>193689.75509541199</v>
      </c>
      <c r="D59" s="1259">
        <v>200668.38445171402</v>
      </c>
      <c r="E59" s="1259">
        <v>236964.003925798</v>
      </c>
      <c r="F59" s="1259">
        <v>239828.15196217201</v>
      </c>
      <c r="G59" s="1259">
        <v>242196.91854097901</v>
      </c>
      <c r="H59" s="1259">
        <v>244351.92972473201</v>
      </c>
      <c r="I59" s="1259">
        <v>246649.48314914099</v>
      </c>
      <c r="J59" s="1259">
        <v>249206.23245177101</v>
      </c>
      <c r="K59" s="1259">
        <v>253325.45626196801</v>
      </c>
      <c r="L59" s="1259">
        <v>254849.203480183</v>
      </c>
      <c r="M59" s="1259">
        <v>256005.09744497499</v>
      </c>
      <c r="N59" s="1259">
        <v>257030.797671229</v>
      </c>
      <c r="O59" s="1259">
        <v>173007.464441255</v>
      </c>
      <c r="P59" s="1259">
        <v>176079.52837633499</v>
      </c>
      <c r="Q59" s="1259">
        <v>261650.43474372101</v>
      </c>
      <c r="R59" s="1259">
        <v>261375.54691303399</v>
      </c>
      <c r="S59" s="830"/>
    </row>
    <row r="60" spans="1:19" ht="15" customHeight="1">
      <c r="A60" s="270"/>
      <c r="B60" s="1234" t="s">
        <v>785</v>
      </c>
      <c r="C60" s="1259">
        <v>4537.185135101</v>
      </c>
      <c r="D60" s="1259">
        <v>2305.2643144189997</v>
      </c>
      <c r="E60" s="1259">
        <v>4495.6854507150001</v>
      </c>
      <c r="F60" s="1259">
        <v>3100.0136045160002</v>
      </c>
      <c r="G60" s="1259">
        <v>3237.9210778749998</v>
      </c>
      <c r="H60" s="1259">
        <v>2975.116014573</v>
      </c>
      <c r="I60" s="1259">
        <v>3001.0361482409999</v>
      </c>
      <c r="J60" s="1259">
        <v>2935.920552732</v>
      </c>
      <c r="K60" s="1259">
        <v>2988.0226041859996</v>
      </c>
      <c r="L60" s="1259">
        <v>2956.330865252</v>
      </c>
      <c r="M60" s="1259">
        <v>2915.3937792929996</v>
      </c>
      <c r="N60" s="1259">
        <v>2875.9869523760003</v>
      </c>
      <c r="O60" s="1259">
        <v>2517.8178875080002</v>
      </c>
      <c r="P60" s="1259">
        <v>2592.0318737279999</v>
      </c>
      <c r="Q60" s="1259">
        <v>3378.217074359</v>
      </c>
      <c r="R60" s="1259">
        <v>3635.475996529</v>
      </c>
      <c r="S60" s="830"/>
    </row>
    <row r="61" spans="1:19" s="590" customFormat="1" ht="15" customHeight="1">
      <c r="A61" s="1536" t="s">
        <v>786</v>
      </c>
      <c r="B61" s="1537"/>
      <c r="C61" s="586">
        <v>644999.47728761705</v>
      </c>
      <c r="D61" s="586">
        <v>703766.34291908599</v>
      </c>
      <c r="E61" s="586">
        <v>834791.79389120801</v>
      </c>
      <c r="F61" s="586">
        <v>860043.59941678599</v>
      </c>
      <c r="G61" s="586">
        <v>863789.23223785404</v>
      </c>
      <c r="H61" s="586">
        <v>880336.15702878009</v>
      </c>
      <c r="I61" s="586">
        <v>880615.96794646198</v>
      </c>
      <c r="J61" s="586">
        <v>868498.17945805006</v>
      </c>
      <c r="K61" s="586">
        <v>864319.74480075203</v>
      </c>
      <c r="L61" s="586">
        <v>868702.34722949506</v>
      </c>
      <c r="M61" s="586">
        <v>874276.66415110813</v>
      </c>
      <c r="N61" s="586">
        <v>890587.02393261099</v>
      </c>
      <c r="O61" s="586">
        <v>774238.51931392495</v>
      </c>
      <c r="P61" s="586">
        <v>811109.02022417309</v>
      </c>
      <c r="Q61" s="586">
        <v>936924.90360152104</v>
      </c>
      <c r="R61" s="586">
        <v>940602.12704320392</v>
      </c>
      <c r="S61" s="596"/>
    </row>
    <row r="62" spans="1:19" s="590" customFormat="1" ht="15" customHeight="1">
      <c r="A62" s="597"/>
      <c r="B62" s="1253" t="s">
        <v>785</v>
      </c>
      <c r="C62" s="586">
        <v>20833.636787415002</v>
      </c>
      <c r="D62" s="586">
        <v>14384.730513185998</v>
      </c>
      <c r="E62" s="586">
        <v>20853.137350479999</v>
      </c>
      <c r="F62" s="586">
        <v>19102.548185809002</v>
      </c>
      <c r="G62" s="586">
        <v>19790.840305322999</v>
      </c>
      <c r="H62" s="586">
        <v>18980.946903836</v>
      </c>
      <c r="I62" s="586">
        <v>19581.614534247001</v>
      </c>
      <c r="J62" s="586">
        <v>19550.827855536001</v>
      </c>
      <c r="K62" s="586">
        <v>19248.358693337999</v>
      </c>
      <c r="L62" s="586">
        <v>19559.579480906999</v>
      </c>
      <c r="M62" s="586">
        <v>19898.089602357002</v>
      </c>
      <c r="N62" s="586">
        <v>19790.175965431998</v>
      </c>
      <c r="O62" s="586">
        <v>17752.307116128999</v>
      </c>
      <c r="P62" s="586">
        <v>18781.147822783001</v>
      </c>
      <c r="Q62" s="586">
        <v>20721.012303249998</v>
      </c>
      <c r="R62" s="586">
        <v>21224.561963212</v>
      </c>
      <c r="S62" s="596"/>
    </row>
    <row r="63" spans="1:19" ht="15" customHeight="1">
      <c r="A63" s="271"/>
      <c r="B63" s="19"/>
      <c r="C63" s="581"/>
      <c r="D63" s="581"/>
      <c r="E63" s="581"/>
      <c r="F63" s="581"/>
      <c r="G63" s="581"/>
      <c r="H63" s="581"/>
      <c r="I63" s="581"/>
      <c r="J63" s="581"/>
      <c r="K63" s="581"/>
      <c r="L63" s="581"/>
      <c r="M63" s="581"/>
      <c r="N63" s="581"/>
      <c r="O63" s="581"/>
      <c r="P63" s="581"/>
      <c r="Q63" s="581"/>
      <c r="R63" s="581"/>
      <c r="S63" s="598"/>
    </row>
    <row r="64" spans="1:19" ht="15" customHeight="1">
      <c r="A64" s="1534" t="s">
        <v>639</v>
      </c>
      <c r="B64" s="1535"/>
      <c r="C64" s="582"/>
      <c r="D64" s="582"/>
      <c r="E64" s="582"/>
      <c r="F64" s="582"/>
      <c r="G64" s="582"/>
      <c r="H64" s="582"/>
      <c r="I64" s="582"/>
      <c r="J64" s="582"/>
      <c r="K64" s="582"/>
      <c r="L64" s="582"/>
      <c r="M64" s="582"/>
      <c r="N64" s="582"/>
      <c r="O64" s="582"/>
      <c r="P64" s="582"/>
      <c r="Q64" s="582"/>
      <c r="R64" s="582"/>
      <c r="S64" s="599"/>
    </row>
    <row r="65" spans="1:19" ht="15" customHeight="1">
      <c r="A65" s="1534" t="s">
        <v>638</v>
      </c>
      <c r="B65" s="1535"/>
      <c r="C65" s="1260"/>
      <c r="D65" s="1260"/>
      <c r="E65" s="1260"/>
      <c r="F65" s="1260"/>
      <c r="G65" s="1260"/>
      <c r="H65" s="1260"/>
      <c r="I65" s="1260"/>
      <c r="J65" s="1260"/>
      <c r="K65" s="1260"/>
      <c r="L65" s="1260"/>
      <c r="M65" s="1260"/>
      <c r="N65" s="1260"/>
      <c r="O65" s="1260"/>
      <c r="P65" s="1260"/>
      <c r="Q65" s="1260"/>
      <c r="R65" s="1260"/>
      <c r="S65" s="831"/>
    </row>
    <row r="66" spans="1:19" ht="15" customHeight="1">
      <c r="A66" s="270" t="s">
        <v>18</v>
      </c>
      <c r="B66" s="19" t="s">
        <v>640</v>
      </c>
      <c r="C66" s="1263">
        <v>36130.997668356998</v>
      </c>
      <c r="D66" s="1263">
        <v>30725.634078666</v>
      </c>
      <c r="E66" s="1263">
        <v>31335.649462916001</v>
      </c>
      <c r="F66" s="1263">
        <v>38274.448808731002</v>
      </c>
      <c r="G66" s="1263">
        <v>36954.153192723003</v>
      </c>
      <c r="H66" s="1263">
        <v>38173.520376533001</v>
      </c>
      <c r="I66" s="1263">
        <v>39008.341010534998</v>
      </c>
      <c r="J66" s="1263">
        <v>37245.070889330003</v>
      </c>
      <c r="K66" s="1263">
        <v>31038.142472591</v>
      </c>
      <c r="L66" s="1263">
        <v>32601.114351338001</v>
      </c>
      <c r="M66" s="1263">
        <v>34649.462046818</v>
      </c>
      <c r="N66" s="1263">
        <v>37467.085483002003</v>
      </c>
      <c r="O66" s="1263">
        <v>37969.674849201001</v>
      </c>
      <c r="P66" s="1263">
        <v>37491.889718067003</v>
      </c>
      <c r="Q66" s="1263">
        <v>37794.584964526999</v>
      </c>
      <c r="R66" s="1263">
        <v>42817.195795175998</v>
      </c>
      <c r="S66" s="832"/>
    </row>
    <row r="67" spans="1:19" ht="15" customHeight="1">
      <c r="A67" s="270"/>
      <c r="B67" s="1234" t="s">
        <v>785</v>
      </c>
      <c r="C67" s="1263">
        <v>1791.6142938180001</v>
      </c>
      <c r="D67" s="1263">
        <v>2028.323723767</v>
      </c>
      <c r="E67" s="1263">
        <v>775.17401354499998</v>
      </c>
      <c r="F67" s="1263">
        <v>1352.0060642660001</v>
      </c>
      <c r="G67" s="1263">
        <v>1362.979107311</v>
      </c>
      <c r="H67" s="1263">
        <v>1367.81937014</v>
      </c>
      <c r="I67" s="1263">
        <v>1362.6611266499999</v>
      </c>
      <c r="J67" s="1263">
        <v>1297.9845532070001</v>
      </c>
      <c r="K67" s="1263">
        <v>652.80648860099996</v>
      </c>
      <c r="L67" s="1263">
        <v>627.83364431899997</v>
      </c>
      <c r="M67" s="1263">
        <v>1398.9754336149999</v>
      </c>
      <c r="N67" s="1263">
        <v>1408.567159551</v>
      </c>
      <c r="O67" s="1263">
        <v>1404.3012786260001</v>
      </c>
      <c r="P67" s="1263">
        <v>1408.4453123149999</v>
      </c>
      <c r="Q67" s="1263">
        <v>1399.8151204339999</v>
      </c>
      <c r="R67" s="1263">
        <v>1370.468382578</v>
      </c>
      <c r="S67" s="832"/>
    </row>
    <row r="68" spans="1:19" ht="15" customHeight="1">
      <c r="A68" s="270" t="s">
        <v>19</v>
      </c>
      <c r="B68" s="19" t="s">
        <v>641</v>
      </c>
      <c r="C68" s="1263">
        <v>4135.0714952239996</v>
      </c>
      <c r="D68" s="1263">
        <v>6654.7829953290002</v>
      </c>
      <c r="E68" s="1263">
        <v>4709.4470174349999</v>
      </c>
      <c r="F68" s="1263">
        <v>7304.8488180750001</v>
      </c>
      <c r="G68" s="1263">
        <v>6424.9048831290002</v>
      </c>
      <c r="H68" s="1263">
        <v>6608.0033888440003</v>
      </c>
      <c r="I68" s="1263">
        <v>5707.3080643220001</v>
      </c>
      <c r="J68" s="1263">
        <v>6248.7332553570004</v>
      </c>
      <c r="K68" s="1263">
        <v>5829.2280538360001</v>
      </c>
      <c r="L68" s="1263">
        <v>6221.1624481380004</v>
      </c>
      <c r="M68" s="1263">
        <v>6383.5949857120004</v>
      </c>
      <c r="N68" s="1263">
        <v>5988.5258091220003</v>
      </c>
      <c r="O68" s="1263">
        <v>6343.1105368299995</v>
      </c>
      <c r="P68" s="1263">
        <v>6244.8025901860001</v>
      </c>
      <c r="Q68" s="1263">
        <v>6816.4420145519998</v>
      </c>
      <c r="R68" s="1263">
        <v>6952.2005204469997</v>
      </c>
      <c r="S68" s="832"/>
    </row>
    <row r="69" spans="1:19" ht="15" customHeight="1">
      <c r="A69" s="270"/>
      <c r="B69" s="1234" t="s">
        <v>785</v>
      </c>
      <c r="C69" s="1261">
        <v>299.74067153200002</v>
      </c>
      <c r="D69" s="1261">
        <v>434.21246677400001</v>
      </c>
      <c r="E69" s="1261">
        <v>318.58382204700001</v>
      </c>
      <c r="F69" s="1261">
        <v>322.53041380799999</v>
      </c>
      <c r="G69" s="1261">
        <v>322.51832099199999</v>
      </c>
      <c r="H69" s="1261">
        <v>323.10901693800002</v>
      </c>
      <c r="I69" s="1261">
        <v>439.889515394</v>
      </c>
      <c r="J69" s="1261">
        <v>318.90381817100001</v>
      </c>
      <c r="K69" s="1261">
        <v>409.52707045599999</v>
      </c>
      <c r="L69" s="1261">
        <v>413.57289837100001</v>
      </c>
      <c r="M69" s="1261">
        <v>414.66342359999999</v>
      </c>
      <c r="N69" s="1261">
        <v>416.48357741900003</v>
      </c>
      <c r="O69" s="1261">
        <v>110.954594195</v>
      </c>
      <c r="P69" s="1261">
        <v>111.706561642</v>
      </c>
      <c r="Q69" s="1261">
        <v>116.371604647</v>
      </c>
      <c r="R69" s="1261">
        <v>116.44161871599999</v>
      </c>
      <c r="S69" s="835"/>
    </row>
    <row r="70" spans="1:19" ht="15" customHeight="1">
      <c r="A70" s="270" t="s">
        <v>20</v>
      </c>
      <c r="B70" s="19" t="s">
        <v>642</v>
      </c>
      <c r="C70" s="584">
        <v>604733.40812403604</v>
      </c>
      <c r="D70" s="584">
        <v>666385.925845091</v>
      </c>
      <c r="E70" s="584">
        <v>798746.69741085696</v>
      </c>
      <c r="F70" s="584">
        <v>814464.30178998003</v>
      </c>
      <c r="G70" s="584">
        <v>820410.17416200193</v>
      </c>
      <c r="H70" s="584">
        <v>835554.63326340297</v>
      </c>
      <c r="I70" s="584">
        <v>835900.31887160509</v>
      </c>
      <c r="J70" s="584">
        <v>825004.37531336304</v>
      </c>
      <c r="K70" s="584">
        <v>827452.37427432497</v>
      </c>
      <c r="L70" s="584">
        <v>829880.07043001894</v>
      </c>
      <c r="M70" s="584">
        <v>833243.60711857793</v>
      </c>
      <c r="N70" s="584">
        <v>847131.41264048708</v>
      </c>
      <c r="O70" s="584">
        <v>729925.73392789403</v>
      </c>
      <c r="P70" s="584">
        <v>767372.32791591994</v>
      </c>
      <c r="Q70" s="584">
        <v>892313.87662244204</v>
      </c>
      <c r="R70" s="584">
        <v>890832.73072758096</v>
      </c>
      <c r="S70" s="833"/>
    </row>
    <row r="71" spans="1:19" ht="15" customHeight="1">
      <c r="A71" s="271"/>
      <c r="B71" s="1234" t="s">
        <v>785</v>
      </c>
      <c r="C71" s="584">
        <v>18742.281822065001</v>
      </c>
      <c r="D71" s="584">
        <v>11922.194322645</v>
      </c>
      <c r="E71" s="584">
        <v>19759.379514887998</v>
      </c>
      <c r="F71" s="584">
        <v>17428.011707735001</v>
      </c>
      <c r="G71" s="584">
        <v>18105.342877019997</v>
      </c>
      <c r="H71" s="584">
        <v>17290.018516757998</v>
      </c>
      <c r="I71" s="584">
        <v>17779.063892202998</v>
      </c>
      <c r="J71" s="584">
        <v>17933.939484158</v>
      </c>
      <c r="K71" s="584">
        <v>18186.025134281001</v>
      </c>
      <c r="L71" s="584">
        <v>18518.172938217002</v>
      </c>
      <c r="M71" s="584">
        <v>18084.450745142</v>
      </c>
      <c r="N71" s="584">
        <v>17965.125228461999</v>
      </c>
      <c r="O71" s="584">
        <v>16237.051243308</v>
      </c>
      <c r="P71" s="584">
        <v>17260.995948825999</v>
      </c>
      <c r="Q71" s="584">
        <v>19204.825578168999</v>
      </c>
      <c r="R71" s="584">
        <v>19737.651961918</v>
      </c>
      <c r="S71" s="833"/>
    </row>
    <row r="72" spans="1:19" s="590" customFormat="1" ht="15" customHeight="1">
      <c r="A72" s="1536" t="s">
        <v>786</v>
      </c>
      <c r="B72" s="1537"/>
      <c r="C72" s="589">
        <v>644999.47728761705</v>
      </c>
      <c r="D72" s="589">
        <v>703766.34291908599</v>
      </c>
      <c r="E72" s="589">
        <v>834791.79389120801</v>
      </c>
      <c r="F72" s="589">
        <v>860043.59941678599</v>
      </c>
      <c r="G72" s="589">
        <v>863789.23223785392</v>
      </c>
      <c r="H72" s="589">
        <v>880336.15702877997</v>
      </c>
      <c r="I72" s="589">
        <v>880615.9679464621</v>
      </c>
      <c r="J72" s="589">
        <v>868498.17945805006</v>
      </c>
      <c r="K72" s="589">
        <v>864319.74480075203</v>
      </c>
      <c r="L72" s="589">
        <v>868702.34722949495</v>
      </c>
      <c r="M72" s="589">
        <v>874276.66415110789</v>
      </c>
      <c r="N72" s="589">
        <v>890587.0239326111</v>
      </c>
      <c r="O72" s="589">
        <v>774238.51931392506</v>
      </c>
      <c r="P72" s="589">
        <v>811109.02022417297</v>
      </c>
      <c r="Q72" s="589">
        <v>936924.90360152104</v>
      </c>
      <c r="R72" s="589">
        <v>940602.12704320392</v>
      </c>
      <c r="S72" s="834"/>
    </row>
    <row r="73" spans="1:19" s="590" customFormat="1" ht="16.350000000000001" customHeight="1" thickBot="1">
      <c r="A73" s="600"/>
      <c r="B73" s="601" t="s">
        <v>785</v>
      </c>
      <c r="C73" s="603">
        <v>20833.636787415002</v>
      </c>
      <c r="D73" s="603">
        <v>14384.730513186001</v>
      </c>
      <c r="E73" s="603">
        <v>20853.137350479999</v>
      </c>
      <c r="F73" s="603">
        <v>19102.548185808999</v>
      </c>
      <c r="G73" s="603">
        <v>19790.840305322996</v>
      </c>
      <c r="H73" s="603">
        <v>18980.946903835997</v>
      </c>
      <c r="I73" s="603">
        <v>19581.614534246997</v>
      </c>
      <c r="J73" s="603">
        <v>19550.827855536001</v>
      </c>
      <c r="K73" s="603">
        <v>19248.358693337999</v>
      </c>
      <c r="L73" s="603">
        <v>19559.579480907003</v>
      </c>
      <c r="M73" s="603">
        <v>19898.089602356999</v>
      </c>
      <c r="N73" s="603">
        <v>19790.175965431998</v>
      </c>
      <c r="O73" s="603">
        <v>17752.307116128999</v>
      </c>
      <c r="P73" s="603">
        <v>18781.147822782998</v>
      </c>
      <c r="Q73" s="603">
        <v>20721.012303249998</v>
      </c>
      <c r="R73" s="603">
        <v>21224.561963212</v>
      </c>
      <c r="S73" s="604"/>
    </row>
    <row r="74" spans="1:19" ht="105" customHeight="1" thickBot="1">
      <c r="A74" s="1513" t="s">
        <v>801</v>
      </c>
      <c r="B74" s="1514"/>
      <c r="C74" s="1514"/>
      <c r="D74" s="1514"/>
      <c r="E74" s="1514"/>
      <c r="F74" s="1514"/>
      <c r="G74" s="1514"/>
      <c r="H74" s="1514"/>
      <c r="I74" s="1514"/>
      <c r="J74" s="1514"/>
      <c r="K74" s="1514"/>
      <c r="L74" s="1514"/>
      <c r="M74" s="1514"/>
      <c r="N74" s="1514"/>
      <c r="O74" s="1514"/>
      <c r="P74" s="1514"/>
      <c r="Q74" s="1514"/>
      <c r="R74" s="1514"/>
      <c r="S74" s="1515"/>
    </row>
    <row r="75" spans="1:19" ht="22.35" customHeight="1">
      <c r="A75" s="1371" t="s">
        <v>419</v>
      </c>
      <c r="B75" s="1493"/>
      <c r="C75" s="1335">
        <v>2021</v>
      </c>
      <c r="D75" s="1335">
        <v>2022</v>
      </c>
      <c r="E75" s="1529">
        <v>2023</v>
      </c>
      <c r="F75" s="1530">
        <v>2024</v>
      </c>
      <c r="G75" s="1530"/>
      <c r="H75" s="1530"/>
      <c r="I75" s="1530"/>
      <c r="J75" s="1530"/>
      <c r="K75" s="1530"/>
      <c r="L75" s="1530"/>
      <c r="M75" s="1530"/>
      <c r="N75" s="1530"/>
      <c r="O75" s="1530"/>
      <c r="P75" s="1530">
        <v>2025</v>
      </c>
      <c r="Q75" s="1530"/>
      <c r="R75" s="1530"/>
      <c r="S75" s="864"/>
    </row>
    <row r="76" spans="1:19" ht="22.35" customHeight="1">
      <c r="A76" s="1371"/>
      <c r="B76" s="1493"/>
      <c r="C76" s="1342"/>
      <c r="D76" s="1335"/>
      <c r="E76" s="1342"/>
      <c r="F76" s="807" t="s">
        <v>3</v>
      </c>
      <c r="G76" s="807" t="s">
        <v>4</v>
      </c>
      <c r="H76" s="807" t="s">
        <v>5</v>
      </c>
      <c r="I76" s="807" t="s">
        <v>6</v>
      </c>
      <c r="J76" s="807" t="s">
        <v>267</v>
      </c>
      <c r="K76" s="807" t="s">
        <v>7</v>
      </c>
      <c r="L76" s="807" t="s">
        <v>13</v>
      </c>
      <c r="M76" s="807" t="s">
        <v>14</v>
      </c>
      <c r="N76" s="807" t="s">
        <v>906</v>
      </c>
      <c r="O76" s="807" t="s">
        <v>0</v>
      </c>
      <c r="P76" s="807" t="s">
        <v>1</v>
      </c>
      <c r="Q76" s="807" t="s">
        <v>2</v>
      </c>
      <c r="R76" s="807" t="s">
        <v>3</v>
      </c>
      <c r="S76" s="810"/>
    </row>
    <row r="77" spans="1:19" ht="15" customHeight="1">
      <c r="A77" s="1534" t="s">
        <v>637</v>
      </c>
      <c r="B77" s="1535"/>
      <c r="C77" s="1262"/>
      <c r="D77" s="1262"/>
      <c r="E77" s="1262"/>
      <c r="F77" s="1262"/>
      <c r="G77" s="1262"/>
      <c r="H77" s="1262"/>
      <c r="I77" s="1262"/>
      <c r="J77" s="1262"/>
      <c r="K77" s="1262"/>
      <c r="L77" s="1262"/>
      <c r="M77" s="1262"/>
      <c r="N77" s="1262"/>
      <c r="O77" s="1262"/>
      <c r="P77" s="1262"/>
      <c r="Q77" s="1262"/>
      <c r="R77" s="1262"/>
      <c r="S77" s="829"/>
    </row>
    <row r="78" spans="1:19" ht="15" customHeight="1">
      <c r="A78" s="1534" t="s">
        <v>784</v>
      </c>
      <c r="B78" s="1535"/>
      <c r="C78" s="1262"/>
      <c r="D78" s="1262"/>
      <c r="E78" s="1262"/>
      <c r="F78" s="1262"/>
      <c r="G78" s="1262"/>
      <c r="H78" s="1262"/>
      <c r="I78" s="1262"/>
      <c r="J78" s="1262"/>
      <c r="K78" s="1262"/>
      <c r="L78" s="1262"/>
      <c r="M78" s="1262"/>
      <c r="N78" s="1262"/>
      <c r="O78" s="1262"/>
      <c r="P78" s="1262"/>
      <c r="Q78" s="1262"/>
      <c r="R78" s="1262"/>
      <c r="S78" s="829"/>
    </row>
    <row r="79" spans="1:19" ht="15" customHeight="1">
      <c r="A79" s="270" t="s">
        <v>18</v>
      </c>
      <c r="B79" s="19" t="s">
        <v>590</v>
      </c>
      <c r="C79" s="1259">
        <v>583181.90127791197</v>
      </c>
      <c r="D79" s="1259">
        <v>666861.18544782698</v>
      </c>
      <c r="E79" s="1259">
        <v>714983.40218634193</v>
      </c>
      <c r="F79" s="1259">
        <v>746070.59051129909</v>
      </c>
      <c r="G79" s="1259">
        <v>741321.10103429097</v>
      </c>
      <c r="H79" s="1259">
        <v>755764.07881483098</v>
      </c>
      <c r="I79" s="1259">
        <v>751278.08218075091</v>
      </c>
      <c r="J79" s="1259">
        <v>744506.06822253007</v>
      </c>
      <c r="K79" s="1259">
        <v>760011.185439063</v>
      </c>
      <c r="L79" s="1259">
        <v>767196.59409996599</v>
      </c>
      <c r="M79" s="1259">
        <v>759787.09655541601</v>
      </c>
      <c r="N79" s="1259">
        <v>768321.0809063121</v>
      </c>
      <c r="O79" s="1259">
        <v>770347.09455598402</v>
      </c>
      <c r="P79" s="1259">
        <v>783245.38118504407</v>
      </c>
      <c r="Q79" s="1259">
        <v>784165.30475043808</v>
      </c>
      <c r="R79" s="1259">
        <v>789633.06289274304</v>
      </c>
      <c r="S79" s="830"/>
    </row>
    <row r="80" spans="1:19" ht="15" customHeight="1">
      <c r="A80" s="270"/>
      <c r="B80" s="1234" t="s">
        <v>785</v>
      </c>
      <c r="C80" s="1259">
        <v>25967.615274259999</v>
      </c>
      <c r="D80" s="1259">
        <v>27019.901254721997</v>
      </c>
      <c r="E80" s="1259">
        <v>22878.048829352003</v>
      </c>
      <c r="F80" s="1259">
        <v>22007.014053104002</v>
      </c>
      <c r="G80" s="1259">
        <v>22187.511649586999</v>
      </c>
      <c r="H80" s="1259">
        <v>21638.754325424001</v>
      </c>
      <c r="I80" s="1259">
        <v>21835.577331121</v>
      </c>
      <c r="J80" s="1259">
        <v>21452.664075287001</v>
      </c>
      <c r="K80" s="1259">
        <v>20937.766494904001</v>
      </c>
      <c r="L80" s="1259">
        <v>20160.79017728</v>
      </c>
      <c r="M80" s="1259">
        <v>19752.520097553999</v>
      </c>
      <c r="N80" s="1259">
        <v>18743.971850710997</v>
      </c>
      <c r="O80" s="1259">
        <v>20015.591496483001</v>
      </c>
      <c r="P80" s="1259">
        <v>20154.602065610001</v>
      </c>
      <c r="Q80" s="1259">
        <v>17348.769850410998</v>
      </c>
      <c r="R80" s="1259">
        <v>17530.370786896998</v>
      </c>
      <c r="S80" s="830"/>
    </row>
    <row r="81" spans="1:19" ht="15" customHeight="1">
      <c r="A81" s="270" t="s">
        <v>19</v>
      </c>
      <c r="B81" s="19" t="s">
        <v>586</v>
      </c>
      <c r="C81" s="1259">
        <v>360625.73377702502</v>
      </c>
      <c r="D81" s="1259">
        <v>414559.82301915</v>
      </c>
      <c r="E81" s="1259">
        <v>440706.90868690296</v>
      </c>
      <c r="F81" s="1259">
        <v>446268.08893422596</v>
      </c>
      <c r="G81" s="1259">
        <v>451847.50106207305</v>
      </c>
      <c r="H81" s="1259">
        <v>452128.66280468699</v>
      </c>
      <c r="I81" s="1259">
        <v>455292.45570520498</v>
      </c>
      <c r="J81" s="1259">
        <v>449491.59310368198</v>
      </c>
      <c r="K81" s="1259">
        <v>451250.63242609205</v>
      </c>
      <c r="L81" s="1259">
        <v>457782.37427396799</v>
      </c>
      <c r="M81" s="1259">
        <v>462378.96039565501</v>
      </c>
      <c r="N81" s="1259">
        <v>477737.98360739101</v>
      </c>
      <c r="O81" s="1259">
        <v>485208.54025587701</v>
      </c>
      <c r="P81" s="1259">
        <v>489873.270533528</v>
      </c>
      <c r="Q81" s="1259">
        <v>491219.63264736801</v>
      </c>
      <c r="R81" s="1259">
        <v>494934.06050403399</v>
      </c>
      <c r="S81" s="830"/>
    </row>
    <row r="82" spans="1:19" ht="15" customHeight="1">
      <c r="A82" s="270"/>
      <c r="B82" s="1234" t="s">
        <v>785</v>
      </c>
      <c r="C82" s="1259">
        <v>10216.076961074999</v>
      </c>
      <c r="D82" s="1259">
        <v>9892.7855937130007</v>
      </c>
      <c r="E82" s="1259">
        <v>7750.8860710049994</v>
      </c>
      <c r="F82" s="1259">
        <v>9215.177796127</v>
      </c>
      <c r="G82" s="1259">
        <v>9294.3836866729998</v>
      </c>
      <c r="H82" s="1259">
        <v>9065.0229044669995</v>
      </c>
      <c r="I82" s="1259">
        <v>9141.9197161400007</v>
      </c>
      <c r="J82" s="1259">
        <v>8784.0867022099992</v>
      </c>
      <c r="K82" s="1259">
        <v>8925.7280827819995</v>
      </c>
      <c r="L82" s="1259">
        <v>8916.0667712220002</v>
      </c>
      <c r="M82" s="1259">
        <v>8587.456330768</v>
      </c>
      <c r="N82" s="1259">
        <v>8243.8311474279999</v>
      </c>
      <c r="O82" s="1259">
        <v>7455.0801131710004</v>
      </c>
      <c r="P82" s="1259">
        <v>7776.7003182970002</v>
      </c>
      <c r="Q82" s="1259">
        <v>7672.986732245</v>
      </c>
      <c r="R82" s="1259">
        <v>7690.7276451279995</v>
      </c>
      <c r="S82" s="830"/>
    </row>
    <row r="83" spans="1:19" ht="15" customHeight="1">
      <c r="A83" s="270" t="s">
        <v>20</v>
      </c>
      <c r="B83" s="1234" t="s">
        <v>587</v>
      </c>
      <c r="C83" s="1259">
        <v>539202.21486022801</v>
      </c>
      <c r="D83" s="1259">
        <v>605788.18522225495</v>
      </c>
      <c r="E83" s="1259">
        <v>679217.37425852101</v>
      </c>
      <c r="F83" s="1259">
        <v>697296.06204374204</v>
      </c>
      <c r="G83" s="1259">
        <v>701701.33084547892</v>
      </c>
      <c r="H83" s="1259">
        <v>708760.66188106302</v>
      </c>
      <c r="I83" s="1259">
        <v>715070.85102053196</v>
      </c>
      <c r="J83" s="1259">
        <v>718399.07574212493</v>
      </c>
      <c r="K83" s="1259">
        <v>726176.38444673002</v>
      </c>
      <c r="L83" s="1259">
        <v>732813.61216688203</v>
      </c>
      <c r="M83" s="1259">
        <v>737880.00653119199</v>
      </c>
      <c r="N83" s="1259">
        <v>739434.14800337597</v>
      </c>
      <c r="O83" s="1259">
        <v>826053.15135427401</v>
      </c>
      <c r="P83" s="1259">
        <v>830059.07854574895</v>
      </c>
      <c r="Q83" s="1259">
        <v>750146.71496857808</v>
      </c>
      <c r="R83" s="1259">
        <v>750446.96400949999</v>
      </c>
      <c r="S83" s="830"/>
    </row>
    <row r="84" spans="1:19" ht="15" customHeight="1">
      <c r="A84" s="270"/>
      <c r="B84" s="1234" t="s">
        <v>785</v>
      </c>
      <c r="C84" s="1259">
        <v>9852.0419390339994</v>
      </c>
      <c r="D84" s="1259">
        <v>10103.270332913</v>
      </c>
      <c r="E84" s="1259">
        <v>12417.49090635</v>
      </c>
      <c r="F84" s="1259">
        <v>14023.109072653999</v>
      </c>
      <c r="G84" s="1259">
        <v>14139.334071735999</v>
      </c>
      <c r="H84" s="1259">
        <v>14004.709965393999</v>
      </c>
      <c r="I84" s="1259">
        <v>14653.686460836001</v>
      </c>
      <c r="J84" s="1259">
        <v>14742.185346214999</v>
      </c>
      <c r="K84" s="1259">
        <v>14863.755943275999</v>
      </c>
      <c r="L84" s="1259">
        <v>15719.544387350999</v>
      </c>
      <c r="M84" s="1259">
        <v>16590.499122623001</v>
      </c>
      <c r="N84" s="1259">
        <v>16415.526729019999</v>
      </c>
      <c r="O84" s="1259">
        <v>18326.170171631002</v>
      </c>
      <c r="P84" s="1259">
        <v>18968.448917177</v>
      </c>
      <c r="Q84" s="1259">
        <v>18466.705608009001</v>
      </c>
      <c r="R84" s="1259">
        <v>19058.380443094</v>
      </c>
      <c r="S84" s="830"/>
    </row>
    <row r="85" spans="1:19" s="590" customFormat="1" ht="15" customHeight="1">
      <c r="A85" s="1536" t="s">
        <v>786</v>
      </c>
      <c r="B85" s="1537"/>
      <c r="C85" s="586">
        <v>1483009.849915165</v>
      </c>
      <c r="D85" s="586">
        <v>1687209.1936892318</v>
      </c>
      <c r="E85" s="586">
        <v>1834907.6851317659</v>
      </c>
      <c r="F85" s="586">
        <v>1889634.7414892672</v>
      </c>
      <c r="G85" s="586">
        <v>1894869.9329418428</v>
      </c>
      <c r="H85" s="586">
        <v>1916653.4035005812</v>
      </c>
      <c r="I85" s="586">
        <v>1921641.388906488</v>
      </c>
      <c r="J85" s="586">
        <v>1912396.7370683369</v>
      </c>
      <c r="K85" s="586">
        <v>1937438.2023118851</v>
      </c>
      <c r="L85" s="586">
        <v>1957792.5805408161</v>
      </c>
      <c r="M85" s="586">
        <v>1960046.0634822631</v>
      </c>
      <c r="N85" s="586">
        <v>1985493.212517079</v>
      </c>
      <c r="O85" s="586">
        <v>2081608.786166135</v>
      </c>
      <c r="P85" s="586">
        <v>2103177.730264321</v>
      </c>
      <c r="Q85" s="586">
        <v>2025531.6523663839</v>
      </c>
      <c r="R85" s="586">
        <v>2035014.0874062772</v>
      </c>
      <c r="S85" s="596"/>
    </row>
    <row r="86" spans="1:19" s="590" customFormat="1" ht="15" customHeight="1">
      <c r="A86" s="597"/>
      <c r="B86" s="1253" t="s">
        <v>785</v>
      </c>
      <c r="C86" s="586">
        <v>46035.73417436899</v>
      </c>
      <c r="D86" s="586">
        <v>47015.957181348</v>
      </c>
      <c r="E86" s="586">
        <v>43046.425806707004</v>
      </c>
      <c r="F86" s="586">
        <v>45245.300921884998</v>
      </c>
      <c r="G86" s="586">
        <v>45621.229407995997</v>
      </c>
      <c r="H86" s="586">
        <v>44708.487195284994</v>
      </c>
      <c r="I86" s="586">
        <v>45631.183508097005</v>
      </c>
      <c r="J86" s="586">
        <v>44978.936123712003</v>
      </c>
      <c r="K86" s="586">
        <v>44727.250520961999</v>
      </c>
      <c r="L86" s="586">
        <v>44796.401335852999</v>
      </c>
      <c r="M86" s="586">
        <v>44930.475550945004</v>
      </c>
      <c r="N86" s="586">
        <v>43403.329727158998</v>
      </c>
      <c r="O86" s="586">
        <v>45796.841781285002</v>
      </c>
      <c r="P86" s="586">
        <v>46899.751301084005</v>
      </c>
      <c r="Q86" s="586">
        <v>43488.462190664999</v>
      </c>
      <c r="R86" s="586">
        <v>44279.478875118999</v>
      </c>
      <c r="S86" s="596"/>
    </row>
    <row r="87" spans="1:19" ht="15" customHeight="1">
      <c r="A87" s="271"/>
      <c r="B87" s="19"/>
      <c r="C87" s="581"/>
      <c r="D87" s="581"/>
      <c r="E87" s="581"/>
      <c r="F87" s="581"/>
      <c r="G87" s="581"/>
      <c r="H87" s="581"/>
      <c r="I87" s="581"/>
      <c r="J87" s="581"/>
      <c r="K87" s="581"/>
      <c r="L87" s="581"/>
      <c r="M87" s="581"/>
      <c r="N87" s="581"/>
      <c r="O87" s="581"/>
      <c r="P87" s="581"/>
      <c r="Q87" s="581"/>
      <c r="R87" s="581"/>
      <c r="S87" s="598"/>
    </row>
    <row r="88" spans="1:19" ht="15" customHeight="1">
      <c r="A88" s="1534" t="s">
        <v>639</v>
      </c>
      <c r="B88" s="1535"/>
      <c r="C88" s="582"/>
      <c r="D88" s="582"/>
      <c r="E88" s="582"/>
      <c r="F88" s="582"/>
      <c r="G88" s="582"/>
      <c r="H88" s="582"/>
      <c r="I88" s="582"/>
      <c r="J88" s="582"/>
      <c r="K88" s="582"/>
      <c r="L88" s="582"/>
      <c r="M88" s="582"/>
      <c r="N88" s="582"/>
      <c r="O88" s="582"/>
      <c r="P88" s="582"/>
      <c r="Q88" s="582"/>
      <c r="R88" s="582"/>
      <c r="S88" s="599"/>
    </row>
    <row r="89" spans="1:19" ht="15" customHeight="1">
      <c r="A89" s="1534" t="s">
        <v>638</v>
      </c>
      <c r="B89" s="1535"/>
      <c r="C89" s="1260"/>
      <c r="D89" s="1260"/>
      <c r="E89" s="1260"/>
      <c r="F89" s="1260"/>
      <c r="G89" s="1260"/>
      <c r="H89" s="1260"/>
      <c r="I89" s="1260"/>
      <c r="J89" s="1260"/>
      <c r="K89" s="1260"/>
      <c r="L89" s="1260"/>
      <c r="M89" s="1260"/>
      <c r="N89" s="1260"/>
      <c r="O89" s="1260"/>
      <c r="P89" s="1260"/>
      <c r="Q89" s="1260"/>
      <c r="R89" s="1260"/>
      <c r="S89" s="831"/>
    </row>
    <row r="90" spans="1:19" ht="15" customHeight="1">
      <c r="A90" s="270" t="s">
        <v>18</v>
      </c>
      <c r="B90" s="19" t="s">
        <v>640</v>
      </c>
      <c r="C90" s="1263">
        <v>36561.667519178001</v>
      </c>
      <c r="D90" s="1263">
        <v>50019.454976963003</v>
      </c>
      <c r="E90" s="1263">
        <v>49319.310879561999</v>
      </c>
      <c r="F90" s="1263">
        <v>62541.732697530999</v>
      </c>
      <c r="G90" s="1263">
        <v>59504.955400747</v>
      </c>
      <c r="H90" s="1263">
        <v>56432.288329883995</v>
      </c>
      <c r="I90" s="1263">
        <v>64294.948796708995</v>
      </c>
      <c r="J90" s="1263">
        <v>56913.499878711002</v>
      </c>
      <c r="K90" s="1263">
        <v>52201.505357884998</v>
      </c>
      <c r="L90" s="1263">
        <v>53447.707036639003</v>
      </c>
      <c r="M90" s="1263">
        <v>52234.085484996001</v>
      </c>
      <c r="N90" s="1263">
        <v>54548.973463515002</v>
      </c>
      <c r="O90" s="1263">
        <v>56995.099080772001</v>
      </c>
      <c r="P90" s="1263">
        <v>59726.038069410999</v>
      </c>
      <c r="Q90" s="1263">
        <v>61366.827256238001</v>
      </c>
      <c r="R90" s="1263">
        <v>68300.971932080996</v>
      </c>
      <c r="S90" s="832"/>
    </row>
    <row r="91" spans="1:19" ht="15" customHeight="1">
      <c r="A91" s="270"/>
      <c r="B91" s="1234" t="s">
        <v>785</v>
      </c>
      <c r="C91" s="1263">
        <v>802.44345757099995</v>
      </c>
      <c r="D91" s="1263">
        <v>869.80029250099994</v>
      </c>
      <c r="E91" s="1263">
        <v>1246.049192575</v>
      </c>
      <c r="F91" s="1263">
        <v>860.25216860600005</v>
      </c>
      <c r="G91" s="1263">
        <v>862.72412912799996</v>
      </c>
      <c r="H91" s="1263">
        <v>826.13935161799998</v>
      </c>
      <c r="I91" s="1263">
        <v>829.07864267900004</v>
      </c>
      <c r="J91" s="1263">
        <v>824.218814146</v>
      </c>
      <c r="K91" s="1263">
        <v>819.27404160900005</v>
      </c>
      <c r="L91" s="1263">
        <v>835.80763449899996</v>
      </c>
      <c r="M91" s="1263">
        <v>838.95219798799997</v>
      </c>
      <c r="N91" s="1263">
        <v>844.95592904399996</v>
      </c>
      <c r="O91" s="1263">
        <v>852.55746854300003</v>
      </c>
      <c r="P91" s="1263">
        <v>953.99985709500004</v>
      </c>
      <c r="Q91" s="1263">
        <v>882.95680406899999</v>
      </c>
      <c r="R91" s="1263">
        <v>851.80514024299998</v>
      </c>
      <c r="S91" s="832"/>
    </row>
    <row r="92" spans="1:19" ht="15" customHeight="1">
      <c r="A92" s="270" t="s">
        <v>19</v>
      </c>
      <c r="B92" s="19" t="s">
        <v>641</v>
      </c>
      <c r="C92" s="1263">
        <v>51877.404691757998</v>
      </c>
      <c r="D92" s="1263">
        <v>50196.957949456002</v>
      </c>
      <c r="E92" s="1263">
        <v>59663.834447606001</v>
      </c>
      <c r="F92" s="1263">
        <v>64633.917297041</v>
      </c>
      <c r="G92" s="1263">
        <v>62487.757389127</v>
      </c>
      <c r="H92" s="1263">
        <v>66338.013446508994</v>
      </c>
      <c r="I92" s="1263">
        <v>62873.541787556998</v>
      </c>
      <c r="J92" s="1263">
        <v>63336.974765134</v>
      </c>
      <c r="K92" s="1263">
        <v>65315.168139504</v>
      </c>
      <c r="L92" s="1263">
        <v>66760.685113935004</v>
      </c>
      <c r="M92" s="1263">
        <v>71782.742287333997</v>
      </c>
      <c r="N92" s="1263">
        <v>68546.414502736006</v>
      </c>
      <c r="O92" s="1263">
        <v>65106.298290707004</v>
      </c>
      <c r="P92" s="1263">
        <v>64834.679520693004</v>
      </c>
      <c r="Q92" s="1263">
        <v>70026.764921690992</v>
      </c>
      <c r="R92" s="1263">
        <v>69088.070467024998</v>
      </c>
      <c r="S92" s="832"/>
    </row>
    <row r="93" spans="1:19" ht="15" customHeight="1">
      <c r="A93" s="270"/>
      <c r="B93" s="1234" t="s">
        <v>785</v>
      </c>
      <c r="C93" s="1263">
        <v>2512.8806223370002</v>
      </c>
      <c r="D93" s="1263">
        <v>699.819879603</v>
      </c>
      <c r="E93" s="1263">
        <v>647.94371757299996</v>
      </c>
      <c r="F93" s="1263">
        <v>639.39507411199997</v>
      </c>
      <c r="G93" s="1263">
        <v>636.83528327199997</v>
      </c>
      <c r="H93" s="1263">
        <v>637.18618969399995</v>
      </c>
      <c r="I93" s="1263">
        <v>733.73776605900002</v>
      </c>
      <c r="J93" s="1263">
        <v>732.00754867399996</v>
      </c>
      <c r="K93" s="1263">
        <v>728.93673363899995</v>
      </c>
      <c r="L93" s="1263">
        <v>749.44795352699998</v>
      </c>
      <c r="M93" s="1263">
        <v>750.70509251199996</v>
      </c>
      <c r="N93" s="1263">
        <v>836.57932039499997</v>
      </c>
      <c r="O93" s="1263">
        <v>831.78515940299997</v>
      </c>
      <c r="P93" s="1263">
        <v>857.68915659499999</v>
      </c>
      <c r="Q93" s="1263">
        <v>617.01389652700004</v>
      </c>
      <c r="R93" s="1263">
        <v>617.92842083000005</v>
      </c>
      <c r="S93" s="832"/>
    </row>
    <row r="94" spans="1:19" ht="15" customHeight="1">
      <c r="A94" s="270" t="s">
        <v>20</v>
      </c>
      <c r="B94" s="19" t="s">
        <v>642</v>
      </c>
      <c r="C94" s="584">
        <v>1394570.7777042279</v>
      </c>
      <c r="D94" s="584">
        <v>1586992.780762817</v>
      </c>
      <c r="E94" s="584">
        <v>1725924.5398045981</v>
      </c>
      <c r="F94" s="584">
        <v>1762459.0914947002</v>
      </c>
      <c r="G94" s="584">
        <v>1772877.220151969</v>
      </c>
      <c r="H94" s="584">
        <v>1793883.1017241881</v>
      </c>
      <c r="I94" s="584">
        <v>1794472.8983222239</v>
      </c>
      <c r="J94" s="584">
        <v>1792146.2624244969</v>
      </c>
      <c r="K94" s="584">
        <v>1819921.5288144979</v>
      </c>
      <c r="L94" s="584">
        <v>1837584.1883902461</v>
      </c>
      <c r="M94" s="584">
        <v>1836029.235709931</v>
      </c>
      <c r="N94" s="584">
        <v>1862397.8245508261</v>
      </c>
      <c r="O94" s="584">
        <v>1959507.3887946499</v>
      </c>
      <c r="P94" s="584">
        <v>1978617.0126742159</v>
      </c>
      <c r="Q94" s="584">
        <v>1894138.060188455</v>
      </c>
      <c r="R94" s="584">
        <v>1897625.0450071702</v>
      </c>
      <c r="S94" s="833"/>
    </row>
    <row r="95" spans="1:19" ht="15" customHeight="1">
      <c r="A95" s="271"/>
      <c r="B95" s="1234" t="s">
        <v>785</v>
      </c>
      <c r="C95" s="584">
        <v>42720.410094461004</v>
      </c>
      <c r="D95" s="584">
        <v>45446.337009244002</v>
      </c>
      <c r="E95" s="584">
        <v>41152.432896558996</v>
      </c>
      <c r="F95" s="584">
        <v>43745.653679167001</v>
      </c>
      <c r="G95" s="584">
        <v>44121.669995595999</v>
      </c>
      <c r="H95" s="584">
        <v>43245.161653973002</v>
      </c>
      <c r="I95" s="584">
        <v>44068.367099358999</v>
      </c>
      <c r="J95" s="584">
        <v>43422.709760892001</v>
      </c>
      <c r="K95" s="584">
        <v>43179.039745714006</v>
      </c>
      <c r="L95" s="584">
        <v>43211.145747827002</v>
      </c>
      <c r="M95" s="584">
        <v>43340.818260444998</v>
      </c>
      <c r="N95" s="584">
        <v>41721.794477720003</v>
      </c>
      <c r="O95" s="584">
        <v>44112.499153338998</v>
      </c>
      <c r="P95" s="584">
        <v>45088.062287394001</v>
      </c>
      <c r="Q95" s="584">
        <v>41988.491490068998</v>
      </c>
      <c r="R95" s="584">
        <v>42809.745314045998</v>
      </c>
      <c r="S95" s="833"/>
    </row>
    <row r="96" spans="1:19" s="590" customFormat="1" ht="15" customHeight="1">
      <c r="A96" s="1536" t="s">
        <v>786</v>
      </c>
      <c r="B96" s="1537"/>
      <c r="C96" s="589">
        <v>1483009.8499151641</v>
      </c>
      <c r="D96" s="589">
        <v>1687209.193689236</v>
      </c>
      <c r="E96" s="589">
        <v>1834907.6851317661</v>
      </c>
      <c r="F96" s="589">
        <v>1889634.7414892721</v>
      </c>
      <c r="G96" s="589">
        <v>1894869.9329418431</v>
      </c>
      <c r="H96" s="589">
        <v>1916653.4035005812</v>
      </c>
      <c r="I96" s="589">
        <v>1921641.3889064898</v>
      </c>
      <c r="J96" s="589">
        <v>1912396.737068342</v>
      </c>
      <c r="K96" s="589">
        <v>1937438.2023118869</v>
      </c>
      <c r="L96" s="589">
        <v>1957792.58054082</v>
      </c>
      <c r="M96" s="589">
        <v>1960046.063482261</v>
      </c>
      <c r="N96" s="589">
        <v>1985493.2125170771</v>
      </c>
      <c r="O96" s="589">
        <v>2081608.7861661289</v>
      </c>
      <c r="P96" s="589">
        <v>2103177.73026432</v>
      </c>
      <c r="Q96" s="589">
        <v>2025531.6523663839</v>
      </c>
      <c r="R96" s="589">
        <v>2035014.0874062763</v>
      </c>
      <c r="S96" s="834"/>
    </row>
    <row r="97" spans="1:19" s="590" customFormat="1" ht="15" customHeight="1" thickBot="1">
      <c r="A97" s="600"/>
      <c r="B97" s="601" t="s">
        <v>785</v>
      </c>
      <c r="C97" s="603">
        <v>46035.734174369005</v>
      </c>
      <c r="D97" s="603">
        <v>47015.957181348</v>
      </c>
      <c r="E97" s="603">
        <v>43046.425806706997</v>
      </c>
      <c r="F97" s="603">
        <v>45245.300921884998</v>
      </c>
      <c r="G97" s="603">
        <v>45621.229407995997</v>
      </c>
      <c r="H97" s="603">
        <v>44708.487195285001</v>
      </c>
      <c r="I97" s="603">
        <v>45631.183508096998</v>
      </c>
      <c r="J97" s="603">
        <v>44978.936123712003</v>
      </c>
      <c r="K97" s="603">
        <v>44727.250520962007</v>
      </c>
      <c r="L97" s="603">
        <v>44796.401335852999</v>
      </c>
      <c r="M97" s="603">
        <v>44930.475550944997</v>
      </c>
      <c r="N97" s="603">
        <v>43403.329727159005</v>
      </c>
      <c r="O97" s="603">
        <v>45796.841781284995</v>
      </c>
      <c r="P97" s="603">
        <v>46899.751301084005</v>
      </c>
      <c r="Q97" s="603">
        <v>43488.462190664999</v>
      </c>
      <c r="R97" s="603">
        <v>44279.478875118999</v>
      </c>
      <c r="S97" s="604"/>
    </row>
    <row r="98" spans="1:19" ht="105" customHeight="1" thickBot="1">
      <c r="A98" s="1531" t="s">
        <v>802</v>
      </c>
      <c r="B98" s="1532"/>
      <c r="C98" s="1532"/>
      <c r="D98" s="1532"/>
      <c r="E98" s="1532"/>
      <c r="F98" s="1532"/>
      <c r="G98" s="1532"/>
      <c r="H98" s="1532"/>
      <c r="I98" s="1532"/>
      <c r="J98" s="1532"/>
      <c r="K98" s="1532"/>
      <c r="L98" s="1532"/>
      <c r="M98" s="1532"/>
      <c r="N98" s="1532"/>
      <c r="O98" s="1532"/>
      <c r="P98" s="1532"/>
      <c r="Q98" s="1532"/>
      <c r="R98" s="1532"/>
      <c r="S98" s="1533"/>
    </row>
    <row r="99" spans="1:19" ht="22.35" customHeight="1">
      <c r="A99" s="1371" t="s">
        <v>419</v>
      </c>
      <c r="B99" s="1493"/>
      <c r="C99" s="1335">
        <v>2021</v>
      </c>
      <c r="D99" s="1529">
        <v>2022</v>
      </c>
      <c r="E99" s="1529">
        <v>2023</v>
      </c>
      <c r="F99" s="1530">
        <v>2024</v>
      </c>
      <c r="G99" s="1530"/>
      <c r="H99" s="1530"/>
      <c r="I99" s="1530"/>
      <c r="J99" s="1530"/>
      <c r="K99" s="1530"/>
      <c r="L99" s="1530"/>
      <c r="M99" s="1530"/>
      <c r="N99" s="1530"/>
      <c r="O99" s="1530"/>
      <c r="P99" s="1530">
        <v>2025</v>
      </c>
      <c r="Q99" s="1530"/>
      <c r="R99" s="1530"/>
      <c r="S99" s="864"/>
    </row>
    <row r="100" spans="1:19" ht="22.35" customHeight="1">
      <c r="A100" s="1371"/>
      <c r="B100" s="1493"/>
      <c r="C100" s="1342"/>
      <c r="D100" s="1342"/>
      <c r="E100" s="1342"/>
      <c r="F100" s="807" t="s">
        <v>3</v>
      </c>
      <c r="G100" s="807" t="s">
        <v>4</v>
      </c>
      <c r="H100" s="807" t="s">
        <v>5</v>
      </c>
      <c r="I100" s="807" t="s">
        <v>6</v>
      </c>
      <c r="J100" s="807" t="s">
        <v>267</v>
      </c>
      <c r="K100" s="807" t="s">
        <v>7</v>
      </c>
      <c r="L100" s="807" t="s">
        <v>13</v>
      </c>
      <c r="M100" s="807" t="s">
        <v>14</v>
      </c>
      <c r="N100" s="807" t="s">
        <v>906</v>
      </c>
      <c r="O100" s="807" t="s">
        <v>0</v>
      </c>
      <c r="P100" s="807" t="s">
        <v>1</v>
      </c>
      <c r="Q100" s="807" t="s">
        <v>2</v>
      </c>
      <c r="R100" s="807" t="s">
        <v>3</v>
      </c>
      <c r="S100" s="810"/>
    </row>
    <row r="101" spans="1:19" ht="15" customHeight="1">
      <c r="A101" s="1534" t="s">
        <v>637</v>
      </c>
      <c r="B101" s="1535"/>
      <c r="C101" s="1262"/>
      <c r="D101" s="1262"/>
      <c r="E101" s="1262"/>
      <c r="F101" s="1262"/>
      <c r="G101" s="1262"/>
      <c r="H101" s="1262"/>
      <c r="I101" s="1262"/>
      <c r="J101" s="1262"/>
      <c r="K101" s="1262"/>
      <c r="L101" s="1262"/>
      <c r="M101" s="1262"/>
      <c r="N101" s="1262"/>
      <c r="O101" s="1262"/>
      <c r="P101" s="1262"/>
      <c r="Q101" s="1262"/>
      <c r="R101" s="1262"/>
      <c r="S101" s="829"/>
    </row>
    <row r="102" spans="1:19" ht="15" customHeight="1">
      <c r="A102" s="1534" t="s">
        <v>784</v>
      </c>
      <c r="B102" s="1535"/>
      <c r="C102" s="1262"/>
      <c r="D102" s="1262"/>
      <c r="E102" s="1262"/>
      <c r="F102" s="1262"/>
      <c r="G102" s="1262"/>
      <c r="H102" s="1262"/>
      <c r="I102" s="1262"/>
      <c r="J102" s="1262"/>
      <c r="K102" s="1262"/>
      <c r="L102" s="1262"/>
      <c r="M102" s="1262"/>
      <c r="N102" s="1262"/>
      <c r="O102" s="1262"/>
      <c r="P102" s="1262"/>
      <c r="Q102" s="1262"/>
      <c r="R102" s="1262"/>
      <c r="S102" s="829"/>
    </row>
    <row r="103" spans="1:19" ht="15" customHeight="1">
      <c r="A103" s="270" t="s">
        <v>18</v>
      </c>
      <c r="B103" s="19" t="s">
        <v>590</v>
      </c>
      <c r="C103" s="1259">
        <v>1422435.18383223</v>
      </c>
      <c r="D103" s="1259">
        <v>1597540.4979729699</v>
      </c>
      <c r="E103" s="1259">
        <v>1781640.2013729999</v>
      </c>
      <c r="F103" s="1259">
        <v>1821770.2796537401</v>
      </c>
      <c r="G103" s="1259">
        <v>1839067.29800243</v>
      </c>
      <c r="H103" s="1259">
        <v>1862094.2742912299</v>
      </c>
      <c r="I103" s="1259">
        <v>1872230.4534924901</v>
      </c>
      <c r="J103" s="1259">
        <v>1885827.65429304</v>
      </c>
      <c r="K103" s="1259">
        <v>1918915.6218907901</v>
      </c>
      <c r="L103" s="1259">
        <v>1904039.19940855</v>
      </c>
      <c r="M103" s="1259">
        <v>1925087.1521488901</v>
      </c>
      <c r="N103" s="1259">
        <v>1957377.5964067599</v>
      </c>
      <c r="O103" s="1259">
        <v>1923775.1748349599</v>
      </c>
      <c r="P103" s="1259">
        <v>1900818.8459693899</v>
      </c>
      <c r="Q103" s="1259">
        <v>1910946.9791057699</v>
      </c>
      <c r="R103" s="1259">
        <v>1892782.9293808199</v>
      </c>
      <c r="S103" s="830"/>
    </row>
    <row r="104" spans="1:19" ht="15" customHeight="1">
      <c r="A104" s="270"/>
      <c r="B104" s="1234" t="s">
        <v>785</v>
      </c>
      <c r="C104" s="1259">
        <v>53769.740914394002</v>
      </c>
      <c r="D104" s="1259">
        <v>48351.414026819002</v>
      </c>
      <c r="E104" s="1259">
        <v>44335.221618798001</v>
      </c>
      <c r="F104" s="1259">
        <v>46995.567550453998</v>
      </c>
      <c r="G104" s="1259">
        <v>47337.400721074999</v>
      </c>
      <c r="H104" s="1259">
        <v>47690.227629059002</v>
      </c>
      <c r="I104" s="1259">
        <v>48007.672126764002</v>
      </c>
      <c r="J104" s="1259">
        <v>47406.857602994001</v>
      </c>
      <c r="K104" s="1259">
        <v>46929.729177554</v>
      </c>
      <c r="L104" s="1259">
        <v>46767.797643352002</v>
      </c>
      <c r="M104" s="1259">
        <v>46905.462887435002</v>
      </c>
      <c r="N104" s="1259">
        <v>44997.344303225997</v>
      </c>
      <c r="O104" s="1259">
        <v>48127.539048088998</v>
      </c>
      <c r="P104" s="1259">
        <v>49332.009110115003</v>
      </c>
      <c r="Q104" s="1259">
        <v>49386.068954606002</v>
      </c>
      <c r="R104" s="1259">
        <v>52141.796445783999</v>
      </c>
      <c r="S104" s="830"/>
    </row>
    <row r="105" spans="1:19" ht="15" customHeight="1">
      <c r="A105" s="270" t="s">
        <v>19</v>
      </c>
      <c r="B105" s="19" t="s">
        <v>586</v>
      </c>
      <c r="C105" s="1259">
        <v>901483.53842834802</v>
      </c>
      <c r="D105" s="1259">
        <v>1000361.59933811</v>
      </c>
      <c r="E105" s="1259">
        <v>1165239.65424689</v>
      </c>
      <c r="F105" s="1259">
        <v>1239175.2993173599</v>
      </c>
      <c r="G105" s="1259">
        <v>1266067.84779177</v>
      </c>
      <c r="H105" s="1259">
        <v>1289268.71148013</v>
      </c>
      <c r="I105" s="1259">
        <v>1298413.880195</v>
      </c>
      <c r="J105" s="1259">
        <v>1287289.25219964</v>
      </c>
      <c r="K105" s="1259">
        <v>1299687.3025024401</v>
      </c>
      <c r="L105" s="1259">
        <v>1348789.6992162201</v>
      </c>
      <c r="M105" s="1259">
        <v>1363635.59697772</v>
      </c>
      <c r="N105" s="1259">
        <v>1380464.13304757</v>
      </c>
      <c r="O105" s="1259">
        <v>1391312.1877956199</v>
      </c>
      <c r="P105" s="1259">
        <v>1420582.30747406</v>
      </c>
      <c r="Q105" s="1259">
        <v>1429917.31035724</v>
      </c>
      <c r="R105" s="1259">
        <v>1487162.50764655</v>
      </c>
      <c r="S105" s="830"/>
    </row>
    <row r="106" spans="1:19" ht="15" customHeight="1">
      <c r="A106" s="270"/>
      <c r="B106" s="1234" t="s">
        <v>785</v>
      </c>
      <c r="C106" s="1259">
        <v>23560.882937277001</v>
      </c>
      <c r="D106" s="1259">
        <v>17862.080646263999</v>
      </c>
      <c r="E106" s="1259">
        <v>18639.371769481</v>
      </c>
      <c r="F106" s="1259">
        <v>22069.785972196001</v>
      </c>
      <c r="G106" s="1259">
        <v>22140.439405392</v>
      </c>
      <c r="H106" s="1259">
        <v>20908.009871806</v>
      </c>
      <c r="I106" s="1259">
        <v>20999.446641091999</v>
      </c>
      <c r="J106" s="1259">
        <v>20839.157218449</v>
      </c>
      <c r="K106" s="1259">
        <v>19501.756079675</v>
      </c>
      <c r="L106" s="1259">
        <v>20276.148031003999</v>
      </c>
      <c r="M106" s="1259">
        <v>20346.346233467</v>
      </c>
      <c r="N106" s="1259">
        <v>18118.916347219001</v>
      </c>
      <c r="O106" s="1259">
        <v>19051.408021431998</v>
      </c>
      <c r="P106" s="1259">
        <v>19326.593256902001</v>
      </c>
      <c r="Q106" s="1259">
        <v>18595.082777316002</v>
      </c>
      <c r="R106" s="1259">
        <v>19245.935678385998</v>
      </c>
      <c r="S106" s="830"/>
    </row>
    <row r="107" spans="1:19" ht="15" customHeight="1">
      <c r="A107" s="270" t="s">
        <v>20</v>
      </c>
      <c r="B107" s="1234" t="s">
        <v>587</v>
      </c>
      <c r="C107" s="1259">
        <v>622925.56770050596</v>
      </c>
      <c r="D107" s="1259">
        <v>665652.38155966601</v>
      </c>
      <c r="E107" s="1259">
        <v>722128.28084088</v>
      </c>
      <c r="F107" s="1259">
        <v>746418.62698290497</v>
      </c>
      <c r="G107" s="1259">
        <v>752383.12236336898</v>
      </c>
      <c r="H107" s="1259">
        <v>760219.24748313602</v>
      </c>
      <c r="I107" s="1259">
        <v>767252.38581215602</v>
      </c>
      <c r="J107" s="1259">
        <v>773109.83045224496</v>
      </c>
      <c r="K107" s="1259">
        <v>779944.85770284897</v>
      </c>
      <c r="L107" s="1259">
        <v>788927.03098927799</v>
      </c>
      <c r="M107" s="1259">
        <v>796830.51930495899</v>
      </c>
      <c r="N107" s="1259">
        <v>808679.92563117598</v>
      </c>
      <c r="O107" s="1259">
        <v>808176.99480910401</v>
      </c>
      <c r="P107" s="1259">
        <v>810597.57856425794</v>
      </c>
      <c r="Q107" s="1259">
        <v>814477.13744778896</v>
      </c>
      <c r="R107" s="1259">
        <v>814947.75807970203</v>
      </c>
      <c r="S107" s="830"/>
    </row>
    <row r="108" spans="1:19" ht="15" customHeight="1">
      <c r="A108" s="270"/>
      <c r="B108" s="1234" t="s">
        <v>785</v>
      </c>
      <c r="C108" s="1259">
        <v>9802.4800155039993</v>
      </c>
      <c r="D108" s="1259">
        <v>9147.8098219910007</v>
      </c>
      <c r="E108" s="1259">
        <v>11673.009705607999</v>
      </c>
      <c r="F108" s="1259">
        <v>13777.158135222</v>
      </c>
      <c r="G108" s="1259">
        <v>13967.265523835</v>
      </c>
      <c r="H108" s="1259">
        <v>13971.515003785</v>
      </c>
      <c r="I108" s="1259">
        <v>14155.734405817</v>
      </c>
      <c r="J108" s="1259">
        <v>13988.596900908</v>
      </c>
      <c r="K108" s="1259">
        <v>14289.148610812001</v>
      </c>
      <c r="L108" s="1259">
        <v>14365.940226629</v>
      </c>
      <c r="M108" s="1259">
        <v>14544.167686274999</v>
      </c>
      <c r="N108" s="1259">
        <v>14967.349209722001</v>
      </c>
      <c r="O108" s="1259">
        <v>15915.495405082</v>
      </c>
      <c r="P108" s="1259">
        <v>16294.051489883001</v>
      </c>
      <c r="Q108" s="1259">
        <v>16500.152622067999</v>
      </c>
      <c r="R108" s="1259">
        <v>17453.287640258</v>
      </c>
      <c r="S108" s="830"/>
    </row>
    <row r="109" spans="1:19" s="590" customFormat="1" ht="15" customHeight="1">
      <c r="A109" s="1536" t="s">
        <v>786</v>
      </c>
      <c r="B109" s="1537"/>
      <c r="C109" s="586">
        <v>2946844.2899610838</v>
      </c>
      <c r="D109" s="586">
        <v>3263554.4788707457</v>
      </c>
      <c r="E109" s="586">
        <v>3669008.1364607699</v>
      </c>
      <c r="F109" s="586">
        <v>3807364.205954005</v>
      </c>
      <c r="G109" s="586">
        <v>3857518.2681575688</v>
      </c>
      <c r="H109" s="586">
        <v>3911582.233254496</v>
      </c>
      <c r="I109" s="586">
        <v>3937896.7194996458</v>
      </c>
      <c r="J109" s="586">
        <v>3946226.736944925</v>
      </c>
      <c r="K109" s="586">
        <v>3998547.7820960791</v>
      </c>
      <c r="L109" s="586">
        <v>4041755.9296140485</v>
      </c>
      <c r="M109" s="586">
        <v>4085553.2684315694</v>
      </c>
      <c r="N109" s="586">
        <v>4146521.6550855059</v>
      </c>
      <c r="O109" s="586">
        <v>4123264.3574396838</v>
      </c>
      <c r="P109" s="586">
        <v>4131998.7320077079</v>
      </c>
      <c r="Q109" s="586">
        <v>4155341.4269107985</v>
      </c>
      <c r="R109" s="586">
        <v>4194893.1951070717</v>
      </c>
      <c r="S109" s="596"/>
    </row>
    <row r="110" spans="1:19" s="590" customFormat="1" ht="15" customHeight="1">
      <c r="A110" s="597"/>
      <c r="B110" s="1253" t="s">
        <v>785</v>
      </c>
      <c r="C110" s="586">
        <v>87133.103867174999</v>
      </c>
      <c r="D110" s="586">
        <v>75361.304495074</v>
      </c>
      <c r="E110" s="586">
        <v>74647.603093886995</v>
      </c>
      <c r="F110" s="586">
        <v>82842.51165787199</v>
      </c>
      <c r="G110" s="586">
        <v>83445.105650301994</v>
      </c>
      <c r="H110" s="586">
        <v>82569.752504649994</v>
      </c>
      <c r="I110" s="586">
        <v>83162.853173673007</v>
      </c>
      <c r="J110" s="586">
        <v>82234.611722351008</v>
      </c>
      <c r="K110" s="586">
        <v>80720.633868040997</v>
      </c>
      <c r="L110" s="586">
        <v>81409.885900984998</v>
      </c>
      <c r="M110" s="586">
        <v>81795.976807177009</v>
      </c>
      <c r="N110" s="586">
        <v>78083.609860166995</v>
      </c>
      <c r="O110" s="586">
        <v>83094.442474602998</v>
      </c>
      <c r="P110" s="586">
        <v>84952.653856900011</v>
      </c>
      <c r="Q110" s="586">
        <v>84481.304353989995</v>
      </c>
      <c r="R110" s="586">
        <v>88841.019764427998</v>
      </c>
      <c r="S110" s="596"/>
    </row>
    <row r="111" spans="1:19" ht="15" customHeight="1">
      <c r="A111" s="271"/>
      <c r="B111" s="19"/>
      <c r="C111" s="581"/>
      <c r="D111" s="581"/>
      <c r="E111" s="581"/>
      <c r="F111" s="581"/>
      <c r="G111" s="581"/>
      <c r="H111" s="581"/>
      <c r="I111" s="581"/>
      <c r="J111" s="581"/>
      <c r="K111" s="581"/>
      <c r="L111" s="581"/>
      <c r="M111" s="581"/>
      <c r="N111" s="581"/>
      <c r="O111" s="581"/>
      <c r="P111" s="581"/>
      <c r="Q111" s="581"/>
      <c r="R111" s="581"/>
      <c r="S111" s="598"/>
    </row>
    <row r="112" spans="1:19" ht="15" customHeight="1">
      <c r="A112" s="1534" t="s">
        <v>639</v>
      </c>
      <c r="B112" s="1535"/>
      <c r="C112" s="582"/>
      <c r="D112" s="582"/>
      <c r="E112" s="582"/>
      <c r="F112" s="582"/>
      <c r="G112" s="582"/>
      <c r="H112" s="582"/>
      <c r="I112" s="582"/>
      <c r="J112" s="582"/>
      <c r="K112" s="582"/>
      <c r="L112" s="582"/>
      <c r="M112" s="582"/>
      <c r="N112" s="582"/>
      <c r="O112" s="582"/>
      <c r="P112" s="582"/>
      <c r="Q112" s="582"/>
      <c r="R112" s="582"/>
      <c r="S112" s="599"/>
    </row>
    <row r="113" spans="1:19" ht="15" customHeight="1">
      <c r="A113" s="1534" t="s">
        <v>638</v>
      </c>
      <c r="B113" s="1535"/>
      <c r="C113" s="1260"/>
      <c r="D113" s="1260"/>
      <c r="E113" s="1260"/>
      <c r="F113" s="1260"/>
      <c r="G113" s="1260"/>
      <c r="H113" s="1260"/>
      <c r="I113" s="1260"/>
      <c r="J113" s="1260"/>
      <c r="K113" s="1260"/>
      <c r="L113" s="1260"/>
      <c r="M113" s="1260"/>
      <c r="N113" s="1260"/>
      <c r="O113" s="1260"/>
      <c r="P113" s="1260"/>
      <c r="Q113" s="1260"/>
      <c r="R113" s="1260"/>
      <c r="S113" s="831"/>
    </row>
    <row r="114" spans="1:19" ht="15" customHeight="1">
      <c r="A114" s="270" t="s">
        <v>18</v>
      </c>
      <c r="B114" s="19" t="s">
        <v>640</v>
      </c>
      <c r="C114" s="1263">
        <v>104556.458763494</v>
      </c>
      <c r="D114" s="1263">
        <v>96647.388537934996</v>
      </c>
      <c r="E114" s="1263">
        <v>91448.554782463994</v>
      </c>
      <c r="F114" s="1263">
        <v>92729.613722755996</v>
      </c>
      <c r="G114" s="1263">
        <v>91678.421328605997</v>
      </c>
      <c r="H114" s="1263">
        <v>87931.178563396999</v>
      </c>
      <c r="I114" s="1263">
        <v>84895.419701307997</v>
      </c>
      <c r="J114" s="1263">
        <v>81175.860474966001</v>
      </c>
      <c r="K114" s="1263">
        <v>80658.647968079997</v>
      </c>
      <c r="L114" s="1263">
        <v>81641.823440199994</v>
      </c>
      <c r="M114" s="1263">
        <v>82889.235470626998</v>
      </c>
      <c r="N114" s="1263">
        <v>83167.673389208998</v>
      </c>
      <c r="O114" s="1263">
        <v>82995.640501453003</v>
      </c>
      <c r="P114" s="1263">
        <v>81610.738438974993</v>
      </c>
      <c r="Q114" s="1263">
        <v>76514.257294405004</v>
      </c>
      <c r="R114" s="1263">
        <v>74688.818341335995</v>
      </c>
      <c r="S114" s="832"/>
    </row>
    <row r="115" spans="1:19" ht="15" customHeight="1">
      <c r="A115" s="270"/>
      <c r="B115" s="1234" t="s">
        <v>785</v>
      </c>
      <c r="C115" s="1263">
        <v>1804.5630248709999</v>
      </c>
      <c r="D115" s="1263">
        <v>2294.262583578</v>
      </c>
      <c r="E115" s="1263">
        <v>3027.7150307639999</v>
      </c>
      <c r="F115" s="1263">
        <v>3162.5767839680002</v>
      </c>
      <c r="G115" s="1263">
        <v>3159.2847780490001</v>
      </c>
      <c r="H115" s="1263">
        <v>2553.4295798210001</v>
      </c>
      <c r="I115" s="1263">
        <v>2420.1452091860001</v>
      </c>
      <c r="J115" s="1263">
        <v>2283.4262434269999</v>
      </c>
      <c r="K115" s="1263">
        <v>2171.7599961709998</v>
      </c>
      <c r="L115" s="1263">
        <v>2074.966116694</v>
      </c>
      <c r="M115" s="1263">
        <v>2229.8059643490001</v>
      </c>
      <c r="N115" s="1263">
        <v>2206.2347072699999</v>
      </c>
      <c r="O115" s="1263">
        <v>3088.882451816</v>
      </c>
      <c r="P115" s="1263">
        <v>3071.7666849369998</v>
      </c>
      <c r="Q115" s="1263">
        <v>2912.282536011</v>
      </c>
      <c r="R115" s="1263">
        <v>2790.416386594</v>
      </c>
      <c r="S115" s="832"/>
    </row>
    <row r="116" spans="1:19" ht="15" customHeight="1">
      <c r="A116" s="270" t="s">
        <v>19</v>
      </c>
      <c r="B116" s="19" t="s">
        <v>641</v>
      </c>
      <c r="C116" s="1263">
        <v>19379.729625036001</v>
      </c>
      <c r="D116" s="1263">
        <v>26367.365704739001</v>
      </c>
      <c r="E116" s="1263">
        <v>37524.400592947</v>
      </c>
      <c r="F116" s="1263">
        <v>34033.563462723003</v>
      </c>
      <c r="G116" s="1263">
        <v>35153.208947733998</v>
      </c>
      <c r="H116" s="1263">
        <v>37517.333052572001</v>
      </c>
      <c r="I116" s="1263">
        <v>36971.764978756</v>
      </c>
      <c r="J116" s="1263">
        <v>37470.840991153003</v>
      </c>
      <c r="K116" s="1263">
        <v>36182.08250081</v>
      </c>
      <c r="L116" s="1263">
        <v>38689.642442128999</v>
      </c>
      <c r="M116" s="1263">
        <v>39541.169441275</v>
      </c>
      <c r="N116" s="1263">
        <v>41684.76752121</v>
      </c>
      <c r="O116" s="1263">
        <v>41485.901723155002</v>
      </c>
      <c r="P116" s="1263">
        <v>41751.802931582999</v>
      </c>
      <c r="Q116" s="1263">
        <v>42059.757324849001</v>
      </c>
      <c r="R116" s="1263">
        <v>41980.872025051998</v>
      </c>
      <c r="S116" s="832"/>
    </row>
    <row r="117" spans="1:19" ht="15" customHeight="1">
      <c r="A117" s="270"/>
      <c r="B117" s="1234" t="s">
        <v>785</v>
      </c>
      <c r="C117" s="1263">
        <v>620.30095861899997</v>
      </c>
      <c r="D117" s="1263">
        <v>795.15902330400002</v>
      </c>
      <c r="E117" s="1263">
        <v>404.20813165300001</v>
      </c>
      <c r="F117" s="1263">
        <v>421.84455976100003</v>
      </c>
      <c r="G117" s="1263">
        <v>404.83416383799999</v>
      </c>
      <c r="H117" s="1263">
        <v>370.52738147700001</v>
      </c>
      <c r="I117" s="1263">
        <v>305.38855929900001</v>
      </c>
      <c r="J117" s="1263">
        <v>314.52727664100001</v>
      </c>
      <c r="K117" s="1263">
        <v>321.07363831200001</v>
      </c>
      <c r="L117" s="1263">
        <v>308.328428879</v>
      </c>
      <c r="M117" s="1263">
        <v>269.56371558199999</v>
      </c>
      <c r="N117" s="1263">
        <v>244.50276961</v>
      </c>
      <c r="O117" s="1263">
        <v>368.05109477899998</v>
      </c>
      <c r="P117" s="1263">
        <v>416.69628238600001</v>
      </c>
      <c r="Q117" s="1263">
        <v>465.41967581199998</v>
      </c>
      <c r="R117" s="1263">
        <v>536.12097020299996</v>
      </c>
      <c r="S117" s="832"/>
    </row>
    <row r="118" spans="1:19" ht="15" customHeight="1">
      <c r="A118" s="270" t="s">
        <v>20</v>
      </c>
      <c r="B118" s="19" t="s">
        <v>642</v>
      </c>
      <c r="C118" s="584">
        <v>2822908.1015725499</v>
      </c>
      <c r="D118" s="584">
        <v>3140539.7246280699</v>
      </c>
      <c r="E118" s="584">
        <v>3540035.1810853598</v>
      </c>
      <c r="F118" s="584">
        <v>3680601.0287685199</v>
      </c>
      <c r="G118" s="584">
        <v>3730686.6378812301</v>
      </c>
      <c r="H118" s="584">
        <v>3786133.7216385198</v>
      </c>
      <c r="I118" s="584">
        <v>3816029.5348195801</v>
      </c>
      <c r="J118" s="584">
        <v>3827580.0354788098</v>
      </c>
      <c r="K118" s="584">
        <v>3881707.0516271899</v>
      </c>
      <c r="L118" s="584">
        <v>3921424.4637317201</v>
      </c>
      <c r="M118" s="584">
        <v>3963122.8635196602</v>
      </c>
      <c r="N118" s="584">
        <v>4021669.2141750902</v>
      </c>
      <c r="O118" s="584">
        <v>3998782.81521508</v>
      </c>
      <c r="P118" s="584">
        <v>4008636.1906371601</v>
      </c>
      <c r="Q118" s="584">
        <v>4036767.4122915501</v>
      </c>
      <c r="R118" s="584">
        <v>4078223.5047406801</v>
      </c>
      <c r="S118" s="833"/>
    </row>
    <row r="119" spans="1:19" ht="15" customHeight="1">
      <c r="A119" s="271"/>
      <c r="B119" s="1234" t="s">
        <v>785</v>
      </c>
      <c r="C119" s="584">
        <v>84708.239883685004</v>
      </c>
      <c r="D119" s="584">
        <v>72271.882888192005</v>
      </c>
      <c r="E119" s="584">
        <v>71215.679931470004</v>
      </c>
      <c r="F119" s="584">
        <v>79258.090314143003</v>
      </c>
      <c r="G119" s="584">
        <v>79880.986708415003</v>
      </c>
      <c r="H119" s="584">
        <v>79645.795543351996</v>
      </c>
      <c r="I119" s="584">
        <v>80437.319405187998</v>
      </c>
      <c r="J119" s="584">
        <v>79636.658202282997</v>
      </c>
      <c r="K119" s="584">
        <v>78227.800233557995</v>
      </c>
      <c r="L119" s="584">
        <v>79026.591355412005</v>
      </c>
      <c r="M119" s="584">
        <v>79296.607127245996</v>
      </c>
      <c r="N119" s="584">
        <v>75632.872383287002</v>
      </c>
      <c r="O119" s="584">
        <v>79637.508928007999</v>
      </c>
      <c r="P119" s="584">
        <v>81464.190889577003</v>
      </c>
      <c r="Q119" s="584">
        <v>81103.602142167001</v>
      </c>
      <c r="R119" s="584">
        <v>85514.482407631003</v>
      </c>
      <c r="S119" s="833"/>
    </row>
    <row r="120" spans="1:19" s="590" customFormat="1" ht="15" customHeight="1">
      <c r="A120" s="1536" t="s">
        <v>786</v>
      </c>
      <c r="B120" s="1537"/>
      <c r="C120" s="589">
        <v>2946844.2899610801</v>
      </c>
      <c r="D120" s="589">
        <v>3263554.4788707439</v>
      </c>
      <c r="E120" s="589">
        <v>3669008.1364607709</v>
      </c>
      <c r="F120" s="589">
        <v>3807364.205953999</v>
      </c>
      <c r="G120" s="589">
        <v>3857518.2681575702</v>
      </c>
      <c r="H120" s="589">
        <v>3911582.2332544886</v>
      </c>
      <c r="I120" s="589">
        <v>3937896.7194996444</v>
      </c>
      <c r="J120" s="589">
        <v>3946226.7369449288</v>
      </c>
      <c r="K120" s="589">
        <v>3998547.78209608</v>
      </c>
      <c r="L120" s="589">
        <v>4041755.9296140489</v>
      </c>
      <c r="M120" s="589">
        <v>4085553.268431562</v>
      </c>
      <c r="N120" s="589">
        <v>4146521.6550855092</v>
      </c>
      <c r="O120" s="589">
        <v>4123264.3574396879</v>
      </c>
      <c r="P120" s="589">
        <v>4131998.7320077182</v>
      </c>
      <c r="Q120" s="589">
        <v>4155341.4269108041</v>
      </c>
      <c r="R120" s="589">
        <v>4194893.1951070679</v>
      </c>
      <c r="S120" s="834"/>
    </row>
    <row r="121" spans="1:19" s="590" customFormat="1" ht="15" customHeight="1" thickBot="1">
      <c r="A121" s="600"/>
      <c r="B121" s="601" t="s">
        <v>785</v>
      </c>
      <c r="C121" s="603">
        <v>87133.103867174999</v>
      </c>
      <c r="D121" s="603">
        <v>75361.304495074</v>
      </c>
      <c r="E121" s="603">
        <v>74647.60309388701</v>
      </c>
      <c r="F121" s="603">
        <v>82842.511657872004</v>
      </c>
      <c r="G121" s="603">
        <v>83445.105650302008</v>
      </c>
      <c r="H121" s="603">
        <v>82569.752504649994</v>
      </c>
      <c r="I121" s="603">
        <v>83162.853173672993</v>
      </c>
      <c r="J121" s="603">
        <v>82234.611722350994</v>
      </c>
      <c r="K121" s="603">
        <v>80720.633868040997</v>
      </c>
      <c r="L121" s="603">
        <v>81409.885900984998</v>
      </c>
      <c r="M121" s="603">
        <v>81795.976807176994</v>
      </c>
      <c r="N121" s="603">
        <v>78083.609860166995</v>
      </c>
      <c r="O121" s="603">
        <v>83094.442474602998</v>
      </c>
      <c r="P121" s="603">
        <v>84952.653856899997</v>
      </c>
      <c r="Q121" s="603">
        <v>84481.304353989995</v>
      </c>
      <c r="R121" s="603">
        <v>88841.019764427998</v>
      </c>
      <c r="S121" s="604"/>
    </row>
  </sheetData>
  <mergeCells count="65">
    <mergeCell ref="P99:R99"/>
    <mergeCell ref="P27:R27"/>
    <mergeCell ref="F51:O51"/>
    <mergeCell ref="P51:R51"/>
    <mergeCell ref="F75:O75"/>
    <mergeCell ref="P75:R75"/>
    <mergeCell ref="A13:B13"/>
    <mergeCell ref="A16:B16"/>
    <mergeCell ref="A74:S74"/>
    <mergeCell ref="A72:B72"/>
    <mergeCell ref="A50:S50"/>
    <mergeCell ref="C51:C52"/>
    <mergeCell ref="A17:B17"/>
    <mergeCell ref="D27:D28"/>
    <mergeCell ref="D51:D52"/>
    <mergeCell ref="A24:B24"/>
    <mergeCell ref="A26:S26"/>
    <mergeCell ref="C27:C28"/>
    <mergeCell ref="A65:B65"/>
    <mergeCell ref="A53:B53"/>
    <mergeCell ref="A54:B54"/>
    <mergeCell ref="A61:B61"/>
    <mergeCell ref="A2:S2"/>
    <mergeCell ref="A3:B4"/>
    <mergeCell ref="A5:B5"/>
    <mergeCell ref="A6:B6"/>
    <mergeCell ref="C3:C4"/>
    <mergeCell ref="D3:D4"/>
    <mergeCell ref="E3:E4"/>
    <mergeCell ref="F3:O3"/>
    <mergeCell ref="P3:R3"/>
    <mergeCell ref="A120:B120"/>
    <mergeCell ref="A101:B101"/>
    <mergeCell ref="A102:B102"/>
    <mergeCell ref="A109:B109"/>
    <mergeCell ref="A112:B112"/>
    <mergeCell ref="A113:B113"/>
    <mergeCell ref="D75:D76"/>
    <mergeCell ref="D99:D100"/>
    <mergeCell ref="A85:B85"/>
    <mergeCell ref="A88:B88"/>
    <mergeCell ref="C75:C76"/>
    <mergeCell ref="A99:B100"/>
    <mergeCell ref="A89:B89"/>
    <mergeCell ref="A96:B96"/>
    <mergeCell ref="C99:C100"/>
    <mergeCell ref="A78:B78"/>
    <mergeCell ref="A77:B77"/>
    <mergeCell ref="A75:B76"/>
    <mergeCell ref="E75:E76"/>
    <mergeCell ref="E99:E100"/>
    <mergeCell ref="F99:O99"/>
    <mergeCell ref="E27:E28"/>
    <mergeCell ref="E51:E52"/>
    <mergeCell ref="A98:S98"/>
    <mergeCell ref="A64:B64"/>
    <mergeCell ref="A51:B52"/>
    <mergeCell ref="A41:B41"/>
    <mergeCell ref="A48:B48"/>
    <mergeCell ref="A27:B28"/>
    <mergeCell ref="A29:B29"/>
    <mergeCell ref="A37:B37"/>
    <mergeCell ref="A40:B40"/>
    <mergeCell ref="A30:B30"/>
    <mergeCell ref="F27:O27"/>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No.04 April 2025&amp;R&amp;"Optima Italic,Italic"&amp;K000000Indonesia Banking Statistics - Vol. 23 No.04 April 2025</oddHeader>
  </headerFooter>
  <rowBreaks count="4" manualBreakCount="4">
    <brk id="25" max="16" man="1"/>
    <brk id="49" max="16383" man="1"/>
    <brk id="73" max="16383" man="1"/>
    <brk id="97" max="16383" man="1"/>
  </rowBreaks>
  <customProperties>
    <customPr name="EpmWorksheetKeyString_GUID" r:id="rId2"/>
  </customPropertie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3">
    <tabColor rgb="FFFF0000"/>
  </sheetPr>
  <dimension ref="A2:S19"/>
  <sheetViews>
    <sheetView showGridLines="0" view="pageBreakPreview" zoomScale="85" zoomScaleNormal="90" zoomScaleSheetLayoutView="85" workbookViewId="0">
      <selection activeCell="O229" sqref="O229"/>
    </sheetView>
  </sheetViews>
  <sheetFormatPr defaultColWidth="16.77734375" defaultRowHeight="12.95" customHeight="1"/>
  <cols>
    <col min="1" max="1" width="2.77734375" style="1" customWidth="1"/>
    <col min="2" max="2" width="36.44140625" style="1" customWidth="1"/>
    <col min="3" max="3" width="8.77734375" style="1" hidden="1" customWidth="1"/>
    <col min="4" max="18" width="8.77734375" style="1" customWidth="1"/>
    <col min="19" max="19" width="0.44140625" style="1" customWidth="1"/>
    <col min="20" max="215" width="8.77734375" style="1" customWidth="1"/>
    <col min="216" max="216" width="3.21875" style="1" customWidth="1"/>
    <col min="217" max="16384" width="16.77734375" style="1"/>
  </cols>
  <sheetData>
    <row r="2" spans="1:19" ht="12.95" customHeight="1" thickBot="1"/>
    <row r="3" spans="1:19" ht="99.75" customHeight="1">
      <c r="A3" s="1541" t="s">
        <v>819</v>
      </c>
      <c r="B3" s="1542"/>
      <c r="C3" s="1542"/>
      <c r="D3" s="1542"/>
      <c r="E3" s="1542"/>
      <c r="F3" s="1542"/>
      <c r="G3" s="1542"/>
      <c r="H3" s="1542"/>
      <c r="I3" s="1542"/>
      <c r="J3" s="1542"/>
      <c r="K3" s="1542"/>
      <c r="L3" s="1542"/>
      <c r="M3" s="1542"/>
      <c r="N3" s="1542"/>
      <c r="O3" s="1542"/>
      <c r="P3" s="1542"/>
      <c r="Q3" s="1542"/>
      <c r="R3" s="1542"/>
      <c r="S3" s="1543"/>
    </row>
    <row r="4" spans="1:19" ht="24.2" customHeight="1">
      <c r="A4" s="1371" t="s">
        <v>643</v>
      </c>
      <c r="B4" s="1493"/>
      <c r="C4" s="1335">
        <v>2021</v>
      </c>
      <c r="D4" s="1335">
        <v>2022</v>
      </c>
      <c r="E4" s="1335">
        <v>2023</v>
      </c>
      <c r="F4" s="1335">
        <v>2024</v>
      </c>
      <c r="G4" s="1335"/>
      <c r="H4" s="1335"/>
      <c r="I4" s="1335"/>
      <c r="J4" s="1335"/>
      <c r="K4" s="1335"/>
      <c r="L4" s="1335"/>
      <c r="M4" s="1335"/>
      <c r="N4" s="1335"/>
      <c r="O4" s="1335"/>
      <c r="P4" s="1335">
        <v>2025</v>
      </c>
      <c r="Q4" s="1335"/>
      <c r="R4" s="1335"/>
      <c r="S4" s="864"/>
    </row>
    <row r="5" spans="1:19" ht="24.2" customHeight="1">
      <c r="A5" s="1371"/>
      <c r="B5" s="1493"/>
      <c r="C5" s="1335"/>
      <c r="D5" s="1335"/>
      <c r="E5" s="1335"/>
      <c r="F5" s="807" t="s">
        <v>3</v>
      </c>
      <c r="G5" s="807" t="s">
        <v>4</v>
      </c>
      <c r="H5" s="807" t="s">
        <v>5</v>
      </c>
      <c r="I5" s="807" t="s">
        <v>6</v>
      </c>
      <c r="J5" s="807" t="s">
        <v>267</v>
      </c>
      <c r="K5" s="807" t="s">
        <v>7</v>
      </c>
      <c r="L5" s="807" t="s">
        <v>13</v>
      </c>
      <c r="M5" s="807" t="s">
        <v>14</v>
      </c>
      <c r="N5" s="807" t="s">
        <v>906</v>
      </c>
      <c r="O5" s="807" t="s">
        <v>0</v>
      </c>
      <c r="P5" s="807" t="s">
        <v>1</v>
      </c>
      <c r="Q5" s="807" t="s">
        <v>2</v>
      </c>
      <c r="R5" s="807" t="s">
        <v>3</v>
      </c>
      <c r="S5" s="810"/>
    </row>
    <row r="6" spans="1:19" ht="15" customHeight="1">
      <c r="A6" s="773" t="s">
        <v>18</v>
      </c>
      <c r="B6" s="1169" t="s">
        <v>739</v>
      </c>
      <c r="C6" s="591">
        <v>1174.59201603</v>
      </c>
      <c r="D6" s="591">
        <v>1010.429802808</v>
      </c>
      <c r="E6" s="591">
        <v>479.53529915600001</v>
      </c>
      <c r="F6" s="591">
        <v>920.35348621000003</v>
      </c>
      <c r="G6" s="591">
        <v>918.14048364500002</v>
      </c>
      <c r="H6" s="591">
        <v>937.0510192129999</v>
      </c>
      <c r="I6" s="591">
        <v>952.685474634</v>
      </c>
      <c r="J6" s="591">
        <v>963.41106334599999</v>
      </c>
      <c r="K6" s="591">
        <v>943.90624496299995</v>
      </c>
      <c r="L6" s="591">
        <v>947.95590941700004</v>
      </c>
      <c r="M6" s="591">
        <v>965.290639306</v>
      </c>
      <c r="N6" s="591">
        <v>949.60103802499998</v>
      </c>
      <c r="O6" s="591">
        <v>966.84439641900008</v>
      </c>
      <c r="P6" s="591">
        <v>961.54112701400004</v>
      </c>
      <c r="Q6" s="591">
        <v>810.50456801200005</v>
      </c>
      <c r="R6" s="591">
        <v>957.807364549</v>
      </c>
      <c r="S6" s="837"/>
    </row>
    <row r="7" spans="1:19" ht="15" customHeight="1">
      <c r="A7" s="184"/>
      <c r="B7" s="1264" t="s">
        <v>785</v>
      </c>
      <c r="C7" s="591">
        <v>49.532872775999998</v>
      </c>
      <c r="D7" s="591">
        <v>167.89746986599999</v>
      </c>
      <c r="E7" s="591">
        <v>18.032039226999999</v>
      </c>
      <c r="F7" s="591">
        <v>172.90227121300001</v>
      </c>
      <c r="G7" s="591">
        <v>175.466256759</v>
      </c>
      <c r="H7" s="591">
        <v>178.58877575</v>
      </c>
      <c r="I7" s="591">
        <v>180.890309973</v>
      </c>
      <c r="J7" s="591">
        <v>183.17235294700001</v>
      </c>
      <c r="K7" s="591">
        <v>159.30623916000002</v>
      </c>
      <c r="L7" s="591">
        <v>161.49548877199999</v>
      </c>
      <c r="M7" s="591">
        <v>163.62041318000001</v>
      </c>
      <c r="N7" s="591">
        <v>154.65889826899999</v>
      </c>
      <c r="O7" s="591">
        <v>157.950542291</v>
      </c>
      <c r="P7" s="591">
        <v>160.65719126200003</v>
      </c>
      <c r="Q7" s="591">
        <v>152.69632112900001</v>
      </c>
      <c r="R7" s="591">
        <v>154.53217360300002</v>
      </c>
      <c r="S7" s="837"/>
    </row>
    <row r="8" spans="1:19" ht="15" customHeight="1">
      <c r="A8" s="184" t="s">
        <v>19</v>
      </c>
      <c r="B8" s="1169" t="s">
        <v>740</v>
      </c>
      <c r="C8" s="591">
        <v>9217.7321150999996</v>
      </c>
      <c r="D8" s="591">
        <v>10285.959070076</v>
      </c>
      <c r="E8" s="591">
        <v>5383.210094948</v>
      </c>
      <c r="F8" s="591">
        <v>5114.2863139600004</v>
      </c>
      <c r="G8" s="591">
        <v>5168.7622059750001</v>
      </c>
      <c r="H8" s="591">
        <v>5201.7999279599999</v>
      </c>
      <c r="I8" s="591">
        <v>5253.5265793079998</v>
      </c>
      <c r="J8" s="591">
        <v>5291.3534740659998</v>
      </c>
      <c r="K8" s="591">
        <v>5353.2316503849997</v>
      </c>
      <c r="L8" s="591">
        <v>5404.2069635540001</v>
      </c>
      <c r="M8" s="591">
        <v>5470.6670109910001</v>
      </c>
      <c r="N8" s="591">
        <v>5446.4711582520004</v>
      </c>
      <c r="O8" s="591">
        <v>5568.4681158439998</v>
      </c>
      <c r="P8" s="591">
        <v>5612.8761135650002</v>
      </c>
      <c r="Q8" s="591">
        <v>6425.0801440670002</v>
      </c>
      <c r="R8" s="591">
        <v>5649.9865615389999</v>
      </c>
      <c r="S8" s="837"/>
    </row>
    <row r="9" spans="1:19" ht="15" customHeight="1">
      <c r="A9" s="184"/>
      <c r="B9" s="1264" t="s">
        <v>785</v>
      </c>
      <c r="C9" s="591">
        <v>410.44432520300001</v>
      </c>
      <c r="D9" s="591">
        <v>186.28904494899999</v>
      </c>
      <c r="E9" s="591">
        <v>271.86535480800001</v>
      </c>
      <c r="F9" s="591">
        <v>130.21409682999999</v>
      </c>
      <c r="G9" s="591">
        <v>136.6939941</v>
      </c>
      <c r="H9" s="591">
        <v>137.15005215799999</v>
      </c>
      <c r="I9" s="591">
        <v>137.80196171399999</v>
      </c>
      <c r="J9" s="591">
        <v>136.89788213599999</v>
      </c>
      <c r="K9" s="591">
        <v>145.14754600000001</v>
      </c>
      <c r="L9" s="591">
        <v>149.236919425</v>
      </c>
      <c r="M9" s="591">
        <v>158.397769893</v>
      </c>
      <c r="N9" s="591">
        <v>155.06699270600001</v>
      </c>
      <c r="O9" s="591">
        <v>157.89067624699999</v>
      </c>
      <c r="P9" s="591">
        <v>164.37670902799999</v>
      </c>
      <c r="Q9" s="591">
        <v>193.84804774599999</v>
      </c>
      <c r="R9" s="591">
        <v>175.031883569</v>
      </c>
      <c r="S9" s="837"/>
    </row>
    <row r="10" spans="1:19" ht="15" customHeight="1">
      <c r="A10" s="184" t="s">
        <v>20</v>
      </c>
      <c r="B10" s="1169" t="s">
        <v>741</v>
      </c>
      <c r="C10" s="591">
        <v>26253.577357424005</v>
      </c>
      <c r="D10" s="591">
        <v>28385.790857167998</v>
      </c>
      <c r="E10" s="591">
        <v>36876.306355192006</v>
      </c>
      <c r="F10" s="591">
        <v>37872.448686543001</v>
      </c>
      <c r="G10" s="591">
        <v>37634.365423348994</v>
      </c>
      <c r="H10" s="591">
        <v>38221.871025109998</v>
      </c>
      <c r="I10" s="591">
        <v>38175.179928448</v>
      </c>
      <c r="J10" s="591">
        <v>38389.053432360997</v>
      </c>
      <c r="K10" s="591">
        <v>38782.346384065997</v>
      </c>
      <c r="L10" s="591">
        <v>38593.382669464001</v>
      </c>
      <c r="M10" s="591">
        <v>39057.681697819004</v>
      </c>
      <c r="N10" s="591">
        <v>39461.666487622999</v>
      </c>
      <c r="O10" s="591">
        <v>39934.932583130001</v>
      </c>
      <c r="P10" s="591">
        <v>39575.037175261998</v>
      </c>
      <c r="Q10" s="591">
        <v>38913.869703762</v>
      </c>
      <c r="R10" s="591">
        <v>39233.550209128</v>
      </c>
      <c r="S10" s="837"/>
    </row>
    <row r="11" spans="1:19" ht="15" customHeight="1">
      <c r="A11" s="184"/>
      <c r="B11" s="1264" t="s">
        <v>785</v>
      </c>
      <c r="C11" s="591">
        <v>651.44476891500017</v>
      </c>
      <c r="D11" s="591">
        <v>520.62041834000001</v>
      </c>
      <c r="E11" s="591">
        <v>647.66304038299995</v>
      </c>
      <c r="F11" s="591">
        <v>724.52669275999995</v>
      </c>
      <c r="G11" s="591">
        <v>734.2068912929999</v>
      </c>
      <c r="H11" s="591">
        <v>725.10888545099999</v>
      </c>
      <c r="I11" s="591">
        <v>704.53823592500009</v>
      </c>
      <c r="J11" s="591">
        <v>690.31466626500003</v>
      </c>
      <c r="K11" s="591">
        <v>694.51252364899995</v>
      </c>
      <c r="L11" s="591">
        <v>816.09597682200001</v>
      </c>
      <c r="M11" s="591">
        <v>822.91890332800006</v>
      </c>
      <c r="N11" s="591">
        <v>837.64520841000001</v>
      </c>
      <c r="O11" s="591">
        <v>814.87190645800001</v>
      </c>
      <c r="P11" s="591">
        <v>785.56214812299993</v>
      </c>
      <c r="Q11" s="591">
        <v>764.05167953799992</v>
      </c>
      <c r="R11" s="591">
        <v>751.317440261</v>
      </c>
      <c r="S11" s="837"/>
    </row>
    <row r="12" spans="1:19" ht="15" customHeight="1">
      <c r="A12" s="184" t="s">
        <v>22</v>
      </c>
      <c r="B12" s="1169" t="s">
        <v>742</v>
      </c>
      <c r="C12" s="591">
        <v>38709.307268694</v>
      </c>
      <c r="D12" s="591">
        <v>45844.492237514998</v>
      </c>
      <c r="E12" s="591">
        <v>51769.465271415997</v>
      </c>
      <c r="F12" s="591">
        <v>52514.579322104</v>
      </c>
      <c r="G12" s="591">
        <v>52811.721054964997</v>
      </c>
      <c r="H12" s="591">
        <v>53909.334443234999</v>
      </c>
      <c r="I12" s="591">
        <v>54214.070095666</v>
      </c>
      <c r="J12" s="591">
        <v>54805.338826122003</v>
      </c>
      <c r="K12" s="591">
        <v>55193.900079309002</v>
      </c>
      <c r="L12" s="591">
        <v>54657.709111958</v>
      </c>
      <c r="M12" s="591">
        <v>55351.488068936</v>
      </c>
      <c r="N12" s="591">
        <v>56532.997072257996</v>
      </c>
      <c r="O12" s="591">
        <v>56955.906370146004</v>
      </c>
      <c r="P12" s="591">
        <v>56977.889000540003</v>
      </c>
      <c r="Q12" s="591">
        <v>56977.889000540003</v>
      </c>
      <c r="R12" s="591">
        <v>57399.693961844001</v>
      </c>
      <c r="S12" s="837"/>
    </row>
    <row r="13" spans="1:19" ht="15" customHeight="1">
      <c r="A13" s="184"/>
      <c r="B13" s="1264" t="s">
        <v>785</v>
      </c>
      <c r="C13" s="591">
        <v>721.39761101900001</v>
      </c>
      <c r="D13" s="591">
        <v>509.37012781499999</v>
      </c>
      <c r="E13" s="591">
        <v>633.75087950299996</v>
      </c>
      <c r="F13" s="591">
        <v>697.77811485300003</v>
      </c>
      <c r="G13" s="591">
        <v>708.98654091599997</v>
      </c>
      <c r="H13" s="591">
        <v>714.63587386500001</v>
      </c>
      <c r="I13" s="591">
        <v>696.13997547999998</v>
      </c>
      <c r="J13" s="591">
        <v>683.59730355700003</v>
      </c>
      <c r="K13" s="591">
        <v>697.12445700900003</v>
      </c>
      <c r="L13" s="591">
        <v>722.90964357099995</v>
      </c>
      <c r="M13" s="591">
        <v>756.43929107199995</v>
      </c>
      <c r="N13" s="591">
        <v>907.20531912599995</v>
      </c>
      <c r="O13" s="591">
        <v>945.64578387200004</v>
      </c>
      <c r="P13" s="591">
        <v>956.23376670899995</v>
      </c>
      <c r="Q13" s="591">
        <v>956.23376670899995</v>
      </c>
      <c r="R13" s="591">
        <v>1026.8325396979999</v>
      </c>
      <c r="S13" s="837"/>
    </row>
    <row r="14" spans="1:19" ht="15" customHeight="1">
      <c r="A14" s="184">
        <v>5</v>
      </c>
      <c r="B14" s="1169" t="s">
        <v>644</v>
      </c>
      <c r="C14" s="591">
        <v>75355.208757248009</v>
      </c>
      <c r="D14" s="591">
        <v>85526.671967567003</v>
      </c>
      <c r="E14" s="591">
        <v>94508.517020711995</v>
      </c>
      <c r="F14" s="591">
        <v>96421.667808817001</v>
      </c>
      <c r="G14" s="591">
        <v>96532.989167933993</v>
      </c>
      <c r="H14" s="591">
        <v>98270.056415517989</v>
      </c>
      <c r="I14" s="591">
        <v>98595.462078056007</v>
      </c>
      <c r="J14" s="591">
        <v>99449.156795894989</v>
      </c>
      <c r="K14" s="591">
        <v>100273.38435872301</v>
      </c>
      <c r="L14" s="591">
        <v>99603.254654393008</v>
      </c>
      <c r="M14" s="591">
        <v>100845.127417052</v>
      </c>
      <c r="N14" s="591">
        <v>102390.73575615798</v>
      </c>
      <c r="O14" s="591">
        <v>103426.15146553901</v>
      </c>
      <c r="P14" s="591">
        <v>103127.343416381</v>
      </c>
      <c r="Q14" s="591">
        <v>103127.343416381</v>
      </c>
      <c r="R14" s="591">
        <v>103241.03809705999</v>
      </c>
      <c r="S14" s="838"/>
    </row>
    <row r="15" spans="1:19" ht="15" customHeight="1" thickBot="1">
      <c r="A15" s="593"/>
      <c r="B15" s="594" t="s">
        <v>785</v>
      </c>
      <c r="C15" s="865">
        <v>1832.8195779130001</v>
      </c>
      <c r="D15" s="865">
        <v>1384.17706097</v>
      </c>
      <c r="E15" s="865">
        <v>1571.311313921</v>
      </c>
      <c r="F15" s="865">
        <v>1725.4211756560001</v>
      </c>
      <c r="G15" s="865">
        <v>1755.3536830679998</v>
      </c>
      <c r="H15" s="865">
        <v>1755.4835872240001</v>
      </c>
      <c r="I15" s="865">
        <v>1719.3704830920001</v>
      </c>
      <c r="J15" s="865">
        <v>1693.9822049050001</v>
      </c>
      <c r="K15" s="865">
        <v>1696.0907658179999</v>
      </c>
      <c r="L15" s="865">
        <v>1849.7380285899999</v>
      </c>
      <c r="M15" s="865">
        <v>1901.376377473</v>
      </c>
      <c r="N15" s="865">
        <v>2054.5764185110002</v>
      </c>
      <c r="O15" s="865">
        <v>2076.3589088680001</v>
      </c>
      <c r="P15" s="865">
        <v>2066.8298151220001</v>
      </c>
      <c r="Q15" s="865">
        <v>2066.8298151220001</v>
      </c>
      <c r="R15" s="865">
        <v>2107.7140371309997</v>
      </c>
      <c r="S15" s="839"/>
    </row>
    <row r="16" spans="1:19" ht="18" hidden="1" customHeight="1" thickBot="1">
      <c r="A16" s="1539" t="s">
        <v>239</v>
      </c>
      <c r="B16" s="1540"/>
      <c r="C16" s="592"/>
      <c r="D16" s="592"/>
      <c r="E16" s="592"/>
      <c r="F16" s="592"/>
      <c r="G16" s="592"/>
      <c r="H16" s="592"/>
      <c r="I16" s="592"/>
      <c r="J16" s="592"/>
      <c r="K16" s="592"/>
      <c r="L16" s="592"/>
      <c r="M16" s="592"/>
      <c r="N16" s="592"/>
      <c r="O16" s="592"/>
      <c r="P16" s="592"/>
      <c r="Q16" s="592"/>
      <c r="R16" s="592"/>
      <c r="S16" s="592"/>
    </row>
    <row r="17" spans="3:19" ht="12.95" customHeight="1">
      <c r="C17" s="36"/>
      <c r="D17" s="36"/>
      <c r="E17" s="36"/>
      <c r="F17" s="36"/>
      <c r="G17" s="36"/>
      <c r="H17" s="36"/>
      <c r="I17" s="36"/>
      <c r="J17" s="36"/>
      <c r="K17" s="36"/>
      <c r="L17" s="36"/>
      <c r="M17" s="36"/>
      <c r="N17" s="36"/>
      <c r="O17" s="36"/>
      <c r="P17" s="36"/>
      <c r="Q17" s="36"/>
      <c r="R17" s="36"/>
      <c r="S17" s="36"/>
    </row>
    <row r="18" spans="3:19" ht="12.95" customHeight="1">
      <c r="C18" s="36"/>
      <c r="D18" s="36"/>
      <c r="E18" s="36"/>
      <c r="F18" s="36"/>
      <c r="G18" s="36"/>
      <c r="H18" s="36"/>
      <c r="I18" s="36"/>
      <c r="J18" s="36"/>
      <c r="K18" s="36"/>
      <c r="L18" s="36"/>
      <c r="M18" s="36"/>
      <c r="N18" s="36"/>
      <c r="O18" s="36"/>
      <c r="P18" s="36"/>
      <c r="Q18" s="36"/>
      <c r="R18" s="36"/>
      <c r="S18" s="36"/>
    </row>
    <row r="19" spans="3:19" ht="12.95" customHeight="1">
      <c r="C19" s="36"/>
      <c r="D19" s="36"/>
      <c r="E19" s="36"/>
      <c r="F19" s="36"/>
      <c r="G19" s="36"/>
      <c r="H19" s="36"/>
      <c r="I19" s="36"/>
      <c r="J19" s="36"/>
      <c r="K19" s="36"/>
      <c r="L19" s="36"/>
      <c r="M19" s="36"/>
      <c r="N19" s="36"/>
      <c r="O19" s="36"/>
      <c r="P19" s="36"/>
      <c r="Q19" s="36"/>
      <c r="R19" s="36"/>
      <c r="S19" s="36"/>
    </row>
  </sheetData>
  <mergeCells count="8">
    <mergeCell ref="A16:B16"/>
    <mergeCell ref="A3:S3"/>
    <mergeCell ref="A4:B5"/>
    <mergeCell ref="C4:C5"/>
    <mergeCell ref="D4:D5"/>
    <mergeCell ref="E4:E5"/>
    <mergeCell ref="F4:O4"/>
    <mergeCell ref="P4:R4"/>
  </mergeCells>
  <printOptions horizontalCentered="1"/>
  <pageMargins left="0.31496062992125984" right="0.39370078740157483" top="0.74803149606299213" bottom="0.27559055118110237" header="0.55118110236220474" footer="0.15748031496062992"/>
  <pageSetup paperSize="9" scale="55" firstPageNumber="2" pageOrder="overThenDown" orientation="landscape" useFirstPageNumber="1" r:id="rId1"/>
  <headerFooter alignWithMargins="0">
    <oddHeader>&amp;L&amp;"Optima Regular,Regular"&amp;K000000Statistik Perbankan Indonesia - Vol. 23 No.04 April 2025&amp;R&amp;"Optima Italic,Italic"&amp;K000000Indonesia Banking Statistics - Vol. 23 No.04 April 2025</oddHeader>
  </headerFooter>
  <customProperties>
    <customPr name="EpmWorksheetKeyString_GUID" r:id="rId2"/>
  </customPropertie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9"/>
  <dimension ref="A1:AC281"/>
  <sheetViews>
    <sheetView showGridLines="0" view="pageBreakPreview" zoomScale="55" zoomScaleNormal="90" zoomScaleSheetLayoutView="55" workbookViewId="0">
      <selection activeCell="O229" sqref="O229"/>
    </sheetView>
  </sheetViews>
  <sheetFormatPr defaultColWidth="16.77734375" defaultRowHeight="12.95" customHeight="1"/>
  <cols>
    <col min="1" max="1" width="3.21875" customWidth="1"/>
    <col min="2" max="2" width="57.77734375" customWidth="1"/>
    <col min="3" max="4" width="8.77734375" hidden="1" customWidth="1"/>
    <col min="5" max="20" width="8.77734375" customWidth="1"/>
    <col min="21" max="21" width="0.77734375" customWidth="1"/>
    <col min="22" max="22" width="16.21875" customWidth="1"/>
    <col min="23" max="222" width="8.77734375" customWidth="1"/>
    <col min="223" max="223" width="3.21875" customWidth="1"/>
  </cols>
  <sheetData>
    <row r="1" spans="1:29" ht="75" customHeight="1">
      <c r="A1" s="1415" t="s">
        <v>833</v>
      </c>
      <c r="B1" s="1416"/>
      <c r="C1" s="1416"/>
      <c r="D1" s="1416"/>
      <c r="E1" s="1416"/>
      <c r="F1" s="1416"/>
      <c r="G1" s="1416"/>
      <c r="H1" s="1416"/>
      <c r="I1" s="1416"/>
      <c r="J1" s="1416"/>
      <c r="K1" s="1416"/>
      <c r="L1" s="1416"/>
      <c r="M1" s="1416"/>
      <c r="N1" s="1416"/>
      <c r="O1" s="1416"/>
      <c r="P1" s="1416"/>
      <c r="Q1" s="1416"/>
      <c r="R1" s="1416"/>
      <c r="S1" s="1416"/>
      <c r="T1" s="1416"/>
      <c r="U1" s="1417"/>
      <c r="V1" s="134"/>
      <c r="W1" s="1"/>
      <c r="X1" s="1"/>
    </row>
    <row r="2" spans="1:29" ht="22.35" customHeight="1">
      <c r="A2" s="1371" t="s">
        <v>419</v>
      </c>
      <c r="B2" s="1493"/>
      <c r="C2" s="1545" t="s">
        <v>277</v>
      </c>
      <c r="D2" s="1384" t="s">
        <v>842</v>
      </c>
      <c r="E2" s="1335">
        <v>2021</v>
      </c>
      <c r="F2" s="1335">
        <v>2022</v>
      </c>
      <c r="G2" s="1380">
        <v>2023</v>
      </c>
      <c r="H2" s="1380">
        <v>2024</v>
      </c>
      <c r="I2" s="1380"/>
      <c r="J2" s="1380"/>
      <c r="K2" s="1380"/>
      <c r="L2" s="1380"/>
      <c r="M2" s="1380"/>
      <c r="N2" s="1380"/>
      <c r="O2" s="1380"/>
      <c r="P2" s="1380"/>
      <c r="Q2" s="1380"/>
      <c r="R2" s="1380">
        <v>2025</v>
      </c>
      <c r="S2" s="1380"/>
      <c r="T2" s="1380"/>
      <c r="U2" s="863"/>
      <c r="V2" s="134"/>
      <c r="W2" s="1"/>
      <c r="X2" s="1"/>
    </row>
    <row r="3" spans="1:29" ht="22.35" customHeight="1">
      <c r="A3" s="1371"/>
      <c r="B3" s="1493"/>
      <c r="C3" s="1546"/>
      <c r="D3" s="1385"/>
      <c r="E3" s="1342"/>
      <c r="F3" s="1335"/>
      <c r="G3" s="1380"/>
      <c r="H3" s="786" t="s">
        <v>3</v>
      </c>
      <c r="I3" s="786" t="s">
        <v>4</v>
      </c>
      <c r="J3" s="786" t="s">
        <v>5</v>
      </c>
      <c r="K3" s="786" t="s">
        <v>6</v>
      </c>
      <c r="L3" s="896" t="s">
        <v>267</v>
      </c>
      <c r="M3" s="896" t="s">
        <v>7</v>
      </c>
      <c r="N3" s="896" t="s">
        <v>13</v>
      </c>
      <c r="O3" s="896" t="s">
        <v>14</v>
      </c>
      <c r="P3" s="896" t="s">
        <v>906</v>
      </c>
      <c r="Q3" s="896" t="s">
        <v>0</v>
      </c>
      <c r="R3" s="896" t="s">
        <v>1</v>
      </c>
      <c r="S3" s="896" t="s">
        <v>2</v>
      </c>
      <c r="T3" s="896" t="s">
        <v>3</v>
      </c>
      <c r="U3" s="785"/>
      <c r="V3" s="134"/>
      <c r="W3" s="1"/>
      <c r="X3" s="1"/>
    </row>
    <row r="4" spans="1:29" ht="18.600000000000001" customHeight="1">
      <c r="A4" s="1544" t="s">
        <v>783</v>
      </c>
      <c r="B4" s="1336"/>
      <c r="C4" s="575"/>
      <c r="D4" s="575"/>
      <c r="E4" s="575"/>
      <c r="F4" s="575"/>
      <c r="G4" s="575"/>
      <c r="H4" s="575"/>
      <c r="I4" s="575"/>
      <c r="J4" s="575"/>
      <c r="K4" s="575"/>
      <c r="L4" s="575"/>
      <c r="M4" s="575"/>
      <c r="N4" s="575"/>
      <c r="O4" s="575"/>
      <c r="P4" s="575"/>
      <c r="Q4" s="575"/>
      <c r="R4" s="575"/>
      <c r="S4" s="575"/>
      <c r="T4" s="575"/>
      <c r="U4" s="576"/>
      <c r="V4" s="134"/>
      <c r="W4" s="1"/>
      <c r="X4" s="1"/>
    </row>
    <row r="5" spans="1:29" ht="15">
      <c r="A5" s="178" t="s">
        <v>18</v>
      </c>
      <c r="B5" s="1258" t="s">
        <v>613</v>
      </c>
      <c r="C5" s="203">
        <v>354878.08084633597</v>
      </c>
      <c r="D5" s="203">
        <v>385586.12700525002</v>
      </c>
      <c r="E5" s="203">
        <v>415515.46233572502</v>
      </c>
      <c r="F5" s="203">
        <v>458324.75230679201</v>
      </c>
      <c r="G5" s="203">
        <v>497658.38934545103</v>
      </c>
      <c r="H5" s="203">
        <v>502366.19091959501</v>
      </c>
      <c r="I5" s="203">
        <v>509732.57920828799</v>
      </c>
      <c r="J5" s="203">
        <v>514164.57382994698</v>
      </c>
      <c r="K5" s="203">
        <v>519809.99883273098</v>
      </c>
      <c r="L5" s="203">
        <v>517252.69366966601</v>
      </c>
      <c r="M5" s="203">
        <v>517924.06659002497</v>
      </c>
      <c r="N5" s="203">
        <v>522185.79230816499</v>
      </c>
      <c r="O5" s="203">
        <v>523523.07358030998</v>
      </c>
      <c r="P5" s="203">
        <v>523783.734544673</v>
      </c>
      <c r="Q5" s="203">
        <v>521862.57312700199</v>
      </c>
      <c r="R5" s="203">
        <v>527993.18777223094</v>
      </c>
      <c r="S5" s="203">
        <v>530681.89559726894</v>
      </c>
      <c r="T5" s="203">
        <v>541457.54959076701</v>
      </c>
      <c r="U5" s="315"/>
      <c r="V5" s="134">
        <f t="shared" ref="V5" si="0">Q5+Q7+Q9+Q11+Q13+Q15+Q17+Q19+Q21+Q23+Q25+Q27+Q29+Q31+Q33+Q35+Q37+Q39+Q43+Q45+Q47+Q49+Q51+Q53</f>
        <v>7782219.4105844982</v>
      </c>
      <c r="W5" s="134"/>
      <c r="X5" s="134"/>
      <c r="Y5" s="134">
        <f>T5+T7+T9+T11+T13+T15+T17+T19+T21+T23+T25+T27+T29+T31+T33+T35+T37+T39+T43+T45+T47+T49+T51+T53</f>
        <v>7959942.4818145698</v>
      </c>
      <c r="Z5" s="134"/>
      <c r="AA5" s="134"/>
      <c r="AB5" s="134"/>
      <c r="AC5" s="134"/>
    </row>
    <row r="6" spans="1:29" ht="12.95" customHeight="1">
      <c r="A6" s="178"/>
      <c r="B6" s="1258" t="s">
        <v>781</v>
      </c>
      <c r="C6" s="203">
        <v>4672.1349491459996</v>
      </c>
      <c r="D6" s="203">
        <v>7480.2168705120002</v>
      </c>
      <c r="E6" s="203">
        <v>6518.1696664350002</v>
      </c>
      <c r="F6" s="203">
        <v>6342.2447441880004</v>
      </c>
      <c r="G6" s="203">
        <v>9270.5886593609994</v>
      </c>
      <c r="H6" s="203">
        <v>10073.411640696</v>
      </c>
      <c r="I6" s="203">
        <v>10247.687993816</v>
      </c>
      <c r="J6" s="203">
        <v>10120.036597094</v>
      </c>
      <c r="K6" s="203">
        <v>10745.915235406999</v>
      </c>
      <c r="L6" s="203">
        <v>10755.049608284</v>
      </c>
      <c r="M6" s="203">
        <v>9845.3709532749999</v>
      </c>
      <c r="N6" s="203">
        <v>10299.42937102</v>
      </c>
      <c r="O6" s="203">
        <v>10418.855448116001</v>
      </c>
      <c r="P6" s="203">
        <v>10179.882333326001</v>
      </c>
      <c r="Q6" s="203">
        <v>10475.631819904</v>
      </c>
      <c r="R6" s="203">
        <v>10640.194118023001</v>
      </c>
      <c r="S6" s="203">
        <v>10757.821373899</v>
      </c>
      <c r="T6" s="203">
        <v>10577.83107432</v>
      </c>
      <c r="U6" s="315"/>
      <c r="V6" s="134">
        <f t="shared" ref="V6" si="1">Q6+Q8+Q10+Q12+Q14+Q16+Q18+Q20+Q22+Q24+Q26+Q28+Q30+Q32+Q34+Q36+Q38+Q40+Q44+Q46+Q48+Q50+Q52+Q54</f>
        <v>169752.45823349201</v>
      </c>
      <c r="W6" s="134"/>
      <c r="X6" s="134"/>
      <c r="Y6" s="134">
        <f>T6+T8+T10+T12+T14+T16+T18+T20+T22+T24+T26+T28+T30+T32+T34+T36+T38+T40+T44+T46+T48+T50+T52+T54</f>
        <v>178154.966887838</v>
      </c>
      <c r="Z6" s="134"/>
      <c r="AA6" s="134"/>
      <c r="AB6" s="134"/>
      <c r="AC6" s="134"/>
    </row>
    <row r="7" spans="1:29" ht="12.95" customHeight="1">
      <c r="A7" s="178" t="s">
        <v>19</v>
      </c>
      <c r="B7" s="1258" t="s">
        <v>614</v>
      </c>
      <c r="C7" s="203">
        <v>12136.805884763</v>
      </c>
      <c r="D7" s="203">
        <v>16032.488838286001</v>
      </c>
      <c r="E7" s="203">
        <v>18688.065256338999</v>
      </c>
      <c r="F7" s="203">
        <v>19726.311825487999</v>
      </c>
      <c r="G7" s="203">
        <v>20796.636104051999</v>
      </c>
      <c r="H7" s="203">
        <v>20729.422878097001</v>
      </c>
      <c r="I7" s="203">
        <v>20769.393541897</v>
      </c>
      <c r="J7" s="203">
        <v>20762.527171962</v>
      </c>
      <c r="K7" s="203">
        <v>20675.589547660999</v>
      </c>
      <c r="L7" s="203">
        <v>20492.349987901998</v>
      </c>
      <c r="M7" s="203">
        <v>20398.984011733999</v>
      </c>
      <c r="N7" s="203">
        <v>20407.196449163999</v>
      </c>
      <c r="O7" s="203">
        <v>19856.980881084</v>
      </c>
      <c r="P7" s="203">
        <v>19784.185747285999</v>
      </c>
      <c r="Q7" s="203">
        <v>19587.728379143002</v>
      </c>
      <c r="R7" s="203">
        <v>19588.288837074</v>
      </c>
      <c r="S7" s="203">
        <v>19473.220054137</v>
      </c>
      <c r="T7" s="203">
        <v>19359.021369136</v>
      </c>
      <c r="U7" s="315"/>
      <c r="V7" s="286"/>
      <c r="W7" s="1"/>
      <c r="X7" s="1"/>
    </row>
    <row r="8" spans="1:29" ht="12.95" customHeight="1">
      <c r="A8" s="178"/>
      <c r="B8" s="1258" t="s">
        <v>781</v>
      </c>
      <c r="C8" s="203">
        <v>220.79573190900001</v>
      </c>
      <c r="D8" s="203">
        <v>886.21636500499994</v>
      </c>
      <c r="E8" s="203">
        <v>1053.0890171589999</v>
      </c>
      <c r="F8" s="203">
        <v>1285.705596304</v>
      </c>
      <c r="G8" s="203">
        <v>1102.2546713700001</v>
      </c>
      <c r="H8" s="203">
        <v>1237.055949132</v>
      </c>
      <c r="I8" s="203">
        <v>1244.7697421519999</v>
      </c>
      <c r="J8" s="203">
        <v>1249.1347784500001</v>
      </c>
      <c r="K8" s="203">
        <v>1225.7282442210001</v>
      </c>
      <c r="L8" s="203">
        <v>1115.3788082839999</v>
      </c>
      <c r="M8" s="203">
        <v>1137.9832433219999</v>
      </c>
      <c r="N8" s="203">
        <v>1173.3707584639999</v>
      </c>
      <c r="O8" s="203">
        <v>956.88566240900002</v>
      </c>
      <c r="P8" s="203">
        <v>892.75395872299998</v>
      </c>
      <c r="Q8" s="203">
        <v>962.78006716200002</v>
      </c>
      <c r="R8" s="203">
        <v>999.03548316800004</v>
      </c>
      <c r="S8" s="203">
        <v>999.21766200699994</v>
      </c>
      <c r="T8" s="203">
        <v>1026.7932925289999</v>
      </c>
      <c r="U8" s="315"/>
      <c r="V8" s="134"/>
      <c r="W8" s="1"/>
      <c r="X8" s="1"/>
    </row>
    <row r="9" spans="1:29" ht="12.95" customHeight="1">
      <c r="A9" s="178" t="s">
        <v>20</v>
      </c>
      <c r="B9" s="1258" t="s">
        <v>615</v>
      </c>
      <c r="C9" s="203">
        <v>137912.14052407499</v>
      </c>
      <c r="D9" s="203">
        <v>124617.60644618</v>
      </c>
      <c r="E9" s="203">
        <v>153802.936323634</v>
      </c>
      <c r="F9" s="203">
        <v>237390.49386660699</v>
      </c>
      <c r="G9" s="203">
        <v>290468.10902312899</v>
      </c>
      <c r="H9" s="203">
        <v>314097.64229477098</v>
      </c>
      <c r="I9" s="203">
        <v>328432.84171099402</v>
      </c>
      <c r="J9" s="203">
        <v>326437.26693059399</v>
      </c>
      <c r="K9" s="203">
        <v>332171.570529658</v>
      </c>
      <c r="L9" s="203">
        <v>329132.956271909</v>
      </c>
      <c r="M9" s="203">
        <v>341990.05252521898</v>
      </c>
      <c r="N9" s="203">
        <v>352399.783297644</v>
      </c>
      <c r="O9" s="203">
        <v>360694.665765115</v>
      </c>
      <c r="P9" s="203">
        <v>373507.93251359201</v>
      </c>
      <c r="Q9" s="203">
        <v>376930.71622835897</v>
      </c>
      <c r="R9" s="203">
        <v>372517.53574379801</v>
      </c>
      <c r="S9" s="203">
        <v>386247.38395024702</v>
      </c>
      <c r="T9" s="203">
        <v>382808.42682181997</v>
      </c>
      <c r="U9" s="315"/>
      <c r="V9" s="134"/>
      <c r="W9" s="1"/>
      <c r="X9" s="1"/>
    </row>
    <row r="10" spans="1:29" ht="12.95" customHeight="1">
      <c r="A10" s="181"/>
      <c r="B10" s="1258" t="s">
        <v>781</v>
      </c>
      <c r="C10" s="203">
        <v>6422.5964499749998</v>
      </c>
      <c r="D10" s="203">
        <v>9049.2753602529992</v>
      </c>
      <c r="E10" s="203">
        <v>6799.0427627870004</v>
      </c>
      <c r="F10" s="203">
        <v>5755.082358914</v>
      </c>
      <c r="G10" s="203">
        <v>3564.3408005810002</v>
      </c>
      <c r="H10" s="203">
        <v>3784.0080103300002</v>
      </c>
      <c r="I10" s="203">
        <v>3762.655607058</v>
      </c>
      <c r="J10" s="203">
        <v>5047.7311321400002</v>
      </c>
      <c r="K10" s="203">
        <v>4253.0480530129998</v>
      </c>
      <c r="L10" s="203">
        <v>4358.0658912079998</v>
      </c>
      <c r="M10" s="203">
        <v>4365.5225771960004</v>
      </c>
      <c r="N10" s="203">
        <v>4205.3343532959998</v>
      </c>
      <c r="O10" s="203">
        <v>4218.2930180209996</v>
      </c>
      <c r="P10" s="203">
        <v>4093.5228719659999</v>
      </c>
      <c r="Q10" s="203">
        <v>4105.3278592790002</v>
      </c>
      <c r="R10" s="203">
        <v>4339.1740146149996</v>
      </c>
      <c r="S10" s="203">
        <v>4324.6117193070004</v>
      </c>
      <c r="T10" s="203">
        <v>4327.7242280529999</v>
      </c>
      <c r="U10" s="315"/>
      <c r="V10" s="134"/>
      <c r="W10" s="1"/>
      <c r="X10" s="1"/>
    </row>
    <row r="11" spans="1:29" ht="12.95" customHeight="1">
      <c r="A11" s="178" t="s">
        <v>22</v>
      </c>
      <c r="B11" s="1258" t="s">
        <v>616</v>
      </c>
      <c r="C11" s="203">
        <v>899088.34683477099</v>
      </c>
      <c r="D11" s="203">
        <v>893641.68021798797</v>
      </c>
      <c r="E11" s="203">
        <v>951108.93325318198</v>
      </c>
      <c r="F11" s="203">
        <v>1067006.0924638601</v>
      </c>
      <c r="G11" s="203">
        <v>1117339.7355261701</v>
      </c>
      <c r="H11" s="203">
        <v>1164819.4726881001</v>
      </c>
      <c r="I11" s="203">
        <v>1153909.7088723099</v>
      </c>
      <c r="J11" s="203">
        <v>1165658.5618760199</v>
      </c>
      <c r="K11" s="203">
        <v>1174030.49453553</v>
      </c>
      <c r="L11" s="203">
        <v>1151935.1047849699</v>
      </c>
      <c r="M11" s="203">
        <v>1158410.19303879</v>
      </c>
      <c r="N11" s="203">
        <v>1186027.81401751</v>
      </c>
      <c r="O11" s="203">
        <v>1201694.9067063599</v>
      </c>
      <c r="P11" s="203">
        <v>1224136.0281263399</v>
      </c>
      <c r="Q11" s="203">
        <v>1215575.32326343</v>
      </c>
      <c r="R11" s="203">
        <v>1227655.5637242401</v>
      </c>
      <c r="S11" s="203">
        <v>1227750.09184487</v>
      </c>
      <c r="T11" s="203">
        <v>1240895.0036128601</v>
      </c>
      <c r="U11" s="315"/>
      <c r="V11" s="134"/>
      <c r="W11" s="1"/>
      <c r="X11" s="1"/>
    </row>
    <row r="12" spans="1:29" ht="12.95" customHeight="1">
      <c r="A12" s="178"/>
      <c r="B12" s="1258" t="s">
        <v>781</v>
      </c>
      <c r="C12" s="203">
        <v>22723.691190968999</v>
      </c>
      <c r="D12" s="203">
        <v>40897.997443273998</v>
      </c>
      <c r="E12" s="203">
        <v>49247.802670220997</v>
      </c>
      <c r="F12" s="203">
        <v>40183.840096410997</v>
      </c>
      <c r="G12" s="203">
        <v>36383.078877966</v>
      </c>
      <c r="H12" s="203">
        <v>37023.533543643003</v>
      </c>
      <c r="I12" s="203">
        <v>37687.904723412998</v>
      </c>
      <c r="J12" s="203">
        <v>38584.486293536</v>
      </c>
      <c r="K12" s="203">
        <v>39141.243274289998</v>
      </c>
      <c r="L12" s="203">
        <v>38004.322397317999</v>
      </c>
      <c r="M12" s="203">
        <v>37373.313308844998</v>
      </c>
      <c r="N12" s="203">
        <v>37546.441447071003</v>
      </c>
      <c r="O12" s="203">
        <v>38139.263479041001</v>
      </c>
      <c r="P12" s="203">
        <v>35969.814270506999</v>
      </c>
      <c r="Q12" s="203">
        <v>35363.116039861001</v>
      </c>
      <c r="R12" s="203">
        <v>35992.173909297002</v>
      </c>
      <c r="S12" s="203">
        <v>34663.963500268997</v>
      </c>
      <c r="T12" s="203">
        <v>36768.175102811998</v>
      </c>
      <c r="U12" s="315"/>
      <c r="V12" s="134"/>
      <c r="W12" s="1"/>
      <c r="X12" s="1"/>
    </row>
    <row r="13" spans="1:29" ht="12.95" customHeight="1">
      <c r="A13" s="178" t="s">
        <v>23</v>
      </c>
      <c r="B13" s="1258" t="s">
        <v>617</v>
      </c>
      <c r="C13" s="203">
        <v>170189.765262195</v>
      </c>
      <c r="D13" s="203">
        <v>168880.99940809599</v>
      </c>
      <c r="E13" s="203">
        <v>159700.874665321</v>
      </c>
      <c r="F13" s="203">
        <v>162326.66929654201</v>
      </c>
      <c r="G13" s="203">
        <v>183958.60327416999</v>
      </c>
      <c r="H13" s="203">
        <v>194452.85797991499</v>
      </c>
      <c r="I13" s="203">
        <v>198090.28535839901</v>
      </c>
      <c r="J13" s="203">
        <v>201753.38787067999</v>
      </c>
      <c r="K13" s="203">
        <v>211134.429831674</v>
      </c>
      <c r="L13" s="203">
        <v>217783.37526022299</v>
      </c>
      <c r="M13" s="203">
        <v>200753.31042288701</v>
      </c>
      <c r="N13" s="203">
        <v>208007.30209698601</v>
      </c>
      <c r="O13" s="203">
        <v>219619.94814872101</v>
      </c>
      <c r="P13" s="203">
        <v>220290.20798426401</v>
      </c>
      <c r="Q13" s="203">
        <v>220065.676168873</v>
      </c>
      <c r="R13" s="203">
        <v>221834.50628937301</v>
      </c>
      <c r="S13" s="203">
        <v>224523.99532082601</v>
      </c>
      <c r="T13" s="203">
        <v>229035.60181855701</v>
      </c>
      <c r="U13" s="315"/>
      <c r="V13" s="134"/>
      <c r="W13" s="1"/>
      <c r="X13" s="1"/>
    </row>
    <row r="14" spans="1:29" ht="12.95" customHeight="1">
      <c r="A14" s="178"/>
      <c r="B14" s="1258" t="s">
        <v>781</v>
      </c>
      <c r="C14" s="203">
        <v>2259.337686334</v>
      </c>
      <c r="D14" s="203">
        <v>2091.1723947830001</v>
      </c>
      <c r="E14" s="203">
        <v>1668.385483562</v>
      </c>
      <c r="F14" s="203">
        <v>760.90991921800003</v>
      </c>
      <c r="G14" s="203">
        <v>663.93197590099999</v>
      </c>
      <c r="H14" s="203">
        <v>312.433474735</v>
      </c>
      <c r="I14" s="203">
        <v>404.64552878500001</v>
      </c>
      <c r="J14" s="203">
        <v>416.075830935</v>
      </c>
      <c r="K14" s="203">
        <v>550.28019686599998</v>
      </c>
      <c r="L14" s="203">
        <v>543.26388823100001</v>
      </c>
      <c r="M14" s="203">
        <v>534.94778514200004</v>
      </c>
      <c r="N14" s="203">
        <v>541.21141252699999</v>
      </c>
      <c r="O14" s="203">
        <v>548.138528533</v>
      </c>
      <c r="P14" s="203">
        <v>520.01905576499996</v>
      </c>
      <c r="Q14" s="203">
        <v>446.35684856199998</v>
      </c>
      <c r="R14" s="203">
        <v>455.11594352100002</v>
      </c>
      <c r="S14" s="203">
        <v>335.73623364100001</v>
      </c>
      <c r="T14" s="203">
        <v>346.21936560699999</v>
      </c>
      <c r="U14" s="315"/>
      <c r="V14" s="134"/>
      <c r="W14" s="1"/>
      <c r="X14" s="1"/>
    </row>
    <row r="15" spans="1:29" ht="12.95" customHeight="1">
      <c r="A15" s="178" t="s">
        <v>24</v>
      </c>
      <c r="B15" s="1258" t="s">
        <v>570</v>
      </c>
      <c r="C15" s="203">
        <v>316096.76630856801</v>
      </c>
      <c r="D15" s="203">
        <v>376473.22696046601</v>
      </c>
      <c r="E15" s="203">
        <v>380381.05095720902</v>
      </c>
      <c r="F15" s="203">
        <v>396583.36550566799</v>
      </c>
      <c r="G15" s="203">
        <v>395097.39908172801</v>
      </c>
      <c r="H15" s="203">
        <v>388260.72091538197</v>
      </c>
      <c r="I15" s="203">
        <v>389087.79569501901</v>
      </c>
      <c r="J15" s="203">
        <v>393435.60162157798</v>
      </c>
      <c r="K15" s="203">
        <v>394212.90383789799</v>
      </c>
      <c r="L15" s="203">
        <v>394061.71105812601</v>
      </c>
      <c r="M15" s="203">
        <v>402766.003551687</v>
      </c>
      <c r="N15" s="203">
        <v>394506.94319076702</v>
      </c>
      <c r="O15" s="203">
        <v>398860.79984613898</v>
      </c>
      <c r="P15" s="203">
        <v>395178.23482690798</v>
      </c>
      <c r="Q15" s="203">
        <v>384636.23834705801</v>
      </c>
      <c r="R15" s="203">
        <v>388436.16858691</v>
      </c>
      <c r="S15" s="203">
        <v>389935.65498154098</v>
      </c>
      <c r="T15" s="203">
        <v>392112.39321534801</v>
      </c>
      <c r="U15" s="315"/>
      <c r="V15" s="134"/>
      <c r="W15" s="1"/>
      <c r="X15" s="1"/>
    </row>
    <row r="16" spans="1:29" ht="12.95" customHeight="1">
      <c r="A16" s="181"/>
      <c r="B16" s="1258" t="s">
        <v>781</v>
      </c>
      <c r="C16" s="203">
        <v>9918.5477886730005</v>
      </c>
      <c r="D16" s="203">
        <v>12973.268999507</v>
      </c>
      <c r="E16" s="203">
        <v>13755.205916875</v>
      </c>
      <c r="F16" s="203">
        <v>14079.914233571</v>
      </c>
      <c r="G16" s="203">
        <v>14283.992055733001</v>
      </c>
      <c r="H16" s="203">
        <v>15275.027433849</v>
      </c>
      <c r="I16" s="203">
        <v>15553.943004782001</v>
      </c>
      <c r="J16" s="203">
        <v>14728.683360296</v>
      </c>
      <c r="K16" s="203">
        <v>15259.483072084</v>
      </c>
      <c r="L16" s="203">
        <v>15209.34711524</v>
      </c>
      <c r="M16" s="203">
        <v>14592.535522712</v>
      </c>
      <c r="N16" s="203">
        <v>14159.930053157001</v>
      </c>
      <c r="O16" s="203">
        <v>13229.455857507999</v>
      </c>
      <c r="P16" s="203">
        <v>11744.407195129001</v>
      </c>
      <c r="Q16" s="203">
        <v>10946.663966759001</v>
      </c>
      <c r="R16" s="203">
        <v>10790.610508925</v>
      </c>
      <c r="S16" s="203">
        <v>10161.499713092</v>
      </c>
      <c r="T16" s="203">
        <v>10371.254124835001</v>
      </c>
      <c r="U16" s="315"/>
      <c r="V16" s="134"/>
      <c r="W16" s="1"/>
      <c r="X16" s="1"/>
    </row>
    <row r="17" spans="1:21" ht="12.95" customHeight="1">
      <c r="A17" s="178" t="s">
        <v>25</v>
      </c>
      <c r="B17" s="1258" t="s">
        <v>618</v>
      </c>
      <c r="C17" s="69">
        <v>975994.64644901</v>
      </c>
      <c r="D17" s="69">
        <v>942187.63395832095</v>
      </c>
      <c r="E17" s="69">
        <v>974420.27545480896</v>
      </c>
      <c r="F17" s="69">
        <v>1043911.84822006</v>
      </c>
      <c r="G17" s="69">
        <v>1139156.5708735301</v>
      </c>
      <c r="H17" s="69">
        <v>1167200.90090315</v>
      </c>
      <c r="I17" s="69">
        <v>1174276.03299502</v>
      </c>
      <c r="J17" s="69">
        <v>1190284.73258932</v>
      </c>
      <c r="K17" s="69">
        <v>1177847.70926759</v>
      </c>
      <c r="L17" s="69">
        <v>1177326.22730799</v>
      </c>
      <c r="M17" s="69">
        <v>1201216.1561743</v>
      </c>
      <c r="N17" s="69">
        <v>1203425.9906518599</v>
      </c>
      <c r="O17" s="69">
        <v>1194305.3412575501</v>
      </c>
      <c r="P17" s="69">
        <v>1186853.5343406501</v>
      </c>
      <c r="Q17" s="69">
        <v>1163888.3105047899</v>
      </c>
      <c r="R17" s="69">
        <v>1172186.13398804</v>
      </c>
      <c r="S17" s="69">
        <v>1197550.4712400699</v>
      </c>
      <c r="T17" s="69">
        <v>1195310.41442792</v>
      </c>
      <c r="U17" s="371"/>
    </row>
    <row r="18" spans="1:21" ht="12.95" customHeight="1">
      <c r="A18" s="178"/>
      <c r="B18" s="1258" t="s">
        <v>781</v>
      </c>
      <c r="C18" s="203">
        <v>35285.436337774998</v>
      </c>
      <c r="D18" s="203">
        <v>41784.466191633001</v>
      </c>
      <c r="E18" s="203">
        <v>39728.205812007</v>
      </c>
      <c r="F18" s="203">
        <v>37665.976059742999</v>
      </c>
      <c r="G18" s="203">
        <v>37217.230885249999</v>
      </c>
      <c r="H18" s="203">
        <v>42016.811925597998</v>
      </c>
      <c r="I18" s="203">
        <v>42467.322911566996</v>
      </c>
      <c r="J18" s="203">
        <v>40669.445839410997</v>
      </c>
      <c r="K18" s="203">
        <v>40932.276734954001</v>
      </c>
      <c r="L18" s="203">
        <v>40591.019127107</v>
      </c>
      <c r="M18" s="203">
        <v>40152.051624466003</v>
      </c>
      <c r="N18" s="203">
        <v>40226.460857407998</v>
      </c>
      <c r="O18" s="203">
        <v>40456.798796829004</v>
      </c>
      <c r="P18" s="203">
        <v>39166.273490861997</v>
      </c>
      <c r="Q18" s="203">
        <v>41965.867226959002</v>
      </c>
      <c r="R18" s="203">
        <v>43598.078035667997</v>
      </c>
      <c r="S18" s="203">
        <v>43364.032870251998</v>
      </c>
      <c r="T18" s="203">
        <v>45048.337250010998</v>
      </c>
      <c r="U18" s="315"/>
    </row>
    <row r="19" spans="1:21" ht="24">
      <c r="A19" s="178" t="s">
        <v>26</v>
      </c>
      <c r="B19" s="1258" t="s">
        <v>619</v>
      </c>
      <c r="C19" s="203">
        <v>99751.171752131995</v>
      </c>
      <c r="D19" s="203">
        <v>116182.950679933</v>
      </c>
      <c r="E19" s="203">
        <v>120741.30781102199</v>
      </c>
      <c r="F19" s="203">
        <v>123620.426494222</v>
      </c>
      <c r="G19" s="203">
        <v>130792.93214926901</v>
      </c>
      <c r="H19" s="203">
        <v>133386.827183994</v>
      </c>
      <c r="I19" s="203">
        <v>133982.02264821899</v>
      </c>
      <c r="J19" s="203">
        <v>135773.04976757601</v>
      </c>
      <c r="K19" s="203">
        <v>135086.14699204001</v>
      </c>
      <c r="L19" s="203">
        <v>135656.147271094</v>
      </c>
      <c r="M19" s="203">
        <v>136210.14422556301</v>
      </c>
      <c r="N19" s="203">
        <v>137816.45871929801</v>
      </c>
      <c r="O19" s="203">
        <v>138311.055037496</v>
      </c>
      <c r="P19" s="203">
        <v>137351.755950772</v>
      </c>
      <c r="Q19" s="203">
        <v>136478.96498766099</v>
      </c>
      <c r="R19" s="203">
        <v>136482.14482998001</v>
      </c>
      <c r="S19" s="203">
        <v>137545.43768511</v>
      </c>
      <c r="T19" s="203">
        <v>137672.79929078501</v>
      </c>
      <c r="U19" s="315"/>
    </row>
    <row r="20" spans="1:21" ht="15">
      <c r="A20" s="178"/>
      <c r="B20" s="1258" t="s">
        <v>781</v>
      </c>
      <c r="C20" s="203">
        <v>5515.5109003349999</v>
      </c>
      <c r="D20" s="203">
        <v>6257.808395557</v>
      </c>
      <c r="E20" s="203">
        <v>7652.9562637910003</v>
      </c>
      <c r="F20" s="203">
        <v>6635.6923514489999</v>
      </c>
      <c r="G20" s="203">
        <v>3879.9345904480001</v>
      </c>
      <c r="H20" s="203">
        <v>4797.245249302</v>
      </c>
      <c r="I20" s="203">
        <v>4944.4039677179999</v>
      </c>
      <c r="J20" s="203">
        <v>4526.6232186090001</v>
      </c>
      <c r="K20" s="203">
        <v>4172.3439816500004</v>
      </c>
      <c r="L20" s="203">
        <v>4463.4057343659997</v>
      </c>
      <c r="M20" s="203">
        <v>4520.9158422009996</v>
      </c>
      <c r="N20" s="203">
        <v>4519.4015680009998</v>
      </c>
      <c r="O20" s="203">
        <v>4412.6173042620003</v>
      </c>
      <c r="P20" s="203">
        <v>3783.2099572070001</v>
      </c>
      <c r="Q20" s="203">
        <v>3775.9928521930001</v>
      </c>
      <c r="R20" s="203">
        <v>3608.0757964300001</v>
      </c>
      <c r="S20" s="203">
        <v>3424.4123276320001</v>
      </c>
      <c r="T20" s="203">
        <v>3571.0499370910002</v>
      </c>
      <c r="U20" s="315"/>
    </row>
    <row r="21" spans="1:21" ht="24">
      <c r="A21" s="178" t="s">
        <v>27</v>
      </c>
      <c r="B21" s="1258" t="s">
        <v>645</v>
      </c>
      <c r="C21" s="203">
        <v>217322.821490534</v>
      </c>
      <c r="D21" s="203">
        <v>266188.90328547498</v>
      </c>
      <c r="E21" s="203">
        <v>306242.33528581</v>
      </c>
      <c r="F21" s="203">
        <v>313052.44030531798</v>
      </c>
      <c r="G21" s="203">
        <v>373418.972274934</v>
      </c>
      <c r="H21" s="203">
        <v>395253.21936331602</v>
      </c>
      <c r="I21" s="203">
        <v>405982.94320498302</v>
      </c>
      <c r="J21" s="203">
        <v>412014.10815355001</v>
      </c>
      <c r="K21" s="203">
        <v>412535.40696195402</v>
      </c>
      <c r="L21" s="203">
        <v>408342.833528399</v>
      </c>
      <c r="M21" s="203">
        <v>416446.31717320898</v>
      </c>
      <c r="N21" s="203">
        <v>417817.02456973097</v>
      </c>
      <c r="O21" s="203">
        <v>417905.82888527901</v>
      </c>
      <c r="P21" s="203">
        <v>444979.95341724699</v>
      </c>
      <c r="Q21" s="203">
        <v>450964.58293832798</v>
      </c>
      <c r="R21" s="203">
        <v>447319.78417767101</v>
      </c>
      <c r="S21" s="203">
        <v>442434.79781798198</v>
      </c>
      <c r="T21" s="203">
        <v>465956.67867584701</v>
      </c>
      <c r="U21" s="315"/>
    </row>
    <row r="22" spans="1:21" ht="12" customHeight="1">
      <c r="A22" s="178"/>
      <c r="B22" s="1258" t="s">
        <v>781</v>
      </c>
      <c r="C22" s="203">
        <v>5825.4107223569999</v>
      </c>
      <c r="D22" s="203">
        <v>5739.1400492350003</v>
      </c>
      <c r="E22" s="203">
        <v>6347.1755416489996</v>
      </c>
      <c r="F22" s="203">
        <v>5115.6691105279997</v>
      </c>
      <c r="G22" s="203">
        <v>3772.7169067340001</v>
      </c>
      <c r="H22" s="203">
        <v>4095.454064862</v>
      </c>
      <c r="I22" s="203">
        <v>4128.6771528299996</v>
      </c>
      <c r="J22" s="203">
        <v>3994.2791485369999</v>
      </c>
      <c r="K22" s="203">
        <v>3691.0994170140002</v>
      </c>
      <c r="L22" s="203">
        <v>3630.2785208129999</v>
      </c>
      <c r="M22" s="203">
        <v>3566.3851649329999</v>
      </c>
      <c r="N22" s="203">
        <v>3613.525355533</v>
      </c>
      <c r="O22" s="203">
        <v>3533.6800681959999</v>
      </c>
      <c r="P22" s="203">
        <v>4236.37396223</v>
      </c>
      <c r="Q22" s="203">
        <v>4126.2499492679999</v>
      </c>
      <c r="R22" s="203">
        <v>4265.0183851199999</v>
      </c>
      <c r="S22" s="203">
        <v>4230.1600764730001</v>
      </c>
      <c r="T22" s="203">
        <v>4407.1656691640001</v>
      </c>
      <c r="U22" s="315"/>
    </row>
    <row r="23" spans="1:21" ht="12" customHeight="1">
      <c r="A23" s="178" t="s">
        <v>28</v>
      </c>
      <c r="B23" s="1258" t="s">
        <v>621</v>
      </c>
      <c r="C23" s="203">
        <v>244486.450499264</v>
      </c>
      <c r="D23" s="203">
        <v>216297.19334924899</v>
      </c>
      <c r="E23" s="203">
        <v>224713.73087635799</v>
      </c>
      <c r="F23" s="203">
        <v>305786.76668722602</v>
      </c>
      <c r="G23" s="203">
        <v>369667.50692609302</v>
      </c>
      <c r="H23" s="203">
        <v>410417.49133036099</v>
      </c>
      <c r="I23" s="203">
        <v>417691.465466252</v>
      </c>
      <c r="J23" s="203">
        <v>429804.06747581903</v>
      </c>
      <c r="K23" s="203">
        <v>423200.64422925102</v>
      </c>
      <c r="L23" s="203">
        <v>425788.86684037099</v>
      </c>
      <c r="M23" s="203">
        <v>428862.30600667797</v>
      </c>
      <c r="N23" s="203">
        <v>427573.66380347899</v>
      </c>
      <c r="O23" s="203">
        <v>426979.06053482002</v>
      </c>
      <c r="P23" s="203">
        <v>448979.95232366701</v>
      </c>
      <c r="Q23" s="203">
        <v>437176.72165310697</v>
      </c>
      <c r="R23" s="203">
        <v>439691.1368176</v>
      </c>
      <c r="S23" s="203">
        <v>449142.08496633498</v>
      </c>
      <c r="T23" s="203">
        <v>446984.14728949597</v>
      </c>
      <c r="U23" s="315"/>
    </row>
    <row r="24" spans="1:21" ht="12" customHeight="1">
      <c r="A24" s="178"/>
      <c r="B24" s="1258" t="s">
        <v>781</v>
      </c>
      <c r="C24" s="203">
        <v>2863.3991305119998</v>
      </c>
      <c r="D24" s="203">
        <v>1088.6251731689999</v>
      </c>
      <c r="E24" s="203">
        <v>2925.0268687829998</v>
      </c>
      <c r="F24" s="203">
        <v>2247.7779354630002</v>
      </c>
      <c r="G24" s="203">
        <v>1622.961529336</v>
      </c>
      <c r="H24" s="203">
        <v>2097.2597069499998</v>
      </c>
      <c r="I24" s="203">
        <v>2054.3977822010002</v>
      </c>
      <c r="J24" s="203">
        <v>1921.561971607</v>
      </c>
      <c r="K24" s="203">
        <v>1957.3853994430001</v>
      </c>
      <c r="L24" s="203">
        <v>1939.347440904</v>
      </c>
      <c r="M24" s="203">
        <v>1886.4920861539999</v>
      </c>
      <c r="N24" s="203">
        <v>1836.254733297</v>
      </c>
      <c r="O24" s="203">
        <v>1719.1829042849999</v>
      </c>
      <c r="P24" s="203">
        <v>1593.132815251</v>
      </c>
      <c r="Q24" s="203">
        <v>1363.869430495</v>
      </c>
      <c r="R24" s="203">
        <v>1375.8261786569999</v>
      </c>
      <c r="S24" s="203">
        <v>1323.5686493349999</v>
      </c>
      <c r="T24" s="203">
        <v>1324.0271356650001</v>
      </c>
      <c r="U24" s="315"/>
    </row>
    <row r="25" spans="1:21" ht="27.75" customHeight="1">
      <c r="A25" s="178" t="s">
        <v>119</v>
      </c>
      <c r="B25" s="1258" t="s">
        <v>622</v>
      </c>
      <c r="C25" s="203">
        <v>248217.786773573</v>
      </c>
      <c r="D25" s="203">
        <v>259978.422006473</v>
      </c>
      <c r="E25" s="203">
        <v>265315.15393528203</v>
      </c>
      <c r="F25" s="203">
        <v>314583.70625411702</v>
      </c>
      <c r="G25" s="203">
        <v>356071.24618498399</v>
      </c>
      <c r="H25" s="203">
        <v>355917.79245131399</v>
      </c>
      <c r="I25" s="203">
        <v>358436.44422030798</v>
      </c>
      <c r="J25" s="203">
        <v>367650.75463731698</v>
      </c>
      <c r="K25" s="203">
        <v>371686.96092513402</v>
      </c>
      <c r="L25" s="203">
        <v>368892.32148664002</v>
      </c>
      <c r="M25" s="203">
        <v>368139.07885424601</v>
      </c>
      <c r="N25" s="203">
        <v>367324.40976142097</v>
      </c>
      <c r="O25" s="203">
        <v>368105.75492071803</v>
      </c>
      <c r="P25" s="203">
        <v>376158.185934818</v>
      </c>
      <c r="Q25" s="203">
        <v>372533.07746244298</v>
      </c>
      <c r="R25" s="203">
        <v>374145.84622954699</v>
      </c>
      <c r="S25" s="203">
        <v>380514.12600886502</v>
      </c>
      <c r="T25" s="203">
        <v>382136.724581077</v>
      </c>
      <c r="U25" s="315"/>
    </row>
    <row r="26" spans="1:21" ht="12" customHeight="1">
      <c r="A26" s="178"/>
      <c r="B26" s="1258" t="s">
        <v>781</v>
      </c>
      <c r="C26" s="203">
        <v>4606.0180321130001</v>
      </c>
      <c r="D26" s="203">
        <v>8047.7535078199999</v>
      </c>
      <c r="E26" s="203">
        <v>7413.9636423230004</v>
      </c>
      <c r="F26" s="203">
        <v>6284.1058919139996</v>
      </c>
      <c r="G26" s="203">
        <v>6598.8564366480005</v>
      </c>
      <c r="H26" s="203">
        <v>8052.1387882199997</v>
      </c>
      <c r="I26" s="203">
        <v>7890.4080602419999</v>
      </c>
      <c r="J26" s="203">
        <v>6774.510868497</v>
      </c>
      <c r="K26" s="203">
        <v>6766.9879003460001</v>
      </c>
      <c r="L26" s="203">
        <v>6965.9820502140001</v>
      </c>
      <c r="M26" s="203">
        <v>6828.9976386380004</v>
      </c>
      <c r="N26" s="203">
        <v>6828.1298204779996</v>
      </c>
      <c r="O26" s="203">
        <v>6598.5295657220004</v>
      </c>
      <c r="P26" s="203">
        <v>6511.6803327549997</v>
      </c>
      <c r="Q26" s="203">
        <v>7279.7377175539996</v>
      </c>
      <c r="R26" s="203">
        <v>7288.3112490189997</v>
      </c>
      <c r="S26" s="203">
        <v>6758.2177870920004</v>
      </c>
      <c r="T26" s="203">
        <v>6783.106615269</v>
      </c>
      <c r="U26" s="315"/>
    </row>
    <row r="27" spans="1:21" ht="24">
      <c r="A27" s="178" t="s">
        <v>81</v>
      </c>
      <c r="B27" s="1258" t="s">
        <v>623</v>
      </c>
      <c r="C27" s="203">
        <v>25068.059434772</v>
      </c>
      <c r="D27" s="203">
        <v>30887.191125066998</v>
      </c>
      <c r="E27" s="203">
        <v>34272.383092313001</v>
      </c>
      <c r="F27" s="203">
        <v>43828.970550225997</v>
      </c>
      <c r="G27" s="203">
        <v>65292.341425156999</v>
      </c>
      <c r="H27" s="203">
        <v>68607.287280489007</v>
      </c>
      <c r="I27" s="203">
        <v>69362.452972794999</v>
      </c>
      <c r="J27" s="203">
        <v>77368.923441003994</v>
      </c>
      <c r="K27" s="203">
        <v>80113.939227231996</v>
      </c>
      <c r="L27" s="203">
        <v>78863.119717167006</v>
      </c>
      <c r="M27" s="203">
        <v>78257.775094240002</v>
      </c>
      <c r="N27" s="203">
        <v>84975.313152985007</v>
      </c>
      <c r="O27" s="203">
        <v>89473.699943803993</v>
      </c>
      <c r="P27" s="203">
        <v>96690.080788420993</v>
      </c>
      <c r="Q27" s="203">
        <v>97193.372272363995</v>
      </c>
      <c r="R27" s="203">
        <v>96886.905268604998</v>
      </c>
      <c r="S27" s="203">
        <v>98315.214667609005</v>
      </c>
      <c r="T27" s="203">
        <v>99606.174493569997</v>
      </c>
      <c r="U27" s="315"/>
    </row>
    <row r="28" spans="1:21" ht="15">
      <c r="A28" s="178"/>
      <c r="B28" s="1258" t="s">
        <v>781</v>
      </c>
      <c r="C28" s="203">
        <v>3.476120694</v>
      </c>
      <c r="D28" s="203">
        <v>3.803432769</v>
      </c>
      <c r="E28" s="203">
        <v>3.2027517059999999</v>
      </c>
      <c r="F28" s="203">
        <v>7.6345655999999998E-2</v>
      </c>
      <c r="G28" s="203">
        <v>1.1215222250000001</v>
      </c>
      <c r="H28" s="203">
        <v>73.954049194000007</v>
      </c>
      <c r="I28" s="203">
        <v>74.153603891000003</v>
      </c>
      <c r="J28" s="203">
        <v>73.717179787999996</v>
      </c>
      <c r="K28" s="203">
        <v>73.855830456999996</v>
      </c>
      <c r="L28" s="203">
        <v>70.948514261</v>
      </c>
      <c r="M28" s="203">
        <v>70.847194767999994</v>
      </c>
      <c r="N28" s="203">
        <v>70.724124168000003</v>
      </c>
      <c r="O28" s="203">
        <v>0.82691591399999997</v>
      </c>
      <c r="P28" s="203">
        <v>0.309586323</v>
      </c>
      <c r="Q28" s="203">
        <v>0.28881926800000002</v>
      </c>
      <c r="R28" s="203">
        <v>0.85156969199999999</v>
      </c>
      <c r="S28" s="203">
        <v>0.46990385200000001</v>
      </c>
      <c r="T28" s="203">
        <v>0.36657208000000002</v>
      </c>
      <c r="U28" s="315"/>
    </row>
    <row r="29" spans="1:21" ht="15">
      <c r="A29" s="178" t="s">
        <v>82</v>
      </c>
      <c r="B29" s="1258" t="s">
        <v>624</v>
      </c>
      <c r="C29" s="203">
        <v>12322.445955851001</v>
      </c>
      <c r="D29" s="203">
        <v>13593.938113730999</v>
      </c>
      <c r="E29" s="203">
        <v>13990.441974048999</v>
      </c>
      <c r="F29" s="203">
        <v>14893.251088043</v>
      </c>
      <c r="G29" s="203">
        <v>16876.958019027999</v>
      </c>
      <c r="H29" s="203">
        <v>17021.642284999001</v>
      </c>
      <c r="I29" s="203">
        <v>17197.430657739002</v>
      </c>
      <c r="J29" s="203">
        <v>17331.314607487999</v>
      </c>
      <c r="K29" s="203">
        <v>17410.883091175001</v>
      </c>
      <c r="L29" s="203">
        <v>17533.30403979</v>
      </c>
      <c r="M29" s="203">
        <v>17450.947850830999</v>
      </c>
      <c r="N29" s="203">
        <v>17445.048777475</v>
      </c>
      <c r="O29" s="203">
        <v>17654.877175456</v>
      </c>
      <c r="P29" s="203">
        <v>17914.208143225002</v>
      </c>
      <c r="Q29" s="203">
        <v>17963.663738063002</v>
      </c>
      <c r="R29" s="203">
        <v>18180.259397431</v>
      </c>
      <c r="S29" s="203">
        <v>18277.298349485001</v>
      </c>
      <c r="T29" s="203">
        <v>18336.394548480999</v>
      </c>
      <c r="U29" s="315"/>
    </row>
    <row r="30" spans="1:21" ht="15">
      <c r="A30" s="178"/>
      <c r="B30" s="1258" t="s">
        <v>781</v>
      </c>
      <c r="C30" s="203">
        <v>100.47430231600001</v>
      </c>
      <c r="D30" s="203">
        <v>244.261748428</v>
      </c>
      <c r="E30" s="203">
        <v>211.210172572</v>
      </c>
      <c r="F30" s="203">
        <v>257.99045660600001</v>
      </c>
      <c r="G30" s="203">
        <v>228.11035196099999</v>
      </c>
      <c r="H30" s="203">
        <v>237.45809545399999</v>
      </c>
      <c r="I30" s="203">
        <v>247.36713900800001</v>
      </c>
      <c r="J30" s="203">
        <v>227.151600817</v>
      </c>
      <c r="K30" s="203">
        <v>217.07599442399999</v>
      </c>
      <c r="L30" s="203">
        <v>207.772515556</v>
      </c>
      <c r="M30" s="203">
        <v>213.11364215500001</v>
      </c>
      <c r="N30" s="203">
        <v>217.72187923000001</v>
      </c>
      <c r="O30" s="203">
        <v>250.90811978100001</v>
      </c>
      <c r="P30" s="203">
        <v>247.36959951099999</v>
      </c>
      <c r="Q30" s="203">
        <v>259.86781155699998</v>
      </c>
      <c r="R30" s="203">
        <v>255.54251472300001</v>
      </c>
      <c r="S30" s="203">
        <v>276.23650204299997</v>
      </c>
      <c r="T30" s="203">
        <v>307.09295975999999</v>
      </c>
      <c r="U30" s="315"/>
    </row>
    <row r="31" spans="1:21" ht="15">
      <c r="A31" s="178" t="s">
        <v>83</v>
      </c>
      <c r="B31" s="1258" t="s">
        <v>625</v>
      </c>
      <c r="C31" s="203">
        <v>22698.384361263001</v>
      </c>
      <c r="D31" s="203">
        <v>28262.167070762</v>
      </c>
      <c r="E31" s="203">
        <v>28513.088387738</v>
      </c>
      <c r="F31" s="203">
        <v>31521.680111925001</v>
      </c>
      <c r="G31" s="203">
        <v>37410.078893053003</v>
      </c>
      <c r="H31" s="203">
        <v>38455.485163874</v>
      </c>
      <c r="I31" s="203">
        <v>39084.334467995002</v>
      </c>
      <c r="J31" s="203">
        <v>39546.66560706</v>
      </c>
      <c r="K31" s="203">
        <v>39846.897805604</v>
      </c>
      <c r="L31" s="203">
        <v>39758.393438407998</v>
      </c>
      <c r="M31" s="203">
        <v>40811.339220652997</v>
      </c>
      <c r="N31" s="203">
        <v>41182.266926415999</v>
      </c>
      <c r="O31" s="203">
        <v>42707.531921715003</v>
      </c>
      <c r="P31" s="203">
        <v>46674.970510760002</v>
      </c>
      <c r="Q31" s="203">
        <v>46580.049573356002</v>
      </c>
      <c r="R31" s="203">
        <v>46996.337393897003</v>
      </c>
      <c r="S31" s="203">
        <v>47273.858236298998</v>
      </c>
      <c r="T31" s="203">
        <v>48241.803778365</v>
      </c>
      <c r="U31" s="315"/>
    </row>
    <row r="32" spans="1:21" ht="15">
      <c r="A32" s="178"/>
      <c r="B32" s="1258" t="s">
        <v>781</v>
      </c>
      <c r="C32" s="203">
        <v>381.48070697499998</v>
      </c>
      <c r="D32" s="203">
        <v>382.24828478199998</v>
      </c>
      <c r="E32" s="203">
        <v>171.064188153</v>
      </c>
      <c r="F32" s="203">
        <v>234.34216997999999</v>
      </c>
      <c r="G32" s="203">
        <v>455.56627905599998</v>
      </c>
      <c r="H32" s="203">
        <v>353.22406502000001</v>
      </c>
      <c r="I32" s="203">
        <v>377.81780510999999</v>
      </c>
      <c r="J32" s="203">
        <v>366.01929406199997</v>
      </c>
      <c r="K32" s="203">
        <v>390.63603119599998</v>
      </c>
      <c r="L32" s="203">
        <v>383.90476036500002</v>
      </c>
      <c r="M32" s="203">
        <v>379.65942427900001</v>
      </c>
      <c r="N32" s="203">
        <v>388.67319157700001</v>
      </c>
      <c r="O32" s="203">
        <v>394.12779096000003</v>
      </c>
      <c r="P32" s="203">
        <v>387.98993995299998</v>
      </c>
      <c r="Q32" s="203">
        <v>439.21794498200001</v>
      </c>
      <c r="R32" s="203">
        <v>458.78721111499999</v>
      </c>
      <c r="S32" s="203">
        <v>474.88602309599997</v>
      </c>
      <c r="T32" s="203">
        <v>478.62096780000002</v>
      </c>
      <c r="U32" s="315"/>
    </row>
    <row r="33" spans="1:21" ht="24.2" customHeight="1">
      <c r="A33" s="178" t="s">
        <v>84</v>
      </c>
      <c r="B33" s="1258" t="s">
        <v>626</v>
      </c>
      <c r="C33" s="203">
        <v>79913.611026804007</v>
      </c>
      <c r="D33" s="203">
        <v>89457.258442421997</v>
      </c>
      <c r="E33" s="203">
        <v>95690.882713953994</v>
      </c>
      <c r="F33" s="203">
        <v>114668.75736888099</v>
      </c>
      <c r="G33" s="203">
        <v>158562.63882329999</v>
      </c>
      <c r="H33" s="203">
        <v>146599.218856883</v>
      </c>
      <c r="I33" s="203">
        <v>151334.253056496</v>
      </c>
      <c r="J33" s="203">
        <v>156933.85575913501</v>
      </c>
      <c r="K33" s="203">
        <v>156088.730198217</v>
      </c>
      <c r="L33" s="203">
        <v>159587.23117931499</v>
      </c>
      <c r="M33" s="203">
        <v>163870.553824526</v>
      </c>
      <c r="N33" s="203">
        <v>167962.85287380501</v>
      </c>
      <c r="O33" s="203">
        <v>172187.257935987</v>
      </c>
      <c r="P33" s="203">
        <v>176905.544183777</v>
      </c>
      <c r="Q33" s="203">
        <v>174655.79363781499</v>
      </c>
      <c r="R33" s="203">
        <v>178716.503395423</v>
      </c>
      <c r="S33" s="203">
        <v>189621.556954962</v>
      </c>
      <c r="T33" s="203">
        <v>188679.74161596</v>
      </c>
      <c r="U33" s="315"/>
    </row>
    <row r="34" spans="1:21" ht="15">
      <c r="A34" s="178"/>
      <c r="B34" s="1258" t="s">
        <v>781</v>
      </c>
      <c r="C34" s="203">
        <v>1474.017480668</v>
      </c>
      <c r="D34" s="203">
        <v>2902.332730355</v>
      </c>
      <c r="E34" s="203">
        <v>2253.2661875660001</v>
      </c>
      <c r="F34" s="203">
        <v>2399.2412638579999</v>
      </c>
      <c r="G34" s="203">
        <v>3137.2584060079998</v>
      </c>
      <c r="H34" s="203">
        <v>3213.2063039579998</v>
      </c>
      <c r="I34" s="203">
        <v>3291.8219500609998</v>
      </c>
      <c r="J34" s="203">
        <v>3065.3109261260001</v>
      </c>
      <c r="K34" s="203">
        <v>3136.6159612780002</v>
      </c>
      <c r="L34" s="203">
        <v>3095.948965474</v>
      </c>
      <c r="M34" s="203">
        <v>3105.711422119</v>
      </c>
      <c r="N34" s="203">
        <v>3158.1454125509999</v>
      </c>
      <c r="O34" s="203">
        <v>3388.2773929079999</v>
      </c>
      <c r="P34" s="203">
        <v>2940.2508491089998</v>
      </c>
      <c r="Q34" s="203">
        <v>4786.4268768669999</v>
      </c>
      <c r="R34" s="203">
        <v>4960.1768950940004</v>
      </c>
      <c r="S34" s="203">
        <v>5060.581656976</v>
      </c>
      <c r="T34" s="203">
        <v>5374.9212953810002</v>
      </c>
      <c r="U34" s="315"/>
    </row>
    <row r="35" spans="1:21" ht="24">
      <c r="A35" s="178" t="s">
        <v>85</v>
      </c>
      <c r="B35" s="1258" t="s">
        <v>627</v>
      </c>
      <c r="C35" s="203">
        <v>2715.3195144460001</v>
      </c>
      <c r="D35" s="203">
        <v>2988.979131091</v>
      </c>
      <c r="E35" s="203">
        <v>3871.5072417410001</v>
      </c>
      <c r="F35" s="203">
        <v>3984.9411675910001</v>
      </c>
      <c r="G35" s="203">
        <v>4001.6227065809999</v>
      </c>
      <c r="H35" s="203">
        <v>3807.5264097700001</v>
      </c>
      <c r="I35" s="203">
        <v>3765.2527157200002</v>
      </c>
      <c r="J35" s="203">
        <v>3779.2105395059998</v>
      </c>
      <c r="K35" s="203">
        <v>3734.3287070299998</v>
      </c>
      <c r="L35" s="203">
        <v>3721.58679884</v>
      </c>
      <c r="M35" s="203">
        <v>3765.4378635849998</v>
      </c>
      <c r="N35" s="203">
        <v>3695.969568039</v>
      </c>
      <c r="O35" s="203">
        <v>3635.5726119209999</v>
      </c>
      <c r="P35" s="203">
        <v>3633.0621895919999</v>
      </c>
      <c r="Q35" s="203">
        <v>3585.1988507719998</v>
      </c>
      <c r="R35" s="203">
        <v>3583.6464020849999</v>
      </c>
      <c r="S35" s="203">
        <v>3582.3346067900002</v>
      </c>
      <c r="T35" s="203">
        <v>3603.3242887430001</v>
      </c>
      <c r="U35" s="315"/>
    </row>
    <row r="36" spans="1:21" ht="15">
      <c r="A36" s="178"/>
      <c r="B36" s="1258" t="s">
        <v>781</v>
      </c>
      <c r="C36" s="203">
        <v>59.067046447000003</v>
      </c>
      <c r="D36" s="203">
        <v>55.442986484999999</v>
      </c>
      <c r="E36" s="203">
        <v>79.580080944000002</v>
      </c>
      <c r="F36" s="203">
        <v>95.171941795999999</v>
      </c>
      <c r="G36" s="203">
        <v>109.051956516</v>
      </c>
      <c r="H36" s="203">
        <v>136.712883852</v>
      </c>
      <c r="I36" s="203">
        <v>135.106670673</v>
      </c>
      <c r="J36" s="203">
        <v>129.22293994099999</v>
      </c>
      <c r="K36" s="203">
        <v>131.98964752399999</v>
      </c>
      <c r="L36" s="203">
        <v>129.77745803799999</v>
      </c>
      <c r="M36" s="203">
        <v>137.14944880300001</v>
      </c>
      <c r="N36" s="203">
        <v>119.323306667</v>
      </c>
      <c r="O36" s="203">
        <v>114.011749614</v>
      </c>
      <c r="P36" s="203">
        <v>101.598193618</v>
      </c>
      <c r="Q36" s="203">
        <v>107.008940791</v>
      </c>
      <c r="R36" s="203">
        <v>107.050294534</v>
      </c>
      <c r="S36" s="203">
        <v>104.897436626</v>
      </c>
      <c r="T36" s="203">
        <v>112.526848278</v>
      </c>
      <c r="U36" s="315"/>
    </row>
    <row r="37" spans="1:21" ht="24">
      <c r="A37" s="178" t="s">
        <v>86</v>
      </c>
      <c r="B37" s="1258" t="s">
        <v>628</v>
      </c>
      <c r="C37" s="203">
        <v>172.862964543</v>
      </c>
      <c r="D37" s="203">
        <v>358.41328256600002</v>
      </c>
      <c r="E37" s="203">
        <v>365.35416997700003</v>
      </c>
      <c r="F37" s="203">
        <v>21.736470986</v>
      </c>
      <c r="G37" s="203">
        <v>18.030403464999999</v>
      </c>
      <c r="H37" s="203">
        <v>14.517531925</v>
      </c>
      <c r="I37" s="203">
        <v>13.551361701999999</v>
      </c>
      <c r="J37" s="203">
        <v>13.262238753</v>
      </c>
      <c r="K37" s="203">
        <v>12.361299753000001</v>
      </c>
      <c r="L37" s="203">
        <v>12.109846452999999</v>
      </c>
      <c r="M37" s="203">
        <v>261.31057200499998</v>
      </c>
      <c r="N37" s="203">
        <v>270.34719593099999</v>
      </c>
      <c r="O37" s="203">
        <v>11.387124825000001</v>
      </c>
      <c r="P37" s="203">
        <v>11.013770787</v>
      </c>
      <c r="Q37" s="203">
        <v>10.863221727000001</v>
      </c>
      <c r="R37" s="203">
        <v>10.707381639999999</v>
      </c>
      <c r="S37" s="203">
        <v>10.507310021</v>
      </c>
      <c r="T37" s="203">
        <v>10.586856996</v>
      </c>
      <c r="U37" s="315"/>
    </row>
    <row r="38" spans="1:21" s="1063" customFormat="1" ht="15">
      <c r="A38" s="1062"/>
      <c r="B38" s="1080" t="s">
        <v>781</v>
      </c>
      <c r="C38" s="203">
        <v>6.9558481000000005E-2</v>
      </c>
      <c r="D38" s="203">
        <v>1.5744985999999999E-2</v>
      </c>
      <c r="E38" s="203">
        <v>0</v>
      </c>
      <c r="F38" s="203">
        <v>0</v>
      </c>
      <c r="G38" s="203">
        <v>0.15025232899999999</v>
      </c>
      <c r="H38" s="203">
        <v>0.40221180400000001</v>
      </c>
      <c r="I38" s="203">
        <v>0.396090518</v>
      </c>
      <c r="J38" s="203">
        <v>0.39669521600000002</v>
      </c>
      <c r="K38" s="203">
        <v>0.49239075799999998</v>
      </c>
      <c r="L38" s="203">
        <v>0.38653889499999999</v>
      </c>
      <c r="M38" s="203">
        <v>0.38717312500000001</v>
      </c>
      <c r="N38" s="203">
        <v>0.49361781500000002</v>
      </c>
      <c r="O38" s="203">
        <v>0.67089339599999998</v>
      </c>
      <c r="P38" s="203">
        <v>0.66503670800000003</v>
      </c>
      <c r="Q38" s="203">
        <v>0.66114649800000003</v>
      </c>
      <c r="R38" s="203">
        <v>0.66250971299999994</v>
      </c>
      <c r="S38" s="203">
        <v>0.53939808600000005</v>
      </c>
      <c r="T38" s="203">
        <v>0.17443017</v>
      </c>
      <c r="U38" s="315"/>
    </row>
    <row r="39" spans="1:21" ht="26.25" customHeight="1">
      <c r="A39" s="178" t="s">
        <v>87</v>
      </c>
      <c r="B39" s="1157" t="s">
        <v>629</v>
      </c>
      <c r="C39" s="203">
        <v>2257.365263402</v>
      </c>
      <c r="D39" s="203">
        <v>2489.5992390500001</v>
      </c>
      <c r="E39" s="203">
        <v>715.66030741899999</v>
      </c>
      <c r="F39" s="203">
        <v>0</v>
      </c>
      <c r="G39" s="203">
        <v>0</v>
      </c>
      <c r="H39" s="203">
        <v>0</v>
      </c>
      <c r="I39" s="203">
        <v>0</v>
      </c>
      <c r="J39" s="203">
        <v>0</v>
      </c>
      <c r="K39" s="203">
        <v>0</v>
      </c>
      <c r="L39" s="203">
        <v>0</v>
      </c>
      <c r="M39" s="203">
        <v>0</v>
      </c>
      <c r="N39" s="203">
        <v>0</v>
      </c>
      <c r="O39" s="203">
        <v>0</v>
      </c>
      <c r="P39" s="203">
        <v>0</v>
      </c>
      <c r="Q39" s="203">
        <v>0</v>
      </c>
      <c r="R39" s="203">
        <v>0</v>
      </c>
      <c r="S39" s="203">
        <v>0</v>
      </c>
      <c r="T39" s="203">
        <v>0</v>
      </c>
      <c r="U39" s="315"/>
    </row>
    <row r="40" spans="1:21" s="1063" customFormat="1" ht="15">
      <c r="A40" s="1062"/>
      <c r="B40" s="1080" t="s">
        <v>781</v>
      </c>
      <c r="C40" s="1081">
        <v>282.01535019599999</v>
      </c>
      <c r="D40" s="1081">
        <v>138.321917638</v>
      </c>
      <c r="E40" s="1081">
        <v>95.551486007999998</v>
      </c>
      <c r="F40" s="1081">
        <v>0</v>
      </c>
      <c r="G40" s="1081">
        <v>0</v>
      </c>
      <c r="H40" s="1081">
        <v>0</v>
      </c>
      <c r="I40" s="1081">
        <v>0</v>
      </c>
      <c r="J40" s="1081">
        <v>0</v>
      </c>
      <c r="K40" s="1081">
        <v>0</v>
      </c>
      <c r="L40" s="1081">
        <v>0</v>
      </c>
      <c r="M40" s="1081">
        <v>0</v>
      </c>
      <c r="N40" s="1081">
        <v>0</v>
      </c>
      <c r="O40" s="1081">
        <v>0</v>
      </c>
      <c r="P40" s="1081">
        <v>0</v>
      </c>
      <c r="Q40" s="1081">
        <v>0</v>
      </c>
      <c r="R40" s="1081">
        <v>0</v>
      </c>
      <c r="S40" s="1081">
        <v>0</v>
      </c>
      <c r="T40" s="1081">
        <v>0</v>
      </c>
      <c r="U40" s="1064"/>
    </row>
    <row r="41" spans="1:21" ht="25.15" customHeight="1">
      <c r="A41" s="1524" t="s">
        <v>838</v>
      </c>
      <c r="B41" s="1525"/>
      <c r="C41" s="1"/>
      <c r="D41" s="1"/>
      <c r="E41" s="1"/>
      <c r="F41" s="1"/>
      <c r="G41" s="1"/>
      <c r="H41" s="1"/>
      <c r="I41" s="1"/>
      <c r="J41" s="1"/>
      <c r="K41" s="1"/>
      <c r="L41" s="1"/>
      <c r="M41" s="1"/>
      <c r="N41" s="1"/>
      <c r="O41" s="1"/>
      <c r="P41" s="1"/>
      <c r="Q41" s="1"/>
      <c r="R41" s="1"/>
      <c r="S41" s="1"/>
      <c r="T41" s="1"/>
      <c r="U41" s="607"/>
    </row>
    <row r="42" spans="1:21" ht="15">
      <c r="A42" s="1516" t="s">
        <v>630</v>
      </c>
      <c r="B42" s="1517"/>
      <c r="C42" s="1265"/>
      <c r="D42" s="1265"/>
      <c r="U42" s="577"/>
    </row>
    <row r="43" spans="1:21" ht="15">
      <c r="A43" s="182" t="s">
        <v>17</v>
      </c>
      <c r="B43" s="1258" t="s">
        <v>631</v>
      </c>
      <c r="C43" s="203">
        <v>445195.592375751</v>
      </c>
      <c r="D43" s="203">
        <v>544004.40341005696</v>
      </c>
      <c r="E43" s="203">
        <v>581135.16273390397</v>
      </c>
      <c r="F43" s="203">
        <v>586568.41837388102</v>
      </c>
      <c r="G43" s="203">
        <v>659766.104427082</v>
      </c>
      <c r="H43" s="203">
        <v>683263.470410501</v>
      </c>
      <c r="I43" s="203">
        <v>689624.29530414904</v>
      </c>
      <c r="J43" s="203">
        <v>697265.97666275501</v>
      </c>
      <c r="K43" s="203">
        <v>704365.40544491506</v>
      </c>
      <c r="L43" s="203">
        <v>707447.81313542905</v>
      </c>
      <c r="M43" s="203">
        <v>709139.77748743305</v>
      </c>
      <c r="N43" s="203">
        <v>715841.76257276896</v>
      </c>
      <c r="O43" s="203">
        <v>718944.63732248906</v>
      </c>
      <c r="P43" s="203">
        <v>723582.01472689596</v>
      </c>
      <c r="Q43" s="203">
        <v>732804.99857772805</v>
      </c>
      <c r="R43" s="203">
        <v>736754.69451451197</v>
      </c>
      <c r="S43" s="203">
        <v>741951.65952613496</v>
      </c>
      <c r="T43" s="203">
        <v>742472.75698266295</v>
      </c>
      <c r="U43" s="315"/>
    </row>
    <row r="44" spans="1:21" ht="15">
      <c r="A44" s="178"/>
      <c r="B44" s="1258" t="s">
        <v>781</v>
      </c>
      <c r="C44" s="203">
        <v>10273.660943019</v>
      </c>
      <c r="D44" s="203">
        <v>12163.842620906</v>
      </c>
      <c r="E44" s="203">
        <v>12521.039623866</v>
      </c>
      <c r="F44" s="203">
        <v>11831.417161055</v>
      </c>
      <c r="G44" s="203">
        <v>15381.520441385001</v>
      </c>
      <c r="H44" s="203">
        <v>16815.515657960001</v>
      </c>
      <c r="I44" s="203">
        <v>16961.029021227001</v>
      </c>
      <c r="J44" s="203">
        <v>16709.29675686</v>
      </c>
      <c r="K44" s="203">
        <v>17214.576932247001</v>
      </c>
      <c r="L44" s="203">
        <v>17209.799839004001</v>
      </c>
      <c r="M44" s="203">
        <v>17300.343486584999</v>
      </c>
      <c r="N44" s="203">
        <v>17950.59181595</v>
      </c>
      <c r="O44" s="203">
        <v>18848.339617365</v>
      </c>
      <c r="P44" s="203">
        <v>18529.687619169999</v>
      </c>
      <c r="Q44" s="203">
        <v>20396.788466267</v>
      </c>
      <c r="R44" s="203">
        <v>21250.788270939</v>
      </c>
      <c r="S44" s="203">
        <v>21347.680289167001</v>
      </c>
      <c r="T44" s="203">
        <v>22343.568453278</v>
      </c>
      <c r="U44" s="315"/>
    </row>
    <row r="45" spans="1:21" ht="12" customHeight="1">
      <c r="A45" s="182" t="s">
        <v>17</v>
      </c>
      <c r="B45" s="1258" t="s">
        <v>632</v>
      </c>
      <c r="C45" s="203">
        <v>19913.322702023001</v>
      </c>
      <c r="D45" s="203">
        <v>26099.888217383999</v>
      </c>
      <c r="E45" s="203">
        <v>27868.912150661999</v>
      </c>
      <c r="F45" s="203">
        <v>27944.881824815999</v>
      </c>
      <c r="G45" s="203">
        <v>29551.541088071001</v>
      </c>
      <c r="H45" s="203">
        <v>29714.207100276999</v>
      </c>
      <c r="I45" s="203">
        <v>29995.386857546</v>
      </c>
      <c r="J45" s="203">
        <v>30316.180329889001</v>
      </c>
      <c r="K45" s="203">
        <v>30610.747846175</v>
      </c>
      <c r="L45" s="203">
        <v>30666.410546709001</v>
      </c>
      <c r="M45" s="203">
        <v>30821.309160082001</v>
      </c>
      <c r="N45" s="203">
        <v>31018.497584262001</v>
      </c>
      <c r="O45" s="203">
        <v>31170.602295552999</v>
      </c>
      <c r="P45" s="203">
        <v>31468.068029147998</v>
      </c>
      <c r="Q45" s="203">
        <v>31895.220095601999</v>
      </c>
      <c r="R45" s="203">
        <v>31912.060578973</v>
      </c>
      <c r="S45" s="203">
        <v>32022.285547852</v>
      </c>
      <c r="T45" s="203">
        <v>32005.298798872998</v>
      </c>
      <c r="U45" s="315"/>
    </row>
    <row r="46" spans="1:21" ht="15">
      <c r="A46" s="178"/>
      <c r="B46" s="1258" t="s">
        <v>781</v>
      </c>
      <c r="C46" s="203">
        <v>364.23216980400002</v>
      </c>
      <c r="D46" s="203">
        <v>529.20865651099996</v>
      </c>
      <c r="E46" s="203">
        <v>545.59591945900002</v>
      </c>
      <c r="F46" s="203">
        <v>542.26344476899999</v>
      </c>
      <c r="G46" s="203">
        <v>710.45874213699994</v>
      </c>
      <c r="H46" s="203">
        <v>823.81607205600005</v>
      </c>
      <c r="I46" s="203">
        <v>832.31556151899997</v>
      </c>
      <c r="J46" s="203">
        <v>794.75672462299997</v>
      </c>
      <c r="K46" s="203">
        <v>814.38280832400005</v>
      </c>
      <c r="L46" s="203">
        <v>789.57779195299997</v>
      </c>
      <c r="M46" s="203">
        <v>795.060761243</v>
      </c>
      <c r="N46" s="203">
        <v>809.50059610100004</v>
      </c>
      <c r="O46" s="203">
        <v>864.56859846600003</v>
      </c>
      <c r="P46" s="203">
        <v>844.32701366200001</v>
      </c>
      <c r="Q46" s="203">
        <v>980.46458088700001</v>
      </c>
      <c r="R46" s="203">
        <v>997.51798769100003</v>
      </c>
      <c r="S46" s="203">
        <v>1011.016756289</v>
      </c>
      <c r="T46" s="203">
        <v>1063.0258343</v>
      </c>
      <c r="U46" s="315"/>
    </row>
    <row r="47" spans="1:21" ht="15" customHeight="1">
      <c r="A47" s="182" t="s">
        <v>17</v>
      </c>
      <c r="B47" s="1258" t="s">
        <v>633</v>
      </c>
      <c r="C47" s="203">
        <v>25547.601032899998</v>
      </c>
      <c r="D47" s="203">
        <v>20771.027231197</v>
      </c>
      <c r="E47" s="203">
        <v>21009.500924930999</v>
      </c>
      <c r="F47" s="203">
        <v>20994.756861326001</v>
      </c>
      <c r="G47" s="203">
        <v>22475.890473017</v>
      </c>
      <c r="H47" s="203">
        <v>27984.611875497001</v>
      </c>
      <c r="I47" s="203">
        <v>28030.493873222</v>
      </c>
      <c r="J47" s="203">
        <v>28205.474857384001</v>
      </c>
      <c r="K47" s="203">
        <v>28291.570512462</v>
      </c>
      <c r="L47" s="203">
        <v>28410.130379943999</v>
      </c>
      <c r="M47" s="203">
        <v>28532.117593937</v>
      </c>
      <c r="N47" s="203">
        <v>28635.856081791</v>
      </c>
      <c r="O47" s="203">
        <v>28805.322728594001</v>
      </c>
      <c r="P47" s="203">
        <v>28897.773706356998</v>
      </c>
      <c r="Q47" s="203">
        <v>28964.533497517001</v>
      </c>
      <c r="R47" s="203">
        <v>29190.377256389998</v>
      </c>
      <c r="S47" s="203">
        <v>29286.145813972998</v>
      </c>
      <c r="T47" s="203">
        <v>29378.355392563</v>
      </c>
      <c r="U47" s="315"/>
    </row>
    <row r="48" spans="1:21" ht="15">
      <c r="A48" s="178"/>
      <c r="B48" s="1258" t="s">
        <v>781</v>
      </c>
      <c r="C48" s="203">
        <v>1226.7462967880001</v>
      </c>
      <c r="D48" s="203">
        <v>943.506661119</v>
      </c>
      <c r="E48" s="203">
        <v>1018.271903314</v>
      </c>
      <c r="F48" s="203">
        <v>1004.842408408</v>
      </c>
      <c r="G48" s="203">
        <v>935.38900838500001</v>
      </c>
      <c r="H48" s="203">
        <v>1487.083648223</v>
      </c>
      <c r="I48" s="203">
        <v>1333.837538021</v>
      </c>
      <c r="J48" s="203">
        <v>1285.6168624249999</v>
      </c>
      <c r="K48" s="203">
        <v>1260.5804492330001</v>
      </c>
      <c r="L48" s="203">
        <v>1239.2040515159999</v>
      </c>
      <c r="M48" s="203">
        <v>1244.408500234</v>
      </c>
      <c r="N48" s="203">
        <v>1187.9668359130001</v>
      </c>
      <c r="O48" s="203">
        <v>1168.8265663449999</v>
      </c>
      <c r="P48" s="203">
        <v>1087.469936981</v>
      </c>
      <c r="Q48" s="203">
        <v>1153.425403533</v>
      </c>
      <c r="R48" s="203">
        <v>1182.2603654689999</v>
      </c>
      <c r="S48" s="203">
        <v>1183.258474855</v>
      </c>
      <c r="T48" s="203">
        <v>1240.6670473209999</v>
      </c>
      <c r="U48" s="315"/>
    </row>
    <row r="49" spans="1:29" ht="12" customHeight="1">
      <c r="A49" s="182" t="s">
        <v>17</v>
      </c>
      <c r="B49" s="1258" t="s">
        <v>634</v>
      </c>
      <c r="C49" s="203">
        <v>140449.14579225701</v>
      </c>
      <c r="D49" s="203">
        <v>99101.000490314007</v>
      </c>
      <c r="E49" s="203">
        <v>114492.21767313201</v>
      </c>
      <c r="F49" s="203">
        <v>115954.524558793</v>
      </c>
      <c r="G49" s="203">
        <v>131419.36622208401</v>
      </c>
      <c r="H49" s="203">
        <v>135875.153778234</v>
      </c>
      <c r="I49" s="203">
        <v>135736.477004204</v>
      </c>
      <c r="J49" s="203">
        <v>133190.97018803901</v>
      </c>
      <c r="K49" s="203">
        <v>135550.27266696299</v>
      </c>
      <c r="L49" s="203">
        <v>135747.33680662001</v>
      </c>
      <c r="M49" s="203">
        <v>137812.30161825701</v>
      </c>
      <c r="N49" s="203">
        <v>139799.86761826399</v>
      </c>
      <c r="O49" s="203">
        <v>142442.030850849</v>
      </c>
      <c r="P49" s="203">
        <v>142092.196864389</v>
      </c>
      <c r="Q49" s="203">
        <v>141535.47542605901</v>
      </c>
      <c r="R49" s="203">
        <v>141708.65046028901</v>
      </c>
      <c r="S49" s="203">
        <v>142922.25513112501</v>
      </c>
      <c r="T49" s="203">
        <v>141759.69392175501</v>
      </c>
      <c r="U49" s="315"/>
      <c r="V49" s="134"/>
      <c r="W49" s="1"/>
      <c r="X49" s="1"/>
      <c r="Y49" s="1"/>
      <c r="Z49" s="1"/>
    </row>
    <row r="50" spans="1:29" ht="15">
      <c r="A50" s="178"/>
      <c r="B50" s="1258" t="s">
        <v>781</v>
      </c>
      <c r="C50" s="203">
        <v>1919.013529478</v>
      </c>
      <c r="D50" s="203">
        <v>1973.309295991</v>
      </c>
      <c r="E50" s="203">
        <v>1864.1252961380001</v>
      </c>
      <c r="F50" s="203">
        <v>1756.0057694990001</v>
      </c>
      <c r="G50" s="203">
        <v>2593.8781104149998</v>
      </c>
      <c r="H50" s="203">
        <v>2917.1739512730001</v>
      </c>
      <c r="I50" s="203">
        <v>3084.6128804179998</v>
      </c>
      <c r="J50" s="203">
        <v>3040.7751700580002</v>
      </c>
      <c r="K50" s="203">
        <v>3132.9494673700001</v>
      </c>
      <c r="L50" s="203">
        <v>3141.188807642</v>
      </c>
      <c r="M50" s="203">
        <v>3189.4999211069999</v>
      </c>
      <c r="N50" s="203">
        <v>3193.6688992220002</v>
      </c>
      <c r="O50" s="203">
        <v>3211.068369698</v>
      </c>
      <c r="P50" s="203">
        <v>3190.7804766059999</v>
      </c>
      <c r="Q50" s="203">
        <v>3166.755889304</v>
      </c>
      <c r="R50" s="203">
        <v>3100.19026192</v>
      </c>
      <c r="S50" s="203">
        <v>3203.2381438779998</v>
      </c>
      <c r="T50" s="203">
        <v>3335.6123315200002</v>
      </c>
      <c r="U50" s="315"/>
      <c r="V50" s="134"/>
      <c r="W50" s="1"/>
      <c r="X50" s="1"/>
      <c r="Y50" s="1"/>
      <c r="Z50" s="1"/>
    </row>
    <row r="51" spans="1:29" ht="25.5" customHeight="1">
      <c r="A51" s="182" t="s">
        <v>17</v>
      </c>
      <c r="B51" s="1258" t="s">
        <v>635</v>
      </c>
      <c r="C51" s="203">
        <v>606712.09359202499</v>
      </c>
      <c r="D51" s="203">
        <v>694728.53881211299</v>
      </c>
      <c r="E51" s="203">
        <v>760741.41210967395</v>
      </c>
      <c r="F51" s="203">
        <v>773016.82578175596</v>
      </c>
      <c r="G51" s="203">
        <v>820985.12464504503</v>
      </c>
      <c r="H51" s="203">
        <v>836913.55915331806</v>
      </c>
      <c r="I51" s="203">
        <v>843698.54119883699</v>
      </c>
      <c r="J51" s="203">
        <v>852573.775501656</v>
      </c>
      <c r="K51" s="203">
        <v>862416.32204553601</v>
      </c>
      <c r="L51" s="203">
        <v>873121.83562121296</v>
      </c>
      <c r="M51" s="203">
        <v>883510.50792428595</v>
      </c>
      <c r="N51" s="203">
        <v>893586.33793351497</v>
      </c>
      <c r="O51" s="203">
        <v>902327.03872105398</v>
      </c>
      <c r="P51" s="203">
        <v>910853.44059080002</v>
      </c>
      <c r="Q51" s="203">
        <v>911195.42391228804</v>
      </c>
      <c r="R51" s="203">
        <v>916971.08956480306</v>
      </c>
      <c r="S51" s="203">
        <v>922353.61422995303</v>
      </c>
      <c r="T51" s="203">
        <v>924850.86252904194</v>
      </c>
      <c r="U51" s="315"/>
      <c r="V51" s="134"/>
      <c r="W51" s="1"/>
      <c r="X51" s="1"/>
      <c r="Y51" s="1"/>
      <c r="Z51" s="1"/>
    </row>
    <row r="52" spans="1:29" ht="15">
      <c r="A52" s="178"/>
      <c r="B52" s="1258" t="s">
        <v>781</v>
      </c>
      <c r="C52" s="203">
        <v>5855.5198368539995</v>
      </c>
      <c r="D52" s="203">
        <v>8961.4425076770003</v>
      </c>
      <c r="E52" s="203">
        <v>10116.299916374001</v>
      </c>
      <c r="F52" s="203">
        <v>9726.3263120600004</v>
      </c>
      <c r="G52" s="203">
        <v>10271.008942646</v>
      </c>
      <c r="H52" s="203">
        <v>12019.186197368999</v>
      </c>
      <c r="I52" s="203">
        <v>12401.591649036</v>
      </c>
      <c r="J52" s="203">
        <v>12380.750184327</v>
      </c>
      <c r="K52" s="203">
        <v>12843.861570421999</v>
      </c>
      <c r="L52" s="203">
        <v>12807.212247608</v>
      </c>
      <c r="M52" s="203">
        <v>12878.24220079</v>
      </c>
      <c r="N52" s="203">
        <v>13049.686956801999</v>
      </c>
      <c r="O52" s="203">
        <v>13148.775317809999</v>
      </c>
      <c r="P52" s="203">
        <v>13401.539881344999</v>
      </c>
      <c r="Q52" s="203">
        <v>14357.040466734001</v>
      </c>
      <c r="R52" s="203">
        <v>14674.666758812</v>
      </c>
      <c r="S52" s="203">
        <v>14946.246828998999</v>
      </c>
      <c r="T52" s="203">
        <v>15672.959313195001</v>
      </c>
      <c r="U52" s="315"/>
      <c r="V52" s="134"/>
      <c r="W52" s="1"/>
      <c r="X52" s="1"/>
      <c r="Y52" s="1"/>
      <c r="Z52" s="1"/>
    </row>
    <row r="53" spans="1:29" ht="15">
      <c r="A53" s="1518" t="s">
        <v>636</v>
      </c>
      <c r="B53" s="1519"/>
      <c r="C53" s="203">
        <v>235841.29253493799</v>
      </c>
      <c r="D53" s="203">
        <v>235831.15104046199</v>
      </c>
      <c r="E53" s="203">
        <v>245167.09308636299</v>
      </c>
      <c r="F53" s="203">
        <v>247851.95595600901</v>
      </c>
      <c r="G53" s="203">
        <v>269457.59862389299</v>
      </c>
      <c r="H53" s="203">
        <v>275523.92703840899</v>
      </c>
      <c r="I53" s="203">
        <v>277880.253904115</v>
      </c>
      <c r="J53" s="203">
        <v>284140.09709054203</v>
      </c>
      <c r="K53" s="203">
        <v>283784.72805156797</v>
      </c>
      <c r="L53" s="203">
        <v>286169.87418579101</v>
      </c>
      <c r="M53" s="203">
        <v>291899.96649794898</v>
      </c>
      <c r="N53" s="203">
        <v>294988.82146620698</v>
      </c>
      <c r="O53" s="203">
        <v>298039.87195825402</v>
      </c>
      <c r="P53" s="203">
        <v>301831.51120868401</v>
      </c>
      <c r="Q53" s="203">
        <v>296134.90472101199</v>
      </c>
      <c r="R53" s="203">
        <v>296732.71265325398</v>
      </c>
      <c r="S53" s="203">
        <v>297008.81881647301</v>
      </c>
      <c r="T53" s="203">
        <v>297268.72791394597</v>
      </c>
      <c r="U53" s="315"/>
      <c r="V53" s="134"/>
      <c r="W53" s="1"/>
      <c r="X53" s="1"/>
      <c r="Y53" s="1"/>
      <c r="Z53" s="1"/>
    </row>
    <row r="54" spans="1:29" ht="15.75" thickBot="1">
      <c r="A54" s="183"/>
      <c r="B54" s="578" t="s">
        <v>781</v>
      </c>
      <c r="C54" s="608">
        <v>3010.8678843980001</v>
      </c>
      <c r="D54" s="608">
        <v>2776.245772407</v>
      </c>
      <c r="E54" s="608">
        <v>2539.4408340909999</v>
      </c>
      <c r="F54" s="608">
        <v>2371.183892176</v>
      </c>
      <c r="G54" s="608">
        <v>2793.5843524299999</v>
      </c>
      <c r="H54" s="608">
        <v>3159.6489128600001</v>
      </c>
      <c r="I54" s="608">
        <v>3212.1275583189999</v>
      </c>
      <c r="J54" s="608">
        <v>3127.9554184170001</v>
      </c>
      <c r="K54" s="608">
        <v>2982.2787243920002</v>
      </c>
      <c r="L54" s="608">
        <v>2944.532005091</v>
      </c>
      <c r="M54" s="608">
        <v>3073.3220485040001</v>
      </c>
      <c r="N54" s="608">
        <v>3233.437168252</v>
      </c>
      <c r="O54" s="608">
        <v>3340.6602468380001</v>
      </c>
      <c r="P54" s="608">
        <v>3482.6961675319999</v>
      </c>
      <c r="Q54" s="608">
        <v>3292.9181088079999</v>
      </c>
      <c r="R54" s="608">
        <v>3405.2960167350002</v>
      </c>
      <c r="S54" s="608">
        <v>3406.7862513680002</v>
      </c>
      <c r="T54" s="608">
        <v>3673.7470393990002</v>
      </c>
      <c r="U54" s="609"/>
      <c r="V54" s="134"/>
      <c r="W54" s="1"/>
      <c r="X54" s="1"/>
      <c r="Y54" s="1"/>
      <c r="Z54" s="1"/>
    </row>
    <row r="55" spans="1:29" s="48" customFormat="1" ht="28.5" hidden="1" customHeight="1" thickBot="1">
      <c r="A55" s="1547" t="s">
        <v>239</v>
      </c>
      <c r="B55" s="1548"/>
      <c r="C55" s="1266"/>
      <c r="D55" s="1266"/>
      <c r="E55" s="1266"/>
      <c r="F55" s="1266"/>
      <c r="G55" s="1266"/>
      <c r="H55" s="1266"/>
      <c r="I55" s="1266"/>
      <c r="J55" s="1266"/>
      <c r="K55" s="1266"/>
      <c r="L55" s="1266">
        <v>156575.779463566</v>
      </c>
      <c r="M55" s="1266"/>
      <c r="N55" s="1266"/>
      <c r="O55" s="1266"/>
      <c r="P55" s="1266"/>
      <c r="Q55" s="1266"/>
      <c r="R55" s="1266"/>
      <c r="S55" s="1266"/>
      <c r="T55" s="1266"/>
      <c r="U55" s="1053"/>
      <c r="V55" s="606"/>
      <c r="W55" s="209"/>
      <c r="X55" s="209"/>
      <c r="Y55" s="209"/>
      <c r="Z55" s="209"/>
    </row>
    <row r="56" spans="1:29" ht="75" customHeight="1">
      <c r="A56" s="1415" t="s">
        <v>834</v>
      </c>
      <c r="B56" s="1416"/>
      <c r="C56" s="1416"/>
      <c r="D56" s="1416"/>
      <c r="E56" s="1416"/>
      <c r="F56" s="1416"/>
      <c r="G56" s="1416"/>
      <c r="H56" s="1416"/>
      <c r="I56" s="1416"/>
      <c r="J56" s="1416"/>
      <c r="K56" s="1416"/>
      <c r="L56" s="1416"/>
      <c r="M56" s="1416"/>
      <c r="N56" s="1416"/>
      <c r="O56" s="1416"/>
      <c r="P56" s="1416"/>
      <c r="Q56" s="1416"/>
      <c r="R56" s="1416"/>
      <c r="S56" s="1416"/>
      <c r="T56" s="1416"/>
      <c r="U56" s="1417"/>
      <c r="V56" s="134"/>
      <c r="W56" s="1"/>
      <c r="X56" s="1"/>
      <c r="Y56" s="1"/>
      <c r="Z56" s="1"/>
    </row>
    <row r="57" spans="1:29" ht="22.35" customHeight="1">
      <c r="A57" s="1371" t="s">
        <v>419</v>
      </c>
      <c r="B57" s="1493"/>
      <c r="C57" s="1545" t="s">
        <v>277</v>
      </c>
      <c r="D57" s="1384" t="s">
        <v>842</v>
      </c>
      <c r="E57" s="1335">
        <v>2021</v>
      </c>
      <c r="F57" s="1335">
        <v>2022</v>
      </c>
      <c r="G57" s="1380">
        <v>2023</v>
      </c>
      <c r="H57" s="1380">
        <v>2024</v>
      </c>
      <c r="I57" s="1380"/>
      <c r="J57" s="1380"/>
      <c r="K57" s="1380"/>
      <c r="L57" s="1380"/>
      <c r="M57" s="1380"/>
      <c r="N57" s="1380"/>
      <c r="O57" s="1380"/>
      <c r="P57" s="1380"/>
      <c r="Q57" s="1380"/>
      <c r="R57" s="1380">
        <v>2025</v>
      </c>
      <c r="S57" s="1380"/>
      <c r="T57" s="1380"/>
      <c r="U57" s="863"/>
      <c r="V57" s="134"/>
      <c r="W57" s="1"/>
      <c r="X57" s="1"/>
      <c r="Y57" s="1"/>
      <c r="Z57" s="1"/>
    </row>
    <row r="58" spans="1:29" ht="22.35" customHeight="1">
      <c r="A58" s="1371"/>
      <c r="B58" s="1493"/>
      <c r="C58" s="1546"/>
      <c r="D58" s="1385"/>
      <c r="E58" s="1342"/>
      <c r="F58" s="1335"/>
      <c r="G58" s="1380"/>
      <c r="H58" s="786" t="s">
        <v>3</v>
      </c>
      <c r="I58" s="786" t="s">
        <v>4</v>
      </c>
      <c r="J58" s="786" t="s">
        <v>5</v>
      </c>
      <c r="K58" s="786" t="s">
        <v>6</v>
      </c>
      <c r="L58" s="896" t="s">
        <v>267</v>
      </c>
      <c r="M58" s="896" t="s">
        <v>7</v>
      </c>
      <c r="N58" s="896" t="s">
        <v>13</v>
      </c>
      <c r="O58" s="896" t="s">
        <v>14</v>
      </c>
      <c r="P58" s="896" t="s">
        <v>906</v>
      </c>
      <c r="Q58" s="896" t="s">
        <v>0</v>
      </c>
      <c r="R58" s="896" t="s">
        <v>1</v>
      </c>
      <c r="S58" s="896" t="s">
        <v>2</v>
      </c>
      <c r="T58" s="896" t="s">
        <v>3</v>
      </c>
      <c r="U58" s="785"/>
      <c r="V58" s="134"/>
      <c r="W58" s="1"/>
      <c r="X58" s="1"/>
      <c r="Y58" s="1"/>
      <c r="Z58" s="1"/>
    </row>
    <row r="59" spans="1:29" ht="25.15" customHeight="1">
      <c r="A59" s="1544" t="s">
        <v>783</v>
      </c>
      <c r="B59" s="1336"/>
      <c r="C59" s="575"/>
      <c r="D59" s="575"/>
      <c r="E59" s="575"/>
      <c r="F59" s="575"/>
      <c r="G59" s="575"/>
      <c r="H59" s="575"/>
      <c r="I59" s="575"/>
      <c r="J59" s="575"/>
      <c r="K59" s="575"/>
      <c r="L59" s="575"/>
      <c r="M59" s="575"/>
      <c r="N59" s="575"/>
      <c r="O59" s="575"/>
      <c r="P59" s="575"/>
      <c r="Q59" s="575"/>
      <c r="R59" s="575"/>
      <c r="S59" s="575"/>
      <c r="T59" s="575"/>
      <c r="U59" s="576"/>
      <c r="V59" s="134"/>
      <c r="W59" s="1"/>
      <c r="X59" s="1"/>
      <c r="Z59" s="1"/>
    </row>
    <row r="60" spans="1:29" ht="12.95" customHeight="1">
      <c r="A60" s="178" t="s">
        <v>18</v>
      </c>
      <c r="B60" s="1258" t="s">
        <v>613</v>
      </c>
      <c r="C60" s="203">
        <v>217109.85027311699</v>
      </c>
      <c r="D60" s="203">
        <v>251567.31402122899</v>
      </c>
      <c r="E60" s="203">
        <v>277984.54543267598</v>
      </c>
      <c r="F60" s="203">
        <v>310841.21209625399</v>
      </c>
      <c r="G60" s="203">
        <v>351707.664431073</v>
      </c>
      <c r="H60" s="203">
        <v>354497.25349249202</v>
      </c>
      <c r="I60" s="203">
        <v>359556.74190314399</v>
      </c>
      <c r="J60" s="203">
        <v>362126.47270373203</v>
      </c>
      <c r="K60" s="203">
        <v>364693.76674877998</v>
      </c>
      <c r="L60" s="203">
        <v>364250.70353923499</v>
      </c>
      <c r="M60" s="203">
        <v>365336.58516490698</v>
      </c>
      <c r="N60" s="203">
        <v>367455.74632725801</v>
      </c>
      <c r="O60" s="203">
        <v>368323.75876404502</v>
      </c>
      <c r="P60" s="203">
        <v>363727.97739645903</v>
      </c>
      <c r="Q60" s="203">
        <v>363339.88031690498</v>
      </c>
      <c r="R60" s="203">
        <v>367606.69302438601</v>
      </c>
      <c r="S60" s="203">
        <v>365407.24669123697</v>
      </c>
      <c r="T60" s="203">
        <v>379244.15612155298</v>
      </c>
      <c r="U60" s="315"/>
      <c r="V60" s="134">
        <f t="shared" ref="V60" si="2">Q60+Q62+Q64+Q66+Q68+Q70+Q72+Q74+Q76+Q78+Q80+Q82+Q84+Q86+Q88+Q90+Q92+Q94+Q98+Q100+Q102+Q104+Q106+Q108</f>
        <v>3611202.6679264489</v>
      </c>
      <c r="W60" s="134"/>
      <c r="X60" s="134"/>
      <c r="Y60" s="134">
        <f>T60+T62+T64+T66+T68+T70+T72+T74+T76+T78+T80+T82+T84+T86+T88+T90+T92+T94+T98+T100+T102+T104+T106+T108</f>
        <v>3657450.2867254736</v>
      </c>
      <c r="Z60" s="134"/>
      <c r="AA60" s="134"/>
      <c r="AB60" s="134"/>
      <c r="AC60" s="134"/>
    </row>
    <row r="61" spans="1:29" ht="12.95" customHeight="1">
      <c r="A61" s="178"/>
      <c r="B61" s="1258" t="s">
        <v>781</v>
      </c>
      <c r="C61" s="203">
        <v>2437.5036580559999</v>
      </c>
      <c r="D61" s="203">
        <v>4409.2251162140001</v>
      </c>
      <c r="E61" s="203">
        <v>3966.9189214050002</v>
      </c>
      <c r="F61" s="203">
        <v>4286.2387884970003</v>
      </c>
      <c r="G61" s="203">
        <v>6869.4731324479999</v>
      </c>
      <c r="H61" s="203">
        <v>7435.8867878410001</v>
      </c>
      <c r="I61" s="203">
        <v>7577.1153774949998</v>
      </c>
      <c r="J61" s="203">
        <v>7497.8529067039999</v>
      </c>
      <c r="K61" s="203">
        <v>8135.9426955810004</v>
      </c>
      <c r="L61" s="203">
        <v>8090.3190609089997</v>
      </c>
      <c r="M61" s="203">
        <v>7251.7530605190004</v>
      </c>
      <c r="N61" s="203">
        <v>7535.9697720630002</v>
      </c>
      <c r="O61" s="203">
        <v>7648.6359157480001</v>
      </c>
      <c r="P61" s="203">
        <v>7465.1910204559999</v>
      </c>
      <c r="Q61" s="203">
        <v>7647.6586377519998</v>
      </c>
      <c r="R61" s="203">
        <v>7848.6275876829995</v>
      </c>
      <c r="S61" s="203">
        <v>7938.7769608250001</v>
      </c>
      <c r="T61" s="203">
        <v>7626.4828632899998</v>
      </c>
      <c r="U61" s="315"/>
      <c r="V61" s="134">
        <f t="shared" ref="V61" si="3">Q61+Q63+Q65+Q67+Q69+Q71+Q73+Q75+Q77+Q79+Q81+Q83+Q85+Q87+Q89+Q91+Q93+Q95+Q99+Q101+Q103+Q105+Q107+Q109</f>
        <v>77870.749018629998</v>
      </c>
      <c r="W61" s="134"/>
      <c r="X61" s="134"/>
      <c r="Y61" s="134">
        <f>T61+T63+T65+T67+T69+T71+T73+T75+T77+T79+T81+T83+T85+T87+T89+T91+T93+T95+T99+T101+T103+T105+T107+T109</f>
        <v>81612.236151950987</v>
      </c>
      <c r="Z61" s="134"/>
      <c r="AA61" s="134"/>
      <c r="AB61" s="134"/>
      <c r="AC61" s="134"/>
    </row>
    <row r="62" spans="1:29" ht="12.95" customHeight="1">
      <c r="A62" s="178" t="s">
        <v>19</v>
      </c>
      <c r="B62" s="1258" t="s">
        <v>614</v>
      </c>
      <c r="C62" s="203">
        <v>5765.6535188219996</v>
      </c>
      <c r="D62" s="203">
        <v>8873.8504527290006</v>
      </c>
      <c r="E62" s="203">
        <v>11312.731697658999</v>
      </c>
      <c r="F62" s="203">
        <v>12883.272679842001</v>
      </c>
      <c r="G62" s="203">
        <v>13629.163549539</v>
      </c>
      <c r="H62" s="203">
        <v>13761.190224075001</v>
      </c>
      <c r="I62" s="203">
        <v>13726.730204889</v>
      </c>
      <c r="J62" s="203">
        <v>13692.283997308001</v>
      </c>
      <c r="K62" s="203">
        <v>13698.964061561001</v>
      </c>
      <c r="L62" s="203">
        <v>13693.932387719</v>
      </c>
      <c r="M62" s="203">
        <v>13676.185857910001</v>
      </c>
      <c r="N62" s="203">
        <v>13651.056062932999</v>
      </c>
      <c r="O62" s="203">
        <v>13051.048838192</v>
      </c>
      <c r="P62" s="203">
        <v>12893.812057755</v>
      </c>
      <c r="Q62" s="203">
        <v>12801.88337944</v>
      </c>
      <c r="R62" s="203">
        <v>12822.944593073</v>
      </c>
      <c r="S62" s="203">
        <v>12704.571000051999</v>
      </c>
      <c r="T62" s="203">
        <v>12653.458043634</v>
      </c>
      <c r="U62" s="315"/>
      <c r="V62" s="134"/>
      <c r="W62" s="1"/>
      <c r="X62" s="1"/>
      <c r="Y62" s="1"/>
      <c r="Z62" s="1"/>
    </row>
    <row r="63" spans="1:29" ht="12.95" customHeight="1">
      <c r="A63" s="178"/>
      <c r="B63" s="1258" t="s">
        <v>781</v>
      </c>
      <c r="C63" s="203">
        <v>81.326208484999995</v>
      </c>
      <c r="D63" s="203">
        <v>511.04470664399997</v>
      </c>
      <c r="E63" s="203">
        <v>752.48737833899997</v>
      </c>
      <c r="F63" s="203">
        <v>793.81043300500005</v>
      </c>
      <c r="G63" s="203">
        <v>587.25536967899995</v>
      </c>
      <c r="H63" s="203">
        <v>735.15990573299996</v>
      </c>
      <c r="I63" s="203">
        <v>734.20417858200005</v>
      </c>
      <c r="J63" s="203">
        <v>743.89782403799995</v>
      </c>
      <c r="K63" s="203">
        <v>711.29514370799996</v>
      </c>
      <c r="L63" s="203">
        <v>709.91921153400006</v>
      </c>
      <c r="M63" s="203">
        <v>727.36919212600003</v>
      </c>
      <c r="N63" s="203">
        <v>761.99282851600003</v>
      </c>
      <c r="O63" s="203">
        <v>592.25400603499997</v>
      </c>
      <c r="P63" s="203">
        <v>538.21239203499999</v>
      </c>
      <c r="Q63" s="203">
        <v>584.33105904900003</v>
      </c>
      <c r="R63" s="203">
        <v>597.73274744900004</v>
      </c>
      <c r="S63" s="203">
        <v>596.51597921799998</v>
      </c>
      <c r="T63" s="203">
        <v>637.81444695000005</v>
      </c>
      <c r="U63" s="315"/>
      <c r="V63" s="134"/>
      <c r="W63" s="1"/>
      <c r="X63" s="1"/>
      <c r="Y63" s="1"/>
      <c r="Z63" s="1"/>
    </row>
    <row r="64" spans="1:29" ht="12.95" customHeight="1">
      <c r="A64" s="178" t="s">
        <v>20</v>
      </c>
      <c r="B64" s="1258" t="s">
        <v>615</v>
      </c>
      <c r="C64" s="203">
        <v>58614.494584847998</v>
      </c>
      <c r="D64" s="203">
        <v>67409.772972018007</v>
      </c>
      <c r="E64" s="203">
        <v>88074.116767676998</v>
      </c>
      <c r="F64" s="203">
        <v>137863.34945433799</v>
      </c>
      <c r="G64" s="203">
        <v>175642.831384586</v>
      </c>
      <c r="H64" s="203">
        <v>184295.17125029501</v>
      </c>
      <c r="I64" s="203">
        <v>196836.85082132899</v>
      </c>
      <c r="J64" s="203">
        <v>193024.67967331299</v>
      </c>
      <c r="K64" s="203">
        <v>202128.58242569101</v>
      </c>
      <c r="L64" s="203">
        <v>200480.95521389201</v>
      </c>
      <c r="M64" s="203">
        <v>215442.22534701799</v>
      </c>
      <c r="N64" s="203">
        <v>221681.22906346401</v>
      </c>
      <c r="O64" s="203">
        <v>223945.539938003</v>
      </c>
      <c r="P64" s="203">
        <v>232028.00418906799</v>
      </c>
      <c r="Q64" s="203">
        <v>232354.094071839</v>
      </c>
      <c r="R64" s="203">
        <v>228632.82031901999</v>
      </c>
      <c r="S64" s="203">
        <v>234226.04159420499</v>
      </c>
      <c r="T64" s="203">
        <v>228742.26011195799</v>
      </c>
      <c r="U64" s="315"/>
      <c r="V64" s="134"/>
      <c r="W64" s="1"/>
      <c r="X64" s="1"/>
      <c r="Y64" s="1"/>
      <c r="Z64" s="1"/>
    </row>
    <row r="65" spans="1:21" ht="12.95" customHeight="1">
      <c r="A65" s="181"/>
      <c r="B65" s="1258" t="s">
        <v>781</v>
      </c>
      <c r="C65" s="203">
        <v>3196.4669263830001</v>
      </c>
      <c r="D65" s="203">
        <v>6896.7286288650002</v>
      </c>
      <c r="E65" s="203">
        <v>5665.8078972699996</v>
      </c>
      <c r="F65" s="203">
        <v>4770.1554378219998</v>
      </c>
      <c r="G65" s="203">
        <v>1905.360059657</v>
      </c>
      <c r="H65" s="203">
        <v>2045.611158406</v>
      </c>
      <c r="I65" s="203">
        <v>1973.011814557</v>
      </c>
      <c r="J65" s="203">
        <v>3366.601583487</v>
      </c>
      <c r="K65" s="203">
        <v>3343.9057594440001</v>
      </c>
      <c r="L65" s="203">
        <v>3312.3922866859998</v>
      </c>
      <c r="M65" s="203">
        <v>3293.213256561</v>
      </c>
      <c r="N65" s="203">
        <v>3340.6207756160002</v>
      </c>
      <c r="O65" s="203">
        <v>3326.6908284669998</v>
      </c>
      <c r="P65" s="203">
        <v>3290.9747185780002</v>
      </c>
      <c r="Q65" s="203">
        <v>3347.8819079609998</v>
      </c>
      <c r="R65" s="203">
        <v>3372.599126736</v>
      </c>
      <c r="S65" s="203">
        <v>3368.7608569140002</v>
      </c>
      <c r="T65" s="203">
        <v>3367.3150620289998</v>
      </c>
      <c r="U65" s="315"/>
    </row>
    <row r="66" spans="1:21" ht="12.95" customHeight="1">
      <c r="A66" s="178" t="s">
        <v>22</v>
      </c>
      <c r="B66" s="1258" t="s">
        <v>616</v>
      </c>
      <c r="C66" s="203">
        <v>317241.42011204199</v>
      </c>
      <c r="D66" s="203">
        <v>316144.04867703299</v>
      </c>
      <c r="E66" s="203">
        <v>347203.45947582601</v>
      </c>
      <c r="F66" s="203">
        <v>385351.84691378399</v>
      </c>
      <c r="G66" s="203">
        <v>405889.297242289</v>
      </c>
      <c r="H66" s="203">
        <v>433371.57885315799</v>
      </c>
      <c r="I66" s="203">
        <v>428419.78131493198</v>
      </c>
      <c r="J66" s="203">
        <v>433801.99265879497</v>
      </c>
      <c r="K66" s="203">
        <v>433726.80311656301</v>
      </c>
      <c r="L66" s="203">
        <v>420057.804276996</v>
      </c>
      <c r="M66" s="203">
        <v>431292.41964746098</v>
      </c>
      <c r="N66" s="203">
        <v>442083.28026540403</v>
      </c>
      <c r="O66" s="203">
        <v>450886.30930915399</v>
      </c>
      <c r="P66" s="203">
        <v>456261.141567051</v>
      </c>
      <c r="Q66" s="203">
        <v>446193.85596902599</v>
      </c>
      <c r="R66" s="203">
        <v>444167.29460277403</v>
      </c>
      <c r="S66" s="203">
        <v>435843.79673620302</v>
      </c>
      <c r="T66" s="203">
        <v>436483.89588674699</v>
      </c>
      <c r="U66" s="315"/>
    </row>
    <row r="67" spans="1:21" ht="12.95" customHeight="1">
      <c r="A67" s="178"/>
      <c r="B67" s="1258" t="s">
        <v>781</v>
      </c>
      <c r="C67" s="203">
        <v>10875.947264414001</v>
      </c>
      <c r="D67" s="203">
        <v>25339.338750526</v>
      </c>
      <c r="E67" s="203">
        <v>22244.287319675001</v>
      </c>
      <c r="F67" s="203">
        <v>15207.991985797</v>
      </c>
      <c r="G67" s="203">
        <v>13680.45176145</v>
      </c>
      <c r="H67" s="203">
        <v>12947.915193383</v>
      </c>
      <c r="I67" s="203">
        <v>12912.208764683</v>
      </c>
      <c r="J67" s="203">
        <v>14135.929606964</v>
      </c>
      <c r="K67" s="203">
        <v>13972.286745271</v>
      </c>
      <c r="L67" s="203">
        <v>13861.617259905001</v>
      </c>
      <c r="M67" s="203">
        <v>13840.269728836</v>
      </c>
      <c r="N67" s="203">
        <v>14368.975556058</v>
      </c>
      <c r="O67" s="203">
        <v>14491.044750366</v>
      </c>
      <c r="P67" s="203">
        <v>12720.723689966</v>
      </c>
      <c r="Q67" s="203">
        <v>11320.530882865</v>
      </c>
      <c r="R67" s="203">
        <v>11570.682224886999</v>
      </c>
      <c r="S67" s="203">
        <v>11156.885500468999</v>
      </c>
      <c r="T67" s="203">
        <v>12307.152287182</v>
      </c>
      <c r="U67" s="315"/>
    </row>
    <row r="68" spans="1:21" ht="12.95" customHeight="1">
      <c r="A68" s="178" t="s">
        <v>23</v>
      </c>
      <c r="B68" s="1258" t="s">
        <v>617</v>
      </c>
      <c r="C68" s="203">
        <v>89926.717471652999</v>
      </c>
      <c r="D68" s="203">
        <v>91852.275509180996</v>
      </c>
      <c r="E68" s="203">
        <v>94089.987839709007</v>
      </c>
      <c r="F68" s="203">
        <v>102263.55906024</v>
      </c>
      <c r="G68" s="203">
        <v>109794.514960452</v>
      </c>
      <c r="H68" s="203">
        <v>117335.407903713</v>
      </c>
      <c r="I68" s="203">
        <v>118713.138416425</v>
      </c>
      <c r="J68" s="203">
        <v>122008.73334211401</v>
      </c>
      <c r="K68" s="203">
        <v>131328.142145152</v>
      </c>
      <c r="L68" s="203">
        <v>140070.98387170699</v>
      </c>
      <c r="M68" s="203">
        <v>123539.97425012699</v>
      </c>
      <c r="N68" s="203">
        <v>126536.812815482</v>
      </c>
      <c r="O68" s="203">
        <v>137024.69896772801</v>
      </c>
      <c r="P68" s="203">
        <v>124908.706037547</v>
      </c>
      <c r="Q68" s="203">
        <v>125749.10585570399</v>
      </c>
      <c r="R68" s="203">
        <v>126230.500827166</v>
      </c>
      <c r="S68" s="203">
        <v>127886.284924871</v>
      </c>
      <c r="T68" s="203">
        <v>132830.16356607</v>
      </c>
      <c r="U68" s="315"/>
    </row>
    <row r="69" spans="1:21" ht="12.95" customHeight="1">
      <c r="A69" s="178"/>
      <c r="B69" s="1258" t="s">
        <v>781</v>
      </c>
      <c r="C69" s="203">
        <v>921.08617255599995</v>
      </c>
      <c r="D69" s="203">
        <v>1252.159396389</v>
      </c>
      <c r="E69" s="203">
        <v>920.577521542</v>
      </c>
      <c r="F69" s="203">
        <v>265.459366768</v>
      </c>
      <c r="G69" s="203">
        <v>270.37001785400003</v>
      </c>
      <c r="H69" s="203">
        <v>82.833336977000002</v>
      </c>
      <c r="I69" s="203">
        <v>77.826284701000006</v>
      </c>
      <c r="J69" s="203">
        <v>77.491295768000001</v>
      </c>
      <c r="K69" s="203">
        <v>101.19969837799999</v>
      </c>
      <c r="L69" s="203">
        <v>101.47773458499999</v>
      </c>
      <c r="M69" s="203">
        <v>100.08715076</v>
      </c>
      <c r="N69" s="203">
        <v>100.805039452</v>
      </c>
      <c r="O69" s="203">
        <v>105.282313277</v>
      </c>
      <c r="P69" s="203">
        <v>78.050314078</v>
      </c>
      <c r="Q69" s="203">
        <v>76.728595361999993</v>
      </c>
      <c r="R69" s="203">
        <v>78.398728411999997</v>
      </c>
      <c r="S69" s="203">
        <v>71.577158287000003</v>
      </c>
      <c r="T69" s="203">
        <v>78.073172615000004</v>
      </c>
      <c r="U69" s="315"/>
    </row>
    <row r="70" spans="1:21" ht="12.95" customHeight="1">
      <c r="A70" s="178" t="s">
        <v>24</v>
      </c>
      <c r="B70" s="1258" t="s">
        <v>570</v>
      </c>
      <c r="C70" s="203">
        <v>139135.481834823</v>
      </c>
      <c r="D70" s="203">
        <v>172158.41277065501</v>
      </c>
      <c r="E70" s="203">
        <v>177543.822522767</v>
      </c>
      <c r="F70" s="203">
        <v>184003.547554966</v>
      </c>
      <c r="G70" s="203">
        <v>187541.858944298</v>
      </c>
      <c r="H70" s="203">
        <v>189998.256778571</v>
      </c>
      <c r="I70" s="203">
        <v>189038.08250453699</v>
      </c>
      <c r="J70" s="203">
        <v>190746.075600785</v>
      </c>
      <c r="K70" s="203">
        <v>190358.63515547299</v>
      </c>
      <c r="L70" s="203">
        <v>188920.960290605</v>
      </c>
      <c r="M70" s="203">
        <v>194040.858015576</v>
      </c>
      <c r="N70" s="203">
        <v>189282.932236558</v>
      </c>
      <c r="O70" s="203">
        <v>192374.040878848</v>
      </c>
      <c r="P70" s="203">
        <v>192412.613844548</v>
      </c>
      <c r="Q70" s="203">
        <v>188170.42226164899</v>
      </c>
      <c r="R70" s="203">
        <v>192884.875735682</v>
      </c>
      <c r="S70" s="203">
        <v>197350.01764637299</v>
      </c>
      <c r="T70" s="203">
        <v>198151.65098118599</v>
      </c>
      <c r="U70" s="315"/>
    </row>
    <row r="71" spans="1:21" ht="12.95" customHeight="1">
      <c r="A71" s="181"/>
      <c r="B71" s="1258" t="s">
        <v>781</v>
      </c>
      <c r="C71" s="203">
        <v>4675.2329697690002</v>
      </c>
      <c r="D71" s="203">
        <v>7102.8714927820001</v>
      </c>
      <c r="E71" s="203">
        <v>8211.9732997440005</v>
      </c>
      <c r="F71" s="203">
        <v>9312.2753117650009</v>
      </c>
      <c r="G71" s="203">
        <v>7358.5931185170002</v>
      </c>
      <c r="H71" s="203">
        <v>7387.6972619799999</v>
      </c>
      <c r="I71" s="203">
        <v>7670.0296501339999</v>
      </c>
      <c r="J71" s="203">
        <v>7146.1177994760001</v>
      </c>
      <c r="K71" s="203">
        <v>7354.84795399</v>
      </c>
      <c r="L71" s="203">
        <v>7339.1243952679997</v>
      </c>
      <c r="M71" s="203">
        <v>6988.6479080970003</v>
      </c>
      <c r="N71" s="203">
        <v>6404.9535509309999</v>
      </c>
      <c r="O71" s="203">
        <v>5962.9286483830001</v>
      </c>
      <c r="P71" s="203">
        <v>4828.567847882</v>
      </c>
      <c r="Q71" s="203">
        <v>4882.5509136829996</v>
      </c>
      <c r="R71" s="203">
        <v>4744.3774860639996</v>
      </c>
      <c r="S71" s="203">
        <v>4018.1878720690002</v>
      </c>
      <c r="T71" s="203">
        <v>4093.7562327380001</v>
      </c>
      <c r="U71" s="315"/>
    </row>
    <row r="72" spans="1:21" ht="12.95" customHeight="1">
      <c r="A72" s="178" t="s">
        <v>25</v>
      </c>
      <c r="B72" s="1258" t="s">
        <v>618</v>
      </c>
      <c r="C72" s="69">
        <v>450251.47932806099</v>
      </c>
      <c r="D72" s="69">
        <v>457065.77401885699</v>
      </c>
      <c r="E72" s="69">
        <v>489375.49082468299</v>
      </c>
      <c r="F72" s="69">
        <v>526379.24847633101</v>
      </c>
      <c r="G72" s="69">
        <v>567940.59456412296</v>
      </c>
      <c r="H72" s="69">
        <v>578509.702279335</v>
      </c>
      <c r="I72" s="69">
        <v>586597.52117312595</v>
      </c>
      <c r="J72" s="69">
        <v>594153.46276315302</v>
      </c>
      <c r="K72" s="69">
        <v>591565.49809024297</v>
      </c>
      <c r="L72" s="69">
        <v>589604.88412574201</v>
      </c>
      <c r="M72" s="69">
        <v>599732.11680320103</v>
      </c>
      <c r="N72" s="69">
        <v>596298.26087838504</v>
      </c>
      <c r="O72" s="69">
        <v>585576.37908248894</v>
      </c>
      <c r="P72" s="69">
        <v>587891.87716954702</v>
      </c>
      <c r="Q72" s="69">
        <v>580325.77490542596</v>
      </c>
      <c r="R72" s="69">
        <v>578588.97603190504</v>
      </c>
      <c r="S72" s="69">
        <v>590319.83120024297</v>
      </c>
      <c r="T72" s="69">
        <v>587879.94468542095</v>
      </c>
      <c r="U72" s="371"/>
    </row>
    <row r="73" spans="1:21" ht="12.95" customHeight="1">
      <c r="A73" s="178"/>
      <c r="B73" s="1258" t="s">
        <v>781</v>
      </c>
      <c r="C73" s="203">
        <v>13621.966610150999</v>
      </c>
      <c r="D73" s="203">
        <v>17269.944894745</v>
      </c>
      <c r="E73" s="203">
        <v>19065.63993492</v>
      </c>
      <c r="F73" s="203">
        <v>19105.350969399999</v>
      </c>
      <c r="G73" s="203">
        <v>18167.437517463</v>
      </c>
      <c r="H73" s="203">
        <v>20572.381255267999</v>
      </c>
      <c r="I73" s="203">
        <v>20701.150211870001</v>
      </c>
      <c r="J73" s="203">
        <v>19250.851348136999</v>
      </c>
      <c r="K73" s="203">
        <v>19300.508894027</v>
      </c>
      <c r="L73" s="203">
        <v>19119.180578111002</v>
      </c>
      <c r="M73" s="203">
        <v>18393.512600803999</v>
      </c>
      <c r="N73" s="203">
        <v>18735.062603339</v>
      </c>
      <c r="O73" s="203">
        <v>19090.929261592999</v>
      </c>
      <c r="P73" s="203">
        <v>18022.514681602999</v>
      </c>
      <c r="Q73" s="203">
        <v>19527.817371542998</v>
      </c>
      <c r="R73" s="203">
        <v>20265.423791309</v>
      </c>
      <c r="S73" s="203">
        <v>20010.669231357999</v>
      </c>
      <c r="T73" s="203">
        <v>20979.696780819999</v>
      </c>
      <c r="U73" s="315"/>
    </row>
    <row r="74" spans="1:21" ht="24">
      <c r="A74" s="178" t="s">
        <v>26</v>
      </c>
      <c r="B74" s="1258" t="s">
        <v>619</v>
      </c>
      <c r="C74" s="203">
        <v>30296.320371387999</v>
      </c>
      <c r="D74" s="203">
        <v>46245.160854123998</v>
      </c>
      <c r="E74" s="203">
        <v>51109.682735171002</v>
      </c>
      <c r="F74" s="203">
        <v>54726.085240556</v>
      </c>
      <c r="G74" s="203">
        <v>60981.237248828998</v>
      </c>
      <c r="H74" s="203">
        <v>63715.390401486999</v>
      </c>
      <c r="I74" s="203">
        <v>63314.808760450003</v>
      </c>
      <c r="J74" s="203">
        <v>64847.521608349998</v>
      </c>
      <c r="K74" s="203">
        <v>64367.788007477</v>
      </c>
      <c r="L74" s="203">
        <v>64343.002743338002</v>
      </c>
      <c r="M74" s="203">
        <v>64398.668691922998</v>
      </c>
      <c r="N74" s="203">
        <v>64634.289283101003</v>
      </c>
      <c r="O74" s="203">
        <v>65018.170323669998</v>
      </c>
      <c r="P74" s="203">
        <v>63870.292697099001</v>
      </c>
      <c r="Q74" s="203">
        <v>63097.618373218</v>
      </c>
      <c r="R74" s="203">
        <v>62846.642014999998</v>
      </c>
      <c r="S74" s="203">
        <v>62890.700578344004</v>
      </c>
      <c r="T74" s="203">
        <v>62478.480992024</v>
      </c>
      <c r="U74" s="315"/>
    </row>
    <row r="75" spans="1:21" ht="15">
      <c r="A75" s="178"/>
      <c r="B75" s="1258" t="s">
        <v>781</v>
      </c>
      <c r="C75" s="203">
        <v>450.67857004899997</v>
      </c>
      <c r="D75" s="203">
        <v>1946.5427087590001</v>
      </c>
      <c r="E75" s="203">
        <v>2454.5314809370002</v>
      </c>
      <c r="F75" s="203">
        <v>2038.0702450379999</v>
      </c>
      <c r="G75" s="203">
        <v>1832.476294562</v>
      </c>
      <c r="H75" s="203">
        <v>2102.726034241</v>
      </c>
      <c r="I75" s="203">
        <v>2058.6272292580002</v>
      </c>
      <c r="J75" s="203">
        <v>1776.3064960459999</v>
      </c>
      <c r="K75" s="203">
        <v>1719.0709318730001</v>
      </c>
      <c r="L75" s="203">
        <v>1726.2588342240001</v>
      </c>
      <c r="M75" s="203">
        <v>1769.420271833</v>
      </c>
      <c r="N75" s="203">
        <v>1773.6504551800001</v>
      </c>
      <c r="O75" s="203">
        <v>1675.7603988819999</v>
      </c>
      <c r="P75" s="203">
        <v>1639.679628029</v>
      </c>
      <c r="Q75" s="203">
        <v>1644.901023568</v>
      </c>
      <c r="R75" s="203">
        <v>1466.3528566719999</v>
      </c>
      <c r="S75" s="203">
        <v>1411.0802048319999</v>
      </c>
      <c r="T75" s="203">
        <v>1504.1954183089999</v>
      </c>
      <c r="U75" s="315"/>
    </row>
    <row r="76" spans="1:21" ht="24.2" customHeight="1">
      <c r="A76" s="178" t="s">
        <v>27</v>
      </c>
      <c r="B76" s="1258" t="s">
        <v>645</v>
      </c>
      <c r="C76" s="203">
        <v>89258.429190643001</v>
      </c>
      <c r="D76" s="203">
        <v>124042.081401738</v>
      </c>
      <c r="E76" s="203">
        <v>134994.51237712699</v>
      </c>
      <c r="F76" s="203">
        <v>139778.367185643</v>
      </c>
      <c r="G76" s="203">
        <v>165635.919368378</v>
      </c>
      <c r="H76" s="203">
        <v>171319.59942686601</v>
      </c>
      <c r="I76" s="203">
        <v>177297.106577475</v>
      </c>
      <c r="J76" s="203">
        <v>183228.17879657701</v>
      </c>
      <c r="K76" s="203">
        <v>180460.915902034</v>
      </c>
      <c r="L76" s="203">
        <v>181592.433115936</v>
      </c>
      <c r="M76" s="203">
        <v>188883.636519778</v>
      </c>
      <c r="N76" s="203">
        <v>191963.729467414</v>
      </c>
      <c r="O76" s="203">
        <v>189783.093478633</v>
      </c>
      <c r="P76" s="203">
        <v>206297.26570433</v>
      </c>
      <c r="Q76" s="203">
        <v>206921.912249455</v>
      </c>
      <c r="R76" s="203">
        <v>201358.18719905501</v>
      </c>
      <c r="S76" s="203">
        <v>198321.062095773</v>
      </c>
      <c r="T76" s="203">
        <v>212362.52951930399</v>
      </c>
      <c r="U76" s="315"/>
    </row>
    <row r="77" spans="1:21" ht="12" customHeight="1">
      <c r="A77" s="178"/>
      <c r="B77" s="1258" t="s">
        <v>781</v>
      </c>
      <c r="C77" s="203">
        <v>2305.198606335</v>
      </c>
      <c r="D77" s="203">
        <v>2978.846896736</v>
      </c>
      <c r="E77" s="203">
        <v>3789.7484887979999</v>
      </c>
      <c r="F77" s="203">
        <v>3113.9781454819999</v>
      </c>
      <c r="G77" s="203">
        <v>1318.0490843130001</v>
      </c>
      <c r="H77" s="203">
        <v>1531.372707449</v>
      </c>
      <c r="I77" s="203">
        <v>1503.0288394219999</v>
      </c>
      <c r="J77" s="203">
        <v>1429.4193853229999</v>
      </c>
      <c r="K77" s="203">
        <v>1408.2317790029999</v>
      </c>
      <c r="L77" s="203">
        <v>1358.3671055</v>
      </c>
      <c r="M77" s="203">
        <v>1332.3875348609999</v>
      </c>
      <c r="N77" s="203">
        <v>1393.488257427</v>
      </c>
      <c r="O77" s="203">
        <v>1400.2712175300001</v>
      </c>
      <c r="P77" s="203">
        <v>2199.8287798860001</v>
      </c>
      <c r="Q77" s="203">
        <v>2264.0203512530002</v>
      </c>
      <c r="R77" s="203">
        <v>2243.3608313149998</v>
      </c>
      <c r="S77" s="203">
        <v>2159.3069875030001</v>
      </c>
      <c r="T77" s="203">
        <v>2245.5442808060002</v>
      </c>
      <c r="U77" s="315"/>
    </row>
    <row r="78" spans="1:21" ht="12" customHeight="1">
      <c r="A78" s="178" t="s">
        <v>28</v>
      </c>
      <c r="B78" s="1258" t="s">
        <v>621</v>
      </c>
      <c r="C78" s="203">
        <v>36537.469873786002</v>
      </c>
      <c r="D78" s="203">
        <v>34908.645776789002</v>
      </c>
      <c r="E78" s="203">
        <v>37881.755432956001</v>
      </c>
      <c r="F78" s="203">
        <v>52707.303986992003</v>
      </c>
      <c r="G78" s="203">
        <v>71936.333720794006</v>
      </c>
      <c r="H78" s="203">
        <v>92475.675278662005</v>
      </c>
      <c r="I78" s="203">
        <v>91934.762784089005</v>
      </c>
      <c r="J78" s="203">
        <v>97437.210677084004</v>
      </c>
      <c r="K78" s="203">
        <v>98879.209364830007</v>
      </c>
      <c r="L78" s="203">
        <v>99727.890821848996</v>
      </c>
      <c r="M78" s="203">
        <v>101040.494461165</v>
      </c>
      <c r="N78" s="203">
        <v>103734.21456304</v>
      </c>
      <c r="O78" s="203">
        <v>101938.74922452999</v>
      </c>
      <c r="P78" s="203">
        <v>110740.15312773301</v>
      </c>
      <c r="Q78" s="203">
        <v>109058.02261755599</v>
      </c>
      <c r="R78" s="203">
        <v>105979.581756502</v>
      </c>
      <c r="S78" s="203">
        <v>99739.014611702005</v>
      </c>
      <c r="T78" s="203">
        <v>96179.148964104999</v>
      </c>
      <c r="U78" s="315"/>
    </row>
    <row r="79" spans="1:21" ht="15" customHeight="1">
      <c r="A79" s="178"/>
      <c r="B79" s="1258" t="s">
        <v>781</v>
      </c>
      <c r="C79" s="203">
        <v>1602.735768176</v>
      </c>
      <c r="D79" s="203">
        <v>219.08995761400001</v>
      </c>
      <c r="E79" s="203">
        <v>317.50235111000001</v>
      </c>
      <c r="F79" s="203">
        <v>265.40575776999998</v>
      </c>
      <c r="G79" s="203">
        <v>200.82130441800001</v>
      </c>
      <c r="H79" s="203">
        <v>310.46321362100002</v>
      </c>
      <c r="I79" s="203">
        <v>308.97545838000002</v>
      </c>
      <c r="J79" s="203">
        <v>189.265587213</v>
      </c>
      <c r="K79" s="203">
        <v>188.66507771100001</v>
      </c>
      <c r="L79" s="203">
        <v>149.34173061600001</v>
      </c>
      <c r="M79" s="203">
        <v>145.62245204800001</v>
      </c>
      <c r="N79" s="203">
        <v>147.84803593399999</v>
      </c>
      <c r="O79" s="203">
        <v>35.179591008000003</v>
      </c>
      <c r="P79" s="203">
        <v>35.643090200000003</v>
      </c>
      <c r="Q79" s="203">
        <v>39.627020725999998</v>
      </c>
      <c r="R79" s="203">
        <v>46.726666526999999</v>
      </c>
      <c r="S79" s="203">
        <v>44.703435872</v>
      </c>
      <c r="T79" s="203">
        <v>46.758936572000003</v>
      </c>
      <c r="U79" s="315"/>
    </row>
    <row r="80" spans="1:21" ht="24">
      <c r="A80" s="178" t="s">
        <v>119</v>
      </c>
      <c r="B80" s="1258" t="s">
        <v>622</v>
      </c>
      <c r="C80" s="203">
        <v>76076.031247791994</v>
      </c>
      <c r="D80" s="203">
        <v>86988.313956755999</v>
      </c>
      <c r="E80" s="203">
        <v>81412.980165675996</v>
      </c>
      <c r="F80" s="203">
        <v>77132.454813757999</v>
      </c>
      <c r="G80" s="203">
        <v>92033.908117932995</v>
      </c>
      <c r="H80" s="203">
        <v>97320.234174195997</v>
      </c>
      <c r="I80" s="203">
        <v>99621.527504444995</v>
      </c>
      <c r="J80" s="203">
        <v>105741.441248071</v>
      </c>
      <c r="K80" s="203">
        <v>102333.183181345</v>
      </c>
      <c r="L80" s="203">
        <v>102372.01681508101</v>
      </c>
      <c r="M80" s="203">
        <v>103802.54029131601</v>
      </c>
      <c r="N80" s="203">
        <v>100108.947572933</v>
      </c>
      <c r="O80" s="203">
        <v>99099.528886130007</v>
      </c>
      <c r="P80" s="203">
        <v>100919.76668361999</v>
      </c>
      <c r="Q80" s="203">
        <v>100110.807900484</v>
      </c>
      <c r="R80" s="203">
        <v>103564.729630096</v>
      </c>
      <c r="S80" s="203">
        <v>104579.13347621101</v>
      </c>
      <c r="T80" s="203">
        <v>107436.66856715801</v>
      </c>
      <c r="U80" s="315"/>
    </row>
    <row r="81" spans="1:21" ht="15">
      <c r="A81" s="178"/>
      <c r="B81" s="1258" t="s">
        <v>781</v>
      </c>
      <c r="C81" s="203">
        <v>823.39720753400002</v>
      </c>
      <c r="D81" s="203">
        <v>3211.3768984859998</v>
      </c>
      <c r="E81" s="203">
        <v>3307.391937935</v>
      </c>
      <c r="F81" s="203">
        <v>1806.7564357460001</v>
      </c>
      <c r="G81" s="203">
        <v>1854.263587359</v>
      </c>
      <c r="H81" s="203">
        <v>2793.5760279870001</v>
      </c>
      <c r="I81" s="203">
        <v>2747.5270767319998</v>
      </c>
      <c r="J81" s="203">
        <v>1618.2869648589999</v>
      </c>
      <c r="K81" s="203">
        <v>1616.195592523</v>
      </c>
      <c r="L81" s="203">
        <v>1629.01881617</v>
      </c>
      <c r="M81" s="203">
        <v>1259.739741658</v>
      </c>
      <c r="N81" s="203">
        <v>1266.874468945</v>
      </c>
      <c r="O81" s="203">
        <v>1256.6844469</v>
      </c>
      <c r="P81" s="203">
        <v>1234.596976949</v>
      </c>
      <c r="Q81" s="203">
        <v>1257.4060551059999</v>
      </c>
      <c r="R81" s="203">
        <v>1269.21412177</v>
      </c>
      <c r="S81" s="203">
        <v>967.89620505400001</v>
      </c>
      <c r="T81" s="203">
        <v>951.96847863599999</v>
      </c>
      <c r="U81" s="315"/>
    </row>
    <row r="82" spans="1:21" ht="24">
      <c r="A82" s="178" t="s">
        <v>81</v>
      </c>
      <c r="B82" s="1258" t="s">
        <v>623</v>
      </c>
      <c r="C82" s="203">
        <v>22199.193932288999</v>
      </c>
      <c r="D82" s="203">
        <v>28293.150636088001</v>
      </c>
      <c r="E82" s="203">
        <v>31572.829159089</v>
      </c>
      <c r="F82" s="203">
        <v>41030.164486258</v>
      </c>
      <c r="G82" s="203">
        <v>62016.741903135</v>
      </c>
      <c r="H82" s="203">
        <v>65684.779891540995</v>
      </c>
      <c r="I82" s="203">
        <v>66542.058115405001</v>
      </c>
      <c r="J82" s="203">
        <v>74444.91446267</v>
      </c>
      <c r="K82" s="203">
        <v>77203.645536753</v>
      </c>
      <c r="L82" s="203">
        <v>75986.832303841002</v>
      </c>
      <c r="M82" s="203">
        <v>75122.630322112003</v>
      </c>
      <c r="N82" s="203">
        <v>81909.134566013003</v>
      </c>
      <c r="O82" s="203">
        <v>86486.178175865003</v>
      </c>
      <c r="P82" s="203">
        <v>93586.070250734003</v>
      </c>
      <c r="Q82" s="203">
        <v>93913.398298917993</v>
      </c>
      <c r="R82" s="203">
        <v>93661.699970575995</v>
      </c>
      <c r="S82" s="203">
        <v>94704.206258050996</v>
      </c>
      <c r="T82" s="203">
        <v>96054.830027554999</v>
      </c>
      <c r="U82" s="315"/>
    </row>
    <row r="83" spans="1:21" ht="15">
      <c r="A83" s="178"/>
      <c r="B83" s="1258" t="s">
        <v>781</v>
      </c>
      <c r="C83" s="203">
        <v>3.0503651280000001</v>
      </c>
      <c r="D83" s="203">
        <v>3.0738625050000001</v>
      </c>
      <c r="E83" s="203">
        <v>3.0203995969999999</v>
      </c>
      <c r="F83" s="203">
        <v>0</v>
      </c>
      <c r="G83" s="203">
        <v>0.244819327</v>
      </c>
      <c r="H83" s="203">
        <v>3.2063044710000002</v>
      </c>
      <c r="I83" s="203">
        <v>3.2064336519999999</v>
      </c>
      <c r="J83" s="203">
        <v>3.2065598529999999</v>
      </c>
      <c r="K83" s="203">
        <v>3.2245086399999998</v>
      </c>
      <c r="L83" s="203">
        <v>0.33129809399999999</v>
      </c>
      <c r="M83" s="203">
        <v>0.33129809399999999</v>
      </c>
      <c r="N83" s="203">
        <v>0.33129809399999999</v>
      </c>
      <c r="O83" s="203">
        <v>0.33129809399999999</v>
      </c>
      <c r="P83" s="203">
        <v>1.5763897999999998E-2</v>
      </c>
      <c r="Q83" s="203">
        <v>0</v>
      </c>
      <c r="R83" s="203">
        <v>0</v>
      </c>
      <c r="S83" s="203" t="s">
        <v>905</v>
      </c>
      <c r="T83" s="203">
        <v>0</v>
      </c>
      <c r="U83" s="315"/>
    </row>
    <row r="84" spans="1:21" ht="15">
      <c r="A84" s="178" t="s">
        <v>82</v>
      </c>
      <c r="B84" s="1258" t="s">
        <v>624</v>
      </c>
      <c r="C84" s="203">
        <v>2835.5529839199999</v>
      </c>
      <c r="D84" s="203">
        <v>2446.9048231199999</v>
      </c>
      <c r="E84" s="203">
        <v>2547.5777194090001</v>
      </c>
      <c r="F84" s="203">
        <v>2531.6636118629999</v>
      </c>
      <c r="G84" s="203">
        <v>2264.722632862</v>
      </c>
      <c r="H84" s="203">
        <v>2314.5831803470001</v>
      </c>
      <c r="I84" s="203">
        <v>2360.8242514899998</v>
      </c>
      <c r="J84" s="203">
        <v>2405.1372879380001</v>
      </c>
      <c r="K84" s="203">
        <v>2421.8125723769999</v>
      </c>
      <c r="L84" s="203">
        <v>2440.1488841830001</v>
      </c>
      <c r="M84" s="203">
        <v>2434.1534847130001</v>
      </c>
      <c r="N84" s="203">
        <v>2414.0422152850001</v>
      </c>
      <c r="O84" s="203">
        <v>2479.6115107609999</v>
      </c>
      <c r="P84" s="203">
        <v>2516.8686797959999</v>
      </c>
      <c r="Q84" s="203">
        <v>2520.9051550290001</v>
      </c>
      <c r="R84" s="203">
        <v>2559.751471688</v>
      </c>
      <c r="S84" s="203">
        <v>2547.0711813990001</v>
      </c>
      <c r="T84" s="203">
        <v>2557.2611826580001</v>
      </c>
      <c r="U84" s="315"/>
    </row>
    <row r="85" spans="1:21" ht="15">
      <c r="A85" s="178"/>
      <c r="B85" s="1258" t="s">
        <v>781</v>
      </c>
      <c r="C85" s="203">
        <v>26.549855935</v>
      </c>
      <c r="D85" s="203">
        <v>40.560050191000002</v>
      </c>
      <c r="E85" s="203">
        <v>44.833787037999997</v>
      </c>
      <c r="F85" s="203">
        <v>46.479472854000001</v>
      </c>
      <c r="G85" s="203">
        <v>35.193997314999997</v>
      </c>
      <c r="H85" s="203">
        <v>35.58276867</v>
      </c>
      <c r="I85" s="203">
        <v>35.542659438999998</v>
      </c>
      <c r="J85" s="203">
        <v>32.876709433000002</v>
      </c>
      <c r="K85" s="203">
        <v>26.829398625</v>
      </c>
      <c r="L85" s="203">
        <v>27.163688919999998</v>
      </c>
      <c r="M85" s="203">
        <v>23.708166922</v>
      </c>
      <c r="N85" s="203">
        <v>23.944679229999998</v>
      </c>
      <c r="O85" s="203">
        <v>29.716209418999998</v>
      </c>
      <c r="P85" s="203">
        <v>31.027768843</v>
      </c>
      <c r="Q85" s="203">
        <v>42.152367194</v>
      </c>
      <c r="R85" s="203">
        <v>43.075895375999998</v>
      </c>
      <c r="S85" s="203">
        <v>46.750977812999999</v>
      </c>
      <c r="T85" s="203">
        <v>52.628264612000002</v>
      </c>
      <c r="U85" s="315"/>
    </row>
    <row r="86" spans="1:21" ht="12" customHeight="1">
      <c r="A86" s="178" t="s">
        <v>83</v>
      </c>
      <c r="B86" s="1258" t="s">
        <v>625</v>
      </c>
      <c r="C86" s="203">
        <v>8057.9877465520003</v>
      </c>
      <c r="D86" s="203">
        <v>11363.946972911001</v>
      </c>
      <c r="E86" s="203">
        <v>9640.9308928610008</v>
      </c>
      <c r="F86" s="203">
        <v>10100.401555394999</v>
      </c>
      <c r="G86" s="203">
        <v>13800.271278988999</v>
      </c>
      <c r="H86" s="203">
        <v>14572.968998021001</v>
      </c>
      <c r="I86" s="203">
        <v>14948.728268487999</v>
      </c>
      <c r="J86" s="203">
        <v>15298.653221651</v>
      </c>
      <c r="K86" s="203">
        <v>15413.196402011001</v>
      </c>
      <c r="L86" s="203">
        <v>14960.867238605</v>
      </c>
      <c r="M86" s="203">
        <v>15417.538523534</v>
      </c>
      <c r="N86" s="203">
        <v>15470.433016909999</v>
      </c>
      <c r="O86" s="203">
        <v>15675.739095768</v>
      </c>
      <c r="P86" s="203">
        <v>16706.802634909</v>
      </c>
      <c r="Q86" s="203">
        <v>16872.112904411999</v>
      </c>
      <c r="R86" s="203">
        <v>16956.466886331</v>
      </c>
      <c r="S86" s="203">
        <v>17105.196606775</v>
      </c>
      <c r="T86" s="203">
        <v>17829.159571544998</v>
      </c>
      <c r="U86" s="315"/>
    </row>
    <row r="87" spans="1:21" ht="15">
      <c r="A87" s="178"/>
      <c r="B87" s="1258" t="s">
        <v>781</v>
      </c>
      <c r="C87" s="203">
        <v>222.959167745</v>
      </c>
      <c r="D87" s="203">
        <v>217.966563495</v>
      </c>
      <c r="E87" s="203">
        <v>65.798540790000004</v>
      </c>
      <c r="F87" s="203">
        <v>65.576492044000005</v>
      </c>
      <c r="G87" s="203">
        <v>113.40640999199999</v>
      </c>
      <c r="H87" s="203">
        <v>145.97689187500001</v>
      </c>
      <c r="I87" s="203">
        <v>142.23533186</v>
      </c>
      <c r="J87" s="203">
        <v>120.79005260300001</v>
      </c>
      <c r="K87" s="203">
        <v>115.18282200599999</v>
      </c>
      <c r="L87" s="203">
        <v>112.013980706</v>
      </c>
      <c r="M87" s="203">
        <v>105.862498547</v>
      </c>
      <c r="N87" s="203">
        <v>100.34428345800001</v>
      </c>
      <c r="O87" s="203">
        <v>108.465601351</v>
      </c>
      <c r="P87" s="203">
        <v>104.72388726</v>
      </c>
      <c r="Q87" s="203">
        <v>118.166467811</v>
      </c>
      <c r="R87" s="203">
        <v>124.98696025</v>
      </c>
      <c r="S87" s="203">
        <v>134.94797986099999</v>
      </c>
      <c r="T87" s="203">
        <v>134.608981591</v>
      </c>
      <c r="U87" s="315"/>
    </row>
    <row r="88" spans="1:21" ht="24.2" customHeight="1">
      <c r="A88" s="178" t="s">
        <v>84</v>
      </c>
      <c r="B88" s="1258" t="s">
        <v>626</v>
      </c>
      <c r="C88" s="203">
        <v>41075.202540279002</v>
      </c>
      <c r="D88" s="203">
        <v>52362.144784326003</v>
      </c>
      <c r="E88" s="203">
        <v>61477.697151120003</v>
      </c>
      <c r="F88" s="203">
        <v>81952.995999860999</v>
      </c>
      <c r="G88" s="203">
        <v>124138.2376145</v>
      </c>
      <c r="H88" s="203">
        <v>115793.166563876</v>
      </c>
      <c r="I88" s="203">
        <v>120336.41209570599</v>
      </c>
      <c r="J88" s="203">
        <v>125421.015569977</v>
      </c>
      <c r="K88" s="203">
        <v>124312.721120352</v>
      </c>
      <c r="L88" s="203">
        <v>127063.164879595</v>
      </c>
      <c r="M88" s="203">
        <v>130609.94483553201</v>
      </c>
      <c r="N88" s="203">
        <v>134448.47456277101</v>
      </c>
      <c r="O88" s="203">
        <v>138249.55550032499</v>
      </c>
      <c r="P88" s="203">
        <v>142184.88085223301</v>
      </c>
      <c r="Q88" s="203">
        <v>140213.70268023401</v>
      </c>
      <c r="R88" s="203">
        <v>142379.95274377099</v>
      </c>
      <c r="S88" s="203">
        <v>148376.37810541099</v>
      </c>
      <c r="T88" s="203">
        <v>147788.33714148801</v>
      </c>
      <c r="U88" s="315"/>
    </row>
    <row r="89" spans="1:21" ht="15">
      <c r="A89" s="178"/>
      <c r="B89" s="1258" t="s">
        <v>781</v>
      </c>
      <c r="C89" s="203">
        <v>526.39516514900004</v>
      </c>
      <c r="D89" s="203">
        <v>1557.180474477</v>
      </c>
      <c r="E89" s="203">
        <v>1536.8993441120001</v>
      </c>
      <c r="F89" s="203">
        <v>1607.8708525950001</v>
      </c>
      <c r="G89" s="203">
        <v>2129.349069976</v>
      </c>
      <c r="H89" s="203">
        <v>2366.870648052</v>
      </c>
      <c r="I89" s="203">
        <v>2401.0962131189999</v>
      </c>
      <c r="J89" s="203">
        <v>2262.3971543090001</v>
      </c>
      <c r="K89" s="203">
        <v>2371.4436880009998</v>
      </c>
      <c r="L89" s="203">
        <v>2328.7545103110001</v>
      </c>
      <c r="M89" s="203">
        <v>2327.0967473300002</v>
      </c>
      <c r="N89" s="203">
        <v>2366.0268758329998</v>
      </c>
      <c r="O89" s="203">
        <v>2555.9058537840001</v>
      </c>
      <c r="P89" s="203">
        <v>2146.4233220159999</v>
      </c>
      <c r="Q89" s="203">
        <v>3912.4217612329999</v>
      </c>
      <c r="R89" s="203">
        <v>4029.0713998420001</v>
      </c>
      <c r="S89" s="203">
        <v>4120.737439861</v>
      </c>
      <c r="T89" s="203">
        <v>4370.6674607340001</v>
      </c>
      <c r="U89" s="315"/>
    </row>
    <row r="90" spans="1:21" ht="27.2" customHeight="1">
      <c r="A90" s="178" t="s">
        <v>85</v>
      </c>
      <c r="B90" s="1258" t="s">
        <v>627</v>
      </c>
      <c r="C90" s="203">
        <v>1836.821690898</v>
      </c>
      <c r="D90" s="203">
        <v>1468.7842729649999</v>
      </c>
      <c r="E90" s="203">
        <v>1211.497414291</v>
      </c>
      <c r="F90" s="203">
        <v>1052.7080083640001</v>
      </c>
      <c r="G90" s="203">
        <v>1049.9690245229999</v>
      </c>
      <c r="H90" s="203">
        <v>981.32498298500002</v>
      </c>
      <c r="I90" s="203">
        <v>959.82396541799994</v>
      </c>
      <c r="J90" s="203">
        <v>979.33327695900005</v>
      </c>
      <c r="K90" s="203">
        <v>937.46816258700005</v>
      </c>
      <c r="L90" s="203">
        <v>929.094010024</v>
      </c>
      <c r="M90" s="203">
        <v>967.99576119400001</v>
      </c>
      <c r="N90" s="203">
        <v>949.46470861499995</v>
      </c>
      <c r="O90" s="203">
        <v>890.17340115399998</v>
      </c>
      <c r="P90" s="203">
        <v>874.96122558399998</v>
      </c>
      <c r="Q90" s="203">
        <v>864.26474578900002</v>
      </c>
      <c r="R90" s="203">
        <v>859.70439380699997</v>
      </c>
      <c r="S90" s="203">
        <v>858.68970173299999</v>
      </c>
      <c r="T90" s="203">
        <v>883.30882848299996</v>
      </c>
      <c r="U90" s="315"/>
    </row>
    <row r="91" spans="1:21" ht="15">
      <c r="A91" s="178"/>
      <c r="B91" s="1258" t="s">
        <v>781</v>
      </c>
      <c r="C91" s="203">
        <v>32.844362871999998</v>
      </c>
      <c r="D91" s="203">
        <v>28.397214585</v>
      </c>
      <c r="E91" s="203">
        <v>38.548841121000002</v>
      </c>
      <c r="F91" s="203">
        <v>48.666964419000003</v>
      </c>
      <c r="G91" s="203">
        <v>63.986771289000004</v>
      </c>
      <c r="H91" s="203">
        <v>68.888705217999998</v>
      </c>
      <c r="I91" s="203">
        <v>68.111187212999994</v>
      </c>
      <c r="J91" s="203">
        <v>61.596009336999998</v>
      </c>
      <c r="K91" s="203">
        <v>60.312329716999997</v>
      </c>
      <c r="L91" s="203">
        <v>58.210230989000003</v>
      </c>
      <c r="M91" s="203">
        <v>60.696591937999997</v>
      </c>
      <c r="N91" s="203">
        <v>57.660870332999998</v>
      </c>
      <c r="O91" s="203">
        <v>52.812944260999998</v>
      </c>
      <c r="P91" s="203">
        <v>42.314260009000002</v>
      </c>
      <c r="Q91" s="203">
        <v>47.575111687000003</v>
      </c>
      <c r="R91" s="203">
        <v>49.322097561</v>
      </c>
      <c r="S91" s="203">
        <v>46.602841679000001</v>
      </c>
      <c r="T91" s="203">
        <v>50.042057716000002</v>
      </c>
      <c r="U91" s="315"/>
    </row>
    <row r="92" spans="1:21" ht="24">
      <c r="A92" s="178" t="s">
        <v>86</v>
      </c>
      <c r="B92" s="1258" t="s">
        <v>628</v>
      </c>
      <c r="C92" s="203">
        <v>169.118823467</v>
      </c>
      <c r="D92" s="203">
        <v>355.075890614</v>
      </c>
      <c r="E92" s="203">
        <v>361.43853126900001</v>
      </c>
      <c r="F92" s="203">
        <v>17.108707420000002</v>
      </c>
      <c r="G92" s="203">
        <v>14.648049291</v>
      </c>
      <c r="H92" s="203">
        <v>11.456068779000001</v>
      </c>
      <c r="I92" s="203">
        <v>11.193399621999999</v>
      </c>
      <c r="J92" s="203">
        <v>10.799277462999999</v>
      </c>
      <c r="K92" s="203">
        <v>9.9901053080000004</v>
      </c>
      <c r="L92" s="203">
        <v>9.8831643929999995</v>
      </c>
      <c r="M92" s="203">
        <v>259.15174325200002</v>
      </c>
      <c r="N92" s="203">
        <v>268.17402313999997</v>
      </c>
      <c r="O92" s="203">
        <v>9.1927454239999999</v>
      </c>
      <c r="P92" s="203">
        <v>8.8688651499999995</v>
      </c>
      <c r="Q92" s="203">
        <v>8.7611366309999994</v>
      </c>
      <c r="R92" s="203">
        <v>8.6363953169999998</v>
      </c>
      <c r="S92" s="203">
        <v>8.4653747700000004</v>
      </c>
      <c r="T92" s="203">
        <v>8.3036173630000008</v>
      </c>
      <c r="U92" s="315"/>
    </row>
    <row r="93" spans="1:21" ht="15">
      <c r="A93" s="178"/>
      <c r="B93" s="1258" t="s">
        <v>781</v>
      </c>
      <c r="C93" s="203">
        <v>0</v>
      </c>
      <c r="D93" s="203">
        <v>0</v>
      </c>
      <c r="E93" s="203">
        <v>0</v>
      </c>
      <c r="F93" s="203">
        <v>0</v>
      </c>
      <c r="G93" s="203">
        <v>0.15025232899999999</v>
      </c>
      <c r="H93" s="203">
        <v>0.396090518</v>
      </c>
      <c r="I93" s="203">
        <v>0.396090518</v>
      </c>
      <c r="J93" s="203">
        <v>0.39669521600000002</v>
      </c>
      <c r="K93" s="203">
        <v>0.386539674</v>
      </c>
      <c r="L93" s="203">
        <v>0.38653889499999999</v>
      </c>
      <c r="M93" s="203">
        <v>0.38717312500000001</v>
      </c>
      <c r="N93" s="203">
        <v>0.49361781500000002</v>
      </c>
      <c r="O93" s="203">
        <v>0.67089339599999998</v>
      </c>
      <c r="P93" s="203">
        <v>0.66503670800000003</v>
      </c>
      <c r="Q93" s="203">
        <v>0.66114649800000003</v>
      </c>
      <c r="R93" s="203">
        <v>0.66067292300000002</v>
      </c>
      <c r="S93" s="203">
        <v>0.53939808600000005</v>
      </c>
      <c r="T93" s="203">
        <v>0.17443017</v>
      </c>
      <c r="U93" s="315"/>
    </row>
    <row r="94" spans="1:21" ht="27.2" customHeight="1">
      <c r="A94" s="178" t="s">
        <v>87</v>
      </c>
      <c r="B94" s="1157" t="s">
        <v>629</v>
      </c>
      <c r="C94" s="203">
        <v>274.07024010200001</v>
      </c>
      <c r="D94" s="203">
        <v>194.24250735800001</v>
      </c>
      <c r="E94" s="203">
        <v>45.008682452000002</v>
      </c>
      <c r="F94" s="203">
        <v>0</v>
      </c>
      <c r="G94" s="203">
        <v>0</v>
      </c>
      <c r="H94" s="203">
        <v>0</v>
      </c>
      <c r="I94" s="203">
        <v>0</v>
      </c>
      <c r="J94" s="203">
        <v>0</v>
      </c>
      <c r="K94" s="203">
        <v>0</v>
      </c>
      <c r="L94" s="203">
        <v>0</v>
      </c>
      <c r="M94" s="203">
        <v>0</v>
      </c>
      <c r="N94" s="203">
        <v>0</v>
      </c>
      <c r="O94" s="203">
        <v>0</v>
      </c>
      <c r="P94" s="203">
        <v>0</v>
      </c>
      <c r="Q94" s="203">
        <v>0</v>
      </c>
      <c r="R94" s="203">
        <v>0</v>
      </c>
      <c r="S94" s="203">
        <v>0</v>
      </c>
      <c r="T94" s="203">
        <v>0</v>
      </c>
      <c r="U94" s="315"/>
    </row>
    <row r="95" spans="1:21" s="1063" customFormat="1" ht="15">
      <c r="A95" s="1062"/>
      <c r="B95" s="1080" t="s">
        <v>781</v>
      </c>
      <c r="C95" s="1081">
        <v>21.810718919999999</v>
      </c>
      <c r="D95" s="1081">
        <v>21.927845447999999</v>
      </c>
      <c r="E95" s="1081">
        <v>5.3212684760000002</v>
      </c>
      <c r="F95" s="1081">
        <v>0</v>
      </c>
      <c r="G95" s="1081">
        <v>0</v>
      </c>
      <c r="H95" s="1081">
        <v>0</v>
      </c>
      <c r="I95" s="1081">
        <v>0</v>
      </c>
      <c r="J95" s="1081">
        <v>0</v>
      </c>
      <c r="K95" s="1081">
        <v>0</v>
      </c>
      <c r="L95" s="1081">
        <v>0</v>
      </c>
      <c r="M95" s="1081">
        <v>0</v>
      </c>
      <c r="N95" s="1081">
        <v>0</v>
      </c>
      <c r="O95" s="1081">
        <v>0</v>
      </c>
      <c r="P95" s="1081">
        <v>0</v>
      </c>
      <c r="Q95" s="1081">
        <v>0</v>
      </c>
      <c r="R95" s="1081">
        <v>0</v>
      </c>
      <c r="S95" s="1081">
        <v>0</v>
      </c>
      <c r="T95" s="1081">
        <v>0</v>
      </c>
      <c r="U95" s="1064"/>
    </row>
    <row r="96" spans="1:21" ht="25.15" customHeight="1">
      <c r="A96" s="1524" t="s">
        <v>803</v>
      </c>
      <c r="B96" s="1525"/>
      <c r="C96" s="1"/>
      <c r="D96" s="1"/>
      <c r="E96" s="1"/>
      <c r="F96" s="1"/>
      <c r="G96" s="1"/>
      <c r="H96" s="1"/>
      <c r="I96" s="1"/>
      <c r="J96" s="1"/>
      <c r="K96" s="1"/>
      <c r="L96" s="1"/>
      <c r="M96" s="1"/>
      <c r="N96" s="1"/>
      <c r="O96" s="1"/>
      <c r="P96" s="1"/>
      <c r="Q96" s="1"/>
      <c r="R96" s="1"/>
      <c r="S96" s="1"/>
      <c r="T96" s="1"/>
      <c r="U96" s="607"/>
    </row>
    <row r="97" spans="1:26" ht="15">
      <c r="A97" s="1516" t="s">
        <v>630</v>
      </c>
      <c r="B97" s="1517"/>
      <c r="C97" s="1265"/>
      <c r="D97" s="1265"/>
      <c r="U97" s="577"/>
      <c r="V97" s="134"/>
      <c r="W97" s="1"/>
      <c r="X97" s="1"/>
      <c r="Y97" s="1"/>
      <c r="Z97" s="1"/>
    </row>
    <row r="98" spans="1:26" ht="15">
      <c r="A98" s="182" t="s">
        <v>17</v>
      </c>
      <c r="B98" s="1258" t="s">
        <v>631</v>
      </c>
      <c r="C98" s="203">
        <v>268935.40198284399</v>
      </c>
      <c r="D98" s="203">
        <v>299176.36689959501</v>
      </c>
      <c r="E98" s="203">
        <v>322700.13972350501</v>
      </c>
      <c r="F98" s="203">
        <v>335180.97519767901</v>
      </c>
      <c r="G98" s="203">
        <v>383609.540193844</v>
      </c>
      <c r="H98" s="203">
        <v>401716.739527078</v>
      </c>
      <c r="I98" s="203">
        <v>406040.39064418798</v>
      </c>
      <c r="J98" s="203">
        <v>411037.601012545</v>
      </c>
      <c r="K98" s="203">
        <v>416159.59529680101</v>
      </c>
      <c r="L98" s="203">
        <v>418008.89879639901</v>
      </c>
      <c r="M98" s="203">
        <v>418615.01251807797</v>
      </c>
      <c r="N98" s="203">
        <v>423482.73839553801</v>
      </c>
      <c r="O98" s="203">
        <v>425323.783369557</v>
      </c>
      <c r="P98" s="203">
        <v>427771.18289823702</v>
      </c>
      <c r="Q98" s="203">
        <v>437906.36926735198</v>
      </c>
      <c r="R98" s="203">
        <v>441272.96851849998</v>
      </c>
      <c r="S98" s="203">
        <v>444712.83463240002</v>
      </c>
      <c r="T98" s="203">
        <v>445371.89530659001</v>
      </c>
      <c r="U98" s="315"/>
      <c r="V98" s="134"/>
      <c r="W98" s="1"/>
      <c r="X98" s="1"/>
      <c r="Y98" s="1"/>
      <c r="Z98" s="1"/>
    </row>
    <row r="99" spans="1:26" ht="15">
      <c r="A99" s="178"/>
      <c r="B99" s="1258" t="s">
        <v>781</v>
      </c>
      <c r="C99" s="203">
        <v>4885.5669240389998</v>
      </c>
      <c r="D99" s="203">
        <v>6634.0598374680003</v>
      </c>
      <c r="E99" s="203">
        <v>6414.7357565760003</v>
      </c>
      <c r="F99" s="203">
        <v>5719.1093750589998</v>
      </c>
      <c r="G99" s="203">
        <v>8035.0878994209997</v>
      </c>
      <c r="H99" s="203">
        <v>8700.1046263539993</v>
      </c>
      <c r="I99" s="203">
        <v>8940.9867482150003</v>
      </c>
      <c r="J99" s="203">
        <v>8653.3634064279995</v>
      </c>
      <c r="K99" s="203">
        <v>9217.2053821030004</v>
      </c>
      <c r="L99" s="203">
        <v>9266.6973558829995</v>
      </c>
      <c r="M99" s="203">
        <v>9307.4996081190002</v>
      </c>
      <c r="N99" s="203">
        <v>10015.938449668</v>
      </c>
      <c r="O99" s="203">
        <v>10797.974433545</v>
      </c>
      <c r="P99" s="203">
        <v>10733.829860472</v>
      </c>
      <c r="Q99" s="203">
        <v>12182.396557800001</v>
      </c>
      <c r="R99" s="203">
        <v>12927.489768108</v>
      </c>
      <c r="S99" s="203">
        <v>12943.975947598001</v>
      </c>
      <c r="T99" s="203">
        <v>13522.566542314</v>
      </c>
      <c r="U99" s="315"/>
      <c r="V99" s="134"/>
      <c r="W99" s="1"/>
      <c r="X99" s="1"/>
      <c r="Y99" s="1"/>
      <c r="Z99" s="1"/>
    </row>
    <row r="100" spans="1:26" ht="12" customHeight="1">
      <c r="A100" s="182" t="s">
        <v>17</v>
      </c>
      <c r="B100" s="1258" t="s">
        <v>632</v>
      </c>
      <c r="C100" s="203">
        <v>7082.4786214360001</v>
      </c>
      <c r="D100" s="203">
        <v>7157.4786019989997</v>
      </c>
      <c r="E100" s="203">
        <v>7492.3471306430001</v>
      </c>
      <c r="F100" s="203">
        <v>7624.0341811409999</v>
      </c>
      <c r="G100" s="203">
        <v>8245.4789421509995</v>
      </c>
      <c r="H100" s="203">
        <v>8591.2890686499995</v>
      </c>
      <c r="I100" s="203">
        <v>8783.1340025989994</v>
      </c>
      <c r="J100" s="203">
        <v>8997.2046995359997</v>
      </c>
      <c r="K100" s="203">
        <v>9212.3328816939993</v>
      </c>
      <c r="L100" s="203">
        <v>9342.4747665600007</v>
      </c>
      <c r="M100" s="203">
        <v>9494.4409191649993</v>
      </c>
      <c r="N100" s="203">
        <v>9679.4058893229994</v>
      </c>
      <c r="O100" s="203">
        <v>9843.2963014100005</v>
      </c>
      <c r="P100" s="203">
        <v>10033.944282009999</v>
      </c>
      <c r="Q100" s="203">
        <v>10684.275000311</v>
      </c>
      <c r="R100" s="203">
        <v>10723.645496317</v>
      </c>
      <c r="S100" s="203">
        <v>10851.367577407</v>
      </c>
      <c r="T100" s="203">
        <v>10875.051354742</v>
      </c>
      <c r="U100" s="315"/>
      <c r="V100" s="134"/>
      <c r="W100" s="1"/>
      <c r="X100" s="1"/>
      <c r="Y100" s="1"/>
      <c r="Z100" s="1"/>
    </row>
    <row r="101" spans="1:26" ht="15">
      <c r="A101" s="178"/>
      <c r="B101" s="1258" t="s">
        <v>781</v>
      </c>
      <c r="C101" s="203">
        <v>138.49835950299999</v>
      </c>
      <c r="D101" s="203">
        <v>239.71386666000001</v>
      </c>
      <c r="E101" s="203">
        <v>265.98898928300002</v>
      </c>
      <c r="F101" s="203">
        <v>253.74641118100001</v>
      </c>
      <c r="G101" s="203">
        <v>341.78221972300003</v>
      </c>
      <c r="H101" s="203">
        <v>378.37859951600001</v>
      </c>
      <c r="I101" s="203">
        <v>377.94853135300002</v>
      </c>
      <c r="J101" s="203">
        <v>359.20674383300002</v>
      </c>
      <c r="K101" s="203">
        <v>392.639956326</v>
      </c>
      <c r="L101" s="203">
        <v>384.51440929799998</v>
      </c>
      <c r="M101" s="203">
        <v>384.04416858899998</v>
      </c>
      <c r="N101" s="203">
        <v>419.80851461399999</v>
      </c>
      <c r="O101" s="203">
        <v>449.42813915099998</v>
      </c>
      <c r="P101" s="203">
        <v>446.61915245900002</v>
      </c>
      <c r="Q101" s="203">
        <v>542.46971370799997</v>
      </c>
      <c r="R101" s="203">
        <v>557.53330159799998</v>
      </c>
      <c r="S101" s="203">
        <v>570.32106192599997</v>
      </c>
      <c r="T101" s="203">
        <v>604.87349943499999</v>
      </c>
      <c r="U101" s="315"/>
      <c r="V101" s="134"/>
      <c r="W101" s="1"/>
      <c r="X101" s="1"/>
      <c r="Y101" s="1"/>
      <c r="Z101" s="1"/>
    </row>
    <row r="102" spans="1:26" ht="15" customHeight="1">
      <c r="A102" s="182" t="s">
        <v>17</v>
      </c>
      <c r="B102" s="1258" t="s">
        <v>633</v>
      </c>
      <c r="C102" s="203">
        <v>6920.9607470669998</v>
      </c>
      <c r="D102" s="203">
        <v>5954.8043224989997</v>
      </c>
      <c r="E102" s="203">
        <v>5118.6294425320002</v>
      </c>
      <c r="F102" s="203">
        <v>4533.7764343999997</v>
      </c>
      <c r="G102" s="203">
        <v>4368.787792141</v>
      </c>
      <c r="H102" s="203">
        <v>9168.0648721670004</v>
      </c>
      <c r="I102" s="203">
        <v>9143.5736358289996</v>
      </c>
      <c r="J102" s="203">
        <v>9178.9665702530001</v>
      </c>
      <c r="K102" s="203">
        <v>9086.3140271049997</v>
      </c>
      <c r="L102" s="203">
        <v>9091.0385993910004</v>
      </c>
      <c r="M102" s="203">
        <v>9135.9347873580009</v>
      </c>
      <c r="N102" s="203">
        <v>9124.0316835619997</v>
      </c>
      <c r="O102" s="203">
        <v>9174.6753903530007</v>
      </c>
      <c r="P102" s="203">
        <v>9218.0031561489996</v>
      </c>
      <c r="Q102" s="203">
        <v>9413.4770250860001</v>
      </c>
      <c r="R102" s="203">
        <v>9569.5526492419995</v>
      </c>
      <c r="S102" s="203">
        <v>9517.5100698799997</v>
      </c>
      <c r="T102" s="203">
        <v>9427.7827852900009</v>
      </c>
      <c r="U102" s="315"/>
      <c r="V102" s="134"/>
      <c r="W102" s="1"/>
      <c r="X102" s="1"/>
      <c r="Y102" s="1"/>
      <c r="Z102" s="1"/>
    </row>
    <row r="103" spans="1:26" ht="15">
      <c r="A103" s="178"/>
      <c r="B103" s="1258" t="s">
        <v>781</v>
      </c>
      <c r="C103" s="203">
        <v>507.85634933900002</v>
      </c>
      <c r="D103" s="203">
        <v>374.672053753</v>
      </c>
      <c r="E103" s="203">
        <v>311.955821894</v>
      </c>
      <c r="F103" s="203">
        <v>397.62136446699998</v>
      </c>
      <c r="G103" s="203">
        <v>291.11720621500001</v>
      </c>
      <c r="H103" s="203">
        <v>762.52579031599998</v>
      </c>
      <c r="I103" s="203">
        <v>695.91564710199998</v>
      </c>
      <c r="J103" s="203">
        <v>628.859595259</v>
      </c>
      <c r="K103" s="203">
        <v>616.30196020899996</v>
      </c>
      <c r="L103" s="203">
        <v>580.21608652500004</v>
      </c>
      <c r="M103" s="203">
        <v>575.84902839799997</v>
      </c>
      <c r="N103" s="203">
        <v>566.53001970299999</v>
      </c>
      <c r="O103" s="203">
        <v>554.16505643899995</v>
      </c>
      <c r="P103" s="203">
        <v>514.91744038399997</v>
      </c>
      <c r="Q103" s="203">
        <v>533.88426889899995</v>
      </c>
      <c r="R103" s="203">
        <v>573.25439127100003</v>
      </c>
      <c r="S103" s="203">
        <v>560.67235289899997</v>
      </c>
      <c r="T103" s="203">
        <v>585.60587491800004</v>
      </c>
      <c r="U103" s="315"/>
      <c r="V103" s="134"/>
      <c r="W103" s="1"/>
      <c r="X103" s="1"/>
      <c r="Y103" s="1"/>
      <c r="Z103" s="1"/>
    </row>
    <row r="104" spans="1:26" ht="12" customHeight="1">
      <c r="A104" s="182" t="s">
        <v>17</v>
      </c>
      <c r="B104" s="1258" t="s">
        <v>634</v>
      </c>
      <c r="C104" s="203">
        <v>36275.200161505003</v>
      </c>
      <c r="D104" s="203">
        <v>34096.155824645</v>
      </c>
      <c r="E104" s="203">
        <v>33135.321016825998</v>
      </c>
      <c r="F104" s="203">
        <v>36915.461440298001</v>
      </c>
      <c r="G104" s="203">
        <v>38378.869585735003</v>
      </c>
      <c r="H104" s="203">
        <v>38023.897226902998</v>
      </c>
      <c r="I104" s="203">
        <v>37632.284933137002</v>
      </c>
      <c r="J104" s="203">
        <v>36676.729985844002</v>
      </c>
      <c r="K104" s="203">
        <v>35893.396707991997</v>
      </c>
      <c r="L104" s="203">
        <v>35364.711751139999</v>
      </c>
      <c r="M104" s="203">
        <v>35271.397007569001</v>
      </c>
      <c r="N104" s="203">
        <v>35266.990965311001</v>
      </c>
      <c r="O104" s="203">
        <v>35198.153944757003</v>
      </c>
      <c r="P104" s="203">
        <v>35966.929882397002</v>
      </c>
      <c r="Q104" s="203">
        <v>35238.566396592003</v>
      </c>
      <c r="R104" s="203">
        <v>34646.551551944001</v>
      </c>
      <c r="S104" s="203">
        <v>33923.606947731998</v>
      </c>
      <c r="T104" s="203">
        <v>33284.250121190002</v>
      </c>
      <c r="U104" s="315"/>
      <c r="V104" s="134"/>
      <c r="W104" s="1"/>
      <c r="X104" s="1"/>
      <c r="Y104" s="1"/>
      <c r="Z104" s="1"/>
    </row>
    <row r="105" spans="1:26" ht="15">
      <c r="A105" s="178"/>
      <c r="B105" s="1258" t="s">
        <v>781</v>
      </c>
      <c r="C105" s="203">
        <v>519.28316817799998</v>
      </c>
      <c r="D105" s="203">
        <v>487.95419772999998</v>
      </c>
      <c r="E105" s="203">
        <v>386.79627335100002</v>
      </c>
      <c r="F105" s="203">
        <v>434.816307279</v>
      </c>
      <c r="G105" s="203">
        <v>627.47717245000001</v>
      </c>
      <c r="H105" s="203">
        <v>776.54936878599995</v>
      </c>
      <c r="I105" s="203">
        <v>778.99004869299995</v>
      </c>
      <c r="J105" s="203">
        <v>788.06995373300003</v>
      </c>
      <c r="K105" s="203">
        <v>751.942240631</v>
      </c>
      <c r="L105" s="203">
        <v>693.09019551999995</v>
      </c>
      <c r="M105" s="203">
        <v>663.43152220699994</v>
      </c>
      <c r="N105" s="203">
        <v>625.84418732400002</v>
      </c>
      <c r="O105" s="203">
        <v>648.17063921299996</v>
      </c>
      <c r="P105" s="203">
        <v>767.11235097799999</v>
      </c>
      <c r="Q105" s="203">
        <v>664.55575669300003</v>
      </c>
      <c r="R105" s="203">
        <v>639.537161846</v>
      </c>
      <c r="S105" s="203">
        <v>603.16775931899997</v>
      </c>
      <c r="T105" s="203">
        <v>610.42087345000004</v>
      </c>
      <c r="U105" s="315"/>
      <c r="V105" s="134"/>
      <c r="W105" s="1"/>
      <c r="X105" s="1"/>
      <c r="Y105" s="1"/>
      <c r="Z105" s="1"/>
    </row>
    <row r="106" spans="1:26" ht="27.75" customHeight="1">
      <c r="A106" s="182" t="s">
        <v>17</v>
      </c>
      <c r="B106" s="1258" t="s">
        <v>635</v>
      </c>
      <c r="C106" s="203">
        <v>289609.033194219</v>
      </c>
      <c r="D106" s="203">
        <v>297232.79858047602</v>
      </c>
      <c r="E106" s="203">
        <v>305113.471905504</v>
      </c>
      <c r="F106" s="203">
        <v>329856.46798109601</v>
      </c>
      <c r="G106" s="203">
        <v>332005.184027854</v>
      </c>
      <c r="H106" s="203">
        <v>335343.29672964697</v>
      </c>
      <c r="I106" s="203">
        <v>336894.64816607098</v>
      </c>
      <c r="J106" s="203">
        <v>339948.05297818902</v>
      </c>
      <c r="K106" s="203">
        <v>343764.89113526401</v>
      </c>
      <c r="L106" s="203">
        <v>346620.89280129498</v>
      </c>
      <c r="M106" s="203">
        <v>349282.69125966402</v>
      </c>
      <c r="N106" s="203">
        <v>353578.434151411</v>
      </c>
      <c r="O106" s="203">
        <v>356967.257223933</v>
      </c>
      <c r="P106" s="203">
        <v>361414.28012279799</v>
      </c>
      <c r="Q106" s="203">
        <v>360346.39883656002</v>
      </c>
      <c r="R106" s="203">
        <v>362048.94228163798</v>
      </c>
      <c r="S106" s="203">
        <v>362813.75429623498</v>
      </c>
      <c r="T106" s="203">
        <v>362733.27198521403</v>
      </c>
      <c r="U106" s="315"/>
      <c r="V106" s="134"/>
      <c r="W106" s="1"/>
      <c r="X106" s="1"/>
      <c r="Y106" s="1"/>
      <c r="Z106" s="1"/>
    </row>
    <row r="107" spans="1:26" ht="15">
      <c r="A107" s="178"/>
      <c r="B107" s="1258" t="s">
        <v>781</v>
      </c>
      <c r="C107" s="203">
        <v>2043.0941977929999</v>
      </c>
      <c r="D107" s="203">
        <v>3002.2839608489999</v>
      </c>
      <c r="E107" s="203">
        <v>3290.5770329090001</v>
      </c>
      <c r="F107" s="203">
        <v>3421.6232353509999</v>
      </c>
      <c r="G107" s="203">
        <v>3980.515556799</v>
      </c>
      <c r="H107" s="203">
        <v>4638.6549639240002</v>
      </c>
      <c r="I107" s="203">
        <v>4741.0085738629996</v>
      </c>
      <c r="J107" s="203">
        <v>4820.8648390340004</v>
      </c>
      <c r="K107" s="203">
        <v>5173.860065756</v>
      </c>
      <c r="L107" s="203">
        <v>5127.855739699</v>
      </c>
      <c r="M107" s="203">
        <v>5239.1912427919997</v>
      </c>
      <c r="N107" s="203">
        <v>5312.0068113469997</v>
      </c>
      <c r="O107" s="203">
        <v>5505.8435226170004</v>
      </c>
      <c r="P107" s="203">
        <v>5838.7800879679999</v>
      </c>
      <c r="Q107" s="203">
        <v>6313.2169411519999</v>
      </c>
      <c r="R107" s="203">
        <v>6452.1761724750004</v>
      </c>
      <c r="S107" s="203">
        <v>6525.0140422799996</v>
      </c>
      <c r="T107" s="203">
        <v>6836.768674979</v>
      </c>
      <c r="U107" s="315"/>
      <c r="V107" s="134"/>
      <c r="W107" s="1"/>
      <c r="X107" s="1"/>
      <c r="Y107" s="1"/>
      <c r="Z107" s="1"/>
    </row>
    <row r="108" spans="1:26" ht="15">
      <c r="A108" s="1518" t="s">
        <v>636</v>
      </c>
      <c r="B108" s="1519"/>
      <c r="C108" s="203">
        <v>44115.659456472</v>
      </c>
      <c r="D108" s="203">
        <v>48607.298053270002</v>
      </c>
      <c r="E108" s="203">
        <v>51765.169449758003</v>
      </c>
      <c r="F108" s="203">
        <v>59416.145799897997</v>
      </c>
      <c r="G108" s="203">
        <v>69361.249456841993</v>
      </c>
      <c r="H108" s="203">
        <v>72357.983360692</v>
      </c>
      <c r="I108" s="203">
        <v>73413.367283742002</v>
      </c>
      <c r="J108" s="203">
        <v>74953.044240955001</v>
      </c>
      <c r="K108" s="203">
        <v>75723.873203178999</v>
      </c>
      <c r="L108" s="203">
        <v>76581.251246619999</v>
      </c>
      <c r="M108" s="203">
        <v>77746.209821633005</v>
      </c>
      <c r="N108" s="203">
        <v>78793.249728972994</v>
      </c>
      <c r="O108" s="203">
        <v>80033.628838884004</v>
      </c>
      <c r="P108" s="203">
        <v>81964.721475315004</v>
      </c>
      <c r="Q108" s="203">
        <v>75097.058578832002</v>
      </c>
      <c r="R108" s="203">
        <v>75311.139225744002</v>
      </c>
      <c r="S108" s="203">
        <v>75596.271895957005</v>
      </c>
      <c r="T108" s="203">
        <v>76194.477364195001</v>
      </c>
      <c r="U108" s="315"/>
      <c r="V108" s="134"/>
      <c r="W108" s="1"/>
      <c r="X108" s="1"/>
      <c r="Y108" s="1"/>
      <c r="Z108" s="1"/>
    </row>
    <row r="109" spans="1:26" ht="15.75" thickBot="1">
      <c r="A109" s="183"/>
      <c r="B109" s="578" t="s">
        <v>781</v>
      </c>
      <c r="C109" s="608">
        <v>899.83410609600003</v>
      </c>
      <c r="D109" s="608">
        <v>1086.3321391520001</v>
      </c>
      <c r="E109" s="608">
        <v>845.11195267599999</v>
      </c>
      <c r="F109" s="608">
        <v>675.78467626500003</v>
      </c>
      <c r="G109" s="608">
        <v>818.63538644300002</v>
      </c>
      <c r="H109" s="608">
        <v>928.01640854000004</v>
      </c>
      <c r="I109" s="608">
        <v>927.63237837600002</v>
      </c>
      <c r="J109" s="608">
        <v>945.01164045400003</v>
      </c>
      <c r="K109" s="608">
        <v>899.75257989399995</v>
      </c>
      <c r="L109" s="608">
        <v>890.59909877600001</v>
      </c>
      <c r="M109" s="608">
        <v>956.27343636399996</v>
      </c>
      <c r="N109" s="608">
        <v>1010.4918896729999</v>
      </c>
      <c r="O109" s="608">
        <v>1089.8711818480001</v>
      </c>
      <c r="P109" s="608">
        <v>1174.9835788509999</v>
      </c>
      <c r="Q109" s="608">
        <v>919.79510708700002</v>
      </c>
      <c r="R109" s="608">
        <v>933.31435496500001</v>
      </c>
      <c r="S109" s="608">
        <v>964.49666221200005</v>
      </c>
      <c r="T109" s="608">
        <v>1005.121532085</v>
      </c>
      <c r="U109" s="609"/>
      <c r="V109" s="134"/>
      <c r="W109" s="1"/>
      <c r="X109" s="1"/>
      <c r="Y109" s="1"/>
      <c r="Z109" s="1"/>
    </row>
    <row r="110" spans="1:26" s="48" customFormat="1" ht="28.5" hidden="1" customHeight="1">
      <c r="A110" s="1547" t="s">
        <v>239</v>
      </c>
      <c r="B110" s="1548"/>
      <c r="C110" s="605"/>
      <c r="D110" s="605"/>
      <c r="E110" s="605"/>
      <c r="F110" s="605"/>
      <c r="G110" s="605"/>
      <c r="H110" s="605"/>
      <c r="I110" s="605"/>
      <c r="J110" s="605"/>
      <c r="K110" s="605"/>
      <c r="L110" s="605">
        <v>73636.788028603987</v>
      </c>
      <c r="M110" s="605"/>
      <c r="N110" s="605"/>
      <c r="O110" s="605"/>
      <c r="P110" s="605">
        <v>2912016.1324730814</v>
      </c>
      <c r="Q110" s="605"/>
      <c r="R110" s="605"/>
      <c r="S110" s="605"/>
      <c r="T110" s="605"/>
      <c r="U110" s="868"/>
      <c r="V110" s="606"/>
      <c r="W110" s="209"/>
      <c r="X110" s="209"/>
      <c r="Y110" s="209"/>
      <c r="Z110" s="209"/>
    </row>
    <row r="111" spans="1:26" ht="49.9" hidden="1" customHeight="1">
      <c r="A111" s="1549" t="s">
        <v>249</v>
      </c>
      <c r="B111" s="1550"/>
      <c r="C111" s="99"/>
      <c r="D111" s="99"/>
      <c r="E111" s="99"/>
      <c r="F111" s="99"/>
      <c r="G111" s="99"/>
      <c r="H111" s="99"/>
      <c r="I111" s="99"/>
      <c r="J111" s="99"/>
      <c r="K111" s="99"/>
      <c r="L111" s="99"/>
      <c r="M111" s="99"/>
      <c r="N111" s="99"/>
      <c r="O111" s="99"/>
      <c r="P111" s="99">
        <v>77193.68440921302</v>
      </c>
      <c r="Q111" s="99"/>
      <c r="R111" s="99"/>
      <c r="S111" s="99"/>
      <c r="T111" s="99"/>
      <c r="U111" s="869"/>
      <c r="V111" s="134"/>
      <c r="W111" s="1"/>
      <c r="X111" s="1"/>
      <c r="Y111" s="1"/>
      <c r="Z111" s="1"/>
    </row>
    <row r="112" spans="1:26" s="1" customFormat="1" ht="49.9" hidden="1" customHeight="1" thickBot="1">
      <c r="A112" s="1549" t="s">
        <v>249</v>
      </c>
      <c r="B112" s="1550"/>
      <c r="C112" s="99"/>
      <c r="D112" s="99"/>
      <c r="E112" s="99"/>
      <c r="F112" s="99"/>
      <c r="G112" s="99"/>
      <c r="H112" s="99"/>
      <c r="I112" s="99"/>
      <c r="J112" s="99"/>
      <c r="K112" s="99"/>
      <c r="L112" s="99"/>
      <c r="M112" s="99"/>
      <c r="N112" s="99"/>
      <c r="O112" s="99"/>
      <c r="P112" s="99"/>
      <c r="Q112" s="99"/>
      <c r="R112" s="99"/>
      <c r="S112" s="99"/>
      <c r="T112" s="99"/>
      <c r="U112" s="869"/>
      <c r="V112" s="134"/>
    </row>
    <row r="113" spans="1:29" s="1" customFormat="1" ht="75" customHeight="1">
      <c r="A113" s="1415" t="s">
        <v>835</v>
      </c>
      <c r="B113" s="1416"/>
      <c r="C113" s="1416"/>
      <c r="D113" s="1416"/>
      <c r="E113" s="1416"/>
      <c r="F113" s="1416"/>
      <c r="G113" s="1416"/>
      <c r="H113" s="1416"/>
      <c r="I113" s="1416"/>
      <c r="J113" s="1416"/>
      <c r="K113" s="1416"/>
      <c r="L113" s="1416"/>
      <c r="M113" s="1416"/>
      <c r="N113" s="1416"/>
      <c r="O113" s="1416"/>
      <c r="P113" s="1416"/>
      <c r="Q113" s="1416"/>
      <c r="R113" s="1416"/>
      <c r="S113" s="1416"/>
      <c r="T113" s="1416"/>
      <c r="U113" s="1417"/>
      <c r="V113" s="134"/>
    </row>
    <row r="114" spans="1:29" s="1" customFormat="1" ht="22.35" customHeight="1">
      <c r="A114" s="1371" t="s">
        <v>419</v>
      </c>
      <c r="B114" s="1493"/>
      <c r="C114" s="1545" t="s">
        <v>277</v>
      </c>
      <c r="D114" s="1384" t="s">
        <v>842</v>
      </c>
      <c r="E114" s="1335">
        <v>2021</v>
      </c>
      <c r="F114" s="1335">
        <v>2022</v>
      </c>
      <c r="G114" s="1380">
        <v>2023</v>
      </c>
      <c r="H114" s="1380">
        <v>2024</v>
      </c>
      <c r="I114" s="1380"/>
      <c r="J114" s="1380"/>
      <c r="K114" s="1380"/>
      <c r="L114" s="1380"/>
      <c r="M114" s="1380"/>
      <c r="N114" s="1380"/>
      <c r="O114" s="1380"/>
      <c r="P114" s="1380"/>
      <c r="Q114" s="1380"/>
      <c r="R114" s="1380">
        <v>2025</v>
      </c>
      <c r="S114" s="1380"/>
      <c r="T114" s="1380"/>
      <c r="U114" s="863"/>
      <c r="V114" s="134"/>
      <c r="Y114"/>
      <c r="Z114"/>
    </row>
    <row r="115" spans="1:29" s="1" customFormat="1" ht="22.35" customHeight="1">
      <c r="A115" s="1371"/>
      <c r="B115" s="1493"/>
      <c r="C115" s="1546"/>
      <c r="D115" s="1385"/>
      <c r="E115" s="1342"/>
      <c r="F115" s="1335"/>
      <c r="G115" s="1380"/>
      <c r="H115" s="786" t="s">
        <v>3</v>
      </c>
      <c r="I115" s="786" t="s">
        <v>4</v>
      </c>
      <c r="J115" s="786" t="s">
        <v>5</v>
      </c>
      <c r="K115" s="786" t="s">
        <v>6</v>
      </c>
      <c r="L115" s="786" t="s">
        <v>267</v>
      </c>
      <c r="M115" s="896" t="s">
        <v>7</v>
      </c>
      <c r="N115" s="896" t="s">
        <v>13</v>
      </c>
      <c r="O115" s="896" t="s">
        <v>14</v>
      </c>
      <c r="P115" s="896" t="s">
        <v>906</v>
      </c>
      <c r="Q115" s="896" t="s">
        <v>0</v>
      </c>
      <c r="R115" s="896" t="s">
        <v>1</v>
      </c>
      <c r="S115" s="896" t="s">
        <v>2</v>
      </c>
      <c r="T115" s="896" t="s">
        <v>3</v>
      </c>
      <c r="U115" s="785"/>
      <c r="V115" s="134"/>
      <c r="Y115"/>
      <c r="Z115"/>
    </row>
    <row r="116" spans="1:29" s="1" customFormat="1" ht="25.15" customHeight="1">
      <c r="A116" s="1544" t="s">
        <v>783</v>
      </c>
      <c r="B116" s="1336"/>
      <c r="C116" s="575"/>
      <c r="D116" s="575"/>
      <c r="E116" s="575"/>
      <c r="F116" s="575"/>
      <c r="G116" s="575"/>
      <c r="H116" s="575"/>
      <c r="I116" s="575"/>
      <c r="J116" s="575"/>
      <c r="K116" s="575"/>
      <c r="L116" s="575"/>
      <c r="M116" s="575"/>
      <c r="N116" s="575"/>
      <c r="O116" s="575"/>
      <c r="P116" s="575"/>
      <c r="Q116" s="575"/>
      <c r="R116" s="575"/>
      <c r="S116" s="575"/>
      <c r="T116" s="575"/>
      <c r="U116" s="576"/>
      <c r="V116" s="134"/>
      <c r="Y116"/>
      <c r="Z116"/>
    </row>
    <row r="117" spans="1:29" s="1" customFormat="1" ht="12.95" customHeight="1">
      <c r="A117" s="178" t="s">
        <v>18</v>
      </c>
      <c r="B117" s="1258" t="s">
        <v>613</v>
      </c>
      <c r="C117" s="203">
        <v>11528.110519809001</v>
      </c>
      <c r="D117" s="203">
        <v>13521.266366215999</v>
      </c>
      <c r="E117" s="203">
        <v>14972.847902011001</v>
      </c>
      <c r="F117" s="203">
        <v>18363.503930924999</v>
      </c>
      <c r="G117" s="203">
        <v>21903.398635196001</v>
      </c>
      <c r="H117" s="203">
        <v>22763.474401241001</v>
      </c>
      <c r="I117" s="203">
        <v>22894.030773556999</v>
      </c>
      <c r="J117" s="203">
        <v>23088.019696633</v>
      </c>
      <c r="K117" s="203">
        <v>23248.963543455</v>
      </c>
      <c r="L117" s="203">
        <v>23423.929403462</v>
      </c>
      <c r="M117" s="203">
        <v>23504.037727268998</v>
      </c>
      <c r="N117" s="203">
        <v>23289.178049564998</v>
      </c>
      <c r="O117" s="203">
        <v>23571.198426767001</v>
      </c>
      <c r="P117" s="203">
        <v>23777.919392512002</v>
      </c>
      <c r="Q117" s="203">
        <v>23739.856607516002</v>
      </c>
      <c r="R117" s="203">
        <v>23836.969263289</v>
      </c>
      <c r="S117" s="203">
        <v>24055.004703450999</v>
      </c>
      <c r="T117" s="203">
        <v>24016.040768438001</v>
      </c>
      <c r="U117" s="315"/>
      <c r="V117" s="134">
        <f t="shared" ref="V117" si="4">Q117+Q119+Q121+Q123+Q125+Q127+Q129+Q131+Q133+Q135+Q137+Q139+Q141+Q143+Q145+Q147+Q149+Q151+Q155+Q157+Q159+Q161+Q163+Q165</f>
        <v>640168.34863206802</v>
      </c>
      <c r="W117" s="134"/>
      <c r="X117" s="134"/>
      <c r="Y117" s="134">
        <f>T117+T119+T121+T123+T125+T127+T129+T131+T133+T135+T137+T139+T141+T143+T145+T147+T149+T151+T155+T157+T159+T161+T163+T165</f>
        <v>643483.7999648219</v>
      </c>
      <c r="Z117" s="134"/>
      <c r="AA117" s="134"/>
      <c r="AB117" s="134"/>
      <c r="AC117" s="134"/>
    </row>
    <row r="118" spans="1:29" s="1" customFormat="1" ht="12.95" customHeight="1">
      <c r="A118" s="178"/>
      <c r="B118" s="1258" t="s">
        <v>781</v>
      </c>
      <c r="C118" s="203">
        <v>1000.751184698</v>
      </c>
      <c r="D118" s="203">
        <v>899.21376106599996</v>
      </c>
      <c r="E118" s="203">
        <v>675.10682976199996</v>
      </c>
      <c r="F118" s="203">
        <v>635.35777453799994</v>
      </c>
      <c r="G118" s="203">
        <v>745.71031729699996</v>
      </c>
      <c r="H118" s="203">
        <v>910.49802274900003</v>
      </c>
      <c r="I118" s="203">
        <v>942.57716011399998</v>
      </c>
      <c r="J118" s="203">
        <v>920.49665151500005</v>
      </c>
      <c r="K118" s="203">
        <v>940.32845285200005</v>
      </c>
      <c r="L118" s="203">
        <v>973.90752685500001</v>
      </c>
      <c r="M118" s="203">
        <v>921.71448330700002</v>
      </c>
      <c r="N118" s="203">
        <v>933.71006166899997</v>
      </c>
      <c r="O118" s="203">
        <v>951.06453302600005</v>
      </c>
      <c r="P118" s="203">
        <v>914.54788968599996</v>
      </c>
      <c r="Q118" s="203">
        <v>1008.439920972</v>
      </c>
      <c r="R118" s="203">
        <v>968.42294692400003</v>
      </c>
      <c r="S118" s="203">
        <v>997.60093061700002</v>
      </c>
      <c r="T118" s="203">
        <v>1078.320344344</v>
      </c>
      <c r="U118" s="315"/>
      <c r="V118" s="134">
        <f t="shared" ref="V118" si="5">Q118+Q120+Q122+Q124+Q126+Q128+Q130+Q132+Q134+Q136+Q138+Q140+Q142+Q144+Q146+Q148+Q150+Q152+Q156+Q158+Q160+Q162+Q164+Q166</f>
        <v>17199.636878048001</v>
      </c>
      <c r="W118" s="134"/>
      <c r="X118" s="134"/>
      <c r="Y118" s="134">
        <f>T118+T120+T122+T124+T126+T128+T130+T132+T134+T136+T138+T140+T142+T144+T146+T148+T150+T152+T156+T158+T160+T162+T164+T166</f>
        <v>19013.841808521003</v>
      </c>
      <c r="Z118" s="134"/>
      <c r="AA118" s="134"/>
      <c r="AB118" s="134"/>
      <c r="AC118" s="134"/>
    </row>
    <row r="119" spans="1:29" s="1" customFormat="1" ht="12.95" customHeight="1">
      <c r="A119" s="178" t="s">
        <v>19</v>
      </c>
      <c r="B119" s="1258" t="s">
        <v>614</v>
      </c>
      <c r="C119" s="203">
        <v>883.56125558099995</v>
      </c>
      <c r="D119" s="203">
        <v>1157.397664012</v>
      </c>
      <c r="E119" s="203">
        <v>1378.8761975309999</v>
      </c>
      <c r="F119" s="203">
        <v>1586.706657535</v>
      </c>
      <c r="G119" s="203">
        <v>1823.728981123</v>
      </c>
      <c r="H119" s="203">
        <v>1871.334753742</v>
      </c>
      <c r="I119" s="203">
        <v>1861.1525235229999</v>
      </c>
      <c r="J119" s="203">
        <v>1865.5766211969999</v>
      </c>
      <c r="K119" s="203">
        <v>1878.3815655819999</v>
      </c>
      <c r="L119" s="203">
        <v>1882.0776944710001</v>
      </c>
      <c r="M119" s="203">
        <v>1867.301365645</v>
      </c>
      <c r="N119" s="203">
        <v>1912.4270952689999</v>
      </c>
      <c r="O119" s="203">
        <v>1902.745344812</v>
      </c>
      <c r="P119" s="203">
        <v>1913.197824649</v>
      </c>
      <c r="Q119" s="203">
        <v>1895.41815849</v>
      </c>
      <c r="R119" s="203">
        <v>1873.9889517720001</v>
      </c>
      <c r="S119" s="203">
        <v>1865.9090776590001</v>
      </c>
      <c r="T119" s="203">
        <v>1849.4709422440001</v>
      </c>
      <c r="U119" s="315"/>
      <c r="V119" s="134"/>
      <c r="Z119"/>
    </row>
    <row r="120" spans="1:29" s="1" customFormat="1" ht="12.95" customHeight="1">
      <c r="A120" s="178"/>
      <c r="B120" s="1258" t="s">
        <v>781</v>
      </c>
      <c r="C120" s="203">
        <v>51.392325491000001</v>
      </c>
      <c r="D120" s="203">
        <v>68.808933972999995</v>
      </c>
      <c r="E120" s="203">
        <v>106.535280611</v>
      </c>
      <c r="F120" s="203">
        <v>103.380492616</v>
      </c>
      <c r="G120" s="203">
        <v>132.682224182</v>
      </c>
      <c r="H120" s="203">
        <v>160.121053612</v>
      </c>
      <c r="I120" s="203">
        <v>172.82848222199999</v>
      </c>
      <c r="J120" s="203">
        <v>167.06106311600001</v>
      </c>
      <c r="K120" s="203">
        <v>169.831287962</v>
      </c>
      <c r="L120" s="203">
        <v>169.441780024</v>
      </c>
      <c r="M120" s="203">
        <v>170.95306871299999</v>
      </c>
      <c r="N120" s="203">
        <v>180.32581819000001</v>
      </c>
      <c r="O120" s="203">
        <v>136.84145052100001</v>
      </c>
      <c r="P120" s="203">
        <v>126.076584379</v>
      </c>
      <c r="Q120" s="203">
        <v>151.37684639400001</v>
      </c>
      <c r="R120" s="203">
        <v>151.60415199600001</v>
      </c>
      <c r="S120" s="203">
        <v>151.420592368</v>
      </c>
      <c r="T120" s="203">
        <v>141.845597658</v>
      </c>
      <c r="U120" s="315"/>
      <c r="V120" s="134"/>
      <c r="Y120"/>
      <c r="Z120"/>
    </row>
    <row r="121" spans="1:29" s="1" customFormat="1" ht="12.95" customHeight="1">
      <c r="A121" s="178" t="s">
        <v>20</v>
      </c>
      <c r="B121" s="1258" t="s">
        <v>615</v>
      </c>
      <c r="C121" s="203">
        <v>784.85638978899999</v>
      </c>
      <c r="D121" s="203">
        <v>1216.4651174200001</v>
      </c>
      <c r="E121" s="203">
        <v>1064.953831866</v>
      </c>
      <c r="F121" s="203">
        <v>4088.8803984480001</v>
      </c>
      <c r="G121" s="203">
        <v>3127.7790040989998</v>
      </c>
      <c r="H121" s="203">
        <v>3818.7593081479999</v>
      </c>
      <c r="I121" s="203">
        <v>3510.1880311469999</v>
      </c>
      <c r="J121" s="203">
        <v>3585.67944339</v>
      </c>
      <c r="K121" s="203">
        <v>3633.7780420240001</v>
      </c>
      <c r="L121" s="203">
        <v>3610.0765528229999</v>
      </c>
      <c r="M121" s="203">
        <v>4077.1445575480002</v>
      </c>
      <c r="N121" s="203">
        <v>4416.3700296779998</v>
      </c>
      <c r="O121" s="203">
        <v>4292.180666274</v>
      </c>
      <c r="P121" s="203">
        <v>4262.4518500909999</v>
      </c>
      <c r="Q121" s="203">
        <v>4172.8600571970001</v>
      </c>
      <c r="R121" s="203">
        <v>4254.5946483549997</v>
      </c>
      <c r="S121" s="203">
        <v>4383.5573360609997</v>
      </c>
      <c r="T121" s="203">
        <v>4333.9051733910001</v>
      </c>
      <c r="U121" s="315"/>
      <c r="V121" s="134"/>
      <c r="Y121"/>
      <c r="Z121"/>
    </row>
    <row r="122" spans="1:29" s="1" customFormat="1" ht="12.95" customHeight="1">
      <c r="A122" s="181"/>
      <c r="B122" s="1258" t="s">
        <v>781</v>
      </c>
      <c r="C122" s="203">
        <v>100.010216457</v>
      </c>
      <c r="D122" s="203">
        <v>375.70032977</v>
      </c>
      <c r="E122" s="203">
        <v>269.20630937800001</v>
      </c>
      <c r="F122" s="203">
        <v>276.81912819899998</v>
      </c>
      <c r="G122" s="203">
        <v>96.075573031999994</v>
      </c>
      <c r="H122" s="203">
        <v>122.706033076</v>
      </c>
      <c r="I122" s="203">
        <v>140.567296344</v>
      </c>
      <c r="J122" s="203">
        <v>136.36014557199999</v>
      </c>
      <c r="K122" s="203">
        <v>137.244617568</v>
      </c>
      <c r="L122" s="203">
        <v>113.05510825499999</v>
      </c>
      <c r="M122" s="203">
        <v>111.281335047</v>
      </c>
      <c r="N122" s="203">
        <v>110.327271431</v>
      </c>
      <c r="O122" s="203">
        <v>110.07388533699999</v>
      </c>
      <c r="P122" s="203">
        <v>104.06383772</v>
      </c>
      <c r="Q122" s="203">
        <v>102.260460736</v>
      </c>
      <c r="R122" s="203">
        <v>104.314737669</v>
      </c>
      <c r="S122" s="203">
        <v>107.086667452</v>
      </c>
      <c r="T122" s="203">
        <v>113.83592668</v>
      </c>
      <c r="U122" s="315"/>
      <c r="V122" s="134"/>
      <c r="Y122"/>
      <c r="Z122"/>
    </row>
    <row r="123" spans="1:29" s="1" customFormat="1" ht="12.95" customHeight="1">
      <c r="A123" s="178" t="s">
        <v>22</v>
      </c>
      <c r="B123" s="1258" t="s">
        <v>616</v>
      </c>
      <c r="C123" s="203">
        <v>9414.2578549709997</v>
      </c>
      <c r="D123" s="203">
        <v>14282.130545069</v>
      </c>
      <c r="E123" s="203">
        <v>20311.886471360998</v>
      </c>
      <c r="F123" s="203">
        <v>25549.828441424001</v>
      </c>
      <c r="G123" s="203">
        <v>26987.306938362999</v>
      </c>
      <c r="H123" s="203">
        <v>24757.011230683998</v>
      </c>
      <c r="I123" s="203">
        <v>25177.912130508001</v>
      </c>
      <c r="J123" s="203">
        <v>24827.656587684</v>
      </c>
      <c r="K123" s="203">
        <v>24177.605420895001</v>
      </c>
      <c r="L123" s="203">
        <v>24209.016505594998</v>
      </c>
      <c r="M123" s="203">
        <v>25630.584394447</v>
      </c>
      <c r="N123" s="203">
        <v>26044.869994584998</v>
      </c>
      <c r="O123" s="203">
        <v>25707.593861805999</v>
      </c>
      <c r="P123" s="203">
        <v>27417.125505951</v>
      </c>
      <c r="Q123" s="203">
        <v>27059.690816720002</v>
      </c>
      <c r="R123" s="203">
        <v>27345.589508475001</v>
      </c>
      <c r="S123" s="203">
        <v>27172.509804752</v>
      </c>
      <c r="T123" s="203">
        <v>27125.401132922001</v>
      </c>
      <c r="U123" s="315"/>
      <c r="V123" s="134"/>
      <c r="Y123"/>
      <c r="Z123"/>
    </row>
    <row r="124" spans="1:29" s="1" customFormat="1" ht="12.95" customHeight="1">
      <c r="A124" s="178"/>
      <c r="B124" s="1258" t="s">
        <v>781</v>
      </c>
      <c r="C124" s="203">
        <v>443.35854497999998</v>
      </c>
      <c r="D124" s="203">
        <v>481.93433969400002</v>
      </c>
      <c r="E124" s="203">
        <v>550.44668249999995</v>
      </c>
      <c r="F124" s="203">
        <v>485.22267308699998</v>
      </c>
      <c r="G124" s="203">
        <v>772.64101272200003</v>
      </c>
      <c r="H124" s="203">
        <v>869.51950566000005</v>
      </c>
      <c r="I124" s="203">
        <v>1272.0018707449999</v>
      </c>
      <c r="J124" s="203">
        <v>1241.7632815740001</v>
      </c>
      <c r="K124" s="203">
        <v>1259.6105585390001</v>
      </c>
      <c r="L124" s="203">
        <v>1270.606435698</v>
      </c>
      <c r="M124" s="203">
        <v>1258.9092698459999</v>
      </c>
      <c r="N124" s="203">
        <v>1283.2908841599999</v>
      </c>
      <c r="O124" s="203">
        <v>1286.6629229360001</v>
      </c>
      <c r="P124" s="203">
        <v>1260.788262499</v>
      </c>
      <c r="Q124" s="203">
        <v>1456.452464899</v>
      </c>
      <c r="R124" s="203">
        <v>1475.1033246930001</v>
      </c>
      <c r="S124" s="203">
        <v>2036.8034985080001</v>
      </c>
      <c r="T124" s="203">
        <v>2058.325491053</v>
      </c>
      <c r="U124" s="315"/>
      <c r="V124" s="134"/>
      <c r="Y124"/>
      <c r="Z124"/>
    </row>
    <row r="125" spans="1:29" s="1" customFormat="1" ht="12.95" customHeight="1">
      <c r="A125" s="178" t="s">
        <v>23</v>
      </c>
      <c r="B125" s="1258" t="s">
        <v>617</v>
      </c>
      <c r="C125" s="203">
        <v>4076.690027265</v>
      </c>
      <c r="D125" s="203">
        <v>2483.899591206</v>
      </c>
      <c r="E125" s="203">
        <v>2203.9533188589999</v>
      </c>
      <c r="F125" s="203">
        <v>1765.1728118349999</v>
      </c>
      <c r="G125" s="203">
        <v>1552.509537207</v>
      </c>
      <c r="H125" s="203">
        <v>1686.976508538</v>
      </c>
      <c r="I125" s="203">
        <v>1684.409310994</v>
      </c>
      <c r="J125" s="203">
        <v>1834.1151106719999</v>
      </c>
      <c r="K125" s="203">
        <v>1841.529758058</v>
      </c>
      <c r="L125" s="203">
        <v>1838.9834757870001</v>
      </c>
      <c r="M125" s="203">
        <v>1731.9716440550001</v>
      </c>
      <c r="N125" s="203">
        <v>1739.9398525070001</v>
      </c>
      <c r="O125" s="203">
        <v>1661.4022618480001</v>
      </c>
      <c r="P125" s="203">
        <v>1562.189553126</v>
      </c>
      <c r="Q125" s="203">
        <v>1506.810411485</v>
      </c>
      <c r="R125" s="203">
        <v>1512.6942460570001</v>
      </c>
      <c r="S125" s="203">
        <v>1418.770663457</v>
      </c>
      <c r="T125" s="203">
        <v>1392.314710139</v>
      </c>
      <c r="U125" s="315"/>
      <c r="V125" s="134"/>
      <c r="Y125"/>
      <c r="Z125"/>
    </row>
    <row r="126" spans="1:29" s="1" customFormat="1" ht="12.95" customHeight="1">
      <c r="A126" s="178"/>
      <c r="B126" s="1258" t="s">
        <v>781</v>
      </c>
      <c r="C126" s="203">
        <v>203.60594859299999</v>
      </c>
      <c r="D126" s="203">
        <v>53.753109518999999</v>
      </c>
      <c r="E126" s="203">
        <v>55.570878684</v>
      </c>
      <c r="F126" s="203">
        <v>9.8000191179999998</v>
      </c>
      <c r="G126" s="203">
        <v>11.229635651000001</v>
      </c>
      <c r="H126" s="203">
        <v>10.775983607000001</v>
      </c>
      <c r="I126" s="203">
        <v>11.289178816</v>
      </c>
      <c r="J126" s="203">
        <v>11.277850840999999</v>
      </c>
      <c r="K126" s="203">
        <v>10.91778804</v>
      </c>
      <c r="L126" s="203">
        <v>10.879126028</v>
      </c>
      <c r="M126" s="203">
        <v>10.939629043</v>
      </c>
      <c r="N126" s="203">
        <v>11.136379757</v>
      </c>
      <c r="O126" s="203">
        <v>12.479583764999999</v>
      </c>
      <c r="P126" s="203">
        <v>11.530980496</v>
      </c>
      <c r="Q126" s="203">
        <v>11.870455214</v>
      </c>
      <c r="R126" s="203">
        <v>11.944306655</v>
      </c>
      <c r="S126" s="203">
        <v>11.828832671000001</v>
      </c>
      <c r="T126" s="203">
        <v>13.245589981</v>
      </c>
      <c r="U126" s="315"/>
      <c r="V126" s="134"/>
      <c r="Y126"/>
      <c r="Z126"/>
    </row>
    <row r="127" spans="1:29" s="1" customFormat="1" ht="12.95" customHeight="1">
      <c r="A127" s="178" t="s">
        <v>24</v>
      </c>
      <c r="B127" s="1258" t="s">
        <v>570</v>
      </c>
      <c r="C127" s="203">
        <v>29853.561602844002</v>
      </c>
      <c r="D127" s="203">
        <v>36259.845035778002</v>
      </c>
      <c r="E127" s="203">
        <v>36284.714550917</v>
      </c>
      <c r="F127" s="203">
        <v>39216.649298158001</v>
      </c>
      <c r="G127" s="203">
        <v>42001.409403507001</v>
      </c>
      <c r="H127" s="203">
        <v>39824.409692187997</v>
      </c>
      <c r="I127" s="203">
        <v>39795.991967132999</v>
      </c>
      <c r="J127" s="203">
        <v>41299.735081122002</v>
      </c>
      <c r="K127" s="203">
        <v>42818.540595551996</v>
      </c>
      <c r="L127" s="203">
        <v>43434.35998401</v>
      </c>
      <c r="M127" s="203">
        <v>42238.095329147996</v>
      </c>
      <c r="N127" s="203">
        <v>40517.095464983999</v>
      </c>
      <c r="O127" s="203">
        <v>39777.561868539997</v>
      </c>
      <c r="P127" s="203">
        <v>38008.745956674</v>
      </c>
      <c r="Q127" s="203">
        <v>34820.726676537</v>
      </c>
      <c r="R127" s="203">
        <v>35177.096633841997</v>
      </c>
      <c r="S127" s="203">
        <v>34707.217849462999</v>
      </c>
      <c r="T127" s="203">
        <v>34736.036766919999</v>
      </c>
      <c r="U127" s="315"/>
      <c r="V127" s="134"/>
      <c r="Y127"/>
      <c r="Z127"/>
    </row>
    <row r="128" spans="1:29" s="1" customFormat="1" ht="12.95" customHeight="1">
      <c r="A128" s="181"/>
      <c r="B128" s="1258" t="s">
        <v>781</v>
      </c>
      <c r="C128" s="203">
        <v>2159.95849391</v>
      </c>
      <c r="D128" s="203">
        <v>2736.0534334969998</v>
      </c>
      <c r="E128" s="203">
        <v>2558.3157895859999</v>
      </c>
      <c r="F128" s="203">
        <v>2394.3803656690002</v>
      </c>
      <c r="G128" s="203">
        <v>2510.8673790359999</v>
      </c>
      <c r="H128" s="203">
        <v>2752.4249036729998</v>
      </c>
      <c r="I128" s="203">
        <v>2880.3127023940001</v>
      </c>
      <c r="J128" s="203">
        <v>2667.804000096</v>
      </c>
      <c r="K128" s="203">
        <v>2715.233739451</v>
      </c>
      <c r="L128" s="203">
        <v>2721.253809586</v>
      </c>
      <c r="M128" s="203">
        <v>2810.7127349829998</v>
      </c>
      <c r="N128" s="203">
        <v>2829.8248384879998</v>
      </c>
      <c r="O128" s="203">
        <v>2846.1642012470002</v>
      </c>
      <c r="P128" s="203">
        <v>2628.5186033149998</v>
      </c>
      <c r="Q128" s="203">
        <v>2699.1666379180001</v>
      </c>
      <c r="R128" s="203">
        <v>2718.8909720279999</v>
      </c>
      <c r="S128" s="203">
        <v>2792.328273735</v>
      </c>
      <c r="T128" s="203">
        <v>2795.6094792469999</v>
      </c>
      <c r="U128" s="315"/>
      <c r="V128" s="134"/>
      <c r="Y128"/>
      <c r="Z128"/>
    </row>
    <row r="129" spans="1:26" s="1" customFormat="1" ht="12.95" customHeight="1">
      <c r="A129" s="178" t="s">
        <v>25</v>
      </c>
      <c r="B129" s="1258" t="s">
        <v>618</v>
      </c>
      <c r="C129" s="69">
        <v>32163.224576214001</v>
      </c>
      <c r="D129" s="69">
        <v>38295.173404715999</v>
      </c>
      <c r="E129" s="69">
        <v>42814.784531500998</v>
      </c>
      <c r="F129" s="69">
        <v>51287.109681825001</v>
      </c>
      <c r="G129" s="69">
        <v>59773.275536585003</v>
      </c>
      <c r="H129" s="69">
        <v>61226.231967968</v>
      </c>
      <c r="I129" s="69">
        <v>62129.998599797997</v>
      </c>
      <c r="J129" s="69">
        <v>64432.467585159</v>
      </c>
      <c r="K129" s="69">
        <v>64766.812994471002</v>
      </c>
      <c r="L129" s="69">
        <v>64897.215573184003</v>
      </c>
      <c r="M129" s="69">
        <v>65324.241640027998</v>
      </c>
      <c r="N129" s="69">
        <v>65577.217794149998</v>
      </c>
      <c r="O129" s="69">
        <v>65282.246436232999</v>
      </c>
      <c r="P129" s="69">
        <v>65171.980117462001</v>
      </c>
      <c r="Q129" s="69">
        <v>64234.319793035997</v>
      </c>
      <c r="R129" s="69">
        <v>64957.431350191997</v>
      </c>
      <c r="S129" s="69">
        <v>65889.807174362999</v>
      </c>
      <c r="T129" s="69">
        <v>64004.805076522003</v>
      </c>
      <c r="U129" s="371"/>
      <c r="V129" s="134"/>
      <c r="Y129"/>
      <c r="Z129"/>
    </row>
    <row r="130" spans="1:26" s="134" customFormat="1" ht="12.95" customHeight="1">
      <c r="A130" s="178"/>
      <c r="B130" s="1258" t="s">
        <v>781</v>
      </c>
      <c r="C130" s="203">
        <v>2637.2410135690002</v>
      </c>
      <c r="D130" s="203">
        <v>2897.1929893420001</v>
      </c>
      <c r="E130" s="203">
        <v>2908.5392082630001</v>
      </c>
      <c r="F130" s="203">
        <v>2518.3266719990002</v>
      </c>
      <c r="G130" s="203">
        <v>3203.8248476610001</v>
      </c>
      <c r="H130" s="203">
        <v>4065.3512589379998</v>
      </c>
      <c r="I130" s="203">
        <v>4137.3708807639996</v>
      </c>
      <c r="J130" s="203">
        <v>3941.7805824349998</v>
      </c>
      <c r="K130" s="203">
        <v>4059.9440271079998</v>
      </c>
      <c r="L130" s="203">
        <v>4091.2803235010001</v>
      </c>
      <c r="M130" s="203">
        <v>4337.8699940850001</v>
      </c>
      <c r="N130" s="203">
        <v>4360.252357673</v>
      </c>
      <c r="O130" s="203">
        <v>4565.3469590280001</v>
      </c>
      <c r="P130" s="203">
        <v>4563.8672039949997</v>
      </c>
      <c r="Q130" s="203">
        <v>4891.5013149229999</v>
      </c>
      <c r="R130" s="203">
        <v>5004.0669101040003</v>
      </c>
      <c r="S130" s="203">
        <v>5075.3162576109999</v>
      </c>
      <c r="T130" s="203">
        <v>5253.3878434750004</v>
      </c>
      <c r="U130" s="315"/>
      <c r="V130"/>
      <c r="W130"/>
      <c r="X130"/>
      <c r="Y130"/>
      <c r="Z130"/>
    </row>
    <row r="131" spans="1:26" s="134" customFormat="1" ht="24">
      <c r="A131" s="178" t="s">
        <v>26</v>
      </c>
      <c r="B131" s="1258" t="s">
        <v>619</v>
      </c>
      <c r="C131" s="203">
        <v>6253.1058614880003</v>
      </c>
      <c r="D131" s="203">
        <v>7256.2526727670001</v>
      </c>
      <c r="E131" s="203">
        <v>7431.4374527540003</v>
      </c>
      <c r="F131" s="203">
        <v>7942.4767334500002</v>
      </c>
      <c r="G131" s="203">
        <v>9071.4528634220005</v>
      </c>
      <c r="H131" s="203">
        <v>9341.8476937750002</v>
      </c>
      <c r="I131" s="203">
        <v>9423.7118665010003</v>
      </c>
      <c r="J131" s="203">
        <v>9597.2224768830001</v>
      </c>
      <c r="K131" s="203">
        <v>9613.1036415439994</v>
      </c>
      <c r="L131" s="203">
        <v>9728.6911867340004</v>
      </c>
      <c r="M131" s="203">
        <v>9847.4665078689995</v>
      </c>
      <c r="N131" s="203">
        <v>9907.0238311699995</v>
      </c>
      <c r="O131" s="203">
        <v>10010.022870139001</v>
      </c>
      <c r="P131" s="203">
        <v>10102.672296654</v>
      </c>
      <c r="Q131" s="203">
        <v>9969.8106367620003</v>
      </c>
      <c r="R131" s="203">
        <v>10062.297732819001</v>
      </c>
      <c r="S131" s="203">
        <v>10111.058742362</v>
      </c>
      <c r="T131" s="203">
        <v>10096.610073976</v>
      </c>
      <c r="U131" s="315"/>
      <c r="V131"/>
      <c r="W131"/>
      <c r="X131"/>
      <c r="Y131"/>
      <c r="Z131"/>
    </row>
    <row r="132" spans="1:26" s="134" customFormat="1" ht="12" customHeight="1">
      <c r="A132" s="178"/>
      <c r="B132" s="1258" t="s">
        <v>781</v>
      </c>
      <c r="C132" s="203">
        <v>630.20500203300003</v>
      </c>
      <c r="D132" s="203">
        <v>1252.3096877319999</v>
      </c>
      <c r="E132" s="203">
        <v>823.50908938999999</v>
      </c>
      <c r="F132" s="203">
        <v>537.89167063100001</v>
      </c>
      <c r="G132" s="203">
        <v>327.54204334399998</v>
      </c>
      <c r="H132" s="203">
        <v>387.202081217</v>
      </c>
      <c r="I132" s="203">
        <v>389.13584247300003</v>
      </c>
      <c r="J132" s="203">
        <v>412.79664984599998</v>
      </c>
      <c r="K132" s="203">
        <v>418.58133791699998</v>
      </c>
      <c r="L132" s="203">
        <v>383.132393498</v>
      </c>
      <c r="M132" s="203">
        <v>426.86207686099999</v>
      </c>
      <c r="N132" s="203">
        <v>430.718135432</v>
      </c>
      <c r="O132" s="203">
        <v>457.15301419299999</v>
      </c>
      <c r="P132" s="203">
        <v>430.69488159500003</v>
      </c>
      <c r="Q132" s="203">
        <v>425.557694997</v>
      </c>
      <c r="R132" s="203">
        <v>425.78764470700003</v>
      </c>
      <c r="S132" s="203">
        <v>322.874676658</v>
      </c>
      <c r="T132" s="203">
        <v>403.89889423400001</v>
      </c>
      <c r="U132" s="315"/>
      <c r="V132"/>
      <c r="W132"/>
      <c r="X132"/>
      <c r="Y132"/>
      <c r="Z132"/>
    </row>
    <row r="133" spans="1:26" s="134" customFormat="1" ht="26.25" customHeight="1">
      <c r="A133" s="178" t="s">
        <v>27</v>
      </c>
      <c r="B133" s="1258" t="s">
        <v>645</v>
      </c>
      <c r="C133" s="203">
        <v>3392.5427131030001</v>
      </c>
      <c r="D133" s="203">
        <v>7512.6741822060003</v>
      </c>
      <c r="E133" s="203">
        <v>7010.9771535870004</v>
      </c>
      <c r="F133" s="203">
        <v>7181.8890428220002</v>
      </c>
      <c r="G133" s="203">
        <v>8379.4299298450005</v>
      </c>
      <c r="H133" s="203">
        <v>9207.2856006149996</v>
      </c>
      <c r="I133" s="203">
        <v>9474.0850881339993</v>
      </c>
      <c r="J133" s="203">
        <v>9149.0641738930008</v>
      </c>
      <c r="K133" s="203">
        <v>9079.9363010460002</v>
      </c>
      <c r="L133" s="203">
        <v>9106.1532995319994</v>
      </c>
      <c r="M133" s="203">
        <v>8115.7169873499997</v>
      </c>
      <c r="N133" s="203">
        <v>8060.0483693249998</v>
      </c>
      <c r="O133" s="203">
        <v>7820.6171239470004</v>
      </c>
      <c r="P133" s="203">
        <v>7837.8812060219998</v>
      </c>
      <c r="Q133" s="203">
        <v>7684.9129013499996</v>
      </c>
      <c r="R133" s="203">
        <v>7797.4202537239998</v>
      </c>
      <c r="S133" s="203">
        <v>7772.6673769119998</v>
      </c>
      <c r="T133" s="203">
        <v>7803.7632078209999</v>
      </c>
      <c r="U133" s="315"/>
      <c r="V133"/>
      <c r="W133"/>
      <c r="X133"/>
      <c r="Y133"/>
      <c r="Z133"/>
    </row>
    <row r="134" spans="1:26" s="134" customFormat="1" ht="12" customHeight="1">
      <c r="A134" s="178"/>
      <c r="B134" s="1258" t="s">
        <v>781</v>
      </c>
      <c r="C134" s="203">
        <v>215.286103935</v>
      </c>
      <c r="D134" s="203">
        <v>218.856764363</v>
      </c>
      <c r="E134" s="203">
        <v>166.110451286</v>
      </c>
      <c r="F134" s="203">
        <v>118.434288341</v>
      </c>
      <c r="G134" s="203">
        <v>104.112871141</v>
      </c>
      <c r="H134" s="203">
        <v>133.332347368</v>
      </c>
      <c r="I134" s="203">
        <v>132.58686304</v>
      </c>
      <c r="J134" s="203">
        <v>119.74064845700001</v>
      </c>
      <c r="K134" s="203">
        <v>96.793069850999998</v>
      </c>
      <c r="L134" s="203">
        <v>98.481367891000005</v>
      </c>
      <c r="M134" s="203">
        <v>106.960429085</v>
      </c>
      <c r="N134" s="203">
        <v>96.714631295000004</v>
      </c>
      <c r="O134" s="203">
        <v>110.242694066</v>
      </c>
      <c r="P134" s="203">
        <v>121.48416570400001</v>
      </c>
      <c r="Q134" s="203">
        <v>147.71252129499999</v>
      </c>
      <c r="R134" s="203">
        <v>202.48126296500001</v>
      </c>
      <c r="S134" s="203">
        <v>216.22110588699999</v>
      </c>
      <c r="T134" s="203">
        <v>225.26456922099999</v>
      </c>
      <c r="U134" s="315"/>
      <c r="V134"/>
      <c r="W134"/>
      <c r="X134"/>
      <c r="Y134"/>
      <c r="Z134"/>
    </row>
    <row r="135" spans="1:26" s="134" customFormat="1" ht="12" customHeight="1">
      <c r="A135" s="178" t="s">
        <v>28</v>
      </c>
      <c r="B135" s="1258" t="s">
        <v>621</v>
      </c>
      <c r="C135" s="203">
        <v>14913.975592401999</v>
      </c>
      <c r="D135" s="203">
        <v>9483.3817498000008</v>
      </c>
      <c r="E135" s="203">
        <v>8942.8206577479996</v>
      </c>
      <c r="F135" s="203">
        <v>11756.572060901</v>
      </c>
      <c r="G135" s="203">
        <v>12184.935783036</v>
      </c>
      <c r="H135" s="203">
        <v>12776.565778683</v>
      </c>
      <c r="I135" s="203">
        <v>13693.714127891</v>
      </c>
      <c r="J135" s="203">
        <v>14670.269821249</v>
      </c>
      <c r="K135" s="203">
        <v>14200.568589095001</v>
      </c>
      <c r="L135" s="203">
        <v>14130.242567462001</v>
      </c>
      <c r="M135" s="203">
        <v>14113.051181635001</v>
      </c>
      <c r="N135" s="203">
        <v>13827.602492336</v>
      </c>
      <c r="O135" s="203">
        <v>13464.426184903001</v>
      </c>
      <c r="P135" s="203">
        <v>13173.276964179</v>
      </c>
      <c r="Q135" s="203">
        <v>12716.682432219</v>
      </c>
      <c r="R135" s="203">
        <v>12849.382737864</v>
      </c>
      <c r="S135" s="203">
        <v>13352.309972879</v>
      </c>
      <c r="T135" s="203">
        <v>12915.705542817999</v>
      </c>
      <c r="U135" s="315"/>
      <c r="V135"/>
      <c r="W135"/>
      <c r="X135"/>
      <c r="Y135"/>
      <c r="Z135"/>
    </row>
    <row r="136" spans="1:26" s="134" customFormat="1" ht="12" customHeight="1">
      <c r="A136" s="178"/>
      <c r="B136" s="1258" t="s">
        <v>781</v>
      </c>
      <c r="C136" s="203">
        <v>199.74179938399999</v>
      </c>
      <c r="D136" s="203">
        <v>149.41834389499999</v>
      </c>
      <c r="E136" s="203">
        <v>325.09551499299999</v>
      </c>
      <c r="F136" s="203">
        <v>407.83109419200002</v>
      </c>
      <c r="G136" s="203">
        <v>323.99947283699998</v>
      </c>
      <c r="H136" s="203">
        <v>484.04062326899998</v>
      </c>
      <c r="I136" s="203">
        <v>477.89047159699999</v>
      </c>
      <c r="J136" s="203">
        <v>425.29521001900002</v>
      </c>
      <c r="K136" s="203">
        <v>431.908561319</v>
      </c>
      <c r="L136" s="203">
        <v>427.36337002300002</v>
      </c>
      <c r="M136" s="203">
        <v>417.08877719700001</v>
      </c>
      <c r="N136" s="203">
        <v>422.50994641599999</v>
      </c>
      <c r="O136" s="203">
        <v>418.72684977599999</v>
      </c>
      <c r="P136" s="203">
        <v>307.91678174899999</v>
      </c>
      <c r="Q136" s="203">
        <v>306.72678015299999</v>
      </c>
      <c r="R136" s="203">
        <v>308.52677017500002</v>
      </c>
      <c r="S136" s="203">
        <v>305.78980687799998</v>
      </c>
      <c r="T136" s="203">
        <v>307.90561284299997</v>
      </c>
      <c r="U136" s="315"/>
      <c r="V136"/>
      <c r="W136"/>
      <c r="X136"/>
      <c r="Y136"/>
      <c r="Z136"/>
    </row>
    <row r="137" spans="1:26" s="134" customFormat="1" ht="24">
      <c r="A137" s="178" t="s">
        <v>119</v>
      </c>
      <c r="B137" s="1258" t="s">
        <v>622</v>
      </c>
      <c r="C137" s="203">
        <v>6872.1808972420004</v>
      </c>
      <c r="D137" s="203">
        <v>4933.0339894620001</v>
      </c>
      <c r="E137" s="203">
        <v>4858.2284247750003</v>
      </c>
      <c r="F137" s="203">
        <v>5467.1400442029999</v>
      </c>
      <c r="G137" s="203">
        <v>5951.0336275099999</v>
      </c>
      <c r="H137" s="203">
        <v>6164.1221488450001</v>
      </c>
      <c r="I137" s="203">
        <v>6172.1410663919996</v>
      </c>
      <c r="J137" s="203">
        <v>6255.7248812669995</v>
      </c>
      <c r="K137" s="203">
        <v>6242.7910883949999</v>
      </c>
      <c r="L137" s="203">
        <v>5691.4273743009999</v>
      </c>
      <c r="M137" s="203">
        <v>5621.6634374550003</v>
      </c>
      <c r="N137" s="203">
        <v>5613.82772484</v>
      </c>
      <c r="O137" s="203">
        <v>5640.3109606899998</v>
      </c>
      <c r="P137" s="203">
        <v>5553.9346448710003</v>
      </c>
      <c r="Q137" s="203">
        <v>5470.8133116409999</v>
      </c>
      <c r="R137" s="203">
        <v>5487.2474651530001</v>
      </c>
      <c r="S137" s="203">
        <v>5419.9811410210004</v>
      </c>
      <c r="T137" s="203">
        <v>5362.8183199570003</v>
      </c>
      <c r="U137" s="315"/>
      <c r="V137"/>
      <c r="W137"/>
      <c r="X137"/>
      <c r="Y137"/>
      <c r="Z137"/>
    </row>
    <row r="138" spans="1:26" s="134" customFormat="1" ht="15">
      <c r="A138" s="178"/>
      <c r="B138" s="1258" t="s">
        <v>781</v>
      </c>
      <c r="C138" s="203">
        <v>439.51354443700001</v>
      </c>
      <c r="D138" s="203">
        <v>716.23041441299995</v>
      </c>
      <c r="E138" s="203">
        <v>628.78503397300005</v>
      </c>
      <c r="F138" s="203">
        <v>638.04702300099996</v>
      </c>
      <c r="G138" s="203">
        <v>700.340321389</v>
      </c>
      <c r="H138" s="203">
        <v>734.20299671099997</v>
      </c>
      <c r="I138" s="203">
        <v>768.35887863000005</v>
      </c>
      <c r="J138" s="203">
        <v>751.50174612800004</v>
      </c>
      <c r="K138" s="203">
        <v>754.57464127499998</v>
      </c>
      <c r="L138" s="203">
        <v>743.75479307000001</v>
      </c>
      <c r="M138" s="203">
        <v>763.98024355200005</v>
      </c>
      <c r="N138" s="203">
        <v>766.79886386700002</v>
      </c>
      <c r="O138" s="203">
        <v>766.90958649599997</v>
      </c>
      <c r="P138" s="203">
        <v>749.65219540800001</v>
      </c>
      <c r="Q138" s="203">
        <v>770.57978141900003</v>
      </c>
      <c r="R138" s="203">
        <v>782.24409152999999</v>
      </c>
      <c r="S138" s="203">
        <v>719.77520471000003</v>
      </c>
      <c r="T138" s="203">
        <v>744.45661275700002</v>
      </c>
      <c r="U138" s="315"/>
      <c r="V138"/>
      <c r="W138"/>
      <c r="X138"/>
      <c r="Y138"/>
      <c r="Z138"/>
    </row>
    <row r="139" spans="1:26" s="134" customFormat="1" ht="26.25" customHeight="1">
      <c r="A139" s="178" t="s">
        <v>81</v>
      </c>
      <c r="B139" s="1258" t="s">
        <v>623</v>
      </c>
      <c r="C139" s="203">
        <v>2316.1464598590001</v>
      </c>
      <c r="D139" s="203">
        <v>2566.7632227670001</v>
      </c>
      <c r="E139" s="203">
        <v>2681.142666275</v>
      </c>
      <c r="F139" s="203">
        <v>2725.6177451960002</v>
      </c>
      <c r="G139" s="203">
        <v>2994.3269369019999</v>
      </c>
      <c r="H139" s="203">
        <v>2853.0108853289998</v>
      </c>
      <c r="I139" s="203">
        <v>2751.9935690299999</v>
      </c>
      <c r="J139" s="203">
        <v>2854.3369697869998</v>
      </c>
      <c r="K139" s="203">
        <v>2838.2352398620001</v>
      </c>
      <c r="L139" s="203">
        <v>2799.0694310079998</v>
      </c>
      <c r="M139" s="203">
        <v>3054.036745029</v>
      </c>
      <c r="N139" s="203">
        <v>2982.8160084679998</v>
      </c>
      <c r="O139" s="203">
        <v>2890.7545913280001</v>
      </c>
      <c r="P139" s="203">
        <v>3031.7573265370002</v>
      </c>
      <c r="Q139" s="203">
        <v>3200.2496025400001</v>
      </c>
      <c r="R139" s="203">
        <v>3136.0585373869999</v>
      </c>
      <c r="S139" s="203">
        <v>3519.2660054809999</v>
      </c>
      <c r="T139" s="203">
        <v>3450.685497986</v>
      </c>
      <c r="U139" s="315"/>
      <c r="V139"/>
      <c r="W139"/>
      <c r="X139"/>
      <c r="Y139"/>
      <c r="Z139"/>
    </row>
    <row r="140" spans="1:26" s="134" customFormat="1" ht="15">
      <c r="A140" s="178"/>
      <c r="B140" s="1258" t="s">
        <v>781</v>
      </c>
      <c r="C140" s="203">
        <v>0</v>
      </c>
      <c r="D140" s="203">
        <v>0.12904152499999999</v>
      </c>
      <c r="E140" s="203">
        <v>0.12496201899999999</v>
      </c>
      <c r="F140" s="203">
        <v>4.5555145999999998E-2</v>
      </c>
      <c r="G140" s="203">
        <v>0.102316565</v>
      </c>
      <c r="H140" s="203">
        <v>70.252004231000001</v>
      </c>
      <c r="I140" s="203">
        <v>69.952025445999993</v>
      </c>
      <c r="J140" s="203">
        <v>69.990071438000001</v>
      </c>
      <c r="K140" s="203">
        <v>69.997878643999996</v>
      </c>
      <c r="L140" s="203">
        <v>69.983743003000001</v>
      </c>
      <c r="M140" s="203">
        <v>69.974092546999998</v>
      </c>
      <c r="N140" s="203">
        <v>69.980463712000002</v>
      </c>
      <c r="O140" s="203">
        <v>0.16917497400000001</v>
      </c>
      <c r="P140" s="203">
        <v>0.158450655</v>
      </c>
      <c r="Q140" s="203">
        <v>0.15801354200000001</v>
      </c>
      <c r="R140" s="203">
        <v>0.32599011900000002</v>
      </c>
      <c r="S140" s="203">
        <v>0.29244621199999998</v>
      </c>
      <c r="T140" s="203">
        <v>0.15707823200000001</v>
      </c>
      <c r="U140" s="315"/>
      <c r="V140"/>
      <c r="W140"/>
      <c r="X140"/>
      <c r="Y140"/>
      <c r="Z140"/>
    </row>
    <row r="141" spans="1:26" s="134" customFormat="1" ht="15">
      <c r="A141" s="178" t="s">
        <v>82</v>
      </c>
      <c r="B141" s="1258" t="s">
        <v>624</v>
      </c>
      <c r="C141" s="203">
        <v>1199.0986594999999</v>
      </c>
      <c r="D141" s="203">
        <v>1332.7762976229999</v>
      </c>
      <c r="E141" s="203">
        <v>1281.503545172</v>
      </c>
      <c r="F141" s="203">
        <v>1260.6786453459999</v>
      </c>
      <c r="G141" s="203">
        <v>2248.555703599</v>
      </c>
      <c r="H141" s="203">
        <v>2282.4455986970002</v>
      </c>
      <c r="I141" s="203">
        <v>2333.626709867</v>
      </c>
      <c r="J141" s="203">
        <v>2319.7834279419999</v>
      </c>
      <c r="K141" s="203">
        <v>2331.0738017160002</v>
      </c>
      <c r="L141" s="203">
        <v>2351.0027197549998</v>
      </c>
      <c r="M141" s="203">
        <v>2353.258344197</v>
      </c>
      <c r="N141" s="203">
        <v>2351.7898262029998</v>
      </c>
      <c r="O141" s="203">
        <v>2637.589711525</v>
      </c>
      <c r="P141" s="203">
        <v>2761.7255097000002</v>
      </c>
      <c r="Q141" s="203">
        <v>2782.2197454229999</v>
      </c>
      <c r="R141" s="203">
        <v>2801.2979661559998</v>
      </c>
      <c r="S141" s="203">
        <v>3060.1322186110001</v>
      </c>
      <c r="T141" s="203">
        <v>3029.2030104139999</v>
      </c>
      <c r="U141" s="315"/>
      <c r="V141"/>
      <c r="W141"/>
      <c r="X141"/>
      <c r="Y141"/>
      <c r="Z141"/>
    </row>
    <row r="142" spans="1:26" s="134" customFormat="1" ht="15">
      <c r="A142" s="178"/>
      <c r="B142" s="1258" t="s">
        <v>781</v>
      </c>
      <c r="C142" s="203">
        <v>14.080048100000001</v>
      </c>
      <c r="D142" s="203">
        <v>44.442772368</v>
      </c>
      <c r="E142" s="203">
        <v>19.459140230999999</v>
      </c>
      <c r="F142" s="203">
        <v>16.105759588000002</v>
      </c>
      <c r="G142" s="203">
        <v>31.517956259000002</v>
      </c>
      <c r="H142" s="203">
        <v>34.090586035000001</v>
      </c>
      <c r="I142" s="203">
        <v>43.365757242000001</v>
      </c>
      <c r="J142" s="203">
        <v>26.368753090999999</v>
      </c>
      <c r="K142" s="203">
        <v>25.470887755</v>
      </c>
      <c r="L142" s="203">
        <v>16.524179563000001</v>
      </c>
      <c r="M142" s="203">
        <v>24.922610449</v>
      </c>
      <c r="N142" s="203">
        <v>27.738286114000001</v>
      </c>
      <c r="O142" s="203">
        <v>27.303475631000001</v>
      </c>
      <c r="P142" s="203">
        <v>24.350893812999999</v>
      </c>
      <c r="Q142" s="203">
        <v>24.477743126</v>
      </c>
      <c r="R142" s="203">
        <v>23.036725461</v>
      </c>
      <c r="S142" s="203">
        <v>25.267924433000001</v>
      </c>
      <c r="T142" s="203">
        <v>26.004684781000002</v>
      </c>
      <c r="U142" s="315"/>
      <c r="V142"/>
      <c r="W142"/>
      <c r="X142"/>
      <c r="Y142"/>
      <c r="Z142"/>
    </row>
    <row r="143" spans="1:26" s="134" customFormat="1" ht="12" customHeight="1">
      <c r="A143" s="178" t="s">
        <v>83</v>
      </c>
      <c r="B143" s="1258" t="s">
        <v>625</v>
      </c>
      <c r="C143" s="203">
        <v>2453.991203864</v>
      </c>
      <c r="D143" s="203">
        <v>2463.9450891299998</v>
      </c>
      <c r="E143" s="203">
        <v>2249.1754954789999</v>
      </c>
      <c r="F143" s="203">
        <v>2336.3821250269998</v>
      </c>
      <c r="G143" s="203">
        <v>2562.6821700780001</v>
      </c>
      <c r="H143" s="203">
        <v>2580.1151456510001</v>
      </c>
      <c r="I143" s="203">
        <v>2584.7247140049999</v>
      </c>
      <c r="J143" s="203">
        <v>2640.4626620909999</v>
      </c>
      <c r="K143" s="203">
        <v>2632.0455025179999</v>
      </c>
      <c r="L143" s="203">
        <v>2637.9328480730001</v>
      </c>
      <c r="M143" s="203">
        <v>2660.903174953</v>
      </c>
      <c r="N143" s="203">
        <v>2681.9514855540001</v>
      </c>
      <c r="O143" s="203">
        <v>2691.737425755</v>
      </c>
      <c r="P143" s="203">
        <v>2817.975505372</v>
      </c>
      <c r="Q143" s="203">
        <v>2800.9643481359999</v>
      </c>
      <c r="R143" s="203">
        <v>2778.997349493</v>
      </c>
      <c r="S143" s="203">
        <v>2856.5528375990002</v>
      </c>
      <c r="T143" s="203">
        <v>2904.6219246330002</v>
      </c>
      <c r="U143" s="315"/>
      <c r="V143"/>
      <c r="W143"/>
      <c r="X143"/>
      <c r="Y143"/>
      <c r="Z143"/>
    </row>
    <row r="144" spans="1:26" s="134" customFormat="1" ht="15">
      <c r="A144" s="178"/>
      <c r="B144" s="1258" t="s">
        <v>781</v>
      </c>
      <c r="C144" s="203">
        <v>25.679987777000001</v>
      </c>
      <c r="D144" s="203">
        <v>23.312300446999998</v>
      </c>
      <c r="E144" s="203">
        <v>19.837010638999999</v>
      </c>
      <c r="F144" s="203">
        <v>26.640205905999998</v>
      </c>
      <c r="G144" s="203">
        <v>40.357993391999997</v>
      </c>
      <c r="H144" s="203">
        <v>44.237554416999998</v>
      </c>
      <c r="I144" s="203">
        <v>69.244207087000007</v>
      </c>
      <c r="J144" s="203">
        <v>78.725136469999995</v>
      </c>
      <c r="K144" s="203">
        <v>82.579359894999996</v>
      </c>
      <c r="L144" s="203">
        <v>79.407436055999995</v>
      </c>
      <c r="M144" s="203">
        <v>80.319423274000002</v>
      </c>
      <c r="N144" s="203">
        <v>83.466551381000002</v>
      </c>
      <c r="O144" s="203">
        <v>85.975521623999995</v>
      </c>
      <c r="P144" s="203">
        <v>80.663568072999993</v>
      </c>
      <c r="Q144" s="203">
        <v>83.563582166000003</v>
      </c>
      <c r="R144" s="203">
        <v>95.095563647000006</v>
      </c>
      <c r="S144" s="203">
        <v>85.827540411000001</v>
      </c>
      <c r="T144" s="203">
        <v>88.631993604000002</v>
      </c>
      <c r="U144" s="315"/>
      <c r="V144"/>
      <c r="W144"/>
      <c r="X144"/>
      <c r="Y144"/>
      <c r="Z144"/>
    </row>
    <row r="145" spans="1:26" s="134" customFormat="1" ht="24.2" customHeight="1">
      <c r="A145" s="178" t="s">
        <v>84</v>
      </c>
      <c r="B145" s="1258" t="s">
        <v>626</v>
      </c>
      <c r="C145" s="203">
        <v>3094.6614291380001</v>
      </c>
      <c r="D145" s="203">
        <v>5676.3023723679999</v>
      </c>
      <c r="E145" s="203">
        <v>5916.8196321619998</v>
      </c>
      <c r="F145" s="203">
        <v>6138.4623476959996</v>
      </c>
      <c r="G145" s="203">
        <v>6928.3446886600004</v>
      </c>
      <c r="H145" s="203">
        <v>7039.4169215949996</v>
      </c>
      <c r="I145" s="203">
        <v>7160.2323220560002</v>
      </c>
      <c r="J145" s="203">
        <v>7200.3914131990005</v>
      </c>
      <c r="K145" s="203">
        <v>7261.1420317330003</v>
      </c>
      <c r="L145" s="203">
        <v>7331.5103447439997</v>
      </c>
      <c r="M145" s="203">
        <v>7748.2380774519997</v>
      </c>
      <c r="N145" s="203">
        <v>7858.7388463240004</v>
      </c>
      <c r="O145" s="203">
        <v>7920.1822292289999</v>
      </c>
      <c r="P145" s="203">
        <v>7813.3412179229999</v>
      </c>
      <c r="Q145" s="203">
        <v>7701.9292775499998</v>
      </c>
      <c r="R145" s="203">
        <v>7747.5554690010003</v>
      </c>
      <c r="S145" s="203">
        <v>7790.3723636229997</v>
      </c>
      <c r="T145" s="203">
        <v>7827.7020928479997</v>
      </c>
      <c r="U145" s="315"/>
      <c r="V145"/>
      <c r="W145"/>
      <c r="X145"/>
      <c r="Y145"/>
      <c r="Z145"/>
    </row>
    <row r="146" spans="1:26" s="134" customFormat="1" ht="15">
      <c r="A146" s="178"/>
      <c r="B146" s="1258" t="s">
        <v>781</v>
      </c>
      <c r="C146" s="203">
        <v>292.60173732200002</v>
      </c>
      <c r="D146" s="203">
        <v>333.60448705900001</v>
      </c>
      <c r="E146" s="203">
        <v>215.612204765</v>
      </c>
      <c r="F146" s="203">
        <v>196.68656427499999</v>
      </c>
      <c r="G146" s="203">
        <v>245.030500265</v>
      </c>
      <c r="H146" s="203">
        <v>296.57085846799998</v>
      </c>
      <c r="I146" s="203">
        <v>310.08568271299998</v>
      </c>
      <c r="J146" s="203">
        <v>279.48281964699999</v>
      </c>
      <c r="K146" s="203">
        <v>286.79415243699998</v>
      </c>
      <c r="L146" s="203">
        <v>283.67748698499997</v>
      </c>
      <c r="M146" s="203">
        <v>290.584829603</v>
      </c>
      <c r="N146" s="203">
        <v>294.651500532</v>
      </c>
      <c r="O146" s="203">
        <v>330.32786656899998</v>
      </c>
      <c r="P146" s="203">
        <v>329.22760291700001</v>
      </c>
      <c r="Q146" s="203">
        <v>381.49825486899999</v>
      </c>
      <c r="R146" s="203">
        <v>426.81197819900001</v>
      </c>
      <c r="S146" s="203">
        <v>457.91805285100003</v>
      </c>
      <c r="T146" s="203">
        <v>486.143955468</v>
      </c>
      <c r="U146" s="315"/>
      <c r="V146"/>
      <c r="W146"/>
      <c r="X146"/>
      <c r="Y146"/>
      <c r="Z146"/>
    </row>
    <row r="147" spans="1:26" s="134" customFormat="1" ht="26.25" customHeight="1">
      <c r="A147" s="178" t="s">
        <v>85</v>
      </c>
      <c r="B147" s="1258" t="s">
        <v>627</v>
      </c>
      <c r="C147" s="203">
        <v>222.07193069600001</v>
      </c>
      <c r="D147" s="203">
        <v>213.63245466699999</v>
      </c>
      <c r="E147" s="203">
        <v>218.52170356100001</v>
      </c>
      <c r="F147" s="203">
        <v>255.858979371</v>
      </c>
      <c r="G147" s="203">
        <v>261.88237312799998</v>
      </c>
      <c r="H147" s="203">
        <v>192.79193967</v>
      </c>
      <c r="I147" s="203">
        <v>191.01680802600001</v>
      </c>
      <c r="J147" s="203">
        <v>188.61315887000001</v>
      </c>
      <c r="K147" s="203">
        <v>188.000889699</v>
      </c>
      <c r="L147" s="203">
        <v>186.89535401099999</v>
      </c>
      <c r="M147" s="203">
        <v>187.29804526999999</v>
      </c>
      <c r="N147" s="203">
        <v>177.022628935</v>
      </c>
      <c r="O147" s="203">
        <v>172.99973375799999</v>
      </c>
      <c r="P147" s="203">
        <v>190.137631664</v>
      </c>
      <c r="Q147" s="203">
        <v>171.795068474</v>
      </c>
      <c r="R147" s="203">
        <v>176.65287663300001</v>
      </c>
      <c r="S147" s="203">
        <v>173.72160926199999</v>
      </c>
      <c r="T147" s="203">
        <v>172.020272073</v>
      </c>
      <c r="U147" s="315"/>
      <c r="V147"/>
      <c r="W147"/>
      <c r="X147"/>
      <c r="Y147"/>
      <c r="Z147"/>
    </row>
    <row r="148" spans="1:26" s="134" customFormat="1" ht="15">
      <c r="A148" s="178"/>
      <c r="B148" s="1258" t="s">
        <v>781</v>
      </c>
      <c r="C148" s="203">
        <v>11.639308102999999</v>
      </c>
      <c r="D148" s="203">
        <v>5.7375055799999997</v>
      </c>
      <c r="E148" s="203">
        <v>6.0364119990000003</v>
      </c>
      <c r="F148" s="203">
        <v>7.5473547400000003</v>
      </c>
      <c r="G148" s="203">
        <v>9.5007796029999998</v>
      </c>
      <c r="H148" s="203">
        <v>12.126580462</v>
      </c>
      <c r="I148" s="203">
        <v>12.617681744</v>
      </c>
      <c r="J148" s="203">
        <v>12.383598285</v>
      </c>
      <c r="K148" s="203">
        <v>12.735142806000001</v>
      </c>
      <c r="L148" s="203">
        <v>12.832234713</v>
      </c>
      <c r="M148" s="203">
        <v>13.011882026</v>
      </c>
      <c r="N148" s="203">
        <v>13.093628107000001</v>
      </c>
      <c r="O148" s="203">
        <v>12.936808713</v>
      </c>
      <c r="P148" s="203">
        <v>13.541731369000001</v>
      </c>
      <c r="Q148" s="203">
        <v>15.113068345</v>
      </c>
      <c r="R148" s="203">
        <v>15.036977160999999</v>
      </c>
      <c r="S148" s="203">
        <v>15.587242484000001</v>
      </c>
      <c r="T148" s="203">
        <v>15.448105229999999</v>
      </c>
      <c r="U148" s="315"/>
      <c r="V148"/>
      <c r="W148"/>
      <c r="X148"/>
      <c r="Y148"/>
      <c r="Z148"/>
    </row>
    <row r="149" spans="1:26" s="134" customFormat="1" ht="24">
      <c r="A149" s="178" t="s">
        <v>86</v>
      </c>
      <c r="B149" s="1258" t="s">
        <v>628</v>
      </c>
      <c r="C149" s="203">
        <v>0.33989125599999997</v>
      </c>
      <c r="D149" s="203">
        <v>1.1078508000000001E-2</v>
      </c>
      <c r="E149" s="203">
        <v>0.95</v>
      </c>
      <c r="F149" s="203">
        <v>0</v>
      </c>
      <c r="G149" s="203">
        <v>0.45122720500000002</v>
      </c>
      <c r="H149" s="203">
        <v>0.42290854999999999</v>
      </c>
      <c r="I149" s="203">
        <v>0.41526972600000001</v>
      </c>
      <c r="J149" s="203">
        <v>0.45714542400000002</v>
      </c>
      <c r="K149" s="203">
        <v>0.44868786500000002</v>
      </c>
      <c r="L149" s="203">
        <v>0.44014427099999998</v>
      </c>
      <c r="M149" s="203">
        <v>0.43193683799999999</v>
      </c>
      <c r="N149" s="203">
        <v>0.42283316900000001</v>
      </c>
      <c r="O149" s="203">
        <v>0.41398669700000001</v>
      </c>
      <c r="P149" s="203">
        <v>0.40458874099999997</v>
      </c>
      <c r="Q149" s="203">
        <v>0.39598174400000002</v>
      </c>
      <c r="R149" s="203">
        <v>0.38727318399999999</v>
      </c>
      <c r="S149" s="203">
        <v>0.37802332500000002</v>
      </c>
      <c r="T149" s="203">
        <v>0.36912198600000001</v>
      </c>
      <c r="U149" s="315"/>
      <c r="V149"/>
      <c r="W149"/>
      <c r="X149"/>
      <c r="Y149"/>
      <c r="Z149"/>
    </row>
    <row r="150" spans="1:26" s="134" customFormat="1" ht="15">
      <c r="A150" s="178"/>
      <c r="B150" s="1258" t="s">
        <v>781</v>
      </c>
      <c r="C150" s="203">
        <v>0</v>
      </c>
      <c r="D150" s="203">
        <v>0</v>
      </c>
      <c r="E150" s="203">
        <v>0</v>
      </c>
      <c r="F150" s="203">
        <v>0</v>
      </c>
      <c r="G150" s="203">
        <v>0</v>
      </c>
      <c r="H150" s="203">
        <v>6.1212860000000001E-3</v>
      </c>
      <c r="I150" s="203">
        <v>0</v>
      </c>
      <c r="J150" s="203">
        <v>0</v>
      </c>
      <c r="K150" s="203">
        <v>0</v>
      </c>
      <c r="L150" s="203">
        <v>0</v>
      </c>
      <c r="M150" s="203">
        <v>0</v>
      </c>
      <c r="N150" s="203">
        <v>0</v>
      </c>
      <c r="O150" s="203">
        <v>0</v>
      </c>
      <c r="P150" s="203">
        <v>0</v>
      </c>
      <c r="Q150" s="203">
        <v>0</v>
      </c>
      <c r="R150" s="203">
        <v>1.83679E-3</v>
      </c>
      <c r="S150" s="203">
        <v>0</v>
      </c>
      <c r="T150" s="203">
        <v>0</v>
      </c>
      <c r="U150" s="315"/>
      <c r="V150"/>
      <c r="W150"/>
      <c r="X150"/>
      <c r="Y150"/>
      <c r="Z150"/>
    </row>
    <row r="151" spans="1:26" s="134" customFormat="1" ht="24.75" customHeight="1">
      <c r="A151" s="178" t="s">
        <v>87</v>
      </c>
      <c r="B151" s="1157" t="s">
        <v>629</v>
      </c>
      <c r="C151" s="203">
        <v>20.256319151</v>
      </c>
      <c r="D151" s="203">
        <v>86.557677940000005</v>
      </c>
      <c r="E151" s="203">
        <v>23.417374504000001</v>
      </c>
      <c r="F151" s="203">
        <v>0</v>
      </c>
      <c r="G151" s="203">
        <v>0</v>
      </c>
      <c r="H151" s="203">
        <v>0</v>
      </c>
      <c r="I151" s="203">
        <v>0</v>
      </c>
      <c r="J151" s="203">
        <v>0</v>
      </c>
      <c r="K151" s="203">
        <v>0</v>
      </c>
      <c r="L151" s="203">
        <v>0</v>
      </c>
      <c r="M151" s="203">
        <v>0</v>
      </c>
      <c r="N151" s="203">
        <v>0</v>
      </c>
      <c r="O151" s="203">
        <v>0</v>
      </c>
      <c r="P151" s="203">
        <v>0</v>
      </c>
      <c r="Q151" s="203">
        <v>0</v>
      </c>
      <c r="R151" s="203">
        <v>0</v>
      </c>
      <c r="S151" s="203">
        <v>0</v>
      </c>
      <c r="T151" s="203">
        <v>0</v>
      </c>
      <c r="U151" s="315"/>
      <c r="V151"/>
      <c r="W151"/>
      <c r="X151"/>
      <c r="Y151"/>
      <c r="Z151"/>
    </row>
    <row r="152" spans="1:26" s="1065" customFormat="1" ht="15">
      <c r="A152" s="1062"/>
      <c r="B152" s="1080" t="s">
        <v>781</v>
      </c>
      <c r="C152" s="1081">
        <v>1.775184874</v>
      </c>
      <c r="D152" s="1081">
        <v>1.2935365729999999</v>
      </c>
      <c r="E152" s="1081">
        <v>0.88262124099999995</v>
      </c>
      <c r="F152" s="1081">
        <v>0</v>
      </c>
      <c r="G152" s="1081">
        <v>0</v>
      </c>
      <c r="H152" s="1081">
        <v>0</v>
      </c>
      <c r="I152" s="1081">
        <v>0</v>
      </c>
      <c r="J152" s="1081">
        <v>0</v>
      </c>
      <c r="K152" s="1081">
        <v>0</v>
      </c>
      <c r="L152" s="1081">
        <v>0</v>
      </c>
      <c r="M152" s="1081">
        <v>0</v>
      </c>
      <c r="N152" s="1081">
        <v>0</v>
      </c>
      <c r="O152" s="1081">
        <v>0</v>
      </c>
      <c r="P152" s="1081">
        <v>0</v>
      </c>
      <c r="Q152" s="1081">
        <v>0</v>
      </c>
      <c r="R152" s="1081">
        <v>0</v>
      </c>
      <c r="S152" s="1081">
        <v>0</v>
      </c>
      <c r="T152" s="1081">
        <v>0</v>
      </c>
      <c r="U152" s="1064"/>
      <c r="V152" s="1063"/>
      <c r="W152" s="1063"/>
      <c r="X152" s="1063"/>
      <c r="Y152" s="1063"/>
      <c r="Z152" s="1063"/>
    </row>
    <row r="153" spans="1:26" s="134" customFormat="1" ht="25.15" customHeight="1">
      <c r="A153" s="1524" t="s">
        <v>803</v>
      </c>
      <c r="B153" s="1525"/>
      <c r="C153" s="1"/>
      <c r="D153" s="1"/>
      <c r="E153" s="1"/>
      <c r="F153" s="1"/>
      <c r="G153" s="1"/>
      <c r="H153" s="1"/>
      <c r="I153" s="1"/>
      <c r="J153" s="1"/>
      <c r="K153" s="1"/>
      <c r="L153" s="1"/>
      <c r="M153" s="1"/>
      <c r="N153" s="1"/>
      <c r="O153" s="1"/>
      <c r="P153" s="1"/>
      <c r="Q153" s="1"/>
      <c r="R153" s="1"/>
      <c r="S153" s="1"/>
      <c r="T153" s="1"/>
      <c r="U153" s="607"/>
      <c r="V153"/>
      <c r="W153"/>
      <c r="X153"/>
      <c r="Y153"/>
      <c r="Z153"/>
    </row>
    <row r="154" spans="1:26" s="134" customFormat="1" ht="15">
      <c r="A154" s="1516" t="s">
        <v>630</v>
      </c>
      <c r="B154" s="1517"/>
      <c r="C154" s="1265"/>
      <c r="D154" s="1265"/>
      <c r="U154" s="577"/>
      <c r="V154"/>
      <c r="W154"/>
      <c r="X154"/>
      <c r="Y154"/>
      <c r="Z154"/>
    </row>
    <row r="155" spans="1:26" s="134" customFormat="1" ht="15">
      <c r="A155" s="182" t="s">
        <v>17</v>
      </c>
      <c r="B155" s="1258" t="s">
        <v>631</v>
      </c>
      <c r="C155" s="203">
        <v>20499.923905324998</v>
      </c>
      <c r="D155" s="203">
        <v>22845.085640043999</v>
      </c>
      <c r="E155" s="203">
        <v>24828.821878939001</v>
      </c>
      <c r="F155" s="203">
        <v>26917.343351746</v>
      </c>
      <c r="G155" s="134">
        <v>29206.558846206</v>
      </c>
      <c r="H155" s="134">
        <v>29963.343034647001</v>
      </c>
      <c r="I155" s="134">
        <v>30171.154544903002</v>
      </c>
      <c r="J155" s="134">
        <v>30380.449452051998</v>
      </c>
      <c r="K155" s="134">
        <v>30645.619800259999</v>
      </c>
      <c r="L155" s="134">
        <v>30676.279693127999</v>
      </c>
      <c r="M155" s="134">
        <v>30550.679216723001</v>
      </c>
      <c r="N155" s="134">
        <v>30675.435783381999</v>
      </c>
      <c r="O155" s="134">
        <v>30709.481450610001</v>
      </c>
      <c r="P155" s="134">
        <v>30585.420966303998</v>
      </c>
      <c r="Q155" s="134">
        <v>30638.497783391002</v>
      </c>
      <c r="R155" s="134">
        <v>30775.709707005</v>
      </c>
      <c r="S155" s="134">
        <v>30974.136076033999</v>
      </c>
      <c r="T155" s="134">
        <v>30994.137547193001</v>
      </c>
      <c r="U155" s="315"/>
      <c r="V155"/>
      <c r="W155"/>
      <c r="X155"/>
      <c r="Y155"/>
      <c r="Z155"/>
    </row>
    <row r="156" spans="1:26" s="134" customFormat="1" ht="15">
      <c r="A156" s="178"/>
      <c r="B156" s="1258" t="s">
        <v>781</v>
      </c>
      <c r="C156" s="203">
        <v>1464.2796460090001</v>
      </c>
      <c r="D156" s="203">
        <v>1749.4617543419999</v>
      </c>
      <c r="E156" s="203">
        <v>1668.666821222</v>
      </c>
      <c r="F156" s="203">
        <v>1497.132229673</v>
      </c>
      <c r="G156" s="203">
        <v>1606.382764486</v>
      </c>
      <c r="H156" s="203">
        <v>1833.653866396</v>
      </c>
      <c r="I156" s="203">
        <v>1901.594138534</v>
      </c>
      <c r="J156" s="203">
        <v>1871.631706896</v>
      </c>
      <c r="K156" s="203">
        <v>1911.6686928229999</v>
      </c>
      <c r="L156" s="203">
        <v>1923.7360458349999</v>
      </c>
      <c r="M156" s="203">
        <v>1898.706913946</v>
      </c>
      <c r="N156" s="203">
        <v>1877.9454084179999</v>
      </c>
      <c r="O156" s="203">
        <v>1910.3834181740001</v>
      </c>
      <c r="P156" s="203">
        <v>1777.9017292359999</v>
      </c>
      <c r="Q156" s="203">
        <v>1912.4537339579999</v>
      </c>
      <c r="R156" s="203">
        <v>1929.360839898</v>
      </c>
      <c r="S156" s="203">
        <v>1943.2563823339999</v>
      </c>
      <c r="T156" s="203">
        <v>2031.027380129</v>
      </c>
      <c r="U156" s="315"/>
      <c r="V156"/>
      <c r="W156"/>
      <c r="X156"/>
      <c r="Y156"/>
      <c r="Z156"/>
    </row>
    <row r="157" spans="1:26" s="134" customFormat="1" ht="12" customHeight="1">
      <c r="A157" s="182" t="s">
        <v>17</v>
      </c>
      <c r="B157" s="1258" t="s">
        <v>632</v>
      </c>
      <c r="C157" s="203">
        <v>409.50512118400002</v>
      </c>
      <c r="D157" s="203">
        <v>447.00054099200003</v>
      </c>
      <c r="E157" s="203">
        <v>500.61074365799999</v>
      </c>
      <c r="F157" s="203">
        <v>502.82420892599998</v>
      </c>
      <c r="G157" s="203">
        <v>564.29906087400002</v>
      </c>
      <c r="H157" s="203">
        <v>588.61941620899995</v>
      </c>
      <c r="I157" s="203">
        <v>592.015855063</v>
      </c>
      <c r="J157" s="203">
        <v>599.22946209999998</v>
      </c>
      <c r="K157" s="203">
        <v>605.05766909900001</v>
      </c>
      <c r="L157" s="203">
        <v>606.58113688900005</v>
      </c>
      <c r="M157" s="203">
        <v>608.96598675099995</v>
      </c>
      <c r="N157" s="203">
        <v>610.06853214099999</v>
      </c>
      <c r="O157" s="203">
        <v>610.41317594700001</v>
      </c>
      <c r="P157" s="203">
        <v>609.53151084299998</v>
      </c>
      <c r="Q157" s="203">
        <v>615.32640237500004</v>
      </c>
      <c r="R157" s="203">
        <v>619.427727785</v>
      </c>
      <c r="S157" s="203">
        <v>616.87892297899998</v>
      </c>
      <c r="T157" s="203">
        <v>613.37365136100004</v>
      </c>
      <c r="U157" s="315"/>
      <c r="V157"/>
      <c r="W157"/>
      <c r="X157"/>
      <c r="Y157"/>
      <c r="Z157"/>
    </row>
    <row r="158" spans="1:26" s="134" customFormat="1" ht="15">
      <c r="A158" s="178"/>
      <c r="B158" s="1258" t="s">
        <v>781</v>
      </c>
      <c r="C158" s="203">
        <v>76.425340904999999</v>
      </c>
      <c r="D158" s="203">
        <v>34.289307520000001</v>
      </c>
      <c r="E158" s="203">
        <v>35.632577716</v>
      </c>
      <c r="F158" s="203">
        <v>23.146532350000001</v>
      </c>
      <c r="G158" s="203">
        <v>27.283687702999998</v>
      </c>
      <c r="H158" s="203">
        <v>33.069789487999998</v>
      </c>
      <c r="I158" s="203">
        <v>33.566353634999999</v>
      </c>
      <c r="J158" s="203">
        <v>32.912396948000001</v>
      </c>
      <c r="K158" s="203">
        <v>34.384175554999999</v>
      </c>
      <c r="L158" s="203">
        <v>34.834038094999997</v>
      </c>
      <c r="M158" s="203">
        <v>33.779798423999999</v>
      </c>
      <c r="N158" s="203">
        <v>34.312878681999997</v>
      </c>
      <c r="O158" s="203">
        <v>34.683254853000001</v>
      </c>
      <c r="P158" s="203">
        <v>32.173403651999998</v>
      </c>
      <c r="Q158" s="203">
        <v>38.637115535</v>
      </c>
      <c r="R158" s="203">
        <v>39.273652149</v>
      </c>
      <c r="S158" s="203">
        <v>35.330355998999998</v>
      </c>
      <c r="T158" s="203">
        <v>39.679462927000003</v>
      </c>
      <c r="U158" s="315"/>
      <c r="V158"/>
      <c r="W158"/>
      <c r="X158"/>
      <c r="Y158"/>
      <c r="Z158"/>
    </row>
    <row r="159" spans="1:26" s="134" customFormat="1" ht="15" customHeight="1">
      <c r="A159" s="182" t="s">
        <v>17</v>
      </c>
      <c r="B159" s="1258" t="s">
        <v>633</v>
      </c>
      <c r="C159" s="203">
        <v>395.36244082600001</v>
      </c>
      <c r="D159" s="203">
        <v>452.38039664500002</v>
      </c>
      <c r="E159" s="203">
        <v>408.09967514800002</v>
      </c>
      <c r="F159" s="203">
        <v>411.68243833000002</v>
      </c>
      <c r="G159" s="203">
        <v>407.89478461300001</v>
      </c>
      <c r="H159" s="203">
        <v>439.643381557</v>
      </c>
      <c r="I159" s="203">
        <v>435.01011144699999</v>
      </c>
      <c r="J159" s="203">
        <v>438.33070517200002</v>
      </c>
      <c r="K159" s="203">
        <v>438.66664342299998</v>
      </c>
      <c r="L159" s="203">
        <v>441.25309530200002</v>
      </c>
      <c r="M159" s="203">
        <v>451.54302967500001</v>
      </c>
      <c r="N159" s="203">
        <v>464.981218297</v>
      </c>
      <c r="O159" s="203">
        <v>472.31577772499998</v>
      </c>
      <c r="P159" s="203">
        <v>473.80320524899997</v>
      </c>
      <c r="Q159" s="203">
        <v>485.37373638399998</v>
      </c>
      <c r="R159" s="203">
        <v>483.04021456100003</v>
      </c>
      <c r="S159" s="203">
        <v>482.79344852499997</v>
      </c>
      <c r="T159" s="203">
        <v>486.31861338200002</v>
      </c>
      <c r="U159" s="315"/>
      <c r="V159"/>
      <c r="W159"/>
      <c r="X159"/>
      <c r="Y159"/>
      <c r="Z159"/>
    </row>
    <row r="160" spans="1:26" s="134" customFormat="1" ht="15">
      <c r="A160" s="178"/>
      <c r="B160" s="1258" t="s">
        <v>781</v>
      </c>
      <c r="C160" s="203">
        <v>85.958941748000001</v>
      </c>
      <c r="D160" s="203">
        <v>105.57459065800001</v>
      </c>
      <c r="E160" s="203">
        <v>94.316064240000003</v>
      </c>
      <c r="F160" s="203">
        <v>82.854489285</v>
      </c>
      <c r="G160" s="203">
        <v>81.926017200999993</v>
      </c>
      <c r="H160" s="203">
        <v>96.290283841999994</v>
      </c>
      <c r="I160" s="203">
        <v>99.265572835</v>
      </c>
      <c r="J160" s="203">
        <v>98.107213228999996</v>
      </c>
      <c r="K160" s="203">
        <v>93.566524834999996</v>
      </c>
      <c r="L160" s="203">
        <v>91.934101361000003</v>
      </c>
      <c r="M160" s="203">
        <v>90.289803634999998</v>
      </c>
      <c r="N160" s="203">
        <v>81.147390224000006</v>
      </c>
      <c r="O160" s="203">
        <v>84.466883190999994</v>
      </c>
      <c r="P160" s="203">
        <v>80.733301036</v>
      </c>
      <c r="Q160" s="203">
        <v>85.165513336000004</v>
      </c>
      <c r="R160" s="203">
        <v>84.516346201999994</v>
      </c>
      <c r="S160" s="203">
        <v>101.455608783</v>
      </c>
      <c r="T160" s="203">
        <v>115.734405787</v>
      </c>
      <c r="U160" s="315"/>
      <c r="V160"/>
      <c r="W160"/>
      <c r="X160"/>
      <c r="Y160"/>
      <c r="Z160"/>
    </row>
    <row r="161" spans="1:29" s="134" customFormat="1" ht="12" customHeight="1">
      <c r="A161" s="182" t="s">
        <v>17</v>
      </c>
      <c r="B161" s="1258" t="s">
        <v>634</v>
      </c>
      <c r="C161" s="203">
        <v>513.50085200000001</v>
      </c>
      <c r="D161" s="203">
        <v>481.62661801299998</v>
      </c>
      <c r="E161" s="203">
        <v>592.24541535200001</v>
      </c>
      <c r="F161" s="203">
        <v>700.67685602500001</v>
      </c>
      <c r="G161" s="203">
        <v>1100.320551286</v>
      </c>
      <c r="H161" s="203">
        <v>1335.9630071890001</v>
      </c>
      <c r="I161" s="203">
        <v>1375.729612822</v>
      </c>
      <c r="J161" s="203">
        <v>1411.570986682</v>
      </c>
      <c r="K161" s="203">
        <v>1462.9724211099999</v>
      </c>
      <c r="L161" s="203">
        <v>1492.6491088570001</v>
      </c>
      <c r="M161" s="203">
        <v>1530.8750796300001</v>
      </c>
      <c r="N161" s="203">
        <v>1547.4363363770001</v>
      </c>
      <c r="O161" s="203">
        <v>1548.250387114</v>
      </c>
      <c r="P161" s="203">
        <v>1564.8786248859999</v>
      </c>
      <c r="Q161" s="203">
        <v>1547.0403947929999</v>
      </c>
      <c r="R161" s="203">
        <v>1537.8448208320001</v>
      </c>
      <c r="S161" s="203">
        <v>1540.92612394</v>
      </c>
      <c r="T161" s="203">
        <v>1525.488345088</v>
      </c>
      <c r="U161" s="315"/>
      <c r="V161"/>
      <c r="W161"/>
      <c r="X161"/>
      <c r="Y161"/>
      <c r="Z161"/>
    </row>
    <row r="162" spans="1:29" s="1" customFormat="1" ht="12">
      <c r="A162" s="178"/>
      <c r="B162" s="1258" t="s">
        <v>781</v>
      </c>
      <c r="C162" s="203">
        <v>3.3619253090000001</v>
      </c>
      <c r="D162" s="203">
        <v>3.348408359</v>
      </c>
      <c r="E162" s="203">
        <v>2.7242707749999999</v>
      </c>
      <c r="F162" s="203">
        <v>3.5701310949999998</v>
      </c>
      <c r="G162" s="203">
        <v>7.662341326</v>
      </c>
      <c r="H162" s="203">
        <v>18.700740797000002</v>
      </c>
      <c r="I162" s="203">
        <v>18.751634746000001</v>
      </c>
      <c r="J162" s="203">
        <v>19.797112916</v>
      </c>
      <c r="K162" s="203">
        <v>23.012970957</v>
      </c>
      <c r="L162" s="203">
        <v>26.683558978000001</v>
      </c>
      <c r="M162" s="203">
        <v>31.548323851999999</v>
      </c>
      <c r="N162" s="203">
        <v>34.064552261000003</v>
      </c>
      <c r="O162" s="203">
        <v>36.344875393999999</v>
      </c>
      <c r="P162" s="203">
        <v>37.043872405999998</v>
      </c>
      <c r="Q162" s="203">
        <v>52.864893096999999</v>
      </c>
      <c r="R162" s="203">
        <v>56.148738729999998</v>
      </c>
      <c r="S162" s="203">
        <v>60.225497089000001</v>
      </c>
      <c r="T162" s="203">
        <v>63.734962502000002</v>
      </c>
      <c r="U162" s="315"/>
      <c r="V162" s="134"/>
    </row>
    <row r="163" spans="1:29" s="1" customFormat="1" ht="25.5" customHeight="1">
      <c r="A163" s="182" t="s">
        <v>17</v>
      </c>
      <c r="B163" s="1258" t="s">
        <v>635</v>
      </c>
      <c r="C163" s="203">
        <v>142625.22647156499</v>
      </c>
      <c r="D163" s="203">
        <v>196715.86842261101</v>
      </c>
      <c r="E163" s="203">
        <v>210003.83127587399</v>
      </c>
      <c r="F163" s="203">
        <v>224467.76783944899</v>
      </c>
      <c r="G163" s="203">
        <v>243433.39998782901</v>
      </c>
      <c r="H163" s="203">
        <v>248543.527540929</v>
      </c>
      <c r="I163" s="203">
        <v>251050.22027387301</v>
      </c>
      <c r="J163" s="203">
        <v>253471.71163494399</v>
      </c>
      <c r="K163" s="203">
        <v>256366.80836153499</v>
      </c>
      <c r="L163" s="203">
        <v>260032.15259990899</v>
      </c>
      <c r="M163" s="203">
        <v>264275.61456074403</v>
      </c>
      <c r="N163" s="203">
        <v>267235.28977680998</v>
      </c>
      <c r="O163" s="203">
        <v>269155.38516358897</v>
      </c>
      <c r="P163" s="203">
        <v>270672.44543970999</v>
      </c>
      <c r="Q163" s="203">
        <v>270919.34657918301</v>
      </c>
      <c r="R163" s="203">
        <v>272437.51899799</v>
      </c>
      <c r="S163" s="203">
        <v>273671.49748248601</v>
      </c>
      <c r="T163" s="203">
        <v>273591.43596558098</v>
      </c>
      <c r="U163" s="315"/>
      <c r="V163" s="134"/>
    </row>
    <row r="164" spans="1:29" s="1" customFormat="1" ht="12">
      <c r="A164" s="178"/>
      <c r="B164" s="1258" t="s">
        <v>781</v>
      </c>
      <c r="C164" s="203">
        <v>715.98584917300002</v>
      </c>
      <c r="D164" s="203">
        <v>884.28457700900003</v>
      </c>
      <c r="E164" s="203">
        <v>1320.040913374</v>
      </c>
      <c r="F164" s="203">
        <v>1403.793842623</v>
      </c>
      <c r="G164" s="203">
        <v>1490.9703890139999</v>
      </c>
      <c r="H164" s="203">
        <v>1693.5010084759999</v>
      </c>
      <c r="I164" s="203">
        <v>1777.9660180450001</v>
      </c>
      <c r="J164" s="203">
        <v>1644.489407625</v>
      </c>
      <c r="K164" s="203">
        <v>1699.298279761</v>
      </c>
      <c r="L164" s="203">
        <v>1679.459616954</v>
      </c>
      <c r="M164" s="203">
        <v>1686.248459615</v>
      </c>
      <c r="N164" s="203">
        <v>1695.178953589</v>
      </c>
      <c r="O164" s="203">
        <v>1731.360850928</v>
      </c>
      <c r="P164" s="203">
        <v>1669.5242317520001</v>
      </c>
      <c r="Q164" s="203">
        <v>1834.3526241340001</v>
      </c>
      <c r="R164" s="203">
        <v>1895.628493341</v>
      </c>
      <c r="S164" s="203">
        <v>1948.323046239</v>
      </c>
      <c r="T164" s="203">
        <v>2095.7014614280001</v>
      </c>
      <c r="U164" s="315"/>
      <c r="V164" s="134"/>
    </row>
    <row r="165" spans="1:29" s="1" customFormat="1" ht="12">
      <c r="A165" s="1518" t="s">
        <v>636</v>
      </c>
      <c r="B165" s="1519"/>
      <c r="C165" s="203">
        <v>127768.798632469</v>
      </c>
      <c r="D165" s="203">
        <v>118982.330917417</v>
      </c>
      <c r="E165" s="203">
        <v>120110.222298225</v>
      </c>
      <c r="F165" s="203">
        <v>122923.518455628</v>
      </c>
      <c r="G165" s="203">
        <v>124214.93204245799</v>
      </c>
      <c r="H165" s="203">
        <v>123052.849177868</v>
      </c>
      <c r="I165" s="203">
        <v>123331.490781809</v>
      </c>
      <c r="J165" s="203">
        <v>123505.42457308</v>
      </c>
      <c r="K165" s="203">
        <v>123846.459295817</v>
      </c>
      <c r="L165" s="203">
        <v>124413.497247352</v>
      </c>
      <c r="M165" s="203">
        <v>126110.094708255</v>
      </c>
      <c r="N165" s="203">
        <v>126488.505470084</v>
      </c>
      <c r="O165" s="203">
        <v>126410.984712683</v>
      </c>
      <c r="P165" s="203">
        <v>126469.37329631401</v>
      </c>
      <c r="Q165" s="203">
        <v>126033.307909122</v>
      </c>
      <c r="R165" s="203">
        <v>126075.960801555</v>
      </c>
      <c r="S165" s="203">
        <v>125722.98913944799</v>
      </c>
      <c r="T165" s="203">
        <v>125251.57220712899</v>
      </c>
      <c r="U165" s="315"/>
      <c r="V165" s="134"/>
    </row>
    <row r="166" spans="1:29" s="1" customFormat="1" ht="12.75" thickBot="1">
      <c r="A166" s="183"/>
      <c r="B166" s="578" t="s">
        <v>781</v>
      </c>
      <c r="C166" s="608">
        <v>517.74833188599996</v>
      </c>
      <c r="D166" s="608">
        <v>488.50278997800001</v>
      </c>
      <c r="E166" s="608">
        <v>635.12475043200004</v>
      </c>
      <c r="F166" s="608">
        <v>630.44764434000001</v>
      </c>
      <c r="G166" s="608">
        <v>759.45732258600003</v>
      </c>
      <c r="H166" s="608">
        <v>827.66462939999997</v>
      </c>
      <c r="I166" s="608">
        <v>847.94475358</v>
      </c>
      <c r="J166" s="608">
        <v>751.33475349599996</v>
      </c>
      <c r="K166" s="608">
        <v>750.790082998</v>
      </c>
      <c r="L166" s="608">
        <v>757.47575898100001</v>
      </c>
      <c r="M166" s="608">
        <v>748.817235547</v>
      </c>
      <c r="N166" s="608">
        <v>746.64719334300003</v>
      </c>
      <c r="O166" s="608">
        <v>749.38948358200003</v>
      </c>
      <c r="P166" s="608">
        <v>747.94471530299995</v>
      </c>
      <c r="Q166" s="608">
        <v>799.70745701999999</v>
      </c>
      <c r="R166" s="608">
        <v>827.83483839899998</v>
      </c>
      <c r="S166" s="608">
        <v>839.411545241</v>
      </c>
      <c r="T166" s="608">
        <v>915.48235694000005</v>
      </c>
      <c r="U166" s="609"/>
      <c r="V166" s="134"/>
    </row>
    <row r="167" spans="1:29" s="48" customFormat="1" ht="28.5" hidden="1" customHeight="1" thickBot="1">
      <c r="A167" s="1547" t="s">
        <v>239</v>
      </c>
      <c r="B167" s="1548"/>
      <c r="C167" s="605"/>
      <c r="D167" s="605"/>
      <c r="E167" s="605"/>
      <c r="F167" s="605"/>
      <c r="G167" s="605"/>
      <c r="H167" s="605"/>
      <c r="I167" s="605"/>
      <c r="J167" s="605"/>
      <c r="K167" s="605"/>
      <c r="L167" s="605"/>
      <c r="M167" s="605"/>
      <c r="N167" s="605"/>
      <c r="O167" s="605"/>
      <c r="P167" s="605">
        <v>570602.42659488693</v>
      </c>
      <c r="Q167" s="605"/>
      <c r="R167" s="605"/>
      <c r="S167" s="605"/>
      <c r="T167" s="605"/>
      <c r="U167" s="868"/>
      <c r="V167" s="606"/>
      <c r="W167" s="209"/>
      <c r="X167" s="209"/>
      <c r="Y167" s="209"/>
      <c r="Z167" s="209"/>
    </row>
    <row r="168" spans="1:29" s="1" customFormat="1" ht="48.95" hidden="1" customHeight="1">
      <c r="A168" s="1549" t="s">
        <v>249</v>
      </c>
      <c r="B168" s="1550"/>
      <c r="C168" s="99"/>
      <c r="D168" s="99"/>
      <c r="E168" s="99"/>
      <c r="F168" s="99"/>
      <c r="G168" s="99"/>
      <c r="H168" s="99"/>
      <c r="I168" s="99"/>
      <c r="J168" s="99"/>
      <c r="K168" s="99"/>
      <c r="L168" s="99"/>
      <c r="M168" s="99"/>
      <c r="N168" s="99"/>
      <c r="O168" s="99"/>
      <c r="P168" s="99">
        <v>13478.825193571998</v>
      </c>
      <c r="Q168" s="99"/>
      <c r="R168" s="99"/>
      <c r="S168" s="99"/>
      <c r="T168" s="99"/>
      <c r="U168" s="869"/>
      <c r="V168" s="134"/>
    </row>
    <row r="169" spans="1:29" s="1" customFormat="1" ht="75" customHeight="1">
      <c r="A169" s="1415" t="s">
        <v>836</v>
      </c>
      <c r="B169" s="1416"/>
      <c r="C169" s="1416"/>
      <c r="D169" s="1416"/>
      <c r="E169" s="1416"/>
      <c r="F169" s="1416"/>
      <c r="G169" s="1416"/>
      <c r="H169" s="1416"/>
      <c r="I169" s="1416"/>
      <c r="J169" s="1416"/>
      <c r="K169" s="1416"/>
      <c r="L169" s="1416"/>
      <c r="M169" s="1416"/>
      <c r="N169" s="1416"/>
      <c r="O169" s="1416"/>
      <c r="P169" s="1416"/>
      <c r="Q169" s="1416"/>
      <c r="R169" s="1416"/>
      <c r="S169" s="1416"/>
      <c r="T169" s="1416"/>
      <c r="U169" s="1417"/>
      <c r="V169" s="134"/>
    </row>
    <row r="170" spans="1:29" s="1" customFormat="1" ht="22.35" customHeight="1">
      <c r="A170" s="1371" t="s">
        <v>419</v>
      </c>
      <c r="B170" s="1493"/>
      <c r="C170" s="1545" t="s">
        <v>277</v>
      </c>
      <c r="D170" s="1384" t="s">
        <v>842</v>
      </c>
      <c r="E170" s="1335">
        <v>2021</v>
      </c>
      <c r="F170" s="1335">
        <v>2022</v>
      </c>
      <c r="G170" s="1380">
        <v>2023</v>
      </c>
      <c r="H170" s="1380">
        <v>2024</v>
      </c>
      <c r="I170" s="1380"/>
      <c r="J170" s="1380"/>
      <c r="K170" s="1380"/>
      <c r="L170" s="1380"/>
      <c r="M170" s="1380"/>
      <c r="N170" s="1380"/>
      <c r="O170" s="1380"/>
      <c r="P170" s="1380"/>
      <c r="Q170" s="1380"/>
      <c r="R170" s="1380">
        <v>2025</v>
      </c>
      <c r="S170" s="1380"/>
      <c r="T170" s="1380"/>
      <c r="U170" s="863"/>
      <c r="V170" s="134"/>
    </row>
    <row r="171" spans="1:29" s="1" customFormat="1" ht="22.35" customHeight="1">
      <c r="A171" s="1371"/>
      <c r="B171" s="1493"/>
      <c r="C171" s="1546"/>
      <c r="D171" s="1385"/>
      <c r="E171" s="1342"/>
      <c r="F171" s="1335"/>
      <c r="G171" s="1380"/>
      <c r="H171" s="786" t="s">
        <v>3</v>
      </c>
      <c r="I171" s="786" t="s">
        <v>4</v>
      </c>
      <c r="J171" s="786" t="s">
        <v>5</v>
      </c>
      <c r="K171" s="786" t="s">
        <v>6</v>
      </c>
      <c r="L171" s="786" t="s">
        <v>267</v>
      </c>
      <c r="M171" s="896" t="s">
        <v>7</v>
      </c>
      <c r="N171" s="896" t="s">
        <v>13</v>
      </c>
      <c r="O171" s="896" t="s">
        <v>14</v>
      </c>
      <c r="P171" s="896" t="s">
        <v>906</v>
      </c>
      <c r="Q171" s="896" t="s">
        <v>0</v>
      </c>
      <c r="R171" s="896" t="s">
        <v>1</v>
      </c>
      <c r="S171" s="896" t="s">
        <v>2</v>
      </c>
      <c r="T171" s="896" t="s">
        <v>3</v>
      </c>
      <c r="U171" s="785"/>
      <c r="V171" s="134"/>
    </row>
    <row r="172" spans="1:29" s="1" customFormat="1" ht="25.15" customHeight="1">
      <c r="A172" s="1544" t="s">
        <v>783</v>
      </c>
      <c r="B172" s="1336"/>
      <c r="C172" s="575"/>
      <c r="D172" s="575"/>
      <c r="E172" s="575"/>
      <c r="F172" s="575"/>
      <c r="G172" s="575"/>
      <c r="H172" s="575"/>
      <c r="I172" s="575"/>
      <c r="J172" s="575"/>
      <c r="K172" s="575"/>
      <c r="L172" s="575"/>
      <c r="M172" s="575"/>
      <c r="N172" s="575"/>
      <c r="O172" s="575"/>
      <c r="P172" s="575"/>
      <c r="Q172" s="575"/>
      <c r="R172" s="575"/>
      <c r="S172" s="575"/>
      <c r="T172" s="575"/>
      <c r="U172" s="576"/>
      <c r="V172" s="134"/>
    </row>
    <row r="173" spans="1:29" s="1" customFormat="1" ht="12">
      <c r="A173" s="178" t="s">
        <v>18</v>
      </c>
      <c r="B173" s="1258" t="s">
        <v>613</v>
      </c>
      <c r="C173" s="203">
        <v>121433.32098482101</v>
      </c>
      <c r="D173" s="203">
        <v>119280.456366866</v>
      </c>
      <c r="E173" s="203">
        <v>120531.665214401</v>
      </c>
      <c r="F173" s="203">
        <v>128689.769409518</v>
      </c>
      <c r="G173" s="203">
        <v>123625.67114058499</v>
      </c>
      <c r="H173" s="203">
        <v>124165.69366489</v>
      </c>
      <c r="I173" s="203">
        <v>126166.608744542</v>
      </c>
      <c r="J173" s="203">
        <v>128244.76142240201</v>
      </c>
      <c r="K173" s="203">
        <v>130940.12249528299</v>
      </c>
      <c r="L173" s="203">
        <v>128664.96263825901</v>
      </c>
      <c r="M173" s="203">
        <v>128578.207950522</v>
      </c>
      <c r="N173" s="203">
        <v>130900.465141005</v>
      </c>
      <c r="O173" s="203">
        <v>131135.637223764</v>
      </c>
      <c r="P173" s="203">
        <v>135822.104486975</v>
      </c>
      <c r="Q173" s="203">
        <v>134324.187691725</v>
      </c>
      <c r="R173" s="203">
        <v>136090.601997505</v>
      </c>
      <c r="S173" s="203">
        <v>140252.82723239801</v>
      </c>
      <c r="T173" s="203">
        <v>136936.689170675</v>
      </c>
      <c r="U173" s="315"/>
      <c r="V173" s="134">
        <f t="shared" ref="V173" si="6">Q173+Q175+Q177+Q179+Q181+Q183+Q185+Q187+Q189+Q191+Q193+Q195+Q197+Q199+Q201+Q203+Q205+Q207+Q211+Q213+Q215+Q217+Q219+Q221</f>
        <v>3351980.7116220174</v>
      </c>
      <c r="W173" s="134"/>
      <c r="X173" s="134"/>
      <c r="Y173" s="134">
        <f>T173+T175+T177+T179+T181+T183+T185+T187+T189+T191+T193+T195+T197+T199+T201+T203+T205+T207+T211+T213+T215+T217+T219+T221</f>
        <v>3462267.0820522867</v>
      </c>
      <c r="Z173" s="134"/>
      <c r="AA173" s="134"/>
      <c r="AB173" s="134"/>
      <c r="AC173" s="134"/>
    </row>
    <row r="174" spans="1:29" s="1" customFormat="1" ht="12.95" customHeight="1">
      <c r="A174" s="178"/>
      <c r="B174" s="1258" t="s">
        <v>781</v>
      </c>
      <c r="C174" s="203">
        <v>1233.8801063920002</v>
      </c>
      <c r="D174" s="203">
        <v>2171.777993232</v>
      </c>
      <c r="E174" s="203">
        <v>1876.143915268</v>
      </c>
      <c r="F174" s="203">
        <v>1420.648181153</v>
      </c>
      <c r="G174" s="203">
        <v>1655.4052096160001</v>
      </c>
      <c r="H174" s="203">
        <v>1727.026830106</v>
      </c>
      <c r="I174" s="203">
        <v>1727.995456207</v>
      </c>
      <c r="J174" s="203">
        <v>1701.6870388750001</v>
      </c>
      <c r="K174" s="203">
        <v>1669.6440869739999</v>
      </c>
      <c r="L174" s="203">
        <v>1690.82302052</v>
      </c>
      <c r="M174" s="203">
        <v>1671.903409449</v>
      </c>
      <c r="N174" s="203">
        <v>1829.7495372880001</v>
      </c>
      <c r="O174" s="203">
        <v>1819.1549993420001</v>
      </c>
      <c r="P174" s="203">
        <v>1800.1434231840001</v>
      </c>
      <c r="Q174" s="203">
        <v>1819.53326118</v>
      </c>
      <c r="R174" s="203">
        <v>1823.143583416</v>
      </c>
      <c r="S174" s="203">
        <v>1821.4434824570001</v>
      </c>
      <c r="T174" s="203">
        <v>1873.0278666859999</v>
      </c>
      <c r="U174" s="315"/>
      <c r="V174" s="134">
        <f t="shared" ref="V174" si="7">Q174+Q176+Q178+Q180+Q182+Q184+Q186+Q188+Q190+Q192+Q194+Q196+Q198+Q200+Q202+Q204+Q206+Q208+Q212+Q214+Q216+Q218+Q220+Q222</f>
        <v>72262.298456076998</v>
      </c>
      <c r="W174" s="134"/>
      <c r="X174" s="134"/>
      <c r="Y174" s="134">
        <f>T174+T176+T178+T180+T182+T184+T186+T188+T190+T192+T194+T196+T198+T200+T202+T204+T206+T208+T212+T214+T216+T218+T220+T222</f>
        <v>75983.605832920017</v>
      </c>
      <c r="Z174" s="134"/>
      <c r="AA174" s="134"/>
      <c r="AB174" s="134"/>
      <c r="AC174" s="134"/>
    </row>
    <row r="175" spans="1:29" s="1" customFormat="1" ht="12.95" customHeight="1">
      <c r="A175" s="178" t="s">
        <v>19</v>
      </c>
      <c r="B175" s="1258" t="s">
        <v>614</v>
      </c>
      <c r="C175" s="203">
        <v>5477.68282636</v>
      </c>
      <c r="D175" s="203">
        <v>6001.2407215450003</v>
      </c>
      <c r="E175" s="203">
        <v>5996.4573611489996</v>
      </c>
      <c r="F175" s="203">
        <v>5256.3324881110002</v>
      </c>
      <c r="G175" s="203">
        <v>5343.7435733900002</v>
      </c>
      <c r="H175" s="203">
        <v>5096.8979002799997</v>
      </c>
      <c r="I175" s="203">
        <v>5181.5108134849997</v>
      </c>
      <c r="J175" s="203">
        <v>5204.6665534570002</v>
      </c>
      <c r="K175" s="203">
        <v>5098.2439205179999</v>
      </c>
      <c r="L175" s="203">
        <v>4916.3399057119996</v>
      </c>
      <c r="M175" s="203">
        <v>4855.4967881789999</v>
      </c>
      <c r="N175" s="203">
        <v>4843.7132909620004</v>
      </c>
      <c r="O175" s="203">
        <v>4903.1866980799996</v>
      </c>
      <c r="P175" s="203">
        <v>4977.1758648819996</v>
      </c>
      <c r="Q175" s="203">
        <v>4890.4268412130004</v>
      </c>
      <c r="R175" s="203">
        <v>4891.355292229</v>
      </c>
      <c r="S175" s="203">
        <v>4902.7399764259999</v>
      </c>
      <c r="T175" s="203">
        <v>4856.0923832580002</v>
      </c>
      <c r="U175" s="315"/>
      <c r="V175" s="134"/>
    </row>
    <row r="176" spans="1:29" s="1" customFormat="1" ht="12.95" customHeight="1">
      <c r="A176" s="178"/>
      <c r="B176" s="1258" t="s">
        <v>781</v>
      </c>
      <c r="C176" s="203">
        <v>88.077197933000008</v>
      </c>
      <c r="D176" s="203">
        <v>306.362724388</v>
      </c>
      <c r="E176" s="203">
        <v>194.06635820899999</v>
      </c>
      <c r="F176" s="203">
        <v>388.51467068300002</v>
      </c>
      <c r="G176" s="203">
        <v>382.317077509</v>
      </c>
      <c r="H176" s="203">
        <v>341.77498978699998</v>
      </c>
      <c r="I176" s="203">
        <v>337.737081348</v>
      </c>
      <c r="J176" s="203">
        <v>338.17589129599997</v>
      </c>
      <c r="K176" s="203">
        <v>344.60181255100002</v>
      </c>
      <c r="L176" s="203">
        <v>236.01781672600001</v>
      </c>
      <c r="M176" s="203">
        <v>239.660982483</v>
      </c>
      <c r="N176" s="203">
        <v>231.052111758</v>
      </c>
      <c r="O176" s="203">
        <v>227.790205853</v>
      </c>
      <c r="P176" s="203">
        <v>228.46498230899999</v>
      </c>
      <c r="Q176" s="203">
        <v>227.07216171900001</v>
      </c>
      <c r="R176" s="203">
        <v>249.69858372300001</v>
      </c>
      <c r="S176" s="203">
        <v>251.28109042099999</v>
      </c>
      <c r="T176" s="203">
        <v>247.13324792099999</v>
      </c>
      <c r="U176" s="315"/>
      <c r="V176" s="134"/>
    </row>
    <row r="177" spans="1:26" s="1" customFormat="1" ht="12.95" customHeight="1">
      <c r="A177" s="178" t="s">
        <v>20</v>
      </c>
      <c r="B177" s="1258" t="s">
        <v>615</v>
      </c>
      <c r="C177" s="203">
        <v>61794.145078193003</v>
      </c>
      <c r="D177" s="203">
        <v>50554.363706693999</v>
      </c>
      <c r="E177" s="203">
        <v>57715.734690577003</v>
      </c>
      <c r="F177" s="203">
        <v>87142.060032349007</v>
      </c>
      <c r="G177" s="203">
        <v>105270.08130823501</v>
      </c>
      <c r="H177" s="203">
        <v>117227.363584801</v>
      </c>
      <c r="I177" s="203">
        <v>120140.60378694499</v>
      </c>
      <c r="J177" s="203">
        <v>122305.046527197</v>
      </c>
      <c r="K177" s="203">
        <v>118727.49726842</v>
      </c>
      <c r="L177" s="203">
        <v>117939.00416282901</v>
      </c>
      <c r="M177" s="203">
        <v>115205.981811176</v>
      </c>
      <c r="N177" s="203">
        <v>119309.764856868</v>
      </c>
      <c r="O177" s="203">
        <v>125377.217815696</v>
      </c>
      <c r="P177" s="203">
        <v>130573.682555648</v>
      </c>
      <c r="Q177" s="203">
        <v>133646.18170023101</v>
      </c>
      <c r="R177" s="203">
        <v>132699.28096785699</v>
      </c>
      <c r="S177" s="203">
        <v>140220.61674068699</v>
      </c>
      <c r="T177" s="203">
        <v>142332.169553938</v>
      </c>
      <c r="U177" s="315"/>
      <c r="V177" s="134"/>
    </row>
    <row r="178" spans="1:26" s="134" customFormat="1" ht="12.95" customHeight="1">
      <c r="A178" s="181"/>
      <c r="B178" s="1258" t="s">
        <v>781</v>
      </c>
      <c r="C178" s="203">
        <v>3003.4560329899996</v>
      </c>
      <c r="D178" s="203">
        <v>1706.503768281</v>
      </c>
      <c r="E178" s="203">
        <v>864.02855613899999</v>
      </c>
      <c r="F178" s="203">
        <v>708.10779289300001</v>
      </c>
      <c r="G178" s="203">
        <v>1562.905167892</v>
      </c>
      <c r="H178" s="203">
        <v>1615.6908188479999</v>
      </c>
      <c r="I178" s="203">
        <v>1649.0764961570001</v>
      </c>
      <c r="J178" s="203">
        <v>1544.7694030810001</v>
      </c>
      <c r="K178" s="203">
        <v>771.89767600100004</v>
      </c>
      <c r="L178" s="203">
        <v>932.61849626699995</v>
      </c>
      <c r="M178" s="203">
        <v>961.02798558799998</v>
      </c>
      <c r="N178" s="203">
        <v>754.38630624899997</v>
      </c>
      <c r="O178" s="203">
        <v>781.52830421700003</v>
      </c>
      <c r="P178" s="203">
        <v>698.48431566800002</v>
      </c>
      <c r="Q178" s="203">
        <v>655.18549058200006</v>
      </c>
      <c r="R178" s="203">
        <v>862.26015021000001</v>
      </c>
      <c r="S178" s="203">
        <v>848.76419494100003</v>
      </c>
      <c r="T178" s="203">
        <v>846.57323934399994</v>
      </c>
      <c r="U178" s="315"/>
      <c r="V178"/>
      <c r="W178"/>
      <c r="X178"/>
      <c r="Y178"/>
      <c r="Z178"/>
    </row>
    <row r="179" spans="1:26" s="134" customFormat="1" ht="12.95" customHeight="1">
      <c r="A179" s="178" t="s">
        <v>22</v>
      </c>
      <c r="B179" s="1258" t="s">
        <v>616</v>
      </c>
      <c r="C179" s="203">
        <v>490364.96650779998</v>
      </c>
      <c r="D179" s="203">
        <v>495326.74726850801</v>
      </c>
      <c r="E179" s="203">
        <v>517323.36327195098</v>
      </c>
      <c r="F179" s="203">
        <v>584901.41397861904</v>
      </c>
      <c r="G179" s="203">
        <v>614180.39495828794</v>
      </c>
      <c r="H179" s="203">
        <v>635076.93895110197</v>
      </c>
      <c r="I179" s="203">
        <v>632655.45638981601</v>
      </c>
      <c r="J179" s="203">
        <v>634813.97775994602</v>
      </c>
      <c r="K179" s="203">
        <v>644320.35862823995</v>
      </c>
      <c r="L179" s="203">
        <v>639544.24760730204</v>
      </c>
      <c r="M179" s="203">
        <v>639214.73808620998</v>
      </c>
      <c r="N179" s="203">
        <v>657010.15610436804</v>
      </c>
      <c r="O179" s="203">
        <v>660754.30601504899</v>
      </c>
      <c r="P179" s="203">
        <v>671108.34851627902</v>
      </c>
      <c r="Q179" s="203">
        <v>674067.160652266</v>
      </c>
      <c r="R179" s="203">
        <v>690666.82172717701</v>
      </c>
      <c r="S179" s="203">
        <v>695945.25507127901</v>
      </c>
      <c r="T179" s="203">
        <v>703106.08056541404</v>
      </c>
      <c r="U179" s="315"/>
      <c r="V179"/>
      <c r="W179"/>
      <c r="X179"/>
      <c r="Y179"/>
      <c r="Z179"/>
    </row>
    <row r="180" spans="1:26" s="134" customFormat="1" ht="12.95" customHeight="1">
      <c r="A180" s="178"/>
      <c r="B180" s="1258" t="s">
        <v>781</v>
      </c>
      <c r="C180" s="203">
        <v>9105.054028736</v>
      </c>
      <c r="D180" s="203">
        <v>13783.750816218999</v>
      </c>
      <c r="E180" s="203">
        <v>22698.938182050999</v>
      </c>
      <c r="F180" s="203">
        <v>22329.573863452999</v>
      </c>
      <c r="G180" s="203">
        <v>20158.843516231002</v>
      </c>
      <c r="H180" s="203">
        <v>21009.195021750002</v>
      </c>
      <c r="I180" s="203">
        <v>21295.991871663002</v>
      </c>
      <c r="J180" s="203">
        <v>20991.718025751001</v>
      </c>
      <c r="K180" s="203">
        <v>21647.029952156001</v>
      </c>
      <c r="L180" s="203">
        <v>20725.282461488001</v>
      </c>
      <c r="M180" s="203">
        <v>20700.482858907999</v>
      </c>
      <c r="N180" s="203">
        <v>20387.672147464</v>
      </c>
      <c r="O180" s="203">
        <v>20123.008294791998</v>
      </c>
      <c r="P180" s="203">
        <v>19735.352333219002</v>
      </c>
      <c r="Q180" s="203">
        <v>20283.399267625999</v>
      </c>
      <c r="R180" s="203">
        <v>20632.925627264998</v>
      </c>
      <c r="S180" s="203">
        <v>20083.292612208999</v>
      </c>
      <c r="T180" s="203">
        <v>21045.738391767001</v>
      </c>
      <c r="U180" s="315"/>
      <c r="V180"/>
      <c r="W180"/>
      <c r="X180"/>
      <c r="Y180"/>
      <c r="Z180"/>
    </row>
    <row r="181" spans="1:26" s="134" customFormat="1" ht="12.95" customHeight="1">
      <c r="A181" s="178" t="s">
        <v>23</v>
      </c>
      <c r="B181" s="1258" t="s">
        <v>617</v>
      </c>
      <c r="C181" s="203">
        <v>60234.305646772998</v>
      </c>
      <c r="D181" s="203">
        <v>57960.128001534002</v>
      </c>
      <c r="E181" s="203">
        <v>54148.161827885</v>
      </c>
      <c r="F181" s="203">
        <v>51601.568246725998</v>
      </c>
      <c r="G181" s="203">
        <v>68621.976508471998</v>
      </c>
      <c r="H181" s="203">
        <v>71268.507753329002</v>
      </c>
      <c r="I181" s="203">
        <v>73526.666112984007</v>
      </c>
      <c r="J181" s="203">
        <v>73881.927223994993</v>
      </c>
      <c r="K181" s="203">
        <v>73922.791683107003</v>
      </c>
      <c r="L181" s="203">
        <v>72108.462679685996</v>
      </c>
      <c r="M181" s="203">
        <v>71663.483651336996</v>
      </c>
      <c r="N181" s="203">
        <v>75965.837871145006</v>
      </c>
      <c r="O181" s="203">
        <v>77017.209124842004</v>
      </c>
      <c r="P181" s="203">
        <v>89946.764890855993</v>
      </c>
      <c r="Q181" s="203">
        <v>88872.575267424996</v>
      </c>
      <c r="R181" s="203">
        <v>89992.523728904998</v>
      </c>
      <c r="S181" s="203">
        <v>90984.170646583007</v>
      </c>
      <c r="T181" s="203">
        <v>90572.665318372994</v>
      </c>
      <c r="U181" s="315"/>
      <c r="V181"/>
      <c r="W181"/>
      <c r="X181"/>
      <c r="Y181"/>
      <c r="Z181"/>
    </row>
    <row r="182" spans="1:26" s="134" customFormat="1" ht="12.95" customHeight="1">
      <c r="A182" s="178"/>
      <c r="B182" s="1258" t="s">
        <v>781</v>
      </c>
      <c r="C182" s="203">
        <v>1003.670470673</v>
      </c>
      <c r="D182" s="203">
        <v>785.259888875</v>
      </c>
      <c r="E182" s="203">
        <v>692.23708333599996</v>
      </c>
      <c r="F182" s="203">
        <v>485.65053333200001</v>
      </c>
      <c r="G182" s="203">
        <v>382.332322396</v>
      </c>
      <c r="H182" s="203">
        <v>218.82415415099999</v>
      </c>
      <c r="I182" s="203">
        <v>315.53006526799999</v>
      </c>
      <c r="J182" s="203">
        <v>327.30668432599998</v>
      </c>
      <c r="K182" s="203">
        <v>438.16271044799998</v>
      </c>
      <c r="L182" s="203">
        <v>430.90702761799997</v>
      </c>
      <c r="M182" s="203">
        <v>423.92100533899998</v>
      </c>
      <c r="N182" s="203">
        <v>429.26999331799999</v>
      </c>
      <c r="O182" s="203">
        <v>430.37663149100001</v>
      </c>
      <c r="P182" s="203">
        <v>430.43776119099999</v>
      </c>
      <c r="Q182" s="203">
        <v>357.75779798600001</v>
      </c>
      <c r="R182" s="203">
        <v>364.772908454</v>
      </c>
      <c r="S182" s="203">
        <v>252.33024268299999</v>
      </c>
      <c r="T182" s="203">
        <v>254.90060301099999</v>
      </c>
      <c r="U182" s="315"/>
      <c r="V182"/>
      <c r="W182"/>
      <c r="X182"/>
      <c r="Y182"/>
      <c r="Z182"/>
    </row>
    <row r="183" spans="1:26" s="134" customFormat="1" ht="12.95" customHeight="1">
      <c r="A183" s="178" t="s">
        <v>24</v>
      </c>
      <c r="B183" s="1258" t="s">
        <v>570</v>
      </c>
      <c r="C183" s="203">
        <v>139260.85355360701</v>
      </c>
      <c r="D183" s="203">
        <v>163696.042688741</v>
      </c>
      <c r="E183" s="203">
        <v>163799.98465036799</v>
      </c>
      <c r="F183" s="203">
        <v>169139.10496876799</v>
      </c>
      <c r="G183" s="203">
        <v>162285.09899301699</v>
      </c>
      <c r="H183" s="203">
        <v>155232.83857179701</v>
      </c>
      <c r="I183" s="203">
        <v>156837.395999281</v>
      </c>
      <c r="J183" s="203">
        <v>158084.96477604701</v>
      </c>
      <c r="K183" s="203">
        <v>158881.12237724601</v>
      </c>
      <c r="L183" s="203">
        <v>159565.37725840299</v>
      </c>
      <c r="M183" s="203">
        <v>164232.05654664201</v>
      </c>
      <c r="N183" s="203">
        <v>162456.02951165001</v>
      </c>
      <c r="O183" s="203">
        <v>164442.35244334501</v>
      </c>
      <c r="P183" s="203">
        <v>162497.11950297101</v>
      </c>
      <c r="Q183" s="203">
        <v>159261.37545241101</v>
      </c>
      <c r="R183" s="203">
        <v>157961.18860364499</v>
      </c>
      <c r="S183" s="203">
        <v>155381.79435312399</v>
      </c>
      <c r="T183" s="203">
        <v>155896.61792356599</v>
      </c>
      <c r="U183" s="315"/>
      <c r="V183"/>
      <c r="W183"/>
      <c r="X183"/>
      <c r="Y183"/>
      <c r="Z183"/>
    </row>
    <row r="184" spans="1:26" s="134" customFormat="1" ht="12.95" customHeight="1">
      <c r="A184" s="181"/>
      <c r="B184" s="1258" t="s">
        <v>781</v>
      </c>
      <c r="C184" s="203">
        <v>3083.3563249939998</v>
      </c>
      <c r="D184" s="203">
        <v>3134.3440732280005</v>
      </c>
      <c r="E184" s="203">
        <v>2984.9168275450002</v>
      </c>
      <c r="F184" s="203">
        <v>2373.2585561370001</v>
      </c>
      <c r="G184" s="203">
        <v>4414.5315581799996</v>
      </c>
      <c r="H184" s="203">
        <v>5134.9052681960002</v>
      </c>
      <c r="I184" s="203">
        <v>5003.6006522540001</v>
      </c>
      <c r="J184" s="203">
        <v>4914.7615607240004</v>
      </c>
      <c r="K184" s="203">
        <v>5189.4013786429996</v>
      </c>
      <c r="L184" s="203">
        <v>5148.9689103860001</v>
      </c>
      <c r="M184" s="203">
        <v>4793.1748796319998</v>
      </c>
      <c r="N184" s="203">
        <v>4925.151663738</v>
      </c>
      <c r="O184" s="203">
        <v>4420.3630078779997</v>
      </c>
      <c r="P184" s="203">
        <v>4287.3207439320004</v>
      </c>
      <c r="Q184" s="203">
        <v>3364.946415158</v>
      </c>
      <c r="R184" s="203">
        <v>3327.342050833</v>
      </c>
      <c r="S184" s="203">
        <v>3350.9835672879999</v>
      </c>
      <c r="T184" s="203">
        <v>3481.8884128499999</v>
      </c>
      <c r="U184" s="315"/>
      <c r="V184"/>
      <c r="W184"/>
      <c r="X184"/>
      <c r="Y184"/>
      <c r="Z184"/>
    </row>
    <row r="185" spans="1:26" s="134" customFormat="1" ht="12.95" customHeight="1">
      <c r="A185" s="178" t="s">
        <v>25</v>
      </c>
      <c r="B185" s="1258" t="s">
        <v>618</v>
      </c>
      <c r="C185" s="69">
        <v>466210.88125884999</v>
      </c>
      <c r="D185" s="69">
        <v>431213.12592854601</v>
      </c>
      <c r="E185" s="69">
        <v>425856.66172089701</v>
      </c>
      <c r="F185" s="69">
        <v>453003.55141567701</v>
      </c>
      <c r="G185" s="69">
        <v>493074.23618433502</v>
      </c>
      <c r="H185" s="69">
        <v>507557.50782127201</v>
      </c>
      <c r="I185" s="69">
        <v>505655.01767056598</v>
      </c>
      <c r="J185" s="69">
        <v>511571.04267413099</v>
      </c>
      <c r="K185" s="69">
        <v>504309.63002147601</v>
      </c>
      <c r="L185" s="69">
        <v>508200.88098200603</v>
      </c>
      <c r="M185" s="69">
        <v>523000.25952494401</v>
      </c>
      <c r="N185" s="69">
        <v>523375.71420764597</v>
      </c>
      <c r="O185" s="69">
        <v>524318.40924682503</v>
      </c>
      <c r="P185" s="69">
        <v>516925.23696247401</v>
      </c>
      <c r="Q185" s="69">
        <v>503305.76345842198</v>
      </c>
      <c r="R185" s="69">
        <v>511257.06098701898</v>
      </c>
      <c r="S185" s="69">
        <v>519113.05253319698</v>
      </c>
      <c r="T185" s="69">
        <v>522293.19681764703</v>
      </c>
      <c r="U185" s="371"/>
      <c r="V185"/>
      <c r="W185"/>
      <c r="X185"/>
      <c r="Y185"/>
      <c r="Z185"/>
    </row>
    <row r="186" spans="1:26" s="134" customFormat="1" ht="12.95" customHeight="1">
      <c r="A186" s="178"/>
      <c r="B186" s="1258" t="s">
        <v>781</v>
      </c>
      <c r="C186" s="203">
        <v>18001.456011467002</v>
      </c>
      <c r="D186" s="203">
        <v>21104.729690630003</v>
      </c>
      <c r="E186" s="203">
        <v>17191.744374749</v>
      </c>
      <c r="F186" s="203">
        <v>15841.772668518999</v>
      </c>
      <c r="G186" s="203">
        <v>15688.609905541</v>
      </c>
      <c r="H186" s="203">
        <v>17219.360426324001</v>
      </c>
      <c r="I186" s="203">
        <v>17468.930136085</v>
      </c>
      <c r="J186" s="203">
        <v>17316.447810565998</v>
      </c>
      <c r="K186" s="203">
        <v>17411.824769068</v>
      </c>
      <c r="L186" s="203">
        <v>17222.757908856998</v>
      </c>
      <c r="M186" s="203">
        <v>17263.734285924998</v>
      </c>
      <c r="N186" s="203">
        <v>16972.768710183002</v>
      </c>
      <c r="O186" s="203">
        <v>16641.696611181</v>
      </c>
      <c r="P186" s="203">
        <v>16464.644954002</v>
      </c>
      <c r="Q186" s="203">
        <v>17431.301889232</v>
      </c>
      <c r="R186" s="203">
        <v>18213.340682996</v>
      </c>
      <c r="S186" s="203">
        <v>18162.800730024999</v>
      </c>
      <c r="T186" s="203">
        <v>18700.005974455002</v>
      </c>
      <c r="U186" s="315"/>
      <c r="V186"/>
      <c r="W186"/>
      <c r="X186"/>
      <c r="Y186"/>
      <c r="Z186"/>
    </row>
    <row r="187" spans="1:26" s="134" customFormat="1" ht="24">
      <c r="A187" s="178" t="s">
        <v>26</v>
      </c>
      <c r="B187" s="1258" t="s">
        <v>619</v>
      </c>
      <c r="C187" s="203">
        <v>60735.503315298003</v>
      </c>
      <c r="D187" s="203">
        <v>61347.885576556</v>
      </c>
      <c r="E187" s="203">
        <v>60859.329602450998</v>
      </c>
      <c r="F187" s="203">
        <v>60861.203653242999</v>
      </c>
      <c r="G187" s="203">
        <v>60740.242037017997</v>
      </c>
      <c r="H187" s="203">
        <v>60329.589046303001</v>
      </c>
      <c r="I187" s="203">
        <v>61243.502021268003</v>
      </c>
      <c r="J187" s="203">
        <v>61328.305682343002</v>
      </c>
      <c r="K187" s="203">
        <v>61105.255343019002</v>
      </c>
      <c r="L187" s="203">
        <v>61584.453341022003</v>
      </c>
      <c r="M187" s="203">
        <v>61964.009025771004</v>
      </c>
      <c r="N187" s="203">
        <v>63275.145605026999</v>
      </c>
      <c r="O187" s="203">
        <v>63282.861843687002</v>
      </c>
      <c r="P187" s="203">
        <v>63378.790957019002</v>
      </c>
      <c r="Q187" s="203">
        <v>63411.535977681</v>
      </c>
      <c r="R187" s="203">
        <v>63573.205082161003</v>
      </c>
      <c r="S187" s="203">
        <v>64543.678364403997</v>
      </c>
      <c r="T187" s="203">
        <v>65097.708224784998</v>
      </c>
      <c r="U187" s="315"/>
      <c r="V187"/>
      <c r="W187"/>
      <c r="X187"/>
      <c r="Y187"/>
      <c r="Z187"/>
    </row>
    <row r="188" spans="1:26" s="134" customFormat="1" ht="12" customHeight="1">
      <c r="A188" s="178"/>
      <c r="B188" s="1258" t="s">
        <v>781</v>
      </c>
      <c r="C188" s="203">
        <v>4330.0219729649998</v>
      </c>
      <c r="D188" s="203">
        <v>2954.0912779830001</v>
      </c>
      <c r="E188" s="203">
        <v>4280.6441434890003</v>
      </c>
      <c r="F188" s="203">
        <v>3969.069575812</v>
      </c>
      <c r="G188" s="203">
        <v>1719.9162525419999</v>
      </c>
      <c r="H188" s="203">
        <v>2307.3171338440002</v>
      </c>
      <c r="I188" s="203">
        <v>2496.640895987</v>
      </c>
      <c r="J188" s="203">
        <v>2337.5200727169999</v>
      </c>
      <c r="K188" s="203">
        <v>2034.6917118599999</v>
      </c>
      <c r="L188" s="203">
        <v>2354.014506644</v>
      </c>
      <c r="M188" s="203">
        <v>2324.6334935069999</v>
      </c>
      <c r="N188" s="203">
        <v>2315.0329773889998</v>
      </c>
      <c r="O188" s="203">
        <v>2279.703891187</v>
      </c>
      <c r="P188" s="203">
        <v>1712.8354475829999</v>
      </c>
      <c r="Q188" s="203">
        <v>1705.5341336280001</v>
      </c>
      <c r="R188" s="203">
        <v>1715.9352950509999</v>
      </c>
      <c r="S188" s="203">
        <v>1690.457446142</v>
      </c>
      <c r="T188" s="203">
        <v>1662.9556245480001</v>
      </c>
      <c r="U188" s="315"/>
      <c r="V188"/>
      <c r="W188"/>
      <c r="X188"/>
      <c r="Y188"/>
      <c r="Z188"/>
    </row>
    <row r="189" spans="1:26" s="134" customFormat="1" ht="26.25" customHeight="1">
      <c r="A189" s="178" t="s">
        <v>27</v>
      </c>
      <c r="B189" s="1258" t="s">
        <v>645</v>
      </c>
      <c r="C189" s="203">
        <v>111121.41564673001</v>
      </c>
      <c r="D189" s="203">
        <v>120464.169243838</v>
      </c>
      <c r="E189" s="203">
        <v>150553.73034454999</v>
      </c>
      <c r="F189" s="203">
        <v>151930.292450799</v>
      </c>
      <c r="G189" s="203">
        <v>186647.446706196</v>
      </c>
      <c r="H189" s="203">
        <v>201868.90644352001</v>
      </c>
      <c r="I189" s="203">
        <v>204486.845262585</v>
      </c>
      <c r="J189" s="203">
        <v>204841.78098045199</v>
      </c>
      <c r="K189" s="203">
        <v>206524.808019405</v>
      </c>
      <c r="L189" s="203">
        <v>200740.25042939599</v>
      </c>
      <c r="M189" s="203">
        <v>202585.173567619</v>
      </c>
      <c r="N189" s="203">
        <v>203791.35351282099</v>
      </c>
      <c r="O189" s="203">
        <v>204856.08591343099</v>
      </c>
      <c r="P189" s="203">
        <v>214546.94717838001</v>
      </c>
      <c r="Q189" s="203">
        <v>219274.93815058601</v>
      </c>
      <c r="R189" s="203">
        <v>219943.25685895799</v>
      </c>
      <c r="S189" s="203">
        <v>219821.85601905201</v>
      </c>
      <c r="T189" s="203">
        <v>227974.884674156</v>
      </c>
      <c r="U189" s="315"/>
      <c r="V189"/>
      <c r="W189"/>
      <c r="X189"/>
      <c r="Y189"/>
      <c r="Z189"/>
    </row>
    <row r="190" spans="1:26" s="134" customFormat="1" ht="12" customHeight="1">
      <c r="A190" s="178"/>
      <c r="B190" s="1258" t="s">
        <v>781</v>
      </c>
      <c r="C190" s="203">
        <v>3263.7027816150003</v>
      </c>
      <c r="D190" s="203">
        <v>2541.4363881360005</v>
      </c>
      <c r="E190" s="203">
        <v>2391.3166015649999</v>
      </c>
      <c r="F190" s="203">
        <v>1882.9506202780001</v>
      </c>
      <c r="G190" s="203">
        <v>2350.5549512799998</v>
      </c>
      <c r="H190" s="203">
        <v>2430.6421326670002</v>
      </c>
      <c r="I190" s="203">
        <v>2492.9440323949998</v>
      </c>
      <c r="J190" s="203">
        <v>2445.1191147569998</v>
      </c>
      <c r="K190" s="203">
        <v>2186.0745681600001</v>
      </c>
      <c r="L190" s="203">
        <v>2173.4300474219999</v>
      </c>
      <c r="M190" s="203">
        <v>2127.0372009869998</v>
      </c>
      <c r="N190" s="203">
        <v>2123.3224668110001</v>
      </c>
      <c r="O190" s="203">
        <v>2023.1661566</v>
      </c>
      <c r="P190" s="203">
        <v>1915.0610166399999</v>
      </c>
      <c r="Q190" s="203">
        <v>1714.51707672</v>
      </c>
      <c r="R190" s="203">
        <v>1819.1762908400001</v>
      </c>
      <c r="S190" s="203">
        <v>1854.631983083</v>
      </c>
      <c r="T190" s="203">
        <v>1936.356819137</v>
      </c>
      <c r="U190" s="315"/>
      <c r="V190"/>
      <c r="W190"/>
      <c r="X190"/>
      <c r="Y190"/>
      <c r="Z190"/>
    </row>
    <row r="191" spans="1:26" s="134" customFormat="1" ht="12" customHeight="1">
      <c r="A191" s="178" t="s">
        <v>28</v>
      </c>
      <c r="B191" s="1258" t="s">
        <v>621</v>
      </c>
      <c r="C191" s="203">
        <v>143306.88930104999</v>
      </c>
      <c r="D191" s="203">
        <v>138303.56099625299</v>
      </c>
      <c r="E191" s="203">
        <v>144435.986925921</v>
      </c>
      <c r="F191" s="203">
        <v>192610.137333197</v>
      </c>
      <c r="G191" s="203">
        <v>234941.424996869</v>
      </c>
      <c r="H191" s="203">
        <v>258984.16180022401</v>
      </c>
      <c r="I191" s="203">
        <v>267806.80228712602</v>
      </c>
      <c r="J191" s="203">
        <v>268985.205878073</v>
      </c>
      <c r="K191" s="203">
        <v>264932.85658490402</v>
      </c>
      <c r="L191" s="203">
        <v>269367.11933659198</v>
      </c>
      <c r="M191" s="203">
        <v>268925.92861911602</v>
      </c>
      <c r="N191" s="203">
        <v>264490.92270217498</v>
      </c>
      <c r="O191" s="203">
        <v>265866.821216763</v>
      </c>
      <c r="P191" s="203">
        <v>272064.35107863997</v>
      </c>
      <c r="Q191" s="203">
        <v>263549.64754576603</v>
      </c>
      <c r="R191" s="203">
        <v>267728.37291821698</v>
      </c>
      <c r="S191" s="203">
        <v>280878.89124361199</v>
      </c>
      <c r="T191" s="203">
        <v>282930.76698377501</v>
      </c>
      <c r="U191" s="315"/>
      <c r="V191"/>
      <c r="W191"/>
      <c r="X191"/>
      <c r="Y191"/>
      <c r="Z191"/>
    </row>
    <row r="192" spans="1:26" s="134" customFormat="1" ht="12" customHeight="1">
      <c r="A192" s="178"/>
      <c r="B192" s="1258" t="s">
        <v>781</v>
      </c>
      <c r="C192" s="203">
        <v>1060.9215629519999</v>
      </c>
      <c r="D192" s="203">
        <v>720.11687166000002</v>
      </c>
      <c r="E192" s="203">
        <v>2282.4290026799999</v>
      </c>
      <c r="F192" s="203">
        <v>1574.541083501</v>
      </c>
      <c r="G192" s="203">
        <v>1098.1407520810001</v>
      </c>
      <c r="H192" s="203">
        <v>1302.75587006</v>
      </c>
      <c r="I192" s="203">
        <v>1267.531852224</v>
      </c>
      <c r="J192" s="203">
        <v>1307.0011743749999</v>
      </c>
      <c r="K192" s="203">
        <v>1336.811760413</v>
      </c>
      <c r="L192" s="203">
        <v>1362.642340265</v>
      </c>
      <c r="M192" s="203">
        <v>1323.780856909</v>
      </c>
      <c r="N192" s="203">
        <v>1265.8967509470001</v>
      </c>
      <c r="O192" s="203">
        <v>1265.2764635010001</v>
      </c>
      <c r="P192" s="203">
        <v>1249.5729433020001</v>
      </c>
      <c r="Q192" s="203">
        <v>1017.515629616</v>
      </c>
      <c r="R192" s="203">
        <v>1020.572741955</v>
      </c>
      <c r="S192" s="203">
        <v>973.075406585</v>
      </c>
      <c r="T192" s="203">
        <v>969.36258625000005</v>
      </c>
      <c r="U192" s="315"/>
      <c r="V192"/>
      <c r="W192"/>
      <c r="X192"/>
      <c r="Y192"/>
      <c r="Z192"/>
    </row>
    <row r="193" spans="1:26" s="134" customFormat="1" ht="24.2" customHeight="1">
      <c r="A193" s="178" t="s">
        <v>119</v>
      </c>
      <c r="B193" s="1258" t="s">
        <v>622</v>
      </c>
      <c r="C193" s="203">
        <v>157840.651493196</v>
      </c>
      <c r="D193" s="203">
        <v>163379.531859198</v>
      </c>
      <c r="E193" s="203">
        <v>174669.97391147699</v>
      </c>
      <c r="F193" s="203">
        <v>226992.40286419599</v>
      </c>
      <c r="G193" s="203">
        <v>251663.96455337101</v>
      </c>
      <c r="H193" s="203">
        <v>244815.633888854</v>
      </c>
      <c r="I193" s="203">
        <v>245042.04180947001</v>
      </c>
      <c r="J193" s="203">
        <v>248294.82687651599</v>
      </c>
      <c r="K193" s="203">
        <v>255426.18117363501</v>
      </c>
      <c r="L193" s="203">
        <v>253559.11580444701</v>
      </c>
      <c r="M193" s="203">
        <v>251813.83503839199</v>
      </c>
      <c r="N193" s="203">
        <v>254107.288195662</v>
      </c>
      <c r="O193" s="203">
        <v>255691.32375653301</v>
      </c>
      <c r="P193" s="203">
        <v>262358.58156635502</v>
      </c>
      <c r="Q193" s="203">
        <v>258890.24025169801</v>
      </c>
      <c r="R193" s="203">
        <v>257106.71816945801</v>
      </c>
      <c r="S193" s="203">
        <v>262144.24504616001</v>
      </c>
      <c r="T193" s="203">
        <v>261194.47771436401</v>
      </c>
      <c r="U193" s="315"/>
      <c r="V193"/>
      <c r="W193"/>
      <c r="X193"/>
      <c r="Y193"/>
      <c r="Z193"/>
    </row>
    <row r="194" spans="1:26" s="134" customFormat="1" ht="15">
      <c r="A194" s="178"/>
      <c r="B194" s="1258" t="s">
        <v>781</v>
      </c>
      <c r="C194" s="203">
        <v>3338.107280142</v>
      </c>
      <c r="D194" s="203">
        <v>4120.1461949209997</v>
      </c>
      <c r="E194" s="203">
        <v>3477.7866704150001</v>
      </c>
      <c r="F194" s="203">
        <v>3839.3024331669999</v>
      </c>
      <c r="G194" s="203">
        <v>4044.2525279000001</v>
      </c>
      <c r="H194" s="203">
        <v>4524.3597635220003</v>
      </c>
      <c r="I194" s="203">
        <v>4374.5221048800004</v>
      </c>
      <c r="J194" s="203">
        <v>4404.7221575100002</v>
      </c>
      <c r="K194" s="203">
        <v>4396.2176665480001</v>
      </c>
      <c r="L194" s="203">
        <v>4593.208440974</v>
      </c>
      <c r="M194" s="203">
        <v>4805.2776534280001</v>
      </c>
      <c r="N194" s="203">
        <v>4794.4564876659997</v>
      </c>
      <c r="O194" s="203">
        <v>4574.9355323259997</v>
      </c>
      <c r="P194" s="203">
        <v>4527.4311603980004</v>
      </c>
      <c r="Q194" s="203">
        <v>5251.7518810290003</v>
      </c>
      <c r="R194" s="203">
        <v>5236.8530357190002</v>
      </c>
      <c r="S194" s="203">
        <v>5070.5463773279998</v>
      </c>
      <c r="T194" s="203">
        <v>5085.9603280470001</v>
      </c>
      <c r="U194" s="315"/>
      <c r="V194"/>
      <c r="W194"/>
      <c r="X194"/>
      <c r="Y194"/>
      <c r="Z194"/>
    </row>
    <row r="195" spans="1:26" s="134" customFormat="1" ht="27.75" customHeight="1">
      <c r="A195" s="178" t="s">
        <v>81</v>
      </c>
      <c r="B195" s="1258" t="s">
        <v>623</v>
      </c>
      <c r="C195" s="203">
        <v>434.93363343800002</v>
      </c>
      <c r="D195" s="203">
        <v>27.277266211999997</v>
      </c>
      <c r="E195" s="203">
        <v>18.411266949000002</v>
      </c>
      <c r="F195" s="203">
        <v>73.188318772000002</v>
      </c>
      <c r="G195" s="203">
        <v>66.272585120000002</v>
      </c>
      <c r="H195" s="203">
        <v>69.496503618999995</v>
      </c>
      <c r="I195" s="203">
        <v>68.401288359999995</v>
      </c>
      <c r="J195" s="203">
        <v>69.672008547000004</v>
      </c>
      <c r="K195" s="203">
        <v>72.058450617000005</v>
      </c>
      <c r="L195" s="203">
        <v>77.217982317999997</v>
      </c>
      <c r="M195" s="203">
        <v>81.108027098999997</v>
      </c>
      <c r="N195" s="203">
        <v>83.362578503999998</v>
      </c>
      <c r="O195" s="203">
        <v>96.767176610999996</v>
      </c>
      <c r="P195" s="203">
        <v>72.253211149999998</v>
      </c>
      <c r="Q195" s="203">
        <v>79.724370906000004</v>
      </c>
      <c r="R195" s="203">
        <v>89.146760642000004</v>
      </c>
      <c r="S195" s="203">
        <v>91.742404077000003</v>
      </c>
      <c r="T195" s="203">
        <v>100.65896802899999</v>
      </c>
      <c r="U195" s="315"/>
      <c r="V195"/>
      <c r="W195"/>
      <c r="X195"/>
      <c r="Y195"/>
      <c r="Z195"/>
    </row>
    <row r="196" spans="1:26" s="134" customFormat="1" ht="15">
      <c r="A196" s="178"/>
      <c r="B196" s="1258" t="s">
        <v>781</v>
      </c>
      <c r="C196" s="203">
        <v>0.42575556599999997</v>
      </c>
      <c r="D196" s="203">
        <v>0.60052873900000003</v>
      </c>
      <c r="E196" s="203">
        <v>5.7390089999999998E-2</v>
      </c>
      <c r="F196" s="203">
        <v>3.079051E-2</v>
      </c>
      <c r="G196" s="203">
        <v>0.77438633300000004</v>
      </c>
      <c r="H196" s="203">
        <v>0.49574049199999998</v>
      </c>
      <c r="I196" s="203">
        <v>0.99514479300000003</v>
      </c>
      <c r="J196" s="203">
        <v>0.52054849700000005</v>
      </c>
      <c r="K196" s="203">
        <v>0.63344317299999997</v>
      </c>
      <c r="L196" s="203">
        <v>0.63347316399999998</v>
      </c>
      <c r="M196" s="203">
        <v>0.54180412700000002</v>
      </c>
      <c r="N196" s="203">
        <v>0.41236236199999998</v>
      </c>
      <c r="O196" s="203">
        <v>0.32644284600000001</v>
      </c>
      <c r="P196" s="203">
        <v>0.13537177</v>
      </c>
      <c r="Q196" s="203">
        <v>0.13080572600000001</v>
      </c>
      <c r="R196" s="203">
        <v>0.52557957300000002</v>
      </c>
      <c r="S196" s="203">
        <v>0.17745764</v>
      </c>
      <c r="T196" s="203">
        <v>0.20949384800000001</v>
      </c>
      <c r="U196" s="315"/>
      <c r="V196"/>
      <c r="W196"/>
      <c r="X196"/>
      <c r="Y196"/>
      <c r="Z196"/>
    </row>
    <row r="197" spans="1:26" s="134" customFormat="1" ht="15">
      <c r="A197" s="178" t="s">
        <v>82</v>
      </c>
      <c r="B197" s="1258" t="s">
        <v>624</v>
      </c>
      <c r="C197" s="203">
        <v>8287.7274613110003</v>
      </c>
      <c r="D197" s="203">
        <v>9813.8712392950001</v>
      </c>
      <c r="E197" s="203">
        <v>10160.397530236</v>
      </c>
      <c r="F197" s="203">
        <v>11099.698511959001</v>
      </c>
      <c r="G197" s="203">
        <v>12362.702635423</v>
      </c>
      <c r="H197" s="203">
        <v>12423.817581571</v>
      </c>
      <c r="I197" s="203">
        <v>12501.706259694</v>
      </c>
      <c r="J197" s="203">
        <v>12605.185167161</v>
      </c>
      <c r="K197" s="203">
        <v>12656.308533355999</v>
      </c>
      <c r="L197" s="203">
        <v>12740.358416147001</v>
      </c>
      <c r="M197" s="203">
        <v>12662.319527644</v>
      </c>
      <c r="N197" s="203">
        <v>12677.221242426</v>
      </c>
      <c r="O197" s="203">
        <v>12533.89940034</v>
      </c>
      <c r="P197" s="203">
        <v>12633.817466934999</v>
      </c>
      <c r="Q197" s="203">
        <v>12657.057806626</v>
      </c>
      <c r="R197" s="203">
        <v>12817.619761620999</v>
      </c>
      <c r="S197" s="203">
        <v>12667.019315624</v>
      </c>
      <c r="T197" s="203">
        <v>12748.620916415</v>
      </c>
      <c r="U197" s="315"/>
      <c r="V197"/>
      <c r="W197"/>
      <c r="X197"/>
      <c r="Y197"/>
      <c r="Z197"/>
    </row>
    <row r="198" spans="1:26" s="134" customFormat="1" ht="15">
      <c r="A198" s="178"/>
      <c r="B198" s="1258" t="s">
        <v>781</v>
      </c>
      <c r="C198" s="203">
        <v>59.844398280999997</v>
      </c>
      <c r="D198" s="203">
        <v>159.258925869</v>
      </c>
      <c r="E198" s="203">
        <v>146.91724530299999</v>
      </c>
      <c r="F198" s="203">
        <v>195.405224164</v>
      </c>
      <c r="G198" s="203">
        <v>161.39839838699999</v>
      </c>
      <c r="H198" s="203">
        <v>167.78474074900001</v>
      </c>
      <c r="I198" s="203">
        <v>168.458722327</v>
      </c>
      <c r="J198" s="203">
        <v>167.906138293</v>
      </c>
      <c r="K198" s="203">
        <v>164.775708044</v>
      </c>
      <c r="L198" s="203">
        <v>164.08464707300001</v>
      </c>
      <c r="M198" s="203">
        <v>164.48286478399999</v>
      </c>
      <c r="N198" s="203">
        <v>166.03891388599999</v>
      </c>
      <c r="O198" s="203">
        <v>193.88843473099999</v>
      </c>
      <c r="P198" s="203">
        <v>191.990936855</v>
      </c>
      <c r="Q198" s="203">
        <v>193.23770123700001</v>
      </c>
      <c r="R198" s="203">
        <v>189.429893886</v>
      </c>
      <c r="S198" s="203">
        <v>204.21759979699999</v>
      </c>
      <c r="T198" s="203">
        <v>228.460010367</v>
      </c>
      <c r="U198" s="315"/>
      <c r="V198"/>
      <c r="W198"/>
      <c r="X198"/>
      <c r="Y198"/>
      <c r="Z198"/>
    </row>
    <row r="199" spans="1:26" s="134" customFormat="1" ht="12" customHeight="1">
      <c r="A199" s="178" t="s">
        <v>83</v>
      </c>
      <c r="B199" s="1258" t="s">
        <v>625</v>
      </c>
      <c r="C199" s="203">
        <v>12053.087915118998</v>
      </c>
      <c r="D199" s="203">
        <v>14367.111705943</v>
      </c>
      <c r="E199" s="203">
        <v>16564.617262847001</v>
      </c>
      <c r="F199" s="203">
        <v>19081.736592468998</v>
      </c>
      <c r="G199" s="203">
        <v>21044.610282359001</v>
      </c>
      <c r="H199" s="203">
        <v>21299.762766348002</v>
      </c>
      <c r="I199" s="203">
        <v>21548.600141383999</v>
      </c>
      <c r="J199" s="203">
        <v>21604.795159566002</v>
      </c>
      <c r="K199" s="203">
        <v>21799.001998086002</v>
      </c>
      <c r="L199" s="203">
        <v>22159.067950676999</v>
      </c>
      <c r="M199" s="203">
        <v>22732.389675186001</v>
      </c>
      <c r="N199" s="203">
        <v>23027.084605426</v>
      </c>
      <c r="O199" s="203">
        <v>24337.440445487999</v>
      </c>
      <c r="P199" s="203">
        <v>27147.958911987</v>
      </c>
      <c r="Q199" s="203">
        <v>26904.326460512999</v>
      </c>
      <c r="R199" s="203">
        <v>27258.232712477002</v>
      </c>
      <c r="S199" s="203">
        <v>27309.020094332001</v>
      </c>
      <c r="T199" s="203">
        <v>27504.779539337</v>
      </c>
      <c r="U199" s="315"/>
      <c r="V199"/>
      <c r="W199"/>
      <c r="X199"/>
      <c r="Y199"/>
      <c r="Z199"/>
    </row>
    <row r="200" spans="1:26" s="134" customFormat="1" ht="15">
      <c r="A200" s="178"/>
      <c r="B200" s="1258" t="s">
        <v>781</v>
      </c>
      <c r="C200" s="203">
        <v>132.84155145299999</v>
      </c>
      <c r="D200" s="203">
        <v>140.96942084</v>
      </c>
      <c r="E200" s="203">
        <v>85.428636724</v>
      </c>
      <c r="F200" s="203">
        <v>142.12547203</v>
      </c>
      <c r="G200" s="203">
        <v>301.80187567199999</v>
      </c>
      <c r="H200" s="203">
        <v>163.00961872799999</v>
      </c>
      <c r="I200" s="203">
        <v>166.33826616299999</v>
      </c>
      <c r="J200" s="203">
        <v>166.50410498900001</v>
      </c>
      <c r="K200" s="203">
        <v>192.87384929500001</v>
      </c>
      <c r="L200" s="203">
        <v>192.48334360300001</v>
      </c>
      <c r="M200" s="203">
        <v>193.477502458</v>
      </c>
      <c r="N200" s="203">
        <v>204.86235673799999</v>
      </c>
      <c r="O200" s="203">
        <v>199.68666798500001</v>
      </c>
      <c r="P200" s="203">
        <v>202.60248462000001</v>
      </c>
      <c r="Q200" s="203">
        <v>237.48789500500001</v>
      </c>
      <c r="R200" s="203">
        <v>238.704687218</v>
      </c>
      <c r="S200" s="203">
        <v>254.11050282400001</v>
      </c>
      <c r="T200" s="203">
        <v>255.37999260500001</v>
      </c>
      <c r="U200" s="315"/>
      <c r="V200"/>
      <c r="W200"/>
      <c r="X200"/>
      <c r="Y200"/>
      <c r="Z200"/>
    </row>
    <row r="201" spans="1:26" s="134" customFormat="1" ht="24.2" customHeight="1">
      <c r="A201" s="178" t="s">
        <v>84</v>
      </c>
      <c r="B201" s="1258" t="s">
        <v>626</v>
      </c>
      <c r="C201" s="203">
        <v>35402.159528942</v>
      </c>
      <c r="D201" s="203">
        <v>31129.088016881</v>
      </c>
      <c r="E201" s="203">
        <v>27998.275041453999</v>
      </c>
      <c r="F201" s="203">
        <v>26531.817341097001</v>
      </c>
      <c r="G201" s="203">
        <v>27448.487848747001</v>
      </c>
      <c r="H201" s="203">
        <v>23766.488826132001</v>
      </c>
      <c r="I201" s="203">
        <v>23837.483929050999</v>
      </c>
      <c r="J201" s="203">
        <v>24312.190699142</v>
      </c>
      <c r="K201" s="203">
        <v>24514.834825383001</v>
      </c>
      <c r="L201" s="203">
        <v>25192.377363504998</v>
      </c>
      <c r="M201" s="203">
        <v>25512.145760957999</v>
      </c>
      <c r="N201" s="203">
        <v>25655.593632693999</v>
      </c>
      <c r="O201" s="203">
        <v>26017.330291388</v>
      </c>
      <c r="P201" s="203">
        <v>26906.973524468001</v>
      </c>
      <c r="Q201" s="203">
        <v>26740.067588139002</v>
      </c>
      <c r="R201" s="203">
        <v>28588.816563896999</v>
      </c>
      <c r="S201" s="203">
        <v>33454.601710629002</v>
      </c>
      <c r="T201" s="203">
        <v>33063.513035406999</v>
      </c>
      <c r="U201" s="315"/>
      <c r="V201"/>
      <c r="W201"/>
      <c r="X201"/>
      <c r="Y201"/>
      <c r="Z201"/>
    </row>
    <row r="202" spans="1:26" s="134" customFormat="1" ht="15">
      <c r="A202" s="178"/>
      <c r="B202" s="1258" t="s">
        <v>781</v>
      </c>
      <c r="C202" s="203">
        <v>655.02057819699996</v>
      </c>
      <c r="D202" s="203">
        <v>1011.547768819</v>
      </c>
      <c r="E202" s="203">
        <v>500.75463868899999</v>
      </c>
      <c r="F202" s="203">
        <v>594.68384698800003</v>
      </c>
      <c r="G202" s="203">
        <v>762.87883576700006</v>
      </c>
      <c r="H202" s="203">
        <v>549.76479743799996</v>
      </c>
      <c r="I202" s="203">
        <v>580.64005422900004</v>
      </c>
      <c r="J202" s="203">
        <v>523.43095216999996</v>
      </c>
      <c r="K202" s="203">
        <v>478.37812084000001</v>
      </c>
      <c r="L202" s="203">
        <v>483.51696817800001</v>
      </c>
      <c r="M202" s="203">
        <v>488.02984518599999</v>
      </c>
      <c r="N202" s="203">
        <v>497.46703618599997</v>
      </c>
      <c r="O202" s="203">
        <v>502.043672555</v>
      </c>
      <c r="P202" s="203">
        <v>464.599924176</v>
      </c>
      <c r="Q202" s="203">
        <v>492.506860765</v>
      </c>
      <c r="R202" s="203">
        <v>504.29351705300002</v>
      </c>
      <c r="S202" s="203">
        <v>481.92616426400002</v>
      </c>
      <c r="T202" s="203">
        <v>518.10987917900002</v>
      </c>
      <c r="U202" s="315"/>
      <c r="V202"/>
      <c r="W202"/>
      <c r="X202"/>
      <c r="Y202"/>
      <c r="Z202"/>
    </row>
    <row r="203" spans="1:26" s="134" customFormat="1" ht="27.75" customHeight="1">
      <c r="A203" s="178" t="s">
        <v>85</v>
      </c>
      <c r="B203" s="1258" t="s">
        <v>627</v>
      </c>
      <c r="C203" s="203">
        <v>656.42589285199995</v>
      </c>
      <c r="D203" s="203">
        <v>1306.5624034589998</v>
      </c>
      <c r="E203" s="203">
        <v>2441.4881238889998</v>
      </c>
      <c r="F203" s="203">
        <v>2676.374179856</v>
      </c>
      <c r="G203" s="203">
        <v>2689.77130893</v>
      </c>
      <c r="H203" s="203">
        <v>2633.409487115</v>
      </c>
      <c r="I203" s="203">
        <v>2614.411942276</v>
      </c>
      <c r="J203" s="203">
        <v>2611.2641036770001</v>
      </c>
      <c r="K203" s="203">
        <v>2608.8596547440002</v>
      </c>
      <c r="L203" s="203">
        <v>2605.5974348049999</v>
      </c>
      <c r="M203" s="203">
        <v>2610.1440571210001</v>
      </c>
      <c r="N203" s="203">
        <v>2569.4822304889999</v>
      </c>
      <c r="O203" s="203">
        <v>2572.3994770089998</v>
      </c>
      <c r="P203" s="203">
        <v>2567.9633323439998</v>
      </c>
      <c r="Q203" s="203">
        <v>2549.1390365090001</v>
      </c>
      <c r="R203" s="203">
        <v>2547.289131645</v>
      </c>
      <c r="S203" s="203">
        <v>2549.9232957949998</v>
      </c>
      <c r="T203" s="203">
        <v>2547.9951881870002</v>
      </c>
      <c r="U203" s="315"/>
      <c r="V203"/>
      <c r="W203"/>
      <c r="X203"/>
      <c r="Y203"/>
      <c r="Z203"/>
    </row>
    <row r="204" spans="1:26" s="134" customFormat="1" ht="15">
      <c r="A204" s="178"/>
      <c r="B204" s="1258" t="s">
        <v>781</v>
      </c>
      <c r="C204" s="203">
        <v>14.583375472</v>
      </c>
      <c r="D204" s="203">
        <v>21.308266320000001</v>
      </c>
      <c r="E204" s="203">
        <v>34.994827823999998</v>
      </c>
      <c r="F204" s="203">
        <v>38.957622637</v>
      </c>
      <c r="G204" s="203">
        <v>35.564405624000003</v>
      </c>
      <c r="H204" s="203">
        <v>55.697598171999999</v>
      </c>
      <c r="I204" s="203">
        <v>54.377801716</v>
      </c>
      <c r="J204" s="203">
        <v>55.243332318999997</v>
      </c>
      <c r="K204" s="203">
        <v>58.942175001000003</v>
      </c>
      <c r="L204" s="203">
        <v>58.734992335999998</v>
      </c>
      <c r="M204" s="203">
        <v>63.440974838999999</v>
      </c>
      <c r="N204" s="203">
        <v>48.568808226999998</v>
      </c>
      <c r="O204" s="203">
        <v>48.26199664</v>
      </c>
      <c r="P204" s="203">
        <v>45.742202239999997</v>
      </c>
      <c r="Q204" s="203">
        <v>44.320760759000002</v>
      </c>
      <c r="R204" s="203">
        <v>42.691219812</v>
      </c>
      <c r="S204" s="203">
        <v>42.707352462999999</v>
      </c>
      <c r="T204" s="203">
        <v>47.036685331999998</v>
      </c>
      <c r="U204" s="315"/>
      <c r="V204"/>
      <c r="W204"/>
      <c r="X204"/>
      <c r="Y204"/>
      <c r="Z204"/>
    </row>
    <row r="205" spans="1:26" s="134" customFormat="1" ht="24">
      <c r="A205" s="178" t="s">
        <v>86</v>
      </c>
      <c r="B205" s="1258" t="s">
        <v>628</v>
      </c>
      <c r="C205" s="203">
        <v>3.40424982</v>
      </c>
      <c r="D205" s="203">
        <v>3.2889608909999999</v>
      </c>
      <c r="E205" s="203">
        <v>2.9379657680000002</v>
      </c>
      <c r="F205" s="203">
        <v>4.5050192720000002</v>
      </c>
      <c r="G205" s="203">
        <v>2.8358526230000001</v>
      </c>
      <c r="H205" s="203">
        <v>2.586503199</v>
      </c>
      <c r="I205" s="203">
        <v>1.9003537290000001</v>
      </c>
      <c r="J205" s="203">
        <v>1.9419588699999999</v>
      </c>
      <c r="K205" s="203">
        <v>1.9028709699999999</v>
      </c>
      <c r="L205" s="203">
        <v>1.757781582</v>
      </c>
      <c r="M205" s="203">
        <v>1.718367483</v>
      </c>
      <c r="N205" s="203">
        <v>1.750324472</v>
      </c>
      <c r="O205" s="203">
        <v>1.780377554</v>
      </c>
      <c r="P205" s="203">
        <v>1.739838156</v>
      </c>
      <c r="Q205" s="203">
        <v>1.705609462</v>
      </c>
      <c r="R205" s="203">
        <v>1.6836979889999999</v>
      </c>
      <c r="S205" s="203">
        <v>1.6638967760000001</v>
      </c>
      <c r="T205" s="203">
        <v>1.914102497</v>
      </c>
      <c r="U205" s="315"/>
      <c r="V205"/>
      <c r="W205"/>
      <c r="X205"/>
      <c r="Y205"/>
      <c r="Z205"/>
    </row>
    <row r="206" spans="1:26" s="134" customFormat="1" ht="15">
      <c r="A206" s="178"/>
      <c r="B206" s="1258" t="s">
        <v>781</v>
      </c>
      <c r="C206" s="203">
        <v>6.9558481000000005E-2</v>
      </c>
      <c r="D206" s="203">
        <v>1.5744985999999999E-2</v>
      </c>
      <c r="E206" s="203">
        <v>0</v>
      </c>
      <c r="F206" s="203">
        <v>0</v>
      </c>
      <c r="G206" s="203">
        <v>0</v>
      </c>
      <c r="H206" s="203">
        <v>0</v>
      </c>
      <c r="I206" s="203">
        <v>0</v>
      </c>
      <c r="J206" s="203">
        <v>0</v>
      </c>
      <c r="K206" s="203">
        <v>0.105851084</v>
      </c>
      <c r="L206" s="203">
        <v>0</v>
      </c>
      <c r="M206" s="203">
        <v>0</v>
      </c>
      <c r="N206" s="203">
        <v>0</v>
      </c>
      <c r="O206" s="203">
        <v>0</v>
      </c>
      <c r="P206" s="203">
        <v>0</v>
      </c>
      <c r="Q206" s="203">
        <v>0</v>
      </c>
      <c r="R206" s="203">
        <v>0</v>
      </c>
      <c r="S206" s="203">
        <v>0</v>
      </c>
      <c r="T206" s="203">
        <v>0</v>
      </c>
      <c r="U206" s="315"/>
      <c r="V206"/>
      <c r="W206"/>
      <c r="X206"/>
      <c r="Y206"/>
      <c r="Z206"/>
    </row>
    <row r="207" spans="1:26" s="134" customFormat="1" ht="26.25" customHeight="1">
      <c r="A207" s="178" t="s">
        <v>87</v>
      </c>
      <c r="B207" s="1157" t="s">
        <v>629</v>
      </c>
      <c r="C207" s="203">
        <v>1557.385592418</v>
      </c>
      <c r="D207" s="203">
        <v>1533.7349213030002</v>
      </c>
      <c r="E207" s="203">
        <v>462.01903726199998</v>
      </c>
      <c r="F207" s="203">
        <v>0</v>
      </c>
      <c r="G207" s="203">
        <v>0</v>
      </c>
      <c r="H207" s="203">
        <v>0</v>
      </c>
      <c r="I207" s="203">
        <v>0</v>
      </c>
      <c r="J207" s="203">
        <v>0</v>
      </c>
      <c r="K207" s="203">
        <v>0</v>
      </c>
      <c r="L207" s="203">
        <v>0</v>
      </c>
      <c r="M207" s="203">
        <v>0</v>
      </c>
      <c r="N207" s="203">
        <v>0</v>
      </c>
      <c r="O207" s="203">
        <v>0</v>
      </c>
      <c r="P207" s="203">
        <v>0</v>
      </c>
      <c r="Q207" s="203">
        <v>0</v>
      </c>
      <c r="R207" s="203">
        <v>0</v>
      </c>
      <c r="S207" s="203">
        <v>0</v>
      </c>
      <c r="T207" s="203">
        <v>0</v>
      </c>
      <c r="U207" s="315"/>
      <c r="V207"/>
      <c r="W207"/>
      <c r="X207"/>
      <c r="Y207"/>
      <c r="Z207"/>
    </row>
    <row r="208" spans="1:26" s="1065" customFormat="1" ht="15">
      <c r="A208" s="1062"/>
      <c r="B208" s="1080" t="s">
        <v>781</v>
      </c>
      <c r="C208" s="1081">
        <v>259.42926728399999</v>
      </c>
      <c r="D208" s="1081">
        <v>115.10053561699999</v>
      </c>
      <c r="E208" s="1081">
        <v>89.347596291000002</v>
      </c>
      <c r="F208" s="1081">
        <v>0</v>
      </c>
      <c r="G208" s="1081">
        <v>0</v>
      </c>
      <c r="H208" s="1081">
        <v>0</v>
      </c>
      <c r="I208" s="1081">
        <v>0</v>
      </c>
      <c r="J208" s="1081">
        <v>0</v>
      </c>
      <c r="K208" s="1081">
        <v>0</v>
      </c>
      <c r="L208" s="1081">
        <v>0</v>
      </c>
      <c r="M208" s="1081">
        <v>0</v>
      </c>
      <c r="N208" s="1081">
        <v>0</v>
      </c>
      <c r="O208" s="1081">
        <v>0</v>
      </c>
      <c r="P208" s="1081">
        <v>0</v>
      </c>
      <c r="Q208" s="1081">
        <v>0</v>
      </c>
      <c r="R208" s="1081">
        <v>0</v>
      </c>
      <c r="S208" s="1081">
        <v>0</v>
      </c>
      <c r="T208" s="1081">
        <v>0</v>
      </c>
      <c r="U208" s="1064"/>
      <c r="V208" s="1063"/>
      <c r="W208" s="1063"/>
      <c r="X208" s="1063"/>
      <c r="Y208" s="1063"/>
      <c r="Z208" s="1063"/>
    </row>
    <row r="209" spans="1:26" s="134" customFormat="1" ht="25.15" customHeight="1">
      <c r="A209" s="1524" t="s">
        <v>803</v>
      </c>
      <c r="B209" s="1525"/>
      <c r="C209" s="1"/>
      <c r="D209" s="1"/>
      <c r="E209" s="1"/>
      <c r="F209" s="1"/>
      <c r="G209" s="1"/>
      <c r="H209" s="1"/>
      <c r="I209" s="1"/>
      <c r="J209" s="1"/>
      <c r="K209" s="1"/>
      <c r="L209" s="1"/>
      <c r="M209" s="1"/>
      <c r="N209" s="1"/>
      <c r="O209" s="1"/>
      <c r="P209" s="1"/>
      <c r="Q209" s="1"/>
      <c r="R209" s="1"/>
      <c r="S209" s="1"/>
      <c r="T209" s="1"/>
      <c r="U209" s="607"/>
      <c r="V209"/>
      <c r="W209"/>
      <c r="X209"/>
      <c r="Y209"/>
      <c r="Z209"/>
    </row>
    <row r="210" spans="1:26" s="1" customFormat="1" ht="15">
      <c r="A210" s="1516" t="s">
        <v>630</v>
      </c>
      <c r="B210" s="1517"/>
      <c r="C210" s="1265"/>
      <c r="D210" s="1265"/>
      <c r="U210" s="577"/>
      <c r="V210" s="134"/>
    </row>
    <row r="211" spans="1:26" s="1" customFormat="1" ht="12">
      <c r="A211" s="182" t="s">
        <v>17</v>
      </c>
      <c r="B211" s="1258" t="s">
        <v>631</v>
      </c>
      <c r="C211" s="203">
        <v>155381.200773166</v>
      </c>
      <c r="D211" s="203">
        <v>174251.20818918399</v>
      </c>
      <c r="E211" s="203">
        <v>196151.680855821</v>
      </c>
      <c r="F211" s="203">
        <v>224199.50356771101</v>
      </c>
      <c r="G211" s="203">
        <v>246820.529374337</v>
      </c>
      <c r="H211" s="203">
        <v>251452.15074550701</v>
      </c>
      <c r="I211" s="203">
        <v>253282.12178577401</v>
      </c>
      <c r="J211" s="203">
        <v>255717.043698155</v>
      </c>
      <c r="K211" s="203">
        <v>257429.12498131901</v>
      </c>
      <c r="L211" s="203">
        <v>258628.77686117499</v>
      </c>
      <c r="M211" s="203">
        <v>259840.74608117799</v>
      </c>
      <c r="N211" s="203">
        <v>261551.96279771501</v>
      </c>
      <c r="O211" s="203">
        <v>262778.10331863002</v>
      </c>
      <c r="P211" s="203">
        <v>265092.36833221099</v>
      </c>
      <c r="Q211" s="203">
        <v>264128.30868619098</v>
      </c>
      <c r="R211" s="203">
        <v>264571.85907078499</v>
      </c>
      <c r="S211" s="203">
        <v>266133.57452814799</v>
      </c>
      <c r="T211" s="203">
        <v>265976.58343882899</v>
      </c>
      <c r="U211" s="315"/>
      <c r="V211" s="134"/>
    </row>
    <row r="212" spans="1:26" s="1" customFormat="1" ht="12">
      <c r="A212" s="178"/>
      <c r="B212" s="1258" t="s">
        <v>781</v>
      </c>
      <c r="C212" s="203">
        <v>3921.2210984660001</v>
      </c>
      <c r="D212" s="203">
        <v>4373.9677706789998</v>
      </c>
      <c r="E212" s="203">
        <v>4077.9613207259999</v>
      </c>
      <c r="F212" s="203">
        <v>4612.5600483950002</v>
      </c>
      <c r="G212" s="203">
        <v>5740.0497774779997</v>
      </c>
      <c r="H212" s="203">
        <v>6281.0187695340001</v>
      </c>
      <c r="I212" s="203">
        <v>6117.7097388020002</v>
      </c>
      <c r="J212" s="203">
        <v>6183.56324786</v>
      </c>
      <c r="K212" s="203">
        <v>6084.9644616449996</v>
      </c>
      <c r="L212" s="203">
        <v>6018.6280416099999</v>
      </c>
      <c r="M212" s="203">
        <v>6093.3985688439998</v>
      </c>
      <c r="N212" s="203">
        <v>6056.7079578639996</v>
      </c>
      <c r="O212" s="203">
        <v>6139.8131396749995</v>
      </c>
      <c r="P212" s="203">
        <v>6017.7874034910001</v>
      </c>
      <c r="Q212" s="203">
        <v>6301.769548538</v>
      </c>
      <c r="R212" s="203">
        <v>6393.7690369620004</v>
      </c>
      <c r="S212" s="203">
        <v>6460.2793332640003</v>
      </c>
      <c r="T212" s="203">
        <v>6789.8059048639998</v>
      </c>
      <c r="U212" s="315"/>
      <c r="V212" s="134"/>
    </row>
    <row r="213" spans="1:26" s="1" customFormat="1" ht="12" customHeight="1">
      <c r="A213" s="182" t="s">
        <v>17</v>
      </c>
      <c r="B213" s="1258" t="s">
        <v>632</v>
      </c>
      <c r="C213" s="203">
        <v>12382.749681990999</v>
      </c>
      <c r="D213" s="203">
        <v>15192.374976032001</v>
      </c>
      <c r="E213" s="203">
        <v>18071.399107101999</v>
      </c>
      <c r="F213" s="203">
        <v>19784.194848586001</v>
      </c>
      <c r="G213" s="203">
        <v>20728.933121071001</v>
      </c>
      <c r="H213" s="203">
        <v>20521.780020923001</v>
      </c>
      <c r="I213" s="203">
        <v>20607.796990102001</v>
      </c>
      <c r="J213" s="203">
        <v>20708.114194614998</v>
      </c>
      <c r="K213" s="203">
        <v>20781.974354229998</v>
      </c>
      <c r="L213" s="203">
        <v>20706.040757981998</v>
      </c>
      <c r="M213" s="203">
        <v>20706.657570103001</v>
      </c>
      <c r="N213" s="203">
        <v>20717.386543356999</v>
      </c>
      <c r="O213" s="203">
        <v>20705.330652982</v>
      </c>
      <c r="P213" s="203">
        <v>20813.104826904</v>
      </c>
      <c r="Q213" s="203">
        <v>20584.205831350999</v>
      </c>
      <c r="R213" s="203">
        <v>20557.650350979002</v>
      </c>
      <c r="S213" s="203">
        <v>20541.532146281999</v>
      </c>
      <c r="T213" s="203">
        <v>20505.670272416999</v>
      </c>
      <c r="U213" s="315"/>
      <c r="V213" s="134"/>
    </row>
    <row r="214" spans="1:26" s="1" customFormat="1" ht="12">
      <c r="A214" s="178"/>
      <c r="B214" s="1258" t="s">
        <v>781</v>
      </c>
      <c r="C214" s="203">
        <v>148.93309238700002</v>
      </c>
      <c r="D214" s="203">
        <v>232.48760297800001</v>
      </c>
      <c r="E214" s="203">
        <v>227.211712503</v>
      </c>
      <c r="F214" s="203">
        <v>264.995124229</v>
      </c>
      <c r="G214" s="203">
        <v>341.39283471099998</v>
      </c>
      <c r="H214" s="203">
        <v>412.36768305200002</v>
      </c>
      <c r="I214" s="203">
        <v>420.80067653100002</v>
      </c>
      <c r="J214" s="203">
        <v>402.63758384200003</v>
      </c>
      <c r="K214" s="203">
        <v>387.35867644299998</v>
      </c>
      <c r="L214" s="203">
        <v>370.22934456000002</v>
      </c>
      <c r="M214" s="203">
        <v>377.23679422999999</v>
      </c>
      <c r="N214" s="203">
        <v>355.37920280499998</v>
      </c>
      <c r="O214" s="203">
        <v>380.45720446199999</v>
      </c>
      <c r="P214" s="203">
        <v>365.534457551</v>
      </c>
      <c r="Q214" s="203">
        <v>399.35775164400002</v>
      </c>
      <c r="R214" s="203">
        <v>400.71103394400001</v>
      </c>
      <c r="S214" s="203">
        <v>405.36533836400002</v>
      </c>
      <c r="T214" s="203">
        <v>418.47287193800003</v>
      </c>
      <c r="U214" s="315"/>
      <c r="V214" s="134"/>
    </row>
    <row r="215" spans="1:26" s="1" customFormat="1" ht="15" customHeight="1">
      <c r="A215" s="182" t="s">
        <v>17</v>
      </c>
      <c r="B215" s="1258" t="s">
        <v>633</v>
      </c>
      <c r="C215" s="203">
        <v>18230.514921341</v>
      </c>
      <c r="D215" s="203">
        <v>15596.369326758999</v>
      </c>
      <c r="E215" s="203">
        <v>15240.533334574</v>
      </c>
      <c r="F215" s="203">
        <v>16045.655517153</v>
      </c>
      <c r="G215" s="203">
        <v>17695.693847695002</v>
      </c>
      <c r="H215" s="203">
        <v>18373.434334705002</v>
      </c>
      <c r="I215" s="203">
        <v>18448.452029253</v>
      </c>
      <c r="J215" s="203">
        <v>18584.730675641</v>
      </c>
      <c r="K215" s="203">
        <v>18763.154125991001</v>
      </c>
      <c r="L215" s="203">
        <v>18874.414159683001</v>
      </c>
      <c r="M215" s="203">
        <v>18941.226441710998</v>
      </c>
      <c r="N215" s="203">
        <v>19043.441035114</v>
      </c>
      <c r="O215" s="203">
        <v>19154.940606073</v>
      </c>
      <c r="P215" s="203">
        <v>19202.58814041</v>
      </c>
      <c r="Q215" s="203">
        <v>19062.315281391999</v>
      </c>
      <c r="R215" s="203">
        <v>19134.428687825999</v>
      </c>
      <c r="S215" s="203">
        <v>19282.498340701</v>
      </c>
      <c r="T215" s="203">
        <v>19460.921788918</v>
      </c>
      <c r="U215" s="315"/>
      <c r="V215" s="134"/>
    </row>
    <row r="216" spans="1:26" s="1" customFormat="1" ht="12">
      <c r="A216" s="178"/>
      <c r="B216" s="1258" t="s">
        <v>781</v>
      </c>
      <c r="C216" s="203">
        <v>632.931005701</v>
      </c>
      <c r="D216" s="203">
        <v>592.91538603700008</v>
      </c>
      <c r="E216" s="203">
        <v>537.23477498499994</v>
      </c>
      <c r="F216" s="203">
        <v>524.36655465599995</v>
      </c>
      <c r="G216" s="203">
        <v>562.34578496899996</v>
      </c>
      <c r="H216" s="203">
        <v>628.26757406499996</v>
      </c>
      <c r="I216" s="203">
        <v>538.65631808399996</v>
      </c>
      <c r="J216" s="203">
        <v>558.65005393700005</v>
      </c>
      <c r="K216" s="203">
        <v>550.71196418900001</v>
      </c>
      <c r="L216" s="203">
        <v>567.05386363000002</v>
      </c>
      <c r="M216" s="203">
        <v>578.26966820099994</v>
      </c>
      <c r="N216" s="203">
        <v>540.28942598599997</v>
      </c>
      <c r="O216" s="203">
        <v>530.19462671500003</v>
      </c>
      <c r="P216" s="203">
        <v>491.81919556100002</v>
      </c>
      <c r="Q216" s="203">
        <v>534.37562129800006</v>
      </c>
      <c r="R216" s="203">
        <v>524.48962799599997</v>
      </c>
      <c r="S216" s="203">
        <v>521.13051317300005</v>
      </c>
      <c r="T216" s="203">
        <v>539.32676661599999</v>
      </c>
      <c r="U216" s="315"/>
      <c r="V216" s="134"/>
    </row>
    <row r="217" spans="1:26" s="1" customFormat="1" ht="12" customHeight="1">
      <c r="A217" s="182" t="s">
        <v>17</v>
      </c>
      <c r="B217" s="1258" t="s">
        <v>634</v>
      </c>
      <c r="C217" s="203">
        <v>103604.01000529001</v>
      </c>
      <c r="D217" s="203">
        <v>71152.689413693995</v>
      </c>
      <c r="E217" s="203">
        <v>65334.515778002002</v>
      </c>
      <c r="F217" s="203">
        <v>78296.603918838999</v>
      </c>
      <c r="G217" s="203">
        <v>91925.227601338993</v>
      </c>
      <c r="H217" s="203">
        <v>96499.715658799003</v>
      </c>
      <c r="I217" s="203">
        <v>96712.554040699993</v>
      </c>
      <c r="J217" s="203">
        <v>95086.748473396001</v>
      </c>
      <c r="K217" s="203">
        <v>98177.416643211007</v>
      </c>
      <c r="L217" s="203">
        <v>98872.813135792007</v>
      </c>
      <c r="M217" s="203">
        <v>100992.24635103501</v>
      </c>
      <c r="N217" s="203">
        <v>102968.124095587</v>
      </c>
      <c r="O217" s="203">
        <v>105678.825186605</v>
      </c>
      <c r="P217" s="203">
        <v>104543.57477091299</v>
      </c>
      <c r="Q217" s="203">
        <v>104733.425448871</v>
      </c>
      <c r="R217" s="203">
        <v>105507.58555161</v>
      </c>
      <c r="S217" s="203">
        <v>107440.338013178</v>
      </c>
      <c r="T217" s="203">
        <v>106932.389757235</v>
      </c>
      <c r="U217" s="315"/>
      <c r="V217" s="134"/>
    </row>
    <row r="218" spans="1:26" s="1" customFormat="1" ht="12">
      <c r="A218" s="178"/>
      <c r="B218" s="1258" t="s">
        <v>781</v>
      </c>
      <c r="C218" s="203">
        <v>1396.3401559899999</v>
      </c>
      <c r="D218" s="203">
        <v>1675.6143888929998</v>
      </c>
      <c r="E218" s="203">
        <v>1583.5710935320001</v>
      </c>
      <c r="F218" s="203">
        <v>1317.2507894590001</v>
      </c>
      <c r="G218" s="203">
        <v>1958.738596639</v>
      </c>
      <c r="H218" s="203">
        <v>2121.9238416899998</v>
      </c>
      <c r="I218" s="203">
        <v>2286.8711969790002</v>
      </c>
      <c r="J218" s="203">
        <v>2232.908103409</v>
      </c>
      <c r="K218" s="203">
        <v>2357.994255782</v>
      </c>
      <c r="L218" s="203">
        <v>2421.415053144</v>
      </c>
      <c r="M218" s="203">
        <v>2494.5200750479999</v>
      </c>
      <c r="N218" s="203">
        <v>2533.760159637</v>
      </c>
      <c r="O218" s="203">
        <v>2526.5528550909999</v>
      </c>
      <c r="P218" s="203">
        <v>2386.6242532219999</v>
      </c>
      <c r="Q218" s="203">
        <v>2449.335239514</v>
      </c>
      <c r="R218" s="203">
        <v>2404.5043613439998</v>
      </c>
      <c r="S218" s="203">
        <v>2539.8448874699998</v>
      </c>
      <c r="T218" s="203">
        <v>2661.4564955679998</v>
      </c>
      <c r="U218" s="315"/>
      <c r="V218" s="134"/>
    </row>
    <row r="219" spans="1:26" s="1" customFormat="1" ht="24">
      <c r="A219" s="182" t="s">
        <v>17</v>
      </c>
      <c r="B219" s="1258" t="s">
        <v>635</v>
      </c>
      <c r="C219" s="203">
        <v>173943.08376687599</v>
      </c>
      <c r="D219" s="203">
        <v>178469.612057847</v>
      </c>
      <c r="E219" s="203">
        <v>179067.85160824601</v>
      </c>
      <c r="F219" s="203">
        <v>218249.41868461901</v>
      </c>
      <c r="G219" s="203">
        <v>245492.89000632</v>
      </c>
      <c r="H219" s="203">
        <v>252979.23678944501</v>
      </c>
      <c r="I219" s="203">
        <v>255706.13087901101</v>
      </c>
      <c r="J219" s="203">
        <v>259106.88227342899</v>
      </c>
      <c r="K219" s="203">
        <v>262238.15857153398</v>
      </c>
      <c r="L219" s="203">
        <v>266422.38950395997</v>
      </c>
      <c r="M219" s="203">
        <v>269913.17473990098</v>
      </c>
      <c r="N219" s="203">
        <v>272734.297333717</v>
      </c>
      <c r="O219" s="203">
        <v>276201.36625756498</v>
      </c>
      <c r="P219" s="203">
        <v>278763.69085217</v>
      </c>
      <c r="Q219" s="203">
        <v>279926.72834363399</v>
      </c>
      <c r="R219" s="203">
        <v>282481.74057083501</v>
      </c>
      <c r="S219" s="203">
        <v>285864.77311719902</v>
      </c>
      <c r="T219" s="203">
        <v>288522.62696120801</v>
      </c>
      <c r="U219" s="315"/>
      <c r="V219" s="134"/>
    </row>
    <row r="220" spans="1:26" s="1" customFormat="1" ht="12">
      <c r="A220" s="178"/>
      <c r="B220" s="1258" t="s">
        <v>781</v>
      </c>
      <c r="C220" s="203">
        <v>3067.03957352</v>
      </c>
      <c r="D220" s="203">
        <v>4288.7163240230002</v>
      </c>
      <c r="E220" s="203">
        <v>4290.3306138710004</v>
      </c>
      <c r="F220" s="203">
        <v>4847.772789701</v>
      </c>
      <c r="G220" s="203">
        <v>4751.4416475190001</v>
      </c>
      <c r="H220" s="203">
        <v>5644.6971129269996</v>
      </c>
      <c r="I220" s="203">
        <v>5840.1401562009996</v>
      </c>
      <c r="J220" s="203">
        <v>5873.250822598</v>
      </c>
      <c r="K220" s="203">
        <v>5929.2315985429996</v>
      </c>
      <c r="L220" s="203">
        <v>5958.3917530520002</v>
      </c>
      <c r="M220" s="203">
        <v>5917.6736214230004</v>
      </c>
      <c r="N220" s="203">
        <v>6007.2809757080004</v>
      </c>
      <c r="O220" s="203">
        <v>5911.5709442650004</v>
      </c>
      <c r="P220" s="203">
        <v>5893.2355616249997</v>
      </c>
      <c r="Q220" s="203">
        <v>6209.4709014480004</v>
      </c>
      <c r="R220" s="203">
        <v>6326.8620929959998</v>
      </c>
      <c r="S220" s="203">
        <v>6472.9097404800004</v>
      </c>
      <c r="T220" s="203">
        <v>6740.4891767879999</v>
      </c>
      <c r="U220" s="315"/>
      <c r="V220" s="134"/>
    </row>
    <row r="221" spans="1:26" s="1" customFormat="1" ht="12">
      <c r="A221" s="1518" t="s">
        <v>636</v>
      </c>
      <c r="B221" s="1519"/>
      <c r="C221" s="203">
        <v>48915.126457028004</v>
      </c>
      <c r="D221" s="203">
        <v>48637.191279070001</v>
      </c>
      <c r="E221" s="203">
        <v>54068.976876756999</v>
      </c>
      <c r="F221" s="203">
        <v>55453.276747798998</v>
      </c>
      <c r="G221" s="203">
        <v>74569.509780362001</v>
      </c>
      <c r="H221" s="203">
        <v>78134.249553998001</v>
      </c>
      <c r="I221" s="203">
        <v>79011.292098381004</v>
      </c>
      <c r="J221" s="203">
        <v>83408.593911377</v>
      </c>
      <c r="K221" s="203">
        <v>81657.155553894001</v>
      </c>
      <c r="L221" s="203">
        <v>83326.028895983007</v>
      </c>
      <c r="M221" s="203">
        <v>84972.960097272007</v>
      </c>
      <c r="N221" s="203">
        <v>86396.696852855996</v>
      </c>
      <c r="O221" s="203">
        <v>88078.860227230994</v>
      </c>
      <c r="P221" s="203">
        <v>89689.496041405</v>
      </c>
      <c r="Q221" s="203">
        <v>91119.674168999001</v>
      </c>
      <c r="R221" s="203">
        <v>91313.386164729993</v>
      </c>
      <c r="S221" s="203">
        <v>91562.098562996995</v>
      </c>
      <c r="T221" s="203">
        <v>91710.058753856996</v>
      </c>
      <c r="U221" s="315"/>
      <c r="V221" s="134"/>
    </row>
    <row r="222" spans="1:26" s="1" customFormat="1" ht="12.75" thickBot="1">
      <c r="A222" s="183"/>
      <c r="B222" s="578" t="s">
        <v>781</v>
      </c>
      <c r="C222" s="608">
        <v>1157.086870528</v>
      </c>
      <c r="D222" s="608">
        <v>990.40340778900008</v>
      </c>
      <c r="E222" s="608">
        <v>1067.239365611</v>
      </c>
      <c r="F222" s="608">
        <v>899.78349303899995</v>
      </c>
      <c r="G222" s="608">
        <v>1194.429899252</v>
      </c>
      <c r="H222" s="608">
        <v>1362.3254891910001</v>
      </c>
      <c r="I222" s="608">
        <v>1407.0413159909999</v>
      </c>
      <c r="J222" s="608">
        <v>1404.9131382380001</v>
      </c>
      <c r="K222" s="608">
        <v>1306.339733113</v>
      </c>
      <c r="L222" s="608">
        <v>1294.6729349249999</v>
      </c>
      <c r="M222" s="608">
        <v>1343.704545561</v>
      </c>
      <c r="N222" s="608">
        <v>1450.040005136</v>
      </c>
      <c r="O222" s="608">
        <v>1474.144390663</v>
      </c>
      <c r="P222" s="608">
        <v>1525.194316158</v>
      </c>
      <c r="Q222" s="608">
        <v>1571.7903656670001</v>
      </c>
      <c r="R222" s="608">
        <v>1598.8095895680001</v>
      </c>
      <c r="S222" s="608">
        <v>1540.5601992490001</v>
      </c>
      <c r="T222" s="608">
        <v>1680.955461799</v>
      </c>
      <c r="U222" s="609"/>
      <c r="V222" s="134"/>
    </row>
    <row r="223" spans="1:26" s="48" customFormat="1" ht="28.5" hidden="1" customHeight="1" thickBot="1">
      <c r="A223" s="1547" t="s">
        <v>239</v>
      </c>
      <c r="B223" s="1548"/>
      <c r="C223" s="605"/>
      <c r="D223" s="605"/>
      <c r="E223" s="605"/>
      <c r="F223" s="605"/>
      <c r="G223" s="605"/>
      <c r="H223" s="605"/>
      <c r="I223" s="605"/>
      <c r="J223" s="605"/>
      <c r="K223" s="605"/>
      <c r="L223" s="605"/>
      <c r="M223" s="605"/>
      <c r="N223" s="605"/>
      <c r="O223" s="605"/>
      <c r="P223" s="605"/>
      <c r="Q223" s="605"/>
      <c r="R223" s="605"/>
      <c r="S223" s="605"/>
      <c r="T223" s="605"/>
      <c r="U223" s="868"/>
      <c r="V223" s="606"/>
      <c r="W223" s="209"/>
      <c r="X223" s="209"/>
      <c r="Y223" s="209"/>
      <c r="Z223" s="209"/>
    </row>
    <row r="224" spans="1:26" s="1" customFormat="1" ht="49.9" hidden="1" customHeight="1">
      <c r="A224" s="1549" t="s">
        <v>249</v>
      </c>
      <c r="B224" s="1550"/>
      <c r="C224" s="99"/>
      <c r="D224" s="99"/>
      <c r="E224" s="99"/>
      <c r="F224" s="99"/>
      <c r="G224" s="99"/>
      <c r="H224" s="99"/>
      <c r="I224" s="99"/>
      <c r="J224" s="99"/>
      <c r="K224" s="99"/>
      <c r="L224" s="99"/>
      <c r="M224" s="99"/>
      <c r="N224" s="99"/>
      <c r="O224" s="99"/>
      <c r="P224" s="99"/>
      <c r="Q224" s="99"/>
      <c r="R224" s="99"/>
      <c r="S224" s="99"/>
      <c r="T224" s="99"/>
      <c r="U224" s="869"/>
      <c r="V224" s="134"/>
    </row>
    <row r="225" spans="1:28" s="1" customFormat="1" ht="90" customHeight="1">
      <c r="A225" s="1415" t="s">
        <v>837</v>
      </c>
      <c r="B225" s="1416"/>
      <c r="C225" s="1416"/>
      <c r="D225" s="1416"/>
      <c r="E225" s="1416"/>
      <c r="F225" s="1416"/>
      <c r="G225" s="1416"/>
      <c r="H225" s="1416"/>
      <c r="I225" s="1416"/>
      <c r="J225" s="1416"/>
      <c r="K225" s="1416"/>
      <c r="L225" s="1416"/>
      <c r="M225" s="1416"/>
      <c r="N225" s="1416"/>
      <c r="O225" s="1416"/>
      <c r="P225" s="1416"/>
      <c r="Q225" s="1416"/>
      <c r="R225" s="1416"/>
      <c r="S225" s="1416"/>
      <c r="T225" s="1416"/>
      <c r="U225" s="1417"/>
      <c r="V225" s="134"/>
    </row>
    <row r="226" spans="1:28" s="1" customFormat="1" ht="22.35" customHeight="1">
      <c r="A226" s="1371" t="s">
        <v>419</v>
      </c>
      <c r="B226" s="1493"/>
      <c r="C226" s="1545" t="s">
        <v>277</v>
      </c>
      <c r="D226" s="1384" t="s">
        <v>842</v>
      </c>
      <c r="E226" s="1335">
        <v>2021</v>
      </c>
      <c r="F226" s="1335">
        <v>2022</v>
      </c>
      <c r="G226" s="1380">
        <v>2023</v>
      </c>
      <c r="H226" s="1380">
        <v>2024</v>
      </c>
      <c r="I226" s="1380"/>
      <c r="J226" s="1380"/>
      <c r="K226" s="1380"/>
      <c r="L226" s="1380"/>
      <c r="M226" s="1380"/>
      <c r="N226" s="1380"/>
      <c r="O226" s="1380"/>
      <c r="P226" s="1380"/>
      <c r="Q226" s="1380"/>
      <c r="R226" s="1380">
        <v>2025</v>
      </c>
      <c r="S226" s="1380"/>
      <c r="T226" s="1380"/>
      <c r="U226" s="863"/>
      <c r="V226" s="134"/>
      <c r="Y226"/>
      <c r="Z226"/>
    </row>
    <row r="227" spans="1:28" s="1" customFormat="1" ht="22.35" customHeight="1">
      <c r="A227" s="1371"/>
      <c r="B227" s="1493"/>
      <c r="C227" s="1546"/>
      <c r="D227" s="1385"/>
      <c r="E227" s="1342"/>
      <c r="F227" s="1335"/>
      <c r="G227" s="1380"/>
      <c r="H227" s="786" t="s">
        <v>3</v>
      </c>
      <c r="I227" s="786" t="s">
        <v>4</v>
      </c>
      <c r="J227" s="786" t="s">
        <v>5</v>
      </c>
      <c r="K227" s="786" t="s">
        <v>6</v>
      </c>
      <c r="L227" s="786" t="s">
        <v>267</v>
      </c>
      <c r="M227" s="896" t="s">
        <v>7</v>
      </c>
      <c r="N227" s="896" t="s">
        <v>13</v>
      </c>
      <c r="O227" s="896" t="s">
        <v>14</v>
      </c>
      <c r="P227" s="896" t="s">
        <v>906</v>
      </c>
      <c r="Q227" s="896" t="s">
        <v>0</v>
      </c>
      <c r="R227" s="896" t="s">
        <v>1</v>
      </c>
      <c r="S227" s="896" t="s">
        <v>2</v>
      </c>
      <c r="T227" s="896" t="s">
        <v>3</v>
      </c>
      <c r="U227" s="785"/>
      <c r="V227" s="134"/>
      <c r="Y227"/>
      <c r="Z227"/>
    </row>
    <row r="228" spans="1:28" s="1" customFormat="1" ht="25.15" customHeight="1">
      <c r="A228" s="1544" t="s">
        <v>783</v>
      </c>
      <c r="B228" s="1336"/>
      <c r="C228" s="575"/>
      <c r="D228" s="575"/>
      <c r="E228" s="575"/>
      <c r="F228" s="575"/>
      <c r="G228" s="575"/>
      <c r="H228" s="575"/>
      <c r="I228" s="575"/>
      <c r="J228" s="575"/>
      <c r="K228" s="575"/>
      <c r="L228" s="575"/>
      <c r="M228" s="575"/>
      <c r="N228" s="575"/>
      <c r="O228" s="575"/>
      <c r="P228" s="575"/>
      <c r="Q228" s="575"/>
      <c r="R228" s="575"/>
      <c r="S228" s="575"/>
      <c r="T228" s="575"/>
      <c r="U228" s="576"/>
      <c r="V228" s="134"/>
      <c r="Y228"/>
      <c r="Z228"/>
    </row>
    <row r="229" spans="1:28" s="1" customFormat="1" ht="12">
      <c r="A229" s="178" t="s">
        <v>18</v>
      </c>
      <c r="B229" s="1258" t="s">
        <v>613</v>
      </c>
      <c r="C229" s="203">
        <v>4806.7990685889999</v>
      </c>
      <c r="D229" s="203">
        <v>1217.090250939</v>
      </c>
      <c r="E229" s="203">
        <v>2026.4037866369999</v>
      </c>
      <c r="F229" s="203">
        <v>430.266870095</v>
      </c>
      <c r="G229" s="203">
        <v>421.65513859700002</v>
      </c>
      <c r="H229" s="203">
        <v>939.76936097199996</v>
      </c>
      <c r="I229" s="203">
        <v>1115.197787045</v>
      </c>
      <c r="J229" s="203">
        <v>705.32000717999995</v>
      </c>
      <c r="K229" s="203">
        <v>927.14604521299998</v>
      </c>
      <c r="L229" s="203">
        <v>913.09808870999996</v>
      </c>
      <c r="M229" s="203">
        <v>505.23574732700001</v>
      </c>
      <c r="N229" s="203">
        <v>540.40279033700006</v>
      </c>
      <c r="O229" s="203">
        <v>492.47916573399999</v>
      </c>
      <c r="P229" s="203">
        <v>455.733268727</v>
      </c>
      <c r="Q229" s="203">
        <v>458.64851085599997</v>
      </c>
      <c r="R229" s="203">
        <v>458.923487051</v>
      </c>
      <c r="S229" s="203">
        <v>966.81697018299997</v>
      </c>
      <c r="T229" s="203">
        <v>1260.6635301010001</v>
      </c>
      <c r="U229" s="315"/>
      <c r="V229" s="134">
        <f t="shared" ref="V229" si="8">Q229+Q231+Q233+Q235+Q237+Q239+Q241+Q243+Q245+Q247+Q249+Q251+Q253+Q255+Q257+Q259+Q261+Q263+Q267+Q269+Q271+Q273+Q275+Q277</f>
        <v>178867.68240396198</v>
      </c>
      <c r="W229" s="134"/>
      <c r="X229" s="134"/>
      <c r="Y229" s="134">
        <f>T229+T231+T233+T235+T237+T239+T241+T243+T245+T247+T249+T251+T253+T255+T257+T259+T261+T263+T267+T269+T271+T273+T275+T277</f>
        <v>196741.31307200002</v>
      </c>
      <c r="Z229" s="134"/>
      <c r="AA229" s="134"/>
      <c r="AB229" s="134"/>
    </row>
    <row r="230" spans="1:28" s="1" customFormat="1" ht="12.95" customHeight="1">
      <c r="A230" s="178"/>
      <c r="B230" s="1258" t="s">
        <v>781</v>
      </c>
      <c r="C230" s="203">
        <v>0</v>
      </c>
      <c r="D230" s="203">
        <v>0</v>
      </c>
      <c r="E230" s="203">
        <v>0</v>
      </c>
      <c r="F230" s="203">
        <v>0</v>
      </c>
      <c r="G230" s="203">
        <v>0</v>
      </c>
      <c r="H230" s="203">
        <v>0</v>
      </c>
      <c r="I230" s="203">
        <v>0</v>
      </c>
      <c r="J230" s="203">
        <v>0</v>
      </c>
      <c r="K230" s="203">
        <v>0</v>
      </c>
      <c r="L230" s="203">
        <v>0</v>
      </c>
      <c r="M230" s="203">
        <v>0</v>
      </c>
      <c r="N230" s="203">
        <v>0</v>
      </c>
      <c r="O230" s="203">
        <v>0</v>
      </c>
      <c r="P230" s="203">
        <v>0</v>
      </c>
      <c r="Q230" s="203">
        <v>0</v>
      </c>
      <c r="R230" s="203">
        <v>0</v>
      </c>
      <c r="S230" s="203">
        <v>0</v>
      </c>
      <c r="T230" s="203">
        <v>0</v>
      </c>
      <c r="U230" s="315"/>
      <c r="V230" s="134">
        <f t="shared" ref="V230" si="9">Q230+Q232+Q234+Q236+Q238+Q240+Q242+Q244+Q246+Q248+Q250+Q252+Q254+Q256+Q258+Q260+Q262+Q264+Q268+Q270+Q272+Q274+Q276+Q278</f>
        <v>2419.7738807370001</v>
      </c>
      <c r="W230" s="134"/>
      <c r="X230" s="134"/>
      <c r="Y230" s="134">
        <f>T230+T232+T234+T236+T238+T240+T242+T244+T246+T248+T250+T252+T254+T256+T258+T260+T262+T264+T268+T270+T272+T274+T276+T278</f>
        <v>1545.283094446</v>
      </c>
      <c r="Z230" s="134"/>
      <c r="AA230" s="134"/>
      <c r="AB230" s="134"/>
    </row>
    <row r="231" spans="1:28" s="1" customFormat="1" ht="12.95" customHeight="1">
      <c r="A231" s="178" t="s">
        <v>19</v>
      </c>
      <c r="B231" s="1258" t="s">
        <v>614</v>
      </c>
      <c r="C231" s="203">
        <v>9.9082840000000001</v>
      </c>
      <c r="D231" s="203">
        <v>0</v>
      </c>
      <c r="E231" s="203">
        <v>0</v>
      </c>
      <c r="F231" s="203">
        <v>0</v>
      </c>
      <c r="G231" s="203">
        <v>0</v>
      </c>
      <c r="H231" s="203">
        <v>0</v>
      </c>
      <c r="I231" s="203">
        <v>0</v>
      </c>
      <c r="J231" s="203">
        <v>0</v>
      </c>
      <c r="K231" s="203">
        <v>0</v>
      </c>
      <c r="L231" s="203">
        <v>0</v>
      </c>
      <c r="M231" s="203">
        <v>0</v>
      </c>
      <c r="N231" s="203">
        <v>0</v>
      </c>
      <c r="O231" s="203">
        <v>0</v>
      </c>
      <c r="P231" s="203">
        <v>0</v>
      </c>
      <c r="Q231" s="203">
        <v>0</v>
      </c>
      <c r="R231" s="203">
        <v>0</v>
      </c>
      <c r="S231" s="203">
        <v>0</v>
      </c>
      <c r="T231" s="203">
        <v>0</v>
      </c>
      <c r="U231" s="315"/>
      <c r="V231" s="134"/>
      <c r="Y231"/>
      <c r="Z231"/>
    </row>
    <row r="232" spans="1:28" s="1" customFormat="1" ht="12.95" customHeight="1">
      <c r="A232" s="178"/>
      <c r="B232" s="1258" t="s">
        <v>781</v>
      </c>
      <c r="C232" s="203">
        <v>0</v>
      </c>
      <c r="D232" s="203">
        <v>0</v>
      </c>
      <c r="E232" s="203">
        <v>0</v>
      </c>
      <c r="F232" s="203">
        <v>0</v>
      </c>
      <c r="G232" s="203">
        <v>0</v>
      </c>
      <c r="H232" s="203">
        <v>0</v>
      </c>
      <c r="I232" s="203">
        <v>0</v>
      </c>
      <c r="J232" s="203">
        <v>0</v>
      </c>
      <c r="K232" s="203">
        <v>0</v>
      </c>
      <c r="L232" s="203">
        <v>0</v>
      </c>
      <c r="M232" s="203">
        <v>0</v>
      </c>
      <c r="N232" s="203">
        <v>0</v>
      </c>
      <c r="O232" s="203">
        <v>0</v>
      </c>
      <c r="P232" s="203">
        <v>0</v>
      </c>
      <c r="Q232" s="203">
        <v>0</v>
      </c>
      <c r="R232" s="203">
        <v>0</v>
      </c>
      <c r="S232" s="203">
        <v>0</v>
      </c>
      <c r="T232" s="203">
        <v>0</v>
      </c>
      <c r="U232" s="315"/>
      <c r="V232" s="134"/>
      <c r="Y232"/>
      <c r="Z232"/>
    </row>
    <row r="233" spans="1:28" s="1" customFormat="1" ht="12.95" customHeight="1">
      <c r="A233" s="178" t="s">
        <v>20</v>
      </c>
      <c r="B233" s="1258" t="s">
        <v>615</v>
      </c>
      <c r="C233" s="203">
        <v>16718.644471244999</v>
      </c>
      <c r="D233" s="203">
        <v>5437.0046500480003</v>
      </c>
      <c r="E233" s="203">
        <v>6948.1310335139997</v>
      </c>
      <c r="F233" s="203">
        <v>8296.2039814719992</v>
      </c>
      <c r="G233" s="203">
        <v>6427.4173262089998</v>
      </c>
      <c r="H233" s="203">
        <v>8756.3481515269996</v>
      </c>
      <c r="I233" s="203">
        <v>7945.1990715729999</v>
      </c>
      <c r="J233" s="203">
        <v>7521.8612866940002</v>
      </c>
      <c r="K233" s="203">
        <v>7681.7127935230001</v>
      </c>
      <c r="L233" s="203">
        <v>7102.9203423649997</v>
      </c>
      <c r="M233" s="203">
        <v>7264.7008094769999</v>
      </c>
      <c r="N233" s="203">
        <v>6992.4193476339997</v>
      </c>
      <c r="O233" s="203">
        <v>7079.7273451419996</v>
      </c>
      <c r="P233" s="203">
        <v>6643.7939187849997</v>
      </c>
      <c r="Q233" s="203">
        <v>6757.5803990920003</v>
      </c>
      <c r="R233" s="203">
        <v>6930.8398085660001</v>
      </c>
      <c r="S233" s="203">
        <v>7417.1682792940001</v>
      </c>
      <c r="T233" s="203">
        <v>7400.0919825330002</v>
      </c>
      <c r="U233" s="315"/>
      <c r="V233" s="134"/>
      <c r="Y233"/>
      <c r="Z233"/>
    </row>
    <row r="234" spans="1:28" s="1" customFormat="1" ht="12.95" customHeight="1">
      <c r="A234" s="181"/>
      <c r="B234" s="1258" t="s">
        <v>781</v>
      </c>
      <c r="C234" s="203">
        <v>122.663274145</v>
      </c>
      <c r="D234" s="203">
        <v>70.342633336999995</v>
      </c>
      <c r="E234" s="203">
        <v>0</v>
      </c>
      <c r="F234" s="203">
        <v>0</v>
      </c>
      <c r="G234" s="203">
        <v>0</v>
      </c>
      <c r="H234" s="203">
        <v>0</v>
      </c>
      <c r="I234" s="203">
        <v>0</v>
      </c>
      <c r="J234" s="203">
        <v>0</v>
      </c>
      <c r="K234" s="203">
        <v>0</v>
      </c>
      <c r="L234" s="203">
        <v>0</v>
      </c>
      <c r="M234" s="203">
        <v>0</v>
      </c>
      <c r="N234" s="203">
        <v>0</v>
      </c>
      <c r="O234" s="203">
        <v>0</v>
      </c>
      <c r="P234" s="203">
        <v>0</v>
      </c>
      <c r="Q234" s="203">
        <v>0</v>
      </c>
      <c r="R234" s="203">
        <v>0</v>
      </c>
      <c r="S234" s="203">
        <v>0</v>
      </c>
      <c r="T234" s="203">
        <v>0</v>
      </c>
      <c r="U234" s="315"/>
      <c r="V234" s="134"/>
      <c r="Y234"/>
      <c r="Z234"/>
    </row>
    <row r="235" spans="1:28" s="1" customFormat="1" ht="12.95" customHeight="1">
      <c r="A235" s="178" t="s">
        <v>22</v>
      </c>
      <c r="B235" s="1258" t="s">
        <v>616</v>
      </c>
      <c r="C235" s="203">
        <v>82067.702359957999</v>
      </c>
      <c r="D235" s="203">
        <v>67888.753727378004</v>
      </c>
      <c r="E235" s="203">
        <v>66270.224034044004</v>
      </c>
      <c r="F235" s="203">
        <v>71203.003130035999</v>
      </c>
      <c r="G235" s="203">
        <v>70282.736387230994</v>
      </c>
      <c r="H235" s="203">
        <v>71613.943653151</v>
      </c>
      <c r="I235" s="203">
        <v>67656.559037051004</v>
      </c>
      <c r="J235" s="203">
        <v>72214.934869592005</v>
      </c>
      <c r="K235" s="203">
        <v>71805.727369828004</v>
      </c>
      <c r="L235" s="203">
        <v>68124.036395075003</v>
      </c>
      <c r="M235" s="203">
        <v>62272.450910672</v>
      </c>
      <c r="N235" s="203">
        <v>60889.507653152999</v>
      </c>
      <c r="O235" s="203">
        <v>64346.697520353999</v>
      </c>
      <c r="P235" s="203">
        <v>69349.412537062002</v>
      </c>
      <c r="Q235" s="203">
        <v>68254.615825418005</v>
      </c>
      <c r="R235" s="203">
        <v>65475.857885817997</v>
      </c>
      <c r="S235" s="203">
        <v>68788.530232642006</v>
      </c>
      <c r="T235" s="203">
        <v>74179.626027784005</v>
      </c>
      <c r="U235" s="315"/>
      <c r="V235" s="134"/>
      <c r="Y235"/>
      <c r="Z235"/>
    </row>
    <row r="236" spans="1:28" s="1" customFormat="1" ht="12.95" customHeight="1">
      <c r="A236" s="178"/>
      <c r="B236" s="1258" t="s">
        <v>781</v>
      </c>
      <c r="C236" s="203">
        <v>2299.3313528389999</v>
      </c>
      <c r="D236" s="203">
        <v>1292.973536835</v>
      </c>
      <c r="E236" s="203">
        <v>3754.1304859950001</v>
      </c>
      <c r="F236" s="203">
        <v>2161.0515740740002</v>
      </c>
      <c r="G236" s="203">
        <v>1771.142587563</v>
      </c>
      <c r="H236" s="203">
        <v>2196.9038228499999</v>
      </c>
      <c r="I236" s="203">
        <v>2207.7022163219999</v>
      </c>
      <c r="J236" s="203">
        <v>2215.075379247</v>
      </c>
      <c r="K236" s="203">
        <v>2262.3160183240002</v>
      </c>
      <c r="L236" s="203">
        <v>2146.816240227</v>
      </c>
      <c r="M236" s="203">
        <v>1573.651451255</v>
      </c>
      <c r="N236" s="203">
        <v>1506.5028593889999</v>
      </c>
      <c r="O236" s="203">
        <v>2238.5475109469999</v>
      </c>
      <c r="P236" s="203">
        <v>2252.9499848229998</v>
      </c>
      <c r="Q236" s="203">
        <v>2302.733424471</v>
      </c>
      <c r="R236" s="203">
        <v>2313.4627324520002</v>
      </c>
      <c r="S236" s="203">
        <v>1386.9818890829999</v>
      </c>
      <c r="T236" s="203">
        <v>1356.9589328100001</v>
      </c>
      <c r="U236" s="315"/>
      <c r="V236" s="134"/>
      <c r="Y236"/>
      <c r="Z236"/>
    </row>
    <row r="237" spans="1:28" s="1" customFormat="1" ht="12.95" customHeight="1">
      <c r="A237" s="178" t="s">
        <v>23</v>
      </c>
      <c r="B237" s="1258" t="s">
        <v>617</v>
      </c>
      <c r="C237" s="203">
        <v>15952.052116504001</v>
      </c>
      <c r="D237" s="203">
        <v>16584.696306174999</v>
      </c>
      <c r="E237" s="203">
        <v>9258.7716788680009</v>
      </c>
      <c r="F237" s="203">
        <v>6696.3691777410004</v>
      </c>
      <c r="G237" s="203">
        <v>3989.6022680390001</v>
      </c>
      <c r="H237" s="203">
        <v>4161.9658143349998</v>
      </c>
      <c r="I237" s="203">
        <v>4166.0715179959998</v>
      </c>
      <c r="J237" s="203">
        <v>4028.612193899</v>
      </c>
      <c r="K237" s="203">
        <v>4041.9662453569999</v>
      </c>
      <c r="L237" s="203">
        <v>3764.9452330429999</v>
      </c>
      <c r="M237" s="203">
        <v>3817.8808773679998</v>
      </c>
      <c r="N237" s="203">
        <v>3764.7115578520002</v>
      </c>
      <c r="O237" s="203">
        <v>3916.6377943030002</v>
      </c>
      <c r="P237" s="203">
        <v>3872.5475027349999</v>
      </c>
      <c r="Q237" s="203">
        <v>3937.1846342590002</v>
      </c>
      <c r="R237" s="203">
        <v>4098.7874872450002</v>
      </c>
      <c r="S237" s="203">
        <v>4234.7690859149998</v>
      </c>
      <c r="T237" s="203">
        <v>4240.4582239749998</v>
      </c>
      <c r="U237" s="315"/>
      <c r="V237" s="134"/>
      <c r="Y237"/>
      <c r="Z237"/>
    </row>
    <row r="238" spans="1:28" s="1" customFormat="1" ht="12.95" customHeight="1">
      <c r="A238" s="178"/>
      <c r="B238" s="1258" t="s">
        <v>781</v>
      </c>
      <c r="C238" s="203">
        <v>130.975094512</v>
      </c>
      <c r="D238" s="203">
        <v>0</v>
      </c>
      <c r="E238" s="203">
        <v>0</v>
      </c>
      <c r="F238" s="203">
        <v>0</v>
      </c>
      <c r="G238" s="203">
        <v>0</v>
      </c>
      <c r="H238" s="203">
        <v>0</v>
      </c>
      <c r="I238" s="203">
        <v>0</v>
      </c>
      <c r="J238" s="203">
        <v>0</v>
      </c>
      <c r="K238" s="203">
        <v>0</v>
      </c>
      <c r="L238" s="203">
        <v>0</v>
      </c>
      <c r="M238" s="203">
        <v>0</v>
      </c>
      <c r="N238" s="203">
        <v>0</v>
      </c>
      <c r="O238" s="203">
        <v>0</v>
      </c>
      <c r="P238" s="203">
        <v>0</v>
      </c>
      <c r="Q238" s="203">
        <v>0</v>
      </c>
      <c r="R238" s="203">
        <v>0</v>
      </c>
      <c r="S238" s="203">
        <v>0</v>
      </c>
      <c r="T238" s="203">
        <v>0</v>
      </c>
      <c r="U238" s="315"/>
      <c r="V238" s="134"/>
      <c r="Y238"/>
      <c r="Z238"/>
    </row>
    <row r="239" spans="1:28" s="1" customFormat="1" ht="12.95" customHeight="1">
      <c r="A239" s="178" t="s">
        <v>24</v>
      </c>
      <c r="B239" s="1258" t="s">
        <v>570</v>
      </c>
      <c r="C239" s="203">
        <v>7846.8693172940002</v>
      </c>
      <c r="D239" s="203">
        <v>4358.9264652920001</v>
      </c>
      <c r="E239" s="203">
        <v>2752.5292331569999</v>
      </c>
      <c r="F239" s="203">
        <v>4224.0636837760003</v>
      </c>
      <c r="G239" s="203">
        <v>3269.0317409059999</v>
      </c>
      <c r="H239" s="203">
        <v>3205.2158728260001</v>
      </c>
      <c r="I239" s="203">
        <v>3416.3252240679999</v>
      </c>
      <c r="J239" s="203">
        <v>3304.8261636239999</v>
      </c>
      <c r="K239" s="203">
        <v>2154.6057096270001</v>
      </c>
      <c r="L239" s="203">
        <v>2141.0135251080001</v>
      </c>
      <c r="M239" s="203">
        <v>2254.9936603209999</v>
      </c>
      <c r="N239" s="203">
        <v>2250.8859775750002</v>
      </c>
      <c r="O239" s="203">
        <v>2266.8446554060001</v>
      </c>
      <c r="P239" s="203">
        <v>2259.7555227150001</v>
      </c>
      <c r="Q239" s="203">
        <v>2383.7139564610002</v>
      </c>
      <c r="R239" s="203">
        <v>2413.0076137410001</v>
      </c>
      <c r="S239" s="203">
        <v>2496.6251325809999</v>
      </c>
      <c r="T239" s="203">
        <v>3328.0875436760002</v>
      </c>
      <c r="U239" s="315"/>
      <c r="V239" s="134"/>
      <c r="Y239"/>
      <c r="Z239"/>
    </row>
    <row r="240" spans="1:28" s="1" customFormat="1" ht="12.95" customHeight="1">
      <c r="A240" s="181"/>
      <c r="B240" s="1258" t="s">
        <v>781</v>
      </c>
      <c r="C240" s="203">
        <v>0</v>
      </c>
      <c r="D240" s="203">
        <v>0</v>
      </c>
      <c r="E240" s="203">
        <v>0</v>
      </c>
      <c r="F240" s="203">
        <v>0</v>
      </c>
      <c r="G240" s="203">
        <v>0</v>
      </c>
      <c r="H240" s="203">
        <v>0</v>
      </c>
      <c r="I240" s="203">
        <v>0</v>
      </c>
      <c r="J240" s="203">
        <v>0</v>
      </c>
      <c r="K240" s="203">
        <v>0</v>
      </c>
      <c r="L240" s="203">
        <v>0</v>
      </c>
      <c r="M240" s="203">
        <v>0</v>
      </c>
      <c r="N240" s="203">
        <v>0</v>
      </c>
      <c r="O240" s="203">
        <v>0</v>
      </c>
      <c r="P240" s="203">
        <v>0</v>
      </c>
      <c r="Q240" s="203">
        <v>0</v>
      </c>
      <c r="R240" s="203">
        <v>0</v>
      </c>
      <c r="S240" s="203">
        <v>0</v>
      </c>
      <c r="T240" s="203">
        <v>0</v>
      </c>
      <c r="U240" s="315"/>
      <c r="V240" s="134"/>
      <c r="Y240"/>
      <c r="Z240"/>
    </row>
    <row r="241" spans="1:26" s="1" customFormat="1" ht="12.95" customHeight="1">
      <c r="A241" s="178" t="s">
        <v>25</v>
      </c>
      <c r="B241" s="1258" t="s">
        <v>618</v>
      </c>
      <c r="C241" s="69">
        <v>27369.061285885</v>
      </c>
      <c r="D241" s="69">
        <v>15613.560606202</v>
      </c>
      <c r="E241" s="69">
        <v>16373.338377728</v>
      </c>
      <c r="F241" s="69">
        <v>13241.938646230999</v>
      </c>
      <c r="G241" s="69">
        <v>18368.464588490999</v>
      </c>
      <c r="H241" s="69">
        <v>19907.458834575998</v>
      </c>
      <c r="I241" s="69">
        <v>19893.495551529999</v>
      </c>
      <c r="J241" s="69">
        <v>20127.759566872999</v>
      </c>
      <c r="K241" s="69">
        <v>17205.768161397002</v>
      </c>
      <c r="L241" s="69">
        <v>14623.246627053</v>
      </c>
      <c r="M241" s="69">
        <v>13159.538206124</v>
      </c>
      <c r="N241" s="69">
        <v>18174.797771673999</v>
      </c>
      <c r="O241" s="69">
        <v>19128.306492002001</v>
      </c>
      <c r="P241" s="69">
        <v>16864.44009117</v>
      </c>
      <c r="Q241" s="69">
        <v>16022.452347904</v>
      </c>
      <c r="R241" s="69">
        <v>17382.665618923002</v>
      </c>
      <c r="S241" s="69">
        <v>22227.780332275001</v>
      </c>
      <c r="T241" s="69">
        <v>21132.467848335</v>
      </c>
      <c r="U241" s="371"/>
      <c r="V241" s="134"/>
      <c r="Y241"/>
      <c r="Z241"/>
    </row>
    <row r="242" spans="1:26" s="134" customFormat="1" ht="12.95" customHeight="1">
      <c r="A242" s="178"/>
      <c r="B242" s="1258" t="s">
        <v>781</v>
      </c>
      <c r="C242" s="203">
        <v>1024.7727025879999</v>
      </c>
      <c r="D242" s="203">
        <v>512.59861691599997</v>
      </c>
      <c r="E242" s="203">
        <v>562.28229407499998</v>
      </c>
      <c r="F242" s="203">
        <v>200.52574982499999</v>
      </c>
      <c r="G242" s="203">
        <v>157.358614585</v>
      </c>
      <c r="H242" s="203">
        <v>159.71898506799999</v>
      </c>
      <c r="I242" s="203">
        <v>159.87168284800001</v>
      </c>
      <c r="J242" s="203">
        <v>160.36609827300001</v>
      </c>
      <c r="K242" s="203">
        <v>159.99904475100001</v>
      </c>
      <c r="L242" s="203">
        <v>157.800316638</v>
      </c>
      <c r="M242" s="203">
        <v>156.93474365200001</v>
      </c>
      <c r="N242" s="203">
        <v>158.37718621299999</v>
      </c>
      <c r="O242" s="203">
        <v>158.825965027</v>
      </c>
      <c r="P242" s="203">
        <v>115.246651262</v>
      </c>
      <c r="Q242" s="203">
        <v>115.246651261</v>
      </c>
      <c r="R242" s="203">
        <v>115.246651259</v>
      </c>
      <c r="S242" s="203">
        <v>115.246651258</v>
      </c>
      <c r="T242" s="203">
        <v>115.246651261</v>
      </c>
      <c r="U242" s="315"/>
      <c r="V242"/>
      <c r="W242"/>
      <c r="X242"/>
      <c r="Y242"/>
      <c r="Z242"/>
    </row>
    <row r="243" spans="1:26" s="134" customFormat="1" ht="24">
      <c r="A243" s="178" t="s">
        <v>26</v>
      </c>
      <c r="B243" s="1258" t="s">
        <v>619</v>
      </c>
      <c r="C243" s="203">
        <v>2466.2422039580001</v>
      </c>
      <c r="D243" s="203">
        <v>1333.6515764860001</v>
      </c>
      <c r="E243" s="203">
        <v>1340.8580206460001</v>
      </c>
      <c r="F243" s="203">
        <v>90.660866972999997</v>
      </c>
      <c r="G243" s="203">
        <v>0</v>
      </c>
      <c r="H243" s="203">
        <v>4.2429000000000003E-5</v>
      </c>
      <c r="I243" s="203">
        <v>0</v>
      </c>
      <c r="J243" s="203">
        <v>0</v>
      </c>
      <c r="K243" s="203">
        <v>0</v>
      </c>
      <c r="L243" s="203">
        <v>0</v>
      </c>
      <c r="M243" s="203">
        <v>0</v>
      </c>
      <c r="N243" s="203">
        <v>0</v>
      </c>
      <c r="O243" s="203">
        <v>0</v>
      </c>
      <c r="P243" s="203">
        <v>0</v>
      </c>
      <c r="Q243" s="203">
        <v>0</v>
      </c>
      <c r="R243" s="203">
        <v>0</v>
      </c>
      <c r="S243" s="203">
        <v>0</v>
      </c>
      <c r="T243" s="203">
        <v>0</v>
      </c>
      <c r="U243" s="315"/>
      <c r="V243"/>
      <c r="W243"/>
      <c r="X243"/>
      <c r="Y243"/>
      <c r="Z243"/>
    </row>
    <row r="244" spans="1:26" s="134" customFormat="1" ht="12" customHeight="1">
      <c r="A244" s="178"/>
      <c r="B244" s="1258" t="s">
        <v>781</v>
      </c>
      <c r="C244" s="203">
        <v>104.605355288</v>
      </c>
      <c r="D244" s="203">
        <v>104.86472108300001</v>
      </c>
      <c r="E244" s="203">
        <v>94.271549974999999</v>
      </c>
      <c r="F244" s="203">
        <v>90.660859967999997</v>
      </c>
      <c r="G244" s="203">
        <v>0</v>
      </c>
      <c r="H244" s="203">
        <v>0</v>
      </c>
      <c r="I244" s="203">
        <v>0</v>
      </c>
      <c r="J244" s="203">
        <v>0</v>
      </c>
      <c r="K244" s="203">
        <v>0</v>
      </c>
      <c r="L244" s="203">
        <v>0</v>
      </c>
      <c r="M244" s="203">
        <v>0</v>
      </c>
      <c r="N244" s="203">
        <v>0</v>
      </c>
      <c r="O244" s="203">
        <v>0</v>
      </c>
      <c r="P244" s="203">
        <v>0</v>
      </c>
      <c r="Q244" s="203">
        <v>0</v>
      </c>
      <c r="R244" s="203">
        <v>0</v>
      </c>
      <c r="S244" s="203">
        <v>0</v>
      </c>
      <c r="T244" s="203">
        <v>0</v>
      </c>
      <c r="U244" s="315"/>
      <c r="V244"/>
      <c r="W244"/>
      <c r="X244"/>
      <c r="Y244"/>
      <c r="Z244"/>
    </row>
    <row r="245" spans="1:26" s="134" customFormat="1" ht="25.5" customHeight="1">
      <c r="A245" s="178" t="s">
        <v>27</v>
      </c>
      <c r="B245" s="1258" t="s">
        <v>645</v>
      </c>
      <c r="C245" s="203">
        <v>13550.433940057999</v>
      </c>
      <c r="D245" s="203">
        <v>14169.978457693</v>
      </c>
      <c r="E245" s="203">
        <v>13683.115410545999</v>
      </c>
      <c r="F245" s="203">
        <v>14161.891626054001</v>
      </c>
      <c r="G245" s="203">
        <v>12756.176270514999</v>
      </c>
      <c r="H245" s="203">
        <v>12857.427892315</v>
      </c>
      <c r="I245" s="203">
        <v>14724.906276788999</v>
      </c>
      <c r="J245" s="203">
        <v>14795.084202628001</v>
      </c>
      <c r="K245" s="203">
        <v>16469.746739468999</v>
      </c>
      <c r="L245" s="203">
        <v>16903.996683534999</v>
      </c>
      <c r="M245" s="203">
        <v>16861.790098461999</v>
      </c>
      <c r="N245" s="203">
        <v>14001.893220170999</v>
      </c>
      <c r="O245" s="203">
        <v>15446.032369267999</v>
      </c>
      <c r="P245" s="203">
        <v>16297.859328515</v>
      </c>
      <c r="Q245" s="203">
        <v>17082.819636937002</v>
      </c>
      <c r="R245" s="203">
        <v>18220.919865934</v>
      </c>
      <c r="S245" s="203">
        <v>16519.212326245</v>
      </c>
      <c r="T245" s="203">
        <v>17815.501274565999</v>
      </c>
      <c r="U245" s="315"/>
      <c r="V245"/>
      <c r="W245"/>
      <c r="X245"/>
      <c r="Y245"/>
      <c r="Z245"/>
    </row>
    <row r="246" spans="1:26" s="134" customFormat="1" ht="12" customHeight="1">
      <c r="A246" s="178"/>
      <c r="B246" s="1258" t="s">
        <v>781</v>
      </c>
      <c r="C246" s="203">
        <v>41.223230471999997</v>
      </c>
      <c r="D246" s="203">
        <v>0</v>
      </c>
      <c r="E246" s="203">
        <v>0</v>
      </c>
      <c r="F246" s="203">
        <v>0.30605642700000002</v>
      </c>
      <c r="G246" s="203">
        <v>0</v>
      </c>
      <c r="H246" s="203">
        <v>0.106877378</v>
      </c>
      <c r="I246" s="203">
        <v>0.11741797299999999</v>
      </c>
      <c r="J246" s="203">
        <v>0</v>
      </c>
      <c r="K246" s="203">
        <v>0</v>
      </c>
      <c r="L246" s="203">
        <v>0</v>
      </c>
      <c r="M246" s="203">
        <v>0</v>
      </c>
      <c r="N246" s="203">
        <v>0</v>
      </c>
      <c r="O246" s="203">
        <v>0</v>
      </c>
      <c r="P246" s="203">
        <v>0</v>
      </c>
      <c r="Q246" s="203">
        <v>0</v>
      </c>
      <c r="R246" s="203">
        <v>0</v>
      </c>
      <c r="S246" s="203">
        <v>0</v>
      </c>
      <c r="T246" s="203">
        <v>0</v>
      </c>
      <c r="U246" s="315"/>
      <c r="V246"/>
      <c r="W246"/>
      <c r="X246"/>
      <c r="Y246"/>
      <c r="Z246"/>
    </row>
    <row r="247" spans="1:26" s="134" customFormat="1" ht="12" customHeight="1">
      <c r="A247" s="178" t="s">
        <v>28</v>
      </c>
      <c r="B247" s="1258" t="s">
        <v>621</v>
      </c>
      <c r="C247" s="203">
        <v>49728.115732026003</v>
      </c>
      <c r="D247" s="203">
        <v>33601.604826406998</v>
      </c>
      <c r="E247" s="203">
        <v>33453.167859733003</v>
      </c>
      <c r="F247" s="203">
        <v>48712.753306136001</v>
      </c>
      <c r="G247" s="203">
        <v>50604.812425393997</v>
      </c>
      <c r="H247" s="203">
        <v>46181.088472791998</v>
      </c>
      <c r="I247" s="203">
        <v>44256.186267145997</v>
      </c>
      <c r="J247" s="203">
        <v>48711.381099413004</v>
      </c>
      <c r="K247" s="203">
        <v>45188.009690421997</v>
      </c>
      <c r="L247" s="203">
        <v>42563.614114468</v>
      </c>
      <c r="M247" s="203">
        <v>44782.831744761999</v>
      </c>
      <c r="N247" s="203">
        <v>45520.924045927997</v>
      </c>
      <c r="O247" s="203">
        <v>45709.063908623997</v>
      </c>
      <c r="P247" s="203">
        <v>53002.171153114999</v>
      </c>
      <c r="Q247" s="203">
        <v>51852.369057566</v>
      </c>
      <c r="R247" s="203">
        <v>53133.799405017002</v>
      </c>
      <c r="S247" s="203">
        <v>55171.869138141999</v>
      </c>
      <c r="T247" s="203">
        <v>54958.525798798</v>
      </c>
      <c r="U247" s="315"/>
      <c r="V247"/>
      <c r="W247"/>
      <c r="X247"/>
      <c r="Y247"/>
      <c r="Z247"/>
    </row>
    <row r="248" spans="1:26" s="134" customFormat="1" ht="12" customHeight="1">
      <c r="A248" s="178"/>
      <c r="B248" s="1258" t="s">
        <v>781</v>
      </c>
      <c r="C248" s="203">
        <v>0</v>
      </c>
      <c r="D248" s="203">
        <v>0</v>
      </c>
      <c r="E248" s="203">
        <v>0</v>
      </c>
      <c r="F248" s="203">
        <v>0</v>
      </c>
      <c r="G248" s="203">
        <v>0</v>
      </c>
      <c r="H248" s="203">
        <v>0</v>
      </c>
      <c r="I248" s="203">
        <v>0</v>
      </c>
      <c r="J248" s="203">
        <v>0</v>
      </c>
      <c r="K248" s="203">
        <v>0</v>
      </c>
      <c r="L248" s="203">
        <v>0</v>
      </c>
      <c r="M248" s="203">
        <v>0</v>
      </c>
      <c r="N248" s="203">
        <v>0</v>
      </c>
      <c r="O248" s="203">
        <v>0</v>
      </c>
      <c r="P248" s="203">
        <v>0</v>
      </c>
      <c r="Q248" s="203">
        <v>0</v>
      </c>
      <c r="R248" s="203">
        <v>0</v>
      </c>
      <c r="S248" s="203">
        <v>0</v>
      </c>
      <c r="T248" s="203">
        <v>0</v>
      </c>
      <c r="U248" s="315"/>
      <c r="V248"/>
      <c r="W248"/>
      <c r="X248"/>
      <c r="Y248"/>
      <c r="Z248"/>
    </row>
    <row r="249" spans="1:26" s="134" customFormat="1" ht="24">
      <c r="A249" s="178" t="s">
        <v>119</v>
      </c>
      <c r="B249" s="1258" t="s">
        <v>622</v>
      </c>
      <c r="C249" s="203">
        <v>7428.9231353429996</v>
      </c>
      <c r="D249" s="203">
        <v>4677.5422010570001</v>
      </c>
      <c r="E249" s="203">
        <v>4373.9714333539996</v>
      </c>
      <c r="F249" s="203">
        <v>4991.7085319600001</v>
      </c>
      <c r="G249" s="203">
        <v>6422.3398861699998</v>
      </c>
      <c r="H249" s="203">
        <v>7617.8022394190002</v>
      </c>
      <c r="I249" s="203">
        <v>7600.7338400010003</v>
      </c>
      <c r="J249" s="203">
        <v>7358.7616314630004</v>
      </c>
      <c r="K249" s="203">
        <v>7684.805481759</v>
      </c>
      <c r="L249" s="203">
        <v>7269.7614928109997</v>
      </c>
      <c r="M249" s="203">
        <v>6901.0400870829999</v>
      </c>
      <c r="N249" s="203">
        <v>7494.3462679860004</v>
      </c>
      <c r="O249" s="203">
        <v>7674.5913173649997</v>
      </c>
      <c r="P249" s="203">
        <v>7325.9030399720004</v>
      </c>
      <c r="Q249" s="203">
        <v>8061.2159986200004</v>
      </c>
      <c r="R249" s="203">
        <v>7987.1509648399997</v>
      </c>
      <c r="S249" s="203">
        <v>8370.7663454729991</v>
      </c>
      <c r="T249" s="203">
        <v>8142.7599795980004</v>
      </c>
      <c r="U249" s="315"/>
      <c r="V249"/>
      <c r="W249"/>
      <c r="X249"/>
      <c r="Y249"/>
      <c r="Z249"/>
    </row>
    <row r="250" spans="1:26" s="134" customFormat="1" ht="15">
      <c r="A250" s="178"/>
      <c r="B250" s="1258" t="s">
        <v>781</v>
      </c>
      <c r="C250" s="203">
        <v>5</v>
      </c>
      <c r="D250" s="203">
        <v>0</v>
      </c>
      <c r="E250" s="203">
        <v>0</v>
      </c>
      <c r="F250" s="203">
        <v>0</v>
      </c>
      <c r="G250" s="203">
        <v>0</v>
      </c>
      <c r="H250" s="203">
        <v>0</v>
      </c>
      <c r="I250" s="203">
        <v>0</v>
      </c>
      <c r="J250" s="203">
        <v>0</v>
      </c>
      <c r="K250" s="203">
        <v>0</v>
      </c>
      <c r="L250" s="203">
        <v>0</v>
      </c>
      <c r="M250" s="203">
        <v>0</v>
      </c>
      <c r="N250" s="203">
        <v>0</v>
      </c>
      <c r="O250" s="203">
        <v>0</v>
      </c>
      <c r="P250" s="203">
        <v>0</v>
      </c>
      <c r="Q250" s="203">
        <v>0</v>
      </c>
      <c r="R250" s="203">
        <v>0</v>
      </c>
      <c r="S250" s="203">
        <v>0</v>
      </c>
      <c r="T250" s="203">
        <v>0.72119582900000001</v>
      </c>
      <c r="U250" s="315"/>
      <c r="V250"/>
      <c r="W250"/>
      <c r="X250"/>
      <c r="Y250"/>
      <c r="Z250"/>
    </row>
    <row r="251" spans="1:26" s="134" customFormat="1" ht="27.75" customHeight="1">
      <c r="A251" s="178" t="s">
        <v>81</v>
      </c>
      <c r="B251" s="1258" t="s">
        <v>623</v>
      </c>
      <c r="C251" s="203">
        <v>117.785409186</v>
      </c>
      <c r="D251" s="203">
        <v>0</v>
      </c>
      <c r="E251" s="203">
        <v>0</v>
      </c>
      <c r="F251" s="203">
        <v>0</v>
      </c>
      <c r="G251" s="203">
        <v>215</v>
      </c>
      <c r="H251" s="203">
        <v>0</v>
      </c>
      <c r="I251" s="203">
        <v>0</v>
      </c>
      <c r="J251" s="203">
        <v>0</v>
      </c>
      <c r="K251" s="203">
        <v>0</v>
      </c>
      <c r="L251" s="203">
        <v>0</v>
      </c>
      <c r="M251" s="203">
        <v>0</v>
      </c>
      <c r="N251" s="203">
        <v>0</v>
      </c>
      <c r="O251" s="203">
        <v>0</v>
      </c>
      <c r="P251" s="203">
        <v>0</v>
      </c>
      <c r="Q251" s="203">
        <v>0</v>
      </c>
      <c r="R251" s="203">
        <v>0</v>
      </c>
      <c r="S251" s="203">
        <v>0</v>
      </c>
      <c r="T251" s="203">
        <v>0</v>
      </c>
      <c r="U251" s="315"/>
      <c r="V251"/>
      <c r="W251"/>
      <c r="X251"/>
      <c r="Y251"/>
      <c r="Z251"/>
    </row>
    <row r="252" spans="1:26" s="134" customFormat="1" ht="12.95" customHeight="1">
      <c r="A252" s="178"/>
      <c r="B252" s="1258" t="s">
        <v>781</v>
      </c>
      <c r="C252" s="203">
        <v>0</v>
      </c>
      <c r="D252" s="203">
        <v>0</v>
      </c>
      <c r="E252" s="203">
        <v>0</v>
      </c>
      <c r="F252" s="203">
        <v>0</v>
      </c>
      <c r="G252" s="203">
        <v>0</v>
      </c>
      <c r="H252" s="203">
        <v>0</v>
      </c>
      <c r="I252" s="203">
        <v>0</v>
      </c>
      <c r="J252" s="203">
        <v>0</v>
      </c>
      <c r="K252" s="203">
        <v>0</v>
      </c>
      <c r="L252" s="203">
        <v>0</v>
      </c>
      <c r="M252" s="203">
        <v>0</v>
      </c>
      <c r="N252" s="203">
        <v>0</v>
      </c>
      <c r="O252" s="203">
        <v>0</v>
      </c>
      <c r="P252" s="203">
        <v>0</v>
      </c>
      <c r="Q252" s="203">
        <v>0</v>
      </c>
      <c r="R252" s="203">
        <v>0</v>
      </c>
      <c r="S252" s="203">
        <v>0</v>
      </c>
      <c r="T252" s="203">
        <v>0</v>
      </c>
      <c r="U252" s="315"/>
      <c r="V252"/>
      <c r="W252"/>
      <c r="X252"/>
      <c r="Y252"/>
      <c r="Z252"/>
    </row>
    <row r="253" spans="1:26" s="134" customFormat="1" ht="12.95" customHeight="1">
      <c r="A253" s="178" t="s">
        <v>82</v>
      </c>
      <c r="B253" s="1258" t="s">
        <v>624</v>
      </c>
      <c r="C253" s="203">
        <v>6.685112E-2</v>
      </c>
      <c r="D253" s="203">
        <v>0.38575369300000001</v>
      </c>
      <c r="E253" s="203">
        <v>0.963179232</v>
      </c>
      <c r="F253" s="203">
        <v>1.210318875</v>
      </c>
      <c r="G253" s="203">
        <v>0.97704714400000003</v>
      </c>
      <c r="H253" s="203">
        <v>0.79592438399999998</v>
      </c>
      <c r="I253" s="203">
        <v>1.2734366880000001</v>
      </c>
      <c r="J253" s="203">
        <v>1.208724447</v>
      </c>
      <c r="K253" s="203">
        <v>1.6881837260000001</v>
      </c>
      <c r="L253" s="203">
        <v>1.794019705</v>
      </c>
      <c r="M253" s="203">
        <v>1.216494277</v>
      </c>
      <c r="N253" s="203">
        <v>1.995493561</v>
      </c>
      <c r="O253" s="203">
        <v>3.77655283</v>
      </c>
      <c r="P253" s="203">
        <v>1.796486794</v>
      </c>
      <c r="Q253" s="203">
        <v>3.4810309849999999</v>
      </c>
      <c r="R253" s="203">
        <v>1.5901979660000001</v>
      </c>
      <c r="S253" s="203">
        <v>3.0756338510000001</v>
      </c>
      <c r="T253" s="203">
        <v>1.309438994</v>
      </c>
      <c r="U253" s="315"/>
      <c r="V253"/>
      <c r="W253"/>
      <c r="X253"/>
      <c r="Y253"/>
      <c r="Z253"/>
    </row>
    <row r="254" spans="1:26" s="134" customFormat="1" ht="12.95" customHeight="1">
      <c r="A254" s="178"/>
      <c r="B254" s="1258" t="s">
        <v>781</v>
      </c>
      <c r="C254" s="203">
        <v>0</v>
      </c>
      <c r="D254" s="203">
        <v>0</v>
      </c>
      <c r="E254" s="203">
        <v>0</v>
      </c>
      <c r="F254" s="203">
        <v>0</v>
      </c>
      <c r="G254" s="203">
        <v>0</v>
      </c>
      <c r="H254" s="203">
        <v>0</v>
      </c>
      <c r="I254" s="203">
        <v>0</v>
      </c>
      <c r="J254" s="203">
        <v>0</v>
      </c>
      <c r="K254" s="203">
        <v>0</v>
      </c>
      <c r="L254" s="203">
        <v>0</v>
      </c>
      <c r="M254" s="203">
        <v>0</v>
      </c>
      <c r="N254" s="203">
        <v>0</v>
      </c>
      <c r="O254" s="203">
        <v>0</v>
      </c>
      <c r="P254" s="203">
        <v>0</v>
      </c>
      <c r="Q254" s="203">
        <v>0</v>
      </c>
      <c r="R254" s="203">
        <v>0</v>
      </c>
      <c r="S254" s="203">
        <v>0</v>
      </c>
      <c r="T254" s="203">
        <v>0</v>
      </c>
      <c r="U254" s="315"/>
      <c r="V254"/>
      <c r="W254"/>
      <c r="X254"/>
      <c r="Y254"/>
      <c r="Z254"/>
    </row>
    <row r="255" spans="1:26" s="134" customFormat="1" ht="15">
      <c r="A255" s="178" t="s">
        <v>83</v>
      </c>
      <c r="B255" s="1258" t="s">
        <v>625</v>
      </c>
      <c r="C255" s="203">
        <v>133.31749572800001</v>
      </c>
      <c r="D255" s="203">
        <v>67.163302778000002</v>
      </c>
      <c r="E255" s="203">
        <v>58.364736551</v>
      </c>
      <c r="F255" s="203">
        <v>3.159839034</v>
      </c>
      <c r="G255" s="203">
        <v>2.5151616269999999</v>
      </c>
      <c r="H255" s="203">
        <v>2.6382538539999998</v>
      </c>
      <c r="I255" s="203">
        <v>2.2813441179999998</v>
      </c>
      <c r="J255" s="203">
        <v>2.7545637520000001</v>
      </c>
      <c r="K255" s="203">
        <v>2.6539029890000001</v>
      </c>
      <c r="L255" s="203">
        <v>0.52540105299999995</v>
      </c>
      <c r="M255" s="203">
        <v>0.50784697999999995</v>
      </c>
      <c r="N255" s="203">
        <v>2.7978185259999999</v>
      </c>
      <c r="O255" s="203">
        <v>2.6149547040000001</v>
      </c>
      <c r="P255" s="203">
        <v>2.233458492</v>
      </c>
      <c r="Q255" s="203">
        <v>2.6458602949999999</v>
      </c>
      <c r="R255" s="203">
        <v>2.6404455960000002</v>
      </c>
      <c r="S255" s="203">
        <v>3.088697593</v>
      </c>
      <c r="T255" s="203">
        <v>3.24274285</v>
      </c>
      <c r="U255" s="315"/>
      <c r="V255"/>
      <c r="W255"/>
      <c r="X255"/>
      <c r="Y255"/>
      <c r="Z255"/>
    </row>
    <row r="256" spans="1:26" s="134" customFormat="1" ht="12.95" customHeight="1">
      <c r="A256" s="178"/>
      <c r="B256" s="1258" t="s">
        <v>781</v>
      </c>
      <c r="C256" s="203">
        <v>0</v>
      </c>
      <c r="D256" s="203">
        <v>0</v>
      </c>
      <c r="E256" s="203">
        <v>0</v>
      </c>
      <c r="F256" s="203">
        <v>0</v>
      </c>
      <c r="G256" s="203">
        <v>0</v>
      </c>
      <c r="H256" s="203">
        <v>0</v>
      </c>
      <c r="I256" s="203">
        <v>0</v>
      </c>
      <c r="J256" s="203">
        <v>0</v>
      </c>
      <c r="K256" s="203">
        <v>0</v>
      </c>
      <c r="L256" s="203">
        <v>0</v>
      </c>
      <c r="M256" s="203">
        <v>0</v>
      </c>
      <c r="N256" s="203">
        <v>0</v>
      </c>
      <c r="O256" s="203">
        <v>0</v>
      </c>
      <c r="P256" s="203">
        <v>0</v>
      </c>
      <c r="Q256" s="203">
        <v>0</v>
      </c>
      <c r="R256" s="203">
        <v>0</v>
      </c>
      <c r="S256" s="203">
        <v>0</v>
      </c>
      <c r="T256" s="203">
        <v>0</v>
      </c>
      <c r="U256" s="315"/>
      <c r="V256"/>
      <c r="W256"/>
      <c r="X256"/>
      <c r="Y256"/>
      <c r="Z256"/>
    </row>
    <row r="257" spans="1:26" s="134" customFormat="1" ht="24.2" customHeight="1">
      <c r="A257" s="178" t="s">
        <v>84</v>
      </c>
      <c r="B257" s="1258" t="s">
        <v>626</v>
      </c>
      <c r="C257" s="203">
        <v>341.58752844499998</v>
      </c>
      <c r="D257" s="203">
        <v>289.72326884699999</v>
      </c>
      <c r="E257" s="203">
        <v>298.09088921799997</v>
      </c>
      <c r="F257" s="203">
        <v>45.481680226999998</v>
      </c>
      <c r="G257" s="203">
        <v>47.568671393000002</v>
      </c>
      <c r="H257" s="203">
        <v>0.14654528</v>
      </c>
      <c r="I257" s="203">
        <v>0.124709683</v>
      </c>
      <c r="J257" s="203">
        <v>0.25807681700000001</v>
      </c>
      <c r="K257" s="203">
        <v>3.2220749E-2</v>
      </c>
      <c r="L257" s="203">
        <v>0.178591471</v>
      </c>
      <c r="M257" s="203">
        <v>0.22515058399999999</v>
      </c>
      <c r="N257" s="203">
        <v>4.5832016000000003E-2</v>
      </c>
      <c r="O257" s="203">
        <v>0.189915045</v>
      </c>
      <c r="P257" s="203">
        <v>0.34858915299999998</v>
      </c>
      <c r="Q257" s="203">
        <v>9.4091891999999996E-2</v>
      </c>
      <c r="R257" s="203">
        <v>0.17861875399999999</v>
      </c>
      <c r="S257" s="203">
        <v>0.20477529899999999</v>
      </c>
      <c r="T257" s="203">
        <v>0.18934621700000001</v>
      </c>
      <c r="U257" s="315"/>
      <c r="V257"/>
      <c r="W257"/>
      <c r="X257"/>
      <c r="Y257"/>
      <c r="Z257"/>
    </row>
    <row r="258" spans="1:26" s="134" customFormat="1" ht="12.95" customHeight="1">
      <c r="A258" s="178"/>
      <c r="B258" s="1258" t="s">
        <v>781</v>
      </c>
      <c r="C258" s="203">
        <v>0</v>
      </c>
      <c r="D258" s="203">
        <v>0</v>
      </c>
      <c r="E258" s="203">
        <v>0</v>
      </c>
      <c r="F258" s="203">
        <v>0</v>
      </c>
      <c r="G258" s="203">
        <v>0</v>
      </c>
      <c r="H258" s="203">
        <v>0</v>
      </c>
      <c r="I258" s="203">
        <v>0</v>
      </c>
      <c r="J258" s="203">
        <v>0</v>
      </c>
      <c r="K258" s="203">
        <v>0</v>
      </c>
      <c r="L258" s="203">
        <v>0</v>
      </c>
      <c r="M258" s="203">
        <v>0</v>
      </c>
      <c r="N258" s="203">
        <v>0</v>
      </c>
      <c r="O258" s="203">
        <v>0</v>
      </c>
      <c r="P258" s="203">
        <v>0</v>
      </c>
      <c r="Q258" s="203">
        <v>0</v>
      </c>
      <c r="R258" s="203">
        <v>0</v>
      </c>
      <c r="S258" s="203">
        <v>0</v>
      </c>
      <c r="T258" s="203">
        <v>0</v>
      </c>
      <c r="U258" s="315"/>
      <c r="V258"/>
      <c r="W258"/>
      <c r="X258"/>
      <c r="Y258"/>
      <c r="Z258"/>
    </row>
    <row r="259" spans="1:26" s="134" customFormat="1" ht="27.2" customHeight="1">
      <c r="A259" s="178" t="s">
        <v>85</v>
      </c>
      <c r="B259" s="1258" t="s">
        <v>627</v>
      </c>
      <c r="C259" s="203">
        <v>0</v>
      </c>
      <c r="D259" s="203">
        <v>0</v>
      </c>
      <c r="E259" s="203">
        <v>0</v>
      </c>
      <c r="F259" s="203">
        <v>0</v>
      </c>
      <c r="G259" s="203">
        <v>0</v>
      </c>
      <c r="H259" s="203">
        <v>0</v>
      </c>
      <c r="I259" s="203">
        <v>0</v>
      </c>
      <c r="J259" s="203">
        <v>0</v>
      </c>
      <c r="K259" s="203">
        <v>0</v>
      </c>
      <c r="L259" s="203">
        <v>0</v>
      </c>
      <c r="M259" s="203">
        <v>0</v>
      </c>
      <c r="N259" s="203">
        <v>0</v>
      </c>
      <c r="O259" s="203">
        <v>0</v>
      </c>
      <c r="P259" s="203">
        <v>0</v>
      </c>
      <c r="Q259" s="203">
        <v>0</v>
      </c>
      <c r="R259" s="203">
        <v>0</v>
      </c>
      <c r="S259" s="203">
        <v>0</v>
      </c>
      <c r="T259" s="203">
        <v>0</v>
      </c>
      <c r="U259" s="315"/>
      <c r="V259"/>
      <c r="W259"/>
      <c r="X259"/>
      <c r="Y259"/>
      <c r="Z259"/>
    </row>
    <row r="260" spans="1:26" s="134" customFormat="1" ht="12.95" customHeight="1">
      <c r="A260" s="178"/>
      <c r="B260" s="1258" t="s">
        <v>781</v>
      </c>
      <c r="C260" s="203">
        <v>0</v>
      </c>
      <c r="D260" s="203">
        <v>0</v>
      </c>
      <c r="E260" s="203">
        <v>0</v>
      </c>
      <c r="F260" s="203">
        <v>0</v>
      </c>
      <c r="G260" s="203">
        <v>0</v>
      </c>
      <c r="H260" s="203">
        <v>0</v>
      </c>
      <c r="I260" s="203">
        <v>0</v>
      </c>
      <c r="J260" s="203">
        <v>0</v>
      </c>
      <c r="K260" s="203">
        <v>0</v>
      </c>
      <c r="L260" s="203">
        <v>0</v>
      </c>
      <c r="M260" s="203">
        <v>0</v>
      </c>
      <c r="N260" s="203">
        <v>0</v>
      </c>
      <c r="O260" s="203">
        <v>0</v>
      </c>
      <c r="P260" s="203">
        <v>0</v>
      </c>
      <c r="Q260" s="203">
        <v>0</v>
      </c>
      <c r="R260" s="203">
        <v>0</v>
      </c>
      <c r="S260" s="203">
        <v>0</v>
      </c>
      <c r="T260" s="203">
        <v>0</v>
      </c>
      <c r="U260" s="315"/>
      <c r="V260"/>
      <c r="W260"/>
      <c r="X260"/>
      <c r="Y260"/>
      <c r="Z260"/>
    </row>
    <row r="261" spans="1:26" s="1065" customFormat="1" ht="24">
      <c r="A261" s="1062" t="s">
        <v>86</v>
      </c>
      <c r="B261" s="1080" t="s">
        <v>628</v>
      </c>
      <c r="C261" s="203">
        <v>0</v>
      </c>
      <c r="D261" s="203">
        <v>3.7352552999999997E-2</v>
      </c>
      <c r="E261" s="203">
        <v>2.767294E-2</v>
      </c>
      <c r="F261" s="203">
        <v>0.122744294</v>
      </c>
      <c r="G261" s="203">
        <v>9.5274345999999996E-2</v>
      </c>
      <c r="H261" s="203">
        <v>5.2051396999999999E-2</v>
      </c>
      <c r="I261" s="203">
        <v>4.2338624999999998E-2</v>
      </c>
      <c r="J261" s="203">
        <v>6.3856995999999999E-2</v>
      </c>
      <c r="K261" s="203">
        <v>1.9635610000000001E-2</v>
      </c>
      <c r="L261" s="203">
        <v>2.8756206999999999E-2</v>
      </c>
      <c r="M261" s="203">
        <v>8.5244320000000002E-3</v>
      </c>
      <c r="N261" s="203">
        <v>1.5150000000000001E-5</v>
      </c>
      <c r="O261" s="203">
        <v>1.5150000000000001E-5</v>
      </c>
      <c r="P261" s="203">
        <v>4.7874000000000001E-4</v>
      </c>
      <c r="Q261" s="203">
        <v>4.9388999999999998E-4</v>
      </c>
      <c r="R261" s="203">
        <v>1.5150000000000001E-5</v>
      </c>
      <c r="S261" s="203">
        <v>1.5150000000000001E-5</v>
      </c>
      <c r="T261" s="203">
        <v>1.5150000000000001E-5</v>
      </c>
      <c r="U261" s="315"/>
      <c r="V261" s="1063"/>
      <c r="W261" s="1063"/>
      <c r="X261" s="1063"/>
      <c r="Y261" s="1063"/>
      <c r="Z261" s="1063"/>
    </row>
    <row r="262" spans="1:26" s="134" customFormat="1" ht="12.95" customHeight="1">
      <c r="A262" s="178"/>
      <c r="B262" s="1258" t="s">
        <v>781</v>
      </c>
      <c r="C262" s="203">
        <v>0</v>
      </c>
      <c r="D262" s="203">
        <v>0</v>
      </c>
      <c r="E262" s="203">
        <v>0</v>
      </c>
      <c r="F262" s="203">
        <v>0</v>
      </c>
      <c r="G262" s="203">
        <v>0</v>
      </c>
      <c r="H262" s="203">
        <v>0</v>
      </c>
      <c r="I262" s="203">
        <v>0</v>
      </c>
      <c r="J262" s="203">
        <v>0</v>
      </c>
      <c r="K262" s="203">
        <v>0</v>
      </c>
      <c r="L262" s="203">
        <v>0</v>
      </c>
      <c r="M262" s="203">
        <v>0</v>
      </c>
      <c r="N262" s="203">
        <v>0</v>
      </c>
      <c r="O262" s="203">
        <v>0</v>
      </c>
      <c r="P262" s="203">
        <v>0</v>
      </c>
      <c r="Q262" s="203">
        <v>0</v>
      </c>
      <c r="R262" s="203">
        <v>0</v>
      </c>
      <c r="S262" s="203">
        <v>0</v>
      </c>
      <c r="T262" s="203">
        <v>0</v>
      </c>
      <c r="U262" s="315"/>
      <c r="V262"/>
      <c r="W262"/>
      <c r="X262"/>
      <c r="Y262"/>
      <c r="Z262"/>
    </row>
    <row r="263" spans="1:26" s="134" customFormat="1" ht="27.2" customHeight="1">
      <c r="A263" s="178" t="s">
        <v>87</v>
      </c>
      <c r="B263" s="1157" t="s">
        <v>629</v>
      </c>
      <c r="C263" s="203">
        <v>405.65311173100002</v>
      </c>
      <c r="D263" s="203">
        <v>675.064132449</v>
      </c>
      <c r="E263" s="203">
        <v>185.21521320100001</v>
      </c>
      <c r="F263" s="203">
        <v>0</v>
      </c>
      <c r="G263" s="203">
        <v>0</v>
      </c>
      <c r="H263" s="203">
        <v>0</v>
      </c>
      <c r="I263" s="203">
        <v>0</v>
      </c>
      <c r="J263" s="203">
        <v>0</v>
      </c>
      <c r="K263" s="203">
        <v>0</v>
      </c>
      <c r="L263" s="203">
        <v>0</v>
      </c>
      <c r="M263" s="203">
        <v>0</v>
      </c>
      <c r="N263" s="203">
        <v>0</v>
      </c>
      <c r="O263" s="203">
        <v>0</v>
      </c>
      <c r="P263" s="203">
        <v>0</v>
      </c>
      <c r="Q263" s="203">
        <v>0</v>
      </c>
      <c r="R263" s="203">
        <v>0</v>
      </c>
      <c r="S263" s="203">
        <v>0</v>
      </c>
      <c r="T263" s="203">
        <v>0</v>
      </c>
      <c r="U263" s="315"/>
      <c r="V263"/>
      <c r="W263"/>
      <c r="X263"/>
      <c r="Y263"/>
      <c r="Z263"/>
    </row>
    <row r="264" spans="1:26" s="1065" customFormat="1" ht="15">
      <c r="A264" s="1062"/>
      <c r="B264" s="1080" t="s">
        <v>781</v>
      </c>
      <c r="C264" s="203">
        <v>1.79118E-4</v>
      </c>
      <c r="D264" s="203">
        <v>0</v>
      </c>
      <c r="E264" s="1081">
        <v>0</v>
      </c>
      <c r="F264" s="1081">
        <v>0</v>
      </c>
      <c r="G264" s="1081">
        <v>0</v>
      </c>
      <c r="H264" s="1081">
        <v>0</v>
      </c>
      <c r="I264" s="1081">
        <v>0</v>
      </c>
      <c r="J264" s="1081">
        <v>0</v>
      </c>
      <c r="K264" s="1081">
        <v>0</v>
      </c>
      <c r="L264" s="1081">
        <v>0</v>
      </c>
      <c r="M264" s="1081">
        <v>0</v>
      </c>
      <c r="N264" s="1081">
        <v>0</v>
      </c>
      <c r="O264" s="1081">
        <v>0</v>
      </c>
      <c r="P264" s="1081">
        <v>0</v>
      </c>
      <c r="Q264" s="1081">
        <v>0</v>
      </c>
      <c r="R264" s="1081">
        <v>0</v>
      </c>
      <c r="S264" s="1081">
        <v>0</v>
      </c>
      <c r="T264" s="1081">
        <v>0</v>
      </c>
      <c r="U264" s="1064"/>
      <c r="V264" s="1063"/>
      <c r="W264" s="1063"/>
      <c r="X264" s="1063"/>
      <c r="Y264" s="1063"/>
      <c r="Z264" s="1063"/>
    </row>
    <row r="265" spans="1:26" s="134" customFormat="1" ht="25.15" customHeight="1">
      <c r="A265" s="1524" t="s">
        <v>803</v>
      </c>
      <c r="B265" s="1525"/>
      <c r="C265" s="1"/>
      <c r="D265" s="1"/>
      <c r="E265" s="1"/>
      <c r="F265" s="1"/>
      <c r="G265" s="1"/>
      <c r="H265" s="1"/>
      <c r="I265" s="1"/>
      <c r="J265" s="1"/>
      <c r="K265" s="1"/>
      <c r="L265" s="1"/>
      <c r="M265" s="1"/>
      <c r="N265" s="1"/>
      <c r="O265" s="1"/>
      <c r="P265" s="1"/>
      <c r="Q265" s="1"/>
      <c r="R265" s="1"/>
      <c r="S265" s="1"/>
      <c r="T265" s="1"/>
      <c r="U265" s="607"/>
      <c r="V265"/>
      <c r="W265"/>
      <c r="X265"/>
      <c r="Y265"/>
      <c r="Z265"/>
    </row>
    <row r="266" spans="1:26" s="134" customFormat="1" ht="12.95" customHeight="1">
      <c r="A266" s="1516" t="s">
        <v>630</v>
      </c>
      <c r="B266" s="1517"/>
      <c r="C266" s="1265"/>
      <c r="D266" s="1265"/>
      <c r="U266" s="577"/>
      <c r="V266"/>
      <c r="W266"/>
      <c r="X266"/>
      <c r="Y266"/>
      <c r="Z266"/>
    </row>
    <row r="267" spans="1:26" s="134" customFormat="1" ht="12.95" customHeight="1">
      <c r="A267" s="182" t="s">
        <v>17</v>
      </c>
      <c r="B267" s="1258" t="s">
        <v>631</v>
      </c>
      <c r="C267" s="203">
        <v>379.06571441599999</v>
      </c>
      <c r="D267" s="203">
        <v>330.51757750600001</v>
      </c>
      <c r="E267" s="203">
        <v>323.76095179200001</v>
      </c>
      <c r="F267" s="203">
        <v>270.59625674500001</v>
      </c>
      <c r="G267" s="134">
        <v>129.47601269500001</v>
      </c>
      <c r="H267" s="134">
        <v>131.23710326899999</v>
      </c>
      <c r="I267" s="134">
        <v>130.62832928399999</v>
      </c>
      <c r="J267" s="134">
        <v>130.88250000299999</v>
      </c>
      <c r="K267" s="134">
        <v>131.06536653500001</v>
      </c>
      <c r="L267" s="134">
        <v>133.85778472699999</v>
      </c>
      <c r="M267" s="134">
        <v>133.33967145400001</v>
      </c>
      <c r="N267" s="134">
        <v>131.62559613400001</v>
      </c>
      <c r="O267" s="134">
        <v>133.26918369200001</v>
      </c>
      <c r="P267" s="134">
        <v>133.04253014400001</v>
      </c>
      <c r="Q267" s="134">
        <v>131.822840794</v>
      </c>
      <c r="R267" s="134">
        <v>134.15721822200001</v>
      </c>
      <c r="S267" s="134">
        <v>131.11428955299999</v>
      </c>
      <c r="T267" s="134">
        <v>130.14069005100001</v>
      </c>
      <c r="U267" s="315"/>
      <c r="V267"/>
      <c r="W267"/>
      <c r="X267"/>
      <c r="Y267"/>
      <c r="Z267"/>
    </row>
    <row r="268" spans="1:26" s="134" customFormat="1" ht="12.95" customHeight="1">
      <c r="A268" s="178"/>
      <c r="B268" s="1258" t="s">
        <v>781</v>
      </c>
      <c r="C268" s="203">
        <v>2.5932745050000001</v>
      </c>
      <c r="D268" s="203">
        <v>2.3581145750000001</v>
      </c>
      <c r="E268" s="203">
        <v>2.4787223819999999</v>
      </c>
      <c r="F268" s="203">
        <v>2.615507928</v>
      </c>
      <c r="G268" s="203">
        <v>0</v>
      </c>
      <c r="H268" s="203">
        <v>0.738395676</v>
      </c>
      <c r="I268" s="203">
        <v>0.738395676</v>
      </c>
      <c r="J268" s="203">
        <v>0.738395676</v>
      </c>
      <c r="K268" s="203">
        <v>0.738395676</v>
      </c>
      <c r="L268" s="203">
        <v>0.738395676</v>
      </c>
      <c r="M268" s="203">
        <v>0.738395676</v>
      </c>
      <c r="N268" s="203">
        <v>0</v>
      </c>
      <c r="O268" s="203">
        <v>0.16862597100000001</v>
      </c>
      <c r="P268" s="203">
        <v>0.16862597100000001</v>
      </c>
      <c r="Q268" s="203">
        <v>0.16862597100000001</v>
      </c>
      <c r="R268" s="203">
        <v>0.16862597100000001</v>
      </c>
      <c r="S268" s="203">
        <v>0.16862597100000001</v>
      </c>
      <c r="T268" s="203">
        <v>0.16862597100000001</v>
      </c>
      <c r="U268" s="315"/>
      <c r="V268"/>
      <c r="W268"/>
      <c r="X268"/>
      <c r="Y268"/>
      <c r="Z268"/>
    </row>
    <row r="269" spans="1:26" s="134" customFormat="1" ht="12.95" customHeight="1">
      <c r="A269" s="182" t="s">
        <v>17</v>
      </c>
      <c r="B269" s="1258" t="s">
        <v>632</v>
      </c>
      <c r="C269" s="203">
        <v>38.589277412000001</v>
      </c>
      <c r="D269" s="203">
        <v>28.782225054000001</v>
      </c>
      <c r="E269" s="203">
        <v>35.531235981000002</v>
      </c>
      <c r="F269" s="203">
        <v>33.828586162999997</v>
      </c>
      <c r="G269" s="203">
        <v>12.829963975</v>
      </c>
      <c r="H269" s="203">
        <v>12.518594495</v>
      </c>
      <c r="I269" s="203">
        <v>12.440009782000001</v>
      </c>
      <c r="J269" s="203">
        <v>11.631973638</v>
      </c>
      <c r="K269" s="203">
        <v>11.382941152000001</v>
      </c>
      <c r="L269" s="203">
        <v>11.313885278000001</v>
      </c>
      <c r="M269" s="203">
        <v>11.244684062999999</v>
      </c>
      <c r="N269" s="203">
        <v>11.636619441000001</v>
      </c>
      <c r="O269" s="203">
        <v>11.562165214</v>
      </c>
      <c r="P269" s="203">
        <v>11.487409391</v>
      </c>
      <c r="Q269" s="203">
        <v>11.412861565</v>
      </c>
      <c r="R269" s="203">
        <v>11.337003892</v>
      </c>
      <c r="S269" s="203">
        <v>12.506901184</v>
      </c>
      <c r="T269" s="203">
        <v>11.203520353</v>
      </c>
      <c r="U269" s="315"/>
      <c r="V269"/>
      <c r="W269"/>
      <c r="X269"/>
      <c r="Y269"/>
      <c r="Z269"/>
    </row>
    <row r="270" spans="1:26" s="134" customFormat="1" ht="12.95" customHeight="1">
      <c r="A270" s="178"/>
      <c r="B270" s="1258" t="s">
        <v>781</v>
      </c>
      <c r="C270" s="203">
        <v>0.37537700899999998</v>
      </c>
      <c r="D270" s="203">
        <v>0.37537700899999998</v>
      </c>
      <c r="E270" s="203">
        <v>0.37537700899999998</v>
      </c>
      <c r="F270" s="203">
        <v>0.37537700899999998</v>
      </c>
      <c r="G270" s="203">
        <v>0</v>
      </c>
      <c r="H270" s="203">
        <v>0</v>
      </c>
      <c r="I270" s="203">
        <v>0</v>
      </c>
      <c r="J270" s="203">
        <v>0</v>
      </c>
      <c r="K270" s="203">
        <v>0</v>
      </c>
      <c r="L270" s="203">
        <v>0</v>
      </c>
      <c r="M270" s="203">
        <v>0</v>
      </c>
      <c r="N270" s="203">
        <v>0</v>
      </c>
      <c r="O270" s="203">
        <v>0</v>
      </c>
      <c r="P270" s="203">
        <v>0</v>
      </c>
      <c r="Q270" s="203">
        <v>0</v>
      </c>
      <c r="R270" s="203">
        <v>0</v>
      </c>
      <c r="S270" s="203">
        <v>0</v>
      </c>
      <c r="T270" s="203">
        <v>0</v>
      </c>
      <c r="U270" s="315"/>
      <c r="V270"/>
      <c r="W270"/>
      <c r="X270"/>
      <c r="Y270"/>
      <c r="Z270"/>
    </row>
    <row r="271" spans="1:26" s="134" customFormat="1" ht="12.95" customHeight="1">
      <c r="A271" s="182" t="s">
        <v>17</v>
      </c>
      <c r="B271" s="1258" t="s">
        <v>633</v>
      </c>
      <c r="C271" s="203">
        <v>0.76292366599999994</v>
      </c>
      <c r="D271" s="203">
        <v>0.63447056199999996</v>
      </c>
      <c r="E271" s="203">
        <v>3.764778943</v>
      </c>
      <c r="F271" s="203">
        <v>3.6424714429999998</v>
      </c>
      <c r="G271" s="203">
        <v>3.5140485680000002</v>
      </c>
      <c r="H271" s="203">
        <v>3.4692870679999999</v>
      </c>
      <c r="I271" s="203">
        <v>3.4580966929999999</v>
      </c>
      <c r="J271" s="203">
        <v>3.4469063179999999</v>
      </c>
      <c r="K271" s="203">
        <v>3.4357159429999999</v>
      </c>
      <c r="L271" s="203">
        <v>3.424525568</v>
      </c>
      <c r="M271" s="203">
        <v>3.413335193</v>
      </c>
      <c r="N271" s="203">
        <v>3.402144818</v>
      </c>
      <c r="O271" s="203">
        <v>3.390954443</v>
      </c>
      <c r="P271" s="203">
        <v>3.3792045489999998</v>
      </c>
      <c r="Q271" s="203">
        <v>3.367454655</v>
      </c>
      <c r="R271" s="203">
        <v>3.3557047610000001</v>
      </c>
      <c r="S271" s="203">
        <v>3.3439548669999999</v>
      </c>
      <c r="T271" s="203">
        <v>3.3322049730000001</v>
      </c>
      <c r="U271" s="315"/>
      <c r="V271"/>
      <c r="W271"/>
      <c r="X271"/>
      <c r="Y271"/>
      <c r="Z271"/>
    </row>
    <row r="272" spans="1:26" s="134" customFormat="1" ht="12.95" customHeight="1">
      <c r="A272" s="178"/>
      <c r="B272" s="1258" t="s">
        <v>781</v>
      </c>
      <c r="C272" s="203">
        <v>0</v>
      </c>
      <c r="D272" s="203">
        <v>0</v>
      </c>
      <c r="E272" s="203">
        <v>0</v>
      </c>
      <c r="F272" s="203">
        <v>0</v>
      </c>
      <c r="G272" s="203">
        <v>0</v>
      </c>
      <c r="H272" s="203">
        <v>0</v>
      </c>
      <c r="I272" s="203">
        <v>0</v>
      </c>
      <c r="J272" s="203">
        <v>0</v>
      </c>
      <c r="K272" s="203">
        <v>0</v>
      </c>
      <c r="L272" s="203">
        <v>0</v>
      </c>
      <c r="M272" s="203">
        <v>0</v>
      </c>
      <c r="N272" s="203">
        <v>0</v>
      </c>
      <c r="O272" s="203">
        <v>0</v>
      </c>
      <c r="P272" s="203">
        <v>0</v>
      </c>
      <c r="Q272" s="203">
        <v>0</v>
      </c>
      <c r="R272" s="203">
        <v>0</v>
      </c>
      <c r="S272" s="203">
        <v>0</v>
      </c>
      <c r="T272" s="203">
        <v>0</v>
      </c>
      <c r="U272" s="315"/>
      <c r="V272"/>
      <c r="W272"/>
      <c r="X272"/>
      <c r="Y272"/>
      <c r="Z272"/>
    </row>
    <row r="273" spans="1:26" s="134" customFormat="1" ht="12.95" customHeight="1">
      <c r="A273" s="182" t="s">
        <v>17</v>
      </c>
      <c r="B273" s="1258" t="s">
        <v>634</v>
      </c>
      <c r="C273" s="203">
        <v>56.434773462000003</v>
      </c>
      <c r="D273" s="203">
        <v>41.181556806000003</v>
      </c>
      <c r="E273" s="203">
        <v>38.918280134</v>
      </c>
      <c r="F273" s="203">
        <v>41.782343631000003</v>
      </c>
      <c r="G273" s="203">
        <v>14.948483724000001</v>
      </c>
      <c r="H273" s="203">
        <v>15.577885343</v>
      </c>
      <c r="I273" s="203">
        <v>15.908417545000001</v>
      </c>
      <c r="J273" s="203">
        <v>15.920742117</v>
      </c>
      <c r="K273" s="203">
        <v>16.48689465</v>
      </c>
      <c r="L273" s="203">
        <v>17.162810831000002</v>
      </c>
      <c r="M273" s="203">
        <v>17.783180023</v>
      </c>
      <c r="N273" s="203">
        <v>17.316220989000001</v>
      </c>
      <c r="O273" s="203">
        <v>16.801332373000001</v>
      </c>
      <c r="P273" s="203">
        <v>16.813586192999999</v>
      </c>
      <c r="Q273" s="203">
        <v>16.443185802999999</v>
      </c>
      <c r="R273" s="203">
        <v>16.668535902999999</v>
      </c>
      <c r="S273" s="203">
        <v>17.384046274999999</v>
      </c>
      <c r="T273" s="203">
        <v>17.565698242</v>
      </c>
      <c r="U273" s="315"/>
      <c r="V273"/>
      <c r="W273"/>
      <c r="X273"/>
      <c r="Y273"/>
      <c r="Z273"/>
    </row>
    <row r="274" spans="1:26" s="1" customFormat="1" ht="12.95" customHeight="1">
      <c r="A274" s="178"/>
      <c r="B274" s="1258" t="s">
        <v>781</v>
      </c>
      <c r="C274" s="203">
        <v>2.8280000999999999E-2</v>
      </c>
      <c r="D274" s="203">
        <v>0.10465000000000001</v>
      </c>
      <c r="E274" s="203">
        <v>0.21765833300000001</v>
      </c>
      <c r="F274" s="203">
        <v>0.36854166599999999</v>
      </c>
      <c r="G274" s="203">
        <v>0</v>
      </c>
      <c r="H274" s="203">
        <v>0</v>
      </c>
      <c r="I274" s="203">
        <v>0</v>
      </c>
      <c r="J274" s="203">
        <v>0</v>
      </c>
      <c r="K274" s="203">
        <v>0</v>
      </c>
      <c r="L274" s="203">
        <v>0</v>
      </c>
      <c r="M274" s="203">
        <v>0</v>
      </c>
      <c r="N274" s="203">
        <v>0</v>
      </c>
      <c r="O274" s="203">
        <v>0</v>
      </c>
      <c r="P274" s="203">
        <v>0</v>
      </c>
      <c r="Q274" s="203">
        <v>0</v>
      </c>
      <c r="R274" s="203">
        <v>0</v>
      </c>
      <c r="S274" s="203">
        <v>0</v>
      </c>
      <c r="T274" s="203">
        <v>0</v>
      </c>
      <c r="U274" s="315"/>
      <c r="V274" s="134"/>
    </row>
    <row r="275" spans="1:26" s="1" customFormat="1" ht="27.75" customHeight="1">
      <c r="A275" s="182" t="s">
        <v>17</v>
      </c>
      <c r="B275" s="1258" t="s">
        <v>635</v>
      </c>
      <c r="C275" s="203">
        <v>534.75015936499994</v>
      </c>
      <c r="D275" s="203">
        <v>586.39434177600003</v>
      </c>
      <c r="E275" s="203">
        <v>543.38402248900002</v>
      </c>
      <c r="F275" s="203">
        <v>443.17127659200003</v>
      </c>
      <c r="G275" s="203">
        <v>53.650623041999999</v>
      </c>
      <c r="H275" s="203">
        <v>47.498093296999997</v>
      </c>
      <c r="I275" s="203">
        <v>47.541879882000003</v>
      </c>
      <c r="J275" s="203">
        <v>47.128615093999997</v>
      </c>
      <c r="K275" s="203">
        <v>46.463977202999999</v>
      </c>
      <c r="L275" s="203">
        <v>46.400716049000003</v>
      </c>
      <c r="M275" s="203">
        <v>39.027363977</v>
      </c>
      <c r="N275" s="203">
        <v>38.316671577000001</v>
      </c>
      <c r="O275" s="203">
        <v>3.0300759670000001</v>
      </c>
      <c r="P275" s="203">
        <v>3.0241761220000001</v>
      </c>
      <c r="Q275" s="203">
        <v>2.950152911</v>
      </c>
      <c r="R275" s="203">
        <v>2.88771434</v>
      </c>
      <c r="S275" s="203">
        <v>3.5893340330000001</v>
      </c>
      <c r="T275" s="203">
        <v>3.5276170389999999</v>
      </c>
      <c r="U275" s="315"/>
      <c r="V275" s="134"/>
    </row>
    <row r="276" spans="1:26" s="1" customFormat="1" ht="12.95" customHeight="1">
      <c r="A276" s="178"/>
      <c r="B276" s="1258" t="s">
        <v>781</v>
      </c>
      <c r="C276" s="203">
        <v>29.400216367999999</v>
      </c>
      <c r="D276" s="203">
        <v>54.068682391999999</v>
      </c>
      <c r="E276" s="203">
        <v>60.493947523000003</v>
      </c>
      <c r="F276" s="203">
        <v>53.136444384999997</v>
      </c>
      <c r="G276" s="203">
        <v>48.081349314000001</v>
      </c>
      <c r="H276" s="203">
        <v>42.333112042000003</v>
      </c>
      <c r="I276" s="203">
        <v>42.476900927000003</v>
      </c>
      <c r="J276" s="203">
        <v>42.145115070000003</v>
      </c>
      <c r="K276" s="203">
        <v>41.471626362000002</v>
      </c>
      <c r="L276" s="203">
        <v>41.505137902999998</v>
      </c>
      <c r="M276" s="203">
        <v>35.128876959999999</v>
      </c>
      <c r="N276" s="203">
        <v>35.220216157999999</v>
      </c>
      <c r="O276" s="203">
        <v>0</v>
      </c>
      <c r="P276" s="203">
        <v>0</v>
      </c>
      <c r="Q276" s="203">
        <v>0</v>
      </c>
      <c r="R276" s="203">
        <v>0</v>
      </c>
      <c r="S276" s="203">
        <v>0</v>
      </c>
      <c r="T276" s="203">
        <v>0</v>
      </c>
      <c r="U276" s="315"/>
      <c r="V276" s="134"/>
    </row>
    <row r="277" spans="1:26" s="1" customFormat="1" ht="12.95" customHeight="1">
      <c r="A277" s="1518" t="s">
        <v>636</v>
      </c>
      <c r="B277" s="1519"/>
      <c r="C277" s="203">
        <v>15041.707988968999</v>
      </c>
      <c r="D277" s="203">
        <v>11018.88708323</v>
      </c>
      <c r="E277" s="203">
        <v>9886.7824157220002</v>
      </c>
      <c r="F277" s="203">
        <v>10059.014952684</v>
      </c>
      <c r="G277" s="203">
        <v>1311.907344231</v>
      </c>
      <c r="H277" s="203">
        <v>1978.8449458509999</v>
      </c>
      <c r="I277" s="203">
        <v>2124.1037401829999</v>
      </c>
      <c r="J277" s="203">
        <v>2273.03436513</v>
      </c>
      <c r="K277" s="203">
        <v>2557.2399986780001</v>
      </c>
      <c r="L277" s="203">
        <v>1849.096795836</v>
      </c>
      <c r="M277" s="203">
        <v>3070.7018707890002</v>
      </c>
      <c r="N277" s="203">
        <v>3310.3694142939999</v>
      </c>
      <c r="O277" s="203">
        <v>3516.398179456</v>
      </c>
      <c r="P277" s="203">
        <v>3707.92039565</v>
      </c>
      <c r="Q277" s="203">
        <v>3884.8640640590002</v>
      </c>
      <c r="R277" s="203">
        <v>4032.2264612250001</v>
      </c>
      <c r="S277" s="203">
        <v>4127.4592180709997</v>
      </c>
      <c r="T277" s="203">
        <v>4112.6195887650001</v>
      </c>
      <c r="U277" s="315"/>
      <c r="V277" s="134"/>
    </row>
    <row r="278" spans="1:26" s="1" customFormat="1" ht="12.95" customHeight="1" thickBot="1">
      <c r="A278" s="183"/>
      <c r="B278" s="578" t="s">
        <v>781</v>
      </c>
      <c r="C278" s="608">
        <v>436.19857588799999</v>
      </c>
      <c r="D278" s="608">
        <v>383.49995428</v>
      </c>
      <c r="E278" s="608">
        <v>228.76970368799999</v>
      </c>
      <c r="F278" s="608">
        <v>165.16807853200001</v>
      </c>
      <c r="G278" s="608">
        <v>21.061744148999999</v>
      </c>
      <c r="H278" s="608">
        <v>41.642385728999997</v>
      </c>
      <c r="I278" s="608">
        <v>29.509110371999999</v>
      </c>
      <c r="J278" s="608">
        <v>26.695886228999999</v>
      </c>
      <c r="K278" s="608">
        <v>25.396328387000001</v>
      </c>
      <c r="L278" s="608">
        <v>1.784212409</v>
      </c>
      <c r="M278" s="608">
        <v>24.526831032</v>
      </c>
      <c r="N278" s="608">
        <v>26.258080100000001</v>
      </c>
      <c r="O278" s="608">
        <v>27.255190745</v>
      </c>
      <c r="P278" s="608">
        <v>34.573557219999998</v>
      </c>
      <c r="Q278" s="608">
        <v>1.6251790340000001</v>
      </c>
      <c r="R278" s="608">
        <v>45.337233802999997</v>
      </c>
      <c r="S278" s="608">
        <v>62.317844665999999</v>
      </c>
      <c r="T278" s="608">
        <v>72.187688574999996</v>
      </c>
      <c r="U278" s="609"/>
      <c r="V278" s="134"/>
    </row>
    <row r="279" spans="1:26" s="48" customFormat="1" ht="28.5" hidden="1" customHeight="1" thickBot="1">
      <c r="A279" s="1552" t="s">
        <v>239</v>
      </c>
      <c r="B279" s="1548"/>
      <c r="C279" s="605"/>
      <c r="D279" s="605"/>
      <c r="E279" s="605"/>
      <c r="F279" s="605"/>
      <c r="G279" s="605"/>
      <c r="H279" s="605"/>
      <c r="I279" s="605"/>
      <c r="J279" s="605"/>
      <c r="K279" s="605"/>
      <c r="L279" s="605"/>
      <c r="M279" s="605"/>
      <c r="N279" s="605"/>
      <c r="O279" s="605"/>
      <c r="P279" s="605"/>
      <c r="Q279" s="605"/>
      <c r="R279" s="605"/>
      <c r="S279" s="605"/>
      <c r="T279" s="605"/>
      <c r="U279" s="605"/>
      <c r="V279" s="606"/>
      <c r="W279" s="209"/>
      <c r="X279" s="209"/>
      <c r="Y279" s="209"/>
      <c r="Z279" s="209"/>
    </row>
    <row r="280" spans="1:26" s="1" customFormat="1" ht="44.1" hidden="1" customHeight="1">
      <c r="A280" s="1551" t="s">
        <v>249</v>
      </c>
      <c r="B280" s="1550"/>
      <c r="C280" s="99"/>
      <c r="D280" s="99"/>
      <c r="E280" s="99"/>
      <c r="F280" s="99"/>
      <c r="G280" s="99"/>
      <c r="H280" s="99"/>
      <c r="I280" s="99"/>
      <c r="J280" s="99"/>
      <c r="K280" s="99"/>
      <c r="L280" s="99"/>
      <c r="M280" s="99"/>
      <c r="N280" s="99"/>
      <c r="O280" s="99"/>
      <c r="P280" s="99"/>
      <c r="Q280" s="99"/>
      <c r="R280" s="99"/>
      <c r="S280" s="99"/>
      <c r="T280" s="99"/>
      <c r="U280" s="99"/>
      <c r="V280" s="134"/>
    </row>
    <row r="281" spans="1:26" s="1" customFormat="1" ht="12.95" customHeight="1">
      <c r="V281" s="134"/>
    </row>
  </sheetData>
  <mergeCells count="75">
    <mergeCell ref="A153:B153"/>
    <mergeCell ref="A59:B59"/>
    <mergeCell ref="A96:B96"/>
    <mergeCell ref="A108:B108"/>
    <mergeCell ref="A116:B116"/>
    <mergeCell ref="A97:B97"/>
    <mergeCell ref="A112:B112"/>
    <mergeCell ref="A56:U56"/>
    <mergeCell ref="E57:E58"/>
    <mergeCell ref="E114:E115"/>
    <mergeCell ref="D57:D58"/>
    <mergeCell ref="D114:D115"/>
    <mergeCell ref="A113:U113"/>
    <mergeCell ref="A114:B115"/>
    <mergeCell ref="A111:B111"/>
    <mergeCell ref="A110:B110"/>
    <mergeCell ref="F57:F58"/>
    <mergeCell ref="F114:F115"/>
    <mergeCell ref="A57:B58"/>
    <mergeCell ref="C57:C58"/>
    <mergeCell ref="C114:C115"/>
    <mergeCell ref="H57:Q57"/>
    <mergeCell ref="R57:T57"/>
    <mergeCell ref="A1:U1"/>
    <mergeCell ref="A2:B3"/>
    <mergeCell ref="A4:B4"/>
    <mergeCell ref="A41:B41"/>
    <mergeCell ref="A55:B55"/>
    <mergeCell ref="C2:C3"/>
    <mergeCell ref="A42:B42"/>
    <mergeCell ref="A53:B53"/>
    <mergeCell ref="D2:D3"/>
    <mergeCell ref="E2:E3"/>
    <mergeCell ref="F2:F3"/>
    <mergeCell ref="G2:G3"/>
    <mergeCell ref="H2:Q2"/>
    <mergeCell ref="R2:T2"/>
    <mergeCell ref="A280:B280"/>
    <mergeCell ref="C226:C227"/>
    <mergeCell ref="A209:B209"/>
    <mergeCell ref="A223:B223"/>
    <mergeCell ref="A224:B224"/>
    <mergeCell ref="A225:U225"/>
    <mergeCell ref="A265:B265"/>
    <mergeCell ref="A228:B228"/>
    <mergeCell ref="A226:B227"/>
    <mergeCell ref="A266:B266"/>
    <mergeCell ref="A277:B277"/>
    <mergeCell ref="D226:D227"/>
    <mergeCell ref="E226:E227"/>
    <mergeCell ref="A221:B221"/>
    <mergeCell ref="A279:B279"/>
    <mergeCell ref="G226:G227"/>
    <mergeCell ref="A154:B154"/>
    <mergeCell ref="A167:B167"/>
    <mergeCell ref="D170:D171"/>
    <mergeCell ref="F170:F171"/>
    <mergeCell ref="A170:B171"/>
    <mergeCell ref="A165:B165"/>
    <mergeCell ref="A168:B168"/>
    <mergeCell ref="A169:U169"/>
    <mergeCell ref="H170:Q170"/>
    <mergeCell ref="R170:T170"/>
    <mergeCell ref="A172:B172"/>
    <mergeCell ref="C170:C171"/>
    <mergeCell ref="F226:F227"/>
    <mergeCell ref="A210:B210"/>
    <mergeCell ref="E170:E171"/>
    <mergeCell ref="H226:Q226"/>
    <mergeCell ref="R226:T226"/>
    <mergeCell ref="G57:G58"/>
    <mergeCell ref="G114:G115"/>
    <mergeCell ref="G170:G171"/>
    <mergeCell ref="H114:Q114"/>
    <mergeCell ref="R114:T114"/>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No.04 April 2025&amp;R&amp;"Optima Italic,Italic"&amp;K000000Indonesia Banking Statistics - Vol. 23 No.04 April 2025</oddHeader>
  </headerFooter>
  <rowBreaks count="4" manualBreakCount="4">
    <brk id="55" max="18" man="1"/>
    <brk id="112" max="19" man="1"/>
    <brk id="168" max="95" man="1"/>
    <brk id="224" max="95" man="1"/>
  </rowBreaks>
  <customProperties>
    <customPr name="EpmWorksheetKeyString_GUID" r:id="rId2"/>
  </customPropertie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41"/>
  <dimension ref="A1:AA162"/>
  <sheetViews>
    <sheetView showGridLines="0" view="pageBreakPreview" topLeftCell="G1" zoomScale="85" zoomScaleNormal="70" zoomScaleSheetLayoutView="85" workbookViewId="0">
      <selection activeCell="O229" sqref="O229"/>
    </sheetView>
  </sheetViews>
  <sheetFormatPr defaultColWidth="8.77734375" defaultRowHeight="12.95" customHeight="1"/>
  <cols>
    <col min="1" max="1" width="8.77734375" style="1"/>
    <col min="2" max="2" width="14.77734375" style="1" customWidth="1"/>
    <col min="3" max="4" width="7.77734375" style="1" customWidth="1"/>
    <col min="5" max="5" width="9.77734375" style="1" customWidth="1"/>
    <col min="6" max="6" width="9.21875" style="1" customWidth="1"/>
    <col min="7" max="8" width="7.77734375" style="1" customWidth="1"/>
    <col min="9" max="9" width="9.77734375" style="1" customWidth="1"/>
    <col min="10" max="10" width="8.44140625" style="1" customWidth="1"/>
    <col min="11" max="11" width="9.21875" style="1" customWidth="1"/>
    <col min="12" max="12" width="7.77734375" style="1" customWidth="1"/>
    <col min="13" max="13" width="8.21875" style="1" customWidth="1"/>
    <col min="14" max="14" width="10.44140625" style="1" customWidth="1"/>
    <col min="15" max="15" width="9.21875" style="1" customWidth="1"/>
    <col min="16" max="16" width="7.77734375" style="1" customWidth="1"/>
    <col min="17" max="17" width="11.77734375" style="1" customWidth="1"/>
    <col min="18" max="19" width="9.21875" style="1" customWidth="1"/>
    <col min="20" max="26" width="7.77734375" style="1" customWidth="1"/>
    <col min="27" max="16384" width="8.77734375" style="1"/>
  </cols>
  <sheetData>
    <row r="1" spans="2:26" ht="12.95" customHeight="1" thickBot="1"/>
    <row r="2" spans="2:26" ht="75" customHeight="1">
      <c r="B2" s="1415" t="s">
        <v>919</v>
      </c>
      <c r="C2" s="1416"/>
      <c r="D2" s="1416"/>
      <c r="E2" s="1416"/>
      <c r="F2" s="1416"/>
      <c r="G2" s="1416"/>
      <c r="H2" s="1416"/>
      <c r="I2" s="1416"/>
      <c r="J2" s="1416"/>
      <c r="K2" s="1416"/>
      <c r="L2" s="1416"/>
      <c r="M2" s="1416"/>
      <c r="N2" s="1416"/>
      <c r="O2" s="1416"/>
      <c r="P2" s="1416"/>
      <c r="Q2" s="1416"/>
      <c r="R2" s="1416"/>
      <c r="S2" s="1416"/>
      <c r="T2" s="1416"/>
      <c r="U2" s="1416"/>
      <c r="V2" s="1416"/>
      <c r="W2" s="1416"/>
      <c r="X2" s="1416"/>
      <c r="Y2" s="1416"/>
      <c r="Z2" s="1417"/>
    </row>
    <row r="3" spans="2:26" s="39" customFormat="1" ht="17.25" customHeight="1">
      <c r="B3" s="799"/>
      <c r="C3" s="1553" t="s">
        <v>226</v>
      </c>
      <c r="D3" s="1553"/>
      <c r="E3" s="1553"/>
      <c r="F3" s="1553"/>
      <c r="G3" s="1553"/>
      <c r="H3" s="1553"/>
      <c r="I3" s="1553"/>
      <c r="J3" s="1553"/>
      <c r="K3" s="1553"/>
      <c r="L3" s="1553"/>
      <c r="M3" s="1553"/>
      <c r="N3" s="1553"/>
      <c r="O3" s="1553"/>
      <c r="P3" s="1553"/>
      <c r="Q3" s="1553"/>
      <c r="R3" s="1553"/>
      <c r="S3" s="1553"/>
      <c r="T3" s="1553"/>
      <c r="U3" s="1553" t="s">
        <v>225</v>
      </c>
      <c r="V3" s="1553"/>
      <c r="W3" s="1553"/>
      <c r="X3" s="1553"/>
      <c r="Y3" s="1553"/>
      <c r="Z3" s="1554"/>
    </row>
    <row r="4" spans="2:26" ht="103.5" customHeight="1">
      <c r="B4" s="1441" t="s">
        <v>93</v>
      </c>
      <c r="C4" s="1267" t="s">
        <v>136</v>
      </c>
      <c r="D4" s="1267" t="s">
        <v>76</v>
      </c>
      <c r="E4" s="1267" t="s">
        <v>77</v>
      </c>
      <c r="F4" s="1267" t="s">
        <v>137</v>
      </c>
      <c r="G4" s="1267" t="s">
        <v>113</v>
      </c>
      <c r="H4" s="1267" t="s">
        <v>114</v>
      </c>
      <c r="I4" s="1267" t="s">
        <v>78</v>
      </c>
      <c r="J4" s="1267" t="s">
        <v>138</v>
      </c>
      <c r="K4" s="1267" t="s">
        <v>139</v>
      </c>
      <c r="L4" s="1267" t="s">
        <v>140</v>
      </c>
      <c r="M4" s="1267" t="s">
        <v>131</v>
      </c>
      <c r="N4" s="1267" t="s">
        <v>141</v>
      </c>
      <c r="O4" s="1267" t="s">
        <v>79</v>
      </c>
      <c r="P4" s="1267" t="s">
        <v>142</v>
      </c>
      <c r="Q4" s="1267" t="s">
        <v>143</v>
      </c>
      <c r="R4" s="1267" t="s">
        <v>80</v>
      </c>
      <c r="S4" s="1267" t="s">
        <v>132</v>
      </c>
      <c r="T4" s="1267" t="s">
        <v>144</v>
      </c>
      <c r="U4" s="1267" t="s">
        <v>145</v>
      </c>
      <c r="V4" s="1267" t="s">
        <v>146</v>
      </c>
      <c r="W4" s="1267" t="s">
        <v>147</v>
      </c>
      <c r="X4" s="1267" t="s">
        <v>148</v>
      </c>
      <c r="Y4" s="1267" t="s">
        <v>149</v>
      </c>
      <c r="Z4" s="776" t="s">
        <v>150</v>
      </c>
    </row>
    <row r="5" spans="2:26" ht="12" customHeight="1">
      <c r="B5" s="1441"/>
      <c r="C5" s="1054" t="s">
        <v>151</v>
      </c>
      <c r="D5" s="1054" t="s">
        <v>152</v>
      </c>
      <c r="E5" s="1054" t="s">
        <v>153</v>
      </c>
      <c r="F5" s="1054" t="s">
        <v>154</v>
      </c>
      <c r="G5" s="1054" t="s">
        <v>155</v>
      </c>
      <c r="H5" s="1054" t="s">
        <v>156</v>
      </c>
      <c r="I5" s="1054" t="s">
        <v>157</v>
      </c>
      <c r="J5" s="1054" t="s">
        <v>158</v>
      </c>
      <c r="K5" s="1054" t="s">
        <v>159</v>
      </c>
      <c r="L5" s="1054" t="s">
        <v>160</v>
      </c>
      <c r="M5" s="1054" t="s">
        <v>126</v>
      </c>
      <c r="N5" s="1054" t="s">
        <v>161</v>
      </c>
      <c r="O5" s="1054" t="s">
        <v>162</v>
      </c>
      <c r="P5" s="1054" t="s">
        <v>163</v>
      </c>
      <c r="Q5" s="1054" t="s">
        <v>164</v>
      </c>
      <c r="R5" s="1054" t="s">
        <v>165</v>
      </c>
      <c r="S5" s="1054" t="s">
        <v>166</v>
      </c>
      <c r="T5" s="1054" t="s">
        <v>167</v>
      </c>
      <c r="U5" s="1054" t="s">
        <v>646</v>
      </c>
      <c r="V5" s="1054" t="s">
        <v>647</v>
      </c>
      <c r="W5" s="1054" t="s">
        <v>648</v>
      </c>
      <c r="X5" s="1054" t="s">
        <v>649</v>
      </c>
      <c r="Y5" s="1054" t="s">
        <v>650</v>
      </c>
      <c r="Z5" s="777" t="s">
        <v>651</v>
      </c>
    </row>
    <row r="6" spans="2:26" ht="12" customHeight="1">
      <c r="B6" s="136" t="s">
        <v>37</v>
      </c>
      <c r="C6" s="202">
        <v>15658.715689065</v>
      </c>
      <c r="D6" s="202">
        <v>1361.4675006580001</v>
      </c>
      <c r="E6" s="202">
        <v>3992.3915846629998</v>
      </c>
      <c r="F6" s="202">
        <v>68668.818251100005</v>
      </c>
      <c r="G6" s="202">
        <v>3372.3848526950001</v>
      </c>
      <c r="H6" s="202">
        <v>19735.179401737001</v>
      </c>
      <c r="I6" s="202">
        <v>106365.100782008</v>
      </c>
      <c r="J6" s="202">
        <v>12057.231742222</v>
      </c>
      <c r="K6" s="202">
        <v>22111.1506983</v>
      </c>
      <c r="L6" s="202">
        <v>7773.8699772279997</v>
      </c>
      <c r="M6" s="202">
        <v>17927.081836575999</v>
      </c>
      <c r="N6" s="202">
        <v>315.750401307</v>
      </c>
      <c r="O6" s="202">
        <v>3357.6200843649999</v>
      </c>
      <c r="P6" s="202">
        <v>6738.3818248489997</v>
      </c>
      <c r="Q6" s="202">
        <v>11259.805572849</v>
      </c>
      <c r="R6" s="202">
        <v>303.09095955399999</v>
      </c>
      <c r="S6" s="202">
        <v>9.7222220000000008E-3</v>
      </c>
      <c r="T6" s="202">
        <v>0</v>
      </c>
      <c r="U6" s="202">
        <v>170283.295186156</v>
      </c>
      <c r="V6" s="202">
        <v>3565.0114904679999</v>
      </c>
      <c r="W6" s="202">
        <v>3373.3213090939998</v>
      </c>
      <c r="X6" s="202">
        <v>3498.701408247</v>
      </c>
      <c r="Y6" s="202">
        <v>121285.71656273201</v>
      </c>
      <c r="Z6" s="614">
        <v>19545.486064846002</v>
      </c>
    </row>
    <row r="7" spans="2:26" ht="12" customHeight="1">
      <c r="B7" s="135" t="s">
        <v>782</v>
      </c>
      <c r="C7" s="202">
        <v>923.99010721399998</v>
      </c>
      <c r="D7" s="202">
        <v>98.074826490999996</v>
      </c>
      <c r="E7" s="202">
        <v>23.435102020999999</v>
      </c>
      <c r="F7" s="202">
        <v>3952.2708750530001</v>
      </c>
      <c r="G7" s="202">
        <v>13.691214336</v>
      </c>
      <c r="H7" s="202">
        <v>1329.046007899</v>
      </c>
      <c r="I7" s="202">
        <v>5692.3377617440001</v>
      </c>
      <c r="J7" s="202">
        <v>365.62812817299999</v>
      </c>
      <c r="K7" s="202">
        <v>158.54517817499999</v>
      </c>
      <c r="L7" s="202">
        <v>144.96407933099999</v>
      </c>
      <c r="M7" s="202">
        <v>283.89265240499998</v>
      </c>
      <c r="N7" s="202">
        <v>0</v>
      </c>
      <c r="O7" s="202">
        <v>31.360995935999998</v>
      </c>
      <c r="P7" s="202">
        <v>47.064411489999998</v>
      </c>
      <c r="Q7" s="202">
        <v>516.16650779400004</v>
      </c>
      <c r="R7" s="202">
        <v>17.988178850000001</v>
      </c>
      <c r="S7" s="202">
        <v>0</v>
      </c>
      <c r="T7" s="202">
        <v>0</v>
      </c>
      <c r="U7" s="202">
        <v>6496.7517518610002</v>
      </c>
      <c r="V7" s="202">
        <v>156.04491037099999</v>
      </c>
      <c r="W7" s="202">
        <v>217.54503280099999</v>
      </c>
      <c r="X7" s="202">
        <v>66.589571926999994</v>
      </c>
      <c r="Y7" s="202">
        <v>1948.9925328899999</v>
      </c>
      <c r="Z7" s="614">
        <v>120.735767659</v>
      </c>
    </row>
    <row r="8" spans="2:26" ht="12" customHeight="1">
      <c r="B8" s="136" t="s">
        <v>38</v>
      </c>
      <c r="C8" s="202">
        <v>950.81610326700002</v>
      </c>
      <c r="D8" s="202">
        <v>174.57278936599999</v>
      </c>
      <c r="E8" s="202">
        <v>461.22596854800003</v>
      </c>
      <c r="F8" s="202">
        <v>23828.488730167999</v>
      </c>
      <c r="G8" s="202">
        <v>404.40654114900002</v>
      </c>
      <c r="H8" s="202">
        <v>11025.211157577</v>
      </c>
      <c r="I8" s="202">
        <v>25517.841044416</v>
      </c>
      <c r="J8" s="202">
        <v>2420.386575729</v>
      </c>
      <c r="K8" s="202">
        <v>10739.666310226999</v>
      </c>
      <c r="L8" s="202">
        <v>3140.4090127009999</v>
      </c>
      <c r="M8" s="202">
        <v>14910.048681827</v>
      </c>
      <c r="N8" s="202">
        <v>0</v>
      </c>
      <c r="O8" s="202">
        <v>519.10131975299998</v>
      </c>
      <c r="P8" s="202">
        <v>3236.167773915</v>
      </c>
      <c r="Q8" s="202">
        <v>2770.8271465819998</v>
      </c>
      <c r="R8" s="202">
        <v>93.309886746999993</v>
      </c>
      <c r="S8" s="202">
        <v>0</v>
      </c>
      <c r="T8" s="202">
        <v>0</v>
      </c>
      <c r="U8" s="202">
        <v>67352.441059343997</v>
      </c>
      <c r="V8" s="202">
        <v>2246.141844492</v>
      </c>
      <c r="W8" s="202">
        <v>2122.7772338109999</v>
      </c>
      <c r="X8" s="202">
        <v>1150.536551439</v>
      </c>
      <c r="Y8" s="202">
        <v>31976.226713972999</v>
      </c>
      <c r="Z8" s="614">
        <v>6432.0679369259997</v>
      </c>
    </row>
    <row r="9" spans="2:26" ht="12" customHeight="1">
      <c r="B9" s="135" t="s">
        <v>782</v>
      </c>
      <c r="C9" s="202">
        <v>40.636059781</v>
      </c>
      <c r="D9" s="202">
        <v>8.0750866899999991</v>
      </c>
      <c r="E9" s="202">
        <v>37.836980095999998</v>
      </c>
      <c r="F9" s="202">
        <v>555.92038923699999</v>
      </c>
      <c r="G9" s="202">
        <v>3.9255477019999998</v>
      </c>
      <c r="H9" s="202">
        <v>385.12205759599999</v>
      </c>
      <c r="I9" s="202">
        <v>1066.619556114</v>
      </c>
      <c r="J9" s="202">
        <v>53.784669098999998</v>
      </c>
      <c r="K9" s="202">
        <v>783.19255765900004</v>
      </c>
      <c r="L9" s="202">
        <v>22.720013950999999</v>
      </c>
      <c r="M9" s="202">
        <v>63.694300243999997</v>
      </c>
      <c r="N9" s="202">
        <v>0</v>
      </c>
      <c r="O9" s="202">
        <v>2.4001207830000002</v>
      </c>
      <c r="P9" s="202">
        <v>10.544714992999999</v>
      </c>
      <c r="Q9" s="202">
        <v>93.777973235000005</v>
      </c>
      <c r="R9" s="202">
        <v>1.7766672560000001</v>
      </c>
      <c r="S9" s="202">
        <v>0</v>
      </c>
      <c r="T9" s="202">
        <v>0</v>
      </c>
      <c r="U9" s="202">
        <v>1753.2302188250001</v>
      </c>
      <c r="V9" s="202">
        <v>93.376076265999998</v>
      </c>
      <c r="W9" s="202">
        <v>61.544947385</v>
      </c>
      <c r="X9" s="202">
        <v>6.6967705359999998</v>
      </c>
      <c r="Y9" s="202">
        <v>602.58189745300001</v>
      </c>
      <c r="Z9" s="614">
        <v>55.725507714999999</v>
      </c>
    </row>
    <row r="10" spans="2:26" ht="12" customHeight="1">
      <c r="B10" s="136" t="s">
        <v>169</v>
      </c>
      <c r="C10" s="202">
        <v>191619.64678276601</v>
      </c>
      <c r="D10" s="202">
        <v>2271.6000592079999</v>
      </c>
      <c r="E10" s="202">
        <v>287811.00781803002</v>
      </c>
      <c r="F10" s="202">
        <v>780931.00437887397</v>
      </c>
      <c r="G10" s="202">
        <v>191043.107905357</v>
      </c>
      <c r="H10" s="202">
        <v>270930.39783365902</v>
      </c>
      <c r="I10" s="202">
        <v>426042.50269886199</v>
      </c>
      <c r="J10" s="202">
        <v>53023.239770184999</v>
      </c>
      <c r="K10" s="202">
        <v>361849.56053547398</v>
      </c>
      <c r="L10" s="202">
        <v>420804.05648062302</v>
      </c>
      <c r="M10" s="202">
        <v>288571.95582311699</v>
      </c>
      <c r="N10" s="202">
        <v>18391.063316250002</v>
      </c>
      <c r="O10" s="202">
        <v>5236.5873703030002</v>
      </c>
      <c r="P10" s="202">
        <v>17782.005303603</v>
      </c>
      <c r="Q10" s="202">
        <v>108774.233708224</v>
      </c>
      <c r="R10" s="202">
        <v>366.982786111</v>
      </c>
      <c r="S10" s="202">
        <v>4.7615704140000004</v>
      </c>
      <c r="T10" s="202">
        <v>0</v>
      </c>
      <c r="U10" s="202">
        <v>184352.18435807401</v>
      </c>
      <c r="V10" s="202">
        <v>19715.024505490001</v>
      </c>
      <c r="W10" s="202">
        <v>10748.482941841001</v>
      </c>
      <c r="X10" s="202">
        <v>121303.165449283</v>
      </c>
      <c r="Y10" s="202">
        <v>184889.22193301699</v>
      </c>
      <c r="Z10" s="614">
        <v>135674.72319262399</v>
      </c>
    </row>
    <row r="11" spans="2:26" ht="12" customHeight="1">
      <c r="B11" s="135" t="s">
        <v>782</v>
      </c>
      <c r="C11" s="202">
        <v>2728.8194919799998</v>
      </c>
      <c r="D11" s="202">
        <v>115.49539407499999</v>
      </c>
      <c r="E11" s="202">
        <v>3845.493609484</v>
      </c>
      <c r="F11" s="202">
        <v>17890.581496945</v>
      </c>
      <c r="G11" s="202">
        <v>223.944489516</v>
      </c>
      <c r="H11" s="202">
        <v>3868.095193952</v>
      </c>
      <c r="I11" s="202">
        <v>11505.145964501</v>
      </c>
      <c r="J11" s="202">
        <v>1321.506742408</v>
      </c>
      <c r="K11" s="202">
        <v>2238.092721303</v>
      </c>
      <c r="L11" s="202">
        <v>729.69800270600001</v>
      </c>
      <c r="M11" s="202">
        <v>4802.9050938239998</v>
      </c>
      <c r="N11" s="202">
        <v>0.20949384800000001</v>
      </c>
      <c r="O11" s="202">
        <v>171.881755075</v>
      </c>
      <c r="P11" s="202">
        <v>135.25288575900001</v>
      </c>
      <c r="Q11" s="202">
        <v>2488.4133352859999</v>
      </c>
      <c r="R11" s="202">
        <v>13.954012355</v>
      </c>
      <c r="S11" s="202">
        <v>0</v>
      </c>
      <c r="T11" s="202">
        <v>0</v>
      </c>
      <c r="U11" s="202">
        <v>5176.3354206920003</v>
      </c>
      <c r="V11" s="202">
        <v>674.98082287600005</v>
      </c>
      <c r="W11" s="202">
        <v>380.553549277</v>
      </c>
      <c r="X11" s="202">
        <v>2964.2555214439999</v>
      </c>
      <c r="Y11" s="202">
        <v>5094.9123960019997</v>
      </c>
      <c r="Z11" s="614">
        <v>2481.534448506</v>
      </c>
    </row>
    <row r="12" spans="2:26" ht="12" customHeight="1">
      <c r="B12" s="136" t="s">
        <v>170</v>
      </c>
      <c r="C12" s="202">
        <v>2755.646169398</v>
      </c>
      <c r="D12" s="202">
        <v>270.49927138999999</v>
      </c>
      <c r="E12" s="202">
        <v>94.906670446000007</v>
      </c>
      <c r="F12" s="202">
        <v>4634.9132003340001</v>
      </c>
      <c r="G12" s="202">
        <v>54.584998546000001</v>
      </c>
      <c r="H12" s="202">
        <v>6716.0947352439998</v>
      </c>
      <c r="I12" s="202">
        <v>12243.755659744</v>
      </c>
      <c r="J12" s="202">
        <v>3365.4964481510001</v>
      </c>
      <c r="K12" s="202">
        <v>1047.8650773910001</v>
      </c>
      <c r="L12" s="202">
        <v>1175.1635643340001</v>
      </c>
      <c r="M12" s="202">
        <v>1361.895111931</v>
      </c>
      <c r="N12" s="202">
        <v>0.69679133800000004</v>
      </c>
      <c r="O12" s="202">
        <v>1027.03869199</v>
      </c>
      <c r="P12" s="202">
        <v>1134.801120584</v>
      </c>
      <c r="Q12" s="202">
        <v>2677.9991851230002</v>
      </c>
      <c r="R12" s="202">
        <v>53.573870790999997</v>
      </c>
      <c r="S12" s="202">
        <v>0</v>
      </c>
      <c r="T12" s="202">
        <v>0</v>
      </c>
      <c r="U12" s="202">
        <v>4965.39064039</v>
      </c>
      <c r="V12" s="202">
        <v>102.462795865</v>
      </c>
      <c r="W12" s="202">
        <v>340.29795687199999</v>
      </c>
      <c r="X12" s="202">
        <v>188.55394541999999</v>
      </c>
      <c r="Y12" s="202">
        <v>10761.912692902</v>
      </c>
      <c r="Z12" s="614">
        <v>1171.6599264720001</v>
      </c>
    </row>
    <row r="13" spans="2:26" ht="12" customHeight="1">
      <c r="B13" s="135" t="s">
        <v>782</v>
      </c>
      <c r="C13" s="202">
        <v>101.039214903</v>
      </c>
      <c r="D13" s="202">
        <v>22.202035169999998</v>
      </c>
      <c r="E13" s="202">
        <v>0.59870185799999998</v>
      </c>
      <c r="F13" s="202">
        <v>101.666906923</v>
      </c>
      <c r="G13" s="202">
        <v>2.0574573360000001</v>
      </c>
      <c r="H13" s="202">
        <v>146.47807336599999</v>
      </c>
      <c r="I13" s="202">
        <v>582.05915086000005</v>
      </c>
      <c r="J13" s="202">
        <v>128.216353212</v>
      </c>
      <c r="K13" s="202">
        <v>19.791401672999999</v>
      </c>
      <c r="L13" s="202">
        <v>10.908479578</v>
      </c>
      <c r="M13" s="202">
        <v>45.404520953999999</v>
      </c>
      <c r="N13" s="202">
        <v>0</v>
      </c>
      <c r="O13" s="202">
        <v>10.715567983</v>
      </c>
      <c r="P13" s="202">
        <v>66.234504490000006</v>
      </c>
      <c r="Q13" s="202">
        <v>96.253879444999995</v>
      </c>
      <c r="R13" s="202">
        <v>5.5417887109999997</v>
      </c>
      <c r="S13" s="202">
        <v>0</v>
      </c>
      <c r="T13" s="202">
        <v>0</v>
      </c>
      <c r="U13" s="202">
        <v>154.17014497</v>
      </c>
      <c r="V13" s="202">
        <v>12.594000872000001</v>
      </c>
      <c r="W13" s="202">
        <v>29.216785372</v>
      </c>
      <c r="X13" s="202">
        <v>0.50960030499999998</v>
      </c>
      <c r="Y13" s="202">
        <v>242.64904624600001</v>
      </c>
      <c r="Z13" s="614">
        <v>6.7214904359999998</v>
      </c>
    </row>
    <row r="14" spans="2:26" ht="12" customHeight="1">
      <c r="B14" s="137" t="s">
        <v>171</v>
      </c>
      <c r="C14" s="202">
        <v>25551.370794833001</v>
      </c>
      <c r="D14" s="202">
        <v>2676.9157945920001</v>
      </c>
      <c r="E14" s="202">
        <v>399.47187737899998</v>
      </c>
      <c r="F14" s="202">
        <v>56903.282211889004</v>
      </c>
      <c r="G14" s="202">
        <v>334.20230336600002</v>
      </c>
      <c r="H14" s="202">
        <v>20132.998336427001</v>
      </c>
      <c r="I14" s="202">
        <v>116460.990277775</v>
      </c>
      <c r="J14" s="202">
        <v>12960.497376578</v>
      </c>
      <c r="K14" s="202">
        <v>4975.1565276560004</v>
      </c>
      <c r="L14" s="202">
        <v>2532.7980609870001</v>
      </c>
      <c r="M14" s="202">
        <v>7633.1033566149999</v>
      </c>
      <c r="N14" s="202">
        <v>12.013301881</v>
      </c>
      <c r="O14" s="202">
        <v>1955.330877758</v>
      </c>
      <c r="P14" s="202">
        <v>4924.7750460090001</v>
      </c>
      <c r="Q14" s="202">
        <v>12481.070890011</v>
      </c>
      <c r="R14" s="202">
        <v>307.83153668</v>
      </c>
      <c r="S14" s="202">
        <v>0</v>
      </c>
      <c r="T14" s="202">
        <v>0</v>
      </c>
      <c r="U14" s="202">
        <v>33840.249619249997</v>
      </c>
      <c r="V14" s="202">
        <v>416.125231547</v>
      </c>
      <c r="W14" s="202">
        <v>1172.900094869</v>
      </c>
      <c r="X14" s="202">
        <v>1928.2915467160001</v>
      </c>
      <c r="Y14" s="202">
        <v>38060.365827465001</v>
      </c>
      <c r="Z14" s="614">
        <v>37051.641119327003</v>
      </c>
    </row>
    <row r="15" spans="2:26" ht="12" customHeight="1">
      <c r="B15" s="135" t="s">
        <v>782</v>
      </c>
      <c r="C15" s="202">
        <v>766.15576253200004</v>
      </c>
      <c r="D15" s="202">
        <v>146.59075911799999</v>
      </c>
      <c r="E15" s="202">
        <v>37.622753721999999</v>
      </c>
      <c r="F15" s="202">
        <v>8603.8887376799994</v>
      </c>
      <c r="G15" s="202">
        <v>7.1814387750000002</v>
      </c>
      <c r="H15" s="202">
        <v>584.378429504</v>
      </c>
      <c r="I15" s="202">
        <v>4941.8840232579996</v>
      </c>
      <c r="J15" s="202">
        <v>324.35748778599998</v>
      </c>
      <c r="K15" s="202">
        <v>122.247004037</v>
      </c>
      <c r="L15" s="202">
        <v>152.06499968</v>
      </c>
      <c r="M15" s="202">
        <v>136.87829706100001</v>
      </c>
      <c r="N15" s="202">
        <v>0</v>
      </c>
      <c r="O15" s="202">
        <v>12.042007612000001</v>
      </c>
      <c r="P15" s="202">
        <v>62.070300811000003</v>
      </c>
      <c r="Q15" s="202">
        <v>437.38064843900003</v>
      </c>
      <c r="R15" s="202">
        <v>14.438809779</v>
      </c>
      <c r="S15" s="202">
        <v>0</v>
      </c>
      <c r="T15" s="202">
        <v>0</v>
      </c>
      <c r="U15" s="202">
        <v>833.38880673699998</v>
      </c>
      <c r="V15" s="202">
        <v>6.8616786530000002</v>
      </c>
      <c r="W15" s="202">
        <v>63.623681793999999</v>
      </c>
      <c r="X15" s="202">
        <v>42.766061385999997</v>
      </c>
      <c r="Y15" s="202">
        <v>537.20150975499996</v>
      </c>
      <c r="Z15" s="614">
        <v>181.27504424599999</v>
      </c>
    </row>
    <row r="16" spans="2:26" ht="12" customHeight="1">
      <c r="B16" s="136" t="s">
        <v>172</v>
      </c>
      <c r="C16" s="202">
        <v>41578.266191609</v>
      </c>
      <c r="D16" s="202">
        <v>2691.17364305</v>
      </c>
      <c r="E16" s="202">
        <v>2791.708174115</v>
      </c>
      <c r="F16" s="202">
        <v>120163.793318874</v>
      </c>
      <c r="G16" s="202">
        <v>4507.6679408090004</v>
      </c>
      <c r="H16" s="202">
        <v>21917.380632052002</v>
      </c>
      <c r="I16" s="202">
        <v>152050.014030113</v>
      </c>
      <c r="J16" s="202">
        <v>11739.465185044</v>
      </c>
      <c r="K16" s="202">
        <v>14108.940692943999</v>
      </c>
      <c r="L16" s="202">
        <v>1845.9035083910001</v>
      </c>
      <c r="M16" s="202">
        <v>12048.470366137</v>
      </c>
      <c r="N16" s="202">
        <v>130.898833838</v>
      </c>
      <c r="O16" s="202">
        <v>2209.2093862709999</v>
      </c>
      <c r="P16" s="202">
        <v>3533.7056976519998</v>
      </c>
      <c r="Q16" s="202">
        <v>13126.970069867</v>
      </c>
      <c r="R16" s="202">
        <v>635.477373833</v>
      </c>
      <c r="S16" s="202">
        <v>0.70309774000000003</v>
      </c>
      <c r="T16" s="202">
        <v>0</v>
      </c>
      <c r="U16" s="202">
        <v>75423.736141504996</v>
      </c>
      <c r="V16" s="202">
        <v>2857.3600632779999</v>
      </c>
      <c r="W16" s="202">
        <v>2930.5719709240002</v>
      </c>
      <c r="X16" s="202">
        <v>4633.8194179579996</v>
      </c>
      <c r="Y16" s="202">
        <v>94526.512597538996</v>
      </c>
      <c r="Z16" s="614">
        <v>3549.3748296939998</v>
      </c>
    </row>
    <row r="17" spans="2:26" ht="12" customHeight="1">
      <c r="B17" s="135" t="s">
        <v>782</v>
      </c>
      <c r="C17" s="202">
        <v>1545.426773916</v>
      </c>
      <c r="D17" s="202">
        <v>106.11556298799999</v>
      </c>
      <c r="E17" s="202">
        <v>96.635665263999996</v>
      </c>
      <c r="F17" s="202">
        <v>2476.3350610319999</v>
      </c>
      <c r="G17" s="202">
        <v>33.052385192000003</v>
      </c>
      <c r="H17" s="202">
        <v>603.53438852700003</v>
      </c>
      <c r="I17" s="202">
        <v>7613.8281354860001</v>
      </c>
      <c r="J17" s="202">
        <v>348.41960699999998</v>
      </c>
      <c r="K17" s="202">
        <v>305.33151736500002</v>
      </c>
      <c r="L17" s="202">
        <v>69.313276748000007</v>
      </c>
      <c r="M17" s="202">
        <v>570.88639819000002</v>
      </c>
      <c r="N17" s="202">
        <v>6.7377773000000002E-2</v>
      </c>
      <c r="O17" s="202">
        <v>31.169521135</v>
      </c>
      <c r="P17" s="202">
        <v>33.931642766000003</v>
      </c>
      <c r="Q17" s="202">
        <v>444.00070558599998</v>
      </c>
      <c r="R17" s="202">
        <v>17.540100517999999</v>
      </c>
      <c r="S17" s="202">
        <v>0</v>
      </c>
      <c r="T17" s="202">
        <v>0</v>
      </c>
      <c r="U17" s="202">
        <v>2498.498561075</v>
      </c>
      <c r="V17" s="202">
        <v>77.963190038999997</v>
      </c>
      <c r="W17" s="202">
        <v>179.70533540100001</v>
      </c>
      <c r="X17" s="202">
        <v>105.637281188</v>
      </c>
      <c r="Y17" s="202">
        <v>1351.9190884720001</v>
      </c>
      <c r="Z17" s="614">
        <v>41.290738717000004</v>
      </c>
    </row>
    <row r="18" spans="2:26" ht="12" customHeight="1">
      <c r="B18" s="136" t="s">
        <v>43</v>
      </c>
      <c r="C18" s="202">
        <v>6500.657048948</v>
      </c>
      <c r="D18" s="202">
        <v>88.884107665000002</v>
      </c>
      <c r="E18" s="202">
        <v>286.24726228100002</v>
      </c>
      <c r="F18" s="202">
        <v>528.01872454099998</v>
      </c>
      <c r="G18" s="202">
        <v>12.829479334</v>
      </c>
      <c r="H18" s="202">
        <v>131.98860880500001</v>
      </c>
      <c r="I18" s="202">
        <v>4987.8765387109997</v>
      </c>
      <c r="J18" s="202">
        <v>563.05999262499995</v>
      </c>
      <c r="K18" s="202">
        <v>227.980953793</v>
      </c>
      <c r="L18" s="202">
        <v>9.4083097900000006</v>
      </c>
      <c r="M18" s="202">
        <v>278.29764208500001</v>
      </c>
      <c r="N18" s="202">
        <v>2.8312650000000002E-2</v>
      </c>
      <c r="O18" s="202">
        <v>39.188923883000001</v>
      </c>
      <c r="P18" s="202">
        <v>139.60826816599999</v>
      </c>
      <c r="Q18" s="202">
        <v>603.45658054800003</v>
      </c>
      <c r="R18" s="202">
        <v>24.435002078</v>
      </c>
      <c r="S18" s="202">
        <v>0</v>
      </c>
      <c r="T18" s="202">
        <v>0</v>
      </c>
      <c r="U18" s="202">
        <v>2988.5151311250002</v>
      </c>
      <c r="V18" s="202">
        <v>11.687248008999999</v>
      </c>
      <c r="W18" s="202">
        <v>63.339656908000002</v>
      </c>
      <c r="X18" s="202">
        <v>59.594476800999999</v>
      </c>
      <c r="Y18" s="202">
        <v>6924.2098992970004</v>
      </c>
      <c r="Z18" s="614">
        <v>5525.9403870120004</v>
      </c>
    </row>
    <row r="19" spans="2:26" ht="12" customHeight="1">
      <c r="B19" s="135" t="s">
        <v>782</v>
      </c>
      <c r="C19" s="202">
        <v>93.991600907000006</v>
      </c>
      <c r="D19" s="202">
        <v>2.0236085629999998</v>
      </c>
      <c r="E19" s="202">
        <v>1.1165329909999999</v>
      </c>
      <c r="F19" s="202">
        <v>15.360582129999999</v>
      </c>
      <c r="G19" s="202">
        <v>0.27224763899999999</v>
      </c>
      <c r="H19" s="202">
        <v>21.916652516999999</v>
      </c>
      <c r="I19" s="202">
        <v>150.43084862699999</v>
      </c>
      <c r="J19" s="202">
        <v>10.150685989999999</v>
      </c>
      <c r="K19" s="202">
        <v>13.246405268</v>
      </c>
      <c r="L19" s="202">
        <v>0.128701805</v>
      </c>
      <c r="M19" s="202">
        <v>3.097078556</v>
      </c>
      <c r="N19" s="202">
        <v>0</v>
      </c>
      <c r="O19" s="202">
        <v>0.54379047599999997</v>
      </c>
      <c r="P19" s="202">
        <v>0.13096307700000001</v>
      </c>
      <c r="Q19" s="202">
        <v>22.278734823000001</v>
      </c>
      <c r="R19" s="202">
        <v>0.443880161</v>
      </c>
      <c r="S19" s="202">
        <v>0</v>
      </c>
      <c r="T19" s="202">
        <v>0</v>
      </c>
      <c r="U19" s="202">
        <v>72.009014965000006</v>
      </c>
      <c r="V19" s="202">
        <v>0</v>
      </c>
      <c r="W19" s="202">
        <v>2.3447030849999999</v>
      </c>
      <c r="X19" s="202">
        <v>0.175095947</v>
      </c>
      <c r="Y19" s="202">
        <v>48.178434891000002</v>
      </c>
      <c r="Z19" s="614">
        <v>37.290329223000001</v>
      </c>
    </row>
    <row r="20" spans="2:26" ht="12" customHeight="1">
      <c r="B20" s="136" t="s">
        <v>44</v>
      </c>
      <c r="C20" s="202">
        <v>15456.380561009</v>
      </c>
      <c r="D20" s="202">
        <v>121.57824637100001</v>
      </c>
      <c r="E20" s="202">
        <v>124.791608219</v>
      </c>
      <c r="F20" s="202">
        <v>2218.9638336120001</v>
      </c>
      <c r="G20" s="202">
        <v>20.713257473999999</v>
      </c>
      <c r="H20" s="202">
        <v>894.862946319</v>
      </c>
      <c r="I20" s="202">
        <v>8588.0843516709992</v>
      </c>
      <c r="J20" s="202">
        <v>1232.9649223599999</v>
      </c>
      <c r="K20" s="202">
        <v>498.50210530800001</v>
      </c>
      <c r="L20" s="202">
        <v>33.083027551000001</v>
      </c>
      <c r="M20" s="202">
        <v>650.47373585499997</v>
      </c>
      <c r="N20" s="202">
        <v>1.4923507000000001E-2</v>
      </c>
      <c r="O20" s="202">
        <v>96.710322677999997</v>
      </c>
      <c r="P20" s="202">
        <v>149.30097900999999</v>
      </c>
      <c r="Q20" s="202">
        <v>1072.446270082</v>
      </c>
      <c r="R20" s="202">
        <v>30.300667421</v>
      </c>
      <c r="S20" s="202">
        <v>0</v>
      </c>
      <c r="T20" s="202">
        <v>0</v>
      </c>
      <c r="U20" s="202">
        <v>7172.5636519119998</v>
      </c>
      <c r="V20" s="202">
        <v>107.03081473100001</v>
      </c>
      <c r="W20" s="202">
        <v>145.92539479199999</v>
      </c>
      <c r="X20" s="202">
        <v>112.31206331999999</v>
      </c>
      <c r="Y20" s="202">
        <v>15764.485399301</v>
      </c>
      <c r="Z20" s="614">
        <v>95.621053633000002</v>
      </c>
    </row>
    <row r="21" spans="2:26" ht="12" customHeight="1">
      <c r="B21" s="135" t="s">
        <v>782</v>
      </c>
      <c r="C21" s="202">
        <v>164.00177371999999</v>
      </c>
      <c r="D21" s="202">
        <v>4.9945118060000002</v>
      </c>
      <c r="E21" s="202">
        <v>1.463896927</v>
      </c>
      <c r="F21" s="202">
        <v>18.764815691999999</v>
      </c>
      <c r="G21" s="202">
        <v>0.28528879000000001</v>
      </c>
      <c r="H21" s="202">
        <v>63.850527433000003</v>
      </c>
      <c r="I21" s="202">
        <v>252.99160595800001</v>
      </c>
      <c r="J21" s="202">
        <v>30.051082088000001</v>
      </c>
      <c r="K21" s="202">
        <v>4.1242335069999996</v>
      </c>
      <c r="L21" s="202">
        <v>14.659522834000001</v>
      </c>
      <c r="M21" s="202">
        <v>10.204023365999999</v>
      </c>
      <c r="N21" s="202">
        <v>0</v>
      </c>
      <c r="O21" s="202">
        <v>1.4239361800000001</v>
      </c>
      <c r="P21" s="202">
        <v>4.3002336449999996</v>
      </c>
      <c r="Q21" s="202">
        <v>21.458868219999999</v>
      </c>
      <c r="R21" s="202">
        <v>2.6054053769999999</v>
      </c>
      <c r="S21" s="202">
        <v>0</v>
      </c>
      <c r="T21" s="202">
        <v>0</v>
      </c>
      <c r="U21" s="202">
        <v>183.12701456100001</v>
      </c>
      <c r="V21" s="202">
        <v>0.9553507</v>
      </c>
      <c r="W21" s="202">
        <v>3.803811343</v>
      </c>
      <c r="X21" s="202">
        <v>1.7705933190000001</v>
      </c>
      <c r="Y21" s="202">
        <v>240.937274874</v>
      </c>
      <c r="Z21" s="614">
        <v>1.3383052019999999</v>
      </c>
    </row>
    <row r="22" spans="2:26" ht="12" customHeight="1">
      <c r="B22" s="136" t="s">
        <v>45</v>
      </c>
      <c r="C22" s="202">
        <v>3454.1730409329998</v>
      </c>
      <c r="D22" s="202">
        <v>286.347436152</v>
      </c>
      <c r="E22" s="202">
        <v>153.83054195299999</v>
      </c>
      <c r="F22" s="202">
        <v>1451.830321897</v>
      </c>
      <c r="G22" s="202">
        <v>100.36751181299999</v>
      </c>
      <c r="H22" s="202">
        <v>456.28133091500001</v>
      </c>
      <c r="I22" s="202">
        <v>6130.9110055040001</v>
      </c>
      <c r="J22" s="202">
        <v>615.65575700399995</v>
      </c>
      <c r="K22" s="202">
        <v>337.624948115</v>
      </c>
      <c r="L22" s="202">
        <v>25.342638792999999</v>
      </c>
      <c r="M22" s="202">
        <v>265.55567929599999</v>
      </c>
      <c r="N22" s="202">
        <v>0</v>
      </c>
      <c r="O22" s="202">
        <v>87.318142249000005</v>
      </c>
      <c r="P22" s="202">
        <v>381.20710062500001</v>
      </c>
      <c r="Q22" s="202">
        <v>796.95615217299996</v>
      </c>
      <c r="R22" s="202">
        <v>40.217671002000003</v>
      </c>
      <c r="S22" s="202">
        <v>0</v>
      </c>
      <c r="T22" s="202">
        <v>0</v>
      </c>
      <c r="U22" s="202">
        <v>2970.0604696380001</v>
      </c>
      <c r="V22" s="202">
        <v>67.045792726000002</v>
      </c>
      <c r="W22" s="202">
        <v>40.371072296000001</v>
      </c>
      <c r="X22" s="202">
        <v>883.32381167899996</v>
      </c>
      <c r="Y22" s="202">
        <v>25936.879219932998</v>
      </c>
      <c r="Z22" s="614">
        <v>15.648121400999999</v>
      </c>
    </row>
    <row r="23" spans="2:26" ht="12" customHeight="1">
      <c r="B23" s="135" t="s">
        <v>782</v>
      </c>
      <c r="C23" s="202">
        <v>76.787071119000004</v>
      </c>
      <c r="D23" s="202">
        <v>15.369341476000001</v>
      </c>
      <c r="E23" s="202">
        <v>1.916003989</v>
      </c>
      <c r="F23" s="202">
        <v>37.646332229000002</v>
      </c>
      <c r="G23" s="202">
        <v>0.29924728099999998</v>
      </c>
      <c r="H23" s="202">
        <v>134.59263594000001</v>
      </c>
      <c r="I23" s="202">
        <v>297.32600635599999</v>
      </c>
      <c r="J23" s="202">
        <v>27.866345466999999</v>
      </c>
      <c r="K23" s="202">
        <v>30.952211203000001</v>
      </c>
      <c r="L23" s="202">
        <v>0</v>
      </c>
      <c r="M23" s="202">
        <v>29.246618617999999</v>
      </c>
      <c r="N23" s="202">
        <v>0</v>
      </c>
      <c r="O23" s="202">
        <v>0.62680360999999996</v>
      </c>
      <c r="P23" s="202">
        <v>2.2452937789999998</v>
      </c>
      <c r="Q23" s="202">
        <v>20.905932307</v>
      </c>
      <c r="R23" s="202">
        <v>0.99699060799999994</v>
      </c>
      <c r="S23" s="202">
        <v>0</v>
      </c>
      <c r="T23" s="202">
        <v>0</v>
      </c>
      <c r="U23" s="202">
        <v>36.049145267</v>
      </c>
      <c r="V23" s="202">
        <v>0.19814944800000001</v>
      </c>
      <c r="W23" s="202">
        <v>1.2128778229999999</v>
      </c>
      <c r="X23" s="202">
        <v>9.9876401529999992</v>
      </c>
      <c r="Y23" s="202">
        <v>160.10665662900001</v>
      </c>
      <c r="Z23" s="614">
        <v>1.8657542999999999E-2</v>
      </c>
    </row>
    <row r="24" spans="2:26" ht="12" customHeight="1">
      <c r="B24" s="136" t="s">
        <v>173</v>
      </c>
      <c r="C24" s="202">
        <v>54297.599057216001</v>
      </c>
      <c r="D24" s="202">
        <v>607.18183534399998</v>
      </c>
      <c r="E24" s="202">
        <v>365.82546921300002</v>
      </c>
      <c r="F24" s="202">
        <v>66364.342797581994</v>
      </c>
      <c r="G24" s="202">
        <v>655.90791461000003</v>
      </c>
      <c r="H24" s="202">
        <v>6995.0703480419998</v>
      </c>
      <c r="I24" s="202">
        <v>48412.717402189999</v>
      </c>
      <c r="J24" s="202">
        <v>2967.2044236209999</v>
      </c>
      <c r="K24" s="202">
        <v>4305.7809558700001</v>
      </c>
      <c r="L24" s="202">
        <v>1233.79647737</v>
      </c>
      <c r="M24" s="202">
        <v>5769.7104271440003</v>
      </c>
      <c r="N24" s="202">
        <v>9.4870370879999992</v>
      </c>
      <c r="O24" s="202">
        <v>589.57642923399999</v>
      </c>
      <c r="P24" s="202">
        <v>2651.285513541</v>
      </c>
      <c r="Q24" s="202">
        <v>4290.1652218680001</v>
      </c>
      <c r="R24" s="202">
        <v>204.97020763899999</v>
      </c>
      <c r="S24" s="202">
        <v>1.572208241</v>
      </c>
      <c r="T24" s="202">
        <v>0</v>
      </c>
      <c r="U24" s="202">
        <v>24302.147128625998</v>
      </c>
      <c r="V24" s="202">
        <v>750.816012473</v>
      </c>
      <c r="W24" s="202">
        <v>1763.202578467</v>
      </c>
      <c r="X24" s="202">
        <v>2827.5069978450001</v>
      </c>
      <c r="Y24" s="202">
        <v>48841.734063996999</v>
      </c>
      <c r="Z24" s="614">
        <v>1949.9526094830001</v>
      </c>
    </row>
    <row r="25" spans="2:26" ht="12" customHeight="1">
      <c r="B25" s="135" t="s">
        <v>782</v>
      </c>
      <c r="C25" s="202">
        <v>553.34190226999999</v>
      </c>
      <c r="D25" s="202">
        <v>30.363753363000001</v>
      </c>
      <c r="E25" s="202">
        <v>23.085999113</v>
      </c>
      <c r="F25" s="202">
        <v>675.19236938699999</v>
      </c>
      <c r="G25" s="202">
        <v>1.5260153750000001</v>
      </c>
      <c r="H25" s="202">
        <v>366.77253257199999</v>
      </c>
      <c r="I25" s="202">
        <v>1682.2953951239999</v>
      </c>
      <c r="J25" s="202">
        <v>123.610292864</v>
      </c>
      <c r="K25" s="202">
        <v>127.056453938</v>
      </c>
      <c r="L25" s="202">
        <v>20.473029688</v>
      </c>
      <c r="M25" s="202">
        <v>91.968904265999996</v>
      </c>
      <c r="N25" s="202">
        <v>0</v>
      </c>
      <c r="O25" s="202">
        <v>9.2018295069999994</v>
      </c>
      <c r="P25" s="202">
        <v>12.120245629999999</v>
      </c>
      <c r="Q25" s="202">
        <v>146.35575132599999</v>
      </c>
      <c r="R25" s="202">
        <v>4.3975087840000002</v>
      </c>
      <c r="S25" s="202">
        <v>0</v>
      </c>
      <c r="T25" s="202">
        <v>0</v>
      </c>
      <c r="U25" s="202">
        <v>792.38529909700003</v>
      </c>
      <c r="V25" s="202">
        <v>3.9613278599999999</v>
      </c>
      <c r="W25" s="202">
        <v>53.036098471999999</v>
      </c>
      <c r="X25" s="202">
        <v>54.577939188999999</v>
      </c>
      <c r="Y25" s="202">
        <v>708.26049423799998</v>
      </c>
      <c r="Z25" s="614">
        <v>34.093183451000002</v>
      </c>
    </row>
    <row r="26" spans="2:26" ht="12" customHeight="1">
      <c r="B26" s="137" t="s">
        <v>174</v>
      </c>
      <c r="C26" s="202">
        <v>11751.250918603</v>
      </c>
      <c r="D26" s="202">
        <v>304.17416508600002</v>
      </c>
      <c r="E26" s="202">
        <v>131.531404485</v>
      </c>
      <c r="F26" s="202">
        <v>2489.1613400020001</v>
      </c>
      <c r="G26" s="202">
        <v>30.357448474000002</v>
      </c>
      <c r="H26" s="202">
        <v>738.91428796100001</v>
      </c>
      <c r="I26" s="202">
        <v>16714.174241846998</v>
      </c>
      <c r="J26" s="202">
        <v>1136.4305849469999</v>
      </c>
      <c r="K26" s="202">
        <v>1494.3075230490001</v>
      </c>
      <c r="L26" s="202">
        <v>40.292147751000002</v>
      </c>
      <c r="M26" s="202">
        <v>802.17533311099999</v>
      </c>
      <c r="N26" s="202">
        <v>0</v>
      </c>
      <c r="O26" s="202">
        <v>246.05017221599999</v>
      </c>
      <c r="P26" s="202">
        <v>364.98169381899999</v>
      </c>
      <c r="Q26" s="202">
        <v>1502.8330435119999</v>
      </c>
      <c r="R26" s="202">
        <v>42.029849495000001</v>
      </c>
      <c r="S26" s="202">
        <v>2.4767849000000002E-2</v>
      </c>
      <c r="T26" s="202">
        <v>0</v>
      </c>
      <c r="U26" s="202">
        <v>6041.8585303469999</v>
      </c>
      <c r="V26" s="202">
        <v>78.981424605000001</v>
      </c>
      <c r="W26" s="202">
        <v>152.99538622700001</v>
      </c>
      <c r="X26" s="202">
        <v>85.100650211000001</v>
      </c>
      <c r="Y26" s="202">
        <v>11269.170226868</v>
      </c>
      <c r="Z26" s="614">
        <v>15591.666909119</v>
      </c>
    </row>
    <row r="27" spans="2:26" ht="12" customHeight="1">
      <c r="B27" s="135" t="s">
        <v>782</v>
      </c>
      <c r="C27" s="202">
        <v>305.37348404199997</v>
      </c>
      <c r="D27" s="202">
        <v>21.815585470999999</v>
      </c>
      <c r="E27" s="202">
        <v>6.0755854730000003</v>
      </c>
      <c r="F27" s="202">
        <v>68.249483171999998</v>
      </c>
      <c r="G27" s="202">
        <v>0.97253125799999995</v>
      </c>
      <c r="H27" s="202">
        <v>94.775104280999997</v>
      </c>
      <c r="I27" s="202">
        <v>679.73500365799998</v>
      </c>
      <c r="J27" s="202">
        <v>37.923365314000002</v>
      </c>
      <c r="K27" s="202">
        <v>25.549302308000001</v>
      </c>
      <c r="L27" s="202">
        <v>3.9508718460000001</v>
      </c>
      <c r="M27" s="202">
        <v>32.352425048999997</v>
      </c>
      <c r="N27" s="202">
        <v>0</v>
      </c>
      <c r="O27" s="202">
        <v>1.4078775999999999E-2</v>
      </c>
      <c r="P27" s="202">
        <v>1.057992979</v>
      </c>
      <c r="Q27" s="202">
        <v>62.215569137000003</v>
      </c>
      <c r="R27" s="202">
        <v>1.9209619170000001</v>
      </c>
      <c r="S27" s="202">
        <v>0</v>
      </c>
      <c r="T27" s="202">
        <v>0</v>
      </c>
      <c r="U27" s="202">
        <v>105.57094094999999</v>
      </c>
      <c r="V27" s="202">
        <v>5.5724650929999999</v>
      </c>
      <c r="W27" s="202">
        <v>4.514887796</v>
      </c>
      <c r="X27" s="202">
        <v>0.30941458399999999</v>
      </c>
      <c r="Y27" s="202">
        <v>146.371304259</v>
      </c>
      <c r="Z27" s="614">
        <v>45.234190218000002</v>
      </c>
    </row>
    <row r="28" spans="2:26" ht="12" customHeight="1">
      <c r="B28" s="137" t="s">
        <v>48</v>
      </c>
      <c r="C28" s="202">
        <v>25767.597178559001</v>
      </c>
      <c r="D28" s="202">
        <v>146.95090592599999</v>
      </c>
      <c r="E28" s="202">
        <v>271.41869945799999</v>
      </c>
      <c r="F28" s="202">
        <v>9203.4790100930004</v>
      </c>
      <c r="G28" s="202">
        <v>68.881200289000006</v>
      </c>
      <c r="H28" s="202">
        <v>2764.9999786560002</v>
      </c>
      <c r="I28" s="202">
        <v>13147.004512662999</v>
      </c>
      <c r="J28" s="202">
        <v>1905.894103672</v>
      </c>
      <c r="K28" s="202">
        <v>3667.5841194660002</v>
      </c>
      <c r="L28" s="202">
        <v>391.73365348700003</v>
      </c>
      <c r="M28" s="202">
        <v>1989.7399648390001</v>
      </c>
      <c r="N28" s="202">
        <v>44</v>
      </c>
      <c r="O28" s="202">
        <v>153.91802956399999</v>
      </c>
      <c r="P28" s="202">
        <v>1221.724338985</v>
      </c>
      <c r="Q28" s="202">
        <v>2225.9071661170001</v>
      </c>
      <c r="R28" s="202">
        <v>37.511117032000001</v>
      </c>
      <c r="S28" s="202">
        <v>0</v>
      </c>
      <c r="T28" s="202">
        <v>0</v>
      </c>
      <c r="U28" s="202">
        <v>13430.532007061</v>
      </c>
      <c r="V28" s="202">
        <v>147.67216205099999</v>
      </c>
      <c r="W28" s="202">
        <v>511.71806991199998</v>
      </c>
      <c r="X28" s="202">
        <v>209.62550721299999</v>
      </c>
      <c r="Y28" s="202">
        <v>23830.821827546999</v>
      </c>
      <c r="Z28" s="614">
        <v>808.12098135500003</v>
      </c>
    </row>
    <row r="29" spans="2:26" ht="12" customHeight="1">
      <c r="B29" s="135" t="s">
        <v>782</v>
      </c>
      <c r="C29" s="202">
        <v>460.231817675</v>
      </c>
      <c r="D29" s="202">
        <v>7.6274450729999996</v>
      </c>
      <c r="E29" s="202">
        <v>4.2002729910000003</v>
      </c>
      <c r="F29" s="202">
        <v>108.719436476</v>
      </c>
      <c r="G29" s="202">
        <v>0.51487114300000003</v>
      </c>
      <c r="H29" s="202">
        <v>150.876809501</v>
      </c>
      <c r="I29" s="202">
        <v>463.61154726000001</v>
      </c>
      <c r="J29" s="202">
        <v>26.746662327999999</v>
      </c>
      <c r="K29" s="202">
        <v>37.712274759000003</v>
      </c>
      <c r="L29" s="202">
        <v>72.290856069</v>
      </c>
      <c r="M29" s="202">
        <v>33.318238358000002</v>
      </c>
      <c r="N29" s="202">
        <v>0</v>
      </c>
      <c r="O29" s="202">
        <v>0.173660957</v>
      </c>
      <c r="P29" s="202">
        <v>8.3960949790000008</v>
      </c>
      <c r="Q29" s="202">
        <v>57.115790310000001</v>
      </c>
      <c r="R29" s="202">
        <v>0.71557177800000005</v>
      </c>
      <c r="S29" s="202">
        <v>0</v>
      </c>
      <c r="T29" s="202">
        <v>0</v>
      </c>
      <c r="U29" s="202">
        <v>477.381683361</v>
      </c>
      <c r="V29" s="202">
        <v>3.756237021</v>
      </c>
      <c r="W29" s="202">
        <v>11.084183406999999</v>
      </c>
      <c r="X29" s="202">
        <v>0.954703042</v>
      </c>
      <c r="Y29" s="202">
        <v>368.98830067</v>
      </c>
      <c r="Z29" s="614">
        <v>10.250022162</v>
      </c>
    </row>
    <row r="30" spans="2:26" ht="12" customHeight="1">
      <c r="B30" s="136" t="s">
        <v>175</v>
      </c>
      <c r="C30" s="202">
        <v>21118.917186922001</v>
      </c>
      <c r="D30" s="202">
        <v>269.66814871600002</v>
      </c>
      <c r="E30" s="202">
        <v>1461.8136831930001</v>
      </c>
      <c r="F30" s="202">
        <v>12665.423382555</v>
      </c>
      <c r="G30" s="202">
        <v>286.79064164499999</v>
      </c>
      <c r="H30" s="202">
        <v>3284.6439336869998</v>
      </c>
      <c r="I30" s="202">
        <v>18653.025881771999</v>
      </c>
      <c r="J30" s="202">
        <v>1964.612929309</v>
      </c>
      <c r="K30" s="202">
        <v>2326.484564375</v>
      </c>
      <c r="L30" s="202">
        <v>47.337129052000002</v>
      </c>
      <c r="M30" s="202">
        <v>3833.629641901</v>
      </c>
      <c r="N30" s="202">
        <v>3.0538255639999998</v>
      </c>
      <c r="O30" s="202">
        <v>340.505109678</v>
      </c>
      <c r="P30" s="202">
        <v>537.598562485</v>
      </c>
      <c r="Q30" s="202">
        <v>1512.886265783</v>
      </c>
      <c r="R30" s="202">
        <v>135.256438573</v>
      </c>
      <c r="S30" s="202">
        <v>0</v>
      </c>
      <c r="T30" s="202">
        <v>0</v>
      </c>
      <c r="U30" s="202">
        <v>17375.278460084999</v>
      </c>
      <c r="V30" s="202">
        <v>153.974134236</v>
      </c>
      <c r="W30" s="202">
        <v>451.51035613400001</v>
      </c>
      <c r="X30" s="202">
        <v>538.22258934000001</v>
      </c>
      <c r="Y30" s="202">
        <v>29618.507514233999</v>
      </c>
      <c r="Z30" s="614">
        <v>1676.74690844</v>
      </c>
    </row>
    <row r="31" spans="2:26" ht="12" customHeight="1">
      <c r="B31" s="135" t="s">
        <v>782</v>
      </c>
      <c r="C31" s="202">
        <v>475.20863159100003</v>
      </c>
      <c r="D31" s="202">
        <v>28.10941004</v>
      </c>
      <c r="E31" s="202">
        <v>1.4155910819999999</v>
      </c>
      <c r="F31" s="202">
        <v>38.884760333999999</v>
      </c>
      <c r="G31" s="202">
        <v>2.3277617340000001</v>
      </c>
      <c r="H31" s="202">
        <v>229.51893136300001</v>
      </c>
      <c r="I31" s="202">
        <v>879.71349993700005</v>
      </c>
      <c r="J31" s="202">
        <v>42.447717091000001</v>
      </c>
      <c r="K31" s="202">
        <v>28.671728395999999</v>
      </c>
      <c r="L31" s="202">
        <v>2.8342858629999998</v>
      </c>
      <c r="M31" s="202">
        <v>74.780610976000006</v>
      </c>
      <c r="N31" s="202">
        <v>0</v>
      </c>
      <c r="O31" s="202">
        <v>9.9961624999999998E-2</v>
      </c>
      <c r="P31" s="202">
        <v>4.2499947880000004</v>
      </c>
      <c r="Q31" s="202">
        <v>61.779077895999997</v>
      </c>
      <c r="R31" s="202">
        <v>1.5167100870000001</v>
      </c>
      <c r="S31" s="202">
        <v>0</v>
      </c>
      <c r="T31" s="202">
        <v>0</v>
      </c>
      <c r="U31" s="202">
        <v>477.83439939900001</v>
      </c>
      <c r="V31" s="202">
        <v>5.5552595739999999</v>
      </c>
      <c r="W31" s="202">
        <v>28.490065153</v>
      </c>
      <c r="X31" s="202">
        <v>8.7905368250000002</v>
      </c>
      <c r="Y31" s="202">
        <v>412.32521671199999</v>
      </c>
      <c r="Z31" s="614">
        <v>9.6395357009999998</v>
      </c>
    </row>
    <row r="32" spans="2:26" ht="12" customHeight="1">
      <c r="B32" s="138" t="s">
        <v>51</v>
      </c>
      <c r="C32" s="202">
        <v>2576.3626519079999</v>
      </c>
      <c r="D32" s="202">
        <v>384.68683077999998</v>
      </c>
      <c r="E32" s="202">
        <v>1532.5879512609999</v>
      </c>
      <c r="F32" s="202">
        <v>449.83628572200001</v>
      </c>
      <c r="G32" s="202">
        <v>7.9702054220000003</v>
      </c>
      <c r="H32" s="202">
        <v>170.92096390399999</v>
      </c>
      <c r="I32" s="202">
        <v>3013.3921323989998</v>
      </c>
      <c r="J32" s="202">
        <v>195.25136965999999</v>
      </c>
      <c r="K32" s="202">
        <v>162.06256396699999</v>
      </c>
      <c r="L32" s="202">
        <v>4.9826124749999998</v>
      </c>
      <c r="M32" s="202">
        <v>96.783396643000003</v>
      </c>
      <c r="N32" s="202">
        <v>0</v>
      </c>
      <c r="O32" s="202">
        <v>43.028269735999999</v>
      </c>
      <c r="P32" s="202">
        <v>135.24266013600001</v>
      </c>
      <c r="Q32" s="202">
        <v>405.90890002200001</v>
      </c>
      <c r="R32" s="202">
        <v>3.6661694410000001</v>
      </c>
      <c r="S32" s="202">
        <v>0</v>
      </c>
      <c r="T32" s="202">
        <v>0</v>
      </c>
      <c r="U32" s="202">
        <v>2920.3308180680001</v>
      </c>
      <c r="V32" s="202">
        <v>19.650222954</v>
      </c>
      <c r="W32" s="202">
        <v>51.412419555</v>
      </c>
      <c r="X32" s="202">
        <v>59.405199719999999</v>
      </c>
      <c r="Y32" s="202">
        <v>5800.4692589389997</v>
      </c>
      <c r="Z32" s="614">
        <v>61.240621156000003</v>
      </c>
    </row>
    <row r="33" spans="2:26" ht="12" customHeight="1">
      <c r="B33" s="135" t="s">
        <v>782</v>
      </c>
      <c r="C33" s="202">
        <v>56.187192588000002</v>
      </c>
      <c r="D33" s="202">
        <v>33.007428484000002</v>
      </c>
      <c r="E33" s="202">
        <v>6.6857447499999996</v>
      </c>
      <c r="F33" s="202">
        <v>7.5826583669999996</v>
      </c>
      <c r="G33" s="202">
        <v>0.55694792400000004</v>
      </c>
      <c r="H33" s="202">
        <v>15.777643745000001</v>
      </c>
      <c r="I33" s="202">
        <v>85.736233513000002</v>
      </c>
      <c r="J33" s="202">
        <v>2.8139578969999999</v>
      </c>
      <c r="K33" s="202">
        <v>5.384286747</v>
      </c>
      <c r="L33" s="202">
        <v>3.3667503000000001E-2</v>
      </c>
      <c r="M33" s="202">
        <v>3.1236443930000002</v>
      </c>
      <c r="N33" s="202">
        <v>0</v>
      </c>
      <c r="O33" s="202">
        <v>4.3807688999999997E-2</v>
      </c>
      <c r="P33" s="202">
        <v>0.16352494400000001</v>
      </c>
      <c r="Q33" s="202">
        <v>17.248720200000001</v>
      </c>
      <c r="R33" s="202">
        <v>9.6064029999999995E-3</v>
      </c>
      <c r="S33" s="202">
        <v>0</v>
      </c>
      <c r="T33" s="202">
        <v>0</v>
      </c>
      <c r="U33" s="202">
        <v>42.018558204000001</v>
      </c>
      <c r="V33" s="202">
        <v>0</v>
      </c>
      <c r="W33" s="202">
        <v>4.1103789959999997</v>
      </c>
      <c r="X33" s="202">
        <v>0.44551647799999999</v>
      </c>
      <c r="Y33" s="202">
        <v>63.384514389000003</v>
      </c>
      <c r="Z33" s="614">
        <v>0.54085648500000005</v>
      </c>
    </row>
    <row r="34" spans="2:26" ht="12" customHeight="1">
      <c r="B34" s="136" t="s">
        <v>49</v>
      </c>
      <c r="C34" s="202">
        <v>311.47846617099998</v>
      </c>
      <c r="D34" s="202">
        <v>395.598304079</v>
      </c>
      <c r="E34" s="202">
        <v>405.99122322800002</v>
      </c>
      <c r="F34" s="202">
        <v>7459.0197860689996</v>
      </c>
      <c r="G34" s="202">
        <v>2957.3354243849999</v>
      </c>
      <c r="H34" s="202">
        <v>1303.0511010990001</v>
      </c>
      <c r="I34" s="202">
        <v>7769.4764817080004</v>
      </c>
      <c r="J34" s="202">
        <v>1645.974590429</v>
      </c>
      <c r="K34" s="202">
        <v>6250.6316989899997</v>
      </c>
      <c r="L34" s="202">
        <v>73.615315824000007</v>
      </c>
      <c r="M34" s="202">
        <v>2878.1126607370002</v>
      </c>
      <c r="N34" s="202">
        <v>0.87524308299999998</v>
      </c>
      <c r="O34" s="202">
        <v>279.30349192199998</v>
      </c>
      <c r="P34" s="202">
        <v>233.13505161099999</v>
      </c>
      <c r="Q34" s="202">
        <v>1057.6834605040001</v>
      </c>
      <c r="R34" s="202">
        <v>14.428724337</v>
      </c>
      <c r="S34" s="202">
        <v>0</v>
      </c>
      <c r="T34" s="202">
        <v>0</v>
      </c>
      <c r="U34" s="202">
        <v>10735.665668266</v>
      </c>
      <c r="V34" s="202">
        <v>118.809523603</v>
      </c>
      <c r="W34" s="202">
        <v>410.16525128400002</v>
      </c>
      <c r="X34" s="202">
        <v>169.89621680400001</v>
      </c>
      <c r="Y34" s="202">
        <v>10717.262692151</v>
      </c>
      <c r="Z34" s="614">
        <v>817.79216360400005</v>
      </c>
    </row>
    <row r="35" spans="2:26" ht="12" customHeight="1">
      <c r="B35" s="135" t="s">
        <v>782</v>
      </c>
      <c r="C35" s="202">
        <v>10.480963368999999</v>
      </c>
      <c r="D35" s="202">
        <v>14.009234494999999</v>
      </c>
      <c r="E35" s="202">
        <v>4.9498219000000003E-2</v>
      </c>
      <c r="F35" s="202">
        <v>946.46037384399995</v>
      </c>
      <c r="G35" s="202">
        <v>0.160465883</v>
      </c>
      <c r="H35" s="202">
        <v>189.30604513099999</v>
      </c>
      <c r="I35" s="202">
        <v>144.02115938399999</v>
      </c>
      <c r="J35" s="202">
        <v>62.333143186000001</v>
      </c>
      <c r="K35" s="202">
        <v>2.275987524</v>
      </c>
      <c r="L35" s="202">
        <v>3.5634750080000002</v>
      </c>
      <c r="M35" s="202">
        <v>53.934535300999997</v>
      </c>
      <c r="N35" s="202">
        <v>0</v>
      </c>
      <c r="O35" s="202">
        <v>2.7270104160000002</v>
      </c>
      <c r="P35" s="202">
        <v>3.477337377</v>
      </c>
      <c r="Q35" s="202">
        <v>22.058899414999999</v>
      </c>
      <c r="R35" s="202">
        <v>0.72714506199999995</v>
      </c>
      <c r="S35" s="202">
        <v>0</v>
      </c>
      <c r="T35" s="202">
        <v>0</v>
      </c>
      <c r="U35" s="202">
        <v>265.83337867400002</v>
      </c>
      <c r="V35" s="202">
        <v>2.564543434</v>
      </c>
      <c r="W35" s="202">
        <v>6.9619317819999997</v>
      </c>
      <c r="X35" s="202">
        <v>1.609555369</v>
      </c>
      <c r="Y35" s="202">
        <v>156.12576780500001</v>
      </c>
      <c r="Z35" s="614">
        <v>9.9987555879999999</v>
      </c>
    </row>
    <row r="36" spans="2:26" ht="12" customHeight="1">
      <c r="B36" s="136" t="s">
        <v>52</v>
      </c>
      <c r="C36" s="202">
        <v>11398.491481477</v>
      </c>
      <c r="D36" s="202">
        <v>567.32288544699998</v>
      </c>
      <c r="E36" s="202">
        <v>275.63397761499999</v>
      </c>
      <c r="F36" s="202">
        <v>4281.7603769309999</v>
      </c>
      <c r="G36" s="202">
        <v>179.652201905</v>
      </c>
      <c r="H36" s="202">
        <v>644.72007071999997</v>
      </c>
      <c r="I36" s="202">
        <v>17634.314487014999</v>
      </c>
      <c r="J36" s="202">
        <v>1263.592740861</v>
      </c>
      <c r="K36" s="202">
        <v>2018.6118516710001</v>
      </c>
      <c r="L36" s="202">
        <v>362.90201850400001</v>
      </c>
      <c r="M36" s="202">
        <v>1154.1823446379999</v>
      </c>
      <c r="N36" s="202">
        <v>0</v>
      </c>
      <c r="O36" s="202">
        <v>382.18987372499998</v>
      </c>
      <c r="P36" s="202">
        <v>825.04362716399999</v>
      </c>
      <c r="Q36" s="202">
        <v>1324.9266821189999</v>
      </c>
      <c r="R36" s="202">
        <v>59.730604956000001</v>
      </c>
      <c r="S36" s="202">
        <v>0</v>
      </c>
      <c r="T36" s="202">
        <v>0</v>
      </c>
      <c r="U36" s="202">
        <v>7025.0075286949996</v>
      </c>
      <c r="V36" s="202">
        <v>100.953362021</v>
      </c>
      <c r="W36" s="202">
        <v>157.18264967499999</v>
      </c>
      <c r="X36" s="202">
        <v>162.07286284599999</v>
      </c>
      <c r="Y36" s="202">
        <v>9190.4277057170002</v>
      </c>
      <c r="Z36" s="614">
        <v>6154.4915144429997</v>
      </c>
    </row>
    <row r="37" spans="2:26" ht="12" customHeight="1">
      <c r="B37" s="135" t="s">
        <v>782</v>
      </c>
      <c r="C37" s="202">
        <v>245.002368881</v>
      </c>
      <c r="D37" s="202">
        <v>44.904474356000001</v>
      </c>
      <c r="E37" s="202">
        <v>11.865719859</v>
      </c>
      <c r="F37" s="202">
        <v>233.85023269600001</v>
      </c>
      <c r="G37" s="202">
        <v>5.2813651559999997</v>
      </c>
      <c r="H37" s="202">
        <v>79.473102615000002</v>
      </c>
      <c r="I37" s="202">
        <v>734.04760491800005</v>
      </c>
      <c r="J37" s="202">
        <v>43.667258760000003</v>
      </c>
      <c r="K37" s="202">
        <v>13.426990611000001</v>
      </c>
      <c r="L37" s="202">
        <v>2.733215838</v>
      </c>
      <c r="M37" s="202">
        <v>14.236364684</v>
      </c>
      <c r="N37" s="202">
        <v>0</v>
      </c>
      <c r="O37" s="202">
        <v>4.9056520350000001</v>
      </c>
      <c r="P37" s="202">
        <v>18.040708176999999</v>
      </c>
      <c r="Q37" s="202">
        <v>71.875030512999999</v>
      </c>
      <c r="R37" s="202">
        <v>1.818620084</v>
      </c>
      <c r="S37" s="202">
        <v>0</v>
      </c>
      <c r="T37" s="202">
        <v>0</v>
      </c>
      <c r="U37" s="202">
        <v>168.58794706899999</v>
      </c>
      <c r="V37" s="202">
        <v>0.96267873599999998</v>
      </c>
      <c r="W37" s="202">
        <v>5.5429264900000002</v>
      </c>
      <c r="X37" s="202">
        <v>2.991247386</v>
      </c>
      <c r="Y37" s="202">
        <v>101.287308322</v>
      </c>
      <c r="Z37" s="614">
        <v>81.577013757000003</v>
      </c>
    </row>
    <row r="38" spans="2:26" ht="12" customHeight="1">
      <c r="B38" s="136" t="s">
        <v>176</v>
      </c>
      <c r="C38" s="202">
        <v>10414.425427962</v>
      </c>
      <c r="D38" s="202">
        <v>320.998154769</v>
      </c>
      <c r="E38" s="202">
        <v>10908.883394999</v>
      </c>
      <c r="F38" s="202">
        <v>2331.8802097930002</v>
      </c>
      <c r="G38" s="202">
        <v>493.34056136800001</v>
      </c>
      <c r="H38" s="202">
        <v>1021.721118786</v>
      </c>
      <c r="I38" s="202">
        <v>12314.905005439001</v>
      </c>
      <c r="J38" s="202">
        <v>848.94004439599996</v>
      </c>
      <c r="K38" s="202">
        <v>5703.6074837599999</v>
      </c>
      <c r="L38" s="202">
        <v>443.446466805</v>
      </c>
      <c r="M38" s="202">
        <v>2403.7924172070002</v>
      </c>
      <c r="N38" s="202">
        <v>0</v>
      </c>
      <c r="O38" s="202">
        <v>94.088682219000006</v>
      </c>
      <c r="P38" s="202">
        <v>169.35910129199999</v>
      </c>
      <c r="Q38" s="202">
        <v>1931.1921326280001</v>
      </c>
      <c r="R38" s="202">
        <v>42.461325872000003</v>
      </c>
      <c r="S38" s="202">
        <v>0</v>
      </c>
      <c r="T38" s="202">
        <v>0</v>
      </c>
      <c r="U38" s="202">
        <v>13473.505183941001</v>
      </c>
      <c r="V38" s="202">
        <v>76.764761003999993</v>
      </c>
      <c r="W38" s="202">
        <v>447.38135222</v>
      </c>
      <c r="X38" s="202">
        <v>156.98387720299999</v>
      </c>
      <c r="Y38" s="202">
        <v>16502.243130543</v>
      </c>
      <c r="Z38" s="614">
        <v>267.10947241899999</v>
      </c>
    </row>
    <row r="39" spans="2:26" ht="12" customHeight="1">
      <c r="B39" s="135" t="s">
        <v>782</v>
      </c>
      <c r="C39" s="202">
        <v>99.873980086000003</v>
      </c>
      <c r="D39" s="202">
        <v>18.078259453000001</v>
      </c>
      <c r="E39" s="202">
        <v>85.416657657000002</v>
      </c>
      <c r="F39" s="202">
        <v>89.271079775000004</v>
      </c>
      <c r="G39" s="202">
        <v>1.6228852030000001</v>
      </c>
      <c r="H39" s="202">
        <v>132.59662100700001</v>
      </c>
      <c r="I39" s="202">
        <v>622.77533493600004</v>
      </c>
      <c r="J39" s="202">
        <v>18.873876135</v>
      </c>
      <c r="K39" s="202">
        <v>38.637987821000003</v>
      </c>
      <c r="L39" s="202">
        <v>6.8977038860000004</v>
      </c>
      <c r="M39" s="202">
        <v>43.720499060999998</v>
      </c>
      <c r="N39" s="202">
        <v>0</v>
      </c>
      <c r="O39" s="202">
        <v>5.3511848999999998</v>
      </c>
      <c r="P39" s="202">
        <v>1.238872129</v>
      </c>
      <c r="Q39" s="202">
        <v>70.508226816000004</v>
      </c>
      <c r="R39" s="202">
        <v>4.1205515080000001</v>
      </c>
      <c r="S39" s="202">
        <v>0</v>
      </c>
      <c r="T39" s="202">
        <v>0</v>
      </c>
      <c r="U39" s="202">
        <v>445.83464036999999</v>
      </c>
      <c r="V39" s="202">
        <v>1.0524238370000001</v>
      </c>
      <c r="W39" s="202">
        <v>31.506457176000001</v>
      </c>
      <c r="X39" s="202">
        <v>0.61919969100000005</v>
      </c>
      <c r="Y39" s="202">
        <v>354.87383152199999</v>
      </c>
      <c r="Z39" s="614">
        <v>0.70832262899999998</v>
      </c>
    </row>
    <row r="40" spans="2:26" ht="12" customHeight="1">
      <c r="B40" s="139" t="s">
        <v>177</v>
      </c>
      <c r="C40" s="202">
        <v>19823.130721320998</v>
      </c>
      <c r="D40" s="202">
        <v>444.000436149</v>
      </c>
      <c r="E40" s="202">
        <v>215.40278515399999</v>
      </c>
      <c r="F40" s="202">
        <v>1604.9616363140001</v>
      </c>
      <c r="G40" s="202">
        <v>140.11408459099999</v>
      </c>
      <c r="H40" s="202">
        <v>510.26553520099998</v>
      </c>
      <c r="I40" s="202">
        <v>12530.992478513999</v>
      </c>
      <c r="J40" s="202">
        <v>1461.938412754</v>
      </c>
      <c r="K40" s="202">
        <v>3073.2568003209999</v>
      </c>
      <c r="L40" s="202">
        <v>238.17328459199999</v>
      </c>
      <c r="M40" s="202">
        <v>1082.9362761100001</v>
      </c>
      <c r="N40" s="202">
        <v>49.885869565</v>
      </c>
      <c r="O40" s="202">
        <v>84.449083729999998</v>
      </c>
      <c r="P40" s="202">
        <v>128.75963171500001</v>
      </c>
      <c r="Q40" s="202">
        <v>1063.005385812</v>
      </c>
      <c r="R40" s="202">
        <v>20.315858923</v>
      </c>
      <c r="S40" s="202">
        <v>0</v>
      </c>
      <c r="T40" s="202">
        <v>0</v>
      </c>
      <c r="U40" s="202">
        <v>9779.6091595979997</v>
      </c>
      <c r="V40" s="202">
        <v>216.18351242599999</v>
      </c>
      <c r="W40" s="202">
        <v>491.02175763999998</v>
      </c>
      <c r="X40" s="202">
        <v>361.20363647599999</v>
      </c>
      <c r="Y40" s="202">
        <v>22073.954455343999</v>
      </c>
      <c r="Z40" s="614">
        <v>301.56396631400003</v>
      </c>
    </row>
    <row r="41" spans="2:26" ht="12" customHeight="1">
      <c r="B41" s="135" t="s">
        <v>782</v>
      </c>
      <c r="C41" s="202">
        <v>183.469956806</v>
      </c>
      <c r="D41" s="202">
        <v>35.058252703000001</v>
      </c>
      <c r="E41" s="202">
        <v>8.3535214920000005</v>
      </c>
      <c r="F41" s="202">
        <v>88.161369329999999</v>
      </c>
      <c r="G41" s="202">
        <v>0.13734352399999999</v>
      </c>
      <c r="H41" s="202">
        <v>69.762723179000005</v>
      </c>
      <c r="I41" s="202">
        <v>746.75810877900005</v>
      </c>
      <c r="J41" s="202">
        <v>40.569769491000002</v>
      </c>
      <c r="K41" s="202">
        <v>32.861380089000001</v>
      </c>
      <c r="L41" s="202">
        <v>3.0194514849999998</v>
      </c>
      <c r="M41" s="202">
        <v>20.382297478000002</v>
      </c>
      <c r="N41" s="202">
        <v>0</v>
      </c>
      <c r="O41" s="202">
        <v>0.527048972</v>
      </c>
      <c r="P41" s="202">
        <v>5.0185813540000002</v>
      </c>
      <c r="Q41" s="202">
        <v>47.833921205999999</v>
      </c>
      <c r="R41" s="202">
        <v>0.392591036</v>
      </c>
      <c r="S41" s="202">
        <v>0</v>
      </c>
      <c r="T41" s="202">
        <v>0</v>
      </c>
      <c r="U41" s="202">
        <v>259.348623519</v>
      </c>
      <c r="V41" s="202">
        <v>0.25199207800000001</v>
      </c>
      <c r="W41" s="202">
        <v>7.4134152020000004</v>
      </c>
      <c r="X41" s="202">
        <v>3.2267852970000002</v>
      </c>
      <c r="Y41" s="202">
        <v>254.913192877</v>
      </c>
      <c r="Z41" s="614">
        <v>3.274364947</v>
      </c>
    </row>
    <row r="42" spans="2:26" ht="12" customHeight="1">
      <c r="B42" s="126" t="s">
        <v>178</v>
      </c>
      <c r="C42" s="202">
        <v>17148.930548732002</v>
      </c>
      <c r="D42" s="202">
        <v>585.58256759999995</v>
      </c>
      <c r="E42" s="202">
        <v>8529.828452058</v>
      </c>
      <c r="F42" s="202">
        <v>3573.2966179320001</v>
      </c>
      <c r="G42" s="202">
        <v>3333.389099299</v>
      </c>
      <c r="H42" s="202">
        <v>4417.8706962329998</v>
      </c>
      <c r="I42" s="202">
        <v>17267.064729975998</v>
      </c>
      <c r="J42" s="202">
        <v>2714.1719481139999</v>
      </c>
      <c r="K42" s="202">
        <v>7338.6802429609997</v>
      </c>
      <c r="L42" s="202">
        <v>84.152475430999999</v>
      </c>
      <c r="M42" s="202">
        <v>3412.7346480309998</v>
      </c>
      <c r="N42" s="202">
        <v>1.283074024</v>
      </c>
      <c r="O42" s="202">
        <v>215.95287697500001</v>
      </c>
      <c r="P42" s="202">
        <v>264.31739830399999</v>
      </c>
      <c r="Q42" s="202">
        <v>2788.872827098</v>
      </c>
      <c r="R42" s="202">
        <v>35.976946534</v>
      </c>
      <c r="S42" s="202">
        <v>0</v>
      </c>
      <c r="T42" s="202">
        <v>0</v>
      </c>
      <c r="U42" s="202">
        <v>10097.920064671</v>
      </c>
      <c r="V42" s="202">
        <v>213.07093231100001</v>
      </c>
      <c r="W42" s="202">
        <v>878.34597070200005</v>
      </c>
      <c r="X42" s="202">
        <v>1022.052945402</v>
      </c>
      <c r="Y42" s="202">
        <v>25589.695132678</v>
      </c>
      <c r="Z42" s="614">
        <v>795.39315383099995</v>
      </c>
    </row>
    <row r="43" spans="2:26" ht="12" customHeight="1">
      <c r="B43" s="135" t="s">
        <v>782</v>
      </c>
      <c r="C43" s="202">
        <v>39.403058819999998</v>
      </c>
      <c r="D43" s="202">
        <v>20.972951058</v>
      </c>
      <c r="E43" s="202">
        <v>40.846527193999997</v>
      </c>
      <c r="F43" s="202">
        <v>28.447415071000002</v>
      </c>
      <c r="G43" s="202">
        <v>3.1743319730000001</v>
      </c>
      <c r="H43" s="202">
        <v>369.49812433</v>
      </c>
      <c r="I43" s="202">
        <v>752.25835462999999</v>
      </c>
      <c r="J43" s="202">
        <v>23.891487728000001</v>
      </c>
      <c r="K43" s="202">
        <v>91.538170221000001</v>
      </c>
      <c r="L43" s="202">
        <v>12.266613538</v>
      </c>
      <c r="M43" s="202">
        <v>97.235252911000003</v>
      </c>
      <c r="N43" s="202">
        <v>0</v>
      </c>
      <c r="O43" s="202">
        <v>0.17970445700000001</v>
      </c>
      <c r="P43" s="202">
        <v>2.267505667</v>
      </c>
      <c r="Q43" s="202">
        <v>87.701307701000005</v>
      </c>
      <c r="R43" s="202">
        <v>0.25634643899999998</v>
      </c>
      <c r="S43" s="202">
        <v>0</v>
      </c>
      <c r="T43" s="202">
        <v>0</v>
      </c>
      <c r="U43" s="202">
        <v>284.76354302700003</v>
      </c>
      <c r="V43" s="202">
        <v>3.2056745370000002</v>
      </c>
      <c r="W43" s="202">
        <v>23.973202787999998</v>
      </c>
      <c r="X43" s="202">
        <v>16.066743750000001</v>
      </c>
      <c r="Y43" s="202">
        <v>448.78281651600003</v>
      </c>
      <c r="Z43" s="614">
        <v>14.783052273999999</v>
      </c>
    </row>
    <row r="44" spans="2:26" ht="12" customHeight="1">
      <c r="B44" s="126" t="s">
        <v>56</v>
      </c>
      <c r="C44" s="202">
        <v>14997.068842183</v>
      </c>
      <c r="D44" s="202">
        <v>151.132667191</v>
      </c>
      <c r="E44" s="202">
        <v>237.90336172900001</v>
      </c>
      <c r="F44" s="202">
        <v>1061.2586179340001</v>
      </c>
      <c r="G44" s="202">
        <v>116.634916359</v>
      </c>
      <c r="H44" s="202">
        <v>690.62903760400002</v>
      </c>
      <c r="I44" s="202">
        <v>9496.1495593990003</v>
      </c>
      <c r="J44" s="202">
        <v>771.73318710299998</v>
      </c>
      <c r="K44" s="202">
        <v>718.87225435599998</v>
      </c>
      <c r="L44" s="202">
        <v>950.95317921599997</v>
      </c>
      <c r="M44" s="202">
        <v>482.71563495100003</v>
      </c>
      <c r="N44" s="202">
        <v>1.8854199490000001</v>
      </c>
      <c r="O44" s="202">
        <v>75.109333208999999</v>
      </c>
      <c r="P44" s="202">
        <v>111.065292367</v>
      </c>
      <c r="Q44" s="202">
        <v>1102.72949939</v>
      </c>
      <c r="R44" s="202">
        <v>19.553863703000001</v>
      </c>
      <c r="S44" s="202">
        <v>0</v>
      </c>
      <c r="T44" s="202">
        <v>0</v>
      </c>
      <c r="U44" s="202">
        <v>5506.4287420990004</v>
      </c>
      <c r="V44" s="202">
        <v>36.091281698000003</v>
      </c>
      <c r="W44" s="202">
        <v>57.129560636999997</v>
      </c>
      <c r="X44" s="202">
        <v>71.029328445999994</v>
      </c>
      <c r="Y44" s="202">
        <v>13986.823123384</v>
      </c>
      <c r="Z44" s="614">
        <v>222.10472114800001</v>
      </c>
    </row>
    <row r="45" spans="2:26" ht="12" customHeight="1">
      <c r="B45" s="135" t="s">
        <v>782</v>
      </c>
      <c r="C45" s="202">
        <v>118.277613257</v>
      </c>
      <c r="D45" s="202">
        <v>5.6510136229999999</v>
      </c>
      <c r="E45" s="202">
        <v>0.74880954799999999</v>
      </c>
      <c r="F45" s="202">
        <v>9.0958132060000008</v>
      </c>
      <c r="G45" s="202">
        <v>0.21050249300000001</v>
      </c>
      <c r="H45" s="202">
        <v>148.54974760900001</v>
      </c>
      <c r="I45" s="202">
        <v>278.53513682099998</v>
      </c>
      <c r="J45" s="202">
        <v>9.7279668899999994</v>
      </c>
      <c r="K45" s="202">
        <v>21.259601616000001</v>
      </c>
      <c r="L45" s="202">
        <v>0.77760842100000005</v>
      </c>
      <c r="M45" s="202">
        <v>10.782018066999999</v>
      </c>
      <c r="N45" s="202">
        <v>0</v>
      </c>
      <c r="O45" s="202">
        <v>7.9783886999999998E-2</v>
      </c>
      <c r="P45" s="202">
        <v>0.643269761</v>
      </c>
      <c r="Q45" s="202">
        <v>41.603754289999998</v>
      </c>
      <c r="R45" s="202">
        <v>0.19465892900000001</v>
      </c>
      <c r="S45" s="202">
        <v>0</v>
      </c>
      <c r="T45" s="202">
        <v>0</v>
      </c>
      <c r="U45" s="202">
        <v>145.671847515</v>
      </c>
      <c r="V45" s="202">
        <v>0.15488417500000001</v>
      </c>
      <c r="W45" s="202">
        <v>1.631350984</v>
      </c>
      <c r="X45" s="202">
        <v>8.0312367999999995E-2</v>
      </c>
      <c r="Y45" s="202">
        <v>202.08870696599999</v>
      </c>
      <c r="Z45" s="614">
        <v>2.3260266920000001</v>
      </c>
    </row>
    <row r="46" spans="2:26" ht="12" customHeight="1">
      <c r="B46" s="126" t="s">
        <v>179</v>
      </c>
      <c r="C46" s="202">
        <v>5052.525420422</v>
      </c>
      <c r="D46" s="202">
        <v>571.38042154300001</v>
      </c>
      <c r="E46" s="202">
        <v>9434.7703502320001</v>
      </c>
      <c r="F46" s="202">
        <v>3447.1974029419998</v>
      </c>
      <c r="G46" s="202">
        <v>192.418600801</v>
      </c>
      <c r="H46" s="202">
        <v>852.47789490599996</v>
      </c>
      <c r="I46" s="202">
        <v>9181.014379835</v>
      </c>
      <c r="J46" s="202">
        <v>714.39092118600001</v>
      </c>
      <c r="K46" s="202">
        <v>787.65741010199997</v>
      </c>
      <c r="L46" s="202">
        <v>23.885232553000002</v>
      </c>
      <c r="M46" s="202">
        <v>780.67308919599998</v>
      </c>
      <c r="N46" s="202">
        <v>0</v>
      </c>
      <c r="O46" s="202">
        <v>26.294682572999999</v>
      </c>
      <c r="P46" s="202">
        <v>46.735551119</v>
      </c>
      <c r="Q46" s="202">
        <v>766.84340540100004</v>
      </c>
      <c r="R46" s="202">
        <v>24.158610126999999</v>
      </c>
      <c r="S46" s="202">
        <v>0</v>
      </c>
      <c r="T46" s="202">
        <v>0</v>
      </c>
      <c r="U46" s="202">
        <v>3758.3392944779998</v>
      </c>
      <c r="V46" s="202">
        <v>49.226636435000003</v>
      </c>
      <c r="W46" s="202">
        <v>113.395604717</v>
      </c>
      <c r="X46" s="202">
        <v>42.689786157</v>
      </c>
      <c r="Y46" s="202">
        <v>19982.328622664001</v>
      </c>
      <c r="Z46" s="614">
        <v>395.93430274999997</v>
      </c>
    </row>
    <row r="47" spans="2:26" ht="12" customHeight="1">
      <c r="B47" s="135" t="s">
        <v>782</v>
      </c>
      <c r="C47" s="202">
        <v>82.974074498999997</v>
      </c>
      <c r="D47" s="202">
        <v>22.078347417</v>
      </c>
      <c r="E47" s="202">
        <v>28.765813938000001</v>
      </c>
      <c r="F47" s="202">
        <v>23.493744908</v>
      </c>
      <c r="G47" s="202">
        <v>0.23095643499999999</v>
      </c>
      <c r="H47" s="202">
        <v>75.097548457000002</v>
      </c>
      <c r="I47" s="202">
        <v>366.32252347000002</v>
      </c>
      <c r="J47" s="202">
        <v>9.8059682660000007</v>
      </c>
      <c r="K47" s="202">
        <v>17.687212783</v>
      </c>
      <c r="L47" s="202">
        <v>5.0132312999999998E-2</v>
      </c>
      <c r="M47" s="202">
        <v>15.23635631</v>
      </c>
      <c r="N47" s="202">
        <v>0</v>
      </c>
      <c r="O47" s="202">
        <v>0</v>
      </c>
      <c r="P47" s="202">
        <v>7.6538202999999999E-2</v>
      </c>
      <c r="Q47" s="202">
        <v>26.792829089000001</v>
      </c>
      <c r="R47" s="202">
        <v>1.39965238</v>
      </c>
      <c r="S47" s="202">
        <v>0</v>
      </c>
      <c r="T47" s="202">
        <v>0</v>
      </c>
      <c r="U47" s="202">
        <v>57.701272109000001</v>
      </c>
      <c r="V47" s="202">
        <v>0</v>
      </c>
      <c r="W47" s="202">
        <v>8.5642280910000004</v>
      </c>
      <c r="X47" s="202">
        <v>0.28141326500000002</v>
      </c>
      <c r="Y47" s="202">
        <v>277.58490628300001</v>
      </c>
      <c r="Z47" s="614">
        <v>2.077012571</v>
      </c>
    </row>
    <row r="48" spans="2:26" ht="12" customHeight="1">
      <c r="B48" s="126" t="s">
        <v>180</v>
      </c>
      <c r="C48" s="202">
        <v>14447.614853276</v>
      </c>
      <c r="D48" s="202">
        <v>2060.2441260430001</v>
      </c>
      <c r="E48" s="202">
        <v>2507.2154837849998</v>
      </c>
      <c r="F48" s="202">
        <v>7480.0304398770004</v>
      </c>
      <c r="G48" s="202">
        <v>3625.5008119479999</v>
      </c>
      <c r="H48" s="202">
        <v>5411.9867546080004</v>
      </c>
      <c r="I48" s="202">
        <v>37947.070094754003</v>
      </c>
      <c r="J48" s="202">
        <v>3147.1123036029999</v>
      </c>
      <c r="K48" s="202">
        <v>2620.780503429</v>
      </c>
      <c r="L48" s="202">
        <v>423.959805104</v>
      </c>
      <c r="M48" s="202">
        <v>3553.9409645850001</v>
      </c>
      <c r="N48" s="202">
        <v>3.217757814</v>
      </c>
      <c r="O48" s="202">
        <v>483.99342355900001</v>
      </c>
      <c r="P48" s="202">
        <v>723.09393314399995</v>
      </c>
      <c r="Q48" s="202">
        <v>4036.556704478</v>
      </c>
      <c r="R48" s="202">
        <v>197.85874225399999</v>
      </c>
      <c r="S48" s="202">
        <v>0</v>
      </c>
      <c r="T48" s="202">
        <v>0</v>
      </c>
      <c r="U48" s="202">
        <v>27412.408461104002</v>
      </c>
      <c r="V48" s="202">
        <v>555.37847652300002</v>
      </c>
      <c r="W48" s="202">
        <v>1474.1535006710001</v>
      </c>
      <c r="X48" s="202">
        <v>1453.1201752940001</v>
      </c>
      <c r="Y48" s="202">
        <v>29874.169455437001</v>
      </c>
      <c r="Z48" s="614">
        <v>12850.248715121001</v>
      </c>
    </row>
    <row r="49" spans="2:26" ht="12" customHeight="1">
      <c r="B49" s="135" t="s">
        <v>782</v>
      </c>
      <c r="C49" s="202">
        <v>255.94607935799999</v>
      </c>
      <c r="D49" s="202">
        <v>70.397451509999996</v>
      </c>
      <c r="E49" s="202">
        <v>20.053481390000002</v>
      </c>
      <c r="F49" s="202">
        <v>379.64166218000003</v>
      </c>
      <c r="G49" s="202">
        <v>32.836967430000001</v>
      </c>
      <c r="H49" s="202">
        <v>347.699302789</v>
      </c>
      <c r="I49" s="202">
        <v>1791.065697021</v>
      </c>
      <c r="J49" s="202">
        <v>231.97988235700001</v>
      </c>
      <c r="K49" s="202">
        <v>97.112860917000006</v>
      </c>
      <c r="L49" s="202">
        <v>27.239087390000002</v>
      </c>
      <c r="M49" s="202">
        <v>152.94035127999999</v>
      </c>
      <c r="N49" s="202">
        <v>0</v>
      </c>
      <c r="O49" s="202">
        <v>8.0212262269999997</v>
      </c>
      <c r="P49" s="202">
        <v>31.427810496999999</v>
      </c>
      <c r="Q49" s="202">
        <v>176.31335793900001</v>
      </c>
      <c r="R49" s="202">
        <v>4.3667742499999997</v>
      </c>
      <c r="S49" s="202">
        <v>0</v>
      </c>
      <c r="T49" s="202">
        <v>0</v>
      </c>
      <c r="U49" s="202">
        <v>602.61741587200004</v>
      </c>
      <c r="V49" s="202">
        <v>6.0332466580000004</v>
      </c>
      <c r="W49" s="202">
        <v>64.250019915999999</v>
      </c>
      <c r="X49" s="202">
        <v>32.362154414999999</v>
      </c>
      <c r="Y49" s="202">
        <v>444.64103840600001</v>
      </c>
      <c r="Z49" s="614">
        <v>88.643861629</v>
      </c>
    </row>
    <row r="50" spans="2:26" ht="12" customHeight="1">
      <c r="B50" s="126" t="s">
        <v>181</v>
      </c>
      <c r="C50" s="202">
        <v>1679.964106357</v>
      </c>
      <c r="D50" s="202">
        <v>341.235690256</v>
      </c>
      <c r="E50" s="202">
        <v>4943.1126951899996</v>
      </c>
      <c r="F50" s="202">
        <v>886.56957215499995</v>
      </c>
      <c r="G50" s="202">
        <v>174.568372751</v>
      </c>
      <c r="H50" s="202">
        <v>1518.268409886</v>
      </c>
      <c r="I50" s="202">
        <v>8307.6212350749993</v>
      </c>
      <c r="J50" s="202">
        <v>1010.116904365</v>
      </c>
      <c r="K50" s="202">
        <v>408.65495069100001</v>
      </c>
      <c r="L50" s="202">
        <v>11.532339412000001</v>
      </c>
      <c r="M50" s="202">
        <v>1172.9187522669999</v>
      </c>
      <c r="N50" s="202">
        <v>0</v>
      </c>
      <c r="O50" s="202">
        <v>18.810008564</v>
      </c>
      <c r="P50" s="202">
        <v>109.44301455599999</v>
      </c>
      <c r="Q50" s="202">
        <v>793.71176091899997</v>
      </c>
      <c r="R50" s="202">
        <v>115.607707291</v>
      </c>
      <c r="S50" s="202">
        <v>0</v>
      </c>
      <c r="T50" s="202">
        <v>0</v>
      </c>
      <c r="U50" s="202">
        <v>6181.1640003740004</v>
      </c>
      <c r="V50" s="202">
        <v>72.091114152000003</v>
      </c>
      <c r="W50" s="202">
        <v>272.38795156600003</v>
      </c>
      <c r="X50" s="202">
        <v>72.785634584999997</v>
      </c>
      <c r="Y50" s="202">
        <v>13274.124428616</v>
      </c>
      <c r="Z50" s="614">
        <v>10858.058708017001</v>
      </c>
    </row>
    <row r="51" spans="2:26" ht="12" customHeight="1">
      <c r="B51" s="135" t="s">
        <v>782</v>
      </c>
      <c r="C51" s="202">
        <v>47.091279864000001</v>
      </c>
      <c r="D51" s="202">
        <v>21.044470547</v>
      </c>
      <c r="E51" s="202">
        <v>0.16460667600000001</v>
      </c>
      <c r="F51" s="202">
        <v>54.648040977999997</v>
      </c>
      <c r="G51" s="202">
        <v>0.22407010299999999</v>
      </c>
      <c r="H51" s="202">
        <v>205.17556420599999</v>
      </c>
      <c r="I51" s="202">
        <v>240.619907149</v>
      </c>
      <c r="J51" s="202">
        <v>23.843969992000002</v>
      </c>
      <c r="K51" s="202">
        <v>13.330602991999999</v>
      </c>
      <c r="L51" s="202">
        <v>0</v>
      </c>
      <c r="M51" s="202">
        <v>9.3288584930000003</v>
      </c>
      <c r="N51" s="202">
        <v>0</v>
      </c>
      <c r="O51" s="202">
        <v>1.946780379</v>
      </c>
      <c r="P51" s="202">
        <v>1.76667003</v>
      </c>
      <c r="Q51" s="202">
        <v>49.708206379000003</v>
      </c>
      <c r="R51" s="202">
        <v>1.5554181970000001</v>
      </c>
      <c r="S51" s="202">
        <v>0</v>
      </c>
      <c r="T51" s="202">
        <v>0</v>
      </c>
      <c r="U51" s="202">
        <v>186.75483918200001</v>
      </c>
      <c r="V51" s="202">
        <v>0.95376146799999995</v>
      </c>
      <c r="W51" s="202">
        <v>10.673299153</v>
      </c>
      <c r="X51" s="202">
        <v>0.925874894</v>
      </c>
      <c r="Y51" s="202">
        <v>209.08676634700001</v>
      </c>
      <c r="Z51" s="614">
        <v>134.562479282</v>
      </c>
    </row>
    <row r="52" spans="2:26" ht="12" customHeight="1">
      <c r="B52" s="126" t="s">
        <v>62</v>
      </c>
      <c r="C52" s="202">
        <v>634.13851681599999</v>
      </c>
      <c r="D52" s="202">
        <v>113.76267538899999</v>
      </c>
      <c r="E52" s="202">
        <v>35.087662622000003</v>
      </c>
      <c r="F52" s="202">
        <v>271.584701972</v>
      </c>
      <c r="G52" s="202">
        <v>2228.219305096</v>
      </c>
      <c r="H52" s="202">
        <v>120.59442322</v>
      </c>
      <c r="I52" s="202">
        <v>2591.3876153780002</v>
      </c>
      <c r="J52" s="202">
        <v>159.700560373</v>
      </c>
      <c r="K52" s="202">
        <v>54.547900646000002</v>
      </c>
      <c r="L52" s="202">
        <v>0.530450745</v>
      </c>
      <c r="M52" s="202">
        <v>85.524551704999993</v>
      </c>
      <c r="N52" s="202">
        <v>0.498166</v>
      </c>
      <c r="O52" s="202">
        <v>49.848860344999999</v>
      </c>
      <c r="P52" s="202">
        <v>31.911425455</v>
      </c>
      <c r="Q52" s="202">
        <v>304.463608948</v>
      </c>
      <c r="R52" s="202">
        <v>1.435167115</v>
      </c>
      <c r="S52" s="202">
        <v>2.453127667</v>
      </c>
      <c r="T52" s="202">
        <v>0</v>
      </c>
      <c r="U52" s="202">
        <v>1431.2657234440001</v>
      </c>
      <c r="V52" s="202">
        <v>11.338386843</v>
      </c>
      <c r="W52" s="202">
        <v>29.794649842999998</v>
      </c>
      <c r="X52" s="202">
        <v>5.4076067920000002</v>
      </c>
      <c r="Y52" s="202">
        <v>5573.5775629680002</v>
      </c>
      <c r="Z52" s="614">
        <v>3804.291449712</v>
      </c>
    </row>
    <row r="53" spans="2:26" ht="12" customHeight="1">
      <c r="B53" s="135" t="s">
        <v>782</v>
      </c>
      <c r="C53" s="202">
        <v>100.133024189</v>
      </c>
      <c r="D53" s="202">
        <v>12.061236157</v>
      </c>
      <c r="E53" s="202">
        <v>0.35210715100000001</v>
      </c>
      <c r="F53" s="202">
        <v>25.761101314000001</v>
      </c>
      <c r="G53" s="202">
        <v>0.10530734</v>
      </c>
      <c r="H53" s="202">
        <v>49.147988875999999</v>
      </c>
      <c r="I53" s="202">
        <v>221.702581917</v>
      </c>
      <c r="J53" s="202">
        <v>23.298777347000001</v>
      </c>
      <c r="K53" s="202">
        <v>3.680809558</v>
      </c>
      <c r="L53" s="202">
        <v>4.3E-3</v>
      </c>
      <c r="M53" s="202">
        <v>23.192848322</v>
      </c>
      <c r="N53" s="202">
        <v>0</v>
      </c>
      <c r="O53" s="202">
        <v>0</v>
      </c>
      <c r="P53" s="202">
        <v>0.52131967700000004</v>
      </c>
      <c r="Q53" s="202">
        <v>25.995499265999999</v>
      </c>
      <c r="R53" s="202">
        <v>0.138510096</v>
      </c>
      <c r="S53" s="202">
        <v>0.17443017</v>
      </c>
      <c r="T53" s="202">
        <v>0</v>
      </c>
      <c r="U53" s="202">
        <v>21.882916604999998</v>
      </c>
      <c r="V53" s="202">
        <v>0.149006519</v>
      </c>
      <c r="W53" s="202">
        <v>0.40060838300000001</v>
      </c>
      <c r="X53" s="202">
        <v>5.8413905000000002E-2</v>
      </c>
      <c r="Y53" s="202">
        <v>107.395445243</v>
      </c>
      <c r="Z53" s="614">
        <v>29.040961676999999</v>
      </c>
    </row>
    <row r="54" spans="2:26" ht="12" customHeight="1">
      <c r="B54" s="126" t="s">
        <v>182</v>
      </c>
      <c r="C54" s="202">
        <v>2267.3136214000001</v>
      </c>
      <c r="D54" s="202">
        <v>104.488286849</v>
      </c>
      <c r="E54" s="202">
        <v>14.297711235</v>
      </c>
      <c r="F54" s="202">
        <v>269.722096738</v>
      </c>
      <c r="G54" s="202">
        <v>24.326983166000002</v>
      </c>
      <c r="H54" s="202">
        <v>129.258711269</v>
      </c>
      <c r="I54" s="202">
        <v>2352.1261834380002</v>
      </c>
      <c r="J54" s="202">
        <v>109.54231999</v>
      </c>
      <c r="K54" s="202">
        <v>45.184982832999999</v>
      </c>
      <c r="L54" s="202">
        <v>6.8834539919999997</v>
      </c>
      <c r="M54" s="202">
        <v>44.578518731000003</v>
      </c>
      <c r="N54" s="202">
        <v>0</v>
      </c>
      <c r="O54" s="202">
        <v>10.752517265</v>
      </c>
      <c r="P54" s="202">
        <v>36.855651657999999</v>
      </c>
      <c r="Q54" s="202">
        <v>326.92408465699998</v>
      </c>
      <c r="R54" s="202">
        <v>4.3241881429999998</v>
      </c>
      <c r="S54" s="202">
        <v>0</v>
      </c>
      <c r="T54" s="202">
        <v>0</v>
      </c>
      <c r="U54" s="202">
        <v>961.87834992199998</v>
      </c>
      <c r="V54" s="202">
        <v>3.586322021</v>
      </c>
      <c r="W54" s="202">
        <v>19.097995556000001</v>
      </c>
      <c r="X54" s="202">
        <v>6.6718551269999997</v>
      </c>
      <c r="Y54" s="202">
        <v>3759.663987116</v>
      </c>
      <c r="Z54" s="614">
        <v>2009.5545719930001</v>
      </c>
    </row>
    <row r="55" spans="2:26" ht="12" customHeight="1">
      <c r="B55" s="135" t="s">
        <v>782</v>
      </c>
      <c r="C55" s="202">
        <v>49.693799900000002</v>
      </c>
      <c r="D55" s="202">
        <v>4.0759049479999998</v>
      </c>
      <c r="E55" s="202">
        <v>1.1583785419999999</v>
      </c>
      <c r="F55" s="202">
        <v>35.434252833000002</v>
      </c>
      <c r="G55" s="202">
        <v>0.33585938999999998</v>
      </c>
      <c r="H55" s="202">
        <v>20.478619812000002</v>
      </c>
      <c r="I55" s="202">
        <v>123.40050688300001</v>
      </c>
      <c r="J55" s="202">
        <v>5.0851445130000004</v>
      </c>
      <c r="K55" s="202">
        <v>2.4045780950000002</v>
      </c>
      <c r="L55" s="202">
        <v>3.2307374289999999</v>
      </c>
      <c r="M55" s="202">
        <v>4.6699889199999998</v>
      </c>
      <c r="N55" s="202">
        <v>0</v>
      </c>
      <c r="O55" s="202">
        <v>0</v>
      </c>
      <c r="P55" s="202">
        <v>0.42117180700000001</v>
      </c>
      <c r="Q55" s="202">
        <v>11.196203009</v>
      </c>
      <c r="R55" s="202">
        <v>4.7849285999999998E-2</v>
      </c>
      <c r="S55" s="202">
        <v>0</v>
      </c>
      <c r="T55" s="202">
        <v>0</v>
      </c>
      <c r="U55" s="202">
        <v>23.847175366999998</v>
      </c>
      <c r="V55" s="202">
        <v>9.4472324999999996E-2</v>
      </c>
      <c r="W55" s="202">
        <v>3.5912559559999999</v>
      </c>
      <c r="X55" s="202">
        <v>0.103517443</v>
      </c>
      <c r="Y55" s="202">
        <v>26.773877229</v>
      </c>
      <c r="Z55" s="614">
        <v>16.705869959000001</v>
      </c>
    </row>
    <row r="56" spans="2:26" ht="12" customHeight="1">
      <c r="B56" s="126" t="s">
        <v>60</v>
      </c>
      <c r="C56" s="202">
        <v>3548.290997182</v>
      </c>
      <c r="D56" s="202">
        <v>560.75309020899999</v>
      </c>
      <c r="E56" s="202">
        <v>1906.8056806940001</v>
      </c>
      <c r="F56" s="202">
        <v>734.74190986899998</v>
      </c>
      <c r="G56" s="202">
        <v>18.309107637</v>
      </c>
      <c r="H56" s="202">
        <v>524.34229260400002</v>
      </c>
      <c r="I56" s="202">
        <v>7334.7892061149996</v>
      </c>
      <c r="J56" s="202">
        <v>590.94597149900005</v>
      </c>
      <c r="K56" s="202">
        <v>587.90452257200002</v>
      </c>
      <c r="L56" s="202">
        <v>4.287644276</v>
      </c>
      <c r="M56" s="202">
        <v>997.68610559299998</v>
      </c>
      <c r="N56" s="202">
        <v>0</v>
      </c>
      <c r="O56" s="202">
        <v>29.090539308</v>
      </c>
      <c r="P56" s="202">
        <v>47.835520637000002</v>
      </c>
      <c r="Q56" s="202">
        <v>1047.1457488890001</v>
      </c>
      <c r="R56" s="202">
        <v>21.489432997000002</v>
      </c>
      <c r="S56" s="202">
        <v>0</v>
      </c>
      <c r="T56" s="202">
        <v>0</v>
      </c>
      <c r="U56" s="202">
        <v>5901.0442626249996</v>
      </c>
      <c r="V56" s="202">
        <v>86.153603552000007</v>
      </c>
      <c r="W56" s="202">
        <v>162.18460757599999</v>
      </c>
      <c r="X56" s="202">
        <v>83.804001833000001</v>
      </c>
      <c r="Y56" s="202">
        <v>15451.532760522001</v>
      </c>
      <c r="Z56" s="614">
        <v>753.42071352799996</v>
      </c>
    </row>
    <row r="57" spans="2:26" ht="12" customHeight="1">
      <c r="B57" s="135" t="s">
        <v>782</v>
      </c>
      <c r="C57" s="202">
        <v>60.199994490000002</v>
      </c>
      <c r="D57" s="202">
        <v>15.663943062</v>
      </c>
      <c r="E57" s="202">
        <v>12.807294818000001</v>
      </c>
      <c r="F57" s="202">
        <v>20.565140125999999</v>
      </c>
      <c r="G57" s="202">
        <v>0.82736828299999998</v>
      </c>
      <c r="H57" s="202">
        <v>51.230784827999997</v>
      </c>
      <c r="I57" s="202">
        <v>274.76185816200001</v>
      </c>
      <c r="J57" s="202">
        <v>16.583707193999999</v>
      </c>
      <c r="K57" s="202">
        <v>15.269662061</v>
      </c>
      <c r="L57" s="202">
        <v>7.3380491000000006E-2</v>
      </c>
      <c r="M57" s="202">
        <v>20.248799081000001</v>
      </c>
      <c r="N57" s="202">
        <v>0</v>
      </c>
      <c r="O57" s="202">
        <v>3.0925475000000001E-2</v>
      </c>
      <c r="P57" s="202">
        <v>0.95672015200000005</v>
      </c>
      <c r="Q57" s="202">
        <v>23.049498293999999</v>
      </c>
      <c r="R57" s="202">
        <v>0.17275376100000001</v>
      </c>
      <c r="S57" s="202">
        <v>0</v>
      </c>
      <c r="T57" s="202">
        <v>0</v>
      </c>
      <c r="U57" s="202">
        <v>74.268156282000007</v>
      </c>
      <c r="V57" s="202">
        <v>1.4189102060000001</v>
      </c>
      <c r="W57" s="202">
        <v>6.6189168279999997</v>
      </c>
      <c r="X57" s="202">
        <v>0.65264539499999996</v>
      </c>
      <c r="Y57" s="202">
        <v>131.380947534</v>
      </c>
      <c r="Z57" s="614">
        <v>15.166382401</v>
      </c>
    </row>
    <row r="58" spans="2:26" ht="12" customHeight="1">
      <c r="B58" s="126" t="s">
        <v>183</v>
      </c>
      <c r="C58" s="202">
        <v>5820.7496643530003</v>
      </c>
      <c r="D58" s="202">
        <v>285.92162687799998</v>
      </c>
      <c r="E58" s="202">
        <v>15328.507709468</v>
      </c>
      <c r="F58" s="202">
        <v>1204.621283621</v>
      </c>
      <c r="G58" s="202">
        <v>111.677615214</v>
      </c>
      <c r="H58" s="202">
        <v>1069.4154949839999</v>
      </c>
      <c r="I58" s="202">
        <v>12609.392072257</v>
      </c>
      <c r="J58" s="202">
        <v>1202.8736007160001</v>
      </c>
      <c r="K58" s="202">
        <v>459.69331107300002</v>
      </c>
      <c r="L58" s="202">
        <v>101.538217966</v>
      </c>
      <c r="M58" s="202">
        <v>439.794982328</v>
      </c>
      <c r="N58" s="202">
        <v>0.15</v>
      </c>
      <c r="O58" s="202">
        <v>99.794557663000006</v>
      </c>
      <c r="P58" s="202">
        <v>259.42860953100001</v>
      </c>
      <c r="Q58" s="202">
        <v>1046.312188976</v>
      </c>
      <c r="R58" s="202">
        <v>37.14279252</v>
      </c>
      <c r="S58" s="202">
        <v>0</v>
      </c>
      <c r="T58" s="202">
        <v>0</v>
      </c>
      <c r="U58" s="202">
        <v>6309.1600347450003</v>
      </c>
      <c r="V58" s="202">
        <v>26.449184726999999</v>
      </c>
      <c r="W58" s="202">
        <v>119.520811001</v>
      </c>
      <c r="X58" s="202">
        <v>84.877831228999995</v>
      </c>
      <c r="Y58" s="202">
        <v>16124.787900779</v>
      </c>
      <c r="Z58" s="614">
        <v>8345.9178594570003</v>
      </c>
    </row>
    <row r="59" spans="2:26" ht="12" customHeight="1">
      <c r="B59" s="135" t="s">
        <v>782</v>
      </c>
      <c r="C59" s="202">
        <v>640.28370879700003</v>
      </c>
      <c r="D59" s="202">
        <v>12.953806233</v>
      </c>
      <c r="E59" s="202">
        <v>1.979459149</v>
      </c>
      <c r="F59" s="202">
        <v>35.104543067999998</v>
      </c>
      <c r="G59" s="202">
        <v>0.50954778199999995</v>
      </c>
      <c r="H59" s="202">
        <v>195.164372289</v>
      </c>
      <c r="I59" s="202">
        <v>395.748540144</v>
      </c>
      <c r="J59" s="202">
        <v>17.231731320000002</v>
      </c>
      <c r="K59" s="202">
        <v>9.6391854919999993</v>
      </c>
      <c r="L59" s="202">
        <v>5.1302158840000001</v>
      </c>
      <c r="M59" s="202">
        <v>13.675025916999999</v>
      </c>
      <c r="N59" s="202">
        <v>0</v>
      </c>
      <c r="O59" s="202">
        <v>10.443065514000001</v>
      </c>
      <c r="P59" s="202">
        <v>8.0624383030000004</v>
      </c>
      <c r="Q59" s="202">
        <v>38.277627672000001</v>
      </c>
      <c r="R59" s="202">
        <v>0.56041298799999995</v>
      </c>
      <c r="S59" s="202">
        <v>0</v>
      </c>
      <c r="T59" s="202">
        <v>0</v>
      </c>
      <c r="U59" s="202">
        <v>113.9089401</v>
      </c>
      <c r="V59" s="202">
        <v>1.452754224</v>
      </c>
      <c r="W59" s="202">
        <v>3.7510906340000001</v>
      </c>
      <c r="X59" s="202">
        <v>2.0206860679999998</v>
      </c>
      <c r="Y59" s="202">
        <v>146.40536314600001</v>
      </c>
      <c r="Z59" s="614">
        <v>42.642912275999997</v>
      </c>
    </row>
    <row r="60" spans="2:26" ht="12" customHeight="1">
      <c r="B60" s="126" t="s">
        <v>64</v>
      </c>
      <c r="C60" s="202">
        <v>5856.9168556129998</v>
      </c>
      <c r="D60" s="202">
        <v>306.951358734</v>
      </c>
      <c r="E60" s="202">
        <v>35.059501552999997</v>
      </c>
      <c r="F60" s="202">
        <v>5380.684325098</v>
      </c>
      <c r="G60" s="202">
        <v>122.004868587</v>
      </c>
      <c r="H60" s="202">
        <v>1770.942293329</v>
      </c>
      <c r="I60" s="202">
        <v>29561.861837691002</v>
      </c>
      <c r="J60" s="202">
        <v>12555.882765508</v>
      </c>
      <c r="K60" s="202">
        <v>1349.0170482999999</v>
      </c>
      <c r="L60" s="202">
        <v>536.38490198399995</v>
      </c>
      <c r="M60" s="202">
        <v>2646.7503693369999</v>
      </c>
      <c r="N60" s="202">
        <v>1.3123013889999999</v>
      </c>
      <c r="O60" s="202">
        <v>502.63475100900001</v>
      </c>
      <c r="P60" s="202">
        <v>1624.408978618</v>
      </c>
      <c r="Q60" s="202">
        <v>4341.5939022869998</v>
      </c>
      <c r="R60" s="202">
        <v>120.13000050300001</v>
      </c>
      <c r="S60" s="202">
        <v>1.0440389960000001</v>
      </c>
      <c r="T60" s="202">
        <v>0</v>
      </c>
      <c r="U60" s="202">
        <v>11894.596718995999</v>
      </c>
      <c r="V60" s="202">
        <v>111.014234915</v>
      </c>
      <c r="W60" s="202">
        <v>368.31456467200002</v>
      </c>
      <c r="X60" s="202">
        <v>501.14881200999997</v>
      </c>
      <c r="Y60" s="202">
        <v>19449.863930586998</v>
      </c>
      <c r="Z60" s="614">
        <v>1551.7219681629999</v>
      </c>
    </row>
    <row r="61" spans="2:26" ht="12" customHeight="1">
      <c r="B61" s="135" t="s">
        <v>782</v>
      </c>
      <c r="C61" s="202">
        <v>45.666095599000002</v>
      </c>
      <c r="D61" s="202">
        <v>5.9108277549999997</v>
      </c>
      <c r="E61" s="202">
        <v>5.1678094520000002</v>
      </c>
      <c r="F61" s="202">
        <v>57.796634949999998</v>
      </c>
      <c r="G61" s="202">
        <v>0.34059175699999999</v>
      </c>
      <c r="H61" s="202">
        <v>66.139601561000006</v>
      </c>
      <c r="I61" s="202">
        <v>607.76074830200002</v>
      </c>
      <c r="J61" s="202">
        <v>75.840658941000001</v>
      </c>
      <c r="K61" s="202">
        <v>24.219242189999999</v>
      </c>
      <c r="L61" s="202">
        <v>3.1002708320000001</v>
      </c>
      <c r="M61" s="202">
        <v>24.847171794000001</v>
      </c>
      <c r="N61" s="202">
        <v>0</v>
      </c>
      <c r="O61" s="202">
        <v>0.84901844699999995</v>
      </c>
      <c r="P61" s="202">
        <v>5.7852385880000003</v>
      </c>
      <c r="Q61" s="202">
        <v>34.653339432000003</v>
      </c>
      <c r="R61" s="202">
        <v>1.5023126899999999</v>
      </c>
      <c r="S61" s="202">
        <v>0</v>
      </c>
      <c r="T61" s="202">
        <v>0</v>
      </c>
      <c r="U61" s="202">
        <v>280.85058795499998</v>
      </c>
      <c r="V61" s="202">
        <v>1.9394822389999999</v>
      </c>
      <c r="W61" s="202">
        <v>9.3808680960000004</v>
      </c>
      <c r="X61" s="202">
        <v>9.6485409910000008</v>
      </c>
      <c r="Y61" s="202">
        <v>153.01727843800001</v>
      </c>
      <c r="Z61" s="614">
        <v>8.5145659909999996</v>
      </c>
    </row>
    <row r="62" spans="2:26" ht="12" customHeight="1">
      <c r="B62" s="126" t="s">
        <v>184</v>
      </c>
      <c r="C62" s="202">
        <v>2180.975475753</v>
      </c>
      <c r="D62" s="202">
        <v>320.573835288</v>
      </c>
      <c r="E62" s="202">
        <v>48.273214666000001</v>
      </c>
      <c r="F62" s="202">
        <v>999.81862459000001</v>
      </c>
      <c r="G62" s="202">
        <v>48.934516743000003</v>
      </c>
      <c r="H62" s="202">
        <v>710.12823746100003</v>
      </c>
      <c r="I62" s="202">
        <v>10995.860794868</v>
      </c>
      <c r="J62" s="202">
        <v>898.06780297499995</v>
      </c>
      <c r="K62" s="202">
        <v>501.77148440600001</v>
      </c>
      <c r="L62" s="202">
        <v>142.15929474699999</v>
      </c>
      <c r="M62" s="202">
        <v>310.24507038399997</v>
      </c>
      <c r="N62" s="202">
        <v>0</v>
      </c>
      <c r="O62" s="202">
        <v>55.535717558000002</v>
      </c>
      <c r="P62" s="202">
        <v>95.885233377000006</v>
      </c>
      <c r="Q62" s="202">
        <v>1077.343248656</v>
      </c>
      <c r="R62" s="202">
        <v>89.819203293000001</v>
      </c>
      <c r="S62" s="202">
        <v>1.8323867000000001E-2</v>
      </c>
      <c r="T62" s="202">
        <v>0</v>
      </c>
      <c r="U62" s="202">
        <v>1710.598815909</v>
      </c>
      <c r="V62" s="202">
        <v>6.0362654320000004</v>
      </c>
      <c r="W62" s="202">
        <v>47.146611796000002</v>
      </c>
      <c r="X62" s="202">
        <v>41.345151878999999</v>
      </c>
      <c r="Y62" s="202">
        <v>12850.632632842</v>
      </c>
      <c r="Z62" s="614">
        <v>12011.663494629</v>
      </c>
    </row>
    <row r="63" spans="2:26" ht="12" customHeight="1">
      <c r="B63" s="135" t="s">
        <v>782</v>
      </c>
      <c r="C63" s="202">
        <v>135.07023183699999</v>
      </c>
      <c r="D63" s="202">
        <v>52.334616634</v>
      </c>
      <c r="E63" s="202">
        <v>2.170590265</v>
      </c>
      <c r="F63" s="202">
        <v>77.307154858999994</v>
      </c>
      <c r="G63" s="202">
        <v>8.9087686789999996</v>
      </c>
      <c r="H63" s="202">
        <v>131.374082896</v>
      </c>
      <c r="I63" s="202">
        <v>876.09808442600001</v>
      </c>
      <c r="J63" s="202">
        <v>55.025466149000003</v>
      </c>
      <c r="K63" s="202">
        <v>41.630276375000001</v>
      </c>
      <c r="L63" s="202">
        <v>0</v>
      </c>
      <c r="M63" s="202">
        <v>29.967278785000001</v>
      </c>
      <c r="N63" s="202">
        <v>0</v>
      </c>
      <c r="O63" s="202">
        <v>3.9333502999999999E-2</v>
      </c>
      <c r="P63" s="202">
        <v>7.9675130200000002</v>
      </c>
      <c r="Q63" s="202">
        <v>88.344720558000006</v>
      </c>
      <c r="R63" s="202">
        <v>5.9571539769999999</v>
      </c>
      <c r="S63" s="202">
        <v>0</v>
      </c>
      <c r="T63" s="202">
        <v>0</v>
      </c>
      <c r="U63" s="202">
        <v>28.232348774999998</v>
      </c>
      <c r="V63" s="202">
        <v>0</v>
      </c>
      <c r="W63" s="202">
        <v>2.201452476</v>
      </c>
      <c r="X63" s="202">
        <v>0.50564246999999996</v>
      </c>
      <c r="Y63" s="202">
        <v>142.782281885</v>
      </c>
      <c r="Z63" s="614">
        <v>78.746597635000001</v>
      </c>
    </row>
    <row r="64" spans="2:26" ht="12" customHeight="1">
      <c r="B64" s="126" t="s">
        <v>66</v>
      </c>
      <c r="C64" s="202">
        <v>441.080912619</v>
      </c>
      <c r="D64" s="202">
        <v>235.61817975299999</v>
      </c>
      <c r="E64" s="202">
        <v>14.6493676</v>
      </c>
      <c r="F64" s="202">
        <v>212.869363991</v>
      </c>
      <c r="G64" s="202">
        <v>14.104760926000001</v>
      </c>
      <c r="H64" s="202">
        <v>259.48721300900002</v>
      </c>
      <c r="I64" s="202">
        <v>4009.315666731</v>
      </c>
      <c r="J64" s="202">
        <v>443.21165762099997</v>
      </c>
      <c r="K64" s="202">
        <v>447.29319905599999</v>
      </c>
      <c r="L64" s="202">
        <v>6.0637038690000002</v>
      </c>
      <c r="M64" s="202">
        <v>154.96954142300001</v>
      </c>
      <c r="N64" s="202">
        <v>8.1462027000000006E-2</v>
      </c>
      <c r="O64" s="202">
        <v>2.3378418590000001</v>
      </c>
      <c r="P64" s="202">
        <v>23.212168770000002</v>
      </c>
      <c r="Q64" s="202">
        <v>438.463413059</v>
      </c>
      <c r="R64" s="202">
        <v>457.935080605</v>
      </c>
      <c r="S64" s="202">
        <v>0</v>
      </c>
      <c r="T64" s="202">
        <v>0</v>
      </c>
      <c r="U64" s="202">
        <v>368.90029188599999</v>
      </c>
      <c r="V64" s="202">
        <v>14.542532654</v>
      </c>
      <c r="W64" s="202">
        <v>48.186943012</v>
      </c>
      <c r="X64" s="202">
        <v>10.306349445</v>
      </c>
      <c r="Y64" s="202">
        <v>6421.2339200529996</v>
      </c>
      <c r="Z64" s="614">
        <v>3226.405619182</v>
      </c>
    </row>
    <row r="65" spans="1:27" ht="12" customHeight="1">
      <c r="B65" s="135" t="s">
        <v>782</v>
      </c>
      <c r="C65" s="202">
        <v>15.429807583000001</v>
      </c>
      <c r="D65" s="202">
        <v>15.647703716000001</v>
      </c>
      <c r="E65" s="202">
        <v>1.6170486000000001E-2</v>
      </c>
      <c r="F65" s="202">
        <v>6.2371297989999999</v>
      </c>
      <c r="G65" s="202">
        <v>8.1082010999999996E-2</v>
      </c>
      <c r="H65" s="202">
        <v>69.783082488999995</v>
      </c>
      <c r="I65" s="202">
        <v>166.23407932200001</v>
      </c>
      <c r="J65" s="202">
        <v>12.443544237999999</v>
      </c>
      <c r="K65" s="202">
        <v>13.778683143</v>
      </c>
      <c r="L65" s="202">
        <v>1.9390715999999999E-2</v>
      </c>
      <c r="M65" s="202">
        <v>11.334739982</v>
      </c>
      <c r="N65" s="202">
        <v>6.4620270000000004E-3</v>
      </c>
      <c r="O65" s="202">
        <v>3.4388203999999999E-2</v>
      </c>
      <c r="P65" s="202">
        <v>0.42564437500000002</v>
      </c>
      <c r="Q65" s="202">
        <v>15.745526716000001</v>
      </c>
      <c r="R65" s="202">
        <v>3.0230482140000001</v>
      </c>
      <c r="S65" s="202">
        <v>0</v>
      </c>
      <c r="T65" s="202">
        <v>0</v>
      </c>
      <c r="U65" s="202">
        <v>8.7030094570000003</v>
      </c>
      <c r="V65" s="202">
        <v>0</v>
      </c>
      <c r="W65" s="202">
        <v>1.6769426590000001</v>
      </c>
      <c r="X65" s="202">
        <v>1.2368295E-2</v>
      </c>
      <c r="Y65" s="202">
        <v>66.298317979000004</v>
      </c>
      <c r="Z65" s="614">
        <v>56.771249466</v>
      </c>
    </row>
    <row r="66" spans="1:27" ht="12" customHeight="1">
      <c r="B66" s="126" t="s">
        <v>67</v>
      </c>
      <c r="C66" s="202">
        <v>2992.8982192809999</v>
      </c>
      <c r="D66" s="202">
        <v>117.92641553999999</v>
      </c>
      <c r="E66" s="202">
        <v>16.601648963999999</v>
      </c>
      <c r="F66" s="202">
        <v>458.66594103199998</v>
      </c>
      <c r="G66" s="202">
        <v>46.929653918</v>
      </c>
      <c r="H66" s="202">
        <v>2752.1665525230001</v>
      </c>
      <c r="I66" s="202">
        <v>7773.5959033170002</v>
      </c>
      <c r="J66" s="202">
        <v>1047.0705784700001</v>
      </c>
      <c r="K66" s="202">
        <v>1186.0068165340001</v>
      </c>
      <c r="L66" s="202">
        <v>113.435891005</v>
      </c>
      <c r="M66" s="202">
        <v>640.48357022699997</v>
      </c>
      <c r="N66" s="202">
        <v>331.07480989099997</v>
      </c>
      <c r="O66" s="202">
        <v>6.5574991349999996</v>
      </c>
      <c r="P66" s="202">
        <v>82.458398351</v>
      </c>
      <c r="Q66" s="202">
        <v>675.70653076300005</v>
      </c>
      <c r="R66" s="202">
        <v>29.599544348999999</v>
      </c>
      <c r="S66" s="202">
        <v>0</v>
      </c>
      <c r="T66" s="202">
        <v>0</v>
      </c>
      <c r="U66" s="202">
        <v>4605.8329044729999</v>
      </c>
      <c r="V66" s="202">
        <v>50.598365076</v>
      </c>
      <c r="W66" s="202">
        <v>239.23265651</v>
      </c>
      <c r="X66" s="202">
        <v>28.124772253</v>
      </c>
      <c r="Y66" s="202">
        <v>17200.325891109002</v>
      </c>
      <c r="Z66" s="614">
        <v>846.774310399</v>
      </c>
    </row>
    <row r="67" spans="1:27" ht="12" customHeight="1">
      <c r="B67" s="135" t="s">
        <v>782</v>
      </c>
      <c r="C67" s="202">
        <v>39.220664734000003</v>
      </c>
      <c r="D67" s="202">
        <v>7.3746955019999998</v>
      </c>
      <c r="E67" s="202">
        <v>0.63639145799999997</v>
      </c>
      <c r="F67" s="202">
        <v>12.674552971000001</v>
      </c>
      <c r="G67" s="202">
        <v>0.56179569100000004</v>
      </c>
      <c r="H67" s="202">
        <v>135.05365501399999</v>
      </c>
      <c r="I67" s="202">
        <v>338.99277959</v>
      </c>
      <c r="J67" s="202">
        <v>29.209417739999999</v>
      </c>
      <c r="K67" s="202">
        <v>56.438685563</v>
      </c>
      <c r="L67" s="202">
        <v>0.28907561300000001</v>
      </c>
      <c r="M67" s="202">
        <v>46.829757766</v>
      </c>
      <c r="N67" s="202">
        <v>0</v>
      </c>
      <c r="O67" s="202">
        <v>0</v>
      </c>
      <c r="P67" s="202">
        <v>1.882418543</v>
      </c>
      <c r="Q67" s="202">
        <v>28.932293090999998</v>
      </c>
      <c r="R67" s="202">
        <v>0.85410277099999998</v>
      </c>
      <c r="S67" s="202">
        <v>0</v>
      </c>
      <c r="T67" s="202">
        <v>0</v>
      </c>
      <c r="U67" s="202">
        <v>94.272099372</v>
      </c>
      <c r="V67" s="202">
        <v>0.82930952599999996</v>
      </c>
      <c r="W67" s="202">
        <v>11.359357761</v>
      </c>
      <c r="X67" s="202">
        <v>0.14222934400000001</v>
      </c>
      <c r="Y67" s="202">
        <v>164.98006850300001</v>
      </c>
      <c r="Z67" s="614">
        <v>5.0183594300000003</v>
      </c>
    </row>
    <row r="68" spans="1:27" ht="12" customHeight="1">
      <c r="B68" s="126" t="s">
        <v>185</v>
      </c>
      <c r="C68" s="202">
        <v>136.50762193200001</v>
      </c>
      <c r="D68" s="202">
        <v>99.922695081000001</v>
      </c>
      <c r="E68" s="202">
        <v>2353.4104941179999</v>
      </c>
      <c r="F68" s="202">
        <v>107.379993443</v>
      </c>
      <c r="G68" s="202">
        <v>3.7242359679999999</v>
      </c>
      <c r="H68" s="202">
        <v>119.897044188</v>
      </c>
      <c r="I68" s="202">
        <v>2299.5403739359999</v>
      </c>
      <c r="J68" s="202">
        <v>329.02697628800001</v>
      </c>
      <c r="K68" s="202">
        <v>227.213727264</v>
      </c>
      <c r="L68" s="202">
        <v>2.7862035870000001</v>
      </c>
      <c r="M68" s="202">
        <v>49.035909996000001</v>
      </c>
      <c r="N68" s="202">
        <v>3.8366907999999998E-2</v>
      </c>
      <c r="O68" s="202">
        <v>2.33277935</v>
      </c>
      <c r="P68" s="202">
        <v>6.0673193660000004</v>
      </c>
      <c r="Q68" s="202">
        <v>399.94096710999997</v>
      </c>
      <c r="R68" s="202">
        <v>12.878014364</v>
      </c>
      <c r="S68" s="202">
        <v>0</v>
      </c>
      <c r="T68" s="202">
        <v>0</v>
      </c>
      <c r="U68" s="202">
        <v>269.13526964699997</v>
      </c>
      <c r="V68" s="202">
        <v>7.2314064040000003</v>
      </c>
      <c r="W68" s="202">
        <v>12.65903921</v>
      </c>
      <c r="X68" s="202">
        <v>0.96171095900000003</v>
      </c>
      <c r="Y68" s="202">
        <v>7195.840342083</v>
      </c>
      <c r="Z68" s="614">
        <v>2314.3870471939999</v>
      </c>
    </row>
    <row r="69" spans="1:27" ht="12" customHeight="1">
      <c r="B69" s="135" t="s">
        <v>782</v>
      </c>
      <c r="C69" s="202">
        <v>4.4529431580000001</v>
      </c>
      <c r="D69" s="202">
        <v>2.9743358600000001</v>
      </c>
      <c r="E69" s="202">
        <v>19.536349915999999</v>
      </c>
      <c r="F69" s="202">
        <v>4.7123681309999998</v>
      </c>
      <c r="G69" s="202">
        <v>6.0813498000000001E-2</v>
      </c>
      <c r="H69" s="202">
        <v>9.6628942500000008</v>
      </c>
      <c r="I69" s="202">
        <v>73.747513076999994</v>
      </c>
      <c r="J69" s="202">
        <v>5.3567193800000004</v>
      </c>
      <c r="K69" s="202">
        <v>2.786659759</v>
      </c>
      <c r="L69" s="202">
        <v>3.9968399999999998E-4</v>
      </c>
      <c r="M69" s="202">
        <v>2.126726471</v>
      </c>
      <c r="N69" s="202">
        <v>3.0466953000000001E-2</v>
      </c>
      <c r="O69" s="202">
        <v>0</v>
      </c>
      <c r="P69" s="202">
        <v>0.26625770799999998</v>
      </c>
      <c r="Q69" s="202">
        <v>6.3263955129999996</v>
      </c>
      <c r="R69" s="202">
        <v>5.5046298E-2</v>
      </c>
      <c r="S69" s="202">
        <v>0</v>
      </c>
      <c r="T69" s="202">
        <v>0</v>
      </c>
      <c r="U69" s="202">
        <v>3.6453522120000001</v>
      </c>
      <c r="V69" s="202">
        <v>0</v>
      </c>
      <c r="W69" s="202">
        <v>0</v>
      </c>
      <c r="X69" s="202">
        <v>0</v>
      </c>
      <c r="Y69" s="202">
        <v>231.26579927099999</v>
      </c>
      <c r="Z69" s="614">
        <v>56.611900016</v>
      </c>
    </row>
    <row r="70" spans="1:27" ht="12" customHeight="1">
      <c r="B70" s="126" t="s">
        <v>69</v>
      </c>
      <c r="C70" s="202">
        <v>779.94471075299998</v>
      </c>
      <c r="D70" s="202">
        <v>102.49070133399999</v>
      </c>
      <c r="E70" s="202">
        <v>14.700298435000001</v>
      </c>
      <c r="F70" s="202">
        <v>239.10510388599999</v>
      </c>
      <c r="G70" s="202">
        <v>6.8775384109999997</v>
      </c>
      <c r="H70" s="202">
        <v>388.705005868</v>
      </c>
      <c r="I70" s="202">
        <v>3138.6772998659999</v>
      </c>
      <c r="J70" s="202">
        <v>486.17376990999998</v>
      </c>
      <c r="K70" s="202">
        <v>396.65467320300002</v>
      </c>
      <c r="L70" s="202">
        <v>55.133443814000003</v>
      </c>
      <c r="M70" s="202">
        <v>294.09290915000003</v>
      </c>
      <c r="N70" s="202">
        <v>130.055280458</v>
      </c>
      <c r="O70" s="202">
        <v>16.134898835000001</v>
      </c>
      <c r="P70" s="202">
        <v>16.966328351000001</v>
      </c>
      <c r="Q70" s="202">
        <v>465.75562970499999</v>
      </c>
      <c r="R70" s="202">
        <v>19.824944460000001</v>
      </c>
      <c r="S70" s="202">
        <v>0</v>
      </c>
      <c r="T70" s="202">
        <v>0</v>
      </c>
      <c r="U70" s="202">
        <v>1631.7133062089999</v>
      </c>
      <c r="V70" s="202">
        <v>10.795154151</v>
      </c>
      <c r="W70" s="202">
        <v>162.227472573</v>
      </c>
      <c r="X70" s="202">
        <v>7.051751823</v>
      </c>
      <c r="Y70" s="202">
        <v>9130.0232032399999</v>
      </c>
      <c r="Z70" s="614">
        <v>268.14486583299998</v>
      </c>
    </row>
    <row r="71" spans="1:27" ht="12" customHeight="1">
      <c r="B71" s="135" t="s">
        <v>782</v>
      </c>
      <c r="C71" s="202">
        <v>9.2746886409999991</v>
      </c>
      <c r="D71" s="202">
        <v>5.7370186920000004</v>
      </c>
      <c r="E71" s="202">
        <v>5.2601082E-2</v>
      </c>
      <c r="F71" s="202">
        <v>7.5235879499999996</v>
      </c>
      <c r="G71" s="202">
        <v>1.898975E-3</v>
      </c>
      <c r="H71" s="202">
        <v>31.325275301000001</v>
      </c>
      <c r="I71" s="202">
        <v>113.921590126</v>
      </c>
      <c r="J71" s="202">
        <v>22.758350747000001</v>
      </c>
      <c r="K71" s="202">
        <v>9.2898160159999996</v>
      </c>
      <c r="L71" s="202">
        <v>11.592289535000001</v>
      </c>
      <c r="M71" s="202">
        <v>6.6649383860000002</v>
      </c>
      <c r="N71" s="202">
        <v>5.2771479000000003E-2</v>
      </c>
      <c r="O71" s="202">
        <v>0.26</v>
      </c>
      <c r="P71" s="202">
        <v>0.61214830200000003</v>
      </c>
      <c r="Q71" s="202">
        <v>22.653164478000001</v>
      </c>
      <c r="R71" s="202">
        <v>1.537707728</v>
      </c>
      <c r="S71" s="202">
        <v>0</v>
      </c>
      <c r="T71" s="202">
        <v>0</v>
      </c>
      <c r="U71" s="202">
        <v>178.093399852</v>
      </c>
      <c r="V71" s="202">
        <v>0.143225565</v>
      </c>
      <c r="W71" s="202">
        <v>0.38338484099999998</v>
      </c>
      <c r="X71" s="202">
        <v>0.83875485100000002</v>
      </c>
      <c r="Y71" s="202">
        <v>116.177158001</v>
      </c>
      <c r="Z71" s="614">
        <v>0.88927391499999997</v>
      </c>
    </row>
    <row r="72" spans="1:27" ht="12" customHeight="1">
      <c r="B72" s="126" t="s">
        <v>127</v>
      </c>
      <c r="C72" s="202">
        <v>2487.7037521279999</v>
      </c>
      <c r="D72" s="202">
        <v>17.416516699999999</v>
      </c>
      <c r="E72" s="202">
        <v>25703.533095231</v>
      </c>
      <c r="F72" s="202">
        <v>48388.479821437002</v>
      </c>
      <c r="G72" s="202">
        <v>14297.366958500999</v>
      </c>
      <c r="H72" s="202">
        <v>2001.5208328650001</v>
      </c>
      <c r="I72" s="202">
        <v>21867.868462938</v>
      </c>
      <c r="J72" s="202">
        <v>124.941053517</v>
      </c>
      <c r="K72" s="202">
        <v>3927.9702377439999</v>
      </c>
      <c r="L72" s="202">
        <v>4344.147365537</v>
      </c>
      <c r="M72" s="202">
        <v>3412.6352674039999</v>
      </c>
      <c r="N72" s="202">
        <v>80178.365554595002</v>
      </c>
      <c r="O72" s="202">
        <v>0</v>
      </c>
      <c r="P72" s="202">
        <v>475.03565959999997</v>
      </c>
      <c r="Q72" s="202">
        <v>189.10426179999999</v>
      </c>
      <c r="R72" s="202">
        <v>0</v>
      </c>
      <c r="S72" s="202">
        <v>0</v>
      </c>
      <c r="T72" s="202">
        <v>0</v>
      </c>
      <c r="U72" s="202">
        <v>0</v>
      </c>
      <c r="V72" s="202">
        <v>0</v>
      </c>
      <c r="W72" s="202">
        <v>0</v>
      </c>
      <c r="X72" s="202">
        <v>0</v>
      </c>
      <c r="Y72" s="202">
        <v>1016.117913465</v>
      </c>
      <c r="Z72" s="614">
        <v>323.85863472099999</v>
      </c>
    </row>
    <row r="73" spans="1:27" ht="12" customHeight="1">
      <c r="B73" s="126" t="s">
        <v>782</v>
      </c>
      <c r="C73" s="202">
        <v>104.695856214</v>
      </c>
      <c r="D73" s="202">
        <v>0</v>
      </c>
      <c r="E73" s="202">
        <v>0</v>
      </c>
      <c r="F73" s="202">
        <v>80.925000166000004</v>
      </c>
      <c r="G73" s="202">
        <v>0</v>
      </c>
      <c r="H73" s="202">
        <v>0</v>
      </c>
      <c r="I73" s="202">
        <v>285.85040855800003</v>
      </c>
      <c r="J73" s="202">
        <v>0</v>
      </c>
      <c r="K73" s="202">
        <v>0</v>
      </c>
      <c r="L73" s="202">
        <v>0</v>
      </c>
      <c r="M73" s="202">
        <v>0</v>
      </c>
      <c r="N73" s="202">
        <v>0</v>
      </c>
      <c r="O73" s="202">
        <v>0</v>
      </c>
      <c r="P73" s="202">
        <v>0</v>
      </c>
      <c r="Q73" s="202">
        <v>0</v>
      </c>
      <c r="R73" s="202">
        <v>0</v>
      </c>
      <c r="S73" s="202">
        <v>0</v>
      </c>
      <c r="T73" s="202">
        <v>0</v>
      </c>
      <c r="U73" s="202">
        <v>0</v>
      </c>
      <c r="V73" s="202">
        <v>0</v>
      </c>
      <c r="W73" s="202">
        <v>0</v>
      </c>
      <c r="X73" s="202">
        <v>0</v>
      </c>
      <c r="Y73" s="202">
        <v>10.289773442</v>
      </c>
      <c r="Z73" s="614">
        <v>0</v>
      </c>
    </row>
    <row r="74" spans="1:27" ht="12" customHeight="1">
      <c r="A74" s="44" t="e">
        <f>SUM(#REF!)</f>
        <v>#REF!</v>
      </c>
      <c r="B74" s="615" t="s">
        <v>72</v>
      </c>
      <c r="C74" s="1268">
        <v>541457.5495907669</v>
      </c>
      <c r="D74" s="1268">
        <v>19359.021369136</v>
      </c>
      <c r="E74" s="1268">
        <v>382808.42682182003</v>
      </c>
      <c r="F74" s="1268">
        <v>1240895.0036128669</v>
      </c>
      <c r="G74" s="1268">
        <v>229035.6018185571</v>
      </c>
      <c r="H74" s="1268">
        <v>392112.39321534795</v>
      </c>
      <c r="I74" s="1268">
        <v>1195310.4144279249</v>
      </c>
      <c r="J74" s="1268">
        <v>137672.79929078504</v>
      </c>
      <c r="K74" s="1268">
        <v>465956.67867584695</v>
      </c>
      <c r="L74" s="1268">
        <v>446984.14728949609</v>
      </c>
      <c r="M74" s="1268">
        <v>382136.72458107717</v>
      </c>
      <c r="N74" s="1268">
        <v>99605.73004912601</v>
      </c>
      <c r="O74" s="1268">
        <v>18336.394548480999</v>
      </c>
      <c r="P74" s="1268">
        <v>48241.803778365</v>
      </c>
      <c r="Q74" s="1268">
        <v>188679.74161595991</v>
      </c>
      <c r="R74" s="1268">
        <v>3603.324288743001</v>
      </c>
      <c r="S74" s="1268">
        <v>10.586856996</v>
      </c>
      <c r="T74" s="1268">
        <v>0</v>
      </c>
      <c r="U74" s="1268">
        <v>742472.75698266295</v>
      </c>
      <c r="V74" s="1268">
        <v>32005.298798872998</v>
      </c>
      <c r="W74" s="1268">
        <v>29378.355392563</v>
      </c>
      <c r="X74" s="1268">
        <v>141759.69392175495</v>
      </c>
      <c r="Y74" s="1268">
        <v>924850.86252904229</v>
      </c>
      <c r="Z74" s="778">
        <v>297268.72791394597</v>
      </c>
      <c r="AA74" s="44">
        <f>SUM(C74:Z74)</f>
        <v>7959942.0373701379</v>
      </c>
    </row>
    <row r="75" spans="1:27" ht="12" customHeight="1" thickBot="1">
      <c r="A75" s="44" t="e">
        <f>SUM(#REF!)</f>
        <v>#REF!</v>
      </c>
      <c r="B75" s="616" t="s">
        <v>168</v>
      </c>
      <c r="C75" s="617">
        <v>10577.83107432</v>
      </c>
      <c r="D75" s="617">
        <v>1026.7932925290002</v>
      </c>
      <c r="E75" s="617">
        <v>4327.7242280530027</v>
      </c>
      <c r="F75" s="617">
        <v>36768.175102811991</v>
      </c>
      <c r="G75" s="617">
        <v>346.21936560699999</v>
      </c>
      <c r="H75" s="617">
        <v>10371.254124835003</v>
      </c>
      <c r="I75" s="617">
        <v>45048.337250011005</v>
      </c>
      <c r="J75" s="617">
        <v>3571.0499370909997</v>
      </c>
      <c r="K75" s="617">
        <v>4407.165669164001</v>
      </c>
      <c r="L75" s="617">
        <v>1324.0271356650003</v>
      </c>
      <c r="M75" s="617">
        <v>6783.1066152690009</v>
      </c>
      <c r="N75" s="617">
        <v>0.36657208000000002</v>
      </c>
      <c r="O75" s="617">
        <v>307.0929597600001</v>
      </c>
      <c r="P75" s="617">
        <v>478.62096780000007</v>
      </c>
      <c r="Q75" s="617">
        <v>5374.9212953810002</v>
      </c>
      <c r="R75" s="617">
        <v>112.52684827800002</v>
      </c>
      <c r="S75" s="617">
        <v>0.17443017</v>
      </c>
      <c r="T75" s="617">
        <v>0</v>
      </c>
      <c r="U75" s="617">
        <v>22343.568453277996</v>
      </c>
      <c r="V75" s="617">
        <v>1063.0258343000005</v>
      </c>
      <c r="W75" s="617">
        <v>1240.6670473209995</v>
      </c>
      <c r="X75" s="617">
        <v>3335.6123315200007</v>
      </c>
      <c r="Y75" s="617">
        <v>15672.959313195004</v>
      </c>
      <c r="Z75" s="779">
        <v>3673.7470393990002</v>
      </c>
      <c r="AA75" s="44">
        <f>SUM(C75:Z75)</f>
        <v>178154.966887838</v>
      </c>
    </row>
    <row r="76" spans="1:27" s="48" customFormat="1" ht="22.5" hidden="1" customHeight="1" thickBot="1">
      <c r="B76" s="1555" t="s">
        <v>239</v>
      </c>
      <c r="C76" s="1551"/>
      <c r="D76" s="1551"/>
      <c r="E76" s="610"/>
      <c r="F76" s="610"/>
      <c r="G76" s="610"/>
      <c r="H76" s="610"/>
      <c r="I76" s="610"/>
      <c r="J76" s="610"/>
      <c r="K76" s="610"/>
      <c r="L76" s="610"/>
      <c r="M76" s="610"/>
      <c r="N76" s="610"/>
      <c r="O76" s="611"/>
      <c r="P76" s="612"/>
      <c r="Q76" s="613"/>
      <c r="R76" s="613"/>
      <c r="S76" s="613"/>
      <c r="T76" s="610"/>
      <c r="U76" s="610"/>
      <c r="V76" s="610"/>
      <c r="W76" s="610"/>
      <c r="X76" s="610"/>
      <c r="Y76" s="610"/>
      <c r="Z76" s="806"/>
      <c r="AA76" s="44">
        <f>SUM(C76:Z76)</f>
        <v>0</v>
      </c>
    </row>
    <row r="77" spans="1:27" ht="12.95" customHeight="1">
      <c r="C77" s="205"/>
      <c r="D77" s="205"/>
      <c r="E77" s="205"/>
      <c r="F77" s="205"/>
      <c r="G77" s="205"/>
      <c r="H77" s="205"/>
      <c r="I77" s="205"/>
      <c r="J77" s="205"/>
      <c r="K77" s="205"/>
      <c r="L77" s="205"/>
      <c r="M77" s="205"/>
      <c r="N77" s="205"/>
      <c r="O77" s="205"/>
      <c r="P77" s="205"/>
      <c r="Q77" s="205"/>
      <c r="R77" s="205"/>
      <c r="S77" s="205"/>
      <c r="T77" s="205"/>
      <c r="U77" s="205"/>
      <c r="V77" s="205"/>
      <c r="W77" s="205"/>
      <c r="X77" s="205"/>
      <c r="Y77" s="205"/>
      <c r="Z77" s="205"/>
    </row>
    <row r="78" spans="1:27" ht="12.95" customHeight="1">
      <c r="Z78" s="44"/>
    </row>
    <row r="79" spans="1:27" ht="12.95" customHeight="1">
      <c r="Z79" s="44"/>
    </row>
    <row r="80" spans="1:27" ht="12.95" customHeight="1">
      <c r="D80" s="44"/>
    </row>
    <row r="85" spans="19:20" ht="12.95" customHeight="1">
      <c r="S85" s="22"/>
      <c r="T85" s="22"/>
    </row>
    <row r="86" spans="19:20" ht="12.95" customHeight="1">
      <c r="S86" s="22"/>
      <c r="T86" s="22"/>
    </row>
    <row r="87" spans="19:20" ht="12.95" customHeight="1">
      <c r="S87" s="22"/>
      <c r="T87" s="22"/>
    </row>
    <row r="88" spans="19:20" ht="12.95" customHeight="1">
      <c r="S88" s="22"/>
      <c r="T88" s="22"/>
    </row>
    <row r="89" spans="19:20" ht="12.95" customHeight="1">
      <c r="S89" s="22"/>
      <c r="T89" s="22"/>
    </row>
    <row r="90" spans="19:20" ht="12.95" customHeight="1">
      <c r="S90" s="22"/>
      <c r="T90" s="22"/>
    </row>
    <row r="91" spans="19:20" ht="12.95" customHeight="1">
      <c r="S91" s="22"/>
      <c r="T91" s="22"/>
    </row>
    <row r="92" spans="19:20" ht="12.95" customHeight="1">
      <c r="S92" s="22"/>
      <c r="T92" s="22"/>
    </row>
    <row r="93" spans="19:20" ht="12.95" customHeight="1">
      <c r="S93" s="22"/>
      <c r="T93" s="22"/>
    </row>
    <row r="94" spans="19:20" ht="12.95" customHeight="1">
      <c r="S94" s="22"/>
      <c r="T94" s="22"/>
    </row>
    <row r="95" spans="19:20" ht="12.95" customHeight="1">
      <c r="S95" s="22"/>
      <c r="T95" s="22"/>
    </row>
    <row r="96" spans="19:20" ht="12.95" customHeight="1">
      <c r="S96" s="22"/>
      <c r="T96" s="22"/>
    </row>
    <row r="97" spans="19:20" ht="12.95" customHeight="1">
      <c r="S97" s="22"/>
      <c r="T97" s="22"/>
    </row>
    <row r="98" spans="19:20" ht="12.95" customHeight="1">
      <c r="S98" s="22"/>
      <c r="T98" s="22"/>
    </row>
    <row r="99" spans="19:20" ht="12.95" customHeight="1">
      <c r="S99" s="22"/>
      <c r="T99" s="22"/>
    </row>
    <row r="100" spans="19:20" ht="12.95" customHeight="1">
      <c r="S100" s="22"/>
      <c r="T100" s="22"/>
    </row>
    <row r="101" spans="19:20" ht="12.95" customHeight="1">
      <c r="S101" s="22"/>
      <c r="T101" s="22"/>
    </row>
    <row r="102" spans="19:20" ht="12.95" customHeight="1">
      <c r="S102" s="22"/>
      <c r="T102" s="22"/>
    </row>
    <row r="103" spans="19:20" ht="12.95" customHeight="1">
      <c r="S103" s="22"/>
      <c r="T103" s="22"/>
    </row>
    <row r="104" spans="19:20" ht="12.95" customHeight="1">
      <c r="S104" s="22"/>
      <c r="T104" s="22"/>
    </row>
    <row r="105" spans="19:20" ht="12.95" customHeight="1">
      <c r="S105" s="22"/>
      <c r="T105" s="22"/>
    </row>
    <row r="106" spans="19:20" ht="12.95" customHeight="1">
      <c r="S106" s="22"/>
      <c r="T106" s="22"/>
    </row>
    <row r="107" spans="19:20" ht="12.95" customHeight="1">
      <c r="S107" s="22"/>
      <c r="T107" s="22"/>
    </row>
    <row r="108" spans="19:20" ht="12.95" customHeight="1">
      <c r="S108" s="22"/>
      <c r="T108" s="22"/>
    </row>
    <row r="109" spans="19:20" ht="12.95" customHeight="1">
      <c r="S109" s="22"/>
      <c r="T109" s="22"/>
    </row>
    <row r="110" spans="19:20" ht="12.95" customHeight="1">
      <c r="S110" s="22"/>
      <c r="T110" s="22"/>
    </row>
    <row r="111" spans="19:20" ht="12.95" customHeight="1">
      <c r="S111" s="22"/>
      <c r="T111" s="22"/>
    </row>
    <row r="112" spans="19:20" ht="12.95" customHeight="1">
      <c r="S112" s="22"/>
      <c r="T112" s="22"/>
    </row>
    <row r="113" spans="19:20" ht="12.95" customHeight="1">
      <c r="S113" s="22"/>
      <c r="T113" s="22"/>
    </row>
    <row r="114" spans="19:20" ht="12.95" customHeight="1">
      <c r="S114" s="22"/>
      <c r="T114" s="22"/>
    </row>
    <row r="115" spans="19:20" ht="12.95" customHeight="1">
      <c r="S115" s="22"/>
      <c r="T115" s="22"/>
    </row>
    <row r="116" spans="19:20" ht="12.95" customHeight="1">
      <c r="S116" s="22"/>
      <c r="T116" s="22"/>
    </row>
    <row r="117" spans="19:20" ht="12.95" customHeight="1">
      <c r="S117" s="22"/>
      <c r="T117" s="22"/>
    </row>
    <row r="118" spans="19:20" ht="12.95" customHeight="1">
      <c r="S118" s="22"/>
      <c r="T118" s="22"/>
    </row>
    <row r="119" spans="19:20" ht="12.95" customHeight="1">
      <c r="S119" s="22"/>
      <c r="T119" s="22"/>
    </row>
    <row r="127" spans="19:20" ht="12.95" customHeight="1">
      <c r="S127" s="22"/>
      <c r="T127" s="22"/>
    </row>
    <row r="128" spans="19:20" ht="12.95" customHeight="1">
      <c r="S128" s="22"/>
      <c r="T128" s="22"/>
    </row>
    <row r="129" spans="19:20" ht="12.95" customHeight="1">
      <c r="S129" s="22"/>
      <c r="T129" s="22"/>
    </row>
    <row r="130" spans="19:20" ht="12.95" customHeight="1">
      <c r="S130" s="22"/>
      <c r="T130" s="22"/>
    </row>
    <row r="131" spans="19:20" ht="12.95" customHeight="1">
      <c r="S131" s="22"/>
      <c r="T131" s="22"/>
    </row>
    <row r="132" spans="19:20" ht="12.95" customHeight="1">
      <c r="S132" s="22"/>
      <c r="T132" s="22"/>
    </row>
    <row r="133" spans="19:20" ht="12.95" customHeight="1">
      <c r="S133" s="22"/>
      <c r="T133" s="22"/>
    </row>
    <row r="134" spans="19:20" ht="12.95" customHeight="1">
      <c r="S134" s="22"/>
      <c r="T134" s="22"/>
    </row>
    <row r="135" spans="19:20" ht="12.95" customHeight="1">
      <c r="S135" s="22"/>
      <c r="T135" s="22"/>
    </row>
    <row r="136" spans="19:20" ht="12.95" customHeight="1">
      <c r="S136" s="22"/>
      <c r="T136" s="22"/>
    </row>
    <row r="137" spans="19:20" ht="12.95" customHeight="1">
      <c r="S137" s="22"/>
      <c r="T137" s="22"/>
    </row>
    <row r="138" spans="19:20" ht="12.95" customHeight="1">
      <c r="S138" s="22"/>
      <c r="T138" s="22"/>
    </row>
    <row r="139" spans="19:20" ht="12.95" customHeight="1">
      <c r="S139" s="22"/>
      <c r="T139" s="22"/>
    </row>
    <row r="140" spans="19:20" ht="12.95" customHeight="1">
      <c r="S140" s="22"/>
      <c r="T140" s="22"/>
    </row>
    <row r="141" spans="19:20" ht="12.95" customHeight="1">
      <c r="S141" s="22"/>
      <c r="T141" s="22"/>
    </row>
    <row r="142" spans="19:20" ht="12.95" customHeight="1">
      <c r="S142" s="22"/>
      <c r="T142" s="22"/>
    </row>
    <row r="143" spans="19:20" ht="12.95" customHeight="1">
      <c r="S143" s="22"/>
      <c r="T143" s="22"/>
    </row>
    <row r="144" spans="19:20" ht="12.95" customHeight="1">
      <c r="S144" s="22"/>
      <c r="T144" s="22"/>
    </row>
    <row r="145" spans="19:20" ht="12.95" customHeight="1">
      <c r="S145" s="22"/>
      <c r="T145" s="22"/>
    </row>
    <row r="146" spans="19:20" ht="12.95" customHeight="1">
      <c r="S146" s="22"/>
      <c r="T146" s="22"/>
    </row>
    <row r="147" spans="19:20" ht="12.95" customHeight="1">
      <c r="S147" s="22"/>
      <c r="T147" s="22"/>
    </row>
    <row r="148" spans="19:20" ht="12.95" customHeight="1">
      <c r="S148" s="22"/>
      <c r="T148" s="22"/>
    </row>
    <row r="149" spans="19:20" ht="12.95" customHeight="1">
      <c r="S149" s="22"/>
      <c r="T149" s="22"/>
    </row>
    <row r="150" spans="19:20" ht="12.95" customHeight="1">
      <c r="S150" s="22"/>
      <c r="T150" s="22"/>
    </row>
    <row r="151" spans="19:20" ht="12.95" customHeight="1">
      <c r="S151" s="22"/>
      <c r="T151" s="22"/>
    </row>
    <row r="152" spans="19:20" ht="12.95" customHeight="1">
      <c r="S152" s="22"/>
      <c r="T152" s="22"/>
    </row>
    <row r="153" spans="19:20" ht="12.95" customHeight="1">
      <c r="S153" s="22"/>
      <c r="T153" s="22"/>
    </row>
    <row r="154" spans="19:20" ht="12.95" customHeight="1">
      <c r="S154" s="22"/>
      <c r="T154" s="22"/>
    </row>
    <row r="155" spans="19:20" ht="12.95" customHeight="1">
      <c r="S155" s="22"/>
      <c r="T155" s="22"/>
    </row>
    <row r="156" spans="19:20" ht="12.95" customHeight="1">
      <c r="S156" s="22"/>
      <c r="T156" s="22"/>
    </row>
    <row r="157" spans="19:20" ht="12.95" customHeight="1">
      <c r="S157" s="22"/>
      <c r="T157" s="22"/>
    </row>
    <row r="158" spans="19:20" ht="12.95" customHeight="1">
      <c r="S158" s="22"/>
      <c r="T158" s="22"/>
    </row>
    <row r="159" spans="19:20" ht="12.95" customHeight="1">
      <c r="S159" s="22"/>
      <c r="T159" s="22"/>
    </row>
    <row r="160" spans="19:20" ht="12.95" customHeight="1">
      <c r="S160" s="22"/>
      <c r="T160" s="22"/>
    </row>
    <row r="161" spans="19:20" ht="12.95" customHeight="1">
      <c r="S161" s="22"/>
      <c r="T161" s="22"/>
    </row>
    <row r="162" spans="19:20" ht="12.95" customHeight="1">
      <c r="S162" s="22"/>
      <c r="T162" s="22"/>
    </row>
  </sheetData>
  <mergeCells count="5">
    <mergeCell ref="B2:Z2"/>
    <mergeCell ref="C3:T3"/>
    <mergeCell ref="U3:Z3"/>
    <mergeCell ref="B4:B5"/>
    <mergeCell ref="B76:D76"/>
  </mergeCells>
  <printOptions horizontalCentered="1"/>
  <pageMargins left="0.31496062992125984" right="0.39370078740157483" top="0.74803149606299213" bottom="0.27559055118110237" header="0.55118110236220474" footer="0.15748031496062992"/>
  <pageSetup paperSize="9" scale="50" firstPageNumber="2" fitToHeight="0" pageOrder="overThenDown" orientation="landscape" useFirstPageNumber="1" r:id="rId1"/>
  <headerFooter alignWithMargins="0">
    <oddHeader>&amp;L&amp;"Optima Regular,Regular"&amp;K000000Statistik Perbankan Indonesia - Vol. 23 No.04 April 2025&amp;R&amp;"Optima Italic,Italic"&amp;K000000Indonesia Banking Statistics - Vol. 23 No.04 April 2025</oddHeader>
  </headerFooter>
  <customProperties>
    <customPr name="EpmWorksheetKeyString_GUID" r:id="rId2"/>
  </customPropertie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0000"/>
  </sheetPr>
  <dimension ref="A1:AG167"/>
  <sheetViews>
    <sheetView showGridLines="0" view="pageBreakPreview" zoomScale="70" zoomScaleNormal="85" zoomScaleSheetLayoutView="70" zoomScalePageLayoutView="50" workbookViewId="0">
      <selection activeCell="F17" sqref="F17"/>
    </sheetView>
  </sheetViews>
  <sheetFormatPr defaultColWidth="6.77734375" defaultRowHeight="12.75"/>
  <cols>
    <col min="1" max="1" width="1.77734375" style="32" customWidth="1"/>
    <col min="2" max="2" width="42.21875" style="32" customWidth="1"/>
    <col min="3" max="3" width="9.44140625" style="64" hidden="1" customWidth="1"/>
    <col min="4" max="14" width="9.44140625" style="64" customWidth="1"/>
    <col min="15" max="15" width="10.6640625" style="64" bestFit="1" customWidth="1"/>
    <col min="16" max="16" width="10.6640625" style="64" customWidth="1"/>
    <col min="17" max="18" width="9.77734375" style="64" bestFit="1" customWidth="1"/>
    <col min="19" max="19" width="7.77734375" style="32" customWidth="1"/>
    <col min="20" max="20" width="8.21875" style="32" customWidth="1"/>
    <col min="21" max="21" width="6.77734375" style="32" customWidth="1"/>
    <col min="22" max="16384" width="6.77734375" style="32"/>
  </cols>
  <sheetData>
    <row r="1" spans="1:33" ht="75" customHeight="1">
      <c r="A1" s="1324" t="s">
        <v>747</v>
      </c>
      <c r="B1" s="1325"/>
      <c r="C1" s="1325"/>
      <c r="D1" s="1325"/>
      <c r="E1" s="1325"/>
      <c r="F1" s="1325"/>
      <c r="G1" s="1325"/>
      <c r="H1" s="1325"/>
      <c r="I1" s="1325"/>
      <c r="J1" s="1325"/>
      <c r="K1" s="1325"/>
      <c r="L1" s="1325"/>
      <c r="M1" s="1325"/>
      <c r="N1" s="1325"/>
      <c r="O1" s="1325"/>
      <c r="P1" s="1325"/>
      <c r="Q1" s="1325"/>
      <c r="R1" s="1326"/>
    </row>
    <row r="2" spans="1:33" ht="22.35" customHeight="1">
      <c r="A2" s="1345" t="s">
        <v>382</v>
      </c>
      <c r="B2" s="1346"/>
      <c r="C2" s="1335">
        <v>2021</v>
      </c>
      <c r="D2" s="1342">
        <v>2022</v>
      </c>
      <c r="E2" s="1347">
        <v>2023</v>
      </c>
      <c r="F2" s="1347">
        <v>2024</v>
      </c>
      <c r="G2" s="1347"/>
      <c r="H2" s="1347"/>
      <c r="I2" s="1347"/>
      <c r="J2" s="1347"/>
      <c r="K2" s="1347"/>
      <c r="L2" s="1347"/>
      <c r="M2" s="1347"/>
      <c r="N2" s="1347"/>
      <c r="O2" s="1347"/>
      <c r="P2" s="1347">
        <v>2025</v>
      </c>
      <c r="Q2" s="1347"/>
      <c r="R2" s="1348"/>
    </row>
    <row r="3" spans="1:33" ht="22.35" customHeight="1">
      <c r="A3" s="1345"/>
      <c r="B3" s="1346"/>
      <c r="C3" s="1342"/>
      <c r="D3" s="1342"/>
      <c r="E3" s="1347"/>
      <c r="F3" s="807" t="s">
        <v>3</v>
      </c>
      <c r="G3" s="807" t="s">
        <v>4</v>
      </c>
      <c r="H3" s="807" t="s">
        <v>5</v>
      </c>
      <c r="I3" s="807" t="s">
        <v>6</v>
      </c>
      <c r="J3" s="807" t="s">
        <v>267</v>
      </c>
      <c r="K3" s="807" t="s">
        <v>7</v>
      </c>
      <c r="L3" s="807" t="s">
        <v>13</v>
      </c>
      <c r="M3" s="807" t="s">
        <v>14</v>
      </c>
      <c r="N3" s="807" t="s">
        <v>906</v>
      </c>
      <c r="O3" s="807" t="s">
        <v>0</v>
      </c>
      <c r="P3" s="807" t="s">
        <v>1</v>
      </c>
      <c r="Q3" s="807" t="s">
        <v>2</v>
      </c>
      <c r="R3" s="810" t="s">
        <v>3</v>
      </c>
      <c r="AG3" s="32" t="s">
        <v>236</v>
      </c>
    </row>
    <row r="4" spans="1:33" ht="12.95" customHeight="1">
      <c r="A4" s="1327" t="s">
        <v>364</v>
      </c>
      <c r="B4" s="1328"/>
      <c r="C4" s="235">
        <v>1213629.3466167143</v>
      </c>
      <c r="D4" s="235">
        <v>1447439.8621149629</v>
      </c>
      <c r="E4" s="235">
        <v>1591926.057036947</v>
      </c>
      <c r="F4" s="235">
        <v>1844958.7144562879</v>
      </c>
      <c r="G4" s="235">
        <v>1844354.5267312471</v>
      </c>
      <c r="H4" s="235">
        <v>2045051.8369867438</v>
      </c>
      <c r="I4" s="235">
        <v>2149576.9112673802</v>
      </c>
      <c r="J4" s="235">
        <v>2181414.482985721</v>
      </c>
      <c r="K4" s="235">
        <v>2164066.639240962</v>
      </c>
      <c r="L4" s="235">
        <v>2345002.7703161077</v>
      </c>
      <c r="M4" s="235">
        <v>2328255.4279157859</v>
      </c>
      <c r="N4" s="235">
        <v>2454959.5249313749</v>
      </c>
      <c r="O4" s="933">
        <v>2434460.0337533639</v>
      </c>
      <c r="P4" s="933">
        <v>2522243.5343606602</v>
      </c>
      <c r="Q4" s="933">
        <v>2536350.883581935</v>
      </c>
      <c r="R4" s="964">
        <v>2566344.565799763</v>
      </c>
      <c r="S4" s="53"/>
    </row>
    <row r="5" spans="1:33">
      <c r="A5" s="123" t="s">
        <v>17</v>
      </c>
      <c r="B5" s="1171" t="s">
        <v>365</v>
      </c>
      <c r="C5" s="317">
        <v>41524.751291820998</v>
      </c>
      <c r="D5" s="317">
        <v>32934.305312213997</v>
      </c>
      <c r="E5" s="317">
        <v>59295.668341315999</v>
      </c>
      <c r="F5" s="317">
        <v>53520.626334900997</v>
      </c>
      <c r="G5" s="317">
        <v>54384.526738077999</v>
      </c>
      <c r="H5" s="317">
        <v>51505.327160841996</v>
      </c>
      <c r="I5" s="317">
        <v>49618.986988320001</v>
      </c>
      <c r="J5" s="317">
        <v>47264.020418319997</v>
      </c>
      <c r="K5" s="317">
        <v>45787.267336320001</v>
      </c>
      <c r="L5" s="317">
        <v>46965.511157480003</v>
      </c>
      <c r="M5" s="317">
        <v>49547.85572082</v>
      </c>
      <c r="N5" s="317">
        <v>48308.28862082</v>
      </c>
      <c r="O5" s="934">
        <v>52662.574420236997</v>
      </c>
      <c r="P5" s="934">
        <v>55213.541312319998</v>
      </c>
      <c r="Q5" s="934">
        <v>56010.31352032</v>
      </c>
      <c r="R5" s="1115">
        <v>55162.452891567998</v>
      </c>
      <c r="S5" s="53"/>
      <c r="V5" s="23"/>
      <c r="W5" s="23"/>
    </row>
    <row r="6" spans="1:33" ht="24">
      <c r="A6" s="123" t="s">
        <v>17</v>
      </c>
      <c r="B6" s="1171" t="s">
        <v>366</v>
      </c>
      <c r="C6" s="317">
        <v>1163491.2893238992</v>
      </c>
      <c r="D6" s="317">
        <v>1405654.0764337899</v>
      </c>
      <c r="E6" s="317">
        <v>1518870.0699363099</v>
      </c>
      <c r="F6" s="317">
        <v>1773448.28665329</v>
      </c>
      <c r="G6" s="317">
        <v>1772744.3357201701</v>
      </c>
      <c r="H6" s="317">
        <v>1975979.1130723199</v>
      </c>
      <c r="I6" s="317">
        <v>2082040.2472494901</v>
      </c>
      <c r="J6" s="317">
        <v>2116199.4325218401</v>
      </c>
      <c r="K6" s="317">
        <v>2102885.6679633898</v>
      </c>
      <c r="L6" s="317">
        <v>2280415.5541178398</v>
      </c>
      <c r="M6" s="317">
        <v>2262208.97425063</v>
      </c>
      <c r="N6" s="317">
        <v>2390867.1782371202</v>
      </c>
      <c r="O6" s="935">
        <v>2363450.6451512999</v>
      </c>
      <c r="P6" s="935">
        <v>2446011.6988669201</v>
      </c>
      <c r="Q6" s="935">
        <v>2459919.22266099</v>
      </c>
      <c r="R6" s="965">
        <v>2486703.5153977298</v>
      </c>
      <c r="S6" s="53"/>
    </row>
    <row r="7" spans="1:33">
      <c r="A7" s="123" t="s">
        <v>17</v>
      </c>
      <c r="B7" s="1171" t="s">
        <v>328</v>
      </c>
      <c r="C7" s="234">
        <v>8613.306000994</v>
      </c>
      <c r="D7" s="234">
        <v>8851.4803689590008</v>
      </c>
      <c r="E7" s="234">
        <v>13760.318759321</v>
      </c>
      <c r="F7" s="234">
        <v>17989.801468097001</v>
      </c>
      <c r="G7" s="234">
        <v>17225.664272999002</v>
      </c>
      <c r="H7" s="234">
        <v>17567.396753582001</v>
      </c>
      <c r="I7" s="234">
        <v>17917.677029570001</v>
      </c>
      <c r="J7" s="234">
        <v>17951.030045561001</v>
      </c>
      <c r="K7" s="234">
        <v>15393.703941252001</v>
      </c>
      <c r="L7" s="234">
        <v>17621.705040788001</v>
      </c>
      <c r="M7" s="234">
        <v>16498.597944336001</v>
      </c>
      <c r="N7" s="234">
        <v>15784.058073435001</v>
      </c>
      <c r="O7" s="935">
        <v>18346.814181827001</v>
      </c>
      <c r="P7" s="935">
        <v>21018.294181419998</v>
      </c>
      <c r="Q7" s="935">
        <v>20421.347400625</v>
      </c>
      <c r="R7" s="965">
        <v>24478.597510464999</v>
      </c>
      <c r="S7" s="53"/>
    </row>
    <row r="8" spans="1:33" ht="12.95" customHeight="1">
      <c r="A8" s="1327" t="s">
        <v>367</v>
      </c>
      <c r="B8" s="1328"/>
      <c r="C8" s="235">
        <v>3113244.1554274871</v>
      </c>
      <c r="D8" s="235">
        <v>3664205.4832129837</v>
      </c>
      <c r="E8" s="235">
        <v>3648305.3458600934</v>
      </c>
      <c r="F8" s="235">
        <v>4036986.1633200683</v>
      </c>
      <c r="G8" s="235">
        <v>4022708.9729214865</v>
      </c>
      <c r="H8" s="235">
        <v>4265567.9502111012</v>
      </c>
      <c r="I8" s="235">
        <v>4368409.1437258879</v>
      </c>
      <c r="J8" s="235">
        <v>4428547.3992705988</v>
      </c>
      <c r="K8" s="235">
        <v>4434081.2578957146</v>
      </c>
      <c r="L8" s="235">
        <v>4602584.7340302374</v>
      </c>
      <c r="M8" s="235">
        <v>4674038.3427023133</v>
      </c>
      <c r="N8" s="235">
        <v>4793239.2887091283</v>
      </c>
      <c r="O8" s="933">
        <v>4853501.9108484145</v>
      </c>
      <c r="P8" s="933">
        <v>4910427.6888110144</v>
      </c>
      <c r="Q8" s="933">
        <v>5019162.0457044784</v>
      </c>
      <c r="R8" s="964">
        <v>5013374.1356537556</v>
      </c>
      <c r="S8" s="53"/>
      <c r="T8" s="79"/>
    </row>
    <row r="9" spans="1:33" ht="24">
      <c r="A9" s="123" t="s">
        <v>17</v>
      </c>
      <c r="B9" s="1171" t="s">
        <v>775</v>
      </c>
      <c r="C9" s="234">
        <v>1705175.4482922701</v>
      </c>
      <c r="D9" s="234">
        <v>2142858.5990100801</v>
      </c>
      <c r="E9" s="317">
        <v>2028018.25556007</v>
      </c>
      <c r="F9" s="317">
        <v>2130376.0244668899</v>
      </c>
      <c r="G9" s="234">
        <v>2142880.2371943402</v>
      </c>
      <c r="H9" s="234">
        <v>2152192.5013965801</v>
      </c>
      <c r="I9" s="234">
        <v>2158256.0753742298</v>
      </c>
      <c r="J9" s="234">
        <v>2154666.5070751002</v>
      </c>
      <c r="K9" s="234">
        <v>2143182.8119438998</v>
      </c>
      <c r="L9" s="234">
        <v>2183996.0429245401</v>
      </c>
      <c r="M9" s="234">
        <v>2237696.95959047</v>
      </c>
      <c r="N9" s="234">
        <v>2253368.2050974201</v>
      </c>
      <c r="O9" s="935">
        <v>2348899.94072355</v>
      </c>
      <c r="P9" s="935">
        <v>2332953.9494479098</v>
      </c>
      <c r="Q9" s="935">
        <v>2354497.36826901</v>
      </c>
      <c r="R9" s="965">
        <v>2308867.8761947402</v>
      </c>
      <c r="S9" s="53"/>
    </row>
    <row r="10" spans="1:33" ht="12.95" customHeight="1">
      <c r="A10" s="123"/>
      <c r="B10" s="1172" t="s">
        <v>705</v>
      </c>
      <c r="C10" s="317">
        <v>429071.669028003</v>
      </c>
      <c r="D10" s="317">
        <v>479975.42501547298</v>
      </c>
      <c r="E10" s="317">
        <v>521916.226136374</v>
      </c>
      <c r="F10" s="317">
        <v>558270.62216600403</v>
      </c>
      <c r="G10" s="317">
        <v>569268.78818081005</v>
      </c>
      <c r="H10" s="317">
        <v>569350.67822224204</v>
      </c>
      <c r="I10" s="317">
        <v>566240.70427722298</v>
      </c>
      <c r="J10" s="317">
        <v>557099.14307777805</v>
      </c>
      <c r="K10" s="317">
        <v>548299.19211067702</v>
      </c>
      <c r="L10" s="317">
        <v>564993.33909455698</v>
      </c>
      <c r="M10" s="317">
        <v>576757.97109824</v>
      </c>
      <c r="N10" s="317">
        <v>574923.25565478206</v>
      </c>
      <c r="O10" s="935">
        <v>603124.84196776606</v>
      </c>
      <c r="P10" s="935">
        <v>599060.52393125696</v>
      </c>
      <c r="Q10" s="935">
        <v>613858.55086805497</v>
      </c>
      <c r="R10" s="965">
        <v>611239.10803719703</v>
      </c>
      <c r="S10" s="53"/>
    </row>
    <row r="11" spans="1:33">
      <c r="A11" s="123"/>
      <c r="B11" s="1172" t="s">
        <v>706</v>
      </c>
      <c r="C11" s="234">
        <v>1276103.7792642701</v>
      </c>
      <c r="D11" s="234">
        <v>1662883.1739946001</v>
      </c>
      <c r="E11" s="234">
        <v>1506102.0294236899</v>
      </c>
      <c r="F11" s="234">
        <v>1572105.4023008801</v>
      </c>
      <c r="G11" s="317">
        <v>1573611.44901353</v>
      </c>
      <c r="H11" s="317">
        <v>1582841.82317434</v>
      </c>
      <c r="I11" s="317">
        <v>1592015.3710970101</v>
      </c>
      <c r="J11" s="317">
        <v>1597567.3639973199</v>
      </c>
      <c r="K11" s="317">
        <v>1594883.61983322</v>
      </c>
      <c r="L11" s="317">
        <v>1619002.70382998</v>
      </c>
      <c r="M11" s="317">
        <v>1660938.98849223</v>
      </c>
      <c r="N11" s="317">
        <v>1678444.9494426399</v>
      </c>
      <c r="O11" s="935">
        <v>1745775.0987557899</v>
      </c>
      <c r="P11" s="935">
        <v>1733893.4255166501</v>
      </c>
      <c r="Q11" s="935">
        <v>1740638.81740095</v>
      </c>
      <c r="R11" s="965">
        <v>1697628.7681575499</v>
      </c>
      <c r="S11" s="53"/>
    </row>
    <row r="12" spans="1:33" ht="24">
      <c r="A12" s="123" t="s">
        <v>17</v>
      </c>
      <c r="B12" s="1171" t="s">
        <v>771</v>
      </c>
      <c r="C12" s="317">
        <v>24251.113820058999</v>
      </c>
      <c r="D12" s="317">
        <v>17761.779633768001</v>
      </c>
      <c r="E12" s="317">
        <v>16977.962967060001</v>
      </c>
      <c r="F12" s="317">
        <v>26288.370003652999</v>
      </c>
      <c r="G12" s="234">
        <v>25214.975941838999</v>
      </c>
      <c r="H12" s="234">
        <v>24326.282591469</v>
      </c>
      <c r="I12" s="234">
        <v>25093.885193418999</v>
      </c>
      <c r="J12" s="234">
        <v>28930.659647697001</v>
      </c>
      <c r="K12" s="234">
        <v>33150.277471305999</v>
      </c>
      <c r="L12" s="234">
        <v>32103.286264653001</v>
      </c>
      <c r="M12" s="234">
        <v>28743.640457958001</v>
      </c>
      <c r="N12" s="234">
        <v>26803.933862165999</v>
      </c>
      <c r="O12" s="935">
        <v>31606.878457346</v>
      </c>
      <c r="P12" s="935">
        <v>29779.618958845</v>
      </c>
      <c r="Q12" s="935">
        <v>28157.665366787001</v>
      </c>
      <c r="R12" s="965">
        <v>32381.481601055999</v>
      </c>
      <c r="S12" s="53"/>
    </row>
    <row r="13" spans="1:33">
      <c r="A13" s="123"/>
      <c r="B13" s="1172" t="s">
        <v>705</v>
      </c>
      <c r="C13" s="317">
        <v>3873.9267187710002</v>
      </c>
      <c r="D13" s="317">
        <v>2897.1281180860001</v>
      </c>
      <c r="E13" s="317">
        <v>1338.585237732</v>
      </c>
      <c r="F13" s="317">
        <v>1311.069095717</v>
      </c>
      <c r="G13" s="317">
        <v>2802.9304692720002</v>
      </c>
      <c r="H13" s="317">
        <v>4561.0597615269999</v>
      </c>
      <c r="I13" s="317">
        <v>7315.6175024650001</v>
      </c>
      <c r="J13" s="317">
        <v>4458.9127681709997</v>
      </c>
      <c r="K13" s="317">
        <v>4342.4455876190004</v>
      </c>
      <c r="L13" s="317">
        <v>4136.1486790850004</v>
      </c>
      <c r="M13" s="317">
        <v>4819.2536990210001</v>
      </c>
      <c r="N13" s="317">
        <v>3276.6780220380001</v>
      </c>
      <c r="O13" s="935">
        <v>3447.5885996749998</v>
      </c>
      <c r="P13" s="935">
        <v>3468.7327791289999</v>
      </c>
      <c r="Q13" s="935">
        <v>3311.1695193249998</v>
      </c>
      <c r="R13" s="965">
        <v>3477.77841627</v>
      </c>
      <c r="S13" s="53"/>
    </row>
    <row r="14" spans="1:33">
      <c r="A14" s="123"/>
      <c r="B14" s="1172" t="s">
        <v>706</v>
      </c>
      <c r="C14" s="317">
        <v>20377.187101288</v>
      </c>
      <c r="D14" s="317">
        <v>14864.651515682001</v>
      </c>
      <c r="E14" s="234">
        <v>15639.377729328</v>
      </c>
      <c r="F14" s="234">
        <v>24977.300907936002</v>
      </c>
      <c r="G14" s="234">
        <v>22412.045472566999</v>
      </c>
      <c r="H14" s="234">
        <v>19765.222829941998</v>
      </c>
      <c r="I14" s="234">
        <v>17778.267690953999</v>
      </c>
      <c r="J14" s="234">
        <v>24471.746879525999</v>
      </c>
      <c r="K14" s="234">
        <v>28807.831883686998</v>
      </c>
      <c r="L14" s="234">
        <v>27967.137585568002</v>
      </c>
      <c r="M14" s="234">
        <v>23924.386758936998</v>
      </c>
      <c r="N14" s="234">
        <v>23527.255840128</v>
      </c>
      <c r="O14" s="935">
        <v>28159.289857670999</v>
      </c>
      <c r="P14" s="935">
        <v>26310.886179715999</v>
      </c>
      <c r="Q14" s="935">
        <v>24846.495847462</v>
      </c>
      <c r="R14" s="965">
        <v>28903.703184786002</v>
      </c>
      <c r="S14" s="53"/>
    </row>
    <row r="15" spans="1:33">
      <c r="A15" s="123" t="s">
        <v>17</v>
      </c>
      <c r="B15" s="1171" t="s">
        <v>370</v>
      </c>
      <c r="C15" s="234">
        <v>85062.504373143005</v>
      </c>
      <c r="D15" s="234">
        <v>101522.020906473</v>
      </c>
      <c r="E15" s="317">
        <v>84005.452007596003</v>
      </c>
      <c r="F15" s="317">
        <v>78560.395913329994</v>
      </c>
      <c r="G15" s="317">
        <v>84052.885124260996</v>
      </c>
      <c r="H15" s="317">
        <v>84616.966329507995</v>
      </c>
      <c r="I15" s="317">
        <v>80092.657080403995</v>
      </c>
      <c r="J15" s="317">
        <v>76573.451586406998</v>
      </c>
      <c r="K15" s="317">
        <v>79142.051665784005</v>
      </c>
      <c r="L15" s="317">
        <v>79671.483376349002</v>
      </c>
      <c r="M15" s="317">
        <v>84740.511523841007</v>
      </c>
      <c r="N15" s="317">
        <v>78306.853420997999</v>
      </c>
      <c r="O15" s="935">
        <v>78262.229750407001</v>
      </c>
      <c r="P15" s="935">
        <v>80995.827117391003</v>
      </c>
      <c r="Q15" s="935">
        <v>92023.637486986001</v>
      </c>
      <c r="R15" s="965">
        <v>84098.672431378</v>
      </c>
      <c r="S15" s="53"/>
    </row>
    <row r="16" spans="1:33" ht="24">
      <c r="A16" s="123" t="s">
        <v>17</v>
      </c>
      <c r="B16" s="1171" t="s">
        <v>371</v>
      </c>
      <c r="C16" s="317">
        <v>1285893.140220216</v>
      </c>
      <c r="D16" s="317">
        <v>1388554.49842549</v>
      </c>
      <c r="E16" s="317">
        <v>1505813.5878986199</v>
      </c>
      <c r="F16" s="317">
        <v>1782417.52601147</v>
      </c>
      <c r="G16" s="317">
        <v>1747821.4197162101</v>
      </c>
      <c r="H16" s="317">
        <v>1984885.3072176699</v>
      </c>
      <c r="I16" s="317">
        <v>2087001.06586161</v>
      </c>
      <c r="J16" s="317">
        <v>2147045.3980775201</v>
      </c>
      <c r="K16" s="317">
        <v>2157954.7032957799</v>
      </c>
      <c r="L16" s="317">
        <v>2286513.3205339299</v>
      </c>
      <c r="M16" s="317">
        <v>2302678.0045982599</v>
      </c>
      <c r="N16" s="317">
        <v>2414414.70176571</v>
      </c>
      <c r="O16" s="935">
        <v>2374252.3144972799</v>
      </c>
      <c r="P16" s="935">
        <v>2444067.44943912</v>
      </c>
      <c r="Q16" s="935">
        <v>2525537.3273469098</v>
      </c>
      <c r="R16" s="965">
        <v>2566222.97645204</v>
      </c>
      <c r="S16" s="53"/>
    </row>
    <row r="17" spans="1:20">
      <c r="A17" s="123" t="s">
        <v>17</v>
      </c>
      <c r="B17" s="1171" t="s">
        <v>347</v>
      </c>
      <c r="C17" s="317">
        <v>12861.948721799001</v>
      </c>
      <c r="D17" s="317">
        <v>13508.585237173</v>
      </c>
      <c r="E17" s="317">
        <v>13490.087426747001</v>
      </c>
      <c r="F17" s="317">
        <v>19343.846924725</v>
      </c>
      <c r="G17" s="317">
        <v>22739.454944836001</v>
      </c>
      <c r="H17" s="317">
        <v>19546.892675874002</v>
      </c>
      <c r="I17" s="317">
        <v>17965.460216225001</v>
      </c>
      <c r="J17" s="317">
        <v>21331.382883874001</v>
      </c>
      <c r="K17" s="317">
        <v>20651.413518945999</v>
      </c>
      <c r="L17" s="317">
        <v>20300.600930764998</v>
      </c>
      <c r="M17" s="317">
        <v>20179.226531783999</v>
      </c>
      <c r="N17" s="317">
        <v>20345.594562834001</v>
      </c>
      <c r="O17" s="935">
        <v>20480.547419831</v>
      </c>
      <c r="P17" s="935">
        <v>22630.843847749002</v>
      </c>
      <c r="Q17" s="935">
        <v>18946.047234786001</v>
      </c>
      <c r="R17" s="965">
        <v>21803.128974540999</v>
      </c>
      <c r="S17" s="53"/>
      <c r="T17" s="80"/>
    </row>
    <row r="18" spans="1:20">
      <c r="A18" s="1327" t="s">
        <v>372</v>
      </c>
      <c r="B18" s="1328"/>
      <c r="C18" s="235">
        <v>269045.44424597197</v>
      </c>
      <c r="D18" s="235">
        <v>273728.46543609799</v>
      </c>
      <c r="E18" s="235">
        <v>301336.84134091507</v>
      </c>
      <c r="F18" s="235">
        <v>276715.69408752397</v>
      </c>
      <c r="G18" s="235">
        <v>277867.06844430603</v>
      </c>
      <c r="H18" s="235">
        <v>277325.93505808699</v>
      </c>
      <c r="I18" s="235">
        <v>283687.45693989703</v>
      </c>
      <c r="J18" s="235">
        <v>271435.29645628599</v>
      </c>
      <c r="K18" s="235">
        <v>269517.57246441202</v>
      </c>
      <c r="L18" s="235">
        <v>281281.36216855899</v>
      </c>
      <c r="M18" s="235">
        <v>285396.45779542398</v>
      </c>
      <c r="N18" s="235">
        <v>296840.03106341703</v>
      </c>
      <c r="O18" s="933">
        <v>305651.73374109401</v>
      </c>
      <c r="P18" s="933">
        <v>315510.940804463</v>
      </c>
      <c r="Q18" s="933">
        <v>330472.67528422899</v>
      </c>
      <c r="R18" s="964">
        <v>329497.270074906</v>
      </c>
      <c r="S18" s="53"/>
    </row>
    <row r="19" spans="1:20">
      <c r="A19" s="123" t="s">
        <v>17</v>
      </c>
      <c r="B19" s="1171" t="s">
        <v>373</v>
      </c>
      <c r="C19" s="317">
        <v>204276.47356272099</v>
      </c>
      <c r="D19" s="317">
        <v>249893.42015532401</v>
      </c>
      <c r="E19" s="317">
        <v>275472.94516353903</v>
      </c>
      <c r="F19" s="317">
        <v>251371.01497136999</v>
      </c>
      <c r="G19" s="317">
        <v>251840.643417994</v>
      </c>
      <c r="H19" s="317">
        <v>250902.54767271501</v>
      </c>
      <c r="I19" s="317">
        <v>256255.75031523901</v>
      </c>
      <c r="J19" s="317">
        <v>244985.48331848401</v>
      </c>
      <c r="K19" s="317">
        <v>240905.61036119601</v>
      </c>
      <c r="L19" s="317">
        <v>251595.77297634701</v>
      </c>
      <c r="M19" s="317">
        <v>255908.52522049099</v>
      </c>
      <c r="N19" s="317">
        <v>267050.36373790202</v>
      </c>
      <c r="O19" s="935">
        <v>275739.97712149302</v>
      </c>
      <c r="P19" s="935">
        <v>284970.22014172998</v>
      </c>
      <c r="Q19" s="935">
        <v>300082.19865036098</v>
      </c>
      <c r="R19" s="965">
        <v>301011.68137642101</v>
      </c>
      <c r="S19" s="53"/>
    </row>
    <row r="20" spans="1:20" ht="12.95" customHeight="1">
      <c r="A20" s="123" t="s">
        <v>17</v>
      </c>
      <c r="B20" s="1171" t="s">
        <v>772</v>
      </c>
      <c r="C20" s="234">
        <v>53710.812952742002</v>
      </c>
      <c r="D20" s="234">
        <v>1810.968851048</v>
      </c>
      <c r="E20" s="234">
        <v>1591.2209487360001</v>
      </c>
      <c r="F20" s="234">
        <v>1503.557716501</v>
      </c>
      <c r="G20" s="234">
        <v>1519.6575883549999</v>
      </c>
      <c r="H20" s="234">
        <v>1533.0329768700001</v>
      </c>
      <c r="I20" s="234">
        <v>1499.056598115</v>
      </c>
      <c r="J20" s="234">
        <v>1520.932125028</v>
      </c>
      <c r="K20" s="234">
        <v>1565.536421219</v>
      </c>
      <c r="L20" s="234">
        <v>1596.881972917</v>
      </c>
      <c r="M20" s="234">
        <v>1663.97251575</v>
      </c>
      <c r="N20" s="234">
        <v>1632.148274847</v>
      </c>
      <c r="O20" s="935">
        <v>1535.5398393139999</v>
      </c>
      <c r="P20" s="935">
        <v>1543.387912834</v>
      </c>
      <c r="Q20" s="935">
        <v>1570.9025549519999</v>
      </c>
      <c r="R20" s="965">
        <v>1554.301808381</v>
      </c>
      <c r="S20" s="53"/>
    </row>
    <row r="21" spans="1:20">
      <c r="A21" s="123" t="s">
        <v>17</v>
      </c>
      <c r="B21" s="1171" t="s">
        <v>347</v>
      </c>
      <c r="C21" s="317">
        <v>11058.157730509</v>
      </c>
      <c r="D21" s="317">
        <v>22024.076429725999</v>
      </c>
      <c r="E21" s="317">
        <v>24272.675228640001</v>
      </c>
      <c r="F21" s="317">
        <v>23841.121399652999</v>
      </c>
      <c r="G21" s="317">
        <v>24506.767437957002</v>
      </c>
      <c r="H21" s="317">
        <v>24890.354408502</v>
      </c>
      <c r="I21" s="317">
        <v>25932.650026543</v>
      </c>
      <c r="J21" s="317">
        <v>24928.881012774</v>
      </c>
      <c r="K21" s="317">
        <v>27046.425681997</v>
      </c>
      <c r="L21" s="317">
        <v>28088.707219295</v>
      </c>
      <c r="M21" s="317">
        <v>27823.960059182999</v>
      </c>
      <c r="N21" s="317">
        <v>28157.519050668001</v>
      </c>
      <c r="O21" s="935">
        <v>28376.216780286999</v>
      </c>
      <c r="P21" s="935">
        <v>28997.332749899</v>
      </c>
      <c r="Q21" s="935">
        <v>28819.574078916001</v>
      </c>
      <c r="R21" s="965">
        <v>26931.286890103998</v>
      </c>
      <c r="S21" s="53"/>
    </row>
    <row r="22" spans="1:20" ht="12.95" customHeight="1">
      <c r="A22" s="1327" t="s">
        <v>375</v>
      </c>
      <c r="B22" s="1328"/>
      <c r="C22" s="235">
        <v>348029.60152039299</v>
      </c>
      <c r="D22" s="235">
        <v>388566.94446366496</v>
      </c>
      <c r="E22" s="235">
        <v>395260.05914576002</v>
      </c>
      <c r="F22" s="235">
        <v>387031.83616427</v>
      </c>
      <c r="G22" s="235">
        <v>397043.141699375</v>
      </c>
      <c r="H22" s="235">
        <v>401139.15172484203</v>
      </c>
      <c r="I22" s="235">
        <v>385356.698388319</v>
      </c>
      <c r="J22" s="235">
        <v>393210.76390014804</v>
      </c>
      <c r="K22" s="235">
        <v>393651.58380641602</v>
      </c>
      <c r="L22" s="235">
        <v>409513.034457125</v>
      </c>
      <c r="M22" s="235">
        <v>424452.340628882</v>
      </c>
      <c r="N22" s="235">
        <v>433794.74964175699</v>
      </c>
      <c r="O22" s="933">
        <v>412523.09708141198</v>
      </c>
      <c r="P22" s="933">
        <v>428351.82840344205</v>
      </c>
      <c r="Q22" s="933">
        <v>434264.53873169603</v>
      </c>
      <c r="R22" s="964">
        <v>433778.23166570102</v>
      </c>
      <c r="S22" s="53"/>
    </row>
    <row r="23" spans="1:20">
      <c r="A23" s="123" t="s">
        <v>17</v>
      </c>
      <c r="B23" s="1171" t="s">
        <v>376</v>
      </c>
      <c r="C23" s="317">
        <v>345453.339310607</v>
      </c>
      <c r="D23" s="317">
        <v>384200.11233286798</v>
      </c>
      <c r="E23" s="317">
        <v>388471.35075691802</v>
      </c>
      <c r="F23" s="317">
        <v>380009.34101100202</v>
      </c>
      <c r="G23" s="317">
        <v>389839.68432508199</v>
      </c>
      <c r="H23" s="317">
        <v>393894.90718876402</v>
      </c>
      <c r="I23" s="317">
        <v>377839.067468861</v>
      </c>
      <c r="J23" s="317">
        <v>385401.38356040802</v>
      </c>
      <c r="K23" s="317">
        <v>385686.16430039599</v>
      </c>
      <c r="L23" s="317">
        <v>401460.32785539498</v>
      </c>
      <c r="M23" s="317">
        <v>416061.23137902602</v>
      </c>
      <c r="N23" s="317">
        <v>425556.002293511</v>
      </c>
      <c r="O23" s="935">
        <v>403912.06447052601</v>
      </c>
      <c r="P23" s="935">
        <v>419401.98164996703</v>
      </c>
      <c r="Q23" s="935">
        <v>425163.67516844702</v>
      </c>
      <c r="R23" s="965">
        <v>424523.55566940602</v>
      </c>
      <c r="S23" s="53"/>
    </row>
    <row r="24" spans="1:20">
      <c r="A24" s="123" t="s">
        <v>17</v>
      </c>
      <c r="B24" s="1151" t="s">
        <v>328</v>
      </c>
      <c r="C24" s="317">
        <v>2576.2622097859999</v>
      </c>
      <c r="D24" s="317">
        <v>4366.832130797</v>
      </c>
      <c r="E24" s="317">
        <v>6788.7083888420002</v>
      </c>
      <c r="F24" s="317">
        <v>7022.4951532679997</v>
      </c>
      <c r="G24" s="317">
        <v>7203.4573742929997</v>
      </c>
      <c r="H24" s="317">
        <v>7244.2445360780002</v>
      </c>
      <c r="I24" s="317">
        <v>7517.6309194579999</v>
      </c>
      <c r="J24" s="317">
        <v>7809.3803397399997</v>
      </c>
      <c r="K24" s="317">
        <v>7965.41950602</v>
      </c>
      <c r="L24" s="317">
        <v>8052.7066017300003</v>
      </c>
      <c r="M24" s="317">
        <v>8391.1092498559992</v>
      </c>
      <c r="N24" s="317">
        <v>8238.7473482459991</v>
      </c>
      <c r="O24" s="935">
        <v>8611.0326108860008</v>
      </c>
      <c r="P24" s="935">
        <v>8949.8467534749998</v>
      </c>
      <c r="Q24" s="935">
        <v>9100.8635632490004</v>
      </c>
      <c r="R24" s="965">
        <v>9254.675996295</v>
      </c>
      <c r="S24" s="53"/>
    </row>
    <row r="25" spans="1:20">
      <c r="A25" s="1327" t="s">
        <v>377</v>
      </c>
      <c r="B25" s="1328"/>
      <c r="C25" s="235">
        <v>696230.34617330995</v>
      </c>
      <c r="D25" s="235">
        <v>578345.23011760297</v>
      </c>
      <c r="E25" s="235">
        <v>602307.94096920395</v>
      </c>
      <c r="F25" s="235">
        <v>611790.96199062606</v>
      </c>
      <c r="G25" s="235">
        <v>619321.61170823907</v>
      </c>
      <c r="H25" s="235">
        <v>632673.49633089209</v>
      </c>
      <c r="I25" s="235">
        <v>637069.46732316306</v>
      </c>
      <c r="J25" s="235">
        <v>639237.56237267214</v>
      </c>
      <c r="K25" s="235">
        <v>644460.08641297405</v>
      </c>
      <c r="L25" s="235">
        <v>648985.49535913591</v>
      </c>
      <c r="M25" s="235">
        <v>650942.45633452502</v>
      </c>
      <c r="N25" s="235">
        <v>664349.37399930099</v>
      </c>
      <c r="O25" s="933">
        <v>649457.37196894397</v>
      </c>
      <c r="P25" s="933">
        <v>656063.57801078097</v>
      </c>
      <c r="Q25" s="933">
        <v>664948.38604867388</v>
      </c>
      <c r="R25" s="964">
        <v>670735.74490766507</v>
      </c>
      <c r="S25" s="53"/>
    </row>
    <row r="26" spans="1:20">
      <c r="A26" s="123" t="s">
        <v>17</v>
      </c>
      <c r="B26" s="1171" t="s">
        <v>773</v>
      </c>
      <c r="C26" s="234">
        <v>11477.347096285999</v>
      </c>
      <c r="D26" s="234">
        <v>7342.0606351429997</v>
      </c>
      <c r="E26" s="234">
        <v>7709.3960855449996</v>
      </c>
      <c r="F26" s="234">
        <v>7605.0374557140003</v>
      </c>
      <c r="G26" s="234">
        <v>7576.1846078039998</v>
      </c>
      <c r="H26" s="234">
        <v>7599.3959389900001</v>
      </c>
      <c r="I26" s="234">
        <v>7590.7899584369998</v>
      </c>
      <c r="J26" s="234">
        <v>7575.8756190510003</v>
      </c>
      <c r="K26" s="234">
        <v>7643.0832290560002</v>
      </c>
      <c r="L26" s="234">
        <v>7720.2089596730002</v>
      </c>
      <c r="M26" s="234">
        <v>7722.0551096939998</v>
      </c>
      <c r="N26" s="234">
        <v>8001.7097042329997</v>
      </c>
      <c r="O26" s="935">
        <v>7975.4540514990003</v>
      </c>
      <c r="P26" s="935">
        <v>8015.7069976889998</v>
      </c>
      <c r="Q26" s="935">
        <v>8057.3541760429998</v>
      </c>
      <c r="R26" s="965">
        <v>8034.4100098640001</v>
      </c>
      <c r="S26" s="53"/>
    </row>
    <row r="27" spans="1:20">
      <c r="A27" s="123" t="s">
        <v>17</v>
      </c>
      <c r="B27" s="1171" t="s">
        <v>379</v>
      </c>
      <c r="C27" s="317">
        <v>627790.76342954498</v>
      </c>
      <c r="D27" s="317">
        <v>570264.59340263403</v>
      </c>
      <c r="E27" s="317">
        <v>593688.59969676705</v>
      </c>
      <c r="F27" s="317">
        <v>603204.26807663206</v>
      </c>
      <c r="G27" s="317">
        <v>610749.91610379703</v>
      </c>
      <c r="H27" s="317">
        <v>624060.977299141</v>
      </c>
      <c r="I27" s="317">
        <v>628447.59700251103</v>
      </c>
      <c r="J27" s="317">
        <v>630622.48917612305</v>
      </c>
      <c r="K27" s="317">
        <v>635763.61265758204</v>
      </c>
      <c r="L27" s="317">
        <v>640182.34642263199</v>
      </c>
      <c r="M27" s="317">
        <v>642121.10976251401</v>
      </c>
      <c r="N27" s="317">
        <v>655206.19139876298</v>
      </c>
      <c r="O27" s="935">
        <v>640318.37358239398</v>
      </c>
      <c r="P27" s="935">
        <v>646857.874160251</v>
      </c>
      <c r="Q27" s="935">
        <v>655740.36827501899</v>
      </c>
      <c r="R27" s="965">
        <v>661537.448644049</v>
      </c>
      <c r="S27" s="53"/>
    </row>
    <row r="28" spans="1:20">
      <c r="A28" s="123"/>
      <c r="B28" s="1173" t="s">
        <v>774</v>
      </c>
      <c r="C28" s="317">
        <v>548613.63283576397</v>
      </c>
      <c r="D28" s="317">
        <v>562648.51439200703</v>
      </c>
      <c r="E28" s="317">
        <v>587382.79755914002</v>
      </c>
      <c r="F28" s="317">
        <v>596866.07198006997</v>
      </c>
      <c r="G28" s="317">
        <v>604411.61264356598</v>
      </c>
      <c r="H28" s="317">
        <v>617476.38401999197</v>
      </c>
      <c r="I28" s="317">
        <v>621868.14527855697</v>
      </c>
      <c r="J28" s="317">
        <v>624409.89196933305</v>
      </c>
      <c r="K28" s="317">
        <v>629563.51203884894</v>
      </c>
      <c r="L28" s="317">
        <v>633955.35325410101</v>
      </c>
      <c r="M28" s="317">
        <v>636676.102769327</v>
      </c>
      <c r="N28" s="317">
        <v>649723.41708494001</v>
      </c>
      <c r="O28" s="935">
        <v>634833.81289896404</v>
      </c>
      <c r="P28" s="935">
        <v>641365.60207234905</v>
      </c>
      <c r="Q28" s="935">
        <v>650247.109361607</v>
      </c>
      <c r="R28" s="965">
        <v>656039.58427231398</v>
      </c>
      <c r="S28" s="53"/>
    </row>
    <row r="29" spans="1:20">
      <c r="A29" s="123"/>
      <c r="B29" s="1174" t="s">
        <v>328</v>
      </c>
      <c r="C29" s="234">
        <v>79177.130593780996</v>
      </c>
      <c r="D29" s="234">
        <v>7616.0790106269997</v>
      </c>
      <c r="E29" s="234">
        <v>6305.8021376269999</v>
      </c>
      <c r="F29" s="234">
        <v>6338.1960965620001</v>
      </c>
      <c r="G29" s="234">
        <v>6338.3034602309999</v>
      </c>
      <c r="H29" s="234">
        <v>6584.5932791490004</v>
      </c>
      <c r="I29" s="234">
        <v>6579.451723954</v>
      </c>
      <c r="J29" s="234">
        <v>6212.5972067900002</v>
      </c>
      <c r="K29" s="234">
        <v>6200.1006187330004</v>
      </c>
      <c r="L29" s="234">
        <v>6226.9931685310003</v>
      </c>
      <c r="M29" s="234">
        <v>5445.0069931870003</v>
      </c>
      <c r="N29" s="234">
        <v>5482.7743138229998</v>
      </c>
      <c r="O29" s="935">
        <v>5484.5606834299997</v>
      </c>
      <c r="P29" s="935">
        <v>5492.2720879019998</v>
      </c>
      <c r="Q29" s="935">
        <v>5493.2589134119999</v>
      </c>
      <c r="R29" s="965">
        <v>5497.8643717349996</v>
      </c>
      <c r="S29" s="53"/>
    </row>
    <row r="30" spans="1:20">
      <c r="A30" s="123" t="s">
        <v>17</v>
      </c>
      <c r="B30" s="1171" t="s">
        <v>381</v>
      </c>
      <c r="C30" s="317">
        <v>56962.235647478999</v>
      </c>
      <c r="D30" s="317">
        <v>738.57607982599995</v>
      </c>
      <c r="E30" s="317">
        <v>909.94518689200004</v>
      </c>
      <c r="F30" s="317">
        <v>981.65645828000004</v>
      </c>
      <c r="G30" s="317">
        <v>995.51099663800005</v>
      </c>
      <c r="H30" s="317">
        <v>1013.123092761</v>
      </c>
      <c r="I30" s="317">
        <v>1031.0803622149999</v>
      </c>
      <c r="J30" s="317">
        <v>1039.1975774980001</v>
      </c>
      <c r="K30" s="317">
        <v>1053.390526336</v>
      </c>
      <c r="L30" s="317">
        <v>1082.939976831</v>
      </c>
      <c r="M30" s="317">
        <v>1099.291462317</v>
      </c>
      <c r="N30" s="317">
        <v>1141.4728963049999</v>
      </c>
      <c r="O30" s="935">
        <v>1163.544335051</v>
      </c>
      <c r="P30" s="935">
        <v>1189.996852841</v>
      </c>
      <c r="Q30" s="935">
        <v>1150.6635976120001</v>
      </c>
      <c r="R30" s="965">
        <v>1163.8862537519999</v>
      </c>
      <c r="S30" s="53"/>
    </row>
    <row r="31" spans="1:20">
      <c r="A31" s="123"/>
      <c r="B31" s="1173" t="s">
        <v>791</v>
      </c>
      <c r="C31" s="317">
        <v>49557.856497408</v>
      </c>
      <c r="D31" s="317">
        <v>738.57607982599995</v>
      </c>
      <c r="E31" s="317">
        <v>909.94518689200004</v>
      </c>
      <c r="F31" s="317">
        <v>981.65645828000004</v>
      </c>
      <c r="G31" s="317">
        <v>995.51099663800005</v>
      </c>
      <c r="H31" s="317">
        <v>1013.123092761</v>
      </c>
      <c r="I31" s="317">
        <v>1031.0803622149999</v>
      </c>
      <c r="J31" s="317">
        <v>1039.1975774980001</v>
      </c>
      <c r="K31" s="317">
        <v>1053.390526336</v>
      </c>
      <c r="L31" s="317">
        <v>1082.939976831</v>
      </c>
      <c r="M31" s="317">
        <v>1099.291462317</v>
      </c>
      <c r="N31" s="317">
        <v>1141.4728963049999</v>
      </c>
      <c r="O31" s="935">
        <v>1163.544335051</v>
      </c>
      <c r="P31" s="935">
        <v>1189.996852841</v>
      </c>
      <c r="Q31" s="935">
        <v>1150.6635976120001</v>
      </c>
      <c r="R31" s="965">
        <v>1163.8862537519999</v>
      </c>
      <c r="S31" s="53"/>
    </row>
    <row r="32" spans="1:20">
      <c r="A32" s="123"/>
      <c r="B32" s="1174" t="s">
        <v>328</v>
      </c>
      <c r="C32" s="317">
        <v>7404.3791500710004</v>
      </c>
      <c r="D32" s="317">
        <v>0</v>
      </c>
      <c r="E32" s="317">
        <v>0</v>
      </c>
      <c r="F32" s="317">
        <v>0</v>
      </c>
      <c r="G32" s="317">
        <v>0</v>
      </c>
      <c r="H32" s="317">
        <v>0</v>
      </c>
      <c r="I32" s="317">
        <v>0</v>
      </c>
      <c r="J32" s="317">
        <v>0</v>
      </c>
      <c r="K32" s="317">
        <v>0</v>
      </c>
      <c r="L32" s="317">
        <v>0</v>
      </c>
      <c r="M32" s="317">
        <v>0</v>
      </c>
      <c r="N32" s="317">
        <v>0</v>
      </c>
      <c r="O32" s="935">
        <v>0</v>
      </c>
      <c r="P32" s="935">
        <v>0</v>
      </c>
      <c r="Q32" s="935">
        <v>0</v>
      </c>
      <c r="R32" s="965">
        <v>0</v>
      </c>
      <c r="S32" s="53"/>
    </row>
    <row r="33" spans="1:19" ht="13.5" thickBot="1">
      <c r="A33" s="149"/>
      <c r="B33" s="292"/>
      <c r="C33" s="242"/>
      <c r="D33" s="242"/>
      <c r="E33" s="242"/>
      <c r="F33" s="242"/>
      <c r="G33" s="242"/>
      <c r="H33" s="242"/>
      <c r="I33" s="242"/>
      <c r="J33" s="242"/>
      <c r="K33" s="242"/>
      <c r="L33" s="242"/>
      <c r="M33" s="242"/>
      <c r="N33" s="242"/>
      <c r="O33" s="855"/>
      <c r="P33" s="855"/>
      <c r="Q33" s="855"/>
      <c r="R33" s="966"/>
      <c r="S33" s="53"/>
    </row>
    <row r="34" spans="1:19" ht="75" customHeight="1">
      <c r="A34" s="1324" t="s">
        <v>748</v>
      </c>
      <c r="B34" s="1325"/>
      <c r="C34" s="1325"/>
      <c r="D34" s="1325"/>
      <c r="E34" s="1325"/>
      <c r="F34" s="1325"/>
      <c r="G34" s="1325"/>
      <c r="H34" s="1325"/>
      <c r="I34" s="1325"/>
      <c r="J34" s="1325"/>
      <c r="K34" s="1325"/>
      <c r="L34" s="1325"/>
      <c r="M34" s="1325"/>
      <c r="N34" s="1325"/>
      <c r="O34" s="1325"/>
      <c r="P34" s="1325"/>
      <c r="Q34" s="1325"/>
      <c r="R34" s="1326"/>
    </row>
    <row r="35" spans="1:19" ht="22.35" customHeight="1">
      <c r="A35" s="1345" t="s">
        <v>382</v>
      </c>
      <c r="B35" s="1346"/>
      <c r="C35" s="1335">
        <v>2021</v>
      </c>
      <c r="D35" s="1335">
        <v>2022</v>
      </c>
      <c r="E35" s="1347">
        <v>2023</v>
      </c>
      <c r="F35" s="1347">
        <v>2024</v>
      </c>
      <c r="G35" s="1347"/>
      <c r="H35" s="1347"/>
      <c r="I35" s="1347"/>
      <c r="J35" s="1347"/>
      <c r="K35" s="1347"/>
      <c r="L35" s="1347"/>
      <c r="M35" s="1347"/>
      <c r="N35" s="1347"/>
      <c r="O35" s="1347"/>
      <c r="P35" s="1347">
        <v>2025</v>
      </c>
      <c r="Q35" s="1347"/>
      <c r="R35" s="1348"/>
    </row>
    <row r="36" spans="1:19" ht="22.35" customHeight="1">
      <c r="A36" s="1345"/>
      <c r="B36" s="1346"/>
      <c r="C36" s="1342"/>
      <c r="D36" s="1335"/>
      <c r="E36" s="1347"/>
      <c r="F36" s="807" t="s">
        <v>3</v>
      </c>
      <c r="G36" s="807" t="s">
        <v>4</v>
      </c>
      <c r="H36" s="807" t="s">
        <v>5</v>
      </c>
      <c r="I36" s="807" t="s">
        <v>6</v>
      </c>
      <c r="J36" s="807" t="s">
        <v>267</v>
      </c>
      <c r="K36" s="807" t="s">
        <v>7</v>
      </c>
      <c r="L36" s="807" t="s">
        <v>13</v>
      </c>
      <c r="M36" s="807" t="s">
        <v>14</v>
      </c>
      <c r="N36" s="807" t="s">
        <v>906</v>
      </c>
      <c r="O36" s="807" t="s">
        <v>0</v>
      </c>
      <c r="P36" s="807" t="s">
        <v>1</v>
      </c>
      <c r="Q36" s="807" t="s">
        <v>2</v>
      </c>
      <c r="R36" s="810" t="s">
        <v>3</v>
      </c>
    </row>
    <row r="37" spans="1:19" ht="12" customHeight="1">
      <c r="A37" s="1327" t="s">
        <v>364</v>
      </c>
      <c r="B37" s="1328"/>
      <c r="C37" s="235">
        <v>418224.02024514705</v>
      </c>
      <c r="D37" s="235">
        <v>228623.60933323597</v>
      </c>
      <c r="E37" s="235">
        <v>210366.613301042</v>
      </c>
      <c r="F37" s="235">
        <v>78760.615784017005</v>
      </c>
      <c r="G37" s="235">
        <v>107772.99505602599</v>
      </c>
      <c r="H37" s="235">
        <v>104492.080720885</v>
      </c>
      <c r="I37" s="235">
        <v>109043.31138577699</v>
      </c>
      <c r="J37" s="235">
        <v>110396.85480604001</v>
      </c>
      <c r="K37" s="235">
        <v>110208.72934410902</v>
      </c>
      <c r="L37" s="235">
        <v>133697.17904533999</v>
      </c>
      <c r="M37" s="235">
        <v>134543.321925016</v>
      </c>
      <c r="N37" s="235">
        <v>149619.79842754101</v>
      </c>
      <c r="O37" s="933">
        <v>135564.51001117998</v>
      </c>
      <c r="P37" s="933">
        <v>113693.81954700501</v>
      </c>
      <c r="Q37" s="933">
        <v>131529.08043788001</v>
      </c>
      <c r="R37" s="964">
        <v>128666.03877165201</v>
      </c>
    </row>
    <row r="38" spans="1:19">
      <c r="A38" s="123" t="s">
        <v>17</v>
      </c>
      <c r="B38" s="1171" t="s">
        <v>365</v>
      </c>
      <c r="C38" s="317">
        <v>4866.2113991309998</v>
      </c>
      <c r="D38" s="317">
        <v>1543.0378881219999</v>
      </c>
      <c r="E38" s="317">
        <v>8352.7567591810002</v>
      </c>
      <c r="F38" s="317">
        <v>7885.8083251449998</v>
      </c>
      <c r="G38" s="317">
        <v>7964.9004983149998</v>
      </c>
      <c r="H38" s="317">
        <v>8008.3037961580003</v>
      </c>
      <c r="I38" s="317">
        <v>7873.1869883199997</v>
      </c>
      <c r="J38" s="317">
        <v>7554.8704183199998</v>
      </c>
      <c r="K38" s="317">
        <v>6875.0673363200003</v>
      </c>
      <c r="L38" s="317">
        <v>6649.1611574799999</v>
      </c>
      <c r="M38" s="317">
        <v>7267.5057208199996</v>
      </c>
      <c r="N38" s="317">
        <v>6979.9386208200003</v>
      </c>
      <c r="O38" s="935">
        <v>7148.0744202369997</v>
      </c>
      <c r="P38" s="935">
        <v>7269.64131232</v>
      </c>
      <c r="Q38" s="935">
        <v>8123.5135203199998</v>
      </c>
      <c r="R38" s="965">
        <v>9651.4528915680003</v>
      </c>
    </row>
    <row r="39" spans="1:19" ht="24">
      <c r="A39" s="123" t="s">
        <v>17</v>
      </c>
      <c r="B39" s="1171" t="s">
        <v>366</v>
      </c>
      <c r="C39" s="317">
        <v>412538.80870312406</v>
      </c>
      <c r="D39" s="317">
        <v>226286.08060599898</v>
      </c>
      <c r="E39" s="317">
        <v>197482.15771618098</v>
      </c>
      <c r="F39" s="317">
        <v>65969.250811204998</v>
      </c>
      <c r="G39" s="317">
        <v>93709.755975448992</v>
      </c>
      <c r="H39" s="317">
        <v>90102.568780250003</v>
      </c>
      <c r="I39" s="317">
        <v>93996.915979491998</v>
      </c>
      <c r="J39" s="317">
        <v>94454.781634972998</v>
      </c>
      <c r="K39" s="317">
        <v>97275.74663549001</v>
      </c>
      <c r="L39" s="317">
        <v>119738.55162627199</v>
      </c>
      <c r="M39" s="317">
        <v>120656.74554574701</v>
      </c>
      <c r="N39" s="317">
        <v>138219.23018133</v>
      </c>
      <c r="O39" s="935">
        <v>122950.561513276</v>
      </c>
      <c r="P39" s="935">
        <v>100180.89669017401</v>
      </c>
      <c r="Q39" s="935">
        <v>115566.334050016</v>
      </c>
      <c r="R39" s="965">
        <v>112084.99214282</v>
      </c>
    </row>
    <row r="40" spans="1:19" s="65" customFormat="1" ht="12" customHeight="1">
      <c r="A40" s="123" t="s">
        <v>17</v>
      </c>
      <c r="B40" s="1171" t="s">
        <v>328</v>
      </c>
      <c r="C40" s="234">
        <v>819.00014289199999</v>
      </c>
      <c r="D40" s="234">
        <v>794.49083911499997</v>
      </c>
      <c r="E40" s="234">
        <v>4531.6988256799996</v>
      </c>
      <c r="F40" s="234">
        <v>4905.5566476670001</v>
      </c>
      <c r="G40" s="234">
        <v>6098.3385822620003</v>
      </c>
      <c r="H40" s="234">
        <v>6381.2081444770001</v>
      </c>
      <c r="I40" s="234">
        <v>7173.2084179650001</v>
      </c>
      <c r="J40" s="234">
        <v>8387.202752747</v>
      </c>
      <c r="K40" s="234">
        <v>6057.9153722990004</v>
      </c>
      <c r="L40" s="849">
        <v>7309.4662615879997</v>
      </c>
      <c r="M40" s="849">
        <v>6619.0706584489999</v>
      </c>
      <c r="N40" s="849">
        <v>4420.6296253910004</v>
      </c>
      <c r="O40" s="936">
        <v>5465.8740776670002</v>
      </c>
      <c r="P40" s="936">
        <v>6243.281544511</v>
      </c>
      <c r="Q40" s="936">
        <v>7839.2328675440003</v>
      </c>
      <c r="R40" s="967">
        <v>6929.5937372640001</v>
      </c>
    </row>
    <row r="41" spans="1:19" s="65" customFormat="1" ht="12" customHeight="1">
      <c r="A41" s="1327" t="s">
        <v>367</v>
      </c>
      <c r="B41" s="1328"/>
      <c r="C41" s="235">
        <v>538928.99585332396</v>
      </c>
      <c r="D41" s="235">
        <v>375653.92382571398</v>
      </c>
      <c r="E41" s="235">
        <v>349865.26196155802</v>
      </c>
      <c r="F41" s="235">
        <v>193367.17695020899</v>
      </c>
      <c r="G41" s="235">
        <v>225364.45465952298</v>
      </c>
      <c r="H41" s="235">
        <v>223781.51014252502</v>
      </c>
      <c r="I41" s="235">
        <v>224705.827636467</v>
      </c>
      <c r="J41" s="235">
        <v>227384.25543154398</v>
      </c>
      <c r="K41" s="235">
        <v>218898.79590097</v>
      </c>
      <c r="L41" s="851">
        <v>245060.38969332</v>
      </c>
      <c r="M41" s="851">
        <v>259068.73690540399</v>
      </c>
      <c r="N41" s="851">
        <v>282153.20294947404</v>
      </c>
      <c r="O41" s="937">
        <v>253778.91380294799</v>
      </c>
      <c r="P41" s="937">
        <v>224885.19628656399</v>
      </c>
      <c r="Q41" s="937">
        <v>237052.41424569799</v>
      </c>
      <c r="R41" s="968">
        <v>254168.04261613599</v>
      </c>
    </row>
    <row r="42" spans="1:19" s="65" customFormat="1" ht="24">
      <c r="A42" s="123" t="s">
        <v>17</v>
      </c>
      <c r="B42" s="1171" t="s">
        <v>775</v>
      </c>
      <c r="C42" s="234">
        <v>145539.224689803</v>
      </c>
      <c r="D42" s="234">
        <v>115563.184112723</v>
      </c>
      <c r="E42" s="317">
        <v>125340.550890873</v>
      </c>
      <c r="F42" s="317">
        <v>122065.365938929</v>
      </c>
      <c r="G42" s="317">
        <v>122630.24315364199</v>
      </c>
      <c r="H42" s="317">
        <v>119284.58471326501</v>
      </c>
      <c r="I42" s="317">
        <v>120196.528614747</v>
      </c>
      <c r="J42" s="317">
        <v>119466.086138525</v>
      </c>
      <c r="K42" s="317">
        <v>118031.353110057</v>
      </c>
      <c r="L42" s="317">
        <v>124582.66065360501</v>
      </c>
      <c r="M42" s="317">
        <v>124853.043410201</v>
      </c>
      <c r="N42" s="317">
        <v>118419.60435973501</v>
      </c>
      <c r="O42" s="936">
        <v>125784.285955635</v>
      </c>
      <c r="P42" s="936">
        <v>122458.218367309</v>
      </c>
      <c r="Q42" s="936">
        <v>121332.40261835699</v>
      </c>
      <c r="R42" s="967">
        <v>122972.10559866199</v>
      </c>
    </row>
    <row r="43" spans="1:19" s="65" customFormat="1" ht="12" customHeight="1">
      <c r="A43" s="123"/>
      <c r="B43" s="1172" t="s">
        <v>705</v>
      </c>
      <c r="C43" s="317">
        <v>35455.660604142002</v>
      </c>
      <c r="D43" s="317">
        <v>37410.198605607002</v>
      </c>
      <c r="E43" s="317">
        <v>37675.381505676996</v>
      </c>
      <c r="F43" s="317">
        <v>41633.767172524</v>
      </c>
      <c r="G43" s="317">
        <v>39969.672876101002</v>
      </c>
      <c r="H43" s="317">
        <v>37542.065495756004</v>
      </c>
      <c r="I43" s="317">
        <v>38573.273048906995</v>
      </c>
      <c r="J43" s="317">
        <v>38478.850061156998</v>
      </c>
      <c r="K43" s="317">
        <v>38610.063157097</v>
      </c>
      <c r="L43" s="317">
        <v>38794.197030622003</v>
      </c>
      <c r="M43" s="317">
        <v>39951.437208280004</v>
      </c>
      <c r="N43" s="317">
        <v>37838.310002896003</v>
      </c>
      <c r="O43" s="936">
        <v>38905.202252492003</v>
      </c>
      <c r="P43" s="936">
        <v>36949.847456404998</v>
      </c>
      <c r="Q43" s="936">
        <v>35422.258364218003</v>
      </c>
      <c r="R43" s="967">
        <v>35630.124753509001</v>
      </c>
    </row>
    <row r="44" spans="1:19" s="65" customFormat="1" ht="12" customHeight="1">
      <c r="A44" s="123"/>
      <c r="B44" s="1172" t="s">
        <v>706</v>
      </c>
      <c r="C44" s="234">
        <v>110083.564085661</v>
      </c>
      <c r="D44" s="234">
        <v>78152.985507115998</v>
      </c>
      <c r="E44" s="317">
        <v>87665.169385196001</v>
      </c>
      <c r="F44" s="317">
        <v>80431.598766405004</v>
      </c>
      <c r="G44" s="317">
        <v>82660.570277541003</v>
      </c>
      <c r="H44" s="317">
        <v>81742.519217509005</v>
      </c>
      <c r="I44" s="317">
        <v>81623.255565840009</v>
      </c>
      <c r="J44" s="317">
        <v>80987.236077367997</v>
      </c>
      <c r="K44" s="317">
        <v>79421.289952959996</v>
      </c>
      <c r="L44" s="317">
        <v>85788.463622983007</v>
      </c>
      <c r="M44" s="317">
        <v>84901.606201920993</v>
      </c>
      <c r="N44" s="317">
        <v>80581.294356839004</v>
      </c>
      <c r="O44" s="936">
        <v>86879.083703142998</v>
      </c>
      <c r="P44" s="936">
        <v>85508.370910904006</v>
      </c>
      <c r="Q44" s="936">
        <v>85910.144254138999</v>
      </c>
      <c r="R44" s="967">
        <v>87341.980845152997</v>
      </c>
    </row>
    <row r="45" spans="1:19" s="65" customFormat="1" ht="24">
      <c r="A45" s="123" t="s">
        <v>17</v>
      </c>
      <c r="B45" s="1171" t="s">
        <v>771</v>
      </c>
      <c r="C45" s="317">
        <v>157.21356464199999</v>
      </c>
      <c r="D45" s="317">
        <v>155.29630589800001</v>
      </c>
      <c r="E45" s="317">
        <v>409.01919153200004</v>
      </c>
      <c r="F45" s="317">
        <v>455.02237187399999</v>
      </c>
      <c r="G45" s="317">
        <v>477.62941647800005</v>
      </c>
      <c r="H45" s="317">
        <v>380.24552344699998</v>
      </c>
      <c r="I45" s="317">
        <v>472.71057418100003</v>
      </c>
      <c r="J45" s="317">
        <v>519.09515966599997</v>
      </c>
      <c r="K45" s="317">
        <v>508.14564453999998</v>
      </c>
      <c r="L45" s="317">
        <v>559.61128299899997</v>
      </c>
      <c r="M45" s="317">
        <v>1169.4988319459999</v>
      </c>
      <c r="N45" s="317">
        <v>298.690867981</v>
      </c>
      <c r="O45" s="936">
        <v>453.352219397</v>
      </c>
      <c r="P45" s="936">
        <v>491.64625551899996</v>
      </c>
      <c r="Q45" s="936">
        <v>462.08015284099997</v>
      </c>
      <c r="R45" s="967">
        <v>480.35349304199997</v>
      </c>
    </row>
    <row r="46" spans="1:19" s="65" customFormat="1" ht="12" customHeight="1">
      <c r="A46" s="123"/>
      <c r="B46" s="1172" t="s">
        <v>705</v>
      </c>
      <c r="C46" s="317">
        <v>29.884424408000001</v>
      </c>
      <c r="D46" s="317">
        <v>63.825109804</v>
      </c>
      <c r="E46" s="317">
        <v>103.744065861</v>
      </c>
      <c r="F46" s="317">
        <v>148.800913571</v>
      </c>
      <c r="G46" s="317">
        <v>127.301120498</v>
      </c>
      <c r="H46" s="317">
        <v>115.321877973</v>
      </c>
      <c r="I46" s="317">
        <v>211.61586505099999</v>
      </c>
      <c r="J46" s="317">
        <v>222.63364024500001</v>
      </c>
      <c r="K46" s="317">
        <v>204.20351170000001</v>
      </c>
      <c r="L46" s="317">
        <v>215.89225071000001</v>
      </c>
      <c r="M46" s="317">
        <v>862.27960886300002</v>
      </c>
      <c r="N46" s="317">
        <v>118.53899017800001</v>
      </c>
      <c r="O46" s="936">
        <v>139.610130854</v>
      </c>
      <c r="P46" s="936">
        <v>146.75386742399999</v>
      </c>
      <c r="Q46" s="936">
        <v>141.494142264</v>
      </c>
      <c r="R46" s="967">
        <v>238.465745588</v>
      </c>
    </row>
    <row r="47" spans="1:19" s="65" customFormat="1" ht="12" customHeight="1">
      <c r="A47" s="123"/>
      <c r="B47" s="1172" t="s">
        <v>706</v>
      </c>
      <c r="C47" s="317">
        <v>127.32914023399999</v>
      </c>
      <c r="D47" s="317">
        <v>91.471196094000007</v>
      </c>
      <c r="E47" s="317">
        <v>305.27512567100001</v>
      </c>
      <c r="F47" s="317">
        <v>306.22145830299996</v>
      </c>
      <c r="G47" s="317">
        <v>350.32829597999995</v>
      </c>
      <c r="H47" s="317">
        <v>264.92364547400001</v>
      </c>
      <c r="I47" s="317">
        <v>261.09470913000001</v>
      </c>
      <c r="J47" s="317">
        <v>296.46151942099999</v>
      </c>
      <c r="K47" s="317">
        <v>303.94213284</v>
      </c>
      <c r="L47" s="234">
        <v>343.71903228899998</v>
      </c>
      <c r="M47" s="234">
        <v>307.21922308299997</v>
      </c>
      <c r="N47" s="234">
        <v>180.15187780299999</v>
      </c>
      <c r="O47" s="936">
        <v>313.74208854300002</v>
      </c>
      <c r="P47" s="936">
        <v>344.892388095</v>
      </c>
      <c r="Q47" s="936">
        <v>320.58601057699997</v>
      </c>
      <c r="R47" s="967">
        <v>241.88774745400002</v>
      </c>
    </row>
    <row r="48" spans="1:19" s="65" customFormat="1" ht="12">
      <c r="A48" s="123" t="s">
        <v>17</v>
      </c>
      <c r="B48" s="1171" t="s">
        <v>370</v>
      </c>
      <c r="C48" s="234">
        <v>5632.856781124</v>
      </c>
      <c r="D48" s="234">
        <v>2211.6752238220001</v>
      </c>
      <c r="E48" s="234">
        <v>2237.8490463620001</v>
      </c>
      <c r="F48" s="234">
        <v>1773.6114715650001</v>
      </c>
      <c r="G48" s="234">
        <v>2180.9652657349998</v>
      </c>
      <c r="H48" s="234">
        <v>1942.671058334</v>
      </c>
      <c r="I48" s="234">
        <v>1555.3703874160001</v>
      </c>
      <c r="J48" s="234">
        <v>1877.6296226890001</v>
      </c>
      <c r="K48" s="234">
        <v>1731.0394872449999</v>
      </c>
      <c r="L48" s="317">
        <v>1703.522248648</v>
      </c>
      <c r="M48" s="317">
        <v>2469.2298668429999</v>
      </c>
      <c r="N48" s="317">
        <v>3034.8178194279999</v>
      </c>
      <c r="O48" s="936">
        <v>2471.2878191740001</v>
      </c>
      <c r="P48" s="936">
        <v>2612.6937270820004</v>
      </c>
      <c r="Q48" s="936">
        <v>2806.532530559</v>
      </c>
      <c r="R48" s="967">
        <v>3182.1537179540001</v>
      </c>
    </row>
    <row r="49" spans="1:18" s="65" customFormat="1" ht="24">
      <c r="A49" s="123" t="s">
        <v>17</v>
      </c>
      <c r="B49" s="1171" t="s">
        <v>371</v>
      </c>
      <c r="C49" s="317">
        <v>384112.26083194499</v>
      </c>
      <c r="D49" s="317">
        <v>254417.92811770301</v>
      </c>
      <c r="E49" s="317">
        <v>220379.760857154</v>
      </c>
      <c r="F49" s="317">
        <v>64352.591925470995</v>
      </c>
      <c r="G49" s="317">
        <v>96553.790031592012</v>
      </c>
      <c r="H49" s="317">
        <v>98769.591984769999</v>
      </c>
      <c r="I49" s="317">
        <v>98882.29541702701</v>
      </c>
      <c r="J49" s="317">
        <v>102170.89929841099</v>
      </c>
      <c r="K49" s="317">
        <v>94920.273892825993</v>
      </c>
      <c r="L49" s="317">
        <v>114591.976795412</v>
      </c>
      <c r="M49" s="317">
        <v>126944.23366869801</v>
      </c>
      <c r="N49" s="317">
        <v>156434.32627526799</v>
      </c>
      <c r="O49" s="936">
        <v>121617.24903300201</v>
      </c>
      <c r="P49" s="936">
        <v>95341.554018556999</v>
      </c>
      <c r="Q49" s="936">
        <v>108897.300516195</v>
      </c>
      <c r="R49" s="967">
        <v>123678.37390989301</v>
      </c>
    </row>
    <row r="50" spans="1:18" s="65" customFormat="1" ht="12.95" customHeight="1">
      <c r="A50" s="123" t="s">
        <v>17</v>
      </c>
      <c r="B50" s="1171" t="s">
        <v>347</v>
      </c>
      <c r="C50" s="317">
        <v>3487.4399858100001</v>
      </c>
      <c r="D50" s="317">
        <v>3305.8400655679998</v>
      </c>
      <c r="E50" s="317">
        <v>1498.0819756369999</v>
      </c>
      <c r="F50" s="317">
        <v>4720.5852423699998</v>
      </c>
      <c r="G50" s="317">
        <v>3521.8267920759999</v>
      </c>
      <c r="H50" s="317">
        <v>3404.4168627089998</v>
      </c>
      <c r="I50" s="317">
        <v>3598.9226430959998</v>
      </c>
      <c r="J50" s="317">
        <v>3350.545212253</v>
      </c>
      <c r="K50" s="317">
        <v>3707.9837663019998</v>
      </c>
      <c r="L50" s="317">
        <v>3622.6187126559998</v>
      </c>
      <c r="M50" s="317">
        <v>3632.7311277160002</v>
      </c>
      <c r="N50" s="317">
        <v>3965.7636270619996</v>
      </c>
      <c r="O50" s="936">
        <v>3452.7387757400002</v>
      </c>
      <c r="P50" s="936">
        <v>3981.0839180970002</v>
      </c>
      <c r="Q50" s="936">
        <v>3554.0984277459997</v>
      </c>
      <c r="R50" s="967">
        <v>3855.055896585</v>
      </c>
    </row>
    <row r="51" spans="1:18" s="65" customFormat="1" ht="12.95" customHeight="1">
      <c r="A51" s="1327" t="s">
        <v>372</v>
      </c>
      <c r="B51" s="1328"/>
      <c r="C51" s="235">
        <v>36833.906097612999</v>
      </c>
      <c r="D51" s="235">
        <v>29605.098161431</v>
      </c>
      <c r="E51" s="235">
        <v>39271.94085849401</v>
      </c>
      <c r="F51" s="235">
        <v>29655.265875600002</v>
      </c>
      <c r="G51" s="235">
        <v>30836.322074674001</v>
      </c>
      <c r="H51" s="235">
        <v>31580.592750246004</v>
      </c>
      <c r="I51" s="235">
        <v>33512.144016024002</v>
      </c>
      <c r="J51" s="235">
        <v>29816.863449245</v>
      </c>
      <c r="K51" s="235">
        <v>30520.898230892999</v>
      </c>
      <c r="L51" s="235">
        <v>31352.966485151999</v>
      </c>
      <c r="M51" s="235">
        <v>31490.864488635001</v>
      </c>
      <c r="N51" s="235">
        <v>30699.865579541001</v>
      </c>
      <c r="O51" s="937">
        <v>30991.929126273</v>
      </c>
      <c r="P51" s="937">
        <v>28607.331349478001</v>
      </c>
      <c r="Q51" s="937">
        <v>30726.775808589999</v>
      </c>
      <c r="R51" s="968">
        <v>26572.455887387001</v>
      </c>
    </row>
    <row r="52" spans="1:18" s="65" customFormat="1" ht="12.95" customHeight="1">
      <c r="A52" s="123" t="s">
        <v>17</v>
      </c>
      <c r="B52" s="1171" t="s">
        <v>373</v>
      </c>
      <c r="C52" s="317">
        <v>28406.647336193</v>
      </c>
      <c r="D52" s="317">
        <v>18929.758160515998</v>
      </c>
      <c r="E52" s="317">
        <v>33337.460700086005</v>
      </c>
      <c r="F52" s="317">
        <v>20860.171481678</v>
      </c>
      <c r="G52" s="317">
        <v>22165.074175156999</v>
      </c>
      <c r="H52" s="317">
        <v>22395.168882138001</v>
      </c>
      <c r="I52" s="317">
        <v>23041.027200136999</v>
      </c>
      <c r="J52" s="317">
        <v>20678.073169533</v>
      </c>
      <c r="K52" s="317">
        <v>19599.794823020999</v>
      </c>
      <c r="L52" s="234">
        <v>19991.489551005998</v>
      </c>
      <c r="M52" s="234">
        <v>20452.846394640001</v>
      </c>
      <c r="N52" s="234">
        <v>19301.261856384001</v>
      </c>
      <c r="O52" s="936">
        <v>19781.285975371</v>
      </c>
      <c r="P52" s="936">
        <v>17360.343503625001</v>
      </c>
      <c r="Q52" s="936">
        <v>19420.745078953998</v>
      </c>
      <c r="R52" s="967">
        <v>17036.682876661998</v>
      </c>
    </row>
    <row r="53" spans="1:18" s="65" customFormat="1" ht="12.95" customHeight="1">
      <c r="A53" s="123" t="s">
        <v>17</v>
      </c>
      <c r="B53" s="1171" t="s">
        <v>772</v>
      </c>
      <c r="C53" s="234">
        <v>7088.0546190160003</v>
      </c>
      <c r="D53" s="234">
        <v>1057.707130299</v>
      </c>
      <c r="E53" s="234">
        <v>791.16783356200006</v>
      </c>
      <c r="F53" s="234">
        <v>647.30206395800008</v>
      </c>
      <c r="G53" s="234">
        <v>663.02844762400002</v>
      </c>
      <c r="H53" s="234">
        <v>673.54945312399991</v>
      </c>
      <c r="I53" s="234">
        <v>628.55306584799996</v>
      </c>
      <c r="J53" s="234">
        <v>633.19181630699995</v>
      </c>
      <c r="K53" s="234">
        <v>648.07240071399997</v>
      </c>
      <c r="L53" s="317">
        <v>651.390358902</v>
      </c>
      <c r="M53" s="317">
        <v>651.12639323200005</v>
      </c>
      <c r="N53" s="317">
        <v>650.42541771100002</v>
      </c>
      <c r="O53" s="936">
        <v>663.63775238800008</v>
      </c>
      <c r="P53" s="936">
        <v>661.68523863199994</v>
      </c>
      <c r="Q53" s="936">
        <v>669.43863159300008</v>
      </c>
      <c r="R53" s="967">
        <v>668.54494582699999</v>
      </c>
    </row>
    <row r="54" spans="1:18" s="65" customFormat="1" ht="12.95" customHeight="1">
      <c r="A54" s="123" t="s">
        <v>17</v>
      </c>
      <c r="B54" s="1171" t="s">
        <v>347</v>
      </c>
      <c r="C54" s="317">
        <v>1339.2041424040001</v>
      </c>
      <c r="D54" s="317">
        <v>9617.6328706160002</v>
      </c>
      <c r="E54" s="317">
        <v>5143.3123248460006</v>
      </c>
      <c r="F54" s="317">
        <v>8147.7923299640006</v>
      </c>
      <c r="G54" s="317">
        <v>8008.219451893</v>
      </c>
      <c r="H54" s="317">
        <v>8511.8744149840004</v>
      </c>
      <c r="I54" s="317">
        <v>9842.5637500390003</v>
      </c>
      <c r="J54" s="317">
        <v>8505.5984634050001</v>
      </c>
      <c r="K54" s="317">
        <v>10273.031007157999</v>
      </c>
      <c r="L54" s="317">
        <v>10710.086575244</v>
      </c>
      <c r="M54" s="317">
        <v>10386.891700763001</v>
      </c>
      <c r="N54" s="317">
        <v>10748.178305445999</v>
      </c>
      <c r="O54" s="936">
        <v>10547.005398514</v>
      </c>
      <c r="P54" s="936">
        <v>10585.302607221</v>
      </c>
      <c r="Q54" s="936">
        <v>10636.592098043</v>
      </c>
      <c r="R54" s="967">
        <v>8867.2280648980013</v>
      </c>
    </row>
    <row r="55" spans="1:18" s="65" customFormat="1" ht="12.95" customHeight="1">
      <c r="A55" s="1327" t="s">
        <v>375</v>
      </c>
      <c r="B55" s="1328"/>
      <c r="C55" s="235">
        <v>28149.712436231999</v>
      </c>
      <c r="D55" s="235">
        <v>17738.011159833</v>
      </c>
      <c r="E55" s="235">
        <v>16619.663033023</v>
      </c>
      <c r="F55" s="235">
        <v>13041.540785593001</v>
      </c>
      <c r="G55" s="235">
        <v>12904.566774014998</v>
      </c>
      <c r="H55" s="235">
        <v>12662.507799981</v>
      </c>
      <c r="I55" s="235">
        <v>12809.905372298001</v>
      </c>
      <c r="J55" s="235">
        <v>13082.184478391999</v>
      </c>
      <c r="K55" s="235">
        <v>13885.098860748001</v>
      </c>
      <c r="L55" s="235">
        <v>13370.788890592999</v>
      </c>
      <c r="M55" s="235">
        <v>13059.119061533002</v>
      </c>
      <c r="N55" s="235">
        <v>12198.890339043</v>
      </c>
      <c r="O55" s="937">
        <v>11861.902475097</v>
      </c>
      <c r="P55" s="937">
        <v>8424.0160781300001</v>
      </c>
      <c r="Q55" s="937">
        <v>8755.4084877370005</v>
      </c>
      <c r="R55" s="968">
        <v>8685.6165506600009</v>
      </c>
    </row>
    <row r="56" spans="1:18" s="65" customFormat="1" ht="12.95" customHeight="1">
      <c r="A56" s="123" t="s">
        <v>17</v>
      </c>
      <c r="B56" s="1171" t="s">
        <v>376</v>
      </c>
      <c r="C56" s="317">
        <v>27908.550326665998</v>
      </c>
      <c r="D56" s="317">
        <v>17000.333314836</v>
      </c>
      <c r="E56" s="317">
        <v>15712.178573114001</v>
      </c>
      <c r="F56" s="317">
        <v>12217.17888709</v>
      </c>
      <c r="G56" s="317">
        <v>11991.256582627999</v>
      </c>
      <c r="H56" s="317">
        <v>11827.744691614</v>
      </c>
      <c r="I56" s="317">
        <v>11891.802008003</v>
      </c>
      <c r="J56" s="317">
        <v>12160.62474702</v>
      </c>
      <c r="K56" s="317">
        <v>12889.118363465001</v>
      </c>
      <c r="L56" s="317">
        <v>12473.951472437</v>
      </c>
      <c r="M56" s="317">
        <v>12106.821598890001</v>
      </c>
      <c r="N56" s="317">
        <v>11370.879742401001</v>
      </c>
      <c r="O56" s="936">
        <v>10972.030698404</v>
      </c>
      <c r="P56" s="936">
        <v>7527.2689735029999</v>
      </c>
      <c r="Q56" s="936">
        <v>7964.8234570570003</v>
      </c>
      <c r="R56" s="967">
        <v>7842.5758187470001</v>
      </c>
    </row>
    <row r="57" spans="1:18" s="65" customFormat="1" ht="12.95" customHeight="1">
      <c r="A57" s="123" t="s">
        <v>17</v>
      </c>
      <c r="B57" s="1151" t="s">
        <v>328</v>
      </c>
      <c r="C57" s="317">
        <v>241.162109566</v>
      </c>
      <c r="D57" s="317">
        <v>737.67784499699997</v>
      </c>
      <c r="E57" s="317">
        <v>907.48445990899995</v>
      </c>
      <c r="F57" s="317">
        <v>824.36189850300002</v>
      </c>
      <c r="G57" s="317">
        <v>913.31019138700003</v>
      </c>
      <c r="H57" s="317">
        <v>834.76310836700009</v>
      </c>
      <c r="I57" s="317">
        <v>918.10336429500001</v>
      </c>
      <c r="J57" s="317">
        <v>921.55973137199999</v>
      </c>
      <c r="K57" s="317">
        <v>995.98049728299998</v>
      </c>
      <c r="L57" s="317">
        <v>896.83741815600001</v>
      </c>
      <c r="M57" s="317">
        <v>952.29746264300002</v>
      </c>
      <c r="N57" s="317">
        <v>828.010596642</v>
      </c>
      <c r="O57" s="936">
        <v>889.8717766929999</v>
      </c>
      <c r="P57" s="936">
        <v>896.747104627</v>
      </c>
      <c r="Q57" s="936">
        <v>790.58503068000005</v>
      </c>
      <c r="R57" s="967">
        <v>843.04073191299995</v>
      </c>
    </row>
    <row r="58" spans="1:18" s="65" customFormat="1" ht="12.95" customHeight="1">
      <c r="A58" s="1327" t="s">
        <v>377</v>
      </c>
      <c r="B58" s="1328"/>
      <c r="C58" s="235">
        <v>62084.419675131001</v>
      </c>
      <c r="D58" s="235">
        <v>61978.389411532997</v>
      </c>
      <c r="E58" s="235">
        <v>53912.583475423999</v>
      </c>
      <c r="F58" s="235">
        <v>70255.388606370994</v>
      </c>
      <c r="G58" s="235">
        <v>71184.030652065005</v>
      </c>
      <c r="H58" s="235">
        <v>72358.985232738007</v>
      </c>
      <c r="I58" s="235">
        <v>72678.759140421011</v>
      </c>
      <c r="J58" s="235">
        <v>73135.002610195996</v>
      </c>
      <c r="K58" s="235">
        <v>72763.865973719992</v>
      </c>
      <c r="L58" s="235">
        <v>73618.472476428011</v>
      </c>
      <c r="M58" s="235">
        <v>74429.293879053002</v>
      </c>
      <c r="N58" s="235">
        <v>75330.839624578992</v>
      </c>
      <c r="O58" s="937">
        <v>73720.497898586007</v>
      </c>
      <c r="P58" s="937">
        <v>70844.035620743001</v>
      </c>
      <c r="Q58" s="937">
        <v>72088.607574019989</v>
      </c>
      <c r="R58" s="968">
        <v>72033.031053557992</v>
      </c>
    </row>
    <row r="59" spans="1:18" s="65" customFormat="1" ht="12">
      <c r="A59" s="123" t="s">
        <v>17</v>
      </c>
      <c r="B59" s="1171" t="s">
        <v>773</v>
      </c>
      <c r="C59" s="234">
        <v>531.95174961700002</v>
      </c>
      <c r="D59" s="234">
        <v>256.564768238</v>
      </c>
      <c r="E59" s="234">
        <v>146.56813736399999</v>
      </c>
      <c r="F59" s="234">
        <v>625.59952780100002</v>
      </c>
      <c r="G59" s="234">
        <v>625.22747854099998</v>
      </c>
      <c r="H59" s="234">
        <v>625.05690551199996</v>
      </c>
      <c r="I59" s="234">
        <v>624.63572287</v>
      </c>
      <c r="J59" s="234">
        <v>620.47439246799991</v>
      </c>
      <c r="K59" s="234">
        <v>620.21616292500005</v>
      </c>
      <c r="L59" s="317">
        <v>619.37325035699996</v>
      </c>
      <c r="M59" s="317">
        <v>619.13596154700008</v>
      </c>
      <c r="N59" s="317">
        <v>618.97647862400004</v>
      </c>
      <c r="O59" s="936">
        <v>618.66359975199998</v>
      </c>
      <c r="P59" s="936">
        <v>626.46731004599997</v>
      </c>
      <c r="Q59" s="936">
        <v>645.67467367999996</v>
      </c>
      <c r="R59" s="967">
        <v>626.14664111399998</v>
      </c>
    </row>
    <row r="60" spans="1:18" s="65" customFormat="1" ht="12">
      <c r="A60" s="123" t="s">
        <v>17</v>
      </c>
      <c r="B60" s="1171" t="s">
        <v>379</v>
      </c>
      <c r="C60" s="317">
        <v>53301.847828534999</v>
      </c>
      <c r="D60" s="317">
        <v>61713.801732303</v>
      </c>
      <c r="E60" s="317">
        <v>53716.991361433997</v>
      </c>
      <c r="F60" s="317">
        <v>69558.958425185003</v>
      </c>
      <c r="G60" s="317">
        <v>70487.996311561001</v>
      </c>
      <c r="H60" s="317">
        <v>71663.197694164002</v>
      </c>
      <c r="I60" s="317">
        <v>71982.241604868002</v>
      </c>
      <c r="J60" s="317">
        <v>72443.747711746997</v>
      </c>
      <c r="K60" s="317">
        <v>72073.119149449994</v>
      </c>
      <c r="L60" s="317">
        <v>72923.171955933998</v>
      </c>
      <c r="M60" s="317">
        <v>73734.230025117009</v>
      </c>
      <c r="N60" s="317">
        <v>74636.49559577099</v>
      </c>
      <c r="O60" s="936">
        <v>73018.910553002002</v>
      </c>
      <c r="P60" s="936">
        <v>70135.204907070001</v>
      </c>
      <c r="Q60" s="936">
        <v>71415.116889148994</v>
      </c>
      <c r="R60" s="967">
        <v>71379.020707573</v>
      </c>
    </row>
    <row r="61" spans="1:18" s="65" customFormat="1" ht="12.95" customHeight="1">
      <c r="A61" s="123"/>
      <c r="B61" s="1173" t="s">
        <v>774</v>
      </c>
      <c r="C61" s="317">
        <v>52770.325534471995</v>
      </c>
      <c r="D61" s="317">
        <v>61214.596601467005</v>
      </c>
      <c r="E61" s="317">
        <v>53147.501278067997</v>
      </c>
      <c r="F61" s="317">
        <v>68654.688074507998</v>
      </c>
      <c r="G61" s="317">
        <v>69584.002497520007</v>
      </c>
      <c r="H61" s="317">
        <v>70759.245451309995</v>
      </c>
      <c r="I61" s="317">
        <v>71078.094526649002</v>
      </c>
      <c r="J61" s="317">
        <v>71537.142266488998</v>
      </c>
      <c r="K61" s="317">
        <v>71166.531073082006</v>
      </c>
      <c r="L61" s="234">
        <v>72016.573815886004</v>
      </c>
      <c r="M61" s="234">
        <v>72830.735532602994</v>
      </c>
      <c r="N61" s="234">
        <v>73733.068995027992</v>
      </c>
      <c r="O61" s="936">
        <v>72119.237604107009</v>
      </c>
      <c r="P61" s="936">
        <v>69235.532270679003</v>
      </c>
      <c r="Q61" s="936">
        <v>70515.845047666007</v>
      </c>
      <c r="R61" s="967">
        <v>70479.752048873008</v>
      </c>
    </row>
    <row r="62" spans="1:18" s="65" customFormat="1" ht="12.95" customHeight="1">
      <c r="A62" s="123"/>
      <c r="B62" s="1174" t="s">
        <v>328</v>
      </c>
      <c r="C62" s="234">
        <v>531.522294063</v>
      </c>
      <c r="D62" s="234">
        <v>499.20513083600002</v>
      </c>
      <c r="E62" s="234">
        <v>569.49008336600002</v>
      </c>
      <c r="F62" s="234">
        <v>904.27035067700012</v>
      </c>
      <c r="G62" s="234">
        <v>903.99381404099995</v>
      </c>
      <c r="H62" s="234">
        <v>903.95224285400002</v>
      </c>
      <c r="I62" s="234">
        <v>904.14707821900004</v>
      </c>
      <c r="J62" s="234">
        <v>906.60544525800003</v>
      </c>
      <c r="K62" s="234">
        <v>906.58807636799997</v>
      </c>
      <c r="L62" s="317">
        <v>906.598140048</v>
      </c>
      <c r="M62" s="317">
        <v>903.49449251400006</v>
      </c>
      <c r="N62" s="317">
        <v>903.42660074299999</v>
      </c>
      <c r="O62" s="936">
        <v>899.67294889499999</v>
      </c>
      <c r="P62" s="936">
        <v>899.67263639099997</v>
      </c>
      <c r="Q62" s="936">
        <v>899.27184148300012</v>
      </c>
      <c r="R62" s="967">
        <v>899.26865870000006</v>
      </c>
    </row>
    <row r="63" spans="1:18" s="65" customFormat="1" ht="12">
      <c r="A63" s="123" t="s">
        <v>17</v>
      </c>
      <c r="B63" s="1171" t="s">
        <v>381</v>
      </c>
      <c r="C63" s="317">
        <v>8250.6200969789988</v>
      </c>
      <c r="D63" s="317">
        <v>8.0229109919999999</v>
      </c>
      <c r="E63" s="317">
        <v>49.023976626</v>
      </c>
      <c r="F63" s="317">
        <v>70.830653385000005</v>
      </c>
      <c r="G63" s="317">
        <v>70.806861963000003</v>
      </c>
      <c r="H63" s="317">
        <v>70.730633061999995</v>
      </c>
      <c r="I63" s="317">
        <v>71.881812683000007</v>
      </c>
      <c r="J63" s="317">
        <v>70.780505981000005</v>
      </c>
      <c r="K63" s="317">
        <v>70.530661344999999</v>
      </c>
      <c r="L63" s="317">
        <v>75.927270136999994</v>
      </c>
      <c r="M63" s="317">
        <v>75.927892388999993</v>
      </c>
      <c r="N63" s="317">
        <v>75.367550183999995</v>
      </c>
      <c r="O63" s="936">
        <v>82.923745831999994</v>
      </c>
      <c r="P63" s="936">
        <v>82.363403626999997</v>
      </c>
      <c r="Q63" s="936">
        <v>27.816011191000001</v>
      </c>
      <c r="R63" s="967">
        <v>27.863704870999999</v>
      </c>
    </row>
    <row r="64" spans="1:18" s="65" customFormat="1" ht="12.95" customHeight="1">
      <c r="A64" s="123"/>
      <c r="B64" s="1173" t="s">
        <v>791</v>
      </c>
      <c r="C64" s="317">
        <v>8200.1194184159995</v>
      </c>
      <c r="D64" s="317">
        <v>8.0229109919999999</v>
      </c>
      <c r="E64" s="317">
        <v>49.023976626</v>
      </c>
      <c r="F64" s="317">
        <v>70.830653385000005</v>
      </c>
      <c r="G64" s="317">
        <v>70.806861963000003</v>
      </c>
      <c r="H64" s="317">
        <v>70.730633061999995</v>
      </c>
      <c r="I64" s="317">
        <v>71.881812683000007</v>
      </c>
      <c r="J64" s="317">
        <v>70.780505981000005</v>
      </c>
      <c r="K64" s="317">
        <v>70.530661344999999</v>
      </c>
      <c r="L64" s="317">
        <v>75.927270136999994</v>
      </c>
      <c r="M64" s="317">
        <v>75.927892388999993</v>
      </c>
      <c r="N64" s="317">
        <v>75.367550183999995</v>
      </c>
      <c r="O64" s="936">
        <v>82.923745831999994</v>
      </c>
      <c r="P64" s="936">
        <v>82.363403626999997</v>
      </c>
      <c r="Q64" s="936">
        <v>27.816011191000001</v>
      </c>
      <c r="R64" s="967">
        <v>27.863704870999999</v>
      </c>
    </row>
    <row r="65" spans="1:18" s="65" customFormat="1" ht="12.95" customHeight="1">
      <c r="A65" s="123"/>
      <c r="B65" s="1174" t="s">
        <v>328</v>
      </c>
      <c r="C65" s="317">
        <v>50.500678563000001</v>
      </c>
      <c r="D65" s="317">
        <v>0</v>
      </c>
      <c r="E65" s="317">
        <v>0</v>
      </c>
      <c r="F65" s="317">
        <v>0</v>
      </c>
      <c r="G65" s="317">
        <v>0</v>
      </c>
      <c r="H65" s="317">
        <v>0</v>
      </c>
      <c r="I65" s="317">
        <v>0</v>
      </c>
      <c r="J65" s="317">
        <v>0</v>
      </c>
      <c r="K65" s="317">
        <v>0</v>
      </c>
      <c r="L65" s="234">
        <v>0</v>
      </c>
      <c r="M65" s="234">
        <v>0</v>
      </c>
      <c r="N65" s="234">
        <v>0</v>
      </c>
      <c r="O65" s="936">
        <v>0</v>
      </c>
      <c r="P65" s="936">
        <v>0</v>
      </c>
      <c r="Q65" s="936">
        <v>0</v>
      </c>
      <c r="R65" s="967">
        <v>0</v>
      </c>
    </row>
    <row r="66" spans="1:18" s="65" customFormat="1" ht="12.95" customHeight="1" thickBot="1">
      <c r="A66" s="149"/>
      <c r="B66" s="292"/>
      <c r="C66" s="242"/>
      <c r="D66" s="242"/>
      <c r="E66" s="242"/>
      <c r="F66" s="242"/>
      <c r="G66" s="242"/>
      <c r="H66" s="242"/>
      <c r="I66" s="242"/>
      <c r="J66" s="242"/>
      <c r="K66" s="242"/>
      <c r="L66" s="242"/>
      <c r="M66" s="242"/>
      <c r="N66" s="242"/>
      <c r="O66" s="938"/>
      <c r="P66" s="938"/>
      <c r="Q66" s="938"/>
      <c r="R66" s="969"/>
    </row>
    <row r="67" spans="1:18" ht="75" customHeight="1">
      <c r="A67" s="1324" t="s">
        <v>749</v>
      </c>
      <c r="B67" s="1325"/>
      <c r="C67" s="1325"/>
      <c r="D67" s="1325"/>
      <c r="E67" s="1325"/>
      <c r="F67" s="1325"/>
      <c r="G67" s="1325"/>
      <c r="H67" s="1325"/>
      <c r="I67" s="1325"/>
      <c r="J67" s="1325"/>
      <c r="K67" s="1325"/>
      <c r="L67" s="1325"/>
      <c r="M67" s="1325"/>
      <c r="N67" s="1325"/>
      <c r="O67" s="1325"/>
      <c r="P67" s="1325"/>
      <c r="Q67" s="1325"/>
      <c r="R67" s="1326"/>
    </row>
    <row r="68" spans="1:18" ht="22.35" customHeight="1">
      <c r="A68" s="1345" t="s">
        <v>382</v>
      </c>
      <c r="B68" s="1346"/>
      <c r="C68" s="1335">
        <v>2021</v>
      </c>
      <c r="D68" s="1335">
        <v>2022</v>
      </c>
      <c r="E68" s="1349">
        <v>2023</v>
      </c>
      <c r="F68" s="1347">
        <v>2024</v>
      </c>
      <c r="G68" s="1347"/>
      <c r="H68" s="1347"/>
      <c r="I68" s="1347"/>
      <c r="J68" s="1347"/>
      <c r="K68" s="1347"/>
      <c r="L68" s="1347"/>
      <c r="M68" s="1347"/>
      <c r="N68" s="1347"/>
      <c r="O68" s="1347"/>
      <c r="P68" s="1347">
        <v>2025</v>
      </c>
      <c r="Q68" s="1347"/>
      <c r="R68" s="1348"/>
    </row>
    <row r="69" spans="1:18" ht="22.35" customHeight="1">
      <c r="A69" s="1345"/>
      <c r="B69" s="1346"/>
      <c r="C69" s="1342"/>
      <c r="D69" s="1335"/>
      <c r="E69" s="1347"/>
      <c r="F69" s="807" t="s">
        <v>3</v>
      </c>
      <c r="G69" s="807" t="s">
        <v>4</v>
      </c>
      <c r="H69" s="807" t="s">
        <v>5</v>
      </c>
      <c r="I69" s="807" t="s">
        <v>6</v>
      </c>
      <c r="J69" s="807" t="s">
        <v>267</v>
      </c>
      <c r="K69" s="807" t="s">
        <v>7</v>
      </c>
      <c r="L69" s="807" t="s">
        <v>13</v>
      </c>
      <c r="M69" s="807" t="s">
        <v>14</v>
      </c>
      <c r="N69" s="807" t="s">
        <v>906</v>
      </c>
      <c r="O69" s="807" t="s">
        <v>0</v>
      </c>
      <c r="P69" s="807" t="s">
        <v>1</v>
      </c>
      <c r="Q69" s="807" t="s">
        <v>2</v>
      </c>
      <c r="R69" s="810" t="s">
        <v>3</v>
      </c>
    </row>
    <row r="70" spans="1:18" ht="12" customHeight="1">
      <c r="A70" s="1327" t="s">
        <v>364</v>
      </c>
      <c r="B70" s="1328"/>
      <c r="C70" s="235">
        <v>212427.24268899398</v>
      </c>
      <c r="D70" s="235">
        <v>431774.93263862497</v>
      </c>
      <c r="E70" s="235">
        <v>449645.29191343102</v>
      </c>
      <c r="F70" s="235">
        <v>654698.1204397151</v>
      </c>
      <c r="G70" s="235">
        <v>577458.103026886</v>
      </c>
      <c r="H70" s="235">
        <v>713308.86130336102</v>
      </c>
      <c r="I70" s="235">
        <v>761936.64325912297</v>
      </c>
      <c r="J70" s="235">
        <v>742352.752593479</v>
      </c>
      <c r="K70" s="235">
        <v>738894.06929194194</v>
      </c>
      <c r="L70" s="235">
        <v>836899.859537101</v>
      </c>
      <c r="M70" s="235">
        <v>849910.61674088205</v>
      </c>
      <c r="N70" s="235">
        <v>858377.929175372</v>
      </c>
      <c r="O70" s="933">
        <v>855591.455918947</v>
      </c>
      <c r="P70" s="933">
        <v>913213.03819340095</v>
      </c>
      <c r="Q70" s="933">
        <v>918165.42534697603</v>
      </c>
      <c r="R70" s="964">
        <v>941607.48417312198</v>
      </c>
    </row>
    <row r="71" spans="1:18">
      <c r="A71" s="123" t="s">
        <v>17</v>
      </c>
      <c r="B71" s="1171" t="s">
        <v>365</v>
      </c>
      <c r="C71" s="317">
        <v>7712.8729943199996</v>
      </c>
      <c r="D71" s="317">
        <v>5559.9623655670002</v>
      </c>
      <c r="E71" s="317">
        <v>5496.8976257670001</v>
      </c>
      <c r="F71" s="317">
        <v>4173</v>
      </c>
      <c r="G71" s="317">
        <v>4983</v>
      </c>
      <c r="H71" s="317">
        <v>108</v>
      </c>
      <c r="I71" s="317">
        <v>108</v>
      </c>
      <c r="J71" s="317">
        <v>108</v>
      </c>
      <c r="K71" s="317">
        <v>108</v>
      </c>
      <c r="L71" s="317">
        <v>108</v>
      </c>
      <c r="M71" s="317">
        <v>108</v>
      </c>
      <c r="N71" s="317">
        <v>108</v>
      </c>
      <c r="O71" s="935">
        <v>0</v>
      </c>
      <c r="P71" s="935">
        <v>0</v>
      </c>
      <c r="Q71" s="935">
        <v>108</v>
      </c>
      <c r="R71" s="965">
        <v>108</v>
      </c>
    </row>
    <row r="72" spans="1:18" ht="24">
      <c r="A72" s="123" t="s">
        <v>17</v>
      </c>
      <c r="B72" s="1171" t="s">
        <v>366</v>
      </c>
      <c r="C72" s="317">
        <v>197606.37769043498</v>
      </c>
      <c r="D72" s="317">
        <v>419050.98110704101</v>
      </c>
      <c r="E72" s="317">
        <v>435707.74675023701</v>
      </c>
      <c r="F72" s="317">
        <v>641470.53378641605</v>
      </c>
      <c r="G72" s="317">
        <v>563914.13336258696</v>
      </c>
      <c r="H72" s="317">
        <v>703449.36441276001</v>
      </c>
      <c r="I72" s="317">
        <v>753200.73312077695</v>
      </c>
      <c r="J72" s="317">
        <v>733471.19109657896</v>
      </c>
      <c r="K72" s="317">
        <v>730128.43525396998</v>
      </c>
      <c r="L72" s="317">
        <v>828190.99749172304</v>
      </c>
      <c r="M72" s="317">
        <v>840704.81844830804</v>
      </c>
      <c r="N72" s="317">
        <v>847649.81259512797</v>
      </c>
      <c r="O72" s="935">
        <v>855432.98898242798</v>
      </c>
      <c r="P72" s="935">
        <v>912695.84970437398</v>
      </c>
      <c r="Q72" s="935">
        <v>906345.24326536199</v>
      </c>
      <c r="R72" s="965">
        <v>929509.29182285396</v>
      </c>
    </row>
    <row r="73" spans="1:18" s="65" customFormat="1" ht="12" customHeight="1">
      <c r="A73" s="123" t="s">
        <v>17</v>
      </c>
      <c r="B73" s="1171" t="s">
        <v>328</v>
      </c>
      <c r="C73" s="234">
        <v>7107.9920042390004</v>
      </c>
      <c r="D73" s="234">
        <v>7163.9891660169997</v>
      </c>
      <c r="E73" s="234">
        <v>8440.6475374269994</v>
      </c>
      <c r="F73" s="234">
        <v>9054.5866532990003</v>
      </c>
      <c r="G73" s="234">
        <v>8560.9696642990002</v>
      </c>
      <c r="H73" s="234">
        <v>9751.4968906009999</v>
      </c>
      <c r="I73" s="234">
        <v>8627.9101383460002</v>
      </c>
      <c r="J73" s="234">
        <v>8773.5614968999998</v>
      </c>
      <c r="K73" s="234">
        <v>8657.6340379720004</v>
      </c>
      <c r="L73" s="234">
        <v>8600.8620453780004</v>
      </c>
      <c r="M73" s="234">
        <v>9097.7982925739998</v>
      </c>
      <c r="N73" s="234">
        <v>10620.116580243999</v>
      </c>
      <c r="O73" s="936">
        <v>158.466936519</v>
      </c>
      <c r="P73" s="936">
        <v>517.18848902699995</v>
      </c>
      <c r="Q73" s="936">
        <v>11712.182081614001</v>
      </c>
      <c r="R73" s="967">
        <v>11990.192350268</v>
      </c>
    </row>
    <row r="74" spans="1:18" s="65" customFormat="1" ht="12" customHeight="1">
      <c r="A74" s="1327" t="s">
        <v>367</v>
      </c>
      <c r="B74" s="1328"/>
      <c r="C74" s="235">
        <v>550557.26572493103</v>
      </c>
      <c r="D74" s="235">
        <v>717965.69332458498</v>
      </c>
      <c r="E74" s="235">
        <v>740681.82993401797</v>
      </c>
      <c r="F74" s="235">
        <v>982267.94261546596</v>
      </c>
      <c r="G74" s="235">
        <v>891848.2501447961</v>
      </c>
      <c r="H74" s="235">
        <v>1055203.3799753529</v>
      </c>
      <c r="I74" s="235">
        <v>1096002.7243651799</v>
      </c>
      <c r="J74" s="235">
        <v>1106783.6726852052</v>
      </c>
      <c r="K74" s="235">
        <v>1120853.7652787259</v>
      </c>
      <c r="L74" s="235">
        <v>1177984.856872157</v>
      </c>
      <c r="M74" s="235">
        <v>1218476.4155501919</v>
      </c>
      <c r="N74" s="235">
        <v>1222156.0406000111</v>
      </c>
      <c r="O74" s="937">
        <v>1228542.3305702209</v>
      </c>
      <c r="P74" s="937">
        <v>1280595.655067344</v>
      </c>
      <c r="Q74" s="937">
        <v>1336285.684558037</v>
      </c>
      <c r="R74" s="968">
        <v>1352197.9731734679</v>
      </c>
    </row>
    <row r="75" spans="1:18" s="65" customFormat="1" ht="24">
      <c r="A75" s="123" t="s">
        <v>17</v>
      </c>
      <c r="B75" s="1171" t="s">
        <v>775</v>
      </c>
      <c r="C75" s="234">
        <v>321373.18496946699</v>
      </c>
      <c r="D75" s="234">
        <v>381013.59225999599</v>
      </c>
      <c r="E75" s="317">
        <v>358643.02133170801</v>
      </c>
      <c r="F75" s="317">
        <v>383300.208931064</v>
      </c>
      <c r="G75" s="317">
        <v>384511.43620979</v>
      </c>
      <c r="H75" s="317">
        <v>384906.591617578</v>
      </c>
      <c r="I75" s="317">
        <v>381889.029342858</v>
      </c>
      <c r="J75" s="317">
        <v>382800.38571724901</v>
      </c>
      <c r="K75" s="317">
        <v>377834.76818000397</v>
      </c>
      <c r="L75" s="317">
        <v>391077.85262427002</v>
      </c>
      <c r="M75" s="317">
        <v>403449.708659228</v>
      </c>
      <c r="N75" s="317">
        <v>394111.394506871</v>
      </c>
      <c r="O75" s="936">
        <v>407963.56060694205</v>
      </c>
      <c r="P75" s="936">
        <v>417741.03105386399</v>
      </c>
      <c r="Q75" s="936">
        <v>436492.90269340301</v>
      </c>
      <c r="R75" s="967">
        <v>421557.428086347</v>
      </c>
    </row>
    <row r="76" spans="1:18" s="65" customFormat="1" ht="12" customHeight="1">
      <c r="A76" s="123"/>
      <c r="B76" s="1172" t="s">
        <v>705</v>
      </c>
      <c r="C76" s="317">
        <v>52557.028854359</v>
      </c>
      <c r="D76" s="317">
        <v>58917.282875261</v>
      </c>
      <c r="E76" s="317">
        <v>37677.773384692999</v>
      </c>
      <c r="F76" s="317">
        <v>32875.379833895</v>
      </c>
      <c r="G76" s="317">
        <v>33994.255003478997</v>
      </c>
      <c r="H76" s="317">
        <v>33827.409497034001</v>
      </c>
      <c r="I76" s="317">
        <v>31734.170173991999</v>
      </c>
      <c r="J76" s="317">
        <v>31766.900665047</v>
      </c>
      <c r="K76" s="317">
        <v>31418.077257140001</v>
      </c>
      <c r="L76" s="317">
        <v>32595.651136177999</v>
      </c>
      <c r="M76" s="317">
        <v>38663.436969167</v>
      </c>
      <c r="N76" s="317">
        <v>40815.347917845</v>
      </c>
      <c r="O76" s="936">
        <v>41848.627115067</v>
      </c>
      <c r="P76" s="936">
        <v>43883.149889221</v>
      </c>
      <c r="Q76" s="936">
        <v>45351.275426531</v>
      </c>
      <c r="R76" s="967">
        <v>44278.550198899</v>
      </c>
    </row>
    <row r="77" spans="1:18" s="65" customFormat="1" ht="12" customHeight="1">
      <c r="A77" s="123"/>
      <c r="B77" s="1172" t="s">
        <v>706</v>
      </c>
      <c r="C77" s="234">
        <v>268816.15611510799</v>
      </c>
      <c r="D77" s="234">
        <v>322096.30938473495</v>
      </c>
      <c r="E77" s="317">
        <v>320965.24794701498</v>
      </c>
      <c r="F77" s="317">
        <v>350424.82909716899</v>
      </c>
      <c r="G77" s="317">
        <v>350517.18120631098</v>
      </c>
      <c r="H77" s="317">
        <v>351079.18212054402</v>
      </c>
      <c r="I77" s="317">
        <v>350154.85916886595</v>
      </c>
      <c r="J77" s="317">
        <v>351033.48505220196</v>
      </c>
      <c r="K77" s="317">
        <v>346416.69092286401</v>
      </c>
      <c r="L77" s="317">
        <v>358482.20148809202</v>
      </c>
      <c r="M77" s="317">
        <v>364786.27169006097</v>
      </c>
      <c r="N77" s="317">
        <v>353296.04658902599</v>
      </c>
      <c r="O77" s="936">
        <v>366114.93349187501</v>
      </c>
      <c r="P77" s="936">
        <v>373857.88116464298</v>
      </c>
      <c r="Q77" s="936">
        <v>391141.62726687203</v>
      </c>
      <c r="R77" s="967">
        <v>377278.877887448</v>
      </c>
    </row>
    <row r="78" spans="1:18" s="65" customFormat="1" ht="24">
      <c r="A78" s="123" t="s">
        <v>17</v>
      </c>
      <c r="B78" s="1171" t="s">
        <v>771</v>
      </c>
      <c r="C78" s="317">
        <v>7964.1847711230002</v>
      </c>
      <c r="D78" s="317">
        <v>5266.0696489029997</v>
      </c>
      <c r="E78" s="317">
        <v>8092.0288415109999</v>
      </c>
      <c r="F78" s="317">
        <v>13029.378784930999</v>
      </c>
      <c r="G78" s="317">
        <v>11235.652118448999</v>
      </c>
      <c r="H78" s="317">
        <v>8872.7244435049997</v>
      </c>
      <c r="I78" s="317">
        <v>10047.363474502999</v>
      </c>
      <c r="J78" s="317">
        <v>15078.065137265001</v>
      </c>
      <c r="K78" s="317">
        <v>16656.359545578001</v>
      </c>
      <c r="L78" s="317">
        <v>13425.290705861</v>
      </c>
      <c r="M78" s="317">
        <v>13004.293039139</v>
      </c>
      <c r="N78" s="317">
        <v>12109.423533581001</v>
      </c>
      <c r="O78" s="936">
        <v>13832.177356152</v>
      </c>
      <c r="P78" s="936">
        <v>12547.470078505999</v>
      </c>
      <c r="Q78" s="936">
        <v>13310.951418266999</v>
      </c>
      <c r="R78" s="967">
        <v>15544.041962413001</v>
      </c>
    </row>
    <row r="79" spans="1:18" s="65" customFormat="1" ht="12" customHeight="1">
      <c r="A79" s="123"/>
      <c r="B79" s="1172" t="s">
        <v>705</v>
      </c>
      <c r="C79" s="317">
        <v>52.557976488999998</v>
      </c>
      <c r="D79" s="317">
        <v>353.46613388499998</v>
      </c>
      <c r="E79" s="317">
        <v>286.02212215899999</v>
      </c>
      <c r="F79" s="317">
        <v>204.39894981099999</v>
      </c>
      <c r="G79" s="317">
        <v>206.541227574</v>
      </c>
      <c r="H79" s="317">
        <v>611.72454518300003</v>
      </c>
      <c r="I79" s="317">
        <v>4237.4058029500002</v>
      </c>
      <c r="J79" s="317">
        <v>2353.3673253470001</v>
      </c>
      <c r="K79" s="317">
        <v>1347.699036707</v>
      </c>
      <c r="L79" s="317">
        <v>1282.094800979</v>
      </c>
      <c r="M79" s="317">
        <v>1279.5369741930001</v>
      </c>
      <c r="N79" s="317">
        <v>183.64131091799999</v>
      </c>
      <c r="O79" s="936">
        <v>168.84210453099999</v>
      </c>
      <c r="P79" s="936">
        <v>173.58953699700001</v>
      </c>
      <c r="Q79" s="936">
        <v>159.82339961400001</v>
      </c>
      <c r="R79" s="967">
        <v>211.62461267</v>
      </c>
    </row>
    <row r="80" spans="1:18" s="65" customFormat="1" ht="12" customHeight="1">
      <c r="A80" s="123"/>
      <c r="B80" s="1172" t="s">
        <v>706</v>
      </c>
      <c r="C80" s="317">
        <v>7911.6267946340004</v>
      </c>
      <c r="D80" s="317">
        <v>4912.6035150179996</v>
      </c>
      <c r="E80" s="317">
        <v>7806.0067193519999</v>
      </c>
      <c r="F80" s="317">
        <v>12824.979835120001</v>
      </c>
      <c r="G80" s="317">
        <v>11029.110890874999</v>
      </c>
      <c r="H80" s="317">
        <v>8260.9998983219994</v>
      </c>
      <c r="I80" s="317">
        <v>5809.9576715530002</v>
      </c>
      <c r="J80" s="317">
        <v>12724.697811918</v>
      </c>
      <c r="K80" s="317">
        <v>15308.660508871</v>
      </c>
      <c r="L80" s="317">
        <v>12143.195904882001</v>
      </c>
      <c r="M80" s="317">
        <v>11724.756064945999</v>
      </c>
      <c r="N80" s="317">
        <v>11925.782222663</v>
      </c>
      <c r="O80" s="936">
        <v>13663.335251621</v>
      </c>
      <c r="P80" s="936">
        <v>12373.880541508999</v>
      </c>
      <c r="Q80" s="936">
        <v>13151.128018653</v>
      </c>
      <c r="R80" s="967">
        <v>15332.417349743</v>
      </c>
    </row>
    <row r="81" spans="1:18" s="65" customFormat="1" ht="12">
      <c r="A81" s="123" t="s">
        <v>17</v>
      </c>
      <c r="B81" s="1171" t="s">
        <v>370</v>
      </c>
      <c r="C81" s="234">
        <v>8751.0394075309996</v>
      </c>
      <c r="D81" s="234">
        <v>8212.4781900990001</v>
      </c>
      <c r="E81" s="234">
        <v>4916.357000557</v>
      </c>
      <c r="F81" s="234">
        <v>4321.7509081039998</v>
      </c>
      <c r="G81" s="234">
        <v>5124.6372207519998</v>
      </c>
      <c r="H81" s="234">
        <v>5415.0991614510003</v>
      </c>
      <c r="I81" s="234">
        <v>4883.087220079</v>
      </c>
      <c r="J81" s="234">
        <v>4375.4511896450003</v>
      </c>
      <c r="K81" s="234">
        <v>5459.1105785959999</v>
      </c>
      <c r="L81" s="234">
        <v>4670.1063573199999</v>
      </c>
      <c r="M81" s="234">
        <v>5599.4879331000002</v>
      </c>
      <c r="N81" s="234">
        <v>4544.8405382350002</v>
      </c>
      <c r="O81" s="936">
        <v>5317.0511413530003</v>
      </c>
      <c r="P81" s="936">
        <v>4977.6346464950002</v>
      </c>
      <c r="Q81" s="936">
        <v>6679.7026425599997</v>
      </c>
      <c r="R81" s="967">
        <v>4700.1737257659997</v>
      </c>
    </row>
    <row r="82" spans="1:18" s="65" customFormat="1" ht="24">
      <c r="A82" s="123" t="s">
        <v>17</v>
      </c>
      <c r="B82" s="1171" t="s">
        <v>371</v>
      </c>
      <c r="C82" s="317">
        <v>205796.77258889301</v>
      </c>
      <c r="D82" s="317">
        <v>315920.61658516998</v>
      </c>
      <c r="E82" s="317">
        <v>360236.78034539899</v>
      </c>
      <c r="F82" s="234">
        <v>572536.44389044796</v>
      </c>
      <c r="G82" s="234">
        <v>481991.17995957</v>
      </c>
      <c r="H82" s="234">
        <v>646947.10574486596</v>
      </c>
      <c r="I82" s="234">
        <v>690087.27746886096</v>
      </c>
      <c r="J82" s="234">
        <v>695258.33224671404</v>
      </c>
      <c r="K82" s="234">
        <v>711701.74548636598</v>
      </c>
      <c r="L82" s="234">
        <v>759386.26191444497</v>
      </c>
      <c r="M82" s="234">
        <v>786814.40982908197</v>
      </c>
      <c r="N82" s="234">
        <v>800571.06525135902</v>
      </c>
      <c r="O82" s="936">
        <v>801425.95252440101</v>
      </c>
      <c r="P82" s="936">
        <v>845026.76128236204</v>
      </c>
      <c r="Q82" s="936">
        <v>868649.55890490697</v>
      </c>
      <c r="R82" s="967">
        <v>899336.46147986501</v>
      </c>
    </row>
    <row r="83" spans="1:18" s="65" customFormat="1" ht="12.95" customHeight="1">
      <c r="A83" s="123" t="s">
        <v>17</v>
      </c>
      <c r="B83" s="1171" t="s">
        <v>347</v>
      </c>
      <c r="C83" s="317">
        <v>6672.0839879169998</v>
      </c>
      <c r="D83" s="317">
        <v>7552.9366404169996</v>
      </c>
      <c r="E83" s="317">
        <v>8793.6424148429996</v>
      </c>
      <c r="F83" s="317">
        <v>9080.1601009189999</v>
      </c>
      <c r="G83" s="317">
        <v>8985.3446362350005</v>
      </c>
      <c r="H83" s="317">
        <v>9061.8590079530004</v>
      </c>
      <c r="I83" s="317">
        <v>9095.9668588789991</v>
      </c>
      <c r="J83" s="317">
        <v>9271.4383943320008</v>
      </c>
      <c r="K83" s="317">
        <v>9201.7814881819995</v>
      </c>
      <c r="L83" s="317">
        <v>9425.3452702609993</v>
      </c>
      <c r="M83" s="317">
        <v>9608.5160896430007</v>
      </c>
      <c r="N83" s="317">
        <v>10819.316769965</v>
      </c>
      <c r="O83" s="936">
        <v>3.5889413729999999</v>
      </c>
      <c r="P83" s="936">
        <v>302.75800611699998</v>
      </c>
      <c r="Q83" s="936">
        <v>11152.568898899999</v>
      </c>
      <c r="R83" s="967">
        <v>11059.867919077</v>
      </c>
    </row>
    <row r="84" spans="1:18" s="65" customFormat="1" ht="12.95" customHeight="1">
      <c r="A84" s="1327" t="s">
        <v>372</v>
      </c>
      <c r="B84" s="1328"/>
      <c r="C84" s="235">
        <v>101201.94744743501</v>
      </c>
      <c r="D84" s="235">
        <v>57425.79427744</v>
      </c>
      <c r="E84" s="235">
        <v>54164.662577094001</v>
      </c>
      <c r="F84" s="235">
        <v>58073.740579311998</v>
      </c>
      <c r="G84" s="235">
        <v>53855.402766279993</v>
      </c>
      <c r="H84" s="235">
        <v>55660.156313524007</v>
      </c>
      <c r="I84" s="235">
        <v>56451.828414242002</v>
      </c>
      <c r="J84" s="235">
        <v>53546.303995603004</v>
      </c>
      <c r="K84" s="235">
        <v>52488.140940006</v>
      </c>
      <c r="L84" s="235">
        <v>55108.627147901003</v>
      </c>
      <c r="M84" s="235">
        <v>47786.879007863005</v>
      </c>
      <c r="N84" s="235">
        <v>62469.904065912997</v>
      </c>
      <c r="O84" s="937">
        <v>65840.254251320002</v>
      </c>
      <c r="P84" s="937">
        <v>70120.293955261004</v>
      </c>
      <c r="Q84" s="937">
        <v>79673.120170226</v>
      </c>
      <c r="R84" s="968">
        <v>73614.904354573009</v>
      </c>
    </row>
    <row r="85" spans="1:18" s="65" customFormat="1" ht="12.95" customHeight="1">
      <c r="A85" s="123" t="s">
        <v>17</v>
      </c>
      <c r="B85" s="1171" t="s">
        <v>373</v>
      </c>
      <c r="C85" s="317">
        <v>94855.149686218007</v>
      </c>
      <c r="D85" s="317">
        <v>56670.837578423998</v>
      </c>
      <c r="E85" s="234">
        <v>48742.906785355997</v>
      </c>
      <c r="F85" s="234">
        <v>56909.533838916999</v>
      </c>
      <c r="G85" s="234">
        <v>52684.422430790997</v>
      </c>
      <c r="H85" s="234">
        <v>54528.987116668002</v>
      </c>
      <c r="I85" s="234">
        <v>55260.442750194998</v>
      </c>
      <c r="J85" s="234">
        <v>52450.903425823002</v>
      </c>
      <c r="K85" s="234">
        <v>51435.580630643999</v>
      </c>
      <c r="L85" s="234">
        <v>54051.912926178004</v>
      </c>
      <c r="M85" s="234">
        <v>46787.447976164003</v>
      </c>
      <c r="N85" s="234">
        <v>61482.177156512997</v>
      </c>
      <c r="O85" s="936">
        <v>64833.363932031003</v>
      </c>
      <c r="P85" s="936">
        <v>68961.424360927995</v>
      </c>
      <c r="Q85" s="936">
        <v>78679.064287722998</v>
      </c>
      <c r="R85" s="967">
        <v>72596.911046962996</v>
      </c>
    </row>
    <row r="86" spans="1:18" s="65" customFormat="1" ht="12.95" customHeight="1">
      <c r="A86" s="123" t="s">
        <v>17</v>
      </c>
      <c r="B86" s="1171" t="s">
        <v>772</v>
      </c>
      <c r="C86" s="234">
        <v>6330.1607607960004</v>
      </c>
      <c r="D86" s="234">
        <v>81.108631870000011</v>
      </c>
      <c r="E86" s="317">
        <v>82.800414576999998</v>
      </c>
      <c r="F86" s="317">
        <v>85.74221069699999</v>
      </c>
      <c r="G86" s="317">
        <v>85.728562730999997</v>
      </c>
      <c r="H86" s="317">
        <v>81.025912296999991</v>
      </c>
      <c r="I86" s="317">
        <v>86.641033514</v>
      </c>
      <c r="J86" s="317">
        <v>90.58265019000001</v>
      </c>
      <c r="K86" s="317">
        <v>96.053375818999996</v>
      </c>
      <c r="L86" s="317">
        <v>98.513985744999999</v>
      </c>
      <c r="M86" s="317">
        <v>99.346694909000007</v>
      </c>
      <c r="N86" s="317">
        <v>96.666444403</v>
      </c>
      <c r="O86" s="936">
        <v>96.01369090099999</v>
      </c>
      <c r="P86" s="936">
        <v>93.400966288999996</v>
      </c>
      <c r="Q86" s="936">
        <v>94.735435559999999</v>
      </c>
      <c r="R86" s="967">
        <v>91.39776864800001</v>
      </c>
    </row>
    <row r="87" spans="1:18" s="65" customFormat="1" ht="12.95" customHeight="1">
      <c r="A87" s="123" t="s">
        <v>17</v>
      </c>
      <c r="B87" s="1171" t="s">
        <v>347</v>
      </c>
      <c r="C87" s="317">
        <v>16.637000421</v>
      </c>
      <c r="D87" s="317">
        <v>673.84806714599995</v>
      </c>
      <c r="E87" s="317">
        <v>5338.9553771609999</v>
      </c>
      <c r="F87" s="317">
        <v>1078.464529698</v>
      </c>
      <c r="G87" s="317">
        <v>1085.251772758</v>
      </c>
      <c r="H87" s="317">
        <v>1050.143284559</v>
      </c>
      <c r="I87" s="317">
        <v>1104.744630533</v>
      </c>
      <c r="J87" s="317">
        <v>1004.81791959</v>
      </c>
      <c r="K87" s="317">
        <v>956.50693354299995</v>
      </c>
      <c r="L87" s="317">
        <v>958.20023597800002</v>
      </c>
      <c r="M87" s="317">
        <v>900.08433678999995</v>
      </c>
      <c r="N87" s="317">
        <v>891.06046499700005</v>
      </c>
      <c r="O87" s="936">
        <v>910.87662838799997</v>
      </c>
      <c r="P87" s="936">
        <v>1065.4686280440001</v>
      </c>
      <c r="Q87" s="936">
        <v>899.32044694299998</v>
      </c>
      <c r="R87" s="967">
        <v>926.59553896199998</v>
      </c>
    </row>
    <row r="88" spans="1:18" s="65" customFormat="1" ht="12.95" customHeight="1">
      <c r="A88" s="1327" t="s">
        <v>375</v>
      </c>
      <c r="B88" s="1328"/>
      <c r="C88" s="235">
        <v>24515.082891342001</v>
      </c>
      <c r="D88" s="235">
        <v>29329.308576200001</v>
      </c>
      <c r="E88" s="235">
        <v>31205.195879700001</v>
      </c>
      <c r="F88" s="235">
        <v>30634.548006753001</v>
      </c>
      <c r="G88" s="235">
        <v>31491.369193430997</v>
      </c>
      <c r="H88" s="235">
        <v>32172.48650019</v>
      </c>
      <c r="I88" s="235">
        <v>32695.467728577001</v>
      </c>
      <c r="J88" s="235">
        <v>0</v>
      </c>
      <c r="K88" s="235">
        <v>0</v>
      </c>
      <c r="L88" s="235">
        <v>0</v>
      </c>
      <c r="M88" s="235">
        <v>0</v>
      </c>
      <c r="N88" s="235">
        <v>0</v>
      </c>
      <c r="O88" s="937">
        <v>0</v>
      </c>
      <c r="P88" s="937">
        <v>0</v>
      </c>
      <c r="Q88" s="937">
        <v>0</v>
      </c>
      <c r="R88" s="968">
        <v>0</v>
      </c>
    </row>
    <row r="89" spans="1:18" s="65" customFormat="1" ht="12.95" customHeight="1">
      <c r="A89" s="123" t="s">
        <v>17</v>
      </c>
      <c r="B89" s="1171" t="s">
        <v>376</v>
      </c>
      <c r="C89" s="317">
        <v>24273.346872725</v>
      </c>
      <c r="D89" s="317">
        <v>28955.410452200002</v>
      </c>
      <c r="E89" s="317">
        <v>30971.150902377001</v>
      </c>
      <c r="F89" s="317">
        <v>30400.313573300002</v>
      </c>
      <c r="G89" s="317">
        <v>31257.100945524999</v>
      </c>
      <c r="H89" s="317">
        <v>32172.116332284</v>
      </c>
      <c r="I89" s="317">
        <v>32695.098925671002</v>
      </c>
      <c r="J89" s="317">
        <v>32353.394234306001</v>
      </c>
      <c r="K89" s="317">
        <v>33189.411475287001</v>
      </c>
      <c r="L89" s="317">
        <v>33544.568685671999</v>
      </c>
      <c r="M89" s="317">
        <v>33581.117697713002</v>
      </c>
      <c r="N89" s="317">
        <v>33495.857209995003</v>
      </c>
      <c r="O89" s="936">
        <v>33105.128655619003</v>
      </c>
      <c r="P89" s="936">
        <v>36144.526396603003</v>
      </c>
      <c r="Q89" s="936">
        <v>37425.806937462003</v>
      </c>
      <c r="R89" s="967">
        <v>35612.100192350001</v>
      </c>
    </row>
    <row r="90" spans="1:18" s="65" customFormat="1" ht="12.95" customHeight="1">
      <c r="A90" s="123" t="s">
        <v>17</v>
      </c>
      <c r="B90" s="1151" t="s">
        <v>328</v>
      </c>
      <c r="C90" s="317">
        <v>241.73601861700001</v>
      </c>
      <c r="D90" s="317">
        <v>373.898124</v>
      </c>
      <c r="E90" s="317">
        <v>234.04497732300001</v>
      </c>
      <c r="F90" s="317">
        <v>234.23443345300001</v>
      </c>
      <c r="G90" s="317">
        <v>234.268247906</v>
      </c>
      <c r="H90" s="317">
        <v>0.37016790599999999</v>
      </c>
      <c r="I90" s="317">
        <v>0.36880290599999999</v>
      </c>
      <c r="J90" s="317">
        <v>0.36880290599999999</v>
      </c>
      <c r="K90" s="317">
        <v>0.36880290599999999</v>
      </c>
      <c r="L90" s="317">
        <v>0.36845290600000002</v>
      </c>
      <c r="M90" s="317">
        <v>0.36845290600000002</v>
      </c>
      <c r="N90" s="317">
        <v>0.36845290600000002</v>
      </c>
      <c r="O90" s="936">
        <v>0.36845290600000002</v>
      </c>
      <c r="P90" s="936">
        <v>0.36845290600000002</v>
      </c>
      <c r="Q90" s="936">
        <v>0.36845290600000002</v>
      </c>
      <c r="R90" s="967">
        <v>0.36845290600000002</v>
      </c>
    </row>
    <row r="91" spans="1:18" s="65" customFormat="1" ht="12.95" customHeight="1">
      <c r="A91" s="1327" t="s">
        <v>377</v>
      </c>
      <c r="B91" s="1328"/>
      <c r="C91" s="235">
        <v>56757.270526528002</v>
      </c>
      <c r="D91" s="235">
        <v>45260.870921942995</v>
      </c>
      <c r="E91" s="235">
        <v>69131.899541943989</v>
      </c>
      <c r="F91" s="235">
        <v>44858.839955543001</v>
      </c>
      <c r="G91" s="235">
        <v>45551.568276081998</v>
      </c>
      <c r="H91" s="235">
        <v>46665.666196867001</v>
      </c>
      <c r="I91" s="235">
        <v>46995.834476747004</v>
      </c>
      <c r="J91" s="235">
        <v>47244.440663044996</v>
      </c>
      <c r="K91" s="235">
        <v>47690.080770113003</v>
      </c>
      <c r="L91" s="235">
        <v>47178.150104047992</v>
      </c>
      <c r="M91" s="235">
        <v>45968.589860947002</v>
      </c>
      <c r="N91" s="235">
        <v>46718.765550493001</v>
      </c>
      <c r="O91" s="937">
        <v>41112.198363247997</v>
      </c>
      <c r="P91" s="937">
        <v>45143.300584610995</v>
      </c>
      <c r="Q91" s="937">
        <v>49652.953098368009</v>
      </c>
      <c r="R91" s="968">
        <v>49913.913721403005</v>
      </c>
    </row>
    <row r="92" spans="1:18" s="65" customFormat="1" ht="12">
      <c r="A92" s="123" t="s">
        <v>17</v>
      </c>
      <c r="B92" s="1171" t="s">
        <v>773</v>
      </c>
      <c r="C92" s="234">
        <v>6210.9248348709998</v>
      </c>
      <c r="D92" s="234">
        <v>1774.1473888309999</v>
      </c>
      <c r="E92" s="234">
        <v>1829.806128099</v>
      </c>
      <c r="F92" s="234">
        <v>1355.42682074</v>
      </c>
      <c r="G92" s="234">
        <v>1353.947835879</v>
      </c>
      <c r="H92" s="234">
        <v>1353.383949973</v>
      </c>
      <c r="I92" s="234">
        <v>1353.002738641</v>
      </c>
      <c r="J92" s="234">
        <v>1352.1785322139999</v>
      </c>
      <c r="K92" s="234">
        <v>1351.6249280009999</v>
      </c>
      <c r="L92" s="234">
        <v>1351.4908797789999</v>
      </c>
      <c r="M92" s="234">
        <v>1350.1912080730001</v>
      </c>
      <c r="N92" s="234">
        <v>1349.9591441099999</v>
      </c>
      <c r="O92" s="936">
        <v>854.97173517399995</v>
      </c>
      <c r="P92" s="936">
        <v>855.02178821200005</v>
      </c>
      <c r="Q92" s="936">
        <v>1349.7856309670001</v>
      </c>
      <c r="R92" s="967">
        <v>1349.646522235</v>
      </c>
    </row>
    <row r="93" spans="1:18" s="65" customFormat="1" ht="12">
      <c r="A93" s="123" t="s">
        <v>17</v>
      </c>
      <c r="B93" s="1171" t="s">
        <v>379</v>
      </c>
      <c r="C93" s="317">
        <v>44898.684799256996</v>
      </c>
      <c r="D93" s="317">
        <v>43476.452316597999</v>
      </c>
      <c r="E93" s="317">
        <v>67280.031393276993</v>
      </c>
      <c r="F93" s="317">
        <v>43503.213536206</v>
      </c>
      <c r="G93" s="317">
        <v>44197.420841605999</v>
      </c>
      <c r="H93" s="317">
        <v>45312.077801842002</v>
      </c>
      <c r="I93" s="317">
        <v>45642.180147959007</v>
      </c>
      <c r="J93" s="317">
        <v>45891.286442229</v>
      </c>
      <c r="K93" s="317">
        <v>46337.198036216003</v>
      </c>
      <c r="L93" s="317">
        <v>45824.875402879996</v>
      </c>
      <c r="M93" s="317">
        <v>44615.776972890999</v>
      </c>
      <c r="N93" s="317">
        <v>45364.897757908002</v>
      </c>
      <c r="O93" s="936">
        <v>40251.913061846004</v>
      </c>
      <c r="P93" s="936">
        <v>44281.111577923999</v>
      </c>
      <c r="Q93" s="936">
        <v>48293.864269069003</v>
      </c>
      <c r="R93" s="967">
        <v>48553.234754671001</v>
      </c>
    </row>
    <row r="94" spans="1:18" s="65" customFormat="1" ht="12.95" customHeight="1">
      <c r="A94" s="123"/>
      <c r="B94" s="1173" t="s">
        <v>774</v>
      </c>
      <c r="C94" s="317">
        <v>43724.270971414</v>
      </c>
      <c r="D94" s="317">
        <v>42721.005221881998</v>
      </c>
      <c r="E94" s="234">
        <v>66517.807039684005</v>
      </c>
      <c r="F94" s="234">
        <v>43075.440429627</v>
      </c>
      <c r="G94" s="234">
        <v>43769.373270080003</v>
      </c>
      <c r="H94" s="234">
        <v>44880.193950207002</v>
      </c>
      <c r="I94" s="234">
        <v>45210.416601809004</v>
      </c>
      <c r="J94" s="234">
        <v>45459.939718097005</v>
      </c>
      <c r="K94" s="234">
        <v>45902.819897595</v>
      </c>
      <c r="L94" s="234">
        <v>45390.212666691994</v>
      </c>
      <c r="M94" s="234">
        <v>44177.868003349002</v>
      </c>
      <c r="N94" s="234">
        <v>44926.987068242997</v>
      </c>
      <c r="O94" s="936">
        <v>39813.858681511003</v>
      </c>
      <c r="P94" s="936">
        <v>43842.934254519998</v>
      </c>
      <c r="Q94" s="936">
        <v>47855.580171172005</v>
      </c>
      <c r="R94" s="967">
        <v>48114.715166804999</v>
      </c>
    </row>
    <row r="95" spans="1:18" s="65" customFormat="1" ht="12.95" customHeight="1">
      <c r="A95" s="123"/>
      <c r="B95" s="1174" t="s">
        <v>328</v>
      </c>
      <c r="C95" s="234">
        <v>1174.413827843</v>
      </c>
      <c r="D95" s="234">
        <v>755.44709471600004</v>
      </c>
      <c r="E95" s="317">
        <v>762.22435359300005</v>
      </c>
      <c r="F95" s="317">
        <v>427.773106579</v>
      </c>
      <c r="G95" s="317">
        <v>428.04757152600001</v>
      </c>
      <c r="H95" s="317">
        <v>431.88385163499998</v>
      </c>
      <c r="I95" s="317">
        <v>431.76354615000002</v>
      </c>
      <c r="J95" s="317">
        <v>431.34672413200002</v>
      </c>
      <c r="K95" s="317">
        <v>434.37813862100001</v>
      </c>
      <c r="L95" s="317">
        <v>434.662736188</v>
      </c>
      <c r="M95" s="317">
        <v>437.90896954200002</v>
      </c>
      <c r="N95" s="317">
        <v>437.91068966500001</v>
      </c>
      <c r="O95" s="936">
        <v>438.05438033500002</v>
      </c>
      <c r="P95" s="936">
        <v>438.17732340399999</v>
      </c>
      <c r="Q95" s="936">
        <v>438.28409789699998</v>
      </c>
      <c r="R95" s="967">
        <v>438.51958786599999</v>
      </c>
    </row>
    <row r="96" spans="1:18" s="65" customFormat="1" ht="12">
      <c r="A96" s="123" t="s">
        <v>17</v>
      </c>
      <c r="B96" s="1171" t="s">
        <v>381</v>
      </c>
      <c r="C96" s="317">
        <v>5647.6608924000002</v>
      </c>
      <c r="D96" s="317">
        <v>10.271216514000001</v>
      </c>
      <c r="E96" s="317">
        <v>22.062020568000001</v>
      </c>
      <c r="F96" s="317">
        <v>0.19959859699999999</v>
      </c>
      <c r="G96" s="317">
        <v>0.19959859699999999</v>
      </c>
      <c r="H96" s="317">
        <v>0.20444505199999999</v>
      </c>
      <c r="I96" s="317">
        <v>0.65159014699999995</v>
      </c>
      <c r="J96" s="317">
        <v>0.97568860199999996</v>
      </c>
      <c r="K96" s="317">
        <v>1.257805896</v>
      </c>
      <c r="L96" s="317">
        <v>1.7838213890000001</v>
      </c>
      <c r="M96" s="317">
        <v>2.6216799829999999</v>
      </c>
      <c r="N96" s="317">
        <v>3.9086484750000001</v>
      </c>
      <c r="O96" s="936">
        <v>5.313566228</v>
      </c>
      <c r="P96" s="936">
        <v>7.1672184750000003</v>
      </c>
      <c r="Q96" s="936">
        <v>9.3031983319999991</v>
      </c>
      <c r="R96" s="967">
        <v>11.032444497</v>
      </c>
    </row>
    <row r="97" spans="1:18" s="65" customFormat="1" ht="12.95" customHeight="1">
      <c r="A97" s="123"/>
      <c r="B97" s="1173" t="s">
        <v>791</v>
      </c>
      <c r="C97" s="317">
        <v>5647.6608924000002</v>
      </c>
      <c r="D97" s="317">
        <v>10.271216514000001</v>
      </c>
      <c r="E97" s="317">
        <v>22.062020568000001</v>
      </c>
      <c r="F97" s="317">
        <v>0.19959859699999999</v>
      </c>
      <c r="G97" s="317">
        <v>0.19959859699999999</v>
      </c>
      <c r="H97" s="317">
        <v>0.20444505199999999</v>
      </c>
      <c r="I97" s="317">
        <v>0.65159014699999995</v>
      </c>
      <c r="J97" s="317">
        <v>0.97568860199999996</v>
      </c>
      <c r="K97" s="317">
        <v>1.257805896</v>
      </c>
      <c r="L97" s="317">
        <v>1.7838213890000001</v>
      </c>
      <c r="M97" s="317">
        <v>2.6216799829999999</v>
      </c>
      <c r="N97" s="317">
        <v>3.9086484750000001</v>
      </c>
      <c r="O97" s="936">
        <v>5.313566228</v>
      </c>
      <c r="P97" s="936">
        <v>7.1672184750000003</v>
      </c>
      <c r="Q97" s="936">
        <v>9.3031983319999991</v>
      </c>
      <c r="R97" s="967">
        <v>11.032444497</v>
      </c>
    </row>
    <row r="98" spans="1:18" s="65" customFormat="1" ht="12.95" customHeight="1">
      <c r="A98" s="123"/>
      <c r="B98" s="1174" t="s">
        <v>328</v>
      </c>
      <c r="C98" s="317">
        <v>0</v>
      </c>
      <c r="D98" s="317">
        <v>0</v>
      </c>
      <c r="E98" s="317">
        <v>0</v>
      </c>
      <c r="F98" s="317">
        <v>0</v>
      </c>
      <c r="G98" s="317">
        <v>0</v>
      </c>
      <c r="H98" s="317">
        <v>0</v>
      </c>
      <c r="I98" s="317">
        <v>0</v>
      </c>
      <c r="J98" s="317">
        <v>0</v>
      </c>
      <c r="K98" s="317">
        <v>0</v>
      </c>
      <c r="L98" s="317">
        <v>0</v>
      </c>
      <c r="M98" s="317">
        <v>0</v>
      </c>
      <c r="N98" s="317">
        <v>0</v>
      </c>
      <c r="O98" s="936">
        <v>0</v>
      </c>
      <c r="P98" s="936">
        <v>0</v>
      </c>
      <c r="Q98" s="936">
        <v>0</v>
      </c>
      <c r="R98" s="967">
        <v>0</v>
      </c>
    </row>
    <row r="99" spans="1:18" s="65" customFormat="1" ht="12.95" customHeight="1" thickBot="1">
      <c r="A99" s="149"/>
      <c r="B99" s="292"/>
      <c r="C99" s="242"/>
      <c r="D99" s="242"/>
      <c r="E99" s="242"/>
      <c r="F99" s="242"/>
      <c r="G99" s="242"/>
      <c r="H99" s="242"/>
      <c r="I99" s="242"/>
      <c r="J99" s="242"/>
      <c r="K99" s="242"/>
      <c r="L99" s="242"/>
      <c r="M99" s="242"/>
      <c r="N99" s="242"/>
      <c r="O99" s="938"/>
      <c r="P99" s="938"/>
      <c r="Q99" s="938"/>
      <c r="R99" s="969"/>
    </row>
    <row r="100" spans="1:18" s="65" customFormat="1" ht="75" customHeight="1">
      <c r="A100" s="1324" t="s">
        <v>820</v>
      </c>
      <c r="B100" s="1325"/>
      <c r="C100" s="1325"/>
      <c r="D100" s="1325"/>
      <c r="E100" s="1325"/>
      <c r="F100" s="1325"/>
      <c r="G100" s="1325"/>
      <c r="H100" s="1325"/>
      <c r="I100" s="1325"/>
      <c r="J100" s="1325"/>
      <c r="K100" s="1325"/>
      <c r="L100" s="1325"/>
      <c r="M100" s="1325"/>
      <c r="N100" s="1325"/>
      <c r="O100" s="1325"/>
      <c r="P100" s="1325"/>
      <c r="Q100" s="1325"/>
      <c r="R100" s="1326"/>
    </row>
    <row r="101" spans="1:18" s="65" customFormat="1" ht="22.35" customHeight="1">
      <c r="A101" s="1345" t="s">
        <v>382</v>
      </c>
      <c r="B101" s="1346"/>
      <c r="C101" s="1335">
        <v>2021</v>
      </c>
      <c r="D101" s="1335">
        <v>2022</v>
      </c>
      <c r="E101" s="1347">
        <v>2023</v>
      </c>
      <c r="F101" s="1347">
        <v>2024</v>
      </c>
      <c r="G101" s="1347"/>
      <c r="H101" s="1347"/>
      <c r="I101" s="1347"/>
      <c r="J101" s="1347"/>
      <c r="K101" s="1347"/>
      <c r="L101" s="1347"/>
      <c r="M101" s="1347"/>
      <c r="N101" s="1347"/>
      <c r="O101" s="1347"/>
      <c r="P101" s="1347">
        <v>2025</v>
      </c>
      <c r="Q101" s="1347"/>
      <c r="R101" s="1348"/>
    </row>
    <row r="102" spans="1:18" s="65" customFormat="1" ht="22.35" customHeight="1">
      <c r="A102" s="1345"/>
      <c r="B102" s="1346"/>
      <c r="C102" s="1342"/>
      <c r="D102" s="1335"/>
      <c r="E102" s="1347"/>
      <c r="F102" s="807" t="s">
        <v>3</v>
      </c>
      <c r="G102" s="807" t="s">
        <v>4</v>
      </c>
      <c r="H102" s="807" t="s">
        <v>5</v>
      </c>
      <c r="I102" s="807" t="s">
        <v>6</v>
      </c>
      <c r="J102" s="807" t="s">
        <v>267</v>
      </c>
      <c r="K102" s="807" t="s">
        <v>7</v>
      </c>
      <c r="L102" s="807" t="s">
        <v>13</v>
      </c>
      <c r="M102" s="807" t="s">
        <v>14</v>
      </c>
      <c r="N102" s="807" t="s">
        <v>906</v>
      </c>
      <c r="O102" s="807" t="s">
        <v>0</v>
      </c>
      <c r="P102" s="807" t="s">
        <v>1</v>
      </c>
      <c r="Q102" s="807" t="s">
        <v>2</v>
      </c>
      <c r="R102" s="810" t="s">
        <v>3</v>
      </c>
    </row>
    <row r="103" spans="1:18" s="65" customFormat="1" ht="12.95" customHeight="1">
      <c r="A103" s="1327" t="s">
        <v>364</v>
      </c>
      <c r="B103" s="1328"/>
      <c r="C103" s="235">
        <v>303251.90534036304</v>
      </c>
      <c r="D103" s="235">
        <v>448900.99793913902</v>
      </c>
      <c r="E103" s="235">
        <v>538888.9655922961</v>
      </c>
      <c r="F103" s="235">
        <v>603934.50459888298</v>
      </c>
      <c r="G103" s="235">
        <v>639881.39859771309</v>
      </c>
      <c r="H103" s="235">
        <v>659075.19407857489</v>
      </c>
      <c r="I103" s="235">
        <v>677647.11032907502</v>
      </c>
      <c r="J103" s="235">
        <v>676069.842716938</v>
      </c>
      <c r="K103" s="235">
        <v>680391.78535816784</v>
      </c>
      <c r="L103" s="235">
        <v>735749.65354449896</v>
      </c>
      <c r="M103" s="235">
        <v>704146.44125826692</v>
      </c>
      <c r="N103" s="235">
        <v>670678.21148410998</v>
      </c>
      <c r="O103" s="937">
        <v>653610.44832395995</v>
      </c>
      <c r="P103" s="937">
        <v>673039.49806274311</v>
      </c>
      <c r="Q103" s="937">
        <v>664312.70722228801</v>
      </c>
      <c r="R103" s="968">
        <v>655516.28053230897</v>
      </c>
    </row>
    <row r="104" spans="1:18" s="65" customFormat="1" ht="12">
      <c r="A104" s="123" t="s">
        <v>17</v>
      </c>
      <c r="B104" s="1171" t="s">
        <v>365</v>
      </c>
      <c r="C104" s="317">
        <v>28945.66689837</v>
      </c>
      <c r="D104" s="317">
        <v>25831.305058524998</v>
      </c>
      <c r="E104" s="317">
        <v>45446.013956367999</v>
      </c>
      <c r="F104" s="317">
        <v>41461.818009756003</v>
      </c>
      <c r="G104" s="317">
        <v>41436.626239762998</v>
      </c>
      <c r="H104" s="317">
        <v>43389.023364683999</v>
      </c>
      <c r="I104" s="317">
        <v>41637.800000000003</v>
      </c>
      <c r="J104" s="317">
        <v>39601.15</v>
      </c>
      <c r="K104" s="317">
        <v>38804.199999999997</v>
      </c>
      <c r="L104" s="317">
        <v>40208.35</v>
      </c>
      <c r="M104" s="317">
        <v>42172.35</v>
      </c>
      <c r="N104" s="317">
        <v>41220.35</v>
      </c>
      <c r="O104" s="936">
        <v>45514.5</v>
      </c>
      <c r="P104" s="936">
        <v>47943.9</v>
      </c>
      <c r="Q104" s="936">
        <v>47778.8</v>
      </c>
      <c r="R104" s="967">
        <v>45403</v>
      </c>
    </row>
    <row r="105" spans="1:18" s="65" customFormat="1" ht="24">
      <c r="A105" s="123" t="s">
        <v>17</v>
      </c>
      <c r="B105" s="1171" t="s">
        <v>366</v>
      </c>
      <c r="C105" s="317">
        <v>274112.204628993</v>
      </c>
      <c r="D105" s="317">
        <v>422596.683123847</v>
      </c>
      <c r="E105" s="317">
        <v>493217.47973810002</v>
      </c>
      <c r="F105" s="317">
        <v>560548.18856520997</v>
      </c>
      <c r="G105" s="317">
        <v>597871.86602893705</v>
      </c>
      <c r="H105" s="317">
        <v>615010.38280233496</v>
      </c>
      <c r="I105" s="317">
        <v>635537.51636596897</v>
      </c>
      <c r="J105" s="317">
        <v>636250.90239119099</v>
      </c>
      <c r="K105" s="317">
        <v>641427.20829105191</v>
      </c>
      <c r="L105" s="317">
        <v>695313.06737425399</v>
      </c>
      <c r="M105" s="317">
        <v>661862.054135566</v>
      </c>
      <c r="N105" s="317">
        <v>629326.20626635</v>
      </c>
      <c r="O105" s="936">
        <v>596712.26437765895</v>
      </c>
      <c r="P105" s="936">
        <v>613341.36791626504</v>
      </c>
      <c r="Q105" s="936">
        <v>616465.59569652192</v>
      </c>
      <c r="R105" s="967">
        <v>609069.48351987998</v>
      </c>
    </row>
    <row r="106" spans="1:18" ht="12.95" customHeight="1">
      <c r="A106" s="123" t="s">
        <v>17</v>
      </c>
      <c r="B106" s="1171" t="s">
        <v>328</v>
      </c>
      <c r="C106" s="234">
        <v>194.03381300000001</v>
      </c>
      <c r="D106" s="234">
        <v>473.009756767</v>
      </c>
      <c r="E106" s="234">
        <v>225.47189782800001</v>
      </c>
      <c r="F106" s="234">
        <v>1924.498023917</v>
      </c>
      <c r="G106" s="234">
        <v>572.906329013</v>
      </c>
      <c r="H106" s="234">
        <v>675.78791155600004</v>
      </c>
      <c r="I106" s="234">
        <v>471.79396310599998</v>
      </c>
      <c r="J106" s="234">
        <v>217.790325747</v>
      </c>
      <c r="K106" s="234">
        <v>160.37706711600001</v>
      </c>
      <c r="L106" s="234">
        <v>228.23617024500001</v>
      </c>
      <c r="M106" s="234">
        <v>112.037122701</v>
      </c>
      <c r="N106" s="234">
        <v>131.65521776</v>
      </c>
      <c r="O106" s="935">
        <v>11383.683946301</v>
      </c>
      <c r="P106" s="935">
        <v>11754.230146477999</v>
      </c>
      <c r="Q106" s="935">
        <v>68.311525766000003</v>
      </c>
      <c r="R106" s="965">
        <v>1043.797012429</v>
      </c>
    </row>
    <row r="107" spans="1:18" ht="12.95" customHeight="1">
      <c r="A107" s="1327" t="s">
        <v>367</v>
      </c>
      <c r="B107" s="1328"/>
      <c r="C107" s="235">
        <v>938903.057427641</v>
      </c>
      <c r="D107" s="235">
        <v>1177302.0558506951</v>
      </c>
      <c r="E107" s="235">
        <v>1316953.0274022389</v>
      </c>
      <c r="F107" s="235">
        <v>1439562.6494543727</v>
      </c>
      <c r="G107" s="235">
        <v>1467049.366131502</v>
      </c>
      <c r="H107" s="235">
        <v>1498423.3695616859</v>
      </c>
      <c r="I107" s="235">
        <v>1511912.841588092</v>
      </c>
      <c r="J107" s="235">
        <v>1510582.623507879</v>
      </c>
      <c r="K107" s="235">
        <v>1515494.9859809349</v>
      </c>
      <c r="L107" s="235">
        <v>1594768.5668040479</v>
      </c>
      <c r="M107" s="235">
        <v>1596345.477406776</v>
      </c>
      <c r="N107" s="235">
        <v>1557217.5605875929</v>
      </c>
      <c r="O107" s="933">
        <v>1570704.4269677491</v>
      </c>
      <c r="P107" s="933">
        <v>1571480.9371304158</v>
      </c>
      <c r="Q107" s="933">
        <v>1570043.9804650871</v>
      </c>
      <c r="R107" s="964">
        <v>1545469.9480999431</v>
      </c>
    </row>
    <row r="108" spans="1:18" ht="24">
      <c r="A108" s="123" t="s">
        <v>17</v>
      </c>
      <c r="B108" s="1171" t="s">
        <v>775</v>
      </c>
      <c r="C108" s="234">
        <v>609276.44212218304</v>
      </c>
      <c r="D108" s="234">
        <v>733621.87225482904</v>
      </c>
      <c r="E108" s="234">
        <v>802049.78288222803</v>
      </c>
      <c r="F108" s="317">
        <v>841149.05780940596</v>
      </c>
      <c r="G108" s="317">
        <v>847618.61336043908</v>
      </c>
      <c r="H108" s="317">
        <v>853276.96921752091</v>
      </c>
      <c r="I108" s="317">
        <v>855256.71198221203</v>
      </c>
      <c r="J108" s="317">
        <v>850330.59714634402</v>
      </c>
      <c r="K108" s="317">
        <v>846723.83768194006</v>
      </c>
      <c r="L108" s="317">
        <v>862822.938776533</v>
      </c>
      <c r="M108" s="317">
        <v>892055.54993023199</v>
      </c>
      <c r="N108" s="317">
        <v>886732.992981927</v>
      </c>
      <c r="O108" s="935">
        <v>922780.54360136401</v>
      </c>
      <c r="P108" s="935">
        <v>912811.54110547598</v>
      </c>
      <c r="Q108" s="935">
        <v>913421.20326441107</v>
      </c>
      <c r="R108" s="965">
        <v>896399.41383791703</v>
      </c>
    </row>
    <row r="109" spans="1:18" s="65" customFormat="1" ht="12.95" customHeight="1">
      <c r="A109" s="123"/>
      <c r="B109" s="1172" t="s">
        <v>705</v>
      </c>
      <c r="C109" s="317">
        <v>79499.677797354001</v>
      </c>
      <c r="D109" s="317">
        <v>105555.628147707</v>
      </c>
      <c r="E109" s="317">
        <v>105229.852713254</v>
      </c>
      <c r="F109" s="317">
        <v>116177.179333861</v>
      </c>
      <c r="G109" s="317">
        <v>115132.55413925801</v>
      </c>
      <c r="H109" s="317">
        <v>122310.57907358999</v>
      </c>
      <c r="I109" s="317">
        <v>118938.428409858</v>
      </c>
      <c r="J109" s="317">
        <v>115432.399676819</v>
      </c>
      <c r="K109" s="317">
        <v>119410.963717857</v>
      </c>
      <c r="L109" s="317">
        <v>117963.081016468</v>
      </c>
      <c r="M109" s="317">
        <v>122987.31258668299</v>
      </c>
      <c r="N109" s="317">
        <v>119563.88765001501</v>
      </c>
      <c r="O109" s="936">
        <v>126389.17564282</v>
      </c>
      <c r="P109" s="936">
        <v>123756.612250958</v>
      </c>
      <c r="Q109" s="936">
        <v>125673.94357213601</v>
      </c>
      <c r="R109" s="967">
        <v>127584.25754225699</v>
      </c>
    </row>
    <row r="110" spans="1:18" s="65" customFormat="1" ht="12.95" customHeight="1">
      <c r="A110" s="123"/>
      <c r="B110" s="1172" t="s">
        <v>706</v>
      </c>
      <c r="C110" s="234">
        <v>529776.76432482898</v>
      </c>
      <c r="D110" s="234">
        <v>628066.24410712207</v>
      </c>
      <c r="E110" s="234">
        <v>696819.93016897398</v>
      </c>
      <c r="F110" s="317">
        <v>724971.87847554497</v>
      </c>
      <c r="G110" s="317">
        <v>732486.05922118097</v>
      </c>
      <c r="H110" s="317">
        <v>730966.39014393091</v>
      </c>
      <c r="I110" s="317">
        <v>736318.283572354</v>
      </c>
      <c r="J110" s="317">
        <v>734898.19746952492</v>
      </c>
      <c r="K110" s="317">
        <v>727312.87396408303</v>
      </c>
      <c r="L110" s="317">
        <v>744859.857760065</v>
      </c>
      <c r="M110" s="317">
        <v>769068.23734354903</v>
      </c>
      <c r="N110" s="317">
        <v>767169.10533191205</v>
      </c>
      <c r="O110" s="936">
        <v>796391.36795854405</v>
      </c>
      <c r="P110" s="936">
        <v>789054.92885451799</v>
      </c>
      <c r="Q110" s="936">
        <v>787747.25969227497</v>
      </c>
      <c r="R110" s="967">
        <v>768815.15629566007</v>
      </c>
    </row>
    <row r="111" spans="1:18" s="65" customFormat="1" ht="24">
      <c r="A111" s="123" t="s">
        <v>17</v>
      </c>
      <c r="B111" s="1171" t="s">
        <v>771</v>
      </c>
      <c r="C111" s="317">
        <v>9875.1438945669997</v>
      </c>
      <c r="D111" s="317">
        <v>9699.939570556</v>
      </c>
      <c r="E111" s="317">
        <v>7310.2239864789999</v>
      </c>
      <c r="F111" s="317">
        <v>11837.984200826</v>
      </c>
      <c r="G111" s="317">
        <v>11025.165908220999</v>
      </c>
      <c r="H111" s="317">
        <v>12545.732895214</v>
      </c>
      <c r="I111" s="317">
        <v>13400.450337458</v>
      </c>
      <c r="J111" s="317">
        <v>12246.09927314</v>
      </c>
      <c r="K111" s="317">
        <v>13966.953119727999</v>
      </c>
      <c r="L111" s="317">
        <v>15938.583425311999</v>
      </c>
      <c r="M111" s="317">
        <v>12570.172310545</v>
      </c>
      <c r="N111" s="317">
        <v>11435.551133979001</v>
      </c>
      <c r="O111" s="936">
        <v>14215.907170654998</v>
      </c>
      <c r="P111" s="936">
        <v>13544.827847736</v>
      </c>
      <c r="Q111" s="936">
        <v>11378.800259009</v>
      </c>
      <c r="R111" s="967">
        <v>13320.288824982999</v>
      </c>
    </row>
    <row r="112" spans="1:18" s="65" customFormat="1" ht="12.95" customHeight="1">
      <c r="A112" s="123"/>
      <c r="B112" s="1172" t="s">
        <v>705</v>
      </c>
      <c r="C112" s="317">
        <v>133.89394427400001</v>
      </c>
      <c r="D112" s="317">
        <v>36.122067086999998</v>
      </c>
      <c r="E112" s="317">
        <v>19.808958049000001</v>
      </c>
      <c r="F112" s="317">
        <v>30.588805339</v>
      </c>
      <c r="G112" s="317">
        <v>33.365561734000003</v>
      </c>
      <c r="H112" s="317">
        <v>1337.002582304</v>
      </c>
      <c r="I112" s="317">
        <v>1733.470824301</v>
      </c>
      <c r="J112" s="317">
        <v>841.90139158600005</v>
      </c>
      <c r="K112" s="317">
        <v>815.99163709699997</v>
      </c>
      <c r="L112" s="317">
        <v>784.43449582100004</v>
      </c>
      <c r="M112" s="317">
        <v>822.85242193399995</v>
      </c>
      <c r="N112" s="317">
        <v>57.035384968000002</v>
      </c>
      <c r="O112" s="936">
        <v>72.146598616999995</v>
      </c>
      <c r="P112" s="936">
        <v>77.242388696000006</v>
      </c>
      <c r="Q112" s="936">
        <v>32.371202283000002</v>
      </c>
      <c r="R112" s="967">
        <v>18.749587512000002</v>
      </c>
    </row>
    <row r="113" spans="1:18" s="65" customFormat="1" ht="12.95" customHeight="1">
      <c r="A113" s="123"/>
      <c r="B113" s="1172" t="s">
        <v>706</v>
      </c>
      <c r="C113" s="317">
        <v>9741.2499502930004</v>
      </c>
      <c r="D113" s="317">
        <v>9663.8175034689993</v>
      </c>
      <c r="E113" s="317">
        <v>7290.4150284300003</v>
      </c>
      <c r="F113" s="317">
        <v>11807.395395486999</v>
      </c>
      <c r="G113" s="317">
        <v>10991.800346487</v>
      </c>
      <c r="H113" s="317">
        <v>11208.73031291</v>
      </c>
      <c r="I113" s="317">
        <v>11666.979513156999</v>
      </c>
      <c r="J113" s="317">
        <v>11404.197881553999</v>
      </c>
      <c r="K113" s="317">
        <v>13150.961482630999</v>
      </c>
      <c r="L113" s="317">
        <v>15154.148929490999</v>
      </c>
      <c r="M113" s="317">
        <v>11747.319888610999</v>
      </c>
      <c r="N113" s="317">
        <v>11378.515749011</v>
      </c>
      <c r="O113" s="936">
        <v>14143.760572038</v>
      </c>
      <c r="P113" s="936">
        <v>13467.585459040001</v>
      </c>
      <c r="Q113" s="936">
        <v>11346.429056726</v>
      </c>
      <c r="R113" s="967">
        <v>13301.539237470999</v>
      </c>
    </row>
    <row r="114" spans="1:18" s="65" customFormat="1" ht="12">
      <c r="A114" s="123" t="s">
        <v>17</v>
      </c>
      <c r="B114" s="1171" t="s">
        <v>370</v>
      </c>
      <c r="C114" s="234">
        <v>20574.808280559999</v>
      </c>
      <c r="D114" s="234">
        <v>18585.516499177</v>
      </c>
      <c r="E114" s="234">
        <v>16618.603385164002</v>
      </c>
      <c r="F114" s="234">
        <v>17992.549444036002</v>
      </c>
      <c r="G114" s="234">
        <v>18015.017737639999</v>
      </c>
      <c r="H114" s="234">
        <v>19831.581690471001</v>
      </c>
      <c r="I114" s="234">
        <v>17956.614071474</v>
      </c>
      <c r="J114" s="234">
        <v>16902.670972620999</v>
      </c>
      <c r="K114" s="234">
        <v>16432.974550374001</v>
      </c>
      <c r="L114" s="234">
        <v>17558.842921373001</v>
      </c>
      <c r="M114" s="234">
        <v>17870.274620609998</v>
      </c>
      <c r="N114" s="234">
        <v>16875.587766478999</v>
      </c>
      <c r="O114" s="936">
        <v>16313.260926618999</v>
      </c>
      <c r="P114" s="936">
        <v>18771.259177514999</v>
      </c>
      <c r="Q114" s="936">
        <v>19648.684601028999</v>
      </c>
      <c r="R114" s="967">
        <v>17220.069190302002</v>
      </c>
    </row>
    <row r="115" spans="1:18" s="65" customFormat="1" ht="24">
      <c r="A115" s="123" t="s">
        <v>17</v>
      </c>
      <c r="B115" s="1171" t="s">
        <v>371</v>
      </c>
      <c r="C115" s="317">
        <v>296653.91809799802</v>
      </c>
      <c r="D115" s="317">
        <v>413231.78489686397</v>
      </c>
      <c r="E115" s="317">
        <v>488730.723015333</v>
      </c>
      <c r="F115" s="317">
        <v>564580.13492373994</v>
      </c>
      <c r="G115" s="317">
        <v>584980.700895141</v>
      </c>
      <c r="H115" s="317">
        <v>608519.61277537805</v>
      </c>
      <c r="I115" s="317">
        <v>621085.9951231099</v>
      </c>
      <c r="J115" s="317">
        <v>625491.70231246902</v>
      </c>
      <c r="K115" s="317">
        <v>632691.46866583498</v>
      </c>
      <c r="L115" s="317">
        <v>692900.55950370408</v>
      </c>
      <c r="M115" s="317">
        <v>669056.31806202605</v>
      </c>
      <c r="N115" s="317">
        <v>637791.73026119091</v>
      </c>
      <c r="O115" s="936">
        <v>602219.22667080711</v>
      </c>
      <c r="P115" s="936">
        <v>609999.61634484597</v>
      </c>
      <c r="Q115" s="936">
        <v>622146.9784803791</v>
      </c>
      <c r="R115" s="967">
        <v>613091.420411814</v>
      </c>
    </row>
    <row r="116" spans="1:18" s="65" customFormat="1" ht="12.95" customHeight="1">
      <c r="A116" s="123" t="s">
        <v>17</v>
      </c>
      <c r="B116" s="1171" t="s">
        <v>347</v>
      </c>
      <c r="C116" s="317">
        <v>2522.7450323329999</v>
      </c>
      <c r="D116" s="317">
        <v>2162.942629269</v>
      </c>
      <c r="E116" s="317">
        <v>2243.694133035</v>
      </c>
      <c r="F116" s="317">
        <v>4002.9230763649998</v>
      </c>
      <c r="G116" s="317">
        <v>5409.8682300609998</v>
      </c>
      <c r="H116" s="317">
        <v>4249.4729831019995</v>
      </c>
      <c r="I116" s="317">
        <v>4213.0700738380001</v>
      </c>
      <c r="J116" s="317">
        <v>5611.5538033049997</v>
      </c>
      <c r="K116" s="317">
        <v>5679.751963058</v>
      </c>
      <c r="L116" s="317">
        <v>5547.6421771259993</v>
      </c>
      <c r="M116" s="317">
        <v>4793.1624833629994</v>
      </c>
      <c r="N116" s="317">
        <v>4381.6984440169999</v>
      </c>
      <c r="O116" s="936">
        <v>15175.488598304</v>
      </c>
      <c r="P116" s="936">
        <v>16353.692654843</v>
      </c>
      <c r="Q116" s="936">
        <v>3448.3138602589997</v>
      </c>
      <c r="R116" s="967">
        <v>5438.7558349270003</v>
      </c>
    </row>
    <row r="117" spans="1:18" s="65" customFormat="1" ht="12.95" customHeight="1">
      <c r="A117" s="1327" t="s">
        <v>372</v>
      </c>
      <c r="B117" s="1328"/>
      <c r="C117" s="235">
        <v>58054.398331395998</v>
      </c>
      <c r="D117" s="235">
        <v>119117.511406809</v>
      </c>
      <c r="E117" s="235">
        <v>118205.427219277</v>
      </c>
      <c r="F117" s="235">
        <v>132622.79276148399</v>
      </c>
      <c r="G117" s="235">
        <v>128688.135287414</v>
      </c>
      <c r="H117" s="235">
        <v>124960.546930091</v>
      </c>
      <c r="I117" s="235">
        <v>127928.69238523301</v>
      </c>
      <c r="J117" s="235">
        <v>123191.77294629099</v>
      </c>
      <c r="K117" s="235">
        <v>123843.72776737899</v>
      </c>
      <c r="L117" s="235">
        <v>130526.152125555</v>
      </c>
      <c r="M117" s="235">
        <v>129853.56815893199</v>
      </c>
      <c r="N117" s="235">
        <v>125692.50996833801</v>
      </c>
      <c r="O117" s="937">
        <v>131065.27960214298</v>
      </c>
      <c r="P117" s="937">
        <v>137467.52791572298</v>
      </c>
      <c r="Q117" s="937">
        <v>136718.37201181901</v>
      </c>
      <c r="R117" s="968">
        <v>144586.043378553</v>
      </c>
    </row>
    <row r="118" spans="1:18" s="65" customFormat="1" ht="12.95" customHeight="1">
      <c r="A118" s="123" t="s">
        <v>17</v>
      </c>
      <c r="B118" s="1171" t="s">
        <v>373</v>
      </c>
      <c r="C118" s="317">
        <v>32464.809072968001</v>
      </c>
      <c r="D118" s="317">
        <v>107129.054828957</v>
      </c>
      <c r="E118" s="875">
        <v>104190.750408177</v>
      </c>
      <c r="F118" s="875">
        <v>117747.60818065501</v>
      </c>
      <c r="G118" s="875">
        <v>113019.20846625599</v>
      </c>
      <c r="H118" s="875">
        <v>109379.311041002</v>
      </c>
      <c r="I118" s="875">
        <v>112693.994641832</v>
      </c>
      <c r="J118" s="875">
        <v>107517.28962130799</v>
      </c>
      <c r="K118" s="875">
        <v>107754.680163336</v>
      </c>
      <c r="L118" s="875">
        <v>113817.146270752</v>
      </c>
      <c r="M118" s="875">
        <v>112963.28746138299</v>
      </c>
      <c r="N118" s="875">
        <v>108857.224519847</v>
      </c>
      <c r="O118" s="936">
        <v>113944.26682612499</v>
      </c>
      <c r="P118" s="936">
        <v>119912.670819099</v>
      </c>
      <c r="Q118" s="936">
        <v>119216.84140372901</v>
      </c>
      <c r="R118" s="967">
        <v>127249.68792603401</v>
      </c>
    </row>
    <row r="119" spans="1:18" s="65" customFormat="1" ht="12.95" customHeight="1">
      <c r="A119" s="123" t="s">
        <v>17</v>
      </c>
      <c r="B119" s="1171" t="s">
        <v>772</v>
      </c>
      <c r="C119" s="234">
        <v>16249.516877854001</v>
      </c>
      <c r="D119" s="234">
        <v>672.15308887900005</v>
      </c>
      <c r="E119" s="234">
        <v>717.25270059700006</v>
      </c>
      <c r="F119" s="234">
        <v>770.51344184599998</v>
      </c>
      <c r="G119" s="234">
        <v>770.900578</v>
      </c>
      <c r="H119" s="234">
        <v>778.45761144899996</v>
      </c>
      <c r="I119" s="234">
        <v>783.86249875299995</v>
      </c>
      <c r="J119" s="234">
        <v>797.15765853099992</v>
      </c>
      <c r="K119" s="234">
        <v>821.41064468600007</v>
      </c>
      <c r="L119" s="234">
        <v>846.97762826999997</v>
      </c>
      <c r="M119" s="234">
        <v>913.49942760900001</v>
      </c>
      <c r="N119" s="234">
        <v>885.056412733</v>
      </c>
      <c r="O119" s="936">
        <v>775.88839602500002</v>
      </c>
      <c r="P119" s="936">
        <v>788.30170791299997</v>
      </c>
      <c r="Q119" s="936">
        <v>806.72848779900005</v>
      </c>
      <c r="R119" s="967">
        <v>794.359093906</v>
      </c>
    </row>
    <row r="120" spans="1:18" s="65" customFormat="1" ht="12.95" customHeight="1">
      <c r="A120" s="123" t="s">
        <v>17</v>
      </c>
      <c r="B120" s="1171" t="s">
        <v>347</v>
      </c>
      <c r="C120" s="317">
        <v>9340.0723805739999</v>
      </c>
      <c r="D120" s="317">
        <v>11316.303488972999</v>
      </c>
      <c r="E120" s="317">
        <v>13297.424110503</v>
      </c>
      <c r="F120" s="317">
        <v>14104.671138983</v>
      </c>
      <c r="G120" s="317">
        <v>14898.026243157999</v>
      </c>
      <c r="H120" s="317">
        <v>14802.77827764</v>
      </c>
      <c r="I120" s="317">
        <v>14450.835244648</v>
      </c>
      <c r="J120" s="317">
        <v>14877.325666452001</v>
      </c>
      <c r="K120" s="317">
        <v>15267.636959357</v>
      </c>
      <c r="L120" s="317">
        <v>15862.028226533001</v>
      </c>
      <c r="M120" s="317">
        <v>15976.78126994</v>
      </c>
      <c r="N120" s="317">
        <v>15950.229035758</v>
      </c>
      <c r="O120" s="936">
        <v>16345.124379993002</v>
      </c>
      <c r="P120" s="936">
        <v>16766.555388711</v>
      </c>
      <c r="Q120" s="936">
        <v>16694.802120290999</v>
      </c>
      <c r="R120" s="967">
        <v>16541.996358613</v>
      </c>
    </row>
    <row r="121" spans="1:18" s="65" customFormat="1" ht="12.95" customHeight="1">
      <c r="A121" s="1327" t="s">
        <v>375</v>
      </c>
      <c r="B121" s="1328"/>
      <c r="C121" s="235">
        <v>44513.666422663002</v>
      </c>
      <c r="D121" s="235">
        <v>55986.713972640006</v>
      </c>
      <c r="E121" s="235">
        <v>58901.391979297005</v>
      </c>
      <c r="F121" s="235">
        <v>58284.245432598</v>
      </c>
      <c r="G121" s="235">
        <v>58931.427071548998</v>
      </c>
      <c r="H121" s="235">
        <v>0</v>
      </c>
      <c r="I121" s="235">
        <v>58954.589602535998</v>
      </c>
      <c r="J121" s="235">
        <v>0</v>
      </c>
      <c r="K121" s="235">
        <v>0</v>
      </c>
      <c r="L121" s="235">
        <v>0</v>
      </c>
      <c r="M121" s="235">
        <v>0</v>
      </c>
      <c r="N121" s="235">
        <v>64063.957422280997</v>
      </c>
      <c r="O121" s="937">
        <v>64524.545186888005</v>
      </c>
      <c r="P121" s="937">
        <v>66220.733161476004</v>
      </c>
      <c r="Q121" s="937">
        <v>66037.243438520993</v>
      </c>
      <c r="R121" s="968">
        <v>67270.622366502997</v>
      </c>
    </row>
    <row r="122" spans="1:18" s="65" customFormat="1" ht="12.95" customHeight="1">
      <c r="A122" s="123" t="s">
        <v>17</v>
      </c>
      <c r="B122" s="1171" t="s">
        <v>376</v>
      </c>
      <c r="C122" s="317">
        <v>43981.471292609</v>
      </c>
      <c r="D122" s="317">
        <v>55454.637942723006</v>
      </c>
      <c r="E122" s="317">
        <v>58517.812135003005</v>
      </c>
      <c r="F122" s="317">
        <v>58043.056799594</v>
      </c>
      <c r="G122" s="317">
        <v>58678.916342226999</v>
      </c>
      <c r="H122" s="317">
        <v>59808.409796277003</v>
      </c>
      <c r="I122" s="317">
        <v>58691.867621311001</v>
      </c>
      <c r="J122" s="317">
        <v>59995.669754659</v>
      </c>
      <c r="K122" s="317">
        <v>63978.087964134997</v>
      </c>
      <c r="L122" s="317">
        <v>64364.844768268995</v>
      </c>
      <c r="M122" s="317">
        <v>63933.999017692993</v>
      </c>
      <c r="N122" s="317">
        <v>63810.239191027998</v>
      </c>
      <c r="O122" s="936">
        <v>64237.396386904002</v>
      </c>
      <c r="P122" s="936">
        <v>65835.376437544997</v>
      </c>
      <c r="Q122" s="936">
        <v>65573.899030244997</v>
      </c>
      <c r="R122" s="967">
        <v>66872.789256885997</v>
      </c>
    </row>
    <row r="123" spans="1:18" s="65" customFormat="1" ht="12.95" customHeight="1">
      <c r="A123" s="123" t="s">
        <v>17</v>
      </c>
      <c r="B123" s="1151" t="s">
        <v>328</v>
      </c>
      <c r="C123" s="317">
        <v>532.19513005399995</v>
      </c>
      <c r="D123" s="317">
        <v>532.07602991700003</v>
      </c>
      <c r="E123" s="317">
        <v>383.579844294</v>
      </c>
      <c r="F123" s="317">
        <v>241.188633004</v>
      </c>
      <c r="G123" s="317">
        <v>252.510729322</v>
      </c>
      <c r="H123" s="317">
        <v>293.215562035</v>
      </c>
      <c r="I123" s="317">
        <v>262.72198122499998</v>
      </c>
      <c r="J123" s="317">
        <v>302.60579141099998</v>
      </c>
      <c r="K123" s="317">
        <v>250.74148999100001</v>
      </c>
      <c r="L123" s="317">
        <v>276.57787781299999</v>
      </c>
      <c r="M123" s="317">
        <v>315.139650362</v>
      </c>
      <c r="N123" s="317">
        <v>253.718231253</v>
      </c>
      <c r="O123" s="936">
        <v>287.14879998399999</v>
      </c>
      <c r="P123" s="936">
        <v>385.35672393099998</v>
      </c>
      <c r="Q123" s="936">
        <v>463.34440827600002</v>
      </c>
      <c r="R123" s="967">
        <v>397.83310961699999</v>
      </c>
    </row>
    <row r="124" spans="1:18" s="65" customFormat="1" ht="12.95" customHeight="1">
      <c r="A124" s="1327" t="s">
        <v>377</v>
      </c>
      <c r="B124" s="1328"/>
      <c r="C124" s="235">
        <v>185305.67685761402</v>
      </c>
      <c r="D124" s="235">
        <v>132256.15932129099</v>
      </c>
      <c r="E124" s="235">
        <v>133734.239978597</v>
      </c>
      <c r="F124" s="235">
        <v>133737.628877568</v>
      </c>
      <c r="G124" s="235">
        <v>135263.358482888</v>
      </c>
      <c r="H124" s="235">
        <v>136527.00827980202</v>
      </c>
      <c r="I124" s="235">
        <v>136207.49616506702</v>
      </c>
      <c r="J124" s="235">
        <v>136023.95479124002</v>
      </c>
      <c r="K124" s="235">
        <v>136933.94309821501</v>
      </c>
      <c r="L124" s="235">
        <v>138064.117775819</v>
      </c>
      <c r="M124" s="235">
        <v>138577.299061125</v>
      </c>
      <c r="N124" s="235">
        <v>139670.59266215001</v>
      </c>
      <c r="O124" s="937">
        <v>139535.54305149199</v>
      </c>
      <c r="P124" s="937">
        <v>140688.86042144298</v>
      </c>
      <c r="Q124" s="937">
        <v>138935.18393427902</v>
      </c>
      <c r="R124" s="968">
        <v>139952.197783107</v>
      </c>
    </row>
    <row r="125" spans="1:18" s="65" customFormat="1" ht="12.95" customHeight="1">
      <c r="A125" s="123" t="s">
        <v>17</v>
      </c>
      <c r="B125" s="1171" t="s">
        <v>773</v>
      </c>
      <c r="C125" s="234">
        <v>385.509655065</v>
      </c>
      <c r="D125" s="234">
        <v>385.50774696000002</v>
      </c>
      <c r="E125" s="234">
        <v>385.50774696000002</v>
      </c>
      <c r="F125" s="234">
        <v>385.50774696000002</v>
      </c>
      <c r="G125" s="234">
        <v>385.50774696000002</v>
      </c>
      <c r="H125" s="234">
        <v>385.50774696000002</v>
      </c>
      <c r="I125" s="234">
        <v>385.50774696000002</v>
      </c>
      <c r="J125" s="234">
        <v>385.50774696000002</v>
      </c>
      <c r="K125" s="234">
        <v>385.50774696000002</v>
      </c>
      <c r="L125" s="234">
        <v>385.50774696000002</v>
      </c>
      <c r="M125" s="234">
        <v>385.50774696000002</v>
      </c>
      <c r="N125" s="234">
        <v>385.50774696000002</v>
      </c>
      <c r="O125" s="936">
        <v>880.51356704099999</v>
      </c>
      <c r="P125" s="936">
        <v>880.51356704099999</v>
      </c>
      <c r="Q125" s="936">
        <v>385.50774696000002</v>
      </c>
      <c r="R125" s="967">
        <v>385.50774696000002</v>
      </c>
    </row>
    <row r="126" spans="1:18" s="65" customFormat="1" ht="12">
      <c r="A126" s="123" t="s">
        <v>17</v>
      </c>
      <c r="B126" s="1171" t="s">
        <v>379</v>
      </c>
      <c r="C126" s="317">
        <v>148401.66151397102</v>
      </c>
      <c r="D126" s="317">
        <v>131150.369622011</v>
      </c>
      <c r="E126" s="317">
        <v>132509.87304193899</v>
      </c>
      <c r="F126" s="317">
        <v>132441.49492430998</v>
      </c>
      <c r="G126" s="317">
        <v>133953.34619985</v>
      </c>
      <c r="H126" s="317">
        <v>135199.31251819502</v>
      </c>
      <c r="I126" s="317">
        <v>134863.44145872199</v>
      </c>
      <c r="J126" s="317">
        <v>134671.00566136499</v>
      </c>
      <c r="K126" s="317">
        <v>135566.83329216001</v>
      </c>
      <c r="L126" s="317">
        <v>136673.381143554</v>
      </c>
      <c r="M126" s="317">
        <v>137171.04942421999</v>
      </c>
      <c r="N126" s="317">
        <v>138222.88821754401</v>
      </c>
      <c r="O126" s="936">
        <v>137579.72246145998</v>
      </c>
      <c r="P126" s="936">
        <v>138707.88062366299</v>
      </c>
      <c r="Q126" s="936">
        <v>137436.13179923</v>
      </c>
      <c r="R126" s="967">
        <v>138441.699931763</v>
      </c>
    </row>
    <row r="127" spans="1:18" s="65" customFormat="1" ht="12.95" customHeight="1">
      <c r="A127" s="123"/>
      <c r="B127" s="1173" t="s">
        <v>774</v>
      </c>
      <c r="C127" s="317">
        <v>141845.76480518398</v>
      </c>
      <c r="D127" s="317">
        <v>129080.072599873</v>
      </c>
      <c r="E127" s="317">
        <v>131619.756935977</v>
      </c>
      <c r="F127" s="317">
        <v>131545.94261489299</v>
      </c>
      <c r="G127" s="317">
        <v>133057.970813263</v>
      </c>
      <c r="H127" s="317">
        <v>134301.78737854699</v>
      </c>
      <c r="I127" s="317">
        <v>133967.959239588</v>
      </c>
      <c r="J127" s="317">
        <v>134119.178096736</v>
      </c>
      <c r="K127" s="317">
        <v>135020.60155328401</v>
      </c>
      <c r="L127" s="317">
        <v>136117.29009263701</v>
      </c>
      <c r="M127" s="317">
        <v>136612.29369437299</v>
      </c>
      <c r="N127" s="317">
        <v>137659.691356147</v>
      </c>
      <c r="O127" s="936">
        <v>137012.883872192</v>
      </c>
      <c r="P127" s="936">
        <v>138136.06796705999</v>
      </c>
      <c r="Q127" s="936">
        <v>136864.67443315001</v>
      </c>
      <c r="R127" s="967">
        <v>137869.53198463499</v>
      </c>
    </row>
    <row r="128" spans="1:18" s="65" customFormat="1" ht="12.95" customHeight="1">
      <c r="A128" s="123"/>
      <c r="B128" s="1174" t="s">
        <v>328</v>
      </c>
      <c r="C128" s="234">
        <v>6555.8967087870005</v>
      </c>
      <c r="D128" s="234">
        <v>2070.2970221380001</v>
      </c>
      <c r="E128" s="234">
        <v>890.11610596200001</v>
      </c>
      <c r="F128" s="234">
        <v>895.55230941699995</v>
      </c>
      <c r="G128" s="234">
        <v>895.37538658699998</v>
      </c>
      <c r="H128" s="234">
        <v>897.52513964800005</v>
      </c>
      <c r="I128" s="234">
        <v>895.48221913400005</v>
      </c>
      <c r="J128" s="234">
        <v>551.82756462899999</v>
      </c>
      <c r="K128" s="234">
        <v>546.23173887600001</v>
      </c>
      <c r="L128" s="234">
        <v>556.09105091700008</v>
      </c>
      <c r="M128" s="234">
        <v>558.755729847</v>
      </c>
      <c r="N128" s="234">
        <v>563.19686139700002</v>
      </c>
      <c r="O128" s="936">
        <v>566.83858926800008</v>
      </c>
      <c r="P128" s="936">
        <v>571.81265660300005</v>
      </c>
      <c r="Q128" s="936">
        <v>571.45736607999993</v>
      </c>
      <c r="R128" s="967">
        <v>572.16794712799992</v>
      </c>
    </row>
    <row r="129" spans="1:18" s="65" customFormat="1" ht="12">
      <c r="A129" s="123" t="s">
        <v>17</v>
      </c>
      <c r="B129" s="1171" t="s">
        <v>381</v>
      </c>
      <c r="C129" s="317">
        <v>36518.505688578</v>
      </c>
      <c r="D129" s="317">
        <v>720.28195231999996</v>
      </c>
      <c r="E129" s="317">
        <v>838.85918969800002</v>
      </c>
      <c r="F129" s="317">
        <v>910.62620629800006</v>
      </c>
      <c r="G129" s="317">
        <v>924.504536078</v>
      </c>
      <c r="H129" s="317">
        <v>942.18801464700005</v>
      </c>
      <c r="I129" s="317">
        <v>958.54695938500004</v>
      </c>
      <c r="J129" s="317">
        <v>967.44138291499996</v>
      </c>
      <c r="K129" s="317">
        <v>981.60205909499996</v>
      </c>
      <c r="L129" s="317">
        <v>1005.2288853049999</v>
      </c>
      <c r="M129" s="317">
        <v>1020.741889945</v>
      </c>
      <c r="N129" s="317">
        <v>1062.1966976460001</v>
      </c>
      <c r="O129" s="936">
        <v>1075.3070229909999</v>
      </c>
      <c r="P129" s="936">
        <v>1100.4662307389999</v>
      </c>
      <c r="Q129" s="936">
        <v>1113.544388089</v>
      </c>
      <c r="R129" s="967">
        <v>1124.990104384</v>
      </c>
    </row>
    <row r="130" spans="1:18" s="65" customFormat="1" ht="12.95" customHeight="1">
      <c r="A130" s="123"/>
      <c r="B130" s="1173" t="s">
        <v>791</v>
      </c>
      <c r="C130" s="317">
        <v>29164.627217069999</v>
      </c>
      <c r="D130" s="317">
        <v>720.28195231999996</v>
      </c>
      <c r="E130" s="317">
        <v>838.85918969800002</v>
      </c>
      <c r="F130" s="317">
        <v>910.62620629800006</v>
      </c>
      <c r="G130" s="317">
        <v>924.504536078</v>
      </c>
      <c r="H130" s="317">
        <v>942.18801464700005</v>
      </c>
      <c r="I130" s="317">
        <v>958.54695938500004</v>
      </c>
      <c r="J130" s="317">
        <v>967.44138291499996</v>
      </c>
      <c r="K130" s="317">
        <v>981.60205909499996</v>
      </c>
      <c r="L130" s="317">
        <v>1005.2288853049999</v>
      </c>
      <c r="M130" s="317">
        <v>1020.741889945</v>
      </c>
      <c r="N130" s="317">
        <v>1062.1966976460001</v>
      </c>
      <c r="O130" s="936">
        <v>1075.3070229909999</v>
      </c>
      <c r="P130" s="936">
        <v>1100.4662307389999</v>
      </c>
      <c r="Q130" s="936">
        <v>1113.544388089</v>
      </c>
      <c r="R130" s="967">
        <v>1124.990104384</v>
      </c>
    </row>
    <row r="131" spans="1:18" s="65" customFormat="1" ht="12.95" customHeight="1">
      <c r="A131" s="123"/>
      <c r="B131" s="1174" t="s">
        <v>328</v>
      </c>
      <c r="C131" s="317">
        <v>7353.8784715080001</v>
      </c>
      <c r="D131" s="317">
        <v>0</v>
      </c>
      <c r="E131" s="317">
        <v>0</v>
      </c>
      <c r="F131" s="317">
        <v>0</v>
      </c>
      <c r="G131" s="317">
        <v>0</v>
      </c>
      <c r="H131" s="317">
        <v>0</v>
      </c>
      <c r="I131" s="317">
        <v>0</v>
      </c>
      <c r="J131" s="317">
        <v>0</v>
      </c>
      <c r="K131" s="317">
        <v>0</v>
      </c>
      <c r="L131" s="317">
        <v>0</v>
      </c>
      <c r="M131" s="317">
        <v>0</v>
      </c>
      <c r="N131" s="317">
        <v>0</v>
      </c>
      <c r="O131" s="936">
        <v>0</v>
      </c>
      <c r="P131" s="936">
        <v>0</v>
      </c>
      <c r="Q131" s="936">
        <v>0</v>
      </c>
      <c r="R131" s="967">
        <v>0</v>
      </c>
    </row>
    <row r="132" spans="1:18" s="65" customFormat="1" ht="12.95" customHeight="1" thickBot="1">
      <c r="A132" s="149"/>
      <c r="B132" s="292"/>
      <c r="C132" s="236"/>
      <c r="D132" s="236"/>
      <c r="E132" s="236"/>
      <c r="F132" s="236"/>
      <c r="G132" s="236"/>
      <c r="H132" s="236"/>
      <c r="I132" s="236"/>
      <c r="J132" s="236"/>
      <c r="K132" s="236"/>
      <c r="L132" s="236"/>
      <c r="M132" s="236"/>
      <c r="N132" s="236"/>
      <c r="O132" s="938"/>
      <c r="P132" s="938"/>
      <c r="Q132" s="938"/>
      <c r="R132" s="969"/>
    </row>
    <row r="133" spans="1:18" s="65" customFormat="1" ht="75" customHeight="1">
      <c r="A133" s="1324" t="s">
        <v>750</v>
      </c>
      <c r="B133" s="1325"/>
      <c r="C133" s="1325"/>
      <c r="D133" s="1325"/>
      <c r="E133" s="1325"/>
      <c r="F133" s="1325"/>
      <c r="G133" s="1325"/>
      <c r="H133" s="1325"/>
      <c r="I133" s="1325"/>
      <c r="J133" s="1325"/>
      <c r="K133" s="1325"/>
      <c r="L133" s="1325"/>
      <c r="M133" s="1325"/>
      <c r="N133" s="1325"/>
      <c r="O133" s="1325"/>
      <c r="P133" s="1325"/>
      <c r="Q133" s="1325"/>
      <c r="R133" s="1326"/>
    </row>
    <row r="134" spans="1:18" s="65" customFormat="1" ht="22.35" customHeight="1">
      <c r="A134" s="1345" t="s">
        <v>382</v>
      </c>
      <c r="B134" s="1346"/>
      <c r="C134" s="1335">
        <v>2021</v>
      </c>
      <c r="D134" s="1335">
        <v>2022</v>
      </c>
      <c r="E134" s="1347">
        <v>2023</v>
      </c>
      <c r="F134" s="1347">
        <v>2024</v>
      </c>
      <c r="G134" s="1347"/>
      <c r="H134" s="1347"/>
      <c r="I134" s="1347"/>
      <c r="J134" s="1347"/>
      <c r="K134" s="1347"/>
      <c r="L134" s="1347"/>
      <c r="M134" s="1347"/>
      <c r="N134" s="1347"/>
      <c r="O134" s="1347"/>
      <c r="P134" s="1347">
        <v>2025</v>
      </c>
      <c r="Q134" s="1347"/>
      <c r="R134" s="1348"/>
    </row>
    <row r="135" spans="1:18" s="65" customFormat="1" ht="22.35" customHeight="1">
      <c r="A135" s="1345"/>
      <c r="B135" s="1346"/>
      <c r="C135" s="1342"/>
      <c r="D135" s="1335"/>
      <c r="E135" s="1347"/>
      <c r="F135" s="807" t="s">
        <v>3</v>
      </c>
      <c r="G135" s="807" t="s">
        <v>4</v>
      </c>
      <c r="H135" s="807" t="s">
        <v>5</v>
      </c>
      <c r="I135" s="807" t="s">
        <v>6</v>
      </c>
      <c r="J135" s="807" t="s">
        <v>267</v>
      </c>
      <c r="K135" s="807" t="s">
        <v>7</v>
      </c>
      <c r="L135" s="807" t="s">
        <v>13</v>
      </c>
      <c r="M135" s="807" t="s">
        <v>14</v>
      </c>
      <c r="N135" s="807" t="s">
        <v>906</v>
      </c>
      <c r="O135" s="807" t="s">
        <v>0</v>
      </c>
      <c r="P135" s="807" t="s">
        <v>1</v>
      </c>
      <c r="Q135" s="807" t="s">
        <v>2</v>
      </c>
      <c r="R135" s="810" t="s">
        <v>3</v>
      </c>
    </row>
    <row r="136" spans="1:18" s="104" customFormat="1" ht="12.95" customHeight="1">
      <c r="A136" s="1327" t="s">
        <v>364</v>
      </c>
      <c r="B136" s="1328"/>
      <c r="C136" s="235">
        <v>279726.178342211</v>
      </c>
      <c r="D136" s="235">
        <v>338140.32220396603</v>
      </c>
      <c r="E136" s="235">
        <v>393025.18623017397</v>
      </c>
      <c r="F136" s="235">
        <v>507565.473633677</v>
      </c>
      <c r="G136" s="235">
        <v>519242.03005062504</v>
      </c>
      <c r="H136" s="235">
        <v>568175.700883921</v>
      </c>
      <c r="I136" s="235">
        <v>600949.84629340901</v>
      </c>
      <c r="J136" s="235">
        <v>652595.03286926099</v>
      </c>
      <c r="K136" s="235">
        <v>634572.05524674396</v>
      </c>
      <c r="L136" s="235">
        <v>638656.07818916894</v>
      </c>
      <c r="M136" s="235">
        <v>639655.04799162399</v>
      </c>
      <c r="N136" s="235">
        <v>776283.58584435401</v>
      </c>
      <c r="O136" s="937">
        <v>789693.619499275</v>
      </c>
      <c r="P136" s="937">
        <v>822297.17855751305</v>
      </c>
      <c r="Q136" s="937">
        <v>822343.67057479499</v>
      </c>
      <c r="R136" s="968">
        <v>840554.76232267998</v>
      </c>
    </row>
    <row r="137" spans="1:18" s="104" customFormat="1" ht="12.95" customHeight="1">
      <c r="A137" s="123" t="s">
        <v>17</v>
      </c>
      <c r="B137" s="1171" t="s">
        <v>365</v>
      </c>
      <c r="C137" s="317">
        <v>0</v>
      </c>
      <c r="D137" s="317">
        <v>0</v>
      </c>
      <c r="E137" s="317">
        <v>0</v>
      </c>
      <c r="F137" s="317">
        <v>0</v>
      </c>
      <c r="G137" s="317">
        <v>0</v>
      </c>
      <c r="H137" s="317">
        <v>0</v>
      </c>
      <c r="I137" s="317">
        <v>0</v>
      </c>
      <c r="J137" s="317">
        <v>0</v>
      </c>
      <c r="K137" s="317">
        <v>0</v>
      </c>
      <c r="L137" s="317">
        <v>0</v>
      </c>
      <c r="M137" s="317">
        <v>0</v>
      </c>
      <c r="N137" s="317">
        <v>0</v>
      </c>
      <c r="O137" s="931">
        <v>0</v>
      </c>
      <c r="P137" s="931">
        <v>0</v>
      </c>
      <c r="Q137" s="931">
        <v>0</v>
      </c>
      <c r="R137" s="970">
        <v>0</v>
      </c>
    </row>
    <row r="138" spans="1:18" s="104" customFormat="1" ht="24">
      <c r="A138" s="123" t="s">
        <v>17</v>
      </c>
      <c r="B138" s="1171" t="s">
        <v>366</v>
      </c>
      <c r="C138" s="317">
        <v>279233.89830134797</v>
      </c>
      <c r="D138" s="317">
        <v>337720.33159690601</v>
      </c>
      <c r="E138" s="317">
        <v>392462.68573178799</v>
      </c>
      <c r="F138" s="317">
        <v>505460.31349046301</v>
      </c>
      <c r="G138" s="317">
        <v>517248.58035320003</v>
      </c>
      <c r="H138" s="317">
        <v>567416.79707697302</v>
      </c>
      <c r="I138" s="317">
        <v>599305.08178325603</v>
      </c>
      <c r="J138" s="317">
        <v>652022.55739909399</v>
      </c>
      <c r="K138" s="317">
        <v>634054.27778287895</v>
      </c>
      <c r="L138" s="317">
        <v>637172.93762559199</v>
      </c>
      <c r="M138" s="317">
        <v>638985.35612101201</v>
      </c>
      <c r="N138" s="317">
        <v>775671.92919431406</v>
      </c>
      <c r="O138" s="936">
        <v>788354.83027793502</v>
      </c>
      <c r="P138" s="936">
        <v>819793.58455610904</v>
      </c>
      <c r="Q138" s="936">
        <v>821542.049649094</v>
      </c>
      <c r="R138" s="967">
        <v>836039.74791217595</v>
      </c>
    </row>
    <row r="139" spans="1:18" s="104" customFormat="1" ht="12.95" customHeight="1">
      <c r="A139" s="123" t="s">
        <v>17</v>
      </c>
      <c r="B139" s="1171" t="s">
        <v>328</v>
      </c>
      <c r="C139" s="317">
        <v>492.28004086300001</v>
      </c>
      <c r="D139" s="317">
        <v>419.99060706</v>
      </c>
      <c r="E139" s="317">
        <v>562.500498386</v>
      </c>
      <c r="F139" s="317">
        <v>2105.1601432140001</v>
      </c>
      <c r="G139" s="317">
        <v>1993.4496974250001</v>
      </c>
      <c r="H139" s="317">
        <v>758.90380694800001</v>
      </c>
      <c r="I139" s="317">
        <v>1644.7645101529999</v>
      </c>
      <c r="J139" s="317">
        <v>572.47547016700003</v>
      </c>
      <c r="K139" s="317">
        <v>517.77746386499996</v>
      </c>
      <c r="L139" s="317">
        <v>1483.140563577</v>
      </c>
      <c r="M139" s="317">
        <v>669.691870612</v>
      </c>
      <c r="N139" s="317">
        <v>611.65665004000005</v>
      </c>
      <c r="O139" s="936">
        <v>1338.78922134</v>
      </c>
      <c r="P139" s="936">
        <v>2503.5940014040002</v>
      </c>
      <c r="Q139" s="936">
        <v>801.62092570100003</v>
      </c>
      <c r="R139" s="967">
        <v>4515.0144105039999</v>
      </c>
    </row>
    <row r="140" spans="1:18" s="104" customFormat="1" ht="12.95" customHeight="1">
      <c r="A140" s="1327" t="s">
        <v>367</v>
      </c>
      <c r="B140" s="1328"/>
      <c r="C140" s="850">
        <v>1084854.8364215931</v>
      </c>
      <c r="D140" s="850">
        <v>1393283.810211983</v>
      </c>
      <c r="E140" s="850">
        <v>1240805.2265622742</v>
      </c>
      <c r="F140" s="850">
        <v>1421788.394300017</v>
      </c>
      <c r="G140" s="850">
        <v>1438446.901985666</v>
      </c>
      <c r="H140" s="850">
        <v>1488159.6905315409</v>
      </c>
      <c r="I140" s="850">
        <v>1535787.7501361461</v>
      </c>
      <c r="J140" s="850">
        <v>1583796.8476459731</v>
      </c>
      <c r="K140" s="850">
        <v>1578833.7107350861</v>
      </c>
      <c r="L140" s="850">
        <v>1584770.9206607142</v>
      </c>
      <c r="M140" s="850">
        <v>1600147.7128399401</v>
      </c>
      <c r="N140" s="850">
        <v>1731712.484572062</v>
      </c>
      <c r="O140" s="937">
        <v>1800476.2395074931</v>
      </c>
      <c r="P140" s="937">
        <v>1833465.9003266871</v>
      </c>
      <c r="Q140" s="937">
        <v>1875779.9664356678</v>
      </c>
      <c r="R140" s="968">
        <v>1861538.1717642241</v>
      </c>
    </row>
    <row r="141" spans="1:18" s="104" customFormat="1" ht="24.2" customHeight="1">
      <c r="A141" s="123" t="s">
        <v>17</v>
      </c>
      <c r="B141" s="1171" t="s">
        <v>775</v>
      </c>
      <c r="C141" s="849">
        <v>628986.59651081997</v>
      </c>
      <c r="D141" s="849">
        <v>912659.95038252894</v>
      </c>
      <c r="E141" s="849">
        <v>741984.90045525599</v>
      </c>
      <c r="F141" s="234">
        <v>783861.39178748801</v>
      </c>
      <c r="G141" s="234">
        <v>788119.944470466</v>
      </c>
      <c r="H141" s="234">
        <v>794724.35584821599</v>
      </c>
      <c r="I141" s="234">
        <v>800913.80543441395</v>
      </c>
      <c r="J141" s="234">
        <v>802069.43807298294</v>
      </c>
      <c r="K141" s="234">
        <v>800592.85297189595</v>
      </c>
      <c r="L141" s="234">
        <v>805512.59087013104</v>
      </c>
      <c r="M141" s="234">
        <v>817338.657590813</v>
      </c>
      <c r="N141" s="234">
        <v>854104.21324889502</v>
      </c>
      <c r="O141" s="936">
        <v>892371.55055961001</v>
      </c>
      <c r="P141" s="936">
        <v>879943.15892125701</v>
      </c>
      <c r="Q141" s="936">
        <v>883250.859692842</v>
      </c>
      <c r="R141" s="967">
        <v>867938.92867182195</v>
      </c>
    </row>
    <row r="142" spans="1:18" s="104" customFormat="1" ht="12.95" customHeight="1">
      <c r="A142" s="123"/>
      <c r="B142" s="1172" t="s">
        <v>705</v>
      </c>
      <c r="C142" s="234">
        <v>261559.301772148</v>
      </c>
      <c r="D142" s="234">
        <v>278092.315386898</v>
      </c>
      <c r="E142" s="234">
        <v>341333.21853274998</v>
      </c>
      <c r="F142" s="234">
        <v>367584.29582572402</v>
      </c>
      <c r="G142" s="234">
        <v>380172.306161972</v>
      </c>
      <c r="H142" s="234">
        <v>375670.62415586202</v>
      </c>
      <c r="I142" s="234">
        <v>376994.83264446602</v>
      </c>
      <c r="J142" s="234">
        <v>371420.99267475499</v>
      </c>
      <c r="K142" s="234">
        <v>358860.087978583</v>
      </c>
      <c r="L142" s="234">
        <v>375640.409911289</v>
      </c>
      <c r="M142" s="234">
        <v>375155.78433410998</v>
      </c>
      <c r="N142" s="234">
        <v>376705.71008402598</v>
      </c>
      <c r="O142" s="936">
        <v>395981.83695738699</v>
      </c>
      <c r="P142" s="936">
        <v>394470.91433467303</v>
      </c>
      <c r="Q142" s="936">
        <v>407411.07350517</v>
      </c>
      <c r="R142" s="967">
        <v>403746.175542532</v>
      </c>
    </row>
    <row r="143" spans="1:18" s="104" customFormat="1" ht="12.95" customHeight="1">
      <c r="A143" s="123"/>
      <c r="B143" s="1172" t="s">
        <v>706</v>
      </c>
      <c r="C143" s="317">
        <v>367427.29473867198</v>
      </c>
      <c r="D143" s="317">
        <v>634567.63499563094</v>
      </c>
      <c r="E143" s="317">
        <v>400651.68192250602</v>
      </c>
      <c r="F143" s="317">
        <v>416277.09596176399</v>
      </c>
      <c r="G143" s="317">
        <v>407947.638308494</v>
      </c>
      <c r="H143" s="317">
        <v>419053.73169235402</v>
      </c>
      <c r="I143" s="317">
        <v>423918.97278994799</v>
      </c>
      <c r="J143" s="317">
        <v>430648.44539822801</v>
      </c>
      <c r="K143" s="317">
        <v>441732.764993313</v>
      </c>
      <c r="L143" s="317">
        <v>429872.18095884199</v>
      </c>
      <c r="M143" s="317">
        <v>442182.87325670302</v>
      </c>
      <c r="N143" s="317">
        <v>477398.50316486898</v>
      </c>
      <c r="O143" s="936">
        <v>496389.71360222303</v>
      </c>
      <c r="P143" s="936">
        <v>485472.24458658398</v>
      </c>
      <c r="Q143" s="936">
        <v>475839.786187672</v>
      </c>
      <c r="R143" s="967">
        <v>464192.75312929001</v>
      </c>
    </row>
    <row r="144" spans="1:18" s="104" customFormat="1" ht="24.2" customHeight="1">
      <c r="A144" s="123" t="s">
        <v>17</v>
      </c>
      <c r="B144" s="1171" t="s">
        <v>771</v>
      </c>
      <c r="C144" s="234">
        <v>6254.5715897270002</v>
      </c>
      <c r="D144" s="234">
        <v>2640.4741084110001</v>
      </c>
      <c r="E144" s="234">
        <v>1166.690947538</v>
      </c>
      <c r="F144" s="317">
        <v>965.98464602199999</v>
      </c>
      <c r="G144" s="317">
        <v>2476.5284986910001</v>
      </c>
      <c r="H144" s="317">
        <v>2527.579729303</v>
      </c>
      <c r="I144" s="317">
        <v>1173.360807277</v>
      </c>
      <c r="J144" s="317">
        <v>1087.400077626</v>
      </c>
      <c r="K144" s="317">
        <v>2018.81916146</v>
      </c>
      <c r="L144" s="317">
        <v>2179.800850481</v>
      </c>
      <c r="M144" s="317">
        <v>1999.6762763280001</v>
      </c>
      <c r="N144" s="317">
        <v>2960.2683266250001</v>
      </c>
      <c r="O144" s="936">
        <v>3105.4417111419998</v>
      </c>
      <c r="P144" s="936">
        <v>3195.6747770840002</v>
      </c>
      <c r="Q144" s="936">
        <v>3005.8335366699998</v>
      </c>
      <c r="R144" s="967">
        <v>3036.797320618</v>
      </c>
    </row>
    <row r="145" spans="1:18" s="145" customFormat="1" ht="12.95" customHeight="1">
      <c r="A145" s="123"/>
      <c r="B145" s="1172" t="s">
        <v>705</v>
      </c>
      <c r="C145" s="317">
        <v>3657.5903736</v>
      </c>
      <c r="D145" s="317">
        <v>2443.7148073100002</v>
      </c>
      <c r="E145" s="317">
        <v>929.01009166300003</v>
      </c>
      <c r="F145" s="234">
        <v>927.28042699599996</v>
      </c>
      <c r="G145" s="234">
        <v>2435.7225594659999</v>
      </c>
      <c r="H145" s="234">
        <v>2497.0107560669999</v>
      </c>
      <c r="I145" s="234">
        <v>1133.1250101630001</v>
      </c>
      <c r="J145" s="234">
        <v>1041.0104109930001</v>
      </c>
      <c r="K145" s="234">
        <v>1974.551402115</v>
      </c>
      <c r="L145" s="234">
        <v>1853.7271315749999</v>
      </c>
      <c r="M145" s="234">
        <v>1854.584694031</v>
      </c>
      <c r="N145" s="234">
        <v>2917.4623359739999</v>
      </c>
      <c r="O145" s="939">
        <v>3066.989765673</v>
      </c>
      <c r="P145" s="939">
        <v>3071.1469860120001</v>
      </c>
      <c r="Q145" s="939">
        <v>2977.4807751640001</v>
      </c>
      <c r="R145" s="971">
        <v>3008.9384705000002</v>
      </c>
    </row>
    <row r="146" spans="1:18" s="104" customFormat="1" ht="12.95" customHeight="1">
      <c r="A146" s="123"/>
      <c r="B146" s="1172" t="s">
        <v>706</v>
      </c>
      <c r="C146" s="317">
        <v>2596.9812161270002</v>
      </c>
      <c r="D146" s="317">
        <v>196.75930110100001</v>
      </c>
      <c r="E146" s="317">
        <v>237.68085587499999</v>
      </c>
      <c r="F146" s="317">
        <v>38.704219025999997</v>
      </c>
      <c r="G146" s="317">
        <v>40.805939225000003</v>
      </c>
      <c r="H146" s="317">
        <v>30.568973236000001</v>
      </c>
      <c r="I146" s="317">
        <v>40.235797114</v>
      </c>
      <c r="J146" s="317">
        <v>46.389666632999997</v>
      </c>
      <c r="K146" s="317">
        <v>44.267759345000002</v>
      </c>
      <c r="L146" s="317">
        <v>326.07371890600001</v>
      </c>
      <c r="M146" s="317">
        <v>145.091582297</v>
      </c>
      <c r="N146" s="317">
        <v>42.805990651000002</v>
      </c>
      <c r="O146" s="936">
        <v>38.451945469000002</v>
      </c>
      <c r="P146" s="936">
        <v>124.527791072</v>
      </c>
      <c r="Q146" s="936">
        <v>28.352761506</v>
      </c>
      <c r="R146" s="967">
        <v>27.858850117999999</v>
      </c>
    </row>
    <row r="147" spans="1:18" s="104" customFormat="1" ht="12.95" customHeight="1">
      <c r="A147" s="123" t="s">
        <v>17</v>
      </c>
      <c r="B147" s="1171" t="s">
        <v>370</v>
      </c>
      <c r="C147" s="317">
        <v>50103.799903927997</v>
      </c>
      <c r="D147" s="317">
        <v>72512.350993375003</v>
      </c>
      <c r="E147" s="317">
        <v>60232.642575512997</v>
      </c>
      <c r="F147" s="317">
        <v>54472.484089625003</v>
      </c>
      <c r="G147" s="317">
        <v>58732.264900134003</v>
      </c>
      <c r="H147" s="317">
        <v>57427.614419252001</v>
      </c>
      <c r="I147" s="317">
        <v>55697.585401434997</v>
      </c>
      <c r="J147" s="317">
        <v>53417.699801452</v>
      </c>
      <c r="K147" s="317">
        <v>55518.927049569</v>
      </c>
      <c r="L147" s="317">
        <v>55739.011849007999</v>
      </c>
      <c r="M147" s="317">
        <v>58801.519103288003</v>
      </c>
      <c r="N147" s="317">
        <v>53851.607296855997</v>
      </c>
      <c r="O147" s="936">
        <v>54160.629863260998</v>
      </c>
      <c r="P147" s="936">
        <v>54634.239566299002</v>
      </c>
      <c r="Q147" s="936">
        <v>62888.717712837999</v>
      </c>
      <c r="R147" s="967">
        <v>58996.275797356</v>
      </c>
    </row>
    <row r="148" spans="1:18" s="104" customFormat="1" ht="24.2" customHeight="1">
      <c r="A148" s="123" t="s">
        <v>17</v>
      </c>
      <c r="B148" s="1171" t="s">
        <v>371</v>
      </c>
      <c r="C148" s="234">
        <v>399330.188701379</v>
      </c>
      <c r="D148" s="234">
        <v>404984.16882574902</v>
      </c>
      <c r="E148" s="234">
        <v>436466.32368073502</v>
      </c>
      <c r="F148" s="317">
        <v>580948.35527181101</v>
      </c>
      <c r="G148" s="317">
        <v>584295.748829911</v>
      </c>
      <c r="H148" s="317">
        <v>630648.99671265995</v>
      </c>
      <c r="I148" s="317">
        <v>676945.49785260798</v>
      </c>
      <c r="J148" s="317">
        <v>724124.46421992802</v>
      </c>
      <c r="K148" s="317">
        <v>718641.21525075706</v>
      </c>
      <c r="L148" s="317">
        <v>719634.52232037205</v>
      </c>
      <c r="M148" s="317">
        <v>719863.04303844902</v>
      </c>
      <c r="N148" s="317">
        <v>819617.57997789595</v>
      </c>
      <c r="O148" s="936">
        <v>848989.88626906602</v>
      </c>
      <c r="P148" s="936">
        <v>893699.51779335504</v>
      </c>
      <c r="Q148" s="936">
        <v>925843.48944543698</v>
      </c>
      <c r="R148" s="967">
        <v>930116.72065047605</v>
      </c>
    </row>
    <row r="149" spans="1:18" s="145" customFormat="1" ht="12.95" customHeight="1">
      <c r="A149" s="123" t="s">
        <v>17</v>
      </c>
      <c r="B149" s="1171" t="s">
        <v>347</v>
      </c>
      <c r="C149" s="317">
        <v>179.67971573899999</v>
      </c>
      <c r="D149" s="317">
        <v>486.86590191900001</v>
      </c>
      <c r="E149" s="317">
        <v>954.66890323200005</v>
      </c>
      <c r="F149" s="317">
        <v>1540.178505071</v>
      </c>
      <c r="G149" s="317">
        <v>4822.415286464</v>
      </c>
      <c r="H149" s="317">
        <v>2831.1438221100002</v>
      </c>
      <c r="I149" s="317">
        <v>1057.5006404119999</v>
      </c>
      <c r="J149" s="317">
        <v>3097.8454739839999</v>
      </c>
      <c r="K149" s="317">
        <v>2061.896301404</v>
      </c>
      <c r="L149" s="317">
        <v>1704.9947707220001</v>
      </c>
      <c r="M149" s="317">
        <v>2144.8168310619999</v>
      </c>
      <c r="N149" s="317">
        <v>1178.81572179</v>
      </c>
      <c r="O149" s="940">
        <v>1848.7311044139999</v>
      </c>
      <c r="P149" s="940">
        <v>1993.3092686919999</v>
      </c>
      <c r="Q149" s="940">
        <v>791.06604788100003</v>
      </c>
      <c r="R149" s="972">
        <v>1449.449323952</v>
      </c>
    </row>
    <row r="150" spans="1:18" s="104" customFormat="1" ht="12.95" customHeight="1">
      <c r="A150" s="1327" t="s">
        <v>372</v>
      </c>
      <c r="B150" s="1328"/>
      <c r="C150" s="851">
        <v>72955.192369527998</v>
      </c>
      <c r="D150" s="851">
        <v>67580.061590418001</v>
      </c>
      <c r="E150" s="851">
        <v>89694.810686049997</v>
      </c>
      <c r="F150" s="851">
        <v>56363.894871128003</v>
      </c>
      <c r="G150" s="851">
        <v>64487.208315937998</v>
      </c>
      <c r="H150" s="851">
        <v>65124.639064225994</v>
      </c>
      <c r="I150" s="851">
        <v>65794.792124397994</v>
      </c>
      <c r="J150" s="851">
        <v>64880.356065147003</v>
      </c>
      <c r="K150" s="851">
        <v>62664.805526133998</v>
      </c>
      <c r="L150" s="851">
        <v>64293.616409951006</v>
      </c>
      <c r="M150" s="851">
        <v>76265.146139994002</v>
      </c>
      <c r="N150" s="851">
        <v>77977.751449625008</v>
      </c>
      <c r="O150" s="941">
        <v>77754.270761357999</v>
      </c>
      <c r="P150" s="941">
        <v>79315.787584000995</v>
      </c>
      <c r="Q150" s="941">
        <v>83354.407293594006</v>
      </c>
      <c r="R150" s="973">
        <v>84723.866454393006</v>
      </c>
    </row>
    <row r="151" spans="1:18" s="104" customFormat="1" ht="12.95" customHeight="1">
      <c r="A151" s="123" t="s">
        <v>17</v>
      </c>
      <c r="B151" s="1171" t="s">
        <v>373</v>
      </c>
      <c r="C151" s="849">
        <v>48549.867467342003</v>
      </c>
      <c r="D151" s="849">
        <v>67163.769587426999</v>
      </c>
      <c r="E151" s="849">
        <v>89201.827269920002</v>
      </c>
      <c r="F151" s="849">
        <v>55853.701470120002</v>
      </c>
      <c r="G151" s="849">
        <v>63971.938345789997</v>
      </c>
      <c r="H151" s="849">
        <v>64599.080632906996</v>
      </c>
      <c r="I151" s="849">
        <v>65260.285723075001</v>
      </c>
      <c r="J151" s="849">
        <v>64339.217101820002</v>
      </c>
      <c r="K151" s="849">
        <v>62115.554744194997</v>
      </c>
      <c r="L151" s="849">
        <v>63735.224228411003</v>
      </c>
      <c r="M151" s="849">
        <v>75704.943388304004</v>
      </c>
      <c r="N151" s="849">
        <v>77409.700205158006</v>
      </c>
      <c r="O151" s="311">
        <v>77181.060387966005</v>
      </c>
      <c r="P151" s="311">
        <v>78735.781458077996</v>
      </c>
      <c r="Q151" s="311">
        <v>82765.547879955004</v>
      </c>
      <c r="R151" s="960">
        <v>84128.399526762005</v>
      </c>
    </row>
    <row r="152" spans="1:18" s="104" customFormat="1" ht="12.95" customHeight="1">
      <c r="A152" s="123" t="s">
        <v>17</v>
      </c>
      <c r="B152" s="1171" t="s">
        <v>772</v>
      </c>
      <c r="C152" s="317">
        <v>24043.080695076002</v>
      </c>
      <c r="D152" s="317">
        <v>0</v>
      </c>
      <c r="E152" s="317">
        <v>0</v>
      </c>
      <c r="F152" s="317">
        <v>0</v>
      </c>
      <c r="G152" s="317">
        <v>0</v>
      </c>
      <c r="H152" s="317">
        <v>0</v>
      </c>
      <c r="I152" s="317">
        <v>0</v>
      </c>
      <c r="J152" s="317">
        <v>0</v>
      </c>
      <c r="K152" s="317">
        <v>0</v>
      </c>
      <c r="L152" s="317">
        <v>0</v>
      </c>
      <c r="M152" s="317">
        <v>0</v>
      </c>
      <c r="N152" s="317">
        <v>0</v>
      </c>
      <c r="O152" s="311">
        <v>0</v>
      </c>
      <c r="P152" s="311">
        <v>0</v>
      </c>
      <c r="Q152" s="311">
        <v>0</v>
      </c>
      <c r="R152" s="960">
        <v>0</v>
      </c>
    </row>
    <row r="153" spans="1:18" s="104" customFormat="1" ht="12.95" customHeight="1">
      <c r="A153" s="123" t="s">
        <v>17</v>
      </c>
      <c r="B153" s="1171" t="s">
        <v>347</v>
      </c>
      <c r="C153" s="234">
        <v>362.24420710999999</v>
      </c>
      <c r="D153" s="234">
        <v>416.292002991</v>
      </c>
      <c r="E153" s="234">
        <v>492.98341613000002</v>
      </c>
      <c r="F153" s="234">
        <v>510.19340100800002</v>
      </c>
      <c r="G153" s="234">
        <v>515.26997014799997</v>
      </c>
      <c r="H153" s="234">
        <v>525.55843131899996</v>
      </c>
      <c r="I153" s="234">
        <v>534.50640132299998</v>
      </c>
      <c r="J153" s="234">
        <v>541.13896332700006</v>
      </c>
      <c r="K153" s="234">
        <v>549.25078193900003</v>
      </c>
      <c r="L153" s="234">
        <v>558.39218154000002</v>
      </c>
      <c r="M153" s="234">
        <v>560.20275169000001</v>
      </c>
      <c r="N153" s="234">
        <v>568.05124446699995</v>
      </c>
      <c r="O153" s="311">
        <v>573.21037339199995</v>
      </c>
      <c r="P153" s="311">
        <v>580.00612592300001</v>
      </c>
      <c r="Q153" s="311">
        <v>588.85941363899997</v>
      </c>
      <c r="R153" s="960">
        <v>595.46692763099998</v>
      </c>
    </row>
    <row r="154" spans="1:18" s="104" customFormat="1" ht="12.95" customHeight="1">
      <c r="A154" s="1327" t="s">
        <v>375</v>
      </c>
      <c r="B154" s="1328"/>
      <c r="C154" s="851">
        <v>250851.13977015601</v>
      </c>
      <c r="D154" s="851">
        <v>285512.91075499199</v>
      </c>
      <c r="E154" s="851">
        <v>288533.80825374002</v>
      </c>
      <c r="F154" s="851">
        <v>285071.501939326</v>
      </c>
      <c r="G154" s="851">
        <v>293715.77866037999</v>
      </c>
      <c r="H154" s="851">
        <v>296202.53206635901</v>
      </c>
      <c r="I154" s="851">
        <v>280896.735684908</v>
      </c>
      <c r="J154" s="851">
        <v>287476.540838474</v>
      </c>
      <c r="K154" s="851">
        <v>282347.87521334901</v>
      </c>
      <c r="L154" s="851">
        <v>297955.88578187203</v>
      </c>
      <c r="M154" s="851">
        <v>313562.59674867499</v>
      </c>
      <c r="N154" s="851">
        <v>324035.67621753202</v>
      </c>
      <c r="O154" s="941">
        <v>303031.15231090202</v>
      </c>
      <c r="P154" s="941">
        <v>317562.18431432702</v>
      </c>
      <c r="Q154" s="941">
        <v>322045.71141506999</v>
      </c>
      <c r="R154" s="973">
        <v>322209.52410328196</v>
      </c>
    </row>
    <row r="155" spans="1:18" s="104" customFormat="1" ht="12.95" customHeight="1">
      <c r="A155" s="123" t="s">
        <v>17</v>
      </c>
      <c r="B155" s="1171" t="s">
        <v>376</v>
      </c>
      <c r="C155" s="849">
        <v>249289.97081860699</v>
      </c>
      <c r="D155" s="849">
        <v>282789.73062310898</v>
      </c>
      <c r="E155" s="849">
        <v>283270.20914642402</v>
      </c>
      <c r="F155" s="849">
        <v>279348.79175101803</v>
      </c>
      <c r="G155" s="849">
        <v>287912.41045470198</v>
      </c>
      <c r="H155" s="849">
        <v>290086.63636858901</v>
      </c>
      <c r="I155" s="849">
        <v>274560.298913876</v>
      </c>
      <c r="J155" s="849">
        <v>280891.694824423</v>
      </c>
      <c r="K155" s="849">
        <v>275629.546497509</v>
      </c>
      <c r="L155" s="849">
        <v>291076.96292901703</v>
      </c>
      <c r="M155" s="849">
        <v>306439.29306473001</v>
      </c>
      <c r="N155" s="849">
        <v>316879.02615008701</v>
      </c>
      <c r="O155" s="311">
        <v>295597.50872959901</v>
      </c>
      <c r="P155" s="311">
        <v>309894.80984231603</v>
      </c>
      <c r="Q155" s="311">
        <v>314199.14574368298</v>
      </c>
      <c r="R155" s="960">
        <v>314196.09040142299</v>
      </c>
    </row>
    <row r="156" spans="1:18" s="104" customFormat="1" ht="12.95" customHeight="1">
      <c r="A156" s="123" t="s">
        <v>17</v>
      </c>
      <c r="B156" s="1151" t="s">
        <v>328</v>
      </c>
      <c r="C156" s="317">
        <v>1561.168951549</v>
      </c>
      <c r="D156" s="317">
        <v>2723.1801318829998</v>
      </c>
      <c r="E156" s="317">
        <v>5263.5991073160003</v>
      </c>
      <c r="F156" s="317">
        <v>5722.7101883080004</v>
      </c>
      <c r="G156" s="317">
        <v>5803.3682056779999</v>
      </c>
      <c r="H156" s="317">
        <v>6115.89569777</v>
      </c>
      <c r="I156" s="317">
        <v>6336.4367710320003</v>
      </c>
      <c r="J156" s="317">
        <v>6584.8460140509997</v>
      </c>
      <c r="K156" s="317">
        <v>6718.3287158399999</v>
      </c>
      <c r="L156" s="317">
        <v>6878.9228528550002</v>
      </c>
      <c r="M156" s="317">
        <v>7123.3036839449996</v>
      </c>
      <c r="N156" s="317">
        <v>7156.6500674449999</v>
      </c>
      <c r="O156" s="311">
        <v>7433.6435813030002</v>
      </c>
      <c r="P156" s="311">
        <v>7667.3744720109999</v>
      </c>
      <c r="Q156" s="311">
        <v>7846.5656713870003</v>
      </c>
      <c r="R156" s="960">
        <v>8013.4337018590004</v>
      </c>
    </row>
    <row r="157" spans="1:18" s="104" customFormat="1" ht="12.95" customHeight="1">
      <c r="A157" s="1327" t="s">
        <v>377</v>
      </c>
      <c r="B157" s="1328"/>
      <c r="C157" s="851">
        <v>392082.97911403701</v>
      </c>
      <c r="D157" s="851">
        <v>338849.810462836</v>
      </c>
      <c r="E157" s="851">
        <v>345529.21797323902</v>
      </c>
      <c r="F157" s="851">
        <v>362939.104551144</v>
      </c>
      <c r="G157" s="851">
        <v>367322.65429720399</v>
      </c>
      <c r="H157" s="851">
        <v>377121.83662148501</v>
      </c>
      <c r="I157" s="851">
        <v>381187.37754092802</v>
      </c>
      <c r="J157" s="851">
        <v>382834.16430819099</v>
      </c>
      <c r="K157" s="851">
        <v>387072.196570926</v>
      </c>
      <c r="L157" s="851">
        <v>390124.755002841</v>
      </c>
      <c r="M157" s="851">
        <v>391967.27353340003</v>
      </c>
      <c r="N157" s="851">
        <v>402629.17616207898</v>
      </c>
      <c r="O157" s="941">
        <v>395089.13265561796</v>
      </c>
      <c r="P157" s="941">
        <v>399387.381383984</v>
      </c>
      <c r="Q157" s="941">
        <v>404271.64144200698</v>
      </c>
      <c r="R157" s="973">
        <v>408836.60234959703</v>
      </c>
    </row>
    <row r="158" spans="1:18" s="145" customFormat="1" ht="12.95" customHeight="1">
      <c r="A158" s="123" t="s">
        <v>17</v>
      </c>
      <c r="B158" s="1171" t="s">
        <v>773</v>
      </c>
      <c r="C158" s="849">
        <v>4348.9608567329997</v>
      </c>
      <c r="D158" s="849">
        <v>4925.8407311139999</v>
      </c>
      <c r="E158" s="849">
        <v>5347.5140731219999</v>
      </c>
      <c r="F158" s="849">
        <v>5238.5033602129997</v>
      </c>
      <c r="G158" s="849">
        <v>5211.5015464239996</v>
      </c>
      <c r="H158" s="849">
        <v>5235.4473365450003</v>
      </c>
      <c r="I158" s="849">
        <v>5227.6437499659996</v>
      </c>
      <c r="J158" s="849">
        <v>5217.7149474090002</v>
      </c>
      <c r="K158" s="849">
        <v>5285.73439117</v>
      </c>
      <c r="L158" s="849">
        <v>5363.8370825769998</v>
      </c>
      <c r="M158" s="849">
        <v>5367.2201931139998</v>
      </c>
      <c r="N158" s="849">
        <v>5647.2663345390001</v>
      </c>
      <c r="O158" s="940">
        <v>5621.3051495319996</v>
      </c>
      <c r="P158" s="940">
        <v>5653.7043323899998</v>
      </c>
      <c r="Q158" s="940">
        <v>5676.3861244359996</v>
      </c>
      <c r="R158" s="972">
        <v>5673.1090995550003</v>
      </c>
    </row>
    <row r="159" spans="1:18" s="104" customFormat="1" ht="12">
      <c r="A159" s="123" t="s">
        <v>17</v>
      </c>
      <c r="B159" s="1171" t="s">
        <v>379</v>
      </c>
      <c r="C159" s="234">
        <v>381188.56928778201</v>
      </c>
      <c r="D159" s="234">
        <v>333923.96973172203</v>
      </c>
      <c r="E159" s="234">
        <v>340181.70390011702</v>
      </c>
      <c r="F159" s="234">
        <v>357700.60119093099</v>
      </c>
      <c r="G159" s="234">
        <v>362111.15275077999</v>
      </c>
      <c r="H159" s="234">
        <v>371886.38928494003</v>
      </c>
      <c r="I159" s="234">
        <v>375959.73379096203</v>
      </c>
      <c r="J159" s="234">
        <v>377616.44936078199</v>
      </c>
      <c r="K159" s="234">
        <v>381786.46217975602</v>
      </c>
      <c r="L159" s="234">
        <v>384760.91792026401</v>
      </c>
      <c r="M159" s="234">
        <v>386600.05334028602</v>
      </c>
      <c r="N159" s="234">
        <v>396981.90982753999</v>
      </c>
      <c r="O159" s="311">
        <v>389467.82750608597</v>
      </c>
      <c r="P159" s="311">
        <v>393733.67705159402</v>
      </c>
      <c r="Q159" s="311">
        <v>398595.25531757099</v>
      </c>
      <c r="R159" s="960">
        <v>403163.49325004203</v>
      </c>
    </row>
    <row r="160" spans="1:18" s="104" customFormat="1" ht="12.95" customHeight="1">
      <c r="A160" s="123"/>
      <c r="B160" s="1173" t="s">
        <v>774</v>
      </c>
      <c r="C160" s="317">
        <v>310273.27152469399</v>
      </c>
      <c r="D160" s="317">
        <v>329632.839968785</v>
      </c>
      <c r="E160" s="317">
        <v>336097.73230541102</v>
      </c>
      <c r="F160" s="317">
        <v>353590.000861042</v>
      </c>
      <c r="G160" s="317">
        <v>358000.26606270298</v>
      </c>
      <c r="H160" s="317">
        <v>367535.15723992803</v>
      </c>
      <c r="I160" s="317">
        <v>371611.67491051101</v>
      </c>
      <c r="J160" s="317">
        <v>373293.631888011</v>
      </c>
      <c r="K160" s="317">
        <v>377473.55951488798</v>
      </c>
      <c r="L160" s="317">
        <v>380431.27667888597</v>
      </c>
      <c r="M160" s="317">
        <v>383055.20553900203</v>
      </c>
      <c r="N160" s="317">
        <v>393403.669665522</v>
      </c>
      <c r="O160" s="311">
        <v>385887.83274115401</v>
      </c>
      <c r="P160" s="311">
        <v>390151.06758009002</v>
      </c>
      <c r="Q160" s="311">
        <v>395011.00970961899</v>
      </c>
      <c r="R160" s="960">
        <v>399575.58507200098</v>
      </c>
    </row>
    <row r="161" spans="1:19" s="104" customFormat="1" ht="12.95" customHeight="1">
      <c r="A161" s="123"/>
      <c r="B161" s="1174" t="s">
        <v>328</v>
      </c>
      <c r="C161" s="317">
        <v>70915.297763088005</v>
      </c>
      <c r="D161" s="317">
        <v>4291.1297629370001</v>
      </c>
      <c r="E161" s="317">
        <v>4083.9715947059999</v>
      </c>
      <c r="F161" s="317">
        <v>4110.600329889</v>
      </c>
      <c r="G161" s="317">
        <v>4110.8866880770001</v>
      </c>
      <c r="H161" s="317">
        <v>4351.2320450119996</v>
      </c>
      <c r="I161" s="317">
        <v>4348.0588804509998</v>
      </c>
      <c r="J161" s="317">
        <v>4322.8174727710002</v>
      </c>
      <c r="K161" s="317">
        <v>4312.9026648680001</v>
      </c>
      <c r="L161" s="317">
        <v>4329.6412413779999</v>
      </c>
      <c r="M161" s="317">
        <v>3544.8478012840001</v>
      </c>
      <c r="N161" s="317">
        <v>3578.2401620179999</v>
      </c>
      <c r="O161" s="311">
        <v>3579.9947649320002</v>
      </c>
      <c r="P161" s="311">
        <v>3582.6094715039999</v>
      </c>
      <c r="Q161" s="311">
        <v>3584.2456079519998</v>
      </c>
      <c r="R161" s="960">
        <v>3587.9081780410002</v>
      </c>
    </row>
    <row r="162" spans="1:19" s="104" customFormat="1" ht="12">
      <c r="A162" s="123" t="s">
        <v>17</v>
      </c>
      <c r="B162" s="1171" t="s">
        <v>381</v>
      </c>
      <c r="C162" s="234">
        <v>6545.448969522</v>
      </c>
      <c r="D162" s="234">
        <v>0</v>
      </c>
      <c r="E162" s="234">
        <v>0</v>
      </c>
      <c r="F162" s="234">
        <v>0</v>
      </c>
      <c r="G162" s="234">
        <v>0</v>
      </c>
      <c r="H162" s="234">
        <v>0</v>
      </c>
      <c r="I162" s="234">
        <v>0</v>
      </c>
      <c r="J162" s="234">
        <v>0</v>
      </c>
      <c r="K162" s="234">
        <v>0</v>
      </c>
      <c r="L162" s="234">
        <v>0</v>
      </c>
      <c r="M162" s="234">
        <v>0</v>
      </c>
      <c r="N162" s="234">
        <v>0</v>
      </c>
      <c r="O162" s="311">
        <v>0</v>
      </c>
      <c r="P162" s="311">
        <v>0</v>
      </c>
      <c r="Q162" s="311">
        <v>0</v>
      </c>
      <c r="R162" s="960">
        <v>0</v>
      </c>
    </row>
    <row r="163" spans="1:19" s="145" customFormat="1" ht="12.95" customHeight="1">
      <c r="A163" s="123"/>
      <c r="B163" s="1173" t="s">
        <v>791</v>
      </c>
      <c r="C163" s="317">
        <v>6545.448969522</v>
      </c>
      <c r="D163" s="317">
        <v>0</v>
      </c>
      <c r="E163" s="317">
        <v>0</v>
      </c>
      <c r="F163" s="317">
        <v>0</v>
      </c>
      <c r="G163" s="317">
        <v>0</v>
      </c>
      <c r="H163" s="317">
        <v>0</v>
      </c>
      <c r="I163" s="317">
        <v>0</v>
      </c>
      <c r="J163" s="317">
        <v>0</v>
      </c>
      <c r="K163" s="317">
        <v>0</v>
      </c>
      <c r="L163" s="317">
        <v>0</v>
      </c>
      <c r="M163" s="317">
        <v>0</v>
      </c>
      <c r="N163" s="317">
        <v>0</v>
      </c>
      <c r="O163" s="940">
        <v>0</v>
      </c>
      <c r="P163" s="940">
        <v>0</v>
      </c>
      <c r="Q163" s="940">
        <v>0</v>
      </c>
      <c r="R163" s="972">
        <v>0</v>
      </c>
    </row>
    <row r="164" spans="1:19" s="104" customFormat="1" ht="12.95" customHeight="1">
      <c r="A164" s="123"/>
      <c r="B164" s="1174" t="s">
        <v>328</v>
      </c>
      <c r="C164" s="317">
        <v>0</v>
      </c>
      <c r="D164" s="317">
        <v>0</v>
      </c>
      <c r="E164" s="317">
        <v>0</v>
      </c>
      <c r="F164" s="317">
        <v>0</v>
      </c>
      <c r="G164" s="317">
        <v>0</v>
      </c>
      <c r="H164" s="317">
        <v>0</v>
      </c>
      <c r="I164" s="317">
        <v>0</v>
      </c>
      <c r="J164" s="317">
        <v>0</v>
      </c>
      <c r="K164" s="317">
        <v>0</v>
      </c>
      <c r="L164" s="317">
        <v>0</v>
      </c>
      <c r="M164" s="317">
        <v>0</v>
      </c>
      <c r="N164" s="317">
        <v>0</v>
      </c>
      <c r="O164" s="311">
        <v>0</v>
      </c>
      <c r="P164" s="311">
        <v>0</v>
      </c>
      <c r="Q164" s="311">
        <v>0</v>
      </c>
      <c r="R164" s="960">
        <v>0</v>
      </c>
    </row>
    <row r="165" spans="1:19" s="104" customFormat="1" ht="12.95" customHeight="1" thickBot="1">
      <c r="A165" s="149"/>
      <c r="B165" s="292"/>
      <c r="C165" s="236"/>
      <c r="D165" s="236"/>
      <c r="E165" s="236"/>
      <c r="F165" s="236"/>
      <c r="G165" s="236"/>
      <c r="H165" s="236"/>
      <c r="I165" s="236"/>
      <c r="J165" s="236"/>
      <c r="K165" s="236"/>
      <c r="L165" s="236"/>
      <c r="M165" s="236"/>
      <c r="N165" s="236"/>
      <c r="O165" s="942"/>
      <c r="P165" s="942"/>
      <c r="Q165" s="942"/>
      <c r="R165" s="974"/>
    </row>
    <row r="166" spans="1:19" s="7" customFormat="1" ht="17.25" hidden="1" customHeight="1" thickBot="1">
      <c r="A166" s="1352" t="s">
        <v>253</v>
      </c>
      <c r="B166" s="1353"/>
      <c r="C166" s="87"/>
      <c r="D166" s="87"/>
      <c r="E166" s="87"/>
      <c r="F166" s="87"/>
      <c r="G166" s="87"/>
      <c r="H166" s="87"/>
      <c r="I166" s="87"/>
      <c r="J166" s="87"/>
      <c r="K166" s="87"/>
      <c r="L166" s="87"/>
      <c r="M166" s="87"/>
      <c r="N166" s="87"/>
      <c r="O166" s="87"/>
      <c r="P166" s="87"/>
      <c r="Q166" s="87"/>
      <c r="R166" s="319"/>
      <c r="S166" s="32"/>
    </row>
    <row r="167" spans="1:19" s="163" customFormat="1" ht="15" hidden="1" customHeight="1">
      <c r="A167" s="1350" t="s">
        <v>276</v>
      </c>
      <c r="B167" s="1351"/>
      <c r="C167" s="162"/>
      <c r="D167" s="162"/>
      <c r="E167" s="162"/>
      <c r="F167" s="162"/>
      <c r="G167" s="162"/>
      <c r="H167" s="162"/>
      <c r="I167" s="162"/>
      <c r="J167" s="162"/>
      <c r="K167" s="162"/>
      <c r="L167" s="162"/>
      <c r="M167" s="162"/>
      <c r="N167" s="162"/>
      <c r="O167" s="162"/>
      <c r="P167" s="162"/>
      <c r="Q167" s="162"/>
      <c r="R167" s="318"/>
      <c r="S167" s="32"/>
    </row>
  </sheetData>
  <mergeCells count="62">
    <mergeCell ref="A167:B167"/>
    <mergeCell ref="A166:B166"/>
    <mergeCell ref="A34:R34"/>
    <mergeCell ref="A35:B36"/>
    <mergeCell ref="A37:B37"/>
    <mergeCell ref="A41:B41"/>
    <mergeCell ref="C35:C36"/>
    <mergeCell ref="A84:B84"/>
    <mergeCell ref="A88:B88"/>
    <mergeCell ref="A51:B51"/>
    <mergeCell ref="A55:B55"/>
    <mergeCell ref="A58:B58"/>
    <mergeCell ref="A157:B157"/>
    <mergeCell ref="A140:B140"/>
    <mergeCell ref="A136:B136"/>
    <mergeCell ref="A154:B154"/>
    <mergeCell ref="A22:B22"/>
    <mergeCell ref="A25:B25"/>
    <mergeCell ref="A91:B91"/>
    <mergeCell ref="A100:R100"/>
    <mergeCell ref="A70:B70"/>
    <mergeCell ref="A68:B69"/>
    <mergeCell ref="C68:C69"/>
    <mergeCell ref="E68:E69"/>
    <mergeCell ref="E35:E36"/>
    <mergeCell ref="F35:O35"/>
    <mergeCell ref="P35:R35"/>
    <mergeCell ref="F68:O68"/>
    <mergeCell ref="P68:R68"/>
    <mergeCell ref="A1:R1"/>
    <mergeCell ref="A2:B3"/>
    <mergeCell ref="A4:B4"/>
    <mergeCell ref="A8:B8"/>
    <mergeCell ref="A18:B18"/>
    <mergeCell ref="C2:C3"/>
    <mergeCell ref="D2:D3"/>
    <mergeCell ref="E2:E3"/>
    <mergeCell ref="F2:O2"/>
    <mergeCell ref="P2:R2"/>
    <mergeCell ref="A121:B121"/>
    <mergeCell ref="D35:D36"/>
    <mergeCell ref="D68:D69"/>
    <mergeCell ref="D101:D102"/>
    <mergeCell ref="C101:C102"/>
    <mergeCell ref="A117:B117"/>
    <mergeCell ref="A103:B103"/>
    <mergeCell ref="A74:B74"/>
    <mergeCell ref="A67:R67"/>
    <mergeCell ref="A107:B107"/>
    <mergeCell ref="A101:B102"/>
    <mergeCell ref="E101:E102"/>
    <mergeCell ref="F101:O101"/>
    <mergeCell ref="P101:R101"/>
    <mergeCell ref="A150:B150"/>
    <mergeCell ref="A124:B124"/>
    <mergeCell ref="A133:R133"/>
    <mergeCell ref="A134:B135"/>
    <mergeCell ref="C134:C135"/>
    <mergeCell ref="D134:D135"/>
    <mergeCell ref="E134:E135"/>
    <mergeCell ref="F134:O134"/>
    <mergeCell ref="P134:R134"/>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No.04 April 2025&amp;R&amp;"Optima Italic,Italic"&amp;K000000Indonesia Banking Statistics - Vol. 23 No.04 April 2025</oddHeader>
  </headerFooter>
  <rowBreaks count="4" manualBreakCount="4">
    <brk id="33" max="16383" man="1"/>
    <brk id="66" max="16383" man="1"/>
    <brk id="99" max="16383" man="1"/>
    <brk id="132" max="16383" man="1"/>
  </rowBreaks>
  <customProperties>
    <customPr name="EpmWorksheetKeyString_GUID" r:id="rId2"/>
  </customPropertie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40"/>
  <dimension ref="A1:AA126"/>
  <sheetViews>
    <sheetView showGridLines="0" view="pageBreakPreview" zoomScale="85" zoomScaleNormal="90" zoomScaleSheetLayoutView="85" workbookViewId="0">
      <selection activeCell="O229" sqref="O229"/>
    </sheetView>
  </sheetViews>
  <sheetFormatPr defaultColWidth="8.77734375" defaultRowHeight="12.95" customHeight="1"/>
  <cols>
    <col min="1" max="1" width="3.21875" style="1" customWidth="1"/>
    <col min="2" max="2" width="36.21875" style="1" customWidth="1"/>
    <col min="3" max="4" width="10.21875" style="1" hidden="1" customWidth="1"/>
    <col min="5" max="18" width="10.21875" style="1" customWidth="1"/>
    <col min="19" max="20" width="10.88671875" style="1" bestFit="1" customWidth="1"/>
    <col min="21" max="21" width="1.33203125" style="1" customWidth="1"/>
    <col min="22" max="23" width="16.21875" style="4" customWidth="1"/>
    <col min="24" max="16384" width="8.77734375" style="1"/>
  </cols>
  <sheetData>
    <row r="1" spans="1:24" ht="12.95" customHeight="1" thickBot="1"/>
    <row r="2" spans="1:24" ht="75" customHeight="1">
      <c r="A2" s="1415" t="s">
        <v>821</v>
      </c>
      <c r="B2" s="1416"/>
      <c r="C2" s="1416"/>
      <c r="D2" s="1416"/>
      <c r="E2" s="1416"/>
      <c r="F2" s="1416"/>
      <c r="G2" s="1416"/>
      <c r="H2" s="1416"/>
      <c r="I2" s="1416"/>
      <c r="J2" s="1416"/>
      <c r="K2" s="1416"/>
      <c r="L2" s="1416"/>
      <c r="M2" s="1416"/>
      <c r="N2" s="1416"/>
      <c r="O2" s="1416"/>
      <c r="P2" s="1416"/>
      <c r="Q2" s="1416"/>
      <c r="R2" s="1416"/>
      <c r="S2" s="1416"/>
      <c r="T2" s="1416"/>
      <c r="U2" s="1417"/>
    </row>
    <row r="3" spans="1:24" ht="22.35" customHeight="1">
      <c r="A3" s="1371" t="s">
        <v>419</v>
      </c>
      <c r="B3" s="1493"/>
      <c r="C3" s="1545" t="s">
        <v>277</v>
      </c>
      <c r="D3" s="1384" t="s">
        <v>842</v>
      </c>
      <c r="E3" s="1335">
        <v>2021</v>
      </c>
      <c r="F3" s="1335">
        <v>2022</v>
      </c>
      <c r="G3" s="1380">
        <v>2023</v>
      </c>
      <c r="H3" s="1380">
        <v>2024</v>
      </c>
      <c r="I3" s="1380"/>
      <c r="J3" s="1380"/>
      <c r="K3" s="1380"/>
      <c r="L3" s="1380"/>
      <c r="M3" s="1380"/>
      <c r="N3" s="1380"/>
      <c r="O3" s="1380"/>
      <c r="P3" s="1380"/>
      <c r="Q3" s="1380"/>
      <c r="R3" s="1380">
        <v>2025</v>
      </c>
      <c r="S3" s="1380"/>
      <c r="T3" s="1380"/>
      <c r="U3" s="863"/>
    </row>
    <row r="4" spans="1:24" ht="22.35" customHeight="1">
      <c r="A4" s="1371"/>
      <c r="B4" s="1493"/>
      <c r="C4" s="1546"/>
      <c r="D4" s="1385"/>
      <c r="E4" s="1342"/>
      <c r="F4" s="1335"/>
      <c r="G4" s="1380"/>
      <c r="H4" s="786" t="s">
        <v>3</v>
      </c>
      <c r="I4" s="786" t="s">
        <v>4</v>
      </c>
      <c r="J4" s="786" t="s">
        <v>5</v>
      </c>
      <c r="K4" s="786" t="s">
        <v>6</v>
      </c>
      <c r="L4" s="786" t="s">
        <v>267</v>
      </c>
      <c r="M4" s="896" t="s">
        <v>7</v>
      </c>
      <c r="N4" s="896" t="s">
        <v>13</v>
      </c>
      <c r="O4" s="896" t="s">
        <v>14</v>
      </c>
      <c r="P4" s="896" t="s">
        <v>906</v>
      </c>
      <c r="Q4" s="896" t="s">
        <v>0</v>
      </c>
      <c r="R4" s="896" t="s">
        <v>1</v>
      </c>
      <c r="S4" s="896" t="s">
        <v>2</v>
      </c>
      <c r="T4" s="896" t="s">
        <v>3</v>
      </c>
      <c r="U4" s="785"/>
    </row>
    <row r="5" spans="1:24" ht="25.15" customHeight="1">
      <c r="A5" s="1534" t="s">
        <v>637</v>
      </c>
      <c r="B5" s="1535"/>
      <c r="C5" s="114"/>
      <c r="D5" s="114"/>
      <c r="E5" s="114"/>
      <c r="F5" s="114"/>
      <c r="G5" s="114"/>
      <c r="H5" s="114"/>
      <c r="I5" s="114"/>
      <c r="J5" s="114"/>
      <c r="K5" s="114"/>
      <c r="L5" s="114"/>
      <c r="M5" s="114"/>
      <c r="N5" s="114"/>
      <c r="O5" s="114"/>
      <c r="P5" s="114"/>
      <c r="Q5" s="114"/>
      <c r="R5" s="114"/>
      <c r="S5" s="114"/>
      <c r="T5" s="114"/>
      <c r="U5" s="595"/>
    </row>
    <row r="6" spans="1:24" ht="25.15" customHeight="1">
      <c r="A6" s="1534" t="s">
        <v>839</v>
      </c>
      <c r="B6" s="1535"/>
      <c r="C6" s="114"/>
      <c r="D6" s="114"/>
      <c r="E6" s="114"/>
      <c r="F6" s="114"/>
      <c r="G6" s="114"/>
      <c r="H6" s="114"/>
      <c r="I6" s="114"/>
      <c r="J6" s="114"/>
      <c r="K6" s="114"/>
      <c r="L6" s="114"/>
      <c r="M6" s="114"/>
      <c r="N6" s="114"/>
      <c r="O6" s="114"/>
      <c r="P6" s="114"/>
      <c r="Q6" s="114"/>
      <c r="R6" s="114"/>
      <c r="S6" s="114"/>
      <c r="T6" s="114"/>
      <c r="U6" s="595"/>
    </row>
    <row r="7" spans="1:24" ht="25.15" customHeight="1">
      <c r="A7" s="270" t="s">
        <v>18</v>
      </c>
      <c r="B7" s="19" t="s">
        <v>590</v>
      </c>
      <c r="C7" s="1269">
        <v>2512475.8599311202</v>
      </c>
      <c r="D7" s="1269">
        <v>2465418.7707199599</v>
      </c>
      <c r="E7" s="1269">
        <v>2621250.49024837</v>
      </c>
      <c r="F7" s="1269">
        <v>2940288.5992903998</v>
      </c>
      <c r="G7" s="1269">
        <v>3235835.62631561</v>
      </c>
      <c r="H7" s="1269">
        <v>3319148.10670311</v>
      </c>
      <c r="I7" s="1269">
        <v>3332463.85246024</v>
      </c>
      <c r="J7" s="1269">
        <v>3389529.68709904</v>
      </c>
      <c r="K7" s="1269">
        <v>3392455.1298926198</v>
      </c>
      <c r="L7" s="1269">
        <v>3390114.89627707</v>
      </c>
      <c r="M7" s="1269">
        <v>3433613.9554619901</v>
      </c>
      <c r="N7" s="1269">
        <v>3431489.43115428</v>
      </c>
      <c r="O7" s="1269">
        <v>3451740.4967346499</v>
      </c>
      <c r="P7" s="1269">
        <v>3506109.62232091</v>
      </c>
      <c r="Q7" s="1269">
        <v>3441085.22479105</v>
      </c>
      <c r="R7" s="1269">
        <v>3436607.1975984001</v>
      </c>
      <c r="S7" s="1269">
        <v>3486485.2082763999</v>
      </c>
      <c r="T7" s="1269">
        <v>3472360.6989871599</v>
      </c>
      <c r="U7" s="628"/>
      <c r="V7" s="233"/>
      <c r="W7" s="233"/>
    </row>
    <row r="8" spans="1:24" ht="25.15" customHeight="1">
      <c r="A8" s="270"/>
      <c r="B8" s="1234" t="s">
        <v>785</v>
      </c>
      <c r="C8" s="1269">
        <v>70784.588263747995</v>
      </c>
      <c r="D8" s="1269">
        <v>96687.067207069005</v>
      </c>
      <c r="E8" s="1269">
        <v>104691.922872802</v>
      </c>
      <c r="F8" s="1269">
        <v>95606.776978012</v>
      </c>
      <c r="G8" s="1269">
        <v>90068.900252735999</v>
      </c>
      <c r="H8" s="1269">
        <v>95338.146527935998</v>
      </c>
      <c r="I8" s="1269">
        <v>96834.688446379005</v>
      </c>
      <c r="J8" s="1269">
        <v>95807.274899459997</v>
      </c>
      <c r="K8" s="1269">
        <v>96416.336947364005</v>
      </c>
      <c r="L8" s="1269">
        <v>95443.974579507005</v>
      </c>
      <c r="M8" s="1269">
        <v>93800.883417595003</v>
      </c>
      <c r="N8" s="1269">
        <v>93270.366967590002</v>
      </c>
      <c r="O8" s="1269">
        <v>93042.827018213997</v>
      </c>
      <c r="P8" s="1269">
        <v>89964.784364307998</v>
      </c>
      <c r="Q8" s="1269">
        <v>93211.734411450001</v>
      </c>
      <c r="R8" s="1269">
        <v>95196.652151982998</v>
      </c>
      <c r="S8" s="1269">
        <v>93719.994335637995</v>
      </c>
      <c r="T8" s="1269">
        <v>97359.428195447996</v>
      </c>
      <c r="U8" s="628"/>
      <c r="V8" s="233"/>
      <c r="W8" s="233"/>
    </row>
    <row r="9" spans="1:24" s="10" customFormat="1" ht="25.15" customHeight="1">
      <c r="A9" s="270" t="s">
        <v>19</v>
      </c>
      <c r="B9" s="19" t="s">
        <v>586</v>
      </c>
      <c r="C9" s="1269">
        <v>1308746.9770851899</v>
      </c>
      <c r="D9" s="1269">
        <v>1468686.7126489901</v>
      </c>
      <c r="E9" s="1269">
        <v>1527638.8936262301</v>
      </c>
      <c r="F9" s="1269">
        <v>1710943.61069316</v>
      </c>
      <c r="G9" s="1269">
        <v>1920752.1447184901</v>
      </c>
      <c r="H9" s="1269">
        <v>2002260.10973282</v>
      </c>
      <c r="I9" s="1269">
        <v>2038684.9356938901</v>
      </c>
      <c r="J9" s="1269">
        <v>2063182.1770182501</v>
      </c>
      <c r="K9" s="1269">
        <v>2077143.86592751</v>
      </c>
      <c r="L9" s="1269">
        <v>2056025.4362101799</v>
      </c>
      <c r="M9" s="1269">
        <v>2063920.0215381801</v>
      </c>
      <c r="N9" s="1269">
        <v>2121534.7462063902</v>
      </c>
      <c r="O9" s="1269">
        <v>2143787.2455426599</v>
      </c>
      <c r="P9" s="1269">
        <v>2186722.9629758699</v>
      </c>
      <c r="Q9" s="1269">
        <v>2198603.6295632399</v>
      </c>
      <c r="R9" s="1269">
        <v>2235617.45863715</v>
      </c>
      <c r="S9" s="1269">
        <v>2256394.7213160298</v>
      </c>
      <c r="T9" s="1269">
        <v>2319846.0872885701</v>
      </c>
      <c r="U9" s="628"/>
      <c r="V9" s="233"/>
      <c r="W9" s="233"/>
    </row>
    <row r="10" spans="1:24" s="10" customFormat="1" ht="25.15" customHeight="1">
      <c r="A10" s="270"/>
      <c r="B10" s="1234" t="s">
        <v>785</v>
      </c>
      <c r="C10" s="1269">
        <v>31828.897092127001</v>
      </c>
      <c r="D10" s="1269">
        <v>43335.300389122</v>
      </c>
      <c r="E10" s="1269">
        <v>41275.532397609</v>
      </c>
      <c r="F10" s="1269">
        <v>33736.963497586999</v>
      </c>
      <c r="G10" s="1269">
        <v>32222.245904686999</v>
      </c>
      <c r="H10" s="1269">
        <v>37441.190868662998</v>
      </c>
      <c r="I10" s="1269">
        <v>37678.791287446002</v>
      </c>
      <c r="J10" s="1269">
        <v>36087.112775602</v>
      </c>
      <c r="K10" s="1269">
        <v>36230.120417560996</v>
      </c>
      <c r="L10" s="1269">
        <v>36020.224755051</v>
      </c>
      <c r="M10" s="1269">
        <v>34910.500634538002</v>
      </c>
      <c r="N10" s="1269">
        <v>35634.204294670002</v>
      </c>
      <c r="O10" s="1269">
        <v>35337.696477281002</v>
      </c>
      <c r="P10" s="1269">
        <v>32404.469084634999</v>
      </c>
      <c r="Q10" s="1269">
        <v>33193.330906509</v>
      </c>
      <c r="R10" s="1269">
        <v>33938.032465331002</v>
      </c>
      <c r="S10" s="1269">
        <v>32540.858498040001</v>
      </c>
      <c r="T10" s="1269">
        <v>33465.958673376997</v>
      </c>
      <c r="U10" s="628"/>
      <c r="V10" s="233"/>
      <c r="W10" s="233"/>
    </row>
    <row r="11" spans="1:24" s="10" customFormat="1" ht="24.75" customHeight="1">
      <c r="A11" s="270" t="s">
        <v>20</v>
      </c>
      <c r="B11" s="1234" t="s">
        <v>587</v>
      </c>
      <c r="C11" s="1269">
        <v>1473659.0421598901</v>
      </c>
      <c r="D11" s="1269">
        <v>1547454.3325071801</v>
      </c>
      <c r="E11" s="1269">
        <v>1619696.0693688099</v>
      </c>
      <c r="F11" s="1269">
        <v>1772331.36335658</v>
      </c>
      <c r="G11" s="1269">
        <v>1933655.6254791899</v>
      </c>
      <c r="H11" s="1269">
        <v>1989274.92935624</v>
      </c>
      <c r="I11" s="1269">
        <v>2004965.4481420701</v>
      </c>
      <c r="J11" s="1269">
        <v>2025692.4746302599</v>
      </c>
      <c r="K11" s="1269">
        <v>2045019.04656762</v>
      </c>
      <c r="L11" s="1269">
        <v>2061563.4006757101</v>
      </c>
      <c r="M11" s="1269">
        <v>2081715.98028194</v>
      </c>
      <c r="N11" s="1269">
        <v>2103871.14325681</v>
      </c>
      <c r="O11" s="1269">
        <v>2121729.5038767899</v>
      </c>
      <c r="P11" s="1269">
        <v>2138725.00512627</v>
      </c>
      <c r="Q11" s="1269">
        <v>2142530.5562302098</v>
      </c>
      <c r="R11" s="1269">
        <v>2153269.58502822</v>
      </c>
      <c r="S11" s="1269">
        <v>2165544.7790655098</v>
      </c>
      <c r="T11" s="1269">
        <v>2167735.6955388398</v>
      </c>
      <c r="U11" s="628"/>
      <c r="V11" s="233"/>
      <c r="W11" s="233"/>
    </row>
    <row r="12" spans="1:24" s="10" customFormat="1" ht="24.75" customHeight="1">
      <c r="A12" s="270"/>
      <c r="B12" s="1234" t="s">
        <v>785</v>
      </c>
      <c r="C12" s="1269">
        <v>22650.034790341</v>
      </c>
      <c r="D12" s="1269">
        <v>27684.989142132999</v>
      </c>
      <c r="E12" s="1269">
        <v>27302.998756740999</v>
      </c>
      <c r="F12" s="1269">
        <v>27232.038987967</v>
      </c>
      <c r="G12" s="1269">
        <v>32685.839597398</v>
      </c>
      <c r="H12" s="1269">
        <v>37222.424439741</v>
      </c>
      <c r="I12" s="1269">
        <v>37825.51420854</v>
      </c>
      <c r="J12" s="1269">
        <v>37339.151116710003</v>
      </c>
      <c r="K12" s="1269">
        <v>38248.629951987998</v>
      </c>
      <c r="L12" s="1269">
        <v>38131.514742813997</v>
      </c>
      <c r="M12" s="1269">
        <v>38480.876918463</v>
      </c>
      <c r="N12" s="1269">
        <v>39424.852272240001</v>
      </c>
      <c r="O12" s="1269">
        <v>40582.238716521999</v>
      </c>
      <c r="P12" s="1269">
        <v>40536.501095296</v>
      </c>
      <c r="Q12" s="1269">
        <v>43347.392915532997</v>
      </c>
      <c r="R12" s="1269">
        <v>44610.719661566</v>
      </c>
      <c r="S12" s="1269">
        <v>45098.226744555999</v>
      </c>
      <c r="T12" s="1269">
        <v>47329.580019013003</v>
      </c>
      <c r="U12" s="628"/>
      <c r="V12" s="233"/>
      <c r="W12" s="233"/>
    </row>
    <row r="13" spans="1:24" s="588" customFormat="1" ht="24.75" customHeight="1">
      <c r="A13" s="1536" t="s">
        <v>840</v>
      </c>
      <c r="B13" s="1537"/>
      <c r="C13" s="586">
        <v>5294881.8791762004</v>
      </c>
      <c r="D13" s="586">
        <v>5481559.81587613</v>
      </c>
      <c r="E13" s="586">
        <v>5768585.4532434102</v>
      </c>
      <c r="F13" s="586">
        <v>6423563.5733401394</v>
      </c>
      <c r="G13" s="586">
        <v>7090243.3965132898</v>
      </c>
      <c r="H13" s="586">
        <v>7310683.1457921695</v>
      </c>
      <c r="I13" s="586">
        <v>7376114.2362962002</v>
      </c>
      <c r="J13" s="586">
        <v>7478404.3387475498</v>
      </c>
      <c r="K13" s="586">
        <v>7514618.0423877491</v>
      </c>
      <c r="L13" s="586">
        <v>7507703.73316296</v>
      </c>
      <c r="M13" s="586">
        <v>7579249.9572821101</v>
      </c>
      <c r="N13" s="586">
        <v>7656895.3206174802</v>
      </c>
      <c r="O13" s="586">
        <v>7717257.2461540997</v>
      </c>
      <c r="P13" s="586">
        <v>7831557.5904230494</v>
      </c>
      <c r="Q13" s="586">
        <v>7782219.4105845001</v>
      </c>
      <c r="R13" s="586">
        <v>7825494.2412637696</v>
      </c>
      <c r="S13" s="586">
        <v>7908424.708657939</v>
      </c>
      <c r="T13" s="586">
        <v>7959942.4818145689</v>
      </c>
      <c r="U13" s="596"/>
      <c r="V13" s="627"/>
      <c r="W13" s="627"/>
      <c r="X13" s="624"/>
    </row>
    <row r="14" spans="1:24" s="588" customFormat="1" ht="25.15" customHeight="1">
      <c r="A14" s="597"/>
      <c r="B14" s="1253" t="s">
        <v>785</v>
      </c>
      <c r="C14" s="586">
        <v>125263.52014621599</v>
      </c>
      <c r="D14" s="586">
        <v>167707.35673832402</v>
      </c>
      <c r="E14" s="586">
        <v>173270.45402715198</v>
      </c>
      <c r="F14" s="586">
        <v>156575.779463566</v>
      </c>
      <c r="G14" s="586">
        <v>154976.98575482101</v>
      </c>
      <c r="H14" s="586">
        <v>170001.76183634001</v>
      </c>
      <c r="I14" s="586">
        <v>172338.99394236502</v>
      </c>
      <c r="J14" s="586">
        <v>169233.53879177201</v>
      </c>
      <c r="K14" s="586">
        <v>170895.08731691301</v>
      </c>
      <c r="L14" s="586">
        <v>169595.71407737202</v>
      </c>
      <c r="M14" s="586">
        <v>167192.26097059602</v>
      </c>
      <c r="N14" s="586">
        <v>168329.42353450001</v>
      </c>
      <c r="O14" s="586">
        <v>168962.762212017</v>
      </c>
      <c r="P14" s="586">
        <v>162905.754544239</v>
      </c>
      <c r="Q14" s="586">
        <v>169752.45823349198</v>
      </c>
      <c r="R14" s="586">
        <v>173745.40427887999</v>
      </c>
      <c r="S14" s="586">
        <v>171359.079578234</v>
      </c>
      <c r="T14" s="586">
        <v>178154.966887838</v>
      </c>
      <c r="U14" s="596"/>
      <c r="V14" s="627"/>
      <c r="W14" s="627">
        <f>V14*100</f>
        <v>0</v>
      </c>
      <c r="X14" s="624"/>
    </row>
    <row r="15" spans="1:24" s="10" customFormat="1" ht="12">
      <c r="A15" s="271"/>
      <c r="B15" s="19"/>
      <c r="C15" s="581"/>
      <c r="D15" s="581"/>
      <c r="E15" s="581"/>
      <c r="F15" s="581"/>
      <c r="G15" s="581"/>
      <c r="H15" s="581"/>
      <c r="I15" s="581"/>
      <c r="J15" s="581"/>
      <c r="K15" s="581"/>
      <c r="L15" s="581"/>
      <c r="M15" s="581"/>
      <c r="N15" s="581"/>
      <c r="O15" s="581"/>
      <c r="P15" s="581"/>
      <c r="Q15" s="581"/>
      <c r="R15" s="581"/>
      <c r="S15" s="581"/>
      <c r="T15" s="581"/>
      <c r="U15" s="598"/>
      <c r="V15" s="233"/>
      <c r="W15" s="233"/>
    </row>
    <row r="16" spans="1:24" s="10" customFormat="1" ht="11.85" customHeight="1">
      <c r="A16" s="1534" t="s">
        <v>639</v>
      </c>
      <c r="B16" s="1535"/>
      <c r="C16" s="582"/>
      <c r="D16" s="582"/>
      <c r="E16" s="582"/>
      <c r="F16" s="582"/>
      <c r="G16" s="582"/>
      <c r="H16" s="582"/>
      <c r="I16" s="582"/>
      <c r="J16" s="582"/>
      <c r="K16" s="582"/>
      <c r="L16" s="582"/>
      <c r="M16" s="582"/>
      <c r="N16" s="582"/>
      <c r="O16" s="582"/>
      <c r="P16" s="582"/>
      <c r="Q16" s="582"/>
      <c r="R16" s="582"/>
      <c r="S16" s="582"/>
      <c r="T16" s="582"/>
      <c r="U16" s="599"/>
      <c r="V16" s="233"/>
      <c r="W16" s="233"/>
    </row>
    <row r="17" spans="1:27" s="10" customFormat="1" ht="25.15" customHeight="1">
      <c r="A17" s="1534" t="s">
        <v>839</v>
      </c>
      <c r="B17" s="1535"/>
      <c r="U17" s="629"/>
      <c r="V17" s="233"/>
      <c r="W17" s="233"/>
    </row>
    <row r="18" spans="1:27" s="10" customFormat="1" ht="25.15" customHeight="1">
      <c r="A18" s="270" t="s">
        <v>18</v>
      </c>
      <c r="B18" s="19" t="s">
        <v>640</v>
      </c>
      <c r="C18" s="1269">
        <v>131582.15703255101</v>
      </c>
      <c r="D18" s="618">
        <v>142171.366630601</v>
      </c>
      <c r="E18" s="618">
        <v>199099.54233567099</v>
      </c>
      <c r="F18" s="618">
        <v>189896.16454871101</v>
      </c>
      <c r="G18" s="618">
        <v>184109.167981312</v>
      </c>
      <c r="H18" s="618">
        <v>205747.93321767999</v>
      </c>
      <c r="I18" s="618">
        <v>200595.84847662001</v>
      </c>
      <c r="J18" s="618">
        <v>195074.678874184</v>
      </c>
      <c r="K18" s="618">
        <v>200468.64949500901</v>
      </c>
      <c r="L18" s="618">
        <v>187267.51992712199</v>
      </c>
      <c r="M18" s="618">
        <v>174613.24477181101</v>
      </c>
      <c r="N18" s="618">
        <v>178257.57668307901</v>
      </c>
      <c r="O18" s="618">
        <v>180071.56929059399</v>
      </c>
      <c r="P18" s="618">
        <v>186122.710942248</v>
      </c>
      <c r="Q18" s="618">
        <v>188514.24209190501</v>
      </c>
      <c r="R18" s="618">
        <v>189420.28744139301</v>
      </c>
      <c r="S18" s="618">
        <v>186236.12562047501</v>
      </c>
      <c r="T18" s="618">
        <v>196223.52008467101</v>
      </c>
      <c r="U18" s="630"/>
      <c r="V18" s="233"/>
      <c r="W18" s="233"/>
    </row>
    <row r="19" spans="1:27" s="10" customFormat="1" ht="25.15" customHeight="1">
      <c r="A19" s="270"/>
      <c r="B19" s="1234" t="s">
        <v>785</v>
      </c>
      <c r="C19" s="1269">
        <v>2294.3125717170001</v>
      </c>
      <c r="D19" s="618">
        <v>2865.082649815</v>
      </c>
      <c r="E19" s="618">
        <v>6092.0252076810002</v>
      </c>
      <c r="F19" s="618">
        <v>5533.3830428379997</v>
      </c>
      <c r="G19" s="618">
        <v>5237.2588589759998</v>
      </c>
      <c r="H19" s="618">
        <v>5568.165787678</v>
      </c>
      <c r="I19" s="618">
        <v>5653.5987243330001</v>
      </c>
      <c r="J19" s="618">
        <v>5005.6977001750001</v>
      </c>
      <c r="K19" s="618">
        <v>4868.5533628129997</v>
      </c>
      <c r="L19" s="618">
        <v>4654.681847371</v>
      </c>
      <c r="M19" s="618">
        <v>3881.9143491469999</v>
      </c>
      <c r="N19" s="618">
        <v>3781.3692814740002</v>
      </c>
      <c r="O19" s="618">
        <v>4711.7755593960001</v>
      </c>
      <c r="P19" s="618">
        <v>4705.0763803420004</v>
      </c>
      <c r="Q19" s="618">
        <v>5517.1724233630002</v>
      </c>
      <c r="R19" s="618">
        <v>5525.9769717230001</v>
      </c>
      <c r="S19" s="618">
        <v>5286.6868665740003</v>
      </c>
      <c r="T19" s="618">
        <v>5104.4694366599997</v>
      </c>
      <c r="U19" s="630"/>
      <c r="V19" s="233"/>
      <c r="W19" s="233"/>
    </row>
    <row r="20" spans="1:27" s="10" customFormat="1" ht="25.15" customHeight="1">
      <c r="A20" s="270" t="s">
        <v>19</v>
      </c>
      <c r="B20" s="19" t="s">
        <v>641</v>
      </c>
      <c r="C20" s="1269">
        <v>77128.965073334999</v>
      </c>
      <c r="D20" s="618">
        <v>65456.746502061003</v>
      </c>
      <c r="E20" s="618">
        <v>79660.473667393002</v>
      </c>
      <c r="F20" s="618">
        <v>86567.206116904999</v>
      </c>
      <c r="G20" s="618">
        <v>105929.234937425</v>
      </c>
      <c r="H20" s="618">
        <v>110380.138586792</v>
      </c>
      <c r="I20" s="618">
        <v>107933.568685319</v>
      </c>
      <c r="J20" s="618">
        <v>114619.46773949701</v>
      </c>
      <c r="K20" s="618">
        <v>109911.534871936</v>
      </c>
      <c r="L20" s="618">
        <v>111218.132948217</v>
      </c>
      <c r="M20" s="618">
        <v>111307.64460307801</v>
      </c>
      <c r="N20" s="618">
        <v>115650.96349061999</v>
      </c>
      <c r="O20" s="618">
        <v>121739.489383162</v>
      </c>
      <c r="P20" s="618">
        <v>120765.307423862</v>
      </c>
      <c r="Q20" s="618">
        <v>117222.08548449</v>
      </c>
      <c r="R20" s="618">
        <v>117289.794912823</v>
      </c>
      <c r="S20" s="618">
        <v>123575.070096992</v>
      </c>
      <c r="T20" s="618">
        <v>122558.73766689999</v>
      </c>
      <c r="U20" s="630"/>
      <c r="V20" s="233"/>
      <c r="W20" s="233"/>
    </row>
    <row r="21" spans="1:27" s="10" customFormat="1" ht="25.15" customHeight="1">
      <c r="A21" s="270"/>
      <c r="B21" s="1234" t="s">
        <v>785</v>
      </c>
      <c r="C21" s="1269">
        <v>1203.2377685920001</v>
      </c>
      <c r="D21" s="618">
        <v>1289.2541303180001</v>
      </c>
      <c r="E21" s="618">
        <v>3472.1673513699998</v>
      </c>
      <c r="F21" s="618">
        <v>1948.1010659609999</v>
      </c>
      <c r="G21" s="618">
        <v>1446.2160037870001</v>
      </c>
      <c r="H21" s="618">
        <v>1451.3003801949999</v>
      </c>
      <c r="I21" s="618">
        <v>1431.6981006159999</v>
      </c>
      <c r="J21" s="618">
        <v>1427.5398779019999</v>
      </c>
      <c r="K21" s="618">
        <v>1576.2406695520001</v>
      </c>
      <c r="L21" s="618">
        <v>1431.342716716</v>
      </c>
      <c r="M21" s="618">
        <v>1527.096855004</v>
      </c>
      <c r="N21" s="618">
        <v>1555.989614999</v>
      </c>
      <c r="O21" s="618">
        <v>1514.1553591490001</v>
      </c>
      <c r="P21" s="618">
        <v>1573.8472363210001</v>
      </c>
      <c r="Q21" s="618">
        <v>1391.505880187</v>
      </c>
      <c r="R21" s="618">
        <v>1503.1250116440001</v>
      </c>
      <c r="S21" s="618">
        <v>1315.46879491</v>
      </c>
      <c r="T21" s="618">
        <v>1423.1687786959999</v>
      </c>
      <c r="U21" s="630"/>
      <c r="V21" s="233"/>
      <c r="W21" s="233"/>
    </row>
    <row r="22" spans="1:27" s="10" customFormat="1" ht="25.15" customHeight="1">
      <c r="A22" s="270" t="s">
        <v>20</v>
      </c>
      <c r="B22" s="19" t="s">
        <v>642</v>
      </c>
      <c r="C22" s="583">
        <v>5086170.7570703104</v>
      </c>
      <c r="D22" s="618">
        <v>5273931.7027434697</v>
      </c>
      <c r="E22" s="618">
        <v>5489825.4372403501</v>
      </c>
      <c r="F22" s="618">
        <v>6147100.2026745202</v>
      </c>
      <c r="G22" s="618">
        <v>6800204.9935945496</v>
      </c>
      <c r="H22" s="618">
        <v>6994555.0739877</v>
      </c>
      <c r="I22" s="618">
        <v>7067584.8191342698</v>
      </c>
      <c r="J22" s="618">
        <v>7168710.1921338802</v>
      </c>
      <c r="K22" s="618">
        <v>7204237.8580208002</v>
      </c>
      <c r="L22" s="618">
        <v>7209218.0802876204</v>
      </c>
      <c r="M22" s="618">
        <v>7293329.06790723</v>
      </c>
      <c r="N22" s="618">
        <v>7362986.7804437801</v>
      </c>
      <c r="O22" s="618">
        <v>7415446.1874803398</v>
      </c>
      <c r="P22" s="618">
        <v>7524669.5720569398</v>
      </c>
      <c r="Q22" s="618">
        <v>7476483.0830081003</v>
      </c>
      <c r="R22" s="618">
        <v>7518784.1589095499</v>
      </c>
      <c r="S22" s="618">
        <v>7598613.5129404701</v>
      </c>
      <c r="T22" s="618">
        <v>7641160.22406301</v>
      </c>
      <c r="U22" s="630"/>
      <c r="V22" s="233"/>
      <c r="W22" s="233"/>
    </row>
    <row r="23" spans="1:27" s="10" customFormat="1" ht="25.15" customHeight="1">
      <c r="A23" s="271"/>
      <c r="B23" s="1234" t="s">
        <v>785</v>
      </c>
      <c r="C23" s="583">
        <v>121765.96980590701</v>
      </c>
      <c r="D23" s="618">
        <v>163553.019958191</v>
      </c>
      <c r="E23" s="618">
        <v>163706.261468101</v>
      </c>
      <c r="F23" s="618">
        <v>149094.295354767</v>
      </c>
      <c r="G23" s="618">
        <v>148293.510892058</v>
      </c>
      <c r="H23" s="618">
        <v>162982.29566846701</v>
      </c>
      <c r="I23" s="618">
        <v>165253.69711741601</v>
      </c>
      <c r="J23" s="618">
        <v>162800.301213695</v>
      </c>
      <c r="K23" s="618">
        <v>164450.29328454801</v>
      </c>
      <c r="L23" s="618">
        <v>163509.689513285</v>
      </c>
      <c r="M23" s="618">
        <v>161783.24976644499</v>
      </c>
      <c r="N23" s="618">
        <v>162992.06463802699</v>
      </c>
      <c r="O23" s="618">
        <v>162736.831293472</v>
      </c>
      <c r="P23" s="618">
        <v>156626.830927576</v>
      </c>
      <c r="Q23" s="618">
        <v>162843.77992994199</v>
      </c>
      <c r="R23" s="618">
        <v>166716.30229551299</v>
      </c>
      <c r="S23" s="618">
        <v>164756.92391675001</v>
      </c>
      <c r="T23" s="618">
        <v>171627.32867248199</v>
      </c>
      <c r="U23" s="630"/>
      <c r="V23" s="233"/>
      <c r="W23" s="233"/>
    </row>
    <row r="24" spans="1:27" s="588" customFormat="1" ht="25.15" customHeight="1">
      <c r="A24" s="1536" t="s">
        <v>840</v>
      </c>
      <c r="B24" s="1537"/>
      <c r="C24" s="586">
        <v>5294881.8791761966</v>
      </c>
      <c r="D24" s="586">
        <v>5481559.8158761319</v>
      </c>
      <c r="E24" s="586">
        <v>5768585.4532434139</v>
      </c>
      <c r="F24" s="586">
        <v>6423563.5733401366</v>
      </c>
      <c r="G24" s="586">
        <v>7090243.396513287</v>
      </c>
      <c r="H24" s="586">
        <v>7310683.1457921723</v>
      </c>
      <c r="I24" s="586">
        <v>7376114.2362962086</v>
      </c>
      <c r="J24" s="586">
        <v>7478404.338747561</v>
      </c>
      <c r="K24" s="586">
        <v>7514618.0423877453</v>
      </c>
      <c r="L24" s="586">
        <v>7507703.7331629591</v>
      </c>
      <c r="M24" s="586">
        <v>7579249.9572821194</v>
      </c>
      <c r="N24" s="586">
        <v>7656895.3206174793</v>
      </c>
      <c r="O24" s="586">
        <v>7717257.246154096</v>
      </c>
      <c r="P24" s="586">
        <v>7831557.5904230494</v>
      </c>
      <c r="Q24" s="586">
        <v>7782219.4105844954</v>
      </c>
      <c r="R24" s="586">
        <v>7825494.2412637658</v>
      </c>
      <c r="S24" s="586">
        <v>7908424.7086579371</v>
      </c>
      <c r="T24" s="586">
        <v>7959942.481814581</v>
      </c>
      <c r="U24" s="596"/>
      <c r="V24" s="627"/>
      <c r="W24" s="627"/>
      <c r="X24" s="624"/>
    </row>
    <row r="25" spans="1:27" s="588" customFormat="1" ht="25.15" customHeight="1" thickBot="1">
      <c r="A25" s="600"/>
      <c r="B25" s="601" t="s">
        <v>785</v>
      </c>
      <c r="C25" s="602">
        <v>125263.520146216</v>
      </c>
      <c r="D25" s="602">
        <v>167707.35673832399</v>
      </c>
      <c r="E25" s="602">
        <v>173270.45402715201</v>
      </c>
      <c r="F25" s="602">
        <v>156575.779463566</v>
      </c>
      <c r="G25" s="602">
        <v>154976.98575482098</v>
      </c>
      <c r="H25" s="602">
        <v>170001.76183634001</v>
      </c>
      <c r="I25" s="602">
        <v>172338.99394236502</v>
      </c>
      <c r="J25" s="602">
        <v>169233.53879177201</v>
      </c>
      <c r="K25" s="602">
        <v>170895.08731691301</v>
      </c>
      <c r="L25" s="602">
        <v>169595.71407737202</v>
      </c>
      <c r="M25" s="602">
        <v>167192.26097059599</v>
      </c>
      <c r="N25" s="602">
        <v>168329.42353450001</v>
      </c>
      <c r="O25" s="602">
        <v>168962.762212017</v>
      </c>
      <c r="P25" s="602">
        <v>162905.754544239</v>
      </c>
      <c r="Q25" s="602">
        <v>169752.45823349198</v>
      </c>
      <c r="R25" s="602">
        <v>173745.40427887999</v>
      </c>
      <c r="S25" s="602">
        <v>171359.079578234</v>
      </c>
      <c r="T25" s="602">
        <v>178154.966887838</v>
      </c>
      <c r="U25" s="631"/>
      <c r="V25" s="627"/>
      <c r="W25" s="627"/>
      <c r="X25" s="624"/>
    </row>
    <row r="26" spans="1:27" s="48" customFormat="1" ht="27.2" hidden="1" customHeight="1" thickBot="1">
      <c r="A26" s="1556" t="s">
        <v>239</v>
      </c>
      <c r="B26" s="1551"/>
      <c r="C26" s="610"/>
      <c r="D26" s="610"/>
      <c r="E26" s="610"/>
      <c r="F26" s="610"/>
      <c r="G26" s="610"/>
      <c r="H26" s="610"/>
      <c r="I26" s="610"/>
      <c r="J26" s="610"/>
      <c r="K26" s="610"/>
      <c r="L26" s="610"/>
      <c r="M26" s="610"/>
      <c r="N26" s="610"/>
      <c r="O26" s="610"/>
      <c r="P26" s="610"/>
      <c r="Q26" s="610"/>
      <c r="R26" s="610"/>
      <c r="S26" s="610"/>
      <c r="T26" s="610"/>
      <c r="U26" s="1055"/>
      <c r="V26" s="273"/>
      <c r="W26" s="273"/>
      <c r="X26" s="274"/>
      <c r="Y26" s="274"/>
      <c r="Z26" s="274"/>
      <c r="AA26" s="274"/>
    </row>
    <row r="27" spans="1:27" ht="75" customHeight="1">
      <c r="A27" s="1415" t="s">
        <v>822</v>
      </c>
      <c r="B27" s="1416"/>
      <c r="C27" s="1416"/>
      <c r="D27" s="1416"/>
      <c r="E27" s="1416"/>
      <c r="F27" s="1416"/>
      <c r="G27" s="1416"/>
      <c r="H27" s="1416"/>
      <c r="I27" s="1416"/>
      <c r="J27" s="1416"/>
      <c r="K27" s="1416"/>
      <c r="L27" s="1416"/>
      <c r="M27" s="1416"/>
      <c r="N27" s="1416"/>
      <c r="O27" s="1416"/>
      <c r="P27" s="1416"/>
      <c r="Q27" s="1416"/>
      <c r="R27" s="1416"/>
      <c r="S27" s="1416"/>
      <c r="T27" s="1416"/>
      <c r="U27" s="1417"/>
    </row>
    <row r="28" spans="1:27" ht="22.35" customHeight="1">
      <c r="A28" s="1371" t="s">
        <v>419</v>
      </c>
      <c r="B28" s="1493"/>
      <c r="C28" s="1545" t="s">
        <v>277</v>
      </c>
      <c r="D28" s="1384" t="s">
        <v>842</v>
      </c>
      <c r="E28" s="1335">
        <v>2021</v>
      </c>
      <c r="F28" s="1335">
        <v>2022</v>
      </c>
      <c r="G28" s="1380">
        <v>2023</v>
      </c>
      <c r="H28" s="1380">
        <v>2024</v>
      </c>
      <c r="I28" s="1380"/>
      <c r="J28" s="1380"/>
      <c r="K28" s="1380"/>
      <c r="L28" s="1380"/>
      <c r="M28" s="1380"/>
      <c r="N28" s="1380"/>
      <c r="O28" s="1380"/>
      <c r="P28" s="1380"/>
      <c r="Q28" s="1380"/>
      <c r="R28" s="1380">
        <v>2025</v>
      </c>
      <c r="S28" s="1380"/>
      <c r="T28" s="1380"/>
      <c r="U28" s="863"/>
    </row>
    <row r="29" spans="1:27" ht="22.35" customHeight="1">
      <c r="A29" s="1371"/>
      <c r="B29" s="1493"/>
      <c r="C29" s="1546"/>
      <c r="D29" s="1385"/>
      <c r="E29" s="1342"/>
      <c r="F29" s="1335"/>
      <c r="G29" s="1380"/>
      <c r="H29" s="786" t="s">
        <v>3</v>
      </c>
      <c r="I29" s="786" t="s">
        <v>4</v>
      </c>
      <c r="J29" s="786" t="s">
        <v>5</v>
      </c>
      <c r="K29" s="786" t="s">
        <v>6</v>
      </c>
      <c r="L29" s="786" t="s">
        <v>267</v>
      </c>
      <c r="M29" s="896" t="s">
        <v>7</v>
      </c>
      <c r="N29" s="896" t="s">
        <v>13</v>
      </c>
      <c r="O29" s="896" t="s">
        <v>14</v>
      </c>
      <c r="P29" s="896" t="s">
        <v>906</v>
      </c>
      <c r="Q29" s="896" t="s">
        <v>0</v>
      </c>
      <c r="R29" s="896" t="s">
        <v>1</v>
      </c>
      <c r="S29" s="896" t="s">
        <v>2</v>
      </c>
      <c r="T29" s="896" t="s">
        <v>3</v>
      </c>
      <c r="U29" s="785"/>
    </row>
    <row r="30" spans="1:27" ht="25.15" customHeight="1">
      <c r="A30" s="1534" t="s">
        <v>637</v>
      </c>
      <c r="B30" s="1535"/>
      <c r="C30" s="114"/>
      <c r="D30" s="114"/>
      <c r="E30" s="114"/>
      <c r="F30" s="114"/>
      <c r="G30" s="114"/>
      <c r="H30" s="114"/>
      <c r="I30" s="114"/>
      <c r="J30" s="114"/>
      <c r="K30" s="114"/>
      <c r="L30" s="114"/>
      <c r="M30" s="114"/>
      <c r="N30" s="114"/>
      <c r="O30" s="114"/>
      <c r="P30" s="114"/>
      <c r="Q30" s="114"/>
      <c r="R30" s="114"/>
      <c r="S30" s="114"/>
      <c r="T30" s="114"/>
      <c r="U30" s="595"/>
    </row>
    <row r="31" spans="1:27" ht="25.15" customHeight="1">
      <c r="A31" s="1534" t="s">
        <v>839</v>
      </c>
      <c r="B31" s="1535"/>
      <c r="C31" s="114"/>
      <c r="D31" s="114"/>
      <c r="E31" s="114"/>
      <c r="F31" s="114"/>
      <c r="G31" s="114"/>
      <c r="H31" s="114"/>
      <c r="I31" s="114"/>
      <c r="J31" s="114"/>
      <c r="K31" s="114"/>
      <c r="L31" s="114"/>
      <c r="M31" s="114"/>
      <c r="N31" s="114"/>
      <c r="O31" s="114"/>
      <c r="P31" s="114"/>
      <c r="Q31" s="114"/>
      <c r="R31" s="114"/>
      <c r="S31" s="114"/>
      <c r="T31" s="114"/>
      <c r="U31" s="595"/>
    </row>
    <row r="32" spans="1:27" ht="25.15" customHeight="1">
      <c r="A32" s="270" t="s">
        <v>18</v>
      </c>
      <c r="B32" s="19" t="s">
        <v>590</v>
      </c>
      <c r="C32" s="619">
        <v>1008823.44005604</v>
      </c>
      <c r="D32" s="619">
        <v>1067402.9819044</v>
      </c>
      <c r="E32" s="1269">
        <v>1185501.74109422</v>
      </c>
      <c r="F32" s="1269">
        <v>1324889.3105216101</v>
      </c>
      <c r="G32" s="1269">
        <v>1472456.13694942</v>
      </c>
      <c r="H32" s="1269">
        <v>1506313.8197778901</v>
      </c>
      <c r="I32" s="1269">
        <v>1517361.6137472501</v>
      </c>
      <c r="J32" s="1269">
        <v>1547301.5742210101</v>
      </c>
      <c r="K32" s="1269">
        <v>1557157.24365312</v>
      </c>
      <c r="L32" s="1269">
        <v>1560087.9996455801</v>
      </c>
      <c r="M32" s="1269">
        <v>1591214.06316546</v>
      </c>
      <c r="N32" s="1269">
        <v>1572384.4458492401</v>
      </c>
      <c r="O32" s="1269">
        <v>1576645.28804975</v>
      </c>
      <c r="P32" s="1269">
        <v>1617547.9705056101</v>
      </c>
      <c r="Q32" s="1269">
        <v>1583544.7396144599</v>
      </c>
      <c r="R32" s="1269">
        <v>1553887.0038244401</v>
      </c>
      <c r="S32" s="1269">
        <v>1559094.53785795</v>
      </c>
      <c r="T32" s="1269">
        <v>1531234.0933823199</v>
      </c>
      <c r="U32" s="628"/>
    </row>
    <row r="33" spans="1:24" ht="25.15" customHeight="1">
      <c r="A33" s="270"/>
      <c r="B33" s="1234" t="s">
        <v>785</v>
      </c>
      <c r="C33" s="619">
        <v>30746.672231755001</v>
      </c>
      <c r="D33" s="619">
        <v>51322.588670302997</v>
      </c>
      <c r="E33" s="1269">
        <v>51165.637183587001</v>
      </c>
      <c r="F33" s="1269">
        <v>46655.487196713999</v>
      </c>
      <c r="G33" s="1269">
        <v>39541.489752392001</v>
      </c>
      <c r="H33" s="1269">
        <v>40640.802199386002</v>
      </c>
      <c r="I33" s="1269">
        <v>40959.055539774999</v>
      </c>
      <c r="J33" s="1269">
        <v>41034.886791946999</v>
      </c>
      <c r="K33" s="1269">
        <v>41598.256864907999</v>
      </c>
      <c r="L33" s="1269">
        <v>41222.174130022002</v>
      </c>
      <c r="M33" s="1269">
        <v>40191.845085617999</v>
      </c>
      <c r="N33" s="1269">
        <v>40211.596656340997</v>
      </c>
      <c r="O33" s="1269">
        <v>40130.833144160002</v>
      </c>
      <c r="P33" s="1269">
        <v>38249.644603079003</v>
      </c>
      <c r="Q33" s="1269">
        <v>39739.132958585004</v>
      </c>
      <c r="R33" s="1269">
        <v>40525.901804617999</v>
      </c>
      <c r="S33" s="1269">
        <v>39632.724475980998</v>
      </c>
      <c r="T33" s="1269">
        <v>41419.492562086001</v>
      </c>
      <c r="U33" s="628"/>
    </row>
    <row r="34" spans="1:24" s="10" customFormat="1" ht="25.15" customHeight="1">
      <c r="A34" s="270" t="s">
        <v>19</v>
      </c>
      <c r="B34" s="19" t="s">
        <v>586</v>
      </c>
      <c r="C34" s="619">
        <v>577837.85570844705</v>
      </c>
      <c r="D34" s="619">
        <v>686336.918394092</v>
      </c>
      <c r="E34" s="1269">
        <v>712338.32372819702</v>
      </c>
      <c r="F34" s="1269">
        <v>795725.97931026004</v>
      </c>
      <c r="G34" s="1269">
        <v>933561.77708617505</v>
      </c>
      <c r="H34" s="1269">
        <v>989643.91997051402</v>
      </c>
      <c r="I34" s="1269">
        <v>1012854.47831372</v>
      </c>
      <c r="J34" s="1269">
        <v>1032066.33194493</v>
      </c>
      <c r="K34" s="1269">
        <v>1036683.07844542</v>
      </c>
      <c r="L34" s="1269">
        <v>1026417.55803717</v>
      </c>
      <c r="M34" s="1269">
        <v>1034783.05655526</v>
      </c>
      <c r="N34" s="1269">
        <v>1080505.7757794601</v>
      </c>
      <c r="O34" s="1269">
        <v>1094166.48007097</v>
      </c>
      <c r="P34" s="1269">
        <v>1090282.09247754</v>
      </c>
      <c r="Q34" s="1269">
        <v>1098971.7832072601</v>
      </c>
      <c r="R34" s="1269">
        <v>1127222.4537717099</v>
      </c>
      <c r="S34" s="1269">
        <v>1133773.16992539</v>
      </c>
      <c r="T34" s="1269">
        <v>1188329.46442592</v>
      </c>
      <c r="U34" s="628"/>
      <c r="V34" s="275"/>
      <c r="W34" s="275"/>
    </row>
    <row r="35" spans="1:24" s="10" customFormat="1" ht="25.15" customHeight="1">
      <c r="A35" s="270"/>
      <c r="B35" s="1234" t="s">
        <v>785</v>
      </c>
      <c r="C35" s="619">
        <v>11078.477365901999</v>
      </c>
      <c r="D35" s="619">
        <v>21683.686788158</v>
      </c>
      <c r="E35" s="1269">
        <v>21225.651529221999</v>
      </c>
      <c r="F35" s="1269">
        <v>16078.599462288001</v>
      </c>
      <c r="G35" s="1269">
        <v>16845.392815555999</v>
      </c>
      <c r="H35" s="1269">
        <v>19925.742092304001</v>
      </c>
      <c r="I35" s="1269">
        <v>19955.23726184</v>
      </c>
      <c r="J35" s="1269">
        <v>18678.397186818998</v>
      </c>
      <c r="K35" s="1269">
        <v>18831.272693264</v>
      </c>
      <c r="L35" s="1269">
        <v>18701.703131400998</v>
      </c>
      <c r="M35" s="1269">
        <v>17428.260288441001</v>
      </c>
      <c r="N35" s="1269">
        <v>18167.446311882999</v>
      </c>
      <c r="O35" s="1269">
        <v>18202.731034334</v>
      </c>
      <c r="P35" s="1269">
        <v>16129.508575317001</v>
      </c>
      <c r="Q35" s="1269">
        <v>16975.297714706001</v>
      </c>
      <c r="R35" s="1269">
        <v>17224.711390158001</v>
      </c>
      <c r="S35" s="1269">
        <v>16461.214553720001</v>
      </c>
      <c r="T35" s="1269">
        <v>17027.386592684001</v>
      </c>
      <c r="U35" s="628"/>
      <c r="V35" s="275"/>
      <c r="W35" s="275"/>
    </row>
    <row r="36" spans="1:24" s="10" customFormat="1" ht="25.15" customHeight="1">
      <c r="A36" s="270" t="s">
        <v>20</v>
      </c>
      <c r="B36" s="1234" t="s">
        <v>587</v>
      </c>
      <c r="C36" s="619">
        <v>652938.73416354298</v>
      </c>
      <c r="D36" s="619">
        <v>692224.90228248399</v>
      </c>
      <c r="E36" s="1269">
        <v>725325.07866876805</v>
      </c>
      <c r="F36" s="1269">
        <v>773526.86103451205</v>
      </c>
      <c r="G36" s="1269">
        <v>835969.10999856703</v>
      </c>
      <c r="H36" s="1269">
        <v>865201.27078513696</v>
      </c>
      <c r="I36" s="1269">
        <v>871907.398665566</v>
      </c>
      <c r="J36" s="1269">
        <v>880791.59948732203</v>
      </c>
      <c r="K36" s="1269">
        <v>889840.40325203503</v>
      </c>
      <c r="L36" s="1269">
        <v>895009.26796140498</v>
      </c>
      <c r="M36" s="1269">
        <v>899545.68631346698</v>
      </c>
      <c r="N36" s="1269">
        <v>909924.85081411805</v>
      </c>
      <c r="O36" s="1269">
        <v>916540.79506889405</v>
      </c>
      <c r="P36" s="1269">
        <v>926369.06181690597</v>
      </c>
      <c r="Q36" s="1269">
        <v>928686.14510473295</v>
      </c>
      <c r="R36" s="1269">
        <v>933572.79972338502</v>
      </c>
      <c r="S36" s="1269">
        <v>937415.34541961097</v>
      </c>
      <c r="T36" s="1269">
        <v>937886.72891722096</v>
      </c>
      <c r="U36" s="628"/>
      <c r="V36" s="275"/>
      <c r="W36" s="275"/>
    </row>
    <row r="37" spans="1:24" s="10" customFormat="1" ht="25.15" customHeight="1">
      <c r="A37" s="270"/>
      <c r="B37" s="1234" t="s">
        <v>785</v>
      </c>
      <c r="C37" s="619">
        <v>8994.1331049479995</v>
      </c>
      <c r="D37" s="619">
        <v>11825.016055612001</v>
      </c>
      <c r="E37" s="1269">
        <v>11515.165826689001</v>
      </c>
      <c r="F37" s="1269">
        <v>10902.701369602</v>
      </c>
      <c r="G37" s="1269">
        <v>14094.615441051001</v>
      </c>
      <c r="H37" s="1269">
        <v>16184.229757436</v>
      </c>
      <c r="I37" s="1269">
        <v>16462.481927601999</v>
      </c>
      <c r="J37" s="1269">
        <v>16195.376178741</v>
      </c>
      <c r="K37" s="1269">
        <v>17051.702184918999</v>
      </c>
      <c r="L37" s="1269">
        <v>16942.972885701001</v>
      </c>
      <c r="M37" s="1269">
        <v>17126.289006469</v>
      </c>
      <c r="N37" s="1269">
        <v>17950.619872329</v>
      </c>
      <c r="O37" s="1269">
        <v>19045.452972813</v>
      </c>
      <c r="P37" s="1269">
        <v>19476.242471112</v>
      </c>
      <c r="Q37" s="1269">
        <v>21156.318345339001</v>
      </c>
      <c r="R37" s="1269">
        <v>22083.305150263001</v>
      </c>
      <c r="S37" s="1269">
        <v>22167.647826233999</v>
      </c>
      <c r="T37" s="1269">
        <v>23165.356997180999</v>
      </c>
      <c r="U37" s="628"/>
      <c r="V37" s="275"/>
      <c r="W37" s="275"/>
    </row>
    <row r="38" spans="1:24" s="588" customFormat="1" ht="25.15" customHeight="1">
      <c r="A38" s="1536" t="s">
        <v>840</v>
      </c>
      <c r="B38" s="1537"/>
      <c r="C38" s="586">
        <v>2239600.02992803</v>
      </c>
      <c r="D38" s="586">
        <v>2445964.8025809759</v>
      </c>
      <c r="E38" s="586">
        <v>2623165.1434911853</v>
      </c>
      <c r="F38" s="586">
        <v>2894142.1508663823</v>
      </c>
      <c r="G38" s="586">
        <v>3241987.0240341621</v>
      </c>
      <c r="H38" s="586">
        <v>3361159.0105335414</v>
      </c>
      <c r="I38" s="586">
        <v>3402123.4907265361</v>
      </c>
      <c r="J38" s="586">
        <v>3460159.5056532621</v>
      </c>
      <c r="K38" s="586">
        <v>3483680.7253505751</v>
      </c>
      <c r="L38" s="586">
        <v>3481514.825644155</v>
      </c>
      <c r="M38" s="586">
        <v>3525542.8060341869</v>
      </c>
      <c r="N38" s="586">
        <v>3562815.0724428184</v>
      </c>
      <c r="O38" s="586">
        <v>3587352.5631896141</v>
      </c>
      <c r="P38" s="586">
        <v>3634199.1248000562</v>
      </c>
      <c r="Q38" s="586">
        <v>3611202.6679264526</v>
      </c>
      <c r="R38" s="586">
        <v>3614682.2573195351</v>
      </c>
      <c r="S38" s="586">
        <v>3630283.0532029509</v>
      </c>
      <c r="T38" s="586">
        <v>3657450.286725461</v>
      </c>
      <c r="U38" s="596"/>
      <c r="V38" s="626"/>
      <c r="W38" s="626"/>
      <c r="X38" s="624"/>
    </row>
    <row r="39" spans="1:24" s="588" customFormat="1" ht="25.15" customHeight="1">
      <c r="A39" s="597"/>
      <c r="B39" s="1253" t="s">
        <v>785</v>
      </c>
      <c r="C39" s="586">
        <v>50819.282702605</v>
      </c>
      <c r="D39" s="586">
        <v>84831.291514072989</v>
      </c>
      <c r="E39" s="586">
        <v>83906.454539498009</v>
      </c>
      <c r="F39" s="586">
        <v>73636.788028604002</v>
      </c>
      <c r="G39" s="586">
        <v>70481.498008998999</v>
      </c>
      <c r="H39" s="586">
        <v>76750.774049126005</v>
      </c>
      <c r="I39" s="586">
        <v>77376.774729216995</v>
      </c>
      <c r="J39" s="586">
        <v>75908.660157506994</v>
      </c>
      <c r="K39" s="586">
        <v>77481.23174309099</v>
      </c>
      <c r="L39" s="586">
        <v>76866.850147124002</v>
      </c>
      <c r="M39" s="586">
        <v>74746.394380528</v>
      </c>
      <c r="N39" s="586">
        <v>76329.662840552992</v>
      </c>
      <c r="O39" s="586">
        <v>77379.017151306994</v>
      </c>
      <c r="P39" s="586">
        <v>73855.395649508006</v>
      </c>
      <c r="Q39" s="586">
        <v>77870.749018630013</v>
      </c>
      <c r="R39" s="586">
        <v>79833.918345038997</v>
      </c>
      <c r="S39" s="586">
        <v>78261.586855934991</v>
      </c>
      <c r="T39" s="586">
        <v>81612.236151951001</v>
      </c>
      <c r="U39" s="596"/>
      <c r="V39" s="626"/>
      <c r="W39" s="626"/>
      <c r="X39" s="624"/>
    </row>
    <row r="40" spans="1:24" s="10" customFormat="1" ht="12">
      <c r="A40" s="271"/>
      <c r="B40" s="19"/>
      <c r="C40" s="620"/>
      <c r="D40" s="620"/>
      <c r="E40" s="581"/>
      <c r="F40" s="581"/>
      <c r="G40" s="581"/>
      <c r="H40" s="581"/>
      <c r="I40" s="581"/>
      <c r="J40" s="581"/>
      <c r="K40" s="581"/>
      <c r="L40" s="581"/>
      <c r="M40" s="581"/>
      <c r="N40" s="581"/>
      <c r="O40" s="581"/>
      <c r="P40" s="581"/>
      <c r="Q40" s="581"/>
      <c r="R40" s="581"/>
      <c r="S40" s="581"/>
      <c r="T40" s="581"/>
      <c r="U40" s="598"/>
      <c r="V40" s="275"/>
      <c r="W40" s="275"/>
    </row>
    <row r="41" spans="1:24" s="10" customFormat="1" ht="11.85" customHeight="1">
      <c r="A41" s="1534" t="s">
        <v>639</v>
      </c>
      <c r="B41" s="1535"/>
      <c r="C41" s="620"/>
      <c r="D41" s="620"/>
      <c r="E41" s="582"/>
      <c r="F41" s="582"/>
      <c r="G41" s="582"/>
      <c r="H41" s="582"/>
      <c r="I41" s="582"/>
      <c r="J41" s="582"/>
      <c r="K41" s="582"/>
      <c r="L41" s="582"/>
      <c r="M41" s="582"/>
      <c r="N41" s="582"/>
      <c r="O41" s="582"/>
      <c r="P41" s="582"/>
      <c r="Q41" s="582"/>
      <c r="R41" s="582"/>
      <c r="S41" s="582"/>
      <c r="T41" s="582"/>
      <c r="U41" s="599"/>
      <c r="V41" s="275"/>
      <c r="W41" s="275"/>
    </row>
    <row r="42" spans="1:24" s="10" customFormat="1" ht="25.15" customHeight="1">
      <c r="A42" s="1534" t="s">
        <v>839</v>
      </c>
      <c r="B42" s="1535"/>
      <c r="C42" s="620"/>
      <c r="D42" s="620"/>
      <c r="U42" s="629"/>
      <c r="V42" s="275"/>
      <c r="W42" s="275"/>
    </row>
    <row r="43" spans="1:24" s="10" customFormat="1" ht="25.15" customHeight="1">
      <c r="A43" s="270" t="s">
        <v>18</v>
      </c>
      <c r="B43" s="19" t="s">
        <v>640</v>
      </c>
      <c r="C43" s="619">
        <v>36000.688947802999</v>
      </c>
      <c r="D43" s="619">
        <v>41543.762362460999</v>
      </c>
      <c r="E43" s="618">
        <v>102437.06058842401</v>
      </c>
      <c r="F43" s="618">
        <v>93344.810819581995</v>
      </c>
      <c r="G43" s="618">
        <v>85130.400642224005</v>
      </c>
      <c r="H43" s="618">
        <v>85077.641007176004</v>
      </c>
      <c r="I43" s="618">
        <v>89634.814729873004</v>
      </c>
      <c r="J43" s="618">
        <v>88594.214056626995</v>
      </c>
      <c r="K43" s="618">
        <v>84775.980852869005</v>
      </c>
      <c r="L43" s="618">
        <v>81688.431417209998</v>
      </c>
      <c r="M43" s="618">
        <v>77702.780098735006</v>
      </c>
      <c r="N43" s="618">
        <v>78438.247282272001</v>
      </c>
      <c r="O43" s="618">
        <v>79629.060989202</v>
      </c>
      <c r="P43" s="618">
        <v>79908.195559679007</v>
      </c>
      <c r="Q43" s="618">
        <v>79906.819342969</v>
      </c>
      <c r="R43" s="618">
        <v>78413.424341428996</v>
      </c>
      <c r="S43" s="618">
        <v>73451.101411833006</v>
      </c>
      <c r="T43" s="618">
        <v>71478.495089325996</v>
      </c>
      <c r="U43" s="630"/>
      <c r="V43" s="275"/>
      <c r="W43" s="275"/>
    </row>
    <row r="44" spans="1:24" s="10" customFormat="1" ht="25.15" customHeight="1">
      <c r="A44" s="270"/>
      <c r="B44" s="1234" t="s">
        <v>785</v>
      </c>
      <c r="C44" s="619">
        <v>1370.7961369760001</v>
      </c>
      <c r="D44" s="619">
        <v>1377.2216111939999</v>
      </c>
      <c r="E44" s="618">
        <v>1494.7471592669999</v>
      </c>
      <c r="F44" s="618">
        <v>2286.63348864</v>
      </c>
      <c r="G44" s="618">
        <v>2922.9662586740001</v>
      </c>
      <c r="H44" s="618">
        <v>3059.5319143739998</v>
      </c>
      <c r="I44" s="618">
        <v>3160.0017839679999</v>
      </c>
      <c r="J44" s="618">
        <v>3156.7097780489999</v>
      </c>
      <c r="K44" s="618">
        <v>2550.8545798209998</v>
      </c>
      <c r="L44" s="618">
        <v>2417.2702091860001</v>
      </c>
      <c r="M44" s="618">
        <v>2167.1884099670001</v>
      </c>
      <c r="N44" s="618">
        <v>2072.1473666940001</v>
      </c>
      <c r="O44" s="618">
        <v>2226.9872143490002</v>
      </c>
      <c r="P44" s="618">
        <v>2203.41595727</v>
      </c>
      <c r="Q44" s="618">
        <v>2296.559531759</v>
      </c>
      <c r="R44" s="618">
        <v>2252.4944163</v>
      </c>
      <c r="S44" s="618">
        <v>2093.5406055640001</v>
      </c>
      <c r="T44" s="618">
        <v>1969.3208366050001</v>
      </c>
      <c r="U44" s="630"/>
      <c r="V44" s="275"/>
      <c r="W44" s="275"/>
    </row>
    <row r="45" spans="1:24" s="10" customFormat="1" ht="25.15" customHeight="1">
      <c r="A45" s="270" t="s">
        <v>19</v>
      </c>
      <c r="B45" s="19" t="s">
        <v>641</v>
      </c>
      <c r="C45" s="619">
        <v>9698.9140408929998</v>
      </c>
      <c r="D45" s="619">
        <v>6110.7505931920005</v>
      </c>
      <c r="E45" s="618">
        <v>12747.129014280999</v>
      </c>
      <c r="F45" s="618">
        <v>20066.186682017</v>
      </c>
      <c r="G45" s="618">
        <v>29580.548125887999</v>
      </c>
      <c r="H45" s="618">
        <v>26888.128900044001</v>
      </c>
      <c r="I45" s="618">
        <v>27904.681256905998</v>
      </c>
      <c r="J45" s="618">
        <v>28922.685338383999</v>
      </c>
      <c r="K45" s="618">
        <v>30985.119146967001</v>
      </c>
      <c r="L45" s="618">
        <v>31253.710516895</v>
      </c>
      <c r="M45" s="618">
        <v>30068.288177351002</v>
      </c>
      <c r="N45" s="618">
        <v>32851.249777304001</v>
      </c>
      <c r="O45" s="618">
        <v>33041.249627358004</v>
      </c>
      <c r="P45" s="618">
        <v>34893.530064307997</v>
      </c>
      <c r="Q45" s="618">
        <v>34908.864126316003</v>
      </c>
      <c r="R45" s="618">
        <v>34896.234609551</v>
      </c>
      <c r="S45" s="618">
        <v>35592.823175373996</v>
      </c>
      <c r="T45" s="618">
        <v>35568.649236709003</v>
      </c>
      <c r="U45" s="630"/>
      <c r="V45" s="275"/>
      <c r="W45" s="275"/>
    </row>
    <row r="46" spans="1:24" s="10" customFormat="1" ht="25.15" customHeight="1">
      <c r="A46" s="270"/>
      <c r="B46" s="1234" t="s">
        <v>785</v>
      </c>
      <c r="C46" s="619">
        <v>0.44090054699999998</v>
      </c>
      <c r="D46" s="619">
        <v>90.929080666000004</v>
      </c>
      <c r="E46" s="618">
        <v>106.239492689</v>
      </c>
      <c r="F46" s="618">
        <v>212.459766742</v>
      </c>
      <c r="G46" s="618">
        <v>289.63649385999997</v>
      </c>
      <c r="H46" s="618">
        <v>283.163385909</v>
      </c>
      <c r="I46" s="618">
        <v>291.75239957100001</v>
      </c>
      <c r="J46" s="618">
        <v>283.99645624099998</v>
      </c>
      <c r="K46" s="618">
        <v>245.96884191300001</v>
      </c>
      <c r="L46" s="618">
        <v>258.54198585500001</v>
      </c>
      <c r="M46" s="618">
        <v>263.27118617600001</v>
      </c>
      <c r="N46" s="618">
        <v>248.78082449499999</v>
      </c>
      <c r="O46" s="618">
        <v>209.69324455200001</v>
      </c>
      <c r="P46" s="618">
        <v>184.6299588</v>
      </c>
      <c r="Q46" s="618">
        <v>190.89991803800001</v>
      </c>
      <c r="R46" s="618">
        <v>176.865961887</v>
      </c>
      <c r="S46" s="618">
        <v>165.02679416800001</v>
      </c>
      <c r="T46" s="618">
        <v>161.97860112199999</v>
      </c>
      <c r="U46" s="630"/>
      <c r="V46" s="275"/>
      <c r="W46" s="275"/>
    </row>
    <row r="47" spans="1:24" s="10" customFormat="1" ht="25.15" customHeight="1">
      <c r="A47" s="270" t="s">
        <v>20</v>
      </c>
      <c r="B47" s="19" t="s">
        <v>642</v>
      </c>
      <c r="C47" s="619">
        <v>2193900.4269393301</v>
      </c>
      <c r="D47" s="619">
        <v>2398310.2896253201</v>
      </c>
      <c r="E47" s="618">
        <v>2507980.9538884801</v>
      </c>
      <c r="F47" s="618">
        <v>2780731.1533647799</v>
      </c>
      <c r="G47" s="618">
        <v>3076635.9203130398</v>
      </c>
      <c r="H47" s="618">
        <v>3202152.1426288499</v>
      </c>
      <c r="I47" s="618">
        <v>3243619.5145467599</v>
      </c>
      <c r="J47" s="618">
        <v>3284606.5913315299</v>
      </c>
      <c r="K47" s="618">
        <v>3344398.4056534301</v>
      </c>
      <c r="L47" s="618">
        <v>3370738.5834164699</v>
      </c>
      <c r="M47" s="618">
        <v>3417771.7377581</v>
      </c>
      <c r="N47" s="618">
        <v>3451525.5753832501</v>
      </c>
      <c r="O47" s="618">
        <v>3474682.2525730501</v>
      </c>
      <c r="P47" s="618">
        <v>3519397.3991760798</v>
      </c>
      <c r="Q47" s="618">
        <v>3496386.9844571599</v>
      </c>
      <c r="R47" s="618">
        <v>3501372.5983685502</v>
      </c>
      <c r="S47" s="618">
        <v>3521239.12861575</v>
      </c>
      <c r="T47" s="618">
        <v>3550403.1423994298</v>
      </c>
      <c r="U47" s="630"/>
      <c r="V47" s="275"/>
      <c r="W47" s="275"/>
    </row>
    <row r="48" spans="1:24" s="10" customFormat="1" ht="25.15" customHeight="1">
      <c r="A48" s="271"/>
      <c r="B48" s="1234" t="s">
        <v>785</v>
      </c>
      <c r="C48" s="619">
        <v>49448.045665081998</v>
      </c>
      <c r="D48" s="619">
        <v>83363.140822212998</v>
      </c>
      <c r="E48" s="618">
        <v>82305.467887542007</v>
      </c>
      <c r="F48" s="618">
        <v>71137.694773222</v>
      </c>
      <c r="G48" s="618">
        <v>71988.711999047999</v>
      </c>
      <c r="H48" s="618">
        <v>70743.709588971004</v>
      </c>
      <c r="I48" s="618">
        <v>73299.019865587004</v>
      </c>
      <c r="J48" s="618">
        <v>73936.068494927007</v>
      </c>
      <c r="K48" s="618">
        <v>73111.836735773002</v>
      </c>
      <c r="L48" s="618">
        <v>74805.419548050006</v>
      </c>
      <c r="M48" s="618">
        <v>72315.934784384997</v>
      </c>
      <c r="N48" s="618">
        <v>74008.734649364007</v>
      </c>
      <c r="O48" s="618">
        <v>74942.336692405996</v>
      </c>
      <c r="P48" s="618">
        <v>71467.349733437994</v>
      </c>
      <c r="Q48" s="618">
        <v>75383.289568833003</v>
      </c>
      <c r="R48" s="618">
        <v>77404.557966851993</v>
      </c>
      <c r="S48" s="618">
        <v>76003.019456202994</v>
      </c>
      <c r="T48" s="618">
        <v>79480.936714223993</v>
      </c>
      <c r="U48" s="630"/>
      <c r="V48" s="275"/>
      <c r="W48" s="275"/>
    </row>
    <row r="49" spans="1:27" s="588" customFormat="1" ht="25.15" customHeight="1">
      <c r="A49" s="1536" t="s">
        <v>840</v>
      </c>
      <c r="B49" s="1537"/>
      <c r="C49" s="586">
        <v>2239600.0299280263</v>
      </c>
      <c r="D49" s="586">
        <v>2445964.8025809731</v>
      </c>
      <c r="E49" s="586">
        <v>2623165.1434911853</v>
      </c>
      <c r="F49" s="586">
        <v>2894142.150866379</v>
      </c>
      <c r="G49" s="586">
        <v>3191346.8690811517</v>
      </c>
      <c r="H49" s="586">
        <v>3314117.9125360698</v>
      </c>
      <c r="I49" s="586">
        <v>3361159.0105335391</v>
      </c>
      <c r="J49" s="586">
        <v>3402123.4907265408</v>
      </c>
      <c r="K49" s="586">
        <v>3460159.5056532663</v>
      </c>
      <c r="L49" s="586">
        <v>3483680.7253505751</v>
      </c>
      <c r="M49" s="586">
        <v>3525542.8060341859</v>
      </c>
      <c r="N49" s="586">
        <v>3562815.0724428263</v>
      </c>
      <c r="O49" s="586">
        <v>3587352.5631896099</v>
      </c>
      <c r="P49" s="586">
        <v>3634199.1248000669</v>
      </c>
      <c r="Q49" s="586">
        <v>3611202.6679264447</v>
      </c>
      <c r="R49" s="586">
        <v>3614682.25731953</v>
      </c>
      <c r="S49" s="586">
        <v>3630283.0532029569</v>
      </c>
      <c r="T49" s="586">
        <v>3657450.2867254647</v>
      </c>
      <c r="U49" s="596"/>
      <c r="V49" s="626"/>
      <c r="W49" s="626"/>
      <c r="X49" s="624"/>
    </row>
    <row r="50" spans="1:27" s="588" customFormat="1" ht="25.15" customHeight="1" thickBot="1">
      <c r="A50" s="600"/>
      <c r="B50" s="601" t="s">
        <v>785</v>
      </c>
      <c r="C50" s="602">
        <v>50819.282702605</v>
      </c>
      <c r="D50" s="602">
        <v>84831.291514073004</v>
      </c>
      <c r="E50" s="602">
        <v>83906.454539498009</v>
      </c>
      <c r="F50" s="602">
        <v>73636.788028604002</v>
      </c>
      <c r="G50" s="602">
        <v>75201.314751582002</v>
      </c>
      <c r="H50" s="602">
        <v>74086.404889254001</v>
      </c>
      <c r="I50" s="602">
        <v>76750.774049126005</v>
      </c>
      <c r="J50" s="602">
        <v>77376.77472921701</v>
      </c>
      <c r="K50" s="602">
        <v>75908.660157506994</v>
      </c>
      <c r="L50" s="602">
        <v>77481.231743091004</v>
      </c>
      <c r="M50" s="602">
        <v>74746.394380528</v>
      </c>
      <c r="N50" s="602">
        <v>76329.662840553006</v>
      </c>
      <c r="O50" s="602">
        <v>77379.017151306994</v>
      </c>
      <c r="P50" s="602">
        <v>73855.395649507991</v>
      </c>
      <c r="Q50" s="602">
        <v>77870.749018629998</v>
      </c>
      <c r="R50" s="602">
        <v>79833.918345038997</v>
      </c>
      <c r="S50" s="602">
        <v>78261.586855934991</v>
      </c>
      <c r="T50" s="602">
        <v>81612.236151950987</v>
      </c>
      <c r="U50" s="631"/>
      <c r="V50" s="626"/>
      <c r="W50" s="626"/>
      <c r="X50" s="624"/>
    </row>
    <row r="51" spans="1:27" s="48" customFormat="1" ht="27.2" hidden="1" customHeight="1" thickBot="1">
      <c r="A51" s="1547" t="s">
        <v>239</v>
      </c>
      <c r="B51" s="1552"/>
      <c r="C51" s="605"/>
      <c r="D51" s="605"/>
      <c r="E51" s="605"/>
      <c r="F51" s="605"/>
      <c r="G51" s="605"/>
      <c r="H51" s="605"/>
      <c r="I51" s="605"/>
      <c r="J51" s="605"/>
      <c r="K51" s="605"/>
      <c r="L51" s="605"/>
      <c r="M51" s="605"/>
      <c r="N51" s="605"/>
      <c r="O51" s="605"/>
      <c r="P51" s="605"/>
      <c r="Q51" s="605"/>
      <c r="R51" s="605"/>
      <c r="S51" s="605"/>
      <c r="T51" s="605"/>
      <c r="U51" s="868"/>
      <c r="V51" s="276"/>
      <c r="W51" s="276"/>
      <c r="X51" s="272"/>
      <c r="Y51" s="272"/>
      <c r="Z51" s="272"/>
      <c r="AA51" s="272"/>
    </row>
    <row r="52" spans="1:27" ht="75" customHeight="1">
      <c r="A52" s="1415" t="s">
        <v>823</v>
      </c>
      <c r="B52" s="1416"/>
      <c r="C52" s="1416"/>
      <c r="D52" s="1416"/>
      <c r="E52" s="1416"/>
      <c r="F52" s="1416"/>
      <c r="G52" s="1416"/>
      <c r="H52" s="1416"/>
      <c r="I52" s="1416"/>
      <c r="J52" s="1416"/>
      <c r="K52" s="1416"/>
      <c r="L52" s="1416"/>
      <c r="M52" s="1416"/>
      <c r="N52" s="1416"/>
      <c r="O52" s="1416"/>
      <c r="P52" s="1416"/>
      <c r="Q52" s="1416"/>
      <c r="R52" s="1416"/>
      <c r="S52" s="1416"/>
      <c r="T52" s="1416"/>
      <c r="U52" s="1417"/>
    </row>
    <row r="53" spans="1:27" ht="22.35" customHeight="1">
      <c r="A53" s="1371" t="s">
        <v>419</v>
      </c>
      <c r="B53" s="1493"/>
      <c r="C53" s="1545" t="s">
        <v>277</v>
      </c>
      <c r="D53" s="1384" t="s">
        <v>842</v>
      </c>
      <c r="E53" s="1335">
        <v>2021</v>
      </c>
      <c r="F53" s="1335">
        <v>2022</v>
      </c>
      <c r="G53" s="1380">
        <v>2023</v>
      </c>
      <c r="H53" s="1380">
        <v>2024</v>
      </c>
      <c r="I53" s="1380"/>
      <c r="J53" s="1380"/>
      <c r="K53" s="1380"/>
      <c r="L53" s="1380"/>
      <c r="M53" s="1380"/>
      <c r="N53" s="1380"/>
      <c r="O53" s="1380"/>
      <c r="P53" s="1380"/>
      <c r="Q53" s="1380"/>
      <c r="R53" s="1380">
        <v>2025</v>
      </c>
      <c r="S53" s="1380"/>
      <c r="T53" s="1380"/>
      <c r="U53" s="863"/>
    </row>
    <row r="54" spans="1:27" ht="22.35" customHeight="1">
      <c r="A54" s="1371"/>
      <c r="B54" s="1493"/>
      <c r="C54" s="1546"/>
      <c r="D54" s="1385"/>
      <c r="E54" s="1342"/>
      <c r="F54" s="1335"/>
      <c r="G54" s="1380"/>
      <c r="H54" s="896" t="s">
        <v>3</v>
      </c>
      <c r="I54" s="786" t="s">
        <v>4</v>
      </c>
      <c r="J54" s="786" t="s">
        <v>5</v>
      </c>
      <c r="K54" s="786" t="s">
        <v>6</v>
      </c>
      <c r="L54" s="786" t="s">
        <v>267</v>
      </c>
      <c r="M54" s="896" t="s">
        <v>7</v>
      </c>
      <c r="N54" s="896" t="s">
        <v>13</v>
      </c>
      <c r="O54" s="896" t="s">
        <v>14</v>
      </c>
      <c r="P54" s="896" t="s">
        <v>906</v>
      </c>
      <c r="Q54" s="896" t="s">
        <v>0</v>
      </c>
      <c r="R54" s="896" t="s">
        <v>1</v>
      </c>
      <c r="S54" s="896" t="s">
        <v>2</v>
      </c>
      <c r="T54" s="896" t="s">
        <v>3</v>
      </c>
      <c r="U54" s="785"/>
    </row>
    <row r="55" spans="1:27" ht="25.15" customHeight="1">
      <c r="A55" s="1534" t="s">
        <v>637</v>
      </c>
      <c r="B55" s="1535"/>
      <c r="C55" s="114"/>
      <c r="D55" s="114"/>
      <c r="E55" s="114"/>
      <c r="F55" s="114"/>
      <c r="G55" s="114"/>
      <c r="H55" s="114"/>
      <c r="I55" s="114"/>
      <c r="J55" s="114"/>
      <c r="K55" s="114"/>
      <c r="L55" s="114"/>
      <c r="M55" s="114"/>
      <c r="N55" s="114"/>
      <c r="O55" s="114"/>
      <c r="P55" s="114"/>
      <c r="Q55" s="114"/>
      <c r="R55" s="114"/>
      <c r="S55" s="114"/>
      <c r="T55" s="114"/>
      <c r="U55" s="595"/>
    </row>
    <row r="56" spans="1:27" ht="25.15" customHeight="1">
      <c r="A56" s="1534" t="s">
        <v>839</v>
      </c>
      <c r="B56" s="1535"/>
      <c r="C56" s="114"/>
      <c r="D56" s="114"/>
      <c r="E56" s="114"/>
      <c r="F56" s="114"/>
      <c r="G56" s="114"/>
      <c r="H56" s="114"/>
      <c r="I56" s="114"/>
      <c r="J56" s="114"/>
      <c r="K56" s="114"/>
      <c r="L56" s="114"/>
      <c r="M56" s="114"/>
      <c r="N56" s="114"/>
      <c r="O56" s="114"/>
      <c r="P56" s="114"/>
      <c r="Q56" s="114"/>
      <c r="R56" s="114"/>
      <c r="S56" s="114"/>
      <c r="T56" s="114"/>
      <c r="U56" s="595"/>
    </row>
    <row r="57" spans="1:27" ht="25.15" customHeight="1">
      <c r="A57" s="270" t="s">
        <v>18</v>
      </c>
      <c r="B57" s="19" t="s">
        <v>590</v>
      </c>
      <c r="C57" s="619">
        <v>84407.358549686003</v>
      </c>
      <c r="D57" s="619">
        <v>87961.576118325</v>
      </c>
      <c r="E57" s="1269">
        <v>97587.379606761999</v>
      </c>
      <c r="F57" s="1269">
        <v>114251.053038538</v>
      </c>
      <c r="G57" s="1269">
        <v>122359.583744066</v>
      </c>
      <c r="H57" s="1269">
        <v>121038.11085106499</v>
      </c>
      <c r="I57" s="1269">
        <v>122840.83671224301</v>
      </c>
      <c r="J57" s="1269">
        <v>126400.627384337</v>
      </c>
      <c r="K57" s="1269">
        <v>126651.186205868</v>
      </c>
      <c r="L57" s="1269">
        <v>126559.332131669</v>
      </c>
      <c r="M57" s="1269">
        <v>126265.93292295</v>
      </c>
      <c r="N57" s="1269">
        <v>124266.49138661299</v>
      </c>
      <c r="O57" s="1269">
        <v>122825.22628808</v>
      </c>
      <c r="P57" s="1269">
        <v>119884.85196052901</v>
      </c>
      <c r="Q57" s="1269">
        <v>114876.115960257</v>
      </c>
      <c r="R57" s="1269">
        <v>115826.53482729501</v>
      </c>
      <c r="S57" s="1269">
        <v>117646.88312188799</v>
      </c>
      <c r="T57" s="1269">
        <v>115448.66384271299</v>
      </c>
      <c r="U57" s="628"/>
    </row>
    <row r="58" spans="1:27" ht="25.15" customHeight="1">
      <c r="A58" s="270"/>
      <c r="B58" s="1234" t="s">
        <v>785</v>
      </c>
      <c r="C58" s="619">
        <v>6022.0133672860002</v>
      </c>
      <c r="D58" s="619">
        <v>7449.4293719979996</v>
      </c>
      <c r="E58" s="1269">
        <v>7337.3164822139997</v>
      </c>
      <c r="F58" s="1269">
        <v>6721.949979772</v>
      </c>
      <c r="G58" s="1269">
        <v>7452.8006901380004</v>
      </c>
      <c r="H58" s="1269">
        <v>8880.7338534249993</v>
      </c>
      <c r="I58" s="1269">
        <v>9518.6273942450007</v>
      </c>
      <c r="J58" s="1269">
        <v>9016.7299999049992</v>
      </c>
      <c r="K58" s="1269">
        <v>9213.9472019450004</v>
      </c>
      <c r="L58" s="1269">
        <v>9232.364103889</v>
      </c>
      <c r="M58" s="1269">
        <v>9469.2120214480001</v>
      </c>
      <c r="N58" s="1269">
        <v>9564.9456833280001</v>
      </c>
      <c r="O58" s="1269">
        <v>9709.0255016449992</v>
      </c>
      <c r="P58" s="1269">
        <v>9323.028140679</v>
      </c>
      <c r="Q58" s="1269">
        <v>9978.0685722670005</v>
      </c>
      <c r="R58" s="1269">
        <v>10121.430638862999</v>
      </c>
      <c r="S58" s="1269">
        <v>10793.583053054999</v>
      </c>
      <c r="T58" s="1269">
        <v>11090.628163682</v>
      </c>
      <c r="U58" s="628"/>
    </row>
    <row r="59" spans="1:27" ht="25.15" customHeight="1">
      <c r="A59" s="270" t="s">
        <v>19</v>
      </c>
      <c r="B59" s="19" t="s">
        <v>586</v>
      </c>
      <c r="C59" s="619">
        <v>45035.280504486</v>
      </c>
      <c r="D59" s="619">
        <v>60780.840333259002</v>
      </c>
      <c r="E59" s="1269">
        <v>62059.631303301001</v>
      </c>
      <c r="F59" s="1269">
        <v>72671.875905623994</v>
      </c>
      <c r="G59" s="1269">
        <v>85392.919595398998</v>
      </c>
      <c r="H59" s="1269">
        <v>87348.111632853994</v>
      </c>
      <c r="I59" s="1269">
        <v>87998.508166044994</v>
      </c>
      <c r="J59" s="1269">
        <v>89408.948872124995</v>
      </c>
      <c r="K59" s="1269">
        <v>90101.771487642007</v>
      </c>
      <c r="L59" s="1269">
        <v>90699.692327554003</v>
      </c>
      <c r="M59" s="1269">
        <v>91809.508173238006</v>
      </c>
      <c r="N59" s="1269">
        <v>92691.850940449003</v>
      </c>
      <c r="O59" s="1269">
        <v>92618.757396171</v>
      </c>
      <c r="P59" s="1269">
        <v>95511.865131598999</v>
      </c>
      <c r="Q59" s="1269">
        <v>95053.339866562994</v>
      </c>
      <c r="R59" s="1269">
        <v>95969.127436101</v>
      </c>
      <c r="S59" s="1269">
        <v>95902.333778393004</v>
      </c>
      <c r="T59" s="1269">
        <v>95572.809792375003</v>
      </c>
      <c r="U59" s="628"/>
      <c r="X59" s="10"/>
    </row>
    <row r="60" spans="1:27" ht="25.15" customHeight="1">
      <c r="A60" s="270"/>
      <c r="B60" s="1234" t="s">
        <v>785</v>
      </c>
      <c r="C60" s="619">
        <v>2404.8329463770001</v>
      </c>
      <c r="D60" s="619">
        <v>2808.5623788180001</v>
      </c>
      <c r="E60" s="1269">
        <v>1991.856937106</v>
      </c>
      <c r="F60" s="1269">
        <v>1650.5666612739999</v>
      </c>
      <c r="G60" s="1269">
        <v>1802.7345542380001</v>
      </c>
      <c r="H60" s="1269">
        <v>2206.7246613540001</v>
      </c>
      <c r="I60" s="1269">
        <v>2311.5575871259998</v>
      </c>
      <c r="J60" s="1269">
        <v>2246.0982086250001</v>
      </c>
      <c r="K60" s="1269">
        <v>2258.598301474</v>
      </c>
      <c r="L60" s="1269">
        <v>2233.2170108599998</v>
      </c>
      <c r="M60" s="1269">
        <v>2346.8728581700002</v>
      </c>
      <c r="N60" s="1269">
        <v>2349.5939348960001</v>
      </c>
      <c r="O60" s="1269">
        <v>2409.3530262569998</v>
      </c>
      <c r="P60" s="1269">
        <v>2344.0554926939999</v>
      </c>
      <c r="Q60" s="1269">
        <v>2498.3869687010001</v>
      </c>
      <c r="R60" s="1269">
        <v>2592.2655519599998</v>
      </c>
      <c r="S60" s="1269">
        <v>2528.3560004310002</v>
      </c>
      <c r="T60" s="1269">
        <v>2661.853615126</v>
      </c>
      <c r="U60" s="628"/>
      <c r="X60" s="10"/>
    </row>
    <row r="61" spans="1:27" ht="25.15" customHeight="1">
      <c r="A61" s="270" t="s">
        <v>20</v>
      </c>
      <c r="B61" s="1234" t="s">
        <v>587</v>
      </c>
      <c r="C61" s="619">
        <v>292212.31155336899</v>
      </c>
      <c r="D61" s="619">
        <v>339923.38459579297</v>
      </c>
      <c r="E61" s="1269">
        <v>356443.83128719602</v>
      </c>
      <c r="F61" s="1269">
        <v>375923.81315010402</v>
      </c>
      <c r="G61" s="1269">
        <v>398927.40527326602</v>
      </c>
      <c r="H61" s="1269">
        <v>403923.94555839902</v>
      </c>
      <c r="I61" s="1269">
        <v>406955.62117991701</v>
      </c>
      <c r="J61" s="1269">
        <v>409806.71681403002</v>
      </c>
      <c r="K61" s="1269">
        <v>413365.58419124398</v>
      </c>
      <c r="L61" s="1269">
        <v>417662.41288143699</v>
      </c>
      <c r="M61" s="1269">
        <v>423527.772581778</v>
      </c>
      <c r="N61" s="1269">
        <v>427021.717117091</v>
      </c>
      <c r="O61" s="1269">
        <v>428906.83066766802</v>
      </c>
      <c r="P61" s="1269">
        <v>430375.45304330601</v>
      </c>
      <c r="Q61" s="1269">
        <v>430238.89280524798</v>
      </c>
      <c r="R61" s="1269">
        <v>431929.50226972799</v>
      </c>
      <c r="S61" s="1269">
        <v>433009.22119341203</v>
      </c>
      <c r="T61" s="1269">
        <v>432462.326329734</v>
      </c>
      <c r="U61" s="628"/>
      <c r="X61" s="10"/>
    </row>
    <row r="62" spans="1:27" ht="25.15" customHeight="1">
      <c r="A62" s="270"/>
      <c r="B62" s="1234" t="s">
        <v>785</v>
      </c>
      <c r="C62" s="619">
        <v>2863.75416503</v>
      </c>
      <c r="D62" s="619">
        <v>3265.4614278660001</v>
      </c>
      <c r="E62" s="1269">
        <v>3756.5053977590001</v>
      </c>
      <c r="F62" s="1269">
        <v>3640.9448693660001</v>
      </c>
      <c r="G62" s="1269">
        <v>3973.6825223159999</v>
      </c>
      <c r="H62" s="1269">
        <v>4502.8803183990003</v>
      </c>
      <c r="I62" s="1269">
        <v>4679.0884713750002</v>
      </c>
      <c r="J62" s="1269">
        <v>4418.2725911099997</v>
      </c>
      <c r="K62" s="1269">
        <v>4512.7207269290002</v>
      </c>
      <c r="L62" s="1269">
        <v>4514.1231202039999</v>
      </c>
      <c r="M62" s="1269">
        <v>4489.3905350189998</v>
      </c>
      <c r="N62" s="1269">
        <v>4469.2963765169998</v>
      </c>
      <c r="O62" s="1269">
        <v>4546.6287661220003</v>
      </c>
      <c r="P62" s="1269">
        <v>4345.3212533850001</v>
      </c>
      <c r="Q62" s="1269">
        <v>4723.18133708</v>
      </c>
      <c r="R62" s="1269">
        <v>4832.7629087189998</v>
      </c>
      <c r="S62" s="1269">
        <v>4928.0024356849999</v>
      </c>
      <c r="T62" s="1269">
        <v>5261.3600297129997</v>
      </c>
      <c r="U62" s="628"/>
      <c r="X62" s="10"/>
    </row>
    <row r="63" spans="1:27" s="590" customFormat="1" ht="25.15" customHeight="1">
      <c r="A63" s="1536" t="s">
        <v>840</v>
      </c>
      <c r="B63" s="1537"/>
      <c r="C63" s="586">
        <v>421654.95060754102</v>
      </c>
      <c r="D63" s="586">
        <v>488665.80104737694</v>
      </c>
      <c r="E63" s="586">
        <v>516090.84219725901</v>
      </c>
      <c r="F63" s="586">
        <v>562846.742094266</v>
      </c>
      <c r="G63" s="586">
        <v>606679.90861273103</v>
      </c>
      <c r="H63" s="586">
        <v>612310.16804231796</v>
      </c>
      <c r="I63" s="586">
        <v>617794.966058205</v>
      </c>
      <c r="J63" s="586">
        <v>625616.29307049199</v>
      </c>
      <c r="K63" s="586">
        <v>630118.54188475397</v>
      </c>
      <c r="L63" s="586">
        <v>634921.43734066002</v>
      </c>
      <c r="M63" s="586">
        <v>641603.21367796604</v>
      </c>
      <c r="N63" s="586">
        <v>643980.05944415298</v>
      </c>
      <c r="O63" s="586">
        <v>644350.81435191899</v>
      </c>
      <c r="P63" s="586">
        <v>645772.17013543402</v>
      </c>
      <c r="Q63" s="586">
        <v>640168.34863206791</v>
      </c>
      <c r="R63" s="586">
        <v>643725.16453312407</v>
      </c>
      <c r="S63" s="586">
        <v>646558.438093693</v>
      </c>
      <c r="T63" s="586">
        <v>643483.79996482201</v>
      </c>
      <c r="U63" s="596"/>
      <c r="V63" s="623"/>
      <c r="W63" s="623"/>
      <c r="X63" s="624"/>
    </row>
    <row r="64" spans="1:27" s="590" customFormat="1" ht="25.15" customHeight="1">
      <c r="A64" s="597"/>
      <c r="B64" s="1253" t="s">
        <v>785</v>
      </c>
      <c r="C64" s="586">
        <v>11290.600478692999</v>
      </c>
      <c r="D64" s="586">
        <v>13523.453178682001</v>
      </c>
      <c r="E64" s="586">
        <v>13085.678817078999</v>
      </c>
      <c r="F64" s="586">
        <v>12013.461510412</v>
      </c>
      <c r="G64" s="586">
        <v>13229.217766692</v>
      </c>
      <c r="H64" s="586">
        <v>15590.338833177999</v>
      </c>
      <c r="I64" s="586">
        <v>16509.273452745998</v>
      </c>
      <c r="J64" s="586">
        <v>15681.10079964</v>
      </c>
      <c r="K64" s="586">
        <v>15985.266230347999</v>
      </c>
      <c r="L64" s="586">
        <v>15979.704234953</v>
      </c>
      <c r="M64" s="586">
        <v>16305.475414637</v>
      </c>
      <c r="N64" s="586">
        <v>16383.835994740999</v>
      </c>
      <c r="O64" s="586">
        <v>16665.007294023999</v>
      </c>
      <c r="P64" s="586">
        <v>16012.404886758</v>
      </c>
      <c r="Q64" s="586">
        <v>17199.636878048001</v>
      </c>
      <c r="R64" s="586">
        <v>17546.459099542</v>
      </c>
      <c r="S64" s="586">
        <v>18249.941489171</v>
      </c>
      <c r="T64" s="586">
        <v>19013.841808521</v>
      </c>
      <c r="U64" s="596"/>
      <c r="V64" s="623"/>
      <c r="W64" s="623"/>
      <c r="X64" s="624"/>
    </row>
    <row r="65" spans="1:27" ht="12">
      <c r="A65" s="271"/>
      <c r="B65" s="19"/>
      <c r="C65" s="620"/>
      <c r="D65" s="620"/>
      <c r="E65" s="581"/>
      <c r="F65" s="581"/>
      <c r="G65" s="581"/>
      <c r="H65" s="581"/>
      <c r="I65" s="581"/>
      <c r="J65" s="581"/>
      <c r="K65" s="581"/>
      <c r="L65" s="581"/>
      <c r="M65" s="581"/>
      <c r="N65" s="581"/>
      <c r="O65" s="581"/>
      <c r="P65" s="581"/>
      <c r="Q65" s="581"/>
      <c r="R65" s="581"/>
      <c r="S65" s="581"/>
      <c r="T65" s="581"/>
      <c r="U65" s="598"/>
      <c r="X65" s="10"/>
    </row>
    <row r="66" spans="1:27" ht="11.85" customHeight="1">
      <c r="A66" s="1534" t="s">
        <v>639</v>
      </c>
      <c r="B66" s="1535"/>
      <c r="C66" s="620"/>
      <c r="D66" s="620"/>
      <c r="E66" s="582"/>
      <c r="F66" s="582"/>
      <c r="G66" s="582"/>
      <c r="H66" s="582"/>
      <c r="I66" s="582"/>
      <c r="J66" s="582"/>
      <c r="K66" s="582"/>
      <c r="L66" s="582"/>
      <c r="M66" s="582"/>
      <c r="N66" s="582"/>
      <c r="O66" s="582"/>
      <c r="P66" s="582"/>
      <c r="Q66" s="582"/>
      <c r="R66" s="582"/>
      <c r="S66" s="582"/>
      <c r="T66" s="582"/>
      <c r="U66" s="599"/>
      <c r="X66" s="10"/>
    </row>
    <row r="67" spans="1:27" ht="25.15" customHeight="1">
      <c r="A67" s="1534" t="s">
        <v>839</v>
      </c>
      <c r="B67" s="1535"/>
      <c r="C67" s="620"/>
      <c r="D67" s="620"/>
      <c r="E67" s="10"/>
      <c r="F67" s="10"/>
      <c r="G67" s="10"/>
      <c r="H67" s="10"/>
      <c r="I67" s="10"/>
      <c r="J67" s="10"/>
      <c r="K67" s="10"/>
      <c r="L67" s="10"/>
      <c r="M67" s="10"/>
      <c r="N67" s="10"/>
      <c r="O67" s="10"/>
      <c r="P67" s="10"/>
      <c r="Q67" s="10"/>
      <c r="R67" s="10"/>
      <c r="S67" s="10"/>
      <c r="T67" s="10"/>
      <c r="U67" s="629"/>
      <c r="X67" s="10"/>
    </row>
    <row r="68" spans="1:27" ht="25.15" customHeight="1">
      <c r="A68" s="270" t="s">
        <v>18</v>
      </c>
      <c r="B68" s="19" t="s">
        <v>640</v>
      </c>
      <c r="C68" s="619">
        <v>5.827753972</v>
      </c>
      <c r="D68" s="619">
        <v>448.20227259400002</v>
      </c>
      <c r="E68" s="618">
        <v>529.403513632</v>
      </c>
      <c r="F68" s="618">
        <v>953.25056002300005</v>
      </c>
      <c r="G68" s="618">
        <v>758.25010734199998</v>
      </c>
      <c r="H68" s="618">
        <v>332.42889766500002</v>
      </c>
      <c r="I68" s="618">
        <v>322.67720837899998</v>
      </c>
      <c r="J68" s="618">
        <v>305.54932667700001</v>
      </c>
      <c r="K68" s="618">
        <v>306.048345574</v>
      </c>
      <c r="L68" s="618">
        <v>303.37156098899999</v>
      </c>
      <c r="M68" s="618">
        <v>301.63751754800001</v>
      </c>
      <c r="N68" s="618">
        <v>294.69947341599999</v>
      </c>
      <c r="O68" s="618">
        <v>206.86957680699999</v>
      </c>
      <c r="P68" s="618">
        <v>203.45911089500001</v>
      </c>
      <c r="Q68" s="618">
        <v>202.44503979999999</v>
      </c>
      <c r="R68" s="618">
        <v>190.96233723700001</v>
      </c>
      <c r="S68" s="618">
        <v>196.09893715000001</v>
      </c>
      <c r="T68" s="618">
        <v>194.35159764299999</v>
      </c>
      <c r="U68" s="630"/>
      <c r="X68" s="10"/>
    </row>
    <row r="69" spans="1:27" ht="25.15" customHeight="1">
      <c r="A69" s="270"/>
      <c r="B69" s="1234" t="s">
        <v>785</v>
      </c>
      <c r="C69" s="619">
        <v>1.844247977</v>
      </c>
      <c r="D69" s="619">
        <v>0.69489640799999997</v>
      </c>
      <c r="E69" s="618">
        <v>2.8156251569999999</v>
      </c>
      <c r="F69" s="618">
        <v>0.99353006099999996</v>
      </c>
      <c r="G69" s="618">
        <v>0.67707243299999997</v>
      </c>
      <c r="H69" s="618">
        <v>0.75211224499999996</v>
      </c>
      <c r="I69" s="618">
        <v>0.75289631999999995</v>
      </c>
      <c r="J69" s="618">
        <v>0.752220424</v>
      </c>
      <c r="K69" s="618">
        <v>0.75225798499999996</v>
      </c>
      <c r="L69" s="618">
        <v>0.84965215199999999</v>
      </c>
      <c r="M69" s="618">
        <v>0.22551896900000001</v>
      </c>
      <c r="N69" s="618">
        <v>0.22527080299999999</v>
      </c>
      <c r="O69" s="618">
        <v>2.5692014470000002</v>
      </c>
      <c r="P69" s="618">
        <v>2.569263114</v>
      </c>
      <c r="Q69" s="618">
        <v>2.5693297660000001</v>
      </c>
      <c r="R69" s="618">
        <v>2.5715897339999998</v>
      </c>
      <c r="S69" s="618">
        <v>2.2694704670000001</v>
      </c>
      <c r="T69" s="618">
        <v>1.969549547</v>
      </c>
      <c r="U69" s="630"/>
      <c r="X69" s="10"/>
    </row>
    <row r="70" spans="1:27" ht="25.15" customHeight="1">
      <c r="A70" s="270" t="s">
        <v>19</v>
      </c>
      <c r="B70" s="19" t="s">
        <v>641</v>
      </c>
      <c r="C70" s="619">
        <v>2.0914488590000002</v>
      </c>
      <c r="D70" s="619">
        <v>240.88736835899999</v>
      </c>
      <c r="E70" s="618">
        <v>142.30211021700001</v>
      </c>
      <c r="F70" s="618">
        <v>265.964413525</v>
      </c>
      <c r="G70" s="618">
        <v>62.577299214999996</v>
      </c>
      <c r="H70" s="618">
        <v>53.929639829000003</v>
      </c>
      <c r="I70" s="618">
        <v>52.982801522999999</v>
      </c>
      <c r="J70" s="618">
        <v>33.504324445000002</v>
      </c>
      <c r="K70" s="618">
        <v>38.740965473000003</v>
      </c>
      <c r="L70" s="618">
        <v>32.379570088999998</v>
      </c>
      <c r="M70" s="618">
        <v>40.316343811000003</v>
      </c>
      <c r="N70" s="618">
        <v>40.076986941000001</v>
      </c>
      <c r="O70" s="618">
        <v>42.766252614999999</v>
      </c>
      <c r="P70" s="618">
        <v>42.762267872000002</v>
      </c>
      <c r="Q70" s="618">
        <v>44.298378993</v>
      </c>
      <c r="R70" s="618">
        <v>44.597290309000002</v>
      </c>
      <c r="S70" s="618">
        <v>60.133582750000002</v>
      </c>
      <c r="T70" s="618">
        <v>59.695289666999997</v>
      </c>
      <c r="U70" s="630"/>
      <c r="X70" s="10"/>
    </row>
    <row r="71" spans="1:27" ht="25.15" customHeight="1">
      <c r="A71" s="270"/>
      <c r="B71" s="1234" t="s">
        <v>785</v>
      </c>
      <c r="C71" s="619">
        <v>0</v>
      </c>
      <c r="D71" s="619">
        <v>6.8905124999999998</v>
      </c>
      <c r="E71" s="618">
        <v>4.9009999999999998</v>
      </c>
      <c r="F71" s="618">
        <v>7.8715724600000003</v>
      </c>
      <c r="G71" s="618">
        <v>4.7112999999999996</v>
      </c>
      <c r="H71" s="618">
        <v>4.7231468569999997</v>
      </c>
      <c r="I71" s="618">
        <v>4.761389747</v>
      </c>
      <c r="J71" s="618">
        <v>4.7814788669999997</v>
      </c>
      <c r="K71" s="618">
        <v>4.8154334920000004</v>
      </c>
      <c r="L71" s="618">
        <v>4.8154426770000001</v>
      </c>
      <c r="M71" s="618">
        <v>4.757118137</v>
      </c>
      <c r="N71" s="618">
        <v>4.7571243799999996</v>
      </c>
      <c r="O71" s="618">
        <v>4.7571289879999998</v>
      </c>
      <c r="P71" s="618">
        <v>4.7571289879999998</v>
      </c>
      <c r="Q71" s="618">
        <v>4.7571289879999998</v>
      </c>
      <c r="R71" s="618">
        <v>4.7571289879999998</v>
      </c>
      <c r="S71" s="618">
        <v>4.7571289879999998</v>
      </c>
      <c r="T71" s="618">
        <v>4.7231468569999997</v>
      </c>
      <c r="U71" s="630"/>
      <c r="X71" s="10"/>
    </row>
    <row r="72" spans="1:27" ht="25.15" customHeight="1">
      <c r="A72" s="270" t="s">
        <v>20</v>
      </c>
      <c r="B72" s="19" t="s">
        <v>642</v>
      </c>
      <c r="C72" s="619">
        <v>421647.03140471003</v>
      </c>
      <c r="D72" s="619">
        <v>487976.711406424</v>
      </c>
      <c r="E72" s="618">
        <v>515419.13657341001</v>
      </c>
      <c r="F72" s="618">
        <v>561627.52712071803</v>
      </c>
      <c r="G72" s="618">
        <v>605859.08120617399</v>
      </c>
      <c r="H72" s="618">
        <v>611923.80950482399</v>
      </c>
      <c r="I72" s="618">
        <v>617419.30604830303</v>
      </c>
      <c r="J72" s="618">
        <v>625277.23941936996</v>
      </c>
      <c r="K72" s="618">
        <v>629773.75257370702</v>
      </c>
      <c r="L72" s="618">
        <v>634585.68620958203</v>
      </c>
      <c r="M72" s="618">
        <v>641261.25981660699</v>
      </c>
      <c r="N72" s="618">
        <v>643645.28298379597</v>
      </c>
      <c r="O72" s="618">
        <v>644101.17852249695</v>
      </c>
      <c r="P72" s="618">
        <v>645525.94875666697</v>
      </c>
      <c r="Q72" s="618">
        <v>639921.60521327495</v>
      </c>
      <c r="R72" s="618">
        <v>643489.60490557796</v>
      </c>
      <c r="S72" s="618">
        <v>646302.20557379304</v>
      </c>
      <c r="T72" s="618">
        <v>643229.75307751202</v>
      </c>
      <c r="U72" s="630"/>
      <c r="X72" s="10"/>
    </row>
    <row r="73" spans="1:27" ht="25.15" customHeight="1">
      <c r="A73" s="271"/>
      <c r="B73" s="1234" t="s">
        <v>785</v>
      </c>
      <c r="C73" s="619">
        <v>11288.756230716001</v>
      </c>
      <c r="D73" s="619">
        <v>13515.867769774</v>
      </c>
      <c r="E73" s="618">
        <v>13077.962191922001</v>
      </c>
      <c r="F73" s="618">
        <v>12004.596407891</v>
      </c>
      <c r="G73" s="618">
        <v>13223.829394259001</v>
      </c>
      <c r="H73" s="618">
        <v>15584.863574076</v>
      </c>
      <c r="I73" s="618">
        <v>16503.759166678999</v>
      </c>
      <c r="J73" s="618">
        <v>15675.567100349001</v>
      </c>
      <c r="K73" s="618">
        <v>15979.698538871</v>
      </c>
      <c r="L73" s="618">
        <v>15974.039140123999</v>
      </c>
      <c r="M73" s="618">
        <v>16300.492777531001</v>
      </c>
      <c r="N73" s="618">
        <v>16378.853599558</v>
      </c>
      <c r="O73" s="618">
        <v>16657.680963588999</v>
      </c>
      <c r="P73" s="618">
        <v>16005.078494656</v>
      </c>
      <c r="Q73" s="618">
        <v>17192.310419294001</v>
      </c>
      <c r="R73" s="618">
        <v>17539.130380819999</v>
      </c>
      <c r="S73" s="618">
        <v>18242.914889716001</v>
      </c>
      <c r="T73" s="618">
        <v>19007.149112117</v>
      </c>
      <c r="U73" s="630"/>
      <c r="X73" s="10"/>
    </row>
    <row r="74" spans="1:27" s="590" customFormat="1" ht="25.15" customHeight="1">
      <c r="A74" s="1536" t="s">
        <v>840</v>
      </c>
      <c r="B74" s="1537"/>
      <c r="C74" s="586">
        <v>421654.95060754102</v>
      </c>
      <c r="D74" s="586">
        <v>488665.801047377</v>
      </c>
      <c r="E74" s="586">
        <v>516090.84219725901</v>
      </c>
      <c r="F74" s="586">
        <v>562846.742094266</v>
      </c>
      <c r="G74" s="586">
        <v>606679.90861273103</v>
      </c>
      <c r="H74" s="586">
        <v>612310.16804231796</v>
      </c>
      <c r="I74" s="586">
        <v>617794.966058205</v>
      </c>
      <c r="J74" s="586">
        <v>625616.29307049199</v>
      </c>
      <c r="K74" s="586">
        <v>630118.54188475397</v>
      </c>
      <c r="L74" s="586">
        <v>634921.43734066002</v>
      </c>
      <c r="M74" s="586">
        <v>641603.21367796604</v>
      </c>
      <c r="N74" s="586">
        <v>643980.05944415298</v>
      </c>
      <c r="O74" s="586">
        <v>644350.81435191899</v>
      </c>
      <c r="P74" s="586">
        <v>645772.17013543402</v>
      </c>
      <c r="Q74" s="586">
        <v>640168.34863206791</v>
      </c>
      <c r="R74" s="586">
        <v>643725.16453312396</v>
      </c>
      <c r="S74" s="586">
        <v>646558.438093693</v>
      </c>
      <c r="T74" s="586">
        <v>643483.79996482201</v>
      </c>
      <c r="U74" s="596"/>
      <c r="V74" s="623"/>
      <c r="W74" s="623"/>
      <c r="X74" s="624"/>
    </row>
    <row r="75" spans="1:27" s="590" customFormat="1" ht="25.15" customHeight="1" thickBot="1">
      <c r="A75" s="600"/>
      <c r="B75" s="601" t="s">
        <v>785</v>
      </c>
      <c r="C75" s="602">
        <v>11290.600478693001</v>
      </c>
      <c r="D75" s="602">
        <v>13523.453178682001</v>
      </c>
      <c r="E75" s="602">
        <v>13085.678817079001</v>
      </c>
      <c r="F75" s="602">
        <v>12013.461510412</v>
      </c>
      <c r="G75" s="602">
        <v>13229.217766692002</v>
      </c>
      <c r="H75" s="602">
        <v>15590.338833178001</v>
      </c>
      <c r="I75" s="602">
        <v>16509.273452745998</v>
      </c>
      <c r="J75" s="602">
        <v>15681.10079964</v>
      </c>
      <c r="K75" s="602">
        <v>15985.266230347999</v>
      </c>
      <c r="L75" s="602">
        <v>15979.704234953</v>
      </c>
      <c r="M75" s="602">
        <v>16305.475414637001</v>
      </c>
      <c r="N75" s="602">
        <v>16383.835994741001</v>
      </c>
      <c r="O75" s="602">
        <v>16665.007294023999</v>
      </c>
      <c r="P75" s="602">
        <v>16012.404886758</v>
      </c>
      <c r="Q75" s="602">
        <v>17199.636878048001</v>
      </c>
      <c r="R75" s="602">
        <v>17546.459099542</v>
      </c>
      <c r="S75" s="602">
        <v>18249.941489171</v>
      </c>
      <c r="T75" s="602">
        <v>19013.841808521</v>
      </c>
      <c r="U75" s="631"/>
      <c r="V75" s="623"/>
      <c r="W75" s="623"/>
      <c r="X75" s="624"/>
    </row>
    <row r="76" spans="1:27" s="48" customFormat="1" ht="27.2" hidden="1" customHeight="1" thickBot="1">
      <c r="A76" s="1547" t="s">
        <v>239</v>
      </c>
      <c r="B76" s="1552"/>
      <c r="C76" s="605"/>
      <c r="D76" s="605"/>
      <c r="E76" s="605"/>
      <c r="F76" s="605"/>
      <c r="G76" s="605"/>
      <c r="H76" s="605"/>
      <c r="I76" s="605"/>
      <c r="J76" s="605"/>
      <c r="K76" s="605"/>
      <c r="L76" s="605"/>
      <c r="M76" s="605"/>
      <c r="N76" s="605"/>
      <c r="O76" s="605"/>
      <c r="P76" s="605"/>
      <c r="Q76" s="605"/>
      <c r="R76" s="605"/>
      <c r="S76" s="605"/>
      <c r="T76" s="605"/>
      <c r="U76" s="868"/>
      <c r="V76" s="276"/>
      <c r="W76" s="276"/>
      <c r="X76" s="272"/>
      <c r="Y76" s="272"/>
      <c r="Z76" s="272"/>
      <c r="AA76" s="272"/>
    </row>
    <row r="77" spans="1:27" ht="75" customHeight="1">
      <c r="A77" s="1415" t="s">
        <v>824</v>
      </c>
      <c r="B77" s="1416"/>
      <c r="C77" s="1416"/>
      <c r="D77" s="1416"/>
      <c r="E77" s="1416"/>
      <c r="F77" s="1416"/>
      <c r="G77" s="1416"/>
      <c r="H77" s="1416"/>
      <c r="I77" s="1416"/>
      <c r="J77" s="1416"/>
      <c r="K77" s="1416"/>
      <c r="L77" s="1416"/>
      <c r="M77" s="1416"/>
      <c r="N77" s="1416"/>
      <c r="O77" s="1416"/>
      <c r="P77" s="1416"/>
      <c r="Q77" s="1416"/>
      <c r="R77" s="1416"/>
      <c r="S77" s="1416"/>
      <c r="T77" s="1416"/>
      <c r="U77" s="1417"/>
    </row>
    <row r="78" spans="1:27" ht="22.35" customHeight="1">
      <c r="A78" s="1371" t="s">
        <v>419</v>
      </c>
      <c r="B78" s="1493"/>
      <c r="C78" s="1545" t="s">
        <v>277</v>
      </c>
      <c r="D78" s="1384" t="s">
        <v>842</v>
      </c>
      <c r="E78" s="1335">
        <v>2021</v>
      </c>
      <c r="F78" s="1335">
        <v>2022</v>
      </c>
      <c r="G78" s="1380">
        <v>2023</v>
      </c>
      <c r="H78" s="1380">
        <v>2024</v>
      </c>
      <c r="I78" s="1380"/>
      <c r="J78" s="1380"/>
      <c r="K78" s="1380"/>
      <c r="L78" s="1380"/>
      <c r="M78" s="1380"/>
      <c r="N78" s="1380"/>
      <c r="O78" s="1380"/>
      <c r="P78" s="1380"/>
      <c r="Q78" s="1380"/>
      <c r="R78" s="1380">
        <v>2025</v>
      </c>
      <c r="S78" s="1380"/>
      <c r="T78" s="1380"/>
      <c r="U78" s="863"/>
    </row>
    <row r="79" spans="1:27" ht="22.35" customHeight="1">
      <c r="A79" s="1371"/>
      <c r="B79" s="1493"/>
      <c r="C79" s="1546"/>
      <c r="D79" s="1385"/>
      <c r="E79" s="1342"/>
      <c r="F79" s="1335"/>
      <c r="G79" s="1380"/>
      <c r="H79" s="786" t="s">
        <v>3</v>
      </c>
      <c r="I79" s="786" t="s">
        <v>4</v>
      </c>
      <c r="J79" s="786" t="s">
        <v>5</v>
      </c>
      <c r="K79" s="786" t="s">
        <v>6</v>
      </c>
      <c r="L79" s="786" t="s">
        <v>267</v>
      </c>
      <c r="M79" s="896" t="s">
        <v>7</v>
      </c>
      <c r="N79" s="896" t="s">
        <v>13</v>
      </c>
      <c r="O79" s="896" t="s">
        <v>14</v>
      </c>
      <c r="P79" s="896" t="s">
        <v>906</v>
      </c>
      <c r="Q79" s="896" t="s">
        <v>0</v>
      </c>
      <c r="R79" s="896" t="s">
        <v>1</v>
      </c>
      <c r="S79" s="896" t="s">
        <v>2</v>
      </c>
      <c r="T79" s="896" t="s">
        <v>3</v>
      </c>
      <c r="U79" s="785"/>
    </row>
    <row r="80" spans="1:27" ht="25.15" customHeight="1">
      <c r="A80" s="1534" t="s">
        <v>637</v>
      </c>
      <c r="B80" s="1535"/>
      <c r="C80" s="114"/>
      <c r="D80" s="114"/>
      <c r="E80" s="114"/>
      <c r="F80" s="114"/>
      <c r="G80" s="114"/>
      <c r="H80" s="114"/>
      <c r="I80" s="114"/>
      <c r="J80" s="114"/>
      <c r="K80" s="114"/>
      <c r="L80" s="114"/>
      <c r="M80" s="114"/>
      <c r="N80" s="114"/>
      <c r="O80" s="114"/>
      <c r="P80" s="114"/>
      <c r="Q80" s="114"/>
      <c r="R80" s="114"/>
      <c r="S80" s="114"/>
      <c r="T80" s="114"/>
      <c r="U80" s="595"/>
    </row>
    <row r="81" spans="1:24" ht="25.15" customHeight="1">
      <c r="A81" s="1534" t="s">
        <v>839</v>
      </c>
      <c r="B81" s="1535"/>
      <c r="C81" s="114"/>
      <c r="D81" s="114"/>
      <c r="E81" s="114"/>
      <c r="F81" s="114"/>
      <c r="G81" s="114"/>
      <c r="H81" s="114"/>
      <c r="I81" s="114"/>
      <c r="J81" s="114"/>
      <c r="K81" s="114"/>
      <c r="L81" s="114"/>
      <c r="M81" s="114"/>
      <c r="N81" s="114"/>
      <c r="O81" s="114"/>
      <c r="P81" s="114"/>
      <c r="Q81" s="114"/>
      <c r="R81" s="114"/>
      <c r="S81" s="114"/>
      <c r="T81" s="114"/>
      <c r="U81" s="595"/>
    </row>
    <row r="82" spans="1:24" ht="25.15" customHeight="1">
      <c r="A82" s="270" t="s">
        <v>18</v>
      </c>
      <c r="B82" s="19" t="s">
        <v>590</v>
      </c>
      <c r="C82" s="621">
        <v>1253592.2023373719</v>
      </c>
      <c r="D82" s="621">
        <v>1190317.4974755021</v>
      </c>
      <c r="E82" s="1269">
        <v>1216047.3417667199</v>
      </c>
      <c r="F82" s="1269">
        <v>1362135.5325724001</v>
      </c>
      <c r="G82" s="1269">
        <v>1495698.5580458899</v>
      </c>
      <c r="H82" s="1269">
        <v>1545144.2694000199</v>
      </c>
      <c r="I82" s="1269">
        <v>1550691.93306659</v>
      </c>
      <c r="J82" s="1269">
        <v>1564745.3458275399</v>
      </c>
      <c r="K82" s="1269">
        <v>1562988.7799309201</v>
      </c>
      <c r="L82" s="1269">
        <v>1566229.6205711199</v>
      </c>
      <c r="M82" s="1269">
        <v>1581864.6629365301</v>
      </c>
      <c r="N82" s="1269">
        <v>1599125.5101852301</v>
      </c>
      <c r="O82" s="1269">
        <v>1611923.5338622299</v>
      </c>
      <c r="P82" s="1269">
        <v>1619343.87648469</v>
      </c>
      <c r="Q82" s="1269">
        <v>1594368.8861593499</v>
      </c>
      <c r="R82" s="1269">
        <v>1617519.72429633</v>
      </c>
      <c r="S82" s="1269">
        <v>1650595.66214163</v>
      </c>
      <c r="T82" s="1269">
        <v>1661753.9275569799</v>
      </c>
      <c r="U82" s="628"/>
    </row>
    <row r="83" spans="1:24" ht="25.15" customHeight="1">
      <c r="A83" s="270"/>
      <c r="B83" s="1234" t="s">
        <v>785</v>
      </c>
      <c r="C83" s="621">
        <v>31227.162889548999</v>
      </c>
      <c r="D83" s="621">
        <v>36043.367721497001</v>
      </c>
      <c r="E83" s="1269">
        <v>42536.110328570998</v>
      </c>
      <c r="F83" s="1269">
        <v>40373.114528903003</v>
      </c>
      <c r="G83" s="1269">
        <v>41530.751094202002</v>
      </c>
      <c r="H83" s="1269">
        <v>43866.082441104998</v>
      </c>
      <c r="I83" s="1269">
        <v>44395.266029979</v>
      </c>
      <c r="J83" s="1269">
        <v>43789.291171272002</v>
      </c>
      <c r="K83" s="1269">
        <v>43588.019468712002</v>
      </c>
      <c r="L83" s="1269">
        <v>43070.911210653998</v>
      </c>
      <c r="M83" s="1269">
        <v>42787.462317363999</v>
      </c>
      <c r="N83" s="1269">
        <v>42221.031600570997</v>
      </c>
      <c r="O83" s="1269">
        <v>41201.429162392997</v>
      </c>
      <c r="P83" s="1269">
        <v>40425.994663265003</v>
      </c>
      <c r="Q83" s="1269">
        <v>41483.753722196998</v>
      </c>
      <c r="R83" s="1269">
        <v>42534.806104506002</v>
      </c>
      <c r="S83" s="1269">
        <v>41791.458266260997</v>
      </c>
      <c r="T83" s="1269">
        <v>43376.380689780002</v>
      </c>
      <c r="U83" s="628"/>
    </row>
    <row r="84" spans="1:24" ht="25.15" customHeight="1">
      <c r="A84" s="270" t="s">
        <v>19</v>
      </c>
      <c r="B84" s="19" t="s">
        <v>586</v>
      </c>
      <c r="C84" s="621">
        <v>622583.53754920594</v>
      </c>
      <c r="D84" s="621">
        <v>675390.48626537598</v>
      </c>
      <c r="E84" s="1269">
        <v>718331.79381602805</v>
      </c>
      <c r="F84" s="1269">
        <v>809459.62423223106</v>
      </c>
      <c r="G84" s="1269">
        <v>874310.40342709201</v>
      </c>
      <c r="H84" s="1269">
        <v>896675.33169433905</v>
      </c>
      <c r="I84" s="1269">
        <v>908623.02174596803</v>
      </c>
      <c r="J84" s="1269">
        <v>914016.20962398499</v>
      </c>
      <c r="K84" s="1269">
        <v>922853.05391748704</v>
      </c>
      <c r="L84" s="1269">
        <v>912736.97050357296</v>
      </c>
      <c r="M84" s="1269">
        <v>913774.33308886795</v>
      </c>
      <c r="N84" s="1269">
        <v>924415.37542811001</v>
      </c>
      <c r="O84" s="1269">
        <v>931281.49460417498</v>
      </c>
      <c r="P84" s="1269">
        <v>974185.93336082296</v>
      </c>
      <c r="Q84" s="1269">
        <v>978057.16770223202</v>
      </c>
      <c r="R84" s="1269">
        <v>985693.45066506998</v>
      </c>
      <c r="S84" s="1269">
        <v>999667.43580252503</v>
      </c>
      <c r="T84" s="1269">
        <v>1007404.90352284</v>
      </c>
      <c r="U84" s="628"/>
      <c r="X84" s="10"/>
    </row>
    <row r="85" spans="1:24" ht="25.15" customHeight="1">
      <c r="A85" s="270"/>
      <c r="B85" s="1234" t="s">
        <v>785</v>
      </c>
      <c r="C85" s="621">
        <v>17405.755366043999</v>
      </c>
      <c r="D85" s="621">
        <v>18733.953157246</v>
      </c>
      <c r="E85" s="1269">
        <v>17300.198479666</v>
      </c>
      <c r="F85" s="1269">
        <v>15411.478406353999</v>
      </c>
      <c r="G85" s="1269">
        <v>13189.476048749</v>
      </c>
      <c r="H85" s="1269">
        <v>14902.522463728999</v>
      </c>
      <c r="I85" s="1269">
        <v>15006.044603717</v>
      </c>
      <c r="J85" s="1269">
        <v>14753.542838973999</v>
      </c>
      <c r="K85" s="1269">
        <v>14734.047771547001</v>
      </c>
      <c r="L85" s="1269">
        <v>14699.213190867</v>
      </c>
      <c r="M85" s="1269">
        <v>14757.145286184999</v>
      </c>
      <c r="N85" s="1269">
        <v>14725.077029639</v>
      </c>
      <c r="O85" s="1269">
        <v>14329.778150732</v>
      </c>
      <c r="P85" s="1269">
        <v>13528.825337824001</v>
      </c>
      <c r="Q85" s="1269">
        <v>13312.445305771</v>
      </c>
      <c r="R85" s="1269">
        <v>13706.859743498</v>
      </c>
      <c r="S85" s="1269">
        <v>13551.287943889</v>
      </c>
      <c r="T85" s="1269">
        <v>13776.718465567001</v>
      </c>
      <c r="U85" s="628"/>
      <c r="X85" s="10"/>
    </row>
    <row r="86" spans="1:24" ht="25.15" customHeight="1">
      <c r="A86" s="270" t="s">
        <v>20</v>
      </c>
      <c r="B86" s="1234" t="s">
        <v>587</v>
      </c>
      <c r="C86" s="621">
        <v>512456.68560569198</v>
      </c>
      <c r="D86" s="621">
        <v>503299.64837396698</v>
      </c>
      <c r="E86" s="1269">
        <v>527095.01772778598</v>
      </c>
      <c r="F86" s="1269">
        <v>612028.65328470699</v>
      </c>
      <c r="G86" s="1269">
        <v>697232.78373112401</v>
      </c>
      <c r="H86" s="1269">
        <v>717960.56710337696</v>
      </c>
      <c r="I86" s="1269">
        <v>723768.347823221</v>
      </c>
      <c r="J86" s="1269">
        <v>732612.11322661303</v>
      </c>
      <c r="K86" s="1269">
        <v>739046.98423017899</v>
      </c>
      <c r="L86" s="1269">
        <v>746830.46331457503</v>
      </c>
      <c r="M86" s="1269">
        <v>755367.01128119999</v>
      </c>
      <c r="N86" s="1269">
        <v>763411.90865834604</v>
      </c>
      <c r="O86" s="1269">
        <v>772597.42624908604</v>
      </c>
      <c r="P86" s="1269">
        <v>778104.82296401297</v>
      </c>
      <c r="Q86" s="1269">
        <v>779554.65776043804</v>
      </c>
      <c r="R86" s="1269">
        <v>783566.65039676498</v>
      </c>
      <c r="S86" s="1269">
        <v>790824.81470850494</v>
      </c>
      <c r="T86" s="1269">
        <v>793108.25097246398</v>
      </c>
      <c r="U86" s="628"/>
      <c r="X86" s="10"/>
    </row>
    <row r="87" spans="1:24" ht="25.15" customHeight="1">
      <c r="A87" s="270"/>
      <c r="B87" s="1234" t="s">
        <v>785</v>
      </c>
      <c r="C87" s="621">
        <v>10323.551796591999</v>
      </c>
      <c r="D87" s="621">
        <v>12154.104880399</v>
      </c>
      <c r="E87" s="1269">
        <v>11738.992123358001</v>
      </c>
      <c r="F87" s="1269">
        <v>12466.728799479</v>
      </c>
      <c r="G87" s="1269">
        <v>14548.398540568</v>
      </c>
      <c r="H87" s="1269">
        <v>16450.600470459001</v>
      </c>
      <c r="I87" s="1269">
        <v>16611.219402588002</v>
      </c>
      <c r="J87" s="1269">
        <v>16655.922949884</v>
      </c>
      <c r="K87" s="1269">
        <v>16616.600689715</v>
      </c>
      <c r="L87" s="1269">
        <v>16630.390990921002</v>
      </c>
      <c r="M87" s="1269">
        <v>16804.803273306999</v>
      </c>
      <c r="N87" s="1269">
        <v>16943.457727135999</v>
      </c>
      <c r="O87" s="1269">
        <v>16962.733160871001</v>
      </c>
      <c r="P87" s="1269">
        <v>16680.195187607998</v>
      </c>
      <c r="Q87" s="1269">
        <v>17466.099428108999</v>
      </c>
      <c r="R87" s="1269">
        <v>17649.14574281</v>
      </c>
      <c r="S87" s="1269">
        <v>17940.090012000001</v>
      </c>
      <c r="T87" s="1269">
        <v>18830.506677573001</v>
      </c>
      <c r="U87" s="628"/>
      <c r="X87" s="10"/>
    </row>
    <row r="88" spans="1:24" s="590" customFormat="1" ht="25.15" customHeight="1">
      <c r="A88" s="1536" t="s">
        <v>840</v>
      </c>
      <c r="B88" s="1537"/>
      <c r="C88" s="586">
        <v>2388632.4254922695</v>
      </c>
      <c r="D88" s="586">
        <v>2369007.6321148453</v>
      </c>
      <c r="E88" s="586">
        <v>2461474.1533105336</v>
      </c>
      <c r="F88" s="586">
        <v>2783623.8100893381</v>
      </c>
      <c r="G88" s="586">
        <v>3067241.745204106</v>
      </c>
      <c r="H88" s="586">
        <v>3159780.1681977361</v>
      </c>
      <c r="I88" s="586">
        <v>3183083.3026357787</v>
      </c>
      <c r="J88" s="586">
        <v>3211373.6686781379</v>
      </c>
      <c r="K88" s="586">
        <v>3224888.8180785859</v>
      </c>
      <c r="L88" s="586">
        <v>3225797.0543892682</v>
      </c>
      <c r="M88" s="586">
        <v>3251006.0073065981</v>
      </c>
      <c r="N88" s="586">
        <v>3286952.7942716861</v>
      </c>
      <c r="O88" s="586">
        <v>3315802.4547154908</v>
      </c>
      <c r="P88" s="586">
        <v>3371634.6328095258</v>
      </c>
      <c r="Q88" s="586">
        <v>3351980.7116220198</v>
      </c>
      <c r="R88" s="586">
        <v>3386779.8253581654</v>
      </c>
      <c r="S88" s="586">
        <v>3441087.9126526597</v>
      </c>
      <c r="T88" s="586">
        <v>3462267.0820522839</v>
      </c>
      <c r="U88" s="596"/>
      <c r="V88" s="623"/>
      <c r="W88" s="623"/>
      <c r="X88" s="624"/>
    </row>
    <row r="89" spans="1:24" s="590" customFormat="1" ht="25.15" customHeight="1">
      <c r="A89" s="597"/>
      <c r="B89" s="1253" t="s">
        <v>785</v>
      </c>
      <c r="C89" s="625">
        <v>58956.470052185003</v>
      </c>
      <c r="D89" s="625">
        <v>66931.425759142003</v>
      </c>
      <c r="E89" s="586">
        <v>71575.300931594989</v>
      </c>
      <c r="F89" s="586">
        <v>68251.321734736004</v>
      </c>
      <c r="G89" s="586">
        <v>69268.625683519</v>
      </c>
      <c r="H89" s="586">
        <v>75219.205375293008</v>
      </c>
      <c r="I89" s="586">
        <v>76012.530036284006</v>
      </c>
      <c r="J89" s="586">
        <v>75198.756960130006</v>
      </c>
      <c r="K89" s="586">
        <v>74938.667929974006</v>
      </c>
      <c r="L89" s="586">
        <v>74400.515392442001</v>
      </c>
      <c r="M89" s="586">
        <v>74349.410876855996</v>
      </c>
      <c r="N89" s="586">
        <v>73889.566357346004</v>
      </c>
      <c r="O89" s="586">
        <v>72493.940473995986</v>
      </c>
      <c r="P89" s="586">
        <v>70635.015188696998</v>
      </c>
      <c r="Q89" s="586">
        <v>72262.298456076998</v>
      </c>
      <c r="R89" s="586">
        <v>73890.811590814003</v>
      </c>
      <c r="S89" s="586">
        <v>73282.836222149999</v>
      </c>
      <c r="T89" s="586">
        <v>75983.605832920002</v>
      </c>
      <c r="U89" s="596"/>
      <c r="V89" s="623"/>
      <c r="W89" s="623"/>
      <c r="X89" s="624"/>
    </row>
    <row r="90" spans="1:24" ht="12">
      <c r="A90" s="271"/>
      <c r="B90" s="19"/>
      <c r="C90" s="352"/>
      <c r="D90" s="352"/>
      <c r="E90" s="581"/>
      <c r="F90" s="581"/>
      <c r="G90" s="581"/>
      <c r="H90" s="581"/>
      <c r="I90" s="581"/>
      <c r="J90" s="581"/>
      <c r="K90" s="581"/>
      <c r="L90" s="581"/>
      <c r="M90" s="581"/>
      <c r="N90" s="581"/>
      <c r="O90" s="581"/>
      <c r="P90" s="581"/>
      <c r="Q90" s="581"/>
      <c r="R90" s="581"/>
      <c r="S90" s="581"/>
      <c r="T90" s="581"/>
      <c r="U90" s="598"/>
      <c r="X90" s="10"/>
    </row>
    <row r="91" spans="1:24" ht="11.85" customHeight="1">
      <c r="A91" s="1534" t="s">
        <v>639</v>
      </c>
      <c r="B91" s="1535"/>
      <c r="C91" s="352"/>
      <c r="D91" s="352"/>
      <c r="E91" s="582"/>
      <c r="F91" s="582"/>
      <c r="G91" s="582"/>
      <c r="H91" s="582"/>
      <c r="I91" s="582"/>
      <c r="J91" s="582"/>
      <c r="K91" s="582"/>
      <c r="L91" s="582"/>
      <c r="M91" s="582"/>
      <c r="N91" s="582"/>
      <c r="O91" s="582"/>
      <c r="P91" s="582"/>
      <c r="Q91" s="582"/>
      <c r="R91" s="582"/>
      <c r="S91" s="582"/>
      <c r="T91" s="582"/>
      <c r="U91" s="599"/>
      <c r="X91" s="10"/>
    </row>
    <row r="92" spans="1:24" ht="25.15" customHeight="1">
      <c r="A92" s="1534" t="s">
        <v>839</v>
      </c>
      <c r="B92" s="1535"/>
      <c r="C92" s="352"/>
      <c r="D92" s="352"/>
      <c r="E92" s="10"/>
      <c r="F92" s="10"/>
      <c r="G92" s="10"/>
      <c r="H92" s="10"/>
      <c r="I92" s="10"/>
      <c r="J92" s="10"/>
      <c r="K92" s="10"/>
      <c r="L92" s="10"/>
      <c r="M92" s="10"/>
      <c r="N92" s="10"/>
      <c r="O92" s="10"/>
      <c r="P92" s="10"/>
      <c r="Q92" s="10"/>
      <c r="R92" s="10"/>
      <c r="S92" s="10"/>
      <c r="T92" s="10"/>
      <c r="U92" s="629"/>
      <c r="X92" s="10"/>
    </row>
    <row r="93" spans="1:24" ht="25.15" customHeight="1">
      <c r="A93" s="270" t="s">
        <v>18</v>
      </c>
      <c r="B93" s="19" t="s">
        <v>640</v>
      </c>
      <c r="C93" s="352">
        <v>60560.097691499002</v>
      </c>
      <c r="D93" s="352">
        <v>77734.413097843004</v>
      </c>
      <c r="E93" s="618">
        <v>72521.173222048994</v>
      </c>
      <c r="F93" s="618">
        <v>68393.910784576001</v>
      </c>
      <c r="G93" s="618">
        <v>71942.398704854</v>
      </c>
      <c r="H93" s="618">
        <v>89115.875136975999</v>
      </c>
      <c r="I93" s="618">
        <v>86514.698038560993</v>
      </c>
      <c r="J93" s="618">
        <v>84083.204125171003</v>
      </c>
      <c r="K93" s="618">
        <v>92199.008665451998</v>
      </c>
      <c r="L93" s="618">
        <v>83866.212953568</v>
      </c>
      <c r="M93" s="618">
        <v>75877.818752709994</v>
      </c>
      <c r="N93" s="618">
        <v>78168.940805494</v>
      </c>
      <c r="O93" s="618">
        <v>77366.532100234006</v>
      </c>
      <c r="P93" s="618">
        <v>82650.663418526005</v>
      </c>
      <c r="Q93" s="618">
        <v>86126.113267620996</v>
      </c>
      <c r="R93" s="618">
        <v>88594.136406310005</v>
      </c>
      <c r="S93" s="618">
        <v>89524.423671662007</v>
      </c>
      <c r="T93" s="618">
        <v>95626.472933616998</v>
      </c>
      <c r="U93" s="630"/>
      <c r="X93" s="10"/>
    </row>
    <row r="94" spans="1:24" ht="25.15" customHeight="1">
      <c r="A94" s="270"/>
      <c r="B94" s="1234" t="s">
        <v>785</v>
      </c>
      <c r="C94" s="352">
        <v>573.31645591200004</v>
      </c>
      <c r="D94" s="352">
        <v>1002.7252947549999</v>
      </c>
      <c r="E94" s="618">
        <v>1878.62534568</v>
      </c>
      <c r="F94" s="618">
        <v>1204.8029827099999</v>
      </c>
      <c r="G94" s="618">
        <v>1613.656059706</v>
      </c>
      <c r="H94" s="618">
        <v>1239.2390722319999</v>
      </c>
      <c r="I94" s="618">
        <v>1316.895020746</v>
      </c>
      <c r="J94" s="618">
        <v>1271.157149547</v>
      </c>
      <c r="K94" s="618">
        <v>1271.703159765</v>
      </c>
      <c r="L94" s="618">
        <v>1228.3565821699999</v>
      </c>
      <c r="M94" s="618">
        <v>1188.690190649</v>
      </c>
      <c r="N94" s="618">
        <v>1211.552627414</v>
      </c>
      <c r="O94" s="618">
        <v>1255.63639825</v>
      </c>
      <c r="P94" s="618">
        <v>1265.017029075</v>
      </c>
      <c r="Q94" s="618">
        <v>1987.544405615</v>
      </c>
      <c r="R94" s="618">
        <v>2038.6328598079999</v>
      </c>
      <c r="S94" s="618">
        <v>1969.1211544509999</v>
      </c>
      <c r="T94" s="618">
        <v>1940.791136135</v>
      </c>
      <c r="U94" s="630"/>
      <c r="X94" s="10"/>
    </row>
    <row r="95" spans="1:24" ht="25.15" customHeight="1">
      <c r="A95" s="270" t="s">
        <v>19</v>
      </c>
      <c r="B95" s="19" t="s">
        <v>641</v>
      </c>
      <c r="C95" s="352">
        <v>63861.134963596</v>
      </c>
      <c r="D95" s="352">
        <v>57545.671409100003</v>
      </c>
      <c r="E95" s="618">
        <v>64995.243142813</v>
      </c>
      <c r="F95" s="618">
        <v>65159.300027452002</v>
      </c>
      <c r="G95" s="618">
        <v>73319.173258986993</v>
      </c>
      <c r="H95" s="618">
        <v>78716.475117188995</v>
      </c>
      <c r="I95" s="618">
        <v>75958.265768846002</v>
      </c>
      <c r="J95" s="618">
        <v>79908.500691381996</v>
      </c>
      <c r="K95" s="618">
        <v>75492.279240885997</v>
      </c>
      <c r="L95" s="618">
        <v>77305.319342952003</v>
      </c>
      <c r="M95" s="618">
        <v>79424.939059020995</v>
      </c>
      <c r="N95" s="618">
        <v>80532.419655271005</v>
      </c>
      <c r="O95" s="618">
        <v>86328.528256442005</v>
      </c>
      <c r="P95" s="618">
        <v>83975.385622457994</v>
      </c>
      <c r="Q95" s="618">
        <v>80011.422277007994</v>
      </c>
      <c r="R95" s="618">
        <v>80074.518578368006</v>
      </c>
      <c r="S95" s="618">
        <v>84567.064012660994</v>
      </c>
      <c r="T95" s="618">
        <v>83550.160906548001</v>
      </c>
      <c r="U95" s="630"/>
      <c r="X95" s="10"/>
    </row>
    <row r="96" spans="1:24" ht="25.15" customHeight="1">
      <c r="A96" s="270"/>
      <c r="B96" s="1234" t="s">
        <v>785</v>
      </c>
      <c r="C96" s="352">
        <v>1202.7968680449999</v>
      </c>
      <c r="D96" s="352">
        <v>1191.029688372</v>
      </c>
      <c r="E96" s="618">
        <v>3345.2611785270001</v>
      </c>
      <c r="F96" s="618">
        <v>1711.9996088190001</v>
      </c>
      <c r="G96" s="618">
        <v>1148.911763801</v>
      </c>
      <c r="H96" s="618">
        <v>1139.1312620839999</v>
      </c>
      <c r="I96" s="618">
        <v>1127.2510344049999</v>
      </c>
      <c r="J96" s="618">
        <v>1161.104533191</v>
      </c>
      <c r="K96" s="618">
        <v>1297.2025421450001</v>
      </c>
      <c r="L96" s="618">
        <v>1137.3961253529999</v>
      </c>
      <c r="M96" s="618">
        <v>1243.396276874</v>
      </c>
      <c r="N96" s="618">
        <v>1286.783644567</v>
      </c>
      <c r="O96" s="618">
        <v>1284.0410580109999</v>
      </c>
      <c r="P96" s="618">
        <v>1368.8004247399999</v>
      </c>
      <c r="Q96" s="618">
        <v>1180.193286725</v>
      </c>
      <c r="R96" s="618">
        <v>1305.8501284429999</v>
      </c>
      <c r="S96" s="618">
        <v>1130.0372031689999</v>
      </c>
      <c r="T96" s="618">
        <v>1240.8233261539999</v>
      </c>
      <c r="U96" s="630"/>
      <c r="X96" s="10"/>
    </row>
    <row r="97" spans="1:24" ht="25.15" customHeight="1">
      <c r="A97" s="270" t="s">
        <v>20</v>
      </c>
      <c r="B97" s="19" t="s">
        <v>642</v>
      </c>
      <c r="C97" s="352">
        <v>2264211.1928371768</v>
      </c>
      <c r="D97" s="352">
        <v>2233727.547607902</v>
      </c>
      <c r="E97" s="618">
        <v>2323957.7369456701</v>
      </c>
      <c r="F97" s="618">
        <v>2650070.5992773101</v>
      </c>
      <c r="G97" s="618">
        <v>2921980.1732402602</v>
      </c>
      <c r="H97" s="618">
        <v>2991947.8179435702</v>
      </c>
      <c r="I97" s="618">
        <v>3020610.3388283802</v>
      </c>
      <c r="J97" s="618">
        <v>3047381.96386158</v>
      </c>
      <c r="K97" s="618">
        <v>3057197.5301722498</v>
      </c>
      <c r="L97" s="618">
        <v>3064625.5220927401</v>
      </c>
      <c r="M97" s="618">
        <v>3095703.2494948702</v>
      </c>
      <c r="N97" s="618">
        <v>3128251.43381092</v>
      </c>
      <c r="O97" s="618">
        <v>3152107.3943588198</v>
      </c>
      <c r="P97" s="618">
        <v>3205008.5837685401</v>
      </c>
      <c r="Q97" s="618">
        <v>3185843.1760773901</v>
      </c>
      <c r="R97" s="618">
        <v>3218111.1703734901</v>
      </c>
      <c r="S97" s="618">
        <v>3266996.4249683302</v>
      </c>
      <c r="T97" s="618">
        <v>3283090.4482121202</v>
      </c>
      <c r="U97" s="630"/>
      <c r="X97" s="10"/>
    </row>
    <row r="98" spans="1:24" ht="25.15" customHeight="1">
      <c r="A98" s="271"/>
      <c r="B98" s="1234" t="s">
        <v>785</v>
      </c>
      <c r="C98" s="352">
        <v>57180.356728227998</v>
      </c>
      <c r="D98" s="352">
        <v>64737.670776014995</v>
      </c>
      <c r="E98" s="618">
        <v>66351.414407388002</v>
      </c>
      <c r="F98" s="618">
        <v>65334.519143206999</v>
      </c>
      <c r="G98" s="618">
        <v>66506.057860012006</v>
      </c>
      <c r="H98" s="618">
        <v>72840.835040977006</v>
      </c>
      <c r="I98" s="618">
        <v>73568.383981132996</v>
      </c>
      <c r="J98" s="618">
        <v>72766.495277391994</v>
      </c>
      <c r="K98" s="618">
        <v>72369.762228064006</v>
      </c>
      <c r="L98" s="618">
        <v>72034.762684918998</v>
      </c>
      <c r="M98" s="618">
        <v>71917.324409332999</v>
      </c>
      <c r="N98" s="618">
        <v>71391.230085364994</v>
      </c>
      <c r="O98" s="618">
        <v>69954.263017734993</v>
      </c>
      <c r="P98" s="618">
        <v>68001.197734881993</v>
      </c>
      <c r="Q98" s="618">
        <v>69094.560763736998</v>
      </c>
      <c r="R98" s="618">
        <v>70546.328602562993</v>
      </c>
      <c r="S98" s="618">
        <v>70183.677864529993</v>
      </c>
      <c r="T98" s="618">
        <v>72801.991370631004</v>
      </c>
      <c r="U98" s="630"/>
      <c r="X98" s="10"/>
    </row>
    <row r="99" spans="1:24" s="590" customFormat="1" ht="25.15" customHeight="1">
      <c r="A99" s="1536" t="s">
        <v>840</v>
      </c>
      <c r="B99" s="1537"/>
      <c r="C99" s="586">
        <v>2388632.4254922718</v>
      </c>
      <c r="D99" s="586">
        <v>2369007.6321148453</v>
      </c>
      <c r="E99" s="586">
        <v>2461474.1533105322</v>
      </c>
      <c r="F99" s="586">
        <v>2783623.8100893381</v>
      </c>
      <c r="G99" s="586">
        <v>3067241.7452041013</v>
      </c>
      <c r="H99" s="586">
        <v>3159780.1681977352</v>
      </c>
      <c r="I99" s="586">
        <v>3183083.3026357871</v>
      </c>
      <c r="J99" s="586">
        <v>3211373.6686781328</v>
      </c>
      <c r="K99" s="586">
        <v>3224888.8180785878</v>
      </c>
      <c r="L99" s="586">
        <v>3225797.0543892602</v>
      </c>
      <c r="M99" s="586">
        <v>3251006.0073066014</v>
      </c>
      <c r="N99" s="586">
        <v>3286952.7942716852</v>
      </c>
      <c r="O99" s="586">
        <v>3315802.4547154959</v>
      </c>
      <c r="P99" s="586">
        <v>3371634.632809524</v>
      </c>
      <c r="Q99" s="586">
        <v>3351980.7116220193</v>
      </c>
      <c r="R99" s="586">
        <v>3386779.8253581682</v>
      </c>
      <c r="S99" s="586">
        <v>3441087.9126526532</v>
      </c>
      <c r="T99" s="586">
        <v>3462267.0820522853</v>
      </c>
      <c r="U99" s="596"/>
      <c r="V99" s="623"/>
      <c r="W99" s="623"/>
      <c r="X99" s="624"/>
    </row>
    <row r="100" spans="1:24" s="590" customFormat="1" ht="25.15" customHeight="1" thickBot="1">
      <c r="A100" s="600"/>
      <c r="B100" s="601" t="s">
        <v>785</v>
      </c>
      <c r="C100" s="602">
        <v>58956.470052184995</v>
      </c>
      <c r="D100" s="602">
        <v>66931.425759141988</v>
      </c>
      <c r="E100" s="602">
        <v>71575.300931595004</v>
      </c>
      <c r="F100" s="602">
        <v>68251.321734736004</v>
      </c>
      <c r="G100" s="602">
        <v>69268.625683519</v>
      </c>
      <c r="H100" s="602">
        <v>75219.205375293008</v>
      </c>
      <c r="I100" s="602">
        <v>76012.530036283992</v>
      </c>
      <c r="J100" s="602">
        <v>75198.756960129991</v>
      </c>
      <c r="K100" s="602">
        <v>74938.667929974006</v>
      </c>
      <c r="L100" s="602">
        <v>74400.515392442001</v>
      </c>
      <c r="M100" s="602">
        <v>74349.410876855996</v>
      </c>
      <c r="N100" s="602">
        <v>73889.56635734599</v>
      </c>
      <c r="O100" s="602">
        <v>72493.940473995986</v>
      </c>
      <c r="P100" s="602">
        <v>70635.015188696998</v>
      </c>
      <c r="Q100" s="602">
        <v>72262.298456076998</v>
      </c>
      <c r="R100" s="602">
        <v>73890.811590813988</v>
      </c>
      <c r="S100" s="602">
        <v>73282.836222149999</v>
      </c>
      <c r="T100" s="602">
        <v>75983.605832920002</v>
      </c>
      <c r="U100" s="631"/>
      <c r="V100" s="623"/>
      <c r="W100" s="623"/>
      <c r="X100" s="624"/>
    </row>
    <row r="101" spans="1:24" ht="75" customHeight="1">
      <c r="A101" s="1415" t="s">
        <v>825</v>
      </c>
      <c r="B101" s="1416"/>
      <c r="C101" s="1416"/>
      <c r="D101" s="1416"/>
      <c r="E101" s="1416"/>
      <c r="F101" s="1416"/>
      <c r="G101" s="1416"/>
      <c r="H101" s="1416"/>
      <c r="I101" s="1416"/>
      <c r="J101" s="1416"/>
      <c r="K101" s="1416"/>
      <c r="L101" s="1416"/>
      <c r="M101" s="1416"/>
      <c r="N101" s="1416"/>
      <c r="O101" s="1416"/>
      <c r="P101" s="1416"/>
      <c r="Q101" s="1416"/>
      <c r="R101" s="1416"/>
      <c r="S101" s="1416"/>
      <c r="T101" s="1416"/>
      <c r="U101" s="1417"/>
    </row>
    <row r="102" spans="1:24" ht="22.35" customHeight="1">
      <c r="A102" s="1371" t="s">
        <v>419</v>
      </c>
      <c r="B102" s="1493"/>
      <c r="C102" s="1545" t="s">
        <v>277</v>
      </c>
      <c r="D102" s="1384" t="s">
        <v>842</v>
      </c>
      <c r="E102" s="1335">
        <v>2021</v>
      </c>
      <c r="F102" s="1335">
        <v>2022</v>
      </c>
      <c r="G102" s="1380">
        <v>2023</v>
      </c>
      <c r="H102" s="1380">
        <v>2024</v>
      </c>
      <c r="I102" s="1380"/>
      <c r="J102" s="1380"/>
      <c r="K102" s="1380"/>
      <c r="L102" s="1380"/>
      <c r="M102" s="1380"/>
      <c r="N102" s="1380"/>
      <c r="O102" s="1380"/>
      <c r="P102" s="1380"/>
      <c r="Q102" s="1380"/>
      <c r="R102" s="1380">
        <v>2025</v>
      </c>
      <c r="S102" s="1380"/>
      <c r="T102" s="1380"/>
      <c r="U102" s="863"/>
    </row>
    <row r="103" spans="1:24" ht="22.35" customHeight="1">
      <c r="A103" s="1371"/>
      <c r="B103" s="1493"/>
      <c r="C103" s="1546"/>
      <c r="D103" s="1385"/>
      <c r="E103" s="1342"/>
      <c r="F103" s="1335"/>
      <c r="G103" s="1380"/>
      <c r="H103" s="786" t="s">
        <v>3</v>
      </c>
      <c r="I103" s="786" t="s">
        <v>4</v>
      </c>
      <c r="J103" s="786" t="s">
        <v>5</v>
      </c>
      <c r="K103" s="786" t="s">
        <v>6</v>
      </c>
      <c r="L103" s="786" t="s">
        <v>267</v>
      </c>
      <c r="M103" s="896" t="s">
        <v>7</v>
      </c>
      <c r="N103" s="896" t="s">
        <v>13</v>
      </c>
      <c r="O103" s="896" t="s">
        <v>14</v>
      </c>
      <c r="P103" s="896" t="s">
        <v>906</v>
      </c>
      <c r="Q103" s="896" t="s">
        <v>0</v>
      </c>
      <c r="R103" s="896" t="s">
        <v>1</v>
      </c>
      <c r="S103" s="896" t="s">
        <v>2</v>
      </c>
      <c r="T103" s="896" t="s">
        <v>3</v>
      </c>
      <c r="U103" s="785"/>
    </row>
    <row r="104" spans="1:24" ht="25.15" customHeight="1">
      <c r="A104" s="1534" t="s">
        <v>637</v>
      </c>
      <c r="B104" s="1535"/>
      <c r="C104" s="114"/>
      <c r="D104" s="114"/>
      <c r="E104" s="114"/>
      <c r="F104" s="114"/>
      <c r="G104" s="114"/>
      <c r="H104" s="114"/>
      <c r="I104" s="114"/>
      <c r="J104" s="114"/>
      <c r="K104" s="114"/>
      <c r="L104" s="114"/>
      <c r="M104" s="114"/>
      <c r="N104" s="114"/>
      <c r="O104" s="114"/>
      <c r="P104" s="114"/>
      <c r="Q104" s="114"/>
      <c r="R104" s="114"/>
      <c r="S104" s="114"/>
      <c r="T104" s="114"/>
      <c r="U104" s="595"/>
    </row>
    <row r="105" spans="1:24" ht="25.15" customHeight="1">
      <c r="A105" s="1534" t="s">
        <v>839</v>
      </c>
      <c r="B105" s="1535"/>
      <c r="C105" s="114"/>
      <c r="D105" s="114"/>
      <c r="E105" s="114"/>
      <c r="F105" s="114"/>
      <c r="G105" s="114"/>
      <c r="H105" s="114"/>
      <c r="I105" s="114"/>
      <c r="J105" s="114"/>
      <c r="K105" s="114"/>
      <c r="L105" s="114"/>
      <c r="M105" s="114"/>
      <c r="N105" s="114"/>
      <c r="O105" s="114"/>
      <c r="P105" s="114"/>
      <c r="Q105" s="114"/>
      <c r="R105" s="114"/>
      <c r="S105" s="114"/>
      <c r="T105" s="114"/>
      <c r="U105" s="595"/>
    </row>
    <row r="106" spans="1:24" ht="25.15" customHeight="1">
      <c r="A106" s="270" t="s">
        <v>18</v>
      </c>
      <c r="B106" s="19" t="s">
        <v>590</v>
      </c>
      <c r="C106" s="621">
        <v>165652.858988024</v>
      </c>
      <c r="D106" s="621">
        <v>119736.71522173</v>
      </c>
      <c r="E106" s="1269">
        <v>122114.027780663</v>
      </c>
      <c r="F106" s="1269">
        <v>139012.70315786099</v>
      </c>
      <c r="G106" s="1270">
        <v>145321.34757624299</v>
      </c>
      <c r="H106" s="1270">
        <v>146651.90667414101</v>
      </c>
      <c r="I106" s="1270">
        <v>141569.46893415501</v>
      </c>
      <c r="J106" s="1270">
        <v>151082.13966615999</v>
      </c>
      <c r="K106" s="1270">
        <v>145657.92010270801</v>
      </c>
      <c r="L106" s="1270">
        <v>137237.943928714</v>
      </c>
      <c r="M106" s="1270">
        <v>134269.29643705601</v>
      </c>
      <c r="N106" s="1270">
        <v>135712.983733195</v>
      </c>
      <c r="O106" s="1270">
        <v>140346.44853458999</v>
      </c>
      <c r="P106" s="1270">
        <v>149332.92337007</v>
      </c>
      <c r="Q106" s="1270">
        <v>148295.48305698601</v>
      </c>
      <c r="R106" s="1270">
        <v>149373.934650337</v>
      </c>
      <c r="S106" s="1270">
        <v>159148.12515492999</v>
      </c>
      <c r="T106" s="1270">
        <v>163924.014205143</v>
      </c>
      <c r="U106" s="628"/>
    </row>
    <row r="107" spans="1:24" ht="25.15" customHeight="1">
      <c r="A107" s="270"/>
      <c r="B107" s="1234" t="s">
        <v>785</v>
      </c>
      <c r="C107" s="622">
        <v>2788.7397751580002</v>
      </c>
      <c r="D107" s="622">
        <v>1871.681443271</v>
      </c>
      <c r="E107" s="1269">
        <v>3652.85887843</v>
      </c>
      <c r="F107" s="1269">
        <v>1856.2252726229999</v>
      </c>
      <c r="G107" s="1270">
        <v>1543.8587160039999</v>
      </c>
      <c r="H107" s="1270">
        <v>1950.52803402</v>
      </c>
      <c r="I107" s="1270">
        <v>1961.73948238</v>
      </c>
      <c r="J107" s="1270">
        <v>1966.366936336</v>
      </c>
      <c r="K107" s="1270">
        <v>2016.113411799</v>
      </c>
      <c r="L107" s="1270">
        <v>1918.525134942</v>
      </c>
      <c r="M107" s="1270">
        <v>1352.363993165</v>
      </c>
      <c r="N107" s="1270">
        <v>1272.7930273500001</v>
      </c>
      <c r="O107" s="1270">
        <v>2001.539210016</v>
      </c>
      <c r="P107" s="1270">
        <v>1966.1169572849999</v>
      </c>
      <c r="Q107" s="1270">
        <v>2010.7791584009999</v>
      </c>
      <c r="R107" s="1270">
        <v>2014.513603996</v>
      </c>
      <c r="S107" s="1270">
        <v>1502.2285403410001</v>
      </c>
      <c r="T107" s="1270">
        <v>1472.9267798999999</v>
      </c>
      <c r="U107" s="628"/>
    </row>
    <row r="108" spans="1:24" ht="25.15" customHeight="1">
      <c r="A108" s="270" t="s">
        <v>19</v>
      </c>
      <c r="B108" s="19" t="s">
        <v>586</v>
      </c>
      <c r="C108" s="621">
        <v>63290.303323045999</v>
      </c>
      <c r="D108" s="621">
        <v>46178.467656266999</v>
      </c>
      <c r="E108" s="1269">
        <v>34909.144778706002</v>
      </c>
      <c r="F108" s="1269">
        <v>33086.131245042998</v>
      </c>
      <c r="G108" s="1270">
        <v>27487.044609819</v>
      </c>
      <c r="H108" s="1270">
        <v>28592.746435116002</v>
      </c>
      <c r="I108" s="1270">
        <v>29208.927468157999</v>
      </c>
      <c r="J108" s="1270">
        <v>27690.686577217999</v>
      </c>
      <c r="K108" s="1270">
        <v>27505.962076961001</v>
      </c>
      <c r="L108" s="1270">
        <v>26171.215341890002</v>
      </c>
      <c r="M108" s="1270">
        <v>23553.123720813001</v>
      </c>
      <c r="N108" s="1270">
        <v>23921.744058368</v>
      </c>
      <c r="O108" s="1270">
        <v>25720.513471336999</v>
      </c>
      <c r="P108" s="1270">
        <v>26743.072005905</v>
      </c>
      <c r="Q108" s="1270">
        <v>26521.338787189001</v>
      </c>
      <c r="R108" s="1270">
        <v>26732.426764264001</v>
      </c>
      <c r="S108" s="1270">
        <v>27051.781809713</v>
      </c>
      <c r="T108" s="1270">
        <v>28538.909547433999</v>
      </c>
      <c r="U108" s="628"/>
      <c r="X108" s="10"/>
    </row>
    <row r="109" spans="1:24" ht="25.15" customHeight="1">
      <c r="A109" s="270"/>
      <c r="B109" s="1234" t="s">
        <v>785</v>
      </c>
      <c r="C109" s="621">
        <v>939.83141380400002</v>
      </c>
      <c r="D109" s="621">
        <v>109.0980649</v>
      </c>
      <c r="E109" s="1269">
        <v>757.82545161500002</v>
      </c>
      <c r="F109" s="1269">
        <v>596.318967671</v>
      </c>
      <c r="G109" s="1270">
        <v>384.64248614399997</v>
      </c>
      <c r="H109" s="1270">
        <v>406.20165127600001</v>
      </c>
      <c r="I109" s="1270">
        <v>405.95183476300002</v>
      </c>
      <c r="J109" s="1270">
        <v>409.074541184</v>
      </c>
      <c r="K109" s="1270">
        <v>406.20165127600001</v>
      </c>
      <c r="L109" s="1270">
        <v>386.09142192299998</v>
      </c>
      <c r="M109" s="1270">
        <v>378.22220174199998</v>
      </c>
      <c r="N109" s="1270">
        <v>392.08701825200001</v>
      </c>
      <c r="O109" s="1270">
        <v>395.834265958</v>
      </c>
      <c r="P109" s="1270">
        <v>402.07967880000001</v>
      </c>
      <c r="Q109" s="1270">
        <v>407.20091733100003</v>
      </c>
      <c r="R109" s="1270">
        <v>414.19577971500001</v>
      </c>
      <c r="S109" s="1270">
        <v>0</v>
      </c>
      <c r="T109" s="1270">
        <v>0</v>
      </c>
      <c r="U109" s="628"/>
      <c r="X109" s="10"/>
    </row>
    <row r="110" spans="1:24" ht="25.15" customHeight="1">
      <c r="A110" s="270" t="s">
        <v>20</v>
      </c>
      <c r="B110" s="1234" t="s">
        <v>587</v>
      </c>
      <c r="C110" s="621">
        <v>16051.310837290001</v>
      </c>
      <c r="D110" s="621">
        <v>12006.397254934</v>
      </c>
      <c r="E110" s="1269">
        <v>10832.141685061</v>
      </c>
      <c r="F110" s="1269">
        <v>10852.035887258</v>
      </c>
      <c r="G110" s="1270">
        <v>1526.326476235</v>
      </c>
      <c r="H110" s="1270">
        <v>2189.1459093230001</v>
      </c>
      <c r="I110" s="1270">
        <v>2334.0804733690002</v>
      </c>
      <c r="J110" s="1270">
        <v>2482.0451023000001</v>
      </c>
      <c r="K110" s="1270">
        <v>2766.074894161</v>
      </c>
      <c r="L110" s="1270">
        <v>2061.2565182889998</v>
      </c>
      <c r="M110" s="1270">
        <v>3275.510105499</v>
      </c>
      <c r="N110" s="1270">
        <v>3512.666667253</v>
      </c>
      <c r="O110" s="1270">
        <v>3684.451891145</v>
      </c>
      <c r="P110" s="1270">
        <v>3875.6673020489998</v>
      </c>
      <c r="Q110" s="1270">
        <v>4050.8605597870001</v>
      </c>
      <c r="R110" s="1270">
        <v>4200.6326383429996</v>
      </c>
      <c r="S110" s="1270">
        <v>4295.3977439829996</v>
      </c>
      <c r="T110" s="1270">
        <v>4278.3893194230004</v>
      </c>
      <c r="U110" s="628"/>
      <c r="X110" s="10"/>
    </row>
    <row r="111" spans="1:24" ht="25.15" customHeight="1">
      <c r="A111" s="270"/>
      <c r="B111" s="1234" t="s">
        <v>785</v>
      </c>
      <c r="C111" s="621">
        <v>468.595723771</v>
      </c>
      <c r="D111" s="621">
        <v>440.406778256</v>
      </c>
      <c r="E111" s="1269">
        <v>292.33540893499998</v>
      </c>
      <c r="F111" s="1269">
        <v>221.66394951999999</v>
      </c>
      <c r="G111" s="1270">
        <v>69.143093463</v>
      </c>
      <c r="H111" s="1270">
        <v>84.713893447000004</v>
      </c>
      <c r="I111" s="1270">
        <v>72.724406974999994</v>
      </c>
      <c r="J111" s="1270">
        <v>69.579396974999995</v>
      </c>
      <c r="K111" s="1270">
        <v>67.606350425000002</v>
      </c>
      <c r="L111" s="1270">
        <v>44.027745987999999</v>
      </c>
      <c r="M111" s="1270">
        <v>60.394103668</v>
      </c>
      <c r="N111" s="1270">
        <v>61.478296258</v>
      </c>
      <c r="O111" s="1270">
        <v>27.423816716000001</v>
      </c>
      <c r="P111" s="1270">
        <v>34.742183191000002</v>
      </c>
      <c r="Q111" s="1270">
        <v>1.7938050050000001</v>
      </c>
      <c r="R111" s="1270">
        <v>45.505859774000001</v>
      </c>
      <c r="S111" s="1270">
        <v>62.486470636999996</v>
      </c>
      <c r="T111" s="1270">
        <v>72.356314545999993</v>
      </c>
      <c r="U111" s="628"/>
      <c r="X111" s="10"/>
    </row>
    <row r="112" spans="1:24" s="590" customFormat="1" ht="25.15" customHeight="1">
      <c r="A112" s="1536" t="s">
        <v>840</v>
      </c>
      <c r="B112" s="1537"/>
      <c r="C112" s="586">
        <v>244994.47314836</v>
      </c>
      <c r="D112" s="586">
        <v>177921.58013293101</v>
      </c>
      <c r="E112" s="586">
        <v>167855.31424443002</v>
      </c>
      <c r="F112" s="586">
        <v>182950.87029016198</v>
      </c>
      <c r="G112" s="586">
        <v>174334.718662297</v>
      </c>
      <c r="H112" s="586">
        <v>177433.79901858</v>
      </c>
      <c r="I112" s="586">
        <v>173112.47687568201</v>
      </c>
      <c r="J112" s="586">
        <v>181254.871345678</v>
      </c>
      <c r="K112" s="586">
        <v>175929.95707383001</v>
      </c>
      <c r="L112" s="586">
        <v>165470.41578889301</v>
      </c>
      <c r="M112" s="586">
        <v>161097.93026336801</v>
      </c>
      <c r="N112" s="586">
        <v>163147.39445881601</v>
      </c>
      <c r="O112" s="586">
        <v>169751.41389707199</v>
      </c>
      <c r="P112" s="586">
        <v>179951.662678024</v>
      </c>
      <c r="Q112" s="586">
        <v>178867.68240396198</v>
      </c>
      <c r="R112" s="586">
        <v>180306.99405294401</v>
      </c>
      <c r="S112" s="586">
        <v>190495.30470862598</v>
      </c>
      <c r="T112" s="586">
        <v>196741.31307199999</v>
      </c>
      <c r="U112" s="596"/>
      <c r="V112" s="623"/>
      <c r="W112" s="623"/>
      <c r="X112" s="624"/>
    </row>
    <row r="113" spans="1:27" s="590" customFormat="1" ht="25.15" customHeight="1">
      <c r="A113" s="597"/>
      <c r="B113" s="1253" t="s">
        <v>785</v>
      </c>
      <c r="C113" s="586">
        <v>4197.1669127330006</v>
      </c>
      <c r="D113" s="586">
        <v>2421.1862864270001</v>
      </c>
      <c r="E113" s="586">
        <v>4703.0197389799996</v>
      </c>
      <c r="F113" s="586">
        <v>2674.208189814</v>
      </c>
      <c r="G113" s="586">
        <v>1997.644295611</v>
      </c>
      <c r="H113" s="586">
        <v>2441.4435787429998</v>
      </c>
      <c r="I113" s="586">
        <v>2440.4157241180001</v>
      </c>
      <c r="J113" s="586">
        <v>2445.0208744949996</v>
      </c>
      <c r="K113" s="586">
        <v>2489.9214135000002</v>
      </c>
      <c r="L113" s="586">
        <v>2348.6443028529998</v>
      </c>
      <c r="M113" s="586">
        <v>1790.980298575</v>
      </c>
      <c r="N113" s="586">
        <v>1726.3583418600001</v>
      </c>
      <c r="O113" s="586">
        <v>2424.7972926900002</v>
      </c>
      <c r="P113" s="586">
        <v>2402.9388192760002</v>
      </c>
      <c r="Q113" s="586">
        <v>2419.7738807370001</v>
      </c>
      <c r="R113" s="586">
        <v>2474.215243485</v>
      </c>
      <c r="S113" s="586">
        <v>1564.715010978</v>
      </c>
      <c r="T113" s="586">
        <v>1545.283094446</v>
      </c>
      <c r="U113" s="596"/>
      <c r="V113" s="623"/>
      <c r="W113" s="623"/>
      <c r="X113" s="624"/>
    </row>
    <row r="114" spans="1:27" ht="12">
      <c r="A114" s="271"/>
      <c r="B114" s="19"/>
      <c r="C114" s="352"/>
      <c r="D114" s="352"/>
      <c r="E114" s="581"/>
      <c r="F114" s="581"/>
      <c r="G114" s="581"/>
      <c r="H114" s="581"/>
      <c r="I114" s="581"/>
      <c r="J114" s="581"/>
      <c r="K114" s="581"/>
      <c r="L114" s="581"/>
      <c r="M114" s="581"/>
      <c r="N114" s="581"/>
      <c r="O114" s="581"/>
      <c r="P114" s="581"/>
      <c r="Q114" s="581"/>
      <c r="R114" s="581"/>
      <c r="S114" s="581"/>
      <c r="T114" s="581"/>
      <c r="U114" s="598"/>
      <c r="X114" s="10"/>
    </row>
    <row r="115" spans="1:27" ht="11.85" customHeight="1">
      <c r="A115" s="1534" t="s">
        <v>639</v>
      </c>
      <c r="B115" s="1535"/>
      <c r="C115" s="352"/>
      <c r="D115" s="352"/>
      <c r="E115" s="582"/>
      <c r="F115" s="582"/>
      <c r="G115" s="582"/>
      <c r="H115" s="582"/>
      <c r="I115" s="582"/>
      <c r="J115" s="582"/>
      <c r="K115" s="582"/>
      <c r="L115" s="582"/>
      <c r="M115" s="582"/>
      <c r="N115" s="582"/>
      <c r="O115" s="582"/>
      <c r="P115" s="582"/>
      <c r="Q115" s="582"/>
      <c r="R115" s="582"/>
      <c r="S115" s="582"/>
      <c r="T115" s="582"/>
      <c r="U115" s="599"/>
      <c r="X115" s="10"/>
    </row>
    <row r="116" spans="1:27" ht="25.15" customHeight="1">
      <c r="A116" s="1534" t="s">
        <v>839</v>
      </c>
      <c r="B116" s="1535"/>
      <c r="C116" s="352"/>
      <c r="D116" s="352"/>
      <c r="E116" s="10"/>
      <c r="F116" s="10"/>
      <c r="G116" s="10"/>
      <c r="H116" s="10"/>
      <c r="I116" s="10"/>
      <c r="J116" s="10"/>
      <c r="K116" s="10"/>
      <c r="L116" s="10"/>
      <c r="M116" s="10"/>
      <c r="N116" s="10"/>
      <c r="O116" s="10"/>
      <c r="P116" s="10"/>
      <c r="Q116" s="10"/>
      <c r="R116" s="10"/>
      <c r="S116" s="10"/>
      <c r="T116" s="10"/>
      <c r="U116" s="629"/>
      <c r="X116" s="10"/>
    </row>
    <row r="117" spans="1:27" ht="25.15" customHeight="1">
      <c r="A117" s="270" t="s">
        <v>18</v>
      </c>
      <c r="B117" s="19" t="s">
        <v>640</v>
      </c>
      <c r="C117" s="619">
        <v>35015.542639277002</v>
      </c>
      <c r="D117" s="619">
        <v>22444.988897702999</v>
      </c>
      <c r="E117" s="618">
        <v>23611.905011565999</v>
      </c>
      <c r="F117" s="618">
        <v>27204.192384530001</v>
      </c>
      <c r="G117" s="618">
        <v>22846.938072469999</v>
      </c>
      <c r="H117" s="618">
        <v>26664.814453166</v>
      </c>
      <c r="I117" s="618">
        <v>25164.259173053</v>
      </c>
      <c r="J117" s="618">
        <v>25909.944569466999</v>
      </c>
      <c r="K117" s="618">
        <v>26275.161066772998</v>
      </c>
      <c r="L117" s="618">
        <v>24906.743799057</v>
      </c>
      <c r="M117" s="618">
        <v>20731.008402817999</v>
      </c>
      <c r="N117" s="618">
        <v>21355.689121897001</v>
      </c>
      <c r="O117" s="618">
        <v>22869.106624350999</v>
      </c>
      <c r="P117" s="618">
        <v>23360.392853148001</v>
      </c>
      <c r="Q117" s="618">
        <v>22278.864441515001</v>
      </c>
      <c r="R117" s="618">
        <v>22221.764356416999</v>
      </c>
      <c r="S117" s="618">
        <v>23064.50159983</v>
      </c>
      <c r="T117" s="618">
        <v>28924.200464084999</v>
      </c>
      <c r="U117" s="630"/>
      <c r="X117" s="10"/>
    </row>
    <row r="118" spans="1:27" ht="25.15" customHeight="1">
      <c r="A118" s="270"/>
      <c r="B118" s="1234" t="s">
        <v>785</v>
      </c>
      <c r="C118" s="619">
        <v>348.35573085200002</v>
      </c>
      <c r="D118" s="619">
        <v>484.44084745800001</v>
      </c>
      <c r="E118" s="618">
        <v>2715.8370775769999</v>
      </c>
      <c r="F118" s="618">
        <v>2040.953041427</v>
      </c>
      <c r="G118" s="618">
        <v>597.56069607300003</v>
      </c>
      <c r="H118" s="618">
        <v>1168.1728192329999</v>
      </c>
      <c r="I118" s="618">
        <v>1179.241029218</v>
      </c>
      <c r="J118" s="618">
        <v>1182.933750383</v>
      </c>
      <c r="K118" s="618">
        <v>1178.8277358769999</v>
      </c>
      <c r="L118" s="618">
        <v>1144.9243696220001</v>
      </c>
      <c r="M118" s="618">
        <v>525.81022956200002</v>
      </c>
      <c r="N118" s="618">
        <v>497.44401656299999</v>
      </c>
      <c r="O118" s="618">
        <v>1226.5827453500001</v>
      </c>
      <c r="P118" s="618">
        <v>1234.074130883</v>
      </c>
      <c r="Q118" s="618">
        <v>1230.499156223</v>
      </c>
      <c r="R118" s="618">
        <v>1232.2781058810001</v>
      </c>
      <c r="S118" s="618">
        <v>1221.755636092</v>
      </c>
      <c r="T118" s="618">
        <v>1192.3879143730001</v>
      </c>
      <c r="U118" s="630"/>
      <c r="X118" s="10"/>
    </row>
    <row r="119" spans="1:27" ht="25.15" customHeight="1">
      <c r="A119" s="270" t="s">
        <v>19</v>
      </c>
      <c r="B119" s="19" t="s">
        <v>641</v>
      </c>
      <c r="C119" s="619">
        <v>3566.824619987</v>
      </c>
      <c r="D119" s="619">
        <v>1559.4371314099999</v>
      </c>
      <c r="E119" s="618">
        <v>1775.7994000819999</v>
      </c>
      <c r="F119" s="618">
        <v>1075.7549939109999</v>
      </c>
      <c r="G119" s="618">
        <v>1535.093052793</v>
      </c>
      <c r="H119" s="618">
        <v>3705.052572868</v>
      </c>
      <c r="I119" s="618">
        <v>2999.6347765659998</v>
      </c>
      <c r="J119" s="618">
        <v>3692.3435767030001</v>
      </c>
      <c r="K119" s="618">
        <v>3126.8041486819998</v>
      </c>
      <c r="L119" s="618">
        <v>2584.1305502119999</v>
      </c>
      <c r="M119" s="618">
        <v>1774.1010228949999</v>
      </c>
      <c r="N119" s="618">
        <v>2227.2170711039998</v>
      </c>
      <c r="O119" s="618">
        <v>2326.9452467470001</v>
      </c>
      <c r="P119" s="618">
        <v>1853.6294692240001</v>
      </c>
      <c r="Q119" s="618">
        <v>2257.5007021729998</v>
      </c>
      <c r="R119" s="618">
        <v>2274.4444345950001</v>
      </c>
      <c r="S119" s="618">
        <v>3355.0493262069999</v>
      </c>
      <c r="T119" s="618">
        <v>3380.2322339759999</v>
      </c>
      <c r="U119" s="630"/>
      <c r="X119" s="10"/>
    </row>
    <row r="120" spans="1:27" ht="25.15" customHeight="1">
      <c r="A120" s="270"/>
      <c r="B120" s="1234" t="s">
        <v>785</v>
      </c>
      <c r="C120" s="619">
        <v>0</v>
      </c>
      <c r="D120" s="619">
        <v>0.40484878000000002</v>
      </c>
      <c r="E120" s="618">
        <v>15.765680154</v>
      </c>
      <c r="F120" s="618">
        <v>15.77011794</v>
      </c>
      <c r="G120" s="618">
        <v>15.710701383</v>
      </c>
      <c r="H120" s="618">
        <v>15.693571683</v>
      </c>
      <c r="I120" s="618">
        <v>15.689220223</v>
      </c>
      <c r="J120" s="618">
        <v>15.685023931</v>
      </c>
      <c r="K120" s="618">
        <v>15.680708060000001</v>
      </c>
      <c r="L120" s="618">
        <v>15.676412311</v>
      </c>
      <c r="M120" s="618">
        <v>15.672273817000001</v>
      </c>
      <c r="N120" s="618">
        <v>15.668021556999999</v>
      </c>
      <c r="O120" s="618">
        <v>15.663927598000001</v>
      </c>
      <c r="P120" s="618">
        <v>15.659723793</v>
      </c>
      <c r="Q120" s="618">
        <v>15.655546436</v>
      </c>
      <c r="R120" s="618">
        <v>15.651792326000001</v>
      </c>
      <c r="S120" s="618">
        <v>15.647668585</v>
      </c>
      <c r="T120" s="618">
        <v>15.643704563</v>
      </c>
      <c r="U120" s="630"/>
      <c r="X120" s="10"/>
    </row>
    <row r="121" spans="1:27" ht="25.15" customHeight="1">
      <c r="A121" s="270" t="s">
        <v>20</v>
      </c>
      <c r="B121" s="19" t="s">
        <v>642</v>
      </c>
      <c r="C121" s="619">
        <v>206412.10588909601</v>
      </c>
      <c r="D121" s="619">
        <v>153917.154103818</v>
      </c>
      <c r="E121" s="618">
        <v>142467.60983278201</v>
      </c>
      <c r="F121" s="618">
        <v>154670.92291172099</v>
      </c>
      <c r="G121" s="618">
        <v>149952.68753703401</v>
      </c>
      <c r="H121" s="618">
        <v>147063.93199254599</v>
      </c>
      <c r="I121" s="618">
        <v>144948.58292606301</v>
      </c>
      <c r="J121" s="618">
        <v>151652.58319950799</v>
      </c>
      <c r="K121" s="618">
        <v>146527.991858375</v>
      </c>
      <c r="L121" s="618">
        <v>137979.54143962401</v>
      </c>
      <c r="M121" s="618">
        <v>138592.82083765499</v>
      </c>
      <c r="N121" s="618">
        <v>139564.48826581499</v>
      </c>
      <c r="O121" s="618">
        <v>144555.362025974</v>
      </c>
      <c r="P121" s="618">
        <v>154737.64035565199</v>
      </c>
      <c r="Q121" s="618">
        <v>154331.31726027399</v>
      </c>
      <c r="R121" s="618">
        <v>155810.785261932</v>
      </c>
      <c r="S121" s="618">
        <v>164075.75378258899</v>
      </c>
      <c r="T121" s="618">
        <v>164436.880373939</v>
      </c>
      <c r="U121" s="630"/>
      <c r="X121" s="10"/>
    </row>
    <row r="122" spans="1:27" ht="25.15" customHeight="1">
      <c r="A122" s="271"/>
      <c r="B122" s="1234" t="s">
        <v>785</v>
      </c>
      <c r="C122" s="621">
        <v>3848.8111818809998</v>
      </c>
      <c r="D122" s="621">
        <v>1936.3405901890001</v>
      </c>
      <c r="E122" s="618">
        <v>1971.4169812489999</v>
      </c>
      <c r="F122" s="618">
        <v>617.48503044699999</v>
      </c>
      <c r="G122" s="618">
        <v>1384.372898155</v>
      </c>
      <c r="H122" s="618">
        <v>1257.577187827</v>
      </c>
      <c r="I122" s="618">
        <v>1245.485474677</v>
      </c>
      <c r="J122" s="618">
        <v>1246.4021001809999</v>
      </c>
      <c r="K122" s="618">
        <v>1295.4129695629999</v>
      </c>
      <c r="L122" s="618">
        <v>1188.04352092</v>
      </c>
      <c r="M122" s="618">
        <v>1249.497795196</v>
      </c>
      <c r="N122" s="618">
        <v>1213.24630374</v>
      </c>
      <c r="O122" s="618">
        <v>1182.550619742</v>
      </c>
      <c r="P122" s="618">
        <v>1153.2049646</v>
      </c>
      <c r="Q122" s="618">
        <v>1173.619178078</v>
      </c>
      <c r="R122" s="618">
        <v>1226.285345278</v>
      </c>
      <c r="S122" s="618">
        <v>327.31170630100002</v>
      </c>
      <c r="T122" s="618">
        <v>337.25147550999998</v>
      </c>
      <c r="U122" s="630"/>
      <c r="X122" s="10"/>
    </row>
    <row r="123" spans="1:27" s="590" customFormat="1" ht="25.15" customHeight="1">
      <c r="A123" s="1536" t="s">
        <v>840</v>
      </c>
      <c r="B123" s="1537"/>
      <c r="C123" s="586">
        <v>244994.47314836</v>
      </c>
      <c r="D123" s="586">
        <v>177921.58013293101</v>
      </c>
      <c r="E123" s="586">
        <v>167855.31424443002</v>
      </c>
      <c r="F123" s="586">
        <v>182950.87029016198</v>
      </c>
      <c r="G123" s="586">
        <v>174334.718662297</v>
      </c>
      <c r="H123" s="586">
        <v>177433.79901858</v>
      </c>
      <c r="I123" s="586">
        <v>173112.47687568201</v>
      </c>
      <c r="J123" s="586">
        <v>181254.871345678</v>
      </c>
      <c r="K123" s="586">
        <v>175929.95707383001</v>
      </c>
      <c r="L123" s="586">
        <v>165470.41578889301</v>
      </c>
      <c r="M123" s="586">
        <v>161097.93026336798</v>
      </c>
      <c r="N123" s="586">
        <v>163147.39445881598</v>
      </c>
      <c r="O123" s="586">
        <v>169751.41389707199</v>
      </c>
      <c r="P123" s="586">
        <v>179951.662678024</v>
      </c>
      <c r="Q123" s="586">
        <v>178867.68240396201</v>
      </c>
      <c r="R123" s="586">
        <v>180306.99405294401</v>
      </c>
      <c r="S123" s="586">
        <v>190495.304708626</v>
      </c>
      <c r="T123" s="586">
        <v>196741.31307199999</v>
      </c>
      <c r="U123" s="596"/>
      <c r="V123" s="623"/>
      <c r="W123" s="623"/>
      <c r="X123" s="624"/>
    </row>
    <row r="124" spans="1:27" s="590" customFormat="1" ht="25.15" customHeight="1" thickBot="1">
      <c r="A124" s="600"/>
      <c r="B124" s="601" t="s">
        <v>785</v>
      </c>
      <c r="C124" s="602">
        <v>4197.1669127329997</v>
      </c>
      <c r="D124" s="602">
        <v>2421.1862864270001</v>
      </c>
      <c r="E124" s="602">
        <v>4703.0197389799996</v>
      </c>
      <c r="F124" s="602">
        <v>2674.208189814</v>
      </c>
      <c r="G124" s="602">
        <v>1997.644295611</v>
      </c>
      <c r="H124" s="602">
        <v>2441.4435787430002</v>
      </c>
      <c r="I124" s="602">
        <v>2440.4157241180001</v>
      </c>
      <c r="J124" s="602">
        <v>2445.0208744949996</v>
      </c>
      <c r="K124" s="602">
        <v>2489.9214134999997</v>
      </c>
      <c r="L124" s="602">
        <v>2348.6443028530002</v>
      </c>
      <c r="M124" s="602">
        <v>1790.980298575</v>
      </c>
      <c r="N124" s="602">
        <v>1726.3583418600001</v>
      </c>
      <c r="O124" s="602">
        <v>2424.7972926900002</v>
      </c>
      <c r="P124" s="602">
        <v>2402.9388192759998</v>
      </c>
      <c r="Q124" s="602">
        <v>2419.7738807369997</v>
      </c>
      <c r="R124" s="602">
        <v>2474.2152434850004</v>
      </c>
      <c r="S124" s="602">
        <v>1564.715010978</v>
      </c>
      <c r="T124" s="602">
        <v>1545.2830944460002</v>
      </c>
      <c r="U124" s="631"/>
      <c r="V124" s="623"/>
      <c r="W124" s="623"/>
      <c r="X124" s="624"/>
    </row>
    <row r="125" spans="1:27" s="48" customFormat="1" ht="27.2" hidden="1" customHeight="1" thickBot="1">
      <c r="A125" s="1552" t="s">
        <v>239</v>
      </c>
      <c r="B125" s="1552"/>
      <c r="C125" s="605"/>
      <c r="D125" s="605"/>
      <c r="E125" s="605"/>
      <c r="F125" s="605"/>
      <c r="G125" s="605"/>
      <c r="H125" s="605"/>
      <c r="I125" s="605"/>
      <c r="J125" s="605"/>
      <c r="K125" s="605"/>
      <c r="L125" s="605"/>
      <c r="M125" s="605"/>
      <c r="N125" s="605"/>
      <c r="O125" s="605"/>
      <c r="P125" s="605"/>
      <c r="Q125" s="605"/>
      <c r="R125" s="605"/>
      <c r="S125" s="605"/>
      <c r="T125" s="605"/>
      <c r="U125" s="605"/>
      <c r="V125" s="276"/>
      <c r="W125" s="276"/>
      <c r="X125" s="272"/>
      <c r="Y125" s="272"/>
      <c r="Z125" s="272"/>
      <c r="AA125" s="272"/>
    </row>
    <row r="126" spans="1:27" s="4" customFormat="1" ht="12.95" customHeight="1">
      <c r="A126" s="1"/>
      <c r="B126" s="1"/>
      <c r="C126" s="1"/>
      <c r="D126" s="1"/>
      <c r="E126" s="1"/>
      <c r="F126" s="1"/>
      <c r="G126" s="1"/>
      <c r="H126" s="1"/>
      <c r="I126" s="1"/>
      <c r="J126" s="1"/>
      <c r="K126" s="1"/>
      <c r="L126" s="1"/>
      <c r="M126" s="1"/>
      <c r="N126" s="1"/>
      <c r="O126" s="1"/>
      <c r="P126" s="1"/>
      <c r="Q126" s="1"/>
      <c r="R126" s="1"/>
      <c r="S126" s="1"/>
      <c r="T126" s="1"/>
      <c r="U126" s="1"/>
      <c r="X126" s="1"/>
      <c r="Y126" s="1"/>
      <c r="Z126" s="1"/>
      <c r="AA126" s="1"/>
    </row>
  </sheetData>
  <mergeCells count="79">
    <mergeCell ref="A55:B55"/>
    <mergeCell ref="A101:U101"/>
    <mergeCell ref="D102:D103"/>
    <mergeCell ref="E102:E103"/>
    <mergeCell ref="F102:F103"/>
    <mergeCell ref="A99:B99"/>
    <mergeCell ref="A66:B66"/>
    <mergeCell ref="A67:B67"/>
    <mergeCell ref="A74:B74"/>
    <mergeCell ref="A76:B76"/>
    <mergeCell ref="A80:B80"/>
    <mergeCell ref="A81:B81"/>
    <mergeCell ref="A88:B88"/>
    <mergeCell ref="A91:B91"/>
    <mergeCell ref="A92:B92"/>
    <mergeCell ref="A77:U77"/>
    <mergeCell ref="A13:B13"/>
    <mergeCell ref="A16:B16"/>
    <mergeCell ref="A17:B17"/>
    <mergeCell ref="A56:B56"/>
    <mergeCell ref="A63:B63"/>
    <mergeCell ref="A24:B24"/>
    <mergeCell ref="A26:B26"/>
    <mergeCell ref="A27:U27"/>
    <mergeCell ref="A28:B29"/>
    <mergeCell ref="C28:C29"/>
    <mergeCell ref="D28:D29"/>
    <mergeCell ref="E28:E29"/>
    <mergeCell ref="F28:F29"/>
    <mergeCell ref="A30:B30"/>
    <mergeCell ref="A31:B31"/>
    <mergeCell ref="A38:B38"/>
    <mergeCell ref="A2:U2"/>
    <mergeCell ref="A3:B4"/>
    <mergeCell ref="A5:B5"/>
    <mergeCell ref="A6:B6"/>
    <mergeCell ref="D3:D4"/>
    <mergeCell ref="E3:E4"/>
    <mergeCell ref="F3:F4"/>
    <mergeCell ref="C3:C4"/>
    <mergeCell ref="G3:G4"/>
    <mergeCell ref="H3:Q3"/>
    <mergeCell ref="R3:T3"/>
    <mergeCell ref="A125:B125"/>
    <mergeCell ref="C102:C103"/>
    <mergeCell ref="A104:B104"/>
    <mergeCell ref="A102:B103"/>
    <mergeCell ref="A105:B105"/>
    <mergeCell ref="A112:B112"/>
    <mergeCell ref="A115:B115"/>
    <mergeCell ref="A116:B116"/>
    <mergeCell ref="A123:B123"/>
    <mergeCell ref="A42:B42"/>
    <mergeCell ref="A49:B49"/>
    <mergeCell ref="A41:B41"/>
    <mergeCell ref="A52:U52"/>
    <mergeCell ref="A51:B51"/>
    <mergeCell ref="D53:D54"/>
    <mergeCell ref="E53:E54"/>
    <mergeCell ref="F53:F54"/>
    <mergeCell ref="C53:C54"/>
    <mergeCell ref="A53:B54"/>
    <mergeCell ref="A78:B79"/>
    <mergeCell ref="C78:C79"/>
    <mergeCell ref="D78:D79"/>
    <mergeCell ref="E78:E79"/>
    <mergeCell ref="F78:F79"/>
    <mergeCell ref="G102:G103"/>
    <mergeCell ref="G28:G29"/>
    <mergeCell ref="G53:G54"/>
    <mergeCell ref="G78:G79"/>
    <mergeCell ref="H28:Q28"/>
    <mergeCell ref="H102:Q102"/>
    <mergeCell ref="R102:T102"/>
    <mergeCell ref="R28:T28"/>
    <mergeCell ref="H53:Q53"/>
    <mergeCell ref="R53:T53"/>
    <mergeCell ref="H78:Q78"/>
    <mergeCell ref="R78:T78"/>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No.04 April 2025&amp;R&amp;"Optima Italic,Italic"&amp;K000000Indonesia Banking Statistics - Vol. 23 No.04 April 2025</oddHeader>
  </headerFooter>
  <rowBreaks count="4" manualBreakCount="4">
    <brk id="26" max="24" man="1"/>
    <brk id="51" max="24" man="1"/>
    <brk id="76" max="24" man="1"/>
    <brk id="100" max="24" man="1"/>
  </rowBreaks>
  <customProperties>
    <customPr name="EpmWorksheetKeyString_GUID" r:id="rId2"/>
  </customPropertie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37"/>
  <dimension ref="B1:I127"/>
  <sheetViews>
    <sheetView showGridLines="0" view="pageBreakPreview" zoomScale="85" zoomScaleNormal="90" zoomScaleSheetLayoutView="85" workbookViewId="0">
      <selection activeCell="O229" sqref="O229"/>
    </sheetView>
  </sheetViews>
  <sheetFormatPr defaultColWidth="8.77734375" defaultRowHeight="12.95" customHeight="1"/>
  <cols>
    <col min="1" max="1" width="8.77734375" style="1"/>
    <col min="2" max="2" width="2.77734375" style="1" customWidth="1"/>
    <col min="3" max="3" width="24.44140625" style="1" customWidth="1"/>
    <col min="4" max="4" width="16.77734375" style="2" customWidth="1"/>
    <col min="5" max="5" width="13.77734375" style="2" customWidth="1"/>
    <col min="6" max="6" width="14.44140625" style="2" customWidth="1"/>
    <col min="7" max="7" width="21.77734375" style="2" customWidth="1"/>
    <col min="8" max="8" width="33.77734375" style="2" customWidth="1"/>
    <col min="9" max="9" width="35.21875" style="2" customWidth="1"/>
    <col min="10" max="16384" width="8.77734375" style="1"/>
  </cols>
  <sheetData>
    <row r="1" spans="2:9" ht="12.95" customHeight="1" thickBot="1"/>
    <row r="2" spans="2:9" ht="75" customHeight="1">
      <c r="B2" s="1561" t="s">
        <v>920</v>
      </c>
      <c r="C2" s="1562"/>
      <c r="D2" s="1562"/>
      <c r="E2" s="1562"/>
      <c r="F2" s="1562"/>
      <c r="G2" s="1562"/>
      <c r="H2" s="1562"/>
      <c r="I2" s="1563"/>
    </row>
    <row r="3" spans="2:9" ht="22.35" customHeight="1">
      <c r="B3" s="1564" t="s">
        <v>652</v>
      </c>
      <c r="C3" s="1565"/>
      <c r="D3" s="1566" t="s">
        <v>227</v>
      </c>
      <c r="E3" s="1566" t="s">
        <v>228</v>
      </c>
      <c r="F3" s="1566" t="s">
        <v>229</v>
      </c>
      <c r="G3" s="1567" t="s">
        <v>231</v>
      </c>
      <c r="H3" s="1567"/>
      <c r="I3" s="1568"/>
    </row>
    <row r="4" spans="2:9" ht="22.35" customHeight="1">
      <c r="B4" s="1564"/>
      <c r="C4" s="1565"/>
      <c r="D4" s="1566"/>
      <c r="E4" s="1566"/>
      <c r="F4" s="1566"/>
      <c r="G4" s="1271" t="s">
        <v>133</v>
      </c>
      <c r="H4" s="1271" t="s">
        <v>134</v>
      </c>
      <c r="I4" s="780" t="s">
        <v>70</v>
      </c>
    </row>
    <row r="5" spans="2:9" ht="13.5" customHeight="1">
      <c r="B5" s="219" t="s">
        <v>18</v>
      </c>
      <c r="C5" s="1272" t="s">
        <v>37</v>
      </c>
      <c r="D5" s="244">
        <v>199967.515383975</v>
      </c>
      <c r="E5" s="244">
        <v>101030.535497423</v>
      </c>
      <c r="F5" s="244">
        <v>321551.53202154301</v>
      </c>
      <c r="G5" s="244">
        <v>5046.6128031449998</v>
      </c>
      <c r="H5" s="244">
        <v>3030.231995956</v>
      </c>
      <c r="I5" s="781">
        <v>614472.73810384003</v>
      </c>
    </row>
    <row r="6" spans="2:9" ht="10.15" customHeight="1">
      <c r="B6" s="219"/>
      <c r="C6" s="1273" t="s">
        <v>782</v>
      </c>
      <c r="D6" s="244">
        <v>10854.721558056999</v>
      </c>
      <c r="E6" s="244">
        <v>2743.7344688550002</v>
      </c>
      <c r="F6" s="244">
        <v>9006.6595675089993</v>
      </c>
      <c r="G6" s="244">
        <v>226.31156382</v>
      </c>
      <c r="H6" s="244">
        <v>20.628167925</v>
      </c>
      <c r="I6" s="781">
        <v>22358.175862675998</v>
      </c>
    </row>
    <row r="7" spans="2:9" ht="10.15" customHeight="1">
      <c r="B7" s="219" t="s">
        <v>19</v>
      </c>
      <c r="C7" s="1272" t="s">
        <v>38</v>
      </c>
      <c r="D7" s="244">
        <v>63645.838192722003</v>
      </c>
      <c r="E7" s="244">
        <v>36546.640849249998</v>
      </c>
      <c r="F7" s="244">
        <v>111280.191339985</v>
      </c>
      <c r="G7" s="244">
        <v>776.906257794</v>
      </c>
      <c r="H7" s="244">
        <v>301.65783242499998</v>
      </c>
      <c r="I7" s="781">
        <v>210394.10629173799</v>
      </c>
    </row>
    <row r="8" spans="2:9" ht="10.15" customHeight="1">
      <c r="B8" s="219"/>
      <c r="C8" s="1273" t="s">
        <v>782</v>
      </c>
      <c r="D8" s="244">
        <v>2777.158923557</v>
      </c>
      <c r="E8" s="244">
        <v>352.86777087899998</v>
      </c>
      <c r="F8" s="244">
        <v>2573.1554181800002</v>
      </c>
      <c r="G8" s="245">
        <v>73.275291968999994</v>
      </c>
      <c r="H8" s="245">
        <v>6.5634862470000002</v>
      </c>
      <c r="I8" s="782">
        <v>5623.3433343999995</v>
      </c>
    </row>
    <row r="9" spans="2:9" ht="10.15" customHeight="1">
      <c r="B9" s="219" t="s">
        <v>20</v>
      </c>
      <c r="C9" s="1272" t="s">
        <v>39</v>
      </c>
      <c r="D9" s="244">
        <v>1967828.5140814099</v>
      </c>
      <c r="E9" s="244">
        <v>1457625.20005964</v>
      </c>
      <c r="F9" s="244">
        <v>656682.802380329</v>
      </c>
      <c r="G9" s="245">
        <v>138324.563371128</v>
      </c>
      <c r="H9" s="245">
        <v>86255.213236811993</v>
      </c>
      <c r="I9" s="782">
        <v>3857556.7399134398</v>
      </c>
    </row>
    <row r="10" spans="2:9" ht="10.15" customHeight="1">
      <c r="B10" s="219"/>
      <c r="C10" s="1273" t="s">
        <v>782</v>
      </c>
      <c r="D10" s="244">
        <v>35855.759199788001</v>
      </c>
      <c r="E10" s="244">
        <v>16223.730483228999</v>
      </c>
      <c r="F10" s="244">
        <v>16772.572158797</v>
      </c>
      <c r="G10" s="245">
        <v>2604.2305515849998</v>
      </c>
      <c r="H10" s="245">
        <v>789.64266096799997</v>
      </c>
      <c r="I10" s="782">
        <v>65458.188629261</v>
      </c>
    </row>
    <row r="11" spans="2:9" ht="10.15" customHeight="1">
      <c r="B11" s="219" t="s">
        <v>22</v>
      </c>
      <c r="C11" s="1272" t="s">
        <v>40</v>
      </c>
      <c r="D11" s="244">
        <v>22579.215629531998</v>
      </c>
      <c r="E11" s="244">
        <v>16035.714937203</v>
      </c>
      <c r="F11" s="244">
        <v>17530.277957921</v>
      </c>
      <c r="G11" s="245">
        <v>347.04079648599998</v>
      </c>
      <c r="H11" s="245">
        <v>78.486630492000003</v>
      </c>
      <c r="I11" s="782">
        <v>55719.681097678003</v>
      </c>
    </row>
    <row r="12" spans="2:9" ht="10.15" customHeight="1">
      <c r="B12" s="219"/>
      <c r="C12" s="1273" t="s">
        <v>782</v>
      </c>
      <c r="D12" s="244">
        <v>800.36080786299999</v>
      </c>
      <c r="E12" s="244">
        <v>538.80722859900004</v>
      </c>
      <c r="F12" s="244">
        <v>445.86106820100002</v>
      </c>
      <c r="G12" s="245">
        <v>33.160428967999998</v>
      </c>
      <c r="H12" s="245">
        <v>7.1038906659999999</v>
      </c>
      <c r="I12" s="782">
        <v>1744.764785029</v>
      </c>
    </row>
    <row r="13" spans="2:9" ht="10.15" customHeight="1">
      <c r="B13" s="219" t="s">
        <v>23</v>
      </c>
      <c r="C13" s="1272" t="s">
        <v>41</v>
      </c>
      <c r="D13" s="244">
        <v>197656.65702222401</v>
      </c>
      <c r="E13" s="244">
        <v>72585.151548212001</v>
      </c>
      <c r="F13" s="244">
        <v>112469.573439174</v>
      </c>
      <c r="G13" s="244">
        <v>5439.3011101530001</v>
      </c>
      <c r="H13" s="244">
        <v>1064.7350370690001</v>
      </c>
      <c r="I13" s="781">
        <v>376207.34586238803</v>
      </c>
    </row>
    <row r="14" spans="2:9" ht="10.15" customHeight="1">
      <c r="B14" s="219"/>
      <c r="C14" s="1273" t="s">
        <v>782</v>
      </c>
      <c r="D14" s="244">
        <v>13915.135211797</v>
      </c>
      <c r="E14" s="244">
        <v>2434.0462479970001</v>
      </c>
      <c r="F14" s="244">
        <v>1665.1167825709999</v>
      </c>
      <c r="G14" s="244">
        <v>341.21192146200002</v>
      </c>
      <c r="H14" s="244">
        <v>326.984144055</v>
      </c>
      <c r="I14" s="781">
        <v>17346.102176847999</v>
      </c>
    </row>
    <row r="15" spans="2:9" ht="10.15" customHeight="1">
      <c r="B15" s="219" t="s">
        <v>24</v>
      </c>
      <c r="C15" s="1272" t="s">
        <v>42</v>
      </c>
      <c r="D15" s="244">
        <v>305320.54579994199</v>
      </c>
      <c r="E15" s="244">
        <v>99759.202342396995</v>
      </c>
      <c r="F15" s="244">
        <v>183921.37502089801</v>
      </c>
      <c r="G15" s="244">
        <v>13325.089187260999</v>
      </c>
      <c r="H15" s="244">
        <v>5834.4598299310001</v>
      </c>
      <c r="I15" s="781">
        <v>569841.57414604502</v>
      </c>
    </row>
    <row r="16" spans="2:9" ht="10.15" customHeight="1">
      <c r="B16" s="219"/>
      <c r="C16" s="1273" t="s">
        <v>782</v>
      </c>
      <c r="D16" s="244">
        <v>11296.856407362</v>
      </c>
      <c r="E16" s="244">
        <v>2998.7317121239998</v>
      </c>
      <c r="F16" s="244">
        <v>4255.014194892</v>
      </c>
      <c r="G16" s="244">
        <v>1205.4417798730001</v>
      </c>
      <c r="H16" s="244">
        <v>97.686310031000005</v>
      </c>
      <c r="I16" s="781">
        <v>17247.474224474001</v>
      </c>
    </row>
    <row r="17" spans="2:9" ht="10.15" customHeight="1">
      <c r="B17" s="219" t="s">
        <v>25</v>
      </c>
      <c r="C17" s="1272" t="s">
        <v>43</v>
      </c>
      <c r="D17" s="244">
        <v>8678.4707168120003</v>
      </c>
      <c r="E17" s="244">
        <v>5743.4950390909999</v>
      </c>
      <c r="F17" s="244">
        <v>15573.286799152</v>
      </c>
      <c r="G17" s="244">
        <v>308.15915947799999</v>
      </c>
      <c r="H17" s="244">
        <v>37.319823909</v>
      </c>
      <c r="I17" s="781">
        <v>29649.773571668</v>
      </c>
    </row>
    <row r="18" spans="2:9" ht="10.15" customHeight="1">
      <c r="B18" s="219"/>
      <c r="C18" s="1273" t="s">
        <v>782</v>
      </c>
      <c r="D18" s="244">
        <v>207.970812142</v>
      </c>
      <c r="E18" s="244">
        <v>127.161501388</v>
      </c>
      <c r="F18" s="244">
        <v>159.997578111</v>
      </c>
      <c r="G18" s="244">
        <v>5.8799372310000004</v>
      </c>
      <c r="H18" s="244">
        <v>1.5080160659999999</v>
      </c>
      <c r="I18" s="781">
        <v>487.741938344</v>
      </c>
    </row>
    <row r="19" spans="2:9" ht="10.15" customHeight="1">
      <c r="B19" s="219" t="s">
        <v>26</v>
      </c>
      <c r="C19" s="1272" t="s">
        <v>44</v>
      </c>
      <c r="D19" s="244">
        <v>15189.805411273001</v>
      </c>
      <c r="E19" s="244">
        <v>15999.366347174</v>
      </c>
      <c r="F19" s="244">
        <v>23397.938377688999</v>
      </c>
      <c r="G19" s="244">
        <v>273.40183475499998</v>
      </c>
      <c r="H19" s="244">
        <v>89.762491490000002</v>
      </c>
      <c r="I19" s="781">
        <v>54223.945809891004</v>
      </c>
    </row>
    <row r="20" spans="2:9" ht="10.15" customHeight="1">
      <c r="B20" s="219"/>
      <c r="C20" s="1273" t="s">
        <v>782</v>
      </c>
      <c r="D20" s="244">
        <v>378.832798776</v>
      </c>
      <c r="E20" s="244">
        <v>216.34692676700001</v>
      </c>
      <c r="F20" s="244">
        <v>431.932349999</v>
      </c>
      <c r="G20" s="244">
        <v>12.830074911000001</v>
      </c>
      <c r="H20" s="244">
        <v>2.6628115499999998</v>
      </c>
      <c r="I20" s="781">
        <v>1011.6191890809999</v>
      </c>
    </row>
    <row r="21" spans="2:9" ht="10.15" customHeight="1">
      <c r="B21" s="219" t="s">
        <v>27</v>
      </c>
      <c r="C21" s="1272" t="s">
        <v>115</v>
      </c>
      <c r="D21" s="244">
        <v>6942.871307849</v>
      </c>
      <c r="E21" s="244">
        <v>7640.7479705750002</v>
      </c>
      <c r="F21" s="244">
        <v>29913.328487672999</v>
      </c>
      <c r="G21" s="244">
        <v>0.90370508299999996</v>
      </c>
      <c r="H21" s="244">
        <v>0.62682161000000003</v>
      </c>
      <c r="I21" s="781">
        <v>44495.417239404</v>
      </c>
    </row>
    <row r="22" spans="2:9" ht="10.15" customHeight="1">
      <c r="B22" s="219"/>
      <c r="C22" s="1273" t="s">
        <v>782</v>
      </c>
      <c r="D22" s="244">
        <v>449.66443447299997</v>
      </c>
      <c r="E22" s="244">
        <v>227.112399509</v>
      </c>
      <c r="F22" s="244">
        <v>207.573126863</v>
      </c>
      <c r="G22" s="244">
        <v>0</v>
      </c>
      <c r="H22" s="244">
        <v>0</v>
      </c>
      <c r="I22" s="781">
        <v>884.34996084500006</v>
      </c>
    </row>
    <row r="23" spans="2:9" ht="10.15" customHeight="1">
      <c r="B23" s="219" t="s">
        <v>28</v>
      </c>
      <c r="C23" s="1272" t="s">
        <v>46</v>
      </c>
      <c r="D23" s="244">
        <v>134246.89829136399</v>
      </c>
      <c r="E23" s="244">
        <v>65475.295434448999</v>
      </c>
      <c r="F23" s="244">
        <v>80435.359390890997</v>
      </c>
      <c r="G23" s="244">
        <v>10429.420953207</v>
      </c>
      <c r="H23" s="244">
        <v>1430.713484333</v>
      </c>
      <c r="I23" s="781">
        <v>268297.41867916402</v>
      </c>
    </row>
    <row r="24" spans="2:9" ht="10.15" customHeight="1">
      <c r="B24" s="219"/>
      <c r="C24" s="1273" t="s">
        <v>782</v>
      </c>
      <c r="D24" s="244">
        <v>2658.7175328039998</v>
      </c>
      <c r="E24" s="244">
        <v>1209.0444504029999</v>
      </c>
      <c r="F24" s="244">
        <v>1646.3143423070001</v>
      </c>
      <c r="G24" s="244">
        <v>49.110538443000003</v>
      </c>
      <c r="H24" s="244">
        <v>9.5862100740000002</v>
      </c>
      <c r="I24" s="781">
        <v>5455.3795769970002</v>
      </c>
    </row>
    <row r="25" spans="2:9" ht="10.15" customHeight="1">
      <c r="B25" s="219" t="s">
        <v>119</v>
      </c>
      <c r="C25" s="1272" t="s">
        <v>47</v>
      </c>
      <c r="D25" s="244">
        <v>25588.301886132998</v>
      </c>
      <c r="E25" s="244">
        <v>12200.387036074</v>
      </c>
      <c r="F25" s="244">
        <v>33219.773127376997</v>
      </c>
      <c r="G25" s="244">
        <v>1118.6224807680001</v>
      </c>
      <c r="H25" s="244">
        <v>50.663084157999997</v>
      </c>
      <c r="I25" s="781">
        <v>69839.176484658004</v>
      </c>
    </row>
    <row r="26" spans="2:9" ht="10.15" customHeight="1">
      <c r="B26" s="219"/>
      <c r="C26" s="1273" t="s">
        <v>782</v>
      </c>
      <c r="D26" s="244">
        <v>941.53484918200002</v>
      </c>
      <c r="E26" s="244">
        <v>400.44649549899998</v>
      </c>
      <c r="F26" s="244">
        <v>307.57320290000001</v>
      </c>
      <c r="G26" s="244">
        <v>17.396103029999999</v>
      </c>
      <c r="H26" s="244">
        <v>3.3511115149999999</v>
      </c>
      <c r="I26" s="781">
        <v>1628.807333036</v>
      </c>
    </row>
    <row r="27" spans="2:9" ht="10.15" customHeight="1">
      <c r="B27" s="219" t="s">
        <v>81</v>
      </c>
      <c r="C27" s="1272" t="s">
        <v>48</v>
      </c>
      <c r="D27" s="244">
        <v>28718.804389957</v>
      </c>
      <c r="E27" s="244">
        <v>34289.984033293003</v>
      </c>
      <c r="F27" s="244">
        <v>38938.490555138997</v>
      </c>
      <c r="G27" s="244">
        <v>437.55846486399997</v>
      </c>
      <c r="H27" s="244">
        <v>293.50777294900001</v>
      </c>
      <c r="I27" s="781">
        <v>101216.212740576</v>
      </c>
    </row>
    <row r="28" spans="2:9" ht="10.15" customHeight="1">
      <c r="B28" s="219"/>
      <c r="C28" s="1273" t="s">
        <v>782</v>
      </c>
      <c r="D28" s="244">
        <v>876.99452970200002</v>
      </c>
      <c r="E28" s="244">
        <v>555.25681995499997</v>
      </c>
      <c r="F28" s="244">
        <v>872.41512966300002</v>
      </c>
      <c r="G28" s="244">
        <v>12.805664943</v>
      </c>
      <c r="H28" s="244">
        <v>6.3419655710000002</v>
      </c>
      <c r="I28" s="781">
        <v>2285.5188488059998</v>
      </c>
    </row>
    <row r="29" spans="2:9" ht="10.15" customHeight="1">
      <c r="B29" s="219" t="s">
        <v>82</v>
      </c>
      <c r="C29" s="1272" t="s">
        <v>50</v>
      </c>
      <c r="D29" s="244">
        <v>42656.852157633999</v>
      </c>
      <c r="E29" s="244">
        <v>25784.795167576001</v>
      </c>
      <c r="F29" s="244">
        <v>49814.239962469001</v>
      </c>
      <c r="G29" s="244">
        <v>759.34382330200003</v>
      </c>
      <c r="H29" s="244">
        <v>116.206050344</v>
      </c>
      <c r="I29" s="781">
        <v>117380.337414033</v>
      </c>
    </row>
    <row r="30" spans="2:9" ht="10.15" customHeight="1">
      <c r="B30" s="219"/>
      <c r="C30" s="1273" t="s">
        <v>782</v>
      </c>
      <c r="D30" s="244">
        <v>1409.364909506</v>
      </c>
      <c r="E30" s="244">
        <v>462.19376329699998</v>
      </c>
      <c r="F30" s="244">
        <v>942.63501336399997</v>
      </c>
      <c r="G30" s="244">
        <v>27.403341565000002</v>
      </c>
      <c r="H30" s="244">
        <v>62.988137469999998</v>
      </c>
      <c r="I30" s="781">
        <v>2723.8022071320001</v>
      </c>
    </row>
    <row r="31" spans="2:9" ht="10.15" customHeight="1">
      <c r="B31" s="219" t="s">
        <v>83</v>
      </c>
      <c r="C31" s="1272" t="s">
        <v>51</v>
      </c>
      <c r="D31" s="244">
        <v>5802.1419639289998</v>
      </c>
      <c r="E31" s="244">
        <v>3380.540999547</v>
      </c>
      <c r="F31" s="244">
        <v>8912.5085403920002</v>
      </c>
      <c r="G31" s="244">
        <v>97.931830062000003</v>
      </c>
      <c r="H31" s="244">
        <v>6.8135430550000002</v>
      </c>
      <c r="I31" s="781">
        <v>17990.446130750999</v>
      </c>
    </row>
    <row r="32" spans="2:9" ht="10.15" customHeight="1">
      <c r="B32" s="219"/>
      <c r="C32" s="1273" t="s">
        <v>782</v>
      </c>
      <c r="D32" s="244">
        <v>151.20231608899999</v>
      </c>
      <c r="E32" s="244">
        <v>83.152749057999998</v>
      </c>
      <c r="F32" s="244">
        <v>110.49982455200001</v>
      </c>
      <c r="G32" s="244">
        <v>7.9563491510000004</v>
      </c>
      <c r="H32" s="244">
        <v>8.4252611000000005E-2</v>
      </c>
      <c r="I32" s="781">
        <v>336.81428793700002</v>
      </c>
    </row>
    <row r="33" spans="2:9" ht="10.15" customHeight="1">
      <c r="B33" s="219" t="s">
        <v>84</v>
      </c>
      <c r="C33" s="1272" t="s">
        <v>49</v>
      </c>
      <c r="D33" s="244">
        <v>15907.107569170001</v>
      </c>
      <c r="E33" s="244">
        <v>17128.603455005999</v>
      </c>
      <c r="F33" s="244">
        <v>22969.591515712</v>
      </c>
      <c r="G33" s="244">
        <v>51.446728573000001</v>
      </c>
      <c r="H33" s="244">
        <v>571.52395522699999</v>
      </c>
      <c r="I33" s="781">
        <v>55382.331856088</v>
      </c>
    </row>
    <row r="34" spans="2:9" ht="10.15" customHeight="1">
      <c r="B34" s="219"/>
      <c r="C34" s="1273" t="s">
        <v>782</v>
      </c>
      <c r="D34" s="244">
        <v>490.54002465899998</v>
      </c>
      <c r="E34" s="244">
        <v>965.04524895500003</v>
      </c>
      <c r="F34" s="244">
        <v>443.09393265199998</v>
      </c>
      <c r="G34" s="244">
        <v>1.143767048</v>
      </c>
      <c r="H34" s="244">
        <v>0.43322293000000001</v>
      </c>
      <c r="I34" s="781">
        <v>1897.1022162879999</v>
      </c>
    </row>
    <row r="35" spans="2:9" ht="10.15" customHeight="1">
      <c r="B35" s="219" t="s">
        <v>85</v>
      </c>
      <c r="C35" s="1272" t="s">
        <v>52</v>
      </c>
      <c r="D35" s="244">
        <v>33078.772972667</v>
      </c>
      <c r="E35" s="244">
        <v>9294.3022520809991</v>
      </c>
      <c r="F35" s="244">
        <v>22790.135623397</v>
      </c>
      <c r="G35" s="244">
        <v>758.28757208399998</v>
      </c>
      <c r="H35" s="244">
        <v>190.934230171</v>
      </c>
      <c r="I35" s="781">
        <v>64213.989045889997</v>
      </c>
    </row>
    <row r="36" spans="2:9" ht="10.15" customHeight="1">
      <c r="B36" s="219"/>
      <c r="C36" s="1273" t="s">
        <v>782</v>
      </c>
      <c r="D36" s="244">
        <v>1328.550500844</v>
      </c>
      <c r="E36" s="244">
        <v>196.57820833900001</v>
      </c>
      <c r="F36" s="244">
        <v>360.94912176000003</v>
      </c>
      <c r="G36" s="244">
        <v>25.847144737000001</v>
      </c>
      <c r="H36" s="244">
        <v>0.95285467899999998</v>
      </c>
      <c r="I36" s="781">
        <v>1859.277831527</v>
      </c>
    </row>
    <row r="37" spans="2:9" ht="10.15" customHeight="1">
      <c r="B37" s="219" t="s">
        <v>86</v>
      </c>
      <c r="C37" s="1272" t="s">
        <v>53</v>
      </c>
      <c r="D37" s="244">
        <v>28231.430230741</v>
      </c>
      <c r="E37" s="244">
        <v>21211.611296554001</v>
      </c>
      <c r="F37" s="244">
        <v>30923.98777733</v>
      </c>
      <c r="G37" s="244">
        <v>573.94911759199999</v>
      </c>
      <c r="H37" s="244">
        <v>84.30450218</v>
      </c>
      <c r="I37" s="781">
        <v>79708.775684852997</v>
      </c>
    </row>
    <row r="38" spans="2:9" ht="10.15" customHeight="1">
      <c r="B38" s="219"/>
      <c r="C38" s="1273" t="s">
        <v>782</v>
      </c>
      <c r="D38" s="244">
        <v>1003.107976314</v>
      </c>
      <c r="E38" s="244">
        <v>235.875744059</v>
      </c>
      <c r="F38" s="244">
        <v>834.59487522500001</v>
      </c>
      <c r="G38" s="244">
        <v>30.328160867000001</v>
      </c>
      <c r="H38" s="244">
        <v>1.855908602</v>
      </c>
      <c r="I38" s="781">
        <v>2041.394526129</v>
      </c>
    </row>
    <row r="39" spans="2:9" ht="10.15" customHeight="1">
      <c r="B39" s="219" t="s">
        <v>87</v>
      </c>
      <c r="C39" s="1272" t="s">
        <v>54</v>
      </c>
      <c r="D39" s="244">
        <v>19953.285413193</v>
      </c>
      <c r="E39" s="244">
        <v>22518.302867572998</v>
      </c>
      <c r="F39" s="244">
        <v>33223.536487798003</v>
      </c>
      <c r="G39" s="244">
        <v>447.12039914899998</v>
      </c>
      <c r="H39" s="244">
        <v>40.379304900000001</v>
      </c>
      <c r="I39" s="781">
        <v>75207.625064514999</v>
      </c>
    </row>
    <row r="40" spans="2:9" ht="10.15" customHeight="1">
      <c r="B40" s="219"/>
      <c r="C40" s="1273" t="s">
        <v>782</v>
      </c>
      <c r="D40" s="244">
        <v>948.36723195599996</v>
      </c>
      <c r="E40" s="244">
        <v>333.93908496799997</v>
      </c>
      <c r="F40" s="244">
        <v>528.42837392000001</v>
      </c>
      <c r="G40" s="244">
        <v>19.295582347</v>
      </c>
      <c r="H40" s="244">
        <v>1.3252640849999999</v>
      </c>
      <c r="I40" s="781">
        <v>1790.1138444119999</v>
      </c>
    </row>
    <row r="41" spans="2:9" ht="10.15" customHeight="1">
      <c r="B41" s="219" t="s">
        <v>88</v>
      </c>
      <c r="C41" s="1272" t="s">
        <v>55</v>
      </c>
      <c r="D41" s="244">
        <v>29678.553928287001</v>
      </c>
      <c r="E41" s="244">
        <v>42033.551221014997</v>
      </c>
      <c r="F41" s="244">
        <v>38596.478199595003</v>
      </c>
      <c r="G41" s="244">
        <v>598.60400835200005</v>
      </c>
      <c r="H41" s="244">
        <v>273.14515310199999</v>
      </c>
      <c r="I41" s="781">
        <v>109436.834187443</v>
      </c>
    </row>
    <row r="42" spans="2:9" ht="10.15" customHeight="1">
      <c r="B42" s="219"/>
      <c r="C42" s="1273" t="s">
        <v>782</v>
      </c>
      <c r="D42" s="244">
        <v>1254.2191383899999</v>
      </c>
      <c r="E42" s="244">
        <v>315.718013348</v>
      </c>
      <c r="F42" s="244">
        <v>791.57503289199997</v>
      </c>
      <c r="G42" s="244">
        <v>47.494667116000002</v>
      </c>
      <c r="H42" s="244">
        <v>7.2543297750000004</v>
      </c>
      <c r="I42" s="781">
        <v>2306.7631877389999</v>
      </c>
    </row>
    <row r="43" spans="2:9" ht="10.15" customHeight="1">
      <c r="B43" s="219" t="s">
        <v>120</v>
      </c>
      <c r="C43" s="1272" t="s">
        <v>56</v>
      </c>
      <c r="D43" s="244">
        <v>17483.887781863999</v>
      </c>
      <c r="E43" s="244">
        <v>13501.506884779001</v>
      </c>
      <c r="F43" s="244">
        <v>19879.606757411999</v>
      </c>
      <c r="G43" s="244">
        <v>263.20808826199999</v>
      </c>
      <c r="H43" s="244">
        <v>44.708330373000003</v>
      </c>
      <c r="I43" s="781">
        <v>50557.085005419998</v>
      </c>
    </row>
    <row r="44" spans="2:9" ht="10.15" customHeight="1">
      <c r="B44" s="246"/>
      <c r="C44" s="1273" t="s">
        <v>782</v>
      </c>
      <c r="D44" s="632">
        <v>521.54033122500005</v>
      </c>
      <c r="E44" s="632">
        <v>124.596967193</v>
      </c>
      <c r="F44" s="632">
        <v>351.95312869999998</v>
      </c>
      <c r="G44" s="632">
        <v>27.911046916</v>
      </c>
      <c r="H44" s="632">
        <v>2.910796451</v>
      </c>
      <c r="I44" s="783">
        <v>967.26858375100005</v>
      </c>
    </row>
    <row r="45" spans="2:9" ht="10.15" customHeight="1">
      <c r="B45" s="219" t="s">
        <v>186</v>
      </c>
      <c r="C45" s="1272" t="s">
        <v>57</v>
      </c>
      <c r="D45" s="244">
        <v>17228.232364246</v>
      </c>
      <c r="E45" s="244">
        <v>14674.191008692</v>
      </c>
      <c r="F45" s="244">
        <v>24341.914247200999</v>
      </c>
      <c r="G45" s="244">
        <v>322.82303709600001</v>
      </c>
      <c r="H45" s="244">
        <v>24.745937556000001</v>
      </c>
      <c r="I45" s="781">
        <v>55896.768645486998</v>
      </c>
    </row>
    <row r="46" spans="2:9" ht="10.15" customHeight="1">
      <c r="B46" s="219"/>
      <c r="C46" s="1273" t="s">
        <v>782</v>
      </c>
      <c r="D46" s="244">
        <v>579.56919800599997</v>
      </c>
      <c r="E46" s="244">
        <v>90.442500461999998</v>
      </c>
      <c r="F46" s="244">
        <v>346.20883231900001</v>
      </c>
      <c r="G46" s="244">
        <v>21.923769729</v>
      </c>
      <c r="H46" s="244">
        <v>1.382017976</v>
      </c>
      <c r="I46" s="781">
        <v>992.91474308199997</v>
      </c>
    </row>
    <row r="47" spans="2:9" ht="10.15" customHeight="1">
      <c r="B47" s="219" t="s">
        <v>187</v>
      </c>
      <c r="C47" s="1272" t="s">
        <v>58</v>
      </c>
      <c r="D47" s="244">
        <v>59648.276949943</v>
      </c>
      <c r="E47" s="244">
        <v>29021.899752318001</v>
      </c>
      <c r="F47" s="244">
        <v>73619.478784149993</v>
      </c>
      <c r="G47" s="244">
        <v>3858.6655828759999</v>
      </c>
      <c r="H47" s="244">
        <v>257.84235534099997</v>
      </c>
      <c r="I47" s="781">
        <v>158173.14754819401</v>
      </c>
    </row>
    <row r="48" spans="2:9" ht="10.15" customHeight="1">
      <c r="B48" s="219"/>
      <c r="C48" s="1273" t="s">
        <v>782</v>
      </c>
      <c r="D48" s="244">
        <v>2600.9380241220001</v>
      </c>
      <c r="E48" s="244">
        <v>1026.1039684130001</v>
      </c>
      <c r="F48" s="244">
        <v>1238.5477368960001</v>
      </c>
      <c r="G48" s="244">
        <v>110.71123631899999</v>
      </c>
      <c r="H48" s="244">
        <v>36.747354362000003</v>
      </c>
      <c r="I48" s="781">
        <v>4718.13113875</v>
      </c>
    </row>
    <row r="49" spans="2:9" ht="10.15" customHeight="1">
      <c r="B49" s="219" t="s">
        <v>188</v>
      </c>
      <c r="C49" s="1272" t="s">
        <v>59</v>
      </c>
      <c r="D49" s="244">
        <v>14047.121111827</v>
      </c>
      <c r="E49" s="244">
        <v>7445.0144079080001</v>
      </c>
      <c r="F49" s="244">
        <v>30730.61183731</v>
      </c>
      <c r="G49" s="244">
        <v>2298.9638100980001</v>
      </c>
      <c r="H49" s="244">
        <v>66.752984123000005</v>
      </c>
      <c r="I49" s="781">
        <v>49857.030562824002</v>
      </c>
    </row>
    <row r="50" spans="2:9" ht="10.15" customHeight="1">
      <c r="B50" s="219"/>
      <c r="C50" s="1273" t="s">
        <v>782</v>
      </c>
      <c r="D50" s="244">
        <v>598.26147062799998</v>
      </c>
      <c r="E50" s="244">
        <v>72.186975356999994</v>
      </c>
      <c r="F50" s="244">
        <v>542.95702032600002</v>
      </c>
      <c r="G50" s="244">
        <v>24.880399762</v>
      </c>
      <c r="H50" s="244">
        <v>0</v>
      </c>
      <c r="I50" s="781">
        <v>1188.525066549</v>
      </c>
    </row>
    <row r="51" spans="2:9" ht="10.15" customHeight="1">
      <c r="B51" s="219" t="s">
        <v>191</v>
      </c>
      <c r="C51" s="1272" t="s">
        <v>62</v>
      </c>
      <c r="D51" s="244">
        <v>3712.4398220799999</v>
      </c>
      <c r="E51" s="244">
        <v>2973.2488974120001</v>
      </c>
      <c r="F51" s="244">
        <v>10855.675379602</v>
      </c>
      <c r="G51" s="244">
        <v>200.655127795</v>
      </c>
      <c r="H51" s="244">
        <v>3.5004329840000001</v>
      </c>
      <c r="I51" s="781">
        <v>17337.208538315001</v>
      </c>
    </row>
    <row r="52" spans="2:9" ht="10.15" customHeight="1">
      <c r="B52" s="219"/>
      <c r="C52" s="1273" t="s">
        <v>782</v>
      </c>
      <c r="D52" s="244">
        <v>371.78772929299998</v>
      </c>
      <c r="E52" s="244">
        <v>114.482112087</v>
      </c>
      <c r="F52" s="244">
        <v>158.927352332</v>
      </c>
      <c r="G52" s="244">
        <v>10.806404923000001</v>
      </c>
      <c r="H52" s="244">
        <v>0.40035290400000001</v>
      </c>
      <c r="I52" s="781">
        <v>633.99043588500001</v>
      </c>
    </row>
    <row r="53" spans="2:9" ht="10.15" customHeight="1">
      <c r="B53" s="219" t="s">
        <v>190</v>
      </c>
      <c r="C53" s="1272" t="s">
        <v>61</v>
      </c>
      <c r="D53" s="244">
        <v>3672.2516814999999</v>
      </c>
      <c r="E53" s="244">
        <v>2074.3276298639998</v>
      </c>
      <c r="F53" s="244">
        <v>6760.4530817349996</v>
      </c>
      <c r="G53" s="244">
        <v>90.773607795000004</v>
      </c>
      <c r="H53" s="244">
        <v>8.4525484239999997</v>
      </c>
      <c r="I53" s="781">
        <v>12407.80623688</v>
      </c>
    </row>
    <row r="54" spans="2:9" ht="10.15" customHeight="1">
      <c r="B54" s="219"/>
      <c r="C54" s="1273" t="s">
        <v>782</v>
      </c>
      <c r="D54" s="244">
        <v>191.58228409700001</v>
      </c>
      <c r="E54" s="244">
        <v>70.050711269999994</v>
      </c>
      <c r="F54" s="244">
        <v>71.116168278999993</v>
      </c>
      <c r="G54" s="244">
        <v>8.3339644489999998</v>
      </c>
      <c r="H54" s="244">
        <v>7.6763595000000004E-2</v>
      </c>
      <c r="I54" s="781">
        <v>324.338435602</v>
      </c>
    </row>
    <row r="55" spans="2:9" ht="10.15" customHeight="1">
      <c r="B55" s="219" t="s">
        <v>189</v>
      </c>
      <c r="C55" s="1272" t="s">
        <v>60</v>
      </c>
      <c r="D55" s="244">
        <v>11591.656417206001</v>
      </c>
      <c r="E55" s="244">
        <v>6362.7613528749998</v>
      </c>
      <c r="F55" s="244">
        <v>22438.139949635999</v>
      </c>
      <c r="G55" s="244">
        <v>273.67997746100002</v>
      </c>
      <c r="H55" s="244">
        <v>14.448330925</v>
      </c>
      <c r="I55" s="781">
        <v>40104.429411331002</v>
      </c>
    </row>
    <row r="56" spans="2:9" ht="10.15" customHeight="1">
      <c r="B56" s="219"/>
      <c r="C56" s="1273" t="s">
        <v>782</v>
      </c>
      <c r="D56" s="244">
        <v>401.93097793499999</v>
      </c>
      <c r="E56" s="244">
        <v>110.510852343</v>
      </c>
      <c r="F56" s="244">
        <v>229.50595864600001</v>
      </c>
      <c r="G56" s="244">
        <v>26.715116805000001</v>
      </c>
      <c r="H56" s="244">
        <v>0.93407852599999996</v>
      </c>
      <c r="I56" s="781">
        <v>714.29859359299996</v>
      </c>
    </row>
    <row r="57" spans="2:9" ht="10.15" customHeight="1">
      <c r="B57" s="219" t="s">
        <v>192</v>
      </c>
      <c r="C57" s="1272" t="s">
        <v>63</v>
      </c>
      <c r="D57" s="244">
        <v>22189.403399993</v>
      </c>
      <c r="E57" s="244">
        <v>17887.610327555001</v>
      </c>
      <c r="F57" s="244">
        <v>31010.713621938001</v>
      </c>
      <c r="G57" s="244">
        <v>432.723561442</v>
      </c>
      <c r="H57" s="244">
        <v>25.628321197999998</v>
      </c>
      <c r="I57" s="781">
        <v>70629.375466846002</v>
      </c>
    </row>
    <row r="58" spans="2:9" ht="10.15" customHeight="1">
      <c r="B58" s="219"/>
      <c r="C58" s="1273" t="s">
        <v>782</v>
      </c>
      <c r="D58" s="244">
        <v>1268.1818527620001</v>
      </c>
      <c r="E58" s="244">
        <v>116.58182779000001</v>
      </c>
      <c r="F58" s="244">
        <v>310.18174644800001</v>
      </c>
      <c r="G58" s="244">
        <v>23.333490007000002</v>
      </c>
      <c r="H58" s="244">
        <v>1.0382016380000001</v>
      </c>
      <c r="I58" s="781">
        <v>1670.5737353550001</v>
      </c>
    </row>
    <row r="59" spans="2:9" ht="10.15" customHeight="1">
      <c r="B59" s="219" t="s">
        <v>193</v>
      </c>
      <c r="C59" s="1272" t="s">
        <v>64</v>
      </c>
      <c r="D59" s="244">
        <v>32926.309134411997</v>
      </c>
      <c r="E59" s="244">
        <v>33787.270964124</v>
      </c>
      <c r="F59" s="244">
        <v>33876.660229342997</v>
      </c>
      <c r="G59" s="244">
        <v>642.83231605799995</v>
      </c>
      <c r="H59" s="244">
        <v>48.901818188</v>
      </c>
      <c r="I59" s="781">
        <v>99898.506193633002</v>
      </c>
    </row>
    <row r="60" spans="2:9" ht="10.15" customHeight="1">
      <c r="B60" s="219"/>
      <c r="C60" s="1273" t="s">
        <v>782</v>
      </c>
      <c r="D60" s="244">
        <v>647.50958223099997</v>
      </c>
      <c r="E60" s="244">
        <v>312.06998005899999</v>
      </c>
      <c r="F60" s="244">
        <v>463.35132370999997</v>
      </c>
      <c r="G60" s="244">
        <v>15.587821962</v>
      </c>
      <c r="H60" s="244">
        <v>0.170690123</v>
      </c>
      <c r="I60" s="781">
        <v>1407.172373915</v>
      </c>
    </row>
    <row r="61" spans="2:9" ht="10.15" customHeight="1">
      <c r="B61" s="219" t="s">
        <v>194</v>
      </c>
      <c r="C61" s="1272" t="s">
        <v>65</v>
      </c>
      <c r="D61" s="244">
        <v>15398.165691835</v>
      </c>
      <c r="E61" s="244">
        <v>3077.2443867970001</v>
      </c>
      <c r="F61" s="244">
        <v>26667.422972486998</v>
      </c>
      <c r="G61" s="244">
        <v>615.10689859199999</v>
      </c>
      <c r="H61" s="244">
        <v>35.376160421999998</v>
      </c>
      <c r="I61" s="781">
        <v>44492.349992105002</v>
      </c>
    </row>
    <row r="62" spans="2:9" ht="10.15" customHeight="1">
      <c r="B62" s="219"/>
      <c r="C62" s="1273" t="s">
        <v>782</v>
      </c>
      <c r="D62" s="244">
        <v>1209.7218268879999</v>
      </c>
      <c r="E62" s="244">
        <v>302.47344507499997</v>
      </c>
      <c r="F62" s="244">
        <v>252.46832324100001</v>
      </c>
      <c r="G62" s="244">
        <v>25.826232957999999</v>
      </c>
      <c r="H62" s="244">
        <v>4.275363284</v>
      </c>
      <c r="I62" s="781">
        <v>1734.561998962</v>
      </c>
    </row>
    <row r="63" spans="2:9" ht="10.15" customHeight="1">
      <c r="B63" s="219" t="s">
        <v>195</v>
      </c>
      <c r="C63" s="1272" t="s">
        <v>66</v>
      </c>
      <c r="D63" s="244">
        <v>5848.0685198219999</v>
      </c>
      <c r="E63" s="244">
        <v>1312.625013096</v>
      </c>
      <c r="F63" s="244">
        <v>10089.575656232</v>
      </c>
      <c r="G63" s="244">
        <v>181.75649102700001</v>
      </c>
      <c r="H63" s="244">
        <v>17.218781878000001</v>
      </c>
      <c r="I63" s="781">
        <v>17051.293916244998</v>
      </c>
    </row>
    <row r="64" spans="2:9" ht="10.15" customHeight="1">
      <c r="B64" s="219"/>
      <c r="C64" s="1273" t="s">
        <v>782</v>
      </c>
      <c r="D64" s="244">
        <v>287.344054669</v>
      </c>
      <c r="E64" s="244">
        <v>42.896428352000001</v>
      </c>
      <c r="F64" s="244">
        <v>133.461887856</v>
      </c>
      <c r="G64" s="244">
        <v>12.908536397000001</v>
      </c>
      <c r="H64" s="244">
        <v>0.68281870899999997</v>
      </c>
      <c r="I64" s="781">
        <v>450.11101577099998</v>
      </c>
    </row>
    <row r="65" spans="2:9" ht="10.15" customHeight="1">
      <c r="B65" s="219" t="s">
        <v>196</v>
      </c>
      <c r="C65" s="1272" t="s">
        <v>67</v>
      </c>
      <c r="D65" s="244">
        <v>11242.474236787</v>
      </c>
      <c r="E65" s="244">
        <v>7028.703736513</v>
      </c>
      <c r="F65" s="244">
        <v>22970.888899819998</v>
      </c>
      <c r="G65" s="244">
        <v>498.673299972</v>
      </c>
      <c r="H65" s="244">
        <v>69.249485938000007</v>
      </c>
      <c r="I65" s="781">
        <v>40674.144087209999</v>
      </c>
    </row>
    <row r="66" spans="2:9" ht="10.15" customHeight="1">
      <c r="B66" s="219"/>
      <c r="C66" s="1273" t="s">
        <v>782</v>
      </c>
      <c r="D66" s="244">
        <v>516.84029435499997</v>
      </c>
      <c r="E66" s="244">
        <v>182.10999169199999</v>
      </c>
      <c r="F66" s="244">
        <v>276.601423936</v>
      </c>
      <c r="G66" s="244">
        <v>29.836099297000001</v>
      </c>
      <c r="H66" s="244">
        <v>4.6868593159999996</v>
      </c>
      <c r="I66" s="781">
        <v>941.02875137000001</v>
      </c>
    </row>
    <row r="67" spans="2:9" ht="10.15" customHeight="1">
      <c r="B67" s="219" t="s">
        <v>197</v>
      </c>
      <c r="C67" s="1272" t="s">
        <v>68</v>
      </c>
      <c r="D67" s="244">
        <v>3071.4244327719998</v>
      </c>
      <c r="E67" s="244">
        <v>3078.2782901270002</v>
      </c>
      <c r="F67" s="244">
        <v>9800.214815497</v>
      </c>
      <c r="G67" s="244">
        <v>155.69297592199999</v>
      </c>
      <c r="H67" s="244">
        <v>10.955969051</v>
      </c>
      <c r="I67" s="781">
        <v>15783.268593422999</v>
      </c>
    </row>
    <row r="68" spans="2:9" ht="12">
      <c r="B68" s="219"/>
      <c r="C68" s="1273" t="s">
        <v>782</v>
      </c>
      <c r="D68" s="244">
        <v>97.811468374</v>
      </c>
      <c r="E68" s="244">
        <v>34.284421281999997</v>
      </c>
      <c r="F68" s="244">
        <v>291.52305149900002</v>
      </c>
      <c r="G68" s="244">
        <v>15.672251364999999</v>
      </c>
      <c r="H68" s="244">
        <v>0</v>
      </c>
      <c r="I68" s="781">
        <v>407.94668978999999</v>
      </c>
    </row>
    <row r="69" spans="2:9" ht="12">
      <c r="B69" s="219" t="s">
        <v>198</v>
      </c>
      <c r="C69" s="1272" t="s">
        <v>69</v>
      </c>
      <c r="D69" s="244">
        <v>4682.7414380110004</v>
      </c>
      <c r="E69" s="244">
        <v>1868.5510984279999</v>
      </c>
      <c r="F69" s="244">
        <v>11209.955753828999</v>
      </c>
      <c r="G69" s="244">
        <v>167.70220996899999</v>
      </c>
      <c r="H69" s="244">
        <v>26.260833036000001</v>
      </c>
      <c r="I69" s="781">
        <v>17567.285247263</v>
      </c>
    </row>
    <row r="70" spans="2:9" ht="10.15" customHeight="1">
      <c r="B70" s="219"/>
      <c r="C70" s="1273" t="s">
        <v>782</v>
      </c>
      <c r="D70" s="244">
        <v>181.49952904400001</v>
      </c>
      <c r="E70" s="244">
        <v>61.758318394</v>
      </c>
      <c r="F70" s="244">
        <v>296.52519702500001</v>
      </c>
      <c r="G70" s="244">
        <v>8.9001967050000008</v>
      </c>
      <c r="H70" s="244">
        <v>1.8121369919999999</v>
      </c>
      <c r="I70" s="781">
        <v>529.07071076600005</v>
      </c>
    </row>
    <row r="71" spans="2:9" ht="10.15" customHeight="1">
      <c r="B71" s="219" t="s">
        <v>199</v>
      </c>
      <c r="C71" s="1272" t="s">
        <v>70</v>
      </c>
      <c r="D71" s="247">
        <v>97946.663656054996</v>
      </c>
      <c r="E71" s="244">
        <v>109469.425183942</v>
      </c>
      <c r="F71" s="244">
        <v>1339.9765481859999</v>
      </c>
      <c r="G71" s="244">
        <v>7105.99949707</v>
      </c>
      <c r="H71" s="244">
        <v>22154.010597349999</v>
      </c>
      <c r="I71" s="784">
        <v>179496.055293763</v>
      </c>
    </row>
    <row r="72" spans="2:9" ht="10.15" customHeight="1">
      <c r="B72" s="219"/>
      <c r="C72" s="1273" t="s">
        <v>782</v>
      </c>
      <c r="D72" s="247">
        <v>285.85040855800003</v>
      </c>
      <c r="E72" s="247">
        <v>185.62085637999999</v>
      </c>
      <c r="F72" s="244">
        <v>10.289773442</v>
      </c>
      <c r="G72" s="244">
        <v>0</v>
      </c>
      <c r="H72" s="244">
        <v>21.098600000000001</v>
      </c>
      <c r="I72" s="784">
        <v>460.66243838000003</v>
      </c>
    </row>
    <row r="73" spans="2:9" ht="12">
      <c r="B73" s="634"/>
      <c r="C73" s="1274" t="s">
        <v>72</v>
      </c>
      <c r="D73" s="633">
        <v>3472360.6989871678</v>
      </c>
      <c r="E73" s="633">
        <v>2319846.0872885627</v>
      </c>
      <c r="F73" s="633">
        <v>2167735.6955388417</v>
      </c>
      <c r="G73" s="633">
        <v>196223.52008467106</v>
      </c>
      <c r="H73" s="633">
        <v>122558.73766689999</v>
      </c>
      <c r="I73" s="1110">
        <v>7641160.2240630025</v>
      </c>
    </row>
    <row r="74" spans="2:9" ht="12.95" customHeight="1" thickBot="1">
      <c r="B74" s="635"/>
      <c r="C74" s="636" t="s">
        <v>782</v>
      </c>
      <c r="D74" s="637">
        <v>97359.428195447996</v>
      </c>
      <c r="E74" s="637">
        <v>33465.958673377005</v>
      </c>
      <c r="F74" s="637">
        <v>47329.580019012981</v>
      </c>
      <c r="G74" s="637">
        <v>5104.4694366600006</v>
      </c>
      <c r="H74" s="637">
        <v>1423.1687786959999</v>
      </c>
      <c r="I74" s="1111">
        <v>171627.32867248196</v>
      </c>
    </row>
    <row r="75" spans="2:9" s="48" customFormat="1" ht="24.2" hidden="1" customHeight="1" thickBot="1">
      <c r="B75" s="1557" t="s">
        <v>239</v>
      </c>
      <c r="C75" s="1558"/>
      <c r="D75" s="210"/>
      <c r="E75" s="210"/>
      <c r="F75" s="210"/>
      <c r="G75" s="210"/>
      <c r="H75" s="210"/>
      <c r="I75" s="804" t="s">
        <v>244</v>
      </c>
    </row>
    <row r="76" spans="2:9" ht="44.1" hidden="1" customHeight="1" thickBot="1">
      <c r="B76" s="1559" t="s">
        <v>249</v>
      </c>
      <c r="C76" s="1560"/>
      <c r="D76" s="98"/>
      <c r="E76" s="98"/>
      <c r="F76" s="98"/>
      <c r="G76" s="98"/>
      <c r="H76" s="98"/>
      <c r="I76" s="805" t="s">
        <v>250</v>
      </c>
    </row>
    <row r="77" spans="2:9" ht="38.450000000000003" customHeight="1">
      <c r="B77" s="122"/>
      <c r="D77" s="35"/>
      <c r="E77" s="35"/>
      <c r="F77" s="83"/>
      <c r="G77" s="82"/>
      <c r="H77" s="83"/>
      <c r="I77" s="83"/>
    </row>
    <row r="78" spans="2:9" ht="12.95" customHeight="1">
      <c r="D78" s="35"/>
      <c r="E78" s="35">
        <f>D73+E73+F73</f>
        <v>7959942.4818145726</v>
      </c>
      <c r="F78" s="83"/>
      <c r="G78" s="82">
        <f>SUM(G73+H73+I73)</f>
        <v>7959942.4818145735</v>
      </c>
      <c r="H78" s="35"/>
      <c r="I78" s="83"/>
    </row>
    <row r="79" spans="2:9" ht="12.95" customHeight="1">
      <c r="D79" s="35"/>
      <c r="E79" s="35">
        <f>D74+E74+F74</f>
        <v>178154.96688783797</v>
      </c>
      <c r="F79" s="83"/>
      <c r="G79" s="82">
        <f>SUM(G74+H74+I74)</f>
        <v>178154.96688783797</v>
      </c>
      <c r="H79" s="35"/>
      <c r="I79" s="83"/>
    </row>
    <row r="80" spans="2:9" ht="12.95" customHeight="1">
      <c r="D80" s="35"/>
      <c r="E80" s="35"/>
      <c r="F80" s="83"/>
      <c r="G80" s="82"/>
      <c r="H80" s="35"/>
    </row>
    <row r="81" spans="6:6" ht="12.95" customHeight="1">
      <c r="F81" s="83"/>
    </row>
    <row r="82" spans="6:6" ht="12.95" customHeight="1">
      <c r="F82" s="83"/>
    </row>
    <row r="127" spans="3:3" ht="12.95" customHeight="1">
      <c r="C127" s="24"/>
    </row>
  </sheetData>
  <mergeCells count="8">
    <mergeCell ref="B75:C75"/>
    <mergeCell ref="B76:C76"/>
    <mergeCell ref="B2:I2"/>
    <mergeCell ref="B3:C4"/>
    <mergeCell ref="D3:D4"/>
    <mergeCell ref="E3:E4"/>
    <mergeCell ref="F3:F4"/>
    <mergeCell ref="G3:I3"/>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No.04 April 2025&amp;R&amp;"Optima Italic,Italic"&amp;K000000Indonesia Banking Statistics - Vol. 23 No.04 April 2025</oddHeader>
  </headerFooter>
  <customProperties>
    <customPr name="EpmWorksheetKeyString_GUID" r:id="rId2"/>
  </customPropertie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2"/>
  <dimension ref="A1:AG161"/>
  <sheetViews>
    <sheetView showGridLines="0" view="pageBreakPreview" zoomScale="85" zoomScaleNormal="90" zoomScaleSheetLayoutView="85" workbookViewId="0">
      <selection activeCell="O229" sqref="O229"/>
    </sheetView>
  </sheetViews>
  <sheetFormatPr defaultColWidth="8.77734375" defaultRowHeight="12.95" customHeight="1"/>
  <cols>
    <col min="1" max="1" width="3" style="1" customWidth="1"/>
    <col min="2" max="2" width="22.77734375" style="1" customWidth="1"/>
    <col min="3" max="5" width="8.44140625" style="2" hidden="1" customWidth="1"/>
    <col min="6" max="21" width="9.44140625" style="2" customWidth="1"/>
    <col min="22" max="22" width="0.77734375" style="2" customWidth="1"/>
    <col min="23" max="23" width="13.21875" style="2" customWidth="1"/>
    <col min="24" max="24" width="16.21875" style="4" customWidth="1"/>
    <col min="25" max="16384" width="8.77734375" style="1"/>
  </cols>
  <sheetData>
    <row r="1" spans="1:23" ht="12.95" customHeight="1" thickBot="1"/>
    <row r="2" spans="1:23" ht="75" customHeight="1">
      <c r="A2" s="1415" t="s">
        <v>826</v>
      </c>
      <c r="B2" s="1416"/>
      <c r="C2" s="1416"/>
      <c r="D2" s="1416"/>
      <c r="E2" s="1416"/>
      <c r="F2" s="1416"/>
      <c r="G2" s="1416"/>
      <c r="H2" s="1416"/>
      <c r="I2" s="1416"/>
      <c r="J2" s="1416"/>
      <c r="K2" s="1416"/>
      <c r="L2" s="1416"/>
      <c r="M2" s="1416"/>
      <c r="N2" s="1416"/>
      <c r="O2" s="1416"/>
      <c r="P2" s="1416"/>
      <c r="Q2" s="1416"/>
      <c r="R2" s="1416"/>
      <c r="S2" s="1416"/>
      <c r="T2" s="1416"/>
      <c r="U2" s="1416"/>
      <c r="V2" s="1417"/>
      <c r="W2" s="51"/>
    </row>
    <row r="3" spans="1:23" ht="22.35" customHeight="1">
      <c r="A3" s="1420" t="s">
        <v>419</v>
      </c>
      <c r="B3" s="1421"/>
      <c r="C3" s="1545" t="s">
        <v>277</v>
      </c>
      <c r="D3" s="1384" t="s">
        <v>842</v>
      </c>
      <c r="E3" s="1384">
        <v>2020</v>
      </c>
      <c r="F3" s="1380">
        <v>2021</v>
      </c>
      <c r="G3" s="1380">
        <v>2022</v>
      </c>
      <c r="H3" s="1380">
        <v>2023</v>
      </c>
      <c r="I3" s="1389">
        <v>2024</v>
      </c>
      <c r="J3" s="1389"/>
      <c r="K3" s="1389"/>
      <c r="L3" s="1389"/>
      <c r="M3" s="1389"/>
      <c r="N3" s="1389"/>
      <c r="O3" s="1389"/>
      <c r="P3" s="1389"/>
      <c r="Q3" s="1389"/>
      <c r="R3" s="1389"/>
      <c r="S3" s="1389">
        <v>2025</v>
      </c>
      <c r="T3" s="1389"/>
      <c r="U3" s="1389"/>
      <c r="V3" s="863"/>
    </row>
    <row r="4" spans="1:23" ht="22.35" customHeight="1">
      <c r="A4" s="1420"/>
      <c r="B4" s="1421"/>
      <c r="C4" s="1546"/>
      <c r="D4" s="1385"/>
      <c r="E4" s="1385"/>
      <c r="F4" s="1383"/>
      <c r="G4" s="1380"/>
      <c r="H4" s="1380"/>
      <c r="I4" s="786" t="s">
        <v>889</v>
      </c>
      <c r="J4" s="786" t="s">
        <v>4</v>
      </c>
      <c r="K4" s="786" t="s">
        <v>5</v>
      </c>
      <c r="L4" s="786" t="s">
        <v>6</v>
      </c>
      <c r="M4" s="786" t="s">
        <v>267</v>
      </c>
      <c r="N4" s="896" t="s">
        <v>7</v>
      </c>
      <c r="O4" s="896" t="s">
        <v>13</v>
      </c>
      <c r="P4" s="896" t="s">
        <v>14</v>
      </c>
      <c r="Q4" s="896" t="s">
        <v>906</v>
      </c>
      <c r="R4" s="896" t="s">
        <v>0</v>
      </c>
      <c r="S4" s="896" t="s">
        <v>1</v>
      </c>
      <c r="T4" s="896" t="s">
        <v>2</v>
      </c>
      <c r="U4" s="896" t="s">
        <v>889</v>
      </c>
      <c r="V4" s="785"/>
    </row>
    <row r="5" spans="1:23" ht="18.75" customHeight="1">
      <c r="A5" s="219" t="s">
        <v>18</v>
      </c>
      <c r="B5" s="1275" t="s">
        <v>37</v>
      </c>
      <c r="C5" s="638">
        <v>429832.01350334298</v>
      </c>
      <c r="D5" s="638">
        <v>463411.335865275</v>
      </c>
      <c r="E5" s="638">
        <v>472032.41777404305</v>
      </c>
      <c r="F5" s="638">
        <v>501482.78742405499</v>
      </c>
      <c r="G5" s="638">
        <v>543165.33010198595</v>
      </c>
      <c r="H5" s="638">
        <v>577246.35246836499</v>
      </c>
      <c r="I5" s="638">
        <v>599197.70870209893</v>
      </c>
      <c r="J5" s="638">
        <v>601915.79722019995</v>
      </c>
      <c r="K5" s="638">
        <v>606257.53093835409</v>
      </c>
      <c r="L5" s="638">
        <v>610531.94211642398</v>
      </c>
      <c r="M5" s="638">
        <v>613767.41186785791</v>
      </c>
      <c r="N5" s="638">
        <v>615843.12672245805</v>
      </c>
      <c r="O5" s="638">
        <v>617646.13413275301</v>
      </c>
      <c r="P5" s="638">
        <v>621867.40606150392</v>
      </c>
      <c r="Q5" s="638">
        <v>620097.87336047599</v>
      </c>
      <c r="R5" s="638">
        <v>617513.57301395002</v>
      </c>
      <c r="S5" s="638">
        <v>623459.53434497898</v>
      </c>
      <c r="T5" s="638">
        <v>625207.91112925101</v>
      </c>
      <c r="U5" s="638">
        <v>622549.58290294104</v>
      </c>
      <c r="V5" s="642"/>
      <c r="W5" s="216"/>
    </row>
    <row r="6" spans="1:23" ht="10.9" customHeight="1">
      <c r="A6" s="219"/>
      <c r="B6" s="1276" t="s">
        <v>782</v>
      </c>
      <c r="C6" s="116">
        <v>12294.472515673</v>
      </c>
      <c r="D6" s="116">
        <v>15726.71738013</v>
      </c>
      <c r="E6" s="116">
        <v>17707.371786814998</v>
      </c>
      <c r="F6" s="116">
        <v>17697.803798702</v>
      </c>
      <c r="G6" s="116">
        <v>16496.315801761</v>
      </c>
      <c r="H6" s="116">
        <v>17232.37049338</v>
      </c>
      <c r="I6" s="116">
        <v>18254.000752594999</v>
      </c>
      <c r="J6" s="116">
        <v>18153.944806411</v>
      </c>
      <c r="K6" s="116">
        <v>17288.269152149001</v>
      </c>
      <c r="L6" s="116">
        <v>18177.168509644998</v>
      </c>
      <c r="M6" s="116">
        <v>18410.627375550001</v>
      </c>
      <c r="N6" s="116">
        <v>18613.125790078997</v>
      </c>
      <c r="O6" s="116">
        <v>19068.288383851999</v>
      </c>
      <c r="P6" s="116">
        <v>19605.547107042999</v>
      </c>
      <c r="Q6" s="116">
        <v>19291.356971950001</v>
      </c>
      <c r="R6" s="116">
        <v>20576.840344024</v>
      </c>
      <c r="S6" s="116">
        <v>21346.176990155</v>
      </c>
      <c r="T6" s="116">
        <v>21798.975370513999</v>
      </c>
      <c r="U6" s="116">
        <v>22605.115594420997</v>
      </c>
      <c r="V6" s="643"/>
      <c r="W6" s="21"/>
    </row>
    <row r="7" spans="1:23" ht="10.9" customHeight="1">
      <c r="A7" s="219" t="s">
        <v>19</v>
      </c>
      <c r="B7" s="1275" t="s">
        <v>38</v>
      </c>
      <c r="C7" s="116">
        <v>146536.87451417898</v>
      </c>
      <c r="D7" s="116">
        <v>150927.19090560099</v>
      </c>
      <c r="E7" s="116">
        <v>152069.52999880599</v>
      </c>
      <c r="F7" s="116">
        <v>170500.09968426701</v>
      </c>
      <c r="G7" s="116">
        <v>182240.17052941499</v>
      </c>
      <c r="H7" s="116">
        <v>195872.748688113</v>
      </c>
      <c r="I7" s="116">
        <v>203687.639344517</v>
      </c>
      <c r="J7" s="116">
        <v>204635.46829027499</v>
      </c>
      <c r="K7" s="116">
        <v>203540.123859382</v>
      </c>
      <c r="L7" s="116">
        <v>203962.742677712</v>
      </c>
      <c r="M7" s="116">
        <v>205455.32989960301</v>
      </c>
      <c r="N7" s="116">
        <v>205350.535468474</v>
      </c>
      <c r="O7" s="116">
        <v>206438.967523384</v>
      </c>
      <c r="P7" s="116">
        <v>208516.381944836</v>
      </c>
      <c r="Q7" s="116">
        <v>212995.62340875898</v>
      </c>
      <c r="R7" s="116">
        <v>210326.04290503598</v>
      </c>
      <c r="S7" s="116">
        <v>211006.64495533198</v>
      </c>
      <c r="T7" s="116">
        <v>211273.801249023</v>
      </c>
      <c r="U7" s="116">
        <v>211472.670381957</v>
      </c>
      <c r="V7" s="643"/>
      <c r="W7" s="21"/>
    </row>
    <row r="8" spans="1:23" ht="10.9" customHeight="1">
      <c r="A8" s="219"/>
      <c r="B8" s="1276" t="s">
        <v>782</v>
      </c>
      <c r="C8" s="116">
        <v>2480.3200766620002</v>
      </c>
      <c r="D8" s="116">
        <v>3831.1717438420001</v>
      </c>
      <c r="E8" s="116">
        <v>3740.8657604719997</v>
      </c>
      <c r="F8" s="116">
        <v>3861.3682553670001</v>
      </c>
      <c r="G8" s="116">
        <v>3676.5224088320001</v>
      </c>
      <c r="H8" s="116">
        <v>3384.3663452630003</v>
      </c>
      <c r="I8" s="116">
        <v>3923.1245899699998</v>
      </c>
      <c r="J8" s="116">
        <v>4206.4442480280004</v>
      </c>
      <c r="K8" s="116">
        <v>4112.0032811820001</v>
      </c>
      <c r="L8" s="116">
        <v>4270.0037897149996</v>
      </c>
      <c r="M8" s="116">
        <v>4307.5503622360002</v>
      </c>
      <c r="N8" s="116">
        <v>4250.2028085270003</v>
      </c>
      <c r="O8" s="116">
        <v>4292.2402394559995</v>
      </c>
      <c r="P8" s="116">
        <v>4310.1841012539999</v>
      </c>
      <c r="Q8" s="116">
        <v>4941.0909867499995</v>
      </c>
      <c r="R8" s="116">
        <v>5584.4847710189997</v>
      </c>
      <c r="S8" s="116">
        <v>5711.0587190460001</v>
      </c>
      <c r="T8" s="116">
        <v>5510.9835798330005</v>
      </c>
      <c r="U8" s="116">
        <v>5703.1821126159994</v>
      </c>
      <c r="V8" s="643"/>
      <c r="W8" s="21"/>
    </row>
    <row r="9" spans="1:23" ht="10.9" customHeight="1">
      <c r="A9" s="219" t="s">
        <v>20</v>
      </c>
      <c r="B9" s="1275" t="s">
        <v>169</v>
      </c>
      <c r="C9" s="116">
        <v>2616298.6877112049</v>
      </c>
      <c r="D9" s="116">
        <v>2641368.9677032242</v>
      </c>
      <c r="E9" s="116">
        <v>2608359.4664185452</v>
      </c>
      <c r="F9" s="116">
        <v>2733221.6193334982</v>
      </c>
      <c r="G9" s="116">
        <v>3129491.2804022441</v>
      </c>
      <c r="H9" s="116">
        <v>3540977.3297316227</v>
      </c>
      <c r="I9" s="116">
        <v>3679147.9951894227</v>
      </c>
      <c r="J9" s="116">
        <v>3733467.1853911262</v>
      </c>
      <c r="K9" s="116">
        <v>3787867.7553351922</v>
      </c>
      <c r="L9" s="116">
        <v>3794763.4174405877</v>
      </c>
      <c r="M9" s="116">
        <v>3767259.6893221401</v>
      </c>
      <c r="N9" s="116">
        <v>3803706.317756277</v>
      </c>
      <c r="O9" s="116">
        <v>3842568.9908405179</v>
      </c>
      <c r="P9" s="116">
        <v>3873437.195204088</v>
      </c>
      <c r="Q9" s="116">
        <v>3962218.827822451</v>
      </c>
      <c r="R9" s="116">
        <v>3933479.782725302</v>
      </c>
      <c r="S9" s="116">
        <v>3953005.5535007128</v>
      </c>
      <c r="T9" s="116">
        <v>4027858.0263030529</v>
      </c>
      <c r="U9" s="116">
        <v>4082136.5165213798</v>
      </c>
      <c r="V9" s="643"/>
      <c r="W9" s="21"/>
    </row>
    <row r="10" spans="1:23" ht="10.9" customHeight="1">
      <c r="A10" s="219"/>
      <c r="B10" s="1276" t="s">
        <v>782</v>
      </c>
      <c r="C10" s="116">
        <v>55967.615200690001</v>
      </c>
      <c r="D10" s="116">
        <v>79597.404270333995</v>
      </c>
      <c r="E10" s="116">
        <v>76760.962697633004</v>
      </c>
      <c r="F10" s="116">
        <v>80647.630324281999</v>
      </c>
      <c r="G10" s="116">
        <v>67798.162633590007</v>
      </c>
      <c r="H10" s="116">
        <v>65491.028449418998</v>
      </c>
      <c r="I10" s="116">
        <v>69111.855929224999</v>
      </c>
      <c r="J10" s="116">
        <v>71972.503443658003</v>
      </c>
      <c r="K10" s="116">
        <v>71633.585682531993</v>
      </c>
      <c r="L10" s="116">
        <v>71542.013385762009</v>
      </c>
      <c r="M10" s="116">
        <v>71051.554438239997</v>
      </c>
      <c r="N10" s="116">
        <v>69125.250038910002</v>
      </c>
      <c r="O10" s="116">
        <v>69112.077604423001</v>
      </c>
      <c r="P10" s="116">
        <v>69162.325190108008</v>
      </c>
      <c r="Q10" s="116">
        <v>68140.743365887</v>
      </c>
      <c r="R10" s="116">
        <v>68878.715491498006</v>
      </c>
      <c r="S10" s="116">
        <v>69924.382151632002</v>
      </c>
      <c r="T10" s="116">
        <v>67718.410269140993</v>
      </c>
      <c r="U10" s="116">
        <v>68852.061841813993</v>
      </c>
      <c r="V10" s="643"/>
      <c r="W10" s="21"/>
    </row>
    <row r="11" spans="1:23" ht="10.9" customHeight="1">
      <c r="A11" s="219" t="s">
        <v>22</v>
      </c>
      <c r="B11" s="1275" t="s">
        <v>170</v>
      </c>
      <c r="C11" s="116">
        <v>36913.529220766999</v>
      </c>
      <c r="D11" s="116">
        <v>39915.855039967995</v>
      </c>
      <c r="E11" s="116">
        <v>40599.616355658996</v>
      </c>
      <c r="F11" s="116">
        <v>42704.305710138004</v>
      </c>
      <c r="G11" s="116">
        <v>47355.031231540997</v>
      </c>
      <c r="H11" s="116">
        <v>51385.986825852997</v>
      </c>
      <c r="I11" s="116">
        <v>52329.343172203997</v>
      </c>
      <c r="J11" s="116">
        <v>52592.855682334004</v>
      </c>
      <c r="K11" s="116">
        <v>53316.111592276997</v>
      </c>
      <c r="L11" s="116">
        <v>53163.973680330004</v>
      </c>
      <c r="M11" s="116">
        <v>54219.442736222001</v>
      </c>
      <c r="N11" s="116">
        <v>54683.149560794001</v>
      </c>
      <c r="O11" s="116">
        <v>54770.081194594</v>
      </c>
      <c r="P11" s="116">
        <v>54911.438476602001</v>
      </c>
      <c r="Q11" s="116">
        <v>55714.195787733996</v>
      </c>
      <c r="R11" s="116">
        <v>55174.683540438004</v>
      </c>
      <c r="S11" s="116">
        <v>55391.175508503999</v>
      </c>
      <c r="T11" s="116">
        <v>55678.672330542999</v>
      </c>
      <c r="U11" s="116">
        <v>56145.208524656002</v>
      </c>
      <c r="V11" s="643"/>
      <c r="W11" s="21"/>
    </row>
    <row r="12" spans="1:23" ht="10.9" customHeight="1">
      <c r="A12" s="219"/>
      <c r="B12" s="1276" t="s">
        <v>782</v>
      </c>
      <c r="C12" s="116">
        <v>964.34356715799993</v>
      </c>
      <c r="D12" s="116">
        <v>938.32196537499999</v>
      </c>
      <c r="E12" s="116">
        <v>907.58752753900001</v>
      </c>
      <c r="F12" s="116">
        <v>1122.0028339569999</v>
      </c>
      <c r="G12" s="116">
        <v>1259.6576546389999</v>
      </c>
      <c r="H12" s="116">
        <v>1330.3399631979999</v>
      </c>
      <c r="I12" s="116">
        <v>1736.1366513380001</v>
      </c>
      <c r="J12" s="116">
        <v>1749.9932178900001</v>
      </c>
      <c r="K12" s="116">
        <v>1648.1852729710001</v>
      </c>
      <c r="L12" s="116">
        <v>1697.093565268</v>
      </c>
      <c r="M12" s="116">
        <v>1680.62627389</v>
      </c>
      <c r="N12" s="116">
        <v>1700.151091465</v>
      </c>
      <c r="O12" s="116">
        <v>1714.07806392</v>
      </c>
      <c r="P12" s="116">
        <v>1712.9328034709999</v>
      </c>
      <c r="Q12" s="116">
        <v>1573.2563967160002</v>
      </c>
      <c r="R12" s="116">
        <v>1654.2913190889999</v>
      </c>
      <c r="S12" s="116">
        <v>1722.9586428549999</v>
      </c>
      <c r="T12" s="116">
        <v>1715.577504762</v>
      </c>
      <c r="U12" s="116">
        <v>1785.029104663</v>
      </c>
      <c r="V12" s="643"/>
      <c r="W12" s="21"/>
    </row>
    <row r="13" spans="1:23" ht="10.9" customHeight="1">
      <c r="A13" s="219" t="s">
        <v>23</v>
      </c>
      <c r="B13" s="1275" t="s">
        <v>171</v>
      </c>
      <c r="C13" s="116">
        <v>278257.17776356603</v>
      </c>
      <c r="D13" s="116">
        <v>300565.73851338599</v>
      </c>
      <c r="E13" s="116">
        <v>303108.65798559599</v>
      </c>
      <c r="F13" s="116">
        <v>318563.74420259503</v>
      </c>
      <c r="G13" s="116">
        <v>351350.032700382</v>
      </c>
      <c r="H13" s="116">
        <v>373723.97573702299</v>
      </c>
      <c r="I13" s="116">
        <v>379692.96985980199</v>
      </c>
      <c r="J13" s="116">
        <v>374494.74859152699</v>
      </c>
      <c r="K13" s="116">
        <v>376679.75154287304</v>
      </c>
      <c r="L13" s="116">
        <v>376728.14174011897</v>
      </c>
      <c r="M13" s="116">
        <v>378548.981764764</v>
      </c>
      <c r="N13" s="116">
        <v>384065.13703830203</v>
      </c>
      <c r="O13" s="116">
        <v>385503.21897229599</v>
      </c>
      <c r="P13" s="116">
        <v>388010.46791023202</v>
      </c>
      <c r="Q13" s="116">
        <v>386544.13057774899</v>
      </c>
      <c r="R13" s="116">
        <v>383079.93237773702</v>
      </c>
      <c r="S13" s="116">
        <v>387409.86691943096</v>
      </c>
      <c r="T13" s="116">
        <v>387080.15382312099</v>
      </c>
      <c r="U13" s="116">
        <v>382711.38200961001</v>
      </c>
      <c r="V13" s="643"/>
      <c r="W13" s="21"/>
    </row>
    <row r="14" spans="1:23" ht="10.9" customHeight="1">
      <c r="A14" s="219"/>
      <c r="B14" s="1276" t="s">
        <v>782</v>
      </c>
      <c r="C14" s="116">
        <v>6857.8243995190005</v>
      </c>
      <c r="D14" s="116">
        <v>14770.29416336</v>
      </c>
      <c r="E14" s="116">
        <v>14092.970006586</v>
      </c>
      <c r="F14" s="116">
        <v>16157.900537011001</v>
      </c>
      <c r="G14" s="116">
        <v>14530.966351702</v>
      </c>
      <c r="H14" s="116">
        <v>15269.51475583</v>
      </c>
      <c r="I14" s="116">
        <v>17756.725256098001</v>
      </c>
      <c r="J14" s="116">
        <v>16351.070008151</v>
      </c>
      <c r="K14" s="116">
        <v>18555.727112896999</v>
      </c>
      <c r="L14" s="116">
        <v>19183.443910373</v>
      </c>
      <c r="M14" s="116">
        <v>18375.336680316999</v>
      </c>
      <c r="N14" s="116">
        <v>18088.237169350003</v>
      </c>
      <c r="O14" s="116">
        <v>17887.955216929</v>
      </c>
      <c r="P14" s="116">
        <v>17877.684648425002</v>
      </c>
      <c r="Q14" s="116">
        <v>15837.562161948001</v>
      </c>
      <c r="R14" s="116">
        <v>16121.911509496</v>
      </c>
      <c r="S14" s="116">
        <v>16561.870072727001</v>
      </c>
      <c r="T14" s="116">
        <v>16289.107460403</v>
      </c>
      <c r="U14" s="116">
        <v>18014.298242364999</v>
      </c>
      <c r="V14" s="643"/>
      <c r="W14" s="21"/>
    </row>
    <row r="15" spans="1:23" ht="10.9" customHeight="1">
      <c r="A15" s="219" t="s">
        <v>24</v>
      </c>
      <c r="B15" s="1275" t="s">
        <v>172</v>
      </c>
      <c r="C15" s="116">
        <v>478777.54759330803</v>
      </c>
      <c r="D15" s="116">
        <v>471908.40951956599</v>
      </c>
      <c r="E15" s="116">
        <v>476987.61691091501</v>
      </c>
      <c r="F15" s="116">
        <v>491192.72739733302</v>
      </c>
      <c r="G15" s="116">
        <v>520568.61567426997</v>
      </c>
      <c r="H15" s="116">
        <v>551128.67989687691</v>
      </c>
      <c r="I15" s="116">
        <v>555740.21940613608</v>
      </c>
      <c r="J15" s="116">
        <v>557300.93080484704</v>
      </c>
      <c r="K15" s="116">
        <v>564494.5410163881</v>
      </c>
      <c r="L15" s="116">
        <v>566112.98795916501</v>
      </c>
      <c r="M15" s="116">
        <v>571368.50949643308</v>
      </c>
      <c r="N15" s="116">
        <v>583248.74305039993</v>
      </c>
      <c r="O15" s="116">
        <v>588490.93484535895</v>
      </c>
      <c r="P15" s="116">
        <v>590636.95627943403</v>
      </c>
      <c r="Q15" s="116">
        <v>595353.84599181905</v>
      </c>
      <c r="R15" s="116">
        <v>589458.65425088711</v>
      </c>
      <c r="S15" s="116">
        <v>588994.85636458104</v>
      </c>
      <c r="T15" s="116">
        <v>589906.62424879905</v>
      </c>
      <c r="U15" s="116">
        <v>589001.123163237</v>
      </c>
      <c r="V15" s="643"/>
      <c r="W15" s="21"/>
    </row>
    <row r="16" spans="1:23" ht="10.9" customHeight="1">
      <c r="A16" s="219"/>
      <c r="B16" s="1276" t="s">
        <v>782</v>
      </c>
      <c r="C16" s="116">
        <v>13868.960439811</v>
      </c>
      <c r="D16" s="116">
        <v>17746.039791865001</v>
      </c>
      <c r="E16" s="116">
        <v>16921.707877516001</v>
      </c>
      <c r="F16" s="116">
        <v>17532.207826115002</v>
      </c>
      <c r="G16" s="116">
        <v>17487.339144673002</v>
      </c>
      <c r="H16" s="116">
        <v>16565.584174437998</v>
      </c>
      <c r="I16" s="116">
        <v>17760.85522184</v>
      </c>
      <c r="J16" s="116">
        <v>17735.872081644997</v>
      </c>
      <c r="K16" s="116">
        <v>16812.682995440999</v>
      </c>
      <c r="L16" s="116">
        <v>16510.191458508001</v>
      </c>
      <c r="M16" s="116">
        <v>16453.159183336</v>
      </c>
      <c r="N16" s="116">
        <v>16194.089593081</v>
      </c>
      <c r="O16" s="116">
        <v>16433.968173240999</v>
      </c>
      <c r="P16" s="116">
        <v>16432.238193425997</v>
      </c>
      <c r="Q16" s="116">
        <v>15521.056315716</v>
      </c>
      <c r="R16" s="116">
        <v>17176.626185688001</v>
      </c>
      <c r="S16" s="116">
        <v>17651.993703447002</v>
      </c>
      <c r="T16" s="116">
        <v>17755.993718811002</v>
      </c>
      <c r="U16" s="116">
        <v>18550.602314378</v>
      </c>
      <c r="V16" s="643"/>
      <c r="W16" s="21"/>
    </row>
    <row r="17" spans="1:23" ht="10.9" customHeight="1">
      <c r="A17" s="219" t="s">
        <v>25</v>
      </c>
      <c r="B17" s="1275" t="s">
        <v>43</v>
      </c>
      <c r="C17" s="116">
        <v>19287.949300574001</v>
      </c>
      <c r="D17" s="116">
        <v>22121.007033077</v>
      </c>
      <c r="E17" s="116">
        <v>22461.189859909002</v>
      </c>
      <c r="F17" s="116">
        <v>24254.019769516002</v>
      </c>
      <c r="G17" s="116">
        <v>26190.762747727</v>
      </c>
      <c r="H17" s="116">
        <v>27804.127594638998</v>
      </c>
      <c r="I17" s="116">
        <v>28210.089018625</v>
      </c>
      <c r="J17" s="116">
        <v>28411.606173734002</v>
      </c>
      <c r="K17" s="116">
        <v>28564.370105878999</v>
      </c>
      <c r="L17" s="116">
        <v>28798.922457843997</v>
      </c>
      <c r="M17" s="116">
        <v>28934.265348424</v>
      </c>
      <c r="N17" s="116">
        <v>29291.238038200001</v>
      </c>
      <c r="O17" s="116">
        <v>29419.115332997997</v>
      </c>
      <c r="P17" s="116">
        <v>29510.633698281999</v>
      </c>
      <c r="Q17" s="116">
        <v>29562.510911124002</v>
      </c>
      <c r="R17" s="116">
        <v>29602.516630706003</v>
      </c>
      <c r="S17" s="116">
        <v>29870.070427821</v>
      </c>
      <c r="T17" s="116">
        <v>29996.931863903999</v>
      </c>
      <c r="U17" s="116">
        <v>29995.252555054998</v>
      </c>
      <c r="V17" s="643"/>
      <c r="W17" s="21"/>
    </row>
    <row r="18" spans="1:23" ht="10.9" customHeight="1">
      <c r="A18" s="219"/>
      <c r="B18" s="1276" t="s">
        <v>782</v>
      </c>
      <c r="C18" s="116">
        <v>302.84534989500003</v>
      </c>
      <c r="D18" s="116">
        <v>355.83927900200001</v>
      </c>
      <c r="E18" s="116">
        <v>307.46701999800001</v>
      </c>
      <c r="F18" s="116">
        <v>332.98605574499999</v>
      </c>
      <c r="G18" s="116">
        <v>384.72757786699998</v>
      </c>
      <c r="H18" s="116">
        <v>537.37185366200004</v>
      </c>
      <c r="I18" s="116">
        <v>589.16669457800003</v>
      </c>
      <c r="J18" s="116">
        <v>569.30561413700002</v>
      </c>
      <c r="K18" s="116">
        <v>547.29693845700001</v>
      </c>
      <c r="L18" s="116">
        <v>516.38085893100003</v>
      </c>
      <c r="M18" s="116">
        <v>500.53831931300004</v>
      </c>
      <c r="N18" s="116">
        <v>480.65603357700002</v>
      </c>
      <c r="O18" s="116">
        <v>487.64753955700002</v>
      </c>
      <c r="P18" s="116">
        <v>483.52835470799999</v>
      </c>
      <c r="Q18" s="116">
        <v>431.73261216600002</v>
      </c>
      <c r="R18" s="116">
        <v>461.37370974300001</v>
      </c>
      <c r="S18" s="116">
        <v>468.53853660100003</v>
      </c>
      <c r="T18" s="116">
        <v>458.68246047299999</v>
      </c>
      <c r="U18" s="116">
        <v>495.12989164100003</v>
      </c>
      <c r="V18" s="643"/>
      <c r="W18" s="21"/>
    </row>
    <row r="19" spans="1:23" ht="10.9" customHeight="1">
      <c r="A19" s="219" t="s">
        <v>26</v>
      </c>
      <c r="B19" s="1275" t="s">
        <v>44</v>
      </c>
      <c r="C19" s="116">
        <v>36581.493093494995</v>
      </c>
      <c r="D19" s="116">
        <v>41687.015218435001</v>
      </c>
      <c r="E19" s="116">
        <v>42534.635160820995</v>
      </c>
      <c r="F19" s="116">
        <v>44479.284190653001</v>
      </c>
      <c r="G19" s="116">
        <v>47270.253497477999</v>
      </c>
      <c r="H19" s="116">
        <v>50203.499252378999</v>
      </c>
      <c r="I19" s="116">
        <v>51470.092952630002</v>
      </c>
      <c r="J19" s="116">
        <v>52045.771297034997</v>
      </c>
      <c r="K19" s="116">
        <v>52446.226352684003</v>
      </c>
      <c r="L19" s="116">
        <v>52529.176027743</v>
      </c>
      <c r="M19" s="116">
        <v>52748.182799660004</v>
      </c>
      <c r="N19" s="116">
        <v>53623.016752369003</v>
      </c>
      <c r="O19" s="116">
        <v>54256.946575795002</v>
      </c>
      <c r="P19" s="116">
        <v>54366.101007703997</v>
      </c>
      <c r="Q19" s="116">
        <v>54593.516651998994</v>
      </c>
      <c r="R19" s="116">
        <v>54410.413326730995</v>
      </c>
      <c r="S19" s="116">
        <v>54963.795308431996</v>
      </c>
      <c r="T19" s="116">
        <v>54897.788620976993</v>
      </c>
      <c r="U19" s="116">
        <v>54587.110136136005</v>
      </c>
      <c r="V19" s="643"/>
      <c r="W19" s="21"/>
    </row>
    <row r="20" spans="1:23" ht="10.9" customHeight="1">
      <c r="A20" s="219"/>
      <c r="B20" s="1276" t="s">
        <v>782</v>
      </c>
      <c r="C20" s="116">
        <v>963.36905368800001</v>
      </c>
      <c r="D20" s="116">
        <v>1154.3486133899999</v>
      </c>
      <c r="E20" s="116">
        <v>1083.275045976</v>
      </c>
      <c r="F20" s="116">
        <v>896.64891252199993</v>
      </c>
      <c r="G20" s="116">
        <v>893.22433084600004</v>
      </c>
      <c r="H20" s="116">
        <v>910.397623737</v>
      </c>
      <c r="I20" s="116">
        <v>1036.5229590829999</v>
      </c>
      <c r="J20" s="116">
        <v>1045.9194034659999</v>
      </c>
      <c r="K20" s="116">
        <v>1016.2844151290001</v>
      </c>
      <c r="L20" s="116">
        <v>1018.6644814580001</v>
      </c>
      <c r="M20" s="116">
        <v>1011.72745459</v>
      </c>
      <c r="N20" s="116">
        <v>991.29641565399993</v>
      </c>
      <c r="O20" s="116">
        <v>991.6822116269999</v>
      </c>
      <c r="P20" s="116">
        <v>981.41808239800002</v>
      </c>
      <c r="Q20" s="116">
        <v>927.07947180300005</v>
      </c>
      <c r="R20" s="116">
        <v>978.93835849300001</v>
      </c>
      <c r="S20" s="116">
        <v>987.90482655700009</v>
      </c>
      <c r="T20" s="116">
        <v>979.60684120499991</v>
      </c>
      <c r="U20" s="116">
        <v>1027.112075542</v>
      </c>
      <c r="V20" s="643"/>
      <c r="W20" s="21"/>
    </row>
    <row r="21" spans="1:23" ht="10.9" customHeight="1">
      <c r="A21" s="219" t="s">
        <v>27</v>
      </c>
      <c r="B21" s="1275" t="s">
        <v>45</v>
      </c>
      <c r="C21" s="116">
        <v>35890.000740853997</v>
      </c>
      <c r="D21" s="116">
        <v>37054.150837329005</v>
      </c>
      <c r="E21" s="116">
        <v>36838.021328764</v>
      </c>
      <c r="F21" s="116">
        <v>31166.067076429001</v>
      </c>
      <c r="G21" s="116">
        <v>34231.992145359</v>
      </c>
      <c r="H21" s="116">
        <v>38567.108994645001</v>
      </c>
      <c r="I21" s="116">
        <v>39545.169469423003</v>
      </c>
      <c r="J21" s="116">
        <v>40082.365664255005</v>
      </c>
      <c r="K21" s="116">
        <v>40798.414540746999</v>
      </c>
      <c r="L21" s="116">
        <v>41270.176802589995</v>
      </c>
      <c r="M21" s="116">
        <v>41894.673630532998</v>
      </c>
      <c r="N21" s="116">
        <v>42512.884201448003</v>
      </c>
      <c r="O21" s="116">
        <v>43061.774487088005</v>
      </c>
      <c r="P21" s="116">
        <v>43427.653746609998</v>
      </c>
      <c r="Q21" s="116">
        <v>43983.708213894002</v>
      </c>
      <c r="R21" s="116">
        <v>43717.667617197003</v>
      </c>
      <c r="S21" s="116">
        <v>44232.132383062999</v>
      </c>
      <c r="T21" s="116">
        <v>44485.704099850998</v>
      </c>
      <c r="U21" s="116">
        <v>44496.947766097001</v>
      </c>
      <c r="V21" s="643"/>
      <c r="W21" s="21"/>
    </row>
    <row r="22" spans="1:23" ht="10.9" customHeight="1">
      <c r="A22" s="219"/>
      <c r="B22" s="1276" t="s">
        <v>782</v>
      </c>
      <c r="C22" s="116">
        <v>551.10945969900001</v>
      </c>
      <c r="D22" s="116">
        <v>931.63109242600001</v>
      </c>
      <c r="E22" s="116">
        <v>833.48207196500005</v>
      </c>
      <c r="F22" s="116">
        <v>604.64894033099995</v>
      </c>
      <c r="G22" s="116">
        <v>523.78538160999994</v>
      </c>
      <c r="H22" s="116">
        <v>605.39678608199995</v>
      </c>
      <c r="I22" s="116">
        <v>689.76626586999998</v>
      </c>
      <c r="J22" s="116">
        <v>678.919955641</v>
      </c>
      <c r="K22" s="116">
        <v>657.75315243499995</v>
      </c>
      <c r="L22" s="116">
        <v>670.637533125</v>
      </c>
      <c r="M22" s="116">
        <v>696.88481620000005</v>
      </c>
      <c r="N22" s="116">
        <v>697.43776887599995</v>
      </c>
      <c r="O22" s="116">
        <v>750.51068926899995</v>
      </c>
      <c r="P22" s="116">
        <v>776.93837193299998</v>
      </c>
      <c r="Q22" s="116">
        <v>787.20912829899999</v>
      </c>
      <c r="R22" s="116">
        <v>833.66781732599998</v>
      </c>
      <c r="S22" s="116">
        <v>859.66264348799996</v>
      </c>
      <c r="T22" s="116">
        <v>866.62368618000005</v>
      </c>
      <c r="U22" s="116">
        <v>884.34996084500006</v>
      </c>
      <c r="V22" s="643"/>
      <c r="W22" s="21"/>
    </row>
    <row r="23" spans="1:23" ht="10.9" customHeight="1">
      <c r="A23" s="219" t="s">
        <v>28</v>
      </c>
      <c r="B23" s="1275" t="s">
        <v>173</v>
      </c>
      <c r="C23" s="116">
        <v>218458.42341782301</v>
      </c>
      <c r="D23" s="116">
        <v>218287.34584830701</v>
      </c>
      <c r="E23" s="116">
        <v>216540.158853389</v>
      </c>
      <c r="F23" s="116">
        <v>211424.01851726801</v>
      </c>
      <c r="G23" s="116">
        <v>222900.45935403899</v>
      </c>
      <c r="H23" s="116">
        <v>250210.20085488501</v>
      </c>
      <c r="I23" s="116">
        <v>254706.48946907002</v>
      </c>
      <c r="J23" s="116">
        <v>255771.647380949</v>
      </c>
      <c r="K23" s="116">
        <v>261264.998705623</v>
      </c>
      <c r="L23" s="116">
        <v>263521.13369384099</v>
      </c>
      <c r="M23" s="116">
        <v>264238.14526936802</v>
      </c>
      <c r="N23" s="116">
        <v>266315.80875617999</v>
      </c>
      <c r="O23" s="116">
        <v>268699.55112236901</v>
      </c>
      <c r="P23" s="116">
        <v>273383.82473221701</v>
      </c>
      <c r="Q23" s="116">
        <v>280943.490920685</v>
      </c>
      <c r="R23" s="116">
        <v>282193.9271882</v>
      </c>
      <c r="S23" s="116">
        <v>282260.82937763503</v>
      </c>
      <c r="T23" s="116">
        <v>280974.24490952201</v>
      </c>
      <c r="U23" s="116">
        <v>280157.55311670405</v>
      </c>
      <c r="V23" s="643"/>
      <c r="W23" s="21"/>
    </row>
    <row r="24" spans="1:23" ht="10.9" customHeight="1">
      <c r="A24" s="219"/>
      <c r="B24" s="1276" t="s">
        <v>782</v>
      </c>
      <c r="C24" s="116">
        <v>5234.7712817070005</v>
      </c>
      <c r="D24" s="116">
        <v>7720.7093389740003</v>
      </c>
      <c r="E24" s="116">
        <v>7183.9168447089996</v>
      </c>
      <c r="F24" s="116">
        <v>5511.1847007080005</v>
      </c>
      <c r="G24" s="116">
        <v>5163.1102389600001</v>
      </c>
      <c r="H24" s="116">
        <v>4624.2340511680004</v>
      </c>
      <c r="I24" s="116">
        <v>5394.2948084660002</v>
      </c>
      <c r="J24" s="116">
        <v>5456.653779321</v>
      </c>
      <c r="K24" s="116">
        <v>5299.200309717</v>
      </c>
      <c r="L24" s="116">
        <v>5363.3581045680003</v>
      </c>
      <c r="M24" s="116">
        <v>5128.7776418460007</v>
      </c>
      <c r="N24" s="116">
        <v>5048.9660988269998</v>
      </c>
      <c r="O24" s="116">
        <v>5069.354270371</v>
      </c>
      <c r="P24" s="116">
        <v>5051.0886138079995</v>
      </c>
      <c r="Q24" s="116">
        <v>4579.0243910499994</v>
      </c>
      <c r="R24" s="116">
        <v>4775.5973069019992</v>
      </c>
      <c r="S24" s="116">
        <v>4970.2238198089999</v>
      </c>
      <c r="T24" s="116">
        <v>4993.5707591579994</v>
      </c>
      <c r="U24" s="116">
        <v>5514.076325514</v>
      </c>
      <c r="V24" s="643"/>
      <c r="W24" s="21"/>
    </row>
    <row r="25" spans="1:23" ht="10.9" customHeight="1">
      <c r="A25" s="219" t="s">
        <v>119</v>
      </c>
      <c r="B25" s="1275" t="s">
        <v>174</v>
      </c>
      <c r="C25" s="116">
        <v>49804.138247721996</v>
      </c>
      <c r="D25" s="116">
        <v>53134.792194235</v>
      </c>
      <c r="E25" s="116">
        <v>54553.014059269997</v>
      </c>
      <c r="F25" s="116">
        <v>58632.631482466997</v>
      </c>
      <c r="G25" s="116">
        <v>63335.718401000006</v>
      </c>
      <c r="H25" s="116">
        <v>67729.674743950003</v>
      </c>
      <c r="I25" s="116">
        <v>68577.657935447991</v>
      </c>
      <c r="J25" s="116">
        <v>68886.883235632005</v>
      </c>
      <c r="K25" s="116">
        <v>69365.629008835997</v>
      </c>
      <c r="L25" s="116">
        <v>69535.840984663009</v>
      </c>
      <c r="M25" s="116">
        <v>70153.600107117993</v>
      </c>
      <c r="N25" s="116">
        <v>70858.785571241009</v>
      </c>
      <c r="O25" s="116">
        <v>71243.467035291003</v>
      </c>
      <c r="P25" s="116">
        <v>71397.967090068007</v>
      </c>
      <c r="Q25" s="116">
        <v>71245.474901462992</v>
      </c>
      <c r="R25" s="116">
        <v>71069.481064190011</v>
      </c>
      <c r="S25" s="116">
        <v>71659.773184708989</v>
      </c>
      <c r="T25" s="116">
        <v>71068.045027601009</v>
      </c>
      <c r="U25" s="116">
        <v>71008.462049584006</v>
      </c>
      <c r="V25" s="643"/>
      <c r="W25" s="21"/>
    </row>
    <row r="26" spans="1:23" ht="10.9" customHeight="1">
      <c r="A26" s="219"/>
      <c r="B26" s="1276" t="s">
        <v>782</v>
      </c>
      <c r="C26" s="116">
        <v>1108.399128217</v>
      </c>
      <c r="D26" s="116">
        <v>1196.579588072</v>
      </c>
      <c r="E26" s="116">
        <v>1042.4622497560001</v>
      </c>
      <c r="F26" s="116">
        <v>1035.8045040110001</v>
      </c>
      <c r="G26" s="116">
        <v>1065.5498573710001</v>
      </c>
      <c r="H26" s="116">
        <v>1183.0350443350001</v>
      </c>
      <c r="I26" s="116">
        <v>1643.449744562</v>
      </c>
      <c r="J26" s="116">
        <v>1676.0487191969999</v>
      </c>
      <c r="K26" s="116">
        <v>1589.1897287629999</v>
      </c>
      <c r="L26" s="116">
        <v>1574.6432369009999</v>
      </c>
      <c r="M26" s="116">
        <v>1548.1065484200001</v>
      </c>
      <c r="N26" s="116">
        <v>1487.9307424030001</v>
      </c>
      <c r="O26" s="116">
        <v>1485.666311945</v>
      </c>
      <c r="P26" s="116">
        <v>1467.41863586</v>
      </c>
      <c r="Q26" s="116">
        <v>1349.575608569</v>
      </c>
      <c r="R26" s="116">
        <v>1519.437144451</v>
      </c>
      <c r="S26" s="116">
        <v>1590.4431200460001</v>
      </c>
      <c r="T26" s="116">
        <v>1595.6988279949999</v>
      </c>
      <c r="U26" s="116">
        <v>1649.554547581</v>
      </c>
      <c r="V26" s="643"/>
      <c r="W26" s="21"/>
    </row>
    <row r="27" spans="1:23" ht="10.9" customHeight="1">
      <c r="A27" s="219" t="s">
        <v>81</v>
      </c>
      <c r="B27" s="1275" t="s">
        <v>48</v>
      </c>
      <c r="C27" s="116">
        <v>65316.488182321002</v>
      </c>
      <c r="D27" s="116">
        <v>70642.088063688003</v>
      </c>
      <c r="E27" s="116">
        <v>72354.665597307001</v>
      </c>
      <c r="F27" s="116">
        <v>77625.279383219997</v>
      </c>
      <c r="G27" s="116">
        <v>84935.234268843997</v>
      </c>
      <c r="H27" s="116">
        <v>91971.325068812002</v>
      </c>
      <c r="I27" s="116">
        <v>93697.367086320999</v>
      </c>
      <c r="J27" s="116">
        <v>94562.612056710001</v>
      </c>
      <c r="K27" s="116">
        <v>95398.03513992099</v>
      </c>
      <c r="L27" s="116">
        <v>96767.274668554994</v>
      </c>
      <c r="M27" s="116">
        <v>97937.07516487001</v>
      </c>
      <c r="N27" s="116">
        <v>98353.608337792</v>
      </c>
      <c r="O27" s="116">
        <v>99146.541001766993</v>
      </c>
      <c r="P27" s="116">
        <v>99867.082435887991</v>
      </c>
      <c r="Q27" s="116">
        <v>101165.38071321799</v>
      </c>
      <c r="R27" s="116">
        <v>100368.392625397</v>
      </c>
      <c r="S27" s="116">
        <v>100808.08025453701</v>
      </c>
      <c r="T27" s="116">
        <v>101959.64386120101</v>
      </c>
      <c r="U27" s="116">
        <v>101947.27897838899</v>
      </c>
      <c r="V27" s="643"/>
      <c r="W27" s="21"/>
    </row>
    <row r="28" spans="1:23" ht="10.9" customHeight="1">
      <c r="A28" s="219"/>
      <c r="B28" s="1276" t="s">
        <v>782</v>
      </c>
      <c r="C28" s="116">
        <v>1742.6994873389999</v>
      </c>
      <c r="D28" s="116">
        <v>2077.6822495680003</v>
      </c>
      <c r="E28" s="116">
        <v>1817.0322309610001</v>
      </c>
      <c r="F28" s="116">
        <v>1769.5119773020001</v>
      </c>
      <c r="G28" s="116">
        <v>1658.0403830779999</v>
      </c>
      <c r="H28" s="116">
        <v>2004.1097413500001</v>
      </c>
      <c r="I28" s="116">
        <v>2319.30402288</v>
      </c>
      <c r="J28" s="116">
        <v>2425.473541196</v>
      </c>
      <c r="K28" s="116">
        <v>2288.206441408</v>
      </c>
      <c r="L28" s="116">
        <v>2321.9141330369998</v>
      </c>
      <c r="M28" s="116">
        <v>2336.5349440370001</v>
      </c>
      <c r="N28" s="116">
        <v>2324.3754647709998</v>
      </c>
      <c r="O28" s="116">
        <v>2383.508783281</v>
      </c>
      <c r="P28" s="116">
        <v>2387.2856409579999</v>
      </c>
      <c r="Q28" s="116">
        <v>2108.206424596</v>
      </c>
      <c r="R28" s="116">
        <v>2228.4371442509996</v>
      </c>
      <c r="S28" s="116">
        <v>2286.196112227</v>
      </c>
      <c r="T28" s="116">
        <v>2264.8795851220002</v>
      </c>
      <c r="U28" s="116">
        <v>2304.6664793199998</v>
      </c>
      <c r="V28" s="643"/>
      <c r="W28" s="21"/>
    </row>
    <row r="29" spans="1:23" ht="10.9" customHeight="1">
      <c r="A29" s="219" t="s">
        <v>82</v>
      </c>
      <c r="B29" s="1275" t="s">
        <v>175</v>
      </c>
      <c r="C29" s="116">
        <v>81602.323989131008</v>
      </c>
      <c r="D29" s="116">
        <v>85016.264223538994</v>
      </c>
      <c r="E29" s="116">
        <v>86176.877590527001</v>
      </c>
      <c r="F29" s="116">
        <v>89397.653171158003</v>
      </c>
      <c r="G29" s="116">
        <v>94766.799338844998</v>
      </c>
      <c r="H29" s="116">
        <v>103049.56499741299</v>
      </c>
      <c r="I29" s="116">
        <v>104958.294045078</v>
      </c>
      <c r="J29" s="116">
        <v>107384.828396842</v>
      </c>
      <c r="K29" s="116">
        <v>109600.15108111101</v>
      </c>
      <c r="L29" s="116">
        <v>114590.31901079</v>
      </c>
      <c r="M29" s="116">
        <v>115106.322122557</v>
      </c>
      <c r="N29" s="116">
        <v>116364.45125420901</v>
      </c>
      <c r="O29" s="116">
        <v>118471.29733040901</v>
      </c>
      <c r="P29" s="116">
        <v>118140.195977114</v>
      </c>
      <c r="Q29" s="116">
        <v>116735.548466564</v>
      </c>
      <c r="R29" s="116">
        <v>117062.88686409601</v>
      </c>
      <c r="S29" s="116">
        <v>117499.29293922101</v>
      </c>
      <c r="T29" s="116">
        <v>117946.598533103</v>
      </c>
      <c r="U29" s="116">
        <v>118255.887287679</v>
      </c>
      <c r="V29" s="643"/>
      <c r="W29" s="21"/>
    </row>
    <row r="30" spans="1:23" ht="10.9" customHeight="1">
      <c r="A30" s="219"/>
      <c r="B30" s="1276" t="s">
        <v>782</v>
      </c>
      <c r="C30" s="116">
        <v>2796.3977862040001</v>
      </c>
      <c r="D30" s="116">
        <v>3915.2281048709997</v>
      </c>
      <c r="E30" s="116">
        <v>3471.6102523479999</v>
      </c>
      <c r="F30" s="116">
        <v>2747.011591212</v>
      </c>
      <c r="G30" s="116">
        <v>2792.3162805809998</v>
      </c>
      <c r="H30" s="116">
        <v>3523.0894885110001</v>
      </c>
      <c r="I30" s="116">
        <v>3700.5052926779999</v>
      </c>
      <c r="J30" s="116">
        <v>3848.2326052829999</v>
      </c>
      <c r="K30" s="116">
        <v>2501.1498664979999</v>
      </c>
      <c r="L30" s="116">
        <v>2512.5374707680003</v>
      </c>
      <c r="M30" s="116">
        <v>2502.9820483379999</v>
      </c>
      <c r="N30" s="116">
        <v>2470.1594885069999</v>
      </c>
      <c r="O30" s="116">
        <v>2537.6029571140002</v>
      </c>
      <c r="P30" s="116">
        <v>2580.7629068669999</v>
      </c>
      <c r="Q30" s="116">
        <v>2619.3896486049998</v>
      </c>
      <c r="R30" s="116">
        <v>2685.3633473269997</v>
      </c>
      <c r="S30" s="116">
        <v>2727.1724057670003</v>
      </c>
      <c r="T30" s="116">
        <v>2717.1196920559996</v>
      </c>
      <c r="U30" s="116">
        <v>2814.1936861670001</v>
      </c>
      <c r="V30" s="643"/>
      <c r="W30" s="21"/>
    </row>
    <row r="31" spans="1:23" ht="10.9" customHeight="1">
      <c r="A31" s="219" t="s">
        <v>83</v>
      </c>
      <c r="B31" s="1275" t="s">
        <v>51</v>
      </c>
      <c r="C31" s="116">
        <v>12444.472863702</v>
      </c>
      <c r="D31" s="116">
        <v>12480.709973645</v>
      </c>
      <c r="E31" s="116">
        <v>12362.025348211</v>
      </c>
      <c r="F31" s="116">
        <v>13027.812789019001</v>
      </c>
      <c r="G31" s="116">
        <v>14473.630158972999</v>
      </c>
      <c r="H31" s="116">
        <v>16161.775838834999</v>
      </c>
      <c r="I31" s="116">
        <v>16099.111207889</v>
      </c>
      <c r="J31" s="116">
        <v>16232.888433140999</v>
      </c>
      <c r="K31" s="116">
        <v>16517.326557830998</v>
      </c>
      <c r="L31" s="116">
        <v>16782.192702057</v>
      </c>
      <c r="M31" s="116">
        <v>17413.259155260999</v>
      </c>
      <c r="N31" s="116">
        <v>17551.842327814</v>
      </c>
      <c r="O31" s="116">
        <v>17874.175837561997</v>
      </c>
      <c r="P31" s="116">
        <v>17753.069442969001</v>
      </c>
      <c r="Q31" s="116">
        <v>17809.788755270001</v>
      </c>
      <c r="R31" s="116">
        <v>17463.487574663002</v>
      </c>
      <c r="S31" s="116">
        <v>17472.067585731002</v>
      </c>
      <c r="T31" s="116">
        <v>17791.739234681001</v>
      </c>
      <c r="U31" s="116">
        <v>18095.191503867998</v>
      </c>
      <c r="V31" s="643"/>
      <c r="W31" s="21"/>
    </row>
    <row r="32" spans="1:23" ht="10.9" customHeight="1">
      <c r="A32" s="219"/>
      <c r="B32" s="1276" t="s">
        <v>782</v>
      </c>
      <c r="C32" s="116">
        <v>171.42534349300001</v>
      </c>
      <c r="D32" s="116">
        <v>537.88040537999996</v>
      </c>
      <c r="E32" s="116">
        <v>287.96545484199999</v>
      </c>
      <c r="F32" s="116">
        <v>288.09259485300004</v>
      </c>
      <c r="G32" s="116">
        <v>477.88429052599997</v>
      </c>
      <c r="H32" s="116">
        <v>263.63428777999997</v>
      </c>
      <c r="I32" s="116">
        <v>305.12223942600002</v>
      </c>
      <c r="J32" s="116">
        <v>299.58082493900002</v>
      </c>
      <c r="K32" s="116">
        <v>291.44305574700002</v>
      </c>
      <c r="L32" s="116">
        <v>327.50651933500001</v>
      </c>
      <c r="M32" s="116">
        <v>312.55244721499997</v>
      </c>
      <c r="N32" s="116">
        <v>296.452464749</v>
      </c>
      <c r="O32" s="116">
        <v>302.769366096</v>
      </c>
      <c r="P32" s="116">
        <v>309.14518800000002</v>
      </c>
      <c r="Q32" s="116">
        <v>293.51675912899998</v>
      </c>
      <c r="R32" s="116">
        <v>327.32492597600003</v>
      </c>
      <c r="S32" s="116">
        <v>328.40307649599998</v>
      </c>
      <c r="T32" s="116">
        <v>323.39159190700002</v>
      </c>
      <c r="U32" s="116">
        <v>344.85488969900001</v>
      </c>
      <c r="V32" s="643"/>
      <c r="W32" s="21"/>
    </row>
    <row r="33" spans="1:24" s="278" customFormat="1" ht="10.9" customHeight="1">
      <c r="A33" s="219" t="s">
        <v>84</v>
      </c>
      <c r="B33" s="1275" t="s">
        <v>49</v>
      </c>
      <c r="C33" s="116">
        <v>36704.407739079004</v>
      </c>
      <c r="D33" s="116">
        <v>37567.028332975002</v>
      </c>
      <c r="E33" s="116">
        <v>37770.772753634999</v>
      </c>
      <c r="F33" s="116">
        <v>40243.248629174996</v>
      </c>
      <c r="G33" s="116">
        <v>45724.396468785999</v>
      </c>
      <c r="H33" s="116">
        <v>49441.315482439997</v>
      </c>
      <c r="I33" s="116">
        <v>49451.490770570999</v>
      </c>
      <c r="J33" s="116">
        <v>49675.374873665998</v>
      </c>
      <c r="K33" s="116">
        <v>51288.081672699998</v>
      </c>
      <c r="L33" s="116">
        <v>50701.852971045002</v>
      </c>
      <c r="M33" s="116">
        <v>51549.609703045993</v>
      </c>
      <c r="N33" s="116">
        <v>52207.037615400994</v>
      </c>
      <c r="O33" s="116">
        <v>52256.974600191003</v>
      </c>
      <c r="P33" s="116">
        <v>52626.320237045999</v>
      </c>
      <c r="Q33" s="116">
        <v>53312.689598313998</v>
      </c>
      <c r="R33" s="116">
        <v>53945.033917041997</v>
      </c>
      <c r="S33" s="116">
        <v>54410.780360261</v>
      </c>
      <c r="T33" s="116">
        <v>55640.504091433999</v>
      </c>
      <c r="U33" s="116">
        <v>56005.302539887998</v>
      </c>
      <c r="V33" s="643"/>
      <c r="W33" s="217"/>
      <c r="X33" s="287"/>
    </row>
    <row r="34" spans="1:24" ht="10.9" customHeight="1">
      <c r="A34" s="219"/>
      <c r="B34" s="1276" t="s">
        <v>782</v>
      </c>
      <c r="C34" s="116">
        <v>895.19955676300003</v>
      </c>
      <c r="D34" s="116">
        <v>1570.6838632240001</v>
      </c>
      <c r="E34" s="116">
        <v>1536.2908510500001</v>
      </c>
      <c r="F34" s="116">
        <v>1201.531838549</v>
      </c>
      <c r="G34" s="116">
        <v>872.58964069399997</v>
      </c>
      <c r="H34" s="116">
        <v>1885.7045331709999</v>
      </c>
      <c r="I34" s="116">
        <v>2075.8458560249996</v>
      </c>
      <c r="J34" s="116">
        <v>2028.353476838</v>
      </c>
      <c r="K34" s="116">
        <v>1971.5905237799998</v>
      </c>
      <c r="L34" s="116">
        <v>1988.0288255119999</v>
      </c>
      <c r="M34" s="116">
        <v>1989.7596841719999</v>
      </c>
      <c r="N34" s="116">
        <v>2000.2722268080001</v>
      </c>
      <c r="O34" s="116">
        <v>2041.307833417</v>
      </c>
      <c r="P34" s="116">
        <v>1942.600871547</v>
      </c>
      <c r="Q34" s="116">
        <v>1923.8202331819998</v>
      </c>
      <c r="R34" s="116">
        <v>1975.02127324</v>
      </c>
      <c r="S34" s="116">
        <v>2017.4295266839999</v>
      </c>
      <c r="T34" s="116">
        <v>1867.180836447</v>
      </c>
      <c r="U34" s="116">
        <v>1898.6792062659999</v>
      </c>
      <c r="V34" s="643"/>
      <c r="W34" s="21"/>
    </row>
    <row r="35" spans="1:24" ht="10.9" customHeight="1">
      <c r="A35" s="219" t="s">
        <v>85</v>
      </c>
      <c r="B35" s="1275" t="s">
        <v>52</v>
      </c>
      <c r="C35" s="116">
        <v>51661.433891351</v>
      </c>
      <c r="D35" s="116">
        <v>52821.155576160003</v>
      </c>
      <c r="E35" s="116">
        <v>53348.096946623002</v>
      </c>
      <c r="F35" s="116">
        <v>56739.520068250997</v>
      </c>
      <c r="G35" s="116">
        <v>60667.195017897</v>
      </c>
      <c r="H35" s="116">
        <v>60478.746357399999</v>
      </c>
      <c r="I35" s="116">
        <v>62014.483623467</v>
      </c>
      <c r="J35" s="116">
        <v>62865.659013785997</v>
      </c>
      <c r="K35" s="116">
        <v>63731.925058478002</v>
      </c>
      <c r="L35" s="116">
        <v>64304.769053563999</v>
      </c>
      <c r="M35" s="116">
        <v>64845.397440093002</v>
      </c>
      <c r="N35" s="116">
        <v>65106.188657478</v>
      </c>
      <c r="O35" s="116">
        <v>64925.478002208998</v>
      </c>
      <c r="P35" s="116">
        <v>64777.803334790005</v>
      </c>
      <c r="Q35" s="116">
        <v>64918.633836135996</v>
      </c>
      <c r="R35" s="116">
        <v>64270.987026893999</v>
      </c>
      <c r="S35" s="116">
        <v>65103.277279501002</v>
      </c>
      <c r="T35" s="116">
        <v>64978.266602657997</v>
      </c>
      <c r="U35" s="116">
        <v>65163.210848144998</v>
      </c>
      <c r="V35" s="643"/>
      <c r="W35" s="21"/>
    </row>
    <row r="36" spans="1:24" ht="10.9" customHeight="1">
      <c r="A36" s="219"/>
      <c r="B36" s="1276" t="s">
        <v>782</v>
      </c>
      <c r="C36" s="116">
        <v>1271.843187878</v>
      </c>
      <c r="D36" s="116">
        <v>1541.158694553</v>
      </c>
      <c r="E36" s="116">
        <v>1430.414985806</v>
      </c>
      <c r="F36" s="116">
        <v>3043.938075691</v>
      </c>
      <c r="G36" s="116">
        <v>2954.6275643519998</v>
      </c>
      <c r="H36" s="116">
        <v>1572.6438883520002</v>
      </c>
      <c r="I36" s="116">
        <v>1676.2812867120001</v>
      </c>
      <c r="J36" s="116">
        <v>1668.351819553</v>
      </c>
      <c r="K36" s="116">
        <v>1630.8310312140002</v>
      </c>
      <c r="L36" s="116">
        <v>1607.5932739309999</v>
      </c>
      <c r="M36" s="116">
        <v>1745.633158929</v>
      </c>
      <c r="N36" s="116">
        <v>1695.07540395</v>
      </c>
      <c r="O36" s="116">
        <v>1706.332543619</v>
      </c>
      <c r="P36" s="116">
        <v>1682.396377176</v>
      </c>
      <c r="Q36" s="116">
        <v>1805.859705756</v>
      </c>
      <c r="R36" s="116">
        <v>1898.3061252930002</v>
      </c>
      <c r="S36" s="116">
        <v>1923.8882708789999</v>
      </c>
      <c r="T36" s="116">
        <v>1862.0868296180001</v>
      </c>
      <c r="U36" s="116">
        <v>1886.077830943</v>
      </c>
      <c r="V36" s="643"/>
      <c r="W36" s="21"/>
    </row>
    <row r="37" spans="1:24" ht="10.9" customHeight="1">
      <c r="A37" s="219" t="s">
        <v>86</v>
      </c>
      <c r="B37" s="1275" t="s">
        <v>176</v>
      </c>
      <c r="C37" s="116">
        <v>51846.07938476</v>
      </c>
      <c r="D37" s="116">
        <v>51121.081453657003</v>
      </c>
      <c r="E37" s="116">
        <v>50947.669510230997</v>
      </c>
      <c r="F37" s="116">
        <v>53331.702326940002</v>
      </c>
      <c r="G37" s="116">
        <v>56903.863394078995</v>
      </c>
      <c r="H37" s="116">
        <v>64693.201758032999</v>
      </c>
      <c r="I37" s="116">
        <v>67879.788592369994</v>
      </c>
      <c r="J37" s="116">
        <v>67341.034566123999</v>
      </c>
      <c r="K37" s="116">
        <v>69166.085070056011</v>
      </c>
      <c r="L37" s="116">
        <v>71817.919227544</v>
      </c>
      <c r="M37" s="116">
        <v>72779.599719086997</v>
      </c>
      <c r="N37" s="116">
        <v>74581.365999190006</v>
      </c>
      <c r="O37" s="116">
        <v>76824.493611395999</v>
      </c>
      <c r="P37" s="116">
        <v>76909.884270467999</v>
      </c>
      <c r="Q37" s="116">
        <v>77779.537097095992</v>
      </c>
      <c r="R37" s="116">
        <v>77109.363701024995</v>
      </c>
      <c r="S37" s="116">
        <v>77455.345199049989</v>
      </c>
      <c r="T37" s="116">
        <v>78517.135428968002</v>
      </c>
      <c r="U37" s="116">
        <v>80367.029304625001</v>
      </c>
      <c r="V37" s="643"/>
      <c r="W37" s="21"/>
    </row>
    <row r="38" spans="1:24" ht="10.9" customHeight="1">
      <c r="A38" s="219"/>
      <c r="B38" s="1276" t="s">
        <v>782</v>
      </c>
      <c r="C38" s="116">
        <v>1373.3736977410001</v>
      </c>
      <c r="D38" s="116">
        <v>1294.2456237889999</v>
      </c>
      <c r="E38" s="116">
        <v>1169.4425825870001</v>
      </c>
      <c r="F38" s="116">
        <v>1275.4920115</v>
      </c>
      <c r="G38" s="116">
        <v>1460.92211234</v>
      </c>
      <c r="H38" s="116">
        <v>1421.4937573709999</v>
      </c>
      <c r="I38" s="116">
        <v>1561.2706590530001</v>
      </c>
      <c r="J38" s="116">
        <v>1604.345424247</v>
      </c>
      <c r="K38" s="116">
        <v>1514.583670214</v>
      </c>
      <c r="L38" s="116">
        <v>1552.167539867</v>
      </c>
      <c r="M38" s="116">
        <v>1533.149313849</v>
      </c>
      <c r="N38" s="116">
        <v>1573.74985801</v>
      </c>
      <c r="O38" s="116">
        <v>1646.688774365</v>
      </c>
      <c r="P38" s="116">
        <v>1661.2611651560001</v>
      </c>
      <c r="Q38" s="116">
        <v>1678.1740474849998</v>
      </c>
      <c r="R38" s="116">
        <v>1785.6088417369999</v>
      </c>
      <c r="S38" s="116">
        <v>1900.896289133</v>
      </c>
      <c r="T38" s="116">
        <v>1948.7398318739999</v>
      </c>
      <c r="U38" s="116">
        <v>2073.578595598</v>
      </c>
      <c r="V38" s="643"/>
      <c r="W38" s="21"/>
    </row>
    <row r="39" spans="1:24" ht="10.9" customHeight="1">
      <c r="A39" s="219" t="s">
        <v>87</v>
      </c>
      <c r="B39" s="1275" t="s">
        <v>177</v>
      </c>
      <c r="C39" s="116">
        <v>49356.503788067996</v>
      </c>
      <c r="D39" s="116">
        <v>54213.554627769001</v>
      </c>
      <c r="E39" s="116">
        <v>55952.386989757004</v>
      </c>
      <c r="F39" s="116">
        <v>58137.538344617999</v>
      </c>
      <c r="G39" s="116">
        <v>64787.184594354003</v>
      </c>
      <c r="H39" s="116">
        <v>71394.615182302994</v>
      </c>
      <c r="I39" s="116">
        <v>72433.692881203009</v>
      </c>
      <c r="J39" s="116">
        <v>73055.926099946009</v>
      </c>
      <c r="K39" s="116">
        <v>74752.06751808399</v>
      </c>
      <c r="L39" s="116">
        <v>74691.021700248995</v>
      </c>
      <c r="M39" s="116">
        <v>74953.722291729995</v>
      </c>
      <c r="N39" s="116">
        <v>75437.699854980005</v>
      </c>
      <c r="O39" s="116">
        <v>75613.394383372011</v>
      </c>
      <c r="P39" s="116">
        <v>75956.704503390996</v>
      </c>
      <c r="Q39" s="116">
        <v>76132.793620406999</v>
      </c>
      <c r="R39" s="116">
        <v>75594.062082071992</v>
      </c>
      <c r="S39" s="116">
        <v>75979.472437810997</v>
      </c>
      <c r="T39" s="116">
        <v>75701.826496303998</v>
      </c>
      <c r="U39" s="116">
        <v>75695.124768563997</v>
      </c>
      <c r="V39" s="643"/>
      <c r="W39" s="18"/>
    </row>
    <row r="40" spans="1:24" ht="10.9" customHeight="1">
      <c r="A40" s="219"/>
      <c r="B40" s="1276" t="s">
        <v>782</v>
      </c>
      <c r="C40" s="116">
        <v>900.80784759999995</v>
      </c>
      <c r="D40" s="116">
        <v>1053.104578617</v>
      </c>
      <c r="E40" s="116">
        <v>960.25017943800003</v>
      </c>
      <c r="F40" s="116">
        <v>1262.1273559159999</v>
      </c>
      <c r="G40" s="116">
        <v>1260.2077573089998</v>
      </c>
      <c r="H40" s="116">
        <v>1257.449060749</v>
      </c>
      <c r="I40" s="116">
        <v>1511.6573938179999</v>
      </c>
      <c r="J40" s="116">
        <v>1667.8434706989999</v>
      </c>
      <c r="K40" s="116">
        <v>1674.7272021259998</v>
      </c>
      <c r="L40" s="116">
        <v>1716.2007660470001</v>
      </c>
      <c r="M40" s="116">
        <v>1675.712873319</v>
      </c>
      <c r="N40" s="116">
        <v>1680.4563557890001</v>
      </c>
      <c r="O40" s="116">
        <v>1709.838274919</v>
      </c>
      <c r="P40" s="116">
        <v>1691.55927948</v>
      </c>
      <c r="Q40" s="116">
        <v>1621.150166657</v>
      </c>
      <c r="R40" s="116">
        <v>1731.612151305</v>
      </c>
      <c r="S40" s="116">
        <v>1775.3368038450001</v>
      </c>
      <c r="T40" s="116">
        <v>1759.6889421200001</v>
      </c>
      <c r="U40" s="116">
        <v>1810.7346908439999</v>
      </c>
      <c r="V40" s="643"/>
      <c r="W40" s="218"/>
    </row>
    <row r="41" spans="1:24" ht="10.9" customHeight="1">
      <c r="A41" s="219" t="s">
        <v>88</v>
      </c>
      <c r="B41" s="1275" t="s">
        <v>178</v>
      </c>
      <c r="C41" s="116">
        <v>72625.304647579003</v>
      </c>
      <c r="D41" s="116">
        <v>72639.188008505007</v>
      </c>
      <c r="E41" s="116">
        <v>73371.760631355006</v>
      </c>
      <c r="F41" s="116">
        <v>80962.814337137999</v>
      </c>
      <c r="G41" s="116">
        <v>88371.703876932996</v>
      </c>
      <c r="H41" s="116">
        <v>100730.903729197</v>
      </c>
      <c r="I41" s="116">
        <v>98417.754092268995</v>
      </c>
      <c r="J41" s="116">
        <v>98749.904579540002</v>
      </c>
      <c r="K41" s="116">
        <v>99316.031181218001</v>
      </c>
      <c r="L41" s="116">
        <v>101430.98864819799</v>
      </c>
      <c r="M41" s="116">
        <v>101449.53410653</v>
      </c>
      <c r="N41" s="116">
        <v>102666.359283981</v>
      </c>
      <c r="O41" s="116">
        <v>106741.15007321601</v>
      </c>
      <c r="P41" s="116">
        <v>109386.18290523399</v>
      </c>
      <c r="Q41" s="116">
        <v>110093.309006019</v>
      </c>
      <c r="R41" s="116">
        <v>108804.834274925</v>
      </c>
      <c r="S41" s="116">
        <v>109604.083884199</v>
      </c>
      <c r="T41" s="116">
        <v>109527.80138326201</v>
      </c>
      <c r="U41" s="116">
        <v>110308.58334889701</v>
      </c>
      <c r="V41" s="643"/>
    </row>
    <row r="42" spans="1:24" ht="10.9" customHeight="1">
      <c r="A42" s="219"/>
      <c r="B42" s="1276" t="s">
        <v>782</v>
      </c>
      <c r="C42" s="116">
        <v>3814.3710260410003</v>
      </c>
      <c r="D42" s="116">
        <v>4499.4447979269999</v>
      </c>
      <c r="E42" s="116">
        <v>4038.9248972200003</v>
      </c>
      <c r="F42" s="116">
        <v>3150.8012418920002</v>
      </c>
      <c r="G42" s="116">
        <v>2890.4059936039998</v>
      </c>
      <c r="H42" s="116">
        <v>1907.524835532</v>
      </c>
      <c r="I42" s="116">
        <v>2125.750283887</v>
      </c>
      <c r="J42" s="116">
        <v>2231.7646256849998</v>
      </c>
      <c r="K42" s="116">
        <v>1893.908246875</v>
      </c>
      <c r="L42" s="116">
        <v>1899.3928443510001</v>
      </c>
      <c r="M42" s="116">
        <v>1934.5796184859998</v>
      </c>
      <c r="N42" s="116">
        <v>2156.651353704</v>
      </c>
      <c r="O42" s="116">
        <v>2193.8271649600001</v>
      </c>
      <c r="P42" s="116">
        <v>2259.682589774</v>
      </c>
      <c r="Q42" s="116">
        <v>2177.4700241659998</v>
      </c>
      <c r="R42" s="116">
        <v>2342.6867229650002</v>
      </c>
      <c r="S42" s="116">
        <v>2333.6640482519997</v>
      </c>
      <c r="T42" s="116">
        <v>2306.847165872</v>
      </c>
      <c r="U42" s="116">
        <v>2361.5121846299999</v>
      </c>
      <c r="V42" s="643"/>
    </row>
    <row r="43" spans="1:24" ht="12">
      <c r="A43" s="219" t="s">
        <v>120</v>
      </c>
      <c r="B43" s="1275" t="s">
        <v>56</v>
      </c>
      <c r="C43" s="116">
        <v>26831.231403785998</v>
      </c>
      <c r="D43" s="116">
        <v>32641.251156680999</v>
      </c>
      <c r="E43" s="116">
        <v>33652.585458145004</v>
      </c>
      <c r="F43" s="116">
        <v>36544.000334894001</v>
      </c>
      <c r="G43" s="116">
        <v>42588.369682935998</v>
      </c>
      <c r="H43" s="116">
        <v>47033.648185858001</v>
      </c>
      <c r="I43" s="116">
        <v>46261.115170038</v>
      </c>
      <c r="J43" s="116">
        <v>45972.728041180999</v>
      </c>
      <c r="K43" s="116">
        <v>48272.531471407994</v>
      </c>
      <c r="L43" s="116">
        <v>48977.191028547</v>
      </c>
      <c r="M43" s="116">
        <v>49195.961672514</v>
      </c>
      <c r="N43" s="116">
        <v>49508.807771208005</v>
      </c>
      <c r="O43" s="116">
        <v>49458.244249597003</v>
      </c>
      <c r="P43" s="116">
        <v>49851.917636615006</v>
      </c>
      <c r="Q43" s="116">
        <v>50201.130488668998</v>
      </c>
      <c r="R43" s="116">
        <v>49627.382886109001</v>
      </c>
      <c r="S43" s="116">
        <v>50136.355730083</v>
      </c>
      <c r="T43" s="116">
        <v>50673.797704179</v>
      </c>
      <c r="U43" s="116">
        <v>50865.001424055001</v>
      </c>
      <c r="V43" s="643"/>
    </row>
    <row r="44" spans="1:24" ht="10.9" customHeight="1">
      <c r="A44" s="187"/>
      <c r="B44" s="1276" t="s">
        <v>782</v>
      </c>
      <c r="C44" s="202">
        <v>242.84501243699998</v>
      </c>
      <c r="D44" s="202">
        <v>453.08596806000003</v>
      </c>
      <c r="E44" s="202">
        <v>405.40199480499996</v>
      </c>
      <c r="F44" s="202">
        <v>450.190544827</v>
      </c>
      <c r="G44" s="202">
        <v>487.91127423800003</v>
      </c>
      <c r="H44" s="202">
        <v>633.35878686900003</v>
      </c>
      <c r="I44" s="202">
        <v>809.81216974099993</v>
      </c>
      <c r="J44" s="202">
        <v>841.54023699999993</v>
      </c>
      <c r="K44" s="202">
        <v>803.78310589600005</v>
      </c>
      <c r="L44" s="202">
        <v>813.16468874499992</v>
      </c>
      <c r="M44" s="202">
        <v>803.02750142499997</v>
      </c>
      <c r="N44" s="202">
        <v>786.41673189599999</v>
      </c>
      <c r="O44" s="202">
        <v>801.93232265400002</v>
      </c>
      <c r="P44" s="202">
        <v>815.13178608700002</v>
      </c>
      <c r="Q44" s="202">
        <v>806.49914112500005</v>
      </c>
      <c r="R44" s="202">
        <v>874.02788613400003</v>
      </c>
      <c r="S44" s="202">
        <v>911.14957381900001</v>
      </c>
      <c r="T44" s="202">
        <v>923.62555636599996</v>
      </c>
      <c r="U44" s="202">
        <v>998.09042711800009</v>
      </c>
      <c r="V44" s="614"/>
    </row>
    <row r="45" spans="1:24" ht="10.9" customHeight="1">
      <c r="A45" s="219" t="s">
        <v>186</v>
      </c>
      <c r="B45" s="1275" t="s">
        <v>179</v>
      </c>
      <c r="C45" s="116">
        <v>27707.765291448002</v>
      </c>
      <c r="D45" s="116">
        <v>30759.308006666</v>
      </c>
      <c r="E45" s="116">
        <v>31086.110462930003</v>
      </c>
      <c r="F45" s="116">
        <v>38353.802710052005</v>
      </c>
      <c r="G45" s="116">
        <v>45256.236340102005</v>
      </c>
      <c r="H45" s="116">
        <v>48260.197468784994</v>
      </c>
      <c r="I45" s="116">
        <v>52111.390068382003</v>
      </c>
      <c r="J45" s="116">
        <v>52639.173110018004</v>
      </c>
      <c r="K45" s="116">
        <v>53916.394043869004</v>
      </c>
      <c r="L45" s="116">
        <v>55338.826537834</v>
      </c>
      <c r="M45" s="116">
        <v>56230.462849023999</v>
      </c>
      <c r="N45" s="116">
        <v>56878.654216859002</v>
      </c>
      <c r="O45" s="116">
        <v>57484.730938675995</v>
      </c>
      <c r="P45" s="116">
        <v>58066.802487610999</v>
      </c>
      <c r="Q45" s="116">
        <v>58720.862366646004</v>
      </c>
      <c r="R45" s="116">
        <v>58437.377548288998</v>
      </c>
      <c r="S45" s="116">
        <v>58397.711146337002</v>
      </c>
      <c r="T45" s="116">
        <v>56776.142455403999</v>
      </c>
      <c r="U45" s="116">
        <v>56244.337620138998</v>
      </c>
      <c r="V45" s="643"/>
    </row>
    <row r="46" spans="1:24" ht="10.9" customHeight="1">
      <c r="A46" s="219"/>
      <c r="B46" s="1276" t="s">
        <v>782</v>
      </c>
      <c r="C46" s="116">
        <v>540.48167195200006</v>
      </c>
      <c r="D46" s="116">
        <v>690.65614541499997</v>
      </c>
      <c r="E46" s="116">
        <v>565.30732410300004</v>
      </c>
      <c r="F46" s="116">
        <v>733.09937700900002</v>
      </c>
      <c r="G46" s="116">
        <v>756.52181093899992</v>
      </c>
      <c r="H46" s="116">
        <v>840.20465123100007</v>
      </c>
      <c r="I46" s="116">
        <v>928.11503035399994</v>
      </c>
      <c r="J46" s="116">
        <v>946.2020708099999</v>
      </c>
      <c r="K46" s="116">
        <v>842.32454168599998</v>
      </c>
      <c r="L46" s="116">
        <v>844.22685869199995</v>
      </c>
      <c r="M46" s="116">
        <v>837.84537569099996</v>
      </c>
      <c r="N46" s="116">
        <v>834.69253953400005</v>
      </c>
      <c r="O46" s="116">
        <v>841.138629885</v>
      </c>
      <c r="P46" s="116">
        <v>859.71619593000003</v>
      </c>
      <c r="Q46" s="116">
        <v>840.77410870699998</v>
      </c>
      <c r="R46" s="116">
        <v>891.21552453499999</v>
      </c>
      <c r="S46" s="116">
        <v>925.43689048300007</v>
      </c>
      <c r="T46" s="116">
        <v>965.65271837199998</v>
      </c>
      <c r="U46" s="116">
        <v>1016.2205307869999</v>
      </c>
      <c r="V46" s="643"/>
    </row>
    <row r="47" spans="1:24" ht="10.9" customHeight="1">
      <c r="A47" s="219" t="s">
        <v>187</v>
      </c>
      <c r="B47" s="1275" t="s">
        <v>180</v>
      </c>
      <c r="C47" s="116">
        <v>117923.958530376</v>
      </c>
      <c r="D47" s="116">
        <v>119905.90134365601</v>
      </c>
      <c r="E47" s="116">
        <v>122562.54696533299</v>
      </c>
      <c r="F47" s="116">
        <v>126947.528496442</v>
      </c>
      <c r="G47" s="116">
        <v>136667.01100976302</v>
      </c>
      <c r="H47" s="116">
        <v>154689.841814516</v>
      </c>
      <c r="I47" s="116">
        <v>156468.26413861502</v>
      </c>
      <c r="J47" s="116">
        <v>157149.14314442899</v>
      </c>
      <c r="K47" s="116">
        <v>158108.598061464</v>
      </c>
      <c r="L47" s="116">
        <v>158392.61956429898</v>
      </c>
      <c r="M47" s="116">
        <v>159175.23217339802</v>
      </c>
      <c r="N47" s="116">
        <v>160131.60536724998</v>
      </c>
      <c r="O47" s="116">
        <v>161431.6785988</v>
      </c>
      <c r="P47" s="116">
        <v>161148.17926025699</v>
      </c>
      <c r="Q47" s="116">
        <v>161071.38559692202</v>
      </c>
      <c r="R47" s="116">
        <v>160691.30161260499</v>
      </c>
      <c r="S47" s="116">
        <v>161782.35085738302</v>
      </c>
      <c r="T47" s="116">
        <v>162522.51386957002</v>
      </c>
      <c r="U47" s="116">
        <v>162289.65548641101</v>
      </c>
      <c r="V47" s="643"/>
    </row>
    <row r="48" spans="1:24" ht="10.9" customHeight="1">
      <c r="A48" s="219"/>
      <c r="B48" s="1276" t="s">
        <v>782</v>
      </c>
      <c r="C48" s="116">
        <v>4153.2608082280003</v>
      </c>
      <c r="D48" s="116">
        <v>3132.3232130790002</v>
      </c>
      <c r="E48" s="116">
        <v>3036.6708334099999</v>
      </c>
      <c r="F48" s="116">
        <v>4173.5151641450002</v>
      </c>
      <c r="G48" s="116">
        <v>3414.5406811429998</v>
      </c>
      <c r="H48" s="116">
        <v>4346.4066696190002</v>
      </c>
      <c r="I48" s="116">
        <v>5136.4039836430002</v>
      </c>
      <c r="J48" s="116">
        <v>5105.2282124200001</v>
      </c>
      <c r="K48" s="116">
        <v>4806.1535512119999</v>
      </c>
      <c r="L48" s="116">
        <v>4771.1872075650008</v>
      </c>
      <c r="M48" s="116">
        <v>4740.504622294</v>
      </c>
      <c r="N48" s="116">
        <v>4647.8603457639992</v>
      </c>
      <c r="O48" s="116">
        <v>4676.0552303080003</v>
      </c>
      <c r="P48" s="116">
        <v>4670.6818376009996</v>
      </c>
      <c r="Q48" s="116">
        <v>4339.0402131310002</v>
      </c>
      <c r="R48" s="116">
        <v>4541.1237883900003</v>
      </c>
      <c r="S48" s="116">
        <v>4662.3127398360002</v>
      </c>
      <c r="T48" s="116">
        <v>4654.3851823590003</v>
      </c>
      <c r="U48" s="116">
        <v>4865.5897294309998</v>
      </c>
      <c r="V48" s="643"/>
    </row>
    <row r="49" spans="1:22" ht="10.9" customHeight="1">
      <c r="A49" s="219" t="s">
        <v>188</v>
      </c>
      <c r="B49" s="1275" t="s">
        <v>181</v>
      </c>
      <c r="C49" s="116">
        <v>36882.701509913997</v>
      </c>
      <c r="D49" s="116">
        <v>39510.744953968999</v>
      </c>
      <c r="E49" s="116">
        <v>39385.598754775005</v>
      </c>
      <c r="F49" s="116">
        <v>41432.687731702004</v>
      </c>
      <c r="G49" s="116">
        <v>44068.485187951999</v>
      </c>
      <c r="H49" s="116">
        <v>48841.181195042001</v>
      </c>
      <c r="I49" s="116">
        <v>49729.437317361</v>
      </c>
      <c r="J49" s="116">
        <v>49860.000154823996</v>
      </c>
      <c r="K49" s="116">
        <v>50225.578709083005</v>
      </c>
      <c r="L49" s="116">
        <v>50350.190380076994</v>
      </c>
      <c r="M49" s="116">
        <v>50291.552653792998</v>
      </c>
      <c r="N49" s="116">
        <v>50779.786883235996</v>
      </c>
      <c r="O49" s="116">
        <v>51426.475052153</v>
      </c>
      <c r="P49" s="116">
        <v>51598.025796321002</v>
      </c>
      <c r="Q49" s="116">
        <v>51764.403695450004</v>
      </c>
      <c r="R49" s="116">
        <v>51631.983481192998</v>
      </c>
      <c r="S49" s="116">
        <v>51996.363401570998</v>
      </c>
      <c r="T49" s="116">
        <v>52162.777291144004</v>
      </c>
      <c r="U49" s="116">
        <v>52222.747357045002</v>
      </c>
      <c r="V49" s="643"/>
    </row>
    <row r="50" spans="1:22" ht="10.9" customHeight="1">
      <c r="A50" s="219"/>
      <c r="B50" s="1276" t="s">
        <v>782</v>
      </c>
      <c r="C50" s="116">
        <v>1087.4093682750001</v>
      </c>
      <c r="D50" s="116">
        <v>1493.1779527380002</v>
      </c>
      <c r="E50" s="116">
        <v>1396.3051443539998</v>
      </c>
      <c r="F50" s="116">
        <v>1316.2463776069999</v>
      </c>
      <c r="G50" s="116">
        <v>1211.1130735229999</v>
      </c>
      <c r="H50" s="116">
        <v>1207.1557181899998</v>
      </c>
      <c r="I50" s="116">
        <v>1249.64512225</v>
      </c>
      <c r="J50" s="116">
        <v>1213.366685251</v>
      </c>
      <c r="K50" s="116">
        <v>1148.3329479009999</v>
      </c>
      <c r="L50" s="116">
        <v>1120.1023076209999</v>
      </c>
      <c r="M50" s="116">
        <v>1086.2610590109998</v>
      </c>
      <c r="N50" s="116">
        <v>1055.480102218</v>
      </c>
      <c r="O50" s="116">
        <v>1080.3902189529999</v>
      </c>
      <c r="P50" s="116">
        <v>1076.3438189780002</v>
      </c>
      <c r="Q50" s="116">
        <v>1079.2849024960001</v>
      </c>
      <c r="R50" s="116">
        <v>1129.3411431950001</v>
      </c>
      <c r="S50" s="116">
        <v>1171.4299423120001</v>
      </c>
      <c r="T50" s="116">
        <v>1163.4661539049998</v>
      </c>
      <c r="U50" s="116">
        <v>1213.4054663110001</v>
      </c>
      <c r="V50" s="643"/>
    </row>
    <row r="51" spans="1:22" ht="10.9" customHeight="1">
      <c r="A51" s="219" t="s">
        <v>189</v>
      </c>
      <c r="B51" s="1275" t="s">
        <v>62</v>
      </c>
      <c r="C51" s="116">
        <v>12178.546785215001</v>
      </c>
      <c r="D51" s="116">
        <v>14474.063574953001</v>
      </c>
      <c r="E51" s="116">
        <v>14590.279593474001</v>
      </c>
      <c r="F51" s="116">
        <v>15901.358029811001</v>
      </c>
      <c r="G51" s="116">
        <v>17035.642759866998</v>
      </c>
      <c r="H51" s="116">
        <v>17545.261112761</v>
      </c>
      <c r="I51" s="116">
        <v>17628.205910311</v>
      </c>
      <c r="J51" s="116">
        <v>17621.377160640997</v>
      </c>
      <c r="K51" s="116">
        <v>17435.054682175003</v>
      </c>
      <c r="L51" s="116">
        <v>17454.501592019998</v>
      </c>
      <c r="M51" s="116">
        <v>17363.096274364998</v>
      </c>
      <c r="N51" s="116">
        <v>17372.74190352</v>
      </c>
      <c r="O51" s="116">
        <v>17512.395737612002</v>
      </c>
      <c r="P51" s="116">
        <v>17446.227603223</v>
      </c>
      <c r="Q51" s="116">
        <v>17471.805415905998</v>
      </c>
      <c r="R51" s="116">
        <v>17413.530568368999</v>
      </c>
      <c r="S51" s="116">
        <v>17554.828749730001</v>
      </c>
      <c r="T51" s="116">
        <v>17552.609970795998</v>
      </c>
      <c r="U51" s="116">
        <v>17541.364099094</v>
      </c>
      <c r="V51" s="643"/>
    </row>
    <row r="52" spans="1:22" ht="10.9" customHeight="1">
      <c r="A52" s="219"/>
      <c r="B52" s="1276" t="s">
        <v>782</v>
      </c>
      <c r="C52" s="116">
        <v>355.49039467199998</v>
      </c>
      <c r="D52" s="116">
        <v>527.94199901400009</v>
      </c>
      <c r="E52" s="116">
        <v>513.72872887899996</v>
      </c>
      <c r="F52" s="116">
        <v>596.10180139099998</v>
      </c>
      <c r="G52" s="116">
        <v>606.9324444990001</v>
      </c>
      <c r="H52" s="116">
        <v>943.27238360999991</v>
      </c>
      <c r="I52" s="116">
        <v>886.67437645300004</v>
      </c>
      <c r="J52" s="116">
        <v>865.94686987099999</v>
      </c>
      <c r="K52" s="116">
        <v>660.64947522499995</v>
      </c>
      <c r="L52" s="116">
        <v>671.64796734399999</v>
      </c>
      <c r="M52" s="116">
        <v>657.8525838569999</v>
      </c>
      <c r="N52" s="116">
        <v>612.45065436200002</v>
      </c>
      <c r="O52" s="116">
        <v>609.82961861499996</v>
      </c>
      <c r="P52" s="116">
        <v>593.16168555199999</v>
      </c>
      <c r="Q52" s="116">
        <v>598.77681633999998</v>
      </c>
      <c r="R52" s="116">
        <v>601.96667614399996</v>
      </c>
      <c r="S52" s="116">
        <v>627.99885024299999</v>
      </c>
      <c r="T52" s="116">
        <v>623.58501764100004</v>
      </c>
      <c r="U52" s="116">
        <v>645.19719371200006</v>
      </c>
      <c r="V52" s="643"/>
    </row>
    <row r="53" spans="1:22" ht="10.9" customHeight="1">
      <c r="A53" s="219" t="s">
        <v>190</v>
      </c>
      <c r="B53" s="1275" t="s">
        <v>182</v>
      </c>
      <c r="C53" s="116">
        <v>7524.9448639550001</v>
      </c>
      <c r="D53" s="116">
        <v>8996.9329009310004</v>
      </c>
      <c r="E53" s="116">
        <v>9197.5061778929994</v>
      </c>
      <c r="F53" s="116">
        <v>10049.088619189</v>
      </c>
      <c r="G53" s="116">
        <v>10894.322677980001</v>
      </c>
      <c r="H53" s="116">
        <v>11896.914511644</v>
      </c>
      <c r="I53" s="116">
        <v>12083.290590027</v>
      </c>
      <c r="J53" s="116">
        <v>12173.336132889001</v>
      </c>
      <c r="K53" s="116">
        <v>12167.061048419</v>
      </c>
      <c r="L53" s="116">
        <v>12218.209620274001</v>
      </c>
      <c r="M53" s="116">
        <v>12232.199010503</v>
      </c>
      <c r="N53" s="116">
        <v>12298.867672882001</v>
      </c>
      <c r="O53" s="116">
        <v>12376.453117747998</v>
      </c>
      <c r="P53" s="116">
        <v>12410.353291287</v>
      </c>
      <c r="Q53" s="116">
        <v>12402.407411018001</v>
      </c>
      <c r="R53" s="116">
        <v>12383.173291689</v>
      </c>
      <c r="S53" s="116">
        <v>12450.350606562</v>
      </c>
      <c r="T53" s="116">
        <v>12495.882173664</v>
      </c>
      <c r="U53" s="116">
        <v>12507.032393099</v>
      </c>
      <c r="V53" s="643"/>
    </row>
    <row r="54" spans="1:22" ht="10.9" customHeight="1">
      <c r="A54" s="219"/>
      <c r="B54" s="1276" t="s">
        <v>782</v>
      </c>
      <c r="C54" s="116">
        <v>113.766150716</v>
      </c>
      <c r="D54" s="116">
        <v>109.771446561</v>
      </c>
      <c r="E54" s="116">
        <v>106.13395161300001</v>
      </c>
      <c r="F54" s="116">
        <v>131.696250924</v>
      </c>
      <c r="G54" s="116">
        <v>205.54347496400001</v>
      </c>
      <c r="H54" s="116">
        <v>259.58910313299998</v>
      </c>
      <c r="I54" s="116">
        <v>312.71533558800002</v>
      </c>
      <c r="J54" s="116">
        <v>316.15659812400003</v>
      </c>
      <c r="K54" s="116">
        <v>281.71662025300003</v>
      </c>
      <c r="L54" s="116">
        <v>291.58672630900003</v>
      </c>
      <c r="M54" s="116">
        <v>292.48789969199998</v>
      </c>
      <c r="N54" s="116">
        <v>296.88976666299999</v>
      </c>
      <c r="O54" s="116">
        <v>301.08281994700002</v>
      </c>
      <c r="P54" s="116">
        <v>293.85382850900004</v>
      </c>
      <c r="Q54" s="116">
        <v>267.13561722599997</v>
      </c>
      <c r="R54" s="116">
        <v>290.14872898599998</v>
      </c>
      <c r="S54" s="116">
        <v>306.663954107</v>
      </c>
      <c r="T54" s="116">
        <v>307.61986814300002</v>
      </c>
      <c r="U54" s="116">
        <v>332.749163646</v>
      </c>
      <c r="V54" s="643"/>
    </row>
    <row r="55" spans="1:22" ht="10.9" customHeight="1">
      <c r="A55" s="219" t="s">
        <v>191</v>
      </c>
      <c r="B55" s="1275" t="s">
        <v>60</v>
      </c>
      <c r="C55" s="116">
        <v>22925.89643216</v>
      </c>
      <c r="D55" s="116">
        <v>26630.313834656001</v>
      </c>
      <c r="E55" s="116">
        <v>27258.144659699003</v>
      </c>
      <c r="F55" s="116">
        <v>32255.331895198</v>
      </c>
      <c r="G55" s="116">
        <v>36139.505972974999</v>
      </c>
      <c r="H55" s="116">
        <v>35787.424301717998</v>
      </c>
      <c r="I55" s="116">
        <v>36683.913375863005</v>
      </c>
      <c r="J55" s="116">
        <v>36936.711168731999</v>
      </c>
      <c r="K55" s="116">
        <v>37411.628227287001</v>
      </c>
      <c r="L55" s="116">
        <v>37702.755207438997</v>
      </c>
      <c r="M55" s="116">
        <v>38869.778268497001</v>
      </c>
      <c r="N55" s="116">
        <v>39336.160584448</v>
      </c>
      <c r="O55" s="116">
        <v>39839.193831340002</v>
      </c>
      <c r="P55" s="116">
        <v>40099.842917943999</v>
      </c>
      <c r="Q55" s="116">
        <v>40157.650314002</v>
      </c>
      <c r="R55" s="116">
        <v>40063.290757333001</v>
      </c>
      <c r="S55" s="116">
        <v>40313.003443002999</v>
      </c>
      <c r="T55" s="116">
        <v>40494.354901850005</v>
      </c>
      <c r="U55" s="116">
        <v>40392.557719717006</v>
      </c>
      <c r="V55" s="643"/>
    </row>
    <row r="56" spans="1:22" ht="10.9" customHeight="1">
      <c r="A56" s="219"/>
      <c r="B56" s="1276" t="s">
        <v>782</v>
      </c>
      <c r="C56" s="116">
        <v>502.14649137700002</v>
      </c>
      <c r="D56" s="116">
        <v>630.06832364399997</v>
      </c>
      <c r="E56" s="116">
        <v>533.21596320899994</v>
      </c>
      <c r="F56" s="116">
        <v>560.482078828</v>
      </c>
      <c r="G56" s="116">
        <v>534.35450128499997</v>
      </c>
      <c r="H56" s="116">
        <v>580.74589191000007</v>
      </c>
      <c r="I56" s="116">
        <v>668.63435274800008</v>
      </c>
      <c r="J56" s="116">
        <v>662.09734823000008</v>
      </c>
      <c r="K56" s="116">
        <v>602.88491964600007</v>
      </c>
      <c r="L56" s="116">
        <v>626.172934381</v>
      </c>
      <c r="M56" s="116">
        <v>632.07607469300001</v>
      </c>
      <c r="N56" s="116">
        <v>630.50814713699992</v>
      </c>
      <c r="O56" s="116">
        <v>676.63691052900003</v>
      </c>
      <c r="P56" s="116">
        <v>688.29735326800005</v>
      </c>
      <c r="Q56" s="116">
        <v>653.33195177900006</v>
      </c>
      <c r="R56" s="116">
        <v>686.05127263499992</v>
      </c>
      <c r="S56" s="116">
        <v>671.95890515300005</v>
      </c>
      <c r="T56" s="116">
        <v>689.03994267199994</v>
      </c>
      <c r="U56" s="116">
        <v>741.94778892399995</v>
      </c>
      <c r="V56" s="643"/>
    </row>
    <row r="57" spans="1:22" ht="10.9" customHeight="1">
      <c r="A57" s="219" t="s">
        <v>192</v>
      </c>
      <c r="B57" s="1275" t="s">
        <v>183</v>
      </c>
      <c r="C57" s="116">
        <v>38322.447845569004</v>
      </c>
      <c r="D57" s="116">
        <v>50284.595798279996</v>
      </c>
      <c r="E57" s="116">
        <v>50606.948598781004</v>
      </c>
      <c r="F57" s="116">
        <v>53696.397037139002</v>
      </c>
      <c r="G57" s="116">
        <v>54265.351298563997</v>
      </c>
      <c r="H57" s="116">
        <v>62732.998320597995</v>
      </c>
      <c r="I57" s="116">
        <v>64810.137135320001</v>
      </c>
      <c r="J57" s="116">
        <v>63793.704961744996</v>
      </c>
      <c r="K57" s="116">
        <v>64346.613652427004</v>
      </c>
      <c r="L57" s="116">
        <v>64659.084788941997</v>
      </c>
      <c r="M57" s="116">
        <v>66710.580707892994</v>
      </c>
      <c r="N57" s="116">
        <v>66672.981530138</v>
      </c>
      <c r="O57" s="116">
        <v>66094.269967596003</v>
      </c>
      <c r="P57" s="116">
        <v>66434.999550580993</v>
      </c>
      <c r="Q57" s="116">
        <v>68605.649245152003</v>
      </c>
      <c r="R57" s="116">
        <v>69214.199635629004</v>
      </c>
      <c r="S57" s="116">
        <v>69375.976750728994</v>
      </c>
      <c r="T57" s="116">
        <v>71128.605625055003</v>
      </c>
      <c r="U57" s="116">
        <v>71087.727349485998</v>
      </c>
      <c r="V57" s="643"/>
    </row>
    <row r="58" spans="1:22" ht="10.9" customHeight="1">
      <c r="A58" s="219"/>
      <c r="B58" s="1276" t="s">
        <v>782</v>
      </c>
      <c r="C58" s="116">
        <v>472.31797806600002</v>
      </c>
      <c r="D58" s="116">
        <v>508.63958047699998</v>
      </c>
      <c r="E58" s="116">
        <v>520.82426117599994</v>
      </c>
      <c r="F58" s="116">
        <v>734.45188234799991</v>
      </c>
      <c r="G58" s="116">
        <v>887.52065871899993</v>
      </c>
      <c r="H58" s="116">
        <v>719.27598126099997</v>
      </c>
      <c r="I58" s="116">
        <v>1010.8882052150001</v>
      </c>
      <c r="J58" s="116">
        <v>1049.216918355</v>
      </c>
      <c r="K58" s="116">
        <v>1113.546193871</v>
      </c>
      <c r="L58" s="116">
        <v>1188.150744303</v>
      </c>
      <c r="M58" s="116">
        <v>1141.7104640320001</v>
      </c>
      <c r="N58" s="116">
        <v>1241.936564956</v>
      </c>
      <c r="O58" s="116">
        <v>1324.9637508170001</v>
      </c>
      <c r="P58" s="116">
        <v>1453.406704066</v>
      </c>
      <c r="Q58" s="116">
        <v>1386.227609928</v>
      </c>
      <c r="R58" s="116">
        <v>1545.081410277</v>
      </c>
      <c r="S58" s="116">
        <v>1614.1869919839999</v>
      </c>
      <c r="T58" s="116">
        <v>1609.7713780849999</v>
      </c>
      <c r="U58" s="116">
        <v>1694.9454270000001</v>
      </c>
      <c r="V58" s="643"/>
    </row>
    <row r="59" spans="1:22" ht="10.9" customHeight="1">
      <c r="A59" s="219" t="s">
        <v>193</v>
      </c>
      <c r="B59" s="1275" t="s">
        <v>64</v>
      </c>
      <c r="C59" s="116">
        <v>75386.270193025994</v>
      </c>
      <c r="D59" s="116">
        <v>81481.551371693</v>
      </c>
      <c r="E59" s="116">
        <v>81876.286661110003</v>
      </c>
      <c r="F59" s="116">
        <v>83298.68299559399</v>
      </c>
      <c r="G59" s="116">
        <v>86820.926158734001</v>
      </c>
      <c r="H59" s="116">
        <v>92264.967273884991</v>
      </c>
      <c r="I59" s="116">
        <v>93692.523786115999</v>
      </c>
      <c r="J59" s="116">
        <v>94490.97221360699</v>
      </c>
      <c r="K59" s="116">
        <v>95666.675779104</v>
      </c>
      <c r="L59" s="116">
        <v>96375.920170598998</v>
      </c>
      <c r="M59" s="116">
        <v>97357.949780834999</v>
      </c>
      <c r="N59" s="116">
        <v>97989.997520461999</v>
      </c>
      <c r="O59" s="116">
        <v>98545.68249214899</v>
      </c>
      <c r="P59" s="116">
        <v>98906.60437742401</v>
      </c>
      <c r="Q59" s="116">
        <v>99353.787480923012</v>
      </c>
      <c r="R59" s="116">
        <v>98652.203252859996</v>
      </c>
      <c r="S59" s="116">
        <v>99461.679515117998</v>
      </c>
      <c r="T59" s="116">
        <v>100661.99585531</v>
      </c>
      <c r="U59" s="116">
        <v>100590.240327879</v>
      </c>
      <c r="V59" s="643"/>
    </row>
    <row r="60" spans="1:22" ht="10.9" customHeight="1">
      <c r="A60" s="219"/>
      <c r="B60" s="1276" t="s">
        <v>782</v>
      </c>
      <c r="C60" s="116">
        <v>1963.031247016</v>
      </c>
      <c r="D60" s="116">
        <v>2194.2384326259998</v>
      </c>
      <c r="E60" s="116">
        <v>1911.1055134129999</v>
      </c>
      <c r="F60" s="116">
        <v>2111.0139010130001</v>
      </c>
      <c r="G60" s="116">
        <v>2083.1291393299998</v>
      </c>
      <c r="H60" s="116">
        <v>1466.399100657</v>
      </c>
      <c r="I60" s="116">
        <v>1611.9866448499999</v>
      </c>
      <c r="J60" s="116">
        <v>1640.536684464</v>
      </c>
      <c r="K60" s="116">
        <v>1640.424376342</v>
      </c>
      <c r="L60" s="116">
        <v>1612.168995558</v>
      </c>
      <c r="M60" s="116">
        <v>1648.679546826</v>
      </c>
      <c r="N60" s="116">
        <v>1590.0313296209999</v>
      </c>
      <c r="O60" s="116">
        <v>1535.928468776</v>
      </c>
      <c r="P60" s="116">
        <v>1453.7306574240001</v>
      </c>
      <c r="Q60" s="116">
        <v>1301.722568767</v>
      </c>
      <c r="R60" s="116">
        <v>1356.648915473</v>
      </c>
      <c r="S60" s="116">
        <v>1343.63208803</v>
      </c>
      <c r="T60" s="116">
        <v>1326.0235631779999</v>
      </c>
      <c r="U60" s="116">
        <v>1422.9308859999999</v>
      </c>
      <c r="V60" s="643"/>
    </row>
    <row r="61" spans="1:22" ht="10.9" customHeight="1">
      <c r="A61" s="219" t="s">
        <v>194</v>
      </c>
      <c r="B61" s="1275" t="s">
        <v>184</v>
      </c>
      <c r="C61" s="116">
        <v>28694.140086755</v>
      </c>
      <c r="D61" s="116">
        <v>33964.859248715999</v>
      </c>
      <c r="E61" s="116">
        <v>34297.438190802</v>
      </c>
      <c r="F61" s="116">
        <v>36859.55171906</v>
      </c>
      <c r="G61" s="116">
        <v>39765.736317901996</v>
      </c>
      <c r="H61" s="116">
        <v>44236.146516349996</v>
      </c>
      <c r="I61" s="116">
        <v>44678.914882948993</v>
      </c>
      <c r="J61" s="116">
        <v>44930.611449620999</v>
      </c>
      <c r="K61" s="116">
        <v>45076.676326733002</v>
      </c>
      <c r="L61" s="116">
        <v>45252.209745689004</v>
      </c>
      <c r="M61" s="116">
        <v>45397.062771664001</v>
      </c>
      <c r="N61" s="116">
        <v>45560.498744474004</v>
      </c>
      <c r="O61" s="116">
        <v>45750.452361406999</v>
      </c>
      <c r="P61" s="116">
        <v>45770.196973063001</v>
      </c>
      <c r="Q61" s="116">
        <v>45399.253513484</v>
      </c>
      <c r="R61" s="116">
        <v>45103.159237682994</v>
      </c>
      <c r="S61" s="116">
        <v>45184.874505050997</v>
      </c>
      <c r="T61" s="116">
        <v>45230.266218347002</v>
      </c>
      <c r="U61" s="116">
        <v>45142.833051119</v>
      </c>
      <c r="V61" s="643"/>
    </row>
    <row r="62" spans="1:22" ht="10.9" customHeight="1">
      <c r="A62" s="219"/>
      <c r="B62" s="1276" t="s">
        <v>782</v>
      </c>
      <c r="C62" s="116">
        <v>565.08329515000003</v>
      </c>
      <c r="D62" s="116">
        <v>672.19702693099998</v>
      </c>
      <c r="E62" s="116">
        <v>612.891396934</v>
      </c>
      <c r="F62" s="116">
        <v>465.003338251</v>
      </c>
      <c r="G62" s="116">
        <v>534.13887067799999</v>
      </c>
      <c r="H62" s="116">
        <v>728.01833460800003</v>
      </c>
      <c r="I62" s="116">
        <v>1130.9684787199999</v>
      </c>
      <c r="J62" s="116">
        <v>1164.2131647459998</v>
      </c>
      <c r="K62" s="116">
        <v>1311.5098957140001</v>
      </c>
      <c r="L62" s="116">
        <v>1387.9173312549999</v>
      </c>
      <c r="M62" s="116">
        <v>1422.7800846560001</v>
      </c>
      <c r="N62" s="116">
        <v>1522.4871907640002</v>
      </c>
      <c r="O62" s="116">
        <v>1591.7290204420001</v>
      </c>
      <c r="P62" s="116">
        <v>1654.157228649</v>
      </c>
      <c r="Q62" s="116">
        <v>1477.003110163</v>
      </c>
      <c r="R62" s="116">
        <v>1600.227821773</v>
      </c>
      <c r="S62" s="116">
        <v>1675.5363166560001</v>
      </c>
      <c r="T62" s="116">
        <v>1625.754736163</v>
      </c>
      <c r="U62" s="116">
        <v>1764.6635952039999</v>
      </c>
      <c r="V62" s="643"/>
    </row>
    <row r="63" spans="1:22" ht="10.9" customHeight="1">
      <c r="A63" s="219" t="s">
        <v>195</v>
      </c>
      <c r="B63" s="1275" t="s">
        <v>66</v>
      </c>
      <c r="C63" s="116">
        <v>10897.702314335002</v>
      </c>
      <c r="D63" s="116">
        <v>12597.860984685001</v>
      </c>
      <c r="E63" s="116">
        <v>12761.792085973999</v>
      </c>
      <c r="F63" s="116">
        <v>13650.035503645</v>
      </c>
      <c r="G63" s="116">
        <v>14808.387619206</v>
      </c>
      <c r="H63" s="116">
        <v>16110.084863841999</v>
      </c>
      <c r="I63" s="116">
        <v>16341.758837364001</v>
      </c>
      <c r="J63" s="116">
        <v>16441.155626042</v>
      </c>
      <c r="K63" s="116">
        <v>16558.178919270002</v>
      </c>
      <c r="L63" s="116">
        <v>16752.061953668002</v>
      </c>
      <c r="M63" s="116">
        <v>16940.321093518003</v>
      </c>
      <c r="N63" s="116">
        <v>17029.735872675999</v>
      </c>
      <c r="O63" s="116">
        <v>17153.582433407999</v>
      </c>
      <c r="P63" s="116">
        <v>17145.627692997998</v>
      </c>
      <c r="Q63" s="116">
        <v>17060.261716425</v>
      </c>
      <c r="R63" s="116">
        <v>17142.544271332001</v>
      </c>
      <c r="S63" s="116">
        <v>17249.326981914</v>
      </c>
      <c r="T63" s="116">
        <v>17274.146567850003</v>
      </c>
      <c r="U63" s="116">
        <v>17250.26918915</v>
      </c>
      <c r="V63" s="643"/>
    </row>
    <row r="64" spans="1:22" ht="10.9" customHeight="1">
      <c r="A64" s="219"/>
      <c r="B64" s="1276" t="s">
        <v>782</v>
      </c>
      <c r="C64" s="116">
        <v>138.32485193000002</v>
      </c>
      <c r="D64" s="116">
        <v>188.79336491500001</v>
      </c>
      <c r="E64" s="116">
        <v>156.409927748</v>
      </c>
      <c r="F64" s="116">
        <v>246.35733793200001</v>
      </c>
      <c r="G64" s="116">
        <v>257.58399943699999</v>
      </c>
      <c r="H64" s="116">
        <v>358.88567863799994</v>
      </c>
      <c r="I64" s="116">
        <v>401.67027998999998</v>
      </c>
      <c r="J64" s="116">
        <v>458.33806269299998</v>
      </c>
      <c r="K64" s="116">
        <v>452.31827820399997</v>
      </c>
      <c r="L64" s="116">
        <v>485.19866133099998</v>
      </c>
      <c r="M64" s="116">
        <v>476.12867262999998</v>
      </c>
      <c r="N64" s="116">
        <v>425.04773945600004</v>
      </c>
      <c r="O64" s="116">
        <v>433.78305605700001</v>
      </c>
      <c r="P64" s="116">
        <v>434.94851366099999</v>
      </c>
      <c r="Q64" s="116">
        <v>419.20662650899999</v>
      </c>
      <c r="R64" s="116">
        <v>463.41996949699995</v>
      </c>
      <c r="S64" s="116">
        <v>463.81568013500004</v>
      </c>
      <c r="T64" s="116">
        <v>456.71728547699996</v>
      </c>
      <c r="U64" s="116">
        <v>463.70237087699996</v>
      </c>
      <c r="V64" s="643"/>
    </row>
    <row r="65" spans="1:33" ht="10.9" customHeight="1">
      <c r="A65" s="219" t="s">
        <v>196</v>
      </c>
      <c r="B65" s="1275" t="s">
        <v>67</v>
      </c>
      <c r="C65" s="116">
        <v>27582.879124583</v>
      </c>
      <c r="D65" s="116">
        <v>30508.848600185</v>
      </c>
      <c r="E65" s="116">
        <v>31321.727774999003</v>
      </c>
      <c r="F65" s="116">
        <v>32443.191080688001</v>
      </c>
      <c r="G65" s="116">
        <v>34762.561144630003</v>
      </c>
      <c r="H65" s="116">
        <v>38775.576551423001</v>
      </c>
      <c r="I65" s="116">
        <v>39100.886286189001</v>
      </c>
      <c r="J65" s="116">
        <v>39345.483600523999</v>
      </c>
      <c r="K65" s="116">
        <v>39716.936654679994</v>
      </c>
      <c r="L65" s="116">
        <v>39803.798882663999</v>
      </c>
      <c r="M65" s="116">
        <v>40022.627928795999</v>
      </c>
      <c r="N65" s="116">
        <v>40276.138768258999</v>
      </c>
      <c r="O65" s="116">
        <v>40606.984338574999</v>
      </c>
      <c r="P65" s="116">
        <v>40987.603431238</v>
      </c>
      <c r="Q65" s="116">
        <v>41060.689077857001</v>
      </c>
      <c r="R65" s="116">
        <v>40619.517659226003</v>
      </c>
      <c r="S65" s="116">
        <v>40882.194267418003</v>
      </c>
      <c r="T65" s="116">
        <v>41160.583603407998</v>
      </c>
      <c r="U65" s="116">
        <v>41242.066873119998</v>
      </c>
      <c r="V65" s="643"/>
    </row>
    <row r="66" spans="1:33" ht="10.9" customHeight="1">
      <c r="A66" s="219"/>
      <c r="B66" s="1276" t="s">
        <v>782</v>
      </c>
      <c r="C66" s="116">
        <v>773.25161792500001</v>
      </c>
      <c r="D66" s="116">
        <v>749.71038110099994</v>
      </c>
      <c r="E66" s="116">
        <v>678.37734708199991</v>
      </c>
      <c r="F66" s="116">
        <v>842.81473719000007</v>
      </c>
      <c r="G66" s="116">
        <v>862.64119241599997</v>
      </c>
      <c r="H66" s="116">
        <v>957.27544004799995</v>
      </c>
      <c r="I66" s="116">
        <v>1207.22859528</v>
      </c>
      <c r="J66" s="116">
        <v>1239.6881247360002</v>
      </c>
      <c r="K66" s="116">
        <v>1103.962000666</v>
      </c>
      <c r="L66" s="116">
        <v>1090.504278959</v>
      </c>
      <c r="M66" s="116">
        <v>1134.1406052970001</v>
      </c>
      <c r="N66" s="116">
        <v>1096.0681816470001</v>
      </c>
      <c r="O66" s="116">
        <v>1119.306515968</v>
      </c>
      <c r="P66" s="116">
        <v>1016.4692562180001</v>
      </c>
      <c r="Q66" s="116">
        <v>915.7795411269999</v>
      </c>
      <c r="R66" s="116">
        <v>898.09655114599991</v>
      </c>
      <c r="S66" s="116">
        <v>914.10828913700004</v>
      </c>
      <c r="T66" s="116">
        <v>900.483254515</v>
      </c>
      <c r="U66" s="116">
        <v>975.55170998300002</v>
      </c>
      <c r="V66" s="643"/>
    </row>
    <row r="67" spans="1:33" ht="10.9" customHeight="1">
      <c r="A67" s="219" t="s">
        <v>197</v>
      </c>
      <c r="B67" s="1275" t="s">
        <v>185</v>
      </c>
      <c r="C67" s="116">
        <v>8362.5698084029991</v>
      </c>
      <c r="D67" s="116">
        <v>9655.497677718</v>
      </c>
      <c r="E67" s="116">
        <v>9756.1592788630005</v>
      </c>
      <c r="F67" s="116">
        <v>10676.727570152001</v>
      </c>
      <c r="G67" s="116">
        <v>14042.320469475</v>
      </c>
      <c r="H67" s="116">
        <v>14862.909335437</v>
      </c>
      <c r="I67" s="116">
        <v>15008.436299011</v>
      </c>
      <c r="J67" s="116">
        <v>15038.910881168</v>
      </c>
      <c r="K67" s="116">
        <v>15128.519343111</v>
      </c>
      <c r="L67" s="116">
        <v>15174.048782595</v>
      </c>
      <c r="M67" s="116">
        <v>15637.827851763001</v>
      </c>
      <c r="N67" s="116">
        <v>16105.276053472</v>
      </c>
      <c r="O67" s="116">
        <v>15971.67558655</v>
      </c>
      <c r="P67" s="116">
        <v>15947.129433313001</v>
      </c>
      <c r="Q67" s="116">
        <v>16039.160617453001</v>
      </c>
      <c r="R67" s="116">
        <v>15980.071631762999</v>
      </c>
      <c r="S67" s="116">
        <v>15961.729566063001</v>
      </c>
      <c r="T67" s="116">
        <v>15965.101362403</v>
      </c>
      <c r="U67" s="116">
        <v>15949.917538395999</v>
      </c>
      <c r="V67" s="643"/>
    </row>
    <row r="68" spans="1:33" ht="10.9" customHeight="1">
      <c r="A68" s="219"/>
      <c r="B68" s="1276" t="s">
        <v>782</v>
      </c>
      <c r="C68" s="116">
        <v>118.536482799</v>
      </c>
      <c r="D68" s="116">
        <v>129.87371274399999</v>
      </c>
      <c r="E68" s="116">
        <v>115.29495274</v>
      </c>
      <c r="F68" s="116">
        <v>143.52514497600001</v>
      </c>
      <c r="G68" s="116">
        <v>149.991114979</v>
      </c>
      <c r="H68" s="116">
        <v>226.416379573</v>
      </c>
      <c r="I68" s="116">
        <v>270.41503620200001</v>
      </c>
      <c r="J68" s="116">
        <v>250.21139638900002</v>
      </c>
      <c r="K68" s="116">
        <v>429.032431911</v>
      </c>
      <c r="L68" s="116">
        <v>452.220227271</v>
      </c>
      <c r="M68" s="116">
        <v>464.63682915700002</v>
      </c>
      <c r="N68" s="116">
        <v>513.224312532</v>
      </c>
      <c r="O68" s="116">
        <v>425.60709624099997</v>
      </c>
      <c r="P68" s="116">
        <v>381.670538991</v>
      </c>
      <c r="Q68" s="116">
        <v>361.950191738</v>
      </c>
      <c r="R68" s="116">
        <v>369.81010136899999</v>
      </c>
      <c r="S68" s="116">
        <v>388.65658435300003</v>
      </c>
      <c r="T68" s="116">
        <v>409.19360348700002</v>
      </c>
      <c r="U68" s="116">
        <v>423.61894115500002</v>
      </c>
      <c r="V68" s="643"/>
    </row>
    <row r="69" spans="1:33" ht="10.9" customHeight="1">
      <c r="A69" s="219" t="s">
        <v>198</v>
      </c>
      <c r="B69" s="1275" t="s">
        <v>129</v>
      </c>
      <c r="C69" s="116">
        <v>11931.909627018002</v>
      </c>
      <c r="D69" s="116">
        <v>13676.53286322</v>
      </c>
      <c r="E69" s="116">
        <v>13980.374354699999</v>
      </c>
      <c r="F69" s="116">
        <v>15069.477830409</v>
      </c>
      <c r="G69" s="116">
        <v>15784.800906151</v>
      </c>
      <c r="H69" s="116">
        <v>16666.192165983</v>
      </c>
      <c r="I69" s="116">
        <v>16745.414689150999</v>
      </c>
      <c r="J69" s="116">
        <v>16797.404885208998</v>
      </c>
      <c r="K69" s="116">
        <v>16969.377549741999</v>
      </c>
      <c r="L69" s="116">
        <v>17078.281273825</v>
      </c>
      <c r="M69" s="116">
        <v>17184.496218799999</v>
      </c>
      <c r="N69" s="116">
        <v>17350.416281095</v>
      </c>
      <c r="O69" s="116">
        <v>17491.447818893001</v>
      </c>
      <c r="P69" s="116">
        <v>17619.683412664999</v>
      </c>
      <c r="Q69" s="116">
        <v>17718.748691248999</v>
      </c>
      <c r="R69" s="116">
        <v>17558.359230067999</v>
      </c>
      <c r="S69" s="116">
        <v>17651.84443741</v>
      </c>
      <c r="T69" s="116">
        <v>17733.675735951001</v>
      </c>
      <c r="U69" s="116">
        <v>17761.248290267999</v>
      </c>
      <c r="V69" s="643"/>
    </row>
    <row r="70" spans="1:33" ht="10.9" customHeight="1">
      <c r="A70" s="219"/>
      <c r="B70" s="1276" t="s">
        <v>782</v>
      </c>
      <c r="C70" s="116">
        <v>301.50504780199998</v>
      </c>
      <c r="D70" s="116">
        <v>343.60858075699997</v>
      </c>
      <c r="E70" s="116">
        <v>350.70235934700003</v>
      </c>
      <c r="F70" s="116">
        <v>390.559009758</v>
      </c>
      <c r="G70" s="116">
        <v>557.97659059499995</v>
      </c>
      <c r="H70" s="116">
        <v>414.71766734800002</v>
      </c>
      <c r="I70" s="116">
        <v>493.56980717100004</v>
      </c>
      <c r="J70" s="116">
        <v>501.24144358300003</v>
      </c>
      <c r="K70" s="116">
        <v>505.65004514100002</v>
      </c>
      <c r="L70" s="116">
        <v>491.17118824800002</v>
      </c>
      <c r="M70" s="116">
        <v>490.081388355</v>
      </c>
      <c r="N70" s="116">
        <v>503.57603153100001</v>
      </c>
      <c r="O70" s="116">
        <v>514.05888248300005</v>
      </c>
      <c r="P70" s="116">
        <v>517.43749098299998</v>
      </c>
      <c r="Q70" s="116">
        <v>463.35913282500002</v>
      </c>
      <c r="R70" s="116">
        <v>496.21127190200002</v>
      </c>
      <c r="S70" s="116">
        <v>499.18650969999999</v>
      </c>
      <c r="T70" s="116">
        <v>490.26728598699998</v>
      </c>
      <c r="U70" s="116">
        <v>539.78304446300001</v>
      </c>
      <c r="V70" s="643"/>
    </row>
    <row r="71" spans="1:33" ht="10.9" customHeight="1">
      <c r="A71" s="219" t="s">
        <v>199</v>
      </c>
      <c r="B71" s="1275" t="s">
        <v>328</v>
      </c>
      <c r="C71" s="639">
        <v>73534.065766831001</v>
      </c>
      <c r="D71" s="639">
        <v>98300.315178893012</v>
      </c>
      <c r="E71" s="639">
        <v>100857.736785291</v>
      </c>
      <c r="F71" s="639">
        <v>124320.717851692</v>
      </c>
      <c r="G71" s="639">
        <v>151934.26188974897</v>
      </c>
      <c r="H71" s="639">
        <v>157768.91969266802</v>
      </c>
      <c r="I71" s="639">
        <v>172082.100486921</v>
      </c>
      <c r="J71" s="639">
        <v>173450.03601390898</v>
      </c>
      <c r="K71" s="639">
        <v>183039.358001154</v>
      </c>
      <c r="L71" s="639">
        <v>187083.54929624902</v>
      </c>
      <c r="M71" s="639">
        <v>180471.83196230201</v>
      </c>
      <c r="N71" s="639">
        <v>180190.99186515503</v>
      </c>
      <c r="O71" s="639">
        <v>191799.36719040701</v>
      </c>
      <c r="P71" s="639">
        <v>198940.783031075</v>
      </c>
      <c r="Q71" s="639">
        <v>203329.51515071798</v>
      </c>
      <c r="R71" s="639">
        <v>203055.592813856</v>
      </c>
      <c r="S71" s="639">
        <v>206509.019089885</v>
      </c>
      <c r="T71" s="639">
        <v>206100.836085747</v>
      </c>
      <c r="U71" s="639">
        <v>208756.06538818299</v>
      </c>
      <c r="V71" s="644"/>
    </row>
    <row r="72" spans="1:33" ht="10.9" customHeight="1">
      <c r="A72" s="219"/>
      <c r="B72" s="1276" t="s">
        <v>782</v>
      </c>
      <c r="C72" s="639">
        <v>375.92132209300001</v>
      </c>
      <c r="D72" s="639">
        <v>546.56166868699995</v>
      </c>
      <c r="E72" s="639">
        <v>1510.986716294</v>
      </c>
      <c r="F72" s="640">
        <v>236.70370528699999</v>
      </c>
      <c r="G72" s="640">
        <v>379.52523248599999</v>
      </c>
      <c r="H72" s="640">
        <v>325.97483479800002</v>
      </c>
      <c r="I72" s="640">
        <v>711.398510031</v>
      </c>
      <c r="J72" s="640">
        <v>714.38905970799999</v>
      </c>
      <c r="K72" s="640">
        <v>604.63232856900004</v>
      </c>
      <c r="L72" s="640">
        <v>600.72699222900007</v>
      </c>
      <c r="M72" s="640">
        <v>571.70818747300007</v>
      </c>
      <c r="N72" s="640">
        <v>561.05516547799994</v>
      </c>
      <c r="O72" s="640">
        <v>581.63659046400005</v>
      </c>
      <c r="P72" s="640">
        <v>677.75719470800004</v>
      </c>
      <c r="Q72" s="640">
        <v>388.388591948</v>
      </c>
      <c r="R72" s="640">
        <v>472.84268221300005</v>
      </c>
      <c r="S72" s="640">
        <v>481.13120328599996</v>
      </c>
      <c r="T72" s="640">
        <v>480.32907839299997</v>
      </c>
      <c r="U72" s="640">
        <v>481.76103838</v>
      </c>
      <c r="V72" s="645"/>
    </row>
    <row r="73" spans="1:33" ht="14.25" customHeight="1">
      <c r="A73" s="646"/>
      <c r="B73" s="1277" t="s">
        <v>72</v>
      </c>
      <c r="C73" s="647">
        <f>C5+C7+C9+C11+C13+C15+C17+C19+C21+C23+C25+C27+C29+C31+C33+C35+C37+C39+C41+C43+C45+C47+C49+C51+C53+C55+C57+C59+C61+C63+C65+C67+C69+C71</f>
        <v>5294881.8791761994</v>
      </c>
      <c r="D73" s="647">
        <f>D5+D7+D9+D11+D13+D15+D17+D19+D21+D23+D25+D27+D29+D31+D33+D35+D37+D39+D41+D43+D45+D47+D49+D51+D53+D55+D57+D59+D61+D63+D65+D67+D69+D71</f>
        <v>5480271.4564332422</v>
      </c>
      <c r="E73" s="647">
        <v>5481559.8158761328</v>
      </c>
      <c r="F73" s="647">
        <v>5768585.4532434056</v>
      </c>
      <c r="G73" s="647">
        <v>6423563.5733401384</v>
      </c>
      <c r="H73" s="647">
        <v>7090243.3965132954</v>
      </c>
      <c r="I73" s="647">
        <v>7310683.145792162</v>
      </c>
      <c r="J73" s="647">
        <v>7376114.2362962049</v>
      </c>
      <c r="K73" s="647">
        <v>7478404.338747561</v>
      </c>
      <c r="L73" s="647">
        <v>7514618.0423877407</v>
      </c>
      <c r="M73" s="647">
        <v>7507703.7331629628</v>
      </c>
      <c r="N73" s="647">
        <v>7579249.9572821241</v>
      </c>
      <c r="O73" s="647">
        <v>7656895.3206174783</v>
      </c>
      <c r="P73" s="647">
        <v>7717257.2461540932</v>
      </c>
      <c r="Q73" s="647">
        <v>7831557.5904230541</v>
      </c>
      <c r="R73" s="647">
        <v>7782219.4105844926</v>
      </c>
      <c r="S73" s="647">
        <v>7825494.2412637668</v>
      </c>
      <c r="T73" s="647">
        <v>7908424.7086579325</v>
      </c>
      <c r="U73" s="647">
        <v>7959942.4818145735</v>
      </c>
      <c r="V73" s="648"/>
      <c r="W73" s="35"/>
    </row>
    <row r="74" spans="1:33" ht="13.5" customHeight="1" thickBot="1">
      <c r="A74" s="649"/>
      <c r="B74" s="650" t="s">
        <v>782</v>
      </c>
      <c r="C74" s="651">
        <f>C6+C8+C10+C12+C14+C16+C18+C20+C22+C24+C26+C28+C30+C32+C34+C36+C38+C40+C42+C44+C46+C48+C50+C52+C54+C56+C58+C60+C62+C64+C66+C68+C70+C72</f>
        <v>125263.52014621597</v>
      </c>
      <c r="D74" s="651">
        <f>D6+D8+D10+D12+D14+D16+D18+D20+D22+D24+D26+D28+D30+D32+D34+D36+D38+D40+D42+D44+D46+D48+D50+D52+D54+D56+D58+D60+D62+D64+D66+D68+D70+D72</f>
        <v>172829.13334144806</v>
      </c>
      <c r="E74" s="651">
        <v>167707.35673832399</v>
      </c>
      <c r="F74" s="651">
        <v>173270.45402715201</v>
      </c>
      <c r="G74" s="651">
        <v>156575.779463566</v>
      </c>
      <c r="H74" s="651">
        <v>154976.98575482098</v>
      </c>
      <c r="I74" s="651">
        <v>170001.76183633998</v>
      </c>
      <c r="J74" s="651">
        <v>172338.99394236502</v>
      </c>
      <c r="K74" s="651">
        <v>169233.53879177192</v>
      </c>
      <c r="L74" s="651">
        <v>170895.08731691298</v>
      </c>
      <c r="M74" s="651">
        <v>169595.71407737202</v>
      </c>
      <c r="N74" s="651">
        <v>167192.26097059596</v>
      </c>
      <c r="O74" s="651">
        <v>168329.42353450003</v>
      </c>
      <c r="P74" s="651">
        <v>168962.762212017</v>
      </c>
      <c r="Q74" s="651">
        <v>162905.75454423903</v>
      </c>
      <c r="R74" s="651">
        <v>169752.45823349201</v>
      </c>
      <c r="S74" s="651">
        <v>173745.40427887996</v>
      </c>
      <c r="T74" s="651">
        <v>171359.079578234</v>
      </c>
      <c r="U74" s="651">
        <v>178154.96688783797</v>
      </c>
      <c r="V74" s="652"/>
    </row>
    <row r="75" spans="1:33" ht="33" hidden="1" customHeight="1" thickBot="1">
      <c r="A75" s="641" t="s">
        <v>247</v>
      </c>
      <c r="B75" s="53"/>
      <c r="C75" s="32"/>
      <c r="D75" s="32"/>
      <c r="E75" s="32"/>
      <c r="F75" s="32"/>
      <c r="G75" s="32"/>
      <c r="H75" s="32"/>
      <c r="I75" s="32"/>
      <c r="J75" s="32"/>
      <c r="K75" s="32"/>
      <c r="L75" s="32"/>
      <c r="M75" s="32"/>
      <c r="N75" s="32"/>
      <c r="O75" s="32"/>
      <c r="P75" s="32"/>
      <c r="Q75" s="32"/>
      <c r="R75" s="32"/>
      <c r="S75" s="32"/>
      <c r="T75" s="32"/>
      <c r="U75" s="32"/>
      <c r="V75" s="32"/>
      <c r="W75" s="32"/>
      <c r="X75" s="133"/>
      <c r="Y75" s="32"/>
      <c r="Z75" s="32"/>
      <c r="AA75" s="32"/>
      <c r="AB75" s="32"/>
      <c r="AC75" s="32"/>
      <c r="AD75" s="56"/>
      <c r="AE75" s="56"/>
      <c r="AF75" s="32"/>
      <c r="AG75" s="81"/>
    </row>
    <row r="76" spans="1:33" ht="12.95" customHeight="1">
      <c r="A76" s="26"/>
      <c r="C76" s="157"/>
      <c r="D76" s="157"/>
      <c r="E76" s="157"/>
      <c r="F76" s="157"/>
      <c r="G76" s="157"/>
      <c r="H76" s="157"/>
      <c r="I76" s="157"/>
      <c r="J76" s="157"/>
      <c r="K76" s="157"/>
      <c r="L76" s="157"/>
      <c r="M76" s="157"/>
      <c r="N76" s="157"/>
      <c r="O76" s="157"/>
      <c r="P76" s="157"/>
      <c r="Q76" s="157"/>
      <c r="R76" s="157"/>
      <c r="S76" s="157"/>
      <c r="T76" s="157"/>
      <c r="U76" s="157"/>
      <c r="V76" s="157"/>
    </row>
    <row r="78" spans="1:33" ht="12.95" customHeight="1">
      <c r="C78" s="157"/>
      <c r="D78" s="157"/>
      <c r="E78" s="157"/>
      <c r="F78" s="157"/>
      <c r="G78" s="157"/>
      <c r="H78" s="157"/>
      <c r="I78" s="157"/>
      <c r="J78" s="157"/>
      <c r="K78" s="157"/>
      <c r="L78" s="157"/>
      <c r="M78" s="157"/>
      <c r="N78" s="157"/>
      <c r="O78" s="157"/>
      <c r="P78" s="157"/>
      <c r="Q78" s="157"/>
    </row>
    <row r="79" spans="1:33" ht="12.95" customHeight="1">
      <c r="T79" s="157"/>
      <c r="U79" s="157"/>
      <c r="V79" s="157"/>
      <c r="W79" s="946"/>
    </row>
    <row r="84" spans="23:23" ht="12.95" customHeight="1">
      <c r="W84" s="21"/>
    </row>
    <row r="85" spans="23:23" ht="12.95" customHeight="1">
      <c r="W85" s="21"/>
    </row>
    <row r="86" spans="23:23" ht="12.95" customHeight="1">
      <c r="W86" s="21"/>
    </row>
    <row r="87" spans="23:23" ht="12.95" customHeight="1">
      <c r="W87" s="21"/>
    </row>
    <row r="88" spans="23:23" ht="12.95" customHeight="1">
      <c r="W88" s="21"/>
    </row>
    <row r="89" spans="23:23" ht="12.95" customHeight="1">
      <c r="W89" s="21"/>
    </row>
    <row r="90" spans="23:23" ht="12.95" customHeight="1">
      <c r="W90" s="21"/>
    </row>
    <row r="91" spans="23:23" ht="12.95" customHeight="1">
      <c r="W91" s="21"/>
    </row>
    <row r="92" spans="23:23" ht="12.95" customHeight="1">
      <c r="W92" s="21"/>
    </row>
    <row r="93" spans="23:23" ht="12.95" customHeight="1">
      <c r="W93" s="21"/>
    </row>
    <row r="94" spans="23:23" ht="12.95" customHeight="1">
      <c r="W94" s="21"/>
    </row>
    <row r="95" spans="23:23" ht="12.95" customHeight="1">
      <c r="W95" s="21"/>
    </row>
    <row r="96" spans="23:23" ht="12.95" customHeight="1">
      <c r="W96" s="21"/>
    </row>
    <row r="97" spans="23:23" ht="12.95" customHeight="1">
      <c r="W97" s="21"/>
    </row>
    <row r="98" spans="23:23" ht="12.95" customHeight="1">
      <c r="W98" s="21"/>
    </row>
    <row r="99" spans="23:23" ht="12.95" customHeight="1">
      <c r="W99" s="21"/>
    </row>
    <row r="100" spans="23:23" ht="12.95" customHeight="1">
      <c r="W100" s="21"/>
    </row>
    <row r="101" spans="23:23" ht="12.95" customHeight="1">
      <c r="W101" s="21"/>
    </row>
    <row r="102" spans="23:23" ht="12.95" customHeight="1">
      <c r="W102" s="21"/>
    </row>
    <row r="103" spans="23:23" ht="12.95" customHeight="1">
      <c r="W103" s="21"/>
    </row>
    <row r="104" spans="23:23" ht="12.95" customHeight="1">
      <c r="W104" s="21"/>
    </row>
    <row r="105" spans="23:23" ht="12.95" customHeight="1">
      <c r="W105" s="21"/>
    </row>
    <row r="106" spans="23:23" ht="12.95" customHeight="1">
      <c r="W106" s="21"/>
    </row>
    <row r="107" spans="23:23" ht="12.95" customHeight="1">
      <c r="W107" s="21"/>
    </row>
    <row r="108" spans="23:23" ht="12.95" customHeight="1">
      <c r="W108" s="21"/>
    </row>
    <row r="109" spans="23:23" ht="12.95" customHeight="1">
      <c r="W109" s="21"/>
    </row>
    <row r="110" spans="23:23" ht="12.95" customHeight="1">
      <c r="W110" s="21"/>
    </row>
    <row r="111" spans="23:23" ht="12.95" customHeight="1">
      <c r="W111" s="21"/>
    </row>
    <row r="112" spans="23:23" ht="12.95" customHeight="1">
      <c r="W112" s="21"/>
    </row>
    <row r="113" spans="2:23" ht="12.95" customHeight="1">
      <c r="W113" s="21"/>
    </row>
    <row r="114" spans="2:23" ht="12.95" customHeight="1">
      <c r="W114" s="21"/>
    </row>
    <row r="115" spans="2:23" ht="12.95" customHeight="1">
      <c r="W115" s="21"/>
    </row>
    <row r="116" spans="2:23" ht="12.95" customHeight="1">
      <c r="W116" s="21"/>
    </row>
    <row r="117" spans="2:23" ht="12.95" customHeight="1">
      <c r="W117" s="21"/>
    </row>
    <row r="118" spans="2:23" ht="12.95" customHeight="1">
      <c r="W118" s="21"/>
    </row>
    <row r="126" spans="2:23" ht="12.95" customHeight="1">
      <c r="B126" s="24"/>
      <c r="W126" s="21"/>
    </row>
    <row r="127" spans="2:23" ht="12.95" customHeight="1">
      <c r="W127" s="21"/>
    </row>
    <row r="128" spans="2:23" ht="12.95" customHeight="1">
      <c r="W128" s="21"/>
    </row>
    <row r="129" spans="23:23" ht="12.95" customHeight="1">
      <c r="W129" s="21"/>
    </row>
    <row r="130" spans="23:23" ht="12.95" customHeight="1">
      <c r="W130" s="21"/>
    </row>
    <row r="131" spans="23:23" ht="12.95" customHeight="1">
      <c r="W131" s="21"/>
    </row>
    <row r="132" spans="23:23" ht="12.95" customHeight="1">
      <c r="W132" s="21"/>
    </row>
    <row r="133" spans="23:23" ht="12.95" customHeight="1">
      <c r="W133" s="21"/>
    </row>
    <row r="134" spans="23:23" ht="12.95" customHeight="1">
      <c r="W134" s="21"/>
    </row>
    <row r="135" spans="23:23" ht="12.95" customHeight="1">
      <c r="W135" s="21"/>
    </row>
    <row r="136" spans="23:23" ht="12.95" customHeight="1">
      <c r="W136" s="21"/>
    </row>
    <row r="137" spans="23:23" ht="12.95" customHeight="1">
      <c r="W137" s="21"/>
    </row>
    <row r="138" spans="23:23" ht="12.95" customHeight="1">
      <c r="W138" s="21"/>
    </row>
    <row r="139" spans="23:23" ht="12.95" customHeight="1">
      <c r="W139" s="21"/>
    </row>
    <row r="140" spans="23:23" ht="12.95" customHeight="1">
      <c r="W140" s="21"/>
    </row>
    <row r="141" spans="23:23" ht="12.95" customHeight="1">
      <c r="W141" s="21"/>
    </row>
    <row r="142" spans="23:23" ht="12.95" customHeight="1">
      <c r="W142" s="21"/>
    </row>
    <row r="143" spans="23:23" ht="12.95" customHeight="1">
      <c r="W143" s="21"/>
    </row>
    <row r="144" spans="23:23" ht="12.95" customHeight="1">
      <c r="W144" s="21"/>
    </row>
    <row r="145" spans="23:23" ht="12.95" customHeight="1">
      <c r="W145" s="21"/>
    </row>
    <row r="146" spans="23:23" ht="12.95" customHeight="1">
      <c r="W146" s="21"/>
    </row>
    <row r="147" spans="23:23" ht="12.95" customHeight="1">
      <c r="W147" s="21"/>
    </row>
    <row r="148" spans="23:23" ht="12.95" customHeight="1">
      <c r="W148" s="21"/>
    </row>
    <row r="149" spans="23:23" ht="12.95" customHeight="1">
      <c r="W149" s="21"/>
    </row>
    <row r="150" spans="23:23" ht="12.95" customHeight="1">
      <c r="W150" s="21"/>
    </row>
    <row r="151" spans="23:23" ht="12.95" customHeight="1">
      <c r="W151" s="21"/>
    </row>
    <row r="152" spans="23:23" ht="12.95" customHeight="1">
      <c r="W152" s="21"/>
    </row>
    <row r="153" spans="23:23" ht="12.95" customHeight="1">
      <c r="W153" s="21"/>
    </row>
    <row r="154" spans="23:23" ht="12.95" customHeight="1">
      <c r="W154" s="21"/>
    </row>
    <row r="155" spans="23:23" ht="12.95" customHeight="1">
      <c r="W155" s="21"/>
    </row>
    <row r="156" spans="23:23" ht="12.95" customHeight="1">
      <c r="W156" s="21"/>
    </row>
    <row r="157" spans="23:23" ht="12.95" customHeight="1">
      <c r="W157" s="21"/>
    </row>
    <row r="158" spans="23:23" ht="12.95" customHeight="1">
      <c r="W158" s="21"/>
    </row>
    <row r="159" spans="23:23" ht="12.95" customHeight="1">
      <c r="W159" s="21"/>
    </row>
    <row r="160" spans="23:23" ht="12.95" customHeight="1">
      <c r="W160" s="21"/>
    </row>
    <row r="161" spans="23:23" ht="12.95" customHeight="1">
      <c r="W161" s="21"/>
    </row>
  </sheetData>
  <mergeCells count="10">
    <mergeCell ref="A2:V2"/>
    <mergeCell ref="A3:B4"/>
    <mergeCell ref="C3:C4"/>
    <mergeCell ref="D3:D4"/>
    <mergeCell ref="E3:E4"/>
    <mergeCell ref="F3:F4"/>
    <mergeCell ref="G3:G4"/>
    <mergeCell ref="H3:H4"/>
    <mergeCell ref="I3:R3"/>
    <mergeCell ref="S3:U3"/>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No.04 April 2025&amp;R&amp;"Optima Italic,Italic"&amp;K000000Indonesia Banking Statistics - Vol. 23 No.04 April 2025</oddHeader>
  </headerFooter>
  <customProperties>
    <customPr name="EpmWorksheetKeyString_GUID" r:id="rId2"/>
  </customPropertie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3"/>
  <dimension ref="A1:X99"/>
  <sheetViews>
    <sheetView showGridLines="0" view="pageBreakPreview" topLeftCell="B1" zoomScale="85" zoomScaleNormal="90" zoomScaleSheetLayoutView="85" workbookViewId="0">
      <selection activeCell="O229" sqref="O229"/>
    </sheetView>
  </sheetViews>
  <sheetFormatPr defaultColWidth="7.21875" defaultRowHeight="12.95" customHeight="1"/>
  <cols>
    <col min="1" max="1" width="2.21875" style="1" customWidth="1"/>
    <col min="2" max="2" width="38.77734375" style="1" customWidth="1"/>
    <col min="3" max="4" width="9.77734375" style="1" hidden="1" customWidth="1"/>
    <col min="5" max="20" width="9.77734375" style="1" customWidth="1"/>
    <col min="21" max="21" width="0.77734375" style="1" customWidth="1"/>
    <col min="22" max="214" width="8.77734375" style="1" customWidth="1"/>
    <col min="215" max="215" width="3.21875" style="1" customWidth="1"/>
    <col min="216" max="216" width="16.77734375" style="1" customWidth="1"/>
    <col min="217" max="16384" width="7.21875" style="1"/>
  </cols>
  <sheetData>
    <row r="1" spans="1:24" ht="12.95" customHeight="1" thickBot="1"/>
    <row r="2" spans="1:24" ht="75" customHeight="1">
      <c r="A2" s="1415" t="s">
        <v>841</v>
      </c>
      <c r="B2" s="1416"/>
      <c r="C2" s="1416"/>
      <c r="D2" s="1416"/>
      <c r="E2" s="1416"/>
      <c r="F2" s="1416"/>
      <c r="G2" s="1416"/>
      <c r="H2" s="1416"/>
      <c r="I2" s="1416"/>
      <c r="J2" s="1416"/>
      <c r="K2" s="1416"/>
      <c r="L2" s="1416"/>
      <c r="M2" s="1416"/>
      <c r="N2" s="1416"/>
      <c r="O2" s="1416"/>
      <c r="P2" s="1416"/>
      <c r="Q2" s="1416"/>
      <c r="R2" s="1416"/>
      <c r="S2" s="1416"/>
      <c r="T2" s="1416"/>
      <c r="U2" s="1417"/>
      <c r="V2" s="23"/>
    </row>
    <row r="3" spans="1:24" ht="25.15" customHeight="1">
      <c r="A3" s="1371" t="s">
        <v>419</v>
      </c>
      <c r="B3" s="1493"/>
      <c r="C3" s="1545" t="s">
        <v>277</v>
      </c>
      <c r="D3" s="1384" t="s">
        <v>842</v>
      </c>
      <c r="E3" s="1380">
        <v>2021</v>
      </c>
      <c r="F3" s="1380">
        <v>2022</v>
      </c>
      <c r="G3" s="1380">
        <v>2023</v>
      </c>
      <c r="H3" s="1380">
        <v>2024</v>
      </c>
      <c r="I3" s="1380"/>
      <c r="J3" s="1380"/>
      <c r="K3" s="1380"/>
      <c r="L3" s="1380"/>
      <c r="M3" s="1380"/>
      <c r="N3" s="1380"/>
      <c r="O3" s="1380"/>
      <c r="P3" s="1380"/>
      <c r="Q3" s="1380"/>
      <c r="R3" s="1380">
        <v>2025</v>
      </c>
      <c r="S3" s="1380"/>
      <c r="T3" s="1380"/>
      <c r="U3" s="863"/>
    </row>
    <row r="4" spans="1:24" ht="25.15" customHeight="1">
      <c r="A4" s="1371"/>
      <c r="B4" s="1493"/>
      <c r="C4" s="1546"/>
      <c r="D4" s="1385"/>
      <c r="E4" s="1380"/>
      <c r="F4" s="1380"/>
      <c r="G4" s="1380"/>
      <c r="H4" s="786" t="s">
        <v>3</v>
      </c>
      <c r="I4" s="786" t="s">
        <v>4</v>
      </c>
      <c r="J4" s="786" t="s">
        <v>5</v>
      </c>
      <c r="K4" s="786" t="s">
        <v>6</v>
      </c>
      <c r="L4" s="786" t="s">
        <v>267</v>
      </c>
      <c r="M4" s="896" t="s">
        <v>7</v>
      </c>
      <c r="N4" s="896" t="s">
        <v>13</v>
      </c>
      <c r="O4" s="896" t="s">
        <v>14</v>
      </c>
      <c r="P4" s="896" t="s">
        <v>906</v>
      </c>
      <c r="Q4" s="896" t="s">
        <v>0</v>
      </c>
      <c r="R4" s="896" t="s">
        <v>1</v>
      </c>
      <c r="S4" s="896" t="s">
        <v>2</v>
      </c>
      <c r="T4" s="896" t="s">
        <v>3</v>
      </c>
      <c r="U4" s="785"/>
    </row>
    <row r="5" spans="1:24" ht="27.2" customHeight="1">
      <c r="A5" s="1569" t="s">
        <v>653</v>
      </c>
      <c r="B5" s="1570"/>
      <c r="C5" s="653">
        <v>5215149.8762653517</v>
      </c>
      <c r="D5" s="653">
        <v>5426326.1809069682</v>
      </c>
      <c r="E5" s="653">
        <v>5710967.7361796079</v>
      </c>
      <c r="F5" s="653">
        <v>6371758.3082811087</v>
      </c>
      <c r="G5" s="653">
        <v>7031242.8063031137</v>
      </c>
      <c r="H5" s="653">
        <v>7247995.5334576722</v>
      </c>
      <c r="I5" s="653">
        <v>7313502.9465962537</v>
      </c>
      <c r="J5" s="653">
        <v>7414496.5390988598</v>
      </c>
      <c r="K5" s="653">
        <v>7451940.5024182526</v>
      </c>
      <c r="L5" s="653">
        <v>7448463.2204586314</v>
      </c>
      <c r="M5" s="653">
        <v>7520105.7583111981</v>
      </c>
      <c r="N5" s="653">
        <v>7595537.1557000428</v>
      </c>
      <c r="O5" s="653">
        <v>7656040.9091804745</v>
      </c>
      <c r="P5" s="653">
        <v>7748865.2068202049</v>
      </c>
      <c r="Q5" s="653">
        <v>7698925.2229136312</v>
      </c>
      <c r="R5" s="653">
        <v>7742771.7070777938</v>
      </c>
      <c r="S5" s="653">
        <v>7824000.4043083331</v>
      </c>
      <c r="T5" s="653">
        <v>7875271.8097090768</v>
      </c>
      <c r="U5" s="659"/>
      <c r="V5" s="23"/>
      <c r="W5" s="23"/>
      <c r="X5" s="23"/>
    </row>
    <row r="6" spans="1:24" ht="25.15" customHeight="1">
      <c r="A6" s="220" t="s">
        <v>409</v>
      </c>
      <c r="B6" s="1278"/>
      <c r="C6" s="654">
        <v>4853548.8141535101</v>
      </c>
      <c r="D6" s="654">
        <v>5017730.8013706896</v>
      </c>
      <c r="E6" s="654">
        <v>5301445.1360619301</v>
      </c>
      <c r="F6" s="654">
        <v>5972132.8969529802</v>
      </c>
      <c r="G6" s="654">
        <v>6571409.1519435998</v>
      </c>
      <c r="H6" s="654">
        <v>6711796.6951566702</v>
      </c>
      <c r="I6" s="654">
        <v>6786675.5207248097</v>
      </c>
      <c r="J6" s="654">
        <v>6892716.1190116499</v>
      </c>
      <c r="K6" s="654">
        <v>6938258.7239023298</v>
      </c>
      <c r="L6" s="654">
        <v>6939050.9109486099</v>
      </c>
      <c r="M6" s="654">
        <v>7003921.9135045204</v>
      </c>
      <c r="N6" s="654">
        <v>7083188.48562307</v>
      </c>
      <c r="O6" s="654">
        <v>7143747.7496863604</v>
      </c>
      <c r="P6" s="654">
        <v>7275158.8323201202</v>
      </c>
      <c r="Q6" s="654">
        <v>7188759.5090057701</v>
      </c>
      <c r="R6" s="654">
        <v>7219365.6955675604</v>
      </c>
      <c r="S6" s="654">
        <v>7297627.5712529002</v>
      </c>
      <c r="T6" s="654">
        <v>7334145.1070070304</v>
      </c>
      <c r="U6" s="660"/>
      <c r="V6" s="23"/>
    </row>
    <row r="7" spans="1:24" ht="25.15" customHeight="1">
      <c r="A7" s="220" t="s">
        <v>410</v>
      </c>
      <c r="B7" s="1278"/>
      <c r="C7" s="654">
        <v>236528.10713364699</v>
      </c>
      <c r="D7" s="654">
        <v>242206.810026591</v>
      </c>
      <c r="E7" s="654">
        <v>236567.40245484101</v>
      </c>
      <c r="F7" s="654">
        <v>243367.45586190099</v>
      </c>
      <c r="G7" s="654">
        <v>305188.45312565198</v>
      </c>
      <c r="H7" s="654">
        <v>366623.69272985298</v>
      </c>
      <c r="I7" s="654">
        <v>354910.18757896702</v>
      </c>
      <c r="J7" s="654">
        <v>353000.44550635101</v>
      </c>
      <c r="K7" s="654">
        <v>343233.78583244199</v>
      </c>
      <c r="L7" s="654">
        <v>340233.57669881202</v>
      </c>
      <c r="M7" s="654">
        <v>349437.41746736597</v>
      </c>
      <c r="N7" s="654">
        <v>344464.80336496403</v>
      </c>
      <c r="O7" s="654">
        <v>343707.99141292198</v>
      </c>
      <c r="P7" s="654">
        <v>311164.62874194299</v>
      </c>
      <c r="Q7" s="654">
        <v>340785.05738569301</v>
      </c>
      <c r="R7" s="654">
        <v>350031.93562114099</v>
      </c>
      <c r="S7" s="654">
        <v>355414.81550822599</v>
      </c>
      <c r="T7" s="654">
        <v>363386.92912749702</v>
      </c>
      <c r="U7" s="660"/>
      <c r="V7" s="23"/>
    </row>
    <row r="8" spans="1:24" ht="25.15" customHeight="1">
      <c r="A8" s="220" t="s">
        <v>411</v>
      </c>
      <c r="B8" s="1278"/>
      <c r="C8" s="654">
        <v>20362.693169672999</v>
      </c>
      <c r="D8" s="654">
        <v>26784.196052161999</v>
      </c>
      <c r="E8" s="654">
        <v>21521.385406326001</v>
      </c>
      <c r="F8" s="654">
        <v>18778.979281991</v>
      </c>
      <c r="G8" s="654">
        <v>23176.72099446</v>
      </c>
      <c r="H8" s="654">
        <v>25888.863750232002</v>
      </c>
      <c r="I8" s="654">
        <v>23960.672074500999</v>
      </c>
      <c r="J8" s="654">
        <v>25261.543426982</v>
      </c>
      <c r="K8" s="654">
        <v>27345.751571887999</v>
      </c>
      <c r="L8" s="654">
        <v>22097.747497961001</v>
      </c>
      <c r="M8" s="654">
        <v>22229.135557481</v>
      </c>
      <c r="N8" s="654">
        <v>20444.958593512001</v>
      </c>
      <c r="O8" s="654">
        <v>20989.274849586</v>
      </c>
      <c r="P8" s="654">
        <v>20601.734983356</v>
      </c>
      <c r="Q8" s="654">
        <v>26074.523442102</v>
      </c>
      <c r="R8" s="654">
        <v>23337.806253162998</v>
      </c>
      <c r="S8" s="654">
        <v>20268.338242484999</v>
      </c>
      <c r="T8" s="654">
        <v>25397.391586151</v>
      </c>
      <c r="U8" s="660"/>
    </row>
    <row r="9" spans="1:24" ht="25.15" customHeight="1">
      <c r="A9" s="220" t="s">
        <v>412</v>
      </c>
      <c r="B9" s="1278"/>
      <c r="C9" s="654">
        <v>16685.88423254</v>
      </c>
      <c r="D9" s="654">
        <v>14452.961253161</v>
      </c>
      <c r="E9" s="654">
        <v>20604.778439786998</v>
      </c>
      <c r="F9" s="654">
        <v>25407.464660657999</v>
      </c>
      <c r="G9" s="654">
        <v>24675.386937085001</v>
      </c>
      <c r="H9" s="654">
        <v>26635.920818931001</v>
      </c>
      <c r="I9" s="654">
        <v>28017.465761658001</v>
      </c>
      <c r="J9" s="654">
        <v>28894.732458490002</v>
      </c>
      <c r="K9" s="654">
        <v>26964.175480180998</v>
      </c>
      <c r="L9" s="654">
        <v>29258.365038925</v>
      </c>
      <c r="M9" s="654">
        <v>26904.826987944001</v>
      </c>
      <c r="N9" s="654">
        <v>25360.064964614001</v>
      </c>
      <c r="O9" s="654">
        <v>24709.212245802999</v>
      </c>
      <c r="P9" s="654">
        <v>23148.141562069999</v>
      </c>
      <c r="Q9" s="654">
        <v>22701.504714636001</v>
      </c>
      <c r="R9" s="654">
        <v>26720.846945421999</v>
      </c>
      <c r="S9" s="654">
        <v>29207.918742973001</v>
      </c>
      <c r="T9" s="654">
        <v>26337.049607411001</v>
      </c>
      <c r="U9" s="660"/>
    </row>
    <row r="10" spans="1:24" ht="25.15" customHeight="1">
      <c r="A10" s="220" t="s">
        <v>654</v>
      </c>
      <c r="B10" s="1278"/>
      <c r="C10" s="654">
        <v>88024.377575980994</v>
      </c>
      <c r="D10" s="654">
        <v>125151.412204365</v>
      </c>
      <c r="E10" s="654">
        <v>130829.033816724</v>
      </c>
      <c r="F10" s="654">
        <v>112071.511523579</v>
      </c>
      <c r="G10" s="654">
        <v>106793.09330231699</v>
      </c>
      <c r="H10" s="654">
        <v>117050.361001985</v>
      </c>
      <c r="I10" s="654">
        <v>119939.100456318</v>
      </c>
      <c r="J10" s="654">
        <v>114623.69869538699</v>
      </c>
      <c r="K10" s="654">
        <v>116138.06563141099</v>
      </c>
      <c r="L10" s="654">
        <v>117822.620274324</v>
      </c>
      <c r="M10" s="654">
        <v>117612.464793887</v>
      </c>
      <c r="N10" s="654">
        <v>122078.843153883</v>
      </c>
      <c r="O10" s="654">
        <v>122886.680985803</v>
      </c>
      <c r="P10" s="654">
        <v>118791.869212716</v>
      </c>
      <c r="Q10" s="654">
        <v>120604.62836543001</v>
      </c>
      <c r="R10" s="654">
        <v>123315.422690507</v>
      </c>
      <c r="S10" s="654">
        <v>121481.760561748</v>
      </c>
      <c r="T10" s="654">
        <v>126005.33238098799</v>
      </c>
      <c r="U10" s="660"/>
    </row>
    <row r="11" spans="1:24" ht="25.15" customHeight="1">
      <c r="A11" s="1571" t="s">
        <v>655</v>
      </c>
      <c r="B11" s="1572"/>
      <c r="C11" s="654">
        <v>125072.954978194</v>
      </c>
      <c r="D11" s="654">
        <v>166388.56950968801</v>
      </c>
      <c r="E11" s="654">
        <v>172955.19766283699</v>
      </c>
      <c r="F11" s="654">
        <v>156257.95546622801</v>
      </c>
      <c r="G11" s="654">
        <v>154645.201233862</v>
      </c>
      <c r="H11" s="654">
        <v>169575.14557114799</v>
      </c>
      <c r="I11" s="654">
        <v>171917.23829247701</v>
      </c>
      <c r="J11" s="654">
        <v>168779.97458085901</v>
      </c>
      <c r="K11" s="654">
        <v>170447.99268348</v>
      </c>
      <c r="L11" s="654">
        <v>169178.73281121001</v>
      </c>
      <c r="M11" s="654">
        <v>166746.42733931201</v>
      </c>
      <c r="N11" s="654">
        <v>167883.86671200901</v>
      </c>
      <c r="O11" s="654">
        <v>168585.16808119201</v>
      </c>
      <c r="P11" s="654">
        <v>162541.745758142</v>
      </c>
      <c r="Q11" s="654">
        <v>169380.65652216799</v>
      </c>
      <c r="R11" s="654">
        <v>173374.075889092</v>
      </c>
      <c r="S11" s="654">
        <v>170958.01754720599</v>
      </c>
      <c r="T11" s="654">
        <v>177739.77357455</v>
      </c>
      <c r="U11" s="660"/>
    </row>
    <row r="12" spans="1:24" ht="25.15" customHeight="1">
      <c r="A12" s="1569" t="s">
        <v>656</v>
      </c>
      <c r="B12" s="1570"/>
      <c r="C12" s="653">
        <v>79732.002910844996</v>
      </c>
      <c r="D12" s="653">
        <v>55233.634969163002</v>
      </c>
      <c r="E12" s="653">
        <v>57617.717063803</v>
      </c>
      <c r="F12" s="653">
        <v>51805.265059030004</v>
      </c>
      <c r="G12" s="653">
        <v>59000.590210178008</v>
      </c>
      <c r="H12" s="653">
        <v>62687.612334498997</v>
      </c>
      <c r="I12" s="653">
        <v>62611.289699949994</v>
      </c>
      <c r="J12" s="653">
        <v>63907.799648701999</v>
      </c>
      <c r="K12" s="653">
        <v>62677.539969495992</v>
      </c>
      <c r="L12" s="653">
        <v>59240.512704328998</v>
      </c>
      <c r="M12" s="653">
        <v>59144.198970924001</v>
      </c>
      <c r="N12" s="653">
        <v>61358.164917431997</v>
      </c>
      <c r="O12" s="653">
        <v>61216.336973624995</v>
      </c>
      <c r="P12" s="653">
        <v>82692.383602849994</v>
      </c>
      <c r="Q12" s="653">
        <v>83294.187670860018</v>
      </c>
      <c r="R12" s="653">
        <v>82722.534185976998</v>
      </c>
      <c r="S12" s="653">
        <v>84424.304349608996</v>
      </c>
      <c r="T12" s="653">
        <v>84670.672105500998</v>
      </c>
      <c r="U12" s="659"/>
    </row>
    <row r="13" spans="1:24" ht="25.15" customHeight="1">
      <c r="A13" s="220" t="s">
        <v>409</v>
      </c>
      <c r="B13" s="1278"/>
      <c r="C13" s="655">
        <v>77804.212641462</v>
      </c>
      <c r="D13" s="655">
        <v>52613.891953354003</v>
      </c>
      <c r="E13" s="655">
        <v>57189.751335959998</v>
      </c>
      <c r="F13" s="655">
        <v>50487.746360730001</v>
      </c>
      <c r="G13" s="655">
        <v>57713.568041496997</v>
      </c>
      <c r="H13" s="655">
        <v>60109.031207849002</v>
      </c>
      <c r="I13" s="655">
        <v>60129.390753991996</v>
      </c>
      <c r="J13" s="655">
        <v>61446.404479821998</v>
      </c>
      <c r="K13" s="655">
        <v>60199.102088339001</v>
      </c>
      <c r="L13" s="655">
        <v>56761.678878061</v>
      </c>
      <c r="M13" s="655">
        <v>56505.927395202998</v>
      </c>
      <c r="N13" s="655">
        <v>58734.329113209998</v>
      </c>
      <c r="O13" s="655">
        <v>58389.675454721997</v>
      </c>
      <c r="P13" s="655">
        <v>67841.784725624995</v>
      </c>
      <c r="Q13" s="655">
        <v>68301.691764592004</v>
      </c>
      <c r="R13" s="655">
        <v>67270.034805193995</v>
      </c>
      <c r="S13" s="655">
        <v>69543.916029977001</v>
      </c>
      <c r="T13" s="655">
        <v>69566.662846441002</v>
      </c>
      <c r="U13" s="661"/>
      <c r="V13" s="23"/>
    </row>
    <row r="14" spans="1:24" ht="25.15" customHeight="1">
      <c r="A14" s="220" t="s">
        <v>410</v>
      </c>
      <c r="B14" s="1278"/>
      <c r="C14" s="655">
        <v>1737.225101361</v>
      </c>
      <c r="D14" s="655">
        <v>1300.9557871730001</v>
      </c>
      <c r="E14" s="655">
        <v>112.709363528</v>
      </c>
      <c r="F14" s="655">
        <v>999.69470096199996</v>
      </c>
      <c r="G14" s="655">
        <v>955.23764772200002</v>
      </c>
      <c r="H14" s="655">
        <v>2151.9648614580001</v>
      </c>
      <c r="I14" s="655">
        <v>2060.1432960699999</v>
      </c>
      <c r="J14" s="655">
        <v>2007.8309579669999</v>
      </c>
      <c r="K14" s="655">
        <v>2031.3432477240001</v>
      </c>
      <c r="L14" s="655">
        <v>2061.8525601060001</v>
      </c>
      <c r="M14" s="655">
        <v>2192.4379444370002</v>
      </c>
      <c r="N14" s="655">
        <v>2178.2789817309999</v>
      </c>
      <c r="O14" s="655">
        <v>2449.067388078</v>
      </c>
      <c r="P14" s="655">
        <v>14486.590091128</v>
      </c>
      <c r="Q14" s="655">
        <v>14620.694194944001</v>
      </c>
      <c r="R14" s="655">
        <v>15081.170990995</v>
      </c>
      <c r="S14" s="655">
        <v>14479.326288603999</v>
      </c>
      <c r="T14" s="655">
        <v>14688.815945771999</v>
      </c>
      <c r="U14" s="661"/>
    </row>
    <row r="15" spans="1:24" ht="25.15" customHeight="1">
      <c r="A15" s="220" t="s">
        <v>411</v>
      </c>
      <c r="B15" s="1278"/>
      <c r="C15" s="208">
        <v>5.8510048809999997</v>
      </c>
      <c r="D15" s="208">
        <v>395.56651404000002</v>
      </c>
      <c r="E15" s="208">
        <v>245.48940690699999</v>
      </c>
      <c r="F15" s="208">
        <v>2.311772779</v>
      </c>
      <c r="G15" s="208">
        <v>3.1101906459999999</v>
      </c>
      <c r="H15" s="208">
        <v>75.378736798999995</v>
      </c>
      <c r="I15" s="208">
        <v>21.750620858000001</v>
      </c>
      <c r="J15" s="208">
        <v>44.088487364000002</v>
      </c>
      <c r="K15" s="208">
        <v>4.3550999279999996</v>
      </c>
      <c r="L15" s="208">
        <v>3.2451343590000001</v>
      </c>
      <c r="M15" s="208">
        <v>34.851091332000003</v>
      </c>
      <c r="N15" s="208">
        <v>102.669507139</v>
      </c>
      <c r="O15" s="208">
        <v>5.6394795430000002</v>
      </c>
      <c r="P15" s="208">
        <v>7.9986666409999998</v>
      </c>
      <c r="Q15" s="208">
        <v>4.8154604890000003</v>
      </c>
      <c r="R15" s="208">
        <v>3.9203947229999998</v>
      </c>
      <c r="S15" s="208">
        <v>31.640665784999999</v>
      </c>
      <c r="T15" s="208">
        <v>36.661316540999998</v>
      </c>
      <c r="U15" s="662"/>
    </row>
    <row r="16" spans="1:24" ht="25.15" customHeight="1">
      <c r="A16" s="220" t="s">
        <v>412</v>
      </c>
      <c r="B16" s="1278"/>
      <c r="C16" s="320">
        <v>4.2811609920000002</v>
      </c>
      <c r="D16" s="320">
        <v>4.0131101249999999</v>
      </c>
      <c r="E16" s="320">
        <v>10.122897453</v>
      </c>
      <c r="F16" s="320">
        <v>5.9960235439999998</v>
      </c>
      <c r="G16" s="320">
        <v>13.494093594000001</v>
      </c>
      <c r="H16" s="320">
        <v>3.6333088679999999</v>
      </c>
      <c r="I16" s="320">
        <v>72.727930939999993</v>
      </c>
      <c r="J16" s="320">
        <v>90.265958373000004</v>
      </c>
      <c r="K16" s="320">
        <v>108.04542640299999</v>
      </c>
      <c r="L16" s="320">
        <v>77.722188215000003</v>
      </c>
      <c r="M16" s="320">
        <v>73.124548365999999</v>
      </c>
      <c r="N16" s="320">
        <v>5.0767891040000004</v>
      </c>
      <c r="O16" s="320">
        <v>36.230848094000002</v>
      </c>
      <c r="P16" s="320">
        <v>36.753055443999997</v>
      </c>
      <c r="Q16" s="320">
        <v>44.650886254</v>
      </c>
      <c r="R16" s="320">
        <v>13.234994254</v>
      </c>
      <c r="S16" s="320">
        <v>7.8530844369999997</v>
      </c>
      <c r="T16" s="320">
        <v>12.863946657</v>
      </c>
      <c r="U16" s="663"/>
    </row>
    <row r="17" spans="1:24" ht="25.15" customHeight="1">
      <c r="A17" s="220" t="s">
        <v>654</v>
      </c>
      <c r="B17" s="1278"/>
      <c r="C17" s="320">
        <v>180.433002149</v>
      </c>
      <c r="D17" s="320">
        <v>919.20760447099997</v>
      </c>
      <c r="E17" s="320">
        <v>59.644059955000003</v>
      </c>
      <c r="F17" s="320">
        <v>309.51620101499998</v>
      </c>
      <c r="G17" s="320">
        <v>315.18023671899999</v>
      </c>
      <c r="H17" s="320">
        <v>347.60421952500002</v>
      </c>
      <c r="I17" s="320">
        <v>327.27709808999998</v>
      </c>
      <c r="J17" s="320">
        <v>319.20976517600002</v>
      </c>
      <c r="K17" s="320">
        <v>334.69410710199998</v>
      </c>
      <c r="L17" s="320">
        <v>336.01394358800002</v>
      </c>
      <c r="M17" s="320">
        <v>337.85799158600003</v>
      </c>
      <c r="N17" s="320">
        <v>337.81052624799997</v>
      </c>
      <c r="O17" s="320">
        <v>335.72380318799998</v>
      </c>
      <c r="P17" s="320">
        <v>319.257064012</v>
      </c>
      <c r="Q17" s="320">
        <v>322.33536458100002</v>
      </c>
      <c r="R17" s="320">
        <v>354.17300081100001</v>
      </c>
      <c r="S17" s="320">
        <v>361.56828080600002</v>
      </c>
      <c r="T17" s="320">
        <v>365.66805009000001</v>
      </c>
      <c r="U17" s="663"/>
    </row>
    <row r="18" spans="1:24" ht="25.15" customHeight="1" thickBot="1">
      <c r="A18" s="1575" t="s">
        <v>657</v>
      </c>
      <c r="B18" s="1576"/>
      <c r="C18" s="664">
        <v>190.56516802199999</v>
      </c>
      <c r="D18" s="664">
        <v>1318.787228636</v>
      </c>
      <c r="E18" s="664">
        <v>315.25636431499998</v>
      </c>
      <c r="F18" s="664">
        <v>317.82399733800003</v>
      </c>
      <c r="G18" s="664">
        <v>331.78452095900002</v>
      </c>
      <c r="H18" s="664">
        <v>426.61626519200001</v>
      </c>
      <c r="I18" s="664">
        <v>421.75564988799999</v>
      </c>
      <c r="J18" s="895">
        <v>453.56421091300001</v>
      </c>
      <c r="K18" s="895">
        <v>447.09463343300001</v>
      </c>
      <c r="L18" s="895">
        <v>416.981266162</v>
      </c>
      <c r="M18" s="895">
        <v>445.83363128399998</v>
      </c>
      <c r="N18" s="895">
        <v>445.55682249099999</v>
      </c>
      <c r="O18" s="895">
        <v>377.59413082499998</v>
      </c>
      <c r="P18" s="895">
        <v>364.00878609699998</v>
      </c>
      <c r="Q18" s="895">
        <v>371.801711324</v>
      </c>
      <c r="R18" s="895">
        <v>371.32838978799998</v>
      </c>
      <c r="S18" s="895">
        <v>401.06203102799998</v>
      </c>
      <c r="T18" s="895">
        <v>415.19331328800001</v>
      </c>
      <c r="U18" s="665"/>
    </row>
    <row r="19" spans="1:24" ht="10.9" hidden="1" customHeight="1" thickBot="1">
      <c r="A19" s="1402" t="s">
        <v>243</v>
      </c>
      <c r="B19" s="1399"/>
      <c r="C19" s="75"/>
      <c r="D19" s="75"/>
      <c r="E19" s="75"/>
      <c r="F19" s="75"/>
      <c r="G19" s="75"/>
      <c r="H19" s="75"/>
      <c r="I19" s="75"/>
      <c r="J19" s="75"/>
      <c r="K19" s="75"/>
      <c r="L19" s="75"/>
      <c r="M19" s="75"/>
      <c r="N19" s="75"/>
      <c r="O19" s="75"/>
      <c r="P19" s="75"/>
      <c r="Q19" s="75"/>
      <c r="R19" s="75"/>
      <c r="S19" s="75"/>
      <c r="T19" s="75"/>
      <c r="U19" s="1014"/>
      <c r="V19" s="75"/>
      <c r="W19" s="75"/>
    </row>
    <row r="20" spans="1:24" ht="10.9" hidden="1" customHeight="1">
      <c r="A20" s="1402" t="s">
        <v>241</v>
      </c>
      <c r="B20" s="1398"/>
      <c r="C20" s="75"/>
      <c r="D20" s="75"/>
      <c r="E20" s="75"/>
      <c r="F20" s="75"/>
      <c r="G20" s="75"/>
      <c r="H20" s="75"/>
      <c r="I20" s="75"/>
      <c r="J20" s="75"/>
      <c r="K20" s="75"/>
      <c r="L20" s="75"/>
      <c r="M20" s="75"/>
      <c r="N20" s="75"/>
      <c r="O20" s="75"/>
      <c r="P20" s="75"/>
      <c r="Q20" s="75"/>
      <c r="R20" s="75"/>
      <c r="S20" s="75"/>
      <c r="T20" s="75"/>
      <c r="U20" s="1014"/>
      <c r="V20" s="75"/>
      <c r="W20" s="75"/>
    </row>
    <row r="21" spans="1:24" ht="10.9" hidden="1" customHeight="1">
      <c r="A21" s="1402" t="s">
        <v>242</v>
      </c>
      <c r="B21" s="1398"/>
      <c r="C21" s="75"/>
      <c r="D21" s="75"/>
      <c r="E21" s="75"/>
      <c r="F21" s="75"/>
      <c r="G21" s="75"/>
      <c r="H21" s="75"/>
      <c r="I21" s="75"/>
      <c r="J21" s="75"/>
      <c r="K21" s="75"/>
      <c r="L21" s="75"/>
      <c r="M21" s="75"/>
      <c r="N21" s="75"/>
      <c r="O21" s="75"/>
      <c r="P21" s="75"/>
      <c r="Q21" s="75"/>
      <c r="R21" s="75"/>
      <c r="S21" s="75"/>
      <c r="T21" s="75"/>
      <c r="U21" s="1014"/>
      <c r="V21" s="75"/>
      <c r="W21" s="75"/>
    </row>
    <row r="22" spans="1:24" ht="10.9" hidden="1" customHeight="1">
      <c r="A22" s="1402" t="s">
        <v>239</v>
      </c>
      <c r="B22" s="1398"/>
      <c r="C22" s="75"/>
      <c r="D22" s="75"/>
      <c r="E22" s="75"/>
      <c r="F22" s="75"/>
      <c r="G22" s="75"/>
      <c r="H22" s="75"/>
      <c r="I22" s="75"/>
      <c r="J22" s="75"/>
      <c r="K22" s="75"/>
      <c r="L22" s="75"/>
      <c r="M22" s="75"/>
      <c r="N22" s="75"/>
      <c r="O22" s="75"/>
      <c r="P22" s="75"/>
      <c r="Q22" s="75"/>
      <c r="R22" s="75"/>
      <c r="S22" s="75"/>
      <c r="T22" s="75"/>
      <c r="U22" s="1014"/>
      <c r="V22" s="75"/>
      <c r="W22" s="75"/>
    </row>
    <row r="23" spans="1:24" ht="10.9" hidden="1" customHeight="1">
      <c r="A23" s="1402" t="s">
        <v>243</v>
      </c>
      <c r="B23" s="1399"/>
      <c r="C23" s="75"/>
      <c r="D23" s="75"/>
      <c r="E23" s="75"/>
      <c r="F23" s="75"/>
      <c r="G23" s="75"/>
      <c r="H23" s="75"/>
      <c r="I23" s="75"/>
      <c r="J23" s="75"/>
      <c r="K23" s="75"/>
      <c r="L23" s="75"/>
      <c r="M23" s="75"/>
      <c r="N23" s="75"/>
      <c r="O23" s="75"/>
      <c r="P23" s="75"/>
      <c r="Q23" s="75"/>
      <c r="R23" s="75"/>
      <c r="S23" s="75"/>
      <c r="T23" s="75"/>
      <c r="U23" s="1014"/>
      <c r="V23" s="75"/>
      <c r="W23" s="75"/>
      <c r="X23" s="76"/>
    </row>
    <row r="24" spans="1:24" ht="10.9" hidden="1" customHeight="1">
      <c r="A24" s="1402" t="s">
        <v>241</v>
      </c>
      <c r="B24" s="1398"/>
      <c r="C24" s="75"/>
      <c r="D24" s="75"/>
      <c r="E24" s="75"/>
      <c r="F24" s="75"/>
      <c r="G24" s="75"/>
      <c r="H24" s="75"/>
      <c r="I24" s="75"/>
      <c r="J24" s="75"/>
      <c r="K24" s="75"/>
      <c r="L24" s="75"/>
      <c r="M24" s="75"/>
      <c r="N24" s="75"/>
      <c r="O24" s="75"/>
      <c r="P24" s="75"/>
      <c r="Q24" s="75"/>
      <c r="R24" s="75"/>
      <c r="S24" s="75"/>
      <c r="T24" s="75"/>
      <c r="U24" s="1014"/>
      <c r="V24" s="75"/>
      <c r="W24" s="75"/>
      <c r="X24" s="76"/>
    </row>
    <row r="25" spans="1:24" ht="29.25" hidden="1" customHeight="1">
      <c r="A25" s="1573" t="s">
        <v>242</v>
      </c>
      <c r="B25" s="1574"/>
      <c r="C25" s="1279"/>
      <c r="D25" s="1279"/>
      <c r="E25" s="1279"/>
      <c r="F25" s="1279"/>
      <c r="G25" s="1279"/>
      <c r="H25" s="1279"/>
      <c r="I25" s="1279"/>
      <c r="J25" s="1279"/>
      <c r="K25" s="1279"/>
      <c r="L25" s="1279"/>
      <c r="M25" s="1279"/>
      <c r="N25" s="1279"/>
      <c r="O25" s="1279"/>
      <c r="P25" s="1279"/>
      <c r="Q25" s="1279"/>
      <c r="R25" s="1279"/>
      <c r="S25" s="1279"/>
      <c r="T25" s="1279"/>
      <c r="U25" s="1056"/>
      <c r="V25" s="75"/>
      <c r="W25" s="75"/>
      <c r="X25" s="76"/>
    </row>
    <row r="26" spans="1:24" ht="17.25" hidden="1" customHeight="1">
      <c r="A26" s="1402" t="s">
        <v>239</v>
      </c>
      <c r="B26" s="1398"/>
      <c r="C26" s="75"/>
      <c r="D26" s="75"/>
      <c r="E26" s="75"/>
      <c r="F26" s="75"/>
      <c r="G26" s="75"/>
      <c r="H26" s="75"/>
      <c r="I26" s="75"/>
      <c r="J26" s="75"/>
      <c r="K26" s="75"/>
      <c r="L26" s="75"/>
      <c r="M26" s="75"/>
      <c r="N26" s="75"/>
      <c r="O26" s="75"/>
      <c r="P26" s="75"/>
      <c r="Q26" s="75"/>
      <c r="R26" s="75"/>
      <c r="S26" s="75"/>
      <c r="T26" s="75"/>
      <c r="U26" s="1014"/>
      <c r="V26" s="75"/>
      <c r="W26" s="75"/>
      <c r="X26" s="288"/>
    </row>
    <row r="27" spans="1:24" ht="31.5" hidden="1" customHeight="1">
      <c r="A27" s="126"/>
      <c r="U27" s="607"/>
    </row>
    <row r="28" spans="1:24" ht="75" customHeight="1">
      <c r="A28" s="1415" t="s">
        <v>827</v>
      </c>
      <c r="B28" s="1416"/>
      <c r="C28" s="1416"/>
      <c r="D28" s="1416"/>
      <c r="E28" s="1416"/>
      <c r="F28" s="1416"/>
      <c r="G28" s="1416"/>
      <c r="H28" s="1416"/>
      <c r="I28" s="1416"/>
      <c r="J28" s="1416"/>
      <c r="K28" s="1416"/>
      <c r="L28" s="1416"/>
      <c r="M28" s="1416"/>
      <c r="N28" s="1416"/>
      <c r="O28" s="1416"/>
      <c r="P28" s="1416"/>
      <c r="Q28" s="1416"/>
      <c r="R28" s="1416"/>
      <c r="S28" s="1416"/>
      <c r="T28" s="1416"/>
      <c r="U28" s="1417"/>
      <c r="V28" s="23"/>
    </row>
    <row r="29" spans="1:24" ht="30" customHeight="1">
      <c r="A29" s="1371" t="s">
        <v>643</v>
      </c>
      <c r="B29" s="1493"/>
      <c r="C29" s="1545" t="s">
        <v>277</v>
      </c>
      <c r="D29" s="1384" t="s">
        <v>842</v>
      </c>
      <c r="E29" s="1380">
        <v>2021</v>
      </c>
      <c r="F29" s="1380">
        <v>2022</v>
      </c>
      <c r="G29" s="1380">
        <v>2023</v>
      </c>
      <c r="H29" s="1380">
        <v>2024</v>
      </c>
      <c r="I29" s="1380"/>
      <c r="J29" s="1380"/>
      <c r="K29" s="1380"/>
      <c r="L29" s="1380"/>
      <c r="M29" s="1380"/>
      <c r="N29" s="1380"/>
      <c r="O29" s="1380"/>
      <c r="P29" s="1380"/>
      <c r="Q29" s="1380"/>
      <c r="R29" s="1380">
        <v>2025</v>
      </c>
      <c r="S29" s="1380"/>
      <c r="T29" s="1380"/>
      <c r="U29" s="863"/>
    </row>
    <row r="30" spans="1:24" ht="24.75" customHeight="1">
      <c r="A30" s="1371"/>
      <c r="B30" s="1493"/>
      <c r="C30" s="1546"/>
      <c r="D30" s="1385"/>
      <c r="E30" s="1380"/>
      <c r="F30" s="1380"/>
      <c r="G30" s="1380"/>
      <c r="H30" s="786" t="s">
        <v>3</v>
      </c>
      <c r="I30" s="786" t="s">
        <v>4</v>
      </c>
      <c r="J30" s="786" t="s">
        <v>5</v>
      </c>
      <c r="K30" s="786" t="s">
        <v>6</v>
      </c>
      <c r="L30" s="786" t="s">
        <v>267</v>
      </c>
      <c r="M30" s="896" t="s">
        <v>7</v>
      </c>
      <c r="N30" s="896" t="s">
        <v>13</v>
      </c>
      <c r="O30" s="896" t="s">
        <v>14</v>
      </c>
      <c r="P30" s="896" t="s">
        <v>906</v>
      </c>
      <c r="Q30" s="896" t="s">
        <v>0</v>
      </c>
      <c r="R30" s="896" t="s">
        <v>1</v>
      </c>
      <c r="S30" s="896" t="s">
        <v>2</v>
      </c>
      <c r="T30" s="896" t="s">
        <v>3</v>
      </c>
      <c r="U30" s="785"/>
    </row>
    <row r="31" spans="1:24" ht="24.75" customHeight="1">
      <c r="A31" s="222" t="s">
        <v>18</v>
      </c>
      <c r="B31" s="1280" t="s">
        <v>659</v>
      </c>
      <c r="C31" s="656">
        <v>25444.834474906998</v>
      </c>
      <c r="D31" s="656">
        <v>24855.880179668002</v>
      </c>
      <c r="E31" s="791">
        <v>27472.094791432999</v>
      </c>
      <c r="F31" s="791">
        <v>32095.543615472001</v>
      </c>
      <c r="G31" s="791">
        <v>35706.935364124998</v>
      </c>
      <c r="H31" s="791">
        <v>36289.73951965</v>
      </c>
      <c r="I31" s="791">
        <v>36519.262903474999</v>
      </c>
      <c r="J31" s="791">
        <v>37193.287085793003</v>
      </c>
      <c r="K31" s="791">
        <v>37451.155358397998</v>
      </c>
      <c r="L31" s="791">
        <v>37665.020488062997</v>
      </c>
      <c r="M31" s="791">
        <v>38125.487326543996</v>
      </c>
      <c r="N31" s="791">
        <v>37523.571070831997</v>
      </c>
      <c r="O31" s="791">
        <v>37971.982592467</v>
      </c>
      <c r="P31" s="791">
        <v>38639.150667014997</v>
      </c>
      <c r="Q31" s="791">
        <v>38977.989383433</v>
      </c>
      <c r="R31" s="791">
        <v>39006.454096287001</v>
      </c>
      <c r="S31" s="791">
        <v>38778.228340084002</v>
      </c>
      <c r="T31" s="791">
        <v>39185.215662559</v>
      </c>
      <c r="U31" s="792"/>
      <c r="V31" s="34"/>
    </row>
    <row r="32" spans="1:24" ht="24.75" customHeight="1">
      <c r="A32" s="222"/>
      <c r="B32" s="1280" t="s">
        <v>107</v>
      </c>
      <c r="C32" s="656">
        <v>609.08742359799999</v>
      </c>
      <c r="D32" s="656">
        <v>768.04814927400002</v>
      </c>
      <c r="E32" s="793">
        <v>575.35889109100003</v>
      </c>
      <c r="F32" s="793">
        <v>366.38205928799999</v>
      </c>
      <c r="G32" s="793">
        <v>480.70309290500001</v>
      </c>
      <c r="H32" s="793">
        <v>526.15919556300003</v>
      </c>
      <c r="I32" s="793">
        <v>531.87863174400002</v>
      </c>
      <c r="J32" s="793">
        <v>539.22519137799998</v>
      </c>
      <c r="K32" s="793">
        <v>517.34971342400002</v>
      </c>
      <c r="L32" s="793">
        <v>506.04067466999999</v>
      </c>
      <c r="M32" s="793">
        <v>516.58750730400004</v>
      </c>
      <c r="N32" s="793">
        <v>537.75227268100002</v>
      </c>
      <c r="O32" s="793">
        <v>563.86043115400003</v>
      </c>
      <c r="P32" s="793">
        <v>709.69447466400004</v>
      </c>
      <c r="Q32" s="793">
        <v>735.33339350400001</v>
      </c>
      <c r="R32" s="793">
        <v>736.88349007700003</v>
      </c>
      <c r="S32" s="793">
        <v>756.80995070799997</v>
      </c>
      <c r="T32" s="793">
        <v>789.06691059900004</v>
      </c>
      <c r="U32" s="794"/>
      <c r="V32" s="34"/>
    </row>
    <row r="33" spans="1:24" ht="24.75" customHeight="1">
      <c r="A33" s="289" t="s">
        <v>19</v>
      </c>
      <c r="B33" s="1280" t="s">
        <v>660</v>
      </c>
      <c r="C33" s="656">
        <v>1.3</v>
      </c>
      <c r="D33" s="656">
        <v>0</v>
      </c>
      <c r="E33" s="793">
        <v>0</v>
      </c>
      <c r="F33" s="793">
        <v>0</v>
      </c>
      <c r="G33" s="793">
        <v>1.1508241000000001E-2</v>
      </c>
      <c r="H33" s="793">
        <v>0</v>
      </c>
      <c r="I33" s="793">
        <v>1.284E-3</v>
      </c>
      <c r="J33" s="793">
        <v>3.1205941000000001E-2</v>
      </c>
      <c r="K33" s="793">
        <v>0.62856911500000001</v>
      </c>
      <c r="L33" s="793">
        <v>2.7835981570000001</v>
      </c>
      <c r="M33" s="793">
        <v>5.1568176279999998</v>
      </c>
      <c r="N33" s="793">
        <v>4.9742805069999996</v>
      </c>
      <c r="O33" s="793">
        <v>5.1156427620000002</v>
      </c>
      <c r="P33" s="793">
        <v>0.85547742000000004</v>
      </c>
      <c r="Q33" s="793">
        <v>0.42039066200000003</v>
      </c>
      <c r="R33" s="793">
        <v>1.1607156320000001</v>
      </c>
      <c r="S33" s="793">
        <v>2.7488872199999999</v>
      </c>
      <c r="T33" s="793">
        <v>2.5013265640000002</v>
      </c>
      <c r="U33" s="794"/>
      <c r="V33" s="34"/>
    </row>
    <row r="34" spans="1:24" ht="24.75" customHeight="1">
      <c r="A34" s="222"/>
      <c r="B34" s="1280" t="s">
        <v>107</v>
      </c>
      <c r="C34" s="656">
        <v>0</v>
      </c>
      <c r="D34" s="656">
        <v>0</v>
      </c>
      <c r="E34" s="793">
        <v>0</v>
      </c>
      <c r="F34" s="793">
        <v>0</v>
      </c>
      <c r="G34" s="793">
        <v>0</v>
      </c>
      <c r="H34" s="793">
        <v>0</v>
      </c>
      <c r="I34" s="793">
        <v>0</v>
      </c>
      <c r="J34" s="793">
        <v>0</v>
      </c>
      <c r="K34" s="793"/>
      <c r="L34" s="793"/>
      <c r="M34" s="793">
        <v>0</v>
      </c>
      <c r="N34" s="793">
        <v>0</v>
      </c>
      <c r="O34" s="793">
        <v>0</v>
      </c>
      <c r="P34" s="793">
        <v>0</v>
      </c>
      <c r="Q34" s="793">
        <v>0</v>
      </c>
      <c r="R34" s="793">
        <v>0</v>
      </c>
      <c r="S34" s="793">
        <v>0</v>
      </c>
      <c r="T34" s="793">
        <v>0</v>
      </c>
      <c r="U34" s="794"/>
      <c r="V34" s="34"/>
    </row>
    <row r="35" spans="1:24" s="40" customFormat="1" ht="24.75" customHeight="1">
      <c r="A35" s="289" t="s">
        <v>20</v>
      </c>
      <c r="B35" s="1280" t="s">
        <v>658</v>
      </c>
      <c r="C35" s="656">
        <v>47237.029781399004</v>
      </c>
      <c r="D35" s="656">
        <v>42528.817470028</v>
      </c>
      <c r="E35" s="793">
        <v>42178.51774703899</v>
      </c>
      <c r="F35" s="793">
        <v>47344.348228258001</v>
      </c>
      <c r="G35" s="793">
        <v>58638.527894227002</v>
      </c>
      <c r="H35" s="793">
        <v>59991.084504995997</v>
      </c>
      <c r="I35" s="793">
        <v>59805.504683738996</v>
      </c>
      <c r="J35" s="793">
        <v>60924.86215537</v>
      </c>
      <c r="K35" s="793">
        <v>60986.891098334003</v>
      </c>
      <c r="L35" s="913">
        <v>61630.461501177</v>
      </c>
      <c r="M35" s="913">
        <v>61994.458431940999</v>
      </c>
      <c r="N35" s="913">
        <v>61900.097603424001</v>
      </c>
      <c r="O35" s="913">
        <v>62682.257106243997</v>
      </c>
      <c r="P35" s="913">
        <v>63598.009562956002</v>
      </c>
      <c r="Q35" s="913">
        <v>64276.065479215002</v>
      </c>
      <c r="R35" s="913">
        <v>63952.916235502998</v>
      </c>
      <c r="S35" s="913">
        <v>63871.690320182002</v>
      </c>
      <c r="T35" s="913">
        <v>63892.568289515002</v>
      </c>
      <c r="U35" s="794"/>
      <c r="V35" s="34"/>
      <c r="W35" s="1"/>
      <c r="X35" s="1"/>
    </row>
    <row r="36" spans="1:24" s="40" customFormat="1" ht="24.75" customHeight="1">
      <c r="A36" s="222"/>
      <c r="B36" s="1280" t="s">
        <v>107</v>
      </c>
      <c r="C36" s="656">
        <v>1191.7104750359999</v>
      </c>
      <c r="D36" s="656">
        <v>1049.3084620019999</v>
      </c>
      <c r="E36" s="793">
        <v>1129.4470203100002</v>
      </c>
      <c r="F36" s="793">
        <v>919.26383394599998</v>
      </c>
      <c r="G36" s="793">
        <v>1081.8993709399999</v>
      </c>
      <c r="H36" s="793">
        <v>1195.768135388</v>
      </c>
      <c r="I36" s="793">
        <v>1220.8419660899999</v>
      </c>
      <c r="J36" s="793">
        <v>1214.724703972</v>
      </c>
      <c r="K36" s="793">
        <v>1200.826584958</v>
      </c>
      <c r="L36" s="913">
        <v>1186.443172277</v>
      </c>
      <c r="M36" s="913">
        <v>1178.426920679</v>
      </c>
      <c r="N36" s="913">
        <v>1310.9024755309999</v>
      </c>
      <c r="O36" s="913">
        <v>1337.2739098709999</v>
      </c>
      <c r="P36" s="913">
        <v>1344.4162683459999</v>
      </c>
      <c r="Q36" s="913">
        <v>1339.7326640860001</v>
      </c>
      <c r="R36" s="913">
        <v>1326.9579778279999</v>
      </c>
      <c r="S36" s="913">
        <v>1316.7059438599999</v>
      </c>
      <c r="T36" s="913">
        <v>1315.2288815869999</v>
      </c>
      <c r="U36" s="794"/>
      <c r="V36" s="34"/>
      <c r="W36" s="1"/>
      <c r="X36" s="1"/>
    </row>
    <row r="37" spans="1:24" s="40" customFormat="1" ht="25.5">
      <c r="A37" s="289" t="s">
        <v>22</v>
      </c>
      <c r="B37" s="1280" t="s">
        <v>661</v>
      </c>
      <c r="C37" s="656">
        <v>7945.2546216829996</v>
      </c>
      <c r="D37" s="656">
        <v>5918.0531134419998</v>
      </c>
      <c r="E37" s="793">
        <v>5704.5962187759997</v>
      </c>
      <c r="F37" s="793">
        <v>6086.7801238370002</v>
      </c>
      <c r="G37" s="793">
        <v>163.04225411900001</v>
      </c>
      <c r="H37" s="793">
        <v>140.84378417100001</v>
      </c>
      <c r="I37" s="793">
        <v>208.22029671999999</v>
      </c>
      <c r="J37" s="793">
        <v>151.875968414</v>
      </c>
      <c r="K37" s="793">
        <v>156.787052209</v>
      </c>
      <c r="L37" s="913">
        <v>150.891208498</v>
      </c>
      <c r="M37" s="913">
        <v>148.28178260999999</v>
      </c>
      <c r="N37" s="913">
        <v>174.61169963</v>
      </c>
      <c r="O37" s="913">
        <v>185.77207557899999</v>
      </c>
      <c r="P37" s="913">
        <v>152.72004876700001</v>
      </c>
      <c r="Q37" s="913">
        <v>171.67621222899999</v>
      </c>
      <c r="R37" s="913">
        <v>166.812368959</v>
      </c>
      <c r="S37" s="913">
        <v>162.64872782800001</v>
      </c>
      <c r="T37" s="913">
        <v>160.75281842199999</v>
      </c>
      <c r="U37" s="794"/>
      <c r="V37" s="34"/>
      <c r="W37" s="1"/>
      <c r="X37" s="1"/>
    </row>
    <row r="38" spans="1:24" s="40" customFormat="1" ht="24.75" customHeight="1">
      <c r="A38" s="222"/>
      <c r="B38" s="1280" t="s">
        <v>107</v>
      </c>
      <c r="C38" s="656">
        <v>207.725962853</v>
      </c>
      <c r="D38" s="656">
        <v>191.30056153500001</v>
      </c>
      <c r="E38" s="791">
        <v>128.01366651199999</v>
      </c>
      <c r="F38" s="791">
        <v>98.531167736</v>
      </c>
      <c r="G38" s="791">
        <v>8.7088500759999992</v>
      </c>
      <c r="H38" s="791">
        <v>3.4938447049999999</v>
      </c>
      <c r="I38" s="791">
        <v>2.6330852340000002</v>
      </c>
      <c r="J38" s="791">
        <v>1.5336918740000001</v>
      </c>
      <c r="K38" s="791">
        <v>1.19418471</v>
      </c>
      <c r="L38" s="791">
        <v>1.4983579579999999</v>
      </c>
      <c r="M38" s="791">
        <v>1.0763378349999999</v>
      </c>
      <c r="N38" s="791">
        <v>1.083280378</v>
      </c>
      <c r="O38" s="791">
        <v>0.24203644799999999</v>
      </c>
      <c r="P38" s="791">
        <v>0.46567550099999999</v>
      </c>
      <c r="Q38" s="791">
        <v>1.2928512780000001</v>
      </c>
      <c r="R38" s="791">
        <v>2.9883472169999998</v>
      </c>
      <c r="S38" s="791">
        <v>3.2322836700000002</v>
      </c>
      <c r="T38" s="791">
        <v>3.4182449450000001</v>
      </c>
      <c r="U38" s="792"/>
      <c r="V38" s="34"/>
      <c r="W38" s="1"/>
      <c r="X38" s="1"/>
    </row>
    <row r="39" spans="1:24" s="40" customFormat="1" ht="24.75" customHeight="1">
      <c r="A39" s="289" t="s">
        <v>23</v>
      </c>
      <c r="B39" s="1280" t="s">
        <v>662</v>
      </c>
      <c r="C39" s="657">
        <v>80628.418877988996</v>
      </c>
      <c r="D39" s="657">
        <v>73302.750763137999</v>
      </c>
      <c r="E39" s="795">
        <v>75355.208757247994</v>
      </c>
      <c r="F39" s="795">
        <v>85526.671967567003</v>
      </c>
      <c r="G39" s="795">
        <v>94508.517020711995</v>
      </c>
      <c r="H39" s="795">
        <v>96421.667808816987</v>
      </c>
      <c r="I39" s="795">
        <v>96532.989167933993</v>
      </c>
      <c r="J39" s="795">
        <v>98270.056415518004</v>
      </c>
      <c r="K39" s="795">
        <v>98595.462078055993</v>
      </c>
      <c r="L39" s="795">
        <v>99449.156795895004</v>
      </c>
      <c r="M39" s="795">
        <v>100273.38435872299</v>
      </c>
      <c r="N39" s="795">
        <v>99603.254654392993</v>
      </c>
      <c r="O39" s="795">
        <v>100845.127417052</v>
      </c>
      <c r="P39" s="795">
        <v>102390.735756158</v>
      </c>
      <c r="Q39" s="795">
        <v>103426.15146553899</v>
      </c>
      <c r="R39" s="795">
        <v>103127.343416381</v>
      </c>
      <c r="S39" s="795">
        <v>102815.31627531399</v>
      </c>
      <c r="T39" s="795">
        <v>103241.03809706001</v>
      </c>
      <c r="U39" s="796"/>
      <c r="V39" s="221"/>
    </row>
    <row r="40" spans="1:24" ht="24.75" customHeight="1" thickBot="1">
      <c r="A40" s="666"/>
      <c r="B40" s="667" t="s">
        <v>107</v>
      </c>
      <c r="C40" s="668">
        <v>2008.523861487</v>
      </c>
      <c r="D40" s="668">
        <v>2008.657172811</v>
      </c>
      <c r="E40" s="797">
        <v>1832.8195779130001</v>
      </c>
      <c r="F40" s="797">
        <v>1384.17706097</v>
      </c>
      <c r="G40" s="797">
        <v>1571.311313921</v>
      </c>
      <c r="H40" s="797">
        <v>1725.4211756559998</v>
      </c>
      <c r="I40" s="797">
        <v>1755.3536830679998</v>
      </c>
      <c r="J40" s="797">
        <v>1755.4835872240001</v>
      </c>
      <c r="K40" s="797">
        <v>1719.3704830919999</v>
      </c>
      <c r="L40" s="797">
        <v>1693.9822049050001</v>
      </c>
      <c r="M40" s="797">
        <v>1696.0907658180001</v>
      </c>
      <c r="N40" s="797">
        <v>1849.7380285899999</v>
      </c>
      <c r="O40" s="797">
        <v>1901.3763774729998</v>
      </c>
      <c r="P40" s="797">
        <v>2054.5764185110002</v>
      </c>
      <c r="Q40" s="797">
        <v>2076.3589088680001</v>
      </c>
      <c r="R40" s="797">
        <v>2066.8298151220001</v>
      </c>
      <c r="S40" s="797">
        <v>2076.748178238</v>
      </c>
      <c r="T40" s="797">
        <v>2107.7140371309997</v>
      </c>
      <c r="U40" s="798"/>
      <c r="V40" s="221"/>
      <c r="W40" s="40"/>
      <c r="X40" s="40"/>
    </row>
    <row r="41" spans="1:24" ht="20.100000000000001" hidden="1" customHeight="1" thickBot="1">
      <c r="A41" s="1398" t="s">
        <v>243</v>
      </c>
      <c r="B41" s="1494"/>
      <c r="C41" s="75"/>
      <c r="D41" s="75"/>
      <c r="E41" s="662"/>
      <c r="F41" s="662"/>
      <c r="G41" s="662"/>
      <c r="H41" s="662"/>
      <c r="I41" s="662"/>
      <c r="J41" s="662"/>
      <c r="K41" s="662"/>
      <c r="L41" s="662"/>
      <c r="M41" s="662"/>
      <c r="N41" s="662"/>
      <c r="O41" s="662"/>
      <c r="P41" s="662"/>
      <c r="Q41" s="662"/>
      <c r="R41" s="662"/>
      <c r="S41" s="662"/>
      <c r="T41" s="662"/>
      <c r="U41" s="662"/>
      <c r="V41" s="221"/>
      <c r="W41" s="40"/>
      <c r="X41" s="40"/>
    </row>
    <row r="42" spans="1:24" ht="20.100000000000001" hidden="1" customHeight="1">
      <c r="A42" s="1398" t="s">
        <v>241</v>
      </c>
      <c r="B42" s="1398"/>
      <c r="C42" s="75"/>
      <c r="D42" s="75"/>
      <c r="E42" s="663"/>
      <c r="F42" s="663"/>
      <c r="G42" s="663"/>
      <c r="H42" s="663"/>
      <c r="I42" s="663"/>
      <c r="J42" s="663"/>
      <c r="K42" s="663"/>
      <c r="L42" s="663"/>
      <c r="M42" s="663"/>
      <c r="N42" s="663"/>
      <c r="O42" s="663"/>
      <c r="P42" s="663"/>
      <c r="Q42" s="663"/>
      <c r="R42" s="663"/>
      <c r="S42" s="663"/>
      <c r="T42" s="663"/>
      <c r="U42" s="663"/>
      <c r="V42" s="221"/>
      <c r="W42" s="40"/>
      <c r="X42" s="40"/>
    </row>
    <row r="43" spans="1:24" ht="20.100000000000001" hidden="1" customHeight="1">
      <c r="A43" s="1398" t="s">
        <v>242</v>
      </c>
      <c r="B43" s="1398"/>
      <c r="C43" s="75"/>
      <c r="D43" s="75"/>
      <c r="E43" s="663"/>
      <c r="F43" s="663"/>
      <c r="G43" s="663"/>
      <c r="H43" s="663"/>
      <c r="I43" s="663"/>
      <c r="J43" s="663"/>
      <c r="K43" s="663"/>
      <c r="L43" s="663"/>
      <c r="M43" s="663"/>
      <c r="N43" s="663"/>
      <c r="O43" s="663"/>
      <c r="P43" s="663"/>
      <c r="Q43" s="663"/>
      <c r="R43" s="663"/>
      <c r="S43" s="663"/>
      <c r="T43" s="663"/>
      <c r="U43" s="663"/>
      <c r="V43" s="221"/>
      <c r="W43" s="40"/>
      <c r="X43" s="40"/>
    </row>
    <row r="44" spans="1:24" ht="20.100000000000001" hidden="1" customHeight="1">
      <c r="A44" s="1398" t="s">
        <v>239</v>
      </c>
      <c r="B44" s="1398"/>
      <c r="C44" s="75"/>
      <c r="D44" s="75"/>
      <c r="E44" s="665"/>
      <c r="F44" s="665"/>
      <c r="G44" s="665"/>
      <c r="H44" s="665"/>
      <c r="I44" s="665"/>
      <c r="J44" s="665"/>
      <c r="K44" s="665"/>
      <c r="L44" s="665"/>
      <c r="M44" s="665"/>
      <c r="N44" s="665"/>
      <c r="O44" s="665"/>
      <c r="P44" s="665"/>
      <c r="Q44" s="665"/>
      <c r="R44" s="665"/>
      <c r="S44" s="665"/>
      <c r="T44" s="665"/>
      <c r="U44" s="665"/>
    </row>
    <row r="45" spans="1:24" s="48" customFormat="1" ht="21" hidden="1" customHeight="1">
      <c r="A45" s="658" t="s">
        <v>253</v>
      </c>
      <c r="B45" s="658"/>
      <c r="C45" s="658"/>
      <c r="D45" s="658"/>
      <c r="E45" s="658"/>
      <c r="F45" s="658"/>
      <c r="G45" s="658"/>
      <c r="H45" s="658"/>
      <c r="I45" s="658"/>
      <c r="J45" s="658"/>
      <c r="K45" s="658"/>
      <c r="L45" s="658"/>
      <c r="M45" s="658"/>
      <c r="N45" s="658"/>
      <c r="O45" s="658"/>
      <c r="P45" s="658"/>
      <c r="Q45" s="658"/>
      <c r="R45" s="658"/>
      <c r="S45" s="658"/>
      <c r="T45" s="658"/>
      <c r="U45" s="658"/>
    </row>
    <row r="46" spans="1:24" ht="12.95" customHeight="1">
      <c r="C46" s="23"/>
      <c r="D46" s="23"/>
      <c r="E46" s="23"/>
      <c r="F46" s="23"/>
      <c r="G46" s="23"/>
      <c r="H46" s="23"/>
      <c r="I46" s="23"/>
      <c r="J46" s="23"/>
      <c r="K46" s="23"/>
      <c r="L46" s="23"/>
      <c r="M46" s="23"/>
      <c r="N46" s="23"/>
      <c r="O46" s="23"/>
      <c r="P46" s="23"/>
      <c r="Q46" s="23"/>
      <c r="R46" s="23"/>
      <c r="S46" s="23"/>
      <c r="T46" s="23"/>
      <c r="U46" s="23"/>
    </row>
    <row r="61" spans="1:24" s="4" customFormat="1" ht="12.95" customHeight="1">
      <c r="A61" s="1"/>
      <c r="B61" s="1"/>
      <c r="C61" s="1"/>
      <c r="D61" s="1"/>
      <c r="E61" s="1"/>
      <c r="F61" s="1"/>
      <c r="G61" s="1"/>
      <c r="H61" s="1"/>
      <c r="I61" s="1"/>
      <c r="J61" s="1"/>
      <c r="K61" s="1"/>
      <c r="L61" s="1"/>
      <c r="M61" s="1"/>
      <c r="N61" s="1"/>
      <c r="O61" s="1"/>
      <c r="P61" s="1"/>
      <c r="Q61" s="1"/>
      <c r="R61" s="1"/>
      <c r="S61" s="1"/>
      <c r="T61" s="1"/>
      <c r="U61" s="1"/>
      <c r="V61" s="1"/>
      <c r="W61" s="1"/>
      <c r="X61" s="1"/>
    </row>
    <row r="62" spans="1:24" s="4" customFormat="1" ht="12.95" customHeight="1">
      <c r="A62" s="1"/>
      <c r="B62" s="1"/>
      <c r="C62" s="1"/>
      <c r="D62" s="1"/>
      <c r="E62" s="1"/>
      <c r="F62" s="1"/>
      <c r="G62" s="1"/>
      <c r="H62" s="1"/>
      <c r="I62" s="1"/>
      <c r="J62" s="1"/>
      <c r="K62" s="1"/>
      <c r="L62" s="1"/>
      <c r="M62" s="1"/>
      <c r="N62" s="1"/>
      <c r="O62" s="1"/>
      <c r="P62" s="1"/>
      <c r="Q62" s="1"/>
      <c r="R62" s="1"/>
      <c r="S62" s="1"/>
      <c r="T62" s="1"/>
      <c r="U62" s="1"/>
      <c r="V62" s="1"/>
      <c r="W62" s="1"/>
      <c r="X62" s="1"/>
    </row>
    <row r="63" spans="1:24" s="4" customFormat="1" ht="12.95" customHeight="1">
      <c r="A63" s="1"/>
      <c r="B63" s="1"/>
      <c r="C63" s="1"/>
      <c r="D63" s="1"/>
      <c r="E63" s="1"/>
      <c r="F63" s="1"/>
      <c r="G63" s="1"/>
      <c r="H63" s="1"/>
      <c r="I63" s="1"/>
      <c r="J63" s="1"/>
      <c r="K63" s="1"/>
      <c r="L63" s="1"/>
      <c r="M63" s="1"/>
      <c r="N63" s="1"/>
      <c r="O63" s="1"/>
      <c r="P63" s="1"/>
      <c r="Q63" s="1"/>
      <c r="R63" s="1"/>
      <c r="S63" s="1"/>
      <c r="T63" s="1"/>
      <c r="U63" s="1"/>
      <c r="V63" s="1"/>
      <c r="W63" s="1"/>
      <c r="X63" s="1"/>
    </row>
    <row r="64" spans="1:24" s="4" customFormat="1" ht="12.95" customHeight="1">
      <c r="A64" s="1"/>
      <c r="B64" s="1"/>
      <c r="C64" s="1"/>
      <c r="D64" s="1"/>
      <c r="E64" s="1"/>
      <c r="F64" s="1"/>
      <c r="G64" s="1"/>
      <c r="H64" s="1"/>
      <c r="I64" s="1"/>
      <c r="J64" s="1"/>
      <c r="K64" s="1"/>
      <c r="L64" s="1"/>
      <c r="M64" s="1"/>
      <c r="N64" s="1"/>
      <c r="O64" s="1"/>
      <c r="P64" s="1"/>
      <c r="Q64" s="1"/>
      <c r="R64" s="1"/>
      <c r="S64" s="1"/>
      <c r="T64" s="1"/>
      <c r="U64" s="1"/>
      <c r="V64" s="1"/>
      <c r="W64" s="1"/>
      <c r="X64" s="1"/>
    </row>
    <row r="65" spans="1:24" s="4" customFormat="1" ht="12.95" customHeight="1">
      <c r="A65" s="1"/>
      <c r="B65" s="1"/>
      <c r="C65" s="1"/>
      <c r="D65" s="1"/>
      <c r="E65" s="1"/>
      <c r="F65" s="1"/>
      <c r="G65" s="1"/>
      <c r="H65" s="1"/>
      <c r="I65" s="1"/>
      <c r="J65" s="1"/>
      <c r="K65" s="1"/>
      <c r="L65" s="1"/>
      <c r="M65" s="1"/>
      <c r="N65" s="1"/>
      <c r="O65" s="1"/>
      <c r="P65" s="1"/>
      <c r="Q65" s="1"/>
      <c r="R65" s="1"/>
      <c r="S65" s="1"/>
      <c r="T65" s="1"/>
      <c r="U65" s="1"/>
      <c r="V65" s="1"/>
      <c r="W65" s="1"/>
      <c r="X65" s="1"/>
    </row>
    <row r="66" spans="1:24" s="4" customFormat="1" ht="12.95" customHeight="1">
      <c r="A66" s="1"/>
      <c r="B66" s="1"/>
      <c r="C66" s="1"/>
      <c r="D66" s="1"/>
      <c r="E66" s="1"/>
      <c r="F66" s="1"/>
      <c r="G66" s="1"/>
      <c r="H66" s="1"/>
      <c r="I66" s="1"/>
      <c r="J66" s="1"/>
      <c r="K66" s="1"/>
      <c r="L66" s="1"/>
      <c r="M66" s="1"/>
      <c r="N66" s="1"/>
      <c r="O66" s="1"/>
      <c r="P66" s="1"/>
      <c r="Q66" s="1"/>
      <c r="R66" s="1"/>
      <c r="S66" s="1"/>
      <c r="T66" s="1"/>
      <c r="U66" s="1"/>
      <c r="V66" s="1"/>
      <c r="W66" s="1"/>
      <c r="X66" s="1"/>
    </row>
    <row r="67" spans="1:24" s="4" customFormat="1" ht="12.95" customHeight="1">
      <c r="A67" s="1"/>
      <c r="B67" s="1"/>
      <c r="C67" s="1"/>
      <c r="D67" s="1"/>
      <c r="E67" s="1"/>
      <c r="F67" s="1"/>
      <c r="G67" s="1"/>
      <c r="H67" s="1"/>
      <c r="I67" s="1"/>
      <c r="J67" s="1"/>
      <c r="K67" s="1"/>
      <c r="L67" s="1"/>
      <c r="M67" s="1"/>
      <c r="N67" s="1"/>
      <c r="O67" s="1"/>
      <c r="P67" s="1"/>
      <c r="Q67" s="1"/>
      <c r="R67" s="1"/>
      <c r="S67" s="1"/>
      <c r="T67" s="1"/>
      <c r="U67" s="1"/>
      <c r="V67" s="1"/>
      <c r="W67" s="1"/>
      <c r="X67" s="1"/>
    </row>
    <row r="68" spans="1:24" s="4" customFormat="1" ht="12.95" customHeight="1">
      <c r="A68" s="1"/>
      <c r="B68" s="1"/>
      <c r="C68" s="1"/>
      <c r="D68" s="1"/>
      <c r="E68" s="1"/>
      <c r="F68" s="1"/>
      <c r="G68" s="1"/>
      <c r="H68" s="1"/>
      <c r="I68" s="1"/>
      <c r="J68" s="1"/>
      <c r="K68" s="1"/>
      <c r="L68" s="1"/>
      <c r="M68" s="1"/>
      <c r="N68" s="1"/>
      <c r="O68" s="1"/>
      <c r="P68" s="1"/>
      <c r="Q68" s="1"/>
      <c r="R68" s="1"/>
      <c r="S68" s="1"/>
      <c r="T68" s="1"/>
      <c r="U68" s="1"/>
      <c r="V68" s="1"/>
      <c r="W68" s="1"/>
      <c r="X68" s="1"/>
    </row>
    <row r="69" spans="1:24" s="4" customFormat="1" ht="12.95" customHeight="1">
      <c r="A69" s="1"/>
      <c r="B69" s="1"/>
      <c r="C69" s="1"/>
      <c r="D69" s="1"/>
      <c r="E69" s="1"/>
      <c r="F69" s="1"/>
      <c r="G69" s="1"/>
      <c r="H69" s="1"/>
      <c r="I69" s="1"/>
      <c r="J69" s="1"/>
      <c r="K69" s="1"/>
      <c r="L69" s="1"/>
      <c r="M69" s="1"/>
      <c r="N69" s="1"/>
      <c r="O69" s="1"/>
      <c r="P69" s="1"/>
      <c r="Q69" s="1"/>
      <c r="R69" s="1"/>
      <c r="S69" s="1"/>
      <c r="T69" s="1"/>
      <c r="U69" s="1"/>
      <c r="V69" s="1"/>
      <c r="W69" s="1"/>
      <c r="X69" s="1"/>
    </row>
    <row r="70" spans="1:24" s="4" customFormat="1" ht="12.95" customHeight="1">
      <c r="A70" s="1"/>
      <c r="B70" s="1"/>
      <c r="C70" s="1"/>
      <c r="D70" s="1"/>
      <c r="E70" s="1"/>
      <c r="F70" s="1"/>
      <c r="G70" s="1"/>
      <c r="H70" s="1"/>
      <c r="I70" s="1"/>
      <c r="J70" s="1"/>
      <c r="K70" s="1"/>
      <c r="L70" s="1"/>
      <c r="M70" s="1"/>
      <c r="N70" s="1"/>
      <c r="O70" s="1"/>
      <c r="P70" s="1"/>
      <c r="Q70" s="1"/>
      <c r="R70" s="1"/>
      <c r="S70" s="1"/>
      <c r="T70" s="1"/>
      <c r="U70" s="1"/>
      <c r="V70" s="1"/>
      <c r="W70" s="1"/>
      <c r="X70" s="1"/>
    </row>
    <row r="71" spans="1:24" s="4" customFormat="1" ht="12.95" customHeight="1">
      <c r="A71" s="1"/>
      <c r="B71" s="1"/>
      <c r="C71" s="1"/>
      <c r="D71" s="1"/>
      <c r="E71" s="1"/>
      <c r="F71" s="1"/>
      <c r="G71" s="1"/>
      <c r="H71" s="1"/>
      <c r="I71" s="1"/>
      <c r="J71" s="1"/>
      <c r="K71" s="1"/>
      <c r="L71" s="1"/>
      <c r="M71" s="1"/>
      <c r="N71" s="1"/>
      <c r="O71" s="1"/>
      <c r="P71" s="1"/>
      <c r="Q71" s="1"/>
      <c r="R71" s="1"/>
      <c r="S71" s="1"/>
      <c r="T71" s="1"/>
      <c r="U71" s="1"/>
      <c r="V71" s="1"/>
      <c r="W71" s="1"/>
      <c r="X71" s="1"/>
    </row>
    <row r="72" spans="1:24" s="4" customFormat="1" ht="12.95" customHeight="1">
      <c r="A72" s="1"/>
      <c r="B72" s="1"/>
      <c r="C72" s="1"/>
      <c r="D72" s="1"/>
      <c r="E72" s="1"/>
      <c r="F72" s="1"/>
      <c r="G72" s="1"/>
      <c r="H72" s="1"/>
      <c r="I72" s="1"/>
      <c r="J72" s="1"/>
      <c r="K72" s="1"/>
      <c r="L72" s="1"/>
      <c r="M72" s="1"/>
      <c r="N72" s="1"/>
      <c r="O72" s="1"/>
      <c r="P72" s="1"/>
      <c r="Q72" s="1"/>
      <c r="R72" s="1"/>
      <c r="S72" s="1"/>
      <c r="T72" s="1"/>
      <c r="U72" s="1"/>
      <c r="V72" s="1"/>
      <c r="W72" s="1"/>
      <c r="X72" s="1"/>
    </row>
    <row r="73" spans="1:24" s="4" customFormat="1" ht="12.95" customHeight="1">
      <c r="A73" s="1"/>
      <c r="B73" s="1"/>
      <c r="C73" s="1"/>
      <c r="D73" s="1"/>
      <c r="E73" s="1"/>
      <c r="F73" s="1"/>
      <c r="G73" s="1"/>
      <c r="H73" s="1"/>
      <c r="I73" s="1"/>
      <c r="J73" s="1"/>
      <c r="K73" s="1"/>
      <c r="L73" s="1"/>
      <c r="M73" s="1"/>
      <c r="N73" s="1"/>
      <c r="O73" s="1"/>
      <c r="P73" s="1"/>
      <c r="Q73" s="1"/>
      <c r="R73" s="1"/>
      <c r="S73" s="1"/>
      <c r="T73" s="1"/>
      <c r="U73" s="1"/>
      <c r="V73" s="1"/>
      <c r="W73" s="1"/>
      <c r="X73" s="1"/>
    </row>
    <row r="74" spans="1:24" s="4" customFormat="1" ht="12.95" customHeight="1">
      <c r="A74" s="1"/>
      <c r="B74" s="1"/>
      <c r="C74" s="1"/>
      <c r="D74" s="1"/>
      <c r="E74" s="1"/>
      <c r="F74" s="1"/>
      <c r="G74" s="1"/>
      <c r="H74" s="1"/>
      <c r="I74" s="1"/>
      <c r="J74" s="1"/>
      <c r="K74" s="1"/>
      <c r="L74" s="1"/>
      <c r="M74" s="1"/>
      <c r="N74" s="1"/>
      <c r="O74" s="1"/>
      <c r="P74" s="1"/>
      <c r="Q74" s="1"/>
      <c r="R74" s="1"/>
      <c r="S74" s="1"/>
      <c r="T74" s="1"/>
      <c r="U74" s="1"/>
      <c r="V74" s="1"/>
      <c r="W74" s="1"/>
      <c r="X74" s="1"/>
    </row>
    <row r="75" spans="1:24" s="4" customFormat="1" ht="12.95" customHeight="1">
      <c r="A75" s="1"/>
      <c r="B75" s="1"/>
      <c r="C75" s="1"/>
      <c r="D75" s="1"/>
      <c r="E75" s="1"/>
      <c r="F75" s="1"/>
      <c r="G75" s="1"/>
      <c r="H75" s="1"/>
      <c r="I75" s="1"/>
      <c r="J75" s="1"/>
      <c r="K75" s="1"/>
      <c r="L75" s="1"/>
      <c r="M75" s="1"/>
      <c r="N75" s="1"/>
      <c r="O75" s="1"/>
      <c r="P75" s="1"/>
      <c r="Q75" s="1"/>
      <c r="R75" s="1"/>
      <c r="S75" s="1"/>
      <c r="T75" s="1"/>
      <c r="U75" s="1"/>
      <c r="V75" s="1"/>
      <c r="W75" s="1"/>
      <c r="X75" s="1"/>
    </row>
    <row r="76" spans="1:24" s="4" customFormat="1" ht="12.95" customHeight="1">
      <c r="A76" s="1"/>
      <c r="B76" s="1"/>
      <c r="C76" s="1"/>
      <c r="D76" s="1"/>
      <c r="E76" s="1"/>
      <c r="F76" s="1"/>
      <c r="G76" s="1"/>
      <c r="H76" s="1"/>
      <c r="I76" s="1"/>
      <c r="J76" s="1"/>
      <c r="K76" s="1"/>
      <c r="L76" s="1"/>
      <c r="M76" s="1"/>
      <c r="N76" s="1"/>
      <c r="O76" s="1"/>
      <c r="P76" s="1"/>
      <c r="Q76" s="1"/>
      <c r="R76" s="1"/>
      <c r="S76" s="1"/>
      <c r="T76" s="1"/>
      <c r="U76" s="1"/>
      <c r="V76" s="1"/>
      <c r="W76" s="1"/>
      <c r="X76" s="1"/>
    </row>
    <row r="77" spans="1:24" s="4" customFormat="1" ht="12.95" customHeight="1">
      <c r="A77" s="1"/>
      <c r="B77" s="1"/>
      <c r="C77" s="1"/>
      <c r="D77" s="1"/>
      <c r="E77" s="1"/>
      <c r="F77" s="1"/>
      <c r="G77" s="1"/>
      <c r="H77" s="1"/>
      <c r="I77" s="1"/>
      <c r="J77" s="1"/>
      <c r="K77" s="1"/>
      <c r="L77" s="1"/>
      <c r="M77" s="1"/>
      <c r="N77" s="1"/>
      <c r="O77" s="1"/>
      <c r="P77" s="1"/>
      <c r="Q77" s="1"/>
      <c r="R77" s="1"/>
      <c r="S77" s="1"/>
      <c r="T77" s="1"/>
      <c r="U77" s="1"/>
      <c r="V77" s="1"/>
      <c r="W77" s="1"/>
      <c r="X77" s="1"/>
    </row>
    <row r="78" spans="1:24" s="4" customFormat="1" ht="12.95" customHeight="1">
      <c r="A78" s="1"/>
      <c r="B78" s="1"/>
      <c r="C78" s="1"/>
      <c r="D78" s="1"/>
      <c r="E78" s="1"/>
      <c r="F78" s="1"/>
      <c r="G78" s="1"/>
      <c r="H78" s="1"/>
      <c r="I78" s="1"/>
      <c r="J78" s="1"/>
      <c r="K78" s="1"/>
      <c r="L78" s="1"/>
      <c r="M78" s="1"/>
      <c r="N78" s="1"/>
      <c r="O78" s="1"/>
      <c r="P78" s="1"/>
      <c r="Q78" s="1"/>
      <c r="R78" s="1"/>
      <c r="S78" s="1"/>
      <c r="T78" s="1"/>
      <c r="U78" s="1"/>
      <c r="V78" s="1"/>
      <c r="W78" s="1"/>
      <c r="X78" s="1"/>
    </row>
    <row r="79" spans="1:24" s="4" customFormat="1" ht="12.95" customHeight="1">
      <c r="A79" s="1"/>
      <c r="B79" s="1"/>
      <c r="C79" s="1"/>
      <c r="D79" s="1"/>
      <c r="E79" s="1"/>
      <c r="F79" s="1"/>
      <c r="G79" s="1"/>
      <c r="H79" s="1"/>
      <c r="I79" s="1"/>
      <c r="J79" s="1"/>
      <c r="K79" s="1"/>
      <c r="L79" s="1"/>
      <c r="M79" s="1"/>
      <c r="N79" s="1"/>
      <c r="O79" s="1"/>
      <c r="P79" s="1"/>
      <c r="Q79" s="1"/>
      <c r="R79" s="1"/>
      <c r="S79" s="1"/>
      <c r="T79" s="1"/>
      <c r="U79" s="1"/>
      <c r="V79" s="1"/>
      <c r="W79" s="1"/>
      <c r="X79" s="1"/>
    </row>
    <row r="80" spans="1:24" s="4" customFormat="1" ht="12.95" customHeight="1">
      <c r="A80" s="1"/>
      <c r="B80" s="1"/>
      <c r="C80" s="1"/>
      <c r="D80" s="1"/>
      <c r="E80" s="1"/>
      <c r="F80" s="1"/>
      <c r="G80" s="1"/>
      <c r="H80" s="1"/>
      <c r="I80" s="1"/>
      <c r="J80" s="1"/>
      <c r="K80" s="1"/>
      <c r="L80" s="1"/>
      <c r="M80" s="1"/>
      <c r="N80" s="1"/>
      <c r="O80" s="1"/>
      <c r="P80" s="1"/>
      <c r="Q80" s="1"/>
      <c r="R80" s="1"/>
      <c r="S80" s="1"/>
      <c r="T80" s="1"/>
      <c r="U80" s="1"/>
      <c r="V80" s="1"/>
      <c r="W80" s="1"/>
      <c r="X80" s="1"/>
    </row>
    <row r="83" spans="1:24" s="4" customFormat="1" ht="12.95" customHeight="1">
      <c r="A83" s="1"/>
      <c r="B83" s="1"/>
      <c r="C83" s="1"/>
      <c r="D83" s="1"/>
      <c r="E83" s="1"/>
      <c r="F83" s="1"/>
      <c r="G83" s="1"/>
      <c r="H83" s="1"/>
      <c r="I83" s="1"/>
      <c r="J83" s="1"/>
      <c r="K83" s="1"/>
      <c r="L83" s="1"/>
      <c r="M83" s="1"/>
      <c r="N83" s="1"/>
      <c r="O83" s="1"/>
      <c r="P83" s="1"/>
      <c r="Q83" s="1"/>
      <c r="R83" s="1"/>
      <c r="S83" s="1"/>
      <c r="T83" s="1"/>
      <c r="U83" s="1"/>
      <c r="V83" s="1"/>
      <c r="W83" s="1"/>
      <c r="X83" s="1"/>
    </row>
    <row r="84" spans="1:24" s="4" customFormat="1" ht="12.95" customHeight="1">
      <c r="A84" s="1"/>
      <c r="B84" s="1"/>
      <c r="C84" s="1"/>
      <c r="D84" s="1"/>
      <c r="E84" s="1"/>
      <c r="F84" s="1"/>
      <c r="G84" s="1"/>
      <c r="H84" s="1"/>
      <c r="I84" s="1"/>
      <c r="J84" s="1"/>
      <c r="K84" s="1"/>
      <c r="L84" s="1"/>
      <c r="M84" s="1"/>
      <c r="N84" s="1"/>
      <c r="O84" s="1"/>
      <c r="P84" s="1"/>
      <c r="Q84" s="1"/>
      <c r="R84" s="1"/>
      <c r="S84" s="1"/>
      <c r="T84" s="1"/>
      <c r="U84" s="1"/>
      <c r="V84" s="1"/>
      <c r="W84" s="1"/>
      <c r="X84" s="1"/>
    </row>
    <row r="85" spans="1:24" s="4" customFormat="1" ht="12.95" customHeight="1">
      <c r="A85" s="1"/>
      <c r="B85" s="1"/>
      <c r="C85" s="1"/>
      <c r="D85" s="1"/>
      <c r="E85" s="1"/>
      <c r="F85" s="1"/>
      <c r="G85" s="1"/>
      <c r="H85" s="1"/>
      <c r="I85" s="1"/>
      <c r="J85" s="1"/>
      <c r="K85" s="1"/>
      <c r="L85" s="1"/>
      <c r="M85" s="1"/>
      <c r="N85" s="1"/>
      <c r="O85" s="1"/>
      <c r="P85" s="1"/>
      <c r="Q85" s="1"/>
      <c r="R85" s="1"/>
      <c r="S85" s="1"/>
      <c r="T85" s="1"/>
      <c r="U85" s="1"/>
      <c r="V85" s="1"/>
      <c r="W85" s="1"/>
      <c r="X85" s="1"/>
    </row>
    <row r="86" spans="1:24" s="4" customFormat="1" ht="12.95" customHeight="1">
      <c r="A86" s="1"/>
      <c r="B86" s="1"/>
      <c r="C86" s="1"/>
      <c r="D86" s="1"/>
      <c r="E86" s="1"/>
      <c r="F86" s="1"/>
      <c r="G86" s="1"/>
      <c r="H86" s="1"/>
      <c r="I86" s="1"/>
      <c r="J86" s="1"/>
      <c r="K86" s="1"/>
      <c r="L86" s="1"/>
      <c r="M86" s="1"/>
      <c r="N86" s="1"/>
      <c r="O86" s="1"/>
      <c r="P86" s="1"/>
      <c r="Q86" s="1"/>
      <c r="R86" s="1"/>
      <c r="S86" s="1"/>
      <c r="T86" s="1"/>
      <c r="U86" s="1"/>
      <c r="V86" s="1"/>
      <c r="W86" s="1"/>
      <c r="X86" s="1"/>
    </row>
    <row r="87" spans="1:24" s="4" customFormat="1" ht="12.95" customHeight="1">
      <c r="A87" s="1"/>
      <c r="B87" s="1"/>
      <c r="C87" s="1"/>
      <c r="D87" s="1"/>
      <c r="E87" s="1"/>
      <c r="F87" s="1"/>
      <c r="G87" s="1"/>
      <c r="H87" s="1"/>
      <c r="I87" s="1"/>
      <c r="J87" s="1"/>
      <c r="K87" s="1"/>
      <c r="L87" s="1"/>
      <c r="M87" s="1"/>
      <c r="N87" s="1"/>
      <c r="O87" s="1"/>
      <c r="P87" s="1"/>
      <c r="Q87" s="1"/>
      <c r="R87" s="1"/>
      <c r="S87" s="1"/>
      <c r="T87" s="1"/>
      <c r="U87" s="1"/>
      <c r="V87" s="1"/>
      <c r="W87" s="1"/>
      <c r="X87" s="1"/>
    </row>
    <row r="88" spans="1:24" s="4" customFormat="1" ht="12.95" customHeight="1">
      <c r="A88" s="1"/>
      <c r="B88" s="1"/>
      <c r="C88" s="1"/>
      <c r="D88" s="1"/>
      <c r="E88" s="1"/>
      <c r="F88" s="1"/>
      <c r="G88" s="1"/>
      <c r="H88" s="1"/>
      <c r="I88" s="1"/>
      <c r="J88" s="1"/>
      <c r="K88" s="1"/>
      <c r="L88" s="1"/>
      <c r="M88" s="1"/>
      <c r="N88" s="1"/>
      <c r="O88" s="1"/>
      <c r="P88" s="1"/>
      <c r="Q88" s="1"/>
      <c r="R88" s="1"/>
      <c r="S88" s="1"/>
      <c r="T88" s="1"/>
      <c r="U88" s="1"/>
      <c r="V88" s="1"/>
      <c r="W88" s="1"/>
      <c r="X88" s="1"/>
    </row>
    <row r="89" spans="1:24" s="4" customFormat="1" ht="12.95" customHeight="1">
      <c r="A89" s="1"/>
      <c r="B89" s="1"/>
      <c r="C89" s="1"/>
      <c r="D89" s="1"/>
      <c r="E89" s="1"/>
      <c r="F89" s="1"/>
      <c r="G89" s="1"/>
      <c r="H89" s="1"/>
      <c r="I89" s="1"/>
      <c r="J89" s="1"/>
      <c r="K89" s="1"/>
      <c r="L89" s="1"/>
      <c r="M89" s="1"/>
      <c r="N89" s="1"/>
      <c r="O89" s="1"/>
      <c r="P89" s="1"/>
      <c r="Q89" s="1"/>
      <c r="R89" s="1"/>
      <c r="S89" s="1"/>
      <c r="T89" s="1"/>
      <c r="U89" s="1"/>
      <c r="V89" s="1"/>
      <c r="W89" s="1"/>
      <c r="X89" s="1"/>
    </row>
    <row r="90" spans="1:24" s="4" customFormat="1" ht="12.95" customHeight="1">
      <c r="A90" s="1"/>
      <c r="B90" s="1"/>
      <c r="C90" s="1"/>
      <c r="D90" s="1"/>
      <c r="E90" s="1"/>
      <c r="F90" s="1"/>
      <c r="G90" s="1"/>
      <c r="H90" s="1"/>
      <c r="I90" s="1"/>
      <c r="J90" s="1"/>
      <c r="K90" s="1"/>
      <c r="L90" s="1"/>
      <c r="M90" s="1"/>
      <c r="N90" s="1"/>
      <c r="O90" s="1"/>
      <c r="P90" s="1"/>
      <c r="Q90" s="1"/>
      <c r="R90" s="1"/>
      <c r="S90" s="1"/>
      <c r="T90" s="1"/>
      <c r="U90" s="1"/>
      <c r="V90" s="1"/>
      <c r="W90" s="1"/>
      <c r="X90" s="1"/>
    </row>
    <row r="91" spans="1:24" s="4" customFormat="1" ht="12.95" customHeight="1">
      <c r="A91" s="1"/>
      <c r="B91" s="1"/>
      <c r="C91" s="1"/>
      <c r="D91" s="1"/>
      <c r="E91" s="1"/>
      <c r="F91" s="1"/>
      <c r="G91" s="1"/>
      <c r="H91" s="1"/>
      <c r="I91" s="1"/>
      <c r="J91" s="1"/>
      <c r="K91" s="1"/>
      <c r="L91" s="1"/>
      <c r="M91" s="1"/>
      <c r="N91" s="1"/>
      <c r="O91" s="1"/>
      <c r="P91" s="1"/>
      <c r="Q91" s="1"/>
      <c r="R91" s="1"/>
      <c r="S91" s="1"/>
      <c r="T91" s="1"/>
      <c r="U91" s="1"/>
      <c r="V91" s="1"/>
      <c r="W91" s="1"/>
      <c r="X91" s="1"/>
    </row>
    <row r="92" spans="1:24" s="4" customFormat="1" ht="12.95" customHeight="1">
      <c r="A92" s="1"/>
      <c r="B92" s="1"/>
      <c r="C92" s="1"/>
      <c r="D92" s="1"/>
      <c r="E92" s="1"/>
      <c r="F92" s="1"/>
      <c r="G92" s="1"/>
      <c r="H92" s="1"/>
      <c r="I92" s="1"/>
      <c r="J92" s="1"/>
      <c r="K92" s="1"/>
      <c r="L92" s="1"/>
      <c r="M92" s="1"/>
      <c r="N92" s="1"/>
      <c r="O92" s="1"/>
      <c r="P92" s="1"/>
      <c r="Q92" s="1"/>
      <c r="R92" s="1"/>
      <c r="S92" s="1"/>
      <c r="T92" s="1"/>
      <c r="U92" s="1"/>
      <c r="V92" s="1"/>
      <c r="W92" s="1"/>
      <c r="X92" s="1"/>
    </row>
    <row r="93" spans="1:24" s="4" customFormat="1" ht="12.95" customHeight="1">
      <c r="A93" s="1"/>
      <c r="B93" s="1"/>
      <c r="C93" s="1"/>
      <c r="D93" s="1"/>
      <c r="E93" s="1"/>
      <c r="F93" s="1"/>
      <c r="G93" s="1"/>
      <c r="H93" s="1"/>
      <c r="I93" s="1"/>
      <c r="J93" s="1"/>
      <c r="K93" s="1"/>
      <c r="L93" s="1"/>
      <c r="M93" s="1"/>
      <c r="N93" s="1"/>
      <c r="O93" s="1"/>
      <c r="P93" s="1"/>
      <c r="Q93" s="1"/>
      <c r="R93" s="1"/>
      <c r="S93" s="1"/>
      <c r="T93" s="1"/>
      <c r="U93" s="1"/>
      <c r="V93" s="1"/>
      <c r="W93" s="1"/>
      <c r="X93" s="1"/>
    </row>
    <row r="94" spans="1:24" s="4" customFormat="1" ht="12.95" customHeight="1">
      <c r="A94" s="1"/>
      <c r="B94" s="1"/>
      <c r="C94" s="1"/>
      <c r="D94" s="1"/>
      <c r="E94" s="1"/>
      <c r="F94" s="1"/>
      <c r="G94" s="1"/>
      <c r="H94" s="1"/>
      <c r="I94" s="1"/>
      <c r="J94" s="1"/>
      <c r="K94" s="1"/>
      <c r="L94" s="1"/>
      <c r="M94" s="1"/>
      <c r="N94" s="1"/>
      <c r="O94" s="1"/>
      <c r="P94" s="1"/>
      <c r="Q94" s="1"/>
      <c r="R94" s="1"/>
      <c r="S94" s="1"/>
      <c r="T94" s="1"/>
      <c r="U94" s="1"/>
      <c r="V94" s="1"/>
      <c r="W94" s="1"/>
      <c r="X94" s="1"/>
    </row>
    <row r="95" spans="1:24" s="4" customFormat="1" ht="12.95" customHeight="1">
      <c r="A95" s="1"/>
      <c r="B95" s="1"/>
      <c r="C95" s="1"/>
      <c r="D95" s="1"/>
      <c r="E95" s="1"/>
      <c r="F95" s="1"/>
      <c r="G95" s="1"/>
      <c r="H95" s="1"/>
      <c r="I95" s="1"/>
      <c r="J95" s="1"/>
      <c r="K95" s="1"/>
      <c r="L95" s="1"/>
      <c r="M95" s="1"/>
      <c r="N95" s="1"/>
      <c r="O95" s="1"/>
      <c r="P95" s="1"/>
      <c r="Q95" s="1"/>
      <c r="R95" s="1"/>
      <c r="S95" s="1"/>
      <c r="T95" s="1"/>
      <c r="U95" s="1"/>
      <c r="V95" s="1"/>
      <c r="W95" s="1"/>
      <c r="X95" s="1"/>
    </row>
    <row r="96" spans="1:24" s="4" customFormat="1" ht="12.95" customHeight="1">
      <c r="A96" s="1"/>
      <c r="B96" s="1"/>
      <c r="C96" s="1"/>
      <c r="D96" s="1"/>
      <c r="E96" s="1"/>
      <c r="F96" s="1"/>
      <c r="G96" s="1"/>
      <c r="H96" s="1"/>
      <c r="I96" s="1"/>
      <c r="J96" s="1"/>
      <c r="K96" s="1"/>
      <c r="L96" s="1"/>
      <c r="M96" s="1"/>
      <c r="N96" s="1"/>
      <c r="O96" s="1"/>
      <c r="P96" s="1"/>
      <c r="Q96" s="1"/>
      <c r="R96" s="1"/>
      <c r="S96" s="1"/>
      <c r="T96" s="1"/>
      <c r="U96" s="1"/>
      <c r="V96" s="1"/>
      <c r="W96" s="1"/>
      <c r="X96" s="1"/>
    </row>
    <row r="97" spans="1:24" s="4" customFormat="1" ht="12.95" customHeight="1">
      <c r="A97" s="1"/>
      <c r="B97" s="1"/>
      <c r="C97" s="1"/>
      <c r="D97" s="1"/>
      <c r="E97" s="1"/>
      <c r="F97" s="1"/>
      <c r="G97" s="1"/>
      <c r="H97" s="1"/>
      <c r="I97" s="1"/>
      <c r="J97" s="1"/>
      <c r="K97" s="1"/>
      <c r="L97" s="1"/>
      <c r="M97" s="1"/>
      <c r="N97" s="1"/>
      <c r="O97" s="1"/>
      <c r="P97" s="1"/>
      <c r="Q97" s="1"/>
      <c r="R97" s="1"/>
      <c r="S97" s="1"/>
      <c r="T97" s="1"/>
      <c r="U97" s="1"/>
      <c r="V97" s="1"/>
      <c r="W97" s="1"/>
      <c r="X97" s="1"/>
    </row>
    <row r="98" spans="1:24" s="4" customFormat="1" ht="12.95" customHeight="1">
      <c r="A98" s="1"/>
      <c r="B98" s="1"/>
      <c r="C98" s="1"/>
      <c r="D98" s="1"/>
      <c r="E98" s="1"/>
      <c r="F98" s="1"/>
      <c r="G98" s="1"/>
      <c r="H98" s="1"/>
      <c r="I98" s="1"/>
      <c r="J98" s="1"/>
      <c r="K98" s="1"/>
      <c r="L98" s="1"/>
      <c r="M98" s="1"/>
      <c r="N98" s="1"/>
      <c r="O98" s="1"/>
      <c r="P98" s="1"/>
      <c r="Q98" s="1"/>
      <c r="R98" s="1"/>
      <c r="S98" s="1"/>
      <c r="T98" s="1"/>
      <c r="U98" s="1"/>
      <c r="V98" s="1"/>
      <c r="W98" s="1"/>
      <c r="X98" s="1"/>
    </row>
    <row r="99" spans="1:24" s="4" customFormat="1" ht="12.95" customHeight="1">
      <c r="A99" s="1"/>
      <c r="B99" s="1"/>
      <c r="C99" s="1"/>
      <c r="D99" s="1"/>
      <c r="E99" s="1"/>
      <c r="F99" s="1"/>
      <c r="G99" s="1"/>
      <c r="H99" s="1"/>
      <c r="I99" s="1"/>
      <c r="J99" s="1"/>
      <c r="K99" s="1"/>
      <c r="L99" s="1"/>
      <c r="M99" s="1"/>
      <c r="N99" s="1"/>
      <c r="O99" s="1"/>
      <c r="P99" s="1"/>
      <c r="Q99" s="1"/>
      <c r="R99" s="1"/>
      <c r="S99" s="1"/>
      <c r="T99" s="1"/>
      <c r="U99" s="1"/>
      <c r="V99" s="1"/>
      <c r="W99" s="1"/>
      <c r="X99" s="1"/>
    </row>
  </sheetData>
  <mergeCells count="34">
    <mergeCell ref="A18:B18"/>
    <mergeCell ref="A19:B19"/>
    <mergeCell ref="A23:B23"/>
    <mergeCell ref="H3:Q3"/>
    <mergeCell ref="R3:T3"/>
    <mergeCell ref="F3:F4"/>
    <mergeCell ref="G3:G4"/>
    <mergeCell ref="A44:B44"/>
    <mergeCell ref="A28:U28"/>
    <mergeCell ref="A29:B30"/>
    <mergeCell ref="A43:B43"/>
    <mergeCell ref="D29:D30"/>
    <mergeCell ref="A41:B41"/>
    <mergeCell ref="A42:B42"/>
    <mergeCell ref="G29:G30"/>
    <mergeCell ref="H29:Q29"/>
    <mergeCell ref="R29:T29"/>
    <mergeCell ref="F29:F30"/>
    <mergeCell ref="A2:U2"/>
    <mergeCell ref="A3:B4"/>
    <mergeCell ref="C3:C4"/>
    <mergeCell ref="C29:C30"/>
    <mergeCell ref="A20:B20"/>
    <mergeCell ref="A21:B21"/>
    <mergeCell ref="A22:B22"/>
    <mergeCell ref="D3:D4"/>
    <mergeCell ref="E3:E4"/>
    <mergeCell ref="E29:E30"/>
    <mergeCell ref="A5:B5"/>
    <mergeCell ref="A11:B11"/>
    <mergeCell ref="A26:B26"/>
    <mergeCell ref="A12:B12"/>
    <mergeCell ref="A24:B24"/>
    <mergeCell ref="A25:B25"/>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No.04 April 2025&amp;R&amp;"Optima Italic,Italic"&amp;K000000Indonesia Banking Statistics - Vol. 23 No.04 April 2025</oddHeader>
  </headerFooter>
  <rowBreaks count="1" manualBreakCount="1">
    <brk id="27" max="58" man="1"/>
  </rowBreaks>
  <customProperties>
    <customPr name="EpmWorksheetKeyString_GUID" r:id="rId2"/>
  </customPropertie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5">
    <tabColor rgb="FF002060"/>
  </sheetPr>
  <dimension ref="A1:X114284"/>
  <sheetViews>
    <sheetView showGridLines="0" view="pageBreakPreview" zoomScale="85" zoomScaleNormal="100" zoomScaleSheetLayoutView="85" workbookViewId="0">
      <selection activeCell="O229" sqref="O229"/>
    </sheetView>
  </sheetViews>
  <sheetFormatPr defaultColWidth="8.88671875" defaultRowHeight="12"/>
  <cols>
    <col min="1" max="1" width="3.109375" style="1" customWidth="1"/>
    <col min="2" max="2" width="38.109375" style="115" customWidth="1"/>
    <col min="3" max="3" width="8.109375" style="132" hidden="1" customWidth="1"/>
    <col min="4" max="7" width="8.109375" style="132" customWidth="1"/>
    <col min="8" max="19" width="8.6640625" style="132" customWidth="1"/>
    <col min="20" max="20" width="0.5546875" style="132" customWidth="1"/>
    <col min="21" max="21" width="9.33203125" style="26" bestFit="1" customWidth="1"/>
    <col min="22" max="16384" width="8.88671875" style="1"/>
  </cols>
  <sheetData>
    <row r="1" spans="1:21" ht="12.75" thickBot="1">
      <c r="B1" s="1"/>
      <c r="C1" s="128"/>
      <c r="D1" s="128"/>
      <c r="E1" s="128"/>
      <c r="F1" s="128"/>
      <c r="G1" s="128"/>
      <c r="H1" s="128"/>
      <c r="I1" s="128"/>
      <c r="J1" s="128"/>
      <c r="K1" s="128"/>
      <c r="L1" s="128"/>
      <c r="M1" s="128"/>
      <c r="N1" s="128"/>
      <c r="O1" s="128"/>
      <c r="P1" s="128"/>
      <c r="Q1" s="128"/>
      <c r="R1" s="128"/>
      <c r="S1" s="128"/>
      <c r="T1" s="128"/>
      <c r="U1" s="1"/>
    </row>
    <row r="2" spans="1:21" ht="75" customHeight="1">
      <c r="A2" s="1415" t="s">
        <v>900</v>
      </c>
      <c r="B2" s="1416"/>
      <c r="C2" s="1416"/>
      <c r="D2" s="1416"/>
      <c r="E2" s="1416"/>
      <c r="F2" s="1416"/>
      <c r="G2" s="1416"/>
      <c r="H2" s="1416"/>
      <c r="I2" s="1416"/>
      <c r="J2" s="1416"/>
      <c r="K2" s="1416"/>
      <c r="L2" s="1416"/>
      <c r="M2" s="1416"/>
      <c r="N2" s="1416"/>
      <c r="O2" s="1416"/>
      <c r="P2" s="1416"/>
      <c r="Q2" s="1416"/>
      <c r="R2" s="1416"/>
      <c r="S2" s="1416"/>
      <c r="T2" s="1417"/>
      <c r="U2" s="23"/>
    </row>
    <row r="3" spans="1:21" ht="25.35" customHeight="1">
      <c r="A3" s="1371" t="s">
        <v>567</v>
      </c>
      <c r="B3" s="1493"/>
      <c r="C3" s="1577" t="s">
        <v>277</v>
      </c>
      <c r="D3" s="1389">
        <v>2021</v>
      </c>
      <c r="E3" s="1473">
        <v>2022</v>
      </c>
      <c r="F3" s="1389">
        <v>2023</v>
      </c>
      <c r="G3" s="1389">
        <v>2024</v>
      </c>
      <c r="H3" s="1389"/>
      <c r="I3" s="1389"/>
      <c r="J3" s="1389"/>
      <c r="K3" s="1389"/>
      <c r="L3" s="1389"/>
      <c r="M3" s="1389"/>
      <c r="N3" s="1389"/>
      <c r="O3" s="1389"/>
      <c r="P3" s="1389">
        <v>2025</v>
      </c>
      <c r="Q3" s="1389"/>
      <c r="R3" s="1389"/>
      <c r="S3" s="1389"/>
      <c r="T3" s="1390"/>
      <c r="U3" s="1"/>
    </row>
    <row r="4" spans="1:21" ht="25.35" customHeight="1">
      <c r="A4" s="1371"/>
      <c r="B4" s="1493"/>
      <c r="C4" s="1578"/>
      <c r="D4" s="1473"/>
      <c r="E4" s="1473"/>
      <c r="F4" s="1389"/>
      <c r="G4" s="896" t="s">
        <v>3</v>
      </c>
      <c r="H4" s="896" t="s">
        <v>4</v>
      </c>
      <c r="I4" s="896" t="s">
        <v>5</v>
      </c>
      <c r="J4" s="909" t="s">
        <v>6</v>
      </c>
      <c r="K4" s="896" t="s">
        <v>267</v>
      </c>
      <c r="L4" s="896" t="s">
        <v>7</v>
      </c>
      <c r="M4" s="896" t="s">
        <v>13</v>
      </c>
      <c r="N4" s="896" t="s">
        <v>14</v>
      </c>
      <c r="O4" s="909" t="s">
        <v>15</v>
      </c>
      <c r="P4" s="896" t="s">
        <v>0</v>
      </c>
      <c r="Q4" s="896" t="s">
        <v>1</v>
      </c>
      <c r="R4" s="896" t="s">
        <v>2</v>
      </c>
      <c r="S4" s="896" t="s">
        <v>3</v>
      </c>
      <c r="T4" s="944"/>
      <c r="U4" s="1"/>
    </row>
    <row r="5" spans="1:21" ht="24.75" customHeight="1">
      <c r="A5" s="196">
        <v>1</v>
      </c>
      <c r="B5" s="1251" t="s">
        <v>663</v>
      </c>
      <c r="C5" s="327">
        <v>5634.7153319999998</v>
      </c>
      <c r="D5" s="327">
        <v>7040.7090233819999</v>
      </c>
      <c r="E5" s="327">
        <v>8616.1597163139995</v>
      </c>
      <c r="F5" s="327">
        <v>9316.7105456339996</v>
      </c>
      <c r="G5" s="327">
        <v>9553.5738533629992</v>
      </c>
      <c r="H5" s="327">
        <v>9550.0957667090006</v>
      </c>
      <c r="I5" s="327">
        <v>9529.7582343649992</v>
      </c>
      <c r="J5" s="327">
        <v>9523.7630640900006</v>
      </c>
      <c r="K5" s="327">
        <v>9485.3236549939993</v>
      </c>
      <c r="L5" s="327">
        <v>9461.3738662209998</v>
      </c>
      <c r="M5" s="327">
        <v>9470.9163348460006</v>
      </c>
      <c r="N5" s="327">
        <v>9674.3084057849992</v>
      </c>
      <c r="O5" s="327">
        <v>9473.4686487899999</v>
      </c>
      <c r="P5" s="327">
        <v>9634.2804401390003</v>
      </c>
      <c r="Q5" s="327">
        <v>9899.2148682579991</v>
      </c>
      <c r="R5" s="327">
        <v>10073.495830272999</v>
      </c>
      <c r="S5" s="327">
        <v>10138.084020463</v>
      </c>
      <c r="T5" s="371"/>
      <c r="U5" s="1129"/>
    </row>
    <row r="6" spans="1:21" ht="25.35" customHeight="1">
      <c r="A6" s="196">
        <v>2</v>
      </c>
      <c r="B6" s="1251" t="s">
        <v>614</v>
      </c>
      <c r="C6" s="327">
        <v>426.15399400000001</v>
      </c>
      <c r="D6" s="327">
        <v>504.15356990200002</v>
      </c>
      <c r="E6" s="327">
        <v>608.92377850499997</v>
      </c>
      <c r="F6" s="327">
        <v>644.66269391599997</v>
      </c>
      <c r="G6" s="327">
        <v>627.42067190499995</v>
      </c>
      <c r="H6" s="327">
        <v>620.25607438099996</v>
      </c>
      <c r="I6" s="327">
        <v>626.16342202500005</v>
      </c>
      <c r="J6" s="327">
        <v>620.65139174000001</v>
      </c>
      <c r="K6" s="327">
        <v>617.01743306699996</v>
      </c>
      <c r="L6" s="327">
        <v>613.21340432199997</v>
      </c>
      <c r="M6" s="327">
        <v>606.48827349299995</v>
      </c>
      <c r="N6" s="327">
        <v>597.97577683600002</v>
      </c>
      <c r="O6" s="327">
        <v>591.73102236399995</v>
      </c>
      <c r="P6" s="327">
        <v>595.30213918799996</v>
      </c>
      <c r="Q6" s="327">
        <v>599.39344548199995</v>
      </c>
      <c r="R6" s="327">
        <v>587.39994969899999</v>
      </c>
      <c r="S6" s="327">
        <v>584.79058491900003</v>
      </c>
      <c r="T6" s="371"/>
      <c r="U6" s="1129"/>
    </row>
    <row r="7" spans="1:21" ht="25.35" customHeight="1">
      <c r="A7" s="196">
        <v>3</v>
      </c>
      <c r="B7" s="1251" t="s">
        <v>615</v>
      </c>
      <c r="C7" s="327">
        <v>282.34640400000001</v>
      </c>
      <c r="D7" s="327">
        <v>635.15856840900005</v>
      </c>
      <c r="E7" s="327">
        <v>941.18523521899999</v>
      </c>
      <c r="F7" s="327">
        <v>1237.463241148</v>
      </c>
      <c r="G7" s="327">
        <v>1198.2943373099999</v>
      </c>
      <c r="H7" s="327">
        <v>1100.3545922339999</v>
      </c>
      <c r="I7" s="327">
        <v>1116.3765649490001</v>
      </c>
      <c r="J7" s="327">
        <v>1102.5778729579999</v>
      </c>
      <c r="K7" s="327">
        <v>1085.802292028</v>
      </c>
      <c r="L7" s="327">
        <v>1089.5941555859999</v>
      </c>
      <c r="M7" s="327">
        <v>1140.807042812</v>
      </c>
      <c r="N7" s="327">
        <v>1091.6360560430001</v>
      </c>
      <c r="O7" s="327">
        <v>1009.946239141</v>
      </c>
      <c r="P7" s="327">
        <v>1051.0525478510001</v>
      </c>
      <c r="Q7" s="327">
        <v>1065.5089130419999</v>
      </c>
      <c r="R7" s="327">
        <v>1114.2811649820001</v>
      </c>
      <c r="S7" s="327">
        <v>1086.6549165629999</v>
      </c>
      <c r="T7" s="371"/>
      <c r="U7" s="1129"/>
    </row>
    <row r="8" spans="1:21" ht="25.35" customHeight="1">
      <c r="A8" s="196">
        <v>4</v>
      </c>
      <c r="B8" s="1251" t="s">
        <v>568</v>
      </c>
      <c r="C8" s="327">
        <v>1494.274283</v>
      </c>
      <c r="D8" s="327">
        <v>2783.5689688990001</v>
      </c>
      <c r="E8" s="327">
        <v>3985.7895302369998</v>
      </c>
      <c r="F8" s="327">
        <v>4777.7744170960004</v>
      </c>
      <c r="G8" s="327">
        <v>5216.6758476519999</v>
      </c>
      <c r="H8" s="327">
        <v>5004.6290953050002</v>
      </c>
      <c r="I8" s="327">
        <v>5016.8837142149996</v>
      </c>
      <c r="J8" s="327">
        <v>5088.8687377469996</v>
      </c>
      <c r="K8" s="327">
        <v>5090.7114211979997</v>
      </c>
      <c r="L8" s="327">
        <v>5130.360509094</v>
      </c>
      <c r="M8" s="327">
        <v>5144.8962477650002</v>
      </c>
      <c r="N8" s="327">
        <v>5223.0324051400003</v>
      </c>
      <c r="O8" s="327">
        <v>5112.3139495329997</v>
      </c>
      <c r="P8" s="327">
        <v>5429.4383940340003</v>
      </c>
      <c r="Q8" s="327">
        <v>5468.4560703070001</v>
      </c>
      <c r="R8" s="327">
        <v>5602.9844751769997</v>
      </c>
      <c r="S8" s="327">
        <v>5564.4795164870002</v>
      </c>
      <c r="T8" s="371"/>
      <c r="U8" s="1129"/>
    </row>
    <row r="9" spans="1:21" ht="25.35" customHeight="1">
      <c r="A9" s="196">
        <v>5</v>
      </c>
      <c r="B9" s="1251" t="s">
        <v>664</v>
      </c>
      <c r="C9" s="327">
        <v>136.71985699999999</v>
      </c>
      <c r="D9" s="327">
        <v>162.96688404</v>
      </c>
      <c r="E9" s="327">
        <v>158.68290448299999</v>
      </c>
      <c r="F9" s="327">
        <v>211.11383207</v>
      </c>
      <c r="G9" s="327">
        <v>188.44836752000001</v>
      </c>
      <c r="H9" s="327">
        <v>208.74431798800001</v>
      </c>
      <c r="I9" s="327">
        <v>200.73795829299999</v>
      </c>
      <c r="J9" s="327">
        <v>205.12398227899999</v>
      </c>
      <c r="K9" s="327">
        <v>210.80042510999999</v>
      </c>
      <c r="L9" s="327">
        <v>214.40436326599999</v>
      </c>
      <c r="M9" s="327">
        <v>223.274578959</v>
      </c>
      <c r="N9" s="327">
        <v>224.82348189000001</v>
      </c>
      <c r="O9" s="327">
        <v>198.61087091300001</v>
      </c>
      <c r="P9" s="327">
        <v>235.65404717300001</v>
      </c>
      <c r="Q9" s="327">
        <v>245.15047924199999</v>
      </c>
      <c r="R9" s="327">
        <v>261.75435650999998</v>
      </c>
      <c r="S9" s="327">
        <v>258.04770767600002</v>
      </c>
      <c r="T9" s="371"/>
      <c r="U9" s="1129"/>
    </row>
    <row r="10" spans="1:21" ht="25.35" customHeight="1">
      <c r="A10" s="196">
        <v>6</v>
      </c>
      <c r="B10" s="1251" t="s">
        <v>570</v>
      </c>
      <c r="C10" s="327">
        <v>3643.6094370000001</v>
      </c>
      <c r="D10" s="327">
        <v>4858.2324995549998</v>
      </c>
      <c r="E10" s="327">
        <v>6420.6179491800003</v>
      </c>
      <c r="F10" s="327">
        <v>8028.5689011129998</v>
      </c>
      <c r="G10" s="327">
        <v>8107.947191624</v>
      </c>
      <c r="H10" s="327">
        <v>8202.9307920709998</v>
      </c>
      <c r="I10" s="327">
        <v>8363.8213191819996</v>
      </c>
      <c r="J10" s="327">
        <v>8565.4493612200004</v>
      </c>
      <c r="K10" s="327">
        <v>8632.1553550829994</v>
      </c>
      <c r="L10" s="327">
        <v>8760.9770222059997</v>
      </c>
      <c r="M10" s="327">
        <v>8857.2660491789993</v>
      </c>
      <c r="N10" s="327">
        <v>8820.0813349</v>
      </c>
      <c r="O10" s="327">
        <v>8481.2425477600009</v>
      </c>
      <c r="P10" s="327">
        <v>8613.0343275699997</v>
      </c>
      <c r="Q10" s="327">
        <v>8711.6366456880005</v>
      </c>
      <c r="R10" s="327">
        <v>8843.639064424</v>
      </c>
      <c r="S10" s="327">
        <v>8880.0455017830009</v>
      </c>
      <c r="T10" s="371"/>
      <c r="U10" s="1129"/>
    </row>
    <row r="11" spans="1:21" ht="25.35" customHeight="1">
      <c r="A11" s="196">
        <v>7</v>
      </c>
      <c r="B11" s="1251" t="s">
        <v>618</v>
      </c>
      <c r="C11" s="327">
        <v>24680.89673</v>
      </c>
      <c r="D11" s="327">
        <v>24746.262334352999</v>
      </c>
      <c r="E11" s="327">
        <v>26560.149023350001</v>
      </c>
      <c r="F11" s="327">
        <v>28738.252202709002</v>
      </c>
      <c r="G11" s="327">
        <v>28955.69622618</v>
      </c>
      <c r="H11" s="327">
        <v>28844.233253406001</v>
      </c>
      <c r="I11" s="327">
        <v>28737.498969724002</v>
      </c>
      <c r="J11" s="327">
        <v>28791.553330425999</v>
      </c>
      <c r="K11" s="327">
        <v>28878.863818566999</v>
      </c>
      <c r="L11" s="327">
        <v>28851.248950957</v>
      </c>
      <c r="M11" s="327">
        <v>28648.665913664001</v>
      </c>
      <c r="N11" s="327">
        <v>28737.597288323999</v>
      </c>
      <c r="O11" s="327">
        <v>28161.966549977999</v>
      </c>
      <c r="P11" s="327">
        <v>28554.726121289001</v>
      </c>
      <c r="Q11" s="327">
        <v>29120.219174318001</v>
      </c>
      <c r="R11" s="327">
        <v>29498.756856742999</v>
      </c>
      <c r="S11" s="327">
        <v>29164.09003775</v>
      </c>
      <c r="T11" s="371"/>
      <c r="U11" s="1129"/>
    </row>
    <row r="12" spans="1:21" ht="36">
      <c r="A12" s="196">
        <v>8</v>
      </c>
      <c r="B12" s="1251" t="s">
        <v>665</v>
      </c>
      <c r="C12" s="327">
        <v>1088.925469</v>
      </c>
      <c r="D12" s="327">
        <v>2227.5400910869998</v>
      </c>
      <c r="E12" s="327">
        <v>2993.5259766129998</v>
      </c>
      <c r="F12" s="327">
        <v>3628.6340393370001</v>
      </c>
      <c r="G12" s="327">
        <v>3559.3713756130001</v>
      </c>
      <c r="H12" s="327">
        <v>3616.8636597459999</v>
      </c>
      <c r="I12" s="327">
        <v>3582.3485991450002</v>
      </c>
      <c r="J12" s="327">
        <v>3616.8004456519998</v>
      </c>
      <c r="K12" s="327">
        <v>3605.6094601089999</v>
      </c>
      <c r="L12" s="327">
        <v>3610.2099514490001</v>
      </c>
      <c r="M12" s="327">
        <v>3593.659179191</v>
      </c>
      <c r="N12" s="327">
        <v>3679.7202828240002</v>
      </c>
      <c r="O12" s="327">
        <v>3630.095062291</v>
      </c>
      <c r="P12" s="327">
        <v>3719.5730430419999</v>
      </c>
      <c r="Q12" s="327">
        <v>3790.884237233</v>
      </c>
      <c r="R12" s="327">
        <v>3879.7260521920002</v>
      </c>
      <c r="S12" s="327">
        <v>3890.7742220529999</v>
      </c>
      <c r="T12" s="371"/>
      <c r="U12" s="1129"/>
    </row>
    <row r="13" spans="1:21" ht="25.35" customHeight="1">
      <c r="A13" s="196">
        <v>9</v>
      </c>
      <c r="B13" s="1251" t="s">
        <v>666</v>
      </c>
      <c r="C13" s="327">
        <v>2296.403331</v>
      </c>
      <c r="D13" s="327">
        <v>3104.018244372</v>
      </c>
      <c r="E13" s="327">
        <v>3788.6779423439998</v>
      </c>
      <c r="F13" s="327">
        <v>5089.2983679540002</v>
      </c>
      <c r="G13" s="327">
        <v>5415.5322153349998</v>
      </c>
      <c r="H13" s="327">
        <v>5499.4685879500003</v>
      </c>
      <c r="I13" s="327">
        <v>5543.9808345029996</v>
      </c>
      <c r="J13" s="327">
        <v>5570.8625695780001</v>
      </c>
      <c r="K13" s="327">
        <v>5683.6924139089997</v>
      </c>
      <c r="L13" s="327">
        <v>5679.7696468020004</v>
      </c>
      <c r="M13" s="327">
        <v>5698.2293891059999</v>
      </c>
      <c r="N13" s="327">
        <v>5829.9772621640004</v>
      </c>
      <c r="O13" s="327">
        <v>5776.4599964709996</v>
      </c>
      <c r="P13" s="327">
        <v>6103.6948276069998</v>
      </c>
      <c r="Q13" s="327">
        <v>6268.3151336190003</v>
      </c>
      <c r="R13" s="327">
        <v>6406.2498456969997</v>
      </c>
      <c r="S13" s="327">
        <v>6505.5212998839997</v>
      </c>
      <c r="T13" s="371"/>
      <c r="U13" s="1129"/>
    </row>
    <row r="14" spans="1:21" ht="25.35" customHeight="1">
      <c r="A14" s="196">
        <v>10</v>
      </c>
      <c r="B14" s="1251" t="s">
        <v>667</v>
      </c>
      <c r="C14" s="327">
        <v>378.56532800000002</v>
      </c>
      <c r="D14" s="327">
        <v>835.14336209800001</v>
      </c>
      <c r="E14" s="327">
        <v>1640.249220703</v>
      </c>
      <c r="F14" s="327">
        <v>1968.761638874</v>
      </c>
      <c r="G14" s="327">
        <v>2259.701840746</v>
      </c>
      <c r="H14" s="327">
        <v>2226.5861290329999</v>
      </c>
      <c r="I14" s="327">
        <v>2185.781507059</v>
      </c>
      <c r="J14" s="327">
        <v>2223.1265423969999</v>
      </c>
      <c r="K14" s="327">
        <v>2242.107460448</v>
      </c>
      <c r="L14" s="327">
        <v>2246.3853954430001</v>
      </c>
      <c r="M14" s="327">
        <v>2232.0566377649998</v>
      </c>
      <c r="N14" s="327">
        <v>2295.4180817679999</v>
      </c>
      <c r="O14" s="327">
        <v>2359.2183065150002</v>
      </c>
      <c r="P14" s="327">
        <v>2283.3356154859998</v>
      </c>
      <c r="Q14" s="327">
        <v>2292.6436417720001</v>
      </c>
      <c r="R14" s="327">
        <v>2293.2283529629999</v>
      </c>
      <c r="S14" s="327">
        <v>2224.6564343179998</v>
      </c>
      <c r="T14" s="371"/>
      <c r="U14" s="1129"/>
    </row>
    <row r="15" spans="1:21" ht="24">
      <c r="A15" s="196">
        <v>11</v>
      </c>
      <c r="B15" s="1281" t="s">
        <v>622</v>
      </c>
      <c r="C15" s="327">
        <v>2693.1977069999998</v>
      </c>
      <c r="D15" s="327">
        <v>4373.9771822160001</v>
      </c>
      <c r="E15" s="327">
        <v>4905.8301788420004</v>
      </c>
      <c r="F15" s="327">
        <v>5709.2159385650002</v>
      </c>
      <c r="G15" s="327">
        <v>5872.7288737890003</v>
      </c>
      <c r="H15" s="327">
        <v>5914.6367271050003</v>
      </c>
      <c r="I15" s="327">
        <v>6000.9782087149997</v>
      </c>
      <c r="J15" s="327">
        <v>6080.9848211910003</v>
      </c>
      <c r="K15" s="327">
        <v>6140.9148417380002</v>
      </c>
      <c r="L15" s="327">
        <v>6251.9188269819997</v>
      </c>
      <c r="M15" s="327">
        <v>6402.7991927590001</v>
      </c>
      <c r="N15" s="327">
        <v>6501.9369597340001</v>
      </c>
      <c r="O15" s="327">
        <v>6449.4413460240003</v>
      </c>
      <c r="P15" s="327">
        <v>6564.7993911650001</v>
      </c>
      <c r="Q15" s="327">
        <v>6613.1226342099999</v>
      </c>
      <c r="R15" s="327">
        <v>6634.6904204390003</v>
      </c>
      <c r="S15" s="327">
        <v>6706.5399578349998</v>
      </c>
      <c r="T15" s="371"/>
      <c r="U15" s="1129"/>
    </row>
    <row r="16" spans="1:21" ht="40.5" customHeight="1">
      <c r="A16" s="196">
        <v>12</v>
      </c>
      <c r="B16" s="1251" t="s">
        <v>668</v>
      </c>
      <c r="C16" s="327">
        <v>148.069759</v>
      </c>
      <c r="D16" s="327">
        <v>101.714031097</v>
      </c>
      <c r="E16" s="327">
        <v>236.26497865100001</v>
      </c>
      <c r="F16" s="327">
        <v>248.748992808</v>
      </c>
      <c r="G16" s="327">
        <v>241.55614856599999</v>
      </c>
      <c r="H16" s="327">
        <v>247.7849813</v>
      </c>
      <c r="I16" s="327">
        <v>240.600303986</v>
      </c>
      <c r="J16" s="327">
        <v>240.43372399399999</v>
      </c>
      <c r="K16" s="327">
        <v>229.92827764699999</v>
      </c>
      <c r="L16" s="327">
        <v>235.05159133199999</v>
      </c>
      <c r="M16" s="327">
        <v>229.25128990799999</v>
      </c>
      <c r="N16" s="327">
        <v>228.19129146099999</v>
      </c>
      <c r="O16" s="327">
        <v>202.443070871</v>
      </c>
      <c r="P16" s="327">
        <v>216.97735921099999</v>
      </c>
      <c r="Q16" s="327">
        <v>248.40954109899999</v>
      </c>
      <c r="R16" s="327">
        <v>266.67753005999998</v>
      </c>
      <c r="S16" s="327">
        <v>273.08793422700001</v>
      </c>
      <c r="T16" s="371"/>
      <c r="U16" s="1129"/>
    </row>
    <row r="17" spans="1:24" ht="25.35" customHeight="1">
      <c r="A17" s="196">
        <v>13</v>
      </c>
      <c r="B17" s="1251" t="s">
        <v>577</v>
      </c>
      <c r="C17" s="327">
        <v>342.48825499999998</v>
      </c>
      <c r="D17" s="327">
        <v>372.09341163699997</v>
      </c>
      <c r="E17" s="327">
        <v>425.54177868900001</v>
      </c>
      <c r="F17" s="327">
        <v>508.286613923</v>
      </c>
      <c r="G17" s="327">
        <v>500.79230355999999</v>
      </c>
      <c r="H17" s="327">
        <v>497.20314942300001</v>
      </c>
      <c r="I17" s="327">
        <v>507.52347490800003</v>
      </c>
      <c r="J17" s="327">
        <v>505.21499589199999</v>
      </c>
      <c r="K17" s="327">
        <v>506.79936694399998</v>
      </c>
      <c r="L17" s="327">
        <v>517.43349820499998</v>
      </c>
      <c r="M17" s="327">
        <v>524.73806808200004</v>
      </c>
      <c r="N17" s="327">
        <v>532.497946189</v>
      </c>
      <c r="O17" s="327">
        <v>542.55887015500002</v>
      </c>
      <c r="P17" s="327">
        <v>525.061444822</v>
      </c>
      <c r="Q17" s="327">
        <v>550.63496690500006</v>
      </c>
      <c r="R17" s="327">
        <v>572.15142211199998</v>
      </c>
      <c r="S17" s="327">
        <v>577.31013607600005</v>
      </c>
      <c r="T17" s="371"/>
      <c r="U17" s="1129"/>
      <c r="X17" s="48"/>
    </row>
    <row r="18" spans="1:24" ht="25.35" customHeight="1">
      <c r="A18" s="196">
        <v>14</v>
      </c>
      <c r="B18" s="1251" t="s">
        <v>625</v>
      </c>
      <c r="C18" s="327">
        <v>275.282779</v>
      </c>
      <c r="D18" s="327">
        <v>636.24120373699998</v>
      </c>
      <c r="E18" s="327">
        <v>697.60666748200003</v>
      </c>
      <c r="F18" s="327">
        <v>757.93634422699995</v>
      </c>
      <c r="G18" s="327">
        <v>756.88412706500003</v>
      </c>
      <c r="H18" s="327">
        <v>747.85774865099995</v>
      </c>
      <c r="I18" s="327">
        <v>753.70026906999999</v>
      </c>
      <c r="J18" s="327">
        <v>737.60815800600005</v>
      </c>
      <c r="K18" s="327">
        <v>698.76234313600003</v>
      </c>
      <c r="L18" s="327">
        <v>710.27213190999998</v>
      </c>
      <c r="M18" s="327">
        <v>715.65916304200005</v>
      </c>
      <c r="N18" s="327">
        <v>728.31045181499996</v>
      </c>
      <c r="O18" s="327">
        <v>714.283580723</v>
      </c>
      <c r="P18" s="327">
        <v>724.03181221499995</v>
      </c>
      <c r="Q18" s="327">
        <v>744.33605185800002</v>
      </c>
      <c r="R18" s="327">
        <v>737.37402874899999</v>
      </c>
      <c r="S18" s="327">
        <v>727.53809562900005</v>
      </c>
      <c r="T18" s="371"/>
      <c r="U18" s="1129"/>
      <c r="X18" s="48"/>
    </row>
    <row r="19" spans="1:24" ht="38.25" customHeight="1">
      <c r="A19" s="196">
        <v>15</v>
      </c>
      <c r="B19" s="1251" t="s">
        <v>669</v>
      </c>
      <c r="C19" s="327">
        <v>2549.1316449999999</v>
      </c>
      <c r="D19" s="327">
        <v>6901.503482393</v>
      </c>
      <c r="E19" s="327">
        <v>9059.5532739099999</v>
      </c>
      <c r="F19" s="327">
        <v>9353.7627304550006</v>
      </c>
      <c r="G19" s="327">
        <v>8998.8357651999995</v>
      </c>
      <c r="H19" s="327">
        <v>8907.2052092329996</v>
      </c>
      <c r="I19" s="327">
        <v>8954.0598815310004</v>
      </c>
      <c r="J19" s="327">
        <v>8923.7238786569997</v>
      </c>
      <c r="K19" s="327">
        <v>8843.7489034150003</v>
      </c>
      <c r="L19" s="327">
        <v>8873.3866483769998</v>
      </c>
      <c r="M19" s="327">
        <v>8804.8131296079991</v>
      </c>
      <c r="N19" s="327">
        <v>8880.6321562089997</v>
      </c>
      <c r="O19" s="327">
        <v>9755.2194979409996</v>
      </c>
      <c r="P19" s="327">
        <v>9459.4045636810006</v>
      </c>
      <c r="Q19" s="327">
        <v>9210.1538936230008</v>
      </c>
      <c r="R19" s="327">
        <v>9333.1445837840001</v>
      </c>
      <c r="S19" s="327">
        <v>9215.0740488360007</v>
      </c>
      <c r="T19" s="371"/>
      <c r="U19" s="1129"/>
      <c r="W19" s="48"/>
      <c r="X19" s="48"/>
    </row>
    <row r="20" spans="1:24" ht="25.35" customHeight="1">
      <c r="A20" s="196">
        <v>16</v>
      </c>
      <c r="B20" s="1251" t="s">
        <v>627</v>
      </c>
      <c r="C20" s="327">
        <v>1212.0232470000001</v>
      </c>
      <c r="D20" s="327">
        <v>815.88116141199998</v>
      </c>
      <c r="E20" s="327">
        <v>259.24600560900001</v>
      </c>
      <c r="F20" s="327">
        <v>199.804762334</v>
      </c>
      <c r="G20" s="327">
        <v>188.675843606</v>
      </c>
      <c r="H20" s="327">
        <v>188.48307627</v>
      </c>
      <c r="I20" s="327">
        <v>188.96595972099999</v>
      </c>
      <c r="J20" s="327">
        <v>179.08791800399999</v>
      </c>
      <c r="K20" s="327">
        <v>181.279967352</v>
      </c>
      <c r="L20" s="327">
        <v>175.27564988</v>
      </c>
      <c r="M20" s="327">
        <v>169.79139441699999</v>
      </c>
      <c r="N20" s="327">
        <v>167.09891085300001</v>
      </c>
      <c r="O20" s="327">
        <v>163.56573477800001</v>
      </c>
      <c r="P20" s="327">
        <v>164.14264316399999</v>
      </c>
      <c r="Q20" s="327">
        <v>165.94761831299999</v>
      </c>
      <c r="R20" s="327">
        <v>167.728370291</v>
      </c>
      <c r="S20" s="327">
        <v>167.44803477900001</v>
      </c>
      <c r="T20" s="371"/>
      <c r="U20" s="1129"/>
      <c r="X20" s="48"/>
    </row>
    <row r="21" spans="1:24" ht="25.35" customHeight="1">
      <c r="A21" s="196">
        <v>17</v>
      </c>
      <c r="B21" s="1251" t="s">
        <v>670</v>
      </c>
      <c r="C21" s="327">
        <v>4381.6860699999997</v>
      </c>
      <c r="D21" s="327">
        <v>2627.912612522</v>
      </c>
      <c r="E21" s="327">
        <v>3.4840327069999999</v>
      </c>
      <c r="F21" s="327">
        <v>13.079505159</v>
      </c>
      <c r="G21" s="327">
        <v>14.198248372</v>
      </c>
      <c r="H21" s="327">
        <v>17.124340177000001</v>
      </c>
      <c r="I21" s="327">
        <v>16.001867574999999</v>
      </c>
      <c r="J21" s="327">
        <v>11.224478216</v>
      </c>
      <c r="K21" s="327">
        <v>11.760841383000001</v>
      </c>
      <c r="L21" s="327">
        <v>11.341832309000001</v>
      </c>
      <c r="M21" s="327">
        <v>10.599546789</v>
      </c>
      <c r="N21" s="327">
        <v>10.178349535000001</v>
      </c>
      <c r="O21" s="327">
        <v>7.5441994159999997</v>
      </c>
      <c r="P21" s="327">
        <v>7.9535276420000001</v>
      </c>
      <c r="Q21" s="327">
        <v>7.8338869969999996</v>
      </c>
      <c r="R21" s="327">
        <v>12.051602466</v>
      </c>
      <c r="S21" s="327">
        <v>15.655918842</v>
      </c>
      <c r="T21" s="371"/>
      <c r="U21" s="1129"/>
      <c r="X21" s="48"/>
    </row>
    <row r="22" spans="1:24" ht="25.35" customHeight="1">
      <c r="A22" s="196">
        <v>18</v>
      </c>
      <c r="B22" s="1251" t="s">
        <v>673</v>
      </c>
      <c r="C22" s="327">
        <v>4369.1949260000001</v>
      </c>
      <c r="D22" s="327">
        <v>15052.557806485</v>
      </c>
      <c r="E22" s="327">
        <v>17660.603953362999</v>
      </c>
      <c r="F22" s="327">
        <v>18570.342726327999</v>
      </c>
      <c r="G22" s="327">
        <v>19190.929434414</v>
      </c>
      <c r="H22" s="327">
        <v>19330.930281064</v>
      </c>
      <c r="I22" s="327">
        <v>19565.228056505999</v>
      </c>
      <c r="J22" s="327">
        <v>19729.677727500999</v>
      </c>
      <c r="K22" s="327">
        <v>19898.485854301998</v>
      </c>
      <c r="L22" s="327">
        <v>19998.748178104001</v>
      </c>
      <c r="M22" s="327">
        <v>20638.297967049999</v>
      </c>
      <c r="N22" s="327">
        <v>20865.277350464999</v>
      </c>
      <c r="O22" s="327">
        <v>20929.119602636001</v>
      </c>
      <c r="P22" s="327">
        <v>20942.424812198999</v>
      </c>
      <c r="Q22" s="327">
        <v>21065.968132227001</v>
      </c>
      <c r="R22" s="327">
        <v>21076.963251317</v>
      </c>
      <c r="S22" s="327">
        <v>21322.142374416999</v>
      </c>
      <c r="T22" s="371"/>
      <c r="U22" s="1129"/>
      <c r="X22" s="48"/>
    </row>
    <row r="23" spans="1:24" ht="25.35" customHeight="1">
      <c r="A23" s="196">
        <v>19</v>
      </c>
      <c r="B23" s="1251" t="s">
        <v>671</v>
      </c>
      <c r="C23" s="327">
        <v>42186.726459999998</v>
      </c>
      <c r="D23" s="327">
        <v>38800.589210220001</v>
      </c>
      <c r="E23" s="327">
        <v>40332.652811266002</v>
      </c>
      <c r="F23" s="327">
        <v>41788.109257794</v>
      </c>
      <c r="G23" s="327">
        <v>42972.416059066003</v>
      </c>
      <c r="H23" s="327">
        <v>43194.595271370999</v>
      </c>
      <c r="I23" s="327">
        <v>43466.196902199998</v>
      </c>
      <c r="J23" s="327">
        <v>43795.656912354003</v>
      </c>
      <c r="K23" s="327">
        <v>44176.523630716001</v>
      </c>
      <c r="L23" s="327">
        <v>44390.849285363001</v>
      </c>
      <c r="M23" s="327">
        <v>44013.930741878998</v>
      </c>
      <c r="N23" s="327">
        <v>43994.719780735002</v>
      </c>
      <c r="O23" s="327">
        <v>45336.087881623003</v>
      </c>
      <c r="P23" s="327">
        <v>44345.607411085999</v>
      </c>
      <c r="Q23" s="327">
        <v>44924.101430347997</v>
      </c>
      <c r="R23" s="327">
        <v>45286.989329481003</v>
      </c>
      <c r="S23" s="327">
        <v>45022.628242651997</v>
      </c>
      <c r="T23" s="371"/>
      <c r="U23" s="1129"/>
      <c r="X23" s="48"/>
    </row>
    <row r="24" spans="1:24" ht="25.35" customHeight="1" thickBot="1">
      <c r="A24" s="672"/>
      <c r="B24" s="673" t="s">
        <v>72</v>
      </c>
      <c r="C24" s="603">
        <f>SUM(C5:C23)</f>
        <v>98220.411012999975</v>
      </c>
      <c r="D24" s="603">
        <v>116580.223647816</v>
      </c>
      <c r="E24" s="603">
        <v>129294.744957467</v>
      </c>
      <c r="F24" s="603">
        <v>140790.52675144401</v>
      </c>
      <c r="G24" s="603">
        <v>143819.67873088602</v>
      </c>
      <c r="H24" s="603">
        <v>143919.983053417</v>
      </c>
      <c r="I24" s="603">
        <v>144596.60604767199</v>
      </c>
      <c r="J24" s="603">
        <v>145512.38991190199</v>
      </c>
      <c r="K24" s="603">
        <v>146220.287761146</v>
      </c>
      <c r="L24" s="603">
        <v>146821.81490780797</v>
      </c>
      <c r="M24" s="603">
        <v>147126.140140314</v>
      </c>
      <c r="N24" s="603">
        <v>148083.41357267002</v>
      </c>
      <c r="O24" s="603">
        <v>148895.31697792301</v>
      </c>
      <c r="P24" s="603">
        <v>149170.49446856399</v>
      </c>
      <c r="Q24" s="603">
        <v>150991.930764541</v>
      </c>
      <c r="R24" s="603">
        <v>152649.286487359</v>
      </c>
      <c r="S24" s="603">
        <v>152324.56898518902</v>
      </c>
      <c r="T24" s="604"/>
      <c r="U24" s="1129"/>
      <c r="X24" s="48"/>
    </row>
    <row r="25" spans="1:24">
      <c r="A25" s="128"/>
      <c r="B25" s="2"/>
      <c r="C25" s="1"/>
      <c r="D25" s="1"/>
      <c r="E25" s="1"/>
      <c r="F25" s="1"/>
      <c r="G25" s="1"/>
      <c r="H25" s="1"/>
      <c r="I25" s="1"/>
      <c r="J25" s="1"/>
      <c r="K25" s="1"/>
      <c r="L25" s="1"/>
      <c r="M25" s="1"/>
      <c r="N25" s="1"/>
      <c r="O25" s="1"/>
      <c r="P25" s="1"/>
      <c r="Q25" s="1"/>
      <c r="R25" s="1"/>
      <c r="S25" s="1"/>
      <c r="T25" s="1"/>
      <c r="U25" s="1"/>
    </row>
    <row r="26" spans="1:24" ht="15">
      <c r="A26" s="128"/>
      <c r="B26"/>
      <c r="C26" s="1"/>
      <c r="D26" s="1"/>
      <c r="E26" s="1"/>
      <c r="F26" s="1"/>
      <c r="G26" s="1"/>
      <c r="H26" s="1"/>
      <c r="I26" s="1"/>
      <c r="J26" s="1"/>
      <c r="K26" s="1"/>
      <c r="L26" s="1"/>
      <c r="M26" s="1"/>
      <c r="N26" s="1"/>
      <c r="O26" s="1"/>
      <c r="P26" s="1"/>
      <c r="Q26" s="1"/>
      <c r="R26" s="1"/>
      <c r="S26" s="1"/>
      <c r="T26" s="1"/>
      <c r="U26" s="1"/>
    </row>
    <row r="27" spans="1:24" ht="15">
      <c r="A27" s="128"/>
      <c r="B27"/>
      <c r="C27" s="1"/>
      <c r="D27" s="1"/>
      <c r="E27" s="1"/>
      <c r="F27" s="1"/>
      <c r="G27" s="1"/>
      <c r="H27" s="1"/>
      <c r="I27" s="1"/>
      <c r="J27" s="1"/>
      <c r="K27" s="1"/>
      <c r="L27" s="1"/>
      <c r="M27" s="1"/>
      <c r="N27" s="1"/>
      <c r="O27" s="1"/>
      <c r="P27" s="1"/>
      <c r="Q27" s="1"/>
      <c r="R27" s="1"/>
      <c r="S27" s="1"/>
      <c r="T27" s="1"/>
      <c r="U27" s="1"/>
    </row>
    <row r="28" spans="1:24" ht="15">
      <c r="A28" s="128"/>
      <c r="B28"/>
      <c r="C28" s="1"/>
      <c r="D28" s="1"/>
      <c r="E28" s="1"/>
      <c r="F28" s="1"/>
      <c r="G28" s="1"/>
      <c r="H28" s="1"/>
      <c r="I28" s="1"/>
      <c r="J28" s="1"/>
      <c r="K28" s="1"/>
      <c r="L28" s="1"/>
      <c r="M28" s="1"/>
      <c r="N28" s="1"/>
      <c r="O28" s="1"/>
      <c r="P28" s="1"/>
      <c r="Q28" s="1"/>
      <c r="R28" s="1"/>
      <c r="S28" s="1"/>
      <c r="T28" s="1"/>
      <c r="U28" s="1"/>
    </row>
    <row r="29" spans="1:24" ht="15">
      <c r="A29" s="128"/>
      <c r="B29"/>
      <c r="C29" s="1"/>
      <c r="D29" s="1"/>
      <c r="E29" s="1"/>
      <c r="F29" s="1"/>
      <c r="G29" s="1"/>
      <c r="H29" s="1"/>
      <c r="I29" s="1"/>
      <c r="J29" s="1"/>
      <c r="K29" s="1"/>
      <c r="L29" s="1"/>
      <c r="M29" s="1"/>
      <c r="N29" s="1"/>
      <c r="O29" s="1"/>
      <c r="P29" s="1"/>
      <c r="Q29" s="1"/>
      <c r="R29" s="1"/>
      <c r="S29" s="1"/>
      <c r="T29" s="1"/>
      <c r="U29" s="1"/>
    </row>
    <row r="30" spans="1:24" ht="15">
      <c r="A30" s="128"/>
      <c r="B30"/>
      <c r="C30" s="1"/>
      <c r="D30" s="1"/>
      <c r="E30" s="1"/>
      <c r="F30" s="1"/>
      <c r="G30" s="1"/>
      <c r="H30" s="1"/>
      <c r="I30" s="1"/>
      <c r="J30" s="1"/>
      <c r="K30" s="1"/>
      <c r="L30" s="1"/>
      <c r="M30" s="1"/>
      <c r="N30" s="1"/>
      <c r="O30" s="1"/>
      <c r="P30" s="1"/>
      <c r="Q30" s="1"/>
      <c r="R30" s="1"/>
      <c r="S30" s="1"/>
      <c r="T30" s="1"/>
      <c r="U30" s="1"/>
    </row>
    <row r="31" spans="1:24" ht="15">
      <c r="A31" s="128"/>
      <c r="B31"/>
      <c r="C31" s="1"/>
      <c r="D31" s="1"/>
      <c r="E31" s="1"/>
      <c r="F31" s="1"/>
      <c r="G31" s="1"/>
      <c r="H31" s="1"/>
      <c r="I31" s="1"/>
      <c r="J31" s="1"/>
      <c r="K31" s="1"/>
      <c r="L31" s="1"/>
      <c r="M31" s="1"/>
      <c r="N31" s="1"/>
      <c r="O31" s="1"/>
      <c r="P31" s="1"/>
      <c r="Q31" s="1"/>
      <c r="R31" s="1"/>
      <c r="S31" s="1"/>
      <c r="T31" s="1"/>
      <c r="U31" s="1"/>
    </row>
    <row r="32" spans="1:24" ht="15">
      <c r="A32" s="128"/>
      <c r="B32"/>
      <c r="C32" s="1"/>
      <c r="D32" s="1"/>
      <c r="E32" s="1"/>
      <c r="F32" s="1"/>
      <c r="G32" s="1"/>
      <c r="H32" s="1"/>
      <c r="I32" s="1"/>
      <c r="J32" s="1"/>
      <c r="K32" s="1"/>
      <c r="L32" s="1"/>
      <c r="M32" s="1"/>
      <c r="N32" s="1"/>
      <c r="O32" s="1"/>
      <c r="P32" s="1"/>
      <c r="Q32" s="1"/>
      <c r="R32" s="1"/>
      <c r="S32" s="1"/>
      <c r="T32" s="1"/>
      <c r="U32" s="1"/>
    </row>
    <row r="33" spans="1:21" ht="15">
      <c r="A33" s="128"/>
      <c r="B33"/>
      <c r="C33" s="1"/>
      <c r="D33" s="1"/>
      <c r="E33" s="1"/>
      <c r="F33" s="1"/>
      <c r="G33" s="1"/>
      <c r="H33" s="1"/>
      <c r="I33" s="1"/>
      <c r="J33" s="1"/>
      <c r="K33" s="1"/>
      <c r="L33" s="1"/>
      <c r="M33" s="1"/>
      <c r="N33" s="1"/>
      <c r="O33" s="1"/>
      <c r="P33" s="1"/>
      <c r="Q33" s="1"/>
      <c r="R33" s="1"/>
      <c r="S33" s="1"/>
      <c r="T33" s="1"/>
      <c r="U33" s="1"/>
    </row>
    <row r="34" spans="1:21" ht="15">
      <c r="A34" s="128"/>
      <c r="B34"/>
      <c r="C34" s="1"/>
      <c r="D34" s="1"/>
      <c r="E34" s="1"/>
      <c r="F34" s="1"/>
      <c r="G34" s="1"/>
      <c r="H34" s="1"/>
      <c r="I34" s="1"/>
      <c r="J34" s="1"/>
      <c r="K34" s="1"/>
      <c r="L34" s="1"/>
      <c r="M34" s="1"/>
      <c r="N34" s="1"/>
      <c r="O34" s="1"/>
      <c r="P34" s="1"/>
      <c r="Q34" s="1"/>
      <c r="R34" s="1"/>
      <c r="S34" s="1"/>
      <c r="T34" s="1"/>
      <c r="U34" s="1"/>
    </row>
    <row r="35" spans="1:21" ht="15">
      <c r="A35" s="128"/>
      <c r="B35"/>
      <c r="C35" s="1"/>
      <c r="D35" s="1"/>
      <c r="E35" s="1"/>
      <c r="F35" s="1"/>
      <c r="G35" s="1"/>
      <c r="H35" s="1"/>
      <c r="I35" s="1"/>
      <c r="J35" s="1"/>
      <c r="K35" s="1"/>
      <c r="L35" s="1"/>
      <c r="M35" s="1"/>
      <c r="N35" s="1"/>
      <c r="O35" s="1"/>
      <c r="P35" s="1"/>
      <c r="Q35" s="1"/>
      <c r="R35" s="1"/>
      <c r="S35" s="1"/>
      <c r="T35" s="1"/>
      <c r="U35" s="1"/>
    </row>
    <row r="36" spans="1:21" ht="15">
      <c r="A36" s="128"/>
      <c r="B36"/>
      <c r="C36" s="1"/>
      <c r="D36" s="1"/>
      <c r="E36" s="1"/>
      <c r="F36" s="1"/>
      <c r="G36" s="1"/>
      <c r="H36" s="1"/>
      <c r="I36" s="1"/>
      <c r="J36" s="1"/>
      <c r="K36" s="1"/>
      <c r="L36" s="1"/>
      <c r="M36" s="1"/>
      <c r="N36" s="1"/>
      <c r="O36" s="1"/>
      <c r="P36" s="1"/>
      <c r="Q36" s="1"/>
      <c r="R36" s="1"/>
      <c r="S36" s="1"/>
      <c r="T36" s="1"/>
      <c r="U36" s="1"/>
    </row>
    <row r="37" spans="1:21" ht="15">
      <c r="A37" s="128"/>
      <c r="B37"/>
      <c r="C37" s="1"/>
      <c r="D37" s="1"/>
      <c r="E37" s="1"/>
      <c r="F37" s="1"/>
      <c r="G37" s="1"/>
      <c r="H37" s="1"/>
      <c r="I37" s="1"/>
      <c r="J37" s="1"/>
      <c r="K37" s="1"/>
      <c r="L37" s="1"/>
      <c r="M37" s="1"/>
      <c r="N37" s="1"/>
      <c r="O37" s="1"/>
      <c r="P37" s="1"/>
      <c r="Q37" s="1"/>
      <c r="R37" s="1"/>
      <c r="S37" s="1"/>
      <c r="T37" s="1"/>
      <c r="U37" s="1"/>
    </row>
    <row r="38" spans="1:21" ht="15">
      <c r="A38" s="128"/>
      <c r="B38"/>
      <c r="C38" s="1"/>
      <c r="D38" s="1"/>
      <c r="E38" s="1"/>
      <c r="F38" s="1"/>
      <c r="G38" s="1"/>
      <c r="H38" s="1"/>
      <c r="I38" s="1"/>
      <c r="J38" s="1"/>
      <c r="K38" s="1"/>
      <c r="L38" s="1"/>
      <c r="M38" s="1"/>
      <c r="N38" s="1"/>
      <c r="O38" s="1"/>
      <c r="P38" s="1"/>
      <c r="Q38" s="1"/>
      <c r="R38" s="1"/>
      <c r="S38" s="1"/>
      <c r="T38" s="1"/>
      <c r="U38" s="1"/>
    </row>
    <row r="39" spans="1:21" ht="15">
      <c r="A39" s="128"/>
      <c r="B39"/>
      <c r="C39" s="1"/>
      <c r="D39" s="1"/>
      <c r="E39" s="1"/>
      <c r="F39" s="1"/>
      <c r="G39" s="1"/>
      <c r="H39" s="1"/>
      <c r="I39" s="1"/>
      <c r="J39" s="1"/>
      <c r="K39" s="1"/>
      <c r="L39" s="1"/>
      <c r="M39" s="1"/>
      <c r="N39" s="1"/>
      <c r="O39" s="1"/>
      <c r="P39" s="1"/>
      <c r="Q39" s="1"/>
      <c r="R39" s="1"/>
      <c r="S39" s="1"/>
      <c r="T39" s="1"/>
      <c r="U39" s="1"/>
    </row>
    <row r="40" spans="1:21" ht="15">
      <c r="A40" s="128"/>
      <c r="B40"/>
      <c r="C40" s="1"/>
      <c r="D40" s="1"/>
      <c r="E40" s="1"/>
      <c r="F40" s="1"/>
      <c r="G40" s="1"/>
      <c r="H40" s="1"/>
      <c r="I40" s="1"/>
      <c r="J40" s="1"/>
      <c r="K40" s="1"/>
      <c r="L40" s="1"/>
      <c r="M40" s="1"/>
      <c r="N40" s="1"/>
      <c r="O40" s="1"/>
      <c r="P40" s="1"/>
      <c r="Q40" s="1"/>
      <c r="R40" s="1"/>
      <c r="S40" s="1"/>
      <c r="T40" s="1"/>
      <c r="U40" s="1"/>
    </row>
    <row r="41" spans="1:21" ht="15">
      <c r="A41" s="128"/>
      <c r="B41"/>
      <c r="C41" s="1"/>
      <c r="D41" s="1"/>
      <c r="E41" s="1"/>
      <c r="F41" s="1"/>
      <c r="G41" s="1"/>
      <c r="H41" s="1"/>
      <c r="I41" s="1"/>
      <c r="J41" s="1"/>
      <c r="K41" s="1"/>
      <c r="L41" s="1"/>
      <c r="M41" s="1"/>
      <c r="N41" s="1"/>
      <c r="O41" s="1"/>
      <c r="P41" s="1"/>
      <c r="Q41" s="1"/>
      <c r="R41" s="1"/>
      <c r="S41" s="1"/>
      <c r="T41" s="1"/>
      <c r="U41" s="1"/>
    </row>
    <row r="42" spans="1:21">
      <c r="A42" s="128"/>
      <c r="B42" s="2"/>
      <c r="C42" s="1"/>
      <c r="D42" s="1"/>
      <c r="E42" s="1"/>
      <c r="F42" s="1"/>
      <c r="G42" s="1"/>
      <c r="H42" s="1"/>
      <c r="I42" s="1"/>
      <c r="J42" s="1"/>
      <c r="K42" s="1"/>
      <c r="L42" s="1"/>
      <c r="M42" s="1"/>
      <c r="N42" s="1"/>
      <c r="O42" s="1"/>
      <c r="P42" s="1"/>
      <c r="Q42" s="1"/>
      <c r="R42" s="1"/>
      <c r="S42" s="1"/>
      <c r="T42" s="1"/>
      <c r="U42" s="1"/>
    </row>
    <row r="43" spans="1:21">
      <c r="A43" s="128"/>
      <c r="B43" s="2"/>
      <c r="C43" s="1"/>
      <c r="D43" s="1"/>
      <c r="E43" s="1"/>
      <c r="F43" s="1"/>
      <c r="G43" s="1"/>
      <c r="H43" s="1"/>
      <c r="I43" s="1"/>
      <c r="J43" s="1"/>
      <c r="K43" s="1"/>
      <c r="L43" s="1"/>
      <c r="M43" s="1"/>
      <c r="N43" s="1"/>
      <c r="O43" s="1"/>
      <c r="P43" s="1"/>
      <c r="Q43" s="1"/>
      <c r="R43" s="1"/>
      <c r="S43" s="1"/>
      <c r="T43" s="1"/>
      <c r="U43" s="1"/>
    </row>
    <row r="44" spans="1:21">
      <c r="A44" s="128"/>
      <c r="B44" s="2"/>
      <c r="C44" s="1"/>
      <c r="D44" s="1"/>
      <c r="E44" s="1"/>
      <c r="F44" s="1"/>
      <c r="G44" s="1"/>
      <c r="H44" s="1"/>
      <c r="I44" s="1"/>
      <c r="J44" s="1"/>
      <c r="K44" s="1"/>
      <c r="L44" s="1"/>
      <c r="M44" s="1"/>
      <c r="N44" s="1"/>
      <c r="O44" s="1"/>
      <c r="P44" s="1"/>
      <c r="Q44" s="1"/>
      <c r="R44" s="1"/>
      <c r="S44" s="1"/>
      <c r="T44" s="1"/>
      <c r="U44" s="1"/>
    </row>
    <row r="45" spans="1:21">
      <c r="A45" s="128"/>
      <c r="B45" s="2"/>
      <c r="C45" s="1"/>
      <c r="D45" s="1"/>
      <c r="E45" s="1"/>
      <c r="F45" s="1"/>
      <c r="G45" s="1"/>
      <c r="H45" s="1"/>
      <c r="I45" s="1"/>
      <c r="J45" s="1"/>
      <c r="K45" s="1"/>
      <c r="L45" s="1"/>
      <c r="M45" s="1"/>
      <c r="N45" s="1"/>
      <c r="O45" s="1"/>
      <c r="P45" s="1"/>
      <c r="Q45" s="1"/>
      <c r="R45" s="1"/>
      <c r="S45" s="1"/>
      <c r="T45" s="1"/>
      <c r="U45" s="1"/>
    </row>
    <row r="46" spans="1:21">
      <c r="A46" s="128"/>
      <c r="B46" s="2"/>
      <c r="C46" s="1"/>
      <c r="D46" s="1"/>
      <c r="E46" s="1"/>
      <c r="F46" s="1"/>
      <c r="G46" s="1"/>
      <c r="H46" s="1"/>
      <c r="I46" s="1"/>
      <c r="J46" s="1"/>
      <c r="K46" s="1"/>
      <c r="L46" s="1"/>
      <c r="M46" s="1"/>
      <c r="N46" s="1"/>
      <c r="O46" s="1"/>
      <c r="P46" s="1"/>
      <c r="Q46" s="1"/>
      <c r="R46" s="1"/>
      <c r="S46" s="1"/>
      <c r="T46" s="1"/>
      <c r="U46" s="1"/>
    </row>
    <row r="47" spans="1:21">
      <c r="A47" s="128"/>
      <c r="B47" s="2"/>
      <c r="C47" s="1"/>
      <c r="D47" s="1"/>
      <c r="E47" s="1"/>
      <c r="F47" s="1"/>
      <c r="G47" s="1"/>
      <c r="H47" s="1"/>
      <c r="I47" s="1"/>
      <c r="J47" s="1"/>
      <c r="K47" s="1"/>
      <c r="L47" s="1"/>
      <c r="M47" s="1"/>
      <c r="N47" s="1"/>
      <c r="O47" s="1"/>
      <c r="P47" s="1"/>
      <c r="Q47" s="1"/>
      <c r="R47" s="1"/>
      <c r="S47" s="1"/>
      <c r="T47" s="1"/>
      <c r="U47" s="1"/>
    </row>
    <row r="48" spans="1:21">
      <c r="A48" s="128"/>
      <c r="B48" s="2"/>
      <c r="C48" s="1"/>
      <c r="D48" s="1"/>
      <c r="E48" s="1"/>
      <c r="F48" s="1"/>
      <c r="G48" s="1"/>
      <c r="H48" s="1"/>
      <c r="I48" s="1"/>
      <c r="J48" s="1"/>
      <c r="K48" s="1"/>
      <c r="L48" s="1"/>
      <c r="M48" s="1"/>
      <c r="N48" s="1"/>
      <c r="O48" s="1"/>
      <c r="P48" s="1"/>
      <c r="Q48" s="1"/>
      <c r="R48" s="1"/>
      <c r="S48" s="1"/>
      <c r="T48" s="1"/>
      <c r="U48" s="1"/>
    </row>
    <row r="49" spans="1:21">
      <c r="A49" s="128"/>
      <c r="B49" s="2"/>
      <c r="C49" s="1"/>
      <c r="D49" s="1"/>
      <c r="E49" s="1"/>
      <c r="F49" s="1"/>
      <c r="G49" s="1"/>
      <c r="H49" s="1"/>
      <c r="I49" s="1"/>
      <c r="J49" s="1"/>
      <c r="K49" s="1"/>
      <c r="L49" s="1"/>
      <c r="M49" s="1"/>
      <c r="N49" s="1"/>
      <c r="O49" s="1"/>
      <c r="P49" s="1"/>
      <c r="Q49" s="1"/>
      <c r="R49" s="1"/>
      <c r="S49" s="1"/>
      <c r="T49" s="1"/>
      <c r="U49" s="1"/>
    </row>
    <row r="50" spans="1:21">
      <c r="A50" s="128"/>
      <c r="B50" s="2"/>
      <c r="C50" s="1"/>
      <c r="D50" s="1"/>
      <c r="E50" s="1"/>
      <c r="F50" s="1"/>
      <c r="G50" s="1"/>
      <c r="H50" s="1"/>
      <c r="I50" s="1"/>
      <c r="J50" s="1"/>
      <c r="K50" s="1"/>
      <c r="L50" s="1"/>
      <c r="M50" s="1"/>
      <c r="N50" s="1"/>
      <c r="O50" s="1"/>
      <c r="P50" s="1"/>
      <c r="Q50" s="1"/>
      <c r="R50" s="1"/>
      <c r="S50" s="1"/>
      <c r="T50" s="1"/>
      <c r="U50" s="1"/>
    </row>
    <row r="51" spans="1:21">
      <c r="A51" s="128"/>
      <c r="B51" s="2"/>
      <c r="C51" s="1"/>
      <c r="D51" s="1"/>
      <c r="E51" s="1"/>
      <c r="F51" s="1"/>
      <c r="G51" s="1"/>
      <c r="H51" s="1"/>
      <c r="I51" s="1"/>
      <c r="J51" s="1"/>
      <c r="K51" s="1"/>
      <c r="L51" s="1"/>
      <c r="M51" s="1"/>
      <c r="N51" s="1"/>
      <c r="O51" s="1"/>
      <c r="P51" s="1"/>
      <c r="Q51" s="1"/>
      <c r="R51" s="1"/>
      <c r="S51" s="1"/>
      <c r="T51" s="1"/>
      <c r="U51" s="1"/>
    </row>
    <row r="52" spans="1:21">
      <c r="A52" s="128"/>
      <c r="B52" s="2"/>
      <c r="C52" s="1"/>
      <c r="D52" s="1"/>
      <c r="E52" s="1"/>
      <c r="F52" s="1"/>
      <c r="G52" s="1"/>
      <c r="H52" s="1"/>
      <c r="I52" s="1"/>
      <c r="J52" s="1"/>
      <c r="K52" s="1"/>
      <c r="L52" s="1"/>
      <c r="M52" s="1"/>
      <c r="N52" s="1"/>
      <c r="O52" s="1"/>
      <c r="P52" s="1"/>
      <c r="Q52" s="1"/>
      <c r="R52" s="1"/>
      <c r="S52" s="1"/>
      <c r="T52" s="1"/>
      <c r="U52" s="1"/>
    </row>
    <row r="53" spans="1:21">
      <c r="A53" s="128"/>
      <c r="B53" s="2"/>
      <c r="C53" s="1"/>
      <c r="D53" s="1"/>
      <c r="E53" s="1"/>
      <c r="F53" s="1"/>
      <c r="G53" s="1"/>
      <c r="H53" s="1"/>
      <c r="I53" s="1"/>
      <c r="J53" s="1"/>
      <c r="K53" s="1"/>
      <c r="L53" s="1"/>
      <c r="M53" s="1"/>
      <c r="N53" s="1"/>
      <c r="O53" s="1"/>
      <c r="P53" s="1"/>
      <c r="Q53" s="1"/>
      <c r="R53" s="1"/>
      <c r="S53" s="1"/>
      <c r="T53" s="1"/>
      <c r="U53" s="1"/>
    </row>
    <row r="54" spans="1:21">
      <c r="A54" s="128"/>
      <c r="B54" s="2"/>
      <c r="C54" s="1"/>
      <c r="D54" s="1"/>
      <c r="E54" s="1"/>
      <c r="F54" s="1"/>
      <c r="G54" s="1"/>
      <c r="H54" s="1"/>
      <c r="I54" s="1"/>
      <c r="J54" s="1"/>
      <c r="K54" s="1"/>
      <c r="L54" s="1"/>
      <c r="M54" s="1"/>
      <c r="N54" s="1"/>
      <c r="O54" s="1"/>
      <c r="P54" s="1"/>
      <c r="Q54" s="1"/>
      <c r="R54" s="1"/>
      <c r="S54" s="1"/>
      <c r="T54" s="1"/>
      <c r="U54" s="1"/>
    </row>
    <row r="55" spans="1:21">
      <c r="A55" s="128"/>
      <c r="B55" s="2"/>
      <c r="C55" s="1"/>
      <c r="D55" s="1"/>
      <c r="E55" s="1"/>
      <c r="F55" s="1"/>
      <c r="G55" s="1"/>
      <c r="H55" s="1"/>
      <c r="I55" s="1"/>
      <c r="J55" s="1"/>
      <c r="K55" s="1"/>
      <c r="L55" s="1"/>
      <c r="M55" s="1"/>
      <c r="N55" s="1"/>
      <c r="O55" s="1"/>
      <c r="P55" s="1"/>
      <c r="Q55" s="1"/>
      <c r="R55" s="1"/>
      <c r="S55" s="1"/>
      <c r="T55" s="1"/>
      <c r="U55" s="1"/>
    </row>
    <row r="56" spans="1:21">
      <c r="A56" s="128"/>
      <c r="B56" s="2"/>
      <c r="C56" s="1"/>
      <c r="D56" s="1"/>
      <c r="E56" s="1"/>
      <c r="F56" s="1"/>
      <c r="G56" s="1"/>
      <c r="H56" s="1"/>
      <c r="I56" s="1"/>
      <c r="J56" s="1"/>
      <c r="K56" s="1"/>
      <c r="L56" s="1"/>
      <c r="M56" s="1"/>
      <c r="N56" s="1"/>
      <c r="O56" s="1"/>
      <c r="P56" s="1"/>
      <c r="Q56" s="1"/>
      <c r="R56" s="1"/>
      <c r="S56" s="1"/>
      <c r="T56" s="1"/>
      <c r="U56" s="1"/>
    </row>
    <row r="57" spans="1:21">
      <c r="A57" s="128"/>
      <c r="B57" s="2"/>
      <c r="C57" s="1"/>
      <c r="D57" s="1"/>
      <c r="E57" s="1"/>
      <c r="F57" s="1"/>
      <c r="G57" s="1"/>
      <c r="H57" s="1"/>
      <c r="I57" s="1"/>
      <c r="J57" s="1"/>
      <c r="K57" s="1"/>
      <c r="L57" s="1"/>
      <c r="M57" s="1"/>
      <c r="N57" s="1"/>
      <c r="O57" s="1"/>
      <c r="P57" s="1"/>
      <c r="Q57" s="1"/>
      <c r="R57" s="1"/>
      <c r="S57" s="1"/>
      <c r="T57" s="1"/>
      <c r="U57" s="1"/>
    </row>
    <row r="58" spans="1:21">
      <c r="A58" s="128"/>
      <c r="B58" s="2"/>
      <c r="C58" s="1"/>
      <c r="D58" s="1"/>
      <c r="E58" s="1"/>
      <c r="F58" s="1"/>
      <c r="G58" s="1"/>
      <c r="H58" s="1"/>
      <c r="I58" s="1"/>
      <c r="J58" s="1"/>
      <c r="K58" s="1"/>
      <c r="L58" s="1"/>
      <c r="M58" s="1"/>
      <c r="N58" s="1"/>
      <c r="O58" s="1"/>
      <c r="P58" s="1"/>
      <c r="Q58" s="1"/>
      <c r="R58" s="1"/>
      <c r="S58" s="1"/>
      <c r="T58" s="1"/>
      <c r="U58" s="1"/>
    </row>
    <row r="59" spans="1:21">
      <c r="A59" s="128"/>
      <c r="B59" s="2"/>
      <c r="C59" s="1"/>
      <c r="D59" s="1"/>
      <c r="E59" s="1"/>
      <c r="F59" s="1"/>
      <c r="G59" s="1"/>
      <c r="H59" s="1"/>
      <c r="I59" s="1"/>
      <c r="J59" s="1"/>
      <c r="K59" s="1"/>
      <c r="L59" s="1"/>
      <c r="M59" s="1"/>
      <c r="N59" s="1"/>
      <c r="O59" s="1"/>
      <c r="P59" s="1"/>
      <c r="Q59" s="1"/>
      <c r="R59" s="1"/>
      <c r="S59" s="1"/>
      <c r="T59" s="1"/>
      <c r="U59" s="1"/>
    </row>
    <row r="60" spans="1:21">
      <c r="A60" s="128"/>
      <c r="B60" s="2"/>
      <c r="C60" s="1"/>
      <c r="D60" s="1"/>
      <c r="E60" s="1"/>
      <c r="F60" s="1"/>
      <c r="G60" s="1"/>
      <c r="H60" s="1"/>
      <c r="I60" s="1"/>
      <c r="J60" s="1"/>
      <c r="K60" s="1"/>
      <c r="L60" s="1"/>
      <c r="M60" s="1"/>
      <c r="N60" s="1"/>
      <c r="O60" s="1"/>
      <c r="P60" s="1"/>
      <c r="Q60" s="1"/>
      <c r="R60" s="1"/>
      <c r="S60" s="1"/>
      <c r="T60" s="1"/>
      <c r="U60" s="1"/>
    </row>
    <row r="61" spans="1:21">
      <c r="A61" s="128"/>
      <c r="B61" s="2"/>
      <c r="C61" s="1"/>
      <c r="D61" s="1"/>
      <c r="E61" s="1"/>
      <c r="F61" s="1"/>
      <c r="G61" s="1"/>
      <c r="H61" s="1"/>
      <c r="I61" s="1"/>
      <c r="J61" s="1"/>
      <c r="K61" s="1"/>
      <c r="L61" s="1"/>
      <c r="M61" s="1"/>
      <c r="N61" s="1"/>
      <c r="O61" s="1"/>
      <c r="P61" s="1"/>
      <c r="Q61" s="1"/>
      <c r="R61" s="1"/>
      <c r="S61" s="1"/>
      <c r="T61" s="1"/>
      <c r="U61" s="1"/>
    </row>
    <row r="62" spans="1:21">
      <c r="A62" s="128"/>
      <c r="B62" s="2"/>
      <c r="C62" s="1"/>
      <c r="D62" s="1"/>
      <c r="E62" s="1"/>
      <c r="F62" s="1"/>
      <c r="G62" s="1"/>
      <c r="H62" s="1"/>
      <c r="I62" s="1"/>
      <c r="J62" s="1"/>
      <c r="K62" s="1"/>
      <c r="L62" s="1"/>
      <c r="M62" s="1"/>
      <c r="N62" s="1"/>
      <c r="O62" s="1"/>
      <c r="P62" s="1"/>
      <c r="Q62" s="1"/>
      <c r="R62" s="1"/>
      <c r="S62" s="1"/>
      <c r="T62" s="1"/>
      <c r="U62" s="1"/>
    </row>
    <row r="63" spans="1:21">
      <c r="A63" s="128"/>
      <c r="B63" s="2"/>
      <c r="C63" s="1"/>
      <c r="D63" s="1"/>
      <c r="E63" s="1"/>
      <c r="F63" s="1"/>
      <c r="G63" s="1"/>
      <c r="H63" s="1"/>
      <c r="I63" s="1"/>
      <c r="J63" s="1"/>
      <c r="K63" s="1"/>
      <c r="L63" s="1"/>
      <c r="M63" s="1"/>
      <c r="N63" s="1"/>
      <c r="O63" s="1"/>
      <c r="P63" s="1"/>
      <c r="Q63" s="1"/>
      <c r="R63" s="1"/>
      <c r="S63" s="1"/>
      <c r="T63" s="1"/>
      <c r="U63" s="1"/>
    </row>
    <row r="64" spans="1:21">
      <c r="A64" s="128"/>
      <c r="B64" s="2"/>
      <c r="C64" s="1"/>
      <c r="D64" s="1"/>
      <c r="E64" s="1"/>
      <c r="F64" s="1"/>
      <c r="G64" s="1"/>
      <c r="H64" s="1"/>
      <c r="I64" s="1"/>
      <c r="J64" s="1"/>
      <c r="K64" s="1"/>
      <c r="L64" s="1"/>
      <c r="M64" s="1"/>
      <c r="N64" s="1"/>
      <c r="O64" s="1"/>
      <c r="P64" s="1"/>
      <c r="Q64" s="1"/>
      <c r="R64" s="1"/>
      <c r="S64" s="1"/>
      <c r="T64" s="1"/>
      <c r="U64" s="1"/>
    </row>
    <row r="65" spans="1:21">
      <c r="A65" s="128"/>
      <c r="B65" s="2"/>
      <c r="C65" s="1"/>
      <c r="D65" s="1"/>
      <c r="E65" s="1"/>
      <c r="F65" s="1"/>
      <c r="G65" s="1"/>
      <c r="H65" s="1"/>
      <c r="I65" s="1"/>
      <c r="J65" s="1"/>
      <c r="K65" s="1"/>
      <c r="L65" s="1"/>
      <c r="M65" s="1"/>
      <c r="N65" s="1"/>
      <c r="O65" s="1"/>
      <c r="P65" s="1"/>
      <c r="Q65" s="1"/>
      <c r="R65" s="1"/>
      <c r="S65" s="1"/>
      <c r="T65" s="1"/>
      <c r="U65" s="1"/>
    </row>
    <row r="66" spans="1:21">
      <c r="A66" s="128"/>
      <c r="B66" s="2"/>
      <c r="C66" s="1"/>
      <c r="D66" s="1"/>
      <c r="E66" s="1"/>
      <c r="F66" s="1"/>
      <c r="G66" s="1"/>
      <c r="H66" s="1"/>
      <c r="I66" s="1"/>
      <c r="J66" s="1"/>
      <c r="K66" s="1"/>
      <c r="L66" s="1"/>
      <c r="M66" s="1"/>
      <c r="N66" s="1"/>
      <c r="O66" s="1"/>
      <c r="P66" s="1"/>
      <c r="Q66" s="1"/>
      <c r="R66" s="1"/>
      <c r="S66" s="1"/>
      <c r="T66" s="1"/>
      <c r="U66" s="1"/>
    </row>
    <row r="67" spans="1:21">
      <c r="A67" s="128"/>
      <c r="B67" s="2"/>
      <c r="C67" s="1"/>
      <c r="D67" s="1"/>
      <c r="E67" s="1"/>
      <c r="F67" s="1"/>
      <c r="G67" s="1"/>
      <c r="H67" s="1"/>
      <c r="I67" s="1"/>
      <c r="J67" s="1"/>
      <c r="K67" s="1"/>
      <c r="L67" s="1"/>
      <c r="M67" s="1"/>
      <c r="N67" s="1"/>
      <c r="O67" s="1"/>
      <c r="P67" s="1"/>
      <c r="Q67" s="1"/>
      <c r="R67" s="1"/>
      <c r="S67" s="1"/>
      <c r="T67" s="1"/>
      <c r="U67" s="1"/>
    </row>
    <row r="68" spans="1:21">
      <c r="A68" s="128"/>
      <c r="B68" s="2"/>
      <c r="C68" s="1"/>
      <c r="D68" s="1"/>
      <c r="E68" s="1"/>
      <c r="F68" s="1"/>
      <c r="G68" s="1"/>
      <c r="H68" s="1"/>
      <c r="I68" s="1"/>
      <c r="J68" s="1"/>
      <c r="K68" s="1"/>
      <c r="L68" s="1"/>
      <c r="M68" s="1"/>
      <c r="N68" s="1"/>
      <c r="O68" s="1"/>
      <c r="P68" s="1"/>
      <c r="Q68" s="1"/>
      <c r="R68" s="1"/>
      <c r="S68" s="1"/>
      <c r="T68" s="1"/>
      <c r="U68" s="1"/>
    </row>
    <row r="69" spans="1:21">
      <c r="A69" s="128"/>
      <c r="B69" s="2"/>
      <c r="C69" s="1"/>
      <c r="D69" s="1"/>
      <c r="E69" s="1"/>
      <c r="F69" s="1"/>
      <c r="G69" s="1"/>
      <c r="H69" s="1"/>
      <c r="I69" s="1"/>
      <c r="J69" s="1"/>
      <c r="K69" s="1"/>
      <c r="L69" s="1"/>
      <c r="M69" s="1"/>
      <c r="N69" s="1"/>
      <c r="O69" s="1"/>
      <c r="P69" s="1"/>
      <c r="Q69" s="1"/>
      <c r="R69" s="1"/>
      <c r="S69" s="1"/>
      <c r="T69" s="1"/>
      <c r="U69" s="1"/>
    </row>
    <row r="70" spans="1:21">
      <c r="A70" s="128"/>
      <c r="B70" s="2"/>
      <c r="C70" s="1"/>
      <c r="D70" s="1"/>
      <c r="E70" s="1"/>
      <c r="F70" s="1"/>
      <c r="G70" s="1"/>
      <c r="H70" s="1"/>
      <c r="I70" s="1"/>
      <c r="J70" s="1"/>
      <c r="K70" s="1"/>
      <c r="L70" s="1"/>
      <c r="M70" s="1"/>
      <c r="N70" s="1"/>
      <c r="O70" s="1"/>
      <c r="P70" s="1"/>
      <c r="Q70" s="1"/>
      <c r="R70" s="1"/>
      <c r="S70" s="1"/>
      <c r="T70" s="1"/>
      <c r="U70" s="1"/>
    </row>
    <row r="71" spans="1:21">
      <c r="A71" s="128"/>
      <c r="B71" s="2"/>
      <c r="C71" s="1"/>
      <c r="D71" s="1"/>
      <c r="E71" s="1"/>
      <c r="F71" s="1"/>
      <c r="G71" s="1"/>
      <c r="H71" s="1"/>
      <c r="I71" s="1"/>
      <c r="J71" s="1"/>
      <c r="K71" s="1"/>
      <c r="L71" s="1"/>
      <c r="M71" s="1"/>
      <c r="N71" s="1"/>
      <c r="O71" s="1"/>
      <c r="P71" s="1"/>
      <c r="Q71" s="1"/>
      <c r="R71" s="1"/>
      <c r="S71" s="1"/>
      <c r="T71" s="1"/>
      <c r="U71" s="1"/>
    </row>
    <row r="72" spans="1:21">
      <c r="A72" s="128"/>
      <c r="B72" s="2"/>
      <c r="C72" s="1"/>
      <c r="D72" s="1"/>
      <c r="E72" s="1"/>
      <c r="F72" s="1"/>
      <c r="G72" s="1"/>
      <c r="H72" s="1"/>
      <c r="I72" s="1"/>
      <c r="J72" s="1"/>
      <c r="K72" s="1"/>
      <c r="L72" s="1"/>
      <c r="M72" s="1"/>
      <c r="N72" s="1"/>
      <c r="O72" s="1"/>
      <c r="P72" s="1"/>
      <c r="Q72" s="1"/>
      <c r="R72" s="1"/>
      <c r="S72" s="1"/>
      <c r="T72" s="1"/>
      <c r="U72" s="1"/>
    </row>
    <row r="73" spans="1:21">
      <c r="A73" s="128"/>
      <c r="B73" s="2"/>
      <c r="C73" s="1"/>
      <c r="D73" s="1"/>
      <c r="E73" s="1"/>
      <c r="F73" s="1"/>
      <c r="G73" s="1"/>
      <c r="H73" s="1"/>
      <c r="I73" s="1"/>
      <c r="J73" s="1"/>
      <c r="K73" s="1"/>
      <c r="L73" s="1"/>
      <c r="M73" s="1"/>
      <c r="N73" s="1"/>
      <c r="O73" s="1"/>
      <c r="P73" s="1"/>
      <c r="Q73" s="1"/>
      <c r="R73" s="1"/>
      <c r="S73" s="1"/>
      <c r="T73" s="1"/>
      <c r="U73" s="1"/>
    </row>
    <row r="74" spans="1:21">
      <c r="A74" s="128"/>
      <c r="B74" s="2"/>
      <c r="C74" s="1"/>
      <c r="D74" s="1"/>
      <c r="E74" s="1"/>
      <c r="F74" s="1"/>
      <c r="G74" s="1"/>
      <c r="H74" s="1"/>
      <c r="I74" s="1"/>
      <c r="J74" s="1"/>
      <c r="K74" s="1"/>
      <c r="L74" s="1"/>
      <c r="M74" s="1"/>
      <c r="N74" s="1"/>
      <c r="O74" s="1"/>
      <c r="P74" s="1"/>
      <c r="Q74" s="1"/>
      <c r="R74" s="1"/>
      <c r="S74" s="1"/>
      <c r="T74" s="1"/>
      <c r="U74" s="1"/>
    </row>
    <row r="75" spans="1:21">
      <c r="A75" s="128"/>
      <c r="B75" s="52"/>
      <c r="C75" s="1"/>
      <c r="D75" s="1"/>
      <c r="E75" s="1"/>
      <c r="F75" s="1"/>
      <c r="G75" s="1"/>
      <c r="H75" s="1"/>
      <c r="I75" s="1"/>
      <c r="J75" s="1"/>
      <c r="K75" s="1"/>
      <c r="L75" s="1"/>
      <c r="M75" s="1"/>
      <c r="N75" s="1"/>
      <c r="O75" s="1"/>
      <c r="P75" s="1"/>
      <c r="Q75" s="1"/>
      <c r="R75" s="1"/>
      <c r="S75" s="1"/>
      <c r="T75" s="1"/>
      <c r="U75" s="1"/>
    </row>
    <row r="76" spans="1:21">
      <c r="A76" s="128"/>
      <c r="B76" s="52"/>
      <c r="C76" s="1"/>
      <c r="D76" s="1"/>
      <c r="E76" s="1"/>
      <c r="F76" s="1"/>
      <c r="G76" s="1"/>
      <c r="H76" s="1"/>
      <c r="I76" s="1"/>
      <c r="J76" s="1"/>
      <c r="K76" s="1"/>
      <c r="L76" s="1"/>
      <c r="M76" s="1"/>
      <c r="N76" s="1"/>
      <c r="O76" s="1"/>
      <c r="P76" s="1"/>
      <c r="Q76" s="1"/>
      <c r="R76" s="1"/>
      <c r="S76" s="1"/>
      <c r="T76" s="1"/>
      <c r="U76" s="1"/>
    </row>
    <row r="77" spans="1:21">
      <c r="A77" s="128"/>
      <c r="B77" s="52"/>
      <c r="C77" s="1"/>
      <c r="D77" s="1"/>
      <c r="E77" s="1"/>
      <c r="F77" s="1"/>
      <c r="G77" s="1"/>
      <c r="H77" s="1"/>
      <c r="I77" s="1"/>
      <c r="J77" s="1"/>
      <c r="K77" s="1"/>
      <c r="L77" s="1"/>
      <c r="M77" s="1"/>
      <c r="N77" s="1"/>
      <c r="O77" s="1"/>
      <c r="P77" s="1"/>
      <c r="Q77" s="1"/>
      <c r="R77" s="1"/>
      <c r="S77" s="1"/>
      <c r="T77" s="1"/>
      <c r="U77" s="1"/>
    </row>
    <row r="78" spans="1:21">
      <c r="A78" s="128"/>
      <c r="B78" s="52"/>
      <c r="C78" s="1"/>
      <c r="D78" s="1"/>
      <c r="E78" s="1"/>
      <c r="F78" s="1"/>
      <c r="G78" s="1"/>
      <c r="H78" s="1"/>
      <c r="I78" s="1"/>
      <c r="J78" s="1"/>
      <c r="K78" s="1"/>
      <c r="L78" s="1"/>
      <c r="M78" s="1"/>
      <c r="N78" s="1"/>
      <c r="O78" s="1"/>
      <c r="P78" s="1"/>
      <c r="Q78" s="1"/>
      <c r="R78" s="1"/>
      <c r="S78" s="1"/>
      <c r="T78" s="1"/>
      <c r="U78" s="1"/>
    </row>
    <row r="79" spans="1:21">
      <c r="A79" s="128"/>
      <c r="B79" s="52"/>
      <c r="C79" s="1"/>
      <c r="D79" s="1"/>
      <c r="E79" s="1"/>
      <c r="F79" s="1"/>
      <c r="G79" s="1"/>
      <c r="H79" s="1"/>
      <c r="I79" s="1"/>
      <c r="J79" s="1"/>
      <c r="K79" s="1"/>
      <c r="L79" s="1"/>
      <c r="M79" s="1"/>
      <c r="N79" s="1"/>
      <c r="O79" s="1"/>
      <c r="P79" s="1"/>
      <c r="Q79" s="1"/>
      <c r="R79" s="1"/>
      <c r="S79" s="1"/>
      <c r="T79" s="1"/>
      <c r="U79" s="1"/>
    </row>
    <row r="80" spans="1:21">
      <c r="A80" s="128"/>
      <c r="B80" s="52"/>
      <c r="C80" s="1"/>
      <c r="D80" s="1"/>
      <c r="E80" s="1"/>
      <c r="F80" s="1"/>
      <c r="G80" s="1"/>
      <c r="H80" s="1"/>
      <c r="I80" s="1"/>
      <c r="J80" s="1"/>
      <c r="K80" s="1"/>
      <c r="L80" s="1"/>
      <c r="M80" s="1"/>
      <c r="N80" s="1"/>
      <c r="O80" s="1"/>
      <c r="P80" s="1"/>
      <c r="Q80" s="1"/>
      <c r="R80" s="1"/>
      <c r="S80" s="1"/>
      <c r="T80" s="1"/>
      <c r="U80" s="1"/>
    </row>
    <row r="81" spans="1:21">
      <c r="A81" s="128"/>
      <c r="B81" s="52"/>
      <c r="C81" s="1"/>
      <c r="D81" s="1"/>
      <c r="E81" s="1"/>
      <c r="F81" s="1"/>
      <c r="G81" s="1"/>
      <c r="H81" s="1"/>
      <c r="I81" s="1"/>
      <c r="J81" s="1"/>
      <c r="K81" s="1"/>
      <c r="L81" s="1"/>
      <c r="M81" s="1"/>
      <c r="N81" s="1"/>
      <c r="O81" s="1"/>
      <c r="P81" s="1"/>
      <c r="Q81" s="1"/>
      <c r="R81" s="1"/>
      <c r="S81" s="1"/>
      <c r="T81" s="1"/>
      <c r="U81" s="1"/>
    </row>
    <row r="82" spans="1:21">
      <c r="A82" s="128"/>
      <c r="B82" s="52"/>
      <c r="C82" s="1"/>
      <c r="D82" s="1"/>
      <c r="E82" s="1"/>
      <c r="F82" s="1"/>
      <c r="G82" s="1"/>
      <c r="H82" s="1"/>
      <c r="I82" s="1"/>
      <c r="J82" s="1"/>
      <c r="K82" s="1"/>
      <c r="L82" s="1"/>
      <c r="M82" s="1"/>
      <c r="N82" s="1"/>
      <c r="O82" s="1"/>
      <c r="P82" s="1"/>
      <c r="Q82" s="1"/>
      <c r="R82" s="1"/>
      <c r="S82" s="1"/>
      <c r="T82" s="1"/>
      <c r="U82" s="1"/>
    </row>
    <row r="83" spans="1:21">
      <c r="A83" s="128"/>
      <c r="B83" s="52"/>
      <c r="C83" s="1"/>
      <c r="D83" s="1"/>
      <c r="E83" s="1"/>
      <c r="F83" s="1"/>
      <c r="G83" s="1"/>
      <c r="H83" s="1"/>
      <c r="I83" s="1"/>
      <c r="J83" s="1"/>
      <c r="K83" s="1"/>
      <c r="L83" s="1"/>
      <c r="M83" s="1"/>
      <c r="N83" s="1"/>
      <c r="O83" s="1"/>
      <c r="P83" s="1"/>
      <c r="Q83" s="1"/>
      <c r="R83" s="1"/>
      <c r="S83" s="1"/>
      <c r="T83" s="1"/>
      <c r="U83" s="1"/>
    </row>
    <row r="84" spans="1:21">
      <c r="A84" s="128"/>
      <c r="B84" s="52"/>
      <c r="C84" s="1"/>
      <c r="D84" s="1"/>
      <c r="E84" s="1"/>
      <c r="F84" s="1"/>
      <c r="G84" s="1"/>
      <c r="H84" s="1"/>
      <c r="I84" s="1"/>
      <c r="J84" s="1"/>
      <c r="K84" s="1"/>
      <c r="L84" s="1"/>
      <c r="M84" s="1"/>
      <c r="N84" s="1"/>
      <c r="O84" s="1"/>
      <c r="P84" s="1"/>
      <c r="Q84" s="1"/>
      <c r="R84" s="1"/>
      <c r="S84" s="1"/>
      <c r="T84" s="1"/>
      <c r="U84" s="1"/>
    </row>
    <row r="85" spans="1:21">
      <c r="A85" s="128"/>
      <c r="B85" s="52"/>
      <c r="C85" s="1"/>
      <c r="D85" s="1"/>
      <c r="E85" s="1"/>
      <c r="F85" s="1"/>
      <c r="G85" s="1"/>
      <c r="H85" s="1"/>
      <c r="I85" s="1"/>
      <c r="J85" s="1"/>
      <c r="K85" s="1"/>
      <c r="L85" s="1"/>
      <c r="M85" s="1"/>
      <c r="N85" s="1"/>
      <c r="O85" s="1"/>
      <c r="P85" s="1"/>
      <c r="Q85" s="1"/>
      <c r="R85" s="1"/>
      <c r="S85" s="1"/>
      <c r="T85" s="1"/>
      <c r="U85" s="1"/>
    </row>
    <row r="86" spans="1:21">
      <c r="A86" s="128"/>
      <c r="B86" s="52"/>
      <c r="C86" s="1"/>
      <c r="D86" s="1"/>
      <c r="E86" s="1"/>
      <c r="F86" s="1"/>
      <c r="G86" s="1"/>
      <c r="H86" s="1"/>
      <c r="I86" s="1"/>
      <c r="J86" s="1"/>
      <c r="K86" s="1"/>
      <c r="L86" s="1"/>
      <c r="M86" s="1"/>
      <c r="N86" s="1"/>
      <c r="O86" s="1"/>
      <c r="P86" s="1"/>
      <c r="Q86" s="1"/>
      <c r="R86" s="1"/>
      <c r="S86" s="1"/>
      <c r="T86" s="1"/>
      <c r="U86" s="1"/>
    </row>
    <row r="87" spans="1:21">
      <c r="A87" s="128"/>
      <c r="B87" s="52"/>
      <c r="C87" s="1"/>
      <c r="D87" s="1"/>
      <c r="E87" s="1"/>
      <c r="F87" s="1"/>
      <c r="G87" s="1"/>
      <c r="H87" s="1"/>
      <c r="I87" s="1"/>
      <c r="J87" s="1"/>
      <c r="K87" s="1"/>
      <c r="L87" s="1"/>
      <c r="M87" s="1"/>
      <c r="N87" s="1"/>
      <c r="O87" s="1"/>
      <c r="P87" s="1"/>
      <c r="Q87" s="1"/>
      <c r="R87" s="1"/>
      <c r="S87" s="1"/>
      <c r="T87" s="1"/>
      <c r="U87" s="1"/>
    </row>
    <row r="88" spans="1:21">
      <c r="A88" s="128"/>
      <c r="B88" s="52"/>
      <c r="C88" s="1"/>
      <c r="D88" s="1"/>
      <c r="E88" s="1"/>
      <c r="F88" s="1"/>
      <c r="G88" s="1"/>
      <c r="H88" s="1"/>
      <c r="I88" s="1"/>
      <c r="J88" s="1"/>
      <c r="K88" s="1"/>
      <c r="L88" s="1"/>
      <c r="M88" s="1"/>
      <c r="N88" s="1"/>
      <c r="O88" s="1"/>
      <c r="P88" s="1"/>
      <c r="Q88" s="1"/>
      <c r="R88" s="1"/>
      <c r="S88" s="1"/>
      <c r="T88" s="1"/>
      <c r="U88" s="1"/>
    </row>
    <row r="89" spans="1:21">
      <c r="A89" s="128"/>
      <c r="B89" s="52"/>
      <c r="C89" s="1"/>
      <c r="D89" s="1"/>
      <c r="E89" s="1"/>
      <c r="F89" s="1"/>
      <c r="G89" s="1"/>
      <c r="H89" s="1"/>
      <c r="I89" s="1"/>
      <c r="J89" s="1"/>
      <c r="K89" s="1"/>
      <c r="L89" s="1"/>
      <c r="M89" s="1"/>
      <c r="N89" s="1"/>
      <c r="O89" s="1"/>
      <c r="P89" s="1"/>
      <c r="Q89" s="1"/>
      <c r="R89" s="1"/>
      <c r="S89" s="1"/>
      <c r="T89" s="1"/>
      <c r="U89" s="1"/>
    </row>
    <row r="90" spans="1:21">
      <c r="A90" s="128"/>
      <c r="B90" s="52"/>
      <c r="C90" s="1"/>
      <c r="D90" s="1"/>
      <c r="E90" s="1"/>
      <c r="F90" s="1"/>
      <c r="G90" s="1"/>
      <c r="H90" s="1"/>
      <c r="I90" s="1"/>
      <c r="J90" s="1"/>
      <c r="K90" s="1"/>
      <c r="L90" s="1"/>
      <c r="M90" s="1"/>
      <c r="N90" s="1"/>
      <c r="O90" s="1"/>
      <c r="P90" s="1"/>
      <c r="Q90" s="1"/>
      <c r="R90" s="1"/>
      <c r="S90" s="1"/>
      <c r="T90" s="1"/>
      <c r="U90" s="1"/>
    </row>
    <row r="91" spans="1:21">
      <c r="A91" s="128"/>
      <c r="B91" s="52"/>
      <c r="C91" s="1"/>
      <c r="D91" s="1"/>
      <c r="E91" s="1"/>
      <c r="F91" s="1"/>
      <c r="G91" s="1"/>
      <c r="H91" s="1"/>
      <c r="I91" s="1"/>
      <c r="J91" s="1"/>
      <c r="K91" s="1"/>
      <c r="L91" s="1"/>
      <c r="M91" s="1"/>
      <c r="N91" s="1"/>
      <c r="O91" s="1"/>
      <c r="P91" s="1"/>
      <c r="Q91" s="1"/>
      <c r="R91" s="1"/>
      <c r="S91" s="1"/>
      <c r="T91" s="1"/>
      <c r="U91" s="1"/>
    </row>
    <row r="92" spans="1:21">
      <c r="A92" s="128"/>
      <c r="B92" s="52"/>
      <c r="C92" s="1"/>
      <c r="D92" s="1"/>
      <c r="E92" s="1"/>
      <c r="F92" s="1"/>
      <c r="G92" s="1"/>
      <c r="H92" s="1"/>
      <c r="I92" s="1"/>
      <c r="J92" s="1"/>
      <c r="K92" s="1"/>
      <c r="L92" s="1"/>
      <c r="M92" s="1"/>
      <c r="N92" s="1"/>
      <c r="O92" s="1"/>
      <c r="P92" s="1"/>
      <c r="Q92" s="1"/>
      <c r="R92" s="1"/>
      <c r="S92" s="1"/>
      <c r="T92" s="1"/>
      <c r="U92" s="1"/>
    </row>
    <row r="93" spans="1:21">
      <c r="A93" s="128"/>
      <c r="B93" s="52"/>
      <c r="C93" s="1"/>
      <c r="D93" s="1"/>
      <c r="E93" s="1"/>
      <c r="F93" s="1"/>
      <c r="G93" s="1"/>
      <c r="H93" s="1"/>
      <c r="I93" s="1"/>
      <c r="J93" s="1"/>
      <c r="K93" s="1"/>
      <c r="L93" s="1"/>
      <c r="M93" s="1"/>
      <c r="N93" s="1"/>
      <c r="O93" s="1"/>
      <c r="P93" s="1"/>
      <c r="Q93" s="1"/>
      <c r="R93" s="1"/>
      <c r="S93" s="1"/>
      <c r="T93" s="1"/>
      <c r="U93" s="1"/>
    </row>
    <row r="94" spans="1:21">
      <c r="A94" s="128"/>
      <c r="B94" s="52"/>
      <c r="C94" s="1"/>
      <c r="D94" s="1"/>
      <c r="E94" s="1"/>
      <c r="F94" s="1"/>
      <c r="G94" s="1"/>
      <c r="H94" s="1"/>
      <c r="I94" s="1"/>
      <c r="J94" s="1"/>
      <c r="K94" s="1"/>
      <c r="L94" s="1"/>
      <c r="M94" s="1"/>
      <c r="N94" s="1"/>
      <c r="O94" s="1"/>
      <c r="P94" s="1"/>
      <c r="Q94" s="1"/>
      <c r="R94" s="1"/>
      <c r="S94" s="1"/>
      <c r="T94" s="1"/>
      <c r="U94" s="1"/>
    </row>
    <row r="95" spans="1:21">
      <c r="A95" s="128"/>
      <c r="B95" s="52"/>
      <c r="C95" s="1"/>
      <c r="D95" s="1"/>
      <c r="E95" s="1"/>
      <c r="F95" s="1"/>
      <c r="G95" s="1"/>
      <c r="H95" s="1"/>
      <c r="I95" s="1"/>
      <c r="J95" s="1"/>
      <c r="K95" s="1"/>
      <c r="L95" s="1"/>
      <c r="M95" s="1"/>
      <c r="N95" s="1"/>
      <c r="O95" s="1"/>
      <c r="P95" s="1"/>
      <c r="Q95" s="1"/>
      <c r="R95" s="1"/>
      <c r="S95" s="1"/>
      <c r="T95" s="1"/>
      <c r="U95" s="1"/>
    </row>
    <row r="96" spans="1:21">
      <c r="A96" s="128"/>
      <c r="B96" s="52"/>
      <c r="C96" s="1"/>
      <c r="D96" s="1"/>
      <c r="E96" s="1"/>
      <c r="F96" s="1"/>
      <c r="G96" s="1"/>
      <c r="H96" s="1"/>
      <c r="I96" s="1"/>
      <c r="J96" s="1"/>
      <c r="K96" s="1"/>
      <c r="L96" s="1"/>
      <c r="M96" s="1"/>
      <c r="N96" s="1"/>
      <c r="O96" s="1"/>
      <c r="P96" s="1"/>
      <c r="Q96" s="1"/>
      <c r="R96" s="1"/>
      <c r="S96" s="1"/>
      <c r="T96" s="1"/>
      <c r="U96" s="1"/>
    </row>
    <row r="97" spans="1:21">
      <c r="A97" s="128"/>
      <c r="B97" s="52"/>
      <c r="C97" s="1"/>
      <c r="D97" s="1"/>
      <c r="E97" s="1"/>
      <c r="F97" s="1"/>
      <c r="G97" s="1"/>
      <c r="H97" s="1"/>
      <c r="I97" s="1"/>
      <c r="J97" s="1"/>
      <c r="K97" s="1"/>
      <c r="L97" s="1"/>
      <c r="M97" s="1"/>
      <c r="N97" s="1"/>
      <c r="O97" s="1"/>
      <c r="P97" s="1"/>
      <c r="Q97" s="1"/>
      <c r="R97" s="1"/>
      <c r="S97" s="1"/>
      <c r="T97" s="1"/>
      <c r="U97" s="1"/>
    </row>
    <row r="98" spans="1:21">
      <c r="A98" s="128"/>
      <c r="B98" s="52"/>
      <c r="C98" s="1"/>
      <c r="D98" s="1"/>
      <c r="E98" s="1"/>
      <c r="F98" s="1"/>
      <c r="G98" s="1"/>
      <c r="H98" s="1"/>
      <c r="I98" s="1"/>
      <c r="J98" s="1"/>
      <c r="K98" s="1"/>
      <c r="L98" s="1"/>
      <c r="M98" s="1"/>
      <c r="N98" s="1"/>
      <c r="O98" s="1"/>
      <c r="P98" s="1"/>
      <c r="Q98" s="1"/>
      <c r="R98" s="1"/>
      <c r="S98" s="1"/>
      <c r="T98" s="1"/>
      <c r="U98" s="1"/>
    </row>
    <row r="99" spans="1:21">
      <c r="A99" s="128"/>
      <c r="B99" s="52"/>
      <c r="C99" s="1"/>
      <c r="D99" s="1"/>
      <c r="E99" s="1"/>
      <c r="F99" s="1"/>
      <c r="G99" s="1"/>
      <c r="H99" s="1"/>
      <c r="I99" s="1"/>
      <c r="J99" s="1"/>
      <c r="K99" s="1"/>
      <c r="L99" s="1"/>
      <c r="M99" s="1"/>
      <c r="N99" s="1"/>
      <c r="O99" s="1"/>
      <c r="P99" s="1"/>
      <c r="Q99" s="1"/>
      <c r="R99" s="1"/>
      <c r="S99" s="1"/>
      <c r="T99" s="1"/>
      <c r="U99" s="1"/>
    </row>
    <row r="100" spans="1:21">
      <c r="A100" s="128"/>
      <c r="B100" s="52"/>
      <c r="C100" s="1"/>
      <c r="D100" s="1"/>
      <c r="E100" s="1"/>
      <c r="F100" s="1"/>
      <c r="G100" s="1"/>
      <c r="H100" s="1"/>
      <c r="I100" s="1"/>
      <c r="J100" s="1"/>
      <c r="K100" s="1"/>
      <c r="L100" s="1"/>
      <c r="M100" s="1"/>
      <c r="N100" s="1"/>
      <c r="O100" s="1"/>
      <c r="P100" s="1"/>
      <c r="Q100" s="1"/>
      <c r="R100" s="1"/>
      <c r="S100" s="1"/>
      <c r="T100" s="1"/>
      <c r="U100" s="1"/>
    </row>
    <row r="101" spans="1:21">
      <c r="A101" s="128"/>
      <c r="B101" s="52"/>
      <c r="C101" s="1"/>
      <c r="D101" s="1"/>
      <c r="E101" s="1"/>
      <c r="F101" s="1"/>
      <c r="G101" s="1"/>
      <c r="H101" s="1"/>
      <c r="I101" s="1"/>
      <c r="J101" s="1"/>
      <c r="K101" s="1"/>
      <c r="L101" s="1"/>
      <c r="M101" s="1"/>
      <c r="N101" s="1"/>
      <c r="O101" s="1"/>
      <c r="P101" s="1"/>
      <c r="Q101" s="1"/>
      <c r="R101" s="1"/>
      <c r="S101" s="1"/>
      <c r="T101" s="1"/>
      <c r="U101" s="1"/>
    </row>
    <row r="102" spans="1:21">
      <c r="A102" s="128"/>
      <c r="B102" s="52"/>
      <c r="C102" s="1"/>
      <c r="D102" s="1"/>
      <c r="E102" s="1"/>
      <c r="F102" s="1"/>
      <c r="G102" s="1"/>
      <c r="H102" s="1"/>
      <c r="I102" s="1"/>
      <c r="J102" s="1"/>
      <c r="K102" s="1"/>
      <c r="L102" s="1"/>
      <c r="M102" s="1"/>
      <c r="N102" s="1"/>
      <c r="O102" s="1"/>
      <c r="P102" s="1"/>
      <c r="Q102" s="1"/>
      <c r="R102" s="1"/>
      <c r="S102" s="1"/>
      <c r="T102" s="1"/>
      <c r="U102" s="1"/>
    </row>
    <row r="103" spans="1:21">
      <c r="A103" s="128"/>
      <c r="B103" s="52"/>
      <c r="C103" s="1"/>
      <c r="D103" s="1"/>
      <c r="E103" s="1"/>
      <c r="F103" s="1"/>
      <c r="G103" s="1"/>
      <c r="H103" s="1"/>
      <c r="I103" s="1"/>
      <c r="J103" s="1"/>
      <c r="K103" s="1"/>
      <c r="L103" s="1"/>
      <c r="M103" s="1"/>
      <c r="N103" s="1"/>
      <c r="O103" s="1"/>
      <c r="P103" s="1"/>
      <c r="Q103" s="1"/>
      <c r="R103" s="1"/>
      <c r="S103" s="1"/>
      <c r="T103" s="1"/>
      <c r="U103" s="1"/>
    </row>
    <row r="104" spans="1:21">
      <c r="A104" s="128"/>
      <c r="B104" s="52"/>
      <c r="C104" s="1"/>
      <c r="D104" s="1"/>
      <c r="E104" s="1"/>
      <c r="F104" s="1"/>
      <c r="G104" s="1"/>
      <c r="H104" s="1"/>
      <c r="I104" s="1"/>
      <c r="J104" s="1"/>
      <c r="K104" s="1"/>
      <c r="L104" s="1"/>
      <c r="M104" s="1"/>
      <c r="N104" s="1"/>
      <c r="O104" s="1"/>
      <c r="P104" s="1"/>
      <c r="Q104" s="1"/>
      <c r="R104" s="1"/>
      <c r="S104" s="1"/>
      <c r="T104" s="1"/>
      <c r="U104" s="1"/>
    </row>
    <row r="105" spans="1:21">
      <c r="A105" s="128"/>
      <c r="B105" s="52"/>
      <c r="C105" s="1"/>
      <c r="D105" s="1"/>
      <c r="E105" s="1"/>
      <c r="F105" s="1"/>
      <c r="G105" s="1"/>
      <c r="H105" s="1"/>
      <c r="I105" s="1"/>
      <c r="J105" s="1"/>
      <c r="K105" s="1"/>
      <c r="L105" s="1"/>
      <c r="M105" s="1"/>
      <c r="N105" s="1"/>
      <c r="O105" s="1"/>
      <c r="P105" s="1"/>
      <c r="Q105" s="1"/>
      <c r="R105" s="1"/>
      <c r="S105" s="1"/>
      <c r="T105" s="1"/>
      <c r="U105" s="1"/>
    </row>
    <row r="106" spans="1:21">
      <c r="A106" s="128"/>
      <c r="B106" s="52"/>
      <c r="C106" s="1"/>
      <c r="D106" s="1"/>
      <c r="E106" s="1"/>
      <c r="F106" s="1"/>
      <c r="G106" s="1"/>
      <c r="H106" s="1"/>
      <c r="I106" s="1"/>
      <c r="J106" s="1"/>
      <c r="K106" s="1"/>
      <c r="L106" s="1"/>
      <c r="M106" s="1"/>
      <c r="N106" s="1"/>
      <c r="O106" s="1"/>
      <c r="P106" s="1"/>
      <c r="Q106" s="1"/>
      <c r="R106" s="1"/>
      <c r="S106" s="1"/>
      <c r="T106" s="1"/>
      <c r="U106" s="1"/>
    </row>
    <row r="107" spans="1:21">
      <c r="A107" s="128"/>
      <c r="B107" s="52"/>
      <c r="C107" s="1"/>
      <c r="D107" s="1"/>
      <c r="E107" s="1"/>
      <c r="F107" s="1"/>
      <c r="G107" s="1"/>
      <c r="H107" s="1"/>
      <c r="I107" s="1"/>
      <c r="J107" s="1"/>
      <c r="K107" s="1"/>
      <c r="L107" s="1"/>
      <c r="M107" s="1"/>
      <c r="N107" s="1"/>
      <c r="O107" s="1"/>
      <c r="P107" s="1"/>
      <c r="Q107" s="1"/>
      <c r="R107" s="1"/>
      <c r="S107" s="1"/>
      <c r="T107" s="1"/>
      <c r="U107" s="1"/>
    </row>
    <row r="108" spans="1:21">
      <c r="A108" s="128"/>
      <c r="B108" s="52"/>
      <c r="C108" s="1"/>
      <c r="D108" s="1"/>
      <c r="E108" s="1"/>
      <c r="F108" s="1"/>
      <c r="G108" s="1"/>
      <c r="H108" s="1"/>
      <c r="I108" s="1"/>
      <c r="J108" s="1"/>
      <c r="K108" s="1"/>
      <c r="L108" s="1"/>
      <c r="M108" s="1"/>
      <c r="N108" s="1"/>
      <c r="O108" s="1"/>
      <c r="P108" s="1"/>
      <c r="Q108" s="1"/>
      <c r="R108" s="1"/>
      <c r="S108" s="1"/>
      <c r="T108" s="1"/>
      <c r="U108" s="1"/>
    </row>
    <row r="109" spans="1:21">
      <c r="A109" s="128"/>
      <c r="B109" s="52"/>
      <c r="C109" s="1"/>
      <c r="D109" s="1"/>
      <c r="E109" s="1"/>
      <c r="F109" s="1"/>
      <c r="G109" s="1"/>
      <c r="H109" s="1"/>
      <c r="I109" s="1"/>
      <c r="J109" s="1"/>
      <c r="K109" s="1"/>
      <c r="L109" s="1"/>
      <c r="M109" s="1"/>
      <c r="N109" s="1"/>
      <c r="O109" s="1"/>
      <c r="P109" s="1"/>
      <c r="Q109" s="1"/>
      <c r="R109" s="1"/>
      <c r="S109" s="1"/>
      <c r="T109" s="1"/>
      <c r="U109" s="1"/>
    </row>
    <row r="110" spans="1:21">
      <c r="A110" s="128"/>
      <c r="B110" s="2"/>
      <c r="C110" s="1"/>
      <c r="D110" s="1"/>
      <c r="E110" s="1"/>
      <c r="F110" s="1"/>
      <c r="G110" s="1"/>
      <c r="H110" s="1"/>
      <c r="I110" s="1"/>
      <c r="J110" s="1"/>
      <c r="K110" s="1"/>
      <c r="L110" s="1"/>
      <c r="M110" s="1"/>
      <c r="N110" s="1"/>
      <c r="O110" s="1"/>
      <c r="P110" s="1"/>
      <c r="Q110" s="1"/>
      <c r="R110" s="1"/>
      <c r="S110" s="1"/>
      <c r="T110" s="1"/>
      <c r="U110" s="1"/>
    </row>
    <row r="111" spans="1:21">
      <c r="A111" s="128"/>
      <c r="B111" s="2"/>
      <c r="C111" s="1"/>
      <c r="D111" s="1"/>
      <c r="E111" s="1"/>
      <c r="F111" s="1"/>
      <c r="G111" s="1"/>
      <c r="H111" s="1"/>
      <c r="I111" s="1"/>
      <c r="J111" s="1"/>
      <c r="K111" s="1"/>
      <c r="L111" s="1"/>
      <c r="M111" s="1"/>
      <c r="N111" s="1"/>
      <c r="O111" s="1"/>
      <c r="P111" s="1"/>
      <c r="Q111" s="1"/>
      <c r="R111" s="1"/>
      <c r="S111" s="1"/>
      <c r="T111" s="1"/>
      <c r="U111" s="1"/>
    </row>
    <row r="112" spans="1:21">
      <c r="A112" s="128"/>
      <c r="B112" s="2"/>
      <c r="C112" s="1"/>
      <c r="D112" s="1"/>
      <c r="E112" s="1"/>
      <c r="F112" s="1"/>
      <c r="G112" s="1"/>
      <c r="H112" s="1"/>
      <c r="I112" s="1"/>
      <c r="J112" s="1"/>
      <c r="K112" s="1"/>
      <c r="L112" s="1"/>
      <c r="M112" s="1"/>
      <c r="N112" s="1"/>
      <c r="O112" s="1"/>
      <c r="P112" s="1"/>
      <c r="Q112" s="1"/>
      <c r="R112" s="1"/>
      <c r="S112" s="1"/>
      <c r="T112" s="1"/>
      <c r="U112" s="1"/>
    </row>
    <row r="113" spans="1:21">
      <c r="A113" s="128"/>
      <c r="B113" s="2"/>
      <c r="C113" s="1"/>
      <c r="D113" s="1"/>
      <c r="E113" s="1"/>
      <c r="F113" s="1"/>
      <c r="G113" s="1"/>
      <c r="H113" s="1"/>
      <c r="I113" s="1"/>
      <c r="J113" s="1"/>
      <c r="K113" s="1"/>
      <c r="L113" s="1"/>
      <c r="M113" s="1"/>
      <c r="N113" s="1"/>
      <c r="O113" s="1"/>
      <c r="P113" s="1"/>
      <c r="Q113" s="1"/>
      <c r="R113" s="1"/>
      <c r="S113" s="1"/>
      <c r="T113" s="1"/>
      <c r="U113" s="1"/>
    </row>
    <row r="114" spans="1:21">
      <c r="A114" s="128"/>
      <c r="B114" s="2"/>
      <c r="C114" s="1"/>
      <c r="D114" s="1"/>
      <c r="E114" s="1"/>
      <c r="F114" s="1"/>
      <c r="G114" s="1"/>
      <c r="H114" s="1"/>
      <c r="I114" s="1"/>
      <c r="J114" s="1"/>
      <c r="K114" s="1"/>
      <c r="L114" s="1"/>
      <c r="M114" s="1"/>
      <c r="N114" s="1"/>
      <c r="O114" s="1"/>
      <c r="P114" s="1"/>
      <c r="Q114" s="1"/>
      <c r="R114" s="1"/>
      <c r="S114" s="1"/>
      <c r="T114" s="1"/>
      <c r="U114" s="1"/>
    </row>
    <row r="115" spans="1:21">
      <c r="A115" s="128"/>
      <c r="B115" s="2"/>
      <c r="C115" s="1"/>
      <c r="D115" s="1"/>
      <c r="E115" s="1"/>
      <c r="F115" s="1"/>
      <c r="G115" s="1"/>
      <c r="H115" s="1"/>
      <c r="I115" s="1"/>
      <c r="J115" s="1"/>
      <c r="K115" s="1"/>
      <c r="L115" s="1"/>
      <c r="M115" s="1"/>
      <c r="N115" s="1"/>
      <c r="O115" s="1"/>
      <c r="P115" s="1"/>
      <c r="Q115" s="1"/>
      <c r="R115" s="1"/>
      <c r="S115" s="1"/>
      <c r="T115" s="1"/>
      <c r="U115" s="1"/>
    </row>
    <row r="116" spans="1:21">
      <c r="A116" s="128"/>
      <c r="B116" s="2"/>
      <c r="C116" s="1"/>
      <c r="D116" s="1"/>
      <c r="E116" s="1"/>
      <c r="F116" s="1"/>
      <c r="G116" s="1"/>
      <c r="H116" s="1"/>
      <c r="I116" s="1"/>
      <c r="J116" s="1"/>
      <c r="K116" s="1"/>
      <c r="L116" s="1"/>
      <c r="M116" s="1"/>
      <c r="N116" s="1"/>
      <c r="O116" s="1"/>
      <c r="P116" s="1"/>
      <c r="Q116" s="1"/>
      <c r="R116" s="1"/>
      <c r="S116" s="1"/>
      <c r="T116" s="1"/>
      <c r="U116" s="1"/>
    </row>
    <row r="117" spans="1:21">
      <c r="A117" s="128"/>
      <c r="B117" s="52"/>
      <c r="C117" s="1"/>
      <c r="D117" s="1"/>
      <c r="E117" s="1"/>
      <c r="F117" s="1"/>
      <c r="G117" s="1"/>
      <c r="H117" s="1"/>
      <c r="I117" s="1"/>
      <c r="J117" s="1"/>
      <c r="K117" s="1"/>
      <c r="L117" s="1"/>
      <c r="M117" s="1"/>
      <c r="N117" s="1"/>
      <c r="O117" s="1"/>
      <c r="P117" s="1"/>
      <c r="Q117" s="1"/>
      <c r="R117" s="1"/>
      <c r="S117" s="1"/>
      <c r="T117" s="1"/>
      <c r="U117" s="1"/>
    </row>
    <row r="118" spans="1:21">
      <c r="A118" s="128"/>
      <c r="B118" s="52"/>
      <c r="C118" s="1"/>
      <c r="D118" s="1"/>
      <c r="E118" s="1"/>
      <c r="F118" s="1"/>
      <c r="G118" s="1"/>
      <c r="H118" s="1"/>
      <c r="I118" s="1"/>
      <c r="J118" s="1"/>
      <c r="K118" s="1"/>
      <c r="L118" s="1"/>
      <c r="M118" s="1"/>
      <c r="N118" s="1"/>
      <c r="O118" s="1"/>
      <c r="P118" s="1"/>
      <c r="Q118" s="1"/>
      <c r="R118" s="1"/>
      <c r="S118" s="1"/>
      <c r="T118" s="1"/>
      <c r="U118" s="1"/>
    </row>
    <row r="119" spans="1:21">
      <c r="A119" s="128"/>
      <c r="B119" s="52"/>
      <c r="C119" s="1"/>
      <c r="D119" s="1"/>
      <c r="E119" s="1"/>
      <c r="F119" s="1"/>
      <c r="G119" s="1"/>
      <c r="H119" s="1"/>
      <c r="I119" s="1"/>
      <c r="J119" s="1"/>
      <c r="K119" s="1"/>
      <c r="L119" s="1"/>
      <c r="M119" s="1"/>
      <c r="N119" s="1"/>
      <c r="O119" s="1"/>
      <c r="P119" s="1"/>
      <c r="Q119" s="1"/>
      <c r="R119" s="1"/>
      <c r="S119" s="1"/>
      <c r="T119" s="1"/>
      <c r="U119" s="1"/>
    </row>
    <row r="120" spans="1:21">
      <c r="A120" s="128"/>
      <c r="B120" s="52"/>
      <c r="C120" s="1"/>
      <c r="D120" s="1"/>
      <c r="E120" s="1"/>
      <c r="F120" s="1"/>
      <c r="G120" s="1"/>
      <c r="H120" s="1"/>
      <c r="I120" s="1"/>
      <c r="J120" s="1"/>
      <c r="K120" s="1"/>
      <c r="L120" s="1"/>
      <c r="M120" s="1"/>
      <c r="N120" s="1"/>
      <c r="O120" s="1"/>
      <c r="P120" s="1"/>
      <c r="Q120" s="1"/>
      <c r="R120" s="1"/>
      <c r="S120" s="1"/>
      <c r="T120" s="1"/>
      <c r="U120" s="1"/>
    </row>
    <row r="121" spans="1:21">
      <c r="A121" s="128"/>
      <c r="B121" s="52"/>
      <c r="C121" s="1"/>
      <c r="D121" s="1"/>
      <c r="E121" s="1"/>
      <c r="F121" s="1"/>
      <c r="G121" s="1"/>
      <c r="H121" s="1"/>
      <c r="I121" s="1"/>
      <c r="J121" s="1"/>
      <c r="K121" s="1"/>
      <c r="L121" s="1"/>
      <c r="M121" s="1"/>
      <c r="N121" s="1"/>
      <c r="O121" s="1"/>
      <c r="P121" s="1"/>
      <c r="Q121" s="1"/>
      <c r="R121" s="1"/>
      <c r="S121" s="1"/>
      <c r="T121" s="1"/>
      <c r="U121" s="1"/>
    </row>
    <row r="122" spans="1:21">
      <c r="A122" s="128"/>
      <c r="B122" s="52"/>
      <c r="C122" s="1"/>
      <c r="D122" s="1"/>
      <c r="E122" s="1"/>
      <c r="F122" s="1"/>
      <c r="G122" s="1"/>
      <c r="H122" s="1"/>
      <c r="I122" s="1"/>
      <c r="J122" s="1"/>
      <c r="K122" s="1"/>
      <c r="L122" s="1"/>
      <c r="M122" s="1"/>
      <c r="N122" s="1"/>
      <c r="O122" s="1"/>
      <c r="P122" s="1"/>
      <c r="Q122" s="1"/>
      <c r="R122" s="1"/>
      <c r="S122" s="1"/>
      <c r="T122" s="1"/>
      <c r="U122" s="1"/>
    </row>
    <row r="123" spans="1:21">
      <c r="A123" s="128"/>
      <c r="B123" s="52"/>
      <c r="C123" s="1"/>
      <c r="D123" s="1"/>
      <c r="E123" s="1"/>
      <c r="F123" s="1"/>
      <c r="G123" s="1"/>
      <c r="H123" s="1"/>
      <c r="I123" s="1"/>
      <c r="J123" s="1"/>
      <c r="K123" s="1"/>
      <c r="L123" s="1"/>
      <c r="M123" s="1"/>
      <c r="N123" s="1"/>
      <c r="O123" s="1"/>
      <c r="P123" s="1"/>
      <c r="Q123" s="1"/>
      <c r="R123" s="1"/>
      <c r="S123" s="1"/>
      <c r="T123" s="1"/>
      <c r="U123" s="1"/>
    </row>
    <row r="124" spans="1:21">
      <c r="A124" s="128"/>
      <c r="B124" s="52"/>
      <c r="C124" s="1"/>
      <c r="D124" s="1"/>
      <c r="E124" s="1"/>
      <c r="F124" s="1"/>
      <c r="G124" s="1"/>
      <c r="H124" s="1"/>
      <c r="I124" s="1"/>
      <c r="J124" s="1"/>
      <c r="K124" s="1"/>
      <c r="L124" s="1"/>
      <c r="M124" s="1"/>
      <c r="N124" s="1"/>
      <c r="O124" s="1"/>
      <c r="P124" s="1"/>
      <c r="Q124" s="1"/>
      <c r="R124" s="1"/>
      <c r="S124" s="1"/>
      <c r="T124" s="1"/>
      <c r="U124" s="1"/>
    </row>
    <row r="125" spans="1:21">
      <c r="B125" s="1"/>
      <c r="C125" s="128"/>
      <c r="D125" s="128"/>
      <c r="E125" s="128"/>
      <c r="F125" s="128"/>
      <c r="G125" s="128"/>
      <c r="H125" s="128"/>
      <c r="I125" s="128"/>
      <c r="J125" s="128"/>
      <c r="K125" s="128"/>
      <c r="L125" s="128"/>
      <c r="M125" s="128"/>
      <c r="N125" s="128"/>
      <c r="O125" s="128"/>
      <c r="P125" s="128"/>
      <c r="Q125" s="128"/>
      <c r="R125" s="128"/>
      <c r="S125" s="128"/>
      <c r="T125" s="128"/>
      <c r="U125" s="1"/>
    </row>
    <row r="126" spans="1:21">
      <c r="B126" s="1"/>
      <c r="C126" s="128"/>
      <c r="D126" s="128"/>
      <c r="E126" s="128"/>
      <c r="F126" s="128"/>
      <c r="G126" s="128"/>
      <c r="H126" s="128"/>
      <c r="I126" s="128"/>
      <c r="J126" s="128"/>
      <c r="K126" s="128"/>
      <c r="L126" s="128"/>
      <c r="M126" s="128"/>
      <c r="N126" s="128"/>
      <c r="O126" s="128"/>
      <c r="P126" s="128"/>
      <c r="Q126" s="128"/>
      <c r="R126" s="128"/>
      <c r="S126" s="128"/>
      <c r="T126" s="128"/>
      <c r="U126" s="1"/>
    </row>
    <row r="127" spans="1:21">
      <c r="B127" s="1"/>
      <c r="C127" s="128"/>
      <c r="D127" s="128"/>
      <c r="E127" s="128"/>
      <c r="F127" s="128"/>
      <c r="G127" s="128"/>
      <c r="H127" s="128"/>
      <c r="I127" s="128"/>
      <c r="J127" s="128"/>
      <c r="K127" s="128"/>
      <c r="L127" s="128"/>
      <c r="M127" s="128"/>
      <c r="N127" s="128"/>
      <c r="O127" s="128"/>
      <c r="P127" s="128"/>
      <c r="Q127" s="128"/>
      <c r="R127" s="128"/>
      <c r="S127" s="128"/>
      <c r="T127" s="128"/>
      <c r="U127" s="1"/>
    </row>
    <row r="128" spans="1:21">
      <c r="B128" s="1"/>
      <c r="C128" s="128"/>
      <c r="D128" s="128"/>
      <c r="E128" s="128"/>
      <c r="F128" s="128"/>
      <c r="G128" s="128"/>
      <c r="H128" s="128"/>
      <c r="I128" s="128"/>
      <c r="J128" s="128"/>
      <c r="K128" s="128"/>
      <c r="L128" s="128"/>
      <c r="M128" s="128"/>
      <c r="N128" s="128"/>
      <c r="O128" s="128"/>
      <c r="P128" s="128"/>
      <c r="Q128" s="128"/>
      <c r="R128" s="128"/>
      <c r="S128" s="128"/>
      <c r="T128" s="128"/>
      <c r="U128" s="1"/>
    </row>
    <row r="129" spans="3:20" s="1" customFormat="1">
      <c r="C129" s="128"/>
      <c r="D129" s="128"/>
      <c r="E129" s="128"/>
      <c r="F129" s="128"/>
      <c r="G129" s="128"/>
      <c r="H129" s="128"/>
      <c r="I129" s="128"/>
      <c r="J129" s="128"/>
      <c r="K129" s="128"/>
      <c r="L129" s="128"/>
      <c r="M129" s="128"/>
      <c r="N129" s="128"/>
      <c r="O129" s="128"/>
      <c r="P129" s="128"/>
      <c r="Q129" s="128"/>
      <c r="R129" s="128"/>
      <c r="S129" s="128"/>
      <c r="T129" s="128"/>
    </row>
    <row r="130" spans="3:20" s="1" customFormat="1">
      <c r="C130" s="128"/>
      <c r="D130" s="128"/>
      <c r="E130" s="128"/>
      <c r="F130" s="128"/>
      <c r="G130" s="128"/>
      <c r="H130" s="128"/>
      <c r="I130" s="128"/>
      <c r="J130" s="128"/>
      <c r="K130" s="128"/>
      <c r="L130" s="128"/>
      <c r="M130" s="128"/>
      <c r="N130" s="128"/>
      <c r="O130" s="128"/>
      <c r="P130" s="128"/>
      <c r="Q130" s="128"/>
      <c r="R130" s="128"/>
      <c r="S130" s="128"/>
      <c r="T130" s="128"/>
    </row>
    <row r="131" spans="3:20" s="1" customFormat="1">
      <c r="C131" s="128"/>
      <c r="D131" s="128"/>
      <c r="E131" s="128"/>
      <c r="F131" s="128"/>
      <c r="G131" s="128"/>
      <c r="H131" s="128"/>
      <c r="I131" s="128"/>
      <c r="J131" s="128"/>
      <c r="K131" s="128"/>
      <c r="L131" s="128"/>
      <c r="M131" s="128"/>
      <c r="N131" s="128"/>
      <c r="O131" s="128"/>
      <c r="P131" s="128"/>
      <c r="Q131" s="128"/>
      <c r="R131" s="128"/>
      <c r="S131" s="128"/>
      <c r="T131" s="128"/>
    </row>
    <row r="132" spans="3:20" s="1" customFormat="1">
      <c r="C132" s="128"/>
      <c r="D132" s="128"/>
      <c r="E132" s="128"/>
      <c r="F132" s="128"/>
      <c r="G132" s="128"/>
      <c r="H132" s="128"/>
      <c r="I132" s="128"/>
      <c r="J132" s="128"/>
      <c r="K132" s="128"/>
      <c r="L132" s="128"/>
      <c r="M132" s="128"/>
      <c r="N132" s="128"/>
      <c r="O132" s="128"/>
      <c r="P132" s="128"/>
      <c r="Q132" s="128"/>
      <c r="R132" s="128"/>
      <c r="S132" s="128"/>
      <c r="T132" s="128"/>
    </row>
    <row r="133" spans="3:20" s="1" customFormat="1">
      <c r="C133" s="128"/>
      <c r="D133" s="128"/>
      <c r="E133" s="128"/>
      <c r="F133" s="128"/>
      <c r="G133" s="128"/>
      <c r="H133" s="128"/>
      <c r="I133" s="128"/>
      <c r="J133" s="128"/>
      <c r="K133" s="128"/>
      <c r="L133" s="128"/>
      <c r="M133" s="128"/>
      <c r="N133" s="128"/>
      <c r="O133" s="128"/>
      <c r="P133" s="128"/>
      <c r="Q133" s="128"/>
      <c r="R133" s="128"/>
      <c r="S133" s="128"/>
      <c r="T133" s="128"/>
    </row>
    <row r="134" spans="3:20" s="1" customFormat="1">
      <c r="C134" s="128"/>
      <c r="D134" s="128"/>
      <c r="E134" s="128"/>
      <c r="F134" s="128"/>
      <c r="G134" s="128"/>
      <c r="H134" s="128"/>
      <c r="I134" s="128"/>
      <c r="J134" s="128"/>
      <c r="K134" s="128"/>
      <c r="L134" s="128"/>
      <c r="M134" s="128"/>
      <c r="N134" s="128"/>
      <c r="O134" s="128"/>
      <c r="P134" s="128"/>
      <c r="Q134" s="128"/>
      <c r="R134" s="128"/>
      <c r="S134" s="128"/>
      <c r="T134" s="128"/>
    </row>
    <row r="135" spans="3:20" s="1" customFormat="1">
      <c r="C135" s="128"/>
      <c r="D135" s="128"/>
      <c r="E135" s="128"/>
      <c r="F135" s="128"/>
      <c r="G135" s="128"/>
      <c r="H135" s="128"/>
      <c r="I135" s="128"/>
      <c r="J135" s="128"/>
      <c r="K135" s="128"/>
      <c r="L135" s="128"/>
      <c r="M135" s="128"/>
      <c r="N135" s="128"/>
      <c r="O135" s="128"/>
      <c r="P135" s="128"/>
      <c r="Q135" s="128"/>
      <c r="R135" s="128"/>
      <c r="S135" s="128"/>
      <c r="T135" s="128"/>
    </row>
    <row r="136" spans="3:20" s="1" customFormat="1">
      <c r="C136" s="128"/>
      <c r="D136" s="128"/>
      <c r="E136" s="128"/>
      <c r="F136" s="128"/>
      <c r="G136" s="128"/>
      <c r="H136" s="128"/>
      <c r="I136" s="128"/>
      <c r="J136" s="128"/>
      <c r="K136" s="128"/>
      <c r="L136" s="128"/>
      <c r="M136" s="128"/>
      <c r="N136" s="128"/>
      <c r="O136" s="128"/>
      <c r="P136" s="128"/>
      <c r="Q136" s="128"/>
      <c r="R136" s="128"/>
      <c r="S136" s="128"/>
      <c r="T136" s="128"/>
    </row>
    <row r="137" spans="3:20" s="1" customFormat="1">
      <c r="C137" s="128"/>
      <c r="D137" s="128"/>
      <c r="E137" s="128"/>
      <c r="F137" s="128"/>
      <c r="G137" s="128"/>
      <c r="H137" s="128"/>
      <c r="I137" s="128"/>
      <c r="J137" s="128"/>
      <c r="K137" s="128"/>
      <c r="L137" s="128"/>
      <c r="M137" s="128"/>
      <c r="N137" s="128"/>
      <c r="O137" s="128"/>
      <c r="P137" s="128"/>
      <c r="Q137" s="128"/>
      <c r="R137" s="128"/>
      <c r="S137" s="128"/>
      <c r="T137" s="128"/>
    </row>
    <row r="138" spans="3:20" s="1" customFormat="1">
      <c r="C138" s="128"/>
      <c r="D138" s="128"/>
      <c r="E138" s="128"/>
      <c r="F138" s="128"/>
      <c r="G138" s="128"/>
      <c r="H138" s="128"/>
      <c r="I138" s="128"/>
      <c r="J138" s="128"/>
      <c r="K138" s="128"/>
      <c r="L138" s="128"/>
      <c r="M138" s="128"/>
      <c r="N138" s="128"/>
      <c r="O138" s="128"/>
      <c r="P138" s="128"/>
      <c r="Q138" s="128"/>
      <c r="R138" s="128"/>
      <c r="S138" s="128"/>
      <c r="T138" s="128"/>
    </row>
    <row r="139" spans="3:20" s="1" customFormat="1">
      <c r="C139" s="128"/>
      <c r="D139" s="128"/>
      <c r="E139" s="128"/>
      <c r="F139" s="128"/>
      <c r="G139" s="128"/>
      <c r="H139" s="128"/>
      <c r="I139" s="128"/>
      <c r="J139" s="128"/>
      <c r="K139" s="128"/>
      <c r="L139" s="128"/>
      <c r="M139" s="128"/>
      <c r="N139" s="128"/>
      <c r="O139" s="128"/>
      <c r="P139" s="128"/>
      <c r="Q139" s="128"/>
      <c r="R139" s="128"/>
      <c r="S139" s="128"/>
      <c r="T139" s="128"/>
    </row>
    <row r="140" spans="3:20" s="1" customFormat="1">
      <c r="C140" s="128"/>
      <c r="D140" s="128"/>
      <c r="E140" s="128"/>
      <c r="F140" s="128"/>
      <c r="G140" s="128"/>
      <c r="H140" s="128"/>
      <c r="I140" s="128"/>
      <c r="J140" s="128"/>
      <c r="K140" s="128"/>
      <c r="L140" s="128"/>
      <c r="M140" s="128"/>
      <c r="N140" s="128"/>
      <c r="O140" s="128"/>
      <c r="P140" s="128"/>
      <c r="Q140" s="128"/>
      <c r="R140" s="128"/>
      <c r="S140" s="128"/>
      <c r="T140" s="128"/>
    </row>
    <row r="141" spans="3:20" s="1" customFormat="1">
      <c r="C141" s="128"/>
      <c r="D141" s="128"/>
      <c r="E141" s="128"/>
      <c r="F141" s="128"/>
      <c r="G141" s="128"/>
      <c r="H141" s="128"/>
      <c r="I141" s="128"/>
      <c r="J141" s="128"/>
      <c r="K141" s="128"/>
      <c r="L141" s="128"/>
      <c r="M141" s="128"/>
      <c r="N141" s="128"/>
      <c r="O141" s="128"/>
      <c r="P141" s="128"/>
      <c r="Q141" s="128"/>
      <c r="R141" s="128"/>
      <c r="S141" s="128"/>
      <c r="T141" s="128"/>
    </row>
    <row r="142" spans="3:20" s="1" customFormat="1">
      <c r="C142" s="128"/>
      <c r="D142" s="128"/>
      <c r="E142" s="128"/>
      <c r="F142" s="128"/>
      <c r="G142" s="128"/>
      <c r="H142" s="128"/>
      <c r="I142" s="128"/>
      <c r="J142" s="128"/>
      <c r="K142" s="128"/>
      <c r="L142" s="128"/>
      <c r="M142" s="128"/>
      <c r="N142" s="128"/>
      <c r="O142" s="128"/>
      <c r="P142" s="128"/>
      <c r="Q142" s="128"/>
      <c r="R142" s="128"/>
      <c r="S142" s="128"/>
      <c r="T142" s="128"/>
    </row>
    <row r="143" spans="3:20" s="1" customFormat="1">
      <c r="C143" s="128"/>
      <c r="D143" s="128"/>
      <c r="E143" s="128"/>
      <c r="F143" s="128"/>
      <c r="G143" s="128"/>
      <c r="H143" s="128"/>
      <c r="I143" s="128"/>
      <c r="J143" s="128"/>
      <c r="K143" s="128"/>
      <c r="L143" s="128"/>
      <c r="M143" s="128"/>
      <c r="N143" s="128"/>
      <c r="O143" s="128"/>
      <c r="P143" s="128"/>
      <c r="Q143" s="128"/>
      <c r="R143" s="128"/>
      <c r="S143" s="128"/>
      <c r="T143" s="128"/>
    </row>
    <row r="144" spans="3:20" s="1" customFormat="1">
      <c r="C144" s="128"/>
      <c r="D144" s="128"/>
      <c r="E144" s="128"/>
      <c r="F144" s="128"/>
      <c r="G144" s="128"/>
      <c r="H144" s="128"/>
      <c r="I144" s="128"/>
      <c r="J144" s="128"/>
      <c r="K144" s="128"/>
      <c r="L144" s="128"/>
      <c r="M144" s="128"/>
      <c r="N144" s="128"/>
      <c r="O144" s="128"/>
      <c r="P144" s="128"/>
      <c r="Q144" s="128"/>
      <c r="R144" s="128"/>
      <c r="S144" s="128"/>
      <c r="T144" s="128"/>
    </row>
    <row r="145" spans="3:20" s="1" customFormat="1">
      <c r="C145" s="128"/>
      <c r="D145" s="128"/>
      <c r="E145" s="128"/>
      <c r="F145" s="128"/>
      <c r="G145" s="128"/>
      <c r="H145" s="128"/>
      <c r="I145" s="128"/>
      <c r="J145" s="128"/>
      <c r="K145" s="128"/>
      <c r="L145" s="128"/>
      <c r="M145" s="128"/>
      <c r="N145" s="128"/>
      <c r="O145" s="128"/>
      <c r="P145" s="128"/>
      <c r="Q145" s="128"/>
      <c r="R145" s="128"/>
      <c r="S145" s="128"/>
      <c r="T145" s="128"/>
    </row>
    <row r="146" spans="3:20" s="1" customFormat="1">
      <c r="C146" s="128"/>
      <c r="D146" s="128"/>
      <c r="E146" s="128"/>
      <c r="F146" s="128"/>
      <c r="G146" s="128"/>
      <c r="H146" s="128"/>
      <c r="I146" s="128"/>
      <c r="J146" s="128"/>
      <c r="K146" s="128"/>
      <c r="L146" s="128"/>
      <c r="M146" s="128"/>
      <c r="N146" s="128"/>
      <c r="O146" s="128"/>
      <c r="P146" s="128"/>
      <c r="Q146" s="128"/>
      <c r="R146" s="128"/>
      <c r="S146" s="128"/>
      <c r="T146" s="128"/>
    </row>
    <row r="147" spans="3:20" s="1" customFormat="1">
      <c r="C147" s="128"/>
      <c r="D147" s="128"/>
      <c r="E147" s="128"/>
      <c r="F147" s="128"/>
      <c r="G147" s="128"/>
      <c r="H147" s="128"/>
      <c r="I147" s="128"/>
      <c r="J147" s="128"/>
      <c r="K147" s="128"/>
      <c r="L147" s="128"/>
      <c r="M147" s="128"/>
      <c r="N147" s="128"/>
      <c r="O147" s="128"/>
      <c r="P147" s="128"/>
      <c r="Q147" s="128"/>
      <c r="R147" s="128"/>
      <c r="S147" s="128"/>
      <c r="T147" s="128"/>
    </row>
    <row r="148" spans="3:20" s="1" customFormat="1">
      <c r="C148" s="128"/>
      <c r="D148" s="128"/>
      <c r="E148" s="128"/>
      <c r="F148" s="128"/>
      <c r="G148" s="128"/>
      <c r="H148" s="128"/>
      <c r="I148" s="128"/>
      <c r="J148" s="128"/>
      <c r="K148" s="128"/>
      <c r="L148" s="128"/>
      <c r="M148" s="128"/>
      <c r="N148" s="128"/>
      <c r="O148" s="128"/>
      <c r="P148" s="128"/>
      <c r="Q148" s="128"/>
      <c r="R148" s="128"/>
      <c r="S148" s="128"/>
      <c r="T148" s="128"/>
    </row>
    <row r="149" spans="3:20" s="1" customFormat="1">
      <c r="C149" s="128"/>
      <c r="D149" s="128"/>
      <c r="E149" s="128"/>
      <c r="F149" s="128"/>
      <c r="G149" s="128"/>
      <c r="H149" s="128"/>
      <c r="I149" s="128"/>
      <c r="J149" s="128"/>
      <c r="K149" s="128"/>
      <c r="L149" s="128"/>
      <c r="M149" s="128"/>
      <c r="N149" s="128"/>
      <c r="O149" s="128"/>
      <c r="P149" s="128"/>
      <c r="Q149" s="128"/>
      <c r="R149" s="128"/>
      <c r="S149" s="128"/>
      <c r="T149" s="128"/>
    </row>
    <row r="150" spans="3:20" s="1" customFormat="1">
      <c r="C150" s="128"/>
      <c r="D150" s="128"/>
      <c r="E150" s="128"/>
      <c r="F150" s="128"/>
      <c r="G150" s="128"/>
      <c r="H150" s="128"/>
      <c r="I150" s="128"/>
      <c r="J150" s="128"/>
      <c r="K150" s="128"/>
      <c r="L150" s="128"/>
      <c r="M150" s="128"/>
      <c r="N150" s="128"/>
      <c r="O150" s="128"/>
      <c r="P150" s="128"/>
      <c r="Q150" s="128"/>
      <c r="R150" s="128"/>
      <c r="S150" s="128"/>
      <c r="T150" s="128"/>
    </row>
    <row r="151" spans="3:20" s="1" customFormat="1">
      <c r="C151" s="128"/>
      <c r="D151" s="128"/>
      <c r="E151" s="128"/>
      <c r="F151" s="128"/>
      <c r="G151" s="128"/>
      <c r="H151" s="128"/>
      <c r="I151" s="128"/>
      <c r="J151" s="128"/>
      <c r="K151" s="128"/>
      <c r="L151" s="128"/>
      <c r="M151" s="128"/>
      <c r="N151" s="128"/>
      <c r="O151" s="128"/>
      <c r="P151" s="128"/>
      <c r="Q151" s="128"/>
      <c r="R151" s="128"/>
      <c r="S151" s="128"/>
      <c r="T151" s="128"/>
    </row>
    <row r="152" spans="3:20" s="1" customFormat="1">
      <c r="C152" s="128"/>
      <c r="D152" s="128"/>
      <c r="E152" s="128"/>
      <c r="F152" s="128"/>
      <c r="G152" s="128"/>
      <c r="H152" s="128"/>
      <c r="I152" s="128"/>
      <c r="J152" s="128"/>
      <c r="K152" s="128"/>
      <c r="L152" s="128"/>
      <c r="M152" s="128"/>
      <c r="N152" s="128"/>
      <c r="O152" s="128"/>
      <c r="P152" s="128"/>
      <c r="Q152" s="128"/>
      <c r="R152" s="128"/>
      <c r="S152" s="128"/>
      <c r="T152" s="128"/>
    </row>
    <row r="153" spans="3:20" s="1" customFormat="1">
      <c r="C153" s="128"/>
      <c r="D153" s="128"/>
      <c r="E153" s="128"/>
      <c r="F153" s="128"/>
      <c r="G153" s="128"/>
      <c r="H153" s="128"/>
      <c r="I153" s="128"/>
      <c r="J153" s="128"/>
      <c r="K153" s="128"/>
      <c r="L153" s="128"/>
      <c r="M153" s="128"/>
      <c r="N153" s="128"/>
      <c r="O153" s="128"/>
      <c r="P153" s="128"/>
      <c r="Q153" s="128"/>
      <c r="R153" s="128"/>
      <c r="S153" s="128"/>
      <c r="T153" s="128"/>
    </row>
    <row r="154" spans="3:20" s="1" customFormat="1">
      <c r="C154" s="128"/>
      <c r="D154" s="128"/>
      <c r="E154" s="128"/>
      <c r="F154" s="128"/>
      <c r="G154" s="128"/>
      <c r="H154" s="128"/>
      <c r="I154" s="128"/>
      <c r="J154" s="128"/>
      <c r="K154" s="128"/>
      <c r="L154" s="128"/>
      <c r="M154" s="128"/>
      <c r="N154" s="128"/>
      <c r="O154" s="128"/>
      <c r="P154" s="128"/>
      <c r="Q154" s="128"/>
      <c r="R154" s="128"/>
      <c r="S154" s="128"/>
      <c r="T154" s="128"/>
    </row>
    <row r="155" spans="3:20" s="1" customFormat="1">
      <c r="C155" s="128"/>
      <c r="D155" s="128"/>
      <c r="E155" s="128"/>
      <c r="F155" s="128"/>
      <c r="G155" s="128"/>
      <c r="H155" s="128"/>
      <c r="I155" s="128"/>
      <c r="J155" s="128"/>
      <c r="K155" s="128"/>
      <c r="L155" s="128"/>
      <c r="M155" s="128"/>
      <c r="N155" s="128"/>
      <c r="O155" s="128"/>
      <c r="P155" s="128"/>
      <c r="Q155" s="128"/>
      <c r="R155" s="128"/>
      <c r="S155" s="128"/>
      <c r="T155" s="128"/>
    </row>
    <row r="156" spans="3:20" s="1" customFormat="1">
      <c r="C156" s="128"/>
      <c r="D156" s="128"/>
      <c r="E156" s="128"/>
      <c r="F156" s="128"/>
      <c r="G156" s="128"/>
      <c r="H156" s="128"/>
      <c r="I156" s="128"/>
      <c r="J156" s="128"/>
      <c r="K156" s="128"/>
      <c r="L156" s="128"/>
      <c r="M156" s="128"/>
      <c r="N156" s="128"/>
      <c r="O156" s="128"/>
      <c r="P156" s="128"/>
      <c r="Q156" s="128"/>
      <c r="R156" s="128"/>
      <c r="S156" s="128"/>
      <c r="T156" s="128"/>
    </row>
    <row r="157" spans="3:20" s="1" customFormat="1">
      <c r="C157" s="128"/>
      <c r="D157" s="128"/>
      <c r="E157" s="128"/>
      <c r="F157" s="128"/>
      <c r="G157" s="128"/>
      <c r="H157" s="128"/>
      <c r="I157" s="128"/>
      <c r="J157" s="128"/>
      <c r="K157" s="128"/>
      <c r="L157" s="128"/>
      <c r="M157" s="128"/>
      <c r="N157" s="128"/>
      <c r="O157" s="128"/>
      <c r="P157" s="128"/>
      <c r="Q157" s="128"/>
      <c r="R157" s="128"/>
      <c r="S157" s="128"/>
      <c r="T157" s="128"/>
    </row>
    <row r="158" spans="3:20" s="1" customFormat="1">
      <c r="C158" s="128"/>
      <c r="D158" s="128"/>
      <c r="E158" s="128"/>
      <c r="F158" s="128"/>
      <c r="G158" s="128"/>
      <c r="H158" s="128"/>
      <c r="I158" s="128"/>
      <c r="J158" s="128"/>
      <c r="K158" s="128"/>
      <c r="L158" s="128"/>
      <c r="M158" s="128"/>
      <c r="N158" s="128"/>
      <c r="O158" s="128"/>
      <c r="P158" s="128"/>
      <c r="Q158" s="128"/>
      <c r="R158" s="128"/>
      <c r="S158" s="128"/>
      <c r="T158" s="128"/>
    </row>
    <row r="159" spans="3:20" s="1" customFormat="1">
      <c r="C159" s="128"/>
      <c r="D159" s="128"/>
      <c r="E159" s="128"/>
      <c r="F159" s="128"/>
      <c r="G159" s="128"/>
      <c r="H159" s="128"/>
      <c r="I159" s="128"/>
      <c r="J159" s="128"/>
      <c r="K159" s="128"/>
      <c r="L159" s="128"/>
      <c r="M159" s="128"/>
      <c r="N159" s="128"/>
      <c r="O159" s="128"/>
      <c r="P159" s="128"/>
      <c r="Q159" s="128"/>
      <c r="R159" s="128"/>
      <c r="S159" s="128"/>
      <c r="T159" s="128"/>
    </row>
    <row r="160" spans="3:20" s="1" customFormat="1">
      <c r="C160" s="128"/>
      <c r="D160" s="128"/>
      <c r="E160" s="128"/>
      <c r="F160" s="128"/>
      <c r="G160" s="128"/>
      <c r="H160" s="128"/>
      <c r="I160" s="128"/>
      <c r="J160" s="128"/>
      <c r="K160" s="128"/>
      <c r="L160" s="128"/>
      <c r="M160" s="128"/>
      <c r="N160" s="128"/>
      <c r="O160" s="128"/>
      <c r="P160" s="128"/>
      <c r="Q160" s="128"/>
      <c r="R160" s="128"/>
      <c r="S160" s="128"/>
      <c r="T160" s="128"/>
    </row>
    <row r="161" spans="3:20" s="1" customFormat="1">
      <c r="C161" s="128"/>
      <c r="D161" s="128"/>
      <c r="E161" s="128"/>
      <c r="F161" s="128"/>
      <c r="G161" s="128"/>
      <c r="H161" s="128"/>
      <c r="I161" s="128"/>
      <c r="J161" s="128"/>
      <c r="K161" s="128"/>
      <c r="L161" s="128"/>
      <c r="M161" s="128"/>
      <c r="N161" s="128"/>
      <c r="O161" s="128"/>
      <c r="P161" s="128"/>
      <c r="Q161" s="128"/>
      <c r="R161" s="128"/>
      <c r="S161" s="128"/>
      <c r="T161" s="128"/>
    </row>
    <row r="162" spans="3:20" s="1" customFormat="1">
      <c r="C162" s="128"/>
      <c r="D162" s="128"/>
      <c r="E162" s="128"/>
      <c r="F162" s="128"/>
      <c r="G162" s="128"/>
      <c r="H162" s="128"/>
      <c r="I162" s="128"/>
      <c r="J162" s="128"/>
      <c r="K162" s="128"/>
      <c r="L162" s="128"/>
      <c r="M162" s="128"/>
      <c r="N162" s="128"/>
      <c r="O162" s="128"/>
      <c r="P162" s="128"/>
      <c r="Q162" s="128"/>
      <c r="R162" s="128"/>
      <c r="S162" s="128"/>
      <c r="T162" s="128"/>
    </row>
    <row r="163" spans="3:20" s="1" customFormat="1">
      <c r="C163" s="128"/>
      <c r="D163" s="128"/>
      <c r="E163" s="128"/>
      <c r="F163" s="128"/>
      <c r="G163" s="128"/>
      <c r="H163" s="128"/>
      <c r="I163" s="128"/>
      <c r="J163" s="128"/>
      <c r="K163" s="128"/>
      <c r="L163" s="128"/>
      <c r="M163" s="128"/>
      <c r="N163" s="128"/>
      <c r="O163" s="128"/>
      <c r="P163" s="128"/>
      <c r="Q163" s="128"/>
      <c r="R163" s="128"/>
      <c r="S163" s="128"/>
      <c r="T163" s="128"/>
    </row>
    <row r="164" spans="3:20" s="1" customFormat="1">
      <c r="C164" s="128"/>
      <c r="D164" s="128"/>
      <c r="E164" s="128"/>
      <c r="F164" s="128"/>
      <c r="G164" s="128"/>
      <c r="H164" s="128"/>
      <c r="I164" s="128"/>
      <c r="J164" s="128"/>
      <c r="K164" s="128"/>
      <c r="L164" s="128"/>
      <c r="M164" s="128"/>
      <c r="N164" s="128"/>
      <c r="O164" s="128"/>
      <c r="P164" s="128"/>
      <c r="Q164" s="128"/>
      <c r="R164" s="128"/>
      <c r="S164" s="128"/>
      <c r="T164" s="128"/>
    </row>
    <row r="165" spans="3:20" s="1" customFormat="1">
      <c r="C165" s="128"/>
      <c r="D165" s="128"/>
      <c r="E165" s="128"/>
      <c r="F165" s="128"/>
      <c r="G165" s="128"/>
      <c r="H165" s="128"/>
      <c r="I165" s="128"/>
      <c r="J165" s="128"/>
      <c r="K165" s="128"/>
      <c r="L165" s="128"/>
      <c r="M165" s="128"/>
      <c r="N165" s="128"/>
      <c r="O165" s="128"/>
      <c r="P165" s="128"/>
      <c r="Q165" s="128"/>
      <c r="R165" s="128"/>
      <c r="S165" s="128"/>
      <c r="T165" s="128"/>
    </row>
    <row r="166" spans="3:20" s="1" customFormat="1">
      <c r="C166" s="128"/>
      <c r="D166" s="128"/>
      <c r="E166" s="128"/>
      <c r="F166" s="128"/>
      <c r="G166" s="128"/>
      <c r="H166" s="128"/>
      <c r="I166" s="128"/>
      <c r="J166" s="128"/>
      <c r="K166" s="128"/>
      <c r="L166" s="128"/>
      <c r="M166" s="128"/>
      <c r="N166" s="128"/>
      <c r="O166" s="128"/>
      <c r="P166" s="128"/>
      <c r="Q166" s="128"/>
      <c r="R166" s="128"/>
      <c r="S166" s="128"/>
      <c r="T166" s="128"/>
    </row>
    <row r="167" spans="3:20" s="1" customFormat="1">
      <c r="C167" s="128"/>
      <c r="D167" s="128"/>
      <c r="E167" s="128"/>
      <c r="F167" s="128"/>
      <c r="G167" s="128"/>
      <c r="H167" s="128"/>
      <c r="I167" s="128"/>
      <c r="J167" s="128"/>
      <c r="K167" s="128"/>
      <c r="L167" s="128"/>
      <c r="M167" s="128"/>
      <c r="N167" s="128"/>
      <c r="O167" s="128"/>
      <c r="P167" s="128"/>
      <c r="Q167" s="128"/>
      <c r="R167" s="128"/>
      <c r="S167" s="128"/>
      <c r="T167" s="128"/>
    </row>
    <row r="168" spans="3:20" s="1" customFormat="1">
      <c r="C168" s="128"/>
      <c r="D168" s="128"/>
      <c r="E168" s="128"/>
      <c r="F168" s="128"/>
      <c r="G168" s="128"/>
      <c r="H168" s="128"/>
      <c r="I168" s="128"/>
      <c r="J168" s="128"/>
      <c r="K168" s="128"/>
      <c r="L168" s="128"/>
      <c r="M168" s="128"/>
      <c r="N168" s="128"/>
      <c r="O168" s="128"/>
      <c r="P168" s="128"/>
      <c r="Q168" s="128"/>
      <c r="R168" s="128"/>
      <c r="S168" s="128"/>
      <c r="T168" s="128"/>
    </row>
    <row r="169" spans="3:20" s="1" customFormat="1">
      <c r="C169" s="128"/>
      <c r="D169" s="128"/>
      <c r="E169" s="128"/>
      <c r="F169" s="128"/>
      <c r="G169" s="128"/>
      <c r="H169" s="128"/>
      <c r="I169" s="128"/>
      <c r="J169" s="128"/>
      <c r="K169" s="128"/>
      <c r="L169" s="128"/>
      <c r="M169" s="128"/>
      <c r="N169" s="128"/>
      <c r="O169" s="128"/>
      <c r="P169" s="128"/>
      <c r="Q169" s="128"/>
      <c r="R169" s="128"/>
      <c r="S169" s="128"/>
      <c r="T169" s="128"/>
    </row>
    <row r="170" spans="3:20" s="1" customFormat="1">
      <c r="C170" s="128"/>
      <c r="D170" s="128"/>
      <c r="E170" s="128"/>
      <c r="F170" s="128"/>
      <c r="G170" s="128"/>
      <c r="H170" s="128"/>
      <c r="I170" s="128"/>
      <c r="J170" s="128"/>
      <c r="K170" s="128"/>
      <c r="L170" s="128"/>
      <c r="M170" s="128"/>
      <c r="N170" s="128"/>
      <c r="O170" s="128"/>
      <c r="P170" s="128"/>
      <c r="Q170" s="128"/>
      <c r="R170" s="128"/>
      <c r="S170" s="128"/>
      <c r="T170" s="128"/>
    </row>
    <row r="171" spans="3:20" s="1" customFormat="1">
      <c r="C171" s="128"/>
      <c r="D171" s="128"/>
      <c r="E171" s="128"/>
      <c r="F171" s="128"/>
      <c r="G171" s="128"/>
      <c r="H171" s="128"/>
      <c r="I171" s="128"/>
      <c r="J171" s="128"/>
      <c r="K171" s="128"/>
      <c r="L171" s="128"/>
      <c r="M171" s="128"/>
      <c r="N171" s="128"/>
      <c r="O171" s="128"/>
      <c r="P171" s="128"/>
      <c r="Q171" s="128"/>
      <c r="R171" s="128"/>
      <c r="S171" s="128"/>
      <c r="T171" s="128"/>
    </row>
    <row r="172" spans="3:20" s="1" customFormat="1">
      <c r="C172" s="128"/>
      <c r="D172" s="128"/>
      <c r="E172" s="128"/>
      <c r="F172" s="128"/>
      <c r="G172" s="128"/>
      <c r="H172" s="128"/>
      <c r="I172" s="128"/>
      <c r="J172" s="128"/>
      <c r="K172" s="128"/>
      <c r="L172" s="128"/>
      <c r="M172" s="128"/>
      <c r="N172" s="128"/>
      <c r="O172" s="128"/>
      <c r="P172" s="128"/>
      <c r="Q172" s="128"/>
      <c r="R172" s="128"/>
      <c r="S172" s="128"/>
      <c r="T172" s="128"/>
    </row>
    <row r="173" spans="3:20" s="1" customFormat="1">
      <c r="C173" s="128"/>
      <c r="D173" s="128"/>
      <c r="E173" s="128"/>
      <c r="F173" s="128"/>
      <c r="G173" s="128"/>
      <c r="H173" s="128"/>
      <c r="I173" s="128"/>
      <c r="J173" s="128"/>
      <c r="K173" s="128"/>
      <c r="L173" s="128"/>
      <c r="M173" s="128"/>
      <c r="N173" s="128"/>
      <c r="O173" s="128"/>
      <c r="P173" s="128"/>
      <c r="Q173" s="128"/>
      <c r="R173" s="128"/>
      <c r="S173" s="128"/>
      <c r="T173" s="128"/>
    </row>
    <row r="174" spans="3:20" s="1" customFormat="1">
      <c r="C174" s="128"/>
      <c r="D174" s="128"/>
      <c r="E174" s="128"/>
      <c r="F174" s="128"/>
      <c r="G174" s="128"/>
      <c r="H174" s="128"/>
      <c r="I174" s="128"/>
      <c r="J174" s="128"/>
      <c r="K174" s="128"/>
      <c r="L174" s="128"/>
      <c r="M174" s="128"/>
      <c r="N174" s="128"/>
      <c r="O174" s="128"/>
      <c r="P174" s="128"/>
      <c r="Q174" s="128"/>
      <c r="R174" s="128"/>
      <c r="S174" s="128"/>
      <c r="T174" s="128"/>
    </row>
    <row r="175" spans="3:20" s="1" customFormat="1">
      <c r="C175" s="128"/>
      <c r="D175" s="128"/>
      <c r="E175" s="128"/>
      <c r="F175" s="128"/>
      <c r="G175" s="128"/>
      <c r="H175" s="128"/>
      <c r="I175" s="128"/>
      <c r="J175" s="128"/>
      <c r="K175" s="128"/>
      <c r="L175" s="128"/>
      <c r="M175" s="128"/>
      <c r="N175" s="128"/>
      <c r="O175" s="128"/>
      <c r="P175" s="128"/>
      <c r="Q175" s="128"/>
      <c r="R175" s="128"/>
      <c r="S175" s="128"/>
      <c r="T175" s="128"/>
    </row>
    <row r="176" spans="3:20" s="1" customFormat="1">
      <c r="C176" s="128"/>
      <c r="D176" s="128"/>
      <c r="E176" s="128"/>
      <c r="F176" s="128"/>
      <c r="G176" s="128"/>
      <c r="H176" s="128"/>
      <c r="I176" s="128"/>
      <c r="J176" s="128"/>
      <c r="K176" s="128"/>
      <c r="L176" s="128"/>
      <c r="M176" s="128"/>
      <c r="N176" s="128"/>
      <c r="O176" s="128"/>
      <c r="P176" s="128"/>
      <c r="Q176" s="128"/>
      <c r="R176" s="128"/>
      <c r="S176" s="128"/>
      <c r="T176" s="128"/>
    </row>
    <row r="177" spans="3:20" s="1" customFormat="1">
      <c r="C177" s="128"/>
      <c r="D177" s="128"/>
      <c r="E177" s="128"/>
      <c r="F177" s="128"/>
      <c r="G177" s="128"/>
      <c r="H177" s="128"/>
      <c r="I177" s="128"/>
      <c r="J177" s="128"/>
      <c r="K177" s="128"/>
      <c r="L177" s="128"/>
      <c r="M177" s="128"/>
      <c r="N177" s="128"/>
      <c r="O177" s="128"/>
      <c r="P177" s="128"/>
      <c r="Q177" s="128"/>
      <c r="R177" s="128"/>
      <c r="S177" s="128"/>
      <c r="T177" s="128"/>
    </row>
    <row r="178" spans="3:20" s="1" customFormat="1">
      <c r="C178" s="128"/>
      <c r="D178" s="128"/>
      <c r="E178" s="128"/>
      <c r="F178" s="128"/>
      <c r="G178" s="128"/>
      <c r="H178" s="128"/>
      <c r="I178" s="128"/>
      <c r="J178" s="128"/>
      <c r="K178" s="128"/>
      <c r="L178" s="128"/>
      <c r="M178" s="128"/>
      <c r="N178" s="128"/>
      <c r="O178" s="128"/>
      <c r="P178" s="128"/>
      <c r="Q178" s="128"/>
      <c r="R178" s="128"/>
      <c r="S178" s="128"/>
      <c r="T178" s="128"/>
    </row>
    <row r="179" spans="3:20" s="1" customFormat="1">
      <c r="C179" s="128"/>
      <c r="D179" s="128"/>
      <c r="E179" s="128"/>
      <c r="F179" s="128"/>
      <c r="G179" s="128"/>
      <c r="H179" s="128"/>
      <c r="I179" s="128"/>
      <c r="J179" s="128"/>
      <c r="K179" s="128"/>
      <c r="L179" s="128"/>
      <c r="M179" s="128"/>
      <c r="N179" s="128"/>
      <c r="O179" s="128"/>
      <c r="P179" s="128"/>
      <c r="Q179" s="128"/>
      <c r="R179" s="128"/>
      <c r="S179" s="128"/>
      <c r="T179" s="128"/>
    </row>
    <row r="180" spans="3:20" s="1" customFormat="1">
      <c r="C180" s="128"/>
      <c r="D180" s="128"/>
      <c r="E180" s="128"/>
      <c r="F180" s="128"/>
      <c r="G180" s="128"/>
      <c r="H180" s="128"/>
      <c r="I180" s="128"/>
      <c r="J180" s="128"/>
      <c r="K180" s="128"/>
      <c r="L180" s="128"/>
      <c r="M180" s="128"/>
      <c r="N180" s="128"/>
      <c r="O180" s="128"/>
      <c r="P180" s="128"/>
      <c r="Q180" s="128"/>
      <c r="R180" s="128"/>
      <c r="S180" s="128"/>
      <c r="T180" s="128"/>
    </row>
    <row r="181" spans="3:20" s="1" customFormat="1">
      <c r="C181" s="128"/>
      <c r="D181" s="128"/>
      <c r="E181" s="128"/>
      <c r="F181" s="128"/>
      <c r="G181" s="128"/>
      <c r="H181" s="128"/>
      <c r="I181" s="128"/>
      <c r="J181" s="128"/>
      <c r="K181" s="128"/>
      <c r="L181" s="128"/>
      <c r="M181" s="128"/>
      <c r="N181" s="128"/>
      <c r="O181" s="128"/>
      <c r="P181" s="128"/>
      <c r="Q181" s="128"/>
      <c r="R181" s="128"/>
      <c r="S181" s="128"/>
      <c r="T181" s="128"/>
    </row>
    <row r="182" spans="3:20" s="1" customFormat="1">
      <c r="C182" s="128"/>
      <c r="D182" s="128"/>
      <c r="E182" s="128"/>
      <c r="F182" s="128"/>
      <c r="G182" s="128"/>
      <c r="H182" s="128"/>
      <c r="I182" s="128"/>
      <c r="J182" s="128"/>
      <c r="K182" s="128"/>
      <c r="L182" s="128"/>
      <c r="M182" s="128"/>
      <c r="N182" s="128"/>
      <c r="O182" s="128"/>
      <c r="P182" s="128"/>
      <c r="Q182" s="128"/>
      <c r="R182" s="128"/>
      <c r="S182" s="128"/>
      <c r="T182" s="128"/>
    </row>
    <row r="183" spans="3:20" s="1" customFormat="1">
      <c r="C183" s="128"/>
      <c r="D183" s="128"/>
      <c r="E183" s="128"/>
      <c r="F183" s="128"/>
      <c r="G183" s="128"/>
      <c r="H183" s="128"/>
      <c r="I183" s="128"/>
      <c r="J183" s="128"/>
      <c r="K183" s="128"/>
      <c r="L183" s="128"/>
      <c r="M183" s="128"/>
      <c r="N183" s="128"/>
      <c r="O183" s="128"/>
      <c r="P183" s="128"/>
      <c r="Q183" s="128"/>
      <c r="R183" s="128"/>
      <c r="S183" s="128"/>
      <c r="T183" s="128"/>
    </row>
    <row r="184" spans="3:20" s="1" customFormat="1">
      <c r="C184" s="128"/>
      <c r="D184" s="128"/>
      <c r="E184" s="128"/>
      <c r="F184" s="128"/>
      <c r="G184" s="128"/>
      <c r="H184" s="128"/>
      <c r="I184" s="128"/>
      <c r="J184" s="128"/>
      <c r="K184" s="128"/>
      <c r="L184" s="128"/>
      <c r="M184" s="128"/>
      <c r="N184" s="128"/>
      <c r="O184" s="128"/>
      <c r="P184" s="128"/>
      <c r="Q184" s="128"/>
      <c r="R184" s="128"/>
      <c r="S184" s="128"/>
      <c r="T184" s="128"/>
    </row>
    <row r="185" spans="3:20" s="1" customFormat="1">
      <c r="C185" s="128"/>
      <c r="D185" s="128"/>
      <c r="E185" s="128"/>
      <c r="F185" s="128"/>
      <c r="G185" s="128"/>
      <c r="H185" s="128"/>
      <c r="I185" s="128"/>
      <c r="J185" s="128"/>
      <c r="K185" s="128"/>
      <c r="L185" s="128"/>
      <c r="M185" s="128"/>
      <c r="N185" s="128"/>
      <c r="O185" s="128"/>
      <c r="P185" s="128"/>
      <c r="Q185" s="128"/>
      <c r="R185" s="128"/>
      <c r="S185" s="128"/>
      <c r="T185" s="128"/>
    </row>
    <row r="186" spans="3:20" s="1" customFormat="1">
      <c r="C186" s="128"/>
      <c r="D186" s="128"/>
      <c r="E186" s="128"/>
      <c r="F186" s="128"/>
      <c r="G186" s="128"/>
      <c r="H186" s="128"/>
      <c r="I186" s="128"/>
      <c r="J186" s="128"/>
      <c r="K186" s="128"/>
      <c r="L186" s="128"/>
      <c r="M186" s="128"/>
      <c r="N186" s="128"/>
      <c r="O186" s="128"/>
      <c r="P186" s="128"/>
      <c r="Q186" s="128"/>
      <c r="R186" s="128"/>
      <c r="S186" s="128"/>
      <c r="T186" s="128"/>
    </row>
    <row r="187" spans="3:20" s="1" customFormat="1">
      <c r="C187" s="128"/>
      <c r="D187" s="128"/>
      <c r="E187" s="128"/>
      <c r="F187" s="128"/>
      <c r="G187" s="128"/>
      <c r="H187" s="128"/>
      <c r="I187" s="128"/>
      <c r="J187" s="128"/>
      <c r="K187" s="128"/>
      <c r="L187" s="128"/>
      <c r="M187" s="128"/>
      <c r="N187" s="128"/>
      <c r="O187" s="128"/>
      <c r="P187" s="128"/>
      <c r="Q187" s="128"/>
      <c r="R187" s="128"/>
      <c r="S187" s="128"/>
      <c r="T187" s="128"/>
    </row>
    <row r="188" spans="3:20" s="1" customFormat="1">
      <c r="C188" s="128"/>
      <c r="D188" s="128"/>
      <c r="E188" s="128"/>
      <c r="F188" s="128"/>
      <c r="G188" s="128"/>
      <c r="H188" s="128"/>
      <c r="I188" s="128"/>
      <c r="J188" s="128"/>
      <c r="K188" s="128"/>
      <c r="L188" s="128"/>
      <c r="M188" s="128"/>
      <c r="N188" s="128"/>
      <c r="O188" s="128"/>
      <c r="P188" s="128"/>
      <c r="Q188" s="128"/>
      <c r="R188" s="128"/>
      <c r="S188" s="128"/>
      <c r="T188" s="128"/>
    </row>
    <row r="189" spans="3:20" s="1" customFormat="1">
      <c r="C189" s="128"/>
      <c r="D189" s="128"/>
      <c r="E189" s="128"/>
      <c r="F189" s="128"/>
      <c r="G189" s="128"/>
      <c r="H189" s="128"/>
      <c r="I189" s="128"/>
      <c r="J189" s="128"/>
      <c r="K189" s="128"/>
      <c r="L189" s="128"/>
      <c r="M189" s="128"/>
      <c r="N189" s="128"/>
      <c r="O189" s="128"/>
      <c r="P189" s="128"/>
      <c r="Q189" s="128"/>
      <c r="R189" s="128"/>
      <c r="S189" s="128"/>
      <c r="T189" s="128"/>
    </row>
    <row r="190" spans="3:20" s="1" customFormat="1">
      <c r="C190" s="128"/>
      <c r="D190" s="128"/>
      <c r="E190" s="128"/>
      <c r="F190" s="128"/>
      <c r="G190" s="128"/>
      <c r="H190" s="128"/>
      <c r="I190" s="128"/>
      <c r="J190" s="128"/>
      <c r="K190" s="128"/>
      <c r="L190" s="128"/>
      <c r="M190" s="128"/>
      <c r="N190" s="128"/>
      <c r="O190" s="128"/>
      <c r="P190" s="128"/>
      <c r="Q190" s="128"/>
      <c r="R190" s="128"/>
      <c r="S190" s="128"/>
      <c r="T190" s="128"/>
    </row>
    <row r="191" spans="3:20" s="1" customFormat="1">
      <c r="C191" s="128"/>
      <c r="D191" s="128"/>
      <c r="E191" s="128"/>
      <c r="F191" s="128"/>
      <c r="G191" s="128"/>
      <c r="H191" s="128"/>
      <c r="I191" s="128"/>
      <c r="J191" s="128"/>
      <c r="K191" s="128"/>
      <c r="L191" s="128"/>
      <c r="M191" s="128"/>
      <c r="N191" s="128"/>
      <c r="O191" s="128"/>
      <c r="P191" s="128"/>
      <c r="Q191" s="128"/>
      <c r="R191" s="128"/>
      <c r="S191" s="128"/>
      <c r="T191" s="128"/>
    </row>
    <row r="192" spans="3:20" s="1" customFormat="1">
      <c r="C192" s="128"/>
      <c r="D192" s="128"/>
      <c r="E192" s="128"/>
      <c r="F192" s="128"/>
      <c r="G192" s="128"/>
      <c r="H192" s="128"/>
      <c r="I192" s="128"/>
      <c r="J192" s="128"/>
      <c r="K192" s="128"/>
      <c r="L192" s="128"/>
      <c r="M192" s="128"/>
      <c r="N192" s="128"/>
      <c r="O192" s="128"/>
      <c r="P192" s="128"/>
      <c r="Q192" s="128"/>
      <c r="R192" s="128"/>
      <c r="S192" s="128"/>
      <c r="T192" s="128"/>
    </row>
    <row r="193" spans="3:20" s="1" customFormat="1">
      <c r="C193" s="128"/>
      <c r="D193" s="128"/>
      <c r="E193" s="128"/>
      <c r="F193" s="128"/>
      <c r="G193" s="128"/>
      <c r="H193" s="128"/>
      <c r="I193" s="128"/>
      <c r="J193" s="128"/>
      <c r="K193" s="128"/>
      <c r="L193" s="128"/>
      <c r="M193" s="128"/>
      <c r="N193" s="128"/>
      <c r="O193" s="128"/>
      <c r="P193" s="128"/>
      <c r="Q193" s="128"/>
      <c r="R193" s="128"/>
      <c r="S193" s="128"/>
      <c r="T193" s="128"/>
    </row>
    <row r="194" spans="3:20" s="1" customFormat="1">
      <c r="C194" s="128"/>
      <c r="D194" s="128"/>
      <c r="E194" s="128"/>
      <c r="F194" s="128"/>
      <c r="G194" s="128"/>
      <c r="H194" s="128"/>
      <c r="I194" s="128"/>
      <c r="J194" s="128"/>
      <c r="K194" s="128"/>
      <c r="L194" s="128"/>
      <c r="M194" s="128"/>
      <c r="N194" s="128"/>
      <c r="O194" s="128"/>
      <c r="P194" s="128"/>
      <c r="Q194" s="128"/>
      <c r="R194" s="128"/>
      <c r="S194" s="128"/>
      <c r="T194" s="128"/>
    </row>
    <row r="195" spans="3:20" s="1" customFormat="1">
      <c r="C195" s="128"/>
      <c r="D195" s="128"/>
      <c r="E195" s="128"/>
      <c r="F195" s="128"/>
      <c r="G195" s="128"/>
      <c r="H195" s="128"/>
      <c r="I195" s="128"/>
      <c r="J195" s="128"/>
      <c r="K195" s="128"/>
      <c r="L195" s="128"/>
      <c r="M195" s="128"/>
      <c r="N195" s="128"/>
      <c r="O195" s="128"/>
      <c r="P195" s="128"/>
      <c r="Q195" s="128"/>
      <c r="R195" s="128"/>
      <c r="S195" s="128"/>
      <c r="T195" s="128"/>
    </row>
    <row r="196" spans="3:20" s="1" customFormat="1">
      <c r="C196" s="128"/>
      <c r="D196" s="128"/>
      <c r="E196" s="128"/>
      <c r="F196" s="128"/>
      <c r="G196" s="128"/>
      <c r="H196" s="128"/>
      <c r="I196" s="128"/>
      <c r="J196" s="128"/>
      <c r="K196" s="128"/>
      <c r="L196" s="128"/>
      <c r="M196" s="128"/>
      <c r="N196" s="128"/>
      <c r="O196" s="128"/>
      <c r="P196" s="128"/>
      <c r="Q196" s="128"/>
      <c r="R196" s="128"/>
      <c r="S196" s="128"/>
      <c r="T196" s="128"/>
    </row>
    <row r="197" spans="3:20" s="1" customFormat="1">
      <c r="C197" s="128"/>
      <c r="D197" s="128"/>
      <c r="E197" s="128"/>
      <c r="F197" s="128"/>
      <c r="G197" s="128"/>
      <c r="H197" s="128"/>
      <c r="I197" s="128"/>
      <c r="J197" s="128"/>
      <c r="K197" s="128"/>
      <c r="L197" s="128"/>
      <c r="M197" s="128"/>
      <c r="N197" s="128"/>
      <c r="O197" s="128"/>
      <c r="P197" s="128"/>
      <c r="Q197" s="128"/>
      <c r="R197" s="128"/>
      <c r="S197" s="128"/>
      <c r="T197" s="128"/>
    </row>
    <row r="198" spans="3:20" s="1" customFormat="1">
      <c r="C198" s="128"/>
      <c r="D198" s="128"/>
      <c r="E198" s="128"/>
      <c r="F198" s="128"/>
      <c r="G198" s="128"/>
      <c r="H198" s="128"/>
      <c r="I198" s="128"/>
      <c r="J198" s="128"/>
      <c r="K198" s="128"/>
      <c r="L198" s="128"/>
      <c r="M198" s="128"/>
      <c r="N198" s="128"/>
      <c r="O198" s="128"/>
      <c r="P198" s="128"/>
      <c r="Q198" s="128"/>
      <c r="R198" s="128"/>
      <c r="S198" s="128"/>
      <c r="T198" s="128"/>
    </row>
    <row r="199" spans="3:20" s="1" customFormat="1">
      <c r="C199" s="128"/>
      <c r="D199" s="128"/>
      <c r="E199" s="128"/>
      <c r="F199" s="128"/>
      <c r="G199" s="128"/>
      <c r="H199" s="128"/>
      <c r="I199" s="128"/>
      <c r="J199" s="128"/>
      <c r="K199" s="128"/>
      <c r="L199" s="128"/>
      <c r="M199" s="128"/>
      <c r="N199" s="128"/>
      <c r="O199" s="128"/>
      <c r="P199" s="128"/>
      <c r="Q199" s="128"/>
      <c r="R199" s="128"/>
      <c r="S199" s="128"/>
      <c r="T199" s="128"/>
    </row>
    <row r="200" spans="3:20" s="1" customFormat="1">
      <c r="C200" s="128"/>
      <c r="D200" s="128"/>
      <c r="E200" s="128"/>
      <c r="F200" s="128"/>
      <c r="G200" s="128"/>
      <c r="H200" s="128"/>
      <c r="I200" s="128"/>
      <c r="J200" s="128"/>
      <c r="K200" s="128"/>
      <c r="L200" s="128"/>
      <c r="M200" s="128"/>
      <c r="N200" s="128"/>
      <c r="O200" s="128"/>
      <c r="P200" s="128"/>
      <c r="Q200" s="128"/>
      <c r="R200" s="128"/>
      <c r="S200" s="128"/>
      <c r="T200" s="128"/>
    </row>
    <row r="201" spans="3:20" s="1" customFormat="1">
      <c r="C201" s="128"/>
      <c r="D201" s="128"/>
      <c r="E201" s="128"/>
      <c r="F201" s="128"/>
      <c r="G201" s="128"/>
      <c r="H201" s="128"/>
      <c r="I201" s="128"/>
      <c r="J201" s="128"/>
      <c r="K201" s="128"/>
      <c r="L201" s="128"/>
      <c r="M201" s="128"/>
      <c r="N201" s="128"/>
      <c r="O201" s="128"/>
      <c r="P201" s="128"/>
      <c r="Q201" s="128"/>
      <c r="R201" s="128"/>
      <c r="S201" s="128"/>
      <c r="T201" s="128"/>
    </row>
    <row r="202" spans="3:20" s="1" customFormat="1">
      <c r="C202" s="128"/>
      <c r="D202" s="128"/>
      <c r="E202" s="128"/>
      <c r="F202" s="128"/>
      <c r="G202" s="128"/>
      <c r="H202" s="128"/>
      <c r="I202" s="128"/>
      <c r="J202" s="128"/>
      <c r="K202" s="128"/>
      <c r="L202" s="128"/>
      <c r="M202" s="128"/>
      <c r="N202" s="128"/>
      <c r="O202" s="128"/>
      <c r="P202" s="128"/>
      <c r="Q202" s="128"/>
      <c r="R202" s="128"/>
      <c r="S202" s="128"/>
      <c r="T202" s="128"/>
    </row>
    <row r="203" spans="3:20" s="1" customFormat="1">
      <c r="C203" s="128"/>
      <c r="D203" s="128"/>
      <c r="E203" s="128"/>
      <c r="F203" s="128"/>
      <c r="G203" s="128"/>
      <c r="H203" s="128"/>
      <c r="I203" s="128"/>
      <c r="J203" s="128"/>
      <c r="K203" s="128"/>
      <c r="L203" s="128"/>
      <c r="M203" s="128"/>
      <c r="N203" s="128"/>
      <c r="O203" s="128"/>
      <c r="P203" s="128"/>
      <c r="Q203" s="128"/>
      <c r="R203" s="128"/>
      <c r="S203" s="128"/>
      <c r="T203" s="128"/>
    </row>
    <row r="204" spans="3:20" s="1" customFormat="1">
      <c r="C204" s="128"/>
      <c r="D204" s="128"/>
      <c r="E204" s="128"/>
      <c r="F204" s="128"/>
      <c r="G204" s="128"/>
      <c r="H204" s="128"/>
      <c r="I204" s="128"/>
      <c r="J204" s="128"/>
      <c r="K204" s="128"/>
      <c r="L204" s="128"/>
      <c r="M204" s="128"/>
      <c r="N204" s="128"/>
      <c r="O204" s="128"/>
      <c r="P204" s="128"/>
      <c r="Q204" s="128"/>
      <c r="R204" s="128"/>
      <c r="S204" s="128"/>
      <c r="T204" s="128"/>
    </row>
    <row r="205" spans="3:20" s="1" customFormat="1">
      <c r="C205" s="128"/>
      <c r="D205" s="128"/>
      <c r="E205" s="128"/>
      <c r="F205" s="128"/>
      <c r="G205" s="128"/>
      <c r="H205" s="128"/>
      <c r="I205" s="128"/>
      <c r="J205" s="128"/>
      <c r="K205" s="128"/>
      <c r="L205" s="128"/>
      <c r="M205" s="128"/>
      <c r="N205" s="128"/>
      <c r="O205" s="128"/>
      <c r="P205" s="128"/>
      <c r="Q205" s="128"/>
      <c r="R205" s="128"/>
      <c r="S205" s="128"/>
      <c r="T205" s="128"/>
    </row>
    <row r="206" spans="3:20" s="1" customFormat="1">
      <c r="C206" s="128"/>
      <c r="D206" s="128"/>
      <c r="E206" s="128"/>
      <c r="F206" s="128"/>
      <c r="G206" s="128"/>
      <c r="H206" s="128"/>
      <c r="I206" s="128"/>
      <c r="J206" s="128"/>
      <c r="K206" s="128"/>
      <c r="L206" s="128"/>
      <c r="M206" s="128"/>
      <c r="N206" s="128"/>
      <c r="O206" s="128"/>
      <c r="P206" s="128"/>
      <c r="Q206" s="128"/>
      <c r="R206" s="128"/>
      <c r="S206" s="128"/>
      <c r="T206" s="128"/>
    </row>
    <row r="207" spans="3:20" s="1" customFormat="1">
      <c r="C207" s="128"/>
      <c r="D207" s="128"/>
      <c r="E207" s="128"/>
      <c r="F207" s="128"/>
      <c r="G207" s="128"/>
      <c r="H207" s="128"/>
      <c r="I207" s="128"/>
      <c r="J207" s="128"/>
      <c r="K207" s="128"/>
      <c r="L207" s="128"/>
      <c r="M207" s="128"/>
      <c r="N207" s="128"/>
      <c r="O207" s="128"/>
      <c r="P207" s="128"/>
      <c r="Q207" s="128"/>
      <c r="R207" s="128"/>
      <c r="S207" s="128"/>
      <c r="T207" s="128"/>
    </row>
    <row r="208" spans="3:20" s="1" customFormat="1">
      <c r="C208" s="128"/>
      <c r="D208" s="128"/>
      <c r="E208" s="128"/>
      <c r="F208" s="128"/>
      <c r="G208" s="128"/>
      <c r="H208" s="128"/>
      <c r="I208" s="128"/>
      <c r="J208" s="128"/>
      <c r="K208" s="128"/>
      <c r="L208" s="128"/>
      <c r="M208" s="128"/>
      <c r="N208" s="128"/>
      <c r="O208" s="128"/>
      <c r="P208" s="128"/>
      <c r="Q208" s="128"/>
      <c r="R208" s="128"/>
      <c r="S208" s="128"/>
      <c r="T208" s="128"/>
    </row>
    <row r="209" spans="3:20" s="1" customFormat="1">
      <c r="C209" s="128"/>
      <c r="D209" s="128"/>
      <c r="E209" s="128"/>
      <c r="F209" s="128"/>
      <c r="G209" s="128"/>
      <c r="H209" s="128"/>
      <c r="I209" s="128"/>
      <c r="J209" s="128"/>
      <c r="K209" s="128"/>
      <c r="L209" s="128"/>
      <c r="M209" s="128"/>
      <c r="N209" s="128"/>
      <c r="O209" s="128"/>
      <c r="P209" s="128"/>
      <c r="Q209" s="128"/>
      <c r="R209" s="128"/>
      <c r="S209" s="128"/>
      <c r="T209" s="128"/>
    </row>
    <row r="210" spans="3:20" s="1" customFormat="1">
      <c r="C210" s="128"/>
      <c r="D210" s="128"/>
      <c r="E210" s="128"/>
      <c r="F210" s="128"/>
      <c r="G210" s="128"/>
      <c r="H210" s="128"/>
      <c r="I210" s="128"/>
      <c r="J210" s="128"/>
      <c r="K210" s="128"/>
      <c r="L210" s="128"/>
      <c r="M210" s="128"/>
      <c r="N210" s="128"/>
      <c r="O210" s="128"/>
      <c r="P210" s="128"/>
      <c r="Q210" s="128"/>
      <c r="R210" s="128"/>
      <c r="S210" s="128"/>
      <c r="T210" s="128"/>
    </row>
    <row r="211" spans="3:20" s="1" customFormat="1">
      <c r="C211" s="128"/>
      <c r="D211" s="128"/>
      <c r="E211" s="128"/>
      <c r="F211" s="128"/>
      <c r="G211" s="128"/>
      <c r="H211" s="128"/>
      <c r="I211" s="128"/>
      <c r="J211" s="128"/>
      <c r="K211" s="128"/>
      <c r="L211" s="128"/>
      <c r="M211" s="128"/>
      <c r="N211" s="128"/>
      <c r="O211" s="128"/>
      <c r="P211" s="128"/>
      <c r="Q211" s="128"/>
      <c r="R211" s="128"/>
      <c r="S211" s="128"/>
      <c r="T211" s="128"/>
    </row>
    <row r="212" spans="3:20" s="1" customFormat="1">
      <c r="C212" s="128"/>
      <c r="D212" s="128"/>
      <c r="E212" s="128"/>
      <c r="F212" s="128"/>
      <c r="G212" s="128"/>
      <c r="H212" s="128"/>
      <c r="I212" s="128"/>
      <c r="J212" s="128"/>
      <c r="K212" s="128"/>
      <c r="L212" s="128"/>
      <c r="M212" s="128"/>
      <c r="N212" s="128"/>
      <c r="O212" s="128"/>
      <c r="P212" s="128"/>
      <c r="Q212" s="128"/>
      <c r="R212" s="128"/>
      <c r="S212" s="128"/>
      <c r="T212" s="128"/>
    </row>
    <row r="213" spans="3:20" s="1" customFormat="1">
      <c r="C213" s="128"/>
      <c r="D213" s="128"/>
      <c r="E213" s="128"/>
      <c r="F213" s="128"/>
      <c r="G213" s="128"/>
      <c r="H213" s="128"/>
      <c r="I213" s="128"/>
      <c r="J213" s="128"/>
      <c r="K213" s="128"/>
      <c r="L213" s="128"/>
      <c r="M213" s="128"/>
      <c r="N213" s="128"/>
      <c r="O213" s="128"/>
      <c r="P213" s="128"/>
      <c r="Q213" s="128"/>
      <c r="R213" s="128"/>
      <c r="S213" s="128"/>
      <c r="T213" s="128"/>
    </row>
    <row r="214" spans="3:20" s="1" customFormat="1">
      <c r="C214" s="128"/>
      <c r="D214" s="128"/>
      <c r="E214" s="128"/>
      <c r="F214" s="128"/>
      <c r="G214" s="128"/>
      <c r="H214" s="128"/>
      <c r="I214" s="128"/>
      <c r="J214" s="128"/>
      <c r="K214" s="128"/>
      <c r="L214" s="128"/>
      <c r="M214" s="128"/>
      <c r="N214" s="128"/>
      <c r="O214" s="128"/>
      <c r="P214" s="128"/>
      <c r="Q214" s="128"/>
      <c r="R214" s="128"/>
      <c r="S214" s="128"/>
      <c r="T214" s="128"/>
    </row>
    <row r="215" spans="3:20" s="1" customFormat="1">
      <c r="C215" s="128"/>
      <c r="D215" s="128"/>
      <c r="E215" s="128"/>
      <c r="F215" s="128"/>
      <c r="G215" s="128"/>
      <c r="H215" s="128"/>
      <c r="I215" s="128"/>
      <c r="J215" s="128"/>
      <c r="K215" s="128"/>
      <c r="L215" s="128"/>
      <c r="M215" s="128"/>
      <c r="N215" s="128"/>
      <c r="O215" s="128"/>
      <c r="P215" s="128"/>
      <c r="Q215" s="128"/>
      <c r="R215" s="128"/>
      <c r="S215" s="128"/>
      <c r="T215" s="128"/>
    </row>
    <row r="216" spans="3:20" s="1" customFormat="1">
      <c r="C216" s="128"/>
      <c r="D216" s="128"/>
      <c r="E216" s="128"/>
      <c r="F216" s="128"/>
      <c r="G216" s="128"/>
      <c r="H216" s="128"/>
      <c r="I216" s="128"/>
      <c r="J216" s="128"/>
      <c r="K216" s="128"/>
      <c r="L216" s="128"/>
      <c r="M216" s="128"/>
      <c r="N216" s="128"/>
      <c r="O216" s="128"/>
      <c r="P216" s="128"/>
      <c r="Q216" s="128"/>
      <c r="R216" s="128"/>
      <c r="S216" s="128"/>
      <c r="T216" s="128"/>
    </row>
    <row r="217" spans="3:20" s="1" customFormat="1">
      <c r="C217" s="128"/>
      <c r="D217" s="128"/>
      <c r="E217" s="128"/>
      <c r="F217" s="128"/>
      <c r="G217" s="128"/>
      <c r="H217" s="128"/>
      <c r="I217" s="128"/>
      <c r="J217" s="128"/>
      <c r="K217" s="128"/>
      <c r="L217" s="128"/>
      <c r="M217" s="128"/>
      <c r="N217" s="128"/>
      <c r="O217" s="128"/>
      <c r="P217" s="128"/>
      <c r="Q217" s="128"/>
      <c r="R217" s="128"/>
      <c r="S217" s="128"/>
      <c r="T217" s="128"/>
    </row>
    <row r="218" spans="3:20" s="1" customFormat="1">
      <c r="C218" s="128"/>
      <c r="D218" s="128"/>
      <c r="E218" s="128"/>
      <c r="F218" s="128"/>
      <c r="G218" s="128"/>
      <c r="H218" s="128"/>
      <c r="I218" s="128"/>
      <c r="J218" s="128"/>
      <c r="K218" s="128"/>
      <c r="L218" s="128"/>
      <c r="M218" s="128"/>
      <c r="N218" s="128"/>
      <c r="O218" s="128"/>
      <c r="P218" s="128"/>
      <c r="Q218" s="128"/>
      <c r="R218" s="128"/>
      <c r="S218" s="128"/>
      <c r="T218" s="128"/>
    </row>
    <row r="219" spans="3:20" s="1" customFormat="1">
      <c r="C219" s="128"/>
      <c r="D219" s="128"/>
      <c r="E219" s="128"/>
      <c r="F219" s="128"/>
      <c r="G219" s="128"/>
      <c r="H219" s="128"/>
      <c r="I219" s="128"/>
      <c r="J219" s="128"/>
      <c r="K219" s="128"/>
      <c r="L219" s="128"/>
      <c r="M219" s="128"/>
      <c r="N219" s="128"/>
      <c r="O219" s="128"/>
      <c r="P219" s="128"/>
      <c r="Q219" s="128"/>
      <c r="R219" s="128"/>
      <c r="S219" s="128"/>
      <c r="T219" s="128"/>
    </row>
    <row r="220" spans="3:20" s="1" customFormat="1">
      <c r="C220" s="128"/>
      <c r="D220" s="128"/>
      <c r="E220" s="128"/>
      <c r="F220" s="128"/>
      <c r="G220" s="128"/>
      <c r="H220" s="128"/>
      <c r="I220" s="128"/>
      <c r="J220" s="128"/>
      <c r="K220" s="128"/>
      <c r="L220" s="128"/>
      <c r="M220" s="128"/>
      <c r="N220" s="128"/>
      <c r="O220" s="128"/>
      <c r="P220" s="128"/>
      <c r="Q220" s="128"/>
      <c r="R220" s="128"/>
      <c r="S220" s="128"/>
      <c r="T220" s="128"/>
    </row>
    <row r="221" spans="3:20" s="1" customFormat="1">
      <c r="C221" s="128"/>
      <c r="D221" s="128"/>
      <c r="E221" s="128"/>
      <c r="F221" s="128"/>
      <c r="G221" s="128"/>
      <c r="H221" s="128"/>
      <c r="I221" s="128"/>
      <c r="J221" s="128"/>
      <c r="K221" s="128"/>
      <c r="L221" s="128"/>
      <c r="M221" s="128"/>
      <c r="N221" s="128"/>
      <c r="O221" s="128"/>
      <c r="P221" s="128"/>
      <c r="Q221" s="128"/>
      <c r="R221" s="128"/>
      <c r="S221" s="128"/>
      <c r="T221" s="128"/>
    </row>
    <row r="222" spans="3:20" s="1" customFormat="1">
      <c r="C222" s="128"/>
      <c r="D222" s="128"/>
      <c r="E222" s="128"/>
      <c r="F222" s="128"/>
      <c r="G222" s="128"/>
      <c r="H222" s="128"/>
      <c r="I222" s="128"/>
      <c r="J222" s="128"/>
      <c r="K222" s="128"/>
      <c r="L222" s="128"/>
      <c r="M222" s="128"/>
      <c r="N222" s="128"/>
      <c r="O222" s="128"/>
      <c r="P222" s="128"/>
      <c r="Q222" s="128"/>
      <c r="R222" s="128"/>
      <c r="S222" s="128"/>
      <c r="T222" s="128"/>
    </row>
    <row r="223" spans="3:20" s="1" customFormat="1">
      <c r="C223" s="128"/>
      <c r="D223" s="128"/>
      <c r="E223" s="128"/>
      <c r="F223" s="128"/>
      <c r="G223" s="128"/>
      <c r="H223" s="128"/>
      <c r="I223" s="128"/>
      <c r="J223" s="128"/>
      <c r="K223" s="128"/>
      <c r="L223" s="128"/>
      <c r="M223" s="128"/>
      <c r="N223" s="128"/>
      <c r="O223" s="128"/>
      <c r="P223" s="128"/>
      <c r="Q223" s="128"/>
      <c r="R223" s="128"/>
      <c r="S223" s="128"/>
      <c r="T223" s="128"/>
    </row>
    <row r="224" spans="3:20" s="1" customFormat="1">
      <c r="C224" s="128"/>
      <c r="D224" s="128"/>
      <c r="E224" s="128"/>
      <c r="F224" s="128"/>
      <c r="G224" s="128"/>
      <c r="H224" s="128"/>
      <c r="I224" s="128"/>
      <c r="J224" s="128"/>
      <c r="K224" s="128"/>
      <c r="L224" s="128"/>
      <c r="M224" s="128"/>
      <c r="N224" s="128"/>
      <c r="O224" s="128"/>
      <c r="P224" s="128"/>
      <c r="Q224" s="128"/>
      <c r="R224" s="128"/>
      <c r="S224" s="128"/>
      <c r="T224" s="128"/>
    </row>
    <row r="225" spans="3:20" s="1" customFormat="1">
      <c r="C225" s="128"/>
      <c r="D225" s="128"/>
      <c r="E225" s="128"/>
      <c r="F225" s="128"/>
      <c r="G225" s="128"/>
      <c r="H225" s="128"/>
      <c r="I225" s="128"/>
      <c r="J225" s="128"/>
      <c r="K225" s="128"/>
      <c r="L225" s="128"/>
      <c r="M225" s="128"/>
      <c r="N225" s="128"/>
      <c r="O225" s="128"/>
      <c r="P225" s="128"/>
      <c r="Q225" s="128"/>
      <c r="R225" s="128"/>
      <c r="S225" s="128"/>
      <c r="T225" s="128"/>
    </row>
    <row r="226" spans="3:20" s="1" customFormat="1">
      <c r="C226" s="128"/>
      <c r="D226" s="128"/>
      <c r="E226" s="128"/>
      <c r="F226" s="128"/>
      <c r="G226" s="128"/>
      <c r="H226" s="128"/>
      <c r="I226" s="128"/>
      <c r="J226" s="128"/>
      <c r="K226" s="128"/>
      <c r="L226" s="128"/>
      <c r="M226" s="128"/>
      <c r="N226" s="128"/>
      <c r="O226" s="128"/>
      <c r="P226" s="128"/>
      <c r="Q226" s="128"/>
      <c r="R226" s="128"/>
      <c r="S226" s="128"/>
      <c r="T226" s="128"/>
    </row>
    <row r="227" spans="3:20" s="1" customFormat="1">
      <c r="C227" s="128"/>
      <c r="D227" s="128"/>
      <c r="E227" s="128"/>
      <c r="F227" s="128"/>
      <c r="G227" s="128"/>
      <c r="H227" s="128"/>
      <c r="I227" s="128"/>
      <c r="J227" s="128"/>
      <c r="K227" s="128"/>
      <c r="L227" s="128"/>
      <c r="M227" s="128"/>
      <c r="N227" s="128"/>
      <c r="O227" s="128"/>
      <c r="P227" s="128"/>
      <c r="Q227" s="128"/>
      <c r="R227" s="128"/>
      <c r="S227" s="128"/>
      <c r="T227" s="128"/>
    </row>
    <row r="228" spans="3:20" s="1" customFormat="1">
      <c r="C228" s="128"/>
      <c r="D228" s="128"/>
      <c r="E228" s="128"/>
      <c r="F228" s="128"/>
      <c r="G228" s="128"/>
      <c r="H228" s="128"/>
      <c r="I228" s="128"/>
      <c r="J228" s="128"/>
      <c r="K228" s="128"/>
      <c r="L228" s="128"/>
      <c r="M228" s="128"/>
      <c r="N228" s="128"/>
      <c r="O228" s="128"/>
      <c r="P228" s="128"/>
      <c r="Q228" s="128"/>
      <c r="R228" s="128"/>
      <c r="S228" s="128"/>
      <c r="T228" s="128"/>
    </row>
    <row r="229" spans="3:20" s="1" customFormat="1">
      <c r="C229" s="128"/>
      <c r="D229" s="128"/>
      <c r="E229" s="128"/>
      <c r="F229" s="128"/>
      <c r="G229" s="128"/>
      <c r="H229" s="128"/>
      <c r="I229" s="128"/>
      <c r="J229" s="128"/>
      <c r="K229" s="128"/>
      <c r="L229" s="128"/>
      <c r="M229" s="128"/>
      <c r="N229" s="128"/>
      <c r="O229" s="128"/>
      <c r="P229" s="128"/>
      <c r="Q229" s="128"/>
      <c r="R229" s="128"/>
      <c r="S229" s="128"/>
      <c r="T229" s="128"/>
    </row>
    <row r="230" spans="3:20" s="1" customFormat="1">
      <c r="C230" s="128"/>
      <c r="D230" s="128"/>
      <c r="E230" s="128"/>
      <c r="F230" s="128"/>
      <c r="G230" s="128"/>
      <c r="H230" s="128"/>
      <c r="I230" s="128"/>
      <c r="J230" s="128"/>
      <c r="K230" s="128"/>
      <c r="L230" s="128"/>
      <c r="M230" s="128"/>
      <c r="N230" s="128"/>
      <c r="O230" s="128"/>
      <c r="P230" s="128"/>
      <c r="Q230" s="128"/>
      <c r="R230" s="128"/>
      <c r="S230" s="128"/>
      <c r="T230" s="128"/>
    </row>
    <row r="231" spans="3:20" s="1" customFormat="1">
      <c r="C231" s="128"/>
      <c r="D231" s="128"/>
      <c r="E231" s="128"/>
      <c r="F231" s="128"/>
      <c r="G231" s="128"/>
      <c r="H231" s="128"/>
      <c r="I231" s="128"/>
      <c r="J231" s="128"/>
      <c r="K231" s="128"/>
      <c r="L231" s="128"/>
      <c r="M231" s="128"/>
      <c r="N231" s="128"/>
      <c r="O231" s="128"/>
      <c r="P231" s="128"/>
      <c r="Q231" s="128"/>
      <c r="R231" s="128"/>
      <c r="S231" s="128"/>
      <c r="T231" s="128"/>
    </row>
    <row r="232" spans="3:20" s="1" customFormat="1">
      <c r="C232" s="128"/>
      <c r="D232" s="128"/>
      <c r="E232" s="128"/>
      <c r="F232" s="128"/>
      <c r="G232" s="128"/>
      <c r="H232" s="128"/>
      <c r="I232" s="128"/>
      <c r="J232" s="128"/>
      <c r="K232" s="128"/>
      <c r="L232" s="128"/>
      <c r="M232" s="128"/>
      <c r="N232" s="128"/>
      <c r="O232" s="128"/>
      <c r="P232" s="128"/>
      <c r="Q232" s="128"/>
      <c r="R232" s="128"/>
      <c r="S232" s="128"/>
      <c r="T232" s="128"/>
    </row>
    <row r="233" spans="3:20" s="1" customFormat="1">
      <c r="C233" s="128"/>
      <c r="D233" s="128"/>
      <c r="E233" s="128"/>
      <c r="F233" s="128"/>
      <c r="G233" s="128"/>
      <c r="H233" s="128"/>
      <c r="I233" s="128"/>
      <c r="J233" s="128"/>
      <c r="K233" s="128"/>
      <c r="L233" s="128"/>
      <c r="M233" s="128"/>
      <c r="N233" s="128"/>
      <c r="O233" s="128"/>
      <c r="P233" s="128"/>
      <c r="Q233" s="128"/>
      <c r="R233" s="128"/>
      <c r="S233" s="128"/>
      <c r="T233" s="128"/>
    </row>
    <row r="234" spans="3:20" s="1" customFormat="1">
      <c r="C234" s="128"/>
      <c r="D234" s="128"/>
      <c r="E234" s="128"/>
      <c r="F234" s="128"/>
      <c r="G234" s="128"/>
      <c r="H234" s="128"/>
      <c r="I234" s="128"/>
      <c r="J234" s="128"/>
      <c r="K234" s="128"/>
      <c r="L234" s="128"/>
      <c r="M234" s="128"/>
      <c r="N234" s="128"/>
      <c r="O234" s="128"/>
      <c r="P234" s="128"/>
      <c r="Q234" s="128"/>
      <c r="R234" s="128"/>
      <c r="S234" s="128"/>
      <c r="T234" s="128"/>
    </row>
    <row r="235" spans="3:20" s="1" customFormat="1">
      <c r="C235" s="128"/>
      <c r="D235" s="128"/>
      <c r="E235" s="128"/>
      <c r="F235" s="128"/>
      <c r="G235" s="128"/>
      <c r="H235" s="128"/>
      <c r="I235" s="128"/>
      <c r="J235" s="128"/>
      <c r="K235" s="128"/>
      <c r="L235" s="128"/>
      <c r="M235" s="128"/>
      <c r="N235" s="128"/>
      <c r="O235" s="128"/>
      <c r="P235" s="128"/>
      <c r="Q235" s="128"/>
      <c r="R235" s="128"/>
      <c r="S235" s="128"/>
      <c r="T235" s="128"/>
    </row>
    <row r="236" spans="3:20" s="1" customFormat="1">
      <c r="C236" s="128"/>
      <c r="D236" s="128"/>
      <c r="E236" s="128"/>
      <c r="F236" s="128"/>
      <c r="G236" s="128"/>
      <c r="H236" s="128"/>
      <c r="I236" s="128"/>
      <c r="J236" s="128"/>
      <c r="K236" s="128"/>
      <c r="L236" s="128"/>
      <c r="M236" s="128"/>
      <c r="N236" s="128"/>
      <c r="O236" s="128"/>
      <c r="P236" s="128"/>
      <c r="Q236" s="128"/>
      <c r="R236" s="128"/>
      <c r="S236" s="128"/>
      <c r="T236" s="128"/>
    </row>
    <row r="237" spans="3:20" s="1" customFormat="1">
      <c r="C237" s="128"/>
      <c r="D237" s="128"/>
      <c r="E237" s="128"/>
      <c r="F237" s="128"/>
      <c r="G237" s="128"/>
      <c r="H237" s="128"/>
      <c r="I237" s="128"/>
      <c r="J237" s="128"/>
      <c r="K237" s="128"/>
      <c r="L237" s="128"/>
      <c r="M237" s="128"/>
      <c r="N237" s="128"/>
      <c r="O237" s="128"/>
      <c r="P237" s="128"/>
      <c r="Q237" s="128"/>
      <c r="R237" s="128"/>
      <c r="S237" s="128"/>
      <c r="T237" s="128"/>
    </row>
    <row r="238" spans="3:20" s="1" customFormat="1">
      <c r="C238" s="128"/>
      <c r="D238" s="128"/>
      <c r="E238" s="128"/>
      <c r="F238" s="128"/>
      <c r="G238" s="128"/>
      <c r="H238" s="128"/>
      <c r="I238" s="128"/>
      <c r="J238" s="128"/>
      <c r="K238" s="128"/>
      <c r="L238" s="128"/>
      <c r="M238" s="128"/>
      <c r="N238" s="128"/>
      <c r="O238" s="128"/>
      <c r="P238" s="128"/>
      <c r="Q238" s="128"/>
      <c r="R238" s="128"/>
      <c r="S238" s="128"/>
      <c r="T238" s="128"/>
    </row>
    <row r="239" spans="3:20" s="1" customFormat="1">
      <c r="C239" s="128"/>
      <c r="D239" s="128"/>
      <c r="E239" s="128"/>
      <c r="F239" s="128"/>
      <c r="G239" s="128"/>
      <c r="H239" s="128"/>
      <c r="I239" s="128"/>
      <c r="J239" s="128"/>
      <c r="K239" s="128"/>
      <c r="L239" s="128"/>
      <c r="M239" s="128"/>
      <c r="N239" s="128"/>
      <c r="O239" s="128"/>
      <c r="P239" s="128"/>
      <c r="Q239" s="128"/>
      <c r="R239" s="128"/>
      <c r="S239" s="128"/>
      <c r="T239" s="128"/>
    </row>
    <row r="240" spans="3:20" s="1" customFormat="1">
      <c r="C240" s="128"/>
      <c r="D240" s="128"/>
      <c r="E240" s="128"/>
      <c r="F240" s="128"/>
      <c r="G240" s="128"/>
      <c r="H240" s="128"/>
      <c r="I240" s="128"/>
      <c r="J240" s="128"/>
      <c r="K240" s="128"/>
      <c r="L240" s="128"/>
      <c r="M240" s="128"/>
      <c r="N240" s="128"/>
      <c r="O240" s="128"/>
      <c r="P240" s="128"/>
      <c r="Q240" s="128"/>
      <c r="R240" s="128"/>
      <c r="S240" s="128"/>
      <c r="T240" s="128"/>
    </row>
    <row r="241" spans="3:20" s="1" customFormat="1">
      <c r="C241" s="128"/>
      <c r="D241" s="128"/>
      <c r="E241" s="128"/>
      <c r="F241" s="128"/>
      <c r="G241" s="128"/>
      <c r="H241" s="128"/>
      <c r="I241" s="128"/>
      <c r="J241" s="128"/>
      <c r="K241" s="128"/>
      <c r="L241" s="128"/>
      <c r="M241" s="128"/>
      <c r="N241" s="128"/>
      <c r="O241" s="128"/>
      <c r="P241" s="128"/>
      <c r="Q241" s="128"/>
      <c r="R241" s="128"/>
      <c r="S241" s="128"/>
      <c r="T241" s="128"/>
    </row>
    <row r="242" spans="3:20" s="1" customFormat="1">
      <c r="C242" s="128"/>
      <c r="D242" s="128"/>
      <c r="E242" s="128"/>
      <c r="F242" s="128"/>
      <c r="G242" s="128"/>
      <c r="H242" s="128"/>
      <c r="I242" s="128"/>
      <c r="J242" s="128"/>
      <c r="K242" s="128"/>
      <c r="L242" s="128"/>
      <c r="M242" s="128"/>
      <c r="N242" s="128"/>
      <c r="O242" s="128"/>
      <c r="P242" s="128"/>
      <c r="Q242" s="128"/>
      <c r="R242" s="128"/>
      <c r="S242" s="128"/>
      <c r="T242" s="128"/>
    </row>
    <row r="243" spans="3:20" s="1" customFormat="1">
      <c r="C243" s="128"/>
      <c r="D243" s="128"/>
      <c r="E243" s="128"/>
      <c r="F243" s="128"/>
      <c r="G243" s="128"/>
      <c r="H243" s="128"/>
      <c r="I243" s="128"/>
      <c r="J243" s="128"/>
      <c r="K243" s="128"/>
      <c r="L243" s="128"/>
      <c r="M243" s="128"/>
      <c r="N243" s="128"/>
      <c r="O243" s="128"/>
      <c r="P243" s="128"/>
      <c r="Q243" s="128"/>
      <c r="R243" s="128"/>
      <c r="S243" s="128"/>
      <c r="T243" s="128"/>
    </row>
    <row r="244" spans="3:20" s="1" customFormat="1">
      <c r="C244" s="128"/>
      <c r="D244" s="128"/>
      <c r="E244" s="128"/>
      <c r="F244" s="128"/>
      <c r="G244" s="128"/>
      <c r="H244" s="128"/>
      <c r="I244" s="128"/>
      <c r="J244" s="128"/>
      <c r="K244" s="128"/>
      <c r="L244" s="128"/>
      <c r="M244" s="128"/>
      <c r="N244" s="128"/>
      <c r="O244" s="128"/>
      <c r="P244" s="128"/>
      <c r="Q244" s="128"/>
      <c r="R244" s="128"/>
      <c r="S244" s="128"/>
      <c r="T244" s="128"/>
    </row>
    <row r="245" spans="3:20" s="1" customFormat="1">
      <c r="C245" s="128"/>
      <c r="D245" s="128"/>
      <c r="E245" s="128"/>
      <c r="F245" s="128"/>
      <c r="G245" s="128"/>
      <c r="H245" s="128"/>
      <c r="I245" s="128"/>
      <c r="J245" s="128"/>
      <c r="K245" s="128"/>
      <c r="L245" s="128"/>
      <c r="M245" s="128"/>
      <c r="N245" s="128"/>
      <c r="O245" s="128"/>
      <c r="P245" s="128"/>
      <c r="Q245" s="128"/>
      <c r="R245" s="128"/>
      <c r="S245" s="128"/>
      <c r="T245" s="128"/>
    </row>
    <row r="246" spans="3:20" s="1" customFormat="1">
      <c r="C246" s="128"/>
      <c r="D246" s="128"/>
      <c r="E246" s="128"/>
      <c r="F246" s="128"/>
      <c r="G246" s="128"/>
      <c r="H246" s="128"/>
      <c r="I246" s="128"/>
      <c r="J246" s="128"/>
      <c r="K246" s="128"/>
      <c r="L246" s="128"/>
      <c r="M246" s="128"/>
      <c r="N246" s="128"/>
      <c r="O246" s="128"/>
      <c r="P246" s="128"/>
      <c r="Q246" s="128"/>
      <c r="R246" s="128"/>
      <c r="S246" s="128"/>
      <c r="T246" s="128"/>
    </row>
    <row r="247" spans="3:20" s="1" customFormat="1">
      <c r="C247" s="128"/>
      <c r="D247" s="128"/>
      <c r="E247" s="128"/>
      <c r="F247" s="128"/>
      <c r="G247" s="128"/>
      <c r="H247" s="128"/>
      <c r="I247" s="128"/>
      <c r="J247" s="128"/>
      <c r="K247" s="128"/>
      <c r="L247" s="128"/>
      <c r="M247" s="128"/>
      <c r="N247" s="128"/>
      <c r="O247" s="128"/>
      <c r="P247" s="128"/>
      <c r="Q247" s="128"/>
      <c r="R247" s="128"/>
      <c r="S247" s="128"/>
      <c r="T247" s="128"/>
    </row>
    <row r="248" spans="3:20" s="1" customFormat="1">
      <c r="C248" s="128"/>
      <c r="D248" s="128"/>
      <c r="E248" s="128"/>
      <c r="F248" s="128"/>
      <c r="G248" s="128"/>
      <c r="H248" s="128"/>
      <c r="I248" s="128"/>
      <c r="J248" s="128"/>
      <c r="K248" s="128"/>
      <c r="L248" s="128"/>
      <c r="M248" s="128"/>
      <c r="N248" s="128"/>
      <c r="O248" s="128"/>
      <c r="P248" s="128"/>
      <c r="Q248" s="128"/>
      <c r="R248" s="128"/>
      <c r="S248" s="128"/>
      <c r="T248" s="128"/>
    </row>
    <row r="249" spans="3:20" s="1" customFormat="1">
      <c r="C249" s="128"/>
      <c r="D249" s="128"/>
      <c r="E249" s="128"/>
      <c r="F249" s="128"/>
      <c r="G249" s="128"/>
      <c r="H249" s="128"/>
      <c r="I249" s="128"/>
      <c r="J249" s="128"/>
      <c r="K249" s="128"/>
      <c r="L249" s="128"/>
      <c r="M249" s="128"/>
      <c r="N249" s="128"/>
      <c r="O249" s="128"/>
      <c r="P249" s="128"/>
      <c r="Q249" s="128"/>
      <c r="R249" s="128"/>
      <c r="S249" s="128"/>
      <c r="T249" s="128"/>
    </row>
    <row r="250" spans="3:20" s="1" customFormat="1">
      <c r="C250" s="128"/>
      <c r="D250" s="128"/>
      <c r="E250" s="128"/>
      <c r="F250" s="128"/>
      <c r="G250" s="128"/>
      <c r="H250" s="128"/>
      <c r="I250" s="128"/>
      <c r="J250" s="128"/>
      <c r="K250" s="128"/>
      <c r="L250" s="128"/>
      <c r="M250" s="128"/>
      <c r="N250" s="128"/>
      <c r="O250" s="128"/>
      <c r="P250" s="128"/>
      <c r="Q250" s="128"/>
      <c r="R250" s="128"/>
      <c r="S250" s="128"/>
      <c r="T250" s="128"/>
    </row>
    <row r="251" spans="3:20" s="1" customFormat="1">
      <c r="C251" s="128"/>
      <c r="D251" s="128"/>
      <c r="E251" s="128"/>
      <c r="F251" s="128"/>
      <c r="G251" s="128"/>
      <c r="H251" s="128"/>
      <c r="I251" s="128"/>
      <c r="J251" s="128"/>
      <c r="K251" s="128"/>
      <c r="L251" s="128"/>
      <c r="M251" s="128"/>
      <c r="N251" s="128"/>
      <c r="O251" s="128"/>
      <c r="P251" s="128"/>
      <c r="Q251" s="128"/>
      <c r="R251" s="128"/>
      <c r="S251" s="128"/>
      <c r="T251" s="128"/>
    </row>
    <row r="252" spans="3:20" s="1" customFormat="1">
      <c r="C252" s="128"/>
      <c r="D252" s="128"/>
      <c r="E252" s="128"/>
      <c r="F252" s="128"/>
      <c r="G252" s="128"/>
      <c r="H252" s="128"/>
      <c r="I252" s="128"/>
      <c r="J252" s="128"/>
      <c r="K252" s="128"/>
      <c r="L252" s="128"/>
      <c r="M252" s="128"/>
      <c r="N252" s="128"/>
      <c r="O252" s="128"/>
      <c r="P252" s="128"/>
      <c r="Q252" s="128"/>
      <c r="R252" s="128"/>
      <c r="S252" s="128"/>
      <c r="T252" s="128"/>
    </row>
    <row r="253" spans="3:20" s="1" customFormat="1">
      <c r="C253" s="128"/>
      <c r="D253" s="128"/>
      <c r="E253" s="128"/>
      <c r="F253" s="128"/>
      <c r="G253" s="128"/>
      <c r="H253" s="128"/>
      <c r="I253" s="128"/>
      <c r="J253" s="128"/>
      <c r="K253" s="128"/>
      <c r="L253" s="128"/>
      <c r="M253" s="128"/>
      <c r="N253" s="128"/>
      <c r="O253" s="128"/>
      <c r="P253" s="128"/>
      <c r="Q253" s="128"/>
      <c r="R253" s="128"/>
      <c r="S253" s="128"/>
      <c r="T253" s="128"/>
    </row>
    <row r="254" spans="3:20" s="1" customFormat="1">
      <c r="C254" s="128"/>
      <c r="D254" s="128"/>
      <c r="E254" s="128"/>
      <c r="F254" s="128"/>
      <c r="G254" s="128"/>
      <c r="H254" s="128"/>
      <c r="I254" s="128"/>
      <c r="J254" s="128"/>
      <c r="K254" s="128"/>
      <c r="L254" s="128"/>
      <c r="M254" s="128"/>
      <c r="N254" s="128"/>
      <c r="O254" s="128"/>
      <c r="P254" s="128"/>
      <c r="Q254" s="128"/>
      <c r="R254" s="128"/>
      <c r="S254" s="128"/>
      <c r="T254" s="128"/>
    </row>
    <row r="255" spans="3:20" s="1" customFormat="1">
      <c r="C255" s="128"/>
      <c r="D255" s="128"/>
      <c r="E255" s="128"/>
      <c r="F255" s="128"/>
      <c r="G255" s="128"/>
      <c r="H255" s="128"/>
      <c r="I255" s="128"/>
      <c r="J255" s="128"/>
      <c r="K255" s="128"/>
      <c r="L255" s="128"/>
      <c r="M255" s="128"/>
      <c r="N255" s="128"/>
      <c r="O255" s="128"/>
      <c r="P255" s="128"/>
      <c r="Q255" s="128"/>
      <c r="R255" s="128"/>
      <c r="S255" s="128"/>
      <c r="T255" s="128"/>
    </row>
    <row r="256" spans="3:20" s="1" customFormat="1">
      <c r="C256" s="128"/>
      <c r="D256" s="128"/>
      <c r="E256" s="128"/>
      <c r="F256" s="128"/>
      <c r="G256" s="128"/>
      <c r="H256" s="128"/>
      <c r="I256" s="128"/>
      <c r="J256" s="128"/>
      <c r="K256" s="128"/>
      <c r="L256" s="128"/>
      <c r="M256" s="128"/>
      <c r="N256" s="128"/>
      <c r="O256" s="128"/>
      <c r="P256" s="128"/>
      <c r="Q256" s="128"/>
      <c r="R256" s="128"/>
      <c r="S256" s="128"/>
      <c r="T256" s="128"/>
    </row>
    <row r="257" spans="3:20" s="1" customFormat="1">
      <c r="C257" s="128"/>
      <c r="D257" s="128"/>
      <c r="E257" s="128"/>
      <c r="F257" s="128"/>
      <c r="G257" s="128"/>
      <c r="H257" s="128"/>
      <c r="I257" s="128"/>
      <c r="J257" s="128"/>
      <c r="K257" s="128"/>
      <c r="L257" s="128"/>
      <c r="M257" s="128"/>
      <c r="N257" s="128"/>
      <c r="O257" s="128"/>
      <c r="P257" s="128"/>
      <c r="Q257" s="128"/>
      <c r="R257" s="128"/>
      <c r="S257" s="128"/>
      <c r="T257" s="128"/>
    </row>
    <row r="258" spans="3:20" s="1" customFormat="1">
      <c r="C258" s="128"/>
      <c r="D258" s="128"/>
      <c r="E258" s="128"/>
      <c r="F258" s="128"/>
      <c r="G258" s="128"/>
      <c r="H258" s="128"/>
      <c r="I258" s="128"/>
      <c r="J258" s="128"/>
      <c r="K258" s="128"/>
      <c r="L258" s="128"/>
      <c r="M258" s="128"/>
      <c r="N258" s="128"/>
      <c r="O258" s="128"/>
      <c r="P258" s="128"/>
      <c r="Q258" s="128"/>
      <c r="R258" s="128"/>
      <c r="S258" s="128"/>
      <c r="T258" s="128"/>
    </row>
    <row r="259" spans="3:20" s="1" customFormat="1">
      <c r="C259" s="128"/>
      <c r="D259" s="128"/>
      <c r="E259" s="128"/>
      <c r="F259" s="128"/>
      <c r="G259" s="128"/>
      <c r="H259" s="128"/>
      <c r="I259" s="128"/>
      <c r="J259" s="128"/>
      <c r="K259" s="128"/>
      <c r="L259" s="128"/>
      <c r="M259" s="128"/>
      <c r="N259" s="128"/>
      <c r="O259" s="128"/>
      <c r="P259" s="128"/>
      <c r="Q259" s="128"/>
      <c r="R259" s="128"/>
      <c r="S259" s="128"/>
      <c r="T259" s="128"/>
    </row>
    <row r="260" spans="3:20" s="1" customFormat="1">
      <c r="C260" s="128"/>
      <c r="D260" s="128"/>
      <c r="E260" s="128"/>
      <c r="F260" s="128"/>
      <c r="G260" s="128"/>
      <c r="H260" s="128"/>
      <c r="I260" s="128"/>
      <c r="J260" s="128"/>
      <c r="K260" s="128"/>
      <c r="L260" s="128"/>
      <c r="M260" s="128"/>
      <c r="N260" s="128"/>
      <c r="O260" s="128"/>
      <c r="P260" s="128"/>
      <c r="Q260" s="128"/>
      <c r="R260" s="128"/>
      <c r="S260" s="128"/>
      <c r="T260" s="128"/>
    </row>
    <row r="261" spans="3:20" s="1" customFormat="1">
      <c r="C261" s="128"/>
      <c r="D261" s="128"/>
      <c r="E261" s="128"/>
      <c r="F261" s="128"/>
      <c r="G261" s="128"/>
      <c r="H261" s="128"/>
      <c r="I261" s="128"/>
      <c r="J261" s="128"/>
      <c r="K261" s="128"/>
      <c r="L261" s="128"/>
      <c r="M261" s="128"/>
      <c r="N261" s="128"/>
      <c r="O261" s="128"/>
      <c r="P261" s="128"/>
      <c r="Q261" s="128"/>
      <c r="R261" s="128"/>
      <c r="S261" s="128"/>
      <c r="T261" s="128"/>
    </row>
    <row r="262" spans="3:20" s="1" customFormat="1">
      <c r="C262" s="128"/>
      <c r="D262" s="128"/>
      <c r="E262" s="128"/>
      <c r="F262" s="128"/>
      <c r="G262" s="128"/>
      <c r="H262" s="128"/>
      <c r="I262" s="128"/>
      <c r="J262" s="128"/>
      <c r="K262" s="128"/>
      <c r="L262" s="128"/>
      <c r="M262" s="128"/>
      <c r="N262" s="128"/>
      <c r="O262" s="128"/>
      <c r="P262" s="128"/>
      <c r="Q262" s="128"/>
      <c r="R262" s="128"/>
      <c r="S262" s="128"/>
      <c r="T262" s="128"/>
    </row>
    <row r="263" spans="3:20" s="1" customFormat="1">
      <c r="C263" s="128"/>
      <c r="D263" s="128"/>
      <c r="E263" s="128"/>
      <c r="F263" s="128"/>
      <c r="G263" s="128"/>
      <c r="H263" s="128"/>
      <c r="I263" s="128"/>
      <c r="J263" s="128"/>
      <c r="K263" s="128"/>
      <c r="L263" s="128"/>
      <c r="M263" s="128"/>
      <c r="N263" s="128"/>
      <c r="O263" s="128"/>
      <c r="P263" s="128"/>
      <c r="Q263" s="128"/>
      <c r="R263" s="128"/>
      <c r="S263" s="128"/>
      <c r="T263" s="128"/>
    </row>
    <row r="264" spans="3:20" s="1" customFormat="1">
      <c r="C264" s="128"/>
      <c r="D264" s="128"/>
      <c r="E264" s="128"/>
      <c r="F264" s="128"/>
      <c r="G264" s="128"/>
      <c r="H264" s="128"/>
      <c r="I264" s="128"/>
      <c r="J264" s="128"/>
      <c r="K264" s="128"/>
      <c r="L264" s="128"/>
      <c r="M264" s="128"/>
      <c r="N264" s="128"/>
      <c r="O264" s="128"/>
      <c r="P264" s="128"/>
      <c r="Q264" s="128"/>
      <c r="R264" s="128"/>
      <c r="S264" s="128"/>
      <c r="T264" s="128"/>
    </row>
    <row r="265" spans="3:20" s="1" customFormat="1">
      <c r="C265" s="128"/>
      <c r="D265" s="128"/>
      <c r="E265" s="128"/>
      <c r="F265" s="128"/>
      <c r="G265" s="128"/>
      <c r="H265" s="128"/>
      <c r="I265" s="128"/>
      <c r="J265" s="128"/>
      <c r="K265" s="128"/>
      <c r="L265" s="128"/>
      <c r="M265" s="128"/>
      <c r="N265" s="128"/>
      <c r="O265" s="128"/>
      <c r="P265" s="128"/>
      <c r="Q265" s="128"/>
      <c r="R265" s="128"/>
      <c r="S265" s="128"/>
      <c r="T265" s="128"/>
    </row>
    <row r="266" spans="3:20" s="1" customFormat="1">
      <c r="C266" s="128"/>
      <c r="D266" s="128"/>
      <c r="E266" s="128"/>
      <c r="F266" s="128"/>
      <c r="G266" s="128"/>
      <c r="H266" s="128"/>
      <c r="I266" s="128"/>
      <c r="J266" s="128"/>
      <c r="K266" s="128"/>
      <c r="L266" s="128"/>
      <c r="M266" s="128"/>
      <c r="N266" s="128"/>
      <c r="O266" s="128"/>
      <c r="P266" s="128"/>
      <c r="Q266" s="128"/>
      <c r="R266" s="128"/>
      <c r="S266" s="128"/>
      <c r="T266" s="128"/>
    </row>
    <row r="267" spans="3:20" s="1" customFormat="1">
      <c r="C267" s="128"/>
      <c r="D267" s="128"/>
      <c r="E267" s="128"/>
      <c r="F267" s="128"/>
      <c r="G267" s="128"/>
      <c r="H267" s="128"/>
      <c r="I267" s="128"/>
      <c r="J267" s="128"/>
      <c r="K267" s="128"/>
      <c r="L267" s="128"/>
      <c r="M267" s="128"/>
      <c r="N267" s="128"/>
      <c r="O267" s="128"/>
      <c r="P267" s="128"/>
      <c r="Q267" s="128"/>
      <c r="R267" s="128"/>
      <c r="S267" s="128"/>
      <c r="T267" s="128"/>
    </row>
    <row r="268" spans="3:20" s="1" customFormat="1">
      <c r="C268" s="128"/>
      <c r="D268" s="128"/>
      <c r="E268" s="128"/>
      <c r="F268" s="128"/>
      <c r="G268" s="128"/>
      <c r="H268" s="128"/>
      <c r="I268" s="128"/>
      <c r="J268" s="128"/>
      <c r="K268" s="128"/>
      <c r="L268" s="128"/>
      <c r="M268" s="128"/>
      <c r="N268" s="128"/>
      <c r="O268" s="128"/>
      <c r="P268" s="128"/>
      <c r="Q268" s="128"/>
      <c r="R268" s="128"/>
      <c r="S268" s="128"/>
      <c r="T268" s="128"/>
    </row>
    <row r="269" spans="3:20" s="1" customFormat="1">
      <c r="C269" s="128"/>
      <c r="D269" s="128"/>
      <c r="E269" s="128"/>
      <c r="F269" s="128"/>
      <c r="G269" s="128"/>
      <c r="H269" s="128"/>
      <c r="I269" s="128"/>
      <c r="J269" s="128"/>
      <c r="K269" s="128"/>
      <c r="L269" s="128"/>
      <c r="M269" s="128"/>
      <c r="N269" s="128"/>
      <c r="O269" s="128"/>
      <c r="P269" s="128"/>
      <c r="Q269" s="128"/>
      <c r="R269" s="128"/>
      <c r="S269" s="128"/>
      <c r="T269" s="128"/>
    </row>
    <row r="270" spans="3:20" s="1" customFormat="1">
      <c r="C270" s="128"/>
      <c r="D270" s="128"/>
      <c r="E270" s="128"/>
      <c r="F270" s="128"/>
      <c r="G270" s="128"/>
      <c r="H270" s="128"/>
      <c r="I270" s="128"/>
      <c r="J270" s="128"/>
      <c r="K270" s="128"/>
      <c r="L270" s="128"/>
      <c r="M270" s="128"/>
      <c r="N270" s="128"/>
      <c r="O270" s="128"/>
      <c r="P270" s="128"/>
      <c r="Q270" s="128"/>
      <c r="R270" s="128"/>
      <c r="S270" s="128"/>
      <c r="T270" s="128"/>
    </row>
    <row r="271" spans="3:20" s="1" customFormat="1">
      <c r="C271" s="128"/>
      <c r="D271" s="128"/>
      <c r="E271" s="128"/>
      <c r="F271" s="128"/>
      <c r="G271" s="128"/>
      <c r="H271" s="128"/>
      <c r="I271" s="128"/>
      <c r="J271" s="128"/>
      <c r="K271" s="128"/>
      <c r="L271" s="128"/>
      <c r="M271" s="128"/>
      <c r="N271" s="128"/>
      <c r="O271" s="128"/>
      <c r="P271" s="128"/>
      <c r="Q271" s="128"/>
      <c r="R271" s="128"/>
      <c r="S271" s="128"/>
      <c r="T271" s="128"/>
    </row>
    <row r="272" spans="3:20" s="1" customFormat="1">
      <c r="C272" s="128"/>
      <c r="D272" s="128"/>
      <c r="E272" s="128"/>
      <c r="F272" s="128"/>
      <c r="G272" s="128"/>
      <c r="H272" s="128"/>
      <c r="I272" s="128"/>
      <c r="J272" s="128"/>
      <c r="K272" s="128"/>
      <c r="L272" s="128"/>
      <c r="M272" s="128"/>
      <c r="N272" s="128"/>
      <c r="O272" s="128"/>
      <c r="P272" s="128"/>
      <c r="Q272" s="128"/>
      <c r="R272" s="128"/>
      <c r="S272" s="128"/>
      <c r="T272" s="128"/>
    </row>
    <row r="273" spans="3:20" s="1" customFormat="1">
      <c r="C273" s="128"/>
      <c r="D273" s="128"/>
      <c r="E273" s="128"/>
      <c r="F273" s="128"/>
      <c r="G273" s="128"/>
      <c r="H273" s="128"/>
      <c r="I273" s="128"/>
      <c r="J273" s="128"/>
      <c r="K273" s="128"/>
      <c r="L273" s="128"/>
      <c r="M273" s="128"/>
      <c r="N273" s="128"/>
      <c r="O273" s="128"/>
      <c r="P273" s="128"/>
      <c r="Q273" s="128"/>
      <c r="R273" s="128"/>
      <c r="S273" s="128"/>
      <c r="T273" s="128"/>
    </row>
    <row r="274" spans="3:20" s="1" customFormat="1">
      <c r="C274" s="128"/>
      <c r="D274" s="128"/>
      <c r="E274" s="128"/>
      <c r="F274" s="128"/>
      <c r="G274" s="128"/>
      <c r="H274" s="128"/>
      <c r="I274" s="128"/>
      <c r="J274" s="128"/>
      <c r="K274" s="128"/>
      <c r="L274" s="128"/>
      <c r="M274" s="128"/>
      <c r="N274" s="128"/>
      <c r="O274" s="128"/>
      <c r="P274" s="128"/>
      <c r="Q274" s="128"/>
      <c r="R274" s="128"/>
      <c r="S274" s="128"/>
      <c r="T274" s="128"/>
    </row>
    <row r="275" spans="3:20" s="1" customFormat="1">
      <c r="C275" s="128"/>
      <c r="D275" s="128"/>
      <c r="E275" s="128"/>
      <c r="F275" s="128"/>
      <c r="G275" s="128"/>
      <c r="H275" s="128"/>
      <c r="I275" s="128"/>
      <c r="J275" s="128"/>
      <c r="K275" s="128"/>
      <c r="L275" s="128"/>
      <c r="M275" s="128"/>
      <c r="N275" s="128"/>
      <c r="O275" s="128"/>
      <c r="P275" s="128"/>
      <c r="Q275" s="128"/>
      <c r="R275" s="128"/>
      <c r="S275" s="128"/>
      <c r="T275" s="128"/>
    </row>
    <row r="276" spans="3:20" s="1" customFormat="1">
      <c r="C276" s="128"/>
      <c r="D276" s="128"/>
      <c r="E276" s="128"/>
      <c r="F276" s="128"/>
      <c r="G276" s="128"/>
      <c r="H276" s="128"/>
      <c r="I276" s="128"/>
      <c r="J276" s="128"/>
      <c r="K276" s="128"/>
      <c r="L276" s="128"/>
      <c r="M276" s="128"/>
      <c r="N276" s="128"/>
      <c r="O276" s="128"/>
      <c r="P276" s="128"/>
      <c r="Q276" s="128"/>
      <c r="R276" s="128"/>
      <c r="S276" s="128"/>
      <c r="T276" s="128"/>
    </row>
    <row r="277" spans="3:20" s="1" customFormat="1">
      <c r="C277" s="128"/>
      <c r="D277" s="128"/>
      <c r="E277" s="128"/>
      <c r="F277" s="128"/>
      <c r="G277" s="128"/>
      <c r="H277" s="128"/>
      <c r="I277" s="128"/>
      <c r="J277" s="128"/>
      <c r="K277" s="128"/>
      <c r="L277" s="128"/>
      <c r="M277" s="128"/>
      <c r="N277" s="128"/>
      <c r="O277" s="128"/>
      <c r="P277" s="128"/>
      <c r="Q277" s="128"/>
      <c r="R277" s="128"/>
      <c r="S277" s="128"/>
      <c r="T277" s="128"/>
    </row>
    <row r="278" spans="3:20" s="1" customFormat="1">
      <c r="C278" s="128"/>
      <c r="D278" s="128"/>
      <c r="E278" s="128"/>
      <c r="F278" s="128"/>
      <c r="G278" s="128"/>
      <c r="H278" s="128"/>
      <c r="I278" s="128"/>
      <c r="J278" s="128"/>
      <c r="K278" s="128"/>
      <c r="L278" s="128"/>
      <c r="M278" s="128"/>
      <c r="N278" s="128"/>
      <c r="O278" s="128"/>
      <c r="P278" s="128"/>
      <c r="Q278" s="128"/>
      <c r="R278" s="128"/>
      <c r="S278" s="128"/>
      <c r="T278" s="128"/>
    </row>
    <row r="279" spans="3:20" s="1" customFormat="1">
      <c r="C279" s="128"/>
      <c r="D279" s="128"/>
      <c r="E279" s="128"/>
      <c r="F279" s="128"/>
      <c r="G279" s="128"/>
      <c r="H279" s="128"/>
      <c r="I279" s="128"/>
      <c r="J279" s="128"/>
      <c r="K279" s="128"/>
      <c r="L279" s="128"/>
      <c r="M279" s="128"/>
      <c r="N279" s="128"/>
      <c r="O279" s="128"/>
      <c r="P279" s="128"/>
      <c r="Q279" s="128"/>
      <c r="R279" s="128"/>
      <c r="S279" s="128"/>
      <c r="T279" s="128"/>
    </row>
    <row r="280" spans="3:20" s="1" customFormat="1">
      <c r="C280" s="128"/>
      <c r="D280" s="128"/>
      <c r="E280" s="128"/>
      <c r="F280" s="128"/>
      <c r="G280" s="128"/>
      <c r="H280" s="128"/>
      <c r="I280" s="128"/>
      <c r="J280" s="128"/>
      <c r="K280" s="128"/>
      <c r="L280" s="128"/>
      <c r="M280" s="128"/>
      <c r="N280" s="128"/>
      <c r="O280" s="128"/>
      <c r="P280" s="128"/>
      <c r="Q280" s="128"/>
      <c r="R280" s="128"/>
      <c r="S280" s="128"/>
      <c r="T280" s="128"/>
    </row>
    <row r="281" spans="3:20" s="1" customFormat="1">
      <c r="C281" s="128"/>
      <c r="D281" s="128"/>
      <c r="E281" s="128"/>
      <c r="F281" s="128"/>
      <c r="G281" s="128"/>
      <c r="H281" s="128"/>
      <c r="I281" s="128"/>
      <c r="J281" s="128"/>
      <c r="K281" s="128"/>
      <c r="L281" s="128"/>
      <c r="M281" s="128"/>
      <c r="N281" s="128"/>
      <c r="O281" s="128"/>
      <c r="P281" s="128"/>
      <c r="Q281" s="128"/>
      <c r="R281" s="128"/>
      <c r="S281" s="128"/>
      <c r="T281" s="128"/>
    </row>
    <row r="282" spans="3:20" s="1" customFormat="1">
      <c r="C282" s="128"/>
      <c r="D282" s="128"/>
      <c r="E282" s="128"/>
      <c r="F282" s="128"/>
      <c r="G282" s="128"/>
      <c r="H282" s="128"/>
      <c r="I282" s="128"/>
      <c r="J282" s="128"/>
      <c r="K282" s="128"/>
      <c r="L282" s="128"/>
      <c r="M282" s="128"/>
      <c r="N282" s="128"/>
      <c r="O282" s="128"/>
      <c r="P282" s="128"/>
      <c r="Q282" s="128"/>
      <c r="R282" s="128"/>
      <c r="S282" s="128"/>
      <c r="T282" s="128"/>
    </row>
    <row r="283" spans="3:20" s="1" customFormat="1">
      <c r="C283" s="128"/>
      <c r="D283" s="128"/>
      <c r="E283" s="128"/>
      <c r="F283" s="128"/>
      <c r="G283" s="128"/>
      <c r="H283" s="128"/>
      <c r="I283" s="128"/>
      <c r="J283" s="128"/>
      <c r="K283" s="128"/>
      <c r="L283" s="128"/>
      <c r="M283" s="128"/>
      <c r="N283" s="128"/>
      <c r="O283" s="128"/>
      <c r="P283" s="128"/>
      <c r="Q283" s="128"/>
      <c r="R283" s="128"/>
      <c r="S283" s="128"/>
      <c r="T283" s="128"/>
    </row>
    <row r="284" spans="3:20" s="1" customFormat="1">
      <c r="C284" s="128"/>
      <c r="D284" s="128"/>
      <c r="E284" s="128"/>
      <c r="F284" s="128"/>
      <c r="G284" s="128"/>
      <c r="H284" s="128"/>
      <c r="I284" s="128"/>
      <c r="J284" s="128"/>
      <c r="K284" s="128"/>
      <c r="L284" s="128"/>
      <c r="M284" s="128"/>
      <c r="N284" s="128"/>
      <c r="O284" s="128"/>
      <c r="P284" s="128"/>
      <c r="Q284" s="128"/>
      <c r="R284" s="128"/>
      <c r="S284" s="128"/>
      <c r="T284" s="128"/>
    </row>
    <row r="285" spans="3:20" s="1" customFormat="1">
      <c r="C285" s="128"/>
      <c r="D285" s="128"/>
      <c r="E285" s="128"/>
      <c r="F285" s="128"/>
      <c r="G285" s="128"/>
      <c r="H285" s="128"/>
      <c r="I285" s="128"/>
      <c r="J285" s="128"/>
      <c r="K285" s="128"/>
      <c r="L285" s="128"/>
      <c r="M285" s="128"/>
      <c r="N285" s="128"/>
      <c r="O285" s="128"/>
      <c r="P285" s="128"/>
      <c r="Q285" s="128"/>
      <c r="R285" s="128"/>
      <c r="S285" s="128"/>
      <c r="T285" s="128"/>
    </row>
    <row r="286" spans="3:20" s="1" customFormat="1">
      <c r="C286" s="128"/>
      <c r="D286" s="128"/>
      <c r="E286" s="128"/>
      <c r="F286" s="128"/>
      <c r="G286" s="128"/>
      <c r="H286" s="128"/>
      <c r="I286" s="128"/>
      <c r="J286" s="128"/>
      <c r="K286" s="128"/>
      <c r="L286" s="128"/>
      <c r="M286" s="128"/>
      <c r="N286" s="128"/>
      <c r="O286" s="128"/>
      <c r="P286" s="128"/>
      <c r="Q286" s="128"/>
      <c r="R286" s="128"/>
      <c r="S286" s="128"/>
      <c r="T286" s="128"/>
    </row>
    <row r="287" spans="3:20" s="1" customFormat="1">
      <c r="C287" s="128"/>
      <c r="D287" s="128"/>
      <c r="E287" s="128"/>
      <c r="F287" s="128"/>
      <c r="G287" s="128"/>
      <c r="H287" s="128"/>
      <c r="I287" s="128"/>
      <c r="J287" s="128"/>
      <c r="K287" s="128"/>
      <c r="L287" s="128"/>
      <c r="M287" s="128"/>
      <c r="N287" s="128"/>
      <c r="O287" s="128"/>
      <c r="P287" s="128"/>
      <c r="Q287" s="128"/>
      <c r="R287" s="128"/>
      <c r="S287" s="128"/>
      <c r="T287" s="128"/>
    </row>
    <row r="288" spans="3:20" s="1" customFormat="1">
      <c r="C288" s="128"/>
      <c r="D288" s="128"/>
      <c r="E288" s="128"/>
      <c r="F288" s="128"/>
      <c r="G288" s="128"/>
      <c r="H288" s="128"/>
      <c r="I288" s="128"/>
      <c r="J288" s="128"/>
      <c r="K288" s="128"/>
      <c r="L288" s="128"/>
      <c r="M288" s="128"/>
      <c r="N288" s="128"/>
      <c r="O288" s="128"/>
      <c r="P288" s="128"/>
      <c r="Q288" s="128"/>
      <c r="R288" s="128"/>
      <c r="S288" s="128"/>
      <c r="T288" s="128"/>
    </row>
    <row r="289" spans="3:20" s="1" customFormat="1">
      <c r="C289" s="128"/>
      <c r="D289" s="128"/>
      <c r="E289" s="128"/>
      <c r="F289" s="128"/>
      <c r="G289" s="128"/>
      <c r="H289" s="128"/>
      <c r="I289" s="128"/>
      <c r="J289" s="128"/>
      <c r="K289" s="128"/>
      <c r="L289" s="128"/>
      <c r="M289" s="128"/>
      <c r="N289" s="128"/>
      <c r="O289" s="128"/>
      <c r="P289" s="128"/>
      <c r="Q289" s="128"/>
      <c r="R289" s="128"/>
      <c r="S289" s="128"/>
      <c r="T289" s="128"/>
    </row>
    <row r="290" spans="3:20" s="1" customFormat="1">
      <c r="C290" s="128"/>
      <c r="D290" s="128"/>
      <c r="E290" s="128"/>
      <c r="F290" s="128"/>
      <c r="G290" s="128"/>
      <c r="H290" s="128"/>
      <c r="I290" s="128"/>
      <c r="J290" s="128"/>
      <c r="K290" s="128"/>
      <c r="L290" s="128"/>
      <c r="M290" s="128"/>
      <c r="N290" s="128"/>
      <c r="O290" s="128"/>
      <c r="P290" s="128"/>
      <c r="Q290" s="128"/>
      <c r="R290" s="128"/>
      <c r="S290" s="128"/>
      <c r="T290" s="128"/>
    </row>
    <row r="291" spans="3:20" s="1" customFormat="1">
      <c r="C291" s="128"/>
      <c r="D291" s="128"/>
      <c r="E291" s="128"/>
      <c r="F291" s="128"/>
      <c r="G291" s="128"/>
      <c r="H291" s="128"/>
      <c r="I291" s="128"/>
      <c r="J291" s="128"/>
      <c r="K291" s="128"/>
      <c r="L291" s="128"/>
      <c r="M291" s="128"/>
      <c r="N291" s="128"/>
      <c r="O291" s="128"/>
      <c r="P291" s="128"/>
      <c r="Q291" s="128"/>
      <c r="R291" s="128"/>
      <c r="S291" s="128"/>
      <c r="T291" s="128"/>
    </row>
    <row r="292" spans="3:20" s="1" customFormat="1">
      <c r="C292" s="128"/>
      <c r="D292" s="128"/>
      <c r="E292" s="128"/>
      <c r="F292" s="128"/>
      <c r="G292" s="128"/>
      <c r="H292" s="128"/>
      <c r="I292" s="128"/>
      <c r="J292" s="128"/>
      <c r="K292" s="128"/>
      <c r="L292" s="128"/>
      <c r="M292" s="128"/>
      <c r="N292" s="128"/>
      <c r="O292" s="128"/>
      <c r="P292" s="128"/>
      <c r="Q292" s="128"/>
      <c r="R292" s="128"/>
      <c r="S292" s="128"/>
      <c r="T292" s="128"/>
    </row>
    <row r="293" spans="3:20" s="1" customFormat="1">
      <c r="C293" s="128"/>
      <c r="D293" s="128"/>
      <c r="E293" s="128"/>
      <c r="F293" s="128"/>
      <c r="G293" s="128"/>
      <c r="H293" s="128"/>
      <c r="I293" s="128"/>
      <c r="J293" s="128"/>
      <c r="K293" s="128"/>
      <c r="L293" s="128"/>
      <c r="M293" s="128"/>
      <c r="N293" s="128"/>
      <c r="O293" s="128"/>
      <c r="P293" s="128"/>
      <c r="Q293" s="128"/>
      <c r="R293" s="128"/>
      <c r="S293" s="128"/>
      <c r="T293" s="128"/>
    </row>
    <row r="294" spans="3:20" s="1" customFormat="1">
      <c r="C294" s="128"/>
      <c r="D294" s="128"/>
      <c r="E294" s="128"/>
      <c r="F294" s="128"/>
      <c r="G294" s="128"/>
      <c r="H294" s="128"/>
      <c r="I294" s="128"/>
      <c r="J294" s="128"/>
      <c r="K294" s="128"/>
      <c r="L294" s="128"/>
      <c r="M294" s="128"/>
      <c r="N294" s="128"/>
      <c r="O294" s="128"/>
      <c r="P294" s="128"/>
      <c r="Q294" s="128"/>
      <c r="R294" s="128"/>
      <c r="S294" s="128"/>
      <c r="T294" s="128"/>
    </row>
    <row r="295" spans="3:20" s="1" customFormat="1">
      <c r="C295" s="128"/>
      <c r="D295" s="128"/>
      <c r="E295" s="128"/>
      <c r="F295" s="128"/>
      <c r="G295" s="128"/>
      <c r="H295" s="128"/>
      <c r="I295" s="128"/>
      <c r="J295" s="128"/>
      <c r="K295" s="128"/>
      <c r="L295" s="128"/>
      <c r="M295" s="128"/>
      <c r="N295" s="128"/>
      <c r="O295" s="128"/>
      <c r="P295" s="128"/>
      <c r="Q295" s="128"/>
      <c r="R295" s="128"/>
      <c r="S295" s="128"/>
      <c r="T295" s="128"/>
    </row>
    <row r="296" spans="3:20" s="1" customFormat="1">
      <c r="C296" s="128"/>
      <c r="D296" s="128"/>
      <c r="E296" s="128"/>
      <c r="F296" s="128"/>
      <c r="G296" s="128"/>
      <c r="H296" s="128"/>
      <c r="I296" s="128"/>
      <c r="J296" s="128"/>
      <c r="K296" s="128"/>
      <c r="L296" s="128"/>
      <c r="M296" s="128"/>
      <c r="N296" s="128"/>
      <c r="O296" s="128"/>
      <c r="P296" s="128"/>
      <c r="Q296" s="128"/>
      <c r="R296" s="128"/>
      <c r="S296" s="128"/>
      <c r="T296" s="128"/>
    </row>
    <row r="297" spans="3:20" s="1" customFormat="1">
      <c r="C297" s="128"/>
      <c r="D297" s="128"/>
      <c r="E297" s="128"/>
      <c r="F297" s="128"/>
      <c r="G297" s="128"/>
      <c r="H297" s="128"/>
      <c r="I297" s="128"/>
      <c r="J297" s="128"/>
      <c r="K297" s="128"/>
      <c r="L297" s="128"/>
      <c r="M297" s="128"/>
      <c r="N297" s="128"/>
      <c r="O297" s="128"/>
      <c r="P297" s="128"/>
      <c r="Q297" s="128"/>
      <c r="R297" s="128"/>
      <c r="S297" s="128"/>
      <c r="T297" s="128"/>
    </row>
    <row r="298" spans="3:20" s="1" customFormat="1">
      <c r="C298" s="128"/>
      <c r="D298" s="128"/>
      <c r="E298" s="128"/>
      <c r="F298" s="128"/>
      <c r="G298" s="128"/>
      <c r="H298" s="128"/>
      <c r="I298" s="128"/>
      <c r="J298" s="128"/>
      <c r="K298" s="128"/>
      <c r="L298" s="128"/>
      <c r="M298" s="128"/>
      <c r="N298" s="128"/>
      <c r="O298" s="128"/>
      <c r="P298" s="128"/>
      <c r="Q298" s="128"/>
      <c r="R298" s="128"/>
      <c r="S298" s="128"/>
      <c r="T298" s="128"/>
    </row>
    <row r="299" spans="3:20" s="1" customFormat="1">
      <c r="C299" s="128"/>
      <c r="D299" s="128"/>
      <c r="E299" s="128"/>
      <c r="F299" s="128"/>
      <c r="G299" s="128"/>
      <c r="H299" s="128"/>
      <c r="I299" s="128"/>
      <c r="J299" s="128"/>
      <c r="K299" s="128"/>
      <c r="L299" s="128"/>
      <c r="M299" s="128"/>
      <c r="N299" s="128"/>
      <c r="O299" s="128"/>
      <c r="P299" s="128"/>
      <c r="Q299" s="128"/>
      <c r="R299" s="128"/>
      <c r="S299" s="128"/>
      <c r="T299" s="128"/>
    </row>
    <row r="300" spans="3:20" s="1" customFormat="1">
      <c r="C300" s="128"/>
      <c r="D300" s="128"/>
      <c r="E300" s="128"/>
      <c r="F300" s="128"/>
      <c r="G300" s="128"/>
      <c r="H300" s="128"/>
      <c r="I300" s="128"/>
      <c r="J300" s="128"/>
      <c r="K300" s="128"/>
      <c r="L300" s="128"/>
      <c r="M300" s="128"/>
      <c r="N300" s="128"/>
      <c r="O300" s="128"/>
      <c r="P300" s="128"/>
      <c r="Q300" s="128"/>
      <c r="R300" s="128"/>
      <c r="S300" s="128"/>
      <c r="T300" s="128"/>
    </row>
    <row r="301" spans="3:20" s="1" customFormat="1">
      <c r="C301" s="128"/>
      <c r="D301" s="128"/>
      <c r="E301" s="128"/>
      <c r="F301" s="128"/>
      <c r="G301" s="128"/>
      <c r="H301" s="128"/>
      <c r="I301" s="128"/>
      <c r="J301" s="128"/>
      <c r="K301" s="128"/>
      <c r="L301" s="128"/>
      <c r="M301" s="128"/>
      <c r="N301" s="128"/>
      <c r="O301" s="128"/>
      <c r="P301" s="128"/>
      <c r="Q301" s="128"/>
      <c r="R301" s="128"/>
      <c r="S301" s="128"/>
      <c r="T301" s="128"/>
    </row>
    <row r="302" spans="3:20" s="1" customFormat="1">
      <c r="C302" s="128"/>
      <c r="D302" s="128"/>
      <c r="E302" s="128"/>
      <c r="F302" s="128"/>
      <c r="G302" s="128"/>
      <c r="H302" s="128"/>
      <c r="I302" s="128"/>
      <c r="J302" s="128"/>
      <c r="K302" s="128"/>
      <c r="L302" s="128"/>
      <c r="M302" s="128"/>
      <c r="N302" s="128"/>
      <c r="O302" s="128"/>
      <c r="P302" s="128"/>
      <c r="Q302" s="128"/>
      <c r="R302" s="128"/>
      <c r="S302" s="128"/>
      <c r="T302" s="128"/>
    </row>
    <row r="303" spans="3:20" s="1" customFormat="1">
      <c r="C303" s="128"/>
      <c r="D303" s="128"/>
      <c r="E303" s="128"/>
      <c r="F303" s="128"/>
      <c r="G303" s="128"/>
      <c r="H303" s="128"/>
      <c r="I303" s="128"/>
      <c r="J303" s="128"/>
      <c r="K303" s="128"/>
      <c r="L303" s="128"/>
      <c r="M303" s="128"/>
      <c r="N303" s="128"/>
      <c r="O303" s="128"/>
      <c r="P303" s="128"/>
      <c r="Q303" s="128"/>
      <c r="R303" s="128"/>
      <c r="S303" s="128"/>
      <c r="T303" s="128"/>
    </row>
    <row r="304" spans="3:20" s="1" customFormat="1">
      <c r="C304" s="128"/>
      <c r="D304" s="128"/>
      <c r="E304" s="128"/>
      <c r="F304" s="128"/>
      <c r="G304" s="128"/>
      <c r="H304" s="128"/>
      <c r="I304" s="128"/>
      <c r="J304" s="128"/>
      <c r="K304" s="128"/>
      <c r="L304" s="128"/>
      <c r="M304" s="128"/>
      <c r="N304" s="128"/>
      <c r="O304" s="128"/>
      <c r="P304" s="128"/>
      <c r="Q304" s="128"/>
      <c r="R304" s="128"/>
      <c r="S304" s="128"/>
      <c r="T304" s="128"/>
    </row>
    <row r="305" spans="3:20" s="1" customFormat="1">
      <c r="C305" s="128"/>
      <c r="D305" s="128"/>
      <c r="E305" s="128"/>
      <c r="F305" s="128"/>
      <c r="G305" s="128"/>
      <c r="H305" s="128"/>
      <c r="I305" s="128"/>
      <c r="J305" s="128"/>
      <c r="K305" s="128"/>
      <c r="L305" s="128"/>
      <c r="M305" s="128"/>
      <c r="N305" s="128"/>
      <c r="O305" s="128"/>
      <c r="P305" s="128"/>
      <c r="Q305" s="128"/>
      <c r="R305" s="128"/>
      <c r="S305" s="128"/>
      <c r="T305" s="128"/>
    </row>
    <row r="306" spans="3:20" s="1" customFormat="1">
      <c r="C306" s="128"/>
      <c r="D306" s="128"/>
      <c r="E306" s="128"/>
      <c r="F306" s="128"/>
      <c r="G306" s="128"/>
      <c r="H306" s="128"/>
      <c r="I306" s="128"/>
      <c r="J306" s="128"/>
      <c r="K306" s="128"/>
      <c r="L306" s="128"/>
      <c r="M306" s="128"/>
      <c r="N306" s="128"/>
      <c r="O306" s="128"/>
      <c r="P306" s="128"/>
      <c r="Q306" s="128"/>
      <c r="R306" s="128"/>
      <c r="S306" s="128"/>
      <c r="T306" s="128"/>
    </row>
    <row r="307" spans="3:20" s="1" customFormat="1">
      <c r="C307" s="128"/>
      <c r="D307" s="128"/>
      <c r="E307" s="128"/>
      <c r="F307" s="128"/>
      <c r="G307" s="128"/>
      <c r="H307" s="128"/>
      <c r="I307" s="128"/>
      <c r="J307" s="128"/>
      <c r="K307" s="128"/>
      <c r="L307" s="128"/>
      <c r="M307" s="128"/>
      <c r="N307" s="128"/>
      <c r="O307" s="128"/>
      <c r="P307" s="128"/>
      <c r="Q307" s="128"/>
      <c r="R307" s="128"/>
      <c r="S307" s="128"/>
      <c r="T307" s="128"/>
    </row>
    <row r="308" spans="3:20" s="1" customFormat="1">
      <c r="C308" s="128"/>
      <c r="D308" s="128"/>
      <c r="E308" s="128"/>
      <c r="F308" s="128"/>
      <c r="G308" s="128"/>
      <c r="H308" s="128"/>
      <c r="I308" s="128"/>
      <c r="J308" s="128"/>
      <c r="K308" s="128"/>
      <c r="L308" s="128"/>
      <c r="M308" s="128"/>
      <c r="N308" s="128"/>
      <c r="O308" s="128"/>
      <c r="P308" s="128"/>
      <c r="Q308" s="128"/>
      <c r="R308" s="128"/>
      <c r="S308" s="128"/>
      <c r="T308" s="128"/>
    </row>
    <row r="309" spans="3:20" s="1" customFormat="1">
      <c r="C309" s="128"/>
      <c r="D309" s="128"/>
      <c r="E309" s="128"/>
      <c r="F309" s="128"/>
      <c r="G309" s="128"/>
      <c r="H309" s="128"/>
      <c r="I309" s="128"/>
      <c r="J309" s="128"/>
      <c r="K309" s="128"/>
      <c r="L309" s="128"/>
      <c r="M309" s="128"/>
      <c r="N309" s="128"/>
      <c r="O309" s="128"/>
      <c r="P309" s="128"/>
      <c r="Q309" s="128"/>
      <c r="R309" s="128"/>
      <c r="S309" s="128"/>
      <c r="T309" s="128"/>
    </row>
    <row r="310" spans="3:20" s="1" customFormat="1">
      <c r="C310" s="128"/>
      <c r="D310" s="128"/>
      <c r="E310" s="128"/>
      <c r="F310" s="128"/>
      <c r="G310" s="128"/>
      <c r="H310" s="128"/>
      <c r="I310" s="128"/>
      <c r="J310" s="128"/>
      <c r="K310" s="128"/>
      <c r="L310" s="128"/>
      <c r="M310" s="128"/>
      <c r="N310" s="128"/>
      <c r="O310" s="128"/>
      <c r="P310" s="128"/>
      <c r="Q310" s="128"/>
      <c r="R310" s="128"/>
      <c r="S310" s="128"/>
      <c r="T310" s="128"/>
    </row>
    <row r="311" spans="3:20" s="1" customFormat="1">
      <c r="C311" s="128"/>
      <c r="D311" s="128"/>
      <c r="E311" s="128"/>
      <c r="F311" s="128"/>
      <c r="G311" s="128"/>
      <c r="H311" s="128"/>
      <c r="I311" s="128"/>
      <c r="J311" s="128"/>
      <c r="K311" s="128"/>
      <c r="L311" s="128"/>
      <c r="M311" s="128"/>
      <c r="N311" s="128"/>
      <c r="O311" s="128"/>
      <c r="P311" s="128"/>
      <c r="Q311" s="128"/>
      <c r="R311" s="128"/>
      <c r="S311" s="128"/>
      <c r="T311" s="128"/>
    </row>
    <row r="312" spans="3:20" s="1" customFormat="1">
      <c r="C312" s="128"/>
      <c r="D312" s="128"/>
      <c r="E312" s="128"/>
      <c r="F312" s="128"/>
      <c r="G312" s="128"/>
      <c r="H312" s="128"/>
      <c r="I312" s="128"/>
      <c r="J312" s="128"/>
      <c r="K312" s="128"/>
      <c r="L312" s="128"/>
      <c r="M312" s="128"/>
      <c r="N312" s="128"/>
      <c r="O312" s="128"/>
      <c r="P312" s="128"/>
      <c r="Q312" s="128"/>
      <c r="R312" s="128"/>
      <c r="S312" s="128"/>
      <c r="T312" s="128"/>
    </row>
    <row r="313" spans="3:20" s="1" customFormat="1">
      <c r="C313" s="128"/>
      <c r="D313" s="128"/>
      <c r="E313" s="128"/>
      <c r="F313" s="128"/>
      <c r="G313" s="128"/>
      <c r="H313" s="128"/>
      <c r="I313" s="128"/>
      <c r="J313" s="128"/>
      <c r="K313" s="128"/>
      <c r="L313" s="128"/>
      <c r="M313" s="128"/>
      <c r="N313" s="128"/>
      <c r="O313" s="128"/>
      <c r="P313" s="128"/>
      <c r="Q313" s="128"/>
      <c r="R313" s="128"/>
      <c r="S313" s="128"/>
      <c r="T313" s="128"/>
    </row>
    <row r="314" spans="3:20" s="1" customFormat="1">
      <c r="C314" s="128"/>
      <c r="D314" s="128"/>
      <c r="E314" s="128"/>
      <c r="F314" s="128"/>
      <c r="G314" s="128"/>
      <c r="H314" s="128"/>
      <c r="I314" s="128"/>
      <c r="J314" s="128"/>
      <c r="K314" s="128"/>
      <c r="L314" s="128"/>
      <c r="M314" s="128"/>
      <c r="N314" s="128"/>
      <c r="O314" s="128"/>
      <c r="P314" s="128"/>
      <c r="Q314" s="128"/>
      <c r="R314" s="128"/>
      <c r="S314" s="128"/>
      <c r="T314" s="128"/>
    </row>
    <row r="315" spans="3:20" s="1" customFormat="1">
      <c r="C315" s="128"/>
      <c r="D315" s="128"/>
      <c r="E315" s="128"/>
      <c r="F315" s="128"/>
      <c r="G315" s="128"/>
      <c r="H315" s="128"/>
      <c r="I315" s="128"/>
      <c r="J315" s="128"/>
      <c r="K315" s="128"/>
      <c r="L315" s="128"/>
      <c r="M315" s="128"/>
      <c r="N315" s="128"/>
      <c r="O315" s="128"/>
      <c r="P315" s="128"/>
      <c r="Q315" s="128"/>
      <c r="R315" s="128"/>
      <c r="S315" s="128"/>
      <c r="T315" s="128"/>
    </row>
    <row r="316" spans="3:20" s="1" customFormat="1">
      <c r="C316" s="128"/>
      <c r="D316" s="128"/>
      <c r="E316" s="128"/>
      <c r="F316" s="128"/>
      <c r="G316" s="128"/>
      <c r="H316" s="128"/>
      <c r="I316" s="128"/>
      <c r="J316" s="128"/>
      <c r="K316" s="128"/>
      <c r="L316" s="128"/>
      <c r="M316" s="128"/>
      <c r="N316" s="128"/>
      <c r="O316" s="128"/>
      <c r="P316" s="128"/>
      <c r="Q316" s="128"/>
      <c r="R316" s="128"/>
      <c r="S316" s="128"/>
      <c r="T316" s="128"/>
    </row>
    <row r="317" spans="3:20" s="1" customFormat="1">
      <c r="C317" s="128"/>
      <c r="D317" s="128"/>
      <c r="E317" s="128"/>
      <c r="F317" s="128"/>
      <c r="G317" s="128"/>
      <c r="H317" s="128"/>
      <c r="I317" s="128"/>
      <c r="J317" s="128"/>
      <c r="K317" s="128"/>
      <c r="L317" s="128"/>
      <c r="M317" s="128"/>
      <c r="N317" s="128"/>
      <c r="O317" s="128"/>
      <c r="P317" s="128"/>
      <c r="Q317" s="128"/>
      <c r="R317" s="128"/>
      <c r="S317" s="128"/>
      <c r="T317" s="128"/>
    </row>
    <row r="318" spans="3:20" s="1" customFormat="1">
      <c r="C318" s="128"/>
      <c r="D318" s="128"/>
      <c r="E318" s="128"/>
      <c r="F318" s="128"/>
      <c r="G318" s="128"/>
      <c r="H318" s="128"/>
      <c r="I318" s="128"/>
      <c r="J318" s="128"/>
      <c r="K318" s="128"/>
      <c r="L318" s="128"/>
      <c r="M318" s="128"/>
      <c r="N318" s="128"/>
      <c r="O318" s="128"/>
      <c r="P318" s="128"/>
      <c r="Q318" s="128"/>
      <c r="R318" s="128"/>
      <c r="S318" s="128"/>
      <c r="T318" s="128"/>
    </row>
    <row r="319" spans="3:20" s="1" customFormat="1">
      <c r="C319" s="128"/>
      <c r="D319" s="128"/>
      <c r="E319" s="128"/>
      <c r="F319" s="128"/>
      <c r="G319" s="128"/>
      <c r="H319" s="128"/>
      <c r="I319" s="128"/>
      <c r="J319" s="128"/>
      <c r="K319" s="128"/>
      <c r="L319" s="128"/>
      <c r="M319" s="128"/>
      <c r="N319" s="128"/>
      <c r="O319" s="128"/>
      <c r="P319" s="128"/>
      <c r="Q319" s="128"/>
      <c r="R319" s="128"/>
      <c r="S319" s="128"/>
      <c r="T319" s="128"/>
    </row>
    <row r="320" spans="3:20" s="1" customFormat="1">
      <c r="C320" s="128"/>
      <c r="D320" s="128"/>
      <c r="E320" s="128"/>
      <c r="F320" s="128"/>
      <c r="G320" s="128"/>
      <c r="H320" s="128"/>
      <c r="I320" s="128"/>
      <c r="J320" s="128"/>
      <c r="K320" s="128"/>
      <c r="L320" s="128"/>
      <c r="M320" s="128"/>
      <c r="N320" s="128"/>
      <c r="O320" s="128"/>
      <c r="P320" s="128"/>
      <c r="Q320" s="128"/>
      <c r="R320" s="128"/>
      <c r="S320" s="128"/>
      <c r="T320" s="128"/>
    </row>
    <row r="321" spans="3:20" s="1" customFormat="1">
      <c r="C321" s="128"/>
      <c r="D321" s="128"/>
      <c r="E321" s="128"/>
      <c r="F321" s="128"/>
      <c r="G321" s="128"/>
      <c r="H321" s="128"/>
      <c r="I321" s="128"/>
      <c r="J321" s="128"/>
      <c r="K321" s="128"/>
      <c r="L321" s="128"/>
      <c r="M321" s="128"/>
      <c r="N321" s="128"/>
      <c r="O321" s="128"/>
      <c r="P321" s="128"/>
      <c r="Q321" s="128"/>
      <c r="R321" s="128"/>
      <c r="S321" s="128"/>
      <c r="T321" s="128"/>
    </row>
    <row r="322" spans="3:20" s="1" customFormat="1">
      <c r="C322" s="128"/>
      <c r="D322" s="128"/>
      <c r="E322" s="128"/>
      <c r="F322" s="128"/>
      <c r="G322" s="128"/>
      <c r="H322" s="128"/>
      <c r="I322" s="128"/>
      <c r="J322" s="128"/>
      <c r="K322" s="128"/>
      <c r="L322" s="128"/>
      <c r="M322" s="128"/>
      <c r="N322" s="128"/>
      <c r="O322" s="128"/>
      <c r="P322" s="128"/>
      <c r="Q322" s="128"/>
      <c r="R322" s="128"/>
      <c r="S322" s="128"/>
      <c r="T322" s="128"/>
    </row>
    <row r="323" spans="3:20" s="1" customFormat="1">
      <c r="C323" s="128"/>
      <c r="D323" s="128"/>
      <c r="E323" s="128"/>
      <c r="F323" s="128"/>
      <c r="G323" s="128"/>
      <c r="H323" s="128"/>
      <c r="I323" s="128"/>
      <c r="J323" s="128"/>
      <c r="K323" s="128"/>
      <c r="L323" s="128"/>
      <c r="M323" s="128"/>
      <c r="N323" s="128"/>
      <c r="O323" s="128"/>
      <c r="P323" s="128"/>
      <c r="Q323" s="128"/>
      <c r="R323" s="128"/>
      <c r="S323" s="128"/>
      <c r="T323" s="128"/>
    </row>
    <row r="324" spans="3:20" s="1" customFormat="1">
      <c r="C324" s="128"/>
      <c r="D324" s="128"/>
      <c r="E324" s="128"/>
      <c r="F324" s="128"/>
      <c r="G324" s="128"/>
      <c r="H324" s="128"/>
      <c r="I324" s="128"/>
      <c r="J324" s="128"/>
      <c r="K324" s="128"/>
      <c r="L324" s="128"/>
      <c r="M324" s="128"/>
      <c r="N324" s="128"/>
      <c r="O324" s="128"/>
      <c r="P324" s="128"/>
      <c r="Q324" s="128"/>
      <c r="R324" s="128"/>
      <c r="S324" s="128"/>
      <c r="T324" s="128"/>
    </row>
    <row r="325" spans="3:20" s="1" customFormat="1">
      <c r="C325" s="128"/>
      <c r="D325" s="128"/>
      <c r="E325" s="128"/>
      <c r="F325" s="128"/>
      <c r="G325" s="128"/>
      <c r="H325" s="128"/>
      <c r="I325" s="128"/>
      <c r="J325" s="128"/>
      <c r="K325" s="128"/>
      <c r="L325" s="128"/>
      <c r="M325" s="128"/>
      <c r="N325" s="128"/>
      <c r="O325" s="128"/>
      <c r="P325" s="128"/>
      <c r="Q325" s="128"/>
      <c r="R325" s="128"/>
      <c r="S325" s="128"/>
      <c r="T325" s="128"/>
    </row>
    <row r="326" spans="3:20" s="1" customFormat="1">
      <c r="C326" s="128"/>
      <c r="D326" s="128"/>
      <c r="E326" s="128"/>
      <c r="F326" s="128"/>
      <c r="G326" s="128"/>
      <c r="H326" s="128"/>
      <c r="I326" s="128"/>
      <c r="J326" s="128"/>
      <c r="K326" s="128"/>
      <c r="L326" s="128"/>
      <c r="M326" s="128"/>
      <c r="N326" s="128"/>
      <c r="O326" s="128"/>
      <c r="P326" s="128"/>
      <c r="Q326" s="128"/>
      <c r="R326" s="128"/>
      <c r="S326" s="128"/>
      <c r="T326" s="128"/>
    </row>
    <row r="327" spans="3:20" s="1" customFormat="1">
      <c r="C327" s="128"/>
      <c r="D327" s="128"/>
      <c r="E327" s="128"/>
      <c r="F327" s="128"/>
      <c r="G327" s="128"/>
      <c r="H327" s="128"/>
      <c r="I327" s="128"/>
      <c r="J327" s="128"/>
      <c r="K327" s="128"/>
      <c r="L327" s="128"/>
      <c r="M327" s="128"/>
      <c r="N327" s="128"/>
      <c r="O327" s="128"/>
      <c r="P327" s="128"/>
      <c r="Q327" s="128"/>
      <c r="R327" s="128"/>
      <c r="S327" s="128"/>
      <c r="T327" s="128"/>
    </row>
    <row r="328" spans="3:20" s="1" customFormat="1">
      <c r="C328" s="128"/>
      <c r="D328" s="128"/>
      <c r="E328" s="128"/>
      <c r="F328" s="128"/>
      <c r="G328" s="128"/>
      <c r="H328" s="128"/>
      <c r="I328" s="128"/>
      <c r="J328" s="128"/>
      <c r="K328" s="128"/>
      <c r="L328" s="128"/>
      <c r="M328" s="128"/>
      <c r="N328" s="128"/>
      <c r="O328" s="128"/>
      <c r="P328" s="128"/>
      <c r="Q328" s="128"/>
      <c r="R328" s="128"/>
      <c r="S328" s="128"/>
      <c r="T328" s="128"/>
    </row>
    <row r="329" spans="3:20" s="1" customFormat="1">
      <c r="C329" s="128"/>
      <c r="D329" s="128"/>
      <c r="E329" s="128"/>
      <c r="F329" s="128"/>
      <c r="G329" s="128"/>
      <c r="H329" s="128"/>
      <c r="I329" s="128"/>
      <c r="J329" s="128"/>
      <c r="K329" s="128"/>
      <c r="L329" s="128"/>
      <c r="M329" s="128"/>
      <c r="N329" s="128"/>
      <c r="O329" s="128"/>
      <c r="P329" s="128"/>
      <c r="Q329" s="128"/>
      <c r="R329" s="128"/>
      <c r="S329" s="128"/>
      <c r="T329" s="128"/>
    </row>
    <row r="330" spans="3:20" s="1" customFormat="1">
      <c r="C330" s="128"/>
      <c r="D330" s="128"/>
      <c r="E330" s="128"/>
      <c r="F330" s="128"/>
      <c r="G330" s="128"/>
      <c r="H330" s="128"/>
      <c r="I330" s="128"/>
      <c r="J330" s="128"/>
      <c r="K330" s="128"/>
      <c r="L330" s="128"/>
      <c r="M330" s="128"/>
      <c r="N330" s="128"/>
      <c r="O330" s="128"/>
      <c r="P330" s="128"/>
      <c r="Q330" s="128"/>
      <c r="R330" s="128"/>
      <c r="S330" s="128"/>
      <c r="T330" s="128"/>
    </row>
    <row r="331" spans="3:20" s="1" customFormat="1">
      <c r="C331" s="128"/>
      <c r="D331" s="128"/>
      <c r="E331" s="128"/>
      <c r="F331" s="128"/>
      <c r="G331" s="128"/>
      <c r="H331" s="128"/>
      <c r="I331" s="128"/>
      <c r="J331" s="128"/>
      <c r="K331" s="128"/>
      <c r="L331" s="128"/>
      <c r="M331" s="128"/>
      <c r="N331" s="128"/>
      <c r="O331" s="128"/>
      <c r="P331" s="128"/>
      <c r="Q331" s="128"/>
      <c r="R331" s="128"/>
      <c r="S331" s="128"/>
      <c r="T331" s="128"/>
    </row>
    <row r="332" spans="3:20" s="1" customFormat="1">
      <c r="C332" s="128"/>
      <c r="D332" s="128"/>
      <c r="E332" s="128"/>
      <c r="F332" s="128"/>
      <c r="G332" s="128"/>
      <c r="H332" s="128"/>
      <c r="I332" s="128"/>
      <c r="J332" s="128"/>
      <c r="K332" s="128"/>
      <c r="L332" s="128"/>
      <c r="M332" s="128"/>
      <c r="N332" s="128"/>
      <c r="O332" s="128"/>
      <c r="P332" s="128"/>
      <c r="Q332" s="128"/>
      <c r="R332" s="128"/>
      <c r="S332" s="128"/>
      <c r="T332" s="128"/>
    </row>
    <row r="333" spans="3:20" s="1" customFormat="1">
      <c r="C333" s="128"/>
      <c r="D333" s="128"/>
      <c r="E333" s="128"/>
      <c r="F333" s="128"/>
      <c r="G333" s="128"/>
      <c r="H333" s="128"/>
      <c r="I333" s="128"/>
      <c r="J333" s="128"/>
      <c r="K333" s="128"/>
      <c r="L333" s="128"/>
      <c r="M333" s="128"/>
      <c r="N333" s="128"/>
      <c r="O333" s="128"/>
      <c r="P333" s="128"/>
      <c r="Q333" s="128"/>
      <c r="R333" s="128"/>
      <c r="S333" s="128"/>
      <c r="T333" s="128"/>
    </row>
    <row r="334" spans="3:20" s="1" customFormat="1">
      <c r="C334" s="128"/>
      <c r="D334" s="128"/>
      <c r="E334" s="128"/>
      <c r="F334" s="128"/>
      <c r="G334" s="128"/>
      <c r="H334" s="128"/>
      <c r="I334" s="128"/>
      <c r="J334" s="128"/>
      <c r="K334" s="128"/>
      <c r="L334" s="128"/>
      <c r="M334" s="128"/>
      <c r="N334" s="128"/>
      <c r="O334" s="128"/>
      <c r="P334" s="128"/>
      <c r="Q334" s="128"/>
      <c r="R334" s="128"/>
      <c r="S334" s="128"/>
      <c r="T334" s="128"/>
    </row>
    <row r="335" spans="3:20" s="1" customFormat="1">
      <c r="C335" s="128"/>
      <c r="D335" s="128"/>
      <c r="E335" s="128"/>
      <c r="F335" s="128"/>
      <c r="G335" s="128"/>
      <c r="H335" s="128"/>
      <c r="I335" s="128"/>
      <c r="J335" s="128"/>
      <c r="K335" s="128"/>
      <c r="L335" s="128"/>
      <c r="M335" s="128"/>
      <c r="N335" s="128"/>
      <c r="O335" s="128"/>
      <c r="P335" s="128"/>
      <c r="Q335" s="128"/>
      <c r="R335" s="128"/>
      <c r="S335" s="128"/>
      <c r="T335" s="128"/>
    </row>
    <row r="336" spans="3:20" s="1" customFormat="1">
      <c r="C336" s="128"/>
      <c r="D336" s="128"/>
      <c r="E336" s="128"/>
      <c r="F336" s="128"/>
      <c r="G336" s="128"/>
      <c r="H336" s="128"/>
      <c r="I336" s="128"/>
      <c r="J336" s="128"/>
      <c r="K336" s="128"/>
      <c r="L336" s="128"/>
      <c r="M336" s="128"/>
      <c r="N336" s="128"/>
      <c r="O336" s="128"/>
      <c r="P336" s="128"/>
      <c r="Q336" s="128"/>
      <c r="R336" s="128"/>
      <c r="S336" s="128"/>
      <c r="T336" s="128"/>
    </row>
    <row r="337" spans="3:20" s="1" customFormat="1">
      <c r="C337" s="128"/>
      <c r="D337" s="128"/>
      <c r="E337" s="128"/>
      <c r="F337" s="128"/>
      <c r="G337" s="128"/>
      <c r="H337" s="128"/>
      <c r="I337" s="128"/>
      <c r="J337" s="128"/>
      <c r="K337" s="128"/>
      <c r="L337" s="128"/>
      <c r="M337" s="128"/>
      <c r="N337" s="128"/>
      <c r="O337" s="128"/>
      <c r="P337" s="128"/>
      <c r="Q337" s="128"/>
      <c r="R337" s="128"/>
      <c r="S337" s="128"/>
      <c r="T337" s="128"/>
    </row>
    <row r="338" spans="3:20" s="1" customFormat="1">
      <c r="C338" s="128"/>
      <c r="D338" s="128"/>
      <c r="E338" s="128"/>
      <c r="F338" s="128"/>
      <c r="G338" s="128"/>
      <c r="H338" s="128"/>
      <c r="I338" s="128"/>
      <c r="J338" s="128"/>
      <c r="K338" s="128"/>
      <c r="L338" s="128"/>
      <c r="M338" s="128"/>
      <c r="N338" s="128"/>
      <c r="O338" s="128"/>
      <c r="P338" s="128"/>
      <c r="Q338" s="128"/>
      <c r="R338" s="128"/>
      <c r="S338" s="128"/>
      <c r="T338" s="128"/>
    </row>
    <row r="339" spans="3:20" s="1" customFormat="1">
      <c r="C339" s="128"/>
      <c r="D339" s="128"/>
      <c r="E339" s="128"/>
      <c r="F339" s="128"/>
      <c r="G339" s="128"/>
      <c r="H339" s="128"/>
      <c r="I339" s="128"/>
      <c r="J339" s="128"/>
      <c r="K339" s="128"/>
      <c r="L339" s="128"/>
      <c r="M339" s="128"/>
      <c r="N339" s="128"/>
      <c r="O339" s="128"/>
      <c r="P339" s="128"/>
      <c r="Q339" s="128"/>
      <c r="R339" s="128"/>
      <c r="S339" s="128"/>
      <c r="T339" s="128"/>
    </row>
    <row r="340" spans="3:20" s="1" customFormat="1">
      <c r="C340" s="128"/>
      <c r="D340" s="128"/>
      <c r="E340" s="128"/>
      <c r="F340" s="128"/>
      <c r="G340" s="128"/>
      <c r="H340" s="128"/>
      <c r="I340" s="128"/>
      <c r="J340" s="128"/>
      <c r="K340" s="128"/>
      <c r="L340" s="128"/>
      <c r="M340" s="128"/>
      <c r="N340" s="128"/>
      <c r="O340" s="128"/>
      <c r="P340" s="128"/>
      <c r="Q340" s="128"/>
      <c r="R340" s="128"/>
      <c r="S340" s="128"/>
      <c r="T340" s="128"/>
    </row>
    <row r="341" spans="3:20" s="1" customFormat="1">
      <c r="C341" s="128"/>
      <c r="D341" s="128"/>
      <c r="E341" s="128"/>
      <c r="F341" s="128"/>
      <c r="G341" s="128"/>
      <c r="H341" s="128"/>
      <c r="I341" s="128"/>
      <c r="J341" s="128"/>
      <c r="K341" s="128"/>
      <c r="L341" s="128"/>
      <c r="M341" s="128"/>
      <c r="N341" s="128"/>
      <c r="O341" s="128"/>
      <c r="P341" s="128"/>
      <c r="Q341" s="128"/>
      <c r="R341" s="128"/>
      <c r="S341" s="128"/>
      <c r="T341" s="128"/>
    </row>
    <row r="342" spans="3:20" s="1" customFormat="1">
      <c r="C342" s="128"/>
      <c r="D342" s="128"/>
      <c r="E342" s="128"/>
      <c r="F342" s="128"/>
      <c r="G342" s="128"/>
      <c r="H342" s="128"/>
      <c r="I342" s="128"/>
      <c r="J342" s="128"/>
      <c r="K342" s="128"/>
      <c r="L342" s="128"/>
      <c r="M342" s="128"/>
      <c r="N342" s="128"/>
      <c r="O342" s="128"/>
      <c r="P342" s="128"/>
      <c r="Q342" s="128"/>
      <c r="R342" s="128"/>
      <c r="S342" s="128"/>
      <c r="T342" s="128"/>
    </row>
    <row r="343" spans="3:20" s="1" customFormat="1">
      <c r="C343" s="128"/>
      <c r="D343" s="128"/>
      <c r="E343" s="128"/>
      <c r="F343" s="128"/>
      <c r="G343" s="128"/>
      <c r="H343" s="128"/>
      <c r="I343" s="128"/>
      <c r="J343" s="128"/>
      <c r="K343" s="128"/>
      <c r="L343" s="128"/>
      <c r="M343" s="128"/>
      <c r="N343" s="128"/>
      <c r="O343" s="128"/>
      <c r="P343" s="128"/>
      <c r="Q343" s="128"/>
      <c r="R343" s="128"/>
      <c r="S343" s="128"/>
      <c r="T343" s="128"/>
    </row>
    <row r="344" spans="3:20" s="1" customFormat="1">
      <c r="C344" s="128"/>
      <c r="D344" s="128"/>
      <c r="E344" s="128"/>
      <c r="F344" s="128"/>
      <c r="G344" s="128"/>
      <c r="H344" s="128"/>
      <c r="I344" s="128"/>
      <c r="J344" s="128"/>
      <c r="K344" s="128"/>
      <c r="L344" s="128"/>
      <c r="M344" s="128"/>
      <c r="N344" s="128"/>
      <c r="O344" s="128"/>
      <c r="P344" s="128"/>
      <c r="Q344" s="128"/>
      <c r="R344" s="128"/>
      <c r="S344" s="128"/>
      <c r="T344" s="128"/>
    </row>
    <row r="345" spans="3:20" s="1" customFormat="1">
      <c r="C345" s="128"/>
      <c r="D345" s="128"/>
      <c r="E345" s="128"/>
      <c r="F345" s="128"/>
      <c r="G345" s="128"/>
      <c r="H345" s="128"/>
      <c r="I345" s="128"/>
      <c r="J345" s="128"/>
      <c r="K345" s="128"/>
      <c r="L345" s="128"/>
      <c r="M345" s="128"/>
      <c r="N345" s="128"/>
      <c r="O345" s="128"/>
      <c r="P345" s="128"/>
      <c r="Q345" s="128"/>
      <c r="R345" s="128"/>
      <c r="S345" s="128"/>
      <c r="T345" s="128"/>
    </row>
    <row r="346" spans="3:20" s="1" customFormat="1">
      <c r="C346" s="128"/>
      <c r="D346" s="128"/>
      <c r="E346" s="128"/>
      <c r="F346" s="128"/>
      <c r="G346" s="128"/>
      <c r="H346" s="128"/>
      <c r="I346" s="128"/>
      <c r="J346" s="128"/>
      <c r="K346" s="128"/>
      <c r="L346" s="128"/>
      <c r="M346" s="128"/>
      <c r="N346" s="128"/>
      <c r="O346" s="128"/>
      <c r="P346" s="128"/>
      <c r="Q346" s="128"/>
      <c r="R346" s="128"/>
      <c r="S346" s="128"/>
      <c r="T346" s="128"/>
    </row>
    <row r="347" spans="3:20" s="1" customFormat="1">
      <c r="C347" s="128"/>
      <c r="D347" s="128"/>
      <c r="E347" s="128"/>
      <c r="F347" s="128"/>
      <c r="G347" s="128"/>
      <c r="H347" s="128"/>
      <c r="I347" s="128"/>
      <c r="J347" s="128"/>
      <c r="K347" s="128"/>
      <c r="L347" s="128"/>
      <c r="M347" s="128"/>
      <c r="N347" s="128"/>
      <c r="O347" s="128"/>
      <c r="P347" s="128"/>
      <c r="Q347" s="128"/>
      <c r="R347" s="128"/>
      <c r="S347" s="128"/>
      <c r="T347" s="128"/>
    </row>
    <row r="348" spans="3:20" s="1" customFormat="1">
      <c r="C348" s="128"/>
      <c r="D348" s="128"/>
      <c r="E348" s="128"/>
      <c r="F348" s="128"/>
      <c r="G348" s="128"/>
      <c r="H348" s="128"/>
      <c r="I348" s="128"/>
      <c r="J348" s="128"/>
      <c r="K348" s="128"/>
      <c r="L348" s="128"/>
      <c r="M348" s="128"/>
      <c r="N348" s="128"/>
      <c r="O348" s="128"/>
      <c r="P348" s="128"/>
      <c r="Q348" s="128"/>
      <c r="R348" s="128"/>
      <c r="S348" s="128"/>
      <c r="T348" s="128"/>
    </row>
    <row r="349" spans="3:20" s="1" customFormat="1">
      <c r="C349" s="128"/>
      <c r="D349" s="128"/>
      <c r="E349" s="128"/>
      <c r="F349" s="128"/>
      <c r="G349" s="128"/>
      <c r="H349" s="128"/>
      <c r="I349" s="128"/>
      <c r="J349" s="128"/>
      <c r="K349" s="128"/>
      <c r="L349" s="128"/>
      <c r="M349" s="128"/>
      <c r="N349" s="128"/>
      <c r="O349" s="128"/>
      <c r="P349" s="128"/>
      <c r="Q349" s="128"/>
      <c r="R349" s="128"/>
      <c r="S349" s="128"/>
      <c r="T349" s="128"/>
    </row>
    <row r="350" spans="3:20" s="1" customFormat="1">
      <c r="C350" s="128"/>
      <c r="D350" s="128"/>
      <c r="E350" s="128"/>
      <c r="F350" s="128"/>
      <c r="G350" s="128"/>
      <c r="H350" s="128"/>
      <c r="I350" s="128"/>
      <c r="J350" s="128"/>
      <c r="K350" s="128"/>
      <c r="L350" s="128"/>
      <c r="M350" s="128"/>
      <c r="N350" s="128"/>
      <c r="O350" s="128"/>
      <c r="P350" s="128"/>
      <c r="Q350" s="128"/>
      <c r="R350" s="128"/>
      <c r="S350" s="128"/>
      <c r="T350" s="128"/>
    </row>
    <row r="351" spans="3:20" s="1" customFormat="1">
      <c r="C351" s="128"/>
      <c r="D351" s="128"/>
      <c r="E351" s="128"/>
      <c r="F351" s="128"/>
      <c r="G351" s="128"/>
      <c r="H351" s="128"/>
      <c r="I351" s="128"/>
      <c r="J351" s="128"/>
      <c r="K351" s="128"/>
      <c r="L351" s="128"/>
      <c r="M351" s="128"/>
      <c r="N351" s="128"/>
      <c r="O351" s="128"/>
      <c r="P351" s="128"/>
      <c r="Q351" s="128"/>
      <c r="R351" s="128"/>
      <c r="S351" s="128"/>
      <c r="T351" s="128"/>
    </row>
    <row r="352" spans="3:20" s="1" customFormat="1">
      <c r="C352" s="128"/>
      <c r="D352" s="128"/>
      <c r="E352" s="128"/>
      <c r="F352" s="128"/>
      <c r="G352" s="128"/>
      <c r="H352" s="128"/>
      <c r="I352" s="128"/>
      <c r="J352" s="128"/>
      <c r="K352" s="128"/>
      <c r="L352" s="128"/>
      <c r="M352" s="128"/>
      <c r="N352" s="128"/>
      <c r="O352" s="128"/>
      <c r="P352" s="128"/>
      <c r="Q352" s="128"/>
      <c r="R352" s="128"/>
      <c r="S352" s="128"/>
      <c r="T352" s="128"/>
    </row>
    <row r="353" spans="3:20" s="1" customFormat="1">
      <c r="C353" s="128"/>
      <c r="D353" s="128"/>
      <c r="E353" s="128"/>
      <c r="F353" s="128"/>
      <c r="G353" s="128"/>
      <c r="H353" s="128"/>
      <c r="I353" s="128"/>
      <c r="J353" s="128"/>
      <c r="K353" s="128"/>
      <c r="L353" s="128"/>
      <c r="M353" s="128"/>
      <c r="N353" s="128"/>
      <c r="O353" s="128"/>
      <c r="P353" s="128"/>
      <c r="Q353" s="128"/>
      <c r="R353" s="128"/>
      <c r="S353" s="128"/>
      <c r="T353" s="128"/>
    </row>
    <row r="354" spans="3:20" s="1" customFormat="1">
      <c r="C354" s="128"/>
      <c r="D354" s="128"/>
      <c r="E354" s="128"/>
      <c r="F354" s="128"/>
      <c r="G354" s="128"/>
      <c r="H354" s="128"/>
      <c r="I354" s="128"/>
      <c r="J354" s="128"/>
      <c r="K354" s="128"/>
      <c r="L354" s="128"/>
      <c r="M354" s="128"/>
      <c r="N354" s="128"/>
      <c r="O354" s="128"/>
      <c r="P354" s="128"/>
      <c r="Q354" s="128"/>
      <c r="R354" s="128"/>
      <c r="S354" s="128"/>
      <c r="T354" s="128"/>
    </row>
    <row r="355" spans="3:20" s="1" customFormat="1">
      <c r="C355" s="128"/>
      <c r="D355" s="128"/>
      <c r="E355" s="128"/>
      <c r="F355" s="128"/>
      <c r="G355" s="128"/>
      <c r="H355" s="128"/>
      <c r="I355" s="128"/>
      <c r="J355" s="128"/>
      <c r="K355" s="128"/>
      <c r="L355" s="128"/>
      <c r="M355" s="128"/>
      <c r="N355" s="128"/>
      <c r="O355" s="128"/>
      <c r="P355" s="128"/>
      <c r="Q355" s="128"/>
      <c r="R355" s="128"/>
      <c r="S355" s="128"/>
      <c r="T355" s="128"/>
    </row>
    <row r="356" spans="3:20" s="1" customFormat="1">
      <c r="C356" s="128"/>
      <c r="D356" s="128"/>
      <c r="E356" s="128"/>
      <c r="F356" s="128"/>
      <c r="G356" s="128"/>
      <c r="H356" s="128"/>
      <c r="I356" s="128"/>
      <c r="J356" s="128"/>
      <c r="K356" s="128"/>
      <c r="L356" s="128"/>
      <c r="M356" s="128"/>
      <c r="N356" s="128"/>
      <c r="O356" s="128"/>
      <c r="P356" s="128"/>
      <c r="Q356" s="128"/>
      <c r="R356" s="128"/>
      <c r="S356" s="128"/>
      <c r="T356" s="128"/>
    </row>
    <row r="357" spans="3:20" s="1" customFormat="1">
      <c r="C357" s="128"/>
      <c r="D357" s="128"/>
      <c r="E357" s="128"/>
      <c r="F357" s="128"/>
      <c r="G357" s="128"/>
      <c r="H357" s="128"/>
      <c r="I357" s="128"/>
      <c r="J357" s="128"/>
      <c r="K357" s="128"/>
      <c r="L357" s="128"/>
      <c r="M357" s="128"/>
      <c r="N357" s="128"/>
      <c r="O357" s="128"/>
      <c r="P357" s="128"/>
      <c r="Q357" s="128"/>
      <c r="R357" s="128"/>
      <c r="S357" s="128"/>
      <c r="T357" s="128"/>
    </row>
    <row r="358" spans="3:20" s="1" customFormat="1">
      <c r="C358" s="128"/>
      <c r="D358" s="128"/>
      <c r="E358" s="128"/>
      <c r="F358" s="128"/>
      <c r="G358" s="128"/>
      <c r="H358" s="128"/>
      <c r="I358" s="128"/>
      <c r="J358" s="128"/>
      <c r="K358" s="128"/>
      <c r="L358" s="128"/>
      <c r="M358" s="128"/>
      <c r="N358" s="128"/>
      <c r="O358" s="128"/>
      <c r="P358" s="128"/>
      <c r="Q358" s="128"/>
      <c r="R358" s="128"/>
      <c r="S358" s="128"/>
      <c r="T358" s="128"/>
    </row>
    <row r="359" spans="3:20" s="1" customFormat="1">
      <c r="C359" s="128"/>
      <c r="D359" s="128"/>
      <c r="E359" s="128"/>
      <c r="F359" s="128"/>
      <c r="G359" s="128"/>
      <c r="H359" s="128"/>
      <c r="I359" s="128"/>
      <c r="J359" s="128"/>
      <c r="K359" s="128"/>
      <c r="L359" s="128"/>
      <c r="M359" s="128"/>
      <c r="N359" s="128"/>
      <c r="O359" s="128"/>
      <c r="P359" s="128"/>
      <c r="Q359" s="128"/>
      <c r="R359" s="128"/>
      <c r="S359" s="128"/>
      <c r="T359" s="128"/>
    </row>
    <row r="360" spans="3:20" s="1" customFormat="1">
      <c r="C360" s="128"/>
      <c r="D360" s="128"/>
      <c r="E360" s="128"/>
      <c r="F360" s="128"/>
      <c r="G360" s="128"/>
      <c r="H360" s="128"/>
      <c r="I360" s="128"/>
      <c r="J360" s="128"/>
      <c r="K360" s="128"/>
      <c r="L360" s="128"/>
      <c r="M360" s="128"/>
      <c r="N360" s="128"/>
      <c r="O360" s="128"/>
      <c r="P360" s="128"/>
      <c r="Q360" s="128"/>
      <c r="R360" s="128"/>
      <c r="S360" s="128"/>
      <c r="T360" s="128"/>
    </row>
    <row r="361" spans="3:20" s="1" customFormat="1">
      <c r="C361" s="128"/>
      <c r="D361" s="128"/>
      <c r="E361" s="128"/>
      <c r="F361" s="128"/>
      <c r="G361" s="128"/>
      <c r="H361" s="128"/>
      <c r="I361" s="128"/>
      <c r="J361" s="128"/>
      <c r="K361" s="128"/>
      <c r="L361" s="128"/>
      <c r="M361" s="128"/>
      <c r="N361" s="128"/>
      <c r="O361" s="128"/>
      <c r="P361" s="128"/>
      <c r="Q361" s="128"/>
      <c r="R361" s="128"/>
      <c r="S361" s="128"/>
      <c r="T361" s="128"/>
    </row>
    <row r="362" spans="3:20" s="1" customFormat="1">
      <c r="C362" s="128"/>
      <c r="D362" s="128"/>
      <c r="E362" s="128"/>
      <c r="F362" s="128"/>
      <c r="G362" s="128"/>
      <c r="H362" s="128"/>
      <c r="I362" s="128"/>
      <c r="J362" s="128"/>
      <c r="K362" s="128"/>
      <c r="L362" s="128"/>
      <c r="M362" s="128"/>
      <c r="N362" s="128"/>
      <c r="O362" s="128"/>
      <c r="P362" s="128"/>
      <c r="Q362" s="128"/>
      <c r="R362" s="128"/>
      <c r="S362" s="128"/>
      <c r="T362" s="128"/>
    </row>
    <row r="363" spans="3:20" s="1" customFormat="1">
      <c r="C363" s="128"/>
      <c r="D363" s="128"/>
      <c r="E363" s="128"/>
      <c r="F363" s="128"/>
      <c r="G363" s="128"/>
      <c r="H363" s="128"/>
      <c r="I363" s="128"/>
      <c r="J363" s="128"/>
      <c r="K363" s="128"/>
      <c r="L363" s="128"/>
      <c r="M363" s="128"/>
      <c r="N363" s="128"/>
      <c r="O363" s="128"/>
      <c r="P363" s="128"/>
      <c r="Q363" s="128"/>
      <c r="R363" s="128"/>
      <c r="S363" s="128"/>
      <c r="T363" s="128"/>
    </row>
    <row r="364" spans="3:20" s="1" customFormat="1">
      <c r="C364" s="128"/>
      <c r="D364" s="128"/>
      <c r="E364" s="128"/>
      <c r="F364" s="128"/>
      <c r="G364" s="128"/>
      <c r="H364" s="128"/>
      <c r="I364" s="128"/>
      <c r="J364" s="128"/>
      <c r="K364" s="128"/>
      <c r="L364" s="128"/>
      <c r="M364" s="128"/>
      <c r="N364" s="128"/>
      <c r="O364" s="128"/>
      <c r="P364" s="128"/>
      <c r="Q364" s="128"/>
      <c r="R364" s="128"/>
      <c r="S364" s="128"/>
      <c r="T364" s="128"/>
    </row>
    <row r="365" spans="3:20" s="1" customFormat="1">
      <c r="C365" s="128"/>
      <c r="D365" s="128"/>
      <c r="E365" s="128"/>
      <c r="F365" s="128"/>
      <c r="G365" s="128"/>
      <c r="H365" s="128"/>
      <c r="I365" s="128"/>
      <c r="J365" s="128"/>
      <c r="K365" s="128"/>
      <c r="L365" s="128"/>
      <c r="M365" s="128"/>
      <c r="N365" s="128"/>
      <c r="O365" s="128"/>
      <c r="P365" s="128"/>
      <c r="Q365" s="128"/>
      <c r="R365" s="128"/>
      <c r="S365" s="128"/>
      <c r="T365" s="128"/>
    </row>
    <row r="366" spans="3:20" s="1" customFormat="1">
      <c r="C366" s="128"/>
      <c r="D366" s="128"/>
      <c r="E366" s="128"/>
      <c r="F366" s="128"/>
      <c r="G366" s="128"/>
      <c r="H366" s="128"/>
      <c r="I366" s="128"/>
      <c r="J366" s="128"/>
      <c r="K366" s="128"/>
      <c r="L366" s="128"/>
      <c r="M366" s="128"/>
      <c r="N366" s="128"/>
      <c r="O366" s="128"/>
      <c r="P366" s="128"/>
      <c r="Q366" s="128"/>
      <c r="R366" s="128"/>
      <c r="S366" s="128"/>
      <c r="T366" s="128"/>
    </row>
    <row r="367" spans="3:20" s="1" customFormat="1">
      <c r="C367" s="128"/>
      <c r="D367" s="128"/>
      <c r="E367" s="128"/>
      <c r="F367" s="128"/>
      <c r="G367" s="128"/>
      <c r="H367" s="128"/>
      <c r="I367" s="128"/>
      <c r="J367" s="128"/>
      <c r="K367" s="128"/>
      <c r="L367" s="128"/>
      <c r="M367" s="128"/>
      <c r="N367" s="128"/>
      <c r="O367" s="128"/>
      <c r="P367" s="128"/>
      <c r="Q367" s="128"/>
      <c r="R367" s="128"/>
      <c r="S367" s="128"/>
      <c r="T367" s="128"/>
    </row>
    <row r="368" spans="3:20" s="1" customFormat="1">
      <c r="C368" s="128"/>
      <c r="D368" s="128"/>
      <c r="E368" s="128"/>
      <c r="F368" s="128"/>
      <c r="G368" s="128"/>
      <c r="H368" s="128"/>
      <c r="I368" s="128"/>
      <c r="J368" s="128"/>
      <c r="K368" s="128"/>
      <c r="L368" s="128"/>
      <c r="M368" s="128"/>
      <c r="N368" s="128"/>
      <c r="O368" s="128"/>
      <c r="P368" s="128"/>
      <c r="Q368" s="128"/>
      <c r="R368" s="128"/>
      <c r="S368" s="128"/>
      <c r="T368" s="128"/>
    </row>
    <row r="369" spans="3:20" s="1" customFormat="1">
      <c r="C369" s="128"/>
      <c r="D369" s="128"/>
      <c r="E369" s="128"/>
      <c r="F369" s="128"/>
      <c r="G369" s="128"/>
      <c r="H369" s="128"/>
      <c r="I369" s="128"/>
      <c r="J369" s="128"/>
      <c r="K369" s="128"/>
      <c r="L369" s="128"/>
      <c r="M369" s="128"/>
      <c r="N369" s="128"/>
      <c r="O369" s="128"/>
      <c r="P369" s="128"/>
      <c r="Q369" s="128"/>
      <c r="R369" s="128"/>
      <c r="S369" s="128"/>
      <c r="T369" s="128"/>
    </row>
    <row r="370" spans="3:20" s="1" customFormat="1">
      <c r="C370" s="128"/>
      <c r="D370" s="128"/>
      <c r="E370" s="128"/>
      <c r="F370" s="128"/>
      <c r="G370" s="128"/>
      <c r="H370" s="128"/>
      <c r="I370" s="128"/>
      <c r="J370" s="128"/>
      <c r="K370" s="128"/>
      <c r="L370" s="128"/>
      <c r="M370" s="128"/>
      <c r="N370" s="128"/>
      <c r="O370" s="128"/>
      <c r="P370" s="128"/>
      <c r="Q370" s="128"/>
      <c r="R370" s="128"/>
      <c r="S370" s="128"/>
      <c r="T370" s="128"/>
    </row>
    <row r="371" spans="3:20" s="1" customFormat="1">
      <c r="C371" s="128"/>
      <c r="D371" s="128"/>
      <c r="E371" s="128"/>
      <c r="F371" s="128"/>
      <c r="G371" s="128"/>
      <c r="H371" s="128"/>
      <c r="I371" s="128"/>
      <c r="J371" s="128"/>
      <c r="K371" s="128"/>
      <c r="L371" s="128"/>
      <c r="M371" s="128"/>
      <c r="N371" s="128"/>
      <c r="O371" s="128"/>
      <c r="P371" s="128"/>
      <c r="Q371" s="128"/>
      <c r="R371" s="128"/>
      <c r="S371" s="128"/>
      <c r="T371" s="128"/>
    </row>
    <row r="372" spans="3:20" s="1" customFormat="1">
      <c r="C372" s="128"/>
      <c r="D372" s="128"/>
      <c r="E372" s="128"/>
      <c r="F372" s="128"/>
      <c r="G372" s="128"/>
      <c r="H372" s="128"/>
      <c r="I372" s="128"/>
      <c r="J372" s="128"/>
      <c r="K372" s="128"/>
      <c r="L372" s="128"/>
      <c r="M372" s="128"/>
      <c r="N372" s="128"/>
      <c r="O372" s="128"/>
      <c r="P372" s="128"/>
      <c r="Q372" s="128"/>
      <c r="R372" s="128"/>
      <c r="S372" s="128"/>
      <c r="T372" s="128"/>
    </row>
    <row r="373" spans="3:20" s="1" customFormat="1">
      <c r="C373" s="128"/>
      <c r="D373" s="128"/>
      <c r="E373" s="128"/>
      <c r="F373" s="128"/>
      <c r="G373" s="128"/>
      <c r="H373" s="128"/>
      <c r="I373" s="128"/>
      <c r="J373" s="128"/>
      <c r="K373" s="128"/>
      <c r="L373" s="128"/>
      <c r="M373" s="128"/>
      <c r="N373" s="128"/>
      <c r="O373" s="128"/>
      <c r="P373" s="128"/>
      <c r="Q373" s="128"/>
      <c r="R373" s="128"/>
      <c r="S373" s="128"/>
      <c r="T373" s="128"/>
    </row>
    <row r="374" spans="3:20" s="1" customFormat="1">
      <c r="C374" s="128"/>
      <c r="D374" s="128"/>
      <c r="E374" s="128"/>
      <c r="F374" s="128"/>
      <c r="G374" s="128"/>
      <c r="H374" s="128"/>
      <c r="I374" s="128"/>
      <c r="J374" s="128"/>
      <c r="K374" s="128"/>
      <c r="L374" s="128"/>
      <c r="M374" s="128"/>
      <c r="N374" s="128"/>
      <c r="O374" s="128"/>
      <c r="P374" s="128"/>
      <c r="Q374" s="128"/>
      <c r="R374" s="128"/>
      <c r="S374" s="128"/>
      <c r="T374" s="128"/>
    </row>
    <row r="375" spans="3:20" s="1" customFormat="1">
      <c r="C375" s="128"/>
      <c r="D375" s="128"/>
      <c r="E375" s="128"/>
      <c r="F375" s="128"/>
      <c r="G375" s="128"/>
      <c r="H375" s="128"/>
      <c r="I375" s="128"/>
      <c r="J375" s="128"/>
      <c r="K375" s="128"/>
      <c r="L375" s="128"/>
      <c r="M375" s="128"/>
      <c r="N375" s="128"/>
      <c r="O375" s="128"/>
      <c r="P375" s="128"/>
      <c r="Q375" s="128"/>
      <c r="R375" s="128"/>
      <c r="S375" s="128"/>
      <c r="T375" s="128"/>
    </row>
    <row r="376" spans="3:20" s="1" customFormat="1">
      <c r="C376" s="128"/>
      <c r="D376" s="128"/>
      <c r="E376" s="128"/>
      <c r="F376" s="128"/>
      <c r="G376" s="128"/>
      <c r="H376" s="128"/>
      <c r="I376" s="128"/>
      <c r="J376" s="128"/>
      <c r="K376" s="128"/>
      <c r="L376" s="128"/>
      <c r="M376" s="128"/>
      <c r="N376" s="128"/>
      <c r="O376" s="128"/>
      <c r="P376" s="128"/>
      <c r="Q376" s="128"/>
      <c r="R376" s="128"/>
      <c r="S376" s="128"/>
      <c r="T376" s="128"/>
    </row>
    <row r="377" spans="3:20" s="1" customFormat="1">
      <c r="C377" s="128"/>
      <c r="D377" s="128"/>
      <c r="E377" s="128"/>
      <c r="F377" s="128"/>
      <c r="G377" s="128"/>
      <c r="H377" s="128"/>
      <c r="I377" s="128"/>
      <c r="J377" s="128"/>
      <c r="K377" s="128"/>
      <c r="L377" s="128"/>
      <c r="M377" s="128"/>
      <c r="N377" s="128"/>
      <c r="O377" s="128"/>
      <c r="P377" s="128"/>
      <c r="Q377" s="128"/>
      <c r="R377" s="128"/>
      <c r="S377" s="128"/>
      <c r="T377" s="128"/>
    </row>
    <row r="378" spans="3:20" s="1" customFormat="1">
      <c r="C378" s="128"/>
      <c r="D378" s="128"/>
      <c r="E378" s="128"/>
      <c r="F378" s="128"/>
      <c r="G378" s="128"/>
      <c r="H378" s="128"/>
      <c r="I378" s="128"/>
      <c r="J378" s="128"/>
      <c r="K378" s="128"/>
      <c r="L378" s="128"/>
      <c r="M378" s="128"/>
      <c r="N378" s="128"/>
      <c r="O378" s="128"/>
      <c r="P378" s="128"/>
      <c r="Q378" s="128"/>
      <c r="R378" s="128"/>
      <c r="S378" s="128"/>
      <c r="T378" s="128"/>
    </row>
    <row r="379" spans="3:20" s="1" customFormat="1">
      <c r="C379" s="128"/>
      <c r="D379" s="128"/>
      <c r="E379" s="128"/>
      <c r="F379" s="128"/>
      <c r="G379" s="128"/>
      <c r="H379" s="128"/>
      <c r="I379" s="128"/>
      <c r="J379" s="128"/>
      <c r="K379" s="128"/>
      <c r="L379" s="128"/>
      <c r="M379" s="128"/>
      <c r="N379" s="128"/>
      <c r="O379" s="128"/>
      <c r="P379" s="128"/>
      <c r="Q379" s="128"/>
      <c r="R379" s="128"/>
      <c r="S379" s="128"/>
      <c r="T379" s="128"/>
    </row>
    <row r="380" spans="3:20" s="1" customFormat="1">
      <c r="C380" s="128"/>
      <c r="D380" s="128"/>
      <c r="E380" s="128"/>
      <c r="F380" s="128"/>
      <c r="G380" s="128"/>
      <c r="H380" s="128"/>
      <c r="I380" s="128"/>
      <c r="J380" s="128"/>
      <c r="K380" s="128"/>
      <c r="L380" s="128"/>
      <c r="M380" s="128"/>
      <c r="N380" s="128"/>
      <c r="O380" s="128"/>
      <c r="P380" s="128"/>
      <c r="Q380" s="128"/>
      <c r="R380" s="128"/>
      <c r="S380" s="128"/>
      <c r="T380" s="128"/>
    </row>
    <row r="381" spans="3:20" s="1" customFormat="1">
      <c r="C381" s="128"/>
      <c r="D381" s="128"/>
      <c r="E381" s="128"/>
      <c r="F381" s="128"/>
      <c r="G381" s="128"/>
      <c r="H381" s="128"/>
      <c r="I381" s="128"/>
      <c r="J381" s="128"/>
      <c r="K381" s="128"/>
      <c r="L381" s="128"/>
      <c r="M381" s="128"/>
      <c r="N381" s="128"/>
      <c r="O381" s="128"/>
      <c r="P381" s="128"/>
      <c r="Q381" s="128"/>
      <c r="R381" s="128"/>
      <c r="S381" s="128"/>
      <c r="T381" s="128"/>
    </row>
    <row r="382" spans="3:20" s="1" customFormat="1">
      <c r="C382" s="128"/>
      <c r="D382" s="128"/>
      <c r="E382" s="128"/>
      <c r="F382" s="128"/>
      <c r="G382" s="128"/>
      <c r="H382" s="128"/>
      <c r="I382" s="128"/>
      <c r="J382" s="128"/>
      <c r="K382" s="128"/>
      <c r="L382" s="128"/>
      <c r="M382" s="128"/>
      <c r="N382" s="128"/>
      <c r="O382" s="128"/>
      <c r="P382" s="128"/>
      <c r="Q382" s="128"/>
      <c r="R382" s="128"/>
      <c r="S382" s="128"/>
      <c r="T382" s="128"/>
    </row>
    <row r="383" spans="3:20" s="1" customFormat="1">
      <c r="C383" s="128"/>
      <c r="D383" s="128"/>
      <c r="E383" s="128"/>
      <c r="F383" s="128"/>
      <c r="G383" s="128"/>
      <c r="H383" s="128"/>
      <c r="I383" s="128"/>
      <c r="J383" s="128"/>
      <c r="K383" s="128"/>
      <c r="L383" s="128"/>
      <c r="M383" s="128"/>
      <c r="N383" s="128"/>
      <c r="O383" s="128"/>
      <c r="P383" s="128"/>
      <c r="Q383" s="128"/>
      <c r="R383" s="128"/>
      <c r="S383" s="128"/>
      <c r="T383" s="128"/>
    </row>
    <row r="384" spans="3:20" s="1" customFormat="1">
      <c r="C384" s="128"/>
      <c r="D384" s="128"/>
      <c r="E384" s="128"/>
      <c r="F384" s="128"/>
      <c r="G384" s="128"/>
      <c r="H384" s="128"/>
      <c r="I384" s="128"/>
      <c r="J384" s="128"/>
      <c r="K384" s="128"/>
      <c r="L384" s="128"/>
      <c r="M384" s="128"/>
      <c r="N384" s="128"/>
      <c r="O384" s="128"/>
      <c r="P384" s="128"/>
      <c r="Q384" s="128"/>
      <c r="R384" s="128"/>
      <c r="S384" s="128"/>
      <c r="T384" s="128"/>
    </row>
    <row r="385" spans="3:20" s="1" customFormat="1">
      <c r="C385" s="128"/>
      <c r="D385" s="128"/>
      <c r="E385" s="128"/>
      <c r="F385" s="128"/>
      <c r="G385" s="128"/>
      <c r="H385" s="128"/>
      <c r="I385" s="128"/>
      <c r="J385" s="128"/>
      <c r="K385" s="128"/>
      <c r="L385" s="128"/>
      <c r="M385" s="128"/>
      <c r="N385" s="128"/>
      <c r="O385" s="128"/>
      <c r="P385" s="128"/>
      <c r="Q385" s="128"/>
      <c r="R385" s="128"/>
      <c r="S385" s="128"/>
      <c r="T385" s="128"/>
    </row>
    <row r="386" spans="3:20" s="1" customFormat="1">
      <c r="C386" s="128"/>
      <c r="D386" s="128"/>
      <c r="E386" s="128"/>
      <c r="F386" s="128"/>
      <c r="G386" s="128"/>
      <c r="H386" s="128"/>
      <c r="I386" s="128"/>
      <c r="J386" s="128"/>
      <c r="K386" s="128"/>
      <c r="L386" s="128"/>
      <c r="M386" s="128"/>
      <c r="N386" s="128"/>
      <c r="O386" s="128"/>
      <c r="P386" s="128"/>
      <c r="Q386" s="128"/>
      <c r="R386" s="128"/>
      <c r="S386" s="128"/>
      <c r="T386" s="128"/>
    </row>
    <row r="387" spans="3:20" s="1" customFormat="1">
      <c r="C387" s="128"/>
      <c r="D387" s="128"/>
      <c r="E387" s="128"/>
      <c r="F387" s="128"/>
      <c r="G387" s="128"/>
      <c r="H387" s="128"/>
      <c r="I387" s="128"/>
      <c r="J387" s="128"/>
      <c r="K387" s="128"/>
      <c r="L387" s="128"/>
      <c r="M387" s="128"/>
      <c r="N387" s="128"/>
      <c r="O387" s="128"/>
      <c r="P387" s="128"/>
      <c r="Q387" s="128"/>
      <c r="R387" s="128"/>
      <c r="S387" s="128"/>
      <c r="T387" s="128"/>
    </row>
    <row r="388" spans="3:20" s="1" customFormat="1">
      <c r="C388" s="128"/>
      <c r="D388" s="128"/>
      <c r="E388" s="128"/>
      <c r="F388" s="128"/>
      <c r="G388" s="128"/>
      <c r="H388" s="128"/>
      <c r="I388" s="128"/>
      <c r="J388" s="128"/>
      <c r="K388" s="128"/>
      <c r="L388" s="128"/>
      <c r="M388" s="128"/>
      <c r="N388" s="128"/>
      <c r="O388" s="128"/>
      <c r="P388" s="128"/>
      <c r="Q388" s="128"/>
      <c r="R388" s="128"/>
      <c r="S388" s="128"/>
      <c r="T388" s="128"/>
    </row>
    <row r="389" spans="3:20" s="1" customFormat="1">
      <c r="C389" s="128"/>
      <c r="D389" s="128"/>
      <c r="E389" s="128"/>
      <c r="F389" s="128"/>
      <c r="G389" s="128"/>
      <c r="H389" s="128"/>
      <c r="I389" s="128"/>
      <c r="J389" s="128"/>
      <c r="K389" s="128"/>
      <c r="L389" s="128"/>
      <c r="M389" s="128"/>
      <c r="N389" s="128"/>
      <c r="O389" s="128"/>
      <c r="P389" s="128"/>
      <c r="Q389" s="128"/>
      <c r="R389" s="128"/>
      <c r="S389" s="128"/>
      <c r="T389" s="128"/>
    </row>
    <row r="390" spans="3:20" s="1" customFormat="1">
      <c r="C390" s="128"/>
      <c r="D390" s="128"/>
      <c r="E390" s="128"/>
      <c r="F390" s="128"/>
      <c r="G390" s="128"/>
      <c r="H390" s="128"/>
      <c r="I390" s="128"/>
      <c r="J390" s="128"/>
      <c r="K390" s="128"/>
      <c r="L390" s="128"/>
      <c r="M390" s="128"/>
      <c r="N390" s="128"/>
      <c r="O390" s="128"/>
      <c r="P390" s="128"/>
      <c r="Q390" s="128"/>
      <c r="R390" s="128"/>
      <c r="S390" s="128"/>
      <c r="T390" s="128"/>
    </row>
    <row r="391" spans="3:20" s="1" customFormat="1">
      <c r="C391" s="128"/>
      <c r="D391" s="128"/>
      <c r="E391" s="128"/>
      <c r="F391" s="128"/>
      <c r="G391" s="128"/>
      <c r="H391" s="128"/>
      <c r="I391" s="128"/>
      <c r="J391" s="128"/>
      <c r="K391" s="128"/>
      <c r="L391" s="128"/>
      <c r="M391" s="128"/>
      <c r="N391" s="128"/>
      <c r="O391" s="128"/>
      <c r="P391" s="128"/>
      <c r="Q391" s="128"/>
      <c r="R391" s="128"/>
      <c r="S391" s="128"/>
      <c r="T391" s="128"/>
    </row>
    <row r="392" spans="3:20" s="1" customFormat="1">
      <c r="C392" s="128"/>
      <c r="D392" s="128"/>
      <c r="E392" s="128"/>
      <c r="F392" s="128"/>
      <c r="G392" s="128"/>
      <c r="H392" s="128"/>
      <c r="I392" s="128"/>
      <c r="J392" s="128"/>
      <c r="K392" s="128"/>
      <c r="L392" s="128"/>
      <c r="M392" s="128"/>
      <c r="N392" s="128"/>
      <c r="O392" s="128"/>
      <c r="P392" s="128"/>
      <c r="Q392" s="128"/>
      <c r="R392" s="128"/>
      <c r="S392" s="128"/>
      <c r="T392" s="128"/>
    </row>
    <row r="393" spans="3:20" s="1" customFormat="1">
      <c r="C393" s="128"/>
      <c r="D393" s="128"/>
      <c r="E393" s="128"/>
      <c r="F393" s="128"/>
      <c r="G393" s="128"/>
      <c r="H393" s="128"/>
      <c r="I393" s="128"/>
      <c r="J393" s="128"/>
      <c r="K393" s="128"/>
      <c r="L393" s="128"/>
      <c r="M393" s="128"/>
      <c r="N393" s="128"/>
      <c r="O393" s="128"/>
      <c r="P393" s="128"/>
      <c r="Q393" s="128"/>
      <c r="R393" s="128"/>
      <c r="S393" s="128"/>
      <c r="T393" s="128"/>
    </row>
    <row r="394" spans="3:20" s="1" customFormat="1">
      <c r="C394" s="128"/>
      <c r="D394" s="128"/>
      <c r="E394" s="128"/>
      <c r="F394" s="128"/>
      <c r="G394" s="128"/>
      <c r="H394" s="128"/>
      <c r="I394" s="128"/>
      <c r="J394" s="128"/>
      <c r="K394" s="128"/>
      <c r="L394" s="128"/>
      <c r="M394" s="128"/>
      <c r="N394" s="128"/>
      <c r="O394" s="128"/>
      <c r="P394" s="128"/>
      <c r="Q394" s="128"/>
      <c r="R394" s="128"/>
      <c r="S394" s="128"/>
      <c r="T394" s="128"/>
    </row>
    <row r="395" spans="3:20" s="1" customFormat="1">
      <c r="C395" s="128"/>
      <c r="D395" s="128"/>
      <c r="E395" s="128"/>
      <c r="F395" s="128"/>
      <c r="G395" s="128"/>
      <c r="H395" s="128"/>
      <c r="I395" s="128"/>
      <c r="J395" s="128"/>
      <c r="K395" s="128"/>
      <c r="L395" s="128"/>
      <c r="M395" s="128"/>
      <c r="N395" s="128"/>
      <c r="O395" s="128"/>
      <c r="P395" s="128"/>
      <c r="Q395" s="128"/>
      <c r="R395" s="128"/>
      <c r="S395" s="128"/>
      <c r="T395" s="128"/>
    </row>
    <row r="396" spans="3:20" s="1" customFormat="1">
      <c r="C396" s="128"/>
      <c r="D396" s="128"/>
      <c r="E396" s="128"/>
      <c r="F396" s="128"/>
      <c r="G396" s="128"/>
      <c r="H396" s="128"/>
      <c r="I396" s="128"/>
      <c r="J396" s="128"/>
      <c r="K396" s="128"/>
      <c r="L396" s="128"/>
      <c r="M396" s="128"/>
      <c r="N396" s="128"/>
      <c r="O396" s="128"/>
      <c r="P396" s="128"/>
      <c r="Q396" s="128"/>
      <c r="R396" s="128"/>
      <c r="S396" s="128"/>
      <c r="T396" s="128"/>
    </row>
    <row r="397" spans="3:20" s="1" customFormat="1">
      <c r="C397" s="128"/>
      <c r="D397" s="128"/>
      <c r="E397" s="128"/>
      <c r="F397" s="128"/>
      <c r="G397" s="128"/>
      <c r="H397" s="128"/>
      <c r="I397" s="128"/>
      <c r="J397" s="128"/>
      <c r="K397" s="128"/>
      <c r="L397" s="128"/>
      <c r="M397" s="128"/>
      <c r="N397" s="128"/>
      <c r="O397" s="128"/>
      <c r="P397" s="128"/>
      <c r="Q397" s="128"/>
      <c r="R397" s="128"/>
      <c r="S397" s="128"/>
      <c r="T397" s="128"/>
    </row>
    <row r="398" spans="3:20" s="1" customFormat="1">
      <c r="C398" s="128"/>
      <c r="D398" s="128"/>
      <c r="E398" s="128"/>
      <c r="F398" s="128"/>
      <c r="G398" s="128"/>
      <c r="H398" s="128"/>
      <c r="I398" s="128"/>
      <c r="J398" s="128"/>
      <c r="K398" s="128"/>
      <c r="L398" s="128"/>
      <c r="M398" s="128"/>
      <c r="N398" s="128"/>
      <c r="O398" s="128"/>
      <c r="P398" s="128"/>
      <c r="Q398" s="128"/>
      <c r="R398" s="128"/>
      <c r="S398" s="128"/>
      <c r="T398" s="128"/>
    </row>
    <row r="399" spans="3:20" s="1" customFormat="1">
      <c r="C399" s="128"/>
      <c r="D399" s="128"/>
      <c r="E399" s="128"/>
      <c r="F399" s="128"/>
      <c r="G399" s="128"/>
      <c r="H399" s="128"/>
      <c r="I399" s="128"/>
      <c r="J399" s="128"/>
      <c r="K399" s="128"/>
      <c r="L399" s="128"/>
      <c r="M399" s="128"/>
      <c r="N399" s="128"/>
      <c r="O399" s="128"/>
      <c r="P399" s="128"/>
      <c r="Q399" s="128"/>
      <c r="R399" s="128"/>
      <c r="S399" s="128"/>
      <c r="T399" s="128"/>
    </row>
    <row r="400" spans="3:20" s="1" customFormat="1">
      <c r="C400" s="128"/>
      <c r="D400" s="128"/>
      <c r="E400" s="128"/>
      <c r="F400" s="128"/>
      <c r="G400" s="128"/>
      <c r="H400" s="128"/>
      <c r="I400" s="128"/>
      <c r="J400" s="128"/>
      <c r="K400" s="128"/>
      <c r="L400" s="128"/>
      <c r="M400" s="128"/>
      <c r="N400" s="128"/>
      <c r="O400" s="128"/>
      <c r="P400" s="128"/>
      <c r="Q400" s="128"/>
      <c r="R400" s="128"/>
      <c r="S400" s="128"/>
      <c r="T400" s="128"/>
    </row>
    <row r="401" spans="3:20" s="1" customFormat="1">
      <c r="C401" s="128"/>
      <c r="D401" s="128"/>
      <c r="E401" s="128"/>
      <c r="F401" s="128"/>
      <c r="G401" s="128"/>
      <c r="H401" s="128"/>
      <c r="I401" s="128"/>
      <c r="J401" s="128"/>
      <c r="K401" s="128"/>
      <c r="L401" s="128"/>
      <c r="M401" s="128"/>
      <c r="N401" s="128"/>
      <c r="O401" s="128"/>
      <c r="P401" s="128"/>
      <c r="Q401" s="128"/>
      <c r="R401" s="128"/>
      <c r="S401" s="128"/>
      <c r="T401" s="128"/>
    </row>
    <row r="402" spans="3:20" s="1" customFormat="1">
      <c r="C402" s="128"/>
      <c r="D402" s="128"/>
      <c r="E402" s="128"/>
      <c r="F402" s="128"/>
      <c r="G402" s="128"/>
      <c r="H402" s="128"/>
      <c r="I402" s="128"/>
      <c r="J402" s="128"/>
      <c r="K402" s="128"/>
      <c r="L402" s="128"/>
      <c r="M402" s="128"/>
      <c r="N402" s="128"/>
      <c r="O402" s="128"/>
      <c r="P402" s="128"/>
      <c r="Q402" s="128"/>
      <c r="R402" s="128"/>
      <c r="S402" s="128"/>
      <c r="T402" s="128"/>
    </row>
    <row r="403" spans="3:20" s="1" customFormat="1">
      <c r="C403" s="128"/>
      <c r="D403" s="128"/>
      <c r="E403" s="128"/>
      <c r="F403" s="128"/>
      <c r="G403" s="128"/>
      <c r="H403" s="128"/>
      <c r="I403" s="128"/>
      <c r="J403" s="128"/>
      <c r="K403" s="128"/>
      <c r="L403" s="128"/>
      <c r="M403" s="128"/>
      <c r="N403" s="128"/>
      <c r="O403" s="128"/>
      <c r="P403" s="128"/>
      <c r="Q403" s="128"/>
      <c r="R403" s="128"/>
      <c r="S403" s="128"/>
      <c r="T403" s="128"/>
    </row>
    <row r="404" spans="3:20" s="1" customFormat="1">
      <c r="C404" s="128"/>
      <c r="D404" s="128"/>
      <c r="E404" s="128"/>
      <c r="F404" s="128"/>
      <c r="G404" s="128"/>
      <c r="H404" s="128"/>
      <c r="I404" s="128"/>
      <c r="J404" s="128"/>
      <c r="K404" s="128"/>
      <c r="L404" s="128"/>
      <c r="M404" s="128"/>
      <c r="N404" s="128"/>
      <c r="O404" s="128"/>
      <c r="P404" s="128"/>
      <c r="Q404" s="128"/>
      <c r="R404" s="128"/>
      <c r="S404" s="128"/>
      <c r="T404" s="128"/>
    </row>
    <row r="405" spans="3:20" s="1" customFormat="1">
      <c r="C405" s="128"/>
      <c r="D405" s="128"/>
      <c r="E405" s="128"/>
      <c r="F405" s="128"/>
      <c r="G405" s="128"/>
      <c r="H405" s="128"/>
      <c r="I405" s="128"/>
      <c r="J405" s="128"/>
      <c r="K405" s="128"/>
      <c r="L405" s="128"/>
      <c r="M405" s="128"/>
      <c r="N405" s="128"/>
      <c r="O405" s="128"/>
      <c r="P405" s="128"/>
      <c r="Q405" s="128"/>
      <c r="R405" s="128"/>
      <c r="S405" s="128"/>
      <c r="T405" s="128"/>
    </row>
    <row r="406" spans="3:20" s="1" customFormat="1">
      <c r="C406" s="128"/>
      <c r="D406" s="128"/>
      <c r="E406" s="128"/>
      <c r="F406" s="128"/>
      <c r="G406" s="128"/>
      <c r="H406" s="128"/>
      <c r="I406" s="128"/>
      <c r="J406" s="128"/>
      <c r="K406" s="128"/>
      <c r="L406" s="128"/>
      <c r="M406" s="128"/>
      <c r="N406" s="128"/>
      <c r="O406" s="128"/>
      <c r="P406" s="128"/>
      <c r="Q406" s="128"/>
      <c r="R406" s="128"/>
      <c r="S406" s="128"/>
      <c r="T406" s="128"/>
    </row>
    <row r="407" spans="3:20" s="1" customFormat="1">
      <c r="C407" s="128"/>
      <c r="D407" s="128"/>
      <c r="E407" s="128"/>
      <c r="F407" s="128"/>
      <c r="G407" s="128"/>
      <c r="H407" s="128"/>
      <c r="I407" s="128"/>
      <c r="J407" s="128"/>
      <c r="K407" s="128"/>
      <c r="L407" s="128"/>
      <c r="M407" s="128"/>
      <c r="N407" s="128"/>
      <c r="O407" s="128"/>
      <c r="P407" s="128"/>
      <c r="Q407" s="128"/>
      <c r="R407" s="128"/>
      <c r="S407" s="128"/>
      <c r="T407" s="128"/>
    </row>
    <row r="408" spans="3:20" s="1" customFormat="1">
      <c r="C408" s="128"/>
      <c r="D408" s="128"/>
      <c r="E408" s="128"/>
      <c r="F408" s="128"/>
      <c r="G408" s="128"/>
      <c r="H408" s="128"/>
      <c r="I408" s="128"/>
      <c r="J408" s="128"/>
      <c r="K408" s="128"/>
      <c r="L408" s="128"/>
      <c r="M408" s="128"/>
      <c r="N408" s="128"/>
      <c r="O408" s="128"/>
      <c r="P408" s="128"/>
      <c r="Q408" s="128"/>
      <c r="R408" s="128"/>
      <c r="S408" s="128"/>
      <c r="T408" s="128"/>
    </row>
    <row r="409" spans="3:20" s="1" customFormat="1">
      <c r="C409" s="128"/>
      <c r="D409" s="128"/>
      <c r="E409" s="128"/>
      <c r="F409" s="128"/>
      <c r="G409" s="128"/>
      <c r="H409" s="128"/>
      <c r="I409" s="128"/>
      <c r="J409" s="128"/>
      <c r="K409" s="128"/>
      <c r="L409" s="128"/>
      <c r="M409" s="128"/>
      <c r="N409" s="128"/>
      <c r="O409" s="128"/>
      <c r="P409" s="128"/>
      <c r="Q409" s="128"/>
      <c r="R409" s="128"/>
      <c r="S409" s="128"/>
      <c r="T409" s="128"/>
    </row>
    <row r="410" spans="3:20" s="1" customFormat="1">
      <c r="C410" s="128"/>
      <c r="D410" s="128"/>
      <c r="E410" s="128"/>
      <c r="F410" s="128"/>
      <c r="G410" s="128"/>
      <c r="H410" s="128"/>
      <c r="I410" s="128"/>
      <c r="J410" s="128"/>
      <c r="K410" s="128"/>
      <c r="L410" s="128"/>
      <c r="M410" s="128"/>
      <c r="N410" s="128"/>
      <c r="O410" s="128"/>
      <c r="P410" s="128"/>
      <c r="Q410" s="128"/>
      <c r="R410" s="128"/>
      <c r="S410" s="128"/>
      <c r="T410" s="128"/>
    </row>
    <row r="411" spans="3:20" s="1" customFormat="1">
      <c r="C411" s="128"/>
      <c r="D411" s="128"/>
      <c r="E411" s="128"/>
      <c r="F411" s="128"/>
      <c r="G411" s="128"/>
      <c r="H411" s="128"/>
      <c r="I411" s="128"/>
      <c r="J411" s="128"/>
      <c r="K411" s="128"/>
      <c r="L411" s="128"/>
      <c r="M411" s="128"/>
      <c r="N411" s="128"/>
      <c r="O411" s="128"/>
      <c r="P411" s="128"/>
      <c r="Q411" s="128"/>
      <c r="R411" s="128"/>
      <c r="S411" s="128"/>
      <c r="T411" s="128"/>
    </row>
    <row r="412" spans="3:20" s="1" customFormat="1">
      <c r="C412" s="128"/>
      <c r="D412" s="128"/>
      <c r="E412" s="128"/>
      <c r="F412" s="128"/>
      <c r="G412" s="128"/>
      <c r="H412" s="128"/>
      <c r="I412" s="128"/>
      <c r="J412" s="128"/>
      <c r="K412" s="128"/>
      <c r="L412" s="128"/>
      <c r="M412" s="128"/>
      <c r="N412" s="128"/>
      <c r="O412" s="128"/>
      <c r="P412" s="128"/>
      <c r="Q412" s="128"/>
      <c r="R412" s="128"/>
      <c r="S412" s="128"/>
      <c r="T412" s="128"/>
    </row>
    <row r="413" spans="3:20" s="1" customFormat="1">
      <c r="C413" s="128"/>
      <c r="D413" s="128"/>
      <c r="E413" s="128"/>
      <c r="F413" s="128"/>
      <c r="G413" s="128"/>
      <c r="H413" s="128"/>
      <c r="I413" s="128"/>
      <c r="J413" s="128"/>
      <c r="K413" s="128"/>
      <c r="L413" s="128"/>
      <c r="M413" s="128"/>
      <c r="N413" s="128"/>
      <c r="O413" s="128"/>
      <c r="P413" s="128"/>
      <c r="Q413" s="128"/>
      <c r="R413" s="128"/>
      <c r="S413" s="128"/>
      <c r="T413" s="128"/>
    </row>
    <row r="414" spans="3:20" s="1" customFormat="1">
      <c r="C414" s="128"/>
      <c r="D414" s="128"/>
      <c r="E414" s="128"/>
      <c r="F414" s="128"/>
      <c r="G414" s="128"/>
      <c r="H414" s="128"/>
      <c r="I414" s="128"/>
      <c r="J414" s="128"/>
      <c r="K414" s="128"/>
      <c r="L414" s="128"/>
      <c r="M414" s="128"/>
      <c r="N414" s="128"/>
      <c r="O414" s="128"/>
      <c r="P414" s="128"/>
      <c r="Q414" s="128"/>
      <c r="R414" s="128"/>
      <c r="S414" s="128"/>
      <c r="T414" s="128"/>
    </row>
    <row r="415" spans="3:20" s="1" customFormat="1">
      <c r="C415" s="128"/>
      <c r="D415" s="128"/>
      <c r="E415" s="128"/>
      <c r="F415" s="128"/>
      <c r="G415" s="128"/>
      <c r="H415" s="128"/>
      <c r="I415" s="128"/>
      <c r="J415" s="128"/>
      <c r="K415" s="128"/>
      <c r="L415" s="128"/>
      <c r="M415" s="128"/>
      <c r="N415" s="128"/>
      <c r="O415" s="128"/>
      <c r="P415" s="128"/>
      <c r="Q415" s="128"/>
      <c r="R415" s="128"/>
      <c r="S415" s="128"/>
      <c r="T415" s="128"/>
    </row>
    <row r="416" spans="3:20" s="1" customFormat="1">
      <c r="C416" s="128"/>
      <c r="D416" s="128"/>
      <c r="E416" s="128"/>
      <c r="F416" s="128"/>
      <c r="G416" s="128"/>
      <c r="H416" s="128"/>
      <c r="I416" s="128"/>
      <c r="J416" s="128"/>
      <c r="K416" s="128"/>
      <c r="L416" s="128"/>
      <c r="M416" s="128"/>
      <c r="N416" s="128"/>
      <c r="O416" s="128"/>
      <c r="P416" s="128"/>
      <c r="Q416" s="128"/>
      <c r="R416" s="128"/>
      <c r="S416" s="128"/>
      <c r="T416" s="128"/>
    </row>
    <row r="417" spans="3:20" s="1" customFormat="1">
      <c r="C417" s="128"/>
      <c r="D417" s="128"/>
      <c r="E417" s="128"/>
      <c r="F417" s="128"/>
      <c r="G417" s="128"/>
      <c r="H417" s="128"/>
      <c r="I417" s="128"/>
      <c r="J417" s="128"/>
      <c r="K417" s="128"/>
      <c r="L417" s="128"/>
      <c r="M417" s="128"/>
      <c r="N417" s="128"/>
      <c r="O417" s="128"/>
      <c r="P417" s="128"/>
      <c r="Q417" s="128"/>
      <c r="R417" s="128"/>
      <c r="S417" s="128"/>
      <c r="T417" s="128"/>
    </row>
    <row r="418" spans="3:20" s="1" customFormat="1">
      <c r="C418" s="128"/>
      <c r="D418" s="128"/>
      <c r="E418" s="128"/>
      <c r="F418" s="128"/>
      <c r="G418" s="128"/>
      <c r="H418" s="128"/>
      <c r="I418" s="128"/>
      <c r="J418" s="128"/>
      <c r="K418" s="128"/>
      <c r="L418" s="128"/>
      <c r="M418" s="128"/>
      <c r="N418" s="128"/>
      <c r="O418" s="128"/>
      <c r="P418" s="128"/>
      <c r="Q418" s="128"/>
      <c r="R418" s="128"/>
      <c r="S418" s="128"/>
      <c r="T418" s="128"/>
    </row>
    <row r="419" spans="3:20" s="1" customFormat="1">
      <c r="C419" s="128"/>
      <c r="D419" s="128"/>
      <c r="E419" s="128"/>
      <c r="F419" s="128"/>
      <c r="G419" s="128"/>
      <c r="H419" s="128"/>
      <c r="I419" s="128"/>
      <c r="J419" s="128"/>
      <c r="K419" s="128"/>
      <c r="L419" s="128"/>
      <c r="M419" s="128"/>
      <c r="N419" s="128"/>
      <c r="O419" s="128"/>
      <c r="P419" s="128"/>
      <c r="Q419" s="128"/>
      <c r="R419" s="128"/>
      <c r="S419" s="128"/>
      <c r="T419" s="128"/>
    </row>
    <row r="420" spans="3:20" s="1" customFormat="1">
      <c r="C420" s="128"/>
      <c r="D420" s="128"/>
      <c r="E420" s="128"/>
      <c r="F420" s="128"/>
      <c r="G420" s="128"/>
      <c r="H420" s="128"/>
      <c r="I420" s="128"/>
      <c r="J420" s="128"/>
      <c r="K420" s="128"/>
      <c r="L420" s="128"/>
      <c r="M420" s="128"/>
      <c r="N420" s="128"/>
      <c r="O420" s="128"/>
      <c r="P420" s="128"/>
      <c r="Q420" s="128"/>
      <c r="R420" s="128"/>
      <c r="S420" s="128"/>
      <c r="T420" s="128"/>
    </row>
    <row r="421" spans="3:20" s="1" customFormat="1">
      <c r="C421" s="128"/>
      <c r="D421" s="128"/>
      <c r="E421" s="128"/>
      <c r="F421" s="128"/>
      <c r="G421" s="128"/>
      <c r="H421" s="128"/>
      <c r="I421" s="128"/>
      <c r="J421" s="128"/>
      <c r="K421" s="128"/>
      <c r="L421" s="128"/>
      <c r="M421" s="128"/>
      <c r="N421" s="128"/>
      <c r="O421" s="128"/>
      <c r="P421" s="128"/>
      <c r="Q421" s="128"/>
      <c r="R421" s="128"/>
      <c r="S421" s="128"/>
      <c r="T421" s="128"/>
    </row>
    <row r="422" spans="3:20" s="1" customFormat="1">
      <c r="C422" s="128"/>
      <c r="D422" s="128"/>
      <c r="E422" s="128"/>
      <c r="F422" s="128"/>
      <c r="G422" s="128"/>
      <c r="H422" s="128"/>
      <c r="I422" s="128"/>
      <c r="J422" s="128"/>
      <c r="K422" s="128"/>
      <c r="L422" s="128"/>
      <c r="M422" s="128"/>
      <c r="N422" s="128"/>
      <c r="O422" s="128"/>
      <c r="P422" s="128"/>
      <c r="Q422" s="128"/>
      <c r="R422" s="128"/>
      <c r="S422" s="128"/>
      <c r="T422" s="128"/>
    </row>
    <row r="423" spans="3:20" s="1" customFormat="1">
      <c r="C423" s="128"/>
      <c r="D423" s="128"/>
      <c r="E423" s="128"/>
      <c r="F423" s="128"/>
      <c r="G423" s="128"/>
      <c r="H423" s="128"/>
      <c r="I423" s="128"/>
      <c r="J423" s="128"/>
      <c r="K423" s="128"/>
      <c r="L423" s="128"/>
      <c r="M423" s="128"/>
      <c r="N423" s="128"/>
      <c r="O423" s="128"/>
      <c r="P423" s="128"/>
      <c r="Q423" s="128"/>
      <c r="R423" s="128"/>
      <c r="S423" s="128"/>
      <c r="T423" s="128"/>
    </row>
    <row r="424" spans="3:20" s="1" customFormat="1">
      <c r="C424" s="128"/>
      <c r="D424" s="128"/>
      <c r="E424" s="128"/>
      <c r="F424" s="128"/>
      <c r="G424" s="128"/>
      <c r="H424" s="128"/>
      <c r="I424" s="128"/>
      <c r="J424" s="128"/>
      <c r="K424" s="128"/>
      <c r="L424" s="128"/>
      <c r="M424" s="128"/>
      <c r="N424" s="128"/>
      <c r="O424" s="128"/>
      <c r="P424" s="128"/>
      <c r="Q424" s="128"/>
      <c r="R424" s="128"/>
      <c r="S424" s="128"/>
      <c r="T424" s="128"/>
    </row>
    <row r="425" spans="3:20" s="1" customFormat="1">
      <c r="C425" s="128"/>
      <c r="D425" s="128"/>
      <c r="E425" s="128"/>
      <c r="F425" s="128"/>
      <c r="G425" s="128"/>
      <c r="H425" s="128"/>
      <c r="I425" s="128"/>
      <c r="J425" s="128"/>
      <c r="K425" s="128"/>
      <c r="L425" s="128"/>
      <c r="M425" s="128"/>
      <c r="N425" s="128"/>
      <c r="O425" s="128"/>
      <c r="P425" s="128"/>
      <c r="Q425" s="128"/>
      <c r="R425" s="128"/>
      <c r="S425" s="128"/>
      <c r="T425" s="128"/>
    </row>
    <row r="426" spans="3:20" s="1" customFormat="1">
      <c r="C426" s="128"/>
      <c r="D426" s="128"/>
      <c r="E426" s="128"/>
      <c r="F426" s="128"/>
      <c r="G426" s="128"/>
      <c r="H426" s="128"/>
      <c r="I426" s="128"/>
      <c r="J426" s="128"/>
      <c r="K426" s="128"/>
      <c r="L426" s="128"/>
      <c r="M426" s="128"/>
      <c r="N426" s="128"/>
      <c r="O426" s="128"/>
      <c r="P426" s="128"/>
      <c r="Q426" s="128"/>
      <c r="R426" s="128"/>
      <c r="S426" s="128"/>
      <c r="T426" s="128"/>
    </row>
    <row r="427" spans="3:20" s="1" customFormat="1">
      <c r="C427" s="128"/>
      <c r="D427" s="128"/>
      <c r="E427" s="128"/>
      <c r="F427" s="128"/>
      <c r="G427" s="128"/>
      <c r="H427" s="128"/>
      <c r="I427" s="128"/>
      <c r="J427" s="128"/>
      <c r="K427" s="128"/>
      <c r="L427" s="128"/>
      <c r="M427" s="128"/>
      <c r="N427" s="128"/>
      <c r="O427" s="128"/>
      <c r="P427" s="128"/>
      <c r="Q427" s="128"/>
      <c r="R427" s="128"/>
      <c r="S427" s="128"/>
      <c r="T427" s="128"/>
    </row>
    <row r="428" spans="3:20" s="1" customFormat="1">
      <c r="C428" s="128"/>
      <c r="D428" s="128"/>
      <c r="E428" s="128"/>
      <c r="F428" s="128"/>
      <c r="G428" s="128"/>
      <c r="H428" s="128"/>
      <c r="I428" s="128"/>
      <c r="J428" s="128"/>
      <c r="K428" s="128"/>
      <c r="L428" s="128"/>
      <c r="M428" s="128"/>
      <c r="N428" s="128"/>
      <c r="O428" s="128"/>
      <c r="P428" s="128"/>
      <c r="Q428" s="128"/>
      <c r="R428" s="128"/>
      <c r="S428" s="128"/>
      <c r="T428" s="128"/>
    </row>
    <row r="429" spans="3:20" s="1" customFormat="1">
      <c r="C429" s="128"/>
      <c r="D429" s="128"/>
      <c r="E429" s="128"/>
      <c r="F429" s="128"/>
      <c r="G429" s="128"/>
      <c r="H429" s="128"/>
      <c r="I429" s="128"/>
      <c r="J429" s="128"/>
      <c r="K429" s="128"/>
      <c r="L429" s="128"/>
      <c r="M429" s="128"/>
      <c r="N429" s="128"/>
      <c r="O429" s="128"/>
      <c r="P429" s="128"/>
      <c r="Q429" s="128"/>
      <c r="R429" s="128"/>
      <c r="S429" s="128"/>
      <c r="T429" s="128"/>
    </row>
    <row r="430" spans="3:20" s="1" customFormat="1">
      <c r="C430" s="128"/>
      <c r="D430" s="128"/>
      <c r="E430" s="128"/>
      <c r="F430" s="128"/>
      <c r="G430" s="128"/>
      <c r="H430" s="128"/>
      <c r="I430" s="128"/>
      <c r="J430" s="128"/>
      <c r="K430" s="128"/>
      <c r="L430" s="128"/>
      <c r="M430" s="128"/>
      <c r="N430" s="128"/>
      <c r="O430" s="128"/>
      <c r="P430" s="128"/>
      <c r="Q430" s="128"/>
      <c r="R430" s="128"/>
      <c r="S430" s="128"/>
      <c r="T430" s="128"/>
    </row>
    <row r="431" spans="3:20" s="1" customFormat="1">
      <c r="C431" s="128"/>
      <c r="D431" s="128"/>
      <c r="E431" s="128"/>
      <c r="F431" s="128"/>
      <c r="G431" s="128"/>
      <c r="H431" s="128"/>
      <c r="I431" s="128"/>
      <c r="J431" s="128"/>
      <c r="K431" s="128"/>
      <c r="L431" s="128"/>
      <c r="M431" s="128"/>
      <c r="N431" s="128"/>
      <c r="O431" s="128"/>
      <c r="P431" s="128"/>
      <c r="Q431" s="128"/>
      <c r="R431" s="128"/>
      <c r="S431" s="128"/>
      <c r="T431" s="128"/>
    </row>
    <row r="432" spans="3:20" s="1" customFormat="1">
      <c r="C432" s="128"/>
      <c r="D432" s="128"/>
      <c r="E432" s="128"/>
      <c r="F432" s="128"/>
      <c r="G432" s="128"/>
      <c r="H432" s="128"/>
      <c r="I432" s="128"/>
      <c r="J432" s="128"/>
      <c r="K432" s="128"/>
      <c r="L432" s="128"/>
      <c r="M432" s="128"/>
      <c r="N432" s="128"/>
      <c r="O432" s="128"/>
      <c r="P432" s="128"/>
      <c r="Q432" s="128"/>
      <c r="R432" s="128"/>
      <c r="S432" s="128"/>
      <c r="T432" s="128"/>
    </row>
    <row r="433" spans="3:20" s="1" customFormat="1">
      <c r="C433" s="128"/>
      <c r="D433" s="128"/>
      <c r="E433" s="128"/>
      <c r="F433" s="128"/>
      <c r="G433" s="128"/>
      <c r="H433" s="128"/>
      <c r="I433" s="128"/>
      <c r="J433" s="128"/>
      <c r="K433" s="128"/>
      <c r="L433" s="128"/>
      <c r="M433" s="128"/>
      <c r="N433" s="128"/>
      <c r="O433" s="128"/>
      <c r="P433" s="128"/>
      <c r="Q433" s="128"/>
      <c r="R433" s="128"/>
      <c r="S433" s="128"/>
      <c r="T433" s="128"/>
    </row>
    <row r="434" spans="3:20" s="1" customFormat="1">
      <c r="C434" s="128"/>
      <c r="D434" s="128"/>
      <c r="E434" s="128"/>
      <c r="F434" s="128"/>
      <c r="G434" s="128"/>
      <c r="H434" s="128"/>
      <c r="I434" s="128"/>
      <c r="J434" s="128"/>
      <c r="K434" s="128"/>
      <c r="L434" s="128"/>
      <c r="M434" s="128"/>
      <c r="N434" s="128"/>
      <c r="O434" s="128"/>
      <c r="P434" s="128"/>
      <c r="Q434" s="128"/>
      <c r="R434" s="128"/>
      <c r="S434" s="128"/>
      <c r="T434" s="128"/>
    </row>
    <row r="435" spans="3:20" s="1" customFormat="1">
      <c r="C435" s="128"/>
      <c r="D435" s="128"/>
      <c r="E435" s="128"/>
      <c r="F435" s="128"/>
      <c r="G435" s="128"/>
      <c r="H435" s="128"/>
      <c r="I435" s="128"/>
      <c r="J435" s="128"/>
      <c r="K435" s="128"/>
      <c r="L435" s="128"/>
      <c r="M435" s="128"/>
      <c r="N435" s="128"/>
      <c r="O435" s="128"/>
      <c r="P435" s="128"/>
      <c r="Q435" s="128"/>
      <c r="R435" s="128"/>
      <c r="S435" s="128"/>
      <c r="T435" s="128"/>
    </row>
    <row r="436" spans="3:20" s="1" customFormat="1">
      <c r="C436" s="128"/>
      <c r="D436" s="128"/>
      <c r="E436" s="128"/>
      <c r="F436" s="128"/>
      <c r="G436" s="128"/>
      <c r="H436" s="128"/>
      <c r="I436" s="128"/>
      <c r="J436" s="128"/>
      <c r="K436" s="128"/>
      <c r="L436" s="128"/>
      <c r="M436" s="128"/>
      <c r="N436" s="128"/>
      <c r="O436" s="128"/>
      <c r="P436" s="128"/>
      <c r="Q436" s="128"/>
      <c r="R436" s="128"/>
      <c r="S436" s="128"/>
      <c r="T436" s="128"/>
    </row>
    <row r="437" spans="3:20" s="1" customFormat="1">
      <c r="C437" s="128"/>
      <c r="D437" s="128"/>
      <c r="E437" s="128"/>
      <c r="F437" s="128"/>
      <c r="G437" s="128"/>
      <c r="H437" s="128"/>
      <c r="I437" s="128"/>
      <c r="J437" s="128"/>
      <c r="K437" s="128"/>
      <c r="L437" s="128"/>
      <c r="M437" s="128"/>
      <c r="N437" s="128"/>
      <c r="O437" s="128"/>
      <c r="P437" s="128"/>
      <c r="Q437" s="128"/>
      <c r="R437" s="128"/>
      <c r="S437" s="128"/>
      <c r="T437" s="128"/>
    </row>
    <row r="438" spans="3:20" s="1" customFormat="1">
      <c r="C438" s="128"/>
      <c r="D438" s="128"/>
      <c r="E438" s="128"/>
      <c r="F438" s="128"/>
      <c r="G438" s="128"/>
      <c r="H438" s="128"/>
      <c r="I438" s="128"/>
      <c r="J438" s="128"/>
      <c r="K438" s="128"/>
      <c r="L438" s="128"/>
      <c r="M438" s="128"/>
      <c r="N438" s="128"/>
      <c r="O438" s="128"/>
      <c r="P438" s="128"/>
      <c r="Q438" s="128"/>
      <c r="R438" s="128"/>
      <c r="S438" s="128"/>
      <c r="T438" s="128"/>
    </row>
    <row r="439" spans="3:20" s="1" customFormat="1">
      <c r="C439" s="128"/>
      <c r="D439" s="128"/>
      <c r="E439" s="128"/>
      <c r="F439" s="128"/>
      <c r="G439" s="128"/>
      <c r="H439" s="128"/>
      <c r="I439" s="128"/>
      <c r="J439" s="128"/>
      <c r="K439" s="128"/>
      <c r="L439" s="128"/>
      <c r="M439" s="128"/>
      <c r="N439" s="128"/>
      <c r="O439" s="128"/>
      <c r="P439" s="128"/>
      <c r="Q439" s="128"/>
      <c r="R439" s="128"/>
      <c r="S439" s="128"/>
      <c r="T439" s="128"/>
    </row>
    <row r="440" spans="3:20" s="1" customFormat="1">
      <c r="C440" s="128"/>
      <c r="D440" s="128"/>
      <c r="E440" s="128"/>
      <c r="F440" s="128"/>
      <c r="G440" s="128"/>
      <c r="H440" s="128"/>
      <c r="I440" s="128"/>
      <c r="J440" s="128"/>
      <c r="K440" s="128"/>
      <c r="L440" s="128"/>
      <c r="M440" s="128"/>
      <c r="N440" s="128"/>
      <c r="O440" s="128"/>
      <c r="P440" s="128"/>
      <c r="Q440" s="128"/>
      <c r="R440" s="128"/>
      <c r="S440" s="128"/>
      <c r="T440" s="128"/>
    </row>
    <row r="441" spans="3:20" s="1" customFormat="1">
      <c r="C441" s="128"/>
      <c r="D441" s="128"/>
      <c r="E441" s="128"/>
      <c r="F441" s="128"/>
      <c r="G441" s="128"/>
      <c r="H441" s="128"/>
      <c r="I441" s="128"/>
      <c r="J441" s="128"/>
      <c r="K441" s="128"/>
      <c r="L441" s="128"/>
      <c r="M441" s="128"/>
      <c r="N441" s="128"/>
      <c r="O441" s="128"/>
      <c r="P441" s="128"/>
      <c r="Q441" s="128"/>
      <c r="R441" s="128"/>
      <c r="S441" s="128"/>
      <c r="T441" s="128"/>
    </row>
    <row r="442" spans="3:20" s="1" customFormat="1">
      <c r="C442" s="128"/>
      <c r="D442" s="128"/>
      <c r="E442" s="128"/>
      <c r="F442" s="128"/>
      <c r="G442" s="128"/>
      <c r="H442" s="128"/>
      <c r="I442" s="128"/>
      <c r="J442" s="128"/>
      <c r="K442" s="128"/>
      <c r="L442" s="128"/>
      <c r="M442" s="128"/>
      <c r="N442" s="128"/>
      <c r="O442" s="128"/>
      <c r="P442" s="128"/>
      <c r="Q442" s="128"/>
      <c r="R442" s="128"/>
      <c r="S442" s="128"/>
      <c r="T442" s="128"/>
    </row>
    <row r="443" spans="3:20" s="1" customFormat="1">
      <c r="C443" s="128"/>
      <c r="D443" s="128"/>
      <c r="E443" s="128"/>
      <c r="F443" s="128"/>
      <c r="G443" s="128"/>
      <c r="H443" s="128"/>
      <c r="I443" s="128"/>
      <c r="J443" s="128"/>
      <c r="K443" s="128"/>
      <c r="L443" s="128"/>
      <c r="M443" s="128"/>
      <c r="N443" s="128"/>
      <c r="O443" s="128"/>
      <c r="P443" s="128"/>
      <c r="Q443" s="128"/>
      <c r="R443" s="128"/>
      <c r="S443" s="128"/>
      <c r="T443" s="128"/>
    </row>
    <row r="444" spans="3:20" s="1" customFormat="1">
      <c r="C444" s="128"/>
      <c r="D444" s="128"/>
      <c r="E444" s="128"/>
      <c r="F444" s="128"/>
      <c r="G444" s="128"/>
      <c r="H444" s="128"/>
      <c r="I444" s="128"/>
      <c r="J444" s="128"/>
      <c r="K444" s="128"/>
      <c r="L444" s="128"/>
      <c r="M444" s="128"/>
      <c r="N444" s="128"/>
      <c r="O444" s="128"/>
      <c r="P444" s="128"/>
      <c r="Q444" s="128"/>
      <c r="R444" s="128"/>
      <c r="S444" s="128"/>
      <c r="T444" s="128"/>
    </row>
    <row r="445" spans="3:20" s="1" customFormat="1">
      <c r="C445" s="128"/>
      <c r="D445" s="128"/>
      <c r="E445" s="128"/>
      <c r="F445" s="128"/>
      <c r="G445" s="128"/>
      <c r="H445" s="128"/>
      <c r="I445" s="128"/>
      <c r="J445" s="128"/>
      <c r="K445" s="128"/>
      <c r="L445" s="128"/>
      <c r="M445" s="128"/>
      <c r="N445" s="128"/>
      <c r="O445" s="128"/>
      <c r="P445" s="128"/>
      <c r="Q445" s="128"/>
      <c r="R445" s="128"/>
      <c r="S445" s="128"/>
      <c r="T445" s="128"/>
    </row>
    <row r="446" spans="3:20" s="1" customFormat="1">
      <c r="C446" s="128"/>
      <c r="D446" s="128"/>
      <c r="E446" s="128"/>
      <c r="F446" s="128"/>
      <c r="G446" s="128"/>
      <c r="H446" s="128"/>
      <c r="I446" s="128"/>
      <c r="J446" s="128"/>
      <c r="K446" s="128"/>
      <c r="L446" s="128"/>
      <c r="M446" s="128"/>
      <c r="N446" s="128"/>
      <c r="O446" s="128"/>
      <c r="P446" s="128"/>
      <c r="Q446" s="128"/>
      <c r="R446" s="128"/>
      <c r="S446" s="128"/>
      <c r="T446" s="128"/>
    </row>
    <row r="447" spans="3:20" s="1" customFormat="1">
      <c r="C447" s="128"/>
      <c r="D447" s="128"/>
      <c r="E447" s="128"/>
      <c r="F447" s="128"/>
      <c r="G447" s="128"/>
      <c r="H447" s="128"/>
      <c r="I447" s="128"/>
      <c r="J447" s="128"/>
      <c r="K447" s="128"/>
      <c r="L447" s="128"/>
      <c r="M447" s="128"/>
      <c r="N447" s="128"/>
      <c r="O447" s="128"/>
      <c r="P447" s="128"/>
      <c r="Q447" s="128"/>
      <c r="R447" s="128"/>
      <c r="S447" s="128"/>
      <c r="T447" s="128"/>
    </row>
    <row r="448" spans="3:20" s="1" customFormat="1">
      <c r="C448" s="128"/>
      <c r="D448" s="128"/>
      <c r="E448" s="128"/>
      <c r="F448" s="128"/>
      <c r="G448" s="128"/>
      <c r="H448" s="128"/>
      <c r="I448" s="128"/>
      <c r="J448" s="128"/>
      <c r="K448" s="128"/>
      <c r="L448" s="128"/>
      <c r="M448" s="128"/>
      <c r="N448" s="128"/>
      <c r="O448" s="128"/>
      <c r="P448" s="128"/>
      <c r="Q448" s="128"/>
      <c r="R448" s="128"/>
      <c r="S448" s="128"/>
      <c r="T448" s="128"/>
    </row>
    <row r="449" spans="3:20" s="1" customFormat="1">
      <c r="C449" s="128"/>
      <c r="D449" s="128"/>
      <c r="E449" s="128"/>
      <c r="F449" s="128"/>
      <c r="G449" s="128"/>
      <c r="H449" s="128"/>
      <c r="I449" s="128"/>
      <c r="J449" s="128"/>
      <c r="K449" s="128"/>
      <c r="L449" s="128"/>
      <c r="M449" s="128"/>
      <c r="N449" s="128"/>
      <c r="O449" s="128"/>
      <c r="P449" s="128"/>
      <c r="Q449" s="128"/>
      <c r="R449" s="128"/>
      <c r="S449" s="128"/>
      <c r="T449" s="128"/>
    </row>
    <row r="450" spans="3:20" s="1" customFormat="1">
      <c r="C450" s="128"/>
      <c r="D450" s="128"/>
      <c r="E450" s="128"/>
      <c r="F450" s="128"/>
      <c r="G450" s="128"/>
      <c r="H450" s="128"/>
      <c r="I450" s="128"/>
      <c r="J450" s="128"/>
      <c r="K450" s="128"/>
      <c r="L450" s="128"/>
      <c r="M450" s="128"/>
      <c r="N450" s="128"/>
      <c r="O450" s="128"/>
      <c r="P450" s="128"/>
      <c r="Q450" s="128"/>
      <c r="R450" s="128"/>
      <c r="S450" s="128"/>
      <c r="T450" s="128"/>
    </row>
    <row r="451" spans="3:20" s="1" customFormat="1">
      <c r="C451" s="128"/>
      <c r="D451" s="128"/>
      <c r="E451" s="128"/>
      <c r="F451" s="128"/>
      <c r="G451" s="128"/>
      <c r="H451" s="128"/>
      <c r="I451" s="128"/>
      <c r="J451" s="128"/>
      <c r="K451" s="128"/>
      <c r="L451" s="128"/>
      <c r="M451" s="128"/>
      <c r="N451" s="128"/>
      <c r="O451" s="128"/>
      <c r="P451" s="128"/>
      <c r="Q451" s="128"/>
      <c r="R451" s="128"/>
      <c r="S451" s="128"/>
      <c r="T451" s="128"/>
    </row>
    <row r="452" spans="3:20" s="1" customFormat="1">
      <c r="C452" s="128"/>
      <c r="D452" s="128"/>
      <c r="E452" s="128"/>
      <c r="F452" s="128"/>
      <c r="G452" s="128"/>
      <c r="H452" s="128"/>
      <c r="I452" s="128"/>
      <c r="J452" s="128"/>
      <c r="K452" s="128"/>
      <c r="L452" s="128"/>
      <c r="M452" s="128"/>
      <c r="N452" s="128"/>
      <c r="O452" s="128"/>
      <c r="P452" s="128"/>
      <c r="Q452" s="128"/>
      <c r="R452" s="128"/>
      <c r="S452" s="128"/>
      <c r="T452" s="128"/>
    </row>
    <row r="453" spans="3:20" s="1" customFormat="1">
      <c r="C453" s="128"/>
      <c r="D453" s="128"/>
      <c r="E453" s="128"/>
      <c r="F453" s="128"/>
      <c r="G453" s="128"/>
      <c r="H453" s="128"/>
      <c r="I453" s="128"/>
      <c r="J453" s="128"/>
      <c r="K453" s="128"/>
      <c r="L453" s="128"/>
      <c r="M453" s="128"/>
      <c r="N453" s="128"/>
      <c r="O453" s="128"/>
      <c r="P453" s="128"/>
      <c r="Q453" s="128"/>
      <c r="R453" s="128"/>
      <c r="S453" s="128"/>
      <c r="T453" s="128"/>
    </row>
    <row r="454" spans="3:20" s="1" customFormat="1">
      <c r="C454" s="128"/>
      <c r="D454" s="128"/>
      <c r="E454" s="128"/>
      <c r="F454" s="128"/>
      <c r="G454" s="128"/>
      <c r="H454" s="128"/>
      <c r="I454" s="128"/>
      <c r="J454" s="128"/>
      <c r="K454" s="128"/>
      <c r="L454" s="128"/>
      <c r="M454" s="128"/>
      <c r="N454" s="128"/>
      <c r="O454" s="128"/>
      <c r="P454" s="128"/>
      <c r="Q454" s="128"/>
      <c r="R454" s="128"/>
      <c r="S454" s="128"/>
      <c r="T454" s="128"/>
    </row>
    <row r="455" spans="3:20" s="1" customFormat="1">
      <c r="C455" s="128"/>
      <c r="D455" s="128"/>
      <c r="E455" s="128"/>
      <c r="F455" s="128"/>
      <c r="G455" s="128"/>
      <c r="H455" s="128"/>
      <c r="I455" s="128"/>
      <c r="J455" s="128"/>
      <c r="K455" s="128"/>
      <c r="L455" s="128"/>
      <c r="M455" s="128"/>
      <c r="N455" s="128"/>
      <c r="O455" s="128"/>
      <c r="P455" s="128"/>
      <c r="Q455" s="128"/>
      <c r="R455" s="128"/>
      <c r="S455" s="128"/>
      <c r="T455" s="128"/>
    </row>
    <row r="456" spans="3:20" s="1" customFormat="1">
      <c r="C456" s="128"/>
      <c r="D456" s="128"/>
      <c r="E456" s="128"/>
      <c r="F456" s="128"/>
      <c r="G456" s="128"/>
      <c r="H456" s="128"/>
      <c r="I456" s="128"/>
      <c r="J456" s="128"/>
      <c r="K456" s="128"/>
      <c r="L456" s="128"/>
      <c r="M456" s="128"/>
      <c r="N456" s="128"/>
      <c r="O456" s="128"/>
      <c r="P456" s="128"/>
      <c r="Q456" s="128"/>
      <c r="R456" s="128"/>
      <c r="S456" s="128"/>
      <c r="T456" s="128"/>
    </row>
    <row r="457" spans="3:20" s="1" customFormat="1">
      <c r="C457" s="128"/>
      <c r="D457" s="128"/>
      <c r="E457" s="128"/>
      <c r="F457" s="128"/>
      <c r="G457" s="128"/>
      <c r="H457" s="128"/>
      <c r="I457" s="128"/>
      <c r="J457" s="128"/>
      <c r="K457" s="128"/>
      <c r="L457" s="128"/>
      <c r="M457" s="128"/>
      <c r="N457" s="128"/>
      <c r="O457" s="128"/>
      <c r="P457" s="128"/>
      <c r="Q457" s="128"/>
      <c r="R457" s="128"/>
      <c r="S457" s="128"/>
      <c r="T457" s="128"/>
    </row>
    <row r="458" spans="3:20" s="1" customFormat="1">
      <c r="C458" s="128"/>
      <c r="D458" s="128"/>
      <c r="E458" s="128"/>
      <c r="F458" s="128"/>
      <c r="G458" s="128"/>
      <c r="H458" s="128"/>
      <c r="I458" s="128"/>
      <c r="J458" s="128"/>
      <c r="K458" s="128"/>
      <c r="L458" s="128"/>
      <c r="M458" s="128"/>
      <c r="N458" s="128"/>
      <c r="O458" s="128"/>
      <c r="P458" s="128"/>
      <c r="Q458" s="128"/>
      <c r="R458" s="128"/>
      <c r="S458" s="128"/>
      <c r="T458" s="128"/>
    </row>
    <row r="459" spans="3:20" s="1" customFormat="1">
      <c r="C459" s="128"/>
      <c r="D459" s="128"/>
      <c r="E459" s="128"/>
      <c r="F459" s="128"/>
      <c r="G459" s="128"/>
      <c r="H459" s="128"/>
      <c r="I459" s="128"/>
      <c r="J459" s="128"/>
      <c r="K459" s="128"/>
      <c r="L459" s="128"/>
      <c r="M459" s="128"/>
      <c r="N459" s="128"/>
      <c r="O459" s="128"/>
      <c r="P459" s="128"/>
      <c r="Q459" s="128"/>
      <c r="R459" s="128"/>
      <c r="S459" s="128"/>
      <c r="T459" s="128"/>
    </row>
    <row r="460" spans="3:20" s="1" customFormat="1">
      <c r="C460" s="128"/>
      <c r="D460" s="128"/>
      <c r="E460" s="128"/>
      <c r="F460" s="128"/>
      <c r="G460" s="128"/>
      <c r="H460" s="128"/>
      <c r="I460" s="128"/>
      <c r="J460" s="128"/>
      <c r="K460" s="128"/>
      <c r="L460" s="128"/>
      <c r="M460" s="128"/>
      <c r="N460" s="128"/>
      <c r="O460" s="128"/>
      <c r="P460" s="128"/>
      <c r="Q460" s="128"/>
      <c r="R460" s="128"/>
      <c r="S460" s="128"/>
      <c r="T460" s="128"/>
    </row>
    <row r="461" spans="3:20" s="1" customFormat="1">
      <c r="C461" s="128"/>
      <c r="D461" s="128"/>
      <c r="E461" s="128"/>
      <c r="F461" s="128"/>
      <c r="G461" s="128"/>
      <c r="H461" s="128"/>
      <c r="I461" s="128"/>
      <c r="J461" s="128"/>
      <c r="K461" s="128"/>
      <c r="L461" s="128"/>
      <c r="M461" s="128"/>
      <c r="N461" s="128"/>
      <c r="O461" s="128"/>
      <c r="P461" s="128"/>
      <c r="Q461" s="128"/>
      <c r="R461" s="128"/>
      <c r="S461" s="128"/>
      <c r="T461" s="128"/>
    </row>
    <row r="462" spans="3:20" s="1" customFormat="1">
      <c r="C462" s="128"/>
      <c r="D462" s="128"/>
      <c r="E462" s="128"/>
      <c r="F462" s="128"/>
      <c r="G462" s="128"/>
      <c r="H462" s="128"/>
      <c r="I462" s="128"/>
      <c r="J462" s="128"/>
      <c r="K462" s="128"/>
      <c r="L462" s="128"/>
      <c r="M462" s="128"/>
      <c r="N462" s="128"/>
      <c r="O462" s="128"/>
      <c r="P462" s="128"/>
      <c r="Q462" s="128"/>
      <c r="R462" s="128"/>
      <c r="S462" s="128"/>
      <c r="T462" s="128"/>
    </row>
    <row r="463" spans="3:20" s="1" customFormat="1">
      <c r="C463" s="128"/>
      <c r="D463" s="128"/>
      <c r="E463" s="128"/>
      <c r="F463" s="128"/>
      <c r="G463" s="128"/>
      <c r="H463" s="128"/>
      <c r="I463" s="128"/>
      <c r="J463" s="128"/>
      <c r="K463" s="128"/>
      <c r="L463" s="128"/>
      <c r="M463" s="128"/>
      <c r="N463" s="128"/>
      <c r="O463" s="128"/>
      <c r="P463" s="128"/>
      <c r="Q463" s="128"/>
      <c r="R463" s="128"/>
      <c r="S463" s="128"/>
      <c r="T463" s="128"/>
    </row>
    <row r="464" spans="3:20" s="1" customFormat="1">
      <c r="C464" s="128"/>
      <c r="D464" s="128"/>
      <c r="E464" s="128"/>
      <c r="F464" s="128"/>
      <c r="G464" s="128"/>
      <c r="H464" s="128"/>
      <c r="I464" s="128"/>
      <c r="J464" s="128"/>
      <c r="K464" s="128"/>
      <c r="L464" s="128"/>
      <c r="M464" s="128"/>
      <c r="N464" s="128"/>
      <c r="O464" s="128"/>
      <c r="P464" s="128"/>
      <c r="Q464" s="128"/>
      <c r="R464" s="128"/>
      <c r="S464" s="128"/>
      <c r="T464" s="128"/>
    </row>
    <row r="465" spans="3:20" s="1" customFormat="1">
      <c r="C465" s="128"/>
      <c r="D465" s="128"/>
      <c r="E465" s="128"/>
      <c r="F465" s="128"/>
      <c r="G465" s="128"/>
      <c r="H465" s="128"/>
      <c r="I465" s="128"/>
      <c r="J465" s="128"/>
      <c r="K465" s="128"/>
      <c r="L465" s="128"/>
      <c r="M465" s="128"/>
      <c r="N465" s="128"/>
      <c r="O465" s="128"/>
      <c r="P465" s="128"/>
      <c r="Q465" s="128"/>
      <c r="R465" s="128"/>
      <c r="S465" s="128"/>
      <c r="T465" s="128"/>
    </row>
    <row r="466" spans="3:20" s="1" customFormat="1">
      <c r="C466" s="128"/>
      <c r="D466" s="128"/>
      <c r="E466" s="128"/>
      <c r="F466" s="128"/>
      <c r="G466" s="128"/>
      <c r="H466" s="128"/>
      <c r="I466" s="128"/>
      <c r="J466" s="128"/>
      <c r="K466" s="128"/>
      <c r="L466" s="128"/>
      <c r="M466" s="128"/>
      <c r="N466" s="128"/>
      <c r="O466" s="128"/>
      <c r="P466" s="128"/>
      <c r="Q466" s="128"/>
      <c r="R466" s="128"/>
      <c r="S466" s="128"/>
      <c r="T466" s="128"/>
    </row>
    <row r="467" spans="3:20" s="1" customFormat="1">
      <c r="C467" s="128"/>
      <c r="D467" s="128"/>
      <c r="E467" s="128"/>
      <c r="F467" s="128"/>
      <c r="G467" s="128"/>
      <c r="H467" s="128"/>
      <c r="I467" s="128"/>
      <c r="J467" s="128"/>
      <c r="K467" s="128"/>
      <c r="L467" s="128"/>
      <c r="M467" s="128"/>
      <c r="N467" s="128"/>
      <c r="O467" s="128"/>
      <c r="P467" s="128"/>
      <c r="Q467" s="128"/>
      <c r="R467" s="128"/>
      <c r="S467" s="128"/>
      <c r="T467" s="128"/>
    </row>
    <row r="468" spans="3:20" s="1" customFormat="1">
      <c r="C468" s="128"/>
      <c r="D468" s="128"/>
      <c r="E468" s="128"/>
      <c r="F468" s="128"/>
      <c r="G468" s="128"/>
      <c r="H468" s="128"/>
      <c r="I468" s="128"/>
      <c r="J468" s="128"/>
      <c r="K468" s="128"/>
      <c r="L468" s="128"/>
      <c r="M468" s="128"/>
      <c r="N468" s="128"/>
      <c r="O468" s="128"/>
      <c r="P468" s="128"/>
      <c r="Q468" s="128"/>
      <c r="R468" s="128"/>
      <c r="S468" s="128"/>
      <c r="T468" s="128"/>
    </row>
    <row r="469" spans="3:20" s="1" customFormat="1">
      <c r="C469" s="128"/>
      <c r="D469" s="128"/>
      <c r="E469" s="128"/>
      <c r="F469" s="128"/>
      <c r="G469" s="128"/>
      <c r="H469" s="128"/>
      <c r="I469" s="128"/>
      <c r="J469" s="128"/>
      <c r="K469" s="128"/>
      <c r="L469" s="128"/>
      <c r="M469" s="128"/>
      <c r="N469" s="128"/>
      <c r="O469" s="128"/>
      <c r="P469" s="128"/>
      <c r="Q469" s="128"/>
      <c r="R469" s="128"/>
      <c r="S469" s="128"/>
      <c r="T469" s="128"/>
    </row>
    <row r="470" spans="3:20" s="1" customFormat="1">
      <c r="C470" s="128"/>
      <c r="D470" s="128"/>
      <c r="E470" s="128"/>
      <c r="F470" s="128"/>
      <c r="G470" s="128"/>
      <c r="H470" s="128"/>
      <c r="I470" s="128"/>
      <c r="J470" s="128"/>
      <c r="K470" s="128"/>
      <c r="L470" s="128"/>
      <c r="M470" s="128"/>
      <c r="N470" s="128"/>
      <c r="O470" s="128"/>
      <c r="P470" s="128"/>
      <c r="Q470" s="128"/>
      <c r="R470" s="128"/>
      <c r="S470" s="128"/>
      <c r="T470" s="128"/>
    </row>
    <row r="471" spans="3:20" s="1" customFormat="1">
      <c r="C471" s="128"/>
      <c r="D471" s="128"/>
      <c r="E471" s="128"/>
      <c r="F471" s="128"/>
      <c r="G471" s="128"/>
      <c r="H471" s="128"/>
      <c r="I471" s="128"/>
      <c r="J471" s="128"/>
      <c r="K471" s="128"/>
      <c r="L471" s="128"/>
      <c r="M471" s="128"/>
      <c r="N471" s="128"/>
      <c r="O471" s="128"/>
      <c r="P471" s="128"/>
      <c r="Q471" s="128"/>
      <c r="R471" s="128"/>
      <c r="S471" s="128"/>
      <c r="T471" s="128"/>
    </row>
    <row r="472" spans="3:20" s="1" customFormat="1">
      <c r="C472" s="128"/>
      <c r="D472" s="128"/>
      <c r="E472" s="128"/>
      <c r="F472" s="128"/>
      <c r="G472" s="128"/>
      <c r="H472" s="128"/>
      <c r="I472" s="128"/>
      <c r="J472" s="128"/>
      <c r="K472" s="128"/>
      <c r="L472" s="128"/>
      <c r="M472" s="128"/>
      <c r="N472" s="128"/>
      <c r="O472" s="128"/>
      <c r="P472" s="128"/>
      <c r="Q472" s="128"/>
      <c r="R472" s="128"/>
      <c r="S472" s="128"/>
      <c r="T472" s="128"/>
    </row>
    <row r="473" spans="3:20" s="1" customFormat="1">
      <c r="C473" s="128"/>
      <c r="D473" s="128"/>
      <c r="E473" s="128"/>
      <c r="F473" s="128"/>
      <c r="G473" s="128"/>
      <c r="H473" s="128"/>
      <c r="I473" s="128"/>
      <c r="J473" s="128"/>
      <c r="K473" s="128"/>
      <c r="L473" s="128"/>
      <c r="M473" s="128"/>
      <c r="N473" s="128"/>
      <c r="O473" s="128"/>
      <c r="P473" s="128"/>
      <c r="Q473" s="128"/>
      <c r="R473" s="128"/>
      <c r="S473" s="128"/>
      <c r="T473" s="128"/>
    </row>
    <row r="474" spans="3:20" s="1" customFormat="1">
      <c r="C474" s="128"/>
      <c r="D474" s="128"/>
      <c r="E474" s="128"/>
      <c r="F474" s="128"/>
      <c r="G474" s="128"/>
      <c r="H474" s="128"/>
      <c r="I474" s="128"/>
      <c r="J474" s="128"/>
      <c r="K474" s="128"/>
      <c r="L474" s="128"/>
      <c r="M474" s="128"/>
      <c r="N474" s="128"/>
      <c r="O474" s="128"/>
      <c r="P474" s="128"/>
      <c r="Q474" s="128"/>
      <c r="R474" s="128"/>
      <c r="S474" s="128"/>
      <c r="T474" s="128"/>
    </row>
    <row r="475" spans="3:20" s="1" customFormat="1">
      <c r="C475" s="128"/>
      <c r="D475" s="128"/>
      <c r="E475" s="128"/>
      <c r="F475" s="128"/>
      <c r="G475" s="128"/>
      <c r="H475" s="128"/>
      <c r="I475" s="128"/>
      <c r="J475" s="128"/>
      <c r="K475" s="128"/>
      <c r="L475" s="128"/>
      <c r="M475" s="128"/>
      <c r="N475" s="128"/>
      <c r="O475" s="128"/>
      <c r="P475" s="128"/>
      <c r="Q475" s="128"/>
      <c r="R475" s="128"/>
      <c r="S475" s="128"/>
      <c r="T475" s="128"/>
    </row>
    <row r="476" spans="3:20" s="1" customFormat="1">
      <c r="C476" s="128"/>
      <c r="D476" s="128"/>
      <c r="E476" s="128"/>
      <c r="F476" s="128"/>
      <c r="G476" s="128"/>
      <c r="H476" s="128"/>
      <c r="I476" s="128"/>
      <c r="J476" s="128"/>
      <c r="K476" s="128"/>
      <c r="L476" s="128"/>
      <c r="M476" s="128"/>
      <c r="N476" s="128"/>
      <c r="O476" s="128"/>
      <c r="P476" s="128"/>
      <c r="Q476" s="128"/>
      <c r="R476" s="128"/>
      <c r="S476" s="128"/>
      <c r="T476" s="128"/>
    </row>
    <row r="477" spans="3:20" s="1" customFormat="1">
      <c r="C477" s="128"/>
      <c r="D477" s="128"/>
      <c r="E477" s="128"/>
      <c r="F477" s="128"/>
      <c r="G477" s="128"/>
      <c r="H477" s="128"/>
      <c r="I477" s="128"/>
      <c r="J477" s="128"/>
      <c r="K477" s="128"/>
      <c r="L477" s="128"/>
      <c r="M477" s="128"/>
      <c r="N477" s="128"/>
      <c r="O477" s="128"/>
      <c r="P477" s="128"/>
      <c r="Q477" s="128"/>
      <c r="R477" s="128"/>
      <c r="S477" s="128"/>
      <c r="T477" s="128"/>
    </row>
    <row r="478" spans="3:20" s="1" customFormat="1">
      <c r="C478" s="128"/>
      <c r="D478" s="128"/>
      <c r="E478" s="128"/>
      <c r="F478" s="128"/>
      <c r="G478" s="128"/>
      <c r="H478" s="128"/>
      <c r="I478" s="128"/>
      <c r="J478" s="128"/>
      <c r="K478" s="128"/>
      <c r="L478" s="128"/>
      <c r="M478" s="128"/>
      <c r="N478" s="128"/>
      <c r="O478" s="128"/>
      <c r="P478" s="128"/>
      <c r="Q478" s="128"/>
      <c r="R478" s="128"/>
      <c r="S478" s="128"/>
      <c r="T478" s="128"/>
    </row>
    <row r="479" spans="3:20" s="1" customFormat="1">
      <c r="C479" s="128"/>
      <c r="D479" s="128"/>
      <c r="E479" s="128"/>
      <c r="F479" s="128"/>
      <c r="G479" s="128"/>
      <c r="H479" s="128"/>
      <c r="I479" s="128"/>
      <c r="J479" s="128"/>
      <c r="K479" s="128"/>
      <c r="L479" s="128"/>
      <c r="M479" s="128"/>
      <c r="N479" s="128"/>
      <c r="O479" s="128"/>
      <c r="P479" s="128"/>
      <c r="Q479" s="128"/>
      <c r="R479" s="128"/>
      <c r="S479" s="128"/>
      <c r="T479" s="128"/>
    </row>
    <row r="480" spans="3:20" s="1" customFormat="1">
      <c r="C480" s="128"/>
      <c r="D480" s="128"/>
      <c r="E480" s="128"/>
      <c r="F480" s="128"/>
      <c r="G480" s="128"/>
      <c r="H480" s="128"/>
      <c r="I480" s="128"/>
      <c r="J480" s="128"/>
      <c r="K480" s="128"/>
      <c r="L480" s="128"/>
      <c r="M480" s="128"/>
      <c r="N480" s="128"/>
      <c r="O480" s="128"/>
      <c r="P480" s="128"/>
      <c r="Q480" s="128"/>
      <c r="R480" s="128"/>
      <c r="S480" s="128"/>
      <c r="T480" s="128"/>
    </row>
    <row r="481" spans="3:20" s="1" customFormat="1">
      <c r="C481" s="128"/>
      <c r="D481" s="128"/>
      <c r="E481" s="128"/>
      <c r="F481" s="128"/>
      <c r="G481" s="128"/>
      <c r="H481" s="128"/>
      <c r="I481" s="128"/>
      <c r="J481" s="128"/>
      <c r="K481" s="128"/>
      <c r="L481" s="128"/>
      <c r="M481" s="128"/>
      <c r="N481" s="128"/>
      <c r="O481" s="128"/>
      <c r="P481" s="128"/>
      <c r="Q481" s="128"/>
      <c r="R481" s="128"/>
      <c r="S481" s="128"/>
      <c r="T481" s="128"/>
    </row>
    <row r="482" spans="3:20" s="1" customFormat="1">
      <c r="C482" s="128"/>
      <c r="D482" s="128"/>
      <c r="E482" s="128"/>
      <c r="F482" s="128"/>
      <c r="G482" s="128"/>
      <c r="H482" s="128"/>
      <c r="I482" s="128"/>
      <c r="J482" s="128"/>
      <c r="K482" s="128"/>
      <c r="L482" s="128"/>
      <c r="M482" s="128"/>
      <c r="N482" s="128"/>
      <c r="O482" s="128"/>
      <c r="P482" s="128"/>
      <c r="Q482" s="128"/>
      <c r="R482" s="128"/>
      <c r="S482" s="128"/>
      <c r="T482" s="128"/>
    </row>
    <row r="483" spans="3:20" s="1" customFormat="1">
      <c r="C483" s="128"/>
      <c r="D483" s="128"/>
      <c r="E483" s="128"/>
      <c r="F483" s="128"/>
      <c r="G483" s="128"/>
      <c r="H483" s="128"/>
      <c r="I483" s="128"/>
      <c r="J483" s="128"/>
      <c r="K483" s="128"/>
      <c r="L483" s="128"/>
      <c r="M483" s="128"/>
      <c r="N483" s="128"/>
      <c r="O483" s="128"/>
      <c r="P483" s="128"/>
      <c r="Q483" s="128"/>
      <c r="R483" s="128"/>
      <c r="S483" s="128"/>
      <c r="T483" s="128"/>
    </row>
    <row r="484" spans="3:20" s="1" customFormat="1">
      <c r="C484" s="128"/>
      <c r="D484" s="128"/>
      <c r="E484" s="128"/>
      <c r="F484" s="128"/>
      <c r="G484" s="128"/>
      <c r="H484" s="128"/>
      <c r="I484" s="128"/>
      <c r="J484" s="128"/>
      <c r="K484" s="128"/>
      <c r="L484" s="128"/>
      <c r="M484" s="128"/>
      <c r="N484" s="128"/>
      <c r="O484" s="128"/>
      <c r="P484" s="128"/>
      <c r="Q484" s="128"/>
      <c r="R484" s="128"/>
      <c r="S484" s="128"/>
      <c r="T484" s="128"/>
    </row>
    <row r="485" spans="3:20" s="1" customFormat="1">
      <c r="C485" s="128"/>
      <c r="D485" s="128"/>
      <c r="E485" s="128"/>
      <c r="F485" s="128"/>
      <c r="G485" s="128"/>
      <c r="H485" s="128"/>
      <c r="I485" s="128"/>
      <c r="J485" s="128"/>
      <c r="K485" s="128"/>
      <c r="L485" s="128"/>
      <c r="M485" s="128"/>
      <c r="N485" s="128"/>
      <c r="O485" s="128"/>
      <c r="P485" s="128"/>
      <c r="Q485" s="128"/>
      <c r="R485" s="128"/>
      <c r="S485" s="128"/>
      <c r="T485" s="128"/>
    </row>
    <row r="486" spans="3:20" s="1" customFormat="1">
      <c r="C486" s="128"/>
      <c r="D486" s="128"/>
      <c r="E486" s="128"/>
      <c r="F486" s="128"/>
      <c r="G486" s="128"/>
      <c r="H486" s="128"/>
      <c r="I486" s="128"/>
      <c r="J486" s="128"/>
      <c r="K486" s="128"/>
      <c r="L486" s="128"/>
      <c r="M486" s="128"/>
      <c r="N486" s="128"/>
      <c r="O486" s="128"/>
      <c r="P486" s="128"/>
      <c r="Q486" s="128"/>
      <c r="R486" s="128"/>
      <c r="S486" s="128"/>
      <c r="T486" s="128"/>
    </row>
    <row r="487" spans="3:20" s="1" customFormat="1">
      <c r="C487" s="128"/>
      <c r="D487" s="128"/>
      <c r="E487" s="128"/>
      <c r="F487" s="128"/>
      <c r="G487" s="128"/>
      <c r="H487" s="128"/>
      <c r="I487" s="128"/>
      <c r="J487" s="128"/>
      <c r="K487" s="128"/>
      <c r="L487" s="128"/>
      <c r="M487" s="128"/>
      <c r="N487" s="128"/>
      <c r="O487" s="128"/>
      <c r="P487" s="128"/>
      <c r="Q487" s="128"/>
      <c r="R487" s="128"/>
      <c r="S487" s="128"/>
      <c r="T487" s="128"/>
    </row>
    <row r="488" spans="3:20" s="1" customFormat="1">
      <c r="C488" s="128"/>
      <c r="D488" s="128"/>
      <c r="E488" s="128"/>
      <c r="F488" s="128"/>
      <c r="G488" s="128"/>
      <c r="H488" s="128"/>
      <c r="I488" s="128"/>
      <c r="J488" s="128"/>
      <c r="K488" s="128"/>
      <c r="L488" s="128"/>
      <c r="M488" s="128"/>
      <c r="N488" s="128"/>
      <c r="O488" s="128"/>
      <c r="P488" s="128"/>
      <c r="Q488" s="128"/>
      <c r="R488" s="128"/>
      <c r="S488" s="128"/>
      <c r="T488" s="128"/>
    </row>
    <row r="489" spans="3:20" s="1" customFormat="1">
      <c r="C489" s="128"/>
      <c r="D489" s="128"/>
      <c r="E489" s="128"/>
      <c r="F489" s="128"/>
      <c r="G489" s="128"/>
      <c r="H489" s="128"/>
      <c r="I489" s="128"/>
      <c r="J489" s="128"/>
      <c r="K489" s="128"/>
      <c r="L489" s="128"/>
      <c r="M489" s="128"/>
      <c r="N489" s="128"/>
      <c r="O489" s="128"/>
      <c r="P489" s="128"/>
      <c r="Q489" s="128"/>
      <c r="R489" s="128"/>
      <c r="S489" s="128"/>
      <c r="T489" s="128"/>
    </row>
    <row r="490" spans="3:20" s="1" customFormat="1">
      <c r="C490" s="128"/>
      <c r="D490" s="128"/>
      <c r="E490" s="128"/>
      <c r="F490" s="128"/>
      <c r="G490" s="128"/>
      <c r="H490" s="128"/>
      <c r="I490" s="128"/>
      <c r="J490" s="128"/>
      <c r="K490" s="128"/>
      <c r="L490" s="128"/>
      <c r="M490" s="128"/>
      <c r="N490" s="128"/>
      <c r="O490" s="128"/>
      <c r="P490" s="128"/>
      <c r="Q490" s="128"/>
      <c r="R490" s="128"/>
      <c r="S490" s="128"/>
      <c r="T490" s="128"/>
    </row>
    <row r="491" spans="3:20" s="1" customFormat="1">
      <c r="C491" s="128"/>
      <c r="D491" s="128"/>
      <c r="E491" s="128"/>
      <c r="F491" s="128"/>
      <c r="G491" s="128"/>
      <c r="H491" s="128"/>
      <c r="I491" s="128"/>
      <c r="J491" s="128"/>
      <c r="K491" s="128"/>
      <c r="L491" s="128"/>
      <c r="M491" s="128"/>
      <c r="N491" s="128"/>
      <c r="O491" s="128"/>
      <c r="P491" s="128"/>
      <c r="Q491" s="128"/>
      <c r="R491" s="128"/>
      <c r="S491" s="128"/>
      <c r="T491" s="128"/>
    </row>
    <row r="492" spans="3:20" s="1" customFormat="1">
      <c r="C492" s="128"/>
      <c r="D492" s="128"/>
      <c r="E492" s="128"/>
      <c r="F492" s="128"/>
      <c r="G492" s="128"/>
      <c r="H492" s="128"/>
      <c r="I492" s="128"/>
      <c r="J492" s="128"/>
      <c r="K492" s="128"/>
      <c r="L492" s="128"/>
      <c r="M492" s="128"/>
      <c r="N492" s="128"/>
      <c r="O492" s="128"/>
      <c r="P492" s="128"/>
      <c r="Q492" s="128"/>
      <c r="R492" s="128"/>
      <c r="S492" s="128"/>
      <c r="T492" s="128"/>
    </row>
    <row r="493" spans="3:20" s="1" customFormat="1">
      <c r="C493" s="128"/>
      <c r="D493" s="128"/>
      <c r="E493" s="128"/>
      <c r="F493" s="128"/>
      <c r="G493" s="128"/>
      <c r="H493" s="128"/>
      <c r="I493" s="128"/>
      <c r="J493" s="128"/>
      <c r="K493" s="128"/>
      <c r="L493" s="128"/>
      <c r="M493" s="128"/>
      <c r="N493" s="128"/>
      <c r="O493" s="128"/>
      <c r="P493" s="128"/>
      <c r="Q493" s="128"/>
      <c r="R493" s="128"/>
      <c r="S493" s="128"/>
      <c r="T493" s="128"/>
    </row>
    <row r="494" spans="3:20" s="1" customFormat="1">
      <c r="C494" s="128"/>
      <c r="D494" s="128"/>
      <c r="E494" s="128"/>
      <c r="F494" s="128"/>
      <c r="G494" s="128"/>
      <c r="H494" s="128"/>
      <c r="I494" s="128"/>
      <c r="J494" s="128"/>
      <c r="K494" s="128"/>
      <c r="L494" s="128"/>
      <c r="M494" s="128"/>
      <c r="N494" s="128"/>
      <c r="O494" s="128"/>
      <c r="P494" s="128"/>
      <c r="Q494" s="128"/>
      <c r="R494" s="128"/>
      <c r="S494" s="128"/>
      <c r="T494" s="128"/>
    </row>
    <row r="495" spans="3:20" s="1" customFormat="1">
      <c r="C495" s="128"/>
      <c r="D495" s="128"/>
      <c r="E495" s="128"/>
      <c r="F495" s="128"/>
      <c r="G495" s="128"/>
      <c r="H495" s="128"/>
      <c r="I495" s="128"/>
      <c r="J495" s="128"/>
      <c r="K495" s="128"/>
      <c r="L495" s="128"/>
      <c r="M495" s="128"/>
      <c r="N495" s="128"/>
      <c r="O495" s="128"/>
      <c r="P495" s="128"/>
      <c r="Q495" s="128"/>
      <c r="R495" s="128"/>
      <c r="S495" s="128"/>
      <c r="T495" s="128"/>
    </row>
    <row r="496" spans="3:20" s="1" customFormat="1">
      <c r="C496" s="128"/>
      <c r="D496" s="128"/>
      <c r="E496" s="128"/>
      <c r="F496" s="128"/>
      <c r="G496" s="128"/>
      <c r="H496" s="128"/>
      <c r="I496" s="128"/>
      <c r="J496" s="128"/>
      <c r="K496" s="128"/>
      <c r="L496" s="128"/>
      <c r="M496" s="128"/>
      <c r="N496" s="128"/>
      <c r="O496" s="128"/>
      <c r="P496" s="128"/>
      <c r="Q496" s="128"/>
      <c r="R496" s="128"/>
      <c r="S496" s="128"/>
      <c r="T496" s="128"/>
    </row>
    <row r="497" spans="3:20" s="1" customFormat="1">
      <c r="C497" s="128"/>
      <c r="D497" s="128"/>
      <c r="E497" s="128"/>
      <c r="F497" s="128"/>
      <c r="G497" s="128"/>
      <c r="H497" s="128"/>
      <c r="I497" s="128"/>
      <c r="J497" s="128"/>
      <c r="K497" s="128"/>
      <c r="L497" s="128"/>
      <c r="M497" s="128"/>
      <c r="N497" s="128"/>
      <c r="O497" s="128"/>
      <c r="P497" s="128"/>
      <c r="Q497" s="128"/>
      <c r="R497" s="128"/>
      <c r="S497" s="128"/>
      <c r="T497" s="128"/>
    </row>
    <row r="498" spans="3:20" s="1" customFormat="1">
      <c r="C498" s="128"/>
      <c r="D498" s="128"/>
      <c r="E498" s="128"/>
      <c r="F498" s="128"/>
      <c r="G498" s="128"/>
      <c r="H498" s="128"/>
      <c r="I498" s="128"/>
      <c r="J498" s="128"/>
      <c r="K498" s="128"/>
      <c r="L498" s="128"/>
      <c r="M498" s="128"/>
      <c r="N498" s="128"/>
      <c r="O498" s="128"/>
      <c r="P498" s="128"/>
      <c r="Q498" s="128"/>
      <c r="R498" s="128"/>
      <c r="S498" s="128"/>
      <c r="T498" s="128"/>
    </row>
    <row r="499" spans="3:20" s="1" customFormat="1">
      <c r="C499" s="128"/>
      <c r="D499" s="128"/>
      <c r="E499" s="128"/>
      <c r="F499" s="128"/>
      <c r="G499" s="128"/>
      <c r="H499" s="128"/>
      <c r="I499" s="128"/>
      <c r="J499" s="128"/>
      <c r="K499" s="128"/>
      <c r="L499" s="128"/>
      <c r="M499" s="128"/>
      <c r="N499" s="128"/>
      <c r="O499" s="128"/>
      <c r="P499" s="128"/>
      <c r="Q499" s="128"/>
      <c r="R499" s="128"/>
      <c r="S499" s="128"/>
      <c r="T499" s="128"/>
    </row>
    <row r="500" spans="3:20" s="1" customFormat="1">
      <c r="C500" s="128"/>
      <c r="D500" s="128"/>
      <c r="E500" s="128"/>
      <c r="F500" s="128"/>
      <c r="G500" s="128"/>
      <c r="H500" s="128"/>
      <c r="I500" s="128"/>
      <c r="J500" s="128"/>
      <c r="K500" s="128"/>
      <c r="L500" s="128"/>
      <c r="M500" s="128"/>
      <c r="N500" s="128"/>
      <c r="O500" s="128"/>
      <c r="P500" s="128"/>
      <c r="Q500" s="128"/>
      <c r="R500" s="128"/>
      <c r="S500" s="128"/>
      <c r="T500" s="128"/>
    </row>
    <row r="501" spans="3:20" s="1" customFormat="1">
      <c r="C501" s="128"/>
      <c r="D501" s="128"/>
      <c r="E501" s="128"/>
      <c r="F501" s="128"/>
      <c r="G501" s="128"/>
      <c r="H501" s="128"/>
      <c r="I501" s="128"/>
      <c r="J501" s="128"/>
      <c r="K501" s="128"/>
      <c r="L501" s="128"/>
      <c r="M501" s="128"/>
      <c r="N501" s="128"/>
      <c r="O501" s="128"/>
      <c r="P501" s="128"/>
      <c r="Q501" s="128"/>
      <c r="R501" s="128"/>
      <c r="S501" s="128"/>
      <c r="T501" s="128"/>
    </row>
    <row r="502" spans="3:20" s="1" customFormat="1">
      <c r="C502" s="128"/>
      <c r="D502" s="128"/>
      <c r="E502" s="128"/>
      <c r="F502" s="128"/>
      <c r="G502" s="128"/>
      <c r="H502" s="128"/>
      <c r="I502" s="128"/>
      <c r="J502" s="128"/>
      <c r="K502" s="128"/>
      <c r="L502" s="128"/>
      <c r="M502" s="128"/>
      <c r="N502" s="128"/>
      <c r="O502" s="128"/>
      <c r="P502" s="128"/>
      <c r="Q502" s="128"/>
      <c r="R502" s="128"/>
      <c r="S502" s="128"/>
      <c r="T502" s="128"/>
    </row>
    <row r="503" spans="3:20" s="1" customFormat="1">
      <c r="C503" s="128"/>
      <c r="D503" s="128"/>
      <c r="E503" s="128"/>
      <c r="F503" s="128"/>
      <c r="G503" s="128"/>
      <c r="H503" s="128"/>
      <c r="I503" s="128"/>
      <c r="J503" s="128"/>
      <c r="K503" s="128"/>
      <c r="L503" s="128"/>
      <c r="M503" s="128"/>
      <c r="N503" s="128"/>
      <c r="O503" s="128"/>
      <c r="P503" s="128"/>
      <c r="Q503" s="128"/>
      <c r="R503" s="128"/>
      <c r="S503" s="128"/>
      <c r="T503" s="128"/>
    </row>
    <row r="504" spans="3:20" s="1" customFormat="1">
      <c r="C504" s="128"/>
      <c r="D504" s="128"/>
      <c r="E504" s="128"/>
      <c r="F504" s="128"/>
      <c r="G504" s="128"/>
      <c r="H504" s="128"/>
      <c r="I504" s="128"/>
      <c r="J504" s="128"/>
      <c r="K504" s="128"/>
      <c r="L504" s="128"/>
      <c r="M504" s="128"/>
      <c r="N504" s="128"/>
      <c r="O504" s="128"/>
      <c r="P504" s="128"/>
      <c r="Q504" s="128"/>
      <c r="R504" s="128"/>
      <c r="S504" s="128"/>
      <c r="T504" s="128"/>
    </row>
    <row r="505" spans="3:20" s="1" customFormat="1">
      <c r="C505" s="128"/>
      <c r="D505" s="128"/>
      <c r="E505" s="128"/>
      <c r="F505" s="128"/>
      <c r="G505" s="128"/>
      <c r="H505" s="128"/>
      <c r="I505" s="128"/>
      <c r="J505" s="128"/>
      <c r="K505" s="128"/>
      <c r="L505" s="128"/>
      <c r="M505" s="128"/>
      <c r="N505" s="128"/>
      <c r="O505" s="128"/>
      <c r="P505" s="128"/>
      <c r="Q505" s="128"/>
      <c r="R505" s="128"/>
      <c r="S505" s="128"/>
      <c r="T505" s="128"/>
    </row>
    <row r="506" spans="3:20" s="1" customFormat="1">
      <c r="C506" s="128"/>
      <c r="D506" s="128"/>
      <c r="E506" s="128"/>
      <c r="F506" s="128"/>
      <c r="G506" s="128"/>
      <c r="H506" s="128"/>
      <c r="I506" s="128"/>
      <c r="J506" s="128"/>
      <c r="K506" s="128"/>
      <c r="L506" s="128"/>
      <c r="M506" s="128"/>
      <c r="N506" s="128"/>
      <c r="O506" s="128"/>
      <c r="P506" s="128"/>
      <c r="Q506" s="128"/>
      <c r="R506" s="128"/>
      <c r="S506" s="128"/>
      <c r="T506" s="128"/>
    </row>
    <row r="507" spans="3:20" s="1" customFormat="1">
      <c r="C507" s="128"/>
      <c r="D507" s="128"/>
      <c r="E507" s="128"/>
      <c r="F507" s="128"/>
      <c r="G507" s="128"/>
      <c r="H507" s="128"/>
      <c r="I507" s="128"/>
      <c r="J507" s="128"/>
      <c r="K507" s="128"/>
      <c r="L507" s="128"/>
      <c r="M507" s="128"/>
      <c r="N507" s="128"/>
      <c r="O507" s="128"/>
      <c r="P507" s="128"/>
      <c r="Q507" s="128"/>
      <c r="R507" s="128"/>
      <c r="S507" s="128"/>
      <c r="T507" s="128"/>
    </row>
    <row r="508" spans="3:20" s="1" customFormat="1">
      <c r="C508" s="128"/>
      <c r="D508" s="128"/>
      <c r="E508" s="128"/>
      <c r="F508" s="128"/>
      <c r="G508" s="128"/>
      <c r="H508" s="128"/>
      <c r="I508" s="128"/>
      <c r="J508" s="128"/>
      <c r="K508" s="128"/>
      <c r="L508" s="128"/>
      <c r="M508" s="128"/>
      <c r="N508" s="128"/>
      <c r="O508" s="128"/>
      <c r="P508" s="128"/>
      <c r="Q508" s="128"/>
      <c r="R508" s="128"/>
      <c r="S508" s="128"/>
      <c r="T508" s="128"/>
    </row>
    <row r="509" spans="3:20" s="1" customFormat="1">
      <c r="C509" s="128"/>
      <c r="D509" s="128"/>
      <c r="E509" s="128"/>
      <c r="F509" s="128"/>
      <c r="G509" s="128"/>
      <c r="H509" s="128"/>
      <c r="I509" s="128"/>
      <c r="J509" s="128"/>
      <c r="K509" s="128"/>
      <c r="L509" s="128"/>
      <c r="M509" s="128"/>
      <c r="N509" s="128"/>
      <c r="O509" s="128"/>
      <c r="P509" s="128"/>
      <c r="Q509" s="128"/>
      <c r="R509" s="128"/>
      <c r="S509" s="128"/>
      <c r="T509" s="128"/>
    </row>
    <row r="510" spans="3:20" s="1" customFormat="1">
      <c r="C510" s="128"/>
      <c r="D510" s="128"/>
      <c r="E510" s="128"/>
      <c r="F510" s="128"/>
      <c r="G510" s="128"/>
      <c r="H510" s="128"/>
      <c r="I510" s="128"/>
      <c r="J510" s="128"/>
      <c r="K510" s="128"/>
      <c r="L510" s="128"/>
      <c r="M510" s="128"/>
      <c r="N510" s="128"/>
      <c r="O510" s="128"/>
      <c r="P510" s="128"/>
      <c r="Q510" s="128"/>
      <c r="R510" s="128"/>
      <c r="S510" s="128"/>
      <c r="T510" s="128"/>
    </row>
    <row r="511" spans="3:20" s="1" customFormat="1">
      <c r="C511" s="128"/>
      <c r="D511" s="128"/>
      <c r="E511" s="128"/>
      <c r="F511" s="128"/>
      <c r="G511" s="128"/>
      <c r="H511" s="128"/>
      <c r="I511" s="128"/>
      <c r="J511" s="128"/>
      <c r="K511" s="128"/>
      <c r="L511" s="128"/>
      <c r="M511" s="128"/>
      <c r="N511" s="128"/>
      <c r="O511" s="128"/>
      <c r="P511" s="128"/>
      <c r="Q511" s="128"/>
      <c r="R511" s="128"/>
      <c r="S511" s="128"/>
      <c r="T511" s="128"/>
    </row>
    <row r="512" spans="3:20" s="1" customFormat="1">
      <c r="C512" s="128"/>
      <c r="D512" s="128"/>
      <c r="E512" s="128"/>
      <c r="F512" s="128"/>
      <c r="G512" s="128"/>
      <c r="H512" s="128"/>
      <c r="I512" s="128"/>
      <c r="J512" s="128"/>
      <c r="K512" s="128"/>
      <c r="L512" s="128"/>
      <c r="M512" s="128"/>
      <c r="N512" s="128"/>
      <c r="O512" s="128"/>
      <c r="P512" s="128"/>
      <c r="Q512" s="128"/>
      <c r="R512" s="128"/>
      <c r="S512" s="128"/>
      <c r="T512" s="128"/>
    </row>
    <row r="513" spans="3:20" s="1" customFormat="1">
      <c r="C513" s="128"/>
      <c r="D513" s="128"/>
      <c r="E513" s="128"/>
      <c r="F513" s="128"/>
      <c r="G513" s="128"/>
      <c r="H513" s="128"/>
      <c r="I513" s="128"/>
      <c r="J513" s="128"/>
      <c r="K513" s="128"/>
      <c r="L513" s="128"/>
      <c r="M513" s="128"/>
      <c r="N513" s="128"/>
      <c r="O513" s="128"/>
      <c r="P513" s="128"/>
      <c r="Q513" s="128"/>
      <c r="R513" s="128"/>
      <c r="S513" s="128"/>
      <c r="T513" s="128"/>
    </row>
    <row r="514" spans="3:20" s="1" customFormat="1">
      <c r="C514" s="128"/>
      <c r="D514" s="128"/>
      <c r="E514" s="128"/>
      <c r="F514" s="128"/>
      <c r="G514" s="128"/>
      <c r="H514" s="128"/>
      <c r="I514" s="128"/>
      <c r="J514" s="128"/>
      <c r="K514" s="128"/>
      <c r="L514" s="128"/>
      <c r="M514" s="128"/>
      <c r="N514" s="128"/>
      <c r="O514" s="128"/>
      <c r="P514" s="128"/>
      <c r="Q514" s="128"/>
      <c r="R514" s="128"/>
      <c r="S514" s="128"/>
      <c r="T514" s="128"/>
    </row>
    <row r="515" spans="3:20" s="1" customFormat="1">
      <c r="C515" s="128"/>
      <c r="D515" s="128"/>
      <c r="E515" s="128"/>
      <c r="F515" s="128"/>
      <c r="G515" s="128"/>
      <c r="H515" s="128"/>
      <c r="I515" s="128"/>
      <c r="J515" s="128"/>
      <c r="K515" s="128"/>
      <c r="L515" s="128"/>
      <c r="M515" s="128"/>
      <c r="N515" s="128"/>
      <c r="O515" s="128"/>
      <c r="P515" s="128"/>
      <c r="Q515" s="128"/>
      <c r="R515" s="128"/>
      <c r="S515" s="128"/>
      <c r="T515" s="128"/>
    </row>
    <row r="516" spans="3:20" s="1" customFormat="1">
      <c r="C516" s="128"/>
      <c r="D516" s="128"/>
      <c r="E516" s="128"/>
      <c r="F516" s="128"/>
      <c r="G516" s="128"/>
      <c r="H516" s="128"/>
      <c r="I516" s="128"/>
      <c r="J516" s="128"/>
      <c r="K516" s="128"/>
      <c r="L516" s="128"/>
      <c r="M516" s="128"/>
      <c r="N516" s="128"/>
      <c r="O516" s="128"/>
      <c r="P516" s="128"/>
      <c r="Q516" s="128"/>
      <c r="R516" s="128"/>
      <c r="S516" s="128"/>
      <c r="T516" s="128"/>
    </row>
    <row r="517" spans="3:20" s="1" customFormat="1">
      <c r="C517" s="128"/>
      <c r="D517" s="128"/>
      <c r="E517" s="128"/>
      <c r="F517" s="128"/>
      <c r="G517" s="128"/>
      <c r="H517" s="128"/>
      <c r="I517" s="128"/>
      <c r="J517" s="128"/>
      <c r="K517" s="128"/>
      <c r="L517" s="128"/>
      <c r="M517" s="128"/>
      <c r="N517" s="128"/>
      <c r="O517" s="128"/>
      <c r="P517" s="128"/>
      <c r="Q517" s="128"/>
      <c r="R517" s="128"/>
      <c r="S517" s="128"/>
      <c r="T517" s="128"/>
    </row>
    <row r="518" spans="3:20" s="1" customFormat="1">
      <c r="C518" s="128"/>
      <c r="D518" s="128"/>
      <c r="E518" s="128"/>
      <c r="F518" s="128"/>
      <c r="G518" s="128"/>
      <c r="H518" s="128"/>
      <c r="I518" s="128"/>
      <c r="J518" s="128"/>
      <c r="K518" s="128"/>
      <c r="L518" s="128"/>
      <c r="M518" s="128"/>
      <c r="N518" s="128"/>
      <c r="O518" s="128"/>
      <c r="P518" s="128"/>
      <c r="Q518" s="128"/>
      <c r="R518" s="128"/>
      <c r="S518" s="128"/>
      <c r="T518" s="128"/>
    </row>
    <row r="519" spans="3:20" s="1" customFormat="1">
      <c r="C519" s="128"/>
      <c r="D519" s="128"/>
      <c r="E519" s="128"/>
      <c r="F519" s="128"/>
      <c r="G519" s="128"/>
      <c r="H519" s="128"/>
      <c r="I519" s="128"/>
      <c r="J519" s="128"/>
      <c r="K519" s="128"/>
      <c r="L519" s="128"/>
      <c r="M519" s="128"/>
      <c r="N519" s="128"/>
      <c r="O519" s="128"/>
      <c r="P519" s="128"/>
      <c r="Q519" s="128"/>
      <c r="R519" s="128"/>
      <c r="S519" s="128"/>
      <c r="T519" s="128"/>
    </row>
    <row r="520" spans="3:20" s="1" customFormat="1">
      <c r="C520" s="128"/>
      <c r="D520" s="128"/>
      <c r="E520" s="128"/>
      <c r="F520" s="128"/>
      <c r="G520" s="128"/>
      <c r="H520" s="128"/>
      <c r="I520" s="128"/>
      <c r="J520" s="128"/>
      <c r="K520" s="128"/>
      <c r="L520" s="128"/>
      <c r="M520" s="128"/>
      <c r="N520" s="128"/>
      <c r="O520" s="128"/>
      <c r="P520" s="128"/>
      <c r="Q520" s="128"/>
      <c r="R520" s="128"/>
      <c r="S520" s="128"/>
      <c r="T520" s="128"/>
    </row>
    <row r="521" spans="3:20" s="1" customFormat="1">
      <c r="C521" s="128"/>
      <c r="D521" s="128"/>
      <c r="E521" s="128"/>
      <c r="F521" s="128"/>
      <c r="G521" s="128"/>
      <c r="H521" s="128"/>
      <c r="I521" s="128"/>
      <c r="J521" s="128"/>
      <c r="K521" s="128"/>
      <c r="L521" s="128"/>
      <c r="M521" s="128"/>
      <c r="N521" s="128"/>
      <c r="O521" s="128"/>
      <c r="P521" s="128"/>
      <c r="Q521" s="128"/>
      <c r="R521" s="128"/>
      <c r="S521" s="128"/>
      <c r="T521" s="128"/>
    </row>
    <row r="522" spans="3:20" s="1" customFormat="1">
      <c r="C522" s="128"/>
      <c r="D522" s="128"/>
      <c r="E522" s="128"/>
      <c r="F522" s="128"/>
      <c r="G522" s="128"/>
      <c r="H522" s="128"/>
      <c r="I522" s="128"/>
      <c r="J522" s="128"/>
      <c r="K522" s="128"/>
      <c r="L522" s="128"/>
      <c r="M522" s="128"/>
      <c r="N522" s="128"/>
      <c r="O522" s="128"/>
      <c r="P522" s="128"/>
      <c r="Q522" s="128"/>
      <c r="R522" s="128"/>
      <c r="S522" s="128"/>
      <c r="T522" s="128"/>
    </row>
    <row r="523" spans="3:20" s="1" customFormat="1">
      <c r="C523" s="128"/>
      <c r="D523" s="128"/>
      <c r="E523" s="128"/>
      <c r="F523" s="128"/>
      <c r="G523" s="128"/>
      <c r="H523" s="128"/>
      <c r="I523" s="128"/>
      <c r="J523" s="128"/>
      <c r="K523" s="128"/>
      <c r="L523" s="128"/>
      <c r="M523" s="128"/>
      <c r="N523" s="128"/>
      <c r="O523" s="128"/>
      <c r="P523" s="128"/>
      <c r="Q523" s="128"/>
      <c r="R523" s="128"/>
      <c r="S523" s="128"/>
      <c r="T523" s="128"/>
    </row>
    <row r="524" spans="3:20" s="1" customFormat="1">
      <c r="C524" s="128"/>
      <c r="D524" s="128"/>
      <c r="E524" s="128"/>
      <c r="F524" s="128"/>
      <c r="G524" s="128"/>
      <c r="H524" s="128"/>
      <c r="I524" s="128"/>
      <c r="J524" s="128"/>
      <c r="K524" s="128"/>
      <c r="L524" s="128"/>
      <c r="M524" s="128"/>
      <c r="N524" s="128"/>
      <c r="O524" s="128"/>
      <c r="P524" s="128"/>
      <c r="Q524" s="128"/>
      <c r="R524" s="128"/>
      <c r="S524" s="128"/>
      <c r="T524" s="128"/>
    </row>
    <row r="525" spans="3:20" s="1" customFormat="1">
      <c r="C525" s="128"/>
      <c r="D525" s="128"/>
      <c r="E525" s="128"/>
      <c r="F525" s="128"/>
      <c r="G525" s="128"/>
      <c r="H525" s="128"/>
      <c r="I525" s="128"/>
      <c r="J525" s="128"/>
      <c r="K525" s="128"/>
      <c r="L525" s="128"/>
      <c r="M525" s="128"/>
      <c r="N525" s="128"/>
      <c r="O525" s="128"/>
      <c r="P525" s="128"/>
      <c r="Q525" s="128"/>
      <c r="R525" s="128"/>
      <c r="S525" s="128"/>
      <c r="T525" s="128"/>
    </row>
    <row r="526" spans="3:20" s="1" customFormat="1">
      <c r="C526" s="128"/>
      <c r="D526" s="128"/>
      <c r="E526" s="128"/>
      <c r="F526" s="128"/>
      <c r="G526" s="128"/>
      <c r="H526" s="128"/>
      <c r="I526" s="128"/>
      <c r="J526" s="128"/>
      <c r="K526" s="128"/>
      <c r="L526" s="128"/>
      <c r="M526" s="128"/>
      <c r="N526" s="128"/>
      <c r="O526" s="128"/>
      <c r="P526" s="128"/>
      <c r="Q526" s="128"/>
      <c r="R526" s="128"/>
      <c r="S526" s="128"/>
      <c r="T526" s="128"/>
    </row>
    <row r="527" spans="3:20" s="1" customFormat="1">
      <c r="C527" s="128"/>
      <c r="D527" s="128"/>
      <c r="E527" s="128"/>
      <c r="F527" s="128"/>
      <c r="G527" s="128"/>
      <c r="H527" s="128"/>
      <c r="I527" s="128"/>
      <c r="J527" s="128"/>
      <c r="K527" s="128"/>
      <c r="L527" s="128"/>
      <c r="M527" s="128"/>
      <c r="N527" s="128"/>
      <c r="O527" s="128"/>
      <c r="P527" s="128"/>
      <c r="Q527" s="128"/>
      <c r="R527" s="128"/>
      <c r="S527" s="128"/>
      <c r="T527" s="128"/>
    </row>
    <row r="528" spans="3:20" s="1" customFormat="1">
      <c r="C528" s="128"/>
      <c r="D528" s="128"/>
      <c r="E528" s="128"/>
      <c r="F528" s="128"/>
      <c r="G528" s="128"/>
      <c r="H528" s="128"/>
      <c r="I528" s="128"/>
      <c r="J528" s="128"/>
      <c r="K528" s="128"/>
      <c r="L528" s="128"/>
      <c r="M528" s="128"/>
      <c r="N528" s="128"/>
      <c r="O528" s="128"/>
      <c r="P528" s="128"/>
      <c r="Q528" s="128"/>
      <c r="R528" s="128"/>
      <c r="S528" s="128"/>
      <c r="T528" s="128"/>
    </row>
    <row r="529" spans="3:20" s="1" customFormat="1">
      <c r="C529" s="128"/>
      <c r="D529" s="128"/>
      <c r="E529" s="128"/>
      <c r="F529" s="128"/>
      <c r="G529" s="128"/>
      <c r="H529" s="128"/>
      <c r="I529" s="128"/>
      <c r="J529" s="128"/>
      <c r="K529" s="128"/>
      <c r="L529" s="128"/>
      <c r="M529" s="128"/>
      <c r="N529" s="128"/>
      <c r="O529" s="128"/>
      <c r="P529" s="128"/>
      <c r="Q529" s="128"/>
      <c r="R529" s="128"/>
      <c r="S529" s="128"/>
      <c r="T529" s="128"/>
    </row>
    <row r="530" spans="3:20" s="1" customFormat="1">
      <c r="C530" s="128"/>
      <c r="D530" s="128"/>
      <c r="E530" s="128"/>
      <c r="F530" s="128"/>
      <c r="G530" s="128"/>
      <c r="H530" s="128"/>
      <c r="I530" s="128"/>
      <c r="J530" s="128"/>
      <c r="K530" s="128"/>
      <c r="L530" s="128"/>
      <c r="M530" s="128"/>
      <c r="N530" s="128"/>
      <c r="O530" s="128"/>
      <c r="P530" s="128"/>
      <c r="Q530" s="128"/>
      <c r="R530" s="128"/>
      <c r="S530" s="128"/>
      <c r="T530" s="128"/>
    </row>
    <row r="531" spans="3:20" s="1" customFormat="1">
      <c r="C531" s="128"/>
      <c r="D531" s="128"/>
      <c r="E531" s="128"/>
      <c r="F531" s="128"/>
      <c r="G531" s="128"/>
      <c r="H531" s="128"/>
      <c r="I531" s="128"/>
      <c r="J531" s="128"/>
      <c r="K531" s="128"/>
      <c r="L531" s="128"/>
      <c r="M531" s="128"/>
      <c r="N531" s="128"/>
      <c r="O531" s="128"/>
      <c r="P531" s="128"/>
      <c r="Q531" s="128"/>
      <c r="R531" s="128"/>
      <c r="S531" s="128"/>
      <c r="T531" s="128"/>
    </row>
    <row r="532" spans="3:20" s="1" customFormat="1">
      <c r="C532" s="128"/>
      <c r="D532" s="128"/>
      <c r="E532" s="128"/>
      <c r="F532" s="128"/>
      <c r="G532" s="128"/>
      <c r="H532" s="128"/>
      <c r="I532" s="128"/>
      <c r="J532" s="128"/>
      <c r="K532" s="128"/>
      <c r="L532" s="128"/>
      <c r="M532" s="128"/>
      <c r="N532" s="128"/>
      <c r="O532" s="128"/>
      <c r="P532" s="128"/>
      <c r="Q532" s="128"/>
      <c r="R532" s="128"/>
      <c r="S532" s="128"/>
      <c r="T532" s="128"/>
    </row>
    <row r="533" spans="3:20" s="1" customFormat="1">
      <c r="C533" s="128"/>
      <c r="D533" s="128"/>
      <c r="E533" s="128"/>
      <c r="F533" s="128"/>
      <c r="G533" s="128"/>
      <c r="H533" s="128"/>
      <c r="I533" s="128"/>
      <c r="J533" s="128"/>
      <c r="K533" s="128"/>
      <c r="L533" s="128"/>
      <c r="M533" s="128"/>
      <c r="N533" s="128"/>
      <c r="O533" s="128"/>
      <c r="P533" s="128"/>
      <c r="Q533" s="128"/>
      <c r="R533" s="128"/>
      <c r="S533" s="128"/>
      <c r="T533" s="128"/>
    </row>
    <row r="534" spans="3:20" s="1" customFormat="1">
      <c r="C534" s="128"/>
      <c r="D534" s="128"/>
      <c r="E534" s="128"/>
      <c r="F534" s="128"/>
      <c r="G534" s="128"/>
      <c r="H534" s="128"/>
      <c r="I534" s="128"/>
      <c r="J534" s="128"/>
      <c r="K534" s="128"/>
      <c r="L534" s="128"/>
      <c r="M534" s="128"/>
      <c r="N534" s="128"/>
      <c r="O534" s="128"/>
      <c r="P534" s="128"/>
      <c r="Q534" s="128"/>
      <c r="R534" s="128"/>
      <c r="S534" s="128"/>
      <c r="T534" s="128"/>
    </row>
    <row r="535" spans="3:20" s="1" customFormat="1">
      <c r="C535" s="128"/>
      <c r="D535" s="128"/>
      <c r="E535" s="128"/>
      <c r="F535" s="128"/>
      <c r="G535" s="128"/>
      <c r="H535" s="128"/>
      <c r="I535" s="128"/>
      <c r="J535" s="128"/>
      <c r="K535" s="128"/>
      <c r="L535" s="128"/>
      <c r="M535" s="128"/>
      <c r="N535" s="128"/>
      <c r="O535" s="128"/>
      <c r="P535" s="128"/>
      <c r="Q535" s="128"/>
      <c r="R535" s="128"/>
      <c r="S535" s="128"/>
      <c r="T535" s="128"/>
    </row>
    <row r="536" spans="3:20" s="1" customFormat="1">
      <c r="C536" s="128"/>
      <c r="D536" s="128"/>
      <c r="E536" s="128"/>
      <c r="F536" s="128"/>
      <c r="G536" s="128"/>
      <c r="H536" s="128"/>
      <c r="I536" s="128"/>
      <c r="J536" s="128"/>
      <c r="K536" s="128"/>
      <c r="L536" s="128"/>
      <c r="M536" s="128"/>
      <c r="N536" s="128"/>
      <c r="O536" s="128"/>
      <c r="P536" s="128"/>
      <c r="Q536" s="128"/>
      <c r="R536" s="128"/>
      <c r="S536" s="128"/>
      <c r="T536" s="128"/>
    </row>
    <row r="537" spans="3:20" s="1" customFormat="1">
      <c r="C537" s="128"/>
      <c r="D537" s="128"/>
      <c r="E537" s="128"/>
      <c r="F537" s="128"/>
      <c r="G537" s="128"/>
      <c r="H537" s="128"/>
      <c r="I537" s="128"/>
      <c r="J537" s="128"/>
      <c r="K537" s="128"/>
      <c r="L537" s="128"/>
      <c r="M537" s="128"/>
      <c r="N537" s="128"/>
      <c r="O537" s="128"/>
      <c r="P537" s="128"/>
      <c r="Q537" s="128"/>
      <c r="R537" s="128"/>
      <c r="S537" s="128"/>
      <c r="T537" s="128"/>
    </row>
    <row r="538" spans="3:20" s="1" customFormat="1">
      <c r="C538" s="128"/>
      <c r="D538" s="128"/>
      <c r="E538" s="128"/>
      <c r="F538" s="128"/>
      <c r="G538" s="128"/>
      <c r="H538" s="128"/>
      <c r="I538" s="128"/>
      <c r="J538" s="128"/>
      <c r="K538" s="128"/>
      <c r="L538" s="128"/>
      <c r="M538" s="128"/>
      <c r="N538" s="128"/>
      <c r="O538" s="128"/>
      <c r="P538" s="128"/>
      <c r="Q538" s="128"/>
      <c r="R538" s="128"/>
      <c r="S538" s="128"/>
      <c r="T538" s="128"/>
    </row>
    <row r="539" spans="3:20" s="1" customFormat="1">
      <c r="C539" s="128"/>
      <c r="D539" s="128"/>
      <c r="E539" s="128"/>
      <c r="F539" s="128"/>
      <c r="G539" s="128"/>
      <c r="H539" s="128"/>
      <c r="I539" s="128"/>
      <c r="J539" s="128"/>
      <c r="K539" s="128"/>
      <c r="L539" s="128"/>
      <c r="M539" s="128"/>
      <c r="N539" s="128"/>
      <c r="O539" s="128"/>
      <c r="P539" s="128"/>
      <c r="Q539" s="128"/>
      <c r="R539" s="128"/>
      <c r="S539" s="128"/>
      <c r="T539" s="128"/>
    </row>
    <row r="540" spans="3:20" s="1" customFormat="1">
      <c r="C540" s="128"/>
      <c r="D540" s="128"/>
      <c r="E540" s="128"/>
      <c r="F540" s="128"/>
      <c r="G540" s="128"/>
      <c r="H540" s="128"/>
      <c r="I540" s="128"/>
      <c r="J540" s="128"/>
      <c r="K540" s="128"/>
      <c r="L540" s="128"/>
      <c r="M540" s="128"/>
      <c r="N540" s="128"/>
      <c r="O540" s="128"/>
      <c r="P540" s="128"/>
      <c r="Q540" s="128"/>
      <c r="R540" s="128"/>
      <c r="S540" s="128"/>
      <c r="T540" s="128"/>
    </row>
    <row r="541" spans="3:20" s="1" customFormat="1">
      <c r="C541" s="128"/>
      <c r="D541" s="128"/>
      <c r="E541" s="128"/>
      <c r="F541" s="128"/>
      <c r="G541" s="128"/>
      <c r="H541" s="128"/>
      <c r="I541" s="128"/>
      <c r="J541" s="128"/>
      <c r="K541" s="128"/>
      <c r="L541" s="128"/>
      <c r="M541" s="128"/>
      <c r="N541" s="128"/>
      <c r="O541" s="128"/>
      <c r="P541" s="128"/>
      <c r="Q541" s="128"/>
      <c r="R541" s="128"/>
      <c r="S541" s="128"/>
      <c r="T541" s="128"/>
    </row>
    <row r="542" spans="3:20" s="1" customFormat="1">
      <c r="C542" s="128"/>
      <c r="D542" s="128"/>
      <c r="E542" s="128"/>
      <c r="F542" s="128"/>
      <c r="G542" s="128"/>
      <c r="H542" s="128"/>
      <c r="I542" s="128"/>
      <c r="J542" s="128"/>
      <c r="K542" s="128"/>
      <c r="L542" s="128"/>
      <c r="M542" s="128"/>
      <c r="N542" s="128"/>
      <c r="O542" s="128"/>
      <c r="P542" s="128"/>
      <c r="Q542" s="128"/>
      <c r="R542" s="128"/>
      <c r="S542" s="128"/>
      <c r="T542" s="128"/>
    </row>
    <row r="543" spans="3:20" s="1" customFormat="1">
      <c r="C543" s="128"/>
      <c r="D543" s="128"/>
      <c r="E543" s="128"/>
      <c r="F543" s="128"/>
      <c r="G543" s="128"/>
      <c r="H543" s="128"/>
      <c r="I543" s="128"/>
      <c r="J543" s="128"/>
      <c r="K543" s="128"/>
      <c r="L543" s="128"/>
      <c r="M543" s="128"/>
      <c r="N543" s="128"/>
      <c r="O543" s="128"/>
      <c r="P543" s="128"/>
      <c r="Q543" s="128"/>
      <c r="R543" s="128"/>
      <c r="S543" s="128"/>
      <c r="T543" s="128"/>
    </row>
    <row r="544" spans="3:20" s="1" customFormat="1">
      <c r="C544" s="128"/>
      <c r="D544" s="128"/>
      <c r="E544" s="128"/>
      <c r="F544" s="128"/>
      <c r="G544" s="128"/>
      <c r="H544" s="128"/>
      <c r="I544" s="128"/>
      <c r="J544" s="128"/>
      <c r="K544" s="128"/>
      <c r="L544" s="128"/>
      <c r="M544" s="128"/>
      <c r="N544" s="128"/>
      <c r="O544" s="128"/>
      <c r="P544" s="128"/>
      <c r="Q544" s="128"/>
      <c r="R544" s="128"/>
      <c r="S544" s="128"/>
      <c r="T544" s="128"/>
    </row>
    <row r="545" spans="3:20" s="1" customFormat="1">
      <c r="C545" s="128"/>
      <c r="D545" s="128"/>
      <c r="E545" s="128"/>
      <c r="F545" s="128"/>
      <c r="G545" s="128"/>
      <c r="H545" s="128"/>
      <c r="I545" s="128"/>
      <c r="J545" s="128"/>
      <c r="K545" s="128"/>
      <c r="L545" s="128"/>
      <c r="M545" s="128"/>
      <c r="N545" s="128"/>
      <c r="O545" s="128"/>
      <c r="P545" s="128"/>
      <c r="Q545" s="128"/>
      <c r="R545" s="128"/>
      <c r="S545" s="128"/>
      <c r="T545" s="128"/>
    </row>
    <row r="546" spans="3:20" s="1" customFormat="1">
      <c r="C546" s="128"/>
      <c r="D546" s="128"/>
      <c r="E546" s="128"/>
      <c r="F546" s="128"/>
      <c r="G546" s="128"/>
      <c r="H546" s="128"/>
      <c r="I546" s="128"/>
      <c r="J546" s="128"/>
      <c r="K546" s="128"/>
      <c r="L546" s="128"/>
      <c r="M546" s="128"/>
      <c r="N546" s="128"/>
      <c r="O546" s="128"/>
      <c r="P546" s="128"/>
      <c r="Q546" s="128"/>
      <c r="R546" s="128"/>
      <c r="S546" s="128"/>
      <c r="T546" s="128"/>
    </row>
    <row r="547" spans="3:20" s="1" customFormat="1">
      <c r="C547" s="128"/>
      <c r="D547" s="128"/>
      <c r="E547" s="128"/>
      <c r="F547" s="128"/>
      <c r="G547" s="128"/>
      <c r="H547" s="128"/>
      <c r="I547" s="128"/>
      <c r="J547" s="128"/>
      <c r="K547" s="128"/>
      <c r="L547" s="128"/>
      <c r="M547" s="128"/>
      <c r="N547" s="128"/>
      <c r="O547" s="128"/>
      <c r="P547" s="128"/>
      <c r="Q547" s="128"/>
      <c r="R547" s="128"/>
      <c r="S547" s="128"/>
      <c r="T547" s="128"/>
    </row>
    <row r="548" spans="3:20" s="1" customFormat="1">
      <c r="C548" s="128"/>
      <c r="D548" s="128"/>
      <c r="E548" s="128"/>
      <c r="F548" s="128"/>
      <c r="G548" s="128"/>
      <c r="H548" s="128"/>
      <c r="I548" s="128"/>
      <c r="J548" s="128"/>
      <c r="K548" s="128"/>
      <c r="L548" s="128"/>
      <c r="M548" s="128"/>
      <c r="N548" s="128"/>
      <c r="O548" s="128"/>
      <c r="P548" s="128"/>
      <c r="Q548" s="128"/>
      <c r="R548" s="128"/>
      <c r="S548" s="128"/>
      <c r="T548" s="128"/>
    </row>
    <row r="549" spans="3:20" s="1" customFormat="1">
      <c r="C549" s="128"/>
      <c r="D549" s="128"/>
      <c r="E549" s="128"/>
      <c r="F549" s="128"/>
      <c r="G549" s="128"/>
      <c r="H549" s="128"/>
      <c r="I549" s="128"/>
      <c r="J549" s="128"/>
      <c r="K549" s="128"/>
      <c r="L549" s="128"/>
      <c r="M549" s="128"/>
      <c r="N549" s="128"/>
      <c r="O549" s="128"/>
      <c r="P549" s="128"/>
      <c r="Q549" s="128"/>
      <c r="R549" s="128"/>
      <c r="S549" s="128"/>
      <c r="T549" s="128"/>
    </row>
    <row r="550" spans="3:20" s="1" customFormat="1">
      <c r="C550" s="128"/>
      <c r="D550" s="128"/>
      <c r="E550" s="128"/>
      <c r="F550" s="128"/>
      <c r="G550" s="128"/>
      <c r="H550" s="128"/>
      <c r="I550" s="128"/>
      <c r="J550" s="128"/>
      <c r="K550" s="128"/>
      <c r="L550" s="128"/>
      <c r="M550" s="128"/>
      <c r="N550" s="128"/>
      <c r="O550" s="128"/>
      <c r="P550" s="128"/>
      <c r="Q550" s="128"/>
      <c r="R550" s="128"/>
      <c r="S550" s="128"/>
      <c r="T550" s="128"/>
    </row>
    <row r="551" spans="3:20" s="1" customFormat="1">
      <c r="C551" s="128"/>
      <c r="D551" s="128"/>
      <c r="E551" s="128"/>
      <c r="F551" s="128"/>
      <c r="G551" s="128"/>
      <c r="H551" s="128"/>
      <c r="I551" s="128"/>
      <c r="J551" s="128"/>
      <c r="K551" s="128"/>
      <c r="L551" s="128"/>
      <c r="M551" s="128"/>
      <c r="N551" s="128"/>
      <c r="O551" s="128"/>
      <c r="P551" s="128"/>
      <c r="Q551" s="128"/>
      <c r="R551" s="128"/>
      <c r="S551" s="128"/>
      <c r="T551" s="128"/>
    </row>
    <row r="552" spans="3:20" s="1" customFormat="1">
      <c r="C552" s="128"/>
      <c r="D552" s="128"/>
      <c r="E552" s="128"/>
      <c r="F552" s="128"/>
      <c r="G552" s="128"/>
      <c r="H552" s="128"/>
      <c r="I552" s="128"/>
      <c r="J552" s="128"/>
      <c r="K552" s="128"/>
      <c r="L552" s="128"/>
      <c r="M552" s="128"/>
      <c r="N552" s="128"/>
      <c r="O552" s="128"/>
      <c r="P552" s="128"/>
      <c r="Q552" s="128"/>
      <c r="R552" s="128"/>
      <c r="S552" s="128"/>
      <c r="T552" s="128"/>
    </row>
    <row r="553" spans="3:20" s="1" customFormat="1">
      <c r="C553" s="128"/>
      <c r="D553" s="128"/>
      <c r="E553" s="128"/>
      <c r="F553" s="128"/>
      <c r="G553" s="128"/>
      <c r="H553" s="128"/>
      <c r="I553" s="128"/>
      <c r="J553" s="128"/>
      <c r="K553" s="128"/>
      <c r="L553" s="128"/>
      <c r="M553" s="128"/>
      <c r="N553" s="128"/>
      <c r="O553" s="128"/>
      <c r="P553" s="128"/>
      <c r="Q553" s="128"/>
      <c r="R553" s="128"/>
      <c r="S553" s="128"/>
      <c r="T553" s="128"/>
    </row>
    <row r="554" spans="3:20" s="1" customFormat="1">
      <c r="C554" s="128"/>
      <c r="D554" s="128"/>
      <c r="E554" s="128"/>
      <c r="F554" s="128"/>
      <c r="G554" s="128"/>
      <c r="H554" s="128"/>
      <c r="I554" s="128"/>
      <c r="J554" s="128"/>
      <c r="K554" s="128"/>
      <c r="L554" s="128"/>
      <c r="M554" s="128"/>
      <c r="N554" s="128"/>
      <c r="O554" s="128"/>
      <c r="P554" s="128"/>
      <c r="Q554" s="128"/>
      <c r="R554" s="128"/>
      <c r="S554" s="128"/>
      <c r="T554" s="128"/>
    </row>
    <row r="555" spans="3:20" s="1" customFormat="1">
      <c r="C555" s="128"/>
      <c r="D555" s="128"/>
      <c r="E555" s="128"/>
      <c r="F555" s="128"/>
      <c r="G555" s="128"/>
      <c r="H555" s="128"/>
      <c r="I555" s="128"/>
      <c r="J555" s="128"/>
      <c r="K555" s="128"/>
      <c r="L555" s="128"/>
      <c r="M555" s="128"/>
      <c r="N555" s="128"/>
      <c r="O555" s="128"/>
      <c r="P555" s="128"/>
      <c r="Q555" s="128"/>
      <c r="R555" s="128"/>
      <c r="S555" s="128"/>
      <c r="T555" s="128"/>
    </row>
    <row r="556" spans="3:20" s="1" customFormat="1">
      <c r="C556" s="128"/>
      <c r="D556" s="128"/>
      <c r="E556" s="128"/>
      <c r="F556" s="128"/>
      <c r="G556" s="128"/>
      <c r="H556" s="128"/>
      <c r="I556" s="128"/>
      <c r="J556" s="128"/>
      <c r="K556" s="128"/>
      <c r="L556" s="128"/>
      <c r="M556" s="128"/>
      <c r="N556" s="128"/>
      <c r="O556" s="128"/>
      <c r="P556" s="128"/>
      <c r="Q556" s="128"/>
      <c r="R556" s="128"/>
      <c r="S556" s="128"/>
      <c r="T556" s="128"/>
    </row>
    <row r="557" spans="3:20" s="1" customFormat="1">
      <c r="C557" s="128"/>
      <c r="D557" s="128"/>
      <c r="E557" s="128"/>
      <c r="F557" s="128"/>
      <c r="G557" s="128"/>
      <c r="H557" s="128"/>
      <c r="I557" s="128"/>
      <c r="J557" s="128"/>
      <c r="K557" s="128"/>
      <c r="L557" s="128"/>
      <c r="M557" s="128"/>
      <c r="N557" s="128"/>
      <c r="O557" s="128"/>
      <c r="P557" s="128"/>
      <c r="Q557" s="128"/>
      <c r="R557" s="128"/>
      <c r="S557" s="128"/>
      <c r="T557" s="128"/>
    </row>
    <row r="558" spans="3:20" s="1" customFormat="1">
      <c r="C558" s="128"/>
      <c r="D558" s="128"/>
      <c r="E558" s="128"/>
      <c r="F558" s="128"/>
      <c r="G558" s="128"/>
      <c r="H558" s="128"/>
      <c r="I558" s="128"/>
      <c r="J558" s="128"/>
      <c r="K558" s="128"/>
      <c r="L558" s="128"/>
      <c r="M558" s="128"/>
      <c r="N558" s="128"/>
      <c r="O558" s="128"/>
      <c r="P558" s="128"/>
      <c r="Q558" s="128"/>
      <c r="R558" s="128"/>
      <c r="S558" s="128"/>
      <c r="T558" s="128"/>
    </row>
    <row r="559" spans="3:20" s="1" customFormat="1">
      <c r="C559" s="128"/>
      <c r="D559" s="128"/>
      <c r="E559" s="128"/>
      <c r="F559" s="128"/>
      <c r="G559" s="128"/>
      <c r="H559" s="128"/>
      <c r="I559" s="128"/>
      <c r="J559" s="128"/>
      <c r="K559" s="128"/>
      <c r="L559" s="128"/>
      <c r="M559" s="128"/>
      <c r="N559" s="128"/>
      <c r="O559" s="128"/>
      <c r="P559" s="128"/>
      <c r="Q559" s="128"/>
      <c r="R559" s="128"/>
      <c r="S559" s="128"/>
      <c r="T559" s="128"/>
    </row>
    <row r="560" spans="3:20" s="1" customFormat="1">
      <c r="C560" s="128"/>
      <c r="D560" s="128"/>
      <c r="E560" s="128"/>
      <c r="F560" s="128"/>
      <c r="G560" s="128"/>
      <c r="H560" s="128"/>
      <c r="I560" s="128"/>
      <c r="J560" s="128"/>
      <c r="K560" s="128"/>
      <c r="L560" s="128"/>
      <c r="M560" s="128"/>
      <c r="N560" s="128"/>
      <c r="O560" s="128"/>
      <c r="P560" s="128"/>
      <c r="Q560" s="128"/>
      <c r="R560" s="128"/>
      <c r="S560" s="128"/>
      <c r="T560" s="128"/>
    </row>
    <row r="561" spans="3:20" s="1" customFormat="1">
      <c r="C561" s="128"/>
      <c r="D561" s="128"/>
      <c r="E561" s="128"/>
      <c r="F561" s="128"/>
      <c r="G561" s="128"/>
      <c r="H561" s="128"/>
      <c r="I561" s="128"/>
      <c r="J561" s="128"/>
      <c r="K561" s="128"/>
      <c r="L561" s="128"/>
      <c r="M561" s="128"/>
      <c r="N561" s="128"/>
      <c r="O561" s="128"/>
      <c r="P561" s="128"/>
      <c r="Q561" s="128"/>
      <c r="R561" s="128"/>
      <c r="S561" s="128"/>
      <c r="T561" s="128"/>
    </row>
    <row r="562" spans="3:20" s="1" customFormat="1">
      <c r="C562" s="128"/>
      <c r="D562" s="128"/>
      <c r="E562" s="128"/>
      <c r="F562" s="128"/>
      <c r="G562" s="128"/>
      <c r="H562" s="128"/>
      <c r="I562" s="128"/>
      <c r="J562" s="128"/>
      <c r="K562" s="128"/>
      <c r="L562" s="128"/>
      <c r="M562" s="128"/>
      <c r="N562" s="128"/>
      <c r="O562" s="128"/>
      <c r="P562" s="128"/>
      <c r="Q562" s="128"/>
      <c r="R562" s="128"/>
      <c r="S562" s="128"/>
      <c r="T562" s="128"/>
    </row>
    <row r="563" spans="3:20" s="1" customFormat="1">
      <c r="C563" s="128"/>
      <c r="D563" s="128"/>
      <c r="E563" s="128"/>
      <c r="F563" s="128"/>
      <c r="G563" s="128"/>
      <c r="H563" s="128"/>
      <c r="I563" s="128"/>
      <c r="J563" s="128"/>
      <c r="K563" s="128"/>
      <c r="L563" s="128"/>
      <c r="M563" s="128"/>
      <c r="N563" s="128"/>
      <c r="O563" s="128"/>
      <c r="P563" s="128"/>
      <c r="Q563" s="128"/>
      <c r="R563" s="128"/>
      <c r="S563" s="128"/>
      <c r="T563" s="128"/>
    </row>
    <row r="564" spans="3:20" s="1" customFormat="1">
      <c r="C564" s="128"/>
      <c r="D564" s="128"/>
      <c r="E564" s="128"/>
      <c r="F564" s="128"/>
      <c r="G564" s="128"/>
      <c r="H564" s="128"/>
      <c r="I564" s="128"/>
      <c r="J564" s="128"/>
      <c r="K564" s="128"/>
      <c r="L564" s="128"/>
      <c r="M564" s="128"/>
      <c r="N564" s="128"/>
      <c r="O564" s="128"/>
      <c r="P564" s="128"/>
      <c r="Q564" s="128"/>
      <c r="R564" s="128"/>
      <c r="S564" s="128"/>
      <c r="T564" s="128"/>
    </row>
    <row r="565" spans="3:20" s="1" customFormat="1">
      <c r="C565" s="128"/>
      <c r="D565" s="128"/>
      <c r="E565" s="128"/>
      <c r="F565" s="128"/>
      <c r="G565" s="128"/>
      <c r="H565" s="128"/>
      <c r="I565" s="128"/>
      <c r="J565" s="128"/>
      <c r="K565" s="128"/>
      <c r="L565" s="128"/>
      <c r="M565" s="128"/>
      <c r="N565" s="128"/>
      <c r="O565" s="128"/>
      <c r="P565" s="128"/>
      <c r="Q565" s="128"/>
      <c r="R565" s="128"/>
      <c r="S565" s="128"/>
      <c r="T565" s="128"/>
    </row>
    <row r="566" spans="3:20" s="1" customFormat="1">
      <c r="C566" s="128"/>
      <c r="D566" s="128"/>
      <c r="E566" s="128"/>
      <c r="F566" s="128"/>
      <c r="G566" s="128"/>
      <c r="H566" s="128"/>
      <c r="I566" s="128"/>
      <c r="J566" s="128"/>
      <c r="K566" s="128"/>
      <c r="L566" s="128"/>
      <c r="M566" s="128"/>
      <c r="N566" s="128"/>
      <c r="O566" s="128"/>
      <c r="P566" s="128"/>
      <c r="Q566" s="128"/>
      <c r="R566" s="128"/>
      <c r="S566" s="128"/>
      <c r="T566" s="128"/>
    </row>
    <row r="567" spans="3:20" s="1" customFormat="1"/>
    <row r="568" spans="3:20" s="1" customFormat="1"/>
    <row r="569" spans="3:20" s="1" customFormat="1"/>
    <row r="570" spans="3:20" s="1" customFormat="1"/>
    <row r="571" spans="3:20" s="1" customFormat="1"/>
    <row r="572" spans="3:20" s="1" customFormat="1"/>
    <row r="573" spans="3:20" s="1" customFormat="1"/>
    <row r="574" spans="3:20" s="1" customFormat="1"/>
    <row r="575" spans="3:20" s="1" customFormat="1"/>
    <row r="576" spans="3:20" s="1" customFormat="1"/>
    <row r="577" s="1" customFormat="1"/>
    <row r="578" s="1" customFormat="1"/>
    <row r="579" s="1" customFormat="1"/>
    <row r="580" s="1" customFormat="1"/>
    <row r="581" s="1" customFormat="1"/>
    <row r="582" s="1" customFormat="1"/>
    <row r="583" s="1" customFormat="1"/>
    <row r="584" s="1" customFormat="1"/>
    <row r="585" s="1" customFormat="1"/>
    <row r="586" s="1" customFormat="1"/>
    <row r="587" s="1" customFormat="1"/>
    <row r="588" s="1" customFormat="1"/>
    <row r="589" s="1" customFormat="1"/>
    <row r="590" s="1" customFormat="1"/>
    <row r="591" s="1" customFormat="1"/>
    <row r="592" s="1" customFormat="1"/>
    <row r="593" s="1" customFormat="1"/>
    <row r="594" s="1" customFormat="1"/>
    <row r="595" s="1" customFormat="1"/>
    <row r="596" s="1" customFormat="1"/>
    <row r="597" s="1" customFormat="1"/>
    <row r="598" s="1" customFormat="1"/>
    <row r="599" s="1" customFormat="1"/>
    <row r="600" s="1" customFormat="1"/>
    <row r="601" s="1" customFormat="1"/>
    <row r="602" s="1" customFormat="1"/>
    <row r="603" s="1" customFormat="1"/>
    <row r="604" s="1" customFormat="1"/>
    <row r="605" s="1" customFormat="1"/>
    <row r="606" s="1" customFormat="1"/>
    <row r="607" s="1" customFormat="1"/>
    <row r="608" s="1" customFormat="1"/>
    <row r="609" s="1" customFormat="1"/>
    <row r="610" s="1" customFormat="1"/>
    <row r="611" s="1" customFormat="1"/>
    <row r="612" s="1" customFormat="1"/>
    <row r="613" s="1" customFormat="1"/>
    <row r="614" s="1" customFormat="1"/>
    <row r="615" s="1" customFormat="1"/>
    <row r="616" s="1" customFormat="1"/>
    <row r="617" s="1" customFormat="1"/>
    <row r="618" s="1" customFormat="1"/>
    <row r="619" s="1" customFormat="1"/>
    <row r="620" s="1" customFormat="1"/>
    <row r="621" s="1" customFormat="1"/>
    <row r="622" s="1" customFormat="1"/>
    <row r="623" s="1" customFormat="1"/>
    <row r="624" s="1" customFormat="1"/>
    <row r="625" s="1" customFormat="1"/>
    <row r="626" s="1" customFormat="1"/>
    <row r="627" s="1" customFormat="1"/>
    <row r="628" s="1" customFormat="1"/>
    <row r="629" s="1" customFormat="1"/>
    <row r="630" s="1" customFormat="1"/>
    <row r="631" s="1" customFormat="1"/>
    <row r="632" s="1" customFormat="1"/>
    <row r="633" s="1" customFormat="1"/>
    <row r="634" s="1" customFormat="1"/>
    <row r="635" s="1" customFormat="1"/>
    <row r="636" s="1" customFormat="1"/>
    <row r="637" s="1" customFormat="1"/>
    <row r="638" s="1" customFormat="1"/>
    <row r="639" s="1" customFormat="1"/>
    <row r="640" s="1" customFormat="1"/>
    <row r="641" s="1" customFormat="1"/>
    <row r="642" s="1" customFormat="1"/>
    <row r="643" s="1" customFormat="1"/>
    <row r="644" s="1" customFormat="1"/>
    <row r="645" s="1" customFormat="1"/>
    <row r="646" s="1" customFormat="1"/>
    <row r="647" s="1" customFormat="1"/>
    <row r="648" s="1" customFormat="1"/>
    <row r="649" s="1" customFormat="1"/>
    <row r="650" s="1" customFormat="1"/>
    <row r="651" s="1" customFormat="1"/>
    <row r="652" s="1" customFormat="1"/>
    <row r="653" s="1" customFormat="1"/>
    <row r="654" s="1" customFormat="1"/>
    <row r="655" s="1" customFormat="1"/>
    <row r="656" s="1" customFormat="1"/>
    <row r="657" s="1" customFormat="1"/>
    <row r="658" s="1" customFormat="1"/>
    <row r="659" s="1" customFormat="1"/>
    <row r="660" s="1" customFormat="1"/>
    <row r="661" s="1" customFormat="1"/>
    <row r="662" s="1" customFormat="1"/>
    <row r="663" s="1" customFormat="1"/>
    <row r="664" s="1" customFormat="1"/>
    <row r="665" s="1" customFormat="1"/>
    <row r="666" s="1" customFormat="1"/>
    <row r="667" s="1" customFormat="1"/>
    <row r="668" s="1" customFormat="1"/>
    <row r="669" s="1" customFormat="1"/>
    <row r="670" s="1" customFormat="1"/>
    <row r="671" s="1" customFormat="1"/>
    <row r="672" s="1" customFormat="1"/>
    <row r="673" s="1" customFormat="1"/>
    <row r="674" s="1" customFormat="1"/>
    <row r="675" s="1" customFormat="1"/>
    <row r="676" s="1" customFormat="1"/>
    <row r="677" s="1" customFormat="1"/>
    <row r="678" s="1" customFormat="1"/>
    <row r="679" s="1" customFormat="1"/>
    <row r="680" s="1" customFormat="1"/>
    <row r="681" s="1" customFormat="1"/>
    <row r="682" s="1" customFormat="1"/>
    <row r="683" s="1" customFormat="1"/>
    <row r="684" s="1" customFormat="1"/>
    <row r="685" s="1" customFormat="1"/>
    <row r="686" s="1" customFormat="1"/>
    <row r="687" s="1" customFormat="1"/>
    <row r="688" s="1" customFormat="1"/>
    <row r="689" s="1" customFormat="1"/>
    <row r="690" s="1" customFormat="1"/>
    <row r="691" s="1" customFormat="1"/>
    <row r="692" s="1" customFormat="1"/>
    <row r="693" s="1" customFormat="1"/>
    <row r="694" s="1" customFormat="1"/>
    <row r="695" s="1" customFormat="1"/>
    <row r="696" s="1" customFormat="1"/>
    <row r="697" s="1" customFormat="1"/>
    <row r="698" s="1" customFormat="1"/>
    <row r="699" s="1" customFormat="1"/>
    <row r="700" s="1" customFormat="1"/>
    <row r="701" s="1" customFormat="1"/>
    <row r="702" s="1" customFormat="1"/>
    <row r="703" s="1" customFormat="1"/>
    <row r="704" s="1" customFormat="1"/>
    <row r="705" s="1" customFormat="1"/>
    <row r="706" s="1" customFormat="1"/>
    <row r="707" s="1" customFormat="1"/>
    <row r="708" s="1" customFormat="1"/>
    <row r="709" s="1" customFormat="1"/>
    <row r="710" s="1" customFormat="1"/>
    <row r="711" s="1" customFormat="1"/>
    <row r="712" s="1" customFormat="1"/>
    <row r="713" s="1" customFormat="1"/>
    <row r="714" s="1" customFormat="1"/>
    <row r="715" s="1" customFormat="1"/>
    <row r="716" s="1" customFormat="1"/>
    <row r="717" s="1" customFormat="1"/>
    <row r="718" s="1" customFormat="1"/>
    <row r="719" s="1" customFormat="1"/>
    <row r="720" s="1" customFormat="1"/>
    <row r="721" s="1" customFormat="1"/>
    <row r="722" s="1" customFormat="1"/>
    <row r="723" s="1" customFormat="1"/>
    <row r="724" s="1" customFormat="1"/>
    <row r="725" s="1" customFormat="1"/>
    <row r="726" s="1" customFormat="1"/>
    <row r="727" s="1" customFormat="1"/>
    <row r="728" s="1" customFormat="1"/>
    <row r="729" s="1" customFormat="1"/>
    <row r="730" s="1" customFormat="1"/>
    <row r="731" s="1" customFormat="1"/>
    <row r="732" s="1" customFormat="1"/>
    <row r="733" s="1" customFormat="1"/>
    <row r="734" s="1" customFormat="1"/>
    <row r="735" s="1" customFormat="1"/>
    <row r="736" s="1" customFormat="1"/>
    <row r="737" s="1" customFormat="1"/>
    <row r="738" s="1" customFormat="1"/>
    <row r="739" s="1" customFormat="1"/>
    <row r="740" s="1" customFormat="1"/>
    <row r="741" s="1" customFormat="1"/>
    <row r="742" s="1" customFormat="1"/>
    <row r="743" s="1" customFormat="1"/>
    <row r="744" s="1" customFormat="1"/>
    <row r="745" s="1" customFormat="1"/>
    <row r="746" s="1" customFormat="1"/>
    <row r="747" s="1" customFormat="1"/>
    <row r="748" s="1" customFormat="1"/>
    <row r="749" s="1" customFormat="1"/>
    <row r="750" s="1" customFormat="1"/>
    <row r="751" s="1" customFormat="1"/>
    <row r="752" s="1" customFormat="1"/>
    <row r="753" s="1" customFormat="1"/>
    <row r="754" s="1" customFormat="1"/>
    <row r="755" s="1" customFormat="1"/>
    <row r="756" s="1" customFormat="1"/>
    <row r="757" s="1" customFormat="1"/>
    <row r="758" s="1" customFormat="1"/>
    <row r="759" s="1" customFormat="1"/>
    <row r="760" s="1" customFormat="1"/>
    <row r="761" s="1" customFormat="1"/>
    <row r="762" s="1" customFormat="1"/>
    <row r="763" s="1" customFormat="1"/>
    <row r="764" s="1" customFormat="1"/>
    <row r="765" s="1" customFormat="1"/>
    <row r="766" s="1" customFormat="1"/>
    <row r="767" s="1" customFormat="1"/>
    <row r="768" s="1" customFormat="1"/>
    <row r="769" s="1" customFormat="1"/>
    <row r="770" s="1" customFormat="1"/>
    <row r="771" s="1" customFormat="1"/>
    <row r="772" s="1" customFormat="1"/>
    <row r="773" s="1" customFormat="1"/>
    <row r="774" s="1" customFormat="1"/>
    <row r="775" s="1" customFormat="1"/>
    <row r="776" s="1" customFormat="1"/>
    <row r="777" s="1" customFormat="1"/>
    <row r="778" s="1" customFormat="1"/>
    <row r="779" s="1" customFormat="1"/>
    <row r="780" s="1" customFormat="1"/>
    <row r="781" s="1" customFormat="1"/>
    <row r="782" s="1" customFormat="1"/>
    <row r="783" s="1" customFormat="1"/>
    <row r="784" s="1" customFormat="1"/>
    <row r="785" s="1" customFormat="1"/>
    <row r="786" s="1" customFormat="1"/>
    <row r="787" s="1" customFormat="1"/>
    <row r="788" s="1" customFormat="1"/>
    <row r="789" s="1" customFormat="1"/>
    <row r="790" s="1" customFormat="1"/>
    <row r="791" s="1" customFormat="1"/>
    <row r="792" s="1" customFormat="1"/>
    <row r="793" s="1" customFormat="1"/>
    <row r="794" s="1" customFormat="1"/>
    <row r="795" s="1" customFormat="1"/>
    <row r="796" s="1" customFormat="1"/>
    <row r="797" s="1" customFormat="1"/>
    <row r="798" s="1" customFormat="1"/>
    <row r="799" s="1" customFormat="1"/>
    <row r="800" s="1" customFormat="1"/>
    <row r="801" s="1" customFormat="1"/>
    <row r="802" s="1" customFormat="1"/>
    <row r="803" s="1" customFormat="1"/>
    <row r="804" s="1" customFormat="1"/>
    <row r="805" s="1" customFormat="1"/>
    <row r="806" s="1" customFormat="1"/>
    <row r="807" s="1" customFormat="1"/>
    <row r="808" s="1" customFormat="1"/>
    <row r="809" s="1" customFormat="1"/>
    <row r="810" s="1" customFormat="1"/>
    <row r="811" s="1" customFormat="1"/>
    <row r="812" s="1" customFormat="1"/>
    <row r="813" s="1" customFormat="1"/>
    <row r="814" s="1" customFormat="1"/>
    <row r="815" s="1" customFormat="1"/>
    <row r="816" s="1" customFormat="1"/>
    <row r="817" s="1" customFormat="1"/>
    <row r="818" s="1" customFormat="1"/>
    <row r="819" s="1" customFormat="1"/>
    <row r="820" s="1" customFormat="1"/>
    <row r="821" s="1" customFormat="1"/>
    <row r="822" s="1" customFormat="1"/>
    <row r="823" s="1" customFormat="1"/>
    <row r="824" s="1" customFormat="1"/>
    <row r="825" s="1" customFormat="1"/>
    <row r="826" s="1" customFormat="1"/>
    <row r="827" s="1" customFormat="1"/>
    <row r="828" s="1" customFormat="1"/>
    <row r="829" s="1" customFormat="1"/>
    <row r="830" s="1" customFormat="1"/>
    <row r="831" s="1" customFormat="1"/>
    <row r="832" s="1" customFormat="1"/>
    <row r="833" s="1" customFormat="1"/>
    <row r="834" s="1" customFormat="1"/>
    <row r="835" s="1" customFormat="1"/>
    <row r="836" s="1" customFormat="1"/>
    <row r="837" s="1" customFormat="1"/>
    <row r="838" s="1" customFormat="1"/>
    <row r="839" s="1" customFormat="1"/>
    <row r="840" s="1" customFormat="1"/>
    <row r="841" s="1" customFormat="1"/>
    <row r="842" s="1" customFormat="1"/>
    <row r="843" s="1" customFormat="1"/>
    <row r="844" s="1" customFormat="1"/>
    <row r="845" s="1" customFormat="1"/>
    <row r="846" s="1" customFormat="1"/>
    <row r="847" s="1" customFormat="1"/>
    <row r="848" s="1" customFormat="1"/>
    <row r="849" s="1" customFormat="1"/>
    <row r="850" s="1" customFormat="1"/>
    <row r="851" s="1" customFormat="1"/>
    <row r="852" s="1" customFormat="1"/>
    <row r="853" s="1" customFormat="1"/>
    <row r="854" s="1" customFormat="1"/>
    <row r="855" s="1" customFormat="1"/>
    <row r="856" s="1" customFormat="1"/>
    <row r="857" s="1" customFormat="1"/>
    <row r="858" s="1" customFormat="1"/>
    <row r="859" s="1" customFormat="1"/>
    <row r="860" s="1" customFormat="1"/>
    <row r="861" s="1" customFormat="1"/>
    <row r="862" s="1" customFormat="1"/>
    <row r="863" s="1" customFormat="1"/>
    <row r="864" s="1" customFormat="1"/>
    <row r="865" s="1" customFormat="1"/>
    <row r="866" s="1" customFormat="1"/>
    <row r="867" s="1" customFormat="1"/>
    <row r="868" s="1" customFormat="1"/>
    <row r="869" s="1" customFormat="1"/>
    <row r="870" s="1" customFormat="1"/>
    <row r="871" s="1" customFormat="1"/>
    <row r="872" s="1" customFormat="1"/>
    <row r="873" s="1" customFormat="1"/>
    <row r="874" s="1" customFormat="1"/>
    <row r="875" s="1" customFormat="1"/>
    <row r="876" s="1" customFormat="1"/>
    <row r="877" s="1" customFormat="1"/>
    <row r="878" s="1" customFormat="1"/>
    <row r="879" s="1" customFormat="1"/>
    <row r="880" s="1" customFormat="1"/>
    <row r="881" s="1" customFormat="1"/>
    <row r="882" s="1" customFormat="1"/>
    <row r="883" s="1" customFormat="1"/>
    <row r="884" s="1" customFormat="1"/>
    <row r="885" s="1" customFormat="1"/>
    <row r="886" s="1" customFormat="1"/>
    <row r="887" s="1" customFormat="1"/>
    <row r="888" s="1" customFormat="1"/>
    <row r="889" s="1" customFormat="1"/>
    <row r="890" s="1" customFormat="1"/>
    <row r="891" s="1" customFormat="1"/>
    <row r="892" s="1" customFormat="1"/>
    <row r="893" s="1" customFormat="1"/>
    <row r="894" s="1" customFormat="1"/>
    <row r="895" s="1" customFormat="1"/>
    <row r="896" s="1" customFormat="1"/>
    <row r="897" s="1" customFormat="1"/>
    <row r="898" s="1" customFormat="1"/>
    <row r="899" s="1" customFormat="1"/>
    <row r="900" s="1" customFormat="1"/>
    <row r="901" s="1" customFormat="1"/>
    <row r="902" s="1" customFormat="1"/>
    <row r="903" s="1" customFormat="1"/>
    <row r="904" s="1" customFormat="1"/>
    <row r="905" s="1" customFormat="1"/>
    <row r="906" s="1" customFormat="1"/>
    <row r="907" s="1" customFormat="1"/>
    <row r="908" s="1" customFormat="1"/>
    <row r="909" s="1" customFormat="1"/>
    <row r="910" s="1" customFormat="1"/>
    <row r="911" s="1" customFormat="1"/>
    <row r="912" s="1" customFormat="1"/>
    <row r="913" s="1" customFormat="1"/>
    <row r="914" s="1" customFormat="1"/>
    <row r="915" s="1" customFormat="1"/>
    <row r="916" s="1" customFormat="1"/>
    <row r="917" s="1" customFormat="1"/>
    <row r="918" s="1" customFormat="1"/>
    <row r="919" s="1" customFormat="1"/>
    <row r="920" s="1" customFormat="1"/>
    <row r="921" s="1" customFormat="1"/>
    <row r="922" s="1" customFormat="1"/>
    <row r="923" s="1" customFormat="1"/>
    <row r="924" s="1" customFormat="1"/>
    <row r="925" s="1" customFormat="1"/>
    <row r="926" s="1" customFormat="1"/>
    <row r="927" s="1" customFormat="1"/>
    <row r="928" s="1" customFormat="1"/>
    <row r="929" s="1" customFormat="1"/>
    <row r="930" s="1" customFormat="1"/>
    <row r="931" s="1" customFormat="1"/>
    <row r="932" s="1" customFormat="1"/>
    <row r="933" s="1" customFormat="1"/>
    <row r="934" s="1" customFormat="1"/>
    <row r="935" s="1" customFormat="1"/>
    <row r="936" s="1" customFormat="1"/>
    <row r="937" s="1" customFormat="1"/>
    <row r="938" s="1" customFormat="1"/>
    <row r="939" s="1" customFormat="1"/>
    <row r="940" s="1" customFormat="1"/>
    <row r="941" s="1" customFormat="1"/>
    <row r="942" s="1" customFormat="1"/>
    <row r="943" s="1" customFormat="1"/>
    <row r="944" s="1" customFormat="1"/>
    <row r="945" s="1" customFormat="1"/>
    <row r="946" s="1" customFormat="1"/>
    <row r="947" s="1" customFormat="1"/>
    <row r="948" s="1" customFormat="1"/>
    <row r="949" s="1" customFormat="1"/>
    <row r="950" s="1" customFormat="1"/>
    <row r="951" s="1" customFormat="1"/>
    <row r="952" s="1" customFormat="1"/>
    <row r="953" s="1" customFormat="1"/>
    <row r="954" s="1" customFormat="1"/>
    <row r="955" s="1" customFormat="1"/>
    <row r="956" s="1" customFormat="1"/>
    <row r="957" s="1" customFormat="1"/>
    <row r="958" s="1" customFormat="1"/>
    <row r="959" s="1" customFormat="1"/>
    <row r="960" s="1" customFormat="1"/>
    <row r="961" s="1" customFormat="1"/>
    <row r="962" s="1" customFormat="1"/>
    <row r="963" s="1" customFormat="1"/>
    <row r="964" s="1" customFormat="1"/>
    <row r="965" s="1" customFormat="1"/>
    <row r="966" s="1" customFormat="1"/>
    <row r="967" s="1" customFormat="1"/>
    <row r="968" s="1" customFormat="1"/>
    <row r="969" s="1" customFormat="1"/>
    <row r="970" s="1" customFormat="1"/>
    <row r="971" s="1" customFormat="1"/>
    <row r="972" s="1" customFormat="1"/>
    <row r="973" s="1" customFormat="1"/>
    <row r="974" s="1" customFormat="1"/>
    <row r="975" s="1" customFormat="1"/>
    <row r="976" s="1" customFormat="1"/>
    <row r="977" s="1" customFormat="1"/>
    <row r="978" s="1" customFormat="1"/>
    <row r="979" s="1" customFormat="1"/>
    <row r="980" s="1" customFormat="1"/>
    <row r="981" s="1" customFormat="1"/>
    <row r="982" s="1" customFormat="1"/>
    <row r="983" s="1" customFormat="1"/>
    <row r="984" s="1" customFormat="1"/>
    <row r="985" s="1" customFormat="1"/>
    <row r="986" s="1" customFormat="1"/>
    <row r="987" s="1" customFormat="1"/>
    <row r="988" s="1" customFormat="1"/>
    <row r="989" s="1" customFormat="1"/>
    <row r="990" s="1" customFormat="1"/>
    <row r="991" s="1" customFormat="1"/>
    <row r="992" s="1" customFormat="1"/>
    <row r="993" s="1" customFormat="1"/>
    <row r="994" s="1" customFormat="1"/>
    <row r="995" s="1" customFormat="1"/>
    <row r="996" s="1" customFormat="1"/>
    <row r="997" s="1" customFormat="1"/>
    <row r="998" s="1" customFormat="1"/>
    <row r="999" s="1" customFormat="1"/>
    <row r="1000" s="1" customFormat="1"/>
    <row r="1001" s="1" customFormat="1"/>
    <row r="1002" s="1" customFormat="1"/>
    <row r="1003" s="1" customFormat="1"/>
    <row r="1004" s="1" customFormat="1"/>
    <row r="1005" s="1" customFormat="1"/>
    <row r="1006" s="1" customFormat="1"/>
    <row r="1007" s="1" customFormat="1"/>
    <row r="1008" s="1" customFormat="1"/>
    <row r="1009" s="1" customFormat="1"/>
    <row r="1010" s="1" customFormat="1"/>
    <row r="1011" s="1" customFormat="1"/>
    <row r="1012" s="1" customFormat="1"/>
    <row r="1013" s="1" customFormat="1"/>
    <row r="1014" s="1" customFormat="1"/>
    <row r="1015" s="1" customFormat="1"/>
    <row r="1016" s="1" customFormat="1"/>
    <row r="1017" s="1" customFormat="1"/>
    <row r="1018" s="1" customFormat="1"/>
    <row r="1019" s="1" customFormat="1"/>
    <row r="1020" s="1" customFormat="1"/>
    <row r="1021" s="1" customFormat="1"/>
    <row r="1022" s="1" customFormat="1"/>
    <row r="1023" s="1" customFormat="1"/>
    <row r="1024" s="1" customFormat="1"/>
    <row r="1025" s="1" customFormat="1"/>
    <row r="1026" s="1" customFormat="1"/>
    <row r="1027" s="1" customFormat="1"/>
    <row r="1028" s="1" customFormat="1"/>
    <row r="1029" s="1" customFormat="1"/>
    <row r="1030" s="1" customFormat="1"/>
    <row r="1031" s="1" customFormat="1"/>
    <row r="1032" s="1" customFormat="1"/>
    <row r="1033" s="1" customFormat="1"/>
    <row r="1034" s="1" customFormat="1"/>
    <row r="1035" s="1" customFormat="1"/>
    <row r="1036" s="1" customFormat="1"/>
    <row r="1037" s="1" customFormat="1"/>
    <row r="1038" s="1" customFormat="1"/>
    <row r="1039" s="1" customFormat="1"/>
    <row r="1040" s="1" customFormat="1"/>
    <row r="1041" s="1" customFormat="1"/>
    <row r="1042" s="1" customFormat="1"/>
    <row r="1043" s="1" customFormat="1"/>
    <row r="1044" s="1" customFormat="1"/>
    <row r="1045" s="1" customFormat="1"/>
    <row r="1046" s="1" customFormat="1"/>
    <row r="1047" s="1" customFormat="1"/>
    <row r="1048" s="1" customFormat="1"/>
    <row r="1049" s="1" customFormat="1"/>
    <row r="1050" s="1" customFormat="1"/>
    <row r="1051" s="1" customFormat="1"/>
    <row r="1052" s="1" customFormat="1"/>
    <row r="1053" s="1" customFormat="1"/>
    <row r="1054" s="1" customFormat="1"/>
    <row r="1055" s="1" customFormat="1"/>
    <row r="1056" s="1" customFormat="1"/>
    <row r="1057" s="1" customFormat="1"/>
    <row r="1058" s="1" customFormat="1"/>
    <row r="1059" s="1" customFormat="1"/>
    <row r="1060" s="1" customFormat="1"/>
    <row r="1061" s="1" customFormat="1"/>
    <row r="1062" s="1" customFormat="1"/>
    <row r="1063" s="1" customFormat="1"/>
    <row r="1064" s="1" customFormat="1"/>
    <row r="1065" s="1" customFormat="1"/>
    <row r="1066" s="1" customFormat="1"/>
    <row r="1067" s="1" customFormat="1"/>
    <row r="1068" s="1" customFormat="1"/>
    <row r="1069" s="1" customFormat="1"/>
    <row r="1070" s="1" customFormat="1"/>
    <row r="1071" s="1" customFormat="1"/>
    <row r="1072" s="1" customFormat="1"/>
    <row r="1073" s="1" customFormat="1"/>
    <row r="1074" s="1" customFormat="1"/>
    <row r="1075" s="1" customFormat="1"/>
    <row r="1076" s="1" customFormat="1"/>
    <row r="1077" s="1" customFormat="1"/>
    <row r="1078" s="1" customFormat="1"/>
    <row r="1079" s="1" customFormat="1"/>
    <row r="1080" s="1" customFormat="1"/>
    <row r="1081" s="1" customFormat="1"/>
    <row r="1082" s="1" customFormat="1"/>
    <row r="1083" s="1" customFormat="1"/>
    <row r="1084" s="1" customFormat="1"/>
    <row r="1085" s="1" customFormat="1"/>
    <row r="1086" s="1" customFormat="1"/>
    <row r="1087" s="1" customFormat="1"/>
    <row r="1088" s="1" customFormat="1"/>
    <row r="1089" s="1" customFormat="1"/>
    <row r="1090" s="1" customFormat="1"/>
    <row r="1091" s="1" customFormat="1"/>
    <row r="1092" s="1" customFormat="1"/>
    <row r="1093" s="1" customFormat="1"/>
    <row r="1094" s="1" customFormat="1"/>
    <row r="1095" s="1" customFormat="1"/>
    <row r="1096" s="1" customFormat="1"/>
    <row r="1097" s="1" customFormat="1"/>
    <row r="1098" s="1" customFormat="1"/>
    <row r="1099" s="1" customFormat="1"/>
    <row r="1100" s="1" customFormat="1"/>
    <row r="1101" s="1" customFormat="1"/>
    <row r="1102" s="1" customFormat="1"/>
    <row r="1103" s="1" customFormat="1"/>
    <row r="1104" s="1" customFormat="1"/>
    <row r="1105" s="1" customFormat="1"/>
    <row r="1106" s="1" customFormat="1"/>
    <row r="1107" s="1" customFormat="1"/>
    <row r="1108" s="1" customFormat="1"/>
    <row r="1109" s="1" customFormat="1"/>
    <row r="1110" s="1" customFormat="1"/>
    <row r="1111" s="1" customFormat="1"/>
    <row r="1112" s="1" customFormat="1"/>
    <row r="1113" s="1" customFormat="1"/>
    <row r="1114" s="1" customFormat="1"/>
    <row r="1115" s="1" customFormat="1"/>
    <row r="1116" s="1" customFormat="1"/>
    <row r="1117" s="1" customFormat="1"/>
    <row r="1118" s="1" customFormat="1"/>
    <row r="1119" s="1" customFormat="1"/>
    <row r="1120" s="1" customFormat="1"/>
    <row r="1121" s="1" customFormat="1"/>
    <row r="1122" s="1" customFormat="1"/>
    <row r="1123" s="1" customFormat="1"/>
    <row r="1124" s="1" customFormat="1"/>
    <row r="1125" s="1" customFormat="1"/>
    <row r="1126" s="1" customFormat="1"/>
    <row r="1127" s="1" customFormat="1"/>
    <row r="1128" s="1" customFormat="1"/>
    <row r="1129" s="1" customFormat="1"/>
    <row r="1130" s="1" customFormat="1"/>
    <row r="1131" s="1" customFormat="1"/>
    <row r="1132" s="1" customFormat="1"/>
    <row r="1133" s="1" customFormat="1"/>
    <row r="1134" s="1" customFormat="1"/>
    <row r="1135" s="1" customFormat="1"/>
    <row r="1136" s="1" customFormat="1"/>
    <row r="1137" s="1" customFormat="1"/>
    <row r="1138" s="1" customFormat="1"/>
    <row r="1139" s="1" customFormat="1"/>
    <row r="1140" s="1" customFormat="1"/>
    <row r="1141" s="1" customFormat="1"/>
    <row r="1142" s="1" customFormat="1"/>
    <row r="1143" s="1" customFormat="1"/>
    <row r="1144" s="1" customFormat="1"/>
    <row r="1145" s="1" customFormat="1"/>
    <row r="1146" s="1" customFormat="1"/>
    <row r="1147" s="1" customFormat="1"/>
    <row r="1148" s="1" customFormat="1"/>
    <row r="1149" s="1" customFormat="1"/>
    <row r="1150" s="1" customFormat="1"/>
    <row r="1151" s="1" customFormat="1"/>
    <row r="1152" s="1" customFormat="1"/>
    <row r="1153" s="1" customFormat="1"/>
    <row r="1154" s="1" customFormat="1"/>
    <row r="1155" s="1" customFormat="1"/>
    <row r="1156" s="1" customFormat="1"/>
    <row r="1157" s="1" customFormat="1"/>
    <row r="1158" s="1" customFormat="1"/>
    <row r="1159" s="1" customFormat="1"/>
    <row r="1160" s="1" customFormat="1"/>
    <row r="1161" s="1" customFormat="1"/>
    <row r="1162" s="1" customFormat="1"/>
    <row r="1163" s="1" customFormat="1"/>
    <row r="1164" s="1" customFormat="1"/>
    <row r="1165" s="1" customFormat="1"/>
    <row r="1166" s="1" customFormat="1"/>
    <row r="1167" s="1" customFormat="1"/>
    <row r="1168" s="1" customFormat="1"/>
    <row r="1169" s="1" customFormat="1"/>
    <row r="1170" s="1" customFormat="1"/>
    <row r="1171" s="1" customFormat="1"/>
    <row r="1172" s="1" customFormat="1"/>
    <row r="1173" s="1" customFormat="1"/>
    <row r="1174" s="1" customFormat="1"/>
    <row r="1175" s="1" customFormat="1"/>
    <row r="1176" s="1" customFormat="1"/>
    <row r="1177" s="1" customFormat="1"/>
    <row r="1178" s="1" customFormat="1"/>
    <row r="1179" s="1" customFormat="1"/>
    <row r="1180" s="1" customFormat="1"/>
    <row r="1181" s="1" customFormat="1"/>
    <row r="1182" s="1" customFormat="1"/>
    <row r="1183" s="1" customFormat="1"/>
    <row r="1184" s="1" customFormat="1"/>
    <row r="1185" s="1" customFormat="1"/>
    <row r="1186" s="1" customFormat="1"/>
    <row r="1187" s="1" customFormat="1"/>
    <row r="1188" s="1" customFormat="1"/>
    <row r="1189" s="1" customFormat="1"/>
    <row r="1190" s="1" customFormat="1"/>
    <row r="1191" s="1" customFormat="1"/>
    <row r="1192" s="1" customFormat="1"/>
    <row r="1193" s="1" customFormat="1"/>
    <row r="1194" s="1" customFormat="1"/>
    <row r="1195" s="1" customFormat="1"/>
    <row r="1196" s="1" customFormat="1"/>
    <row r="1197" s="1" customFormat="1"/>
    <row r="1198" s="1" customFormat="1"/>
    <row r="1199" s="1" customFormat="1"/>
    <row r="1200" s="1" customFormat="1"/>
    <row r="1201" s="1" customFormat="1"/>
    <row r="1202" s="1" customFormat="1"/>
    <row r="1203" s="1" customFormat="1"/>
    <row r="1204" s="1" customFormat="1"/>
    <row r="1205" s="1" customFormat="1"/>
    <row r="1206" s="1" customFormat="1"/>
    <row r="1207" s="1" customFormat="1"/>
    <row r="1208" s="1" customFormat="1"/>
    <row r="1209" s="1" customFormat="1"/>
    <row r="1210" s="1" customFormat="1"/>
    <row r="1211" s="1" customFormat="1"/>
    <row r="1212" s="1" customFormat="1"/>
    <row r="1213" s="1" customFormat="1"/>
    <row r="1214" s="1" customFormat="1"/>
    <row r="1215" s="1" customFormat="1"/>
    <row r="1216" s="1" customFormat="1"/>
    <row r="1217" s="1" customFormat="1"/>
    <row r="1218" s="1" customFormat="1"/>
    <row r="1219" s="1" customFormat="1"/>
    <row r="1220" s="1" customFormat="1"/>
    <row r="1221" s="1" customFormat="1"/>
    <row r="1222" s="1" customFormat="1"/>
    <row r="1223" s="1" customFormat="1"/>
    <row r="1224" s="1" customFormat="1"/>
    <row r="1225" s="1" customFormat="1"/>
    <row r="1226" s="1" customFormat="1"/>
    <row r="1227" s="1" customFormat="1"/>
    <row r="1228" s="1" customFormat="1"/>
    <row r="1229" s="1" customFormat="1"/>
    <row r="1230" s="1" customFormat="1"/>
    <row r="1231" s="1" customFormat="1"/>
    <row r="1232" s="1" customFormat="1"/>
    <row r="1233" s="1" customFormat="1"/>
    <row r="1234" s="1" customFormat="1"/>
    <row r="1235" s="1" customFormat="1"/>
    <row r="1236" s="1" customFormat="1"/>
    <row r="1237" s="1" customFormat="1"/>
    <row r="1238" s="1" customFormat="1"/>
    <row r="1239" s="1" customFormat="1"/>
    <row r="1240" s="1" customFormat="1"/>
    <row r="1241" s="1" customFormat="1"/>
    <row r="1242" s="1" customFormat="1"/>
    <row r="1243" s="1" customFormat="1"/>
    <row r="1244" s="1" customFormat="1"/>
    <row r="1245" s="1" customFormat="1"/>
    <row r="1246" s="1" customFormat="1"/>
    <row r="1247" s="1" customFormat="1"/>
    <row r="1248" s="1" customFormat="1"/>
    <row r="1249" s="1" customFormat="1"/>
    <row r="1250" s="1" customFormat="1"/>
    <row r="1251" s="1" customFormat="1"/>
    <row r="1252" s="1" customFormat="1"/>
    <row r="1253" s="1" customFormat="1"/>
    <row r="1254" s="1" customFormat="1"/>
    <row r="1255" s="1" customFormat="1"/>
    <row r="1256" s="1" customFormat="1"/>
    <row r="1257" s="1" customFormat="1"/>
    <row r="1258" s="1" customFormat="1"/>
    <row r="1259" s="1" customFormat="1"/>
    <row r="1260" s="1" customFormat="1"/>
    <row r="1261" s="1" customFormat="1"/>
    <row r="1262" s="1" customFormat="1"/>
    <row r="1263" s="1" customFormat="1"/>
    <row r="1264" s="1" customFormat="1"/>
    <row r="1265" s="1" customFormat="1"/>
    <row r="1266" s="1" customFormat="1"/>
    <row r="1267" s="1" customFormat="1"/>
    <row r="1268" s="1" customFormat="1"/>
    <row r="1269" s="1" customFormat="1"/>
    <row r="1270" s="1" customFormat="1"/>
    <row r="1271" s="1" customFormat="1"/>
    <row r="1272" s="1" customFormat="1"/>
    <row r="1273" s="1" customFormat="1"/>
    <row r="1274" s="1" customFormat="1"/>
    <row r="1275" s="1" customFormat="1"/>
    <row r="1276" s="1" customFormat="1"/>
    <row r="1277" s="1" customFormat="1"/>
    <row r="1278" s="1" customFormat="1"/>
    <row r="1279" s="1" customFormat="1"/>
    <row r="1280" s="1" customFormat="1"/>
    <row r="1281" s="1" customFormat="1"/>
    <row r="1282" s="1" customFormat="1"/>
    <row r="1283" s="1" customFormat="1"/>
    <row r="1284" s="1" customFormat="1"/>
    <row r="1285" s="1" customFormat="1"/>
    <row r="1286" s="1" customFormat="1"/>
    <row r="1287" s="1" customFormat="1"/>
    <row r="1288" s="1" customFormat="1"/>
    <row r="1289" s="1" customFormat="1"/>
    <row r="1290" s="1" customFormat="1"/>
    <row r="1291" s="1" customFormat="1"/>
    <row r="1292" s="1" customFormat="1"/>
    <row r="1293" s="1" customFormat="1"/>
    <row r="1294" s="1" customFormat="1"/>
    <row r="1295" s="1" customFormat="1"/>
    <row r="1296" s="1" customFormat="1"/>
    <row r="1297" s="1" customFormat="1"/>
    <row r="1298" s="1" customFormat="1"/>
    <row r="1299" s="1" customFormat="1"/>
    <row r="1300" s="1" customFormat="1"/>
    <row r="1301" s="1" customFormat="1"/>
    <row r="1302" s="1" customFormat="1"/>
    <row r="1303" s="1" customFormat="1"/>
    <row r="1304" s="1" customFormat="1"/>
    <row r="1305" s="1" customFormat="1"/>
    <row r="1306" s="1" customFormat="1"/>
    <row r="1307" s="1" customFormat="1"/>
    <row r="1308" s="1" customFormat="1"/>
    <row r="1309" s="1" customFormat="1"/>
    <row r="1310" s="1" customFormat="1"/>
    <row r="1311" s="1" customFormat="1"/>
    <row r="1312" s="1" customFormat="1"/>
    <row r="1313" s="1" customFormat="1"/>
    <row r="1314" s="1" customFormat="1"/>
    <row r="1315" s="1" customFormat="1"/>
    <row r="1316" s="1" customFormat="1"/>
    <row r="1317" s="1" customFormat="1"/>
    <row r="1318" s="1" customFormat="1"/>
    <row r="1319" s="1" customFormat="1"/>
    <row r="1320" s="1" customFormat="1"/>
    <row r="1321" s="1" customFormat="1"/>
    <row r="1322" s="1" customFormat="1"/>
    <row r="1323" s="1" customFormat="1"/>
    <row r="1324" s="1" customFormat="1"/>
    <row r="1325" s="1" customFormat="1"/>
    <row r="1326" s="1" customFormat="1"/>
    <row r="1327" s="1" customFormat="1"/>
    <row r="1328" s="1" customFormat="1"/>
    <row r="1329" s="1" customFormat="1"/>
    <row r="1330" s="1" customFormat="1"/>
    <row r="1331" s="1" customFormat="1"/>
    <row r="1332" s="1" customFormat="1"/>
    <row r="1333" s="1" customFormat="1"/>
    <row r="1334" s="1" customFormat="1"/>
    <row r="1335" s="1" customFormat="1"/>
    <row r="1336" s="1" customFormat="1"/>
    <row r="1337" s="1" customFormat="1"/>
    <row r="1338" s="1" customFormat="1"/>
    <row r="1339" s="1" customFormat="1"/>
    <row r="1340" s="1" customFormat="1"/>
    <row r="1341" s="1" customFormat="1"/>
    <row r="1342" s="1" customFormat="1"/>
    <row r="1343" s="1" customFormat="1"/>
    <row r="1344" s="1" customFormat="1"/>
    <row r="1345" s="1" customFormat="1"/>
    <row r="1346" s="1" customFormat="1"/>
    <row r="1347" s="1" customFormat="1"/>
    <row r="1348" s="1" customFormat="1"/>
    <row r="1349" s="1" customFormat="1"/>
    <row r="1350" s="1" customFormat="1"/>
    <row r="1351" s="1" customFormat="1"/>
    <row r="1352" s="1" customFormat="1"/>
    <row r="1353" s="1" customFormat="1"/>
    <row r="1354" s="1" customFormat="1"/>
    <row r="1355" s="1" customFormat="1"/>
    <row r="1356" s="1" customFormat="1"/>
    <row r="1357" s="1" customFormat="1"/>
    <row r="1358" s="1" customFormat="1"/>
    <row r="1359" s="1" customFormat="1"/>
    <row r="1360" s="1" customFormat="1"/>
    <row r="1361" s="1" customFormat="1"/>
    <row r="1362" s="1" customFormat="1"/>
    <row r="1363" s="1" customFormat="1"/>
    <row r="1364" s="1" customFormat="1"/>
    <row r="1365" s="1" customFormat="1"/>
    <row r="1366" s="1" customFormat="1"/>
    <row r="1367" s="1" customFormat="1"/>
    <row r="1368" s="1" customFormat="1"/>
    <row r="1369" s="1" customFormat="1"/>
    <row r="1370" s="1" customFormat="1"/>
    <row r="1371" s="1" customFormat="1"/>
    <row r="1372" s="1" customFormat="1"/>
    <row r="1373" s="1" customFormat="1"/>
    <row r="1374" s="1" customFormat="1"/>
    <row r="1375" s="1" customFormat="1"/>
    <row r="1376" s="1" customFormat="1"/>
    <row r="1377" s="1" customFormat="1"/>
    <row r="1378" s="1" customFormat="1"/>
    <row r="1379" s="1" customFormat="1"/>
    <row r="1380" s="1" customFormat="1"/>
    <row r="1381" s="1" customFormat="1"/>
    <row r="1382" s="1" customFormat="1"/>
    <row r="1383" s="1" customFormat="1"/>
    <row r="1384" s="1" customFormat="1"/>
    <row r="1385" s="1" customFormat="1"/>
    <row r="1386" s="1" customFormat="1"/>
    <row r="1387" s="1" customFormat="1"/>
    <row r="1388" s="1" customFormat="1"/>
    <row r="1389" s="1" customFormat="1"/>
    <row r="1390" s="1" customFormat="1"/>
    <row r="1391" s="1" customFormat="1"/>
    <row r="1392" s="1" customFormat="1"/>
    <row r="1393" s="1" customFormat="1"/>
    <row r="1394" s="1" customFormat="1"/>
    <row r="1395" s="1" customFormat="1"/>
    <row r="1396" s="1" customFormat="1"/>
    <row r="1397" s="1" customFormat="1"/>
    <row r="1398" s="1" customFormat="1"/>
    <row r="1399" s="1" customFormat="1"/>
    <row r="1400" s="1" customFormat="1"/>
    <row r="1401" s="1" customFormat="1"/>
    <row r="1402" s="1" customFormat="1"/>
    <row r="1403" s="1" customFormat="1"/>
    <row r="1404" s="1" customFormat="1"/>
    <row r="1405" s="1" customFormat="1"/>
    <row r="1406" s="1" customFormat="1"/>
    <row r="1407" s="1" customFormat="1"/>
    <row r="1408" s="1" customFormat="1"/>
    <row r="1409" s="1" customFormat="1"/>
    <row r="1410" s="1" customFormat="1"/>
    <row r="1411" s="1" customFormat="1"/>
    <row r="1412" s="1" customFormat="1"/>
    <row r="1413" s="1" customFormat="1"/>
    <row r="1414" s="1" customFormat="1"/>
    <row r="1415" s="1" customFormat="1"/>
    <row r="1416" s="1" customFormat="1"/>
    <row r="1417" s="1" customFormat="1"/>
    <row r="1418" s="1" customFormat="1"/>
    <row r="1419" s="1" customFormat="1"/>
    <row r="1420" s="1" customFormat="1"/>
    <row r="1421" s="1" customFormat="1"/>
    <row r="1422" s="1" customFormat="1"/>
    <row r="1423" s="1" customFormat="1"/>
    <row r="1424" s="1" customFormat="1"/>
    <row r="1425" s="1" customFormat="1"/>
    <row r="1426" s="1" customFormat="1"/>
    <row r="1427" s="1" customFormat="1"/>
    <row r="1428" s="1" customFormat="1"/>
    <row r="1429" s="1" customFormat="1"/>
    <row r="1430" s="1" customFormat="1"/>
    <row r="1431" s="1" customFormat="1"/>
    <row r="1432" s="1" customFormat="1"/>
    <row r="1433" s="1" customFormat="1"/>
    <row r="1434" s="1" customFormat="1"/>
    <row r="1435" s="1" customFormat="1"/>
    <row r="1436" s="1" customFormat="1"/>
    <row r="1437" s="1" customFormat="1"/>
    <row r="1438" s="1" customFormat="1"/>
    <row r="1439" s="1" customFormat="1"/>
    <row r="1440" s="1" customFormat="1"/>
    <row r="1441" s="1" customFormat="1"/>
    <row r="1442" s="1" customFormat="1"/>
    <row r="1443" s="1" customFormat="1"/>
    <row r="1444" s="1" customFormat="1"/>
    <row r="1445" s="1" customFormat="1"/>
    <row r="1446" s="1" customFormat="1"/>
    <row r="1447" s="1" customFormat="1"/>
    <row r="1448" s="1" customFormat="1"/>
    <row r="1449" s="1" customFormat="1"/>
    <row r="1450" s="1" customFormat="1"/>
    <row r="1451" s="1" customFormat="1"/>
    <row r="1452" s="1" customFormat="1"/>
    <row r="1453" s="1" customFormat="1"/>
    <row r="1454" s="1" customFormat="1"/>
    <row r="1455" s="1" customFormat="1"/>
    <row r="1456" s="1" customFormat="1"/>
    <row r="1457" s="1" customFormat="1"/>
    <row r="1458" s="1" customFormat="1"/>
    <row r="1459" s="1" customFormat="1"/>
    <row r="1460" s="1" customFormat="1"/>
    <row r="1461" s="1" customFormat="1"/>
    <row r="1462" s="1" customFormat="1"/>
    <row r="1463" s="1" customFormat="1"/>
    <row r="1464" s="1" customFormat="1"/>
    <row r="1465" s="1" customFormat="1"/>
    <row r="1466" s="1" customFormat="1"/>
    <row r="1467" s="1" customFormat="1"/>
    <row r="1468" s="1" customFormat="1"/>
    <row r="1469" s="1" customFormat="1"/>
    <row r="1470" s="1" customFormat="1"/>
    <row r="1471" s="1" customFormat="1"/>
    <row r="1472" s="1" customFormat="1"/>
    <row r="1473" s="1" customFormat="1"/>
    <row r="1474" s="1" customFormat="1"/>
    <row r="1475" s="1" customFormat="1"/>
    <row r="1476" s="1" customFormat="1"/>
    <row r="1477" s="1" customFormat="1"/>
    <row r="1478" s="1" customFormat="1"/>
    <row r="1479" s="1" customFormat="1"/>
    <row r="1480" s="1" customFormat="1"/>
    <row r="1481" s="1" customFormat="1"/>
    <row r="1482" s="1" customFormat="1"/>
    <row r="1483" s="1" customFormat="1"/>
    <row r="1484" s="1" customFormat="1"/>
    <row r="1485" s="1" customFormat="1"/>
    <row r="1486" s="1" customFormat="1"/>
    <row r="1487" s="1" customFormat="1"/>
    <row r="1488" s="1" customFormat="1"/>
    <row r="1489" s="1" customFormat="1"/>
    <row r="1490" s="1" customFormat="1"/>
    <row r="1491" s="1" customFormat="1"/>
    <row r="1492" s="1" customFormat="1"/>
    <row r="1493" s="1" customFormat="1"/>
    <row r="1494" s="1" customFormat="1"/>
    <row r="1495" s="1" customFormat="1"/>
    <row r="1496" s="1" customFormat="1"/>
    <row r="1497" s="1" customFormat="1"/>
    <row r="1498" s="1" customFormat="1"/>
    <row r="1499" s="1" customFormat="1"/>
    <row r="1500" s="1" customFormat="1"/>
    <row r="1501" s="1" customFormat="1"/>
    <row r="1502" s="1" customFormat="1"/>
    <row r="1503" s="1" customFormat="1"/>
    <row r="1504" s="1" customFormat="1"/>
    <row r="1505" s="1" customFormat="1"/>
    <row r="1506" s="1" customFormat="1"/>
    <row r="1507" s="1" customFormat="1"/>
    <row r="1508" s="1" customFormat="1"/>
    <row r="1509" s="1" customFormat="1"/>
    <row r="1510" s="1" customFormat="1"/>
    <row r="1511" s="1" customFormat="1"/>
    <row r="1512" s="1" customFormat="1"/>
    <row r="1513" s="1" customFormat="1"/>
    <row r="1514" s="1" customFormat="1"/>
    <row r="1515" s="1" customFormat="1"/>
    <row r="1516" s="1" customFormat="1"/>
    <row r="1517" s="1" customFormat="1"/>
    <row r="1518" s="1" customFormat="1"/>
    <row r="1519" s="1" customFormat="1"/>
    <row r="1520" s="1" customFormat="1"/>
    <row r="1521" s="1" customFormat="1"/>
    <row r="1522" s="1" customFormat="1"/>
    <row r="1523" s="1" customFormat="1"/>
    <row r="1524" s="1" customFormat="1"/>
    <row r="1525" s="1" customFormat="1"/>
    <row r="1526" s="1" customFormat="1"/>
    <row r="1527" s="1" customFormat="1"/>
    <row r="1528" s="1" customFormat="1"/>
    <row r="1529" s="1" customFormat="1"/>
    <row r="1530" s="1" customFormat="1"/>
    <row r="1531" s="1" customFormat="1"/>
    <row r="1532" s="1" customFormat="1"/>
    <row r="1533" s="1" customFormat="1"/>
    <row r="1534" s="1" customFormat="1"/>
    <row r="1535" s="1" customFormat="1"/>
    <row r="1536" s="1" customFormat="1"/>
    <row r="1537" s="1" customFormat="1"/>
    <row r="1538" s="1" customFormat="1"/>
    <row r="1539" s="1" customFormat="1"/>
    <row r="1540" s="1" customFormat="1"/>
    <row r="1541" s="1" customFormat="1"/>
    <row r="1542" s="1" customFormat="1"/>
    <row r="1543" s="1" customFormat="1"/>
    <row r="1544" s="1" customFormat="1"/>
    <row r="1545" s="1" customFormat="1"/>
    <row r="1546" s="1" customFormat="1"/>
    <row r="1547" s="1" customFormat="1"/>
    <row r="1548" s="1" customFormat="1"/>
    <row r="1549" s="1" customFormat="1"/>
    <row r="1550" s="1" customFormat="1"/>
    <row r="1551" s="1" customFormat="1"/>
    <row r="1552" s="1" customFormat="1"/>
    <row r="1553" s="1" customFormat="1"/>
    <row r="1554" s="1" customFormat="1"/>
    <row r="1555" s="1" customFormat="1"/>
    <row r="1556" s="1" customFormat="1"/>
    <row r="1557" s="1" customFormat="1"/>
    <row r="1558" s="1" customFormat="1"/>
    <row r="1559" s="1" customFormat="1"/>
    <row r="1560" s="1" customFormat="1"/>
    <row r="1561" s="1" customFormat="1"/>
    <row r="1562" s="1" customFormat="1"/>
    <row r="1563" s="1" customFormat="1"/>
    <row r="1564" s="1" customFormat="1"/>
    <row r="1565" s="1" customFormat="1"/>
    <row r="1566" s="1" customFormat="1"/>
    <row r="1567" s="1" customFormat="1"/>
    <row r="1568" s="1" customFormat="1"/>
    <row r="1569" s="1" customFormat="1"/>
    <row r="1570" s="1" customFormat="1"/>
    <row r="1571" s="1" customFormat="1"/>
    <row r="1572" s="1" customFormat="1"/>
    <row r="1573" s="1" customFormat="1"/>
    <row r="1574" s="1" customFormat="1"/>
    <row r="1575" s="1" customFormat="1"/>
    <row r="1576" s="1" customFormat="1"/>
    <row r="1577" s="1" customFormat="1"/>
    <row r="1578" s="1" customFormat="1"/>
    <row r="1579" s="1" customFormat="1"/>
    <row r="1580" s="1" customFormat="1"/>
    <row r="1581" s="1" customFormat="1"/>
    <row r="1582" s="1" customFormat="1"/>
    <row r="1583" s="1" customFormat="1"/>
    <row r="1584" s="1" customFormat="1"/>
    <row r="1585" s="1" customFormat="1"/>
    <row r="1586" s="1" customFormat="1"/>
    <row r="1587" s="1" customFormat="1"/>
    <row r="1588" s="1" customFormat="1"/>
    <row r="1589" s="1" customFormat="1"/>
    <row r="1590" s="1" customFormat="1"/>
    <row r="1591" s="1" customFormat="1"/>
    <row r="1592" s="1" customFormat="1"/>
    <row r="1593" s="1" customFormat="1"/>
    <row r="1594" s="1" customFormat="1"/>
    <row r="1595" s="1" customFormat="1"/>
    <row r="1596" s="1" customFormat="1"/>
    <row r="1597" s="1" customFormat="1"/>
    <row r="1598" s="1" customFormat="1"/>
    <row r="1599" s="1" customFormat="1"/>
    <row r="1600" s="1" customFormat="1"/>
    <row r="1601" s="1" customFormat="1"/>
    <row r="1602" s="1" customFormat="1"/>
    <row r="1603" s="1" customFormat="1"/>
    <row r="1604" s="1" customFormat="1"/>
    <row r="1605" s="1" customFormat="1"/>
    <row r="1606" s="1" customFormat="1"/>
    <row r="1607" s="1" customFormat="1"/>
    <row r="1608" s="1" customFormat="1"/>
    <row r="1609" s="1" customFormat="1"/>
    <row r="1610" s="1" customFormat="1"/>
    <row r="1611" s="1" customFormat="1"/>
    <row r="1612" s="1" customFormat="1"/>
    <row r="1613" s="1" customFormat="1"/>
    <row r="1614" s="1" customFormat="1"/>
    <row r="1615" s="1" customFormat="1"/>
    <row r="1616" s="1" customFormat="1"/>
    <row r="1617" s="1" customFormat="1"/>
    <row r="1618" s="1" customFormat="1"/>
    <row r="1619" s="1" customFormat="1"/>
    <row r="1620" s="1" customFormat="1"/>
    <row r="1621" s="1" customFormat="1"/>
    <row r="1622" s="1" customFormat="1"/>
    <row r="1623" s="1" customFormat="1"/>
    <row r="1624" s="1" customFormat="1"/>
    <row r="1625" s="1" customFormat="1"/>
    <row r="1626" s="1" customFormat="1"/>
    <row r="1627" s="1" customFormat="1"/>
    <row r="1628" s="1" customFormat="1"/>
    <row r="1629" s="1" customFormat="1"/>
    <row r="1630" s="1" customFormat="1"/>
    <row r="1631" s="1" customFormat="1"/>
    <row r="1632" s="1" customFormat="1"/>
    <row r="1633" s="1" customFormat="1"/>
    <row r="1634" s="1" customFormat="1"/>
    <row r="1635" s="1" customFormat="1"/>
    <row r="1636" s="1" customFormat="1"/>
    <row r="1637" s="1" customFormat="1"/>
    <row r="1638" s="1" customFormat="1"/>
    <row r="1639" s="1" customFormat="1"/>
    <row r="1640" s="1" customFormat="1"/>
    <row r="1641" s="1" customFormat="1"/>
    <row r="1642" s="1" customFormat="1"/>
    <row r="1643" s="1" customFormat="1"/>
    <row r="1644" s="1" customFormat="1"/>
    <row r="1645" s="1" customFormat="1"/>
    <row r="1646" s="1" customFormat="1"/>
    <row r="1647" s="1" customFormat="1"/>
    <row r="1648" s="1" customFormat="1"/>
    <row r="1649" s="1" customFormat="1"/>
    <row r="1650" s="1" customFormat="1"/>
    <row r="1651" s="1" customFormat="1"/>
    <row r="1652" s="1" customFormat="1"/>
    <row r="1653" s="1" customFormat="1"/>
    <row r="1654" s="1" customFormat="1"/>
    <row r="1655" s="1" customFormat="1"/>
    <row r="1656" s="1" customFormat="1"/>
    <row r="1657" s="1" customFormat="1"/>
    <row r="1658" s="1" customFormat="1"/>
    <row r="1659" s="1" customFormat="1"/>
    <row r="1660" s="1" customFormat="1"/>
    <row r="1661" s="1" customFormat="1"/>
    <row r="1662" s="1" customFormat="1"/>
    <row r="1663" s="1" customFormat="1"/>
    <row r="1664" s="1" customFormat="1"/>
    <row r="1665" s="1" customFormat="1"/>
    <row r="1666" s="1" customFormat="1"/>
    <row r="1667" s="1" customFormat="1"/>
    <row r="1668" s="1" customFormat="1"/>
    <row r="1669" s="1" customFormat="1"/>
    <row r="1670" s="1" customFormat="1"/>
    <row r="1671" s="1" customFormat="1"/>
    <row r="1672" s="1" customFormat="1"/>
    <row r="1673" s="1" customFormat="1"/>
    <row r="1674" s="1" customFormat="1"/>
    <row r="1675" s="1" customFormat="1"/>
    <row r="1676" s="1" customFormat="1"/>
    <row r="1677" s="1" customFormat="1"/>
    <row r="1678" s="1" customFormat="1"/>
    <row r="1679" s="1" customFormat="1"/>
    <row r="1680" s="1" customFormat="1"/>
    <row r="1681" s="1" customFormat="1"/>
    <row r="1682" s="1" customFormat="1"/>
    <row r="1683" s="1" customFormat="1"/>
    <row r="1684" s="1" customFormat="1"/>
    <row r="1685" s="1" customFormat="1"/>
    <row r="1686" s="1" customFormat="1"/>
    <row r="1687" s="1" customFormat="1"/>
    <row r="1688" s="1" customFormat="1"/>
    <row r="1689" s="1" customFormat="1"/>
    <row r="1690" s="1" customFormat="1"/>
    <row r="1691" s="1" customFormat="1"/>
    <row r="1692" s="1" customFormat="1"/>
    <row r="1693" s="1" customFormat="1"/>
    <row r="1694" s="1" customFormat="1"/>
    <row r="1695" s="1" customFormat="1"/>
    <row r="1696" s="1" customFormat="1"/>
    <row r="1697" s="1" customFormat="1"/>
    <row r="1698" s="1" customFormat="1"/>
    <row r="1699" s="1" customFormat="1"/>
    <row r="1700" s="1" customFormat="1"/>
    <row r="1701" s="1" customFormat="1"/>
    <row r="1702" s="1" customFormat="1"/>
    <row r="1703" s="1" customFormat="1"/>
    <row r="1704" s="1" customFormat="1"/>
    <row r="1705" s="1" customFormat="1"/>
    <row r="1706" s="1" customFormat="1"/>
    <row r="1707" s="1" customFormat="1"/>
    <row r="1708" s="1" customFormat="1"/>
    <row r="1709" s="1" customFormat="1"/>
    <row r="1710" s="1" customFormat="1"/>
    <row r="1711" s="1" customFormat="1"/>
    <row r="1712" s="1" customFormat="1"/>
    <row r="1713" s="1" customFormat="1"/>
    <row r="1714" s="1" customFormat="1"/>
    <row r="1715" s="1" customFormat="1"/>
    <row r="1716" s="1" customFormat="1"/>
    <row r="1717" s="1" customFormat="1"/>
    <row r="1718" s="1" customFormat="1"/>
    <row r="1719" s="1" customFormat="1"/>
    <row r="1720" s="1" customFormat="1"/>
    <row r="1721" s="1" customFormat="1"/>
    <row r="1722" s="1" customFormat="1"/>
    <row r="1723" s="1" customFormat="1"/>
    <row r="1724" s="1" customFormat="1"/>
    <row r="1725" s="1" customFormat="1"/>
    <row r="1726" s="1" customFormat="1"/>
    <row r="1727" s="1" customFormat="1"/>
    <row r="1728" s="1" customFormat="1"/>
    <row r="1729" s="1" customFormat="1"/>
    <row r="1730" s="1" customFormat="1"/>
    <row r="1731" s="1" customFormat="1"/>
    <row r="1732" s="1" customFormat="1"/>
    <row r="1733" s="1" customFormat="1"/>
    <row r="1734" s="1" customFormat="1"/>
    <row r="1735" s="1" customFormat="1"/>
    <row r="1736" s="1" customFormat="1"/>
    <row r="1737" s="1" customFormat="1"/>
    <row r="1738" s="1" customFormat="1"/>
    <row r="1739" s="1" customFormat="1"/>
    <row r="1740" s="1" customFormat="1"/>
    <row r="1741" s="1" customFormat="1"/>
    <row r="1742" s="1" customFormat="1"/>
    <row r="1743" s="1" customFormat="1"/>
    <row r="1744" s="1" customFormat="1"/>
    <row r="1745" s="1" customFormat="1"/>
    <row r="1746" s="1" customFormat="1"/>
    <row r="1747" s="1" customFormat="1"/>
    <row r="1748" s="1" customFormat="1"/>
    <row r="1749" s="1" customFormat="1"/>
    <row r="1750" s="1" customFormat="1"/>
    <row r="1751" s="1" customFormat="1"/>
    <row r="1752" s="1" customFormat="1"/>
    <row r="1753" s="1" customFormat="1"/>
    <row r="1754" s="1" customFormat="1"/>
    <row r="1755" s="1" customFormat="1"/>
    <row r="1756" s="1" customFormat="1"/>
    <row r="1757" s="1" customFormat="1"/>
    <row r="1758" s="1" customFormat="1"/>
    <row r="1759" s="1" customFormat="1"/>
    <row r="1760" s="1" customFormat="1"/>
    <row r="1761" s="1" customFormat="1"/>
    <row r="1762" s="1" customFormat="1"/>
    <row r="1763" s="1" customFormat="1"/>
    <row r="1764" s="1" customFormat="1"/>
    <row r="1765" s="1" customFormat="1"/>
    <row r="1766" s="1" customFormat="1"/>
    <row r="1767" s="1" customFormat="1"/>
    <row r="1768" s="1" customFormat="1"/>
    <row r="1769" s="1" customFormat="1"/>
    <row r="1770" s="1" customFormat="1"/>
    <row r="1771" s="1" customFormat="1"/>
    <row r="1772" s="1" customFormat="1"/>
    <row r="1773" s="1" customFormat="1"/>
    <row r="1774" s="1" customFormat="1"/>
    <row r="1775" s="1" customFormat="1"/>
    <row r="1776" s="1" customFormat="1"/>
    <row r="1777" s="1" customFormat="1"/>
    <row r="1778" s="1" customFormat="1"/>
    <row r="1779" s="1" customFormat="1"/>
    <row r="1780" s="1" customFormat="1"/>
    <row r="1781" s="1" customFormat="1"/>
    <row r="1782" s="1" customFormat="1"/>
    <row r="1783" s="1" customFormat="1"/>
    <row r="1784" s="1" customFormat="1"/>
    <row r="1785" s="1" customFormat="1"/>
    <row r="1786" s="1" customFormat="1"/>
    <row r="1787" s="1" customFormat="1"/>
    <row r="1788" s="1" customFormat="1"/>
    <row r="1789" s="1" customFormat="1"/>
    <row r="1790" s="1" customFormat="1"/>
    <row r="1791" s="1" customFormat="1"/>
    <row r="1792" s="1" customFormat="1"/>
    <row r="1793" s="1" customFormat="1"/>
    <row r="1794" s="1" customFormat="1"/>
    <row r="1795" s="1" customFormat="1"/>
    <row r="1796" s="1" customFormat="1"/>
    <row r="1797" s="1" customFormat="1"/>
    <row r="1798" s="1" customFormat="1"/>
    <row r="1799" s="1" customFormat="1"/>
    <row r="1800" s="1" customFormat="1"/>
    <row r="1801" s="1" customFormat="1"/>
    <row r="1802" s="1" customFormat="1"/>
    <row r="1803" s="1" customFormat="1"/>
    <row r="1804" s="1" customFormat="1"/>
    <row r="1805" s="1" customFormat="1"/>
    <row r="1806" s="1" customFormat="1"/>
    <row r="1807" s="1" customFormat="1"/>
    <row r="1808" s="1" customFormat="1"/>
    <row r="1809" s="1" customFormat="1"/>
    <row r="1810" s="1" customFormat="1"/>
    <row r="1811" s="1" customFormat="1"/>
    <row r="1812" s="1" customFormat="1"/>
    <row r="1813" s="1" customFormat="1"/>
    <row r="1814" s="1" customFormat="1"/>
    <row r="1815" s="1" customFormat="1"/>
    <row r="1816" s="1" customFormat="1"/>
    <row r="1817" s="1" customFormat="1"/>
    <row r="1818" s="1" customFormat="1"/>
    <row r="1819" s="1" customFormat="1"/>
    <row r="1820" s="1" customFormat="1"/>
    <row r="1821" s="1" customFormat="1"/>
    <row r="1822" s="1" customFormat="1"/>
    <row r="1823" s="1" customFormat="1"/>
    <row r="1824" s="1" customFormat="1"/>
    <row r="1825" s="1" customFormat="1"/>
    <row r="1826" s="1" customFormat="1"/>
    <row r="1827" s="1" customFormat="1"/>
    <row r="1828" s="1" customFormat="1"/>
    <row r="1829" s="1" customFormat="1"/>
    <row r="1830" s="1" customFormat="1"/>
    <row r="1831" s="1" customFormat="1"/>
    <row r="1832" s="1" customFormat="1"/>
    <row r="1833" s="1" customFormat="1"/>
    <row r="1834" s="1" customFormat="1"/>
    <row r="1835" s="1" customFormat="1"/>
    <row r="1836" s="1" customFormat="1"/>
    <row r="1837" s="1" customFormat="1"/>
    <row r="1838" s="1" customFormat="1"/>
    <row r="1839" s="1" customFormat="1"/>
    <row r="1840" s="1" customFormat="1"/>
    <row r="1841" s="1" customFormat="1"/>
    <row r="1842" s="1" customFormat="1"/>
    <row r="1843" s="1" customFormat="1"/>
    <row r="1844" s="1" customFormat="1"/>
    <row r="1845" s="1" customFormat="1"/>
    <row r="1846" s="1" customFormat="1"/>
    <row r="1847" s="1" customFormat="1"/>
    <row r="1848" s="1" customFormat="1"/>
    <row r="1849" s="1" customFormat="1"/>
    <row r="1850" s="1" customFormat="1"/>
    <row r="1851" s="1" customFormat="1"/>
    <row r="1852" s="1" customFormat="1"/>
    <row r="1853" s="1" customFormat="1"/>
    <row r="1854" s="1" customFormat="1"/>
    <row r="1855" s="1" customFormat="1"/>
    <row r="1856" s="1" customFormat="1"/>
    <row r="1857" s="1" customFormat="1"/>
    <row r="1858" s="1" customFormat="1"/>
    <row r="1859" s="1" customFormat="1"/>
    <row r="1860" s="1" customFormat="1"/>
    <row r="1861" s="1" customFormat="1"/>
    <row r="1862" s="1" customFormat="1"/>
    <row r="1863" s="1" customFormat="1"/>
    <row r="1864" s="1" customFormat="1"/>
    <row r="1865" s="1" customFormat="1"/>
    <row r="1866" s="1" customFormat="1"/>
    <row r="1867" s="1" customFormat="1"/>
    <row r="1868" s="1" customFormat="1"/>
    <row r="1869" s="1" customFormat="1"/>
    <row r="1870" s="1" customFormat="1"/>
    <row r="1871" s="1" customFormat="1"/>
    <row r="1872" s="1" customFormat="1"/>
    <row r="1873" s="1" customFormat="1"/>
    <row r="1874" s="1" customFormat="1"/>
    <row r="1875" s="1" customFormat="1"/>
    <row r="1876" s="1" customFormat="1"/>
    <row r="1877" s="1" customFormat="1"/>
    <row r="1878" s="1" customFormat="1"/>
    <row r="1879" s="1" customFormat="1"/>
    <row r="1880" s="1" customFormat="1"/>
    <row r="1881" s="1" customFormat="1"/>
    <row r="1882" s="1" customFormat="1"/>
    <row r="1883" s="1" customFormat="1"/>
    <row r="1884" s="1" customFormat="1"/>
    <row r="1885" s="1" customFormat="1"/>
    <row r="1886" s="1" customFormat="1"/>
    <row r="1887" s="1" customFormat="1"/>
    <row r="1888" s="1" customFormat="1"/>
    <row r="1889" s="1" customFormat="1"/>
    <row r="1890" s="1" customFormat="1"/>
    <row r="1891" s="1" customFormat="1"/>
    <row r="1892" s="1" customFormat="1"/>
    <row r="1893" s="1" customFormat="1"/>
    <row r="1894" s="1" customFormat="1"/>
    <row r="1895" s="1" customFormat="1"/>
    <row r="1896" s="1" customFormat="1"/>
    <row r="1897" s="1" customFormat="1"/>
    <row r="1898" s="1" customFormat="1"/>
    <row r="1899" s="1" customFormat="1"/>
    <row r="1900" s="1" customFormat="1"/>
    <row r="1901" s="1" customFormat="1"/>
    <row r="1902" s="1" customFormat="1"/>
    <row r="1903" s="1" customFormat="1"/>
    <row r="1904" s="1" customFormat="1"/>
    <row r="1905" s="1" customFormat="1"/>
    <row r="1906" s="1" customFormat="1"/>
    <row r="1907" s="1" customFormat="1"/>
    <row r="1908" s="1" customFormat="1"/>
    <row r="1909" s="1" customFormat="1"/>
    <row r="1910" s="1" customFormat="1"/>
    <row r="1911" s="1" customFormat="1"/>
    <row r="1912" s="1" customFormat="1"/>
    <row r="1913" s="1" customFormat="1"/>
    <row r="1914" s="1" customFormat="1"/>
    <row r="1915" s="1" customFormat="1"/>
    <row r="1916" s="1" customFormat="1"/>
    <row r="1917" s="1" customFormat="1"/>
    <row r="1918" s="1" customFormat="1"/>
    <row r="1919" s="1" customFormat="1"/>
    <row r="1920" s="1" customFormat="1"/>
    <row r="1921" s="1" customFormat="1"/>
    <row r="1922" s="1" customFormat="1"/>
    <row r="1923" s="1" customFormat="1"/>
    <row r="1924" s="1" customFormat="1"/>
    <row r="1925" s="1" customFormat="1"/>
    <row r="1926" s="1" customFormat="1"/>
    <row r="1927" s="1" customFormat="1"/>
    <row r="1928" s="1" customFormat="1"/>
    <row r="1929" s="1" customFormat="1"/>
    <row r="1930" s="1" customFormat="1"/>
    <row r="1931" s="1" customFormat="1"/>
    <row r="1932" s="1" customFormat="1"/>
    <row r="1933" s="1" customFormat="1"/>
    <row r="1934" s="1" customFormat="1"/>
    <row r="1935" s="1" customFormat="1"/>
    <row r="1936" s="1" customFormat="1"/>
    <row r="1937" s="1" customFormat="1"/>
    <row r="1938" s="1" customFormat="1"/>
    <row r="1939" s="1" customFormat="1"/>
    <row r="1940" s="1" customFormat="1"/>
    <row r="1941" s="1" customFormat="1"/>
    <row r="1942" s="1" customFormat="1"/>
    <row r="1943" s="1" customFormat="1"/>
    <row r="1944" s="1" customFormat="1"/>
    <row r="1945" s="1" customFormat="1"/>
    <row r="1946" s="1" customFormat="1"/>
    <row r="1947" s="1" customFormat="1"/>
    <row r="1948" s="1" customFormat="1"/>
    <row r="1949" s="1" customFormat="1"/>
    <row r="1950" s="1" customFormat="1"/>
    <row r="1951" s="1" customFormat="1"/>
    <row r="1952" s="1" customFormat="1"/>
    <row r="1953" s="1" customFormat="1"/>
    <row r="1954" s="1" customFormat="1"/>
    <row r="1955" s="1" customFormat="1"/>
    <row r="1956" s="1" customFormat="1"/>
    <row r="1957" s="1" customFormat="1"/>
    <row r="1958" s="1" customFormat="1"/>
    <row r="1959" s="1" customFormat="1"/>
    <row r="1960" s="1" customFormat="1"/>
    <row r="1961" s="1" customFormat="1"/>
    <row r="1962" s="1" customFormat="1"/>
    <row r="1963" s="1" customFormat="1"/>
    <row r="1964" s="1" customFormat="1"/>
    <row r="1965" s="1" customFormat="1"/>
    <row r="1966" s="1" customFormat="1"/>
    <row r="1967" s="1" customFormat="1"/>
    <row r="1968" s="1" customFormat="1"/>
    <row r="1969" s="1" customFormat="1"/>
    <row r="1970" s="1" customFormat="1"/>
    <row r="1971" s="1" customFormat="1"/>
    <row r="1972" s="1" customFormat="1"/>
    <row r="1973" s="1" customFormat="1"/>
    <row r="1974" s="1" customFormat="1"/>
    <row r="1975" s="1" customFormat="1"/>
    <row r="1976" s="1" customFormat="1"/>
    <row r="1977" s="1" customFormat="1"/>
    <row r="1978" s="1" customFormat="1"/>
    <row r="1979" s="1" customFormat="1"/>
    <row r="1980" s="1" customFormat="1"/>
    <row r="1981" s="1" customFormat="1"/>
    <row r="1982" s="1" customFormat="1"/>
    <row r="1983" s="1" customFormat="1"/>
    <row r="1984" s="1" customFormat="1"/>
    <row r="1985" s="1" customFormat="1"/>
    <row r="1986" s="1" customFormat="1"/>
    <row r="1987" s="1" customFormat="1"/>
    <row r="1988" s="1" customFormat="1"/>
    <row r="1989" s="1" customFormat="1"/>
    <row r="1990" s="1" customFormat="1"/>
    <row r="1991" s="1" customFormat="1"/>
    <row r="1992" s="1" customFormat="1"/>
    <row r="1993" s="1" customFormat="1"/>
    <row r="1994" s="1" customFormat="1"/>
    <row r="1995" s="1" customFormat="1"/>
    <row r="1996" s="1" customFormat="1"/>
    <row r="1997" s="1" customFormat="1"/>
    <row r="1998" s="1" customFormat="1"/>
    <row r="1999" s="1" customFormat="1"/>
    <row r="2000" s="1" customFormat="1"/>
    <row r="2001" s="1" customFormat="1"/>
    <row r="2002" s="1" customFormat="1"/>
    <row r="2003" s="1" customFormat="1"/>
    <row r="2004" s="1" customFormat="1"/>
    <row r="2005" s="1" customFormat="1"/>
    <row r="2006" s="1" customFormat="1"/>
    <row r="2007" s="1" customFormat="1"/>
    <row r="2008" s="1" customFormat="1"/>
    <row r="2009" s="1" customFormat="1"/>
    <row r="2010" s="1" customFormat="1"/>
    <row r="2011" s="1" customFormat="1"/>
    <row r="2012" s="1" customFormat="1"/>
    <row r="2013" s="1" customFormat="1"/>
    <row r="2014" s="1" customFormat="1"/>
    <row r="2015" s="1" customFormat="1"/>
    <row r="2016" s="1" customFormat="1"/>
    <row r="2017" s="1" customFormat="1"/>
    <row r="2018" s="1" customFormat="1"/>
    <row r="2019" s="1" customFormat="1"/>
    <row r="2020" s="1" customFormat="1"/>
    <row r="2021" s="1" customFormat="1"/>
    <row r="2022" s="1" customFormat="1"/>
    <row r="2023" s="1" customFormat="1"/>
    <row r="2024" s="1" customFormat="1"/>
    <row r="2025" s="1" customFormat="1"/>
    <row r="2026" s="1" customFormat="1"/>
    <row r="2027" s="1" customFormat="1"/>
    <row r="2028" s="1" customFormat="1"/>
    <row r="2029" s="1" customFormat="1"/>
    <row r="2030" s="1" customFormat="1"/>
    <row r="2031" s="1" customFormat="1"/>
    <row r="2032" s="1" customFormat="1"/>
    <row r="2033" s="1" customFormat="1"/>
    <row r="2034" s="1" customFormat="1"/>
    <row r="2035" s="1" customFormat="1"/>
    <row r="2036" s="1" customFormat="1"/>
    <row r="2037" s="1" customFormat="1"/>
    <row r="2038" s="1" customFormat="1"/>
    <row r="2039" s="1" customFormat="1"/>
    <row r="2040" s="1" customFormat="1"/>
    <row r="2041" s="1" customFormat="1"/>
    <row r="2042" s="1" customFormat="1"/>
    <row r="2043" s="1" customFormat="1"/>
    <row r="2044" s="1" customFormat="1"/>
    <row r="2045" s="1" customFormat="1"/>
    <row r="2046" s="1" customFormat="1"/>
    <row r="2047" s="1" customFormat="1"/>
    <row r="2048" s="1" customFormat="1"/>
    <row r="2049" s="1" customFormat="1"/>
    <row r="2050" s="1" customFormat="1"/>
    <row r="2051" s="1" customFormat="1"/>
    <row r="2052" s="1" customFormat="1"/>
    <row r="2053" s="1" customFormat="1"/>
    <row r="2054" s="1" customFormat="1"/>
    <row r="2055" s="1" customFormat="1"/>
    <row r="2056" s="1" customFormat="1"/>
    <row r="2057" s="1" customFormat="1"/>
    <row r="2058" s="1" customFormat="1"/>
    <row r="2059" s="1" customFormat="1"/>
    <row r="2060" s="1" customFormat="1"/>
    <row r="2061" s="1" customFormat="1"/>
    <row r="2062" s="1" customFormat="1"/>
    <row r="2063" s="1" customFormat="1"/>
    <row r="2064" s="1" customFormat="1"/>
    <row r="2065" s="1" customFormat="1"/>
    <row r="2066" s="1" customFormat="1"/>
    <row r="2067" s="1" customFormat="1"/>
    <row r="2068" s="1" customFormat="1"/>
    <row r="2069" s="1" customFormat="1"/>
    <row r="2070" s="1" customFormat="1"/>
    <row r="2071" s="1" customFormat="1"/>
    <row r="2072" s="1" customFormat="1"/>
    <row r="2073" s="1" customFormat="1"/>
    <row r="2074" s="1" customFormat="1"/>
    <row r="2075" s="1" customFormat="1"/>
    <row r="2076" s="1" customFormat="1"/>
    <row r="2077" s="1" customFormat="1"/>
    <row r="2078" s="1" customFormat="1"/>
    <row r="2079" s="1" customFormat="1"/>
    <row r="2080" s="1" customFormat="1"/>
    <row r="2081" s="1" customFormat="1"/>
    <row r="2082" s="1" customFormat="1"/>
    <row r="2083" s="1" customFormat="1"/>
    <row r="2084" s="1" customFormat="1"/>
    <row r="2085" s="1" customFormat="1"/>
    <row r="2086" s="1" customFormat="1"/>
    <row r="2087" s="1" customFormat="1"/>
    <row r="2088" s="1" customFormat="1"/>
    <row r="2089" s="1" customFormat="1"/>
    <row r="2090" s="1" customFormat="1"/>
    <row r="2091" s="1" customFormat="1"/>
    <row r="2092" s="1" customFormat="1"/>
    <row r="2093" s="1" customFormat="1"/>
    <row r="2094" s="1" customFormat="1"/>
    <row r="2095" s="1" customFormat="1"/>
    <row r="2096" s="1" customFormat="1"/>
    <row r="2097" s="1" customFormat="1"/>
    <row r="2098" s="1" customFormat="1"/>
    <row r="2099" s="1" customFormat="1"/>
    <row r="2100" s="1" customFormat="1"/>
    <row r="2101" s="1" customFormat="1"/>
    <row r="2102" s="1" customFormat="1"/>
    <row r="2103" s="1" customFormat="1"/>
    <row r="2104" s="1" customFormat="1"/>
    <row r="2105" s="1" customFormat="1"/>
    <row r="2106" s="1" customFormat="1"/>
    <row r="2107" s="1" customFormat="1"/>
    <row r="2108" s="1" customFormat="1"/>
    <row r="2109" s="1" customFormat="1"/>
    <row r="2110" s="1" customFormat="1"/>
    <row r="2111" s="1" customFormat="1"/>
    <row r="2112" s="1" customFormat="1"/>
    <row r="2113" s="1" customFormat="1"/>
    <row r="2114" s="1" customFormat="1"/>
    <row r="2115" s="1" customFormat="1"/>
    <row r="2116" s="1" customFormat="1"/>
    <row r="2117" s="1" customFormat="1"/>
    <row r="2118" s="1" customFormat="1"/>
    <row r="2119" s="1" customFormat="1"/>
    <row r="2120" s="1" customFormat="1"/>
    <row r="2121" s="1" customFormat="1"/>
    <row r="2122" s="1" customFormat="1"/>
    <row r="2123" s="1" customFormat="1"/>
    <row r="2124" s="1" customFormat="1"/>
    <row r="2125" s="1" customFormat="1"/>
    <row r="2126" s="1" customFormat="1"/>
    <row r="2127" s="1" customFormat="1"/>
    <row r="2128" s="1" customFormat="1"/>
    <row r="2129" s="1" customFormat="1"/>
    <row r="2130" s="1" customFormat="1"/>
    <row r="2131" s="1" customFormat="1"/>
    <row r="2132" s="1" customFormat="1"/>
    <row r="2133" s="1" customFormat="1"/>
    <row r="2134" s="1" customFormat="1"/>
    <row r="2135" s="1" customFormat="1"/>
    <row r="2136" s="1" customFormat="1"/>
    <row r="2137" s="1" customFormat="1"/>
    <row r="2138" s="1" customFormat="1"/>
    <row r="2139" s="1" customFormat="1"/>
    <row r="2140" s="1" customFormat="1"/>
    <row r="2141" s="1" customFormat="1"/>
    <row r="2142" s="1" customFormat="1"/>
    <row r="2143" s="1" customFormat="1"/>
    <row r="2144" s="1" customFormat="1"/>
    <row r="2145" s="1" customFormat="1"/>
    <row r="2146" s="1" customFormat="1"/>
    <row r="2147" s="1" customFormat="1"/>
    <row r="2148" s="1" customFormat="1"/>
    <row r="2149" s="1" customFormat="1"/>
    <row r="2150" s="1" customFormat="1"/>
    <row r="2151" s="1" customFormat="1"/>
    <row r="2152" s="1" customFormat="1"/>
    <row r="2153" s="1" customFormat="1"/>
    <row r="2154" s="1" customFormat="1"/>
    <row r="2155" s="1" customFormat="1"/>
    <row r="2156" s="1" customFormat="1"/>
    <row r="2157" s="1" customFormat="1"/>
    <row r="2158" s="1" customFormat="1"/>
    <row r="2159" s="1" customFormat="1"/>
    <row r="2160" s="1" customFormat="1"/>
    <row r="2161" s="1" customFormat="1"/>
    <row r="2162" s="1" customFormat="1"/>
    <row r="2163" s="1" customFormat="1"/>
    <row r="2164" s="1" customFormat="1"/>
    <row r="2165" s="1" customFormat="1"/>
    <row r="2166" s="1" customFormat="1"/>
    <row r="2167" s="1" customFormat="1"/>
    <row r="2168" s="1" customFormat="1"/>
    <row r="2169" s="1" customFormat="1"/>
    <row r="2170" s="1" customFormat="1"/>
    <row r="2171" s="1" customFormat="1"/>
    <row r="2172" s="1" customFormat="1"/>
    <row r="2173" s="1" customFormat="1"/>
    <row r="2174" s="1" customFormat="1"/>
    <row r="2175" s="1" customFormat="1"/>
    <row r="2176" s="1" customFormat="1"/>
    <row r="2177" s="1" customFormat="1"/>
    <row r="2178" s="1" customFormat="1"/>
    <row r="2179" s="1" customFormat="1"/>
    <row r="2180" s="1" customFormat="1"/>
    <row r="2181" s="1" customFormat="1"/>
    <row r="2182" s="1" customFormat="1"/>
    <row r="2183" s="1" customFormat="1"/>
    <row r="2184" s="1" customFormat="1"/>
    <row r="2185" s="1" customFormat="1"/>
    <row r="2186" s="1" customFormat="1"/>
    <row r="2187" s="1" customFormat="1"/>
    <row r="2188" s="1" customFormat="1"/>
    <row r="2189" s="1" customFormat="1"/>
    <row r="2190" s="1" customFormat="1"/>
    <row r="2191" s="1" customFormat="1"/>
    <row r="2192" s="1" customFormat="1"/>
    <row r="2193" s="1" customFormat="1"/>
    <row r="2194" s="1" customFormat="1"/>
    <row r="2195" s="1" customFormat="1"/>
    <row r="2196" s="1" customFormat="1"/>
    <row r="2197" s="1" customFormat="1"/>
    <row r="2198" s="1" customFormat="1"/>
    <row r="2199" s="1" customFormat="1"/>
    <row r="2200" s="1" customFormat="1"/>
    <row r="2201" s="1" customFormat="1"/>
    <row r="2202" s="1" customFormat="1"/>
    <row r="2203" s="1" customFormat="1"/>
    <row r="2204" s="1" customFormat="1"/>
    <row r="2205" s="1" customFormat="1"/>
    <row r="2206" s="1" customFormat="1"/>
    <row r="2207" s="1" customFormat="1"/>
    <row r="2208" s="1" customFormat="1"/>
    <row r="2209" s="1" customFormat="1"/>
    <row r="2210" s="1" customFormat="1"/>
    <row r="2211" s="1" customFormat="1"/>
    <row r="2212" s="1" customFormat="1"/>
    <row r="2213" s="1" customFormat="1"/>
    <row r="2214" s="1" customFormat="1"/>
    <row r="2215" s="1" customFormat="1"/>
    <row r="2216" s="1" customFormat="1"/>
    <row r="2217" s="1" customFormat="1"/>
    <row r="2218" s="1" customFormat="1"/>
    <row r="2219" s="1" customFormat="1"/>
    <row r="2220" s="1" customFormat="1"/>
    <row r="2221" s="1" customFormat="1"/>
    <row r="2222" s="1" customFormat="1"/>
    <row r="2223" s="1" customFormat="1"/>
    <row r="2224" s="1" customFormat="1"/>
    <row r="2225" s="1" customFormat="1"/>
    <row r="2226" s="1" customFormat="1"/>
    <row r="2227" s="1" customFormat="1"/>
    <row r="2228" s="1" customFormat="1"/>
    <row r="2229" s="1" customFormat="1"/>
    <row r="2230" s="1" customFormat="1"/>
    <row r="2231" s="1" customFormat="1"/>
    <row r="2232" s="1" customFormat="1"/>
    <row r="2233" s="1" customFormat="1"/>
    <row r="2234" s="1" customFormat="1"/>
    <row r="2235" s="1" customFormat="1"/>
    <row r="2236" s="1" customFormat="1"/>
    <row r="2237" s="1" customFormat="1"/>
    <row r="2238" s="1" customFormat="1"/>
    <row r="2239" s="1" customFormat="1"/>
    <row r="2240" s="1" customFormat="1"/>
    <row r="2241" s="1" customFormat="1"/>
    <row r="2242" s="1" customFormat="1"/>
    <row r="2243" s="1" customFormat="1"/>
    <row r="2244" s="1" customFormat="1"/>
    <row r="2245" s="1" customFormat="1"/>
    <row r="2246" s="1" customFormat="1"/>
    <row r="2247" s="1" customFormat="1"/>
    <row r="2248" s="1" customFormat="1"/>
    <row r="2249" s="1" customFormat="1"/>
    <row r="2250" s="1" customFormat="1"/>
    <row r="2251" s="1" customFormat="1"/>
    <row r="2252" s="1" customFormat="1"/>
    <row r="2253" s="1" customFormat="1"/>
    <row r="2254" s="1" customFormat="1"/>
    <row r="2255" s="1" customFormat="1"/>
    <row r="2256" s="1" customFormat="1"/>
    <row r="2257" s="1" customFormat="1"/>
    <row r="2258" s="1" customFormat="1"/>
    <row r="2259" s="1" customFormat="1"/>
    <row r="2260" s="1" customFormat="1"/>
    <row r="2261" s="1" customFormat="1"/>
    <row r="2262" s="1" customFormat="1"/>
    <row r="2263" s="1" customFormat="1"/>
    <row r="2264" s="1" customFormat="1"/>
    <row r="2265" s="1" customFormat="1"/>
    <row r="2266" s="1" customFormat="1"/>
    <row r="2267" s="1" customFormat="1"/>
    <row r="2268" s="1" customFormat="1"/>
    <row r="2269" s="1" customFormat="1"/>
    <row r="2270" s="1" customFormat="1"/>
    <row r="2271" s="1" customFormat="1"/>
    <row r="2272" s="1" customFormat="1"/>
    <row r="2273" s="1" customFormat="1"/>
    <row r="2274" s="1" customFormat="1"/>
    <row r="2275" s="1" customFormat="1"/>
    <row r="2276" s="1" customFormat="1"/>
    <row r="2277" s="1" customFormat="1"/>
    <row r="2278" s="1" customFormat="1"/>
    <row r="2279" s="1" customFormat="1"/>
    <row r="2280" s="1" customFormat="1"/>
    <row r="2281" s="1" customFormat="1"/>
    <row r="2282" s="1" customFormat="1"/>
    <row r="2283" s="1" customFormat="1"/>
    <row r="2284" s="1" customFormat="1"/>
    <row r="2285" s="1" customFormat="1"/>
    <row r="2286" s="1" customFormat="1"/>
    <row r="2287" s="1" customFormat="1"/>
    <row r="2288" s="1" customFormat="1"/>
    <row r="2289" s="1" customFormat="1"/>
    <row r="2290" s="1" customFormat="1"/>
    <row r="2291" s="1" customFormat="1"/>
    <row r="2292" s="1" customFormat="1"/>
    <row r="2293" s="1" customFormat="1"/>
    <row r="2294" s="1" customFormat="1"/>
    <row r="2295" s="1" customFormat="1"/>
    <row r="2296" s="1" customFormat="1"/>
    <row r="2297" s="1" customFormat="1"/>
    <row r="2298" s="1" customFormat="1"/>
    <row r="2299" s="1" customFormat="1"/>
    <row r="2300" s="1" customFormat="1"/>
    <row r="2301" s="1" customFormat="1"/>
    <row r="2302" s="1" customFormat="1"/>
    <row r="2303" s="1" customFormat="1"/>
    <row r="2304" s="1" customFormat="1"/>
    <row r="2305" s="1" customFormat="1"/>
    <row r="2306" s="1" customFormat="1"/>
    <row r="2307" s="1" customFormat="1"/>
    <row r="2308" s="1" customFormat="1"/>
    <row r="2309" s="1" customFormat="1"/>
    <row r="2310" s="1" customFormat="1"/>
    <row r="2311" s="1" customFormat="1"/>
    <row r="2312" s="1" customFormat="1"/>
    <row r="2313" s="1" customFormat="1"/>
    <row r="2314" s="1" customFormat="1"/>
    <row r="2315" s="1" customFormat="1"/>
    <row r="2316" s="1" customFormat="1"/>
    <row r="2317" s="1" customFormat="1"/>
    <row r="2318" s="1" customFormat="1"/>
    <row r="2319" s="1" customFormat="1"/>
    <row r="2320" s="1" customFormat="1"/>
    <row r="2321" s="1" customFormat="1"/>
    <row r="2322" s="1" customFormat="1"/>
    <row r="2323" s="1" customFormat="1"/>
    <row r="2324" s="1" customFormat="1"/>
    <row r="2325" s="1" customFormat="1"/>
    <row r="2326" s="1" customFormat="1"/>
    <row r="2327" s="1" customFormat="1"/>
    <row r="2328" s="1" customFormat="1"/>
    <row r="2329" s="1" customFormat="1"/>
    <row r="2330" s="1" customFormat="1"/>
    <row r="2331" s="1" customFormat="1"/>
    <row r="2332" s="1" customFormat="1"/>
    <row r="2333" s="1" customFormat="1"/>
    <row r="2334" s="1" customFormat="1"/>
    <row r="2335" s="1" customFormat="1"/>
    <row r="2336" s="1" customFormat="1"/>
    <row r="2337" s="1" customFormat="1"/>
    <row r="2338" s="1" customFormat="1"/>
    <row r="2339" s="1" customFormat="1"/>
    <row r="2340" s="1" customFormat="1"/>
    <row r="2341" s="1" customFormat="1"/>
    <row r="2342" s="1" customFormat="1"/>
    <row r="2343" s="1" customFormat="1"/>
    <row r="2344" s="1" customFormat="1"/>
    <row r="2345" s="1" customFormat="1"/>
    <row r="2346" s="1" customFormat="1"/>
    <row r="2347" s="1" customFormat="1"/>
    <row r="2348" s="1" customFormat="1"/>
    <row r="2349" s="1" customFormat="1"/>
    <row r="2350" s="1" customFormat="1"/>
    <row r="2351" s="1" customFormat="1"/>
    <row r="2352" s="1" customFormat="1"/>
    <row r="2353" s="1" customFormat="1"/>
    <row r="2354" s="1" customFormat="1"/>
    <row r="2355" s="1" customFormat="1"/>
    <row r="2356" s="1" customFormat="1"/>
    <row r="2357" s="1" customFormat="1"/>
    <row r="2358" s="1" customFormat="1"/>
    <row r="2359" s="1" customFormat="1"/>
    <row r="2360" s="1" customFormat="1"/>
    <row r="2361" s="1" customFormat="1"/>
    <row r="2362" s="1" customFormat="1"/>
    <row r="2363" s="1" customFormat="1"/>
    <row r="2364" s="1" customFormat="1"/>
    <row r="2365" s="1" customFormat="1"/>
    <row r="2366" s="1" customFormat="1"/>
    <row r="2367" s="1" customFormat="1"/>
    <row r="2368" s="1" customFormat="1"/>
    <row r="2369" s="1" customFormat="1"/>
    <row r="2370" s="1" customFormat="1"/>
    <row r="2371" s="1" customFormat="1"/>
    <row r="2372" s="1" customFormat="1"/>
    <row r="2373" s="1" customFormat="1"/>
    <row r="2374" s="1" customFormat="1"/>
    <row r="2375" s="1" customFormat="1"/>
    <row r="2376" s="1" customFormat="1"/>
    <row r="2377" s="1" customFormat="1"/>
    <row r="2378" s="1" customFormat="1"/>
    <row r="2379" s="1" customFormat="1"/>
    <row r="2380" s="1" customFormat="1"/>
    <row r="2381" s="1" customFormat="1"/>
    <row r="2382" s="1" customFormat="1"/>
    <row r="2383" s="1" customFormat="1"/>
    <row r="2384" s="1" customFormat="1"/>
    <row r="2385" s="1" customFormat="1"/>
    <row r="2386" s="1" customFormat="1"/>
    <row r="2387" s="1" customFormat="1"/>
    <row r="2388" s="1" customFormat="1"/>
    <row r="2389" s="1" customFormat="1"/>
    <row r="2390" s="1" customFormat="1"/>
    <row r="2391" s="1" customFormat="1"/>
    <row r="2392" s="1" customFormat="1"/>
    <row r="2393" s="1" customFormat="1"/>
    <row r="2394" s="1" customFormat="1"/>
    <row r="2395" s="1" customFormat="1"/>
    <row r="2396" s="1" customFormat="1"/>
    <row r="2397" s="1" customFormat="1"/>
    <row r="2398" s="1" customFormat="1"/>
    <row r="2399" s="1" customFormat="1"/>
    <row r="2400" s="1" customFormat="1"/>
    <row r="2401" s="1" customFormat="1"/>
    <row r="2402" s="1" customFormat="1"/>
    <row r="2403" s="1" customFormat="1"/>
    <row r="2404" s="1" customFormat="1"/>
    <row r="2405" s="1" customFormat="1"/>
    <row r="2406" s="1" customFormat="1"/>
    <row r="2407" s="1" customFormat="1"/>
    <row r="2408" s="1" customFormat="1"/>
    <row r="2409" s="1" customFormat="1"/>
    <row r="2410" s="1" customFormat="1"/>
    <row r="2411" s="1" customFormat="1"/>
    <row r="2412" s="1" customFormat="1"/>
    <row r="2413" s="1" customFormat="1"/>
    <row r="2414" s="1" customFormat="1"/>
    <row r="2415" s="1" customFormat="1"/>
    <row r="2416" s="1" customFormat="1"/>
    <row r="2417" s="1" customFormat="1"/>
    <row r="2418" s="1" customFormat="1"/>
    <row r="2419" s="1" customFormat="1"/>
    <row r="2420" s="1" customFormat="1"/>
    <row r="2421" s="1" customFormat="1"/>
    <row r="2422" s="1" customFormat="1"/>
    <row r="2423" s="1" customFormat="1"/>
    <row r="2424" s="1" customFormat="1"/>
    <row r="2425" s="1" customFormat="1"/>
    <row r="2426" s="1" customFormat="1"/>
    <row r="2427" s="1" customFormat="1"/>
    <row r="2428" s="1" customFormat="1"/>
    <row r="2429" s="1" customFormat="1"/>
    <row r="2430" s="1" customFormat="1"/>
    <row r="2431" s="1" customFormat="1"/>
    <row r="2432" s="1" customFormat="1"/>
    <row r="2433" s="1" customFormat="1"/>
    <row r="2434" s="1" customFormat="1"/>
    <row r="2435" s="1" customFormat="1"/>
    <row r="2436" s="1" customFormat="1"/>
    <row r="2437" s="1" customFormat="1"/>
    <row r="2438" s="1" customFormat="1"/>
    <row r="2439" s="1" customFormat="1"/>
    <row r="2440" s="1" customFormat="1"/>
    <row r="2441" s="1" customFormat="1"/>
    <row r="2442" s="1" customFormat="1"/>
    <row r="2443" s="1" customFormat="1"/>
    <row r="2444" s="1" customFormat="1"/>
    <row r="2445" s="1" customFormat="1"/>
    <row r="2446" s="1" customFormat="1"/>
    <row r="2447" s="1" customFormat="1"/>
    <row r="2448" s="1" customFormat="1"/>
    <row r="2449" s="1" customFormat="1"/>
    <row r="2450" s="1" customFormat="1"/>
    <row r="2451" s="1" customFormat="1"/>
    <row r="2452" s="1" customFormat="1"/>
    <row r="2453" s="1" customFormat="1"/>
    <row r="2454" s="1" customFormat="1"/>
    <row r="2455" s="1" customFormat="1"/>
    <row r="2456" s="1" customFormat="1"/>
    <row r="2457" s="1" customFormat="1"/>
    <row r="2458" s="1" customFormat="1"/>
    <row r="2459" s="1" customFormat="1"/>
    <row r="2460" s="1" customFormat="1"/>
    <row r="2461" s="1" customFormat="1"/>
    <row r="2462" s="1" customFormat="1"/>
    <row r="2463" s="1" customFormat="1"/>
    <row r="2464" s="1" customFormat="1"/>
    <row r="2465" s="1" customFormat="1"/>
    <row r="2466" s="1" customFormat="1"/>
    <row r="2467" s="1" customFormat="1"/>
    <row r="2468" s="1" customFormat="1"/>
    <row r="2469" s="1" customFormat="1"/>
    <row r="2470" s="1" customFormat="1"/>
    <row r="2471" s="1" customFormat="1"/>
    <row r="2472" s="1" customFormat="1"/>
    <row r="2473" s="1" customFormat="1"/>
    <row r="2474" s="1" customFormat="1"/>
    <row r="2475" s="1" customFormat="1"/>
    <row r="2476" s="1" customFormat="1"/>
    <row r="2477" s="1" customFormat="1"/>
    <row r="2478" s="1" customFormat="1"/>
    <row r="2479" s="1" customFormat="1"/>
    <row r="2480" s="1" customFormat="1"/>
    <row r="2481" s="1" customFormat="1"/>
    <row r="2482" s="1" customFormat="1"/>
    <row r="2483" s="1" customFormat="1"/>
    <row r="2484" s="1" customFormat="1"/>
    <row r="2485" s="1" customFormat="1"/>
    <row r="2486" s="1" customFormat="1"/>
    <row r="2487" s="1" customFormat="1"/>
    <row r="2488" s="1" customFormat="1"/>
    <row r="2489" s="1" customFormat="1"/>
    <row r="2490" s="1" customFormat="1"/>
    <row r="2491" s="1" customFormat="1"/>
    <row r="2492" s="1" customFormat="1"/>
    <row r="2493" s="1" customFormat="1"/>
    <row r="2494" s="1" customFormat="1"/>
    <row r="2495" s="1" customFormat="1"/>
    <row r="2496" s="1" customFormat="1"/>
    <row r="2497" s="1" customFormat="1"/>
    <row r="2498" s="1" customFormat="1"/>
    <row r="2499" s="1" customFormat="1"/>
    <row r="2500" s="1" customFormat="1"/>
    <row r="2501" s="1" customFormat="1"/>
    <row r="2502" s="1" customFormat="1"/>
    <row r="2503" s="1" customFormat="1"/>
    <row r="2504" s="1" customFormat="1"/>
    <row r="2505" s="1" customFormat="1"/>
    <row r="2506" s="1" customFormat="1"/>
    <row r="2507" s="1" customFormat="1"/>
    <row r="2508" s="1" customFormat="1"/>
    <row r="2509" s="1" customFormat="1"/>
    <row r="2510" s="1" customFormat="1"/>
    <row r="2511" s="1" customFormat="1"/>
    <row r="2512" s="1" customFormat="1"/>
    <row r="2513" s="1" customFormat="1"/>
    <row r="2514" s="1" customFormat="1"/>
    <row r="2515" s="1" customFormat="1"/>
    <row r="2516" s="1" customFormat="1"/>
    <row r="2517" s="1" customFormat="1"/>
    <row r="2518" s="1" customFormat="1"/>
    <row r="2519" s="1" customFormat="1"/>
    <row r="2520" s="1" customFormat="1"/>
    <row r="2521" s="1" customFormat="1"/>
    <row r="2522" s="1" customFormat="1"/>
    <row r="2523" s="1" customFormat="1"/>
    <row r="2524" s="1" customFormat="1"/>
    <row r="2525" s="1" customFormat="1"/>
    <row r="2526" s="1" customFormat="1"/>
    <row r="2527" s="1" customFormat="1"/>
    <row r="2528" s="1" customFormat="1"/>
    <row r="2529" s="1" customFormat="1"/>
    <row r="2530" s="1" customFormat="1"/>
    <row r="2531" s="1" customFormat="1"/>
    <row r="2532" s="1" customFormat="1"/>
    <row r="2533" s="1" customFormat="1"/>
    <row r="2534" s="1" customFormat="1"/>
    <row r="2535" s="1" customFormat="1"/>
    <row r="2536" s="1" customFormat="1"/>
    <row r="2537" s="1" customFormat="1"/>
    <row r="2538" s="1" customFormat="1"/>
    <row r="2539" s="1" customFormat="1"/>
    <row r="2540" s="1" customFormat="1"/>
    <row r="2541" s="1" customFormat="1"/>
    <row r="2542" s="1" customFormat="1"/>
    <row r="2543" s="1" customFormat="1"/>
    <row r="2544" s="1" customFormat="1"/>
    <row r="2545" s="1" customFormat="1"/>
    <row r="2546" s="1" customFormat="1"/>
    <row r="2547" s="1" customFormat="1"/>
    <row r="2548" s="1" customFormat="1"/>
    <row r="2549" s="1" customFormat="1"/>
    <row r="2550" s="1" customFormat="1"/>
    <row r="2551" s="1" customFormat="1"/>
    <row r="2552" s="1" customFormat="1"/>
    <row r="2553" s="1" customFormat="1"/>
    <row r="2554" s="1" customFormat="1"/>
    <row r="2555" s="1" customFormat="1"/>
    <row r="2556" s="1" customFormat="1"/>
    <row r="2557" s="1" customFormat="1"/>
    <row r="2558" s="1" customFormat="1"/>
    <row r="2559" s="1" customFormat="1"/>
    <row r="2560" s="1" customFormat="1"/>
    <row r="2561" s="1" customFormat="1"/>
    <row r="2562" s="1" customFormat="1"/>
    <row r="2563" s="1" customFormat="1"/>
    <row r="2564" s="1" customFormat="1"/>
    <row r="2565" s="1" customFormat="1"/>
    <row r="2566" s="1" customFormat="1"/>
    <row r="2567" s="1" customFormat="1"/>
    <row r="2568" s="1" customFormat="1"/>
    <row r="2569" s="1" customFormat="1"/>
    <row r="2570" s="1" customFormat="1"/>
    <row r="2571" s="1" customFormat="1"/>
    <row r="2572" s="1" customFormat="1"/>
    <row r="2573" s="1" customFormat="1"/>
    <row r="2574" s="1" customFormat="1"/>
    <row r="2575" s="1" customFormat="1"/>
    <row r="2576" s="1" customFormat="1"/>
    <row r="2577" s="1" customFormat="1"/>
    <row r="2578" s="1" customFormat="1"/>
    <row r="2579" s="1" customFormat="1"/>
    <row r="2580" s="1" customFormat="1"/>
    <row r="2581" s="1" customFormat="1"/>
    <row r="2582" s="1" customFormat="1"/>
    <row r="2583" s="1" customFormat="1"/>
    <row r="2584" s="1" customFormat="1"/>
    <row r="2585" s="1" customFormat="1"/>
    <row r="2586" s="1" customFormat="1"/>
    <row r="2587" s="1" customFormat="1"/>
    <row r="2588" s="1" customFormat="1"/>
    <row r="2589" s="1" customFormat="1"/>
    <row r="2590" s="1" customFormat="1"/>
    <row r="2591" s="1" customFormat="1"/>
    <row r="2592" s="1" customFormat="1"/>
    <row r="2593" s="1" customFormat="1"/>
    <row r="2594" s="1" customFormat="1"/>
    <row r="2595" s="1" customFormat="1"/>
    <row r="2596" s="1" customFormat="1"/>
    <row r="2597" s="1" customFormat="1"/>
    <row r="2598" s="1" customFormat="1"/>
    <row r="2599" s="1" customFormat="1"/>
    <row r="2600" s="1" customFormat="1"/>
    <row r="2601" s="1" customFormat="1"/>
    <row r="2602" s="1" customFormat="1"/>
    <row r="2603" s="1" customFormat="1"/>
    <row r="2604" s="1" customFormat="1"/>
    <row r="2605" s="1" customFormat="1"/>
    <row r="2606" s="1" customFormat="1"/>
    <row r="2607" s="1" customFormat="1"/>
    <row r="2608" s="1" customFormat="1"/>
    <row r="2609" s="1" customFormat="1"/>
    <row r="2610" s="1" customFormat="1"/>
    <row r="2611" s="1" customFormat="1"/>
    <row r="2612" s="1" customFormat="1"/>
    <row r="2613" s="1" customFormat="1"/>
    <row r="2614" s="1" customFormat="1"/>
    <row r="2615" s="1" customFormat="1"/>
    <row r="2616" s="1" customFormat="1"/>
    <row r="2617" s="1" customFormat="1"/>
    <row r="2618" s="1" customFormat="1"/>
    <row r="2619" s="1" customFormat="1"/>
    <row r="2620" s="1" customFormat="1"/>
    <row r="2621" s="1" customFormat="1"/>
    <row r="2622" s="1" customFormat="1"/>
    <row r="2623" s="1" customFormat="1"/>
    <row r="2624" s="1" customFormat="1"/>
    <row r="2625" s="1" customFormat="1"/>
    <row r="2626" s="1" customFormat="1"/>
    <row r="2627" s="1" customFormat="1"/>
    <row r="2628" s="1" customFormat="1"/>
    <row r="2629" s="1" customFormat="1"/>
    <row r="2630" s="1" customFormat="1"/>
    <row r="2631" s="1" customFormat="1"/>
    <row r="2632" s="1" customFormat="1"/>
    <row r="2633" s="1" customFormat="1"/>
    <row r="2634" s="1" customFormat="1"/>
    <row r="2635" s="1" customFormat="1"/>
    <row r="2636" s="1" customFormat="1"/>
    <row r="2637" s="1" customFormat="1"/>
    <row r="2638" s="1" customFormat="1"/>
    <row r="2639" s="1" customFormat="1"/>
    <row r="2640" s="1" customFormat="1"/>
    <row r="2641" s="1" customFormat="1"/>
    <row r="2642" s="1" customFormat="1"/>
    <row r="2643" s="1" customFormat="1"/>
    <row r="2644" s="1" customFormat="1"/>
    <row r="2645" s="1" customFormat="1"/>
    <row r="2646" s="1" customFormat="1"/>
    <row r="2647" s="1" customFormat="1"/>
    <row r="2648" s="1" customFormat="1"/>
    <row r="2649" s="1" customFormat="1"/>
    <row r="2650" s="1" customFormat="1"/>
    <row r="2651" s="1" customFormat="1"/>
    <row r="2652" s="1" customFormat="1"/>
    <row r="2653" s="1" customFormat="1"/>
    <row r="2654" s="1" customFormat="1"/>
    <row r="2655" s="1" customFormat="1"/>
    <row r="2656" s="1" customFormat="1"/>
    <row r="2657" s="1" customFormat="1"/>
    <row r="2658" s="1" customFormat="1"/>
    <row r="2659" s="1" customFormat="1"/>
    <row r="2660" s="1" customFormat="1"/>
    <row r="2661" s="1" customFormat="1"/>
    <row r="2662" s="1" customFormat="1"/>
    <row r="2663" s="1" customFormat="1"/>
    <row r="2664" s="1" customFormat="1"/>
    <row r="2665" s="1" customFormat="1"/>
    <row r="2666" s="1" customFormat="1"/>
    <row r="2667" s="1" customFormat="1"/>
    <row r="2668" s="1" customFormat="1"/>
    <row r="2669" s="1" customFormat="1"/>
    <row r="2670" s="1" customFormat="1"/>
    <row r="2671" s="1" customFormat="1"/>
    <row r="2672" s="1" customFormat="1"/>
    <row r="2673" s="1" customFormat="1"/>
    <row r="2674" s="1" customFormat="1"/>
    <row r="2675" s="1" customFormat="1"/>
    <row r="2676" s="1" customFormat="1"/>
    <row r="2677" s="1" customFormat="1"/>
    <row r="2678" s="1" customFormat="1"/>
    <row r="2679" s="1" customFormat="1"/>
    <row r="2680" s="1" customFormat="1"/>
    <row r="2681" s="1" customFormat="1"/>
    <row r="2682" s="1" customFormat="1"/>
    <row r="2683" s="1" customFormat="1"/>
    <row r="2684" s="1" customFormat="1"/>
    <row r="2685" s="1" customFormat="1"/>
    <row r="2686" s="1" customFormat="1"/>
    <row r="2687" s="1" customFormat="1"/>
    <row r="2688" s="1" customFormat="1"/>
    <row r="2689" s="1" customFormat="1"/>
    <row r="2690" s="1" customFormat="1"/>
    <row r="2691" s="1" customFormat="1"/>
    <row r="2692" s="1" customFormat="1"/>
    <row r="2693" s="1" customFormat="1"/>
    <row r="2694" s="1" customFormat="1"/>
    <row r="2695" s="1" customFormat="1"/>
    <row r="2696" s="1" customFormat="1"/>
    <row r="2697" s="1" customFormat="1"/>
    <row r="2698" s="1" customFormat="1"/>
    <row r="2699" s="1" customFormat="1"/>
    <row r="2700" s="1" customFormat="1"/>
    <row r="2701" s="1" customFormat="1"/>
    <row r="2702" s="1" customFormat="1"/>
    <row r="2703" s="1" customFormat="1"/>
    <row r="2704" s="1" customFormat="1"/>
    <row r="2705" s="1" customFormat="1"/>
    <row r="2706" s="1" customFormat="1"/>
    <row r="2707" s="1" customFormat="1"/>
    <row r="2708" s="1" customFormat="1"/>
    <row r="2709" s="1" customFormat="1"/>
    <row r="2710" s="1" customFormat="1"/>
    <row r="2711" s="1" customFormat="1"/>
    <row r="2712" s="1" customFormat="1"/>
    <row r="2713" s="1" customFormat="1"/>
    <row r="2714" s="1" customFormat="1"/>
    <row r="2715" s="1" customFormat="1"/>
    <row r="2716" s="1" customFormat="1"/>
    <row r="2717" s="1" customFormat="1"/>
    <row r="2718" s="1" customFormat="1"/>
    <row r="2719" s="1" customFormat="1"/>
    <row r="2720" s="1" customFormat="1"/>
    <row r="2721" s="1" customFormat="1"/>
    <row r="2722" s="1" customFormat="1"/>
    <row r="2723" s="1" customFormat="1"/>
    <row r="2724" s="1" customFormat="1"/>
    <row r="2725" s="1" customFormat="1"/>
    <row r="2726" s="1" customFormat="1"/>
    <row r="2727" s="1" customFormat="1"/>
    <row r="2728" s="1" customFormat="1"/>
    <row r="2729" s="1" customFormat="1"/>
    <row r="2730" s="1" customFormat="1"/>
    <row r="2731" s="1" customFormat="1"/>
    <row r="2732" s="1" customFormat="1"/>
    <row r="2733" s="1" customFormat="1"/>
    <row r="2734" s="1" customFormat="1"/>
    <row r="2735" s="1" customFormat="1"/>
    <row r="2736" s="1" customFormat="1"/>
    <row r="2737" s="1" customFormat="1"/>
    <row r="2738" s="1" customFormat="1"/>
    <row r="2739" s="1" customFormat="1"/>
    <row r="2740" s="1" customFormat="1"/>
    <row r="2741" s="1" customFormat="1"/>
    <row r="2742" s="1" customFormat="1"/>
    <row r="2743" s="1" customFormat="1"/>
    <row r="2744" s="1" customFormat="1"/>
    <row r="2745" s="1" customFormat="1"/>
    <row r="2746" s="1" customFormat="1"/>
    <row r="2747" s="1" customFormat="1"/>
    <row r="2748" s="1" customFormat="1"/>
    <row r="2749" s="1" customFormat="1"/>
    <row r="2750" s="1" customFormat="1"/>
    <row r="2751" s="1" customFormat="1"/>
    <row r="2752" s="1" customFormat="1"/>
    <row r="2753" s="1" customFormat="1"/>
    <row r="2754" s="1" customFormat="1"/>
    <row r="2755" s="1" customFormat="1"/>
    <row r="2756" s="1" customFormat="1"/>
    <row r="2757" s="1" customFormat="1"/>
    <row r="2758" s="1" customFormat="1"/>
    <row r="2759" s="1" customFormat="1"/>
    <row r="2760" s="1" customFormat="1"/>
    <row r="2761" s="1" customFormat="1"/>
    <row r="2762" s="1" customFormat="1"/>
    <row r="2763" s="1" customFormat="1"/>
    <row r="2764" s="1" customFormat="1"/>
    <row r="2765" s="1" customFormat="1"/>
    <row r="2766" s="1" customFormat="1"/>
    <row r="2767" s="1" customFormat="1"/>
    <row r="2768" s="1" customFormat="1"/>
    <row r="2769" s="1" customFormat="1"/>
    <row r="2770" s="1" customFormat="1"/>
    <row r="2771" s="1" customFormat="1"/>
    <row r="2772" s="1" customFormat="1"/>
    <row r="2773" s="1" customFormat="1"/>
    <row r="2774" s="1" customFormat="1"/>
    <row r="2775" s="1" customFormat="1"/>
    <row r="2776" s="1" customFormat="1"/>
    <row r="2777" s="1" customFormat="1"/>
    <row r="2778" s="1" customFormat="1"/>
    <row r="2779" s="1" customFormat="1"/>
    <row r="2780" s="1" customFormat="1"/>
    <row r="2781" s="1" customFormat="1"/>
    <row r="2782" s="1" customFormat="1"/>
    <row r="2783" s="1" customFormat="1"/>
    <row r="2784" s="1" customFormat="1"/>
    <row r="2785" s="1" customFormat="1"/>
    <row r="2786" s="1" customFormat="1"/>
    <row r="2787" s="1" customFormat="1"/>
    <row r="2788" s="1" customFormat="1"/>
    <row r="2789" s="1" customFormat="1"/>
    <row r="2790" s="1" customFormat="1"/>
    <row r="2791" s="1" customFormat="1"/>
    <row r="2792" s="1" customFormat="1"/>
    <row r="2793" s="1" customFormat="1"/>
    <row r="2794" s="1" customFormat="1"/>
    <row r="2795" s="1" customFormat="1"/>
    <row r="2796" s="1" customFormat="1"/>
    <row r="2797" s="1" customFormat="1"/>
    <row r="2798" s="1" customFormat="1"/>
    <row r="2799" s="1" customFormat="1"/>
    <row r="2800" s="1" customFormat="1"/>
    <row r="2801" s="1" customFormat="1"/>
    <row r="2802" s="1" customFormat="1"/>
    <row r="2803" s="1" customFormat="1"/>
    <row r="2804" s="1" customFormat="1"/>
    <row r="2805" s="1" customFormat="1"/>
    <row r="2806" s="1" customFormat="1"/>
    <row r="2807" s="1" customFormat="1"/>
    <row r="2808" s="1" customFormat="1"/>
    <row r="2809" s="1" customFormat="1"/>
    <row r="2810" s="1" customFormat="1"/>
    <row r="2811" s="1" customFormat="1"/>
    <row r="2812" s="1" customFormat="1"/>
    <row r="2813" s="1" customFormat="1"/>
    <row r="2814" s="1" customFormat="1"/>
    <row r="2815" s="1" customFormat="1"/>
    <row r="2816" s="1" customFormat="1"/>
    <row r="2817" s="1" customFormat="1"/>
    <row r="2818" s="1" customFormat="1"/>
    <row r="2819" s="1" customFormat="1"/>
    <row r="2820" s="1" customFormat="1"/>
    <row r="2821" s="1" customFormat="1"/>
    <row r="2822" s="1" customFormat="1"/>
    <row r="2823" s="1" customFormat="1"/>
    <row r="2824" s="1" customFormat="1"/>
    <row r="2825" s="1" customFormat="1"/>
    <row r="2826" s="1" customFormat="1"/>
    <row r="2827" s="1" customFormat="1"/>
    <row r="2828" s="1" customFormat="1"/>
    <row r="2829" s="1" customFormat="1"/>
    <row r="2830" s="1" customFormat="1"/>
    <row r="2831" s="1" customFormat="1"/>
    <row r="2832" s="1" customFormat="1"/>
    <row r="2833" s="1" customFormat="1"/>
    <row r="2834" s="1" customFormat="1"/>
    <row r="2835" s="1" customFormat="1"/>
    <row r="2836" s="1" customFormat="1"/>
    <row r="2837" s="1" customFormat="1"/>
    <row r="2838" s="1" customFormat="1"/>
    <row r="2839" s="1" customFormat="1"/>
    <row r="2840" s="1" customFormat="1"/>
    <row r="2841" s="1" customFormat="1"/>
    <row r="2842" s="1" customFormat="1"/>
    <row r="2843" s="1" customFormat="1"/>
    <row r="2844" s="1" customFormat="1"/>
    <row r="2845" s="1" customFormat="1"/>
    <row r="2846" s="1" customFormat="1"/>
    <row r="2847" s="1" customFormat="1"/>
    <row r="2848" s="1" customFormat="1"/>
    <row r="2849" s="1" customFormat="1"/>
    <row r="2850" s="1" customFormat="1"/>
    <row r="2851" s="1" customFormat="1"/>
    <row r="2852" s="1" customFormat="1"/>
    <row r="2853" s="1" customFormat="1"/>
    <row r="2854" s="1" customFormat="1"/>
    <row r="2855" s="1" customFormat="1"/>
    <row r="2856" s="1" customFormat="1"/>
    <row r="2857" s="1" customFormat="1"/>
    <row r="2858" s="1" customFormat="1"/>
    <row r="2859" s="1" customFormat="1"/>
    <row r="2860" s="1" customFormat="1"/>
    <row r="2861" s="1" customFormat="1"/>
    <row r="2862" s="1" customFormat="1"/>
    <row r="2863" s="1" customFormat="1"/>
    <row r="2864" s="1" customFormat="1"/>
    <row r="2865" s="1" customFormat="1"/>
    <row r="2866" s="1" customFormat="1"/>
    <row r="2867" s="1" customFormat="1"/>
    <row r="2868" s="1" customFormat="1"/>
    <row r="2869" s="1" customFormat="1"/>
    <row r="2870" s="1" customFormat="1"/>
    <row r="2871" s="1" customFormat="1"/>
    <row r="2872" s="1" customFormat="1"/>
    <row r="2873" s="1" customFormat="1"/>
    <row r="2874" s="1" customFormat="1"/>
    <row r="2875" s="1" customFormat="1"/>
    <row r="2876" s="1" customFormat="1"/>
    <row r="2877" s="1" customFormat="1"/>
    <row r="2878" s="1" customFormat="1"/>
    <row r="2879" s="1" customFormat="1"/>
    <row r="2880" s="1" customFormat="1"/>
    <row r="2881" s="1" customFormat="1"/>
    <row r="2882" s="1" customFormat="1"/>
    <row r="2883" s="1" customFormat="1"/>
    <row r="2884" s="1" customFormat="1"/>
    <row r="2885" s="1" customFormat="1"/>
    <row r="2886" s="1" customFormat="1"/>
    <row r="2887" s="1" customFormat="1"/>
    <row r="2888" s="1" customFormat="1"/>
    <row r="2889" s="1" customFormat="1"/>
    <row r="2890" s="1" customFormat="1"/>
    <row r="2891" s="1" customFormat="1"/>
    <row r="2892" s="1" customFormat="1"/>
    <row r="2893" s="1" customFormat="1"/>
    <row r="2894" s="1" customFormat="1"/>
    <row r="2895" s="1" customFormat="1"/>
    <row r="2896" s="1" customFormat="1"/>
    <row r="2897" s="1" customFormat="1"/>
    <row r="2898" s="1" customFormat="1"/>
    <row r="2899" s="1" customFormat="1"/>
    <row r="2900" s="1" customFormat="1"/>
    <row r="2901" s="1" customFormat="1"/>
    <row r="2902" s="1" customFormat="1"/>
    <row r="2903" s="1" customFormat="1"/>
    <row r="2904" s="1" customFormat="1"/>
    <row r="2905" s="1" customFormat="1"/>
    <row r="2906" s="1" customFormat="1"/>
    <row r="2907" s="1" customFormat="1"/>
    <row r="2908" s="1" customFormat="1"/>
    <row r="2909" s="1" customFormat="1"/>
    <row r="2910" s="1" customFormat="1"/>
    <row r="2911" s="1" customFormat="1"/>
    <row r="2912" s="1" customFormat="1"/>
    <row r="2913" s="1" customFormat="1"/>
    <row r="2914" s="1" customFormat="1"/>
    <row r="2915" s="1" customFormat="1"/>
    <row r="2916" s="1" customFormat="1"/>
    <row r="2917" s="1" customFormat="1"/>
    <row r="2918" s="1" customFormat="1"/>
    <row r="2919" s="1" customFormat="1"/>
    <row r="2920" s="1" customFormat="1"/>
    <row r="2921" s="1" customFormat="1"/>
    <row r="2922" s="1" customFormat="1"/>
    <row r="2923" s="1" customFormat="1"/>
    <row r="2924" s="1" customFormat="1"/>
    <row r="2925" s="1" customFormat="1"/>
    <row r="2926" s="1" customFormat="1"/>
    <row r="2927" s="1" customFormat="1"/>
    <row r="2928" s="1" customFormat="1"/>
    <row r="2929" s="1" customFormat="1"/>
    <row r="2930" s="1" customFormat="1"/>
    <row r="2931" s="1" customFormat="1"/>
    <row r="2932" s="1" customFormat="1"/>
    <row r="2933" s="1" customFormat="1"/>
    <row r="2934" s="1" customFormat="1"/>
    <row r="2935" s="1" customFormat="1"/>
    <row r="2936" s="1" customFormat="1"/>
    <row r="2937" s="1" customFormat="1"/>
    <row r="2938" s="1" customFormat="1"/>
    <row r="2939" s="1" customFormat="1"/>
    <row r="2940" s="1" customFormat="1"/>
    <row r="2941" s="1" customFormat="1"/>
    <row r="2942" s="1" customFormat="1"/>
    <row r="2943" s="1" customFormat="1"/>
    <row r="2944" s="1" customFormat="1"/>
    <row r="2945" s="1" customFormat="1"/>
    <row r="2946" s="1" customFormat="1"/>
    <row r="2947" s="1" customFormat="1"/>
    <row r="2948" s="1" customFormat="1"/>
    <row r="2949" s="1" customFormat="1"/>
    <row r="2950" s="1" customFormat="1"/>
    <row r="2951" s="1" customFormat="1"/>
    <row r="2952" s="1" customFormat="1"/>
    <row r="2953" s="1" customFormat="1"/>
    <row r="2954" s="1" customFormat="1"/>
    <row r="2955" s="1" customFormat="1"/>
    <row r="2956" s="1" customFormat="1"/>
    <row r="2957" s="1" customFormat="1"/>
    <row r="2958" s="1" customFormat="1"/>
    <row r="2959" s="1" customFormat="1"/>
    <row r="2960" s="1" customFormat="1"/>
    <row r="2961" s="1" customFormat="1"/>
    <row r="2962" s="1" customFormat="1"/>
    <row r="2963" s="1" customFormat="1"/>
    <row r="2964" s="1" customFormat="1"/>
    <row r="2965" s="1" customFormat="1"/>
    <row r="2966" s="1" customFormat="1"/>
    <row r="2967" s="1" customFormat="1"/>
    <row r="2968" s="1" customFormat="1"/>
    <row r="2969" s="1" customFormat="1"/>
    <row r="2970" s="1" customFormat="1"/>
    <row r="2971" s="1" customFormat="1"/>
    <row r="2972" s="1" customFormat="1"/>
    <row r="2973" s="1" customFormat="1"/>
    <row r="2974" s="1" customFormat="1"/>
    <row r="2975" s="1" customFormat="1"/>
    <row r="2976" s="1" customFormat="1"/>
    <row r="2977" s="1" customFormat="1"/>
    <row r="2978" s="1" customFormat="1"/>
    <row r="2979" s="1" customFormat="1"/>
    <row r="2980" s="1" customFormat="1"/>
    <row r="2981" s="1" customFormat="1"/>
    <row r="2982" s="1" customFormat="1"/>
    <row r="2983" s="1" customFormat="1"/>
    <row r="2984" s="1" customFormat="1"/>
    <row r="2985" s="1" customFormat="1"/>
    <row r="2986" s="1" customFormat="1"/>
    <row r="2987" s="1" customFormat="1"/>
    <row r="2988" s="1" customFormat="1"/>
    <row r="2989" s="1" customFormat="1"/>
    <row r="2990" s="1" customFormat="1"/>
    <row r="2991" s="1" customFormat="1"/>
    <row r="2992" s="1" customFormat="1"/>
    <row r="2993" s="1" customFormat="1"/>
    <row r="2994" s="1" customFormat="1"/>
    <row r="2995" s="1" customFormat="1"/>
    <row r="2996" s="1" customFormat="1"/>
    <row r="2997" s="1" customFormat="1"/>
    <row r="2998" s="1" customFormat="1"/>
    <row r="2999" s="1" customFormat="1"/>
    <row r="3000" s="1" customFormat="1"/>
    <row r="3001" s="1" customFormat="1"/>
    <row r="3002" s="1" customFormat="1"/>
    <row r="3003" s="1" customFormat="1"/>
    <row r="3004" s="1" customFormat="1"/>
    <row r="3005" s="1" customFormat="1"/>
    <row r="3006" s="1" customFormat="1"/>
    <row r="3007" s="1" customFormat="1"/>
    <row r="3008" s="1" customFormat="1"/>
    <row r="3009" s="1" customFormat="1"/>
    <row r="3010" s="1" customFormat="1"/>
    <row r="3011" s="1" customFormat="1"/>
    <row r="3012" s="1" customFormat="1"/>
    <row r="3013" s="1" customFormat="1"/>
    <row r="3014" s="1" customFormat="1"/>
    <row r="3015" s="1" customFormat="1"/>
    <row r="3016" s="1" customFormat="1"/>
    <row r="3017" s="1" customFormat="1"/>
    <row r="3018" s="1" customFormat="1"/>
    <row r="3019" s="1" customFormat="1"/>
    <row r="3020" s="1" customFormat="1"/>
    <row r="3021" s="1" customFormat="1"/>
    <row r="3022" s="1" customFormat="1"/>
    <row r="3023" s="1" customFormat="1"/>
    <row r="3024" s="1" customFormat="1"/>
    <row r="3025" s="1" customFormat="1"/>
    <row r="3026" s="1" customFormat="1"/>
    <row r="3027" s="1" customFormat="1"/>
    <row r="3028" s="1" customFormat="1"/>
    <row r="3029" s="1" customFormat="1"/>
    <row r="3030" s="1" customFormat="1"/>
    <row r="3031" s="1" customFormat="1"/>
    <row r="3032" s="1" customFormat="1"/>
    <row r="3033" s="1" customFormat="1"/>
    <row r="3034" s="1" customFormat="1"/>
    <row r="3035" s="1" customFormat="1"/>
    <row r="3036" s="1" customFormat="1"/>
    <row r="3037" s="1" customFormat="1"/>
    <row r="3038" s="1" customFormat="1"/>
    <row r="3039" s="1" customFormat="1"/>
    <row r="3040" s="1" customFormat="1"/>
    <row r="3041" s="1" customFormat="1"/>
    <row r="3042" s="1" customFormat="1"/>
    <row r="3043" s="1" customFormat="1"/>
    <row r="3044" s="1" customFormat="1"/>
    <row r="3045" s="1" customFormat="1"/>
    <row r="3046" s="1" customFormat="1"/>
    <row r="3047" s="1" customFormat="1"/>
    <row r="3048" s="1" customFormat="1"/>
    <row r="3049" s="1" customFormat="1"/>
    <row r="3050" s="1" customFormat="1"/>
    <row r="3051" s="1" customFormat="1"/>
    <row r="3052" s="1" customFormat="1"/>
    <row r="3053" s="1" customFormat="1"/>
    <row r="3054" s="1" customFormat="1"/>
    <row r="3055" s="1" customFormat="1"/>
    <row r="3056" s="1" customFormat="1"/>
    <row r="3057" s="1" customFormat="1"/>
    <row r="3058" s="1" customFormat="1"/>
    <row r="3059" s="1" customFormat="1"/>
    <row r="3060" s="1" customFormat="1"/>
    <row r="3061" s="1" customFormat="1"/>
    <row r="3062" s="1" customFormat="1"/>
    <row r="3063" s="1" customFormat="1"/>
    <row r="3064" s="1" customFormat="1"/>
    <row r="3065" s="1" customFormat="1"/>
    <row r="3066" s="1" customFormat="1"/>
    <row r="3067" s="1" customFormat="1"/>
    <row r="3068" s="1" customFormat="1"/>
    <row r="3069" s="1" customFormat="1"/>
    <row r="3070" s="1" customFormat="1"/>
    <row r="3071" s="1" customFormat="1"/>
    <row r="3072" s="1" customFormat="1"/>
    <row r="3073" s="1" customFormat="1"/>
    <row r="3074" s="1" customFormat="1"/>
    <row r="3075" s="1" customFormat="1"/>
    <row r="3076" s="1" customFormat="1"/>
    <row r="3077" s="1" customFormat="1"/>
    <row r="3078" s="1" customFormat="1"/>
    <row r="3079" s="1" customFormat="1"/>
    <row r="3080" s="1" customFormat="1"/>
    <row r="3081" s="1" customFormat="1"/>
    <row r="3082" s="1" customFormat="1"/>
    <row r="3083" s="1" customFormat="1"/>
    <row r="3084" s="1" customFormat="1"/>
    <row r="3085" s="1" customFormat="1"/>
    <row r="3086" s="1" customFormat="1"/>
    <row r="3087" s="1" customFormat="1"/>
    <row r="3088" s="1" customFormat="1"/>
    <row r="3089" s="1" customFormat="1"/>
    <row r="3090" s="1" customFormat="1"/>
    <row r="3091" s="1" customFormat="1"/>
    <row r="3092" s="1" customFormat="1"/>
    <row r="3093" s="1" customFormat="1"/>
    <row r="3094" s="1" customFormat="1"/>
    <row r="3095" s="1" customFormat="1"/>
    <row r="3096" s="1" customFormat="1"/>
    <row r="3097" s="1" customFormat="1"/>
    <row r="3098" s="1" customFormat="1"/>
    <row r="3099" s="1" customFormat="1"/>
    <row r="3100" s="1" customFormat="1"/>
    <row r="3101" s="1" customFormat="1"/>
    <row r="3102" s="1" customFormat="1"/>
    <row r="3103" s="1" customFormat="1"/>
    <row r="3104" s="1" customFormat="1"/>
    <row r="3105" s="1" customFormat="1"/>
    <row r="3106" s="1" customFormat="1"/>
    <row r="3107" s="1" customFormat="1"/>
    <row r="3108" s="1" customFormat="1"/>
    <row r="3109" s="1" customFormat="1"/>
    <row r="3110" s="1" customFormat="1"/>
    <row r="3111" s="1" customFormat="1"/>
    <row r="3112" s="1" customFormat="1"/>
    <row r="3113" s="1" customFormat="1"/>
    <row r="3114" s="1" customFormat="1"/>
    <row r="3115" s="1" customFormat="1"/>
    <row r="3116" s="1" customFormat="1"/>
    <row r="3117" s="1" customFormat="1"/>
    <row r="3118" s="1" customFormat="1"/>
    <row r="3119" s="1" customFormat="1"/>
    <row r="3120" s="1" customFormat="1"/>
    <row r="3121" s="1" customFormat="1"/>
    <row r="3122" s="1" customFormat="1"/>
    <row r="3123" s="1" customFormat="1"/>
    <row r="3124" s="1" customFormat="1"/>
    <row r="3125" s="1" customFormat="1"/>
    <row r="3126" s="1" customFormat="1"/>
    <row r="3127" s="1" customFormat="1"/>
    <row r="3128" s="1" customFormat="1"/>
    <row r="3129" s="1" customFormat="1"/>
    <row r="3130" s="1" customFormat="1"/>
    <row r="3131" s="1" customFormat="1"/>
    <row r="3132" s="1" customFormat="1"/>
    <row r="3133" s="1" customFormat="1"/>
    <row r="3134" s="1" customFormat="1"/>
    <row r="3135" s="1" customFormat="1"/>
    <row r="3136" s="1" customFormat="1"/>
    <row r="3137" s="1" customFormat="1"/>
    <row r="3138" s="1" customFormat="1"/>
    <row r="3139" s="1" customFormat="1"/>
    <row r="3140" s="1" customFormat="1"/>
    <row r="3141" s="1" customFormat="1"/>
    <row r="3142" s="1" customFormat="1"/>
    <row r="3143" s="1" customFormat="1"/>
    <row r="3144" s="1" customFormat="1"/>
    <row r="3145" s="1" customFormat="1"/>
    <row r="3146" s="1" customFormat="1"/>
    <row r="3147" s="1" customFormat="1"/>
    <row r="3148" s="1" customFormat="1"/>
    <row r="3149" s="1" customFormat="1"/>
    <row r="3150" s="1" customFormat="1"/>
    <row r="3151" s="1" customFormat="1"/>
    <row r="3152" s="1" customFormat="1"/>
    <row r="3153" s="1" customFormat="1"/>
    <row r="3154" s="1" customFormat="1"/>
    <row r="3155" s="1" customFormat="1"/>
    <row r="3156" s="1" customFormat="1"/>
    <row r="3157" s="1" customFormat="1"/>
    <row r="3158" s="1" customFormat="1"/>
    <row r="3159" s="1" customFormat="1"/>
    <row r="3160" s="1" customFormat="1"/>
    <row r="3161" s="1" customFormat="1"/>
    <row r="3162" s="1" customFormat="1"/>
    <row r="3163" s="1" customFormat="1"/>
    <row r="3164" s="1" customFormat="1"/>
    <row r="3165" s="1" customFormat="1"/>
    <row r="3166" s="1" customFormat="1"/>
    <row r="3167" s="1" customFormat="1"/>
    <row r="3168" s="1" customFormat="1"/>
    <row r="3169" s="1" customFormat="1"/>
    <row r="3170" s="1" customFormat="1"/>
    <row r="3171" s="1" customFormat="1"/>
    <row r="3172" s="1" customFormat="1"/>
    <row r="3173" s="1" customFormat="1"/>
    <row r="3174" s="1" customFormat="1"/>
    <row r="3175" s="1" customFormat="1"/>
    <row r="3176" s="1" customFormat="1"/>
    <row r="3177" s="1" customFormat="1"/>
    <row r="3178" s="1" customFormat="1"/>
    <row r="3179" s="1" customFormat="1"/>
    <row r="3180" s="1" customFormat="1"/>
    <row r="3181" s="1" customFormat="1"/>
    <row r="3182" s="1" customFormat="1"/>
    <row r="3183" s="1" customFormat="1"/>
    <row r="3184" s="1" customFormat="1"/>
    <row r="3185" s="1" customFormat="1"/>
    <row r="3186" s="1" customFormat="1"/>
    <row r="3187" s="1" customFormat="1"/>
    <row r="3188" s="1" customFormat="1"/>
    <row r="3189" s="1" customFormat="1"/>
    <row r="3190" s="1" customFormat="1"/>
    <row r="3191" s="1" customFormat="1"/>
    <row r="3192" s="1" customFormat="1"/>
    <row r="3193" s="1" customFormat="1"/>
    <row r="3194" s="1" customFormat="1"/>
    <row r="3195" s="1" customFormat="1"/>
    <row r="3196" s="1" customFormat="1"/>
    <row r="3197" s="1" customFormat="1"/>
    <row r="3198" s="1" customFormat="1"/>
    <row r="3199" s="1" customFormat="1"/>
    <row r="3200" s="1" customFormat="1"/>
    <row r="3201" s="1" customFormat="1"/>
    <row r="3202" s="1" customFormat="1"/>
    <row r="3203" s="1" customFormat="1"/>
    <row r="3204" s="1" customFormat="1"/>
    <row r="3205" s="1" customFormat="1"/>
    <row r="3206" s="1" customFormat="1"/>
    <row r="3207" s="1" customFormat="1"/>
    <row r="3208" s="1" customFormat="1"/>
    <row r="3209" s="1" customFormat="1"/>
    <row r="3210" s="1" customFormat="1"/>
    <row r="3211" s="1" customFormat="1"/>
    <row r="3212" s="1" customFormat="1"/>
    <row r="3213" s="1" customFormat="1"/>
    <row r="3214" s="1" customFormat="1"/>
    <row r="3215" s="1" customFormat="1"/>
    <row r="3216" s="1" customFormat="1"/>
    <row r="3217" s="1" customFormat="1"/>
    <row r="3218" s="1" customFormat="1"/>
    <row r="3219" s="1" customFormat="1"/>
    <row r="3220" s="1" customFormat="1"/>
    <row r="3221" s="1" customFormat="1"/>
    <row r="3222" s="1" customFormat="1"/>
    <row r="3223" s="1" customFormat="1"/>
    <row r="3224" s="1" customFormat="1"/>
    <row r="3225" s="1" customFormat="1"/>
    <row r="3226" s="1" customFormat="1"/>
    <row r="3227" s="1" customFormat="1"/>
    <row r="3228" s="1" customFormat="1"/>
    <row r="3229" s="1" customFormat="1"/>
    <row r="3230" s="1" customFormat="1"/>
    <row r="3231" s="1" customFormat="1"/>
    <row r="3232" s="1" customFormat="1"/>
    <row r="3233" s="1" customFormat="1"/>
    <row r="3234" s="1" customFormat="1"/>
    <row r="3235" s="1" customFormat="1"/>
    <row r="3236" s="1" customFormat="1"/>
    <row r="3237" s="1" customFormat="1"/>
    <row r="3238" s="1" customFormat="1"/>
    <row r="3239" s="1" customFormat="1"/>
    <row r="3240" s="1" customFormat="1"/>
    <row r="3241" s="1" customFormat="1"/>
    <row r="3242" s="1" customFormat="1"/>
    <row r="3243" s="1" customFormat="1"/>
    <row r="3244" s="1" customFormat="1"/>
    <row r="3245" s="1" customFormat="1"/>
    <row r="3246" s="1" customFormat="1"/>
    <row r="3247" s="1" customFormat="1"/>
    <row r="3248" s="1" customFormat="1"/>
    <row r="3249" s="1" customFormat="1"/>
    <row r="3250" s="1" customFormat="1"/>
    <row r="3251" s="1" customFormat="1"/>
    <row r="3252" s="1" customFormat="1"/>
    <row r="3253" s="1" customFormat="1"/>
    <row r="3254" s="1" customFormat="1"/>
    <row r="3255" s="1" customFormat="1"/>
    <row r="3256" s="1" customFormat="1"/>
    <row r="3257" s="1" customFormat="1"/>
    <row r="3258" s="1" customFormat="1"/>
    <row r="3259" s="1" customFormat="1"/>
    <row r="3260" s="1" customFormat="1"/>
    <row r="3261" s="1" customFormat="1"/>
    <row r="3262" s="1" customFormat="1"/>
    <row r="3263" s="1" customFormat="1"/>
    <row r="3264" s="1" customFormat="1"/>
    <row r="3265" s="1" customFormat="1"/>
    <row r="3266" s="1" customFormat="1"/>
    <row r="3267" s="1" customFormat="1"/>
    <row r="3268" s="1" customFormat="1"/>
    <row r="3269" s="1" customFormat="1"/>
    <row r="3270" s="1" customFormat="1"/>
    <row r="3271" s="1" customFormat="1"/>
    <row r="3272" s="1" customFormat="1"/>
    <row r="3273" s="1" customFormat="1"/>
    <row r="3274" s="1" customFormat="1"/>
    <row r="3275" s="1" customFormat="1"/>
    <row r="3276" s="1" customFormat="1"/>
    <row r="3277" s="1" customFormat="1"/>
    <row r="3278" s="1" customFormat="1"/>
    <row r="3279" s="1" customFormat="1"/>
    <row r="3280" s="1" customFormat="1"/>
    <row r="3281" s="1" customFormat="1"/>
    <row r="3282" s="1" customFormat="1"/>
    <row r="3283" s="1" customFormat="1"/>
    <row r="3284" s="1" customFormat="1"/>
    <row r="3285" s="1" customFormat="1"/>
    <row r="3286" s="1" customFormat="1"/>
    <row r="3287" s="1" customFormat="1"/>
    <row r="3288" s="1" customFormat="1"/>
    <row r="3289" s="1" customFormat="1"/>
    <row r="3290" s="1" customFormat="1"/>
    <row r="3291" s="1" customFormat="1"/>
    <row r="3292" s="1" customFormat="1"/>
    <row r="3293" s="1" customFormat="1"/>
    <row r="3294" s="1" customFormat="1"/>
    <row r="3295" s="1" customFormat="1"/>
    <row r="3296" s="1" customFormat="1"/>
    <row r="3297" s="1" customFormat="1"/>
    <row r="3298" s="1" customFormat="1"/>
    <row r="3299" s="1" customFormat="1"/>
    <row r="3300" s="1" customFormat="1"/>
    <row r="3301" s="1" customFormat="1"/>
    <row r="3302" s="1" customFormat="1"/>
    <row r="3303" s="1" customFormat="1"/>
    <row r="3304" s="1" customFormat="1"/>
    <row r="3305" s="1" customFormat="1"/>
    <row r="3306" s="1" customFormat="1"/>
    <row r="3307" s="1" customFormat="1"/>
    <row r="3308" s="1" customFormat="1"/>
    <row r="3309" s="1" customFormat="1"/>
    <row r="3310" s="1" customFormat="1"/>
    <row r="3311" s="1" customFormat="1"/>
    <row r="3312" s="1" customFormat="1"/>
    <row r="3313" s="1" customFormat="1"/>
    <row r="3314" s="1" customFormat="1"/>
    <row r="3315" s="1" customFormat="1"/>
    <row r="3316" s="1" customFormat="1"/>
    <row r="3317" s="1" customFormat="1"/>
    <row r="3318" s="1" customFormat="1"/>
    <row r="3319" s="1" customFormat="1"/>
    <row r="3320" s="1" customFormat="1"/>
    <row r="3321" s="1" customFormat="1"/>
    <row r="3322" s="1" customFormat="1"/>
    <row r="3323" s="1" customFormat="1"/>
    <row r="3324" s="1" customFormat="1"/>
    <row r="3325" s="1" customFormat="1"/>
    <row r="3326" s="1" customFormat="1"/>
    <row r="3327" s="1" customFormat="1"/>
    <row r="3328" s="1" customFormat="1"/>
    <row r="3329" s="1" customFormat="1"/>
    <row r="3330" s="1" customFormat="1"/>
    <row r="3331" s="1" customFormat="1"/>
    <row r="3332" s="1" customFormat="1"/>
    <row r="3333" s="1" customFormat="1"/>
    <row r="3334" s="1" customFormat="1"/>
    <row r="3335" s="1" customFormat="1"/>
    <row r="3336" s="1" customFormat="1"/>
    <row r="3337" s="1" customFormat="1"/>
    <row r="3338" s="1" customFormat="1"/>
    <row r="3339" s="1" customFormat="1"/>
    <row r="3340" s="1" customFormat="1"/>
    <row r="3341" s="1" customFormat="1"/>
    <row r="3342" s="1" customFormat="1"/>
    <row r="3343" s="1" customFormat="1"/>
    <row r="3344" s="1" customFormat="1"/>
    <row r="3345" s="1" customFormat="1"/>
    <row r="3346" s="1" customFormat="1"/>
    <row r="3347" s="1" customFormat="1"/>
    <row r="3348" s="1" customFormat="1"/>
    <row r="3349" s="1" customFormat="1"/>
    <row r="3350" s="1" customFormat="1"/>
    <row r="3351" s="1" customFormat="1"/>
    <row r="3352" s="1" customFormat="1"/>
    <row r="3353" s="1" customFormat="1"/>
    <row r="3354" s="1" customFormat="1"/>
    <row r="3355" s="1" customFormat="1"/>
    <row r="3356" s="1" customFormat="1"/>
    <row r="3357" s="1" customFormat="1"/>
    <row r="3358" s="1" customFormat="1"/>
    <row r="3359" s="1" customFormat="1"/>
    <row r="3360" s="1" customFormat="1"/>
    <row r="3361" s="1" customFormat="1"/>
    <row r="3362" s="1" customFormat="1"/>
    <row r="3363" s="1" customFormat="1"/>
    <row r="3364" s="1" customFormat="1"/>
    <row r="3365" s="1" customFormat="1"/>
    <row r="3366" s="1" customFormat="1"/>
    <row r="3367" s="1" customFormat="1"/>
    <row r="3368" s="1" customFormat="1"/>
    <row r="3369" s="1" customFormat="1"/>
    <row r="3370" s="1" customFormat="1"/>
    <row r="3371" s="1" customFormat="1"/>
    <row r="3372" s="1" customFormat="1"/>
    <row r="3373" s="1" customFormat="1"/>
    <row r="3374" s="1" customFormat="1"/>
    <row r="3375" s="1" customFormat="1"/>
    <row r="3376" s="1" customFormat="1"/>
    <row r="3377" s="1" customFormat="1"/>
    <row r="3378" s="1" customFormat="1"/>
    <row r="3379" s="1" customFormat="1"/>
    <row r="3380" s="1" customFormat="1"/>
    <row r="3381" s="1" customFormat="1"/>
    <row r="3382" s="1" customFormat="1"/>
    <row r="3383" s="1" customFormat="1"/>
    <row r="3384" s="1" customFormat="1"/>
    <row r="3385" s="1" customFormat="1"/>
    <row r="3386" s="1" customFormat="1"/>
    <row r="3387" s="1" customFormat="1"/>
    <row r="3388" s="1" customFormat="1"/>
    <row r="3389" s="1" customFormat="1"/>
    <row r="3390" s="1" customFormat="1"/>
    <row r="3391" s="1" customFormat="1"/>
    <row r="3392" s="1" customFormat="1"/>
    <row r="3393" s="1" customFormat="1"/>
    <row r="3394" s="1" customFormat="1"/>
    <row r="3395" s="1" customFormat="1"/>
    <row r="3396" s="1" customFormat="1"/>
    <row r="3397" s="1" customFormat="1"/>
    <row r="3398" s="1" customFormat="1"/>
    <row r="3399" s="1" customFormat="1"/>
    <row r="3400" s="1" customFormat="1"/>
    <row r="3401" s="1" customFormat="1"/>
    <row r="3402" s="1" customFormat="1"/>
    <row r="3403" s="1" customFormat="1"/>
    <row r="3404" s="1" customFormat="1"/>
    <row r="3405" s="1" customFormat="1"/>
    <row r="3406" s="1" customFormat="1"/>
    <row r="3407" s="1" customFormat="1"/>
    <row r="3408" s="1" customFormat="1"/>
    <row r="3409" s="1" customFormat="1"/>
    <row r="3410" s="1" customFormat="1"/>
    <row r="3411" s="1" customFormat="1"/>
    <row r="3412" s="1" customFormat="1"/>
    <row r="3413" s="1" customFormat="1"/>
    <row r="3414" s="1" customFormat="1"/>
    <row r="3415" s="1" customFormat="1"/>
    <row r="3416" s="1" customFormat="1"/>
    <row r="3417" s="1" customFormat="1"/>
    <row r="3418" s="1" customFormat="1"/>
    <row r="3419" s="1" customFormat="1"/>
    <row r="3420" s="1" customFormat="1"/>
    <row r="3421" s="1" customFormat="1"/>
    <row r="3422" s="1" customFormat="1"/>
    <row r="3423" s="1" customFormat="1"/>
    <row r="3424" s="1" customFormat="1"/>
    <row r="3425" s="1" customFormat="1"/>
    <row r="3426" s="1" customFormat="1"/>
    <row r="3427" s="1" customFormat="1"/>
    <row r="3428" s="1" customFormat="1"/>
    <row r="3429" s="1" customFormat="1"/>
    <row r="3430" s="1" customFormat="1"/>
    <row r="3431" s="1" customFormat="1"/>
    <row r="3432" s="1" customFormat="1"/>
    <row r="3433" s="1" customFormat="1"/>
    <row r="3434" s="1" customFormat="1"/>
    <row r="3435" s="1" customFormat="1"/>
    <row r="3436" s="1" customFormat="1"/>
    <row r="3437" s="1" customFormat="1"/>
    <row r="3438" s="1" customFormat="1"/>
    <row r="3439" s="1" customFormat="1"/>
    <row r="3440" s="1" customFormat="1"/>
    <row r="3441" s="1" customFormat="1"/>
    <row r="3442" s="1" customFormat="1"/>
    <row r="3443" s="1" customFormat="1"/>
    <row r="3444" s="1" customFormat="1"/>
    <row r="3445" s="1" customFormat="1"/>
    <row r="3446" s="1" customFormat="1"/>
    <row r="3447" s="1" customFormat="1"/>
    <row r="3448" s="1" customFormat="1"/>
    <row r="3449" s="1" customFormat="1"/>
    <row r="3450" s="1" customFormat="1"/>
    <row r="3451" s="1" customFormat="1"/>
    <row r="3452" s="1" customFormat="1"/>
    <row r="3453" s="1" customFormat="1"/>
    <row r="3454" s="1" customFormat="1"/>
    <row r="3455" s="1" customFormat="1"/>
    <row r="3456" s="1" customFormat="1"/>
    <row r="3457" s="1" customFormat="1"/>
    <row r="3458" s="1" customFormat="1"/>
    <row r="3459" s="1" customFormat="1"/>
    <row r="3460" s="1" customFormat="1"/>
    <row r="3461" s="1" customFormat="1"/>
    <row r="3462" s="1" customFormat="1"/>
    <row r="3463" s="1" customFormat="1"/>
    <row r="3464" s="1" customFormat="1"/>
    <row r="3465" s="1" customFormat="1"/>
    <row r="3466" s="1" customFormat="1"/>
    <row r="3467" s="1" customFormat="1"/>
    <row r="3468" s="1" customFormat="1"/>
    <row r="3469" s="1" customFormat="1"/>
    <row r="3470" s="1" customFormat="1"/>
    <row r="3471" s="1" customFormat="1"/>
    <row r="3472" s="1" customFormat="1"/>
    <row r="3473" s="1" customFormat="1"/>
    <row r="3474" s="1" customFormat="1"/>
    <row r="3475" s="1" customFormat="1"/>
    <row r="3476" s="1" customFormat="1"/>
    <row r="3477" s="1" customFormat="1"/>
    <row r="3478" s="1" customFormat="1"/>
    <row r="3479" s="1" customFormat="1"/>
    <row r="3480" s="1" customFormat="1"/>
    <row r="3481" s="1" customFormat="1"/>
    <row r="3482" s="1" customFormat="1"/>
    <row r="3483" s="1" customFormat="1"/>
    <row r="3484" s="1" customFormat="1"/>
    <row r="3485" s="1" customFormat="1"/>
    <row r="3486" s="1" customFormat="1"/>
    <row r="3487" s="1" customFormat="1"/>
    <row r="3488" s="1" customFormat="1"/>
    <row r="3489" s="1" customFormat="1"/>
    <row r="3490" s="1" customFormat="1"/>
    <row r="3491" s="1" customFormat="1"/>
    <row r="3492" s="1" customFormat="1"/>
    <row r="3493" s="1" customFormat="1"/>
    <row r="3494" s="1" customFormat="1"/>
    <row r="3495" s="1" customFormat="1"/>
    <row r="3496" s="1" customFormat="1"/>
    <row r="3497" s="1" customFormat="1"/>
    <row r="3498" s="1" customFormat="1"/>
    <row r="3499" s="1" customFormat="1"/>
    <row r="3500" s="1" customFormat="1"/>
    <row r="3501" s="1" customFormat="1"/>
    <row r="3502" s="1" customFormat="1"/>
    <row r="3503" s="1" customFormat="1"/>
    <row r="3504" s="1" customFormat="1"/>
    <row r="3505" s="1" customFormat="1"/>
    <row r="3506" s="1" customFormat="1"/>
    <row r="3507" s="1" customFormat="1"/>
    <row r="3508" s="1" customFormat="1"/>
    <row r="3509" s="1" customFormat="1"/>
    <row r="3510" s="1" customFormat="1"/>
    <row r="3511" s="1" customFormat="1"/>
    <row r="3512" s="1" customFormat="1"/>
    <row r="3513" s="1" customFormat="1"/>
    <row r="3514" s="1" customFormat="1"/>
    <row r="3515" s="1" customFormat="1"/>
    <row r="3516" s="1" customFormat="1"/>
    <row r="3517" s="1" customFormat="1"/>
    <row r="3518" s="1" customFormat="1"/>
    <row r="3519" s="1" customFormat="1"/>
    <row r="3520" s="1" customFormat="1"/>
    <row r="3521" s="1" customFormat="1"/>
    <row r="3522" s="1" customFormat="1"/>
    <row r="3523" s="1" customFormat="1"/>
    <row r="3524" s="1" customFormat="1"/>
    <row r="3525" s="1" customFormat="1"/>
    <row r="3526" s="1" customFormat="1"/>
    <row r="3527" s="1" customFormat="1"/>
    <row r="3528" s="1" customFormat="1"/>
    <row r="3529" s="1" customFormat="1"/>
    <row r="3530" s="1" customFormat="1"/>
    <row r="3531" s="1" customFormat="1"/>
    <row r="3532" s="1" customFormat="1"/>
    <row r="3533" s="1" customFormat="1"/>
    <row r="3534" s="1" customFormat="1"/>
    <row r="3535" s="1" customFormat="1"/>
    <row r="3536" s="1" customFormat="1"/>
    <row r="3537" s="1" customFormat="1"/>
    <row r="3538" s="1" customFormat="1"/>
    <row r="3539" s="1" customFormat="1"/>
    <row r="3540" s="1" customFormat="1"/>
    <row r="3541" s="1" customFormat="1"/>
    <row r="3542" s="1" customFormat="1"/>
    <row r="3543" s="1" customFormat="1"/>
    <row r="3544" s="1" customFormat="1"/>
    <row r="3545" s="1" customFormat="1"/>
    <row r="3546" s="1" customFormat="1"/>
    <row r="3547" s="1" customFormat="1"/>
    <row r="3548" s="1" customFormat="1"/>
    <row r="3549" s="1" customFormat="1"/>
    <row r="3550" s="1" customFormat="1"/>
    <row r="3551" s="1" customFormat="1"/>
    <row r="3552" s="1" customFormat="1"/>
    <row r="3553" s="1" customFormat="1"/>
    <row r="3554" s="1" customFormat="1"/>
    <row r="3555" s="1" customFormat="1"/>
    <row r="3556" s="1" customFormat="1"/>
    <row r="3557" s="1" customFormat="1"/>
    <row r="3558" s="1" customFormat="1"/>
    <row r="3559" s="1" customFormat="1"/>
    <row r="3560" s="1" customFormat="1"/>
    <row r="3561" s="1" customFormat="1"/>
    <row r="3562" s="1" customFormat="1"/>
    <row r="3563" s="1" customFormat="1"/>
    <row r="3564" s="1" customFormat="1"/>
    <row r="3565" s="1" customFormat="1"/>
    <row r="3566" s="1" customFormat="1"/>
    <row r="3567" s="1" customFormat="1"/>
    <row r="3568" s="1" customFormat="1"/>
    <row r="3569" s="1" customFormat="1"/>
    <row r="3570" s="1" customFormat="1"/>
    <row r="3571" s="1" customFormat="1"/>
    <row r="3572" s="1" customFormat="1"/>
    <row r="3573" s="1" customFormat="1"/>
    <row r="3574" s="1" customFormat="1"/>
    <row r="3575" s="1" customFormat="1"/>
    <row r="3576" s="1" customFormat="1"/>
    <row r="3577" s="1" customFormat="1"/>
    <row r="3578" s="1" customFormat="1"/>
    <row r="3579" s="1" customFormat="1"/>
    <row r="3580" s="1" customFormat="1"/>
    <row r="3581" s="1" customFormat="1"/>
    <row r="3582" s="1" customFormat="1"/>
    <row r="3583" s="1" customFormat="1"/>
    <row r="3584" s="1" customFormat="1"/>
    <row r="3585" s="1" customFormat="1"/>
    <row r="3586" s="1" customFormat="1"/>
    <row r="3587" s="1" customFormat="1"/>
    <row r="3588" s="1" customFormat="1"/>
    <row r="3589" s="1" customFormat="1"/>
    <row r="3590" s="1" customFormat="1"/>
    <row r="3591" s="1" customFormat="1"/>
    <row r="3592" s="1" customFormat="1"/>
    <row r="3593" s="1" customFormat="1"/>
    <row r="3594" s="1" customFormat="1"/>
    <row r="3595" s="1" customFormat="1"/>
    <row r="3596" s="1" customFormat="1"/>
    <row r="3597" s="1" customFormat="1"/>
    <row r="3598" s="1" customFormat="1"/>
    <row r="3599" s="1" customFormat="1"/>
    <row r="3600" s="1" customFormat="1"/>
    <row r="3601" s="1" customFormat="1"/>
    <row r="3602" s="1" customFormat="1"/>
    <row r="3603" s="1" customFormat="1"/>
    <row r="3604" s="1" customFormat="1"/>
    <row r="3605" s="1" customFormat="1"/>
    <row r="3606" s="1" customFormat="1"/>
    <row r="3607" s="1" customFormat="1"/>
    <row r="3608" s="1" customFormat="1"/>
    <row r="3609" s="1" customFormat="1"/>
    <row r="3610" s="1" customFormat="1"/>
    <row r="3611" s="1" customFormat="1"/>
    <row r="3612" s="1" customFormat="1"/>
    <row r="3613" s="1" customFormat="1"/>
    <row r="3614" s="1" customFormat="1"/>
    <row r="3615" s="1" customFormat="1"/>
    <row r="3616" s="1" customFormat="1"/>
    <row r="3617" s="1" customFormat="1"/>
    <row r="3618" s="1" customFormat="1"/>
    <row r="3619" s="1" customFormat="1"/>
    <row r="3620" s="1" customFormat="1"/>
    <row r="3621" s="1" customFormat="1"/>
    <row r="3622" s="1" customFormat="1"/>
    <row r="3623" s="1" customFormat="1"/>
    <row r="3624" s="1" customFormat="1"/>
    <row r="3625" s="1" customFormat="1"/>
    <row r="3626" s="1" customFormat="1"/>
    <row r="3627" s="1" customFormat="1"/>
    <row r="3628" s="1" customFormat="1"/>
    <row r="3629" s="1" customFormat="1"/>
    <row r="3630" s="1" customFormat="1"/>
    <row r="3631" s="1" customFormat="1"/>
    <row r="3632" s="1" customFormat="1"/>
    <row r="3633" s="1" customFormat="1"/>
    <row r="3634" s="1" customFormat="1"/>
    <row r="3635" s="1" customFormat="1"/>
    <row r="3636" s="1" customFormat="1"/>
    <row r="3637" s="1" customFormat="1"/>
    <row r="3638" s="1" customFormat="1"/>
    <row r="3639" s="1" customFormat="1"/>
    <row r="3640" s="1" customFormat="1"/>
    <row r="3641" s="1" customFormat="1"/>
    <row r="3642" s="1" customFormat="1"/>
    <row r="3643" s="1" customFormat="1"/>
    <row r="3644" s="1" customFormat="1"/>
    <row r="3645" s="1" customFormat="1"/>
    <row r="3646" s="1" customFormat="1"/>
    <row r="3647" s="1" customFormat="1"/>
    <row r="3648" s="1" customFormat="1"/>
    <row r="3649" s="1" customFormat="1"/>
    <row r="3650" s="1" customFormat="1"/>
    <row r="3651" s="1" customFormat="1"/>
    <row r="3652" s="1" customFormat="1"/>
    <row r="3653" s="1" customFormat="1"/>
    <row r="3654" s="1" customFormat="1"/>
    <row r="3655" s="1" customFormat="1"/>
    <row r="3656" s="1" customFormat="1"/>
    <row r="3657" s="1" customFormat="1"/>
    <row r="3658" s="1" customFormat="1"/>
    <row r="3659" s="1" customFormat="1"/>
    <row r="3660" s="1" customFormat="1"/>
    <row r="3661" s="1" customFormat="1"/>
    <row r="3662" s="1" customFormat="1"/>
    <row r="3663" s="1" customFormat="1"/>
    <row r="3664" s="1" customFormat="1"/>
    <row r="3665" s="1" customFormat="1"/>
    <row r="3666" s="1" customFormat="1"/>
    <row r="3667" s="1" customFormat="1"/>
    <row r="3668" s="1" customFormat="1"/>
    <row r="3669" s="1" customFormat="1"/>
    <row r="3670" s="1" customFormat="1"/>
    <row r="3671" s="1" customFormat="1"/>
    <row r="3672" s="1" customFormat="1"/>
    <row r="3673" s="1" customFormat="1"/>
    <row r="3674" s="1" customFormat="1"/>
    <row r="3675" s="1" customFormat="1"/>
    <row r="3676" s="1" customFormat="1"/>
    <row r="3677" s="1" customFormat="1"/>
    <row r="3678" s="1" customFormat="1"/>
    <row r="3679" s="1" customFormat="1"/>
    <row r="3680" s="1" customFormat="1"/>
    <row r="3681" s="1" customFormat="1"/>
    <row r="3682" s="1" customFormat="1"/>
    <row r="3683" s="1" customFormat="1"/>
    <row r="3684" s="1" customFormat="1"/>
    <row r="3685" s="1" customFormat="1"/>
    <row r="3686" s="1" customFormat="1"/>
    <row r="3687" s="1" customFormat="1"/>
    <row r="3688" s="1" customFormat="1"/>
    <row r="3689" s="1" customFormat="1"/>
    <row r="3690" s="1" customFormat="1"/>
    <row r="3691" s="1" customFormat="1"/>
    <row r="3692" s="1" customFormat="1"/>
    <row r="3693" s="1" customFormat="1"/>
    <row r="3694" s="1" customFormat="1"/>
    <row r="3695" s="1" customFormat="1"/>
    <row r="3696" s="1" customFormat="1"/>
    <row r="3697" s="1" customFormat="1"/>
    <row r="3698" s="1" customFormat="1"/>
    <row r="3699" s="1" customFormat="1"/>
    <row r="3700" s="1" customFormat="1"/>
    <row r="3701" s="1" customFormat="1"/>
    <row r="3702" s="1" customFormat="1"/>
    <row r="3703" s="1" customFormat="1"/>
    <row r="3704" s="1" customFormat="1"/>
    <row r="3705" s="1" customFormat="1"/>
    <row r="3706" s="1" customFormat="1"/>
    <row r="3707" s="1" customFormat="1"/>
    <row r="3708" s="1" customFormat="1"/>
    <row r="3709" s="1" customFormat="1"/>
    <row r="3710" s="1" customFormat="1"/>
    <row r="3711" s="1" customFormat="1"/>
    <row r="3712" s="1" customFormat="1"/>
    <row r="3713" s="1" customFormat="1"/>
    <row r="3714" s="1" customFormat="1"/>
    <row r="3715" s="1" customFormat="1"/>
    <row r="3716" s="1" customFormat="1"/>
    <row r="3717" s="1" customFormat="1"/>
    <row r="3718" s="1" customFormat="1"/>
    <row r="3719" s="1" customFormat="1"/>
    <row r="3720" s="1" customFormat="1"/>
    <row r="3721" s="1" customFormat="1"/>
    <row r="3722" s="1" customFormat="1"/>
    <row r="3723" s="1" customFormat="1"/>
    <row r="3724" s="1" customFormat="1"/>
    <row r="3725" s="1" customFormat="1"/>
    <row r="3726" s="1" customFormat="1"/>
    <row r="3727" s="1" customFormat="1"/>
    <row r="3728" s="1" customFormat="1"/>
    <row r="3729" s="1" customFormat="1"/>
    <row r="3730" s="1" customFormat="1"/>
    <row r="3731" s="1" customFormat="1"/>
    <row r="3732" s="1" customFormat="1"/>
    <row r="3733" s="1" customFormat="1"/>
    <row r="3734" s="1" customFormat="1"/>
    <row r="3735" s="1" customFormat="1"/>
    <row r="3736" s="1" customFormat="1"/>
    <row r="3737" s="1" customFormat="1"/>
    <row r="3738" s="1" customFormat="1"/>
    <row r="3739" s="1" customFormat="1"/>
    <row r="3740" s="1" customFormat="1"/>
    <row r="3741" s="1" customFormat="1"/>
    <row r="3742" s="1" customFormat="1"/>
    <row r="3743" s="1" customFormat="1"/>
    <row r="3744" s="1" customFormat="1"/>
    <row r="3745" s="1" customFormat="1"/>
    <row r="3746" s="1" customFormat="1"/>
    <row r="3747" s="1" customFormat="1"/>
    <row r="3748" s="1" customFormat="1"/>
    <row r="3749" s="1" customFormat="1"/>
    <row r="3750" s="1" customFormat="1"/>
    <row r="3751" s="1" customFormat="1"/>
    <row r="3752" s="1" customFormat="1"/>
    <row r="3753" s="1" customFormat="1"/>
    <row r="3754" s="1" customFormat="1"/>
    <row r="3755" s="1" customFormat="1"/>
    <row r="3756" s="1" customFormat="1"/>
    <row r="3757" s="1" customFormat="1"/>
    <row r="3758" s="1" customFormat="1"/>
    <row r="3759" s="1" customFormat="1"/>
    <row r="3760" s="1" customFormat="1"/>
    <row r="3761" s="1" customFormat="1"/>
    <row r="3762" s="1" customFormat="1"/>
    <row r="3763" s="1" customFormat="1"/>
    <row r="3764" s="1" customFormat="1"/>
    <row r="3765" s="1" customFormat="1"/>
    <row r="3766" s="1" customFormat="1"/>
    <row r="3767" s="1" customFormat="1"/>
    <row r="3768" s="1" customFormat="1"/>
    <row r="3769" s="1" customFormat="1"/>
    <row r="3770" s="1" customFormat="1"/>
    <row r="3771" s="1" customFormat="1"/>
    <row r="3772" s="1" customFormat="1"/>
    <row r="3773" s="1" customFormat="1"/>
    <row r="3774" s="1" customFormat="1"/>
    <row r="3775" s="1" customFormat="1"/>
    <row r="3776" s="1" customFormat="1"/>
    <row r="3777" s="1" customFormat="1"/>
    <row r="3778" s="1" customFormat="1"/>
    <row r="3779" s="1" customFormat="1"/>
    <row r="3780" s="1" customFormat="1"/>
    <row r="3781" s="1" customFormat="1"/>
    <row r="3782" s="1" customFormat="1"/>
    <row r="3783" s="1" customFormat="1"/>
    <row r="3784" s="1" customFormat="1"/>
    <row r="3785" s="1" customFormat="1"/>
    <row r="3786" s="1" customFormat="1"/>
    <row r="3787" s="1" customFormat="1"/>
    <row r="3788" s="1" customFormat="1"/>
    <row r="3789" s="1" customFormat="1"/>
    <row r="3790" s="1" customFormat="1"/>
    <row r="3791" s="1" customFormat="1"/>
    <row r="3792" s="1" customFormat="1"/>
    <row r="3793" s="1" customFormat="1"/>
    <row r="3794" s="1" customFormat="1"/>
    <row r="3795" s="1" customFormat="1"/>
    <row r="3796" s="1" customFormat="1"/>
    <row r="3797" s="1" customFormat="1"/>
    <row r="3798" s="1" customFormat="1"/>
    <row r="3799" s="1" customFormat="1"/>
    <row r="3800" s="1" customFormat="1"/>
    <row r="3801" s="1" customFormat="1"/>
    <row r="3802" s="1" customFormat="1"/>
    <row r="3803" s="1" customFormat="1"/>
    <row r="3804" s="1" customFormat="1"/>
    <row r="3805" s="1" customFormat="1"/>
    <row r="3806" s="1" customFormat="1"/>
    <row r="3807" s="1" customFormat="1"/>
    <row r="3808" s="1" customFormat="1"/>
    <row r="3809" s="1" customFormat="1"/>
    <row r="3810" s="1" customFormat="1"/>
    <row r="3811" s="1" customFormat="1"/>
    <row r="3812" s="1" customFormat="1"/>
    <row r="3813" s="1" customFormat="1"/>
    <row r="3814" s="1" customFormat="1"/>
    <row r="3815" s="1" customFormat="1"/>
    <row r="3816" s="1" customFormat="1"/>
    <row r="3817" s="1" customFormat="1"/>
    <row r="3818" s="1" customFormat="1"/>
    <row r="3819" s="1" customFormat="1"/>
    <row r="3820" s="1" customFormat="1"/>
    <row r="3821" s="1" customFormat="1"/>
    <row r="3822" s="1" customFormat="1"/>
    <row r="3823" s="1" customFormat="1"/>
    <row r="3824" s="1" customFormat="1"/>
    <row r="3825" s="1" customFormat="1"/>
    <row r="3826" s="1" customFormat="1"/>
    <row r="3827" s="1" customFormat="1"/>
    <row r="3828" s="1" customFormat="1"/>
    <row r="3829" s="1" customFormat="1"/>
    <row r="3830" s="1" customFormat="1"/>
    <row r="3831" s="1" customFormat="1"/>
    <row r="3832" s="1" customFormat="1"/>
    <row r="3833" s="1" customFormat="1"/>
    <row r="3834" s="1" customFormat="1"/>
    <row r="3835" s="1" customFormat="1"/>
    <row r="3836" s="1" customFormat="1"/>
    <row r="3837" s="1" customFormat="1"/>
    <row r="3838" s="1" customFormat="1"/>
    <row r="3839" s="1" customFormat="1"/>
    <row r="3840" s="1" customFormat="1"/>
    <row r="3841" s="1" customFormat="1"/>
    <row r="3842" s="1" customFormat="1"/>
    <row r="3843" s="1" customFormat="1"/>
    <row r="3844" s="1" customFormat="1"/>
    <row r="3845" s="1" customFormat="1"/>
    <row r="3846" s="1" customFormat="1"/>
    <row r="3847" s="1" customFormat="1"/>
    <row r="3848" s="1" customFormat="1"/>
    <row r="3849" s="1" customFormat="1"/>
    <row r="3850" s="1" customFormat="1"/>
    <row r="3851" s="1" customFormat="1"/>
    <row r="3852" s="1" customFormat="1"/>
    <row r="3853" s="1" customFormat="1"/>
    <row r="3854" s="1" customFormat="1"/>
    <row r="3855" s="1" customFormat="1"/>
    <row r="3856" s="1" customFormat="1"/>
    <row r="3857" s="1" customFormat="1"/>
    <row r="3858" s="1" customFormat="1"/>
    <row r="3859" s="1" customFormat="1"/>
    <row r="3860" s="1" customFormat="1"/>
    <row r="3861" s="1" customFormat="1"/>
    <row r="3862" s="1" customFormat="1"/>
    <row r="3863" s="1" customFormat="1"/>
    <row r="3864" s="1" customFormat="1"/>
    <row r="3865" s="1" customFormat="1"/>
    <row r="3866" s="1" customFormat="1"/>
    <row r="3867" s="1" customFormat="1"/>
    <row r="3868" s="1" customFormat="1"/>
    <row r="3869" s="1" customFormat="1"/>
    <row r="3870" s="1" customFormat="1"/>
    <row r="3871" s="1" customFormat="1"/>
    <row r="3872" s="1" customFormat="1"/>
    <row r="3873" s="1" customFormat="1"/>
    <row r="3874" s="1" customFormat="1"/>
    <row r="3875" s="1" customFormat="1"/>
    <row r="3876" s="1" customFormat="1"/>
    <row r="3877" s="1" customFormat="1"/>
    <row r="3878" s="1" customFormat="1"/>
    <row r="3879" s="1" customFormat="1"/>
    <row r="3880" s="1" customFormat="1"/>
    <row r="3881" s="1" customFormat="1"/>
    <row r="3882" s="1" customFormat="1"/>
    <row r="3883" s="1" customFormat="1"/>
    <row r="3884" s="1" customFormat="1"/>
    <row r="3885" s="1" customFormat="1"/>
    <row r="3886" s="1" customFormat="1"/>
    <row r="3887" s="1" customFormat="1"/>
    <row r="3888" s="1" customFormat="1"/>
    <row r="3889" s="1" customFormat="1"/>
    <row r="3890" s="1" customFormat="1"/>
    <row r="3891" s="1" customFormat="1"/>
    <row r="3892" s="1" customFormat="1"/>
    <row r="3893" s="1" customFormat="1"/>
    <row r="3894" s="1" customFormat="1"/>
    <row r="3895" s="1" customFormat="1"/>
    <row r="3896" s="1" customFormat="1"/>
    <row r="3897" s="1" customFormat="1"/>
    <row r="3898" s="1" customFormat="1"/>
    <row r="3899" s="1" customFormat="1"/>
    <row r="3900" s="1" customFormat="1"/>
    <row r="3901" s="1" customFormat="1"/>
    <row r="3902" s="1" customFormat="1"/>
    <row r="3903" s="1" customFormat="1"/>
    <row r="3904" s="1" customFormat="1"/>
    <row r="3905" s="1" customFormat="1"/>
    <row r="3906" s="1" customFormat="1"/>
    <row r="3907" s="1" customFormat="1"/>
    <row r="3908" s="1" customFormat="1"/>
    <row r="3909" s="1" customFormat="1"/>
    <row r="3910" s="1" customFormat="1"/>
    <row r="3911" s="1" customFormat="1"/>
    <row r="3912" s="1" customFormat="1"/>
    <row r="3913" s="1" customFormat="1"/>
    <row r="3914" s="1" customFormat="1"/>
    <row r="3915" s="1" customFormat="1"/>
    <row r="3916" s="1" customFormat="1"/>
    <row r="3917" s="1" customFormat="1"/>
    <row r="3918" s="1" customFormat="1"/>
    <row r="3919" s="1" customFormat="1"/>
    <row r="3920" s="1" customFormat="1"/>
    <row r="3921" s="1" customFormat="1"/>
    <row r="3922" s="1" customFormat="1"/>
    <row r="3923" s="1" customFormat="1"/>
    <row r="3924" s="1" customFormat="1"/>
    <row r="3925" s="1" customFormat="1"/>
    <row r="3926" s="1" customFormat="1"/>
    <row r="3927" s="1" customFormat="1"/>
    <row r="3928" s="1" customFormat="1"/>
    <row r="3929" s="1" customFormat="1"/>
    <row r="3930" s="1" customFormat="1"/>
    <row r="3931" s="1" customFormat="1"/>
    <row r="3932" s="1" customFormat="1"/>
    <row r="3933" s="1" customFormat="1"/>
    <row r="3934" s="1" customFormat="1"/>
    <row r="3935" s="1" customFormat="1"/>
    <row r="3936" s="1" customFormat="1"/>
    <row r="3937" s="1" customFormat="1"/>
    <row r="3938" s="1" customFormat="1"/>
    <row r="3939" s="1" customFormat="1"/>
    <row r="3940" s="1" customFormat="1"/>
    <row r="3941" s="1" customFormat="1"/>
    <row r="3942" s="1" customFormat="1"/>
    <row r="3943" s="1" customFormat="1"/>
    <row r="3944" s="1" customFormat="1"/>
    <row r="3945" s="1" customFormat="1"/>
    <row r="3946" s="1" customFormat="1"/>
    <row r="3947" s="1" customFormat="1"/>
    <row r="3948" s="1" customFormat="1"/>
    <row r="3949" s="1" customFormat="1"/>
    <row r="3950" s="1" customFormat="1"/>
    <row r="3951" s="1" customFormat="1"/>
    <row r="3952" s="1" customFormat="1"/>
    <row r="3953" s="1" customFormat="1"/>
    <row r="3954" s="1" customFormat="1"/>
    <row r="3955" s="1" customFormat="1"/>
    <row r="3956" s="1" customFormat="1"/>
    <row r="3957" s="1" customFormat="1"/>
    <row r="3958" s="1" customFormat="1"/>
    <row r="3959" s="1" customFormat="1"/>
    <row r="3960" s="1" customFormat="1"/>
    <row r="3961" s="1" customFormat="1"/>
    <row r="3962" s="1" customFormat="1"/>
    <row r="3963" s="1" customFormat="1"/>
    <row r="3964" s="1" customFormat="1"/>
    <row r="3965" s="1" customFormat="1"/>
    <row r="3966" s="1" customFormat="1"/>
    <row r="3967" s="1" customFormat="1"/>
    <row r="3968" s="1" customFormat="1"/>
    <row r="3969" s="1" customFormat="1"/>
    <row r="3970" s="1" customFormat="1"/>
    <row r="3971" s="1" customFormat="1"/>
    <row r="3972" s="1" customFormat="1"/>
    <row r="3973" s="1" customFormat="1"/>
    <row r="3974" s="1" customFormat="1"/>
    <row r="3975" s="1" customFormat="1"/>
    <row r="3976" s="1" customFormat="1"/>
    <row r="3977" s="1" customFormat="1"/>
    <row r="3978" s="1" customFormat="1"/>
    <row r="3979" s="1" customFormat="1"/>
    <row r="3980" s="1" customFormat="1"/>
    <row r="3981" s="1" customFormat="1"/>
    <row r="3982" s="1" customFormat="1"/>
    <row r="3983" s="1" customFormat="1"/>
    <row r="3984" s="1" customFormat="1"/>
    <row r="3985" s="1" customFormat="1"/>
    <row r="3986" s="1" customFormat="1"/>
    <row r="3987" s="1" customFormat="1"/>
    <row r="3988" s="1" customFormat="1"/>
    <row r="3989" s="1" customFormat="1"/>
    <row r="3990" s="1" customFormat="1"/>
    <row r="3991" s="1" customFormat="1"/>
    <row r="3992" s="1" customFormat="1"/>
    <row r="3993" s="1" customFormat="1"/>
    <row r="3994" s="1" customFormat="1"/>
    <row r="3995" s="1" customFormat="1"/>
    <row r="3996" s="1" customFormat="1"/>
    <row r="3997" s="1" customFormat="1"/>
    <row r="3998" s="1" customFormat="1"/>
    <row r="3999" s="1" customFormat="1"/>
    <row r="4000" s="1" customFormat="1"/>
    <row r="4001" s="1" customFormat="1"/>
    <row r="4002" s="1" customFormat="1"/>
    <row r="4003" s="1" customFormat="1"/>
    <row r="4004" s="1" customFormat="1"/>
    <row r="4005" s="1" customFormat="1"/>
    <row r="4006" s="1" customFormat="1"/>
    <row r="4007" s="1" customFormat="1"/>
    <row r="4008" s="1" customFormat="1"/>
    <row r="4009" s="1" customFormat="1"/>
    <row r="4010" s="1" customFormat="1"/>
    <row r="4011" s="1" customFormat="1"/>
    <row r="4012" s="1" customFormat="1"/>
    <row r="4013" s="1" customFormat="1"/>
    <row r="4014" s="1" customFormat="1"/>
    <row r="4015" s="1" customFormat="1"/>
    <row r="4016" s="1" customFormat="1"/>
    <row r="4017" s="1" customFormat="1"/>
    <row r="4018" s="1" customFormat="1"/>
    <row r="4019" s="1" customFormat="1"/>
    <row r="4020" s="1" customFormat="1"/>
    <row r="4021" s="1" customFormat="1"/>
    <row r="4022" s="1" customFormat="1"/>
    <row r="4023" s="1" customFormat="1"/>
    <row r="4024" s="1" customFormat="1"/>
    <row r="4025" s="1" customFormat="1"/>
    <row r="4026" s="1" customFormat="1"/>
    <row r="4027" s="1" customFormat="1"/>
    <row r="4028" s="1" customFormat="1"/>
    <row r="4029" s="1" customFormat="1"/>
    <row r="4030" s="1" customFormat="1"/>
    <row r="4031" s="1" customFormat="1"/>
    <row r="4032" s="1" customFormat="1"/>
    <row r="4033" s="1" customFormat="1"/>
    <row r="4034" s="1" customFormat="1"/>
    <row r="4035" s="1" customFormat="1"/>
    <row r="4036" s="1" customFormat="1"/>
    <row r="4037" s="1" customFormat="1"/>
    <row r="4038" s="1" customFormat="1"/>
    <row r="4039" s="1" customFormat="1"/>
    <row r="4040" s="1" customFormat="1"/>
    <row r="4041" s="1" customFormat="1"/>
    <row r="4042" s="1" customFormat="1"/>
    <row r="4043" s="1" customFormat="1"/>
    <row r="4044" s="1" customFormat="1"/>
    <row r="4045" s="1" customFormat="1"/>
    <row r="4046" s="1" customFormat="1"/>
    <row r="4047" s="1" customFormat="1"/>
    <row r="4048" s="1" customFormat="1"/>
    <row r="4049" s="1" customFormat="1"/>
    <row r="4050" s="1" customFormat="1"/>
    <row r="4051" s="1" customFormat="1"/>
    <row r="4052" s="1" customFormat="1"/>
    <row r="4053" s="1" customFormat="1"/>
    <row r="4054" s="1" customFormat="1"/>
    <row r="4055" s="1" customFormat="1"/>
    <row r="4056" s="1" customFormat="1"/>
    <row r="4057" s="1" customFormat="1"/>
    <row r="4058" s="1" customFormat="1"/>
    <row r="4059" s="1" customFormat="1"/>
    <row r="4060" s="1" customFormat="1"/>
    <row r="4061" s="1" customFormat="1"/>
    <row r="4062" s="1" customFormat="1"/>
    <row r="4063" s="1" customFormat="1"/>
    <row r="4064" s="1" customFormat="1"/>
    <row r="4065" s="1" customFormat="1"/>
    <row r="4066" s="1" customFormat="1"/>
    <row r="4067" s="1" customFormat="1"/>
    <row r="4068" s="1" customFormat="1"/>
    <row r="4069" s="1" customFormat="1"/>
    <row r="4070" s="1" customFormat="1"/>
    <row r="4071" s="1" customFormat="1"/>
    <row r="4072" s="1" customFormat="1"/>
    <row r="4073" s="1" customFormat="1"/>
    <row r="4074" s="1" customFormat="1"/>
    <row r="4075" s="1" customFormat="1"/>
    <row r="4076" s="1" customFormat="1"/>
    <row r="4077" s="1" customFormat="1"/>
    <row r="4078" s="1" customFormat="1"/>
    <row r="4079" s="1" customFormat="1"/>
    <row r="4080" s="1" customFormat="1"/>
    <row r="4081" s="1" customFormat="1"/>
    <row r="4082" s="1" customFormat="1"/>
    <row r="4083" s="1" customFormat="1"/>
    <row r="4084" s="1" customFormat="1"/>
    <row r="4085" s="1" customFormat="1"/>
    <row r="4086" s="1" customFormat="1"/>
    <row r="4087" s="1" customFormat="1"/>
    <row r="4088" s="1" customFormat="1"/>
    <row r="4089" s="1" customFormat="1"/>
    <row r="4090" s="1" customFormat="1"/>
    <row r="4091" s="1" customFormat="1"/>
    <row r="4092" s="1" customFormat="1"/>
    <row r="4093" s="1" customFormat="1"/>
    <row r="4094" s="1" customFormat="1"/>
    <row r="4095" s="1" customFormat="1"/>
    <row r="4096" s="1" customFormat="1"/>
    <row r="4097" s="1" customFormat="1"/>
    <row r="4098" s="1" customFormat="1"/>
    <row r="4099" s="1" customFormat="1"/>
    <row r="4100" s="1" customFormat="1"/>
    <row r="4101" s="1" customFormat="1"/>
    <row r="4102" s="1" customFormat="1"/>
    <row r="4103" s="1" customFormat="1"/>
    <row r="4104" s="1" customFormat="1"/>
    <row r="4105" s="1" customFormat="1"/>
    <row r="4106" s="1" customFormat="1"/>
    <row r="4107" s="1" customFormat="1"/>
    <row r="4108" s="1" customFormat="1"/>
    <row r="4109" s="1" customFormat="1"/>
    <row r="4110" s="1" customFormat="1"/>
    <row r="4111" s="1" customFormat="1"/>
    <row r="4112" s="1" customFormat="1"/>
    <row r="4113" s="1" customFormat="1"/>
    <row r="4114" s="1" customFormat="1"/>
    <row r="4115" s="1" customFormat="1"/>
    <row r="4116" s="1" customFormat="1"/>
    <row r="4117" s="1" customFormat="1"/>
    <row r="4118" s="1" customFormat="1"/>
    <row r="4119" s="1" customFormat="1"/>
    <row r="4120" s="1" customFormat="1"/>
    <row r="4121" s="1" customFormat="1"/>
    <row r="4122" s="1" customFormat="1"/>
    <row r="4123" s="1" customFormat="1"/>
    <row r="4124" s="1" customFormat="1"/>
    <row r="4125" s="1" customFormat="1"/>
    <row r="4126" s="1" customFormat="1"/>
    <row r="4127" s="1" customFormat="1"/>
    <row r="4128" s="1" customFormat="1"/>
    <row r="4129" s="1" customFormat="1"/>
    <row r="4130" s="1" customFormat="1"/>
    <row r="4131" s="1" customFormat="1"/>
    <row r="4132" s="1" customFormat="1"/>
    <row r="4133" s="1" customFormat="1"/>
    <row r="4134" s="1" customFormat="1"/>
    <row r="4135" s="1" customFormat="1"/>
    <row r="4136" s="1" customFormat="1"/>
    <row r="4137" s="1" customFormat="1"/>
    <row r="4138" s="1" customFormat="1"/>
    <row r="4139" s="1" customFormat="1"/>
    <row r="4140" s="1" customFormat="1"/>
    <row r="4141" s="1" customFormat="1"/>
    <row r="4142" s="1" customFormat="1"/>
    <row r="4143" s="1" customFormat="1"/>
    <row r="4144" s="1" customFormat="1"/>
    <row r="4145" s="1" customFormat="1"/>
    <row r="4146" s="1" customFormat="1"/>
    <row r="4147" s="1" customFormat="1"/>
    <row r="4148" s="1" customFormat="1"/>
    <row r="4149" s="1" customFormat="1"/>
    <row r="4150" s="1" customFormat="1"/>
    <row r="4151" s="1" customFormat="1"/>
    <row r="4152" s="1" customFormat="1"/>
    <row r="4153" s="1" customFormat="1"/>
    <row r="4154" s="1" customFormat="1"/>
    <row r="4155" s="1" customFormat="1"/>
    <row r="4156" s="1" customFormat="1"/>
    <row r="4157" s="1" customFormat="1"/>
    <row r="4158" s="1" customFormat="1"/>
    <row r="4159" s="1" customFormat="1"/>
    <row r="4160" s="1" customFormat="1"/>
    <row r="4161" s="1" customFormat="1"/>
    <row r="4162" s="1" customFormat="1"/>
    <row r="4163" s="1" customFormat="1"/>
    <row r="4164" s="1" customFormat="1"/>
    <row r="4165" s="1" customFormat="1"/>
    <row r="4166" s="1" customFormat="1"/>
    <row r="4167" s="1" customFormat="1"/>
    <row r="4168" s="1" customFormat="1"/>
    <row r="4169" s="1" customFormat="1"/>
    <row r="4170" s="1" customFormat="1"/>
    <row r="4171" s="1" customFormat="1"/>
    <row r="4172" s="1" customFormat="1"/>
    <row r="4173" s="1" customFormat="1"/>
    <row r="4174" s="1" customFormat="1"/>
    <row r="4175" s="1" customFormat="1"/>
    <row r="4176" s="1" customFormat="1"/>
    <row r="4177" s="1" customFormat="1"/>
    <row r="4178" s="1" customFormat="1"/>
    <row r="4179" s="1" customFormat="1"/>
    <row r="4180" s="1" customFormat="1"/>
    <row r="4181" s="1" customFormat="1"/>
    <row r="4182" s="1" customFormat="1"/>
    <row r="4183" s="1" customFormat="1"/>
    <row r="4184" s="1" customFormat="1"/>
    <row r="4185" s="1" customFormat="1"/>
    <row r="4186" s="1" customFormat="1"/>
    <row r="4187" s="1" customFormat="1"/>
    <row r="4188" s="1" customFormat="1"/>
    <row r="4189" s="1" customFormat="1"/>
    <row r="4190" s="1" customFormat="1"/>
    <row r="4191" s="1" customFormat="1"/>
    <row r="4192" s="1" customFormat="1"/>
    <row r="4193" s="1" customFormat="1"/>
    <row r="4194" s="1" customFormat="1"/>
    <row r="4195" s="1" customFormat="1"/>
    <row r="4196" s="1" customFormat="1"/>
    <row r="4197" s="1" customFormat="1"/>
    <row r="4198" s="1" customFormat="1"/>
    <row r="4199" s="1" customFormat="1"/>
    <row r="4200" s="1" customFormat="1"/>
    <row r="4201" s="1" customFormat="1"/>
    <row r="4202" s="1" customFormat="1"/>
    <row r="4203" s="1" customFormat="1"/>
    <row r="4204" s="1" customFormat="1"/>
    <row r="4205" s="1" customFormat="1"/>
    <row r="4206" s="1" customFormat="1"/>
    <row r="4207" s="1" customFormat="1"/>
    <row r="4208" s="1" customFormat="1"/>
    <row r="4209" s="1" customFormat="1"/>
    <row r="4210" s="1" customFormat="1"/>
    <row r="4211" s="1" customFormat="1"/>
    <row r="4212" s="1" customFormat="1"/>
    <row r="4213" s="1" customFormat="1"/>
    <row r="4214" s="1" customFormat="1"/>
    <row r="4215" s="1" customFormat="1"/>
    <row r="4216" s="1" customFormat="1"/>
    <row r="4217" s="1" customFormat="1"/>
    <row r="4218" s="1" customFormat="1"/>
    <row r="4219" s="1" customFormat="1"/>
    <row r="4220" s="1" customFormat="1"/>
    <row r="4221" s="1" customFormat="1"/>
    <row r="4222" s="1" customFormat="1"/>
    <row r="4223" s="1" customFormat="1"/>
    <row r="4224" s="1" customFormat="1"/>
    <row r="4225" s="1" customFormat="1"/>
    <row r="4226" s="1" customFormat="1"/>
    <row r="4227" s="1" customFormat="1"/>
    <row r="4228" s="1" customFormat="1"/>
    <row r="4229" s="1" customFormat="1"/>
    <row r="4230" s="1" customFormat="1"/>
    <row r="4231" s="1" customFormat="1"/>
    <row r="4232" s="1" customFormat="1"/>
    <row r="4233" s="1" customFormat="1"/>
    <row r="4234" s="1" customFormat="1"/>
    <row r="4235" s="1" customFormat="1"/>
    <row r="4236" s="1" customFormat="1"/>
    <row r="4237" s="1" customFormat="1"/>
    <row r="4238" s="1" customFormat="1"/>
    <row r="4239" s="1" customFormat="1"/>
    <row r="4240" s="1" customFormat="1"/>
    <row r="4241" s="1" customFormat="1"/>
    <row r="4242" s="1" customFormat="1"/>
    <row r="4243" s="1" customFormat="1"/>
    <row r="4244" s="1" customFormat="1"/>
    <row r="4245" s="1" customFormat="1"/>
    <row r="4246" s="1" customFormat="1"/>
    <row r="4247" s="1" customFormat="1"/>
    <row r="4248" s="1" customFormat="1"/>
    <row r="4249" s="1" customFormat="1"/>
    <row r="4250" s="1" customFormat="1"/>
    <row r="4251" s="1" customFormat="1"/>
    <row r="4252" s="1" customFormat="1"/>
    <row r="4253" s="1" customFormat="1"/>
    <row r="4254" s="1" customFormat="1"/>
    <row r="4255" s="1" customFormat="1"/>
    <row r="4256" s="1" customFormat="1"/>
    <row r="4257" s="1" customFormat="1"/>
    <row r="4258" s="1" customFormat="1"/>
    <row r="4259" s="1" customFormat="1"/>
    <row r="4260" s="1" customFormat="1"/>
    <row r="4261" s="1" customFormat="1"/>
    <row r="4262" s="1" customFormat="1"/>
    <row r="4263" s="1" customFormat="1"/>
    <row r="4264" s="1" customFormat="1"/>
    <row r="4265" s="1" customFormat="1"/>
    <row r="4266" s="1" customFormat="1"/>
    <row r="4267" s="1" customFormat="1"/>
    <row r="4268" s="1" customFormat="1"/>
    <row r="4269" s="1" customFormat="1"/>
    <row r="4270" s="1" customFormat="1"/>
    <row r="4271" s="1" customFormat="1"/>
    <row r="4272" s="1" customFormat="1"/>
    <row r="4273" s="1" customFormat="1"/>
    <row r="4274" s="1" customFormat="1"/>
    <row r="4275" s="1" customFormat="1"/>
    <row r="4276" s="1" customFormat="1"/>
    <row r="4277" s="1" customFormat="1"/>
    <row r="4278" s="1" customFormat="1"/>
    <row r="4279" s="1" customFormat="1"/>
    <row r="4280" s="1" customFormat="1"/>
    <row r="4281" s="1" customFormat="1"/>
    <row r="4282" s="1" customFormat="1"/>
    <row r="4283" s="1" customFormat="1"/>
    <row r="4284" s="1" customFormat="1"/>
    <row r="4285" s="1" customFormat="1"/>
    <row r="4286" s="1" customFormat="1"/>
    <row r="4287" s="1" customFormat="1"/>
    <row r="4288" s="1" customFormat="1"/>
    <row r="4289" s="1" customFormat="1"/>
    <row r="4290" s="1" customFormat="1"/>
    <row r="4291" s="1" customFormat="1"/>
    <row r="4292" s="1" customFormat="1"/>
    <row r="4293" s="1" customFormat="1"/>
    <row r="4294" s="1" customFormat="1"/>
    <row r="4295" s="1" customFormat="1"/>
    <row r="4296" s="1" customFormat="1"/>
    <row r="4297" s="1" customFormat="1"/>
    <row r="4298" s="1" customFormat="1"/>
    <row r="4299" s="1" customFormat="1"/>
    <row r="4300" s="1" customFormat="1"/>
    <row r="4301" s="1" customFormat="1"/>
    <row r="4302" s="1" customFormat="1"/>
    <row r="4303" s="1" customFormat="1"/>
    <row r="4304" s="1" customFormat="1"/>
    <row r="4305" s="1" customFormat="1"/>
    <row r="4306" s="1" customFormat="1"/>
    <row r="4307" s="1" customFormat="1"/>
    <row r="4308" s="1" customFormat="1"/>
    <row r="4309" s="1" customFormat="1"/>
    <row r="4310" s="1" customFormat="1"/>
    <row r="4311" s="1" customFormat="1"/>
    <row r="4312" s="1" customFormat="1"/>
    <row r="4313" s="1" customFormat="1"/>
    <row r="4314" s="1" customFormat="1"/>
    <row r="4315" s="1" customFormat="1"/>
    <row r="4316" s="1" customFormat="1"/>
    <row r="4317" s="1" customFormat="1"/>
    <row r="4318" s="1" customFormat="1"/>
    <row r="4319" s="1" customFormat="1"/>
    <row r="4320" s="1" customFormat="1"/>
    <row r="4321" s="1" customFormat="1"/>
    <row r="4322" s="1" customFormat="1"/>
    <row r="4323" s="1" customFormat="1"/>
    <row r="4324" s="1" customFormat="1"/>
    <row r="4325" s="1" customFormat="1"/>
    <row r="4326" s="1" customFormat="1"/>
    <row r="4327" s="1" customFormat="1"/>
    <row r="4328" s="1" customFormat="1"/>
    <row r="4329" s="1" customFormat="1"/>
    <row r="4330" s="1" customFormat="1"/>
    <row r="4331" s="1" customFormat="1"/>
    <row r="4332" s="1" customFormat="1"/>
    <row r="4333" s="1" customFormat="1"/>
    <row r="4334" s="1" customFormat="1"/>
    <row r="4335" s="1" customFormat="1"/>
    <row r="4336" s="1" customFormat="1"/>
    <row r="4337" s="1" customFormat="1"/>
    <row r="4338" s="1" customFormat="1"/>
    <row r="4339" s="1" customFormat="1"/>
    <row r="4340" s="1" customFormat="1"/>
    <row r="4341" s="1" customFormat="1"/>
    <row r="4342" s="1" customFormat="1"/>
    <row r="4343" s="1" customFormat="1"/>
    <row r="4344" s="1" customFormat="1"/>
    <row r="4345" s="1" customFormat="1"/>
    <row r="4346" s="1" customFormat="1"/>
    <row r="4347" s="1" customFormat="1"/>
    <row r="4348" s="1" customFormat="1"/>
    <row r="4349" s="1" customFormat="1"/>
    <row r="4350" s="1" customFormat="1"/>
    <row r="4351" s="1" customFormat="1"/>
    <row r="4352" s="1" customFormat="1"/>
    <row r="4353" s="1" customFormat="1"/>
    <row r="4354" s="1" customFormat="1"/>
    <row r="4355" s="1" customFormat="1"/>
    <row r="4356" s="1" customFormat="1"/>
    <row r="4357" s="1" customFormat="1"/>
    <row r="4358" s="1" customFormat="1"/>
    <row r="4359" s="1" customFormat="1"/>
    <row r="4360" s="1" customFormat="1"/>
    <row r="4361" s="1" customFormat="1"/>
    <row r="4362" s="1" customFormat="1"/>
    <row r="4363" s="1" customFormat="1"/>
    <row r="4364" s="1" customFormat="1"/>
    <row r="4365" s="1" customFormat="1"/>
    <row r="4366" s="1" customFormat="1"/>
    <row r="4367" s="1" customFormat="1"/>
    <row r="4368" s="1" customFormat="1"/>
    <row r="4369" s="1" customFormat="1"/>
    <row r="4370" s="1" customFormat="1"/>
    <row r="4371" s="1" customFormat="1"/>
    <row r="4372" s="1" customFormat="1"/>
    <row r="4373" s="1" customFormat="1"/>
    <row r="4374" s="1" customFormat="1"/>
    <row r="4375" s="1" customFormat="1"/>
    <row r="4376" s="1" customFormat="1"/>
    <row r="4377" s="1" customFormat="1"/>
    <row r="4378" s="1" customFormat="1"/>
    <row r="4379" s="1" customFormat="1"/>
    <row r="4380" s="1" customFormat="1"/>
    <row r="4381" s="1" customFormat="1"/>
    <row r="4382" s="1" customFormat="1"/>
    <row r="4383" s="1" customFormat="1"/>
    <row r="4384" s="1" customFormat="1"/>
    <row r="4385" s="1" customFormat="1"/>
    <row r="4386" s="1" customFormat="1"/>
    <row r="4387" s="1" customFormat="1"/>
    <row r="4388" s="1" customFormat="1"/>
    <row r="4389" s="1" customFormat="1"/>
    <row r="4390" s="1" customFormat="1"/>
    <row r="4391" s="1" customFormat="1"/>
    <row r="4392" s="1" customFormat="1"/>
    <row r="4393" s="1" customFormat="1"/>
    <row r="4394" s="1" customFormat="1"/>
    <row r="4395" s="1" customFormat="1"/>
    <row r="4396" s="1" customFormat="1"/>
    <row r="4397" s="1" customFormat="1"/>
    <row r="4398" s="1" customFormat="1"/>
    <row r="4399" s="1" customFormat="1"/>
    <row r="4400" s="1" customFormat="1"/>
    <row r="4401" s="1" customFormat="1"/>
    <row r="4402" s="1" customFormat="1"/>
    <row r="4403" s="1" customFormat="1"/>
    <row r="4404" s="1" customFormat="1"/>
    <row r="4405" s="1" customFormat="1"/>
    <row r="4406" s="1" customFormat="1"/>
    <row r="4407" s="1" customFormat="1"/>
    <row r="4408" s="1" customFormat="1"/>
    <row r="4409" s="1" customFormat="1"/>
    <row r="4410" s="1" customFormat="1"/>
    <row r="4411" s="1" customFormat="1"/>
    <row r="4412" s="1" customFormat="1"/>
    <row r="4413" s="1" customFormat="1"/>
    <row r="4414" s="1" customFormat="1"/>
    <row r="4415" s="1" customFormat="1"/>
    <row r="4416" s="1" customFormat="1"/>
    <row r="4417" s="1" customFormat="1"/>
    <row r="4418" s="1" customFormat="1"/>
    <row r="4419" s="1" customFormat="1"/>
    <row r="4420" s="1" customFormat="1"/>
    <row r="4421" s="1" customFormat="1"/>
    <row r="4422" s="1" customFormat="1"/>
    <row r="4423" s="1" customFormat="1"/>
    <row r="4424" s="1" customFormat="1"/>
    <row r="4425" s="1" customFormat="1"/>
    <row r="4426" s="1" customFormat="1"/>
    <row r="4427" s="1" customFormat="1"/>
    <row r="4428" s="1" customFormat="1"/>
    <row r="4429" s="1" customFormat="1"/>
    <row r="4430" s="1" customFormat="1"/>
    <row r="4431" s="1" customFormat="1"/>
    <row r="4432" s="1" customFormat="1"/>
    <row r="4433" s="1" customFormat="1"/>
    <row r="4434" s="1" customFormat="1"/>
    <row r="4435" s="1" customFormat="1"/>
    <row r="4436" s="1" customFormat="1"/>
    <row r="4437" s="1" customFormat="1"/>
    <row r="4438" s="1" customFormat="1"/>
    <row r="4439" s="1" customFormat="1"/>
    <row r="4440" s="1" customFormat="1"/>
    <row r="4441" s="1" customFormat="1"/>
    <row r="4442" s="1" customFormat="1"/>
    <row r="4443" s="1" customFormat="1"/>
    <row r="4444" s="1" customFormat="1"/>
    <row r="4445" s="1" customFormat="1"/>
    <row r="4446" s="1" customFormat="1"/>
    <row r="4447" s="1" customFormat="1"/>
    <row r="4448" s="1" customFormat="1"/>
    <row r="4449" s="1" customFormat="1"/>
    <row r="4450" s="1" customFormat="1"/>
    <row r="4451" s="1" customFormat="1"/>
    <row r="4452" s="1" customFormat="1"/>
    <row r="4453" s="1" customFormat="1"/>
    <row r="4454" s="1" customFormat="1"/>
    <row r="4455" s="1" customFormat="1"/>
    <row r="4456" s="1" customFormat="1"/>
    <row r="4457" s="1" customFormat="1"/>
    <row r="4458" s="1" customFormat="1"/>
    <row r="4459" s="1" customFormat="1"/>
    <row r="4460" s="1" customFormat="1"/>
    <row r="4461" s="1" customFormat="1"/>
    <row r="4462" s="1" customFormat="1"/>
    <row r="4463" s="1" customFormat="1"/>
    <row r="4464" s="1" customFormat="1"/>
    <row r="4465" s="1" customFormat="1"/>
    <row r="4466" s="1" customFormat="1"/>
    <row r="4467" s="1" customFormat="1"/>
    <row r="4468" s="1" customFormat="1"/>
    <row r="4469" s="1" customFormat="1"/>
    <row r="4470" s="1" customFormat="1"/>
    <row r="4471" s="1" customFormat="1"/>
    <row r="4472" s="1" customFormat="1"/>
    <row r="4473" s="1" customFormat="1"/>
    <row r="4474" s="1" customFormat="1"/>
    <row r="4475" s="1" customFormat="1"/>
    <row r="4476" s="1" customFormat="1"/>
    <row r="4477" s="1" customFormat="1"/>
    <row r="4478" s="1" customFormat="1"/>
    <row r="4479" s="1" customFormat="1"/>
    <row r="4480" s="1" customFormat="1"/>
    <row r="4481" s="1" customFormat="1"/>
    <row r="4482" s="1" customFormat="1"/>
    <row r="4483" s="1" customFormat="1"/>
    <row r="4484" s="1" customFormat="1"/>
    <row r="4485" s="1" customFormat="1"/>
    <row r="4486" s="1" customFormat="1"/>
    <row r="4487" s="1" customFormat="1"/>
    <row r="4488" s="1" customFormat="1"/>
    <row r="4489" s="1" customFormat="1"/>
    <row r="4490" s="1" customFormat="1"/>
    <row r="4491" s="1" customFormat="1"/>
    <row r="4492" s="1" customFormat="1"/>
    <row r="4493" s="1" customFormat="1"/>
    <row r="4494" s="1" customFormat="1"/>
    <row r="4495" s="1" customFormat="1"/>
    <row r="4496" s="1" customFormat="1"/>
    <row r="4497" s="1" customFormat="1"/>
    <row r="4498" s="1" customFormat="1"/>
    <row r="4499" s="1" customFormat="1"/>
    <row r="4500" s="1" customFormat="1"/>
    <row r="4501" s="1" customFormat="1"/>
    <row r="4502" s="1" customFormat="1"/>
    <row r="4503" s="1" customFormat="1"/>
    <row r="4504" s="1" customFormat="1"/>
    <row r="4505" s="1" customFormat="1"/>
    <row r="4506" s="1" customFormat="1"/>
    <row r="4507" s="1" customFormat="1"/>
    <row r="4508" s="1" customFormat="1"/>
    <row r="4509" s="1" customFormat="1"/>
    <row r="4510" s="1" customFormat="1"/>
    <row r="4511" s="1" customFormat="1"/>
    <row r="4512" s="1" customFormat="1"/>
    <row r="4513" s="1" customFormat="1"/>
    <row r="4514" s="1" customFormat="1"/>
    <row r="4515" s="1" customFormat="1"/>
    <row r="4516" s="1" customFormat="1"/>
    <row r="4517" s="1" customFormat="1"/>
    <row r="4518" s="1" customFormat="1"/>
    <row r="4519" s="1" customFormat="1"/>
    <row r="4520" s="1" customFormat="1"/>
    <row r="4521" s="1" customFormat="1"/>
    <row r="4522" s="1" customFormat="1"/>
    <row r="4523" s="1" customFormat="1"/>
    <row r="4524" s="1" customFormat="1"/>
    <row r="4525" s="1" customFormat="1"/>
    <row r="4526" s="1" customFormat="1"/>
    <row r="4527" s="1" customFormat="1"/>
    <row r="4528" s="1" customFormat="1"/>
    <row r="4529" s="1" customFormat="1"/>
    <row r="4530" s="1" customFormat="1"/>
    <row r="4531" s="1" customFormat="1"/>
    <row r="4532" s="1" customFormat="1"/>
    <row r="4533" s="1" customFormat="1"/>
    <row r="4534" s="1" customFormat="1"/>
    <row r="4535" s="1" customFormat="1"/>
    <row r="4536" s="1" customFormat="1"/>
    <row r="4537" s="1" customFormat="1"/>
    <row r="4538" s="1" customFormat="1"/>
    <row r="4539" s="1" customFormat="1"/>
    <row r="4540" s="1" customFormat="1"/>
    <row r="4541" s="1" customFormat="1"/>
    <row r="4542" s="1" customFormat="1"/>
    <row r="4543" s="1" customFormat="1"/>
    <row r="4544" s="1" customFormat="1"/>
    <row r="4545" s="1" customFormat="1"/>
    <row r="4546" s="1" customFormat="1"/>
    <row r="4547" s="1" customFormat="1"/>
    <row r="4548" s="1" customFormat="1"/>
    <row r="4549" s="1" customFormat="1"/>
    <row r="4550" s="1" customFormat="1"/>
    <row r="4551" s="1" customFormat="1"/>
    <row r="4552" s="1" customFormat="1"/>
    <row r="4553" s="1" customFormat="1"/>
    <row r="4554" s="1" customFormat="1"/>
    <row r="4555" s="1" customFormat="1"/>
    <row r="4556" s="1" customFormat="1"/>
    <row r="4557" s="1" customFormat="1"/>
    <row r="4558" s="1" customFormat="1"/>
    <row r="4559" s="1" customFormat="1"/>
    <row r="4560" s="1" customFormat="1"/>
    <row r="4561" s="1" customFormat="1"/>
    <row r="4562" s="1" customFormat="1"/>
    <row r="4563" s="1" customFormat="1"/>
    <row r="4564" s="1" customFormat="1"/>
    <row r="4565" s="1" customFormat="1"/>
    <row r="4566" s="1" customFormat="1"/>
    <row r="4567" s="1" customFormat="1"/>
    <row r="4568" s="1" customFormat="1"/>
    <row r="4569" s="1" customFormat="1"/>
    <row r="4570" s="1" customFormat="1"/>
    <row r="4571" s="1" customFormat="1"/>
    <row r="4572" s="1" customFormat="1"/>
    <row r="4573" s="1" customFormat="1"/>
    <row r="4574" s="1" customFormat="1"/>
    <row r="4575" s="1" customFormat="1"/>
    <row r="4576" s="1" customFormat="1"/>
    <row r="4577" s="1" customFormat="1"/>
    <row r="4578" s="1" customFormat="1"/>
    <row r="4579" s="1" customFormat="1"/>
    <row r="4580" s="1" customFormat="1"/>
    <row r="4581" s="1" customFormat="1"/>
    <row r="4582" s="1" customFormat="1"/>
    <row r="4583" s="1" customFormat="1"/>
    <row r="4584" s="1" customFormat="1"/>
    <row r="4585" s="1" customFormat="1"/>
    <row r="4586" s="1" customFormat="1"/>
    <row r="4587" s="1" customFormat="1"/>
    <row r="4588" s="1" customFormat="1"/>
    <row r="4589" s="1" customFormat="1"/>
    <row r="4590" s="1" customFormat="1"/>
    <row r="4591" s="1" customFormat="1"/>
    <row r="4592" s="1" customFormat="1"/>
    <row r="4593" s="1" customFormat="1"/>
    <row r="4594" s="1" customFormat="1"/>
    <row r="4595" s="1" customFormat="1"/>
    <row r="4596" s="1" customFormat="1"/>
    <row r="4597" s="1" customFormat="1"/>
    <row r="4598" s="1" customFormat="1"/>
    <row r="4599" s="1" customFormat="1"/>
    <row r="4600" s="1" customFormat="1"/>
    <row r="4601" s="1" customFormat="1"/>
    <row r="4602" s="1" customFormat="1"/>
    <row r="4603" s="1" customFormat="1"/>
    <row r="4604" s="1" customFormat="1"/>
    <row r="4605" s="1" customFormat="1"/>
    <row r="4606" s="1" customFormat="1"/>
    <row r="4607" s="1" customFormat="1"/>
    <row r="4608" s="1" customFormat="1"/>
    <row r="4609" s="1" customFormat="1"/>
    <row r="4610" s="1" customFormat="1"/>
    <row r="4611" s="1" customFormat="1"/>
    <row r="4612" s="1" customFormat="1"/>
    <row r="4613" s="1" customFormat="1"/>
    <row r="4614" s="1" customFormat="1"/>
    <row r="4615" s="1" customFormat="1"/>
    <row r="4616" s="1" customFormat="1"/>
    <row r="4617" s="1" customFormat="1"/>
    <row r="4618" s="1" customFormat="1"/>
    <row r="4619" s="1" customFormat="1"/>
    <row r="4620" s="1" customFormat="1"/>
    <row r="4621" s="1" customFormat="1"/>
    <row r="4622" s="1" customFormat="1"/>
    <row r="4623" s="1" customFormat="1"/>
    <row r="4624" s="1" customFormat="1"/>
    <row r="4625" s="1" customFormat="1"/>
    <row r="4626" s="1" customFormat="1"/>
    <row r="4627" s="1" customFormat="1"/>
    <row r="4628" s="1" customFormat="1"/>
    <row r="4629" s="1" customFormat="1"/>
    <row r="4630" s="1" customFormat="1"/>
    <row r="4631" s="1" customFormat="1"/>
    <row r="4632" s="1" customFormat="1"/>
    <row r="4633" s="1" customFormat="1"/>
    <row r="4634" s="1" customFormat="1"/>
    <row r="4635" s="1" customFormat="1"/>
    <row r="4636" s="1" customFormat="1"/>
    <row r="4637" s="1" customFormat="1"/>
    <row r="4638" s="1" customFormat="1"/>
    <row r="4639" s="1" customFormat="1"/>
    <row r="4640" s="1" customFormat="1"/>
    <row r="4641" s="1" customFormat="1"/>
    <row r="4642" s="1" customFormat="1"/>
    <row r="4643" s="1" customFormat="1"/>
    <row r="4644" s="1" customFormat="1"/>
    <row r="4645" s="1" customFormat="1"/>
    <row r="4646" s="1" customFormat="1"/>
    <row r="4647" s="1" customFormat="1"/>
    <row r="4648" s="1" customFormat="1"/>
    <row r="4649" s="1" customFormat="1"/>
    <row r="4650" s="1" customFormat="1"/>
    <row r="4651" s="1" customFormat="1"/>
    <row r="4652" s="1" customFormat="1"/>
    <row r="4653" s="1" customFormat="1"/>
    <row r="4654" s="1" customFormat="1"/>
    <row r="4655" s="1" customFormat="1"/>
    <row r="4656" s="1" customFormat="1"/>
    <row r="4657" s="1" customFormat="1"/>
    <row r="4658" s="1" customFormat="1"/>
    <row r="4659" s="1" customFormat="1"/>
    <row r="4660" s="1" customFormat="1"/>
    <row r="4661" s="1" customFormat="1"/>
    <row r="4662" s="1" customFormat="1"/>
    <row r="4663" s="1" customFormat="1"/>
    <row r="4664" s="1" customFormat="1"/>
    <row r="4665" s="1" customFormat="1"/>
    <row r="4666" s="1" customFormat="1"/>
    <row r="4667" s="1" customFormat="1"/>
    <row r="4668" s="1" customFormat="1"/>
    <row r="4669" s="1" customFormat="1"/>
    <row r="4670" s="1" customFormat="1"/>
    <row r="4671" s="1" customFormat="1"/>
    <row r="4672" s="1" customFormat="1"/>
    <row r="4673" s="1" customFormat="1"/>
    <row r="4674" s="1" customFormat="1"/>
    <row r="4675" s="1" customFormat="1"/>
    <row r="4676" s="1" customFormat="1"/>
    <row r="4677" s="1" customFormat="1"/>
    <row r="4678" s="1" customFormat="1"/>
    <row r="4679" s="1" customFormat="1"/>
    <row r="4680" s="1" customFormat="1"/>
    <row r="4681" s="1" customFormat="1"/>
    <row r="4682" s="1" customFormat="1"/>
    <row r="4683" s="1" customFormat="1"/>
    <row r="4684" s="1" customFormat="1"/>
    <row r="4685" s="1" customFormat="1"/>
    <row r="4686" s="1" customFormat="1"/>
    <row r="4687" s="1" customFormat="1"/>
    <row r="4688" s="1" customFormat="1"/>
    <row r="4689" s="1" customFormat="1"/>
    <row r="4690" s="1" customFormat="1"/>
    <row r="4691" s="1" customFormat="1"/>
    <row r="4692" s="1" customFormat="1"/>
    <row r="4693" s="1" customFormat="1"/>
    <row r="4694" s="1" customFormat="1"/>
    <row r="4695" s="1" customFormat="1"/>
    <row r="4696" s="1" customFormat="1"/>
    <row r="4697" s="1" customFormat="1"/>
    <row r="4698" s="1" customFormat="1"/>
    <row r="4699" s="1" customFormat="1"/>
    <row r="4700" s="1" customFormat="1"/>
    <row r="4701" s="1" customFormat="1"/>
    <row r="4702" s="1" customFormat="1"/>
    <row r="4703" s="1" customFormat="1"/>
    <row r="4704" s="1" customFormat="1"/>
    <row r="4705" s="1" customFormat="1"/>
    <row r="4706" s="1" customFormat="1"/>
    <row r="4707" s="1" customFormat="1"/>
    <row r="4708" s="1" customFormat="1"/>
    <row r="4709" s="1" customFormat="1"/>
    <row r="4710" s="1" customFormat="1"/>
    <row r="4711" s="1" customFormat="1"/>
    <row r="4712" s="1" customFormat="1"/>
    <row r="4713" s="1" customFormat="1"/>
    <row r="4714" s="1" customFormat="1"/>
    <row r="4715" s="1" customFormat="1"/>
    <row r="4716" s="1" customFormat="1"/>
    <row r="4717" s="1" customFormat="1"/>
    <row r="4718" s="1" customFormat="1"/>
    <row r="4719" s="1" customFormat="1"/>
    <row r="4720" s="1" customFormat="1"/>
    <row r="4721" s="1" customFormat="1"/>
    <row r="4722" s="1" customFormat="1"/>
    <row r="4723" s="1" customFormat="1"/>
    <row r="4724" s="1" customFormat="1"/>
    <row r="4725" s="1" customFormat="1"/>
    <row r="4726" s="1" customFormat="1"/>
    <row r="4727" s="1" customFormat="1"/>
    <row r="4728" s="1" customFormat="1"/>
    <row r="4729" s="1" customFormat="1"/>
    <row r="4730" s="1" customFormat="1"/>
    <row r="4731" s="1" customFormat="1"/>
    <row r="4732" s="1" customFormat="1"/>
    <row r="4733" s="1" customFormat="1"/>
    <row r="4734" s="1" customFormat="1"/>
    <row r="4735" s="1" customFormat="1"/>
    <row r="4736" s="1" customFormat="1"/>
    <row r="4737" s="1" customFormat="1"/>
    <row r="4738" s="1" customFormat="1"/>
    <row r="4739" s="1" customFormat="1"/>
    <row r="4740" s="1" customFormat="1"/>
    <row r="4741" s="1" customFormat="1"/>
    <row r="4742" s="1" customFormat="1"/>
    <row r="4743" s="1" customFormat="1"/>
    <row r="4744" s="1" customFormat="1"/>
    <row r="4745" s="1" customFormat="1"/>
    <row r="4746" s="1" customFormat="1"/>
    <row r="4747" s="1" customFormat="1"/>
    <row r="4748" s="1" customFormat="1"/>
    <row r="4749" s="1" customFormat="1"/>
    <row r="4750" s="1" customFormat="1"/>
    <row r="4751" s="1" customFormat="1"/>
    <row r="4752" s="1" customFormat="1"/>
    <row r="4753" s="1" customFormat="1"/>
    <row r="4754" s="1" customFormat="1"/>
    <row r="4755" s="1" customFormat="1"/>
    <row r="4756" s="1" customFormat="1"/>
    <row r="4757" s="1" customFormat="1"/>
    <row r="4758" s="1" customFormat="1"/>
    <row r="4759" s="1" customFormat="1"/>
    <row r="4760" s="1" customFormat="1"/>
    <row r="4761" s="1" customFormat="1"/>
    <row r="4762" s="1" customFormat="1"/>
    <row r="4763" s="1" customFormat="1"/>
    <row r="4764" s="1" customFormat="1"/>
    <row r="4765" s="1" customFormat="1"/>
    <row r="4766" s="1" customFormat="1"/>
    <row r="4767" s="1" customFormat="1"/>
    <row r="4768" s="1" customFormat="1"/>
    <row r="4769" s="1" customFormat="1"/>
    <row r="4770" s="1" customFormat="1"/>
    <row r="4771" s="1" customFormat="1"/>
    <row r="4772" s="1" customFormat="1"/>
    <row r="4773" s="1" customFormat="1"/>
    <row r="4774" s="1" customFormat="1"/>
    <row r="4775" s="1" customFormat="1"/>
    <row r="4776" s="1" customFormat="1"/>
    <row r="4777" s="1" customFormat="1"/>
    <row r="4778" s="1" customFormat="1"/>
    <row r="4779" s="1" customFormat="1"/>
    <row r="4780" s="1" customFormat="1"/>
    <row r="4781" s="1" customFormat="1"/>
    <row r="4782" s="1" customFormat="1"/>
    <row r="4783" s="1" customFormat="1"/>
    <row r="4784" s="1" customFormat="1"/>
    <row r="4785" s="1" customFormat="1"/>
    <row r="4786" s="1" customFormat="1"/>
    <row r="4787" s="1" customFormat="1"/>
    <row r="4788" s="1" customFormat="1"/>
    <row r="4789" s="1" customFormat="1"/>
    <row r="4790" s="1" customFormat="1"/>
    <row r="4791" s="1" customFormat="1"/>
    <row r="4792" s="1" customFormat="1"/>
    <row r="4793" s="1" customFormat="1"/>
    <row r="4794" s="1" customFormat="1"/>
    <row r="4795" s="1" customFormat="1"/>
    <row r="4796" s="1" customFormat="1"/>
    <row r="4797" s="1" customFormat="1"/>
    <row r="4798" s="1" customFormat="1"/>
    <row r="4799" s="1" customFormat="1"/>
    <row r="4800" s="1" customFormat="1"/>
    <row r="4801" s="1" customFormat="1"/>
    <row r="4802" s="1" customFormat="1"/>
    <row r="4803" s="1" customFormat="1"/>
    <row r="4804" s="1" customFormat="1"/>
    <row r="4805" s="1" customFormat="1"/>
    <row r="4806" s="1" customFormat="1"/>
    <row r="4807" s="1" customFormat="1"/>
    <row r="4808" s="1" customFormat="1"/>
    <row r="4809" s="1" customFormat="1"/>
    <row r="4810" s="1" customFormat="1"/>
    <row r="4811" s="1" customFormat="1"/>
    <row r="4812" s="1" customFormat="1"/>
    <row r="4813" s="1" customFormat="1"/>
    <row r="4814" s="1" customFormat="1"/>
    <row r="4815" s="1" customFormat="1"/>
    <row r="4816" s="1" customFormat="1"/>
    <row r="4817" s="1" customFormat="1"/>
    <row r="4818" s="1" customFormat="1"/>
    <row r="4819" s="1" customFormat="1"/>
    <row r="4820" s="1" customFormat="1"/>
    <row r="4821" s="1" customFormat="1"/>
    <row r="4822" s="1" customFormat="1"/>
    <row r="4823" s="1" customFormat="1"/>
    <row r="4824" s="1" customFormat="1"/>
    <row r="4825" s="1" customFormat="1"/>
    <row r="4826" s="1" customFormat="1"/>
    <row r="4827" s="1" customFormat="1"/>
    <row r="4828" s="1" customFormat="1"/>
    <row r="4829" s="1" customFormat="1"/>
    <row r="4830" s="1" customFormat="1"/>
    <row r="4831" s="1" customFormat="1"/>
    <row r="4832" s="1" customFormat="1"/>
    <row r="4833" s="1" customFormat="1"/>
    <row r="4834" s="1" customFormat="1"/>
    <row r="4835" s="1" customFormat="1"/>
    <row r="4836" s="1" customFormat="1"/>
    <row r="4837" s="1" customFormat="1"/>
    <row r="4838" s="1" customFormat="1"/>
    <row r="4839" s="1" customFormat="1"/>
    <row r="4840" s="1" customFormat="1"/>
    <row r="4841" s="1" customFormat="1"/>
    <row r="4842" s="1" customFormat="1"/>
    <row r="4843" s="1" customFormat="1"/>
    <row r="4844" s="1" customFormat="1"/>
    <row r="4845" s="1" customFormat="1"/>
    <row r="4846" s="1" customFormat="1"/>
    <row r="4847" s="1" customFormat="1"/>
    <row r="4848" s="1" customFormat="1"/>
    <row r="4849" s="1" customFormat="1"/>
    <row r="4850" s="1" customFormat="1"/>
    <row r="4851" s="1" customFormat="1"/>
    <row r="4852" s="1" customFormat="1"/>
    <row r="4853" s="1" customFormat="1"/>
    <row r="4854" s="1" customFormat="1"/>
    <row r="4855" s="1" customFormat="1"/>
    <row r="4856" s="1" customFormat="1"/>
    <row r="4857" s="1" customFormat="1"/>
    <row r="4858" s="1" customFormat="1"/>
    <row r="4859" s="1" customFormat="1"/>
    <row r="4860" s="1" customFormat="1"/>
    <row r="4861" s="1" customFormat="1"/>
    <row r="4862" s="1" customFormat="1"/>
    <row r="4863" s="1" customFormat="1"/>
    <row r="4864" s="1" customFormat="1"/>
    <row r="4865" s="1" customFormat="1"/>
    <row r="4866" s="1" customFormat="1"/>
    <row r="4867" s="1" customFormat="1"/>
    <row r="4868" s="1" customFormat="1"/>
    <row r="4869" s="1" customFormat="1"/>
    <row r="4870" s="1" customFormat="1"/>
    <row r="4871" s="1" customFormat="1"/>
    <row r="4872" s="1" customFormat="1"/>
    <row r="4873" s="1" customFormat="1"/>
    <row r="4874" s="1" customFormat="1"/>
    <row r="4875" s="1" customFormat="1"/>
    <row r="4876" s="1" customFormat="1"/>
    <row r="4877" s="1" customFormat="1"/>
    <row r="4878" s="1" customFormat="1"/>
    <row r="4879" s="1" customFormat="1"/>
    <row r="4880" s="1" customFormat="1"/>
    <row r="4881" s="1" customFormat="1"/>
    <row r="4882" s="1" customFormat="1"/>
    <row r="4883" s="1" customFormat="1"/>
    <row r="4884" s="1" customFormat="1"/>
    <row r="4885" s="1" customFormat="1"/>
    <row r="4886" s="1" customFormat="1"/>
    <row r="4887" s="1" customFormat="1"/>
    <row r="4888" s="1" customFormat="1"/>
    <row r="4889" s="1" customFormat="1"/>
    <row r="4890" s="1" customFormat="1"/>
    <row r="4891" s="1" customFormat="1"/>
    <row r="4892" s="1" customFormat="1"/>
    <row r="4893" s="1" customFormat="1"/>
    <row r="4894" s="1" customFormat="1"/>
    <row r="4895" s="1" customFormat="1"/>
    <row r="4896" s="1" customFormat="1"/>
    <row r="4897" s="1" customFormat="1"/>
    <row r="4898" s="1" customFormat="1"/>
    <row r="4899" s="1" customFormat="1"/>
    <row r="4900" s="1" customFormat="1"/>
    <row r="4901" s="1" customFormat="1"/>
    <row r="4902" s="1" customFormat="1"/>
    <row r="4903" s="1" customFormat="1"/>
    <row r="4904" s="1" customFormat="1"/>
    <row r="4905" s="1" customFormat="1"/>
    <row r="4906" s="1" customFormat="1"/>
    <row r="4907" s="1" customFormat="1"/>
    <row r="4908" s="1" customFormat="1"/>
    <row r="4909" s="1" customFormat="1"/>
    <row r="4910" s="1" customFormat="1"/>
    <row r="4911" s="1" customFormat="1"/>
    <row r="4912" s="1" customFormat="1"/>
    <row r="4913" s="1" customFormat="1"/>
    <row r="4914" s="1" customFormat="1"/>
    <row r="4915" s="1" customFormat="1"/>
    <row r="4916" s="1" customFormat="1"/>
    <row r="4917" s="1" customFormat="1"/>
    <row r="4918" s="1" customFormat="1"/>
    <row r="4919" s="1" customFormat="1"/>
    <row r="4920" s="1" customFormat="1"/>
    <row r="4921" s="1" customFormat="1"/>
    <row r="4922" s="1" customFormat="1"/>
    <row r="4923" s="1" customFormat="1"/>
    <row r="4924" s="1" customFormat="1"/>
    <row r="4925" s="1" customFormat="1"/>
    <row r="4926" s="1" customFormat="1"/>
    <row r="4927" s="1" customFormat="1"/>
    <row r="4928" s="1" customFormat="1"/>
    <row r="4929" s="1" customFormat="1"/>
    <row r="4930" s="1" customFormat="1"/>
    <row r="4931" s="1" customFormat="1"/>
    <row r="4932" s="1" customFormat="1"/>
    <row r="4933" s="1" customFormat="1"/>
    <row r="4934" s="1" customFormat="1"/>
    <row r="4935" s="1" customFormat="1"/>
    <row r="4936" s="1" customFormat="1"/>
    <row r="4937" s="1" customFormat="1"/>
    <row r="4938" s="1" customFormat="1"/>
    <row r="4939" s="1" customFormat="1"/>
    <row r="4940" s="1" customFormat="1"/>
    <row r="4941" s="1" customFormat="1"/>
    <row r="4942" s="1" customFormat="1"/>
    <row r="4943" s="1" customFormat="1"/>
    <row r="4944" s="1" customFormat="1"/>
    <row r="4945" s="1" customFormat="1"/>
    <row r="4946" s="1" customFormat="1"/>
    <row r="4947" s="1" customFormat="1"/>
    <row r="4948" s="1" customFormat="1"/>
    <row r="4949" s="1" customFormat="1"/>
    <row r="4950" s="1" customFormat="1"/>
    <row r="4951" s="1" customFormat="1"/>
    <row r="4952" s="1" customFormat="1"/>
    <row r="4953" s="1" customFormat="1"/>
    <row r="4954" s="1" customFormat="1"/>
    <row r="4955" s="1" customFormat="1"/>
    <row r="4956" s="1" customFormat="1"/>
    <row r="4957" s="1" customFormat="1"/>
    <row r="4958" s="1" customFormat="1"/>
    <row r="4959" s="1" customFormat="1"/>
    <row r="4960" s="1" customFormat="1"/>
    <row r="4961" s="1" customFormat="1"/>
    <row r="4962" s="1" customFormat="1"/>
    <row r="4963" s="1" customFormat="1"/>
    <row r="4964" s="1" customFormat="1"/>
    <row r="4965" s="1" customFormat="1"/>
    <row r="4966" s="1" customFormat="1"/>
    <row r="4967" s="1" customFormat="1"/>
    <row r="4968" s="1" customFormat="1"/>
    <row r="4969" s="1" customFormat="1"/>
    <row r="4970" s="1" customFormat="1"/>
    <row r="4971" s="1" customFormat="1"/>
    <row r="4972" s="1" customFormat="1"/>
    <row r="4973" s="1" customFormat="1"/>
    <row r="4974" s="1" customFormat="1"/>
    <row r="4975" s="1" customFormat="1"/>
    <row r="4976" s="1" customFormat="1"/>
    <row r="4977" s="1" customFormat="1"/>
    <row r="4978" s="1" customFormat="1"/>
    <row r="4979" s="1" customFormat="1"/>
    <row r="4980" s="1" customFormat="1"/>
    <row r="4981" s="1" customFormat="1"/>
    <row r="4982" s="1" customFormat="1"/>
    <row r="4983" s="1" customFormat="1"/>
    <row r="4984" s="1" customFormat="1"/>
    <row r="4985" s="1" customFormat="1"/>
    <row r="4986" s="1" customFormat="1"/>
    <row r="4987" s="1" customFormat="1"/>
    <row r="4988" s="1" customFormat="1"/>
    <row r="4989" s="1" customFormat="1"/>
    <row r="4990" s="1" customFormat="1"/>
    <row r="4991" s="1" customFormat="1"/>
    <row r="4992" s="1" customFormat="1"/>
    <row r="4993" s="1" customFormat="1"/>
    <row r="4994" s="1" customFormat="1"/>
    <row r="4995" s="1" customFormat="1"/>
    <row r="4996" s="1" customFormat="1"/>
    <row r="4997" s="1" customFormat="1"/>
    <row r="4998" s="1" customFormat="1"/>
    <row r="4999" s="1" customFormat="1"/>
    <row r="5000" s="1" customFormat="1"/>
    <row r="5001" s="1" customFormat="1"/>
    <row r="5002" s="1" customFormat="1"/>
    <row r="5003" s="1" customFormat="1"/>
    <row r="5004" s="1" customFormat="1"/>
    <row r="5005" s="1" customFormat="1"/>
    <row r="5006" s="1" customFormat="1"/>
    <row r="5007" s="1" customFormat="1"/>
    <row r="5008" s="1" customFormat="1"/>
    <row r="5009" s="1" customFormat="1"/>
    <row r="5010" s="1" customFormat="1"/>
    <row r="5011" s="1" customFormat="1"/>
    <row r="5012" s="1" customFormat="1"/>
    <row r="5013" s="1" customFormat="1"/>
    <row r="5014" s="1" customFormat="1"/>
    <row r="5015" s="1" customFormat="1"/>
    <row r="5016" s="1" customFormat="1"/>
    <row r="5017" s="1" customFormat="1"/>
    <row r="5018" s="1" customFormat="1"/>
    <row r="5019" s="1" customFormat="1"/>
    <row r="5020" s="1" customFormat="1"/>
    <row r="5021" s="1" customFormat="1"/>
    <row r="5022" s="1" customFormat="1"/>
    <row r="5023" s="1" customFormat="1"/>
    <row r="5024" s="1" customFormat="1"/>
    <row r="5025" s="1" customFormat="1"/>
    <row r="5026" s="1" customFormat="1"/>
    <row r="5027" s="1" customFormat="1"/>
    <row r="5028" s="1" customFormat="1"/>
    <row r="5029" s="1" customFormat="1"/>
    <row r="5030" s="1" customFormat="1"/>
    <row r="5031" s="1" customFormat="1"/>
    <row r="5032" s="1" customFormat="1"/>
    <row r="5033" s="1" customFormat="1"/>
    <row r="5034" s="1" customFormat="1"/>
    <row r="5035" s="1" customFormat="1"/>
    <row r="5036" s="1" customFormat="1"/>
    <row r="5037" s="1" customFormat="1"/>
    <row r="5038" s="1" customFormat="1"/>
    <row r="5039" s="1" customFormat="1"/>
    <row r="5040" s="1" customFormat="1"/>
    <row r="5041" s="1" customFormat="1"/>
    <row r="5042" s="1" customFormat="1"/>
    <row r="5043" s="1" customFormat="1"/>
    <row r="5044" s="1" customFormat="1"/>
    <row r="5045" s="1" customFormat="1"/>
    <row r="5046" s="1" customFormat="1"/>
    <row r="5047" s="1" customFormat="1"/>
    <row r="5048" s="1" customFormat="1"/>
    <row r="5049" s="1" customFormat="1"/>
    <row r="5050" s="1" customFormat="1"/>
    <row r="5051" s="1" customFormat="1"/>
    <row r="5052" s="1" customFormat="1"/>
    <row r="5053" s="1" customFormat="1"/>
    <row r="5054" s="1" customFormat="1"/>
    <row r="5055" s="1" customFormat="1"/>
    <row r="5056" s="1" customFormat="1"/>
    <row r="5057" s="1" customFormat="1"/>
    <row r="5058" s="1" customFormat="1"/>
    <row r="5059" s="1" customFormat="1"/>
    <row r="5060" s="1" customFormat="1"/>
    <row r="5061" s="1" customFormat="1"/>
    <row r="5062" s="1" customFormat="1"/>
    <row r="5063" s="1" customFormat="1"/>
    <row r="5064" s="1" customFormat="1"/>
    <row r="5065" s="1" customFormat="1"/>
    <row r="5066" s="1" customFormat="1"/>
    <row r="5067" s="1" customFormat="1"/>
    <row r="5068" s="1" customFormat="1"/>
    <row r="5069" s="1" customFormat="1"/>
    <row r="5070" s="1" customFormat="1"/>
    <row r="5071" s="1" customFormat="1"/>
    <row r="5072" s="1" customFormat="1"/>
    <row r="5073" s="1" customFormat="1"/>
    <row r="5074" s="1" customFormat="1"/>
    <row r="5075" s="1" customFormat="1"/>
    <row r="5076" s="1" customFormat="1"/>
    <row r="5077" s="1" customFormat="1"/>
    <row r="5078" s="1" customFormat="1"/>
    <row r="5079" s="1" customFormat="1"/>
    <row r="5080" s="1" customFormat="1"/>
    <row r="5081" s="1" customFormat="1"/>
    <row r="5082" s="1" customFormat="1"/>
    <row r="5083" s="1" customFormat="1"/>
    <row r="5084" s="1" customFormat="1"/>
    <row r="5085" s="1" customFormat="1"/>
    <row r="5086" s="1" customFormat="1"/>
    <row r="5087" s="1" customFormat="1"/>
    <row r="5088" s="1" customFormat="1"/>
    <row r="5089" s="1" customFormat="1"/>
    <row r="5090" s="1" customFormat="1"/>
    <row r="5091" s="1" customFormat="1"/>
    <row r="5092" s="1" customFormat="1"/>
    <row r="5093" s="1" customFormat="1"/>
    <row r="5094" s="1" customFormat="1"/>
    <row r="5095" s="1" customFormat="1"/>
    <row r="5096" s="1" customFormat="1"/>
    <row r="5097" s="1" customFormat="1"/>
    <row r="5098" s="1" customFormat="1"/>
    <row r="5099" s="1" customFormat="1"/>
    <row r="5100" s="1" customFormat="1"/>
    <row r="5101" s="1" customFormat="1"/>
    <row r="5102" s="1" customFormat="1"/>
    <row r="5103" s="1" customFormat="1"/>
    <row r="5104" s="1" customFormat="1"/>
    <row r="5105" s="1" customFormat="1"/>
    <row r="5106" s="1" customFormat="1"/>
    <row r="5107" s="1" customFormat="1"/>
    <row r="5108" s="1" customFormat="1"/>
    <row r="5109" s="1" customFormat="1"/>
    <row r="5110" s="1" customFormat="1"/>
    <row r="5111" s="1" customFormat="1"/>
    <row r="5112" s="1" customFormat="1"/>
    <row r="5113" s="1" customFormat="1"/>
    <row r="5114" s="1" customFormat="1"/>
    <row r="5115" s="1" customFormat="1"/>
    <row r="5116" s="1" customFormat="1"/>
    <row r="5117" s="1" customFormat="1"/>
    <row r="5118" s="1" customFormat="1"/>
    <row r="5119" s="1" customFormat="1"/>
    <row r="5120" s="1" customFormat="1"/>
    <row r="5121" s="1" customFormat="1"/>
    <row r="5122" s="1" customFormat="1"/>
    <row r="5123" s="1" customFormat="1"/>
    <row r="5124" s="1" customFormat="1"/>
    <row r="5125" s="1" customFormat="1"/>
    <row r="5126" s="1" customFormat="1"/>
    <row r="5127" s="1" customFormat="1"/>
    <row r="5128" s="1" customFormat="1"/>
    <row r="5129" s="1" customFormat="1"/>
    <row r="5130" s="1" customFormat="1"/>
    <row r="5131" s="1" customFormat="1"/>
    <row r="5132" s="1" customFormat="1"/>
    <row r="5133" s="1" customFormat="1"/>
    <row r="5134" s="1" customFormat="1"/>
    <row r="5135" s="1" customFormat="1"/>
    <row r="5136" s="1" customFormat="1"/>
    <row r="5137" s="1" customFormat="1"/>
    <row r="5138" s="1" customFormat="1"/>
    <row r="5139" s="1" customFormat="1"/>
    <row r="5140" s="1" customFormat="1"/>
    <row r="5141" s="1" customFormat="1"/>
    <row r="5142" s="1" customFormat="1"/>
    <row r="5143" s="1" customFormat="1"/>
    <row r="5144" s="1" customFormat="1"/>
    <row r="5145" s="1" customFormat="1"/>
    <row r="5146" s="1" customFormat="1"/>
    <row r="5147" s="1" customFormat="1"/>
    <row r="5148" s="1" customFormat="1"/>
    <row r="5149" s="1" customFormat="1"/>
    <row r="5150" s="1" customFormat="1"/>
    <row r="5151" s="1" customFormat="1"/>
    <row r="5152" s="1" customFormat="1"/>
    <row r="5153" s="1" customFormat="1"/>
    <row r="5154" s="1" customFormat="1"/>
    <row r="5155" s="1" customFormat="1"/>
    <row r="5156" s="1" customFormat="1"/>
    <row r="5157" s="1" customFormat="1"/>
    <row r="5158" s="1" customFormat="1"/>
    <row r="5159" s="1" customFormat="1"/>
    <row r="5160" s="1" customFormat="1"/>
    <row r="5161" s="1" customFormat="1"/>
    <row r="5162" s="1" customFormat="1"/>
    <row r="5163" s="1" customFormat="1"/>
    <row r="5164" s="1" customFormat="1"/>
    <row r="5165" s="1" customFormat="1"/>
    <row r="5166" s="1" customFormat="1"/>
    <row r="5167" s="1" customFormat="1"/>
    <row r="5168" s="1" customFormat="1"/>
    <row r="5169" s="1" customFormat="1"/>
    <row r="5170" s="1" customFormat="1"/>
    <row r="5171" s="1" customFormat="1"/>
    <row r="5172" s="1" customFormat="1"/>
    <row r="5173" s="1" customFormat="1"/>
    <row r="5174" s="1" customFormat="1"/>
    <row r="5175" s="1" customFormat="1"/>
    <row r="5176" s="1" customFormat="1"/>
    <row r="5177" s="1" customFormat="1"/>
    <row r="5178" s="1" customFormat="1"/>
    <row r="5179" s="1" customFormat="1"/>
    <row r="5180" s="1" customFormat="1"/>
    <row r="5181" s="1" customFormat="1"/>
    <row r="5182" s="1" customFormat="1"/>
    <row r="5183" s="1" customFormat="1"/>
    <row r="5184" s="1" customFormat="1"/>
    <row r="5185" s="1" customFormat="1"/>
    <row r="5186" s="1" customFormat="1"/>
    <row r="5187" s="1" customFormat="1"/>
    <row r="5188" s="1" customFormat="1"/>
    <row r="5189" s="1" customFormat="1"/>
    <row r="5190" s="1" customFormat="1"/>
    <row r="5191" s="1" customFormat="1"/>
    <row r="5192" s="1" customFormat="1"/>
    <row r="5193" s="1" customFormat="1"/>
    <row r="5194" s="1" customFormat="1"/>
    <row r="5195" s="1" customFormat="1"/>
    <row r="5196" s="1" customFormat="1"/>
    <row r="5197" s="1" customFormat="1"/>
    <row r="5198" s="1" customFormat="1"/>
    <row r="5199" s="1" customFormat="1"/>
    <row r="5200" s="1" customFormat="1"/>
    <row r="5201" s="1" customFormat="1"/>
    <row r="5202" s="1" customFormat="1"/>
    <row r="5203" s="1" customFormat="1"/>
    <row r="5204" s="1" customFormat="1"/>
    <row r="5205" s="1" customFormat="1"/>
    <row r="5206" s="1" customFormat="1"/>
    <row r="5207" s="1" customFormat="1"/>
    <row r="5208" s="1" customFormat="1"/>
    <row r="5209" s="1" customFormat="1"/>
    <row r="5210" s="1" customFormat="1"/>
    <row r="5211" s="1" customFormat="1"/>
    <row r="5212" s="1" customFormat="1"/>
    <row r="5213" s="1" customFormat="1"/>
    <row r="5214" s="1" customFormat="1"/>
    <row r="5215" s="1" customFormat="1"/>
    <row r="5216" s="1" customFormat="1"/>
    <row r="5217" s="1" customFormat="1"/>
    <row r="5218" s="1" customFormat="1"/>
    <row r="5219" s="1" customFormat="1"/>
    <row r="5220" s="1" customFormat="1"/>
    <row r="5221" s="1" customFormat="1"/>
    <row r="5222" s="1" customFormat="1"/>
    <row r="5223" s="1" customFormat="1"/>
    <row r="5224" s="1" customFormat="1"/>
    <row r="5225" s="1" customFormat="1"/>
    <row r="5226" s="1" customFormat="1"/>
    <row r="5227" s="1" customFormat="1"/>
    <row r="5228" s="1" customFormat="1"/>
    <row r="5229" s="1" customFormat="1"/>
    <row r="5230" s="1" customFormat="1"/>
    <row r="5231" s="1" customFormat="1"/>
    <row r="5232" s="1" customFormat="1"/>
    <row r="5233" s="1" customFormat="1"/>
    <row r="5234" s="1" customFormat="1"/>
    <row r="5235" s="1" customFormat="1"/>
    <row r="5236" s="1" customFormat="1"/>
    <row r="5237" s="1" customFormat="1"/>
    <row r="5238" s="1" customFormat="1"/>
    <row r="5239" s="1" customFormat="1"/>
    <row r="5240" s="1" customFormat="1"/>
    <row r="5241" s="1" customFormat="1"/>
    <row r="5242" s="1" customFormat="1"/>
    <row r="5243" s="1" customFormat="1"/>
    <row r="5244" s="1" customFormat="1"/>
    <row r="5245" s="1" customFormat="1"/>
    <row r="5246" s="1" customFormat="1"/>
    <row r="5247" s="1" customFormat="1"/>
    <row r="5248" s="1" customFormat="1"/>
    <row r="5249" s="1" customFormat="1"/>
    <row r="5250" s="1" customFormat="1"/>
    <row r="5251" s="1" customFormat="1"/>
    <row r="5252" s="1" customFormat="1"/>
    <row r="5253" s="1" customFormat="1"/>
    <row r="5254" s="1" customFormat="1"/>
    <row r="5255" s="1" customFormat="1"/>
    <row r="5256" s="1" customFormat="1"/>
    <row r="5257" s="1" customFormat="1"/>
    <row r="5258" s="1" customFormat="1"/>
    <row r="5259" s="1" customFormat="1"/>
    <row r="5260" s="1" customFormat="1"/>
    <row r="5261" s="1" customFormat="1"/>
    <row r="5262" s="1" customFormat="1"/>
    <row r="5263" s="1" customFormat="1"/>
    <row r="5264" s="1" customFormat="1"/>
    <row r="5265" s="1" customFormat="1"/>
    <row r="5266" s="1" customFormat="1"/>
    <row r="5267" s="1" customFormat="1"/>
    <row r="5268" s="1" customFormat="1"/>
    <row r="5269" s="1" customFormat="1"/>
    <row r="5270" s="1" customFormat="1"/>
    <row r="5271" s="1" customFormat="1"/>
    <row r="5272" s="1" customFormat="1"/>
    <row r="5273" s="1" customFormat="1"/>
    <row r="5274" s="1" customFormat="1"/>
    <row r="5275" s="1" customFormat="1"/>
    <row r="5276" s="1" customFormat="1"/>
    <row r="5277" s="1" customFormat="1"/>
    <row r="5278" s="1" customFormat="1"/>
    <row r="5279" s="1" customFormat="1"/>
    <row r="5280" s="1" customFormat="1"/>
    <row r="5281" s="1" customFormat="1"/>
    <row r="5282" s="1" customFormat="1"/>
    <row r="5283" s="1" customFormat="1"/>
    <row r="5284" s="1" customFormat="1"/>
    <row r="5285" s="1" customFormat="1"/>
    <row r="5286" s="1" customFormat="1"/>
    <row r="5287" s="1" customFormat="1"/>
    <row r="5288" s="1" customFormat="1"/>
    <row r="5289" s="1" customFormat="1"/>
    <row r="5290" s="1" customFormat="1"/>
    <row r="5291" s="1" customFormat="1"/>
    <row r="5292" s="1" customFormat="1"/>
    <row r="5293" s="1" customFormat="1"/>
    <row r="5294" s="1" customFormat="1"/>
    <row r="5295" s="1" customFormat="1"/>
    <row r="5296" s="1" customFormat="1"/>
    <row r="5297" s="1" customFormat="1"/>
    <row r="5298" s="1" customFormat="1"/>
    <row r="5299" s="1" customFormat="1"/>
    <row r="5300" s="1" customFormat="1"/>
    <row r="5301" s="1" customFormat="1"/>
    <row r="5302" s="1" customFormat="1"/>
    <row r="5303" s="1" customFormat="1"/>
    <row r="5304" s="1" customFormat="1"/>
    <row r="5305" s="1" customFormat="1"/>
    <row r="5306" s="1" customFormat="1"/>
    <row r="5307" s="1" customFormat="1"/>
    <row r="5308" s="1" customFormat="1"/>
    <row r="5309" s="1" customFormat="1"/>
    <row r="5310" s="1" customFormat="1"/>
    <row r="5311" s="1" customFormat="1"/>
    <row r="5312" s="1" customFormat="1"/>
    <row r="5313" s="1" customFormat="1"/>
    <row r="5314" s="1" customFormat="1"/>
    <row r="5315" s="1" customFormat="1"/>
    <row r="5316" s="1" customFormat="1"/>
    <row r="5317" s="1" customFormat="1"/>
    <row r="5318" s="1" customFormat="1"/>
    <row r="5319" s="1" customFormat="1"/>
    <row r="5320" s="1" customFormat="1"/>
    <row r="5321" s="1" customFormat="1"/>
    <row r="5322" s="1" customFormat="1"/>
    <row r="5323" s="1" customFormat="1"/>
    <row r="5324" s="1" customFormat="1"/>
    <row r="5325" s="1" customFormat="1"/>
    <row r="5326" s="1" customFormat="1"/>
    <row r="5327" s="1" customFormat="1"/>
    <row r="5328" s="1" customFormat="1"/>
    <row r="5329" s="1" customFormat="1"/>
    <row r="5330" s="1" customFormat="1"/>
    <row r="5331" s="1" customFormat="1"/>
    <row r="5332" s="1" customFormat="1"/>
    <row r="5333" s="1" customFormat="1"/>
    <row r="5334" s="1" customFormat="1"/>
    <row r="5335" s="1" customFormat="1"/>
    <row r="5336" s="1" customFormat="1"/>
    <row r="5337" s="1" customFormat="1"/>
    <row r="5338" s="1" customFormat="1"/>
    <row r="5339" s="1" customFormat="1"/>
    <row r="5340" s="1" customFormat="1"/>
    <row r="5341" s="1" customFormat="1"/>
    <row r="5342" s="1" customFormat="1"/>
    <row r="5343" s="1" customFormat="1"/>
    <row r="5344" s="1" customFormat="1"/>
    <row r="5345" s="1" customFormat="1"/>
    <row r="5346" s="1" customFormat="1"/>
    <row r="5347" s="1" customFormat="1"/>
    <row r="5348" s="1" customFormat="1"/>
    <row r="5349" s="1" customFormat="1"/>
    <row r="5350" s="1" customFormat="1"/>
    <row r="5351" s="1" customFormat="1"/>
    <row r="5352" s="1" customFormat="1"/>
    <row r="5353" s="1" customFormat="1"/>
    <row r="5354" s="1" customFormat="1"/>
    <row r="5355" s="1" customFormat="1"/>
    <row r="5356" s="1" customFormat="1"/>
    <row r="5357" s="1" customFormat="1"/>
    <row r="5358" s="1" customFormat="1"/>
    <row r="5359" s="1" customFormat="1"/>
    <row r="5360" s="1" customFormat="1"/>
    <row r="5361" s="1" customFormat="1"/>
    <row r="5362" s="1" customFormat="1"/>
    <row r="5363" s="1" customFormat="1"/>
    <row r="5364" s="1" customFormat="1"/>
    <row r="5365" s="1" customFormat="1"/>
    <row r="5366" s="1" customFormat="1"/>
    <row r="5367" s="1" customFormat="1"/>
    <row r="5368" s="1" customFormat="1"/>
    <row r="5369" s="1" customFormat="1"/>
    <row r="5370" s="1" customFormat="1"/>
    <row r="5371" s="1" customFormat="1"/>
    <row r="5372" s="1" customFormat="1"/>
    <row r="5373" s="1" customFormat="1"/>
    <row r="5374" s="1" customFormat="1"/>
    <row r="5375" s="1" customFormat="1"/>
    <row r="5376" s="1" customFormat="1"/>
    <row r="5377" s="1" customFormat="1"/>
    <row r="5378" s="1" customFormat="1"/>
    <row r="5379" s="1" customFormat="1"/>
    <row r="5380" s="1" customFormat="1"/>
    <row r="5381" s="1" customFormat="1"/>
    <row r="5382" s="1" customFormat="1"/>
    <row r="5383" s="1" customFormat="1"/>
    <row r="5384" s="1" customFormat="1"/>
    <row r="5385" s="1" customFormat="1"/>
    <row r="5386" s="1" customFormat="1"/>
    <row r="5387" s="1" customFormat="1"/>
    <row r="5388" s="1" customFormat="1"/>
    <row r="5389" s="1" customFormat="1"/>
    <row r="5390" s="1" customFormat="1"/>
    <row r="5391" s="1" customFormat="1"/>
    <row r="5392" s="1" customFormat="1"/>
    <row r="5393" s="1" customFormat="1"/>
    <row r="5394" s="1" customFormat="1"/>
    <row r="5395" s="1" customFormat="1"/>
    <row r="5396" s="1" customFormat="1"/>
    <row r="5397" s="1" customFormat="1"/>
    <row r="5398" s="1" customFormat="1"/>
    <row r="5399" s="1" customFormat="1"/>
    <row r="5400" s="1" customFormat="1"/>
    <row r="5401" s="1" customFormat="1"/>
    <row r="5402" s="1" customFormat="1"/>
    <row r="5403" s="1" customFormat="1"/>
    <row r="5404" s="1" customFormat="1"/>
    <row r="5405" s="1" customFormat="1"/>
    <row r="5406" s="1" customFormat="1"/>
    <row r="5407" s="1" customFormat="1"/>
    <row r="5408" s="1" customFormat="1"/>
    <row r="5409" s="1" customFormat="1"/>
    <row r="5410" s="1" customFormat="1"/>
    <row r="5411" s="1" customFormat="1"/>
    <row r="5412" s="1" customFormat="1"/>
    <row r="5413" s="1" customFormat="1"/>
    <row r="5414" s="1" customFormat="1"/>
    <row r="5415" s="1" customFormat="1"/>
    <row r="5416" s="1" customFormat="1"/>
    <row r="5417" s="1" customFormat="1"/>
    <row r="5418" s="1" customFormat="1"/>
    <row r="5419" s="1" customFormat="1"/>
    <row r="5420" s="1" customFormat="1"/>
    <row r="5421" s="1" customFormat="1"/>
    <row r="5422" s="1" customFormat="1"/>
    <row r="5423" s="1" customFormat="1"/>
    <row r="5424" s="1" customFormat="1"/>
    <row r="5425" s="1" customFormat="1"/>
    <row r="5426" s="1" customFormat="1"/>
    <row r="5427" s="1" customFormat="1"/>
    <row r="5428" s="1" customFormat="1"/>
    <row r="5429" s="1" customFormat="1"/>
    <row r="5430" s="1" customFormat="1"/>
    <row r="5431" s="1" customFormat="1"/>
    <row r="5432" s="1" customFormat="1"/>
    <row r="5433" s="1" customFormat="1"/>
    <row r="5434" s="1" customFormat="1"/>
    <row r="5435" s="1" customFormat="1"/>
    <row r="5436" s="1" customFormat="1"/>
    <row r="5437" s="1" customFormat="1"/>
    <row r="5438" s="1" customFormat="1"/>
    <row r="5439" s="1" customFormat="1"/>
    <row r="5440" s="1" customFormat="1"/>
    <row r="5441" s="1" customFormat="1"/>
    <row r="5442" s="1" customFormat="1"/>
    <row r="5443" s="1" customFormat="1"/>
    <row r="5444" s="1" customFormat="1"/>
    <row r="5445" s="1" customFormat="1"/>
    <row r="5446" s="1" customFormat="1"/>
    <row r="5447" s="1" customFormat="1"/>
    <row r="5448" s="1" customFormat="1"/>
    <row r="5449" s="1" customFormat="1"/>
    <row r="5450" s="1" customFormat="1"/>
    <row r="5451" s="1" customFormat="1"/>
    <row r="5452" s="1" customFormat="1"/>
    <row r="5453" s="1" customFormat="1"/>
    <row r="5454" s="1" customFormat="1"/>
    <row r="5455" s="1" customFormat="1"/>
    <row r="5456" s="1" customFormat="1"/>
    <row r="5457" s="1" customFormat="1"/>
    <row r="5458" s="1" customFormat="1"/>
    <row r="5459" s="1" customFormat="1"/>
    <row r="5460" s="1" customFormat="1"/>
    <row r="5461" s="1" customFormat="1"/>
    <row r="5462" s="1" customFormat="1"/>
    <row r="5463" s="1" customFormat="1"/>
    <row r="5464" s="1" customFormat="1"/>
    <row r="5465" s="1" customFormat="1"/>
    <row r="5466" s="1" customFormat="1"/>
    <row r="5467" s="1" customFormat="1"/>
    <row r="5468" s="1" customFormat="1"/>
    <row r="5469" s="1" customFormat="1"/>
    <row r="5470" s="1" customFormat="1"/>
    <row r="5471" s="1" customFormat="1"/>
    <row r="5472" s="1" customFormat="1"/>
    <row r="5473" s="1" customFormat="1"/>
    <row r="5474" s="1" customFormat="1"/>
    <row r="5475" s="1" customFormat="1"/>
    <row r="5476" s="1" customFormat="1"/>
    <row r="5477" s="1" customFormat="1"/>
    <row r="5478" s="1" customFormat="1"/>
    <row r="5479" s="1" customFormat="1"/>
    <row r="5480" s="1" customFormat="1"/>
    <row r="5481" s="1" customFormat="1"/>
    <row r="5482" s="1" customFormat="1"/>
    <row r="5483" s="1" customFormat="1"/>
    <row r="5484" s="1" customFormat="1"/>
    <row r="5485" s="1" customFormat="1"/>
    <row r="5486" s="1" customFormat="1"/>
    <row r="5487" s="1" customFormat="1"/>
    <row r="5488" s="1" customFormat="1"/>
    <row r="5489" s="1" customFormat="1"/>
    <row r="5490" s="1" customFormat="1"/>
    <row r="5491" s="1" customFormat="1"/>
    <row r="5492" s="1" customFormat="1"/>
    <row r="5493" s="1" customFormat="1"/>
    <row r="5494" s="1" customFormat="1"/>
    <row r="5495" s="1" customFormat="1"/>
    <row r="5496" s="1" customFormat="1"/>
    <row r="5497" s="1" customFormat="1"/>
    <row r="5498" s="1" customFormat="1"/>
    <row r="5499" s="1" customFormat="1"/>
    <row r="5500" s="1" customFormat="1"/>
    <row r="5501" s="1" customFormat="1"/>
    <row r="5502" s="1" customFormat="1"/>
    <row r="5503" s="1" customFormat="1"/>
    <row r="5504" s="1" customFormat="1"/>
    <row r="5505" s="1" customFormat="1"/>
    <row r="5506" s="1" customFormat="1"/>
    <row r="5507" s="1" customFormat="1"/>
    <row r="5508" s="1" customFormat="1"/>
    <row r="5509" s="1" customFormat="1"/>
    <row r="5510" s="1" customFormat="1"/>
    <row r="5511" s="1" customFormat="1"/>
    <row r="5512" s="1" customFormat="1"/>
    <row r="5513" s="1" customFormat="1"/>
    <row r="5514" s="1" customFormat="1"/>
    <row r="5515" s="1" customFormat="1"/>
    <row r="5516" s="1" customFormat="1"/>
    <row r="5517" s="1" customFormat="1"/>
    <row r="5518" s="1" customFormat="1"/>
    <row r="5519" s="1" customFormat="1"/>
    <row r="5520" s="1" customFormat="1"/>
    <row r="5521" s="1" customFormat="1"/>
    <row r="5522" s="1" customFormat="1"/>
    <row r="5523" s="1" customFormat="1"/>
    <row r="5524" s="1" customFormat="1"/>
    <row r="5525" s="1" customFormat="1"/>
    <row r="5526" s="1" customFormat="1"/>
    <row r="5527" s="1" customFormat="1"/>
    <row r="5528" s="1" customFormat="1"/>
    <row r="5529" s="1" customFormat="1"/>
    <row r="5530" s="1" customFormat="1"/>
    <row r="5531" s="1" customFormat="1"/>
    <row r="5532" s="1" customFormat="1"/>
    <row r="5533" s="1" customFormat="1"/>
    <row r="5534" s="1" customFormat="1"/>
    <row r="5535" s="1" customFormat="1"/>
    <row r="5536" s="1" customFormat="1"/>
    <row r="5537" s="1" customFormat="1"/>
    <row r="5538" s="1" customFormat="1"/>
    <row r="5539" s="1" customFormat="1"/>
    <row r="5540" s="1" customFormat="1"/>
    <row r="5541" s="1" customFormat="1"/>
    <row r="5542" s="1" customFormat="1"/>
    <row r="5543" s="1" customFormat="1"/>
    <row r="5544" s="1" customFormat="1"/>
    <row r="5545" s="1" customFormat="1"/>
    <row r="5546" s="1" customFormat="1"/>
    <row r="5547" s="1" customFormat="1"/>
    <row r="5548" s="1" customFormat="1"/>
    <row r="5549" s="1" customFormat="1"/>
    <row r="5550" s="1" customFormat="1"/>
    <row r="5551" s="1" customFormat="1"/>
    <row r="5552" s="1" customFormat="1"/>
    <row r="5553" s="1" customFormat="1"/>
    <row r="5554" s="1" customFormat="1"/>
    <row r="5555" s="1" customFormat="1"/>
    <row r="5556" s="1" customFormat="1"/>
    <row r="5557" s="1" customFormat="1"/>
    <row r="5558" s="1" customFormat="1"/>
    <row r="5559" s="1" customFormat="1"/>
    <row r="5560" s="1" customFormat="1"/>
    <row r="5561" s="1" customFormat="1"/>
    <row r="5562" s="1" customFormat="1"/>
    <row r="5563" s="1" customFormat="1"/>
    <row r="5564" s="1" customFormat="1"/>
    <row r="5565" s="1" customFormat="1"/>
    <row r="5566" s="1" customFormat="1"/>
    <row r="5567" s="1" customFormat="1"/>
    <row r="5568" s="1" customFormat="1"/>
    <row r="5569" s="1" customFormat="1"/>
    <row r="5570" s="1" customFormat="1"/>
    <row r="5571" s="1" customFormat="1"/>
    <row r="5572" s="1" customFormat="1"/>
    <row r="5573" s="1" customFormat="1"/>
    <row r="5574" s="1" customFormat="1"/>
    <row r="5575" s="1" customFormat="1"/>
    <row r="5576" s="1" customFormat="1"/>
    <row r="5577" s="1" customFormat="1"/>
    <row r="5578" s="1" customFormat="1"/>
    <row r="5579" s="1" customFormat="1"/>
    <row r="5580" s="1" customFormat="1"/>
    <row r="5581" s="1" customFormat="1"/>
    <row r="5582" s="1" customFormat="1"/>
    <row r="5583" s="1" customFormat="1"/>
    <row r="5584" s="1" customFormat="1"/>
    <row r="5585" s="1" customFormat="1"/>
    <row r="5586" s="1" customFormat="1"/>
    <row r="5587" s="1" customFormat="1"/>
    <row r="5588" s="1" customFormat="1"/>
    <row r="5589" s="1" customFormat="1"/>
    <row r="5590" s="1" customFormat="1"/>
    <row r="5591" s="1" customFormat="1"/>
    <row r="5592" s="1" customFormat="1"/>
    <row r="5593" s="1" customFormat="1"/>
    <row r="5594" s="1" customFormat="1"/>
    <row r="5595" s="1" customFormat="1"/>
    <row r="5596" s="1" customFormat="1"/>
    <row r="5597" s="1" customFormat="1"/>
    <row r="5598" s="1" customFormat="1"/>
    <row r="5599" s="1" customFormat="1"/>
    <row r="5600" s="1" customFormat="1"/>
    <row r="5601" s="1" customFormat="1"/>
    <row r="5602" s="1" customFormat="1"/>
    <row r="5603" s="1" customFormat="1"/>
    <row r="5604" s="1" customFormat="1"/>
    <row r="5605" s="1" customFormat="1"/>
    <row r="5606" s="1" customFormat="1"/>
    <row r="5607" s="1" customFormat="1"/>
    <row r="5608" s="1" customFormat="1"/>
    <row r="5609" s="1" customFormat="1"/>
    <row r="5610" s="1" customFormat="1"/>
    <row r="5611" s="1" customFormat="1"/>
    <row r="5612" s="1" customFormat="1"/>
    <row r="5613" s="1" customFormat="1"/>
    <row r="5614" s="1" customFormat="1"/>
    <row r="5615" s="1" customFormat="1"/>
    <row r="5616" s="1" customFormat="1"/>
    <row r="5617" s="1" customFormat="1"/>
    <row r="5618" s="1" customFormat="1"/>
    <row r="5619" s="1" customFormat="1"/>
    <row r="5620" s="1" customFormat="1"/>
    <row r="5621" s="1" customFormat="1"/>
    <row r="5622" s="1" customFormat="1"/>
    <row r="5623" s="1" customFormat="1"/>
    <row r="5624" s="1" customFormat="1"/>
    <row r="5625" s="1" customFormat="1"/>
    <row r="5626" s="1" customFormat="1"/>
    <row r="5627" s="1" customFormat="1"/>
    <row r="5628" s="1" customFormat="1"/>
    <row r="5629" s="1" customFormat="1"/>
    <row r="5630" s="1" customFormat="1"/>
    <row r="5631" s="1" customFormat="1"/>
    <row r="5632" s="1" customFormat="1"/>
    <row r="5633" s="1" customFormat="1"/>
    <row r="5634" s="1" customFormat="1"/>
    <row r="5635" s="1" customFormat="1"/>
    <row r="5636" s="1" customFormat="1"/>
    <row r="5637" s="1" customFormat="1"/>
    <row r="5638" s="1" customFormat="1"/>
    <row r="5639" s="1" customFormat="1"/>
    <row r="5640" s="1" customFormat="1"/>
    <row r="5641" s="1" customFormat="1"/>
    <row r="5642" s="1" customFormat="1"/>
    <row r="5643" s="1" customFormat="1"/>
    <row r="5644" s="1" customFormat="1"/>
    <row r="5645" s="1" customFormat="1"/>
    <row r="5646" s="1" customFormat="1"/>
    <row r="5647" s="1" customFormat="1"/>
    <row r="5648" s="1" customFormat="1"/>
    <row r="5649" s="1" customFormat="1"/>
    <row r="5650" s="1" customFormat="1"/>
    <row r="5651" s="1" customFormat="1"/>
    <row r="5652" s="1" customFormat="1"/>
    <row r="5653" s="1" customFormat="1"/>
    <row r="5654" s="1" customFormat="1"/>
    <row r="5655" s="1" customFormat="1"/>
    <row r="5656" s="1" customFormat="1"/>
    <row r="5657" s="1" customFormat="1"/>
    <row r="5658" s="1" customFormat="1"/>
    <row r="5659" s="1" customFormat="1"/>
    <row r="5660" s="1" customFormat="1"/>
    <row r="5661" s="1" customFormat="1"/>
    <row r="5662" s="1" customFormat="1"/>
    <row r="5663" s="1" customFormat="1"/>
    <row r="5664" s="1" customFormat="1"/>
    <row r="5665" s="1" customFormat="1"/>
    <row r="5666" s="1" customFormat="1"/>
    <row r="5667" s="1" customFormat="1"/>
    <row r="5668" s="1" customFormat="1"/>
    <row r="5669" s="1" customFormat="1"/>
    <row r="5670" s="1" customFormat="1"/>
    <row r="5671" s="1" customFormat="1"/>
    <row r="5672" s="1" customFormat="1"/>
    <row r="5673" s="1" customFormat="1"/>
    <row r="5674" s="1" customFormat="1"/>
    <row r="5675" s="1" customFormat="1"/>
    <row r="5676" s="1" customFormat="1"/>
    <row r="5677" s="1" customFormat="1"/>
    <row r="5678" s="1" customFormat="1"/>
    <row r="5679" s="1" customFormat="1"/>
    <row r="5680" s="1" customFormat="1"/>
    <row r="5681" s="1" customFormat="1"/>
    <row r="5682" s="1" customFormat="1"/>
    <row r="5683" s="1" customFormat="1"/>
    <row r="5684" s="1" customFormat="1"/>
    <row r="5685" s="1" customFormat="1"/>
    <row r="5686" s="1" customFormat="1"/>
    <row r="5687" s="1" customFormat="1"/>
    <row r="5688" s="1" customFormat="1"/>
    <row r="5689" s="1" customFormat="1"/>
    <row r="5690" s="1" customFormat="1"/>
    <row r="5691" s="1" customFormat="1"/>
    <row r="5692" s="1" customFormat="1"/>
    <row r="5693" s="1" customFormat="1"/>
    <row r="5694" s="1" customFormat="1"/>
    <row r="5695" s="1" customFormat="1"/>
    <row r="5696" s="1" customFormat="1"/>
    <row r="5697" s="1" customFormat="1"/>
    <row r="5698" s="1" customFormat="1"/>
    <row r="5699" s="1" customFormat="1"/>
    <row r="5700" s="1" customFormat="1"/>
    <row r="5701" s="1" customFormat="1"/>
    <row r="5702" s="1" customFormat="1"/>
    <row r="5703" s="1" customFormat="1"/>
    <row r="5704" s="1" customFormat="1"/>
    <row r="5705" s="1" customFormat="1"/>
    <row r="5706" s="1" customFormat="1"/>
    <row r="5707" s="1" customFormat="1"/>
    <row r="5708" s="1" customFormat="1"/>
    <row r="5709" s="1" customFormat="1"/>
    <row r="5710" s="1" customFormat="1"/>
    <row r="5711" s="1" customFormat="1"/>
    <row r="5712" s="1" customFormat="1"/>
    <row r="5713" s="1" customFormat="1"/>
    <row r="5714" s="1" customFormat="1"/>
    <row r="5715" s="1" customFormat="1"/>
    <row r="5716" s="1" customFormat="1"/>
    <row r="5717" s="1" customFormat="1"/>
    <row r="5718" s="1" customFormat="1"/>
    <row r="5719" s="1" customFormat="1"/>
    <row r="5720" s="1" customFormat="1"/>
    <row r="5721" s="1" customFormat="1"/>
    <row r="5722" s="1" customFormat="1"/>
    <row r="5723" s="1" customFormat="1"/>
    <row r="5724" s="1" customFormat="1"/>
    <row r="5725" s="1" customFormat="1"/>
    <row r="5726" s="1" customFormat="1"/>
    <row r="5727" s="1" customFormat="1"/>
    <row r="5728" s="1" customFormat="1"/>
    <row r="5729" s="1" customFormat="1"/>
    <row r="5730" s="1" customFormat="1"/>
    <row r="5731" s="1" customFormat="1"/>
    <row r="5732" s="1" customFormat="1"/>
    <row r="5733" s="1" customFormat="1"/>
    <row r="5734" s="1" customFormat="1"/>
    <row r="5735" s="1" customFormat="1"/>
    <row r="5736" s="1" customFormat="1"/>
    <row r="5737" s="1" customFormat="1"/>
    <row r="5738" s="1" customFormat="1"/>
    <row r="5739" s="1" customFormat="1"/>
    <row r="5740" s="1" customFormat="1"/>
    <row r="5741" s="1" customFormat="1"/>
    <row r="5742" s="1" customFormat="1"/>
    <row r="5743" s="1" customFormat="1"/>
    <row r="5744" s="1" customFormat="1"/>
    <row r="5745" s="1" customFormat="1"/>
    <row r="5746" s="1" customFormat="1"/>
    <row r="5747" s="1" customFormat="1"/>
    <row r="5748" s="1" customFormat="1"/>
    <row r="5749" s="1" customFormat="1"/>
    <row r="5750" s="1" customFormat="1"/>
    <row r="5751" s="1" customFormat="1"/>
    <row r="5752" s="1" customFormat="1"/>
    <row r="5753" s="1" customFormat="1"/>
    <row r="5754" s="1" customFormat="1"/>
    <row r="5755" s="1" customFormat="1"/>
    <row r="5756" s="1" customFormat="1"/>
    <row r="5757" s="1" customFormat="1"/>
    <row r="5758" s="1" customFormat="1"/>
    <row r="5759" s="1" customFormat="1"/>
    <row r="5760" s="1" customFormat="1"/>
    <row r="5761" s="1" customFormat="1"/>
    <row r="5762" s="1" customFormat="1"/>
    <row r="5763" s="1" customFormat="1"/>
    <row r="5764" s="1" customFormat="1"/>
    <row r="5765" s="1" customFormat="1"/>
    <row r="5766" s="1" customFormat="1"/>
    <row r="5767" s="1" customFormat="1"/>
    <row r="5768" s="1" customFormat="1"/>
    <row r="5769" s="1" customFormat="1"/>
    <row r="5770" s="1" customFormat="1"/>
    <row r="5771" s="1" customFormat="1"/>
    <row r="5772" s="1" customFormat="1"/>
    <row r="5773" s="1" customFormat="1"/>
    <row r="5774" s="1" customFormat="1"/>
    <row r="5775" s="1" customFormat="1"/>
    <row r="5776" s="1" customFormat="1"/>
    <row r="5777" s="1" customFormat="1"/>
    <row r="5778" s="1" customFormat="1"/>
    <row r="5779" s="1" customFormat="1"/>
    <row r="5780" s="1" customFormat="1"/>
    <row r="5781" s="1" customFormat="1"/>
    <row r="5782" s="1" customFormat="1"/>
    <row r="5783" s="1" customFormat="1"/>
    <row r="5784" s="1" customFormat="1"/>
    <row r="5785" s="1" customFormat="1"/>
    <row r="5786" s="1" customFormat="1"/>
    <row r="5787" s="1" customFormat="1"/>
    <row r="5788" s="1" customFormat="1"/>
    <row r="5789" s="1" customFormat="1"/>
    <row r="5790" s="1" customFormat="1"/>
    <row r="5791" s="1" customFormat="1"/>
    <row r="5792" s="1" customFormat="1"/>
    <row r="5793" s="1" customFormat="1"/>
    <row r="5794" s="1" customFormat="1"/>
    <row r="5795" s="1" customFormat="1"/>
    <row r="5796" s="1" customFormat="1"/>
    <row r="5797" s="1" customFormat="1"/>
    <row r="5798" s="1" customFormat="1"/>
    <row r="5799" s="1" customFormat="1"/>
    <row r="5800" s="1" customFormat="1"/>
    <row r="5801" s="1" customFormat="1"/>
    <row r="5802" s="1" customFormat="1"/>
    <row r="5803" s="1" customFormat="1"/>
    <row r="5804" s="1" customFormat="1"/>
    <row r="5805" s="1" customFormat="1"/>
    <row r="5806" s="1" customFormat="1"/>
    <row r="5807" s="1" customFormat="1"/>
    <row r="5808" s="1" customFormat="1"/>
    <row r="5809" s="1" customFormat="1"/>
    <row r="5810" s="1" customFormat="1"/>
    <row r="5811" s="1" customFormat="1"/>
    <row r="5812" s="1" customFormat="1"/>
    <row r="5813" s="1" customFormat="1"/>
    <row r="5814" s="1" customFormat="1"/>
    <row r="5815" s="1" customFormat="1"/>
    <row r="5816" s="1" customFormat="1"/>
    <row r="5817" s="1" customFormat="1"/>
    <row r="5818" s="1" customFormat="1"/>
    <row r="5819" s="1" customFormat="1"/>
    <row r="5820" s="1" customFormat="1"/>
    <row r="5821" s="1" customFormat="1"/>
    <row r="5822" s="1" customFormat="1"/>
    <row r="5823" s="1" customFormat="1"/>
    <row r="5824" s="1" customFormat="1"/>
    <row r="5825" s="1" customFormat="1"/>
    <row r="5826" s="1" customFormat="1"/>
    <row r="5827" s="1" customFormat="1"/>
    <row r="5828" s="1" customFormat="1"/>
    <row r="5829" s="1" customFormat="1"/>
    <row r="5830" s="1" customFormat="1"/>
    <row r="5831" s="1" customFormat="1"/>
    <row r="5832" s="1" customFormat="1"/>
    <row r="5833" s="1" customFormat="1"/>
    <row r="5834" s="1" customFormat="1"/>
    <row r="5835" s="1" customFormat="1"/>
    <row r="5836" s="1" customFormat="1"/>
    <row r="5837" s="1" customFormat="1"/>
    <row r="5838" s="1" customFormat="1"/>
    <row r="5839" s="1" customFormat="1"/>
    <row r="5840" s="1" customFormat="1"/>
    <row r="5841" s="1" customFormat="1"/>
    <row r="5842" s="1" customFormat="1"/>
    <row r="5843" s="1" customFormat="1"/>
    <row r="5844" s="1" customFormat="1"/>
    <row r="5845" s="1" customFormat="1"/>
    <row r="5846" s="1" customFormat="1"/>
    <row r="5847" s="1" customFormat="1"/>
    <row r="5848" s="1" customFormat="1"/>
    <row r="5849" s="1" customFormat="1"/>
    <row r="5850" s="1" customFormat="1"/>
    <row r="5851" s="1" customFormat="1"/>
    <row r="5852" s="1" customFormat="1"/>
    <row r="5853" s="1" customFormat="1"/>
    <row r="5854" s="1" customFormat="1"/>
    <row r="5855" s="1" customFormat="1"/>
    <row r="5856" s="1" customFormat="1"/>
    <row r="5857" s="1" customFormat="1"/>
    <row r="5858" s="1" customFormat="1"/>
    <row r="5859" s="1" customFormat="1"/>
    <row r="5860" s="1" customFormat="1"/>
    <row r="5861" s="1" customFormat="1"/>
    <row r="5862" s="1" customFormat="1"/>
    <row r="5863" s="1" customFormat="1"/>
    <row r="5864" s="1" customFormat="1"/>
    <row r="5865" s="1" customFormat="1"/>
    <row r="5866" s="1" customFormat="1"/>
    <row r="5867" s="1" customFormat="1"/>
    <row r="5868" s="1" customFormat="1"/>
    <row r="5869" s="1" customFormat="1"/>
    <row r="5870" s="1" customFormat="1"/>
    <row r="5871" s="1" customFormat="1"/>
    <row r="5872" s="1" customFormat="1"/>
    <row r="5873" s="1" customFormat="1"/>
    <row r="5874" s="1" customFormat="1"/>
    <row r="5875" s="1" customFormat="1"/>
    <row r="5876" s="1" customFormat="1"/>
    <row r="5877" s="1" customFormat="1"/>
    <row r="5878" s="1" customFormat="1"/>
    <row r="5879" s="1" customFormat="1"/>
    <row r="5880" s="1" customFormat="1"/>
    <row r="5881" s="1" customFormat="1"/>
    <row r="5882" s="1" customFormat="1"/>
    <row r="5883" s="1" customFormat="1"/>
    <row r="5884" s="1" customFormat="1"/>
    <row r="5885" s="1" customFormat="1"/>
    <row r="5886" s="1" customFormat="1"/>
    <row r="5887" s="1" customFormat="1"/>
    <row r="5888" s="1" customFormat="1"/>
    <row r="5889" s="1" customFormat="1"/>
    <row r="5890" s="1" customFormat="1"/>
    <row r="5891" s="1" customFormat="1"/>
    <row r="5892" s="1" customFormat="1"/>
    <row r="5893" s="1" customFormat="1"/>
    <row r="5894" s="1" customFormat="1"/>
    <row r="5895" s="1" customFormat="1"/>
    <row r="5896" s="1" customFormat="1"/>
    <row r="5897" s="1" customFormat="1"/>
    <row r="5898" s="1" customFormat="1"/>
    <row r="5899" s="1" customFormat="1"/>
    <row r="5900" s="1" customFormat="1"/>
    <row r="5901" s="1" customFormat="1"/>
    <row r="5902" s="1" customFormat="1"/>
    <row r="5903" s="1" customFormat="1"/>
    <row r="5904" s="1" customFormat="1"/>
    <row r="5905" s="1" customFormat="1"/>
    <row r="5906" s="1" customFormat="1"/>
    <row r="5907" s="1" customFormat="1"/>
    <row r="5908" s="1" customFormat="1"/>
    <row r="5909" s="1" customFormat="1"/>
    <row r="5910" s="1" customFormat="1"/>
    <row r="5911" s="1" customFormat="1"/>
    <row r="5912" s="1" customFormat="1"/>
    <row r="5913" s="1" customFormat="1"/>
    <row r="5914" s="1" customFormat="1"/>
    <row r="5915" s="1" customFormat="1"/>
    <row r="5916" s="1" customFormat="1"/>
    <row r="5917" s="1" customFormat="1"/>
    <row r="5918" s="1" customFormat="1"/>
    <row r="5919" s="1" customFormat="1"/>
    <row r="5920" s="1" customFormat="1"/>
    <row r="5921" s="1" customFormat="1"/>
    <row r="5922" s="1" customFormat="1"/>
    <row r="5923" s="1" customFormat="1"/>
    <row r="5924" s="1" customFormat="1"/>
    <row r="5925" s="1" customFormat="1"/>
    <row r="5926" s="1" customFormat="1"/>
    <row r="5927" s="1" customFormat="1"/>
    <row r="5928" s="1" customFormat="1"/>
    <row r="5929" s="1" customFormat="1"/>
    <row r="5930" s="1" customFormat="1"/>
    <row r="5931" s="1" customFormat="1"/>
    <row r="5932" s="1" customFormat="1"/>
    <row r="5933" s="1" customFormat="1"/>
    <row r="5934" s="1" customFormat="1"/>
    <row r="5935" s="1" customFormat="1"/>
    <row r="5936" s="1" customFormat="1"/>
    <row r="5937" s="1" customFormat="1"/>
    <row r="5938" s="1" customFormat="1"/>
    <row r="5939" s="1" customFormat="1"/>
    <row r="5940" s="1" customFormat="1"/>
    <row r="5941" s="1" customFormat="1"/>
    <row r="5942" s="1" customFormat="1"/>
    <row r="5943" s="1" customFormat="1"/>
    <row r="5944" s="1" customFormat="1"/>
    <row r="5945" s="1" customFormat="1"/>
    <row r="5946" s="1" customFormat="1"/>
    <row r="5947" s="1" customFormat="1"/>
    <row r="5948" s="1" customFormat="1"/>
    <row r="5949" s="1" customFormat="1"/>
    <row r="5950" s="1" customFormat="1"/>
    <row r="5951" s="1" customFormat="1"/>
    <row r="5952" s="1" customFormat="1"/>
    <row r="5953" s="1" customFormat="1"/>
    <row r="5954" s="1" customFormat="1"/>
    <row r="5955" s="1" customFormat="1"/>
    <row r="5956" s="1" customFormat="1"/>
    <row r="5957" s="1" customFormat="1"/>
    <row r="5958" s="1" customFormat="1"/>
    <row r="5959" s="1" customFormat="1"/>
    <row r="5960" s="1" customFormat="1"/>
    <row r="5961" s="1" customFormat="1"/>
    <row r="5962" s="1" customFormat="1"/>
    <row r="5963" s="1" customFormat="1"/>
    <row r="5964" s="1" customFormat="1"/>
    <row r="5965" s="1" customFormat="1"/>
    <row r="5966" s="1" customFormat="1"/>
    <row r="5967" s="1" customFormat="1"/>
    <row r="5968" s="1" customFormat="1"/>
    <row r="5969" s="1" customFormat="1"/>
    <row r="5970" s="1" customFormat="1"/>
    <row r="5971" s="1" customFormat="1"/>
    <row r="5972" s="1" customFormat="1"/>
    <row r="5973" s="1" customFormat="1"/>
    <row r="5974" s="1" customFormat="1"/>
    <row r="5975" s="1" customFormat="1"/>
    <row r="5976" s="1" customFormat="1"/>
    <row r="5977" s="1" customFormat="1"/>
    <row r="5978" s="1" customFormat="1"/>
    <row r="5979" s="1" customFormat="1"/>
    <row r="5980" s="1" customFormat="1"/>
    <row r="5981" s="1" customFormat="1"/>
    <row r="5982" s="1" customFormat="1"/>
    <row r="5983" s="1" customFormat="1"/>
    <row r="5984" s="1" customFormat="1"/>
    <row r="5985" s="1" customFormat="1"/>
    <row r="5986" s="1" customFormat="1"/>
    <row r="5987" s="1" customFormat="1"/>
    <row r="5988" s="1" customFormat="1"/>
    <row r="5989" s="1" customFormat="1"/>
    <row r="5990" s="1" customFormat="1"/>
    <row r="5991" s="1" customFormat="1"/>
    <row r="5992" s="1" customFormat="1"/>
    <row r="5993" s="1" customFormat="1"/>
    <row r="5994" s="1" customFormat="1"/>
    <row r="5995" s="1" customFormat="1"/>
    <row r="5996" s="1" customFormat="1"/>
    <row r="5997" s="1" customFormat="1"/>
    <row r="5998" s="1" customFormat="1"/>
    <row r="5999" s="1" customFormat="1"/>
    <row r="6000" s="1" customFormat="1"/>
    <row r="6001" s="1" customFormat="1"/>
    <row r="6002" s="1" customFormat="1"/>
    <row r="6003" s="1" customFormat="1"/>
    <row r="6004" s="1" customFormat="1"/>
    <row r="6005" s="1" customFormat="1"/>
    <row r="6006" s="1" customFormat="1"/>
    <row r="6007" s="1" customFormat="1"/>
    <row r="6008" s="1" customFormat="1"/>
    <row r="6009" s="1" customFormat="1"/>
    <row r="6010" s="1" customFormat="1"/>
    <row r="6011" s="1" customFormat="1"/>
    <row r="6012" s="1" customFormat="1"/>
    <row r="6013" s="1" customFormat="1"/>
    <row r="6014" s="1" customFormat="1"/>
    <row r="6015" s="1" customFormat="1"/>
    <row r="6016" s="1" customFormat="1"/>
    <row r="6017" s="1" customFormat="1"/>
    <row r="6018" s="1" customFormat="1"/>
    <row r="6019" s="1" customFormat="1"/>
    <row r="6020" s="1" customFormat="1"/>
    <row r="6021" s="1" customFormat="1"/>
    <row r="6022" s="1" customFormat="1"/>
    <row r="6023" s="1" customFormat="1"/>
    <row r="6024" s="1" customFormat="1"/>
    <row r="6025" s="1" customFormat="1"/>
    <row r="6026" s="1" customFormat="1"/>
    <row r="6027" s="1" customFormat="1"/>
    <row r="6028" s="1" customFormat="1"/>
    <row r="6029" s="1" customFormat="1"/>
    <row r="6030" s="1" customFormat="1"/>
    <row r="6031" s="1" customFormat="1"/>
    <row r="6032" s="1" customFormat="1"/>
    <row r="6033" s="1" customFormat="1"/>
    <row r="6034" s="1" customFormat="1"/>
    <row r="6035" s="1" customFormat="1"/>
    <row r="6036" s="1" customFormat="1"/>
    <row r="6037" s="1" customFormat="1"/>
    <row r="6038" s="1" customFormat="1"/>
    <row r="6039" s="1" customFormat="1"/>
    <row r="6040" s="1" customFormat="1"/>
    <row r="6041" s="1" customFormat="1"/>
    <row r="6042" s="1" customFormat="1"/>
    <row r="6043" s="1" customFormat="1"/>
    <row r="6044" s="1" customFormat="1"/>
    <row r="6045" s="1" customFormat="1"/>
    <row r="6046" s="1" customFormat="1"/>
    <row r="6047" s="1" customFormat="1"/>
    <row r="6048" s="1" customFormat="1"/>
    <row r="6049" s="1" customFormat="1"/>
    <row r="6050" s="1" customFormat="1"/>
    <row r="6051" s="1" customFormat="1"/>
    <row r="6052" s="1" customFormat="1"/>
    <row r="6053" s="1" customFormat="1"/>
    <row r="6054" s="1" customFormat="1"/>
    <row r="6055" s="1" customFormat="1"/>
    <row r="6056" s="1" customFormat="1"/>
    <row r="6057" s="1" customFormat="1"/>
    <row r="6058" s="1" customFormat="1"/>
    <row r="6059" s="1" customFormat="1"/>
    <row r="6060" s="1" customFormat="1"/>
    <row r="6061" s="1" customFormat="1"/>
    <row r="6062" s="1" customFormat="1"/>
    <row r="6063" s="1" customFormat="1"/>
    <row r="6064" s="1" customFormat="1"/>
    <row r="6065" s="1" customFormat="1"/>
    <row r="6066" s="1" customFormat="1"/>
    <row r="6067" s="1" customFormat="1"/>
    <row r="6068" s="1" customFormat="1"/>
    <row r="6069" s="1" customFormat="1"/>
    <row r="6070" s="1" customFormat="1"/>
    <row r="6071" s="1" customFormat="1"/>
    <row r="6072" s="1" customFormat="1"/>
    <row r="6073" s="1" customFormat="1"/>
    <row r="6074" s="1" customFormat="1"/>
    <row r="6075" s="1" customFormat="1"/>
    <row r="6076" s="1" customFormat="1"/>
    <row r="6077" s="1" customFormat="1"/>
    <row r="6078" s="1" customFormat="1"/>
    <row r="6079" s="1" customFormat="1"/>
    <row r="6080" s="1" customFormat="1"/>
    <row r="6081" s="1" customFormat="1"/>
    <row r="6082" s="1" customFormat="1"/>
    <row r="6083" s="1" customFormat="1"/>
    <row r="6084" s="1" customFormat="1"/>
    <row r="6085" s="1" customFormat="1"/>
    <row r="6086" s="1" customFormat="1"/>
    <row r="6087" s="1" customFormat="1"/>
    <row r="6088" s="1" customFormat="1"/>
    <row r="6089" s="1" customFormat="1"/>
    <row r="6090" s="1" customFormat="1"/>
    <row r="6091" s="1" customFormat="1"/>
    <row r="6092" s="1" customFormat="1"/>
    <row r="6093" s="1" customFormat="1"/>
    <row r="6094" s="1" customFormat="1"/>
    <row r="6095" s="1" customFormat="1"/>
    <row r="6096" s="1" customFormat="1"/>
    <row r="6097" s="1" customFormat="1"/>
    <row r="6098" s="1" customFormat="1"/>
    <row r="6099" s="1" customFormat="1"/>
    <row r="6100" s="1" customFormat="1"/>
    <row r="6101" s="1" customFormat="1"/>
    <row r="6102" s="1" customFormat="1"/>
    <row r="6103" s="1" customFormat="1"/>
    <row r="6104" s="1" customFormat="1"/>
    <row r="6105" s="1" customFormat="1"/>
    <row r="6106" s="1" customFormat="1"/>
    <row r="6107" s="1" customFormat="1"/>
    <row r="6108" s="1" customFormat="1"/>
    <row r="6109" s="1" customFormat="1"/>
    <row r="6110" s="1" customFormat="1"/>
    <row r="6111" s="1" customFormat="1"/>
    <row r="6112" s="1" customFormat="1"/>
    <row r="6113" s="1" customFormat="1"/>
    <row r="6114" s="1" customFormat="1"/>
    <row r="6115" s="1" customFormat="1"/>
    <row r="6116" s="1" customFormat="1"/>
    <row r="6117" s="1" customFormat="1"/>
    <row r="6118" s="1" customFormat="1"/>
    <row r="6119" s="1" customFormat="1"/>
    <row r="6120" s="1" customFormat="1"/>
    <row r="6121" s="1" customFormat="1"/>
    <row r="6122" s="1" customFormat="1"/>
    <row r="6123" s="1" customFormat="1"/>
    <row r="6124" s="1" customFormat="1"/>
    <row r="6125" s="1" customFormat="1"/>
    <row r="6126" s="1" customFormat="1"/>
    <row r="6127" s="1" customFormat="1"/>
    <row r="6128" s="1" customFormat="1"/>
    <row r="6129" s="1" customFormat="1"/>
    <row r="6130" s="1" customFormat="1"/>
    <row r="6131" s="1" customFormat="1"/>
    <row r="6132" s="1" customFormat="1"/>
    <row r="6133" s="1" customFormat="1"/>
    <row r="6134" s="1" customFormat="1"/>
    <row r="6135" s="1" customFormat="1"/>
    <row r="6136" s="1" customFormat="1"/>
    <row r="6137" s="1" customFormat="1"/>
    <row r="6138" s="1" customFormat="1"/>
    <row r="6139" s="1" customFormat="1"/>
    <row r="6140" s="1" customFormat="1"/>
    <row r="6141" s="1" customFormat="1"/>
    <row r="6142" s="1" customFormat="1"/>
    <row r="6143" s="1" customFormat="1"/>
    <row r="6144" s="1" customFormat="1"/>
    <row r="6145" s="1" customFormat="1"/>
    <row r="6146" s="1" customFormat="1"/>
    <row r="6147" s="1" customFormat="1"/>
    <row r="6148" s="1" customFormat="1"/>
    <row r="6149" s="1" customFormat="1"/>
    <row r="6150" s="1" customFormat="1"/>
    <row r="6151" s="1" customFormat="1"/>
    <row r="6152" s="1" customFormat="1"/>
    <row r="6153" s="1" customFormat="1"/>
    <row r="6154" s="1" customFormat="1"/>
    <row r="6155" s="1" customFormat="1"/>
    <row r="6156" s="1" customFormat="1"/>
    <row r="6157" s="1" customFormat="1"/>
    <row r="6158" s="1" customFormat="1"/>
    <row r="6159" s="1" customFormat="1"/>
    <row r="6160" s="1" customFormat="1"/>
    <row r="6161" s="1" customFormat="1"/>
    <row r="6162" s="1" customFormat="1"/>
    <row r="6163" s="1" customFormat="1"/>
    <row r="6164" s="1" customFormat="1"/>
    <row r="6165" s="1" customFormat="1"/>
    <row r="6166" s="1" customFormat="1"/>
    <row r="6167" s="1" customFormat="1"/>
    <row r="6168" s="1" customFormat="1"/>
    <row r="6169" s="1" customFormat="1"/>
    <row r="6170" s="1" customFormat="1"/>
    <row r="6171" s="1" customFormat="1"/>
    <row r="6172" s="1" customFormat="1"/>
    <row r="6173" s="1" customFormat="1"/>
    <row r="6174" s="1" customFormat="1"/>
    <row r="6175" s="1" customFormat="1"/>
    <row r="6176" s="1" customFormat="1"/>
    <row r="6177" s="1" customFormat="1"/>
    <row r="6178" s="1" customFormat="1"/>
    <row r="6179" s="1" customFormat="1"/>
    <row r="6180" s="1" customFormat="1"/>
    <row r="6181" s="1" customFormat="1"/>
    <row r="6182" s="1" customFormat="1"/>
    <row r="6183" s="1" customFormat="1"/>
    <row r="6184" s="1" customFormat="1"/>
    <row r="6185" s="1" customFormat="1"/>
    <row r="6186" s="1" customFormat="1"/>
    <row r="6187" s="1" customFormat="1"/>
    <row r="6188" s="1" customFormat="1"/>
    <row r="6189" s="1" customFormat="1"/>
    <row r="6190" s="1" customFormat="1"/>
    <row r="6191" s="1" customFormat="1"/>
    <row r="6192" s="1" customFormat="1"/>
    <row r="6193" s="1" customFormat="1"/>
    <row r="6194" s="1" customFormat="1"/>
    <row r="6195" s="1" customFormat="1"/>
    <row r="6196" s="1" customFormat="1"/>
    <row r="6197" s="1" customFormat="1"/>
    <row r="6198" s="1" customFormat="1"/>
    <row r="6199" s="1" customFormat="1"/>
    <row r="6200" s="1" customFormat="1"/>
    <row r="6201" s="1" customFormat="1"/>
    <row r="6202" s="1" customFormat="1"/>
    <row r="6203" s="1" customFormat="1"/>
    <row r="6204" s="1" customFormat="1"/>
    <row r="6205" s="1" customFormat="1"/>
    <row r="6206" s="1" customFormat="1"/>
    <row r="6207" s="1" customFormat="1"/>
    <row r="6208" s="1" customFormat="1"/>
    <row r="6209" s="1" customFormat="1"/>
    <row r="6210" s="1" customFormat="1"/>
    <row r="6211" s="1" customFormat="1"/>
    <row r="6212" s="1" customFormat="1"/>
    <row r="6213" s="1" customFormat="1"/>
    <row r="6214" s="1" customFormat="1"/>
    <row r="6215" s="1" customFormat="1"/>
    <row r="6216" s="1" customFormat="1"/>
    <row r="6217" s="1" customFormat="1"/>
    <row r="6218" s="1" customFormat="1"/>
    <row r="6219" s="1" customFormat="1"/>
    <row r="6220" s="1" customFormat="1"/>
    <row r="6221" s="1" customFormat="1"/>
    <row r="6222" s="1" customFormat="1"/>
    <row r="6223" s="1" customFormat="1"/>
    <row r="6224" s="1" customFormat="1"/>
    <row r="6225" s="1" customFormat="1"/>
    <row r="6226" s="1" customFormat="1"/>
    <row r="6227" s="1" customFormat="1"/>
    <row r="6228" s="1" customFormat="1"/>
    <row r="6229" s="1" customFormat="1"/>
    <row r="6230" s="1" customFormat="1"/>
    <row r="6231" s="1" customFormat="1"/>
    <row r="6232" s="1" customFormat="1"/>
    <row r="6233" s="1" customFormat="1"/>
    <row r="6234" s="1" customFormat="1"/>
    <row r="6235" s="1" customFormat="1"/>
    <row r="6236" s="1" customFormat="1"/>
    <row r="6237" s="1" customFormat="1"/>
    <row r="6238" s="1" customFormat="1"/>
    <row r="6239" s="1" customFormat="1"/>
    <row r="6240" s="1" customFormat="1"/>
    <row r="6241" s="1" customFormat="1"/>
    <row r="6242" s="1" customFormat="1"/>
    <row r="6243" s="1" customFormat="1"/>
    <row r="6244" s="1" customFormat="1"/>
    <row r="6245" s="1" customFormat="1"/>
    <row r="6246" s="1" customFormat="1"/>
    <row r="6247" s="1" customFormat="1"/>
    <row r="6248" s="1" customFormat="1"/>
    <row r="6249" s="1" customFormat="1"/>
    <row r="6250" s="1" customFormat="1"/>
    <row r="6251" s="1" customFormat="1"/>
    <row r="6252" s="1" customFormat="1"/>
    <row r="6253" s="1" customFormat="1"/>
    <row r="6254" s="1" customFormat="1"/>
    <row r="6255" s="1" customFormat="1"/>
    <row r="6256" s="1" customFormat="1"/>
    <row r="6257" s="1" customFormat="1"/>
    <row r="6258" s="1" customFormat="1"/>
    <row r="6259" s="1" customFormat="1"/>
    <row r="6260" s="1" customFormat="1"/>
    <row r="6261" s="1" customFormat="1"/>
    <row r="6262" s="1" customFormat="1"/>
    <row r="6263" s="1" customFormat="1"/>
    <row r="6264" s="1" customFormat="1"/>
    <row r="6265" s="1" customFormat="1"/>
    <row r="6266" s="1" customFormat="1"/>
    <row r="6267" s="1" customFormat="1"/>
    <row r="6268" s="1" customFormat="1"/>
    <row r="6269" s="1" customFormat="1"/>
    <row r="6270" s="1" customFormat="1"/>
    <row r="6271" s="1" customFormat="1"/>
    <row r="6272" s="1" customFormat="1"/>
    <row r="6273" s="1" customFormat="1"/>
    <row r="6274" s="1" customFormat="1"/>
    <row r="6275" s="1" customFormat="1"/>
    <row r="6276" s="1" customFormat="1"/>
    <row r="6277" s="1" customFormat="1"/>
    <row r="6278" s="1" customFormat="1"/>
    <row r="6279" s="1" customFormat="1"/>
    <row r="6280" s="1" customFormat="1"/>
    <row r="6281" s="1" customFormat="1"/>
    <row r="6282" s="1" customFormat="1"/>
    <row r="6283" s="1" customFormat="1"/>
    <row r="6284" s="1" customFormat="1"/>
    <row r="6285" s="1" customFormat="1"/>
    <row r="6286" s="1" customFormat="1"/>
    <row r="6287" s="1" customFormat="1"/>
    <row r="6288" s="1" customFormat="1"/>
    <row r="6289" s="1" customFormat="1"/>
    <row r="6290" s="1" customFormat="1"/>
    <row r="6291" s="1" customFormat="1"/>
    <row r="6292" s="1" customFormat="1"/>
    <row r="6293" s="1" customFormat="1"/>
    <row r="6294" s="1" customFormat="1"/>
    <row r="6295" s="1" customFormat="1"/>
    <row r="6296" s="1" customFormat="1"/>
    <row r="6297" s="1" customFormat="1"/>
    <row r="6298" s="1" customFormat="1"/>
    <row r="6299" s="1" customFormat="1"/>
    <row r="6300" s="1" customFormat="1"/>
    <row r="6301" s="1" customFormat="1"/>
    <row r="6302" s="1" customFormat="1"/>
    <row r="6303" s="1" customFormat="1"/>
    <row r="6304" s="1" customFormat="1"/>
    <row r="6305" s="1" customFormat="1"/>
    <row r="6306" s="1" customFormat="1"/>
    <row r="6307" s="1" customFormat="1"/>
    <row r="6308" s="1" customFormat="1"/>
    <row r="6309" s="1" customFormat="1"/>
    <row r="6310" s="1" customFormat="1"/>
    <row r="6311" s="1" customFormat="1"/>
    <row r="6312" s="1" customFormat="1"/>
    <row r="6313" s="1" customFormat="1"/>
    <row r="6314" s="1" customFormat="1"/>
    <row r="6315" s="1" customFormat="1"/>
    <row r="6316" s="1" customFormat="1"/>
    <row r="6317" s="1" customFormat="1"/>
    <row r="6318" s="1" customFormat="1"/>
    <row r="6319" s="1" customFormat="1"/>
    <row r="6320" s="1" customFormat="1"/>
    <row r="6321" s="1" customFormat="1"/>
    <row r="6322" s="1" customFormat="1"/>
    <row r="6323" s="1" customFormat="1"/>
    <row r="6324" s="1" customFormat="1"/>
    <row r="6325" s="1" customFormat="1"/>
    <row r="6326" s="1" customFormat="1"/>
    <row r="6327" s="1" customFormat="1"/>
    <row r="6328" s="1" customFormat="1"/>
    <row r="6329" s="1" customFormat="1"/>
    <row r="6330" s="1" customFormat="1"/>
    <row r="6331" s="1" customFormat="1"/>
    <row r="6332" s="1" customFormat="1"/>
    <row r="6333" s="1" customFormat="1"/>
    <row r="6334" s="1" customFormat="1"/>
    <row r="6335" s="1" customFormat="1"/>
    <row r="6336" s="1" customFormat="1"/>
    <row r="6337" s="1" customFormat="1"/>
    <row r="6338" s="1" customFormat="1"/>
    <row r="6339" s="1" customFormat="1"/>
    <row r="6340" s="1" customFormat="1"/>
    <row r="6341" s="1" customFormat="1"/>
    <row r="6342" s="1" customFormat="1"/>
    <row r="6343" s="1" customFormat="1"/>
    <row r="6344" s="1" customFormat="1"/>
    <row r="6345" s="1" customFormat="1"/>
    <row r="6346" s="1" customFormat="1"/>
    <row r="6347" s="1" customFormat="1"/>
    <row r="6348" s="1" customFormat="1"/>
    <row r="6349" s="1" customFormat="1"/>
    <row r="6350" s="1" customFormat="1"/>
    <row r="6351" s="1" customFormat="1"/>
    <row r="6352" s="1" customFormat="1"/>
    <row r="6353" s="1" customFormat="1"/>
    <row r="6354" s="1" customFormat="1"/>
    <row r="6355" s="1" customFormat="1"/>
    <row r="6356" s="1" customFormat="1"/>
    <row r="6357" s="1" customFormat="1"/>
    <row r="6358" s="1" customFormat="1"/>
    <row r="6359" s="1" customFormat="1"/>
    <row r="6360" s="1" customFormat="1"/>
    <row r="6361" s="1" customFormat="1"/>
    <row r="6362" s="1" customFormat="1"/>
    <row r="6363" s="1" customFormat="1"/>
    <row r="6364" s="1" customFormat="1"/>
    <row r="6365" s="1" customFormat="1"/>
    <row r="6366" s="1" customFormat="1"/>
    <row r="6367" s="1" customFormat="1"/>
    <row r="6368" s="1" customFormat="1"/>
    <row r="6369" s="1" customFormat="1"/>
    <row r="6370" s="1" customFormat="1"/>
    <row r="6371" s="1" customFormat="1"/>
    <row r="6372" s="1" customFormat="1"/>
    <row r="6373" s="1" customFormat="1"/>
    <row r="6374" s="1" customFormat="1"/>
    <row r="6375" s="1" customFormat="1"/>
    <row r="6376" s="1" customFormat="1"/>
    <row r="6377" s="1" customFormat="1"/>
    <row r="6378" s="1" customFormat="1"/>
    <row r="6379" s="1" customFormat="1"/>
    <row r="6380" s="1" customFormat="1"/>
    <row r="6381" s="1" customFormat="1"/>
    <row r="6382" s="1" customFormat="1"/>
    <row r="6383" s="1" customFormat="1"/>
    <row r="6384" s="1" customFormat="1"/>
    <row r="6385" s="1" customFormat="1"/>
    <row r="6386" s="1" customFormat="1"/>
    <row r="6387" s="1" customFormat="1"/>
    <row r="6388" s="1" customFormat="1"/>
    <row r="6389" s="1" customFormat="1"/>
    <row r="6390" s="1" customFormat="1"/>
    <row r="6391" s="1" customFormat="1"/>
    <row r="6392" s="1" customFormat="1"/>
    <row r="6393" s="1" customFormat="1"/>
    <row r="6394" s="1" customFormat="1"/>
    <row r="6395" s="1" customFormat="1"/>
    <row r="6396" s="1" customFormat="1"/>
    <row r="6397" s="1" customFormat="1"/>
    <row r="6398" s="1" customFormat="1"/>
    <row r="6399" s="1" customFormat="1"/>
    <row r="6400" s="1" customFormat="1"/>
    <row r="6401" s="1" customFormat="1"/>
    <row r="6402" s="1" customFormat="1"/>
    <row r="6403" s="1" customFormat="1"/>
    <row r="6404" s="1" customFormat="1"/>
    <row r="6405" s="1" customFormat="1"/>
    <row r="6406" s="1" customFormat="1"/>
    <row r="6407" s="1" customFormat="1"/>
    <row r="6408" s="1" customFormat="1"/>
    <row r="6409" s="1" customFormat="1"/>
    <row r="6410" s="1" customFormat="1"/>
    <row r="6411" s="1" customFormat="1"/>
    <row r="6412" s="1" customFormat="1"/>
    <row r="6413" s="1" customFormat="1"/>
    <row r="6414" s="1" customFormat="1"/>
    <row r="6415" s="1" customFormat="1"/>
    <row r="6416" s="1" customFormat="1"/>
    <row r="6417" s="1" customFormat="1"/>
    <row r="6418" s="1" customFormat="1"/>
    <row r="6419" s="1" customFormat="1"/>
    <row r="6420" s="1" customFormat="1"/>
    <row r="6421" s="1" customFormat="1"/>
    <row r="6422" s="1" customFormat="1"/>
    <row r="6423" s="1" customFormat="1"/>
    <row r="6424" s="1" customFormat="1"/>
    <row r="6425" s="1" customFormat="1"/>
    <row r="6426" s="1" customFormat="1"/>
    <row r="6427" s="1" customFormat="1"/>
    <row r="6428" s="1" customFormat="1"/>
    <row r="6429" s="1" customFormat="1"/>
    <row r="6430" s="1" customFormat="1"/>
    <row r="6431" s="1" customFormat="1"/>
    <row r="6432" s="1" customFormat="1"/>
    <row r="6433" s="1" customFormat="1"/>
    <row r="6434" s="1" customFormat="1"/>
    <row r="6435" s="1" customFormat="1"/>
    <row r="6436" s="1" customFormat="1"/>
    <row r="6437" s="1" customFormat="1"/>
    <row r="6438" s="1" customFormat="1"/>
    <row r="6439" s="1" customFormat="1"/>
    <row r="6440" s="1" customFormat="1"/>
    <row r="6441" s="1" customFormat="1"/>
    <row r="6442" s="1" customFormat="1"/>
    <row r="6443" s="1" customFormat="1"/>
    <row r="6444" s="1" customFormat="1"/>
    <row r="6445" s="1" customFormat="1"/>
    <row r="6446" s="1" customFormat="1"/>
    <row r="6447" s="1" customFormat="1"/>
    <row r="6448" s="1" customFormat="1"/>
    <row r="6449" s="1" customFormat="1"/>
    <row r="6450" s="1" customFormat="1"/>
    <row r="6451" s="1" customFormat="1"/>
    <row r="6452" s="1" customFormat="1"/>
    <row r="6453" s="1" customFormat="1"/>
    <row r="6454" s="1" customFormat="1"/>
    <row r="6455" s="1" customFormat="1"/>
    <row r="6456" s="1" customFormat="1"/>
    <row r="6457" s="1" customFormat="1"/>
    <row r="6458" s="1" customFormat="1"/>
    <row r="6459" s="1" customFormat="1"/>
    <row r="6460" s="1" customFormat="1"/>
    <row r="6461" s="1" customFormat="1"/>
    <row r="6462" s="1" customFormat="1"/>
    <row r="6463" s="1" customFormat="1"/>
    <row r="6464" s="1" customFormat="1"/>
    <row r="6465" s="1" customFormat="1"/>
    <row r="6466" s="1" customFormat="1"/>
    <row r="6467" s="1" customFormat="1"/>
    <row r="6468" s="1" customFormat="1"/>
    <row r="6469" s="1" customFormat="1"/>
    <row r="6470" s="1" customFormat="1"/>
    <row r="6471" s="1" customFormat="1"/>
    <row r="6472" s="1" customFormat="1"/>
    <row r="6473" s="1" customFormat="1"/>
    <row r="6474" s="1" customFormat="1"/>
    <row r="6475" s="1" customFormat="1"/>
    <row r="6476" s="1" customFormat="1"/>
    <row r="6477" s="1" customFormat="1"/>
    <row r="6478" s="1" customFormat="1"/>
    <row r="6479" s="1" customFormat="1"/>
    <row r="6480" s="1" customFormat="1"/>
    <row r="6481" s="1" customFormat="1"/>
    <row r="6482" s="1" customFormat="1"/>
    <row r="6483" s="1" customFormat="1"/>
    <row r="6484" s="1" customFormat="1"/>
    <row r="6485" s="1" customFormat="1"/>
    <row r="6486" s="1" customFormat="1"/>
    <row r="6487" s="1" customFormat="1"/>
    <row r="6488" s="1" customFormat="1"/>
    <row r="6489" s="1" customFormat="1"/>
    <row r="6490" s="1" customFormat="1"/>
    <row r="6491" s="1" customFormat="1"/>
    <row r="6492" s="1" customFormat="1"/>
    <row r="6493" s="1" customFormat="1"/>
    <row r="6494" s="1" customFormat="1"/>
    <row r="6495" s="1" customFormat="1"/>
    <row r="6496" s="1" customFormat="1"/>
    <row r="6497" s="1" customFormat="1"/>
    <row r="6498" s="1" customFormat="1"/>
    <row r="6499" s="1" customFormat="1"/>
    <row r="6500" s="1" customFormat="1"/>
    <row r="6501" s="1" customFormat="1"/>
    <row r="6502" s="1" customFormat="1"/>
    <row r="6503" s="1" customFormat="1"/>
    <row r="6504" s="1" customFormat="1"/>
    <row r="6505" s="1" customFormat="1"/>
    <row r="6506" s="1" customFormat="1"/>
    <row r="6507" s="1" customFormat="1"/>
    <row r="6508" s="1" customFormat="1"/>
    <row r="6509" s="1" customFormat="1"/>
    <row r="6510" s="1" customFormat="1"/>
    <row r="6511" s="1" customFormat="1"/>
    <row r="6512" s="1" customFormat="1"/>
    <row r="6513" s="1" customFormat="1"/>
    <row r="6514" s="1" customFormat="1"/>
    <row r="6515" s="1" customFormat="1"/>
    <row r="6516" s="1" customFormat="1"/>
    <row r="6517" s="1" customFormat="1"/>
    <row r="6518" s="1" customFormat="1"/>
    <row r="6519" s="1" customFormat="1"/>
    <row r="6520" s="1" customFormat="1"/>
    <row r="6521" s="1" customFormat="1"/>
    <row r="6522" s="1" customFormat="1"/>
    <row r="6523" s="1" customFormat="1"/>
    <row r="6524" s="1" customFormat="1"/>
    <row r="6525" s="1" customFormat="1"/>
    <row r="6526" s="1" customFormat="1"/>
    <row r="6527" s="1" customFormat="1"/>
    <row r="6528" s="1" customFormat="1"/>
    <row r="6529" s="1" customFormat="1"/>
    <row r="6530" s="1" customFormat="1"/>
    <row r="6531" s="1" customFormat="1"/>
    <row r="6532" s="1" customFormat="1"/>
    <row r="6533" s="1" customFormat="1"/>
    <row r="6534" s="1" customFormat="1"/>
    <row r="6535" s="1" customFormat="1"/>
    <row r="6536" s="1" customFormat="1"/>
    <row r="6537" s="1" customFormat="1"/>
    <row r="6538" s="1" customFormat="1"/>
    <row r="6539" s="1" customFormat="1"/>
    <row r="6540" s="1" customFormat="1"/>
    <row r="6541" s="1" customFormat="1"/>
    <row r="6542" s="1" customFormat="1"/>
    <row r="6543" s="1" customFormat="1"/>
    <row r="6544" s="1" customFormat="1"/>
    <row r="6545" s="1" customFormat="1"/>
    <row r="6546" s="1" customFormat="1"/>
    <row r="6547" s="1" customFormat="1"/>
    <row r="6548" s="1" customFormat="1"/>
    <row r="6549" s="1" customFormat="1"/>
    <row r="6550" s="1" customFormat="1"/>
    <row r="6551" s="1" customFormat="1"/>
    <row r="6552" s="1" customFormat="1"/>
    <row r="6553" s="1" customFormat="1"/>
    <row r="6554" s="1" customFormat="1"/>
    <row r="6555" s="1" customFormat="1"/>
    <row r="6556" s="1" customFormat="1"/>
    <row r="6557" s="1" customFormat="1"/>
    <row r="6558" s="1" customFormat="1"/>
    <row r="6559" s="1" customFormat="1"/>
    <row r="6560" s="1" customFormat="1"/>
    <row r="6561" s="1" customFormat="1"/>
    <row r="6562" s="1" customFormat="1"/>
    <row r="6563" s="1" customFormat="1"/>
    <row r="6564" s="1" customFormat="1"/>
    <row r="6565" s="1" customFormat="1"/>
    <row r="6566" s="1" customFormat="1"/>
    <row r="6567" s="1" customFormat="1"/>
    <row r="6568" s="1" customFormat="1"/>
    <row r="6569" s="1" customFormat="1"/>
    <row r="6570" s="1" customFormat="1"/>
    <row r="6571" s="1" customFormat="1"/>
    <row r="6572" s="1" customFormat="1"/>
    <row r="6573" s="1" customFormat="1"/>
    <row r="6574" s="1" customFormat="1"/>
    <row r="6575" s="1" customFormat="1"/>
    <row r="6576" s="1" customFormat="1"/>
    <row r="6577" s="1" customFormat="1"/>
    <row r="6578" s="1" customFormat="1"/>
    <row r="6579" s="1" customFormat="1"/>
    <row r="6580" s="1" customFormat="1"/>
    <row r="6581" s="1" customFormat="1"/>
    <row r="6582" s="1" customFormat="1"/>
    <row r="6583" s="1" customFormat="1"/>
    <row r="6584" s="1" customFormat="1"/>
    <row r="6585" s="1" customFormat="1"/>
    <row r="6586" s="1" customFormat="1"/>
    <row r="6587" s="1" customFormat="1"/>
    <row r="6588" s="1" customFormat="1"/>
    <row r="6589" s="1" customFormat="1"/>
    <row r="6590" s="1" customFormat="1"/>
    <row r="6591" s="1" customFormat="1"/>
    <row r="6592" s="1" customFormat="1"/>
    <row r="6593" s="1" customFormat="1"/>
    <row r="6594" s="1" customFormat="1"/>
    <row r="6595" s="1" customFormat="1"/>
    <row r="6596" s="1" customFormat="1"/>
    <row r="6597" s="1" customFormat="1"/>
    <row r="6598" s="1" customFormat="1"/>
    <row r="6599" s="1" customFormat="1"/>
    <row r="6600" s="1" customFormat="1"/>
    <row r="6601" s="1" customFormat="1"/>
    <row r="6602" s="1" customFormat="1"/>
    <row r="6603" s="1" customFormat="1"/>
    <row r="6604" s="1" customFormat="1"/>
    <row r="6605" s="1" customFormat="1"/>
    <row r="6606" s="1" customFormat="1"/>
    <row r="6607" s="1" customFormat="1"/>
    <row r="6608" s="1" customFormat="1"/>
    <row r="6609" s="1" customFormat="1"/>
    <row r="6610" s="1" customFormat="1"/>
    <row r="6611" s="1" customFormat="1"/>
    <row r="6612" s="1" customFormat="1"/>
    <row r="6613" s="1" customFormat="1"/>
    <row r="6614" s="1" customFormat="1"/>
    <row r="6615" s="1" customFormat="1"/>
    <row r="6616" s="1" customFormat="1"/>
    <row r="6617" s="1" customFormat="1"/>
    <row r="6618" s="1" customFormat="1"/>
    <row r="6619" s="1" customFormat="1"/>
    <row r="6620" s="1" customFormat="1"/>
    <row r="6621" s="1" customFormat="1"/>
    <row r="6622" s="1" customFormat="1"/>
    <row r="6623" s="1" customFormat="1"/>
    <row r="6624" s="1" customFormat="1"/>
    <row r="6625" s="1" customFormat="1"/>
    <row r="6626" s="1" customFormat="1"/>
    <row r="6627" s="1" customFormat="1"/>
    <row r="6628" s="1" customFormat="1"/>
    <row r="6629" s="1" customFormat="1"/>
    <row r="6630" s="1" customFormat="1"/>
    <row r="6631" s="1" customFormat="1"/>
    <row r="6632" s="1" customFormat="1"/>
    <row r="6633" s="1" customFormat="1"/>
    <row r="6634" s="1" customFormat="1"/>
    <row r="6635" s="1" customFormat="1"/>
    <row r="6636" s="1" customFormat="1"/>
    <row r="6637" s="1" customFormat="1"/>
    <row r="6638" s="1" customFormat="1"/>
    <row r="6639" s="1" customFormat="1"/>
    <row r="6640" s="1" customFormat="1"/>
    <row r="6641" s="1" customFormat="1"/>
    <row r="6642" s="1" customFormat="1"/>
    <row r="6643" s="1" customFormat="1"/>
    <row r="6644" s="1" customFormat="1"/>
    <row r="6645" s="1" customFormat="1"/>
    <row r="6646" s="1" customFormat="1"/>
    <row r="6647" s="1" customFormat="1"/>
    <row r="6648" s="1" customFormat="1"/>
    <row r="6649" s="1" customFormat="1"/>
    <row r="6650" s="1" customFormat="1"/>
    <row r="6651" s="1" customFormat="1"/>
    <row r="6652" s="1" customFormat="1"/>
    <row r="6653" s="1" customFormat="1"/>
    <row r="6654" s="1" customFormat="1"/>
    <row r="6655" s="1" customFormat="1"/>
    <row r="6656" s="1" customFormat="1"/>
    <row r="6657" s="1" customFormat="1"/>
    <row r="6658" s="1" customFormat="1"/>
    <row r="6659" s="1" customFormat="1"/>
    <row r="6660" s="1" customFormat="1"/>
    <row r="6661" s="1" customFormat="1"/>
    <row r="6662" s="1" customFormat="1"/>
    <row r="6663" s="1" customFormat="1"/>
    <row r="6664" s="1" customFormat="1"/>
    <row r="6665" s="1" customFormat="1"/>
    <row r="6666" s="1" customFormat="1"/>
    <row r="6667" s="1" customFormat="1"/>
    <row r="6668" s="1" customFormat="1"/>
    <row r="6669" s="1" customFormat="1"/>
    <row r="6670" s="1" customFormat="1"/>
    <row r="6671" s="1" customFormat="1"/>
    <row r="6672" s="1" customFormat="1"/>
    <row r="6673" s="1" customFormat="1"/>
    <row r="6674" s="1" customFormat="1"/>
    <row r="6675" s="1" customFormat="1"/>
    <row r="6676" s="1" customFormat="1"/>
    <row r="6677" s="1" customFormat="1"/>
    <row r="6678" s="1" customFormat="1"/>
    <row r="6679" s="1" customFormat="1"/>
    <row r="6680" s="1" customFormat="1"/>
    <row r="6681" s="1" customFormat="1"/>
    <row r="6682" s="1" customFormat="1"/>
    <row r="6683" s="1" customFormat="1"/>
    <row r="6684" s="1" customFormat="1"/>
    <row r="6685" s="1" customFormat="1"/>
    <row r="6686" s="1" customFormat="1"/>
    <row r="6687" s="1" customFormat="1"/>
    <row r="6688" s="1" customFormat="1"/>
    <row r="6689" s="1" customFormat="1"/>
    <row r="6690" s="1" customFormat="1"/>
    <row r="6691" s="1" customFormat="1"/>
    <row r="6692" s="1" customFormat="1"/>
    <row r="6693" s="1" customFormat="1"/>
    <row r="6694" s="1" customFormat="1"/>
    <row r="6695" s="1" customFormat="1"/>
    <row r="6696" s="1" customFormat="1"/>
    <row r="6697" s="1" customFormat="1"/>
    <row r="6698" s="1" customFormat="1"/>
    <row r="6699" s="1" customFormat="1"/>
    <row r="6700" s="1" customFormat="1"/>
    <row r="6701" s="1" customFormat="1"/>
    <row r="6702" s="1" customFormat="1"/>
    <row r="6703" s="1" customFormat="1"/>
    <row r="6704" s="1" customFormat="1"/>
    <row r="6705" s="1" customFormat="1"/>
    <row r="6706" s="1" customFormat="1"/>
    <row r="6707" s="1" customFormat="1"/>
    <row r="6708" s="1" customFormat="1"/>
    <row r="6709" s="1" customFormat="1"/>
    <row r="6710" s="1" customFormat="1"/>
    <row r="6711" s="1" customFormat="1"/>
    <row r="6712" s="1" customFormat="1"/>
    <row r="6713" s="1" customFormat="1"/>
    <row r="6714" s="1" customFormat="1"/>
    <row r="6715" s="1" customFormat="1"/>
    <row r="6716" s="1" customFormat="1"/>
    <row r="6717" s="1" customFormat="1"/>
    <row r="6718" s="1" customFormat="1"/>
    <row r="6719" s="1" customFormat="1"/>
    <row r="6720" s="1" customFormat="1"/>
    <row r="6721" s="1" customFormat="1"/>
    <row r="6722" s="1" customFormat="1"/>
    <row r="6723" s="1" customFormat="1"/>
    <row r="6724" s="1" customFormat="1"/>
    <row r="6725" s="1" customFormat="1"/>
    <row r="6726" s="1" customFormat="1"/>
    <row r="6727" s="1" customFormat="1"/>
    <row r="6728" s="1" customFormat="1"/>
    <row r="6729" s="1" customFormat="1"/>
    <row r="6730" s="1" customFormat="1"/>
    <row r="6731" s="1" customFormat="1"/>
    <row r="6732" s="1" customFormat="1"/>
    <row r="6733" s="1" customFormat="1"/>
    <row r="6734" s="1" customFormat="1"/>
    <row r="6735" s="1" customFormat="1"/>
    <row r="6736" s="1" customFormat="1"/>
    <row r="6737" s="1" customFormat="1"/>
    <row r="6738" s="1" customFormat="1"/>
    <row r="6739" s="1" customFormat="1"/>
    <row r="6740" s="1" customFormat="1"/>
    <row r="6741" s="1" customFormat="1"/>
    <row r="6742" s="1" customFormat="1"/>
    <row r="6743" s="1" customFormat="1"/>
    <row r="6744" s="1" customFormat="1"/>
    <row r="6745" s="1" customFormat="1"/>
    <row r="6746" s="1" customFormat="1"/>
    <row r="6747" s="1" customFormat="1"/>
    <row r="6748" s="1" customFormat="1"/>
    <row r="6749" s="1" customFormat="1"/>
    <row r="6750" s="1" customFormat="1"/>
    <row r="6751" s="1" customFormat="1"/>
    <row r="6752" s="1" customFormat="1"/>
    <row r="6753" s="1" customFormat="1"/>
    <row r="6754" s="1" customFormat="1"/>
    <row r="6755" s="1" customFormat="1"/>
    <row r="6756" s="1" customFormat="1"/>
    <row r="6757" s="1" customFormat="1"/>
    <row r="6758" s="1" customFormat="1"/>
    <row r="6759" s="1" customFormat="1"/>
    <row r="6760" s="1" customFormat="1"/>
    <row r="6761" s="1" customFormat="1"/>
    <row r="6762" s="1" customFormat="1"/>
    <row r="6763" s="1" customFormat="1"/>
    <row r="6764" s="1" customFormat="1"/>
    <row r="6765" s="1" customFormat="1"/>
    <row r="6766" s="1" customFormat="1"/>
    <row r="6767" s="1" customFormat="1"/>
    <row r="6768" s="1" customFormat="1"/>
    <row r="6769" s="1" customFormat="1"/>
    <row r="6770" s="1" customFormat="1"/>
    <row r="6771" s="1" customFormat="1"/>
    <row r="6772" s="1" customFormat="1"/>
    <row r="6773" s="1" customFormat="1"/>
    <row r="6774" s="1" customFormat="1"/>
    <row r="6775" s="1" customFormat="1"/>
    <row r="6776" s="1" customFormat="1"/>
    <row r="6777" s="1" customFormat="1"/>
    <row r="6778" s="1" customFormat="1"/>
    <row r="6779" s="1" customFormat="1"/>
    <row r="6780" s="1" customFormat="1"/>
    <row r="6781" s="1" customFormat="1"/>
    <row r="6782" s="1" customFormat="1"/>
    <row r="6783" s="1" customFormat="1"/>
    <row r="6784" s="1" customFormat="1"/>
    <row r="6785" s="1" customFormat="1"/>
    <row r="6786" s="1" customFormat="1"/>
    <row r="6787" s="1" customFormat="1"/>
    <row r="6788" s="1" customFormat="1"/>
    <row r="6789" s="1" customFormat="1"/>
    <row r="6790" s="1" customFormat="1"/>
    <row r="6791" s="1" customFormat="1"/>
    <row r="6792" s="1" customFormat="1"/>
    <row r="6793" s="1" customFormat="1"/>
    <row r="6794" s="1" customFormat="1"/>
    <row r="6795" s="1" customFormat="1"/>
    <row r="6796" s="1" customFormat="1"/>
    <row r="6797" s="1" customFormat="1"/>
    <row r="6798" s="1" customFormat="1"/>
    <row r="6799" s="1" customFormat="1"/>
    <row r="6800" s="1" customFormat="1"/>
    <row r="6801" s="1" customFormat="1"/>
    <row r="6802" s="1" customFormat="1"/>
    <row r="6803" s="1" customFormat="1"/>
    <row r="6804" s="1" customFormat="1"/>
    <row r="6805" s="1" customFormat="1"/>
    <row r="6806" s="1" customFormat="1"/>
    <row r="6807" s="1" customFormat="1"/>
    <row r="6808" s="1" customFormat="1"/>
    <row r="6809" s="1" customFormat="1"/>
    <row r="6810" s="1" customFormat="1"/>
    <row r="6811" s="1" customFormat="1"/>
    <row r="6812" s="1" customFormat="1"/>
    <row r="6813" s="1" customFormat="1"/>
    <row r="6814" s="1" customFormat="1"/>
    <row r="6815" s="1" customFormat="1"/>
    <row r="6816" s="1" customFormat="1"/>
    <row r="6817" s="1" customFormat="1"/>
    <row r="6818" s="1" customFormat="1"/>
    <row r="6819" s="1" customFormat="1"/>
    <row r="6820" s="1" customFormat="1"/>
    <row r="6821" s="1" customFormat="1"/>
    <row r="6822" s="1" customFormat="1"/>
    <row r="6823" s="1" customFormat="1"/>
    <row r="6824" s="1" customFormat="1"/>
    <row r="6825" s="1" customFormat="1"/>
    <row r="6826" s="1" customFormat="1"/>
    <row r="6827" s="1" customFormat="1"/>
    <row r="6828" s="1" customFormat="1"/>
    <row r="6829" s="1" customFormat="1"/>
    <row r="6830" s="1" customFormat="1"/>
    <row r="6831" s="1" customFormat="1"/>
    <row r="6832" s="1" customFormat="1"/>
    <row r="6833" s="1" customFormat="1"/>
    <row r="6834" s="1" customFormat="1"/>
    <row r="6835" s="1" customFormat="1"/>
    <row r="6836" s="1" customFormat="1"/>
    <row r="6837" s="1" customFormat="1"/>
    <row r="6838" s="1" customFormat="1"/>
    <row r="6839" s="1" customFormat="1"/>
    <row r="6840" s="1" customFormat="1"/>
    <row r="6841" s="1" customFormat="1"/>
    <row r="6842" s="1" customFormat="1"/>
    <row r="6843" s="1" customFormat="1"/>
    <row r="6844" s="1" customFormat="1"/>
    <row r="6845" s="1" customFormat="1"/>
    <row r="6846" s="1" customFormat="1"/>
    <row r="6847" s="1" customFormat="1"/>
    <row r="6848" s="1" customFormat="1"/>
    <row r="6849" s="1" customFormat="1"/>
    <row r="6850" s="1" customFormat="1"/>
    <row r="6851" s="1" customFormat="1"/>
    <row r="6852" s="1" customFormat="1"/>
    <row r="6853" s="1" customFormat="1"/>
    <row r="6854" s="1" customFormat="1"/>
    <row r="6855" s="1" customFormat="1"/>
    <row r="6856" s="1" customFormat="1"/>
    <row r="6857" s="1" customFormat="1"/>
    <row r="6858" s="1" customFormat="1"/>
    <row r="6859" s="1" customFormat="1"/>
    <row r="6860" s="1" customFormat="1"/>
    <row r="6861" s="1" customFormat="1"/>
    <row r="6862" s="1" customFormat="1"/>
    <row r="6863" s="1" customFormat="1"/>
    <row r="6864" s="1" customFormat="1"/>
    <row r="6865" s="1" customFormat="1"/>
    <row r="6866" s="1" customFormat="1"/>
    <row r="6867" s="1" customFormat="1"/>
    <row r="6868" s="1" customFormat="1"/>
    <row r="6869" s="1" customFormat="1"/>
    <row r="6870" s="1" customFormat="1"/>
    <row r="6871" s="1" customFormat="1"/>
    <row r="6872" s="1" customFormat="1"/>
    <row r="6873" s="1" customFormat="1"/>
    <row r="6874" s="1" customFormat="1"/>
    <row r="6875" s="1" customFormat="1"/>
    <row r="6876" s="1" customFormat="1"/>
    <row r="6877" s="1" customFormat="1"/>
    <row r="6878" s="1" customFormat="1"/>
    <row r="6879" s="1" customFormat="1"/>
    <row r="6880" s="1" customFormat="1"/>
    <row r="6881" s="1" customFormat="1"/>
    <row r="6882" s="1" customFormat="1"/>
    <row r="6883" s="1" customFormat="1"/>
    <row r="6884" s="1" customFormat="1"/>
    <row r="6885" s="1" customFormat="1"/>
    <row r="6886" s="1" customFormat="1"/>
    <row r="6887" s="1" customFormat="1"/>
    <row r="6888" s="1" customFormat="1"/>
    <row r="6889" s="1" customFormat="1"/>
    <row r="6890" s="1" customFormat="1"/>
    <row r="6891" s="1" customFormat="1"/>
    <row r="6892" s="1" customFormat="1"/>
    <row r="6893" s="1" customFormat="1"/>
    <row r="6894" s="1" customFormat="1"/>
    <row r="6895" s="1" customFormat="1"/>
    <row r="6896" s="1" customFormat="1"/>
    <row r="6897" s="1" customFormat="1"/>
    <row r="6898" s="1" customFormat="1"/>
    <row r="6899" s="1" customFormat="1"/>
    <row r="6900" s="1" customFormat="1"/>
    <row r="6901" s="1" customFormat="1"/>
    <row r="6902" s="1" customFormat="1"/>
    <row r="6903" s="1" customFormat="1"/>
    <row r="6904" s="1" customFormat="1"/>
    <row r="6905" s="1" customFormat="1"/>
    <row r="6906" s="1" customFormat="1"/>
    <row r="6907" s="1" customFormat="1"/>
    <row r="6908" s="1" customFormat="1"/>
    <row r="6909" s="1" customFormat="1"/>
    <row r="6910" s="1" customFormat="1"/>
    <row r="6911" s="1" customFormat="1"/>
    <row r="6912" s="1" customFormat="1"/>
    <row r="6913" s="1" customFormat="1"/>
    <row r="6914" s="1" customFormat="1"/>
    <row r="6915" s="1" customFormat="1"/>
    <row r="6916" s="1" customFormat="1"/>
    <row r="6917" s="1" customFormat="1"/>
    <row r="6918" s="1" customFormat="1"/>
    <row r="6919" s="1" customFormat="1"/>
    <row r="6920" s="1" customFormat="1"/>
    <row r="6921" s="1" customFormat="1"/>
    <row r="6922" s="1" customFormat="1"/>
    <row r="6923" s="1" customFormat="1"/>
    <row r="6924" s="1" customFormat="1"/>
    <row r="6925" s="1" customFormat="1"/>
    <row r="6926" s="1" customFormat="1"/>
    <row r="6927" s="1" customFormat="1"/>
    <row r="6928" s="1" customFormat="1"/>
    <row r="6929" s="1" customFormat="1"/>
    <row r="6930" s="1" customFormat="1"/>
    <row r="6931" s="1" customFormat="1"/>
    <row r="6932" s="1" customFormat="1"/>
    <row r="6933" s="1" customFormat="1"/>
    <row r="6934" s="1" customFormat="1"/>
    <row r="6935" s="1" customFormat="1"/>
    <row r="6936" s="1" customFormat="1"/>
    <row r="6937" s="1" customFormat="1"/>
    <row r="6938" s="1" customFormat="1"/>
    <row r="6939" s="1" customFormat="1"/>
    <row r="6940" s="1" customFormat="1"/>
    <row r="6941" s="1" customFormat="1"/>
    <row r="6942" s="1" customFormat="1"/>
    <row r="6943" s="1" customFormat="1"/>
    <row r="6944" s="1" customFormat="1"/>
    <row r="6945" s="1" customFormat="1"/>
    <row r="6946" s="1" customFormat="1"/>
    <row r="6947" s="1" customFormat="1"/>
    <row r="6948" s="1" customFormat="1"/>
    <row r="6949" s="1" customFormat="1"/>
    <row r="6950" s="1" customFormat="1"/>
    <row r="6951" s="1" customFormat="1"/>
    <row r="6952" s="1" customFormat="1"/>
    <row r="6953" s="1" customFormat="1"/>
    <row r="6954" s="1" customFormat="1"/>
    <row r="6955" s="1" customFormat="1"/>
    <row r="6956" s="1" customFormat="1"/>
    <row r="6957" s="1" customFormat="1"/>
    <row r="6958" s="1" customFormat="1"/>
    <row r="6959" s="1" customFormat="1"/>
    <row r="6960" s="1" customFormat="1"/>
    <row r="6961" s="1" customFormat="1"/>
    <row r="6962" s="1" customFormat="1"/>
    <row r="6963" s="1" customFormat="1"/>
    <row r="6964" s="1" customFormat="1"/>
    <row r="6965" s="1" customFormat="1"/>
    <row r="6966" s="1" customFormat="1"/>
    <row r="6967" s="1" customFormat="1"/>
    <row r="6968" s="1" customFormat="1"/>
    <row r="6969" s="1" customFormat="1"/>
    <row r="6970" s="1" customFormat="1"/>
    <row r="6971" s="1" customFormat="1"/>
    <row r="6972" s="1" customFormat="1"/>
    <row r="6973" s="1" customFormat="1"/>
    <row r="6974" s="1" customFormat="1"/>
    <row r="6975" s="1" customFormat="1"/>
    <row r="6976" s="1" customFormat="1"/>
    <row r="6977" s="1" customFormat="1"/>
    <row r="6978" s="1" customFormat="1"/>
    <row r="6979" s="1" customFormat="1"/>
    <row r="6980" s="1" customFormat="1"/>
    <row r="6981" s="1" customFormat="1"/>
    <row r="6982" s="1" customFormat="1"/>
    <row r="6983" s="1" customFormat="1"/>
    <row r="6984" s="1" customFormat="1"/>
    <row r="6985" s="1" customFormat="1"/>
    <row r="6986" s="1" customFormat="1"/>
    <row r="6987" s="1" customFormat="1"/>
    <row r="6988" s="1" customFormat="1"/>
    <row r="6989" s="1" customFormat="1"/>
    <row r="6990" s="1" customFormat="1"/>
    <row r="6991" s="1" customFormat="1"/>
    <row r="6992" s="1" customFormat="1"/>
    <row r="6993" s="1" customFormat="1"/>
    <row r="6994" s="1" customFormat="1"/>
    <row r="6995" s="1" customFormat="1"/>
    <row r="6996" s="1" customFormat="1"/>
    <row r="6997" s="1" customFormat="1"/>
    <row r="6998" s="1" customFormat="1"/>
    <row r="6999" s="1" customFormat="1"/>
    <row r="7000" s="1" customFormat="1"/>
    <row r="7001" s="1" customFormat="1"/>
    <row r="7002" s="1" customFormat="1"/>
    <row r="7003" s="1" customFormat="1"/>
    <row r="7004" s="1" customFormat="1"/>
    <row r="7005" s="1" customFormat="1"/>
    <row r="7006" s="1" customFormat="1"/>
    <row r="7007" s="1" customFormat="1"/>
    <row r="7008" s="1" customFormat="1"/>
    <row r="7009" s="1" customFormat="1"/>
    <row r="7010" s="1" customFormat="1"/>
    <row r="7011" s="1" customFormat="1"/>
    <row r="7012" s="1" customFormat="1"/>
    <row r="7013" s="1" customFormat="1"/>
    <row r="7014" s="1" customFormat="1"/>
    <row r="7015" s="1" customFormat="1"/>
    <row r="7016" s="1" customFormat="1"/>
    <row r="7017" s="1" customFormat="1"/>
    <row r="7018" s="1" customFormat="1"/>
    <row r="7019" s="1" customFormat="1"/>
    <row r="7020" s="1" customFormat="1"/>
    <row r="7021" s="1" customFormat="1"/>
    <row r="7022" s="1" customFormat="1"/>
    <row r="7023" s="1" customFormat="1"/>
    <row r="7024" s="1" customFormat="1"/>
    <row r="7025" s="1" customFormat="1"/>
    <row r="7026" s="1" customFormat="1"/>
    <row r="7027" s="1" customFormat="1"/>
    <row r="7028" s="1" customFormat="1"/>
    <row r="7029" s="1" customFormat="1"/>
    <row r="7030" s="1" customFormat="1"/>
    <row r="7031" s="1" customFormat="1"/>
    <row r="7032" s="1" customFormat="1"/>
    <row r="7033" s="1" customFormat="1"/>
    <row r="7034" s="1" customFormat="1"/>
    <row r="7035" s="1" customFormat="1"/>
    <row r="7036" s="1" customFormat="1"/>
    <row r="7037" s="1" customFormat="1"/>
    <row r="7038" s="1" customFormat="1"/>
    <row r="7039" s="1" customFormat="1"/>
    <row r="7040" s="1" customFormat="1"/>
    <row r="7041" s="1" customFormat="1"/>
    <row r="7042" s="1" customFormat="1"/>
    <row r="7043" s="1" customFormat="1"/>
    <row r="7044" s="1" customFormat="1"/>
    <row r="7045" s="1" customFormat="1"/>
    <row r="7046" s="1" customFormat="1"/>
    <row r="7047" s="1" customFormat="1"/>
    <row r="7048" s="1" customFormat="1"/>
    <row r="7049" s="1" customFormat="1"/>
    <row r="7050" s="1" customFormat="1"/>
    <row r="7051" s="1" customFormat="1"/>
    <row r="7052" s="1" customFormat="1"/>
    <row r="7053" s="1" customFormat="1"/>
    <row r="7054" s="1" customFormat="1"/>
    <row r="7055" s="1" customFormat="1"/>
    <row r="7056" s="1" customFormat="1"/>
    <row r="7057" s="1" customFormat="1"/>
    <row r="7058" s="1" customFormat="1"/>
    <row r="7059" s="1" customFormat="1"/>
    <row r="7060" s="1" customFormat="1"/>
    <row r="7061" s="1" customFormat="1"/>
    <row r="7062" s="1" customFormat="1"/>
    <row r="7063" s="1" customFormat="1"/>
    <row r="7064" s="1" customFormat="1"/>
    <row r="7065" s="1" customFormat="1"/>
    <row r="7066" s="1" customFormat="1"/>
    <row r="7067" s="1" customFormat="1"/>
    <row r="7068" s="1" customFormat="1"/>
    <row r="7069" s="1" customFormat="1"/>
    <row r="7070" s="1" customFormat="1"/>
    <row r="7071" s="1" customFormat="1"/>
    <row r="7072" s="1" customFormat="1"/>
    <row r="7073" s="1" customFormat="1"/>
    <row r="7074" s="1" customFormat="1"/>
    <row r="7075" s="1" customFormat="1"/>
    <row r="7076" s="1" customFormat="1"/>
    <row r="7077" s="1" customFormat="1"/>
    <row r="7078" s="1" customFormat="1"/>
    <row r="7079" s="1" customFormat="1"/>
    <row r="7080" s="1" customFormat="1"/>
    <row r="7081" s="1" customFormat="1"/>
    <row r="7082" s="1" customFormat="1"/>
    <row r="7083" s="1" customFormat="1"/>
    <row r="7084" s="1" customFormat="1"/>
    <row r="7085" s="1" customFormat="1"/>
    <row r="7086" s="1" customFormat="1"/>
    <row r="7087" s="1" customFormat="1"/>
    <row r="7088" s="1" customFormat="1"/>
    <row r="7089" s="1" customFormat="1"/>
    <row r="7090" s="1" customFormat="1"/>
    <row r="7091" s="1" customFormat="1"/>
    <row r="7092" s="1" customFormat="1"/>
    <row r="7093" s="1" customFormat="1"/>
    <row r="7094" s="1" customFormat="1"/>
    <row r="7095" s="1" customFormat="1"/>
    <row r="7096" s="1" customFormat="1"/>
    <row r="7097" s="1" customFormat="1"/>
    <row r="7098" s="1" customFormat="1"/>
    <row r="7099" s="1" customFormat="1"/>
    <row r="7100" s="1" customFormat="1"/>
    <row r="7101" s="1" customFormat="1"/>
    <row r="7102" s="1" customFormat="1"/>
    <row r="7103" s="1" customFormat="1"/>
    <row r="7104" s="1" customFormat="1"/>
    <row r="7105" s="1" customFormat="1"/>
    <row r="7106" s="1" customFormat="1"/>
    <row r="7107" s="1" customFormat="1"/>
    <row r="7108" s="1" customFormat="1"/>
    <row r="7109" s="1" customFormat="1"/>
    <row r="7110" s="1" customFormat="1"/>
    <row r="7111" s="1" customFormat="1"/>
    <row r="7112" s="1" customFormat="1"/>
    <row r="7113" s="1" customFormat="1"/>
    <row r="7114" s="1" customFormat="1"/>
    <row r="7115" s="1" customFormat="1"/>
    <row r="7116" s="1" customFormat="1"/>
    <row r="7117" s="1" customFormat="1"/>
    <row r="7118" s="1" customFormat="1"/>
    <row r="7119" s="1" customFormat="1"/>
    <row r="7120" s="1" customFormat="1"/>
    <row r="7121" s="1" customFormat="1"/>
    <row r="7122" s="1" customFormat="1"/>
    <row r="7123" s="1" customFormat="1"/>
    <row r="7124" s="1" customFormat="1"/>
    <row r="7125" s="1" customFormat="1"/>
    <row r="7126" s="1" customFormat="1"/>
    <row r="7127" s="1" customFormat="1"/>
    <row r="7128" s="1" customFormat="1"/>
    <row r="7129" s="1" customFormat="1"/>
    <row r="7130" s="1" customFormat="1"/>
    <row r="7131" s="1" customFormat="1"/>
    <row r="7132" s="1" customFormat="1"/>
    <row r="7133" s="1" customFormat="1"/>
    <row r="7134" s="1" customFormat="1"/>
    <row r="7135" s="1" customFormat="1"/>
    <row r="7136" s="1" customFormat="1"/>
    <row r="7137" s="1" customFormat="1"/>
    <row r="7138" s="1" customFormat="1"/>
    <row r="7139" s="1" customFormat="1"/>
    <row r="7140" s="1" customFormat="1"/>
    <row r="7141" s="1" customFormat="1"/>
    <row r="7142" s="1" customFormat="1"/>
    <row r="7143" s="1" customFormat="1"/>
    <row r="7144" s="1" customFormat="1"/>
    <row r="7145" s="1" customFormat="1"/>
    <row r="7146" s="1" customFormat="1"/>
    <row r="7147" s="1" customFormat="1"/>
    <row r="7148" s="1" customFormat="1"/>
    <row r="7149" s="1" customFormat="1"/>
    <row r="7150" s="1" customFormat="1"/>
    <row r="7151" s="1" customFormat="1"/>
    <row r="7152" s="1" customFormat="1"/>
    <row r="7153" s="1" customFormat="1"/>
    <row r="7154" s="1" customFormat="1"/>
    <row r="7155" s="1" customFormat="1"/>
    <row r="7156" s="1" customFormat="1"/>
    <row r="7157" s="1" customFormat="1"/>
    <row r="7158" s="1" customFormat="1"/>
    <row r="7159" s="1" customFormat="1"/>
    <row r="7160" s="1" customFormat="1"/>
    <row r="7161" s="1" customFormat="1"/>
    <row r="7162" s="1" customFormat="1"/>
    <row r="7163" s="1" customFormat="1"/>
    <row r="7164" s="1" customFormat="1"/>
    <row r="7165" s="1" customFormat="1"/>
    <row r="7166" s="1" customFormat="1"/>
    <row r="7167" s="1" customFormat="1"/>
    <row r="7168" s="1" customFormat="1"/>
    <row r="7169" s="1" customFormat="1"/>
    <row r="7170" s="1" customFormat="1"/>
    <row r="7171" s="1" customFormat="1"/>
    <row r="7172" s="1" customFormat="1"/>
    <row r="7173" s="1" customFormat="1"/>
    <row r="7174" s="1" customFormat="1"/>
    <row r="7175" s="1" customFormat="1"/>
    <row r="7176" s="1" customFormat="1"/>
    <row r="7177" s="1" customFormat="1"/>
    <row r="7178" s="1" customFormat="1"/>
    <row r="7179" s="1" customFormat="1"/>
    <row r="7180" s="1" customFormat="1"/>
    <row r="7181" s="1" customFormat="1"/>
    <row r="7182" s="1" customFormat="1"/>
    <row r="7183" s="1" customFormat="1"/>
    <row r="7184" s="1" customFormat="1"/>
    <row r="7185" s="1" customFormat="1"/>
    <row r="7186" s="1" customFormat="1"/>
    <row r="7187" s="1" customFormat="1"/>
    <row r="7188" s="1" customFormat="1"/>
    <row r="7189" s="1" customFormat="1"/>
    <row r="7190" s="1" customFormat="1"/>
    <row r="7191" s="1" customFormat="1"/>
    <row r="7192" s="1" customFormat="1"/>
    <row r="7193" s="1" customFormat="1"/>
    <row r="7194" s="1" customFormat="1"/>
    <row r="7195" s="1" customFormat="1"/>
    <row r="7196" s="1" customFormat="1"/>
    <row r="7197" s="1" customFormat="1"/>
    <row r="7198" s="1" customFormat="1"/>
    <row r="7199" s="1" customFormat="1"/>
    <row r="7200" s="1" customFormat="1"/>
    <row r="7201" s="1" customFormat="1"/>
    <row r="7202" s="1" customFormat="1"/>
    <row r="7203" s="1" customFormat="1"/>
    <row r="7204" s="1" customFormat="1"/>
    <row r="7205" s="1" customFormat="1"/>
    <row r="7206" s="1" customFormat="1"/>
    <row r="7207" s="1" customFormat="1"/>
    <row r="7208" s="1" customFormat="1"/>
    <row r="7209" s="1" customFormat="1"/>
    <row r="7210" s="1" customFormat="1"/>
    <row r="7211" s="1" customFormat="1"/>
    <row r="7212" s="1" customFormat="1"/>
    <row r="7213" s="1" customFormat="1"/>
    <row r="7214" s="1" customFormat="1"/>
    <row r="7215" s="1" customFormat="1"/>
    <row r="7216" s="1" customFormat="1"/>
    <row r="7217" s="1" customFormat="1"/>
    <row r="7218" s="1" customFormat="1"/>
    <row r="7219" s="1" customFormat="1"/>
    <row r="7220" s="1" customFormat="1"/>
    <row r="7221" s="1" customFormat="1"/>
    <row r="7222" s="1" customFormat="1"/>
    <row r="7223" s="1" customFormat="1"/>
    <row r="7224" s="1" customFormat="1"/>
    <row r="7225" s="1" customFormat="1"/>
    <row r="7226" s="1" customFormat="1"/>
    <row r="7227" s="1" customFormat="1"/>
    <row r="7228" s="1" customFormat="1"/>
    <row r="7229" s="1" customFormat="1"/>
    <row r="7230" s="1" customFormat="1"/>
    <row r="7231" s="1" customFormat="1"/>
    <row r="7232" s="1" customFormat="1"/>
    <row r="7233" s="1" customFormat="1"/>
    <row r="7234" s="1" customFormat="1"/>
    <row r="7235" s="1" customFormat="1"/>
    <row r="7236" s="1" customFormat="1"/>
    <row r="7237" s="1" customFormat="1"/>
    <row r="7238" s="1" customFormat="1"/>
    <row r="7239" s="1" customFormat="1"/>
    <row r="7240" s="1" customFormat="1"/>
    <row r="7241" s="1" customFormat="1"/>
    <row r="7242" s="1" customFormat="1"/>
    <row r="7243" s="1" customFormat="1"/>
    <row r="7244" s="1" customFormat="1"/>
    <row r="7245" s="1" customFormat="1"/>
    <row r="7246" s="1" customFormat="1"/>
    <row r="7247" s="1" customFormat="1"/>
    <row r="7248" s="1" customFormat="1"/>
    <row r="7249" s="1" customFormat="1"/>
    <row r="7250" s="1" customFormat="1"/>
    <row r="7251" s="1" customFormat="1"/>
    <row r="7252" s="1" customFormat="1"/>
    <row r="7253" s="1" customFormat="1"/>
    <row r="7254" s="1" customFormat="1"/>
    <row r="7255" s="1" customFormat="1"/>
    <row r="7256" s="1" customFormat="1"/>
    <row r="7257" s="1" customFormat="1"/>
    <row r="7258" s="1" customFormat="1"/>
    <row r="7259" s="1" customFormat="1"/>
    <row r="7260" s="1" customFormat="1"/>
    <row r="7261" s="1" customFormat="1"/>
    <row r="7262" s="1" customFormat="1"/>
    <row r="7263" s="1" customFormat="1"/>
    <row r="7264" s="1" customFormat="1"/>
    <row r="7265" s="1" customFormat="1"/>
    <row r="7266" s="1" customFormat="1"/>
    <row r="7267" s="1" customFormat="1"/>
    <row r="7268" s="1" customFormat="1"/>
    <row r="7269" s="1" customFormat="1"/>
    <row r="7270" s="1" customFormat="1"/>
    <row r="7271" s="1" customFormat="1"/>
    <row r="7272" s="1" customFormat="1"/>
    <row r="7273" s="1" customFormat="1"/>
    <row r="7274" s="1" customFormat="1"/>
    <row r="7275" s="1" customFormat="1"/>
    <row r="7276" s="1" customFormat="1"/>
    <row r="7277" s="1" customFormat="1"/>
    <row r="7278" s="1" customFormat="1"/>
    <row r="7279" s="1" customFormat="1"/>
    <row r="7280" s="1" customFormat="1"/>
    <row r="7281" s="1" customFormat="1"/>
    <row r="7282" s="1" customFormat="1"/>
    <row r="7283" s="1" customFormat="1"/>
    <row r="7284" s="1" customFormat="1"/>
    <row r="7285" s="1" customFormat="1"/>
    <row r="7286" s="1" customFormat="1"/>
    <row r="7287" s="1" customFormat="1"/>
    <row r="7288" s="1" customFormat="1"/>
    <row r="7289" s="1" customFormat="1"/>
    <row r="7290" s="1" customFormat="1"/>
    <row r="7291" s="1" customFormat="1"/>
    <row r="7292" s="1" customFormat="1"/>
    <row r="7293" s="1" customFormat="1"/>
    <row r="7294" s="1" customFormat="1"/>
    <row r="7295" s="1" customFormat="1"/>
    <row r="7296" s="1" customFormat="1"/>
    <row r="7297" s="1" customFormat="1"/>
    <row r="7298" s="1" customFormat="1"/>
    <row r="7299" s="1" customFormat="1"/>
    <row r="7300" s="1" customFormat="1"/>
    <row r="7301" s="1" customFormat="1"/>
    <row r="7302" s="1" customFormat="1"/>
    <row r="7303" s="1" customFormat="1"/>
    <row r="7304" s="1" customFormat="1"/>
    <row r="7305" s="1" customFormat="1"/>
    <row r="7306" s="1" customFormat="1"/>
    <row r="7307" s="1" customFormat="1"/>
    <row r="7308" s="1" customFormat="1"/>
    <row r="7309" s="1" customFormat="1"/>
    <row r="7310" s="1" customFormat="1"/>
    <row r="7311" s="1" customFormat="1"/>
    <row r="7312" s="1" customFormat="1"/>
    <row r="7313" s="1" customFormat="1"/>
    <row r="7314" s="1" customFormat="1"/>
    <row r="7315" s="1" customFormat="1"/>
    <row r="7316" s="1" customFormat="1"/>
    <row r="7317" s="1" customFormat="1"/>
    <row r="7318" s="1" customFormat="1"/>
    <row r="7319" s="1" customFormat="1"/>
    <row r="7320" s="1" customFormat="1"/>
    <row r="7321" s="1" customFormat="1"/>
    <row r="7322" s="1" customFormat="1"/>
    <row r="7323" s="1" customFormat="1"/>
    <row r="7324" s="1" customFormat="1"/>
    <row r="7325" s="1" customFormat="1"/>
    <row r="7326" s="1" customFormat="1"/>
    <row r="7327" s="1" customFormat="1"/>
    <row r="7328" s="1" customFormat="1"/>
    <row r="7329" s="1" customFormat="1"/>
    <row r="7330" s="1" customFormat="1"/>
    <row r="7331" s="1" customFormat="1"/>
    <row r="7332" s="1" customFormat="1"/>
    <row r="7333" s="1" customFormat="1"/>
    <row r="7334" s="1" customFormat="1"/>
    <row r="7335" s="1" customFormat="1"/>
    <row r="7336" s="1" customFormat="1"/>
    <row r="7337" s="1" customFormat="1"/>
    <row r="7338" s="1" customFormat="1"/>
    <row r="7339" s="1" customFormat="1"/>
    <row r="7340" s="1" customFormat="1"/>
    <row r="7341" s="1" customFormat="1"/>
    <row r="7342" s="1" customFormat="1"/>
    <row r="7343" s="1" customFormat="1"/>
    <row r="7344" s="1" customFormat="1"/>
    <row r="7345" s="1" customFormat="1"/>
    <row r="7346" s="1" customFormat="1"/>
    <row r="7347" s="1" customFormat="1"/>
    <row r="7348" s="1" customFormat="1"/>
    <row r="7349" s="1" customFormat="1"/>
    <row r="7350" s="1" customFormat="1"/>
    <row r="7351" s="1" customFormat="1"/>
    <row r="7352" s="1" customFormat="1"/>
    <row r="7353" s="1" customFormat="1"/>
    <row r="7354" s="1" customFormat="1"/>
    <row r="7355" s="1" customFormat="1"/>
    <row r="7356" s="1" customFormat="1"/>
    <row r="7357" s="1" customFormat="1"/>
    <row r="7358" s="1" customFormat="1"/>
    <row r="7359" s="1" customFormat="1"/>
    <row r="7360" s="1" customFormat="1"/>
    <row r="7361" s="1" customFormat="1"/>
    <row r="7362" s="1" customFormat="1"/>
    <row r="7363" s="1" customFormat="1"/>
    <row r="7364" s="1" customFormat="1"/>
    <row r="7365" s="1" customFormat="1"/>
    <row r="7366" s="1" customFormat="1"/>
    <row r="7367" s="1" customFormat="1"/>
    <row r="7368" s="1" customFormat="1"/>
    <row r="7369" s="1" customFormat="1"/>
    <row r="7370" s="1" customFormat="1"/>
    <row r="7371" s="1" customFormat="1"/>
    <row r="7372" s="1" customFormat="1"/>
    <row r="7373" s="1" customFormat="1"/>
    <row r="7374" s="1" customFormat="1"/>
    <row r="7375" s="1" customFormat="1"/>
    <row r="7376" s="1" customFormat="1"/>
    <row r="7377" s="1" customFormat="1"/>
    <row r="7378" s="1" customFormat="1"/>
    <row r="7379" s="1" customFormat="1"/>
    <row r="7380" s="1" customFormat="1"/>
    <row r="7381" s="1" customFormat="1"/>
    <row r="7382" s="1" customFormat="1"/>
    <row r="7383" s="1" customFormat="1"/>
    <row r="7384" s="1" customFormat="1"/>
    <row r="7385" s="1" customFormat="1"/>
    <row r="7386" s="1" customFormat="1"/>
    <row r="7387" s="1" customFormat="1"/>
    <row r="7388" s="1" customFormat="1"/>
    <row r="7389" s="1" customFormat="1"/>
    <row r="7390" s="1" customFormat="1"/>
    <row r="7391" s="1" customFormat="1"/>
    <row r="7392" s="1" customFormat="1"/>
    <row r="7393" s="1" customFormat="1"/>
    <row r="7394" s="1" customFormat="1"/>
    <row r="7395" s="1" customFormat="1"/>
    <row r="7396" s="1" customFormat="1"/>
    <row r="7397" s="1" customFormat="1"/>
    <row r="7398" s="1" customFormat="1"/>
    <row r="7399" s="1" customFormat="1"/>
    <row r="7400" s="1" customFormat="1"/>
    <row r="7401" s="1" customFormat="1"/>
    <row r="7402" s="1" customFormat="1"/>
    <row r="7403" s="1" customFormat="1"/>
    <row r="7404" s="1" customFormat="1"/>
    <row r="7405" s="1" customFormat="1"/>
    <row r="7406" s="1" customFormat="1"/>
    <row r="7407" s="1" customFormat="1"/>
    <row r="7408" s="1" customFormat="1"/>
    <row r="7409" s="1" customFormat="1"/>
    <row r="7410" s="1" customFormat="1"/>
    <row r="7411" s="1" customFormat="1"/>
    <row r="7412" s="1" customFormat="1"/>
    <row r="7413" s="1" customFormat="1"/>
    <row r="7414" s="1" customFormat="1"/>
    <row r="7415" s="1" customFormat="1"/>
    <row r="7416" s="1" customFormat="1"/>
    <row r="7417" s="1" customFormat="1"/>
    <row r="7418" s="1" customFormat="1"/>
    <row r="7419" s="1" customFormat="1"/>
    <row r="7420" s="1" customFormat="1"/>
    <row r="7421" s="1" customFormat="1"/>
    <row r="7422" s="1" customFormat="1"/>
    <row r="7423" s="1" customFormat="1"/>
    <row r="7424" s="1" customFormat="1"/>
    <row r="7425" s="1" customFormat="1"/>
    <row r="7426" s="1" customFormat="1"/>
    <row r="7427" s="1" customFormat="1"/>
    <row r="7428" s="1" customFormat="1"/>
    <row r="7429" s="1" customFormat="1"/>
    <row r="7430" s="1" customFormat="1"/>
    <row r="7431" s="1" customFormat="1"/>
    <row r="7432" s="1" customFormat="1"/>
    <row r="7433" s="1" customFormat="1"/>
    <row r="7434" s="1" customFormat="1"/>
    <row r="7435" s="1" customFormat="1"/>
    <row r="7436" s="1" customFormat="1"/>
    <row r="7437" s="1" customFormat="1"/>
    <row r="7438" s="1" customFormat="1"/>
    <row r="7439" s="1" customFormat="1"/>
    <row r="7440" s="1" customFormat="1"/>
    <row r="7441" s="1" customFormat="1"/>
    <row r="7442" s="1" customFormat="1"/>
    <row r="7443" s="1" customFormat="1"/>
    <row r="7444" s="1" customFormat="1"/>
    <row r="7445" s="1" customFormat="1"/>
    <row r="7446" s="1" customFormat="1"/>
    <row r="7447" s="1" customFormat="1"/>
    <row r="7448" s="1" customFormat="1"/>
    <row r="7449" s="1" customFormat="1"/>
    <row r="7450" s="1" customFormat="1"/>
    <row r="7451" s="1" customFormat="1"/>
    <row r="7452" s="1" customFormat="1"/>
    <row r="7453" s="1" customFormat="1"/>
    <row r="7454" s="1" customFormat="1"/>
    <row r="7455" s="1" customFormat="1"/>
    <row r="7456" s="1" customFormat="1"/>
    <row r="7457" s="1" customFormat="1"/>
    <row r="7458" s="1" customFormat="1"/>
    <row r="7459" s="1" customFormat="1"/>
    <row r="7460" s="1" customFormat="1"/>
    <row r="7461" s="1" customFormat="1"/>
    <row r="7462" s="1" customFormat="1"/>
    <row r="7463" s="1" customFormat="1"/>
    <row r="7464" s="1" customFormat="1"/>
    <row r="7465" s="1" customFormat="1"/>
    <row r="7466" s="1" customFormat="1"/>
    <row r="7467" s="1" customFormat="1"/>
    <row r="7468" s="1" customFormat="1"/>
    <row r="7469" s="1" customFormat="1"/>
    <row r="7470" s="1" customFormat="1"/>
    <row r="7471" s="1" customFormat="1"/>
    <row r="7472" s="1" customFormat="1"/>
    <row r="7473" s="1" customFormat="1"/>
    <row r="7474" s="1" customFormat="1"/>
    <row r="7475" s="1" customFormat="1"/>
    <row r="7476" s="1" customFormat="1"/>
    <row r="7477" s="1" customFormat="1"/>
    <row r="7478" s="1" customFormat="1"/>
    <row r="7479" s="1" customFormat="1"/>
    <row r="7480" s="1" customFormat="1"/>
    <row r="7481" s="1" customFormat="1"/>
    <row r="7482" s="1" customFormat="1"/>
    <row r="7483" s="1" customFormat="1"/>
    <row r="7484" s="1" customFormat="1"/>
    <row r="7485" s="1" customFormat="1"/>
    <row r="7486" s="1" customFormat="1"/>
    <row r="7487" s="1" customFormat="1"/>
    <row r="7488" s="1" customFormat="1"/>
    <row r="7489" s="1" customFormat="1"/>
    <row r="7490" s="1" customFormat="1"/>
    <row r="7491" s="1" customFormat="1"/>
    <row r="7492" s="1" customFormat="1"/>
    <row r="7493" s="1" customFormat="1"/>
    <row r="7494" s="1" customFormat="1"/>
    <row r="7495" s="1" customFormat="1"/>
    <row r="7496" s="1" customFormat="1"/>
    <row r="7497" s="1" customFormat="1"/>
    <row r="7498" s="1" customFormat="1"/>
    <row r="7499" s="1" customFormat="1"/>
    <row r="7500" s="1" customFormat="1"/>
    <row r="7501" s="1" customFormat="1"/>
    <row r="7502" s="1" customFormat="1"/>
    <row r="7503" s="1" customFormat="1"/>
    <row r="7504" s="1" customFormat="1"/>
    <row r="7505" s="1" customFormat="1"/>
    <row r="7506" s="1" customFormat="1"/>
    <row r="7507" s="1" customFormat="1"/>
    <row r="7508" s="1" customFormat="1"/>
    <row r="7509" s="1" customFormat="1"/>
    <row r="7510" s="1" customFormat="1"/>
    <row r="7511" s="1" customFormat="1"/>
    <row r="7512" s="1" customFormat="1"/>
    <row r="7513" s="1" customFormat="1"/>
    <row r="7514" s="1" customFormat="1"/>
    <row r="7515" s="1" customFormat="1"/>
    <row r="7516" s="1" customFormat="1"/>
    <row r="7517" s="1" customFormat="1"/>
    <row r="7518" s="1" customFormat="1"/>
    <row r="7519" s="1" customFormat="1"/>
    <row r="7520" s="1" customFormat="1"/>
    <row r="7521" s="1" customFormat="1"/>
    <row r="7522" s="1" customFormat="1"/>
    <row r="7523" s="1" customFormat="1"/>
    <row r="7524" s="1" customFormat="1"/>
    <row r="7525" s="1" customFormat="1"/>
    <row r="7526" s="1" customFormat="1"/>
    <row r="7527" s="1" customFormat="1"/>
    <row r="7528" s="1" customFormat="1"/>
    <row r="7529" s="1" customFormat="1"/>
    <row r="7530" s="1" customFormat="1"/>
    <row r="7531" s="1" customFormat="1"/>
    <row r="7532" s="1" customFormat="1"/>
    <row r="7533" s="1" customFormat="1"/>
    <row r="7534" s="1" customFormat="1"/>
    <row r="7535" s="1" customFormat="1"/>
    <row r="7536" s="1" customFormat="1"/>
    <row r="7537" s="1" customFormat="1"/>
    <row r="7538" s="1" customFormat="1"/>
    <row r="7539" s="1" customFormat="1"/>
    <row r="7540" s="1" customFormat="1"/>
    <row r="7541" s="1" customFormat="1"/>
    <row r="7542" s="1" customFormat="1"/>
    <row r="7543" s="1" customFormat="1"/>
    <row r="7544" s="1" customFormat="1"/>
    <row r="7545" s="1" customFormat="1"/>
    <row r="7546" s="1" customFormat="1"/>
    <row r="7547" s="1" customFormat="1"/>
    <row r="7548" s="1" customFormat="1"/>
    <row r="7549" s="1" customFormat="1"/>
    <row r="7550" s="1" customFormat="1"/>
    <row r="7551" s="1" customFormat="1"/>
    <row r="7552" s="1" customFormat="1"/>
    <row r="7553" s="1" customFormat="1"/>
    <row r="7554" s="1" customFormat="1"/>
    <row r="7555" s="1" customFormat="1"/>
    <row r="7556" s="1" customFormat="1"/>
    <row r="7557" s="1" customFormat="1"/>
    <row r="7558" s="1" customFormat="1"/>
    <row r="7559" s="1" customFormat="1"/>
    <row r="7560" s="1" customFormat="1"/>
    <row r="7561" s="1" customFormat="1"/>
    <row r="7562" s="1" customFormat="1"/>
    <row r="7563" s="1" customFormat="1"/>
    <row r="7564" s="1" customFormat="1"/>
    <row r="7565" s="1" customFormat="1"/>
    <row r="7566" s="1" customFormat="1"/>
    <row r="7567" s="1" customFormat="1"/>
    <row r="7568" s="1" customFormat="1"/>
    <row r="7569" s="1" customFormat="1"/>
    <row r="7570" s="1" customFormat="1"/>
    <row r="7571" s="1" customFormat="1"/>
    <row r="7572" s="1" customFormat="1"/>
    <row r="7573" s="1" customFormat="1"/>
    <row r="7574" s="1" customFormat="1"/>
    <row r="7575" s="1" customFormat="1"/>
    <row r="7576" s="1" customFormat="1"/>
    <row r="7577" s="1" customFormat="1"/>
    <row r="7578" s="1" customFormat="1"/>
    <row r="7579" s="1" customFormat="1"/>
    <row r="7580" s="1" customFormat="1"/>
    <row r="7581" s="1" customFormat="1"/>
    <row r="7582" s="1" customFormat="1"/>
    <row r="7583" s="1" customFormat="1"/>
    <row r="7584" s="1" customFormat="1"/>
    <row r="7585" s="1" customFormat="1"/>
    <row r="7586" s="1" customFormat="1"/>
    <row r="7587" s="1" customFormat="1"/>
    <row r="7588" s="1" customFormat="1"/>
    <row r="7589" s="1" customFormat="1"/>
    <row r="7590" s="1" customFormat="1"/>
    <row r="7591" s="1" customFormat="1"/>
    <row r="7592" s="1" customFormat="1"/>
    <row r="7593" s="1" customFormat="1"/>
    <row r="7594" s="1" customFormat="1"/>
    <row r="7595" s="1" customFormat="1"/>
    <row r="7596" s="1" customFormat="1"/>
    <row r="7597" s="1" customFormat="1"/>
    <row r="7598" s="1" customFormat="1"/>
    <row r="7599" s="1" customFormat="1"/>
    <row r="7600" s="1" customFormat="1"/>
    <row r="7601" s="1" customFormat="1"/>
    <row r="7602" s="1" customFormat="1"/>
    <row r="7603" s="1" customFormat="1"/>
    <row r="7604" s="1" customFormat="1"/>
    <row r="7605" s="1" customFormat="1"/>
    <row r="7606" s="1" customFormat="1"/>
    <row r="7607" s="1" customFormat="1"/>
    <row r="7608" s="1" customFormat="1"/>
    <row r="7609" s="1" customFormat="1"/>
    <row r="7610" s="1" customFormat="1"/>
    <row r="7611" s="1" customFormat="1"/>
    <row r="7612" s="1" customFormat="1"/>
    <row r="7613" s="1" customFormat="1"/>
    <row r="7614" s="1" customFormat="1"/>
    <row r="7615" s="1" customFormat="1"/>
    <row r="7616" s="1" customFormat="1"/>
    <row r="7617" s="1" customFormat="1"/>
    <row r="7618" s="1" customFormat="1"/>
    <row r="7619" s="1" customFormat="1"/>
    <row r="7620" s="1" customFormat="1"/>
    <row r="7621" s="1" customFormat="1"/>
    <row r="7622" s="1" customFormat="1"/>
    <row r="7623" s="1" customFormat="1"/>
    <row r="7624" s="1" customFormat="1"/>
    <row r="7625" s="1" customFormat="1"/>
    <row r="7626" s="1" customFormat="1"/>
    <row r="7627" s="1" customFormat="1"/>
    <row r="7628" s="1" customFormat="1"/>
    <row r="7629" s="1" customFormat="1"/>
    <row r="7630" s="1" customFormat="1"/>
    <row r="7631" s="1" customFormat="1"/>
    <row r="7632" s="1" customFormat="1"/>
    <row r="7633" s="1" customFormat="1"/>
    <row r="7634" s="1" customFormat="1"/>
    <row r="7635" s="1" customFormat="1"/>
    <row r="7636" s="1" customFormat="1"/>
    <row r="7637" s="1" customFormat="1"/>
    <row r="7638" s="1" customFormat="1"/>
    <row r="7639" s="1" customFormat="1"/>
    <row r="7640" s="1" customFormat="1"/>
    <row r="7641" s="1" customFormat="1"/>
    <row r="7642" s="1" customFormat="1"/>
    <row r="7643" s="1" customFormat="1"/>
    <row r="7644" s="1" customFormat="1"/>
    <row r="7645" s="1" customFormat="1"/>
    <row r="7646" s="1" customFormat="1"/>
    <row r="7647" s="1" customFormat="1"/>
    <row r="7648" s="1" customFormat="1"/>
    <row r="7649" s="1" customFormat="1"/>
    <row r="7650" s="1" customFormat="1"/>
    <row r="7651" s="1" customFormat="1"/>
    <row r="7652" s="1" customFormat="1"/>
    <row r="7653" s="1" customFormat="1"/>
    <row r="7654" s="1" customFormat="1"/>
    <row r="7655" s="1" customFormat="1"/>
    <row r="7656" s="1" customFormat="1"/>
    <row r="7657" s="1" customFormat="1"/>
    <row r="7658" s="1" customFormat="1"/>
    <row r="7659" s="1" customFormat="1"/>
    <row r="7660" s="1" customFormat="1"/>
    <row r="7661" s="1" customFormat="1"/>
    <row r="7662" s="1" customFormat="1"/>
    <row r="7663" s="1" customFormat="1"/>
    <row r="7664" s="1" customFormat="1"/>
    <row r="7665" s="1" customFormat="1"/>
    <row r="7666" s="1" customFormat="1"/>
    <row r="7667" s="1" customFormat="1"/>
    <row r="7668" s="1" customFormat="1"/>
    <row r="7669" s="1" customFormat="1"/>
    <row r="7670" s="1" customFormat="1"/>
    <row r="7671" s="1" customFormat="1"/>
    <row r="7672" s="1" customFormat="1"/>
    <row r="7673" s="1" customFormat="1"/>
    <row r="7674" s="1" customFormat="1"/>
    <row r="7675" s="1" customFormat="1"/>
    <row r="7676" s="1" customFormat="1"/>
    <row r="7677" s="1" customFormat="1"/>
    <row r="7678" s="1" customFormat="1"/>
    <row r="7679" s="1" customFormat="1"/>
    <row r="7680" s="1" customFormat="1"/>
    <row r="7681" s="1" customFormat="1"/>
    <row r="7682" s="1" customFormat="1"/>
    <row r="7683" s="1" customFormat="1"/>
    <row r="7684" s="1" customFormat="1"/>
    <row r="7685" s="1" customFormat="1"/>
    <row r="7686" s="1" customFormat="1"/>
    <row r="7687" s="1" customFormat="1"/>
    <row r="7688" s="1" customFormat="1"/>
    <row r="7689" s="1" customFormat="1"/>
    <row r="7690" s="1" customFormat="1"/>
    <row r="7691" s="1" customFormat="1"/>
    <row r="7692" s="1" customFormat="1"/>
    <row r="7693" s="1" customFormat="1"/>
    <row r="7694" s="1" customFormat="1"/>
    <row r="7695" s="1" customFormat="1"/>
    <row r="7696" s="1" customFormat="1"/>
    <row r="7697" s="1" customFormat="1"/>
    <row r="7698" s="1" customFormat="1"/>
    <row r="7699" s="1" customFormat="1"/>
    <row r="7700" s="1" customFormat="1"/>
    <row r="7701" s="1" customFormat="1"/>
    <row r="7702" s="1" customFormat="1"/>
    <row r="7703" s="1" customFormat="1"/>
    <row r="7704" s="1" customFormat="1"/>
    <row r="7705" s="1" customFormat="1"/>
    <row r="7706" s="1" customFormat="1"/>
    <row r="7707" s="1" customFormat="1"/>
    <row r="7708" s="1" customFormat="1"/>
    <row r="7709" s="1" customFormat="1"/>
    <row r="7710" s="1" customFormat="1"/>
    <row r="7711" s="1" customFormat="1"/>
    <row r="7712" s="1" customFormat="1"/>
    <row r="7713" s="1" customFormat="1"/>
    <row r="7714" s="1" customFormat="1"/>
    <row r="7715" s="1" customFormat="1"/>
    <row r="7716" s="1" customFormat="1"/>
    <row r="7717" s="1" customFormat="1"/>
    <row r="7718" s="1" customFormat="1"/>
    <row r="7719" s="1" customFormat="1"/>
    <row r="7720" s="1" customFormat="1"/>
    <row r="7721" s="1" customFormat="1"/>
    <row r="7722" s="1" customFormat="1"/>
    <row r="7723" s="1" customFormat="1"/>
    <row r="7724" s="1" customFormat="1"/>
    <row r="7725" s="1" customFormat="1"/>
    <row r="7726" s="1" customFormat="1"/>
    <row r="7727" s="1" customFormat="1"/>
    <row r="7728" s="1" customFormat="1"/>
    <row r="7729" s="1" customFormat="1"/>
    <row r="7730" s="1" customFormat="1"/>
    <row r="7731" s="1" customFormat="1"/>
    <row r="7732" s="1" customFormat="1"/>
    <row r="7733" s="1" customFormat="1"/>
    <row r="7734" s="1" customFormat="1"/>
    <row r="7735" s="1" customFormat="1"/>
    <row r="7736" s="1" customFormat="1"/>
    <row r="7737" s="1" customFormat="1"/>
    <row r="7738" s="1" customFormat="1"/>
    <row r="7739" s="1" customFormat="1"/>
    <row r="7740" s="1" customFormat="1"/>
    <row r="7741" s="1" customFormat="1"/>
    <row r="7742" s="1" customFormat="1"/>
    <row r="7743" s="1" customFormat="1"/>
    <row r="7744" s="1" customFormat="1"/>
    <row r="7745" s="1" customFormat="1"/>
    <row r="7746" s="1" customFormat="1"/>
    <row r="7747" s="1" customFormat="1"/>
    <row r="7748" s="1" customFormat="1"/>
    <row r="7749" s="1" customFormat="1"/>
    <row r="7750" s="1" customFormat="1"/>
    <row r="7751" s="1" customFormat="1"/>
    <row r="7752" s="1" customFormat="1"/>
    <row r="7753" s="1" customFormat="1"/>
    <row r="7754" s="1" customFormat="1"/>
    <row r="7755" s="1" customFormat="1"/>
    <row r="7756" s="1" customFormat="1"/>
    <row r="7757" s="1" customFormat="1"/>
    <row r="7758" s="1" customFormat="1"/>
    <row r="7759" s="1" customFormat="1"/>
    <row r="7760" s="1" customFormat="1"/>
    <row r="7761" s="1" customFormat="1"/>
    <row r="7762" s="1" customFormat="1"/>
    <row r="7763" s="1" customFormat="1"/>
    <row r="7764" s="1" customFormat="1"/>
    <row r="7765" s="1" customFormat="1"/>
    <row r="7766" s="1" customFormat="1"/>
    <row r="7767" s="1" customFormat="1"/>
    <row r="7768" s="1" customFormat="1"/>
    <row r="7769" s="1" customFormat="1"/>
    <row r="7770" s="1" customFormat="1"/>
    <row r="7771" s="1" customFormat="1"/>
    <row r="7772" s="1" customFormat="1"/>
    <row r="7773" s="1" customFormat="1"/>
    <row r="7774" s="1" customFormat="1"/>
    <row r="7775" s="1" customFormat="1"/>
    <row r="7776" s="1" customFormat="1"/>
    <row r="7777" s="1" customFormat="1"/>
    <row r="7778" s="1" customFormat="1"/>
    <row r="7779" s="1" customFormat="1"/>
    <row r="7780" s="1" customFormat="1"/>
    <row r="7781" s="1" customFormat="1"/>
    <row r="7782" s="1" customFormat="1"/>
    <row r="7783" s="1" customFormat="1"/>
    <row r="7784" s="1" customFormat="1"/>
    <row r="7785" s="1" customFormat="1"/>
    <row r="7786" s="1" customFormat="1"/>
    <row r="7787" s="1" customFormat="1"/>
    <row r="7788" s="1" customFormat="1"/>
    <row r="7789" s="1" customFormat="1"/>
    <row r="7790" s="1" customFormat="1"/>
    <row r="7791" s="1" customFormat="1"/>
    <row r="7792" s="1" customFormat="1"/>
    <row r="7793" s="1" customFormat="1"/>
    <row r="7794" s="1" customFormat="1"/>
    <row r="7795" s="1" customFormat="1"/>
    <row r="7796" s="1" customFormat="1"/>
    <row r="7797" s="1" customFormat="1"/>
    <row r="7798" s="1" customFormat="1"/>
    <row r="7799" s="1" customFormat="1"/>
    <row r="7800" s="1" customFormat="1"/>
    <row r="7801" s="1" customFormat="1"/>
    <row r="7802" s="1" customFormat="1"/>
    <row r="7803" s="1" customFormat="1"/>
    <row r="7804" s="1" customFormat="1"/>
    <row r="7805" s="1" customFormat="1"/>
    <row r="7806" s="1" customFormat="1"/>
    <row r="7807" s="1" customFormat="1"/>
    <row r="7808" s="1" customFormat="1"/>
    <row r="7809" s="1" customFormat="1"/>
    <row r="7810" s="1" customFormat="1"/>
    <row r="7811" s="1" customFormat="1"/>
    <row r="7812" s="1" customFormat="1"/>
    <row r="7813" s="1" customFormat="1"/>
    <row r="7814" s="1" customFormat="1"/>
    <row r="7815" s="1" customFormat="1"/>
    <row r="7816" s="1" customFormat="1"/>
    <row r="7817" s="1" customFormat="1"/>
    <row r="7818" s="1" customFormat="1"/>
    <row r="7819" s="1" customFormat="1"/>
    <row r="7820" s="1" customFormat="1"/>
    <row r="7821" s="1" customFormat="1"/>
    <row r="7822" s="1" customFormat="1"/>
    <row r="7823" s="1" customFormat="1"/>
    <row r="7824" s="1" customFormat="1"/>
    <row r="7825" s="1" customFormat="1"/>
    <row r="7826" s="1" customFormat="1"/>
    <row r="7827" s="1" customFormat="1"/>
    <row r="7828" s="1" customFormat="1"/>
    <row r="7829" s="1" customFormat="1"/>
    <row r="7830" s="1" customFormat="1"/>
    <row r="7831" s="1" customFormat="1"/>
    <row r="7832" s="1" customFormat="1"/>
    <row r="7833" s="1" customFormat="1"/>
    <row r="7834" s="1" customFormat="1"/>
    <row r="7835" s="1" customFormat="1"/>
    <row r="7836" s="1" customFormat="1"/>
    <row r="7837" s="1" customFormat="1"/>
    <row r="7838" s="1" customFormat="1"/>
    <row r="7839" s="1" customFormat="1"/>
    <row r="7840" s="1" customFormat="1"/>
    <row r="7841" s="1" customFormat="1"/>
    <row r="7842" s="1" customFormat="1"/>
    <row r="7843" s="1" customFormat="1"/>
    <row r="7844" s="1" customFormat="1"/>
    <row r="7845" s="1" customFormat="1"/>
    <row r="7846" s="1" customFormat="1"/>
    <row r="7847" s="1" customFormat="1"/>
    <row r="7848" s="1" customFormat="1"/>
    <row r="7849" s="1" customFormat="1"/>
    <row r="7850" s="1" customFormat="1"/>
    <row r="7851" s="1" customFormat="1"/>
    <row r="7852" s="1" customFormat="1"/>
    <row r="7853" s="1" customFormat="1"/>
    <row r="7854" s="1" customFormat="1"/>
    <row r="7855" s="1" customFormat="1"/>
    <row r="7856" s="1" customFormat="1"/>
    <row r="7857" s="1" customFormat="1"/>
    <row r="7858" s="1" customFormat="1"/>
    <row r="7859" s="1" customFormat="1"/>
    <row r="7860" s="1" customFormat="1"/>
    <row r="7861" s="1" customFormat="1"/>
    <row r="7862" s="1" customFormat="1"/>
    <row r="7863" s="1" customFormat="1"/>
    <row r="7864" s="1" customFormat="1"/>
    <row r="7865" s="1" customFormat="1"/>
    <row r="7866" s="1" customFormat="1"/>
    <row r="7867" s="1" customFormat="1"/>
    <row r="7868" s="1" customFormat="1"/>
    <row r="7869" s="1" customFormat="1"/>
    <row r="7870" s="1" customFormat="1"/>
    <row r="7871" s="1" customFormat="1"/>
    <row r="7872" s="1" customFormat="1"/>
    <row r="7873" s="1" customFormat="1"/>
    <row r="7874" s="1" customFormat="1"/>
    <row r="7875" s="1" customFormat="1"/>
    <row r="7876" s="1" customFormat="1"/>
    <row r="7877" s="1" customFormat="1"/>
    <row r="7878" s="1" customFormat="1"/>
    <row r="7879" s="1" customFormat="1"/>
    <row r="7880" s="1" customFormat="1"/>
    <row r="7881" s="1" customFormat="1"/>
    <row r="7882" s="1" customFormat="1"/>
    <row r="7883" s="1" customFormat="1"/>
    <row r="7884" s="1" customFormat="1"/>
    <row r="7885" s="1" customFormat="1"/>
    <row r="7886" s="1" customFormat="1"/>
    <row r="7887" s="1" customFormat="1"/>
    <row r="7888" s="1" customFormat="1"/>
    <row r="7889" s="1" customFormat="1"/>
    <row r="7890" s="1" customFormat="1"/>
    <row r="7891" s="1" customFormat="1"/>
    <row r="7892" s="1" customFormat="1"/>
    <row r="7893" s="1" customFormat="1"/>
    <row r="7894" s="1" customFormat="1"/>
    <row r="7895" s="1" customFormat="1"/>
    <row r="7896" s="1" customFormat="1"/>
    <row r="7897" s="1" customFormat="1"/>
    <row r="7898" s="1" customFormat="1"/>
    <row r="7899" s="1" customFormat="1"/>
    <row r="7900" s="1" customFormat="1"/>
    <row r="7901" s="1" customFormat="1"/>
    <row r="7902" s="1" customFormat="1"/>
    <row r="7903" s="1" customFormat="1"/>
    <row r="7904" s="1" customFormat="1"/>
    <row r="7905" s="1" customFormat="1"/>
    <row r="7906" s="1" customFormat="1"/>
    <row r="7907" s="1" customFormat="1"/>
    <row r="7908" s="1" customFormat="1"/>
    <row r="7909" s="1" customFormat="1"/>
    <row r="7910" s="1" customFormat="1"/>
    <row r="7911" s="1" customFormat="1"/>
    <row r="7912" s="1" customFormat="1"/>
    <row r="7913" s="1" customFormat="1"/>
    <row r="7914" s="1" customFormat="1"/>
    <row r="7915" s="1" customFormat="1"/>
    <row r="7916" s="1" customFormat="1"/>
    <row r="7917" s="1" customFormat="1"/>
    <row r="7918" s="1" customFormat="1"/>
    <row r="7919" s="1" customFormat="1"/>
    <row r="7920" s="1" customFormat="1"/>
    <row r="7921" s="1" customFormat="1"/>
    <row r="7922" s="1" customFormat="1"/>
    <row r="7923" s="1" customFormat="1"/>
    <row r="7924" s="1" customFormat="1"/>
    <row r="7925" s="1" customFormat="1"/>
    <row r="7926" s="1" customFormat="1"/>
    <row r="7927" s="1" customFormat="1"/>
    <row r="7928" s="1" customFormat="1"/>
    <row r="7929" s="1" customFormat="1"/>
    <row r="7930" s="1" customFormat="1"/>
    <row r="7931" s="1" customFormat="1"/>
    <row r="7932" s="1" customFormat="1"/>
    <row r="7933" s="1" customFormat="1"/>
    <row r="7934" s="1" customFormat="1"/>
    <row r="7935" s="1" customFormat="1"/>
    <row r="7936" s="1" customFormat="1"/>
    <row r="7937" s="1" customFormat="1"/>
    <row r="7938" s="1" customFormat="1"/>
    <row r="7939" s="1" customFormat="1"/>
    <row r="7940" s="1" customFormat="1"/>
    <row r="7941" s="1" customFormat="1"/>
    <row r="7942" s="1" customFormat="1"/>
    <row r="7943" s="1" customFormat="1"/>
    <row r="7944" s="1" customFormat="1"/>
    <row r="7945" s="1" customFormat="1"/>
    <row r="7946" s="1" customFormat="1"/>
    <row r="7947" s="1" customFormat="1"/>
    <row r="7948" s="1" customFormat="1"/>
    <row r="7949" s="1" customFormat="1"/>
    <row r="7950" s="1" customFormat="1"/>
    <row r="7951" s="1" customFormat="1"/>
    <row r="7952" s="1" customFormat="1"/>
    <row r="7953" s="1" customFormat="1"/>
    <row r="7954" s="1" customFormat="1"/>
    <row r="7955" s="1" customFormat="1"/>
    <row r="7956" s="1" customFormat="1"/>
    <row r="7957" s="1" customFormat="1"/>
    <row r="7958" s="1" customFormat="1"/>
    <row r="7959" s="1" customFormat="1"/>
    <row r="7960" s="1" customFormat="1"/>
    <row r="7961" s="1" customFormat="1"/>
    <row r="7962" s="1" customFormat="1"/>
    <row r="7963" s="1" customFormat="1"/>
    <row r="7964" s="1" customFormat="1"/>
    <row r="7965" s="1" customFormat="1"/>
    <row r="7966" s="1" customFormat="1"/>
    <row r="7967" s="1" customFormat="1"/>
    <row r="7968" s="1" customFormat="1"/>
    <row r="7969" s="1" customFormat="1"/>
    <row r="7970" s="1" customFormat="1"/>
    <row r="7971" s="1" customFormat="1"/>
    <row r="7972" s="1" customFormat="1"/>
    <row r="7973" s="1" customFormat="1"/>
    <row r="7974" s="1" customFormat="1"/>
    <row r="7975" s="1" customFormat="1"/>
    <row r="7976" s="1" customFormat="1"/>
    <row r="7977" s="1" customFormat="1"/>
    <row r="7978" s="1" customFormat="1"/>
    <row r="7979" s="1" customFormat="1"/>
    <row r="7980" s="1" customFormat="1"/>
    <row r="7981" s="1" customFormat="1"/>
    <row r="7982" s="1" customFormat="1"/>
    <row r="7983" s="1" customFormat="1"/>
    <row r="7984" s="1" customFormat="1"/>
    <row r="7985" s="1" customFormat="1"/>
    <row r="7986" s="1" customFormat="1"/>
    <row r="7987" s="1" customFormat="1"/>
    <row r="7988" s="1" customFormat="1"/>
    <row r="7989" s="1" customFormat="1"/>
    <row r="7990" s="1" customFormat="1"/>
    <row r="7991" s="1" customFormat="1"/>
    <row r="7992" s="1" customFormat="1"/>
    <row r="7993" s="1" customFormat="1"/>
    <row r="7994" s="1" customFormat="1"/>
    <row r="7995" s="1" customFormat="1"/>
    <row r="7996" s="1" customFormat="1"/>
    <row r="7997" s="1" customFormat="1"/>
    <row r="7998" s="1" customFormat="1"/>
    <row r="7999" s="1" customFormat="1"/>
    <row r="8000" s="1" customFormat="1"/>
    <row r="8001" s="1" customFormat="1"/>
    <row r="8002" s="1" customFormat="1"/>
    <row r="8003" s="1" customFormat="1"/>
    <row r="8004" s="1" customFormat="1"/>
    <row r="8005" s="1" customFormat="1"/>
    <row r="8006" s="1" customFormat="1"/>
    <row r="8007" s="1" customFormat="1"/>
    <row r="8008" s="1" customFormat="1"/>
    <row r="8009" s="1" customFormat="1"/>
    <row r="8010" s="1" customFormat="1"/>
    <row r="8011" s="1" customFormat="1"/>
    <row r="8012" s="1" customFormat="1"/>
    <row r="8013" s="1" customFormat="1"/>
    <row r="8014" s="1" customFormat="1"/>
    <row r="8015" s="1" customFormat="1"/>
    <row r="8016" s="1" customFormat="1"/>
    <row r="8017" s="1" customFormat="1"/>
    <row r="8018" s="1" customFormat="1"/>
    <row r="8019" s="1" customFormat="1"/>
    <row r="8020" s="1" customFormat="1"/>
    <row r="8021" s="1" customFormat="1"/>
    <row r="8022" s="1" customFormat="1"/>
    <row r="8023" s="1" customFormat="1"/>
    <row r="8024" s="1" customFormat="1"/>
    <row r="8025" s="1" customFormat="1"/>
    <row r="8026" s="1" customFormat="1"/>
    <row r="8027" s="1" customFormat="1"/>
    <row r="8028" s="1" customFormat="1"/>
    <row r="8029" s="1" customFormat="1"/>
    <row r="8030" s="1" customFormat="1"/>
    <row r="8031" s="1" customFormat="1"/>
    <row r="8032" s="1" customFormat="1"/>
    <row r="8033" s="1" customFormat="1"/>
    <row r="8034" s="1" customFormat="1"/>
    <row r="8035" s="1" customFormat="1"/>
    <row r="8036" s="1" customFormat="1"/>
    <row r="8037" s="1" customFormat="1"/>
    <row r="8038" s="1" customFormat="1"/>
    <row r="8039" s="1" customFormat="1"/>
    <row r="8040" s="1" customFormat="1"/>
    <row r="8041" s="1" customFormat="1"/>
    <row r="8042" s="1" customFormat="1"/>
    <row r="8043" s="1" customFormat="1"/>
    <row r="8044" s="1" customFormat="1"/>
    <row r="8045" s="1" customFormat="1"/>
    <row r="8046" s="1" customFormat="1"/>
    <row r="8047" s="1" customFormat="1"/>
    <row r="8048" s="1" customFormat="1"/>
    <row r="8049" s="1" customFormat="1"/>
    <row r="8050" s="1" customFormat="1"/>
    <row r="8051" s="1" customFormat="1"/>
    <row r="8052" s="1" customFormat="1"/>
    <row r="8053" s="1" customFormat="1"/>
    <row r="8054" s="1" customFormat="1"/>
    <row r="8055" s="1" customFormat="1"/>
    <row r="8056" s="1" customFormat="1"/>
    <row r="8057" s="1" customFormat="1"/>
    <row r="8058" s="1" customFormat="1"/>
    <row r="8059" s="1" customFormat="1"/>
    <row r="8060" s="1" customFormat="1"/>
    <row r="8061" s="1" customFormat="1"/>
    <row r="8062" s="1" customFormat="1"/>
    <row r="8063" s="1" customFormat="1"/>
    <row r="8064" s="1" customFormat="1"/>
    <row r="8065" s="1" customFormat="1"/>
    <row r="8066" s="1" customFormat="1"/>
    <row r="8067" s="1" customFormat="1"/>
    <row r="8068" s="1" customFormat="1"/>
    <row r="8069" s="1" customFormat="1"/>
    <row r="8070" s="1" customFormat="1"/>
    <row r="8071" s="1" customFormat="1"/>
    <row r="8072" s="1" customFormat="1"/>
    <row r="8073" s="1" customFormat="1"/>
    <row r="8074" s="1" customFormat="1"/>
    <row r="8075" s="1" customFormat="1"/>
    <row r="8076" s="1" customFormat="1"/>
    <row r="8077" s="1" customFormat="1"/>
    <row r="8078" s="1" customFormat="1"/>
    <row r="8079" s="1" customFormat="1"/>
    <row r="8080" s="1" customFormat="1"/>
    <row r="8081" s="1" customFormat="1"/>
    <row r="8082" s="1" customFormat="1"/>
    <row r="8083" s="1" customFormat="1"/>
    <row r="8084" s="1" customFormat="1"/>
    <row r="8085" s="1" customFormat="1"/>
    <row r="8086" s="1" customFormat="1"/>
    <row r="8087" s="1" customFormat="1"/>
    <row r="8088" s="1" customFormat="1"/>
    <row r="8089" s="1" customFormat="1"/>
    <row r="8090" s="1" customFormat="1"/>
    <row r="8091" s="1" customFormat="1"/>
    <row r="8092" s="1" customFormat="1"/>
    <row r="8093" s="1" customFormat="1"/>
    <row r="8094" s="1" customFormat="1"/>
    <row r="8095" s="1" customFormat="1"/>
    <row r="8096" s="1" customFormat="1"/>
    <row r="8097" s="1" customFormat="1"/>
    <row r="8098" s="1" customFormat="1"/>
    <row r="8099" s="1" customFormat="1"/>
    <row r="8100" s="1" customFormat="1"/>
    <row r="8101" s="1" customFormat="1"/>
    <row r="8102" s="1" customFormat="1"/>
    <row r="8103" s="1" customFormat="1"/>
    <row r="8104" s="1" customFormat="1"/>
    <row r="8105" s="1" customFormat="1"/>
    <row r="8106" s="1" customFormat="1"/>
    <row r="8107" s="1" customFormat="1"/>
    <row r="8108" s="1" customFormat="1"/>
    <row r="8109" s="1" customFormat="1"/>
    <row r="8110" s="1" customFormat="1"/>
    <row r="8111" s="1" customFormat="1"/>
    <row r="8112" s="1" customFormat="1"/>
    <row r="8113" s="1" customFormat="1"/>
    <row r="8114" s="1" customFormat="1"/>
    <row r="8115" s="1" customFormat="1"/>
    <row r="8116" s="1" customFormat="1"/>
    <row r="8117" s="1" customFormat="1"/>
    <row r="8118" s="1" customFormat="1"/>
    <row r="8119" s="1" customFormat="1"/>
    <row r="8120" s="1" customFormat="1"/>
    <row r="8121" s="1" customFormat="1"/>
    <row r="8122" s="1" customFormat="1"/>
    <row r="8123" s="1" customFormat="1"/>
    <row r="8124" s="1" customFormat="1"/>
    <row r="8125" s="1" customFormat="1"/>
    <row r="8126" s="1" customFormat="1"/>
    <row r="8127" s="1" customFormat="1"/>
    <row r="8128" s="1" customFormat="1"/>
    <row r="8129" s="1" customFormat="1"/>
    <row r="8130" s="1" customFormat="1"/>
    <row r="8131" s="1" customFormat="1"/>
    <row r="8132" s="1" customFormat="1"/>
    <row r="8133" s="1" customFormat="1"/>
    <row r="8134" s="1" customFormat="1"/>
    <row r="8135" s="1" customFormat="1"/>
    <row r="8136" s="1" customFormat="1"/>
    <row r="8137" s="1" customFormat="1"/>
    <row r="8138" s="1" customFormat="1"/>
    <row r="8139" s="1" customFormat="1"/>
    <row r="8140" s="1" customFormat="1"/>
    <row r="8141" s="1" customFormat="1"/>
    <row r="8142" s="1" customFormat="1"/>
    <row r="8143" s="1" customFormat="1"/>
    <row r="8144" s="1" customFormat="1"/>
    <row r="8145" s="1" customFormat="1"/>
    <row r="8146" s="1" customFormat="1"/>
    <row r="8147" s="1" customFormat="1"/>
    <row r="8148" s="1" customFormat="1"/>
    <row r="8149" s="1" customFormat="1"/>
    <row r="8150" s="1" customFormat="1"/>
    <row r="8151" s="1" customFormat="1"/>
    <row r="8152" s="1" customFormat="1"/>
    <row r="8153" s="1" customFormat="1"/>
    <row r="8154" s="1" customFormat="1"/>
    <row r="8155" s="1" customFormat="1"/>
    <row r="8156" s="1" customFormat="1"/>
    <row r="8157" s="1" customFormat="1"/>
    <row r="8158" s="1" customFormat="1"/>
    <row r="8159" s="1" customFormat="1"/>
    <row r="8160" s="1" customFormat="1"/>
    <row r="8161" s="1" customFormat="1"/>
    <row r="8162" s="1" customFormat="1"/>
    <row r="8163" s="1" customFormat="1"/>
    <row r="8164" s="1" customFormat="1"/>
    <row r="8165" s="1" customFormat="1"/>
    <row r="8166" s="1" customFormat="1"/>
    <row r="8167" s="1" customFormat="1"/>
    <row r="8168" s="1" customFormat="1"/>
    <row r="8169" s="1" customFormat="1"/>
    <row r="8170" s="1" customFormat="1"/>
    <row r="8171" s="1" customFormat="1"/>
    <row r="8172" s="1" customFormat="1"/>
    <row r="8173" s="1" customFormat="1"/>
    <row r="8174" s="1" customFormat="1"/>
    <row r="8175" s="1" customFormat="1"/>
    <row r="8176" s="1" customFormat="1"/>
    <row r="8177" s="1" customFormat="1"/>
    <row r="8178" s="1" customFormat="1"/>
    <row r="8179" s="1" customFormat="1"/>
    <row r="8180" s="1" customFormat="1"/>
    <row r="8181" s="1" customFormat="1"/>
    <row r="8182" s="1" customFormat="1"/>
    <row r="8183" s="1" customFormat="1"/>
    <row r="8184" s="1" customFormat="1"/>
    <row r="8185" s="1" customFormat="1"/>
    <row r="8186" s="1" customFormat="1"/>
    <row r="8187" s="1" customFormat="1"/>
    <row r="8188" s="1" customFormat="1"/>
    <row r="8189" s="1" customFormat="1"/>
    <row r="8190" s="1" customFormat="1"/>
    <row r="8191" s="1" customFormat="1"/>
    <row r="8192" s="1" customFormat="1"/>
    <row r="8193" s="1" customFormat="1"/>
    <row r="8194" s="1" customFormat="1"/>
    <row r="8195" s="1" customFormat="1"/>
    <row r="8196" s="1" customFormat="1"/>
    <row r="8197" s="1" customFormat="1"/>
    <row r="8198" s="1" customFormat="1"/>
    <row r="8199" s="1" customFormat="1"/>
    <row r="8200" s="1" customFormat="1"/>
    <row r="8201" s="1" customFormat="1"/>
    <row r="8202" s="1" customFormat="1"/>
    <row r="8203" s="1" customFormat="1"/>
    <row r="8204" s="1" customFormat="1"/>
    <row r="8205" s="1" customFormat="1"/>
    <row r="8206" s="1" customFormat="1"/>
    <row r="8207" s="1" customFormat="1"/>
    <row r="8208" s="1" customFormat="1"/>
    <row r="8209" s="1" customFormat="1"/>
    <row r="8210" s="1" customFormat="1"/>
    <row r="8211" s="1" customFormat="1"/>
    <row r="8212" s="1" customFormat="1"/>
    <row r="8213" s="1" customFormat="1"/>
    <row r="8214" s="1" customFormat="1"/>
    <row r="8215" s="1" customFormat="1"/>
    <row r="8216" s="1" customFormat="1"/>
    <row r="8217" s="1" customFormat="1"/>
    <row r="8218" s="1" customFormat="1"/>
    <row r="8219" s="1" customFormat="1"/>
    <row r="8220" s="1" customFormat="1"/>
    <row r="8221" s="1" customFormat="1"/>
    <row r="8222" s="1" customFormat="1"/>
    <row r="8223" s="1" customFormat="1"/>
    <row r="8224" s="1" customFormat="1"/>
    <row r="8225" s="1" customFormat="1"/>
    <row r="8226" s="1" customFormat="1"/>
    <row r="8227" s="1" customFormat="1"/>
    <row r="8228" s="1" customFormat="1"/>
    <row r="8229" s="1" customFormat="1"/>
    <row r="8230" s="1" customFormat="1"/>
    <row r="8231" s="1" customFormat="1"/>
    <row r="8232" s="1" customFormat="1"/>
    <row r="8233" s="1" customFormat="1"/>
    <row r="8234" s="1" customFormat="1"/>
    <row r="8235" s="1" customFormat="1"/>
    <row r="8236" s="1" customFormat="1"/>
    <row r="8237" s="1" customFormat="1"/>
    <row r="8238" s="1" customFormat="1"/>
    <row r="8239" s="1" customFormat="1"/>
    <row r="8240" s="1" customFormat="1"/>
    <row r="8241" s="1" customFormat="1"/>
    <row r="8242" s="1" customFormat="1"/>
    <row r="8243" s="1" customFormat="1"/>
    <row r="8244" s="1" customFormat="1"/>
    <row r="8245" s="1" customFormat="1"/>
    <row r="8246" s="1" customFormat="1"/>
    <row r="8247" s="1" customFormat="1"/>
    <row r="8248" s="1" customFormat="1"/>
    <row r="8249" s="1" customFormat="1"/>
    <row r="8250" s="1" customFormat="1"/>
    <row r="8251" s="1" customFormat="1"/>
    <row r="8252" s="1" customFormat="1"/>
    <row r="8253" s="1" customFormat="1"/>
    <row r="8254" s="1" customFormat="1"/>
    <row r="8255" s="1" customFormat="1"/>
    <row r="8256" s="1" customFormat="1"/>
    <row r="8257" s="1" customFormat="1"/>
    <row r="8258" s="1" customFormat="1"/>
    <row r="8259" s="1" customFormat="1"/>
    <row r="8260" s="1" customFormat="1"/>
    <row r="8261" s="1" customFormat="1"/>
    <row r="8262" s="1" customFormat="1"/>
    <row r="8263" s="1" customFormat="1"/>
    <row r="8264" s="1" customFormat="1"/>
    <row r="8265" s="1" customFormat="1"/>
    <row r="8266" s="1" customFormat="1"/>
    <row r="8267" s="1" customFormat="1"/>
    <row r="8268" s="1" customFormat="1"/>
    <row r="8269" s="1" customFormat="1"/>
    <row r="8270" s="1" customFormat="1"/>
    <row r="8271" s="1" customFormat="1"/>
    <row r="8272" s="1" customFormat="1"/>
    <row r="8273" s="1" customFormat="1"/>
    <row r="8274" s="1" customFormat="1"/>
    <row r="8275" s="1" customFormat="1"/>
    <row r="8276" s="1" customFormat="1"/>
    <row r="8277" s="1" customFormat="1"/>
    <row r="8278" s="1" customFormat="1"/>
    <row r="8279" s="1" customFormat="1"/>
    <row r="8280" s="1" customFormat="1"/>
    <row r="8281" s="1" customFormat="1"/>
    <row r="8282" s="1" customFormat="1"/>
    <row r="8283" s="1" customFormat="1"/>
    <row r="8284" s="1" customFormat="1"/>
    <row r="8285" s="1" customFormat="1"/>
    <row r="8286" s="1" customFormat="1"/>
    <row r="8287" s="1" customFormat="1"/>
    <row r="8288" s="1" customFormat="1"/>
    <row r="8289" s="1" customFormat="1"/>
    <row r="8290" s="1" customFormat="1"/>
    <row r="8291" s="1" customFormat="1"/>
    <row r="8292" s="1" customFormat="1"/>
    <row r="8293" s="1" customFormat="1"/>
    <row r="8294" s="1" customFormat="1"/>
    <row r="8295" s="1" customFormat="1"/>
    <row r="8296" s="1" customFormat="1"/>
    <row r="8297" s="1" customFormat="1"/>
    <row r="8298" s="1" customFormat="1"/>
    <row r="8299" s="1" customFormat="1"/>
    <row r="8300" s="1" customFormat="1"/>
    <row r="8301" s="1" customFormat="1"/>
    <row r="8302" s="1" customFormat="1"/>
    <row r="8303" s="1" customFormat="1"/>
    <row r="8304" s="1" customFormat="1"/>
    <row r="8305" s="1" customFormat="1"/>
    <row r="8306" s="1" customFormat="1"/>
    <row r="8307" s="1" customFormat="1"/>
    <row r="8308" s="1" customFormat="1"/>
    <row r="8309" s="1" customFormat="1"/>
    <row r="8310" s="1" customFormat="1"/>
    <row r="8311" s="1" customFormat="1"/>
    <row r="8312" s="1" customFormat="1"/>
    <row r="8313" s="1" customFormat="1"/>
    <row r="8314" s="1" customFormat="1"/>
    <row r="8315" s="1" customFormat="1"/>
    <row r="8316" s="1" customFormat="1"/>
    <row r="8317" s="1" customFormat="1"/>
    <row r="8318" s="1" customFormat="1"/>
    <row r="8319" s="1" customFormat="1"/>
    <row r="8320" s="1" customFormat="1"/>
    <row r="8321" s="1" customFormat="1"/>
    <row r="8322" s="1" customFormat="1"/>
    <row r="8323" s="1" customFormat="1"/>
    <row r="8324" s="1" customFormat="1"/>
    <row r="8325" s="1" customFormat="1"/>
    <row r="8326" s="1" customFormat="1"/>
    <row r="8327" s="1" customFormat="1"/>
    <row r="8328" s="1" customFormat="1"/>
    <row r="8329" s="1" customFormat="1"/>
    <row r="8330" s="1" customFormat="1"/>
    <row r="8331" s="1" customFormat="1"/>
    <row r="8332" s="1" customFormat="1"/>
    <row r="8333" s="1" customFormat="1"/>
    <row r="8334" s="1" customFormat="1"/>
    <row r="8335" s="1" customFormat="1"/>
    <row r="8336" s="1" customFormat="1"/>
    <row r="8337" s="1" customFormat="1"/>
    <row r="8338" s="1" customFormat="1"/>
    <row r="8339" s="1" customFormat="1"/>
    <row r="8340" s="1" customFormat="1"/>
    <row r="8341" s="1" customFormat="1"/>
    <row r="8342" s="1" customFormat="1"/>
    <row r="8343" s="1" customFormat="1"/>
    <row r="8344" s="1" customFormat="1"/>
    <row r="8345" s="1" customFormat="1"/>
    <row r="8346" s="1" customFormat="1"/>
    <row r="8347" s="1" customFormat="1"/>
    <row r="8348" s="1" customFormat="1"/>
    <row r="8349" s="1" customFormat="1"/>
    <row r="8350" s="1" customFormat="1"/>
    <row r="8351" s="1" customFormat="1"/>
    <row r="8352" s="1" customFormat="1"/>
    <row r="8353" s="1" customFormat="1"/>
    <row r="8354" s="1" customFormat="1"/>
    <row r="8355" s="1" customFormat="1"/>
    <row r="8356" s="1" customFormat="1"/>
    <row r="8357" s="1" customFormat="1"/>
    <row r="8358" s="1" customFormat="1"/>
    <row r="8359" s="1" customFormat="1"/>
    <row r="8360" s="1" customFormat="1"/>
    <row r="8361" s="1" customFormat="1"/>
    <row r="8362" s="1" customFormat="1"/>
    <row r="8363" s="1" customFormat="1"/>
    <row r="8364" s="1" customFormat="1"/>
    <row r="8365" s="1" customFormat="1"/>
    <row r="8366" s="1" customFormat="1"/>
    <row r="8367" s="1" customFormat="1"/>
    <row r="8368" s="1" customFormat="1"/>
    <row r="8369" s="1" customFormat="1"/>
    <row r="8370" s="1" customFormat="1"/>
    <row r="8371" s="1" customFormat="1"/>
    <row r="8372" s="1" customFormat="1"/>
    <row r="8373" s="1" customFormat="1"/>
    <row r="8374" s="1" customFormat="1"/>
    <row r="8375" s="1" customFormat="1"/>
    <row r="8376" s="1" customFormat="1"/>
    <row r="8377" s="1" customFormat="1"/>
    <row r="8378" s="1" customFormat="1"/>
    <row r="8379" s="1" customFormat="1"/>
    <row r="8380" s="1" customFormat="1"/>
    <row r="8381" s="1" customFormat="1"/>
    <row r="8382" s="1" customFormat="1"/>
    <row r="8383" s="1" customFormat="1"/>
    <row r="8384" s="1" customFormat="1"/>
    <row r="8385" s="1" customFormat="1"/>
    <row r="8386" s="1" customFormat="1"/>
    <row r="8387" s="1" customFormat="1"/>
    <row r="8388" s="1" customFormat="1"/>
    <row r="8389" s="1" customFormat="1"/>
    <row r="8390" s="1" customFormat="1"/>
    <row r="8391" s="1" customFormat="1"/>
    <row r="8392" s="1" customFormat="1"/>
    <row r="8393" s="1" customFormat="1"/>
    <row r="8394" s="1" customFormat="1"/>
    <row r="8395" s="1" customFormat="1"/>
    <row r="8396" s="1" customFormat="1"/>
    <row r="8397" s="1" customFormat="1"/>
    <row r="8398" s="1" customFormat="1"/>
    <row r="8399" s="1" customFormat="1"/>
    <row r="8400" s="1" customFormat="1"/>
    <row r="8401" s="1" customFormat="1"/>
    <row r="8402" s="1" customFormat="1"/>
    <row r="8403" s="1" customFormat="1"/>
    <row r="8404" s="1" customFormat="1"/>
    <row r="8405" s="1" customFormat="1"/>
    <row r="8406" s="1" customFormat="1"/>
    <row r="8407" s="1" customFormat="1"/>
    <row r="8408" s="1" customFormat="1"/>
    <row r="8409" s="1" customFormat="1"/>
    <row r="8410" s="1" customFormat="1"/>
    <row r="8411" s="1" customFormat="1"/>
    <row r="8412" s="1" customFormat="1"/>
    <row r="8413" s="1" customFormat="1"/>
    <row r="8414" s="1" customFormat="1"/>
    <row r="8415" s="1" customFormat="1"/>
    <row r="8416" s="1" customFormat="1"/>
    <row r="8417" s="1" customFormat="1"/>
    <row r="8418" s="1" customFormat="1"/>
    <row r="8419" s="1" customFormat="1"/>
    <row r="8420" s="1" customFormat="1"/>
    <row r="8421" s="1" customFormat="1"/>
    <row r="8422" s="1" customFormat="1"/>
    <row r="8423" s="1" customFormat="1"/>
    <row r="8424" s="1" customFormat="1"/>
    <row r="8425" s="1" customFormat="1"/>
    <row r="8426" s="1" customFormat="1"/>
    <row r="8427" s="1" customFormat="1"/>
    <row r="8428" s="1" customFormat="1"/>
    <row r="8429" s="1" customFormat="1"/>
    <row r="8430" s="1" customFormat="1"/>
    <row r="8431" s="1" customFormat="1"/>
    <row r="8432" s="1" customFormat="1"/>
    <row r="8433" s="1" customFormat="1"/>
    <row r="8434" s="1" customFormat="1"/>
    <row r="8435" s="1" customFormat="1"/>
    <row r="8436" s="1" customFormat="1"/>
    <row r="8437" s="1" customFormat="1"/>
    <row r="8438" s="1" customFormat="1"/>
    <row r="8439" s="1" customFormat="1"/>
    <row r="8440" s="1" customFormat="1"/>
    <row r="8441" s="1" customFormat="1"/>
    <row r="8442" s="1" customFormat="1"/>
    <row r="8443" s="1" customFormat="1"/>
    <row r="8444" s="1" customFormat="1"/>
    <row r="8445" s="1" customFormat="1"/>
    <row r="8446" s="1" customFormat="1"/>
    <row r="8447" s="1" customFormat="1"/>
    <row r="8448" s="1" customFormat="1"/>
    <row r="8449" s="1" customFormat="1"/>
    <row r="8450" s="1" customFormat="1"/>
    <row r="8451" s="1" customFormat="1"/>
    <row r="8452" s="1" customFormat="1"/>
    <row r="8453" s="1" customFormat="1"/>
    <row r="8454" s="1" customFormat="1"/>
    <row r="8455" s="1" customFormat="1"/>
    <row r="8456" s="1" customFormat="1"/>
    <row r="8457" s="1" customFormat="1"/>
    <row r="8458" s="1" customFormat="1"/>
    <row r="8459" s="1" customFormat="1"/>
    <row r="8460" s="1" customFormat="1"/>
    <row r="8461" s="1" customFormat="1"/>
    <row r="8462" s="1" customFormat="1"/>
    <row r="8463" s="1" customFormat="1"/>
    <row r="8464" s="1" customFormat="1"/>
    <row r="8465" s="1" customFormat="1"/>
    <row r="8466" s="1" customFormat="1"/>
    <row r="8467" s="1" customFormat="1"/>
    <row r="8468" s="1" customFormat="1"/>
    <row r="8469" s="1" customFormat="1"/>
    <row r="8470" s="1" customFormat="1"/>
    <row r="8471" s="1" customFormat="1"/>
    <row r="8472" s="1" customFormat="1"/>
    <row r="8473" s="1" customFormat="1"/>
    <row r="8474" s="1" customFormat="1"/>
    <row r="8475" s="1" customFormat="1"/>
    <row r="8476" s="1" customFormat="1"/>
    <row r="8477" s="1" customFormat="1"/>
    <row r="8478" s="1" customFormat="1"/>
    <row r="8479" s="1" customFormat="1"/>
    <row r="8480" s="1" customFormat="1"/>
    <row r="8481" s="1" customFormat="1"/>
    <row r="8482" s="1" customFormat="1"/>
    <row r="8483" s="1" customFormat="1"/>
    <row r="8484" s="1" customFormat="1"/>
    <row r="8485" s="1" customFormat="1"/>
    <row r="8486" s="1" customFormat="1"/>
    <row r="8487" s="1" customFormat="1"/>
    <row r="8488" s="1" customFormat="1"/>
    <row r="8489" s="1" customFormat="1"/>
    <row r="8490" s="1" customFormat="1"/>
    <row r="8491" s="1" customFormat="1"/>
    <row r="8492" s="1" customFormat="1"/>
    <row r="8493" s="1" customFormat="1"/>
    <row r="8494" s="1" customFormat="1"/>
    <row r="8495" s="1" customFormat="1"/>
    <row r="8496" s="1" customFormat="1"/>
    <row r="8497" s="1" customFormat="1"/>
    <row r="8498" s="1" customFormat="1"/>
    <row r="8499" s="1" customFormat="1"/>
    <row r="8500" s="1" customFormat="1"/>
    <row r="8501" s="1" customFormat="1"/>
    <row r="8502" s="1" customFormat="1"/>
    <row r="8503" s="1" customFormat="1"/>
    <row r="8504" s="1" customFormat="1"/>
    <row r="8505" s="1" customFormat="1"/>
    <row r="8506" s="1" customFormat="1"/>
    <row r="8507" s="1" customFormat="1"/>
    <row r="8508" s="1" customFormat="1"/>
    <row r="8509" s="1" customFormat="1"/>
    <row r="8510" s="1" customFormat="1"/>
    <row r="8511" s="1" customFormat="1"/>
    <row r="8512" s="1" customFormat="1"/>
    <row r="8513" s="1" customFormat="1"/>
    <row r="8514" s="1" customFormat="1"/>
    <row r="8515" s="1" customFormat="1"/>
    <row r="8516" s="1" customFormat="1"/>
    <row r="8517" s="1" customFormat="1"/>
    <row r="8518" s="1" customFormat="1"/>
    <row r="8519" s="1" customFormat="1"/>
    <row r="8520" s="1" customFormat="1"/>
    <row r="8521" s="1" customFormat="1"/>
    <row r="8522" s="1" customFormat="1"/>
    <row r="8523" s="1" customFormat="1"/>
    <row r="8524" s="1" customFormat="1"/>
    <row r="8525" s="1" customFormat="1"/>
    <row r="8526" s="1" customFormat="1"/>
    <row r="8527" s="1" customFormat="1"/>
    <row r="8528" s="1" customFormat="1"/>
    <row r="8529" s="1" customFormat="1"/>
    <row r="8530" s="1" customFormat="1"/>
    <row r="8531" s="1" customFormat="1"/>
    <row r="8532" s="1" customFormat="1"/>
    <row r="8533" s="1" customFormat="1"/>
    <row r="8534" s="1" customFormat="1"/>
    <row r="8535" s="1" customFormat="1"/>
    <row r="8536" s="1" customFormat="1"/>
    <row r="8537" s="1" customFormat="1"/>
    <row r="8538" s="1" customFormat="1"/>
    <row r="8539" s="1" customFormat="1"/>
    <row r="8540" s="1" customFormat="1"/>
    <row r="8541" s="1" customFormat="1"/>
    <row r="8542" s="1" customFormat="1"/>
    <row r="8543" s="1" customFormat="1"/>
    <row r="8544" s="1" customFormat="1"/>
    <row r="8545" s="1" customFormat="1"/>
    <row r="8546" s="1" customFormat="1"/>
    <row r="8547" s="1" customFormat="1"/>
    <row r="8548" s="1" customFormat="1"/>
    <row r="8549" s="1" customFormat="1"/>
    <row r="8550" s="1" customFormat="1"/>
    <row r="8551" s="1" customFormat="1"/>
    <row r="8552" s="1" customFormat="1"/>
    <row r="8553" s="1" customFormat="1"/>
    <row r="8554" s="1" customFormat="1"/>
    <row r="8555" s="1" customFormat="1"/>
    <row r="8556" s="1" customFormat="1"/>
    <row r="8557" s="1" customFormat="1"/>
    <row r="8558" s="1" customFormat="1"/>
    <row r="8559" s="1" customFormat="1"/>
    <row r="8560" s="1" customFormat="1"/>
    <row r="8561" s="1" customFormat="1"/>
    <row r="8562" s="1" customFormat="1"/>
    <row r="8563" s="1" customFormat="1"/>
    <row r="8564" s="1" customFormat="1"/>
    <row r="8565" s="1" customFormat="1"/>
    <row r="8566" s="1" customFormat="1"/>
    <row r="8567" s="1" customFormat="1"/>
    <row r="8568" s="1" customFormat="1"/>
    <row r="8569" s="1" customFormat="1"/>
    <row r="8570" s="1" customFormat="1"/>
    <row r="8571" s="1" customFormat="1"/>
    <row r="8572" s="1" customFormat="1"/>
    <row r="8573" s="1" customFormat="1"/>
    <row r="8574" s="1" customFormat="1"/>
    <row r="8575" s="1" customFormat="1"/>
    <row r="8576" s="1" customFormat="1"/>
    <row r="8577" s="1" customFormat="1"/>
    <row r="8578" s="1" customFormat="1"/>
    <row r="8579" s="1" customFormat="1"/>
    <row r="8580" s="1" customFormat="1"/>
    <row r="8581" s="1" customFormat="1"/>
    <row r="8582" s="1" customFormat="1"/>
    <row r="8583" s="1" customFormat="1"/>
    <row r="8584" s="1" customFormat="1"/>
    <row r="8585" s="1" customFormat="1"/>
    <row r="8586" s="1" customFormat="1"/>
    <row r="8587" s="1" customFormat="1"/>
    <row r="8588" s="1" customFormat="1"/>
    <row r="8589" s="1" customFormat="1"/>
    <row r="8590" s="1" customFormat="1"/>
    <row r="8591" s="1" customFormat="1"/>
    <row r="8592" s="1" customFormat="1"/>
    <row r="8593" s="1" customFormat="1"/>
    <row r="8594" s="1" customFormat="1"/>
    <row r="8595" s="1" customFormat="1"/>
    <row r="8596" s="1" customFormat="1"/>
    <row r="8597" s="1" customFormat="1"/>
    <row r="8598" s="1" customFormat="1"/>
    <row r="8599" s="1" customFormat="1"/>
    <row r="8600" s="1" customFormat="1"/>
    <row r="8601" s="1" customFormat="1"/>
    <row r="8602" s="1" customFormat="1"/>
    <row r="8603" s="1" customFormat="1"/>
    <row r="8604" s="1" customFormat="1"/>
    <row r="8605" s="1" customFormat="1"/>
    <row r="8606" s="1" customFormat="1"/>
    <row r="8607" s="1" customFormat="1"/>
    <row r="8608" s="1" customFormat="1"/>
    <row r="8609" s="1" customFormat="1"/>
    <row r="8610" s="1" customFormat="1"/>
    <row r="8611" s="1" customFormat="1"/>
    <row r="8612" s="1" customFormat="1"/>
    <row r="8613" s="1" customFormat="1"/>
    <row r="8614" s="1" customFormat="1"/>
    <row r="8615" s="1" customFormat="1"/>
    <row r="8616" s="1" customFormat="1"/>
    <row r="8617" s="1" customFormat="1"/>
    <row r="8618" s="1" customFormat="1"/>
    <row r="8619" s="1" customFormat="1"/>
    <row r="8620" s="1" customFormat="1"/>
    <row r="8621" s="1" customFormat="1"/>
    <row r="8622" s="1" customFormat="1"/>
    <row r="8623" s="1" customFormat="1"/>
    <row r="8624" s="1" customFormat="1"/>
    <row r="8625" s="1" customFormat="1"/>
    <row r="8626" s="1" customFormat="1"/>
    <row r="8627" s="1" customFormat="1"/>
    <row r="8628" s="1" customFormat="1"/>
    <row r="8629" s="1" customFormat="1"/>
    <row r="8630" s="1" customFormat="1"/>
    <row r="8631" s="1" customFormat="1"/>
    <row r="8632" s="1" customFormat="1"/>
    <row r="8633" s="1" customFormat="1"/>
    <row r="8634" s="1" customFormat="1"/>
    <row r="8635" s="1" customFormat="1"/>
    <row r="8636" s="1" customFormat="1"/>
    <row r="8637" s="1" customFormat="1"/>
    <row r="8638" s="1" customFormat="1"/>
    <row r="8639" s="1" customFormat="1"/>
    <row r="8640" s="1" customFormat="1"/>
    <row r="8641" s="1" customFormat="1"/>
    <row r="8642" s="1" customFormat="1"/>
    <row r="8643" s="1" customFormat="1"/>
    <row r="8644" s="1" customFormat="1"/>
    <row r="8645" s="1" customFormat="1"/>
    <row r="8646" s="1" customFormat="1"/>
    <row r="8647" s="1" customFormat="1"/>
    <row r="8648" s="1" customFormat="1"/>
    <row r="8649" s="1" customFormat="1"/>
    <row r="8650" s="1" customFormat="1"/>
    <row r="8651" s="1" customFormat="1"/>
    <row r="8652" s="1" customFormat="1"/>
    <row r="8653" s="1" customFormat="1"/>
    <row r="8654" s="1" customFormat="1"/>
    <row r="8655" s="1" customFormat="1"/>
    <row r="8656" s="1" customFormat="1"/>
    <row r="8657" s="1" customFormat="1"/>
    <row r="8658" s="1" customFormat="1"/>
    <row r="8659" s="1" customFormat="1"/>
    <row r="8660" s="1" customFormat="1"/>
    <row r="8661" s="1" customFormat="1"/>
    <row r="8662" s="1" customFormat="1"/>
    <row r="8663" s="1" customFormat="1"/>
    <row r="8664" s="1" customFormat="1"/>
    <row r="8665" s="1" customFormat="1"/>
    <row r="8666" s="1" customFormat="1"/>
    <row r="8667" s="1" customFormat="1"/>
    <row r="8668" s="1" customFormat="1"/>
    <row r="8669" s="1" customFormat="1"/>
    <row r="8670" s="1" customFormat="1"/>
    <row r="8671" s="1" customFormat="1"/>
    <row r="8672" s="1" customFormat="1"/>
    <row r="8673" s="1" customFormat="1"/>
    <row r="8674" s="1" customFormat="1"/>
    <row r="8675" s="1" customFormat="1"/>
    <row r="8676" s="1" customFormat="1"/>
    <row r="8677" s="1" customFormat="1"/>
    <row r="8678" s="1" customFormat="1"/>
    <row r="8679" s="1" customFormat="1"/>
    <row r="8680" s="1" customFormat="1"/>
    <row r="8681" s="1" customFormat="1"/>
    <row r="8682" s="1" customFormat="1"/>
    <row r="8683" s="1" customFormat="1"/>
    <row r="8684" s="1" customFormat="1"/>
    <row r="8685" s="1" customFormat="1"/>
    <row r="8686" s="1" customFormat="1"/>
    <row r="8687" s="1" customFormat="1"/>
    <row r="8688" s="1" customFormat="1"/>
    <row r="8689" s="1" customFormat="1"/>
    <row r="8690" s="1" customFormat="1"/>
    <row r="8691" s="1" customFormat="1"/>
    <row r="8692" s="1" customFormat="1"/>
    <row r="8693" s="1" customFormat="1"/>
    <row r="8694" s="1" customFormat="1"/>
    <row r="8695" s="1" customFormat="1"/>
    <row r="8696" s="1" customFormat="1"/>
    <row r="8697" s="1" customFormat="1"/>
    <row r="8698" s="1" customFormat="1"/>
    <row r="8699" s="1" customFormat="1"/>
    <row r="8700" s="1" customFormat="1"/>
    <row r="8701" s="1" customFormat="1"/>
    <row r="8702" s="1" customFormat="1"/>
    <row r="8703" s="1" customFormat="1"/>
    <row r="8704" s="1" customFormat="1"/>
    <row r="8705" s="1" customFormat="1"/>
    <row r="8706" s="1" customFormat="1"/>
    <row r="8707" s="1" customFormat="1"/>
    <row r="8708" s="1" customFormat="1"/>
    <row r="8709" s="1" customFormat="1"/>
    <row r="8710" s="1" customFormat="1"/>
    <row r="8711" s="1" customFormat="1"/>
    <row r="8712" s="1" customFormat="1"/>
    <row r="8713" s="1" customFormat="1"/>
    <row r="8714" s="1" customFormat="1"/>
    <row r="8715" s="1" customFormat="1"/>
    <row r="8716" s="1" customFormat="1"/>
    <row r="8717" s="1" customFormat="1"/>
    <row r="8718" s="1" customFormat="1"/>
    <row r="8719" s="1" customFormat="1"/>
    <row r="8720" s="1" customFormat="1"/>
    <row r="8721" s="1" customFormat="1"/>
    <row r="8722" s="1" customFormat="1"/>
    <row r="8723" s="1" customFormat="1"/>
    <row r="8724" s="1" customFormat="1"/>
    <row r="8725" s="1" customFormat="1"/>
    <row r="8726" s="1" customFormat="1"/>
    <row r="8727" s="1" customFormat="1"/>
    <row r="8728" s="1" customFormat="1"/>
    <row r="8729" s="1" customFormat="1"/>
    <row r="8730" s="1" customFormat="1"/>
    <row r="8731" s="1" customFormat="1"/>
    <row r="8732" s="1" customFormat="1"/>
    <row r="8733" s="1" customFormat="1"/>
    <row r="8734" s="1" customFormat="1"/>
    <row r="8735" s="1" customFormat="1"/>
    <row r="8736" s="1" customFormat="1"/>
    <row r="8737" s="1" customFormat="1"/>
    <row r="8738" s="1" customFormat="1"/>
    <row r="8739" s="1" customFormat="1"/>
    <row r="8740" s="1" customFormat="1"/>
    <row r="8741" s="1" customFormat="1"/>
    <row r="8742" s="1" customFormat="1"/>
    <row r="8743" s="1" customFormat="1"/>
    <row r="8744" s="1" customFormat="1"/>
    <row r="8745" s="1" customFormat="1"/>
    <row r="8746" s="1" customFormat="1"/>
    <row r="8747" s="1" customFormat="1"/>
    <row r="8748" s="1" customFormat="1"/>
    <row r="8749" s="1" customFormat="1"/>
    <row r="8750" s="1" customFormat="1"/>
    <row r="8751" s="1" customFormat="1"/>
    <row r="8752" s="1" customFormat="1"/>
    <row r="8753" s="1" customFormat="1"/>
    <row r="8754" s="1" customFormat="1"/>
    <row r="8755" s="1" customFormat="1"/>
    <row r="8756" s="1" customFormat="1"/>
    <row r="8757" s="1" customFormat="1"/>
    <row r="8758" s="1" customFormat="1"/>
    <row r="8759" s="1" customFormat="1"/>
    <row r="8760" s="1" customFormat="1"/>
    <row r="8761" s="1" customFormat="1"/>
    <row r="8762" s="1" customFormat="1"/>
    <row r="8763" s="1" customFormat="1"/>
    <row r="8764" s="1" customFormat="1"/>
    <row r="8765" s="1" customFormat="1"/>
    <row r="8766" s="1" customFormat="1"/>
    <row r="8767" s="1" customFormat="1"/>
    <row r="8768" s="1" customFormat="1"/>
    <row r="8769" s="1" customFormat="1"/>
    <row r="8770" s="1" customFormat="1"/>
    <row r="8771" s="1" customFormat="1"/>
    <row r="8772" s="1" customFormat="1"/>
    <row r="8773" s="1" customFormat="1"/>
    <row r="8774" s="1" customFormat="1"/>
    <row r="8775" s="1" customFormat="1"/>
    <row r="8776" s="1" customFormat="1"/>
    <row r="8777" s="1" customFormat="1"/>
    <row r="8778" s="1" customFormat="1"/>
    <row r="8779" s="1" customFormat="1"/>
    <row r="8780" s="1" customFormat="1"/>
    <row r="8781" s="1" customFormat="1"/>
    <row r="8782" s="1" customFormat="1"/>
    <row r="8783" s="1" customFormat="1"/>
    <row r="8784" s="1" customFormat="1"/>
    <row r="8785" s="1" customFormat="1"/>
    <row r="8786" s="1" customFormat="1"/>
    <row r="8787" s="1" customFormat="1"/>
    <row r="8788" s="1" customFormat="1"/>
    <row r="8789" s="1" customFormat="1"/>
    <row r="8790" s="1" customFormat="1"/>
    <row r="8791" s="1" customFormat="1"/>
    <row r="8792" s="1" customFormat="1"/>
    <row r="8793" s="1" customFormat="1"/>
    <row r="8794" s="1" customFormat="1"/>
    <row r="8795" s="1" customFormat="1"/>
    <row r="8796" s="1" customFormat="1"/>
    <row r="8797" s="1" customFormat="1"/>
    <row r="8798" s="1" customFormat="1"/>
    <row r="8799" s="1" customFormat="1"/>
    <row r="8800" s="1" customFormat="1"/>
    <row r="8801" s="1" customFormat="1"/>
    <row r="8802" s="1" customFormat="1"/>
    <row r="8803" s="1" customFormat="1"/>
    <row r="8804" s="1" customFormat="1"/>
    <row r="8805" s="1" customFormat="1"/>
    <row r="8806" s="1" customFormat="1"/>
    <row r="8807" s="1" customFormat="1"/>
    <row r="8808" s="1" customFormat="1"/>
    <row r="8809" s="1" customFormat="1"/>
    <row r="8810" s="1" customFormat="1"/>
    <row r="8811" s="1" customFormat="1"/>
    <row r="8812" s="1" customFormat="1"/>
    <row r="8813" s="1" customFormat="1"/>
    <row r="8814" s="1" customFormat="1"/>
    <row r="8815" s="1" customFormat="1"/>
    <row r="8816" s="1" customFormat="1"/>
    <row r="8817" s="1" customFormat="1"/>
    <row r="8818" s="1" customFormat="1"/>
    <row r="8819" s="1" customFormat="1"/>
    <row r="8820" s="1" customFormat="1"/>
    <row r="8821" s="1" customFormat="1"/>
    <row r="8822" s="1" customFormat="1"/>
    <row r="8823" s="1" customFormat="1"/>
    <row r="8824" s="1" customFormat="1"/>
    <row r="8825" s="1" customFormat="1"/>
    <row r="8826" s="1" customFormat="1"/>
    <row r="8827" s="1" customFormat="1"/>
    <row r="8828" s="1" customFormat="1"/>
    <row r="8829" s="1" customFormat="1"/>
    <row r="8830" s="1" customFormat="1"/>
    <row r="8831" s="1" customFormat="1"/>
    <row r="8832" s="1" customFormat="1"/>
    <row r="8833" s="1" customFormat="1"/>
    <row r="8834" s="1" customFormat="1"/>
    <row r="8835" s="1" customFormat="1"/>
    <row r="8836" s="1" customFormat="1"/>
    <row r="8837" s="1" customFormat="1"/>
    <row r="8838" s="1" customFormat="1"/>
    <row r="8839" s="1" customFormat="1"/>
    <row r="8840" s="1" customFormat="1"/>
    <row r="8841" s="1" customFormat="1"/>
    <row r="8842" s="1" customFormat="1"/>
    <row r="8843" s="1" customFormat="1"/>
    <row r="8844" s="1" customFormat="1"/>
    <row r="8845" s="1" customFormat="1"/>
    <row r="8846" s="1" customFormat="1"/>
    <row r="8847" s="1" customFormat="1"/>
    <row r="8848" s="1" customFormat="1"/>
    <row r="8849" s="1" customFormat="1"/>
    <row r="8850" s="1" customFormat="1"/>
    <row r="8851" s="1" customFormat="1"/>
    <row r="8852" s="1" customFormat="1"/>
    <row r="8853" s="1" customFormat="1"/>
    <row r="8854" s="1" customFormat="1"/>
    <row r="8855" s="1" customFormat="1"/>
    <row r="8856" s="1" customFormat="1"/>
    <row r="8857" s="1" customFormat="1"/>
    <row r="8858" s="1" customFormat="1"/>
    <row r="8859" s="1" customFormat="1"/>
    <row r="8860" s="1" customFormat="1"/>
    <row r="8861" s="1" customFormat="1"/>
    <row r="8862" s="1" customFormat="1"/>
    <row r="8863" s="1" customFormat="1"/>
    <row r="8864" s="1" customFormat="1"/>
    <row r="8865" s="1" customFormat="1"/>
    <row r="8866" s="1" customFormat="1"/>
    <row r="8867" s="1" customFormat="1"/>
    <row r="8868" s="1" customFormat="1"/>
    <row r="8869" s="1" customFormat="1"/>
    <row r="8870" s="1" customFormat="1"/>
    <row r="8871" s="1" customFormat="1"/>
    <row r="8872" s="1" customFormat="1"/>
    <row r="8873" s="1" customFormat="1"/>
    <row r="8874" s="1" customFormat="1"/>
    <row r="8875" s="1" customFormat="1"/>
    <row r="8876" s="1" customFormat="1"/>
    <row r="8877" s="1" customFormat="1"/>
    <row r="8878" s="1" customFormat="1"/>
    <row r="8879" s="1" customFormat="1"/>
    <row r="8880" s="1" customFormat="1"/>
    <row r="8881" s="1" customFormat="1"/>
    <row r="8882" s="1" customFormat="1"/>
    <row r="8883" s="1" customFormat="1"/>
    <row r="8884" s="1" customFormat="1"/>
    <row r="8885" s="1" customFormat="1"/>
    <row r="8886" s="1" customFormat="1"/>
    <row r="8887" s="1" customFormat="1"/>
    <row r="8888" s="1" customFormat="1"/>
    <row r="8889" s="1" customFormat="1"/>
    <row r="8890" s="1" customFormat="1"/>
    <row r="8891" s="1" customFormat="1"/>
    <row r="8892" s="1" customFormat="1"/>
    <row r="8893" s="1" customFormat="1"/>
    <row r="8894" s="1" customFormat="1"/>
    <row r="8895" s="1" customFormat="1"/>
    <row r="8896" s="1" customFormat="1"/>
    <row r="8897" s="1" customFormat="1"/>
    <row r="8898" s="1" customFormat="1"/>
    <row r="8899" s="1" customFormat="1"/>
    <row r="8900" s="1" customFormat="1"/>
    <row r="8901" s="1" customFormat="1"/>
    <row r="8902" s="1" customFormat="1"/>
    <row r="8903" s="1" customFormat="1"/>
    <row r="8904" s="1" customFormat="1"/>
    <row r="8905" s="1" customFormat="1"/>
    <row r="8906" s="1" customFormat="1"/>
    <row r="8907" s="1" customFormat="1"/>
    <row r="8908" s="1" customFormat="1"/>
    <row r="8909" s="1" customFormat="1"/>
    <row r="8910" s="1" customFormat="1"/>
    <row r="8911" s="1" customFormat="1"/>
    <row r="8912" s="1" customFormat="1"/>
    <row r="8913" s="1" customFormat="1"/>
    <row r="8914" s="1" customFormat="1"/>
    <row r="8915" s="1" customFormat="1"/>
    <row r="8916" s="1" customFormat="1"/>
    <row r="8917" s="1" customFormat="1"/>
    <row r="8918" s="1" customFormat="1"/>
    <row r="8919" s="1" customFormat="1"/>
    <row r="8920" s="1" customFormat="1"/>
    <row r="8921" s="1" customFormat="1"/>
    <row r="8922" s="1" customFormat="1"/>
    <row r="8923" s="1" customFormat="1"/>
    <row r="8924" s="1" customFormat="1"/>
    <row r="8925" s="1" customFormat="1"/>
    <row r="8926" s="1" customFormat="1"/>
    <row r="8927" s="1" customFormat="1"/>
    <row r="8928" s="1" customFormat="1"/>
    <row r="8929" s="1" customFormat="1"/>
    <row r="8930" s="1" customFormat="1"/>
    <row r="8931" s="1" customFormat="1"/>
    <row r="8932" s="1" customFormat="1"/>
    <row r="8933" s="1" customFormat="1"/>
    <row r="8934" s="1" customFormat="1"/>
    <row r="8935" s="1" customFormat="1"/>
    <row r="8936" s="1" customFormat="1"/>
    <row r="8937" s="1" customFormat="1"/>
    <row r="8938" s="1" customFormat="1"/>
    <row r="8939" s="1" customFormat="1"/>
    <row r="8940" s="1" customFormat="1"/>
    <row r="8941" s="1" customFormat="1"/>
    <row r="8942" s="1" customFormat="1"/>
    <row r="8943" s="1" customFormat="1"/>
    <row r="8944" s="1" customFormat="1"/>
    <row r="8945" s="1" customFormat="1"/>
    <row r="8946" s="1" customFormat="1"/>
    <row r="8947" s="1" customFormat="1"/>
    <row r="8948" s="1" customFormat="1"/>
    <row r="8949" s="1" customFormat="1"/>
    <row r="8950" s="1" customFormat="1"/>
    <row r="8951" s="1" customFormat="1"/>
    <row r="8952" s="1" customFormat="1"/>
    <row r="8953" s="1" customFormat="1"/>
    <row r="8954" s="1" customFormat="1"/>
    <row r="8955" s="1" customFormat="1"/>
    <row r="8956" s="1" customFormat="1"/>
    <row r="8957" s="1" customFormat="1"/>
    <row r="8958" s="1" customFormat="1"/>
    <row r="8959" s="1" customFormat="1"/>
    <row r="8960" s="1" customFormat="1"/>
    <row r="8961" s="1" customFormat="1"/>
    <row r="8962" s="1" customFormat="1"/>
    <row r="8963" s="1" customFormat="1"/>
    <row r="8964" s="1" customFormat="1"/>
    <row r="8965" s="1" customFormat="1"/>
    <row r="8966" s="1" customFormat="1"/>
    <row r="8967" s="1" customFormat="1"/>
    <row r="8968" s="1" customFormat="1"/>
    <row r="8969" s="1" customFormat="1"/>
    <row r="8970" s="1" customFormat="1"/>
    <row r="8971" s="1" customFormat="1"/>
    <row r="8972" s="1" customFormat="1"/>
    <row r="8973" s="1" customFormat="1"/>
    <row r="8974" s="1" customFormat="1"/>
    <row r="8975" s="1" customFormat="1"/>
    <row r="8976" s="1" customFormat="1"/>
    <row r="8977" s="1" customFormat="1"/>
    <row r="8978" s="1" customFormat="1"/>
    <row r="8979" s="1" customFormat="1"/>
    <row r="8980" s="1" customFormat="1"/>
    <row r="8981" s="1" customFormat="1"/>
    <row r="8982" s="1" customFormat="1"/>
    <row r="8983" s="1" customFormat="1"/>
    <row r="8984" s="1" customFormat="1"/>
    <row r="8985" s="1" customFormat="1"/>
    <row r="8986" s="1" customFormat="1"/>
    <row r="8987" s="1" customFormat="1"/>
    <row r="8988" s="1" customFormat="1"/>
    <row r="8989" s="1" customFormat="1"/>
    <row r="8990" s="1" customFormat="1"/>
    <row r="8991" s="1" customFormat="1"/>
    <row r="8992" s="1" customFormat="1"/>
    <row r="8993" s="1" customFormat="1"/>
    <row r="8994" s="1" customFormat="1"/>
    <row r="8995" s="1" customFormat="1"/>
    <row r="8996" s="1" customFormat="1"/>
    <row r="8997" s="1" customFormat="1"/>
    <row r="8998" s="1" customFormat="1"/>
    <row r="8999" s="1" customFormat="1"/>
    <row r="9000" s="1" customFormat="1"/>
    <row r="9001" s="1" customFormat="1"/>
    <row r="9002" s="1" customFormat="1"/>
    <row r="9003" s="1" customFormat="1"/>
    <row r="9004" s="1" customFormat="1"/>
    <row r="9005" s="1" customFormat="1"/>
    <row r="9006" s="1" customFormat="1"/>
    <row r="9007" s="1" customFormat="1"/>
    <row r="9008" s="1" customFormat="1"/>
    <row r="9009" s="1" customFormat="1"/>
    <row r="9010" s="1" customFormat="1"/>
    <row r="9011" s="1" customFormat="1"/>
    <row r="9012" s="1" customFormat="1"/>
    <row r="9013" s="1" customFormat="1"/>
    <row r="9014" s="1" customFormat="1"/>
    <row r="9015" s="1" customFormat="1"/>
    <row r="9016" s="1" customFormat="1"/>
    <row r="9017" s="1" customFormat="1"/>
    <row r="9018" s="1" customFormat="1"/>
    <row r="9019" s="1" customFormat="1"/>
    <row r="9020" s="1" customFormat="1"/>
    <row r="9021" s="1" customFormat="1"/>
    <row r="9022" s="1" customFormat="1"/>
    <row r="9023" s="1" customFormat="1"/>
    <row r="9024" s="1" customFormat="1"/>
    <row r="9025" s="1" customFormat="1"/>
    <row r="9026" s="1" customFormat="1"/>
    <row r="9027" s="1" customFormat="1"/>
    <row r="9028" s="1" customFormat="1"/>
    <row r="9029" s="1" customFormat="1"/>
    <row r="9030" s="1" customFormat="1"/>
    <row r="9031" s="1" customFormat="1"/>
    <row r="9032" s="1" customFormat="1"/>
    <row r="9033" s="1" customFormat="1"/>
    <row r="9034" s="1" customFormat="1"/>
    <row r="9035" s="1" customFormat="1"/>
    <row r="9036" s="1" customFormat="1"/>
    <row r="9037" s="1" customFormat="1"/>
    <row r="9038" s="1" customFormat="1"/>
    <row r="9039" s="1" customFormat="1"/>
    <row r="9040" s="1" customFormat="1"/>
    <row r="9041" s="1" customFormat="1"/>
    <row r="9042" s="1" customFormat="1"/>
    <row r="9043" s="1" customFormat="1"/>
    <row r="9044" s="1" customFormat="1"/>
    <row r="9045" s="1" customFormat="1"/>
    <row r="9046" s="1" customFormat="1"/>
    <row r="9047" s="1" customFormat="1"/>
    <row r="9048" s="1" customFormat="1"/>
    <row r="9049" s="1" customFormat="1"/>
    <row r="9050" s="1" customFormat="1"/>
    <row r="9051" s="1" customFormat="1"/>
    <row r="9052" s="1" customFormat="1"/>
    <row r="9053" s="1" customFormat="1"/>
    <row r="9054" s="1" customFormat="1"/>
    <row r="9055" s="1" customFormat="1"/>
    <row r="9056" s="1" customFormat="1"/>
    <row r="9057" s="1" customFormat="1"/>
    <row r="9058" s="1" customFormat="1"/>
    <row r="9059" s="1" customFormat="1"/>
    <row r="9060" s="1" customFormat="1"/>
    <row r="9061" s="1" customFormat="1"/>
    <row r="9062" s="1" customFormat="1"/>
    <row r="9063" s="1" customFormat="1"/>
    <row r="9064" s="1" customFormat="1"/>
    <row r="9065" s="1" customFormat="1"/>
    <row r="9066" s="1" customFormat="1"/>
    <row r="9067" s="1" customFormat="1"/>
    <row r="9068" s="1" customFormat="1"/>
    <row r="9069" s="1" customFormat="1"/>
    <row r="9070" s="1" customFormat="1"/>
    <row r="9071" s="1" customFormat="1"/>
    <row r="9072" s="1" customFormat="1"/>
    <row r="9073" s="1" customFormat="1"/>
    <row r="9074" s="1" customFormat="1"/>
    <row r="9075" s="1" customFormat="1"/>
    <row r="9076" s="1" customFormat="1"/>
    <row r="9077" s="1" customFormat="1"/>
    <row r="9078" s="1" customFormat="1"/>
    <row r="9079" s="1" customFormat="1"/>
    <row r="9080" s="1" customFormat="1"/>
    <row r="9081" s="1" customFormat="1"/>
    <row r="9082" s="1" customFormat="1"/>
    <row r="9083" s="1" customFormat="1"/>
    <row r="9084" s="1" customFormat="1"/>
    <row r="9085" s="1" customFormat="1"/>
    <row r="9086" s="1" customFormat="1"/>
    <row r="9087" s="1" customFormat="1"/>
    <row r="9088" s="1" customFormat="1"/>
    <row r="9089" s="1" customFormat="1"/>
    <row r="9090" s="1" customFormat="1"/>
    <row r="9091" s="1" customFormat="1"/>
    <row r="9092" s="1" customFormat="1"/>
    <row r="9093" s="1" customFormat="1"/>
    <row r="9094" s="1" customFormat="1"/>
    <row r="9095" s="1" customFormat="1"/>
    <row r="9096" s="1" customFormat="1"/>
    <row r="9097" s="1" customFormat="1"/>
    <row r="9098" s="1" customFormat="1"/>
    <row r="9099" s="1" customFormat="1"/>
    <row r="9100" s="1" customFormat="1"/>
    <row r="9101" s="1" customFormat="1"/>
    <row r="9102" s="1" customFormat="1"/>
    <row r="9103" s="1" customFormat="1"/>
    <row r="9104" s="1" customFormat="1"/>
    <row r="9105" s="1" customFormat="1"/>
    <row r="9106" s="1" customFormat="1"/>
    <row r="9107" s="1" customFormat="1"/>
    <row r="9108" s="1" customFormat="1"/>
    <row r="9109" s="1" customFormat="1"/>
    <row r="9110" s="1" customFormat="1"/>
    <row r="9111" s="1" customFormat="1"/>
    <row r="9112" s="1" customFormat="1"/>
    <row r="9113" s="1" customFormat="1"/>
    <row r="9114" s="1" customFormat="1"/>
    <row r="9115" s="1" customFormat="1"/>
    <row r="9116" s="1" customFormat="1"/>
    <row r="9117" s="1" customFormat="1"/>
    <row r="9118" s="1" customFormat="1"/>
    <row r="9119" s="1" customFormat="1"/>
    <row r="9120" s="1" customFormat="1"/>
    <row r="9121" s="1" customFormat="1"/>
    <row r="9122" s="1" customFormat="1"/>
    <row r="9123" s="1" customFormat="1"/>
    <row r="9124" s="1" customFormat="1"/>
    <row r="9125" s="1" customFormat="1"/>
    <row r="9126" s="1" customFormat="1"/>
    <row r="9127" s="1" customFormat="1"/>
    <row r="9128" s="1" customFormat="1"/>
    <row r="9129" s="1" customFormat="1"/>
    <row r="9130" s="1" customFormat="1"/>
    <row r="9131" s="1" customFormat="1"/>
    <row r="9132" s="1" customFormat="1"/>
    <row r="9133" s="1" customFormat="1"/>
    <row r="9134" s="1" customFormat="1"/>
    <row r="9135" s="1" customFormat="1"/>
    <row r="9136" s="1" customFormat="1"/>
    <row r="9137" s="1" customFormat="1"/>
    <row r="9138" s="1" customFormat="1"/>
    <row r="9139" s="1" customFormat="1"/>
    <row r="9140" s="1" customFormat="1"/>
    <row r="9141" s="1" customFormat="1"/>
    <row r="9142" s="1" customFormat="1"/>
    <row r="9143" s="1" customFormat="1"/>
    <row r="9144" s="1" customFormat="1"/>
    <row r="9145" s="1" customFormat="1"/>
    <row r="9146" s="1" customFormat="1"/>
    <row r="9147" s="1" customFormat="1"/>
    <row r="9148" s="1" customFormat="1"/>
    <row r="9149" s="1" customFormat="1"/>
    <row r="9150" s="1" customFormat="1"/>
    <row r="9151" s="1" customFormat="1"/>
    <row r="9152" s="1" customFormat="1"/>
    <row r="9153" s="1" customFormat="1"/>
    <row r="9154" s="1" customFormat="1"/>
    <row r="9155" s="1" customFormat="1"/>
    <row r="9156" s="1" customFormat="1"/>
    <row r="9157" s="1" customFormat="1"/>
    <row r="9158" s="1" customFormat="1"/>
    <row r="9159" s="1" customFormat="1"/>
    <row r="9160" s="1" customFormat="1"/>
    <row r="9161" s="1" customFormat="1"/>
    <row r="9162" s="1" customFormat="1"/>
    <row r="9163" s="1" customFormat="1"/>
    <row r="9164" s="1" customFormat="1"/>
    <row r="9165" s="1" customFormat="1"/>
    <row r="9166" s="1" customFormat="1"/>
    <row r="9167" s="1" customFormat="1"/>
    <row r="9168" s="1" customFormat="1"/>
    <row r="9169" s="1" customFormat="1"/>
    <row r="9170" s="1" customFormat="1"/>
    <row r="9171" s="1" customFormat="1"/>
    <row r="9172" s="1" customFormat="1"/>
    <row r="9173" s="1" customFormat="1"/>
    <row r="9174" s="1" customFormat="1"/>
    <row r="9175" s="1" customFormat="1"/>
    <row r="9176" s="1" customFormat="1"/>
    <row r="9177" s="1" customFormat="1"/>
    <row r="9178" s="1" customFormat="1"/>
    <row r="9179" s="1" customFormat="1"/>
    <row r="9180" s="1" customFormat="1"/>
    <row r="9181" s="1" customFormat="1"/>
    <row r="9182" s="1" customFormat="1"/>
    <row r="9183" s="1" customFormat="1"/>
    <row r="9184" s="1" customFormat="1"/>
    <row r="9185" s="1" customFormat="1"/>
    <row r="9186" s="1" customFormat="1"/>
    <row r="9187" s="1" customFormat="1"/>
    <row r="9188" s="1" customFormat="1"/>
    <row r="9189" s="1" customFormat="1"/>
    <row r="9190" s="1" customFormat="1"/>
    <row r="9191" s="1" customFormat="1"/>
    <row r="9192" s="1" customFormat="1"/>
    <row r="9193" s="1" customFormat="1"/>
    <row r="9194" s="1" customFormat="1"/>
    <row r="9195" s="1" customFormat="1"/>
    <row r="9196" s="1" customFormat="1"/>
    <row r="9197" s="1" customFormat="1"/>
    <row r="9198" s="1" customFormat="1"/>
    <row r="9199" s="1" customFormat="1"/>
    <row r="9200" s="1" customFormat="1"/>
    <row r="9201" s="1" customFormat="1"/>
    <row r="9202" s="1" customFormat="1"/>
    <row r="9203" s="1" customFormat="1"/>
    <row r="9204" s="1" customFormat="1"/>
    <row r="9205" s="1" customFormat="1"/>
    <row r="9206" s="1" customFormat="1"/>
    <row r="9207" s="1" customFormat="1"/>
    <row r="9208" s="1" customFormat="1"/>
    <row r="9209" s="1" customFormat="1"/>
    <row r="9210" s="1" customFormat="1"/>
    <row r="9211" s="1" customFormat="1"/>
    <row r="9212" s="1" customFormat="1"/>
    <row r="9213" s="1" customFormat="1"/>
    <row r="9214" s="1" customFormat="1"/>
    <row r="9215" s="1" customFormat="1"/>
    <row r="9216" s="1" customFormat="1"/>
    <row r="9217" s="1" customFormat="1"/>
    <row r="9218" s="1" customFormat="1"/>
    <row r="9219" s="1" customFormat="1"/>
    <row r="9220" s="1" customFormat="1"/>
    <row r="9221" s="1" customFormat="1"/>
    <row r="9222" s="1" customFormat="1"/>
    <row r="9223" s="1" customFormat="1"/>
    <row r="9224" s="1" customFormat="1"/>
    <row r="9225" s="1" customFormat="1"/>
    <row r="9226" s="1" customFormat="1"/>
    <row r="9227" s="1" customFormat="1"/>
    <row r="9228" s="1" customFormat="1"/>
    <row r="9229" s="1" customFormat="1"/>
    <row r="9230" s="1" customFormat="1"/>
    <row r="9231" s="1" customFormat="1"/>
    <row r="9232" s="1" customFormat="1"/>
    <row r="9233" s="1" customFormat="1"/>
    <row r="9234" s="1" customFormat="1"/>
    <row r="9235" s="1" customFormat="1"/>
    <row r="9236" s="1" customFormat="1"/>
    <row r="9237" s="1" customFormat="1"/>
    <row r="9238" s="1" customFormat="1"/>
    <row r="9239" s="1" customFormat="1"/>
    <row r="9240" s="1" customFormat="1"/>
    <row r="9241" s="1" customFormat="1"/>
    <row r="9242" s="1" customFormat="1"/>
    <row r="9243" s="1" customFormat="1"/>
    <row r="9244" s="1" customFormat="1"/>
    <row r="9245" s="1" customFormat="1"/>
    <row r="9246" s="1" customFormat="1"/>
    <row r="9247" s="1" customFormat="1"/>
    <row r="9248" s="1" customFormat="1"/>
    <row r="9249" s="1" customFormat="1"/>
    <row r="9250" s="1" customFormat="1"/>
    <row r="9251" s="1" customFormat="1"/>
    <row r="9252" s="1" customFormat="1"/>
    <row r="9253" s="1" customFormat="1"/>
    <row r="9254" s="1" customFormat="1"/>
    <row r="9255" s="1" customFormat="1"/>
    <row r="9256" s="1" customFormat="1"/>
    <row r="9257" s="1" customFormat="1"/>
    <row r="9258" s="1" customFormat="1"/>
    <row r="9259" s="1" customFormat="1"/>
    <row r="9260" s="1" customFormat="1"/>
    <row r="9261" s="1" customFormat="1"/>
    <row r="9262" s="1" customFormat="1"/>
    <row r="9263" s="1" customFormat="1"/>
    <row r="9264" s="1" customFormat="1"/>
    <row r="9265" s="1" customFormat="1"/>
    <row r="9266" s="1" customFormat="1"/>
    <row r="9267" s="1" customFormat="1"/>
    <row r="9268" s="1" customFormat="1"/>
    <row r="9269" s="1" customFormat="1"/>
    <row r="9270" s="1" customFormat="1"/>
    <row r="9271" s="1" customFormat="1"/>
    <row r="9272" s="1" customFormat="1"/>
    <row r="9273" s="1" customFormat="1"/>
    <row r="9274" s="1" customFormat="1"/>
    <row r="9275" s="1" customFormat="1"/>
    <row r="9276" s="1" customFormat="1"/>
    <row r="9277" s="1" customFormat="1"/>
    <row r="9278" s="1" customFormat="1"/>
    <row r="9279" s="1" customFormat="1"/>
    <row r="9280" s="1" customFormat="1"/>
    <row r="9281" s="1" customFormat="1"/>
    <row r="9282" s="1" customFormat="1"/>
    <row r="9283" s="1" customFormat="1"/>
    <row r="9284" s="1" customFormat="1"/>
    <row r="9285" s="1" customFormat="1"/>
    <row r="9286" s="1" customFormat="1"/>
    <row r="9287" s="1" customFormat="1"/>
    <row r="9288" s="1" customFormat="1"/>
    <row r="9289" s="1" customFormat="1"/>
    <row r="9290" s="1" customFormat="1"/>
    <row r="9291" s="1" customFormat="1"/>
    <row r="9292" s="1" customFormat="1"/>
    <row r="9293" s="1" customFormat="1"/>
    <row r="9294" s="1" customFormat="1"/>
    <row r="9295" s="1" customFormat="1"/>
    <row r="9296" s="1" customFormat="1"/>
    <row r="9297" s="1" customFormat="1"/>
    <row r="9298" s="1" customFormat="1"/>
    <row r="9299" s="1" customFormat="1"/>
    <row r="9300" s="1" customFormat="1"/>
    <row r="9301" s="1" customFormat="1"/>
    <row r="9302" s="1" customFormat="1"/>
    <row r="9303" s="1" customFormat="1"/>
    <row r="9304" s="1" customFormat="1"/>
    <row r="9305" s="1" customFormat="1"/>
    <row r="9306" s="1" customFormat="1"/>
    <row r="9307" s="1" customFormat="1"/>
    <row r="9308" s="1" customFormat="1"/>
    <row r="9309" s="1" customFormat="1"/>
    <row r="9310" s="1" customFormat="1"/>
    <row r="9311" s="1" customFormat="1"/>
    <row r="9312" s="1" customFormat="1"/>
    <row r="9313" s="1" customFormat="1"/>
    <row r="9314" s="1" customFormat="1"/>
    <row r="9315" s="1" customFormat="1"/>
    <row r="9316" s="1" customFormat="1"/>
    <row r="9317" s="1" customFormat="1"/>
    <row r="9318" s="1" customFormat="1"/>
    <row r="9319" s="1" customFormat="1"/>
    <row r="9320" s="1" customFormat="1"/>
    <row r="9321" s="1" customFormat="1"/>
    <row r="9322" s="1" customFormat="1"/>
    <row r="9323" s="1" customFormat="1"/>
    <row r="9324" s="1" customFormat="1"/>
    <row r="9325" s="1" customFormat="1"/>
    <row r="9326" s="1" customFormat="1"/>
    <row r="9327" s="1" customFormat="1"/>
    <row r="9328" s="1" customFormat="1"/>
    <row r="9329" s="1" customFormat="1"/>
    <row r="9330" s="1" customFormat="1"/>
    <row r="9331" s="1" customFormat="1"/>
    <row r="9332" s="1" customFormat="1"/>
    <row r="9333" s="1" customFormat="1"/>
    <row r="9334" s="1" customFormat="1"/>
    <row r="9335" s="1" customFormat="1"/>
    <row r="9336" s="1" customFormat="1"/>
    <row r="9337" s="1" customFormat="1"/>
    <row r="9338" s="1" customFormat="1"/>
    <row r="9339" s="1" customFormat="1"/>
    <row r="9340" s="1" customFormat="1"/>
    <row r="9341" s="1" customFormat="1"/>
    <row r="9342" s="1" customFormat="1"/>
    <row r="9343" s="1" customFormat="1"/>
    <row r="9344" s="1" customFormat="1"/>
    <row r="9345" s="1" customFormat="1"/>
    <row r="9346" s="1" customFormat="1"/>
    <row r="9347" s="1" customFormat="1"/>
    <row r="9348" s="1" customFormat="1"/>
    <row r="9349" s="1" customFormat="1"/>
    <row r="9350" s="1" customFormat="1"/>
    <row r="9351" s="1" customFormat="1"/>
    <row r="9352" s="1" customFormat="1"/>
    <row r="9353" s="1" customFormat="1"/>
    <row r="9354" s="1" customFormat="1"/>
    <row r="9355" s="1" customFormat="1"/>
    <row r="9356" s="1" customFormat="1"/>
    <row r="9357" s="1" customFormat="1"/>
    <row r="9358" s="1" customFormat="1"/>
    <row r="9359" s="1" customFormat="1"/>
    <row r="9360" s="1" customFormat="1"/>
    <row r="9361" s="1" customFormat="1"/>
    <row r="9362" s="1" customFormat="1"/>
    <row r="9363" s="1" customFormat="1"/>
    <row r="9364" s="1" customFormat="1"/>
    <row r="9365" s="1" customFormat="1"/>
    <row r="9366" s="1" customFormat="1"/>
    <row r="9367" s="1" customFormat="1"/>
    <row r="9368" s="1" customFormat="1"/>
    <row r="9369" s="1" customFormat="1"/>
    <row r="9370" s="1" customFormat="1"/>
    <row r="9371" s="1" customFormat="1"/>
    <row r="9372" s="1" customFormat="1"/>
    <row r="9373" s="1" customFormat="1"/>
    <row r="9374" s="1" customFormat="1"/>
    <row r="9375" s="1" customFormat="1"/>
    <row r="9376" s="1" customFormat="1"/>
    <row r="9377" s="1" customFormat="1"/>
    <row r="9378" s="1" customFormat="1"/>
    <row r="9379" s="1" customFormat="1"/>
    <row r="9380" s="1" customFormat="1"/>
    <row r="9381" s="1" customFormat="1"/>
    <row r="9382" s="1" customFormat="1"/>
    <row r="9383" s="1" customFormat="1"/>
    <row r="9384" s="1" customFormat="1"/>
    <row r="9385" s="1" customFormat="1"/>
    <row r="9386" s="1" customFormat="1"/>
    <row r="9387" s="1" customFormat="1"/>
    <row r="9388" s="1" customFormat="1"/>
    <row r="9389" s="1" customFormat="1"/>
    <row r="9390" s="1" customFormat="1"/>
    <row r="9391" s="1" customFormat="1"/>
    <row r="9392" s="1" customFormat="1"/>
    <row r="9393" s="1" customFormat="1"/>
    <row r="9394" s="1" customFormat="1"/>
    <row r="9395" s="1" customFormat="1"/>
    <row r="9396" s="1" customFormat="1"/>
    <row r="9397" s="1" customFormat="1"/>
    <row r="9398" s="1" customFormat="1"/>
    <row r="9399" s="1" customFormat="1"/>
    <row r="9400" s="1" customFormat="1"/>
    <row r="9401" s="1" customFormat="1"/>
    <row r="9402" s="1" customFormat="1"/>
    <row r="9403" s="1" customFormat="1"/>
    <row r="9404" s="1" customFormat="1"/>
    <row r="9405" s="1" customFormat="1"/>
    <row r="9406" s="1" customFormat="1"/>
    <row r="9407" s="1" customFormat="1"/>
    <row r="9408" s="1" customFormat="1"/>
    <row r="9409" s="1" customFormat="1"/>
    <row r="9410" s="1" customFormat="1"/>
    <row r="9411" s="1" customFormat="1"/>
    <row r="9412" s="1" customFormat="1"/>
    <row r="9413" s="1" customFormat="1"/>
    <row r="9414" s="1" customFormat="1"/>
    <row r="9415" s="1" customFormat="1"/>
    <row r="9416" s="1" customFormat="1"/>
    <row r="9417" s="1" customFormat="1"/>
    <row r="9418" s="1" customFormat="1"/>
    <row r="9419" s="1" customFormat="1"/>
    <row r="9420" s="1" customFormat="1"/>
    <row r="9421" s="1" customFormat="1"/>
    <row r="9422" s="1" customFormat="1"/>
    <row r="9423" s="1" customFormat="1"/>
    <row r="9424" s="1" customFormat="1"/>
    <row r="9425" s="1" customFormat="1"/>
    <row r="9426" s="1" customFormat="1"/>
    <row r="9427" s="1" customFormat="1"/>
    <row r="9428" s="1" customFormat="1"/>
    <row r="9429" s="1" customFormat="1"/>
    <row r="9430" s="1" customFormat="1"/>
    <row r="9431" s="1" customFormat="1"/>
    <row r="9432" s="1" customFormat="1"/>
    <row r="9433" s="1" customFormat="1"/>
    <row r="9434" s="1" customFormat="1"/>
    <row r="9435" s="1" customFormat="1"/>
    <row r="9436" s="1" customFormat="1"/>
    <row r="9437" s="1" customFormat="1"/>
    <row r="9438" s="1" customFormat="1"/>
    <row r="9439" s="1" customFormat="1"/>
    <row r="9440" s="1" customFormat="1"/>
    <row r="9441" s="1" customFormat="1"/>
    <row r="9442" s="1" customFormat="1"/>
    <row r="9443" s="1" customFormat="1"/>
    <row r="9444" s="1" customFormat="1"/>
    <row r="9445" s="1" customFormat="1"/>
    <row r="9446" s="1" customFormat="1"/>
    <row r="9447" s="1" customFormat="1"/>
    <row r="9448" s="1" customFormat="1"/>
    <row r="9449" s="1" customFormat="1"/>
    <row r="9450" s="1" customFormat="1"/>
    <row r="9451" s="1" customFormat="1"/>
    <row r="9452" s="1" customFormat="1"/>
    <row r="9453" s="1" customFormat="1"/>
    <row r="9454" s="1" customFormat="1"/>
    <row r="9455" s="1" customFormat="1"/>
    <row r="9456" s="1" customFormat="1"/>
    <row r="9457" s="1" customFormat="1"/>
    <row r="9458" s="1" customFormat="1"/>
    <row r="9459" s="1" customFormat="1"/>
    <row r="9460" s="1" customFormat="1"/>
    <row r="9461" s="1" customFormat="1"/>
    <row r="9462" s="1" customFormat="1"/>
    <row r="9463" s="1" customFormat="1"/>
    <row r="9464" s="1" customFormat="1"/>
    <row r="9465" s="1" customFormat="1"/>
    <row r="9466" s="1" customFormat="1"/>
    <row r="9467" s="1" customFormat="1"/>
    <row r="9468" s="1" customFormat="1"/>
    <row r="9469" s="1" customFormat="1"/>
    <row r="9470" s="1" customFormat="1"/>
    <row r="9471" s="1" customFormat="1"/>
    <row r="9472" s="1" customFormat="1"/>
    <row r="9473" s="1" customFormat="1"/>
    <row r="9474" s="1" customFormat="1"/>
    <row r="9475" s="1" customFormat="1"/>
    <row r="9476" s="1" customFormat="1"/>
    <row r="9477" s="1" customFormat="1"/>
    <row r="9478" s="1" customFormat="1"/>
    <row r="9479" s="1" customFormat="1"/>
    <row r="9480" s="1" customFormat="1"/>
    <row r="9481" s="1" customFormat="1"/>
    <row r="9482" s="1" customFormat="1"/>
    <row r="9483" s="1" customFormat="1"/>
    <row r="9484" s="1" customFormat="1"/>
    <row r="9485" s="1" customFormat="1"/>
    <row r="9486" s="1" customFormat="1"/>
    <row r="9487" s="1" customFormat="1"/>
    <row r="9488" s="1" customFormat="1"/>
    <row r="9489" s="1" customFormat="1"/>
    <row r="9490" s="1" customFormat="1"/>
    <row r="9491" s="1" customFormat="1"/>
    <row r="9492" s="1" customFormat="1"/>
    <row r="9493" s="1" customFormat="1"/>
    <row r="9494" s="1" customFormat="1"/>
    <row r="9495" s="1" customFormat="1"/>
    <row r="9496" s="1" customFormat="1"/>
    <row r="9497" s="1" customFormat="1"/>
    <row r="9498" s="1" customFormat="1"/>
    <row r="9499" s="1" customFormat="1"/>
    <row r="9500" s="1" customFormat="1"/>
    <row r="9501" s="1" customFormat="1"/>
    <row r="9502" s="1" customFormat="1"/>
    <row r="9503" s="1" customFormat="1"/>
    <row r="9504" s="1" customFormat="1"/>
    <row r="9505" s="1" customFormat="1"/>
    <row r="9506" s="1" customFormat="1"/>
    <row r="9507" s="1" customFormat="1"/>
    <row r="9508" s="1" customFormat="1"/>
    <row r="9509" s="1" customFormat="1"/>
    <row r="9510" s="1" customFormat="1"/>
    <row r="9511" s="1" customFormat="1"/>
    <row r="9512" s="1" customFormat="1"/>
    <row r="9513" s="1" customFormat="1"/>
    <row r="9514" s="1" customFormat="1"/>
    <row r="9515" s="1" customFormat="1"/>
    <row r="9516" s="1" customFormat="1"/>
    <row r="9517" s="1" customFormat="1"/>
    <row r="9518" s="1" customFormat="1"/>
    <row r="9519" s="1" customFormat="1"/>
    <row r="9520" s="1" customFormat="1"/>
    <row r="9521" s="1" customFormat="1"/>
    <row r="9522" s="1" customFormat="1"/>
    <row r="9523" s="1" customFormat="1"/>
    <row r="9524" s="1" customFormat="1"/>
    <row r="9525" s="1" customFormat="1"/>
    <row r="9526" s="1" customFormat="1"/>
    <row r="9527" s="1" customFormat="1"/>
    <row r="9528" s="1" customFormat="1"/>
    <row r="9529" s="1" customFormat="1"/>
    <row r="9530" s="1" customFormat="1"/>
    <row r="9531" s="1" customFormat="1"/>
    <row r="9532" s="1" customFormat="1"/>
    <row r="9533" s="1" customFormat="1"/>
    <row r="9534" s="1" customFormat="1"/>
    <row r="9535" s="1" customFormat="1"/>
    <row r="9536" s="1" customFormat="1"/>
    <row r="9537" s="1" customFormat="1"/>
    <row r="9538" s="1" customFormat="1"/>
    <row r="9539" s="1" customFormat="1"/>
    <row r="9540" s="1" customFormat="1"/>
    <row r="9541" s="1" customFormat="1"/>
    <row r="9542" s="1" customFormat="1"/>
    <row r="9543" s="1" customFormat="1"/>
    <row r="9544" s="1" customFormat="1"/>
    <row r="9545" s="1" customFormat="1"/>
    <row r="9546" s="1" customFormat="1"/>
    <row r="9547" s="1" customFormat="1"/>
    <row r="9548" s="1" customFormat="1"/>
    <row r="9549" s="1" customFormat="1"/>
    <row r="9550" s="1" customFormat="1"/>
    <row r="9551" s="1" customFormat="1"/>
    <row r="9552" s="1" customFormat="1"/>
    <row r="9553" s="1" customFormat="1"/>
    <row r="9554" s="1" customFormat="1"/>
    <row r="9555" s="1" customFormat="1"/>
    <row r="9556" s="1" customFormat="1"/>
    <row r="9557" s="1" customFormat="1"/>
    <row r="9558" s="1" customFormat="1"/>
    <row r="9559" s="1" customFormat="1"/>
    <row r="9560" s="1" customFormat="1"/>
    <row r="9561" s="1" customFormat="1"/>
    <row r="9562" s="1" customFormat="1"/>
    <row r="9563" s="1" customFormat="1"/>
    <row r="9564" s="1" customFormat="1"/>
    <row r="9565" s="1" customFormat="1"/>
    <row r="9566" s="1" customFormat="1"/>
    <row r="9567" s="1" customFormat="1"/>
    <row r="9568" s="1" customFormat="1"/>
    <row r="9569" s="1" customFormat="1"/>
    <row r="9570" s="1" customFormat="1"/>
    <row r="9571" s="1" customFormat="1"/>
    <row r="9572" s="1" customFormat="1"/>
    <row r="9573" s="1" customFormat="1"/>
    <row r="9574" s="1" customFormat="1"/>
    <row r="9575" s="1" customFormat="1"/>
    <row r="9576" s="1" customFormat="1"/>
    <row r="9577" s="1" customFormat="1"/>
    <row r="9578" s="1" customFormat="1"/>
    <row r="9579" s="1" customFormat="1"/>
    <row r="9580" s="1" customFormat="1"/>
    <row r="9581" s="1" customFormat="1"/>
    <row r="9582" s="1" customFormat="1"/>
    <row r="9583" s="1" customFormat="1"/>
    <row r="9584" s="1" customFormat="1"/>
    <row r="9585" s="1" customFormat="1"/>
    <row r="9586" s="1" customFormat="1"/>
    <row r="9587" s="1" customFormat="1"/>
    <row r="9588" s="1" customFormat="1"/>
    <row r="9589" s="1" customFormat="1"/>
    <row r="9590" s="1" customFormat="1"/>
    <row r="9591" s="1" customFormat="1"/>
    <row r="9592" s="1" customFormat="1"/>
    <row r="9593" s="1" customFormat="1"/>
    <row r="9594" s="1" customFormat="1"/>
    <row r="9595" s="1" customFormat="1"/>
    <row r="9596" s="1" customFormat="1"/>
    <row r="9597" s="1" customFormat="1"/>
    <row r="9598" s="1" customFormat="1"/>
    <row r="9599" s="1" customFormat="1"/>
    <row r="9600" s="1" customFormat="1"/>
    <row r="9601" s="1" customFormat="1"/>
    <row r="9602" s="1" customFormat="1"/>
    <row r="9603" s="1" customFormat="1"/>
    <row r="9604" s="1" customFormat="1"/>
    <row r="9605" s="1" customFormat="1"/>
    <row r="9606" s="1" customFormat="1"/>
    <row r="9607" s="1" customFormat="1"/>
    <row r="9608" s="1" customFormat="1"/>
    <row r="9609" s="1" customFormat="1"/>
    <row r="9610" s="1" customFormat="1"/>
    <row r="9611" s="1" customFormat="1"/>
    <row r="9612" s="1" customFormat="1"/>
    <row r="9613" s="1" customFormat="1"/>
    <row r="9614" s="1" customFormat="1"/>
    <row r="9615" s="1" customFormat="1"/>
    <row r="9616" s="1" customFormat="1"/>
    <row r="9617" s="1" customFormat="1"/>
    <row r="9618" s="1" customFormat="1"/>
    <row r="9619" s="1" customFormat="1"/>
    <row r="9620" s="1" customFormat="1"/>
    <row r="9621" s="1" customFormat="1"/>
    <row r="9622" s="1" customFormat="1"/>
    <row r="9623" s="1" customFormat="1"/>
    <row r="9624" s="1" customFormat="1"/>
    <row r="9625" s="1" customFormat="1"/>
    <row r="9626" s="1" customFormat="1"/>
    <row r="9627" s="1" customFormat="1"/>
    <row r="9628" s="1" customFormat="1"/>
    <row r="9629" s="1" customFormat="1"/>
    <row r="9630" s="1" customFormat="1"/>
    <row r="9631" s="1" customFormat="1"/>
    <row r="9632" s="1" customFormat="1"/>
    <row r="9633" s="1" customFormat="1"/>
    <row r="9634" s="1" customFormat="1"/>
    <row r="9635" s="1" customFormat="1"/>
    <row r="9636" s="1" customFormat="1"/>
    <row r="9637" s="1" customFormat="1"/>
    <row r="9638" s="1" customFormat="1"/>
    <row r="9639" s="1" customFormat="1"/>
    <row r="9640" s="1" customFormat="1"/>
    <row r="9641" s="1" customFormat="1"/>
    <row r="9642" s="1" customFormat="1"/>
    <row r="9643" s="1" customFormat="1"/>
    <row r="9644" s="1" customFormat="1"/>
    <row r="9645" s="1" customFormat="1"/>
    <row r="9646" s="1" customFormat="1"/>
    <row r="9647" s="1" customFormat="1"/>
    <row r="9648" s="1" customFormat="1"/>
    <row r="9649" s="1" customFormat="1"/>
    <row r="9650" s="1" customFormat="1"/>
    <row r="9651" s="1" customFormat="1"/>
    <row r="9652" s="1" customFormat="1"/>
    <row r="9653" s="1" customFormat="1"/>
    <row r="9654" s="1" customFormat="1"/>
    <row r="9655" s="1" customFormat="1"/>
    <row r="9656" s="1" customFormat="1"/>
    <row r="9657" s="1" customFormat="1"/>
    <row r="9658" s="1" customFormat="1"/>
    <row r="9659" s="1" customFormat="1"/>
    <row r="9660" s="1" customFormat="1"/>
    <row r="9661" s="1" customFormat="1"/>
    <row r="9662" s="1" customFormat="1"/>
    <row r="9663" s="1" customFormat="1"/>
    <row r="9664" s="1" customFormat="1"/>
    <row r="9665" s="1" customFormat="1"/>
    <row r="9666" s="1" customFormat="1"/>
    <row r="9667" s="1" customFormat="1"/>
    <row r="9668" s="1" customFormat="1"/>
    <row r="9669" s="1" customFormat="1"/>
    <row r="9670" s="1" customFormat="1"/>
    <row r="9671" s="1" customFormat="1"/>
    <row r="9672" s="1" customFormat="1"/>
    <row r="9673" s="1" customFormat="1"/>
    <row r="9674" s="1" customFormat="1"/>
    <row r="9675" s="1" customFormat="1"/>
    <row r="9676" s="1" customFormat="1"/>
    <row r="9677" s="1" customFormat="1"/>
    <row r="9678" s="1" customFormat="1"/>
    <row r="9679" s="1" customFormat="1"/>
    <row r="9680" s="1" customFormat="1"/>
    <row r="9681" s="1" customFormat="1"/>
    <row r="9682" s="1" customFormat="1"/>
    <row r="9683" s="1" customFormat="1"/>
    <row r="9684" s="1" customFormat="1"/>
    <row r="9685" s="1" customFormat="1"/>
    <row r="9686" s="1" customFormat="1"/>
    <row r="9687" s="1" customFormat="1"/>
    <row r="9688" s="1" customFormat="1"/>
    <row r="9689" s="1" customFormat="1"/>
    <row r="9690" s="1" customFormat="1"/>
    <row r="9691" s="1" customFormat="1"/>
    <row r="9692" s="1" customFormat="1"/>
    <row r="9693" s="1" customFormat="1"/>
    <row r="9694" s="1" customFormat="1"/>
    <row r="9695" s="1" customFormat="1"/>
    <row r="9696" s="1" customFormat="1"/>
    <row r="9697" s="1" customFormat="1"/>
    <row r="9698" s="1" customFormat="1"/>
    <row r="9699" s="1" customFormat="1"/>
    <row r="9700" s="1" customFormat="1"/>
    <row r="9701" s="1" customFormat="1"/>
    <row r="9702" s="1" customFormat="1"/>
    <row r="9703" s="1" customFormat="1"/>
    <row r="9704" s="1" customFormat="1"/>
    <row r="9705" s="1" customFormat="1"/>
    <row r="9706" s="1" customFormat="1"/>
    <row r="9707" s="1" customFormat="1"/>
    <row r="9708" s="1" customFormat="1"/>
    <row r="9709" s="1" customFormat="1"/>
    <row r="9710" s="1" customFormat="1"/>
    <row r="9711" s="1" customFormat="1"/>
    <row r="9712" s="1" customFormat="1"/>
    <row r="9713" s="1" customFormat="1"/>
    <row r="9714" s="1" customFormat="1"/>
    <row r="9715" s="1" customFormat="1"/>
    <row r="9716" s="1" customFormat="1"/>
    <row r="9717" s="1" customFormat="1"/>
    <row r="9718" s="1" customFormat="1"/>
    <row r="9719" s="1" customFormat="1"/>
    <row r="9720" s="1" customFormat="1"/>
    <row r="9721" s="1" customFormat="1"/>
    <row r="9722" s="1" customFormat="1"/>
    <row r="9723" s="1" customFormat="1"/>
    <row r="9724" s="1" customFormat="1"/>
    <row r="9725" s="1" customFormat="1"/>
    <row r="9726" s="1" customFormat="1"/>
    <row r="9727" s="1" customFormat="1"/>
    <row r="9728" s="1" customFormat="1"/>
    <row r="9729" s="1" customFormat="1"/>
    <row r="9730" s="1" customFormat="1"/>
    <row r="9731" s="1" customFormat="1"/>
    <row r="9732" s="1" customFormat="1"/>
    <row r="9733" s="1" customFormat="1"/>
    <row r="9734" s="1" customFormat="1"/>
    <row r="9735" s="1" customFormat="1"/>
    <row r="9736" s="1" customFormat="1"/>
    <row r="9737" s="1" customFormat="1"/>
    <row r="9738" s="1" customFormat="1"/>
    <row r="9739" s="1" customFormat="1"/>
    <row r="9740" s="1" customFormat="1"/>
    <row r="9741" s="1" customFormat="1"/>
    <row r="9742" s="1" customFormat="1"/>
    <row r="9743" s="1" customFormat="1"/>
    <row r="9744" s="1" customFormat="1"/>
    <row r="9745" s="1" customFormat="1"/>
    <row r="9746" s="1" customFormat="1"/>
    <row r="9747" s="1" customFormat="1"/>
    <row r="9748" s="1" customFormat="1"/>
    <row r="9749" s="1" customFormat="1"/>
    <row r="9750" s="1" customFormat="1"/>
    <row r="9751" s="1" customFormat="1"/>
    <row r="9752" s="1" customFormat="1"/>
    <row r="9753" s="1" customFormat="1"/>
    <row r="9754" s="1" customFormat="1"/>
    <row r="9755" s="1" customFormat="1"/>
    <row r="9756" s="1" customFormat="1"/>
    <row r="9757" s="1" customFormat="1"/>
    <row r="9758" s="1" customFormat="1"/>
    <row r="9759" s="1" customFormat="1"/>
    <row r="9760" s="1" customFormat="1"/>
    <row r="9761" s="1" customFormat="1"/>
    <row r="9762" s="1" customFormat="1"/>
    <row r="9763" s="1" customFormat="1"/>
    <row r="9764" s="1" customFormat="1"/>
    <row r="9765" s="1" customFormat="1"/>
    <row r="9766" s="1" customFormat="1"/>
    <row r="9767" s="1" customFormat="1"/>
    <row r="9768" s="1" customFormat="1"/>
    <row r="9769" s="1" customFormat="1"/>
    <row r="9770" s="1" customFormat="1"/>
    <row r="9771" s="1" customFormat="1"/>
    <row r="9772" s="1" customFormat="1"/>
    <row r="9773" s="1" customFormat="1"/>
    <row r="9774" s="1" customFormat="1"/>
    <row r="9775" s="1" customFormat="1"/>
    <row r="9776" s="1" customFormat="1"/>
    <row r="9777" s="1" customFormat="1"/>
    <row r="9778" s="1" customFormat="1"/>
    <row r="9779" s="1" customFormat="1"/>
    <row r="9780" s="1" customFormat="1"/>
    <row r="9781" s="1" customFormat="1"/>
    <row r="9782" s="1" customFormat="1"/>
    <row r="9783" s="1" customFormat="1"/>
    <row r="9784" s="1" customFormat="1"/>
    <row r="9785" s="1" customFormat="1"/>
    <row r="9786" s="1" customFormat="1"/>
    <row r="9787" s="1" customFormat="1"/>
    <row r="9788" s="1" customFormat="1"/>
    <row r="9789" s="1" customFormat="1"/>
    <row r="9790" s="1" customFormat="1"/>
    <row r="9791" s="1" customFormat="1"/>
    <row r="9792" s="1" customFormat="1"/>
    <row r="9793" s="1" customFormat="1"/>
    <row r="9794" s="1" customFormat="1"/>
    <row r="9795" s="1" customFormat="1"/>
    <row r="9796" s="1" customFormat="1"/>
    <row r="9797" s="1" customFormat="1"/>
    <row r="9798" s="1" customFormat="1"/>
    <row r="9799" s="1" customFormat="1"/>
    <row r="9800" s="1" customFormat="1"/>
    <row r="9801" s="1" customFormat="1"/>
    <row r="9802" s="1" customFormat="1"/>
    <row r="9803" s="1" customFormat="1"/>
    <row r="9804" s="1" customFormat="1"/>
    <row r="9805" s="1" customFormat="1"/>
    <row r="9806" s="1" customFormat="1"/>
    <row r="9807" s="1" customFormat="1"/>
    <row r="9808" s="1" customFormat="1"/>
    <row r="9809" s="1" customFormat="1"/>
    <row r="9810" s="1" customFormat="1"/>
    <row r="9811" s="1" customFormat="1"/>
    <row r="9812" s="1" customFormat="1"/>
    <row r="9813" s="1" customFormat="1"/>
    <row r="9814" s="1" customFormat="1"/>
    <row r="9815" s="1" customFormat="1"/>
    <row r="9816" s="1" customFormat="1"/>
    <row r="9817" s="1" customFormat="1"/>
    <row r="9818" s="1" customFormat="1"/>
    <row r="9819" s="1" customFormat="1"/>
    <row r="9820" s="1" customFormat="1"/>
    <row r="9821" s="1" customFormat="1"/>
    <row r="9822" s="1" customFormat="1"/>
    <row r="9823" s="1" customFormat="1"/>
    <row r="9824" s="1" customFormat="1"/>
    <row r="9825" s="1" customFormat="1"/>
    <row r="9826" s="1" customFormat="1"/>
    <row r="9827" s="1" customFormat="1"/>
    <row r="9828" s="1" customFormat="1"/>
    <row r="9829" s="1" customFormat="1"/>
    <row r="9830" s="1" customFormat="1"/>
    <row r="9831" s="1" customFormat="1"/>
    <row r="9832" s="1" customFormat="1"/>
    <row r="9833" s="1" customFormat="1"/>
    <row r="9834" s="1" customFormat="1"/>
    <row r="9835" s="1" customFormat="1"/>
    <row r="9836" s="1" customFormat="1"/>
    <row r="9837" s="1" customFormat="1"/>
    <row r="9838" s="1" customFormat="1"/>
    <row r="9839" s="1" customFormat="1"/>
    <row r="9840" s="1" customFormat="1"/>
    <row r="9841" s="1" customFormat="1"/>
    <row r="9842" s="1" customFormat="1"/>
    <row r="9843" s="1" customFormat="1"/>
    <row r="9844" s="1" customFormat="1"/>
    <row r="9845" s="1" customFormat="1"/>
    <row r="9846" s="1" customFormat="1"/>
    <row r="9847" s="1" customFormat="1"/>
    <row r="9848" s="1" customFormat="1"/>
    <row r="9849" s="1" customFormat="1"/>
    <row r="9850" s="1" customFormat="1"/>
    <row r="9851" s="1" customFormat="1"/>
    <row r="9852" s="1" customFormat="1"/>
    <row r="9853" s="1" customFormat="1"/>
    <row r="9854" s="1" customFormat="1"/>
    <row r="9855" s="1" customFormat="1"/>
    <row r="9856" s="1" customFormat="1"/>
    <row r="9857" s="1" customFormat="1"/>
    <row r="9858" s="1" customFormat="1"/>
    <row r="9859" s="1" customFormat="1"/>
    <row r="9860" s="1" customFormat="1"/>
    <row r="9861" s="1" customFormat="1"/>
    <row r="9862" s="1" customFormat="1"/>
    <row r="9863" s="1" customFormat="1"/>
    <row r="9864" s="1" customFormat="1"/>
    <row r="9865" s="1" customFormat="1"/>
    <row r="9866" s="1" customFormat="1"/>
    <row r="9867" s="1" customFormat="1"/>
    <row r="9868" s="1" customFormat="1"/>
    <row r="9869" s="1" customFormat="1"/>
    <row r="9870" s="1" customFormat="1"/>
    <row r="9871" s="1" customFormat="1"/>
    <row r="9872" s="1" customFormat="1"/>
    <row r="9873" s="1" customFormat="1"/>
    <row r="9874" s="1" customFormat="1"/>
    <row r="9875" s="1" customFormat="1"/>
    <row r="9876" s="1" customFormat="1"/>
    <row r="9877" s="1" customFormat="1"/>
    <row r="9878" s="1" customFormat="1"/>
    <row r="9879" s="1" customFormat="1"/>
    <row r="9880" s="1" customFormat="1"/>
    <row r="9881" s="1" customFormat="1"/>
    <row r="9882" s="1" customFormat="1"/>
    <row r="9883" s="1" customFormat="1"/>
    <row r="9884" s="1" customFormat="1"/>
    <row r="9885" s="1" customFormat="1"/>
    <row r="9886" s="1" customFormat="1"/>
    <row r="9887" s="1" customFormat="1"/>
    <row r="9888" s="1" customFormat="1"/>
    <row r="9889" s="1" customFormat="1"/>
    <row r="9890" s="1" customFormat="1"/>
    <row r="9891" s="1" customFormat="1"/>
    <row r="9892" s="1" customFormat="1"/>
    <row r="9893" s="1" customFormat="1"/>
    <row r="9894" s="1" customFormat="1"/>
    <row r="9895" s="1" customFormat="1"/>
    <row r="9896" s="1" customFormat="1"/>
    <row r="9897" s="1" customFormat="1"/>
    <row r="9898" s="1" customFormat="1"/>
    <row r="9899" s="1" customFormat="1"/>
    <row r="9900" s="1" customFormat="1"/>
    <row r="9901" s="1" customFormat="1"/>
    <row r="9902" s="1" customFormat="1"/>
    <row r="9903" s="1" customFormat="1"/>
    <row r="9904" s="1" customFormat="1"/>
    <row r="9905" s="1" customFormat="1"/>
    <row r="9906" s="1" customFormat="1"/>
    <row r="9907" s="1" customFormat="1"/>
    <row r="9908" s="1" customFormat="1"/>
    <row r="9909" s="1" customFormat="1"/>
    <row r="9910" s="1" customFormat="1"/>
    <row r="9911" s="1" customFormat="1"/>
    <row r="9912" s="1" customFormat="1"/>
    <row r="9913" s="1" customFormat="1"/>
    <row r="9914" s="1" customFormat="1"/>
    <row r="9915" s="1" customFormat="1"/>
    <row r="9916" s="1" customFormat="1"/>
    <row r="9917" s="1" customFormat="1"/>
    <row r="9918" s="1" customFormat="1"/>
    <row r="9919" s="1" customFormat="1"/>
    <row r="9920" s="1" customFormat="1"/>
    <row r="9921" s="1" customFormat="1"/>
    <row r="9922" s="1" customFormat="1"/>
    <row r="9923" s="1" customFormat="1"/>
    <row r="9924" s="1" customFormat="1"/>
    <row r="9925" s="1" customFormat="1"/>
    <row r="9926" s="1" customFormat="1"/>
    <row r="9927" s="1" customFormat="1"/>
    <row r="9928" s="1" customFormat="1"/>
    <row r="9929" s="1" customFormat="1"/>
    <row r="9930" s="1" customFormat="1"/>
    <row r="9931" s="1" customFormat="1"/>
    <row r="9932" s="1" customFormat="1"/>
    <row r="9933" s="1" customFormat="1"/>
    <row r="9934" s="1" customFormat="1"/>
    <row r="9935" s="1" customFormat="1"/>
    <row r="9936" s="1" customFormat="1"/>
    <row r="9937" s="1" customFormat="1"/>
    <row r="9938" s="1" customFormat="1"/>
    <row r="9939" s="1" customFormat="1"/>
    <row r="9940" s="1" customFormat="1"/>
    <row r="9941" s="1" customFormat="1"/>
    <row r="9942" s="1" customFormat="1"/>
    <row r="9943" s="1" customFormat="1"/>
    <row r="9944" s="1" customFormat="1"/>
    <row r="9945" s="1" customFormat="1"/>
    <row r="9946" s="1" customFormat="1"/>
    <row r="9947" s="1" customFormat="1"/>
    <row r="9948" s="1" customFormat="1"/>
    <row r="9949" s="1" customFormat="1"/>
    <row r="9950" s="1" customFormat="1"/>
    <row r="9951" s="1" customFormat="1"/>
    <row r="9952" s="1" customFormat="1"/>
    <row r="9953" s="1" customFormat="1"/>
    <row r="9954" s="1" customFormat="1"/>
    <row r="9955" s="1" customFormat="1"/>
    <row r="9956" s="1" customFormat="1"/>
    <row r="9957" s="1" customFormat="1"/>
    <row r="9958" s="1" customFormat="1"/>
    <row r="9959" s="1" customFormat="1"/>
    <row r="9960" s="1" customFormat="1"/>
    <row r="9961" s="1" customFormat="1"/>
    <row r="9962" s="1" customFormat="1"/>
    <row r="9963" s="1" customFormat="1"/>
    <row r="9964" s="1" customFormat="1"/>
    <row r="9965" s="1" customFormat="1"/>
    <row r="9966" s="1" customFormat="1"/>
    <row r="9967" s="1" customFormat="1"/>
    <row r="9968" s="1" customFormat="1"/>
    <row r="9969" s="1" customFormat="1"/>
    <row r="9970" s="1" customFormat="1"/>
    <row r="9971" s="1" customFormat="1"/>
    <row r="9972" s="1" customFormat="1"/>
    <row r="9973" s="1" customFormat="1"/>
    <row r="9974" s="1" customFormat="1"/>
    <row r="9975" s="1" customFormat="1"/>
    <row r="9976" s="1" customFormat="1"/>
    <row r="9977" s="1" customFormat="1"/>
    <row r="9978" s="1" customFormat="1"/>
    <row r="9979" s="1" customFormat="1"/>
    <row r="9980" s="1" customFormat="1"/>
    <row r="9981" s="1" customFormat="1"/>
    <row r="9982" s="1" customFormat="1"/>
    <row r="9983" s="1" customFormat="1"/>
    <row r="9984" s="1" customFormat="1"/>
    <row r="9985" s="1" customFormat="1"/>
    <row r="9986" s="1" customFormat="1"/>
    <row r="9987" s="1" customFormat="1"/>
    <row r="9988" s="1" customFormat="1"/>
    <row r="9989" s="1" customFormat="1"/>
    <row r="9990" s="1" customFormat="1"/>
    <row r="9991" s="1" customFormat="1"/>
    <row r="9992" s="1" customFormat="1"/>
    <row r="9993" s="1" customFormat="1"/>
    <row r="9994" s="1" customFormat="1"/>
    <row r="9995" s="1" customFormat="1"/>
    <row r="9996" s="1" customFormat="1"/>
    <row r="9997" s="1" customFormat="1"/>
    <row r="9998" s="1" customFormat="1"/>
    <row r="9999" s="1" customFormat="1"/>
    <row r="10000" s="1" customFormat="1"/>
    <row r="10001" s="1" customFormat="1"/>
    <row r="10002" s="1" customFormat="1"/>
    <row r="10003" s="1" customFormat="1"/>
    <row r="10004" s="1" customFormat="1"/>
    <row r="10005" s="1" customFormat="1"/>
    <row r="10006" s="1" customFormat="1"/>
    <row r="10007" s="1" customFormat="1"/>
    <row r="10008" s="1" customFormat="1"/>
    <row r="10009" s="1" customFormat="1"/>
    <row r="10010" s="1" customFormat="1"/>
    <row r="10011" s="1" customFormat="1"/>
    <row r="10012" s="1" customFormat="1"/>
    <row r="10013" s="1" customFormat="1"/>
    <row r="10014" s="1" customFormat="1"/>
    <row r="10015" s="1" customFormat="1"/>
    <row r="10016" s="1" customFormat="1"/>
    <row r="10017" s="1" customFormat="1"/>
    <row r="10018" s="1" customFormat="1"/>
    <row r="10019" s="1" customFormat="1"/>
    <row r="10020" s="1" customFormat="1"/>
    <row r="10021" s="1" customFormat="1"/>
    <row r="10022" s="1" customFormat="1"/>
    <row r="10023" s="1" customFormat="1"/>
    <row r="10024" s="1" customFormat="1"/>
    <row r="10025" s="1" customFormat="1"/>
    <row r="10026" s="1" customFormat="1"/>
    <row r="10027" s="1" customFormat="1"/>
    <row r="10028" s="1" customFormat="1"/>
    <row r="10029" s="1" customFormat="1"/>
    <row r="10030" s="1" customFormat="1"/>
    <row r="10031" s="1" customFormat="1"/>
    <row r="10032" s="1" customFormat="1"/>
    <row r="10033" s="1" customFormat="1"/>
    <row r="10034" s="1" customFormat="1"/>
    <row r="10035" s="1" customFormat="1"/>
    <row r="10036" s="1" customFormat="1"/>
    <row r="10037" s="1" customFormat="1"/>
    <row r="10038" s="1" customFormat="1"/>
    <row r="10039" s="1" customFormat="1"/>
    <row r="10040" s="1" customFormat="1"/>
    <row r="10041" s="1" customFormat="1"/>
    <row r="10042" s="1" customFormat="1"/>
    <row r="10043" s="1" customFormat="1"/>
    <row r="10044" s="1" customFormat="1"/>
    <row r="10045" s="1" customFormat="1"/>
    <row r="10046" s="1" customFormat="1"/>
    <row r="10047" s="1" customFormat="1"/>
    <row r="10048" s="1" customFormat="1"/>
    <row r="10049" s="1" customFormat="1"/>
    <row r="10050" s="1" customFormat="1"/>
    <row r="10051" s="1" customFormat="1"/>
    <row r="10052" s="1" customFormat="1"/>
    <row r="10053" s="1" customFormat="1"/>
    <row r="10054" s="1" customFormat="1"/>
    <row r="10055" s="1" customFormat="1"/>
    <row r="10056" s="1" customFormat="1"/>
    <row r="10057" s="1" customFormat="1"/>
    <row r="10058" s="1" customFormat="1"/>
    <row r="10059" s="1" customFormat="1"/>
    <row r="10060" s="1" customFormat="1"/>
    <row r="10061" s="1" customFormat="1"/>
    <row r="10062" s="1" customFormat="1"/>
    <row r="10063" s="1" customFormat="1"/>
    <row r="10064" s="1" customFormat="1"/>
    <row r="10065" s="1" customFormat="1"/>
    <row r="10066" s="1" customFormat="1"/>
    <row r="10067" s="1" customFormat="1"/>
    <row r="10068" s="1" customFormat="1"/>
    <row r="10069" s="1" customFormat="1"/>
    <row r="10070" s="1" customFormat="1"/>
    <row r="10071" s="1" customFormat="1"/>
    <row r="10072" s="1" customFormat="1"/>
    <row r="10073" s="1" customFormat="1"/>
    <row r="10074" s="1" customFormat="1"/>
    <row r="10075" s="1" customFormat="1"/>
    <row r="10076" s="1" customFormat="1"/>
    <row r="10077" s="1" customFormat="1"/>
    <row r="10078" s="1" customFormat="1"/>
    <row r="10079" s="1" customFormat="1"/>
    <row r="10080" s="1" customFormat="1"/>
    <row r="10081" s="1" customFormat="1"/>
    <row r="10082" s="1" customFormat="1"/>
    <row r="10083" s="1" customFormat="1"/>
    <row r="10084" s="1" customFormat="1"/>
    <row r="10085" s="1" customFormat="1"/>
    <row r="10086" s="1" customFormat="1"/>
    <row r="10087" s="1" customFormat="1"/>
    <row r="10088" s="1" customFormat="1"/>
    <row r="10089" s="1" customFormat="1"/>
    <row r="10090" s="1" customFormat="1"/>
    <row r="10091" s="1" customFormat="1"/>
    <row r="10092" s="1" customFormat="1"/>
    <row r="10093" s="1" customFormat="1"/>
    <row r="10094" s="1" customFormat="1"/>
    <row r="10095" s="1" customFormat="1"/>
    <row r="10096" s="1" customFormat="1"/>
    <row r="10097" s="1" customFormat="1"/>
    <row r="10098" s="1" customFormat="1"/>
    <row r="10099" s="1" customFormat="1"/>
    <row r="10100" s="1" customFormat="1"/>
    <row r="10101" s="1" customFormat="1"/>
    <row r="10102" s="1" customFormat="1"/>
    <row r="10103" s="1" customFormat="1"/>
    <row r="10104" s="1" customFormat="1"/>
    <row r="10105" s="1" customFormat="1"/>
    <row r="10106" s="1" customFormat="1"/>
    <row r="10107" s="1" customFormat="1"/>
    <row r="10108" s="1" customFormat="1"/>
    <row r="10109" s="1" customFormat="1"/>
    <row r="10110" s="1" customFormat="1"/>
    <row r="10111" s="1" customFormat="1"/>
    <row r="10112" s="1" customFormat="1"/>
    <row r="10113" s="1" customFormat="1"/>
    <row r="10114" s="1" customFormat="1"/>
    <row r="10115" s="1" customFormat="1"/>
    <row r="10116" s="1" customFormat="1"/>
    <row r="10117" s="1" customFormat="1"/>
    <row r="10118" s="1" customFormat="1"/>
    <row r="10119" s="1" customFormat="1"/>
    <row r="10120" s="1" customFormat="1"/>
    <row r="10121" s="1" customFormat="1"/>
    <row r="10122" s="1" customFormat="1"/>
    <row r="10123" s="1" customFormat="1"/>
    <row r="10124" s="1" customFormat="1"/>
    <row r="10125" s="1" customFormat="1"/>
    <row r="10126" s="1" customFormat="1"/>
    <row r="10127" s="1" customFormat="1"/>
    <row r="10128" s="1" customFormat="1"/>
    <row r="10129" s="1" customFormat="1"/>
    <row r="10130" s="1" customFormat="1"/>
    <row r="10131" s="1" customFormat="1"/>
    <row r="10132" s="1" customFormat="1"/>
    <row r="10133" s="1" customFormat="1"/>
    <row r="10134" s="1" customFormat="1"/>
    <row r="10135" s="1" customFormat="1"/>
    <row r="10136" s="1" customFormat="1"/>
    <row r="10137" s="1" customFormat="1"/>
    <row r="10138" s="1" customFormat="1"/>
    <row r="10139" s="1" customFormat="1"/>
    <row r="10140" s="1" customFormat="1"/>
    <row r="10141" s="1" customFormat="1"/>
    <row r="10142" s="1" customFormat="1"/>
    <row r="10143" s="1" customFormat="1"/>
    <row r="10144" s="1" customFormat="1"/>
    <row r="10145" s="1" customFormat="1"/>
    <row r="10146" s="1" customFormat="1"/>
    <row r="10147" s="1" customFormat="1"/>
    <row r="10148" s="1" customFormat="1"/>
    <row r="10149" s="1" customFormat="1"/>
    <row r="10150" s="1" customFormat="1"/>
    <row r="10151" s="1" customFormat="1"/>
    <row r="10152" s="1" customFormat="1"/>
    <row r="10153" s="1" customFormat="1"/>
    <row r="10154" s="1" customFormat="1"/>
    <row r="10155" s="1" customFormat="1"/>
    <row r="10156" s="1" customFormat="1"/>
    <row r="10157" s="1" customFormat="1"/>
    <row r="10158" s="1" customFormat="1"/>
    <row r="10159" s="1" customFormat="1"/>
    <row r="10160" s="1" customFormat="1"/>
    <row r="10161" s="1" customFormat="1"/>
    <row r="10162" s="1" customFormat="1"/>
    <row r="10163" s="1" customFormat="1"/>
    <row r="10164" s="1" customFormat="1"/>
    <row r="10165" s="1" customFormat="1"/>
    <row r="10166" s="1" customFormat="1"/>
    <row r="10167" s="1" customFormat="1"/>
    <row r="10168" s="1" customFormat="1"/>
    <row r="10169" s="1" customFormat="1"/>
    <row r="10170" s="1" customFormat="1"/>
    <row r="10171" s="1" customFormat="1"/>
    <row r="10172" s="1" customFormat="1"/>
    <row r="10173" s="1" customFormat="1"/>
    <row r="10174" s="1" customFormat="1"/>
    <row r="10175" s="1" customFormat="1"/>
    <row r="10176" s="1" customFormat="1"/>
    <row r="10177" s="1" customFormat="1"/>
    <row r="10178" s="1" customFormat="1"/>
    <row r="10179" s="1" customFormat="1"/>
    <row r="10180" s="1" customFormat="1"/>
    <row r="10181" s="1" customFormat="1"/>
    <row r="10182" s="1" customFormat="1"/>
    <row r="10183" s="1" customFormat="1"/>
    <row r="10184" s="1" customFormat="1"/>
    <row r="10185" s="1" customFormat="1"/>
    <row r="10186" s="1" customFormat="1"/>
    <row r="10187" s="1" customFormat="1"/>
    <row r="10188" s="1" customFormat="1"/>
    <row r="10189" s="1" customFormat="1"/>
    <row r="10190" s="1" customFormat="1"/>
    <row r="10191" s="1" customFormat="1"/>
    <row r="10192" s="1" customFormat="1"/>
    <row r="10193" s="1" customFormat="1"/>
    <row r="10194" s="1" customFormat="1"/>
    <row r="10195" s="1" customFormat="1"/>
    <row r="10196" s="1" customFormat="1"/>
    <row r="10197" s="1" customFormat="1"/>
    <row r="10198" s="1" customFormat="1"/>
    <row r="10199" s="1" customFormat="1"/>
    <row r="10200" s="1" customFormat="1"/>
    <row r="10201" s="1" customFormat="1"/>
    <row r="10202" s="1" customFormat="1"/>
    <row r="10203" s="1" customFormat="1"/>
    <row r="10204" s="1" customFormat="1"/>
    <row r="10205" s="1" customFormat="1"/>
    <row r="10206" s="1" customFormat="1"/>
    <row r="10207" s="1" customFormat="1"/>
    <row r="10208" s="1" customFormat="1"/>
    <row r="10209" s="1" customFormat="1"/>
    <row r="10210" s="1" customFormat="1"/>
    <row r="10211" s="1" customFormat="1"/>
    <row r="10212" s="1" customFormat="1"/>
    <row r="10213" s="1" customFormat="1"/>
    <row r="10214" s="1" customFormat="1"/>
    <row r="10215" s="1" customFormat="1"/>
    <row r="10216" s="1" customFormat="1"/>
    <row r="10217" s="1" customFormat="1"/>
    <row r="10218" s="1" customFormat="1"/>
    <row r="10219" s="1" customFormat="1"/>
    <row r="10220" s="1" customFormat="1"/>
    <row r="10221" s="1" customFormat="1"/>
    <row r="10222" s="1" customFormat="1"/>
    <row r="10223" s="1" customFormat="1"/>
    <row r="10224" s="1" customFormat="1"/>
    <row r="10225" s="1" customFormat="1"/>
    <row r="10226" s="1" customFormat="1"/>
    <row r="10227" s="1" customFormat="1"/>
    <row r="10228" s="1" customFormat="1"/>
    <row r="10229" s="1" customFormat="1"/>
    <row r="10230" s="1" customFormat="1"/>
    <row r="10231" s="1" customFormat="1"/>
    <row r="10232" s="1" customFormat="1"/>
    <row r="10233" s="1" customFormat="1"/>
    <row r="10234" s="1" customFormat="1"/>
    <row r="10235" s="1" customFormat="1"/>
    <row r="10236" s="1" customFormat="1"/>
    <row r="10237" s="1" customFormat="1"/>
    <row r="10238" s="1" customFormat="1"/>
    <row r="10239" s="1" customFormat="1"/>
    <row r="10240" s="1" customFormat="1"/>
    <row r="10241" s="1" customFormat="1"/>
    <row r="10242" s="1" customFormat="1"/>
    <row r="10243" s="1" customFormat="1"/>
    <row r="10244" s="1" customFormat="1"/>
    <row r="10245" s="1" customFormat="1"/>
    <row r="10246" s="1" customFormat="1"/>
    <row r="10247" s="1" customFormat="1"/>
    <row r="10248" s="1" customFormat="1"/>
    <row r="10249" s="1" customFormat="1"/>
    <row r="10250" s="1" customFormat="1"/>
    <row r="10251" s="1" customFormat="1"/>
    <row r="10252" s="1" customFormat="1"/>
    <row r="10253" s="1" customFormat="1"/>
    <row r="10254" s="1" customFormat="1"/>
    <row r="10255" s="1" customFormat="1"/>
    <row r="10256" s="1" customFormat="1"/>
    <row r="10257" s="1" customFormat="1"/>
    <row r="10258" s="1" customFormat="1"/>
    <row r="10259" s="1" customFormat="1"/>
    <row r="10260" s="1" customFormat="1"/>
    <row r="10261" s="1" customFormat="1"/>
    <row r="10262" s="1" customFormat="1"/>
    <row r="10263" s="1" customFormat="1"/>
    <row r="10264" s="1" customFormat="1"/>
    <row r="10265" s="1" customFormat="1"/>
    <row r="10266" s="1" customFormat="1"/>
    <row r="10267" s="1" customFormat="1"/>
    <row r="10268" s="1" customFormat="1"/>
    <row r="10269" s="1" customFormat="1"/>
    <row r="10270" s="1" customFormat="1"/>
    <row r="10271" s="1" customFormat="1"/>
    <row r="10272" s="1" customFormat="1"/>
    <row r="10273" s="1" customFormat="1"/>
    <row r="10274" s="1" customFormat="1"/>
    <row r="10275" s="1" customFormat="1"/>
    <row r="10276" s="1" customFormat="1"/>
    <row r="10277" s="1" customFormat="1"/>
    <row r="10278" s="1" customFormat="1"/>
    <row r="10279" s="1" customFormat="1"/>
    <row r="10280" s="1" customFormat="1"/>
    <row r="10281" s="1" customFormat="1"/>
    <row r="10282" s="1" customFormat="1"/>
    <row r="10283" s="1" customFormat="1"/>
    <row r="10284" s="1" customFormat="1"/>
    <row r="10285" s="1" customFormat="1"/>
    <row r="10286" s="1" customFormat="1"/>
    <row r="10287" s="1" customFormat="1"/>
    <row r="10288" s="1" customFormat="1"/>
    <row r="10289" s="1" customFormat="1"/>
    <row r="10290" s="1" customFormat="1"/>
    <row r="10291" s="1" customFormat="1"/>
    <row r="10292" s="1" customFormat="1"/>
    <row r="10293" s="1" customFormat="1"/>
    <row r="10294" s="1" customFormat="1"/>
    <row r="10295" s="1" customFormat="1"/>
    <row r="10296" s="1" customFormat="1"/>
    <row r="10297" s="1" customFormat="1"/>
    <row r="10298" s="1" customFormat="1"/>
    <row r="10299" s="1" customFormat="1"/>
    <row r="10300" s="1" customFormat="1"/>
    <row r="10301" s="1" customFormat="1"/>
    <row r="10302" s="1" customFormat="1"/>
    <row r="10303" s="1" customFormat="1"/>
    <row r="10304" s="1" customFormat="1"/>
    <row r="10305" s="1" customFormat="1"/>
    <row r="10306" s="1" customFormat="1"/>
    <row r="10307" s="1" customFormat="1"/>
    <row r="10308" s="1" customFormat="1"/>
    <row r="10309" s="1" customFormat="1"/>
    <row r="10310" s="1" customFormat="1"/>
    <row r="10311" s="1" customFormat="1"/>
    <row r="10312" s="1" customFormat="1"/>
    <row r="10313" s="1" customFormat="1"/>
    <row r="10314" s="1" customFormat="1"/>
    <row r="10315" s="1" customFormat="1"/>
    <row r="10316" s="1" customFormat="1"/>
    <row r="10317" s="1" customFormat="1"/>
    <row r="10318" s="1" customFormat="1"/>
    <row r="10319" s="1" customFormat="1"/>
    <row r="10320" s="1" customFormat="1"/>
    <row r="10321" s="1" customFormat="1"/>
    <row r="10322" s="1" customFormat="1"/>
    <row r="10323" s="1" customFormat="1"/>
    <row r="10324" s="1" customFormat="1"/>
    <row r="10325" s="1" customFormat="1"/>
    <row r="10326" s="1" customFormat="1"/>
    <row r="10327" s="1" customFormat="1"/>
    <row r="10328" s="1" customFormat="1"/>
    <row r="10329" s="1" customFormat="1"/>
    <row r="10330" s="1" customFormat="1"/>
    <row r="10331" s="1" customFormat="1"/>
    <row r="10332" s="1" customFormat="1"/>
    <row r="10333" s="1" customFormat="1"/>
    <row r="10334" s="1" customFormat="1"/>
    <row r="10335" s="1" customFormat="1"/>
    <row r="10336" s="1" customFormat="1"/>
    <row r="10337" s="1" customFormat="1"/>
    <row r="10338" s="1" customFormat="1"/>
    <row r="10339" s="1" customFormat="1"/>
    <row r="10340" s="1" customFormat="1"/>
    <row r="10341" s="1" customFormat="1"/>
    <row r="10342" s="1" customFormat="1"/>
    <row r="10343" s="1" customFormat="1"/>
    <row r="10344" s="1" customFormat="1"/>
    <row r="10345" s="1" customFormat="1"/>
    <row r="10346" s="1" customFormat="1"/>
    <row r="10347" s="1" customFormat="1"/>
    <row r="10348" s="1" customFormat="1"/>
    <row r="10349" s="1" customFormat="1"/>
    <row r="10350" s="1" customFormat="1"/>
    <row r="10351" s="1" customFormat="1"/>
    <row r="10352" s="1" customFormat="1"/>
    <row r="10353" s="1" customFormat="1"/>
    <row r="10354" s="1" customFormat="1"/>
    <row r="10355" s="1" customFormat="1"/>
    <row r="10356" s="1" customFormat="1"/>
    <row r="10357" s="1" customFormat="1"/>
    <row r="10358" s="1" customFormat="1"/>
    <row r="10359" s="1" customFormat="1"/>
    <row r="10360" s="1" customFormat="1"/>
    <row r="10361" s="1" customFormat="1"/>
    <row r="10362" s="1" customFormat="1"/>
    <row r="10363" s="1" customFormat="1"/>
    <row r="10364" s="1" customFormat="1"/>
    <row r="10365" s="1" customFormat="1"/>
    <row r="10366" s="1" customFormat="1"/>
    <row r="10367" s="1" customFormat="1"/>
    <row r="10368" s="1" customFormat="1"/>
    <row r="10369" s="1" customFormat="1"/>
    <row r="10370" s="1" customFormat="1"/>
    <row r="10371" s="1" customFormat="1"/>
    <row r="10372" s="1" customFormat="1"/>
    <row r="10373" s="1" customFormat="1"/>
    <row r="10374" s="1" customFormat="1"/>
    <row r="10375" s="1" customFormat="1"/>
    <row r="10376" s="1" customFormat="1"/>
    <row r="10377" s="1" customFormat="1"/>
    <row r="10378" s="1" customFormat="1"/>
    <row r="10379" s="1" customFormat="1"/>
    <row r="10380" s="1" customFormat="1"/>
    <row r="10381" s="1" customFormat="1"/>
    <row r="10382" s="1" customFormat="1"/>
    <row r="10383" s="1" customFormat="1"/>
    <row r="10384" s="1" customFormat="1"/>
    <row r="10385" s="1" customFormat="1"/>
    <row r="10386" s="1" customFormat="1"/>
    <row r="10387" s="1" customFormat="1"/>
    <row r="10388" s="1" customFormat="1"/>
    <row r="10389" s="1" customFormat="1"/>
    <row r="10390" s="1" customFormat="1"/>
    <row r="10391" s="1" customFormat="1"/>
    <row r="10392" s="1" customFormat="1"/>
    <row r="10393" s="1" customFormat="1"/>
    <row r="10394" s="1" customFormat="1"/>
    <row r="10395" s="1" customFormat="1"/>
    <row r="10396" s="1" customFormat="1"/>
    <row r="10397" s="1" customFormat="1"/>
    <row r="10398" s="1" customFormat="1"/>
    <row r="10399" s="1" customFormat="1"/>
    <row r="10400" s="1" customFormat="1"/>
    <row r="10401" s="1" customFormat="1"/>
    <row r="10402" s="1" customFormat="1"/>
    <row r="10403" s="1" customFormat="1"/>
    <row r="10404" s="1" customFormat="1"/>
    <row r="10405" s="1" customFormat="1"/>
    <row r="10406" s="1" customFormat="1"/>
    <row r="10407" s="1" customFormat="1"/>
    <row r="10408" s="1" customFormat="1"/>
    <row r="10409" s="1" customFormat="1"/>
    <row r="10410" s="1" customFormat="1"/>
    <row r="10411" s="1" customFormat="1"/>
    <row r="10412" s="1" customFormat="1"/>
    <row r="10413" s="1" customFormat="1"/>
    <row r="10414" s="1" customFormat="1"/>
    <row r="10415" s="1" customFormat="1"/>
    <row r="10416" s="1" customFormat="1"/>
    <row r="10417" s="1" customFormat="1"/>
    <row r="10418" s="1" customFormat="1"/>
    <row r="10419" s="1" customFormat="1"/>
    <row r="10420" s="1" customFormat="1"/>
    <row r="10421" s="1" customFormat="1"/>
    <row r="10422" s="1" customFormat="1"/>
    <row r="10423" s="1" customFormat="1"/>
    <row r="10424" s="1" customFormat="1"/>
    <row r="10425" s="1" customFormat="1"/>
    <row r="10426" s="1" customFormat="1"/>
    <row r="10427" s="1" customFormat="1"/>
    <row r="10428" s="1" customFormat="1"/>
    <row r="10429" s="1" customFormat="1"/>
    <row r="10430" s="1" customFormat="1"/>
    <row r="10431" s="1" customFormat="1"/>
    <row r="10432" s="1" customFormat="1"/>
    <row r="10433" s="1" customFormat="1"/>
    <row r="10434" s="1" customFormat="1"/>
    <row r="10435" s="1" customFormat="1"/>
    <row r="10436" s="1" customFormat="1"/>
    <row r="10437" s="1" customFormat="1"/>
    <row r="10438" s="1" customFormat="1"/>
    <row r="10439" s="1" customFormat="1"/>
    <row r="10440" s="1" customFormat="1"/>
    <row r="10441" s="1" customFormat="1"/>
    <row r="10442" s="1" customFormat="1"/>
    <row r="10443" s="1" customFormat="1"/>
    <row r="10444" s="1" customFormat="1"/>
    <row r="10445" s="1" customFormat="1"/>
    <row r="10446" s="1" customFormat="1"/>
    <row r="10447" s="1" customFormat="1"/>
    <row r="10448" s="1" customFormat="1"/>
    <row r="10449" s="1" customFormat="1"/>
    <row r="10450" s="1" customFormat="1"/>
    <row r="10451" s="1" customFormat="1"/>
    <row r="10452" s="1" customFormat="1"/>
    <row r="10453" s="1" customFormat="1"/>
    <row r="10454" s="1" customFormat="1"/>
    <row r="10455" s="1" customFormat="1"/>
    <row r="10456" s="1" customFormat="1"/>
    <row r="10457" s="1" customFormat="1"/>
    <row r="10458" s="1" customFormat="1"/>
    <row r="10459" s="1" customFormat="1"/>
    <row r="10460" s="1" customFormat="1"/>
    <row r="10461" s="1" customFormat="1"/>
    <row r="10462" s="1" customFormat="1"/>
    <row r="10463" s="1" customFormat="1"/>
    <row r="10464" s="1" customFormat="1"/>
    <row r="10465" s="1" customFormat="1"/>
    <row r="10466" s="1" customFormat="1"/>
    <row r="10467" s="1" customFormat="1"/>
    <row r="10468" s="1" customFormat="1"/>
    <row r="10469" s="1" customFormat="1"/>
    <row r="10470" s="1" customFormat="1"/>
    <row r="10471" s="1" customFormat="1"/>
    <row r="10472" s="1" customFormat="1"/>
    <row r="10473" s="1" customFormat="1"/>
    <row r="10474" s="1" customFormat="1"/>
    <row r="10475" s="1" customFormat="1"/>
    <row r="10476" s="1" customFormat="1"/>
    <row r="10477" s="1" customFormat="1"/>
    <row r="10478" s="1" customFormat="1"/>
    <row r="10479" s="1" customFormat="1"/>
    <row r="10480" s="1" customFormat="1"/>
    <row r="10481" s="1" customFormat="1"/>
    <row r="10482" s="1" customFormat="1"/>
    <row r="10483" s="1" customFormat="1"/>
    <row r="10484" s="1" customFormat="1"/>
    <row r="10485" s="1" customFormat="1"/>
    <row r="10486" s="1" customFormat="1"/>
    <row r="10487" s="1" customFormat="1"/>
    <row r="10488" s="1" customFormat="1"/>
    <row r="10489" s="1" customFormat="1"/>
    <row r="10490" s="1" customFormat="1"/>
    <row r="10491" s="1" customFormat="1"/>
    <row r="10492" s="1" customFormat="1"/>
    <row r="10493" s="1" customFormat="1"/>
    <row r="10494" s="1" customFormat="1"/>
    <row r="10495" s="1" customFormat="1"/>
    <row r="10496" s="1" customFormat="1"/>
    <row r="10497" s="1" customFormat="1"/>
    <row r="10498" s="1" customFormat="1"/>
    <row r="10499" s="1" customFormat="1"/>
    <row r="10500" s="1" customFormat="1"/>
    <row r="10501" s="1" customFormat="1"/>
    <row r="10502" s="1" customFormat="1"/>
    <row r="10503" s="1" customFormat="1"/>
    <row r="10504" s="1" customFormat="1"/>
    <row r="10505" s="1" customFormat="1"/>
    <row r="10506" s="1" customFormat="1"/>
    <row r="10507" s="1" customFormat="1"/>
    <row r="10508" s="1" customFormat="1"/>
    <row r="10509" s="1" customFormat="1"/>
    <row r="10510" s="1" customFormat="1"/>
    <row r="10511" s="1" customFormat="1"/>
    <row r="10512" s="1" customFormat="1"/>
    <row r="10513" s="1" customFormat="1"/>
    <row r="10514" s="1" customFormat="1"/>
    <row r="10515" s="1" customFormat="1"/>
    <row r="10516" s="1" customFormat="1"/>
    <row r="10517" s="1" customFormat="1"/>
    <row r="10518" s="1" customFormat="1"/>
    <row r="10519" s="1" customFormat="1"/>
    <row r="10520" s="1" customFormat="1"/>
    <row r="10521" s="1" customFormat="1"/>
    <row r="10522" s="1" customFormat="1"/>
    <row r="10523" s="1" customFormat="1"/>
    <row r="10524" s="1" customFormat="1"/>
    <row r="10525" s="1" customFormat="1"/>
    <row r="10526" s="1" customFormat="1"/>
    <row r="10527" s="1" customFormat="1"/>
    <row r="10528" s="1" customFormat="1"/>
    <row r="10529" s="1" customFormat="1"/>
    <row r="10530" s="1" customFormat="1"/>
    <row r="10531" s="1" customFormat="1"/>
    <row r="10532" s="1" customFormat="1"/>
    <row r="10533" s="1" customFormat="1"/>
    <row r="10534" s="1" customFormat="1"/>
    <row r="10535" s="1" customFormat="1"/>
    <row r="10536" s="1" customFormat="1"/>
    <row r="10537" s="1" customFormat="1"/>
    <row r="10538" s="1" customFormat="1"/>
    <row r="10539" s="1" customFormat="1"/>
    <row r="10540" s="1" customFormat="1"/>
    <row r="10541" s="1" customFormat="1"/>
    <row r="10542" s="1" customFormat="1"/>
    <row r="10543" s="1" customFormat="1"/>
    <row r="10544" s="1" customFormat="1"/>
    <row r="10545" s="1" customFormat="1"/>
    <row r="10546" s="1" customFormat="1"/>
    <row r="10547" s="1" customFormat="1"/>
    <row r="10548" s="1" customFormat="1"/>
    <row r="10549" s="1" customFormat="1"/>
    <row r="10550" s="1" customFormat="1"/>
    <row r="10551" s="1" customFormat="1"/>
    <row r="10552" s="1" customFormat="1"/>
    <row r="10553" s="1" customFormat="1"/>
    <row r="10554" s="1" customFormat="1"/>
    <row r="10555" s="1" customFormat="1"/>
    <row r="10556" s="1" customFormat="1"/>
    <row r="10557" s="1" customFormat="1"/>
    <row r="10558" s="1" customFormat="1"/>
    <row r="10559" s="1" customFormat="1"/>
    <row r="10560" s="1" customFormat="1"/>
    <row r="10561" s="1" customFormat="1"/>
    <row r="10562" s="1" customFormat="1"/>
    <row r="10563" s="1" customFormat="1"/>
    <row r="10564" s="1" customFormat="1"/>
    <row r="10565" s="1" customFormat="1"/>
    <row r="10566" s="1" customFormat="1"/>
    <row r="10567" s="1" customFormat="1"/>
    <row r="10568" s="1" customFormat="1"/>
    <row r="10569" s="1" customFormat="1"/>
    <row r="10570" s="1" customFormat="1"/>
    <row r="10571" s="1" customFormat="1"/>
    <row r="10572" s="1" customFormat="1"/>
    <row r="10573" s="1" customFormat="1"/>
    <row r="10574" s="1" customFormat="1"/>
    <row r="10575" s="1" customFormat="1"/>
    <row r="10576" s="1" customFormat="1"/>
    <row r="10577" s="1" customFormat="1"/>
    <row r="10578" s="1" customFormat="1"/>
    <row r="10579" s="1" customFormat="1"/>
    <row r="10580" s="1" customFormat="1"/>
    <row r="10581" s="1" customFormat="1"/>
    <row r="10582" s="1" customFormat="1"/>
    <row r="10583" s="1" customFormat="1"/>
    <row r="10584" s="1" customFormat="1"/>
    <row r="10585" s="1" customFormat="1"/>
    <row r="10586" s="1" customFormat="1"/>
    <row r="10587" s="1" customFormat="1"/>
    <row r="10588" s="1" customFormat="1"/>
    <row r="10589" s="1" customFormat="1"/>
    <row r="10590" s="1" customFormat="1"/>
    <row r="10591" s="1" customFormat="1"/>
    <row r="10592" s="1" customFormat="1"/>
    <row r="10593" s="1" customFormat="1"/>
    <row r="10594" s="1" customFormat="1"/>
    <row r="10595" s="1" customFormat="1"/>
    <row r="10596" s="1" customFormat="1"/>
    <row r="10597" s="1" customFormat="1"/>
    <row r="10598" s="1" customFormat="1"/>
    <row r="10599" s="1" customFormat="1"/>
    <row r="10600" s="1" customFormat="1"/>
    <row r="10601" s="1" customFormat="1"/>
    <row r="10602" s="1" customFormat="1"/>
    <row r="10603" s="1" customFormat="1"/>
    <row r="10604" s="1" customFormat="1"/>
    <row r="10605" s="1" customFormat="1"/>
    <row r="10606" s="1" customFormat="1"/>
    <row r="10607" s="1" customFormat="1"/>
    <row r="10608" s="1" customFormat="1"/>
    <row r="10609" s="1" customFormat="1"/>
    <row r="10610" s="1" customFormat="1"/>
    <row r="10611" s="1" customFormat="1"/>
    <row r="10612" s="1" customFormat="1"/>
    <row r="10613" s="1" customFormat="1"/>
    <row r="10614" s="1" customFormat="1"/>
    <row r="10615" s="1" customFormat="1"/>
    <row r="10616" s="1" customFormat="1"/>
    <row r="10617" s="1" customFormat="1"/>
    <row r="10618" s="1" customFormat="1"/>
    <row r="10619" s="1" customFormat="1"/>
    <row r="10620" s="1" customFormat="1"/>
    <row r="10621" s="1" customFormat="1"/>
    <row r="10622" s="1" customFormat="1"/>
    <row r="10623" s="1" customFormat="1"/>
    <row r="10624" s="1" customFormat="1"/>
    <row r="10625" s="1" customFormat="1"/>
    <row r="10626" s="1" customFormat="1"/>
    <row r="10627" s="1" customFormat="1"/>
    <row r="10628" s="1" customFormat="1"/>
    <row r="10629" s="1" customFormat="1"/>
    <row r="10630" s="1" customFormat="1"/>
    <row r="10631" s="1" customFormat="1"/>
    <row r="10632" s="1" customFormat="1"/>
    <row r="10633" s="1" customFormat="1"/>
    <row r="10634" s="1" customFormat="1"/>
    <row r="10635" s="1" customFormat="1"/>
    <row r="10636" s="1" customFormat="1"/>
    <row r="10637" s="1" customFormat="1"/>
    <row r="10638" s="1" customFormat="1"/>
    <row r="10639" s="1" customFormat="1"/>
    <row r="10640" s="1" customFormat="1"/>
    <row r="10641" s="1" customFormat="1"/>
    <row r="10642" s="1" customFormat="1"/>
    <row r="10643" s="1" customFormat="1"/>
    <row r="10644" s="1" customFormat="1"/>
    <row r="10645" s="1" customFormat="1"/>
    <row r="10646" s="1" customFormat="1"/>
    <row r="10647" s="1" customFormat="1"/>
    <row r="10648" s="1" customFormat="1"/>
    <row r="10649" s="1" customFormat="1"/>
    <row r="10650" s="1" customFormat="1"/>
    <row r="10651" s="1" customFormat="1"/>
    <row r="10652" s="1" customFormat="1"/>
    <row r="10653" s="1" customFormat="1"/>
    <row r="10654" s="1" customFormat="1"/>
    <row r="10655" s="1" customFormat="1"/>
    <row r="10656" s="1" customFormat="1"/>
    <row r="10657" s="1" customFormat="1"/>
    <row r="10658" s="1" customFormat="1"/>
    <row r="10659" s="1" customFormat="1"/>
    <row r="10660" s="1" customFormat="1"/>
    <row r="10661" s="1" customFormat="1"/>
    <row r="10662" s="1" customFormat="1"/>
    <row r="10663" s="1" customFormat="1"/>
    <row r="10664" s="1" customFormat="1"/>
    <row r="10665" s="1" customFormat="1"/>
    <row r="10666" s="1" customFormat="1"/>
    <row r="10667" s="1" customFormat="1"/>
    <row r="10668" s="1" customFormat="1"/>
    <row r="10669" s="1" customFormat="1"/>
    <row r="10670" s="1" customFormat="1"/>
    <row r="10671" s="1" customFormat="1"/>
    <row r="10672" s="1" customFormat="1"/>
    <row r="10673" s="1" customFormat="1"/>
    <row r="10674" s="1" customFormat="1"/>
    <row r="10675" s="1" customFormat="1"/>
    <row r="10676" s="1" customFormat="1"/>
    <row r="10677" s="1" customFormat="1"/>
    <row r="10678" s="1" customFormat="1"/>
    <row r="10679" s="1" customFormat="1"/>
    <row r="10680" s="1" customFormat="1"/>
    <row r="10681" s="1" customFormat="1"/>
    <row r="10682" s="1" customFormat="1"/>
    <row r="10683" s="1" customFormat="1"/>
    <row r="10684" s="1" customFormat="1"/>
    <row r="10685" s="1" customFormat="1"/>
    <row r="10686" s="1" customFormat="1"/>
    <row r="10687" s="1" customFormat="1"/>
    <row r="10688" s="1" customFormat="1"/>
    <row r="10689" s="1" customFormat="1"/>
    <row r="10690" s="1" customFormat="1"/>
    <row r="10691" s="1" customFormat="1"/>
    <row r="10692" s="1" customFormat="1"/>
    <row r="10693" s="1" customFormat="1"/>
    <row r="10694" s="1" customFormat="1"/>
    <row r="10695" s="1" customFormat="1"/>
    <row r="10696" s="1" customFormat="1"/>
    <row r="10697" s="1" customFormat="1"/>
    <row r="10698" s="1" customFormat="1"/>
    <row r="10699" s="1" customFormat="1"/>
    <row r="10700" s="1" customFormat="1"/>
    <row r="10701" s="1" customFormat="1"/>
    <row r="10702" s="1" customFormat="1"/>
    <row r="10703" s="1" customFormat="1"/>
    <row r="10704" s="1" customFormat="1"/>
    <row r="10705" s="1" customFormat="1"/>
    <row r="10706" s="1" customFormat="1"/>
    <row r="10707" s="1" customFormat="1"/>
    <row r="10708" s="1" customFormat="1"/>
    <row r="10709" s="1" customFormat="1"/>
    <row r="10710" s="1" customFormat="1"/>
    <row r="10711" s="1" customFormat="1"/>
    <row r="10712" s="1" customFormat="1"/>
    <row r="10713" s="1" customFormat="1"/>
    <row r="10714" s="1" customFormat="1"/>
    <row r="10715" s="1" customFormat="1"/>
    <row r="10716" s="1" customFormat="1"/>
    <row r="10717" s="1" customFormat="1"/>
    <row r="10718" s="1" customFormat="1"/>
    <row r="10719" s="1" customFormat="1"/>
    <row r="10720" s="1" customFormat="1"/>
    <row r="10721" s="1" customFormat="1"/>
    <row r="10722" s="1" customFormat="1"/>
    <row r="10723" s="1" customFormat="1"/>
    <row r="10724" s="1" customFormat="1"/>
    <row r="10725" s="1" customFormat="1"/>
    <row r="10726" s="1" customFormat="1"/>
    <row r="10727" s="1" customFormat="1"/>
    <row r="10728" s="1" customFormat="1"/>
    <row r="10729" s="1" customFormat="1"/>
    <row r="10730" s="1" customFormat="1"/>
    <row r="10731" s="1" customFormat="1"/>
    <row r="10732" s="1" customFormat="1"/>
    <row r="10733" s="1" customFormat="1"/>
    <row r="10734" s="1" customFormat="1"/>
    <row r="10735" s="1" customFormat="1"/>
    <row r="10736" s="1" customFormat="1"/>
    <row r="10737" s="1" customFormat="1"/>
    <row r="10738" s="1" customFormat="1"/>
    <row r="10739" s="1" customFormat="1"/>
    <row r="10740" s="1" customFormat="1"/>
    <row r="10741" s="1" customFormat="1"/>
    <row r="10742" s="1" customFormat="1"/>
    <row r="10743" s="1" customFormat="1"/>
    <row r="10744" s="1" customFormat="1"/>
    <row r="10745" s="1" customFormat="1"/>
    <row r="10746" s="1" customFormat="1"/>
    <row r="10747" s="1" customFormat="1"/>
    <row r="10748" s="1" customFormat="1"/>
    <row r="10749" s="1" customFormat="1"/>
    <row r="10750" s="1" customFormat="1"/>
    <row r="10751" s="1" customFormat="1"/>
    <row r="10752" s="1" customFormat="1"/>
    <row r="10753" s="1" customFormat="1"/>
    <row r="10754" s="1" customFormat="1"/>
    <row r="10755" s="1" customFormat="1"/>
    <row r="10756" s="1" customFormat="1"/>
    <row r="10757" s="1" customFormat="1"/>
    <row r="10758" s="1" customFormat="1"/>
    <row r="10759" s="1" customFormat="1"/>
    <row r="10760" s="1" customFormat="1"/>
    <row r="10761" s="1" customFormat="1"/>
    <row r="10762" s="1" customFormat="1"/>
    <row r="10763" s="1" customFormat="1"/>
    <row r="10764" s="1" customFormat="1"/>
    <row r="10765" s="1" customFormat="1"/>
    <row r="10766" s="1" customFormat="1"/>
    <row r="10767" s="1" customFormat="1"/>
    <row r="10768" s="1" customFormat="1"/>
    <row r="10769" s="1" customFormat="1"/>
    <row r="10770" s="1" customFormat="1"/>
    <row r="10771" s="1" customFormat="1"/>
    <row r="10772" s="1" customFormat="1"/>
    <row r="10773" s="1" customFormat="1"/>
    <row r="10774" s="1" customFormat="1"/>
    <row r="10775" s="1" customFormat="1"/>
    <row r="10776" s="1" customFormat="1"/>
    <row r="10777" s="1" customFormat="1"/>
    <row r="10778" s="1" customFormat="1"/>
    <row r="10779" s="1" customFormat="1"/>
    <row r="10780" s="1" customFormat="1"/>
    <row r="10781" s="1" customFormat="1"/>
    <row r="10782" s="1" customFormat="1"/>
    <row r="10783" s="1" customFormat="1"/>
    <row r="10784" s="1" customFormat="1"/>
    <row r="10785" s="1" customFormat="1"/>
    <row r="10786" s="1" customFormat="1"/>
    <row r="10787" s="1" customFormat="1"/>
    <row r="10788" s="1" customFormat="1"/>
    <row r="10789" s="1" customFormat="1"/>
    <row r="10790" s="1" customFormat="1"/>
    <row r="10791" s="1" customFormat="1"/>
    <row r="10792" s="1" customFormat="1"/>
    <row r="10793" s="1" customFormat="1"/>
    <row r="10794" s="1" customFormat="1"/>
    <row r="10795" s="1" customFormat="1"/>
    <row r="10796" s="1" customFormat="1"/>
    <row r="10797" s="1" customFormat="1"/>
    <row r="10798" s="1" customFormat="1"/>
    <row r="10799" s="1" customFormat="1"/>
    <row r="10800" s="1" customFormat="1"/>
    <row r="10801" s="1" customFormat="1"/>
    <row r="10802" s="1" customFormat="1"/>
    <row r="10803" s="1" customFormat="1"/>
    <row r="10804" s="1" customFormat="1"/>
    <row r="10805" s="1" customFormat="1"/>
    <row r="10806" s="1" customFormat="1"/>
    <row r="10807" s="1" customFormat="1"/>
    <row r="10808" s="1" customFormat="1"/>
    <row r="10809" s="1" customFormat="1"/>
    <row r="10810" s="1" customFormat="1"/>
    <row r="10811" s="1" customFormat="1"/>
    <row r="10812" s="1" customFormat="1"/>
    <row r="10813" s="1" customFormat="1"/>
    <row r="10814" s="1" customFormat="1"/>
    <row r="10815" s="1" customFormat="1"/>
    <row r="10816" s="1" customFormat="1"/>
    <row r="10817" s="1" customFormat="1"/>
    <row r="10818" s="1" customFormat="1"/>
    <row r="10819" s="1" customFormat="1"/>
    <row r="10820" s="1" customFormat="1"/>
    <row r="10821" s="1" customFormat="1"/>
    <row r="10822" s="1" customFormat="1"/>
    <row r="10823" s="1" customFormat="1"/>
    <row r="10824" s="1" customFormat="1"/>
    <row r="10825" s="1" customFormat="1"/>
    <row r="10826" s="1" customFormat="1"/>
    <row r="10827" s="1" customFormat="1"/>
    <row r="10828" s="1" customFormat="1"/>
    <row r="10829" s="1" customFormat="1"/>
    <row r="10830" s="1" customFormat="1"/>
    <row r="10831" s="1" customFormat="1"/>
    <row r="10832" s="1" customFormat="1"/>
    <row r="10833" s="1" customFormat="1"/>
    <row r="10834" s="1" customFormat="1"/>
    <row r="10835" s="1" customFormat="1"/>
    <row r="10836" s="1" customFormat="1"/>
    <row r="10837" s="1" customFormat="1"/>
    <row r="10838" s="1" customFormat="1"/>
    <row r="10839" s="1" customFormat="1"/>
    <row r="10840" s="1" customFormat="1"/>
    <row r="10841" s="1" customFormat="1"/>
    <row r="10842" s="1" customFormat="1"/>
    <row r="10843" s="1" customFormat="1"/>
    <row r="10844" s="1" customFormat="1"/>
    <row r="10845" s="1" customFormat="1"/>
    <row r="10846" s="1" customFormat="1"/>
    <row r="10847" s="1" customFormat="1"/>
    <row r="10848" s="1" customFormat="1"/>
    <row r="10849" s="1" customFormat="1"/>
    <row r="10850" s="1" customFormat="1"/>
    <row r="10851" s="1" customFormat="1"/>
    <row r="10852" s="1" customFormat="1"/>
    <row r="10853" s="1" customFormat="1"/>
    <row r="10854" s="1" customFormat="1"/>
    <row r="10855" s="1" customFormat="1"/>
    <row r="10856" s="1" customFormat="1"/>
    <row r="10857" s="1" customFormat="1"/>
    <row r="10858" s="1" customFormat="1"/>
    <row r="10859" s="1" customFormat="1"/>
    <row r="10860" s="1" customFormat="1"/>
    <row r="10861" s="1" customFormat="1"/>
    <row r="10862" s="1" customFormat="1"/>
    <row r="10863" s="1" customFormat="1"/>
    <row r="10864" s="1" customFormat="1"/>
    <row r="10865" s="1" customFormat="1"/>
    <row r="10866" s="1" customFormat="1"/>
    <row r="10867" s="1" customFormat="1"/>
    <row r="10868" s="1" customFormat="1"/>
    <row r="10869" s="1" customFormat="1"/>
    <row r="10870" s="1" customFormat="1"/>
    <row r="10871" s="1" customFormat="1"/>
    <row r="10872" s="1" customFormat="1"/>
    <row r="10873" s="1" customFormat="1"/>
    <row r="10874" s="1" customFormat="1"/>
    <row r="10875" s="1" customFormat="1"/>
    <row r="10876" s="1" customFormat="1"/>
    <row r="10877" s="1" customFormat="1"/>
    <row r="10878" s="1" customFormat="1"/>
    <row r="10879" s="1" customFormat="1"/>
    <row r="10880" s="1" customFormat="1"/>
    <row r="10881" s="1" customFormat="1"/>
    <row r="10882" s="1" customFormat="1"/>
    <row r="10883" s="1" customFormat="1"/>
    <row r="10884" s="1" customFormat="1"/>
    <row r="10885" s="1" customFormat="1"/>
    <row r="10886" s="1" customFormat="1"/>
    <row r="10887" s="1" customFormat="1"/>
    <row r="10888" s="1" customFormat="1"/>
    <row r="10889" s="1" customFormat="1"/>
    <row r="10890" s="1" customFormat="1"/>
    <row r="10891" s="1" customFormat="1"/>
    <row r="10892" s="1" customFormat="1"/>
    <row r="10893" s="1" customFormat="1"/>
    <row r="10894" s="1" customFormat="1"/>
    <row r="10895" s="1" customFormat="1"/>
    <row r="10896" s="1" customFormat="1"/>
    <row r="10897" s="1" customFormat="1"/>
    <row r="10898" s="1" customFormat="1"/>
    <row r="10899" s="1" customFormat="1"/>
    <row r="10900" s="1" customFormat="1"/>
    <row r="10901" s="1" customFormat="1"/>
    <row r="10902" s="1" customFormat="1"/>
    <row r="10903" s="1" customFormat="1"/>
    <row r="10904" s="1" customFormat="1"/>
    <row r="10905" s="1" customFormat="1"/>
    <row r="10906" s="1" customFormat="1"/>
    <row r="10907" s="1" customFormat="1"/>
    <row r="10908" s="1" customFormat="1"/>
    <row r="10909" s="1" customFormat="1"/>
    <row r="10910" s="1" customFormat="1"/>
    <row r="10911" s="1" customFormat="1"/>
    <row r="10912" s="1" customFormat="1"/>
    <row r="10913" s="1" customFormat="1"/>
    <row r="10914" s="1" customFormat="1"/>
    <row r="10915" s="1" customFormat="1"/>
    <row r="10916" s="1" customFormat="1"/>
    <row r="10917" s="1" customFormat="1"/>
    <row r="10918" s="1" customFormat="1"/>
    <row r="10919" s="1" customFormat="1"/>
    <row r="10920" s="1" customFormat="1"/>
    <row r="10921" s="1" customFormat="1"/>
    <row r="10922" s="1" customFormat="1"/>
    <row r="10923" s="1" customFormat="1"/>
    <row r="10924" s="1" customFormat="1"/>
    <row r="10925" s="1" customFormat="1"/>
    <row r="10926" s="1" customFormat="1"/>
    <row r="10927" s="1" customFormat="1"/>
    <row r="10928" s="1" customFormat="1"/>
    <row r="10929" s="1" customFormat="1"/>
    <row r="10930" s="1" customFormat="1"/>
    <row r="10931" s="1" customFormat="1"/>
    <row r="10932" s="1" customFormat="1"/>
    <row r="10933" s="1" customFormat="1"/>
    <row r="10934" s="1" customFormat="1"/>
    <row r="10935" s="1" customFormat="1"/>
    <row r="10936" s="1" customFormat="1"/>
    <row r="10937" s="1" customFormat="1"/>
    <row r="10938" s="1" customFormat="1"/>
    <row r="10939" s="1" customFormat="1"/>
    <row r="10940" s="1" customFormat="1"/>
    <row r="10941" s="1" customFormat="1"/>
    <row r="10942" s="1" customFormat="1"/>
    <row r="10943" s="1" customFormat="1"/>
    <row r="10944" s="1" customFormat="1"/>
    <row r="10945" s="1" customFormat="1"/>
    <row r="10946" s="1" customFormat="1"/>
    <row r="10947" s="1" customFormat="1"/>
    <row r="10948" s="1" customFormat="1"/>
    <row r="10949" s="1" customFormat="1"/>
    <row r="10950" s="1" customFormat="1"/>
    <row r="10951" s="1" customFormat="1"/>
    <row r="10952" s="1" customFormat="1"/>
    <row r="10953" s="1" customFormat="1"/>
    <row r="10954" s="1" customFormat="1"/>
    <row r="10955" s="1" customFormat="1"/>
    <row r="10956" s="1" customFormat="1"/>
    <row r="10957" s="1" customFormat="1"/>
    <row r="10958" s="1" customFormat="1"/>
    <row r="10959" s="1" customFormat="1"/>
    <row r="10960" s="1" customFormat="1"/>
    <row r="10961" s="1" customFormat="1"/>
    <row r="10962" s="1" customFormat="1"/>
    <row r="10963" s="1" customFormat="1"/>
    <row r="10964" s="1" customFormat="1"/>
    <row r="10965" s="1" customFormat="1"/>
    <row r="10966" s="1" customFormat="1"/>
    <row r="10967" s="1" customFormat="1"/>
    <row r="10968" s="1" customFormat="1"/>
    <row r="10969" s="1" customFormat="1"/>
    <row r="10970" s="1" customFormat="1"/>
    <row r="10971" s="1" customFormat="1"/>
    <row r="10972" s="1" customFormat="1"/>
    <row r="10973" s="1" customFormat="1"/>
    <row r="10974" s="1" customFormat="1"/>
    <row r="10975" s="1" customFormat="1"/>
    <row r="10976" s="1" customFormat="1"/>
    <row r="10977" s="1" customFormat="1"/>
    <row r="10978" s="1" customFormat="1"/>
    <row r="10979" s="1" customFormat="1"/>
    <row r="10980" s="1" customFormat="1"/>
    <row r="10981" s="1" customFormat="1"/>
    <row r="10982" s="1" customFormat="1"/>
    <row r="10983" s="1" customFormat="1"/>
    <row r="10984" s="1" customFormat="1"/>
    <row r="10985" s="1" customFormat="1"/>
    <row r="10986" s="1" customFormat="1"/>
    <row r="10987" s="1" customFormat="1"/>
    <row r="10988" s="1" customFormat="1"/>
    <row r="10989" s="1" customFormat="1"/>
    <row r="10990" s="1" customFormat="1"/>
    <row r="10991" s="1" customFormat="1"/>
    <row r="10992" s="1" customFormat="1"/>
    <row r="10993" s="1" customFormat="1"/>
    <row r="10994" s="1" customFormat="1"/>
    <row r="10995" s="1" customFormat="1"/>
    <row r="10996" s="1" customFormat="1"/>
    <row r="10997" s="1" customFormat="1"/>
    <row r="10998" s="1" customFormat="1"/>
    <row r="10999" s="1" customFormat="1"/>
    <row r="11000" s="1" customFormat="1"/>
    <row r="11001" s="1" customFormat="1"/>
    <row r="11002" s="1" customFormat="1"/>
    <row r="11003" s="1" customFormat="1"/>
    <row r="11004" s="1" customFormat="1"/>
    <row r="11005" s="1" customFormat="1"/>
    <row r="11006" s="1" customFormat="1"/>
    <row r="11007" s="1" customFormat="1"/>
    <row r="11008" s="1" customFormat="1"/>
    <row r="11009" s="1" customFormat="1"/>
    <row r="11010" s="1" customFormat="1"/>
    <row r="11011" s="1" customFormat="1"/>
    <row r="11012" s="1" customFormat="1"/>
    <row r="11013" s="1" customFormat="1"/>
    <row r="11014" s="1" customFormat="1"/>
    <row r="11015" s="1" customFormat="1"/>
    <row r="11016" s="1" customFormat="1"/>
    <row r="11017" s="1" customFormat="1"/>
    <row r="11018" s="1" customFormat="1"/>
    <row r="11019" s="1" customFormat="1"/>
    <row r="11020" s="1" customFormat="1"/>
    <row r="11021" s="1" customFormat="1"/>
    <row r="11022" s="1" customFormat="1"/>
    <row r="11023" s="1" customFormat="1"/>
    <row r="11024" s="1" customFormat="1"/>
    <row r="11025" s="1" customFormat="1"/>
    <row r="11026" s="1" customFormat="1"/>
    <row r="11027" s="1" customFormat="1"/>
    <row r="11028" s="1" customFormat="1"/>
    <row r="11029" s="1" customFormat="1"/>
    <row r="11030" s="1" customFormat="1"/>
    <row r="11031" s="1" customFormat="1"/>
    <row r="11032" s="1" customFormat="1"/>
    <row r="11033" s="1" customFormat="1"/>
    <row r="11034" s="1" customFormat="1"/>
    <row r="11035" s="1" customFormat="1"/>
    <row r="11036" s="1" customFormat="1"/>
    <row r="11037" s="1" customFormat="1"/>
    <row r="11038" s="1" customFormat="1"/>
    <row r="11039" s="1" customFormat="1"/>
    <row r="11040" s="1" customFormat="1"/>
    <row r="11041" s="1" customFormat="1"/>
    <row r="11042" s="1" customFormat="1"/>
    <row r="11043" s="1" customFormat="1"/>
    <row r="11044" s="1" customFormat="1"/>
    <row r="11045" s="1" customFormat="1"/>
    <row r="11046" s="1" customFormat="1"/>
    <row r="11047" s="1" customFormat="1"/>
    <row r="11048" s="1" customFormat="1"/>
    <row r="11049" s="1" customFormat="1"/>
    <row r="11050" s="1" customFormat="1"/>
    <row r="11051" s="1" customFormat="1"/>
    <row r="11052" s="1" customFormat="1"/>
    <row r="11053" s="1" customFormat="1"/>
    <row r="11054" s="1" customFormat="1"/>
    <row r="11055" s="1" customFormat="1"/>
    <row r="11056" s="1" customFormat="1"/>
    <row r="11057" s="1" customFormat="1"/>
    <row r="11058" s="1" customFormat="1"/>
    <row r="11059" s="1" customFormat="1"/>
    <row r="11060" s="1" customFormat="1"/>
    <row r="11061" s="1" customFormat="1"/>
    <row r="11062" s="1" customFormat="1"/>
    <row r="11063" s="1" customFormat="1"/>
    <row r="11064" s="1" customFormat="1"/>
    <row r="11065" s="1" customFormat="1"/>
    <row r="11066" s="1" customFormat="1"/>
    <row r="11067" s="1" customFormat="1"/>
    <row r="11068" s="1" customFormat="1"/>
    <row r="11069" s="1" customFormat="1"/>
    <row r="11070" s="1" customFormat="1"/>
    <row r="11071" s="1" customFormat="1"/>
    <row r="11072" s="1" customFormat="1"/>
    <row r="11073" s="1" customFormat="1"/>
    <row r="11074" s="1" customFormat="1"/>
    <row r="11075" s="1" customFormat="1"/>
    <row r="11076" s="1" customFormat="1"/>
    <row r="11077" s="1" customFormat="1"/>
    <row r="11078" s="1" customFormat="1"/>
    <row r="11079" s="1" customFormat="1"/>
    <row r="11080" s="1" customFormat="1"/>
    <row r="11081" s="1" customFormat="1"/>
    <row r="11082" s="1" customFormat="1"/>
    <row r="11083" s="1" customFormat="1"/>
    <row r="11084" s="1" customFormat="1"/>
    <row r="11085" s="1" customFormat="1"/>
    <row r="11086" s="1" customFormat="1"/>
    <row r="11087" s="1" customFormat="1"/>
    <row r="11088" s="1" customFormat="1"/>
    <row r="11089" s="1" customFormat="1"/>
    <row r="11090" s="1" customFormat="1"/>
    <row r="11091" s="1" customFormat="1"/>
    <row r="11092" s="1" customFormat="1"/>
    <row r="11093" s="1" customFormat="1"/>
    <row r="11094" s="1" customFormat="1"/>
    <row r="11095" s="1" customFormat="1"/>
    <row r="11096" s="1" customFormat="1"/>
    <row r="11097" s="1" customFormat="1"/>
    <row r="11098" s="1" customFormat="1"/>
    <row r="11099" s="1" customFormat="1"/>
    <row r="11100" s="1" customFormat="1"/>
    <row r="11101" s="1" customFormat="1"/>
    <row r="11102" s="1" customFormat="1"/>
    <row r="11103" s="1" customFormat="1"/>
    <row r="11104" s="1" customFormat="1"/>
    <row r="11105" s="1" customFormat="1"/>
    <row r="11106" s="1" customFormat="1"/>
    <row r="11107" s="1" customFormat="1"/>
    <row r="11108" s="1" customFormat="1"/>
    <row r="11109" s="1" customFormat="1"/>
    <row r="11110" s="1" customFormat="1"/>
    <row r="11111" s="1" customFormat="1"/>
    <row r="11112" s="1" customFormat="1"/>
    <row r="11113" s="1" customFormat="1"/>
    <row r="11114" s="1" customFormat="1"/>
    <row r="11115" s="1" customFormat="1"/>
    <row r="11116" s="1" customFormat="1"/>
    <row r="11117" s="1" customFormat="1"/>
    <row r="11118" s="1" customFormat="1"/>
    <row r="11119" s="1" customFormat="1"/>
    <row r="11120" s="1" customFormat="1"/>
    <row r="11121" s="1" customFormat="1"/>
    <row r="11122" s="1" customFormat="1"/>
    <row r="11123" s="1" customFormat="1"/>
    <row r="11124" s="1" customFormat="1"/>
    <row r="11125" s="1" customFormat="1"/>
    <row r="11126" s="1" customFormat="1"/>
    <row r="11127" s="1" customFormat="1"/>
    <row r="11128" s="1" customFormat="1"/>
    <row r="11129" s="1" customFormat="1"/>
    <row r="11130" s="1" customFormat="1"/>
    <row r="11131" s="1" customFormat="1"/>
    <row r="11132" s="1" customFormat="1"/>
    <row r="11133" s="1" customFormat="1"/>
    <row r="11134" s="1" customFormat="1"/>
    <row r="11135" s="1" customFormat="1"/>
    <row r="11136" s="1" customFormat="1"/>
    <row r="11137" s="1" customFormat="1"/>
    <row r="11138" s="1" customFormat="1"/>
    <row r="11139" s="1" customFormat="1"/>
    <row r="11140" s="1" customFormat="1"/>
    <row r="11141" s="1" customFormat="1"/>
    <row r="11142" s="1" customFormat="1"/>
    <row r="11143" s="1" customFormat="1"/>
    <row r="11144" s="1" customFormat="1"/>
    <row r="11145" s="1" customFormat="1"/>
    <row r="11146" s="1" customFormat="1"/>
    <row r="11147" s="1" customFormat="1"/>
    <row r="11148" s="1" customFormat="1"/>
    <row r="11149" s="1" customFormat="1"/>
    <row r="11150" s="1" customFormat="1"/>
    <row r="11151" s="1" customFormat="1"/>
    <row r="11152" s="1" customFormat="1"/>
    <row r="11153" s="1" customFormat="1"/>
    <row r="11154" s="1" customFormat="1"/>
    <row r="11155" s="1" customFormat="1"/>
    <row r="11156" s="1" customFormat="1"/>
    <row r="11157" s="1" customFormat="1"/>
    <row r="11158" s="1" customFormat="1"/>
    <row r="11159" s="1" customFormat="1"/>
    <row r="11160" s="1" customFormat="1"/>
    <row r="11161" s="1" customFormat="1"/>
    <row r="11162" s="1" customFormat="1"/>
    <row r="11163" s="1" customFormat="1"/>
    <row r="11164" s="1" customFormat="1"/>
    <row r="11165" s="1" customFormat="1"/>
    <row r="11166" s="1" customFormat="1"/>
    <row r="11167" s="1" customFormat="1"/>
    <row r="11168" s="1" customFormat="1"/>
    <row r="11169" s="1" customFormat="1"/>
    <row r="11170" s="1" customFormat="1"/>
    <row r="11171" s="1" customFormat="1"/>
    <row r="11172" s="1" customFormat="1"/>
    <row r="11173" s="1" customFormat="1"/>
    <row r="11174" s="1" customFormat="1"/>
    <row r="11175" s="1" customFormat="1"/>
    <row r="11176" s="1" customFormat="1"/>
    <row r="11177" s="1" customFormat="1"/>
    <row r="11178" s="1" customFormat="1"/>
    <row r="11179" s="1" customFormat="1"/>
    <row r="11180" s="1" customFormat="1"/>
    <row r="11181" s="1" customFormat="1"/>
    <row r="11182" s="1" customFormat="1"/>
    <row r="11183" s="1" customFormat="1"/>
    <row r="11184" s="1" customFormat="1"/>
    <row r="11185" s="1" customFormat="1"/>
    <row r="11186" s="1" customFormat="1"/>
    <row r="11187" s="1" customFormat="1"/>
    <row r="11188" s="1" customFormat="1"/>
    <row r="11189" s="1" customFormat="1"/>
    <row r="11190" s="1" customFormat="1"/>
    <row r="11191" s="1" customFormat="1"/>
    <row r="11192" s="1" customFormat="1"/>
    <row r="11193" s="1" customFormat="1"/>
    <row r="11194" s="1" customFormat="1"/>
    <row r="11195" s="1" customFormat="1"/>
    <row r="11196" s="1" customFormat="1"/>
    <row r="11197" s="1" customFormat="1"/>
    <row r="11198" s="1" customFormat="1"/>
    <row r="11199" s="1" customFormat="1"/>
    <row r="11200" s="1" customFormat="1"/>
    <row r="11201" s="1" customFormat="1"/>
    <row r="11202" s="1" customFormat="1"/>
    <row r="11203" s="1" customFormat="1"/>
    <row r="11204" s="1" customFormat="1"/>
    <row r="11205" s="1" customFormat="1"/>
    <row r="11206" s="1" customFormat="1"/>
    <row r="11207" s="1" customFormat="1"/>
    <row r="11208" s="1" customFormat="1"/>
    <row r="11209" s="1" customFormat="1"/>
    <row r="11210" s="1" customFormat="1"/>
    <row r="11211" s="1" customFormat="1"/>
    <row r="11212" s="1" customFormat="1"/>
    <row r="11213" s="1" customFormat="1"/>
    <row r="11214" s="1" customFormat="1"/>
    <row r="11215" s="1" customFormat="1"/>
    <row r="11216" s="1" customFormat="1"/>
    <row r="11217" s="1" customFormat="1"/>
    <row r="11218" s="1" customFormat="1"/>
    <row r="11219" s="1" customFormat="1"/>
    <row r="11220" s="1" customFormat="1"/>
    <row r="11221" s="1" customFormat="1"/>
    <row r="11222" s="1" customFormat="1"/>
    <row r="11223" s="1" customFormat="1"/>
    <row r="11224" s="1" customFormat="1"/>
    <row r="11225" s="1" customFormat="1"/>
    <row r="11226" s="1" customFormat="1"/>
    <row r="11227" s="1" customFormat="1"/>
    <row r="11228" s="1" customFormat="1"/>
    <row r="11229" s="1" customFormat="1"/>
    <row r="11230" s="1" customFormat="1"/>
    <row r="11231" s="1" customFormat="1"/>
    <row r="11232" s="1" customFormat="1"/>
    <row r="11233" s="1" customFormat="1"/>
    <row r="11234" s="1" customFormat="1"/>
    <row r="11235" s="1" customFormat="1"/>
    <row r="11236" s="1" customFormat="1"/>
    <row r="11237" s="1" customFormat="1"/>
    <row r="11238" s="1" customFormat="1"/>
    <row r="11239" s="1" customFormat="1"/>
    <row r="11240" s="1" customFormat="1"/>
    <row r="11241" s="1" customFormat="1"/>
    <row r="11242" s="1" customFormat="1"/>
    <row r="11243" s="1" customFormat="1"/>
    <row r="11244" s="1" customFormat="1"/>
    <row r="11245" s="1" customFormat="1"/>
    <row r="11246" s="1" customFormat="1"/>
    <row r="11247" s="1" customFormat="1"/>
    <row r="11248" s="1" customFormat="1"/>
    <row r="11249" s="1" customFormat="1"/>
    <row r="11250" s="1" customFormat="1"/>
    <row r="11251" s="1" customFormat="1"/>
    <row r="11252" s="1" customFormat="1"/>
    <row r="11253" s="1" customFormat="1"/>
    <row r="11254" s="1" customFormat="1"/>
    <row r="11255" s="1" customFormat="1"/>
    <row r="11256" s="1" customFormat="1"/>
    <row r="11257" s="1" customFormat="1"/>
    <row r="11258" s="1" customFormat="1"/>
    <row r="11259" s="1" customFormat="1"/>
    <row r="11260" s="1" customFormat="1"/>
    <row r="11261" s="1" customFormat="1"/>
    <row r="11262" s="1" customFormat="1"/>
    <row r="11263" s="1" customFormat="1"/>
    <row r="11264" s="1" customFormat="1"/>
    <row r="11265" s="1" customFormat="1"/>
    <row r="11266" s="1" customFormat="1"/>
    <row r="11267" s="1" customFormat="1"/>
    <row r="11268" s="1" customFormat="1"/>
    <row r="11269" s="1" customFormat="1"/>
    <row r="11270" s="1" customFormat="1"/>
    <row r="11271" s="1" customFormat="1"/>
    <row r="11272" s="1" customFormat="1"/>
    <row r="11273" s="1" customFormat="1"/>
    <row r="11274" s="1" customFormat="1"/>
    <row r="11275" s="1" customFormat="1"/>
    <row r="11276" s="1" customFormat="1"/>
    <row r="11277" s="1" customFormat="1"/>
    <row r="11278" s="1" customFormat="1"/>
    <row r="11279" s="1" customFormat="1"/>
    <row r="11280" s="1" customFormat="1"/>
    <row r="11281" s="1" customFormat="1"/>
    <row r="11282" s="1" customFormat="1"/>
    <row r="11283" s="1" customFormat="1"/>
    <row r="11284" s="1" customFormat="1"/>
    <row r="11285" s="1" customFormat="1"/>
    <row r="11286" s="1" customFormat="1"/>
    <row r="11287" s="1" customFormat="1"/>
    <row r="11288" s="1" customFormat="1"/>
    <row r="11289" s="1" customFormat="1"/>
    <row r="11290" s="1" customFormat="1"/>
    <row r="11291" s="1" customFormat="1"/>
    <row r="11292" s="1" customFormat="1"/>
    <row r="11293" s="1" customFormat="1"/>
    <row r="11294" s="1" customFormat="1"/>
    <row r="11295" s="1" customFormat="1"/>
    <row r="11296" s="1" customFormat="1"/>
    <row r="11297" s="1" customFormat="1"/>
    <row r="11298" s="1" customFormat="1"/>
    <row r="11299" s="1" customFormat="1"/>
    <row r="11300" s="1" customFormat="1"/>
    <row r="11301" s="1" customFormat="1"/>
    <row r="11302" s="1" customFormat="1"/>
    <row r="11303" s="1" customFormat="1"/>
    <row r="11304" s="1" customFormat="1"/>
    <row r="11305" s="1" customFormat="1"/>
    <row r="11306" s="1" customFormat="1"/>
    <row r="11307" s="1" customFormat="1"/>
    <row r="11308" s="1" customFormat="1"/>
    <row r="11309" s="1" customFormat="1"/>
    <row r="11310" s="1" customFormat="1"/>
    <row r="11311" s="1" customFormat="1"/>
    <row r="11312" s="1" customFormat="1"/>
    <row r="11313" s="1" customFormat="1"/>
    <row r="11314" s="1" customFormat="1"/>
    <row r="11315" s="1" customFormat="1"/>
    <row r="11316" s="1" customFormat="1"/>
    <row r="11317" s="1" customFormat="1"/>
    <row r="11318" s="1" customFormat="1"/>
    <row r="11319" s="1" customFormat="1"/>
    <row r="11320" s="1" customFormat="1"/>
    <row r="11321" s="1" customFormat="1"/>
    <row r="11322" s="1" customFormat="1"/>
    <row r="11323" s="1" customFormat="1"/>
    <row r="11324" s="1" customFormat="1"/>
    <row r="11325" s="1" customFormat="1"/>
    <row r="11326" s="1" customFormat="1"/>
    <row r="11327" s="1" customFormat="1"/>
    <row r="11328" s="1" customFormat="1"/>
    <row r="11329" s="1" customFormat="1"/>
    <row r="11330" s="1" customFormat="1"/>
    <row r="11331" s="1" customFormat="1"/>
    <row r="11332" s="1" customFormat="1"/>
    <row r="11333" s="1" customFormat="1"/>
    <row r="11334" s="1" customFormat="1"/>
    <row r="11335" s="1" customFormat="1"/>
    <row r="11336" s="1" customFormat="1"/>
    <row r="11337" s="1" customFormat="1"/>
    <row r="11338" s="1" customFormat="1"/>
    <row r="11339" s="1" customFormat="1"/>
    <row r="11340" s="1" customFormat="1"/>
    <row r="11341" s="1" customFormat="1"/>
    <row r="11342" s="1" customFormat="1"/>
    <row r="11343" s="1" customFormat="1"/>
    <row r="11344" s="1" customFormat="1"/>
    <row r="11345" s="1" customFormat="1"/>
    <row r="11346" s="1" customFormat="1"/>
    <row r="11347" s="1" customFormat="1"/>
    <row r="11348" s="1" customFormat="1"/>
    <row r="11349" s="1" customFormat="1"/>
    <row r="11350" s="1" customFormat="1"/>
    <row r="11351" s="1" customFormat="1"/>
    <row r="11352" s="1" customFormat="1"/>
    <row r="11353" s="1" customFormat="1"/>
    <row r="11354" s="1" customFormat="1"/>
    <row r="11355" s="1" customFormat="1"/>
    <row r="11356" s="1" customFormat="1"/>
    <row r="11357" s="1" customFormat="1"/>
    <row r="11358" s="1" customFormat="1"/>
    <row r="11359" s="1" customFormat="1"/>
    <row r="11360" s="1" customFormat="1"/>
    <row r="11361" s="1" customFormat="1"/>
    <row r="11362" s="1" customFormat="1"/>
    <row r="11363" s="1" customFormat="1"/>
    <row r="11364" s="1" customFormat="1"/>
    <row r="11365" s="1" customFormat="1"/>
    <row r="11366" s="1" customFormat="1"/>
    <row r="11367" s="1" customFormat="1"/>
    <row r="11368" s="1" customFormat="1"/>
    <row r="11369" s="1" customFormat="1"/>
    <row r="11370" s="1" customFormat="1"/>
    <row r="11371" s="1" customFormat="1"/>
    <row r="11372" s="1" customFormat="1"/>
    <row r="11373" s="1" customFormat="1"/>
    <row r="11374" s="1" customFormat="1"/>
    <row r="11375" s="1" customFormat="1"/>
    <row r="11376" s="1" customFormat="1"/>
    <row r="11377" s="1" customFormat="1"/>
    <row r="11378" s="1" customFormat="1"/>
    <row r="11379" s="1" customFormat="1"/>
    <row r="11380" s="1" customFormat="1"/>
    <row r="11381" s="1" customFormat="1"/>
    <row r="11382" s="1" customFormat="1"/>
    <row r="11383" s="1" customFormat="1"/>
    <row r="11384" s="1" customFormat="1"/>
    <row r="11385" s="1" customFormat="1"/>
    <row r="11386" s="1" customFormat="1"/>
    <row r="11387" s="1" customFormat="1"/>
    <row r="11388" s="1" customFormat="1"/>
    <row r="11389" s="1" customFormat="1"/>
    <row r="11390" s="1" customFormat="1"/>
    <row r="11391" s="1" customFormat="1"/>
    <row r="11392" s="1" customFormat="1"/>
    <row r="11393" s="1" customFormat="1"/>
    <row r="11394" s="1" customFormat="1"/>
    <row r="11395" s="1" customFormat="1"/>
    <row r="11396" s="1" customFormat="1"/>
    <row r="11397" s="1" customFormat="1"/>
    <row r="11398" s="1" customFormat="1"/>
    <row r="11399" s="1" customFormat="1"/>
    <row r="11400" s="1" customFormat="1"/>
    <row r="11401" s="1" customFormat="1"/>
    <row r="11402" s="1" customFormat="1"/>
    <row r="11403" s="1" customFormat="1"/>
    <row r="11404" s="1" customFormat="1"/>
    <row r="11405" s="1" customFormat="1"/>
    <row r="11406" s="1" customFormat="1"/>
    <row r="11407" s="1" customFormat="1"/>
    <row r="11408" s="1" customFormat="1"/>
    <row r="11409" s="1" customFormat="1"/>
    <row r="11410" s="1" customFormat="1"/>
    <row r="11411" s="1" customFormat="1"/>
    <row r="11412" s="1" customFormat="1"/>
    <row r="11413" s="1" customFormat="1"/>
    <row r="11414" s="1" customFormat="1"/>
    <row r="11415" s="1" customFormat="1"/>
    <row r="11416" s="1" customFormat="1"/>
    <row r="11417" s="1" customFormat="1"/>
    <row r="11418" s="1" customFormat="1"/>
    <row r="11419" s="1" customFormat="1"/>
    <row r="11420" s="1" customFormat="1"/>
    <row r="11421" s="1" customFormat="1"/>
    <row r="11422" s="1" customFormat="1"/>
    <row r="11423" s="1" customFormat="1"/>
    <row r="11424" s="1" customFormat="1"/>
    <row r="11425" s="1" customFormat="1"/>
    <row r="11426" s="1" customFormat="1"/>
    <row r="11427" s="1" customFormat="1"/>
    <row r="11428" s="1" customFormat="1"/>
    <row r="11429" s="1" customFormat="1"/>
    <row r="11430" s="1" customFormat="1"/>
    <row r="11431" s="1" customFormat="1"/>
    <row r="11432" s="1" customFormat="1"/>
    <row r="11433" s="1" customFormat="1"/>
    <row r="11434" s="1" customFormat="1"/>
    <row r="11435" s="1" customFormat="1"/>
    <row r="11436" s="1" customFormat="1"/>
    <row r="11437" s="1" customFormat="1"/>
    <row r="11438" s="1" customFormat="1"/>
    <row r="11439" s="1" customFormat="1"/>
    <row r="11440" s="1" customFormat="1"/>
    <row r="11441" s="1" customFormat="1"/>
    <row r="11442" s="1" customFormat="1"/>
    <row r="11443" s="1" customFormat="1"/>
    <row r="11444" s="1" customFormat="1"/>
    <row r="11445" s="1" customFormat="1"/>
    <row r="11446" s="1" customFormat="1"/>
    <row r="11447" s="1" customFormat="1"/>
    <row r="11448" s="1" customFormat="1"/>
    <row r="11449" s="1" customFormat="1"/>
    <row r="11450" s="1" customFormat="1"/>
    <row r="11451" s="1" customFormat="1"/>
    <row r="11452" s="1" customFormat="1"/>
    <row r="11453" s="1" customFormat="1"/>
    <row r="11454" s="1" customFormat="1"/>
    <row r="11455" s="1" customFormat="1"/>
    <row r="11456" s="1" customFormat="1"/>
    <row r="11457" s="1" customFormat="1"/>
    <row r="11458" s="1" customFormat="1"/>
    <row r="11459" s="1" customFormat="1"/>
    <row r="11460" s="1" customFormat="1"/>
    <row r="11461" s="1" customFormat="1"/>
    <row r="11462" s="1" customFormat="1"/>
    <row r="11463" s="1" customFormat="1"/>
    <row r="11464" s="1" customFormat="1"/>
    <row r="11465" s="1" customFormat="1"/>
    <row r="11466" s="1" customFormat="1"/>
    <row r="11467" s="1" customFormat="1"/>
    <row r="11468" s="1" customFormat="1"/>
    <row r="11469" s="1" customFormat="1"/>
    <row r="11470" s="1" customFormat="1"/>
    <row r="11471" s="1" customFormat="1"/>
    <row r="11472" s="1" customFormat="1"/>
    <row r="11473" s="1" customFormat="1"/>
    <row r="11474" s="1" customFormat="1"/>
    <row r="11475" s="1" customFormat="1"/>
    <row r="11476" s="1" customFormat="1"/>
    <row r="11477" s="1" customFormat="1"/>
    <row r="11478" s="1" customFormat="1"/>
    <row r="11479" s="1" customFormat="1"/>
    <row r="11480" s="1" customFormat="1"/>
    <row r="11481" s="1" customFormat="1"/>
    <row r="11482" s="1" customFormat="1"/>
    <row r="11483" s="1" customFormat="1"/>
    <row r="11484" s="1" customFormat="1"/>
    <row r="11485" s="1" customFormat="1"/>
    <row r="11486" s="1" customFormat="1"/>
    <row r="11487" s="1" customFormat="1"/>
    <row r="11488" s="1" customFormat="1"/>
    <row r="11489" s="1" customFormat="1"/>
    <row r="11490" s="1" customFormat="1"/>
    <row r="11491" s="1" customFormat="1"/>
    <row r="11492" s="1" customFormat="1"/>
    <row r="11493" s="1" customFormat="1"/>
    <row r="11494" s="1" customFormat="1"/>
    <row r="11495" s="1" customFormat="1"/>
    <row r="11496" s="1" customFormat="1"/>
    <row r="11497" s="1" customFormat="1"/>
    <row r="11498" s="1" customFormat="1"/>
    <row r="11499" s="1" customFormat="1"/>
    <row r="11500" s="1" customFormat="1"/>
    <row r="11501" s="1" customFormat="1"/>
    <row r="11502" s="1" customFormat="1"/>
    <row r="11503" s="1" customFormat="1"/>
    <row r="11504" s="1" customFormat="1"/>
    <row r="11505" s="1" customFormat="1"/>
    <row r="11506" s="1" customFormat="1"/>
    <row r="11507" s="1" customFormat="1"/>
    <row r="11508" s="1" customFormat="1"/>
    <row r="11509" s="1" customFormat="1"/>
    <row r="11510" s="1" customFormat="1"/>
    <row r="11511" s="1" customFormat="1"/>
    <row r="11512" s="1" customFormat="1"/>
    <row r="11513" s="1" customFormat="1"/>
    <row r="11514" s="1" customFormat="1"/>
    <row r="11515" s="1" customFormat="1"/>
    <row r="11516" s="1" customFormat="1"/>
    <row r="11517" s="1" customFormat="1"/>
    <row r="11518" s="1" customFormat="1"/>
    <row r="11519" s="1" customFormat="1"/>
    <row r="11520" s="1" customFormat="1"/>
    <row r="11521" s="1" customFormat="1"/>
    <row r="11522" s="1" customFormat="1"/>
    <row r="11523" s="1" customFormat="1"/>
    <row r="11524" s="1" customFormat="1"/>
    <row r="11525" s="1" customFormat="1"/>
    <row r="11526" s="1" customFormat="1"/>
    <row r="11527" s="1" customFormat="1"/>
    <row r="11528" s="1" customFormat="1"/>
    <row r="11529" s="1" customFormat="1"/>
    <row r="11530" s="1" customFormat="1"/>
    <row r="11531" s="1" customFormat="1"/>
    <row r="11532" s="1" customFormat="1"/>
    <row r="11533" s="1" customFormat="1"/>
    <row r="11534" s="1" customFormat="1"/>
    <row r="11535" s="1" customFormat="1"/>
    <row r="11536" s="1" customFormat="1"/>
    <row r="11537" s="1" customFormat="1"/>
    <row r="11538" s="1" customFormat="1"/>
    <row r="11539" s="1" customFormat="1"/>
    <row r="11540" s="1" customFormat="1"/>
    <row r="11541" s="1" customFormat="1"/>
    <row r="11542" s="1" customFormat="1"/>
    <row r="11543" s="1" customFormat="1"/>
    <row r="11544" s="1" customFormat="1"/>
    <row r="11545" s="1" customFormat="1"/>
    <row r="11546" s="1" customFormat="1"/>
    <row r="11547" s="1" customFormat="1"/>
    <row r="11548" s="1" customFormat="1"/>
    <row r="11549" s="1" customFormat="1"/>
    <row r="11550" s="1" customFormat="1"/>
    <row r="11551" s="1" customFormat="1"/>
    <row r="11552" s="1" customFormat="1"/>
    <row r="11553" s="1" customFormat="1"/>
    <row r="11554" s="1" customFormat="1"/>
    <row r="11555" s="1" customFormat="1"/>
    <row r="11556" s="1" customFormat="1"/>
    <row r="11557" s="1" customFormat="1"/>
    <row r="11558" s="1" customFormat="1"/>
    <row r="11559" s="1" customFormat="1"/>
    <row r="11560" s="1" customFormat="1"/>
    <row r="11561" s="1" customFormat="1"/>
    <row r="11562" s="1" customFormat="1"/>
    <row r="11563" s="1" customFormat="1"/>
    <row r="11564" s="1" customFormat="1"/>
    <row r="11565" s="1" customFormat="1"/>
    <row r="11566" s="1" customFormat="1"/>
    <row r="11567" s="1" customFormat="1"/>
    <row r="11568" s="1" customFormat="1"/>
    <row r="11569" s="1" customFormat="1"/>
    <row r="11570" s="1" customFormat="1"/>
    <row r="11571" s="1" customFormat="1"/>
    <row r="11572" s="1" customFormat="1"/>
    <row r="11573" s="1" customFormat="1"/>
    <row r="11574" s="1" customFormat="1"/>
    <row r="11575" s="1" customFormat="1"/>
    <row r="11576" s="1" customFormat="1"/>
    <row r="11577" s="1" customFormat="1"/>
    <row r="11578" s="1" customFormat="1"/>
    <row r="11579" s="1" customFormat="1"/>
    <row r="11580" s="1" customFormat="1"/>
    <row r="11581" s="1" customFormat="1"/>
    <row r="11582" s="1" customFormat="1"/>
    <row r="11583" s="1" customFormat="1"/>
    <row r="11584" s="1" customFormat="1"/>
    <row r="11585" s="1" customFormat="1"/>
    <row r="11586" s="1" customFormat="1"/>
    <row r="11587" s="1" customFormat="1"/>
    <row r="11588" s="1" customFormat="1"/>
    <row r="11589" s="1" customFormat="1"/>
    <row r="11590" s="1" customFormat="1"/>
    <row r="11591" s="1" customFormat="1"/>
    <row r="11592" s="1" customFormat="1"/>
    <row r="11593" s="1" customFormat="1"/>
    <row r="11594" s="1" customFormat="1"/>
    <row r="11595" s="1" customFormat="1"/>
    <row r="11596" s="1" customFormat="1"/>
    <row r="11597" s="1" customFormat="1"/>
    <row r="11598" s="1" customFormat="1"/>
    <row r="11599" s="1" customFormat="1"/>
    <row r="11600" s="1" customFormat="1"/>
    <row r="11601" s="1" customFormat="1"/>
    <row r="11602" s="1" customFormat="1"/>
    <row r="11603" s="1" customFormat="1"/>
    <row r="11604" s="1" customFormat="1"/>
    <row r="11605" s="1" customFormat="1"/>
    <row r="11606" s="1" customFormat="1"/>
    <row r="11607" s="1" customFormat="1"/>
    <row r="11608" s="1" customFormat="1"/>
    <row r="11609" s="1" customFormat="1"/>
    <row r="11610" s="1" customFormat="1"/>
    <row r="11611" s="1" customFormat="1"/>
    <row r="11612" s="1" customFormat="1"/>
    <row r="11613" s="1" customFormat="1"/>
    <row r="11614" s="1" customFormat="1"/>
    <row r="11615" s="1" customFormat="1"/>
    <row r="11616" s="1" customFormat="1"/>
    <row r="11617" s="1" customFormat="1"/>
    <row r="11618" s="1" customFormat="1"/>
    <row r="11619" s="1" customFormat="1"/>
    <row r="11620" s="1" customFormat="1"/>
    <row r="11621" s="1" customFormat="1"/>
    <row r="11622" s="1" customFormat="1"/>
    <row r="11623" s="1" customFormat="1"/>
    <row r="11624" s="1" customFormat="1"/>
    <row r="11625" s="1" customFormat="1"/>
    <row r="11626" s="1" customFormat="1"/>
    <row r="11627" s="1" customFormat="1"/>
    <row r="11628" s="1" customFormat="1"/>
    <row r="11629" s="1" customFormat="1"/>
    <row r="11630" s="1" customFormat="1"/>
    <row r="11631" s="1" customFormat="1"/>
    <row r="11632" s="1" customFormat="1"/>
    <row r="11633" s="1" customFormat="1"/>
    <row r="11634" s="1" customFormat="1"/>
    <row r="11635" s="1" customFormat="1"/>
    <row r="11636" s="1" customFormat="1"/>
    <row r="11637" s="1" customFormat="1"/>
    <row r="11638" s="1" customFormat="1"/>
    <row r="11639" s="1" customFormat="1"/>
    <row r="11640" s="1" customFormat="1"/>
    <row r="11641" s="1" customFormat="1"/>
    <row r="11642" s="1" customFormat="1"/>
    <row r="11643" s="1" customFormat="1"/>
    <row r="11644" s="1" customFormat="1"/>
    <row r="11645" s="1" customFormat="1"/>
    <row r="11646" s="1" customFormat="1"/>
    <row r="11647" s="1" customFormat="1"/>
    <row r="11648" s="1" customFormat="1"/>
    <row r="11649" s="1" customFormat="1"/>
    <row r="11650" s="1" customFormat="1"/>
    <row r="11651" s="1" customFormat="1"/>
    <row r="11652" s="1" customFormat="1"/>
    <row r="11653" s="1" customFormat="1"/>
    <row r="11654" s="1" customFormat="1"/>
    <row r="11655" s="1" customFormat="1"/>
    <row r="11656" s="1" customFormat="1"/>
    <row r="11657" s="1" customFormat="1"/>
    <row r="11658" s="1" customFormat="1"/>
    <row r="11659" s="1" customFormat="1"/>
    <row r="11660" s="1" customFormat="1"/>
    <row r="11661" s="1" customFormat="1"/>
    <row r="11662" s="1" customFormat="1"/>
    <row r="11663" s="1" customFormat="1"/>
    <row r="11664" s="1" customFormat="1"/>
    <row r="11665" s="1" customFormat="1"/>
    <row r="11666" s="1" customFormat="1"/>
    <row r="11667" s="1" customFormat="1"/>
    <row r="11668" s="1" customFormat="1"/>
    <row r="11669" s="1" customFormat="1"/>
    <row r="11670" s="1" customFormat="1"/>
    <row r="11671" s="1" customFormat="1"/>
    <row r="11672" s="1" customFormat="1"/>
    <row r="11673" s="1" customFormat="1"/>
    <row r="11674" s="1" customFormat="1"/>
    <row r="11675" s="1" customFormat="1"/>
    <row r="11676" s="1" customFormat="1"/>
    <row r="11677" s="1" customFormat="1"/>
    <row r="11678" s="1" customFormat="1"/>
    <row r="11679" s="1" customFormat="1"/>
    <row r="11680" s="1" customFormat="1"/>
    <row r="11681" s="1" customFormat="1"/>
    <row r="11682" s="1" customFormat="1"/>
    <row r="11683" s="1" customFormat="1"/>
    <row r="11684" s="1" customFormat="1"/>
    <row r="11685" s="1" customFormat="1"/>
    <row r="11686" s="1" customFormat="1"/>
    <row r="11687" s="1" customFormat="1"/>
    <row r="11688" s="1" customFormat="1"/>
    <row r="11689" s="1" customFormat="1"/>
    <row r="11690" s="1" customFormat="1"/>
    <row r="11691" s="1" customFormat="1"/>
    <row r="11692" s="1" customFormat="1"/>
    <row r="11693" s="1" customFormat="1"/>
    <row r="11694" s="1" customFormat="1"/>
    <row r="11695" s="1" customFormat="1"/>
    <row r="11696" s="1" customFormat="1"/>
    <row r="11697" s="1" customFormat="1"/>
    <row r="11698" s="1" customFormat="1"/>
    <row r="11699" s="1" customFormat="1"/>
    <row r="11700" s="1" customFormat="1"/>
    <row r="11701" s="1" customFormat="1"/>
    <row r="11702" s="1" customFormat="1"/>
    <row r="11703" s="1" customFormat="1"/>
    <row r="11704" s="1" customFormat="1"/>
    <row r="11705" s="1" customFormat="1"/>
    <row r="11706" s="1" customFormat="1"/>
    <row r="11707" s="1" customFormat="1"/>
    <row r="11708" s="1" customFormat="1"/>
    <row r="11709" s="1" customFormat="1"/>
    <row r="11710" s="1" customFormat="1"/>
    <row r="11711" s="1" customFormat="1"/>
    <row r="11712" s="1" customFormat="1"/>
    <row r="11713" s="1" customFormat="1"/>
    <row r="11714" s="1" customFormat="1"/>
    <row r="11715" s="1" customFormat="1"/>
    <row r="11716" s="1" customFormat="1"/>
    <row r="11717" s="1" customFormat="1"/>
    <row r="11718" s="1" customFormat="1"/>
    <row r="11719" s="1" customFormat="1"/>
    <row r="11720" s="1" customFormat="1"/>
    <row r="11721" s="1" customFormat="1"/>
    <row r="11722" s="1" customFormat="1"/>
    <row r="11723" s="1" customFormat="1"/>
    <row r="11724" s="1" customFormat="1"/>
    <row r="11725" s="1" customFormat="1"/>
    <row r="11726" s="1" customFormat="1"/>
    <row r="11727" s="1" customFormat="1"/>
    <row r="11728" s="1" customFormat="1"/>
    <row r="11729" s="1" customFormat="1"/>
    <row r="11730" s="1" customFormat="1"/>
    <row r="11731" s="1" customFormat="1"/>
    <row r="11732" s="1" customFormat="1"/>
    <row r="11733" s="1" customFormat="1"/>
    <row r="11734" s="1" customFormat="1"/>
    <row r="11735" s="1" customFormat="1"/>
    <row r="11736" s="1" customFormat="1"/>
    <row r="11737" s="1" customFormat="1"/>
    <row r="11738" s="1" customFormat="1"/>
    <row r="11739" s="1" customFormat="1"/>
    <row r="11740" s="1" customFormat="1"/>
    <row r="11741" s="1" customFormat="1"/>
    <row r="11742" s="1" customFormat="1"/>
    <row r="11743" s="1" customFormat="1"/>
    <row r="11744" s="1" customFormat="1"/>
    <row r="11745" s="1" customFormat="1"/>
    <row r="11746" s="1" customFormat="1"/>
    <row r="11747" s="1" customFormat="1"/>
    <row r="11748" s="1" customFormat="1"/>
    <row r="11749" s="1" customFormat="1"/>
    <row r="11750" s="1" customFormat="1"/>
    <row r="11751" s="1" customFormat="1"/>
    <row r="11752" s="1" customFormat="1"/>
    <row r="11753" s="1" customFormat="1"/>
    <row r="11754" s="1" customFormat="1"/>
    <row r="11755" s="1" customFormat="1"/>
    <row r="11756" s="1" customFormat="1"/>
    <row r="11757" s="1" customFormat="1"/>
    <row r="11758" s="1" customFormat="1"/>
    <row r="11759" s="1" customFormat="1"/>
    <row r="11760" s="1" customFormat="1"/>
    <row r="11761" s="1" customFormat="1"/>
    <row r="11762" s="1" customFormat="1"/>
    <row r="11763" s="1" customFormat="1"/>
    <row r="11764" s="1" customFormat="1"/>
    <row r="11765" s="1" customFormat="1"/>
    <row r="11766" s="1" customFormat="1"/>
    <row r="11767" s="1" customFormat="1"/>
    <row r="11768" s="1" customFormat="1"/>
    <row r="11769" s="1" customFormat="1"/>
    <row r="11770" s="1" customFormat="1"/>
    <row r="11771" s="1" customFormat="1"/>
    <row r="11772" s="1" customFormat="1"/>
    <row r="11773" s="1" customFormat="1"/>
    <row r="11774" s="1" customFormat="1"/>
    <row r="11775" s="1" customFormat="1"/>
    <row r="11776" s="1" customFormat="1"/>
    <row r="11777" s="1" customFormat="1"/>
    <row r="11778" s="1" customFormat="1"/>
    <row r="11779" s="1" customFormat="1"/>
    <row r="11780" s="1" customFormat="1"/>
    <row r="11781" s="1" customFormat="1"/>
    <row r="11782" s="1" customFormat="1"/>
    <row r="11783" s="1" customFormat="1"/>
    <row r="11784" s="1" customFormat="1"/>
    <row r="11785" s="1" customFormat="1"/>
    <row r="11786" s="1" customFormat="1"/>
    <row r="11787" s="1" customFormat="1"/>
    <row r="11788" s="1" customFormat="1"/>
    <row r="11789" s="1" customFormat="1"/>
    <row r="11790" s="1" customFormat="1"/>
    <row r="11791" s="1" customFormat="1"/>
    <row r="11792" s="1" customFormat="1"/>
    <row r="11793" s="1" customFormat="1"/>
    <row r="11794" s="1" customFormat="1"/>
    <row r="11795" s="1" customFormat="1"/>
    <row r="11796" s="1" customFormat="1"/>
    <row r="11797" s="1" customFormat="1"/>
    <row r="11798" s="1" customFormat="1"/>
    <row r="11799" s="1" customFormat="1"/>
    <row r="11800" s="1" customFormat="1"/>
    <row r="11801" s="1" customFormat="1"/>
    <row r="11802" s="1" customFormat="1"/>
    <row r="11803" s="1" customFormat="1"/>
    <row r="11804" s="1" customFormat="1"/>
    <row r="11805" s="1" customFormat="1"/>
    <row r="11806" s="1" customFormat="1"/>
    <row r="11807" s="1" customFormat="1"/>
    <row r="11808" s="1" customFormat="1"/>
    <row r="11809" s="1" customFormat="1"/>
    <row r="11810" s="1" customFormat="1"/>
    <row r="11811" s="1" customFormat="1"/>
    <row r="11812" s="1" customFormat="1"/>
    <row r="11813" s="1" customFormat="1"/>
    <row r="11814" s="1" customFormat="1"/>
    <row r="11815" s="1" customFormat="1"/>
    <row r="11816" s="1" customFormat="1"/>
    <row r="11817" s="1" customFormat="1"/>
    <row r="11818" s="1" customFormat="1"/>
    <row r="11819" s="1" customFormat="1"/>
    <row r="11820" s="1" customFormat="1"/>
    <row r="11821" s="1" customFormat="1"/>
    <row r="11822" s="1" customFormat="1"/>
    <row r="11823" s="1" customFormat="1"/>
    <row r="11824" s="1" customFormat="1"/>
    <row r="11825" s="1" customFormat="1"/>
    <row r="11826" s="1" customFormat="1"/>
    <row r="11827" s="1" customFormat="1"/>
    <row r="11828" s="1" customFormat="1"/>
    <row r="11829" s="1" customFormat="1"/>
    <row r="11830" s="1" customFormat="1"/>
    <row r="11831" s="1" customFormat="1"/>
    <row r="11832" s="1" customFormat="1"/>
    <row r="11833" s="1" customFormat="1"/>
    <row r="11834" s="1" customFormat="1"/>
    <row r="11835" s="1" customFormat="1"/>
    <row r="11836" s="1" customFormat="1"/>
    <row r="11837" s="1" customFormat="1"/>
    <row r="11838" s="1" customFormat="1"/>
    <row r="11839" s="1" customFormat="1"/>
    <row r="11840" s="1" customFormat="1"/>
    <row r="11841" s="1" customFormat="1"/>
    <row r="11842" s="1" customFormat="1"/>
    <row r="11843" s="1" customFormat="1"/>
    <row r="11844" s="1" customFormat="1"/>
    <row r="11845" s="1" customFormat="1"/>
    <row r="11846" s="1" customFormat="1"/>
    <row r="11847" s="1" customFormat="1"/>
    <row r="11848" s="1" customFormat="1"/>
    <row r="11849" s="1" customFormat="1"/>
    <row r="11850" s="1" customFormat="1"/>
    <row r="11851" s="1" customFormat="1"/>
    <row r="11852" s="1" customFormat="1"/>
    <row r="11853" s="1" customFormat="1"/>
    <row r="11854" s="1" customFormat="1"/>
    <row r="11855" s="1" customFormat="1"/>
    <row r="11856" s="1" customFormat="1"/>
    <row r="11857" s="1" customFormat="1"/>
    <row r="11858" s="1" customFormat="1"/>
    <row r="11859" s="1" customFormat="1"/>
    <row r="11860" s="1" customFormat="1"/>
    <row r="11861" s="1" customFormat="1"/>
    <row r="11862" s="1" customFormat="1"/>
    <row r="11863" s="1" customFormat="1"/>
    <row r="11864" s="1" customFormat="1"/>
    <row r="11865" s="1" customFormat="1"/>
    <row r="11866" s="1" customFormat="1"/>
    <row r="11867" s="1" customFormat="1"/>
    <row r="11868" s="1" customFormat="1"/>
    <row r="11869" s="1" customFormat="1"/>
    <row r="11870" s="1" customFormat="1"/>
    <row r="11871" s="1" customFormat="1"/>
    <row r="11872" s="1" customFormat="1"/>
    <row r="11873" s="1" customFormat="1"/>
    <row r="11874" s="1" customFormat="1"/>
    <row r="11875" s="1" customFormat="1"/>
    <row r="11876" s="1" customFormat="1"/>
    <row r="11877" s="1" customFormat="1"/>
    <row r="11878" s="1" customFormat="1"/>
    <row r="11879" s="1" customFormat="1"/>
    <row r="11880" s="1" customFormat="1"/>
    <row r="11881" s="1" customFormat="1"/>
    <row r="11882" s="1" customFormat="1"/>
    <row r="11883" s="1" customFormat="1"/>
    <row r="11884" s="1" customFormat="1"/>
    <row r="11885" s="1" customFormat="1"/>
    <row r="11886" s="1" customFormat="1"/>
    <row r="11887" s="1" customFormat="1"/>
    <row r="11888" s="1" customFormat="1"/>
    <row r="11889" s="1" customFormat="1"/>
    <row r="11890" s="1" customFormat="1"/>
    <row r="11891" s="1" customFormat="1"/>
    <row r="11892" s="1" customFormat="1"/>
    <row r="11893" s="1" customFormat="1"/>
    <row r="11894" s="1" customFormat="1"/>
    <row r="11895" s="1" customFormat="1"/>
    <row r="11896" s="1" customFormat="1"/>
    <row r="11897" s="1" customFormat="1"/>
    <row r="11898" s="1" customFormat="1"/>
    <row r="11899" s="1" customFormat="1"/>
    <row r="11900" s="1" customFormat="1"/>
    <row r="11901" s="1" customFormat="1"/>
    <row r="11902" s="1" customFormat="1"/>
    <row r="11903" s="1" customFormat="1"/>
    <row r="11904" s="1" customFormat="1"/>
    <row r="11905" s="1" customFormat="1"/>
    <row r="11906" s="1" customFormat="1"/>
    <row r="11907" s="1" customFormat="1"/>
    <row r="11908" s="1" customFormat="1"/>
    <row r="11909" s="1" customFormat="1"/>
    <row r="11910" s="1" customFormat="1"/>
    <row r="11911" s="1" customFormat="1"/>
    <row r="11912" s="1" customFormat="1"/>
    <row r="11913" s="1" customFormat="1"/>
    <row r="11914" s="1" customFormat="1"/>
    <row r="11915" s="1" customFormat="1"/>
    <row r="11916" s="1" customFormat="1"/>
    <row r="11917" s="1" customFormat="1"/>
    <row r="11918" s="1" customFormat="1"/>
    <row r="11919" s="1" customFormat="1"/>
    <row r="11920" s="1" customFormat="1"/>
    <row r="11921" s="1" customFormat="1"/>
    <row r="11922" s="1" customFormat="1"/>
    <row r="11923" s="1" customFormat="1"/>
    <row r="11924" s="1" customFormat="1"/>
    <row r="11925" s="1" customFormat="1"/>
    <row r="11926" s="1" customFormat="1"/>
    <row r="11927" s="1" customFormat="1"/>
    <row r="11928" s="1" customFormat="1"/>
    <row r="11929" s="1" customFormat="1"/>
    <row r="11930" s="1" customFormat="1"/>
    <row r="11931" s="1" customFormat="1"/>
    <row r="11932" s="1" customFormat="1"/>
    <row r="11933" s="1" customFormat="1"/>
    <row r="11934" s="1" customFormat="1"/>
    <row r="11935" s="1" customFormat="1"/>
    <row r="11936" s="1" customFormat="1"/>
    <row r="11937" s="1" customFormat="1"/>
    <row r="11938" s="1" customFormat="1"/>
    <row r="11939" s="1" customFormat="1"/>
    <row r="11940" s="1" customFormat="1"/>
    <row r="11941" s="1" customFormat="1"/>
    <row r="11942" s="1" customFormat="1"/>
    <row r="11943" s="1" customFormat="1"/>
    <row r="11944" s="1" customFormat="1"/>
    <row r="11945" s="1" customFormat="1"/>
    <row r="11946" s="1" customFormat="1"/>
    <row r="11947" s="1" customFormat="1"/>
    <row r="11948" s="1" customFormat="1"/>
    <row r="11949" s="1" customFormat="1"/>
    <row r="11950" s="1" customFormat="1"/>
    <row r="11951" s="1" customFormat="1"/>
    <row r="11952" s="1" customFormat="1"/>
    <row r="11953" s="1" customFormat="1"/>
    <row r="11954" s="1" customFormat="1"/>
    <row r="11955" s="1" customFormat="1"/>
    <row r="11956" s="1" customFormat="1"/>
    <row r="11957" s="1" customFormat="1"/>
    <row r="11958" s="1" customFormat="1"/>
    <row r="11959" s="1" customFormat="1"/>
    <row r="11960" s="1" customFormat="1"/>
    <row r="11961" s="1" customFormat="1"/>
    <row r="11962" s="1" customFormat="1"/>
    <row r="11963" s="1" customFormat="1"/>
    <row r="11964" s="1" customFormat="1"/>
    <row r="11965" s="1" customFormat="1"/>
    <row r="11966" s="1" customFormat="1"/>
    <row r="11967" s="1" customFormat="1"/>
    <row r="11968" s="1" customFormat="1"/>
    <row r="11969" s="1" customFormat="1"/>
    <row r="11970" s="1" customFormat="1"/>
    <row r="11971" s="1" customFormat="1"/>
    <row r="11972" s="1" customFormat="1"/>
    <row r="11973" s="1" customFormat="1"/>
    <row r="11974" s="1" customFormat="1"/>
    <row r="11975" s="1" customFormat="1"/>
    <row r="11976" s="1" customFormat="1"/>
    <row r="11977" s="1" customFormat="1"/>
    <row r="11978" s="1" customFormat="1"/>
    <row r="11979" s="1" customFormat="1"/>
    <row r="11980" s="1" customFormat="1"/>
    <row r="11981" s="1" customFormat="1"/>
    <row r="11982" s="1" customFormat="1"/>
    <row r="11983" s="1" customFormat="1"/>
    <row r="11984" s="1" customFormat="1"/>
    <row r="11985" s="1" customFormat="1"/>
    <row r="11986" s="1" customFormat="1"/>
    <row r="11987" s="1" customFormat="1"/>
    <row r="11988" s="1" customFormat="1"/>
    <row r="11989" s="1" customFormat="1"/>
    <row r="11990" s="1" customFormat="1"/>
    <row r="11991" s="1" customFormat="1"/>
    <row r="11992" s="1" customFormat="1"/>
    <row r="11993" s="1" customFormat="1"/>
    <row r="11994" s="1" customFormat="1"/>
    <row r="11995" s="1" customFormat="1"/>
    <row r="11996" s="1" customFormat="1"/>
    <row r="11997" s="1" customFormat="1"/>
    <row r="11998" s="1" customFormat="1"/>
    <row r="11999" s="1" customFormat="1"/>
    <row r="12000" s="1" customFormat="1"/>
    <row r="12001" s="1" customFormat="1"/>
    <row r="12002" s="1" customFormat="1"/>
    <row r="12003" s="1" customFormat="1"/>
    <row r="12004" s="1" customFormat="1"/>
    <row r="12005" s="1" customFormat="1"/>
    <row r="12006" s="1" customFormat="1"/>
    <row r="12007" s="1" customFormat="1"/>
    <row r="12008" s="1" customFormat="1"/>
    <row r="12009" s="1" customFormat="1"/>
    <row r="12010" s="1" customFormat="1"/>
    <row r="12011" s="1" customFormat="1"/>
    <row r="12012" s="1" customFormat="1"/>
    <row r="12013" s="1" customFormat="1"/>
    <row r="12014" s="1" customFormat="1"/>
    <row r="12015" s="1" customFormat="1"/>
    <row r="12016" s="1" customFormat="1"/>
    <row r="12017" s="1" customFormat="1"/>
    <row r="12018" s="1" customFormat="1"/>
    <row r="12019" s="1" customFormat="1"/>
    <row r="12020" s="1" customFormat="1"/>
    <row r="12021" s="1" customFormat="1"/>
    <row r="12022" s="1" customFormat="1"/>
    <row r="12023" s="1" customFormat="1"/>
    <row r="12024" s="1" customFormat="1"/>
    <row r="12025" s="1" customFormat="1"/>
    <row r="12026" s="1" customFormat="1"/>
    <row r="12027" s="1" customFormat="1"/>
    <row r="12028" s="1" customFormat="1"/>
    <row r="12029" s="1" customFormat="1"/>
    <row r="12030" s="1" customFormat="1"/>
    <row r="12031" s="1" customFormat="1"/>
    <row r="12032" s="1" customFormat="1"/>
    <row r="12033" s="1" customFormat="1"/>
    <row r="12034" s="1" customFormat="1"/>
    <row r="12035" s="1" customFormat="1"/>
    <row r="12036" s="1" customFormat="1"/>
    <row r="12037" s="1" customFormat="1"/>
    <row r="12038" s="1" customFormat="1"/>
    <row r="12039" s="1" customFormat="1"/>
    <row r="12040" s="1" customFormat="1"/>
    <row r="12041" s="1" customFormat="1"/>
    <row r="12042" s="1" customFormat="1"/>
    <row r="12043" s="1" customFormat="1"/>
    <row r="12044" s="1" customFormat="1"/>
    <row r="12045" s="1" customFormat="1"/>
    <row r="12046" s="1" customFormat="1"/>
    <row r="12047" s="1" customFormat="1"/>
    <row r="12048" s="1" customFormat="1"/>
    <row r="12049" s="1" customFormat="1"/>
    <row r="12050" s="1" customFormat="1"/>
    <row r="12051" s="1" customFormat="1"/>
    <row r="12052" s="1" customFormat="1"/>
    <row r="12053" s="1" customFormat="1"/>
    <row r="12054" s="1" customFormat="1"/>
    <row r="12055" s="1" customFormat="1"/>
    <row r="12056" s="1" customFormat="1"/>
    <row r="12057" s="1" customFormat="1"/>
    <row r="12058" s="1" customFormat="1"/>
    <row r="12059" s="1" customFormat="1"/>
    <row r="12060" s="1" customFormat="1"/>
    <row r="12061" s="1" customFormat="1"/>
    <row r="12062" s="1" customFormat="1"/>
    <row r="12063" s="1" customFormat="1"/>
    <row r="12064" s="1" customFormat="1"/>
    <row r="12065" s="1" customFormat="1"/>
    <row r="12066" s="1" customFormat="1"/>
    <row r="12067" s="1" customFormat="1"/>
    <row r="12068" s="1" customFormat="1"/>
    <row r="12069" s="1" customFormat="1"/>
    <row r="12070" s="1" customFormat="1"/>
    <row r="12071" s="1" customFormat="1"/>
    <row r="12072" s="1" customFormat="1"/>
    <row r="12073" s="1" customFormat="1"/>
    <row r="12074" s="1" customFormat="1"/>
    <row r="12075" s="1" customFormat="1"/>
    <row r="12076" s="1" customFormat="1"/>
    <row r="12077" s="1" customFormat="1"/>
    <row r="12078" s="1" customFormat="1"/>
    <row r="12079" s="1" customFormat="1"/>
    <row r="12080" s="1" customFormat="1"/>
    <row r="12081" s="1" customFormat="1"/>
    <row r="12082" s="1" customFormat="1"/>
    <row r="12083" s="1" customFormat="1"/>
    <row r="12084" s="1" customFormat="1"/>
    <row r="12085" s="1" customFormat="1"/>
    <row r="12086" s="1" customFormat="1"/>
    <row r="12087" s="1" customFormat="1"/>
    <row r="12088" s="1" customFormat="1"/>
    <row r="12089" s="1" customFormat="1"/>
    <row r="12090" s="1" customFormat="1"/>
    <row r="12091" s="1" customFormat="1"/>
    <row r="12092" s="1" customFormat="1"/>
    <row r="12093" s="1" customFormat="1"/>
    <row r="12094" s="1" customFormat="1"/>
    <row r="12095" s="1" customFormat="1"/>
    <row r="12096" s="1" customFormat="1"/>
    <row r="12097" s="1" customFormat="1"/>
    <row r="12098" s="1" customFormat="1"/>
    <row r="12099" s="1" customFormat="1"/>
    <row r="12100" s="1" customFormat="1"/>
    <row r="12101" s="1" customFormat="1"/>
    <row r="12102" s="1" customFormat="1"/>
    <row r="12103" s="1" customFormat="1"/>
    <row r="12104" s="1" customFormat="1"/>
    <row r="12105" s="1" customFormat="1"/>
    <row r="12106" s="1" customFormat="1"/>
    <row r="12107" s="1" customFormat="1"/>
    <row r="12108" s="1" customFormat="1"/>
    <row r="12109" s="1" customFormat="1"/>
    <row r="12110" s="1" customFormat="1"/>
    <row r="12111" s="1" customFormat="1"/>
    <row r="12112" s="1" customFormat="1"/>
    <row r="12113" s="1" customFormat="1"/>
    <row r="12114" s="1" customFormat="1"/>
    <row r="12115" s="1" customFormat="1"/>
    <row r="12116" s="1" customFormat="1"/>
    <row r="12117" s="1" customFormat="1"/>
    <row r="12118" s="1" customFormat="1"/>
    <row r="12119" s="1" customFormat="1"/>
    <row r="12120" s="1" customFormat="1"/>
    <row r="12121" s="1" customFormat="1"/>
    <row r="12122" s="1" customFormat="1"/>
    <row r="12123" s="1" customFormat="1"/>
    <row r="12124" s="1" customFormat="1"/>
    <row r="12125" s="1" customFormat="1"/>
    <row r="12126" s="1" customFormat="1"/>
    <row r="12127" s="1" customFormat="1"/>
    <row r="12128" s="1" customFormat="1"/>
    <row r="12129" s="1" customFormat="1"/>
    <row r="12130" s="1" customFormat="1"/>
    <row r="12131" s="1" customFormat="1"/>
    <row r="12132" s="1" customFormat="1"/>
    <row r="12133" s="1" customFormat="1"/>
    <row r="12134" s="1" customFormat="1"/>
    <row r="12135" s="1" customFormat="1"/>
    <row r="12136" s="1" customFormat="1"/>
    <row r="12137" s="1" customFormat="1"/>
    <row r="12138" s="1" customFormat="1"/>
    <row r="12139" s="1" customFormat="1"/>
    <row r="12140" s="1" customFormat="1"/>
    <row r="12141" s="1" customFormat="1"/>
    <row r="12142" s="1" customFormat="1"/>
    <row r="12143" s="1" customFormat="1"/>
    <row r="12144" s="1" customFormat="1"/>
    <row r="12145" s="1" customFormat="1"/>
    <row r="12146" s="1" customFormat="1"/>
    <row r="12147" s="1" customFormat="1"/>
    <row r="12148" s="1" customFormat="1"/>
    <row r="12149" s="1" customFormat="1"/>
    <row r="12150" s="1" customFormat="1"/>
    <row r="12151" s="1" customFormat="1"/>
    <row r="12152" s="1" customFormat="1"/>
    <row r="12153" s="1" customFormat="1"/>
    <row r="12154" s="1" customFormat="1"/>
    <row r="12155" s="1" customFormat="1"/>
    <row r="12156" s="1" customFormat="1"/>
    <row r="12157" s="1" customFormat="1"/>
    <row r="12158" s="1" customFormat="1"/>
    <row r="12159" s="1" customFormat="1"/>
    <row r="12160" s="1" customFormat="1"/>
    <row r="12161" s="1" customFormat="1"/>
    <row r="12162" s="1" customFormat="1"/>
    <row r="12163" s="1" customFormat="1"/>
    <row r="12164" s="1" customFormat="1"/>
    <row r="12165" s="1" customFormat="1"/>
    <row r="12166" s="1" customFormat="1"/>
    <row r="12167" s="1" customFormat="1"/>
    <row r="12168" s="1" customFormat="1"/>
    <row r="12169" s="1" customFormat="1"/>
    <row r="12170" s="1" customFormat="1"/>
    <row r="12171" s="1" customFormat="1"/>
    <row r="12172" s="1" customFormat="1"/>
    <row r="12173" s="1" customFormat="1"/>
    <row r="12174" s="1" customFormat="1"/>
    <row r="12175" s="1" customFormat="1"/>
    <row r="12176" s="1" customFormat="1"/>
    <row r="12177" s="1" customFormat="1"/>
    <row r="12178" s="1" customFormat="1"/>
    <row r="12179" s="1" customFormat="1"/>
    <row r="12180" s="1" customFormat="1"/>
    <row r="12181" s="1" customFormat="1"/>
    <row r="12182" s="1" customFormat="1"/>
    <row r="12183" s="1" customFormat="1"/>
    <row r="12184" s="1" customFormat="1"/>
    <row r="12185" s="1" customFormat="1"/>
    <row r="12186" s="1" customFormat="1"/>
    <row r="12187" s="1" customFormat="1"/>
    <row r="12188" s="1" customFormat="1"/>
    <row r="12189" s="1" customFormat="1"/>
    <row r="12190" s="1" customFormat="1"/>
    <row r="12191" s="1" customFormat="1"/>
    <row r="12192" s="1" customFormat="1"/>
    <row r="12193" s="1" customFormat="1"/>
    <row r="12194" s="1" customFormat="1"/>
    <row r="12195" s="1" customFormat="1"/>
    <row r="12196" s="1" customFormat="1"/>
    <row r="12197" s="1" customFormat="1"/>
    <row r="12198" s="1" customFormat="1"/>
    <row r="12199" s="1" customFormat="1"/>
    <row r="12200" s="1" customFormat="1"/>
    <row r="12201" s="1" customFormat="1"/>
    <row r="12202" s="1" customFormat="1"/>
    <row r="12203" s="1" customFormat="1"/>
    <row r="12204" s="1" customFormat="1"/>
    <row r="12205" s="1" customFormat="1"/>
    <row r="12206" s="1" customFormat="1"/>
    <row r="12207" s="1" customFormat="1"/>
    <row r="12208" s="1" customFormat="1"/>
    <row r="12209" s="1" customFormat="1"/>
    <row r="12210" s="1" customFormat="1"/>
    <row r="12211" s="1" customFormat="1"/>
    <row r="12212" s="1" customFormat="1"/>
    <row r="12213" s="1" customFormat="1"/>
    <row r="12214" s="1" customFormat="1"/>
    <row r="12215" s="1" customFormat="1"/>
    <row r="12216" s="1" customFormat="1"/>
    <row r="12217" s="1" customFormat="1"/>
    <row r="12218" s="1" customFormat="1"/>
    <row r="12219" s="1" customFormat="1"/>
    <row r="12220" s="1" customFormat="1"/>
    <row r="12221" s="1" customFormat="1"/>
    <row r="12222" s="1" customFormat="1"/>
    <row r="12223" s="1" customFormat="1"/>
    <row r="12224" s="1" customFormat="1"/>
    <row r="12225" s="1" customFormat="1"/>
    <row r="12226" s="1" customFormat="1"/>
    <row r="12227" s="1" customFormat="1"/>
    <row r="12228" s="1" customFormat="1"/>
    <row r="12229" s="1" customFormat="1"/>
    <row r="12230" s="1" customFormat="1"/>
    <row r="12231" s="1" customFormat="1"/>
    <row r="12232" s="1" customFormat="1"/>
    <row r="12233" s="1" customFormat="1"/>
    <row r="12234" s="1" customFormat="1"/>
    <row r="12235" s="1" customFormat="1"/>
    <row r="12236" s="1" customFormat="1"/>
    <row r="12237" s="1" customFormat="1"/>
    <row r="12238" s="1" customFormat="1"/>
    <row r="12239" s="1" customFormat="1"/>
    <row r="12240" s="1" customFormat="1"/>
    <row r="12241" s="1" customFormat="1"/>
    <row r="12242" s="1" customFormat="1"/>
    <row r="12243" s="1" customFormat="1"/>
    <row r="12244" s="1" customFormat="1"/>
    <row r="12245" s="1" customFormat="1"/>
    <row r="12246" s="1" customFormat="1"/>
    <row r="12247" s="1" customFormat="1"/>
    <row r="12248" s="1" customFormat="1"/>
    <row r="12249" s="1" customFormat="1"/>
    <row r="12250" s="1" customFormat="1"/>
    <row r="12251" s="1" customFormat="1"/>
    <row r="12252" s="1" customFormat="1"/>
    <row r="12253" s="1" customFormat="1"/>
    <row r="12254" s="1" customFormat="1"/>
    <row r="12255" s="1" customFormat="1"/>
    <row r="12256" s="1" customFormat="1"/>
    <row r="12257" s="1" customFormat="1"/>
    <row r="12258" s="1" customFormat="1"/>
    <row r="12259" s="1" customFormat="1"/>
    <row r="12260" s="1" customFormat="1"/>
    <row r="12261" s="1" customFormat="1"/>
    <row r="12262" s="1" customFormat="1"/>
    <row r="12263" s="1" customFormat="1"/>
    <row r="12264" s="1" customFormat="1"/>
    <row r="12265" s="1" customFormat="1"/>
    <row r="12266" s="1" customFormat="1"/>
    <row r="12267" s="1" customFormat="1"/>
    <row r="12268" s="1" customFormat="1"/>
    <row r="12269" s="1" customFormat="1"/>
    <row r="12270" s="1" customFormat="1"/>
    <row r="12271" s="1" customFormat="1"/>
    <row r="12272" s="1" customFormat="1"/>
    <row r="12273" s="1" customFormat="1"/>
    <row r="12274" s="1" customFormat="1"/>
    <row r="12275" s="1" customFormat="1"/>
    <row r="12276" s="1" customFormat="1"/>
    <row r="12277" s="1" customFormat="1"/>
    <row r="12278" s="1" customFormat="1"/>
    <row r="12279" s="1" customFormat="1"/>
    <row r="12280" s="1" customFormat="1"/>
    <row r="12281" s="1" customFormat="1"/>
    <row r="12282" s="1" customFormat="1"/>
    <row r="12283" s="1" customFormat="1"/>
    <row r="12284" s="1" customFormat="1"/>
    <row r="12285" s="1" customFormat="1"/>
    <row r="12286" s="1" customFormat="1"/>
    <row r="12287" s="1" customFormat="1"/>
    <row r="12288" s="1" customFormat="1"/>
    <row r="12289" s="1" customFormat="1"/>
    <row r="12290" s="1" customFormat="1"/>
    <row r="12291" s="1" customFormat="1"/>
    <row r="12292" s="1" customFormat="1"/>
    <row r="12293" s="1" customFormat="1"/>
    <row r="12294" s="1" customFormat="1"/>
    <row r="12295" s="1" customFormat="1"/>
    <row r="12296" s="1" customFormat="1"/>
    <row r="12297" s="1" customFormat="1"/>
    <row r="12298" s="1" customFormat="1"/>
    <row r="12299" s="1" customFormat="1"/>
    <row r="12300" s="1" customFormat="1"/>
    <row r="12301" s="1" customFormat="1"/>
    <row r="12302" s="1" customFormat="1"/>
    <row r="12303" s="1" customFormat="1"/>
    <row r="12304" s="1" customFormat="1"/>
    <row r="12305" s="1" customFormat="1"/>
    <row r="12306" s="1" customFormat="1"/>
    <row r="12307" s="1" customFormat="1"/>
    <row r="12308" s="1" customFormat="1"/>
    <row r="12309" s="1" customFormat="1"/>
    <row r="12310" s="1" customFormat="1"/>
    <row r="12311" s="1" customFormat="1"/>
    <row r="12312" s="1" customFormat="1"/>
    <row r="12313" s="1" customFormat="1"/>
    <row r="12314" s="1" customFormat="1"/>
    <row r="12315" s="1" customFormat="1"/>
    <row r="12316" s="1" customFormat="1"/>
    <row r="12317" s="1" customFormat="1"/>
    <row r="12318" s="1" customFormat="1"/>
    <row r="12319" s="1" customFormat="1"/>
    <row r="12320" s="1" customFormat="1"/>
    <row r="12321" s="1" customFormat="1"/>
    <row r="12322" s="1" customFormat="1"/>
    <row r="12323" s="1" customFormat="1"/>
    <row r="12324" s="1" customFormat="1"/>
    <row r="12325" s="1" customFormat="1"/>
    <row r="12326" s="1" customFormat="1"/>
    <row r="12327" s="1" customFormat="1"/>
    <row r="12328" s="1" customFormat="1"/>
    <row r="12329" s="1" customFormat="1"/>
    <row r="12330" s="1" customFormat="1"/>
    <row r="12331" s="1" customFormat="1"/>
    <row r="12332" s="1" customFormat="1"/>
    <row r="12333" s="1" customFormat="1"/>
    <row r="12334" s="1" customFormat="1"/>
    <row r="12335" s="1" customFormat="1"/>
    <row r="12336" s="1" customFormat="1"/>
    <row r="12337" s="1" customFormat="1"/>
    <row r="12338" s="1" customFormat="1"/>
    <row r="12339" s="1" customFormat="1"/>
    <row r="12340" s="1" customFormat="1"/>
    <row r="12341" s="1" customFormat="1"/>
    <row r="12342" s="1" customFormat="1"/>
    <row r="12343" s="1" customFormat="1"/>
    <row r="12344" s="1" customFormat="1"/>
    <row r="12345" s="1" customFormat="1"/>
    <row r="12346" s="1" customFormat="1"/>
    <row r="12347" s="1" customFormat="1"/>
    <row r="12348" s="1" customFormat="1"/>
    <row r="12349" s="1" customFormat="1"/>
    <row r="12350" s="1" customFormat="1"/>
    <row r="12351" s="1" customFormat="1"/>
    <row r="12352" s="1" customFormat="1"/>
    <row r="12353" s="1" customFormat="1"/>
    <row r="12354" s="1" customFormat="1"/>
    <row r="12355" s="1" customFormat="1"/>
    <row r="12356" s="1" customFormat="1"/>
    <row r="12357" s="1" customFormat="1"/>
    <row r="12358" s="1" customFormat="1"/>
    <row r="12359" s="1" customFormat="1"/>
    <row r="12360" s="1" customFormat="1"/>
    <row r="12361" s="1" customFormat="1"/>
    <row r="12362" s="1" customFormat="1"/>
    <row r="12363" s="1" customFormat="1"/>
    <row r="12364" s="1" customFormat="1"/>
    <row r="12365" s="1" customFormat="1"/>
    <row r="12366" s="1" customFormat="1"/>
    <row r="12367" s="1" customFormat="1"/>
    <row r="12368" s="1" customFormat="1"/>
    <row r="12369" s="1" customFormat="1"/>
    <row r="12370" s="1" customFormat="1"/>
    <row r="12371" s="1" customFormat="1"/>
    <row r="12372" s="1" customFormat="1"/>
    <row r="12373" s="1" customFormat="1"/>
    <row r="12374" s="1" customFormat="1"/>
    <row r="12375" s="1" customFormat="1"/>
    <row r="12376" s="1" customFormat="1"/>
    <row r="12377" s="1" customFormat="1"/>
    <row r="12378" s="1" customFormat="1"/>
    <row r="12379" s="1" customFormat="1"/>
    <row r="12380" s="1" customFormat="1"/>
    <row r="12381" s="1" customFormat="1"/>
    <row r="12382" s="1" customFormat="1"/>
    <row r="12383" s="1" customFormat="1"/>
    <row r="12384" s="1" customFormat="1"/>
    <row r="12385" s="1" customFormat="1"/>
    <row r="12386" s="1" customFormat="1"/>
    <row r="12387" s="1" customFormat="1"/>
    <row r="12388" s="1" customFormat="1"/>
    <row r="12389" s="1" customFormat="1"/>
    <row r="12390" s="1" customFormat="1"/>
    <row r="12391" s="1" customFormat="1"/>
    <row r="12392" s="1" customFormat="1"/>
    <row r="12393" s="1" customFormat="1"/>
    <row r="12394" s="1" customFormat="1"/>
    <row r="12395" s="1" customFormat="1"/>
    <row r="12396" s="1" customFormat="1"/>
    <row r="12397" s="1" customFormat="1"/>
    <row r="12398" s="1" customFormat="1"/>
    <row r="12399" s="1" customFormat="1"/>
    <row r="12400" s="1" customFormat="1"/>
    <row r="12401" s="1" customFormat="1"/>
    <row r="12402" s="1" customFormat="1"/>
    <row r="12403" s="1" customFormat="1"/>
    <row r="12404" s="1" customFormat="1"/>
    <row r="12405" s="1" customFormat="1"/>
    <row r="12406" s="1" customFormat="1"/>
    <row r="12407" s="1" customFormat="1"/>
    <row r="12408" s="1" customFormat="1"/>
    <row r="12409" s="1" customFormat="1"/>
    <row r="12410" s="1" customFormat="1"/>
    <row r="12411" s="1" customFormat="1"/>
    <row r="12412" s="1" customFormat="1"/>
    <row r="12413" s="1" customFormat="1"/>
    <row r="12414" s="1" customFormat="1"/>
    <row r="12415" s="1" customFormat="1"/>
    <row r="12416" s="1" customFormat="1"/>
    <row r="12417" s="1" customFormat="1"/>
    <row r="12418" s="1" customFormat="1"/>
    <row r="12419" s="1" customFormat="1"/>
    <row r="12420" s="1" customFormat="1"/>
    <row r="12421" s="1" customFormat="1"/>
    <row r="12422" s="1" customFormat="1"/>
    <row r="12423" s="1" customFormat="1"/>
    <row r="12424" s="1" customFormat="1"/>
    <row r="12425" s="1" customFormat="1"/>
    <row r="12426" s="1" customFormat="1"/>
    <row r="12427" s="1" customFormat="1"/>
    <row r="12428" s="1" customFormat="1"/>
    <row r="12429" s="1" customFormat="1"/>
    <row r="12430" s="1" customFormat="1"/>
    <row r="12431" s="1" customFormat="1"/>
    <row r="12432" s="1" customFormat="1"/>
    <row r="12433" s="1" customFormat="1"/>
    <row r="12434" s="1" customFormat="1"/>
    <row r="12435" s="1" customFormat="1"/>
    <row r="12436" s="1" customFormat="1"/>
    <row r="12437" s="1" customFormat="1"/>
    <row r="12438" s="1" customFormat="1"/>
    <row r="12439" s="1" customFormat="1"/>
    <row r="12440" s="1" customFormat="1"/>
    <row r="12441" s="1" customFormat="1"/>
    <row r="12442" s="1" customFormat="1"/>
    <row r="12443" s="1" customFormat="1"/>
    <row r="12444" s="1" customFormat="1"/>
    <row r="12445" s="1" customFormat="1"/>
    <row r="12446" s="1" customFormat="1"/>
    <row r="12447" s="1" customFormat="1"/>
    <row r="12448" s="1" customFormat="1"/>
    <row r="12449" s="1" customFormat="1"/>
    <row r="12450" s="1" customFormat="1"/>
    <row r="12451" s="1" customFormat="1"/>
    <row r="12452" s="1" customFormat="1"/>
    <row r="12453" s="1" customFormat="1"/>
    <row r="12454" s="1" customFormat="1"/>
    <row r="12455" s="1" customFormat="1"/>
    <row r="12456" s="1" customFormat="1"/>
    <row r="12457" s="1" customFormat="1"/>
    <row r="12458" s="1" customFormat="1"/>
    <row r="12459" s="1" customFormat="1"/>
    <row r="12460" s="1" customFormat="1"/>
    <row r="12461" s="1" customFormat="1"/>
    <row r="12462" s="1" customFormat="1"/>
    <row r="12463" s="1" customFormat="1"/>
    <row r="12464" s="1" customFormat="1"/>
    <row r="12465" s="1" customFormat="1"/>
    <row r="12466" s="1" customFormat="1"/>
    <row r="12467" s="1" customFormat="1"/>
    <row r="12468" s="1" customFormat="1"/>
    <row r="12469" s="1" customFormat="1"/>
    <row r="12470" s="1" customFormat="1"/>
    <row r="12471" s="1" customFormat="1"/>
    <row r="12472" s="1" customFormat="1"/>
    <row r="12473" s="1" customFormat="1"/>
    <row r="12474" s="1" customFormat="1"/>
    <row r="12475" s="1" customFormat="1"/>
    <row r="12476" s="1" customFormat="1"/>
    <row r="12477" s="1" customFormat="1"/>
    <row r="12478" s="1" customFormat="1"/>
    <row r="12479" s="1" customFormat="1"/>
    <row r="12480" s="1" customFormat="1"/>
    <row r="12481" s="1" customFormat="1"/>
    <row r="12482" s="1" customFormat="1"/>
    <row r="12483" s="1" customFormat="1"/>
    <row r="12484" s="1" customFormat="1"/>
    <row r="12485" s="1" customFormat="1"/>
    <row r="12486" s="1" customFormat="1"/>
    <row r="12487" s="1" customFormat="1"/>
    <row r="12488" s="1" customFormat="1"/>
    <row r="12489" s="1" customFormat="1"/>
    <row r="12490" s="1" customFormat="1"/>
    <row r="12491" s="1" customFormat="1"/>
    <row r="12492" s="1" customFormat="1"/>
    <row r="12493" s="1" customFormat="1"/>
    <row r="12494" s="1" customFormat="1"/>
    <row r="12495" s="1" customFormat="1"/>
    <row r="12496" s="1" customFormat="1"/>
    <row r="12497" s="1" customFormat="1"/>
    <row r="12498" s="1" customFormat="1"/>
    <row r="12499" s="1" customFormat="1"/>
    <row r="12500" s="1" customFormat="1"/>
    <row r="12501" s="1" customFormat="1"/>
    <row r="12502" s="1" customFormat="1"/>
    <row r="12503" s="1" customFormat="1"/>
    <row r="12504" s="1" customFormat="1"/>
    <row r="12505" s="1" customFormat="1"/>
    <row r="12506" s="1" customFormat="1"/>
    <row r="12507" s="1" customFormat="1"/>
    <row r="12508" s="1" customFormat="1"/>
    <row r="12509" s="1" customFormat="1"/>
    <row r="12510" s="1" customFormat="1"/>
    <row r="12511" s="1" customFormat="1"/>
    <row r="12512" s="1" customFormat="1"/>
    <row r="12513" s="1" customFormat="1"/>
    <row r="12514" s="1" customFormat="1"/>
    <row r="12515" s="1" customFormat="1"/>
    <row r="12516" s="1" customFormat="1"/>
    <row r="12517" s="1" customFormat="1"/>
    <row r="12518" s="1" customFormat="1"/>
    <row r="12519" s="1" customFormat="1"/>
    <row r="12520" s="1" customFormat="1"/>
    <row r="12521" s="1" customFormat="1"/>
    <row r="12522" s="1" customFormat="1"/>
    <row r="12523" s="1" customFormat="1"/>
    <row r="12524" s="1" customFormat="1"/>
    <row r="12525" s="1" customFormat="1"/>
    <row r="12526" s="1" customFormat="1"/>
    <row r="12527" s="1" customFormat="1"/>
    <row r="12528" s="1" customFormat="1"/>
    <row r="12529" s="1" customFormat="1"/>
    <row r="12530" s="1" customFormat="1"/>
    <row r="12531" s="1" customFormat="1"/>
    <row r="12532" s="1" customFormat="1"/>
    <row r="12533" s="1" customFormat="1"/>
    <row r="12534" s="1" customFormat="1"/>
    <row r="12535" s="1" customFormat="1"/>
    <row r="12536" s="1" customFormat="1"/>
    <row r="12537" s="1" customFormat="1"/>
    <row r="12538" s="1" customFormat="1"/>
    <row r="12539" s="1" customFormat="1"/>
    <row r="12540" s="1" customFormat="1"/>
    <row r="12541" s="1" customFormat="1"/>
    <row r="12542" s="1" customFormat="1"/>
    <row r="12543" s="1" customFormat="1"/>
    <row r="12544" s="1" customFormat="1"/>
    <row r="12545" s="1" customFormat="1"/>
    <row r="12546" s="1" customFormat="1"/>
    <row r="12547" s="1" customFormat="1"/>
    <row r="12548" s="1" customFormat="1"/>
    <row r="12549" s="1" customFormat="1"/>
    <row r="12550" s="1" customFormat="1"/>
    <row r="12551" s="1" customFormat="1"/>
    <row r="12552" s="1" customFormat="1"/>
    <row r="12553" s="1" customFormat="1"/>
    <row r="12554" s="1" customFormat="1"/>
    <row r="12555" s="1" customFormat="1"/>
    <row r="12556" s="1" customFormat="1"/>
    <row r="12557" s="1" customFormat="1"/>
    <row r="12558" s="1" customFormat="1"/>
    <row r="12559" s="1" customFormat="1"/>
    <row r="12560" s="1" customFormat="1"/>
    <row r="12561" s="1" customFormat="1"/>
    <row r="12562" s="1" customFormat="1"/>
    <row r="12563" s="1" customFormat="1"/>
    <row r="12564" s="1" customFormat="1"/>
    <row r="12565" s="1" customFormat="1"/>
    <row r="12566" s="1" customFormat="1"/>
    <row r="12567" s="1" customFormat="1"/>
    <row r="12568" s="1" customFormat="1"/>
    <row r="12569" s="1" customFormat="1"/>
    <row r="12570" s="1" customFormat="1"/>
    <row r="12571" s="1" customFormat="1"/>
    <row r="12572" s="1" customFormat="1"/>
    <row r="12573" s="1" customFormat="1"/>
    <row r="12574" s="1" customFormat="1"/>
    <row r="12575" s="1" customFormat="1"/>
    <row r="12576" s="1" customFormat="1"/>
    <row r="12577" s="1" customFormat="1"/>
    <row r="12578" s="1" customFormat="1"/>
    <row r="12579" s="1" customFormat="1"/>
    <row r="12580" s="1" customFormat="1"/>
    <row r="12581" s="1" customFormat="1"/>
    <row r="12582" s="1" customFormat="1"/>
    <row r="12583" s="1" customFormat="1"/>
    <row r="12584" s="1" customFormat="1"/>
    <row r="12585" s="1" customFormat="1"/>
    <row r="12586" s="1" customFormat="1"/>
    <row r="12587" s="1" customFormat="1"/>
    <row r="12588" s="1" customFormat="1"/>
    <row r="12589" s="1" customFormat="1"/>
    <row r="12590" s="1" customFormat="1"/>
    <row r="12591" s="1" customFormat="1"/>
    <row r="12592" s="1" customFormat="1"/>
    <row r="12593" s="1" customFormat="1"/>
    <row r="12594" s="1" customFormat="1"/>
    <row r="12595" s="1" customFormat="1"/>
    <row r="12596" s="1" customFormat="1"/>
    <row r="12597" s="1" customFormat="1"/>
    <row r="12598" s="1" customFormat="1"/>
    <row r="12599" s="1" customFormat="1"/>
    <row r="12600" s="1" customFormat="1"/>
    <row r="12601" s="1" customFormat="1"/>
    <row r="12602" s="1" customFormat="1"/>
    <row r="12603" s="1" customFormat="1"/>
    <row r="12604" s="1" customFormat="1"/>
    <row r="12605" s="1" customFormat="1"/>
    <row r="12606" s="1" customFormat="1"/>
    <row r="12607" s="1" customFormat="1"/>
    <row r="12608" s="1" customFormat="1"/>
    <row r="12609" s="1" customFormat="1"/>
    <row r="12610" s="1" customFormat="1"/>
    <row r="12611" s="1" customFormat="1"/>
    <row r="12612" s="1" customFormat="1"/>
    <row r="12613" s="1" customFormat="1"/>
    <row r="12614" s="1" customFormat="1"/>
    <row r="12615" s="1" customFormat="1"/>
    <row r="12616" s="1" customFormat="1"/>
    <row r="12617" s="1" customFormat="1"/>
    <row r="12618" s="1" customFormat="1"/>
    <row r="12619" s="1" customFormat="1"/>
    <row r="12620" s="1" customFormat="1"/>
    <row r="12621" s="1" customFormat="1"/>
    <row r="12622" s="1" customFormat="1"/>
    <row r="12623" s="1" customFormat="1"/>
    <row r="12624" s="1" customFormat="1"/>
    <row r="12625" s="1" customFormat="1"/>
    <row r="12626" s="1" customFormat="1"/>
    <row r="12627" s="1" customFormat="1"/>
    <row r="12628" s="1" customFormat="1"/>
    <row r="12629" s="1" customFormat="1"/>
    <row r="12630" s="1" customFormat="1"/>
    <row r="12631" s="1" customFormat="1"/>
    <row r="12632" s="1" customFormat="1"/>
    <row r="12633" s="1" customFormat="1"/>
    <row r="12634" s="1" customFormat="1"/>
    <row r="12635" s="1" customFormat="1"/>
    <row r="12636" s="1" customFormat="1"/>
    <row r="12637" s="1" customFormat="1"/>
    <row r="12638" s="1" customFormat="1"/>
    <row r="12639" s="1" customFormat="1"/>
    <row r="12640" s="1" customFormat="1"/>
    <row r="12641" s="1" customFormat="1"/>
    <row r="12642" s="1" customFormat="1"/>
    <row r="12643" s="1" customFormat="1"/>
    <row r="12644" s="1" customFormat="1"/>
    <row r="12645" s="1" customFormat="1"/>
    <row r="12646" s="1" customFormat="1"/>
    <row r="12647" s="1" customFormat="1"/>
    <row r="12648" s="1" customFormat="1"/>
    <row r="12649" s="1" customFormat="1"/>
    <row r="12650" s="1" customFormat="1"/>
    <row r="12651" s="1" customFormat="1"/>
    <row r="12652" s="1" customFormat="1"/>
    <row r="12653" s="1" customFormat="1"/>
    <row r="12654" s="1" customFormat="1"/>
    <row r="12655" s="1" customFormat="1"/>
    <row r="12656" s="1" customFormat="1"/>
    <row r="12657" s="1" customFormat="1"/>
    <row r="12658" s="1" customFormat="1"/>
    <row r="12659" s="1" customFormat="1"/>
    <row r="12660" s="1" customFormat="1"/>
    <row r="12661" s="1" customFormat="1"/>
    <row r="12662" s="1" customFormat="1"/>
    <row r="12663" s="1" customFormat="1"/>
    <row r="12664" s="1" customFormat="1"/>
    <row r="12665" s="1" customFormat="1"/>
    <row r="12666" s="1" customFormat="1"/>
    <row r="12667" s="1" customFormat="1"/>
    <row r="12668" s="1" customFormat="1"/>
    <row r="12669" s="1" customFormat="1"/>
    <row r="12670" s="1" customFormat="1"/>
    <row r="12671" s="1" customFormat="1"/>
    <row r="12672" s="1" customFormat="1"/>
    <row r="12673" s="1" customFormat="1"/>
    <row r="12674" s="1" customFormat="1"/>
    <row r="12675" s="1" customFormat="1"/>
    <row r="12676" s="1" customFormat="1"/>
    <row r="12677" s="1" customFormat="1"/>
    <row r="12678" s="1" customFormat="1"/>
    <row r="12679" s="1" customFormat="1"/>
    <row r="12680" s="1" customFormat="1"/>
    <row r="12681" s="1" customFormat="1"/>
    <row r="12682" s="1" customFormat="1"/>
    <row r="12683" s="1" customFormat="1"/>
    <row r="12684" s="1" customFormat="1"/>
    <row r="12685" s="1" customFormat="1"/>
    <row r="12686" s="1" customFormat="1"/>
    <row r="12687" s="1" customFormat="1"/>
    <row r="12688" s="1" customFormat="1"/>
    <row r="12689" s="1" customFormat="1"/>
    <row r="12690" s="1" customFormat="1"/>
    <row r="12691" s="1" customFormat="1"/>
    <row r="12692" s="1" customFormat="1"/>
    <row r="12693" s="1" customFormat="1"/>
    <row r="12694" s="1" customFormat="1"/>
    <row r="12695" s="1" customFormat="1"/>
    <row r="12696" s="1" customFormat="1"/>
    <row r="12697" s="1" customFormat="1"/>
    <row r="12698" s="1" customFormat="1"/>
    <row r="12699" s="1" customFormat="1"/>
    <row r="12700" s="1" customFormat="1"/>
    <row r="12701" s="1" customFormat="1"/>
    <row r="12702" s="1" customFormat="1"/>
    <row r="12703" s="1" customFormat="1"/>
    <row r="12704" s="1" customFormat="1"/>
    <row r="12705" s="1" customFormat="1"/>
    <row r="12706" s="1" customFormat="1"/>
    <row r="12707" s="1" customFormat="1"/>
    <row r="12708" s="1" customFormat="1"/>
    <row r="12709" s="1" customFormat="1"/>
    <row r="12710" s="1" customFormat="1"/>
    <row r="12711" s="1" customFormat="1"/>
    <row r="12712" s="1" customFormat="1"/>
    <row r="12713" s="1" customFormat="1"/>
    <row r="12714" s="1" customFormat="1"/>
    <row r="12715" s="1" customFormat="1"/>
    <row r="12716" s="1" customFormat="1"/>
    <row r="12717" s="1" customFormat="1"/>
    <row r="12718" s="1" customFormat="1"/>
    <row r="12719" s="1" customFormat="1"/>
    <row r="12720" s="1" customFormat="1"/>
    <row r="12721" s="1" customFormat="1"/>
    <row r="12722" s="1" customFormat="1"/>
    <row r="12723" s="1" customFormat="1"/>
    <row r="12724" s="1" customFormat="1"/>
    <row r="12725" s="1" customFormat="1"/>
    <row r="12726" s="1" customFormat="1"/>
    <row r="12727" s="1" customFormat="1"/>
    <row r="12728" s="1" customFormat="1"/>
    <row r="12729" s="1" customFormat="1"/>
    <row r="12730" s="1" customFormat="1"/>
    <row r="12731" s="1" customFormat="1"/>
    <row r="12732" s="1" customFormat="1"/>
    <row r="12733" s="1" customFormat="1"/>
    <row r="12734" s="1" customFormat="1"/>
    <row r="12735" s="1" customFormat="1"/>
    <row r="12736" s="1" customFormat="1"/>
    <row r="12737" s="1" customFormat="1"/>
    <row r="12738" s="1" customFormat="1"/>
    <row r="12739" s="1" customFormat="1"/>
    <row r="12740" s="1" customFormat="1"/>
    <row r="12741" s="1" customFormat="1"/>
    <row r="12742" s="1" customFormat="1"/>
    <row r="12743" s="1" customFormat="1"/>
    <row r="12744" s="1" customFormat="1"/>
    <row r="12745" s="1" customFormat="1"/>
    <row r="12746" s="1" customFormat="1"/>
    <row r="12747" s="1" customFormat="1"/>
    <row r="12748" s="1" customFormat="1"/>
    <row r="12749" s="1" customFormat="1"/>
    <row r="12750" s="1" customFormat="1"/>
    <row r="12751" s="1" customFormat="1"/>
    <row r="12752" s="1" customFormat="1"/>
    <row r="12753" s="1" customFormat="1"/>
    <row r="12754" s="1" customFormat="1"/>
    <row r="12755" s="1" customFormat="1"/>
    <row r="12756" s="1" customFormat="1"/>
    <row r="12757" s="1" customFormat="1"/>
    <row r="12758" s="1" customFormat="1"/>
    <row r="12759" s="1" customFormat="1"/>
    <row r="12760" s="1" customFormat="1"/>
    <row r="12761" s="1" customFormat="1"/>
    <row r="12762" s="1" customFormat="1"/>
    <row r="12763" s="1" customFormat="1"/>
    <row r="12764" s="1" customFormat="1"/>
    <row r="12765" s="1" customFormat="1"/>
    <row r="12766" s="1" customFormat="1"/>
    <row r="12767" s="1" customFormat="1"/>
    <row r="12768" s="1" customFormat="1"/>
    <row r="12769" s="1" customFormat="1"/>
    <row r="12770" s="1" customFormat="1"/>
    <row r="12771" s="1" customFormat="1"/>
    <row r="12772" s="1" customFormat="1"/>
    <row r="12773" s="1" customFormat="1"/>
    <row r="12774" s="1" customFormat="1"/>
    <row r="12775" s="1" customFormat="1"/>
    <row r="12776" s="1" customFormat="1"/>
    <row r="12777" s="1" customFormat="1"/>
    <row r="12778" s="1" customFormat="1"/>
    <row r="12779" s="1" customFormat="1"/>
    <row r="12780" s="1" customFormat="1"/>
    <row r="12781" s="1" customFormat="1"/>
    <row r="12782" s="1" customFormat="1"/>
    <row r="12783" s="1" customFormat="1"/>
    <row r="12784" s="1" customFormat="1"/>
    <row r="12785" s="1" customFormat="1"/>
    <row r="12786" s="1" customFormat="1"/>
    <row r="12787" s="1" customFormat="1"/>
    <row r="12788" s="1" customFormat="1"/>
    <row r="12789" s="1" customFormat="1"/>
    <row r="12790" s="1" customFormat="1"/>
    <row r="12791" s="1" customFormat="1"/>
    <row r="12792" s="1" customFormat="1"/>
    <row r="12793" s="1" customFormat="1"/>
    <row r="12794" s="1" customFormat="1"/>
    <row r="12795" s="1" customFormat="1"/>
    <row r="12796" s="1" customFormat="1"/>
    <row r="12797" s="1" customFormat="1"/>
    <row r="12798" s="1" customFormat="1"/>
    <row r="12799" s="1" customFormat="1"/>
    <row r="12800" s="1" customFormat="1"/>
    <row r="12801" s="1" customFormat="1"/>
    <row r="12802" s="1" customFormat="1"/>
    <row r="12803" s="1" customFormat="1"/>
    <row r="12804" s="1" customFormat="1"/>
    <row r="12805" s="1" customFormat="1"/>
    <row r="12806" s="1" customFormat="1"/>
    <row r="12807" s="1" customFormat="1"/>
    <row r="12808" s="1" customFormat="1"/>
    <row r="12809" s="1" customFormat="1"/>
    <row r="12810" s="1" customFormat="1"/>
    <row r="12811" s="1" customFormat="1"/>
    <row r="12812" s="1" customFormat="1"/>
    <row r="12813" s="1" customFormat="1"/>
    <row r="12814" s="1" customFormat="1"/>
    <row r="12815" s="1" customFormat="1"/>
    <row r="12816" s="1" customFormat="1"/>
    <row r="12817" s="1" customFormat="1"/>
    <row r="12818" s="1" customFormat="1"/>
    <row r="12819" s="1" customFormat="1"/>
    <row r="12820" s="1" customFormat="1"/>
    <row r="12821" s="1" customFormat="1"/>
    <row r="12822" s="1" customFormat="1"/>
    <row r="12823" s="1" customFormat="1"/>
    <row r="12824" s="1" customFormat="1"/>
    <row r="12825" s="1" customFormat="1"/>
    <row r="12826" s="1" customFormat="1"/>
    <row r="12827" s="1" customFormat="1"/>
    <row r="12828" s="1" customFormat="1"/>
    <row r="12829" s="1" customFormat="1"/>
    <row r="12830" s="1" customFormat="1"/>
    <row r="12831" s="1" customFormat="1"/>
    <row r="12832" s="1" customFormat="1"/>
    <row r="12833" s="1" customFormat="1"/>
    <row r="12834" s="1" customFormat="1"/>
    <row r="12835" s="1" customFormat="1"/>
    <row r="12836" s="1" customFormat="1"/>
    <row r="12837" s="1" customFormat="1"/>
    <row r="12838" s="1" customFormat="1"/>
    <row r="12839" s="1" customFormat="1"/>
    <row r="12840" s="1" customFormat="1"/>
    <row r="12841" s="1" customFormat="1"/>
    <row r="12842" s="1" customFormat="1"/>
    <row r="12843" s="1" customFormat="1"/>
    <row r="12844" s="1" customFormat="1"/>
    <row r="12845" s="1" customFormat="1"/>
    <row r="12846" s="1" customFormat="1"/>
    <row r="12847" s="1" customFormat="1"/>
    <row r="12848" s="1" customFormat="1"/>
    <row r="12849" s="1" customFormat="1"/>
    <row r="12850" s="1" customFormat="1"/>
    <row r="12851" s="1" customFormat="1"/>
    <row r="12852" s="1" customFormat="1"/>
    <row r="12853" s="1" customFormat="1"/>
    <row r="12854" s="1" customFormat="1"/>
    <row r="12855" s="1" customFormat="1"/>
    <row r="12856" s="1" customFormat="1"/>
    <row r="12857" s="1" customFormat="1"/>
    <row r="12858" s="1" customFormat="1"/>
    <row r="12859" s="1" customFormat="1"/>
    <row r="12860" s="1" customFormat="1"/>
    <row r="12861" s="1" customFormat="1"/>
    <row r="12862" s="1" customFormat="1"/>
    <row r="12863" s="1" customFormat="1"/>
    <row r="12864" s="1" customFormat="1"/>
    <row r="12865" s="1" customFormat="1"/>
    <row r="12866" s="1" customFormat="1"/>
    <row r="12867" s="1" customFormat="1"/>
    <row r="12868" s="1" customFormat="1"/>
    <row r="12869" s="1" customFormat="1"/>
    <row r="12870" s="1" customFormat="1"/>
    <row r="12871" s="1" customFormat="1"/>
    <row r="12872" s="1" customFormat="1"/>
    <row r="12873" s="1" customFormat="1"/>
    <row r="12874" s="1" customFormat="1"/>
    <row r="12875" s="1" customFormat="1"/>
    <row r="12876" s="1" customFormat="1"/>
    <row r="12877" s="1" customFormat="1"/>
    <row r="12878" s="1" customFormat="1"/>
    <row r="12879" s="1" customFormat="1"/>
    <row r="12880" s="1" customFormat="1"/>
    <row r="12881" s="1" customFormat="1"/>
    <row r="12882" s="1" customFormat="1"/>
    <row r="12883" s="1" customFormat="1"/>
    <row r="12884" s="1" customFormat="1"/>
    <row r="12885" s="1" customFormat="1"/>
    <row r="12886" s="1" customFormat="1"/>
    <row r="12887" s="1" customFormat="1"/>
    <row r="12888" s="1" customFormat="1"/>
    <row r="12889" s="1" customFormat="1"/>
    <row r="12890" s="1" customFormat="1"/>
    <row r="12891" s="1" customFormat="1"/>
    <row r="12892" s="1" customFormat="1"/>
    <row r="12893" s="1" customFormat="1"/>
    <row r="12894" s="1" customFormat="1"/>
    <row r="12895" s="1" customFormat="1"/>
    <row r="12896" s="1" customFormat="1"/>
    <row r="12897" s="1" customFormat="1"/>
    <row r="12898" s="1" customFormat="1"/>
    <row r="12899" s="1" customFormat="1"/>
    <row r="12900" s="1" customFormat="1"/>
    <row r="12901" s="1" customFormat="1"/>
    <row r="12902" s="1" customFormat="1"/>
    <row r="12903" s="1" customFormat="1"/>
    <row r="12904" s="1" customFormat="1"/>
    <row r="12905" s="1" customFormat="1"/>
    <row r="12906" s="1" customFormat="1"/>
    <row r="12907" s="1" customFormat="1"/>
    <row r="12908" s="1" customFormat="1"/>
    <row r="12909" s="1" customFormat="1"/>
    <row r="12910" s="1" customFormat="1"/>
    <row r="12911" s="1" customFormat="1"/>
    <row r="12912" s="1" customFormat="1"/>
    <row r="12913" s="1" customFormat="1"/>
    <row r="12914" s="1" customFormat="1"/>
    <row r="12915" s="1" customFormat="1"/>
    <row r="12916" s="1" customFormat="1"/>
    <row r="12917" s="1" customFormat="1"/>
    <row r="12918" s="1" customFormat="1"/>
    <row r="12919" s="1" customFormat="1"/>
    <row r="12920" s="1" customFormat="1"/>
    <row r="12921" s="1" customFormat="1"/>
    <row r="12922" s="1" customFormat="1"/>
    <row r="12923" s="1" customFormat="1"/>
    <row r="12924" s="1" customFormat="1"/>
    <row r="12925" s="1" customFormat="1"/>
    <row r="12926" s="1" customFormat="1"/>
    <row r="12927" s="1" customFormat="1"/>
    <row r="12928" s="1" customFormat="1"/>
    <row r="12929" s="1" customFormat="1"/>
    <row r="12930" s="1" customFormat="1"/>
    <row r="12931" s="1" customFormat="1"/>
    <row r="12932" s="1" customFormat="1"/>
    <row r="12933" s="1" customFormat="1"/>
    <row r="12934" s="1" customFormat="1"/>
    <row r="12935" s="1" customFormat="1"/>
    <row r="12936" s="1" customFormat="1"/>
    <row r="12937" s="1" customFormat="1"/>
    <row r="12938" s="1" customFormat="1"/>
    <row r="12939" s="1" customFormat="1"/>
    <row r="12940" s="1" customFormat="1"/>
    <row r="12941" s="1" customFormat="1"/>
    <row r="12942" s="1" customFormat="1"/>
    <row r="12943" s="1" customFormat="1"/>
    <row r="12944" s="1" customFormat="1"/>
    <row r="12945" s="1" customFormat="1"/>
    <row r="12946" s="1" customFormat="1"/>
    <row r="12947" s="1" customFormat="1"/>
    <row r="12948" s="1" customFormat="1"/>
    <row r="12949" s="1" customFormat="1"/>
    <row r="12950" s="1" customFormat="1"/>
    <row r="12951" s="1" customFormat="1"/>
    <row r="12952" s="1" customFormat="1"/>
    <row r="12953" s="1" customFormat="1"/>
    <row r="12954" s="1" customFormat="1"/>
    <row r="12955" s="1" customFormat="1"/>
    <row r="12956" s="1" customFormat="1"/>
    <row r="12957" s="1" customFormat="1"/>
    <row r="12958" s="1" customFormat="1"/>
    <row r="12959" s="1" customFormat="1"/>
    <row r="12960" s="1" customFormat="1"/>
    <row r="12961" s="1" customFormat="1"/>
    <row r="12962" s="1" customFormat="1"/>
    <row r="12963" s="1" customFormat="1"/>
    <row r="12964" s="1" customFormat="1"/>
    <row r="12965" s="1" customFormat="1"/>
    <row r="12966" s="1" customFormat="1"/>
    <row r="12967" s="1" customFormat="1"/>
    <row r="12968" s="1" customFormat="1"/>
    <row r="12969" s="1" customFormat="1"/>
    <row r="12970" s="1" customFormat="1"/>
    <row r="12971" s="1" customFormat="1"/>
    <row r="12972" s="1" customFormat="1"/>
    <row r="12973" s="1" customFormat="1"/>
    <row r="12974" s="1" customFormat="1"/>
    <row r="12975" s="1" customFormat="1"/>
    <row r="12976" s="1" customFormat="1"/>
    <row r="12977" s="1" customFormat="1"/>
    <row r="12978" s="1" customFormat="1"/>
    <row r="12979" s="1" customFormat="1"/>
    <row r="12980" s="1" customFormat="1"/>
    <row r="12981" s="1" customFormat="1"/>
    <row r="12982" s="1" customFormat="1"/>
    <row r="12983" s="1" customFormat="1"/>
    <row r="12984" s="1" customFormat="1"/>
    <row r="12985" s="1" customFormat="1"/>
    <row r="12986" s="1" customFormat="1"/>
    <row r="12987" s="1" customFormat="1"/>
    <row r="12988" s="1" customFormat="1"/>
    <row r="12989" s="1" customFormat="1"/>
    <row r="12990" s="1" customFormat="1"/>
    <row r="12991" s="1" customFormat="1"/>
    <row r="12992" s="1" customFormat="1"/>
    <row r="12993" s="1" customFormat="1"/>
    <row r="12994" s="1" customFormat="1"/>
    <row r="12995" s="1" customFormat="1"/>
    <row r="12996" s="1" customFormat="1"/>
    <row r="12997" s="1" customFormat="1"/>
    <row r="12998" s="1" customFormat="1"/>
    <row r="12999" s="1" customFormat="1"/>
    <row r="13000" s="1" customFormat="1"/>
    <row r="13001" s="1" customFormat="1"/>
    <row r="13002" s="1" customFormat="1"/>
    <row r="13003" s="1" customFormat="1"/>
    <row r="13004" s="1" customFormat="1"/>
    <row r="13005" s="1" customFormat="1"/>
    <row r="13006" s="1" customFormat="1"/>
    <row r="13007" s="1" customFormat="1"/>
    <row r="13008" s="1" customFormat="1"/>
    <row r="13009" s="1" customFormat="1"/>
    <row r="13010" s="1" customFormat="1"/>
    <row r="13011" s="1" customFormat="1"/>
    <row r="13012" s="1" customFormat="1"/>
    <row r="13013" s="1" customFormat="1"/>
    <row r="13014" s="1" customFormat="1"/>
    <row r="13015" s="1" customFormat="1"/>
    <row r="13016" s="1" customFormat="1"/>
    <row r="13017" s="1" customFormat="1"/>
    <row r="13018" s="1" customFormat="1"/>
    <row r="13019" s="1" customFormat="1"/>
    <row r="13020" s="1" customFormat="1"/>
    <row r="13021" s="1" customFormat="1"/>
    <row r="13022" s="1" customFormat="1"/>
    <row r="13023" s="1" customFormat="1"/>
    <row r="13024" s="1" customFormat="1"/>
    <row r="13025" s="1" customFormat="1"/>
    <row r="13026" s="1" customFormat="1"/>
    <row r="13027" s="1" customFormat="1"/>
    <row r="13028" s="1" customFormat="1"/>
    <row r="13029" s="1" customFormat="1"/>
    <row r="13030" s="1" customFormat="1"/>
    <row r="13031" s="1" customFormat="1"/>
    <row r="13032" s="1" customFormat="1"/>
    <row r="13033" s="1" customFormat="1"/>
    <row r="13034" s="1" customFormat="1"/>
    <row r="13035" s="1" customFormat="1"/>
    <row r="13036" s="1" customFormat="1"/>
    <row r="13037" s="1" customFormat="1"/>
    <row r="13038" s="1" customFormat="1"/>
    <row r="13039" s="1" customFormat="1"/>
    <row r="13040" s="1" customFormat="1"/>
    <row r="13041" s="1" customFormat="1"/>
    <row r="13042" s="1" customFormat="1"/>
    <row r="13043" s="1" customFormat="1"/>
    <row r="13044" s="1" customFormat="1"/>
    <row r="13045" s="1" customFormat="1"/>
    <row r="13046" s="1" customFormat="1"/>
    <row r="13047" s="1" customFormat="1"/>
    <row r="13048" s="1" customFormat="1"/>
    <row r="13049" s="1" customFormat="1"/>
    <row r="13050" s="1" customFormat="1"/>
    <row r="13051" s="1" customFormat="1"/>
    <row r="13052" s="1" customFormat="1"/>
    <row r="13053" s="1" customFormat="1"/>
    <row r="13054" s="1" customFormat="1"/>
    <row r="13055" s="1" customFormat="1"/>
    <row r="13056" s="1" customFormat="1"/>
    <row r="13057" s="1" customFormat="1"/>
    <row r="13058" s="1" customFormat="1"/>
    <row r="13059" s="1" customFormat="1"/>
    <row r="13060" s="1" customFormat="1"/>
    <row r="13061" s="1" customFormat="1"/>
    <row r="13062" s="1" customFormat="1"/>
    <row r="13063" s="1" customFormat="1"/>
    <row r="13064" s="1" customFormat="1"/>
    <row r="13065" s="1" customFormat="1"/>
    <row r="13066" s="1" customFormat="1"/>
    <row r="13067" s="1" customFormat="1"/>
    <row r="13068" s="1" customFormat="1"/>
    <row r="13069" s="1" customFormat="1"/>
    <row r="13070" s="1" customFormat="1"/>
    <row r="13071" s="1" customFormat="1"/>
    <row r="13072" s="1" customFormat="1"/>
    <row r="13073" s="1" customFormat="1"/>
    <row r="13074" s="1" customFormat="1"/>
    <row r="13075" s="1" customFormat="1"/>
    <row r="13076" s="1" customFormat="1"/>
    <row r="13077" s="1" customFormat="1"/>
    <row r="13078" s="1" customFormat="1"/>
    <row r="13079" s="1" customFormat="1"/>
    <row r="13080" s="1" customFormat="1"/>
    <row r="13081" s="1" customFormat="1"/>
    <row r="13082" s="1" customFormat="1"/>
    <row r="13083" s="1" customFormat="1"/>
    <row r="13084" s="1" customFormat="1"/>
    <row r="13085" s="1" customFormat="1"/>
    <row r="13086" s="1" customFormat="1"/>
    <row r="13087" s="1" customFormat="1"/>
    <row r="13088" s="1" customFormat="1"/>
    <row r="13089" s="1" customFormat="1"/>
    <row r="13090" s="1" customFormat="1"/>
    <row r="13091" s="1" customFormat="1"/>
    <row r="13092" s="1" customFormat="1"/>
    <row r="13093" s="1" customFormat="1"/>
    <row r="13094" s="1" customFormat="1"/>
    <row r="13095" s="1" customFormat="1"/>
    <row r="13096" s="1" customFormat="1"/>
    <row r="13097" s="1" customFormat="1"/>
    <row r="13098" s="1" customFormat="1"/>
    <row r="13099" s="1" customFormat="1"/>
    <row r="13100" s="1" customFormat="1"/>
    <row r="13101" s="1" customFormat="1"/>
    <row r="13102" s="1" customFormat="1"/>
    <row r="13103" s="1" customFormat="1"/>
    <row r="13104" s="1" customFormat="1"/>
    <row r="13105" s="1" customFormat="1"/>
    <row r="13106" s="1" customFormat="1"/>
    <row r="13107" s="1" customFormat="1"/>
    <row r="13108" s="1" customFormat="1"/>
    <row r="13109" s="1" customFormat="1"/>
    <row r="13110" s="1" customFormat="1"/>
    <row r="13111" s="1" customFormat="1"/>
    <row r="13112" s="1" customFormat="1"/>
    <row r="13113" s="1" customFormat="1"/>
    <row r="13114" s="1" customFormat="1"/>
    <row r="13115" s="1" customFormat="1"/>
    <row r="13116" s="1" customFormat="1"/>
    <row r="13117" s="1" customFormat="1"/>
    <row r="13118" s="1" customFormat="1"/>
    <row r="13119" s="1" customFormat="1"/>
    <row r="13120" s="1" customFormat="1"/>
    <row r="13121" s="1" customFormat="1"/>
    <row r="13122" s="1" customFormat="1"/>
    <row r="13123" s="1" customFormat="1"/>
    <row r="13124" s="1" customFormat="1"/>
    <row r="13125" s="1" customFormat="1"/>
    <row r="13126" s="1" customFormat="1"/>
    <row r="13127" s="1" customFormat="1"/>
    <row r="13128" s="1" customFormat="1"/>
    <row r="13129" s="1" customFormat="1"/>
    <row r="13130" s="1" customFormat="1"/>
    <row r="13131" s="1" customFormat="1"/>
    <row r="13132" s="1" customFormat="1"/>
    <row r="13133" s="1" customFormat="1"/>
    <row r="13134" s="1" customFormat="1"/>
    <row r="13135" s="1" customFormat="1"/>
    <row r="13136" s="1" customFormat="1"/>
    <row r="13137" s="1" customFormat="1"/>
    <row r="13138" s="1" customFormat="1"/>
    <row r="13139" s="1" customFormat="1"/>
    <row r="13140" s="1" customFormat="1"/>
    <row r="13141" s="1" customFormat="1"/>
    <row r="13142" s="1" customFormat="1"/>
    <row r="13143" s="1" customFormat="1"/>
    <row r="13144" s="1" customFormat="1"/>
    <row r="13145" s="1" customFormat="1"/>
    <row r="13146" s="1" customFormat="1"/>
    <row r="13147" s="1" customFormat="1"/>
    <row r="13148" s="1" customFormat="1"/>
    <row r="13149" s="1" customFormat="1"/>
    <row r="13150" s="1" customFormat="1"/>
    <row r="13151" s="1" customFormat="1"/>
    <row r="13152" s="1" customFormat="1"/>
    <row r="13153" s="1" customFormat="1"/>
    <row r="13154" s="1" customFormat="1"/>
    <row r="13155" s="1" customFormat="1"/>
    <row r="13156" s="1" customFormat="1"/>
    <row r="13157" s="1" customFormat="1"/>
    <row r="13158" s="1" customFormat="1"/>
    <row r="13159" s="1" customFormat="1"/>
    <row r="13160" s="1" customFormat="1"/>
    <row r="13161" s="1" customFormat="1"/>
    <row r="13162" s="1" customFormat="1"/>
    <row r="13163" s="1" customFormat="1"/>
    <row r="13164" s="1" customFormat="1"/>
    <row r="13165" s="1" customFormat="1"/>
    <row r="13166" s="1" customFormat="1"/>
    <row r="13167" s="1" customFormat="1"/>
    <row r="13168" s="1" customFormat="1"/>
    <row r="13169" s="1" customFormat="1"/>
    <row r="13170" s="1" customFormat="1"/>
    <row r="13171" s="1" customFormat="1"/>
    <row r="13172" s="1" customFormat="1"/>
    <row r="13173" s="1" customFormat="1"/>
    <row r="13174" s="1" customFormat="1"/>
    <row r="13175" s="1" customFormat="1"/>
    <row r="13176" s="1" customFormat="1"/>
    <row r="13177" s="1" customFormat="1"/>
    <row r="13178" s="1" customFormat="1"/>
    <row r="13179" s="1" customFormat="1"/>
    <row r="13180" s="1" customFormat="1"/>
    <row r="13181" s="1" customFormat="1"/>
    <row r="13182" s="1" customFormat="1"/>
    <row r="13183" s="1" customFormat="1"/>
    <row r="13184" s="1" customFormat="1"/>
    <row r="13185" s="1" customFormat="1"/>
    <row r="13186" s="1" customFormat="1"/>
    <row r="13187" s="1" customFormat="1"/>
    <row r="13188" s="1" customFormat="1"/>
    <row r="13189" s="1" customFormat="1"/>
    <row r="13190" s="1" customFormat="1"/>
    <row r="13191" s="1" customFormat="1"/>
    <row r="13192" s="1" customFormat="1"/>
    <row r="13193" s="1" customFormat="1"/>
    <row r="13194" s="1" customFormat="1"/>
    <row r="13195" s="1" customFormat="1"/>
    <row r="13196" s="1" customFormat="1"/>
    <row r="13197" s="1" customFormat="1"/>
    <row r="13198" s="1" customFormat="1"/>
    <row r="13199" s="1" customFormat="1"/>
    <row r="13200" s="1" customFormat="1"/>
    <row r="13201" s="1" customFormat="1"/>
    <row r="13202" s="1" customFormat="1"/>
    <row r="13203" s="1" customFormat="1"/>
    <row r="13204" s="1" customFormat="1"/>
    <row r="13205" s="1" customFormat="1"/>
    <row r="13206" s="1" customFormat="1"/>
    <row r="13207" s="1" customFormat="1"/>
    <row r="13208" s="1" customFormat="1"/>
    <row r="13209" s="1" customFormat="1"/>
    <row r="13210" s="1" customFormat="1"/>
    <row r="13211" s="1" customFormat="1"/>
    <row r="13212" s="1" customFormat="1"/>
    <row r="13213" s="1" customFormat="1"/>
    <row r="13214" s="1" customFormat="1"/>
    <row r="13215" s="1" customFormat="1"/>
    <row r="13216" s="1" customFormat="1"/>
    <row r="13217" s="1" customFormat="1"/>
    <row r="13218" s="1" customFormat="1"/>
    <row r="13219" s="1" customFormat="1"/>
    <row r="13220" s="1" customFormat="1"/>
    <row r="13221" s="1" customFormat="1"/>
    <row r="13222" s="1" customFormat="1"/>
    <row r="13223" s="1" customFormat="1"/>
    <row r="13224" s="1" customFormat="1"/>
    <row r="13225" s="1" customFormat="1"/>
    <row r="13226" s="1" customFormat="1"/>
    <row r="13227" s="1" customFormat="1"/>
    <row r="13228" s="1" customFormat="1"/>
    <row r="13229" s="1" customFormat="1"/>
    <row r="13230" s="1" customFormat="1"/>
    <row r="13231" s="1" customFormat="1"/>
    <row r="13232" s="1" customFormat="1"/>
    <row r="13233" s="1" customFormat="1"/>
    <row r="13234" s="1" customFormat="1"/>
    <row r="13235" s="1" customFormat="1"/>
    <row r="13236" s="1" customFormat="1"/>
    <row r="13237" s="1" customFormat="1"/>
    <row r="13238" s="1" customFormat="1"/>
    <row r="13239" s="1" customFormat="1"/>
    <row r="13240" s="1" customFormat="1"/>
    <row r="13241" s="1" customFormat="1"/>
    <row r="13242" s="1" customFormat="1"/>
    <row r="13243" s="1" customFormat="1"/>
    <row r="13244" s="1" customFormat="1"/>
    <row r="13245" s="1" customFormat="1"/>
    <row r="13246" s="1" customFormat="1"/>
    <row r="13247" s="1" customFormat="1"/>
    <row r="13248" s="1" customFormat="1"/>
    <row r="13249" s="1" customFormat="1"/>
    <row r="13250" s="1" customFormat="1"/>
    <row r="13251" s="1" customFormat="1"/>
    <row r="13252" s="1" customFormat="1"/>
    <row r="13253" s="1" customFormat="1"/>
    <row r="13254" s="1" customFormat="1"/>
    <row r="13255" s="1" customFormat="1"/>
    <row r="13256" s="1" customFormat="1"/>
    <row r="13257" s="1" customFormat="1"/>
    <row r="13258" s="1" customFormat="1"/>
    <row r="13259" s="1" customFormat="1"/>
    <row r="13260" s="1" customFormat="1"/>
    <row r="13261" s="1" customFormat="1"/>
    <row r="13262" s="1" customFormat="1"/>
    <row r="13263" s="1" customFormat="1"/>
    <row r="13264" s="1" customFormat="1"/>
    <row r="13265" s="1" customFormat="1"/>
    <row r="13266" s="1" customFormat="1"/>
    <row r="13267" s="1" customFormat="1"/>
    <row r="13268" s="1" customFormat="1"/>
    <row r="13269" s="1" customFormat="1"/>
    <row r="13270" s="1" customFormat="1"/>
    <row r="13271" s="1" customFormat="1"/>
    <row r="13272" s="1" customFormat="1"/>
    <row r="13273" s="1" customFormat="1"/>
    <row r="13274" s="1" customFormat="1"/>
    <row r="13275" s="1" customFormat="1"/>
    <row r="13276" s="1" customFormat="1"/>
    <row r="13277" s="1" customFormat="1"/>
    <row r="13278" s="1" customFormat="1"/>
    <row r="13279" s="1" customFormat="1"/>
    <row r="13280" s="1" customFormat="1"/>
    <row r="13281" s="1" customFormat="1"/>
    <row r="13282" s="1" customFormat="1"/>
    <row r="13283" s="1" customFormat="1"/>
    <row r="13284" s="1" customFormat="1"/>
    <row r="13285" s="1" customFormat="1"/>
    <row r="13286" s="1" customFormat="1"/>
    <row r="13287" s="1" customFormat="1"/>
    <row r="13288" s="1" customFormat="1"/>
    <row r="13289" s="1" customFormat="1"/>
    <row r="13290" s="1" customFormat="1"/>
    <row r="13291" s="1" customFormat="1"/>
    <row r="13292" s="1" customFormat="1"/>
    <row r="13293" s="1" customFormat="1"/>
    <row r="13294" s="1" customFormat="1"/>
    <row r="13295" s="1" customFormat="1"/>
    <row r="13296" s="1" customFormat="1"/>
    <row r="13297" s="1" customFormat="1"/>
    <row r="13298" s="1" customFormat="1"/>
    <row r="13299" s="1" customFormat="1"/>
    <row r="13300" s="1" customFormat="1"/>
    <row r="13301" s="1" customFormat="1"/>
    <row r="13302" s="1" customFormat="1"/>
    <row r="13303" s="1" customFormat="1"/>
    <row r="13304" s="1" customFormat="1"/>
    <row r="13305" s="1" customFormat="1"/>
    <row r="13306" s="1" customFormat="1"/>
    <row r="13307" s="1" customFormat="1"/>
    <row r="13308" s="1" customFormat="1"/>
    <row r="13309" s="1" customFormat="1"/>
    <row r="13310" s="1" customFormat="1"/>
    <row r="13311" s="1" customFormat="1"/>
    <row r="13312" s="1" customFormat="1"/>
    <row r="13313" s="1" customFormat="1"/>
    <row r="13314" s="1" customFormat="1"/>
    <row r="13315" s="1" customFormat="1"/>
    <row r="13316" s="1" customFormat="1"/>
    <row r="13317" s="1" customFormat="1"/>
    <row r="13318" s="1" customFormat="1"/>
    <row r="13319" s="1" customFormat="1"/>
    <row r="13320" s="1" customFormat="1"/>
    <row r="13321" s="1" customFormat="1"/>
    <row r="13322" s="1" customFormat="1"/>
    <row r="13323" s="1" customFormat="1"/>
    <row r="13324" s="1" customFormat="1"/>
    <row r="13325" s="1" customFormat="1"/>
    <row r="13326" s="1" customFormat="1"/>
    <row r="13327" s="1" customFormat="1"/>
    <row r="13328" s="1" customFormat="1"/>
    <row r="13329" s="1" customFormat="1"/>
    <row r="13330" s="1" customFormat="1"/>
    <row r="13331" s="1" customFormat="1"/>
    <row r="13332" s="1" customFormat="1"/>
    <row r="13333" s="1" customFormat="1"/>
    <row r="13334" s="1" customFormat="1"/>
    <row r="13335" s="1" customFormat="1"/>
    <row r="13336" s="1" customFormat="1"/>
    <row r="13337" s="1" customFormat="1"/>
    <row r="13338" s="1" customFormat="1"/>
    <row r="13339" s="1" customFormat="1"/>
    <row r="13340" s="1" customFormat="1"/>
    <row r="13341" s="1" customFormat="1"/>
    <row r="13342" s="1" customFormat="1"/>
    <row r="13343" s="1" customFormat="1"/>
    <row r="13344" s="1" customFormat="1"/>
    <row r="13345" s="1" customFormat="1"/>
    <row r="13346" s="1" customFormat="1"/>
    <row r="13347" s="1" customFormat="1"/>
    <row r="13348" s="1" customFormat="1"/>
    <row r="13349" s="1" customFormat="1"/>
    <row r="13350" s="1" customFormat="1"/>
    <row r="13351" s="1" customFormat="1"/>
    <row r="13352" s="1" customFormat="1"/>
    <row r="13353" s="1" customFormat="1"/>
    <row r="13354" s="1" customFormat="1"/>
    <row r="13355" s="1" customFormat="1"/>
    <row r="13356" s="1" customFormat="1"/>
    <row r="13357" s="1" customFormat="1"/>
    <row r="13358" s="1" customFormat="1"/>
    <row r="13359" s="1" customFormat="1"/>
    <row r="13360" s="1" customFormat="1"/>
    <row r="13361" s="1" customFormat="1"/>
    <row r="13362" s="1" customFormat="1"/>
    <row r="13363" s="1" customFormat="1"/>
    <row r="13364" s="1" customFormat="1"/>
    <row r="13365" s="1" customFormat="1"/>
    <row r="13366" s="1" customFormat="1"/>
    <row r="13367" s="1" customFormat="1"/>
    <row r="13368" s="1" customFormat="1"/>
    <row r="13369" s="1" customFormat="1"/>
    <row r="13370" s="1" customFormat="1"/>
    <row r="13371" s="1" customFormat="1"/>
    <row r="13372" s="1" customFormat="1"/>
    <row r="13373" s="1" customFormat="1"/>
    <row r="13374" s="1" customFormat="1"/>
    <row r="13375" s="1" customFormat="1"/>
    <row r="13376" s="1" customFormat="1"/>
    <row r="13377" s="1" customFormat="1"/>
    <row r="13378" s="1" customFormat="1"/>
    <row r="13379" s="1" customFormat="1"/>
    <row r="13380" s="1" customFormat="1"/>
    <row r="13381" s="1" customFormat="1"/>
    <row r="13382" s="1" customFormat="1"/>
    <row r="13383" s="1" customFormat="1"/>
    <row r="13384" s="1" customFormat="1"/>
    <row r="13385" s="1" customFormat="1"/>
    <row r="13386" s="1" customFormat="1"/>
    <row r="13387" s="1" customFormat="1"/>
    <row r="13388" s="1" customFormat="1"/>
    <row r="13389" s="1" customFormat="1"/>
    <row r="13390" s="1" customFormat="1"/>
    <row r="13391" s="1" customFormat="1"/>
    <row r="13392" s="1" customFormat="1"/>
    <row r="13393" s="1" customFormat="1"/>
    <row r="13394" s="1" customFormat="1"/>
    <row r="13395" s="1" customFormat="1"/>
    <row r="13396" s="1" customFormat="1"/>
    <row r="13397" s="1" customFormat="1"/>
    <row r="13398" s="1" customFormat="1"/>
    <row r="13399" s="1" customFormat="1"/>
    <row r="13400" s="1" customFormat="1"/>
    <row r="13401" s="1" customFormat="1"/>
    <row r="13402" s="1" customFormat="1"/>
    <row r="13403" s="1" customFormat="1"/>
    <row r="13404" s="1" customFormat="1"/>
    <row r="13405" s="1" customFormat="1"/>
    <row r="13406" s="1" customFormat="1"/>
    <row r="13407" s="1" customFormat="1"/>
    <row r="13408" s="1" customFormat="1"/>
    <row r="13409" s="1" customFormat="1"/>
    <row r="13410" s="1" customFormat="1"/>
    <row r="13411" s="1" customFormat="1"/>
    <row r="13412" s="1" customFormat="1"/>
    <row r="13413" s="1" customFormat="1"/>
    <row r="13414" s="1" customFormat="1"/>
    <row r="13415" s="1" customFormat="1"/>
    <row r="13416" s="1" customFormat="1"/>
    <row r="13417" s="1" customFormat="1"/>
    <row r="13418" s="1" customFormat="1"/>
    <row r="13419" s="1" customFormat="1"/>
    <row r="13420" s="1" customFormat="1"/>
    <row r="13421" s="1" customFormat="1"/>
    <row r="13422" s="1" customFormat="1"/>
    <row r="13423" s="1" customFormat="1"/>
    <row r="13424" s="1" customFormat="1"/>
    <row r="13425" s="1" customFormat="1"/>
    <row r="13426" s="1" customFormat="1"/>
    <row r="13427" s="1" customFormat="1"/>
    <row r="13428" s="1" customFormat="1"/>
    <row r="13429" s="1" customFormat="1"/>
    <row r="13430" s="1" customFormat="1"/>
    <row r="13431" s="1" customFormat="1"/>
    <row r="13432" s="1" customFormat="1"/>
    <row r="13433" s="1" customFormat="1"/>
    <row r="13434" s="1" customFormat="1"/>
    <row r="13435" s="1" customFormat="1"/>
    <row r="13436" s="1" customFormat="1"/>
    <row r="13437" s="1" customFormat="1"/>
    <row r="13438" s="1" customFormat="1"/>
    <row r="13439" s="1" customFormat="1"/>
    <row r="13440" s="1" customFormat="1"/>
    <row r="13441" s="1" customFormat="1"/>
    <row r="13442" s="1" customFormat="1"/>
    <row r="13443" s="1" customFormat="1"/>
    <row r="13444" s="1" customFormat="1"/>
    <row r="13445" s="1" customFormat="1"/>
    <row r="13446" s="1" customFormat="1"/>
    <row r="13447" s="1" customFormat="1"/>
    <row r="13448" s="1" customFormat="1"/>
    <row r="13449" s="1" customFormat="1"/>
    <row r="13450" s="1" customFormat="1"/>
    <row r="13451" s="1" customFormat="1"/>
    <row r="13452" s="1" customFormat="1"/>
    <row r="13453" s="1" customFormat="1"/>
    <row r="13454" s="1" customFormat="1"/>
    <row r="13455" s="1" customFormat="1"/>
    <row r="13456" s="1" customFormat="1"/>
    <row r="13457" s="1" customFormat="1"/>
    <row r="13458" s="1" customFormat="1"/>
    <row r="13459" s="1" customFormat="1"/>
    <row r="13460" s="1" customFormat="1"/>
    <row r="13461" s="1" customFormat="1"/>
    <row r="13462" s="1" customFormat="1"/>
    <row r="13463" s="1" customFormat="1"/>
    <row r="13464" s="1" customFormat="1"/>
    <row r="13465" s="1" customFormat="1"/>
    <row r="13466" s="1" customFormat="1"/>
    <row r="13467" s="1" customFormat="1"/>
    <row r="13468" s="1" customFormat="1"/>
    <row r="13469" s="1" customFormat="1"/>
    <row r="13470" s="1" customFormat="1"/>
    <row r="13471" s="1" customFormat="1"/>
    <row r="13472" s="1" customFormat="1"/>
    <row r="13473" s="1" customFormat="1"/>
    <row r="13474" s="1" customFormat="1"/>
    <row r="13475" s="1" customFormat="1"/>
    <row r="13476" s="1" customFormat="1"/>
    <row r="13477" s="1" customFormat="1"/>
    <row r="13478" s="1" customFormat="1"/>
    <row r="13479" s="1" customFormat="1"/>
    <row r="13480" s="1" customFormat="1"/>
    <row r="13481" s="1" customFormat="1"/>
    <row r="13482" s="1" customFormat="1"/>
    <row r="13483" s="1" customFormat="1"/>
    <row r="13484" s="1" customFormat="1"/>
    <row r="13485" s="1" customFormat="1"/>
    <row r="13486" s="1" customFormat="1"/>
    <row r="13487" s="1" customFormat="1"/>
    <row r="13488" s="1" customFormat="1"/>
    <row r="13489" s="1" customFormat="1"/>
    <row r="13490" s="1" customFormat="1"/>
    <row r="13491" s="1" customFormat="1"/>
    <row r="13492" s="1" customFormat="1"/>
    <row r="13493" s="1" customFormat="1"/>
    <row r="13494" s="1" customFormat="1"/>
    <row r="13495" s="1" customFormat="1"/>
    <row r="13496" s="1" customFormat="1"/>
    <row r="13497" s="1" customFormat="1"/>
    <row r="13498" s="1" customFormat="1"/>
    <row r="13499" s="1" customFormat="1"/>
    <row r="13500" s="1" customFormat="1"/>
    <row r="13501" s="1" customFormat="1"/>
    <row r="13502" s="1" customFormat="1"/>
    <row r="13503" s="1" customFormat="1"/>
    <row r="13504" s="1" customFormat="1"/>
    <row r="13505" s="1" customFormat="1"/>
    <row r="13506" s="1" customFormat="1"/>
    <row r="13507" s="1" customFormat="1"/>
    <row r="13508" s="1" customFormat="1"/>
    <row r="13509" s="1" customFormat="1"/>
    <row r="13510" s="1" customFormat="1"/>
    <row r="13511" s="1" customFormat="1"/>
    <row r="13512" s="1" customFormat="1"/>
    <row r="13513" s="1" customFormat="1"/>
    <row r="13514" s="1" customFormat="1"/>
    <row r="13515" s="1" customFormat="1"/>
    <row r="13516" s="1" customFormat="1"/>
    <row r="13517" s="1" customFormat="1"/>
    <row r="13518" s="1" customFormat="1"/>
    <row r="13519" s="1" customFormat="1"/>
    <row r="13520" s="1" customFormat="1"/>
    <row r="13521" s="1" customFormat="1"/>
    <row r="13522" s="1" customFormat="1"/>
    <row r="13523" s="1" customFormat="1"/>
    <row r="13524" s="1" customFormat="1"/>
    <row r="13525" s="1" customFormat="1"/>
    <row r="13526" s="1" customFormat="1"/>
    <row r="13527" s="1" customFormat="1"/>
    <row r="13528" s="1" customFormat="1"/>
    <row r="13529" s="1" customFormat="1"/>
    <row r="13530" s="1" customFormat="1"/>
    <row r="13531" s="1" customFormat="1"/>
    <row r="13532" s="1" customFormat="1"/>
    <row r="13533" s="1" customFormat="1"/>
    <row r="13534" s="1" customFormat="1"/>
    <row r="13535" s="1" customFormat="1"/>
    <row r="13536" s="1" customFormat="1"/>
    <row r="13537" s="1" customFormat="1"/>
    <row r="13538" s="1" customFormat="1"/>
    <row r="13539" s="1" customFormat="1"/>
    <row r="13540" s="1" customFormat="1"/>
    <row r="13541" s="1" customFormat="1"/>
    <row r="13542" s="1" customFormat="1"/>
    <row r="13543" s="1" customFormat="1"/>
    <row r="13544" s="1" customFormat="1"/>
    <row r="13545" s="1" customFormat="1"/>
    <row r="13546" s="1" customFormat="1"/>
    <row r="13547" s="1" customFormat="1"/>
    <row r="13548" s="1" customFormat="1"/>
    <row r="13549" s="1" customFormat="1"/>
    <row r="13550" s="1" customFormat="1"/>
    <row r="13551" s="1" customFormat="1"/>
    <row r="13552" s="1" customFormat="1"/>
    <row r="13553" s="1" customFormat="1"/>
    <row r="13554" s="1" customFormat="1"/>
    <row r="13555" s="1" customFormat="1"/>
    <row r="13556" s="1" customFormat="1"/>
    <row r="13557" s="1" customFormat="1"/>
    <row r="13558" s="1" customFormat="1"/>
    <row r="13559" s="1" customFormat="1"/>
    <row r="13560" s="1" customFormat="1"/>
    <row r="13561" s="1" customFormat="1"/>
    <row r="13562" s="1" customFormat="1"/>
    <row r="13563" s="1" customFormat="1"/>
    <row r="13564" s="1" customFormat="1"/>
    <row r="13565" s="1" customFormat="1"/>
    <row r="13566" s="1" customFormat="1"/>
    <row r="13567" s="1" customFormat="1"/>
    <row r="13568" s="1" customFormat="1"/>
    <row r="13569" s="1" customFormat="1"/>
    <row r="13570" s="1" customFormat="1"/>
    <row r="13571" s="1" customFormat="1"/>
    <row r="13572" s="1" customFormat="1"/>
    <row r="13573" s="1" customFormat="1"/>
    <row r="13574" s="1" customFormat="1"/>
    <row r="13575" s="1" customFormat="1"/>
    <row r="13576" s="1" customFormat="1"/>
    <row r="13577" s="1" customFormat="1"/>
    <row r="13578" s="1" customFormat="1"/>
    <row r="13579" s="1" customFormat="1"/>
    <row r="13580" s="1" customFormat="1"/>
    <row r="13581" s="1" customFormat="1"/>
    <row r="13582" s="1" customFormat="1"/>
    <row r="13583" s="1" customFormat="1"/>
    <row r="13584" s="1" customFormat="1"/>
    <row r="13585" s="1" customFormat="1"/>
    <row r="13586" s="1" customFormat="1"/>
    <row r="13587" s="1" customFormat="1"/>
    <row r="13588" s="1" customFormat="1"/>
    <row r="13589" s="1" customFormat="1"/>
    <row r="13590" s="1" customFormat="1"/>
    <row r="13591" s="1" customFormat="1"/>
    <row r="13592" s="1" customFormat="1"/>
    <row r="13593" s="1" customFormat="1"/>
    <row r="13594" s="1" customFormat="1"/>
    <row r="13595" s="1" customFormat="1"/>
    <row r="13596" s="1" customFormat="1"/>
    <row r="13597" s="1" customFormat="1"/>
    <row r="13598" s="1" customFormat="1"/>
    <row r="13599" s="1" customFormat="1"/>
    <row r="13600" s="1" customFormat="1"/>
    <row r="13601" s="1" customFormat="1"/>
    <row r="13602" s="1" customFormat="1"/>
    <row r="13603" s="1" customFormat="1"/>
    <row r="13604" s="1" customFormat="1"/>
    <row r="13605" s="1" customFormat="1"/>
    <row r="13606" s="1" customFormat="1"/>
    <row r="13607" s="1" customFormat="1"/>
    <row r="13608" s="1" customFormat="1"/>
    <row r="13609" s="1" customFormat="1"/>
    <row r="13610" s="1" customFormat="1"/>
    <row r="13611" s="1" customFormat="1"/>
    <row r="13612" s="1" customFormat="1"/>
    <row r="13613" s="1" customFormat="1"/>
    <row r="13614" s="1" customFormat="1"/>
    <row r="13615" s="1" customFormat="1"/>
    <row r="13616" s="1" customFormat="1"/>
    <row r="13617" s="1" customFormat="1"/>
    <row r="13618" s="1" customFormat="1"/>
    <row r="13619" s="1" customFormat="1"/>
    <row r="13620" s="1" customFormat="1"/>
    <row r="13621" s="1" customFormat="1"/>
    <row r="13622" s="1" customFormat="1"/>
    <row r="13623" s="1" customFormat="1"/>
    <row r="13624" s="1" customFormat="1"/>
    <row r="13625" s="1" customFormat="1"/>
    <row r="13626" s="1" customFormat="1"/>
    <row r="13627" s="1" customFormat="1"/>
    <row r="13628" s="1" customFormat="1"/>
    <row r="13629" s="1" customFormat="1"/>
    <row r="13630" s="1" customFormat="1"/>
    <row r="13631" s="1" customFormat="1"/>
    <row r="13632" s="1" customFormat="1"/>
    <row r="13633" s="1" customFormat="1"/>
    <row r="13634" s="1" customFormat="1"/>
    <row r="13635" s="1" customFormat="1"/>
    <row r="13636" s="1" customFormat="1"/>
    <row r="13637" s="1" customFormat="1"/>
    <row r="13638" s="1" customFormat="1"/>
    <row r="13639" s="1" customFormat="1"/>
    <row r="13640" s="1" customFormat="1"/>
    <row r="13641" s="1" customFormat="1"/>
    <row r="13642" s="1" customFormat="1"/>
    <row r="13643" s="1" customFormat="1"/>
    <row r="13644" s="1" customFormat="1"/>
    <row r="13645" s="1" customFormat="1"/>
    <row r="13646" s="1" customFormat="1"/>
    <row r="13647" s="1" customFormat="1"/>
    <row r="13648" s="1" customFormat="1"/>
    <row r="13649" s="1" customFormat="1"/>
    <row r="13650" s="1" customFormat="1"/>
    <row r="13651" s="1" customFormat="1"/>
    <row r="13652" s="1" customFormat="1"/>
    <row r="13653" s="1" customFormat="1"/>
    <row r="13654" s="1" customFormat="1"/>
    <row r="13655" s="1" customFormat="1"/>
    <row r="13656" s="1" customFormat="1"/>
    <row r="13657" s="1" customFormat="1"/>
    <row r="13658" s="1" customFormat="1"/>
    <row r="13659" s="1" customFormat="1"/>
    <row r="13660" s="1" customFormat="1"/>
    <row r="13661" s="1" customFormat="1"/>
    <row r="13662" s="1" customFormat="1"/>
    <row r="13663" s="1" customFormat="1"/>
    <row r="13664" s="1" customFormat="1"/>
    <row r="13665" s="1" customFormat="1"/>
    <row r="13666" s="1" customFormat="1"/>
    <row r="13667" s="1" customFormat="1"/>
    <row r="13668" s="1" customFormat="1"/>
    <row r="13669" s="1" customFormat="1"/>
    <row r="13670" s="1" customFormat="1"/>
    <row r="13671" s="1" customFormat="1"/>
    <row r="13672" s="1" customFormat="1"/>
    <row r="13673" s="1" customFormat="1"/>
    <row r="13674" s="1" customFormat="1"/>
    <row r="13675" s="1" customFormat="1"/>
    <row r="13676" s="1" customFormat="1"/>
    <row r="13677" s="1" customFormat="1"/>
    <row r="13678" s="1" customFormat="1"/>
    <row r="13679" s="1" customFormat="1"/>
    <row r="13680" s="1" customFormat="1"/>
    <row r="13681" s="1" customFormat="1"/>
    <row r="13682" s="1" customFormat="1"/>
    <row r="13683" s="1" customFormat="1"/>
    <row r="13684" s="1" customFormat="1"/>
    <row r="13685" s="1" customFormat="1"/>
    <row r="13686" s="1" customFormat="1"/>
    <row r="13687" s="1" customFormat="1"/>
    <row r="13688" s="1" customFormat="1"/>
    <row r="13689" s="1" customFormat="1"/>
    <row r="13690" s="1" customFormat="1"/>
    <row r="13691" s="1" customFormat="1"/>
    <row r="13692" s="1" customFormat="1"/>
    <row r="13693" s="1" customFormat="1"/>
    <row r="13694" s="1" customFormat="1"/>
    <row r="13695" s="1" customFormat="1"/>
    <row r="13696" s="1" customFormat="1"/>
    <row r="13697" s="1" customFormat="1"/>
    <row r="13698" s="1" customFormat="1"/>
    <row r="13699" s="1" customFormat="1"/>
    <row r="13700" s="1" customFormat="1"/>
    <row r="13701" s="1" customFormat="1"/>
    <row r="13702" s="1" customFormat="1"/>
    <row r="13703" s="1" customFormat="1"/>
    <row r="13704" s="1" customFormat="1"/>
    <row r="13705" s="1" customFormat="1"/>
    <row r="13706" s="1" customFormat="1"/>
    <row r="13707" s="1" customFormat="1"/>
    <row r="13708" s="1" customFormat="1"/>
    <row r="13709" s="1" customFormat="1"/>
    <row r="13710" s="1" customFormat="1"/>
    <row r="13711" s="1" customFormat="1"/>
    <row r="13712" s="1" customFormat="1"/>
    <row r="13713" s="1" customFormat="1"/>
    <row r="13714" s="1" customFormat="1"/>
    <row r="13715" s="1" customFormat="1"/>
    <row r="13716" s="1" customFormat="1"/>
    <row r="13717" s="1" customFormat="1"/>
    <row r="13718" s="1" customFormat="1"/>
    <row r="13719" s="1" customFormat="1"/>
    <row r="13720" s="1" customFormat="1"/>
    <row r="13721" s="1" customFormat="1"/>
    <row r="13722" s="1" customFormat="1"/>
    <row r="13723" s="1" customFormat="1"/>
    <row r="13724" s="1" customFormat="1"/>
    <row r="13725" s="1" customFormat="1"/>
    <row r="13726" s="1" customFormat="1"/>
    <row r="13727" s="1" customFormat="1"/>
    <row r="13728" s="1" customFormat="1"/>
    <row r="13729" s="1" customFormat="1"/>
    <row r="13730" s="1" customFormat="1"/>
    <row r="13731" s="1" customFormat="1"/>
    <row r="13732" s="1" customFormat="1"/>
    <row r="13733" s="1" customFormat="1"/>
    <row r="13734" s="1" customFormat="1"/>
    <row r="13735" s="1" customFormat="1"/>
    <row r="13736" s="1" customFormat="1"/>
    <row r="13737" s="1" customFormat="1"/>
    <row r="13738" s="1" customFormat="1"/>
    <row r="13739" s="1" customFormat="1"/>
    <row r="13740" s="1" customFormat="1"/>
    <row r="13741" s="1" customFormat="1"/>
    <row r="13742" s="1" customFormat="1"/>
    <row r="13743" s="1" customFormat="1"/>
    <row r="13744" s="1" customFormat="1"/>
    <row r="13745" s="1" customFormat="1"/>
    <row r="13746" s="1" customFormat="1"/>
    <row r="13747" s="1" customFormat="1"/>
    <row r="13748" s="1" customFormat="1"/>
    <row r="13749" s="1" customFormat="1"/>
    <row r="13750" s="1" customFormat="1"/>
    <row r="13751" s="1" customFormat="1"/>
    <row r="13752" s="1" customFormat="1"/>
    <row r="13753" s="1" customFormat="1"/>
    <row r="13754" s="1" customFormat="1"/>
    <row r="13755" s="1" customFormat="1"/>
    <row r="13756" s="1" customFormat="1"/>
    <row r="13757" s="1" customFormat="1"/>
    <row r="13758" s="1" customFormat="1"/>
    <row r="13759" s="1" customFormat="1"/>
    <row r="13760" s="1" customFormat="1"/>
    <row r="13761" s="1" customFormat="1"/>
    <row r="13762" s="1" customFormat="1"/>
    <row r="13763" s="1" customFormat="1"/>
    <row r="13764" s="1" customFormat="1"/>
    <row r="13765" s="1" customFormat="1"/>
    <row r="13766" s="1" customFormat="1"/>
    <row r="13767" s="1" customFormat="1"/>
    <row r="13768" s="1" customFormat="1"/>
    <row r="13769" s="1" customFormat="1"/>
    <row r="13770" s="1" customFormat="1"/>
    <row r="13771" s="1" customFormat="1"/>
    <row r="13772" s="1" customFormat="1"/>
    <row r="13773" s="1" customFormat="1"/>
    <row r="13774" s="1" customFormat="1"/>
    <row r="13775" s="1" customFormat="1"/>
    <row r="13776" s="1" customFormat="1"/>
    <row r="13777" s="1" customFormat="1"/>
    <row r="13778" s="1" customFormat="1"/>
    <row r="13779" s="1" customFormat="1"/>
    <row r="13780" s="1" customFormat="1"/>
    <row r="13781" s="1" customFormat="1"/>
    <row r="13782" s="1" customFormat="1"/>
    <row r="13783" s="1" customFormat="1"/>
    <row r="13784" s="1" customFormat="1"/>
    <row r="13785" s="1" customFormat="1"/>
    <row r="13786" s="1" customFormat="1"/>
    <row r="13787" s="1" customFormat="1"/>
    <row r="13788" s="1" customFormat="1"/>
    <row r="13789" s="1" customFormat="1"/>
    <row r="13790" s="1" customFormat="1"/>
    <row r="13791" s="1" customFormat="1"/>
    <row r="13792" s="1" customFormat="1"/>
    <row r="13793" s="1" customFormat="1"/>
    <row r="13794" s="1" customFormat="1"/>
    <row r="13795" s="1" customFormat="1"/>
    <row r="13796" s="1" customFormat="1"/>
    <row r="13797" s="1" customFormat="1"/>
    <row r="13798" s="1" customFormat="1"/>
    <row r="13799" s="1" customFormat="1"/>
    <row r="13800" s="1" customFormat="1"/>
    <row r="13801" s="1" customFormat="1"/>
    <row r="13802" s="1" customFormat="1"/>
    <row r="13803" s="1" customFormat="1"/>
    <row r="13804" s="1" customFormat="1"/>
    <row r="13805" s="1" customFormat="1"/>
    <row r="13806" s="1" customFormat="1"/>
    <row r="13807" s="1" customFormat="1"/>
    <row r="13808" s="1" customFormat="1"/>
    <row r="13809" s="1" customFormat="1"/>
    <row r="13810" s="1" customFormat="1"/>
    <row r="13811" s="1" customFormat="1"/>
    <row r="13812" s="1" customFormat="1"/>
    <row r="13813" s="1" customFormat="1"/>
    <row r="13814" s="1" customFormat="1"/>
    <row r="13815" s="1" customFormat="1"/>
    <row r="13816" s="1" customFormat="1"/>
    <row r="13817" s="1" customFormat="1"/>
    <row r="13818" s="1" customFormat="1"/>
    <row r="13819" s="1" customFormat="1"/>
    <row r="13820" s="1" customFormat="1"/>
    <row r="13821" s="1" customFormat="1"/>
    <row r="13822" s="1" customFormat="1"/>
    <row r="13823" s="1" customFormat="1"/>
    <row r="13824" s="1" customFormat="1"/>
    <row r="13825" s="1" customFormat="1"/>
    <row r="13826" s="1" customFormat="1"/>
    <row r="13827" s="1" customFormat="1"/>
    <row r="13828" s="1" customFormat="1"/>
    <row r="13829" s="1" customFormat="1"/>
    <row r="13830" s="1" customFormat="1"/>
    <row r="13831" s="1" customFormat="1"/>
    <row r="13832" s="1" customFormat="1"/>
    <row r="13833" s="1" customFormat="1"/>
    <row r="13834" s="1" customFormat="1"/>
    <row r="13835" s="1" customFormat="1"/>
    <row r="13836" s="1" customFormat="1"/>
    <row r="13837" s="1" customFormat="1"/>
    <row r="13838" s="1" customFormat="1"/>
    <row r="13839" s="1" customFormat="1"/>
    <row r="13840" s="1" customFormat="1"/>
    <row r="13841" s="1" customFormat="1"/>
    <row r="13842" s="1" customFormat="1"/>
    <row r="13843" s="1" customFormat="1"/>
    <row r="13844" s="1" customFormat="1"/>
    <row r="13845" s="1" customFormat="1"/>
    <row r="13846" s="1" customFormat="1"/>
    <row r="13847" s="1" customFormat="1"/>
    <row r="13848" s="1" customFormat="1"/>
    <row r="13849" s="1" customFormat="1"/>
    <row r="13850" s="1" customFormat="1"/>
    <row r="13851" s="1" customFormat="1"/>
    <row r="13852" s="1" customFormat="1"/>
    <row r="13853" s="1" customFormat="1"/>
    <row r="13854" s="1" customFormat="1"/>
    <row r="13855" s="1" customFormat="1"/>
    <row r="13856" s="1" customFormat="1"/>
    <row r="13857" s="1" customFormat="1"/>
    <row r="13858" s="1" customFormat="1"/>
    <row r="13859" s="1" customFormat="1"/>
    <row r="13860" s="1" customFormat="1"/>
    <row r="13861" s="1" customFormat="1"/>
    <row r="13862" s="1" customFormat="1"/>
    <row r="13863" s="1" customFormat="1"/>
    <row r="13864" s="1" customFormat="1"/>
    <row r="13865" s="1" customFormat="1"/>
    <row r="13866" s="1" customFormat="1"/>
    <row r="13867" s="1" customFormat="1"/>
    <row r="13868" s="1" customFormat="1"/>
    <row r="13869" s="1" customFormat="1"/>
    <row r="13870" s="1" customFormat="1"/>
    <row r="13871" s="1" customFormat="1"/>
    <row r="13872" s="1" customFormat="1"/>
    <row r="13873" s="1" customFormat="1"/>
    <row r="13874" s="1" customFormat="1"/>
    <row r="13875" s="1" customFormat="1"/>
    <row r="13876" s="1" customFormat="1"/>
    <row r="13877" s="1" customFormat="1"/>
    <row r="13878" s="1" customFormat="1"/>
    <row r="13879" s="1" customFormat="1"/>
    <row r="13880" s="1" customFormat="1"/>
    <row r="13881" s="1" customFormat="1"/>
    <row r="13882" s="1" customFormat="1"/>
    <row r="13883" s="1" customFormat="1"/>
    <row r="13884" s="1" customFormat="1"/>
    <row r="13885" s="1" customFormat="1"/>
    <row r="13886" s="1" customFormat="1"/>
    <row r="13887" s="1" customFormat="1"/>
    <row r="13888" s="1" customFormat="1"/>
    <row r="13889" s="1" customFormat="1"/>
    <row r="13890" s="1" customFormat="1"/>
    <row r="13891" s="1" customFormat="1"/>
    <row r="13892" s="1" customFormat="1"/>
    <row r="13893" s="1" customFormat="1"/>
    <row r="13894" s="1" customFormat="1"/>
    <row r="13895" s="1" customFormat="1"/>
    <row r="13896" s="1" customFormat="1"/>
    <row r="13897" s="1" customFormat="1"/>
    <row r="13898" s="1" customFormat="1"/>
    <row r="13899" s="1" customFormat="1"/>
    <row r="13900" s="1" customFormat="1"/>
    <row r="13901" s="1" customFormat="1"/>
    <row r="13902" s="1" customFormat="1"/>
    <row r="13903" s="1" customFormat="1"/>
    <row r="13904" s="1" customFormat="1"/>
    <row r="13905" s="1" customFormat="1"/>
    <row r="13906" s="1" customFormat="1"/>
    <row r="13907" s="1" customFormat="1"/>
    <row r="13908" s="1" customFormat="1"/>
    <row r="13909" s="1" customFormat="1"/>
    <row r="13910" s="1" customFormat="1"/>
    <row r="13911" s="1" customFormat="1"/>
    <row r="13912" s="1" customFormat="1"/>
    <row r="13913" s="1" customFormat="1"/>
    <row r="13914" s="1" customFormat="1"/>
    <row r="13915" s="1" customFormat="1"/>
    <row r="13916" s="1" customFormat="1"/>
    <row r="13917" s="1" customFormat="1"/>
    <row r="13918" s="1" customFormat="1"/>
    <row r="13919" s="1" customFormat="1"/>
    <row r="13920" s="1" customFormat="1"/>
    <row r="13921" s="1" customFormat="1"/>
    <row r="13922" s="1" customFormat="1"/>
    <row r="13923" s="1" customFormat="1"/>
    <row r="13924" s="1" customFormat="1"/>
    <row r="13925" s="1" customFormat="1"/>
    <row r="13926" s="1" customFormat="1"/>
    <row r="13927" s="1" customFormat="1"/>
    <row r="13928" s="1" customFormat="1"/>
    <row r="13929" s="1" customFormat="1"/>
    <row r="13930" s="1" customFormat="1"/>
    <row r="13931" s="1" customFormat="1"/>
    <row r="13932" s="1" customFormat="1"/>
    <row r="13933" s="1" customFormat="1"/>
    <row r="13934" s="1" customFormat="1"/>
    <row r="13935" s="1" customFormat="1"/>
    <row r="13936" s="1" customFormat="1"/>
    <row r="13937" s="1" customFormat="1"/>
    <row r="13938" s="1" customFormat="1"/>
    <row r="13939" s="1" customFormat="1"/>
    <row r="13940" s="1" customFormat="1"/>
    <row r="13941" s="1" customFormat="1"/>
    <row r="13942" s="1" customFormat="1"/>
    <row r="13943" s="1" customFormat="1"/>
    <row r="13944" s="1" customFormat="1"/>
    <row r="13945" s="1" customFormat="1"/>
    <row r="13946" s="1" customFormat="1"/>
    <row r="13947" s="1" customFormat="1"/>
    <row r="13948" s="1" customFormat="1"/>
    <row r="13949" s="1" customFormat="1"/>
    <row r="13950" s="1" customFormat="1"/>
    <row r="13951" s="1" customFormat="1"/>
    <row r="13952" s="1" customFormat="1"/>
    <row r="13953" s="1" customFormat="1"/>
    <row r="13954" s="1" customFormat="1"/>
    <row r="13955" s="1" customFormat="1"/>
    <row r="13956" s="1" customFormat="1"/>
    <row r="13957" s="1" customFormat="1"/>
    <row r="13958" s="1" customFormat="1"/>
    <row r="13959" s="1" customFormat="1"/>
    <row r="13960" s="1" customFormat="1"/>
    <row r="13961" s="1" customFormat="1"/>
    <row r="13962" s="1" customFormat="1"/>
    <row r="13963" s="1" customFormat="1"/>
    <row r="13964" s="1" customFormat="1"/>
    <row r="13965" s="1" customFormat="1"/>
    <row r="13966" s="1" customFormat="1"/>
    <row r="13967" s="1" customFormat="1"/>
    <row r="13968" s="1" customFormat="1"/>
    <row r="13969" s="1" customFormat="1"/>
    <row r="13970" s="1" customFormat="1"/>
    <row r="13971" s="1" customFormat="1"/>
    <row r="13972" s="1" customFormat="1"/>
    <row r="13973" s="1" customFormat="1"/>
    <row r="13974" s="1" customFormat="1"/>
    <row r="13975" s="1" customFormat="1"/>
    <row r="13976" s="1" customFormat="1"/>
    <row r="13977" s="1" customFormat="1"/>
    <row r="13978" s="1" customFormat="1"/>
    <row r="13979" s="1" customFormat="1"/>
    <row r="13980" s="1" customFormat="1"/>
    <row r="13981" s="1" customFormat="1"/>
    <row r="13982" s="1" customFormat="1"/>
    <row r="13983" s="1" customFormat="1"/>
    <row r="13984" s="1" customFormat="1"/>
    <row r="13985" s="1" customFormat="1"/>
    <row r="13986" s="1" customFormat="1"/>
    <row r="13987" s="1" customFormat="1"/>
    <row r="13988" s="1" customFormat="1"/>
    <row r="13989" s="1" customFormat="1"/>
    <row r="13990" s="1" customFormat="1"/>
    <row r="13991" s="1" customFormat="1"/>
    <row r="13992" s="1" customFormat="1"/>
    <row r="13993" s="1" customFormat="1"/>
    <row r="13994" s="1" customFormat="1"/>
    <row r="13995" s="1" customFormat="1"/>
    <row r="13996" s="1" customFormat="1"/>
    <row r="13997" s="1" customFormat="1"/>
    <row r="13998" s="1" customFormat="1"/>
    <row r="13999" s="1" customFormat="1"/>
    <row r="14000" s="1" customFormat="1"/>
    <row r="14001" s="1" customFormat="1"/>
    <row r="14002" s="1" customFormat="1"/>
    <row r="14003" s="1" customFormat="1"/>
    <row r="14004" s="1" customFormat="1"/>
    <row r="14005" s="1" customFormat="1"/>
    <row r="14006" s="1" customFormat="1"/>
    <row r="14007" s="1" customFormat="1"/>
    <row r="14008" s="1" customFormat="1"/>
    <row r="14009" s="1" customFormat="1"/>
    <row r="14010" s="1" customFormat="1"/>
    <row r="14011" s="1" customFormat="1"/>
    <row r="14012" s="1" customFormat="1"/>
    <row r="14013" s="1" customFormat="1"/>
    <row r="14014" s="1" customFormat="1"/>
    <row r="14015" s="1" customFormat="1"/>
    <row r="14016" s="1" customFormat="1"/>
    <row r="14017" s="1" customFormat="1"/>
    <row r="14018" s="1" customFormat="1"/>
    <row r="14019" s="1" customFormat="1"/>
    <row r="14020" s="1" customFormat="1"/>
    <row r="14021" s="1" customFormat="1"/>
    <row r="14022" s="1" customFormat="1"/>
    <row r="14023" s="1" customFormat="1"/>
    <row r="14024" s="1" customFormat="1"/>
    <row r="14025" s="1" customFormat="1"/>
    <row r="14026" s="1" customFormat="1"/>
    <row r="14027" s="1" customFormat="1"/>
    <row r="14028" s="1" customFormat="1"/>
    <row r="14029" s="1" customFormat="1"/>
    <row r="14030" s="1" customFormat="1"/>
    <row r="14031" s="1" customFormat="1"/>
    <row r="14032" s="1" customFormat="1"/>
    <row r="14033" s="1" customFormat="1"/>
    <row r="14034" s="1" customFormat="1"/>
    <row r="14035" s="1" customFormat="1"/>
    <row r="14036" s="1" customFormat="1"/>
    <row r="14037" s="1" customFormat="1"/>
    <row r="14038" s="1" customFormat="1"/>
    <row r="14039" s="1" customFormat="1"/>
    <row r="14040" s="1" customFormat="1"/>
    <row r="14041" s="1" customFormat="1"/>
    <row r="14042" s="1" customFormat="1"/>
    <row r="14043" s="1" customFormat="1"/>
    <row r="14044" s="1" customFormat="1"/>
    <row r="14045" s="1" customFormat="1"/>
    <row r="14046" s="1" customFormat="1"/>
    <row r="14047" s="1" customFormat="1"/>
    <row r="14048" s="1" customFormat="1"/>
    <row r="14049" s="1" customFormat="1"/>
    <row r="14050" s="1" customFormat="1"/>
    <row r="14051" s="1" customFormat="1"/>
    <row r="14052" s="1" customFormat="1"/>
    <row r="14053" s="1" customFormat="1"/>
    <row r="14054" s="1" customFormat="1"/>
    <row r="14055" s="1" customFormat="1"/>
    <row r="14056" s="1" customFormat="1"/>
    <row r="14057" s="1" customFormat="1"/>
    <row r="14058" s="1" customFormat="1"/>
    <row r="14059" s="1" customFormat="1"/>
    <row r="14060" s="1" customFormat="1"/>
    <row r="14061" s="1" customFormat="1"/>
    <row r="14062" s="1" customFormat="1"/>
    <row r="14063" s="1" customFormat="1"/>
    <row r="14064" s="1" customFormat="1"/>
    <row r="14065" s="1" customFormat="1"/>
    <row r="14066" s="1" customFormat="1"/>
    <row r="14067" s="1" customFormat="1"/>
    <row r="14068" s="1" customFormat="1"/>
    <row r="14069" s="1" customFormat="1"/>
    <row r="14070" s="1" customFormat="1"/>
    <row r="14071" s="1" customFormat="1"/>
    <row r="14072" s="1" customFormat="1"/>
    <row r="14073" s="1" customFormat="1"/>
    <row r="14074" s="1" customFormat="1"/>
    <row r="14075" s="1" customFormat="1"/>
    <row r="14076" s="1" customFormat="1"/>
    <row r="14077" s="1" customFormat="1"/>
    <row r="14078" s="1" customFormat="1"/>
    <row r="14079" s="1" customFormat="1"/>
    <row r="14080" s="1" customFormat="1"/>
    <row r="14081" s="1" customFormat="1"/>
    <row r="14082" s="1" customFormat="1"/>
    <row r="14083" s="1" customFormat="1"/>
    <row r="14084" s="1" customFormat="1"/>
    <row r="14085" s="1" customFormat="1"/>
    <row r="14086" s="1" customFormat="1"/>
    <row r="14087" s="1" customFormat="1"/>
    <row r="14088" s="1" customFormat="1"/>
    <row r="14089" s="1" customFormat="1"/>
    <row r="14090" s="1" customFormat="1"/>
    <row r="14091" s="1" customFormat="1"/>
    <row r="14092" s="1" customFormat="1"/>
    <row r="14093" s="1" customFormat="1"/>
    <row r="14094" s="1" customFormat="1"/>
    <row r="14095" s="1" customFormat="1"/>
    <row r="14096" s="1" customFormat="1"/>
    <row r="14097" s="1" customFormat="1"/>
    <row r="14098" s="1" customFormat="1"/>
    <row r="14099" s="1" customFormat="1"/>
    <row r="14100" s="1" customFormat="1"/>
    <row r="14101" s="1" customFormat="1"/>
    <row r="14102" s="1" customFormat="1"/>
    <row r="14103" s="1" customFormat="1"/>
    <row r="14104" s="1" customFormat="1"/>
    <row r="14105" s="1" customFormat="1"/>
    <row r="14106" s="1" customFormat="1"/>
    <row r="14107" s="1" customFormat="1"/>
    <row r="14108" s="1" customFormat="1"/>
    <row r="14109" s="1" customFormat="1"/>
    <row r="14110" s="1" customFormat="1"/>
    <row r="14111" s="1" customFormat="1"/>
    <row r="14112" s="1" customFormat="1"/>
    <row r="14113" s="1" customFormat="1"/>
    <row r="14114" s="1" customFormat="1"/>
    <row r="14115" s="1" customFormat="1"/>
    <row r="14116" s="1" customFormat="1"/>
    <row r="14117" s="1" customFormat="1"/>
    <row r="14118" s="1" customFormat="1"/>
    <row r="14119" s="1" customFormat="1"/>
    <row r="14120" s="1" customFormat="1"/>
    <row r="14121" s="1" customFormat="1"/>
    <row r="14122" s="1" customFormat="1"/>
    <row r="14123" s="1" customFormat="1"/>
    <row r="14124" s="1" customFormat="1"/>
    <row r="14125" s="1" customFormat="1"/>
    <row r="14126" s="1" customFormat="1"/>
    <row r="14127" s="1" customFormat="1"/>
    <row r="14128" s="1" customFormat="1"/>
    <row r="14129" s="1" customFormat="1"/>
    <row r="14130" s="1" customFormat="1"/>
    <row r="14131" s="1" customFormat="1"/>
    <row r="14132" s="1" customFormat="1"/>
    <row r="14133" s="1" customFormat="1"/>
    <row r="14134" s="1" customFormat="1"/>
    <row r="14135" s="1" customFormat="1"/>
    <row r="14136" s="1" customFormat="1"/>
    <row r="14137" s="1" customFormat="1"/>
    <row r="14138" s="1" customFormat="1"/>
    <row r="14139" s="1" customFormat="1"/>
    <row r="14140" s="1" customFormat="1"/>
    <row r="14141" s="1" customFormat="1"/>
    <row r="14142" s="1" customFormat="1"/>
    <row r="14143" s="1" customFormat="1"/>
    <row r="14144" s="1" customFormat="1"/>
    <row r="14145" s="1" customFormat="1"/>
    <row r="14146" s="1" customFormat="1"/>
    <row r="14147" s="1" customFormat="1"/>
    <row r="14148" s="1" customFormat="1"/>
    <row r="14149" s="1" customFormat="1"/>
    <row r="14150" s="1" customFormat="1"/>
    <row r="14151" s="1" customFormat="1"/>
    <row r="14152" s="1" customFormat="1"/>
    <row r="14153" s="1" customFormat="1"/>
    <row r="14154" s="1" customFormat="1"/>
    <row r="14155" s="1" customFormat="1"/>
    <row r="14156" s="1" customFormat="1"/>
    <row r="14157" s="1" customFormat="1"/>
    <row r="14158" s="1" customFormat="1"/>
    <row r="14159" s="1" customFormat="1"/>
    <row r="14160" s="1" customFormat="1"/>
    <row r="14161" s="1" customFormat="1"/>
    <row r="14162" s="1" customFormat="1"/>
    <row r="14163" s="1" customFormat="1"/>
    <row r="14164" s="1" customFormat="1"/>
    <row r="14165" s="1" customFormat="1"/>
    <row r="14166" s="1" customFormat="1"/>
    <row r="14167" s="1" customFormat="1"/>
    <row r="14168" s="1" customFormat="1"/>
    <row r="14169" s="1" customFormat="1"/>
    <row r="14170" s="1" customFormat="1"/>
    <row r="14171" s="1" customFormat="1"/>
    <row r="14172" s="1" customFormat="1"/>
    <row r="14173" s="1" customFormat="1"/>
    <row r="14174" s="1" customFormat="1"/>
    <row r="14175" s="1" customFormat="1"/>
    <row r="14176" s="1" customFormat="1"/>
    <row r="14177" s="1" customFormat="1"/>
    <row r="14178" s="1" customFormat="1"/>
    <row r="14179" s="1" customFormat="1"/>
    <row r="14180" s="1" customFormat="1"/>
    <row r="14181" s="1" customFormat="1"/>
    <row r="14182" s="1" customFormat="1"/>
    <row r="14183" s="1" customFormat="1"/>
    <row r="14184" s="1" customFormat="1"/>
    <row r="14185" s="1" customFormat="1"/>
    <row r="14186" s="1" customFormat="1"/>
    <row r="14187" s="1" customFormat="1"/>
    <row r="14188" s="1" customFormat="1"/>
    <row r="14189" s="1" customFormat="1"/>
    <row r="14190" s="1" customFormat="1"/>
    <row r="14191" s="1" customFormat="1"/>
    <row r="14192" s="1" customFormat="1"/>
    <row r="14193" s="1" customFormat="1"/>
    <row r="14194" s="1" customFormat="1"/>
    <row r="14195" s="1" customFormat="1"/>
    <row r="14196" s="1" customFormat="1"/>
    <row r="14197" s="1" customFormat="1"/>
    <row r="14198" s="1" customFormat="1"/>
    <row r="14199" s="1" customFormat="1"/>
    <row r="14200" s="1" customFormat="1"/>
    <row r="14201" s="1" customFormat="1"/>
    <row r="14202" s="1" customFormat="1"/>
    <row r="14203" s="1" customFormat="1"/>
    <row r="14204" s="1" customFormat="1"/>
    <row r="14205" s="1" customFormat="1"/>
    <row r="14206" s="1" customFormat="1"/>
    <row r="14207" s="1" customFormat="1"/>
    <row r="14208" s="1" customFormat="1"/>
    <row r="14209" s="1" customFormat="1"/>
    <row r="14210" s="1" customFormat="1"/>
    <row r="14211" s="1" customFormat="1"/>
    <row r="14212" s="1" customFormat="1"/>
    <row r="14213" s="1" customFormat="1"/>
    <row r="14214" s="1" customFormat="1"/>
    <row r="14215" s="1" customFormat="1"/>
    <row r="14216" s="1" customFormat="1"/>
    <row r="14217" s="1" customFormat="1"/>
    <row r="14218" s="1" customFormat="1"/>
    <row r="14219" s="1" customFormat="1"/>
    <row r="14220" s="1" customFormat="1"/>
    <row r="14221" s="1" customFormat="1"/>
    <row r="14222" s="1" customFormat="1"/>
    <row r="14223" s="1" customFormat="1"/>
    <row r="14224" s="1" customFormat="1"/>
    <row r="14225" s="1" customFormat="1"/>
    <row r="14226" s="1" customFormat="1"/>
    <row r="14227" s="1" customFormat="1"/>
    <row r="14228" s="1" customFormat="1"/>
    <row r="14229" s="1" customFormat="1"/>
    <row r="14230" s="1" customFormat="1"/>
    <row r="14231" s="1" customFormat="1"/>
    <row r="14232" s="1" customFormat="1"/>
    <row r="14233" s="1" customFormat="1"/>
    <row r="14234" s="1" customFormat="1"/>
    <row r="14235" s="1" customFormat="1"/>
    <row r="14236" s="1" customFormat="1"/>
    <row r="14237" s="1" customFormat="1"/>
    <row r="14238" s="1" customFormat="1"/>
    <row r="14239" s="1" customFormat="1"/>
    <row r="14240" s="1" customFormat="1"/>
    <row r="14241" s="1" customFormat="1"/>
    <row r="14242" s="1" customFormat="1"/>
    <row r="14243" s="1" customFormat="1"/>
    <row r="14244" s="1" customFormat="1"/>
    <row r="14245" s="1" customFormat="1"/>
    <row r="14246" s="1" customFormat="1"/>
    <row r="14247" s="1" customFormat="1"/>
    <row r="14248" s="1" customFormat="1"/>
    <row r="14249" s="1" customFormat="1"/>
    <row r="14250" s="1" customFormat="1"/>
    <row r="14251" s="1" customFormat="1"/>
    <row r="14252" s="1" customFormat="1"/>
    <row r="14253" s="1" customFormat="1"/>
    <row r="14254" s="1" customFormat="1"/>
    <row r="14255" s="1" customFormat="1"/>
    <row r="14256" s="1" customFormat="1"/>
    <row r="14257" s="1" customFormat="1"/>
    <row r="14258" s="1" customFormat="1"/>
    <row r="14259" s="1" customFormat="1"/>
    <row r="14260" s="1" customFormat="1"/>
    <row r="14261" s="1" customFormat="1"/>
    <row r="14262" s="1" customFormat="1"/>
    <row r="14263" s="1" customFormat="1"/>
    <row r="14264" s="1" customFormat="1"/>
    <row r="14265" s="1" customFormat="1"/>
    <row r="14266" s="1" customFormat="1"/>
    <row r="14267" s="1" customFormat="1"/>
    <row r="14268" s="1" customFormat="1"/>
    <row r="14269" s="1" customFormat="1"/>
    <row r="14270" s="1" customFormat="1"/>
    <row r="14271" s="1" customFormat="1"/>
    <row r="14272" s="1" customFormat="1"/>
    <row r="14273" s="1" customFormat="1"/>
    <row r="14274" s="1" customFormat="1"/>
    <row r="14275" s="1" customFormat="1"/>
    <row r="14276" s="1" customFormat="1"/>
    <row r="14277" s="1" customFormat="1"/>
    <row r="14278" s="1" customFormat="1"/>
    <row r="14279" s="1" customFormat="1"/>
    <row r="14280" s="1" customFormat="1"/>
    <row r="14281" s="1" customFormat="1"/>
    <row r="14282" s="1" customFormat="1"/>
    <row r="14283" s="1" customFormat="1"/>
    <row r="14284" s="1" customFormat="1"/>
    <row r="14285" s="1" customFormat="1"/>
    <row r="14286" s="1" customFormat="1"/>
    <row r="14287" s="1" customFormat="1"/>
    <row r="14288" s="1" customFormat="1"/>
    <row r="14289" s="1" customFormat="1"/>
    <row r="14290" s="1" customFormat="1"/>
    <row r="14291" s="1" customFormat="1"/>
    <row r="14292" s="1" customFormat="1"/>
    <row r="14293" s="1" customFormat="1"/>
    <row r="14294" s="1" customFormat="1"/>
    <row r="14295" s="1" customFormat="1"/>
    <row r="14296" s="1" customFormat="1"/>
    <row r="14297" s="1" customFormat="1"/>
    <row r="14298" s="1" customFormat="1"/>
    <row r="14299" s="1" customFormat="1"/>
    <row r="14300" s="1" customFormat="1"/>
    <row r="14301" s="1" customFormat="1"/>
    <row r="14302" s="1" customFormat="1"/>
    <row r="14303" s="1" customFormat="1"/>
    <row r="14304" s="1" customFormat="1"/>
    <row r="14305" s="1" customFormat="1"/>
    <row r="14306" s="1" customFormat="1"/>
    <row r="14307" s="1" customFormat="1"/>
    <row r="14308" s="1" customFormat="1"/>
    <row r="14309" s="1" customFormat="1"/>
    <row r="14310" s="1" customFormat="1"/>
    <row r="14311" s="1" customFormat="1"/>
    <row r="14312" s="1" customFormat="1"/>
    <row r="14313" s="1" customFormat="1"/>
    <row r="14314" s="1" customFormat="1"/>
    <row r="14315" s="1" customFormat="1"/>
    <row r="14316" s="1" customFormat="1"/>
    <row r="14317" s="1" customFormat="1"/>
    <row r="14318" s="1" customFormat="1"/>
    <row r="14319" s="1" customFormat="1"/>
    <row r="14320" s="1" customFormat="1"/>
    <row r="14321" s="1" customFormat="1"/>
    <row r="14322" s="1" customFormat="1"/>
    <row r="14323" s="1" customFormat="1"/>
    <row r="14324" s="1" customFormat="1"/>
    <row r="14325" s="1" customFormat="1"/>
    <row r="14326" s="1" customFormat="1"/>
    <row r="14327" s="1" customFormat="1"/>
    <row r="14328" s="1" customFormat="1"/>
    <row r="14329" s="1" customFormat="1"/>
    <row r="14330" s="1" customFormat="1"/>
    <row r="14331" s="1" customFormat="1"/>
    <row r="14332" s="1" customFormat="1"/>
    <row r="14333" s="1" customFormat="1"/>
    <row r="14334" s="1" customFormat="1"/>
    <row r="14335" s="1" customFormat="1"/>
    <row r="14336" s="1" customFormat="1"/>
    <row r="14337" s="1" customFormat="1"/>
    <row r="14338" s="1" customFormat="1"/>
    <row r="14339" s="1" customFormat="1"/>
    <row r="14340" s="1" customFormat="1"/>
    <row r="14341" s="1" customFormat="1"/>
    <row r="14342" s="1" customFormat="1"/>
    <row r="14343" s="1" customFormat="1"/>
    <row r="14344" s="1" customFormat="1"/>
    <row r="14345" s="1" customFormat="1"/>
    <row r="14346" s="1" customFormat="1"/>
    <row r="14347" s="1" customFormat="1"/>
    <row r="14348" s="1" customFormat="1"/>
    <row r="14349" s="1" customFormat="1"/>
    <row r="14350" s="1" customFormat="1"/>
    <row r="14351" s="1" customFormat="1"/>
    <row r="14352" s="1" customFormat="1"/>
    <row r="14353" s="1" customFormat="1"/>
    <row r="14354" s="1" customFormat="1"/>
    <row r="14355" s="1" customFormat="1"/>
    <row r="14356" s="1" customFormat="1"/>
    <row r="14357" s="1" customFormat="1"/>
    <row r="14358" s="1" customFormat="1"/>
    <row r="14359" s="1" customFormat="1"/>
    <row r="14360" s="1" customFormat="1"/>
    <row r="14361" s="1" customFormat="1"/>
    <row r="14362" s="1" customFormat="1"/>
    <row r="14363" s="1" customFormat="1"/>
    <row r="14364" s="1" customFormat="1"/>
    <row r="14365" s="1" customFormat="1"/>
    <row r="14366" s="1" customFormat="1"/>
    <row r="14367" s="1" customFormat="1"/>
    <row r="14368" s="1" customFormat="1"/>
    <row r="14369" s="1" customFormat="1"/>
    <row r="14370" s="1" customFormat="1"/>
    <row r="14371" s="1" customFormat="1"/>
    <row r="14372" s="1" customFormat="1"/>
    <row r="14373" s="1" customFormat="1"/>
    <row r="14374" s="1" customFormat="1"/>
    <row r="14375" s="1" customFormat="1"/>
    <row r="14376" s="1" customFormat="1"/>
    <row r="14377" s="1" customFormat="1"/>
    <row r="14378" s="1" customFormat="1"/>
    <row r="14379" s="1" customFormat="1"/>
    <row r="14380" s="1" customFormat="1"/>
    <row r="14381" s="1" customFormat="1"/>
    <row r="14382" s="1" customFormat="1"/>
    <row r="14383" s="1" customFormat="1"/>
    <row r="14384" s="1" customFormat="1"/>
    <row r="14385" s="1" customFormat="1"/>
    <row r="14386" s="1" customFormat="1"/>
    <row r="14387" s="1" customFormat="1"/>
    <row r="14388" s="1" customFormat="1"/>
    <row r="14389" s="1" customFormat="1"/>
    <row r="14390" s="1" customFormat="1"/>
    <row r="14391" s="1" customFormat="1"/>
    <row r="14392" s="1" customFormat="1"/>
    <row r="14393" s="1" customFormat="1"/>
    <row r="14394" s="1" customFormat="1"/>
    <row r="14395" s="1" customFormat="1"/>
    <row r="14396" s="1" customFormat="1"/>
    <row r="14397" s="1" customFormat="1"/>
    <row r="14398" s="1" customFormat="1"/>
    <row r="14399" s="1" customFormat="1"/>
    <row r="14400" s="1" customFormat="1"/>
    <row r="14401" s="1" customFormat="1"/>
    <row r="14402" s="1" customFormat="1"/>
    <row r="14403" s="1" customFormat="1"/>
    <row r="14404" s="1" customFormat="1"/>
    <row r="14405" s="1" customFormat="1"/>
    <row r="14406" s="1" customFormat="1"/>
    <row r="14407" s="1" customFormat="1"/>
    <row r="14408" s="1" customFormat="1"/>
    <row r="14409" s="1" customFormat="1"/>
    <row r="14410" s="1" customFormat="1"/>
    <row r="14411" s="1" customFormat="1"/>
    <row r="14412" s="1" customFormat="1"/>
    <row r="14413" s="1" customFormat="1"/>
    <row r="14414" s="1" customFormat="1"/>
    <row r="14415" s="1" customFormat="1"/>
    <row r="14416" s="1" customFormat="1"/>
    <row r="14417" s="1" customFormat="1"/>
    <row r="14418" s="1" customFormat="1"/>
    <row r="14419" s="1" customFormat="1"/>
    <row r="14420" s="1" customFormat="1"/>
    <row r="14421" s="1" customFormat="1"/>
    <row r="14422" s="1" customFormat="1"/>
    <row r="14423" s="1" customFormat="1"/>
    <row r="14424" s="1" customFormat="1"/>
    <row r="14425" s="1" customFormat="1"/>
    <row r="14426" s="1" customFormat="1"/>
    <row r="14427" s="1" customFormat="1"/>
    <row r="14428" s="1" customFormat="1"/>
    <row r="14429" s="1" customFormat="1"/>
    <row r="14430" s="1" customFormat="1"/>
    <row r="14431" s="1" customFormat="1"/>
    <row r="14432" s="1" customFormat="1"/>
    <row r="14433" s="1" customFormat="1"/>
    <row r="14434" s="1" customFormat="1"/>
    <row r="14435" s="1" customFormat="1"/>
    <row r="14436" s="1" customFormat="1"/>
    <row r="14437" s="1" customFormat="1"/>
    <row r="14438" s="1" customFormat="1"/>
    <row r="14439" s="1" customFormat="1"/>
    <row r="14440" s="1" customFormat="1"/>
    <row r="14441" s="1" customFormat="1"/>
    <row r="14442" s="1" customFormat="1"/>
    <row r="14443" s="1" customFormat="1"/>
    <row r="14444" s="1" customFormat="1"/>
    <row r="14445" s="1" customFormat="1"/>
    <row r="14446" s="1" customFormat="1"/>
    <row r="14447" s="1" customFormat="1"/>
    <row r="14448" s="1" customFormat="1"/>
    <row r="14449" s="1" customFormat="1"/>
    <row r="14450" s="1" customFormat="1"/>
    <row r="14451" s="1" customFormat="1"/>
    <row r="14452" s="1" customFormat="1"/>
    <row r="14453" s="1" customFormat="1"/>
    <row r="14454" s="1" customFormat="1"/>
    <row r="14455" s="1" customFormat="1"/>
    <row r="14456" s="1" customFormat="1"/>
    <row r="14457" s="1" customFormat="1"/>
    <row r="14458" s="1" customFormat="1"/>
    <row r="14459" s="1" customFormat="1"/>
    <row r="14460" s="1" customFormat="1"/>
    <row r="14461" s="1" customFormat="1"/>
    <row r="14462" s="1" customFormat="1"/>
    <row r="14463" s="1" customFormat="1"/>
    <row r="14464" s="1" customFormat="1"/>
    <row r="14465" s="1" customFormat="1"/>
    <row r="14466" s="1" customFormat="1"/>
    <row r="14467" s="1" customFormat="1"/>
    <row r="14468" s="1" customFormat="1"/>
    <row r="14469" s="1" customFormat="1"/>
    <row r="14470" s="1" customFormat="1"/>
    <row r="14471" s="1" customFormat="1"/>
    <row r="14472" s="1" customFormat="1"/>
    <row r="14473" s="1" customFormat="1"/>
    <row r="14474" s="1" customFormat="1"/>
    <row r="14475" s="1" customFormat="1"/>
    <row r="14476" s="1" customFormat="1"/>
    <row r="14477" s="1" customFormat="1"/>
    <row r="14478" s="1" customFormat="1"/>
    <row r="14479" s="1" customFormat="1"/>
    <row r="14480" s="1" customFormat="1"/>
    <row r="14481" s="1" customFormat="1"/>
    <row r="14482" s="1" customFormat="1"/>
    <row r="14483" s="1" customFormat="1"/>
    <row r="14484" s="1" customFormat="1"/>
    <row r="14485" s="1" customFormat="1"/>
    <row r="14486" s="1" customFormat="1"/>
    <row r="14487" s="1" customFormat="1"/>
    <row r="14488" s="1" customFormat="1"/>
    <row r="14489" s="1" customFormat="1"/>
    <row r="14490" s="1" customFormat="1"/>
    <row r="14491" s="1" customFormat="1"/>
    <row r="14492" s="1" customFormat="1"/>
    <row r="14493" s="1" customFormat="1"/>
    <row r="14494" s="1" customFormat="1"/>
    <row r="14495" s="1" customFormat="1"/>
    <row r="14496" s="1" customFormat="1"/>
    <row r="14497" s="1" customFormat="1"/>
    <row r="14498" s="1" customFormat="1"/>
    <row r="14499" s="1" customFormat="1"/>
    <row r="14500" s="1" customFormat="1"/>
    <row r="14501" s="1" customFormat="1"/>
    <row r="14502" s="1" customFormat="1"/>
    <row r="14503" s="1" customFormat="1"/>
    <row r="14504" s="1" customFormat="1"/>
    <row r="14505" s="1" customFormat="1"/>
    <row r="14506" s="1" customFormat="1"/>
    <row r="14507" s="1" customFormat="1"/>
    <row r="14508" s="1" customFormat="1"/>
    <row r="14509" s="1" customFormat="1"/>
    <row r="14510" s="1" customFormat="1"/>
    <row r="14511" s="1" customFormat="1"/>
    <row r="14512" s="1" customFormat="1"/>
    <row r="14513" s="1" customFormat="1"/>
    <row r="14514" s="1" customFormat="1"/>
    <row r="14515" s="1" customFormat="1"/>
    <row r="14516" s="1" customFormat="1"/>
    <row r="14517" s="1" customFormat="1"/>
    <row r="14518" s="1" customFormat="1"/>
    <row r="14519" s="1" customFormat="1"/>
    <row r="14520" s="1" customFormat="1"/>
    <row r="14521" s="1" customFormat="1"/>
    <row r="14522" s="1" customFormat="1"/>
    <row r="14523" s="1" customFormat="1"/>
    <row r="14524" s="1" customFormat="1"/>
    <row r="14525" s="1" customFormat="1"/>
    <row r="14526" s="1" customFormat="1"/>
    <row r="14527" s="1" customFormat="1"/>
    <row r="14528" s="1" customFormat="1"/>
    <row r="14529" s="1" customFormat="1"/>
    <row r="14530" s="1" customFormat="1"/>
    <row r="14531" s="1" customFormat="1"/>
    <row r="14532" s="1" customFormat="1"/>
    <row r="14533" s="1" customFormat="1"/>
    <row r="14534" s="1" customFormat="1"/>
    <row r="14535" s="1" customFormat="1"/>
    <row r="14536" s="1" customFormat="1"/>
    <row r="14537" s="1" customFormat="1"/>
    <row r="14538" s="1" customFormat="1"/>
    <row r="14539" s="1" customFormat="1"/>
    <row r="14540" s="1" customFormat="1"/>
    <row r="14541" s="1" customFormat="1"/>
    <row r="14542" s="1" customFormat="1"/>
    <row r="14543" s="1" customFormat="1"/>
    <row r="14544" s="1" customFormat="1"/>
    <row r="14545" s="1" customFormat="1"/>
    <row r="14546" s="1" customFormat="1"/>
    <row r="14547" s="1" customFormat="1"/>
    <row r="14548" s="1" customFormat="1"/>
    <row r="14549" s="1" customFormat="1"/>
    <row r="14550" s="1" customFormat="1"/>
    <row r="14551" s="1" customFormat="1"/>
    <row r="14552" s="1" customFormat="1"/>
    <row r="14553" s="1" customFormat="1"/>
    <row r="14554" s="1" customFormat="1"/>
    <row r="14555" s="1" customFormat="1"/>
    <row r="14556" s="1" customFormat="1"/>
    <row r="14557" s="1" customFormat="1"/>
    <row r="14558" s="1" customFormat="1"/>
    <row r="14559" s="1" customFormat="1"/>
    <row r="14560" s="1" customFormat="1"/>
    <row r="14561" s="1" customFormat="1"/>
    <row r="14562" s="1" customFormat="1"/>
    <row r="14563" s="1" customFormat="1"/>
    <row r="14564" s="1" customFormat="1"/>
    <row r="14565" s="1" customFormat="1"/>
    <row r="14566" s="1" customFormat="1"/>
    <row r="14567" s="1" customFormat="1"/>
    <row r="14568" s="1" customFormat="1"/>
    <row r="14569" s="1" customFormat="1"/>
    <row r="14570" s="1" customFormat="1"/>
    <row r="14571" s="1" customFormat="1"/>
    <row r="14572" s="1" customFormat="1"/>
    <row r="14573" s="1" customFormat="1"/>
    <row r="14574" s="1" customFormat="1"/>
    <row r="14575" s="1" customFormat="1"/>
    <row r="14576" s="1" customFormat="1"/>
    <row r="14577" s="1" customFormat="1"/>
    <row r="14578" s="1" customFormat="1"/>
    <row r="14579" s="1" customFormat="1"/>
    <row r="14580" s="1" customFormat="1"/>
    <row r="14581" s="1" customFormat="1"/>
    <row r="14582" s="1" customFormat="1"/>
    <row r="14583" s="1" customFormat="1"/>
    <row r="14584" s="1" customFormat="1"/>
    <row r="14585" s="1" customFormat="1"/>
    <row r="14586" s="1" customFormat="1"/>
    <row r="14587" s="1" customFormat="1"/>
    <row r="14588" s="1" customFormat="1"/>
    <row r="14589" s="1" customFormat="1"/>
    <row r="14590" s="1" customFormat="1"/>
    <row r="14591" s="1" customFormat="1"/>
    <row r="14592" s="1" customFormat="1"/>
    <row r="14593" s="1" customFormat="1"/>
    <row r="14594" s="1" customFormat="1"/>
    <row r="14595" s="1" customFormat="1"/>
    <row r="14596" s="1" customFormat="1"/>
    <row r="14597" s="1" customFormat="1"/>
    <row r="14598" s="1" customFormat="1"/>
    <row r="14599" s="1" customFormat="1"/>
    <row r="14600" s="1" customFormat="1"/>
    <row r="14601" s="1" customFormat="1"/>
    <row r="14602" s="1" customFormat="1"/>
    <row r="14603" s="1" customFormat="1"/>
    <row r="14604" s="1" customFormat="1"/>
    <row r="14605" s="1" customFormat="1"/>
    <row r="14606" s="1" customFormat="1"/>
    <row r="14607" s="1" customFormat="1"/>
    <row r="14608" s="1" customFormat="1"/>
    <row r="14609" s="1" customFormat="1"/>
    <row r="14610" s="1" customFormat="1"/>
    <row r="14611" s="1" customFormat="1"/>
    <row r="14612" s="1" customFormat="1"/>
    <row r="14613" s="1" customFormat="1"/>
    <row r="14614" s="1" customFormat="1"/>
    <row r="14615" s="1" customFormat="1"/>
    <row r="14616" s="1" customFormat="1"/>
    <row r="14617" s="1" customFormat="1"/>
    <row r="14618" s="1" customFormat="1"/>
    <row r="14619" s="1" customFormat="1"/>
    <row r="14620" s="1" customFormat="1"/>
    <row r="14621" s="1" customFormat="1"/>
    <row r="14622" s="1" customFormat="1"/>
    <row r="14623" s="1" customFormat="1"/>
    <row r="14624" s="1" customFormat="1"/>
    <row r="14625" s="1" customFormat="1"/>
    <row r="14626" s="1" customFormat="1"/>
    <row r="14627" s="1" customFormat="1"/>
    <row r="14628" s="1" customFormat="1"/>
    <row r="14629" s="1" customFormat="1"/>
    <row r="14630" s="1" customFormat="1"/>
    <row r="14631" s="1" customFormat="1"/>
    <row r="14632" s="1" customFormat="1"/>
    <row r="14633" s="1" customFormat="1"/>
    <row r="14634" s="1" customFormat="1"/>
    <row r="14635" s="1" customFormat="1"/>
    <row r="14636" s="1" customFormat="1"/>
    <row r="14637" s="1" customFormat="1"/>
    <row r="14638" s="1" customFormat="1"/>
    <row r="14639" s="1" customFormat="1"/>
    <row r="14640" s="1" customFormat="1"/>
    <row r="14641" s="1" customFormat="1"/>
    <row r="14642" s="1" customFormat="1"/>
    <row r="14643" s="1" customFormat="1"/>
    <row r="14644" s="1" customFormat="1"/>
    <row r="14645" s="1" customFormat="1"/>
    <row r="14646" s="1" customFormat="1"/>
    <row r="14647" s="1" customFormat="1"/>
    <row r="14648" s="1" customFormat="1"/>
    <row r="14649" s="1" customFormat="1"/>
    <row r="14650" s="1" customFormat="1"/>
    <row r="14651" s="1" customFormat="1"/>
    <row r="14652" s="1" customFormat="1"/>
    <row r="14653" s="1" customFormat="1"/>
    <row r="14654" s="1" customFormat="1"/>
    <row r="14655" s="1" customFormat="1"/>
    <row r="14656" s="1" customFormat="1"/>
    <row r="14657" s="1" customFormat="1"/>
    <row r="14658" s="1" customFormat="1"/>
    <row r="14659" s="1" customFormat="1"/>
    <row r="14660" s="1" customFormat="1"/>
    <row r="14661" s="1" customFormat="1"/>
    <row r="14662" s="1" customFormat="1"/>
    <row r="14663" s="1" customFormat="1"/>
    <row r="14664" s="1" customFormat="1"/>
    <row r="14665" s="1" customFormat="1"/>
    <row r="14666" s="1" customFormat="1"/>
    <row r="14667" s="1" customFormat="1"/>
    <row r="14668" s="1" customFormat="1"/>
    <row r="14669" s="1" customFormat="1"/>
    <row r="14670" s="1" customFormat="1"/>
    <row r="14671" s="1" customFormat="1"/>
    <row r="14672" s="1" customFormat="1"/>
    <row r="14673" s="1" customFormat="1"/>
    <row r="14674" s="1" customFormat="1"/>
    <row r="14675" s="1" customFormat="1"/>
    <row r="14676" s="1" customFormat="1"/>
    <row r="14677" s="1" customFormat="1"/>
    <row r="14678" s="1" customFormat="1"/>
    <row r="14679" s="1" customFormat="1"/>
    <row r="14680" s="1" customFormat="1"/>
    <row r="14681" s="1" customFormat="1"/>
    <row r="14682" s="1" customFormat="1"/>
    <row r="14683" s="1" customFormat="1"/>
    <row r="14684" s="1" customFormat="1"/>
    <row r="14685" s="1" customFormat="1"/>
    <row r="14686" s="1" customFormat="1"/>
    <row r="14687" s="1" customFormat="1"/>
    <row r="14688" s="1" customFormat="1"/>
    <row r="14689" s="1" customFormat="1"/>
    <row r="14690" s="1" customFormat="1"/>
    <row r="14691" s="1" customFormat="1"/>
    <row r="14692" s="1" customFormat="1"/>
    <row r="14693" s="1" customFormat="1"/>
    <row r="14694" s="1" customFormat="1"/>
    <row r="14695" s="1" customFormat="1"/>
    <row r="14696" s="1" customFormat="1"/>
    <row r="14697" s="1" customFormat="1"/>
    <row r="14698" s="1" customFormat="1"/>
    <row r="14699" s="1" customFormat="1"/>
    <row r="14700" s="1" customFormat="1"/>
    <row r="14701" s="1" customFormat="1"/>
    <row r="14702" s="1" customFormat="1"/>
    <row r="14703" s="1" customFormat="1"/>
    <row r="14704" s="1" customFormat="1"/>
    <row r="14705" s="1" customFormat="1"/>
    <row r="14706" s="1" customFormat="1"/>
    <row r="14707" s="1" customFormat="1"/>
    <row r="14708" s="1" customFormat="1"/>
    <row r="14709" s="1" customFormat="1"/>
    <row r="14710" s="1" customFormat="1"/>
    <row r="14711" s="1" customFormat="1"/>
    <row r="14712" s="1" customFormat="1"/>
    <row r="14713" s="1" customFormat="1"/>
    <row r="14714" s="1" customFormat="1"/>
    <row r="14715" s="1" customFormat="1"/>
    <row r="14716" s="1" customFormat="1"/>
    <row r="14717" s="1" customFormat="1"/>
    <row r="14718" s="1" customFormat="1"/>
    <row r="14719" s="1" customFormat="1"/>
    <row r="14720" s="1" customFormat="1"/>
    <row r="14721" s="1" customFormat="1"/>
    <row r="14722" s="1" customFormat="1"/>
    <row r="14723" s="1" customFormat="1"/>
    <row r="14724" s="1" customFormat="1"/>
    <row r="14725" s="1" customFormat="1"/>
    <row r="14726" s="1" customFormat="1"/>
    <row r="14727" s="1" customFormat="1"/>
    <row r="14728" s="1" customFormat="1"/>
    <row r="14729" s="1" customFormat="1"/>
    <row r="14730" s="1" customFormat="1"/>
    <row r="14731" s="1" customFormat="1"/>
    <row r="14732" s="1" customFormat="1"/>
    <row r="14733" s="1" customFormat="1"/>
    <row r="14734" s="1" customFormat="1"/>
    <row r="14735" s="1" customFormat="1"/>
    <row r="14736" s="1" customFormat="1"/>
    <row r="14737" s="1" customFormat="1"/>
    <row r="14738" s="1" customFormat="1"/>
    <row r="14739" s="1" customFormat="1"/>
    <row r="14740" s="1" customFormat="1"/>
    <row r="14741" s="1" customFormat="1"/>
    <row r="14742" s="1" customFormat="1"/>
    <row r="14743" s="1" customFormat="1"/>
    <row r="14744" s="1" customFormat="1"/>
    <row r="14745" s="1" customFormat="1"/>
    <row r="14746" s="1" customFormat="1"/>
    <row r="14747" s="1" customFormat="1"/>
    <row r="14748" s="1" customFormat="1"/>
    <row r="14749" s="1" customFormat="1"/>
    <row r="14750" s="1" customFormat="1"/>
    <row r="14751" s="1" customFormat="1"/>
    <row r="14752" s="1" customFormat="1"/>
    <row r="14753" s="1" customFormat="1"/>
    <row r="14754" s="1" customFormat="1"/>
    <row r="14755" s="1" customFormat="1"/>
    <row r="14756" s="1" customFormat="1"/>
    <row r="14757" s="1" customFormat="1"/>
    <row r="14758" s="1" customFormat="1"/>
    <row r="14759" s="1" customFormat="1"/>
    <row r="14760" s="1" customFormat="1"/>
    <row r="14761" s="1" customFormat="1"/>
    <row r="14762" s="1" customFormat="1"/>
    <row r="14763" s="1" customFormat="1"/>
    <row r="14764" s="1" customFormat="1"/>
    <row r="14765" s="1" customFormat="1"/>
    <row r="14766" s="1" customFormat="1"/>
    <row r="14767" s="1" customFormat="1"/>
    <row r="14768" s="1" customFormat="1"/>
    <row r="14769" s="1" customFormat="1"/>
    <row r="14770" s="1" customFormat="1"/>
    <row r="14771" s="1" customFormat="1"/>
    <row r="14772" s="1" customFormat="1"/>
    <row r="14773" s="1" customFormat="1"/>
    <row r="14774" s="1" customFormat="1"/>
    <row r="14775" s="1" customFormat="1"/>
    <row r="14776" s="1" customFormat="1"/>
    <row r="14777" s="1" customFormat="1"/>
    <row r="14778" s="1" customFormat="1"/>
    <row r="14779" s="1" customFormat="1"/>
    <row r="14780" s="1" customFormat="1"/>
    <row r="14781" s="1" customFormat="1"/>
    <row r="14782" s="1" customFormat="1"/>
    <row r="14783" s="1" customFormat="1"/>
    <row r="14784" s="1" customFormat="1"/>
    <row r="14785" s="1" customFormat="1"/>
    <row r="14786" s="1" customFormat="1"/>
    <row r="14787" s="1" customFormat="1"/>
    <row r="14788" s="1" customFormat="1"/>
    <row r="14789" s="1" customFormat="1"/>
    <row r="14790" s="1" customFormat="1"/>
    <row r="14791" s="1" customFormat="1"/>
    <row r="14792" s="1" customFormat="1"/>
    <row r="14793" s="1" customFormat="1"/>
    <row r="14794" s="1" customFormat="1"/>
    <row r="14795" s="1" customFormat="1"/>
    <row r="14796" s="1" customFormat="1"/>
    <row r="14797" s="1" customFormat="1"/>
    <row r="14798" s="1" customFormat="1"/>
    <row r="14799" s="1" customFormat="1"/>
    <row r="14800" s="1" customFormat="1"/>
    <row r="14801" s="1" customFormat="1"/>
    <row r="14802" s="1" customFormat="1"/>
    <row r="14803" s="1" customFormat="1"/>
    <row r="14804" s="1" customFormat="1"/>
    <row r="14805" s="1" customFormat="1"/>
    <row r="14806" s="1" customFormat="1"/>
    <row r="14807" s="1" customFormat="1"/>
    <row r="14808" s="1" customFormat="1"/>
    <row r="14809" s="1" customFormat="1"/>
    <row r="14810" s="1" customFormat="1"/>
    <row r="14811" s="1" customFormat="1"/>
    <row r="14812" s="1" customFormat="1"/>
    <row r="14813" s="1" customFormat="1"/>
    <row r="14814" s="1" customFormat="1"/>
    <row r="14815" s="1" customFormat="1"/>
    <row r="14816" s="1" customFormat="1"/>
    <row r="14817" s="1" customFormat="1"/>
    <row r="14818" s="1" customFormat="1"/>
    <row r="14819" s="1" customFormat="1"/>
    <row r="14820" s="1" customFormat="1"/>
    <row r="14821" s="1" customFormat="1"/>
    <row r="14822" s="1" customFormat="1"/>
    <row r="14823" s="1" customFormat="1"/>
    <row r="14824" s="1" customFormat="1"/>
    <row r="14825" s="1" customFormat="1"/>
    <row r="14826" s="1" customFormat="1"/>
    <row r="14827" s="1" customFormat="1"/>
    <row r="14828" s="1" customFormat="1"/>
    <row r="14829" s="1" customFormat="1"/>
    <row r="14830" s="1" customFormat="1"/>
    <row r="14831" s="1" customFormat="1"/>
    <row r="14832" s="1" customFormat="1"/>
    <row r="14833" s="1" customFormat="1"/>
    <row r="14834" s="1" customFormat="1"/>
    <row r="14835" s="1" customFormat="1"/>
    <row r="14836" s="1" customFormat="1"/>
    <row r="14837" s="1" customFormat="1"/>
    <row r="14838" s="1" customFormat="1"/>
    <row r="14839" s="1" customFormat="1"/>
    <row r="14840" s="1" customFormat="1"/>
    <row r="14841" s="1" customFormat="1"/>
    <row r="14842" s="1" customFormat="1"/>
    <row r="14843" s="1" customFormat="1"/>
    <row r="14844" s="1" customFormat="1"/>
    <row r="14845" s="1" customFormat="1"/>
    <row r="14846" s="1" customFormat="1"/>
    <row r="14847" s="1" customFormat="1"/>
    <row r="14848" s="1" customFormat="1"/>
    <row r="14849" s="1" customFormat="1"/>
    <row r="14850" s="1" customFormat="1"/>
    <row r="14851" s="1" customFormat="1"/>
    <row r="14852" s="1" customFormat="1"/>
    <row r="14853" s="1" customFormat="1"/>
    <row r="14854" s="1" customFormat="1"/>
    <row r="14855" s="1" customFormat="1"/>
    <row r="14856" s="1" customFormat="1"/>
    <row r="14857" s="1" customFormat="1"/>
    <row r="14858" s="1" customFormat="1"/>
    <row r="14859" s="1" customFormat="1"/>
    <row r="14860" s="1" customFormat="1"/>
    <row r="14861" s="1" customFormat="1"/>
    <row r="14862" s="1" customFormat="1"/>
    <row r="14863" s="1" customFormat="1"/>
    <row r="14864" s="1" customFormat="1"/>
    <row r="14865" s="1" customFormat="1"/>
    <row r="14866" s="1" customFormat="1"/>
    <row r="14867" s="1" customFormat="1"/>
    <row r="14868" s="1" customFormat="1"/>
    <row r="14869" s="1" customFormat="1"/>
    <row r="14870" s="1" customFormat="1"/>
    <row r="14871" s="1" customFormat="1"/>
    <row r="14872" s="1" customFormat="1"/>
    <row r="14873" s="1" customFormat="1"/>
    <row r="14874" s="1" customFormat="1"/>
    <row r="14875" s="1" customFormat="1"/>
    <row r="14876" s="1" customFormat="1"/>
    <row r="14877" s="1" customFormat="1"/>
    <row r="14878" s="1" customFormat="1"/>
    <row r="14879" s="1" customFormat="1"/>
    <row r="14880" s="1" customFormat="1"/>
    <row r="14881" s="1" customFormat="1"/>
    <row r="14882" s="1" customFormat="1"/>
    <row r="14883" s="1" customFormat="1"/>
    <row r="14884" s="1" customFormat="1"/>
    <row r="14885" s="1" customFormat="1"/>
    <row r="14886" s="1" customFormat="1"/>
    <row r="14887" s="1" customFormat="1"/>
    <row r="14888" s="1" customFormat="1"/>
    <row r="14889" s="1" customFormat="1"/>
    <row r="14890" s="1" customFormat="1"/>
    <row r="14891" s="1" customFormat="1"/>
    <row r="14892" s="1" customFormat="1"/>
    <row r="14893" s="1" customFormat="1"/>
    <row r="14894" s="1" customFormat="1"/>
    <row r="14895" s="1" customFormat="1"/>
    <row r="14896" s="1" customFormat="1"/>
    <row r="14897" s="1" customFormat="1"/>
    <row r="14898" s="1" customFormat="1"/>
    <row r="14899" s="1" customFormat="1"/>
    <row r="14900" s="1" customFormat="1"/>
    <row r="14901" s="1" customFormat="1"/>
    <row r="14902" s="1" customFormat="1"/>
    <row r="14903" s="1" customFormat="1"/>
    <row r="14904" s="1" customFormat="1"/>
    <row r="14905" s="1" customFormat="1"/>
    <row r="14906" s="1" customFormat="1"/>
    <row r="14907" s="1" customFormat="1"/>
    <row r="14908" s="1" customFormat="1"/>
    <row r="14909" s="1" customFormat="1"/>
    <row r="14910" s="1" customFormat="1"/>
    <row r="14911" s="1" customFormat="1"/>
    <row r="14912" s="1" customFormat="1"/>
    <row r="14913" s="1" customFormat="1"/>
    <row r="14914" s="1" customFormat="1"/>
    <row r="14915" s="1" customFormat="1"/>
    <row r="14916" s="1" customFormat="1"/>
    <row r="14917" s="1" customFormat="1"/>
    <row r="14918" s="1" customFormat="1"/>
    <row r="14919" s="1" customFormat="1"/>
    <row r="14920" s="1" customFormat="1"/>
    <row r="14921" s="1" customFormat="1"/>
    <row r="14922" s="1" customFormat="1"/>
    <row r="14923" s="1" customFormat="1"/>
    <row r="14924" s="1" customFormat="1"/>
    <row r="14925" s="1" customFormat="1"/>
    <row r="14926" s="1" customFormat="1"/>
    <row r="14927" s="1" customFormat="1"/>
    <row r="14928" s="1" customFormat="1"/>
    <row r="14929" s="1" customFormat="1"/>
    <row r="14930" s="1" customFormat="1"/>
    <row r="14931" s="1" customFormat="1"/>
    <row r="14932" s="1" customFormat="1"/>
    <row r="14933" s="1" customFormat="1"/>
    <row r="14934" s="1" customFormat="1"/>
    <row r="14935" s="1" customFormat="1"/>
    <row r="14936" s="1" customFormat="1"/>
    <row r="14937" s="1" customFormat="1"/>
    <row r="14938" s="1" customFormat="1"/>
    <row r="14939" s="1" customFormat="1"/>
    <row r="14940" s="1" customFormat="1"/>
    <row r="14941" s="1" customFormat="1"/>
    <row r="14942" s="1" customFormat="1"/>
    <row r="14943" s="1" customFormat="1"/>
    <row r="14944" s="1" customFormat="1"/>
    <row r="14945" s="1" customFormat="1"/>
    <row r="14946" s="1" customFormat="1"/>
    <row r="14947" s="1" customFormat="1"/>
    <row r="14948" s="1" customFormat="1"/>
    <row r="14949" s="1" customFormat="1"/>
    <row r="14950" s="1" customFormat="1"/>
    <row r="14951" s="1" customFormat="1"/>
    <row r="14952" s="1" customFormat="1"/>
    <row r="14953" s="1" customFormat="1"/>
    <row r="14954" s="1" customFormat="1"/>
    <row r="14955" s="1" customFormat="1"/>
    <row r="14956" s="1" customFormat="1"/>
    <row r="14957" s="1" customFormat="1"/>
    <row r="14958" s="1" customFormat="1"/>
    <row r="14959" s="1" customFormat="1"/>
    <row r="14960" s="1" customFormat="1"/>
    <row r="14961" s="1" customFormat="1"/>
    <row r="14962" s="1" customFormat="1"/>
    <row r="14963" s="1" customFormat="1"/>
    <row r="14964" s="1" customFormat="1"/>
    <row r="14965" s="1" customFormat="1"/>
    <row r="14966" s="1" customFormat="1"/>
    <row r="14967" s="1" customFormat="1"/>
    <row r="14968" s="1" customFormat="1"/>
    <row r="14969" s="1" customFormat="1"/>
    <row r="14970" s="1" customFormat="1"/>
    <row r="14971" s="1" customFormat="1"/>
    <row r="14972" s="1" customFormat="1"/>
    <row r="14973" s="1" customFormat="1"/>
    <row r="14974" s="1" customFormat="1"/>
    <row r="14975" s="1" customFormat="1"/>
    <row r="14976" s="1" customFormat="1"/>
    <row r="14977" s="1" customFormat="1"/>
    <row r="14978" s="1" customFormat="1"/>
    <row r="14979" s="1" customFormat="1"/>
    <row r="14980" s="1" customFormat="1"/>
    <row r="14981" s="1" customFormat="1"/>
    <row r="14982" s="1" customFormat="1"/>
    <row r="14983" s="1" customFormat="1"/>
    <row r="14984" s="1" customFormat="1"/>
    <row r="14985" s="1" customFormat="1"/>
    <row r="14986" s="1" customFormat="1"/>
    <row r="14987" s="1" customFormat="1"/>
    <row r="14988" s="1" customFormat="1"/>
    <row r="14989" s="1" customFormat="1"/>
    <row r="14990" s="1" customFormat="1"/>
    <row r="14991" s="1" customFormat="1"/>
    <row r="14992" s="1" customFormat="1"/>
    <row r="14993" s="1" customFormat="1"/>
    <row r="14994" s="1" customFormat="1"/>
    <row r="14995" s="1" customFormat="1"/>
    <row r="14996" s="1" customFormat="1"/>
    <row r="14997" s="1" customFormat="1"/>
    <row r="14998" s="1" customFormat="1"/>
    <row r="14999" s="1" customFormat="1"/>
    <row r="15000" s="1" customFormat="1"/>
    <row r="15001" s="1" customFormat="1"/>
    <row r="15002" s="1" customFormat="1"/>
    <row r="15003" s="1" customFormat="1"/>
    <row r="15004" s="1" customFormat="1"/>
    <row r="15005" s="1" customFormat="1"/>
    <row r="15006" s="1" customFormat="1"/>
    <row r="15007" s="1" customFormat="1"/>
    <row r="15008" s="1" customFormat="1"/>
    <row r="15009" s="1" customFormat="1"/>
    <row r="15010" s="1" customFormat="1"/>
    <row r="15011" s="1" customFormat="1"/>
    <row r="15012" s="1" customFormat="1"/>
    <row r="15013" s="1" customFormat="1"/>
    <row r="15014" s="1" customFormat="1"/>
    <row r="15015" s="1" customFormat="1"/>
    <row r="15016" s="1" customFormat="1"/>
    <row r="15017" s="1" customFormat="1"/>
    <row r="15018" s="1" customFormat="1"/>
    <row r="15019" s="1" customFormat="1"/>
    <row r="15020" s="1" customFormat="1"/>
    <row r="15021" s="1" customFormat="1"/>
    <row r="15022" s="1" customFormat="1"/>
    <row r="15023" s="1" customFormat="1"/>
    <row r="15024" s="1" customFormat="1"/>
    <row r="15025" s="1" customFormat="1"/>
    <row r="15026" s="1" customFormat="1"/>
    <row r="15027" s="1" customFormat="1"/>
    <row r="15028" s="1" customFormat="1"/>
    <row r="15029" s="1" customFormat="1"/>
    <row r="15030" s="1" customFormat="1"/>
    <row r="15031" s="1" customFormat="1"/>
    <row r="15032" s="1" customFormat="1"/>
    <row r="15033" s="1" customFormat="1"/>
    <row r="15034" s="1" customFormat="1"/>
    <row r="15035" s="1" customFormat="1"/>
    <row r="15036" s="1" customFormat="1"/>
    <row r="15037" s="1" customFormat="1"/>
    <row r="15038" s="1" customFormat="1"/>
    <row r="15039" s="1" customFormat="1"/>
    <row r="15040" s="1" customFormat="1"/>
    <row r="15041" s="1" customFormat="1"/>
    <row r="15042" s="1" customFormat="1"/>
    <row r="15043" s="1" customFormat="1"/>
    <row r="15044" s="1" customFormat="1"/>
    <row r="15045" s="1" customFormat="1"/>
    <row r="15046" s="1" customFormat="1"/>
    <row r="15047" s="1" customFormat="1"/>
    <row r="15048" s="1" customFormat="1"/>
    <row r="15049" s="1" customFormat="1"/>
    <row r="15050" s="1" customFormat="1"/>
    <row r="15051" s="1" customFormat="1"/>
    <row r="15052" s="1" customFormat="1"/>
    <row r="15053" s="1" customFormat="1"/>
    <row r="15054" s="1" customFormat="1"/>
    <row r="15055" s="1" customFormat="1"/>
    <row r="15056" s="1" customFormat="1"/>
    <row r="15057" s="1" customFormat="1"/>
    <row r="15058" s="1" customFormat="1"/>
    <row r="15059" s="1" customFormat="1"/>
    <row r="15060" s="1" customFormat="1"/>
    <row r="15061" s="1" customFormat="1"/>
    <row r="15062" s="1" customFormat="1"/>
    <row r="15063" s="1" customFormat="1"/>
    <row r="15064" s="1" customFormat="1"/>
    <row r="15065" s="1" customFormat="1"/>
    <row r="15066" s="1" customFormat="1"/>
    <row r="15067" s="1" customFormat="1"/>
    <row r="15068" s="1" customFormat="1"/>
    <row r="15069" s="1" customFormat="1"/>
    <row r="15070" s="1" customFormat="1"/>
    <row r="15071" s="1" customFormat="1"/>
    <row r="15072" s="1" customFormat="1"/>
    <row r="15073" s="1" customFormat="1"/>
    <row r="15074" s="1" customFormat="1"/>
    <row r="15075" s="1" customFormat="1"/>
    <row r="15076" s="1" customFormat="1"/>
    <row r="15077" s="1" customFormat="1"/>
    <row r="15078" s="1" customFormat="1"/>
    <row r="15079" s="1" customFormat="1"/>
    <row r="15080" s="1" customFormat="1"/>
    <row r="15081" s="1" customFormat="1"/>
    <row r="15082" s="1" customFormat="1"/>
    <row r="15083" s="1" customFormat="1"/>
    <row r="15084" s="1" customFormat="1"/>
    <row r="15085" s="1" customFormat="1"/>
    <row r="15086" s="1" customFormat="1"/>
    <row r="15087" s="1" customFormat="1"/>
    <row r="15088" s="1" customFormat="1"/>
    <row r="15089" s="1" customFormat="1"/>
    <row r="15090" s="1" customFormat="1"/>
    <row r="15091" s="1" customFormat="1"/>
    <row r="15092" s="1" customFormat="1"/>
    <row r="15093" s="1" customFormat="1"/>
    <row r="15094" s="1" customFormat="1"/>
    <row r="15095" s="1" customFormat="1"/>
    <row r="15096" s="1" customFormat="1"/>
    <row r="15097" s="1" customFormat="1"/>
    <row r="15098" s="1" customFormat="1"/>
    <row r="15099" s="1" customFormat="1"/>
    <row r="15100" s="1" customFormat="1"/>
    <row r="15101" s="1" customFormat="1"/>
    <row r="15102" s="1" customFormat="1"/>
    <row r="15103" s="1" customFormat="1"/>
    <row r="15104" s="1" customFormat="1"/>
    <row r="15105" s="1" customFormat="1"/>
    <row r="15106" s="1" customFormat="1"/>
    <row r="15107" s="1" customFormat="1"/>
    <row r="15108" s="1" customFormat="1"/>
    <row r="15109" s="1" customFormat="1"/>
    <row r="15110" s="1" customFormat="1"/>
    <row r="15111" s="1" customFormat="1"/>
    <row r="15112" s="1" customFormat="1"/>
    <row r="15113" s="1" customFormat="1"/>
    <row r="15114" s="1" customFormat="1"/>
    <row r="15115" s="1" customFormat="1"/>
    <row r="15116" s="1" customFormat="1"/>
    <row r="15117" s="1" customFormat="1"/>
    <row r="15118" s="1" customFormat="1"/>
    <row r="15119" s="1" customFormat="1"/>
    <row r="15120" s="1" customFormat="1"/>
    <row r="15121" s="1" customFormat="1"/>
    <row r="15122" s="1" customFormat="1"/>
    <row r="15123" s="1" customFormat="1"/>
    <row r="15124" s="1" customFormat="1"/>
    <row r="15125" s="1" customFormat="1"/>
    <row r="15126" s="1" customFormat="1"/>
    <row r="15127" s="1" customFormat="1"/>
    <row r="15128" s="1" customFormat="1"/>
    <row r="15129" s="1" customFormat="1"/>
    <row r="15130" s="1" customFormat="1"/>
    <row r="15131" s="1" customFormat="1"/>
    <row r="15132" s="1" customFormat="1"/>
    <row r="15133" s="1" customFormat="1"/>
    <row r="15134" s="1" customFormat="1"/>
    <row r="15135" s="1" customFormat="1"/>
    <row r="15136" s="1" customFormat="1"/>
    <row r="15137" s="1" customFormat="1"/>
    <row r="15138" s="1" customFormat="1"/>
    <row r="15139" s="1" customFormat="1"/>
    <row r="15140" s="1" customFormat="1"/>
    <row r="15141" s="1" customFormat="1"/>
    <row r="15142" s="1" customFormat="1"/>
    <row r="15143" s="1" customFormat="1"/>
    <row r="15144" s="1" customFormat="1"/>
    <row r="15145" s="1" customFormat="1"/>
    <row r="15146" s="1" customFormat="1"/>
    <row r="15147" s="1" customFormat="1"/>
    <row r="15148" s="1" customFormat="1"/>
    <row r="15149" s="1" customFormat="1"/>
    <row r="15150" s="1" customFormat="1"/>
    <row r="15151" s="1" customFormat="1"/>
    <row r="15152" s="1" customFormat="1"/>
    <row r="15153" s="1" customFormat="1"/>
    <row r="15154" s="1" customFormat="1"/>
    <row r="15155" s="1" customFormat="1"/>
    <row r="15156" s="1" customFormat="1"/>
    <row r="15157" s="1" customFormat="1"/>
    <row r="15158" s="1" customFormat="1"/>
    <row r="15159" s="1" customFormat="1"/>
    <row r="15160" s="1" customFormat="1"/>
    <row r="15161" s="1" customFormat="1"/>
    <row r="15162" s="1" customFormat="1"/>
    <row r="15163" s="1" customFormat="1"/>
    <row r="15164" s="1" customFormat="1"/>
    <row r="15165" s="1" customFormat="1"/>
    <row r="15166" s="1" customFormat="1"/>
    <row r="15167" s="1" customFormat="1"/>
    <row r="15168" s="1" customFormat="1"/>
    <row r="15169" s="1" customFormat="1"/>
    <row r="15170" s="1" customFormat="1"/>
    <row r="15171" s="1" customFormat="1"/>
    <row r="15172" s="1" customFormat="1"/>
    <row r="15173" s="1" customFormat="1"/>
    <row r="15174" s="1" customFormat="1"/>
    <row r="15175" s="1" customFormat="1"/>
    <row r="15176" s="1" customFormat="1"/>
    <row r="15177" s="1" customFormat="1"/>
    <row r="15178" s="1" customFormat="1"/>
    <row r="15179" s="1" customFormat="1"/>
    <row r="15180" s="1" customFormat="1"/>
    <row r="15181" s="1" customFormat="1"/>
    <row r="15182" s="1" customFormat="1"/>
    <row r="15183" s="1" customFormat="1"/>
    <row r="15184" s="1" customFormat="1"/>
    <row r="15185" s="1" customFormat="1"/>
    <row r="15186" s="1" customFormat="1"/>
    <row r="15187" s="1" customFormat="1"/>
    <row r="15188" s="1" customFormat="1"/>
    <row r="15189" s="1" customFormat="1"/>
    <row r="15190" s="1" customFormat="1"/>
    <row r="15191" s="1" customFormat="1"/>
    <row r="15192" s="1" customFormat="1"/>
    <row r="15193" s="1" customFormat="1"/>
    <row r="15194" s="1" customFormat="1"/>
    <row r="15195" s="1" customFormat="1"/>
    <row r="15196" s="1" customFormat="1"/>
    <row r="15197" s="1" customFormat="1"/>
    <row r="15198" s="1" customFormat="1"/>
    <row r="15199" s="1" customFormat="1"/>
    <row r="15200" s="1" customFormat="1"/>
    <row r="15201" s="1" customFormat="1"/>
    <row r="15202" s="1" customFormat="1"/>
    <row r="15203" s="1" customFormat="1"/>
    <row r="15204" s="1" customFormat="1"/>
    <row r="15205" s="1" customFormat="1"/>
    <row r="15206" s="1" customFormat="1"/>
    <row r="15207" s="1" customFormat="1"/>
    <row r="15208" s="1" customFormat="1"/>
    <row r="15209" s="1" customFormat="1"/>
    <row r="15210" s="1" customFormat="1"/>
    <row r="15211" s="1" customFormat="1"/>
    <row r="15212" s="1" customFormat="1"/>
    <row r="15213" s="1" customFormat="1"/>
    <row r="15214" s="1" customFormat="1"/>
    <row r="15215" s="1" customFormat="1"/>
    <row r="15216" s="1" customFormat="1"/>
    <row r="15217" s="1" customFormat="1"/>
    <row r="15218" s="1" customFormat="1"/>
    <row r="15219" s="1" customFormat="1"/>
    <row r="15220" s="1" customFormat="1"/>
    <row r="15221" s="1" customFormat="1"/>
    <row r="15222" s="1" customFormat="1"/>
    <row r="15223" s="1" customFormat="1"/>
    <row r="15224" s="1" customFormat="1"/>
    <row r="15225" s="1" customFormat="1"/>
    <row r="15226" s="1" customFormat="1"/>
    <row r="15227" s="1" customFormat="1"/>
    <row r="15228" s="1" customFormat="1"/>
    <row r="15229" s="1" customFormat="1"/>
    <row r="15230" s="1" customFormat="1"/>
    <row r="15231" s="1" customFormat="1"/>
    <row r="15232" s="1" customFormat="1"/>
    <row r="15233" s="1" customFormat="1"/>
    <row r="15234" s="1" customFormat="1"/>
    <row r="15235" s="1" customFormat="1"/>
    <row r="15236" s="1" customFormat="1"/>
    <row r="15237" s="1" customFormat="1"/>
    <row r="15238" s="1" customFormat="1"/>
    <row r="15239" s="1" customFormat="1"/>
    <row r="15240" s="1" customFormat="1"/>
    <row r="15241" s="1" customFormat="1"/>
    <row r="15242" s="1" customFormat="1"/>
    <row r="15243" s="1" customFormat="1"/>
    <row r="15244" s="1" customFormat="1"/>
    <row r="15245" s="1" customFormat="1"/>
    <row r="15246" s="1" customFormat="1"/>
    <row r="15247" s="1" customFormat="1"/>
    <row r="15248" s="1" customFormat="1"/>
    <row r="15249" s="1" customFormat="1"/>
    <row r="15250" s="1" customFormat="1"/>
    <row r="15251" s="1" customFormat="1"/>
    <row r="15252" s="1" customFormat="1"/>
    <row r="15253" s="1" customFormat="1"/>
    <row r="15254" s="1" customFormat="1"/>
    <row r="15255" s="1" customFormat="1"/>
    <row r="15256" s="1" customFormat="1"/>
    <row r="15257" s="1" customFormat="1"/>
    <row r="15258" s="1" customFormat="1"/>
    <row r="15259" s="1" customFormat="1"/>
    <row r="15260" s="1" customFormat="1"/>
    <row r="15261" s="1" customFormat="1"/>
    <row r="15262" s="1" customFormat="1"/>
    <row r="15263" s="1" customFormat="1"/>
    <row r="15264" s="1" customFormat="1"/>
    <row r="15265" s="1" customFormat="1"/>
    <row r="15266" s="1" customFormat="1"/>
    <row r="15267" s="1" customFormat="1"/>
    <row r="15268" s="1" customFormat="1"/>
    <row r="15269" s="1" customFormat="1"/>
    <row r="15270" s="1" customFormat="1"/>
    <row r="15271" s="1" customFormat="1"/>
    <row r="15272" s="1" customFormat="1"/>
    <row r="15273" s="1" customFormat="1"/>
    <row r="15274" s="1" customFormat="1"/>
    <row r="15275" s="1" customFormat="1"/>
    <row r="15276" s="1" customFormat="1"/>
    <row r="15277" s="1" customFormat="1"/>
    <row r="15278" s="1" customFormat="1"/>
    <row r="15279" s="1" customFormat="1"/>
    <row r="15280" s="1" customFormat="1"/>
    <row r="15281" s="1" customFormat="1"/>
    <row r="15282" s="1" customFormat="1"/>
    <row r="15283" s="1" customFormat="1"/>
    <row r="15284" s="1" customFormat="1"/>
    <row r="15285" s="1" customFormat="1"/>
    <row r="15286" s="1" customFormat="1"/>
    <row r="15287" s="1" customFormat="1"/>
    <row r="15288" s="1" customFormat="1"/>
    <row r="15289" s="1" customFormat="1"/>
    <row r="15290" s="1" customFormat="1"/>
    <row r="15291" s="1" customFormat="1"/>
    <row r="15292" s="1" customFormat="1"/>
    <row r="15293" s="1" customFormat="1"/>
    <row r="15294" s="1" customFormat="1"/>
    <row r="15295" s="1" customFormat="1"/>
    <row r="15296" s="1" customFormat="1"/>
    <row r="15297" s="1" customFormat="1"/>
    <row r="15298" s="1" customFormat="1"/>
    <row r="15299" s="1" customFormat="1"/>
    <row r="15300" s="1" customFormat="1"/>
    <row r="15301" s="1" customFormat="1"/>
    <row r="15302" s="1" customFormat="1"/>
    <row r="15303" s="1" customFormat="1"/>
    <row r="15304" s="1" customFormat="1"/>
    <row r="15305" s="1" customFormat="1"/>
    <row r="15306" s="1" customFormat="1"/>
    <row r="15307" s="1" customFormat="1"/>
    <row r="15308" s="1" customFormat="1"/>
    <row r="15309" s="1" customFormat="1"/>
    <row r="15310" s="1" customFormat="1"/>
    <row r="15311" s="1" customFormat="1"/>
    <row r="15312" s="1" customFormat="1"/>
    <row r="15313" s="1" customFormat="1"/>
    <row r="15314" s="1" customFormat="1"/>
    <row r="15315" s="1" customFormat="1"/>
    <row r="15316" s="1" customFormat="1"/>
    <row r="15317" s="1" customFormat="1"/>
    <row r="15318" s="1" customFormat="1"/>
    <row r="15319" s="1" customFormat="1"/>
    <row r="15320" s="1" customFormat="1"/>
    <row r="15321" s="1" customFormat="1"/>
    <row r="15322" s="1" customFormat="1"/>
    <row r="15323" s="1" customFormat="1"/>
    <row r="15324" s="1" customFormat="1"/>
    <row r="15325" s="1" customFormat="1"/>
    <row r="15326" s="1" customFormat="1"/>
    <row r="15327" s="1" customFormat="1"/>
    <row r="15328" s="1" customFormat="1"/>
    <row r="15329" s="1" customFormat="1"/>
    <row r="15330" s="1" customFormat="1"/>
    <row r="15331" s="1" customFormat="1"/>
    <row r="15332" s="1" customFormat="1"/>
    <row r="15333" s="1" customFormat="1"/>
    <row r="15334" s="1" customFormat="1"/>
    <row r="15335" s="1" customFormat="1"/>
    <row r="15336" s="1" customFormat="1"/>
    <row r="15337" s="1" customFormat="1"/>
    <row r="15338" s="1" customFormat="1"/>
    <row r="15339" s="1" customFormat="1"/>
    <row r="15340" s="1" customFormat="1"/>
    <row r="15341" s="1" customFormat="1"/>
    <row r="15342" s="1" customFormat="1"/>
    <row r="15343" s="1" customFormat="1"/>
    <row r="15344" s="1" customFormat="1"/>
    <row r="15345" s="1" customFormat="1"/>
    <row r="15346" s="1" customFormat="1"/>
    <row r="15347" s="1" customFormat="1"/>
    <row r="15348" s="1" customFormat="1"/>
    <row r="15349" s="1" customFormat="1"/>
    <row r="15350" s="1" customFormat="1"/>
    <row r="15351" s="1" customFormat="1"/>
    <row r="15352" s="1" customFormat="1"/>
    <row r="15353" s="1" customFormat="1"/>
    <row r="15354" s="1" customFormat="1"/>
    <row r="15355" s="1" customFormat="1"/>
    <row r="15356" s="1" customFormat="1"/>
    <row r="15357" s="1" customFormat="1"/>
    <row r="15358" s="1" customFormat="1"/>
    <row r="15359" s="1" customFormat="1"/>
    <row r="15360" s="1" customFormat="1"/>
    <row r="15361" s="1" customFormat="1"/>
    <row r="15362" s="1" customFormat="1"/>
    <row r="15363" s="1" customFormat="1"/>
    <row r="15364" s="1" customFormat="1"/>
    <row r="15365" s="1" customFormat="1"/>
    <row r="15366" s="1" customFormat="1"/>
    <row r="15367" s="1" customFormat="1"/>
    <row r="15368" s="1" customFormat="1"/>
    <row r="15369" s="1" customFormat="1"/>
    <row r="15370" s="1" customFormat="1"/>
    <row r="15371" s="1" customFormat="1"/>
    <row r="15372" s="1" customFormat="1"/>
    <row r="15373" s="1" customFormat="1"/>
    <row r="15374" s="1" customFormat="1"/>
    <row r="15375" s="1" customFormat="1"/>
    <row r="15376" s="1" customFormat="1"/>
    <row r="15377" s="1" customFormat="1"/>
    <row r="15378" s="1" customFormat="1"/>
    <row r="15379" s="1" customFormat="1"/>
    <row r="15380" s="1" customFormat="1"/>
    <row r="15381" s="1" customFormat="1"/>
    <row r="15382" s="1" customFormat="1"/>
    <row r="15383" s="1" customFormat="1"/>
    <row r="15384" s="1" customFormat="1"/>
    <row r="15385" s="1" customFormat="1"/>
    <row r="15386" s="1" customFormat="1"/>
    <row r="15387" s="1" customFormat="1"/>
    <row r="15388" s="1" customFormat="1"/>
    <row r="15389" s="1" customFormat="1"/>
    <row r="15390" s="1" customFormat="1"/>
    <row r="15391" s="1" customFormat="1"/>
    <row r="15392" s="1" customFormat="1"/>
    <row r="15393" s="1" customFormat="1"/>
    <row r="15394" s="1" customFormat="1"/>
    <row r="15395" s="1" customFormat="1"/>
    <row r="15396" s="1" customFormat="1"/>
    <row r="15397" s="1" customFormat="1"/>
    <row r="15398" s="1" customFormat="1"/>
    <row r="15399" s="1" customFormat="1"/>
    <row r="15400" s="1" customFormat="1"/>
    <row r="15401" s="1" customFormat="1"/>
    <row r="15402" s="1" customFormat="1"/>
    <row r="15403" s="1" customFormat="1"/>
    <row r="15404" s="1" customFormat="1"/>
    <row r="15405" s="1" customFormat="1"/>
    <row r="15406" s="1" customFormat="1"/>
    <row r="15407" s="1" customFormat="1"/>
    <row r="15408" s="1" customFormat="1"/>
    <row r="15409" s="1" customFormat="1"/>
    <row r="15410" s="1" customFormat="1"/>
    <row r="15411" s="1" customFormat="1"/>
    <row r="15412" s="1" customFormat="1"/>
    <row r="15413" s="1" customFormat="1"/>
    <row r="15414" s="1" customFormat="1"/>
    <row r="15415" s="1" customFormat="1"/>
    <row r="15416" s="1" customFormat="1"/>
    <row r="15417" s="1" customFormat="1"/>
    <row r="15418" s="1" customFormat="1"/>
    <row r="15419" s="1" customFormat="1"/>
    <row r="15420" s="1" customFormat="1"/>
    <row r="15421" s="1" customFormat="1"/>
    <row r="15422" s="1" customFormat="1"/>
    <row r="15423" s="1" customFormat="1"/>
    <row r="15424" s="1" customFormat="1"/>
    <row r="15425" s="1" customFormat="1"/>
    <row r="15426" s="1" customFormat="1"/>
    <row r="15427" s="1" customFormat="1"/>
    <row r="15428" s="1" customFormat="1"/>
    <row r="15429" s="1" customFormat="1"/>
    <row r="15430" s="1" customFormat="1"/>
    <row r="15431" s="1" customFormat="1"/>
    <row r="15432" s="1" customFormat="1"/>
    <row r="15433" s="1" customFormat="1"/>
    <row r="15434" s="1" customFormat="1"/>
    <row r="15435" s="1" customFormat="1"/>
    <row r="15436" s="1" customFormat="1"/>
    <row r="15437" s="1" customFormat="1"/>
    <row r="15438" s="1" customFormat="1"/>
    <row r="15439" s="1" customFormat="1"/>
    <row r="15440" s="1" customFormat="1"/>
    <row r="15441" s="1" customFormat="1"/>
    <row r="15442" s="1" customFormat="1"/>
    <row r="15443" s="1" customFormat="1"/>
    <row r="15444" s="1" customFormat="1"/>
    <row r="15445" s="1" customFormat="1"/>
    <row r="15446" s="1" customFormat="1"/>
    <row r="15447" s="1" customFormat="1"/>
    <row r="15448" s="1" customFormat="1"/>
    <row r="15449" s="1" customFormat="1"/>
    <row r="15450" s="1" customFormat="1"/>
    <row r="15451" s="1" customFormat="1"/>
    <row r="15452" s="1" customFormat="1"/>
    <row r="15453" s="1" customFormat="1"/>
    <row r="15454" s="1" customFormat="1"/>
    <row r="15455" s="1" customFormat="1"/>
    <row r="15456" s="1" customFormat="1"/>
    <row r="15457" s="1" customFormat="1"/>
    <row r="15458" s="1" customFormat="1"/>
    <row r="15459" s="1" customFormat="1"/>
    <row r="15460" s="1" customFormat="1"/>
    <row r="15461" s="1" customFormat="1"/>
    <row r="15462" s="1" customFormat="1"/>
    <row r="15463" s="1" customFormat="1"/>
    <row r="15464" s="1" customFormat="1"/>
    <row r="15465" s="1" customFormat="1"/>
    <row r="15466" s="1" customFormat="1"/>
    <row r="15467" s="1" customFormat="1"/>
    <row r="15468" s="1" customFormat="1"/>
    <row r="15469" s="1" customFormat="1"/>
    <row r="15470" s="1" customFormat="1"/>
    <row r="15471" s="1" customFormat="1"/>
    <row r="15472" s="1" customFormat="1"/>
    <row r="15473" s="1" customFormat="1"/>
    <row r="15474" s="1" customFormat="1"/>
    <row r="15475" s="1" customFormat="1"/>
    <row r="15476" s="1" customFormat="1"/>
    <row r="15477" s="1" customFormat="1"/>
    <row r="15478" s="1" customFormat="1"/>
    <row r="15479" s="1" customFormat="1"/>
    <row r="15480" s="1" customFormat="1"/>
    <row r="15481" s="1" customFormat="1"/>
    <row r="15482" s="1" customFormat="1"/>
    <row r="15483" s="1" customFormat="1"/>
    <row r="15484" s="1" customFormat="1"/>
    <row r="15485" s="1" customFormat="1"/>
    <row r="15486" s="1" customFormat="1"/>
    <row r="15487" s="1" customFormat="1"/>
    <row r="15488" s="1" customFormat="1"/>
    <row r="15489" s="1" customFormat="1"/>
    <row r="15490" s="1" customFormat="1"/>
    <row r="15491" s="1" customFormat="1"/>
    <row r="15492" s="1" customFormat="1"/>
    <row r="15493" s="1" customFormat="1"/>
    <row r="15494" s="1" customFormat="1"/>
    <row r="15495" s="1" customFormat="1"/>
    <row r="15496" s="1" customFormat="1"/>
    <row r="15497" s="1" customFormat="1"/>
    <row r="15498" s="1" customFormat="1"/>
    <row r="15499" s="1" customFormat="1"/>
    <row r="15500" s="1" customFormat="1"/>
    <row r="15501" s="1" customFormat="1"/>
    <row r="15502" s="1" customFormat="1"/>
    <row r="15503" s="1" customFormat="1"/>
    <row r="15504" s="1" customFormat="1"/>
    <row r="15505" s="1" customFormat="1"/>
    <row r="15506" s="1" customFormat="1"/>
    <row r="15507" s="1" customFormat="1"/>
    <row r="15508" s="1" customFormat="1"/>
    <row r="15509" s="1" customFormat="1"/>
    <row r="15510" s="1" customFormat="1"/>
    <row r="15511" s="1" customFormat="1"/>
    <row r="15512" s="1" customFormat="1"/>
    <row r="15513" s="1" customFormat="1"/>
    <row r="15514" s="1" customFormat="1"/>
    <row r="15515" s="1" customFormat="1"/>
    <row r="15516" s="1" customFormat="1"/>
    <row r="15517" s="1" customFormat="1"/>
    <row r="15518" s="1" customFormat="1"/>
    <row r="15519" s="1" customFormat="1"/>
    <row r="15520" s="1" customFormat="1"/>
    <row r="15521" s="1" customFormat="1"/>
    <row r="15522" s="1" customFormat="1"/>
    <row r="15523" s="1" customFormat="1"/>
    <row r="15524" s="1" customFormat="1"/>
    <row r="15525" s="1" customFormat="1"/>
    <row r="15526" s="1" customFormat="1"/>
    <row r="15527" s="1" customFormat="1"/>
    <row r="15528" s="1" customFormat="1"/>
    <row r="15529" s="1" customFormat="1"/>
    <row r="15530" s="1" customFormat="1"/>
    <row r="15531" s="1" customFormat="1"/>
    <row r="15532" s="1" customFormat="1"/>
    <row r="15533" s="1" customFormat="1"/>
    <row r="15534" s="1" customFormat="1"/>
    <row r="15535" s="1" customFormat="1"/>
    <row r="15536" s="1" customFormat="1"/>
    <row r="15537" s="1" customFormat="1"/>
    <row r="15538" s="1" customFormat="1"/>
    <row r="15539" s="1" customFormat="1"/>
    <row r="15540" s="1" customFormat="1"/>
    <row r="15541" s="1" customFormat="1"/>
    <row r="15542" s="1" customFormat="1"/>
    <row r="15543" s="1" customFormat="1"/>
    <row r="15544" s="1" customFormat="1"/>
    <row r="15545" s="1" customFormat="1"/>
    <row r="15546" s="1" customFormat="1"/>
    <row r="15547" s="1" customFormat="1"/>
    <row r="15548" s="1" customFormat="1"/>
    <row r="15549" s="1" customFormat="1"/>
    <row r="15550" s="1" customFormat="1"/>
    <row r="15551" s="1" customFormat="1"/>
    <row r="15552" s="1" customFormat="1"/>
    <row r="15553" s="1" customFormat="1"/>
    <row r="15554" s="1" customFormat="1"/>
    <row r="15555" s="1" customFormat="1"/>
    <row r="15556" s="1" customFormat="1"/>
    <row r="15557" s="1" customFormat="1"/>
    <row r="15558" s="1" customFormat="1"/>
    <row r="15559" s="1" customFormat="1"/>
    <row r="15560" s="1" customFormat="1"/>
    <row r="15561" s="1" customFormat="1"/>
    <row r="15562" s="1" customFormat="1"/>
    <row r="15563" s="1" customFormat="1"/>
    <row r="15564" s="1" customFormat="1"/>
    <row r="15565" s="1" customFormat="1"/>
    <row r="15566" s="1" customFormat="1"/>
    <row r="15567" s="1" customFormat="1"/>
    <row r="15568" s="1" customFormat="1"/>
    <row r="15569" s="1" customFormat="1"/>
    <row r="15570" s="1" customFormat="1"/>
    <row r="15571" s="1" customFormat="1"/>
    <row r="15572" s="1" customFormat="1"/>
    <row r="15573" s="1" customFormat="1"/>
    <row r="15574" s="1" customFormat="1"/>
    <row r="15575" s="1" customFormat="1"/>
    <row r="15576" s="1" customFormat="1"/>
    <row r="15577" s="1" customFormat="1"/>
    <row r="15578" s="1" customFormat="1"/>
    <row r="15579" s="1" customFormat="1"/>
    <row r="15580" s="1" customFormat="1"/>
    <row r="15581" s="1" customFormat="1"/>
    <row r="15582" s="1" customFormat="1"/>
    <row r="15583" s="1" customFormat="1"/>
    <row r="15584" s="1" customFormat="1"/>
    <row r="15585" s="1" customFormat="1"/>
    <row r="15586" s="1" customFormat="1"/>
    <row r="15587" s="1" customFormat="1"/>
    <row r="15588" s="1" customFormat="1"/>
    <row r="15589" s="1" customFormat="1"/>
    <row r="15590" s="1" customFormat="1"/>
    <row r="15591" s="1" customFormat="1"/>
    <row r="15592" s="1" customFormat="1"/>
    <row r="15593" s="1" customFormat="1"/>
    <row r="15594" s="1" customFormat="1"/>
    <row r="15595" s="1" customFormat="1"/>
    <row r="15596" s="1" customFormat="1"/>
    <row r="15597" s="1" customFormat="1"/>
    <row r="15598" s="1" customFormat="1"/>
    <row r="15599" s="1" customFormat="1"/>
    <row r="15600" s="1" customFormat="1"/>
    <row r="15601" s="1" customFormat="1"/>
    <row r="15602" s="1" customFormat="1"/>
    <row r="15603" s="1" customFormat="1"/>
    <row r="15604" s="1" customFormat="1"/>
    <row r="15605" s="1" customFormat="1"/>
    <row r="15606" s="1" customFormat="1"/>
    <row r="15607" s="1" customFormat="1"/>
    <row r="15608" s="1" customFormat="1"/>
    <row r="15609" s="1" customFormat="1"/>
    <row r="15610" s="1" customFormat="1"/>
    <row r="15611" s="1" customFormat="1"/>
    <row r="15612" s="1" customFormat="1"/>
    <row r="15613" s="1" customFormat="1"/>
    <row r="15614" s="1" customFormat="1"/>
    <row r="15615" s="1" customFormat="1"/>
    <row r="15616" s="1" customFormat="1"/>
    <row r="15617" s="1" customFormat="1"/>
    <row r="15618" s="1" customFormat="1"/>
    <row r="15619" s="1" customFormat="1"/>
    <row r="15620" s="1" customFormat="1"/>
    <row r="15621" s="1" customFormat="1"/>
    <row r="15622" s="1" customFormat="1"/>
    <row r="15623" s="1" customFormat="1"/>
    <row r="15624" s="1" customFormat="1"/>
    <row r="15625" s="1" customFormat="1"/>
    <row r="15626" s="1" customFormat="1"/>
    <row r="15627" s="1" customFormat="1"/>
    <row r="15628" s="1" customFormat="1"/>
    <row r="15629" s="1" customFormat="1"/>
    <row r="15630" s="1" customFormat="1"/>
    <row r="15631" s="1" customFormat="1"/>
    <row r="15632" s="1" customFormat="1"/>
    <row r="15633" s="1" customFormat="1"/>
    <row r="15634" s="1" customFormat="1"/>
    <row r="15635" s="1" customFormat="1"/>
    <row r="15636" s="1" customFormat="1"/>
    <row r="15637" s="1" customFormat="1"/>
    <row r="15638" s="1" customFormat="1"/>
    <row r="15639" s="1" customFormat="1"/>
    <row r="15640" s="1" customFormat="1"/>
    <row r="15641" s="1" customFormat="1"/>
    <row r="15642" s="1" customFormat="1"/>
    <row r="15643" s="1" customFormat="1"/>
    <row r="15644" s="1" customFormat="1"/>
    <row r="15645" s="1" customFormat="1"/>
    <row r="15646" s="1" customFormat="1"/>
    <row r="15647" s="1" customFormat="1"/>
    <row r="15648" s="1" customFormat="1"/>
    <row r="15649" s="1" customFormat="1"/>
    <row r="15650" s="1" customFormat="1"/>
    <row r="15651" s="1" customFormat="1"/>
    <row r="15652" s="1" customFormat="1"/>
    <row r="15653" s="1" customFormat="1"/>
    <row r="15654" s="1" customFormat="1"/>
    <row r="15655" s="1" customFormat="1"/>
    <row r="15656" s="1" customFormat="1"/>
    <row r="15657" s="1" customFormat="1"/>
    <row r="15658" s="1" customFormat="1"/>
    <row r="15659" s="1" customFormat="1"/>
    <row r="15660" s="1" customFormat="1"/>
    <row r="15661" s="1" customFormat="1"/>
    <row r="15662" s="1" customFormat="1"/>
    <row r="15663" s="1" customFormat="1"/>
    <row r="15664" s="1" customFormat="1"/>
    <row r="15665" s="1" customFormat="1"/>
    <row r="15666" s="1" customFormat="1"/>
    <row r="15667" s="1" customFormat="1"/>
    <row r="15668" s="1" customFormat="1"/>
    <row r="15669" s="1" customFormat="1"/>
    <row r="15670" s="1" customFormat="1"/>
    <row r="15671" s="1" customFormat="1"/>
    <row r="15672" s="1" customFormat="1"/>
    <row r="15673" s="1" customFormat="1"/>
    <row r="15674" s="1" customFormat="1"/>
    <row r="15675" s="1" customFormat="1"/>
    <row r="15676" s="1" customFormat="1"/>
    <row r="15677" s="1" customFormat="1"/>
    <row r="15678" s="1" customFormat="1"/>
    <row r="15679" s="1" customFormat="1"/>
    <row r="15680" s="1" customFormat="1"/>
    <row r="15681" s="1" customFormat="1"/>
    <row r="15682" s="1" customFormat="1"/>
    <row r="15683" s="1" customFormat="1"/>
    <row r="15684" s="1" customFormat="1"/>
    <row r="15685" s="1" customFormat="1"/>
    <row r="15686" s="1" customFormat="1"/>
    <row r="15687" s="1" customFormat="1"/>
    <row r="15688" s="1" customFormat="1"/>
    <row r="15689" s="1" customFormat="1"/>
    <row r="15690" s="1" customFormat="1"/>
    <row r="15691" s="1" customFormat="1"/>
    <row r="15692" s="1" customFormat="1"/>
    <row r="15693" s="1" customFormat="1"/>
    <row r="15694" s="1" customFormat="1"/>
    <row r="15695" s="1" customFormat="1"/>
    <row r="15696" s="1" customFormat="1"/>
    <row r="15697" s="1" customFormat="1"/>
    <row r="15698" s="1" customFormat="1"/>
    <row r="15699" s="1" customFormat="1"/>
    <row r="15700" s="1" customFormat="1"/>
    <row r="15701" s="1" customFormat="1"/>
    <row r="15702" s="1" customFormat="1"/>
    <row r="15703" s="1" customFormat="1"/>
    <row r="15704" s="1" customFormat="1"/>
    <row r="15705" s="1" customFormat="1"/>
    <row r="15706" s="1" customFormat="1"/>
    <row r="15707" s="1" customFormat="1"/>
    <row r="15708" s="1" customFormat="1"/>
    <row r="15709" s="1" customFormat="1"/>
    <row r="15710" s="1" customFormat="1"/>
    <row r="15711" s="1" customFormat="1"/>
    <row r="15712" s="1" customFormat="1"/>
    <row r="15713" s="1" customFormat="1"/>
    <row r="15714" s="1" customFormat="1"/>
    <row r="15715" s="1" customFormat="1"/>
    <row r="15716" s="1" customFormat="1"/>
    <row r="15717" s="1" customFormat="1"/>
    <row r="15718" s="1" customFormat="1"/>
    <row r="15719" s="1" customFormat="1"/>
    <row r="15720" s="1" customFormat="1"/>
    <row r="15721" s="1" customFormat="1"/>
    <row r="15722" s="1" customFormat="1"/>
    <row r="15723" s="1" customFormat="1"/>
    <row r="15724" s="1" customFormat="1"/>
    <row r="15725" s="1" customFormat="1"/>
    <row r="15726" s="1" customFormat="1"/>
    <row r="15727" s="1" customFormat="1"/>
    <row r="15728" s="1" customFormat="1"/>
    <row r="15729" s="1" customFormat="1"/>
    <row r="15730" s="1" customFormat="1"/>
    <row r="15731" s="1" customFormat="1"/>
    <row r="15732" s="1" customFormat="1"/>
    <row r="15733" s="1" customFormat="1"/>
    <row r="15734" s="1" customFormat="1"/>
    <row r="15735" s="1" customFormat="1"/>
    <row r="15736" s="1" customFormat="1"/>
    <row r="15737" s="1" customFormat="1"/>
    <row r="15738" s="1" customFormat="1"/>
    <row r="15739" s="1" customFormat="1"/>
    <row r="15740" s="1" customFormat="1"/>
    <row r="15741" s="1" customFormat="1"/>
    <row r="15742" s="1" customFormat="1"/>
    <row r="15743" s="1" customFormat="1"/>
    <row r="15744" s="1" customFormat="1"/>
    <row r="15745" s="1" customFormat="1"/>
    <row r="15746" s="1" customFormat="1"/>
    <row r="15747" s="1" customFormat="1"/>
    <row r="15748" s="1" customFormat="1"/>
    <row r="15749" s="1" customFormat="1"/>
    <row r="15750" s="1" customFormat="1"/>
    <row r="15751" s="1" customFormat="1"/>
    <row r="15752" s="1" customFormat="1"/>
    <row r="15753" s="1" customFormat="1"/>
    <row r="15754" s="1" customFormat="1"/>
    <row r="15755" s="1" customFormat="1"/>
    <row r="15756" s="1" customFormat="1"/>
    <row r="15757" s="1" customFormat="1"/>
    <row r="15758" s="1" customFormat="1"/>
    <row r="15759" s="1" customFormat="1"/>
    <row r="15760" s="1" customFormat="1"/>
    <row r="15761" s="1" customFormat="1"/>
    <row r="15762" s="1" customFormat="1"/>
    <row r="15763" s="1" customFormat="1"/>
    <row r="15764" s="1" customFormat="1"/>
    <row r="15765" s="1" customFormat="1"/>
    <row r="15766" s="1" customFormat="1"/>
    <row r="15767" s="1" customFormat="1"/>
    <row r="15768" s="1" customFormat="1"/>
    <row r="15769" s="1" customFormat="1"/>
    <row r="15770" s="1" customFormat="1"/>
    <row r="15771" s="1" customFormat="1"/>
    <row r="15772" s="1" customFormat="1"/>
    <row r="15773" s="1" customFormat="1"/>
    <row r="15774" s="1" customFormat="1"/>
    <row r="15775" s="1" customFormat="1"/>
    <row r="15776" s="1" customFormat="1"/>
    <row r="15777" s="1" customFormat="1"/>
    <row r="15778" s="1" customFormat="1"/>
    <row r="15779" s="1" customFormat="1"/>
    <row r="15780" s="1" customFormat="1"/>
    <row r="15781" s="1" customFormat="1"/>
    <row r="15782" s="1" customFormat="1"/>
    <row r="15783" s="1" customFormat="1"/>
    <row r="15784" s="1" customFormat="1"/>
    <row r="15785" s="1" customFormat="1"/>
    <row r="15786" s="1" customFormat="1"/>
    <row r="15787" s="1" customFormat="1"/>
    <row r="15788" s="1" customFormat="1"/>
    <row r="15789" s="1" customFormat="1"/>
    <row r="15790" s="1" customFormat="1"/>
    <row r="15791" s="1" customFormat="1"/>
    <row r="15792" s="1" customFormat="1"/>
    <row r="15793" s="1" customFormat="1"/>
    <row r="15794" s="1" customFormat="1"/>
    <row r="15795" s="1" customFormat="1"/>
    <row r="15796" s="1" customFormat="1"/>
    <row r="15797" s="1" customFormat="1"/>
    <row r="15798" s="1" customFormat="1"/>
    <row r="15799" s="1" customFormat="1"/>
    <row r="15800" s="1" customFormat="1"/>
    <row r="15801" s="1" customFormat="1"/>
    <row r="15802" s="1" customFormat="1"/>
    <row r="15803" s="1" customFormat="1"/>
    <row r="15804" s="1" customFormat="1"/>
    <row r="15805" s="1" customFormat="1"/>
    <row r="15806" s="1" customFormat="1"/>
    <row r="15807" s="1" customFormat="1"/>
    <row r="15808" s="1" customFormat="1"/>
    <row r="15809" s="1" customFormat="1"/>
    <row r="15810" s="1" customFormat="1"/>
    <row r="15811" s="1" customFormat="1"/>
    <row r="15812" s="1" customFormat="1"/>
    <row r="15813" s="1" customFormat="1"/>
    <row r="15814" s="1" customFormat="1"/>
    <row r="15815" s="1" customFormat="1"/>
    <row r="15816" s="1" customFormat="1"/>
    <row r="15817" s="1" customFormat="1"/>
    <row r="15818" s="1" customFormat="1"/>
    <row r="15819" s="1" customFormat="1"/>
    <row r="15820" s="1" customFormat="1"/>
    <row r="15821" s="1" customFormat="1"/>
    <row r="15822" s="1" customFormat="1"/>
    <row r="15823" s="1" customFormat="1"/>
    <row r="15824" s="1" customFormat="1"/>
    <row r="15825" s="1" customFormat="1"/>
    <row r="15826" s="1" customFormat="1"/>
    <row r="15827" s="1" customFormat="1"/>
    <row r="15828" s="1" customFormat="1"/>
    <row r="15829" s="1" customFormat="1"/>
    <row r="15830" s="1" customFormat="1"/>
    <row r="15831" s="1" customFormat="1"/>
    <row r="15832" s="1" customFormat="1"/>
    <row r="15833" s="1" customFormat="1"/>
    <row r="15834" s="1" customFormat="1"/>
    <row r="15835" s="1" customFormat="1"/>
    <row r="15836" s="1" customFormat="1"/>
    <row r="15837" s="1" customFormat="1"/>
    <row r="15838" s="1" customFormat="1"/>
    <row r="15839" s="1" customFormat="1"/>
    <row r="15840" s="1" customFormat="1"/>
    <row r="15841" s="1" customFormat="1"/>
    <row r="15842" s="1" customFormat="1"/>
    <row r="15843" s="1" customFormat="1"/>
    <row r="15844" s="1" customFormat="1"/>
    <row r="15845" s="1" customFormat="1"/>
    <row r="15846" s="1" customFormat="1"/>
    <row r="15847" s="1" customFormat="1"/>
    <row r="15848" s="1" customFormat="1"/>
    <row r="15849" s="1" customFormat="1"/>
    <row r="15850" s="1" customFormat="1"/>
    <row r="15851" s="1" customFormat="1"/>
    <row r="15852" s="1" customFormat="1"/>
    <row r="15853" s="1" customFormat="1"/>
    <row r="15854" s="1" customFormat="1"/>
    <row r="15855" s="1" customFormat="1"/>
    <row r="15856" s="1" customFormat="1"/>
    <row r="15857" s="1" customFormat="1"/>
    <row r="15858" s="1" customFormat="1"/>
    <row r="15859" s="1" customFormat="1"/>
    <row r="15860" s="1" customFormat="1"/>
    <row r="15861" s="1" customFormat="1"/>
    <row r="15862" s="1" customFormat="1"/>
    <row r="15863" s="1" customFormat="1"/>
    <row r="15864" s="1" customFormat="1"/>
    <row r="15865" s="1" customFormat="1"/>
    <row r="15866" s="1" customFormat="1"/>
    <row r="15867" s="1" customFormat="1"/>
    <row r="15868" s="1" customFormat="1"/>
    <row r="15869" s="1" customFormat="1"/>
    <row r="15870" s="1" customFormat="1"/>
    <row r="15871" s="1" customFormat="1"/>
    <row r="15872" s="1" customFormat="1"/>
    <row r="15873" s="1" customFormat="1"/>
    <row r="15874" s="1" customFormat="1"/>
    <row r="15875" s="1" customFormat="1"/>
    <row r="15876" s="1" customFormat="1"/>
    <row r="15877" s="1" customFormat="1"/>
    <row r="15878" s="1" customFormat="1"/>
    <row r="15879" s="1" customFormat="1"/>
    <row r="15880" s="1" customFormat="1"/>
    <row r="15881" s="1" customFormat="1"/>
    <row r="15882" s="1" customFormat="1"/>
    <row r="15883" s="1" customFormat="1"/>
    <row r="15884" s="1" customFormat="1"/>
    <row r="15885" s="1" customFormat="1"/>
    <row r="15886" s="1" customFormat="1"/>
    <row r="15887" s="1" customFormat="1"/>
    <row r="15888" s="1" customFormat="1"/>
    <row r="15889" s="1" customFormat="1"/>
    <row r="15890" s="1" customFormat="1"/>
    <row r="15891" s="1" customFormat="1"/>
    <row r="15892" s="1" customFormat="1"/>
    <row r="15893" s="1" customFormat="1"/>
    <row r="15894" s="1" customFormat="1"/>
    <row r="15895" s="1" customFormat="1"/>
    <row r="15896" s="1" customFormat="1"/>
    <row r="15897" s="1" customFormat="1"/>
    <row r="15898" s="1" customFormat="1"/>
    <row r="15899" s="1" customFormat="1"/>
    <row r="15900" s="1" customFormat="1"/>
    <row r="15901" s="1" customFormat="1"/>
    <row r="15902" s="1" customFormat="1"/>
    <row r="15903" s="1" customFormat="1"/>
    <row r="15904" s="1" customFormat="1"/>
    <row r="15905" s="1" customFormat="1"/>
    <row r="15906" s="1" customFormat="1"/>
    <row r="15907" s="1" customFormat="1"/>
    <row r="15908" s="1" customFormat="1"/>
    <row r="15909" s="1" customFormat="1"/>
    <row r="15910" s="1" customFormat="1"/>
    <row r="15911" s="1" customFormat="1"/>
    <row r="15912" s="1" customFormat="1"/>
    <row r="15913" s="1" customFormat="1"/>
    <row r="15914" s="1" customFormat="1"/>
    <row r="15915" s="1" customFormat="1"/>
    <row r="15916" s="1" customFormat="1"/>
    <row r="15917" s="1" customFormat="1"/>
    <row r="15918" s="1" customFormat="1"/>
    <row r="15919" s="1" customFormat="1"/>
    <row r="15920" s="1" customFormat="1"/>
    <row r="15921" s="1" customFormat="1"/>
    <row r="15922" s="1" customFormat="1"/>
    <row r="15923" s="1" customFormat="1"/>
    <row r="15924" s="1" customFormat="1"/>
    <row r="15925" s="1" customFormat="1"/>
    <row r="15926" s="1" customFormat="1"/>
    <row r="15927" s="1" customFormat="1"/>
    <row r="15928" s="1" customFormat="1"/>
    <row r="15929" s="1" customFormat="1"/>
    <row r="15930" s="1" customFormat="1"/>
    <row r="15931" s="1" customFormat="1"/>
    <row r="15932" s="1" customFormat="1"/>
    <row r="15933" s="1" customFormat="1"/>
    <row r="15934" s="1" customFormat="1"/>
    <row r="15935" s="1" customFormat="1"/>
    <row r="15936" s="1" customFormat="1"/>
    <row r="15937" s="1" customFormat="1"/>
    <row r="15938" s="1" customFormat="1"/>
    <row r="15939" s="1" customFormat="1"/>
    <row r="15940" s="1" customFormat="1"/>
    <row r="15941" s="1" customFormat="1"/>
    <row r="15942" s="1" customFormat="1"/>
    <row r="15943" s="1" customFormat="1"/>
    <row r="15944" s="1" customFormat="1"/>
    <row r="15945" s="1" customFormat="1"/>
    <row r="15946" s="1" customFormat="1"/>
    <row r="15947" s="1" customFormat="1"/>
    <row r="15948" s="1" customFormat="1"/>
    <row r="15949" s="1" customFormat="1"/>
    <row r="15950" s="1" customFormat="1"/>
    <row r="15951" s="1" customFormat="1"/>
    <row r="15952" s="1" customFormat="1"/>
    <row r="15953" s="1" customFormat="1"/>
    <row r="15954" s="1" customFormat="1"/>
    <row r="15955" s="1" customFormat="1"/>
    <row r="15956" s="1" customFormat="1"/>
    <row r="15957" s="1" customFormat="1"/>
    <row r="15958" s="1" customFormat="1"/>
    <row r="15959" s="1" customFormat="1"/>
    <row r="15960" s="1" customFormat="1"/>
    <row r="15961" s="1" customFormat="1"/>
    <row r="15962" s="1" customFormat="1"/>
    <row r="15963" s="1" customFormat="1"/>
    <row r="15964" s="1" customFormat="1"/>
    <row r="15965" s="1" customFormat="1"/>
    <row r="15966" s="1" customFormat="1"/>
    <row r="15967" s="1" customFormat="1"/>
    <row r="15968" s="1" customFormat="1"/>
    <row r="15969" s="1" customFormat="1"/>
    <row r="15970" s="1" customFormat="1"/>
    <row r="15971" s="1" customFormat="1"/>
    <row r="15972" s="1" customFormat="1"/>
    <row r="15973" s="1" customFormat="1"/>
    <row r="15974" s="1" customFormat="1"/>
    <row r="15975" s="1" customFormat="1"/>
    <row r="15976" s="1" customFormat="1"/>
    <row r="15977" s="1" customFormat="1"/>
    <row r="15978" s="1" customFormat="1"/>
    <row r="15979" s="1" customFormat="1"/>
    <row r="15980" s="1" customFormat="1"/>
    <row r="15981" s="1" customFormat="1"/>
    <row r="15982" s="1" customFormat="1"/>
    <row r="15983" s="1" customFormat="1"/>
    <row r="15984" s="1" customFormat="1"/>
    <row r="15985" s="1" customFormat="1"/>
    <row r="15986" s="1" customFormat="1"/>
    <row r="15987" s="1" customFormat="1"/>
    <row r="15988" s="1" customFormat="1"/>
    <row r="15989" s="1" customFormat="1"/>
    <row r="15990" s="1" customFormat="1"/>
    <row r="15991" s="1" customFormat="1"/>
    <row r="15992" s="1" customFormat="1"/>
    <row r="15993" s="1" customFormat="1"/>
    <row r="15994" s="1" customFormat="1"/>
    <row r="15995" s="1" customFormat="1"/>
    <row r="15996" s="1" customFormat="1"/>
    <row r="15997" s="1" customFormat="1"/>
    <row r="15998" s="1" customFormat="1"/>
    <row r="15999" s="1" customFormat="1"/>
    <row r="16000" s="1" customFormat="1"/>
    <row r="16001" s="1" customFormat="1"/>
    <row r="16002" s="1" customFormat="1"/>
    <row r="16003" s="1" customFormat="1"/>
    <row r="16004" s="1" customFormat="1"/>
    <row r="16005" s="1" customFormat="1"/>
    <row r="16006" s="1" customFormat="1"/>
    <row r="16007" s="1" customFormat="1"/>
    <row r="16008" s="1" customFormat="1"/>
    <row r="16009" s="1" customFormat="1"/>
    <row r="16010" s="1" customFormat="1"/>
    <row r="16011" s="1" customFormat="1"/>
    <row r="16012" s="1" customFormat="1"/>
    <row r="16013" s="1" customFormat="1"/>
    <row r="16014" s="1" customFormat="1"/>
    <row r="16015" s="1" customFormat="1"/>
    <row r="16016" s="1" customFormat="1"/>
    <row r="16017" s="1" customFormat="1"/>
    <row r="16018" s="1" customFormat="1"/>
    <row r="16019" s="1" customFormat="1"/>
    <row r="16020" s="1" customFormat="1"/>
    <row r="16021" s="1" customFormat="1"/>
    <row r="16022" s="1" customFormat="1"/>
    <row r="16023" s="1" customFormat="1"/>
    <row r="16024" s="1" customFormat="1"/>
    <row r="16025" s="1" customFormat="1"/>
    <row r="16026" s="1" customFormat="1"/>
    <row r="16027" s="1" customFormat="1"/>
    <row r="16028" s="1" customFormat="1"/>
    <row r="16029" s="1" customFormat="1"/>
    <row r="16030" s="1" customFormat="1"/>
    <row r="16031" s="1" customFormat="1"/>
    <row r="16032" s="1" customFormat="1"/>
    <row r="16033" s="1" customFormat="1"/>
    <row r="16034" s="1" customFormat="1"/>
    <row r="16035" s="1" customFormat="1"/>
    <row r="16036" s="1" customFormat="1"/>
    <row r="16037" s="1" customFormat="1"/>
    <row r="16038" s="1" customFormat="1"/>
    <row r="16039" s="1" customFormat="1"/>
    <row r="16040" s="1" customFormat="1"/>
    <row r="16041" s="1" customFormat="1"/>
    <row r="16042" s="1" customFormat="1"/>
    <row r="16043" s="1" customFormat="1"/>
    <row r="16044" s="1" customFormat="1"/>
    <row r="16045" s="1" customFormat="1"/>
    <row r="16046" s="1" customFormat="1"/>
    <row r="16047" s="1" customFormat="1"/>
    <row r="16048" s="1" customFormat="1"/>
    <row r="16049" s="1" customFormat="1"/>
    <row r="16050" s="1" customFormat="1"/>
    <row r="16051" s="1" customFormat="1"/>
    <row r="16052" s="1" customFormat="1"/>
    <row r="16053" s="1" customFormat="1"/>
    <row r="16054" s="1" customFormat="1"/>
    <row r="16055" s="1" customFormat="1"/>
    <row r="16056" s="1" customFormat="1"/>
    <row r="16057" s="1" customFormat="1"/>
    <row r="16058" s="1" customFormat="1"/>
    <row r="16059" s="1" customFormat="1"/>
    <row r="16060" s="1" customFormat="1"/>
    <row r="16061" s="1" customFormat="1"/>
    <row r="16062" s="1" customFormat="1"/>
    <row r="16063" s="1" customFormat="1"/>
    <row r="16064" s="1" customFormat="1"/>
    <row r="16065" s="1" customFormat="1"/>
    <row r="16066" s="1" customFormat="1"/>
    <row r="16067" s="1" customFormat="1"/>
    <row r="16068" s="1" customFormat="1"/>
    <row r="16069" s="1" customFormat="1"/>
    <row r="16070" s="1" customFormat="1"/>
    <row r="16071" s="1" customFormat="1"/>
    <row r="16072" s="1" customFormat="1"/>
    <row r="16073" s="1" customFormat="1"/>
    <row r="16074" s="1" customFormat="1"/>
    <row r="16075" s="1" customFormat="1"/>
    <row r="16076" s="1" customFormat="1"/>
    <row r="16077" s="1" customFormat="1"/>
    <row r="16078" s="1" customFormat="1"/>
    <row r="16079" s="1" customFormat="1"/>
    <row r="16080" s="1" customFormat="1"/>
    <row r="16081" s="1" customFormat="1"/>
    <row r="16082" s="1" customFormat="1"/>
    <row r="16083" s="1" customFormat="1"/>
    <row r="16084" s="1" customFormat="1"/>
    <row r="16085" s="1" customFormat="1"/>
    <row r="16086" s="1" customFormat="1"/>
    <row r="16087" s="1" customFormat="1"/>
    <row r="16088" s="1" customFormat="1"/>
    <row r="16089" s="1" customFormat="1"/>
    <row r="16090" s="1" customFormat="1"/>
    <row r="16091" s="1" customFormat="1"/>
    <row r="16092" s="1" customFormat="1"/>
    <row r="16093" s="1" customFormat="1"/>
    <row r="16094" s="1" customFormat="1"/>
    <row r="16095" s="1" customFormat="1"/>
    <row r="16096" s="1" customFormat="1"/>
    <row r="16097" s="1" customFormat="1"/>
    <row r="16098" s="1" customFormat="1"/>
    <row r="16099" s="1" customFormat="1"/>
    <row r="16100" s="1" customFormat="1"/>
    <row r="16101" s="1" customFormat="1"/>
    <row r="16102" s="1" customFormat="1"/>
    <row r="16103" s="1" customFormat="1"/>
    <row r="16104" s="1" customFormat="1"/>
    <row r="16105" s="1" customFormat="1"/>
    <row r="16106" s="1" customFormat="1"/>
    <row r="16107" s="1" customFormat="1"/>
    <row r="16108" s="1" customFormat="1"/>
    <row r="16109" s="1" customFormat="1"/>
    <row r="16110" s="1" customFormat="1"/>
    <row r="16111" s="1" customFormat="1"/>
    <row r="16112" s="1" customFormat="1"/>
    <row r="16113" s="1" customFormat="1"/>
    <row r="16114" s="1" customFormat="1"/>
    <row r="16115" s="1" customFormat="1"/>
    <row r="16116" s="1" customFormat="1"/>
    <row r="16117" s="1" customFormat="1"/>
    <row r="16118" s="1" customFormat="1"/>
    <row r="16119" s="1" customFormat="1"/>
    <row r="16120" s="1" customFormat="1"/>
    <row r="16121" s="1" customFormat="1"/>
    <row r="16122" s="1" customFormat="1"/>
    <row r="16123" s="1" customFormat="1"/>
    <row r="16124" s="1" customFormat="1"/>
    <row r="16125" s="1" customFormat="1"/>
    <row r="16126" s="1" customFormat="1"/>
    <row r="16127" s="1" customFormat="1"/>
    <row r="16128" s="1" customFormat="1"/>
    <row r="16129" s="1" customFormat="1"/>
    <row r="16130" s="1" customFormat="1"/>
    <row r="16131" s="1" customFormat="1"/>
    <row r="16132" s="1" customFormat="1"/>
    <row r="16133" s="1" customFormat="1"/>
    <row r="16134" s="1" customFormat="1"/>
    <row r="16135" s="1" customFormat="1"/>
    <row r="16136" s="1" customFormat="1"/>
    <row r="16137" s="1" customFormat="1"/>
    <row r="16138" s="1" customFormat="1"/>
    <row r="16139" s="1" customFormat="1"/>
    <row r="16140" s="1" customFormat="1"/>
    <row r="16141" s="1" customFormat="1"/>
    <row r="16142" s="1" customFormat="1"/>
    <row r="16143" s="1" customFormat="1"/>
    <row r="16144" s="1" customFormat="1"/>
    <row r="16145" s="1" customFormat="1"/>
    <row r="16146" s="1" customFormat="1"/>
    <row r="16147" s="1" customFormat="1"/>
    <row r="16148" s="1" customFormat="1"/>
    <row r="16149" s="1" customFormat="1"/>
    <row r="16150" s="1" customFormat="1"/>
    <row r="16151" s="1" customFormat="1"/>
    <row r="16152" s="1" customFormat="1"/>
    <row r="16153" s="1" customFormat="1"/>
    <row r="16154" s="1" customFormat="1"/>
    <row r="16155" s="1" customFormat="1"/>
    <row r="16156" s="1" customFormat="1"/>
    <row r="16157" s="1" customFormat="1"/>
    <row r="16158" s="1" customFormat="1"/>
    <row r="16159" s="1" customFormat="1"/>
    <row r="16160" s="1" customFormat="1"/>
    <row r="16161" s="1" customFormat="1"/>
    <row r="16162" s="1" customFormat="1"/>
    <row r="16163" s="1" customFormat="1"/>
    <row r="16164" s="1" customFormat="1"/>
    <row r="16165" s="1" customFormat="1"/>
    <row r="16166" s="1" customFormat="1"/>
    <row r="16167" s="1" customFormat="1"/>
    <row r="16168" s="1" customFormat="1"/>
    <row r="16169" s="1" customFormat="1"/>
    <row r="16170" s="1" customFormat="1"/>
    <row r="16171" s="1" customFormat="1"/>
    <row r="16172" s="1" customFormat="1"/>
    <row r="16173" s="1" customFormat="1"/>
    <row r="16174" s="1" customFormat="1"/>
    <row r="16175" s="1" customFormat="1"/>
    <row r="16176" s="1" customFormat="1"/>
    <row r="16177" s="1" customFormat="1"/>
    <row r="16178" s="1" customFormat="1"/>
    <row r="16179" s="1" customFormat="1"/>
    <row r="16180" s="1" customFormat="1"/>
    <row r="16181" s="1" customFormat="1"/>
    <row r="16182" s="1" customFormat="1"/>
    <row r="16183" s="1" customFormat="1"/>
    <row r="16184" s="1" customFormat="1"/>
    <row r="16185" s="1" customFormat="1"/>
    <row r="16186" s="1" customFormat="1"/>
    <row r="16187" s="1" customFormat="1"/>
    <row r="16188" s="1" customFormat="1"/>
    <row r="16189" s="1" customFormat="1"/>
    <row r="16190" s="1" customFormat="1"/>
    <row r="16191" s="1" customFormat="1"/>
    <row r="16192" s="1" customFormat="1"/>
    <row r="16193" s="1" customFormat="1"/>
    <row r="16194" s="1" customFormat="1"/>
    <row r="16195" s="1" customFormat="1"/>
    <row r="16196" s="1" customFormat="1"/>
    <row r="16197" s="1" customFormat="1"/>
    <row r="16198" s="1" customFormat="1"/>
    <row r="16199" s="1" customFormat="1"/>
    <row r="16200" s="1" customFormat="1"/>
    <row r="16201" s="1" customFormat="1"/>
    <row r="16202" s="1" customFormat="1"/>
    <row r="16203" s="1" customFormat="1"/>
    <row r="16204" s="1" customFormat="1"/>
    <row r="16205" s="1" customFormat="1"/>
    <row r="16206" s="1" customFormat="1"/>
    <row r="16207" s="1" customFormat="1"/>
    <row r="16208" s="1" customFormat="1"/>
    <row r="16209" s="1" customFormat="1"/>
    <row r="16210" s="1" customFormat="1"/>
    <row r="16211" s="1" customFormat="1"/>
    <row r="16212" s="1" customFormat="1"/>
    <row r="16213" s="1" customFormat="1"/>
    <row r="16214" s="1" customFormat="1"/>
    <row r="16215" s="1" customFormat="1"/>
    <row r="16216" s="1" customFormat="1"/>
    <row r="16217" s="1" customFormat="1"/>
    <row r="16218" s="1" customFormat="1"/>
    <row r="16219" s="1" customFormat="1"/>
    <row r="16220" s="1" customFormat="1"/>
    <row r="16221" s="1" customFormat="1"/>
    <row r="16222" s="1" customFormat="1"/>
    <row r="16223" s="1" customFormat="1"/>
    <row r="16224" s="1" customFormat="1"/>
    <row r="16225" s="1" customFormat="1"/>
    <row r="16226" s="1" customFormat="1"/>
    <row r="16227" s="1" customFormat="1"/>
    <row r="16228" s="1" customFormat="1"/>
    <row r="16229" s="1" customFormat="1"/>
    <row r="16230" s="1" customFormat="1"/>
    <row r="16231" s="1" customFormat="1"/>
    <row r="16232" s="1" customFormat="1"/>
    <row r="16233" s="1" customFormat="1"/>
    <row r="16234" s="1" customFormat="1"/>
    <row r="16235" s="1" customFormat="1"/>
    <row r="16236" s="1" customFormat="1"/>
    <row r="16237" s="1" customFormat="1"/>
    <row r="16238" s="1" customFormat="1"/>
    <row r="16239" s="1" customFormat="1"/>
    <row r="16240" s="1" customFormat="1"/>
    <row r="16241" s="1" customFormat="1"/>
    <row r="16242" s="1" customFormat="1"/>
    <row r="16243" s="1" customFormat="1"/>
    <row r="16244" s="1" customFormat="1"/>
    <row r="16245" s="1" customFormat="1"/>
    <row r="16246" s="1" customFormat="1"/>
    <row r="16247" s="1" customFormat="1"/>
    <row r="16248" s="1" customFormat="1"/>
    <row r="16249" s="1" customFormat="1"/>
    <row r="16250" s="1" customFormat="1"/>
    <row r="16251" s="1" customFormat="1"/>
    <row r="16252" s="1" customFormat="1"/>
    <row r="16253" s="1" customFormat="1"/>
    <row r="16254" s="1" customFormat="1"/>
    <row r="16255" s="1" customFormat="1"/>
    <row r="16256" s="1" customFormat="1"/>
    <row r="16257" s="1" customFormat="1"/>
    <row r="16258" s="1" customFormat="1"/>
    <row r="16259" s="1" customFormat="1"/>
    <row r="16260" s="1" customFormat="1"/>
    <row r="16261" s="1" customFormat="1"/>
    <row r="16262" s="1" customFormat="1"/>
    <row r="16263" s="1" customFormat="1"/>
    <row r="16264" s="1" customFormat="1"/>
    <row r="16265" s="1" customFormat="1"/>
    <row r="16266" s="1" customFormat="1"/>
    <row r="16267" s="1" customFormat="1"/>
    <row r="16268" s="1" customFormat="1"/>
    <row r="16269" s="1" customFormat="1"/>
    <row r="16270" s="1" customFormat="1"/>
    <row r="16271" s="1" customFormat="1"/>
    <row r="16272" s="1" customFormat="1"/>
    <row r="16273" s="1" customFormat="1"/>
    <row r="16274" s="1" customFormat="1"/>
    <row r="16275" s="1" customFormat="1"/>
    <row r="16276" s="1" customFormat="1"/>
    <row r="16277" s="1" customFormat="1"/>
    <row r="16278" s="1" customFormat="1"/>
    <row r="16279" s="1" customFormat="1"/>
    <row r="16280" s="1" customFormat="1"/>
    <row r="16281" s="1" customFormat="1"/>
    <row r="16282" s="1" customFormat="1"/>
    <row r="16283" s="1" customFormat="1"/>
    <row r="16284" s="1" customFormat="1"/>
    <row r="16285" s="1" customFormat="1"/>
    <row r="16286" s="1" customFormat="1"/>
    <row r="16287" s="1" customFormat="1"/>
    <row r="16288" s="1" customFormat="1"/>
    <row r="16289" s="1" customFormat="1"/>
    <row r="16290" s="1" customFormat="1"/>
    <row r="16291" s="1" customFormat="1"/>
    <row r="16292" s="1" customFormat="1"/>
    <row r="16293" s="1" customFormat="1"/>
    <row r="16294" s="1" customFormat="1"/>
    <row r="16295" s="1" customFormat="1"/>
    <row r="16296" s="1" customFormat="1"/>
    <row r="16297" s="1" customFormat="1"/>
    <row r="16298" s="1" customFormat="1"/>
    <row r="16299" s="1" customFormat="1"/>
    <row r="16300" s="1" customFormat="1"/>
    <row r="16301" s="1" customFormat="1"/>
    <row r="16302" s="1" customFormat="1"/>
    <row r="16303" s="1" customFormat="1"/>
    <row r="16304" s="1" customFormat="1"/>
    <row r="16305" s="1" customFormat="1"/>
    <row r="16306" s="1" customFormat="1"/>
    <row r="16307" s="1" customFormat="1"/>
    <row r="16308" s="1" customFormat="1"/>
    <row r="16309" s="1" customFormat="1"/>
    <row r="16310" s="1" customFormat="1"/>
    <row r="16311" s="1" customFormat="1"/>
    <row r="16312" s="1" customFormat="1"/>
    <row r="16313" s="1" customFormat="1"/>
    <row r="16314" s="1" customFormat="1"/>
    <row r="16315" s="1" customFormat="1"/>
    <row r="16316" s="1" customFormat="1"/>
    <row r="16317" s="1" customFormat="1"/>
    <row r="16318" s="1" customFormat="1"/>
    <row r="16319" s="1" customFormat="1"/>
    <row r="16320" s="1" customFormat="1"/>
    <row r="16321" s="1" customFormat="1"/>
    <row r="16322" s="1" customFormat="1"/>
    <row r="16323" s="1" customFormat="1"/>
    <row r="16324" s="1" customFormat="1"/>
    <row r="16325" s="1" customFormat="1"/>
    <row r="16326" s="1" customFormat="1"/>
    <row r="16327" s="1" customFormat="1"/>
    <row r="16328" s="1" customFormat="1"/>
    <row r="16329" s="1" customFormat="1"/>
    <row r="16330" s="1" customFormat="1"/>
    <row r="16331" s="1" customFormat="1"/>
    <row r="16332" s="1" customFormat="1"/>
    <row r="16333" s="1" customFormat="1"/>
    <row r="16334" s="1" customFormat="1"/>
    <row r="16335" s="1" customFormat="1"/>
    <row r="16336" s="1" customFormat="1"/>
    <row r="16337" s="1" customFormat="1"/>
    <row r="16338" s="1" customFormat="1"/>
    <row r="16339" s="1" customFormat="1"/>
    <row r="16340" s="1" customFormat="1"/>
    <row r="16341" s="1" customFormat="1"/>
    <row r="16342" s="1" customFormat="1"/>
    <row r="16343" s="1" customFormat="1"/>
    <row r="16344" s="1" customFormat="1"/>
    <row r="16345" s="1" customFormat="1"/>
    <row r="16346" s="1" customFormat="1"/>
    <row r="16347" s="1" customFormat="1"/>
    <row r="16348" s="1" customFormat="1"/>
    <row r="16349" s="1" customFormat="1"/>
    <row r="16350" s="1" customFormat="1"/>
    <row r="16351" s="1" customFormat="1"/>
    <row r="16352" s="1" customFormat="1"/>
    <row r="16353" s="1" customFormat="1"/>
    <row r="16354" s="1" customFormat="1"/>
    <row r="16355" s="1" customFormat="1"/>
    <row r="16356" s="1" customFormat="1"/>
    <row r="16357" s="1" customFormat="1"/>
    <row r="16358" s="1" customFormat="1"/>
    <row r="16359" s="1" customFormat="1"/>
    <row r="16360" s="1" customFormat="1"/>
    <row r="16361" s="1" customFormat="1"/>
    <row r="16362" s="1" customFormat="1"/>
    <row r="16363" s="1" customFormat="1"/>
    <row r="16364" s="1" customFormat="1"/>
    <row r="16365" s="1" customFormat="1"/>
    <row r="16366" s="1" customFormat="1"/>
    <row r="16367" s="1" customFormat="1"/>
    <row r="16368" s="1" customFormat="1"/>
    <row r="16369" s="1" customFormat="1"/>
    <row r="16370" s="1" customFormat="1"/>
    <row r="16371" s="1" customFormat="1"/>
    <row r="16372" s="1" customFormat="1"/>
    <row r="16373" s="1" customFormat="1"/>
    <row r="16374" s="1" customFormat="1"/>
    <row r="16375" s="1" customFormat="1"/>
    <row r="16376" s="1" customFormat="1"/>
    <row r="16377" s="1" customFormat="1"/>
    <row r="16378" s="1" customFormat="1"/>
    <row r="16379" s="1" customFormat="1"/>
    <row r="16380" s="1" customFormat="1"/>
    <row r="16381" s="1" customFormat="1"/>
    <row r="16382" s="1" customFormat="1"/>
    <row r="16383" s="1" customFormat="1"/>
    <row r="16384" s="1" customFormat="1"/>
    <row r="16385" s="1" customFormat="1"/>
    <row r="16386" s="1" customFormat="1"/>
    <row r="16387" s="1" customFormat="1"/>
    <row r="16388" s="1" customFormat="1"/>
    <row r="16389" s="1" customFormat="1"/>
    <row r="16390" s="1" customFormat="1"/>
    <row r="16391" s="1" customFormat="1"/>
    <row r="16392" s="1" customFormat="1"/>
    <row r="16393" s="1" customFormat="1"/>
    <row r="16394" s="1" customFormat="1"/>
    <row r="16395" s="1" customFormat="1"/>
    <row r="16396" s="1" customFormat="1"/>
    <row r="16397" s="1" customFormat="1"/>
    <row r="16398" s="1" customFormat="1"/>
    <row r="16399" s="1" customFormat="1"/>
    <row r="16400" s="1" customFormat="1"/>
    <row r="16401" s="1" customFormat="1"/>
    <row r="16402" s="1" customFormat="1"/>
    <row r="16403" s="1" customFormat="1"/>
    <row r="16404" s="1" customFormat="1"/>
    <row r="16405" s="1" customFormat="1"/>
    <row r="16406" s="1" customFormat="1"/>
    <row r="16407" s="1" customFormat="1"/>
    <row r="16408" s="1" customFormat="1"/>
    <row r="16409" s="1" customFormat="1"/>
    <row r="16410" s="1" customFormat="1"/>
    <row r="16411" s="1" customFormat="1"/>
    <row r="16412" s="1" customFormat="1"/>
    <row r="16413" s="1" customFormat="1"/>
    <row r="16414" s="1" customFormat="1"/>
    <row r="16415" s="1" customFormat="1"/>
    <row r="16416" s="1" customFormat="1"/>
    <row r="16417" s="1" customFormat="1"/>
    <row r="16418" s="1" customFormat="1"/>
    <row r="16419" s="1" customFormat="1"/>
    <row r="16420" s="1" customFormat="1"/>
    <row r="16421" s="1" customFormat="1"/>
    <row r="16422" s="1" customFormat="1"/>
    <row r="16423" s="1" customFormat="1"/>
    <row r="16424" s="1" customFormat="1"/>
    <row r="16425" s="1" customFormat="1"/>
    <row r="16426" s="1" customFormat="1"/>
    <row r="16427" s="1" customFormat="1"/>
    <row r="16428" s="1" customFormat="1"/>
    <row r="16429" s="1" customFormat="1"/>
    <row r="16430" s="1" customFormat="1"/>
    <row r="16431" s="1" customFormat="1"/>
    <row r="16432" s="1" customFormat="1"/>
    <row r="16433" s="1" customFormat="1"/>
    <row r="16434" s="1" customFormat="1"/>
    <row r="16435" s="1" customFormat="1"/>
    <row r="16436" s="1" customFormat="1"/>
    <row r="16437" s="1" customFormat="1"/>
    <row r="16438" s="1" customFormat="1"/>
    <row r="16439" s="1" customFormat="1"/>
    <row r="16440" s="1" customFormat="1"/>
    <row r="16441" s="1" customFormat="1"/>
    <row r="16442" s="1" customFormat="1"/>
    <row r="16443" s="1" customFormat="1"/>
    <row r="16444" s="1" customFormat="1"/>
    <row r="16445" s="1" customFormat="1"/>
    <row r="16446" s="1" customFormat="1"/>
    <row r="16447" s="1" customFormat="1"/>
    <row r="16448" s="1" customFormat="1"/>
    <row r="16449" s="1" customFormat="1"/>
    <row r="16450" s="1" customFormat="1"/>
    <row r="16451" s="1" customFormat="1"/>
    <row r="16452" s="1" customFormat="1"/>
    <row r="16453" s="1" customFormat="1"/>
    <row r="16454" s="1" customFormat="1"/>
    <row r="16455" s="1" customFormat="1"/>
    <row r="16456" s="1" customFormat="1"/>
    <row r="16457" s="1" customFormat="1"/>
    <row r="16458" s="1" customFormat="1"/>
    <row r="16459" s="1" customFormat="1"/>
    <row r="16460" s="1" customFormat="1"/>
    <row r="16461" s="1" customFormat="1"/>
    <row r="16462" s="1" customFormat="1"/>
    <row r="16463" s="1" customFormat="1"/>
    <row r="16464" s="1" customFormat="1"/>
    <row r="16465" s="1" customFormat="1"/>
    <row r="16466" s="1" customFormat="1"/>
    <row r="16467" s="1" customFormat="1"/>
    <row r="16468" s="1" customFormat="1"/>
    <row r="16469" s="1" customFormat="1"/>
    <row r="16470" s="1" customFormat="1"/>
    <row r="16471" s="1" customFormat="1"/>
    <row r="16472" s="1" customFormat="1"/>
    <row r="16473" s="1" customFormat="1"/>
    <row r="16474" s="1" customFormat="1"/>
    <row r="16475" s="1" customFormat="1"/>
    <row r="16476" s="1" customFormat="1"/>
    <row r="16477" s="1" customFormat="1"/>
    <row r="16478" s="1" customFormat="1"/>
    <row r="16479" s="1" customFormat="1"/>
    <row r="16480" s="1" customFormat="1"/>
    <row r="16481" s="1" customFormat="1"/>
    <row r="16482" s="1" customFormat="1"/>
    <row r="16483" s="1" customFormat="1"/>
    <row r="16484" s="1" customFormat="1"/>
    <row r="16485" s="1" customFormat="1"/>
    <row r="16486" s="1" customFormat="1"/>
    <row r="16487" s="1" customFormat="1"/>
    <row r="16488" s="1" customFormat="1"/>
    <row r="16489" s="1" customFormat="1"/>
    <row r="16490" s="1" customFormat="1"/>
    <row r="16491" s="1" customFormat="1"/>
    <row r="16492" s="1" customFormat="1"/>
    <row r="16493" s="1" customFormat="1"/>
    <row r="16494" s="1" customFormat="1"/>
    <row r="16495" s="1" customFormat="1"/>
    <row r="16496" s="1" customFormat="1"/>
    <row r="16497" s="1" customFormat="1"/>
    <row r="16498" s="1" customFormat="1"/>
    <row r="16499" s="1" customFormat="1"/>
    <row r="16500" s="1" customFormat="1"/>
    <row r="16501" s="1" customFormat="1"/>
    <row r="16502" s="1" customFormat="1"/>
    <row r="16503" s="1" customFormat="1"/>
    <row r="16504" s="1" customFormat="1"/>
    <row r="16505" s="1" customFormat="1"/>
    <row r="16506" s="1" customFormat="1"/>
    <row r="16507" s="1" customFormat="1"/>
    <row r="16508" s="1" customFormat="1"/>
    <row r="16509" s="1" customFormat="1"/>
    <row r="16510" s="1" customFormat="1"/>
    <row r="16511" s="1" customFormat="1"/>
    <row r="16512" s="1" customFormat="1"/>
    <row r="16513" s="1" customFormat="1"/>
    <row r="16514" s="1" customFormat="1"/>
    <row r="16515" s="1" customFormat="1"/>
    <row r="16516" s="1" customFormat="1"/>
    <row r="16517" s="1" customFormat="1"/>
    <row r="16518" s="1" customFormat="1"/>
    <row r="16519" s="1" customFormat="1"/>
    <row r="16520" s="1" customFormat="1"/>
    <row r="16521" s="1" customFormat="1"/>
    <row r="16522" s="1" customFormat="1"/>
    <row r="16523" s="1" customFormat="1"/>
    <row r="16524" s="1" customFormat="1"/>
    <row r="16525" s="1" customFormat="1"/>
    <row r="16526" s="1" customFormat="1"/>
    <row r="16527" s="1" customFormat="1"/>
    <row r="16528" s="1" customFormat="1"/>
    <row r="16529" s="1" customFormat="1"/>
    <row r="16530" s="1" customFormat="1"/>
    <row r="16531" s="1" customFormat="1"/>
    <row r="16532" s="1" customFormat="1"/>
    <row r="16533" s="1" customFormat="1"/>
    <row r="16534" s="1" customFormat="1"/>
    <row r="16535" s="1" customFormat="1"/>
    <row r="16536" s="1" customFormat="1"/>
    <row r="16537" s="1" customFormat="1"/>
    <row r="16538" s="1" customFormat="1"/>
    <row r="16539" s="1" customFormat="1"/>
    <row r="16540" s="1" customFormat="1"/>
    <row r="16541" s="1" customFormat="1"/>
    <row r="16542" s="1" customFormat="1"/>
    <row r="16543" s="1" customFormat="1"/>
    <row r="16544" s="1" customFormat="1"/>
    <row r="16545" s="1" customFormat="1"/>
    <row r="16546" s="1" customFormat="1"/>
    <row r="16547" s="1" customFormat="1"/>
    <row r="16548" s="1" customFormat="1"/>
    <row r="16549" s="1" customFormat="1"/>
    <row r="16550" s="1" customFormat="1"/>
    <row r="16551" s="1" customFormat="1"/>
    <row r="16552" s="1" customFormat="1"/>
    <row r="16553" s="1" customFormat="1"/>
    <row r="16554" s="1" customFormat="1"/>
    <row r="16555" s="1" customFormat="1"/>
    <row r="16556" s="1" customFormat="1"/>
    <row r="16557" s="1" customFormat="1"/>
    <row r="16558" s="1" customFormat="1"/>
    <row r="16559" s="1" customFormat="1"/>
    <row r="16560" s="1" customFormat="1"/>
    <row r="16561" s="1" customFormat="1"/>
    <row r="16562" s="1" customFormat="1"/>
    <row r="16563" s="1" customFormat="1"/>
    <row r="16564" s="1" customFormat="1"/>
    <row r="16565" s="1" customFormat="1"/>
    <row r="16566" s="1" customFormat="1"/>
    <row r="16567" s="1" customFormat="1"/>
    <row r="16568" s="1" customFormat="1"/>
    <row r="16569" s="1" customFormat="1"/>
    <row r="16570" s="1" customFormat="1"/>
    <row r="16571" s="1" customFormat="1"/>
    <row r="16572" s="1" customFormat="1"/>
    <row r="16573" s="1" customFormat="1"/>
    <row r="16574" s="1" customFormat="1"/>
    <row r="16575" s="1" customFormat="1"/>
    <row r="16576" s="1" customFormat="1"/>
    <row r="16577" s="1" customFormat="1"/>
    <row r="16578" s="1" customFormat="1"/>
    <row r="16579" s="1" customFormat="1"/>
    <row r="16580" s="1" customFormat="1"/>
    <row r="16581" s="1" customFormat="1"/>
    <row r="16582" s="1" customFormat="1"/>
    <row r="16583" s="1" customFormat="1"/>
    <row r="16584" s="1" customFormat="1"/>
    <row r="16585" s="1" customFormat="1"/>
    <row r="16586" s="1" customFormat="1"/>
    <row r="16587" s="1" customFormat="1"/>
    <row r="16588" s="1" customFormat="1"/>
    <row r="16589" s="1" customFormat="1"/>
    <row r="16590" s="1" customFormat="1"/>
    <row r="16591" s="1" customFormat="1"/>
    <row r="16592" s="1" customFormat="1"/>
    <row r="16593" s="1" customFormat="1"/>
    <row r="16594" s="1" customFormat="1"/>
    <row r="16595" s="1" customFormat="1"/>
    <row r="16596" s="1" customFormat="1"/>
    <row r="16597" s="1" customFormat="1"/>
    <row r="16598" s="1" customFormat="1"/>
    <row r="16599" s="1" customFormat="1"/>
    <row r="16600" s="1" customFormat="1"/>
    <row r="16601" s="1" customFormat="1"/>
    <row r="16602" s="1" customFormat="1"/>
    <row r="16603" s="1" customFormat="1"/>
    <row r="16604" s="1" customFormat="1"/>
    <row r="16605" s="1" customFormat="1"/>
    <row r="16606" s="1" customFormat="1"/>
    <row r="16607" s="1" customFormat="1"/>
    <row r="16608" s="1" customFormat="1"/>
    <row r="16609" s="1" customFormat="1"/>
    <row r="16610" s="1" customFormat="1"/>
    <row r="16611" s="1" customFormat="1"/>
    <row r="16612" s="1" customFormat="1"/>
    <row r="16613" s="1" customFormat="1"/>
    <row r="16614" s="1" customFormat="1"/>
    <row r="16615" s="1" customFormat="1"/>
    <row r="16616" s="1" customFormat="1"/>
    <row r="16617" s="1" customFormat="1"/>
    <row r="16618" s="1" customFormat="1"/>
    <row r="16619" s="1" customFormat="1"/>
    <row r="16620" s="1" customFormat="1"/>
    <row r="16621" s="1" customFormat="1"/>
    <row r="16622" s="1" customFormat="1"/>
    <row r="16623" s="1" customFormat="1"/>
    <row r="16624" s="1" customFormat="1"/>
    <row r="16625" s="1" customFormat="1"/>
    <row r="16626" s="1" customFormat="1"/>
    <row r="16627" s="1" customFormat="1"/>
    <row r="16628" s="1" customFormat="1"/>
    <row r="16629" s="1" customFormat="1"/>
    <row r="16630" s="1" customFormat="1"/>
    <row r="16631" s="1" customFormat="1"/>
    <row r="16632" s="1" customFormat="1"/>
    <row r="16633" s="1" customFormat="1"/>
    <row r="16634" s="1" customFormat="1"/>
    <row r="16635" s="1" customFormat="1"/>
    <row r="16636" s="1" customFormat="1"/>
    <row r="16637" s="1" customFormat="1"/>
    <row r="16638" s="1" customFormat="1"/>
    <row r="16639" s="1" customFormat="1"/>
    <row r="16640" s="1" customFormat="1"/>
    <row r="16641" s="1" customFormat="1"/>
    <row r="16642" s="1" customFormat="1"/>
    <row r="16643" s="1" customFormat="1"/>
    <row r="16644" s="1" customFormat="1"/>
    <row r="16645" s="1" customFormat="1"/>
    <row r="16646" s="1" customFormat="1"/>
    <row r="16647" s="1" customFormat="1"/>
    <row r="16648" s="1" customFormat="1"/>
    <row r="16649" s="1" customFormat="1"/>
    <row r="16650" s="1" customFormat="1"/>
    <row r="16651" s="1" customFormat="1"/>
    <row r="16652" s="1" customFormat="1"/>
    <row r="16653" s="1" customFormat="1"/>
    <row r="16654" s="1" customFormat="1"/>
    <row r="16655" s="1" customFormat="1"/>
    <row r="16656" s="1" customFormat="1"/>
    <row r="16657" s="1" customFormat="1"/>
    <row r="16658" s="1" customFormat="1"/>
    <row r="16659" s="1" customFormat="1"/>
    <row r="16660" s="1" customFormat="1"/>
    <row r="16661" s="1" customFormat="1"/>
    <row r="16662" s="1" customFormat="1"/>
    <row r="16663" s="1" customFormat="1"/>
    <row r="16664" s="1" customFormat="1"/>
    <row r="16665" s="1" customFormat="1"/>
    <row r="16666" s="1" customFormat="1"/>
    <row r="16667" s="1" customFormat="1"/>
    <row r="16668" s="1" customFormat="1"/>
    <row r="16669" s="1" customFormat="1"/>
    <row r="16670" s="1" customFormat="1"/>
    <row r="16671" s="1" customFormat="1"/>
    <row r="16672" s="1" customFormat="1"/>
    <row r="16673" s="1" customFormat="1"/>
    <row r="16674" s="1" customFormat="1"/>
    <row r="16675" s="1" customFormat="1"/>
    <row r="16676" s="1" customFormat="1"/>
    <row r="16677" s="1" customFormat="1"/>
    <row r="16678" s="1" customFormat="1"/>
    <row r="16679" s="1" customFormat="1"/>
    <row r="16680" s="1" customFormat="1"/>
    <row r="16681" s="1" customFormat="1"/>
    <row r="16682" s="1" customFormat="1"/>
    <row r="16683" s="1" customFormat="1"/>
    <row r="16684" s="1" customFormat="1"/>
    <row r="16685" s="1" customFormat="1"/>
    <row r="16686" s="1" customFormat="1"/>
    <row r="16687" s="1" customFormat="1"/>
    <row r="16688" s="1" customFormat="1"/>
    <row r="16689" s="1" customFormat="1"/>
    <row r="16690" s="1" customFormat="1"/>
    <row r="16691" s="1" customFormat="1"/>
    <row r="16692" s="1" customFormat="1"/>
    <row r="16693" s="1" customFormat="1"/>
    <row r="16694" s="1" customFormat="1"/>
    <row r="16695" s="1" customFormat="1"/>
    <row r="16696" s="1" customFormat="1"/>
    <row r="16697" s="1" customFormat="1"/>
    <row r="16698" s="1" customFormat="1"/>
    <row r="16699" s="1" customFormat="1"/>
    <row r="16700" s="1" customFormat="1"/>
    <row r="16701" s="1" customFormat="1"/>
    <row r="16702" s="1" customFormat="1"/>
    <row r="16703" s="1" customFormat="1"/>
    <row r="16704" s="1" customFormat="1"/>
    <row r="16705" s="1" customFormat="1"/>
    <row r="16706" s="1" customFormat="1"/>
    <row r="16707" s="1" customFormat="1"/>
    <row r="16708" s="1" customFormat="1"/>
    <row r="16709" s="1" customFormat="1"/>
    <row r="16710" s="1" customFormat="1"/>
    <row r="16711" s="1" customFormat="1"/>
    <row r="16712" s="1" customFormat="1"/>
    <row r="16713" s="1" customFormat="1"/>
    <row r="16714" s="1" customFormat="1"/>
    <row r="16715" s="1" customFormat="1"/>
    <row r="16716" s="1" customFormat="1"/>
    <row r="16717" s="1" customFormat="1"/>
    <row r="16718" s="1" customFormat="1"/>
    <row r="16719" s="1" customFormat="1"/>
    <row r="16720" s="1" customFormat="1"/>
    <row r="16721" s="1" customFormat="1"/>
    <row r="16722" s="1" customFormat="1"/>
    <row r="16723" s="1" customFormat="1"/>
    <row r="16724" s="1" customFormat="1"/>
    <row r="16725" s="1" customFormat="1"/>
    <row r="16726" s="1" customFormat="1"/>
    <row r="16727" s="1" customFormat="1"/>
    <row r="16728" s="1" customFormat="1"/>
    <row r="16729" s="1" customFormat="1"/>
    <row r="16730" s="1" customFormat="1"/>
    <row r="16731" s="1" customFormat="1"/>
    <row r="16732" s="1" customFormat="1"/>
    <row r="16733" s="1" customFormat="1"/>
    <row r="16734" s="1" customFormat="1"/>
    <row r="16735" s="1" customFormat="1"/>
    <row r="16736" s="1" customFormat="1"/>
    <row r="16737" s="1" customFormat="1"/>
    <row r="16738" s="1" customFormat="1"/>
    <row r="16739" s="1" customFormat="1"/>
    <row r="16740" s="1" customFormat="1"/>
    <row r="16741" s="1" customFormat="1"/>
    <row r="16742" s="1" customFormat="1"/>
    <row r="16743" s="1" customFormat="1"/>
    <row r="16744" s="1" customFormat="1"/>
    <row r="16745" s="1" customFormat="1"/>
    <row r="16746" s="1" customFormat="1"/>
    <row r="16747" s="1" customFormat="1"/>
    <row r="16748" s="1" customFormat="1"/>
    <row r="16749" s="1" customFormat="1"/>
    <row r="16750" s="1" customFormat="1"/>
    <row r="16751" s="1" customFormat="1"/>
    <row r="16752" s="1" customFormat="1"/>
    <row r="16753" s="1" customFormat="1"/>
    <row r="16754" s="1" customFormat="1"/>
    <row r="16755" s="1" customFormat="1"/>
    <row r="16756" s="1" customFormat="1"/>
    <row r="16757" s="1" customFormat="1"/>
    <row r="16758" s="1" customFormat="1"/>
    <row r="16759" s="1" customFormat="1"/>
    <row r="16760" s="1" customFormat="1"/>
    <row r="16761" s="1" customFormat="1"/>
    <row r="16762" s="1" customFormat="1"/>
    <row r="16763" s="1" customFormat="1"/>
    <row r="16764" s="1" customFormat="1"/>
    <row r="16765" s="1" customFormat="1"/>
    <row r="16766" s="1" customFormat="1"/>
    <row r="16767" s="1" customFormat="1"/>
    <row r="16768" s="1" customFormat="1"/>
    <row r="16769" s="1" customFormat="1"/>
    <row r="16770" s="1" customFormat="1"/>
    <row r="16771" s="1" customFormat="1"/>
    <row r="16772" s="1" customFormat="1"/>
    <row r="16773" s="1" customFormat="1"/>
    <row r="16774" s="1" customFormat="1"/>
    <row r="16775" s="1" customFormat="1"/>
    <row r="16776" s="1" customFormat="1"/>
    <row r="16777" s="1" customFormat="1"/>
    <row r="16778" s="1" customFormat="1"/>
    <row r="16779" s="1" customFormat="1"/>
    <row r="16780" s="1" customFormat="1"/>
    <row r="16781" s="1" customFormat="1"/>
    <row r="16782" s="1" customFormat="1"/>
    <row r="16783" s="1" customFormat="1"/>
    <row r="16784" s="1" customFormat="1"/>
    <row r="16785" s="1" customFormat="1"/>
    <row r="16786" s="1" customFormat="1"/>
    <row r="16787" s="1" customFormat="1"/>
    <row r="16788" s="1" customFormat="1"/>
    <row r="16789" s="1" customFormat="1"/>
    <row r="16790" s="1" customFormat="1"/>
    <row r="16791" s="1" customFormat="1"/>
    <row r="16792" s="1" customFormat="1"/>
    <row r="16793" s="1" customFormat="1"/>
    <row r="16794" s="1" customFormat="1"/>
    <row r="16795" s="1" customFormat="1"/>
    <row r="16796" s="1" customFormat="1"/>
    <row r="16797" s="1" customFormat="1"/>
    <row r="16798" s="1" customFormat="1"/>
    <row r="16799" s="1" customFormat="1"/>
    <row r="16800" s="1" customFormat="1"/>
    <row r="16801" s="1" customFormat="1"/>
    <row r="16802" s="1" customFormat="1"/>
    <row r="16803" s="1" customFormat="1"/>
    <row r="16804" s="1" customFormat="1"/>
    <row r="16805" s="1" customFormat="1"/>
    <row r="16806" s="1" customFormat="1"/>
    <row r="16807" s="1" customFormat="1"/>
    <row r="16808" s="1" customFormat="1"/>
    <row r="16809" s="1" customFormat="1"/>
    <row r="16810" s="1" customFormat="1"/>
    <row r="16811" s="1" customFormat="1"/>
    <row r="16812" s="1" customFormat="1"/>
    <row r="16813" s="1" customFormat="1"/>
    <row r="16814" s="1" customFormat="1"/>
    <row r="16815" s="1" customFormat="1"/>
    <row r="16816" s="1" customFormat="1"/>
    <row r="16817" s="1" customFormat="1"/>
    <row r="16818" s="1" customFormat="1"/>
    <row r="16819" s="1" customFormat="1"/>
    <row r="16820" s="1" customFormat="1"/>
    <row r="16821" s="1" customFormat="1"/>
    <row r="16822" s="1" customFormat="1"/>
    <row r="16823" s="1" customFormat="1"/>
    <row r="16824" s="1" customFormat="1"/>
    <row r="16825" s="1" customFormat="1"/>
    <row r="16826" s="1" customFormat="1"/>
    <row r="16827" s="1" customFormat="1"/>
    <row r="16828" s="1" customFormat="1"/>
    <row r="16829" s="1" customFormat="1"/>
    <row r="16830" s="1" customFormat="1"/>
    <row r="16831" s="1" customFormat="1"/>
    <row r="16832" s="1" customFormat="1"/>
    <row r="16833" s="1" customFormat="1"/>
    <row r="16834" s="1" customFormat="1"/>
    <row r="16835" s="1" customFormat="1"/>
    <row r="16836" s="1" customFormat="1"/>
    <row r="16837" s="1" customFormat="1"/>
    <row r="16838" s="1" customFormat="1"/>
    <row r="16839" s="1" customFormat="1"/>
    <row r="16840" s="1" customFormat="1"/>
    <row r="16841" s="1" customFormat="1"/>
    <row r="16842" s="1" customFormat="1"/>
    <row r="16843" s="1" customFormat="1"/>
    <row r="16844" s="1" customFormat="1"/>
    <row r="16845" s="1" customFormat="1"/>
    <row r="16846" s="1" customFormat="1"/>
    <row r="16847" s="1" customFormat="1"/>
    <row r="16848" s="1" customFormat="1"/>
    <row r="16849" s="1" customFormat="1"/>
    <row r="16850" s="1" customFormat="1"/>
    <row r="16851" s="1" customFormat="1"/>
    <row r="16852" s="1" customFormat="1"/>
    <row r="16853" s="1" customFormat="1"/>
    <row r="16854" s="1" customFormat="1"/>
    <row r="16855" s="1" customFormat="1"/>
    <row r="16856" s="1" customFormat="1"/>
    <row r="16857" s="1" customFormat="1"/>
    <row r="16858" s="1" customFormat="1"/>
    <row r="16859" s="1" customFormat="1"/>
    <row r="16860" s="1" customFormat="1"/>
    <row r="16861" s="1" customFormat="1"/>
    <row r="16862" s="1" customFormat="1"/>
    <row r="16863" s="1" customFormat="1"/>
    <row r="16864" s="1" customFormat="1"/>
    <row r="16865" s="1" customFormat="1"/>
    <row r="16866" s="1" customFormat="1"/>
    <row r="16867" s="1" customFormat="1"/>
    <row r="16868" s="1" customFormat="1"/>
    <row r="16869" s="1" customFormat="1"/>
    <row r="16870" s="1" customFormat="1"/>
    <row r="16871" s="1" customFormat="1"/>
    <row r="16872" s="1" customFormat="1"/>
    <row r="16873" s="1" customFormat="1"/>
    <row r="16874" s="1" customFormat="1"/>
    <row r="16875" s="1" customFormat="1"/>
    <row r="16876" s="1" customFormat="1"/>
    <row r="16877" s="1" customFormat="1"/>
    <row r="16878" s="1" customFormat="1"/>
    <row r="16879" s="1" customFormat="1"/>
    <row r="16880" s="1" customFormat="1"/>
    <row r="16881" s="1" customFormat="1"/>
    <row r="16882" s="1" customFormat="1"/>
    <row r="16883" s="1" customFormat="1"/>
    <row r="16884" s="1" customFormat="1"/>
    <row r="16885" s="1" customFormat="1"/>
    <row r="16886" s="1" customFormat="1"/>
    <row r="16887" s="1" customFormat="1"/>
    <row r="16888" s="1" customFormat="1"/>
    <row r="16889" s="1" customFormat="1"/>
    <row r="16890" s="1" customFormat="1"/>
    <row r="16891" s="1" customFormat="1"/>
    <row r="16892" s="1" customFormat="1"/>
    <row r="16893" s="1" customFormat="1"/>
    <row r="16894" s="1" customFormat="1"/>
    <row r="16895" s="1" customFormat="1"/>
    <row r="16896" s="1" customFormat="1"/>
    <row r="16897" s="1" customFormat="1"/>
    <row r="16898" s="1" customFormat="1"/>
    <row r="16899" s="1" customFormat="1"/>
    <row r="16900" s="1" customFormat="1"/>
    <row r="16901" s="1" customFormat="1"/>
    <row r="16902" s="1" customFormat="1"/>
    <row r="16903" s="1" customFormat="1"/>
    <row r="16904" s="1" customFormat="1"/>
    <row r="16905" s="1" customFormat="1"/>
    <row r="16906" s="1" customFormat="1"/>
    <row r="16907" s="1" customFormat="1"/>
    <row r="16908" s="1" customFormat="1"/>
    <row r="16909" s="1" customFormat="1"/>
    <row r="16910" s="1" customFormat="1"/>
    <row r="16911" s="1" customFormat="1"/>
    <row r="16912" s="1" customFormat="1"/>
    <row r="16913" s="1" customFormat="1"/>
    <row r="16914" s="1" customFormat="1"/>
    <row r="16915" s="1" customFormat="1"/>
    <row r="16916" s="1" customFormat="1"/>
    <row r="16917" s="1" customFormat="1"/>
    <row r="16918" s="1" customFormat="1"/>
    <row r="16919" s="1" customFormat="1"/>
    <row r="16920" s="1" customFormat="1"/>
    <row r="16921" s="1" customFormat="1"/>
    <row r="16922" s="1" customFormat="1"/>
    <row r="16923" s="1" customFormat="1"/>
    <row r="16924" s="1" customFormat="1"/>
    <row r="16925" s="1" customFormat="1"/>
    <row r="16926" s="1" customFormat="1"/>
    <row r="16927" s="1" customFormat="1"/>
    <row r="16928" s="1" customFormat="1"/>
    <row r="16929" s="1" customFormat="1"/>
    <row r="16930" s="1" customFormat="1"/>
    <row r="16931" s="1" customFormat="1"/>
    <row r="16932" s="1" customFormat="1"/>
    <row r="16933" s="1" customFormat="1"/>
    <row r="16934" s="1" customFormat="1"/>
    <row r="16935" s="1" customFormat="1"/>
    <row r="16936" s="1" customFormat="1"/>
    <row r="16937" s="1" customFormat="1"/>
    <row r="16938" s="1" customFormat="1"/>
    <row r="16939" s="1" customFormat="1"/>
    <row r="16940" s="1" customFormat="1"/>
    <row r="16941" s="1" customFormat="1"/>
    <row r="16942" s="1" customFormat="1"/>
    <row r="16943" s="1" customFormat="1"/>
    <row r="16944" s="1" customFormat="1"/>
    <row r="16945" s="1" customFormat="1"/>
    <row r="16946" s="1" customFormat="1"/>
    <row r="16947" s="1" customFormat="1"/>
    <row r="16948" s="1" customFormat="1"/>
    <row r="16949" s="1" customFormat="1"/>
    <row r="16950" s="1" customFormat="1"/>
    <row r="16951" s="1" customFormat="1"/>
    <row r="16952" s="1" customFormat="1"/>
    <row r="16953" s="1" customFormat="1"/>
    <row r="16954" s="1" customFormat="1"/>
    <row r="16955" s="1" customFormat="1"/>
    <row r="16956" s="1" customFormat="1"/>
    <row r="16957" s="1" customFormat="1"/>
    <row r="16958" s="1" customFormat="1"/>
    <row r="16959" s="1" customFormat="1"/>
    <row r="16960" s="1" customFormat="1"/>
    <row r="16961" s="1" customFormat="1"/>
    <row r="16962" s="1" customFormat="1"/>
    <row r="16963" s="1" customFormat="1"/>
    <row r="16964" s="1" customFormat="1"/>
    <row r="16965" s="1" customFormat="1"/>
    <row r="16966" s="1" customFormat="1"/>
    <row r="16967" s="1" customFormat="1"/>
    <row r="16968" s="1" customFormat="1"/>
    <row r="16969" s="1" customFormat="1"/>
    <row r="16970" s="1" customFormat="1"/>
    <row r="16971" s="1" customFormat="1"/>
    <row r="16972" s="1" customFormat="1"/>
    <row r="16973" s="1" customFormat="1"/>
    <row r="16974" s="1" customFormat="1"/>
    <row r="16975" s="1" customFormat="1"/>
    <row r="16976" s="1" customFormat="1"/>
    <row r="16977" s="1" customFormat="1"/>
    <row r="16978" s="1" customFormat="1"/>
    <row r="16979" s="1" customFormat="1"/>
    <row r="16980" s="1" customFormat="1"/>
    <row r="16981" s="1" customFormat="1"/>
    <row r="16982" s="1" customFormat="1"/>
    <row r="16983" s="1" customFormat="1"/>
    <row r="16984" s="1" customFormat="1"/>
    <row r="16985" s="1" customFormat="1"/>
    <row r="16986" s="1" customFormat="1"/>
    <row r="16987" s="1" customFormat="1"/>
    <row r="16988" s="1" customFormat="1"/>
    <row r="16989" s="1" customFormat="1"/>
    <row r="16990" s="1" customFormat="1"/>
    <row r="16991" s="1" customFormat="1"/>
    <row r="16992" s="1" customFormat="1"/>
    <row r="16993" s="1" customFormat="1"/>
    <row r="16994" s="1" customFormat="1"/>
    <row r="16995" s="1" customFormat="1"/>
    <row r="16996" s="1" customFormat="1"/>
    <row r="16997" s="1" customFormat="1"/>
    <row r="16998" s="1" customFormat="1"/>
    <row r="16999" s="1" customFormat="1"/>
    <row r="17000" s="1" customFormat="1"/>
    <row r="17001" s="1" customFormat="1"/>
    <row r="17002" s="1" customFormat="1"/>
    <row r="17003" s="1" customFormat="1"/>
    <row r="17004" s="1" customFormat="1"/>
    <row r="17005" s="1" customFormat="1"/>
    <row r="17006" s="1" customFormat="1"/>
    <row r="17007" s="1" customFormat="1"/>
    <row r="17008" s="1" customFormat="1"/>
    <row r="17009" s="1" customFormat="1"/>
    <row r="17010" s="1" customFormat="1"/>
    <row r="17011" s="1" customFormat="1"/>
    <row r="17012" s="1" customFormat="1"/>
    <row r="17013" s="1" customFormat="1"/>
    <row r="17014" s="1" customFormat="1"/>
    <row r="17015" s="1" customFormat="1"/>
    <row r="17016" s="1" customFormat="1"/>
    <row r="17017" s="1" customFormat="1"/>
    <row r="17018" s="1" customFormat="1"/>
    <row r="17019" s="1" customFormat="1"/>
    <row r="17020" s="1" customFormat="1"/>
    <row r="17021" s="1" customFormat="1"/>
    <row r="17022" s="1" customFormat="1"/>
    <row r="17023" s="1" customFormat="1"/>
    <row r="17024" s="1" customFormat="1"/>
    <row r="17025" s="1" customFormat="1"/>
    <row r="17026" s="1" customFormat="1"/>
    <row r="17027" s="1" customFormat="1"/>
    <row r="17028" s="1" customFormat="1"/>
    <row r="17029" s="1" customFormat="1"/>
    <row r="17030" s="1" customFormat="1"/>
    <row r="17031" s="1" customFormat="1"/>
    <row r="17032" s="1" customFormat="1"/>
    <row r="17033" s="1" customFormat="1"/>
    <row r="17034" s="1" customFormat="1"/>
    <row r="17035" s="1" customFormat="1"/>
    <row r="17036" s="1" customFormat="1"/>
    <row r="17037" s="1" customFormat="1"/>
    <row r="17038" s="1" customFormat="1"/>
    <row r="17039" s="1" customFormat="1"/>
    <row r="17040" s="1" customFormat="1"/>
    <row r="17041" s="1" customFormat="1"/>
    <row r="17042" s="1" customFormat="1"/>
    <row r="17043" s="1" customFormat="1"/>
    <row r="17044" s="1" customFormat="1"/>
    <row r="17045" s="1" customFormat="1"/>
    <row r="17046" s="1" customFormat="1"/>
    <row r="17047" s="1" customFormat="1"/>
    <row r="17048" s="1" customFormat="1"/>
    <row r="17049" s="1" customFormat="1"/>
    <row r="17050" s="1" customFormat="1"/>
    <row r="17051" s="1" customFormat="1"/>
    <row r="17052" s="1" customFormat="1"/>
    <row r="17053" s="1" customFormat="1"/>
    <row r="17054" s="1" customFormat="1"/>
    <row r="17055" s="1" customFormat="1"/>
    <row r="17056" s="1" customFormat="1"/>
    <row r="17057" s="1" customFormat="1"/>
    <row r="17058" s="1" customFormat="1"/>
    <row r="17059" s="1" customFormat="1"/>
    <row r="17060" s="1" customFormat="1"/>
    <row r="17061" s="1" customFormat="1"/>
    <row r="17062" s="1" customFormat="1"/>
    <row r="17063" s="1" customFormat="1"/>
    <row r="17064" s="1" customFormat="1"/>
    <row r="17065" s="1" customFormat="1"/>
    <row r="17066" s="1" customFormat="1"/>
    <row r="17067" s="1" customFormat="1"/>
    <row r="17068" s="1" customFormat="1"/>
    <row r="17069" s="1" customFormat="1"/>
    <row r="17070" s="1" customFormat="1"/>
    <row r="17071" s="1" customFormat="1"/>
    <row r="17072" s="1" customFormat="1"/>
    <row r="17073" s="1" customFormat="1"/>
    <row r="17074" s="1" customFormat="1"/>
    <row r="17075" s="1" customFormat="1"/>
    <row r="17076" s="1" customFormat="1"/>
    <row r="17077" s="1" customFormat="1"/>
    <row r="17078" s="1" customFormat="1"/>
    <row r="17079" s="1" customFormat="1"/>
    <row r="17080" s="1" customFormat="1"/>
    <row r="17081" s="1" customFormat="1"/>
    <row r="17082" s="1" customFormat="1"/>
    <row r="17083" s="1" customFormat="1"/>
    <row r="17084" s="1" customFormat="1"/>
    <row r="17085" s="1" customFormat="1"/>
    <row r="17086" s="1" customFormat="1"/>
    <row r="17087" s="1" customFormat="1"/>
    <row r="17088" s="1" customFormat="1"/>
    <row r="17089" s="1" customFormat="1"/>
    <row r="17090" s="1" customFormat="1"/>
    <row r="17091" s="1" customFormat="1"/>
    <row r="17092" s="1" customFormat="1"/>
    <row r="17093" s="1" customFormat="1"/>
    <row r="17094" s="1" customFormat="1"/>
    <row r="17095" s="1" customFormat="1"/>
    <row r="17096" s="1" customFormat="1"/>
    <row r="17097" s="1" customFormat="1"/>
    <row r="17098" s="1" customFormat="1"/>
    <row r="17099" s="1" customFormat="1"/>
    <row r="17100" s="1" customFormat="1"/>
    <row r="17101" s="1" customFormat="1"/>
    <row r="17102" s="1" customFormat="1"/>
    <row r="17103" s="1" customFormat="1"/>
    <row r="17104" s="1" customFormat="1"/>
    <row r="17105" s="1" customFormat="1"/>
    <row r="17106" s="1" customFormat="1"/>
    <row r="17107" s="1" customFormat="1"/>
    <row r="17108" s="1" customFormat="1"/>
    <row r="17109" s="1" customFormat="1"/>
    <row r="17110" s="1" customFormat="1"/>
    <row r="17111" s="1" customFormat="1"/>
    <row r="17112" s="1" customFormat="1"/>
    <row r="17113" s="1" customFormat="1"/>
    <row r="17114" s="1" customFormat="1"/>
    <row r="17115" s="1" customFormat="1"/>
    <row r="17116" s="1" customFormat="1"/>
    <row r="17117" s="1" customFormat="1"/>
    <row r="17118" s="1" customFormat="1"/>
    <row r="17119" s="1" customFormat="1"/>
    <row r="17120" s="1" customFormat="1"/>
    <row r="17121" s="1" customFormat="1"/>
    <row r="17122" s="1" customFormat="1"/>
    <row r="17123" s="1" customFormat="1"/>
    <row r="17124" s="1" customFormat="1"/>
    <row r="17125" s="1" customFormat="1"/>
    <row r="17126" s="1" customFormat="1"/>
    <row r="17127" s="1" customFormat="1"/>
    <row r="17128" s="1" customFormat="1"/>
    <row r="17129" s="1" customFormat="1"/>
    <row r="17130" s="1" customFormat="1"/>
    <row r="17131" s="1" customFormat="1"/>
    <row r="17132" s="1" customFormat="1"/>
    <row r="17133" s="1" customFormat="1"/>
    <row r="17134" s="1" customFormat="1"/>
    <row r="17135" s="1" customFormat="1"/>
    <row r="17136" s="1" customFormat="1"/>
    <row r="17137" s="1" customFormat="1"/>
    <row r="17138" s="1" customFormat="1"/>
    <row r="17139" s="1" customFormat="1"/>
    <row r="17140" s="1" customFormat="1"/>
    <row r="17141" s="1" customFormat="1"/>
    <row r="17142" s="1" customFormat="1"/>
    <row r="17143" s="1" customFormat="1"/>
    <row r="17144" s="1" customFormat="1"/>
    <row r="17145" s="1" customFormat="1"/>
    <row r="17146" s="1" customFormat="1"/>
    <row r="17147" s="1" customFormat="1"/>
    <row r="17148" s="1" customFormat="1"/>
    <row r="17149" s="1" customFormat="1"/>
    <row r="17150" s="1" customFormat="1"/>
    <row r="17151" s="1" customFormat="1"/>
    <row r="17152" s="1" customFormat="1"/>
    <row r="17153" s="1" customFormat="1"/>
    <row r="17154" s="1" customFormat="1"/>
    <row r="17155" s="1" customFormat="1"/>
    <row r="17156" s="1" customFormat="1"/>
    <row r="17157" s="1" customFormat="1"/>
    <row r="17158" s="1" customFormat="1"/>
    <row r="17159" s="1" customFormat="1"/>
    <row r="17160" s="1" customFormat="1"/>
    <row r="17161" s="1" customFormat="1"/>
    <row r="17162" s="1" customFormat="1"/>
    <row r="17163" s="1" customFormat="1"/>
    <row r="17164" s="1" customFormat="1"/>
    <row r="17165" s="1" customFormat="1"/>
    <row r="17166" s="1" customFormat="1"/>
    <row r="17167" s="1" customFormat="1"/>
    <row r="17168" s="1" customFormat="1"/>
    <row r="17169" s="1" customFormat="1"/>
    <row r="17170" s="1" customFormat="1"/>
    <row r="17171" s="1" customFormat="1"/>
    <row r="17172" s="1" customFormat="1"/>
    <row r="17173" s="1" customFormat="1"/>
    <row r="17174" s="1" customFormat="1"/>
    <row r="17175" s="1" customFormat="1"/>
    <row r="17176" s="1" customFormat="1"/>
    <row r="17177" s="1" customFormat="1"/>
    <row r="17178" s="1" customFormat="1"/>
    <row r="17179" s="1" customFormat="1"/>
    <row r="17180" s="1" customFormat="1"/>
    <row r="17181" s="1" customFormat="1"/>
    <row r="17182" s="1" customFormat="1"/>
    <row r="17183" s="1" customFormat="1"/>
    <row r="17184" s="1" customFormat="1"/>
    <row r="17185" s="1" customFormat="1"/>
    <row r="17186" s="1" customFormat="1"/>
    <row r="17187" s="1" customFormat="1"/>
    <row r="17188" s="1" customFormat="1"/>
    <row r="17189" s="1" customFormat="1"/>
    <row r="17190" s="1" customFormat="1"/>
    <row r="17191" s="1" customFormat="1"/>
    <row r="17192" s="1" customFormat="1"/>
    <row r="17193" s="1" customFormat="1"/>
    <row r="17194" s="1" customFormat="1"/>
    <row r="17195" s="1" customFormat="1"/>
    <row r="17196" s="1" customFormat="1"/>
    <row r="17197" s="1" customFormat="1"/>
    <row r="17198" s="1" customFormat="1"/>
    <row r="17199" s="1" customFormat="1"/>
    <row r="17200" s="1" customFormat="1"/>
    <row r="17201" s="1" customFormat="1"/>
    <row r="17202" s="1" customFormat="1"/>
    <row r="17203" s="1" customFormat="1"/>
    <row r="17204" s="1" customFormat="1"/>
    <row r="17205" s="1" customFormat="1"/>
    <row r="17206" s="1" customFormat="1"/>
    <row r="17207" s="1" customFormat="1"/>
    <row r="17208" s="1" customFormat="1"/>
    <row r="17209" s="1" customFormat="1"/>
    <row r="17210" s="1" customFormat="1"/>
    <row r="17211" s="1" customFormat="1"/>
    <row r="17212" s="1" customFormat="1"/>
    <row r="17213" s="1" customFormat="1"/>
    <row r="17214" s="1" customFormat="1"/>
    <row r="17215" s="1" customFormat="1"/>
    <row r="17216" s="1" customFormat="1"/>
    <row r="17217" s="1" customFormat="1"/>
    <row r="17218" s="1" customFormat="1"/>
    <row r="17219" s="1" customFormat="1"/>
    <row r="17220" s="1" customFormat="1"/>
    <row r="17221" s="1" customFormat="1"/>
    <row r="17222" s="1" customFormat="1"/>
    <row r="17223" s="1" customFormat="1"/>
    <row r="17224" s="1" customFormat="1"/>
    <row r="17225" s="1" customFormat="1"/>
    <row r="17226" s="1" customFormat="1"/>
    <row r="17227" s="1" customFormat="1"/>
    <row r="17228" s="1" customFormat="1"/>
    <row r="17229" s="1" customFormat="1"/>
    <row r="17230" s="1" customFormat="1"/>
    <row r="17231" s="1" customFormat="1"/>
    <row r="17232" s="1" customFormat="1"/>
    <row r="17233" s="1" customFormat="1"/>
    <row r="17234" s="1" customFormat="1"/>
    <row r="17235" s="1" customFormat="1"/>
    <row r="17236" s="1" customFormat="1"/>
    <row r="17237" s="1" customFormat="1"/>
    <row r="17238" s="1" customFormat="1"/>
    <row r="17239" s="1" customFormat="1"/>
    <row r="17240" s="1" customFormat="1"/>
    <row r="17241" s="1" customFormat="1"/>
    <row r="17242" s="1" customFormat="1"/>
    <row r="17243" s="1" customFormat="1"/>
    <row r="17244" s="1" customFormat="1"/>
    <row r="17245" s="1" customFormat="1"/>
    <row r="17246" s="1" customFormat="1"/>
    <row r="17247" s="1" customFormat="1"/>
    <row r="17248" s="1" customFormat="1"/>
    <row r="17249" s="1" customFormat="1"/>
    <row r="17250" s="1" customFormat="1"/>
    <row r="17251" s="1" customFormat="1"/>
    <row r="17252" s="1" customFormat="1"/>
    <row r="17253" s="1" customFormat="1"/>
    <row r="17254" s="1" customFormat="1"/>
    <row r="17255" s="1" customFormat="1"/>
    <row r="17256" s="1" customFormat="1"/>
    <row r="17257" s="1" customFormat="1"/>
    <row r="17258" s="1" customFormat="1"/>
    <row r="17259" s="1" customFormat="1"/>
    <row r="17260" s="1" customFormat="1"/>
    <row r="17261" s="1" customFormat="1"/>
    <row r="17262" s="1" customFormat="1"/>
    <row r="17263" s="1" customFormat="1"/>
    <row r="17264" s="1" customFormat="1"/>
    <row r="17265" s="1" customFormat="1"/>
    <row r="17266" s="1" customFormat="1"/>
    <row r="17267" s="1" customFormat="1"/>
    <row r="17268" s="1" customFormat="1"/>
    <row r="17269" s="1" customFormat="1"/>
    <row r="17270" s="1" customFormat="1"/>
    <row r="17271" s="1" customFormat="1"/>
    <row r="17272" s="1" customFormat="1"/>
    <row r="17273" s="1" customFormat="1"/>
    <row r="17274" s="1" customFormat="1"/>
    <row r="17275" s="1" customFormat="1"/>
    <row r="17276" s="1" customFormat="1"/>
    <row r="17277" s="1" customFormat="1"/>
    <row r="17278" s="1" customFormat="1"/>
    <row r="17279" s="1" customFormat="1"/>
    <row r="17280" s="1" customFormat="1"/>
    <row r="17281" s="1" customFormat="1"/>
    <row r="17282" s="1" customFormat="1"/>
    <row r="17283" s="1" customFormat="1"/>
    <row r="17284" s="1" customFormat="1"/>
    <row r="17285" s="1" customFormat="1"/>
    <row r="17286" s="1" customFormat="1"/>
    <row r="17287" s="1" customFormat="1"/>
    <row r="17288" s="1" customFormat="1"/>
    <row r="17289" s="1" customFormat="1"/>
    <row r="17290" s="1" customFormat="1"/>
    <row r="17291" s="1" customFormat="1"/>
    <row r="17292" s="1" customFormat="1"/>
    <row r="17293" s="1" customFormat="1"/>
    <row r="17294" s="1" customFormat="1"/>
    <row r="17295" s="1" customFormat="1"/>
    <row r="17296" s="1" customFormat="1"/>
    <row r="17297" s="1" customFormat="1"/>
    <row r="17298" s="1" customFormat="1"/>
    <row r="17299" s="1" customFormat="1"/>
    <row r="17300" s="1" customFormat="1"/>
    <row r="17301" s="1" customFormat="1"/>
    <row r="17302" s="1" customFormat="1"/>
    <row r="17303" s="1" customFormat="1"/>
    <row r="17304" s="1" customFormat="1"/>
    <row r="17305" s="1" customFormat="1"/>
    <row r="17306" s="1" customFormat="1"/>
    <row r="17307" s="1" customFormat="1"/>
    <row r="17308" s="1" customFormat="1"/>
    <row r="17309" s="1" customFormat="1"/>
    <row r="17310" s="1" customFormat="1"/>
    <row r="17311" s="1" customFormat="1"/>
    <row r="17312" s="1" customFormat="1"/>
    <row r="17313" s="1" customFormat="1"/>
    <row r="17314" s="1" customFormat="1"/>
    <row r="17315" s="1" customFormat="1"/>
    <row r="17316" s="1" customFormat="1"/>
    <row r="17317" s="1" customFormat="1"/>
    <row r="17318" s="1" customFormat="1"/>
    <row r="17319" s="1" customFormat="1"/>
    <row r="17320" s="1" customFormat="1"/>
    <row r="17321" s="1" customFormat="1"/>
    <row r="17322" s="1" customFormat="1"/>
    <row r="17323" s="1" customFormat="1"/>
    <row r="17324" s="1" customFormat="1"/>
    <row r="17325" s="1" customFormat="1"/>
    <row r="17326" s="1" customFormat="1"/>
    <row r="17327" s="1" customFormat="1"/>
    <row r="17328" s="1" customFormat="1"/>
    <row r="17329" s="1" customFormat="1"/>
    <row r="17330" s="1" customFormat="1"/>
    <row r="17331" s="1" customFormat="1"/>
    <row r="17332" s="1" customFormat="1"/>
    <row r="17333" s="1" customFormat="1"/>
    <row r="17334" s="1" customFormat="1"/>
    <row r="17335" s="1" customFormat="1"/>
    <row r="17336" s="1" customFormat="1"/>
    <row r="17337" s="1" customFormat="1"/>
    <row r="17338" s="1" customFormat="1"/>
    <row r="17339" s="1" customFormat="1"/>
    <row r="17340" s="1" customFormat="1"/>
    <row r="17341" s="1" customFormat="1"/>
    <row r="17342" s="1" customFormat="1"/>
    <row r="17343" s="1" customFormat="1"/>
    <row r="17344" s="1" customFormat="1"/>
    <row r="17345" s="1" customFormat="1"/>
    <row r="17346" s="1" customFormat="1"/>
    <row r="17347" s="1" customFormat="1"/>
    <row r="17348" s="1" customFormat="1"/>
    <row r="17349" s="1" customFormat="1"/>
    <row r="17350" s="1" customFormat="1"/>
    <row r="17351" s="1" customFormat="1"/>
    <row r="17352" s="1" customFormat="1"/>
    <row r="17353" s="1" customFormat="1"/>
    <row r="17354" s="1" customFormat="1"/>
    <row r="17355" s="1" customFormat="1"/>
    <row r="17356" s="1" customFormat="1"/>
    <row r="17357" s="1" customFormat="1"/>
    <row r="17358" s="1" customFormat="1"/>
    <row r="17359" s="1" customFormat="1"/>
    <row r="17360" s="1" customFormat="1"/>
    <row r="17361" s="1" customFormat="1"/>
    <row r="17362" s="1" customFormat="1"/>
    <row r="17363" s="1" customFormat="1"/>
    <row r="17364" s="1" customFormat="1"/>
    <row r="17365" s="1" customFormat="1"/>
    <row r="17366" s="1" customFormat="1"/>
    <row r="17367" s="1" customFormat="1"/>
    <row r="17368" s="1" customFormat="1"/>
    <row r="17369" s="1" customFormat="1"/>
    <row r="17370" s="1" customFormat="1"/>
    <row r="17371" s="1" customFormat="1"/>
    <row r="17372" s="1" customFormat="1"/>
    <row r="17373" s="1" customFormat="1"/>
    <row r="17374" s="1" customFormat="1"/>
    <row r="17375" s="1" customFormat="1"/>
    <row r="17376" s="1" customFormat="1"/>
    <row r="17377" s="1" customFormat="1"/>
    <row r="17378" s="1" customFormat="1"/>
    <row r="17379" s="1" customFormat="1"/>
    <row r="17380" s="1" customFormat="1"/>
    <row r="17381" s="1" customFormat="1"/>
    <row r="17382" s="1" customFormat="1"/>
    <row r="17383" s="1" customFormat="1"/>
    <row r="17384" s="1" customFormat="1"/>
    <row r="17385" s="1" customFormat="1"/>
    <row r="17386" s="1" customFormat="1"/>
    <row r="17387" s="1" customFormat="1"/>
    <row r="17388" s="1" customFormat="1"/>
    <row r="17389" s="1" customFormat="1"/>
    <row r="17390" s="1" customFormat="1"/>
    <row r="17391" s="1" customFormat="1"/>
    <row r="17392" s="1" customFormat="1"/>
    <row r="17393" s="1" customFormat="1"/>
    <row r="17394" s="1" customFormat="1"/>
    <row r="17395" s="1" customFormat="1"/>
    <row r="17396" s="1" customFormat="1"/>
    <row r="17397" s="1" customFormat="1"/>
    <row r="17398" s="1" customFormat="1"/>
    <row r="17399" s="1" customFormat="1"/>
    <row r="17400" s="1" customFormat="1"/>
    <row r="17401" s="1" customFormat="1"/>
    <row r="17402" s="1" customFormat="1"/>
    <row r="17403" s="1" customFormat="1"/>
    <row r="17404" s="1" customFormat="1"/>
    <row r="17405" s="1" customFormat="1"/>
    <row r="17406" s="1" customFormat="1"/>
    <row r="17407" s="1" customFormat="1"/>
    <row r="17408" s="1" customFormat="1"/>
    <row r="17409" s="1" customFormat="1"/>
    <row r="17410" s="1" customFormat="1"/>
    <row r="17411" s="1" customFormat="1"/>
    <row r="17412" s="1" customFormat="1"/>
    <row r="17413" s="1" customFormat="1"/>
    <row r="17414" s="1" customFormat="1"/>
    <row r="17415" s="1" customFormat="1"/>
    <row r="17416" s="1" customFormat="1"/>
    <row r="17417" s="1" customFormat="1"/>
    <row r="17418" s="1" customFormat="1"/>
    <row r="17419" s="1" customFormat="1"/>
    <row r="17420" s="1" customFormat="1"/>
    <row r="17421" s="1" customFormat="1"/>
    <row r="17422" s="1" customFormat="1"/>
    <row r="17423" s="1" customFormat="1"/>
    <row r="17424" s="1" customFormat="1"/>
    <row r="17425" s="1" customFormat="1"/>
    <row r="17426" s="1" customFormat="1"/>
    <row r="17427" s="1" customFormat="1"/>
    <row r="17428" s="1" customFormat="1"/>
    <row r="17429" s="1" customFormat="1"/>
    <row r="17430" s="1" customFormat="1"/>
    <row r="17431" s="1" customFormat="1"/>
    <row r="17432" s="1" customFormat="1"/>
    <row r="17433" s="1" customFormat="1"/>
    <row r="17434" s="1" customFormat="1"/>
    <row r="17435" s="1" customFormat="1"/>
    <row r="17436" s="1" customFormat="1"/>
    <row r="17437" s="1" customFormat="1"/>
    <row r="17438" s="1" customFormat="1"/>
    <row r="17439" s="1" customFormat="1"/>
    <row r="17440" s="1" customFormat="1"/>
    <row r="17441" s="1" customFormat="1"/>
    <row r="17442" s="1" customFormat="1"/>
    <row r="17443" s="1" customFormat="1"/>
    <row r="17444" s="1" customFormat="1"/>
    <row r="17445" s="1" customFormat="1"/>
    <row r="17446" s="1" customFormat="1"/>
    <row r="17447" s="1" customFormat="1"/>
    <row r="17448" s="1" customFormat="1"/>
    <row r="17449" s="1" customFormat="1"/>
    <row r="17450" s="1" customFormat="1"/>
    <row r="17451" s="1" customFormat="1"/>
    <row r="17452" s="1" customFormat="1"/>
    <row r="17453" s="1" customFormat="1"/>
    <row r="17454" s="1" customFormat="1"/>
    <row r="17455" s="1" customFormat="1"/>
    <row r="17456" s="1" customFormat="1"/>
    <row r="17457" s="1" customFormat="1"/>
    <row r="17458" s="1" customFormat="1"/>
    <row r="17459" s="1" customFormat="1"/>
    <row r="17460" s="1" customFormat="1"/>
    <row r="17461" s="1" customFormat="1"/>
    <row r="17462" s="1" customFormat="1"/>
    <row r="17463" s="1" customFormat="1"/>
    <row r="17464" s="1" customFormat="1"/>
    <row r="17465" s="1" customFormat="1"/>
    <row r="17466" s="1" customFormat="1"/>
    <row r="17467" s="1" customFormat="1"/>
    <row r="17468" s="1" customFormat="1"/>
    <row r="17469" s="1" customFormat="1"/>
    <row r="17470" s="1" customFormat="1"/>
    <row r="17471" s="1" customFormat="1"/>
    <row r="17472" s="1" customFormat="1"/>
    <row r="17473" s="1" customFormat="1"/>
    <row r="17474" s="1" customFormat="1"/>
    <row r="17475" s="1" customFormat="1"/>
    <row r="17476" s="1" customFormat="1"/>
    <row r="17477" s="1" customFormat="1"/>
    <row r="17478" s="1" customFormat="1"/>
    <row r="17479" s="1" customFormat="1"/>
    <row r="17480" s="1" customFormat="1"/>
    <row r="17481" s="1" customFormat="1"/>
    <row r="17482" s="1" customFormat="1"/>
    <row r="17483" s="1" customFormat="1"/>
    <row r="17484" s="1" customFormat="1"/>
    <row r="17485" s="1" customFormat="1"/>
    <row r="17486" s="1" customFormat="1"/>
    <row r="17487" s="1" customFormat="1"/>
    <row r="17488" s="1" customFormat="1"/>
    <row r="17489" s="1" customFormat="1"/>
    <row r="17490" s="1" customFormat="1"/>
    <row r="17491" s="1" customFormat="1"/>
    <row r="17492" s="1" customFormat="1"/>
    <row r="17493" s="1" customFormat="1"/>
    <row r="17494" s="1" customFormat="1"/>
    <row r="17495" s="1" customFormat="1"/>
    <row r="17496" s="1" customFormat="1"/>
    <row r="17497" s="1" customFormat="1"/>
    <row r="17498" s="1" customFormat="1"/>
    <row r="17499" s="1" customFormat="1"/>
    <row r="17500" s="1" customFormat="1"/>
    <row r="17501" s="1" customFormat="1"/>
    <row r="17502" s="1" customFormat="1"/>
    <row r="17503" s="1" customFormat="1"/>
    <row r="17504" s="1" customFormat="1"/>
    <row r="17505" s="1" customFormat="1"/>
    <row r="17506" s="1" customFormat="1"/>
    <row r="17507" s="1" customFormat="1"/>
    <row r="17508" s="1" customFormat="1"/>
    <row r="17509" s="1" customFormat="1"/>
    <row r="17510" s="1" customFormat="1"/>
    <row r="17511" s="1" customFormat="1"/>
    <row r="17512" s="1" customFormat="1"/>
    <row r="17513" s="1" customFormat="1"/>
    <row r="17514" s="1" customFormat="1"/>
    <row r="17515" s="1" customFormat="1"/>
    <row r="17516" s="1" customFormat="1"/>
    <row r="17517" s="1" customFormat="1"/>
    <row r="17518" s="1" customFormat="1"/>
    <row r="17519" s="1" customFormat="1"/>
    <row r="17520" s="1" customFormat="1"/>
    <row r="17521" s="1" customFormat="1"/>
    <row r="17522" s="1" customFormat="1"/>
    <row r="17523" s="1" customFormat="1"/>
    <row r="17524" s="1" customFormat="1"/>
    <row r="17525" s="1" customFormat="1"/>
    <row r="17526" s="1" customFormat="1"/>
    <row r="17527" s="1" customFormat="1"/>
    <row r="17528" s="1" customFormat="1"/>
    <row r="17529" s="1" customFormat="1"/>
    <row r="17530" s="1" customFormat="1"/>
    <row r="17531" s="1" customFormat="1"/>
    <row r="17532" s="1" customFormat="1"/>
    <row r="17533" s="1" customFormat="1"/>
    <row r="17534" s="1" customFormat="1"/>
    <row r="17535" s="1" customFormat="1"/>
    <row r="17536" s="1" customFormat="1"/>
    <row r="17537" s="1" customFormat="1"/>
    <row r="17538" s="1" customFormat="1"/>
    <row r="17539" s="1" customFormat="1"/>
    <row r="17540" s="1" customFormat="1"/>
    <row r="17541" s="1" customFormat="1"/>
    <row r="17542" s="1" customFormat="1"/>
    <row r="17543" s="1" customFormat="1"/>
    <row r="17544" s="1" customFormat="1"/>
    <row r="17545" s="1" customFormat="1"/>
    <row r="17546" s="1" customFormat="1"/>
    <row r="17547" s="1" customFormat="1"/>
    <row r="17548" s="1" customFormat="1"/>
    <row r="17549" s="1" customFormat="1"/>
    <row r="17550" s="1" customFormat="1"/>
    <row r="17551" s="1" customFormat="1"/>
    <row r="17552" s="1" customFormat="1"/>
    <row r="17553" s="1" customFormat="1"/>
    <row r="17554" s="1" customFormat="1"/>
    <row r="17555" s="1" customFormat="1"/>
    <row r="17556" s="1" customFormat="1"/>
    <row r="17557" s="1" customFormat="1"/>
    <row r="17558" s="1" customFormat="1"/>
    <row r="17559" s="1" customFormat="1"/>
    <row r="17560" s="1" customFormat="1"/>
    <row r="17561" s="1" customFormat="1"/>
    <row r="17562" s="1" customFormat="1"/>
    <row r="17563" s="1" customFormat="1"/>
    <row r="17564" s="1" customFormat="1"/>
    <row r="17565" s="1" customFormat="1"/>
    <row r="17566" s="1" customFormat="1"/>
    <row r="17567" s="1" customFormat="1"/>
    <row r="17568" s="1" customFormat="1"/>
    <row r="17569" s="1" customFormat="1"/>
    <row r="17570" s="1" customFormat="1"/>
    <row r="17571" s="1" customFormat="1"/>
    <row r="17572" s="1" customFormat="1"/>
    <row r="17573" s="1" customFormat="1"/>
    <row r="17574" s="1" customFormat="1"/>
    <row r="17575" s="1" customFormat="1"/>
    <row r="17576" s="1" customFormat="1"/>
    <row r="17577" s="1" customFormat="1"/>
    <row r="17578" s="1" customFormat="1"/>
    <row r="17579" s="1" customFormat="1"/>
    <row r="17580" s="1" customFormat="1"/>
    <row r="17581" s="1" customFormat="1"/>
    <row r="17582" s="1" customFormat="1"/>
    <row r="17583" s="1" customFormat="1"/>
    <row r="17584" s="1" customFormat="1"/>
    <row r="17585" s="1" customFormat="1"/>
    <row r="17586" s="1" customFormat="1"/>
    <row r="17587" s="1" customFormat="1"/>
    <row r="17588" s="1" customFormat="1"/>
    <row r="17589" s="1" customFormat="1"/>
    <row r="17590" s="1" customFormat="1"/>
    <row r="17591" s="1" customFormat="1"/>
    <row r="17592" s="1" customFormat="1"/>
    <row r="17593" s="1" customFormat="1"/>
    <row r="17594" s="1" customFormat="1"/>
    <row r="17595" s="1" customFormat="1"/>
    <row r="17596" s="1" customFormat="1"/>
    <row r="17597" s="1" customFormat="1"/>
    <row r="17598" s="1" customFormat="1"/>
    <row r="17599" s="1" customFormat="1"/>
    <row r="17600" s="1" customFormat="1"/>
    <row r="17601" s="1" customFormat="1"/>
    <row r="17602" s="1" customFormat="1"/>
    <row r="17603" s="1" customFormat="1"/>
    <row r="17604" s="1" customFormat="1"/>
    <row r="17605" s="1" customFormat="1"/>
    <row r="17606" s="1" customFormat="1"/>
    <row r="17607" s="1" customFormat="1"/>
    <row r="17608" s="1" customFormat="1"/>
    <row r="17609" s="1" customFormat="1"/>
    <row r="17610" s="1" customFormat="1"/>
    <row r="17611" s="1" customFormat="1"/>
    <row r="17612" s="1" customFormat="1"/>
    <row r="17613" s="1" customFormat="1"/>
    <row r="17614" s="1" customFormat="1"/>
    <row r="17615" s="1" customFormat="1"/>
    <row r="17616" s="1" customFormat="1"/>
    <row r="17617" s="1" customFormat="1"/>
    <row r="17618" s="1" customFormat="1"/>
    <row r="17619" s="1" customFormat="1"/>
    <row r="17620" s="1" customFormat="1"/>
    <row r="17621" s="1" customFormat="1"/>
    <row r="17622" s="1" customFormat="1"/>
    <row r="17623" s="1" customFormat="1"/>
    <row r="17624" s="1" customFormat="1"/>
    <row r="17625" s="1" customFormat="1"/>
    <row r="17626" s="1" customFormat="1"/>
    <row r="17627" s="1" customFormat="1"/>
    <row r="17628" s="1" customFormat="1"/>
    <row r="17629" s="1" customFormat="1"/>
    <row r="17630" s="1" customFormat="1"/>
    <row r="17631" s="1" customFormat="1"/>
    <row r="17632" s="1" customFormat="1"/>
    <row r="17633" s="1" customFormat="1"/>
    <row r="17634" s="1" customFormat="1"/>
    <row r="17635" s="1" customFormat="1"/>
    <row r="17636" s="1" customFormat="1"/>
    <row r="17637" s="1" customFormat="1"/>
    <row r="17638" s="1" customFormat="1"/>
    <row r="17639" s="1" customFormat="1"/>
    <row r="17640" s="1" customFormat="1"/>
    <row r="17641" s="1" customFormat="1"/>
    <row r="17642" s="1" customFormat="1"/>
    <row r="17643" s="1" customFormat="1"/>
    <row r="17644" s="1" customFormat="1"/>
    <row r="17645" s="1" customFormat="1"/>
    <row r="17646" s="1" customFormat="1"/>
    <row r="17647" s="1" customFormat="1"/>
    <row r="17648" s="1" customFormat="1"/>
    <row r="17649" s="1" customFormat="1"/>
    <row r="17650" s="1" customFormat="1"/>
    <row r="17651" s="1" customFormat="1"/>
    <row r="17652" s="1" customFormat="1"/>
    <row r="17653" s="1" customFormat="1"/>
    <row r="17654" s="1" customFormat="1"/>
    <row r="17655" s="1" customFormat="1"/>
    <row r="17656" s="1" customFormat="1"/>
    <row r="17657" s="1" customFormat="1"/>
    <row r="17658" s="1" customFormat="1"/>
    <row r="17659" s="1" customFormat="1"/>
    <row r="17660" s="1" customFormat="1"/>
    <row r="17661" s="1" customFormat="1"/>
    <row r="17662" s="1" customFormat="1"/>
    <row r="17663" s="1" customFormat="1"/>
    <row r="17664" s="1" customFormat="1"/>
    <row r="17665" s="1" customFormat="1"/>
    <row r="17666" s="1" customFormat="1"/>
    <row r="17667" s="1" customFormat="1"/>
    <row r="17668" s="1" customFormat="1"/>
    <row r="17669" s="1" customFormat="1"/>
    <row r="17670" s="1" customFormat="1"/>
    <row r="17671" s="1" customFormat="1"/>
    <row r="17672" s="1" customFormat="1"/>
    <row r="17673" s="1" customFormat="1"/>
    <row r="17674" s="1" customFormat="1"/>
    <row r="17675" s="1" customFormat="1"/>
    <row r="17676" s="1" customFormat="1"/>
    <row r="17677" s="1" customFormat="1"/>
    <row r="17678" s="1" customFormat="1"/>
    <row r="17679" s="1" customFormat="1"/>
    <row r="17680" s="1" customFormat="1"/>
    <row r="17681" s="1" customFormat="1"/>
    <row r="17682" s="1" customFormat="1"/>
    <row r="17683" s="1" customFormat="1"/>
    <row r="17684" s="1" customFormat="1"/>
    <row r="17685" s="1" customFormat="1"/>
    <row r="17686" s="1" customFormat="1"/>
    <row r="17687" s="1" customFormat="1"/>
    <row r="17688" s="1" customFormat="1"/>
    <row r="17689" s="1" customFormat="1"/>
    <row r="17690" s="1" customFormat="1"/>
    <row r="17691" s="1" customFormat="1"/>
    <row r="17692" s="1" customFormat="1"/>
    <row r="17693" s="1" customFormat="1"/>
    <row r="17694" s="1" customFormat="1"/>
    <row r="17695" s="1" customFormat="1"/>
    <row r="17696" s="1" customFormat="1"/>
    <row r="17697" s="1" customFormat="1"/>
    <row r="17698" s="1" customFormat="1"/>
    <row r="17699" s="1" customFormat="1"/>
    <row r="17700" s="1" customFormat="1"/>
    <row r="17701" s="1" customFormat="1"/>
    <row r="17702" s="1" customFormat="1"/>
    <row r="17703" s="1" customFormat="1"/>
    <row r="17704" s="1" customFormat="1"/>
    <row r="17705" s="1" customFormat="1"/>
    <row r="17706" s="1" customFormat="1"/>
    <row r="17707" s="1" customFormat="1"/>
    <row r="17708" s="1" customFormat="1"/>
    <row r="17709" s="1" customFormat="1"/>
    <row r="17710" s="1" customFormat="1"/>
    <row r="17711" s="1" customFormat="1"/>
    <row r="17712" s="1" customFormat="1"/>
    <row r="17713" s="1" customFormat="1"/>
    <row r="17714" s="1" customFormat="1"/>
    <row r="17715" s="1" customFormat="1"/>
    <row r="17716" s="1" customFormat="1"/>
    <row r="17717" s="1" customFormat="1"/>
    <row r="17718" s="1" customFormat="1"/>
    <row r="17719" s="1" customFormat="1"/>
    <row r="17720" s="1" customFormat="1"/>
    <row r="17721" s="1" customFormat="1"/>
    <row r="17722" s="1" customFormat="1"/>
    <row r="17723" s="1" customFormat="1"/>
    <row r="17724" s="1" customFormat="1"/>
    <row r="17725" s="1" customFormat="1"/>
    <row r="17726" s="1" customFormat="1"/>
    <row r="17727" s="1" customFormat="1"/>
    <row r="17728" s="1" customFormat="1"/>
    <row r="17729" s="1" customFormat="1"/>
    <row r="17730" s="1" customFormat="1"/>
    <row r="17731" s="1" customFormat="1"/>
    <row r="17732" s="1" customFormat="1"/>
    <row r="17733" s="1" customFormat="1"/>
    <row r="17734" s="1" customFormat="1"/>
    <row r="17735" s="1" customFormat="1"/>
    <row r="17736" s="1" customFormat="1"/>
    <row r="17737" s="1" customFormat="1"/>
    <row r="17738" s="1" customFormat="1"/>
    <row r="17739" s="1" customFormat="1"/>
    <row r="17740" s="1" customFormat="1"/>
    <row r="17741" s="1" customFormat="1"/>
    <row r="17742" s="1" customFormat="1"/>
    <row r="17743" s="1" customFormat="1"/>
    <row r="17744" s="1" customFormat="1"/>
    <row r="17745" s="1" customFormat="1"/>
    <row r="17746" s="1" customFormat="1"/>
    <row r="17747" s="1" customFormat="1"/>
    <row r="17748" s="1" customFormat="1"/>
    <row r="17749" s="1" customFormat="1"/>
    <row r="17750" s="1" customFormat="1"/>
    <row r="17751" s="1" customFormat="1"/>
    <row r="17752" s="1" customFormat="1"/>
    <row r="17753" s="1" customFormat="1"/>
    <row r="17754" s="1" customFormat="1"/>
    <row r="17755" s="1" customFormat="1"/>
    <row r="17756" s="1" customFormat="1"/>
    <row r="17757" s="1" customFormat="1"/>
    <row r="17758" s="1" customFormat="1"/>
    <row r="17759" s="1" customFormat="1"/>
    <row r="17760" s="1" customFormat="1"/>
    <row r="17761" s="1" customFormat="1"/>
    <row r="17762" s="1" customFormat="1"/>
    <row r="17763" s="1" customFormat="1"/>
    <row r="17764" s="1" customFormat="1"/>
    <row r="17765" s="1" customFormat="1"/>
    <row r="17766" s="1" customFormat="1"/>
    <row r="17767" s="1" customFormat="1"/>
    <row r="17768" s="1" customFormat="1"/>
    <row r="17769" s="1" customFormat="1"/>
    <row r="17770" s="1" customFormat="1"/>
    <row r="17771" s="1" customFormat="1"/>
    <row r="17772" s="1" customFormat="1"/>
    <row r="17773" s="1" customFormat="1"/>
    <row r="17774" s="1" customFormat="1"/>
    <row r="17775" s="1" customFormat="1"/>
    <row r="17776" s="1" customFormat="1"/>
    <row r="17777" s="1" customFormat="1"/>
    <row r="17778" s="1" customFormat="1"/>
    <row r="17779" s="1" customFormat="1"/>
    <row r="17780" s="1" customFormat="1"/>
    <row r="17781" s="1" customFormat="1"/>
    <row r="17782" s="1" customFormat="1"/>
    <row r="17783" s="1" customFormat="1"/>
    <row r="17784" s="1" customFormat="1"/>
    <row r="17785" s="1" customFormat="1"/>
    <row r="17786" s="1" customFormat="1"/>
    <row r="17787" s="1" customFormat="1"/>
    <row r="17788" s="1" customFormat="1"/>
    <row r="17789" s="1" customFormat="1"/>
    <row r="17790" s="1" customFormat="1"/>
    <row r="17791" s="1" customFormat="1"/>
    <row r="17792" s="1" customFormat="1"/>
    <row r="17793" s="1" customFormat="1"/>
    <row r="17794" s="1" customFormat="1"/>
    <row r="17795" s="1" customFormat="1"/>
    <row r="17796" s="1" customFormat="1"/>
    <row r="17797" s="1" customFormat="1"/>
    <row r="17798" s="1" customFormat="1"/>
    <row r="17799" s="1" customFormat="1"/>
    <row r="17800" s="1" customFormat="1"/>
    <row r="17801" s="1" customFormat="1"/>
    <row r="17802" s="1" customFormat="1"/>
    <row r="17803" s="1" customFormat="1"/>
    <row r="17804" s="1" customFormat="1"/>
    <row r="17805" s="1" customFormat="1"/>
    <row r="17806" s="1" customFormat="1"/>
    <row r="17807" s="1" customFormat="1"/>
    <row r="17808" s="1" customFormat="1"/>
    <row r="17809" s="1" customFormat="1"/>
    <row r="17810" s="1" customFormat="1"/>
    <row r="17811" s="1" customFormat="1"/>
    <row r="17812" s="1" customFormat="1"/>
    <row r="17813" s="1" customFormat="1"/>
    <row r="17814" s="1" customFormat="1"/>
    <row r="17815" s="1" customFormat="1"/>
    <row r="17816" s="1" customFormat="1"/>
    <row r="17817" s="1" customFormat="1"/>
    <row r="17818" s="1" customFormat="1"/>
    <row r="17819" s="1" customFormat="1"/>
    <row r="17820" s="1" customFormat="1"/>
    <row r="17821" s="1" customFormat="1"/>
    <row r="17822" s="1" customFormat="1"/>
    <row r="17823" s="1" customFormat="1"/>
    <row r="17824" s="1" customFormat="1"/>
    <row r="17825" s="1" customFormat="1"/>
    <row r="17826" s="1" customFormat="1"/>
    <row r="17827" s="1" customFormat="1"/>
    <row r="17828" s="1" customFormat="1"/>
    <row r="17829" s="1" customFormat="1"/>
    <row r="17830" s="1" customFormat="1"/>
    <row r="17831" s="1" customFormat="1"/>
    <row r="17832" s="1" customFormat="1"/>
    <row r="17833" s="1" customFormat="1"/>
    <row r="17834" s="1" customFormat="1"/>
    <row r="17835" s="1" customFormat="1"/>
    <row r="17836" s="1" customFormat="1"/>
    <row r="17837" s="1" customFormat="1"/>
    <row r="17838" s="1" customFormat="1"/>
    <row r="17839" s="1" customFormat="1"/>
    <row r="17840" s="1" customFormat="1"/>
    <row r="17841" s="1" customFormat="1"/>
    <row r="17842" s="1" customFormat="1"/>
    <row r="17843" s="1" customFormat="1"/>
    <row r="17844" s="1" customFormat="1"/>
    <row r="17845" s="1" customFormat="1"/>
    <row r="17846" s="1" customFormat="1"/>
    <row r="17847" s="1" customFormat="1"/>
    <row r="17848" s="1" customFormat="1"/>
    <row r="17849" s="1" customFormat="1"/>
    <row r="17850" s="1" customFormat="1"/>
    <row r="17851" s="1" customFormat="1"/>
    <row r="17852" s="1" customFormat="1"/>
    <row r="17853" s="1" customFormat="1"/>
    <row r="17854" s="1" customFormat="1"/>
    <row r="17855" s="1" customFormat="1"/>
    <row r="17856" s="1" customFormat="1"/>
    <row r="17857" s="1" customFormat="1"/>
    <row r="17858" s="1" customFormat="1"/>
    <row r="17859" s="1" customFormat="1"/>
    <row r="17860" s="1" customFormat="1"/>
    <row r="17861" s="1" customFormat="1"/>
    <row r="17862" s="1" customFormat="1"/>
    <row r="17863" s="1" customFormat="1"/>
    <row r="17864" s="1" customFormat="1"/>
    <row r="17865" s="1" customFormat="1"/>
    <row r="17866" s="1" customFormat="1"/>
    <row r="17867" s="1" customFormat="1"/>
    <row r="17868" s="1" customFormat="1"/>
    <row r="17869" s="1" customFormat="1"/>
    <row r="17870" s="1" customFormat="1"/>
    <row r="17871" s="1" customFormat="1"/>
    <row r="17872" s="1" customFormat="1"/>
    <row r="17873" s="1" customFormat="1"/>
    <row r="17874" s="1" customFormat="1"/>
    <row r="17875" s="1" customFormat="1"/>
    <row r="17876" s="1" customFormat="1"/>
    <row r="17877" s="1" customFormat="1"/>
    <row r="17878" s="1" customFormat="1"/>
    <row r="17879" s="1" customFormat="1"/>
    <row r="17880" s="1" customFormat="1"/>
    <row r="17881" s="1" customFormat="1"/>
    <row r="17882" s="1" customFormat="1"/>
    <row r="17883" s="1" customFormat="1"/>
    <row r="17884" s="1" customFormat="1"/>
    <row r="17885" s="1" customFormat="1"/>
    <row r="17886" s="1" customFormat="1"/>
    <row r="17887" s="1" customFormat="1"/>
    <row r="17888" s="1" customFormat="1"/>
    <row r="17889" s="1" customFormat="1"/>
    <row r="17890" s="1" customFormat="1"/>
    <row r="17891" s="1" customFormat="1"/>
    <row r="17892" s="1" customFormat="1"/>
    <row r="17893" s="1" customFormat="1"/>
    <row r="17894" s="1" customFormat="1"/>
    <row r="17895" s="1" customFormat="1"/>
    <row r="17896" s="1" customFormat="1"/>
    <row r="17897" s="1" customFormat="1"/>
    <row r="17898" s="1" customFormat="1"/>
    <row r="17899" s="1" customFormat="1"/>
    <row r="17900" s="1" customFormat="1"/>
    <row r="17901" s="1" customFormat="1"/>
    <row r="17902" s="1" customFormat="1"/>
    <row r="17903" s="1" customFormat="1"/>
    <row r="17904" s="1" customFormat="1"/>
    <row r="17905" s="1" customFormat="1"/>
    <row r="17906" s="1" customFormat="1"/>
    <row r="17907" s="1" customFormat="1"/>
    <row r="17908" s="1" customFormat="1"/>
    <row r="17909" s="1" customFormat="1"/>
    <row r="17910" s="1" customFormat="1"/>
    <row r="17911" s="1" customFormat="1"/>
    <row r="17912" s="1" customFormat="1"/>
    <row r="17913" s="1" customFormat="1"/>
    <row r="17914" s="1" customFormat="1"/>
    <row r="17915" s="1" customFormat="1"/>
    <row r="17916" s="1" customFormat="1"/>
    <row r="17917" s="1" customFormat="1"/>
    <row r="17918" s="1" customFormat="1"/>
    <row r="17919" s="1" customFormat="1"/>
    <row r="17920" s="1" customFormat="1"/>
    <row r="17921" s="1" customFormat="1"/>
    <row r="17922" s="1" customFormat="1"/>
    <row r="17923" s="1" customFormat="1"/>
    <row r="17924" s="1" customFormat="1"/>
    <row r="17925" s="1" customFormat="1"/>
    <row r="17926" s="1" customFormat="1"/>
    <row r="17927" s="1" customFormat="1"/>
    <row r="17928" s="1" customFormat="1"/>
    <row r="17929" s="1" customFormat="1"/>
    <row r="17930" s="1" customFormat="1"/>
    <row r="17931" s="1" customFormat="1"/>
    <row r="17932" s="1" customFormat="1"/>
    <row r="17933" s="1" customFormat="1"/>
    <row r="17934" s="1" customFormat="1"/>
    <row r="17935" s="1" customFormat="1"/>
    <row r="17936" s="1" customFormat="1"/>
    <row r="17937" s="1" customFormat="1"/>
    <row r="17938" s="1" customFormat="1"/>
    <row r="17939" s="1" customFormat="1"/>
    <row r="17940" s="1" customFormat="1"/>
    <row r="17941" s="1" customFormat="1"/>
    <row r="17942" s="1" customFormat="1"/>
    <row r="17943" s="1" customFormat="1"/>
    <row r="17944" s="1" customFormat="1"/>
    <row r="17945" s="1" customFormat="1"/>
    <row r="17946" s="1" customFormat="1"/>
    <row r="17947" s="1" customFormat="1"/>
    <row r="17948" s="1" customFormat="1"/>
    <row r="17949" s="1" customFormat="1"/>
    <row r="17950" s="1" customFormat="1"/>
    <row r="17951" s="1" customFormat="1"/>
    <row r="17952" s="1" customFormat="1"/>
    <row r="17953" s="1" customFormat="1"/>
    <row r="17954" s="1" customFormat="1"/>
    <row r="17955" s="1" customFormat="1"/>
    <row r="17956" s="1" customFormat="1"/>
    <row r="17957" s="1" customFormat="1"/>
    <row r="17958" s="1" customFormat="1"/>
    <row r="17959" s="1" customFormat="1"/>
    <row r="17960" s="1" customFormat="1"/>
    <row r="17961" s="1" customFormat="1"/>
    <row r="17962" s="1" customFormat="1"/>
    <row r="17963" s="1" customFormat="1"/>
    <row r="17964" s="1" customFormat="1"/>
    <row r="17965" s="1" customFormat="1"/>
    <row r="17966" s="1" customFormat="1"/>
    <row r="17967" s="1" customFormat="1"/>
    <row r="17968" s="1" customFormat="1"/>
    <row r="17969" s="1" customFormat="1"/>
    <row r="17970" s="1" customFormat="1"/>
    <row r="17971" s="1" customFormat="1"/>
    <row r="17972" s="1" customFormat="1"/>
    <row r="17973" s="1" customFormat="1"/>
    <row r="17974" s="1" customFormat="1"/>
    <row r="17975" s="1" customFormat="1"/>
    <row r="17976" s="1" customFormat="1"/>
    <row r="17977" s="1" customFormat="1"/>
    <row r="17978" s="1" customFormat="1"/>
    <row r="17979" s="1" customFormat="1"/>
    <row r="17980" s="1" customFormat="1"/>
    <row r="17981" s="1" customFormat="1"/>
    <row r="17982" s="1" customFormat="1"/>
    <row r="17983" s="1" customFormat="1"/>
    <row r="17984" s="1" customFormat="1"/>
    <row r="17985" s="1" customFormat="1"/>
    <row r="17986" s="1" customFormat="1"/>
    <row r="17987" s="1" customFormat="1"/>
    <row r="17988" s="1" customFormat="1"/>
    <row r="17989" s="1" customFormat="1"/>
    <row r="17990" s="1" customFormat="1"/>
    <row r="17991" s="1" customFormat="1"/>
    <row r="17992" s="1" customFormat="1"/>
    <row r="17993" s="1" customFormat="1"/>
    <row r="17994" s="1" customFormat="1"/>
    <row r="17995" s="1" customFormat="1"/>
    <row r="17996" s="1" customFormat="1"/>
    <row r="17997" s="1" customFormat="1"/>
    <row r="17998" s="1" customFormat="1"/>
    <row r="17999" s="1" customFormat="1"/>
    <row r="18000" s="1" customFormat="1"/>
    <row r="18001" s="1" customFormat="1"/>
    <row r="18002" s="1" customFormat="1"/>
    <row r="18003" s="1" customFormat="1"/>
    <row r="18004" s="1" customFormat="1"/>
    <row r="18005" s="1" customFormat="1"/>
    <row r="18006" s="1" customFormat="1"/>
    <row r="18007" s="1" customFormat="1"/>
    <row r="18008" s="1" customFormat="1"/>
    <row r="18009" s="1" customFormat="1"/>
    <row r="18010" s="1" customFormat="1"/>
    <row r="18011" s="1" customFormat="1"/>
    <row r="18012" s="1" customFormat="1"/>
    <row r="18013" s="1" customFormat="1"/>
    <row r="18014" s="1" customFormat="1"/>
    <row r="18015" s="1" customFormat="1"/>
    <row r="18016" s="1" customFormat="1"/>
    <row r="18017" s="1" customFormat="1"/>
    <row r="18018" s="1" customFormat="1"/>
    <row r="18019" s="1" customFormat="1"/>
    <row r="18020" s="1" customFormat="1"/>
    <row r="18021" s="1" customFormat="1"/>
    <row r="18022" s="1" customFormat="1"/>
    <row r="18023" s="1" customFormat="1"/>
    <row r="18024" s="1" customFormat="1"/>
    <row r="18025" s="1" customFormat="1"/>
    <row r="18026" s="1" customFormat="1"/>
    <row r="18027" s="1" customFormat="1"/>
    <row r="18028" s="1" customFormat="1"/>
    <row r="18029" s="1" customFormat="1"/>
    <row r="18030" s="1" customFormat="1"/>
    <row r="18031" s="1" customFormat="1"/>
    <row r="18032" s="1" customFormat="1"/>
    <row r="18033" s="1" customFormat="1"/>
    <row r="18034" s="1" customFormat="1"/>
    <row r="18035" s="1" customFormat="1"/>
    <row r="18036" s="1" customFormat="1"/>
    <row r="18037" s="1" customFormat="1"/>
    <row r="18038" s="1" customFormat="1"/>
    <row r="18039" s="1" customFormat="1"/>
    <row r="18040" s="1" customFormat="1"/>
    <row r="18041" s="1" customFormat="1"/>
    <row r="18042" s="1" customFormat="1"/>
    <row r="18043" s="1" customFormat="1"/>
    <row r="18044" s="1" customFormat="1"/>
    <row r="18045" s="1" customFormat="1"/>
    <row r="18046" s="1" customFormat="1"/>
    <row r="18047" s="1" customFormat="1"/>
    <row r="18048" s="1" customFormat="1"/>
    <row r="18049" s="1" customFormat="1"/>
    <row r="18050" s="1" customFormat="1"/>
    <row r="18051" s="1" customFormat="1"/>
    <row r="18052" s="1" customFormat="1"/>
    <row r="18053" s="1" customFormat="1"/>
    <row r="18054" s="1" customFormat="1"/>
    <row r="18055" s="1" customFormat="1"/>
    <row r="18056" s="1" customFormat="1"/>
    <row r="18057" s="1" customFormat="1"/>
    <row r="18058" s="1" customFormat="1"/>
    <row r="18059" s="1" customFormat="1"/>
    <row r="18060" s="1" customFormat="1"/>
    <row r="18061" s="1" customFormat="1"/>
    <row r="18062" s="1" customFormat="1"/>
    <row r="18063" s="1" customFormat="1"/>
    <row r="18064" s="1" customFormat="1"/>
    <row r="18065" s="1" customFormat="1"/>
    <row r="18066" s="1" customFormat="1"/>
    <row r="18067" s="1" customFormat="1"/>
    <row r="18068" s="1" customFormat="1"/>
    <row r="18069" s="1" customFormat="1"/>
    <row r="18070" s="1" customFormat="1"/>
    <row r="18071" s="1" customFormat="1"/>
    <row r="18072" s="1" customFormat="1"/>
    <row r="18073" s="1" customFormat="1"/>
    <row r="18074" s="1" customFormat="1"/>
    <row r="18075" s="1" customFormat="1"/>
    <row r="18076" s="1" customFormat="1"/>
    <row r="18077" s="1" customFormat="1"/>
    <row r="18078" s="1" customFormat="1"/>
    <row r="18079" s="1" customFormat="1"/>
    <row r="18080" s="1" customFormat="1"/>
    <row r="18081" s="1" customFormat="1"/>
    <row r="18082" s="1" customFormat="1"/>
    <row r="18083" s="1" customFormat="1"/>
    <row r="18084" s="1" customFormat="1"/>
    <row r="18085" s="1" customFormat="1"/>
    <row r="18086" s="1" customFormat="1"/>
    <row r="18087" s="1" customFormat="1"/>
    <row r="18088" s="1" customFormat="1"/>
    <row r="18089" s="1" customFormat="1"/>
    <row r="18090" s="1" customFormat="1"/>
    <row r="18091" s="1" customFormat="1"/>
    <row r="18092" s="1" customFormat="1"/>
    <row r="18093" s="1" customFormat="1"/>
    <row r="18094" s="1" customFormat="1"/>
    <row r="18095" s="1" customFormat="1"/>
    <row r="18096" s="1" customFormat="1"/>
    <row r="18097" s="1" customFormat="1"/>
    <row r="18098" s="1" customFormat="1"/>
    <row r="18099" s="1" customFormat="1"/>
    <row r="18100" s="1" customFormat="1"/>
    <row r="18101" s="1" customFormat="1"/>
    <row r="18102" s="1" customFormat="1"/>
    <row r="18103" s="1" customFormat="1"/>
    <row r="18104" s="1" customFormat="1"/>
    <row r="18105" s="1" customFormat="1"/>
    <row r="18106" s="1" customFormat="1"/>
    <row r="18107" s="1" customFormat="1"/>
    <row r="18108" s="1" customFormat="1"/>
    <row r="18109" s="1" customFormat="1"/>
    <row r="18110" s="1" customFormat="1"/>
    <row r="18111" s="1" customFormat="1"/>
    <row r="18112" s="1" customFormat="1"/>
    <row r="18113" s="1" customFormat="1"/>
    <row r="18114" s="1" customFormat="1"/>
    <row r="18115" s="1" customFormat="1"/>
    <row r="18116" s="1" customFormat="1"/>
    <row r="18117" s="1" customFormat="1"/>
    <row r="18118" s="1" customFormat="1"/>
    <row r="18119" s="1" customFormat="1"/>
    <row r="18120" s="1" customFormat="1"/>
    <row r="18121" s="1" customFormat="1"/>
    <row r="18122" s="1" customFormat="1"/>
    <row r="18123" s="1" customFormat="1"/>
    <row r="18124" s="1" customFormat="1"/>
    <row r="18125" s="1" customFormat="1"/>
    <row r="18126" s="1" customFormat="1"/>
    <row r="18127" s="1" customFormat="1"/>
    <row r="18128" s="1" customFormat="1"/>
    <row r="18129" s="1" customFormat="1"/>
    <row r="18130" s="1" customFormat="1"/>
    <row r="18131" s="1" customFormat="1"/>
    <row r="18132" s="1" customFormat="1"/>
    <row r="18133" s="1" customFormat="1"/>
    <row r="18134" s="1" customFormat="1"/>
    <row r="18135" s="1" customFormat="1"/>
    <row r="18136" s="1" customFormat="1"/>
    <row r="18137" s="1" customFormat="1"/>
    <row r="18138" s="1" customFormat="1"/>
    <row r="18139" s="1" customFormat="1"/>
    <row r="18140" s="1" customFormat="1"/>
    <row r="18141" s="1" customFormat="1"/>
    <row r="18142" s="1" customFormat="1"/>
    <row r="18143" s="1" customFormat="1"/>
    <row r="18144" s="1" customFormat="1"/>
    <row r="18145" s="1" customFormat="1"/>
    <row r="18146" s="1" customFormat="1"/>
    <row r="18147" s="1" customFormat="1"/>
    <row r="18148" s="1" customFormat="1"/>
    <row r="18149" s="1" customFormat="1"/>
    <row r="18150" s="1" customFormat="1"/>
    <row r="18151" s="1" customFormat="1"/>
    <row r="18152" s="1" customFormat="1"/>
    <row r="18153" s="1" customFormat="1"/>
    <row r="18154" s="1" customFormat="1"/>
    <row r="18155" s="1" customFormat="1"/>
    <row r="18156" s="1" customFormat="1"/>
    <row r="18157" s="1" customFormat="1"/>
    <row r="18158" s="1" customFormat="1"/>
    <row r="18159" s="1" customFormat="1"/>
    <row r="18160" s="1" customFormat="1"/>
    <row r="18161" s="1" customFormat="1"/>
    <row r="18162" s="1" customFormat="1"/>
    <row r="18163" s="1" customFormat="1"/>
    <row r="18164" s="1" customFormat="1"/>
    <row r="18165" s="1" customFormat="1"/>
    <row r="18166" s="1" customFormat="1"/>
    <row r="18167" s="1" customFormat="1"/>
    <row r="18168" s="1" customFormat="1"/>
    <row r="18169" s="1" customFormat="1"/>
    <row r="18170" s="1" customFormat="1"/>
    <row r="18171" s="1" customFormat="1"/>
    <row r="18172" s="1" customFormat="1"/>
    <row r="18173" s="1" customFormat="1"/>
    <row r="18174" s="1" customFormat="1"/>
    <row r="18175" s="1" customFormat="1"/>
    <row r="18176" s="1" customFormat="1"/>
    <row r="18177" s="1" customFormat="1"/>
    <row r="18178" s="1" customFormat="1"/>
    <row r="18179" s="1" customFormat="1"/>
    <row r="18180" s="1" customFormat="1"/>
    <row r="18181" s="1" customFormat="1"/>
    <row r="18182" s="1" customFormat="1"/>
    <row r="18183" s="1" customFormat="1"/>
    <row r="18184" s="1" customFormat="1"/>
    <row r="18185" s="1" customFormat="1"/>
    <row r="18186" s="1" customFormat="1"/>
    <row r="18187" s="1" customFormat="1"/>
    <row r="18188" s="1" customFormat="1"/>
    <row r="18189" s="1" customFormat="1"/>
    <row r="18190" s="1" customFormat="1"/>
    <row r="18191" s="1" customFormat="1"/>
    <row r="18192" s="1" customFormat="1"/>
    <row r="18193" s="1" customFormat="1"/>
    <row r="18194" s="1" customFormat="1"/>
    <row r="18195" s="1" customFormat="1"/>
    <row r="18196" s="1" customFormat="1"/>
    <row r="18197" s="1" customFormat="1"/>
    <row r="18198" s="1" customFormat="1"/>
    <row r="18199" s="1" customFormat="1"/>
    <row r="18200" s="1" customFormat="1"/>
    <row r="18201" s="1" customFormat="1"/>
    <row r="18202" s="1" customFormat="1"/>
    <row r="18203" s="1" customFormat="1"/>
    <row r="18204" s="1" customFormat="1"/>
    <row r="18205" s="1" customFormat="1"/>
    <row r="18206" s="1" customFormat="1"/>
    <row r="18207" s="1" customFormat="1"/>
    <row r="18208" s="1" customFormat="1"/>
    <row r="18209" s="1" customFormat="1"/>
    <row r="18210" s="1" customFormat="1"/>
    <row r="18211" s="1" customFormat="1"/>
    <row r="18212" s="1" customFormat="1"/>
    <row r="18213" s="1" customFormat="1"/>
    <row r="18214" s="1" customFormat="1"/>
    <row r="18215" s="1" customFormat="1"/>
    <row r="18216" s="1" customFormat="1"/>
    <row r="18217" s="1" customFormat="1"/>
    <row r="18218" s="1" customFormat="1"/>
    <row r="18219" s="1" customFormat="1"/>
    <row r="18220" s="1" customFormat="1"/>
    <row r="18221" s="1" customFormat="1"/>
    <row r="18222" s="1" customFormat="1"/>
    <row r="18223" s="1" customFormat="1"/>
    <row r="18224" s="1" customFormat="1"/>
    <row r="18225" s="1" customFormat="1"/>
    <row r="18226" s="1" customFormat="1"/>
    <row r="18227" s="1" customFormat="1"/>
    <row r="18228" s="1" customFormat="1"/>
    <row r="18229" s="1" customFormat="1"/>
    <row r="18230" s="1" customFormat="1"/>
    <row r="18231" s="1" customFormat="1"/>
    <row r="18232" s="1" customFormat="1"/>
    <row r="18233" s="1" customFormat="1"/>
    <row r="18234" s="1" customFormat="1"/>
    <row r="18235" s="1" customFormat="1"/>
    <row r="18236" s="1" customFormat="1"/>
    <row r="18237" s="1" customFormat="1"/>
    <row r="18238" s="1" customFormat="1"/>
    <row r="18239" s="1" customFormat="1"/>
    <row r="18240" s="1" customFormat="1"/>
    <row r="18241" s="1" customFormat="1"/>
    <row r="18242" s="1" customFormat="1"/>
    <row r="18243" s="1" customFormat="1"/>
    <row r="18244" s="1" customFormat="1"/>
    <row r="18245" s="1" customFormat="1"/>
    <row r="18246" s="1" customFormat="1"/>
    <row r="18247" s="1" customFormat="1"/>
    <row r="18248" s="1" customFormat="1"/>
    <row r="18249" s="1" customFormat="1"/>
    <row r="18250" s="1" customFormat="1"/>
    <row r="18251" s="1" customFormat="1"/>
    <row r="18252" s="1" customFormat="1"/>
    <row r="18253" s="1" customFormat="1"/>
    <row r="18254" s="1" customFormat="1"/>
    <row r="18255" s="1" customFormat="1"/>
    <row r="18256" s="1" customFormat="1"/>
    <row r="18257" s="1" customFormat="1"/>
    <row r="18258" s="1" customFormat="1"/>
    <row r="18259" s="1" customFormat="1"/>
    <row r="18260" s="1" customFormat="1"/>
    <row r="18261" s="1" customFormat="1"/>
    <row r="18262" s="1" customFormat="1"/>
    <row r="18263" s="1" customFormat="1"/>
    <row r="18264" s="1" customFormat="1"/>
    <row r="18265" s="1" customFormat="1"/>
    <row r="18266" s="1" customFormat="1"/>
    <row r="18267" s="1" customFormat="1"/>
    <row r="18268" s="1" customFormat="1"/>
    <row r="18269" s="1" customFormat="1"/>
    <row r="18270" s="1" customFormat="1"/>
    <row r="18271" s="1" customFormat="1"/>
    <row r="18272" s="1" customFormat="1"/>
    <row r="18273" s="1" customFormat="1"/>
    <row r="18274" s="1" customFormat="1"/>
    <row r="18275" s="1" customFormat="1"/>
    <row r="18276" s="1" customFormat="1"/>
    <row r="18277" s="1" customFormat="1"/>
    <row r="18278" s="1" customFormat="1"/>
    <row r="18279" s="1" customFormat="1"/>
    <row r="18280" s="1" customFormat="1"/>
    <row r="18281" s="1" customFormat="1"/>
    <row r="18282" s="1" customFormat="1"/>
    <row r="18283" s="1" customFormat="1"/>
    <row r="18284" s="1" customFormat="1"/>
    <row r="18285" s="1" customFormat="1"/>
    <row r="18286" s="1" customFormat="1"/>
    <row r="18287" s="1" customFormat="1"/>
    <row r="18288" s="1" customFormat="1"/>
    <row r="18289" s="1" customFormat="1"/>
    <row r="18290" s="1" customFormat="1"/>
    <row r="18291" s="1" customFormat="1"/>
    <row r="18292" s="1" customFormat="1"/>
    <row r="18293" s="1" customFormat="1"/>
    <row r="18294" s="1" customFormat="1"/>
    <row r="18295" s="1" customFormat="1"/>
    <row r="18296" s="1" customFormat="1"/>
    <row r="18297" s="1" customFormat="1"/>
    <row r="18298" s="1" customFormat="1"/>
    <row r="18299" s="1" customFormat="1"/>
    <row r="18300" s="1" customFormat="1"/>
    <row r="18301" s="1" customFormat="1"/>
    <row r="18302" s="1" customFormat="1"/>
    <row r="18303" s="1" customFormat="1"/>
    <row r="18304" s="1" customFormat="1"/>
    <row r="18305" s="1" customFormat="1"/>
    <row r="18306" s="1" customFormat="1"/>
    <row r="18307" s="1" customFormat="1"/>
    <row r="18308" s="1" customFormat="1"/>
    <row r="18309" s="1" customFormat="1"/>
    <row r="18310" s="1" customFormat="1"/>
    <row r="18311" s="1" customFormat="1"/>
    <row r="18312" s="1" customFormat="1"/>
    <row r="18313" s="1" customFormat="1"/>
    <row r="18314" s="1" customFormat="1"/>
    <row r="18315" s="1" customFormat="1"/>
    <row r="18316" s="1" customFormat="1"/>
    <row r="18317" s="1" customFormat="1"/>
    <row r="18318" s="1" customFormat="1"/>
    <row r="18319" s="1" customFormat="1"/>
    <row r="18320" s="1" customFormat="1"/>
    <row r="18321" s="1" customFormat="1"/>
    <row r="18322" s="1" customFormat="1"/>
    <row r="18323" s="1" customFormat="1"/>
    <row r="18324" s="1" customFormat="1"/>
    <row r="18325" s="1" customFormat="1"/>
    <row r="18326" s="1" customFormat="1"/>
    <row r="18327" s="1" customFormat="1"/>
    <row r="18328" s="1" customFormat="1"/>
    <row r="18329" s="1" customFormat="1"/>
    <row r="18330" s="1" customFormat="1"/>
    <row r="18331" s="1" customFormat="1"/>
    <row r="18332" s="1" customFormat="1"/>
    <row r="18333" s="1" customFormat="1"/>
    <row r="18334" s="1" customFormat="1"/>
    <row r="18335" s="1" customFormat="1"/>
    <row r="18336" s="1" customFormat="1"/>
    <row r="18337" s="1" customFormat="1"/>
    <row r="18338" s="1" customFormat="1"/>
    <row r="18339" s="1" customFormat="1"/>
    <row r="18340" s="1" customFormat="1"/>
    <row r="18341" s="1" customFormat="1"/>
    <row r="18342" s="1" customFormat="1"/>
    <row r="18343" s="1" customFormat="1"/>
    <row r="18344" s="1" customFormat="1"/>
    <row r="18345" s="1" customFormat="1"/>
    <row r="18346" s="1" customFormat="1"/>
    <row r="18347" s="1" customFormat="1"/>
    <row r="18348" s="1" customFormat="1"/>
    <row r="18349" s="1" customFormat="1"/>
    <row r="18350" s="1" customFormat="1"/>
    <row r="18351" s="1" customFormat="1"/>
    <row r="18352" s="1" customFormat="1"/>
    <row r="18353" s="1" customFormat="1"/>
    <row r="18354" s="1" customFormat="1"/>
    <row r="18355" s="1" customFormat="1"/>
    <row r="18356" s="1" customFormat="1"/>
    <row r="18357" s="1" customFormat="1"/>
    <row r="18358" s="1" customFormat="1"/>
    <row r="18359" s="1" customFormat="1"/>
    <row r="18360" s="1" customFormat="1"/>
    <row r="18361" s="1" customFormat="1"/>
    <row r="18362" s="1" customFormat="1"/>
    <row r="18363" s="1" customFormat="1"/>
    <row r="18364" s="1" customFormat="1"/>
    <row r="18365" s="1" customFormat="1"/>
    <row r="18366" s="1" customFormat="1"/>
    <row r="18367" s="1" customFormat="1"/>
    <row r="18368" s="1" customFormat="1"/>
    <row r="18369" s="1" customFormat="1"/>
    <row r="18370" s="1" customFormat="1"/>
    <row r="18371" s="1" customFormat="1"/>
    <row r="18372" s="1" customFormat="1"/>
    <row r="18373" s="1" customFormat="1"/>
    <row r="18374" s="1" customFormat="1"/>
    <row r="18375" s="1" customFormat="1"/>
    <row r="18376" s="1" customFormat="1"/>
    <row r="18377" s="1" customFormat="1"/>
    <row r="18378" s="1" customFormat="1"/>
    <row r="18379" s="1" customFormat="1"/>
    <row r="18380" s="1" customFormat="1"/>
    <row r="18381" s="1" customFormat="1"/>
    <row r="18382" s="1" customFormat="1"/>
    <row r="18383" s="1" customFormat="1"/>
    <row r="18384" s="1" customFormat="1"/>
    <row r="18385" s="1" customFormat="1"/>
    <row r="18386" s="1" customFormat="1"/>
    <row r="18387" s="1" customFormat="1"/>
    <row r="18388" s="1" customFormat="1"/>
    <row r="18389" s="1" customFormat="1"/>
    <row r="18390" s="1" customFormat="1"/>
    <row r="18391" s="1" customFormat="1"/>
    <row r="18392" s="1" customFormat="1"/>
    <row r="18393" s="1" customFormat="1"/>
    <row r="18394" s="1" customFormat="1"/>
    <row r="18395" s="1" customFormat="1"/>
    <row r="18396" s="1" customFormat="1"/>
    <row r="18397" s="1" customFormat="1"/>
    <row r="18398" s="1" customFormat="1"/>
    <row r="18399" s="1" customFormat="1"/>
    <row r="18400" s="1" customFormat="1"/>
    <row r="18401" s="1" customFormat="1"/>
    <row r="18402" s="1" customFormat="1"/>
    <row r="18403" s="1" customFormat="1"/>
    <row r="18404" s="1" customFormat="1"/>
    <row r="18405" s="1" customFormat="1"/>
    <row r="18406" s="1" customFormat="1"/>
    <row r="18407" s="1" customFormat="1"/>
    <row r="18408" s="1" customFormat="1"/>
    <row r="18409" s="1" customFormat="1"/>
    <row r="18410" s="1" customFormat="1"/>
    <row r="18411" s="1" customFormat="1"/>
    <row r="18412" s="1" customFormat="1"/>
    <row r="18413" s="1" customFormat="1"/>
    <row r="18414" s="1" customFormat="1"/>
    <row r="18415" s="1" customFormat="1"/>
    <row r="18416" s="1" customFormat="1"/>
    <row r="18417" s="1" customFormat="1"/>
    <row r="18418" s="1" customFormat="1"/>
    <row r="18419" s="1" customFormat="1"/>
    <row r="18420" s="1" customFormat="1"/>
    <row r="18421" s="1" customFormat="1"/>
    <row r="18422" s="1" customFormat="1"/>
    <row r="18423" s="1" customFormat="1"/>
    <row r="18424" s="1" customFormat="1"/>
    <row r="18425" s="1" customFormat="1"/>
    <row r="18426" s="1" customFormat="1"/>
    <row r="18427" s="1" customFormat="1"/>
    <row r="18428" s="1" customFormat="1"/>
    <row r="18429" s="1" customFormat="1"/>
    <row r="18430" s="1" customFormat="1"/>
    <row r="18431" s="1" customFormat="1"/>
    <row r="18432" s="1" customFormat="1"/>
    <row r="18433" s="1" customFormat="1"/>
    <row r="18434" s="1" customFormat="1"/>
    <row r="18435" s="1" customFormat="1"/>
    <row r="18436" s="1" customFormat="1"/>
    <row r="18437" s="1" customFormat="1"/>
    <row r="18438" s="1" customFormat="1"/>
    <row r="18439" s="1" customFormat="1"/>
    <row r="18440" s="1" customFormat="1"/>
    <row r="18441" s="1" customFormat="1"/>
    <row r="18442" s="1" customFormat="1"/>
    <row r="18443" s="1" customFormat="1"/>
    <row r="18444" s="1" customFormat="1"/>
    <row r="18445" s="1" customFormat="1"/>
    <row r="18446" s="1" customFormat="1"/>
    <row r="18447" s="1" customFormat="1"/>
    <row r="18448" s="1" customFormat="1"/>
    <row r="18449" s="1" customFormat="1"/>
    <row r="18450" s="1" customFormat="1"/>
    <row r="18451" s="1" customFormat="1"/>
    <row r="18452" s="1" customFormat="1"/>
    <row r="18453" s="1" customFormat="1"/>
    <row r="18454" s="1" customFormat="1"/>
    <row r="18455" s="1" customFormat="1"/>
    <row r="18456" s="1" customFormat="1"/>
    <row r="18457" s="1" customFormat="1"/>
    <row r="18458" s="1" customFormat="1"/>
    <row r="18459" s="1" customFormat="1"/>
    <row r="18460" s="1" customFormat="1"/>
    <row r="18461" s="1" customFormat="1"/>
    <row r="18462" s="1" customFormat="1"/>
    <row r="18463" s="1" customFormat="1"/>
    <row r="18464" s="1" customFormat="1"/>
    <row r="18465" s="1" customFormat="1"/>
    <row r="18466" s="1" customFormat="1"/>
    <row r="18467" s="1" customFormat="1"/>
    <row r="18468" s="1" customFormat="1"/>
    <row r="18469" s="1" customFormat="1"/>
    <row r="18470" s="1" customFormat="1"/>
    <row r="18471" s="1" customFormat="1"/>
    <row r="18472" s="1" customFormat="1"/>
    <row r="18473" s="1" customFormat="1"/>
    <row r="18474" s="1" customFormat="1"/>
    <row r="18475" s="1" customFormat="1"/>
    <row r="18476" s="1" customFormat="1"/>
    <row r="18477" s="1" customFormat="1"/>
    <row r="18478" s="1" customFormat="1"/>
    <row r="18479" s="1" customFormat="1"/>
    <row r="18480" s="1" customFormat="1"/>
    <row r="18481" s="1" customFormat="1"/>
    <row r="18482" s="1" customFormat="1"/>
    <row r="18483" s="1" customFormat="1"/>
    <row r="18484" s="1" customFormat="1"/>
    <row r="18485" s="1" customFormat="1"/>
    <row r="18486" s="1" customFormat="1"/>
    <row r="18487" s="1" customFormat="1"/>
    <row r="18488" s="1" customFormat="1"/>
    <row r="18489" s="1" customFormat="1"/>
    <row r="18490" s="1" customFormat="1"/>
    <row r="18491" s="1" customFormat="1"/>
    <row r="18492" s="1" customFormat="1"/>
    <row r="18493" s="1" customFormat="1"/>
    <row r="18494" s="1" customFormat="1"/>
    <row r="18495" s="1" customFormat="1"/>
    <row r="18496" s="1" customFormat="1"/>
    <row r="18497" s="1" customFormat="1"/>
    <row r="18498" s="1" customFormat="1"/>
    <row r="18499" s="1" customFormat="1"/>
    <row r="18500" s="1" customFormat="1"/>
    <row r="18501" s="1" customFormat="1"/>
    <row r="18502" s="1" customFormat="1"/>
    <row r="18503" s="1" customFormat="1"/>
    <row r="18504" s="1" customFormat="1"/>
    <row r="18505" s="1" customFormat="1"/>
    <row r="18506" s="1" customFormat="1"/>
    <row r="18507" s="1" customFormat="1"/>
    <row r="18508" s="1" customFormat="1"/>
    <row r="18509" s="1" customFormat="1"/>
    <row r="18510" s="1" customFormat="1"/>
    <row r="18511" s="1" customFormat="1"/>
    <row r="18512" s="1" customFormat="1"/>
    <row r="18513" s="1" customFormat="1"/>
    <row r="18514" s="1" customFormat="1"/>
    <row r="18515" s="1" customFormat="1"/>
    <row r="18516" s="1" customFormat="1"/>
    <row r="18517" s="1" customFormat="1"/>
    <row r="18518" s="1" customFormat="1"/>
    <row r="18519" s="1" customFormat="1"/>
    <row r="18520" s="1" customFormat="1"/>
    <row r="18521" s="1" customFormat="1"/>
    <row r="18522" s="1" customFormat="1"/>
    <row r="18523" s="1" customFormat="1"/>
    <row r="18524" s="1" customFormat="1"/>
    <row r="18525" s="1" customFormat="1"/>
    <row r="18526" s="1" customFormat="1"/>
    <row r="18527" s="1" customFormat="1"/>
    <row r="18528" s="1" customFormat="1"/>
    <row r="18529" s="1" customFormat="1"/>
    <row r="18530" s="1" customFormat="1"/>
    <row r="18531" s="1" customFormat="1"/>
    <row r="18532" s="1" customFormat="1"/>
    <row r="18533" s="1" customFormat="1"/>
    <row r="18534" s="1" customFormat="1"/>
    <row r="18535" s="1" customFormat="1"/>
    <row r="18536" s="1" customFormat="1"/>
    <row r="18537" s="1" customFormat="1"/>
    <row r="18538" s="1" customFormat="1"/>
    <row r="18539" s="1" customFormat="1"/>
    <row r="18540" s="1" customFormat="1"/>
    <row r="18541" s="1" customFormat="1"/>
    <row r="18542" s="1" customFormat="1"/>
    <row r="18543" s="1" customFormat="1"/>
    <row r="18544" s="1" customFormat="1"/>
    <row r="18545" s="1" customFormat="1"/>
    <row r="18546" s="1" customFormat="1"/>
    <row r="18547" s="1" customFormat="1"/>
    <row r="18548" s="1" customFormat="1"/>
    <row r="18549" s="1" customFormat="1"/>
    <row r="18550" s="1" customFormat="1"/>
    <row r="18551" s="1" customFormat="1"/>
    <row r="18552" s="1" customFormat="1"/>
    <row r="18553" s="1" customFormat="1"/>
    <row r="18554" s="1" customFormat="1"/>
    <row r="18555" s="1" customFormat="1"/>
    <row r="18556" s="1" customFormat="1"/>
    <row r="18557" s="1" customFormat="1"/>
    <row r="18558" s="1" customFormat="1"/>
    <row r="18559" s="1" customFormat="1"/>
    <row r="18560" s="1" customFormat="1"/>
    <row r="18561" s="1" customFormat="1"/>
    <row r="18562" s="1" customFormat="1"/>
    <row r="18563" s="1" customFormat="1"/>
    <row r="18564" s="1" customFormat="1"/>
    <row r="18565" s="1" customFormat="1"/>
    <row r="18566" s="1" customFormat="1"/>
    <row r="18567" s="1" customFormat="1"/>
    <row r="18568" s="1" customFormat="1"/>
    <row r="18569" s="1" customFormat="1"/>
    <row r="18570" s="1" customFormat="1"/>
    <row r="18571" s="1" customFormat="1"/>
    <row r="18572" s="1" customFormat="1"/>
    <row r="18573" s="1" customFormat="1"/>
    <row r="18574" s="1" customFormat="1"/>
    <row r="18575" s="1" customFormat="1"/>
    <row r="18576" s="1" customFormat="1"/>
    <row r="18577" s="1" customFormat="1"/>
    <row r="18578" s="1" customFormat="1"/>
    <row r="18579" s="1" customFormat="1"/>
    <row r="18580" s="1" customFormat="1"/>
    <row r="18581" s="1" customFormat="1"/>
    <row r="18582" s="1" customFormat="1"/>
    <row r="18583" s="1" customFormat="1"/>
    <row r="18584" s="1" customFormat="1"/>
    <row r="18585" s="1" customFormat="1"/>
    <row r="18586" s="1" customFormat="1"/>
    <row r="18587" s="1" customFormat="1"/>
    <row r="18588" s="1" customFormat="1"/>
    <row r="18589" s="1" customFormat="1"/>
    <row r="18590" s="1" customFormat="1"/>
    <row r="18591" s="1" customFormat="1"/>
    <row r="18592" s="1" customFormat="1"/>
    <row r="18593" s="1" customFormat="1"/>
    <row r="18594" s="1" customFormat="1"/>
    <row r="18595" s="1" customFormat="1"/>
    <row r="18596" s="1" customFormat="1"/>
    <row r="18597" s="1" customFormat="1"/>
    <row r="18598" s="1" customFormat="1"/>
    <row r="18599" s="1" customFormat="1"/>
    <row r="18600" s="1" customFormat="1"/>
    <row r="18601" s="1" customFormat="1"/>
    <row r="18602" s="1" customFormat="1"/>
    <row r="18603" s="1" customFormat="1"/>
    <row r="18604" s="1" customFormat="1"/>
    <row r="18605" s="1" customFormat="1"/>
    <row r="18606" s="1" customFormat="1"/>
    <row r="18607" s="1" customFormat="1"/>
    <row r="18608" s="1" customFormat="1"/>
    <row r="18609" s="1" customFormat="1"/>
    <row r="18610" s="1" customFormat="1"/>
    <row r="18611" s="1" customFormat="1"/>
    <row r="18612" s="1" customFormat="1"/>
    <row r="18613" s="1" customFormat="1"/>
    <row r="18614" s="1" customFormat="1"/>
    <row r="18615" s="1" customFormat="1"/>
    <row r="18616" s="1" customFormat="1"/>
    <row r="18617" s="1" customFormat="1"/>
    <row r="18618" s="1" customFormat="1"/>
    <row r="18619" s="1" customFormat="1"/>
    <row r="18620" s="1" customFormat="1"/>
    <row r="18621" s="1" customFormat="1"/>
    <row r="18622" s="1" customFormat="1"/>
    <row r="18623" s="1" customFormat="1"/>
    <row r="18624" s="1" customFormat="1"/>
    <row r="18625" s="1" customFormat="1"/>
    <row r="18626" s="1" customFormat="1"/>
    <row r="18627" s="1" customFormat="1"/>
    <row r="18628" s="1" customFormat="1"/>
    <row r="18629" s="1" customFormat="1"/>
    <row r="18630" s="1" customFormat="1"/>
    <row r="18631" s="1" customFormat="1"/>
    <row r="18632" s="1" customFormat="1"/>
    <row r="18633" s="1" customFormat="1"/>
    <row r="18634" s="1" customFormat="1"/>
    <row r="18635" s="1" customFormat="1"/>
    <row r="18636" s="1" customFormat="1"/>
    <row r="18637" s="1" customFormat="1"/>
    <row r="18638" s="1" customFormat="1"/>
    <row r="18639" s="1" customFormat="1"/>
    <row r="18640" s="1" customFormat="1"/>
    <row r="18641" s="1" customFormat="1"/>
    <row r="18642" s="1" customFormat="1"/>
    <row r="18643" s="1" customFormat="1"/>
    <row r="18644" s="1" customFormat="1"/>
    <row r="18645" s="1" customFormat="1"/>
    <row r="18646" s="1" customFormat="1"/>
    <row r="18647" s="1" customFormat="1"/>
    <row r="18648" s="1" customFormat="1"/>
    <row r="18649" s="1" customFormat="1"/>
    <row r="18650" s="1" customFormat="1"/>
    <row r="18651" s="1" customFormat="1"/>
    <row r="18652" s="1" customFormat="1"/>
    <row r="18653" s="1" customFormat="1"/>
    <row r="18654" s="1" customFormat="1"/>
    <row r="18655" s="1" customFormat="1"/>
    <row r="18656" s="1" customFormat="1"/>
    <row r="18657" s="1" customFormat="1"/>
    <row r="18658" s="1" customFormat="1"/>
    <row r="18659" s="1" customFormat="1"/>
    <row r="18660" s="1" customFormat="1"/>
    <row r="18661" s="1" customFormat="1"/>
    <row r="18662" s="1" customFormat="1"/>
    <row r="18663" s="1" customFormat="1"/>
    <row r="18664" s="1" customFormat="1"/>
    <row r="18665" s="1" customFormat="1"/>
    <row r="18666" s="1" customFormat="1"/>
    <row r="18667" s="1" customFormat="1"/>
    <row r="18668" s="1" customFormat="1"/>
    <row r="18669" s="1" customFormat="1"/>
    <row r="18670" s="1" customFormat="1"/>
    <row r="18671" s="1" customFormat="1"/>
    <row r="18672" s="1" customFormat="1"/>
    <row r="18673" s="1" customFormat="1"/>
    <row r="18674" s="1" customFormat="1"/>
    <row r="18675" s="1" customFormat="1"/>
    <row r="18676" s="1" customFormat="1"/>
    <row r="18677" s="1" customFormat="1"/>
    <row r="18678" s="1" customFormat="1"/>
    <row r="18679" s="1" customFormat="1"/>
    <row r="18680" s="1" customFormat="1"/>
    <row r="18681" s="1" customFormat="1"/>
    <row r="18682" s="1" customFormat="1"/>
    <row r="18683" s="1" customFormat="1"/>
    <row r="18684" s="1" customFormat="1"/>
    <row r="18685" s="1" customFormat="1"/>
    <row r="18686" s="1" customFormat="1"/>
    <row r="18687" s="1" customFormat="1"/>
    <row r="18688" s="1" customFormat="1"/>
    <row r="18689" s="1" customFormat="1"/>
    <row r="18690" s="1" customFormat="1"/>
    <row r="18691" s="1" customFormat="1"/>
    <row r="18692" s="1" customFormat="1"/>
    <row r="18693" s="1" customFormat="1"/>
    <row r="18694" s="1" customFormat="1"/>
    <row r="18695" s="1" customFormat="1"/>
    <row r="18696" s="1" customFormat="1"/>
    <row r="18697" s="1" customFormat="1"/>
    <row r="18698" s="1" customFormat="1"/>
    <row r="18699" s="1" customFormat="1"/>
    <row r="18700" s="1" customFormat="1"/>
    <row r="18701" s="1" customFormat="1"/>
    <row r="18702" s="1" customFormat="1"/>
    <row r="18703" s="1" customFormat="1"/>
    <row r="18704" s="1" customFormat="1"/>
    <row r="18705" s="1" customFormat="1"/>
    <row r="18706" s="1" customFormat="1"/>
    <row r="18707" s="1" customFormat="1"/>
    <row r="18708" s="1" customFormat="1"/>
    <row r="18709" s="1" customFormat="1"/>
    <row r="18710" s="1" customFormat="1"/>
    <row r="18711" s="1" customFormat="1"/>
    <row r="18712" s="1" customFormat="1"/>
    <row r="18713" s="1" customFormat="1"/>
    <row r="18714" s="1" customFormat="1"/>
    <row r="18715" s="1" customFormat="1"/>
    <row r="18716" s="1" customFormat="1"/>
    <row r="18717" s="1" customFormat="1"/>
    <row r="18718" s="1" customFormat="1"/>
    <row r="18719" s="1" customFormat="1"/>
    <row r="18720" s="1" customFormat="1"/>
    <row r="18721" s="1" customFormat="1"/>
    <row r="18722" s="1" customFormat="1"/>
    <row r="18723" s="1" customFormat="1"/>
    <row r="18724" s="1" customFormat="1"/>
    <row r="18725" s="1" customFormat="1"/>
    <row r="18726" s="1" customFormat="1"/>
    <row r="18727" s="1" customFormat="1"/>
    <row r="18728" s="1" customFormat="1"/>
    <row r="18729" s="1" customFormat="1"/>
    <row r="18730" s="1" customFormat="1"/>
    <row r="18731" s="1" customFormat="1"/>
    <row r="18732" s="1" customFormat="1"/>
    <row r="18733" s="1" customFormat="1"/>
    <row r="18734" s="1" customFormat="1"/>
    <row r="18735" s="1" customFormat="1"/>
    <row r="18736" s="1" customFormat="1"/>
    <row r="18737" s="1" customFormat="1"/>
    <row r="18738" s="1" customFormat="1"/>
    <row r="18739" s="1" customFormat="1"/>
    <row r="18740" s="1" customFormat="1"/>
    <row r="18741" s="1" customFormat="1"/>
    <row r="18742" s="1" customFormat="1"/>
    <row r="18743" s="1" customFormat="1"/>
    <row r="18744" s="1" customFormat="1"/>
    <row r="18745" s="1" customFormat="1"/>
    <row r="18746" s="1" customFormat="1"/>
    <row r="18747" s="1" customFormat="1"/>
    <row r="18748" s="1" customFormat="1"/>
    <row r="18749" s="1" customFormat="1"/>
    <row r="18750" s="1" customFormat="1"/>
    <row r="18751" s="1" customFormat="1"/>
    <row r="18752" s="1" customFormat="1"/>
    <row r="18753" s="1" customFormat="1"/>
    <row r="18754" s="1" customFormat="1"/>
    <row r="18755" s="1" customFormat="1"/>
    <row r="18756" s="1" customFormat="1"/>
    <row r="18757" s="1" customFormat="1"/>
    <row r="18758" s="1" customFormat="1"/>
    <row r="18759" s="1" customFormat="1"/>
    <row r="18760" s="1" customFormat="1"/>
    <row r="18761" s="1" customFormat="1"/>
    <row r="18762" s="1" customFormat="1"/>
    <row r="18763" s="1" customFormat="1"/>
    <row r="18764" s="1" customFormat="1"/>
    <row r="18765" s="1" customFormat="1"/>
    <row r="18766" s="1" customFormat="1"/>
    <row r="18767" s="1" customFormat="1"/>
    <row r="18768" s="1" customFormat="1"/>
    <row r="18769" s="1" customFormat="1"/>
    <row r="18770" s="1" customFormat="1"/>
    <row r="18771" s="1" customFormat="1"/>
    <row r="18772" s="1" customFormat="1"/>
    <row r="18773" s="1" customFormat="1"/>
    <row r="18774" s="1" customFormat="1"/>
    <row r="18775" s="1" customFormat="1"/>
    <row r="18776" s="1" customFormat="1"/>
    <row r="18777" s="1" customFormat="1"/>
    <row r="18778" s="1" customFormat="1"/>
    <row r="18779" s="1" customFormat="1"/>
    <row r="18780" s="1" customFormat="1"/>
    <row r="18781" s="1" customFormat="1"/>
    <row r="18782" s="1" customFormat="1"/>
    <row r="18783" s="1" customFormat="1"/>
    <row r="18784" s="1" customFormat="1"/>
    <row r="18785" s="1" customFormat="1"/>
    <row r="18786" s="1" customFormat="1"/>
    <row r="18787" s="1" customFormat="1"/>
    <row r="18788" s="1" customFormat="1"/>
    <row r="18789" s="1" customFormat="1"/>
    <row r="18790" s="1" customFormat="1"/>
    <row r="18791" s="1" customFormat="1"/>
    <row r="18792" s="1" customFormat="1"/>
    <row r="18793" s="1" customFormat="1"/>
    <row r="18794" s="1" customFormat="1"/>
    <row r="18795" s="1" customFormat="1"/>
    <row r="18796" s="1" customFormat="1"/>
    <row r="18797" s="1" customFormat="1"/>
    <row r="18798" s="1" customFormat="1"/>
    <row r="18799" s="1" customFormat="1"/>
    <row r="18800" s="1" customFormat="1"/>
    <row r="18801" s="1" customFormat="1"/>
    <row r="18802" s="1" customFormat="1"/>
    <row r="18803" s="1" customFormat="1"/>
    <row r="18804" s="1" customFormat="1"/>
    <row r="18805" s="1" customFormat="1"/>
    <row r="18806" s="1" customFormat="1"/>
    <row r="18807" s="1" customFormat="1"/>
    <row r="18808" s="1" customFormat="1"/>
    <row r="18809" s="1" customFormat="1"/>
    <row r="18810" s="1" customFormat="1"/>
    <row r="18811" s="1" customFormat="1"/>
    <row r="18812" s="1" customFormat="1"/>
    <row r="18813" s="1" customFormat="1"/>
    <row r="18814" s="1" customFormat="1"/>
    <row r="18815" s="1" customFormat="1"/>
    <row r="18816" s="1" customFormat="1"/>
    <row r="18817" s="1" customFormat="1"/>
    <row r="18818" s="1" customFormat="1"/>
    <row r="18819" s="1" customFormat="1"/>
    <row r="18820" s="1" customFormat="1"/>
    <row r="18821" s="1" customFormat="1"/>
    <row r="18822" s="1" customFormat="1"/>
    <row r="18823" s="1" customFormat="1"/>
    <row r="18824" s="1" customFormat="1"/>
    <row r="18825" s="1" customFormat="1"/>
    <row r="18826" s="1" customFormat="1"/>
    <row r="18827" s="1" customFormat="1"/>
    <row r="18828" s="1" customFormat="1"/>
    <row r="18829" s="1" customFormat="1"/>
    <row r="18830" s="1" customFormat="1"/>
    <row r="18831" s="1" customFormat="1"/>
    <row r="18832" s="1" customFormat="1"/>
    <row r="18833" s="1" customFormat="1"/>
    <row r="18834" s="1" customFormat="1"/>
    <row r="18835" s="1" customFormat="1"/>
    <row r="18836" s="1" customFormat="1"/>
    <row r="18837" s="1" customFormat="1"/>
    <row r="18838" s="1" customFormat="1"/>
    <row r="18839" s="1" customFormat="1"/>
    <row r="18840" s="1" customFormat="1"/>
    <row r="18841" s="1" customFormat="1"/>
    <row r="18842" s="1" customFormat="1"/>
    <row r="18843" s="1" customFormat="1"/>
    <row r="18844" s="1" customFormat="1"/>
    <row r="18845" s="1" customFormat="1"/>
    <row r="18846" s="1" customFormat="1"/>
    <row r="18847" s="1" customFormat="1"/>
    <row r="18848" s="1" customFormat="1"/>
    <row r="18849" s="1" customFormat="1"/>
    <row r="18850" s="1" customFormat="1"/>
    <row r="18851" s="1" customFormat="1"/>
    <row r="18852" s="1" customFormat="1"/>
    <row r="18853" s="1" customFormat="1"/>
    <row r="18854" s="1" customFormat="1"/>
    <row r="18855" s="1" customFormat="1"/>
    <row r="18856" s="1" customFormat="1"/>
    <row r="18857" s="1" customFormat="1"/>
    <row r="18858" s="1" customFormat="1"/>
    <row r="18859" s="1" customFormat="1"/>
    <row r="18860" s="1" customFormat="1"/>
    <row r="18861" s="1" customFormat="1"/>
    <row r="18862" s="1" customFormat="1"/>
    <row r="18863" s="1" customFormat="1"/>
    <row r="18864" s="1" customFormat="1"/>
    <row r="18865" s="1" customFormat="1"/>
    <row r="18866" s="1" customFormat="1"/>
    <row r="18867" s="1" customFormat="1"/>
    <row r="18868" s="1" customFormat="1"/>
    <row r="18869" s="1" customFormat="1"/>
    <row r="18870" s="1" customFormat="1"/>
    <row r="18871" s="1" customFormat="1"/>
    <row r="18872" s="1" customFormat="1"/>
    <row r="18873" s="1" customFormat="1"/>
    <row r="18874" s="1" customFormat="1"/>
    <row r="18875" s="1" customFormat="1"/>
    <row r="18876" s="1" customFormat="1"/>
    <row r="18877" s="1" customFormat="1"/>
    <row r="18878" s="1" customFormat="1"/>
    <row r="18879" s="1" customFormat="1"/>
    <row r="18880" s="1" customFormat="1"/>
    <row r="18881" s="1" customFormat="1"/>
    <row r="18882" s="1" customFormat="1"/>
    <row r="18883" s="1" customFormat="1"/>
    <row r="18884" s="1" customFormat="1"/>
    <row r="18885" s="1" customFormat="1"/>
    <row r="18886" s="1" customFormat="1"/>
    <row r="18887" s="1" customFormat="1"/>
    <row r="18888" s="1" customFormat="1"/>
    <row r="18889" s="1" customFormat="1"/>
    <row r="18890" s="1" customFormat="1"/>
    <row r="18891" s="1" customFormat="1"/>
    <row r="18892" s="1" customFormat="1"/>
    <row r="18893" s="1" customFormat="1"/>
    <row r="18894" s="1" customFormat="1"/>
    <row r="18895" s="1" customFormat="1"/>
    <row r="18896" s="1" customFormat="1"/>
    <row r="18897" s="1" customFormat="1"/>
    <row r="18898" s="1" customFormat="1"/>
    <row r="18899" s="1" customFormat="1"/>
    <row r="18900" s="1" customFormat="1"/>
    <row r="18901" s="1" customFormat="1"/>
    <row r="18902" s="1" customFormat="1"/>
    <row r="18903" s="1" customFormat="1"/>
    <row r="18904" s="1" customFormat="1"/>
    <row r="18905" s="1" customFormat="1"/>
    <row r="18906" s="1" customFormat="1"/>
    <row r="18907" s="1" customFormat="1"/>
    <row r="18908" s="1" customFormat="1"/>
    <row r="18909" s="1" customFormat="1"/>
    <row r="18910" s="1" customFormat="1"/>
    <row r="18911" s="1" customFormat="1"/>
    <row r="18912" s="1" customFormat="1"/>
    <row r="18913" s="1" customFormat="1"/>
    <row r="18914" s="1" customFormat="1"/>
    <row r="18915" s="1" customFormat="1"/>
    <row r="18916" s="1" customFormat="1"/>
    <row r="18917" s="1" customFormat="1"/>
    <row r="18918" s="1" customFormat="1"/>
    <row r="18919" s="1" customFormat="1"/>
    <row r="18920" s="1" customFormat="1"/>
    <row r="18921" s="1" customFormat="1"/>
    <row r="18922" s="1" customFormat="1"/>
    <row r="18923" s="1" customFormat="1"/>
    <row r="18924" s="1" customFormat="1"/>
    <row r="18925" s="1" customFormat="1"/>
    <row r="18926" s="1" customFormat="1"/>
    <row r="18927" s="1" customFormat="1"/>
    <row r="18928" s="1" customFormat="1"/>
    <row r="18929" s="1" customFormat="1"/>
    <row r="18930" s="1" customFormat="1"/>
    <row r="18931" s="1" customFormat="1"/>
    <row r="18932" s="1" customFormat="1"/>
    <row r="18933" s="1" customFormat="1"/>
    <row r="18934" s="1" customFormat="1"/>
    <row r="18935" s="1" customFormat="1"/>
    <row r="18936" s="1" customFormat="1"/>
    <row r="18937" s="1" customFormat="1"/>
    <row r="18938" s="1" customFormat="1"/>
    <row r="18939" s="1" customFormat="1"/>
    <row r="18940" s="1" customFormat="1"/>
    <row r="18941" s="1" customFormat="1"/>
    <row r="18942" s="1" customFormat="1"/>
    <row r="18943" s="1" customFormat="1"/>
    <row r="18944" s="1" customFormat="1"/>
    <row r="18945" s="1" customFormat="1"/>
    <row r="18946" s="1" customFormat="1"/>
    <row r="18947" s="1" customFormat="1"/>
    <row r="18948" s="1" customFormat="1"/>
    <row r="18949" s="1" customFormat="1"/>
    <row r="18950" s="1" customFormat="1"/>
    <row r="18951" s="1" customFormat="1"/>
    <row r="18952" s="1" customFormat="1"/>
    <row r="18953" s="1" customFormat="1"/>
    <row r="18954" s="1" customFormat="1"/>
    <row r="18955" s="1" customFormat="1"/>
    <row r="18956" s="1" customFormat="1"/>
    <row r="18957" s="1" customFormat="1"/>
    <row r="18958" s="1" customFormat="1"/>
    <row r="18959" s="1" customFormat="1"/>
    <row r="18960" s="1" customFormat="1"/>
    <row r="18961" s="1" customFormat="1"/>
    <row r="18962" s="1" customFormat="1"/>
    <row r="18963" s="1" customFormat="1"/>
    <row r="18964" s="1" customFormat="1"/>
    <row r="18965" s="1" customFormat="1"/>
    <row r="18966" s="1" customFormat="1"/>
    <row r="18967" s="1" customFormat="1"/>
    <row r="18968" s="1" customFormat="1"/>
    <row r="18969" s="1" customFormat="1"/>
    <row r="18970" s="1" customFormat="1"/>
    <row r="18971" s="1" customFormat="1"/>
    <row r="18972" s="1" customFormat="1"/>
    <row r="18973" s="1" customFormat="1"/>
    <row r="18974" s="1" customFormat="1"/>
    <row r="18975" s="1" customFormat="1"/>
    <row r="18976" s="1" customFormat="1"/>
    <row r="18977" s="1" customFormat="1"/>
    <row r="18978" s="1" customFormat="1"/>
    <row r="18979" s="1" customFormat="1"/>
    <row r="18980" s="1" customFormat="1"/>
    <row r="18981" s="1" customFormat="1"/>
    <row r="18982" s="1" customFormat="1"/>
    <row r="18983" s="1" customFormat="1"/>
    <row r="18984" s="1" customFormat="1"/>
    <row r="18985" s="1" customFormat="1"/>
    <row r="18986" s="1" customFormat="1"/>
    <row r="18987" s="1" customFormat="1"/>
    <row r="18988" s="1" customFormat="1"/>
    <row r="18989" s="1" customFormat="1"/>
    <row r="18990" s="1" customFormat="1"/>
    <row r="18991" s="1" customFormat="1"/>
    <row r="18992" s="1" customFormat="1"/>
    <row r="18993" s="1" customFormat="1"/>
    <row r="18994" s="1" customFormat="1"/>
    <row r="18995" s="1" customFormat="1"/>
    <row r="18996" s="1" customFormat="1"/>
    <row r="18997" s="1" customFormat="1"/>
    <row r="18998" s="1" customFormat="1"/>
    <row r="18999" s="1" customFormat="1"/>
    <row r="19000" s="1" customFormat="1"/>
    <row r="19001" s="1" customFormat="1"/>
    <row r="19002" s="1" customFormat="1"/>
    <row r="19003" s="1" customFormat="1"/>
    <row r="19004" s="1" customFormat="1"/>
    <row r="19005" s="1" customFormat="1"/>
    <row r="19006" s="1" customFormat="1"/>
    <row r="19007" s="1" customFormat="1"/>
    <row r="19008" s="1" customFormat="1"/>
    <row r="19009" s="1" customFormat="1"/>
    <row r="19010" s="1" customFormat="1"/>
    <row r="19011" s="1" customFormat="1"/>
    <row r="19012" s="1" customFormat="1"/>
    <row r="19013" s="1" customFormat="1"/>
    <row r="19014" s="1" customFormat="1"/>
    <row r="19015" s="1" customFormat="1"/>
    <row r="19016" s="1" customFormat="1"/>
    <row r="19017" s="1" customFormat="1"/>
    <row r="19018" s="1" customFormat="1"/>
    <row r="19019" s="1" customFormat="1"/>
    <row r="19020" s="1" customFormat="1"/>
    <row r="19021" s="1" customFormat="1"/>
    <row r="19022" s="1" customFormat="1"/>
    <row r="19023" s="1" customFormat="1"/>
    <row r="19024" s="1" customFormat="1"/>
    <row r="19025" s="1" customFormat="1"/>
    <row r="19026" s="1" customFormat="1"/>
    <row r="19027" s="1" customFormat="1"/>
    <row r="19028" s="1" customFormat="1"/>
    <row r="19029" s="1" customFormat="1"/>
    <row r="19030" s="1" customFormat="1"/>
    <row r="19031" s="1" customFormat="1"/>
    <row r="19032" s="1" customFormat="1"/>
    <row r="19033" s="1" customFormat="1"/>
    <row r="19034" s="1" customFormat="1"/>
    <row r="19035" s="1" customFormat="1"/>
    <row r="19036" s="1" customFormat="1"/>
    <row r="19037" s="1" customFormat="1"/>
    <row r="19038" s="1" customFormat="1"/>
    <row r="19039" s="1" customFormat="1"/>
    <row r="19040" s="1" customFormat="1"/>
    <row r="19041" s="1" customFormat="1"/>
    <row r="19042" s="1" customFormat="1"/>
    <row r="19043" s="1" customFormat="1"/>
    <row r="19044" s="1" customFormat="1"/>
    <row r="19045" s="1" customFormat="1"/>
    <row r="19046" s="1" customFormat="1"/>
    <row r="19047" s="1" customFormat="1"/>
    <row r="19048" s="1" customFormat="1"/>
    <row r="19049" s="1" customFormat="1"/>
    <row r="19050" s="1" customFormat="1"/>
    <row r="19051" s="1" customFormat="1"/>
    <row r="19052" s="1" customFormat="1"/>
    <row r="19053" s="1" customFormat="1"/>
    <row r="19054" s="1" customFormat="1"/>
    <row r="19055" s="1" customFormat="1"/>
    <row r="19056" s="1" customFormat="1"/>
    <row r="19057" s="1" customFormat="1"/>
    <row r="19058" s="1" customFormat="1"/>
    <row r="19059" s="1" customFormat="1"/>
    <row r="19060" s="1" customFormat="1"/>
    <row r="19061" s="1" customFormat="1"/>
    <row r="19062" s="1" customFormat="1"/>
    <row r="19063" s="1" customFormat="1"/>
    <row r="19064" s="1" customFormat="1"/>
    <row r="19065" s="1" customFormat="1"/>
    <row r="19066" s="1" customFormat="1"/>
    <row r="19067" s="1" customFormat="1"/>
    <row r="19068" s="1" customFormat="1"/>
    <row r="19069" s="1" customFormat="1"/>
    <row r="19070" s="1" customFormat="1"/>
    <row r="19071" s="1" customFormat="1"/>
    <row r="19072" s="1" customFormat="1"/>
    <row r="19073" s="1" customFormat="1"/>
    <row r="19074" s="1" customFormat="1"/>
    <row r="19075" s="1" customFormat="1"/>
    <row r="19076" s="1" customFormat="1"/>
    <row r="19077" s="1" customFormat="1"/>
    <row r="19078" s="1" customFormat="1"/>
    <row r="19079" s="1" customFormat="1"/>
    <row r="19080" s="1" customFormat="1"/>
    <row r="19081" s="1" customFormat="1"/>
    <row r="19082" s="1" customFormat="1"/>
    <row r="19083" s="1" customFormat="1"/>
    <row r="19084" s="1" customFormat="1"/>
    <row r="19085" s="1" customFormat="1"/>
    <row r="19086" s="1" customFormat="1"/>
    <row r="19087" s="1" customFormat="1"/>
    <row r="19088" s="1" customFormat="1"/>
    <row r="19089" s="1" customFormat="1"/>
    <row r="19090" s="1" customFormat="1"/>
    <row r="19091" s="1" customFormat="1"/>
    <row r="19092" s="1" customFormat="1"/>
    <row r="19093" s="1" customFormat="1"/>
    <row r="19094" s="1" customFormat="1"/>
    <row r="19095" s="1" customFormat="1"/>
    <row r="19096" s="1" customFormat="1"/>
    <row r="19097" s="1" customFormat="1"/>
    <row r="19098" s="1" customFormat="1"/>
    <row r="19099" s="1" customFormat="1"/>
    <row r="19100" s="1" customFormat="1"/>
    <row r="19101" s="1" customFormat="1"/>
    <row r="19102" s="1" customFormat="1"/>
    <row r="19103" s="1" customFormat="1"/>
    <row r="19104" s="1" customFormat="1"/>
    <row r="19105" s="1" customFormat="1"/>
    <row r="19106" s="1" customFormat="1"/>
    <row r="19107" s="1" customFormat="1"/>
    <row r="19108" s="1" customFormat="1"/>
    <row r="19109" s="1" customFormat="1"/>
    <row r="19110" s="1" customFormat="1"/>
    <row r="19111" s="1" customFormat="1"/>
    <row r="19112" s="1" customFormat="1"/>
    <row r="19113" s="1" customFormat="1"/>
    <row r="19114" s="1" customFormat="1"/>
    <row r="19115" s="1" customFormat="1"/>
    <row r="19116" s="1" customFormat="1"/>
    <row r="19117" s="1" customFormat="1"/>
    <row r="19118" s="1" customFormat="1"/>
    <row r="19119" s="1" customFormat="1"/>
    <row r="19120" s="1" customFormat="1"/>
    <row r="19121" s="1" customFormat="1"/>
    <row r="19122" s="1" customFormat="1"/>
    <row r="19123" s="1" customFormat="1"/>
    <row r="19124" s="1" customFormat="1"/>
    <row r="19125" s="1" customFormat="1"/>
    <row r="19126" s="1" customFormat="1"/>
    <row r="19127" s="1" customFormat="1"/>
    <row r="19128" s="1" customFormat="1"/>
    <row r="19129" s="1" customFormat="1"/>
    <row r="19130" s="1" customFormat="1"/>
    <row r="19131" s="1" customFormat="1"/>
    <row r="19132" s="1" customFormat="1"/>
    <row r="19133" s="1" customFormat="1"/>
    <row r="19134" s="1" customFormat="1"/>
    <row r="19135" s="1" customFormat="1"/>
    <row r="19136" s="1" customFormat="1"/>
    <row r="19137" s="1" customFormat="1"/>
    <row r="19138" s="1" customFormat="1"/>
    <row r="19139" s="1" customFormat="1"/>
    <row r="19140" s="1" customFormat="1"/>
    <row r="19141" s="1" customFormat="1"/>
    <row r="19142" s="1" customFormat="1"/>
    <row r="19143" s="1" customFormat="1"/>
    <row r="19144" s="1" customFormat="1"/>
    <row r="19145" s="1" customFormat="1"/>
    <row r="19146" s="1" customFormat="1"/>
    <row r="19147" s="1" customFormat="1"/>
    <row r="19148" s="1" customFormat="1"/>
    <row r="19149" s="1" customFormat="1"/>
    <row r="19150" s="1" customFormat="1"/>
    <row r="19151" s="1" customFormat="1"/>
    <row r="19152" s="1" customFormat="1"/>
    <row r="19153" s="1" customFormat="1"/>
    <row r="19154" s="1" customFormat="1"/>
    <row r="19155" s="1" customFormat="1"/>
    <row r="19156" s="1" customFormat="1"/>
    <row r="19157" s="1" customFormat="1"/>
    <row r="19158" s="1" customFormat="1"/>
    <row r="19159" s="1" customFormat="1"/>
    <row r="19160" s="1" customFormat="1"/>
    <row r="19161" s="1" customFormat="1"/>
    <row r="19162" s="1" customFormat="1"/>
    <row r="19163" s="1" customFormat="1"/>
    <row r="19164" s="1" customFormat="1"/>
    <row r="19165" s="1" customFormat="1"/>
    <row r="19166" s="1" customFormat="1"/>
    <row r="19167" s="1" customFormat="1"/>
    <row r="19168" s="1" customFormat="1"/>
    <row r="19169" s="1" customFormat="1"/>
    <row r="19170" s="1" customFormat="1"/>
    <row r="19171" s="1" customFormat="1"/>
    <row r="19172" s="1" customFormat="1"/>
    <row r="19173" s="1" customFormat="1"/>
    <row r="19174" s="1" customFormat="1"/>
    <row r="19175" s="1" customFormat="1"/>
    <row r="19176" s="1" customFormat="1"/>
    <row r="19177" s="1" customFormat="1"/>
    <row r="19178" s="1" customFormat="1"/>
    <row r="19179" s="1" customFormat="1"/>
    <row r="19180" s="1" customFormat="1"/>
    <row r="19181" s="1" customFormat="1"/>
    <row r="19182" s="1" customFormat="1"/>
    <row r="19183" s="1" customFormat="1"/>
    <row r="19184" s="1" customFormat="1"/>
    <row r="19185" s="1" customFormat="1"/>
    <row r="19186" s="1" customFormat="1"/>
    <row r="19187" s="1" customFormat="1"/>
    <row r="19188" s="1" customFormat="1"/>
    <row r="19189" s="1" customFormat="1"/>
    <row r="19190" s="1" customFormat="1"/>
    <row r="19191" s="1" customFormat="1"/>
    <row r="19192" s="1" customFormat="1"/>
    <row r="19193" s="1" customFormat="1"/>
    <row r="19194" s="1" customFormat="1"/>
    <row r="19195" s="1" customFormat="1"/>
    <row r="19196" s="1" customFormat="1"/>
    <row r="19197" s="1" customFormat="1"/>
    <row r="19198" s="1" customFormat="1"/>
    <row r="19199" s="1" customFormat="1"/>
    <row r="19200" s="1" customFormat="1"/>
    <row r="19201" s="1" customFormat="1"/>
    <row r="19202" s="1" customFormat="1"/>
    <row r="19203" s="1" customFormat="1"/>
    <row r="19204" s="1" customFormat="1"/>
    <row r="19205" s="1" customFormat="1"/>
    <row r="19206" s="1" customFormat="1"/>
    <row r="19207" s="1" customFormat="1"/>
    <row r="19208" s="1" customFormat="1"/>
    <row r="19209" s="1" customFormat="1"/>
    <row r="19210" s="1" customFormat="1"/>
    <row r="19211" s="1" customFormat="1"/>
    <row r="19212" s="1" customFormat="1"/>
    <row r="19213" s="1" customFormat="1"/>
    <row r="19214" s="1" customFormat="1"/>
    <row r="19215" s="1" customFormat="1"/>
    <row r="19216" s="1" customFormat="1"/>
    <row r="19217" s="1" customFormat="1"/>
    <row r="19218" s="1" customFormat="1"/>
    <row r="19219" s="1" customFormat="1"/>
    <row r="19220" s="1" customFormat="1"/>
    <row r="19221" s="1" customFormat="1"/>
    <row r="19222" s="1" customFormat="1"/>
    <row r="19223" s="1" customFormat="1"/>
    <row r="19224" s="1" customFormat="1"/>
    <row r="19225" s="1" customFormat="1"/>
    <row r="19226" s="1" customFormat="1"/>
    <row r="19227" s="1" customFormat="1"/>
    <row r="19228" s="1" customFormat="1"/>
    <row r="19229" s="1" customFormat="1"/>
    <row r="19230" s="1" customFormat="1"/>
    <row r="19231" s="1" customFormat="1"/>
    <row r="19232" s="1" customFormat="1"/>
    <row r="19233" s="1" customFormat="1"/>
    <row r="19234" s="1" customFormat="1"/>
    <row r="19235" s="1" customFormat="1"/>
    <row r="19236" s="1" customFormat="1"/>
    <row r="19237" s="1" customFormat="1"/>
    <row r="19238" s="1" customFormat="1"/>
    <row r="19239" s="1" customFormat="1"/>
    <row r="19240" s="1" customFormat="1"/>
    <row r="19241" s="1" customFormat="1"/>
    <row r="19242" s="1" customFormat="1"/>
    <row r="19243" s="1" customFormat="1"/>
    <row r="19244" s="1" customFormat="1"/>
    <row r="19245" s="1" customFormat="1"/>
    <row r="19246" s="1" customFormat="1"/>
    <row r="19247" s="1" customFormat="1"/>
    <row r="19248" s="1" customFormat="1"/>
    <row r="19249" s="1" customFormat="1"/>
    <row r="19250" s="1" customFormat="1"/>
    <row r="19251" s="1" customFormat="1"/>
    <row r="19252" s="1" customFormat="1"/>
    <row r="19253" s="1" customFormat="1"/>
    <row r="19254" s="1" customFormat="1"/>
    <row r="19255" s="1" customFormat="1"/>
    <row r="19256" s="1" customFormat="1"/>
    <row r="19257" s="1" customFormat="1"/>
    <row r="19258" s="1" customFormat="1"/>
    <row r="19259" s="1" customFormat="1"/>
    <row r="19260" s="1" customFormat="1"/>
    <row r="19261" s="1" customFormat="1"/>
    <row r="19262" s="1" customFormat="1"/>
    <row r="19263" s="1" customFormat="1"/>
    <row r="19264" s="1" customFormat="1"/>
    <row r="19265" s="1" customFormat="1"/>
    <row r="19266" s="1" customFormat="1"/>
    <row r="19267" s="1" customFormat="1"/>
    <row r="19268" s="1" customFormat="1"/>
    <row r="19269" s="1" customFormat="1"/>
    <row r="19270" s="1" customFormat="1"/>
    <row r="19271" s="1" customFormat="1"/>
    <row r="19272" s="1" customFormat="1"/>
    <row r="19273" s="1" customFormat="1"/>
    <row r="19274" s="1" customFormat="1"/>
    <row r="19275" s="1" customFormat="1"/>
    <row r="19276" s="1" customFormat="1"/>
    <row r="19277" s="1" customFormat="1"/>
    <row r="19278" s="1" customFormat="1"/>
    <row r="19279" s="1" customFormat="1"/>
    <row r="19280" s="1" customFormat="1"/>
    <row r="19281" s="1" customFormat="1"/>
    <row r="19282" s="1" customFormat="1"/>
    <row r="19283" s="1" customFormat="1"/>
    <row r="19284" s="1" customFormat="1"/>
    <row r="19285" s="1" customFormat="1"/>
    <row r="19286" s="1" customFormat="1"/>
    <row r="19287" s="1" customFormat="1"/>
    <row r="19288" s="1" customFormat="1"/>
    <row r="19289" s="1" customFormat="1"/>
    <row r="19290" s="1" customFormat="1"/>
    <row r="19291" s="1" customFormat="1"/>
    <row r="19292" s="1" customFormat="1"/>
    <row r="19293" s="1" customFormat="1"/>
    <row r="19294" s="1" customFormat="1"/>
    <row r="19295" s="1" customFormat="1"/>
    <row r="19296" s="1" customFormat="1"/>
    <row r="19297" s="1" customFormat="1"/>
    <row r="19298" s="1" customFormat="1"/>
    <row r="19299" s="1" customFormat="1"/>
    <row r="19300" s="1" customFormat="1"/>
    <row r="19301" s="1" customFormat="1"/>
    <row r="19302" s="1" customFormat="1"/>
    <row r="19303" s="1" customFormat="1"/>
    <row r="19304" s="1" customFormat="1"/>
    <row r="19305" s="1" customFormat="1"/>
    <row r="19306" s="1" customFormat="1"/>
    <row r="19307" s="1" customFormat="1"/>
    <row r="19308" s="1" customFormat="1"/>
    <row r="19309" s="1" customFormat="1"/>
    <row r="19310" s="1" customFormat="1"/>
    <row r="19311" s="1" customFormat="1"/>
    <row r="19312" s="1" customFormat="1"/>
    <row r="19313" s="1" customFormat="1"/>
    <row r="19314" s="1" customFormat="1"/>
    <row r="19315" s="1" customFormat="1"/>
    <row r="19316" s="1" customFormat="1"/>
    <row r="19317" s="1" customFormat="1"/>
    <row r="19318" s="1" customFormat="1"/>
    <row r="19319" s="1" customFormat="1"/>
    <row r="19320" s="1" customFormat="1"/>
    <row r="19321" s="1" customFormat="1"/>
    <row r="19322" s="1" customFormat="1"/>
    <row r="19323" s="1" customFormat="1"/>
    <row r="19324" s="1" customFormat="1"/>
    <row r="19325" s="1" customFormat="1"/>
    <row r="19326" s="1" customFormat="1"/>
    <row r="19327" s="1" customFormat="1"/>
    <row r="19328" s="1" customFormat="1"/>
    <row r="19329" s="1" customFormat="1"/>
    <row r="19330" s="1" customFormat="1"/>
    <row r="19331" s="1" customFormat="1"/>
    <row r="19332" s="1" customFormat="1"/>
    <row r="19333" s="1" customFormat="1"/>
    <row r="19334" s="1" customFormat="1"/>
    <row r="19335" s="1" customFormat="1"/>
    <row r="19336" s="1" customFormat="1"/>
    <row r="19337" s="1" customFormat="1"/>
    <row r="19338" s="1" customFormat="1"/>
    <row r="19339" s="1" customFormat="1"/>
    <row r="19340" s="1" customFormat="1"/>
    <row r="19341" s="1" customFormat="1"/>
    <row r="19342" s="1" customFormat="1"/>
    <row r="19343" s="1" customFormat="1"/>
    <row r="19344" s="1" customFormat="1"/>
    <row r="19345" s="1" customFormat="1"/>
    <row r="19346" s="1" customFormat="1"/>
    <row r="19347" s="1" customFormat="1"/>
    <row r="19348" s="1" customFormat="1"/>
    <row r="19349" s="1" customFormat="1"/>
    <row r="19350" s="1" customFormat="1"/>
    <row r="19351" s="1" customFormat="1"/>
    <row r="19352" s="1" customFormat="1"/>
    <row r="19353" s="1" customFormat="1"/>
    <row r="19354" s="1" customFormat="1"/>
    <row r="19355" s="1" customFormat="1"/>
    <row r="19356" s="1" customFormat="1"/>
    <row r="19357" s="1" customFormat="1"/>
    <row r="19358" s="1" customFormat="1"/>
    <row r="19359" s="1" customFormat="1"/>
    <row r="19360" s="1" customFormat="1"/>
    <row r="19361" s="1" customFormat="1"/>
    <row r="19362" s="1" customFormat="1"/>
    <row r="19363" s="1" customFormat="1"/>
    <row r="19364" s="1" customFormat="1"/>
    <row r="19365" s="1" customFormat="1"/>
    <row r="19366" s="1" customFormat="1"/>
    <row r="19367" s="1" customFormat="1"/>
    <row r="19368" s="1" customFormat="1"/>
    <row r="19369" s="1" customFormat="1"/>
    <row r="19370" s="1" customFormat="1"/>
    <row r="19371" s="1" customFormat="1"/>
    <row r="19372" s="1" customFormat="1"/>
    <row r="19373" s="1" customFormat="1"/>
    <row r="19374" s="1" customFormat="1"/>
    <row r="19375" s="1" customFormat="1"/>
    <row r="19376" s="1" customFormat="1"/>
    <row r="19377" s="1" customFormat="1"/>
    <row r="19378" s="1" customFormat="1"/>
    <row r="19379" s="1" customFormat="1"/>
    <row r="19380" s="1" customFormat="1"/>
    <row r="19381" s="1" customFormat="1"/>
    <row r="19382" s="1" customFormat="1"/>
    <row r="19383" s="1" customFormat="1"/>
    <row r="19384" s="1" customFormat="1"/>
    <row r="19385" s="1" customFormat="1"/>
    <row r="19386" s="1" customFormat="1"/>
    <row r="19387" s="1" customFormat="1"/>
    <row r="19388" s="1" customFormat="1"/>
    <row r="19389" s="1" customFormat="1"/>
    <row r="19390" s="1" customFormat="1"/>
    <row r="19391" s="1" customFormat="1"/>
    <row r="19392" s="1" customFormat="1"/>
    <row r="19393" s="1" customFormat="1"/>
    <row r="19394" s="1" customFormat="1"/>
    <row r="19395" s="1" customFormat="1"/>
    <row r="19396" s="1" customFormat="1"/>
    <row r="19397" s="1" customFormat="1"/>
    <row r="19398" s="1" customFormat="1"/>
    <row r="19399" s="1" customFormat="1"/>
    <row r="19400" s="1" customFormat="1"/>
    <row r="19401" s="1" customFormat="1"/>
    <row r="19402" s="1" customFormat="1"/>
    <row r="19403" s="1" customFormat="1"/>
    <row r="19404" s="1" customFormat="1"/>
    <row r="19405" s="1" customFormat="1"/>
    <row r="19406" s="1" customFormat="1"/>
    <row r="19407" s="1" customFormat="1"/>
    <row r="19408" s="1" customFormat="1"/>
    <row r="19409" s="1" customFormat="1"/>
    <row r="19410" s="1" customFormat="1"/>
    <row r="19411" s="1" customFormat="1"/>
    <row r="19412" s="1" customFormat="1"/>
    <row r="19413" s="1" customFormat="1"/>
    <row r="19414" s="1" customFormat="1"/>
    <row r="19415" s="1" customFormat="1"/>
    <row r="19416" s="1" customFormat="1"/>
    <row r="19417" s="1" customFormat="1"/>
    <row r="19418" s="1" customFormat="1"/>
    <row r="19419" s="1" customFormat="1"/>
    <row r="19420" s="1" customFormat="1"/>
    <row r="19421" s="1" customFormat="1"/>
    <row r="19422" s="1" customFormat="1"/>
    <row r="19423" s="1" customFormat="1"/>
    <row r="19424" s="1" customFormat="1"/>
    <row r="19425" s="1" customFormat="1"/>
    <row r="19426" s="1" customFormat="1"/>
    <row r="19427" s="1" customFormat="1"/>
    <row r="19428" s="1" customFormat="1"/>
    <row r="19429" s="1" customFormat="1"/>
    <row r="19430" s="1" customFormat="1"/>
    <row r="19431" s="1" customFormat="1"/>
    <row r="19432" s="1" customFormat="1"/>
    <row r="19433" s="1" customFormat="1"/>
    <row r="19434" s="1" customFormat="1"/>
    <row r="19435" s="1" customFormat="1"/>
    <row r="19436" s="1" customFormat="1"/>
    <row r="19437" s="1" customFormat="1"/>
    <row r="19438" s="1" customFormat="1"/>
    <row r="19439" s="1" customFormat="1"/>
    <row r="19440" s="1" customFormat="1"/>
    <row r="19441" s="1" customFormat="1"/>
    <row r="19442" s="1" customFormat="1"/>
    <row r="19443" s="1" customFormat="1"/>
    <row r="19444" s="1" customFormat="1"/>
    <row r="19445" s="1" customFormat="1"/>
    <row r="19446" s="1" customFormat="1"/>
    <row r="19447" s="1" customFormat="1"/>
    <row r="19448" s="1" customFormat="1"/>
    <row r="19449" s="1" customFormat="1"/>
    <row r="19450" s="1" customFormat="1"/>
    <row r="19451" s="1" customFormat="1"/>
    <row r="19452" s="1" customFormat="1"/>
    <row r="19453" s="1" customFormat="1"/>
    <row r="19454" s="1" customFormat="1"/>
    <row r="19455" s="1" customFormat="1"/>
    <row r="19456" s="1" customFormat="1"/>
    <row r="19457" s="1" customFormat="1"/>
    <row r="19458" s="1" customFormat="1"/>
    <row r="19459" s="1" customFormat="1"/>
    <row r="19460" s="1" customFormat="1"/>
    <row r="19461" s="1" customFormat="1"/>
    <row r="19462" s="1" customFormat="1"/>
    <row r="19463" s="1" customFormat="1"/>
    <row r="19464" s="1" customFormat="1"/>
    <row r="19465" s="1" customFormat="1"/>
    <row r="19466" s="1" customFormat="1"/>
    <row r="19467" s="1" customFormat="1"/>
    <row r="19468" s="1" customFormat="1"/>
    <row r="19469" s="1" customFormat="1"/>
    <row r="19470" s="1" customFormat="1"/>
    <row r="19471" s="1" customFormat="1"/>
    <row r="19472" s="1" customFormat="1"/>
    <row r="19473" s="1" customFormat="1"/>
    <row r="19474" s="1" customFormat="1"/>
    <row r="19475" s="1" customFormat="1"/>
    <row r="19476" s="1" customFormat="1"/>
    <row r="19477" s="1" customFormat="1"/>
    <row r="19478" s="1" customFormat="1"/>
    <row r="19479" s="1" customFormat="1"/>
    <row r="19480" s="1" customFormat="1"/>
    <row r="19481" s="1" customFormat="1"/>
    <row r="19482" s="1" customFormat="1"/>
    <row r="19483" s="1" customFormat="1"/>
    <row r="19484" s="1" customFormat="1"/>
    <row r="19485" s="1" customFormat="1"/>
    <row r="19486" s="1" customFormat="1"/>
    <row r="19487" s="1" customFormat="1"/>
    <row r="19488" s="1" customFormat="1"/>
    <row r="19489" s="1" customFormat="1"/>
    <row r="19490" s="1" customFormat="1"/>
    <row r="19491" s="1" customFormat="1"/>
    <row r="19492" s="1" customFormat="1"/>
    <row r="19493" s="1" customFormat="1"/>
    <row r="19494" s="1" customFormat="1"/>
    <row r="19495" s="1" customFormat="1"/>
    <row r="19496" s="1" customFormat="1"/>
    <row r="19497" s="1" customFormat="1"/>
    <row r="19498" s="1" customFormat="1"/>
    <row r="19499" s="1" customFormat="1"/>
    <row r="19500" s="1" customFormat="1"/>
    <row r="19501" s="1" customFormat="1"/>
    <row r="19502" s="1" customFormat="1"/>
    <row r="19503" s="1" customFormat="1"/>
    <row r="19504" s="1" customFormat="1"/>
    <row r="19505" s="1" customFormat="1"/>
    <row r="19506" s="1" customFormat="1"/>
    <row r="19507" s="1" customFormat="1"/>
    <row r="19508" s="1" customFormat="1"/>
    <row r="19509" s="1" customFormat="1"/>
    <row r="19510" s="1" customFormat="1"/>
    <row r="19511" s="1" customFormat="1"/>
    <row r="19512" s="1" customFormat="1"/>
    <row r="19513" s="1" customFormat="1"/>
    <row r="19514" s="1" customFormat="1"/>
    <row r="19515" s="1" customFormat="1"/>
    <row r="19516" s="1" customFormat="1"/>
    <row r="19517" s="1" customFormat="1"/>
    <row r="19518" s="1" customFormat="1"/>
    <row r="19519" s="1" customFormat="1"/>
    <row r="19520" s="1" customFormat="1"/>
    <row r="19521" s="1" customFormat="1"/>
    <row r="19522" s="1" customFormat="1"/>
    <row r="19523" s="1" customFormat="1"/>
    <row r="19524" s="1" customFormat="1"/>
    <row r="19525" s="1" customFormat="1"/>
    <row r="19526" s="1" customFormat="1"/>
    <row r="19527" s="1" customFormat="1"/>
    <row r="19528" s="1" customFormat="1"/>
    <row r="19529" s="1" customFormat="1"/>
    <row r="19530" s="1" customFormat="1"/>
    <row r="19531" s="1" customFormat="1"/>
    <row r="19532" s="1" customFormat="1"/>
    <row r="19533" s="1" customFormat="1"/>
    <row r="19534" s="1" customFormat="1"/>
    <row r="19535" s="1" customFormat="1"/>
    <row r="19536" s="1" customFormat="1"/>
    <row r="19537" s="1" customFormat="1"/>
    <row r="19538" s="1" customFormat="1"/>
    <row r="19539" s="1" customFormat="1"/>
    <row r="19540" s="1" customFormat="1"/>
    <row r="19541" s="1" customFormat="1"/>
    <row r="19542" s="1" customFormat="1"/>
    <row r="19543" s="1" customFormat="1"/>
    <row r="19544" s="1" customFormat="1"/>
    <row r="19545" s="1" customFormat="1"/>
    <row r="19546" s="1" customFormat="1"/>
    <row r="19547" s="1" customFormat="1"/>
    <row r="19548" s="1" customFormat="1"/>
    <row r="19549" s="1" customFormat="1"/>
    <row r="19550" s="1" customFormat="1"/>
    <row r="19551" s="1" customFormat="1"/>
    <row r="19552" s="1" customFormat="1"/>
    <row r="19553" s="1" customFormat="1"/>
    <row r="19554" s="1" customFormat="1"/>
    <row r="19555" s="1" customFormat="1"/>
    <row r="19556" s="1" customFormat="1"/>
    <row r="19557" s="1" customFormat="1"/>
    <row r="19558" s="1" customFormat="1"/>
    <row r="19559" s="1" customFormat="1"/>
    <row r="19560" s="1" customFormat="1"/>
    <row r="19561" s="1" customFormat="1"/>
    <row r="19562" s="1" customFormat="1"/>
    <row r="19563" s="1" customFormat="1"/>
    <row r="19564" s="1" customFormat="1"/>
    <row r="19565" s="1" customFormat="1"/>
    <row r="19566" s="1" customFormat="1"/>
    <row r="19567" s="1" customFormat="1"/>
    <row r="19568" s="1" customFormat="1"/>
    <row r="19569" s="1" customFormat="1"/>
    <row r="19570" s="1" customFormat="1"/>
    <row r="19571" s="1" customFormat="1"/>
    <row r="19572" s="1" customFormat="1"/>
    <row r="19573" s="1" customFormat="1"/>
    <row r="19574" s="1" customFormat="1"/>
    <row r="19575" s="1" customFormat="1"/>
    <row r="19576" s="1" customFormat="1"/>
    <row r="19577" s="1" customFormat="1"/>
    <row r="19578" s="1" customFormat="1"/>
    <row r="19579" s="1" customFormat="1"/>
    <row r="19580" s="1" customFormat="1"/>
    <row r="19581" s="1" customFormat="1"/>
    <row r="19582" s="1" customFormat="1"/>
    <row r="19583" s="1" customFormat="1"/>
    <row r="19584" s="1" customFormat="1"/>
    <row r="19585" s="1" customFormat="1"/>
    <row r="19586" s="1" customFormat="1"/>
    <row r="19587" s="1" customFormat="1"/>
    <row r="19588" s="1" customFormat="1"/>
    <row r="19589" s="1" customFormat="1"/>
    <row r="19590" s="1" customFormat="1"/>
    <row r="19591" s="1" customFormat="1"/>
    <row r="19592" s="1" customFormat="1"/>
    <row r="19593" s="1" customFormat="1"/>
    <row r="19594" s="1" customFormat="1"/>
    <row r="19595" s="1" customFormat="1"/>
    <row r="19596" s="1" customFormat="1"/>
    <row r="19597" s="1" customFormat="1"/>
    <row r="19598" s="1" customFormat="1"/>
    <row r="19599" s="1" customFormat="1"/>
    <row r="19600" s="1" customFormat="1"/>
    <row r="19601" s="1" customFormat="1"/>
    <row r="19602" s="1" customFormat="1"/>
    <row r="19603" s="1" customFormat="1"/>
    <row r="19604" s="1" customFormat="1"/>
    <row r="19605" s="1" customFormat="1"/>
    <row r="19606" s="1" customFormat="1"/>
    <row r="19607" s="1" customFormat="1"/>
    <row r="19608" s="1" customFormat="1"/>
    <row r="19609" s="1" customFormat="1"/>
    <row r="19610" s="1" customFormat="1"/>
    <row r="19611" s="1" customFormat="1"/>
    <row r="19612" s="1" customFormat="1"/>
    <row r="19613" s="1" customFormat="1"/>
    <row r="19614" s="1" customFormat="1"/>
    <row r="19615" s="1" customFormat="1"/>
    <row r="19616" s="1" customFormat="1"/>
    <row r="19617" s="1" customFormat="1"/>
    <row r="19618" s="1" customFormat="1"/>
    <row r="19619" s="1" customFormat="1"/>
    <row r="19620" s="1" customFormat="1"/>
    <row r="19621" s="1" customFormat="1"/>
    <row r="19622" s="1" customFormat="1"/>
    <row r="19623" s="1" customFormat="1"/>
    <row r="19624" s="1" customFormat="1"/>
    <row r="19625" s="1" customFormat="1"/>
    <row r="19626" s="1" customFormat="1"/>
    <row r="19627" s="1" customFormat="1"/>
    <row r="19628" s="1" customFormat="1"/>
    <row r="19629" s="1" customFormat="1"/>
    <row r="19630" s="1" customFormat="1"/>
    <row r="19631" s="1" customFormat="1"/>
    <row r="19632" s="1" customFormat="1"/>
    <row r="19633" s="1" customFormat="1"/>
    <row r="19634" s="1" customFormat="1"/>
    <row r="19635" s="1" customFormat="1"/>
    <row r="19636" s="1" customFormat="1"/>
    <row r="19637" s="1" customFormat="1"/>
    <row r="19638" s="1" customFormat="1"/>
    <row r="19639" s="1" customFormat="1"/>
    <row r="19640" s="1" customFormat="1"/>
    <row r="19641" s="1" customFormat="1"/>
    <row r="19642" s="1" customFormat="1"/>
    <row r="19643" s="1" customFormat="1"/>
    <row r="19644" s="1" customFormat="1"/>
    <row r="19645" s="1" customFormat="1"/>
    <row r="19646" s="1" customFormat="1"/>
    <row r="19647" s="1" customFormat="1"/>
    <row r="19648" s="1" customFormat="1"/>
    <row r="19649" s="1" customFormat="1"/>
    <row r="19650" s="1" customFormat="1"/>
    <row r="19651" s="1" customFormat="1"/>
    <row r="19652" s="1" customFormat="1"/>
    <row r="19653" s="1" customFormat="1"/>
    <row r="19654" s="1" customFormat="1"/>
    <row r="19655" s="1" customFormat="1"/>
    <row r="19656" s="1" customFormat="1"/>
    <row r="19657" s="1" customFormat="1"/>
    <row r="19658" s="1" customFormat="1"/>
    <row r="19659" s="1" customFormat="1"/>
    <row r="19660" s="1" customFormat="1"/>
    <row r="19661" s="1" customFormat="1"/>
    <row r="19662" s="1" customFormat="1"/>
    <row r="19663" s="1" customFormat="1"/>
    <row r="19664" s="1" customFormat="1"/>
    <row r="19665" s="1" customFormat="1"/>
    <row r="19666" s="1" customFormat="1"/>
    <row r="19667" s="1" customFormat="1"/>
    <row r="19668" s="1" customFormat="1"/>
    <row r="19669" s="1" customFormat="1"/>
    <row r="19670" s="1" customFormat="1"/>
    <row r="19671" s="1" customFormat="1"/>
    <row r="19672" s="1" customFormat="1"/>
    <row r="19673" s="1" customFormat="1"/>
    <row r="19674" s="1" customFormat="1"/>
    <row r="19675" s="1" customFormat="1"/>
    <row r="19676" s="1" customFormat="1"/>
    <row r="19677" s="1" customFormat="1"/>
    <row r="19678" s="1" customFormat="1"/>
    <row r="19679" s="1" customFormat="1"/>
    <row r="19680" s="1" customFormat="1"/>
    <row r="19681" s="1" customFormat="1"/>
    <row r="19682" s="1" customFormat="1"/>
    <row r="19683" s="1" customFormat="1"/>
    <row r="19684" s="1" customFormat="1"/>
    <row r="19685" s="1" customFormat="1"/>
    <row r="19686" s="1" customFormat="1"/>
    <row r="19687" s="1" customFormat="1"/>
    <row r="19688" s="1" customFormat="1"/>
    <row r="19689" s="1" customFormat="1"/>
    <row r="19690" s="1" customFormat="1"/>
    <row r="19691" s="1" customFormat="1"/>
    <row r="19692" s="1" customFormat="1"/>
    <row r="19693" s="1" customFormat="1"/>
    <row r="19694" s="1" customFormat="1"/>
    <row r="19695" s="1" customFormat="1"/>
    <row r="19696" s="1" customFormat="1"/>
    <row r="19697" s="1" customFormat="1"/>
    <row r="19698" s="1" customFormat="1"/>
    <row r="19699" s="1" customFormat="1"/>
    <row r="19700" s="1" customFormat="1"/>
    <row r="19701" s="1" customFormat="1"/>
    <row r="19702" s="1" customFormat="1"/>
    <row r="19703" s="1" customFormat="1"/>
    <row r="19704" s="1" customFormat="1"/>
    <row r="19705" s="1" customFormat="1"/>
    <row r="19706" s="1" customFormat="1"/>
    <row r="19707" s="1" customFormat="1"/>
    <row r="19708" s="1" customFormat="1"/>
    <row r="19709" s="1" customFormat="1"/>
    <row r="19710" s="1" customFormat="1"/>
    <row r="19711" s="1" customFormat="1"/>
    <row r="19712" s="1" customFormat="1"/>
    <row r="19713" s="1" customFormat="1"/>
    <row r="19714" s="1" customFormat="1"/>
    <row r="19715" s="1" customFormat="1"/>
    <row r="19716" s="1" customFormat="1"/>
    <row r="19717" s="1" customFormat="1"/>
    <row r="19718" s="1" customFormat="1"/>
    <row r="19719" s="1" customFormat="1"/>
    <row r="19720" s="1" customFormat="1"/>
    <row r="19721" s="1" customFormat="1"/>
    <row r="19722" s="1" customFormat="1"/>
    <row r="19723" s="1" customFormat="1"/>
    <row r="19724" s="1" customFormat="1"/>
    <row r="19725" s="1" customFormat="1"/>
    <row r="19726" s="1" customFormat="1"/>
    <row r="19727" s="1" customFormat="1"/>
    <row r="19728" s="1" customFormat="1"/>
    <row r="19729" s="1" customFormat="1"/>
    <row r="19730" s="1" customFormat="1"/>
    <row r="19731" s="1" customFormat="1"/>
    <row r="19732" s="1" customFormat="1"/>
    <row r="19733" s="1" customFormat="1"/>
    <row r="19734" s="1" customFormat="1"/>
    <row r="19735" s="1" customFormat="1"/>
    <row r="19736" s="1" customFormat="1"/>
    <row r="19737" s="1" customFormat="1"/>
    <row r="19738" s="1" customFormat="1"/>
    <row r="19739" s="1" customFormat="1"/>
    <row r="19740" s="1" customFormat="1"/>
    <row r="19741" s="1" customFormat="1"/>
    <row r="19742" s="1" customFormat="1"/>
    <row r="19743" s="1" customFormat="1"/>
    <row r="19744" s="1" customFormat="1"/>
    <row r="19745" s="1" customFormat="1"/>
    <row r="19746" s="1" customFormat="1"/>
    <row r="19747" s="1" customFormat="1"/>
    <row r="19748" s="1" customFormat="1"/>
    <row r="19749" s="1" customFormat="1"/>
    <row r="19750" s="1" customFormat="1"/>
    <row r="19751" s="1" customFormat="1"/>
    <row r="19752" s="1" customFormat="1"/>
    <row r="19753" s="1" customFormat="1"/>
    <row r="19754" s="1" customFormat="1"/>
    <row r="19755" s="1" customFormat="1"/>
    <row r="19756" s="1" customFormat="1"/>
    <row r="19757" s="1" customFormat="1"/>
    <row r="19758" s="1" customFormat="1"/>
    <row r="19759" s="1" customFormat="1"/>
    <row r="19760" s="1" customFormat="1"/>
    <row r="19761" s="1" customFormat="1"/>
    <row r="19762" s="1" customFormat="1"/>
    <row r="19763" s="1" customFormat="1"/>
    <row r="19764" s="1" customFormat="1"/>
    <row r="19765" s="1" customFormat="1"/>
    <row r="19766" s="1" customFormat="1"/>
    <row r="19767" s="1" customFormat="1"/>
    <row r="19768" s="1" customFormat="1"/>
    <row r="19769" s="1" customFormat="1"/>
    <row r="19770" s="1" customFormat="1"/>
    <row r="19771" s="1" customFormat="1"/>
    <row r="19772" s="1" customFormat="1"/>
    <row r="19773" s="1" customFormat="1"/>
    <row r="19774" s="1" customFormat="1"/>
    <row r="19775" s="1" customFormat="1"/>
    <row r="19776" s="1" customFormat="1"/>
    <row r="19777" s="1" customFormat="1"/>
    <row r="19778" s="1" customFormat="1"/>
    <row r="19779" s="1" customFormat="1"/>
    <row r="19780" s="1" customFormat="1"/>
    <row r="19781" s="1" customFormat="1"/>
    <row r="19782" s="1" customFormat="1"/>
    <row r="19783" s="1" customFormat="1"/>
    <row r="19784" s="1" customFormat="1"/>
    <row r="19785" s="1" customFormat="1"/>
    <row r="19786" s="1" customFormat="1"/>
    <row r="19787" s="1" customFormat="1"/>
    <row r="19788" s="1" customFormat="1"/>
    <row r="19789" s="1" customFormat="1"/>
    <row r="19790" s="1" customFormat="1"/>
    <row r="19791" s="1" customFormat="1"/>
    <row r="19792" s="1" customFormat="1"/>
    <row r="19793" s="1" customFormat="1"/>
    <row r="19794" s="1" customFormat="1"/>
    <row r="19795" s="1" customFormat="1"/>
    <row r="19796" s="1" customFormat="1"/>
    <row r="19797" s="1" customFormat="1"/>
    <row r="19798" s="1" customFormat="1"/>
    <row r="19799" s="1" customFormat="1"/>
    <row r="19800" s="1" customFormat="1"/>
    <row r="19801" s="1" customFormat="1"/>
    <row r="19802" s="1" customFormat="1"/>
    <row r="19803" s="1" customFormat="1"/>
    <row r="19804" s="1" customFormat="1"/>
    <row r="19805" s="1" customFormat="1"/>
    <row r="19806" s="1" customFormat="1"/>
    <row r="19807" s="1" customFormat="1"/>
    <row r="19808" s="1" customFormat="1"/>
    <row r="19809" s="1" customFormat="1"/>
    <row r="19810" s="1" customFormat="1"/>
    <row r="19811" s="1" customFormat="1"/>
    <row r="19812" s="1" customFormat="1"/>
    <row r="19813" s="1" customFormat="1"/>
    <row r="19814" s="1" customFormat="1"/>
    <row r="19815" s="1" customFormat="1"/>
    <row r="19816" s="1" customFormat="1"/>
    <row r="19817" s="1" customFormat="1"/>
    <row r="19818" s="1" customFormat="1"/>
    <row r="19819" s="1" customFormat="1"/>
    <row r="19820" s="1" customFormat="1"/>
    <row r="19821" s="1" customFormat="1"/>
    <row r="19822" s="1" customFormat="1"/>
    <row r="19823" s="1" customFormat="1"/>
    <row r="19824" s="1" customFormat="1"/>
    <row r="19825" s="1" customFormat="1"/>
    <row r="19826" s="1" customFormat="1"/>
    <row r="19827" s="1" customFormat="1"/>
    <row r="19828" s="1" customFormat="1"/>
    <row r="19829" s="1" customFormat="1"/>
    <row r="19830" s="1" customFormat="1"/>
    <row r="19831" s="1" customFormat="1"/>
    <row r="19832" s="1" customFormat="1"/>
    <row r="19833" s="1" customFormat="1"/>
    <row r="19834" s="1" customFormat="1"/>
    <row r="19835" s="1" customFormat="1"/>
    <row r="19836" s="1" customFormat="1"/>
    <row r="19837" s="1" customFormat="1"/>
    <row r="19838" s="1" customFormat="1"/>
    <row r="19839" s="1" customFormat="1"/>
    <row r="19840" s="1" customFormat="1"/>
    <row r="19841" s="1" customFormat="1"/>
    <row r="19842" s="1" customFormat="1"/>
    <row r="19843" s="1" customFormat="1"/>
    <row r="19844" s="1" customFormat="1"/>
    <row r="19845" s="1" customFormat="1"/>
    <row r="19846" s="1" customFormat="1"/>
    <row r="19847" s="1" customFormat="1"/>
    <row r="19848" s="1" customFormat="1"/>
    <row r="19849" s="1" customFormat="1"/>
    <row r="19850" s="1" customFormat="1"/>
    <row r="19851" s="1" customFormat="1"/>
    <row r="19852" s="1" customFormat="1"/>
    <row r="19853" s="1" customFormat="1"/>
    <row r="19854" s="1" customFormat="1"/>
    <row r="19855" s="1" customFormat="1"/>
    <row r="19856" s="1" customFormat="1"/>
    <row r="19857" s="1" customFormat="1"/>
    <row r="19858" s="1" customFormat="1"/>
    <row r="19859" s="1" customFormat="1"/>
    <row r="19860" s="1" customFormat="1"/>
    <row r="19861" s="1" customFormat="1"/>
    <row r="19862" s="1" customFormat="1"/>
    <row r="19863" s="1" customFormat="1"/>
    <row r="19864" s="1" customFormat="1"/>
    <row r="19865" s="1" customFormat="1"/>
    <row r="19866" s="1" customFormat="1"/>
    <row r="19867" s="1" customFormat="1"/>
    <row r="19868" s="1" customFormat="1"/>
    <row r="19869" s="1" customFormat="1"/>
    <row r="19870" s="1" customFormat="1"/>
    <row r="19871" s="1" customFormat="1"/>
    <row r="19872" s="1" customFormat="1"/>
    <row r="19873" s="1" customFormat="1"/>
    <row r="19874" s="1" customFormat="1"/>
    <row r="19875" s="1" customFormat="1"/>
    <row r="19876" s="1" customFormat="1"/>
    <row r="19877" s="1" customFormat="1"/>
    <row r="19878" s="1" customFormat="1"/>
    <row r="19879" s="1" customFormat="1"/>
    <row r="19880" s="1" customFormat="1"/>
    <row r="19881" s="1" customFormat="1"/>
    <row r="19882" s="1" customFormat="1"/>
    <row r="19883" s="1" customFormat="1"/>
    <row r="19884" s="1" customFormat="1"/>
    <row r="19885" s="1" customFormat="1"/>
    <row r="19886" s="1" customFormat="1"/>
    <row r="19887" s="1" customFormat="1"/>
    <row r="19888" s="1" customFormat="1"/>
    <row r="19889" s="1" customFormat="1"/>
    <row r="19890" s="1" customFormat="1"/>
    <row r="19891" s="1" customFormat="1"/>
    <row r="19892" s="1" customFormat="1"/>
    <row r="19893" s="1" customFormat="1"/>
    <row r="19894" s="1" customFormat="1"/>
    <row r="19895" s="1" customFormat="1"/>
    <row r="19896" s="1" customFormat="1"/>
    <row r="19897" s="1" customFormat="1"/>
    <row r="19898" s="1" customFormat="1"/>
    <row r="19899" s="1" customFormat="1"/>
    <row r="19900" s="1" customFormat="1"/>
    <row r="19901" s="1" customFormat="1"/>
    <row r="19902" s="1" customFormat="1"/>
    <row r="19903" s="1" customFormat="1"/>
    <row r="19904" s="1" customFormat="1"/>
    <row r="19905" s="1" customFormat="1"/>
    <row r="19906" s="1" customFormat="1"/>
    <row r="19907" s="1" customFormat="1"/>
    <row r="19908" s="1" customFormat="1"/>
    <row r="19909" s="1" customFormat="1"/>
    <row r="19910" s="1" customFormat="1"/>
    <row r="19911" s="1" customFormat="1"/>
    <row r="19912" s="1" customFormat="1"/>
    <row r="19913" s="1" customFormat="1"/>
    <row r="19914" s="1" customFormat="1"/>
    <row r="19915" s="1" customFormat="1"/>
    <row r="19916" s="1" customFormat="1"/>
    <row r="19917" s="1" customFormat="1"/>
    <row r="19918" s="1" customFormat="1"/>
    <row r="19919" s="1" customFormat="1"/>
    <row r="19920" s="1" customFormat="1"/>
    <row r="19921" s="1" customFormat="1"/>
    <row r="19922" s="1" customFormat="1"/>
    <row r="19923" s="1" customFormat="1"/>
    <row r="19924" s="1" customFormat="1"/>
    <row r="19925" s="1" customFormat="1"/>
    <row r="19926" s="1" customFormat="1"/>
    <row r="19927" s="1" customFormat="1"/>
    <row r="19928" s="1" customFormat="1"/>
    <row r="19929" s="1" customFormat="1"/>
    <row r="19930" s="1" customFormat="1"/>
    <row r="19931" s="1" customFormat="1"/>
    <row r="19932" s="1" customFormat="1"/>
    <row r="19933" s="1" customFormat="1"/>
    <row r="19934" s="1" customFormat="1"/>
    <row r="19935" s="1" customFormat="1"/>
    <row r="19936" s="1" customFormat="1"/>
    <row r="19937" s="1" customFormat="1"/>
    <row r="19938" s="1" customFormat="1"/>
    <row r="19939" s="1" customFormat="1"/>
    <row r="19940" s="1" customFormat="1"/>
    <row r="19941" s="1" customFormat="1"/>
    <row r="19942" s="1" customFormat="1"/>
    <row r="19943" s="1" customFormat="1"/>
    <row r="19944" s="1" customFormat="1"/>
    <row r="19945" s="1" customFormat="1"/>
    <row r="19946" s="1" customFormat="1"/>
    <row r="19947" s="1" customFormat="1"/>
    <row r="19948" s="1" customFormat="1"/>
    <row r="19949" s="1" customFormat="1"/>
    <row r="19950" s="1" customFormat="1"/>
    <row r="19951" s="1" customFormat="1"/>
    <row r="19952" s="1" customFormat="1"/>
    <row r="19953" s="1" customFormat="1"/>
    <row r="19954" s="1" customFormat="1"/>
    <row r="19955" s="1" customFormat="1"/>
    <row r="19956" s="1" customFormat="1"/>
    <row r="19957" s="1" customFormat="1"/>
    <row r="19958" s="1" customFormat="1"/>
    <row r="19959" s="1" customFormat="1"/>
    <row r="19960" s="1" customFormat="1"/>
    <row r="19961" s="1" customFormat="1"/>
    <row r="19962" s="1" customFormat="1"/>
    <row r="19963" s="1" customFormat="1"/>
    <row r="19964" s="1" customFormat="1"/>
    <row r="19965" s="1" customFormat="1"/>
    <row r="19966" s="1" customFormat="1"/>
    <row r="19967" s="1" customFormat="1"/>
    <row r="19968" s="1" customFormat="1"/>
    <row r="19969" s="1" customFormat="1"/>
    <row r="19970" s="1" customFormat="1"/>
    <row r="19971" s="1" customFormat="1"/>
    <row r="19972" s="1" customFormat="1"/>
    <row r="19973" s="1" customFormat="1"/>
    <row r="19974" s="1" customFormat="1"/>
    <row r="19975" s="1" customFormat="1"/>
    <row r="19976" s="1" customFormat="1"/>
    <row r="19977" s="1" customFormat="1"/>
    <row r="19978" s="1" customFormat="1"/>
    <row r="19979" s="1" customFormat="1"/>
    <row r="19980" s="1" customFormat="1"/>
    <row r="19981" s="1" customFormat="1"/>
    <row r="19982" s="1" customFormat="1"/>
    <row r="19983" s="1" customFormat="1"/>
    <row r="19984" s="1" customFormat="1"/>
    <row r="19985" s="1" customFormat="1"/>
    <row r="19986" s="1" customFormat="1"/>
    <row r="19987" s="1" customFormat="1"/>
    <row r="19988" s="1" customFormat="1"/>
    <row r="19989" s="1" customFormat="1"/>
    <row r="19990" s="1" customFormat="1"/>
    <row r="19991" s="1" customFormat="1"/>
    <row r="19992" s="1" customFormat="1"/>
    <row r="19993" s="1" customFormat="1"/>
    <row r="19994" s="1" customFormat="1"/>
    <row r="19995" s="1" customFormat="1"/>
    <row r="19996" s="1" customFormat="1"/>
    <row r="19997" s="1" customFormat="1"/>
    <row r="19998" s="1" customFormat="1"/>
    <row r="19999" s="1" customFormat="1"/>
    <row r="20000" s="1" customFormat="1"/>
    <row r="20001" s="1" customFormat="1"/>
    <row r="20002" s="1" customFormat="1"/>
    <row r="20003" s="1" customFormat="1"/>
    <row r="20004" s="1" customFormat="1"/>
    <row r="20005" s="1" customFormat="1"/>
    <row r="20006" s="1" customFormat="1"/>
    <row r="20007" s="1" customFormat="1"/>
    <row r="20008" s="1" customFormat="1"/>
    <row r="20009" s="1" customFormat="1"/>
    <row r="20010" s="1" customFormat="1"/>
    <row r="20011" s="1" customFormat="1"/>
    <row r="20012" s="1" customFormat="1"/>
    <row r="20013" s="1" customFormat="1"/>
    <row r="20014" s="1" customFormat="1"/>
    <row r="20015" s="1" customFormat="1"/>
    <row r="20016" s="1" customFormat="1"/>
    <row r="20017" s="1" customFormat="1"/>
    <row r="20018" s="1" customFormat="1"/>
    <row r="20019" s="1" customFormat="1"/>
    <row r="20020" s="1" customFormat="1"/>
    <row r="20021" s="1" customFormat="1"/>
    <row r="20022" s="1" customFormat="1"/>
    <row r="20023" s="1" customFormat="1"/>
    <row r="20024" s="1" customFormat="1"/>
    <row r="20025" s="1" customFormat="1"/>
    <row r="20026" s="1" customFormat="1"/>
    <row r="20027" s="1" customFormat="1"/>
    <row r="20028" s="1" customFormat="1"/>
    <row r="20029" s="1" customFormat="1"/>
    <row r="20030" s="1" customFormat="1"/>
    <row r="20031" s="1" customFormat="1"/>
    <row r="20032" s="1" customFormat="1"/>
    <row r="20033" s="1" customFormat="1"/>
    <row r="20034" s="1" customFormat="1"/>
    <row r="20035" s="1" customFormat="1"/>
    <row r="20036" s="1" customFormat="1"/>
    <row r="20037" s="1" customFormat="1"/>
    <row r="20038" s="1" customFormat="1"/>
    <row r="20039" s="1" customFormat="1"/>
    <row r="20040" s="1" customFormat="1"/>
    <row r="20041" s="1" customFormat="1"/>
    <row r="20042" s="1" customFormat="1"/>
    <row r="20043" s="1" customFormat="1"/>
    <row r="20044" s="1" customFormat="1"/>
    <row r="20045" s="1" customFormat="1"/>
    <row r="20046" s="1" customFormat="1"/>
    <row r="20047" s="1" customFormat="1"/>
    <row r="20048" s="1" customFormat="1"/>
    <row r="20049" s="1" customFormat="1"/>
    <row r="20050" s="1" customFormat="1"/>
    <row r="20051" s="1" customFormat="1"/>
    <row r="20052" s="1" customFormat="1"/>
    <row r="20053" s="1" customFormat="1"/>
    <row r="20054" s="1" customFormat="1"/>
    <row r="20055" s="1" customFormat="1"/>
    <row r="20056" s="1" customFormat="1"/>
    <row r="20057" s="1" customFormat="1"/>
    <row r="20058" s="1" customFormat="1"/>
    <row r="20059" s="1" customFormat="1"/>
    <row r="20060" s="1" customFormat="1"/>
    <row r="20061" s="1" customFormat="1"/>
    <row r="20062" s="1" customFormat="1"/>
    <row r="20063" s="1" customFormat="1"/>
    <row r="20064" s="1" customFormat="1"/>
    <row r="20065" s="1" customFormat="1"/>
    <row r="20066" s="1" customFormat="1"/>
    <row r="20067" s="1" customFormat="1"/>
    <row r="20068" s="1" customFormat="1"/>
    <row r="20069" s="1" customFormat="1"/>
    <row r="20070" s="1" customFormat="1"/>
    <row r="20071" s="1" customFormat="1"/>
    <row r="20072" s="1" customFormat="1"/>
    <row r="20073" s="1" customFormat="1"/>
    <row r="20074" s="1" customFormat="1"/>
    <row r="20075" s="1" customFormat="1"/>
    <row r="20076" s="1" customFormat="1"/>
    <row r="20077" s="1" customFormat="1"/>
    <row r="20078" s="1" customFormat="1"/>
    <row r="20079" s="1" customFormat="1"/>
    <row r="20080" s="1" customFormat="1"/>
    <row r="20081" s="1" customFormat="1"/>
    <row r="20082" s="1" customFormat="1"/>
    <row r="20083" s="1" customFormat="1"/>
    <row r="20084" s="1" customFormat="1"/>
    <row r="20085" s="1" customFormat="1"/>
    <row r="20086" s="1" customFormat="1"/>
    <row r="20087" s="1" customFormat="1"/>
    <row r="20088" s="1" customFormat="1"/>
    <row r="20089" s="1" customFormat="1"/>
    <row r="20090" s="1" customFormat="1"/>
    <row r="20091" s="1" customFormat="1"/>
    <row r="20092" s="1" customFormat="1"/>
    <row r="20093" s="1" customFormat="1"/>
    <row r="20094" s="1" customFormat="1"/>
    <row r="20095" s="1" customFormat="1"/>
    <row r="20096" s="1" customFormat="1"/>
    <row r="20097" s="1" customFormat="1"/>
    <row r="20098" s="1" customFormat="1"/>
    <row r="20099" s="1" customFormat="1"/>
    <row r="20100" s="1" customFormat="1"/>
    <row r="20101" s="1" customFormat="1"/>
    <row r="20102" s="1" customFormat="1"/>
    <row r="20103" s="1" customFormat="1"/>
    <row r="20104" s="1" customFormat="1"/>
    <row r="20105" s="1" customFormat="1"/>
    <row r="20106" s="1" customFormat="1"/>
    <row r="20107" s="1" customFormat="1"/>
    <row r="20108" s="1" customFormat="1"/>
    <row r="20109" s="1" customFormat="1"/>
    <row r="20110" s="1" customFormat="1"/>
    <row r="20111" s="1" customFormat="1"/>
    <row r="20112" s="1" customFormat="1"/>
    <row r="20113" s="1" customFormat="1"/>
    <row r="20114" s="1" customFormat="1"/>
    <row r="20115" s="1" customFormat="1"/>
    <row r="20116" s="1" customFormat="1"/>
    <row r="20117" s="1" customFormat="1"/>
    <row r="20118" s="1" customFormat="1"/>
    <row r="20119" s="1" customFormat="1"/>
    <row r="20120" s="1" customFormat="1"/>
    <row r="20121" s="1" customFormat="1"/>
    <row r="20122" s="1" customFormat="1"/>
    <row r="20123" s="1" customFormat="1"/>
    <row r="20124" s="1" customFormat="1"/>
    <row r="20125" s="1" customFormat="1"/>
    <row r="20126" s="1" customFormat="1"/>
    <row r="20127" s="1" customFormat="1"/>
    <row r="20128" s="1" customFormat="1"/>
    <row r="20129" s="1" customFormat="1"/>
    <row r="20130" s="1" customFormat="1"/>
    <row r="20131" s="1" customFormat="1"/>
    <row r="20132" s="1" customFormat="1"/>
    <row r="20133" s="1" customFormat="1"/>
    <row r="20134" s="1" customFormat="1"/>
    <row r="20135" s="1" customFormat="1"/>
    <row r="20136" s="1" customFormat="1"/>
    <row r="20137" s="1" customFormat="1"/>
    <row r="20138" s="1" customFormat="1"/>
    <row r="20139" s="1" customFormat="1"/>
    <row r="20140" s="1" customFormat="1"/>
    <row r="20141" s="1" customFormat="1"/>
    <row r="20142" s="1" customFormat="1"/>
    <row r="20143" s="1" customFormat="1"/>
    <row r="20144" s="1" customFormat="1"/>
    <row r="20145" s="1" customFormat="1"/>
    <row r="20146" s="1" customFormat="1"/>
    <row r="20147" s="1" customFormat="1"/>
    <row r="20148" s="1" customFormat="1"/>
    <row r="20149" s="1" customFormat="1"/>
    <row r="20150" s="1" customFormat="1"/>
    <row r="20151" s="1" customFormat="1"/>
    <row r="20152" s="1" customFormat="1"/>
    <row r="20153" s="1" customFormat="1"/>
    <row r="20154" s="1" customFormat="1"/>
    <row r="20155" s="1" customFormat="1"/>
    <row r="20156" s="1" customFormat="1"/>
    <row r="20157" s="1" customFormat="1"/>
    <row r="20158" s="1" customFormat="1"/>
    <row r="20159" s="1" customFormat="1"/>
    <row r="20160" s="1" customFormat="1"/>
    <row r="20161" s="1" customFormat="1"/>
    <row r="20162" s="1" customFormat="1"/>
    <row r="20163" s="1" customFormat="1"/>
    <row r="20164" s="1" customFormat="1"/>
    <row r="20165" s="1" customFormat="1"/>
    <row r="20166" s="1" customFormat="1"/>
    <row r="20167" s="1" customFormat="1"/>
    <row r="20168" s="1" customFormat="1"/>
    <row r="20169" s="1" customFormat="1"/>
    <row r="20170" s="1" customFormat="1"/>
    <row r="20171" s="1" customFormat="1"/>
    <row r="20172" s="1" customFormat="1"/>
    <row r="20173" s="1" customFormat="1"/>
    <row r="20174" s="1" customFormat="1"/>
    <row r="20175" s="1" customFormat="1"/>
    <row r="20176" s="1" customFormat="1"/>
    <row r="20177" s="1" customFormat="1"/>
    <row r="20178" s="1" customFormat="1"/>
    <row r="20179" s="1" customFormat="1"/>
    <row r="20180" s="1" customFormat="1"/>
    <row r="20181" s="1" customFormat="1"/>
    <row r="20182" s="1" customFormat="1"/>
    <row r="20183" s="1" customFormat="1"/>
    <row r="20184" s="1" customFormat="1"/>
    <row r="20185" s="1" customFormat="1"/>
    <row r="20186" s="1" customFormat="1"/>
    <row r="20187" s="1" customFormat="1"/>
    <row r="20188" s="1" customFormat="1"/>
    <row r="20189" s="1" customFormat="1"/>
    <row r="20190" s="1" customFormat="1"/>
    <row r="20191" s="1" customFormat="1"/>
    <row r="20192" s="1" customFormat="1"/>
    <row r="20193" s="1" customFormat="1"/>
    <row r="20194" s="1" customFormat="1"/>
    <row r="20195" s="1" customFormat="1"/>
    <row r="20196" s="1" customFormat="1"/>
    <row r="20197" s="1" customFormat="1"/>
    <row r="20198" s="1" customFormat="1"/>
    <row r="20199" s="1" customFormat="1"/>
    <row r="20200" s="1" customFormat="1"/>
    <row r="20201" s="1" customFormat="1"/>
    <row r="20202" s="1" customFormat="1"/>
    <row r="20203" s="1" customFormat="1"/>
    <row r="20204" s="1" customFormat="1"/>
    <row r="20205" s="1" customFormat="1"/>
    <row r="20206" s="1" customFormat="1"/>
    <row r="20207" s="1" customFormat="1"/>
    <row r="20208" s="1" customFormat="1"/>
    <row r="20209" s="1" customFormat="1"/>
    <row r="20210" s="1" customFormat="1"/>
    <row r="20211" s="1" customFormat="1"/>
    <row r="20212" s="1" customFormat="1"/>
    <row r="20213" s="1" customFormat="1"/>
    <row r="20214" s="1" customFormat="1"/>
    <row r="20215" s="1" customFormat="1"/>
    <row r="20216" s="1" customFormat="1"/>
    <row r="20217" s="1" customFormat="1"/>
    <row r="20218" s="1" customFormat="1"/>
    <row r="20219" s="1" customFormat="1"/>
    <row r="20220" s="1" customFormat="1"/>
    <row r="20221" s="1" customFormat="1"/>
    <row r="20222" s="1" customFormat="1"/>
    <row r="20223" s="1" customFormat="1"/>
    <row r="20224" s="1" customFormat="1"/>
    <row r="20225" s="1" customFormat="1"/>
    <row r="20226" s="1" customFormat="1"/>
    <row r="20227" s="1" customFormat="1"/>
    <row r="20228" s="1" customFormat="1"/>
    <row r="20229" s="1" customFormat="1"/>
    <row r="20230" s="1" customFormat="1"/>
    <row r="20231" s="1" customFormat="1"/>
    <row r="20232" s="1" customFormat="1"/>
    <row r="20233" s="1" customFormat="1"/>
    <row r="20234" s="1" customFormat="1"/>
    <row r="20235" s="1" customFormat="1"/>
    <row r="20236" s="1" customFormat="1"/>
    <row r="20237" s="1" customFormat="1"/>
    <row r="20238" s="1" customFormat="1"/>
    <row r="20239" s="1" customFormat="1"/>
    <row r="20240" s="1" customFormat="1"/>
    <row r="20241" s="1" customFormat="1"/>
    <row r="20242" s="1" customFormat="1"/>
    <row r="20243" s="1" customFormat="1"/>
    <row r="20244" s="1" customFormat="1"/>
    <row r="20245" s="1" customFormat="1"/>
    <row r="20246" s="1" customFormat="1"/>
    <row r="20247" s="1" customFormat="1"/>
    <row r="20248" s="1" customFormat="1"/>
    <row r="20249" s="1" customFormat="1"/>
    <row r="20250" s="1" customFormat="1"/>
    <row r="20251" s="1" customFormat="1"/>
    <row r="20252" s="1" customFormat="1"/>
    <row r="20253" s="1" customFormat="1"/>
    <row r="20254" s="1" customFormat="1"/>
    <row r="20255" s="1" customFormat="1"/>
    <row r="20256" s="1" customFormat="1"/>
    <row r="20257" s="1" customFormat="1"/>
    <row r="20258" s="1" customFormat="1"/>
    <row r="20259" s="1" customFormat="1"/>
    <row r="20260" s="1" customFormat="1"/>
    <row r="20261" s="1" customFormat="1"/>
    <row r="20262" s="1" customFormat="1"/>
    <row r="20263" s="1" customFormat="1"/>
    <row r="20264" s="1" customFormat="1"/>
    <row r="20265" s="1" customFormat="1"/>
    <row r="20266" s="1" customFormat="1"/>
    <row r="20267" s="1" customFormat="1"/>
    <row r="20268" s="1" customFormat="1"/>
    <row r="20269" s="1" customFormat="1"/>
    <row r="20270" s="1" customFormat="1"/>
    <row r="20271" s="1" customFormat="1"/>
    <row r="20272" s="1" customFormat="1"/>
    <row r="20273" s="1" customFormat="1"/>
    <row r="20274" s="1" customFormat="1"/>
    <row r="20275" s="1" customFormat="1"/>
    <row r="20276" s="1" customFormat="1"/>
    <row r="20277" s="1" customFormat="1"/>
    <row r="20278" s="1" customFormat="1"/>
    <row r="20279" s="1" customFormat="1"/>
    <row r="20280" s="1" customFormat="1"/>
    <row r="20281" s="1" customFormat="1"/>
    <row r="20282" s="1" customFormat="1"/>
    <row r="20283" s="1" customFormat="1"/>
    <row r="20284" s="1" customFormat="1"/>
    <row r="20285" s="1" customFormat="1"/>
    <row r="20286" s="1" customFormat="1"/>
    <row r="20287" s="1" customFormat="1"/>
    <row r="20288" s="1" customFormat="1"/>
    <row r="20289" s="1" customFormat="1"/>
    <row r="20290" s="1" customFormat="1"/>
    <row r="20291" s="1" customFormat="1"/>
    <row r="20292" s="1" customFormat="1"/>
    <row r="20293" s="1" customFormat="1"/>
    <row r="20294" s="1" customFormat="1"/>
    <row r="20295" s="1" customFormat="1"/>
    <row r="20296" s="1" customFormat="1"/>
    <row r="20297" s="1" customFormat="1"/>
    <row r="20298" s="1" customFormat="1"/>
    <row r="20299" s="1" customFormat="1"/>
    <row r="20300" s="1" customFormat="1"/>
    <row r="20301" s="1" customFormat="1"/>
    <row r="20302" s="1" customFormat="1"/>
    <row r="20303" s="1" customFormat="1"/>
    <row r="20304" s="1" customFormat="1"/>
    <row r="20305" s="1" customFormat="1"/>
    <row r="20306" s="1" customFormat="1"/>
    <row r="20307" s="1" customFormat="1"/>
    <row r="20308" s="1" customFormat="1"/>
    <row r="20309" s="1" customFormat="1"/>
    <row r="20310" s="1" customFormat="1"/>
    <row r="20311" s="1" customFormat="1"/>
    <row r="20312" s="1" customFormat="1"/>
    <row r="20313" s="1" customFormat="1"/>
    <row r="20314" s="1" customFormat="1"/>
    <row r="20315" s="1" customFormat="1"/>
    <row r="20316" s="1" customFormat="1"/>
    <row r="20317" s="1" customFormat="1"/>
    <row r="20318" s="1" customFormat="1"/>
    <row r="20319" s="1" customFormat="1"/>
    <row r="20320" s="1" customFormat="1"/>
    <row r="20321" s="1" customFormat="1"/>
    <row r="20322" s="1" customFormat="1"/>
    <row r="20323" s="1" customFormat="1"/>
    <row r="20324" s="1" customFormat="1"/>
    <row r="20325" s="1" customFormat="1"/>
    <row r="20326" s="1" customFormat="1"/>
    <row r="20327" s="1" customFormat="1"/>
    <row r="20328" s="1" customFormat="1"/>
    <row r="20329" s="1" customFormat="1"/>
    <row r="20330" s="1" customFormat="1"/>
    <row r="20331" s="1" customFormat="1"/>
    <row r="20332" s="1" customFormat="1"/>
    <row r="20333" s="1" customFormat="1"/>
    <row r="20334" s="1" customFormat="1"/>
    <row r="20335" s="1" customFormat="1"/>
    <row r="20336" s="1" customFormat="1"/>
    <row r="20337" s="1" customFormat="1"/>
    <row r="20338" s="1" customFormat="1"/>
    <row r="20339" s="1" customFormat="1"/>
    <row r="20340" s="1" customFormat="1"/>
    <row r="20341" s="1" customFormat="1"/>
    <row r="20342" s="1" customFormat="1"/>
    <row r="20343" s="1" customFormat="1"/>
    <row r="20344" s="1" customFormat="1"/>
    <row r="20345" s="1" customFormat="1"/>
    <row r="20346" s="1" customFormat="1"/>
    <row r="20347" s="1" customFormat="1"/>
    <row r="20348" s="1" customFormat="1"/>
    <row r="20349" s="1" customFormat="1"/>
    <row r="20350" s="1" customFormat="1"/>
    <row r="20351" s="1" customFormat="1"/>
    <row r="20352" s="1" customFormat="1"/>
    <row r="20353" s="1" customFormat="1"/>
    <row r="20354" s="1" customFormat="1"/>
    <row r="20355" s="1" customFormat="1"/>
    <row r="20356" s="1" customFormat="1"/>
    <row r="20357" s="1" customFormat="1"/>
    <row r="20358" s="1" customFormat="1"/>
    <row r="20359" s="1" customFormat="1"/>
    <row r="20360" s="1" customFormat="1"/>
    <row r="20361" s="1" customFormat="1"/>
    <row r="20362" s="1" customFormat="1"/>
    <row r="20363" s="1" customFormat="1"/>
    <row r="20364" s="1" customFormat="1"/>
    <row r="20365" s="1" customFormat="1"/>
    <row r="20366" s="1" customFormat="1"/>
    <row r="20367" s="1" customFormat="1"/>
    <row r="20368" s="1" customFormat="1"/>
    <row r="20369" s="1" customFormat="1"/>
    <row r="20370" s="1" customFormat="1"/>
    <row r="20371" s="1" customFormat="1"/>
    <row r="20372" s="1" customFormat="1"/>
    <row r="20373" s="1" customFormat="1"/>
    <row r="20374" s="1" customFormat="1"/>
    <row r="20375" s="1" customFormat="1"/>
    <row r="20376" s="1" customFormat="1"/>
    <row r="20377" s="1" customFormat="1"/>
    <row r="20378" s="1" customFormat="1"/>
    <row r="20379" s="1" customFormat="1"/>
    <row r="20380" s="1" customFormat="1"/>
    <row r="20381" s="1" customFormat="1"/>
    <row r="20382" s="1" customFormat="1"/>
    <row r="20383" s="1" customFormat="1"/>
    <row r="20384" s="1" customFormat="1"/>
    <row r="20385" s="1" customFormat="1"/>
    <row r="20386" s="1" customFormat="1"/>
    <row r="20387" s="1" customFormat="1"/>
    <row r="20388" s="1" customFormat="1"/>
    <row r="20389" s="1" customFormat="1"/>
    <row r="20390" s="1" customFormat="1"/>
    <row r="20391" s="1" customFormat="1"/>
    <row r="20392" s="1" customFormat="1"/>
    <row r="20393" s="1" customFormat="1"/>
    <row r="20394" s="1" customFormat="1"/>
    <row r="20395" s="1" customFormat="1"/>
    <row r="20396" s="1" customFormat="1"/>
    <row r="20397" s="1" customFormat="1"/>
    <row r="20398" s="1" customFormat="1"/>
    <row r="20399" s="1" customFormat="1"/>
    <row r="20400" s="1" customFormat="1"/>
    <row r="20401" s="1" customFormat="1"/>
    <row r="20402" s="1" customFormat="1"/>
    <row r="20403" s="1" customFormat="1"/>
    <row r="20404" s="1" customFormat="1"/>
    <row r="20405" s="1" customFormat="1"/>
    <row r="20406" s="1" customFormat="1"/>
    <row r="20407" s="1" customFormat="1"/>
    <row r="20408" s="1" customFormat="1"/>
    <row r="20409" s="1" customFormat="1"/>
    <row r="20410" s="1" customFormat="1"/>
    <row r="20411" s="1" customFormat="1"/>
    <row r="20412" s="1" customFormat="1"/>
    <row r="20413" s="1" customFormat="1"/>
    <row r="20414" s="1" customFormat="1"/>
    <row r="20415" s="1" customFormat="1"/>
    <row r="20416" s="1" customFormat="1"/>
    <row r="20417" s="1" customFormat="1"/>
    <row r="20418" s="1" customFormat="1"/>
    <row r="20419" s="1" customFormat="1"/>
    <row r="20420" s="1" customFormat="1"/>
    <row r="20421" s="1" customFormat="1"/>
    <row r="20422" s="1" customFormat="1"/>
    <row r="20423" s="1" customFormat="1"/>
    <row r="20424" s="1" customFormat="1"/>
    <row r="20425" s="1" customFormat="1"/>
    <row r="20426" s="1" customFormat="1"/>
    <row r="20427" s="1" customFormat="1"/>
    <row r="20428" s="1" customFormat="1"/>
    <row r="20429" s="1" customFormat="1"/>
    <row r="20430" s="1" customFormat="1"/>
    <row r="20431" s="1" customFormat="1"/>
    <row r="20432" s="1" customFormat="1"/>
    <row r="20433" s="1" customFormat="1"/>
    <row r="20434" s="1" customFormat="1"/>
    <row r="20435" s="1" customFormat="1"/>
    <row r="20436" s="1" customFormat="1"/>
    <row r="20437" s="1" customFormat="1"/>
    <row r="20438" s="1" customFormat="1"/>
    <row r="20439" s="1" customFormat="1"/>
    <row r="20440" s="1" customFormat="1"/>
    <row r="20441" s="1" customFormat="1"/>
    <row r="20442" s="1" customFormat="1"/>
    <row r="20443" s="1" customFormat="1"/>
    <row r="20444" s="1" customFormat="1"/>
    <row r="20445" s="1" customFormat="1"/>
    <row r="20446" s="1" customFormat="1"/>
    <row r="20447" s="1" customFormat="1"/>
    <row r="20448" s="1" customFormat="1"/>
    <row r="20449" s="1" customFormat="1"/>
    <row r="20450" s="1" customFormat="1"/>
    <row r="20451" s="1" customFormat="1"/>
    <row r="20452" s="1" customFormat="1"/>
    <row r="20453" s="1" customFormat="1"/>
    <row r="20454" s="1" customFormat="1"/>
    <row r="20455" s="1" customFormat="1"/>
    <row r="20456" s="1" customFormat="1"/>
    <row r="20457" s="1" customFormat="1"/>
    <row r="20458" s="1" customFormat="1"/>
    <row r="20459" s="1" customFormat="1"/>
    <row r="20460" s="1" customFormat="1"/>
    <row r="20461" s="1" customFormat="1"/>
    <row r="20462" s="1" customFormat="1"/>
    <row r="20463" s="1" customFormat="1"/>
    <row r="20464" s="1" customFormat="1"/>
    <row r="20465" s="1" customFormat="1"/>
    <row r="20466" s="1" customFormat="1"/>
    <row r="20467" s="1" customFormat="1"/>
    <row r="20468" s="1" customFormat="1"/>
    <row r="20469" s="1" customFormat="1"/>
    <row r="20470" s="1" customFormat="1"/>
    <row r="20471" s="1" customFormat="1"/>
    <row r="20472" s="1" customFormat="1"/>
    <row r="20473" s="1" customFormat="1"/>
    <row r="20474" s="1" customFormat="1"/>
    <row r="20475" s="1" customFormat="1"/>
    <row r="20476" s="1" customFormat="1"/>
    <row r="20477" s="1" customFormat="1"/>
    <row r="20478" s="1" customFormat="1"/>
    <row r="20479" s="1" customFormat="1"/>
    <row r="20480" s="1" customFormat="1"/>
    <row r="20481" s="1" customFormat="1"/>
    <row r="20482" s="1" customFormat="1"/>
    <row r="20483" s="1" customFormat="1"/>
    <row r="20484" s="1" customFormat="1"/>
    <row r="20485" s="1" customFormat="1"/>
    <row r="20486" s="1" customFormat="1"/>
    <row r="20487" s="1" customFormat="1"/>
    <row r="20488" s="1" customFormat="1"/>
    <row r="20489" s="1" customFormat="1"/>
    <row r="20490" s="1" customFormat="1"/>
    <row r="20491" s="1" customFormat="1"/>
    <row r="20492" s="1" customFormat="1"/>
    <row r="20493" s="1" customFormat="1"/>
    <row r="20494" s="1" customFormat="1"/>
    <row r="20495" s="1" customFormat="1"/>
    <row r="20496" s="1" customFormat="1"/>
    <row r="20497" s="1" customFormat="1"/>
    <row r="20498" s="1" customFormat="1"/>
    <row r="20499" s="1" customFormat="1"/>
    <row r="20500" s="1" customFormat="1"/>
    <row r="20501" s="1" customFormat="1"/>
    <row r="20502" s="1" customFormat="1"/>
    <row r="20503" s="1" customFormat="1"/>
    <row r="20504" s="1" customFormat="1"/>
    <row r="20505" s="1" customFormat="1"/>
    <row r="20506" s="1" customFormat="1"/>
    <row r="20507" s="1" customFormat="1"/>
    <row r="20508" s="1" customFormat="1"/>
    <row r="20509" s="1" customFormat="1"/>
    <row r="20510" s="1" customFormat="1"/>
    <row r="20511" s="1" customFormat="1"/>
    <row r="20512" s="1" customFormat="1"/>
    <row r="20513" s="1" customFormat="1"/>
    <row r="20514" s="1" customFormat="1"/>
    <row r="20515" s="1" customFormat="1"/>
    <row r="20516" s="1" customFormat="1"/>
    <row r="20517" s="1" customFormat="1"/>
    <row r="20518" s="1" customFormat="1"/>
    <row r="20519" s="1" customFormat="1"/>
    <row r="20520" s="1" customFormat="1"/>
    <row r="20521" s="1" customFormat="1"/>
    <row r="20522" s="1" customFormat="1"/>
    <row r="20523" s="1" customFormat="1"/>
    <row r="20524" s="1" customFormat="1"/>
    <row r="20525" s="1" customFormat="1"/>
    <row r="20526" s="1" customFormat="1"/>
    <row r="20527" s="1" customFormat="1"/>
    <row r="20528" s="1" customFormat="1"/>
    <row r="20529" s="1" customFormat="1"/>
    <row r="20530" s="1" customFormat="1"/>
    <row r="20531" s="1" customFormat="1"/>
    <row r="20532" s="1" customFormat="1"/>
    <row r="20533" s="1" customFormat="1"/>
    <row r="20534" s="1" customFormat="1"/>
    <row r="20535" s="1" customFormat="1"/>
    <row r="20536" s="1" customFormat="1"/>
    <row r="20537" s="1" customFormat="1"/>
    <row r="20538" s="1" customFormat="1"/>
    <row r="20539" s="1" customFormat="1"/>
    <row r="20540" s="1" customFormat="1"/>
    <row r="20541" s="1" customFormat="1"/>
    <row r="20542" s="1" customFormat="1"/>
    <row r="20543" s="1" customFormat="1"/>
    <row r="20544" s="1" customFormat="1"/>
    <row r="20545" s="1" customFormat="1"/>
    <row r="20546" s="1" customFormat="1"/>
    <row r="20547" s="1" customFormat="1"/>
    <row r="20548" s="1" customFormat="1"/>
    <row r="20549" s="1" customFormat="1"/>
    <row r="20550" s="1" customFormat="1"/>
    <row r="20551" s="1" customFormat="1"/>
    <row r="20552" s="1" customFormat="1"/>
    <row r="20553" s="1" customFormat="1"/>
    <row r="20554" s="1" customFormat="1"/>
    <row r="20555" s="1" customFormat="1"/>
    <row r="20556" s="1" customFormat="1"/>
    <row r="20557" s="1" customFormat="1"/>
    <row r="20558" s="1" customFormat="1"/>
    <row r="20559" s="1" customFormat="1"/>
    <row r="20560" s="1" customFormat="1"/>
    <row r="20561" s="1" customFormat="1"/>
    <row r="20562" s="1" customFormat="1"/>
    <row r="20563" s="1" customFormat="1"/>
    <row r="20564" s="1" customFormat="1"/>
    <row r="20565" s="1" customFormat="1"/>
    <row r="20566" s="1" customFormat="1"/>
    <row r="20567" s="1" customFormat="1"/>
    <row r="20568" s="1" customFormat="1"/>
    <row r="20569" s="1" customFormat="1"/>
    <row r="20570" s="1" customFormat="1"/>
    <row r="20571" s="1" customFormat="1"/>
    <row r="20572" s="1" customFormat="1"/>
    <row r="20573" s="1" customFormat="1"/>
    <row r="20574" s="1" customFormat="1"/>
    <row r="20575" s="1" customFormat="1"/>
    <row r="20576" s="1" customFormat="1"/>
    <row r="20577" s="1" customFormat="1"/>
    <row r="20578" s="1" customFormat="1"/>
    <row r="20579" s="1" customFormat="1"/>
    <row r="20580" s="1" customFormat="1"/>
    <row r="20581" s="1" customFormat="1"/>
    <row r="20582" s="1" customFormat="1"/>
    <row r="20583" s="1" customFormat="1"/>
    <row r="20584" s="1" customFormat="1"/>
    <row r="20585" s="1" customFormat="1"/>
    <row r="20586" s="1" customFormat="1"/>
    <row r="20587" s="1" customFormat="1"/>
    <row r="20588" s="1" customFormat="1"/>
    <row r="20589" s="1" customFormat="1"/>
    <row r="20590" s="1" customFormat="1"/>
    <row r="20591" s="1" customFormat="1"/>
    <row r="20592" s="1" customFormat="1"/>
    <row r="20593" s="1" customFormat="1"/>
    <row r="20594" s="1" customFormat="1"/>
    <row r="20595" s="1" customFormat="1"/>
    <row r="20596" s="1" customFormat="1"/>
    <row r="20597" s="1" customFormat="1"/>
    <row r="20598" s="1" customFormat="1"/>
    <row r="20599" s="1" customFormat="1"/>
    <row r="20600" s="1" customFormat="1"/>
    <row r="20601" s="1" customFormat="1"/>
    <row r="20602" s="1" customFormat="1"/>
    <row r="20603" s="1" customFormat="1"/>
    <row r="20604" s="1" customFormat="1"/>
    <row r="20605" s="1" customFormat="1"/>
    <row r="20606" s="1" customFormat="1"/>
    <row r="20607" s="1" customFormat="1"/>
    <row r="20608" s="1" customFormat="1"/>
    <row r="20609" s="1" customFormat="1"/>
    <row r="20610" s="1" customFormat="1"/>
    <row r="20611" s="1" customFormat="1"/>
    <row r="20612" s="1" customFormat="1"/>
    <row r="20613" s="1" customFormat="1"/>
    <row r="20614" s="1" customFormat="1"/>
    <row r="20615" s="1" customFormat="1"/>
    <row r="20616" s="1" customFormat="1"/>
    <row r="20617" s="1" customFormat="1"/>
    <row r="20618" s="1" customFormat="1"/>
    <row r="20619" s="1" customFormat="1"/>
    <row r="20620" s="1" customFormat="1"/>
    <row r="20621" s="1" customFormat="1"/>
    <row r="20622" s="1" customFormat="1"/>
    <row r="20623" s="1" customFormat="1"/>
    <row r="20624" s="1" customFormat="1"/>
    <row r="20625" s="1" customFormat="1"/>
    <row r="20626" s="1" customFormat="1"/>
    <row r="20627" s="1" customFormat="1"/>
    <row r="20628" s="1" customFormat="1"/>
    <row r="20629" s="1" customFormat="1"/>
    <row r="20630" s="1" customFormat="1"/>
    <row r="20631" s="1" customFormat="1"/>
    <row r="20632" s="1" customFormat="1"/>
    <row r="20633" s="1" customFormat="1"/>
    <row r="20634" s="1" customFormat="1"/>
    <row r="20635" s="1" customFormat="1"/>
    <row r="20636" s="1" customFormat="1"/>
    <row r="20637" s="1" customFormat="1"/>
    <row r="20638" s="1" customFormat="1"/>
    <row r="20639" s="1" customFormat="1"/>
    <row r="20640" s="1" customFormat="1"/>
    <row r="20641" s="1" customFormat="1"/>
    <row r="20642" s="1" customFormat="1"/>
    <row r="20643" s="1" customFormat="1"/>
    <row r="20644" s="1" customFormat="1"/>
    <row r="20645" s="1" customFormat="1"/>
    <row r="20646" s="1" customFormat="1"/>
    <row r="20647" s="1" customFormat="1"/>
    <row r="20648" s="1" customFormat="1"/>
    <row r="20649" s="1" customFormat="1"/>
    <row r="20650" s="1" customFormat="1"/>
    <row r="20651" s="1" customFormat="1"/>
    <row r="20652" s="1" customFormat="1"/>
    <row r="20653" s="1" customFormat="1"/>
    <row r="20654" s="1" customFormat="1"/>
    <row r="20655" s="1" customFormat="1"/>
    <row r="20656" s="1" customFormat="1"/>
    <row r="20657" s="1" customFormat="1"/>
    <row r="20658" s="1" customFormat="1"/>
    <row r="20659" s="1" customFormat="1"/>
    <row r="20660" s="1" customFormat="1"/>
    <row r="20661" s="1" customFormat="1"/>
    <row r="20662" s="1" customFormat="1"/>
    <row r="20663" s="1" customFormat="1"/>
    <row r="20664" s="1" customFormat="1"/>
    <row r="20665" s="1" customFormat="1"/>
    <row r="20666" s="1" customFormat="1"/>
    <row r="20667" s="1" customFormat="1"/>
    <row r="20668" s="1" customFormat="1"/>
    <row r="20669" s="1" customFormat="1"/>
    <row r="20670" s="1" customFormat="1"/>
    <row r="20671" s="1" customFormat="1"/>
    <row r="20672" s="1" customFormat="1"/>
    <row r="20673" s="1" customFormat="1"/>
    <row r="20674" s="1" customFormat="1"/>
    <row r="20675" s="1" customFormat="1"/>
    <row r="20676" s="1" customFormat="1"/>
    <row r="20677" s="1" customFormat="1"/>
    <row r="20678" s="1" customFormat="1"/>
    <row r="20679" s="1" customFormat="1"/>
    <row r="20680" s="1" customFormat="1"/>
    <row r="20681" s="1" customFormat="1"/>
    <row r="20682" s="1" customFormat="1"/>
    <row r="20683" s="1" customFormat="1"/>
    <row r="20684" s="1" customFormat="1"/>
    <row r="20685" s="1" customFormat="1"/>
    <row r="20686" s="1" customFormat="1"/>
    <row r="20687" s="1" customFormat="1"/>
    <row r="20688" s="1" customFormat="1"/>
    <row r="20689" s="1" customFormat="1"/>
    <row r="20690" s="1" customFormat="1"/>
    <row r="20691" s="1" customFormat="1"/>
    <row r="20692" s="1" customFormat="1"/>
    <row r="20693" s="1" customFormat="1"/>
    <row r="20694" s="1" customFormat="1"/>
    <row r="20695" s="1" customFormat="1"/>
    <row r="20696" s="1" customFormat="1"/>
    <row r="20697" s="1" customFormat="1"/>
    <row r="20698" s="1" customFormat="1"/>
    <row r="20699" s="1" customFormat="1"/>
    <row r="20700" s="1" customFormat="1"/>
    <row r="20701" s="1" customFormat="1"/>
    <row r="20702" s="1" customFormat="1"/>
    <row r="20703" s="1" customFormat="1"/>
    <row r="20704" s="1" customFormat="1"/>
    <row r="20705" s="1" customFormat="1"/>
    <row r="20706" s="1" customFormat="1"/>
    <row r="20707" s="1" customFormat="1"/>
    <row r="20708" s="1" customFormat="1"/>
    <row r="20709" s="1" customFormat="1"/>
    <row r="20710" s="1" customFormat="1"/>
    <row r="20711" s="1" customFormat="1"/>
    <row r="20712" s="1" customFormat="1"/>
    <row r="20713" s="1" customFormat="1"/>
    <row r="20714" s="1" customFormat="1"/>
    <row r="20715" s="1" customFormat="1"/>
    <row r="20716" s="1" customFormat="1"/>
    <row r="20717" s="1" customFormat="1"/>
    <row r="20718" s="1" customFormat="1"/>
    <row r="20719" s="1" customFormat="1"/>
    <row r="20720" s="1" customFormat="1"/>
    <row r="20721" s="1" customFormat="1"/>
    <row r="20722" s="1" customFormat="1"/>
    <row r="20723" s="1" customFormat="1"/>
    <row r="20724" s="1" customFormat="1"/>
    <row r="20725" s="1" customFormat="1"/>
    <row r="20726" s="1" customFormat="1"/>
    <row r="20727" s="1" customFormat="1"/>
    <row r="20728" s="1" customFormat="1"/>
    <row r="20729" s="1" customFormat="1"/>
    <row r="20730" s="1" customFormat="1"/>
    <row r="20731" s="1" customFormat="1"/>
    <row r="20732" s="1" customFormat="1"/>
    <row r="20733" s="1" customFormat="1"/>
    <row r="20734" s="1" customFormat="1"/>
    <row r="20735" s="1" customFormat="1"/>
    <row r="20736" s="1" customFormat="1"/>
    <row r="20737" s="1" customFormat="1"/>
    <row r="20738" s="1" customFormat="1"/>
    <row r="20739" s="1" customFormat="1"/>
    <row r="20740" s="1" customFormat="1"/>
    <row r="20741" s="1" customFormat="1"/>
    <row r="20742" s="1" customFormat="1"/>
    <row r="20743" s="1" customFormat="1"/>
    <row r="20744" s="1" customFormat="1"/>
    <row r="20745" s="1" customFormat="1"/>
    <row r="20746" s="1" customFormat="1"/>
    <row r="20747" s="1" customFormat="1"/>
    <row r="20748" s="1" customFormat="1"/>
    <row r="20749" s="1" customFormat="1"/>
    <row r="20750" s="1" customFormat="1"/>
    <row r="20751" s="1" customFormat="1"/>
    <row r="20752" s="1" customFormat="1"/>
    <row r="20753" s="1" customFormat="1"/>
    <row r="20754" s="1" customFormat="1"/>
    <row r="20755" s="1" customFormat="1"/>
    <row r="20756" s="1" customFormat="1"/>
    <row r="20757" s="1" customFormat="1"/>
    <row r="20758" s="1" customFormat="1"/>
    <row r="20759" s="1" customFormat="1"/>
    <row r="20760" s="1" customFormat="1"/>
    <row r="20761" s="1" customFormat="1"/>
    <row r="20762" s="1" customFormat="1"/>
    <row r="20763" s="1" customFormat="1"/>
    <row r="20764" s="1" customFormat="1"/>
    <row r="20765" s="1" customFormat="1"/>
    <row r="20766" s="1" customFormat="1"/>
    <row r="20767" s="1" customFormat="1"/>
    <row r="20768" s="1" customFormat="1"/>
    <row r="20769" s="1" customFormat="1"/>
    <row r="20770" s="1" customFormat="1"/>
    <row r="20771" s="1" customFormat="1"/>
    <row r="20772" s="1" customFormat="1"/>
    <row r="20773" s="1" customFormat="1"/>
    <row r="20774" s="1" customFormat="1"/>
    <row r="20775" s="1" customFormat="1"/>
    <row r="20776" s="1" customFormat="1"/>
    <row r="20777" s="1" customFormat="1"/>
    <row r="20778" s="1" customFormat="1"/>
    <row r="20779" s="1" customFormat="1"/>
    <row r="20780" s="1" customFormat="1"/>
    <row r="20781" s="1" customFormat="1"/>
    <row r="20782" s="1" customFormat="1"/>
    <row r="20783" s="1" customFormat="1"/>
    <row r="20784" s="1" customFormat="1"/>
    <row r="20785" s="1" customFormat="1"/>
    <row r="20786" s="1" customFormat="1"/>
    <row r="20787" s="1" customFormat="1"/>
    <row r="20788" s="1" customFormat="1"/>
    <row r="20789" s="1" customFormat="1"/>
    <row r="20790" s="1" customFormat="1"/>
    <row r="20791" s="1" customFormat="1"/>
    <row r="20792" s="1" customFormat="1"/>
    <row r="20793" s="1" customFormat="1"/>
    <row r="20794" s="1" customFormat="1"/>
    <row r="20795" s="1" customFormat="1"/>
    <row r="20796" s="1" customFormat="1"/>
    <row r="20797" s="1" customFormat="1"/>
    <row r="20798" s="1" customFormat="1"/>
    <row r="20799" s="1" customFormat="1"/>
    <row r="20800" s="1" customFormat="1"/>
    <row r="20801" s="1" customFormat="1"/>
    <row r="20802" s="1" customFormat="1"/>
    <row r="20803" s="1" customFormat="1"/>
    <row r="20804" s="1" customFormat="1"/>
    <row r="20805" s="1" customFormat="1"/>
    <row r="20806" s="1" customFormat="1"/>
    <row r="20807" s="1" customFormat="1"/>
    <row r="20808" s="1" customFormat="1"/>
    <row r="20809" s="1" customFormat="1"/>
    <row r="20810" s="1" customFormat="1"/>
    <row r="20811" s="1" customFormat="1"/>
    <row r="20812" s="1" customFormat="1"/>
    <row r="20813" s="1" customFormat="1"/>
    <row r="20814" s="1" customFormat="1"/>
    <row r="20815" s="1" customFormat="1"/>
    <row r="20816" s="1" customFormat="1"/>
    <row r="20817" s="1" customFormat="1"/>
    <row r="20818" s="1" customFormat="1"/>
    <row r="20819" s="1" customFormat="1"/>
    <row r="20820" s="1" customFormat="1"/>
    <row r="20821" s="1" customFormat="1"/>
    <row r="20822" s="1" customFormat="1"/>
    <row r="20823" s="1" customFormat="1"/>
    <row r="20824" s="1" customFormat="1"/>
    <row r="20825" s="1" customFormat="1"/>
    <row r="20826" s="1" customFormat="1"/>
    <row r="20827" s="1" customFormat="1"/>
    <row r="20828" s="1" customFormat="1"/>
    <row r="20829" s="1" customFormat="1"/>
    <row r="20830" s="1" customFormat="1"/>
    <row r="20831" s="1" customFormat="1"/>
    <row r="20832" s="1" customFormat="1"/>
    <row r="20833" s="1" customFormat="1"/>
    <row r="20834" s="1" customFormat="1"/>
    <row r="20835" s="1" customFormat="1"/>
    <row r="20836" s="1" customFormat="1"/>
    <row r="20837" s="1" customFormat="1"/>
    <row r="20838" s="1" customFormat="1"/>
    <row r="20839" s="1" customFormat="1"/>
    <row r="20840" s="1" customFormat="1"/>
    <row r="20841" s="1" customFormat="1"/>
    <row r="20842" s="1" customFormat="1"/>
    <row r="20843" s="1" customFormat="1"/>
    <row r="20844" s="1" customFormat="1"/>
    <row r="20845" s="1" customFormat="1"/>
    <row r="20846" s="1" customFormat="1"/>
    <row r="20847" s="1" customFormat="1"/>
    <row r="20848" s="1" customFormat="1"/>
    <row r="20849" s="1" customFormat="1"/>
    <row r="20850" s="1" customFormat="1"/>
    <row r="20851" s="1" customFormat="1"/>
    <row r="20852" s="1" customFormat="1"/>
    <row r="20853" s="1" customFormat="1"/>
    <row r="20854" s="1" customFormat="1"/>
    <row r="20855" s="1" customFormat="1"/>
    <row r="20856" s="1" customFormat="1"/>
    <row r="20857" s="1" customFormat="1"/>
    <row r="20858" s="1" customFormat="1"/>
    <row r="20859" s="1" customFormat="1"/>
    <row r="20860" s="1" customFormat="1"/>
    <row r="20861" s="1" customFormat="1"/>
    <row r="20862" s="1" customFormat="1"/>
    <row r="20863" s="1" customFormat="1"/>
    <row r="20864" s="1" customFormat="1"/>
    <row r="20865" s="1" customFormat="1"/>
    <row r="20866" s="1" customFormat="1"/>
    <row r="20867" s="1" customFormat="1"/>
    <row r="20868" s="1" customFormat="1"/>
    <row r="20869" s="1" customFormat="1"/>
    <row r="20870" s="1" customFormat="1"/>
    <row r="20871" s="1" customFormat="1"/>
    <row r="20872" s="1" customFormat="1"/>
    <row r="20873" s="1" customFormat="1"/>
    <row r="20874" s="1" customFormat="1"/>
    <row r="20875" s="1" customFormat="1"/>
    <row r="20876" s="1" customFormat="1"/>
    <row r="20877" s="1" customFormat="1"/>
    <row r="20878" s="1" customFormat="1"/>
    <row r="20879" s="1" customFormat="1"/>
    <row r="20880" s="1" customFormat="1"/>
    <row r="20881" s="1" customFormat="1"/>
    <row r="20882" s="1" customFormat="1"/>
    <row r="20883" s="1" customFormat="1"/>
    <row r="20884" s="1" customFormat="1"/>
    <row r="20885" s="1" customFormat="1"/>
    <row r="20886" s="1" customFormat="1"/>
    <row r="20887" s="1" customFormat="1"/>
    <row r="20888" s="1" customFormat="1"/>
    <row r="20889" s="1" customFormat="1"/>
    <row r="20890" s="1" customFormat="1"/>
    <row r="20891" s="1" customFormat="1"/>
    <row r="20892" s="1" customFormat="1"/>
    <row r="20893" s="1" customFormat="1"/>
    <row r="20894" s="1" customFormat="1"/>
    <row r="20895" s="1" customFormat="1"/>
    <row r="20896" s="1" customFormat="1"/>
    <row r="20897" s="1" customFormat="1"/>
    <row r="20898" s="1" customFormat="1"/>
    <row r="20899" s="1" customFormat="1"/>
    <row r="20900" s="1" customFormat="1"/>
    <row r="20901" s="1" customFormat="1"/>
    <row r="20902" s="1" customFormat="1"/>
    <row r="20903" s="1" customFormat="1"/>
    <row r="20904" s="1" customFormat="1"/>
    <row r="20905" s="1" customFormat="1"/>
    <row r="20906" s="1" customFormat="1"/>
    <row r="20907" s="1" customFormat="1"/>
    <row r="20908" s="1" customFormat="1"/>
    <row r="20909" s="1" customFormat="1"/>
    <row r="20910" s="1" customFormat="1"/>
    <row r="20911" s="1" customFormat="1"/>
    <row r="20912" s="1" customFormat="1"/>
    <row r="20913" s="1" customFormat="1"/>
    <row r="20914" s="1" customFormat="1"/>
    <row r="20915" s="1" customFormat="1"/>
    <row r="20916" s="1" customFormat="1"/>
    <row r="20917" s="1" customFormat="1"/>
    <row r="20918" s="1" customFormat="1"/>
    <row r="20919" s="1" customFormat="1"/>
    <row r="20920" s="1" customFormat="1"/>
    <row r="20921" s="1" customFormat="1"/>
    <row r="20922" s="1" customFormat="1"/>
    <row r="20923" s="1" customFormat="1"/>
    <row r="20924" s="1" customFormat="1"/>
    <row r="20925" s="1" customFormat="1"/>
    <row r="20926" s="1" customFormat="1"/>
    <row r="20927" s="1" customFormat="1"/>
    <row r="20928" s="1" customFormat="1"/>
    <row r="20929" s="1" customFormat="1"/>
    <row r="20930" s="1" customFormat="1"/>
    <row r="20931" s="1" customFormat="1"/>
    <row r="20932" s="1" customFormat="1"/>
    <row r="20933" s="1" customFormat="1"/>
    <row r="20934" s="1" customFormat="1"/>
    <row r="20935" s="1" customFormat="1"/>
    <row r="20936" s="1" customFormat="1"/>
    <row r="20937" s="1" customFormat="1"/>
    <row r="20938" s="1" customFormat="1"/>
    <row r="20939" s="1" customFormat="1"/>
    <row r="20940" s="1" customFormat="1"/>
    <row r="20941" s="1" customFormat="1"/>
    <row r="20942" s="1" customFormat="1"/>
    <row r="20943" s="1" customFormat="1"/>
    <row r="20944" s="1" customFormat="1"/>
    <row r="20945" s="1" customFormat="1"/>
    <row r="20946" s="1" customFormat="1"/>
    <row r="20947" s="1" customFormat="1"/>
    <row r="20948" s="1" customFormat="1"/>
    <row r="20949" s="1" customFormat="1"/>
    <row r="20950" s="1" customFormat="1"/>
    <row r="20951" s="1" customFormat="1"/>
    <row r="20952" s="1" customFormat="1"/>
    <row r="20953" s="1" customFormat="1"/>
    <row r="20954" s="1" customFormat="1"/>
    <row r="20955" s="1" customFormat="1"/>
    <row r="20956" s="1" customFormat="1"/>
    <row r="20957" s="1" customFormat="1"/>
    <row r="20958" s="1" customFormat="1"/>
    <row r="20959" s="1" customFormat="1"/>
    <row r="20960" s="1" customFormat="1"/>
    <row r="20961" s="1" customFormat="1"/>
    <row r="20962" s="1" customFormat="1"/>
    <row r="20963" s="1" customFormat="1"/>
    <row r="20964" s="1" customFormat="1"/>
    <row r="20965" s="1" customFormat="1"/>
    <row r="20966" s="1" customFormat="1"/>
    <row r="20967" s="1" customFormat="1"/>
    <row r="20968" s="1" customFormat="1"/>
    <row r="20969" s="1" customFormat="1"/>
    <row r="20970" s="1" customFormat="1"/>
    <row r="20971" s="1" customFormat="1"/>
    <row r="20972" s="1" customFormat="1"/>
    <row r="20973" s="1" customFormat="1"/>
    <row r="20974" s="1" customFormat="1"/>
    <row r="20975" s="1" customFormat="1"/>
    <row r="20976" s="1" customFormat="1"/>
    <row r="20977" s="1" customFormat="1"/>
    <row r="20978" s="1" customFormat="1"/>
    <row r="20979" s="1" customFormat="1"/>
    <row r="20980" s="1" customFormat="1"/>
    <row r="20981" s="1" customFormat="1"/>
    <row r="20982" s="1" customFormat="1"/>
    <row r="20983" s="1" customFormat="1"/>
    <row r="20984" s="1" customFormat="1"/>
    <row r="20985" s="1" customFormat="1"/>
    <row r="20986" s="1" customFormat="1"/>
    <row r="20987" s="1" customFormat="1"/>
    <row r="20988" s="1" customFormat="1"/>
    <row r="20989" s="1" customFormat="1"/>
    <row r="20990" s="1" customFormat="1"/>
    <row r="20991" s="1" customFormat="1"/>
    <row r="20992" s="1" customFormat="1"/>
    <row r="20993" s="1" customFormat="1"/>
    <row r="20994" s="1" customFormat="1"/>
    <row r="20995" s="1" customFormat="1"/>
    <row r="20996" s="1" customFormat="1"/>
    <row r="20997" s="1" customFormat="1"/>
    <row r="20998" s="1" customFormat="1"/>
    <row r="20999" s="1" customFormat="1"/>
    <row r="21000" s="1" customFormat="1"/>
    <row r="21001" s="1" customFormat="1"/>
    <row r="21002" s="1" customFormat="1"/>
    <row r="21003" s="1" customFormat="1"/>
    <row r="21004" s="1" customFormat="1"/>
    <row r="21005" s="1" customFormat="1"/>
    <row r="21006" s="1" customFormat="1"/>
    <row r="21007" s="1" customFormat="1"/>
    <row r="21008" s="1" customFormat="1"/>
    <row r="21009" s="1" customFormat="1"/>
    <row r="21010" s="1" customFormat="1"/>
    <row r="21011" s="1" customFormat="1"/>
    <row r="21012" s="1" customFormat="1"/>
    <row r="21013" s="1" customFormat="1"/>
    <row r="21014" s="1" customFormat="1"/>
    <row r="21015" s="1" customFormat="1"/>
    <row r="21016" s="1" customFormat="1"/>
    <row r="21017" s="1" customFormat="1"/>
    <row r="21018" s="1" customFormat="1"/>
    <row r="21019" s="1" customFormat="1"/>
    <row r="21020" s="1" customFormat="1"/>
    <row r="21021" s="1" customFormat="1"/>
    <row r="21022" s="1" customFormat="1"/>
    <row r="21023" s="1" customFormat="1"/>
    <row r="21024" s="1" customFormat="1"/>
    <row r="21025" s="1" customFormat="1"/>
    <row r="21026" s="1" customFormat="1"/>
    <row r="21027" s="1" customFormat="1"/>
    <row r="21028" s="1" customFormat="1"/>
    <row r="21029" s="1" customFormat="1"/>
    <row r="21030" s="1" customFormat="1"/>
    <row r="21031" s="1" customFormat="1"/>
    <row r="21032" s="1" customFormat="1"/>
    <row r="21033" s="1" customFormat="1"/>
    <row r="21034" s="1" customFormat="1"/>
    <row r="21035" s="1" customFormat="1"/>
    <row r="21036" s="1" customFormat="1"/>
    <row r="21037" s="1" customFormat="1"/>
    <row r="21038" s="1" customFormat="1"/>
    <row r="21039" s="1" customFormat="1"/>
    <row r="21040" s="1" customFormat="1"/>
    <row r="21041" s="1" customFormat="1"/>
    <row r="21042" s="1" customFormat="1"/>
    <row r="21043" s="1" customFormat="1"/>
    <row r="21044" s="1" customFormat="1"/>
    <row r="21045" s="1" customFormat="1"/>
    <row r="21046" s="1" customFormat="1"/>
    <row r="21047" s="1" customFormat="1"/>
    <row r="21048" s="1" customFormat="1"/>
    <row r="21049" s="1" customFormat="1"/>
    <row r="21050" s="1" customFormat="1"/>
    <row r="21051" s="1" customFormat="1"/>
    <row r="21052" s="1" customFormat="1"/>
    <row r="21053" s="1" customFormat="1"/>
    <row r="21054" s="1" customFormat="1"/>
    <row r="21055" s="1" customFormat="1"/>
    <row r="21056" s="1" customFormat="1"/>
    <row r="21057" s="1" customFormat="1"/>
    <row r="21058" s="1" customFormat="1"/>
    <row r="21059" s="1" customFormat="1"/>
    <row r="21060" s="1" customFormat="1"/>
    <row r="21061" s="1" customFormat="1"/>
    <row r="21062" s="1" customFormat="1"/>
    <row r="21063" s="1" customFormat="1"/>
    <row r="21064" s="1" customFormat="1"/>
    <row r="21065" s="1" customFormat="1"/>
    <row r="21066" s="1" customFormat="1"/>
    <row r="21067" s="1" customFormat="1"/>
    <row r="21068" s="1" customFormat="1"/>
    <row r="21069" s="1" customFormat="1"/>
    <row r="21070" s="1" customFormat="1"/>
    <row r="21071" s="1" customFormat="1"/>
    <row r="21072" s="1" customFormat="1"/>
    <row r="21073" s="1" customFormat="1"/>
    <row r="21074" s="1" customFormat="1"/>
    <row r="21075" s="1" customFormat="1"/>
    <row r="21076" s="1" customFormat="1"/>
    <row r="21077" s="1" customFormat="1"/>
    <row r="21078" s="1" customFormat="1"/>
    <row r="21079" s="1" customFormat="1"/>
    <row r="21080" s="1" customFormat="1"/>
    <row r="21081" s="1" customFormat="1"/>
    <row r="21082" s="1" customFormat="1"/>
    <row r="21083" s="1" customFormat="1"/>
    <row r="21084" s="1" customFormat="1"/>
    <row r="21085" s="1" customFormat="1"/>
    <row r="21086" s="1" customFormat="1"/>
    <row r="21087" s="1" customFormat="1"/>
    <row r="21088" s="1" customFormat="1"/>
    <row r="21089" s="1" customFormat="1"/>
    <row r="21090" s="1" customFormat="1"/>
    <row r="21091" s="1" customFormat="1"/>
    <row r="21092" s="1" customFormat="1"/>
    <row r="21093" s="1" customFormat="1"/>
    <row r="21094" s="1" customFormat="1"/>
    <row r="21095" s="1" customFormat="1"/>
    <row r="21096" s="1" customFormat="1"/>
    <row r="21097" s="1" customFormat="1"/>
    <row r="21098" s="1" customFormat="1"/>
    <row r="21099" s="1" customFormat="1"/>
    <row r="21100" s="1" customFormat="1"/>
    <row r="21101" s="1" customFormat="1"/>
    <row r="21102" s="1" customFormat="1"/>
    <row r="21103" s="1" customFormat="1"/>
    <row r="21104" s="1" customFormat="1"/>
    <row r="21105" s="1" customFormat="1"/>
    <row r="21106" s="1" customFormat="1"/>
    <row r="21107" s="1" customFormat="1"/>
    <row r="21108" s="1" customFormat="1"/>
    <row r="21109" s="1" customFormat="1"/>
    <row r="21110" s="1" customFormat="1"/>
    <row r="21111" s="1" customFormat="1"/>
    <row r="21112" s="1" customFormat="1"/>
    <row r="21113" s="1" customFormat="1"/>
    <row r="21114" s="1" customFormat="1"/>
    <row r="21115" s="1" customFormat="1"/>
    <row r="21116" s="1" customFormat="1"/>
    <row r="21117" s="1" customFormat="1"/>
    <row r="21118" s="1" customFormat="1"/>
    <row r="21119" s="1" customFormat="1"/>
    <row r="21120" s="1" customFormat="1"/>
    <row r="21121" s="1" customFormat="1"/>
    <row r="21122" s="1" customFormat="1"/>
    <row r="21123" s="1" customFormat="1"/>
    <row r="21124" s="1" customFormat="1"/>
    <row r="21125" s="1" customFormat="1"/>
    <row r="21126" s="1" customFormat="1"/>
    <row r="21127" s="1" customFormat="1"/>
    <row r="21128" s="1" customFormat="1"/>
    <row r="21129" s="1" customFormat="1"/>
    <row r="21130" s="1" customFormat="1"/>
    <row r="21131" s="1" customFormat="1"/>
    <row r="21132" s="1" customFormat="1"/>
    <row r="21133" s="1" customFormat="1"/>
    <row r="21134" s="1" customFormat="1"/>
    <row r="21135" s="1" customFormat="1"/>
    <row r="21136" s="1" customFormat="1"/>
    <row r="21137" s="1" customFormat="1"/>
    <row r="21138" s="1" customFormat="1"/>
    <row r="21139" s="1" customFormat="1"/>
    <row r="21140" s="1" customFormat="1"/>
    <row r="21141" s="1" customFormat="1"/>
    <row r="21142" s="1" customFormat="1"/>
    <row r="21143" s="1" customFormat="1"/>
    <row r="21144" s="1" customFormat="1"/>
    <row r="21145" s="1" customFormat="1"/>
    <row r="21146" s="1" customFormat="1"/>
    <row r="21147" s="1" customFormat="1"/>
    <row r="21148" s="1" customFormat="1"/>
    <row r="21149" s="1" customFormat="1"/>
    <row r="21150" s="1" customFormat="1"/>
    <row r="21151" s="1" customFormat="1"/>
    <row r="21152" s="1" customFormat="1"/>
    <row r="21153" s="1" customFormat="1"/>
    <row r="21154" s="1" customFormat="1"/>
    <row r="21155" s="1" customFormat="1"/>
    <row r="21156" s="1" customFormat="1"/>
    <row r="21157" s="1" customFormat="1"/>
    <row r="21158" s="1" customFormat="1"/>
    <row r="21159" s="1" customFormat="1"/>
    <row r="21160" s="1" customFormat="1"/>
    <row r="21161" s="1" customFormat="1"/>
    <row r="21162" s="1" customFormat="1"/>
    <row r="21163" s="1" customFormat="1"/>
    <row r="21164" s="1" customFormat="1"/>
    <row r="21165" s="1" customFormat="1"/>
    <row r="21166" s="1" customFormat="1"/>
    <row r="21167" s="1" customFormat="1"/>
    <row r="21168" s="1" customFormat="1"/>
    <row r="21169" s="1" customFormat="1"/>
    <row r="21170" s="1" customFormat="1"/>
    <row r="21171" s="1" customFormat="1"/>
    <row r="21172" s="1" customFormat="1"/>
    <row r="21173" s="1" customFormat="1"/>
    <row r="21174" s="1" customFormat="1"/>
    <row r="21175" s="1" customFormat="1"/>
    <row r="21176" s="1" customFormat="1"/>
    <row r="21177" s="1" customFormat="1"/>
    <row r="21178" s="1" customFormat="1"/>
    <row r="21179" s="1" customFormat="1"/>
    <row r="21180" s="1" customFormat="1"/>
    <row r="21181" s="1" customFormat="1"/>
    <row r="21182" s="1" customFormat="1"/>
    <row r="21183" s="1" customFormat="1"/>
    <row r="21184" s="1" customFormat="1"/>
    <row r="21185" s="1" customFormat="1"/>
    <row r="21186" s="1" customFormat="1"/>
    <row r="21187" s="1" customFormat="1"/>
    <row r="21188" s="1" customFormat="1"/>
    <row r="21189" s="1" customFormat="1"/>
    <row r="21190" s="1" customFormat="1"/>
    <row r="21191" s="1" customFormat="1"/>
    <row r="21192" s="1" customFormat="1"/>
    <row r="21193" s="1" customFormat="1"/>
    <row r="21194" s="1" customFormat="1"/>
    <row r="21195" s="1" customFormat="1"/>
    <row r="21196" s="1" customFormat="1"/>
    <row r="21197" s="1" customFormat="1"/>
    <row r="21198" s="1" customFormat="1"/>
    <row r="21199" s="1" customFormat="1"/>
    <row r="21200" s="1" customFormat="1"/>
    <row r="21201" s="1" customFormat="1"/>
    <row r="21202" s="1" customFormat="1"/>
    <row r="21203" s="1" customFormat="1"/>
    <row r="21204" s="1" customFormat="1"/>
    <row r="21205" s="1" customFormat="1"/>
    <row r="21206" s="1" customFormat="1"/>
    <row r="21207" s="1" customFormat="1"/>
    <row r="21208" s="1" customFormat="1"/>
    <row r="21209" s="1" customFormat="1"/>
    <row r="21210" s="1" customFormat="1"/>
    <row r="21211" s="1" customFormat="1"/>
    <row r="21212" s="1" customFormat="1"/>
    <row r="21213" s="1" customFormat="1"/>
    <row r="21214" s="1" customFormat="1"/>
    <row r="21215" s="1" customFormat="1"/>
    <row r="21216" s="1" customFormat="1"/>
    <row r="21217" s="1" customFormat="1"/>
    <row r="21218" s="1" customFormat="1"/>
    <row r="21219" s="1" customFormat="1"/>
    <row r="21220" s="1" customFormat="1"/>
    <row r="21221" s="1" customFormat="1"/>
    <row r="21222" s="1" customFormat="1"/>
    <row r="21223" s="1" customFormat="1"/>
    <row r="21224" s="1" customFormat="1"/>
    <row r="21225" s="1" customFormat="1"/>
    <row r="21226" s="1" customFormat="1"/>
    <row r="21227" s="1" customFormat="1"/>
    <row r="21228" s="1" customFormat="1"/>
    <row r="21229" s="1" customFormat="1"/>
    <row r="21230" s="1" customFormat="1"/>
    <row r="21231" s="1" customFormat="1"/>
    <row r="21232" s="1" customFormat="1"/>
    <row r="21233" s="1" customFormat="1"/>
    <row r="21234" s="1" customFormat="1"/>
    <row r="21235" s="1" customFormat="1"/>
    <row r="21236" s="1" customFormat="1"/>
    <row r="21237" s="1" customFormat="1"/>
    <row r="21238" s="1" customFormat="1"/>
    <row r="21239" s="1" customFormat="1"/>
    <row r="21240" s="1" customFormat="1"/>
    <row r="21241" s="1" customFormat="1"/>
    <row r="21242" s="1" customFormat="1"/>
    <row r="21243" s="1" customFormat="1"/>
    <row r="21244" s="1" customFormat="1"/>
    <row r="21245" s="1" customFormat="1"/>
    <row r="21246" s="1" customFormat="1"/>
    <row r="21247" s="1" customFormat="1"/>
    <row r="21248" s="1" customFormat="1"/>
    <row r="21249" s="1" customFormat="1"/>
    <row r="21250" s="1" customFormat="1"/>
    <row r="21251" s="1" customFormat="1"/>
    <row r="21252" s="1" customFormat="1"/>
    <row r="21253" s="1" customFormat="1"/>
    <row r="21254" s="1" customFormat="1"/>
    <row r="21255" s="1" customFormat="1"/>
    <row r="21256" s="1" customFormat="1"/>
    <row r="21257" s="1" customFormat="1"/>
    <row r="21258" s="1" customFormat="1"/>
    <row r="21259" s="1" customFormat="1"/>
    <row r="21260" s="1" customFormat="1"/>
    <row r="21261" s="1" customFormat="1"/>
    <row r="21262" s="1" customFormat="1"/>
    <row r="21263" s="1" customFormat="1"/>
    <row r="21264" s="1" customFormat="1"/>
    <row r="21265" s="1" customFormat="1"/>
    <row r="21266" s="1" customFormat="1"/>
    <row r="21267" s="1" customFormat="1"/>
    <row r="21268" s="1" customFormat="1"/>
    <row r="21269" s="1" customFormat="1"/>
    <row r="21270" s="1" customFormat="1"/>
    <row r="21271" s="1" customFormat="1"/>
    <row r="21272" s="1" customFormat="1"/>
    <row r="21273" s="1" customFormat="1"/>
    <row r="21274" s="1" customFormat="1"/>
    <row r="21275" s="1" customFormat="1"/>
    <row r="21276" s="1" customFormat="1"/>
    <row r="21277" s="1" customFormat="1"/>
    <row r="21278" s="1" customFormat="1"/>
    <row r="21279" s="1" customFormat="1"/>
    <row r="21280" s="1" customFormat="1"/>
    <row r="21281" s="1" customFormat="1"/>
    <row r="21282" s="1" customFormat="1"/>
    <row r="21283" s="1" customFormat="1"/>
    <row r="21284" s="1" customFormat="1"/>
    <row r="21285" s="1" customFormat="1"/>
    <row r="21286" s="1" customFormat="1"/>
    <row r="21287" s="1" customFormat="1"/>
    <row r="21288" s="1" customFormat="1"/>
    <row r="21289" s="1" customFormat="1"/>
    <row r="21290" s="1" customFormat="1"/>
    <row r="21291" s="1" customFormat="1"/>
    <row r="21292" s="1" customFormat="1"/>
    <row r="21293" s="1" customFormat="1"/>
    <row r="21294" s="1" customFormat="1"/>
    <row r="21295" s="1" customFormat="1"/>
    <row r="21296" s="1" customFormat="1"/>
    <row r="21297" s="1" customFormat="1"/>
    <row r="21298" s="1" customFormat="1"/>
    <row r="21299" s="1" customFormat="1"/>
    <row r="21300" s="1" customFormat="1"/>
    <row r="21301" s="1" customFormat="1"/>
    <row r="21302" s="1" customFormat="1"/>
    <row r="21303" s="1" customFormat="1"/>
    <row r="21304" s="1" customFormat="1"/>
    <row r="21305" s="1" customFormat="1"/>
    <row r="21306" s="1" customFormat="1"/>
    <row r="21307" s="1" customFormat="1"/>
    <row r="21308" s="1" customFormat="1"/>
    <row r="21309" s="1" customFormat="1"/>
    <row r="21310" s="1" customFormat="1"/>
    <row r="21311" s="1" customFormat="1"/>
    <row r="21312" s="1" customFormat="1"/>
    <row r="21313" s="1" customFormat="1"/>
    <row r="21314" s="1" customFormat="1"/>
    <row r="21315" s="1" customFormat="1"/>
    <row r="21316" s="1" customFormat="1"/>
    <row r="21317" s="1" customFormat="1"/>
    <row r="21318" s="1" customFormat="1"/>
    <row r="21319" s="1" customFormat="1"/>
    <row r="21320" s="1" customFormat="1"/>
    <row r="21321" s="1" customFormat="1"/>
    <row r="21322" s="1" customFormat="1"/>
    <row r="21323" s="1" customFormat="1"/>
    <row r="21324" s="1" customFormat="1"/>
    <row r="21325" s="1" customFormat="1"/>
    <row r="21326" s="1" customFormat="1"/>
    <row r="21327" s="1" customFormat="1"/>
    <row r="21328" s="1" customFormat="1"/>
    <row r="21329" s="1" customFormat="1"/>
    <row r="21330" s="1" customFormat="1"/>
    <row r="21331" s="1" customFormat="1"/>
    <row r="21332" s="1" customFormat="1"/>
    <row r="21333" s="1" customFormat="1"/>
    <row r="21334" s="1" customFormat="1"/>
    <row r="21335" s="1" customFormat="1"/>
    <row r="21336" s="1" customFormat="1"/>
    <row r="21337" s="1" customFormat="1"/>
    <row r="21338" s="1" customFormat="1"/>
    <row r="21339" s="1" customFormat="1"/>
    <row r="21340" s="1" customFormat="1"/>
    <row r="21341" s="1" customFormat="1"/>
    <row r="21342" s="1" customFormat="1"/>
    <row r="21343" s="1" customFormat="1"/>
    <row r="21344" s="1" customFormat="1"/>
    <row r="21345" s="1" customFormat="1"/>
    <row r="21346" s="1" customFormat="1"/>
    <row r="21347" s="1" customFormat="1"/>
    <row r="21348" s="1" customFormat="1"/>
    <row r="21349" s="1" customFormat="1"/>
    <row r="21350" s="1" customFormat="1"/>
    <row r="21351" s="1" customFormat="1"/>
    <row r="21352" s="1" customFormat="1"/>
    <row r="21353" s="1" customFormat="1"/>
    <row r="21354" s="1" customFormat="1"/>
    <row r="21355" s="1" customFormat="1"/>
    <row r="21356" s="1" customFormat="1"/>
    <row r="21357" s="1" customFormat="1"/>
    <row r="21358" s="1" customFormat="1"/>
    <row r="21359" s="1" customFormat="1"/>
    <row r="21360" s="1" customFormat="1"/>
    <row r="21361" s="1" customFormat="1"/>
    <row r="21362" s="1" customFormat="1"/>
    <row r="21363" s="1" customFormat="1"/>
    <row r="21364" s="1" customFormat="1"/>
    <row r="21365" s="1" customFormat="1"/>
    <row r="21366" s="1" customFormat="1"/>
    <row r="21367" s="1" customFormat="1"/>
    <row r="21368" s="1" customFormat="1"/>
    <row r="21369" s="1" customFormat="1"/>
    <row r="21370" s="1" customFormat="1"/>
    <row r="21371" s="1" customFormat="1"/>
    <row r="21372" s="1" customFormat="1"/>
    <row r="21373" s="1" customFormat="1"/>
    <row r="21374" s="1" customFormat="1"/>
    <row r="21375" s="1" customFormat="1"/>
    <row r="21376" s="1" customFormat="1"/>
    <row r="21377" s="1" customFormat="1"/>
    <row r="21378" s="1" customFormat="1"/>
    <row r="21379" s="1" customFormat="1"/>
    <row r="21380" s="1" customFormat="1"/>
    <row r="21381" s="1" customFormat="1"/>
    <row r="21382" s="1" customFormat="1"/>
    <row r="21383" s="1" customFormat="1"/>
    <row r="21384" s="1" customFormat="1"/>
    <row r="21385" s="1" customFormat="1"/>
    <row r="21386" s="1" customFormat="1"/>
    <row r="21387" s="1" customFormat="1"/>
    <row r="21388" s="1" customFormat="1"/>
    <row r="21389" s="1" customFormat="1"/>
    <row r="21390" s="1" customFormat="1"/>
    <row r="21391" s="1" customFormat="1"/>
    <row r="21392" s="1" customFormat="1"/>
    <row r="21393" s="1" customFormat="1"/>
    <row r="21394" s="1" customFormat="1"/>
    <row r="21395" s="1" customFormat="1"/>
    <row r="21396" s="1" customFormat="1"/>
    <row r="21397" s="1" customFormat="1"/>
    <row r="21398" s="1" customFormat="1"/>
    <row r="21399" s="1" customFormat="1"/>
    <row r="21400" s="1" customFormat="1"/>
    <row r="21401" s="1" customFormat="1"/>
    <row r="21402" s="1" customFormat="1"/>
    <row r="21403" s="1" customFormat="1"/>
    <row r="21404" s="1" customFormat="1"/>
    <row r="21405" s="1" customFormat="1"/>
    <row r="21406" s="1" customFormat="1"/>
    <row r="21407" s="1" customFormat="1"/>
    <row r="21408" s="1" customFormat="1"/>
    <row r="21409" s="1" customFormat="1"/>
    <row r="21410" s="1" customFormat="1"/>
    <row r="21411" s="1" customFormat="1"/>
    <row r="21412" s="1" customFormat="1"/>
    <row r="21413" s="1" customFormat="1"/>
    <row r="21414" s="1" customFormat="1"/>
    <row r="21415" s="1" customFormat="1"/>
    <row r="21416" s="1" customFormat="1"/>
    <row r="21417" s="1" customFormat="1"/>
    <row r="21418" s="1" customFormat="1"/>
    <row r="21419" s="1" customFormat="1"/>
    <row r="21420" s="1" customFormat="1"/>
    <row r="21421" s="1" customFormat="1"/>
    <row r="21422" s="1" customFormat="1"/>
    <row r="21423" s="1" customFormat="1"/>
    <row r="21424" s="1" customFormat="1"/>
    <row r="21425" s="1" customFormat="1"/>
    <row r="21426" s="1" customFormat="1"/>
    <row r="21427" s="1" customFormat="1"/>
    <row r="21428" s="1" customFormat="1"/>
    <row r="21429" s="1" customFormat="1"/>
    <row r="21430" s="1" customFormat="1"/>
    <row r="21431" s="1" customFormat="1"/>
    <row r="21432" s="1" customFormat="1"/>
    <row r="21433" s="1" customFormat="1"/>
    <row r="21434" s="1" customFormat="1"/>
    <row r="21435" s="1" customFormat="1"/>
    <row r="21436" s="1" customFormat="1"/>
    <row r="21437" s="1" customFormat="1"/>
    <row r="21438" s="1" customFormat="1"/>
    <row r="21439" s="1" customFormat="1"/>
    <row r="21440" s="1" customFormat="1"/>
    <row r="21441" s="1" customFormat="1"/>
    <row r="21442" s="1" customFormat="1"/>
    <row r="21443" s="1" customFormat="1"/>
    <row r="21444" s="1" customFormat="1"/>
    <row r="21445" s="1" customFormat="1"/>
    <row r="21446" s="1" customFormat="1"/>
    <row r="21447" s="1" customFormat="1"/>
    <row r="21448" s="1" customFormat="1"/>
    <row r="21449" s="1" customFormat="1"/>
    <row r="21450" s="1" customFormat="1"/>
    <row r="21451" s="1" customFormat="1"/>
    <row r="21452" s="1" customFormat="1"/>
    <row r="21453" s="1" customFormat="1"/>
    <row r="21454" s="1" customFormat="1"/>
    <row r="21455" s="1" customFormat="1"/>
    <row r="21456" s="1" customFormat="1"/>
    <row r="21457" s="1" customFormat="1"/>
    <row r="21458" s="1" customFormat="1"/>
    <row r="21459" s="1" customFormat="1"/>
    <row r="21460" s="1" customFormat="1"/>
    <row r="21461" s="1" customFormat="1"/>
    <row r="21462" s="1" customFormat="1"/>
    <row r="21463" s="1" customFormat="1"/>
    <row r="21464" s="1" customFormat="1"/>
    <row r="21465" s="1" customFormat="1"/>
    <row r="21466" s="1" customFormat="1"/>
    <row r="21467" s="1" customFormat="1"/>
    <row r="21468" s="1" customFormat="1"/>
    <row r="21469" s="1" customFormat="1"/>
    <row r="21470" s="1" customFormat="1"/>
    <row r="21471" s="1" customFormat="1"/>
    <row r="21472" s="1" customFormat="1"/>
    <row r="21473" s="1" customFormat="1"/>
    <row r="21474" s="1" customFormat="1"/>
    <row r="21475" s="1" customFormat="1"/>
    <row r="21476" s="1" customFormat="1"/>
    <row r="21477" s="1" customFormat="1"/>
    <row r="21478" s="1" customFormat="1"/>
    <row r="21479" s="1" customFormat="1"/>
    <row r="21480" s="1" customFormat="1"/>
    <row r="21481" s="1" customFormat="1"/>
    <row r="21482" s="1" customFormat="1"/>
    <row r="21483" s="1" customFormat="1"/>
    <row r="21484" s="1" customFormat="1"/>
    <row r="21485" s="1" customFormat="1"/>
    <row r="21486" s="1" customFormat="1"/>
    <row r="21487" s="1" customFormat="1"/>
    <row r="21488" s="1" customFormat="1"/>
    <row r="21489" s="1" customFormat="1"/>
    <row r="21490" s="1" customFormat="1"/>
    <row r="21491" s="1" customFormat="1"/>
    <row r="21492" s="1" customFormat="1"/>
    <row r="21493" s="1" customFormat="1"/>
    <row r="21494" s="1" customFormat="1"/>
    <row r="21495" s="1" customFormat="1"/>
    <row r="21496" s="1" customFormat="1"/>
    <row r="21497" s="1" customFormat="1"/>
    <row r="21498" s="1" customFormat="1"/>
    <row r="21499" s="1" customFormat="1"/>
    <row r="21500" s="1" customFormat="1"/>
    <row r="21501" s="1" customFormat="1"/>
    <row r="21502" s="1" customFormat="1"/>
    <row r="21503" s="1" customFormat="1"/>
    <row r="21504" s="1" customFormat="1"/>
    <row r="21505" s="1" customFormat="1"/>
    <row r="21506" s="1" customFormat="1"/>
    <row r="21507" s="1" customFormat="1"/>
    <row r="21508" s="1" customFormat="1"/>
    <row r="21509" s="1" customFormat="1"/>
    <row r="21510" s="1" customFormat="1"/>
    <row r="21511" s="1" customFormat="1"/>
    <row r="21512" s="1" customFormat="1"/>
    <row r="21513" s="1" customFormat="1"/>
    <row r="21514" s="1" customFormat="1"/>
    <row r="21515" s="1" customFormat="1"/>
    <row r="21516" s="1" customFormat="1"/>
    <row r="21517" s="1" customFormat="1"/>
    <row r="21518" s="1" customFormat="1"/>
    <row r="21519" s="1" customFormat="1"/>
    <row r="21520" s="1" customFormat="1"/>
    <row r="21521" s="1" customFormat="1"/>
    <row r="21522" s="1" customFormat="1"/>
    <row r="21523" s="1" customFormat="1"/>
    <row r="21524" s="1" customFormat="1"/>
    <row r="21525" s="1" customFormat="1"/>
    <row r="21526" s="1" customFormat="1"/>
    <row r="21527" s="1" customFormat="1"/>
    <row r="21528" s="1" customFormat="1"/>
    <row r="21529" s="1" customFormat="1"/>
    <row r="21530" s="1" customFormat="1"/>
    <row r="21531" s="1" customFormat="1"/>
    <row r="21532" s="1" customFormat="1"/>
    <row r="21533" s="1" customFormat="1"/>
    <row r="21534" s="1" customFormat="1"/>
    <row r="21535" s="1" customFormat="1"/>
    <row r="21536" s="1" customFormat="1"/>
    <row r="21537" s="1" customFormat="1"/>
    <row r="21538" s="1" customFormat="1"/>
    <row r="21539" s="1" customFormat="1"/>
    <row r="21540" s="1" customFormat="1"/>
    <row r="21541" s="1" customFormat="1"/>
    <row r="21542" s="1" customFormat="1"/>
    <row r="21543" s="1" customFormat="1"/>
    <row r="21544" s="1" customFormat="1"/>
    <row r="21545" s="1" customFormat="1"/>
    <row r="21546" s="1" customFormat="1"/>
    <row r="21547" s="1" customFormat="1"/>
    <row r="21548" s="1" customFormat="1"/>
    <row r="21549" s="1" customFormat="1"/>
    <row r="21550" s="1" customFormat="1"/>
    <row r="21551" s="1" customFormat="1"/>
    <row r="21552" s="1" customFormat="1"/>
    <row r="21553" s="1" customFormat="1"/>
    <row r="21554" s="1" customFormat="1"/>
    <row r="21555" s="1" customFormat="1"/>
    <row r="21556" s="1" customFormat="1"/>
    <row r="21557" s="1" customFormat="1"/>
    <row r="21558" s="1" customFormat="1"/>
    <row r="21559" s="1" customFormat="1"/>
    <row r="21560" s="1" customFormat="1"/>
    <row r="21561" s="1" customFormat="1"/>
    <row r="21562" s="1" customFormat="1"/>
    <row r="21563" s="1" customFormat="1"/>
    <row r="21564" s="1" customFormat="1"/>
    <row r="21565" s="1" customFormat="1"/>
    <row r="21566" s="1" customFormat="1"/>
    <row r="21567" s="1" customFormat="1"/>
    <row r="21568" s="1" customFormat="1"/>
    <row r="21569" s="1" customFormat="1"/>
    <row r="21570" s="1" customFormat="1"/>
    <row r="21571" s="1" customFormat="1"/>
    <row r="21572" s="1" customFormat="1"/>
    <row r="21573" s="1" customFormat="1"/>
    <row r="21574" s="1" customFormat="1"/>
    <row r="21575" s="1" customFormat="1"/>
    <row r="21576" s="1" customFormat="1"/>
    <row r="21577" s="1" customFormat="1"/>
    <row r="21578" s="1" customFormat="1"/>
    <row r="21579" s="1" customFormat="1"/>
    <row r="21580" s="1" customFormat="1"/>
    <row r="21581" s="1" customFormat="1"/>
    <row r="21582" s="1" customFormat="1"/>
    <row r="21583" s="1" customFormat="1"/>
    <row r="21584" s="1" customFormat="1"/>
    <row r="21585" s="1" customFormat="1"/>
    <row r="21586" s="1" customFormat="1"/>
    <row r="21587" s="1" customFormat="1"/>
    <row r="21588" s="1" customFormat="1"/>
    <row r="21589" s="1" customFormat="1"/>
    <row r="21590" s="1" customFormat="1"/>
    <row r="21591" s="1" customFormat="1"/>
    <row r="21592" s="1" customFormat="1"/>
    <row r="21593" s="1" customFormat="1"/>
    <row r="21594" s="1" customFormat="1"/>
    <row r="21595" s="1" customFormat="1"/>
    <row r="21596" s="1" customFormat="1"/>
    <row r="21597" s="1" customFormat="1"/>
    <row r="21598" s="1" customFormat="1"/>
    <row r="21599" s="1" customFormat="1"/>
    <row r="21600" s="1" customFormat="1"/>
    <row r="21601" s="1" customFormat="1"/>
    <row r="21602" s="1" customFormat="1"/>
    <row r="21603" s="1" customFormat="1"/>
    <row r="21604" s="1" customFormat="1"/>
    <row r="21605" s="1" customFormat="1"/>
    <row r="21606" s="1" customFormat="1"/>
    <row r="21607" s="1" customFormat="1"/>
    <row r="21608" s="1" customFormat="1"/>
    <row r="21609" s="1" customFormat="1"/>
    <row r="21610" s="1" customFormat="1"/>
    <row r="21611" s="1" customFormat="1"/>
    <row r="21612" s="1" customFormat="1"/>
    <row r="21613" s="1" customFormat="1"/>
    <row r="21614" s="1" customFormat="1"/>
    <row r="21615" s="1" customFormat="1"/>
    <row r="21616" s="1" customFormat="1"/>
    <row r="21617" s="1" customFormat="1"/>
    <row r="21618" s="1" customFormat="1"/>
    <row r="21619" s="1" customFormat="1"/>
    <row r="21620" s="1" customFormat="1"/>
    <row r="21621" s="1" customFormat="1"/>
    <row r="21622" s="1" customFormat="1"/>
    <row r="21623" s="1" customFormat="1"/>
    <row r="21624" s="1" customFormat="1"/>
    <row r="21625" s="1" customFormat="1"/>
    <row r="21626" s="1" customFormat="1"/>
    <row r="21627" s="1" customFormat="1"/>
    <row r="21628" s="1" customFormat="1"/>
    <row r="21629" s="1" customFormat="1"/>
    <row r="21630" s="1" customFormat="1"/>
    <row r="21631" s="1" customFormat="1"/>
    <row r="21632" s="1" customFormat="1"/>
    <row r="21633" s="1" customFormat="1"/>
    <row r="21634" s="1" customFormat="1"/>
    <row r="21635" s="1" customFormat="1"/>
    <row r="21636" s="1" customFormat="1"/>
    <row r="21637" s="1" customFormat="1"/>
    <row r="21638" s="1" customFormat="1"/>
    <row r="21639" s="1" customFormat="1"/>
    <row r="21640" s="1" customFormat="1"/>
    <row r="21641" s="1" customFormat="1"/>
    <row r="21642" s="1" customFormat="1"/>
    <row r="21643" s="1" customFormat="1"/>
    <row r="21644" s="1" customFormat="1"/>
    <row r="21645" s="1" customFormat="1"/>
    <row r="21646" s="1" customFormat="1"/>
    <row r="21647" s="1" customFormat="1"/>
    <row r="21648" s="1" customFormat="1"/>
    <row r="21649" s="1" customFormat="1"/>
    <row r="21650" s="1" customFormat="1"/>
    <row r="21651" s="1" customFormat="1"/>
    <row r="21652" s="1" customFormat="1"/>
    <row r="21653" s="1" customFormat="1"/>
    <row r="21654" s="1" customFormat="1"/>
    <row r="21655" s="1" customFormat="1"/>
    <row r="21656" s="1" customFormat="1"/>
    <row r="21657" s="1" customFormat="1"/>
    <row r="21658" s="1" customFormat="1"/>
    <row r="21659" s="1" customFormat="1"/>
    <row r="21660" s="1" customFormat="1"/>
    <row r="21661" s="1" customFormat="1"/>
    <row r="21662" s="1" customFormat="1"/>
    <row r="21663" s="1" customFormat="1"/>
    <row r="21664" s="1" customFormat="1"/>
    <row r="21665" s="1" customFormat="1"/>
    <row r="21666" s="1" customFormat="1"/>
    <row r="21667" s="1" customFormat="1"/>
    <row r="21668" s="1" customFormat="1"/>
    <row r="21669" s="1" customFormat="1"/>
    <row r="21670" s="1" customFormat="1"/>
    <row r="21671" s="1" customFormat="1"/>
    <row r="21672" s="1" customFormat="1"/>
    <row r="21673" s="1" customFormat="1"/>
    <row r="21674" s="1" customFormat="1"/>
    <row r="21675" s="1" customFormat="1"/>
    <row r="21676" s="1" customFormat="1"/>
    <row r="21677" s="1" customFormat="1"/>
    <row r="21678" s="1" customFormat="1"/>
    <row r="21679" s="1" customFormat="1"/>
    <row r="21680" s="1" customFormat="1"/>
    <row r="21681" s="1" customFormat="1"/>
    <row r="21682" s="1" customFormat="1"/>
    <row r="21683" s="1" customFormat="1"/>
    <row r="21684" s="1" customFormat="1"/>
    <row r="21685" s="1" customFormat="1"/>
    <row r="21686" s="1" customFormat="1"/>
    <row r="21687" s="1" customFormat="1"/>
    <row r="21688" s="1" customFormat="1"/>
    <row r="21689" s="1" customFormat="1"/>
    <row r="21690" s="1" customFormat="1"/>
    <row r="21691" s="1" customFormat="1"/>
    <row r="21692" s="1" customFormat="1"/>
    <row r="21693" s="1" customFormat="1"/>
    <row r="21694" s="1" customFormat="1"/>
    <row r="21695" s="1" customFormat="1"/>
    <row r="21696" s="1" customFormat="1"/>
    <row r="21697" s="1" customFormat="1"/>
    <row r="21698" s="1" customFormat="1"/>
    <row r="21699" s="1" customFormat="1"/>
    <row r="21700" s="1" customFormat="1"/>
    <row r="21701" s="1" customFormat="1"/>
    <row r="21702" s="1" customFormat="1"/>
    <row r="21703" s="1" customFormat="1"/>
    <row r="21704" s="1" customFormat="1"/>
    <row r="21705" s="1" customFormat="1"/>
    <row r="21706" s="1" customFormat="1"/>
    <row r="21707" s="1" customFormat="1"/>
    <row r="21708" s="1" customFormat="1"/>
    <row r="21709" s="1" customFormat="1"/>
    <row r="21710" s="1" customFormat="1"/>
    <row r="21711" s="1" customFormat="1"/>
    <row r="21712" s="1" customFormat="1"/>
    <row r="21713" s="1" customFormat="1"/>
    <row r="21714" s="1" customFormat="1"/>
    <row r="21715" s="1" customFormat="1"/>
    <row r="21716" s="1" customFormat="1"/>
    <row r="21717" s="1" customFormat="1"/>
    <row r="21718" s="1" customFormat="1"/>
    <row r="21719" s="1" customFormat="1"/>
    <row r="21720" s="1" customFormat="1"/>
    <row r="21721" s="1" customFormat="1"/>
    <row r="21722" s="1" customFormat="1"/>
    <row r="21723" s="1" customFormat="1"/>
    <row r="21724" s="1" customFormat="1"/>
    <row r="21725" s="1" customFormat="1"/>
    <row r="21726" s="1" customFormat="1"/>
    <row r="21727" s="1" customFormat="1"/>
    <row r="21728" s="1" customFormat="1"/>
    <row r="21729" s="1" customFormat="1"/>
    <row r="21730" s="1" customFormat="1"/>
    <row r="21731" s="1" customFormat="1"/>
    <row r="21732" s="1" customFormat="1"/>
    <row r="21733" s="1" customFormat="1"/>
    <row r="21734" s="1" customFormat="1"/>
    <row r="21735" s="1" customFormat="1"/>
    <row r="21736" s="1" customFormat="1"/>
    <row r="21737" s="1" customFormat="1"/>
    <row r="21738" s="1" customFormat="1"/>
    <row r="21739" s="1" customFormat="1"/>
    <row r="21740" s="1" customFormat="1"/>
    <row r="21741" s="1" customFormat="1"/>
    <row r="21742" s="1" customFormat="1"/>
    <row r="21743" s="1" customFormat="1"/>
    <row r="21744" s="1" customFormat="1"/>
    <row r="21745" s="1" customFormat="1"/>
    <row r="21746" s="1" customFormat="1"/>
    <row r="21747" s="1" customFormat="1"/>
    <row r="21748" s="1" customFormat="1"/>
    <row r="21749" s="1" customFormat="1"/>
    <row r="21750" s="1" customFormat="1"/>
    <row r="21751" s="1" customFormat="1"/>
    <row r="21752" s="1" customFormat="1"/>
    <row r="21753" s="1" customFormat="1"/>
    <row r="21754" s="1" customFormat="1"/>
    <row r="21755" s="1" customFormat="1"/>
    <row r="21756" s="1" customFormat="1"/>
    <row r="21757" s="1" customFormat="1"/>
    <row r="21758" s="1" customFormat="1"/>
    <row r="21759" s="1" customFormat="1"/>
    <row r="21760" s="1" customFormat="1"/>
    <row r="21761" s="1" customFormat="1"/>
    <row r="21762" s="1" customFormat="1"/>
    <row r="21763" s="1" customFormat="1"/>
    <row r="21764" s="1" customFormat="1"/>
    <row r="21765" s="1" customFormat="1"/>
    <row r="21766" s="1" customFormat="1"/>
    <row r="21767" s="1" customFormat="1"/>
    <row r="21768" s="1" customFormat="1"/>
    <row r="21769" s="1" customFormat="1"/>
    <row r="21770" s="1" customFormat="1"/>
    <row r="21771" s="1" customFormat="1"/>
    <row r="21772" s="1" customFormat="1"/>
    <row r="21773" s="1" customFormat="1"/>
    <row r="21774" s="1" customFormat="1"/>
    <row r="21775" s="1" customFormat="1"/>
    <row r="21776" s="1" customFormat="1"/>
    <row r="21777" s="1" customFormat="1"/>
    <row r="21778" s="1" customFormat="1"/>
    <row r="21779" s="1" customFormat="1"/>
    <row r="21780" s="1" customFormat="1"/>
    <row r="21781" s="1" customFormat="1"/>
    <row r="21782" s="1" customFormat="1"/>
    <row r="21783" s="1" customFormat="1"/>
    <row r="21784" s="1" customFormat="1"/>
    <row r="21785" s="1" customFormat="1"/>
    <row r="21786" s="1" customFormat="1"/>
    <row r="21787" s="1" customFormat="1"/>
    <row r="21788" s="1" customFormat="1"/>
    <row r="21789" s="1" customFormat="1"/>
    <row r="21790" s="1" customFormat="1"/>
    <row r="21791" s="1" customFormat="1"/>
    <row r="21792" s="1" customFormat="1"/>
    <row r="21793" s="1" customFormat="1"/>
    <row r="21794" s="1" customFormat="1"/>
    <row r="21795" s="1" customFormat="1"/>
    <row r="21796" s="1" customFormat="1"/>
    <row r="21797" s="1" customFormat="1"/>
    <row r="21798" s="1" customFormat="1"/>
    <row r="21799" s="1" customFormat="1"/>
    <row r="21800" s="1" customFormat="1"/>
    <row r="21801" s="1" customFormat="1"/>
    <row r="21802" s="1" customFormat="1"/>
    <row r="21803" s="1" customFormat="1"/>
    <row r="21804" s="1" customFormat="1"/>
    <row r="21805" s="1" customFormat="1"/>
    <row r="21806" s="1" customFormat="1"/>
    <row r="21807" s="1" customFormat="1"/>
    <row r="21808" s="1" customFormat="1"/>
    <row r="21809" s="1" customFormat="1"/>
    <row r="21810" s="1" customFormat="1"/>
    <row r="21811" s="1" customFormat="1"/>
    <row r="21812" s="1" customFormat="1"/>
    <row r="21813" s="1" customFormat="1"/>
    <row r="21814" s="1" customFormat="1"/>
    <row r="21815" s="1" customFormat="1"/>
    <row r="21816" s="1" customFormat="1"/>
    <row r="21817" s="1" customFormat="1"/>
    <row r="21818" s="1" customFormat="1"/>
    <row r="21819" s="1" customFormat="1"/>
    <row r="21820" s="1" customFormat="1"/>
    <row r="21821" s="1" customFormat="1"/>
    <row r="21822" s="1" customFormat="1"/>
    <row r="21823" s="1" customFormat="1"/>
    <row r="21824" s="1" customFormat="1"/>
    <row r="21825" s="1" customFormat="1"/>
    <row r="21826" s="1" customFormat="1"/>
    <row r="21827" s="1" customFormat="1"/>
    <row r="21828" s="1" customFormat="1"/>
    <row r="21829" s="1" customFormat="1"/>
    <row r="21830" s="1" customFormat="1"/>
    <row r="21831" s="1" customFormat="1"/>
    <row r="21832" s="1" customFormat="1"/>
    <row r="21833" s="1" customFormat="1"/>
    <row r="21834" s="1" customFormat="1"/>
    <row r="21835" s="1" customFormat="1"/>
    <row r="21836" s="1" customFormat="1"/>
    <row r="21837" s="1" customFormat="1"/>
    <row r="21838" s="1" customFormat="1"/>
    <row r="21839" s="1" customFormat="1"/>
    <row r="21840" s="1" customFormat="1"/>
    <row r="21841" s="1" customFormat="1"/>
    <row r="21842" s="1" customFormat="1"/>
    <row r="21843" s="1" customFormat="1"/>
    <row r="21844" s="1" customFormat="1"/>
    <row r="21845" s="1" customFormat="1"/>
    <row r="21846" s="1" customFormat="1"/>
    <row r="21847" s="1" customFormat="1"/>
    <row r="21848" s="1" customFormat="1"/>
    <row r="21849" s="1" customFormat="1"/>
    <row r="21850" s="1" customFormat="1"/>
    <row r="21851" s="1" customFormat="1"/>
    <row r="21852" s="1" customFormat="1"/>
    <row r="21853" s="1" customFormat="1"/>
    <row r="21854" s="1" customFormat="1"/>
    <row r="21855" s="1" customFormat="1"/>
    <row r="21856" s="1" customFormat="1"/>
    <row r="21857" s="1" customFormat="1"/>
    <row r="21858" s="1" customFormat="1"/>
    <row r="21859" s="1" customFormat="1"/>
    <row r="21860" s="1" customFormat="1"/>
    <row r="21861" s="1" customFormat="1"/>
    <row r="21862" s="1" customFormat="1"/>
    <row r="21863" s="1" customFormat="1"/>
    <row r="21864" s="1" customFormat="1"/>
    <row r="21865" s="1" customFormat="1"/>
    <row r="21866" s="1" customFormat="1"/>
    <row r="21867" s="1" customFormat="1"/>
    <row r="21868" s="1" customFormat="1"/>
    <row r="21869" s="1" customFormat="1"/>
    <row r="21870" s="1" customFormat="1"/>
    <row r="21871" s="1" customFormat="1"/>
    <row r="21872" s="1" customFormat="1"/>
    <row r="21873" s="1" customFormat="1"/>
    <row r="21874" s="1" customFormat="1"/>
    <row r="21875" s="1" customFormat="1"/>
    <row r="21876" s="1" customFormat="1"/>
    <row r="21877" s="1" customFormat="1"/>
    <row r="21878" s="1" customFormat="1"/>
    <row r="21879" s="1" customFormat="1"/>
    <row r="21880" s="1" customFormat="1"/>
    <row r="21881" s="1" customFormat="1"/>
    <row r="21882" s="1" customFormat="1"/>
    <row r="21883" s="1" customFormat="1"/>
    <row r="21884" s="1" customFormat="1"/>
    <row r="21885" s="1" customFormat="1"/>
    <row r="21886" s="1" customFormat="1"/>
    <row r="21887" s="1" customFormat="1"/>
    <row r="21888" s="1" customFormat="1"/>
    <row r="21889" s="1" customFormat="1"/>
    <row r="21890" s="1" customFormat="1"/>
    <row r="21891" s="1" customFormat="1"/>
    <row r="21892" s="1" customFormat="1"/>
    <row r="21893" s="1" customFormat="1"/>
    <row r="21894" s="1" customFormat="1"/>
    <row r="21895" s="1" customFormat="1"/>
    <row r="21896" s="1" customFormat="1"/>
    <row r="21897" s="1" customFormat="1"/>
    <row r="21898" s="1" customFormat="1"/>
    <row r="21899" s="1" customFormat="1"/>
    <row r="21900" s="1" customFormat="1"/>
    <row r="21901" s="1" customFormat="1"/>
    <row r="21902" s="1" customFormat="1"/>
    <row r="21903" s="1" customFormat="1"/>
    <row r="21904" s="1" customFormat="1"/>
    <row r="21905" s="1" customFormat="1"/>
    <row r="21906" s="1" customFormat="1"/>
    <row r="21907" s="1" customFormat="1"/>
    <row r="21908" s="1" customFormat="1"/>
    <row r="21909" s="1" customFormat="1"/>
    <row r="21910" s="1" customFormat="1"/>
    <row r="21911" s="1" customFormat="1"/>
    <row r="21912" s="1" customFormat="1"/>
    <row r="21913" s="1" customFormat="1"/>
    <row r="21914" s="1" customFormat="1"/>
    <row r="21915" s="1" customFormat="1"/>
    <row r="21916" s="1" customFormat="1"/>
    <row r="21917" s="1" customFormat="1"/>
    <row r="21918" s="1" customFormat="1"/>
    <row r="21919" s="1" customFormat="1"/>
    <row r="21920" s="1" customFormat="1"/>
    <row r="21921" s="1" customFormat="1"/>
    <row r="21922" s="1" customFormat="1"/>
    <row r="21923" s="1" customFormat="1"/>
    <row r="21924" s="1" customFormat="1"/>
    <row r="21925" s="1" customFormat="1"/>
    <row r="21926" s="1" customFormat="1"/>
    <row r="21927" s="1" customFormat="1"/>
    <row r="21928" s="1" customFormat="1"/>
    <row r="21929" s="1" customFormat="1"/>
    <row r="21930" s="1" customFormat="1"/>
    <row r="21931" s="1" customFormat="1"/>
    <row r="21932" s="1" customFormat="1"/>
    <row r="21933" s="1" customFormat="1"/>
    <row r="21934" s="1" customFormat="1"/>
    <row r="21935" s="1" customFormat="1"/>
    <row r="21936" s="1" customFormat="1"/>
    <row r="21937" s="1" customFormat="1"/>
    <row r="21938" s="1" customFormat="1"/>
    <row r="21939" s="1" customFormat="1"/>
    <row r="21940" s="1" customFormat="1"/>
    <row r="21941" s="1" customFormat="1"/>
    <row r="21942" s="1" customFormat="1"/>
    <row r="21943" s="1" customFormat="1"/>
    <row r="21944" s="1" customFormat="1"/>
    <row r="21945" s="1" customFormat="1"/>
    <row r="21946" s="1" customFormat="1"/>
    <row r="21947" s="1" customFormat="1"/>
    <row r="21948" s="1" customFormat="1"/>
    <row r="21949" s="1" customFormat="1"/>
    <row r="21950" s="1" customFormat="1"/>
    <row r="21951" s="1" customFormat="1"/>
    <row r="21952" s="1" customFormat="1"/>
    <row r="21953" s="1" customFormat="1"/>
    <row r="21954" s="1" customFormat="1"/>
    <row r="21955" s="1" customFormat="1"/>
    <row r="21956" s="1" customFormat="1"/>
    <row r="21957" s="1" customFormat="1"/>
    <row r="21958" s="1" customFormat="1"/>
    <row r="21959" s="1" customFormat="1"/>
    <row r="21960" s="1" customFormat="1"/>
    <row r="21961" s="1" customFormat="1"/>
    <row r="21962" s="1" customFormat="1"/>
    <row r="21963" s="1" customFormat="1"/>
    <row r="21964" s="1" customFormat="1"/>
    <row r="21965" s="1" customFormat="1"/>
    <row r="21966" s="1" customFormat="1"/>
    <row r="21967" s="1" customFormat="1"/>
    <row r="21968" s="1" customFormat="1"/>
    <row r="21969" s="1" customFormat="1"/>
    <row r="21970" s="1" customFormat="1"/>
    <row r="21971" s="1" customFormat="1"/>
    <row r="21972" s="1" customFormat="1"/>
    <row r="21973" s="1" customFormat="1"/>
    <row r="21974" s="1" customFormat="1"/>
    <row r="21975" s="1" customFormat="1"/>
    <row r="21976" s="1" customFormat="1"/>
    <row r="21977" s="1" customFormat="1"/>
    <row r="21978" s="1" customFormat="1"/>
    <row r="21979" s="1" customFormat="1"/>
    <row r="21980" s="1" customFormat="1"/>
    <row r="21981" s="1" customFormat="1"/>
    <row r="21982" s="1" customFormat="1"/>
    <row r="21983" s="1" customFormat="1"/>
    <row r="21984" s="1" customFormat="1"/>
    <row r="21985" s="1" customFormat="1"/>
    <row r="21986" s="1" customFormat="1"/>
    <row r="21987" s="1" customFormat="1"/>
    <row r="21988" s="1" customFormat="1"/>
    <row r="21989" s="1" customFormat="1"/>
    <row r="21990" s="1" customFormat="1"/>
    <row r="21991" s="1" customFormat="1"/>
    <row r="21992" s="1" customFormat="1"/>
    <row r="21993" s="1" customFormat="1"/>
    <row r="21994" s="1" customFormat="1"/>
    <row r="21995" s="1" customFormat="1"/>
    <row r="21996" s="1" customFormat="1"/>
    <row r="21997" s="1" customFormat="1"/>
    <row r="21998" s="1" customFormat="1"/>
    <row r="21999" s="1" customFormat="1"/>
    <row r="22000" s="1" customFormat="1"/>
    <row r="22001" s="1" customFormat="1"/>
    <row r="22002" s="1" customFormat="1"/>
    <row r="22003" s="1" customFormat="1"/>
    <row r="22004" s="1" customFormat="1"/>
    <row r="22005" s="1" customFormat="1"/>
    <row r="22006" s="1" customFormat="1"/>
    <row r="22007" s="1" customFormat="1"/>
    <row r="22008" s="1" customFormat="1"/>
    <row r="22009" s="1" customFormat="1"/>
    <row r="22010" s="1" customFormat="1"/>
    <row r="22011" s="1" customFormat="1"/>
    <row r="22012" s="1" customFormat="1"/>
    <row r="22013" s="1" customFormat="1"/>
    <row r="22014" s="1" customFormat="1"/>
    <row r="22015" s="1" customFormat="1"/>
    <row r="22016" s="1" customFormat="1"/>
    <row r="22017" s="1" customFormat="1"/>
    <row r="22018" s="1" customFormat="1"/>
    <row r="22019" s="1" customFormat="1"/>
    <row r="22020" s="1" customFormat="1"/>
    <row r="22021" s="1" customFormat="1"/>
    <row r="22022" s="1" customFormat="1"/>
    <row r="22023" s="1" customFormat="1"/>
    <row r="22024" s="1" customFormat="1"/>
    <row r="22025" s="1" customFormat="1"/>
    <row r="22026" s="1" customFormat="1"/>
    <row r="22027" s="1" customFormat="1"/>
    <row r="22028" s="1" customFormat="1"/>
    <row r="22029" s="1" customFormat="1"/>
    <row r="22030" s="1" customFormat="1"/>
    <row r="22031" s="1" customFormat="1"/>
    <row r="22032" s="1" customFormat="1"/>
    <row r="22033" s="1" customFormat="1"/>
    <row r="22034" s="1" customFormat="1"/>
    <row r="22035" s="1" customFormat="1"/>
    <row r="22036" s="1" customFormat="1"/>
    <row r="22037" s="1" customFormat="1"/>
    <row r="22038" s="1" customFormat="1"/>
    <row r="22039" s="1" customFormat="1"/>
    <row r="22040" s="1" customFormat="1"/>
    <row r="22041" s="1" customFormat="1"/>
    <row r="22042" s="1" customFormat="1"/>
    <row r="22043" s="1" customFormat="1"/>
    <row r="22044" s="1" customFormat="1"/>
    <row r="22045" s="1" customFormat="1"/>
    <row r="22046" s="1" customFormat="1"/>
    <row r="22047" s="1" customFormat="1"/>
    <row r="22048" s="1" customFormat="1"/>
    <row r="22049" s="1" customFormat="1"/>
    <row r="22050" s="1" customFormat="1"/>
    <row r="22051" s="1" customFormat="1"/>
    <row r="22052" s="1" customFormat="1"/>
    <row r="22053" s="1" customFormat="1"/>
    <row r="22054" s="1" customFormat="1"/>
    <row r="22055" s="1" customFormat="1"/>
    <row r="22056" s="1" customFormat="1"/>
    <row r="22057" s="1" customFormat="1"/>
    <row r="22058" s="1" customFormat="1"/>
    <row r="22059" s="1" customFormat="1"/>
    <row r="22060" s="1" customFormat="1"/>
    <row r="22061" s="1" customFormat="1"/>
    <row r="22062" s="1" customFormat="1"/>
    <row r="22063" s="1" customFormat="1"/>
    <row r="22064" s="1" customFormat="1"/>
    <row r="22065" s="1" customFormat="1"/>
    <row r="22066" s="1" customFormat="1"/>
    <row r="22067" s="1" customFormat="1"/>
    <row r="22068" s="1" customFormat="1"/>
    <row r="22069" s="1" customFormat="1"/>
    <row r="22070" s="1" customFormat="1"/>
    <row r="22071" s="1" customFormat="1"/>
    <row r="22072" s="1" customFormat="1"/>
    <row r="22073" s="1" customFormat="1"/>
    <row r="22074" s="1" customFormat="1"/>
    <row r="22075" s="1" customFormat="1"/>
    <row r="22076" s="1" customFormat="1"/>
    <row r="22077" s="1" customFormat="1"/>
    <row r="22078" s="1" customFormat="1"/>
    <row r="22079" s="1" customFormat="1"/>
    <row r="22080" s="1" customFormat="1"/>
    <row r="22081" s="1" customFormat="1"/>
    <row r="22082" s="1" customFormat="1"/>
    <row r="22083" s="1" customFormat="1"/>
    <row r="22084" s="1" customFormat="1"/>
    <row r="22085" s="1" customFormat="1"/>
    <row r="22086" s="1" customFormat="1"/>
    <row r="22087" s="1" customFormat="1"/>
    <row r="22088" s="1" customFormat="1"/>
    <row r="22089" s="1" customFormat="1"/>
    <row r="22090" s="1" customFormat="1"/>
    <row r="22091" s="1" customFormat="1"/>
    <row r="22092" s="1" customFormat="1"/>
    <row r="22093" s="1" customFormat="1"/>
    <row r="22094" s="1" customFormat="1"/>
    <row r="22095" s="1" customFormat="1"/>
    <row r="22096" s="1" customFormat="1"/>
    <row r="22097" s="1" customFormat="1"/>
    <row r="22098" s="1" customFormat="1"/>
    <row r="22099" s="1" customFormat="1"/>
    <row r="22100" s="1" customFormat="1"/>
    <row r="22101" s="1" customFormat="1"/>
    <row r="22102" s="1" customFormat="1"/>
    <row r="22103" s="1" customFormat="1"/>
    <row r="22104" s="1" customFormat="1"/>
    <row r="22105" s="1" customFormat="1"/>
    <row r="22106" s="1" customFormat="1"/>
    <row r="22107" s="1" customFormat="1"/>
    <row r="22108" s="1" customFormat="1"/>
    <row r="22109" s="1" customFormat="1"/>
    <row r="22110" s="1" customFormat="1"/>
    <row r="22111" s="1" customFormat="1"/>
    <row r="22112" s="1" customFormat="1"/>
    <row r="22113" s="1" customFormat="1"/>
    <row r="22114" s="1" customFormat="1"/>
    <row r="22115" s="1" customFormat="1"/>
    <row r="22116" s="1" customFormat="1"/>
    <row r="22117" s="1" customFormat="1"/>
    <row r="22118" s="1" customFormat="1"/>
    <row r="22119" s="1" customFormat="1"/>
    <row r="22120" s="1" customFormat="1"/>
    <row r="22121" s="1" customFormat="1"/>
    <row r="22122" s="1" customFormat="1"/>
    <row r="22123" s="1" customFormat="1"/>
    <row r="22124" s="1" customFormat="1"/>
    <row r="22125" s="1" customFormat="1"/>
    <row r="22126" s="1" customFormat="1"/>
    <row r="22127" s="1" customFormat="1"/>
    <row r="22128" s="1" customFormat="1"/>
    <row r="22129" s="1" customFormat="1"/>
    <row r="22130" s="1" customFormat="1"/>
    <row r="22131" s="1" customFormat="1"/>
    <row r="22132" s="1" customFormat="1"/>
    <row r="22133" s="1" customFormat="1"/>
    <row r="22134" s="1" customFormat="1"/>
    <row r="22135" s="1" customFormat="1"/>
    <row r="22136" s="1" customFormat="1"/>
    <row r="22137" s="1" customFormat="1"/>
    <row r="22138" s="1" customFormat="1"/>
    <row r="22139" s="1" customFormat="1"/>
    <row r="22140" s="1" customFormat="1"/>
    <row r="22141" s="1" customFormat="1"/>
    <row r="22142" s="1" customFormat="1"/>
    <row r="22143" s="1" customFormat="1"/>
    <row r="22144" s="1" customFormat="1"/>
    <row r="22145" s="1" customFormat="1"/>
    <row r="22146" s="1" customFormat="1"/>
    <row r="22147" s="1" customFormat="1"/>
    <row r="22148" s="1" customFormat="1"/>
    <row r="22149" s="1" customFormat="1"/>
    <row r="22150" s="1" customFormat="1"/>
    <row r="22151" s="1" customFormat="1"/>
    <row r="22152" s="1" customFormat="1"/>
    <row r="22153" s="1" customFormat="1"/>
    <row r="22154" s="1" customFormat="1"/>
    <row r="22155" s="1" customFormat="1"/>
    <row r="22156" s="1" customFormat="1"/>
    <row r="22157" s="1" customFormat="1"/>
    <row r="22158" s="1" customFormat="1"/>
    <row r="22159" s="1" customFormat="1"/>
    <row r="22160" s="1" customFormat="1"/>
    <row r="22161" s="1" customFormat="1"/>
    <row r="22162" s="1" customFormat="1"/>
    <row r="22163" s="1" customFormat="1"/>
    <row r="22164" s="1" customFormat="1"/>
    <row r="22165" s="1" customFormat="1"/>
    <row r="22166" s="1" customFormat="1"/>
    <row r="22167" s="1" customFormat="1"/>
    <row r="22168" s="1" customFormat="1"/>
    <row r="22169" s="1" customFormat="1"/>
    <row r="22170" s="1" customFormat="1"/>
    <row r="22171" s="1" customFormat="1"/>
    <row r="22172" s="1" customFormat="1"/>
    <row r="22173" s="1" customFormat="1"/>
    <row r="22174" s="1" customFormat="1"/>
    <row r="22175" s="1" customFormat="1"/>
    <row r="22176" s="1" customFormat="1"/>
    <row r="22177" s="1" customFormat="1"/>
    <row r="22178" s="1" customFormat="1"/>
    <row r="22179" s="1" customFormat="1"/>
    <row r="22180" s="1" customFormat="1"/>
    <row r="22181" s="1" customFormat="1"/>
    <row r="22182" s="1" customFormat="1"/>
    <row r="22183" s="1" customFormat="1"/>
    <row r="22184" s="1" customFormat="1"/>
    <row r="22185" s="1" customFormat="1"/>
    <row r="22186" s="1" customFormat="1"/>
    <row r="22187" s="1" customFormat="1"/>
    <row r="22188" s="1" customFormat="1"/>
    <row r="22189" s="1" customFormat="1"/>
    <row r="22190" s="1" customFormat="1"/>
    <row r="22191" s="1" customFormat="1"/>
    <row r="22192" s="1" customFormat="1"/>
    <row r="22193" s="1" customFormat="1"/>
    <row r="22194" s="1" customFormat="1"/>
    <row r="22195" s="1" customFormat="1"/>
    <row r="22196" s="1" customFormat="1"/>
    <row r="22197" s="1" customFormat="1"/>
    <row r="22198" s="1" customFormat="1"/>
    <row r="22199" s="1" customFormat="1"/>
    <row r="22200" s="1" customFormat="1"/>
    <row r="22201" s="1" customFormat="1"/>
    <row r="22202" s="1" customFormat="1"/>
    <row r="22203" s="1" customFormat="1"/>
    <row r="22204" s="1" customFormat="1"/>
    <row r="22205" s="1" customFormat="1"/>
    <row r="22206" s="1" customFormat="1"/>
    <row r="22207" s="1" customFormat="1"/>
    <row r="22208" s="1" customFormat="1"/>
    <row r="22209" s="1" customFormat="1"/>
    <row r="22210" s="1" customFormat="1"/>
    <row r="22211" s="1" customFormat="1"/>
    <row r="22212" s="1" customFormat="1"/>
    <row r="22213" s="1" customFormat="1"/>
    <row r="22214" s="1" customFormat="1"/>
    <row r="22215" s="1" customFormat="1"/>
    <row r="22216" s="1" customFormat="1"/>
    <row r="22217" s="1" customFormat="1"/>
    <row r="22218" s="1" customFormat="1"/>
    <row r="22219" s="1" customFormat="1"/>
    <row r="22220" s="1" customFormat="1"/>
    <row r="22221" s="1" customFormat="1"/>
    <row r="22222" s="1" customFormat="1"/>
    <row r="22223" s="1" customFormat="1"/>
    <row r="22224" s="1" customFormat="1"/>
    <row r="22225" s="1" customFormat="1"/>
    <row r="22226" s="1" customFormat="1"/>
    <row r="22227" s="1" customFormat="1"/>
    <row r="22228" s="1" customFormat="1"/>
    <row r="22229" s="1" customFormat="1"/>
    <row r="22230" s="1" customFormat="1"/>
    <row r="22231" s="1" customFormat="1"/>
    <row r="22232" s="1" customFormat="1"/>
    <row r="22233" s="1" customFormat="1"/>
    <row r="22234" s="1" customFormat="1"/>
    <row r="22235" s="1" customFormat="1"/>
    <row r="22236" s="1" customFormat="1"/>
    <row r="22237" s="1" customFormat="1"/>
    <row r="22238" s="1" customFormat="1"/>
    <row r="22239" s="1" customFormat="1"/>
    <row r="22240" s="1" customFormat="1"/>
    <row r="22241" s="1" customFormat="1"/>
    <row r="22242" s="1" customFormat="1"/>
    <row r="22243" s="1" customFormat="1"/>
    <row r="22244" s="1" customFormat="1"/>
    <row r="22245" s="1" customFormat="1"/>
    <row r="22246" s="1" customFormat="1"/>
    <row r="22247" s="1" customFormat="1"/>
    <row r="22248" s="1" customFormat="1"/>
    <row r="22249" s="1" customFormat="1"/>
    <row r="22250" s="1" customFormat="1"/>
    <row r="22251" s="1" customFormat="1"/>
    <row r="22252" s="1" customFormat="1"/>
    <row r="22253" s="1" customFormat="1"/>
    <row r="22254" s="1" customFormat="1"/>
    <row r="22255" s="1" customFormat="1"/>
    <row r="22256" s="1" customFormat="1"/>
    <row r="22257" s="1" customFormat="1"/>
    <row r="22258" s="1" customFormat="1"/>
    <row r="22259" s="1" customFormat="1"/>
    <row r="22260" s="1" customFormat="1"/>
    <row r="22261" s="1" customFormat="1"/>
    <row r="22262" s="1" customFormat="1"/>
    <row r="22263" s="1" customFormat="1"/>
    <row r="22264" s="1" customFormat="1"/>
    <row r="22265" s="1" customFormat="1"/>
    <row r="22266" s="1" customFormat="1"/>
    <row r="22267" s="1" customFormat="1"/>
    <row r="22268" s="1" customFormat="1"/>
    <row r="22269" s="1" customFormat="1"/>
    <row r="22270" s="1" customFormat="1"/>
    <row r="22271" s="1" customFormat="1"/>
    <row r="22272" s="1" customFormat="1"/>
    <row r="22273" s="1" customFormat="1"/>
    <row r="22274" s="1" customFormat="1"/>
    <row r="22275" s="1" customFormat="1"/>
    <row r="22276" s="1" customFormat="1"/>
    <row r="22277" s="1" customFormat="1"/>
    <row r="22278" s="1" customFormat="1"/>
    <row r="22279" s="1" customFormat="1"/>
    <row r="22280" s="1" customFormat="1"/>
    <row r="22281" s="1" customFormat="1"/>
    <row r="22282" s="1" customFormat="1"/>
    <row r="22283" s="1" customFormat="1"/>
    <row r="22284" s="1" customFormat="1"/>
    <row r="22285" s="1" customFormat="1"/>
    <row r="22286" s="1" customFormat="1"/>
    <row r="22287" s="1" customFormat="1"/>
    <row r="22288" s="1" customFormat="1"/>
    <row r="22289" s="1" customFormat="1"/>
    <row r="22290" s="1" customFormat="1"/>
    <row r="22291" s="1" customFormat="1"/>
    <row r="22292" s="1" customFormat="1"/>
    <row r="22293" s="1" customFormat="1"/>
    <row r="22294" s="1" customFormat="1"/>
    <row r="22295" s="1" customFormat="1"/>
    <row r="22296" s="1" customFormat="1"/>
    <row r="22297" s="1" customFormat="1"/>
    <row r="22298" s="1" customFormat="1"/>
    <row r="22299" s="1" customFormat="1"/>
    <row r="22300" s="1" customFormat="1"/>
    <row r="22301" s="1" customFormat="1"/>
    <row r="22302" s="1" customFormat="1"/>
    <row r="22303" s="1" customFormat="1"/>
    <row r="22304" s="1" customFormat="1"/>
    <row r="22305" s="1" customFormat="1"/>
    <row r="22306" s="1" customFormat="1"/>
    <row r="22307" s="1" customFormat="1"/>
    <row r="22308" s="1" customFormat="1"/>
    <row r="22309" s="1" customFormat="1"/>
    <row r="22310" s="1" customFormat="1"/>
    <row r="22311" s="1" customFormat="1"/>
    <row r="22312" s="1" customFormat="1"/>
    <row r="22313" s="1" customFormat="1"/>
    <row r="22314" s="1" customFormat="1"/>
    <row r="22315" s="1" customFormat="1"/>
    <row r="22316" s="1" customFormat="1"/>
    <row r="22317" s="1" customFormat="1"/>
    <row r="22318" s="1" customFormat="1"/>
    <row r="22319" s="1" customFormat="1"/>
    <row r="22320" s="1" customFormat="1"/>
    <row r="22321" s="1" customFormat="1"/>
    <row r="22322" s="1" customFormat="1"/>
    <row r="22323" s="1" customFormat="1"/>
    <row r="22324" s="1" customFormat="1"/>
    <row r="22325" s="1" customFormat="1"/>
    <row r="22326" s="1" customFormat="1"/>
    <row r="22327" s="1" customFormat="1"/>
    <row r="22328" s="1" customFormat="1"/>
    <row r="22329" s="1" customFormat="1"/>
    <row r="22330" s="1" customFormat="1"/>
    <row r="22331" s="1" customFormat="1"/>
    <row r="22332" s="1" customFormat="1"/>
    <row r="22333" s="1" customFormat="1"/>
    <row r="22334" s="1" customFormat="1"/>
    <row r="22335" s="1" customFormat="1"/>
    <row r="22336" s="1" customFormat="1"/>
    <row r="22337" s="1" customFormat="1"/>
    <row r="22338" s="1" customFormat="1"/>
    <row r="22339" s="1" customFormat="1"/>
    <row r="22340" s="1" customFormat="1"/>
    <row r="22341" s="1" customFormat="1"/>
    <row r="22342" s="1" customFormat="1"/>
    <row r="22343" s="1" customFormat="1"/>
    <row r="22344" s="1" customFormat="1"/>
    <row r="22345" s="1" customFormat="1"/>
    <row r="22346" s="1" customFormat="1"/>
    <row r="22347" s="1" customFormat="1"/>
    <row r="22348" s="1" customFormat="1"/>
    <row r="22349" s="1" customFormat="1"/>
    <row r="22350" s="1" customFormat="1"/>
    <row r="22351" s="1" customFormat="1"/>
    <row r="22352" s="1" customFormat="1"/>
    <row r="22353" s="1" customFormat="1"/>
    <row r="22354" s="1" customFormat="1"/>
    <row r="22355" s="1" customFormat="1"/>
    <row r="22356" s="1" customFormat="1"/>
    <row r="22357" s="1" customFormat="1"/>
    <row r="22358" s="1" customFormat="1"/>
    <row r="22359" s="1" customFormat="1"/>
    <row r="22360" s="1" customFormat="1"/>
    <row r="22361" s="1" customFormat="1"/>
    <row r="22362" s="1" customFormat="1"/>
    <row r="22363" s="1" customFormat="1"/>
    <row r="22364" s="1" customFormat="1"/>
    <row r="22365" s="1" customFormat="1"/>
    <row r="22366" s="1" customFormat="1"/>
    <row r="22367" s="1" customFormat="1"/>
    <row r="22368" s="1" customFormat="1"/>
    <row r="22369" s="1" customFormat="1"/>
    <row r="22370" s="1" customFormat="1"/>
    <row r="22371" s="1" customFormat="1"/>
    <row r="22372" s="1" customFormat="1"/>
    <row r="22373" s="1" customFormat="1"/>
    <row r="22374" s="1" customFormat="1"/>
    <row r="22375" s="1" customFormat="1"/>
    <row r="22376" s="1" customFormat="1"/>
    <row r="22377" s="1" customFormat="1"/>
    <row r="22378" s="1" customFormat="1"/>
    <row r="22379" s="1" customFormat="1"/>
    <row r="22380" s="1" customFormat="1"/>
    <row r="22381" s="1" customFormat="1"/>
    <row r="22382" s="1" customFormat="1"/>
    <row r="22383" s="1" customFormat="1"/>
    <row r="22384" s="1" customFormat="1"/>
    <row r="22385" s="1" customFormat="1"/>
    <row r="22386" s="1" customFormat="1"/>
    <row r="22387" s="1" customFormat="1"/>
    <row r="22388" s="1" customFormat="1"/>
    <row r="22389" s="1" customFormat="1"/>
    <row r="22390" s="1" customFormat="1"/>
    <row r="22391" s="1" customFormat="1"/>
    <row r="22392" s="1" customFormat="1"/>
    <row r="22393" s="1" customFormat="1"/>
    <row r="22394" s="1" customFormat="1"/>
    <row r="22395" s="1" customFormat="1"/>
    <row r="22396" s="1" customFormat="1"/>
    <row r="22397" s="1" customFormat="1"/>
    <row r="22398" s="1" customFormat="1"/>
    <row r="22399" s="1" customFormat="1"/>
    <row r="22400" s="1" customFormat="1"/>
    <row r="22401" s="1" customFormat="1"/>
    <row r="22402" s="1" customFormat="1"/>
    <row r="22403" s="1" customFormat="1"/>
    <row r="22404" s="1" customFormat="1"/>
    <row r="22405" s="1" customFormat="1"/>
    <row r="22406" s="1" customFormat="1"/>
    <row r="22407" s="1" customFormat="1"/>
    <row r="22408" s="1" customFormat="1"/>
    <row r="22409" s="1" customFormat="1"/>
    <row r="22410" s="1" customFormat="1"/>
    <row r="22411" s="1" customFormat="1"/>
    <row r="22412" s="1" customFormat="1"/>
    <row r="22413" s="1" customFormat="1"/>
    <row r="22414" s="1" customFormat="1"/>
    <row r="22415" s="1" customFormat="1"/>
    <row r="22416" s="1" customFormat="1"/>
    <row r="22417" s="1" customFormat="1"/>
    <row r="22418" s="1" customFormat="1"/>
    <row r="22419" s="1" customFormat="1"/>
    <row r="22420" s="1" customFormat="1"/>
    <row r="22421" s="1" customFormat="1"/>
    <row r="22422" s="1" customFormat="1"/>
    <row r="22423" s="1" customFormat="1"/>
    <row r="22424" s="1" customFormat="1"/>
    <row r="22425" s="1" customFormat="1"/>
    <row r="22426" s="1" customFormat="1"/>
    <row r="22427" s="1" customFormat="1"/>
    <row r="22428" s="1" customFormat="1"/>
    <row r="22429" s="1" customFormat="1"/>
    <row r="22430" s="1" customFormat="1"/>
    <row r="22431" s="1" customFormat="1"/>
    <row r="22432" s="1" customFormat="1"/>
    <row r="22433" s="1" customFormat="1"/>
    <row r="22434" s="1" customFormat="1"/>
    <row r="22435" s="1" customFormat="1"/>
    <row r="22436" s="1" customFormat="1"/>
    <row r="22437" s="1" customFormat="1"/>
    <row r="22438" s="1" customFormat="1"/>
    <row r="22439" s="1" customFormat="1"/>
    <row r="22440" s="1" customFormat="1"/>
    <row r="22441" s="1" customFormat="1"/>
    <row r="22442" s="1" customFormat="1"/>
    <row r="22443" s="1" customFormat="1"/>
    <row r="22444" s="1" customFormat="1"/>
    <row r="22445" s="1" customFormat="1"/>
    <row r="22446" s="1" customFormat="1"/>
    <row r="22447" s="1" customFormat="1"/>
    <row r="22448" s="1" customFormat="1"/>
    <row r="22449" s="1" customFormat="1"/>
    <row r="22450" s="1" customFormat="1"/>
    <row r="22451" s="1" customFormat="1"/>
    <row r="22452" s="1" customFormat="1"/>
    <row r="22453" s="1" customFormat="1"/>
    <row r="22454" s="1" customFormat="1"/>
    <row r="22455" s="1" customFormat="1"/>
    <row r="22456" s="1" customFormat="1"/>
    <row r="22457" s="1" customFormat="1"/>
    <row r="22458" s="1" customFormat="1"/>
    <row r="22459" s="1" customFormat="1"/>
    <row r="22460" s="1" customFormat="1"/>
    <row r="22461" s="1" customFormat="1"/>
    <row r="22462" s="1" customFormat="1"/>
    <row r="22463" s="1" customFormat="1"/>
    <row r="22464" s="1" customFormat="1"/>
    <row r="22465" s="1" customFormat="1"/>
    <row r="22466" s="1" customFormat="1"/>
    <row r="22467" s="1" customFormat="1"/>
    <row r="22468" s="1" customFormat="1"/>
    <row r="22469" s="1" customFormat="1"/>
    <row r="22470" s="1" customFormat="1"/>
    <row r="22471" s="1" customFormat="1"/>
    <row r="22472" s="1" customFormat="1"/>
    <row r="22473" s="1" customFormat="1"/>
    <row r="22474" s="1" customFormat="1"/>
    <row r="22475" s="1" customFormat="1"/>
    <row r="22476" s="1" customFormat="1"/>
    <row r="22477" s="1" customFormat="1"/>
    <row r="22478" s="1" customFormat="1"/>
    <row r="22479" s="1" customFormat="1"/>
    <row r="22480" s="1" customFormat="1"/>
    <row r="22481" s="1" customFormat="1"/>
    <row r="22482" s="1" customFormat="1"/>
    <row r="22483" s="1" customFormat="1"/>
    <row r="22484" s="1" customFormat="1"/>
    <row r="22485" s="1" customFormat="1"/>
    <row r="22486" s="1" customFormat="1"/>
    <row r="22487" s="1" customFormat="1"/>
    <row r="22488" s="1" customFormat="1"/>
    <row r="22489" s="1" customFormat="1"/>
    <row r="22490" s="1" customFormat="1"/>
    <row r="22491" s="1" customFormat="1"/>
    <row r="22492" s="1" customFormat="1"/>
    <row r="22493" s="1" customFormat="1"/>
    <row r="22494" s="1" customFormat="1"/>
    <row r="22495" s="1" customFormat="1"/>
    <row r="22496" s="1" customFormat="1"/>
    <row r="22497" s="1" customFormat="1"/>
    <row r="22498" s="1" customFormat="1"/>
    <row r="22499" s="1" customFormat="1"/>
    <row r="22500" s="1" customFormat="1"/>
    <row r="22501" s="1" customFormat="1"/>
    <row r="22502" s="1" customFormat="1"/>
    <row r="22503" s="1" customFormat="1"/>
    <row r="22504" s="1" customFormat="1"/>
    <row r="22505" s="1" customFormat="1"/>
    <row r="22506" s="1" customFormat="1"/>
    <row r="22507" s="1" customFormat="1"/>
    <row r="22508" s="1" customFormat="1"/>
    <row r="22509" s="1" customFormat="1"/>
    <row r="22510" s="1" customFormat="1"/>
    <row r="22511" s="1" customFormat="1"/>
    <row r="22512" s="1" customFormat="1"/>
    <row r="22513" s="1" customFormat="1"/>
    <row r="22514" s="1" customFormat="1"/>
    <row r="22515" s="1" customFormat="1"/>
    <row r="22516" s="1" customFormat="1"/>
    <row r="22517" s="1" customFormat="1"/>
    <row r="22518" s="1" customFormat="1"/>
    <row r="22519" s="1" customFormat="1"/>
    <row r="22520" s="1" customFormat="1"/>
    <row r="22521" s="1" customFormat="1"/>
    <row r="22522" s="1" customFormat="1"/>
    <row r="22523" s="1" customFormat="1"/>
    <row r="22524" s="1" customFormat="1"/>
    <row r="22525" s="1" customFormat="1"/>
    <row r="22526" s="1" customFormat="1"/>
    <row r="22527" s="1" customFormat="1"/>
    <row r="22528" s="1" customFormat="1"/>
    <row r="22529" s="1" customFormat="1"/>
    <row r="22530" s="1" customFormat="1"/>
    <row r="22531" s="1" customFormat="1"/>
    <row r="22532" s="1" customFormat="1"/>
    <row r="22533" s="1" customFormat="1"/>
    <row r="22534" s="1" customFormat="1"/>
    <row r="22535" s="1" customFormat="1"/>
    <row r="22536" s="1" customFormat="1"/>
    <row r="22537" s="1" customFormat="1"/>
    <row r="22538" s="1" customFormat="1"/>
    <row r="22539" s="1" customFormat="1"/>
    <row r="22540" s="1" customFormat="1"/>
    <row r="22541" s="1" customFormat="1"/>
    <row r="22542" s="1" customFormat="1"/>
    <row r="22543" s="1" customFormat="1"/>
    <row r="22544" s="1" customFormat="1"/>
    <row r="22545" s="1" customFormat="1"/>
    <row r="22546" s="1" customFormat="1"/>
    <row r="22547" s="1" customFormat="1"/>
    <row r="22548" s="1" customFormat="1"/>
    <row r="22549" s="1" customFormat="1"/>
    <row r="22550" s="1" customFormat="1"/>
    <row r="22551" s="1" customFormat="1"/>
    <row r="22552" s="1" customFormat="1"/>
    <row r="22553" s="1" customFormat="1"/>
    <row r="22554" s="1" customFormat="1"/>
    <row r="22555" s="1" customFormat="1"/>
    <row r="22556" s="1" customFormat="1"/>
    <row r="22557" s="1" customFormat="1"/>
    <row r="22558" s="1" customFormat="1"/>
    <row r="22559" s="1" customFormat="1"/>
    <row r="22560" s="1" customFormat="1"/>
    <row r="22561" s="1" customFormat="1"/>
    <row r="22562" s="1" customFormat="1"/>
    <row r="22563" s="1" customFormat="1"/>
    <row r="22564" s="1" customFormat="1"/>
    <row r="22565" s="1" customFormat="1"/>
    <row r="22566" s="1" customFormat="1"/>
    <row r="22567" s="1" customFormat="1"/>
    <row r="22568" s="1" customFormat="1"/>
    <row r="22569" s="1" customFormat="1"/>
    <row r="22570" s="1" customFormat="1"/>
    <row r="22571" s="1" customFormat="1"/>
    <row r="22572" s="1" customFormat="1"/>
    <row r="22573" s="1" customFormat="1"/>
    <row r="22574" s="1" customFormat="1"/>
    <row r="22575" s="1" customFormat="1"/>
    <row r="22576" s="1" customFormat="1"/>
    <row r="22577" s="1" customFormat="1"/>
    <row r="22578" s="1" customFormat="1"/>
    <row r="22579" s="1" customFormat="1"/>
    <row r="22580" s="1" customFormat="1"/>
    <row r="22581" s="1" customFormat="1"/>
    <row r="22582" s="1" customFormat="1"/>
    <row r="22583" s="1" customFormat="1"/>
    <row r="22584" s="1" customFormat="1"/>
    <row r="22585" s="1" customFormat="1"/>
    <row r="22586" s="1" customFormat="1"/>
    <row r="22587" s="1" customFormat="1"/>
    <row r="22588" s="1" customFormat="1"/>
    <row r="22589" s="1" customFormat="1"/>
    <row r="22590" s="1" customFormat="1"/>
    <row r="22591" s="1" customFormat="1"/>
    <row r="22592" s="1" customFormat="1"/>
    <row r="22593" s="1" customFormat="1"/>
    <row r="22594" s="1" customFormat="1"/>
    <row r="22595" s="1" customFormat="1"/>
    <row r="22596" s="1" customFormat="1"/>
    <row r="22597" s="1" customFormat="1"/>
    <row r="22598" s="1" customFormat="1"/>
    <row r="22599" s="1" customFormat="1"/>
    <row r="22600" s="1" customFormat="1"/>
    <row r="22601" s="1" customFormat="1"/>
    <row r="22602" s="1" customFormat="1"/>
    <row r="22603" s="1" customFormat="1"/>
    <row r="22604" s="1" customFormat="1"/>
    <row r="22605" s="1" customFormat="1"/>
    <row r="22606" s="1" customFormat="1"/>
    <row r="22607" s="1" customFormat="1"/>
    <row r="22608" s="1" customFormat="1"/>
    <row r="22609" s="1" customFormat="1"/>
    <row r="22610" s="1" customFormat="1"/>
    <row r="22611" s="1" customFormat="1"/>
    <row r="22612" s="1" customFormat="1"/>
    <row r="22613" s="1" customFormat="1"/>
    <row r="22614" s="1" customFormat="1"/>
    <row r="22615" s="1" customFormat="1"/>
    <row r="22616" s="1" customFormat="1"/>
    <row r="22617" s="1" customFormat="1"/>
    <row r="22618" s="1" customFormat="1"/>
    <row r="22619" s="1" customFormat="1"/>
    <row r="22620" s="1" customFormat="1"/>
    <row r="22621" s="1" customFormat="1"/>
    <row r="22622" s="1" customFormat="1"/>
    <row r="22623" s="1" customFormat="1"/>
    <row r="22624" s="1" customFormat="1"/>
    <row r="22625" s="1" customFormat="1"/>
    <row r="22626" s="1" customFormat="1"/>
    <row r="22627" s="1" customFormat="1"/>
    <row r="22628" s="1" customFormat="1"/>
    <row r="22629" s="1" customFormat="1"/>
    <row r="22630" s="1" customFormat="1"/>
    <row r="22631" s="1" customFormat="1"/>
    <row r="22632" s="1" customFormat="1"/>
    <row r="22633" s="1" customFormat="1"/>
    <row r="22634" s="1" customFormat="1"/>
    <row r="22635" s="1" customFormat="1"/>
    <row r="22636" s="1" customFormat="1"/>
    <row r="22637" s="1" customFormat="1"/>
    <row r="22638" s="1" customFormat="1"/>
    <row r="22639" s="1" customFormat="1"/>
    <row r="22640" s="1" customFormat="1"/>
    <row r="22641" s="1" customFormat="1"/>
    <row r="22642" s="1" customFormat="1"/>
    <row r="22643" s="1" customFormat="1"/>
    <row r="22644" s="1" customFormat="1"/>
    <row r="22645" s="1" customFormat="1"/>
    <row r="22646" s="1" customFormat="1"/>
    <row r="22647" s="1" customFormat="1"/>
    <row r="22648" s="1" customFormat="1"/>
    <row r="22649" s="1" customFormat="1"/>
    <row r="22650" s="1" customFormat="1"/>
    <row r="22651" s="1" customFormat="1"/>
    <row r="22652" s="1" customFormat="1"/>
    <row r="22653" s="1" customFormat="1"/>
    <row r="22654" s="1" customFormat="1"/>
    <row r="22655" s="1" customFormat="1"/>
    <row r="22656" s="1" customFormat="1"/>
    <row r="22657" s="1" customFormat="1"/>
    <row r="22658" s="1" customFormat="1"/>
    <row r="22659" s="1" customFormat="1"/>
    <row r="22660" s="1" customFormat="1"/>
    <row r="22661" s="1" customFormat="1"/>
    <row r="22662" s="1" customFormat="1"/>
    <row r="22663" s="1" customFormat="1"/>
    <row r="22664" s="1" customFormat="1"/>
    <row r="22665" s="1" customFormat="1"/>
    <row r="22666" s="1" customFormat="1"/>
    <row r="22667" s="1" customFormat="1"/>
    <row r="22668" s="1" customFormat="1"/>
    <row r="22669" s="1" customFormat="1"/>
    <row r="22670" s="1" customFormat="1"/>
    <row r="22671" s="1" customFormat="1"/>
    <row r="22672" s="1" customFormat="1"/>
    <row r="22673" s="1" customFormat="1"/>
    <row r="22674" s="1" customFormat="1"/>
    <row r="22675" s="1" customFormat="1"/>
    <row r="22676" s="1" customFormat="1"/>
    <row r="22677" s="1" customFormat="1"/>
    <row r="22678" s="1" customFormat="1"/>
    <row r="22679" s="1" customFormat="1"/>
    <row r="22680" s="1" customFormat="1"/>
    <row r="22681" s="1" customFormat="1"/>
    <row r="22682" s="1" customFormat="1"/>
    <row r="22683" s="1" customFormat="1"/>
    <row r="22684" s="1" customFormat="1"/>
    <row r="22685" s="1" customFormat="1"/>
    <row r="22686" s="1" customFormat="1"/>
    <row r="22687" s="1" customFormat="1"/>
    <row r="22688" s="1" customFormat="1"/>
    <row r="22689" s="1" customFormat="1"/>
    <row r="22690" s="1" customFormat="1"/>
    <row r="22691" s="1" customFormat="1"/>
    <row r="22692" s="1" customFormat="1"/>
    <row r="22693" s="1" customFormat="1"/>
    <row r="22694" s="1" customFormat="1"/>
    <row r="22695" s="1" customFormat="1"/>
    <row r="22696" s="1" customFormat="1"/>
    <row r="22697" s="1" customFormat="1"/>
    <row r="22698" s="1" customFormat="1"/>
    <row r="22699" s="1" customFormat="1"/>
    <row r="22700" s="1" customFormat="1"/>
    <row r="22701" s="1" customFormat="1"/>
    <row r="22702" s="1" customFormat="1"/>
    <row r="22703" s="1" customFormat="1"/>
    <row r="22704" s="1" customFormat="1"/>
    <row r="22705" s="1" customFormat="1"/>
    <row r="22706" s="1" customFormat="1"/>
    <row r="22707" s="1" customFormat="1"/>
    <row r="22708" s="1" customFormat="1"/>
    <row r="22709" s="1" customFormat="1"/>
    <row r="22710" s="1" customFormat="1"/>
    <row r="22711" s="1" customFormat="1"/>
    <row r="22712" s="1" customFormat="1"/>
    <row r="22713" s="1" customFormat="1"/>
    <row r="22714" s="1" customFormat="1"/>
    <row r="22715" s="1" customFormat="1"/>
    <row r="22716" s="1" customFormat="1"/>
    <row r="22717" s="1" customFormat="1"/>
    <row r="22718" s="1" customFormat="1"/>
    <row r="22719" s="1" customFormat="1"/>
    <row r="22720" s="1" customFormat="1"/>
    <row r="22721" s="1" customFormat="1"/>
    <row r="22722" s="1" customFormat="1"/>
    <row r="22723" s="1" customFormat="1"/>
    <row r="22724" s="1" customFormat="1"/>
    <row r="22725" s="1" customFormat="1"/>
    <row r="22726" s="1" customFormat="1"/>
    <row r="22727" s="1" customFormat="1"/>
    <row r="22728" s="1" customFormat="1"/>
    <row r="22729" s="1" customFormat="1"/>
    <row r="22730" s="1" customFormat="1"/>
    <row r="22731" s="1" customFormat="1"/>
    <row r="22732" s="1" customFormat="1"/>
    <row r="22733" s="1" customFormat="1"/>
    <row r="22734" s="1" customFormat="1"/>
    <row r="22735" s="1" customFormat="1"/>
    <row r="22736" s="1" customFormat="1"/>
    <row r="22737" s="1" customFormat="1"/>
    <row r="22738" s="1" customFormat="1"/>
    <row r="22739" s="1" customFormat="1"/>
    <row r="22740" s="1" customFormat="1"/>
    <row r="22741" s="1" customFormat="1"/>
    <row r="22742" s="1" customFormat="1"/>
    <row r="22743" s="1" customFormat="1"/>
    <row r="22744" s="1" customFormat="1"/>
    <row r="22745" s="1" customFormat="1"/>
    <row r="22746" s="1" customFormat="1"/>
    <row r="22747" s="1" customFormat="1"/>
    <row r="22748" s="1" customFormat="1"/>
    <row r="22749" s="1" customFormat="1"/>
    <row r="22750" s="1" customFormat="1"/>
    <row r="22751" s="1" customFormat="1"/>
    <row r="22752" s="1" customFormat="1"/>
    <row r="22753" s="1" customFormat="1"/>
    <row r="22754" s="1" customFormat="1"/>
    <row r="22755" s="1" customFormat="1"/>
    <row r="22756" s="1" customFormat="1"/>
    <row r="22757" s="1" customFormat="1"/>
    <row r="22758" s="1" customFormat="1"/>
    <row r="22759" s="1" customFormat="1"/>
    <row r="22760" s="1" customFormat="1"/>
    <row r="22761" s="1" customFormat="1"/>
    <row r="22762" s="1" customFormat="1"/>
    <row r="22763" s="1" customFormat="1"/>
    <row r="22764" s="1" customFormat="1"/>
    <row r="22765" s="1" customFormat="1"/>
    <row r="22766" s="1" customFormat="1"/>
    <row r="22767" s="1" customFormat="1"/>
    <row r="22768" s="1" customFormat="1"/>
    <row r="22769" s="1" customFormat="1"/>
    <row r="22770" s="1" customFormat="1"/>
    <row r="22771" s="1" customFormat="1"/>
    <row r="22772" s="1" customFormat="1"/>
    <row r="22773" s="1" customFormat="1"/>
    <row r="22774" s="1" customFormat="1"/>
    <row r="22775" s="1" customFormat="1"/>
    <row r="22776" s="1" customFormat="1"/>
    <row r="22777" s="1" customFormat="1"/>
    <row r="22778" s="1" customFormat="1"/>
    <row r="22779" s="1" customFormat="1"/>
    <row r="22780" s="1" customFormat="1"/>
    <row r="22781" s="1" customFormat="1"/>
    <row r="22782" s="1" customFormat="1"/>
    <row r="22783" s="1" customFormat="1"/>
    <row r="22784" s="1" customFormat="1"/>
    <row r="22785" s="1" customFormat="1"/>
    <row r="22786" s="1" customFormat="1"/>
    <row r="22787" s="1" customFormat="1"/>
    <row r="22788" s="1" customFormat="1"/>
    <row r="22789" s="1" customFormat="1"/>
    <row r="22790" s="1" customFormat="1"/>
    <row r="22791" s="1" customFormat="1"/>
    <row r="22792" s="1" customFormat="1"/>
    <row r="22793" s="1" customFormat="1"/>
    <row r="22794" s="1" customFormat="1"/>
    <row r="22795" s="1" customFormat="1"/>
    <row r="22796" s="1" customFormat="1"/>
    <row r="22797" s="1" customFormat="1"/>
    <row r="22798" s="1" customFormat="1"/>
    <row r="22799" s="1" customFormat="1"/>
    <row r="22800" s="1" customFormat="1"/>
    <row r="22801" s="1" customFormat="1"/>
    <row r="22802" s="1" customFormat="1"/>
    <row r="22803" s="1" customFormat="1"/>
    <row r="22804" s="1" customFormat="1"/>
    <row r="22805" s="1" customFormat="1"/>
    <row r="22806" s="1" customFormat="1"/>
    <row r="22807" s="1" customFormat="1"/>
    <row r="22808" s="1" customFormat="1"/>
    <row r="22809" s="1" customFormat="1"/>
    <row r="22810" s="1" customFormat="1"/>
    <row r="22811" s="1" customFormat="1"/>
    <row r="22812" s="1" customFormat="1"/>
    <row r="22813" s="1" customFormat="1"/>
    <row r="22814" s="1" customFormat="1"/>
    <row r="22815" s="1" customFormat="1"/>
    <row r="22816" s="1" customFormat="1"/>
    <row r="22817" s="1" customFormat="1"/>
    <row r="22818" s="1" customFormat="1"/>
    <row r="22819" s="1" customFormat="1"/>
    <row r="22820" s="1" customFormat="1"/>
    <row r="22821" s="1" customFormat="1"/>
    <row r="22822" s="1" customFormat="1"/>
    <row r="22823" s="1" customFormat="1"/>
    <row r="22824" s="1" customFormat="1"/>
    <row r="22825" s="1" customFormat="1"/>
    <row r="22826" s="1" customFormat="1"/>
    <row r="22827" s="1" customFormat="1"/>
    <row r="22828" s="1" customFormat="1"/>
    <row r="22829" s="1" customFormat="1"/>
    <row r="22830" s="1" customFormat="1"/>
    <row r="22831" s="1" customFormat="1"/>
    <row r="22832" s="1" customFormat="1"/>
    <row r="22833" s="1" customFormat="1"/>
    <row r="22834" s="1" customFormat="1"/>
    <row r="22835" s="1" customFormat="1"/>
    <row r="22836" s="1" customFormat="1"/>
    <row r="22837" s="1" customFormat="1"/>
    <row r="22838" s="1" customFormat="1"/>
    <row r="22839" s="1" customFormat="1"/>
    <row r="22840" s="1" customFormat="1"/>
    <row r="22841" s="1" customFormat="1"/>
    <row r="22842" s="1" customFormat="1"/>
    <row r="22843" s="1" customFormat="1"/>
    <row r="22844" s="1" customFormat="1"/>
    <row r="22845" s="1" customFormat="1"/>
    <row r="22846" s="1" customFormat="1"/>
    <row r="22847" s="1" customFormat="1"/>
    <row r="22848" s="1" customFormat="1"/>
    <row r="22849" s="1" customFormat="1"/>
    <row r="22850" s="1" customFormat="1"/>
    <row r="22851" s="1" customFormat="1"/>
    <row r="22852" s="1" customFormat="1"/>
    <row r="22853" s="1" customFormat="1"/>
    <row r="22854" s="1" customFormat="1"/>
    <row r="22855" s="1" customFormat="1"/>
    <row r="22856" s="1" customFormat="1"/>
    <row r="22857" s="1" customFormat="1"/>
    <row r="22858" s="1" customFormat="1"/>
    <row r="22859" s="1" customFormat="1"/>
    <row r="22860" s="1" customFormat="1"/>
    <row r="22861" s="1" customFormat="1"/>
    <row r="22862" s="1" customFormat="1"/>
    <row r="22863" s="1" customFormat="1"/>
    <row r="22864" s="1" customFormat="1"/>
    <row r="22865" s="1" customFormat="1"/>
    <row r="22866" s="1" customFormat="1"/>
    <row r="22867" s="1" customFormat="1"/>
    <row r="22868" s="1" customFormat="1"/>
    <row r="22869" s="1" customFormat="1"/>
    <row r="22870" s="1" customFormat="1"/>
    <row r="22871" s="1" customFormat="1"/>
    <row r="22872" s="1" customFormat="1"/>
    <row r="22873" s="1" customFormat="1"/>
    <row r="22874" s="1" customFormat="1"/>
    <row r="22875" s="1" customFormat="1"/>
    <row r="22876" s="1" customFormat="1"/>
    <row r="22877" s="1" customFormat="1"/>
    <row r="22878" s="1" customFormat="1"/>
    <row r="22879" s="1" customFormat="1"/>
    <row r="22880" s="1" customFormat="1"/>
    <row r="22881" s="1" customFormat="1"/>
    <row r="22882" s="1" customFormat="1"/>
    <row r="22883" s="1" customFormat="1"/>
    <row r="22884" s="1" customFormat="1"/>
    <row r="22885" s="1" customFormat="1"/>
    <row r="22886" s="1" customFormat="1"/>
    <row r="22887" s="1" customFormat="1"/>
    <row r="22888" s="1" customFormat="1"/>
    <row r="22889" s="1" customFormat="1"/>
    <row r="22890" s="1" customFormat="1"/>
    <row r="22891" s="1" customFormat="1"/>
    <row r="22892" s="1" customFormat="1"/>
    <row r="22893" s="1" customFormat="1"/>
    <row r="22894" s="1" customFormat="1"/>
    <row r="22895" s="1" customFormat="1"/>
    <row r="22896" s="1" customFormat="1"/>
    <row r="22897" s="1" customFormat="1"/>
    <row r="22898" s="1" customFormat="1"/>
    <row r="22899" s="1" customFormat="1"/>
    <row r="22900" s="1" customFormat="1"/>
    <row r="22901" s="1" customFormat="1"/>
    <row r="22902" s="1" customFormat="1"/>
    <row r="22903" s="1" customFormat="1"/>
    <row r="22904" s="1" customFormat="1"/>
    <row r="22905" s="1" customFormat="1"/>
    <row r="22906" s="1" customFormat="1"/>
    <row r="22907" s="1" customFormat="1"/>
    <row r="22908" s="1" customFormat="1"/>
    <row r="22909" s="1" customFormat="1"/>
    <row r="22910" s="1" customFormat="1"/>
    <row r="22911" s="1" customFormat="1"/>
    <row r="22912" s="1" customFormat="1"/>
    <row r="22913" s="1" customFormat="1"/>
    <row r="22914" s="1" customFormat="1"/>
    <row r="22915" s="1" customFormat="1"/>
    <row r="22916" s="1" customFormat="1"/>
    <row r="22917" s="1" customFormat="1"/>
    <row r="22918" s="1" customFormat="1"/>
    <row r="22919" s="1" customFormat="1"/>
    <row r="22920" s="1" customFormat="1"/>
    <row r="22921" s="1" customFormat="1"/>
    <row r="22922" s="1" customFormat="1"/>
    <row r="22923" s="1" customFormat="1"/>
    <row r="22924" s="1" customFormat="1"/>
    <row r="22925" s="1" customFormat="1"/>
    <row r="22926" s="1" customFormat="1"/>
    <row r="22927" s="1" customFormat="1"/>
    <row r="22928" s="1" customFormat="1"/>
    <row r="22929" s="1" customFormat="1"/>
    <row r="22930" s="1" customFormat="1"/>
    <row r="22931" s="1" customFormat="1"/>
    <row r="22932" s="1" customFormat="1"/>
    <row r="22933" s="1" customFormat="1"/>
    <row r="22934" s="1" customFormat="1"/>
    <row r="22935" s="1" customFormat="1"/>
    <row r="22936" s="1" customFormat="1"/>
    <row r="22937" s="1" customFormat="1"/>
    <row r="22938" s="1" customFormat="1"/>
    <row r="22939" s="1" customFormat="1"/>
    <row r="22940" s="1" customFormat="1"/>
    <row r="22941" s="1" customFormat="1"/>
    <row r="22942" s="1" customFormat="1"/>
    <row r="22943" s="1" customFormat="1"/>
    <row r="22944" s="1" customFormat="1"/>
    <row r="22945" s="1" customFormat="1"/>
    <row r="22946" s="1" customFormat="1"/>
    <row r="22947" s="1" customFormat="1"/>
    <row r="22948" s="1" customFormat="1"/>
    <row r="22949" s="1" customFormat="1"/>
    <row r="22950" s="1" customFormat="1"/>
    <row r="22951" s="1" customFormat="1"/>
    <row r="22952" s="1" customFormat="1"/>
    <row r="22953" s="1" customFormat="1"/>
    <row r="22954" s="1" customFormat="1"/>
    <row r="22955" s="1" customFormat="1"/>
    <row r="22956" s="1" customFormat="1"/>
    <row r="22957" s="1" customFormat="1"/>
    <row r="22958" s="1" customFormat="1"/>
    <row r="22959" s="1" customFormat="1"/>
    <row r="22960" s="1" customFormat="1"/>
    <row r="22961" s="1" customFormat="1"/>
    <row r="22962" s="1" customFormat="1"/>
    <row r="22963" s="1" customFormat="1"/>
    <row r="22964" s="1" customFormat="1"/>
    <row r="22965" s="1" customFormat="1"/>
    <row r="22966" s="1" customFormat="1"/>
    <row r="22967" s="1" customFormat="1"/>
    <row r="22968" s="1" customFormat="1"/>
    <row r="22969" s="1" customFormat="1"/>
    <row r="22970" s="1" customFormat="1"/>
    <row r="22971" s="1" customFormat="1"/>
    <row r="22972" s="1" customFormat="1"/>
    <row r="22973" s="1" customFormat="1"/>
    <row r="22974" s="1" customFormat="1"/>
    <row r="22975" s="1" customFormat="1"/>
    <row r="22976" s="1" customFormat="1"/>
    <row r="22977" s="1" customFormat="1"/>
    <row r="22978" s="1" customFormat="1"/>
    <row r="22979" s="1" customFormat="1"/>
    <row r="22980" s="1" customFormat="1"/>
    <row r="22981" s="1" customFormat="1"/>
    <row r="22982" s="1" customFormat="1"/>
    <row r="22983" s="1" customFormat="1"/>
    <row r="22984" s="1" customFormat="1"/>
    <row r="22985" s="1" customFormat="1"/>
    <row r="22986" s="1" customFormat="1"/>
    <row r="22987" s="1" customFormat="1"/>
    <row r="22988" s="1" customFormat="1"/>
    <row r="22989" s="1" customFormat="1"/>
    <row r="22990" s="1" customFormat="1"/>
    <row r="22991" s="1" customFormat="1"/>
    <row r="22992" s="1" customFormat="1"/>
    <row r="22993" s="1" customFormat="1"/>
    <row r="22994" s="1" customFormat="1"/>
    <row r="22995" s="1" customFormat="1"/>
    <row r="22996" s="1" customFormat="1"/>
    <row r="22997" s="1" customFormat="1"/>
    <row r="22998" s="1" customFormat="1"/>
    <row r="22999" s="1" customFormat="1"/>
    <row r="23000" s="1" customFormat="1"/>
    <row r="23001" s="1" customFormat="1"/>
    <row r="23002" s="1" customFormat="1"/>
    <row r="23003" s="1" customFormat="1"/>
    <row r="23004" s="1" customFormat="1"/>
    <row r="23005" s="1" customFormat="1"/>
    <row r="23006" s="1" customFormat="1"/>
    <row r="23007" s="1" customFormat="1"/>
    <row r="23008" s="1" customFormat="1"/>
    <row r="23009" s="1" customFormat="1"/>
    <row r="23010" s="1" customFormat="1"/>
    <row r="23011" s="1" customFormat="1"/>
    <row r="23012" s="1" customFormat="1"/>
    <row r="23013" s="1" customFormat="1"/>
    <row r="23014" s="1" customFormat="1"/>
    <row r="23015" s="1" customFormat="1"/>
    <row r="23016" s="1" customFormat="1"/>
    <row r="23017" s="1" customFormat="1"/>
    <row r="23018" s="1" customFormat="1"/>
    <row r="23019" s="1" customFormat="1"/>
    <row r="23020" s="1" customFormat="1"/>
    <row r="23021" s="1" customFormat="1"/>
    <row r="23022" s="1" customFormat="1"/>
    <row r="23023" s="1" customFormat="1"/>
    <row r="23024" s="1" customFormat="1"/>
    <row r="23025" s="1" customFormat="1"/>
    <row r="23026" s="1" customFormat="1"/>
    <row r="23027" s="1" customFormat="1"/>
    <row r="23028" s="1" customFormat="1"/>
    <row r="23029" s="1" customFormat="1"/>
    <row r="23030" s="1" customFormat="1"/>
    <row r="23031" s="1" customFormat="1"/>
    <row r="23032" s="1" customFormat="1"/>
    <row r="23033" s="1" customFormat="1"/>
    <row r="23034" s="1" customFormat="1"/>
    <row r="23035" s="1" customFormat="1"/>
    <row r="23036" s="1" customFormat="1"/>
    <row r="23037" s="1" customFormat="1"/>
    <row r="23038" s="1" customFormat="1"/>
    <row r="23039" s="1" customFormat="1"/>
    <row r="23040" s="1" customFormat="1"/>
    <row r="23041" s="1" customFormat="1"/>
    <row r="23042" s="1" customFormat="1"/>
    <row r="23043" s="1" customFormat="1"/>
    <row r="23044" s="1" customFormat="1"/>
    <row r="23045" s="1" customFormat="1"/>
    <row r="23046" s="1" customFormat="1"/>
    <row r="23047" s="1" customFormat="1"/>
    <row r="23048" s="1" customFormat="1"/>
    <row r="23049" s="1" customFormat="1"/>
    <row r="23050" s="1" customFormat="1"/>
    <row r="23051" s="1" customFormat="1"/>
    <row r="23052" s="1" customFormat="1"/>
    <row r="23053" s="1" customFormat="1"/>
    <row r="23054" s="1" customFormat="1"/>
    <row r="23055" s="1" customFormat="1"/>
    <row r="23056" s="1" customFormat="1"/>
    <row r="23057" s="1" customFormat="1"/>
    <row r="23058" s="1" customFormat="1"/>
    <row r="23059" s="1" customFormat="1"/>
    <row r="23060" s="1" customFormat="1"/>
    <row r="23061" s="1" customFormat="1"/>
    <row r="23062" s="1" customFormat="1"/>
    <row r="23063" s="1" customFormat="1"/>
    <row r="23064" s="1" customFormat="1"/>
    <row r="23065" s="1" customFormat="1"/>
    <row r="23066" s="1" customFormat="1"/>
    <row r="23067" s="1" customFormat="1"/>
    <row r="23068" s="1" customFormat="1"/>
    <row r="23069" s="1" customFormat="1"/>
    <row r="23070" s="1" customFormat="1"/>
    <row r="23071" s="1" customFormat="1"/>
    <row r="23072" s="1" customFormat="1"/>
    <row r="23073" s="1" customFormat="1"/>
    <row r="23074" s="1" customFormat="1"/>
    <row r="23075" s="1" customFormat="1"/>
    <row r="23076" s="1" customFormat="1"/>
    <row r="23077" s="1" customFormat="1"/>
    <row r="23078" s="1" customFormat="1"/>
    <row r="23079" s="1" customFormat="1"/>
    <row r="23080" s="1" customFormat="1"/>
    <row r="23081" s="1" customFormat="1"/>
    <row r="23082" s="1" customFormat="1"/>
    <row r="23083" s="1" customFormat="1"/>
    <row r="23084" s="1" customFormat="1"/>
    <row r="23085" s="1" customFormat="1"/>
    <row r="23086" s="1" customFormat="1"/>
    <row r="23087" s="1" customFormat="1"/>
    <row r="23088" s="1" customFormat="1"/>
    <row r="23089" s="1" customFormat="1"/>
    <row r="23090" s="1" customFormat="1"/>
    <row r="23091" s="1" customFormat="1"/>
    <row r="23092" s="1" customFormat="1"/>
    <row r="23093" s="1" customFormat="1"/>
    <row r="23094" s="1" customFormat="1"/>
    <row r="23095" s="1" customFormat="1"/>
    <row r="23096" s="1" customFormat="1"/>
    <row r="23097" s="1" customFormat="1"/>
    <row r="23098" s="1" customFormat="1"/>
    <row r="23099" s="1" customFormat="1"/>
    <row r="23100" s="1" customFormat="1"/>
    <row r="23101" s="1" customFormat="1"/>
    <row r="23102" s="1" customFormat="1"/>
    <row r="23103" s="1" customFormat="1"/>
    <row r="23104" s="1" customFormat="1"/>
    <row r="23105" s="1" customFormat="1"/>
    <row r="23106" s="1" customFormat="1"/>
    <row r="23107" s="1" customFormat="1"/>
    <row r="23108" s="1" customFormat="1"/>
    <row r="23109" s="1" customFormat="1"/>
    <row r="23110" s="1" customFormat="1"/>
    <row r="23111" s="1" customFormat="1"/>
    <row r="23112" s="1" customFormat="1"/>
    <row r="23113" s="1" customFormat="1"/>
    <row r="23114" s="1" customFormat="1"/>
    <row r="23115" s="1" customFormat="1"/>
    <row r="23116" s="1" customFormat="1"/>
    <row r="23117" s="1" customFormat="1"/>
    <row r="23118" s="1" customFormat="1"/>
    <row r="23119" s="1" customFormat="1"/>
    <row r="23120" s="1" customFormat="1"/>
    <row r="23121" s="1" customFormat="1"/>
    <row r="23122" s="1" customFormat="1"/>
    <row r="23123" s="1" customFormat="1"/>
    <row r="23124" s="1" customFormat="1"/>
    <row r="23125" s="1" customFormat="1"/>
    <row r="23126" s="1" customFormat="1"/>
    <row r="23127" s="1" customFormat="1"/>
    <row r="23128" s="1" customFormat="1"/>
    <row r="23129" s="1" customFormat="1"/>
    <row r="23130" s="1" customFormat="1"/>
    <row r="23131" s="1" customFormat="1"/>
    <row r="23132" s="1" customFormat="1"/>
    <row r="23133" s="1" customFormat="1"/>
    <row r="23134" s="1" customFormat="1"/>
    <row r="23135" s="1" customFormat="1"/>
    <row r="23136" s="1" customFormat="1"/>
    <row r="23137" s="1" customFormat="1"/>
    <row r="23138" s="1" customFormat="1"/>
    <row r="23139" s="1" customFormat="1"/>
    <row r="23140" s="1" customFormat="1"/>
    <row r="23141" s="1" customFormat="1"/>
    <row r="23142" s="1" customFormat="1"/>
    <row r="23143" s="1" customFormat="1"/>
    <row r="23144" s="1" customFormat="1"/>
    <row r="23145" s="1" customFormat="1"/>
    <row r="23146" s="1" customFormat="1"/>
    <row r="23147" s="1" customFormat="1"/>
    <row r="23148" s="1" customFormat="1"/>
    <row r="23149" s="1" customFormat="1"/>
    <row r="23150" s="1" customFormat="1"/>
    <row r="23151" s="1" customFormat="1"/>
    <row r="23152" s="1" customFormat="1"/>
    <row r="23153" s="1" customFormat="1"/>
    <row r="23154" s="1" customFormat="1"/>
    <row r="23155" s="1" customFormat="1"/>
    <row r="23156" s="1" customFormat="1"/>
    <row r="23157" s="1" customFormat="1"/>
    <row r="23158" s="1" customFormat="1"/>
    <row r="23159" s="1" customFormat="1"/>
    <row r="23160" s="1" customFormat="1"/>
    <row r="23161" s="1" customFormat="1"/>
    <row r="23162" s="1" customFormat="1"/>
    <row r="23163" s="1" customFormat="1"/>
    <row r="23164" s="1" customFormat="1"/>
    <row r="23165" s="1" customFormat="1"/>
    <row r="23166" s="1" customFormat="1"/>
    <row r="23167" s="1" customFormat="1"/>
    <row r="23168" s="1" customFormat="1"/>
    <row r="23169" s="1" customFormat="1"/>
    <row r="23170" s="1" customFormat="1"/>
    <row r="23171" s="1" customFormat="1"/>
    <row r="23172" s="1" customFormat="1"/>
    <row r="23173" s="1" customFormat="1"/>
    <row r="23174" s="1" customFormat="1"/>
    <row r="23175" s="1" customFormat="1"/>
    <row r="23176" s="1" customFormat="1"/>
    <row r="23177" s="1" customFormat="1"/>
    <row r="23178" s="1" customFormat="1"/>
    <row r="23179" s="1" customFormat="1"/>
    <row r="23180" s="1" customFormat="1"/>
    <row r="23181" s="1" customFormat="1"/>
    <row r="23182" s="1" customFormat="1"/>
    <row r="23183" s="1" customFormat="1"/>
    <row r="23184" s="1" customFormat="1"/>
    <row r="23185" s="1" customFormat="1"/>
    <row r="23186" s="1" customFormat="1"/>
    <row r="23187" s="1" customFormat="1"/>
    <row r="23188" s="1" customFormat="1"/>
    <row r="23189" s="1" customFormat="1"/>
    <row r="23190" s="1" customFormat="1"/>
    <row r="23191" s="1" customFormat="1"/>
    <row r="23192" s="1" customFormat="1"/>
    <row r="23193" s="1" customFormat="1"/>
    <row r="23194" s="1" customFormat="1"/>
    <row r="23195" s="1" customFormat="1"/>
    <row r="23196" s="1" customFormat="1"/>
    <row r="23197" s="1" customFormat="1"/>
    <row r="23198" s="1" customFormat="1"/>
    <row r="23199" s="1" customFormat="1"/>
    <row r="23200" s="1" customFormat="1"/>
    <row r="23201" s="1" customFormat="1"/>
    <row r="23202" s="1" customFormat="1"/>
    <row r="23203" s="1" customFormat="1"/>
    <row r="23204" s="1" customFormat="1"/>
    <row r="23205" s="1" customFormat="1"/>
    <row r="23206" s="1" customFormat="1"/>
    <row r="23207" s="1" customFormat="1"/>
    <row r="23208" s="1" customFormat="1"/>
    <row r="23209" s="1" customFormat="1"/>
    <row r="23210" s="1" customFormat="1"/>
    <row r="23211" s="1" customFormat="1"/>
    <row r="23212" s="1" customFormat="1"/>
    <row r="23213" s="1" customFormat="1"/>
    <row r="23214" s="1" customFormat="1"/>
    <row r="23215" s="1" customFormat="1"/>
    <row r="23216" s="1" customFormat="1"/>
    <row r="23217" s="1" customFormat="1"/>
    <row r="23218" s="1" customFormat="1"/>
    <row r="23219" s="1" customFormat="1"/>
    <row r="23220" s="1" customFormat="1"/>
    <row r="23221" s="1" customFormat="1"/>
    <row r="23222" s="1" customFormat="1"/>
    <row r="23223" s="1" customFormat="1"/>
    <row r="23224" s="1" customFormat="1"/>
    <row r="23225" s="1" customFormat="1"/>
    <row r="23226" s="1" customFormat="1"/>
    <row r="23227" s="1" customFormat="1"/>
    <row r="23228" s="1" customFormat="1"/>
    <row r="23229" s="1" customFormat="1"/>
    <row r="23230" s="1" customFormat="1"/>
    <row r="23231" s="1" customFormat="1"/>
    <row r="23232" s="1" customFormat="1"/>
    <row r="23233" s="1" customFormat="1"/>
    <row r="23234" s="1" customFormat="1"/>
    <row r="23235" s="1" customFormat="1"/>
    <row r="23236" s="1" customFormat="1"/>
    <row r="23237" s="1" customFormat="1"/>
    <row r="23238" s="1" customFormat="1"/>
    <row r="23239" s="1" customFormat="1"/>
    <row r="23240" s="1" customFormat="1"/>
    <row r="23241" s="1" customFormat="1"/>
    <row r="23242" s="1" customFormat="1"/>
    <row r="23243" s="1" customFormat="1"/>
    <row r="23244" s="1" customFormat="1"/>
    <row r="23245" s="1" customFormat="1"/>
    <row r="23246" s="1" customFormat="1"/>
    <row r="23247" s="1" customFormat="1"/>
    <row r="23248" s="1" customFormat="1"/>
    <row r="23249" s="1" customFormat="1"/>
    <row r="23250" s="1" customFormat="1"/>
    <row r="23251" s="1" customFormat="1"/>
    <row r="23252" s="1" customFormat="1"/>
    <row r="23253" s="1" customFormat="1"/>
    <row r="23254" s="1" customFormat="1"/>
    <row r="23255" s="1" customFormat="1"/>
    <row r="23256" s="1" customFormat="1"/>
    <row r="23257" s="1" customFormat="1"/>
    <row r="23258" s="1" customFormat="1"/>
    <row r="23259" s="1" customFormat="1"/>
    <row r="23260" s="1" customFormat="1"/>
    <row r="23261" s="1" customFormat="1"/>
    <row r="23262" s="1" customFormat="1"/>
    <row r="23263" s="1" customFormat="1"/>
    <row r="23264" s="1" customFormat="1"/>
    <row r="23265" s="1" customFormat="1"/>
    <row r="23266" s="1" customFormat="1"/>
    <row r="23267" s="1" customFormat="1"/>
    <row r="23268" s="1" customFormat="1"/>
    <row r="23269" s="1" customFormat="1"/>
    <row r="23270" s="1" customFormat="1"/>
    <row r="23271" s="1" customFormat="1"/>
    <row r="23272" s="1" customFormat="1"/>
    <row r="23273" s="1" customFormat="1"/>
    <row r="23274" s="1" customFormat="1"/>
    <row r="23275" s="1" customFormat="1"/>
    <row r="23276" s="1" customFormat="1"/>
    <row r="23277" s="1" customFormat="1"/>
    <row r="23278" s="1" customFormat="1"/>
    <row r="23279" s="1" customFormat="1"/>
    <row r="23280" s="1" customFormat="1"/>
    <row r="23281" s="1" customFormat="1"/>
    <row r="23282" s="1" customFormat="1"/>
    <row r="23283" s="1" customFormat="1"/>
    <row r="23284" s="1" customFormat="1"/>
    <row r="23285" s="1" customFormat="1"/>
    <row r="23286" s="1" customFormat="1"/>
    <row r="23287" s="1" customFormat="1"/>
    <row r="23288" s="1" customFormat="1"/>
    <row r="23289" s="1" customFormat="1"/>
    <row r="23290" s="1" customFormat="1"/>
    <row r="23291" s="1" customFormat="1"/>
    <row r="23292" s="1" customFormat="1"/>
    <row r="23293" s="1" customFormat="1"/>
    <row r="23294" s="1" customFormat="1"/>
    <row r="23295" s="1" customFormat="1"/>
    <row r="23296" s="1" customFormat="1"/>
    <row r="23297" s="1" customFormat="1"/>
    <row r="23298" s="1" customFormat="1"/>
    <row r="23299" s="1" customFormat="1"/>
    <row r="23300" s="1" customFormat="1"/>
    <row r="23301" s="1" customFormat="1"/>
    <row r="23302" s="1" customFormat="1"/>
    <row r="23303" s="1" customFormat="1"/>
    <row r="23304" s="1" customFormat="1"/>
    <row r="23305" s="1" customFormat="1"/>
    <row r="23306" s="1" customFormat="1"/>
    <row r="23307" s="1" customFormat="1"/>
    <row r="23308" s="1" customFormat="1"/>
    <row r="23309" s="1" customFormat="1"/>
    <row r="23310" s="1" customFormat="1"/>
    <row r="23311" s="1" customFormat="1"/>
    <row r="23312" s="1" customFormat="1"/>
    <row r="23313" s="1" customFormat="1"/>
    <row r="23314" s="1" customFormat="1"/>
    <row r="23315" s="1" customFormat="1"/>
    <row r="23316" s="1" customFormat="1"/>
    <row r="23317" s="1" customFormat="1"/>
    <row r="23318" s="1" customFormat="1"/>
    <row r="23319" s="1" customFormat="1"/>
    <row r="23320" s="1" customFormat="1"/>
    <row r="23321" s="1" customFormat="1"/>
    <row r="23322" s="1" customFormat="1"/>
    <row r="23323" s="1" customFormat="1"/>
    <row r="23324" s="1" customFormat="1"/>
    <row r="23325" s="1" customFormat="1"/>
    <row r="23326" s="1" customFormat="1"/>
    <row r="23327" s="1" customFormat="1"/>
    <row r="23328" s="1" customFormat="1"/>
    <row r="23329" s="1" customFormat="1"/>
    <row r="23330" s="1" customFormat="1"/>
    <row r="23331" s="1" customFormat="1"/>
    <row r="23332" s="1" customFormat="1"/>
    <row r="23333" s="1" customFormat="1"/>
    <row r="23334" s="1" customFormat="1"/>
    <row r="23335" s="1" customFormat="1"/>
    <row r="23336" s="1" customFormat="1"/>
    <row r="23337" s="1" customFormat="1"/>
    <row r="23338" s="1" customFormat="1"/>
    <row r="23339" s="1" customFormat="1"/>
    <row r="23340" s="1" customFormat="1"/>
    <row r="23341" s="1" customFormat="1"/>
    <row r="23342" s="1" customFormat="1"/>
    <row r="23343" s="1" customFormat="1"/>
    <row r="23344" s="1" customFormat="1"/>
    <row r="23345" s="1" customFormat="1"/>
    <row r="23346" s="1" customFormat="1"/>
    <row r="23347" s="1" customFormat="1"/>
    <row r="23348" s="1" customFormat="1"/>
    <row r="23349" s="1" customFormat="1"/>
    <row r="23350" s="1" customFormat="1"/>
    <row r="23351" s="1" customFormat="1"/>
    <row r="23352" s="1" customFormat="1"/>
    <row r="23353" s="1" customFormat="1"/>
    <row r="23354" s="1" customFormat="1"/>
    <row r="23355" s="1" customFormat="1"/>
    <row r="23356" s="1" customFormat="1"/>
    <row r="23357" s="1" customFormat="1"/>
    <row r="23358" s="1" customFormat="1"/>
    <row r="23359" s="1" customFormat="1"/>
    <row r="23360" s="1" customFormat="1"/>
    <row r="23361" s="1" customFormat="1"/>
    <row r="23362" s="1" customFormat="1"/>
    <row r="23363" s="1" customFormat="1"/>
    <row r="23364" s="1" customFormat="1"/>
    <row r="23365" s="1" customFormat="1"/>
    <row r="23366" s="1" customFormat="1"/>
    <row r="23367" s="1" customFormat="1"/>
    <row r="23368" s="1" customFormat="1"/>
    <row r="23369" s="1" customFormat="1"/>
    <row r="23370" s="1" customFormat="1"/>
    <row r="23371" s="1" customFormat="1"/>
    <row r="23372" s="1" customFormat="1"/>
    <row r="23373" s="1" customFormat="1"/>
    <row r="23374" s="1" customFormat="1"/>
    <row r="23375" s="1" customFormat="1"/>
    <row r="23376" s="1" customFormat="1"/>
    <row r="23377" s="1" customFormat="1"/>
    <row r="23378" s="1" customFormat="1"/>
    <row r="23379" s="1" customFormat="1"/>
    <row r="23380" s="1" customFormat="1"/>
    <row r="23381" s="1" customFormat="1"/>
    <row r="23382" s="1" customFormat="1"/>
    <row r="23383" s="1" customFormat="1"/>
    <row r="23384" s="1" customFormat="1"/>
    <row r="23385" s="1" customFormat="1"/>
    <row r="23386" s="1" customFormat="1"/>
    <row r="23387" s="1" customFormat="1"/>
    <row r="23388" s="1" customFormat="1"/>
    <row r="23389" s="1" customFormat="1"/>
    <row r="23390" s="1" customFormat="1"/>
    <row r="23391" s="1" customFormat="1"/>
    <row r="23392" s="1" customFormat="1"/>
    <row r="23393" s="1" customFormat="1"/>
    <row r="23394" s="1" customFormat="1"/>
    <row r="23395" s="1" customFormat="1"/>
    <row r="23396" s="1" customFormat="1"/>
    <row r="23397" s="1" customFormat="1"/>
    <row r="23398" s="1" customFormat="1"/>
    <row r="23399" s="1" customFormat="1"/>
    <row r="23400" s="1" customFormat="1"/>
    <row r="23401" s="1" customFormat="1"/>
    <row r="23402" s="1" customFormat="1"/>
    <row r="23403" s="1" customFormat="1"/>
    <row r="23404" s="1" customFormat="1"/>
    <row r="23405" s="1" customFormat="1"/>
    <row r="23406" s="1" customFormat="1"/>
    <row r="23407" s="1" customFormat="1"/>
    <row r="23408" s="1" customFormat="1"/>
    <row r="23409" s="1" customFormat="1"/>
    <row r="23410" s="1" customFormat="1"/>
    <row r="23411" s="1" customFormat="1"/>
    <row r="23412" s="1" customFormat="1"/>
    <row r="23413" s="1" customFormat="1"/>
    <row r="23414" s="1" customFormat="1"/>
    <row r="23415" s="1" customFormat="1"/>
    <row r="23416" s="1" customFormat="1"/>
    <row r="23417" s="1" customFormat="1"/>
    <row r="23418" s="1" customFormat="1"/>
    <row r="23419" s="1" customFormat="1"/>
    <row r="23420" s="1" customFormat="1"/>
    <row r="23421" s="1" customFormat="1"/>
    <row r="23422" s="1" customFormat="1"/>
    <row r="23423" s="1" customFormat="1"/>
    <row r="23424" s="1" customFormat="1"/>
    <row r="23425" s="1" customFormat="1"/>
    <row r="23426" s="1" customFormat="1"/>
    <row r="23427" s="1" customFormat="1"/>
    <row r="23428" s="1" customFormat="1"/>
    <row r="23429" s="1" customFormat="1"/>
    <row r="23430" s="1" customFormat="1"/>
    <row r="23431" s="1" customFormat="1"/>
    <row r="23432" s="1" customFormat="1"/>
    <row r="23433" s="1" customFormat="1"/>
    <row r="23434" s="1" customFormat="1"/>
    <row r="23435" s="1" customFormat="1"/>
    <row r="23436" s="1" customFormat="1"/>
    <row r="23437" s="1" customFormat="1"/>
    <row r="23438" s="1" customFormat="1"/>
    <row r="23439" s="1" customFormat="1"/>
    <row r="23440" s="1" customFormat="1"/>
    <row r="23441" s="1" customFormat="1"/>
    <row r="23442" s="1" customFormat="1"/>
    <row r="23443" s="1" customFormat="1"/>
    <row r="23444" s="1" customFormat="1"/>
    <row r="23445" s="1" customFormat="1"/>
    <row r="23446" s="1" customFormat="1"/>
    <row r="23447" s="1" customFormat="1"/>
    <row r="23448" s="1" customFormat="1"/>
    <row r="23449" s="1" customFormat="1"/>
    <row r="23450" s="1" customFormat="1"/>
    <row r="23451" s="1" customFormat="1"/>
    <row r="23452" s="1" customFormat="1"/>
    <row r="23453" s="1" customFormat="1"/>
    <row r="23454" s="1" customFormat="1"/>
    <row r="23455" s="1" customFormat="1"/>
    <row r="23456" s="1" customFormat="1"/>
    <row r="23457" s="1" customFormat="1"/>
    <row r="23458" s="1" customFormat="1"/>
    <row r="23459" s="1" customFormat="1"/>
    <row r="23460" s="1" customFormat="1"/>
    <row r="23461" s="1" customFormat="1"/>
    <row r="23462" s="1" customFormat="1"/>
    <row r="23463" s="1" customFormat="1"/>
    <row r="23464" s="1" customFormat="1"/>
    <row r="23465" s="1" customFormat="1"/>
    <row r="23466" s="1" customFormat="1"/>
    <row r="23467" s="1" customFormat="1"/>
    <row r="23468" s="1" customFormat="1"/>
    <row r="23469" s="1" customFormat="1"/>
    <row r="23470" s="1" customFormat="1"/>
    <row r="23471" s="1" customFormat="1"/>
    <row r="23472" s="1" customFormat="1"/>
    <row r="23473" s="1" customFormat="1"/>
    <row r="23474" s="1" customFormat="1"/>
    <row r="23475" s="1" customFormat="1"/>
    <row r="23476" s="1" customFormat="1"/>
    <row r="23477" s="1" customFormat="1"/>
    <row r="23478" s="1" customFormat="1"/>
    <row r="23479" s="1" customFormat="1"/>
    <row r="23480" s="1" customFormat="1"/>
    <row r="23481" s="1" customFormat="1"/>
    <row r="23482" s="1" customFormat="1"/>
    <row r="23483" s="1" customFormat="1"/>
    <row r="23484" s="1" customFormat="1"/>
    <row r="23485" s="1" customFormat="1"/>
    <row r="23486" s="1" customFormat="1"/>
    <row r="23487" s="1" customFormat="1"/>
    <row r="23488" s="1" customFormat="1"/>
    <row r="23489" s="1" customFormat="1"/>
    <row r="23490" s="1" customFormat="1"/>
    <row r="23491" s="1" customFormat="1"/>
    <row r="23492" s="1" customFormat="1"/>
    <row r="23493" s="1" customFormat="1"/>
    <row r="23494" s="1" customFormat="1"/>
    <row r="23495" s="1" customFormat="1"/>
    <row r="23496" s="1" customFormat="1"/>
    <row r="23497" s="1" customFormat="1"/>
    <row r="23498" s="1" customFormat="1"/>
    <row r="23499" s="1" customFormat="1"/>
    <row r="23500" s="1" customFormat="1"/>
    <row r="23501" s="1" customFormat="1"/>
    <row r="23502" s="1" customFormat="1"/>
    <row r="23503" s="1" customFormat="1"/>
    <row r="23504" s="1" customFormat="1"/>
    <row r="23505" s="1" customFormat="1"/>
    <row r="23506" s="1" customFormat="1"/>
    <row r="23507" s="1" customFormat="1"/>
    <row r="23508" s="1" customFormat="1"/>
    <row r="23509" s="1" customFormat="1"/>
    <row r="23510" s="1" customFormat="1"/>
    <row r="23511" s="1" customFormat="1"/>
    <row r="23512" s="1" customFormat="1"/>
    <row r="23513" s="1" customFormat="1"/>
    <row r="23514" s="1" customFormat="1"/>
    <row r="23515" s="1" customFormat="1"/>
    <row r="23516" s="1" customFormat="1"/>
    <row r="23517" s="1" customFormat="1"/>
    <row r="23518" s="1" customFormat="1"/>
    <row r="23519" s="1" customFormat="1"/>
    <row r="23520" s="1" customFormat="1"/>
    <row r="23521" s="1" customFormat="1"/>
    <row r="23522" s="1" customFormat="1"/>
    <row r="23523" s="1" customFormat="1"/>
    <row r="23524" s="1" customFormat="1"/>
    <row r="23525" s="1" customFormat="1"/>
    <row r="23526" s="1" customFormat="1"/>
    <row r="23527" s="1" customFormat="1"/>
    <row r="23528" s="1" customFormat="1"/>
    <row r="23529" s="1" customFormat="1"/>
    <row r="23530" s="1" customFormat="1"/>
    <row r="23531" s="1" customFormat="1"/>
    <row r="23532" s="1" customFormat="1"/>
    <row r="23533" s="1" customFormat="1"/>
    <row r="23534" s="1" customFormat="1"/>
    <row r="23535" s="1" customFormat="1"/>
    <row r="23536" s="1" customFormat="1"/>
    <row r="23537" s="1" customFormat="1"/>
    <row r="23538" s="1" customFormat="1"/>
    <row r="23539" s="1" customFormat="1"/>
    <row r="23540" s="1" customFormat="1"/>
    <row r="23541" s="1" customFormat="1"/>
    <row r="23542" s="1" customFormat="1"/>
    <row r="23543" s="1" customFormat="1"/>
    <row r="23544" s="1" customFormat="1"/>
    <row r="23545" s="1" customFormat="1"/>
    <row r="23546" s="1" customFormat="1"/>
    <row r="23547" s="1" customFormat="1"/>
    <row r="23548" s="1" customFormat="1"/>
    <row r="23549" s="1" customFormat="1"/>
    <row r="23550" s="1" customFormat="1"/>
    <row r="23551" s="1" customFormat="1"/>
    <row r="23552" s="1" customFormat="1"/>
    <row r="23553" s="1" customFormat="1"/>
    <row r="23554" s="1" customFormat="1"/>
    <row r="23555" s="1" customFormat="1"/>
    <row r="23556" s="1" customFormat="1"/>
    <row r="23557" s="1" customFormat="1"/>
    <row r="23558" s="1" customFormat="1"/>
    <row r="23559" s="1" customFormat="1"/>
    <row r="23560" s="1" customFormat="1"/>
    <row r="23561" s="1" customFormat="1"/>
    <row r="23562" s="1" customFormat="1"/>
    <row r="23563" s="1" customFormat="1"/>
    <row r="23564" s="1" customFormat="1"/>
    <row r="23565" s="1" customFormat="1"/>
    <row r="23566" s="1" customFormat="1"/>
    <row r="23567" s="1" customFormat="1"/>
    <row r="23568" s="1" customFormat="1"/>
    <row r="23569" s="1" customFormat="1"/>
    <row r="23570" s="1" customFormat="1"/>
    <row r="23571" s="1" customFormat="1"/>
    <row r="23572" s="1" customFormat="1"/>
    <row r="23573" s="1" customFormat="1"/>
    <row r="23574" s="1" customFormat="1"/>
    <row r="23575" s="1" customFormat="1"/>
    <row r="23576" s="1" customFormat="1"/>
    <row r="23577" s="1" customFormat="1"/>
    <row r="23578" s="1" customFormat="1"/>
    <row r="23579" s="1" customFormat="1"/>
    <row r="23580" s="1" customFormat="1"/>
    <row r="23581" s="1" customFormat="1"/>
    <row r="23582" s="1" customFormat="1"/>
    <row r="23583" s="1" customFormat="1"/>
    <row r="23584" s="1" customFormat="1"/>
    <row r="23585" s="1" customFormat="1"/>
    <row r="23586" s="1" customFormat="1"/>
    <row r="23587" s="1" customFormat="1"/>
    <row r="23588" s="1" customFormat="1"/>
    <row r="23589" s="1" customFormat="1"/>
    <row r="23590" s="1" customFormat="1"/>
    <row r="23591" s="1" customFormat="1"/>
    <row r="23592" s="1" customFormat="1"/>
    <row r="23593" s="1" customFormat="1"/>
    <row r="23594" s="1" customFormat="1"/>
    <row r="23595" s="1" customFormat="1"/>
    <row r="23596" s="1" customFormat="1"/>
    <row r="23597" s="1" customFormat="1"/>
    <row r="23598" s="1" customFormat="1"/>
    <row r="23599" s="1" customFormat="1"/>
    <row r="23600" s="1" customFormat="1"/>
    <row r="23601" s="1" customFormat="1"/>
    <row r="23602" s="1" customFormat="1"/>
    <row r="23603" s="1" customFormat="1"/>
    <row r="23604" s="1" customFormat="1"/>
    <row r="23605" s="1" customFormat="1"/>
    <row r="23606" s="1" customFormat="1"/>
    <row r="23607" s="1" customFormat="1"/>
    <row r="23608" s="1" customFormat="1"/>
    <row r="23609" s="1" customFormat="1"/>
    <row r="23610" s="1" customFormat="1"/>
    <row r="23611" s="1" customFormat="1"/>
    <row r="23612" s="1" customFormat="1"/>
    <row r="23613" s="1" customFormat="1"/>
    <row r="23614" s="1" customFormat="1"/>
    <row r="23615" s="1" customFormat="1"/>
    <row r="23616" s="1" customFormat="1"/>
    <row r="23617" s="1" customFormat="1"/>
    <row r="23618" s="1" customFormat="1"/>
    <row r="23619" s="1" customFormat="1"/>
    <row r="23620" s="1" customFormat="1"/>
    <row r="23621" s="1" customFormat="1"/>
    <row r="23622" s="1" customFormat="1"/>
    <row r="23623" s="1" customFormat="1"/>
    <row r="23624" s="1" customFormat="1"/>
    <row r="23625" s="1" customFormat="1"/>
    <row r="23626" s="1" customFormat="1"/>
    <row r="23627" s="1" customFormat="1"/>
    <row r="23628" s="1" customFormat="1"/>
    <row r="23629" s="1" customFormat="1"/>
    <row r="23630" s="1" customFormat="1"/>
    <row r="23631" s="1" customFormat="1"/>
    <row r="23632" s="1" customFormat="1"/>
    <row r="23633" s="1" customFormat="1"/>
    <row r="23634" s="1" customFormat="1"/>
    <row r="23635" s="1" customFormat="1"/>
    <row r="23636" s="1" customFormat="1"/>
    <row r="23637" s="1" customFormat="1"/>
    <row r="23638" s="1" customFormat="1"/>
    <row r="23639" s="1" customFormat="1"/>
    <row r="23640" s="1" customFormat="1"/>
    <row r="23641" s="1" customFormat="1"/>
    <row r="23642" s="1" customFormat="1"/>
    <row r="23643" s="1" customFormat="1"/>
    <row r="23644" s="1" customFormat="1"/>
    <row r="23645" s="1" customFormat="1"/>
    <row r="23646" s="1" customFormat="1"/>
    <row r="23647" s="1" customFormat="1"/>
    <row r="23648" s="1" customFormat="1"/>
    <row r="23649" s="1" customFormat="1"/>
    <row r="23650" s="1" customFormat="1"/>
    <row r="23651" s="1" customFormat="1"/>
    <row r="23652" s="1" customFormat="1"/>
    <row r="23653" s="1" customFormat="1"/>
    <row r="23654" s="1" customFormat="1"/>
    <row r="23655" s="1" customFormat="1"/>
    <row r="23656" s="1" customFormat="1"/>
    <row r="23657" s="1" customFormat="1"/>
    <row r="23658" s="1" customFormat="1"/>
    <row r="23659" s="1" customFormat="1"/>
    <row r="23660" s="1" customFormat="1"/>
    <row r="23661" s="1" customFormat="1"/>
    <row r="23662" s="1" customFormat="1"/>
    <row r="23663" s="1" customFormat="1"/>
    <row r="23664" s="1" customFormat="1"/>
    <row r="23665" s="1" customFormat="1"/>
    <row r="23666" s="1" customFormat="1"/>
    <row r="23667" s="1" customFormat="1"/>
    <row r="23668" s="1" customFormat="1"/>
    <row r="23669" s="1" customFormat="1"/>
    <row r="23670" s="1" customFormat="1"/>
    <row r="23671" s="1" customFormat="1"/>
    <row r="23672" s="1" customFormat="1"/>
    <row r="23673" s="1" customFormat="1"/>
    <row r="23674" s="1" customFormat="1"/>
    <row r="23675" s="1" customFormat="1"/>
    <row r="23676" s="1" customFormat="1"/>
    <row r="23677" s="1" customFormat="1"/>
    <row r="23678" s="1" customFormat="1"/>
    <row r="23679" s="1" customFormat="1"/>
    <row r="23680" s="1" customFormat="1"/>
    <row r="23681" s="1" customFormat="1"/>
    <row r="23682" s="1" customFormat="1"/>
    <row r="23683" s="1" customFormat="1"/>
    <row r="23684" s="1" customFormat="1"/>
    <row r="23685" s="1" customFormat="1"/>
    <row r="23686" s="1" customFormat="1"/>
    <row r="23687" s="1" customFormat="1"/>
    <row r="23688" s="1" customFormat="1"/>
    <row r="23689" s="1" customFormat="1"/>
    <row r="23690" s="1" customFormat="1"/>
    <row r="23691" s="1" customFormat="1"/>
    <row r="23692" s="1" customFormat="1"/>
    <row r="23693" s="1" customFormat="1"/>
    <row r="23694" s="1" customFormat="1"/>
    <row r="23695" s="1" customFormat="1"/>
    <row r="23696" s="1" customFormat="1"/>
    <row r="23697" s="1" customFormat="1"/>
    <row r="23698" s="1" customFormat="1"/>
    <row r="23699" s="1" customFormat="1"/>
    <row r="23700" s="1" customFormat="1"/>
    <row r="23701" s="1" customFormat="1"/>
    <row r="23702" s="1" customFormat="1"/>
    <row r="23703" s="1" customFormat="1"/>
    <row r="23704" s="1" customFormat="1"/>
    <row r="23705" s="1" customFormat="1"/>
    <row r="23706" s="1" customFormat="1"/>
    <row r="23707" s="1" customFormat="1"/>
    <row r="23708" s="1" customFormat="1"/>
    <row r="23709" s="1" customFormat="1"/>
    <row r="23710" s="1" customFormat="1"/>
    <row r="23711" s="1" customFormat="1"/>
    <row r="23712" s="1" customFormat="1"/>
    <row r="23713" s="1" customFormat="1"/>
    <row r="23714" s="1" customFormat="1"/>
    <row r="23715" s="1" customFormat="1"/>
    <row r="23716" s="1" customFormat="1"/>
    <row r="23717" s="1" customFormat="1"/>
    <row r="23718" s="1" customFormat="1"/>
    <row r="23719" s="1" customFormat="1"/>
    <row r="23720" s="1" customFormat="1"/>
    <row r="23721" s="1" customFormat="1"/>
    <row r="23722" s="1" customFormat="1"/>
    <row r="23723" s="1" customFormat="1"/>
    <row r="23724" s="1" customFormat="1"/>
    <row r="23725" s="1" customFormat="1"/>
    <row r="23726" s="1" customFormat="1"/>
    <row r="23727" s="1" customFormat="1"/>
    <row r="23728" s="1" customFormat="1"/>
    <row r="23729" s="1" customFormat="1"/>
    <row r="23730" s="1" customFormat="1"/>
    <row r="23731" s="1" customFormat="1"/>
    <row r="23732" s="1" customFormat="1"/>
    <row r="23733" s="1" customFormat="1"/>
    <row r="23734" s="1" customFormat="1"/>
    <row r="23735" s="1" customFormat="1"/>
    <row r="23736" s="1" customFormat="1"/>
    <row r="23737" s="1" customFormat="1"/>
    <row r="23738" s="1" customFormat="1"/>
    <row r="23739" s="1" customFormat="1"/>
    <row r="23740" s="1" customFormat="1"/>
    <row r="23741" s="1" customFormat="1"/>
    <row r="23742" s="1" customFormat="1"/>
    <row r="23743" s="1" customFormat="1"/>
    <row r="23744" s="1" customFormat="1"/>
    <row r="23745" s="1" customFormat="1"/>
    <row r="23746" s="1" customFormat="1"/>
    <row r="23747" s="1" customFormat="1"/>
    <row r="23748" s="1" customFormat="1"/>
    <row r="23749" s="1" customFormat="1"/>
    <row r="23750" s="1" customFormat="1"/>
    <row r="23751" s="1" customFormat="1"/>
    <row r="23752" s="1" customFormat="1"/>
    <row r="23753" s="1" customFormat="1"/>
    <row r="23754" s="1" customFormat="1"/>
    <row r="23755" s="1" customFormat="1"/>
    <row r="23756" s="1" customFormat="1"/>
    <row r="23757" s="1" customFormat="1"/>
    <row r="23758" s="1" customFormat="1"/>
    <row r="23759" s="1" customFormat="1"/>
    <row r="23760" s="1" customFormat="1"/>
    <row r="23761" s="1" customFormat="1"/>
    <row r="23762" s="1" customFormat="1"/>
    <row r="23763" s="1" customFormat="1"/>
    <row r="23764" s="1" customFormat="1"/>
    <row r="23765" s="1" customFormat="1"/>
    <row r="23766" s="1" customFormat="1"/>
    <row r="23767" s="1" customFormat="1"/>
    <row r="23768" s="1" customFormat="1"/>
    <row r="23769" s="1" customFormat="1"/>
    <row r="23770" s="1" customFormat="1"/>
    <row r="23771" s="1" customFormat="1"/>
    <row r="23772" s="1" customFormat="1"/>
    <row r="23773" s="1" customFormat="1"/>
    <row r="23774" s="1" customFormat="1"/>
    <row r="23775" s="1" customFormat="1"/>
    <row r="23776" s="1" customFormat="1"/>
    <row r="23777" s="1" customFormat="1"/>
    <row r="23778" s="1" customFormat="1"/>
    <row r="23779" s="1" customFormat="1"/>
    <row r="23780" s="1" customFormat="1"/>
    <row r="23781" s="1" customFormat="1"/>
    <row r="23782" s="1" customFormat="1"/>
    <row r="23783" s="1" customFormat="1"/>
    <row r="23784" s="1" customFormat="1"/>
    <row r="23785" s="1" customFormat="1"/>
    <row r="23786" s="1" customFormat="1"/>
    <row r="23787" s="1" customFormat="1"/>
    <row r="23788" s="1" customFormat="1"/>
    <row r="23789" s="1" customFormat="1"/>
    <row r="23790" s="1" customFormat="1"/>
    <row r="23791" s="1" customFormat="1"/>
    <row r="23792" s="1" customFormat="1"/>
    <row r="23793" s="1" customFormat="1"/>
    <row r="23794" s="1" customFormat="1"/>
    <row r="23795" s="1" customFormat="1"/>
    <row r="23796" s="1" customFormat="1"/>
    <row r="23797" s="1" customFormat="1"/>
    <row r="23798" s="1" customFormat="1"/>
    <row r="23799" s="1" customFormat="1"/>
    <row r="23800" s="1" customFormat="1"/>
    <row r="23801" s="1" customFormat="1"/>
    <row r="23802" s="1" customFormat="1"/>
    <row r="23803" s="1" customFormat="1"/>
    <row r="23804" s="1" customFormat="1"/>
    <row r="23805" s="1" customFormat="1"/>
    <row r="23806" s="1" customFormat="1"/>
    <row r="23807" s="1" customFormat="1"/>
    <row r="23808" s="1" customFormat="1"/>
    <row r="23809" s="1" customFormat="1"/>
    <row r="23810" s="1" customFormat="1"/>
    <row r="23811" s="1" customFormat="1"/>
    <row r="23812" s="1" customFormat="1"/>
    <row r="23813" s="1" customFormat="1"/>
    <row r="23814" s="1" customFormat="1"/>
    <row r="23815" s="1" customFormat="1"/>
    <row r="23816" s="1" customFormat="1"/>
    <row r="23817" s="1" customFormat="1"/>
    <row r="23818" s="1" customFormat="1"/>
    <row r="23819" s="1" customFormat="1"/>
    <row r="23820" s="1" customFormat="1"/>
    <row r="23821" s="1" customFormat="1"/>
    <row r="23822" s="1" customFormat="1"/>
    <row r="23823" s="1" customFormat="1"/>
    <row r="23824" s="1" customFormat="1"/>
    <row r="23825" s="1" customFormat="1"/>
    <row r="23826" s="1" customFormat="1"/>
    <row r="23827" s="1" customFormat="1"/>
    <row r="23828" s="1" customFormat="1"/>
    <row r="23829" s="1" customFormat="1"/>
    <row r="23830" s="1" customFormat="1"/>
    <row r="23831" s="1" customFormat="1"/>
    <row r="23832" s="1" customFormat="1"/>
    <row r="23833" s="1" customFormat="1"/>
    <row r="23834" s="1" customFormat="1"/>
    <row r="23835" s="1" customFormat="1"/>
    <row r="23836" s="1" customFormat="1"/>
    <row r="23837" s="1" customFormat="1"/>
    <row r="23838" s="1" customFormat="1"/>
    <row r="23839" s="1" customFormat="1"/>
    <row r="23840" s="1" customFormat="1"/>
    <row r="23841" s="1" customFormat="1"/>
    <row r="23842" s="1" customFormat="1"/>
    <row r="23843" s="1" customFormat="1"/>
    <row r="23844" s="1" customFormat="1"/>
    <row r="23845" s="1" customFormat="1"/>
    <row r="23846" s="1" customFormat="1"/>
    <row r="23847" s="1" customFormat="1"/>
    <row r="23848" s="1" customFormat="1"/>
    <row r="23849" s="1" customFormat="1"/>
    <row r="23850" s="1" customFormat="1"/>
    <row r="23851" s="1" customFormat="1"/>
    <row r="23852" s="1" customFormat="1"/>
    <row r="23853" s="1" customFormat="1"/>
    <row r="23854" s="1" customFormat="1"/>
    <row r="23855" s="1" customFormat="1"/>
    <row r="23856" s="1" customFormat="1"/>
    <row r="23857" s="1" customFormat="1"/>
    <row r="23858" s="1" customFormat="1"/>
    <row r="23859" s="1" customFormat="1"/>
    <row r="23860" s="1" customFormat="1"/>
    <row r="23861" s="1" customFormat="1"/>
    <row r="23862" s="1" customFormat="1"/>
    <row r="23863" s="1" customFormat="1"/>
    <row r="23864" s="1" customFormat="1"/>
    <row r="23865" s="1" customFormat="1"/>
    <row r="23866" s="1" customFormat="1"/>
    <row r="23867" s="1" customFormat="1"/>
    <row r="23868" s="1" customFormat="1"/>
    <row r="23869" s="1" customFormat="1"/>
    <row r="23870" s="1" customFormat="1"/>
    <row r="23871" s="1" customFormat="1"/>
    <row r="23872" s="1" customFormat="1"/>
    <row r="23873" s="1" customFormat="1"/>
    <row r="23874" s="1" customFormat="1"/>
    <row r="23875" s="1" customFormat="1"/>
    <row r="23876" s="1" customFormat="1"/>
    <row r="23877" s="1" customFormat="1"/>
    <row r="23878" s="1" customFormat="1"/>
    <row r="23879" s="1" customFormat="1"/>
    <row r="23880" s="1" customFormat="1"/>
    <row r="23881" s="1" customFormat="1"/>
    <row r="23882" s="1" customFormat="1"/>
    <row r="23883" s="1" customFormat="1"/>
    <row r="23884" s="1" customFormat="1"/>
    <row r="23885" s="1" customFormat="1"/>
    <row r="23886" s="1" customFormat="1"/>
    <row r="23887" s="1" customFormat="1"/>
    <row r="23888" s="1" customFormat="1"/>
    <row r="23889" s="1" customFormat="1"/>
    <row r="23890" s="1" customFormat="1"/>
    <row r="23891" s="1" customFormat="1"/>
    <row r="23892" s="1" customFormat="1"/>
    <row r="23893" s="1" customFormat="1"/>
    <row r="23894" s="1" customFormat="1"/>
    <row r="23895" s="1" customFormat="1"/>
    <row r="23896" s="1" customFormat="1"/>
    <row r="23897" s="1" customFormat="1"/>
    <row r="23898" s="1" customFormat="1"/>
    <row r="23899" s="1" customFormat="1"/>
    <row r="23900" s="1" customFormat="1"/>
    <row r="23901" s="1" customFormat="1"/>
    <row r="23902" s="1" customFormat="1"/>
    <row r="23903" s="1" customFormat="1"/>
    <row r="23904" s="1" customFormat="1"/>
    <row r="23905" s="1" customFormat="1"/>
    <row r="23906" s="1" customFormat="1"/>
    <row r="23907" s="1" customFormat="1"/>
    <row r="23908" s="1" customFormat="1"/>
    <row r="23909" s="1" customFormat="1"/>
    <row r="23910" s="1" customFormat="1"/>
    <row r="23911" s="1" customFormat="1"/>
    <row r="23912" s="1" customFormat="1"/>
    <row r="23913" s="1" customFormat="1"/>
    <row r="23914" s="1" customFormat="1"/>
    <row r="23915" s="1" customFormat="1"/>
    <row r="23916" s="1" customFormat="1"/>
    <row r="23917" s="1" customFormat="1"/>
    <row r="23918" s="1" customFormat="1"/>
    <row r="23919" s="1" customFormat="1"/>
    <row r="23920" s="1" customFormat="1"/>
    <row r="23921" s="1" customFormat="1"/>
    <row r="23922" s="1" customFormat="1"/>
    <row r="23923" s="1" customFormat="1"/>
    <row r="23924" s="1" customFormat="1"/>
    <row r="23925" s="1" customFormat="1"/>
    <row r="23926" s="1" customFormat="1"/>
    <row r="23927" s="1" customFormat="1"/>
    <row r="23928" s="1" customFormat="1"/>
    <row r="23929" s="1" customFormat="1"/>
    <row r="23930" s="1" customFormat="1"/>
    <row r="23931" s="1" customFormat="1"/>
    <row r="23932" s="1" customFormat="1"/>
    <row r="23933" s="1" customFormat="1"/>
    <row r="23934" s="1" customFormat="1"/>
    <row r="23935" s="1" customFormat="1"/>
    <row r="23936" s="1" customFormat="1"/>
    <row r="23937" s="1" customFormat="1"/>
    <row r="23938" s="1" customFormat="1"/>
    <row r="23939" s="1" customFormat="1"/>
    <row r="23940" s="1" customFormat="1"/>
    <row r="23941" s="1" customFormat="1"/>
    <row r="23942" s="1" customFormat="1"/>
    <row r="23943" s="1" customFormat="1"/>
    <row r="23944" s="1" customFormat="1"/>
    <row r="23945" s="1" customFormat="1"/>
    <row r="23946" s="1" customFormat="1"/>
    <row r="23947" s="1" customFormat="1"/>
    <row r="23948" s="1" customFormat="1"/>
    <row r="23949" s="1" customFormat="1"/>
    <row r="23950" s="1" customFormat="1"/>
    <row r="23951" s="1" customFormat="1"/>
    <row r="23952" s="1" customFormat="1"/>
    <row r="23953" s="1" customFormat="1"/>
    <row r="23954" s="1" customFormat="1"/>
    <row r="23955" s="1" customFormat="1"/>
    <row r="23956" s="1" customFormat="1"/>
    <row r="23957" s="1" customFormat="1"/>
    <row r="23958" s="1" customFormat="1"/>
    <row r="23959" s="1" customFormat="1"/>
    <row r="23960" s="1" customFormat="1"/>
    <row r="23961" s="1" customFormat="1"/>
    <row r="23962" s="1" customFormat="1"/>
    <row r="23963" s="1" customFormat="1"/>
    <row r="23964" s="1" customFormat="1"/>
    <row r="23965" s="1" customFormat="1"/>
    <row r="23966" s="1" customFormat="1"/>
    <row r="23967" s="1" customFormat="1"/>
    <row r="23968" s="1" customFormat="1"/>
    <row r="23969" s="1" customFormat="1"/>
    <row r="23970" s="1" customFormat="1"/>
    <row r="23971" s="1" customFormat="1"/>
    <row r="23972" s="1" customFormat="1"/>
    <row r="23973" s="1" customFormat="1"/>
    <row r="23974" s="1" customFormat="1"/>
    <row r="23975" s="1" customFormat="1"/>
    <row r="23976" s="1" customFormat="1"/>
    <row r="23977" s="1" customFormat="1"/>
    <row r="23978" s="1" customFormat="1"/>
    <row r="23979" s="1" customFormat="1"/>
    <row r="23980" s="1" customFormat="1"/>
    <row r="23981" s="1" customFormat="1"/>
    <row r="23982" s="1" customFormat="1"/>
    <row r="23983" s="1" customFormat="1"/>
    <row r="23984" s="1" customFormat="1"/>
    <row r="23985" s="1" customFormat="1"/>
    <row r="23986" s="1" customFormat="1"/>
    <row r="23987" s="1" customFormat="1"/>
    <row r="23988" s="1" customFormat="1"/>
    <row r="23989" s="1" customFormat="1"/>
    <row r="23990" s="1" customFormat="1"/>
    <row r="23991" s="1" customFormat="1"/>
    <row r="23992" s="1" customFormat="1"/>
    <row r="23993" s="1" customFormat="1"/>
    <row r="23994" s="1" customFormat="1"/>
    <row r="23995" s="1" customFormat="1"/>
    <row r="23996" s="1" customFormat="1"/>
    <row r="23997" s="1" customFormat="1"/>
    <row r="23998" s="1" customFormat="1"/>
    <row r="23999" s="1" customFormat="1"/>
    <row r="24000" s="1" customFormat="1"/>
    <row r="24001" s="1" customFormat="1"/>
    <row r="24002" s="1" customFormat="1"/>
    <row r="24003" s="1" customFormat="1"/>
    <row r="24004" s="1" customFormat="1"/>
    <row r="24005" s="1" customFormat="1"/>
    <row r="24006" s="1" customFormat="1"/>
    <row r="24007" s="1" customFormat="1"/>
    <row r="24008" s="1" customFormat="1"/>
    <row r="24009" s="1" customFormat="1"/>
    <row r="24010" s="1" customFormat="1"/>
    <row r="24011" s="1" customFormat="1"/>
    <row r="24012" s="1" customFormat="1"/>
    <row r="24013" s="1" customFormat="1"/>
    <row r="24014" s="1" customFormat="1"/>
    <row r="24015" s="1" customFormat="1"/>
    <row r="24016" s="1" customFormat="1"/>
    <row r="24017" s="1" customFormat="1"/>
    <row r="24018" s="1" customFormat="1"/>
    <row r="24019" s="1" customFormat="1"/>
    <row r="24020" s="1" customFormat="1"/>
    <row r="24021" s="1" customFormat="1"/>
    <row r="24022" s="1" customFormat="1"/>
    <row r="24023" s="1" customFormat="1"/>
    <row r="24024" s="1" customFormat="1"/>
    <row r="24025" s="1" customFormat="1"/>
    <row r="24026" s="1" customFormat="1"/>
    <row r="24027" s="1" customFormat="1"/>
    <row r="24028" s="1" customFormat="1"/>
    <row r="24029" s="1" customFormat="1"/>
    <row r="24030" s="1" customFormat="1"/>
    <row r="24031" s="1" customFormat="1"/>
    <row r="24032" s="1" customFormat="1"/>
    <row r="24033" s="1" customFormat="1"/>
    <row r="24034" s="1" customFormat="1"/>
    <row r="24035" s="1" customFormat="1"/>
    <row r="24036" s="1" customFormat="1"/>
    <row r="24037" s="1" customFormat="1"/>
    <row r="24038" s="1" customFormat="1"/>
    <row r="24039" s="1" customFormat="1"/>
    <row r="24040" s="1" customFormat="1"/>
    <row r="24041" s="1" customFormat="1"/>
    <row r="24042" s="1" customFormat="1"/>
    <row r="24043" s="1" customFormat="1"/>
    <row r="24044" s="1" customFormat="1"/>
    <row r="24045" s="1" customFormat="1"/>
    <row r="24046" s="1" customFormat="1"/>
    <row r="24047" s="1" customFormat="1"/>
    <row r="24048" s="1" customFormat="1"/>
    <row r="24049" s="1" customFormat="1"/>
    <row r="24050" s="1" customFormat="1"/>
    <row r="24051" s="1" customFormat="1"/>
    <row r="24052" s="1" customFormat="1"/>
    <row r="24053" s="1" customFormat="1"/>
    <row r="24054" s="1" customFormat="1"/>
    <row r="24055" s="1" customFormat="1"/>
    <row r="24056" s="1" customFormat="1"/>
    <row r="24057" s="1" customFormat="1"/>
    <row r="24058" s="1" customFormat="1"/>
    <row r="24059" s="1" customFormat="1"/>
    <row r="24060" s="1" customFormat="1"/>
    <row r="24061" s="1" customFormat="1"/>
    <row r="24062" s="1" customFormat="1"/>
    <row r="24063" s="1" customFormat="1"/>
    <row r="24064" s="1" customFormat="1"/>
    <row r="24065" s="1" customFormat="1"/>
    <row r="24066" s="1" customFormat="1"/>
    <row r="24067" s="1" customFormat="1"/>
    <row r="24068" s="1" customFormat="1"/>
    <row r="24069" s="1" customFormat="1"/>
    <row r="24070" s="1" customFormat="1"/>
    <row r="24071" s="1" customFormat="1"/>
    <row r="24072" s="1" customFormat="1"/>
    <row r="24073" s="1" customFormat="1"/>
    <row r="24074" s="1" customFormat="1"/>
    <row r="24075" s="1" customFormat="1"/>
    <row r="24076" s="1" customFormat="1"/>
    <row r="24077" s="1" customFormat="1"/>
    <row r="24078" s="1" customFormat="1"/>
    <row r="24079" s="1" customFormat="1"/>
    <row r="24080" s="1" customFormat="1"/>
    <row r="24081" s="1" customFormat="1"/>
    <row r="24082" s="1" customFormat="1"/>
    <row r="24083" s="1" customFormat="1"/>
    <row r="24084" s="1" customFormat="1"/>
    <row r="24085" s="1" customFormat="1"/>
    <row r="24086" s="1" customFormat="1"/>
    <row r="24087" s="1" customFormat="1"/>
    <row r="24088" s="1" customFormat="1"/>
    <row r="24089" s="1" customFormat="1"/>
    <row r="24090" s="1" customFormat="1"/>
    <row r="24091" s="1" customFormat="1"/>
    <row r="24092" s="1" customFormat="1"/>
    <row r="24093" s="1" customFormat="1"/>
    <row r="24094" s="1" customFormat="1"/>
    <row r="24095" s="1" customFormat="1"/>
    <row r="24096" s="1" customFormat="1"/>
    <row r="24097" s="1" customFormat="1"/>
    <row r="24098" s="1" customFormat="1"/>
    <row r="24099" s="1" customFormat="1"/>
    <row r="24100" s="1" customFormat="1"/>
    <row r="24101" s="1" customFormat="1"/>
    <row r="24102" s="1" customFormat="1"/>
    <row r="24103" s="1" customFormat="1"/>
    <row r="24104" s="1" customFormat="1"/>
    <row r="24105" s="1" customFormat="1"/>
    <row r="24106" s="1" customFormat="1"/>
    <row r="24107" s="1" customFormat="1"/>
    <row r="24108" s="1" customFormat="1"/>
    <row r="24109" s="1" customFormat="1"/>
    <row r="24110" s="1" customFormat="1"/>
    <row r="24111" s="1" customFormat="1"/>
    <row r="24112" s="1" customFormat="1"/>
    <row r="24113" s="1" customFormat="1"/>
    <row r="24114" s="1" customFormat="1"/>
    <row r="24115" s="1" customFormat="1"/>
    <row r="24116" s="1" customFormat="1"/>
    <row r="24117" s="1" customFormat="1"/>
    <row r="24118" s="1" customFormat="1"/>
    <row r="24119" s="1" customFormat="1"/>
    <row r="24120" s="1" customFormat="1"/>
    <row r="24121" s="1" customFormat="1"/>
    <row r="24122" s="1" customFormat="1"/>
    <row r="24123" s="1" customFormat="1"/>
    <row r="24124" s="1" customFormat="1"/>
    <row r="24125" s="1" customFormat="1"/>
    <row r="24126" s="1" customFormat="1"/>
    <row r="24127" s="1" customFormat="1"/>
    <row r="24128" s="1" customFormat="1"/>
    <row r="24129" s="1" customFormat="1"/>
    <row r="24130" s="1" customFormat="1"/>
    <row r="24131" s="1" customFormat="1"/>
    <row r="24132" s="1" customFormat="1"/>
    <row r="24133" s="1" customFormat="1"/>
    <row r="24134" s="1" customFormat="1"/>
    <row r="24135" s="1" customFormat="1"/>
    <row r="24136" s="1" customFormat="1"/>
    <row r="24137" s="1" customFormat="1"/>
    <row r="24138" s="1" customFormat="1"/>
    <row r="24139" s="1" customFormat="1"/>
    <row r="24140" s="1" customFormat="1"/>
    <row r="24141" s="1" customFormat="1"/>
    <row r="24142" s="1" customFormat="1"/>
    <row r="24143" s="1" customFormat="1"/>
    <row r="24144" s="1" customFormat="1"/>
    <row r="24145" s="1" customFormat="1"/>
    <row r="24146" s="1" customFormat="1"/>
    <row r="24147" s="1" customFormat="1"/>
    <row r="24148" s="1" customFormat="1"/>
    <row r="24149" s="1" customFormat="1"/>
    <row r="24150" s="1" customFormat="1"/>
    <row r="24151" s="1" customFormat="1"/>
    <row r="24152" s="1" customFormat="1"/>
    <row r="24153" s="1" customFormat="1"/>
    <row r="24154" s="1" customFormat="1"/>
    <row r="24155" s="1" customFormat="1"/>
    <row r="24156" s="1" customFormat="1"/>
    <row r="24157" s="1" customFormat="1"/>
    <row r="24158" s="1" customFormat="1"/>
    <row r="24159" s="1" customFormat="1"/>
    <row r="24160" s="1" customFormat="1"/>
    <row r="24161" s="1" customFormat="1"/>
    <row r="24162" s="1" customFormat="1"/>
    <row r="24163" s="1" customFormat="1"/>
    <row r="24164" s="1" customFormat="1"/>
    <row r="24165" s="1" customFormat="1"/>
    <row r="24166" s="1" customFormat="1"/>
    <row r="24167" s="1" customFormat="1"/>
    <row r="24168" s="1" customFormat="1"/>
    <row r="24169" s="1" customFormat="1"/>
    <row r="24170" s="1" customFormat="1"/>
    <row r="24171" s="1" customFormat="1"/>
    <row r="24172" s="1" customFormat="1"/>
    <row r="24173" s="1" customFormat="1"/>
    <row r="24174" s="1" customFormat="1"/>
    <row r="24175" s="1" customFormat="1"/>
    <row r="24176" s="1" customFormat="1"/>
    <row r="24177" s="1" customFormat="1"/>
    <row r="24178" s="1" customFormat="1"/>
    <row r="24179" s="1" customFormat="1"/>
    <row r="24180" s="1" customFormat="1"/>
    <row r="24181" s="1" customFormat="1"/>
    <row r="24182" s="1" customFormat="1"/>
    <row r="24183" s="1" customFormat="1"/>
    <row r="24184" s="1" customFormat="1"/>
    <row r="24185" s="1" customFormat="1"/>
    <row r="24186" s="1" customFormat="1"/>
    <row r="24187" s="1" customFormat="1"/>
    <row r="24188" s="1" customFormat="1"/>
    <row r="24189" s="1" customFormat="1"/>
    <row r="24190" s="1" customFormat="1"/>
    <row r="24191" s="1" customFormat="1"/>
    <row r="24192" s="1" customFormat="1"/>
    <row r="24193" s="1" customFormat="1"/>
    <row r="24194" s="1" customFormat="1"/>
    <row r="24195" s="1" customFormat="1"/>
    <row r="24196" s="1" customFormat="1"/>
    <row r="24197" s="1" customFormat="1"/>
    <row r="24198" s="1" customFormat="1"/>
    <row r="24199" s="1" customFormat="1"/>
    <row r="24200" s="1" customFormat="1"/>
    <row r="24201" s="1" customFormat="1"/>
    <row r="24202" s="1" customFormat="1"/>
    <row r="24203" s="1" customFormat="1"/>
    <row r="24204" s="1" customFormat="1"/>
    <row r="24205" s="1" customFormat="1"/>
    <row r="24206" s="1" customFormat="1"/>
    <row r="24207" s="1" customFormat="1"/>
    <row r="24208" s="1" customFormat="1"/>
    <row r="24209" s="1" customFormat="1"/>
    <row r="24210" s="1" customFormat="1"/>
    <row r="24211" s="1" customFormat="1"/>
    <row r="24212" s="1" customFormat="1"/>
    <row r="24213" s="1" customFormat="1"/>
    <row r="24214" s="1" customFormat="1"/>
    <row r="24215" s="1" customFormat="1"/>
    <row r="24216" s="1" customFormat="1"/>
    <row r="24217" s="1" customFormat="1"/>
    <row r="24218" s="1" customFormat="1"/>
    <row r="24219" s="1" customFormat="1"/>
    <row r="24220" s="1" customFormat="1"/>
    <row r="24221" s="1" customFormat="1"/>
    <row r="24222" s="1" customFormat="1"/>
    <row r="24223" s="1" customFormat="1"/>
    <row r="24224" s="1" customFormat="1"/>
    <row r="24225" s="1" customFormat="1"/>
    <row r="24226" s="1" customFormat="1"/>
    <row r="24227" s="1" customFormat="1"/>
    <row r="24228" s="1" customFormat="1"/>
    <row r="24229" s="1" customFormat="1"/>
    <row r="24230" s="1" customFormat="1"/>
    <row r="24231" s="1" customFormat="1"/>
    <row r="24232" s="1" customFormat="1"/>
    <row r="24233" s="1" customFormat="1"/>
    <row r="24234" s="1" customFormat="1"/>
    <row r="24235" s="1" customFormat="1"/>
    <row r="24236" s="1" customFormat="1"/>
    <row r="24237" s="1" customFormat="1"/>
    <row r="24238" s="1" customFormat="1"/>
    <row r="24239" s="1" customFormat="1"/>
    <row r="24240" s="1" customFormat="1"/>
    <row r="24241" s="1" customFormat="1"/>
    <row r="24242" s="1" customFormat="1"/>
    <row r="24243" s="1" customFormat="1"/>
    <row r="24244" s="1" customFormat="1"/>
    <row r="24245" s="1" customFormat="1"/>
    <row r="24246" s="1" customFormat="1"/>
    <row r="24247" s="1" customFormat="1"/>
    <row r="24248" s="1" customFormat="1"/>
    <row r="24249" s="1" customFormat="1"/>
    <row r="24250" s="1" customFormat="1"/>
    <row r="24251" s="1" customFormat="1"/>
    <row r="24252" s="1" customFormat="1"/>
    <row r="24253" s="1" customFormat="1"/>
    <row r="24254" s="1" customFormat="1"/>
    <row r="24255" s="1" customFormat="1"/>
    <row r="24256" s="1" customFormat="1"/>
    <row r="24257" s="1" customFormat="1"/>
    <row r="24258" s="1" customFormat="1"/>
    <row r="24259" s="1" customFormat="1"/>
    <row r="24260" s="1" customFormat="1"/>
    <row r="24261" s="1" customFormat="1"/>
    <row r="24262" s="1" customFormat="1"/>
    <row r="24263" s="1" customFormat="1"/>
    <row r="24264" s="1" customFormat="1"/>
    <row r="24265" s="1" customFormat="1"/>
    <row r="24266" s="1" customFormat="1"/>
    <row r="24267" s="1" customFormat="1"/>
    <row r="24268" s="1" customFormat="1"/>
    <row r="24269" s="1" customFormat="1"/>
    <row r="24270" s="1" customFormat="1"/>
    <row r="24271" s="1" customFormat="1"/>
    <row r="24272" s="1" customFormat="1"/>
    <row r="24273" s="1" customFormat="1"/>
    <row r="24274" s="1" customFormat="1"/>
    <row r="24275" s="1" customFormat="1"/>
    <row r="24276" s="1" customFormat="1"/>
    <row r="24277" s="1" customFormat="1"/>
    <row r="24278" s="1" customFormat="1"/>
    <row r="24279" s="1" customFormat="1"/>
    <row r="24280" s="1" customFormat="1"/>
    <row r="24281" s="1" customFormat="1"/>
    <row r="24282" s="1" customFormat="1"/>
    <row r="24283" s="1" customFormat="1"/>
    <row r="24284" s="1" customFormat="1"/>
    <row r="24285" s="1" customFormat="1"/>
    <row r="24286" s="1" customFormat="1"/>
    <row r="24287" s="1" customFormat="1"/>
    <row r="24288" s="1" customFormat="1"/>
    <row r="24289" s="1" customFormat="1"/>
    <row r="24290" s="1" customFormat="1"/>
    <row r="24291" s="1" customFormat="1"/>
    <row r="24292" s="1" customFormat="1"/>
    <row r="24293" s="1" customFormat="1"/>
    <row r="24294" s="1" customFormat="1"/>
    <row r="24295" s="1" customFormat="1"/>
    <row r="24296" s="1" customFormat="1"/>
    <row r="24297" s="1" customFormat="1"/>
    <row r="24298" s="1" customFormat="1"/>
    <row r="24299" s="1" customFormat="1"/>
    <row r="24300" s="1" customFormat="1"/>
    <row r="24301" s="1" customFormat="1"/>
    <row r="24302" s="1" customFormat="1"/>
    <row r="24303" s="1" customFormat="1"/>
    <row r="24304" s="1" customFormat="1"/>
    <row r="24305" s="1" customFormat="1"/>
    <row r="24306" s="1" customFormat="1"/>
    <row r="24307" s="1" customFormat="1"/>
    <row r="24308" s="1" customFormat="1"/>
    <row r="24309" s="1" customFormat="1"/>
    <row r="24310" s="1" customFormat="1"/>
    <row r="24311" s="1" customFormat="1"/>
    <row r="24312" s="1" customFormat="1"/>
    <row r="24313" s="1" customFormat="1"/>
    <row r="24314" s="1" customFormat="1"/>
    <row r="24315" s="1" customFormat="1"/>
    <row r="24316" s="1" customFormat="1"/>
    <row r="24317" s="1" customFormat="1"/>
    <row r="24318" s="1" customFormat="1"/>
    <row r="24319" s="1" customFormat="1"/>
    <row r="24320" s="1" customFormat="1"/>
    <row r="24321" s="1" customFormat="1"/>
    <row r="24322" s="1" customFormat="1"/>
    <row r="24323" s="1" customFormat="1"/>
    <row r="24324" s="1" customFormat="1"/>
    <row r="24325" s="1" customFormat="1"/>
    <row r="24326" s="1" customFormat="1"/>
    <row r="24327" s="1" customFormat="1"/>
    <row r="24328" s="1" customFormat="1"/>
    <row r="24329" s="1" customFormat="1"/>
    <row r="24330" s="1" customFormat="1"/>
    <row r="24331" s="1" customFormat="1"/>
    <row r="24332" s="1" customFormat="1"/>
    <row r="24333" s="1" customFormat="1"/>
    <row r="24334" s="1" customFormat="1"/>
    <row r="24335" s="1" customFormat="1"/>
    <row r="24336" s="1" customFormat="1"/>
    <row r="24337" s="1" customFormat="1"/>
    <row r="24338" s="1" customFormat="1"/>
    <row r="24339" s="1" customFormat="1"/>
    <row r="24340" s="1" customFormat="1"/>
    <row r="24341" s="1" customFormat="1"/>
    <row r="24342" s="1" customFormat="1"/>
    <row r="24343" s="1" customFormat="1"/>
    <row r="24344" s="1" customFormat="1"/>
    <row r="24345" s="1" customFormat="1"/>
    <row r="24346" s="1" customFormat="1"/>
    <row r="24347" s="1" customFormat="1"/>
    <row r="24348" s="1" customFormat="1"/>
    <row r="24349" s="1" customFormat="1"/>
    <row r="24350" s="1" customFormat="1"/>
    <row r="24351" s="1" customFormat="1"/>
    <row r="24352" s="1" customFormat="1"/>
    <row r="24353" s="1" customFormat="1"/>
    <row r="24354" s="1" customFormat="1"/>
    <row r="24355" s="1" customFormat="1"/>
    <row r="24356" s="1" customFormat="1"/>
    <row r="24357" s="1" customFormat="1"/>
    <row r="24358" s="1" customFormat="1"/>
    <row r="24359" s="1" customFormat="1"/>
    <row r="24360" s="1" customFormat="1"/>
    <row r="24361" s="1" customFormat="1"/>
    <row r="24362" s="1" customFormat="1"/>
    <row r="24363" s="1" customFormat="1"/>
    <row r="24364" s="1" customFormat="1"/>
    <row r="24365" s="1" customFormat="1"/>
    <row r="24366" s="1" customFormat="1"/>
    <row r="24367" s="1" customFormat="1"/>
    <row r="24368" s="1" customFormat="1"/>
    <row r="24369" s="1" customFormat="1"/>
    <row r="24370" s="1" customFormat="1"/>
    <row r="24371" s="1" customFormat="1"/>
    <row r="24372" s="1" customFormat="1"/>
    <row r="24373" s="1" customFormat="1"/>
    <row r="24374" s="1" customFormat="1"/>
    <row r="24375" s="1" customFormat="1"/>
    <row r="24376" s="1" customFormat="1"/>
    <row r="24377" s="1" customFormat="1"/>
    <row r="24378" s="1" customFormat="1"/>
    <row r="24379" s="1" customFormat="1"/>
    <row r="24380" s="1" customFormat="1"/>
    <row r="24381" s="1" customFormat="1"/>
    <row r="24382" s="1" customFormat="1"/>
    <row r="24383" s="1" customFormat="1"/>
    <row r="24384" s="1" customFormat="1"/>
    <row r="24385" s="1" customFormat="1"/>
    <row r="24386" s="1" customFormat="1"/>
    <row r="24387" s="1" customFormat="1"/>
    <row r="24388" s="1" customFormat="1"/>
    <row r="24389" s="1" customFormat="1"/>
    <row r="24390" s="1" customFormat="1"/>
    <row r="24391" s="1" customFormat="1"/>
    <row r="24392" s="1" customFormat="1"/>
    <row r="24393" s="1" customFormat="1"/>
    <row r="24394" s="1" customFormat="1"/>
    <row r="24395" s="1" customFormat="1"/>
    <row r="24396" s="1" customFormat="1"/>
    <row r="24397" s="1" customFormat="1"/>
    <row r="24398" s="1" customFormat="1"/>
    <row r="24399" s="1" customFormat="1"/>
    <row r="24400" s="1" customFormat="1"/>
    <row r="24401" s="1" customFormat="1"/>
    <row r="24402" s="1" customFormat="1"/>
    <row r="24403" s="1" customFormat="1"/>
    <row r="24404" s="1" customFormat="1"/>
    <row r="24405" s="1" customFormat="1"/>
    <row r="24406" s="1" customFormat="1"/>
    <row r="24407" s="1" customFormat="1"/>
    <row r="24408" s="1" customFormat="1"/>
    <row r="24409" s="1" customFormat="1"/>
    <row r="24410" s="1" customFormat="1"/>
    <row r="24411" s="1" customFormat="1"/>
    <row r="24412" s="1" customFormat="1"/>
    <row r="24413" s="1" customFormat="1"/>
    <row r="24414" s="1" customFormat="1"/>
    <row r="24415" s="1" customFormat="1"/>
    <row r="24416" s="1" customFormat="1"/>
    <row r="24417" s="1" customFormat="1"/>
    <row r="24418" s="1" customFormat="1"/>
    <row r="24419" s="1" customFormat="1"/>
    <row r="24420" s="1" customFormat="1"/>
    <row r="24421" s="1" customFormat="1"/>
    <row r="24422" s="1" customFormat="1"/>
    <row r="24423" s="1" customFormat="1"/>
    <row r="24424" s="1" customFormat="1"/>
    <row r="24425" s="1" customFormat="1"/>
    <row r="24426" s="1" customFormat="1"/>
    <row r="24427" s="1" customFormat="1"/>
    <row r="24428" s="1" customFormat="1"/>
    <row r="24429" s="1" customFormat="1"/>
    <row r="24430" s="1" customFormat="1"/>
    <row r="24431" s="1" customFormat="1"/>
    <row r="24432" s="1" customFormat="1"/>
    <row r="24433" s="1" customFormat="1"/>
    <row r="24434" s="1" customFormat="1"/>
    <row r="24435" s="1" customFormat="1"/>
    <row r="24436" s="1" customFormat="1"/>
    <row r="24437" s="1" customFormat="1"/>
    <row r="24438" s="1" customFormat="1"/>
    <row r="24439" s="1" customFormat="1"/>
    <row r="24440" s="1" customFormat="1"/>
    <row r="24441" s="1" customFormat="1"/>
    <row r="24442" s="1" customFormat="1"/>
    <row r="24443" s="1" customFormat="1"/>
    <row r="24444" s="1" customFormat="1"/>
    <row r="24445" s="1" customFormat="1"/>
    <row r="24446" s="1" customFormat="1"/>
    <row r="24447" s="1" customFormat="1"/>
    <row r="24448" s="1" customFormat="1"/>
    <row r="24449" s="1" customFormat="1"/>
    <row r="24450" s="1" customFormat="1"/>
    <row r="24451" s="1" customFormat="1"/>
    <row r="24452" s="1" customFormat="1"/>
    <row r="24453" s="1" customFormat="1"/>
    <row r="24454" s="1" customFormat="1"/>
    <row r="24455" s="1" customFormat="1"/>
    <row r="24456" s="1" customFormat="1"/>
    <row r="24457" s="1" customFormat="1"/>
    <row r="24458" s="1" customFormat="1"/>
    <row r="24459" s="1" customFormat="1"/>
    <row r="24460" s="1" customFormat="1"/>
    <row r="24461" s="1" customFormat="1"/>
    <row r="24462" s="1" customFormat="1"/>
    <row r="24463" s="1" customFormat="1"/>
    <row r="24464" s="1" customFormat="1"/>
    <row r="24465" s="1" customFormat="1"/>
    <row r="24466" s="1" customFormat="1"/>
    <row r="24467" s="1" customFormat="1"/>
    <row r="24468" s="1" customFormat="1"/>
    <row r="24469" s="1" customFormat="1"/>
    <row r="24470" s="1" customFormat="1"/>
    <row r="24471" s="1" customFormat="1"/>
    <row r="24472" s="1" customFormat="1"/>
    <row r="24473" s="1" customFormat="1"/>
    <row r="24474" s="1" customFormat="1"/>
    <row r="24475" s="1" customFormat="1"/>
    <row r="24476" s="1" customFormat="1"/>
    <row r="24477" s="1" customFormat="1"/>
    <row r="24478" s="1" customFormat="1"/>
    <row r="24479" s="1" customFormat="1"/>
    <row r="24480" s="1" customFormat="1"/>
    <row r="24481" s="1" customFormat="1"/>
    <row r="24482" s="1" customFormat="1"/>
    <row r="24483" s="1" customFormat="1"/>
    <row r="24484" s="1" customFormat="1"/>
    <row r="24485" s="1" customFormat="1"/>
    <row r="24486" s="1" customFormat="1"/>
    <row r="24487" s="1" customFormat="1"/>
    <row r="24488" s="1" customFormat="1"/>
    <row r="24489" s="1" customFormat="1"/>
    <row r="24490" s="1" customFormat="1"/>
    <row r="24491" s="1" customFormat="1"/>
    <row r="24492" s="1" customFormat="1"/>
    <row r="24493" s="1" customFormat="1"/>
    <row r="24494" s="1" customFormat="1"/>
    <row r="24495" s="1" customFormat="1"/>
    <row r="24496" s="1" customFormat="1"/>
    <row r="24497" s="1" customFormat="1"/>
    <row r="24498" s="1" customFormat="1"/>
    <row r="24499" s="1" customFormat="1"/>
    <row r="24500" s="1" customFormat="1"/>
    <row r="24501" s="1" customFormat="1"/>
    <row r="24502" s="1" customFormat="1"/>
    <row r="24503" s="1" customFormat="1"/>
    <row r="24504" s="1" customFormat="1"/>
    <row r="24505" s="1" customFormat="1"/>
    <row r="24506" s="1" customFormat="1"/>
    <row r="24507" s="1" customFormat="1"/>
    <row r="24508" s="1" customFormat="1"/>
    <row r="24509" s="1" customFormat="1"/>
    <row r="24510" s="1" customFormat="1"/>
    <row r="24511" s="1" customFormat="1"/>
    <row r="24512" s="1" customFormat="1"/>
    <row r="24513" s="1" customFormat="1"/>
    <row r="24514" s="1" customFormat="1"/>
    <row r="24515" s="1" customFormat="1"/>
    <row r="24516" s="1" customFormat="1"/>
    <row r="24517" s="1" customFormat="1"/>
    <row r="24518" s="1" customFormat="1"/>
    <row r="24519" s="1" customFormat="1"/>
    <row r="24520" s="1" customFormat="1"/>
    <row r="24521" s="1" customFormat="1"/>
    <row r="24522" s="1" customFormat="1"/>
    <row r="24523" s="1" customFormat="1"/>
    <row r="24524" s="1" customFormat="1"/>
    <row r="24525" s="1" customFormat="1"/>
    <row r="24526" s="1" customFormat="1"/>
    <row r="24527" s="1" customFormat="1"/>
    <row r="24528" s="1" customFormat="1"/>
    <row r="24529" s="1" customFormat="1"/>
    <row r="24530" s="1" customFormat="1"/>
    <row r="24531" s="1" customFormat="1"/>
    <row r="24532" s="1" customFormat="1"/>
    <row r="24533" s="1" customFormat="1"/>
    <row r="24534" s="1" customFormat="1"/>
    <row r="24535" s="1" customFormat="1"/>
    <row r="24536" s="1" customFormat="1"/>
    <row r="24537" s="1" customFormat="1"/>
    <row r="24538" s="1" customFormat="1"/>
    <row r="24539" s="1" customFormat="1"/>
    <row r="24540" s="1" customFormat="1"/>
    <row r="24541" s="1" customFormat="1"/>
    <row r="24542" s="1" customFormat="1"/>
    <row r="24543" s="1" customFormat="1"/>
    <row r="24544" s="1" customFormat="1"/>
    <row r="24545" s="1" customFormat="1"/>
    <row r="24546" s="1" customFormat="1"/>
    <row r="24547" s="1" customFormat="1"/>
    <row r="24548" s="1" customFormat="1"/>
    <row r="24549" s="1" customFormat="1"/>
    <row r="24550" s="1" customFormat="1"/>
    <row r="24551" s="1" customFormat="1"/>
    <row r="24552" s="1" customFormat="1"/>
    <row r="24553" s="1" customFormat="1"/>
    <row r="24554" s="1" customFormat="1"/>
    <row r="24555" s="1" customFormat="1"/>
    <row r="24556" s="1" customFormat="1"/>
    <row r="24557" s="1" customFormat="1"/>
    <row r="24558" s="1" customFormat="1"/>
    <row r="24559" s="1" customFormat="1"/>
    <row r="24560" s="1" customFormat="1"/>
    <row r="24561" s="1" customFormat="1"/>
    <row r="24562" s="1" customFormat="1"/>
    <row r="24563" s="1" customFormat="1"/>
    <row r="24564" s="1" customFormat="1"/>
    <row r="24565" s="1" customFormat="1"/>
    <row r="24566" s="1" customFormat="1"/>
    <row r="24567" s="1" customFormat="1"/>
    <row r="24568" s="1" customFormat="1"/>
    <row r="24569" s="1" customFormat="1"/>
    <row r="24570" s="1" customFormat="1"/>
    <row r="24571" s="1" customFormat="1"/>
    <row r="24572" s="1" customFormat="1"/>
    <row r="24573" s="1" customFormat="1"/>
    <row r="24574" s="1" customFormat="1"/>
    <row r="24575" s="1" customFormat="1"/>
    <row r="24576" s="1" customFormat="1"/>
    <row r="24577" s="1" customFormat="1"/>
    <row r="24578" s="1" customFormat="1"/>
    <row r="24579" s="1" customFormat="1"/>
    <row r="24580" s="1" customFormat="1"/>
    <row r="24581" s="1" customFormat="1"/>
    <row r="24582" s="1" customFormat="1"/>
    <row r="24583" s="1" customFormat="1"/>
    <row r="24584" s="1" customFormat="1"/>
    <row r="24585" s="1" customFormat="1"/>
    <row r="24586" s="1" customFormat="1"/>
    <row r="24587" s="1" customFormat="1"/>
    <row r="24588" s="1" customFormat="1"/>
    <row r="24589" s="1" customFormat="1"/>
    <row r="24590" s="1" customFormat="1"/>
    <row r="24591" s="1" customFormat="1"/>
    <row r="24592" s="1" customFormat="1"/>
    <row r="24593" s="1" customFormat="1"/>
    <row r="24594" s="1" customFormat="1"/>
    <row r="24595" s="1" customFormat="1"/>
    <row r="24596" s="1" customFormat="1"/>
    <row r="24597" s="1" customFormat="1"/>
    <row r="24598" s="1" customFormat="1"/>
    <row r="24599" s="1" customFormat="1"/>
    <row r="24600" s="1" customFormat="1"/>
    <row r="24601" s="1" customFormat="1"/>
    <row r="24602" s="1" customFormat="1"/>
    <row r="24603" s="1" customFormat="1"/>
    <row r="24604" s="1" customFormat="1"/>
    <row r="24605" s="1" customFormat="1"/>
    <row r="24606" s="1" customFormat="1"/>
    <row r="24607" s="1" customFormat="1"/>
    <row r="24608" s="1" customFormat="1"/>
    <row r="24609" s="1" customFormat="1"/>
    <row r="24610" s="1" customFormat="1"/>
    <row r="24611" s="1" customFormat="1"/>
    <row r="24612" s="1" customFormat="1"/>
    <row r="24613" s="1" customFormat="1"/>
    <row r="24614" s="1" customFormat="1"/>
    <row r="24615" s="1" customFormat="1"/>
    <row r="24616" s="1" customFormat="1"/>
    <row r="24617" s="1" customFormat="1"/>
    <row r="24618" s="1" customFormat="1"/>
    <row r="24619" s="1" customFormat="1"/>
    <row r="24620" s="1" customFormat="1"/>
    <row r="24621" s="1" customFormat="1"/>
    <row r="24622" s="1" customFormat="1"/>
    <row r="24623" s="1" customFormat="1"/>
    <row r="24624" s="1" customFormat="1"/>
    <row r="24625" s="1" customFormat="1"/>
    <row r="24626" s="1" customFormat="1"/>
    <row r="24627" s="1" customFormat="1"/>
    <row r="24628" s="1" customFormat="1"/>
    <row r="24629" s="1" customFormat="1"/>
    <row r="24630" s="1" customFormat="1"/>
    <row r="24631" s="1" customFormat="1"/>
    <row r="24632" s="1" customFormat="1"/>
    <row r="24633" s="1" customFormat="1"/>
    <row r="24634" s="1" customFormat="1"/>
    <row r="24635" s="1" customFormat="1"/>
    <row r="24636" s="1" customFormat="1"/>
    <row r="24637" s="1" customFormat="1"/>
    <row r="24638" s="1" customFormat="1"/>
    <row r="24639" s="1" customFormat="1"/>
    <row r="24640" s="1" customFormat="1"/>
    <row r="24641" s="1" customFormat="1"/>
    <row r="24642" s="1" customFormat="1"/>
    <row r="24643" s="1" customFormat="1"/>
    <row r="24644" s="1" customFormat="1"/>
    <row r="24645" s="1" customFormat="1"/>
    <row r="24646" s="1" customFormat="1"/>
    <row r="24647" s="1" customFormat="1"/>
    <row r="24648" s="1" customFormat="1"/>
    <row r="24649" s="1" customFormat="1"/>
    <row r="24650" s="1" customFormat="1"/>
    <row r="24651" s="1" customFormat="1"/>
    <row r="24652" s="1" customFormat="1"/>
    <row r="24653" s="1" customFormat="1"/>
    <row r="24654" s="1" customFormat="1"/>
    <row r="24655" s="1" customFormat="1"/>
    <row r="24656" s="1" customFormat="1"/>
    <row r="24657" s="1" customFormat="1"/>
    <row r="24658" s="1" customFormat="1"/>
    <row r="24659" s="1" customFormat="1"/>
    <row r="24660" s="1" customFormat="1"/>
    <row r="24661" s="1" customFormat="1"/>
    <row r="24662" s="1" customFormat="1"/>
    <row r="24663" s="1" customFormat="1"/>
    <row r="24664" s="1" customFormat="1"/>
    <row r="24665" s="1" customFormat="1"/>
    <row r="24666" s="1" customFormat="1"/>
    <row r="24667" s="1" customFormat="1"/>
    <row r="24668" s="1" customFormat="1"/>
    <row r="24669" s="1" customFormat="1"/>
    <row r="24670" s="1" customFormat="1"/>
    <row r="24671" s="1" customFormat="1"/>
    <row r="24672" s="1" customFormat="1"/>
    <row r="24673" s="1" customFormat="1"/>
    <row r="24674" s="1" customFormat="1"/>
    <row r="24675" s="1" customFormat="1"/>
    <row r="24676" s="1" customFormat="1"/>
    <row r="24677" s="1" customFormat="1"/>
    <row r="24678" s="1" customFormat="1"/>
    <row r="24679" s="1" customFormat="1"/>
    <row r="24680" s="1" customFormat="1"/>
    <row r="24681" s="1" customFormat="1"/>
    <row r="24682" s="1" customFormat="1"/>
    <row r="24683" s="1" customFormat="1"/>
    <row r="24684" s="1" customFormat="1"/>
    <row r="24685" s="1" customFormat="1"/>
    <row r="24686" s="1" customFormat="1"/>
    <row r="24687" s="1" customFormat="1"/>
    <row r="24688" s="1" customFormat="1"/>
    <row r="24689" s="1" customFormat="1"/>
    <row r="24690" s="1" customFormat="1"/>
    <row r="24691" s="1" customFormat="1"/>
    <row r="24692" s="1" customFormat="1"/>
    <row r="24693" s="1" customFormat="1"/>
    <row r="24694" s="1" customFormat="1"/>
    <row r="24695" s="1" customFormat="1"/>
    <row r="24696" s="1" customFormat="1"/>
    <row r="24697" s="1" customFormat="1"/>
    <row r="24698" s="1" customFormat="1"/>
    <row r="24699" s="1" customFormat="1"/>
    <row r="24700" s="1" customFormat="1"/>
    <row r="24701" s="1" customFormat="1"/>
    <row r="24702" s="1" customFormat="1"/>
    <row r="24703" s="1" customFormat="1"/>
    <row r="24704" s="1" customFormat="1"/>
    <row r="24705" s="1" customFormat="1"/>
    <row r="24706" s="1" customFormat="1"/>
    <row r="24707" s="1" customFormat="1"/>
    <row r="24708" s="1" customFormat="1"/>
    <row r="24709" s="1" customFormat="1"/>
    <row r="24710" s="1" customFormat="1"/>
    <row r="24711" s="1" customFormat="1"/>
    <row r="24712" s="1" customFormat="1"/>
    <row r="24713" s="1" customFormat="1"/>
    <row r="24714" s="1" customFormat="1"/>
    <row r="24715" s="1" customFormat="1"/>
    <row r="24716" s="1" customFormat="1"/>
    <row r="24717" s="1" customFormat="1"/>
    <row r="24718" s="1" customFormat="1"/>
    <row r="24719" s="1" customFormat="1"/>
    <row r="24720" s="1" customFormat="1"/>
    <row r="24721" s="1" customFormat="1"/>
    <row r="24722" s="1" customFormat="1"/>
    <row r="24723" s="1" customFormat="1"/>
    <row r="24724" s="1" customFormat="1"/>
    <row r="24725" s="1" customFormat="1"/>
    <row r="24726" s="1" customFormat="1"/>
    <row r="24727" s="1" customFormat="1"/>
    <row r="24728" s="1" customFormat="1"/>
    <row r="24729" s="1" customFormat="1"/>
    <row r="24730" s="1" customFormat="1"/>
    <row r="24731" s="1" customFormat="1"/>
    <row r="24732" s="1" customFormat="1"/>
    <row r="24733" s="1" customFormat="1"/>
    <row r="24734" s="1" customFormat="1"/>
    <row r="24735" s="1" customFormat="1"/>
    <row r="24736" s="1" customFormat="1"/>
    <row r="24737" s="1" customFormat="1"/>
    <row r="24738" s="1" customFormat="1"/>
    <row r="24739" s="1" customFormat="1"/>
    <row r="24740" s="1" customFormat="1"/>
    <row r="24741" s="1" customFormat="1"/>
    <row r="24742" s="1" customFormat="1"/>
    <row r="24743" s="1" customFormat="1"/>
    <row r="24744" s="1" customFormat="1"/>
    <row r="24745" s="1" customFormat="1"/>
    <row r="24746" s="1" customFormat="1"/>
    <row r="24747" s="1" customFormat="1"/>
    <row r="24748" s="1" customFormat="1"/>
    <row r="24749" s="1" customFormat="1"/>
    <row r="24750" s="1" customFormat="1"/>
    <row r="24751" s="1" customFormat="1"/>
    <row r="24752" s="1" customFormat="1"/>
    <row r="24753" s="1" customFormat="1"/>
    <row r="24754" s="1" customFormat="1"/>
    <row r="24755" s="1" customFormat="1"/>
    <row r="24756" s="1" customFormat="1"/>
    <row r="24757" s="1" customFormat="1"/>
    <row r="24758" s="1" customFormat="1"/>
    <row r="24759" s="1" customFormat="1"/>
    <row r="24760" s="1" customFormat="1"/>
    <row r="24761" s="1" customFormat="1"/>
    <row r="24762" s="1" customFormat="1"/>
    <row r="24763" s="1" customFormat="1"/>
    <row r="24764" s="1" customFormat="1"/>
    <row r="24765" s="1" customFormat="1"/>
    <row r="24766" s="1" customFormat="1"/>
    <row r="24767" s="1" customFormat="1"/>
    <row r="24768" s="1" customFormat="1"/>
    <row r="24769" s="1" customFormat="1"/>
    <row r="24770" s="1" customFormat="1"/>
    <row r="24771" s="1" customFormat="1"/>
    <row r="24772" s="1" customFormat="1"/>
    <row r="24773" s="1" customFormat="1"/>
    <row r="24774" s="1" customFormat="1"/>
    <row r="24775" s="1" customFormat="1"/>
    <row r="24776" s="1" customFormat="1"/>
    <row r="24777" s="1" customFormat="1"/>
    <row r="24778" s="1" customFormat="1"/>
    <row r="24779" s="1" customFormat="1"/>
    <row r="24780" s="1" customFormat="1"/>
    <row r="24781" s="1" customFormat="1"/>
    <row r="24782" s="1" customFormat="1"/>
    <row r="24783" s="1" customFormat="1"/>
    <row r="24784" s="1" customFormat="1"/>
    <row r="24785" s="1" customFormat="1"/>
    <row r="24786" s="1" customFormat="1"/>
    <row r="24787" s="1" customFormat="1"/>
    <row r="24788" s="1" customFormat="1"/>
    <row r="24789" s="1" customFormat="1"/>
    <row r="24790" s="1" customFormat="1"/>
    <row r="24791" s="1" customFormat="1"/>
    <row r="24792" s="1" customFormat="1"/>
    <row r="24793" s="1" customFormat="1"/>
    <row r="24794" s="1" customFormat="1"/>
    <row r="24795" s="1" customFormat="1"/>
    <row r="24796" s="1" customFormat="1"/>
    <row r="24797" s="1" customFormat="1"/>
    <row r="24798" s="1" customFormat="1"/>
    <row r="24799" s="1" customFormat="1"/>
    <row r="24800" s="1" customFormat="1"/>
    <row r="24801" s="1" customFormat="1"/>
    <row r="24802" s="1" customFormat="1"/>
    <row r="24803" s="1" customFormat="1"/>
    <row r="24804" s="1" customFormat="1"/>
    <row r="24805" s="1" customFormat="1"/>
    <row r="24806" s="1" customFormat="1"/>
    <row r="24807" s="1" customFormat="1"/>
    <row r="24808" s="1" customFormat="1"/>
    <row r="24809" s="1" customFormat="1"/>
    <row r="24810" s="1" customFormat="1"/>
    <row r="24811" s="1" customFormat="1"/>
    <row r="24812" s="1" customFormat="1"/>
    <row r="24813" s="1" customFormat="1"/>
    <row r="24814" s="1" customFormat="1"/>
    <row r="24815" s="1" customFormat="1"/>
    <row r="24816" s="1" customFormat="1"/>
    <row r="24817" s="1" customFormat="1"/>
    <row r="24818" s="1" customFormat="1"/>
    <row r="24819" s="1" customFormat="1"/>
    <row r="24820" s="1" customFormat="1"/>
    <row r="24821" s="1" customFormat="1"/>
    <row r="24822" s="1" customFormat="1"/>
    <row r="24823" s="1" customFormat="1"/>
    <row r="24824" s="1" customFormat="1"/>
    <row r="24825" s="1" customFormat="1"/>
    <row r="24826" s="1" customFormat="1"/>
    <row r="24827" s="1" customFormat="1"/>
    <row r="24828" s="1" customFormat="1"/>
    <row r="24829" s="1" customFormat="1"/>
    <row r="24830" s="1" customFormat="1"/>
    <row r="24831" s="1" customFormat="1"/>
    <row r="24832" s="1" customFormat="1"/>
    <row r="24833" s="1" customFormat="1"/>
    <row r="24834" s="1" customFormat="1"/>
    <row r="24835" s="1" customFormat="1"/>
    <row r="24836" s="1" customFormat="1"/>
    <row r="24837" s="1" customFormat="1"/>
    <row r="24838" s="1" customFormat="1"/>
    <row r="24839" s="1" customFormat="1"/>
    <row r="24840" s="1" customFormat="1"/>
    <row r="24841" s="1" customFormat="1"/>
    <row r="24842" s="1" customFormat="1"/>
    <row r="24843" s="1" customFormat="1"/>
    <row r="24844" s="1" customFormat="1"/>
    <row r="24845" s="1" customFormat="1"/>
    <row r="24846" s="1" customFormat="1"/>
    <row r="24847" s="1" customFormat="1"/>
    <row r="24848" s="1" customFormat="1"/>
    <row r="24849" s="1" customFormat="1"/>
    <row r="24850" s="1" customFormat="1"/>
    <row r="24851" s="1" customFormat="1"/>
    <row r="24852" s="1" customFormat="1"/>
    <row r="24853" s="1" customFormat="1"/>
    <row r="24854" s="1" customFormat="1"/>
    <row r="24855" s="1" customFormat="1"/>
    <row r="24856" s="1" customFormat="1"/>
    <row r="24857" s="1" customFormat="1"/>
    <row r="24858" s="1" customFormat="1"/>
    <row r="24859" s="1" customFormat="1"/>
    <row r="24860" s="1" customFormat="1"/>
    <row r="24861" s="1" customFormat="1"/>
    <row r="24862" s="1" customFormat="1"/>
    <row r="24863" s="1" customFormat="1"/>
    <row r="24864" s="1" customFormat="1"/>
    <row r="24865" s="1" customFormat="1"/>
    <row r="24866" s="1" customFormat="1"/>
    <row r="24867" s="1" customFormat="1"/>
    <row r="24868" s="1" customFormat="1"/>
    <row r="24869" s="1" customFormat="1"/>
    <row r="24870" s="1" customFormat="1"/>
    <row r="24871" s="1" customFormat="1"/>
    <row r="24872" s="1" customFormat="1"/>
    <row r="24873" s="1" customFormat="1"/>
    <row r="24874" s="1" customFormat="1"/>
    <row r="24875" s="1" customFormat="1"/>
    <row r="24876" s="1" customFormat="1"/>
    <row r="24877" s="1" customFormat="1"/>
    <row r="24878" s="1" customFormat="1"/>
    <row r="24879" s="1" customFormat="1"/>
    <row r="24880" s="1" customFormat="1"/>
    <row r="24881" s="1" customFormat="1"/>
    <row r="24882" s="1" customFormat="1"/>
    <row r="24883" s="1" customFormat="1"/>
    <row r="24884" s="1" customFormat="1"/>
    <row r="24885" s="1" customFormat="1"/>
    <row r="24886" s="1" customFormat="1"/>
    <row r="24887" s="1" customFormat="1"/>
    <row r="24888" s="1" customFormat="1"/>
    <row r="24889" s="1" customFormat="1"/>
    <row r="24890" s="1" customFormat="1"/>
    <row r="24891" s="1" customFormat="1"/>
    <row r="24892" s="1" customFormat="1"/>
    <row r="24893" s="1" customFormat="1"/>
    <row r="24894" s="1" customFormat="1"/>
    <row r="24895" s="1" customFormat="1"/>
    <row r="24896" s="1" customFormat="1"/>
    <row r="24897" s="1" customFormat="1"/>
    <row r="24898" s="1" customFormat="1"/>
    <row r="24899" s="1" customFormat="1"/>
    <row r="24900" s="1" customFormat="1"/>
    <row r="24901" s="1" customFormat="1"/>
    <row r="24902" s="1" customFormat="1"/>
    <row r="24903" s="1" customFormat="1"/>
    <row r="24904" s="1" customFormat="1"/>
    <row r="24905" s="1" customFormat="1"/>
    <row r="24906" s="1" customFormat="1"/>
    <row r="24907" s="1" customFormat="1"/>
    <row r="24908" s="1" customFormat="1"/>
    <row r="24909" s="1" customFormat="1"/>
    <row r="24910" s="1" customFormat="1"/>
    <row r="24911" s="1" customFormat="1"/>
    <row r="24912" s="1" customFormat="1"/>
    <row r="24913" s="1" customFormat="1"/>
    <row r="24914" s="1" customFormat="1"/>
    <row r="24915" s="1" customFormat="1"/>
    <row r="24916" s="1" customFormat="1"/>
    <row r="24917" s="1" customFormat="1"/>
    <row r="24918" s="1" customFormat="1"/>
    <row r="24919" s="1" customFormat="1"/>
    <row r="24920" s="1" customFormat="1"/>
    <row r="24921" s="1" customFormat="1"/>
    <row r="24922" s="1" customFormat="1"/>
    <row r="24923" s="1" customFormat="1"/>
    <row r="24924" s="1" customFormat="1"/>
    <row r="24925" s="1" customFormat="1"/>
    <row r="24926" s="1" customFormat="1"/>
    <row r="24927" s="1" customFormat="1"/>
    <row r="24928" s="1" customFormat="1"/>
    <row r="24929" s="1" customFormat="1"/>
    <row r="24930" s="1" customFormat="1"/>
    <row r="24931" s="1" customFormat="1"/>
    <row r="24932" s="1" customFormat="1"/>
    <row r="24933" s="1" customFormat="1"/>
    <row r="24934" s="1" customFormat="1"/>
    <row r="24935" s="1" customFormat="1"/>
    <row r="24936" s="1" customFormat="1"/>
    <row r="24937" s="1" customFormat="1"/>
    <row r="24938" s="1" customFormat="1"/>
    <row r="24939" s="1" customFormat="1"/>
    <row r="24940" s="1" customFormat="1"/>
    <row r="24941" s="1" customFormat="1"/>
    <row r="24942" s="1" customFormat="1"/>
    <row r="24943" s="1" customFormat="1"/>
    <row r="24944" s="1" customFormat="1"/>
    <row r="24945" s="1" customFormat="1"/>
    <row r="24946" s="1" customFormat="1"/>
    <row r="24947" s="1" customFormat="1"/>
    <row r="24948" s="1" customFormat="1"/>
    <row r="24949" s="1" customFormat="1"/>
    <row r="24950" s="1" customFormat="1"/>
    <row r="24951" s="1" customFormat="1"/>
    <row r="24952" s="1" customFormat="1"/>
    <row r="24953" s="1" customFormat="1"/>
    <row r="24954" s="1" customFormat="1"/>
    <row r="24955" s="1" customFormat="1"/>
    <row r="24956" s="1" customFormat="1"/>
    <row r="24957" s="1" customFormat="1"/>
    <row r="24958" s="1" customFormat="1"/>
    <row r="24959" s="1" customFormat="1"/>
    <row r="24960" s="1" customFormat="1"/>
    <row r="24961" s="1" customFormat="1"/>
    <row r="24962" s="1" customFormat="1"/>
    <row r="24963" s="1" customFormat="1"/>
    <row r="24964" s="1" customFormat="1"/>
    <row r="24965" s="1" customFormat="1"/>
    <row r="24966" s="1" customFormat="1"/>
    <row r="24967" s="1" customFormat="1"/>
    <row r="24968" s="1" customFormat="1"/>
    <row r="24969" s="1" customFormat="1"/>
    <row r="24970" s="1" customFormat="1"/>
    <row r="24971" s="1" customFormat="1"/>
    <row r="24972" s="1" customFormat="1"/>
    <row r="24973" s="1" customFormat="1"/>
    <row r="24974" s="1" customFormat="1"/>
    <row r="24975" s="1" customFormat="1"/>
    <row r="24976" s="1" customFormat="1"/>
    <row r="24977" s="1" customFormat="1"/>
    <row r="24978" s="1" customFormat="1"/>
    <row r="24979" s="1" customFormat="1"/>
    <row r="24980" s="1" customFormat="1"/>
    <row r="24981" s="1" customFormat="1"/>
    <row r="24982" s="1" customFormat="1"/>
    <row r="24983" s="1" customFormat="1"/>
    <row r="24984" s="1" customFormat="1"/>
    <row r="24985" s="1" customFormat="1"/>
    <row r="24986" s="1" customFormat="1"/>
    <row r="24987" s="1" customFormat="1"/>
    <row r="24988" s="1" customFormat="1"/>
    <row r="24989" s="1" customFormat="1"/>
    <row r="24990" s="1" customFormat="1"/>
    <row r="24991" s="1" customFormat="1"/>
    <row r="24992" s="1" customFormat="1"/>
    <row r="24993" s="1" customFormat="1"/>
    <row r="24994" s="1" customFormat="1"/>
    <row r="24995" s="1" customFormat="1"/>
    <row r="24996" s="1" customFormat="1"/>
    <row r="24997" s="1" customFormat="1"/>
    <row r="24998" s="1" customFormat="1"/>
    <row r="24999" s="1" customFormat="1"/>
    <row r="25000" s="1" customFormat="1"/>
    <row r="25001" s="1" customFormat="1"/>
    <row r="25002" s="1" customFormat="1"/>
    <row r="25003" s="1" customFormat="1"/>
    <row r="25004" s="1" customFormat="1"/>
    <row r="25005" s="1" customFormat="1"/>
    <row r="25006" s="1" customFormat="1"/>
    <row r="25007" s="1" customFormat="1"/>
    <row r="25008" s="1" customFormat="1"/>
    <row r="25009" s="1" customFormat="1"/>
    <row r="25010" s="1" customFormat="1"/>
    <row r="25011" s="1" customFormat="1"/>
    <row r="25012" s="1" customFormat="1"/>
    <row r="25013" s="1" customFormat="1"/>
    <row r="25014" s="1" customFormat="1"/>
    <row r="25015" s="1" customFormat="1"/>
    <row r="25016" s="1" customFormat="1"/>
    <row r="25017" s="1" customFormat="1"/>
    <row r="25018" s="1" customFormat="1"/>
    <row r="25019" s="1" customFormat="1"/>
    <row r="25020" s="1" customFormat="1"/>
    <row r="25021" s="1" customFormat="1"/>
    <row r="25022" s="1" customFormat="1"/>
    <row r="25023" s="1" customFormat="1"/>
    <row r="25024" s="1" customFormat="1"/>
    <row r="25025" s="1" customFormat="1"/>
    <row r="25026" s="1" customFormat="1"/>
    <row r="25027" s="1" customFormat="1"/>
    <row r="25028" s="1" customFormat="1"/>
    <row r="25029" s="1" customFormat="1"/>
    <row r="25030" s="1" customFormat="1"/>
    <row r="25031" s="1" customFormat="1"/>
    <row r="25032" s="1" customFormat="1"/>
    <row r="25033" s="1" customFormat="1"/>
    <row r="25034" s="1" customFormat="1"/>
    <row r="25035" s="1" customFormat="1"/>
    <row r="25036" s="1" customFormat="1"/>
    <row r="25037" s="1" customFormat="1"/>
    <row r="25038" s="1" customFormat="1"/>
    <row r="25039" s="1" customFormat="1"/>
    <row r="25040" s="1" customFormat="1"/>
    <row r="25041" s="1" customFormat="1"/>
    <row r="25042" s="1" customFormat="1"/>
    <row r="25043" s="1" customFormat="1"/>
    <row r="25044" s="1" customFormat="1"/>
    <row r="25045" s="1" customFormat="1"/>
    <row r="25046" s="1" customFormat="1"/>
    <row r="25047" s="1" customFormat="1"/>
    <row r="25048" s="1" customFormat="1"/>
    <row r="25049" s="1" customFormat="1"/>
    <row r="25050" s="1" customFormat="1"/>
    <row r="25051" s="1" customFormat="1"/>
    <row r="25052" s="1" customFormat="1"/>
    <row r="25053" s="1" customFormat="1"/>
    <row r="25054" s="1" customFormat="1"/>
    <row r="25055" s="1" customFormat="1"/>
    <row r="25056" s="1" customFormat="1"/>
    <row r="25057" s="1" customFormat="1"/>
    <row r="25058" s="1" customFormat="1"/>
    <row r="25059" s="1" customFormat="1"/>
    <row r="25060" s="1" customFormat="1"/>
    <row r="25061" s="1" customFormat="1"/>
    <row r="25062" s="1" customFormat="1"/>
    <row r="25063" s="1" customFormat="1"/>
    <row r="25064" s="1" customFormat="1"/>
    <row r="25065" s="1" customFormat="1"/>
    <row r="25066" s="1" customFormat="1"/>
    <row r="25067" s="1" customFormat="1"/>
    <row r="25068" s="1" customFormat="1"/>
    <row r="25069" s="1" customFormat="1"/>
    <row r="25070" s="1" customFormat="1"/>
    <row r="25071" s="1" customFormat="1"/>
    <row r="25072" s="1" customFormat="1"/>
    <row r="25073" s="1" customFormat="1"/>
    <row r="25074" s="1" customFormat="1"/>
    <row r="25075" s="1" customFormat="1"/>
    <row r="25076" s="1" customFormat="1"/>
    <row r="25077" s="1" customFormat="1"/>
    <row r="25078" s="1" customFormat="1"/>
    <row r="25079" s="1" customFormat="1"/>
    <row r="25080" s="1" customFormat="1"/>
    <row r="25081" s="1" customFormat="1"/>
    <row r="25082" s="1" customFormat="1"/>
    <row r="25083" s="1" customFormat="1"/>
    <row r="25084" s="1" customFormat="1"/>
    <row r="25085" s="1" customFormat="1"/>
    <row r="25086" s="1" customFormat="1"/>
    <row r="25087" s="1" customFormat="1"/>
    <row r="25088" s="1" customFormat="1"/>
    <row r="25089" s="1" customFormat="1"/>
    <row r="25090" s="1" customFormat="1"/>
    <row r="25091" s="1" customFormat="1"/>
    <row r="25092" s="1" customFormat="1"/>
    <row r="25093" s="1" customFormat="1"/>
    <row r="25094" s="1" customFormat="1"/>
    <row r="25095" s="1" customFormat="1"/>
    <row r="25096" s="1" customFormat="1"/>
    <row r="25097" s="1" customFormat="1"/>
    <row r="25098" s="1" customFormat="1"/>
    <row r="25099" s="1" customFormat="1"/>
    <row r="25100" s="1" customFormat="1"/>
    <row r="25101" s="1" customFormat="1"/>
    <row r="25102" s="1" customFormat="1"/>
    <row r="25103" s="1" customFormat="1"/>
    <row r="25104" s="1" customFormat="1"/>
    <row r="25105" s="1" customFormat="1"/>
    <row r="25106" s="1" customFormat="1"/>
    <row r="25107" s="1" customFormat="1"/>
    <row r="25108" s="1" customFormat="1"/>
    <row r="25109" s="1" customFormat="1"/>
    <row r="25110" s="1" customFormat="1"/>
    <row r="25111" s="1" customFormat="1"/>
    <row r="25112" s="1" customFormat="1"/>
    <row r="25113" s="1" customFormat="1"/>
    <row r="25114" s="1" customFormat="1"/>
    <row r="25115" s="1" customFormat="1"/>
    <row r="25116" s="1" customFormat="1"/>
    <row r="25117" s="1" customFormat="1"/>
    <row r="25118" s="1" customFormat="1"/>
    <row r="25119" s="1" customFormat="1"/>
    <row r="25120" s="1" customFormat="1"/>
    <row r="25121" s="1" customFormat="1"/>
    <row r="25122" s="1" customFormat="1"/>
    <row r="25123" s="1" customFormat="1"/>
    <row r="25124" s="1" customFormat="1"/>
    <row r="25125" s="1" customFormat="1"/>
    <row r="25126" s="1" customFormat="1"/>
    <row r="25127" s="1" customFormat="1"/>
    <row r="25128" s="1" customFormat="1"/>
    <row r="25129" s="1" customFormat="1"/>
    <row r="25130" s="1" customFormat="1"/>
    <row r="25131" s="1" customFormat="1"/>
    <row r="25132" s="1" customFormat="1"/>
    <row r="25133" s="1" customFormat="1"/>
    <row r="25134" s="1" customFormat="1"/>
    <row r="25135" s="1" customFormat="1"/>
    <row r="25136" s="1" customFormat="1"/>
    <row r="25137" s="1" customFormat="1"/>
    <row r="25138" s="1" customFormat="1"/>
    <row r="25139" s="1" customFormat="1"/>
    <row r="25140" s="1" customFormat="1"/>
    <row r="25141" s="1" customFormat="1"/>
    <row r="25142" s="1" customFormat="1"/>
    <row r="25143" s="1" customFormat="1"/>
    <row r="25144" s="1" customFormat="1"/>
    <row r="25145" s="1" customFormat="1"/>
    <row r="25146" s="1" customFormat="1"/>
    <row r="25147" s="1" customFormat="1"/>
    <row r="25148" s="1" customFormat="1"/>
    <row r="25149" s="1" customFormat="1"/>
    <row r="25150" s="1" customFormat="1"/>
    <row r="25151" s="1" customFormat="1"/>
    <row r="25152" s="1" customFormat="1"/>
    <row r="25153" s="1" customFormat="1"/>
    <row r="25154" s="1" customFormat="1"/>
    <row r="25155" s="1" customFormat="1"/>
    <row r="25156" s="1" customFormat="1"/>
    <row r="25157" s="1" customFormat="1"/>
    <row r="25158" s="1" customFormat="1"/>
    <row r="25159" s="1" customFormat="1"/>
    <row r="25160" s="1" customFormat="1"/>
    <row r="25161" s="1" customFormat="1"/>
    <row r="25162" s="1" customFormat="1"/>
    <row r="25163" s="1" customFormat="1"/>
    <row r="25164" s="1" customFormat="1"/>
    <row r="25165" s="1" customFormat="1"/>
    <row r="25166" s="1" customFormat="1"/>
    <row r="25167" s="1" customFormat="1"/>
    <row r="25168" s="1" customFormat="1"/>
    <row r="25169" s="1" customFormat="1"/>
    <row r="25170" s="1" customFormat="1"/>
    <row r="25171" s="1" customFormat="1"/>
    <row r="25172" s="1" customFormat="1"/>
    <row r="25173" s="1" customFormat="1"/>
    <row r="25174" s="1" customFormat="1"/>
    <row r="25175" s="1" customFormat="1"/>
    <row r="25176" s="1" customFormat="1"/>
    <row r="25177" s="1" customFormat="1"/>
    <row r="25178" s="1" customFormat="1"/>
    <row r="25179" s="1" customFormat="1"/>
    <row r="25180" s="1" customFormat="1"/>
    <row r="25181" s="1" customFormat="1"/>
    <row r="25182" s="1" customFormat="1"/>
    <row r="25183" s="1" customFormat="1"/>
    <row r="25184" s="1" customFormat="1"/>
    <row r="25185" s="1" customFormat="1"/>
    <row r="25186" s="1" customFormat="1"/>
    <row r="25187" s="1" customFormat="1"/>
    <row r="25188" s="1" customFormat="1"/>
    <row r="25189" s="1" customFormat="1"/>
    <row r="25190" s="1" customFormat="1"/>
    <row r="25191" s="1" customFormat="1"/>
    <row r="25192" s="1" customFormat="1"/>
    <row r="25193" s="1" customFormat="1"/>
    <row r="25194" s="1" customFormat="1"/>
    <row r="25195" s="1" customFormat="1"/>
    <row r="25196" s="1" customFormat="1"/>
    <row r="25197" s="1" customFormat="1"/>
    <row r="25198" s="1" customFormat="1"/>
    <row r="25199" s="1" customFormat="1"/>
    <row r="25200" s="1" customFormat="1"/>
    <row r="25201" s="1" customFormat="1"/>
    <row r="25202" s="1" customFormat="1"/>
    <row r="25203" s="1" customFormat="1"/>
    <row r="25204" s="1" customFormat="1"/>
    <row r="25205" s="1" customFormat="1"/>
    <row r="25206" s="1" customFormat="1"/>
    <row r="25207" s="1" customFormat="1"/>
    <row r="25208" s="1" customFormat="1"/>
    <row r="25209" s="1" customFormat="1"/>
    <row r="25210" s="1" customFormat="1"/>
    <row r="25211" s="1" customFormat="1"/>
    <row r="25212" s="1" customFormat="1"/>
    <row r="25213" s="1" customFormat="1"/>
    <row r="25214" s="1" customFormat="1"/>
    <row r="25215" s="1" customFormat="1"/>
    <row r="25216" s="1" customFormat="1"/>
    <row r="25217" s="1" customFormat="1"/>
    <row r="25218" s="1" customFormat="1"/>
    <row r="25219" s="1" customFormat="1"/>
    <row r="25220" s="1" customFormat="1"/>
    <row r="25221" s="1" customFormat="1"/>
    <row r="25222" s="1" customFormat="1"/>
    <row r="25223" s="1" customFormat="1"/>
    <row r="25224" s="1" customFormat="1"/>
    <row r="25225" s="1" customFormat="1"/>
    <row r="25226" s="1" customFormat="1"/>
    <row r="25227" s="1" customFormat="1"/>
    <row r="25228" s="1" customFormat="1"/>
    <row r="25229" s="1" customFormat="1"/>
    <row r="25230" s="1" customFormat="1"/>
    <row r="25231" s="1" customFormat="1"/>
    <row r="25232" s="1" customFormat="1"/>
    <row r="25233" s="1" customFormat="1"/>
    <row r="25234" s="1" customFormat="1"/>
    <row r="25235" s="1" customFormat="1"/>
    <row r="25236" s="1" customFormat="1"/>
    <row r="25237" s="1" customFormat="1"/>
    <row r="25238" s="1" customFormat="1"/>
    <row r="25239" s="1" customFormat="1"/>
    <row r="25240" s="1" customFormat="1"/>
    <row r="25241" s="1" customFormat="1"/>
    <row r="25242" s="1" customFormat="1"/>
    <row r="25243" s="1" customFormat="1"/>
    <row r="25244" s="1" customFormat="1"/>
    <row r="25245" s="1" customFormat="1"/>
    <row r="25246" s="1" customFormat="1"/>
    <row r="25247" s="1" customFormat="1"/>
    <row r="25248" s="1" customFormat="1"/>
    <row r="25249" s="1" customFormat="1"/>
    <row r="25250" s="1" customFormat="1"/>
    <row r="25251" s="1" customFormat="1"/>
    <row r="25252" s="1" customFormat="1"/>
    <row r="25253" s="1" customFormat="1"/>
    <row r="25254" s="1" customFormat="1"/>
    <row r="25255" s="1" customFormat="1"/>
    <row r="25256" s="1" customFormat="1"/>
    <row r="25257" s="1" customFormat="1"/>
    <row r="25258" s="1" customFormat="1"/>
    <row r="25259" s="1" customFormat="1"/>
    <row r="25260" s="1" customFormat="1"/>
    <row r="25261" s="1" customFormat="1"/>
    <row r="25262" s="1" customFormat="1"/>
    <row r="25263" s="1" customFormat="1"/>
    <row r="25264" s="1" customFormat="1"/>
    <row r="25265" s="1" customFormat="1"/>
    <row r="25266" s="1" customFormat="1"/>
    <row r="25267" s="1" customFormat="1"/>
    <row r="25268" s="1" customFormat="1"/>
    <row r="25269" s="1" customFormat="1"/>
    <row r="25270" s="1" customFormat="1"/>
    <row r="25271" s="1" customFormat="1"/>
    <row r="25272" s="1" customFormat="1"/>
    <row r="25273" s="1" customFormat="1"/>
    <row r="25274" s="1" customFormat="1"/>
    <row r="25275" s="1" customFormat="1"/>
    <row r="25276" s="1" customFormat="1"/>
    <row r="25277" s="1" customFormat="1"/>
    <row r="25278" s="1" customFormat="1"/>
    <row r="25279" s="1" customFormat="1"/>
    <row r="25280" s="1" customFormat="1"/>
    <row r="25281" s="1" customFormat="1"/>
    <row r="25282" s="1" customFormat="1"/>
    <row r="25283" s="1" customFormat="1"/>
    <row r="25284" s="1" customFormat="1"/>
    <row r="25285" s="1" customFormat="1"/>
    <row r="25286" s="1" customFormat="1"/>
    <row r="25287" s="1" customFormat="1"/>
    <row r="25288" s="1" customFormat="1"/>
    <row r="25289" s="1" customFormat="1"/>
    <row r="25290" s="1" customFormat="1"/>
    <row r="25291" s="1" customFormat="1"/>
    <row r="25292" s="1" customFormat="1"/>
    <row r="25293" s="1" customFormat="1"/>
    <row r="25294" s="1" customFormat="1"/>
    <row r="25295" s="1" customFormat="1"/>
    <row r="25296" s="1" customFormat="1"/>
    <row r="25297" s="1" customFormat="1"/>
    <row r="25298" s="1" customFormat="1"/>
    <row r="25299" s="1" customFormat="1"/>
    <row r="25300" s="1" customFormat="1"/>
    <row r="25301" s="1" customFormat="1"/>
    <row r="25302" s="1" customFormat="1"/>
    <row r="25303" s="1" customFormat="1"/>
    <row r="25304" s="1" customFormat="1"/>
    <row r="25305" s="1" customFormat="1"/>
    <row r="25306" s="1" customFormat="1"/>
    <row r="25307" s="1" customFormat="1"/>
    <row r="25308" s="1" customFormat="1"/>
    <row r="25309" s="1" customFormat="1"/>
    <row r="25310" s="1" customFormat="1"/>
    <row r="25311" s="1" customFormat="1"/>
    <row r="25312" s="1" customFormat="1"/>
    <row r="25313" s="1" customFormat="1"/>
    <row r="25314" s="1" customFormat="1"/>
    <row r="25315" s="1" customFormat="1"/>
    <row r="25316" s="1" customFormat="1"/>
    <row r="25317" s="1" customFormat="1"/>
    <row r="25318" s="1" customFormat="1"/>
    <row r="25319" s="1" customFormat="1"/>
    <row r="25320" s="1" customFormat="1"/>
    <row r="25321" s="1" customFormat="1"/>
    <row r="25322" s="1" customFormat="1"/>
    <row r="25323" s="1" customFormat="1"/>
    <row r="25324" s="1" customFormat="1"/>
    <row r="25325" s="1" customFormat="1"/>
    <row r="25326" s="1" customFormat="1"/>
    <row r="25327" s="1" customFormat="1"/>
    <row r="25328" s="1" customFormat="1"/>
    <row r="25329" s="1" customFormat="1"/>
    <row r="25330" s="1" customFormat="1"/>
    <row r="25331" s="1" customFormat="1"/>
    <row r="25332" s="1" customFormat="1"/>
    <row r="25333" s="1" customFormat="1"/>
    <row r="25334" s="1" customFormat="1"/>
    <row r="25335" s="1" customFormat="1"/>
    <row r="25336" s="1" customFormat="1"/>
    <row r="25337" s="1" customFormat="1"/>
    <row r="25338" s="1" customFormat="1"/>
    <row r="25339" s="1" customFormat="1"/>
    <row r="25340" s="1" customFormat="1"/>
    <row r="25341" s="1" customFormat="1"/>
    <row r="25342" s="1" customFormat="1"/>
    <row r="25343" s="1" customFormat="1"/>
    <row r="25344" s="1" customFormat="1"/>
    <row r="25345" s="1" customFormat="1"/>
    <row r="25346" s="1" customFormat="1"/>
    <row r="25347" s="1" customFormat="1"/>
    <row r="25348" s="1" customFormat="1"/>
    <row r="25349" s="1" customFormat="1"/>
    <row r="25350" s="1" customFormat="1"/>
    <row r="25351" s="1" customFormat="1"/>
    <row r="25352" s="1" customFormat="1"/>
    <row r="25353" s="1" customFormat="1"/>
    <row r="25354" s="1" customFormat="1"/>
    <row r="25355" s="1" customFormat="1"/>
    <row r="25356" s="1" customFormat="1"/>
    <row r="25357" s="1" customFormat="1"/>
    <row r="25358" s="1" customFormat="1"/>
    <row r="25359" s="1" customFormat="1"/>
    <row r="25360" s="1" customFormat="1"/>
    <row r="25361" s="1" customFormat="1"/>
    <row r="25362" s="1" customFormat="1"/>
    <row r="25363" s="1" customFormat="1"/>
    <row r="25364" s="1" customFormat="1"/>
    <row r="25365" s="1" customFormat="1"/>
    <row r="25366" s="1" customFormat="1"/>
    <row r="25367" s="1" customFormat="1"/>
    <row r="25368" s="1" customFormat="1"/>
    <row r="25369" s="1" customFormat="1"/>
    <row r="25370" s="1" customFormat="1"/>
    <row r="25371" s="1" customFormat="1"/>
    <row r="25372" s="1" customFormat="1"/>
    <row r="25373" s="1" customFormat="1"/>
    <row r="25374" s="1" customFormat="1"/>
    <row r="25375" s="1" customFormat="1"/>
    <row r="25376" s="1" customFormat="1"/>
    <row r="25377" s="1" customFormat="1"/>
    <row r="25378" s="1" customFormat="1"/>
    <row r="25379" s="1" customFormat="1"/>
    <row r="25380" s="1" customFormat="1"/>
    <row r="25381" s="1" customFormat="1"/>
    <row r="25382" s="1" customFormat="1"/>
    <row r="25383" s="1" customFormat="1"/>
    <row r="25384" s="1" customFormat="1"/>
    <row r="25385" s="1" customFormat="1"/>
    <row r="25386" s="1" customFormat="1"/>
    <row r="25387" s="1" customFormat="1"/>
    <row r="25388" s="1" customFormat="1"/>
    <row r="25389" s="1" customFormat="1"/>
    <row r="25390" s="1" customFormat="1"/>
    <row r="25391" s="1" customFormat="1"/>
    <row r="25392" s="1" customFormat="1"/>
    <row r="25393" s="1" customFormat="1"/>
    <row r="25394" s="1" customFormat="1"/>
    <row r="25395" s="1" customFormat="1"/>
    <row r="25396" s="1" customFormat="1"/>
    <row r="25397" s="1" customFormat="1"/>
    <row r="25398" s="1" customFormat="1"/>
    <row r="25399" s="1" customFormat="1"/>
    <row r="25400" s="1" customFormat="1"/>
    <row r="25401" s="1" customFormat="1"/>
    <row r="25402" s="1" customFormat="1"/>
    <row r="25403" s="1" customFormat="1"/>
    <row r="25404" s="1" customFormat="1"/>
    <row r="25405" s="1" customFormat="1"/>
    <row r="25406" s="1" customFormat="1"/>
    <row r="25407" s="1" customFormat="1"/>
    <row r="25408" s="1" customFormat="1"/>
    <row r="25409" s="1" customFormat="1"/>
    <row r="25410" s="1" customFormat="1"/>
    <row r="25411" s="1" customFormat="1"/>
    <row r="25412" s="1" customFormat="1"/>
    <row r="25413" s="1" customFormat="1"/>
    <row r="25414" s="1" customFormat="1"/>
    <row r="25415" s="1" customFormat="1"/>
    <row r="25416" s="1" customFormat="1"/>
    <row r="25417" s="1" customFormat="1"/>
    <row r="25418" s="1" customFormat="1"/>
    <row r="25419" s="1" customFormat="1"/>
    <row r="25420" s="1" customFormat="1"/>
    <row r="25421" s="1" customFormat="1"/>
    <row r="25422" s="1" customFormat="1"/>
    <row r="25423" s="1" customFormat="1"/>
    <row r="25424" s="1" customFormat="1"/>
    <row r="25425" s="1" customFormat="1"/>
    <row r="25426" s="1" customFormat="1"/>
    <row r="25427" s="1" customFormat="1"/>
    <row r="25428" s="1" customFormat="1"/>
    <row r="25429" s="1" customFormat="1"/>
    <row r="25430" s="1" customFormat="1"/>
    <row r="25431" s="1" customFormat="1"/>
    <row r="25432" s="1" customFormat="1"/>
    <row r="25433" s="1" customFormat="1"/>
    <row r="25434" s="1" customFormat="1"/>
    <row r="25435" s="1" customFormat="1"/>
    <row r="25436" s="1" customFormat="1"/>
    <row r="25437" s="1" customFormat="1"/>
    <row r="25438" s="1" customFormat="1"/>
    <row r="25439" s="1" customFormat="1"/>
    <row r="25440" s="1" customFormat="1"/>
    <row r="25441" s="1" customFormat="1"/>
    <row r="25442" s="1" customFormat="1"/>
    <row r="25443" s="1" customFormat="1"/>
    <row r="25444" s="1" customFormat="1"/>
    <row r="25445" s="1" customFormat="1"/>
    <row r="25446" s="1" customFormat="1"/>
    <row r="25447" s="1" customFormat="1"/>
    <row r="25448" s="1" customFormat="1"/>
    <row r="25449" s="1" customFormat="1"/>
    <row r="25450" s="1" customFormat="1"/>
    <row r="25451" s="1" customFormat="1"/>
    <row r="25452" s="1" customFormat="1"/>
    <row r="25453" s="1" customFormat="1"/>
    <row r="25454" s="1" customFormat="1"/>
    <row r="25455" s="1" customFormat="1"/>
    <row r="25456" s="1" customFormat="1"/>
    <row r="25457" s="1" customFormat="1"/>
    <row r="25458" s="1" customFormat="1"/>
    <row r="25459" s="1" customFormat="1"/>
    <row r="25460" s="1" customFormat="1"/>
    <row r="25461" s="1" customFormat="1"/>
    <row r="25462" s="1" customFormat="1"/>
    <row r="25463" s="1" customFormat="1"/>
    <row r="25464" s="1" customFormat="1"/>
    <row r="25465" s="1" customFormat="1"/>
    <row r="25466" s="1" customFormat="1"/>
    <row r="25467" s="1" customFormat="1"/>
    <row r="25468" s="1" customFormat="1"/>
    <row r="25469" s="1" customFormat="1"/>
    <row r="25470" s="1" customFormat="1"/>
    <row r="25471" s="1" customFormat="1"/>
    <row r="25472" s="1" customFormat="1"/>
    <row r="25473" s="1" customFormat="1"/>
    <row r="25474" s="1" customFormat="1"/>
    <row r="25475" s="1" customFormat="1"/>
    <row r="25476" s="1" customFormat="1"/>
    <row r="25477" s="1" customFormat="1"/>
    <row r="25478" s="1" customFormat="1"/>
    <row r="25479" s="1" customFormat="1"/>
    <row r="25480" s="1" customFormat="1"/>
    <row r="25481" s="1" customFormat="1"/>
    <row r="25482" s="1" customFormat="1"/>
    <row r="25483" s="1" customFormat="1"/>
    <row r="25484" s="1" customFormat="1"/>
    <row r="25485" s="1" customFormat="1"/>
    <row r="25486" s="1" customFormat="1"/>
    <row r="25487" s="1" customFormat="1"/>
    <row r="25488" s="1" customFormat="1"/>
    <row r="25489" s="1" customFormat="1"/>
    <row r="25490" s="1" customFormat="1"/>
    <row r="25491" s="1" customFormat="1"/>
    <row r="25492" s="1" customFormat="1"/>
    <row r="25493" s="1" customFormat="1"/>
    <row r="25494" s="1" customFormat="1"/>
    <row r="25495" s="1" customFormat="1"/>
    <row r="25496" s="1" customFormat="1"/>
    <row r="25497" s="1" customFormat="1"/>
    <row r="25498" s="1" customFormat="1"/>
    <row r="25499" s="1" customFormat="1"/>
    <row r="25500" s="1" customFormat="1"/>
    <row r="25501" s="1" customFormat="1"/>
    <row r="25502" s="1" customFormat="1"/>
    <row r="25503" s="1" customFormat="1"/>
    <row r="25504" s="1" customFormat="1"/>
    <row r="25505" s="1" customFormat="1"/>
    <row r="25506" s="1" customFormat="1"/>
    <row r="25507" s="1" customFormat="1"/>
    <row r="25508" s="1" customFormat="1"/>
    <row r="25509" s="1" customFormat="1"/>
    <row r="25510" s="1" customFormat="1"/>
    <row r="25511" s="1" customFormat="1"/>
    <row r="25512" s="1" customFormat="1"/>
    <row r="25513" s="1" customFormat="1"/>
    <row r="25514" s="1" customFormat="1"/>
    <row r="25515" s="1" customFormat="1"/>
    <row r="25516" s="1" customFormat="1"/>
    <row r="25517" s="1" customFormat="1"/>
    <row r="25518" s="1" customFormat="1"/>
    <row r="25519" s="1" customFormat="1"/>
    <row r="25520" s="1" customFormat="1"/>
    <row r="25521" s="1" customFormat="1"/>
    <row r="25522" s="1" customFormat="1"/>
    <row r="25523" s="1" customFormat="1"/>
    <row r="25524" s="1" customFormat="1"/>
    <row r="25525" s="1" customFormat="1"/>
    <row r="25526" s="1" customFormat="1"/>
    <row r="25527" s="1" customFormat="1"/>
    <row r="25528" s="1" customFormat="1"/>
    <row r="25529" s="1" customFormat="1"/>
    <row r="25530" s="1" customFormat="1"/>
    <row r="25531" s="1" customFormat="1"/>
    <row r="25532" s="1" customFormat="1"/>
    <row r="25533" s="1" customFormat="1"/>
    <row r="25534" s="1" customFormat="1"/>
    <row r="25535" s="1" customFormat="1"/>
    <row r="25536" s="1" customFormat="1"/>
    <row r="25537" s="1" customFormat="1"/>
    <row r="25538" s="1" customFormat="1"/>
    <row r="25539" s="1" customFormat="1"/>
    <row r="25540" s="1" customFormat="1"/>
    <row r="25541" s="1" customFormat="1"/>
    <row r="25542" s="1" customFormat="1"/>
    <row r="25543" s="1" customFormat="1"/>
    <row r="25544" s="1" customFormat="1"/>
    <row r="25545" s="1" customFormat="1"/>
    <row r="25546" s="1" customFormat="1"/>
    <row r="25547" s="1" customFormat="1"/>
    <row r="25548" s="1" customFormat="1"/>
    <row r="25549" s="1" customFormat="1"/>
    <row r="25550" s="1" customFormat="1"/>
    <row r="25551" s="1" customFormat="1"/>
    <row r="25552" s="1" customFormat="1"/>
    <row r="25553" s="1" customFormat="1"/>
    <row r="25554" s="1" customFormat="1"/>
    <row r="25555" s="1" customFormat="1"/>
    <row r="25556" s="1" customFormat="1"/>
    <row r="25557" s="1" customFormat="1"/>
    <row r="25558" s="1" customFormat="1"/>
    <row r="25559" s="1" customFormat="1"/>
    <row r="25560" s="1" customFormat="1"/>
    <row r="25561" s="1" customFormat="1"/>
    <row r="25562" s="1" customFormat="1"/>
    <row r="25563" s="1" customFormat="1"/>
    <row r="25564" s="1" customFormat="1"/>
    <row r="25565" s="1" customFormat="1"/>
    <row r="25566" s="1" customFormat="1"/>
    <row r="25567" s="1" customFormat="1"/>
    <row r="25568" s="1" customFormat="1"/>
    <row r="25569" s="1" customFormat="1"/>
    <row r="25570" s="1" customFormat="1"/>
    <row r="25571" s="1" customFormat="1"/>
    <row r="25572" s="1" customFormat="1"/>
    <row r="25573" s="1" customFormat="1"/>
    <row r="25574" s="1" customFormat="1"/>
    <row r="25575" s="1" customFormat="1"/>
    <row r="25576" s="1" customFormat="1"/>
    <row r="25577" s="1" customFormat="1"/>
    <row r="25578" s="1" customFormat="1"/>
    <row r="25579" s="1" customFormat="1"/>
    <row r="25580" s="1" customFormat="1"/>
    <row r="25581" s="1" customFormat="1"/>
    <row r="25582" s="1" customFormat="1"/>
    <row r="25583" s="1" customFormat="1"/>
    <row r="25584" s="1" customFormat="1"/>
    <row r="25585" s="1" customFormat="1"/>
    <row r="25586" s="1" customFormat="1"/>
    <row r="25587" s="1" customFormat="1"/>
    <row r="25588" s="1" customFormat="1"/>
    <row r="25589" s="1" customFormat="1"/>
    <row r="25590" s="1" customFormat="1"/>
    <row r="25591" s="1" customFormat="1"/>
    <row r="25592" s="1" customFormat="1"/>
    <row r="25593" s="1" customFormat="1"/>
    <row r="25594" s="1" customFormat="1"/>
    <row r="25595" s="1" customFormat="1"/>
    <row r="25596" s="1" customFormat="1"/>
    <row r="25597" s="1" customFormat="1"/>
    <row r="25598" s="1" customFormat="1"/>
    <row r="25599" s="1" customFormat="1"/>
    <row r="25600" s="1" customFormat="1"/>
    <row r="25601" s="1" customFormat="1"/>
    <row r="25602" s="1" customFormat="1"/>
    <row r="25603" s="1" customFormat="1"/>
    <row r="25604" s="1" customFormat="1"/>
    <row r="25605" s="1" customFormat="1"/>
    <row r="25606" s="1" customFormat="1"/>
    <row r="25607" s="1" customFormat="1"/>
    <row r="25608" s="1" customFormat="1"/>
    <row r="25609" s="1" customFormat="1"/>
    <row r="25610" s="1" customFormat="1"/>
    <row r="25611" s="1" customFormat="1"/>
    <row r="25612" s="1" customFormat="1"/>
    <row r="25613" s="1" customFormat="1"/>
    <row r="25614" s="1" customFormat="1"/>
    <row r="25615" s="1" customFormat="1"/>
    <row r="25616" s="1" customFormat="1"/>
    <row r="25617" s="1" customFormat="1"/>
    <row r="25618" s="1" customFormat="1"/>
    <row r="25619" s="1" customFormat="1"/>
    <row r="25620" s="1" customFormat="1"/>
    <row r="25621" s="1" customFormat="1"/>
    <row r="25622" s="1" customFormat="1"/>
    <row r="25623" s="1" customFormat="1"/>
    <row r="25624" s="1" customFormat="1"/>
    <row r="25625" s="1" customFormat="1"/>
    <row r="25626" s="1" customFormat="1"/>
    <row r="25627" s="1" customFormat="1"/>
    <row r="25628" s="1" customFormat="1"/>
    <row r="25629" s="1" customFormat="1"/>
    <row r="25630" s="1" customFormat="1"/>
    <row r="25631" s="1" customFormat="1"/>
    <row r="25632" s="1" customFormat="1"/>
    <row r="25633" s="1" customFormat="1"/>
    <row r="25634" s="1" customFormat="1"/>
    <row r="25635" s="1" customFormat="1"/>
    <row r="25636" s="1" customFormat="1"/>
    <row r="25637" s="1" customFormat="1"/>
    <row r="25638" s="1" customFormat="1"/>
    <row r="25639" s="1" customFormat="1"/>
    <row r="25640" s="1" customFormat="1"/>
    <row r="25641" s="1" customFormat="1"/>
    <row r="25642" s="1" customFormat="1"/>
    <row r="25643" s="1" customFormat="1"/>
    <row r="25644" s="1" customFormat="1"/>
    <row r="25645" s="1" customFormat="1"/>
    <row r="25646" s="1" customFormat="1"/>
    <row r="25647" s="1" customFormat="1"/>
    <row r="25648" s="1" customFormat="1"/>
    <row r="25649" s="1" customFormat="1"/>
    <row r="25650" s="1" customFormat="1"/>
    <row r="25651" s="1" customFormat="1"/>
    <row r="25652" s="1" customFormat="1"/>
    <row r="25653" s="1" customFormat="1"/>
    <row r="25654" s="1" customFormat="1"/>
    <row r="25655" s="1" customFormat="1"/>
    <row r="25656" s="1" customFormat="1"/>
    <row r="25657" s="1" customFormat="1"/>
    <row r="25658" s="1" customFormat="1"/>
    <row r="25659" s="1" customFormat="1"/>
    <row r="25660" s="1" customFormat="1"/>
    <row r="25661" s="1" customFormat="1"/>
    <row r="25662" s="1" customFormat="1"/>
    <row r="25663" s="1" customFormat="1"/>
    <row r="25664" s="1" customFormat="1"/>
    <row r="25665" s="1" customFormat="1"/>
    <row r="25666" s="1" customFormat="1"/>
    <row r="25667" s="1" customFormat="1"/>
    <row r="25668" s="1" customFormat="1"/>
    <row r="25669" s="1" customFormat="1"/>
    <row r="25670" s="1" customFormat="1"/>
    <row r="25671" s="1" customFormat="1"/>
    <row r="25672" s="1" customFormat="1"/>
    <row r="25673" s="1" customFormat="1"/>
    <row r="25674" s="1" customFormat="1"/>
    <row r="25675" s="1" customFormat="1"/>
    <row r="25676" s="1" customFormat="1"/>
    <row r="25677" s="1" customFormat="1"/>
    <row r="25678" s="1" customFormat="1"/>
    <row r="25679" s="1" customFormat="1"/>
    <row r="25680" s="1" customFormat="1"/>
    <row r="25681" s="1" customFormat="1"/>
    <row r="25682" s="1" customFormat="1"/>
    <row r="25683" s="1" customFormat="1"/>
    <row r="25684" s="1" customFormat="1"/>
    <row r="25685" s="1" customFormat="1"/>
    <row r="25686" s="1" customFormat="1"/>
    <row r="25687" s="1" customFormat="1"/>
    <row r="25688" s="1" customFormat="1"/>
    <row r="25689" s="1" customFormat="1"/>
    <row r="25690" s="1" customFormat="1"/>
    <row r="25691" s="1" customFormat="1"/>
    <row r="25692" s="1" customFormat="1"/>
    <row r="25693" s="1" customFormat="1"/>
    <row r="25694" s="1" customFormat="1"/>
    <row r="25695" s="1" customFormat="1"/>
    <row r="25696" s="1" customFormat="1"/>
    <row r="25697" s="1" customFormat="1"/>
    <row r="25698" s="1" customFormat="1"/>
    <row r="25699" s="1" customFormat="1"/>
    <row r="25700" s="1" customFormat="1"/>
    <row r="25701" s="1" customFormat="1"/>
    <row r="25702" s="1" customFormat="1"/>
    <row r="25703" s="1" customFormat="1"/>
    <row r="25704" s="1" customFormat="1"/>
    <row r="25705" s="1" customFormat="1"/>
    <row r="25706" s="1" customFormat="1"/>
    <row r="25707" s="1" customFormat="1"/>
    <row r="25708" s="1" customFormat="1"/>
    <row r="25709" s="1" customFormat="1"/>
    <row r="25710" s="1" customFormat="1"/>
    <row r="25711" s="1" customFormat="1"/>
    <row r="25712" s="1" customFormat="1"/>
    <row r="25713" s="1" customFormat="1"/>
    <row r="25714" s="1" customFormat="1"/>
    <row r="25715" s="1" customFormat="1"/>
    <row r="25716" s="1" customFormat="1"/>
    <row r="25717" s="1" customFormat="1"/>
    <row r="25718" s="1" customFormat="1"/>
    <row r="25719" s="1" customFormat="1"/>
    <row r="25720" s="1" customFormat="1"/>
    <row r="25721" s="1" customFormat="1"/>
    <row r="25722" s="1" customFormat="1"/>
    <row r="25723" s="1" customFormat="1"/>
    <row r="25724" s="1" customFormat="1"/>
    <row r="25725" s="1" customFormat="1"/>
    <row r="25726" s="1" customFormat="1"/>
    <row r="25727" s="1" customFormat="1"/>
    <row r="25728" s="1" customFormat="1"/>
    <row r="25729" s="1" customFormat="1"/>
    <row r="25730" s="1" customFormat="1"/>
    <row r="25731" s="1" customFormat="1"/>
    <row r="25732" s="1" customFormat="1"/>
    <row r="25733" s="1" customFormat="1"/>
    <row r="25734" s="1" customFormat="1"/>
    <row r="25735" s="1" customFormat="1"/>
    <row r="25736" s="1" customFormat="1"/>
    <row r="25737" s="1" customFormat="1"/>
    <row r="25738" s="1" customFormat="1"/>
    <row r="25739" s="1" customFormat="1"/>
    <row r="25740" s="1" customFormat="1"/>
    <row r="25741" s="1" customFormat="1"/>
    <row r="25742" s="1" customFormat="1"/>
    <row r="25743" s="1" customFormat="1"/>
    <row r="25744" s="1" customFormat="1"/>
    <row r="25745" s="1" customFormat="1"/>
    <row r="25746" s="1" customFormat="1"/>
    <row r="25747" s="1" customFormat="1"/>
    <row r="25748" s="1" customFormat="1"/>
    <row r="25749" s="1" customFormat="1"/>
    <row r="25750" s="1" customFormat="1"/>
    <row r="25751" s="1" customFormat="1"/>
    <row r="25752" s="1" customFormat="1"/>
    <row r="25753" s="1" customFormat="1"/>
    <row r="25754" s="1" customFormat="1"/>
    <row r="25755" s="1" customFormat="1"/>
    <row r="25756" s="1" customFormat="1"/>
    <row r="25757" s="1" customFormat="1"/>
    <row r="25758" s="1" customFormat="1"/>
    <row r="25759" s="1" customFormat="1"/>
    <row r="25760" s="1" customFormat="1"/>
    <row r="25761" s="1" customFormat="1"/>
    <row r="25762" s="1" customFormat="1"/>
    <row r="25763" s="1" customFormat="1"/>
    <row r="25764" s="1" customFormat="1"/>
    <row r="25765" s="1" customFormat="1"/>
    <row r="25766" s="1" customFormat="1"/>
    <row r="25767" s="1" customFormat="1"/>
    <row r="25768" s="1" customFormat="1"/>
    <row r="25769" s="1" customFormat="1"/>
    <row r="25770" s="1" customFormat="1"/>
    <row r="25771" s="1" customFormat="1"/>
    <row r="25772" s="1" customFormat="1"/>
    <row r="25773" s="1" customFormat="1"/>
    <row r="25774" s="1" customFormat="1"/>
    <row r="25775" s="1" customFormat="1"/>
    <row r="25776" s="1" customFormat="1"/>
    <row r="25777" s="1" customFormat="1"/>
    <row r="25778" s="1" customFormat="1"/>
    <row r="25779" s="1" customFormat="1"/>
    <row r="25780" s="1" customFormat="1"/>
    <row r="25781" s="1" customFormat="1"/>
    <row r="25782" s="1" customFormat="1"/>
    <row r="25783" s="1" customFormat="1"/>
    <row r="25784" s="1" customFormat="1"/>
    <row r="25785" s="1" customFormat="1"/>
    <row r="25786" s="1" customFormat="1"/>
    <row r="25787" s="1" customFormat="1"/>
    <row r="25788" s="1" customFormat="1"/>
    <row r="25789" s="1" customFormat="1"/>
    <row r="25790" s="1" customFormat="1"/>
    <row r="25791" s="1" customFormat="1"/>
    <row r="25792" s="1" customFormat="1"/>
    <row r="25793" s="1" customFormat="1"/>
    <row r="25794" s="1" customFormat="1"/>
    <row r="25795" s="1" customFormat="1"/>
    <row r="25796" s="1" customFormat="1"/>
    <row r="25797" s="1" customFormat="1"/>
    <row r="25798" s="1" customFormat="1"/>
    <row r="25799" s="1" customFormat="1"/>
    <row r="25800" s="1" customFormat="1"/>
    <row r="25801" s="1" customFormat="1"/>
    <row r="25802" s="1" customFormat="1"/>
    <row r="25803" s="1" customFormat="1"/>
    <row r="25804" s="1" customFormat="1"/>
    <row r="25805" s="1" customFormat="1"/>
    <row r="25806" s="1" customFormat="1"/>
    <row r="25807" s="1" customFormat="1"/>
    <row r="25808" s="1" customFormat="1"/>
    <row r="25809" s="1" customFormat="1"/>
    <row r="25810" s="1" customFormat="1"/>
    <row r="25811" s="1" customFormat="1"/>
    <row r="25812" s="1" customFormat="1"/>
    <row r="25813" s="1" customFormat="1"/>
    <row r="25814" s="1" customFormat="1"/>
    <row r="25815" s="1" customFormat="1"/>
    <row r="25816" s="1" customFormat="1"/>
    <row r="25817" s="1" customFormat="1"/>
    <row r="25818" s="1" customFormat="1"/>
    <row r="25819" s="1" customFormat="1"/>
    <row r="25820" s="1" customFormat="1"/>
    <row r="25821" s="1" customFormat="1"/>
    <row r="25822" s="1" customFormat="1"/>
    <row r="25823" s="1" customFormat="1"/>
    <row r="25824" s="1" customFormat="1"/>
    <row r="25825" s="1" customFormat="1"/>
    <row r="25826" s="1" customFormat="1"/>
    <row r="25827" s="1" customFormat="1"/>
    <row r="25828" s="1" customFormat="1"/>
    <row r="25829" s="1" customFormat="1"/>
    <row r="25830" s="1" customFormat="1"/>
    <row r="25831" s="1" customFormat="1"/>
    <row r="25832" s="1" customFormat="1"/>
    <row r="25833" s="1" customFormat="1"/>
    <row r="25834" s="1" customFormat="1"/>
    <row r="25835" s="1" customFormat="1"/>
    <row r="25836" s="1" customFormat="1"/>
    <row r="25837" s="1" customFormat="1"/>
    <row r="25838" s="1" customFormat="1"/>
    <row r="25839" s="1" customFormat="1"/>
    <row r="25840" s="1" customFormat="1"/>
    <row r="25841" s="1" customFormat="1"/>
    <row r="25842" s="1" customFormat="1"/>
    <row r="25843" s="1" customFormat="1"/>
    <row r="25844" s="1" customFormat="1"/>
    <row r="25845" s="1" customFormat="1"/>
    <row r="25846" s="1" customFormat="1"/>
    <row r="25847" s="1" customFormat="1"/>
    <row r="25848" s="1" customFormat="1"/>
    <row r="25849" s="1" customFormat="1"/>
    <row r="25850" s="1" customFormat="1"/>
    <row r="25851" s="1" customFormat="1"/>
    <row r="25852" s="1" customFormat="1"/>
    <row r="25853" s="1" customFormat="1"/>
    <row r="25854" s="1" customFormat="1"/>
    <row r="25855" s="1" customFormat="1"/>
    <row r="25856" s="1" customFormat="1"/>
    <row r="25857" s="1" customFormat="1"/>
    <row r="25858" s="1" customFormat="1"/>
    <row r="25859" s="1" customFormat="1"/>
    <row r="25860" s="1" customFormat="1"/>
    <row r="25861" s="1" customFormat="1"/>
    <row r="25862" s="1" customFormat="1"/>
    <row r="25863" s="1" customFormat="1"/>
    <row r="25864" s="1" customFormat="1"/>
    <row r="25865" s="1" customFormat="1"/>
    <row r="25866" s="1" customFormat="1"/>
    <row r="25867" s="1" customFormat="1"/>
    <row r="25868" s="1" customFormat="1"/>
    <row r="25869" s="1" customFormat="1"/>
    <row r="25870" s="1" customFormat="1"/>
    <row r="25871" s="1" customFormat="1"/>
    <row r="25872" s="1" customFormat="1"/>
    <row r="25873" s="1" customFormat="1"/>
    <row r="25874" s="1" customFormat="1"/>
    <row r="25875" s="1" customFormat="1"/>
    <row r="25876" s="1" customFormat="1"/>
    <row r="25877" s="1" customFormat="1"/>
    <row r="25878" s="1" customFormat="1"/>
    <row r="25879" s="1" customFormat="1"/>
    <row r="25880" s="1" customFormat="1"/>
    <row r="25881" s="1" customFormat="1"/>
    <row r="25882" s="1" customFormat="1"/>
    <row r="25883" s="1" customFormat="1"/>
    <row r="25884" s="1" customFormat="1"/>
    <row r="25885" s="1" customFormat="1"/>
    <row r="25886" s="1" customFormat="1"/>
    <row r="25887" s="1" customFormat="1"/>
    <row r="25888" s="1" customFormat="1"/>
    <row r="25889" s="1" customFormat="1"/>
    <row r="25890" s="1" customFormat="1"/>
    <row r="25891" s="1" customFormat="1"/>
    <row r="25892" s="1" customFormat="1"/>
    <row r="25893" s="1" customFormat="1"/>
    <row r="25894" s="1" customFormat="1"/>
    <row r="25895" s="1" customFormat="1"/>
    <row r="25896" s="1" customFormat="1"/>
    <row r="25897" s="1" customFormat="1"/>
    <row r="25898" s="1" customFormat="1"/>
    <row r="25899" s="1" customFormat="1"/>
    <row r="25900" s="1" customFormat="1"/>
    <row r="25901" s="1" customFormat="1"/>
    <row r="25902" s="1" customFormat="1"/>
    <row r="25903" s="1" customFormat="1"/>
    <row r="25904" s="1" customFormat="1"/>
    <row r="25905" s="1" customFormat="1"/>
    <row r="25906" s="1" customFormat="1"/>
    <row r="25907" s="1" customFormat="1"/>
    <row r="25908" s="1" customFormat="1"/>
    <row r="25909" s="1" customFormat="1"/>
    <row r="25910" s="1" customFormat="1"/>
    <row r="25911" s="1" customFormat="1"/>
    <row r="25912" s="1" customFormat="1"/>
    <row r="25913" s="1" customFormat="1"/>
    <row r="25914" s="1" customFormat="1"/>
    <row r="25915" s="1" customFormat="1"/>
    <row r="25916" s="1" customFormat="1"/>
    <row r="25917" s="1" customFormat="1"/>
    <row r="25918" s="1" customFormat="1"/>
    <row r="25919" s="1" customFormat="1"/>
    <row r="25920" s="1" customFormat="1"/>
    <row r="25921" s="1" customFormat="1"/>
    <row r="25922" s="1" customFormat="1"/>
    <row r="25923" s="1" customFormat="1"/>
    <row r="25924" s="1" customFormat="1"/>
    <row r="25925" s="1" customFormat="1"/>
    <row r="25926" s="1" customFormat="1"/>
    <row r="25927" s="1" customFormat="1"/>
    <row r="25928" s="1" customFormat="1"/>
    <row r="25929" s="1" customFormat="1"/>
    <row r="25930" s="1" customFormat="1"/>
    <row r="25931" s="1" customFormat="1"/>
    <row r="25932" s="1" customFormat="1"/>
    <row r="25933" s="1" customFormat="1"/>
    <row r="25934" s="1" customFormat="1"/>
    <row r="25935" s="1" customFormat="1"/>
    <row r="25936" s="1" customFormat="1"/>
    <row r="25937" s="1" customFormat="1"/>
    <row r="25938" s="1" customFormat="1"/>
    <row r="25939" s="1" customFormat="1"/>
    <row r="25940" s="1" customFormat="1"/>
    <row r="25941" s="1" customFormat="1"/>
    <row r="25942" s="1" customFormat="1"/>
    <row r="25943" s="1" customFormat="1"/>
    <row r="25944" s="1" customFormat="1"/>
    <row r="25945" s="1" customFormat="1"/>
    <row r="25946" s="1" customFormat="1"/>
    <row r="25947" s="1" customFormat="1"/>
    <row r="25948" s="1" customFormat="1"/>
    <row r="25949" s="1" customFormat="1"/>
    <row r="25950" s="1" customFormat="1"/>
    <row r="25951" s="1" customFormat="1"/>
    <row r="25952" s="1" customFormat="1"/>
    <row r="25953" s="1" customFormat="1"/>
    <row r="25954" s="1" customFormat="1"/>
    <row r="25955" s="1" customFormat="1"/>
    <row r="25956" s="1" customFormat="1"/>
    <row r="25957" s="1" customFormat="1"/>
    <row r="25958" s="1" customFormat="1"/>
    <row r="25959" s="1" customFormat="1"/>
    <row r="25960" s="1" customFormat="1"/>
    <row r="25961" s="1" customFormat="1"/>
    <row r="25962" s="1" customFormat="1"/>
    <row r="25963" s="1" customFormat="1"/>
    <row r="25964" s="1" customFormat="1"/>
    <row r="25965" s="1" customFormat="1"/>
    <row r="25966" s="1" customFormat="1"/>
    <row r="25967" s="1" customFormat="1"/>
    <row r="25968" s="1" customFormat="1"/>
    <row r="25969" s="1" customFormat="1"/>
    <row r="25970" s="1" customFormat="1"/>
    <row r="25971" s="1" customFormat="1"/>
    <row r="25972" s="1" customFormat="1"/>
    <row r="25973" s="1" customFormat="1"/>
    <row r="25974" s="1" customFormat="1"/>
    <row r="25975" s="1" customFormat="1"/>
    <row r="25976" s="1" customFormat="1"/>
    <row r="25977" s="1" customFormat="1"/>
    <row r="25978" s="1" customFormat="1"/>
    <row r="25979" s="1" customFormat="1"/>
    <row r="25980" s="1" customFormat="1"/>
    <row r="25981" s="1" customFormat="1"/>
    <row r="25982" s="1" customFormat="1"/>
    <row r="25983" s="1" customFormat="1"/>
    <row r="25984" s="1" customFormat="1"/>
    <row r="25985" s="1" customFormat="1"/>
    <row r="25986" s="1" customFormat="1"/>
    <row r="25987" s="1" customFormat="1"/>
    <row r="25988" s="1" customFormat="1"/>
    <row r="25989" s="1" customFormat="1"/>
    <row r="25990" s="1" customFormat="1"/>
    <row r="25991" s="1" customFormat="1"/>
    <row r="25992" s="1" customFormat="1"/>
    <row r="25993" s="1" customFormat="1"/>
    <row r="25994" s="1" customFormat="1"/>
    <row r="25995" s="1" customFormat="1"/>
    <row r="25996" s="1" customFormat="1"/>
    <row r="25997" s="1" customFormat="1"/>
    <row r="25998" s="1" customFormat="1"/>
    <row r="25999" s="1" customFormat="1"/>
    <row r="26000" s="1" customFormat="1"/>
    <row r="26001" s="1" customFormat="1"/>
    <row r="26002" s="1" customFormat="1"/>
    <row r="26003" s="1" customFormat="1"/>
    <row r="26004" s="1" customFormat="1"/>
    <row r="26005" s="1" customFormat="1"/>
    <row r="26006" s="1" customFormat="1"/>
    <row r="26007" s="1" customFormat="1"/>
    <row r="26008" s="1" customFormat="1"/>
    <row r="26009" s="1" customFormat="1"/>
    <row r="26010" s="1" customFormat="1"/>
    <row r="26011" s="1" customFormat="1"/>
    <row r="26012" s="1" customFormat="1"/>
    <row r="26013" s="1" customFormat="1"/>
    <row r="26014" s="1" customFormat="1"/>
    <row r="26015" s="1" customFormat="1"/>
    <row r="26016" s="1" customFormat="1"/>
    <row r="26017" s="1" customFormat="1"/>
    <row r="26018" s="1" customFormat="1"/>
    <row r="26019" s="1" customFormat="1"/>
    <row r="26020" s="1" customFormat="1"/>
    <row r="26021" s="1" customFormat="1"/>
    <row r="26022" s="1" customFormat="1"/>
    <row r="26023" s="1" customFormat="1"/>
    <row r="26024" s="1" customFormat="1"/>
    <row r="26025" s="1" customFormat="1"/>
    <row r="26026" s="1" customFormat="1"/>
    <row r="26027" s="1" customFormat="1"/>
    <row r="26028" s="1" customFormat="1"/>
    <row r="26029" s="1" customFormat="1"/>
    <row r="26030" s="1" customFormat="1"/>
    <row r="26031" s="1" customFormat="1"/>
    <row r="26032" s="1" customFormat="1"/>
    <row r="26033" s="1" customFormat="1"/>
    <row r="26034" s="1" customFormat="1"/>
    <row r="26035" s="1" customFormat="1"/>
    <row r="26036" s="1" customFormat="1"/>
    <row r="26037" s="1" customFormat="1"/>
    <row r="26038" s="1" customFormat="1"/>
    <row r="26039" s="1" customFormat="1"/>
    <row r="26040" s="1" customFormat="1"/>
    <row r="26041" s="1" customFormat="1"/>
    <row r="26042" s="1" customFormat="1"/>
    <row r="26043" s="1" customFormat="1"/>
    <row r="26044" s="1" customFormat="1"/>
    <row r="26045" s="1" customFormat="1"/>
    <row r="26046" s="1" customFormat="1"/>
    <row r="26047" s="1" customFormat="1"/>
    <row r="26048" s="1" customFormat="1"/>
    <row r="26049" s="1" customFormat="1"/>
    <row r="26050" s="1" customFormat="1"/>
    <row r="26051" s="1" customFormat="1"/>
    <row r="26052" s="1" customFormat="1"/>
    <row r="26053" s="1" customFormat="1"/>
    <row r="26054" s="1" customFormat="1"/>
    <row r="26055" s="1" customFormat="1"/>
    <row r="26056" s="1" customFormat="1"/>
    <row r="26057" s="1" customFormat="1"/>
    <row r="26058" s="1" customFormat="1"/>
    <row r="26059" s="1" customFormat="1"/>
    <row r="26060" s="1" customFormat="1"/>
    <row r="26061" s="1" customFormat="1"/>
    <row r="26062" s="1" customFormat="1"/>
    <row r="26063" s="1" customFormat="1"/>
    <row r="26064" s="1" customFormat="1"/>
    <row r="26065" s="1" customFormat="1"/>
    <row r="26066" s="1" customFormat="1"/>
    <row r="26067" s="1" customFormat="1"/>
    <row r="26068" s="1" customFormat="1"/>
    <row r="26069" s="1" customFormat="1"/>
    <row r="26070" s="1" customFormat="1"/>
    <row r="26071" s="1" customFormat="1"/>
    <row r="26072" s="1" customFormat="1"/>
    <row r="26073" s="1" customFormat="1"/>
    <row r="26074" s="1" customFormat="1"/>
    <row r="26075" s="1" customFormat="1"/>
    <row r="26076" s="1" customFormat="1"/>
    <row r="26077" s="1" customFormat="1"/>
    <row r="26078" s="1" customFormat="1"/>
    <row r="26079" s="1" customFormat="1"/>
    <row r="26080" s="1" customFormat="1"/>
    <row r="26081" s="1" customFormat="1"/>
    <row r="26082" s="1" customFormat="1"/>
    <row r="26083" s="1" customFormat="1"/>
    <row r="26084" s="1" customFormat="1"/>
    <row r="26085" s="1" customFormat="1"/>
    <row r="26086" s="1" customFormat="1"/>
    <row r="26087" s="1" customFormat="1"/>
    <row r="26088" s="1" customFormat="1"/>
    <row r="26089" s="1" customFormat="1"/>
    <row r="26090" s="1" customFormat="1"/>
    <row r="26091" s="1" customFormat="1"/>
    <row r="26092" s="1" customFormat="1"/>
    <row r="26093" s="1" customFormat="1"/>
    <row r="26094" s="1" customFormat="1"/>
    <row r="26095" s="1" customFormat="1"/>
    <row r="26096" s="1" customFormat="1"/>
    <row r="26097" s="1" customFormat="1"/>
    <row r="26098" s="1" customFormat="1"/>
    <row r="26099" s="1" customFormat="1"/>
    <row r="26100" s="1" customFormat="1"/>
    <row r="26101" s="1" customFormat="1"/>
    <row r="26102" s="1" customFormat="1"/>
    <row r="26103" s="1" customFormat="1"/>
    <row r="26104" s="1" customFormat="1"/>
    <row r="26105" s="1" customFormat="1"/>
    <row r="26106" s="1" customFormat="1"/>
    <row r="26107" s="1" customFormat="1"/>
    <row r="26108" s="1" customFormat="1"/>
    <row r="26109" s="1" customFormat="1"/>
    <row r="26110" s="1" customFormat="1"/>
    <row r="26111" s="1" customFormat="1"/>
    <row r="26112" s="1" customFormat="1"/>
    <row r="26113" s="1" customFormat="1"/>
    <row r="26114" s="1" customFormat="1"/>
    <row r="26115" s="1" customFormat="1"/>
    <row r="26116" s="1" customFormat="1"/>
    <row r="26117" s="1" customFormat="1"/>
    <row r="26118" s="1" customFormat="1"/>
    <row r="26119" s="1" customFormat="1"/>
    <row r="26120" s="1" customFormat="1"/>
    <row r="26121" s="1" customFormat="1"/>
    <row r="26122" s="1" customFormat="1"/>
    <row r="26123" s="1" customFormat="1"/>
    <row r="26124" s="1" customFormat="1"/>
    <row r="26125" s="1" customFormat="1"/>
    <row r="26126" s="1" customFormat="1"/>
    <row r="26127" s="1" customFormat="1"/>
    <row r="26128" s="1" customFormat="1"/>
    <row r="26129" s="1" customFormat="1"/>
    <row r="26130" s="1" customFormat="1"/>
    <row r="26131" s="1" customFormat="1"/>
    <row r="26132" s="1" customFormat="1"/>
    <row r="26133" s="1" customFormat="1"/>
    <row r="26134" s="1" customFormat="1"/>
    <row r="26135" s="1" customFormat="1"/>
    <row r="26136" s="1" customFormat="1"/>
    <row r="26137" s="1" customFormat="1"/>
    <row r="26138" s="1" customFormat="1"/>
    <row r="26139" s="1" customFormat="1"/>
    <row r="26140" s="1" customFormat="1"/>
    <row r="26141" s="1" customFormat="1"/>
    <row r="26142" s="1" customFormat="1"/>
    <row r="26143" s="1" customFormat="1"/>
    <row r="26144" s="1" customFormat="1"/>
    <row r="26145" s="1" customFormat="1"/>
    <row r="26146" s="1" customFormat="1"/>
    <row r="26147" s="1" customFormat="1"/>
    <row r="26148" s="1" customFormat="1"/>
    <row r="26149" s="1" customFormat="1"/>
    <row r="26150" s="1" customFormat="1"/>
    <row r="26151" s="1" customFormat="1"/>
    <row r="26152" s="1" customFormat="1"/>
    <row r="26153" s="1" customFormat="1"/>
    <row r="26154" s="1" customFormat="1"/>
    <row r="26155" s="1" customFormat="1"/>
    <row r="26156" s="1" customFormat="1"/>
    <row r="26157" s="1" customFormat="1"/>
    <row r="26158" s="1" customFormat="1"/>
    <row r="26159" s="1" customFormat="1"/>
    <row r="26160" s="1" customFormat="1"/>
    <row r="26161" s="1" customFormat="1"/>
    <row r="26162" s="1" customFormat="1"/>
    <row r="26163" s="1" customFormat="1"/>
    <row r="26164" s="1" customFormat="1"/>
    <row r="26165" s="1" customFormat="1"/>
    <row r="26166" s="1" customFormat="1"/>
    <row r="26167" s="1" customFormat="1"/>
    <row r="26168" s="1" customFormat="1"/>
    <row r="26169" s="1" customFormat="1"/>
    <row r="26170" s="1" customFormat="1"/>
    <row r="26171" s="1" customFormat="1"/>
    <row r="26172" s="1" customFormat="1"/>
    <row r="26173" s="1" customFormat="1"/>
    <row r="26174" s="1" customFormat="1"/>
    <row r="26175" s="1" customFormat="1"/>
    <row r="26176" s="1" customFormat="1"/>
    <row r="26177" s="1" customFormat="1"/>
    <row r="26178" s="1" customFormat="1"/>
    <row r="26179" s="1" customFormat="1"/>
    <row r="26180" s="1" customFormat="1"/>
    <row r="26181" s="1" customFormat="1"/>
    <row r="26182" s="1" customFormat="1"/>
    <row r="26183" s="1" customFormat="1"/>
    <row r="26184" s="1" customFormat="1"/>
    <row r="26185" s="1" customFormat="1"/>
    <row r="26186" s="1" customFormat="1"/>
    <row r="26187" s="1" customFormat="1"/>
    <row r="26188" s="1" customFormat="1"/>
    <row r="26189" s="1" customFormat="1"/>
    <row r="26190" s="1" customFormat="1"/>
    <row r="26191" s="1" customFormat="1"/>
    <row r="26192" s="1" customFormat="1"/>
    <row r="26193" s="1" customFormat="1"/>
    <row r="26194" s="1" customFormat="1"/>
    <row r="26195" s="1" customFormat="1"/>
    <row r="26196" s="1" customFormat="1"/>
    <row r="26197" s="1" customFormat="1"/>
    <row r="26198" s="1" customFormat="1"/>
    <row r="26199" s="1" customFormat="1"/>
    <row r="26200" s="1" customFormat="1"/>
    <row r="26201" s="1" customFormat="1"/>
    <row r="26202" s="1" customFormat="1"/>
    <row r="26203" s="1" customFormat="1"/>
    <row r="26204" s="1" customFormat="1"/>
    <row r="26205" s="1" customFormat="1"/>
    <row r="26206" s="1" customFormat="1"/>
    <row r="26207" s="1" customFormat="1"/>
    <row r="26208" s="1" customFormat="1"/>
    <row r="26209" s="1" customFormat="1"/>
    <row r="26210" s="1" customFormat="1"/>
    <row r="26211" s="1" customFormat="1"/>
    <row r="26212" s="1" customFormat="1"/>
    <row r="26213" s="1" customFormat="1"/>
    <row r="26214" s="1" customFormat="1"/>
    <row r="26215" s="1" customFormat="1"/>
    <row r="26216" s="1" customFormat="1"/>
    <row r="26217" s="1" customFormat="1"/>
    <row r="26218" s="1" customFormat="1"/>
    <row r="26219" s="1" customFormat="1"/>
    <row r="26220" s="1" customFormat="1"/>
    <row r="26221" s="1" customFormat="1"/>
    <row r="26222" s="1" customFormat="1"/>
    <row r="26223" s="1" customFormat="1"/>
    <row r="26224" s="1" customFormat="1"/>
    <row r="26225" s="1" customFormat="1"/>
    <row r="26226" s="1" customFormat="1"/>
    <row r="26227" s="1" customFormat="1"/>
    <row r="26228" s="1" customFormat="1"/>
    <row r="26229" s="1" customFormat="1"/>
    <row r="26230" s="1" customFormat="1"/>
    <row r="26231" s="1" customFormat="1"/>
    <row r="26232" s="1" customFormat="1"/>
    <row r="26233" s="1" customFormat="1"/>
    <row r="26234" s="1" customFormat="1"/>
    <row r="26235" s="1" customFormat="1"/>
    <row r="26236" s="1" customFormat="1"/>
    <row r="26237" s="1" customFormat="1"/>
    <row r="26238" s="1" customFormat="1"/>
    <row r="26239" s="1" customFormat="1"/>
    <row r="26240" s="1" customFormat="1"/>
    <row r="26241" s="1" customFormat="1"/>
    <row r="26242" s="1" customFormat="1"/>
    <row r="26243" s="1" customFormat="1"/>
    <row r="26244" s="1" customFormat="1"/>
    <row r="26245" s="1" customFormat="1"/>
    <row r="26246" s="1" customFormat="1"/>
    <row r="26247" s="1" customFormat="1"/>
    <row r="26248" s="1" customFormat="1"/>
    <row r="26249" s="1" customFormat="1"/>
    <row r="26250" s="1" customFormat="1"/>
    <row r="26251" s="1" customFormat="1"/>
    <row r="26252" s="1" customFormat="1"/>
    <row r="26253" s="1" customFormat="1"/>
    <row r="26254" s="1" customFormat="1"/>
    <row r="26255" s="1" customFormat="1"/>
    <row r="26256" s="1" customFormat="1"/>
    <row r="26257" s="1" customFormat="1"/>
    <row r="26258" s="1" customFormat="1"/>
    <row r="26259" s="1" customFormat="1"/>
    <row r="26260" s="1" customFormat="1"/>
    <row r="26261" s="1" customFormat="1"/>
    <row r="26262" s="1" customFormat="1"/>
    <row r="26263" s="1" customFormat="1"/>
    <row r="26264" s="1" customFormat="1"/>
    <row r="26265" s="1" customFormat="1"/>
    <row r="26266" s="1" customFormat="1"/>
    <row r="26267" s="1" customFormat="1"/>
    <row r="26268" s="1" customFormat="1"/>
    <row r="26269" s="1" customFormat="1"/>
    <row r="26270" s="1" customFormat="1"/>
    <row r="26271" s="1" customFormat="1"/>
    <row r="26272" s="1" customFormat="1"/>
    <row r="26273" s="1" customFormat="1"/>
    <row r="26274" s="1" customFormat="1"/>
    <row r="26275" s="1" customFormat="1"/>
    <row r="26276" s="1" customFormat="1"/>
    <row r="26277" s="1" customFormat="1"/>
    <row r="26278" s="1" customFormat="1"/>
    <row r="26279" s="1" customFormat="1"/>
    <row r="26280" s="1" customFormat="1"/>
    <row r="26281" s="1" customFormat="1"/>
    <row r="26282" s="1" customFormat="1"/>
    <row r="26283" s="1" customFormat="1"/>
    <row r="26284" s="1" customFormat="1"/>
    <row r="26285" s="1" customFormat="1"/>
    <row r="26286" s="1" customFormat="1"/>
    <row r="26287" s="1" customFormat="1"/>
    <row r="26288" s="1" customFormat="1"/>
    <row r="26289" s="1" customFormat="1"/>
    <row r="26290" s="1" customFormat="1"/>
    <row r="26291" s="1" customFormat="1"/>
    <row r="26292" s="1" customFormat="1"/>
    <row r="26293" s="1" customFormat="1"/>
    <row r="26294" s="1" customFormat="1"/>
    <row r="26295" s="1" customFormat="1"/>
    <row r="26296" s="1" customFormat="1"/>
    <row r="26297" s="1" customFormat="1"/>
    <row r="26298" s="1" customFormat="1"/>
    <row r="26299" s="1" customFormat="1"/>
    <row r="26300" s="1" customFormat="1"/>
    <row r="26301" s="1" customFormat="1"/>
    <row r="26302" s="1" customFormat="1"/>
    <row r="26303" s="1" customFormat="1"/>
    <row r="26304" s="1" customFormat="1"/>
    <row r="26305" s="1" customFormat="1"/>
    <row r="26306" s="1" customFormat="1"/>
    <row r="26307" s="1" customFormat="1"/>
    <row r="26308" s="1" customFormat="1"/>
    <row r="26309" s="1" customFormat="1"/>
    <row r="26310" s="1" customFormat="1"/>
    <row r="26311" s="1" customFormat="1"/>
    <row r="26312" s="1" customFormat="1"/>
    <row r="26313" s="1" customFormat="1"/>
    <row r="26314" s="1" customFormat="1"/>
    <row r="26315" s="1" customFormat="1"/>
    <row r="26316" s="1" customFormat="1"/>
    <row r="26317" s="1" customFormat="1"/>
    <row r="26318" s="1" customFormat="1"/>
    <row r="26319" s="1" customFormat="1"/>
    <row r="26320" s="1" customFormat="1"/>
    <row r="26321" s="1" customFormat="1"/>
    <row r="26322" s="1" customFormat="1"/>
    <row r="26323" s="1" customFormat="1"/>
    <row r="26324" s="1" customFormat="1"/>
    <row r="26325" s="1" customFormat="1"/>
    <row r="26326" s="1" customFormat="1"/>
    <row r="26327" s="1" customFormat="1"/>
    <row r="26328" s="1" customFormat="1"/>
    <row r="26329" s="1" customFormat="1"/>
    <row r="26330" s="1" customFormat="1"/>
    <row r="26331" s="1" customFormat="1"/>
    <row r="26332" s="1" customFormat="1"/>
    <row r="26333" s="1" customFormat="1"/>
    <row r="26334" s="1" customFormat="1"/>
    <row r="26335" s="1" customFormat="1"/>
    <row r="26336" s="1" customFormat="1"/>
    <row r="26337" s="1" customFormat="1"/>
    <row r="26338" s="1" customFormat="1"/>
    <row r="26339" s="1" customFormat="1"/>
    <row r="26340" s="1" customFormat="1"/>
    <row r="26341" s="1" customFormat="1"/>
    <row r="26342" s="1" customFormat="1"/>
    <row r="26343" s="1" customFormat="1"/>
    <row r="26344" s="1" customFormat="1"/>
    <row r="26345" s="1" customFormat="1"/>
    <row r="26346" s="1" customFormat="1"/>
    <row r="26347" s="1" customFormat="1"/>
    <row r="26348" s="1" customFormat="1"/>
    <row r="26349" s="1" customFormat="1"/>
    <row r="26350" s="1" customFormat="1"/>
    <row r="26351" s="1" customFormat="1"/>
    <row r="26352" s="1" customFormat="1"/>
    <row r="26353" s="1" customFormat="1"/>
    <row r="26354" s="1" customFormat="1"/>
    <row r="26355" s="1" customFormat="1"/>
    <row r="26356" s="1" customFormat="1"/>
    <row r="26357" s="1" customFormat="1"/>
    <row r="26358" s="1" customFormat="1"/>
    <row r="26359" s="1" customFormat="1"/>
    <row r="26360" s="1" customFormat="1"/>
    <row r="26361" s="1" customFormat="1"/>
    <row r="26362" s="1" customFormat="1"/>
    <row r="26363" s="1" customFormat="1"/>
    <row r="26364" s="1" customFormat="1"/>
    <row r="26365" s="1" customFormat="1"/>
    <row r="26366" s="1" customFormat="1"/>
    <row r="26367" s="1" customFormat="1"/>
    <row r="26368" s="1" customFormat="1"/>
    <row r="26369" s="1" customFormat="1"/>
    <row r="26370" s="1" customFormat="1"/>
    <row r="26371" s="1" customFormat="1"/>
    <row r="26372" s="1" customFormat="1"/>
    <row r="26373" s="1" customFormat="1"/>
    <row r="26374" s="1" customFormat="1"/>
    <row r="26375" s="1" customFormat="1"/>
    <row r="26376" s="1" customFormat="1"/>
    <row r="26377" s="1" customFormat="1"/>
    <row r="26378" s="1" customFormat="1"/>
    <row r="26379" s="1" customFormat="1"/>
    <row r="26380" s="1" customFormat="1"/>
    <row r="26381" s="1" customFormat="1"/>
    <row r="26382" s="1" customFormat="1"/>
    <row r="26383" s="1" customFormat="1"/>
    <row r="26384" s="1" customFormat="1"/>
    <row r="26385" s="1" customFormat="1"/>
    <row r="26386" s="1" customFormat="1"/>
    <row r="26387" s="1" customFormat="1"/>
    <row r="26388" s="1" customFormat="1"/>
    <row r="26389" s="1" customFormat="1"/>
    <row r="26390" s="1" customFormat="1"/>
    <row r="26391" s="1" customFormat="1"/>
    <row r="26392" s="1" customFormat="1"/>
    <row r="26393" s="1" customFormat="1"/>
    <row r="26394" s="1" customFormat="1"/>
    <row r="26395" s="1" customFormat="1"/>
    <row r="26396" s="1" customFormat="1"/>
    <row r="26397" s="1" customFormat="1"/>
    <row r="26398" s="1" customFormat="1"/>
    <row r="26399" s="1" customFormat="1"/>
    <row r="26400" s="1" customFormat="1"/>
    <row r="26401" s="1" customFormat="1"/>
    <row r="26402" s="1" customFormat="1"/>
    <row r="26403" s="1" customFormat="1"/>
    <row r="26404" s="1" customFormat="1"/>
    <row r="26405" s="1" customFormat="1"/>
    <row r="26406" s="1" customFormat="1"/>
    <row r="26407" s="1" customFormat="1"/>
    <row r="26408" s="1" customFormat="1"/>
    <row r="26409" s="1" customFormat="1"/>
    <row r="26410" s="1" customFormat="1"/>
    <row r="26411" s="1" customFormat="1"/>
    <row r="26412" s="1" customFormat="1"/>
    <row r="26413" s="1" customFormat="1"/>
    <row r="26414" s="1" customFormat="1"/>
    <row r="26415" s="1" customFormat="1"/>
    <row r="26416" s="1" customFormat="1"/>
    <row r="26417" s="1" customFormat="1"/>
    <row r="26418" s="1" customFormat="1"/>
    <row r="26419" s="1" customFormat="1"/>
    <row r="26420" s="1" customFormat="1"/>
    <row r="26421" s="1" customFormat="1"/>
    <row r="26422" s="1" customFormat="1"/>
    <row r="26423" s="1" customFormat="1"/>
    <row r="26424" s="1" customFormat="1"/>
    <row r="26425" s="1" customFormat="1"/>
    <row r="26426" s="1" customFormat="1"/>
    <row r="26427" s="1" customFormat="1"/>
    <row r="26428" s="1" customFormat="1"/>
    <row r="26429" s="1" customFormat="1"/>
    <row r="26430" s="1" customFormat="1"/>
    <row r="26431" s="1" customFormat="1"/>
    <row r="26432" s="1" customFormat="1"/>
    <row r="26433" s="1" customFormat="1"/>
    <row r="26434" s="1" customFormat="1"/>
    <row r="26435" s="1" customFormat="1"/>
    <row r="26436" s="1" customFormat="1"/>
    <row r="26437" s="1" customFormat="1"/>
    <row r="26438" s="1" customFormat="1"/>
    <row r="26439" s="1" customFormat="1"/>
    <row r="26440" s="1" customFormat="1"/>
    <row r="26441" s="1" customFormat="1"/>
    <row r="26442" s="1" customFormat="1"/>
    <row r="26443" s="1" customFormat="1"/>
    <row r="26444" s="1" customFormat="1"/>
    <row r="26445" s="1" customFormat="1"/>
    <row r="26446" s="1" customFormat="1"/>
    <row r="26447" s="1" customFormat="1"/>
    <row r="26448" s="1" customFormat="1"/>
    <row r="26449" s="1" customFormat="1"/>
    <row r="26450" s="1" customFormat="1"/>
    <row r="26451" s="1" customFormat="1"/>
    <row r="26452" s="1" customFormat="1"/>
    <row r="26453" s="1" customFormat="1"/>
    <row r="26454" s="1" customFormat="1"/>
    <row r="26455" s="1" customFormat="1"/>
    <row r="26456" s="1" customFormat="1"/>
    <row r="26457" s="1" customFormat="1"/>
    <row r="26458" s="1" customFormat="1"/>
    <row r="26459" s="1" customFormat="1"/>
    <row r="26460" s="1" customFormat="1"/>
    <row r="26461" s="1" customFormat="1"/>
    <row r="26462" s="1" customFormat="1"/>
    <row r="26463" s="1" customFormat="1"/>
    <row r="26464" s="1" customFormat="1"/>
    <row r="26465" s="1" customFormat="1"/>
    <row r="26466" s="1" customFormat="1"/>
    <row r="26467" s="1" customFormat="1"/>
    <row r="26468" s="1" customFormat="1"/>
    <row r="26469" s="1" customFormat="1"/>
    <row r="26470" s="1" customFormat="1"/>
    <row r="26471" s="1" customFormat="1"/>
    <row r="26472" s="1" customFormat="1"/>
    <row r="26473" s="1" customFormat="1"/>
    <row r="26474" s="1" customFormat="1"/>
    <row r="26475" s="1" customFormat="1"/>
    <row r="26476" s="1" customFormat="1"/>
    <row r="26477" s="1" customFormat="1"/>
    <row r="26478" s="1" customFormat="1"/>
    <row r="26479" s="1" customFormat="1"/>
    <row r="26480" s="1" customFormat="1"/>
    <row r="26481" s="1" customFormat="1"/>
    <row r="26482" s="1" customFormat="1"/>
    <row r="26483" s="1" customFormat="1"/>
    <row r="26484" s="1" customFormat="1"/>
    <row r="26485" s="1" customFormat="1"/>
    <row r="26486" s="1" customFormat="1"/>
    <row r="26487" s="1" customFormat="1"/>
    <row r="26488" s="1" customFormat="1"/>
    <row r="26489" s="1" customFormat="1"/>
    <row r="26490" s="1" customFormat="1"/>
    <row r="26491" s="1" customFormat="1"/>
    <row r="26492" s="1" customFormat="1"/>
    <row r="26493" s="1" customFormat="1"/>
    <row r="26494" s="1" customFormat="1"/>
    <row r="26495" s="1" customFormat="1"/>
    <row r="26496" s="1" customFormat="1"/>
    <row r="26497" s="1" customFormat="1"/>
    <row r="26498" s="1" customFormat="1"/>
    <row r="26499" s="1" customFormat="1"/>
    <row r="26500" s="1" customFormat="1"/>
    <row r="26501" s="1" customFormat="1"/>
    <row r="26502" s="1" customFormat="1"/>
    <row r="26503" s="1" customFormat="1"/>
    <row r="26504" s="1" customFormat="1"/>
    <row r="26505" s="1" customFormat="1"/>
    <row r="26506" s="1" customFormat="1"/>
    <row r="26507" s="1" customFormat="1"/>
    <row r="26508" s="1" customFormat="1"/>
    <row r="26509" s="1" customFormat="1"/>
    <row r="26510" s="1" customFormat="1"/>
    <row r="26511" s="1" customFormat="1"/>
    <row r="26512" s="1" customFormat="1"/>
    <row r="26513" s="1" customFormat="1"/>
    <row r="26514" s="1" customFormat="1"/>
    <row r="26515" s="1" customFormat="1"/>
    <row r="26516" s="1" customFormat="1"/>
    <row r="26517" s="1" customFormat="1"/>
    <row r="26518" s="1" customFormat="1"/>
    <row r="26519" s="1" customFormat="1"/>
    <row r="26520" s="1" customFormat="1"/>
    <row r="26521" s="1" customFormat="1"/>
    <row r="26522" s="1" customFormat="1"/>
    <row r="26523" s="1" customFormat="1"/>
    <row r="26524" s="1" customFormat="1"/>
    <row r="26525" s="1" customFormat="1"/>
    <row r="26526" s="1" customFormat="1"/>
    <row r="26527" s="1" customFormat="1"/>
    <row r="26528" s="1" customFormat="1"/>
    <row r="26529" s="1" customFormat="1"/>
    <row r="26530" s="1" customFormat="1"/>
    <row r="26531" s="1" customFormat="1"/>
    <row r="26532" s="1" customFormat="1"/>
    <row r="26533" s="1" customFormat="1"/>
    <row r="26534" s="1" customFormat="1"/>
    <row r="26535" s="1" customFormat="1"/>
    <row r="26536" s="1" customFormat="1"/>
    <row r="26537" s="1" customFormat="1"/>
    <row r="26538" s="1" customFormat="1"/>
    <row r="26539" s="1" customFormat="1"/>
    <row r="26540" s="1" customFormat="1"/>
    <row r="26541" s="1" customFormat="1"/>
    <row r="26542" s="1" customFormat="1"/>
    <row r="26543" s="1" customFormat="1"/>
    <row r="26544" s="1" customFormat="1"/>
    <row r="26545" s="1" customFormat="1"/>
    <row r="26546" s="1" customFormat="1"/>
    <row r="26547" s="1" customFormat="1"/>
    <row r="26548" s="1" customFormat="1"/>
    <row r="26549" s="1" customFormat="1"/>
    <row r="26550" s="1" customFormat="1"/>
    <row r="26551" s="1" customFormat="1"/>
    <row r="26552" s="1" customFormat="1"/>
    <row r="26553" s="1" customFormat="1"/>
    <row r="26554" s="1" customFormat="1"/>
    <row r="26555" s="1" customFormat="1"/>
    <row r="26556" s="1" customFormat="1"/>
    <row r="26557" s="1" customFormat="1"/>
    <row r="26558" s="1" customFormat="1"/>
    <row r="26559" s="1" customFormat="1"/>
    <row r="26560" s="1" customFormat="1"/>
    <row r="26561" s="1" customFormat="1"/>
    <row r="26562" s="1" customFormat="1"/>
    <row r="26563" s="1" customFormat="1"/>
    <row r="26564" s="1" customFormat="1"/>
    <row r="26565" s="1" customFormat="1"/>
    <row r="26566" s="1" customFormat="1"/>
    <row r="26567" s="1" customFormat="1"/>
    <row r="26568" s="1" customFormat="1"/>
    <row r="26569" s="1" customFormat="1"/>
    <row r="26570" s="1" customFormat="1"/>
    <row r="26571" s="1" customFormat="1"/>
    <row r="26572" s="1" customFormat="1"/>
    <row r="26573" s="1" customFormat="1"/>
    <row r="26574" s="1" customFormat="1"/>
    <row r="26575" s="1" customFormat="1"/>
    <row r="26576" s="1" customFormat="1"/>
    <row r="26577" s="1" customFormat="1"/>
    <row r="26578" s="1" customFormat="1"/>
    <row r="26579" s="1" customFormat="1"/>
    <row r="26580" s="1" customFormat="1"/>
    <row r="26581" s="1" customFormat="1"/>
    <row r="26582" s="1" customFormat="1"/>
    <row r="26583" s="1" customFormat="1"/>
    <row r="26584" s="1" customFormat="1"/>
    <row r="26585" s="1" customFormat="1"/>
    <row r="26586" s="1" customFormat="1"/>
    <row r="26587" s="1" customFormat="1"/>
    <row r="26588" s="1" customFormat="1"/>
    <row r="26589" s="1" customFormat="1"/>
    <row r="26590" s="1" customFormat="1"/>
    <row r="26591" s="1" customFormat="1"/>
    <row r="26592" s="1" customFormat="1"/>
    <row r="26593" s="1" customFormat="1"/>
    <row r="26594" s="1" customFormat="1"/>
    <row r="26595" s="1" customFormat="1"/>
    <row r="26596" s="1" customFormat="1"/>
    <row r="26597" s="1" customFormat="1"/>
    <row r="26598" s="1" customFormat="1"/>
    <row r="26599" s="1" customFormat="1"/>
    <row r="26600" s="1" customFormat="1"/>
    <row r="26601" s="1" customFormat="1"/>
    <row r="26602" s="1" customFormat="1"/>
    <row r="26603" s="1" customFormat="1"/>
    <row r="26604" s="1" customFormat="1"/>
    <row r="26605" s="1" customFormat="1"/>
    <row r="26606" s="1" customFormat="1"/>
    <row r="26607" s="1" customFormat="1"/>
    <row r="26608" s="1" customFormat="1"/>
    <row r="26609" s="1" customFormat="1"/>
    <row r="26610" s="1" customFormat="1"/>
    <row r="26611" s="1" customFormat="1"/>
    <row r="26612" s="1" customFormat="1"/>
    <row r="26613" s="1" customFormat="1"/>
    <row r="26614" s="1" customFormat="1"/>
    <row r="26615" s="1" customFormat="1"/>
    <row r="26616" s="1" customFormat="1"/>
    <row r="26617" s="1" customFormat="1"/>
    <row r="26618" s="1" customFormat="1"/>
    <row r="26619" s="1" customFormat="1"/>
    <row r="26620" s="1" customFormat="1"/>
    <row r="26621" s="1" customFormat="1"/>
    <row r="26622" s="1" customFormat="1"/>
    <row r="26623" s="1" customFormat="1"/>
    <row r="26624" s="1" customFormat="1"/>
    <row r="26625" s="1" customFormat="1"/>
    <row r="26626" s="1" customFormat="1"/>
    <row r="26627" s="1" customFormat="1"/>
    <row r="26628" s="1" customFormat="1"/>
    <row r="26629" s="1" customFormat="1"/>
    <row r="26630" s="1" customFormat="1"/>
    <row r="26631" s="1" customFormat="1"/>
    <row r="26632" s="1" customFormat="1"/>
    <row r="26633" s="1" customFormat="1"/>
    <row r="26634" s="1" customFormat="1"/>
    <row r="26635" s="1" customFormat="1"/>
    <row r="26636" s="1" customFormat="1"/>
    <row r="26637" s="1" customFormat="1"/>
    <row r="26638" s="1" customFormat="1"/>
    <row r="26639" s="1" customFormat="1"/>
    <row r="26640" s="1" customFormat="1"/>
    <row r="26641" s="1" customFormat="1"/>
    <row r="26642" s="1" customFormat="1"/>
    <row r="26643" s="1" customFormat="1"/>
    <row r="26644" s="1" customFormat="1"/>
    <row r="26645" s="1" customFormat="1"/>
    <row r="26646" s="1" customFormat="1"/>
    <row r="26647" s="1" customFormat="1"/>
    <row r="26648" s="1" customFormat="1"/>
    <row r="26649" s="1" customFormat="1"/>
    <row r="26650" s="1" customFormat="1"/>
    <row r="26651" s="1" customFormat="1"/>
    <row r="26652" s="1" customFormat="1"/>
    <row r="26653" s="1" customFormat="1"/>
    <row r="26654" s="1" customFormat="1"/>
    <row r="26655" s="1" customFormat="1"/>
    <row r="26656" s="1" customFormat="1"/>
    <row r="26657" s="1" customFormat="1"/>
    <row r="26658" s="1" customFormat="1"/>
    <row r="26659" s="1" customFormat="1"/>
    <row r="26660" s="1" customFormat="1"/>
    <row r="26661" s="1" customFormat="1"/>
    <row r="26662" s="1" customFormat="1"/>
    <row r="26663" s="1" customFormat="1"/>
    <row r="26664" s="1" customFormat="1"/>
    <row r="26665" s="1" customFormat="1"/>
    <row r="26666" s="1" customFormat="1"/>
    <row r="26667" s="1" customFormat="1"/>
    <row r="26668" s="1" customFormat="1"/>
    <row r="26669" s="1" customFormat="1"/>
    <row r="26670" s="1" customFormat="1"/>
    <row r="26671" s="1" customFormat="1"/>
    <row r="26672" s="1" customFormat="1"/>
    <row r="26673" s="1" customFormat="1"/>
    <row r="26674" s="1" customFormat="1"/>
    <row r="26675" s="1" customFormat="1"/>
    <row r="26676" s="1" customFormat="1"/>
    <row r="26677" s="1" customFormat="1"/>
    <row r="26678" s="1" customFormat="1"/>
    <row r="26679" s="1" customFormat="1"/>
    <row r="26680" s="1" customFormat="1"/>
    <row r="26681" s="1" customFormat="1"/>
    <row r="26682" s="1" customFormat="1"/>
    <row r="26683" s="1" customFormat="1"/>
    <row r="26684" s="1" customFormat="1"/>
    <row r="26685" s="1" customFormat="1"/>
    <row r="26686" s="1" customFormat="1"/>
    <row r="26687" s="1" customFormat="1"/>
    <row r="26688" s="1" customFormat="1"/>
    <row r="26689" s="1" customFormat="1"/>
    <row r="26690" s="1" customFormat="1"/>
    <row r="26691" s="1" customFormat="1"/>
    <row r="26692" s="1" customFormat="1"/>
    <row r="26693" s="1" customFormat="1"/>
    <row r="26694" s="1" customFormat="1"/>
    <row r="26695" s="1" customFormat="1"/>
    <row r="26696" s="1" customFormat="1"/>
    <row r="26697" s="1" customFormat="1"/>
    <row r="26698" s="1" customFormat="1"/>
    <row r="26699" s="1" customFormat="1"/>
    <row r="26700" s="1" customFormat="1"/>
    <row r="26701" s="1" customFormat="1"/>
    <row r="26702" s="1" customFormat="1"/>
    <row r="26703" s="1" customFormat="1"/>
    <row r="26704" s="1" customFormat="1"/>
    <row r="26705" s="1" customFormat="1"/>
    <row r="26706" s="1" customFormat="1"/>
    <row r="26707" s="1" customFormat="1"/>
    <row r="26708" s="1" customFormat="1"/>
    <row r="26709" s="1" customFormat="1"/>
    <row r="26710" s="1" customFormat="1"/>
    <row r="26711" s="1" customFormat="1"/>
    <row r="26712" s="1" customFormat="1"/>
    <row r="26713" s="1" customFormat="1"/>
    <row r="26714" s="1" customFormat="1"/>
    <row r="26715" s="1" customFormat="1"/>
    <row r="26716" s="1" customFormat="1"/>
    <row r="26717" s="1" customFormat="1"/>
    <row r="26718" s="1" customFormat="1"/>
    <row r="26719" s="1" customFormat="1"/>
    <row r="26720" s="1" customFormat="1"/>
    <row r="26721" s="1" customFormat="1"/>
    <row r="26722" s="1" customFormat="1"/>
    <row r="26723" s="1" customFormat="1"/>
    <row r="26724" s="1" customFormat="1"/>
    <row r="26725" s="1" customFormat="1"/>
    <row r="26726" s="1" customFormat="1"/>
    <row r="26727" s="1" customFormat="1"/>
    <row r="26728" s="1" customFormat="1"/>
    <row r="26729" s="1" customFormat="1"/>
    <row r="26730" s="1" customFormat="1"/>
    <row r="26731" s="1" customFormat="1"/>
    <row r="26732" s="1" customFormat="1"/>
    <row r="26733" s="1" customFormat="1"/>
    <row r="26734" s="1" customFormat="1"/>
    <row r="26735" s="1" customFormat="1"/>
    <row r="26736" s="1" customFormat="1"/>
    <row r="26737" s="1" customFormat="1"/>
    <row r="26738" s="1" customFormat="1"/>
    <row r="26739" s="1" customFormat="1"/>
    <row r="26740" s="1" customFormat="1"/>
    <row r="26741" s="1" customFormat="1"/>
    <row r="26742" s="1" customFormat="1"/>
    <row r="26743" s="1" customFormat="1"/>
    <row r="26744" s="1" customFormat="1"/>
    <row r="26745" s="1" customFormat="1"/>
    <row r="26746" s="1" customFormat="1"/>
    <row r="26747" s="1" customFormat="1"/>
    <row r="26748" s="1" customFormat="1"/>
    <row r="26749" s="1" customFormat="1"/>
    <row r="26750" s="1" customFormat="1"/>
    <row r="26751" s="1" customFormat="1"/>
    <row r="26752" s="1" customFormat="1"/>
    <row r="26753" s="1" customFormat="1"/>
    <row r="26754" s="1" customFormat="1"/>
    <row r="26755" s="1" customFormat="1"/>
    <row r="26756" s="1" customFormat="1"/>
    <row r="26757" s="1" customFormat="1"/>
    <row r="26758" s="1" customFormat="1"/>
    <row r="26759" s="1" customFormat="1"/>
    <row r="26760" s="1" customFormat="1"/>
    <row r="26761" s="1" customFormat="1"/>
    <row r="26762" s="1" customFormat="1"/>
    <row r="26763" s="1" customFormat="1"/>
    <row r="26764" s="1" customFormat="1"/>
    <row r="26765" s="1" customFormat="1"/>
    <row r="26766" s="1" customFormat="1"/>
    <row r="26767" s="1" customFormat="1"/>
    <row r="26768" s="1" customFormat="1"/>
    <row r="26769" s="1" customFormat="1"/>
    <row r="26770" s="1" customFormat="1"/>
    <row r="26771" s="1" customFormat="1"/>
    <row r="26772" s="1" customFormat="1"/>
    <row r="26773" s="1" customFormat="1"/>
    <row r="26774" s="1" customFormat="1"/>
    <row r="26775" s="1" customFormat="1"/>
    <row r="26776" s="1" customFormat="1"/>
    <row r="26777" s="1" customFormat="1"/>
    <row r="26778" s="1" customFormat="1"/>
    <row r="26779" s="1" customFormat="1"/>
    <row r="26780" s="1" customFormat="1"/>
    <row r="26781" s="1" customFormat="1"/>
    <row r="26782" s="1" customFormat="1"/>
    <row r="26783" s="1" customFormat="1"/>
    <row r="26784" s="1" customFormat="1"/>
    <row r="26785" s="1" customFormat="1"/>
    <row r="26786" s="1" customFormat="1"/>
    <row r="26787" s="1" customFormat="1"/>
    <row r="26788" s="1" customFormat="1"/>
    <row r="26789" s="1" customFormat="1"/>
    <row r="26790" s="1" customFormat="1"/>
    <row r="26791" s="1" customFormat="1"/>
    <row r="26792" s="1" customFormat="1"/>
    <row r="26793" s="1" customFormat="1"/>
    <row r="26794" s="1" customFormat="1"/>
    <row r="26795" s="1" customFormat="1"/>
    <row r="26796" s="1" customFormat="1"/>
    <row r="26797" s="1" customFormat="1"/>
    <row r="26798" s="1" customFormat="1"/>
    <row r="26799" s="1" customFormat="1"/>
    <row r="26800" s="1" customFormat="1"/>
    <row r="26801" s="1" customFormat="1"/>
    <row r="26802" s="1" customFormat="1"/>
    <row r="26803" s="1" customFormat="1"/>
    <row r="26804" s="1" customFormat="1"/>
    <row r="26805" s="1" customFormat="1"/>
    <row r="26806" s="1" customFormat="1"/>
    <row r="26807" s="1" customFormat="1"/>
    <row r="26808" s="1" customFormat="1"/>
    <row r="26809" s="1" customFormat="1"/>
    <row r="26810" s="1" customFormat="1"/>
    <row r="26811" s="1" customFormat="1"/>
    <row r="26812" s="1" customFormat="1"/>
    <row r="26813" s="1" customFormat="1"/>
    <row r="26814" s="1" customFormat="1"/>
    <row r="26815" s="1" customFormat="1"/>
    <row r="26816" s="1" customFormat="1"/>
    <row r="26817" s="1" customFormat="1"/>
    <row r="26818" s="1" customFormat="1"/>
    <row r="26819" s="1" customFormat="1"/>
    <row r="26820" s="1" customFormat="1"/>
    <row r="26821" s="1" customFormat="1"/>
    <row r="26822" s="1" customFormat="1"/>
    <row r="26823" s="1" customFormat="1"/>
    <row r="26824" s="1" customFormat="1"/>
    <row r="26825" s="1" customFormat="1"/>
    <row r="26826" s="1" customFormat="1"/>
    <row r="26827" s="1" customFormat="1"/>
    <row r="26828" s="1" customFormat="1"/>
    <row r="26829" s="1" customFormat="1"/>
    <row r="26830" s="1" customFormat="1"/>
    <row r="26831" s="1" customFormat="1"/>
    <row r="26832" s="1" customFormat="1"/>
    <row r="26833" s="1" customFormat="1"/>
    <row r="26834" s="1" customFormat="1"/>
    <row r="26835" s="1" customFormat="1"/>
    <row r="26836" s="1" customFormat="1"/>
    <row r="26837" s="1" customFormat="1"/>
    <row r="26838" s="1" customFormat="1"/>
    <row r="26839" s="1" customFormat="1"/>
    <row r="26840" s="1" customFormat="1"/>
    <row r="26841" s="1" customFormat="1"/>
    <row r="26842" s="1" customFormat="1"/>
    <row r="26843" s="1" customFormat="1"/>
    <row r="26844" s="1" customFormat="1"/>
    <row r="26845" s="1" customFormat="1"/>
    <row r="26846" s="1" customFormat="1"/>
    <row r="26847" s="1" customFormat="1"/>
    <row r="26848" s="1" customFormat="1"/>
    <row r="26849" s="1" customFormat="1"/>
    <row r="26850" s="1" customFormat="1"/>
    <row r="26851" s="1" customFormat="1"/>
    <row r="26852" s="1" customFormat="1"/>
    <row r="26853" s="1" customFormat="1"/>
    <row r="26854" s="1" customFormat="1"/>
    <row r="26855" s="1" customFormat="1"/>
    <row r="26856" s="1" customFormat="1"/>
    <row r="26857" s="1" customFormat="1"/>
    <row r="26858" s="1" customFormat="1"/>
    <row r="26859" s="1" customFormat="1"/>
    <row r="26860" s="1" customFormat="1"/>
    <row r="26861" s="1" customFormat="1"/>
    <row r="26862" s="1" customFormat="1"/>
    <row r="26863" s="1" customFormat="1"/>
    <row r="26864" s="1" customFormat="1"/>
    <row r="26865" s="1" customFormat="1"/>
    <row r="26866" s="1" customFormat="1"/>
    <row r="26867" s="1" customFormat="1"/>
    <row r="26868" s="1" customFormat="1"/>
    <row r="26869" s="1" customFormat="1"/>
    <row r="26870" s="1" customFormat="1"/>
    <row r="26871" s="1" customFormat="1"/>
    <row r="26872" s="1" customFormat="1"/>
    <row r="26873" s="1" customFormat="1"/>
    <row r="26874" s="1" customFormat="1"/>
    <row r="26875" s="1" customFormat="1"/>
    <row r="26876" s="1" customFormat="1"/>
    <row r="26877" s="1" customFormat="1"/>
    <row r="26878" s="1" customFormat="1"/>
    <row r="26879" s="1" customFormat="1"/>
    <row r="26880" s="1" customFormat="1"/>
    <row r="26881" s="1" customFormat="1"/>
    <row r="26882" s="1" customFormat="1"/>
    <row r="26883" s="1" customFormat="1"/>
    <row r="26884" s="1" customFormat="1"/>
    <row r="26885" s="1" customFormat="1"/>
    <row r="26886" s="1" customFormat="1"/>
    <row r="26887" s="1" customFormat="1"/>
    <row r="26888" s="1" customFormat="1"/>
    <row r="26889" s="1" customFormat="1"/>
    <row r="26890" s="1" customFormat="1"/>
    <row r="26891" s="1" customFormat="1"/>
    <row r="26892" s="1" customFormat="1"/>
    <row r="26893" s="1" customFormat="1"/>
    <row r="26894" s="1" customFormat="1"/>
    <row r="26895" s="1" customFormat="1"/>
    <row r="26896" s="1" customFormat="1"/>
    <row r="26897" s="1" customFormat="1"/>
    <row r="26898" s="1" customFormat="1"/>
    <row r="26899" s="1" customFormat="1"/>
    <row r="26900" s="1" customFormat="1"/>
    <row r="26901" s="1" customFormat="1"/>
    <row r="26902" s="1" customFormat="1"/>
    <row r="26903" s="1" customFormat="1"/>
    <row r="26904" s="1" customFormat="1"/>
    <row r="26905" s="1" customFormat="1"/>
    <row r="26906" s="1" customFormat="1"/>
    <row r="26907" s="1" customFormat="1"/>
    <row r="26908" s="1" customFormat="1"/>
    <row r="26909" s="1" customFormat="1"/>
    <row r="26910" s="1" customFormat="1"/>
    <row r="26911" s="1" customFormat="1"/>
    <row r="26912" s="1" customFormat="1"/>
    <row r="26913" s="1" customFormat="1"/>
    <row r="26914" s="1" customFormat="1"/>
    <row r="26915" s="1" customFormat="1"/>
    <row r="26916" s="1" customFormat="1"/>
    <row r="26917" s="1" customFormat="1"/>
    <row r="26918" s="1" customFormat="1"/>
    <row r="26919" s="1" customFormat="1"/>
    <row r="26920" s="1" customFormat="1"/>
    <row r="26921" s="1" customFormat="1"/>
    <row r="26922" s="1" customFormat="1"/>
    <row r="26923" s="1" customFormat="1"/>
    <row r="26924" s="1" customFormat="1"/>
    <row r="26925" s="1" customFormat="1"/>
    <row r="26926" s="1" customFormat="1"/>
    <row r="26927" s="1" customFormat="1"/>
    <row r="26928" s="1" customFormat="1"/>
    <row r="26929" s="1" customFormat="1"/>
    <row r="26930" s="1" customFormat="1"/>
    <row r="26931" s="1" customFormat="1"/>
    <row r="26932" s="1" customFormat="1"/>
    <row r="26933" s="1" customFormat="1"/>
    <row r="26934" s="1" customFormat="1"/>
    <row r="26935" s="1" customFormat="1"/>
    <row r="26936" s="1" customFormat="1"/>
    <row r="26937" s="1" customFormat="1"/>
    <row r="26938" s="1" customFormat="1"/>
    <row r="26939" s="1" customFormat="1"/>
    <row r="26940" s="1" customFormat="1"/>
    <row r="26941" s="1" customFormat="1"/>
    <row r="26942" s="1" customFormat="1"/>
    <row r="26943" s="1" customFormat="1"/>
    <row r="26944" s="1" customFormat="1"/>
    <row r="26945" s="1" customFormat="1"/>
    <row r="26946" s="1" customFormat="1"/>
    <row r="26947" s="1" customFormat="1"/>
    <row r="26948" s="1" customFormat="1"/>
    <row r="26949" s="1" customFormat="1"/>
    <row r="26950" s="1" customFormat="1"/>
    <row r="26951" s="1" customFormat="1"/>
    <row r="26952" s="1" customFormat="1"/>
    <row r="26953" s="1" customFormat="1"/>
    <row r="26954" s="1" customFormat="1"/>
    <row r="26955" s="1" customFormat="1"/>
    <row r="26956" s="1" customFormat="1"/>
    <row r="26957" s="1" customFormat="1"/>
    <row r="26958" s="1" customFormat="1"/>
    <row r="26959" s="1" customFormat="1"/>
    <row r="26960" s="1" customFormat="1"/>
    <row r="26961" s="1" customFormat="1"/>
    <row r="26962" s="1" customFormat="1"/>
    <row r="26963" s="1" customFormat="1"/>
    <row r="26964" s="1" customFormat="1"/>
    <row r="26965" s="1" customFormat="1"/>
    <row r="26966" s="1" customFormat="1"/>
    <row r="26967" s="1" customFormat="1"/>
    <row r="26968" s="1" customFormat="1"/>
    <row r="26969" s="1" customFormat="1"/>
    <row r="26970" s="1" customFormat="1"/>
    <row r="26971" s="1" customFormat="1"/>
    <row r="26972" s="1" customFormat="1"/>
    <row r="26973" s="1" customFormat="1"/>
    <row r="26974" s="1" customFormat="1"/>
    <row r="26975" s="1" customFormat="1"/>
    <row r="26976" s="1" customFormat="1"/>
    <row r="26977" s="1" customFormat="1"/>
    <row r="26978" s="1" customFormat="1"/>
    <row r="26979" s="1" customFormat="1"/>
    <row r="26980" s="1" customFormat="1"/>
    <row r="26981" s="1" customFormat="1"/>
    <row r="26982" s="1" customFormat="1"/>
    <row r="26983" s="1" customFormat="1"/>
    <row r="26984" s="1" customFormat="1"/>
    <row r="26985" s="1" customFormat="1"/>
    <row r="26986" s="1" customFormat="1"/>
    <row r="26987" s="1" customFormat="1"/>
    <row r="26988" s="1" customFormat="1"/>
    <row r="26989" s="1" customFormat="1"/>
    <row r="26990" s="1" customFormat="1"/>
    <row r="26991" s="1" customFormat="1"/>
    <row r="26992" s="1" customFormat="1"/>
    <row r="26993" s="1" customFormat="1"/>
    <row r="26994" s="1" customFormat="1"/>
    <row r="26995" s="1" customFormat="1"/>
    <row r="26996" s="1" customFormat="1"/>
    <row r="26997" s="1" customFormat="1"/>
    <row r="26998" s="1" customFormat="1"/>
    <row r="26999" s="1" customFormat="1"/>
    <row r="27000" s="1" customFormat="1"/>
    <row r="27001" s="1" customFormat="1"/>
    <row r="27002" s="1" customFormat="1"/>
    <row r="27003" s="1" customFormat="1"/>
    <row r="27004" s="1" customFormat="1"/>
    <row r="27005" s="1" customFormat="1"/>
    <row r="27006" s="1" customFormat="1"/>
    <row r="27007" s="1" customFormat="1"/>
    <row r="27008" s="1" customFormat="1"/>
    <row r="27009" s="1" customFormat="1"/>
    <row r="27010" s="1" customFormat="1"/>
    <row r="27011" s="1" customFormat="1"/>
    <row r="27012" s="1" customFormat="1"/>
    <row r="27013" s="1" customFormat="1"/>
    <row r="27014" s="1" customFormat="1"/>
    <row r="27015" s="1" customFormat="1"/>
    <row r="27016" s="1" customFormat="1"/>
    <row r="27017" s="1" customFormat="1"/>
    <row r="27018" s="1" customFormat="1"/>
    <row r="27019" s="1" customFormat="1"/>
    <row r="27020" s="1" customFormat="1"/>
    <row r="27021" s="1" customFormat="1"/>
    <row r="27022" s="1" customFormat="1"/>
    <row r="27023" s="1" customFormat="1"/>
    <row r="27024" s="1" customFormat="1"/>
    <row r="27025" s="1" customFormat="1"/>
    <row r="27026" s="1" customFormat="1"/>
    <row r="27027" s="1" customFormat="1"/>
    <row r="27028" s="1" customFormat="1"/>
    <row r="27029" s="1" customFormat="1"/>
    <row r="27030" s="1" customFormat="1"/>
    <row r="27031" s="1" customFormat="1"/>
    <row r="27032" s="1" customFormat="1"/>
    <row r="27033" s="1" customFormat="1"/>
    <row r="27034" s="1" customFormat="1"/>
    <row r="27035" s="1" customFormat="1"/>
    <row r="27036" s="1" customFormat="1"/>
    <row r="27037" s="1" customFormat="1"/>
    <row r="27038" s="1" customFormat="1"/>
    <row r="27039" s="1" customFormat="1"/>
    <row r="27040" s="1" customFormat="1"/>
    <row r="27041" s="1" customFormat="1"/>
    <row r="27042" s="1" customFormat="1"/>
    <row r="27043" s="1" customFormat="1"/>
    <row r="27044" s="1" customFormat="1"/>
    <row r="27045" s="1" customFormat="1"/>
    <row r="27046" s="1" customFormat="1"/>
    <row r="27047" s="1" customFormat="1"/>
    <row r="27048" s="1" customFormat="1"/>
    <row r="27049" s="1" customFormat="1"/>
    <row r="27050" s="1" customFormat="1"/>
    <row r="27051" s="1" customFormat="1"/>
    <row r="27052" s="1" customFormat="1"/>
    <row r="27053" s="1" customFormat="1"/>
    <row r="27054" s="1" customFormat="1"/>
    <row r="27055" s="1" customFormat="1"/>
    <row r="27056" s="1" customFormat="1"/>
    <row r="27057" s="1" customFormat="1"/>
    <row r="27058" s="1" customFormat="1"/>
    <row r="27059" s="1" customFormat="1"/>
    <row r="27060" s="1" customFormat="1"/>
    <row r="27061" s="1" customFormat="1"/>
    <row r="27062" s="1" customFormat="1"/>
    <row r="27063" s="1" customFormat="1"/>
    <row r="27064" s="1" customFormat="1"/>
    <row r="27065" s="1" customFormat="1"/>
    <row r="27066" s="1" customFormat="1"/>
    <row r="27067" s="1" customFormat="1"/>
    <row r="27068" s="1" customFormat="1"/>
    <row r="27069" s="1" customFormat="1"/>
    <row r="27070" s="1" customFormat="1"/>
    <row r="27071" s="1" customFormat="1"/>
    <row r="27072" s="1" customFormat="1"/>
    <row r="27073" s="1" customFormat="1"/>
    <row r="27074" s="1" customFormat="1"/>
    <row r="27075" s="1" customFormat="1"/>
    <row r="27076" s="1" customFormat="1"/>
    <row r="27077" s="1" customFormat="1"/>
    <row r="27078" s="1" customFormat="1"/>
    <row r="27079" s="1" customFormat="1"/>
    <row r="27080" s="1" customFormat="1"/>
    <row r="27081" s="1" customFormat="1"/>
    <row r="27082" s="1" customFormat="1"/>
    <row r="27083" s="1" customFormat="1"/>
    <row r="27084" s="1" customFormat="1"/>
    <row r="27085" s="1" customFormat="1"/>
    <row r="27086" s="1" customFormat="1"/>
    <row r="27087" s="1" customFormat="1"/>
    <row r="27088" s="1" customFormat="1"/>
    <row r="27089" s="1" customFormat="1"/>
    <row r="27090" s="1" customFormat="1"/>
    <row r="27091" s="1" customFormat="1"/>
    <row r="27092" s="1" customFormat="1"/>
    <row r="27093" s="1" customFormat="1"/>
    <row r="27094" s="1" customFormat="1"/>
    <row r="27095" s="1" customFormat="1"/>
    <row r="27096" s="1" customFormat="1"/>
    <row r="27097" s="1" customFormat="1"/>
    <row r="27098" s="1" customFormat="1"/>
    <row r="27099" s="1" customFormat="1"/>
    <row r="27100" s="1" customFormat="1"/>
    <row r="27101" s="1" customFormat="1"/>
    <row r="27102" s="1" customFormat="1"/>
    <row r="27103" s="1" customFormat="1"/>
    <row r="27104" s="1" customFormat="1"/>
    <row r="27105" s="1" customFormat="1"/>
    <row r="27106" s="1" customFormat="1"/>
    <row r="27107" s="1" customFormat="1"/>
    <row r="27108" s="1" customFormat="1"/>
    <row r="27109" s="1" customFormat="1"/>
    <row r="27110" s="1" customFormat="1"/>
    <row r="27111" s="1" customFormat="1"/>
    <row r="27112" s="1" customFormat="1"/>
    <row r="27113" s="1" customFormat="1"/>
    <row r="27114" s="1" customFormat="1"/>
    <row r="27115" s="1" customFormat="1"/>
    <row r="27116" s="1" customFormat="1"/>
    <row r="27117" s="1" customFormat="1"/>
    <row r="27118" s="1" customFormat="1"/>
    <row r="27119" s="1" customFormat="1"/>
    <row r="27120" s="1" customFormat="1"/>
    <row r="27121" s="1" customFormat="1"/>
    <row r="27122" s="1" customFormat="1"/>
    <row r="27123" s="1" customFormat="1"/>
    <row r="27124" s="1" customFormat="1"/>
    <row r="27125" s="1" customFormat="1"/>
    <row r="27126" s="1" customFormat="1"/>
    <row r="27127" s="1" customFormat="1"/>
    <row r="27128" s="1" customFormat="1"/>
    <row r="27129" s="1" customFormat="1"/>
    <row r="27130" s="1" customFormat="1"/>
    <row r="27131" s="1" customFormat="1"/>
    <row r="27132" s="1" customFormat="1"/>
    <row r="27133" s="1" customFormat="1"/>
    <row r="27134" s="1" customFormat="1"/>
    <row r="27135" s="1" customFormat="1"/>
    <row r="27136" s="1" customFormat="1"/>
    <row r="27137" s="1" customFormat="1"/>
    <row r="27138" s="1" customFormat="1"/>
    <row r="27139" s="1" customFormat="1"/>
    <row r="27140" s="1" customFormat="1"/>
    <row r="27141" s="1" customFormat="1"/>
    <row r="27142" s="1" customFormat="1"/>
    <row r="27143" s="1" customFormat="1"/>
    <row r="27144" s="1" customFormat="1"/>
    <row r="27145" s="1" customFormat="1"/>
    <row r="27146" s="1" customFormat="1"/>
    <row r="27147" s="1" customFormat="1"/>
    <row r="27148" s="1" customFormat="1"/>
    <row r="27149" s="1" customFormat="1"/>
    <row r="27150" s="1" customFormat="1"/>
    <row r="27151" s="1" customFormat="1"/>
    <row r="27152" s="1" customFormat="1"/>
    <row r="27153" s="1" customFormat="1"/>
    <row r="27154" s="1" customFormat="1"/>
    <row r="27155" s="1" customFormat="1"/>
    <row r="27156" s="1" customFormat="1"/>
    <row r="27157" s="1" customFormat="1"/>
    <row r="27158" s="1" customFormat="1"/>
    <row r="27159" s="1" customFormat="1"/>
    <row r="27160" s="1" customFormat="1"/>
    <row r="27161" s="1" customFormat="1"/>
    <row r="27162" s="1" customFormat="1"/>
    <row r="27163" s="1" customFormat="1"/>
    <row r="27164" s="1" customFormat="1"/>
    <row r="27165" s="1" customFormat="1"/>
    <row r="27166" s="1" customFormat="1"/>
    <row r="27167" s="1" customFormat="1"/>
    <row r="27168" s="1" customFormat="1"/>
    <row r="27169" s="1" customFormat="1"/>
    <row r="27170" s="1" customFormat="1"/>
    <row r="27171" s="1" customFormat="1"/>
    <row r="27172" s="1" customFormat="1"/>
    <row r="27173" s="1" customFormat="1"/>
    <row r="27174" s="1" customFormat="1"/>
    <row r="27175" s="1" customFormat="1"/>
    <row r="27176" s="1" customFormat="1"/>
    <row r="27177" s="1" customFormat="1"/>
    <row r="27178" s="1" customFormat="1"/>
    <row r="27179" s="1" customFormat="1"/>
    <row r="27180" s="1" customFormat="1"/>
    <row r="27181" s="1" customFormat="1"/>
    <row r="27182" s="1" customFormat="1"/>
    <row r="27183" s="1" customFormat="1"/>
    <row r="27184" s="1" customFormat="1"/>
    <row r="27185" s="1" customFormat="1"/>
    <row r="27186" s="1" customFormat="1"/>
    <row r="27187" s="1" customFormat="1"/>
    <row r="27188" s="1" customFormat="1"/>
    <row r="27189" s="1" customFormat="1"/>
    <row r="27190" s="1" customFormat="1"/>
    <row r="27191" s="1" customFormat="1"/>
    <row r="27192" s="1" customFormat="1"/>
    <row r="27193" s="1" customFormat="1"/>
    <row r="27194" s="1" customFormat="1"/>
    <row r="27195" s="1" customFormat="1"/>
    <row r="27196" s="1" customFormat="1"/>
    <row r="27197" s="1" customFormat="1"/>
    <row r="27198" s="1" customFormat="1"/>
    <row r="27199" s="1" customFormat="1"/>
    <row r="27200" s="1" customFormat="1"/>
    <row r="27201" s="1" customFormat="1"/>
    <row r="27202" s="1" customFormat="1"/>
    <row r="27203" s="1" customFormat="1"/>
    <row r="27204" s="1" customFormat="1"/>
    <row r="27205" s="1" customFormat="1"/>
    <row r="27206" s="1" customFormat="1"/>
    <row r="27207" s="1" customFormat="1"/>
    <row r="27208" s="1" customFormat="1"/>
    <row r="27209" s="1" customFormat="1"/>
    <row r="27210" s="1" customFormat="1"/>
    <row r="27211" s="1" customFormat="1"/>
    <row r="27212" s="1" customFormat="1"/>
    <row r="27213" s="1" customFormat="1"/>
    <row r="27214" s="1" customFormat="1"/>
    <row r="27215" s="1" customFormat="1"/>
    <row r="27216" s="1" customFormat="1"/>
    <row r="27217" s="1" customFormat="1"/>
    <row r="27218" s="1" customFormat="1"/>
    <row r="27219" s="1" customFormat="1"/>
    <row r="27220" s="1" customFormat="1"/>
    <row r="27221" s="1" customFormat="1"/>
    <row r="27222" s="1" customFormat="1"/>
    <row r="27223" s="1" customFormat="1"/>
    <row r="27224" s="1" customFormat="1"/>
    <row r="27225" s="1" customFormat="1"/>
    <row r="27226" s="1" customFormat="1"/>
    <row r="27227" s="1" customFormat="1"/>
    <row r="27228" s="1" customFormat="1"/>
    <row r="27229" s="1" customFormat="1"/>
    <row r="27230" s="1" customFormat="1"/>
    <row r="27231" s="1" customFormat="1"/>
    <row r="27232" s="1" customFormat="1"/>
    <row r="27233" s="1" customFormat="1"/>
    <row r="27234" s="1" customFormat="1"/>
    <row r="27235" s="1" customFormat="1"/>
    <row r="27236" s="1" customFormat="1"/>
    <row r="27237" s="1" customFormat="1"/>
    <row r="27238" s="1" customFormat="1"/>
    <row r="27239" s="1" customFormat="1"/>
    <row r="27240" s="1" customFormat="1"/>
    <row r="27241" s="1" customFormat="1"/>
    <row r="27242" s="1" customFormat="1"/>
    <row r="27243" s="1" customFormat="1"/>
    <row r="27244" s="1" customFormat="1"/>
    <row r="27245" s="1" customFormat="1"/>
    <row r="27246" s="1" customFormat="1"/>
    <row r="27247" s="1" customFormat="1"/>
    <row r="27248" s="1" customFormat="1"/>
    <row r="27249" s="1" customFormat="1"/>
    <row r="27250" s="1" customFormat="1"/>
    <row r="27251" s="1" customFormat="1"/>
    <row r="27252" s="1" customFormat="1"/>
    <row r="27253" s="1" customFormat="1"/>
    <row r="27254" s="1" customFormat="1"/>
    <row r="27255" s="1" customFormat="1"/>
    <row r="27256" s="1" customFormat="1"/>
    <row r="27257" s="1" customFormat="1"/>
    <row r="27258" s="1" customFormat="1"/>
    <row r="27259" s="1" customFormat="1"/>
    <row r="27260" s="1" customFormat="1"/>
    <row r="27261" s="1" customFormat="1"/>
    <row r="27262" s="1" customFormat="1"/>
    <row r="27263" s="1" customFormat="1"/>
    <row r="27264" s="1" customFormat="1"/>
    <row r="27265" s="1" customFormat="1"/>
    <row r="27266" s="1" customFormat="1"/>
    <row r="27267" s="1" customFormat="1"/>
    <row r="27268" s="1" customFormat="1"/>
    <row r="27269" s="1" customFormat="1"/>
    <row r="27270" s="1" customFormat="1"/>
    <row r="27271" s="1" customFormat="1"/>
    <row r="27272" s="1" customFormat="1"/>
    <row r="27273" s="1" customFormat="1"/>
    <row r="27274" s="1" customFormat="1"/>
    <row r="27275" s="1" customFormat="1"/>
    <row r="27276" s="1" customFormat="1"/>
    <row r="27277" s="1" customFormat="1"/>
    <row r="27278" s="1" customFormat="1"/>
    <row r="27279" s="1" customFormat="1"/>
    <row r="27280" s="1" customFormat="1"/>
    <row r="27281" s="1" customFormat="1"/>
    <row r="27282" s="1" customFormat="1"/>
    <row r="27283" s="1" customFormat="1"/>
    <row r="27284" s="1" customFormat="1"/>
    <row r="27285" s="1" customFormat="1"/>
    <row r="27286" s="1" customFormat="1"/>
    <row r="27287" s="1" customFormat="1"/>
    <row r="27288" s="1" customFormat="1"/>
    <row r="27289" s="1" customFormat="1"/>
    <row r="27290" s="1" customFormat="1"/>
    <row r="27291" s="1" customFormat="1"/>
    <row r="27292" s="1" customFormat="1"/>
    <row r="27293" s="1" customFormat="1"/>
    <row r="27294" s="1" customFormat="1"/>
    <row r="27295" s="1" customFormat="1"/>
    <row r="27296" s="1" customFormat="1"/>
    <row r="27297" s="1" customFormat="1"/>
    <row r="27298" s="1" customFormat="1"/>
    <row r="27299" s="1" customFormat="1"/>
    <row r="27300" s="1" customFormat="1"/>
    <row r="27301" s="1" customFormat="1"/>
    <row r="27302" s="1" customFormat="1"/>
    <row r="27303" s="1" customFormat="1"/>
    <row r="27304" s="1" customFormat="1"/>
    <row r="27305" s="1" customFormat="1"/>
    <row r="27306" s="1" customFormat="1"/>
    <row r="27307" s="1" customFormat="1"/>
    <row r="27308" s="1" customFormat="1"/>
    <row r="27309" s="1" customFormat="1"/>
    <row r="27310" s="1" customFormat="1"/>
    <row r="27311" s="1" customFormat="1"/>
    <row r="27312" s="1" customFormat="1"/>
    <row r="27313" s="1" customFormat="1"/>
    <row r="27314" s="1" customFormat="1"/>
    <row r="27315" s="1" customFormat="1"/>
    <row r="27316" s="1" customFormat="1"/>
    <row r="27317" s="1" customFormat="1"/>
    <row r="27318" s="1" customFormat="1"/>
    <row r="27319" s="1" customFormat="1"/>
    <row r="27320" s="1" customFormat="1"/>
    <row r="27321" s="1" customFormat="1"/>
    <row r="27322" s="1" customFormat="1"/>
    <row r="27323" s="1" customFormat="1"/>
    <row r="27324" s="1" customFormat="1"/>
    <row r="27325" s="1" customFormat="1"/>
    <row r="27326" s="1" customFormat="1"/>
    <row r="27327" s="1" customFormat="1"/>
    <row r="27328" s="1" customFormat="1"/>
    <row r="27329" s="1" customFormat="1"/>
    <row r="27330" s="1" customFormat="1"/>
    <row r="27331" s="1" customFormat="1"/>
    <row r="27332" s="1" customFormat="1"/>
    <row r="27333" s="1" customFormat="1"/>
    <row r="27334" s="1" customFormat="1"/>
    <row r="27335" s="1" customFormat="1"/>
    <row r="27336" s="1" customFormat="1"/>
    <row r="27337" s="1" customFormat="1"/>
    <row r="27338" s="1" customFormat="1"/>
    <row r="27339" s="1" customFormat="1"/>
    <row r="27340" s="1" customFormat="1"/>
    <row r="27341" s="1" customFormat="1"/>
    <row r="27342" s="1" customFormat="1"/>
    <row r="27343" s="1" customFormat="1"/>
    <row r="27344" s="1" customFormat="1"/>
    <row r="27345" s="1" customFormat="1"/>
    <row r="27346" s="1" customFormat="1"/>
    <row r="27347" s="1" customFormat="1"/>
    <row r="27348" s="1" customFormat="1"/>
    <row r="27349" s="1" customFormat="1"/>
    <row r="27350" s="1" customFormat="1"/>
    <row r="27351" s="1" customFormat="1"/>
    <row r="27352" s="1" customFormat="1"/>
    <row r="27353" s="1" customFormat="1"/>
    <row r="27354" s="1" customFormat="1"/>
    <row r="27355" s="1" customFormat="1"/>
    <row r="27356" s="1" customFormat="1"/>
    <row r="27357" s="1" customFormat="1"/>
    <row r="27358" s="1" customFormat="1"/>
    <row r="27359" s="1" customFormat="1"/>
    <row r="27360" s="1" customFormat="1"/>
    <row r="27361" s="1" customFormat="1"/>
    <row r="27362" s="1" customFormat="1"/>
    <row r="27363" s="1" customFormat="1"/>
    <row r="27364" s="1" customFormat="1"/>
    <row r="27365" s="1" customFormat="1"/>
    <row r="27366" s="1" customFormat="1"/>
    <row r="27367" s="1" customFormat="1"/>
    <row r="27368" s="1" customFormat="1"/>
    <row r="27369" s="1" customFormat="1"/>
    <row r="27370" s="1" customFormat="1"/>
    <row r="27371" s="1" customFormat="1"/>
    <row r="27372" s="1" customFormat="1"/>
    <row r="27373" s="1" customFormat="1"/>
    <row r="27374" s="1" customFormat="1"/>
    <row r="27375" s="1" customFormat="1"/>
    <row r="27376" s="1" customFormat="1"/>
    <row r="27377" s="1" customFormat="1"/>
    <row r="27378" s="1" customFormat="1"/>
    <row r="27379" s="1" customFormat="1"/>
    <row r="27380" s="1" customFormat="1"/>
    <row r="27381" s="1" customFormat="1"/>
    <row r="27382" s="1" customFormat="1"/>
    <row r="27383" s="1" customFormat="1"/>
    <row r="27384" s="1" customFormat="1"/>
    <row r="27385" s="1" customFormat="1"/>
    <row r="27386" s="1" customFormat="1"/>
    <row r="27387" s="1" customFormat="1"/>
    <row r="27388" s="1" customFormat="1"/>
    <row r="27389" s="1" customFormat="1"/>
    <row r="27390" s="1" customFormat="1"/>
    <row r="27391" s="1" customFormat="1"/>
    <row r="27392" s="1" customFormat="1"/>
    <row r="27393" s="1" customFormat="1"/>
    <row r="27394" s="1" customFormat="1"/>
    <row r="27395" s="1" customFormat="1"/>
    <row r="27396" s="1" customFormat="1"/>
    <row r="27397" s="1" customFormat="1"/>
    <row r="27398" s="1" customFormat="1"/>
    <row r="27399" s="1" customFormat="1"/>
    <row r="27400" s="1" customFormat="1"/>
    <row r="27401" s="1" customFormat="1"/>
    <row r="27402" s="1" customFormat="1"/>
    <row r="27403" s="1" customFormat="1"/>
    <row r="27404" s="1" customFormat="1"/>
    <row r="27405" s="1" customFormat="1"/>
    <row r="27406" s="1" customFormat="1"/>
    <row r="27407" s="1" customFormat="1"/>
    <row r="27408" s="1" customFormat="1"/>
    <row r="27409" s="1" customFormat="1"/>
    <row r="27410" s="1" customFormat="1"/>
    <row r="27411" s="1" customFormat="1"/>
    <row r="27412" s="1" customFormat="1"/>
    <row r="27413" s="1" customFormat="1"/>
    <row r="27414" s="1" customFormat="1"/>
    <row r="27415" s="1" customFormat="1"/>
    <row r="27416" s="1" customFormat="1"/>
    <row r="27417" s="1" customFormat="1"/>
    <row r="27418" s="1" customFormat="1"/>
    <row r="27419" s="1" customFormat="1"/>
    <row r="27420" s="1" customFormat="1"/>
    <row r="27421" s="1" customFormat="1"/>
    <row r="27422" s="1" customFormat="1"/>
    <row r="27423" s="1" customFormat="1"/>
    <row r="27424" s="1" customFormat="1"/>
    <row r="27425" s="1" customFormat="1"/>
    <row r="27426" s="1" customFormat="1"/>
    <row r="27427" s="1" customFormat="1"/>
    <row r="27428" s="1" customFormat="1"/>
    <row r="27429" s="1" customFormat="1"/>
    <row r="27430" s="1" customFormat="1"/>
    <row r="27431" s="1" customFormat="1"/>
    <row r="27432" s="1" customFormat="1"/>
    <row r="27433" s="1" customFormat="1"/>
    <row r="27434" s="1" customFormat="1"/>
    <row r="27435" s="1" customFormat="1"/>
    <row r="27436" s="1" customFormat="1"/>
    <row r="27437" s="1" customFormat="1"/>
    <row r="27438" s="1" customFormat="1"/>
    <row r="27439" s="1" customFormat="1"/>
    <row r="27440" s="1" customFormat="1"/>
    <row r="27441" s="1" customFormat="1"/>
    <row r="27442" s="1" customFormat="1"/>
    <row r="27443" s="1" customFormat="1"/>
    <row r="27444" s="1" customFormat="1"/>
    <row r="27445" s="1" customFormat="1"/>
    <row r="27446" s="1" customFormat="1"/>
    <row r="27447" s="1" customFormat="1"/>
    <row r="27448" s="1" customFormat="1"/>
    <row r="27449" s="1" customFormat="1"/>
    <row r="27450" s="1" customFormat="1"/>
    <row r="27451" s="1" customFormat="1"/>
    <row r="27452" s="1" customFormat="1"/>
    <row r="27453" s="1" customFormat="1"/>
    <row r="27454" s="1" customFormat="1"/>
    <row r="27455" s="1" customFormat="1"/>
    <row r="27456" s="1" customFormat="1"/>
    <row r="27457" s="1" customFormat="1"/>
    <row r="27458" s="1" customFormat="1"/>
    <row r="27459" s="1" customFormat="1"/>
    <row r="27460" s="1" customFormat="1"/>
    <row r="27461" s="1" customFormat="1"/>
    <row r="27462" s="1" customFormat="1"/>
    <row r="27463" s="1" customFormat="1"/>
    <row r="27464" s="1" customFormat="1"/>
    <row r="27465" s="1" customFormat="1"/>
    <row r="27466" s="1" customFormat="1"/>
    <row r="27467" s="1" customFormat="1"/>
    <row r="27468" s="1" customFormat="1"/>
    <row r="27469" s="1" customFormat="1"/>
    <row r="27470" s="1" customFormat="1"/>
    <row r="27471" s="1" customFormat="1"/>
    <row r="27472" s="1" customFormat="1"/>
    <row r="27473" s="1" customFormat="1"/>
    <row r="27474" s="1" customFormat="1"/>
    <row r="27475" s="1" customFormat="1"/>
    <row r="27476" s="1" customFormat="1"/>
    <row r="27477" s="1" customFormat="1"/>
    <row r="27478" s="1" customFormat="1"/>
    <row r="27479" s="1" customFormat="1"/>
    <row r="27480" s="1" customFormat="1"/>
    <row r="27481" s="1" customFormat="1"/>
    <row r="27482" s="1" customFormat="1"/>
    <row r="27483" s="1" customFormat="1"/>
    <row r="27484" s="1" customFormat="1"/>
    <row r="27485" s="1" customFormat="1"/>
    <row r="27486" s="1" customFormat="1"/>
    <row r="27487" s="1" customFormat="1"/>
    <row r="27488" s="1" customFormat="1"/>
    <row r="27489" s="1" customFormat="1"/>
    <row r="27490" s="1" customFormat="1"/>
    <row r="27491" s="1" customFormat="1"/>
    <row r="27492" s="1" customFormat="1"/>
    <row r="27493" s="1" customFormat="1"/>
    <row r="27494" s="1" customFormat="1"/>
    <row r="27495" s="1" customFormat="1"/>
    <row r="27496" s="1" customFormat="1"/>
    <row r="27497" s="1" customFormat="1"/>
    <row r="27498" s="1" customFormat="1"/>
    <row r="27499" s="1" customFormat="1"/>
    <row r="27500" s="1" customFormat="1"/>
    <row r="27501" s="1" customFormat="1"/>
    <row r="27502" s="1" customFormat="1"/>
    <row r="27503" s="1" customFormat="1"/>
    <row r="27504" s="1" customFormat="1"/>
    <row r="27505" s="1" customFormat="1"/>
    <row r="27506" s="1" customFormat="1"/>
    <row r="27507" s="1" customFormat="1"/>
    <row r="27508" s="1" customFormat="1"/>
    <row r="27509" s="1" customFormat="1"/>
    <row r="27510" s="1" customFormat="1"/>
    <row r="27511" s="1" customFormat="1"/>
    <row r="27512" s="1" customFormat="1"/>
    <row r="27513" s="1" customFormat="1"/>
    <row r="27514" s="1" customFormat="1"/>
    <row r="27515" s="1" customFormat="1"/>
    <row r="27516" s="1" customFormat="1"/>
    <row r="27517" s="1" customFormat="1"/>
    <row r="27518" s="1" customFormat="1"/>
    <row r="27519" s="1" customFormat="1"/>
    <row r="27520" s="1" customFormat="1"/>
    <row r="27521" s="1" customFormat="1"/>
    <row r="27522" s="1" customFormat="1"/>
    <row r="27523" s="1" customFormat="1"/>
    <row r="27524" s="1" customFormat="1"/>
    <row r="27525" s="1" customFormat="1"/>
    <row r="27526" s="1" customFormat="1"/>
    <row r="27527" s="1" customFormat="1"/>
    <row r="27528" s="1" customFormat="1"/>
    <row r="27529" s="1" customFormat="1"/>
    <row r="27530" s="1" customFormat="1"/>
    <row r="27531" s="1" customFormat="1"/>
    <row r="27532" s="1" customFormat="1"/>
    <row r="27533" s="1" customFormat="1"/>
    <row r="27534" s="1" customFormat="1"/>
    <row r="27535" s="1" customFormat="1"/>
    <row r="27536" s="1" customFormat="1"/>
    <row r="27537" s="1" customFormat="1"/>
    <row r="27538" s="1" customFormat="1"/>
    <row r="27539" s="1" customFormat="1"/>
    <row r="27540" s="1" customFormat="1"/>
    <row r="27541" s="1" customFormat="1"/>
    <row r="27542" s="1" customFormat="1"/>
    <row r="27543" s="1" customFormat="1"/>
    <row r="27544" s="1" customFormat="1"/>
    <row r="27545" s="1" customFormat="1"/>
    <row r="27546" s="1" customFormat="1"/>
    <row r="27547" s="1" customFormat="1"/>
    <row r="27548" s="1" customFormat="1"/>
    <row r="27549" s="1" customFormat="1"/>
    <row r="27550" s="1" customFormat="1"/>
    <row r="27551" s="1" customFormat="1"/>
    <row r="27552" s="1" customFormat="1"/>
    <row r="27553" s="1" customFormat="1"/>
    <row r="27554" s="1" customFormat="1"/>
    <row r="27555" s="1" customFormat="1"/>
    <row r="27556" s="1" customFormat="1"/>
    <row r="27557" s="1" customFormat="1"/>
    <row r="27558" s="1" customFormat="1"/>
    <row r="27559" s="1" customFormat="1"/>
    <row r="27560" s="1" customFormat="1"/>
    <row r="27561" s="1" customFormat="1"/>
    <row r="27562" s="1" customFormat="1"/>
    <row r="27563" s="1" customFormat="1"/>
    <row r="27564" s="1" customFormat="1"/>
    <row r="27565" s="1" customFormat="1"/>
    <row r="27566" s="1" customFormat="1"/>
    <row r="27567" s="1" customFormat="1"/>
    <row r="27568" s="1" customFormat="1"/>
    <row r="27569" s="1" customFormat="1"/>
    <row r="27570" s="1" customFormat="1"/>
    <row r="27571" s="1" customFormat="1"/>
    <row r="27572" s="1" customFormat="1"/>
    <row r="27573" s="1" customFormat="1"/>
    <row r="27574" s="1" customFormat="1"/>
    <row r="27575" s="1" customFormat="1"/>
    <row r="27576" s="1" customFormat="1"/>
    <row r="27577" s="1" customFormat="1"/>
    <row r="27578" s="1" customFormat="1"/>
    <row r="27579" s="1" customFormat="1"/>
    <row r="27580" s="1" customFormat="1"/>
    <row r="27581" s="1" customFormat="1"/>
    <row r="27582" s="1" customFormat="1"/>
    <row r="27583" s="1" customFormat="1"/>
    <row r="27584" s="1" customFormat="1"/>
    <row r="27585" s="1" customFormat="1"/>
    <row r="27586" s="1" customFormat="1"/>
    <row r="27587" s="1" customFormat="1"/>
    <row r="27588" s="1" customFormat="1"/>
    <row r="27589" s="1" customFormat="1"/>
    <row r="27590" s="1" customFormat="1"/>
    <row r="27591" s="1" customFormat="1"/>
    <row r="27592" s="1" customFormat="1"/>
    <row r="27593" s="1" customFormat="1"/>
    <row r="27594" s="1" customFormat="1"/>
    <row r="27595" s="1" customFormat="1"/>
    <row r="27596" s="1" customFormat="1"/>
    <row r="27597" s="1" customFormat="1"/>
    <row r="27598" s="1" customFormat="1"/>
    <row r="27599" s="1" customFormat="1"/>
    <row r="27600" s="1" customFormat="1"/>
    <row r="27601" s="1" customFormat="1"/>
    <row r="27602" s="1" customFormat="1"/>
    <row r="27603" s="1" customFormat="1"/>
    <row r="27604" s="1" customFormat="1"/>
    <row r="27605" s="1" customFormat="1"/>
    <row r="27606" s="1" customFormat="1"/>
    <row r="27607" s="1" customFormat="1"/>
    <row r="27608" s="1" customFormat="1"/>
    <row r="27609" s="1" customFormat="1"/>
    <row r="27610" s="1" customFormat="1"/>
    <row r="27611" s="1" customFormat="1"/>
    <row r="27612" s="1" customFormat="1"/>
    <row r="27613" s="1" customFormat="1"/>
    <row r="27614" s="1" customFormat="1"/>
    <row r="27615" s="1" customFormat="1"/>
    <row r="27616" s="1" customFormat="1"/>
    <row r="27617" s="1" customFormat="1"/>
    <row r="27618" s="1" customFormat="1"/>
    <row r="27619" s="1" customFormat="1"/>
    <row r="27620" s="1" customFormat="1"/>
    <row r="27621" s="1" customFormat="1"/>
    <row r="27622" s="1" customFormat="1"/>
    <row r="27623" s="1" customFormat="1"/>
    <row r="27624" s="1" customFormat="1"/>
    <row r="27625" s="1" customFormat="1"/>
    <row r="27626" s="1" customFormat="1"/>
    <row r="27627" s="1" customFormat="1"/>
    <row r="27628" s="1" customFormat="1"/>
    <row r="27629" s="1" customFormat="1"/>
    <row r="27630" s="1" customFormat="1"/>
    <row r="27631" s="1" customFormat="1"/>
    <row r="27632" s="1" customFormat="1"/>
    <row r="27633" s="1" customFormat="1"/>
    <row r="27634" s="1" customFormat="1"/>
    <row r="27635" s="1" customFormat="1"/>
    <row r="27636" s="1" customFormat="1"/>
    <row r="27637" s="1" customFormat="1"/>
    <row r="27638" s="1" customFormat="1"/>
    <row r="27639" s="1" customFormat="1"/>
    <row r="27640" s="1" customFormat="1"/>
    <row r="27641" s="1" customFormat="1"/>
    <row r="27642" s="1" customFormat="1"/>
    <row r="27643" s="1" customFormat="1"/>
    <row r="27644" s="1" customFormat="1"/>
    <row r="27645" s="1" customFormat="1"/>
    <row r="27646" s="1" customFormat="1"/>
    <row r="27647" s="1" customFormat="1"/>
    <row r="27648" s="1" customFormat="1"/>
    <row r="27649" s="1" customFormat="1"/>
    <row r="27650" s="1" customFormat="1"/>
    <row r="27651" s="1" customFormat="1"/>
    <row r="27652" s="1" customFormat="1"/>
    <row r="27653" s="1" customFormat="1"/>
    <row r="27654" s="1" customFormat="1"/>
    <row r="27655" s="1" customFormat="1"/>
    <row r="27656" s="1" customFormat="1"/>
    <row r="27657" s="1" customFormat="1"/>
    <row r="27658" s="1" customFormat="1"/>
    <row r="27659" s="1" customFormat="1"/>
    <row r="27660" s="1" customFormat="1"/>
    <row r="27661" s="1" customFormat="1"/>
    <row r="27662" s="1" customFormat="1"/>
    <row r="27663" s="1" customFormat="1"/>
    <row r="27664" s="1" customFormat="1"/>
    <row r="27665" s="1" customFormat="1"/>
    <row r="27666" s="1" customFormat="1"/>
    <row r="27667" s="1" customFormat="1"/>
    <row r="27668" s="1" customFormat="1"/>
    <row r="27669" s="1" customFormat="1"/>
    <row r="27670" s="1" customFormat="1"/>
    <row r="27671" s="1" customFormat="1"/>
    <row r="27672" s="1" customFormat="1"/>
    <row r="27673" s="1" customFormat="1"/>
    <row r="27674" s="1" customFormat="1"/>
    <row r="27675" s="1" customFormat="1"/>
    <row r="27676" s="1" customFormat="1"/>
    <row r="27677" s="1" customFormat="1"/>
    <row r="27678" s="1" customFormat="1"/>
    <row r="27679" s="1" customFormat="1"/>
    <row r="27680" s="1" customFormat="1"/>
    <row r="27681" s="1" customFormat="1"/>
    <row r="27682" s="1" customFormat="1"/>
    <row r="27683" s="1" customFormat="1"/>
    <row r="27684" s="1" customFormat="1"/>
    <row r="27685" s="1" customFormat="1"/>
    <row r="27686" s="1" customFormat="1"/>
    <row r="27687" s="1" customFormat="1"/>
    <row r="27688" s="1" customFormat="1"/>
    <row r="27689" s="1" customFormat="1"/>
    <row r="27690" s="1" customFormat="1"/>
    <row r="27691" s="1" customFormat="1"/>
    <row r="27692" s="1" customFormat="1"/>
    <row r="27693" s="1" customFormat="1"/>
    <row r="27694" s="1" customFormat="1"/>
    <row r="27695" s="1" customFormat="1"/>
    <row r="27696" s="1" customFormat="1"/>
    <row r="27697" s="1" customFormat="1"/>
    <row r="27698" s="1" customFormat="1"/>
    <row r="27699" s="1" customFormat="1"/>
    <row r="27700" s="1" customFormat="1"/>
    <row r="27701" s="1" customFormat="1"/>
    <row r="27702" s="1" customFormat="1"/>
    <row r="27703" s="1" customFormat="1"/>
    <row r="27704" s="1" customFormat="1"/>
    <row r="27705" s="1" customFormat="1"/>
    <row r="27706" s="1" customFormat="1"/>
    <row r="27707" s="1" customFormat="1"/>
    <row r="27708" s="1" customFormat="1"/>
    <row r="27709" s="1" customFormat="1"/>
    <row r="27710" s="1" customFormat="1"/>
    <row r="27711" s="1" customFormat="1"/>
    <row r="27712" s="1" customFormat="1"/>
    <row r="27713" s="1" customFormat="1"/>
    <row r="27714" s="1" customFormat="1"/>
    <row r="27715" s="1" customFormat="1"/>
    <row r="27716" s="1" customFormat="1"/>
    <row r="27717" s="1" customFormat="1"/>
    <row r="27718" s="1" customFormat="1"/>
    <row r="27719" s="1" customFormat="1"/>
    <row r="27720" s="1" customFormat="1"/>
    <row r="27721" s="1" customFormat="1"/>
    <row r="27722" s="1" customFormat="1"/>
    <row r="27723" s="1" customFormat="1"/>
    <row r="27724" s="1" customFormat="1"/>
    <row r="27725" s="1" customFormat="1"/>
    <row r="27726" s="1" customFormat="1"/>
    <row r="27727" s="1" customFormat="1"/>
    <row r="27728" s="1" customFormat="1"/>
    <row r="27729" s="1" customFormat="1"/>
    <row r="27730" s="1" customFormat="1"/>
    <row r="27731" s="1" customFormat="1"/>
    <row r="27732" s="1" customFormat="1"/>
    <row r="27733" s="1" customFormat="1"/>
    <row r="27734" s="1" customFormat="1"/>
    <row r="27735" s="1" customFormat="1"/>
    <row r="27736" s="1" customFormat="1"/>
    <row r="27737" s="1" customFormat="1"/>
    <row r="27738" s="1" customFormat="1"/>
    <row r="27739" s="1" customFormat="1"/>
    <row r="27740" s="1" customFormat="1"/>
    <row r="27741" s="1" customFormat="1"/>
    <row r="27742" s="1" customFormat="1"/>
    <row r="27743" s="1" customFormat="1"/>
    <row r="27744" s="1" customFormat="1"/>
    <row r="27745" s="1" customFormat="1"/>
    <row r="27746" s="1" customFormat="1"/>
    <row r="27747" s="1" customFormat="1"/>
    <row r="27748" s="1" customFormat="1"/>
    <row r="27749" s="1" customFormat="1"/>
    <row r="27750" s="1" customFormat="1"/>
    <row r="27751" s="1" customFormat="1"/>
    <row r="27752" s="1" customFormat="1"/>
    <row r="27753" s="1" customFormat="1"/>
    <row r="27754" s="1" customFormat="1"/>
    <row r="27755" s="1" customFormat="1"/>
    <row r="27756" s="1" customFormat="1"/>
    <row r="27757" s="1" customFormat="1"/>
    <row r="27758" s="1" customFormat="1"/>
    <row r="27759" s="1" customFormat="1"/>
    <row r="27760" s="1" customFormat="1"/>
    <row r="27761" s="1" customFormat="1"/>
    <row r="27762" s="1" customFormat="1"/>
    <row r="27763" s="1" customFormat="1"/>
    <row r="27764" s="1" customFormat="1"/>
    <row r="27765" s="1" customFormat="1"/>
    <row r="27766" s="1" customFormat="1"/>
    <row r="27767" s="1" customFormat="1"/>
    <row r="27768" s="1" customFormat="1"/>
    <row r="27769" s="1" customFormat="1"/>
    <row r="27770" s="1" customFormat="1"/>
    <row r="27771" s="1" customFormat="1"/>
    <row r="27772" s="1" customFormat="1"/>
    <row r="27773" s="1" customFormat="1"/>
    <row r="27774" s="1" customFormat="1"/>
    <row r="27775" s="1" customFormat="1"/>
    <row r="27776" s="1" customFormat="1"/>
    <row r="27777" s="1" customFormat="1"/>
    <row r="27778" s="1" customFormat="1"/>
    <row r="27779" s="1" customFormat="1"/>
    <row r="27780" s="1" customFormat="1"/>
    <row r="27781" s="1" customFormat="1"/>
    <row r="27782" s="1" customFormat="1"/>
    <row r="27783" s="1" customFormat="1"/>
    <row r="27784" s="1" customFormat="1"/>
    <row r="27785" s="1" customFormat="1"/>
    <row r="27786" s="1" customFormat="1"/>
    <row r="27787" s="1" customFormat="1"/>
    <row r="27788" s="1" customFormat="1"/>
    <row r="27789" s="1" customFormat="1"/>
    <row r="27790" s="1" customFormat="1"/>
    <row r="27791" s="1" customFormat="1"/>
    <row r="27792" s="1" customFormat="1"/>
    <row r="27793" s="1" customFormat="1"/>
    <row r="27794" s="1" customFormat="1"/>
    <row r="27795" s="1" customFormat="1"/>
    <row r="27796" s="1" customFormat="1"/>
    <row r="27797" s="1" customFormat="1"/>
    <row r="27798" s="1" customFormat="1"/>
    <row r="27799" s="1" customFormat="1"/>
    <row r="27800" s="1" customFormat="1"/>
    <row r="27801" s="1" customFormat="1"/>
    <row r="27802" s="1" customFormat="1"/>
    <row r="27803" s="1" customFormat="1"/>
    <row r="27804" s="1" customFormat="1"/>
    <row r="27805" s="1" customFormat="1"/>
    <row r="27806" s="1" customFormat="1"/>
    <row r="27807" s="1" customFormat="1"/>
    <row r="27808" s="1" customFormat="1"/>
    <row r="27809" s="1" customFormat="1"/>
    <row r="27810" s="1" customFormat="1"/>
    <row r="27811" s="1" customFormat="1"/>
    <row r="27812" s="1" customFormat="1"/>
    <row r="27813" s="1" customFormat="1"/>
    <row r="27814" s="1" customFormat="1"/>
    <row r="27815" s="1" customFormat="1"/>
    <row r="27816" s="1" customFormat="1"/>
    <row r="27817" s="1" customFormat="1"/>
    <row r="27818" s="1" customFormat="1"/>
    <row r="27819" s="1" customFormat="1"/>
    <row r="27820" s="1" customFormat="1"/>
    <row r="27821" s="1" customFormat="1"/>
    <row r="27822" s="1" customFormat="1"/>
    <row r="27823" s="1" customFormat="1"/>
    <row r="27824" s="1" customFormat="1"/>
    <row r="27825" s="1" customFormat="1"/>
    <row r="27826" s="1" customFormat="1"/>
    <row r="27827" s="1" customFormat="1"/>
    <row r="27828" s="1" customFormat="1"/>
    <row r="27829" s="1" customFormat="1"/>
    <row r="27830" s="1" customFormat="1"/>
    <row r="27831" s="1" customFormat="1"/>
    <row r="27832" s="1" customFormat="1"/>
    <row r="27833" s="1" customFormat="1"/>
    <row r="27834" s="1" customFormat="1"/>
    <row r="27835" s="1" customFormat="1"/>
    <row r="27836" s="1" customFormat="1"/>
    <row r="27837" s="1" customFormat="1"/>
    <row r="27838" s="1" customFormat="1"/>
    <row r="27839" s="1" customFormat="1"/>
    <row r="27840" s="1" customFormat="1"/>
    <row r="27841" s="1" customFormat="1"/>
    <row r="27842" s="1" customFormat="1"/>
    <row r="27843" s="1" customFormat="1"/>
    <row r="27844" s="1" customFormat="1"/>
    <row r="27845" s="1" customFormat="1"/>
    <row r="27846" s="1" customFormat="1"/>
    <row r="27847" s="1" customFormat="1"/>
    <row r="27848" s="1" customFormat="1"/>
    <row r="27849" s="1" customFormat="1"/>
    <row r="27850" s="1" customFormat="1"/>
    <row r="27851" s="1" customFormat="1"/>
    <row r="27852" s="1" customFormat="1"/>
    <row r="27853" s="1" customFormat="1"/>
    <row r="27854" s="1" customFormat="1"/>
    <row r="27855" s="1" customFormat="1"/>
    <row r="27856" s="1" customFormat="1"/>
    <row r="27857" s="1" customFormat="1"/>
    <row r="27858" s="1" customFormat="1"/>
    <row r="27859" s="1" customFormat="1"/>
    <row r="27860" s="1" customFormat="1"/>
    <row r="27861" s="1" customFormat="1"/>
    <row r="27862" s="1" customFormat="1"/>
    <row r="27863" s="1" customFormat="1"/>
    <row r="27864" s="1" customFormat="1"/>
    <row r="27865" s="1" customFormat="1"/>
    <row r="27866" s="1" customFormat="1"/>
    <row r="27867" s="1" customFormat="1"/>
    <row r="27868" s="1" customFormat="1"/>
    <row r="27869" s="1" customFormat="1"/>
    <row r="27870" s="1" customFormat="1"/>
    <row r="27871" s="1" customFormat="1"/>
    <row r="27872" s="1" customFormat="1"/>
    <row r="27873" s="1" customFormat="1"/>
    <row r="27874" s="1" customFormat="1"/>
    <row r="27875" s="1" customFormat="1"/>
    <row r="27876" s="1" customFormat="1"/>
    <row r="27877" s="1" customFormat="1"/>
    <row r="27878" s="1" customFormat="1"/>
    <row r="27879" s="1" customFormat="1"/>
    <row r="27880" s="1" customFormat="1"/>
    <row r="27881" s="1" customFormat="1"/>
    <row r="27882" s="1" customFormat="1"/>
    <row r="27883" s="1" customFormat="1"/>
    <row r="27884" s="1" customFormat="1"/>
    <row r="27885" s="1" customFormat="1"/>
    <row r="27886" s="1" customFormat="1"/>
    <row r="27887" s="1" customFormat="1"/>
    <row r="27888" s="1" customFormat="1"/>
    <row r="27889" s="1" customFormat="1"/>
    <row r="27890" s="1" customFormat="1"/>
    <row r="27891" s="1" customFormat="1"/>
    <row r="27892" s="1" customFormat="1"/>
    <row r="27893" s="1" customFormat="1"/>
    <row r="27894" s="1" customFormat="1"/>
    <row r="27895" s="1" customFormat="1"/>
    <row r="27896" s="1" customFormat="1"/>
    <row r="27897" s="1" customFormat="1"/>
    <row r="27898" s="1" customFormat="1"/>
    <row r="27899" s="1" customFormat="1"/>
    <row r="27900" s="1" customFormat="1"/>
    <row r="27901" s="1" customFormat="1"/>
    <row r="27902" s="1" customFormat="1"/>
    <row r="27903" s="1" customFormat="1"/>
    <row r="27904" s="1" customFormat="1"/>
    <row r="27905" s="1" customFormat="1"/>
    <row r="27906" s="1" customFormat="1"/>
    <row r="27907" s="1" customFormat="1"/>
    <row r="27908" s="1" customFormat="1"/>
    <row r="27909" s="1" customFormat="1"/>
    <row r="27910" s="1" customFormat="1"/>
    <row r="27911" s="1" customFormat="1"/>
    <row r="27912" s="1" customFormat="1"/>
    <row r="27913" s="1" customFormat="1"/>
    <row r="27914" s="1" customFormat="1"/>
    <row r="27915" s="1" customFormat="1"/>
    <row r="27916" s="1" customFormat="1"/>
    <row r="27917" s="1" customFormat="1"/>
    <row r="27918" s="1" customFormat="1"/>
    <row r="27919" s="1" customFormat="1"/>
    <row r="27920" s="1" customFormat="1"/>
    <row r="27921" s="1" customFormat="1"/>
    <row r="27922" s="1" customFormat="1"/>
    <row r="27923" s="1" customFormat="1"/>
    <row r="27924" s="1" customFormat="1"/>
    <row r="27925" s="1" customFormat="1"/>
    <row r="27926" s="1" customFormat="1"/>
    <row r="27927" s="1" customFormat="1"/>
    <row r="27928" s="1" customFormat="1"/>
    <row r="27929" s="1" customFormat="1"/>
    <row r="27930" s="1" customFormat="1"/>
    <row r="27931" s="1" customFormat="1"/>
    <row r="27932" s="1" customFormat="1"/>
    <row r="27933" s="1" customFormat="1"/>
    <row r="27934" s="1" customFormat="1"/>
    <row r="27935" s="1" customFormat="1"/>
    <row r="27936" s="1" customFormat="1"/>
    <row r="27937" s="1" customFormat="1"/>
    <row r="27938" s="1" customFormat="1"/>
    <row r="27939" s="1" customFormat="1"/>
    <row r="27940" s="1" customFormat="1"/>
    <row r="27941" s="1" customFormat="1"/>
    <row r="27942" s="1" customFormat="1"/>
    <row r="27943" s="1" customFormat="1"/>
    <row r="27944" s="1" customFormat="1"/>
    <row r="27945" s="1" customFormat="1"/>
    <row r="27946" s="1" customFormat="1"/>
    <row r="27947" s="1" customFormat="1"/>
    <row r="27948" s="1" customFormat="1"/>
    <row r="27949" s="1" customFormat="1"/>
    <row r="27950" s="1" customFormat="1"/>
    <row r="27951" s="1" customFormat="1"/>
    <row r="27952" s="1" customFormat="1"/>
    <row r="27953" s="1" customFormat="1"/>
    <row r="27954" s="1" customFormat="1"/>
    <row r="27955" s="1" customFormat="1"/>
    <row r="27956" s="1" customFormat="1"/>
    <row r="27957" s="1" customFormat="1"/>
    <row r="27958" s="1" customFormat="1"/>
    <row r="27959" s="1" customFormat="1"/>
    <row r="27960" s="1" customFormat="1"/>
    <row r="27961" s="1" customFormat="1"/>
    <row r="27962" s="1" customFormat="1"/>
    <row r="27963" s="1" customFormat="1"/>
    <row r="27964" s="1" customFormat="1"/>
    <row r="27965" s="1" customFormat="1"/>
    <row r="27966" s="1" customFormat="1"/>
    <row r="27967" s="1" customFormat="1"/>
    <row r="27968" s="1" customFormat="1"/>
    <row r="27969" s="1" customFormat="1"/>
    <row r="27970" s="1" customFormat="1"/>
    <row r="27971" s="1" customFormat="1"/>
    <row r="27972" s="1" customFormat="1"/>
    <row r="27973" s="1" customFormat="1"/>
    <row r="27974" s="1" customFormat="1"/>
    <row r="27975" s="1" customFormat="1"/>
    <row r="27976" s="1" customFormat="1"/>
    <row r="27977" s="1" customFormat="1"/>
    <row r="27978" s="1" customFormat="1"/>
    <row r="27979" s="1" customFormat="1"/>
    <row r="27980" s="1" customFormat="1"/>
    <row r="27981" s="1" customFormat="1"/>
    <row r="27982" s="1" customFormat="1"/>
    <row r="27983" s="1" customFormat="1"/>
    <row r="27984" s="1" customFormat="1"/>
    <row r="27985" s="1" customFormat="1"/>
    <row r="27986" s="1" customFormat="1"/>
    <row r="27987" s="1" customFormat="1"/>
    <row r="27988" s="1" customFormat="1"/>
    <row r="27989" s="1" customFormat="1"/>
    <row r="27990" s="1" customFormat="1"/>
    <row r="27991" s="1" customFormat="1"/>
    <row r="27992" s="1" customFormat="1"/>
    <row r="27993" s="1" customFormat="1"/>
    <row r="27994" s="1" customFormat="1"/>
    <row r="27995" s="1" customFormat="1"/>
    <row r="27996" s="1" customFormat="1"/>
    <row r="27997" s="1" customFormat="1"/>
    <row r="27998" s="1" customFormat="1"/>
    <row r="27999" s="1" customFormat="1"/>
    <row r="28000" s="1" customFormat="1"/>
    <row r="28001" s="1" customFormat="1"/>
    <row r="28002" s="1" customFormat="1"/>
    <row r="28003" s="1" customFormat="1"/>
    <row r="28004" s="1" customFormat="1"/>
    <row r="28005" s="1" customFormat="1"/>
    <row r="28006" s="1" customFormat="1"/>
    <row r="28007" s="1" customFormat="1"/>
    <row r="28008" s="1" customFormat="1"/>
    <row r="28009" s="1" customFormat="1"/>
    <row r="28010" s="1" customFormat="1"/>
    <row r="28011" s="1" customFormat="1"/>
    <row r="28012" s="1" customFormat="1"/>
    <row r="28013" s="1" customFormat="1"/>
    <row r="28014" s="1" customFormat="1"/>
    <row r="28015" s="1" customFormat="1"/>
    <row r="28016" s="1" customFormat="1"/>
    <row r="28017" s="1" customFormat="1"/>
    <row r="28018" s="1" customFormat="1"/>
    <row r="28019" s="1" customFormat="1"/>
    <row r="28020" s="1" customFormat="1"/>
    <row r="28021" s="1" customFormat="1"/>
    <row r="28022" s="1" customFormat="1"/>
    <row r="28023" s="1" customFormat="1"/>
    <row r="28024" s="1" customFormat="1"/>
    <row r="28025" s="1" customFormat="1"/>
    <row r="28026" s="1" customFormat="1"/>
    <row r="28027" s="1" customFormat="1"/>
    <row r="28028" s="1" customFormat="1"/>
    <row r="28029" s="1" customFormat="1"/>
    <row r="28030" s="1" customFormat="1"/>
    <row r="28031" s="1" customFormat="1"/>
    <row r="28032" s="1" customFormat="1"/>
    <row r="28033" s="1" customFormat="1"/>
    <row r="28034" s="1" customFormat="1"/>
    <row r="28035" s="1" customFormat="1"/>
    <row r="28036" s="1" customFormat="1"/>
    <row r="28037" s="1" customFormat="1"/>
    <row r="28038" s="1" customFormat="1"/>
    <row r="28039" s="1" customFormat="1"/>
    <row r="28040" s="1" customFormat="1"/>
    <row r="28041" s="1" customFormat="1"/>
    <row r="28042" s="1" customFormat="1"/>
    <row r="28043" s="1" customFormat="1"/>
    <row r="28044" s="1" customFormat="1"/>
    <row r="28045" s="1" customFormat="1"/>
    <row r="28046" s="1" customFormat="1"/>
    <row r="28047" s="1" customFormat="1"/>
    <row r="28048" s="1" customFormat="1"/>
    <row r="28049" s="1" customFormat="1"/>
    <row r="28050" s="1" customFormat="1"/>
    <row r="28051" s="1" customFormat="1"/>
    <row r="28052" s="1" customFormat="1"/>
    <row r="28053" s="1" customFormat="1"/>
    <row r="28054" s="1" customFormat="1"/>
    <row r="28055" s="1" customFormat="1"/>
    <row r="28056" s="1" customFormat="1"/>
    <row r="28057" s="1" customFormat="1"/>
    <row r="28058" s="1" customFormat="1"/>
    <row r="28059" s="1" customFormat="1"/>
    <row r="28060" s="1" customFormat="1"/>
    <row r="28061" s="1" customFormat="1"/>
    <row r="28062" s="1" customFormat="1"/>
    <row r="28063" s="1" customFormat="1"/>
    <row r="28064" s="1" customFormat="1"/>
    <row r="28065" s="1" customFormat="1"/>
    <row r="28066" s="1" customFormat="1"/>
    <row r="28067" s="1" customFormat="1"/>
    <row r="28068" s="1" customFormat="1"/>
    <row r="28069" s="1" customFormat="1"/>
    <row r="28070" s="1" customFormat="1"/>
    <row r="28071" s="1" customFormat="1"/>
    <row r="28072" s="1" customFormat="1"/>
    <row r="28073" s="1" customFormat="1"/>
    <row r="28074" s="1" customFormat="1"/>
    <row r="28075" s="1" customFormat="1"/>
    <row r="28076" s="1" customFormat="1"/>
    <row r="28077" s="1" customFormat="1"/>
    <row r="28078" s="1" customFormat="1"/>
    <row r="28079" s="1" customFormat="1"/>
    <row r="28080" s="1" customFormat="1"/>
    <row r="28081" s="1" customFormat="1"/>
    <row r="28082" s="1" customFormat="1"/>
    <row r="28083" s="1" customFormat="1"/>
    <row r="28084" s="1" customFormat="1"/>
    <row r="28085" s="1" customFormat="1"/>
    <row r="28086" s="1" customFormat="1"/>
    <row r="28087" s="1" customFormat="1"/>
    <row r="28088" s="1" customFormat="1"/>
    <row r="28089" s="1" customFormat="1"/>
    <row r="28090" s="1" customFormat="1"/>
    <row r="28091" s="1" customFormat="1"/>
    <row r="28092" s="1" customFormat="1"/>
    <row r="28093" s="1" customFormat="1"/>
    <row r="28094" s="1" customFormat="1"/>
    <row r="28095" s="1" customFormat="1"/>
    <row r="28096" s="1" customFormat="1"/>
    <row r="28097" s="1" customFormat="1"/>
    <row r="28098" s="1" customFormat="1"/>
    <row r="28099" s="1" customFormat="1"/>
    <row r="28100" s="1" customFormat="1"/>
    <row r="28101" s="1" customFormat="1"/>
    <row r="28102" s="1" customFormat="1"/>
    <row r="28103" s="1" customFormat="1"/>
    <row r="28104" s="1" customFormat="1"/>
    <row r="28105" s="1" customFormat="1"/>
    <row r="28106" s="1" customFormat="1"/>
    <row r="28107" s="1" customFormat="1"/>
    <row r="28108" s="1" customFormat="1"/>
    <row r="28109" s="1" customFormat="1"/>
    <row r="28110" s="1" customFormat="1"/>
    <row r="28111" s="1" customFormat="1"/>
    <row r="28112" s="1" customFormat="1"/>
    <row r="28113" s="1" customFormat="1"/>
    <row r="28114" s="1" customFormat="1"/>
    <row r="28115" s="1" customFormat="1"/>
    <row r="28116" s="1" customFormat="1"/>
    <row r="28117" s="1" customFormat="1"/>
    <row r="28118" s="1" customFormat="1"/>
    <row r="28119" s="1" customFormat="1"/>
    <row r="28120" s="1" customFormat="1"/>
    <row r="28121" s="1" customFormat="1"/>
    <row r="28122" s="1" customFormat="1"/>
    <row r="28123" s="1" customFormat="1"/>
    <row r="28124" s="1" customFormat="1"/>
    <row r="28125" s="1" customFormat="1"/>
    <row r="28126" s="1" customFormat="1"/>
    <row r="28127" s="1" customFormat="1"/>
    <row r="28128" s="1" customFormat="1"/>
    <row r="28129" s="1" customFormat="1"/>
    <row r="28130" s="1" customFormat="1"/>
    <row r="28131" s="1" customFormat="1"/>
    <row r="28132" s="1" customFormat="1"/>
    <row r="28133" s="1" customFormat="1"/>
    <row r="28134" s="1" customFormat="1"/>
    <row r="28135" s="1" customFormat="1"/>
    <row r="28136" s="1" customFormat="1"/>
    <row r="28137" s="1" customFormat="1"/>
    <row r="28138" s="1" customFormat="1"/>
    <row r="28139" s="1" customFormat="1"/>
    <row r="28140" s="1" customFormat="1"/>
    <row r="28141" s="1" customFormat="1"/>
    <row r="28142" s="1" customFormat="1"/>
    <row r="28143" s="1" customFormat="1"/>
    <row r="28144" s="1" customFormat="1"/>
    <row r="28145" s="1" customFormat="1"/>
    <row r="28146" s="1" customFormat="1"/>
    <row r="28147" s="1" customFormat="1"/>
    <row r="28148" s="1" customFormat="1"/>
    <row r="28149" s="1" customFormat="1"/>
    <row r="28150" s="1" customFormat="1"/>
    <row r="28151" s="1" customFormat="1"/>
    <row r="28152" s="1" customFormat="1"/>
    <row r="28153" s="1" customFormat="1"/>
    <row r="28154" s="1" customFormat="1"/>
    <row r="28155" s="1" customFormat="1"/>
    <row r="28156" s="1" customFormat="1"/>
    <row r="28157" s="1" customFormat="1"/>
    <row r="28158" s="1" customFormat="1"/>
    <row r="28159" s="1" customFormat="1"/>
    <row r="28160" s="1" customFormat="1"/>
    <row r="28161" s="1" customFormat="1"/>
    <row r="28162" s="1" customFormat="1"/>
    <row r="28163" s="1" customFormat="1"/>
    <row r="28164" s="1" customFormat="1"/>
    <row r="28165" s="1" customFormat="1"/>
    <row r="28166" s="1" customFormat="1"/>
    <row r="28167" s="1" customFormat="1"/>
    <row r="28168" s="1" customFormat="1"/>
    <row r="28169" s="1" customFormat="1"/>
    <row r="28170" s="1" customFormat="1"/>
    <row r="28171" s="1" customFormat="1"/>
    <row r="28172" s="1" customFormat="1"/>
    <row r="28173" s="1" customFormat="1"/>
    <row r="28174" s="1" customFormat="1"/>
    <row r="28175" s="1" customFormat="1"/>
    <row r="28176" s="1" customFormat="1"/>
    <row r="28177" s="1" customFormat="1"/>
    <row r="28178" s="1" customFormat="1"/>
    <row r="28179" s="1" customFormat="1"/>
    <row r="28180" s="1" customFormat="1"/>
    <row r="28181" s="1" customFormat="1"/>
    <row r="28182" s="1" customFormat="1"/>
    <row r="28183" s="1" customFormat="1"/>
    <row r="28184" s="1" customFormat="1"/>
    <row r="28185" s="1" customFormat="1"/>
    <row r="28186" s="1" customFormat="1"/>
    <row r="28187" s="1" customFormat="1"/>
    <row r="28188" s="1" customFormat="1"/>
    <row r="28189" s="1" customFormat="1"/>
    <row r="28190" s="1" customFormat="1"/>
    <row r="28191" s="1" customFormat="1"/>
    <row r="28192" s="1" customFormat="1"/>
    <row r="28193" s="1" customFormat="1"/>
    <row r="28194" s="1" customFormat="1"/>
    <row r="28195" s="1" customFormat="1"/>
    <row r="28196" s="1" customFormat="1"/>
    <row r="28197" s="1" customFormat="1"/>
    <row r="28198" s="1" customFormat="1"/>
    <row r="28199" s="1" customFormat="1"/>
    <row r="28200" s="1" customFormat="1"/>
    <row r="28201" s="1" customFormat="1"/>
    <row r="28202" s="1" customFormat="1"/>
    <row r="28203" s="1" customFormat="1"/>
    <row r="28204" s="1" customFormat="1"/>
    <row r="28205" s="1" customFormat="1"/>
    <row r="28206" s="1" customFormat="1"/>
    <row r="28207" s="1" customFormat="1"/>
    <row r="28208" s="1" customFormat="1"/>
    <row r="28209" s="1" customFormat="1"/>
    <row r="28210" s="1" customFormat="1"/>
    <row r="28211" s="1" customFormat="1"/>
    <row r="28212" s="1" customFormat="1"/>
    <row r="28213" s="1" customFormat="1"/>
    <row r="28214" s="1" customFormat="1"/>
    <row r="28215" s="1" customFormat="1"/>
    <row r="28216" s="1" customFormat="1"/>
    <row r="28217" s="1" customFormat="1"/>
    <row r="28218" s="1" customFormat="1"/>
    <row r="28219" s="1" customFormat="1"/>
    <row r="28220" s="1" customFormat="1"/>
    <row r="28221" s="1" customFormat="1"/>
    <row r="28222" s="1" customFormat="1"/>
    <row r="28223" s="1" customFormat="1"/>
    <row r="28224" s="1" customFormat="1"/>
    <row r="28225" s="1" customFormat="1"/>
    <row r="28226" s="1" customFormat="1"/>
    <row r="28227" s="1" customFormat="1"/>
    <row r="28228" s="1" customFormat="1"/>
    <row r="28229" s="1" customFormat="1"/>
    <row r="28230" s="1" customFormat="1"/>
    <row r="28231" s="1" customFormat="1"/>
    <row r="28232" s="1" customFormat="1"/>
    <row r="28233" s="1" customFormat="1"/>
    <row r="28234" s="1" customFormat="1"/>
    <row r="28235" s="1" customFormat="1"/>
    <row r="28236" s="1" customFormat="1"/>
    <row r="28237" s="1" customFormat="1"/>
    <row r="28238" s="1" customFormat="1"/>
    <row r="28239" s="1" customFormat="1"/>
    <row r="28240" s="1" customFormat="1"/>
    <row r="28241" s="1" customFormat="1"/>
    <row r="28242" s="1" customFormat="1"/>
    <row r="28243" s="1" customFormat="1"/>
    <row r="28244" s="1" customFormat="1"/>
    <row r="28245" s="1" customFormat="1"/>
    <row r="28246" s="1" customFormat="1"/>
    <row r="28247" s="1" customFormat="1"/>
    <row r="28248" s="1" customFormat="1"/>
    <row r="28249" s="1" customFormat="1"/>
    <row r="28250" s="1" customFormat="1"/>
    <row r="28251" s="1" customFormat="1"/>
    <row r="28252" s="1" customFormat="1"/>
    <row r="28253" s="1" customFormat="1"/>
    <row r="28254" s="1" customFormat="1"/>
    <row r="28255" s="1" customFormat="1"/>
    <row r="28256" s="1" customFormat="1"/>
    <row r="28257" s="1" customFormat="1"/>
    <row r="28258" s="1" customFormat="1"/>
    <row r="28259" s="1" customFormat="1"/>
    <row r="28260" s="1" customFormat="1"/>
    <row r="28261" s="1" customFormat="1"/>
    <row r="28262" s="1" customFormat="1"/>
    <row r="28263" s="1" customFormat="1"/>
    <row r="28264" s="1" customFormat="1"/>
    <row r="28265" s="1" customFormat="1"/>
    <row r="28266" s="1" customFormat="1"/>
    <row r="28267" s="1" customFormat="1"/>
    <row r="28268" s="1" customFormat="1"/>
    <row r="28269" s="1" customFormat="1"/>
    <row r="28270" s="1" customFormat="1"/>
    <row r="28271" s="1" customFormat="1"/>
    <row r="28272" s="1" customFormat="1"/>
    <row r="28273" s="1" customFormat="1"/>
    <row r="28274" s="1" customFormat="1"/>
    <row r="28275" s="1" customFormat="1"/>
    <row r="28276" s="1" customFormat="1"/>
    <row r="28277" s="1" customFormat="1"/>
    <row r="28278" s="1" customFormat="1"/>
    <row r="28279" s="1" customFormat="1"/>
    <row r="28280" s="1" customFormat="1"/>
    <row r="28281" s="1" customFormat="1"/>
    <row r="28282" s="1" customFormat="1"/>
    <row r="28283" s="1" customFormat="1"/>
    <row r="28284" s="1" customFormat="1"/>
    <row r="28285" s="1" customFormat="1"/>
    <row r="28286" s="1" customFormat="1"/>
    <row r="28287" s="1" customFormat="1"/>
    <row r="28288" s="1" customFormat="1"/>
    <row r="28289" s="1" customFormat="1"/>
    <row r="28290" s="1" customFormat="1"/>
    <row r="28291" s="1" customFormat="1"/>
    <row r="28292" s="1" customFormat="1"/>
    <row r="28293" s="1" customFormat="1"/>
    <row r="28294" s="1" customFormat="1"/>
    <row r="28295" s="1" customFormat="1"/>
    <row r="28296" s="1" customFormat="1"/>
    <row r="28297" s="1" customFormat="1"/>
    <row r="28298" s="1" customFormat="1"/>
    <row r="28299" s="1" customFormat="1"/>
    <row r="28300" s="1" customFormat="1"/>
    <row r="28301" s="1" customFormat="1"/>
    <row r="28302" s="1" customFormat="1"/>
    <row r="28303" s="1" customFormat="1"/>
    <row r="28304" s="1" customFormat="1"/>
    <row r="28305" s="1" customFormat="1"/>
    <row r="28306" s="1" customFormat="1"/>
    <row r="28307" s="1" customFormat="1"/>
    <row r="28308" s="1" customFormat="1"/>
    <row r="28309" s="1" customFormat="1"/>
    <row r="28310" s="1" customFormat="1"/>
    <row r="28311" s="1" customFormat="1"/>
    <row r="28312" s="1" customFormat="1"/>
    <row r="28313" s="1" customFormat="1"/>
    <row r="28314" s="1" customFormat="1"/>
    <row r="28315" s="1" customFormat="1"/>
    <row r="28316" s="1" customFormat="1"/>
    <row r="28317" s="1" customFormat="1"/>
    <row r="28318" s="1" customFormat="1"/>
    <row r="28319" s="1" customFormat="1"/>
    <row r="28320" s="1" customFormat="1"/>
    <row r="28321" s="1" customFormat="1"/>
    <row r="28322" s="1" customFormat="1"/>
    <row r="28323" s="1" customFormat="1"/>
    <row r="28324" s="1" customFormat="1"/>
    <row r="28325" s="1" customFormat="1"/>
    <row r="28326" s="1" customFormat="1"/>
    <row r="28327" s="1" customFormat="1"/>
    <row r="28328" s="1" customFormat="1"/>
    <row r="28329" s="1" customFormat="1"/>
    <row r="28330" s="1" customFormat="1"/>
    <row r="28331" s="1" customFormat="1"/>
    <row r="28332" s="1" customFormat="1"/>
    <row r="28333" s="1" customFormat="1"/>
    <row r="28334" s="1" customFormat="1"/>
    <row r="28335" s="1" customFormat="1"/>
    <row r="28336" s="1" customFormat="1"/>
    <row r="28337" s="1" customFormat="1"/>
    <row r="28338" s="1" customFormat="1"/>
    <row r="28339" s="1" customFormat="1"/>
    <row r="28340" s="1" customFormat="1"/>
    <row r="28341" s="1" customFormat="1"/>
    <row r="28342" s="1" customFormat="1"/>
    <row r="28343" s="1" customFormat="1"/>
    <row r="28344" s="1" customFormat="1"/>
    <row r="28345" s="1" customFormat="1"/>
    <row r="28346" s="1" customFormat="1"/>
    <row r="28347" s="1" customFormat="1"/>
    <row r="28348" s="1" customFormat="1"/>
    <row r="28349" s="1" customFormat="1"/>
    <row r="28350" s="1" customFormat="1"/>
    <row r="28351" s="1" customFormat="1"/>
    <row r="28352" s="1" customFormat="1"/>
    <row r="28353" s="1" customFormat="1"/>
    <row r="28354" s="1" customFormat="1"/>
    <row r="28355" s="1" customFormat="1"/>
    <row r="28356" s="1" customFormat="1"/>
    <row r="28357" s="1" customFormat="1"/>
    <row r="28358" s="1" customFormat="1"/>
    <row r="28359" s="1" customFormat="1"/>
    <row r="28360" s="1" customFormat="1"/>
    <row r="28361" s="1" customFormat="1"/>
    <row r="28362" s="1" customFormat="1"/>
    <row r="28363" s="1" customFormat="1"/>
    <row r="28364" s="1" customFormat="1"/>
    <row r="28365" s="1" customFormat="1"/>
    <row r="28366" s="1" customFormat="1"/>
    <row r="28367" s="1" customFormat="1"/>
    <row r="28368" s="1" customFormat="1"/>
    <row r="28369" s="1" customFormat="1"/>
    <row r="28370" s="1" customFormat="1"/>
    <row r="28371" s="1" customFormat="1"/>
    <row r="28372" s="1" customFormat="1"/>
    <row r="28373" s="1" customFormat="1"/>
    <row r="28374" s="1" customFormat="1"/>
    <row r="28375" s="1" customFormat="1"/>
    <row r="28376" s="1" customFormat="1"/>
    <row r="28377" s="1" customFormat="1"/>
    <row r="28378" s="1" customFormat="1"/>
    <row r="28379" s="1" customFormat="1"/>
    <row r="28380" s="1" customFormat="1"/>
    <row r="28381" s="1" customFormat="1"/>
    <row r="28382" s="1" customFormat="1"/>
    <row r="28383" s="1" customFormat="1"/>
    <row r="28384" s="1" customFormat="1"/>
    <row r="28385" s="1" customFormat="1"/>
    <row r="28386" s="1" customFormat="1"/>
    <row r="28387" s="1" customFormat="1"/>
    <row r="28388" s="1" customFormat="1"/>
    <row r="28389" s="1" customFormat="1"/>
    <row r="28390" s="1" customFormat="1"/>
    <row r="28391" s="1" customFormat="1"/>
    <row r="28392" s="1" customFormat="1"/>
    <row r="28393" s="1" customFormat="1"/>
    <row r="28394" s="1" customFormat="1"/>
    <row r="28395" s="1" customFormat="1"/>
    <row r="28396" s="1" customFormat="1"/>
    <row r="28397" s="1" customFormat="1"/>
    <row r="28398" s="1" customFormat="1"/>
    <row r="28399" s="1" customFormat="1"/>
    <row r="28400" s="1" customFormat="1"/>
    <row r="28401" s="1" customFormat="1"/>
    <row r="28402" s="1" customFormat="1"/>
    <row r="28403" s="1" customFormat="1"/>
    <row r="28404" s="1" customFormat="1"/>
    <row r="28405" s="1" customFormat="1"/>
    <row r="28406" s="1" customFormat="1"/>
    <row r="28407" s="1" customFormat="1"/>
    <row r="28408" s="1" customFormat="1"/>
    <row r="28409" s="1" customFormat="1"/>
    <row r="28410" s="1" customFormat="1"/>
    <row r="28411" s="1" customFormat="1"/>
    <row r="28412" s="1" customFormat="1"/>
    <row r="28413" s="1" customFormat="1"/>
    <row r="28414" s="1" customFormat="1"/>
    <row r="28415" s="1" customFormat="1"/>
    <row r="28416" s="1" customFormat="1"/>
    <row r="28417" s="1" customFormat="1"/>
    <row r="28418" s="1" customFormat="1"/>
    <row r="28419" s="1" customFormat="1"/>
    <row r="28420" s="1" customFormat="1"/>
    <row r="28421" s="1" customFormat="1"/>
    <row r="28422" s="1" customFormat="1"/>
    <row r="28423" s="1" customFormat="1"/>
    <row r="28424" s="1" customFormat="1"/>
    <row r="28425" s="1" customFormat="1"/>
    <row r="28426" s="1" customFormat="1"/>
    <row r="28427" s="1" customFormat="1"/>
    <row r="28428" s="1" customFormat="1"/>
    <row r="28429" s="1" customFormat="1"/>
    <row r="28430" s="1" customFormat="1"/>
    <row r="28431" s="1" customFormat="1"/>
    <row r="28432" s="1" customFormat="1"/>
    <row r="28433" s="1" customFormat="1"/>
    <row r="28434" s="1" customFormat="1"/>
    <row r="28435" s="1" customFormat="1"/>
    <row r="28436" s="1" customFormat="1"/>
    <row r="28437" s="1" customFormat="1"/>
    <row r="28438" s="1" customFormat="1"/>
    <row r="28439" s="1" customFormat="1"/>
    <row r="28440" s="1" customFormat="1"/>
    <row r="28441" s="1" customFormat="1"/>
    <row r="28442" s="1" customFormat="1"/>
    <row r="28443" s="1" customFormat="1"/>
    <row r="28444" s="1" customFormat="1"/>
    <row r="28445" s="1" customFormat="1"/>
    <row r="28446" s="1" customFormat="1"/>
    <row r="28447" s="1" customFormat="1"/>
    <row r="28448" s="1" customFormat="1"/>
    <row r="28449" s="1" customFormat="1"/>
    <row r="28450" s="1" customFormat="1"/>
    <row r="28451" s="1" customFormat="1"/>
    <row r="28452" s="1" customFormat="1"/>
    <row r="28453" s="1" customFormat="1"/>
    <row r="28454" s="1" customFormat="1"/>
    <row r="28455" s="1" customFormat="1"/>
    <row r="28456" s="1" customFormat="1"/>
    <row r="28457" s="1" customFormat="1"/>
    <row r="28458" s="1" customFormat="1"/>
    <row r="28459" s="1" customFormat="1"/>
    <row r="28460" s="1" customFormat="1"/>
    <row r="28461" s="1" customFormat="1"/>
    <row r="28462" s="1" customFormat="1"/>
    <row r="28463" s="1" customFormat="1"/>
    <row r="28464" s="1" customFormat="1"/>
    <row r="28465" s="1" customFormat="1"/>
    <row r="28466" s="1" customFormat="1"/>
    <row r="28467" s="1" customFormat="1"/>
    <row r="28468" s="1" customFormat="1"/>
    <row r="28469" s="1" customFormat="1"/>
    <row r="28470" s="1" customFormat="1"/>
    <row r="28471" s="1" customFormat="1"/>
    <row r="28472" s="1" customFormat="1"/>
    <row r="28473" s="1" customFormat="1"/>
    <row r="28474" s="1" customFormat="1"/>
    <row r="28475" s="1" customFormat="1"/>
    <row r="28476" s="1" customFormat="1"/>
    <row r="28477" s="1" customFormat="1"/>
    <row r="28478" s="1" customFormat="1"/>
    <row r="28479" s="1" customFormat="1"/>
    <row r="28480" s="1" customFormat="1"/>
    <row r="28481" s="1" customFormat="1"/>
    <row r="28482" s="1" customFormat="1"/>
    <row r="28483" s="1" customFormat="1"/>
    <row r="28484" s="1" customFormat="1"/>
    <row r="28485" s="1" customFormat="1"/>
    <row r="28486" s="1" customFormat="1"/>
    <row r="28487" s="1" customFormat="1"/>
    <row r="28488" s="1" customFormat="1"/>
    <row r="28489" s="1" customFormat="1"/>
    <row r="28490" s="1" customFormat="1"/>
    <row r="28491" s="1" customFormat="1"/>
    <row r="28492" s="1" customFormat="1"/>
    <row r="28493" s="1" customFormat="1"/>
    <row r="28494" s="1" customFormat="1"/>
    <row r="28495" s="1" customFormat="1"/>
    <row r="28496" s="1" customFormat="1"/>
    <row r="28497" s="1" customFormat="1"/>
    <row r="28498" s="1" customFormat="1"/>
    <row r="28499" s="1" customFormat="1"/>
    <row r="28500" s="1" customFormat="1"/>
    <row r="28501" s="1" customFormat="1"/>
    <row r="28502" s="1" customFormat="1"/>
    <row r="28503" s="1" customFormat="1"/>
    <row r="28504" s="1" customFormat="1"/>
    <row r="28505" s="1" customFormat="1"/>
    <row r="28506" s="1" customFormat="1"/>
    <row r="28507" s="1" customFormat="1"/>
    <row r="28508" s="1" customFormat="1"/>
    <row r="28509" s="1" customFormat="1"/>
    <row r="28510" s="1" customFormat="1"/>
    <row r="28511" s="1" customFormat="1"/>
    <row r="28512" s="1" customFormat="1"/>
    <row r="28513" s="1" customFormat="1"/>
    <row r="28514" s="1" customFormat="1"/>
    <row r="28515" s="1" customFormat="1"/>
    <row r="28516" s="1" customFormat="1"/>
    <row r="28517" s="1" customFormat="1"/>
    <row r="28518" s="1" customFormat="1"/>
    <row r="28519" s="1" customFormat="1"/>
    <row r="28520" s="1" customFormat="1"/>
    <row r="28521" s="1" customFormat="1"/>
    <row r="28522" s="1" customFormat="1"/>
    <row r="28523" s="1" customFormat="1"/>
    <row r="28524" s="1" customFormat="1"/>
    <row r="28525" s="1" customFormat="1"/>
    <row r="28526" s="1" customFormat="1"/>
    <row r="28527" s="1" customFormat="1"/>
    <row r="28528" s="1" customFormat="1"/>
    <row r="28529" s="1" customFormat="1"/>
    <row r="28530" s="1" customFormat="1"/>
    <row r="28531" s="1" customFormat="1"/>
    <row r="28532" s="1" customFormat="1"/>
    <row r="28533" s="1" customFormat="1"/>
    <row r="28534" s="1" customFormat="1"/>
    <row r="28535" s="1" customFormat="1"/>
    <row r="28536" s="1" customFormat="1"/>
    <row r="28537" s="1" customFormat="1"/>
    <row r="28538" s="1" customFormat="1"/>
    <row r="28539" s="1" customFormat="1"/>
    <row r="28540" s="1" customFormat="1"/>
    <row r="28541" s="1" customFormat="1"/>
    <row r="28542" s="1" customFormat="1"/>
    <row r="28543" s="1" customFormat="1"/>
    <row r="28544" s="1" customFormat="1"/>
    <row r="28545" s="1" customFormat="1"/>
    <row r="28546" s="1" customFormat="1"/>
    <row r="28547" s="1" customFormat="1"/>
    <row r="28548" s="1" customFormat="1"/>
    <row r="28549" s="1" customFormat="1"/>
    <row r="28550" s="1" customFormat="1"/>
    <row r="28551" s="1" customFormat="1"/>
    <row r="28552" s="1" customFormat="1"/>
    <row r="28553" s="1" customFormat="1"/>
    <row r="28554" s="1" customFormat="1"/>
    <row r="28555" s="1" customFormat="1"/>
    <row r="28556" s="1" customFormat="1"/>
    <row r="28557" s="1" customFormat="1"/>
    <row r="28558" s="1" customFormat="1"/>
    <row r="28559" s="1" customFormat="1"/>
    <row r="28560" s="1" customFormat="1"/>
    <row r="28561" s="1" customFormat="1"/>
    <row r="28562" s="1" customFormat="1"/>
    <row r="28563" s="1" customFormat="1"/>
    <row r="28564" s="1" customFormat="1"/>
    <row r="28565" s="1" customFormat="1"/>
    <row r="28566" s="1" customFormat="1"/>
    <row r="28567" s="1" customFormat="1"/>
    <row r="28568" s="1" customFormat="1"/>
    <row r="28569" s="1" customFormat="1"/>
    <row r="28570" s="1" customFormat="1"/>
    <row r="28571" s="1" customFormat="1"/>
    <row r="28572" s="1" customFormat="1"/>
    <row r="28573" s="1" customFormat="1"/>
    <row r="28574" s="1" customFormat="1"/>
    <row r="28575" s="1" customFormat="1"/>
    <row r="28576" s="1" customFormat="1"/>
    <row r="28577" s="1" customFormat="1"/>
    <row r="28578" s="1" customFormat="1"/>
    <row r="28579" s="1" customFormat="1"/>
    <row r="28580" s="1" customFormat="1"/>
    <row r="28581" s="1" customFormat="1"/>
    <row r="28582" s="1" customFormat="1"/>
    <row r="28583" s="1" customFormat="1"/>
    <row r="28584" s="1" customFormat="1"/>
    <row r="28585" s="1" customFormat="1"/>
    <row r="28586" s="1" customFormat="1"/>
    <row r="28587" s="1" customFormat="1"/>
    <row r="28588" s="1" customFormat="1"/>
    <row r="28589" s="1" customFormat="1"/>
    <row r="28590" s="1" customFormat="1"/>
    <row r="28591" s="1" customFormat="1"/>
    <row r="28592" s="1" customFormat="1"/>
    <row r="28593" s="1" customFormat="1"/>
    <row r="28594" s="1" customFormat="1"/>
    <row r="28595" s="1" customFormat="1"/>
    <row r="28596" s="1" customFormat="1"/>
    <row r="28597" s="1" customFormat="1"/>
    <row r="28598" s="1" customFormat="1"/>
    <row r="28599" s="1" customFormat="1"/>
    <row r="28600" s="1" customFormat="1"/>
    <row r="28601" s="1" customFormat="1"/>
    <row r="28602" s="1" customFormat="1"/>
    <row r="28603" s="1" customFormat="1"/>
    <row r="28604" s="1" customFormat="1"/>
    <row r="28605" s="1" customFormat="1"/>
    <row r="28606" s="1" customFormat="1"/>
    <row r="28607" s="1" customFormat="1"/>
    <row r="28608" s="1" customFormat="1"/>
    <row r="28609" s="1" customFormat="1"/>
    <row r="28610" s="1" customFormat="1"/>
    <row r="28611" s="1" customFormat="1"/>
    <row r="28612" s="1" customFormat="1"/>
    <row r="28613" s="1" customFormat="1"/>
    <row r="28614" s="1" customFormat="1"/>
    <row r="28615" s="1" customFormat="1"/>
    <row r="28616" s="1" customFormat="1"/>
    <row r="28617" s="1" customFormat="1"/>
    <row r="28618" s="1" customFormat="1"/>
    <row r="28619" s="1" customFormat="1"/>
    <row r="28620" s="1" customFormat="1"/>
    <row r="28621" s="1" customFormat="1"/>
    <row r="28622" s="1" customFormat="1"/>
    <row r="28623" s="1" customFormat="1"/>
    <row r="28624" s="1" customFormat="1"/>
    <row r="28625" s="1" customFormat="1"/>
    <row r="28626" s="1" customFormat="1"/>
    <row r="28627" s="1" customFormat="1"/>
    <row r="28628" s="1" customFormat="1"/>
    <row r="28629" s="1" customFormat="1"/>
    <row r="28630" s="1" customFormat="1"/>
    <row r="28631" s="1" customFormat="1"/>
    <row r="28632" s="1" customFormat="1"/>
    <row r="28633" s="1" customFormat="1"/>
    <row r="28634" s="1" customFormat="1"/>
    <row r="28635" s="1" customFormat="1"/>
    <row r="28636" s="1" customFormat="1"/>
    <row r="28637" s="1" customFormat="1"/>
    <row r="28638" s="1" customFormat="1"/>
    <row r="28639" s="1" customFormat="1"/>
    <row r="28640" s="1" customFormat="1"/>
    <row r="28641" s="1" customFormat="1"/>
    <row r="28642" s="1" customFormat="1"/>
    <row r="28643" s="1" customFormat="1"/>
    <row r="28644" s="1" customFormat="1"/>
    <row r="28645" s="1" customFormat="1"/>
    <row r="28646" s="1" customFormat="1"/>
    <row r="28647" s="1" customFormat="1"/>
    <row r="28648" s="1" customFormat="1"/>
    <row r="28649" s="1" customFormat="1"/>
    <row r="28650" s="1" customFormat="1"/>
    <row r="28651" s="1" customFormat="1"/>
    <row r="28652" s="1" customFormat="1"/>
    <row r="28653" s="1" customFormat="1"/>
    <row r="28654" s="1" customFormat="1"/>
    <row r="28655" s="1" customFormat="1"/>
    <row r="28656" s="1" customFormat="1"/>
    <row r="28657" s="1" customFormat="1"/>
    <row r="28658" s="1" customFormat="1"/>
    <row r="28659" s="1" customFormat="1"/>
    <row r="28660" s="1" customFormat="1"/>
    <row r="28661" s="1" customFormat="1"/>
    <row r="28662" s="1" customFormat="1"/>
    <row r="28663" s="1" customFormat="1"/>
    <row r="28664" s="1" customFormat="1"/>
    <row r="28665" s="1" customFormat="1"/>
    <row r="28666" s="1" customFormat="1"/>
    <row r="28667" s="1" customFormat="1"/>
    <row r="28668" s="1" customFormat="1"/>
    <row r="28669" s="1" customFormat="1"/>
    <row r="28670" s="1" customFormat="1"/>
    <row r="28671" s="1" customFormat="1"/>
    <row r="28672" s="1" customFormat="1"/>
    <row r="28673" s="1" customFormat="1"/>
    <row r="28674" s="1" customFormat="1"/>
    <row r="28675" s="1" customFormat="1"/>
    <row r="28676" s="1" customFormat="1"/>
    <row r="28677" s="1" customFormat="1"/>
    <row r="28678" s="1" customFormat="1"/>
    <row r="28679" s="1" customFormat="1"/>
    <row r="28680" s="1" customFormat="1"/>
    <row r="28681" s="1" customFormat="1"/>
    <row r="28682" s="1" customFormat="1"/>
    <row r="28683" s="1" customFormat="1"/>
    <row r="28684" s="1" customFormat="1"/>
    <row r="28685" s="1" customFormat="1"/>
    <row r="28686" s="1" customFormat="1"/>
    <row r="28687" s="1" customFormat="1"/>
    <row r="28688" s="1" customFormat="1"/>
    <row r="28689" s="1" customFormat="1"/>
    <row r="28690" s="1" customFormat="1"/>
    <row r="28691" s="1" customFormat="1"/>
    <row r="28692" s="1" customFormat="1"/>
    <row r="28693" s="1" customFormat="1"/>
    <row r="28694" s="1" customFormat="1"/>
    <row r="28695" s="1" customFormat="1"/>
    <row r="28696" s="1" customFormat="1"/>
    <row r="28697" s="1" customFormat="1"/>
    <row r="28698" s="1" customFormat="1"/>
    <row r="28699" s="1" customFormat="1"/>
    <row r="28700" s="1" customFormat="1"/>
    <row r="28701" s="1" customFormat="1"/>
    <row r="28702" s="1" customFormat="1"/>
    <row r="28703" s="1" customFormat="1"/>
    <row r="28704" s="1" customFormat="1"/>
    <row r="28705" s="1" customFormat="1"/>
    <row r="28706" s="1" customFormat="1"/>
    <row r="28707" s="1" customFormat="1"/>
    <row r="28708" s="1" customFormat="1"/>
    <row r="28709" s="1" customFormat="1"/>
    <row r="28710" s="1" customFormat="1"/>
    <row r="28711" s="1" customFormat="1"/>
    <row r="28712" s="1" customFormat="1"/>
    <row r="28713" s="1" customFormat="1"/>
    <row r="28714" s="1" customFormat="1"/>
    <row r="28715" s="1" customFormat="1"/>
    <row r="28716" s="1" customFormat="1"/>
    <row r="28717" s="1" customFormat="1"/>
    <row r="28718" s="1" customFormat="1"/>
    <row r="28719" s="1" customFormat="1"/>
    <row r="28720" s="1" customFormat="1"/>
    <row r="28721" s="1" customFormat="1"/>
    <row r="28722" s="1" customFormat="1"/>
    <row r="28723" s="1" customFormat="1"/>
    <row r="28724" s="1" customFormat="1"/>
    <row r="28725" s="1" customFormat="1"/>
    <row r="28726" s="1" customFormat="1"/>
    <row r="28727" s="1" customFormat="1"/>
    <row r="28728" s="1" customFormat="1"/>
    <row r="28729" s="1" customFormat="1"/>
    <row r="28730" s="1" customFormat="1"/>
    <row r="28731" s="1" customFormat="1"/>
    <row r="28732" s="1" customFormat="1"/>
    <row r="28733" s="1" customFormat="1"/>
    <row r="28734" s="1" customFormat="1"/>
    <row r="28735" s="1" customFormat="1"/>
    <row r="28736" s="1" customFormat="1"/>
    <row r="28737" s="1" customFormat="1"/>
    <row r="28738" s="1" customFormat="1"/>
    <row r="28739" s="1" customFormat="1"/>
    <row r="28740" s="1" customFormat="1"/>
    <row r="28741" s="1" customFormat="1"/>
    <row r="28742" s="1" customFormat="1"/>
    <row r="28743" s="1" customFormat="1"/>
    <row r="28744" s="1" customFormat="1"/>
    <row r="28745" s="1" customFormat="1"/>
    <row r="28746" s="1" customFormat="1"/>
    <row r="28747" s="1" customFormat="1"/>
    <row r="28748" s="1" customFormat="1"/>
    <row r="28749" s="1" customFormat="1"/>
    <row r="28750" s="1" customFormat="1"/>
    <row r="28751" s="1" customFormat="1"/>
    <row r="28752" s="1" customFormat="1"/>
    <row r="28753" s="1" customFormat="1"/>
    <row r="28754" s="1" customFormat="1"/>
    <row r="28755" s="1" customFormat="1"/>
    <row r="28756" s="1" customFormat="1"/>
    <row r="28757" s="1" customFormat="1"/>
    <row r="28758" s="1" customFormat="1"/>
    <row r="28759" s="1" customFormat="1"/>
    <row r="28760" s="1" customFormat="1"/>
    <row r="28761" s="1" customFormat="1"/>
    <row r="28762" s="1" customFormat="1"/>
    <row r="28763" s="1" customFormat="1"/>
    <row r="28764" s="1" customFormat="1"/>
    <row r="28765" s="1" customFormat="1"/>
    <row r="28766" s="1" customFormat="1"/>
    <row r="28767" s="1" customFormat="1"/>
    <row r="28768" s="1" customFormat="1"/>
    <row r="28769" s="1" customFormat="1"/>
    <row r="28770" s="1" customFormat="1"/>
    <row r="28771" s="1" customFormat="1"/>
    <row r="28772" s="1" customFormat="1"/>
    <row r="28773" s="1" customFormat="1"/>
    <row r="28774" s="1" customFormat="1"/>
    <row r="28775" s="1" customFormat="1"/>
    <row r="28776" s="1" customFormat="1"/>
    <row r="28777" s="1" customFormat="1"/>
    <row r="28778" s="1" customFormat="1"/>
    <row r="28779" s="1" customFormat="1"/>
    <row r="28780" s="1" customFormat="1"/>
    <row r="28781" s="1" customFormat="1"/>
    <row r="28782" s="1" customFormat="1"/>
    <row r="28783" s="1" customFormat="1"/>
    <row r="28784" s="1" customFormat="1"/>
    <row r="28785" s="1" customFormat="1"/>
    <row r="28786" s="1" customFormat="1"/>
    <row r="28787" s="1" customFormat="1"/>
    <row r="28788" s="1" customFormat="1"/>
    <row r="28789" s="1" customFormat="1"/>
    <row r="28790" s="1" customFormat="1"/>
    <row r="28791" s="1" customFormat="1"/>
    <row r="28792" s="1" customFormat="1"/>
    <row r="28793" s="1" customFormat="1"/>
    <row r="28794" s="1" customFormat="1"/>
    <row r="28795" s="1" customFormat="1"/>
    <row r="28796" s="1" customFormat="1"/>
    <row r="28797" s="1" customFormat="1"/>
    <row r="28798" s="1" customFormat="1"/>
    <row r="28799" s="1" customFormat="1"/>
    <row r="28800" s="1" customFormat="1"/>
    <row r="28801" s="1" customFormat="1"/>
    <row r="28802" s="1" customFormat="1"/>
    <row r="28803" s="1" customFormat="1"/>
    <row r="28804" s="1" customFormat="1"/>
    <row r="28805" s="1" customFormat="1"/>
    <row r="28806" s="1" customFormat="1"/>
    <row r="28807" s="1" customFormat="1"/>
    <row r="28808" s="1" customFormat="1"/>
    <row r="28809" s="1" customFormat="1"/>
    <row r="28810" s="1" customFormat="1"/>
    <row r="28811" s="1" customFormat="1"/>
    <row r="28812" s="1" customFormat="1"/>
    <row r="28813" s="1" customFormat="1"/>
    <row r="28814" s="1" customFormat="1"/>
    <row r="28815" s="1" customFormat="1"/>
    <row r="28816" s="1" customFormat="1"/>
    <row r="28817" s="1" customFormat="1"/>
    <row r="28818" s="1" customFormat="1"/>
    <row r="28819" s="1" customFormat="1"/>
    <row r="28820" s="1" customFormat="1"/>
    <row r="28821" s="1" customFormat="1"/>
    <row r="28822" s="1" customFormat="1"/>
    <row r="28823" s="1" customFormat="1"/>
    <row r="28824" s="1" customFormat="1"/>
    <row r="28825" s="1" customFormat="1"/>
    <row r="28826" s="1" customFormat="1"/>
    <row r="28827" s="1" customFormat="1"/>
    <row r="28828" s="1" customFormat="1"/>
    <row r="28829" s="1" customFormat="1"/>
    <row r="28830" s="1" customFormat="1"/>
    <row r="28831" s="1" customFormat="1"/>
    <row r="28832" s="1" customFormat="1"/>
    <row r="28833" s="1" customFormat="1"/>
    <row r="28834" s="1" customFormat="1"/>
    <row r="28835" s="1" customFormat="1"/>
    <row r="28836" s="1" customFormat="1"/>
    <row r="28837" s="1" customFormat="1"/>
    <row r="28838" s="1" customFormat="1"/>
    <row r="28839" s="1" customFormat="1"/>
    <row r="28840" s="1" customFormat="1"/>
    <row r="28841" s="1" customFormat="1"/>
    <row r="28842" s="1" customFormat="1"/>
    <row r="28843" s="1" customFormat="1"/>
    <row r="28844" s="1" customFormat="1"/>
    <row r="28845" s="1" customFormat="1"/>
    <row r="28846" s="1" customFormat="1"/>
    <row r="28847" s="1" customFormat="1"/>
    <row r="28848" s="1" customFormat="1"/>
    <row r="28849" s="1" customFormat="1"/>
    <row r="28850" s="1" customFormat="1"/>
    <row r="28851" s="1" customFormat="1"/>
    <row r="28852" s="1" customFormat="1"/>
    <row r="28853" s="1" customFormat="1"/>
    <row r="28854" s="1" customFormat="1"/>
    <row r="28855" s="1" customFormat="1"/>
    <row r="28856" s="1" customFormat="1"/>
    <row r="28857" s="1" customFormat="1"/>
    <row r="28858" s="1" customFormat="1"/>
    <row r="28859" s="1" customFormat="1"/>
    <row r="28860" s="1" customFormat="1"/>
    <row r="28861" s="1" customFormat="1"/>
    <row r="28862" s="1" customFormat="1"/>
    <row r="28863" s="1" customFormat="1"/>
    <row r="28864" s="1" customFormat="1"/>
    <row r="28865" s="1" customFormat="1"/>
    <row r="28866" s="1" customFormat="1"/>
    <row r="28867" s="1" customFormat="1"/>
    <row r="28868" s="1" customFormat="1"/>
    <row r="28869" s="1" customFormat="1"/>
    <row r="28870" s="1" customFormat="1"/>
    <row r="28871" s="1" customFormat="1"/>
    <row r="28872" s="1" customFormat="1"/>
    <row r="28873" s="1" customFormat="1"/>
    <row r="28874" s="1" customFormat="1"/>
    <row r="28875" s="1" customFormat="1"/>
    <row r="28876" s="1" customFormat="1"/>
    <row r="28877" s="1" customFormat="1"/>
    <row r="28878" s="1" customFormat="1"/>
    <row r="28879" s="1" customFormat="1"/>
    <row r="28880" s="1" customFormat="1"/>
    <row r="28881" s="1" customFormat="1"/>
    <row r="28882" s="1" customFormat="1"/>
    <row r="28883" s="1" customFormat="1"/>
    <row r="28884" s="1" customFormat="1"/>
    <row r="28885" s="1" customFormat="1"/>
    <row r="28886" s="1" customFormat="1"/>
    <row r="28887" s="1" customFormat="1"/>
    <row r="28888" s="1" customFormat="1"/>
    <row r="28889" s="1" customFormat="1"/>
    <row r="28890" s="1" customFormat="1"/>
    <row r="28891" s="1" customFormat="1"/>
    <row r="28892" s="1" customFormat="1"/>
    <row r="28893" s="1" customFormat="1"/>
    <row r="28894" s="1" customFormat="1"/>
    <row r="28895" s="1" customFormat="1"/>
    <row r="28896" s="1" customFormat="1"/>
    <row r="28897" s="1" customFormat="1"/>
    <row r="28898" s="1" customFormat="1"/>
    <row r="28899" s="1" customFormat="1"/>
    <row r="28900" s="1" customFormat="1"/>
    <row r="28901" s="1" customFormat="1"/>
    <row r="28902" s="1" customFormat="1"/>
    <row r="28903" s="1" customFormat="1"/>
    <row r="28904" s="1" customFormat="1"/>
    <row r="28905" s="1" customFormat="1"/>
    <row r="28906" s="1" customFormat="1"/>
    <row r="28907" s="1" customFormat="1"/>
    <row r="28908" s="1" customFormat="1"/>
    <row r="28909" s="1" customFormat="1"/>
    <row r="28910" s="1" customFormat="1"/>
    <row r="28911" s="1" customFormat="1"/>
    <row r="28912" s="1" customFormat="1"/>
    <row r="28913" s="1" customFormat="1"/>
    <row r="28914" s="1" customFormat="1"/>
    <row r="28915" s="1" customFormat="1"/>
    <row r="28916" s="1" customFormat="1"/>
    <row r="28917" s="1" customFormat="1"/>
    <row r="28918" s="1" customFormat="1"/>
    <row r="28919" s="1" customFormat="1"/>
    <row r="28920" s="1" customFormat="1"/>
    <row r="28921" s="1" customFormat="1"/>
    <row r="28922" s="1" customFormat="1"/>
    <row r="28923" s="1" customFormat="1"/>
    <row r="28924" s="1" customFormat="1"/>
    <row r="28925" s="1" customFormat="1"/>
    <row r="28926" s="1" customFormat="1"/>
    <row r="28927" s="1" customFormat="1"/>
    <row r="28928" s="1" customFormat="1"/>
    <row r="28929" s="1" customFormat="1"/>
    <row r="28930" s="1" customFormat="1"/>
    <row r="28931" s="1" customFormat="1"/>
    <row r="28932" s="1" customFormat="1"/>
    <row r="28933" s="1" customFormat="1"/>
    <row r="28934" s="1" customFormat="1"/>
    <row r="28935" s="1" customFormat="1"/>
    <row r="28936" s="1" customFormat="1"/>
    <row r="28937" s="1" customFormat="1"/>
    <row r="28938" s="1" customFormat="1"/>
    <row r="28939" s="1" customFormat="1"/>
    <row r="28940" s="1" customFormat="1"/>
    <row r="28941" s="1" customFormat="1"/>
    <row r="28942" s="1" customFormat="1"/>
    <row r="28943" s="1" customFormat="1"/>
    <row r="28944" s="1" customFormat="1"/>
    <row r="28945" s="1" customFormat="1"/>
    <row r="28946" s="1" customFormat="1"/>
    <row r="28947" s="1" customFormat="1"/>
    <row r="28948" s="1" customFormat="1"/>
    <row r="28949" s="1" customFormat="1"/>
    <row r="28950" s="1" customFormat="1"/>
    <row r="28951" s="1" customFormat="1"/>
    <row r="28952" s="1" customFormat="1"/>
    <row r="28953" s="1" customFormat="1"/>
    <row r="28954" s="1" customFormat="1"/>
    <row r="28955" s="1" customFormat="1"/>
    <row r="28956" s="1" customFormat="1"/>
    <row r="28957" s="1" customFormat="1"/>
    <row r="28958" s="1" customFormat="1"/>
    <row r="28959" s="1" customFormat="1"/>
    <row r="28960" s="1" customFormat="1"/>
    <row r="28961" s="1" customFormat="1"/>
    <row r="28962" s="1" customFormat="1"/>
    <row r="28963" s="1" customFormat="1"/>
    <row r="28964" s="1" customFormat="1"/>
    <row r="28965" s="1" customFormat="1"/>
    <row r="28966" s="1" customFormat="1"/>
    <row r="28967" s="1" customFormat="1"/>
    <row r="28968" s="1" customFormat="1"/>
    <row r="28969" s="1" customFormat="1"/>
    <row r="28970" s="1" customFormat="1"/>
    <row r="28971" s="1" customFormat="1"/>
    <row r="28972" s="1" customFormat="1"/>
    <row r="28973" s="1" customFormat="1"/>
    <row r="28974" s="1" customFormat="1"/>
    <row r="28975" s="1" customFormat="1"/>
    <row r="28976" s="1" customFormat="1"/>
    <row r="28977" s="1" customFormat="1"/>
    <row r="28978" s="1" customFormat="1"/>
    <row r="28979" s="1" customFormat="1"/>
    <row r="28980" s="1" customFormat="1"/>
    <row r="28981" s="1" customFormat="1"/>
    <row r="28982" s="1" customFormat="1"/>
    <row r="28983" s="1" customFormat="1"/>
    <row r="28984" s="1" customFormat="1"/>
    <row r="28985" s="1" customFormat="1"/>
    <row r="28986" s="1" customFormat="1"/>
    <row r="28987" s="1" customFormat="1"/>
    <row r="28988" s="1" customFormat="1"/>
    <row r="28989" s="1" customFormat="1"/>
    <row r="28990" s="1" customFormat="1"/>
    <row r="28991" s="1" customFormat="1"/>
    <row r="28992" s="1" customFormat="1"/>
    <row r="28993" s="1" customFormat="1"/>
    <row r="28994" s="1" customFormat="1"/>
    <row r="28995" s="1" customFormat="1"/>
    <row r="28996" s="1" customFormat="1"/>
    <row r="28997" s="1" customFormat="1"/>
    <row r="28998" s="1" customFormat="1"/>
    <row r="28999" s="1" customFormat="1"/>
    <row r="29000" s="1" customFormat="1"/>
    <row r="29001" s="1" customFormat="1"/>
    <row r="29002" s="1" customFormat="1"/>
    <row r="29003" s="1" customFormat="1"/>
    <row r="29004" s="1" customFormat="1"/>
    <row r="29005" s="1" customFormat="1"/>
    <row r="29006" s="1" customFormat="1"/>
    <row r="29007" s="1" customFormat="1"/>
    <row r="29008" s="1" customFormat="1"/>
    <row r="29009" s="1" customFormat="1"/>
    <row r="29010" s="1" customFormat="1"/>
    <row r="29011" s="1" customFormat="1"/>
    <row r="29012" s="1" customFormat="1"/>
    <row r="29013" s="1" customFormat="1"/>
    <row r="29014" s="1" customFormat="1"/>
    <row r="29015" s="1" customFormat="1"/>
    <row r="29016" s="1" customFormat="1"/>
    <row r="29017" s="1" customFormat="1"/>
    <row r="29018" s="1" customFormat="1"/>
    <row r="29019" s="1" customFormat="1"/>
    <row r="29020" s="1" customFormat="1"/>
    <row r="29021" s="1" customFormat="1"/>
    <row r="29022" s="1" customFormat="1"/>
    <row r="29023" s="1" customFormat="1"/>
    <row r="29024" s="1" customFormat="1"/>
    <row r="29025" s="1" customFormat="1"/>
    <row r="29026" s="1" customFormat="1"/>
    <row r="29027" s="1" customFormat="1"/>
    <row r="29028" s="1" customFormat="1"/>
    <row r="29029" s="1" customFormat="1"/>
    <row r="29030" s="1" customFormat="1"/>
    <row r="29031" s="1" customFormat="1"/>
    <row r="29032" s="1" customFormat="1"/>
    <row r="29033" s="1" customFormat="1"/>
    <row r="29034" s="1" customFormat="1"/>
    <row r="29035" s="1" customFormat="1"/>
    <row r="29036" s="1" customFormat="1"/>
    <row r="29037" s="1" customFormat="1"/>
    <row r="29038" s="1" customFormat="1"/>
    <row r="29039" s="1" customFormat="1"/>
    <row r="29040" s="1" customFormat="1"/>
    <row r="29041" s="1" customFormat="1"/>
    <row r="29042" s="1" customFormat="1"/>
    <row r="29043" s="1" customFormat="1"/>
    <row r="29044" s="1" customFormat="1"/>
    <row r="29045" s="1" customFormat="1"/>
    <row r="29046" s="1" customFormat="1"/>
    <row r="29047" s="1" customFormat="1"/>
    <row r="29048" s="1" customFormat="1"/>
    <row r="29049" s="1" customFormat="1"/>
    <row r="29050" s="1" customFormat="1"/>
    <row r="29051" s="1" customFormat="1"/>
    <row r="29052" s="1" customFormat="1"/>
    <row r="29053" s="1" customFormat="1"/>
    <row r="29054" s="1" customFormat="1"/>
    <row r="29055" s="1" customFormat="1"/>
    <row r="29056" s="1" customFormat="1"/>
    <row r="29057" s="1" customFormat="1"/>
    <row r="29058" s="1" customFormat="1"/>
    <row r="29059" s="1" customFormat="1"/>
    <row r="29060" s="1" customFormat="1"/>
    <row r="29061" s="1" customFormat="1"/>
    <row r="29062" s="1" customFormat="1"/>
    <row r="29063" s="1" customFormat="1"/>
    <row r="29064" s="1" customFormat="1"/>
    <row r="29065" s="1" customFormat="1"/>
    <row r="29066" s="1" customFormat="1"/>
    <row r="29067" s="1" customFormat="1"/>
    <row r="29068" s="1" customFormat="1"/>
    <row r="29069" s="1" customFormat="1"/>
    <row r="29070" s="1" customFormat="1"/>
    <row r="29071" s="1" customFormat="1"/>
    <row r="29072" s="1" customFormat="1"/>
    <row r="29073" s="1" customFormat="1"/>
    <row r="29074" s="1" customFormat="1"/>
    <row r="29075" s="1" customFormat="1"/>
    <row r="29076" s="1" customFormat="1"/>
    <row r="29077" s="1" customFormat="1"/>
    <row r="29078" s="1" customFormat="1"/>
    <row r="29079" s="1" customFormat="1"/>
    <row r="29080" s="1" customFormat="1"/>
    <row r="29081" s="1" customFormat="1"/>
    <row r="29082" s="1" customFormat="1"/>
    <row r="29083" s="1" customFormat="1"/>
    <row r="29084" s="1" customFormat="1"/>
    <row r="29085" s="1" customFormat="1"/>
    <row r="29086" s="1" customFormat="1"/>
    <row r="29087" s="1" customFormat="1"/>
    <row r="29088" s="1" customFormat="1"/>
    <row r="29089" s="1" customFormat="1"/>
    <row r="29090" s="1" customFormat="1"/>
    <row r="29091" s="1" customFormat="1"/>
    <row r="29092" s="1" customFormat="1"/>
    <row r="29093" s="1" customFormat="1"/>
    <row r="29094" s="1" customFormat="1"/>
    <row r="29095" s="1" customFormat="1"/>
    <row r="29096" s="1" customFormat="1"/>
    <row r="29097" s="1" customFormat="1"/>
    <row r="29098" s="1" customFormat="1"/>
    <row r="29099" s="1" customFormat="1"/>
    <row r="29100" s="1" customFormat="1"/>
    <row r="29101" s="1" customFormat="1"/>
    <row r="29102" s="1" customFormat="1"/>
    <row r="29103" s="1" customFormat="1"/>
    <row r="29104" s="1" customFormat="1"/>
    <row r="29105" s="1" customFormat="1"/>
    <row r="29106" s="1" customFormat="1"/>
    <row r="29107" s="1" customFormat="1"/>
    <row r="29108" s="1" customFormat="1"/>
    <row r="29109" s="1" customFormat="1"/>
    <row r="29110" s="1" customFormat="1"/>
    <row r="29111" s="1" customFormat="1"/>
    <row r="29112" s="1" customFormat="1"/>
    <row r="29113" s="1" customFormat="1"/>
    <row r="29114" s="1" customFormat="1"/>
    <row r="29115" s="1" customFormat="1"/>
    <row r="29116" s="1" customFormat="1"/>
    <row r="29117" s="1" customFormat="1"/>
    <row r="29118" s="1" customFormat="1"/>
    <row r="29119" s="1" customFormat="1"/>
    <row r="29120" s="1" customFormat="1"/>
    <row r="29121" s="1" customFormat="1"/>
    <row r="29122" s="1" customFormat="1"/>
    <row r="29123" s="1" customFormat="1"/>
    <row r="29124" s="1" customFormat="1"/>
    <row r="29125" s="1" customFormat="1"/>
    <row r="29126" s="1" customFormat="1"/>
    <row r="29127" s="1" customFormat="1"/>
    <row r="29128" s="1" customFormat="1"/>
    <row r="29129" s="1" customFormat="1"/>
    <row r="29130" s="1" customFormat="1"/>
    <row r="29131" s="1" customFormat="1"/>
    <row r="29132" s="1" customFormat="1"/>
    <row r="29133" s="1" customFormat="1"/>
    <row r="29134" s="1" customFormat="1"/>
    <row r="29135" s="1" customFormat="1"/>
    <row r="29136" s="1" customFormat="1"/>
    <row r="29137" s="1" customFormat="1"/>
    <row r="29138" s="1" customFormat="1"/>
    <row r="29139" s="1" customFormat="1"/>
    <row r="29140" s="1" customFormat="1"/>
    <row r="29141" s="1" customFormat="1"/>
    <row r="29142" s="1" customFormat="1"/>
    <row r="29143" s="1" customFormat="1"/>
    <row r="29144" s="1" customFormat="1"/>
    <row r="29145" s="1" customFormat="1"/>
    <row r="29146" s="1" customFormat="1"/>
    <row r="29147" s="1" customFormat="1"/>
    <row r="29148" s="1" customFormat="1"/>
    <row r="29149" s="1" customFormat="1"/>
    <row r="29150" s="1" customFormat="1"/>
    <row r="29151" s="1" customFormat="1"/>
    <row r="29152" s="1" customFormat="1"/>
    <row r="29153" s="1" customFormat="1"/>
    <row r="29154" s="1" customFormat="1"/>
    <row r="29155" s="1" customFormat="1"/>
    <row r="29156" s="1" customFormat="1"/>
    <row r="29157" s="1" customFormat="1"/>
    <row r="29158" s="1" customFormat="1"/>
    <row r="29159" s="1" customFormat="1"/>
    <row r="29160" s="1" customFormat="1"/>
    <row r="29161" s="1" customFormat="1"/>
    <row r="29162" s="1" customFormat="1"/>
    <row r="29163" s="1" customFormat="1"/>
    <row r="29164" s="1" customFormat="1"/>
    <row r="29165" s="1" customFormat="1"/>
    <row r="29166" s="1" customFormat="1"/>
    <row r="29167" s="1" customFormat="1"/>
    <row r="29168" s="1" customFormat="1"/>
    <row r="29169" s="1" customFormat="1"/>
    <row r="29170" s="1" customFormat="1"/>
    <row r="29171" s="1" customFormat="1"/>
    <row r="29172" s="1" customFormat="1"/>
    <row r="29173" s="1" customFormat="1"/>
    <row r="29174" s="1" customFormat="1"/>
    <row r="29175" s="1" customFormat="1"/>
    <row r="29176" s="1" customFormat="1"/>
    <row r="29177" s="1" customFormat="1"/>
    <row r="29178" s="1" customFormat="1"/>
    <row r="29179" s="1" customFormat="1"/>
    <row r="29180" s="1" customFormat="1"/>
    <row r="29181" s="1" customFormat="1"/>
    <row r="29182" s="1" customFormat="1"/>
    <row r="29183" s="1" customFormat="1"/>
    <row r="29184" s="1" customFormat="1"/>
    <row r="29185" s="1" customFormat="1"/>
    <row r="29186" s="1" customFormat="1"/>
    <row r="29187" s="1" customFormat="1"/>
    <row r="29188" s="1" customFormat="1"/>
    <row r="29189" s="1" customFormat="1"/>
    <row r="29190" s="1" customFormat="1"/>
    <row r="29191" s="1" customFormat="1"/>
    <row r="29192" s="1" customFormat="1"/>
    <row r="29193" s="1" customFormat="1"/>
    <row r="29194" s="1" customFormat="1"/>
    <row r="29195" s="1" customFormat="1"/>
    <row r="29196" s="1" customFormat="1"/>
    <row r="29197" s="1" customFormat="1"/>
    <row r="29198" s="1" customFormat="1"/>
    <row r="29199" s="1" customFormat="1"/>
    <row r="29200" s="1" customFormat="1"/>
    <row r="29201" s="1" customFormat="1"/>
    <row r="29202" s="1" customFormat="1"/>
    <row r="29203" s="1" customFormat="1"/>
    <row r="29204" s="1" customFormat="1"/>
    <row r="29205" s="1" customFormat="1"/>
    <row r="29206" s="1" customFormat="1"/>
    <row r="29207" s="1" customFormat="1"/>
    <row r="29208" s="1" customFormat="1"/>
    <row r="29209" s="1" customFormat="1"/>
    <row r="29210" s="1" customFormat="1"/>
    <row r="29211" s="1" customFormat="1"/>
    <row r="29212" s="1" customFormat="1"/>
    <row r="29213" s="1" customFormat="1"/>
    <row r="29214" s="1" customFormat="1"/>
    <row r="29215" s="1" customFormat="1"/>
    <row r="29216" s="1" customFormat="1"/>
    <row r="29217" s="1" customFormat="1"/>
    <row r="29218" s="1" customFormat="1"/>
    <row r="29219" s="1" customFormat="1"/>
    <row r="29220" s="1" customFormat="1"/>
    <row r="29221" s="1" customFormat="1"/>
    <row r="29222" s="1" customFormat="1"/>
    <row r="29223" s="1" customFormat="1"/>
    <row r="29224" s="1" customFormat="1"/>
    <row r="29225" s="1" customFormat="1"/>
    <row r="29226" s="1" customFormat="1"/>
    <row r="29227" s="1" customFormat="1"/>
    <row r="29228" s="1" customFormat="1"/>
    <row r="29229" s="1" customFormat="1"/>
    <row r="29230" s="1" customFormat="1"/>
    <row r="29231" s="1" customFormat="1"/>
    <row r="29232" s="1" customFormat="1"/>
    <row r="29233" s="1" customFormat="1"/>
    <row r="29234" s="1" customFormat="1"/>
    <row r="29235" s="1" customFormat="1"/>
    <row r="29236" s="1" customFormat="1"/>
    <row r="29237" s="1" customFormat="1"/>
    <row r="29238" s="1" customFormat="1"/>
    <row r="29239" s="1" customFormat="1"/>
    <row r="29240" s="1" customFormat="1"/>
    <row r="29241" s="1" customFormat="1"/>
    <row r="29242" s="1" customFormat="1"/>
    <row r="29243" s="1" customFormat="1"/>
    <row r="29244" s="1" customFormat="1"/>
    <row r="29245" s="1" customFormat="1"/>
    <row r="29246" s="1" customFormat="1"/>
    <row r="29247" s="1" customFormat="1"/>
    <row r="29248" s="1" customFormat="1"/>
    <row r="29249" s="1" customFormat="1"/>
    <row r="29250" s="1" customFormat="1"/>
    <row r="29251" s="1" customFormat="1"/>
    <row r="29252" s="1" customFormat="1"/>
    <row r="29253" s="1" customFormat="1"/>
    <row r="29254" s="1" customFormat="1"/>
    <row r="29255" s="1" customFormat="1"/>
    <row r="29256" s="1" customFormat="1"/>
    <row r="29257" s="1" customFormat="1"/>
    <row r="29258" s="1" customFormat="1"/>
    <row r="29259" s="1" customFormat="1"/>
    <row r="29260" s="1" customFormat="1"/>
    <row r="29261" s="1" customFormat="1"/>
    <row r="29262" s="1" customFormat="1"/>
    <row r="29263" s="1" customFormat="1"/>
    <row r="29264" s="1" customFormat="1"/>
    <row r="29265" s="1" customFormat="1"/>
    <row r="29266" s="1" customFormat="1"/>
    <row r="29267" s="1" customFormat="1"/>
    <row r="29268" s="1" customFormat="1"/>
    <row r="29269" s="1" customFormat="1"/>
    <row r="29270" s="1" customFormat="1"/>
    <row r="29271" s="1" customFormat="1"/>
    <row r="29272" s="1" customFormat="1"/>
    <row r="29273" s="1" customFormat="1"/>
    <row r="29274" s="1" customFormat="1"/>
    <row r="29275" s="1" customFormat="1"/>
    <row r="29276" s="1" customFormat="1"/>
    <row r="29277" s="1" customFormat="1"/>
    <row r="29278" s="1" customFormat="1"/>
    <row r="29279" s="1" customFormat="1"/>
    <row r="29280" s="1" customFormat="1"/>
    <row r="29281" s="1" customFormat="1"/>
    <row r="29282" s="1" customFormat="1"/>
    <row r="29283" s="1" customFormat="1"/>
    <row r="29284" s="1" customFormat="1"/>
    <row r="29285" s="1" customFormat="1"/>
    <row r="29286" s="1" customFormat="1"/>
    <row r="29287" s="1" customFormat="1"/>
    <row r="29288" s="1" customFormat="1"/>
    <row r="29289" s="1" customFormat="1"/>
    <row r="29290" s="1" customFormat="1"/>
    <row r="29291" s="1" customFormat="1"/>
    <row r="29292" s="1" customFormat="1"/>
    <row r="29293" s="1" customFormat="1"/>
    <row r="29294" s="1" customFormat="1"/>
    <row r="29295" s="1" customFormat="1"/>
    <row r="29296" s="1" customFormat="1"/>
    <row r="29297" s="1" customFormat="1"/>
    <row r="29298" s="1" customFormat="1"/>
    <row r="29299" s="1" customFormat="1"/>
    <row r="29300" s="1" customFormat="1"/>
    <row r="29301" s="1" customFormat="1"/>
    <row r="29302" s="1" customFormat="1"/>
    <row r="29303" s="1" customFormat="1"/>
    <row r="29304" s="1" customFormat="1"/>
    <row r="29305" s="1" customFormat="1"/>
    <row r="29306" s="1" customFormat="1"/>
    <row r="29307" s="1" customFormat="1"/>
    <row r="29308" s="1" customFormat="1"/>
    <row r="29309" s="1" customFormat="1"/>
    <row r="29310" s="1" customFormat="1"/>
    <row r="29311" s="1" customFormat="1"/>
    <row r="29312" s="1" customFormat="1"/>
    <row r="29313" s="1" customFormat="1"/>
    <row r="29314" s="1" customFormat="1"/>
    <row r="29315" s="1" customFormat="1"/>
    <row r="29316" s="1" customFormat="1"/>
    <row r="29317" s="1" customFormat="1"/>
    <row r="29318" s="1" customFormat="1"/>
    <row r="29319" s="1" customFormat="1"/>
    <row r="29320" s="1" customFormat="1"/>
    <row r="29321" s="1" customFormat="1"/>
    <row r="29322" s="1" customFormat="1"/>
    <row r="29323" s="1" customFormat="1"/>
    <row r="29324" s="1" customFormat="1"/>
    <row r="29325" s="1" customFormat="1"/>
    <row r="29326" s="1" customFormat="1"/>
    <row r="29327" s="1" customFormat="1"/>
    <row r="29328" s="1" customFormat="1"/>
    <row r="29329" s="1" customFormat="1"/>
    <row r="29330" s="1" customFormat="1"/>
    <row r="29331" s="1" customFormat="1"/>
    <row r="29332" s="1" customFormat="1"/>
    <row r="29333" s="1" customFormat="1"/>
    <row r="29334" s="1" customFormat="1"/>
    <row r="29335" s="1" customFormat="1"/>
    <row r="29336" s="1" customFormat="1"/>
    <row r="29337" s="1" customFormat="1"/>
    <row r="29338" s="1" customFormat="1"/>
    <row r="29339" s="1" customFormat="1"/>
    <row r="29340" s="1" customFormat="1"/>
    <row r="29341" s="1" customFormat="1"/>
    <row r="29342" s="1" customFormat="1"/>
    <row r="29343" s="1" customFormat="1"/>
    <row r="29344" s="1" customFormat="1"/>
    <row r="29345" s="1" customFormat="1"/>
    <row r="29346" s="1" customFormat="1"/>
    <row r="29347" s="1" customFormat="1"/>
    <row r="29348" s="1" customFormat="1"/>
    <row r="29349" s="1" customFormat="1"/>
    <row r="29350" s="1" customFormat="1"/>
    <row r="29351" s="1" customFormat="1"/>
    <row r="29352" s="1" customFormat="1"/>
    <row r="29353" s="1" customFormat="1"/>
    <row r="29354" s="1" customFormat="1"/>
    <row r="29355" s="1" customFormat="1"/>
    <row r="29356" s="1" customFormat="1"/>
    <row r="29357" s="1" customFormat="1"/>
    <row r="29358" s="1" customFormat="1"/>
    <row r="29359" s="1" customFormat="1"/>
    <row r="29360" s="1" customFormat="1"/>
    <row r="29361" s="1" customFormat="1"/>
    <row r="29362" s="1" customFormat="1"/>
    <row r="29363" s="1" customFormat="1"/>
    <row r="29364" s="1" customFormat="1"/>
    <row r="29365" s="1" customFormat="1"/>
    <row r="29366" s="1" customFormat="1"/>
    <row r="29367" s="1" customFormat="1"/>
    <row r="29368" s="1" customFormat="1"/>
    <row r="29369" s="1" customFormat="1"/>
    <row r="29370" s="1" customFormat="1"/>
    <row r="29371" s="1" customFormat="1"/>
    <row r="29372" s="1" customFormat="1"/>
    <row r="29373" s="1" customFormat="1"/>
    <row r="29374" s="1" customFormat="1"/>
    <row r="29375" s="1" customFormat="1"/>
    <row r="29376" s="1" customFormat="1"/>
    <row r="29377" s="1" customFormat="1"/>
    <row r="29378" s="1" customFormat="1"/>
    <row r="29379" s="1" customFormat="1"/>
    <row r="29380" s="1" customFormat="1"/>
    <row r="29381" s="1" customFormat="1"/>
    <row r="29382" s="1" customFormat="1"/>
    <row r="29383" s="1" customFormat="1"/>
    <row r="29384" s="1" customFormat="1"/>
    <row r="29385" s="1" customFormat="1"/>
    <row r="29386" s="1" customFormat="1"/>
    <row r="29387" s="1" customFormat="1"/>
    <row r="29388" s="1" customFormat="1"/>
    <row r="29389" s="1" customFormat="1"/>
    <row r="29390" s="1" customFormat="1"/>
    <row r="29391" s="1" customFormat="1"/>
    <row r="29392" s="1" customFormat="1"/>
    <row r="29393" s="1" customFormat="1"/>
    <row r="29394" s="1" customFormat="1"/>
    <row r="29395" s="1" customFormat="1"/>
    <row r="29396" s="1" customFormat="1"/>
    <row r="29397" s="1" customFormat="1"/>
    <row r="29398" s="1" customFormat="1"/>
    <row r="29399" s="1" customFormat="1"/>
    <row r="29400" s="1" customFormat="1"/>
    <row r="29401" s="1" customFormat="1"/>
    <row r="29402" s="1" customFormat="1"/>
    <row r="29403" s="1" customFormat="1"/>
    <row r="29404" s="1" customFormat="1"/>
    <row r="29405" s="1" customFormat="1"/>
    <row r="29406" s="1" customFormat="1"/>
    <row r="29407" s="1" customFormat="1"/>
    <row r="29408" s="1" customFormat="1"/>
    <row r="29409" s="1" customFormat="1"/>
    <row r="29410" s="1" customFormat="1"/>
    <row r="29411" s="1" customFormat="1"/>
    <row r="29412" s="1" customFormat="1"/>
    <row r="29413" s="1" customFormat="1"/>
    <row r="29414" s="1" customFormat="1"/>
    <row r="29415" s="1" customFormat="1"/>
    <row r="29416" s="1" customFormat="1"/>
    <row r="29417" s="1" customFormat="1"/>
    <row r="29418" s="1" customFormat="1"/>
    <row r="29419" s="1" customFormat="1"/>
    <row r="29420" s="1" customFormat="1"/>
    <row r="29421" s="1" customFormat="1"/>
    <row r="29422" s="1" customFormat="1"/>
    <row r="29423" s="1" customFormat="1"/>
    <row r="29424" s="1" customFormat="1"/>
    <row r="29425" s="1" customFormat="1"/>
    <row r="29426" s="1" customFormat="1"/>
    <row r="29427" s="1" customFormat="1"/>
    <row r="29428" s="1" customFormat="1"/>
    <row r="29429" s="1" customFormat="1"/>
    <row r="29430" s="1" customFormat="1"/>
    <row r="29431" s="1" customFormat="1"/>
    <row r="29432" s="1" customFormat="1"/>
    <row r="29433" s="1" customFormat="1"/>
    <row r="29434" s="1" customFormat="1"/>
    <row r="29435" s="1" customFormat="1"/>
    <row r="29436" s="1" customFormat="1"/>
    <row r="29437" s="1" customFormat="1"/>
    <row r="29438" s="1" customFormat="1"/>
    <row r="29439" s="1" customFormat="1"/>
    <row r="29440" s="1" customFormat="1"/>
    <row r="29441" s="1" customFormat="1"/>
    <row r="29442" s="1" customFormat="1"/>
    <row r="29443" s="1" customFormat="1"/>
    <row r="29444" s="1" customFormat="1"/>
    <row r="29445" s="1" customFormat="1"/>
    <row r="29446" s="1" customFormat="1"/>
    <row r="29447" s="1" customFormat="1"/>
    <row r="29448" s="1" customFormat="1"/>
    <row r="29449" s="1" customFormat="1"/>
    <row r="29450" s="1" customFormat="1"/>
    <row r="29451" s="1" customFormat="1"/>
    <row r="29452" s="1" customFormat="1"/>
    <row r="29453" s="1" customFormat="1"/>
    <row r="29454" s="1" customFormat="1"/>
    <row r="29455" s="1" customFormat="1"/>
    <row r="29456" s="1" customFormat="1"/>
    <row r="29457" s="1" customFormat="1"/>
    <row r="29458" s="1" customFormat="1"/>
    <row r="29459" s="1" customFormat="1"/>
    <row r="29460" s="1" customFormat="1"/>
    <row r="29461" s="1" customFormat="1"/>
    <row r="29462" s="1" customFormat="1"/>
    <row r="29463" s="1" customFormat="1"/>
    <row r="29464" s="1" customFormat="1"/>
    <row r="29465" s="1" customFormat="1"/>
    <row r="29466" s="1" customFormat="1"/>
    <row r="29467" s="1" customFormat="1"/>
    <row r="29468" s="1" customFormat="1"/>
    <row r="29469" s="1" customFormat="1"/>
    <row r="29470" s="1" customFormat="1"/>
    <row r="29471" s="1" customFormat="1"/>
    <row r="29472" s="1" customFormat="1"/>
    <row r="29473" s="1" customFormat="1"/>
    <row r="29474" s="1" customFormat="1"/>
    <row r="29475" s="1" customFormat="1"/>
    <row r="29476" s="1" customFormat="1"/>
    <row r="29477" s="1" customFormat="1"/>
    <row r="29478" s="1" customFormat="1"/>
    <row r="29479" s="1" customFormat="1"/>
    <row r="29480" s="1" customFormat="1"/>
    <row r="29481" s="1" customFormat="1"/>
    <row r="29482" s="1" customFormat="1"/>
    <row r="29483" s="1" customFormat="1"/>
    <row r="29484" s="1" customFormat="1"/>
    <row r="29485" s="1" customFormat="1"/>
    <row r="29486" s="1" customFormat="1"/>
    <row r="29487" s="1" customFormat="1"/>
    <row r="29488" s="1" customFormat="1"/>
    <row r="29489" s="1" customFormat="1"/>
    <row r="29490" s="1" customFormat="1"/>
    <row r="29491" s="1" customFormat="1"/>
    <row r="29492" s="1" customFormat="1"/>
    <row r="29493" s="1" customFormat="1"/>
    <row r="29494" s="1" customFormat="1"/>
    <row r="29495" s="1" customFormat="1"/>
    <row r="29496" s="1" customFormat="1"/>
    <row r="29497" s="1" customFormat="1"/>
    <row r="29498" s="1" customFormat="1"/>
    <row r="29499" s="1" customFormat="1"/>
    <row r="29500" s="1" customFormat="1"/>
    <row r="29501" s="1" customFormat="1"/>
    <row r="29502" s="1" customFormat="1"/>
    <row r="29503" s="1" customFormat="1"/>
    <row r="29504" s="1" customFormat="1"/>
    <row r="29505" s="1" customFormat="1"/>
    <row r="29506" s="1" customFormat="1"/>
    <row r="29507" s="1" customFormat="1"/>
    <row r="29508" s="1" customFormat="1"/>
    <row r="29509" s="1" customFormat="1"/>
    <row r="29510" s="1" customFormat="1"/>
    <row r="29511" s="1" customFormat="1"/>
    <row r="29512" s="1" customFormat="1"/>
    <row r="29513" s="1" customFormat="1"/>
    <row r="29514" s="1" customFormat="1"/>
    <row r="29515" s="1" customFormat="1"/>
    <row r="29516" s="1" customFormat="1"/>
    <row r="29517" s="1" customFormat="1"/>
    <row r="29518" s="1" customFormat="1"/>
    <row r="29519" s="1" customFormat="1"/>
    <row r="29520" s="1" customFormat="1"/>
    <row r="29521" s="1" customFormat="1"/>
    <row r="29522" s="1" customFormat="1"/>
    <row r="29523" s="1" customFormat="1"/>
    <row r="29524" s="1" customFormat="1"/>
    <row r="29525" s="1" customFormat="1"/>
    <row r="29526" s="1" customFormat="1"/>
    <row r="29527" s="1" customFormat="1"/>
    <row r="29528" s="1" customFormat="1"/>
    <row r="29529" s="1" customFormat="1"/>
    <row r="29530" s="1" customFormat="1"/>
    <row r="29531" s="1" customFormat="1"/>
    <row r="29532" s="1" customFormat="1"/>
    <row r="29533" s="1" customFormat="1"/>
    <row r="29534" s="1" customFormat="1"/>
    <row r="29535" s="1" customFormat="1"/>
    <row r="29536" s="1" customFormat="1"/>
    <row r="29537" s="1" customFormat="1"/>
    <row r="29538" s="1" customFormat="1"/>
    <row r="29539" s="1" customFormat="1"/>
    <row r="29540" s="1" customFormat="1"/>
    <row r="29541" s="1" customFormat="1"/>
    <row r="29542" s="1" customFormat="1"/>
    <row r="29543" s="1" customFormat="1"/>
    <row r="29544" s="1" customFormat="1"/>
    <row r="29545" s="1" customFormat="1"/>
    <row r="29546" s="1" customFormat="1"/>
    <row r="29547" s="1" customFormat="1"/>
    <row r="29548" s="1" customFormat="1"/>
    <row r="29549" s="1" customFormat="1"/>
    <row r="29550" s="1" customFormat="1"/>
    <row r="29551" s="1" customFormat="1"/>
    <row r="29552" s="1" customFormat="1"/>
    <row r="29553" s="1" customFormat="1"/>
    <row r="29554" s="1" customFormat="1"/>
    <row r="29555" s="1" customFormat="1"/>
    <row r="29556" s="1" customFormat="1"/>
    <row r="29557" s="1" customFormat="1"/>
    <row r="29558" s="1" customFormat="1"/>
    <row r="29559" s="1" customFormat="1"/>
    <row r="29560" s="1" customFormat="1"/>
    <row r="29561" s="1" customFormat="1"/>
    <row r="29562" s="1" customFormat="1"/>
    <row r="29563" s="1" customFormat="1"/>
    <row r="29564" s="1" customFormat="1"/>
    <row r="29565" s="1" customFormat="1"/>
    <row r="29566" s="1" customFormat="1"/>
    <row r="29567" s="1" customFormat="1"/>
    <row r="29568" s="1" customFormat="1"/>
    <row r="29569" s="1" customFormat="1"/>
    <row r="29570" s="1" customFormat="1"/>
    <row r="29571" s="1" customFormat="1"/>
    <row r="29572" s="1" customFormat="1"/>
    <row r="29573" s="1" customFormat="1"/>
    <row r="29574" s="1" customFormat="1"/>
    <row r="29575" s="1" customFormat="1"/>
    <row r="29576" s="1" customFormat="1"/>
    <row r="29577" s="1" customFormat="1"/>
    <row r="29578" s="1" customFormat="1"/>
    <row r="29579" s="1" customFormat="1"/>
    <row r="29580" s="1" customFormat="1"/>
    <row r="29581" s="1" customFormat="1"/>
    <row r="29582" s="1" customFormat="1"/>
    <row r="29583" s="1" customFormat="1"/>
    <row r="29584" s="1" customFormat="1"/>
    <row r="29585" s="1" customFormat="1"/>
    <row r="29586" s="1" customFormat="1"/>
    <row r="29587" s="1" customFormat="1"/>
    <row r="29588" s="1" customFormat="1"/>
    <row r="29589" s="1" customFormat="1"/>
    <row r="29590" s="1" customFormat="1"/>
    <row r="29591" s="1" customFormat="1"/>
    <row r="29592" s="1" customFormat="1"/>
    <row r="29593" s="1" customFormat="1"/>
    <row r="29594" s="1" customFormat="1"/>
    <row r="29595" s="1" customFormat="1"/>
    <row r="29596" s="1" customFormat="1"/>
    <row r="29597" s="1" customFormat="1"/>
    <row r="29598" s="1" customFormat="1"/>
    <row r="29599" s="1" customFormat="1"/>
    <row r="29600" s="1" customFormat="1"/>
    <row r="29601" s="1" customFormat="1"/>
    <row r="29602" s="1" customFormat="1"/>
    <row r="29603" s="1" customFormat="1"/>
    <row r="29604" s="1" customFormat="1"/>
    <row r="29605" s="1" customFormat="1"/>
    <row r="29606" s="1" customFormat="1"/>
    <row r="29607" s="1" customFormat="1"/>
    <row r="29608" s="1" customFormat="1"/>
    <row r="29609" s="1" customFormat="1"/>
    <row r="29610" s="1" customFormat="1"/>
    <row r="29611" s="1" customFormat="1"/>
    <row r="29612" s="1" customFormat="1"/>
    <row r="29613" s="1" customFormat="1"/>
    <row r="29614" s="1" customFormat="1"/>
    <row r="29615" s="1" customFormat="1"/>
    <row r="29616" s="1" customFormat="1"/>
    <row r="29617" s="1" customFormat="1"/>
    <row r="29618" s="1" customFormat="1"/>
    <row r="29619" s="1" customFormat="1"/>
    <row r="29620" s="1" customFormat="1"/>
    <row r="29621" s="1" customFormat="1"/>
    <row r="29622" s="1" customFormat="1"/>
    <row r="29623" s="1" customFormat="1"/>
    <row r="29624" s="1" customFormat="1"/>
    <row r="29625" s="1" customFormat="1"/>
    <row r="29626" s="1" customFormat="1"/>
    <row r="29627" s="1" customFormat="1"/>
    <row r="29628" s="1" customFormat="1"/>
    <row r="29629" s="1" customFormat="1"/>
    <row r="29630" s="1" customFormat="1"/>
    <row r="29631" s="1" customFormat="1"/>
    <row r="29632" s="1" customFormat="1"/>
    <row r="29633" s="1" customFormat="1"/>
    <row r="29634" s="1" customFormat="1"/>
    <row r="29635" s="1" customFormat="1"/>
    <row r="29636" s="1" customFormat="1"/>
    <row r="29637" s="1" customFormat="1"/>
    <row r="29638" s="1" customFormat="1"/>
    <row r="29639" s="1" customFormat="1"/>
    <row r="29640" s="1" customFormat="1"/>
    <row r="29641" s="1" customFormat="1"/>
    <row r="29642" s="1" customFormat="1"/>
    <row r="29643" s="1" customFormat="1"/>
    <row r="29644" s="1" customFormat="1"/>
    <row r="29645" s="1" customFormat="1"/>
    <row r="29646" s="1" customFormat="1"/>
    <row r="29647" s="1" customFormat="1"/>
    <row r="29648" s="1" customFormat="1"/>
    <row r="29649" s="1" customFormat="1"/>
    <row r="29650" s="1" customFormat="1"/>
    <row r="29651" s="1" customFormat="1"/>
    <row r="29652" s="1" customFormat="1"/>
    <row r="29653" s="1" customFormat="1"/>
    <row r="29654" s="1" customFormat="1"/>
    <row r="29655" s="1" customFormat="1"/>
    <row r="29656" s="1" customFormat="1"/>
    <row r="29657" s="1" customFormat="1"/>
    <row r="29658" s="1" customFormat="1"/>
    <row r="29659" s="1" customFormat="1"/>
    <row r="29660" s="1" customFormat="1"/>
    <row r="29661" s="1" customFormat="1"/>
    <row r="29662" s="1" customFormat="1"/>
    <row r="29663" s="1" customFormat="1"/>
    <row r="29664" s="1" customFormat="1"/>
    <row r="29665" s="1" customFormat="1"/>
    <row r="29666" s="1" customFormat="1"/>
    <row r="29667" s="1" customFormat="1"/>
    <row r="29668" s="1" customFormat="1"/>
    <row r="29669" s="1" customFormat="1"/>
    <row r="29670" s="1" customFormat="1"/>
    <row r="29671" s="1" customFormat="1"/>
    <row r="29672" s="1" customFormat="1"/>
    <row r="29673" s="1" customFormat="1"/>
    <row r="29674" s="1" customFormat="1"/>
    <row r="29675" s="1" customFormat="1"/>
    <row r="29676" s="1" customFormat="1"/>
    <row r="29677" s="1" customFormat="1"/>
    <row r="29678" s="1" customFormat="1"/>
    <row r="29679" s="1" customFormat="1"/>
    <row r="29680" s="1" customFormat="1"/>
    <row r="29681" s="1" customFormat="1"/>
    <row r="29682" s="1" customFormat="1"/>
    <row r="29683" s="1" customFormat="1"/>
    <row r="29684" s="1" customFormat="1"/>
    <row r="29685" s="1" customFormat="1"/>
    <row r="29686" s="1" customFormat="1"/>
    <row r="29687" s="1" customFormat="1"/>
    <row r="29688" s="1" customFormat="1"/>
    <row r="29689" s="1" customFormat="1"/>
    <row r="29690" s="1" customFormat="1"/>
    <row r="29691" s="1" customFormat="1"/>
    <row r="29692" s="1" customFormat="1"/>
    <row r="29693" s="1" customFormat="1"/>
    <row r="29694" s="1" customFormat="1"/>
    <row r="29695" s="1" customFormat="1"/>
    <row r="29696" s="1" customFormat="1"/>
    <row r="29697" s="1" customFormat="1"/>
    <row r="29698" s="1" customFormat="1"/>
    <row r="29699" s="1" customFormat="1"/>
    <row r="29700" s="1" customFormat="1"/>
    <row r="29701" s="1" customFormat="1"/>
    <row r="29702" s="1" customFormat="1"/>
    <row r="29703" s="1" customFormat="1"/>
    <row r="29704" s="1" customFormat="1"/>
    <row r="29705" s="1" customFormat="1"/>
    <row r="29706" s="1" customFormat="1"/>
    <row r="29707" s="1" customFormat="1"/>
    <row r="29708" s="1" customFormat="1"/>
    <row r="29709" s="1" customFormat="1"/>
    <row r="29710" s="1" customFormat="1"/>
    <row r="29711" s="1" customFormat="1"/>
    <row r="29712" s="1" customFormat="1"/>
    <row r="29713" s="1" customFormat="1"/>
    <row r="29714" s="1" customFormat="1"/>
    <row r="29715" s="1" customFormat="1"/>
    <row r="29716" s="1" customFormat="1"/>
    <row r="29717" s="1" customFormat="1"/>
    <row r="29718" s="1" customFormat="1"/>
    <row r="29719" s="1" customFormat="1"/>
    <row r="29720" s="1" customFormat="1"/>
    <row r="29721" s="1" customFormat="1"/>
    <row r="29722" s="1" customFormat="1"/>
    <row r="29723" s="1" customFormat="1"/>
    <row r="29724" s="1" customFormat="1"/>
    <row r="29725" s="1" customFormat="1"/>
    <row r="29726" s="1" customFormat="1"/>
    <row r="29727" s="1" customFormat="1"/>
    <row r="29728" s="1" customFormat="1"/>
    <row r="29729" s="1" customFormat="1"/>
    <row r="29730" s="1" customFormat="1"/>
    <row r="29731" s="1" customFormat="1"/>
    <row r="29732" s="1" customFormat="1"/>
    <row r="29733" s="1" customFormat="1"/>
    <row r="29734" s="1" customFormat="1"/>
    <row r="29735" s="1" customFormat="1"/>
    <row r="29736" s="1" customFormat="1"/>
    <row r="29737" s="1" customFormat="1"/>
    <row r="29738" s="1" customFormat="1"/>
    <row r="29739" s="1" customFormat="1"/>
    <row r="29740" s="1" customFormat="1"/>
    <row r="29741" s="1" customFormat="1"/>
    <row r="29742" s="1" customFormat="1"/>
    <row r="29743" s="1" customFormat="1"/>
    <row r="29744" s="1" customFormat="1"/>
    <row r="29745" s="1" customFormat="1"/>
    <row r="29746" s="1" customFormat="1"/>
    <row r="29747" s="1" customFormat="1"/>
    <row r="29748" s="1" customFormat="1"/>
    <row r="29749" s="1" customFormat="1"/>
    <row r="29750" s="1" customFormat="1"/>
    <row r="29751" s="1" customFormat="1"/>
    <row r="29752" s="1" customFormat="1"/>
    <row r="29753" s="1" customFormat="1"/>
    <row r="29754" s="1" customFormat="1"/>
    <row r="29755" s="1" customFormat="1"/>
    <row r="29756" s="1" customFormat="1"/>
    <row r="29757" s="1" customFormat="1"/>
    <row r="29758" s="1" customFormat="1"/>
    <row r="29759" s="1" customFormat="1"/>
    <row r="29760" s="1" customFormat="1"/>
    <row r="29761" s="1" customFormat="1"/>
    <row r="29762" s="1" customFormat="1"/>
    <row r="29763" s="1" customFormat="1"/>
    <row r="29764" s="1" customFormat="1"/>
    <row r="29765" s="1" customFormat="1"/>
    <row r="29766" s="1" customFormat="1"/>
    <row r="29767" s="1" customFormat="1"/>
    <row r="29768" s="1" customFormat="1"/>
    <row r="29769" s="1" customFormat="1"/>
    <row r="29770" s="1" customFormat="1"/>
    <row r="29771" s="1" customFormat="1"/>
    <row r="29772" s="1" customFormat="1"/>
    <row r="29773" s="1" customFormat="1"/>
    <row r="29774" s="1" customFormat="1"/>
    <row r="29775" s="1" customFormat="1"/>
    <row r="29776" s="1" customFormat="1"/>
    <row r="29777" s="1" customFormat="1"/>
    <row r="29778" s="1" customFormat="1"/>
    <row r="29779" s="1" customFormat="1"/>
    <row r="29780" s="1" customFormat="1"/>
    <row r="29781" s="1" customFormat="1"/>
    <row r="29782" s="1" customFormat="1"/>
    <row r="29783" s="1" customFormat="1"/>
    <row r="29784" s="1" customFormat="1"/>
    <row r="29785" s="1" customFormat="1"/>
    <row r="29786" s="1" customFormat="1"/>
    <row r="29787" s="1" customFormat="1"/>
    <row r="29788" s="1" customFormat="1"/>
    <row r="29789" s="1" customFormat="1"/>
    <row r="29790" s="1" customFormat="1"/>
    <row r="29791" s="1" customFormat="1"/>
    <row r="29792" s="1" customFormat="1"/>
    <row r="29793" s="1" customFormat="1"/>
    <row r="29794" s="1" customFormat="1"/>
    <row r="29795" s="1" customFormat="1"/>
    <row r="29796" s="1" customFormat="1"/>
    <row r="29797" s="1" customFormat="1"/>
    <row r="29798" s="1" customFormat="1"/>
    <row r="29799" s="1" customFormat="1"/>
    <row r="29800" s="1" customFormat="1"/>
    <row r="29801" s="1" customFormat="1"/>
    <row r="29802" s="1" customFormat="1"/>
    <row r="29803" s="1" customFormat="1"/>
    <row r="29804" s="1" customFormat="1"/>
    <row r="29805" s="1" customFormat="1"/>
    <row r="29806" s="1" customFormat="1"/>
    <row r="29807" s="1" customFormat="1"/>
    <row r="29808" s="1" customFormat="1"/>
    <row r="29809" s="1" customFormat="1"/>
    <row r="29810" s="1" customFormat="1"/>
    <row r="29811" s="1" customFormat="1"/>
    <row r="29812" s="1" customFormat="1"/>
    <row r="29813" s="1" customFormat="1"/>
    <row r="29814" s="1" customFormat="1"/>
    <row r="29815" s="1" customFormat="1"/>
    <row r="29816" s="1" customFormat="1"/>
    <row r="29817" s="1" customFormat="1"/>
    <row r="29818" s="1" customFormat="1"/>
    <row r="29819" s="1" customFormat="1"/>
    <row r="29820" s="1" customFormat="1"/>
    <row r="29821" s="1" customFormat="1"/>
    <row r="29822" s="1" customFormat="1"/>
    <row r="29823" s="1" customFormat="1"/>
    <row r="29824" s="1" customFormat="1"/>
    <row r="29825" s="1" customFormat="1"/>
    <row r="29826" s="1" customFormat="1"/>
    <row r="29827" s="1" customFormat="1"/>
    <row r="29828" s="1" customFormat="1"/>
    <row r="29829" s="1" customFormat="1"/>
    <row r="29830" s="1" customFormat="1"/>
    <row r="29831" s="1" customFormat="1"/>
    <row r="29832" s="1" customFormat="1"/>
    <row r="29833" s="1" customFormat="1"/>
    <row r="29834" s="1" customFormat="1"/>
    <row r="29835" s="1" customFormat="1"/>
    <row r="29836" s="1" customFormat="1"/>
    <row r="29837" s="1" customFormat="1"/>
    <row r="29838" s="1" customFormat="1"/>
    <row r="29839" s="1" customFormat="1"/>
    <row r="29840" s="1" customFormat="1"/>
    <row r="29841" s="1" customFormat="1"/>
    <row r="29842" s="1" customFormat="1"/>
    <row r="29843" s="1" customFormat="1"/>
    <row r="29844" s="1" customFormat="1"/>
    <row r="29845" s="1" customFormat="1"/>
    <row r="29846" s="1" customFormat="1"/>
    <row r="29847" s="1" customFormat="1"/>
    <row r="29848" s="1" customFormat="1"/>
    <row r="29849" s="1" customFormat="1"/>
    <row r="29850" s="1" customFormat="1"/>
    <row r="29851" s="1" customFormat="1"/>
    <row r="29852" s="1" customFormat="1"/>
    <row r="29853" s="1" customFormat="1"/>
    <row r="29854" s="1" customFormat="1"/>
    <row r="29855" s="1" customFormat="1"/>
    <row r="29856" s="1" customFormat="1"/>
    <row r="29857" s="1" customFormat="1"/>
    <row r="29858" s="1" customFormat="1"/>
    <row r="29859" s="1" customFormat="1"/>
    <row r="29860" s="1" customFormat="1"/>
    <row r="29861" s="1" customFormat="1"/>
    <row r="29862" s="1" customFormat="1"/>
    <row r="29863" s="1" customFormat="1"/>
    <row r="29864" s="1" customFormat="1"/>
    <row r="29865" s="1" customFormat="1"/>
    <row r="29866" s="1" customFormat="1"/>
    <row r="29867" s="1" customFormat="1"/>
    <row r="29868" s="1" customFormat="1"/>
    <row r="29869" s="1" customFormat="1"/>
    <row r="29870" s="1" customFormat="1"/>
    <row r="29871" s="1" customFormat="1"/>
    <row r="29872" s="1" customFormat="1"/>
    <row r="29873" s="1" customFormat="1"/>
    <row r="29874" s="1" customFormat="1"/>
    <row r="29875" s="1" customFormat="1"/>
    <row r="29876" s="1" customFormat="1"/>
    <row r="29877" s="1" customFormat="1"/>
    <row r="29878" s="1" customFormat="1"/>
    <row r="29879" s="1" customFormat="1"/>
    <row r="29880" s="1" customFormat="1"/>
    <row r="29881" s="1" customFormat="1"/>
    <row r="29882" s="1" customFormat="1"/>
    <row r="29883" s="1" customFormat="1"/>
    <row r="29884" s="1" customFormat="1"/>
    <row r="29885" s="1" customFormat="1"/>
    <row r="29886" s="1" customFormat="1"/>
    <row r="29887" s="1" customFormat="1"/>
    <row r="29888" s="1" customFormat="1"/>
    <row r="29889" s="1" customFormat="1"/>
    <row r="29890" s="1" customFormat="1"/>
    <row r="29891" s="1" customFormat="1"/>
    <row r="29892" s="1" customFormat="1"/>
    <row r="29893" s="1" customFormat="1"/>
    <row r="29894" s="1" customFormat="1"/>
    <row r="29895" s="1" customFormat="1"/>
    <row r="29896" s="1" customFormat="1"/>
    <row r="29897" s="1" customFormat="1"/>
    <row r="29898" s="1" customFormat="1"/>
    <row r="29899" s="1" customFormat="1"/>
    <row r="29900" s="1" customFormat="1"/>
    <row r="29901" s="1" customFormat="1"/>
    <row r="29902" s="1" customFormat="1"/>
    <row r="29903" s="1" customFormat="1"/>
    <row r="29904" s="1" customFormat="1"/>
    <row r="29905" s="1" customFormat="1"/>
    <row r="29906" s="1" customFormat="1"/>
    <row r="29907" s="1" customFormat="1"/>
    <row r="29908" s="1" customFormat="1"/>
    <row r="29909" s="1" customFormat="1"/>
    <row r="29910" s="1" customFormat="1"/>
    <row r="29911" s="1" customFormat="1"/>
    <row r="29912" s="1" customFormat="1"/>
    <row r="29913" s="1" customFormat="1"/>
    <row r="29914" s="1" customFormat="1"/>
    <row r="29915" s="1" customFormat="1"/>
    <row r="29916" s="1" customFormat="1"/>
    <row r="29917" s="1" customFormat="1"/>
    <row r="29918" s="1" customFormat="1"/>
    <row r="29919" s="1" customFormat="1"/>
    <row r="29920" s="1" customFormat="1"/>
    <row r="29921" s="1" customFormat="1"/>
    <row r="29922" s="1" customFormat="1"/>
    <row r="29923" s="1" customFormat="1"/>
    <row r="29924" s="1" customFormat="1"/>
    <row r="29925" s="1" customFormat="1"/>
    <row r="29926" s="1" customFormat="1"/>
    <row r="29927" s="1" customFormat="1"/>
    <row r="29928" s="1" customFormat="1"/>
    <row r="29929" s="1" customFormat="1"/>
    <row r="29930" s="1" customFormat="1"/>
    <row r="29931" s="1" customFormat="1"/>
    <row r="29932" s="1" customFormat="1"/>
    <row r="29933" s="1" customFormat="1"/>
    <row r="29934" s="1" customFormat="1"/>
    <row r="29935" s="1" customFormat="1"/>
    <row r="29936" s="1" customFormat="1"/>
    <row r="29937" s="1" customFormat="1"/>
    <row r="29938" s="1" customFormat="1"/>
    <row r="29939" s="1" customFormat="1"/>
    <row r="29940" s="1" customFormat="1"/>
    <row r="29941" s="1" customFormat="1"/>
    <row r="29942" s="1" customFormat="1"/>
    <row r="29943" s="1" customFormat="1"/>
    <row r="29944" s="1" customFormat="1"/>
    <row r="29945" s="1" customFormat="1"/>
    <row r="29946" s="1" customFormat="1"/>
    <row r="29947" s="1" customFormat="1"/>
    <row r="29948" s="1" customFormat="1"/>
    <row r="29949" s="1" customFormat="1"/>
    <row r="29950" s="1" customFormat="1"/>
    <row r="29951" s="1" customFormat="1"/>
    <row r="29952" s="1" customFormat="1"/>
    <row r="29953" s="1" customFormat="1"/>
    <row r="29954" s="1" customFormat="1"/>
    <row r="29955" s="1" customFormat="1"/>
    <row r="29956" s="1" customFormat="1"/>
    <row r="29957" s="1" customFormat="1"/>
    <row r="29958" s="1" customFormat="1"/>
    <row r="29959" s="1" customFormat="1"/>
    <row r="29960" s="1" customFormat="1"/>
    <row r="29961" s="1" customFormat="1"/>
    <row r="29962" s="1" customFormat="1"/>
    <row r="29963" s="1" customFormat="1"/>
    <row r="29964" s="1" customFormat="1"/>
    <row r="29965" s="1" customFormat="1"/>
    <row r="29966" s="1" customFormat="1"/>
    <row r="29967" s="1" customFormat="1"/>
    <row r="29968" s="1" customFormat="1"/>
    <row r="29969" s="1" customFormat="1"/>
    <row r="29970" s="1" customFormat="1"/>
    <row r="29971" s="1" customFormat="1"/>
    <row r="29972" s="1" customFormat="1"/>
    <row r="29973" s="1" customFormat="1"/>
    <row r="29974" s="1" customFormat="1"/>
    <row r="29975" s="1" customFormat="1"/>
    <row r="29976" s="1" customFormat="1"/>
    <row r="29977" s="1" customFormat="1"/>
    <row r="29978" s="1" customFormat="1"/>
    <row r="29979" s="1" customFormat="1"/>
    <row r="29980" s="1" customFormat="1"/>
    <row r="29981" s="1" customFormat="1"/>
    <row r="29982" s="1" customFormat="1"/>
    <row r="29983" s="1" customFormat="1"/>
    <row r="29984" s="1" customFormat="1"/>
    <row r="29985" s="1" customFormat="1"/>
    <row r="29986" s="1" customFormat="1"/>
    <row r="29987" s="1" customFormat="1"/>
    <row r="29988" s="1" customFormat="1"/>
    <row r="29989" s="1" customFormat="1"/>
    <row r="29990" s="1" customFormat="1"/>
    <row r="29991" s="1" customFormat="1"/>
    <row r="29992" s="1" customFormat="1"/>
    <row r="29993" s="1" customFormat="1"/>
    <row r="29994" s="1" customFormat="1"/>
    <row r="29995" s="1" customFormat="1"/>
    <row r="29996" s="1" customFormat="1"/>
    <row r="29997" s="1" customFormat="1"/>
    <row r="29998" s="1" customFormat="1"/>
    <row r="29999" s="1" customFormat="1"/>
    <row r="30000" s="1" customFormat="1"/>
    <row r="30001" s="1" customFormat="1"/>
    <row r="30002" s="1" customFormat="1"/>
    <row r="30003" s="1" customFormat="1"/>
    <row r="30004" s="1" customFormat="1"/>
    <row r="30005" s="1" customFormat="1"/>
    <row r="30006" s="1" customFormat="1"/>
    <row r="30007" s="1" customFormat="1"/>
    <row r="30008" s="1" customFormat="1"/>
    <row r="30009" s="1" customFormat="1"/>
    <row r="30010" s="1" customFormat="1"/>
    <row r="30011" s="1" customFormat="1"/>
    <row r="30012" s="1" customFormat="1"/>
    <row r="30013" s="1" customFormat="1"/>
    <row r="30014" s="1" customFormat="1"/>
    <row r="30015" s="1" customFormat="1"/>
    <row r="30016" s="1" customFormat="1"/>
    <row r="30017" s="1" customFormat="1"/>
    <row r="30018" s="1" customFormat="1"/>
    <row r="30019" s="1" customFormat="1"/>
    <row r="30020" s="1" customFormat="1"/>
    <row r="30021" s="1" customFormat="1"/>
    <row r="30022" s="1" customFormat="1"/>
    <row r="30023" s="1" customFormat="1"/>
    <row r="30024" s="1" customFormat="1"/>
    <row r="30025" s="1" customFormat="1"/>
    <row r="30026" s="1" customFormat="1"/>
    <row r="30027" s="1" customFormat="1"/>
    <row r="30028" s="1" customFormat="1"/>
    <row r="30029" s="1" customFormat="1"/>
    <row r="30030" s="1" customFormat="1"/>
    <row r="30031" s="1" customFormat="1"/>
    <row r="30032" s="1" customFormat="1"/>
    <row r="30033" s="1" customFormat="1"/>
    <row r="30034" s="1" customFormat="1"/>
    <row r="30035" s="1" customFormat="1"/>
    <row r="30036" s="1" customFormat="1"/>
    <row r="30037" s="1" customFormat="1"/>
    <row r="30038" s="1" customFormat="1"/>
    <row r="30039" s="1" customFormat="1"/>
    <row r="30040" s="1" customFormat="1"/>
    <row r="30041" s="1" customFormat="1"/>
    <row r="30042" s="1" customFormat="1"/>
    <row r="30043" s="1" customFormat="1"/>
    <row r="30044" s="1" customFormat="1"/>
    <row r="30045" s="1" customFormat="1"/>
    <row r="30046" s="1" customFormat="1"/>
    <row r="30047" s="1" customFormat="1"/>
    <row r="30048" s="1" customFormat="1"/>
    <row r="30049" s="1" customFormat="1"/>
    <row r="30050" s="1" customFormat="1"/>
    <row r="30051" s="1" customFormat="1"/>
    <row r="30052" s="1" customFormat="1"/>
    <row r="30053" s="1" customFormat="1"/>
    <row r="30054" s="1" customFormat="1"/>
    <row r="30055" s="1" customFormat="1"/>
    <row r="30056" s="1" customFormat="1"/>
    <row r="30057" s="1" customFormat="1"/>
    <row r="30058" s="1" customFormat="1"/>
    <row r="30059" s="1" customFormat="1"/>
    <row r="30060" s="1" customFormat="1"/>
    <row r="30061" s="1" customFormat="1"/>
    <row r="30062" s="1" customFormat="1"/>
    <row r="30063" s="1" customFormat="1"/>
    <row r="30064" s="1" customFormat="1"/>
    <row r="30065" s="1" customFormat="1"/>
    <row r="30066" s="1" customFormat="1"/>
    <row r="30067" s="1" customFormat="1"/>
    <row r="30068" s="1" customFormat="1"/>
    <row r="30069" s="1" customFormat="1"/>
    <row r="30070" s="1" customFormat="1"/>
    <row r="30071" s="1" customFormat="1"/>
    <row r="30072" s="1" customFormat="1"/>
    <row r="30073" s="1" customFormat="1"/>
    <row r="30074" s="1" customFormat="1"/>
    <row r="30075" s="1" customFormat="1"/>
    <row r="30076" s="1" customFormat="1"/>
    <row r="30077" s="1" customFormat="1"/>
    <row r="30078" s="1" customFormat="1"/>
    <row r="30079" s="1" customFormat="1"/>
    <row r="30080" s="1" customFormat="1"/>
    <row r="30081" s="1" customFormat="1"/>
    <row r="30082" s="1" customFormat="1"/>
    <row r="30083" s="1" customFormat="1"/>
    <row r="30084" s="1" customFormat="1"/>
    <row r="30085" s="1" customFormat="1"/>
    <row r="30086" s="1" customFormat="1"/>
    <row r="30087" s="1" customFormat="1"/>
    <row r="30088" s="1" customFormat="1"/>
    <row r="30089" s="1" customFormat="1"/>
    <row r="30090" s="1" customFormat="1"/>
    <row r="30091" s="1" customFormat="1"/>
    <row r="30092" s="1" customFormat="1"/>
    <row r="30093" s="1" customFormat="1"/>
    <row r="30094" s="1" customFormat="1"/>
    <row r="30095" s="1" customFormat="1"/>
    <row r="30096" s="1" customFormat="1"/>
    <row r="30097" s="1" customFormat="1"/>
    <row r="30098" s="1" customFormat="1"/>
    <row r="30099" s="1" customFormat="1"/>
    <row r="30100" s="1" customFormat="1"/>
    <row r="30101" s="1" customFormat="1"/>
    <row r="30102" s="1" customFormat="1"/>
    <row r="30103" s="1" customFormat="1"/>
    <row r="30104" s="1" customFormat="1"/>
    <row r="30105" s="1" customFormat="1"/>
    <row r="30106" s="1" customFormat="1"/>
    <row r="30107" s="1" customFormat="1"/>
    <row r="30108" s="1" customFormat="1"/>
    <row r="30109" s="1" customFormat="1"/>
    <row r="30110" s="1" customFormat="1"/>
    <row r="30111" s="1" customFormat="1"/>
    <row r="30112" s="1" customFormat="1"/>
    <row r="30113" s="1" customFormat="1"/>
    <row r="30114" s="1" customFormat="1"/>
    <row r="30115" s="1" customFormat="1"/>
    <row r="30116" s="1" customFormat="1"/>
    <row r="30117" s="1" customFormat="1"/>
    <row r="30118" s="1" customFormat="1"/>
    <row r="30119" s="1" customFormat="1"/>
    <row r="30120" s="1" customFormat="1"/>
    <row r="30121" s="1" customFormat="1"/>
    <row r="30122" s="1" customFormat="1"/>
    <row r="30123" s="1" customFormat="1"/>
    <row r="30124" s="1" customFormat="1"/>
    <row r="30125" s="1" customFormat="1"/>
    <row r="30126" s="1" customFormat="1"/>
    <row r="30127" s="1" customFormat="1"/>
    <row r="30128" s="1" customFormat="1"/>
    <row r="30129" s="1" customFormat="1"/>
    <row r="30130" s="1" customFormat="1"/>
    <row r="30131" s="1" customFormat="1"/>
    <row r="30132" s="1" customFormat="1"/>
    <row r="30133" s="1" customFormat="1"/>
    <row r="30134" s="1" customFormat="1"/>
    <row r="30135" s="1" customFormat="1"/>
    <row r="30136" s="1" customFormat="1"/>
    <row r="30137" s="1" customFormat="1"/>
    <row r="30138" s="1" customFormat="1"/>
    <row r="30139" s="1" customFormat="1"/>
    <row r="30140" s="1" customFormat="1"/>
    <row r="30141" s="1" customFormat="1"/>
    <row r="30142" s="1" customFormat="1"/>
    <row r="30143" s="1" customFormat="1"/>
    <row r="30144" s="1" customFormat="1"/>
    <row r="30145" s="1" customFormat="1"/>
    <row r="30146" s="1" customFormat="1"/>
    <row r="30147" s="1" customFormat="1"/>
    <row r="30148" s="1" customFormat="1"/>
    <row r="30149" s="1" customFormat="1"/>
    <row r="30150" s="1" customFormat="1"/>
    <row r="30151" s="1" customFormat="1"/>
    <row r="30152" s="1" customFormat="1"/>
    <row r="30153" s="1" customFormat="1"/>
    <row r="30154" s="1" customFormat="1"/>
    <row r="30155" s="1" customFormat="1"/>
    <row r="30156" s="1" customFormat="1"/>
    <row r="30157" s="1" customFormat="1"/>
    <row r="30158" s="1" customFormat="1"/>
    <row r="30159" s="1" customFormat="1"/>
    <row r="30160" s="1" customFormat="1"/>
    <row r="30161" s="1" customFormat="1"/>
    <row r="30162" s="1" customFormat="1"/>
    <row r="30163" s="1" customFormat="1"/>
    <row r="30164" s="1" customFormat="1"/>
    <row r="30165" s="1" customFormat="1"/>
    <row r="30166" s="1" customFormat="1"/>
    <row r="30167" s="1" customFormat="1"/>
    <row r="30168" s="1" customFormat="1"/>
    <row r="30169" s="1" customFormat="1"/>
    <row r="30170" s="1" customFormat="1"/>
    <row r="30171" s="1" customFormat="1"/>
    <row r="30172" s="1" customFormat="1"/>
    <row r="30173" s="1" customFormat="1"/>
    <row r="30174" s="1" customFormat="1"/>
    <row r="30175" s="1" customFormat="1"/>
    <row r="30176" s="1" customFormat="1"/>
    <row r="30177" s="1" customFormat="1"/>
    <row r="30178" s="1" customFormat="1"/>
    <row r="30179" s="1" customFormat="1"/>
    <row r="30180" s="1" customFormat="1"/>
    <row r="30181" s="1" customFormat="1"/>
    <row r="30182" s="1" customFormat="1"/>
    <row r="30183" s="1" customFormat="1"/>
    <row r="30184" s="1" customFormat="1"/>
    <row r="30185" s="1" customFormat="1"/>
    <row r="30186" s="1" customFormat="1"/>
    <row r="30187" s="1" customFormat="1"/>
    <row r="30188" s="1" customFormat="1"/>
    <row r="30189" s="1" customFormat="1"/>
    <row r="30190" s="1" customFormat="1"/>
    <row r="30191" s="1" customFormat="1"/>
    <row r="30192" s="1" customFormat="1"/>
    <row r="30193" s="1" customFormat="1"/>
    <row r="30194" s="1" customFormat="1"/>
    <row r="30195" s="1" customFormat="1"/>
    <row r="30196" s="1" customFormat="1"/>
    <row r="30197" s="1" customFormat="1"/>
    <row r="30198" s="1" customFormat="1"/>
    <row r="30199" s="1" customFormat="1"/>
    <row r="30200" s="1" customFormat="1"/>
    <row r="30201" s="1" customFormat="1"/>
    <row r="30202" s="1" customFormat="1"/>
    <row r="30203" s="1" customFormat="1"/>
    <row r="30204" s="1" customFormat="1"/>
    <row r="30205" s="1" customFormat="1"/>
    <row r="30206" s="1" customFormat="1"/>
    <row r="30207" s="1" customFormat="1"/>
    <row r="30208" s="1" customFormat="1"/>
    <row r="30209" s="1" customFormat="1"/>
    <row r="30210" s="1" customFormat="1"/>
    <row r="30211" s="1" customFormat="1"/>
    <row r="30212" s="1" customFormat="1"/>
    <row r="30213" s="1" customFormat="1"/>
    <row r="30214" s="1" customFormat="1"/>
    <row r="30215" s="1" customFormat="1"/>
    <row r="30216" s="1" customFormat="1"/>
    <row r="30217" s="1" customFormat="1"/>
    <row r="30218" s="1" customFormat="1"/>
    <row r="30219" s="1" customFormat="1"/>
    <row r="30220" s="1" customFormat="1"/>
    <row r="30221" s="1" customFormat="1"/>
    <row r="30222" s="1" customFormat="1"/>
    <row r="30223" s="1" customFormat="1"/>
    <row r="30224" s="1" customFormat="1"/>
    <row r="30225" s="1" customFormat="1"/>
    <row r="30226" s="1" customFormat="1"/>
    <row r="30227" s="1" customFormat="1"/>
    <row r="30228" s="1" customFormat="1"/>
    <row r="30229" s="1" customFormat="1"/>
    <row r="30230" s="1" customFormat="1"/>
    <row r="30231" s="1" customFormat="1"/>
    <row r="30232" s="1" customFormat="1"/>
    <row r="30233" s="1" customFormat="1"/>
    <row r="30234" s="1" customFormat="1"/>
    <row r="30235" s="1" customFormat="1"/>
    <row r="30236" s="1" customFormat="1"/>
    <row r="30237" s="1" customFormat="1"/>
    <row r="30238" s="1" customFormat="1"/>
    <row r="30239" s="1" customFormat="1"/>
    <row r="30240" s="1" customFormat="1"/>
    <row r="30241" s="1" customFormat="1"/>
    <row r="30242" s="1" customFormat="1"/>
    <row r="30243" s="1" customFormat="1"/>
    <row r="30244" s="1" customFormat="1"/>
    <row r="30245" s="1" customFormat="1"/>
    <row r="30246" s="1" customFormat="1"/>
    <row r="30247" s="1" customFormat="1"/>
    <row r="30248" s="1" customFormat="1"/>
    <row r="30249" s="1" customFormat="1"/>
    <row r="30250" s="1" customFormat="1"/>
    <row r="30251" s="1" customFormat="1"/>
    <row r="30252" s="1" customFormat="1"/>
    <row r="30253" s="1" customFormat="1"/>
    <row r="30254" s="1" customFormat="1"/>
    <row r="30255" s="1" customFormat="1"/>
    <row r="30256" s="1" customFormat="1"/>
    <row r="30257" s="1" customFormat="1"/>
    <row r="30258" s="1" customFormat="1"/>
    <row r="30259" s="1" customFormat="1"/>
    <row r="30260" s="1" customFormat="1"/>
    <row r="30261" s="1" customFormat="1"/>
    <row r="30262" s="1" customFormat="1"/>
    <row r="30263" s="1" customFormat="1"/>
    <row r="30264" s="1" customFormat="1"/>
    <row r="30265" s="1" customFormat="1"/>
    <row r="30266" s="1" customFormat="1"/>
    <row r="30267" s="1" customFormat="1"/>
    <row r="30268" s="1" customFormat="1"/>
    <row r="30269" s="1" customFormat="1"/>
    <row r="30270" s="1" customFormat="1"/>
    <row r="30271" s="1" customFormat="1"/>
    <row r="30272" s="1" customFormat="1"/>
    <row r="30273" s="1" customFormat="1"/>
    <row r="30274" s="1" customFormat="1"/>
    <row r="30275" s="1" customFormat="1"/>
    <row r="30276" s="1" customFormat="1"/>
    <row r="30277" s="1" customFormat="1"/>
    <row r="30278" s="1" customFormat="1"/>
    <row r="30279" s="1" customFormat="1"/>
    <row r="30280" s="1" customFormat="1"/>
    <row r="30281" s="1" customFormat="1"/>
    <row r="30282" s="1" customFormat="1"/>
    <row r="30283" s="1" customFormat="1"/>
    <row r="30284" s="1" customFormat="1"/>
    <row r="30285" s="1" customFormat="1"/>
    <row r="30286" s="1" customFormat="1"/>
    <row r="30287" s="1" customFormat="1"/>
    <row r="30288" s="1" customFormat="1"/>
    <row r="30289" s="1" customFormat="1"/>
    <row r="30290" s="1" customFormat="1"/>
    <row r="30291" s="1" customFormat="1"/>
    <row r="30292" s="1" customFormat="1"/>
    <row r="30293" s="1" customFormat="1"/>
    <row r="30294" s="1" customFormat="1"/>
    <row r="30295" s="1" customFormat="1"/>
    <row r="30296" s="1" customFormat="1"/>
    <row r="30297" s="1" customFormat="1"/>
    <row r="30298" s="1" customFormat="1"/>
    <row r="30299" s="1" customFormat="1"/>
    <row r="30300" s="1" customFormat="1"/>
    <row r="30301" s="1" customFormat="1"/>
    <row r="30302" s="1" customFormat="1"/>
    <row r="30303" s="1" customFormat="1"/>
    <row r="30304" s="1" customFormat="1"/>
    <row r="30305" s="1" customFormat="1"/>
    <row r="30306" s="1" customFormat="1"/>
    <row r="30307" s="1" customFormat="1"/>
    <row r="30308" s="1" customFormat="1"/>
    <row r="30309" s="1" customFormat="1"/>
    <row r="30310" s="1" customFormat="1"/>
    <row r="30311" s="1" customFormat="1"/>
    <row r="30312" s="1" customFormat="1"/>
    <row r="30313" s="1" customFormat="1"/>
    <row r="30314" s="1" customFormat="1"/>
    <row r="30315" s="1" customFormat="1"/>
    <row r="30316" s="1" customFormat="1"/>
    <row r="30317" s="1" customFormat="1"/>
    <row r="30318" s="1" customFormat="1"/>
    <row r="30319" s="1" customFormat="1"/>
    <row r="30320" s="1" customFormat="1"/>
    <row r="30321" s="1" customFormat="1"/>
    <row r="30322" s="1" customFormat="1"/>
    <row r="30323" s="1" customFormat="1"/>
    <row r="30324" s="1" customFormat="1"/>
    <row r="30325" s="1" customFormat="1"/>
    <row r="30326" s="1" customFormat="1"/>
    <row r="30327" s="1" customFormat="1"/>
    <row r="30328" s="1" customFormat="1"/>
    <row r="30329" s="1" customFormat="1"/>
    <row r="30330" s="1" customFormat="1"/>
    <row r="30331" s="1" customFormat="1"/>
    <row r="30332" s="1" customFormat="1"/>
    <row r="30333" s="1" customFormat="1"/>
    <row r="30334" s="1" customFormat="1"/>
    <row r="30335" s="1" customFormat="1"/>
    <row r="30336" s="1" customFormat="1"/>
    <row r="30337" s="1" customFormat="1"/>
    <row r="30338" s="1" customFormat="1"/>
    <row r="30339" s="1" customFormat="1"/>
    <row r="30340" s="1" customFormat="1"/>
    <row r="30341" s="1" customFormat="1"/>
    <row r="30342" s="1" customFormat="1"/>
    <row r="30343" s="1" customFormat="1"/>
    <row r="30344" s="1" customFormat="1"/>
    <row r="30345" s="1" customFormat="1"/>
    <row r="30346" s="1" customFormat="1"/>
    <row r="30347" s="1" customFormat="1"/>
    <row r="30348" s="1" customFormat="1"/>
    <row r="30349" s="1" customFormat="1"/>
    <row r="30350" s="1" customFormat="1"/>
    <row r="30351" s="1" customFormat="1"/>
    <row r="30352" s="1" customFormat="1"/>
    <row r="30353" s="1" customFormat="1"/>
    <row r="30354" s="1" customFormat="1"/>
    <row r="30355" s="1" customFormat="1"/>
    <row r="30356" s="1" customFormat="1"/>
    <row r="30357" s="1" customFormat="1"/>
    <row r="30358" s="1" customFormat="1"/>
    <row r="30359" s="1" customFormat="1"/>
    <row r="30360" s="1" customFormat="1"/>
    <row r="30361" s="1" customFormat="1"/>
    <row r="30362" s="1" customFormat="1"/>
    <row r="30363" s="1" customFormat="1"/>
    <row r="30364" s="1" customFormat="1"/>
    <row r="30365" s="1" customFormat="1"/>
    <row r="30366" s="1" customFormat="1"/>
    <row r="30367" s="1" customFormat="1"/>
    <row r="30368" s="1" customFormat="1"/>
    <row r="30369" s="1" customFormat="1"/>
    <row r="30370" s="1" customFormat="1"/>
    <row r="30371" s="1" customFormat="1"/>
    <row r="30372" s="1" customFormat="1"/>
    <row r="30373" s="1" customFormat="1"/>
    <row r="30374" s="1" customFormat="1"/>
    <row r="30375" s="1" customFormat="1"/>
    <row r="30376" s="1" customFormat="1"/>
    <row r="30377" s="1" customFormat="1"/>
    <row r="30378" s="1" customFormat="1"/>
    <row r="30379" s="1" customFormat="1"/>
    <row r="30380" s="1" customFormat="1"/>
    <row r="30381" s="1" customFormat="1"/>
    <row r="30382" s="1" customFormat="1"/>
    <row r="30383" s="1" customFormat="1"/>
    <row r="30384" s="1" customFormat="1"/>
    <row r="30385" s="1" customFormat="1"/>
    <row r="30386" s="1" customFormat="1"/>
    <row r="30387" s="1" customFormat="1"/>
    <row r="30388" s="1" customFormat="1"/>
    <row r="30389" s="1" customFormat="1"/>
    <row r="30390" s="1" customFormat="1"/>
    <row r="30391" s="1" customFormat="1"/>
    <row r="30392" s="1" customFormat="1"/>
    <row r="30393" s="1" customFormat="1"/>
    <row r="30394" s="1" customFormat="1"/>
    <row r="30395" s="1" customFormat="1"/>
    <row r="30396" s="1" customFormat="1"/>
    <row r="30397" s="1" customFormat="1"/>
    <row r="30398" s="1" customFormat="1"/>
    <row r="30399" s="1" customFormat="1"/>
    <row r="30400" s="1" customFormat="1"/>
    <row r="30401" s="1" customFormat="1"/>
    <row r="30402" s="1" customFormat="1"/>
    <row r="30403" s="1" customFormat="1"/>
    <row r="30404" s="1" customFormat="1"/>
    <row r="30405" s="1" customFormat="1"/>
    <row r="30406" s="1" customFormat="1"/>
    <row r="30407" s="1" customFormat="1"/>
    <row r="30408" s="1" customFormat="1"/>
    <row r="30409" s="1" customFormat="1"/>
    <row r="30410" s="1" customFormat="1"/>
    <row r="30411" s="1" customFormat="1"/>
    <row r="30412" s="1" customFormat="1"/>
    <row r="30413" s="1" customFormat="1"/>
    <row r="30414" s="1" customFormat="1"/>
    <row r="30415" s="1" customFormat="1"/>
    <row r="30416" s="1" customFormat="1"/>
    <row r="30417" s="1" customFormat="1"/>
    <row r="30418" s="1" customFormat="1"/>
    <row r="30419" s="1" customFormat="1"/>
    <row r="30420" s="1" customFormat="1"/>
    <row r="30421" s="1" customFormat="1"/>
    <row r="30422" s="1" customFormat="1"/>
    <row r="30423" s="1" customFormat="1"/>
    <row r="30424" s="1" customFormat="1"/>
    <row r="30425" s="1" customFormat="1"/>
    <row r="30426" s="1" customFormat="1"/>
    <row r="30427" s="1" customFormat="1"/>
    <row r="30428" s="1" customFormat="1"/>
    <row r="30429" s="1" customFormat="1"/>
    <row r="30430" s="1" customFormat="1"/>
    <row r="30431" s="1" customFormat="1"/>
    <row r="30432" s="1" customFormat="1"/>
    <row r="30433" s="1" customFormat="1"/>
    <row r="30434" s="1" customFormat="1"/>
    <row r="30435" s="1" customFormat="1"/>
    <row r="30436" s="1" customFormat="1"/>
    <row r="30437" s="1" customFormat="1"/>
    <row r="30438" s="1" customFormat="1"/>
    <row r="30439" s="1" customFormat="1"/>
    <row r="30440" s="1" customFormat="1"/>
    <row r="30441" s="1" customFormat="1"/>
    <row r="30442" s="1" customFormat="1"/>
    <row r="30443" s="1" customFormat="1"/>
    <row r="30444" s="1" customFormat="1"/>
    <row r="30445" s="1" customFormat="1"/>
    <row r="30446" s="1" customFormat="1"/>
    <row r="30447" s="1" customFormat="1"/>
    <row r="30448" s="1" customFormat="1"/>
    <row r="30449" s="1" customFormat="1"/>
    <row r="30450" s="1" customFormat="1"/>
    <row r="30451" s="1" customFormat="1"/>
    <row r="30452" s="1" customFormat="1"/>
    <row r="30453" s="1" customFormat="1"/>
    <row r="30454" s="1" customFormat="1"/>
    <row r="30455" s="1" customFormat="1"/>
    <row r="30456" s="1" customFormat="1"/>
    <row r="30457" s="1" customFormat="1"/>
    <row r="30458" s="1" customFormat="1"/>
    <row r="30459" s="1" customFormat="1"/>
    <row r="30460" s="1" customFormat="1"/>
    <row r="30461" s="1" customFormat="1"/>
    <row r="30462" s="1" customFormat="1"/>
    <row r="30463" s="1" customFormat="1"/>
    <row r="30464" s="1" customFormat="1"/>
    <row r="30465" s="1" customFormat="1"/>
    <row r="30466" s="1" customFormat="1"/>
    <row r="30467" s="1" customFormat="1"/>
    <row r="30468" s="1" customFormat="1"/>
    <row r="30469" s="1" customFormat="1"/>
    <row r="30470" s="1" customFormat="1"/>
    <row r="30471" s="1" customFormat="1"/>
    <row r="30472" s="1" customFormat="1"/>
    <row r="30473" s="1" customFormat="1"/>
    <row r="30474" s="1" customFormat="1"/>
    <row r="30475" s="1" customFormat="1"/>
    <row r="30476" s="1" customFormat="1"/>
    <row r="30477" s="1" customFormat="1"/>
    <row r="30478" s="1" customFormat="1"/>
    <row r="30479" s="1" customFormat="1"/>
    <row r="30480" s="1" customFormat="1"/>
    <row r="30481" s="1" customFormat="1"/>
    <row r="30482" s="1" customFormat="1"/>
    <row r="30483" s="1" customFormat="1"/>
    <row r="30484" s="1" customFormat="1"/>
    <row r="30485" s="1" customFormat="1"/>
    <row r="30486" s="1" customFormat="1"/>
    <row r="30487" s="1" customFormat="1"/>
    <row r="30488" s="1" customFormat="1"/>
    <row r="30489" s="1" customFormat="1"/>
    <row r="30490" s="1" customFormat="1"/>
    <row r="30491" s="1" customFormat="1"/>
    <row r="30492" s="1" customFormat="1"/>
    <row r="30493" s="1" customFormat="1"/>
    <row r="30494" s="1" customFormat="1"/>
    <row r="30495" s="1" customFormat="1"/>
    <row r="30496" s="1" customFormat="1"/>
    <row r="30497" s="1" customFormat="1"/>
    <row r="30498" s="1" customFormat="1"/>
    <row r="30499" s="1" customFormat="1"/>
    <row r="30500" s="1" customFormat="1"/>
    <row r="30501" s="1" customFormat="1"/>
    <row r="30502" s="1" customFormat="1"/>
    <row r="30503" s="1" customFormat="1"/>
    <row r="30504" s="1" customFormat="1"/>
    <row r="30505" s="1" customFormat="1"/>
    <row r="30506" s="1" customFormat="1"/>
    <row r="30507" s="1" customFormat="1"/>
    <row r="30508" s="1" customFormat="1"/>
    <row r="30509" s="1" customFormat="1"/>
    <row r="30510" s="1" customFormat="1"/>
    <row r="30511" s="1" customFormat="1"/>
    <row r="30512" s="1" customFormat="1"/>
    <row r="30513" s="1" customFormat="1"/>
    <row r="30514" s="1" customFormat="1"/>
    <row r="30515" s="1" customFormat="1"/>
    <row r="30516" s="1" customFormat="1"/>
    <row r="30517" s="1" customFormat="1"/>
    <row r="30518" s="1" customFormat="1"/>
    <row r="30519" s="1" customFormat="1"/>
    <row r="30520" s="1" customFormat="1"/>
    <row r="30521" s="1" customFormat="1"/>
    <row r="30522" s="1" customFormat="1"/>
    <row r="30523" s="1" customFormat="1"/>
    <row r="30524" s="1" customFormat="1"/>
    <row r="30525" s="1" customFormat="1"/>
    <row r="30526" s="1" customFormat="1"/>
    <row r="30527" s="1" customFormat="1"/>
    <row r="30528" s="1" customFormat="1"/>
    <row r="30529" s="1" customFormat="1"/>
    <row r="30530" s="1" customFormat="1"/>
    <row r="30531" s="1" customFormat="1"/>
    <row r="30532" s="1" customFormat="1"/>
    <row r="30533" s="1" customFormat="1"/>
    <row r="30534" s="1" customFormat="1"/>
    <row r="30535" s="1" customFormat="1"/>
    <row r="30536" s="1" customFormat="1"/>
    <row r="30537" s="1" customFormat="1"/>
    <row r="30538" s="1" customFormat="1"/>
    <row r="30539" s="1" customFormat="1"/>
    <row r="30540" s="1" customFormat="1"/>
    <row r="30541" s="1" customFormat="1"/>
    <row r="30542" s="1" customFormat="1"/>
    <row r="30543" s="1" customFormat="1"/>
    <row r="30544" s="1" customFormat="1"/>
    <row r="30545" s="1" customFormat="1"/>
    <row r="30546" s="1" customFormat="1"/>
    <row r="30547" s="1" customFormat="1"/>
    <row r="30548" s="1" customFormat="1"/>
    <row r="30549" s="1" customFormat="1"/>
    <row r="30550" s="1" customFormat="1"/>
    <row r="30551" s="1" customFormat="1"/>
    <row r="30552" s="1" customFormat="1"/>
    <row r="30553" s="1" customFormat="1"/>
    <row r="30554" s="1" customFormat="1"/>
    <row r="30555" s="1" customFormat="1"/>
    <row r="30556" s="1" customFormat="1"/>
    <row r="30557" s="1" customFormat="1"/>
    <row r="30558" s="1" customFormat="1"/>
    <row r="30559" s="1" customFormat="1"/>
    <row r="30560" s="1" customFormat="1"/>
    <row r="30561" s="1" customFormat="1"/>
    <row r="30562" s="1" customFormat="1"/>
    <row r="30563" s="1" customFormat="1"/>
    <row r="30564" s="1" customFormat="1"/>
    <row r="30565" s="1" customFormat="1"/>
    <row r="30566" s="1" customFormat="1"/>
    <row r="30567" s="1" customFormat="1"/>
    <row r="30568" s="1" customFormat="1"/>
    <row r="30569" s="1" customFormat="1"/>
    <row r="30570" s="1" customFormat="1"/>
    <row r="30571" s="1" customFormat="1"/>
    <row r="30572" s="1" customFormat="1"/>
    <row r="30573" s="1" customFormat="1"/>
    <row r="30574" s="1" customFormat="1"/>
    <row r="30575" s="1" customFormat="1"/>
    <row r="30576" s="1" customFormat="1"/>
    <row r="30577" s="1" customFormat="1"/>
    <row r="30578" s="1" customFormat="1"/>
    <row r="30579" s="1" customFormat="1"/>
    <row r="30580" s="1" customFormat="1"/>
    <row r="30581" s="1" customFormat="1"/>
    <row r="30582" s="1" customFormat="1"/>
    <row r="30583" s="1" customFormat="1"/>
    <row r="30584" s="1" customFormat="1"/>
    <row r="30585" s="1" customFormat="1"/>
    <row r="30586" s="1" customFormat="1"/>
    <row r="30587" s="1" customFormat="1"/>
    <row r="30588" s="1" customFormat="1"/>
    <row r="30589" s="1" customFormat="1"/>
    <row r="30590" s="1" customFormat="1"/>
    <row r="30591" s="1" customFormat="1"/>
    <row r="30592" s="1" customFormat="1"/>
    <row r="30593" s="1" customFormat="1"/>
    <row r="30594" s="1" customFormat="1"/>
    <row r="30595" s="1" customFormat="1"/>
    <row r="30596" s="1" customFormat="1"/>
    <row r="30597" s="1" customFormat="1"/>
    <row r="30598" s="1" customFormat="1"/>
    <row r="30599" s="1" customFormat="1"/>
    <row r="30600" s="1" customFormat="1"/>
    <row r="30601" s="1" customFormat="1"/>
    <row r="30602" s="1" customFormat="1"/>
    <row r="30603" s="1" customFormat="1"/>
    <row r="30604" s="1" customFormat="1"/>
    <row r="30605" s="1" customFormat="1"/>
    <row r="30606" s="1" customFormat="1"/>
    <row r="30607" s="1" customFormat="1"/>
    <row r="30608" s="1" customFormat="1"/>
    <row r="30609" s="1" customFormat="1"/>
    <row r="30610" s="1" customFormat="1"/>
    <row r="30611" s="1" customFormat="1"/>
    <row r="30612" s="1" customFormat="1"/>
    <row r="30613" s="1" customFormat="1"/>
    <row r="30614" s="1" customFormat="1"/>
    <row r="30615" s="1" customFormat="1"/>
    <row r="30616" s="1" customFormat="1"/>
    <row r="30617" s="1" customFormat="1"/>
    <row r="30618" s="1" customFormat="1"/>
    <row r="30619" s="1" customFormat="1"/>
    <row r="30620" s="1" customFormat="1"/>
    <row r="30621" s="1" customFormat="1"/>
    <row r="30622" s="1" customFormat="1"/>
    <row r="30623" s="1" customFormat="1"/>
    <row r="30624" s="1" customFormat="1"/>
    <row r="30625" s="1" customFormat="1"/>
    <row r="30626" s="1" customFormat="1"/>
    <row r="30627" s="1" customFormat="1"/>
    <row r="30628" s="1" customFormat="1"/>
    <row r="30629" s="1" customFormat="1"/>
    <row r="30630" s="1" customFormat="1"/>
    <row r="30631" s="1" customFormat="1"/>
    <row r="30632" s="1" customFormat="1"/>
    <row r="30633" s="1" customFormat="1"/>
    <row r="30634" s="1" customFormat="1"/>
    <row r="30635" s="1" customFormat="1"/>
    <row r="30636" s="1" customFormat="1"/>
    <row r="30637" s="1" customFormat="1"/>
    <row r="30638" s="1" customFormat="1"/>
    <row r="30639" s="1" customFormat="1"/>
    <row r="30640" s="1" customFormat="1"/>
    <row r="30641" s="1" customFormat="1"/>
    <row r="30642" s="1" customFormat="1"/>
    <row r="30643" s="1" customFormat="1"/>
    <row r="30644" s="1" customFormat="1"/>
    <row r="30645" s="1" customFormat="1"/>
    <row r="30646" s="1" customFormat="1"/>
    <row r="30647" s="1" customFormat="1"/>
    <row r="30648" s="1" customFormat="1"/>
    <row r="30649" s="1" customFormat="1"/>
    <row r="30650" s="1" customFormat="1"/>
    <row r="30651" s="1" customFormat="1"/>
    <row r="30652" s="1" customFormat="1"/>
    <row r="30653" s="1" customFormat="1"/>
    <row r="30654" s="1" customFormat="1"/>
    <row r="30655" s="1" customFormat="1"/>
    <row r="30656" s="1" customFormat="1"/>
    <row r="30657" s="1" customFormat="1"/>
    <row r="30658" s="1" customFormat="1"/>
    <row r="30659" s="1" customFormat="1"/>
    <row r="30660" s="1" customFormat="1"/>
    <row r="30661" s="1" customFormat="1"/>
    <row r="30662" s="1" customFormat="1"/>
    <row r="30663" s="1" customFormat="1"/>
    <row r="30664" s="1" customFormat="1"/>
    <row r="30665" s="1" customFormat="1"/>
    <row r="30666" s="1" customFormat="1"/>
    <row r="30667" s="1" customFormat="1"/>
    <row r="30668" s="1" customFormat="1"/>
    <row r="30669" s="1" customFormat="1"/>
    <row r="30670" s="1" customFormat="1"/>
    <row r="30671" s="1" customFormat="1"/>
    <row r="30672" s="1" customFormat="1"/>
    <row r="30673" s="1" customFormat="1"/>
    <row r="30674" s="1" customFormat="1"/>
    <row r="30675" s="1" customFormat="1"/>
    <row r="30676" s="1" customFormat="1"/>
    <row r="30677" s="1" customFormat="1"/>
    <row r="30678" s="1" customFormat="1"/>
    <row r="30679" s="1" customFormat="1"/>
    <row r="30680" s="1" customFormat="1"/>
    <row r="30681" s="1" customFormat="1"/>
    <row r="30682" s="1" customFormat="1"/>
    <row r="30683" s="1" customFormat="1"/>
    <row r="30684" s="1" customFormat="1"/>
    <row r="30685" s="1" customFormat="1"/>
    <row r="30686" s="1" customFormat="1"/>
    <row r="30687" s="1" customFormat="1"/>
    <row r="30688" s="1" customFormat="1"/>
    <row r="30689" s="1" customFormat="1"/>
    <row r="30690" s="1" customFormat="1"/>
    <row r="30691" s="1" customFormat="1"/>
    <row r="30692" s="1" customFormat="1"/>
    <row r="30693" s="1" customFormat="1"/>
    <row r="30694" s="1" customFormat="1"/>
    <row r="30695" s="1" customFormat="1"/>
    <row r="30696" s="1" customFormat="1"/>
    <row r="30697" s="1" customFormat="1"/>
    <row r="30698" s="1" customFormat="1"/>
    <row r="30699" s="1" customFormat="1"/>
    <row r="30700" s="1" customFormat="1"/>
    <row r="30701" s="1" customFormat="1"/>
    <row r="30702" s="1" customFormat="1"/>
    <row r="30703" s="1" customFormat="1"/>
    <row r="30704" s="1" customFormat="1"/>
    <row r="30705" s="1" customFormat="1"/>
    <row r="30706" s="1" customFormat="1"/>
    <row r="30707" s="1" customFormat="1"/>
    <row r="30708" s="1" customFormat="1"/>
    <row r="30709" s="1" customFormat="1"/>
    <row r="30710" s="1" customFormat="1"/>
    <row r="30711" s="1" customFormat="1"/>
    <row r="30712" s="1" customFormat="1"/>
    <row r="30713" s="1" customFormat="1"/>
    <row r="30714" s="1" customFormat="1"/>
    <row r="30715" s="1" customFormat="1"/>
    <row r="30716" s="1" customFormat="1"/>
    <row r="30717" s="1" customFormat="1"/>
    <row r="30718" s="1" customFormat="1"/>
    <row r="30719" s="1" customFormat="1"/>
    <row r="30720" s="1" customFormat="1"/>
    <row r="30721" s="1" customFormat="1"/>
    <row r="30722" s="1" customFormat="1"/>
    <row r="30723" s="1" customFormat="1"/>
    <row r="30724" s="1" customFormat="1"/>
    <row r="30725" s="1" customFormat="1"/>
    <row r="30726" s="1" customFormat="1"/>
    <row r="30727" s="1" customFormat="1"/>
    <row r="30728" s="1" customFormat="1"/>
    <row r="30729" s="1" customFormat="1"/>
    <row r="30730" s="1" customFormat="1"/>
    <row r="30731" s="1" customFormat="1"/>
    <row r="30732" s="1" customFormat="1"/>
    <row r="30733" s="1" customFormat="1"/>
    <row r="30734" s="1" customFormat="1"/>
    <row r="30735" s="1" customFormat="1"/>
    <row r="30736" s="1" customFormat="1"/>
    <row r="30737" s="1" customFormat="1"/>
    <row r="30738" s="1" customFormat="1"/>
    <row r="30739" s="1" customFormat="1"/>
    <row r="30740" s="1" customFormat="1"/>
    <row r="30741" s="1" customFormat="1"/>
    <row r="30742" s="1" customFormat="1"/>
    <row r="30743" s="1" customFormat="1"/>
    <row r="30744" s="1" customFormat="1"/>
    <row r="30745" s="1" customFormat="1"/>
    <row r="30746" s="1" customFormat="1"/>
    <row r="30747" s="1" customFormat="1"/>
    <row r="30748" s="1" customFormat="1"/>
    <row r="30749" s="1" customFormat="1"/>
    <row r="30750" s="1" customFormat="1"/>
    <row r="30751" s="1" customFormat="1"/>
    <row r="30752" s="1" customFormat="1"/>
    <row r="30753" s="1" customFormat="1"/>
    <row r="30754" s="1" customFormat="1"/>
    <row r="30755" s="1" customFormat="1"/>
    <row r="30756" s="1" customFormat="1"/>
    <row r="30757" s="1" customFormat="1"/>
    <row r="30758" s="1" customFormat="1"/>
    <row r="30759" s="1" customFormat="1"/>
    <row r="30760" s="1" customFormat="1"/>
    <row r="30761" s="1" customFormat="1"/>
    <row r="30762" s="1" customFormat="1"/>
    <row r="30763" s="1" customFormat="1"/>
    <row r="30764" s="1" customFormat="1"/>
    <row r="30765" s="1" customFormat="1"/>
    <row r="30766" s="1" customFormat="1"/>
    <row r="30767" s="1" customFormat="1"/>
    <row r="30768" s="1" customFormat="1"/>
    <row r="30769" s="1" customFormat="1"/>
    <row r="30770" s="1" customFormat="1"/>
    <row r="30771" s="1" customFormat="1"/>
    <row r="30772" s="1" customFormat="1"/>
    <row r="30773" s="1" customFormat="1"/>
    <row r="30774" s="1" customFormat="1"/>
    <row r="30775" s="1" customFormat="1"/>
    <row r="30776" s="1" customFormat="1"/>
    <row r="30777" s="1" customFormat="1"/>
    <row r="30778" s="1" customFormat="1"/>
    <row r="30779" s="1" customFormat="1"/>
    <row r="30780" s="1" customFormat="1"/>
    <row r="30781" s="1" customFormat="1"/>
    <row r="30782" s="1" customFormat="1"/>
    <row r="30783" s="1" customFormat="1"/>
    <row r="30784" s="1" customFormat="1"/>
    <row r="30785" s="1" customFormat="1"/>
    <row r="30786" s="1" customFormat="1"/>
    <row r="30787" s="1" customFormat="1"/>
    <row r="30788" s="1" customFormat="1"/>
    <row r="30789" s="1" customFormat="1"/>
    <row r="30790" s="1" customFormat="1"/>
    <row r="30791" s="1" customFormat="1"/>
    <row r="30792" s="1" customFormat="1"/>
    <row r="30793" s="1" customFormat="1"/>
    <row r="30794" s="1" customFormat="1"/>
    <row r="30795" s="1" customFormat="1"/>
    <row r="30796" s="1" customFormat="1"/>
    <row r="30797" s="1" customFormat="1"/>
    <row r="30798" s="1" customFormat="1"/>
    <row r="30799" s="1" customFormat="1"/>
    <row r="30800" s="1" customFormat="1"/>
    <row r="30801" s="1" customFormat="1"/>
    <row r="30802" s="1" customFormat="1"/>
    <row r="30803" s="1" customFormat="1"/>
    <row r="30804" s="1" customFormat="1"/>
    <row r="30805" s="1" customFormat="1"/>
    <row r="30806" s="1" customFormat="1"/>
    <row r="30807" s="1" customFormat="1"/>
    <row r="30808" s="1" customFormat="1"/>
    <row r="30809" s="1" customFormat="1"/>
    <row r="30810" s="1" customFormat="1"/>
    <row r="30811" s="1" customFormat="1"/>
    <row r="30812" s="1" customFormat="1"/>
    <row r="30813" s="1" customFormat="1"/>
    <row r="30814" s="1" customFormat="1"/>
    <row r="30815" s="1" customFormat="1"/>
    <row r="30816" s="1" customFormat="1"/>
    <row r="30817" s="1" customFormat="1"/>
    <row r="30818" s="1" customFormat="1"/>
    <row r="30819" s="1" customFormat="1"/>
    <row r="30820" s="1" customFormat="1"/>
    <row r="30821" s="1" customFormat="1"/>
    <row r="30822" s="1" customFormat="1"/>
    <row r="30823" s="1" customFormat="1"/>
    <row r="30824" s="1" customFormat="1"/>
    <row r="30825" s="1" customFormat="1"/>
    <row r="30826" s="1" customFormat="1"/>
    <row r="30827" s="1" customFormat="1"/>
    <row r="30828" s="1" customFormat="1"/>
    <row r="30829" s="1" customFormat="1"/>
    <row r="30830" s="1" customFormat="1"/>
    <row r="30831" s="1" customFormat="1"/>
    <row r="30832" s="1" customFormat="1"/>
    <row r="30833" s="1" customFormat="1"/>
    <row r="30834" s="1" customFormat="1"/>
    <row r="30835" s="1" customFormat="1"/>
    <row r="30836" s="1" customFormat="1"/>
    <row r="30837" s="1" customFormat="1"/>
    <row r="30838" s="1" customFormat="1"/>
    <row r="30839" s="1" customFormat="1"/>
    <row r="30840" s="1" customFormat="1"/>
    <row r="30841" s="1" customFormat="1"/>
    <row r="30842" s="1" customFormat="1"/>
    <row r="30843" s="1" customFormat="1"/>
    <row r="30844" s="1" customFormat="1"/>
    <row r="30845" s="1" customFormat="1"/>
    <row r="30846" s="1" customFormat="1"/>
    <row r="30847" s="1" customFormat="1"/>
    <row r="30848" s="1" customFormat="1"/>
    <row r="30849" s="1" customFormat="1"/>
    <row r="30850" s="1" customFormat="1"/>
    <row r="30851" s="1" customFormat="1"/>
    <row r="30852" s="1" customFormat="1"/>
    <row r="30853" s="1" customFormat="1"/>
    <row r="30854" s="1" customFormat="1"/>
    <row r="30855" s="1" customFormat="1"/>
    <row r="30856" s="1" customFormat="1"/>
    <row r="30857" s="1" customFormat="1"/>
    <row r="30858" s="1" customFormat="1"/>
    <row r="30859" s="1" customFormat="1"/>
    <row r="30860" s="1" customFormat="1"/>
    <row r="30861" s="1" customFormat="1"/>
    <row r="30862" s="1" customFormat="1"/>
    <row r="30863" s="1" customFormat="1"/>
    <row r="30864" s="1" customFormat="1"/>
    <row r="30865" s="1" customFormat="1"/>
    <row r="30866" s="1" customFormat="1"/>
    <row r="30867" s="1" customFormat="1"/>
    <row r="30868" s="1" customFormat="1"/>
    <row r="30869" s="1" customFormat="1"/>
    <row r="30870" s="1" customFormat="1"/>
    <row r="30871" s="1" customFormat="1"/>
    <row r="30872" s="1" customFormat="1"/>
    <row r="30873" s="1" customFormat="1"/>
    <row r="30874" s="1" customFormat="1"/>
    <row r="30875" s="1" customFormat="1"/>
    <row r="30876" s="1" customFormat="1"/>
    <row r="30877" s="1" customFormat="1"/>
    <row r="30878" s="1" customFormat="1"/>
    <row r="30879" s="1" customFormat="1"/>
    <row r="30880" s="1" customFormat="1"/>
    <row r="30881" s="1" customFormat="1"/>
    <row r="30882" s="1" customFormat="1"/>
    <row r="30883" s="1" customFormat="1"/>
    <row r="30884" s="1" customFormat="1"/>
    <row r="30885" s="1" customFormat="1"/>
    <row r="30886" s="1" customFormat="1"/>
    <row r="30887" s="1" customFormat="1"/>
    <row r="30888" s="1" customFormat="1"/>
    <row r="30889" s="1" customFormat="1"/>
    <row r="30890" s="1" customFormat="1"/>
    <row r="30891" s="1" customFormat="1"/>
    <row r="30892" s="1" customFormat="1"/>
    <row r="30893" s="1" customFormat="1"/>
    <row r="30894" s="1" customFormat="1"/>
    <row r="30895" s="1" customFormat="1"/>
    <row r="30896" s="1" customFormat="1"/>
    <row r="30897" s="1" customFormat="1"/>
    <row r="30898" s="1" customFormat="1"/>
    <row r="30899" s="1" customFormat="1"/>
    <row r="30900" s="1" customFormat="1"/>
    <row r="30901" s="1" customFormat="1"/>
    <row r="30902" s="1" customFormat="1"/>
    <row r="30903" s="1" customFormat="1"/>
    <row r="30904" s="1" customFormat="1"/>
    <row r="30905" s="1" customFormat="1"/>
    <row r="30906" s="1" customFormat="1"/>
    <row r="30907" s="1" customFormat="1"/>
    <row r="30908" s="1" customFormat="1"/>
    <row r="30909" s="1" customFormat="1"/>
    <row r="30910" s="1" customFormat="1"/>
    <row r="30911" s="1" customFormat="1"/>
    <row r="30912" s="1" customFormat="1"/>
    <row r="30913" s="1" customFormat="1"/>
    <row r="30914" s="1" customFormat="1"/>
    <row r="30915" s="1" customFormat="1"/>
    <row r="30916" s="1" customFormat="1"/>
    <row r="30917" s="1" customFormat="1"/>
    <row r="30918" s="1" customFormat="1"/>
    <row r="30919" s="1" customFormat="1"/>
    <row r="30920" s="1" customFormat="1"/>
    <row r="30921" s="1" customFormat="1"/>
    <row r="30922" s="1" customFormat="1"/>
    <row r="30923" s="1" customFormat="1"/>
    <row r="30924" s="1" customFormat="1"/>
    <row r="30925" s="1" customFormat="1"/>
    <row r="30926" s="1" customFormat="1"/>
    <row r="30927" s="1" customFormat="1"/>
    <row r="30928" s="1" customFormat="1"/>
    <row r="30929" s="1" customFormat="1"/>
    <row r="30930" s="1" customFormat="1"/>
    <row r="30931" s="1" customFormat="1"/>
    <row r="30932" s="1" customFormat="1"/>
    <row r="30933" s="1" customFormat="1"/>
    <row r="30934" s="1" customFormat="1"/>
    <row r="30935" s="1" customFormat="1"/>
    <row r="30936" s="1" customFormat="1"/>
    <row r="30937" s="1" customFormat="1"/>
    <row r="30938" s="1" customFormat="1"/>
    <row r="30939" s="1" customFormat="1"/>
    <row r="30940" s="1" customFormat="1"/>
    <row r="30941" s="1" customFormat="1"/>
    <row r="30942" s="1" customFormat="1"/>
    <row r="30943" s="1" customFormat="1"/>
    <row r="30944" s="1" customFormat="1"/>
    <row r="30945" s="1" customFormat="1"/>
    <row r="30946" s="1" customFormat="1"/>
    <row r="30947" s="1" customFormat="1"/>
    <row r="30948" s="1" customFormat="1"/>
    <row r="30949" s="1" customFormat="1"/>
    <row r="30950" s="1" customFormat="1"/>
    <row r="30951" s="1" customFormat="1"/>
    <row r="30952" s="1" customFormat="1"/>
    <row r="30953" s="1" customFormat="1"/>
    <row r="30954" s="1" customFormat="1"/>
    <row r="30955" s="1" customFormat="1"/>
    <row r="30956" s="1" customFormat="1"/>
    <row r="30957" s="1" customFormat="1"/>
    <row r="30958" s="1" customFormat="1"/>
    <row r="30959" s="1" customFormat="1"/>
    <row r="30960" s="1" customFormat="1"/>
    <row r="30961" s="1" customFormat="1"/>
    <row r="30962" s="1" customFormat="1"/>
    <row r="30963" s="1" customFormat="1"/>
    <row r="30964" s="1" customFormat="1"/>
    <row r="30965" s="1" customFormat="1"/>
    <row r="30966" s="1" customFormat="1"/>
    <row r="30967" s="1" customFormat="1"/>
    <row r="30968" s="1" customFormat="1"/>
    <row r="30969" s="1" customFormat="1"/>
    <row r="30970" s="1" customFormat="1"/>
    <row r="30971" s="1" customFormat="1"/>
    <row r="30972" s="1" customFormat="1"/>
    <row r="30973" s="1" customFormat="1"/>
    <row r="30974" s="1" customFormat="1"/>
    <row r="30975" s="1" customFormat="1"/>
    <row r="30976" s="1" customFormat="1"/>
    <row r="30977" s="1" customFormat="1"/>
    <row r="30978" s="1" customFormat="1"/>
    <row r="30979" s="1" customFormat="1"/>
    <row r="30980" s="1" customFormat="1"/>
    <row r="30981" s="1" customFormat="1"/>
    <row r="30982" s="1" customFormat="1"/>
    <row r="30983" s="1" customFormat="1"/>
    <row r="30984" s="1" customFormat="1"/>
    <row r="30985" s="1" customFormat="1"/>
    <row r="30986" s="1" customFormat="1"/>
    <row r="30987" s="1" customFormat="1"/>
    <row r="30988" s="1" customFormat="1"/>
    <row r="30989" s="1" customFormat="1"/>
    <row r="30990" s="1" customFormat="1"/>
    <row r="30991" s="1" customFormat="1"/>
    <row r="30992" s="1" customFormat="1"/>
    <row r="30993" s="1" customFormat="1"/>
    <row r="30994" s="1" customFormat="1"/>
    <row r="30995" s="1" customFormat="1"/>
    <row r="30996" s="1" customFormat="1"/>
    <row r="30997" s="1" customFormat="1"/>
    <row r="30998" s="1" customFormat="1"/>
    <row r="30999" s="1" customFormat="1"/>
    <row r="31000" s="1" customFormat="1"/>
    <row r="31001" s="1" customFormat="1"/>
    <row r="31002" s="1" customFormat="1"/>
    <row r="31003" s="1" customFormat="1"/>
    <row r="31004" s="1" customFormat="1"/>
    <row r="31005" s="1" customFormat="1"/>
    <row r="31006" s="1" customFormat="1"/>
    <row r="31007" s="1" customFormat="1"/>
    <row r="31008" s="1" customFormat="1"/>
    <row r="31009" s="1" customFormat="1"/>
    <row r="31010" s="1" customFormat="1"/>
    <row r="31011" s="1" customFormat="1"/>
    <row r="31012" s="1" customFormat="1"/>
    <row r="31013" s="1" customFormat="1"/>
    <row r="31014" s="1" customFormat="1"/>
    <row r="31015" s="1" customFormat="1"/>
    <row r="31016" s="1" customFormat="1"/>
    <row r="31017" s="1" customFormat="1"/>
    <row r="31018" s="1" customFormat="1"/>
    <row r="31019" s="1" customFormat="1"/>
    <row r="31020" s="1" customFormat="1"/>
    <row r="31021" s="1" customFormat="1"/>
    <row r="31022" s="1" customFormat="1"/>
    <row r="31023" s="1" customFormat="1"/>
    <row r="31024" s="1" customFormat="1"/>
    <row r="31025" s="1" customFormat="1"/>
    <row r="31026" s="1" customFormat="1"/>
    <row r="31027" s="1" customFormat="1"/>
    <row r="31028" s="1" customFormat="1"/>
    <row r="31029" s="1" customFormat="1"/>
    <row r="31030" s="1" customFormat="1"/>
    <row r="31031" s="1" customFormat="1"/>
    <row r="31032" s="1" customFormat="1"/>
    <row r="31033" s="1" customFormat="1"/>
    <row r="31034" s="1" customFormat="1"/>
    <row r="31035" s="1" customFormat="1"/>
    <row r="31036" s="1" customFormat="1"/>
    <row r="31037" s="1" customFormat="1"/>
    <row r="31038" s="1" customFormat="1"/>
    <row r="31039" s="1" customFormat="1"/>
    <row r="31040" s="1" customFormat="1"/>
    <row r="31041" s="1" customFormat="1"/>
    <row r="31042" s="1" customFormat="1"/>
    <row r="31043" s="1" customFormat="1"/>
    <row r="31044" s="1" customFormat="1"/>
    <row r="31045" s="1" customFormat="1"/>
    <row r="31046" s="1" customFormat="1"/>
    <row r="31047" s="1" customFormat="1"/>
    <row r="31048" s="1" customFormat="1"/>
    <row r="31049" s="1" customFormat="1"/>
    <row r="31050" s="1" customFormat="1"/>
    <row r="31051" s="1" customFormat="1"/>
    <row r="31052" s="1" customFormat="1"/>
    <row r="31053" s="1" customFormat="1"/>
    <row r="31054" s="1" customFormat="1"/>
    <row r="31055" s="1" customFormat="1"/>
    <row r="31056" s="1" customFormat="1"/>
    <row r="31057" s="1" customFormat="1"/>
    <row r="31058" s="1" customFormat="1"/>
    <row r="31059" s="1" customFormat="1"/>
    <row r="31060" s="1" customFormat="1"/>
    <row r="31061" s="1" customFormat="1"/>
    <row r="31062" s="1" customFormat="1"/>
    <row r="31063" s="1" customFormat="1"/>
    <row r="31064" s="1" customFormat="1"/>
    <row r="31065" s="1" customFormat="1"/>
    <row r="31066" s="1" customFormat="1"/>
    <row r="31067" s="1" customFormat="1"/>
    <row r="31068" s="1" customFormat="1"/>
    <row r="31069" s="1" customFormat="1"/>
    <row r="31070" s="1" customFormat="1"/>
    <row r="31071" s="1" customFormat="1"/>
    <row r="31072" s="1" customFormat="1"/>
    <row r="31073" s="1" customFormat="1"/>
    <row r="31074" s="1" customFormat="1"/>
    <row r="31075" s="1" customFormat="1"/>
    <row r="31076" s="1" customFormat="1"/>
    <row r="31077" s="1" customFormat="1"/>
    <row r="31078" s="1" customFormat="1"/>
    <row r="31079" s="1" customFormat="1"/>
    <row r="31080" s="1" customFormat="1"/>
    <row r="31081" s="1" customFormat="1"/>
    <row r="31082" s="1" customFormat="1"/>
    <row r="31083" s="1" customFormat="1"/>
    <row r="31084" s="1" customFormat="1"/>
    <row r="31085" s="1" customFormat="1"/>
    <row r="31086" s="1" customFormat="1"/>
    <row r="31087" s="1" customFormat="1"/>
    <row r="31088" s="1" customFormat="1"/>
    <row r="31089" s="1" customFormat="1"/>
    <row r="31090" s="1" customFormat="1"/>
    <row r="31091" s="1" customFormat="1"/>
    <row r="31092" s="1" customFormat="1"/>
    <row r="31093" s="1" customFormat="1"/>
    <row r="31094" s="1" customFormat="1"/>
    <row r="31095" s="1" customFormat="1"/>
    <row r="31096" s="1" customFormat="1"/>
    <row r="31097" s="1" customFormat="1"/>
    <row r="31098" s="1" customFormat="1"/>
    <row r="31099" s="1" customFormat="1"/>
    <row r="31100" s="1" customFormat="1"/>
    <row r="31101" s="1" customFormat="1"/>
    <row r="31102" s="1" customFormat="1"/>
    <row r="31103" s="1" customFormat="1"/>
    <row r="31104" s="1" customFormat="1"/>
    <row r="31105" s="1" customFormat="1"/>
    <row r="31106" s="1" customFormat="1"/>
    <row r="31107" s="1" customFormat="1"/>
    <row r="31108" s="1" customFormat="1"/>
    <row r="31109" s="1" customFormat="1"/>
    <row r="31110" s="1" customFormat="1"/>
    <row r="31111" s="1" customFormat="1"/>
    <row r="31112" s="1" customFormat="1"/>
    <row r="31113" s="1" customFormat="1"/>
    <row r="31114" s="1" customFormat="1"/>
    <row r="31115" s="1" customFormat="1"/>
    <row r="31116" s="1" customFormat="1"/>
    <row r="31117" s="1" customFormat="1"/>
    <row r="31118" s="1" customFormat="1"/>
    <row r="31119" s="1" customFormat="1"/>
    <row r="31120" s="1" customFormat="1"/>
    <row r="31121" s="1" customFormat="1"/>
    <row r="31122" s="1" customFormat="1"/>
    <row r="31123" s="1" customFormat="1"/>
    <row r="31124" s="1" customFormat="1"/>
    <row r="31125" s="1" customFormat="1"/>
    <row r="31126" s="1" customFormat="1"/>
    <row r="31127" s="1" customFormat="1"/>
    <row r="31128" s="1" customFormat="1"/>
    <row r="31129" s="1" customFormat="1"/>
    <row r="31130" s="1" customFormat="1"/>
    <row r="31131" s="1" customFormat="1"/>
    <row r="31132" s="1" customFormat="1"/>
    <row r="31133" s="1" customFormat="1"/>
    <row r="31134" s="1" customFormat="1"/>
    <row r="31135" s="1" customFormat="1"/>
    <row r="31136" s="1" customFormat="1"/>
    <row r="31137" s="1" customFormat="1"/>
    <row r="31138" s="1" customFormat="1"/>
    <row r="31139" s="1" customFormat="1"/>
    <row r="31140" s="1" customFormat="1"/>
    <row r="31141" s="1" customFormat="1"/>
    <row r="31142" s="1" customFormat="1"/>
    <row r="31143" s="1" customFormat="1"/>
    <row r="31144" s="1" customFormat="1"/>
    <row r="31145" s="1" customFormat="1"/>
    <row r="31146" s="1" customFormat="1"/>
    <row r="31147" s="1" customFormat="1"/>
    <row r="31148" s="1" customFormat="1"/>
    <row r="31149" s="1" customFormat="1"/>
    <row r="31150" s="1" customFormat="1"/>
    <row r="31151" s="1" customFormat="1"/>
    <row r="31152" s="1" customFormat="1"/>
    <row r="31153" s="1" customFormat="1"/>
    <row r="31154" s="1" customFormat="1"/>
    <row r="31155" s="1" customFormat="1"/>
    <row r="31156" s="1" customFormat="1"/>
    <row r="31157" s="1" customFormat="1"/>
    <row r="31158" s="1" customFormat="1"/>
    <row r="31159" s="1" customFormat="1"/>
    <row r="31160" s="1" customFormat="1"/>
    <row r="31161" s="1" customFormat="1"/>
    <row r="31162" s="1" customFormat="1"/>
    <row r="31163" s="1" customFormat="1"/>
    <row r="31164" s="1" customFormat="1"/>
    <row r="31165" s="1" customFormat="1"/>
    <row r="31166" s="1" customFormat="1"/>
    <row r="31167" s="1" customFormat="1"/>
    <row r="31168" s="1" customFormat="1"/>
    <row r="31169" s="1" customFormat="1"/>
    <row r="31170" s="1" customFormat="1"/>
    <row r="31171" s="1" customFormat="1"/>
    <row r="31172" s="1" customFormat="1"/>
    <row r="31173" s="1" customFormat="1"/>
    <row r="31174" s="1" customFormat="1"/>
    <row r="31175" s="1" customFormat="1"/>
    <row r="31176" s="1" customFormat="1"/>
    <row r="31177" s="1" customFormat="1"/>
    <row r="31178" s="1" customFormat="1"/>
    <row r="31179" s="1" customFormat="1"/>
    <row r="31180" s="1" customFormat="1"/>
    <row r="31181" s="1" customFormat="1"/>
    <row r="31182" s="1" customFormat="1"/>
    <row r="31183" s="1" customFormat="1"/>
    <row r="31184" s="1" customFormat="1"/>
    <row r="31185" s="1" customFormat="1"/>
    <row r="31186" s="1" customFormat="1"/>
    <row r="31187" s="1" customFormat="1"/>
    <row r="31188" s="1" customFormat="1"/>
    <row r="31189" s="1" customFormat="1"/>
    <row r="31190" s="1" customFormat="1"/>
    <row r="31191" s="1" customFormat="1"/>
    <row r="31192" s="1" customFormat="1"/>
    <row r="31193" s="1" customFormat="1"/>
    <row r="31194" s="1" customFormat="1"/>
    <row r="31195" s="1" customFormat="1"/>
    <row r="31196" s="1" customFormat="1"/>
    <row r="31197" s="1" customFormat="1"/>
    <row r="31198" s="1" customFormat="1"/>
    <row r="31199" s="1" customFormat="1"/>
    <row r="31200" s="1" customFormat="1"/>
    <row r="31201" s="1" customFormat="1"/>
    <row r="31202" s="1" customFormat="1"/>
    <row r="31203" s="1" customFormat="1"/>
    <row r="31204" s="1" customFormat="1"/>
    <row r="31205" s="1" customFormat="1"/>
    <row r="31206" s="1" customFormat="1"/>
    <row r="31207" s="1" customFormat="1"/>
    <row r="31208" s="1" customFormat="1"/>
    <row r="31209" s="1" customFormat="1"/>
    <row r="31210" s="1" customFormat="1"/>
    <row r="31211" s="1" customFormat="1"/>
    <row r="31212" s="1" customFormat="1"/>
    <row r="31213" s="1" customFormat="1"/>
    <row r="31214" s="1" customFormat="1"/>
    <row r="31215" s="1" customFormat="1"/>
    <row r="31216" s="1" customFormat="1"/>
    <row r="31217" s="1" customFormat="1"/>
    <row r="31218" s="1" customFormat="1"/>
    <row r="31219" s="1" customFormat="1"/>
    <row r="31220" s="1" customFormat="1"/>
    <row r="31221" s="1" customFormat="1"/>
    <row r="31222" s="1" customFormat="1"/>
    <row r="31223" s="1" customFormat="1"/>
    <row r="31224" s="1" customFormat="1"/>
    <row r="31225" s="1" customFormat="1"/>
    <row r="31226" s="1" customFormat="1"/>
    <row r="31227" s="1" customFormat="1"/>
    <row r="31228" s="1" customFormat="1"/>
    <row r="31229" s="1" customFormat="1"/>
    <row r="31230" s="1" customFormat="1"/>
    <row r="31231" s="1" customFormat="1"/>
    <row r="31232" s="1" customFormat="1"/>
    <row r="31233" s="1" customFormat="1"/>
    <row r="31234" s="1" customFormat="1"/>
    <row r="31235" s="1" customFormat="1"/>
    <row r="31236" s="1" customFormat="1"/>
    <row r="31237" s="1" customFormat="1"/>
    <row r="31238" s="1" customFormat="1"/>
    <row r="31239" s="1" customFormat="1"/>
    <row r="31240" s="1" customFormat="1"/>
    <row r="31241" s="1" customFormat="1"/>
    <row r="31242" s="1" customFormat="1"/>
    <row r="31243" s="1" customFormat="1"/>
    <row r="31244" s="1" customFormat="1"/>
    <row r="31245" s="1" customFormat="1"/>
    <row r="31246" s="1" customFormat="1"/>
    <row r="31247" s="1" customFormat="1"/>
    <row r="31248" s="1" customFormat="1"/>
    <row r="31249" s="1" customFormat="1"/>
    <row r="31250" s="1" customFormat="1"/>
    <row r="31251" s="1" customFormat="1"/>
    <row r="31252" s="1" customFormat="1"/>
    <row r="31253" s="1" customFormat="1"/>
    <row r="31254" s="1" customFormat="1"/>
    <row r="31255" s="1" customFormat="1"/>
    <row r="31256" s="1" customFormat="1"/>
    <row r="31257" s="1" customFormat="1"/>
    <row r="31258" s="1" customFormat="1"/>
    <row r="31259" s="1" customFormat="1"/>
    <row r="31260" s="1" customFormat="1"/>
    <row r="31261" s="1" customFormat="1"/>
    <row r="31262" s="1" customFormat="1"/>
    <row r="31263" s="1" customFormat="1"/>
    <row r="31264" s="1" customFormat="1"/>
    <row r="31265" s="1" customFormat="1"/>
    <row r="31266" s="1" customFormat="1"/>
    <row r="31267" s="1" customFormat="1"/>
    <row r="31268" s="1" customFormat="1"/>
    <row r="31269" s="1" customFormat="1"/>
    <row r="31270" s="1" customFormat="1"/>
    <row r="31271" s="1" customFormat="1"/>
    <row r="31272" s="1" customFormat="1"/>
    <row r="31273" s="1" customFormat="1"/>
    <row r="31274" s="1" customFormat="1"/>
    <row r="31275" s="1" customFormat="1"/>
    <row r="31276" s="1" customFormat="1"/>
    <row r="31277" s="1" customFormat="1"/>
    <row r="31278" s="1" customFormat="1"/>
    <row r="31279" s="1" customFormat="1"/>
    <row r="31280" s="1" customFormat="1"/>
    <row r="31281" s="1" customFormat="1"/>
    <row r="31282" s="1" customFormat="1"/>
    <row r="31283" s="1" customFormat="1"/>
    <row r="31284" s="1" customFormat="1"/>
    <row r="31285" s="1" customFormat="1"/>
    <row r="31286" s="1" customFormat="1"/>
    <row r="31287" s="1" customFormat="1"/>
    <row r="31288" s="1" customFormat="1"/>
    <row r="31289" s="1" customFormat="1"/>
    <row r="31290" s="1" customFormat="1"/>
    <row r="31291" s="1" customFormat="1"/>
    <row r="31292" s="1" customFormat="1"/>
    <row r="31293" s="1" customFormat="1"/>
    <row r="31294" s="1" customFormat="1"/>
    <row r="31295" s="1" customFormat="1"/>
    <row r="31296" s="1" customFormat="1"/>
    <row r="31297" s="1" customFormat="1"/>
    <row r="31298" s="1" customFormat="1"/>
    <row r="31299" s="1" customFormat="1"/>
    <row r="31300" s="1" customFormat="1"/>
    <row r="31301" s="1" customFormat="1"/>
    <row r="31302" s="1" customFormat="1"/>
    <row r="31303" s="1" customFormat="1"/>
    <row r="31304" s="1" customFormat="1"/>
    <row r="31305" s="1" customFormat="1"/>
    <row r="31306" s="1" customFormat="1"/>
    <row r="31307" s="1" customFormat="1"/>
    <row r="31308" s="1" customFormat="1"/>
    <row r="31309" s="1" customFormat="1"/>
    <row r="31310" s="1" customFormat="1"/>
    <row r="31311" s="1" customFormat="1"/>
    <row r="31312" s="1" customFormat="1"/>
    <row r="31313" s="1" customFormat="1"/>
    <row r="31314" s="1" customFormat="1"/>
    <row r="31315" s="1" customFormat="1"/>
    <row r="31316" s="1" customFormat="1"/>
    <row r="31317" s="1" customFormat="1"/>
    <row r="31318" s="1" customFormat="1"/>
    <row r="31319" s="1" customFormat="1"/>
    <row r="31320" s="1" customFormat="1"/>
    <row r="31321" s="1" customFormat="1"/>
    <row r="31322" s="1" customFormat="1"/>
    <row r="31323" s="1" customFormat="1"/>
    <row r="31324" s="1" customFormat="1"/>
    <row r="31325" s="1" customFormat="1"/>
    <row r="31326" s="1" customFormat="1"/>
    <row r="31327" s="1" customFormat="1"/>
    <row r="31328" s="1" customFormat="1"/>
    <row r="31329" s="1" customFormat="1"/>
    <row r="31330" s="1" customFormat="1"/>
    <row r="31331" s="1" customFormat="1"/>
    <row r="31332" s="1" customFormat="1"/>
    <row r="31333" s="1" customFormat="1"/>
    <row r="31334" s="1" customFormat="1"/>
    <row r="31335" s="1" customFormat="1"/>
    <row r="31336" s="1" customFormat="1"/>
    <row r="31337" s="1" customFormat="1"/>
    <row r="31338" s="1" customFormat="1"/>
    <row r="31339" s="1" customFormat="1"/>
    <row r="31340" s="1" customFormat="1"/>
    <row r="31341" s="1" customFormat="1"/>
    <row r="31342" s="1" customFormat="1"/>
    <row r="31343" s="1" customFormat="1"/>
    <row r="31344" s="1" customFormat="1"/>
    <row r="31345" s="1" customFormat="1"/>
    <row r="31346" s="1" customFormat="1"/>
    <row r="31347" s="1" customFormat="1"/>
    <row r="31348" s="1" customFormat="1"/>
    <row r="31349" s="1" customFormat="1"/>
    <row r="31350" s="1" customFormat="1"/>
    <row r="31351" s="1" customFormat="1"/>
    <row r="31352" s="1" customFormat="1"/>
    <row r="31353" s="1" customFormat="1"/>
    <row r="31354" s="1" customFormat="1"/>
    <row r="31355" s="1" customFormat="1"/>
    <row r="31356" s="1" customFormat="1"/>
    <row r="31357" s="1" customFormat="1"/>
    <row r="31358" s="1" customFormat="1"/>
    <row r="31359" s="1" customFormat="1"/>
    <row r="31360" s="1" customFormat="1"/>
    <row r="31361" s="1" customFormat="1"/>
    <row r="31362" s="1" customFormat="1"/>
    <row r="31363" s="1" customFormat="1"/>
    <row r="31364" s="1" customFormat="1"/>
    <row r="31365" s="1" customFormat="1"/>
    <row r="31366" s="1" customFormat="1"/>
    <row r="31367" s="1" customFormat="1"/>
    <row r="31368" s="1" customFormat="1"/>
    <row r="31369" s="1" customFormat="1"/>
    <row r="31370" s="1" customFormat="1"/>
    <row r="31371" s="1" customFormat="1"/>
    <row r="31372" s="1" customFormat="1"/>
    <row r="31373" s="1" customFormat="1"/>
    <row r="31374" s="1" customFormat="1"/>
    <row r="31375" s="1" customFormat="1"/>
    <row r="31376" s="1" customFormat="1"/>
    <row r="31377" s="1" customFormat="1"/>
    <row r="31378" s="1" customFormat="1"/>
    <row r="31379" s="1" customFormat="1"/>
    <row r="31380" s="1" customFormat="1"/>
    <row r="31381" s="1" customFormat="1"/>
    <row r="31382" s="1" customFormat="1"/>
    <row r="31383" s="1" customFormat="1"/>
    <row r="31384" s="1" customFormat="1"/>
    <row r="31385" s="1" customFormat="1"/>
    <row r="31386" s="1" customFormat="1"/>
    <row r="31387" s="1" customFormat="1"/>
    <row r="31388" s="1" customFormat="1"/>
    <row r="31389" s="1" customFormat="1"/>
    <row r="31390" s="1" customFormat="1"/>
    <row r="31391" s="1" customFormat="1"/>
    <row r="31392" s="1" customFormat="1"/>
    <row r="31393" s="1" customFormat="1"/>
    <row r="31394" s="1" customFormat="1"/>
    <row r="31395" s="1" customFormat="1"/>
    <row r="31396" s="1" customFormat="1"/>
    <row r="31397" s="1" customFormat="1"/>
    <row r="31398" s="1" customFormat="1"/>
    <row r="31399" s="1" customFormat="1"/>
    <row r="31400" s="1" customFormat="1"/>
    <row r="31401" s="1" customFormat="1"/>
    <row r="31402" s="1" customFormat="1"/>
    <row r="31403" s="1" customFormat="1"/>
    <row r="31404" s="1" customFormat="1"/>
    <row r="31405" s="1" customFormat="1"/>
    <row r="31406" s="1" customFormat="1"/>
    <row r="31407" s="1" customFormat="1"/>
    <row r="31408" s="1" customFormat="1"/>
    <row r="31409" s="1" customFormat="1"/>
    <row r="31410" s="1" customFormat="1"/>
    <row r="31411" s="1" customFormat="1"/>
    <row r="31412" s="1" customFormat="1"/>
    <row r="31413" s="1" customFormat="1"/>
    <row r="31414" s="1" customFormat="1"/>
    <row r="31415" s="1" customFormat="1"/>
    <row r="31416" s="1" customFormat="1"/>
    <row r="31417" s="1" customFormat="1"/>
    <row r="31418" s="1" customFormat="1"/>
    <row r="31419" s="1" customFormat="1"/>
    <row r="31420" s="1" customFormat="1"/>
    <row r="31421" s="1" customFormat="1"/>
    <row r="31422" s="1" customFormat="1"/>
    <row r="31423" s="1" customFormat="1"/>
    <row r="31424" s="1" customFormat="1"/>
    <row r="31425" s="1" customFormat="1"/>
    <row r="31426" s="1" customFormat="1"/>
    <row r="31427" s="1" customFormat="1"/>
    <row r="31428" s="1" customFormat="1"/>
    <row r="31429" s="1" customFormat="1"/>
    <row r="31430" s="1" customFormat="1"/>
    <row r="31431" s="1" customFormat="1"/>
    <row r="31432" s="1" customFormat="1"/>
    <row r="31433" s="1" customFormat="1"/>
    <row r="31434" s="1" customFormat="1"/>
    <row r="31435" s="1" customFormat="1"/>
    <row r="31436" s="1" customFormat="1"/>
    <row r="31437" s="1" customFormat="1"/>
    <row r="31438" s="1" customFormat="1"/>
    <row r="31439" s="1" customFormat="1"/>
    <row r="31440" s="1" customFormat="1"/>
    <row r="31441" s="1" customFormat="1"/>
    <row r="31442" s="1" customFormat="1"/>
    <row r="31443" s="1" customFormat="1"/>
    <row r="31444" s="1" customFormat="1"/>
    <row r="31445" s="1" customFormat="1"/>
    <row r="31446" s="1" customFormat="1"/>
    <row r="31447" s="1" customFormat="1"/>
    <row r="31448" s="1" customFormat="1"/>
    <row r="31449" s="1" customFormat="1"/>
    <row r="31450" s="1" customFormat="1"/>
    <row r="31451" s="1" customFormat="1"/>
    <row r="31452" s="1" customFormat="1"/>
    <row r="31453" s="1" customFormat="1"/>
    <row r="31454" s="1" customFormat="1"/>
    <row r="31455" s="1" customFormat="1"/>
    <row r="31456" s="1" customFormat="1"/>
    <row r="31457" s="1" customFormat="1"/>
    <row r="31458" s="1" customFormat="1"/>
    <row r="31459" s="1" customFormat="1"/>
    <row r="31460" s="1" customFormat="1"/>
    <row r="31461" s="1" customFormat="1"/>
    <row r="31462" s="1" customFormat="1"/>
    <row r="31463" s="1" customFormat="1"/>
    <row r="31464" s="1" customFormat="1"/>
    <row r="31465" s="1" customFormat="1"/>
    <row r="31466" s="1" customFormat="1"/>
    <row r="31467" s="1" customFormat="1"/>
    <row r="31468" s="1" customFormat="1"/>
    <row r="31469" s="1" customFormat="1"/>
    <row r="31470" s="1" customFormat="1"/>
    <row r="31471" s="1" customFormat="1"/>
    <row r="31472" s="1" customFormat="1"/>
    <row r="31473" s="1" customFormat="1"/>
    <row r="31474" s="1" customFormat="1"/>
    <row r="31475" s="1" customFormat="1"/>
    <row r="31476" s="1" customFormat="1"/>
    <row r="31477" s="1" customFormat="1"/>
    <row r="31478" s="1" customFormat="1"/>
    <row r="31479" s="1" customFormat="1"/>
    <row r="31480" s="1" customFormat="1"/>
    <row r="31481" s="1" customFormat="1"/>
    <row r="31482" s="1" customFormat="1"/>
    <row r="31483" s="1" customFormat="1"/>
    <row r="31484" s="1" customFormat="1"/>
    <row r="31485" s="1" customFormat="1"/>
    <row r="31486" s="1" customFormat="1"/>
    <row r="31487" s="1" customFormat="1"/>
    <row r="31488" s="1" customFormat="1"/>
    <row r="31489" s="1" customFormat="1"/>
    <row r="31490" s="1" customFormat="1"/>
    <row r="31491" s="1" customFormat="1"/>
    <row r="31492" s="1" customFormat="1"/>
    <row r="31493" s="1" customFormat="1"/>
    <row r="31494" s="1" customFormat="1"/>
    <row r="31495" s="1" customFormat="1"/>
    <row r="31496" s="1" customFormat="1"/>
    <row r="31497" s="1" customFormat="1"/>
    <row r="31498" s="1" customFormat="1"/>
    <row r="31499" s="1" customFormat="1"/>
    <row r="31500" s="1" customFormat="1"/>
    <row r="31501" s="1" customFormat="1"/>
    <row r="31502" s="1" customFormat="1"/>
    <row r="31503" s="1" customFormat="1"/>
    <row r="31504" s="1" customFormat="1"/>
    <row r="31505" s="1" customFormat="1"/>
    <row r="31506" s="1" customFormat="1"/>
    <row r="31507" s="1" customFormat="1"/>
    <row r="31508" s="1" customFormat="1"/>
    <row r="31509" s="1" customFormat="1"/>
    <row r="31510" s="1" customFormat="1"/>
    <row r="31511" s="1" customFormat="1"/>
    <row r="31512" s="1" customFormat="1"/>
    <row r="31513" s="1" customFormat="1"/>
    <row r="31514" s="1" customFormat="1"/>
    <row r="31515" s="1" customFormat="1"/>
    <row r="31516" s="1" customFormat="1"/>
    <row r="31517" s="1" customFormat="1"/>
    <row r="31518" s="1" customFormat="1"/>
    <row r="31519" s="1" customFormat="1"/>
    <row r="31520" s="1" customFormat="1"/>
    <row r="31521" s="1" customFormat="1"/>
    <row r="31522" s="1" customFormat="1"/>
    <row r="31523" s="1" customFormat="1"/>
    <row r="31524" s="1" customFormat="1"/>
    <row r="31525" s="1" customFormat="1"/>
    <row r="31526" s="1" customFormat="1"/>
    <row r="31527" s="1" customFormat="1"/>
    <row r="31528" s="1" customFormat="1"/>
    <row r="31529" s="1" customFormat="1"/>
    <row r="31530" s="1" customFormat="1"/>
    <row r="31531" s="1" customFormat="1"/>
    <row r="31532" s="1" customFormat="1"/>
    <row r="31533" s="1" customFormat="1"/>
    <row r="31534" s="1" customFormat="1"/>
    <row r="31535" s="1" customFormat="1"/>
    <row r="31536" s="1" customFormat="1"/>
    <row r="31537" s="1" customFormat="1"/>
    <row r="31538" s="1" customFormat="1"/>
    <row r="31539" s="1" customFormat="1"/>
    <row r="31540" s="1" customFormat="1"/>
    <row r="31541" s="1" customFormat="1"/>
    <row r="31542" s="1" customFormat="1"/>
    <row r="31543" s="1" customFormat="1"/>
    <row r="31544" s="1" customFormat="1"/>
    <row r="31545" s="1" customFormat="1"/>
    <row r="31546" s="1" customFormat="1"/>
    <row r="31547" s="1" customFormat="1"/>
    <row r="31548" s="1" customFormat="1"/>
    <row r="31549" s="1" customFormat="1"/>
    <row r="31550" s="1" customFormat="1"/>
    <row r="31551" s="1" customFormat="1"/>
    <row r="31552" s="1" customFormat="1"/>
    <row r="31553" s="1" customFormat="1"/>
    <row r="31554" s="1" customFormat="1"/>
    <row r="31555" s="1" customFormat="1"/>
    <row r="31556" s="1" customFormat="1"/>
    <row r="31557" s="1" customFormat="1"/>
    <row r="31558" s="1" customFormat="1"/>
    <row r="31559" s="1" customFormat="1"/>
    <row r="31560" s="1" customFormat="1"/>
    <row r="31561" s="1" customFormat="1"/>
    <row r="31562" s="1" customFormat="1"/>
    <row r="31563" s="1" customFormat="1"/>
    <row r="31564" s="1" customFormat="1"/>
    <row r="31565" s="1" customFormat="1"/>
    <row r="31566" s="1" customFormat="1"/>
    <row r="31567" s="1" customFormat="1"/>
    <row r="31568" s="1" customFormat="1"/>
    <row r="31569" s="1" customFormat="1"/>
    <row r="31570" s="1" customFormat="1"/>
    <row r="31571" s="1" customFormat="1"/>
    <row r="31572" s="1" customFormat="1"/>
    <row r="31573" s="1" customFormat="1"/>
    <row r="31574" s="1" customFormat="1"/>
    <row r="31575" s="1" customFormat="1"/>
    <row r="31576" s="1" customFormat="1"/>
    <row r="31577" s="1" customFormat="1"/>
    <row r="31578" s="1" customFormat="1"/>
    <row r="31579" s="1" customFormat="1"/>
    <row r="31580" s="1" customFormat="1"/>
    <row r="31581" s="1" customFormat="1"/>
    <row r="31582" s="1" customFormat="1"/>
    <row r="31583" s="1" customFormat="1"/>
    <row r="31584" s="1" customFormat="1"/>
    <row r="31585" s="1" customFormat="1"/>
    <row r="31586" s="1" customFormat="1"/>
    <row r="31587" s="1" customFormat="1"/>
    <row r="31588" s="1" customFormat="1"/>
    <row r="31589" s="1" customFormat="1"/>
    <row r="31590" s="1" customFormat="1"/>
    <row r="31591" s="1" customFormat="1"/>
    <row r="31592" s="1" customFormat="1"/>
    <row r="31593" s="1" customFormat="1"/>
    <row r="31594" s="1" customFormat="1"/>
    <row r="31595" s="1" customFormat="1"/>
    <row r="31596" s="1" customFormat="1"/>
    <row r="31597" s="1" customFormat="1"/>
    <row r="31598" s="1" customFormat="1"/>
    <row r="31599" s="1" customFormat="1"/>
    <row r="31600" s="1" customFormat="1"/>
    <row r="31601" s="1" customFormat="1"/>
    <row r="31602" s="1" customFormat="1"/>
    <row r="31603" s="1" customFormat="1"/>
    <row r="31604" s="1" customFormat="1"/>
    <row r="31605" s="1" customFormat="1"/>
    <row r="31606" s="1" customFormat="1"/>
    <row r="31607" s="1" customFormat="1"/>
    <row r="31608" s="1" customFormat="1"/>
    <row r="31609" s="1" customFormat="1"/>
    <row r="31610" s="1" customFormat="1"/>
    <row r="31611" s="1" customFormat="1"/>
    <row r="31612" s="1" customFormat="1"/>
    <row r="31613" s="1" customFormat="1"/>
    <row r="31614" s="1" customFormat="1"/>
    <row r="31615" s="1" customFormat="1"/>
    <row r="31616" s="1" customFormat="1"/>
    <row r="31617" s="1" customFormat="1"/>
    <row r="31618" s="1" customFormat="1"/>
    <row r="31619" s="1" customFormat="1"/>
    <row r="31620" s="1" customFormat="1"/>
    <row r="31621" s="1" customFormat="1"/>
    <row r="31622" s="1" customFormat="1"/>
    <row r="31623" s="1" customFormat="1"/>
    <row r="31624" s="1" customFormat="1"/>
    <row r="31625" s="1" customFormat="1"/>
    <row r="31626" s="1" customFormat="1"/>
    <row r="31627" s="1" customFormat="1"/>
    <row r="31628" s="1" customFormat="1"/>
    <row r="31629" s="1" customFormat="1"/>
    <row r="31630" s="1" customFormat="1"/>
    <row r="31631" s="1" customFormat="1"/>
    <row r="31632" s="1" customFormat="1"/>
    <row r="31633" s="1" customFormat="1"/>
    <row r="31634" s="1" customFormat="1"/>
    <row r="31635" s="1" customFormat="1"/>
    <row r="31636" s="1" customFormat="1"/>
    <row r="31637" s="1" customFormat="1"/>
    <row r="31638" s="1" customFormat="1"/>
    <row r="31639" s="1" customFormat="1"/>
    <row r="31640" s="1" customFormat="1"/>
    <row r="31641" s="1" customFormat="1"/>
    <row r="31642" s="1" customFormat="1"/>
    <row r="31643" s="1" customFormat="1"/>
    <row r="31644" s="1" customFormat="1"/>
    <row r="31645" s="1" customFormat="1"/>
    <row r="31646" s="1" customFormat="1"/>
    <row r="31647" s="1" customFormat="1"/>
    <row r="31648" s="1" customFormat="1"/>
    <row r="31649" s="1" customFormat="1"/>
    <row r="31650" s="1" customFormat="1"/>
    <row r="31651" s="1" customFormat="1"/>
    <row r="31652" s="1" customFormat="1"/>
    <row r="31653" s="1" customFormat="1"/>
    <row r="31654" s="1" customFormat="1"/>
    <row r="31655" s="1" customFormat="1"/>
    <row r="31656" s="1" customFormat="1"/>
    <row r="31657" s="1" customFormat="1"/>
    <row r="31658" s="1" customFormat="1"/>
    <row r="31659" s="1" customFormat="1"/>
    <row r="31660" s="1" customFormat="1"/>
    <row r="31661" s="1" customFormat="1"/>
    <row r="31662" s="1" customFormat="1"/>
    <row r="31663" s="1" customFormat="1"/>
    <row r="31664" s="1" customFormat="1"/>
    <row r="31665" s="1" customFormat="1"/>
    <row r="31666" s="1" customFormat="1"/>
    <row r="31667" s="1" customFormat="1"/>
    <row r="31668" s="1" customFormat="1"/>
    <row r="31669" s="1" customFormat="1"/>
    <row r="31670" s="1" customFormat="1"/>
    <row r="31671" s="1" customFormat="1"/>
    <row r="31672" s="1" customFormat="1"/>
    <row r="31673" s="1" customFormat="1"/>
    <row r="31674" s="1" customFormat="1"/>
    <row r="31675" s="1" customFormat="1"/>
    <row r="31676" s="1" customFormat="1"/>
    <row r="31677" s="1" customFormat="1"/>
    <row r="31678" s="1" customFormat="1"/>
    <row r="31679" s="1" customFormat="1"/>
    <row r="31680" s="1" customFormat="1"/>
    <row r="31681" s="1" customFormat="1"/>
    <row r="31682" s="1" customFormat="1"/>
    <row r="31683" s="1" customFormat="1"/>
    <row r="31684" s="1" customFormat="1"/>
    <row r="31685" s="1" customFormat="1"/>
    <row r="31686" s="1" customFormat="1"/>
    <row r="31687" s="1" customFormat="1"/>
    <row r="31688" s="1" customFormat="1"/>
    <row r="31689" s="1" customFormat="1"/>
    <row r="31690" s="1" customFormat="1"/>
    <row r="31691" s="1" customFormat="1"/>
    <row r="31692" s="1" customFormat="1"/>
    <row r="31693" s="1" customFormat="1"/>
    <row r="31694" s="1" customFormat="1"/>
    <row r="31695" s="1" customFormat="1"/>
    <row r="31696" s="1" customFormat="1"/>
    <row r="31697" s="1" customFormat="1"/>
    <row r="31698" s="1" customFormat="1"/>
    <row r="31699" s="1" customFormat="1"/>
    <row r="31700" s="1" customFormat="1"/>
    <row r="31701" s="1" customFormat="1"/>
    <row r="31702" s="1" customFormat="1"/>
    <row r="31703" s="1" customFormat="1"/>
    <row r="31704" s="1" customFormat="1"/>
    <row r="31705" s="1" customFormat="1"/>
    <row r="31706" s="1" customFormat="1"/>
    <row r="31707" s="1" customFormat="1"/>
    <row r="31708" s="1" customFormat="1"/>
    <row r="31709" s="1" customFormat="1"/>
    <row r="31710" s="1" customFormat="1"/>
    <row r="31711" s="1" customFormat="1"/>
    <row r="31712" s="1" customFormat="1"/>
    <row r="31713" s="1" customFormat="1"/>
    <row r="31714" s="1" customFormat="1"/>
    <row r="31715" s="1" customFormat="1"/>
    <row r="31716" s="1" customFormat="1"/>
    <row r="31717" s="1" customFormat="1"/>
    <row r="31718" s="1" customFormat="1"/>
    <row r="31719" s="1" customFormat="1"/>
    <row r="31720" s="1" customFormat="1"/>
    <row r="31721" s="1" customFormat="1"/>
    <row r="31722" s="1" customFormat="1"/>
    <row r="31723" s="1" customFormat="1"/>
    <row r="31724" s="1" customFormat="1"/>
    <row r="31725" s="1" customFormat="1"/>
    <row r="31726" s="1" customFormat="1"/>
    <row r="31727" s="1" customFormat="1"/>
    <row r="31728" s="1" customFormat="1"/>
    <row r="31729" s="1" customFormat="1"/>
    <row r="31730" s="1" customFormat="1"/>
    <row r="31731" s="1" customFormat="1"/>
    <row r="31732" s="1" customFormat="1"/>
    <row r="31733" s="1" customFormat="1"/>
    <row r="31734" s="1" customFormat="1"/>
    <row r="31735" s="1" customFormat="1"/>
    <row r="31736" s="1" customFormat="1"/>
    <row r="31737" s="1" customFormat="1"/>
    <row r="31738" s="1" customFormat="1"/>
    <row r="31739" s="1" customFormat="1"/>
    <row r="31740" s="1" customFormat="1"/>
    <row r="31741" s="1" customFormat="1"/>
    <row r="31742" s="1" customFormat="1"/>
    <row r="31743" s="1" customFormat="1"/>
    <row r="31744" s="1" customFormat="1"/>
    <row r="31745" s="1" customFormat="1"/>
    <row r="31746" s="1" customFormat="1"/>
    <row r="31747" s="1" customFormat="1"/>
    <row r="31748" s="1" customFormat="1"/>
    <row r="31749" s="1" customFormat="1"/>
    <row r="31750" s="1" customFormat="1"/>
    <row r="31751" s="1" customFormat="1"/>
    <row r="31752" s="1" customFormat="1"/>
    <row r="31753" s="1" customFormat="1"/>
    <row r="31754" s="1" customFormat="1"/>
    <row r="31755" s="1" customFormat="1"/>
    <row r="31756" s="1" customFormat="1"/>
    <row r="31757" s="1" customFormat="1"/>
    <row r="31758" s="1" customFormat="1"/>
    <row r="31759" s="1" customFormat="1"/>
    <row r="31760" s="1" customFormat="1"/>
    <row r="31761" s="1" customFormat="1"/>
    <row r="31762" s="1" customFormat="1"/>
    <row r="31763" s="1" customFormat="1"/>
    <row r="31764" s="1" customFormat="1"/>
    <row r="31765" s="1" customFormat="1"/>
    <row r="31766" s="1" customFormat="1"/>
    <row r="31767" s="1" customFormat="1"/>
    <row r="31768" s="1" customFormat="1"/>
    <row r="31769" s="1" customFormat="1"/>
    <row r="31770" s="1" customFormat="1"/>
    <row r="31771" s="1" customFormat="1"/>
    <row r="31772" s="1" customFormat="1"/>
    <row r="31773" s="1" customFormat="1"/>
    <row r="31774" s="1" customFormat="1"/>
    <row r="31775" s="1" customFormat="1"/>
    <row r="31776" s="1" customFormat="1"/>
    <row r="31777" s="1" customFormat="1"/>
    <row r="31778" s="1" customFormat="1"/>
    <row r="31779" s="1" customFormat="1"/>
    <row r="31780" s="1" customFormat="1"/>
    <row r="31781" s="1" customFormat="1"/>
    <row r="31782" s="1" customFormat="1"/>
    <row r="31783" s="1" customFormat="1"/>
    <row r="31784" s="1" customFormat="1"/>
    <row r="31785" s="1" customFormat="1"/>
    <row r="31786" s="1" customFormat="1"/>
    <row r="31787" s="1" customFormat="1"/>
    <row r="31788" s="1" customFormat="1"/>
    <row r="31789" s="1" customFormat="1"/>
    <row r="31790" s="1" customFormat="1"/>
    <row r="31791" s="1" customFormat="1"/>
    <row r="31792" s="1" customFormat="1"/>
    <row r="31793" s="1" customFormat="1"/>
    <row r="31794" s="1" customFormat="1"/>
    <row r="31795" s="1" customFormat="1"/>
    <row r="31796" s="1" customFormat="1"/>
    <row r="31797" s="1" customFormat="1"/>
    <row r="31798" s="1" customFormat="1"/>
    <row r="31799" s="1" customFormat="1"/>
    <row r="31800" s="1" customFormat="1"/>
    <row r="31801" s="1" customFormat="1"/>
    <row r="31802" s="1" customFormat="1"/>
    <row r="31803" s="1" customFormat="1"/>
    <row r="31804" s="1" customFormat="1"/>
    <row r="31805" s="1" customFormat="1"/>
    <row r="31806" s="1" customFormat="1"/>
    <row r="31807" s="1" customFormat="1"/>
    <row r="31808" s="1" customFormat="1"/>
    <row r="31809" s="1" customFormat="1"/>
    <row r="31810" s="1" customFormat="1"/>
    <row r="31811" s="1" customFormat="1"/>
    <row r="31812" s="1" customFormat="1"/>
    <row r="31813" s="1" customFormat="1"/>
    <row r="31814" s="1" customFormat="1"/>
    <row r="31815" s="1" customFormat="1"/>
    <row r="31816" s="1" customFormat="1"/>
    <row r="31817" s="1" customFormat="1"/>
    <row r="31818" s="1" customFormat="1"/>
    <row r="31819" s="1" customFormat="1"/>
    <row r="31820" s="1" customFormat="1"/>
    <row r="31821" s="1" customFormat="1"/>
    <row r="31822" s="1" customFormat="1"/>
    <row r="31823" s="1" customFormat="1"/>
    <row r="31824" s="1" customFormat="1"/>
    <row r="31825" s="1" customFormat="1"/>
    <row r="31826" s="1" customFormat="1"/>
    <row r="31827" s="1" customFormat="1"/>
    <row r="31828" s="1" customFormat="1"/>
    <row r="31829" s="1" customFormat="1"/>
    <row r="31830" s="1" customFormat="1"/>
    <row r="31831" s="1" customFormat="1"/>
    <row r="31832" s="1" customFormat="1"/>
    <row r="31833" s="1" customFormat="1"/>
    <row r="31834" s="1" customFormat="1"/>
    <row r="31835" s="1" customFormat="1"/>
    <row r="31836" s="1" customFormat="1"/>
    <row r="31837" s="1" customFormat="1"/>
    <row r="31838" s="1" customFormat="1"/>
    <row r="31839" s="1" customFormat="1"/>
    <row r="31840" s="1" customFormat="1"/>
    <row r="31841" s="1" customFormat="1"/>
    <row r="31842" s="1" customFormat="1"/>
    <row r="31843" s="1" customFormat="1"/>
    <row r="31844" s="1" customFormat="1"/>
    <row r="31845" s="1" customFormat="1"/>
    <row r="31846" s="1" customFormat="1"/>
    <row r="31847" s="1" customFormat="1"/>
    <row r="31848" s="1" customFormat="1"/>
    <row r="31849" s="1" customFormat="1"/>
    <row r="31850" s="1" customFormat="1"/>
    <row r="31851" s="1" customFormat="1"/>
    <row r="31852" s="1" customFormat="1"/>
    <row r="31853" s="1" customFormat="1"/>
    <row r="31854" s="1" customFormat="1"/>
    <row r="31855" s="1" customFormat="1"/>
    <row r="31856" s="1" customFormat="1"/>
    <row r="31857" s="1" customFormat="1"/>
    <row r="31858" s="1" customFormat="1"/>
    <row r="31859" s="1" customFormat="1"/>
    <row r="31860" s="1" customFormat="1"/>
    <row r="31861" s="1" customFormat="1"/>
    <row r="31862" s="1" customFormat="1"/>
    <row r="31863" s="1" customFormat="1"/>
    <row r="31864" s="1" customFormat="1"/>
    <row r="31865" s="1" customFormat="1"/>
    <row r="31866" s="1" customFormat="1"/>
    <row r="31867" s="1" customFormat="1"/>
    <row r="31868" s="1" customFormat="1"/>
    <row r="31869" s="1" customFormat="1"/>
    <row r="31870" s="1" customFormat="1"/>
    <row r="31871" s="1" customFormat="1"/>
    <row r="31872" s="1" customFormat="1"/>
    <row r="31873" s="1" customFormat="1"/>
    <row r="31874" s="1" customFormat="1"/>
    <row r="31875" s="1" customFormat="1"/>
    <row r="31876" s="1" customFormat="1"/>
    <row r="31877" s="1" customFormat="1"/>
    <row r="31878" s="1" customFormat="1"/>
    <row r="31879" s="1" customFormat="1"/>
    <row r="31880" s="1" customFormat="1"/>
    <row r="31881" s="1" customFormat="1"/>
    <row r="31882" s="1" customFormat="1"/>
    <row r="31883" s="1" customFormat="1"/>
    <row r="31884" s="1" customFormat="1"/>
    <row r="31885" s="1" customFormat="1"/>
    <row r="31886" s="1" customFormat="1"/>
    <row r="31887" s="1" customFormat="1"/>
    <row r="31888" s="1" customFormat="1"/>
    <row r="31889" s="1" customFormat="1"/>
    <row r="31890" s="1" customFormat="1"/>
    <row r="31891" s="1" customFormat="1"/>
    <row r="31892" s="1" customFormat="1"/>
    <row r="31893" s="1" customFormat="1"/>
    <row r="31894" s="1" customFormat="1"/>
    <row r="31895" s="1" customFormat="1"/>
    <row r="31896" s="1" customFormat="1"/>
    <row r="31897" s="1" customFormat="1"/>
    <row r="31898" s="1" customFormat="1"/>
    <row r="31899" s="1" customFormat="1"/>
    <row r="31900" s="1" customFormat="1"/>
    <row r="31901" s="1" customFormat="1"/>
    <row r="31902" s="1" customFormat="1"/>
    <row r="31903" s="1" customFormat="1"/>
    <row r="31904" s="1" customFormat="1"/>
    <row r="31905" s="1" customFormat="1"/>
    <row r="31906" s="1" customFormat="1"/>
    <row r="31907" s="1" customFormat="1"/>
    <row r="31908" s="1" customFormat="1"/>
    <row r="31909" s="1" customFormat="1"/>
    <row r="31910" s="1" customFormat="1"/>
    <row r="31911" s="1" customFormat="1"/>
    <row r="31912" s="1" customFormat="1"/>
    <row r="31913" s="1" customFormat="1"/>
    <row r="31914" s="1" customFormat="1"/>
    <row r="31915" s="1" customFormat="1"/>
    <row r="31916" s="1" customFormat="1"/>
    <row r="31917" s="1" customFormat="1"/>
    <row r="31918" s="1" customFormat="1"/>
    <row r="31919" s="1" customFormat="1"/>
    <row r="31920" s="1" customFormat="1"/>
    <row r="31921" s="1" customFormat="1"/>
    <row r="31922" s="1" customFormat="1"/>
    <row r="31923" s="1" customFormat="1"/>
    <row r="31924" s="1" customFormat="1"/>
    <row r="31925" s="1" customFormat="1"/>
    <row r="31926" s="1" customFormat="1"/>
    <row r="31927" s="1" customFormat="1"/>
    <row r="31928" s="1" customFormat="1"/>
    <row r="31929" s="1" customFormat="1"/>
    <row r="31930" s="1" customFormat="1"/>
    <row r="31931" s="1" customFormat="1"/>
    <row r="31932" s="1" customFormat="1"/>
    <row r="31933" s="1" customFormat="1"/>
    <row r="31934" s="1" customFormat="1"/>
    <row r="31935" s="1" customFormat="1"/>
    <row r="31936" s="1" customFormat="1"/>
    <row r="31937" s="1" customFormat="1"/>
    <row r="31938" s="1" customFormat="1"/>
    <row r="31939" s="1" customFormat="1"/>
    <row r="31940" s="1" customFormat="1"/>
    <row r="31941" s="1" customFormat="1"/>
    <row r="31942" s="1" customFormat="1"/>
    <row r="31943" s="1" customFormat="1"/>
    <row r="31944" s="1" customFormat="1"/>
    <row r="31945" s="1" customFormat="1"/>
    <row r="31946" s="1" customFormat="1"/>
    <row r="31947" s="1" customFormat="1"/>
    <row r="31948" s="1" customFormat="1"/>
    <row r="31949" s="1" customFormat="1"/>
    <row r="31950" s="1" customFormat="1"/>
    <row r="31951" s="1" customFormat="1"/>
    <row r="31952" s="1" customFormat="1"/>
    <row r="31953" s="1" customFormat="1"/>
    <row r="31954" s="1" customFormat="1"/>
    <row r="31955" s="1" customFormat="1"/>
    <row r="31956" s="1" customFormat="1"/>
    <row r="31957" s="1" customFormat="1"/>
    <row r="31958" s="1" customFormat="1"/>
    <row r="31959" s="1" customFormat="1"/>
    <row r="31960" s="1" customFormat="1"/>
    <row r="31961" s="1" customFormat="1"/>
    <row r="31962" s="1" customFormat="1"/>
    <row r="31963" s="1" customFormat="1"/>
    <row r="31964" s="1" customFormat="1"/>
    <row r="31965" s="1" customFormat="1"/>
    <row r="31966" s="1" customFormat="1"/>
    <row r="31967" s="1" customFormat="1"/>
    <row r="31968" s="1" customFormat="1"/>
    <row r="31969" s="1" customFormat="1"/>
    <row r="31970" s="1" customFormat="1"/>
    <row r="31971" s="1" customFormat="1"/>
    <row r="31972" s="1" customFormat="1"/>
    <row r="31973" s="1" customFormat="1"/>
    <row r="31974" s="1" customFormat="1"/>
    <row r="31975" s="1" customFormat="1"/>
    <row r="31976" s="1" customFormat="1"/>
    <row r="31977" s="1" customFormat="1"/>
    <row r="31978" s="1" customFormat="1"/>
    <row r="31979" s="1" customFormat="1"/>
    <row r="31980" s="1" customFormat="1"/>
    <row r="31981" s="1" customFormat="1"/>
    <row r="31982" s="1" customFormat="1"/>
    <row r="31983" s="1" customFormat="1"/>
    <row r="31984" s="1" customFormat="1"/>
    <row r="31985" s="1" customFormat="1"/>
    <row r="31986" s="1" customFormat="1"/>
    <row r="31987" s="1" customFormat="1"/>
    <row r="31988" s="1" customFormat="1"/>
    <row r="31989" s="1" customFormat="1"/>
    <row r="31990" s="1" customFormat="1"/>
    <row r="31991" s="1" customFormat="1"/>
    <row r="31992" s="1" customFormat="1"/>
    <row r="31993" s="1" customFormat="1"/>
    <row r="31994" s="1" customFormat="1"/>
    <row r="31995" s="1" customFormat="1"/>
    <row r="31996" s="1" customFormat="1"/>
    <row r="31997" s="1" customFormat="1"/>
    <row r="31998" s="1" customFormat="1"/>
    <row r="31999" s="1" customFormat="1"/>
    <row r="32000" s="1" customFormat="1"/>
    <row r="32001" s="1" customFormat="1"/>
    <row r="32002" s="1" customFormat="1"/>
    <row r="32003" s="1" customFormat="1"/>
    <row r="32004" s="1" customFormat="1"/>
    <row r="32005" s="1" customFormat="1"/>
    <row r="32006" s="1" customFormat="1"/>
    <row r="32007" s="1" customFormat="1"/>
    <row r="32008" s="1" customFormat="1"/>
    <row r="32009" s="1" customFormat="1"/>
    <row r="32010" s="1" customFormat="1"/>
    <row r="32011" s="1" customFormat="1"/>
    <row r="32012" s="1" customFormat="1"/>
    <row r="32013" s="1" customFormat="1"/>
    <row r="32014" s="1" customFormat="1"/>
    <row r="32015" s="1" customFormat="1"/>
    <row r="32016" s="1" customFormat="1"/>
    <row r="32017" s="1" customFormat="1"/>
    <row r="32018" s="1" customFormat="1"/>
    <row r="32019" s="1" customFormat="1"/>
    <row r="32020" s="1" customFormat="1"/>
    <row r="32021" s="1" customFormat="1"/>
    <row r="32022" s="1" customFormat="1"/>
    <row r="32023" s="1" customFormat="1"/>
    <row r="32024" s="1" customFormat="1"/>
    <row r="32025" s="1" customFormat="1"/>
    <row r="32026" s="1" customFormat="1"/>
    <row r="32027" s="1" customFormat="1"/>
    <row r="32028" s="1" customFormat="1"/>
    <row r="32029" s="1" customFormat="1"/>
    <row r="32030" s="1" customFormat="1"/>
    <row r="32031" s="1" customFormat="1"/>
    <row r="32032" s="1" customFormat="1"/>
    <row r="32033" s="1" customFormat="1"/>
    <row r="32034" s="1" customFormat="1"/>
    <row r="32035" s="1" customFormat="1"/>
    <row r="32036" s="1" customFormat="1"/>
    <row r="32037" s="1" customFormat="1"/>
    <row r="32038" s="1" customFormat="1"/>
    <row r="32039" s="1" customFormat="1"/>
    <row r="32040" s="1" customFormat="1"/>
    <row r="32041" s="1" customFormat="1"/>
    <row r="32042" s="1" customFormat="1"/>
    <row r="32043" s="1" customFormat="1"/>
    <row r="32044" s="1" customFormat="1"/>
    <row r="32045" s="1" customFormat="1"/>
    <row r="32046" s="1" customFormat="1"/>
    <row r="32047" s="1" customFormat="1"/>
    <row r="32048" s="1" customFormat="1"/>
    <row r="32049" s="1" customFormat="1"/>
    <row r="32050" s="1" customFormat="1"/>
    <row r="32051" s="1" customFormat="1"/>
    <row r="32052" s="1" customFormat="1"/>
    <row r="32053" s="1" customFormat="1"/>
    <row r="32054" s="1" customFormat="1"/>
    <row r="32055" s="1" customFormat="1"/>
    <row r="32056" s="1" customFormat="1"/>
    <row r="32057" s="1" customFormat="1"/>
    <row r="32058" s="1" customFormat="1"/>
    <row r="32059" s="1" customFormat="1"/>
    <row r="32060" s="1" customFormat="1"/>
    <row r="32061" s="1" customFormat="1"/>
    <row r="32062" s="1" customFormat="1"/>
    <row r="32063" s="1" customFormat="1"/>
    <row r="32064" s="1" customFormat="1"/>
    <row r="32065" s="1" customFormat="1"/>
    <row r="32066" s="1" customFormat="1"/>
    <row r="32067" s="1" customFormat="1"/>
    <row r="32068" s="1" customFormat="1"/>
    <row r="32069" s="1" customFormat="1"/>
    <row r="32070" s="1" customFormat="1"/>
    <row r="32071" s="1" customFormat="1"/>
    <row r="32072" s="1" customFormat="1"/>
    <row r="32073" s="1" customFormat="1"/>
    <row r="32074" s="1" customFormat="1"/>
    <row r="32075" s="1" customFormat="1"/>
    <row r="32076" s="1" customFormat="1"/>
    <row r="32077" s="1" customFormat="1"/>
    <row r="32078" s="1" customFormat="1"/>
    <row r="32079" s="1" customFormat="1"/>
    <row r="32080" s="1" customFormat="1"/>
    <row r="32081" s="1" customFormat="1"/>
    <row r="32082" s="1" customFormat="1"/>
    <row r="32083" s="1" customFormat="1"/>
    <row r="32084" s="1" customFormat="1"/>
    <row r="32085" s="1" customFormat="1"/>
    <row r="32086" s="1" customFormat="1"/>
    <row r="32087" s="1" customFormat="1"/>
    <row r="32088" s="1" customFormat="1"/>
    <row r="32089" s="1" customFormat="1"/>
    <row r="32090" s="1" customFormat="1"/>
    <row r="32091" s="1" customFormat="1"/>
    <row r="32092" s="1" customFormat="1"/>
    <row r="32093" s="1" customFormat="1"/>
    <row r="32094" s="1" customFormat="1"/>
    <row r="32095" s="1" customFormat="1"/>
    <row r="32096" s="1" customFormat="1"/>
    <row r="32097" s="1" customFormat="1"/>
    <row r="32098" s="1" customFormat="1"/>
    <row r="32099" s="1" customFormat="1"/>
    <row r="32100" s="1" customFormat="1"/>
    <row r="32101" s="1" customFormat="1"/>
    <row r="32102" s="1" customFormat="1"/>
    <row r="32103" s="1" customFormat="1"/>
    <row r="32104" s="1" customFormat="1"/>
    <row r="32105" s="1" customFormat="1"/>
    <row r="32106" s="1" customFormat="1"/>
    <row r="32107" s="1" customFormat="1"/>
    <row r="32108" s="1" customFormat="1"/>
    <row r="32109" s="1" customFormat="1"/>
    <row r="32110" s="1" customFormat="1"/>
    <row r="32111" s="1" customFormat="1"/>
    <row r="32112" s="1" customFormat="1"/>
    <row r="32113" s="1" customFormat="1"/>
    <row r="32114" s="1" customFormat="1"/>
    <row r="32115" s="1" customFormat="1"/>
    <row r="32116" s="1" customFormat="1"/>
    <row r="32117" s="1" customFormat="1"/>
    <row r="32118" s="1" customFormat="1"/>
    <row r="32119" s="1" customFormat="1"/>
    <row r="32120" s="1" customFormat="1"/>
    <row r="32121" s="1" customFormat="1"/>
    <row r="32122" s="1" customFormat="1"/>
    <row r="32123" s="1" customFormat="1"/>
    <row r="32124" s="1" customFormat="1"/>
    <row r="32125" s="1" customFormat="1"/>
    <row r="32126" s="1" customFormat="1"/>
    <row r="32127" s="1" customFormat="1"/>
    <row r="32128" s="1" customFormat="1"/>
    <row r="32129" s="1" customFormat="1"/>
    <row r="32130" s="1" customFormat="1"/>
    <row r="32131" s="1" customFormat="1"/>
    <row r="32132" s="1" customFormat="1"/>
    <row r="32133" s="1" customFormat="1"/>
    <row r="32134" s="1" customFormat="1"/>
    <row r="32135" s="1" customFormat="1"/>
    <row r="32136" s="1" customFormat="1"/>
    <row r="32137" s="1" customFormat="1"/>
    <row r="32138" s="1" customFormat="1"/>
    <row r="32139" s="1" customFormat="1"/>
    <row r="32140" s="1" customFormat="1"/>
    <row r="32141" s="1" customFormat="1"/>
    <row r="32142" s="1" customFormat="1"/>
    <row r="32143" s="1" customFormat="1"/>
    <row r="32144" s="1" customFormat="1"/>
    <row r="32145" s="1" customFormat="1"/>
    <row r="32146" s="1" customFormat="1"/>
    <row r="32147" s="1" customFormat="1"/>
    <row r="32148" s="1" customFormat="1"/>
    <row r="32149" s="1" customFormat="1"/>
    <row r="32150" s="1" customFormat="1"/>
    <row r="32151" s="1" customFormat="1"/>
    <row r="32152" s="1" customFormat="1"/>
    <row r="32153" s="1" customFormat="1"/>
    <row r="32154" s="1" customFormat="1"/>
    <row r="32155" s="1" customFormat="1"/>
    <row r="32156" s="1" customFormat="1"/>
    <row r="32157" s="1" customFormat="1"/>
    <row r="32158" s="1" customFormat="1"/>
    <row r="32159" s="1" customFormat="1"/>
    <row r="32160" s="1" customFormat="1"/>
    <row r="32161" s="1" customFormat="1"/>
    <row r="32162" s="1" customFormat="1"/>
    <row r="32163" s="1" customFormat="1"/>
    <row r="32164" s="1" customFormat="1"/>
    <row r="32165" s="1" customFormat="1"/>
    <row r="32166" s="1" customFormat="1"/>
    <row r="32167" s="1" customFormat="1"/>
    <row r="32168" s="1" customFormat="1"/>
    <row r="32169" s="1" customFormat="1"/>
    <row r="32170" s="1" customFormat="1"/>
    <row r="32171" s="1" customFormat="1"/>
    <row r="32172" s="1" customFormat="1"/>
    <row r="32173" s="1" customFormat="1"/>
    <row r="32174" s="1" customFormat="1"/>
    <row r="32175" s="1" customFormat="1"/>
    <row r="32176" s="1" customFormat="1"/>
    <row r="32177" s="1" customFormat="1"/>
    <row r="32178" s="1" customFormat="1"/>
    <row r="32179" s="1" customFormat="1"/>
    <row r="32180" s="1" customFormat="1"/>
    <row r="32181" s="1" customFormat="1"/>
    <row r="32182" s="1" customFormat="1"/>
    <row r="32183" s="1" customFormat="1"/>
    <row r="32184" s="1" customFormat="1"/>
    <row r="32185" s="1" customFormat="1"/>
    <row r="32186" s="1" customFormat="1"/>
    <row r="32187" s="1" customFormat="1"/>
    <row r="32188" s="1" customFormat="1"/>
    <row r="32189" s="1" customFormat="1"/>
    <row r="32190" s="1" customFormat="1"/>
    <row r="32191" s="1" customFormat="1"/>
    <row r="32192" s="1" customFormat="1"/>
    <row r="32193" s="1" customFormat="1"/>
    <row r="32194" s="1" customFormat="1"/>
    <row r="32195" s="1" customFormat="1"/>
    <row r="32196" s="1" customFormat="1"/>
    <row r="32197" s="1" customFormat="1"/>
    <row r="32198" s="1" customFormat="1"/>
    <row r="32199" s="1" customFormat="1"/>
    <row r="32200" s="1" customFormat="1"/>
    <row r="32201" s="1" customFormat="1"/>
    <row r="32202" s="1" customFormat="1"/>
    <row r="32203" s="1" customFormat="1"/>
    <row r="32204" s="1" customFormat="1"/>
    <row r="32205" s="1" customFormat="1"/>
    <row r="32206" s="1" customFormat="1"/>
    <row r="32207" s="1" customFormat="1"/>
    <row r="32208" s="1" customFormat="1"/>
    <row r="32209" s="1" customFormat="1"/>
    <row r="32210" s="1" customFormat="1"/>
    <row r="32211" s="1" customFormat="1"/>
    <row r="32212" s="1" customFormat="1"/>
    <row r="32213" s="1" customFormat="1"/>
    <row r="32214" s="1" customFormat="1"/>
    <row r="32215" s="1" customFormat="1"/>
    <row r="32216" s="1" customFormat="1"/>
    <row r="32217" s="1" customFormat="1"/>
    <row r="32218" s="1" customFormat="1"/>
    <row r="32219" s="1" customFormat="1"/>
    <row r="32220" s="1" customFormat="1"/>
    <row r="32221" s="1" customFormat="1"/>
    <row r="32222" s="1" customFormat="1"/>
    <row r="32223" s="1" customFormat="1"/>
    <row r="32224" s="1" customFormat="1"/>
    <row r="32225" s="1" customFormat="1"/>
    <row r="32226" s="1" customFormat="1"/>
    <row r="32227" s="1" customFormat="1"/>
    <row r="32228" s="1" customFormat="1"/>
    <row r="32229" s="1" customFormat="1"/>
    <row r="32230" s="1" customFormat="1"/>
    <row r="32231" s="1" customFormat="1"/>
    <row r="32232" s="1" customFormat="1"/>
    <row r="32233" s="1" customFormat="1"/>
    <row r="32234" s="1" customFormat="1"/>
    <row r="32235" s="1" customFormat="1"/>
    <row r="32236" s="1" customFormat="1"/>
    <row r="32237" s="1" customFormat="1"/>
    <row r="32238" s="1" customFormat="1"/>
    <row r="32239" s="1" customFormat="1"/>
    <row r="32240" s="1" customFormat="1"/>
    <row r="32241" s="1" customFormat="1"/>
    <row r="32242" s="1" customFormat="1"/>
    <row r="32243" s="1" customFormat="1"/>
    <row r="32244" s="1" customFormat="1"/>
    <row r="32245" s="1" customFormat="1"/>
    <row r="32246" s="1" customFormat="1"/>
    <row r="32247" s="1" customFormat="1"/>
    <row r="32248" s="1" customFormat="1"/>
    <row r="32249" s="1" customFormat="1"/>
    <row r="32250" s="1" customFormat="1"/>
    <row r="32251" s="1" customFormat="1"/>
    <row r="32252" s="1" customFormat="1"/>
    <row r="32253" s="1" customFormat="1"/>
    <row r="32254" s="1" customFormat="1"/>
    <row r="32255" s="1" customFormat="1"/>
    <row r="32256" s="1" customFormat="1"/>
    <row r="32257" s="1" customFormat="1"/>
    <row r="32258" s="1" customFormat="1"/>
    <row r="32259" s="1" customFormat="1"/>
    <row r="32260" s="1" customFormat="1"/>
    <row r="32261" s="1" customFormat="1"/>
    <row r="32262" s="1" customFormat="1"/>
    <row r="32263" s="1" customFormat="1"/>
    <row r="32264" s="1" customFormat="1"/>
    <row r="32265" s="1" customFormat="1"/>
    <row r="32266" s="1" customFormat="1"/>
    <row r="32267" s="1" customFormat="1"/>
    <row r="32268" s="1" customFormat="1"/>
    <row r="32269" s="1" customFormat="1"/>
    <row r="32270" s="1" customFormat="1"/>
    <row r="32271" s="1" customFormat="1"/>
    <row r="32272" s="1" customFormat="1"/>
    <row r="32273" s="1" customFormat="1"/>
    <row r="32274" s="1" customFormat="1"/>
    <row r="32275" s="1" customFormat="1"/>
    <row r="32276" s="1" customFormat="1"/>
    <row r="32277" s="1" customFormat="1"/>
    <row r="32278" s="1" customFormat="1"/>
    <row r="32279" s="1" customFormat="1"/>
    <row r="32280" s="1" customFormat="1"/>
    <row r="32281" s="1" customFormat="1"/>
    <row r="32282" s="1" customFormat="1"/>
    <row r="32283" s="1" customFormat="1"/>
    <row r="32284" s="1" customFormat="1"/>
    <row r="32285" s="1" customFormat="1"/>
    <row r="32286" s="1" customFormat="1"/>
    <row r="32287" s="1" customFormat="1"/>
    <row r="32288" s="1" customFormat="1"/>
    <row r="32289" s="1" customFormat="1"/>
    <row r="32290" s="1" customFormat="1"/>
    <row r="32291" s="1" customFormat="1"/>
    <row r="32292" s="1" customFormat="1"/>
    <row r="32293" s="1" customFormat="1"/>
    <row r="32294" s="1" customFormat="1"/>
    <row r="32295" s="1" customFormat="1"/>
    <row r="32296" s="1" customFormat="1"/>
    <row r="32297" s="1" customFormat="1"/>
    <row r="32298" s="1" customFormat="1"/>
    <row r="32299" s="1" customFormat="1"/>
    <row r="32300" s="1" customFormat="1"/>
    <row r="32301" s="1" customFormat="1"/>
    <row r="32302" s="1" customFormat="1"/>
    <row r="32303" s="1" customFormat="1"/>
    <row r="32304" s="1" customFormat="1"/>
    <row r="32305" s="1" customFormat="1"/>
    <row r="32306" s="1" customFormat="1"/>
    <row r="32307" s="1" customFormat="1"/>
    <row r="32308" s="1" customFormat="1"/>
    <row r="32309" s="1" customFormat="1"/>
    <row r="32310" s="1" customFormat="1"/>
    <row r="32311" s="1" customFormat="1"/>
    <row r="32312" s="1" customFormat="1"/>
    <row r="32313" s="1" customFormat="1"/>
    <row r="32314" s="1" customFormat="1"/>
    <row r="32315" s="1" customFormat="1"/>
    <row r="32316" s="1" customFormat="1"/>
    <row r="32317" s="1" customFormat="1"/>
    <row r="32318" s="1" customFormat="1"/>
    <row r="32319" s="1" customFormat="1"/>
    <row r="32320" s="1" customFormat="1"/>
    <row r="32321" s="1" customFormat="1"/>
    <row r="32322" s="1" customFormat="1"/>
    <row r="32323" s="1" customFormat="1"/>
    <row r="32324" s="1" customFormat="1"/>
    <row r="32325" s="1" customFormat="1"/>
    <row r="32326" s="1" customFormat="1"/>
    <row r="32327" s="1" customFormat="1"/>
    <row r="32328" s="1" customFormat="1"/>
    <row r="32329" s="1" customFormat="1"/>
    <row r="32330" s="1" customFormat="1"/>
    <row r="32331" s="1" customFormat="1"/>
    <row r="32332" s="1" customFormat="1"/>
    <row r="32333" s="1" customFormat="1"/>
    <row r="32334" s="1" customFormat="1"/>
    <row r="32335" s="1" customFormat="1"/>
    <row r="32336" s="1" customFormat="1"/>
    <row r="32337" s="1" customFormat="1"/>
    <row r="32338" s="1" customFormat="1"/>
    <row r="32339" s="1" customFormat="1"/>
    <row r="32340" s="1" customFormat="1"/>
    <row r="32341" s="1" customFormat="1"/>
    <row r="32342" s="1" customFormat="1"/>
    <row r="32343" s="1" customFormat="1"/>
    <row r="32344" s="1" customFormat="1"/>
    <row r="32345" s="1" customFormat="1"/>
    <row r="32346" s="1" customFormat="1"/>
    <row r="32347" s="1" customFormat="1"/>
    <row r="32348" s="1" customFormat="1"/>
    <row r="32349" s="1" customFormat="1"/>
    <row r="32350" s="1" customFormat="1"/>
    <row r="32351" s="1" customFormat="1"/>
    <row r="32352" s="1" customFormat="1"/>
    <row r="32353" s="1" customFormat="1"/>
    <row r="32354" s="1" customFormat="1"/>
    <row r="32355" s="1" customFormat="1"/>
    <row r="32356" s="1" customFormat="1"/>
    <row r="32357" s="1" customFormat="1"/>
    <row r="32358" s="1" customFormat="1"/>
    <row r="32359" s="1" customFormat="1"/>
    <row r="32360" s="1" customFormat="1"/>
    <row r="32361" s="1" customFormat="1"/>
    <row r="32362" s="1" customFormat="1"/>
    <row r="32363" s="1" customFormat="1"/>
    <row r="32364" s="1" customFormat="1"/>
    <row r="32365" s="1" customFormat="1"/>
    <row r="32366" s="1" customFormat="1"/>
    <row r="32367" s="1" customFormat="1"/>
    <row r="32368" s="1" customFormat="1"/>
    <row r="32369" s="1" customFormat="1"/>
    <row r="32370" s="1" customFormat="1"/>
    <row r="32371" s="1" customFormat="1"/>
    <row r="32372" s="1" customFormat="1"/>
    <row r="32373" s="1" customFormat="1"/>
    <row r="32374" s="1" customFormat="1"/>
    <row r="32375" s="1" customFormat="1"/>
    <row r="32376" s="1" customFormat="1"/>
    <row r="32377" s="1" customFormat="1"/>
    <row r="32378" s="1" customFormat="1"/>
    <row r="32379" s="1" customFormat="1"/>
    <row r="32380" s="1" customFormat="1"/>
    <row r="32381" s="1" customFormat="1"/>
    <row r="32382" s="1" customFormat="1"/>
    <row r="32383" s="1" customFormat="1"/>
    <row r="32384" s="1" customFormat="1"/>
    <row r="32385" s="1" customFormat="1"/>
    <row r="32386" s="1" customFormat="1"/>
    <row r="32387" s="1" customFormat="1"/>
    <row r="32388" s="1" customFormat="1"/>
    <row r="32389" s="1" customFormat="1"/>
    <row r="32390" s="1" customFormat="1"/>
    <row r="32391" s="1" customFormat="1"/>
    <row r="32392" s="1" customFormat="1"/>
    <row r="32393" s="1" customFormat="1"/>
    <row r="32394" s="1" customFormat="1"/>
    <row r="32395" s="1" customFormat="1"/>
    <row r="32396" s="1" customFormat="1"/>
    <row r="32397" s="1" customFormat="1"/>
    <row r="32398" s="1" customFormat="1"/>
    <row r="32399" s="1" customFormat="1"/>
    <row r="32400" s="1" customFormat="1"/>
    <row r="32401" s="1" customFormat="1"/>
    <row r="32402" s="1" customFormat="1"/>
    <row r="32403" s="1" customFormat="1"/>
    <row r="32404" s="1" customFormat="1"/>
    <row r="32405" s="1" customFormat="1"/>
    <row r="32406" s="1" customFormat="1"/>
    <row r="32407" s="1" customFormat="1"/>
    <row r="32408" s="1" customFormat="1"/>
    <row r="32409" s="1" customFormat="1"/>
    <row r="32410" s="1" customFormat="1"/>
    <row r="32411" s="1" customFormat="1"/>
    <row r="32412" s="1" customFormat="1"/>
    <row r="32413" s="1" customFormat="1"/>
    <row r="32414" s="1" customFormat="1"/>
    <row r="32415" s="1" customFormat="1"/>
    <row r="32416" s="1" customFormat="1"/>
    <row r="32417" s="1" customFormat="1"/>
    <row r="32418" s="1" customFormat="1"/>
    <row r="32419" s="1" customFormat="1"/>
    <row r="32420" s="1" customFormat="1"/>
    <row r="32421" s="1" customFormat="1"/>
    <row r="32422" s="1" customFormat="1"/>
    <row r="32423" s="1" customFormat="1"/>
    <row r="32424" s="1" customFormat="1"/>
    <row r="32425" s="1" customFormat="1"/>
    <row r="32426" s="1" customFormat="1"/>
    <row r="32427" s="1" customFormat="1"/>
    <row r="32428" s="1" customFormat="1"/>
    <row r="32429" s="1" customFormat="1"/>
    <row r="32430" s="1" customFormat="1"/>
    <row r="32431" s="1" customFormat="1"/>
    <row r="32432" s="1" customFormat="1"/>
    <row r="32433" s="1" customFormat="1"/>
    <row r="32434" s="1" customFormat="1"/>
    <row r="32435" s="1" customFormat="1"/>
    <row r="32436" s="1" customFormat="1"/>
    <row r="32437" s="1" customFormat="1"/>
    <row r="32438" s="1" customFormat="1"/>
    <row r="32439" s="1" customFormat="1"/>
    <row r="32440" s="1" customFormat="1"/>
    <row r="32441" s="1" customFormat="1"/>
    <row r="32442" s="1" customFormat="1"/>
    <row r="32443" s="1" customFormat="1"/>
    <row r="32444" s="1" customFormat="1"/>
    <row r="32445" s="1" customFormat="1"/>
    <row r="32446" s="1" customFormat="1"/>
    <row r="32447" s="1" customFormat="1"/>
    <row r="32448" s="1" customFormat="1"/>
    <row r="32449" s="1" customFormat="1"/>
    <row r="32450" s="1" customFormat="1"/>
    <row r="32451" s="1" customFormat="1"/>
    <row r="32452" s="1" customFormat="1"/>
    <row r="32453" s="1" customFormat="1"/>
    <row r="32454" s="1" customFormat="1"/>
    <row r="32455" s="1" customFormat="1"/>
    <row r="32456" s="1" customFormat="1"/>
    <row r="32457" s="1" customFormat="1"/>
    <row r="32458" s="1" customFormat="1"/>
    <row r="32459" s="1" customFormat="1"/>
    <row r="32460" s="1" customFormat="1"/>
    <row r="32461" s="1" customFormat="1"/>
    <row r="32462" s="1" customFormat="1"/>
    <row r="32463" s="1" customFormat="1"/>
    <row r="32464" s="1" customFormat="1"/>
    <row r="32465" s="1" customFormat="1"/>
    <row r="32466" s="1" customFormat="1"/>
    <row r="32467" s="1" customFormat="1"/>
    <row r="32468" s="1" customFormat="1"/>
    <row r="32469" s="1" customFormat="1"/>
    <row r="32470" s="1" customFormat="1"/>
    <row r="32471" s="1" customFormat="1"/>
    <row r="32472" s="1" customFormat="1"/>
    <row r="32473" s="1" customFormat="1"/>
    <row r="32474" s="1" customFormat="1"/>
    <row r="32475" s="1" customFormat="1"/>
    <row r="32476" s="1" customFormat="1"/>
    <row r="32477" s="1" customFormat="1"/>
    <row r="32478" s="1" customFormat="1"/>
    <row r="32479" s="1" customFormat="1"/>
    <row r="32480" s="1" customFormat="1"/>
    <row r="32481" s="1" customFormat="1"/>
    <row r="32482" s="1" customFormat="1"/>
    <row r="32483" s="1" customFormat="1"/>
    <row r="32484" s="1" customFormat="1"/>
    <row r="32485" s="1" customFormat="1"/>
    <row r="32486" s="1" customFormat="1"/>
    <row r="32487" s="1" customFormat="1"/>
    <row r="32488" s="1" customFormat="1"/>
    <row r="32489" s="1" customFormat="1"/>
    <row r="32490" s="1" customFormat="1"/>
    <row r="32491" s="1" customFormat="1"/>
    <row r="32492" s="1" customFormat="1"/>
    <row r="32493" s="1" customFormat="1"/>
    <row r="32494" s="1" customFormat="1"/>
    <row r="32495" s="1" customFormat="1"/>
    <row r="32496" s="1" customFormat="1"/>
    <row r="32497" s="1" customFormat="1"/>
    <row r="32498" s="1" customFormat="1"/>
    <row r="32499" s="1" customFormat="1"/>
    <row r="32500" s="1" customFormat="1"/>
    <row r="32501" s="1" customFormat="1"/>
    <row r="32502" s="1" customFormat="1"/>
    <row r="32503" s="1" customFormat="1"/>
    <row r="32504" s="1" customFormat="1"/>
    <row r="32505" s="1" customFormat="1"/>
    <row r="32506" s="1" customFormat="1"/>
    <row r="32507" s="1" customFormat="1"/>
    <row r="32508" s="1" customFormat="1"/>
    <row r="32509" s="1" customFormat="1"/>
    <row r="32510" s="1" customFormat="1"/>
    <row r="32511" s="1" customFormat="1"/>
    <row r="32512" s="1" customFormat="1"/>
    <row r="32513" s="1" customFormat="1"/>
    <row r="32514" s="1" customFormat="1"/>
    <row r="32515" s="1" customFormat="1"/>
    <row r="32516" s="1" customFormat="1"/>
    <row r="32517" s="1" customFormat="1"/>
    <row r="32518" s="1" customFormat="1"/>
    <row r="32519" s="1" customFormat="1"/>
    <row r="32520" s="1" customFormat="1"/>
    <row r="32521" s="1" customFormat="1"/>
    <row r="32522" s="1" customFormat="1"/>
    <row r="32523" s="1" customFormat="1"/>
    <row r="32524" s="1" customFormat="1"/>
    <row r="32525" s="1" customFormat="1"/>
    <row r="32526" s="1" customFormat="1"/>
    <row r="32527" s="1" customFormat="1"/>
    <row r="32528" s="1" customFormat="1"/>
    <row r="32529" s="1" customFormat="1"/>
    <row r="32530" s="1" customFormat="1"/>
    <row r="32531" s="1" customFormat="1"/>
    <row r="32532" s="1" customFormat="1"/>
    <row r="32533" s="1" customFormat="1"/>
    <row r="32534" s="1" customFormat="1"/>
    <row r="32535" s="1" customFormat="1"/>
    <row r="32536" s="1" customFormat="1"/>
    <row r="32537" s="1" customFormat="1"/>
    <row r="32538" s="1" customFormat="1"/>
    <row r="32539" s="1" customFormat="1"/>
    <row r="32540" s="1" customFormat="1"/>
    <row r="32541" s="1" customFormat="1"/>
    <row r="32542" s="1" customFormat="1"/>
    <row r="32543" s="1" customFormat="1"/>
    <row r="32544" s="1" customFormat="1"/>
    <row r="32545" s="1" customFormat="1"/>
    <row r="32546" s="1" customFormat="1"/>
    <row r="32547" s="1" customFormat="1"/>
    <row r="32548" s="1" customFormat="1"/>
    <row r="32549" s="1" customFormat="1"/>
    <row r="32550" s="1" customFormat="1"/>
    <row r="32551" s="1" customFormat="1"/>
    <row r="32552" s="1" customFormat="1"/>
    <row r="32553" s="1" customFormat="1"/>
    <row r="32554" s="1" customFormat="1"/>
    <row r="32555" s="1" customFormat="1"/>
    <row r="32556" s="1" customFormat="1"/>
    <row r="32557" s="1" customFormat="1"/>
    <row r="32558" s="1" customFormat="1"/>
    <row r="32559" s="1" customFormat="1"/>
    <row r="32560" s="1" customFormat="1"/>
    <row r="32561" s="1" customFormat="1"/>
    <row r="32562" s="1" customFormat="1"/>
    <row r="32563" s="1" customFormat="1"/>
    <row r="32564" s="1" customFormat="1"/>
    <row r="32565" s="1" customFormat="1"/>
    <row r="32566" s="1" customFormat="1"/>
    <row r="32567" s="1" customFormat="1"/>
    <row r="32568" s="1" customFormat="1"/>
    <row r="32569" s="1" customFormat="1"/>
    <row r="32570" s="1" customFormat="1"/>
    <row r="32571" s="1" customFormat="1"/>
    <row r="32572" s="1" customFormat="1"/>
    <row r="32573" s="1" customFormat="1"/>
    <row r="32574" s="1" customFormat="1"/>
    <row r="32575" s="1" customFormat="1"/>
    <row r="32576" s="1" customFormat="1"/>
    <row r="32577" s="1" customFormat="1"/>
    <row r="32578" s="1" customFormat="1"/>
    <row r="32579" s="1" customFormat="1"/>
    <row r="32580" s="1" customFormat="1"/>
    <row r="32581" s="1" customFormat="1"/>
    <row r="32582" s="1" customFormat="1"/>
    <row r="32583" s="1" customFormat="1"/>
    <row r="32584" s="1" customFormat="1"/>
    <row r="32585" s="1" customFormat="1"/>
    <row r="32586" s="1" customFormat="1"/>
    <row r="32587" s="1" customFormat="1"/>
    <row r="32588" s="1" customFormat="1"/>
    <row r="32589" s="1" customFormat="1"/>
    <row r="32590" s="1" customFormat="1"/>
    <row r="32591" s="1" customFormat="1"/>
    <row r="32592" s="1" customFormat="1"/>
    <row r="32593" s="1" customFormat="1"/>
    <row r="32594" s="1" customFormat="1"/>
    <row r="32595" s="1" customFormat="1"/>
    <row r="32596" s="1" customFormat="1"/>
    <row r="32597" s="1" customFormat="1"/>
    <row r="32598" s="1" customFormat="1"/>
    <row r="32599" s="1" customFormat="1"/>
    <row r="32600" s="1" customFormat="1"/>
    <row r="32601" s="1" customFormat="1"/>
    <row r="32602" s="1" customFormat="1"/>
    <row r="32603" s="1" customFormat="1"/>
    <row r="32604" s="1" customFormat="1"/>
    <row r="32605" s="1" customFormat="1"/>
    <row r="32606" s="1" customFormat="1"/>
    <row r="32607" s="1" customFormat="1"/>
    <row r="32608" s="1" customFormat="1"/>
    <row r="32609" s="1" customFormat="1"/>
    <row r="32610" s="1" customFormat="1"/>
    <row r="32611" s="1" customFormat="1"/>
    <row r="32612" s="1" customFormat="1"/>
    <row r="32613" s="1" customFormat="1"/>
    <row r="32614" s="1" customFormat="1"/>
    <row r="32615" s="1" customFormat="1"/>
    <row r="32616" s="1" customFormat="1"/>
    <row r="32617" s="1" customFormat="1"/>
    <row r="32618" s="1" customFormat="1"/>
    <row r="32619" s="1" customFormat="1"/>
    <row r="32620" s="1" customFormat="1"/>
    <row r="32621" s="1" customFormat="1"/>
    <row r="32622" s="1" customFormat="1"/>
    <row r="32623" s="1" customFormat="1"/>
    <row r="32624" s="1" customFormat="1"/>
    <row r="32625" s="1" customFormat="1"/>
    <row r="32626" s="1" customFormat="1"/>
    <row r="32627" s="1" customFormat="1"/>
    <row r="32628" s="1" customFormat="1"/>
    <row r="32629" s="1" customFormat="1"/>
    <row r="32630" s="1" customFormat="1"/>
    <row r="32631" s="1" customFormat="1"/>
    <row r="32632" s="1" customFormat="1"/>
    <row r="32633" s="1" customFormat="1"/>
    <row r="32634" s="1" customFormat="1"/>
    <row r="32635" s="1" customFormat="1"/>
    <row r="32636" s="1" customFormat="1"/>
    <row r="32637" s="1" customFormat="1"/>
    <row r="32638" s="1" customFormat="1"/>
    <row r="32639" s="1" customFormat="1"/>
    <row r="32640" s="1" customFormat="1"/>
    <row r="32641" s="1" customFormat="1"/>
    <row r="32642" s="1" customFormat="1"/>
    <row r="32643" s="1" customFormat="1"/>
    <row r="32644" s="1" customFormat="1"/>
    <row r="32645" s="1" customFormat="1"/>
    <row r="32646" s="1" customFormat="1"/>
    <row r="32647" s="1" customFormat="1"/>
    <row r="32648" s="1" customFormat="1"/>
    <row r="32649" s="1" customFormat="1"/>
    <row r="32650" s="1" customFormat="1"/>
    <row r="32651" s="1" customFormat="1"/>
    <row r="32652" s="1" customFormat="1"/>
    <row r="32653" s="1" customFormat="1"/>
    <row r="32654" s="1" customFormat="1"/>
    <row r="32655" s="1" customFormat="1"/>
    <row r="32656" s="1" customFormat="1"/>
    <row r="32657" s="1" customFormat="1"/>
    <row r="32658" s="1" customFormat="1"/>
    <row r="32659" s="1" customFormat="1"/>
    <row r="32660" s="1" customFormat="1"/>
    <row r="32661" s="1" customFormat="1"/>
    <row r="32662" s="1" customFormat="1"/>
    <row r="32663" s="1" customFormat="1"/>
    <row r="32664" s="1" customFormat="1"/>
    <row r="32665" s="1" customFormat="1"/>
    <row r="32666" s="1" customFormat="1"/>
    <row r="32667" s="1" customFormat="1"/>
    <row r="32668" s="1" customFormat="1"/>
    <row r="32669" s="1" customFormat="1"/>
    <row r="32670" s="1" customFormat="1"/>
    <row r="32671" s="1" customFormat="1"/>
    <row r="32672" s="1" customFormat="1"/>
    <row r="32673" s="1" customFormat="1"/>
    <row r="32674" s="1" customFormat="1"/>
    <row r="32675" s="1" customFormat="1"/>
    <row r="32676" s="1" customFormat="1"/>
    <row r="32677" s="1" customFormat="1"/>
    <row r="32678" s="1" customFormat="1"/>
    <row r="32679" s="1" customFormat="1"/>
    <row r="32680" s="1" customFormat="1"/>
    <row r="32681" s="1" customFormat="1"/>
    <row r="32682" s="1" customFormat="1"/>
    <row r="32683" s="1" customFormat="1"/>
    <row r="32684" s="1" customFormat="1"/>
    <row r="32685" s="1" customFormat="1"/>
    <row r="32686" s="1" customFormat="1"/>
    <row r="32687" s="1" customFormat="1"/>
    <row r="32688" s="1" customFormat="1"/>
    <row r="32689" s="1" customFormat="1"/>
    <row r="32690" s="1" customFormat="1"/>
    <row r="32691" s="1" customFormat="1"/>
    <row r="32692" s="1" customFormat="1"/>
    <row r="32693" s="1" customFormat="1"/>
    <row r="32694" s="1" customFormat="1"/>
    <row r="32695" s="1" customFormat="1"/>
    <row r="32696" s="1" customFormat="1"/>
    <row r="32697" s="1" customFormat="1"/>
    <row r="32698" s="1" customFormat="1"/>
    <row r="32699" s="1" customFormat="1"/>
    <row r="32700" s="1" customFormat="1"/>
    <row r="32701" s="1" customFormat="1"/>
    <row r="32702" s="1" customFormat="1"/>
    <row r="32703" s="1" customFormat="1"/>
    <row r="32704" s="1" customFormat="1"/>
    <row r="32705" s="1" customFormat="1"/>
    <row r="32706" s="1" customFormat="1"/>
    <row r="32707" s="1" customFormat="1"/>
    <row r="32708" s="1" customFormat="1"/>
    <row r="32709" s="1" customFormat="1"/>
    <row r="32710" s="1" customFormat="1"/>
    <row r="32711" s="1" customFormat="1"/>
    <row r="32712" s="1" customFormat="1"/>
    <row r="32713" s="1" customFormat="1"/>
    <row r="32714" s="1" customFormat="1"/>
    <row r="32715" s="1" customFormat="1"/>
    <row r="32716" s="1" customFormat="1"/>
    <row r="32717" s="1" customFormat="1"/>
    <row r="32718" s="1" customFormat="1"/>
    <row r="32719" s="1" customFormat="1"/>
    <row r="32720" s="1" customFormat="1"/>
    <row r="32721" s="1" customFormat="1"/>
    <row r="32722" s="1" customFormat="1"/>
    <row r="32723" s="1" customFormat="1"/>
    <row r="32724" s="1" customFormat="1"/>
    <row r="32725" s="1" customFormat="1"/>
    <row r="32726" s="1" customFormat="1"/>
    <row r="32727" s="1" customFormat="1"/>
    <row r="32728" s="1" customFormat="1"/>
    <row r="32729" s="1" customFormat="1"/>
    <row r="32730" s="1" customFormat="1"/>
    <row r="32731" s="1" customFormat="1"/>
    <row r="32732" s="1" customFormat="1"/>
    <row r="32733" s="1" customFormat="1"/>
    <row r="32734" s="1" customFormat="1"/>
    <row r="32735" s="1" customFormat="1"/>
    <row r="32736" s="1" customFormat="1"/>
    <row r="32737" s="1" customFormat="1"/>
    <row r="32738" s="1" customFormat="1"/>
    <row r="32739" s="1" customFormat="1"/>
    <row r="32740" s="1" customFormat="1"/>
    <row r="32741" s="1" customFormat="1"/>
    <row r="32742" s="1" customFormat="1"/>
    <row r="32743" s="1" customFormat="1"/>
    <row r="32744" s="1" customFormat="1"/>
    <row r="32745" s="1" customFormat="1"/>
    <row r="32746" s="1" customFormat="1"/>
    <row r="32747" s="1" customFormat="1"/>
    <row r="32748" s="1" customFormat="1"/>
    <row r="32749" s="1" customFormat="1"/>
    <row r="32750" s="1" customFormat="1"/>
    <row r="32751" s="1" customFormat="1"/>
    <row r="32752" s="1" customFormat="1"/>
    <row r="32753" s="1" customFormat="1"/>
    <row r="32754" s="1" customFormat="1"/>
    <row r="32755" s="1" customFormat="1"/>
    <row r="32756" s="1" customFormat="1"/>
    <row r="32757" s="1" customFormat="1"/>
    <row r="32758" s="1" customFormat="1"/>
    <row r="32759" s="1" customFormat="1"/>
    <row r="32760" s="1" customFormat="1"/>
    <row r="32761" s="1" customFormat="1"/>
    <row r="32762" s="1" customFormat="1"/>
    <row r="32763" s="1" customFormat="1"/>
    <row r="32764" s="1" customFormat="1"/>
    <row r="32765" s="1" customFormat="1"/>
    <row r="32766" s="1" customFormat="1"/>
    <row r="32767" s="1" customFormat="1"/>
    <row r="32768" s="1" customFormat="1"/>
    <row r="32769" s="1" customFormat="1"/>
    <row r="32770" s="1" customFormat="1"/>
    <row r="32771" s="1" customFormat="1"/>
    <row r="32772" s="1" customFormat="1"/>
    <row r="32773" s="1" customFormat="1"/>
    <row r="32774" s="1" customFormat="1"/>
    <row r="32775" s="1" customFormat="1"/>
    <row r="32776" s="1" customFormat="1"/>
    <row r="32777" s="1" customFormat="1"/>
    <row r="32778" s="1" customFormat="1"/>
    <row r="32779" s="1" customFormat="1"/>
    <row r="32780" s="1" customFormat="1"/>
    <row r="32781" s="1" customFormat="1"/>
    <row r="32782" s="1" customFormat="1"/>
    <row r="32783" s="1" customFormat="1"/>
    <row r="32784" s="1" customFormat="1"/>
    <row r="32785" s="1" customFormat="1"/>
    <row r="32786" s="1" customFormat="1"/>
    <row r="32787" s="1" customFormat="1"/>
    <row r="32788" s="1" customFormat="1"/>
    <row r="32789" s="1" customFormat="1"/>
    <row r="32790" s="1" customFormat="1"/>
    <row r="32791" s="1" customFormat="1"/>
    <row r="32792" s="1" customFormat="1"/>
    <row r="32793" s="1" customFormat="1"/>
    <row r="32794" s="1" customFormat="1"/>
    <row r="32795" s="1" customFormat="1"/>
    <row r="32796" s="1" customFormat="1"/>
    <row r="32797" s="1" customFormat="1"/>
    <row r="32798" s="1" customFormat="1"/>
    <row r="32799" s="1" customFormat="1"/>
    <row r="32800" s="1" customFormat="1"/>
    <row r="32801" s="1" customFormat="1"/>
    <row r="32802" s="1" customFormat="1"/>
    <row r="32803" s="1" customFormat="1"/>
    <row r="32804" s="1" customFormat="1"/>
    <row r="32805" s="1" customFormat="1"/>
    <row r="32806" s="1" customFormat="1"/>
    <row r="32807" s="1" customFormat="1"/>
    <row r="32808" s="1" customFormat="1"/>
    <row r="32809" s="1" customFormat="1"/>
    <row r="32810" s="1" customFormat="1"/>
    <row r="32811" s="1" customFormat="1"/>
    <row r="32812" s="1" customFormat="1"/>
    <row r="32813" s="1" customFormat="1"/>
    <row r="32814" s="1" customFormat="1"/>
    <row r="32815" s="1" customFormat="1"/>
    <row r="32816" s="1" customFormat="1"/>
    <row r="32817" s="1" customFormat="1"/>
    <row r="32818" s="1" customFormat="1"/>
    <row r="32819" s="1" customFormat="1"/>
    <row r="32820" s="1" customFormat="1"/>
    <row r="32821" s="1" customFormat="1"/>
    <row r="32822" s="1" customFormat="1"/>
    <row r="32823" s="1" customFormat="1"/>
    <row r="32824" s="1" customFormat="1"/>
    <row r="32825" s="1" customFormat="1"/>
    <row r="32826" s="1" customFormat="1"/>
    <row r="32827" s="1" customFormat="1"/>
    <row r="32828" s="1" customFormat="1"/>
    <row r="32829" s="1" customFormat="1"/>
    <row r="32830" s="1" customFormat="1"/>
    <row r="32831" s="1" customFormat="1"/>
    <row r="32832" s="1" customFormat="1"/>
    <row r="32833" s="1" customFormat="1"/>
    <row r="32834" s="1" customFormat="1"/>
    <row r="32835" s="1" customFormat="1"/>
    <row r="32836" s="1" customFormat="1"/>
    <row r="32837" s="1" customFormat="1"/>
    <row r="32838" s="1" customFormat="1"/>
    <row r="32839" s="1" customFormat="1"/>
    <row r="32840" s="1" customFormat="1"/>
    <row r="32841" s="1" customFormat="1"/>
    <row r="32842" s="1" customFormat="1"/>
    <row r="32843" s="1" customFormat="1"/>
    <row r="32844" s="1" customFormat="1"/>
    <row r="32845" s="1" customFormat="1"/>
    <row r="32846" s="1" customFormat="1"/>
    <row r="32847" s="1" customFormat="1"/>
    <row r="32848" s="1" customFormat="1"/>
    <row r="32849" s="1" customFormat="1"/>
    <row r="32850" s="1" customFormat="1"/>
    <row r="32851" s="1" customFormat="1"/>
    <row r="32852" s="1" customFormat="1"/>
    <row r="32853" s="1" customFormat="1"/>
    <row r="32854" s="1" customFormat="1"/>
    <row r="32855" s="1" customFormat="1"/>
    <row r="32856" s="1" customFormat="1"/>
    <row r="32857" s="1" customFormat="1"/>
    <row r="32858" s="1" customFormat="1"/>
    <row r="32859" s="1" customFormat="1"/>
    <row r="32860" s="1" customFormat="1"/>
    <row r="32861" s="1" customFormat="1"/>
    <row r="32862" s="1" customFormat="1"/>
    <row r="32863" s="1" customFormat="1"/>
    <row r="32864" s="1" customFormat="1"/>
    <row r="32865" s="1" customFormat="1"/>
    <row r="32866" s="1" customFormat="1"/>
    <row r="32867" s="1" customFormat="1"/>
    <row r="32868" s="1" customFormat="1"/>
    <row r="32869" s="1" customFormat="1"/>
    <row r="32870" s="1" customFormat="1"/>
    <row r="32871" s="1" customFormat="1"/>
    <row r="32872" s="1" customFormat="1"/>
    <row r="32873" s="1" customFormat="1"/>
    <row r="32874" s="1" customFormat="1"/>
    <row r="32875" s="1" customFormat="1"/>
    <row r="32876" s="1" customFormat="1"/>
    <row r="32877" s="1" customFormat="1"/>
    <row r="32878" s="1" customFormat="1"/>
    <row r="32879" s="1" customFormat="1"/>
    <row r="32880" s="1" customFormat="1"/>
    <row r="32881" s="1" customFormat="1"/>
    <row r="32882" s="1" customFormat="1"/>
    <row r="32883" s="1" customFormat="1"/>
    <row r="32884" s="1" customFormat="1"/>
    <row r="32885" s="1" customFormat="1"/>
    <row r="32886" s="1" customFormat="1"/>
    <row r="32887" s="1" customFormat="1"/>
    <row r="32888" s="1" customFormat="1"/>
    <row r="32889" s="1" customFormat="1"/>
    <row r="32890" s="1" customFormat="1"/>
    <row r="32891" s="1" customFormat="1"/>
    <row r="32892" s="1" customFormat="1"/>
    <row r="32893" s="1" customFormat="1"/>
    <row r="32894" s="1" customFormat="1"/>
    <row r="32895" s="1" customFormat="1"/>
    <row r="32896" s="1" customFormat="1"/>
    <row r="32897" s="1" customFormat="1"/>
    <row r="32898" s="1" customFormat="1"/>
    <row r="32899" s="1" customFormat="1"/>
    <row r="32900" s="1" customFormat="1"/>
    <row r="32901" s="1" customFormat="1"/>
    <row r="32902" s="1" customFormat="1"/>
    <row r="32903" s="1" customFormat="1"/>
    <row r="32904" s="1" customFormat="1"/>
    <row r="32905" s="1" customFormat="1"/>
    <row r="32906" s="1" customFormat="1"/>
    <row r="32907" s="1" customFormat="1"/>
    <row r="32908" s="1" customFormat="1"/>
    <row r="32909" s="1" customFormat="1"/>
    <row r="32910" s="1" customFormat="1"/>
    <row r="32911" s="1" customFormat="1"/>
    <row r="32912" s="1" customFormat="1"/>
    <row r="32913" s="1" customFormat="1"/>
    <row r="32914" s="1" customFormat="1"/>
    <row r="32915" s="1" customFormat="1"/>
    <row r="32916" s="1" customFormat="1"/>
    <row r="32917" s="1" customFormat="1"/>
    <row r="32918" s="1" customFormat="1"/>
    <row r="32919" s="1" customFormat="1"/>
    <row r="32920" s="1" customFormat="1"/>
    <row r="32921" s="1" customFormat="1"/>
    <row r="32922" s="1" customFormat="1"/>
    <row r="32923" s="1" customFormat="1"/>
    <row r="32924" s="1" customFormat="1"/>
    <row r="32925" s="1" customFormat="1"/>
    <row r="32926" s="1" customFormat="1"/>
    <row r="32927" s="1" customFormat="1"/>
    <row r="32928" s="1" customFormat="1"/>
    <row r="32929" s="1" customFormat="1"/>
    <row r="32930" s="1" customFormat="1"/>
    <row r="32931" s="1" customFormat="1"/>
    <row r="32932" s="1" customFormat="1"/>
    <row r="32933" s="1" customFormat="1"/>
    <row r="32934" s="1" customFormat="1"/>
    <row r="32935" s="1" customFormat="1"/>
    <row r="32936" s="1" customFormat="1"/>
    <row r="32937" s="1" customFormat="1"/>
    <row r="32938" s="1" customFormat="1"/>
    <row r="32939" s="1" customFormat="1"/>
    <row r="32940" s="1" customFormat="1"/>
    <row r="32941" s="1" customFormat="1"/>
    <row r="32942" s="1" customFormat="1"/>
    <row r="32943" s="1" customFormat="1"/>
    <row r="32944" s="1" customFormat="1"/>
    <row r="32945" s="1" customFormat="1"/>
    <row r="32946" s="1" customFormat="1"/>
    <row r="32947" s="1" customFormat="1"/>
    <row r="32948" s="1" customFormat="1"/>
    <row r="32949" s="1" customFormat="1"/>
    <row r="32950" s="1" customFormat="1"/>
    <row r="32951" s="1" customFormat="1"/>
    <row r="32952" s="1" customFormat="1"/>
    <row r="32953" s="1" customFormat="1"/>
    <row r="32954" s="1" customFormat="1"/>
    <row r="32955" s="1" customFormat="1"/>
    <row r="32956" s="1" customFormat="1"/>
    <row r="32957" s="1" customFormat="1"/>
    <row r="32958" s="1" customFormat="1"/>
    <row r="32959" s="1" customFormat="1"/>
    <row r="32960" s="1" customFormat="1"/>
    <row r="32961" s="1" customFormat="1"/>
    <row r="32962" s="1" customFormat="1"/>
    <row r="32963" s="1" customFormat="1"/>
    <row r="32964" s="1" customFormat="1"/>
    <row r="32965" s="1" customFormat="1"/>
    <row r="32966" s="1" customFormat="1"/>
    <row r="32967" s="1" customFormat="1"/>
    <row r="32968" s="1" customFormat="1"/>
    <row r="32969" s="1" customFormat="1"/>
    <row r="32970" s="1" customFormat="1"/>
    <row r="32971" s="1" customFormat="1"/>
    <row r="32972" s="1" customFormat="1"/>
    <row r="32973" s="1" customFormat="1"/>
    <row r="32974" s="1" customFormat="1"/>
    <row r="32975" s="1" customFormat="1"/>
    <row r="32976" s="1" customFormat="1"/>
    <row r="32977" s="1" customFormat="1"/>
    <row r="32978" s="1" customFormat="1"/>
    <row r="32979" s="1" customFormat="1"/>
    <row r="32980" s="1" customFormat="1"/>
    <row r="32981" s="1" customFormat="1"/>
    <row r="32982" s="1" customFormat="1"/>
    <row r="32983" s="1" customFormat="1"/>
    <row r="32984" s="1" customFormat="1"/>
    <row r="32985" s="1" customFormat="1"/>
    <row r="32986" s="1" customFormat="1"/>
    <row r="32987" s="1" customFormat="1"/>
    <row r="32988" s="1" customFormat="1"/>
    <row r="32989" s="1" customFormat="1"/>
    <row r="32990" s="1" customFormat="1"/>
    <row r="32991" s="1" customFormat="1"/>
    <row r="32992" s="1" customFormat="1"/>
    <row r="32993" s="1" customFormat="1"/>
    <row r="32994" s="1" customFormat="1"/>
    <row r="32995" s="1" customFormat="1"/>
    <row r="32996" s="1" customFormat="1"/>
    <row r="32997" s="1" customFormat="1"/>
    <row r="32998" s="1" customFormat="1"/>
    <row r="32999" s="1" customFormat="1"/>
    <row r="33000" s="1" customFormat="1"/>
    <row r="33001" s="1" customFormat="1"/>
    <row r="33002" s="1" customFormat="1"/>
    <row r="33003" s="1" customFormat="1"/>
    <row r="33004" s="1" customFormat="1"/>
    <row r="33005" s="1" customFormat="1"/>
    <row r="33006" s="1" customFormat="1"/>
    <row r="33007" s="1" customFormat="1"/>
    <row r="33008" s="1" customFormat="1"/>
    <row r="33009" s="1" customFormat="1"/>
    <row r="33010" s="1" customFormat="1"/>
    <row r="33011" s="1" customFormat="1"/>
    <row r="33012" s="1" customFormat="1"/>
    <row r="33013" s="1" customFormat="1"/>
    <row r="33014" s="1" customFormat="1"/>
    <row r="33015" s="1" customFormat="1"/>
    <row r="33016" s="1" customFormat="1"/>
    <row r="33017" s="1" customFormat="1"/>
    <row r="33018" s="1" customFormat="1"/>
    <row r="33019" s="1" customFormat="1"/>
    <row r="33020" s="1" customFormat="1"/>
    <row r="33021" s="1" customFormat="1"/>
    <row r="33022" s="1" customFormat="1"/>
    <row r="33023" s="1" customFormat="1"/>
    <row r="33024" s="1" customFormat="1"/>
    <row r="33025" s="1" customFormat="1"/>
    <row r="33026" s="1" customFormat="1"/>
    <row r="33027" s="1" customFormat="1"/>
    <row r="33028" s="1" customFormat="1"/>
    <row r="33029" s="1" customFormat="1"/>
    <row r="33030" s="1" customFormat="1"/>
    <row r="33031" s="1" customFormat="1"/>
    <row r="33032" s="1" customFormat="1"/>
    <row r="33033" s="1" customFormat="1"/>
    <row r="33034" s="1" customFormat="1"/>
    <row r="33035" s="1" customFormat="1"/>
    <row r="33036" s="1" customFormat="1"/>
    <row r="33037" s="1" customFormat="1"/>
    <row r="33038" s="1" customFormat="1"/>
    <row r="33039" s="1" customFormat="1"/>
    <row r="33040" s="1" customFormat="1"/>
    <row r="33041" s="1" customFormat="1"/>
    <row r="33042" s="1" customFormat="1"/>
    <row r="33043" s="1" customFormat="1"/>
    <row r="33044" s="1" customFormat="1"/>
    <row r="33045" s="1" customFormat="1"/>
    <row r="33046" s="1" customFormat="1"/>
    <row r="33047" s="1" customFormat="1"/>
    <row r="33048" s="1" customFormat="1"/>
    <row r="33049" s="1" customFormat="1"/>
    <row r="33050" s="1" customFormat="1"/>
    <row r="33051" s="1" customFormat="1"/>
    <row r="33052" s="1" customFormat="1"/>
    <row r="33053" s="1" customFormat="1"/>
    <row r="33054" s="1" customFormat="1"/>
    <row r="33055" s="1" customFormat="1"/>
    <row r="33056" s="1" customFormat="1"/>
    <row r="33057" s="1" customFormat="1"/>
    <row r="33058" s="1" customFormat="1"/>
    <row r="33059" s="1" customFormat="1"/>
    <row r="33060" s="1" customFormat="1"/>
    <row r="33061" s="1" customFormat="1"/>
    <row r="33062" s="1" customFormat="1"/>
    <row r="33063" s="1" customFormat="1"/>
    <row r="33064" s="1" customFormat="1"/>
    <row r="33065" s="1" customFormat="1"/>
    <row r="33066" s="1" customFormat="1"/>
    <row r="33067" s="1" customFormat="1"/>
    <row r="33068" s="1" customFormat="1"/>
    <row r="33069" s="1" customFormat="1"/>
    <row r="33070" s="1" customFormat="1"/>
    <row r="33071" s="1" customFormat="1"/>
    <row r="33072" s="1" customFormat="1"/>
    <row r="33073" s="1" customFormat="1"/>
    <row r="33074" s="1" customFormat="1"/>
    <row r="33075" s="1" customFormat="1"/>
    <row r="33076" s="1" customFormat="1"/>
    <row r="33077" s="1" customFormat="1"/>
    <row r="33078" s="1" customFormat="1"/>
    <row r="33079" s="1" customFormat="1"/>
    <row r="33080" s="1" customFormat="1"/>
    <row r="33081" s="1" customFormat="1"/>
    <row r="33082" s="1" customFormat="1"/>
    <row r="33083" s="1" customFormat="1"/>
    <row r="33084" s="1" customFormat="1"/>
    <row r="33085" s="1" customFormat="1"/>
    <row r="33086" s="1" customFormat="1"/>
    <row r="33087" s="1" customFormat="1"/>
    <row r="33088" s="1" customFormat="1"/>
    <row r="33089" s="1" customFormat="1"/>
    <row r="33090" s="1" customFormat="1"/>
    <row r="33091" s="1" customFormat="1"/>
    <row r="33092" s="1" customFormat="1"/>
    <row r="33093" s="1" customFormat="1"/>
    <row r="33094" s="1" customFormat="1"/>
    <row r="33095" s="1" customFormat="1"/>
    <row r="33096" s="1" customFormat="1"/>
    <row r="33097" s="1" customFormat="1"/>
    <row r="33098" s="1" customFormat="1"/>
    <row r="33099" s="1" customFormat="1"/>
    <row r="33100" s="1" customFormat="1"/>
    <row r="33101" s="1" customFormat="1"/>
    <row r="33102" s="1" customFormat="1"/>
    <row r="33103" s="1" customFormat="1"/>
    <row r="33104" s="1" customFormat="1"/>
    <row r="33105" s="1" customFormat="1"/>
    <row r="33106" s="1" customFormat="1"/>
    <row r="33107" s="1" customFormat="1"/>
    <row r="33108" s="1" customFormat="1"/>
    <row r="33109" s="1" customFormat="1"/>
    <row r="33110" s="1" customFormat="1"/>
    <row r="33111" s="1" customFormat="1"/>
    <row r="33112" s="1" customFormat="1"/>
    <row r="33113" s="1" customFormat="1"/>
    <row r="33114" s="1" customFormat="1"/>
    <row r="33115" s="1" customFormat="1"/>
    <row r="33116" s="1" customFormat="1"/>
    <row r="33117" s="1" customFormat="1"/>
    <row r="33118" s="1" customFormat="1"/>
    <row r="33119" s="1" customFormat="1"/>
    <row r="33120" s="1" customFormat="1"/>
    <row r="33121" s="1" customFormat="1"/>
    <row r="33122" s="1" customFormat="1"/>
    <row r="33123" s="1" customFormat="1"/>
    <row r="33124" s="1" customFormat="1"/>
    <row r="33125" s="1" customFormat="1"/>
    <row r="33126" s="1" customFormat="1"/>
    <row r="33127" s="1" customFormat="1"/>
    <row r="33128" s="1" customFormat="1"/>
    <row r="33129" s="1" customFormat="1"/>
    <row r="33130" s="1" customFormat="1"/>
    <row r="33131" s="1" customFormat="1"/>
    <row r="33132" s="1" customFormat="1"/>
    <row r="33133" s="1" customFormat="1"/>
    <row r="33134" s="1" customFormat="1"/>
    <row r="33135" s="1" customFormat="1"/>
    <row r="33136" s="1" customFormat="1"/>
    <row r="33137" s="1" customFormat="1"/>
    <row r="33138" s="1" customFormat="1"/>
    <row r="33139" s="1" customFormat="1"/>
    <row r="33140" s="1" customFormat="1"/>
    <row r="33141" s="1" customFormat="1"/>
    <row r="33142" s="1" customFormat="1"/>
    <row r="33143" s="1" customFormat="1"/>
    <row r="33144" s="1" customFormat="1"/>
    <row r="33145" s="1" customFormat="1"/>
    <row r="33146" s="1" customFormat="1"/>
    <row r="33147" s="1" customFormat="1"/>
    <row r="33148" s="1" customFormat="1"/>
    <row r="33149" s="1" customFormat="1"/>
    <row r="33150" s="1" customFormat="1"/>
    <row r="33151" s="1" customFormat="1"/>
    <row r="33152" s="1" customFormat="1"/>
    <row r="33153" s="1" customFormat="1"/>
    <row r="33154" s="1" customFormat="1"/>
    <row r="33155" s="1" customFormat="1"/>
    <row r="33156" s="1" customFormat="1"/>
    <row r="33157" s="1" customFormat="1"/>
    <row r="33158" s="1" customFormat="1"/>
    <row r="33159" s="1" customFormat="1"/>
    <row r="33160" s="1" customFormat="1"/>
    <row r="33161" s="1" customFormat="1"/>
    <row r="33162" s="1" customFormat="1"/>
    <row r="33163" s="1" customFormat="1"/>
    <row r="33164" s="1" customFormat="1"/>
    <row r="33165" s="1" customFormat="1"/>
    <row r="33166" s="1" customFormat="1"/>
    <row r="33167" s="1" customFormat="1"/>
    <row r="33168" s="1" customFormat="1"/>
    <row r="33169" s="1" customFormat="1"/>
    <row r="33170" s="1" customFormat="1"/>
    <row r="33171" s="1" customFormat="1"/>
    <row r="33172" s="1" customFormat="1"/>
    <row r="33173" s="1" customFormat="1"/>
    <row r="33174" s="1" customFormat="1"/>
    <row r="33175" s="1" customFormat="1"/>
    <row r="33176" s="1" customFormat="1"/>
    <row r="33177" s="1" customFormat="1"/>
    <row r="33178" s="1" customFormat="1"/>
    <row r="33179" s="1" customFormat="1"/>
    <row r="33180" s="1" customFormat="1"/>
    <row r="33181" s="1" customFormat="1"/>
    <row r="33182" s="1" customFormat="1"/>
    <row r="33183" s="1" customFormat="1"/>
    <row r="33184" s="1" customFormat="1"/>
    <row r="33185" s="1" customFormat="1"/>
    <row r="33186" s="1" customFormat="1"/>
    <row r="33187" s="1" customFormat="1"/>
    <row r="33188" s="1" customFormat="1"/>
    <row r="33189" s="1" customFormat="1"/>
    <row r="33190" s="1" customFormat="1"/>
    <row r="33191" s="1" customFormat="1"/>
    <row r="33192" s="1" customFormat="1"/>
    <row r="33193" s="1" customFormat="1"/>
    <row r="33194" s="1" customFormat="1"/>
    <row r="33195" s="1" customFormat="1"/>
    <row r="33196" s="1" customFormat="1"/>
    <row r="33197" s="1" customFormat="1"/>
    <row r="33198" s="1" customFormat="1"/>
    <row r="33199" s="1" customFormat="1"/>
    <row r="33200" s="1" customFormat="1"/>
    <row r="33201" s="1" customFormat="1"/>
    <row r="33202" s="1" customFormat="1"/>
    <row r="33203" s="1" customFormat="1"/>
    <row r="33204" s="1" customFormat="1"/>
    <row r="33205" s="1" customFormat="1"/>
    <row r="33206" s="1" customFormat="1"/>
    <row r="33207" s="1" customFormat="1"/>
    <row r="33208" s="1" customFormat="1"/>
    <row r="33209" s="1" customFormat="1"/>
    <row r="33210" s="1" customFormat="1"/>
    <row r="33211" s="1" customFormat="1"/>
    <row r="33212" s="1" customFormat="1"/>
    <row r="33213" s="1" customFormat="1"/>
    <row r="33214" s="1" customFormat="1"/>
    <row r="33215" s="1" customFormat="1"/>
    <row r="33216" s="1" customFormat="1"/>
    <row r="33217" s="1" customFormat="1"/>
    <row r="33218" s="1" customFormat="1"/>
    <row r="33219" s="1" customFormat="1"/>
    <row r="33220" s="1" customFormat="1"/>
    <row r="33221" s="1" customFormat="1"/>
    <row r="33222" s="1" customFormat="1"/>
    <row r="33223" s="1" customFormat="1"/>
    <row r="33224" s="1" customFormat="1"/>
    <row r="33225" s="1" customFormat="1"/>
    <row r="33226" s="1" customFormat="1"/>
    <row r="33227" s="1" customFormat="1"/>
    <row r="33228" s="1" customFormat="1"/>
    <row r="33229" s="1" customFormat="1"/>
    <row r="33230" s="1" customFormat="1"/>
    <row r="33231" s="1" customFormat="1"/>
    <row r="33232" s="1" customFormat="1"/>
    <row r="33233" s="1" customFormat="1"/>
    <row r="33234" s="1" customFormat="1"/>
    <row r="33235" s="1" customFormat="1"/>
    <row r="33236" s="1" customFormat="1"/>
    <row r="33237" s="1" customFormat="1"/>
    <row r="33238" s="1" customFormat="1"/>
    <row r="33239" s="1" customFormat="1"/>
    <row r="33240" s="1" customFormat="1"/>
    <row r="33241" s="1" customFormat="1"/>
    <row r="33242" s="1" customFormat="1"/>
    <row r="33243" s="1" customFormat="1"/>
    <row r="33244" s="1" customFormat="1"/>
    <row r="33245" s="1" customFormat="1"/>
    <row r="33246" s="1" customFormat="1"/>
    <row r="33247" s="1" customFormat="1"/>
    <row r="33248" s="1" customFormat="1"/>
    <row r="33249" s="1" customFormat="1"/>
    <row r="33250" s="1" customFormat="1"/>
    <row r="33251" s="1" customFormat="1"/>
    <row r="33252" s="1" customFormat="1"/>
    <row r="33253" s="1" customFormat="1"/>
    <row r="33254" s="1" customFormat="1"/>
    <row r="33255" s="1" customFormat="1"/>
    <row r="33256" s="1" customFormat="1"/>
    <row r="33257" s="1" customFormat="1"/>
    <row r="33258" s="1" customFormat="1"/>
    <row r="33259" s="1" customFormat="1"/>
    <row r="33260" s="1" customFormat="1"/>
    <row r="33261" s="1" customFormat="1"/>
    <row r="33262" s="1" customFormat="1"/>
    <row r="33263" s="1" customFormat="1"/>
    <row r="33264" s="1" customFormat="1"/>
    <row r="33265" s="1" customFormat="1"/>
    <row r="33266" s="1" customFormat="1"/>
    <row r="33267" s="1" customFormat="1"/>
    <row r="33268" s="1" customFormat="1"/>
    <row r="33269" s="1" customFormat="1"/>
    <row r="33270" s="1" customFormat="1"/>
    <row r="33271" s="1" customFormat="1"/>
    <row r="33272" s="1" customFormat="1"/>
    <row r="33273" s="1" customFormat="1"/>
    <row r="33274" s="1" customFormat="1"/>
    <row r="33275" s="1" customFormat="1"/>
    <row r="33276" s="1" customFormat="1"/>
    <row r="33277" s="1" customFormat="1"/>
    <row r="33278" s="1" customFormat="1"/>
    <row r="33279" s="1" customFormat="1"/>
    <row r="33280" s="1" customFormat="1"/>
    <row r="33281" s="1" customFormat="1"/>
    <row r="33282" s="1" customFormat="1"/>
    <row r="33283" s="1" customFormat="1"/>
    <row r="33284" s="1" customFormat="1"/>
    <row r="33285" s="1" customFormat="1"/>
    <row r="33286" s="1" customFormat="1"/>
    <row r="33287" s="1" customFormat="1"/>
    <row r="33288" s="1" customFormat="1"/>
    <row r="33289" s="1" customFormat="1"/>
    <row r="33290" s="1" customFormat="1"/>
    <row r="33291" s="1" customFormat="1"/>
    <row r="33292" s="1" customFormat="1"/>
    <row r="33293" s="1" customFormat="1"/>
    <row r="33294" s="1" customFormat="1"/>
    <row r="33295" s="1" customFormat="1"/>
    <row r="33296" s="1" customFormat="1"/>
    <row r="33297" s="1" customFormat="1"/>
    <row r="33298" s="1" customFormat="1"/>
    <row r="33299" s="1" customFormat="1"/>
    <row r="33300" s="1" customFormat="1"/>
    <row r="33301" s="1" customFormat="1"/>
    <row r="33302" s="1" customFormat="1"/>
    <row r="33303" s="1" customFormat="1"/>
    <row r="33304" s="1" customFormat="1"/>
    <row r="33305" s="1" customFormat="1"/>
    <row r="33306" s="1" customFormat="1"/>
    <row r="33307" s="1" customFormat="1"/>
    <row r="33308" s="1" customFormat="1"/>
    <row r="33309" s="1" customFormat="1"/>
    <row r="33310" s="1" customFormat="1"/>
    <row r="33311" s="1" customFormat="1"/>
    <row r="33312" s="1" customFormat="1"/>
    <row r="33313" s="1" customFormat="1"/>
    <row r="33314" s="1" customFormat="1"/>
    <row r="33315" s="1" customFormat="1"/>
    <row r="33316" s="1" customFormat="1"/>
    <row r="33317" s="1" customFormat="1"/>
    <row r="33318" s="1" customFormat="1"/>
    <row r="33319" s="1" customFormat="1"/>
    <row r="33320" s="1" customFormat="1"/>
    <row r="33321" s="1" customFormat="1"/>
    <row r="33322" s="1" customFormat="1"/>
    <row r="33323" s="1" customFormat="1"/>
    <row r="33324" s="1" customFormat="1"/>
    <row r="33325" s="1" customFormat="1"/>
    <row r="33326" s="1" customFormat="1"/>
    <row r="33327" s="1" customFormat="1"/>
    <row r="33328" s="1" customFormat="1"/>
    <row r="33329" s="1" customFormat="1"/>
    <row r="33330" s="1" customFormat="1"/>
    <row r="33331" s="1" customFormat="1"/>
    <row r="33332" s="1" customFormat="1"/>
    <row r="33333" s="1" customFormat="1"/>
    <row r="33334" s="1" customFormat="1"/>
    <row r="33335" s="1" customFormat="1"/>
    <row r="33336" s="1" customFormat="1"/>
    <row r="33337" s="1" customFormat="1"/>
    <row r="33338" s="1" customFormat="1"/>
    <row r="33339" s="1" customFormat="1"/>
    <row r="33340" s="1" customFormat="1"/>
    <row r="33341" s="1" customFormat="1"/>
    <row r="33342" s="1" customFormat="1"/>
    <row r="33343" s="1" customFormat="1"/>
    <row r="33344" s="1" customFormat="1"/>
    <row r="33345" s="1" customFormat="1"/>
    <row r="33346" s="1" customFormat="1"/>
    <row r="33347" s="1" customFormat="1"/>
    <row r="33348" s="1" customFormat="1"/>
    <row r="33349" s="1" customFormat="1"/>
    <row r="33350" s="1" customFormat="1"/>
    <row r="33351" s="1" customFormat="1"/>
    <row r="33352" s="1" customFormat="1"/>
    <row r="33353" s="1" customFormat="1"/>
    <row r="33354" s="1" customFormat="1"/>
    <row r="33355" s="1" customFormat="1"/>
    <row r="33356" s="1" customFormat="1"/>
    <row r="33357" s="1" customFormat="1"/>
    <row r="33358" s="1" customFormat="1"/>
    <row r="33359" s="1" customFormat="1"/>
    <row r="33360" s="1" customFormat="1"/>
    <row r="33361" s="1" customFormat="1"/>
    <row r="33362" s="1" customFormat="1"/>
    <row r="33363" s="1" customFormat="1"/>
    <row r="33364" s="1" customFormat="1"/>
    <row r="33365" s="1" customFormat="1"/>
    <row r="33366" s="1" customFormat="1"/>
    <row r="33367" s="1" customFormat="1"/>
    <row r="33368" s="1" customFormat="1"/>
    <row r="33369" s="1" customFormat="1"/>
    <row r="33370" s="1" customFormat="1"/>
    <row r="33371" s="1" customFormat="1"/>
    <row r="33372" s="1" customFormat="1"/>
    <row r="33373" s="1" customFormat="1"/>
    <row r="33374" s="1" customFormat="1"/>
    <row r="33375" s="1" customFormat="1"/>
    <row r="33376" s="1" customFormat="1"/>
    <row r="33377" s="1" customFormat="1"/>
    <row r="33378" s="1" customFormat="1"/>
    <row r="33379" s="1" customFormat="1"/>
    <row r="33380" s="1" customFormat="1"/>
    <row r="33381" s="1" customFormat="1"/>
    <row r="33382" s="1" customFormat="1"/>
    <row r="33383" s="1" customFormat="1"/>
    <row r="33384" s="1" customFormat="1"/>
    <row r="33385" s="1" customFormat="1"/>
    <row r="33386" s="1" customFormat="1"/>
    <row r="33387" s="1" customFormat="1"/>
    <row r="33388" s="1" customFormat="1"/>
    <row r="33389" s="1" customFormat="1"/>
    <row r="33390" s="1" customFormat="1"/>
    <row r="33391" s="1" customFormat="1"/>
    <row r="33392" s="1" customFormat="1"/>
    <row r="33393" s="1" customFormat="1"/>
    <row r="33394" s="1" customFormat="1"/>
    <row r="33395" s="1" customFormat="1"/>
    <row r="33396" s="1" customFormat="1"/>
    <row r="33397" s="1" customFormat="1"/>
    <row r="33398" s="1" customFormat="1"/>
    <row r="33399" s="1" customFormat="1"/>
    <row r="33400" s="1" customFormat="1"/>
    <row r="33401" s="1" customFormat="1"/>
    <row r="33402" s="1" customFormat="1"/>
    <row r="33403" s="1" customFormat="1"/>
    <row r="33404" s="1" customFormat="1"/>
    <row r="33405" s="1" customFormat="1"/>
    <row r="33406" s="1" customFormat="1"/>
    <row r="33407" s="1" customFormat="1"/>
    <row r="33408" s="1" customFormat="1"/>
    <row r="33409" s="1" customFormat="1"/>
    <row r="33410" s="1" customFormat="1"/>
    <row r="33411" s="1" customFormat="1"/>
    <row r="33412" s="1" customFormat="1"/>
    <row r="33413" s="1" customFormat="1"/>
    <row r="33414" s="1" customFormat="1"/>
    <row r="33415" s="1" customFormat="1"/>
    <row r="33416" s="1" customFormat="1"/>
    <row r="33417" s="1" customFormat="1"/>
    <row r="33418" s="1" customFormat="1"/>
    <row r="33419" s="1" customFormat="1"/>
    <row r="33420" s="1" customFormat="1"/>
    <row r="33421" s="1" customFormat="1"/>
    <row r="33422" s="1" customFormat="1"/>
    <row r="33423" s="1" customFormat="1"/>
    <row r="33424" s="1" customFormat="1"/>
    <row r="33425" s="1" customFormat="1"/>
    <row r="33426" s="1" customFormat="1"/>
    <row r="33427" s="1" customFormat="1"/>
    <row r="33428" s="1" customFormat="1"/>
    <row r="33429" s="1" customFormat="1"/>
    <row r="33430" s="1" customFormat="1"/>
    <row r="33431" s="1" customFormat="1"/>
    <row r="33432" s="1" customFormat="1"/>
    <row r="33433" s="1" customFormat="1"/>
    <row r="33434" s="1" customFormat="1"/>
    <row r="33435" s="1" customFormat="1"/>
    <row r="33436" s="1" customFormat="1"/>
    <row r="33437" s="1" customFormat="1"/>
    <row r="33438" s="1" customFormat="1"/>
    <row r="33439" s="1" customFormat="1"/>
    <row r="33440" s="1" customFormat="1"/>
    <row r="33441" s="1" customFormat="1"/>
    <row r="33442" s="1" customFormat="1"/>
    <row r="33443" s="1" customFormat="1"/>
    <row r="33444" s="1" customFormat="1"/>
    <row r="33445" s="1" customFormat="1"/>
    <row r="33446" s="1" customFormat="1"/>
    <row r="33447" s="1" customFormat="1"/>
    <row r="33448" s="1" customFormat="1"/>
    <row r="33449" s="1" customFormat="1"/>
    <row r="33450" s="1" customFormat="1"/>
    <row r="33451" s="1" customFormat="1"/>
    <row r="33452" s="1" customFormat="1"/>
    <row r="33453" s="1" customFormat="1"/>
    <row r="33454" s="1" customFormat="1"/>
    <row r="33455" s="1" customFormat="1"/>
    <row r="33456" s="1" customFormat="1"/>
    <row r="33457" s="1" customFormat="1"/>
    <row r="33458" s="1" customFormat="1"/>
    <row r="33459" s="1" customFormat="1"/>
    <row r="33460" s="1" customFormat="1"/>
    <row r="33461" s="1" customFormat="1"/>
    <row r="33462" s="1" customFormat="1"/>
    <row r="33463" s="1" customFormat="1"/>
    <row r="33464" s="1" customFormat="1"/>
    <row r="33465" s="1" customFormat="1"/>
    <row r="33466" s="1" customFormat="1"/>
    <row r="33467" s="1" customFormat="1"/>
    <row r="33468" s="1" customFormat="1"/>
    <row r="33469" s="1" customFormat="1"/>
    <row r="33470" s="1" customFormat="1"/>
    <row r="33471" s="1" customFormat="1"/>
    <row r="33472" s="1" customFormat="1"/>
    <row r="33473" s="1" customFormat="1"/>
    <row r="33474" s="1" customFormat="1"/>
    <row r="33475" s="1" customFormat="1"/>
    <row r="33476" s="1" customFormat="1"/>
    <row r="33477" s="1" customFormat="1"/>
    <row r="33478" s="1" customFormat="1"/>
    <row r="33479" s="1" customFormat="1"/>
    <row r="33480" s="1" customFormat="1"/>
    <row r="33481" s="1" customFormat="1"/>
    <row r="33482" s="1" customFormat="1"/>
    <row r="33483" s="1" customFormat="1"/>
    <row r="33484" s="1" customFormat="1"/>
    <row r="33485" s="1" customFormat="1"/>
    <row r="33486" s="1" customFormat="1"/>
    <row r="33487" s="1" customFormat="1"/>
    <row r="33488" s="1" customFormat="1"/>
    <row r="33489" s="1" customFormat="1"/>
    <row r="33490" s="1" customFormat="1"/>
    <row r="33491" s="1" customFormat="1"/>
    <row r="33492" s="1" customFormat="1"/>
    <row r="33493" s="1" customFormat="1"/>
    <row r="33494" s="1" customFormat="1"/>
    <row r="33495" s="1" customFormat="1"/>
    <row r="33496" s="1" customFormat="1"/>
    <row r="33497" s="1" customFormat="1"/>
    <row r="33498" s="1" customFormat="1"/>
    <row r="33499" s="1" customFormat="1"/>
    <row r="33500" s="1" customFormat="1"/>
    <row r="33501" s="1" customFormat="1"/>
    <row r="33502" s="1" customFormat="1"/>
    <row r="33503" s="1" customFormat="1"/>
    <row r="33504" s="1" customFormat="1"/>
    <row r="33505" s="1" customFormat="1"/>
    <row r="33506" s="1" customFormat="1"/>
    <row r="33507" s="1" customFormat="1"/>
    <row r="33508" s="1" customFormat="1"/>
    <row r="33509" s="1" customFormat="1"/>
    <row r="33510" s="1" customFormat="1"/>
    <row r="33511" s="1" customFormat="1"/>
    <row r="33512" s="1" customFormat="1"/>
    <row r="33513" s="1" customFormat="1"/>
    <row r="33514" s="1" customFormat="1"/>
    <row r="33515" s="1" customFormat="1"/>
    <row r="33516" s="1" customFormat="1"/>
    <row r="33517" s="1" customFormat="1"/>
    <row r="33518" s="1" customFormat="1"/>
    <row r="33519" s="1" customFormat="1"/>
    <row r="33520" s="1" customFormat="1"/>
    <row r="33521" s="1" customFormat="1"/>
    <row r="33522" s="1" customFormat="1"/>
    <row r="33523" s="1" customFormat="1"/>
    <row r="33524" s="1" customFormat="1"/>
    <row r="33525" s="1" customFormat="1"/>
    <row r="33526" s="1" customFormat="1"/>
    <row r="33527" s="1" customFormat="1"/>
    <row r="33528" s="1" customFormat="1"/>
    <row r="33529" s="1" customFormat="1"/>
    <row r="33530" s="1" customFormat="1"/>
    <row r="33531" s="1" customFormat="1"/>
    <row r="33532" s="1" customFormat="1"/>
    <row r="33533" s="1" customFormat="1"/>
    <row r="33534" s="1" customFormat="1"/>
    <row r="33535" s="1" customFormat="1"/>
    <row r="33536" s="1" customFormat="1"/>
    <row r="33537" s="1" customFormat="1"/>
    <row r="33538" s="1" customFormat="1"/>
    <row r="33539" s="1" customFormat="1"/>
    <row r="33540" s="1" customFormat="1"/>
    <row r="33541" s="1" customFormat="1"/>
    <row r="33542" s="1" customFormat="1"/>
    <row r="33543" s="1" customFormat="1"/>
    <row r="33544" s="1" customFormat="1"/>
    <row r="33545" s="1" customFormat="1"/>
    <row r="33546" s="1" customFormat="1"/>
    <row r="33547" s="1" customFormat="1"/>
    <row r="33548" s="1" customFormat="1"/>
    <row r="33549" s="1" customFormat="1"/>
    <row r="33550" s="1" customFormat="1"/>
    <row r="33551" s="1" customFormat="1"/>
    <row r="33552" s="1" customFormat="1"/>
    <row r="33553" s="1" customFormat="1"/>
    <row r="33554" s="1" customFormat="1"/>
    <row r="33555" s="1" customFormat="1"/>
    <row r="33556" s="1" customFormat="1"/>
    <row r="33557" s="1" customFormat="1"/>
    <row r="33558" s="1" customFormat="1"/>
    <row r="33559" s="1" customFormat="1"/>
    <row r="33560" s="1" customFormat="1"/>
    <row r="33561" s="1" customFormat="1"/>
    <row r="33562" s="1" customFormat="1"/>
    <row r="33563" s="1" customFormat="1"/>
    <row r="33564" s="1" customFormat="1"/>
    <row r="33565" s="1" customFormat="1"/>
    <row r="33566" s="1" customFormat="1"/>
    <row r="33567" s="1" customFormat="1"/>
    <row r="33568" s="1" customFormat="1"/>
    <row r="33569" s="1" customFormat="1"/>
    <row r="33570" s="1" customFormat="1"/>
    <row r="33571" s="1" customFormat="1"/>
    <row r="33572" s="1" customFormat="1"/>
    <row r="33573" s="1" customFormat="1"/>
    <row r="33574" s="1" customFormat="1"/>
    <row r="33575" s="1" customFormat="1"/>
    <row r="33576" s="1" customFormat="1"/>
    <row r="33577" s="1" customFormat="1"/>
    <row r="33578" s="1" customFormat="1"/>
    <row r="33579" s="1" customFormat="1"/>
    <row r="33580" s="1" customFormat="1"/>
    <row r="33581" s="1" customFormat="1"/>
    <row r="33582" s="1" customFormat="1"/>
    <row r="33583" s="1" customFormat="1"/>
    <row r="33584" s="1" customFormat="1"/>
    <row r="33585" s="1" customFormat="1"/>
    <row r="33586" s="1" customFormat="1"/>
    <row r="33587" s="1" customFormat="1"/>
    <row r="33588" s="1" customFormat="1"/>
    <row r="33589" s="1" customFormat="1"/>
    <row r="33590" s="1" customFormat="1"/>
    <row r="33591" s="1" customFormat="1"/>
    <row r="33592" s="1" customFormat="1"/>
    <row r="33593" s="1" customFormat="1"/>
    <row r="33594" s="1" customFormat="1"/>
    <row r="33595" s="1" customFormat="1"/>
    <row r="33596" s="1" customFormat="1"/>
    <row r="33597" s="1" customFormat="1"/>
    <row r="33598" s="1" customFormat="1"/>
    <row r="33599" s="1" customFormat="1"/>
    <row r="33600" s="1" customFormat="1"/>
    <row r="33601" s="1" customFormat="1"/>
    <row r="33602" s="1" customFormat="1"/>
    <row r="33603" s="1" customFormat="1"/>
    <row r="33604" s="1" customFormat="1"/>
    <row r="33605" s="1" customFormat="1"/>
    <row r="33606" s="1" customFormat="1"/>
    <row r="33607" s="1" customFormat="1"/>
    <row r="33608" s="1" customFormat="1"/>
    <row r="33609" s="1" customFormat="1"/>
    <row r="33610" s="1" customFormat="1"/>
    <row r="33611" s="1" customFormat="1"/>
    <row r="33612" s="1" customFormat="1"/>
    <row r="33613" s="1" customFormat="1"/>
    <row r="33614" s="1" customFormat="1"/>
    <row r="33615" s="1" customFormat="1"/>
    <row r="33616" s="1" customFormat="1"/>
    <row r="33617" s="1" customFormat="1"/>
    <row r="33618" s="1" customFormat="1"/>
    <row r="33619" s="1" customFormat="1"/>
    <row r="33620" s="1" customFormat="1"/>
    <row r="33621" s="1" customFormat="1"/>
    <row r="33622" s="1" customFormat="1"/>
    <row r="33623" s="1" customFormat="1"/>
    <row r="33624" s="1" customFormat="1"/>
    <row r="33625" s="1" customFormat="1"/>
    <row r="33626" s="1" customFormat="1"/>
    <row r="33627" s="1" customFormat="1"/>
    <row r="33628" s="1" customFormat="1"/>
    <row r="33629" s="1" customFormat="1"/>
    <row r="33630" s="1" customFormat="1"/>
    <row r="33631" s="1" customFormat="1"/>
    <row r="33632" s="1" customFormat="1"/>
    <row r="33633" s="1" customFormat="1"/>
    <row r="33634" s="1" customFormat="1"/>
    <row r="33635" s="1" customFormat="1"/>
    <row r="33636" s="1" customFormat="1"/>
    <row r="33637" s="1" customFormat="1"/>
    <row r="33638" s="1" customFormat="1"/>
    <row r="33639" s="1" customFormat="1"/>
    <row r="33640" s="1" customFormat="1"/>
    <row r="33641" s="1" customFormat="1"/>
    <row r="33642" s="1" customFormat="1"/>
    <row r="33643" s="1" customFormat="1"/>
    <row r="33644" s="1" customFormat="1"/>
    <row r="33645" s="1" customFormat="1"/>
    <row r="33646" s="1" customFormat="1"/>
    <row r="33647" s="1" customFormat="1"/>
    <row r="33648" s="1" customFormat="1"/>
    <row r="33649" s="1" customFormat="1"/>
    <row r="33650" s="1" customFormat="1"/>
    <row r="33651" s="1" customFormat="1"/>
    <row r="33652" s="1" customFormat="1"/>
    <row r="33653" s="1" customFormat="1"/>
    <row r="33654" s="1" customFormat="1"/>
    <row r="33655" s="1" customFormat="1"/>
    <row r="33656" s="1" customFormat="1"/>
    <row r="33657" s="1" customFormat="1"/>
    <row r="33658" s="1" customFormat="1"/>
    <row r="33659" s="1" customFormat="1"/>
    <row r="33660" s="1" customFormat="1"/>
    <row r="33661" s="1" customFormat="1"/>
    <row r="33662" s="1" customFormat="1"/>
    <row r="33663" s="1" customFormat="1"/>
    <row r="33664" s="1" customFormat="1"/>
    <row r="33665" s="1" customFormat="1"/>
    <row r="33666" s="1" customFormat="1"/>
    <row r="33667" s="1" customFormat="1"/>
    <row r="33668" s="1" customFormat="1"/>
    <row r="33669" s="1" customFormat="1"/>
    <row r="33670" s="1" customFormat="1"/>
    <row r="33671" s="1" customFormat="1"/>
    <row r="33672" s="1" customFormat="1"/>
    <row r="33673" s="1" customFormat="1"/>
    <row r="33674" s="1" customFormat="1"/>
    <row r="33675" s="1" customFormat="1"/>
    <row r="33676" s="1" customFormat="1"/>
    <row r="33677" s="1" customFormat="1"/>
    <row r="33678" s="1" customFormat="1"/>
    <row r="33679" s="1" customFormat="1"/>
    <row r="33680" s="1" customFormat="1"/>
    <row r="33681" s="1" customFormat="1"/>
    <row r="33682" s="1" customFormat="1"/>
    <row r="33683" s="1" customFormat="1"/>
    <row r="33684" s="1" customFormat="1"/>
    <row r="33685" s="1" customFormat="1"/>
    <row r="33686" s="1" customFormat="1"/>
    <row r="33687" s="1" customFormat="1"/>
    <row r="33688" s="1" customFormat="1"/>
    <row r="33689" s="1" customFormat="1"/>
    <row r="33690" s="1" customFormat="1"/>
    <row r="33691" s="1" customFormat="1"/>
    <row r="33692" s="1" customFormat="1"/>
    <row r="33693" s="1" customFormat="1"/>
    <row r="33694" s="1" customFormat="1"/>
    <row r="33695" s="1" customFormat="1"/>
    <row r="33696" s="1" customFormat="1"/>
    <row r="33697" s="1" customFormat="1"/>
    <row r="33698" s="1" customFormat="1"/>
    <row r="33699" s="1" customFormat="1"/>
    <row r="33700" s="1" customFormat="1"/>
    <row r="33701" s="1" customFormat="1"/>
    <row r="33702" s="1" customFormat="1"/>
    <row r="33703" s="1" customFormat="1"/>
    <row r="33704" s="1" customFormat="1"/>
    <row r="33705" s="1" customFormat="1"/>
    <row r="33706" s="1" customFormat="1"/>
    <row r="33707" s="1" customFormat="1"/>
    <row r="33708" s="1" customFormat="1"/>
    <row r="33709" s="1" customFormat="1"/>
    <row r="33710" s="1" customFormat="1"/>
    <row r="33711" s="1" customFormat="1"/>
    <row r="33712" s="1" customFormat="1"/>
    <row r="33713" s="1" customFormat="1"/>
    <row r="33714" s="1" customFormat="1"/>
    <row r="33715" s="1" customFormat="1"/>
    <row r="33716" s="1" customFormat="1"/>
    <row r="33717" s="1" customFormat="1"/>
    <row r="33718" s="1" customFormat="1"/>
    <row r="33719" s="1" customFormat="1"/>
    <row r="33720" s="1" customFormat="1"/>
    <row r="33721" s="1" customFormat="1"/>
    <row r="33722" s="1" customFormat="1"/>
    <row r="33723" s="1" customFormat="1"/>
    <row r="33724" s="1" customFormat="1"/>
    <row r="33725" s="1" customFormat="1"/>
    <row r="33726" s="1" customFormat="1"/>
    <row r="33727" s="1" customFormat="1"/>
    <row r="33728" s="1" customFormat="1"/>
    <row r="33729" s="1" customFormat="1"/>
    <row r="33730" s="1" customFormat="1"/>
    <row r="33731" s="1" customFormat="1"/>
    <row r="33732" s="1" customFormat="1"/>
    <row r="33733" s="1" customFormat="1"/>
    <row r="33734" s="1" customFormat="1"/>
    <row r="33735" s="1" customFormat="1"/>
    <row r="33736" s="1" customFormat="1"/>
    <row r="33737" s="1" customFormat="1"/>
    <row r="33738" s="1" customFormat="1"/>
    <row r="33739" s="1" customFormat="1"/>
    <row r="33740" s="1" customFormat="1"/>
    <row r="33741" s="1" customFormat="1"/>
    <row r="33742" s="1" customFormat="1"/>
    <row r="33743" s="1" customFormat="1"/>
    <row r="33744" s="1" customFormat="1"/>
    <row r="33745" s="1" customFormat="1"/>
    <row r="33746" s="1" customFormat="1"/>
    <row r="33747" s="1" customFormat="1"/>
    <row r="33748" s="1" customFormat="1"/>
    <row r="33749" s="1" customFormat="1"/>
    <row r="33750" s="1" customFormat="1"/>
    <row r="33751" s="1" customFormat="1"/>
    <row r="33752" s="1" customFormat="1"/>
    <row r="33753" s="1" customFormat="1"/>
    <row r="33754" s="1" customFormat="1"/>
    <row r="33755" s="1" customFormat="1"/>
    <row r="33756" s="1" customFormat="1"/>
    <row r="33757" s="1" customFormat="1"/>
    <row r="33758" s="1" customFormat="1"/>
    <row r="33759" s="1" customFormat="1"/>
    <row r="33760" s="1" customFormat="1"/>
    <row r="33761" s="1" customFormat="1"/>
    <row r="33762" s="1" customFormat="1"/>
    <row r="33763" s="1" customFormat="1"/>
    <row r="33764" s="1" customFormat="1"/>
    <row r="33765" s="1" customFormat="1"/>
    <row r="33766" s="1" customFormat="1"/>
    <row r="33767" s="1" customFormat="1"/>
    <row r="33768" s="1" customFormat="1"/>
    <row r="33769" s="1" customFormat="1"/>
    <row r="33770" s="1" customFormat="1"/>
    <row r="33771" s="1" customFormat="1"/>
    <row r="33772" s="1" customFormat="1"/>
    <row r="33773" s="1" customFormat="1"/>
    <row r="33774" s="1" customFormat="1"/>
    <row r="33775" s="1" customFormat="1"/>
    <row r="33776" s="1" customFormat="1"/>
    <row r="33777" s="1" customFormat="1"/>
    <row r="33778" s="1" customFormat="1"/>
    <row r="33779" s="1" customFormat="1"/>
    <row r="33780" s="1" customFormat="1"/>
    <row r="33781" s="1" customFormat="1"/>
    <row r="33782" s="1" customFormat="1"/>
    <row r="33783" s="1" customFormat="1"/>
    <row r="33784" s="1" customFormat="1"/>
    <row r="33785" s="1" customFormat="1"/>
    <row r="33786" s="1" customFormat="1"/>
    <row r="33787" s="1" customFormat="1"/>
    <row r="33788" s="1" customFormat="1"/>
    <row r="33789" s="1" customFormat="1"/>
    <row r="33790" s="1" customFormat="1"/>
    <row r="33791" s="1" customFormat="1"/>
    <row r="33792" s="1" customFormat="1"/>
    <row r="33793" s="1" customFormat="1"/>
    <row r="33794" s="1" customFormat="1"/>
    <row r="33795" s="1" customFormat="1"/>
    <row r="33796" s="1" customFormat="1"/>
    <row r="33797" s="1" customFormat="1"/>
    <row r="33798" s="1" customFormat="1"/>
    <row r="33799" s="1" customFormat="1"/>
    <row r="33800" s="1" customFormat="1"/>
    <row r="33801" s="1" customFormat="1"/>
    <row r="33802" s="1" customFormat="1"/>
    <row r="33803" s="1" customFormat="1"/>
    <row r="33804" s="1" customFormat="1"/>
    <row r="33805" s="1" customFormat="1"/>
    <row r="33806" s="1" customFormat="1"/>
    <row r="33807" s="1" customFormat="1"/>
    <row r="33808" s="1" customFormat="1"/>
    <row r="33809" s="1" customFormat="1"/>
    <row r="33810" s="1" customFormat="1"/>
    <row r="33811" s="1" customFormat="1"/>
    <row r="33812" s="1" customFormat="1"/>
    <row r="33813" s="1" customFormat="1"/>
    <row r="33814" s="1" customFormat="1"/>
    <row r="33815" s="1" customFormat="1"/>
    <row r="33816" s="1" customFormat="1"/>
    <row r="33817" s="1" customFormat="1"/>
    <row r="33818" s="1" customFormat="1"/>
    <row r="33819" s="1" customFormat="1"/>
    <row r="33820" s="1" customFormat="1"/>
    <row r="33821" s="1" customFormat="1"/>
    <row r="33822" s="1" customFormat="1"/>
    <row r="33823" s="1" customFormat="1"/>
    <row r="33824" s="1" customFormat="1"/>
    <row r="33825" s="1" customFormat="1"/>
    <row r="33826" s="1" customFormat="1"/>
    <row r="33827" s="1" customFormat="1"/>
    <row r="33828" s="1" customFormat="1"/>
    <row r="33829" s="1" customFormat="1"/>
    <row r="33830" s="1" customFormat="1"/>
    <row r="33831" s="1" customFormat="1"/>
    <row r="33832" s="1" customFormat="1"/>
    <row r="33833" s="1" customFormat="1"/>
    <row r="33834" s="1" customFormat="1"/>
    <row r="33835" s="1" customFormat="1"/>
    <row r="33836" s="1" customFormat="1"/>
    <row r="33837" s="1" customFormat="1"/>
    <row r="33838" s="1" customFormat="1"/>
    <row r="33839" s="1" customFormat="1"/>
    <row r="33840" s="1" customFormat="1"/>
    <row r="33841" s="1" customFormat="1"/>
    <row r="33842" s="1" customFormat="1"/>
    <row r="33843" s="1" customFormat="1"/>
    <row r="33844" s="1" customFormat="1"/>
    <row r="33845" s="1" customFormat="1"/>
    <row r="33846" s="1" customFormat="1"/>
    <row r="33847" s="1" customFormat="1"/>
    <row r="33848" s="1" customFormat="1"/>
    <row r="33849" s="1" customFormat="1"/>
    <row r="33850" s="1" customFormat="1"/>
    <row r="33851" s="1" customFormat="1"/>
    <row r="33852" s="1" customFormat="1"/>
    <row r="33853" s="1" customFormat="1"/>
    <row r="33854" s="1" customFormat="1"/>
    <row r="33855" s="1" customFormat="1"/>
    <row r="33856" s="1" customFormat="1"/>
    <row r="33857" s="1" customFormat="1"/>
    <row r="33858" s="1" customFormat="1"/>
    <row r="33859" s="1" customFormat="1"/>
    <row r="33860" s="1" customFormat="1"/>
    <row r="33861" s="1" customFormat="1"/>
    <row r="33862" s="1" customFormat="1"/>
    <row r="33863" s="1" customFormat="1"/>
    <row r="33864" s="1" customFormat="1"/>
    <row r="33865" s="1" customFormat="1"/>
    <row r="33866" s="1" customFormat="1"/>
    <row r="33867" s="1" customFormat="1"/>
    <row r="33868" s="1" customFormat="1"/>
    <row r="33869" s="1" customFormat="1"/>
    <row r="33870" s="1" customFormat="1"/>
    <row r="33871" s="1" customFormat="1"/>
    <row r="33872" s="1" customFormat="1"/>
    <row r="33873" s="1" customFormat="1"/>
    <row r="33874" s="1" customFormat="1"/>
    <row r="33875" s="1" customFormat="1"/>
    <row r="33876" s="1" customFormat="1"/>
    <row r="33877" s="1" customFormat="1"/>
    <row r="33878" s="1" customFormat="1"/>
    <row r="33879" s="1" customFormat="1"/>
    <row r="33880" s="1" customFormat="1"/>
    <row r="33881" s="1" customFormat="1"/>
    <row r="33882" s="1" customFormat="1"/>
    <row r="33883" s="1" customFormat="1"/>
    <row r="33884" s="1" customFormat="1"/>
    <row r="33885" s="1" customFormat="1"/>
    <row r="33886" s="1" customFormat="1"/>
    <row r="33887" s="1" customFormat="1"/>
    <row r="33888" s="1" customFormat="1"/>
    <row r="33889" s="1" customFormat="1"/>
    <row r="33890" s="1" customFormat="1"/>
    <row r="33891" s="1" customFormat="1"/>
    <row r="33892" s="1" customFormat="1"/>
    <row r="33893" s="1" customFormat="1"/>
    <row r="33894" s="1" customFormat="1"/>
    <row r="33895" s="1" customFormat="1"/>
    <row r="33896" s="1" customFormat="1"/>
    <row r="33897" s="1" customFormat="1"/>
    <row r="33898" s="1" customFormat="1"/>
    <row r="33899" s="1" customFormat="1"/>
    <row r="33900" s="1" customFormat="1"/>
    <row r="33901" s="1" customFormat="1"/>
    <row r="33902" s="1" customFormat="1"/>
    <row r="33903" s="1" customFormat="1"/>
    <row r="33904" s="1" customFormat="1"/>
    <row r="33905" s="1" customFormat="1"/>
    <row r="33906" s="1" customFormat="1"/>
    <row r="33907" s="1" customFormat="1"/>
    <row r="33908" s="1" customFormat="1"/>
    <row r="33909" s="1" customFormat="1"/>
    <row r="33910" s="1" customFormat="1"/>
    <row r="33911" s="1" customFormat="1"/>
    <row r="33912" s="1" customFormat="1"/>
    <row r="33913" s="1" customFormat="1"/>
    <row r="33914" s="1" customFormat="1"/>
    <row r="33915" s="1" customFormat="1"/>
    <row r="33916" s="1" customFormat="1"/>
    <row r="33917" s="1" customFormat="1"/>
    <row r="33918" s="1" customFormat="1"/>
    <row r="33919" s="1" customFormat="1"/>
    <row r="33920" s="1" customFormat="1"/>
    <row r="33921" s="1" customFormat="1"/>
    <row r="33922" s="1" customFormat="1"/>
    <row r="33923" s="1" customFormat="1"/>
    <row r="33924" s="1" customFormat="1"/>
    <row r="33925" s="1" customFormat="1"/>
    <row r="33926" s="1" customFormat="1"/>
    <row r="33927" s="1" customFormat="1"/>
    <row r="33928" s="1" customFormat="1"/>
    <row r="33929" s="1" customFormat="1"/>
    <row r="33930" s="1" customFormat="1"/>
    <row r="33931" s="1" customFormat="1"/>
    <row r="33932" s="1" customFormat="1"/>
    <row r="33933" s="1" customFormat="1"/>
    <row r="33934" s="1" customFormat="1"/>
    <row r="33935" s="1" customFormat="1"/>
    <row r="33936" s="1" customFormat="1"/>
    <row r="33937" s="1" customFormat="1"/>
    <row r="33938" s="1" customFormat="1"/>
    <row r="33939" s="1" customFormat="1"/>
    <row r="33940" s="1" customFormat="1"/>
    <row r="33941" s="1" customFormat="1"/>
    <row r="33942" s="1" customFormat="1"/>
    <row r="33943" s="1" customFormat="1"/>
    <row r="33944" s="1" customFormat="1"/>
    <row r="33945" s="1" customFormat="1"/>
    <row r="33946" s="1" customFormat="1"/>
    <row r="33947" s="1" customFormat="1"/>
    <row r="33948" s="1" customFormat="1"/>
    <row r="33949" s="1" customFormat="1"/>
    <row r="33950" s="1" customFormat="1"/>
    <row r="33951" s="1" customFormat="1"/>
    <row r="33952" s="1" customFormat="1"/>
    <row r="33953" s="1" customFormat="1"/>
    <row r="33954" s="1" customFormat="1"/>
    <row r="33955" s="1" customFormat="1"/>
    <row r="33956" s="1" customFormat="1"/>
    <row r="33957" s="1" customFormat="1"/>
    <row r="33958" s="1" customFormat="1"/>
    <row r="33959" s="1" customFormat="1"/>
    <row r="33960" s="1" customFormat="1"/>
    <row r="33961" s="1" customFormat="1"/>
    <row r="33962" s="1" customFormat="1"/>
    <row r="33963" s="1" customFormat="1"/>
    <row r="33964" s="1" customFormat="1"/>
    <row r="33965" s="1" customFormat="1"/>
    <row r="33966" s="1" customFormat="1"/>
    <row r="33967" s="1" customFormat="1"/>
    <row r="33968" s="1" customFormat="1"/>
    <row r="33969" s="1" customFormat="1"/>
    <row r="33970" s="1" customFormat="1"/>
    <row r="33971" s="1" customFormat="1"/>
    <row r="33972" s="1" customFormat="1"/>
    <row r="33973" s="1" customFormat="1"/>
    <row r="33974" s="1" customFormat="1"/>
    <row r="33975" s="1" customFormat="1"/>
    <row r="33976" s="1" customFormat="1"/>
    <row r="33977" s="1" customFormat="1"/>
    <row r="33978" s="1" customFormat="1"/>
    <row r="33979" s="1" customFormat="1"/>
    <row r="33980" s="1" customFormat="1"/>
    <row r="33981" s="1" customFormat="1"/>
    <row r="33982" s="1" customFormat="1"/>
    <row r="33983" s="1" customFormat="1"/>
    <row r="33984" s="1" customFormat="1"/>
    <row r="33985" s="1" customFormat="1"/>
    <row r="33986" s="1" customFormat="1"/>
    <row r="33987" s="1" customFormat="1"/>
    <row r="33988" s="1" customFormat="1"/>
    <row r="33989" s="1" customFormat="1"/>
    <row r="33990" s="1" customFormat="1"/>
    <row r="33991" s="1" customFormat="1"/>
    <row r="33992" s="1" customFormat="1"/>
    <row r="33993" s="1" customFormat="1"/>
    <row r="33994" s="1" customFormat="1"/>
    <row r="33995" s="1" customFormat="1"/>
    <row r="33996" s="1" customFormat="1"/>
    <row r="33997" s="1" customFormat="1"/>
    <row r="33998" s="1" customFormat="1"/>
    <row r="33999" s="1" customFormat="1"/>
    <row r="34000" s="1" customFormat="1"/>
    <row r="34001" s="1" customFormat="1"/>
    <row r="34002" s="1" customFormat="1"/>
    <row r="34003" s="1" customFormat="1"/>
    <row r="34004" s="1" customFormat="1"/>
    <row r="34005" s="1" customFormat="1"/>
    <row r="34006" s="1" customFormat="1"/>
    <row r="34007" s="1" customFormat="1"/>
    <row r="34008" s="1" customFormat="1"/>
    <row r="34009" s="1" customFormat="1"/>
    <row r="34010" s="1" customFormat="1"/>
    <row r="34011" s="1" customFormat="1"/>
    <row r="34012" s="1" customFormat="1"/>
    <row r="34013" s="1" customFormat="1"/>
    <row r="34014" s="1" customFormat="1"/>
    <row r="34015" s="1" customFormat="1"/>
    <row r="34016" s="1" customFormat="1"/>
    <row r="34017" s="1" customFormat="1"/>
    <row r="34018" s="1" customFormat="1"/>
    <row r="34019" s="1" customFormat="1"/>
    <row r="34020" s="1" customFormat="1"/>
    <row r="34021" s="1" customFormat="1"/>
    <row r="34022" s="1" customFormat="1"/>
    <row r="34023" s="1" customFormat="1"/>
    <row r="34024" s="1" customFormat="1"/>
    <row r="34025" s="1" customFormat="1"/>
    <row r="34026" s="1" customFormat="1"/>
    <row r="34027" s="1" customFormat="1"/>
    <row r="34028" s="1" customFormat="1"/>
    <row r="34029" s="1" customFormat="1"/>
    <row r="34030" s="1" customFormat="1"/>
    <row r="34031" s="1" customFormat="1"/>
    <row r="34032" s="1" customFormat="1"/>
    <row r="34033" s="1" customFormat="1"/>
    <row r="34034" s="1" customFormat="1"/>
    <row r="34035" s="1" customFormat="1"/>
    <row r="34036" s="1" customFormat="1"/>
    <row r="34037" s="1" customFormat="1"/>
    <row r="34038" s="1" customFormat="1"/>
    <row r="34039" s="1" customFormat="1"/>
    <row r="34040" s="1" customFormat="1"/>
    <row r="34041" s="1" customFormat="1"/>
    <row r="34042" s="1" customFormat="1"/>
    <row r="34043" s="1" customFormat="1"/>
    <row r="34044" s="1" customFormat="1"/>
    <row r="34045" s="1" customFormat="1"/>
    <row r="34046" s="1" customFormat="1"/>
    <row r="34047" s="1" customFormat="1"/>
    <row r="34048" s="1" customFormat="1"/>
    <row r="34049" s="1" customFormat="1"/>
    <row r="34050" s="1" customFormat="1"/>
    <row r="34051" s="1" customFormat="1"/>
    <row r="34052" s="1" customFormat="1"/>
    <row r="34053" s="1" customFormat="1"/>
    <row r="34054" s="1" customFormat="1"/>
    <row r="34055" s="1" customFormat="1"/>
    <row r="34056" s="1" customFormat="1"/>
    <row r="34057" s="1" customFormat="1"/>
    <row r="34058" s="1" customFormat="1"/>
    <row r="34059" s="1" customFormat="1"/>
    <row r="34060" s="1" customFormat="1"/>
    <row r="34061" s="1" customFormat="1"/>
    <row r="34062" s="1" customFormat="1"/>
    <row r="34063" s="1" customFormat="1"/>
    <row r="34064" s="1" customFormat="1"/>
    <row r="34065" s="1" customFormat="1"/>
    <row r="34066" s="1" customFormat="1"/>
    <row r="34067" s="1" customFormat="1"/>
    <row r="34068" s="1" customFormat="1"/>
    <row r="34069" s="1" customFormat="1"/>
    <row r="34070" s="1" customFormat="1"/>
    <row r="34071" s="1" customFormat="1"/>
    <row r="34072" s="1" customFormat="1"/>
    <row r="34073" s="1" customFormat="1"/>
    <row r="34074" s="1" customFormat="1"/>
    <row r="34075" s="1" customFormat="1"/>
    <row r="34076" s="1" customFormat="1"/>
    <row r="34077" s="1" customFormat="1"/>
    <row r="34078" s="1" customFormat="1"/>
    <row r="34079" s="1" customFormat="1"/>
    <row r="34080" s="1" customFormat="1"/>
    <row r="34081" s="1" customFormat="1"/>
    <row r="34082" s="1" customFormat="1"/>
    <row r="34083" s="1" customFormat="1"/>
    <row r="34084" s="1" customFormat="1"/>
    <row r="34085" s="1" customFormat="1"/>
    <row r="34086" s="1" customFormat="1"/>
    <row r="34087" s="1" customFormat="1"/>
    <row r="34088" s="1" customFormat="1"/>
    <row r="34089" s="1" customFormat="1"/>
    <row r="34090" s="1" customFormat="1"/>
    <row r="34091" s="1" customFormat="1"/>
    <row r="34092" s="1" customFormat="1"/>
    <row r="34093" s="1" customFormat="1"/>
    <row r="34094" s="1" customFormat="1"/>
    <row r="34095" s="1" customFormat="1"/>
    <row r="34096" s="1" customFormat="1"/>
    <row r="34097" s="1" customFormat="1"/>
    <row r="34098" s="1" customFormat="1"/>
    <row r="34099" s="1" customFormat="1"/>
    <row r="34100" s="1" customFormat="1"/>
    <row r="34101" s="1" customFormat="1"/>
    <row r="34102" s="1" customFormat="1"/>
    <row r="34103" s="1" customFormat="1"/>
    <row r="34104" s="1" customFormat="1"/>
    <row r="34105" s="1" customFormat="1"/>
    <row r="34106" s="1" customFormat="1"/>
    <row r="34107" s="1" customFormat="1"/>
    <row r="34108" s="1" customFormat="1"/>
    <row r="34109" s="1" customFormat="1"/>
    <row r="34110" s="1" customFormat="1"/>
    <row r="34111" s="1" customFormat="1"/>
    <row r="34112" s="1" customFormat="1"/>
    <row r="34113" s="1" customFormat="1"/>
    <row r="34114" s="1" customFormat="1"/>
    <row r="34115" s="1" customFormat="1"/>
    <row r="34116" s="1" customFormat="1"/>
    <row r="34117" s="1" customFormat="1"/>
    <row r="34118" s="1" customFormat="1"/>
    <row r="34119" s="1" customFormat="1"/>
    <row r="34120" s="1" customFormat="1"/>
    <row r="34121" s="1" customFormat="1"/>
    <row r="34122" s="1" customFormat="1"/>
    <row r="34123" s="1" customFormat="1"/>
    <row r="34124" s="1" customFormat="1"/>
    <row r="34125" s="1" customFormat="1"/>
    <row r="34126" s="1" customFormat="1"/>
    <row r="34127" s="1" customFormat="1"/>
    <row r="34128" s="1" customFormat="1"/>
    <row r="34129" s="1" customFormat="1"/>
    <row r="34130" s="1" customFormat="1"/>
    <row r="34131" s="1" customFormat="1"/>
    <row r="34132" s="1" customFormat="1"/>
    <row r="34133" s="1" customFormat="1"/>
    <row r="34134" s="1" customFormat="1"/>
    <row r="34135" s="1" customFormat="1"/>
    <row r="34136" s="1" customFormat="1"/>
    <row r="34137" s="1" customFormat="1"/>
    <row r="34138" s="1" customFormat="1"/>
    <row r="34139" s="1" customFormat="1"/>
    <row r="34140" s="1" customFormat="1"/>
    <row r="34141" s="1" customFormat="1"/>
    <row r="34142" s="1" customFormat="1"/>
    <row r="34143" s="1" customFormat="1"/>
    <row r="34144" s="1" customFormat="1"/>
    <row r="34145" s="1" customFormat="1"/>
    <row r="34146" s="1" customFormat="1"/>
    <row r="34147" s="1" customFormat="1"/>
    <row r="34148" s="1" customFormat="1"/>
    <row r="34149" s="1" customFormat="1"/>
    <row r="34150" s="1" customFormat="1"/>
    <row r="34151" s="1" customFormat="1"/>
    <row r="34152" s="1" customFormat="1"/>
    <row r="34153" s="1" customFormat="1"/>
    <row r="34154" s="1" customFormat="1"/>
    <row r="34155" s="1" customFormat="1"/>
    <row r="34156" s="1" customFormat="1"/>
    <row r="34157" s="1" customFormat="1"/>
    <row r="34158" s="1" customFormat="1"/>
    <row r="34159" s="1" customFormat="1"/>
    <row r="34160" s="1" customFormat="1"/>
    <row r="34161" s="1" customFormat="1"/>
    <row r="34162" s="1" customFormat="1"/>
    <row r="34163" s="1" customFormat="1"/>
    <row r="34164" s="1" customFormat="1"/>
    <row r="34165" s="1" customFormat="1"/>
    <row r="34166" s="1" customFormat="1"/>
    <row r="34167" s="1" customFormat="1"/>
    <row r="34168" s="1" customFormat="1"/>
    <row r="34169" s="1" customFormat="1"/>
    <row r="34170" s="1" customFormat="1"/>
    <row r="34171" s="1" customFormat="1"/>
    <row r="34172" s="1" customFormat="1"/>
    <row r="34173" s="1" customFormat="1"/>
    <row r="34174" s="1" customFormat="1"/>
    <row r="34175" s="1" customFormat="1"/>
    <row r="34176" s="1" customFormat="1"/>
    <row r="34177" s="1" customFormat="1"/>
    <row r="34178" s="1" customFormat="1"/>
    <row r="34179" s="1" customFormat="1"/>
    <row r="34180" s="1" customFormat="1"/>
    <row r="34181" s="1" customFormat="1"/>
    <row r="34182" s="1" customFormat="1"/>
    <row r="34183" s="1" customFormat="1"/>
    <row r="34184" s="1" customFormat="1"/>
    <row r="34185" s="1" customFormat="1"/>
    <row r="34186" s="1" customFormat="1"/>
    <row r="34187" s="1" customFormat="1"/>
    <row r="34188" s="1" customFormat="1"/>
    <row r="34189" s="1" customFormat="1"/>
    <row r="34190" s="1" customFormat="1"/>
    <row r="34191" s="1" customFormat="1"/>
    <row r="34192" s="1" customFormat="1"/>
    <row r="34193" s="1" customFormat="1"/>
    <row r="34194" s="1" customFormat="1"/>
    <row r="34195" s="1" customFormat="1"/>
    <row r="34196" s="1" customFormat="1"/>
    <row r="34197" s="1" customFormat="1"/>
    <row r="34198" s="1" customFormat="1"/>
    <row r="34199" s="1" customFormat="1"/>
    <row r="34200" s="1" customFormat="1"/>
    <row r="34201" s="1" customFormat="1"/>
    <row r="34202" s="1" customFormat="1"/>
    <row r="34203" s="1" customFormat="1"/>
    <row r="34204" s="1" customFormat="1"/>
    <row r="34205" s="1" customFormat="1"/>
    <row r="34206" s="1" customFormat="1"/>
    <row r="34207" s="1" customFormat="1"/>
    <row r="34208" s="1" customFormat="1"/>
    <row r="34209" s="1" customFormat="1"/>
    <row r="34210" s="1" customFormat="1"/>
    <row r="34211" s="1" customFormat="1"/>
    <row r="34212" s="1" customFormat="1"/>
    <row r="34213" s="1" customFormat="1"/>
    <row r="34214" s="1" customFormat="1"/>
    <row r="34215" s="1" customFormat="1"/>
    <row r="34216" s="1" customFormat="1"/>
    <row r="34217" s="1" customFormat="1"/>
    <row r="34218" s="1" customFormat="1"/>
    <row r="34219" s="1" customFormat="1"/>
    <row r="34220" s="1" customFormat="1"/>
    <row r="34221" s="1" customFormat="1"/>
    <row r="34222" s="1" customFormat="1"/>
    <row r="34223" s="1" customFormat="1"/>
    <row r="34224" s="1" customFormat="1"/>
    <row r="34225" s="1" customFormat="1"/>
    <row r="34226" s="1" customFormat="1"/>
    <row r="34227" s="1" customFormat="1"/>
    <row r="34228" s="1" customFormat="1"/>
    <row r="34229" s="1" customFormat="1"/>
    <row r="34230" s="1" customFormat="1"/>
    <row r="34231" s="1" customFormat="1"/>
    <row r="34232" s="1" customFormat="1"/>
    <row r="34233" s="1" customFormat="1"/>
    <row r="34234" s="1" customFormat="1"/>
    <row r="34235" s="1" customFormat="1"/>
    <row r="34236" s="1" customFormat="1"/>
    <row r="34237" s="1" customFormat="1"/>
    <row r="34238" s="1" customFormat="1"/>
    <row r="34239" s="1" customFormat="1"/>
    <row r="34240" s="1" customFormat="1"/>
    <row r="34241" s="1" customFormat="1"/>
    <row r="34242" s="1" customFormat="1"/>
    <row r="34243" s="1" customFormat="1"/>
    <row r="34244" s="1" customFormat="1"/>
    <row r="34245" s="1" customFormat="1"/>
    <row r="34246" s="1" customFormat="1"/>
    <row r="34247" s="1" customFormat="1"/>
    <row r="34248" s="1" customFormat="1"/>
    <row r="34249" s="1" customFormat="1"/>
    <row r="34250" s="1" customFormat="1"/>
    <row r="34251" s="1" customFormat="1"/>
    <row r="34252" s="1" customFormat="1"/>
    <row r="34253" s="1" customFormat="1"/>
    <row r="34254" s="1" customFormat="1"/>
    <row r="34255" s="1" customFormat="1"/>
    <row r="34256" s="1" customFormat="1"/>
    <row r="34257" s="1" customFormat="1"/>
    <row r="34258" s="1" customFormat="1"/>
    <row r="34259" s="1" customFormat="1"/>
    <row r="34260" s="1" customFormat="1"/>
    <row r="34261" s="1" customFormat="1"/>
    <row r="34262" s="1" customFormat="1"/>
    <row r="34263" s="1" customFormat="1"/>
    <row r="34264" s="1" customFormat="1"/>
    <row r="34265" s="1" customFormat="1"/>
    <row r="34266" s="1" customFormat="1"/>
    <row r="34267" s="1" customFormat="1"/>
    <row r="34268" s="1" customFormat="1"/>
    <row r="34269" s="1" customFormat="1"/>
    <row r="34270" s="1" customFormat="1"/>
    <row r="34271" s="1" customFormat="1"/>
    <row r="34272" s="1" customFormat="1"/>
    <row r="34273" s="1" customFormat="1"/>
    <row r="34274" s="1" customFormat="1"/>
    <row r="34275" s="1" customFormat="1"/>
    <row r="34276" s="1" customFormat="1"/>
    <row r="34277" s="1" customFormat="1"/>
    <row r="34278" s="1" customFormat="1"/>
    <row r="34279" s="1" customFormat="1"/>
    <row r="34280" s="1" customFormat="1"/>
    <row r="34281" s="1" customFormat="1"/>
    <row r="34282" s="1" customFormat="1"/>
    <row r="34283" s="1" customFormat="1"/>
    <row r="34284" s="1" customFormat="1"/>
    <row r="34285" s="1" customFormat="1"/>
    <row r="34286" s="1" customFormat="1"/>
    <row r="34287" s="1" customFormat="1"/>
    <row r="34288" s="1" customFormat="1"/>
    <row r="34289" s="1" customFormat="1"/>
    <row r="34290" s="1" customFormat="1"/>
    <row r="34291" s="1" customFormat="1"/>
    <row r="34292" s="1" customFormat="1"/>
    <row r="34293" s="1" customFormat="1"/>
    <row r="34294" s="1" customFormat="1"/>
    <row r="34295" s="1" customFormat="1"/>
    <row r="34296" s="1" customFormat="1"/>
    <row r="34297" s="1" customFormat="1"/>
    <row r="34298" s="1" customFormat="1"/>
    <row r="34299" s="1" customFormat="1"/>
    <row r="34300" s="1" customFormat="1"/>
    <row r="34301" s="1" customFormat="1"/>
    <row r="34302" s="1" customFormat="1"/>
    <row r="34303" s="1" customFormat="1"/>
    <row r="34304" s="1" customFormat="1"/>
    <row r="34305" s="1" customFormat="1"/>
    <row r="34306" s="1" customFormat="1"/>
    <row r="34307" s="1" customFormat="1"/>
    <row r="34308" s="1" customFormat="1"/>
    <row r="34309" s="1" customFormat="1"/>
    <row r="34310" s="1" customFormat="1"/>
    <row r="34311" s="1" customFormat="1"/>
    <row r="34312" s="1" customFormat="1"/>
    <row r="34313" s="1" customFormat="1"/>
    <row r="34314" s="1" customFormat="1"/>
    <row r="34315" s="1" customFormat="1"/>
    <row r="34316" s="1" customFormat="1"/>
    <row r="34317" s="1" customFormat="1"/>
    <row r="34318" s="1" customFormat="1"/>
    <row r="34319" s="1" customFormat="1"/>
    <row r="34320" s="1" customFormat="1"/>
    <row r="34321" s="1" customFormat="1"/>
    <row r="34322" s="1" customFormat="1"/>
    <row r="34323" s="1" customFormat="1"/>
    <row r="34324" s="1" customFormat="1"/>
    <row r="34325" s="1" customFormat="1"/>
    <row r="34326" s="1" customFormat="1"/>
    <row r="34327" s="1" customFormat="1"/>
    <row r="34328" s="1" customFormat="1"/>
    <row r="34329" s="1" customFormat="1"/>
    <row r="34330" s="1" customFormat="1"/>
    <row r="34331" s="1" customFormat="1"/>
    <row r="34332" s="1" customFormat="1"/>
    <row r="34333" s="1" customFormat="1"/>
    <row r="34334" s="1" customFormat="1"/>
    <row r="34335" s="1" customFormat="1"/>
    <row r="34336" s="1" customFormat="1"/>
    <row r="34337" s="1" customFormat="1"/>
    <row r="34338" s="1" customFormat="1"/>
    <row r="34339" s="1" customFormat="1"/>
    <row r="34340" s="1" customFormat="1"/>
    <row r="34341" s="1" customFormat="1"/>
    <row r="34342" s="1" customFormat="1"/>
    <row r="34343" s="1" customFormat="1"/>
    <row r="34344" s="1" customFormat="1"/>
    <row r="34345" s="1" customFormat="1"/>
    <row r="34346" s="1" customFormat="1"/>
    <row r="34347" s="1" customFormat="1"/>
    <row r="34348" s="1" customFormat="1"/>
    <row r="34349" s="1" customFormat="1"/>
    <row r="34350" s="1" customFormat="1"/>
    <row r="34351" s="1" customFormat="1"/>
    <row r="34352" s="1" customFormat="1"/>
    <row r="34353" s="1" customFormat="1"/>
    <row r="34354" s="1" customFormat="1"/>
    <row r="34355" s="1" customFormat="1"/>
    <row r="34356" s="1" customFormat="1"/>
    <row r="34357" s="1" customFormat="1"/>
    <row r="34358" s="1" customFormat="1"/>
    <row r="34359" s="1" customFormat="1"/>
    <row r="34360" s="1" customFormat="1"/>
    <row r="34361" s="1" customFormat="1"/>
    <row r="34362" s="1" customFormat="1"/>
    <row r="34363" s="1" customFormat="1"/>
    <row r="34364" s="1" customFormat="1"/>
    <row r="34365" s="1" customFormat="1"/>
    <row r="34366" s="1" customFormat="1"/>
    <row r="34367" s="1" customFormat="1"/>
    <row r="34368" s="1" customFormat="1"/>
    <row r="34369" s="1" customFormat="1"/>
    <row r="34370" s="1" customFormat="1"/>
    <row r="34371" s="1" customFormat="1"/>
    <row r="34372" s="1" customFormat="1"/>
    <row r="34373" s="1" customFormat="1"/>
    <row r="34374" s="1" customFormat="1"/>
    <row r="34375" s="1" customFormat="1"/>
    <row r="34376" s="1" customFormat="1"/>
    <row r="34377" s="1" customFormat="1"/>
    <row r="34378" s="1" customFormat="1"/>
    <row r="34379" s="1" customFormat="1"/>
    <row r="34380" s="1" customFormat="1"/>
    <row r="34381" s="1" customFormat="1"/>
    <row r="34382" s="1" customFormat="1"/>
    <row r="34383" s="1" customFormat="1"/>
    <row r="34384" s="1" customFormat="1"/>
    <row r="34385" s="1" customFormat="1"/>
    <row r="34386" s="1" customFormat="1"/>
    <row r="34387" s="1" customFormat="1"/>
    <row r="34388" s="1" customFormat="1"/>
    <row r="34389" s="1" customFormat="1"/>
    <row r="34390" s="1" customFormat="1"/>
    <row r="34391" s="1" customFormat="1"/>
    <row r="34392" s="1" customFormat="1"/>
    <row r="34393" s="1" customFormat="1"/>
    <row r="34394" s="1" customFormat="1"/>
    <row r="34395" s="1" customFormat="1"/>
    <row r="34396" s="1" customFormat="1"/>
    <row r="34397" s="1" customFormat="1"/>
    <row r="34398" s="1" customFormat="1"/>
    <row r="34399" s="1" customFormat="1"/>
    <row r="34400" s="1" customFormat="1"/>
    <row r="34401" s="1" customFormat="1"/>
    <row r="34402" s="1" customFormat="1"/>
    <row r="34403" s="1" customFormat="1"/>
    <row r="34404" s="1" customFormat="1"/>
    <row r="34405" s="1" customFormat="1"/>
    <row r="34406" s="1" customFormat="1"/>
    <row r="34407" s="1" customFormat="1"/>
    <row r="34408" s="1" customFormat="1"/>
    <row r="34409" s="1" customFormat="1"/>
    <row r="34410" s="1" customFormat="1"/>
    <row r="34411" s="1" customFormat="1"/>
    <row r="34412" s="1" customFormat="1"/>
    <row r="34413" s="1" customFormat="1"/>
    <row r="34414" s="1" customFormat="1"/>
    <row r="34415" s="1" customFormat="1"/>
    <row r="34416" s="1" customFormat="1"/>
    <row r="34417" s="1" customFormat="1"/>
    <row r="34418" s="1" customFormat="1"/>
    <row r="34419" s="1" customFormat="1"/>
    <row r="34420" s="1" customFormat="1"/>
    <row r="34421" s="1" customFormat="1"/>
    <row r="34422" s="1" customFormat="1"/>
    <row r="34423" s="1" customFormat="1"/>
    <row r="34424" s="1" customFormat="1"/>
    <row r="34425" s="1" customFormat="1"/>
    <row r="34426" s="1" customFormat="1"/>
    <row r="34427" s="1" customFormat="1"/>
    <row r="34428" s="1" customFormat="1"/>
    <row r="34429" s="1" customFormat="1"/>
    <row r="34430" s="1" customFormat="1"/>
    <row r="34431" s="1" customFormat="1"/>
    <row r="34432" s="1" customFormat="1"/>
    <row r="34433" s="1" customFormat="1"/>
    <row r="34434" s="1" customFormat="1"/>
    <row r="34435" s="1" customFormat="1"/>
    <row r="34436" s="1" customFormat="1"/>
    <row r="34437" s="1" customFormat="1"/>
    <row r="34438" s="1" customFormat="1"/>
    <row r="34439" s="1" customFormat="1"/>
    <row r="34440" s="1" customFormat="1"/>
    <row r="34441" s="1" customFormat="1"/>
    <row r="34442" s="1" customFormat="1"/>
    <row r="34443" s="1" customFormat="1"/>
    <row r="34444" s="1" customFormat="1"/>
    <row r="34445" s="1" customFormat="1"/>
    <row r="34446" s="1" customFormat="1"/>
    <row r="34447" s="1" customFormat="1"/>
    <row r="34448" s="1" customFormat="1"/>
    <row r="34449" s="1" customFormat="1"/>
    <row r="34450" s="1" customFormat="1"/>
    <row r="34451" s="1" customFormat="1"/>
    <row r="34452" s="1" customFormat="1"/>
    <row r="34453" s="1" customFormat="1"/>
    <row r="34454" s="1" customFormat="1"/>
    <row r="34455" s="1" customFormat="1"/>
    <row r="34456" s="1" customFormat="1"/>
    <row r="34457" s="1" customFormat="1"/>
    <row r="34458" s="1" customFormat="1"/>
    <row r="34459" s="1" customFormat="1"/>
    <row r="34460" s="1" customFormat="1"/>
    <row r="34461" s="1" customFormat="1"/>
    <row r="34462" s="1" customFormat="1"/>
    <row r="34463" s="1" customFormat="1"/>
    <row r="34464" s="1" customFormat="1"/>
    <row r="34465" s="1" customFormat="1"/>
    <row r="34466" s="1" customFormat="1"/>
    <row r="34467" s="1" customFormat="1"/>
    <row r="34468" s="1" customFormat="1"/>
    <row r="34469" s="1" customFormat="1"/>
    <row r="34470" s="1" customFormat="1"/>
    <row r="34471" s="1" customFormat="1"/>
    <row r="34472" s="1" customFormat="1"/>
    <row r="34473" s="1" customFormat="1"/>
    <row r="34474" s="1" customFormat="1"/>
    <row r="34475" s="1" customFormat="1"/>
    <row r="34476" s="1" customFormat="1"/>
    <row r="34477" s="1" customFormat="1"/>
    <row r="34478" s="1" customFormat="1"/>
    <row r="34479" s="1" customFormat="1"/>
    <row r="34480" s="1" customFormat="1"/>
    <row r="34481" s="1" customFormat="1"/>
    <row r="34482" s="1" customFormat="1"/>
    <row r="34483" s="1" customFormat="1"/>
    <row r="34484" s="1" customFormat="1"/>
    <row r="34485" s="1" customFormat="1"/>
    <row r="34486" s="1" customFormat="1"/>
    <row r="34487" s="1" customFormat="1"/>
    <row r="34488" s="1" customFormat="1"/>
    <row r="34489" s="1" customFormat="1"/>
    <row r="34490" s="1" customFormat="1"/>
    <row r="34491" s="1" customFormat="1"/>
    <row r="34492" s="1" customFormat="1"/>
    <row r="34493" s="1" customFormat="1"/>
    <row r="34494" s="1" customFormat="1"/>
    <row r="34495" s="1" customFormat="1"/>
    <row r="34496" s="1" customFormat="1"/>
    <row r="34497" s="1" customFormat="1"/>
    <row r="34498" s="1" customFormat="1"/>
    <row r="34499" s="1" customFormat="1"/>
    <row r="34500" s="1" customFormat="1"/>
    <row r="34501" s="1" customFormat="1"/>
    <row r="34502" s="1" customFormat="1"/>
    <row r="34503" s="1" customFormat="1"/>
    <row r="34504" s="1" customFormat="1"/>
    <row r="34505" s="1" customFormat="1"/>
    <row r="34506" s="1" customFormat="1"/>
    <row r="34507" s="1" customFormat="1"/>
    <row r="34508" s="1" customFormat="1"/>
    <row r="34509" s="1" customFormat="1"/>
    <row r="34510" s="1" customFormat="1"/>
    <row r="34511" s="1" customFormat="1"/>
    <row r="34512" s="1" customFormat="1"/>
    <row r="34513" s="1" customFormat="1"/>
    <row r="34514" s="1" customFormat="1"/>
    <row r="34515" s="1" customFormat="1"/>
    <row r="34516" s="1" customFormat="1"/>
    <row r="34517" s="1" customFormat="1"/>
    <row r="34518" s="1" customFormat="1"/>
    <row r="34519" s="1" customFormat="1"/>
    <row r="34520" s="1" customFormat="1"/>
    <row r="34521" s="1" customFormat="1"/>
    <row r="34522" s="1" customFormat="1"/>
    <row r="34523" s="1" customFormat="1"/>
    <row r="34524" s="1" customFormat="1"/>
    <row r="34525" s="1" customFormat="1"/>
    <row r="34526" s="1" customFormat="1"/>
    <row r="34527" s="1" customFormat="1"/>
    <row r="34528" s="1" customFormat="1"/>
    <row r="34529" s="1" customFormat="1"/>
    <row r="34530" s="1" customFormat="1"/>
    <row r="34531" s="1" customFormat="1"/>
    <row r="34532" s="1" customFormat="1"/>
    <row r="34533" s="1" customFormat="1"/>
    <row r="34534" s="1" customFormat="1"/>
    <row r="34535" s="1" customFormat="1"/>
    <row r="34536" s="1" customFormat="1"/>
    <row r="34537" s="1" customFormat="1"/>
    <row r="34538" s="1" customFormat="1"/>
    <row r="34539" s="1" customFormat="1"/>
    <row r="34540" s="1" customFormat="1"/>
    <row r="34541" s="1" customFormat="1"/>
    <row r="34542" s="1" customFormat="1"/>
    <row r="34543" s="1" customFormat="1"/>
    <row r="34544" s="1" customFormat="1"/>
    <row r="34545" s="1" customFormat="1"/>
    <row r="34546" s="1" customFormat="1"/>
    <row r="34547" s="1" customFormat="1"/>
    <row r="34548" s="1" customFormat="1"/>
    <row r="34549" s="1" customFormat="1"/>
    <row r="34550" s="1" customFormat="1"/>
    <row r="34551" s="1" customFormat="1"/>
    <row r="34552" s="1" customFormat="1"/>
    <row r="34553" s="1" customFormat="1"/>
    <row r="34554" s="1" customFormat="1"/>
    <row r="34555" s="1" customFormat="1"/>
    <row r="34556" s="1" customFormat="1"/>
    <row r="34557" s="1" customFormat="1"/>
    <row r="34558" s="1" customFormat="1"/>
    <row r="34559" s="1" customFormat="1"/>
    <row r="34560" s="1" customFormat="1"/>
    <row r="34561" s="1" customFormat="1"/>
    <row r="34562" s="1" customFormat="1"/>
    <row r="34563" s="1" customFormat="1"/>
    <row r="34564" s="1" customFormat="1"/>
    <row r="34565" s="1" customFormat="1"/>
    <row r="34566" s="1" customFormat="1"/>
    <row r="34567" s="1" customFormat="1"/>
    <row r="34568" s="1" customFormat="1"/>
    <row r="34569" s="1" customFormat="1"/>
    <row r="34570" s="1" customFormat="1"/>
    <row r="34571" s="1" customFormat="1"/>
    <row r="34572" s="1" customFormat="1"/>
    <row r="34573" s="1" customFormat="1"/>
    <row r="34574" s="1" customFormat="1"/>
    <row r="34575" s="1" customFormat="1"/>
    <row r="34576" s="1" customFormat="1"/>
    <row r="34577" s="1" customFormat="1"/>
    <row r="34578" s="1" customFormat="1"/>
    <row r="34579" s="1" customFormat="1"/>
    <row r="34580" s="1" customFormat="1"/>
    <row r="34581" s="1" customFormat="1"/>
    <row r="34582" s="1" customFormat="1"/>
    <row r="34583" s="1" customFormat="1"/>
    <row r="34584" s="1" customFormat="1"/>
    <row r="34585" s="1" customFormat="1"/>
    <row r="34586" s="1" customFormat="1"/>
    <row r="34587" s="1" customFormat="1"/>
    <row r="34588" s="1" customFormat="1"/>
    <row r="34589" s="1" customFormat="1"/>
    <row r="34590" s="1" customFormat="1"/>
    <row r="34591" s="1" customFormat="1"/>
    <row r="34592" s="1" customFormat="1"/>
    <row r="34593" s="1" customFormat="1"/>
    <row r="34594" s="1" customFormat="1"/>
    <row r="34595" s="1" customFormat="1"/>
    <row r="34596" s="1" customFormat="1"/>
    <row r="34597" s="1" customFormat="1"/>
    <row r="34598" s="1" customFormat="1"/>
    <row r="34599" s="1" customFormat="1"/>
    <row r="34600" s="1" customFormat="1"/>
    <row r="34601" s="1" customFormat="1"/>
    <row r="34602" s="1" customFormat="1"/>
    <row r="34603" s="1" customFormat="1"/>
    <row r="34604" s="1" customFormat="1"/>
    <row r="34605" s="1" customFormat="1"/>
    <row r="34606" s="1" customFormat="1"/>
    <row r="34607" s="1" customFormat="1"/>
    <row r="34608" s="1" customFormat="1"/>
    <row r="34609" s="1" customFormat="1"/>
    <row r="34610" s="1" customFormat="1"/>
    <row r="34611" s="1" customFormat="1"/>
    <row r="34612" s="1" customFormat="1"/>
    <row r="34613" s="1" customFormat="1"/>
    <row r="34614" s="1" customFormat="1"/>
    <row r="34615" s="1" customFormat="1"/>
    <row r="34616" s="1" customFormat="1"/>
    <row r="34617" s="1" customFormat="1"/>
    <row r="34618" s="1" customFormat="1"/>
    <row r="34619" s="1" customFormat="1"/>
    <row r="34620" s="1" customFormat="1"/>
    <row r="34621" s="1" customFormat="1"/>
    <row r="34622" s="1" customFormat="1"/>
    <row r="34623" s="1" customFormat="1"/>
    <row r="34624" s="1" customFormat="1"/>
    <row r="34625" s="1" customFormat="1"/>
    <row r="34626" s="1" customFormat="1"/>
    <row r="34627" s="1" customFormat="1"/>
    <row r="34628" s="1" customFormat="1"/>
    <row r="34629" s="1" customFormat="1"/>
    <row r="34630" s="1" customFormat="1"/>
    <row r="34631" s="1" customFormat="1"/>
    <row r="34632" s="1" customFormat="1"/>
    <row r="34633" s="1" customFormat="1"/>
    <row r="34634" s="1" customFormat="1"/>
    <row r="34635" s="1" customFormat="1"/>
    <row r="34636" s="1" customFormat="1"/>
    <row r="34637" s="1" customFormat="1"/>
    <row r="34638" s="1" customFormat="1"/>
    <row r="34639" s="1" customFormat="1"/>
    <row r="34640" s="1" customFormat="1"/>
    <row r="34641" s="1" customFormat="1"/>
    <row r="34642" s="1" customFormat="1"/>
    <row r="34643" s="1" customFormat="1"/>
    <row r="34644" s="1" customFormat="1"/>
    <row r="34645" s="1" customFormat="1"/>
    <row r="34646" s="1" customFormat="1"/>
    <row r="34647" s="1" customFormat="1"/>
    <row r="34648" s="1" customFormat="1"/>
    <row r="34649" s="1" customFormat="1"/>
    <row r="34650" s="1" customFormat="1"/>
    <row r="34651" s="1" customFormat="1"/>
    <row r="34652" s="1" customFormat="1"/>
    <row r="34653" s="1" customFormat="1"/>
    <row r="34654" s="1" customFormat="1"/>
    <row r="34655" s="1" customFormat="1"/>
    <row r="34656" s="1" customFormat="1"/>
    <row r="34657" s="1" customFormat="1"/>
    <row r="34658" s="1" customFormat="1"/>
    <row r="34659" s="1" customFormat="1"/>
    <row r="34660" s="1" customFormat="1"/>
    <row r="34661" s="1" customFormat="1"/>
    <row r="34662" s="1" customFormat="1"/>
    <row r="34663" s="1" customFormat="1"/>
    <row r="34664" s="1" customFormat="1"/>
    <row r="34665" s="1" customFormat="1"/>
    <row r="34666" s="1" customFormat="1"/>
    <row r="34667" s="1" customFormat="1"/>
    <row r="34668" s="1" customFormat="1"/>
    <row r="34669" s="1" customFormat="1"/>
    <row r="34670" s="1" customFormat="1"/>
    <row r="34671" s="1" customFormat="1"/>
    <row r="34672" s="1" customFormat="1"/>
    <row r="34673" s="1" customFormat="1"/>
    <row r="34674" s="1" customFormat="1"/>
    <row r="34675" s="1" customFormat="1"/>
    <row r="34676" s="1" customFormat="1"/>
    <row r="34677" s="1" customFormat="1"/>
    <row r="34678" s="1" customFormat="1"/>
    <row r="34679" s="1" customFormat="1"/>
    <row r="34680" s="1" customFormat="1"/>
    <row r="34681" s="1" customFormat="1"/>
    <row r="34682" s="1" customFormat="1"/>
    <row r="34683" s="1" customFormat="1"/>
    <row r="34684" s="1" customFormat="1"/>
    <row r="34685" s="1" customFormat="1"/>
    <row r="34686" s="1" customFormat="1"/>
    <row r="34687" s="1" customFormat="1"/>
    <row r="34688" s="1" customFormat="1"/>
    <row r="34689" s="1" customFormat="1"/>
    <row r="34690" s="1" customFormat="1"/>
    <row r="34691" s="1" customFormat="1"/>
    <row r="34692" s="1" customFormat="1"/>
    <row r="34693" s="1" customFormat="1"/>
    <row r="34694" s="1" customFormat="1"/>
    <row r="34695" s="1" customFormat="1"/>
    <row r="34696" s="1" customFormat="1"/>
    <row r="34697" s="1" customFormat="1"/>
    <row r="34698" s="1" customFormat="1"/>
    <row r="34699" s="1" customFormat="1"/>
    <row r="34700" s="1" customFormat="1"/>
    <row r="34701" s="1" customFormat="1"/>
    <row r="34702" s="1" customFormat="1"/>
    <row r="34703" s="1" customFormat="1"/>
    <row r="34704" s="1" customFormat="1"/>
    <row r="34705" s="1" customFormat="1"/>
    <row r="34706" s="1" customFormat="1"/>
    <row r="34707" s="1" customFormat="1"/>
    <row r="34708" s="1" customFormat="1"/>
    <row r="34709" s="1" customFormat="1"/>
    <row r="34710" s="1" customFormat="1"/>
    <row r="34711" s="1" customFormat="1"/>
    <row r="34712" s="1" customFormat="1"/>
    <row r="34713" s="1" customFormat="1"/>
    <row r="34714" s="1" customFormat="1"/>
    <row r="34715" s="1" customFormat="1"/>
    <row r="34716" s="1" customFormat="1"/>
    <row r="34717" s="1" customFormat="1"/>
    <row r="34718" s="1" customFormat="1"/>
    <row r="34719" s="1" customFormat="1"/>
    <row r="34720" s="1" customFormat="1"/>
    <row r="34721" s="1" customFormat="1"/>
    <row r="34722" s="1" customFormat="1"/>
    <row r="34723" s="1" customFormat="1"/>
    <row r="34724" s="1" customFormat="1"/>
    <row r="34725" s="1" customFormat="1"/>
    <row r="34726" s="1" customFormat="1"/>
    <row r="34727" s="1" customFormat="1"/>
    <row r="34728" s="1" customFormat="1"/>
    <row r="34729" s="1" customFormat="1"/>
    <row r="34730" s="1" customFormat="1"/>
    <row r="34731" s="1" customFormat="1"/>
    <row r="34732" s="1" customFormat="1"/>
    <row r="34733" s="1" customFormat="1"/>
    <row r="34734" s="1" customFormat="1"/>
    <row r="34735" s="1" customFormat="1"/>
    <row r="34736" s="1" customFormat="1"/>
    <row r="34737" s="1" customFormat="1"/>
    <row r="34738" s="1" customFormat="1"/>
    <row r="34739" s="1" customFormat="1"/>
    <row r="34740" s="1" customFormat="1"/>
    <row r="34741" s="1" customFormat="1"/>
    <row r="34742" s="1" customFormat="1"/>
    <row r="34743" s="1" customFormat="1"/>
    <row r="34744" s="1" customFormat="1"/>
    <row r="34745" s="1" customFormat="1"/>
    <row r="34746" s="1" customFormat="1"/>
    <row r="34747" s="1" customFormat="1"/>
    <row r="34748" s="1" customFormat="1"/>
    <row r="34749" s="1" customFormat="1"/>
    <row r="34750" s="1" customFormat="1"/>
    <row r="34751" s="1" customFormat="1"/>
    <row r="34752" s="1" customFormat="1"/>
    <row r="34753" s="1" customFormat="1"/>
    <row r="34754" s="1" customFormat="1"/>
    <row r="34755" s="1" customFormat="1"/>
    <row r="34756" s="1" customFormat="1"/>
    <row r="34757" s="1" customFormat="1"/>
    <row r="34758" s="1" customFormat="1"/>
    <row r="34759" s="1" customFormat="1"/>
    <row r="34760" s="1" customFormat="1"/>
    <row r="34761" s="1" customFormat="1"/>
    <row r="34762" s="1" customFormat="1"/>
    <row r="34763" s="1" customFormat="1"/>
    <row r="34764" s="1" customFormat="1"/>
    <row r="34765" s="1" customFormat="1"/>
    <row r="34766" s="1" customFormat="1"/>
    <row r="34767" s="1" customFormat="1"/>
    <row r="34768" s="1" customFormat="1"/>
    <row r="34769" s="1" customFormat="1"/>
    <row r="34770" s="1" customFormat="1"/>
    <row r="34771" s="1" customFormat="1"/>
    <row r="34772" s="1" customFormat="1"/>
    <row r="34773" s="1" customFormat="1"/>
    <row r="34774" s="1" customFormat="1"/>
    <row r="34775" s="1" customFormat="1"/>
    <row r="34776" s="1" customFormat="1"/>
    <row r="34777" s="1" customFormat="1"/>
    <row r="34778" s="1" customFormat="1"/>
    <row r="34779" s="1" customFormat="1"/>
    <row r="34780" s="1" customFormat="1"/>
    <row r="34781" s="1" customFormat="1"/>
    <row r="34782" s="1" customFormat="1"/>
    <row r="34783" s="1" customFormat="1"/>
    <row r="34784" s="1" customFormat="1"/>
    <row r="34785" s="1" customFormat="1"/>
    <row r="34786" s="1" customFormat="1"/>
    <row r="34787" s="1" customFormat="1"/>
    <row r="34788" s="1" customFormat="1"/>
    <row r="34789" s="1" customFormat="1"/>
    <row r="34790" s="1" customFormat="1"/>
    <row r="34791" s="1" customFormat="1"/>
    <row r="34792" s="1" customFormat="1"/>
    <row r="34793" s="1" customFormat="1"/>
    <row r="34794" s="1" customFormat="1"/>
    <row r="34795" s="1" customFormat="1"/>
    <row r="34796" s="1" customFormat="1"/>
    <row r="34797" s="1" customFormat="1"/>
    <row r="34798" s="1" customFormat="1"/>
    <row r="34799" s="1" customFormat="1"/>
    <row r="34800" s="1" customFormat="1"/>
    <row r="34801" s="1" customFormat="1"/>
    <row r="34802" s="1" customFormat="1"/>
    <row r="34803" s="1" customFormat="1"/>
    <row r="34804" s="1" customFormat="1"/>
    <row r="34805" s="1" customFormat="1"/>
    <row r="34806" s="1" customFormat="1"/>
    <row r="34807" s="1" customFormat="1"/>
    <row r="34808" s="1" customFormat="1"/>
    <row r="34809" s="1" customFormat="1"/>
    <row r="34810" s="1" customFormat="1"/>
    <row r="34811" s="1" customFormat="1"/>
    <row r="34812" s="1" customFormat="1"/>
    <row r="34813" s="1" customFormat="1"/>
    <row r="34814" s="1" customFormat="1"/>
    <row r="34815" s="1" customFormat="1"/>
    <row r="34816" s="1" customFormat="1"/>
    <row r="34817" s="1" customFormat="1"/>
    <row r="34818" s="1" customFormat="1"/>
    <row r="34819" s="1" customFormat="1"/>
    <row r="34820" s="1" customFormat="1"/>
    <row r="34821" s="1" customFormat="1"/>
    <row r="34822" s="1" customFormat="1"/>
    <row r="34823" s="1" customFormat="1"/>
    <row r="34824" s="1" customFormat="1"/>
    <row r="34825" s="1" customFormat="1"/>
    <row r="34826" s="1" customFormat="1"/>
    <row r="34827" s="1" customFormat="1"/>
    <row r="34828" s="1" customFormat="1"/>
    <row r="34829" s="1" customFormat="1"/>
    <row r="34830" s="1" customFormat="1"/>
    <row r="34831" s="1" customFormat="1"/>
    <row r="34832" s="1" customFormat="1"/>
    <row r="34833" s="1" customFormat="1"/>
    <row r="34834" s="1" customFormat="1"/>
    <row r="34835" s="1" customFormat="1"/>
    <row r="34836" s="1" customFormat="1"/>
    <row r="34837" s="1" customFormat="1"/>
    <row r="34838" s="1" customFormat="1"/>
    <row r="34839" s="1" customFormat="1"/>
    <row r="34840" s="1" customFormat="1"/>
    <row r="34841" s="1" customFormat="1"/>
    <row r="34842" s="1" customFormat="1"/>
    <row r="34843" s="1" customFormat="1"/>
    <row r="34844" s="1" customFormat="1"/>
    <row r="34845" s="1" customFormat="1"/>
    <row r="34846" s="1" customFormat="1"/>
    <row r="34847" s="1" customFormat="1"/>
    <row r="34848" s="1" customFormat="1"/>
    <row r="34849" s="1" customFormat="1"/>
    <row r="34850" s="1" customFormat="1"/>
    <row r="34851" s="1" customFormat="1"/>
    <row r="34852" s="1" customFormat="1"/>
    <row r="34853" s="1" customFormat="1"/>
    <row r="34854" s="1" customFormat="1"/>
    <row r="34855" s="1" customFormat="1"/>
    <row r="34856" s="1" customFormat="1"/>
    <row r="34857" s="1" customFormat="1"/>
    <row r="34858" s="1" customFormat="1"/>
    <row r="34859" s="1" customFormat="1"/>
    <row r="34860" s="1" customFormat="1"/>
    <row r="34861" s="1" customFormat="1"/>
    <row r="34862" s="1" customFormat="1"/>
    <row r="34863" s="1" customFormat="1"/>
    <row r="34864" s="1" customFormat="1"/>
    <row r="34865" s="1" customFormat="1"/>
    <row r="34866" s="1" customFormat="1"/>
    <row r="34867" s="1" customFormat="1"/>
    <row r="34868" s="1" customFormat="1"/>
    <row r="34869" s="1" customFormat="1"/>
    <row r="34870" s="1" customFormat="1"/>
    <row r="34871" s="1" customFormat="1"/>
    <row r="34872" s="1" customFormat="1"/>
    <row r="34873" s="1" customFormat="1"/>
    <row r="34874" s="1" customFormat="1"/>
    <row r="34875" s="1" customFormat="1"/>
    <row r="34876" s="1" customFormat="1"/>
    <row r="34877" s="1" customFormat="1"/>
    <row r="34878" s="1" customFormat="1"/>
    <row r="34879" s="1" customFormat="1"/>
    <row r="34880" s="1" customFormat="1"/>
    <row r="34881" s="1" customFormat="1"/>
    <row r="34882" s="1" customFormat="1"/>
    <row r="34883" s="1" customFormat="1"/>
    <row r="34884" s="1" customFormat="1"/>
    <row r="34885" s="1" customFormat="1"/>
    <row r="34886" s="1" customFormat="1"/>
    <row r="34887" s="1" customFormat="1"/>
    <row r="34888" s="1" customFormat="1"/>
    <row r="34889" s="1" customFormat="1"/>
    <row r="34890" s="1" customFormat="1"/>
    <row r="34891" s="1" customFormat="1"/>
    <row r="34892" s="1" customFormat="1"/>
    <row r="34893" s="1" customFormat="1"/>
    <row r="34894" s="1" customFormat="1"/>
    <row r="34895" s="1" customFormat="1"/>
    <row r="34896" s="1" customFormat="1"/>
    <row r="34897" s="1" customFormat="1"/>
    <row r="34898" s="1" customFormat="1"/>
    <row r="34899" s="1" customFormat="1"/>
    <row r="34900" s="1" customFormat="1"/>
    <row r="34901" s="1" customFormat="1"/>
    <row r="34902" s="1" customFormat="1"/>
    <row r="34903" s="1" customFormat="1"/>
    <row r="34904" s="1" customFormat="1"/>
    <row r="34905" s="1" customFormat="1"/>
    <row r="34906" s="1" customFormat="1"/>
    <row r="34907" s="1" customFormat="1"/>
    <row r="34908" s="1" customFormat="1"/>
    <row r="34909" s="1" customFormat="1"/>
    <row r="34910" s="1" customFormat="1"/>
    <row r="34911" s="1" customFormat="1"/>
    <row r="34912" s="1" customFormat="1"/>
    <row r="34913" s="1" customFormat="1"/>
    <row r="34914" s="1" customFormat="1"/>
    <row r="34915" s="1" customFormat="1"/>
    <row r="34916" s="1" customFormat="1"/>
    <row r="34917" s="1" customFormat="1"/>
    <row r="34918" s="1" customFormat="1"/>
    <row r="34919" s="1" customFormat="1"/>
    <row r="34920" s="1" customFormat="1"/>
    <row r="34921" s="1" customFormat="1"/>
    <row r="34922" s="1" customFormat="1"/>
    <row r="34923" s="1" customFormat="1"/>
    <row r="34924" s="1" customFormat="1"/>
    <row r="34925" s="1" customFormat="1"/>
    <row r="34926" s="1" customFormat="1"/>
    <row r="34927" s="1" customFormat="1"/>
    <row r="34928" s="1" customFormat="1"/>
    <row r="34929" s="1" customFormat="1"/>
    <row r="34930" s="1" customFormat="1"/>
    <row r="34931" s="1" customFormat="1"/>
    <row r="34932" s="1" customFormat="1"/>
    <row r="34933" s="1" customFormat="1"/>
    <row r="34934" s="1" customFormat="1"/>
    <row r="34935" s="1" customFormat="1"/>
    <row r="34936" s="1" customFormat="1"/>
    <row r="34937" s="1" customFormat="1"/>
    <row r="34938" s="1" customFormat="1"/>
    <row r="34939" s="1" customFormat="1"/>
    <row r="34940" s="1" customFormat="1"/>
    <row r="34941" s="1" customFormat="1"/>
    <row r="34942" s="1" customFormat="1"/>
    <row r="34943" s="1" customFormat="1"/>
    <row r="34944" s="1" customFormat="1"/>
    <row r="34945" s="1" customFormat="1"/>
    <row r="34946" s="1" customFormat="1"/>
    <row r="34947" s="1" customFormat="1"/>
    <row r="34948" s="1" customFormat="1"/>
    <row r="34949" s="1" customFormat="1"/>
    <row r="34950" s="1" customFormat="1"/>
    <row r="34951" s="1" customFormat="1"/>
    <row r="34952" s="1" customFormat="1"/>
    <row r="34953" s="1" customFormat="1"/>
    <row r="34954" s="1" customFormat="1"/>
    <row r="34955" s="1" customFormat="1"/>
    <row r="34956" s="1" customFormat="1"/>
    <row r="34957" s="1" customFormat="1"/>
    <row r="34958" s="1" customFormat="1"/>
    <row r="34959" s="1" customFormat="1"/>
    <row r="34960" s="1" customFormat="1"/>
    <row r="34961" s="1" customFormat="1"/>
    <row r="34962" s="1" customFormat="1"/>
    <row r="34963" s="1" customFormat="1"/>
    <row r="34964" s="1" customFormat="1"/>
    <row r="34965" s="1" customFormat="1"/>
    <row r="34966" s="1" customFormat="1"/>
    <row r="34967" s="1" customFormat="1"/>
    <row r="34968" s="1" customFormat="1"/>
    <row r="34969" s="1" customFormat="1"/>
    <row r="34970" s="1" customFormat="1"/>
    <row r="34971" s="1" customFormat="1"/>
    <row r="34972" s="1" customFormat="1"/>
    <row r="34973" s="1" customFormat="1"/>
    <row r="34974" s="1" customFormat="1"/>
    <row r="34975" s="1" customFormat="1"/>
    <row r="34976" s="1" customFormat="1"/>
    <row r="34977" s="1" customFormat="1"/>
    <row r="34978" s="1" customFormat="1"/>
    <row r="34979" s="1" customFormat="1"/>
    <row r="34980" s="1" customFormat="1"/>
    <row r="34981" s="1" customFormat="1"/>
    <row r="34982" s="1" customFormat="1"/>
    <row r="34983" s="1" customFormat="1"/>
    <row r="34984" s="1" customFormat="1"/>
    <row r="34985" s="1" customFormat="1"/>
    <row r="34986" s="1" customFormat="1"/>
    <row r="34987" s="1" customFormat="1"/>
    <row r="34988" s="1" customFormat="1"/>
    <row r="34989" s="1" customFormat="1"/>
    <row r="34990" s="1" customFormat="1"/>
    <row r="34991" s="1" customFormat="1"/>
    <row r="34992" s="1" customFormat="1"/>
    <row r="34993" s="1" customFormat="1"/>
    <row r="34994" s="1" customFormat="1"/>
    <row r="34995" s="1" customFormat="1"/>
    <row r="34996" s="1" customFormat="1"/>
    <row r="34997" s="1" customFormat="1"/>
    <row r="34998" s="1" customFormat="1"/>
    <row r="34999" s="1" customFormat="1"/>
    <row r="35000" s="1" customFormat="1"/>
    <row r="35001" s="1" customFormat="1"/>
    <row r="35002" s="1" customFormat="1"/>
    <row r="35003" s="1" customFormat="1"/>
    <row r="35004" s="1" customFormat="1"/>
    <row r="35005" s="1" customFormat="1"/>
    <row r="35006" s="1" customFormat="1"/>
    <row r="35007" s="1" customFormat="1"/>
    <row r="35008" s="1" customFormat="1"/>
    <row r="35009" s="1" customFormat="1"/>
    <row r="35010" s="1" customFormat="1"/>
    <row r="35011" s="1" customFormat="1"/>
    <row r="35012" s="1" customFormat="1"/>
    <row r="35013" s="1" customFormat="1"/>
    <row r="35014" s="1" customFormat="1"/>
    <row r="35015" s="1" customFormat="1"/>
    <row r="35016" s="1" customFormat="1"/>
    <row r="35017" s="1" customFormat="1"/>
    <row r="35018" s="1" customFormat="1"/>
    <row r="35019" s="1" customFormat="1"/>
    <row r="35020" s="1" customFormat="1"/>
    <row r="35021" s="1" customFormat="1"/>
    <row r="35022" s="1" customFormat="1"/>
    <row r="35023" s="1" customFormat="1"/>
    <row r="35024" s="1" customFormat="1"/>
    <row r="35025" s="1" customFormat="1"/>
    <row r="35026" s="1" customFormat="1"/>
    <row r="35027" s="1" customFormat="1"/>
    <row r="35028" s="1" customFormat="1"/>
    <row r="35029" s="1" customFormat="1"/>
    <row r="35030" s="1" customFormat="1"/>
    <row r="35031" s="1" customFormat="1"/>
    <row r="35032" s="1" customFormat="1"/>
    <row r="35033" s="1" customFormat="1"/>
    <row r="35034" s="1" customFormat="1"/>
    <row r="35035" s="1" customFormat="1"/>
    <row r="35036" s="1" customFormat="1"/>
    <row r="35037" s="1" customFormat="1"/>
    <row r="35038" s="1" customFormat="1"/>
    <row r="35039" s="1" customFormat="1"/>
    <row r="35040" s="1" customFormat="1"/>
    <row r="35041" s="1" customFormat="1"/>
    <row r="35042" s="1" customFormat="1"/>
    <row r="35043" s="1" customFormat="1"/>
    <row r="35044" s="1" customFormat="1"/>
    <row r="35045" s="1" customFormat="1"/>
    <row r="35046" s="1" customFormat="1"/>
    <row r="35047" s="1" customFormat="1"/>
    <row r="35048" s="1" customFormat="1"/>
    <row r="35049" s="1" customFormat="1"/>
    <row r="35050" s="1" customFormat="1"/>
    <row r="35051" s="1" customFormat="1"/>
    <row r="35052" s="1" customFormat="1"/>
    <row r="35053" s="1" customFormat="1"/>
    <row r="35054" s="1" customFormat="1"/>
    <row r="35055" s="1" customFormat="1"/>
    <row r="35056" s="1" customFormat="1"/>
    <row r="35057" s="1" customFormat="1"/>
    <row r="35058" s="1" customFormat="1"/>
    <row r="35059" s="1" customFormat="1"/>
    <row r="35060" s="1" customFormat="1"/>
    <row r="35061" s="1" customFormat="1"/>
    <row r="35062" s="1" customFormat="1"/>
    <row r="35063" s="1" customFormat="1"/>
    <row r="35064" s="1" customFormat="1"/>
    <row r="35065" s="1" customFormat="1"/>
    <row r="35066" s="1" customFormat="1"/>
    <row r="35067" s="1" customFormat="1"/>
    <row r="35068" s="1" customFormat="1"/>
    <row r="35069" s="1" customFormat="1"/>
    <row r="35070" s="1" customFormat="1"/>
    <row r="35071" s="1" customFormat="1"/>
    <row r="35072" s="1" customFormat="1"/>
    <row r="35073" s="1" customFormat="1"/>
    <row r="35074" s="1" customFormat="1"/>
    <row r="35075" s="1" customFormat="1"/>
    <row r="35076" s="1" customFormat="1"/>
    <row r="35077" s="1" customFormat="1"/>
    <row r="35078" s="1" customFormat="1"/>
    <row r="35079" s="1" customFormat="1"/>
    <row r="35080" s="1" customFormat="1"/>
    <row r="35081" s="1" customFormat="1"/>
    <row r="35082" s="1" customFormat="1"/>
    <row r="35083" s="1" customFormat="1"/>
    <row r="35084" s="1" customFormat="1"/>
    <row r="35085" s="1" customFormat="1"/>
    <row r="35086" s="1" customFormat="1"/>
    <row r="35087" s="1" customFormat="1"/>
    <row r="35088" s="1" customFormat="1"/>
    <row r="35089" s="1" customFormat="1"/>
    <row r="35090" s="1" customFormat="1"/>
    <row r="35091" s="1" customFormat="1"/>
    <row r="35092" s="1" customFormat="1"/>
    <row r="35093" s="1" customFormat="1"/>
    <row r="35094" s="1" customFormat="1"/>
    <row r="35095" s="1" customFormat="1"/>
    <row r="35096" s="1" customFormat="1"/>
    <row r="35097" s="1" customFormat="1"/>
    <row r="35098" s="1" customFormat="1"/>
    <row r="35099" s="1" customFormat="1"/>
    <row r="35100" s="1" customFormat="1"/>
    <row r="35101" s="1" customFormat="1"/>
    <row r="35102" s="1" customFormat="1"/>
    <row r="35103" s="1" customFormat="1"/>
    <row r="35104" s="1" customFormat="1"/>
    <row r="35105" s="1" customFormat="1"/>
    <row r="35106" s="1" customFormat="1"/>
    <row r="35107" s="1" customFormat="1"/>
    <row r="35108" s="1" customFormat="1"/>
    <row r="35109" s="1" customFormat="1"/>
    <row r="35110" s="1" customFormat="1"/>
    <row r="35111" s="1" customFormat="1"/>
    <row r="35112" s="1" customFormat="1"/>
    <row r="35113" s="1" customFormat="1"/>
    <row r="35114" s="1" customFormat="1"/>
    <row r="35115" s="1" customFormat="1"/>
    <row r="35116" s="1" customFormat="1"/>
    <row r="35117" s="1" customFormat="1"/>
    <row r="35118" s="1" customFormat="1"/>
    <row r="35119" s="1" customFormat="1"/>
    <row r="35120" s="1" customFormat="1"/>
    <row r="35121" s="1" customFormat="1"/>
    <row r="35122" s="1" customFormat="1"/>
    <row r="35123" s="1" customFormat="1"/>
    <row r="35124" s="1" customFormat="1"/>
    <row r="35125" s="1" customFormat="1"/>
    <row r="35126" s="1" customFormat="1"/>
    <row r="35127" s="1" customFormat="1"/>
    <row r="35128" s="1" customFormat="1"/>
    <row r="35129" s="1" customFormat="1"/>
    <row r="35130" s="1" customFormat="1"/>
    <row r="35131" s="1" customFormat="1"/>
    <row r="35132" s="1" customFormat="1"/>
    <row r="35133" s="1" customFormat="1"/>
    <row r="35134" s="1" customFormat="1"/>
    <row r="35135" s="1" customFormat="1"/>
    <row r="35136" s="1" customFormat="1"/>
    <row r="35137" s="1" customFormat="1"/>
    <row r="35138" s="1" customFormat="1"/>
    <row r="35139" s="1" customFormat="1"/>
    <row r="35140" s="1" customFormat="1"/>
    <row r="35141" s="1" customFormat="1"/>
    <row r="35142" s="1" customFormat="1"/>
    <row r="35143" s="1" customFormat="1"/>
    <row r="35144" s="1" customFormat="1"/>
    <row r="35145" s="1" customFormat="1"/>
    <row r="35146" s="1" customFormat="1"/>
    <row r="35147" s="1" customFormat="1"/>
    <row r="35148" s="1" customFormat="1"/>
    <row r="35149" s="1" customFormat="1"/>
    <row r="35150" s="1" customFormat="1"/>
    <row r="35151" s="1" customFormat="1"/>
    <row r="35152" s="1" customFormat="1"/>
    <row r="35153" s="1" customFormat="1"/>
    <row r="35154" s="1" customFormat="1"/>
    <row r="35155" s="1" customFormat="1"/>
    <row r="35156" s="1" customFormat="1"/>
    <row r="35157" s="1" customFormat="1"/>
    <row r="35158" s="1" customFormat="1"/>
    <row r="35159" s="1" customFormat="1"/>
    <row r="35160" s="1" customFormat="1"/>
    <row r="35161" s="1" customFormat="1"/>
    <row r="35162" s="1" customFormat="1"/>
    <row r="35163" s="1" customFormat="1"/>
    <row r="35164" s="1" customFormat="1"/>
    <row r="35165" s="1" customFormat="1"/>
    <row r="35166" s="1" customFormat="1"/>
    <row r="35167" s="1" customFormat="1"/>
    <row r="35168" s="1" customFormat="1"/>
    <row r="35169" s="1" customFormat="1"/>
    <row r="35170" s="1" customFormat="1"/>
    <row r="35171" s="1" customFormat="1"/>
    <row r="35172" s="1" customFormat="1"/>
    <row r="35173" s="1" customFormat="1"/>
    <row r="35174" s="1" customFormat="1"/>
    <row r="35175" s="1" customFormat="1"/>
    <row r="35176" s="1" customFormat="1"/>
    <row r="35177" s="1" customFormat="1"/>
    <row r="35178" s="1" customFormat="1"/>
    <row r="35179" s="1" customFormat="1"/>
    <row r="35180" s="1" customFormat="1"/>
    <row r="35181" s="1" customFormat="1"/>
    <row r="35182" s="1" customFormat="1"/>
    <row r="35183" s="1" customFormat="1"/>
    <row r="35184" s="1" customFormat="1"/>
    <row r="35185" s="1" customFormat="1"/>
    <row r="35186" s="1" customFormat="1"/>
    <row r="35187" s="1" customFormat="1"/>
    <row r="35188" s="1" customFormat="1"/>
    <row r="35189" s="1" customFormat="1"/>
    <row r="35190" s="1" customFormat="1"/>
    <row r="35191" s="1" customFormat="1"/>
    <row r="35192" s="1" customFormat="1"/>
    <row r="35193" s="1" customFormat="1"/>
    <row r="35194" s="1" customFormat="1"/>
    <row r="35195" s="1" customFormat="1"/>
    <row r="35196" s="1" customFormat="1"/>
    <row r="35197" s="1" customFormat="1"/>
    <row r="35198" s="1" customFormat="1"/>
    <row r="35199" s="1" customFormat="1"/>
    <row r="35200" s="1" customFormat="1"/>
    <row r="35201" s="1" customFormat="1"/>
    <row r="35202" s="1" customFormat="1"/>
    <row r="35203" s="1" customFormat="1"/>
    <row r="35204" s="1" customFormat="1"/>
    <row r="35205" s="1" customFormat="1"/>
    <row r="35206" s="1" customFormat="1"/>
    <row r="35207" s="1" customFormat="1"/>
    <row r="35208" s="1" customFormat="1"/>
    <row r="35209" s="1" customFormat="1"/>
    <row r="35210" s="1" customFormat="1"/>
    <row r="35211" s="1" customFormat="1"/>
    <row r="35212" s="1" customFormat="1"/>
    <row r="35213" s="1" customFormat="1"/>
    <row r="35214" s="1" customFormat="1"/>
    <row r="35215" s="1" customFormat="1"/>
    <row r="35216" s="1" customFormat="1"/>
    <row r="35217" s="1" customFormat="1"/>
    <row r="35218" s="1" customFormat="1"/>
    <row r="35219" s="1" customFormat="1"/>
    <row r="35220" s="1" customFormat="1"/>
    <row r="35221" s="1" customFormat="1"/>
    <row r="35222" s="1" customFormat="1"/>
    <row r="35223" s="1" customFormat="1"/>
    <row r="35224" s="1" customFormat="1"/>
    <row r="35225" s="1" customFormat="1"/>
    <row r="35226" s="1" customFormat="1"/>
    <row r="35227" s="1" customFormat="1"/>
    <row r="35228" s="1" customFormat="1"/>
    <row r="35229" s="1" customFormat="1"/>
    <row r="35230" s="1" customFormat="1"/>
    <row r="35231" s="1" customFormat="1"/>
    <row r="35232" s="1" customFormat="1"/>
    <row r="35233" s="1" customFormat="1"/>
    <row r="35234" s="1" customFormat="1"/>
    <row r="35235" s="1" customFormat="1"/>
    <row r="35236" s="1" customFormat="1"/>
    <row r="35237" s="1" customFormat="1"/>
    <row r="35238" s="1" customFormat="1"/>
    <row r="35239" s="1" customFormat="1"/>
    <row r="35240" s="1" customFormat="1"/>
    <row r="35241" s="1" customFormat="1"/>
    <row r="35242" s="1" customFormat="1"/>
    <row r="35243" s="1" customFormat="1"/>
    <row r="35244" s="1" customFormat="1"/>
    <row r="35245" s="1" customFormat="1"/>
    <row r="35246" s="1" customFormat="1"/>
    <row r="35247" s="1" customFormat="1"/>
    <row r="35248" s="1" customFormat="1"/>
    <row r="35249" s="1" customFormat="1"/>
    <row r="35250" s="1" customFormat="1"/>
    <row r="35251" s="1" customFormat="1"/>
    <row r="35252" s="1" customFormat="1"/>
    <row r="35253" s="1" customFormat="1"/>
    <row r="35254" s="1" customFormat="1"/>
    <row r="35255" s="1" customFormat="1"/>
    <row r="35256" s="1" customFormat="1"/>
    <row r="35257" s="1" customFormat="1"/>
    <row r="35258" s="1" customFormat="1"/>
    <row r="35259" s="1" customFormat="1"/>
    <row r="35260" s="1" customFormat="1"/>
    <row r="35261" s="1" customFormat="1"/>
    <row r="35262" s="1" customFormat="1"/>
    <row r="35263" s="1" customFormat="1"/>
    <row r="35264" s="1" customFormat="1"/>
    <row r="35265" s="1" customFormat="1"/>
    <row r="35266" s="1" customFormat="1"/>
    <row r="35267" s="1" customFormat="1"/>
    <row r="35268" s="1" customFormat="1"/>
    <row r="35269" s="1" customFormat="1"/>
    <row r="35270" s="1" customFormat="1"/>
    <row r="35271" s="1" customFormat="1"/>
    <row r="35272" s="1" customFormat="1"/>
    <row r="35273" s="1" customFormat="1"/>
    <row r="35274" s="1" customFormat="1"/>
    <row r="35275" s="1" customFormat="1"/>
    <row r="35276" s="1" customFormat="1"/>
    <row r="35277" s="1" customFormat="1"/>
    <row r="35278" s="1" customFormat="1"/>
    <row r="35279" s="1" customFormat="1"/>
    <row r="35280" s="1" customFormat="1"/>
    <row r="35281" s="1" customFormat="1"/>
    <row r="35282" s="1" customFormat="1"/>
    <row r="35283" s="1" customFormat="1"/>
    <row r="35284" s="1" customFormat="1"/>
    <row r="35285" s="1" customFormat="1"/>
    <row r="35286" s="1" customFormat="1"/>
    <row r="35287" s="1" customFormat="1"/>
    <row r="35288" s="1" customFormat="1"/>
    <row r="35289" s="1" customFormat="1"/>
    <row r="35290" s="1" customFormat="1"/>
    <row r="35291" s="1" customFormat="1"/>
    <row r="35292" s="1" customFormat="1"/>
    <row r="35293" s="1" customFormat="1"/>
    <row r="35294" s="1" customFormat="1"/>
    <row r="35295" s="1" customFormat="1"/>
    <row r="35296" s="1" customFormat="1"/>
    <row r="35297" s="1" customFormat="1"/>
    <row r="35298" s="1" customFormat="1"/>
    <row r="35299" s="1" customFormat="1"/>
    <row r="35300" s="1" customFormat="1"/>
    <row r="35301" s="1" customFormat="1"/>
    <row r="35302" s="1" customFormat="1"/>
    <row r="35303" s="1" customFormat="1"/>
    <row r="35304" s="1" customFormat="1"/>
    <row r="35305" s="1" customFormat="1"/>
    <row r="35306" s="1" customFormat="1"/>
    <row r="35307" s="1" customFormat="1"/>
    <row r="35308" s="1" customFormat="1"/>
    <row r="35309" s="1" customFormat="1"/>
    <row r="35310" s="1" customFormat="1"/>
    <row r="35311" s="1" customFormat="1"/>
    <row r="35312" s="1" customFormat="1"/>
    <row r="35313" s="1" customFormat="1"/>
    <row r="35314" s="1" customFormat="1"/>
    <row r="35315" s="1" customFormat="1"/>
    <row r="35316" s="1" customFormat="1"/>
    <row r="35317" s="1" customFormat="1"/>
    <row r="35318" s="1" customFormat="1"/>
    <row r="35319" s="1" customFormat="1"/>
    <row r="35320" s="1" customFormat="1"/>
    <row r="35321" s="1" customFormat="1"/>
    <row r="35322" s="1" customFormat="1"/>
    <row r="35323" s="1" customFormat="1"/>
    <row r="35324" s="1" customFormat="1"/>
    <row r="35325" s="1" customFormat="1"/>
    <row r="35326" s="1" customFormat="1"/>
    <row r="35327" s="1" customFormat="1"/>
    <row r="35328" s="1" customFormat="1"/>
    <row r="35329" s="1" customFormat="1"/>
    <row r="35330" s="1" customFormat="1"/>
    <row r="35331" s="1" customFormat="1"/>
    <row r="35332" s="1" customFormat="1"/>
    <row r="35333" s="1" customFormat="1"/>
    <row r="35334" s="1" customFormat="1"/>
    <row r="35335" s="1" customFormat="1"/>
    <row r="35336" s="1" customFormat="1"/>
    <row r="35337" s="1" customFormat="1"/>
    <row r="35338" s="1" customFormat="1"/>
    <row r="35339" s="1" customFormat="1"/>
    <row r="35340" s="1" customFormat="1"/>
    <row r="35341" s="1" customFormat="1"/>
    <row r="35342" s="1" customFormat="1"/>
    <row r="35343" s="1" customFormat="1"/>
    <row r="35344" s="1" customFormat="1"/>
    <row r="35345" s="1" customFormat="1"/>
    <row r="35346" s="1" customFormat="1"/>
    <row r="35347" s="1" customFormat="1"/>
    <row r="35348" s="1" customFormat="1"/>
    <row r="35349" s="1" customFormat="1"/>
    <row r="35350" s="1" customFormat="1"/>
    <row r="35351" s="1" customFormat="1"/>
    <row r="35352" s="1" customFormat="1"/>
    <row r="35353" s="1" customFormat="1"/>
    <row r="35354" s="1" customFormat="1"/>
    <row r="35355" s="1" customFormat="1"/>
    <row r="35356" s="1" customFormat="1"/>
    <row r="35357" s="1" customFormat="1"/>
    <row r="35358" s="1" customFormat="1"/>
    <row r="35359" s="1" customFormat="1"/>
    <row r="35360" s="1" customFormat="1"/>
    <row r="35361" s="1" customFormat="1"/>
    <row r="35362" s="1" customFormat="1"/>
    <row r="35363" s="1" customFormat="1"/>
    <row r="35364" s="1" customFormat="1"/>
    <row r="35365" s="1" customFormat="1"/>
    <row r="35366" s="1" customFormat="1"/>
    <row r="35367" s="1" customFormat="1"/>
    <row r="35368" s="1" customFormat="1"/>
    <row r="35369" s="1" customFormat="1"/>
    <row r="35370" s="1" customFormat="1"/>
    <row r="35371" s="1" customFormat="1"/>
    <row r="35372" s="1" customFormat="1"/>
    <row r="35373" s="1" customFormat="1"/>
    <row r="35374" s="1" customFormat="1"/>
    <row r="35375" s="1" customFormat="1"/>
    <row r="35376" s="1" customFormat="1"/>
    <row r="35377" s="1" customFormat="1"/>
    <row r="35378" s="1" customFormat="1"/>
    <row r="35379" s="1" customFormat="1"/>
    <row r="35380" s="1" customFormat="1"/>
    <row r="35381" s="1" customFormat="1"/>
    <row r="35382" s="1" customFormat="1"/>
    <row r="35383" s="1" customFormat="1"/>
    <row r="35384" s="1" customFormat="1"/>
    <row r="35385" s="1" customFormat="1"/>
    <row r="35386" s="1" customFormat="1"/>
    <row r="35387" s="1" customFormat="1"/>
    <row r="35388" s="1" customFormat="1"/>
    <row r="35389" s="1" customFormat="1"/>
    <row r="35390" s="1" customFormat="1"/>
    <row r="35391" s="1" customFormat="1"/>
    <row r="35392" s="1" customFormat="1"/>
    <row r="35393" s="1" customFormat="1"/>
    <row r="35394" s="1" customFormat="1"/>
    <row r="35395" s="1" customFormat="1"/>
    <row r="35396" s="1" customFormat="1"/>
    <row r="35397" s="1" customFormat="1"/>
    <row r="35398" s="1" customFormat="1"/>
    <row r="35399" s="1" customFormat="1"/>
    <row r="35400" s="1" customFormat="1"/>
    <row r="35401" s="1" customFormat="1"/>
    <row r="35402" s="1" customFormat="1"/>
    <row r="35403" s="1" customFormat="1"/>
    <row r="35404" s="1" customFormat="1"/>
    <row r="35405" s="1" customFormat="1"/>
    <row r="35406" s="1" customFormat="1"/>
    <row r="35407" s="1" customFormat="1"/>
    <row r="35408" s="1" customFormat="1"/>
    <row r="35409" s="1" customFormat="1"/>
    <row r="35410" s="1" customFormat="1"/>
    <row r="35411" s="1" customFormat="1"/>
    <row r="35412" s="1" customFormat="1"/>
    <row r="35413" s="1" customFormat="1"/>
    <row r="35414" s="1" customFormat="1"/>
    <row r="35415" s="1" customFormat="1"/>
    <row r="35416" s="1" customFormat="1"/>
    <row r="35417" s="1" customFormat="1"/>
    <row r="35418" s="1" customFormat="1"/>
    <row r="35419" s="1" customFormat="1"/>
    <row r="35420" s="1" customFormat="1"/>
    <row r="35421" s="1" customFormat="1"/>
    <row r="35422" s="1" customFormat="1"/>
    <row r="35423" s="1" customFormat="1"/>
    <row r="35424" s="1" customFormat="1"/>
    <row r="35425" s="1" customFormat="1"/>
    <row r="35426" s="1" customFormat="1"/>
    <row r="35427" s="1" customFormat="1"/>
    <row r="35428" s="1" customFormat="1"/>
    <row r="35429" s="1" customFormat="1"/>
    <row r="35430" s="1" customFormat="1"/>
    <row r="35431" s="1" customFormat="1"/>
    <row r="35432" s="1" customFormat="1"/>
    <row r="35433" s="1" customFormat="1"/>
    <row r="35434" s="1" customFormat="1"/>
    <row r="35435" s="1" customFormat="1"/>
    <row r="35436" s="1" customFormat="1"/>
    <row r="35437" s="1" customFormat="1"/>
    <row r="35438" s="1" customFormat="1"/>
    <row r="35439" s="1" customFormat="1"/>
    <row r="35440" s="1" customFormat="1"/>
    <row r="35441" s="1" customFormat="1"/>
    <row r="35442" s="1" customFormat="1"/>
    <row r="35443" s="1" customFormat="1"/>
    <row r="35444" s="1" customFormat="1"/>
    <row r="35445" s="1" customFormat="1"/>
    <row r="35446" s="1" customFormat="1"/>
    <row r="35447" s="1" customFormat="1"/>
    <row r="35448" s="1" customFormat="1"/>
    <row r="35449" s="1" customFormat="1"/>
    <row r="35450" s="1" customFormat="1"/>
    <row r="35451" s="1" customFormat="1"/>
    <row r="35452" s="1" customFormat="1"/>
    <row r="35453" s="1" customFormat="1"/>
    <row r="35454" s="1" customFormat="1"/>
    <row r="35455" s="1" customFormat="1"/>
    <row r="35456" s="1" customFormat="1"/>
    <row r="35457" s="1" customFormat="1"/>
    <row r="35458" s="1" customFormat="1"/>
    <row r="35459" s="1" customFormat="1"/>
    <row r="35460" s="1" customFormat="1"/>
    <row r="35461" s="1" customFormat="1"/>
    <row r="35462" s="1" customFormat="1"/>
    <row r="35463" s="1" customFormat="1"/>
    <row r="35464" s="1" customFormat="1"/>
    <row r="35465" s="1" customFormat="1"/>
    <row r="35466" s="1" customFormat="1"/>
    <row r="35467" s="1" customFormat="1"/>
    <row r="35468" s="1" customFormat="1"/>
    <row r="35469" s="1" customFormat="1"/>
    <row r="35470" s="1" customFormat="1"/>
    <row r="35471" s="1" customFormat="1"/>
    <row r="35472" s="1" customFormat="1"/>
    <row r="35473" s="1" customFormat="1"/>
    <row r="35474" s="1" customFormat="1"/>
    <row r="35475" s="1" customFormat="1"/>
    <row r="35476" s="1" customFormat="1"/>
    <row r="35477" s="1" customFormat="1"/>
    <row r="35478" s="1" customFormat="1"/>
    <row r="35479" s="1" customFormat="1"/>
    <row r="35480" s="1" customFormat="1"/>
    <row r="35481" s="1" customFormat="1"/>
    <row r="35482" s="1" customFormat="1"/>
    <row r="35483" s="1" customFormat="1"/>
    <row r="35484" s="1" customFormat="1"/>
    <row r="35485" s="1" customFormat="1"/>
    <row r="35486" s="1" customFormat="1"/>
    <row r="35487" s="1" customFormat="1"/>
    <row r="35488" s="1" customFormat="1"/>
    <row r="35489" s="1" customFormat="1"/>
    <row r="35490" s="1" customFormat="1"/>
    <row r="35491" s="1" customFormat="1"/>
    <row r="35492" s="1" customFormat="1"/>
    <row r="35493" s="1" customFormat="1"/>
    <row r="35494" s="1" customFormat="1"/>
    <row r="35495" s="1" customFormat="1"/>
    <row r="35496" s="1" customFormat="1"/>
    <row r="35497" s="1" customFormat="1"/>
    <row r="35498" s="1" customFormat="1"/>
    <row r="35499" s="1" customFormat="1"/>
    <row r="35500" s="1" customFormat="1"/>
    <row r="35501" s="1" customFormat="1"/>
    <row r="35502" s="1" customFormat="1"/>
    <row r="35503" s="1" customFormat="1"/>
    <row r="35504" s="1" customFormat="1"/>
    <row r="35505" s="1" customFormat="1"/>
    <row r="35506" s="1" customFormat="1"/>
    <row r="35507" s="1" customFormat="1"/>
    <row r="35508" s="1" customFormat="1"/>
    <row r="35509" s="1" customFormat="1"/>
    <row r="35510" s="1" customFormat="1"/>
    <row r="35511" s="1" customFormat="1"/>
    <row r="35512" s="1" customFormat="1"/>
    <row r="35513" s="1" customFormat="1"/>
    <row r="35514" s="1" customFormat="1"/>
    <row r="35515" s="1" customFormat="1"/>
    <row r="35516" s="1" customFormat="1"/>
    <row r="35517" s="1" customFormat="1"/>
    <row r="35518" s="1" customFormat="1"/>
    <row r="35519" s="1" customFormat="1"/>
    <row r="35520" s="1" customFormat="1"/>
    <row r="35521" s="1" customFormat="1"/>
    <row r="35522" s="1" customFormat="1"/>
    <row r="35523" s="1" customFormat="1"/>
    <row r="35524" s="1" customFormat="1"/>
    <row r="35525" s="1" customFormat="1"/>
    <row r="35526" s="1" customFormat="1"/>
    <row r="35527" s="1" customFormat="1"/>
    <row r="35528" s="1" customFormat="1"/>
    <row r="35529" s="1" customFormat="1"/>
    <row r="35530" s="1" customFormat="1"/>
    <row r="35531" s="1" customFormat="1"/>
    <row r="35532" s="1" customFormat="1"/>
    <row r="35533" s="1" customFormat="1"/>
    <row r="35534" s="1" customFormat="1"/>
    <row r="35535" s="1" customFormat="1"/>
    <row r="35536" s="1" customFormat="1"/>
    <row r="35537" s="1" customFormat="1"/>
    <row r="35538" s="1" customFormat="1"/>
    <row r="35539" s="1" customFormat="1"/>
    <row r="35540" s="1" customFormat="1"/>
    <row r="35541" s="1" customFormat="1"/>
    <row r="35542" s="1" customFormat="1"/>
    <row r="35543" s="1" customFormat="1"/>
    <row r="35544" s="1" customFormat="1"/>
    <row r="35545" s="1" customFormat="1"/>
    <row r="35546" s="1" customFormat="1"/>
    <row r="35547" s="1" customFormat="1"/>
    <row r="35548" s="1" customFormat="1"/>
    <row r="35549" s="1" customFormat="1"/>
    <row r="35550" s="1" customFormat="1"/>
    <row r="35551" s="1" customFormat="1"/>
    <row r="35552" s="1" customFormat="1"/>
    <row r="35553" s="1" customFormat="1"/>
    <row r="35554" s="1" customFormat="1"/>
    <row r="35555" s="1" customFormat="1"/>
    <row r="35556" s="1" customFormat="1"/>
    <row r="35557" s="1" customFormat="1"/>
    <row r="35558" s="1" customFormat="1"/>
    <row r="35559" s="1" customFormat="1"/>
    <row r="35560" s="1" customFormat="1"/>
    <row r="35561" s="1" customFormat="1"/>
    <row r="35562" s="1" customFormat="1"/>
    <row r="35563" s="1" customFormat="1"/>
    <row r="35564" s="1" customFormat="1"/>
    <row r="35565" s="1" customFormat="1"/>
    <row r="35566" s="1" customFormat="1"/>
    <row r="35567" s="1" customFormat="1"/>
    <row r="35568" s="1" customFormat="1"/>
    <row r="35569" s="1" customFormat="1"/>
    <row r="35570" s="1" customFormat="1"/>
    <row r="35571" s="1" customFormat="1"/>
    <row r="35572" s="1" customFormat="1"/>
    <row r="35573" s="1" customFormat="1"/>
    <row r="35574" s="1" customFormat="1"/>
    <row r="35575" s="1" customFormat="1"/>
    <row r="35576" s="1" customFormat="1"/>
    <row r="35577" s="1" customFormat="1"/>
    <row r="35578" s="1" customFormat="1"/>
    <row r="35579" s="1" customFormat="1"/>
    <row r="35580" s="1" customFormat="1"/>
    <row r="35581" s="1" customFormat="1"/>
    <row r="35582" s="1" customFormat="1"/>
    <row r="35583" s="1" customFormat="1"/>
    <row r="35584" s="1" customFormat="1"/>
    <row r="35585" s="1" customFormat="1"/>
    <row r="35586" s="1" customFormat="1"/>
    <row r="35587" s="1" customFormat="1"/>
    <row r="35588" s="1" customFormat="1"/>
    <row r="35589" s="1" customFormat="1"/>
    <row r="35590" s="1" customFormat="1"/>
    <row r="35591" s="1" customFormat="1"/>
    <row r="35592" s="1" customFormat="1"/>
    <row r="35593" s="1" customFormat="1"/>
    <row r="35594" s="1" customFormat="1"/>
    <row r="35595" s="1" customFormat="1"/>
    <row r="35596" s="1" customFormat="1"/>
    <row r="35597" s="1" customFormat="1"/>
    <row r="35598" s="1" customFormat="1"/>
    <row r="35599" s="1" customFormat="1"/>
    <row r="35600" s="1" customFormat="1"/>
    <row r="35601" s="1" customFormat="1"/>
    <row r="35602" s="1" customFormat="1"/>
    <row r="35603" s="1" customFormat="1"/>
    <row r="35604" s="1" customFormat="1"/>
    <row r="35605" s="1" customFormat="1"/>
    <row r="35606" s="1" customFormat="1"/>
    <row r="35607" s="1" customFormat="1"/>
    <row r="35608" s="1" customFormat="1"/>
    <row r="35609" s="1" customFormat="1"/>
    <row r="35610" s="1" customFormat="1"/>
    <row r="35611" s="1" customFormat="1"/>
    <row r="35612" s="1" customFormat="1"/>
    <row r="35613" s="1" customFormat="1"/>
    <row r="35614" s="1" customFormat="1"/>
    <row r="35615" s="1" customFormat="1"/>
    <row r="35616" s="1" customFormat="1"/>
    <row r="35617" s="1" customFormat="1"/>
    <row r="35618" s="1" customFormat="1"/>
    <row r="35619" s="1" customFormat="1"/>
    <row r="35620" s="1" customFormat="1"/>
    <row r="35621" s="1" customFormat="1"/>
    <row r="35622" s="1" customFormat="1"/>
    <row r="35623" s="1" customFormat="1"/>
    <row r="35624" s="1" customFormat="1"/>
    <row r="35625" s="1" customFormat="1"/>
    <row r="35626" s="1" customFormat="1"/>
    <row r="35627" s="1" customFormat="1"/>
    <row r="35628" s="1" customFormat="1"/>
    <row r="35629" s="1" customFormat="1"/>
    <row r="35630" s="1" customFormat="1"/>
    <row r="35631" s="1" customFormat="1"/>
    <row r="35632" s="1" customFormat="1"/>
    <row r="35633" s="1" customFormat="1"/>
    <row r="35634" s="1" customFormat="1"/>
    <row r="35635" s="1" customFormat="1"/>
    <row r="35636" s="1" customFormat="1"/>
    <row r="35637" s="1" customFormat="1"/>
    <row r="35638" s="1" customFormat="1"/>
    <row r="35639" s="1" customFormat="1"/>
    <row r="35640" s="1" customFormat="1"/>
    <row r="35641" s="1" customFormat="1"/>
    <row r="35642" s="1" customFormat="1"/>
    <row r="35643" s="1" customFormat="1"/>
    <row r="35644" s="1" customFormat="1"/>
    <row r="35645" s="1" customFormat="1"/>
    <row r="35646" s="1" customFormat="1"/>
    <row r="35647" s="1" customFormat="1"/>
    <row r="35648" s="1" customFormat="1"/>
    <row r="35649" s="1" customFormat="1"/>
    <row r="35650" s="1" customFormat="1"/>
    <row r="35651" s="1" customFormat="1"/>
    <row r="35652" s="1" customFormat="1"/>
    <row r="35653" s="1" customFormat="1"/>
    <row r="35654" s="1" customFormat="1"/>
    <row r="35655" s="1" customFormat="1"/>
    <row r="35656" s="1" customFormat="1"/>
    <row r="35657" s="1" customFormat="1"/>
    <row r="35658" s="1" customFormat="1"/>
    <row r="35659" s="1" customFormat="1"/>
    <row r="35660" s="1" customFormat="1"/>
    <row r="35661" s="1" customFormat="1"/>
    <row r="35662" s="1" customFormat="1"/>
    <row r="35663" s="1" customFormat="1"/>
    <row r="35664" s="1" customFormat="1"/>
    <row r="35665" s="1" customFormat="1"/>
    <row r="35666" s="1" customFormat="1"/>
    <row r="35667" s="1" customFormat="1"/>
    <row r="35668" s="1" customFormat="1"/>
    <row r="35669" s="1" customFormat="1"/>
    <row r="35670" s="1" customFormat="1"/>
    <row r="35671" s="1" customFormat="1"/>
    <row r="35672" s="1" customFormat="1"/>
    <row r="35673" s="1" customFormat="1"/>
    <row r="35674" s="1" customFormat="1"/>
    <row r="35675" s="1" customFormat="1"/>
    <row r="35676" s="1" customFormat="1"/>
    <row r="35677" s="1" customFormat="1"/>
    <row r="35678" s="1" customFormat="1"/>
    <row r="35679" s="1" customFormat="1"/>
    <row r="35680" s="1" customFormat="1"/>
    <row r="35681" s="1" customFormat="1"/>
    <row r="35682" s="1" customFormat="1"/>
    <row r="35683" s="1" customFormat="1"/>
    <row r="35684" s="1" customFormat="1"/>
    <row r="35685" s="1" customFormat="1"/>
    <row r="35686" s="1" customFormat="1"/>
    <row r="35687" s="1" customFormat="1"/>
    <row r="35688" s="1" customFormat="1"/>
    <row r="35689" s="1" customFormat="1"/>
    <row r="35690" s="1" customFormat="1"/>
    <row r="35691" s="1" customFormat="1"/>
    <row r="35692" s="1" customFormat="1"/>
    <row r="35693" s="1" customFormat="1"/>
    <row r="35694" s="1" customFormat="1"/>
    <row r="35695" s="1" customFormat="1"/>
    <row r="35696" s="1" customFormat="1"/>
    <row r="35697" s="1" customFormat="1"/>
    <row r="35698" s="1" customFormat="1"/>
    <row r="35699" s="1" customFormat="1"/>
    <row r="35700" s="1" customFormat="1"/>
    <row r="35701" s="1" customFormat="1"/>
    <row r="35702" s="1" customFormat="1"/>
    <row r="35703" s="1" customFormat="1"/>
    <row r="35704" s="1" customFormat="1"/>
    <row r="35705" s="1" customFormat="1"/>
    <row r="35706" s="1" customFormat="1"/>
    <row r="35707" s="1" customFormat="1"/>
    <row r="35708" s="1" customFormat="1"/>
    <row r="35709" s="1" customFormat="1"/>
    <row r="35710" s="1" customFormat="1"/>
    <row r="35711" s="1" customFormat="1"/>
    <row r="35712" s="1" customFormat="1"/>
    <row r="35713" s="1" customFormat="1"/>
    <row r="35714" s="1" customFormat="1"/>
    <row r="35715" s="1" customFormat="1"/>
    <row r="35716" s="1" customFormat="1"/>
    <row r="35717" s="1" customFormat="1"/>
    <row r="35718" s="1" customFormat="1"/>
    <row r="35719" s="1" customFormat="1"/>
    <row r="35720" s="1" customFormat="1"/>
    <row r="35721" s="1" customFormat="1"/>
    <row r="35722" s="1" customFormat="1"/>
    <row r="35723" s="1" customFormat="1"/>
    <row r="35724" s="1" customFormat="1"/>
    <row r="35725" s="1" customFormat="1"/>
    <row r="35726" s="1" customFormat="1"/>
    <row r="35727" s="1" customFormat="1"/>
    <row r="35728" s="1" customFormat="1"/>
    <row r="35729" s="1" customFormat="1"/>
    <row r="35730" s="1" customFormat="1"/>
    <row r="35731" s="1" customFormat="1"/>
    <row r="35732" s="1" customFormat="1"/>
    <row r="35733" s="1" customFormat="1"/>
    <row r="35734" s="1" customFormat="1"/>
    <row r="35735" s="1" customFormat="1"/>
    <row r="35736" s="1" customFormat="1"/>
    <row r="35737" s="1" customFormat="1"/>
    <row r="35738" s="1" customFormat="1"/>
    <row r="35739" s="1" customFormat="1"/>
    <row r="35740" s="1" customFormat="1"/>
    <row r="35741" s="1" customFormat="1"/>
    <row r="35742" s="1" customFormat="1"/>
    <row r="35743" s="1" customFormat="1"/>
    <row r="35744" s="1" customFormat="1"/>
    <row r="35745" s="1" customFormat="1"/>
    <row r="35746" s="1" customFormat="1"/>
    <row r="35747" s="1" customFormat="1"/>
    <row r="35748" s="1" customFormat="1"/>
    <row r="35749" s="1" customFormat="1"/>
    <row r="35750" s="1" customFormat="1"/>
    <row r="35751" s="1" customFormat="1"/>
    <row r="35752" s="1" customFormat="1"/>
    <row r="35753" s="1" customFormat="1"/>
    <row r="35754" s="1" customFormat="1"/>
    <row r="35755" s="1" customFormat="1"/>
    <row r="35756" s="1" customFormat="1"/>
    <row r="35757" s="1" customFormat="1"/>
    <row r="35758" s="1" customFormat="1"/>
    <row r="35759" s="1" customFormat="1"/>
    <row r="35760" s="1" customFormat="1"/>
    <row r="35761" s="1" customFormat="1"/>
    <row r="35762" s="1" customFormat="1"/>
    <row r="35763" s="1" customFormat="1"/>
    <row r="35764" s="1" customFormat="1"/>
    <row r="35765" s="1" customFormat="1"/>
    <row r="35766" s="1" customFormat="1"/>
    <row r="35767" s="1" customFormat="1"/>
    <row r="35768" s="1" customFormat="1"/>
    <row r="35769" s="1" customFormat="1"/>
    <row r="35770" s="1" customFormat="1"/>
    <row r="35771" s="1" customFormat="1"/>
    <row r="35772" s="1" customFormat="1"/>
    <row r="35773" s="1" customFormat="1"/>
    <row r="35774" s="1" customFormat="1"/>
    <row r="35775" s="1" customFormat="1"/>
    <row r="35776" s="1" customFormat="1"/>
    <row r="35777" s="1" customFormat="1"/>
    <row r="35778" s="1" customFormat="1"/>
    <row r="35779" s="1" customFormat="1"/>
    <row r="35780" s="1" customFormat="1"/>
    <row r="35781" s="1" customFormat="1"/>
    <row r="35782" s="1" customFormat="1"/>
    <row r="35783" s="1" customFormat="1"/>
    <row r="35784" s="1" customFormat="1"/>
    <row r="35785" s="1" customFormat="1"/>
    <row r="35786" s="1" customFormat="1"/>
    <row r="35787" s="1" customFormat="1"/>
    <row r="35788" s="1" customFormat="1"/>
    <row r="35789" s="1" customFormat="1"/>
    <row r="35790" s="1" customFormat="1"/>
    <row r="35791" s="1" customFormat="1"/>
    <row r="35792" s="1" customFormat="1"/>
    <row r="35793" s="1" customFormat="1"/>
    <row r="35794" s="1" customFormat="1"/>
    <row r="35795" s="1" customFormat="1"/>
    <row r="35796" s="1" customFormat="1"/>
    <row r="35797" s="1" customFormat="1"/>
    <row r="35798" s="1" customFormat="1"/>
    <row r="35799" s="1" customFormat="1"/>
    <row r="35800" s="1" customFormat="1"/>
    <row r="35801" s="1" customFormat="1"/>
    <row r="35802" s="1" customFormat="1"/>
    <row r="35803" s="1" customFormat="1"/>
    <row r="35804" s="1" customFormat="1"/>
    <row r="35805" s="1" customFormat="1"/>
    <row r="35806" s="1" customFormat="1"/>
    <row r="35807" s="1" customFormat="1"/>
    <row r="35808" s="1" customFormat="1"/>
    <row r="35809" s="1" customFormat="1"/>
    <row r="35810" s="1" customFormat="1"/>
    <row r="35811" s="1" customFormat="1"/>
    <row r="35812" s="1" customFormat="1"/>
    <row r="35813" s="1" customFormat="1"/>
    <row r="35814" s="1" customFormat="1"/>
    <row r="35815" s="1" customFormat="1"/>
    <row r="35816" s="1" customFormat="1"/>
    <row r="35817" s="1" customFormat="1"/>
    <row r="35818" s="1" customFormat="1"/>
    <row r="35819" s="1" customFormat="1"/>
    <row r="35820" s="1" customFormat="1"/>
    <row r="35821" s="1" customFormat="1"/>
    <row r="35822" s="1" customFormat="1"/>
    <row r="35823" s="1" customFormat="1"/>
    <row r="35824" s="1" customFormat="1"/>
    <row r="35825" s="1" customFormat="1"/>
    <row r="35826" s="1" customFormat="1"/>
    <row r="35827" s="1" customFormat="1"/>
    <row r="35828" s="1" customFormat="1"/>
    <row r="35829" s="1" customFormat="1"/>
    <row r="35830" s="1" customFormat="1"/>
    <row r="35831" s="1" customFormat="1"/>
    <row r="35832" s="1" customFormat="1"/>
    <row r="35833" s="1" customFormat="1"/>
    <row r="35834" s="1" customFormat="1"/>
    <row r="35835" s="1" customFormat="1"/>
    <row r="35836" s="1" customFormat="1"/>
    <row r="35837" s="1" customFormat="1"/>
    <row r="35838" s="1" customFormat="1"/>
    <row r="35839" s="1" customFormat="1"/>
    <row r="35840" s="1" customFormat="1"/>
    <row r="35841" s="1" customFormat="1"/>
    <row r="35842" s="1" customFormat="1"/>
    <row r="35843" s="1" customFormat="1"/>
    <row r="35844" s="1" customFormat="1"/>
    <row r="35845" s="1" customFormat="1"/>
    <row r="35846" s="1" customFormat="1"/>
    <row r="35847" s="1" customFormat="1"/>
    <row r="35848" s="1" customFormat="1"/>
    <row r="35849" s="1" customFormat="1"/>
    <row r="35850" s="1" customFormat="1"/>
    <row r="35851" s="1" customFormat="1"/>
    <row r="35852" s="1" customFormat="1"/>
    <row r="35853" s="1" customFormat="1"/>
    <row r="35854" s="1" customFormat="1"/>
    <row r="35855" s="1" customFormat="1"/>
    <row r="35856" s="1" customFormat="1"/>
    <row r="35857" s="1" customFormat="1"/>
    <row r="35858" s="1" customFormat="1"/>
    <row r="35859" s="1" customFormat="1"/>
    <row r="35860" s="1" customFormat="1"/>
    <row r="35861" s="1" customFormat="1"/>
    <row r="35862" s="1" customFormat="1"/>
    <row r="35863" s="1" customFormat="1"/>
    <row r="35864" s="1" customFormat="1"/>
    <row r="35865" s="1" customFormat="1"/>
    <row r="35866" s="1" customFormat="1"/>
    <row r="35867" s="1" customFormat="1"/>
    <row r="35868" s="1" customFormat="1"/>
    <row r="35869" s="1" customFormat="1"/>
    <row r="35870" s="1" customFormat="1"/>
    <row r="35871" s="1" customFormat="1"/>
    <row r="35872" s="1" customFormat="1"/>
    <row r="35873" s="1" customFormat="1"/>
    <row r="35874" s="1" customFormat="1"/>
    <row r="35875" s="1" customFormat="1"/>
    <row r="35876" s="1" customFormat="1"/>
    <row r="35877" s="1" customFormat="1"/>
    <row r="35878" s="1" customFormat="1"/>
    <row r="35879" s="1" customFormat="1"/>
    <row r="35880" s="1" customFormat="1"/>
    <row r="35881" s="1" customFormat="1"/>
    <row r="35882" s="1" customFormat="1"/>
    <row r="35883" s="1" customFormat="1"/>
    <row r="35884" s="1" customFormat="1"/>
    <row r="35885" s="1" customFormat="1"/>
    <row r="35886" s="1" customFormat="1"/>
    <row r="35887" s="1" customFormat="1"/>
    <row r="35888" s="1" customFormat="1"/>
    <row r="35889" s="1" customFormat="1"/>
    <row r="35890" s="1" customFormat="1"/>
    <row r="35891" s="1" customFormat="1"/>
    <row r="35892" s="1" customFormat="1"/>
    <row r="35893" s="1" customFormat="1"/>
    <row r="35894" s="1" customFormat="1"/>
    <row r="35895" s="1" customFormat="1"/>
    <row r="35896" s="1" customFormat="1"/>
    <row r="35897" s="1" customFormat="1"/>
    <row r="35898" s="1" customFormat="1"/>
    <row r="35899" s="1" customFormat="1"/>
    <row r="35900" s="1" customFormat="1"/>
    <row r="35901" s="1" customFormat="1"/>
    <row r="35902" s="1" customFormat="1"/>
    <row r="35903" s="1" customFormat="1"/>
    <row r="35904" s="1" customFormat="1"/>
    <row r="35905" s="1" customFormat="1"/>
    <row r="35906" s="1" customFormat="1"/>
    <row r="35907" s="1" customFormat="1"/>
    <row r="35908" s="1" customFormat="1"/>
    <row r="35909" s="1" customFormat="1"/>
    <row r="35910" s="1" customFormat="1"/>
    <row r="35911" s="1" customFormat="1"/>
    <row r="35912" s="1" customFormat="1"/>
    <row r="35913" s="1" customFormat="1"/>
    <row r="35914" s="1" customFormat="1"/>
    <row r="35915" s="1" customFormat="1"/>
    <row r="35916" s="1" customFormat="1"/>
    <row r="35917" s="1" customFormat="1"/>
    <row r="35918" s="1" customFormat="1"/>
    <row r="35919" s="1" customFormat="1"/>
    <row r="35920" s="1" customFormat="1"/>
    <row r="35921" s="1" customFormat="1"/>
    <row r="35922" s="1" customFormat="1"/>
    <row r="35923" s="1" customFormat="1"/>
    <row r="35924" s="1" customFormat="1"/>
    <row r="35925" s="1" customFormat="1"/>
    <row r="35926" s="1" customFormat="1"/>
    <row r="35927" s="1" customFormat="1"/>
    <row r="35928" s="1" customFormat="1"/>
    <row r="35929" s="1" customFormat="1"/>
    <row r="35930" s="1" customFormat="1"/>
    <row r="35931" s="1" customFormat="1"/>
    <row r="35932" s="1" customFormat="1"/>
    <row r="35933" s="1" customFormat="1"/>
    <row r="35934" s="1" customFormat="1"/>
    <row r="35935" s="1" customFormat="1"/>
    <row r="35936" s="1" customFormat="1"/>
    <row r="35937" s="1" customFormat="1"/>
    <row r="35938" s="1" customFormat="1"/>
    <row r="35939" s="1" customFormat="1"/>
    <row r="35940" s="1" customFormat="1"/>
    <row r="35941" s="1" customFormat="1"/>
    <row r="35942" s="1" customFormat="1"/>
    <row r="35943" s="1" customFormat="1"/>
    <row r="35944" s="1" customFormat="1"/>
    <row r="35945" s="1" customFormat="1"/>
    <row r="35946" s="1" customFormat="1"/>
    <row r="35947" s="1" customFormat="1"/>
    <row r="35948" s="1" customFormat="1"/>
    <row r="35949" s="1" customFormat="1"/>
    <row r="35950" s="1" customFormat="1"/>
    <row r="35951" s="1" customFormat="1"/>
    <row r="35952" s="1" customFormat="1"/>
    <row r="35953" s="1" customFormat="1"/>
    <row r="35954" s="1" customFormat="1"/>
    <row r="35955" s="1" customFormat="1"/>
    <row r="35956" s="1" customFormat="1"/>
    <row r="35957" s="1" customFormat="1"/>
    <row r="35958" s="1" customFormat="1"/>
    <row r="35959" s="1" customFormat="1"/>
    <row r="35960" s="1" customFormat="1"/>
    <row r="35961" s="1" customFormat="1"/>
    <row r="35962" s="1" customFormat="1"/>
    <row r="35963" s="1" customFormat="1"/>
    <row r="35964" s="1" customFormat="1"/>
    <row r="35965" s="1" customFormat="1"/>
    <row r="35966" s="1" customFormat="1"/>
    <row r="35967" s="1" customFormat="1"/>
    <row r="35968" s="1" customFormat="1"/>
    <row r="35969" s="1" customFormat="1"/>
    <row r="35970" s="1" customFormat="1"/>
    <row r="35971" s="1" customFormat="1"/>
    <row r="35972" s="1" customFormat="1"/>
    <row r="35973" s="1" customFormat="1"/>
    <row r="35974" s="1" customFormat="1"/>
    <row r="35975" s="1" customFormat="1"/>
    <row r="35976" s="1" customFormat="1"/>
    <row r="35977" s="1" customFormat="1"/>
    <row r="35978" s="1" customFormat="1"/>
    <row r="35979" s="1" customFormat="1"/>
    <row r="35980" s="1" customFormat="1"/>
    <row r="35981" s="1" customFormat="1"/>
    <row r="35982" s="1" customFormat="1"/>
    <row r="35983" s="1" customFormat="1"/>
    <row r="35984" s="1" customFormat="1"/>
    <row r="35985" s="1" customFormat="1"/>
    <row r="35986" s="1" customFormat="1"/>
    <row r="35987" s="1" customFormat="1"/>
    <row r="35988" s="1" customFormat="1"/>
    <row r="35989" s="1" customFormat="1"/>
    <row r="35990" s="1" customFormat="1"/>
    <row r="35991" s="1" customFormat="1"/>
    <row r="35992" s="1" customFormat="1"/>
    <row r="35993" s="1" customFormat="1"/>
    <row r="35994" s="1" customFormat="1"/>
    <row r="35995" s="1" customFormat="1"/>
    <row r="35996" s="1" customFormat="1"/>
    <row r="35997" s="1" customFormat="1"/>
    <row r="35998" s="1" customFormat="1"/>
    <row r="35999" s="1" customFormat="1"/>
    <row r="36000" s="1" customFormat="1"/>
    <row r="36001" s="1" customFormat="1"/>
    <row r="36002" s="1" customFormat="1"/>
    <row r="36003" s="1" customFormat="1"/>
    <row r="36004" s="1" customFormat="1"/>
    <row r="36005" s="1" customFormat="1"/>
    <row r="36006" s="1" customFormat="1"/>
    <row r="36007" s="1" customFormat="1"/>
    <row r="36008" s="1" customFormat="1"/>
    <row r="36009" s="1" customFormat="1"/>
    <row r="36010" s="1" customFormat="1"/>
    <row r="36011" s="1" customFormat="1"/>
    <row r="36012" s="1" customFormat="1"/>
    <row r="36013" s="1" customFormat="1"/>
    <row r="36014" s="1" customFormat="1"/>
    <row r="36015" s="1" customFormat="1"/>
    <row r="36016" s="1" customFormat="1"/>
    <row r="36017" s="1" customFormat="1"/>
    <row r="36018" s="1" customFormat="1"/>
    <row r="36019" s="1" customFormat="1"/>
    <row r="36020" s="1" customFormat="1"/>
    <row r="36021" s="1" customFormat="1"/>
    <row r="36022" s="1" customFormat="1"/>
    <row r="36023" s="1" customFormat="1"/>
    <row r="36024" s="1" customFormat="1"/>
    <row r="36025" s="1" customFormat="1"/>
    <row r="36026" s="1" customFormat="1"/>
    <row r="36027" s="1" customFormat="1"/>
    <row r="36028" s="1" customFormat="1"/>
    <row r="36029" s="1" customFormat="1"/>
    <row r="36030" s="1" customFormat="1"/>
    <row r="36031" s="1" customFormat="1"/>
    <row r="36032" s="1" customFormat="1"/>
    <row r="36033" s="1" customFormat="1"/>
    <row r="36034" s="1" customFormat="1"/>
    <row r="36035" s="1" customFormat="1"/>
    <row r="36036" s="1" customFormat="1"/>
    <row r="36037" s="1" customFormat="1"/>
    <row r="36038" s="1" customFormat="1"/>
    <row r="36039" s="1" customFormat="1"/>
    <row r="36040" s="1" customFormat="1"/>
    <row r="36041" s="1" customFormat="1"/>
    <row r="36042" s="1" customFormat="1"/>
    <row r="36043" s="1" customFormat="1"/>
    <row r="36044" s="1" customFormat="1"/>
    <row r="36045" s="1" customFormat="1"/>
    <row r="36046" s="1" customFormat="1"/>
    <row r="36047" s="1" customFormat="1"/>
    <row r="36048" s="1" customFormat="1"/>
    <row r="36049" s="1" customFormat="1"/>
    <row r="36050" s="1" customFormat="1"/>
    <row r="36051" s="1" customFormat="1"/>
    <row r="36052" s="1" customFormat="1"/>
    <row r="36053" s="1" customFormat="1"/>
    <row r="36054" s="1" customFormat="1"/>
    <row r="36055" s="1" customFormat="1"/>
    <row r="36056" s="1" customFormat="1"/>
    <row r="36057" s="1" customFormat="1"/>
    <row r="36058" s="1" customFormat="1"/>
    <row r="36059" s="1" customFormat="1"/>
    <row r="36060" s="1" customFormat="1"/>
    <row r="36061" s="1" customFormat="1"/>
    <row r="36062" s="1" customFormat="1"/>
    <row r="36063" s="1" customFormat="1"/>
    <row r="36064" s="1" customFormat="1"/>
    <row r="36065" s="1" customFormat="1"/>
    <row r="36066" s="1" customFormat="1"/>
    <row r="36067" s="1" customFormat="1"/>
    <row r="36068" s="1" customFormat="1"/>
    <row r="36069" s="1" customFormat="1"/>
    <row r="36070" s="1" customFormat="1"/>
    <row r="36071" s="1" customFormat="1"/>
    <row r="36072" s="1" customFormat="1"/>
    <row r="36073" s="1" customFormat="1"/>
    <row r="36074" s="1" customFormat="1"/>
    <row r="36075" s="1" customFormat="1"/>
    <row r="36076" s="1" customFormat="1"/>
    <row r="36077" s="1" customFormat="1"/>
    <row r="36078" s="1" customFormat="1"/>
    <row r="36079" s="1" customFormat="1"/>
    <row r="36080" s="1" customFormat="1"/>
    <row r="36081" s="1" customFormat="1"/>
    <row r="36082" s="1" customFormat="1"/>
    <row r="36083" s="1" customFormat="1"/>
    <row r="36084" s="1" customFormat="1"/>
    <row r="36085" s="1" customFormat="1"/>
    <row r="36086" s="1" customFormat="1"/>
    <row r="36087" s="1" customFormat="1"/>
    <row r="36088" s="1" customFormat="1"/>
    <row r="36089" s="1" customFormat="1"/>
    <row r="36090" s="1" customFormat="1"/>
    <row r="36091" s="1" customFormat="1"/>
    <row r="36092" s="1" customFormat="1"/>
    <row r="36093" s="1" customFormat="1"/>
    <row r="36094" s="1" customFormat="1"/>
    <row r="36095" s="1" customFormat="1"/>
    <row r="36096" s="1" customFormat="1"/>
    <row r="36097" s="1" customFormat="1"/>
    <row r="36098" s="1" customFormat="1"/>
    <row r="36099" s="1" customFormat="1"/>
    <row r="36100" s="1" customFormat="1"/>
    <row r="36101" s="1" customFormat="1"/>
    <row r="36102" s="1" customFormat="1"/>
    <row r="36103" s="1" customFormat="1"/>
    <row r="36104" s="1" customFormat="1"/>
    <row r="36105" s="1" customFormat="1"/>
    <row r="36106" s="1" customFormat="1"/>
    <row r="36107" s="1" customFormat="1"/>
    <row r="36108" s="1" customFormat="1"/>
    <row r="36109" s="1" customFormat="1"/>
    <row r="36110" s="1" customFormat="1"/>
    <row r="36111" s="1" customFormat="1"/>
    <row r="36112" s="1" customFormat="1"/>
    <row r="36113" s="1" customFormat="1"/>
    <row r="36114" s="1" customFormat="1"/>
    <row r="36115" s="1" customFormat="1"/>
    <row r="36116" s="1" customFormat="1"/>
    <row r="36117" s="1" customFormat="1"/>
    <row r="36118" s="1" customFormat="1"/>
    <row r="36119" s="1" customFormat="1"/>
    <row r="36120" s="1" customFormat="1"/>
    <row r="36121" s="1" customFormat="1"/>
    <row r="36122" s="1" customFormat="1"/>
    <row r="36123" s="1" customFormat="1"/>
    <row r="36124" s="1" customFormat="1"/>
    <row r="36125" s="1" customFormat="1"/>
    <row r="36126" s="1" customFormat="1"/>
    <row r="36127" s="1" customFormat="1"/>
    <row r="36128" s="1" customFormat="1"/>
    <row r="36129" s="1" customFormat="1"/>
    <row r="36130" s="1" customFormat="1"/>
    <row r="36131" s="1" customFormat="1"/>
    <row r="36132" s="1" customFormat="1"/>
    <row r="36133" s="1" customFormat="1"/>
    <row r="36134" s="1" customFormat="1"/>
    <row r="36135" s="1" customFormat="1"/>
    <row r="36136" s="1" customFormat="1"/>
    <row r="36137" s="1" customFormat="1"/>
    <row r="36138" s="1" customFormat="1"/>
    <row r="36139" s="1" customFormat="1"/>
    <row r="36140" s="1" customFormat="1"/>
    <row r="36141" s="1" customFormat="1"/>
    <row r="36142" s="1" customFormat="1"/>
    <row r="36143" s="1" customFormat="1"/>
    <row r="36144" s="1" customFormat="1"/>
    <row r="36145" s="1" customFormat="1"/>
    <row r="36146" s="1" customFormat="1"/>
    <row r="36147" s="1" customFormat="1"/>
    <row r="36148" s="1" customFormat="1"/>
    <row r="36149" s="1" customFormat="1"/>
    <row r="36150" s="1" customFormat="1"/>
    <row r="36151" s="1" customFormat="1"/>
    <row r="36152" s="1" customFormat="1"/>
    <row r="36153" s="1" customFormat="1"/>
    <row r="36154" s="1" customFormat="1"/>
    <row r="36155" s="1" customFormat="1"/>
    <row r="36156" s="1" customFormat="1"/>
    <row r="36157" s="1" customFormat="1"/>
    <row r="36158" s="1" customFormat="1"/>
    <row r="36159" s="1" customFormat="1"/>
    <row r="36160" s="1" customFormat="1"/>
    <row r="36161" s="1" customFormat="1"/>
    <row r="36162" s="1" customFormat="1"/>
    <row r="36163" s="1" customFormat="1"/>
    <row r="36164" s="1" customFormat="1"/>
    <row r="36165" s="1" customFormat="1"/>
    <row r="36166" s="1" customFormat="1"/>
    <row r="36167" s="1" customFormat="1"/>
    <row r="36168" s="1" customFormat="1"/>
    <row r="36169" s="1" customFormat="1"/>
    <row r="36170" s="1" customFormat="1"/>
    <row r="36171" s="1" customFormat="1"/>
    <row r="36172" s="1" customFormat="1"/>
    <row r="36173" s="1" customFormat="1"/>
    <row r="36174" s="1" customFormat="1"/>
    <row r="36175" s="1" customFormat="1"/>
    <row r="36176" s="1" customFormat="1"/>
    <row r="36177" s="1" customFormat="1"/>
    <row r="36178" s="1" customFormat="1"/>
    <row r="36179" s="1" customFormat="1"/>
    <row r="36180" s="1" customFormat="1"/>
    <row r="36181" s="1" customFormat="1"/>
    <row r="36182" s="1" customFormat="1"/>
    <row r="36183" s="1" customFormat="1"/>
    <row r="36184" s="1" customFormat="1"/>
    <row r="36185" s="1" customFormat="1"/>
    <row r="36186" s="1" customFormat="1"/>
    <row r="36187" s="1" customFormat="1"/>
    <row r="36188" s="1" customFormat="1"/>
    <row r="36189" s="1" customFormat="1"/>
    <row r="36190" s="1" customFormat="1"/>
    <row r="36191" s="1" customFormat="1"/>
    <row r="36192" s="1" customFormat="1"/>
    <row r="36193" s="1" customFormat="1"/>
    <row r="36194" s="1" customFormat="1"/>
    <row r="36195" s="1" customFormat="1"/>
    <row r="36196" s="1" customFormat="1"/>
    <row r="36197" s="1" customFormat="1"/>
    <row r="36198" s="1" customFormat="1"/>
    <row r="36199" s="1" customFormat="1"/>
    <row r="36200" s="1" customFormat="1"/>
    <row r="36201" s="1" customFormat="1"/>
    <row r="36202" s="1" customFormat="1"/>
    <row r="36203" s="1" customFormat="1"/>
    <row r="36204" s="1" customFormat="1"/>
    <row r="36205" s="1" customFormat="1"/>
    <row r="36206" s="1" customFormat="1"/>
    <row r="36207" s="1" customFormat="1"/>
    <row r="36208" s="1" customFormat="1"/>
    <row r="36209" s="1" customFormat="1"/>
    <row r="36210" s="1" customFormat="1"/>
    <row r="36211" s="1" customFormat="1"/>
    <row r="36212" s="1" customFormat="1"/>
    <row r="36213" s="1" customFormat="1"/>
    <row r="36214" s="1" customFormat="1"/>
    <row r="36215" s="1" customFormat="1"/>
    <row r="36216" s="1" customFormat="1"/>
    <row r="36217" s="1" customFormat="1"/>
    <row r="36218" s="1" customFormat="1"/>
    <row r="36219" s="1" customFormat="1"/>
    <row r="36220" s="1" customFormat="1"/>
    <row r="36221" s="1" customFormat="1"/>
    <row r="36222" s="1" customFormat="1"/>
    <row r="36223" s="1" customFormat="1"/>
    <row r="36224" s="1" customFormat="1"/>
    <row r="36225" s="1" customFormat="1"/>
    <row r="36226" s="1" customFormat="1"/>
    <row r="36227" s="1" customFormat="1"/>
    <row r="36228" s="1" customFormat="1"/>
    <row r="36229" s="1" customFormat="1"/>
    <row r="36230" s="1" customFormat="1"/>
    <row r="36231" s="1" customFormat="1"/>
    <row r="36232" s="1" customFormat="1"/>
    <row r="36233" s="1" customFormat="1"/>
    <row r="36234" s="1" customFormat="1"/>
    <row r="36235" s="1" customFormat="1"/>
    <row r="36236" s="1" customFormat="1"/>
    <row r="36237" s="1" customFormat="1"/>
    <row r="36238" s="1" customFormat="1"/>
    <row r="36239" s="1" customFormat="1"/>
    <row r="36240" s="1" customFormat="1"/>
    <row r="36241" s="1" customFormat="1"/>
    <row r="36242" s="1" customFormat="1"/>
    <row r="36243" s="1" customFormat="1"/>
    <row r="36244" s="1" customFormat="1"/>
    <row r="36245" s="1" customFormat="1"/>
    <row r="36246" s="1" customFormat="1"/>
    <row r="36247" s="1" customFormat="1"/>
    <row r="36248" s="1" customFormat="1"/>
    <row r="36249" s="1" customFormat="1"/>
    <row r="36250" s="1" customFormat="1"/>
    <row r="36251" s="1" customFormat="1"/>
    <row r="36252" s="1" customFormat="1"/>
    <row r="36253" s="1" customFormat="1"/>
    <row r="36254" s="1" customFormat="1"/>
    <row r="36255" s="1" customFormat="1"/>
    <row r="36256" s="1" customFormat="1"/>
    <row r="36257" s="1" customFormat="1"/>
    <row r="36258" s="1" customFormat="1"/>
    <row r="36259" s="1" customFormat="1"/>
    <row r="36260" s="1" customFormat="1"/>
    <row r="36261" s="1" customFormat="1"/>
    <row r="36262" s="1" customFormat="1"/>
    <row r="36263" s="1" customFormat="1"/>
    <row r="36264" s="1" customFormat="1"/>
    <row r="36265" s="1" customFormat="1"/>
    <row r="36266" s="1" customFormat="1"/>
    <row r="36267" s="1" customFormat="1"/>
    <row r="36268" s="1" customFormat="1"/>
    <row r="36269" s="1" customFormat="1"/>
    <row r="36270" s="1" customFormat="1"/>
    <row r="36271" s="1" customFormat="1"/>
    <row r="36272" s="1" customFormat="1"/>
    <row r="36273" s="1" customFormat="1"/>
    <row r="36274" s="1" customFormat="1"/>
    <row r="36275" s="1" customFormat="1"/>
    <row r="36276" s="1" customFormat="1"/>
    <row r="36277" s="1" customFormat="1"/>
    <row r="36278" s="1" customFormat="1"/>
    <row r="36279" s="1" customFormat="1"/>
    <row r="36280" s="1" customFormat="1"/>
    <row r="36281" s="1" customFormat="1"/>
    <row r="36282" s="1" customFormat="1"/>
    <row r="36283" s="1" customFormat="1"/>
    <row r="36284" s="1" customFormat="1"/>
    <row r="36285" s="1" customFormat="1"/>
    <row r="36286" s="1" customFormat="1"/>
    <row r="36287" s="1" customFormat="1"/>
    <row r="36288" s="1" customFormat="1"/>
    <row r="36289" s="1" customFormat="1"/>
    <row r="36290" s="1" customFormat="1"/>
    <row r="36291" s="1" customFormat="1"/>
    <row r="36292" s="1" customFormat="1"/>
    <row r="36293" s="1" customFormat="1"/>
    <row r="36294" s="1" customFormat="1"/>
    <row r="36295" s="1" customFormat="1"/>
    <row r="36296" s="1" customFormat="1"/>
    <row r="36297" s="1" customFormat="1"/>
    <row r="36298" s="1" customFormat="1"/>
    <row r="36299" s="1" customFormat="1"/>
    <row r="36300" s="1" customFormat="1"/>
    <row r="36301" s="1" customFormat="1"/>
    <row r="36302" s="1" customFormat="1"/>
    <row r="36303" s="1" customFormat="1"/>
    <row r="36304" s="1" customFormat="1"/>
    <row r="36305" s="1" customFormat="1"/>
    <row r="36306" s="1" customFormat="1"/>
    <row r="36307" s="1" customFormat="1"/>
    <row r="36308" s="1" customFormat="1"/>
    <row r="36309" s="1" customFormat="1"/>
    <row r="36310" s="1" customFormat="1"/>
    <row r="36311" s="1" customFormat="1"/>
    <row r="36312" s="1" customFormat="1"/>
    <row r="36313" s="1" customFormat="1"/>
    <row r="36314" s="1" customFormat="1"/>
    <row r="36315" s="1" customFormat="1"/>
    <row r="36316" s="1" customFormat="1"/>
    <row r="36317" s="1" customFormat="1"/>
    <row r="36318" s="1" customFormat="1"/>
    <row r="36319" s="1" customFormat="1"/>
    <row r="36320" s="1" customFormat="1"/>
    <row r="36321" s="1" customFormat="1"/>
    <row r="36322" s="1" customFormat="1"/>
    <row r="36323" s="1" customFormat="1"/>
    <row r="36324" s="1" customFormat="1"/>
    <row r="36325" s="1" customFormat="1"/>
    <row r="36326" s="1" customFormat="1"/>
    <row r="36327" s="1" customFormat="1"/>
    <row r="36328" s="1" customFormat="1"/>
    <row r="36329" s="1" customFormat="1"/>
    <row r="36330" s="1" customFormat="1"/>
    <row r="36331" s="1" customFormat="1"/>
    <row r="36332" s="1" customFormat="1"/>
    <row r="36333" s="1" customFormat="1"/>
    <row r="36334" s="1" customFormat="1"/>
    <row r="36335" s="1" customFormat="1"/>
    <row r="36336" s="1" customFormat="1"/>
    <row r="36337" s="1" customFormat="1"/>
    <row r="36338" s="1" customFormat="1"/>
    <row r="36339" s="1" customFormat="1"/>
    <row r="36340" s="1" customFormat="1"/>
    <row r="36341" s="1" customFormat="1"/>
    <row r="36342" s="1" customFormat="1"/>
    <row r="36343" s="1" customFormat="1"/>
    <row r="36344" s="1" customFormat="1"/>
    <row r="36345" s="1" customFormat="1"/>
    <row r="36346" s="1" customFormat="1"/>
    <row r="36347" s="1" customFormat="1"/>
    <row r="36348" s="1" customFormat="1"/>
    <row r="36349" s="1" customFormat="1"/>
    <row r="36350" s="1" customFormat="1"/>
    <row r="36351" s="1" customFormat="1"/>
    <row r="36352" s="1" customFormat="1"/>
    <row r="36353" s="1" customFormat="1"/>
    <row r="36354" s="1" customFormat="1"/>
    <row r="36355" s="1" customFormat="1"/>
    <row r="36356" s="1" customFormat="1"/>
    <row r="36357" s="1" customFormat="1"/>
    <row r="36358" s="1" customFormat="1"/>
    <row r="36359" s="1" customFormat="1"/>
    <row r="36360" s="1" customFormat="1"/>
    <row r="36361" s="1" customFormat="1"/>
    <row r="36362" s="1" customFormat="1"/>
    <row r="36363" s="1" customFormat="1"/>
    <row r="36364" s="1" customFormat="1"/>
    <row r="36365" s="1" customFormat="1"/>
    <row r="36366" s="1" customFormat="1"/>
    <row r="36367" s="1" customFormat="1"/>
    <row r="36368" s="1" customFormat="1"/>
    <row r="36369" s="1" customFormat="1"/>
    <row r="36370" s="1" customFormat="1"/>
    <row r="36371" s="1" customFormat="1"/>
    <row r="36372" s="1" customFormat="1"/>
    <row r="36373" s="1" customFormat="1"/>
    <row r="36374" s="1" customFormat="1"/>
    <row r="36375" s="1" customFormat="1"/>
    <row r="36376" s="1" customFormat="1"/>
    <row r="36377" s="1" customFormat="1"/>
    <row r="36378" s="1" customFormat="1"/>
    <row r="36379" s="1" customFormat="1"/>
    <row r="36380" s="1" customFormat="1"/>
    <row r="36381" s="1" customFormat="1"/>
    <row r="36382" s="1" customFormat="1"/>
    <row r="36383" s="1" customFormat="1"/>
    <row r="36384" s="1" customFormat="1"/>
    <row r="36385" s="1" customFormat="1"/>
    <row r="36386" s="1" customFormat="1"/>
    <row r="36387" s="1" customFormat="1"/>
    <row r="36388" s="1" customFormat="1"/>
    <row r="36389" s="1" customFormat="1"/>
    <row r="36390" s="1" customFormat="1"/>
    <row r="36391" s="1" customFormat="1"/>
    <row r="36392" s="1" customFormat="1"/>
    <row r="36393" s="1" customFormat="1"/>
    <row r="36394" s="1" customFormat="1"/>
    <row r="36395" s="1" customFormat="1"/>
    <row r="36396" s="1" customFormat="1"/>
    <row r="36397" s="1" customFormat="1"/>
    <row r="36398" s="1" customFormat="1"/>
    <row r="36399" s="1" customFormat="1"/>
    <row r="36400" s="1" customFormat="1"/>
    <row r="36401" s="1" customFormat="1"/>
    <row r="36402" s="1" customFormat="1"/>
    <row r="36403" s="1" customFormat="1"/>
    <row r="36404" s="1" customFormat="1"/>
    <row r="36405" s="1" customFormat="1"/>
    <row r="36406" s="1" customFormat="1"/>
    <row r="36407" s="1" customFormat="1"/>
    <row r="36408" s="1" customFormat="1"/>
    <row r="36409" s="1" customFormat="1"/>
    <row r="36410" s="1" customFormat="1"/>
    <row r="36411" s="1" customFormat="1"/>
    <row r="36412" s="1" customFormat="1"/>
    <row r="36413" s="1" customFormat="1"/>
    <row r="36414" s="1" customFormat="1"/>
    <row r="36415" s="1" customFormat="1"/>
    <row r="36416" s="1" customFormat="1"/>
    <row r="36417" s="1" customFormat="1"/>
    <row r="36418" s="1" customFormat="1"/>
    <row r="36419" s="1" customFormat="1"/>
    <row r="36420" s="1" customFormat="1"/>
    <row r="36421" s="1" customFormat="1"/>
    <row r="36422" s="1" customFormat="1"/>
    <row r="36423" s="1" customFormat="1"/>
    <row r="36424" s="1" customFormat="1"/>
    <row r="36425" s="1" customFormat="1"/>
    <row r="36426" s="1" customFormat="1"/>
    <row r="36427" s="1" customFormat="1"/>
    <row r="36428" s="1" customFormat="1"/>
    <row r="36429" s="1" customFormat="1"/>
    <row r="36430" s="1" customFormat="1"/>
    <row r="36431" s="1" customFormat="1"/>
    <row r="36432" s="1" customFormat="1"/>
    <row r="36433" s="1" customFormat="1"/>
    <row r="36434" s="1" customFormat="1"/>
    <row r="36435" s="1" customFormat="1"/>
    <row r="36436" s="1" customFormat="1"/>
    <row r="36437" s="1" customFormat="1"/>
    <row r="36438" s="1" customFormat="1"/>
    <row r="36439" s="1" customFormat="1"/>
    <row r="36440" s="1" customFormat="1"/>
    <row r="36441" s="1" customFormat="1"/>
    <row r="36442" s="1" customFormat="1"/>
    <row r="36443" s="1" customFormat="1"/>
    <row r="36444" s="1" customFormat="1"/>
    <row r="36445" s="1" customFormat="1"/>
    <row r="36446" s="1" customFormat="1"/>
    <row r="36447" s="1" customFormat="1"/>
    <row r="36448" s="1" customFormat="1"/>
    <row r="36449" s="1" customFormat="1"/>
    <row r="36450" s="1" customFormat="1"/>
    <row r="36451" s="1" customFormat="1"/>
    <row r="36452" s="1" customFormat="1"/>
    <row r="36453" s="1" customFormat="1"/>
    <row r="36454" s="1" customFormat="1"/>
    <row r="36455" s="1" customFormat="1"/>
    <row r="36456" s="1" customFormat="1"/>
    <row r="36457" s="1" customFormat="1"/>
    <row r="36458" s="1" customFormat="1"/>
    <row r="36459" s="1" customFormat="1"/>
    <row r="36460" s="1" customFormat="1"/>
    <row r="36461" s="1" customFormat="1"/>
    <row r="36462" s="1" customFormat="1"/>
    <row r="36463" s="1" customFormat="1"/>
    <row r="36464" s="1" customFormat="1"/>
    <row r="36465" s="1" customFormat="1"/>
    <row r="36466" s="1" customFormat="1"/>
    <row r="36467" s="1" customFormat="1"/>
    <row r="36468" s="1" customFormat="1"/>
    <row r="36469" s="1" customFormat="1"/>
    <row r="36470" s="1" customFormat="1"/>
    <row r="36471" s="1" customFormat="1"/>
    <row r="36472" s="1" customFormat="1"/>
    <row r="36473" s="1" customFormat="1"/>
    <row r="36474" s="1" customFormat="1"/>
    <row r="36475" s="1" customFormat="1"/>
    <row r="36476" s="1" customFormat="1"/>
    <row r="36477" s="1" customFormat="1"/>
    <row r="36478" s="1" customFormat="1"/>
    <row r="36479" s="1" customFormat="1"/>
    <row r="36480" s="1" customFormat="1"/>
    <row r="36481" s="1" customFormat="1"/>
    <row r="36482" s="1" customFormat="1"/>
    <row r="36483" s="1" customFormat="1"/>
    <row r="36484" s="1" customFormat="1"/>
    <row r="36485" s="1" customFormat="1"/>
    <row r="36486" s="1" customFormat="1"/>
    <row r="36487" s="1" customFormat="1"/>
    <row r="36488" s="1" customFormat="1"/>
    <row r="36489" s="1" customFormat="1"/>
    <row r="36490" s="1" customFormat="1"/>
    <row r="36491" s="1" customFormat="1"/>
    <row r="36492" s="1" customFormat="1"/>
    <row r="36493" s="1" customFormat="1"/>
    <row r="36494" s="1" customFormat="1"/>
    <row r="36495" s="1" customFormat="1"/>
    <row r="36496" s="1" customFormat="1"/>
    <row r="36497" s="1" customFormat="1"/>
    <row r="36498" s="1" customFormat="1"/>
    <row r="36499" s="1" customFormat="1"/>
    <row r="36500" s="1" customFormat="1"/>
    <row r="36501" s="1" customFormat="1"/>
    <row r="36502" s="1" customFormat="1"/>
    <row r="36503" s="1" customFormat="1"/>
    <row r="36504" s="1" customFormat="1"/>
    <row r="36505" s="1" customFormat="1"/>
    <row r="36506" s="1" customFormat="1"/>
    <row r="36507" s="1" customFormat="1"/>
    <row r="36508" s="1" customFormat="1"/>
    <row r="36509" s="1" customFormat="1"/>
    <row r="36510" s="1" customFormat="1"/>
    <row r="36511" s="1" customFormat="1"/>
    <row r="36512" s="1" customFormat="1"/>
    <row r="36513" s="1" customFormat="1"/>
    <row r="36514" s="1" customFormat="1"/>
    <row r="36515" s="1" customFormat="1"/>
    <row r="36516" s="1" customFormat="1"/>
    <row r="36517" s="1" customFormat="1"/>
    <row r="36518" s="1" customFormat="1"/>
    <row r="36519" s="1" customFormat="1"/>
    <row r="36520" s="1" customFormat="1"/>
    <row r="36521" s="1" customFormat="1"/>
    <row r="36522" s="1" customFormat="1"/>
    <row r="36523" s="1" customFormat="1"/>
    <row r="36524" s="1" customFormat="1"/>
    <row r="36525" s="1" customFormat="1"/>
    <row r="36526" s="1" customFormat="1"/>
    <row r="36527" s="1" customFormat="1"/>
    <row r="36528" s="1" customFormat="1"/>
    <row r="36529" s="1" customFormat="1"/>
    <row r="36530" s="1" customFormat="1"/>
    <row r="36531" s="1" customFormat="1"/>
    <row r="36532" s="1" customFormat="1"/>
    <row r="36533" s="1" customFormat="1"/>
    <row r="36534" s="1" customFormat="1"/>
    <row r="36535" s="1" customFormat="1"/>
    <row r="36536" s="1" customFormat="1"/>
    <row r="36537" s="1" customFormat="1"/>
    <row r="36538" s="1" customFormat="1"/>
    <row r="36539" s="1" customFormat="1"/>
    <row r="36540" s="1" customFormat="1"/>
    <row r="36541" s="1" customFormat="1"/>
    <row r="36542" s="1" customFormat="1"/>
    <row r="36543" s="1" customFormat="1"/>
    <row r="36544" s="1" customFormat="1"/>
    <row r="36545" s="1" customFormat="1"/>
    <row r="36546" s="1" customFormat="1"/>
    <row r="36547" s="1" customFormat="1"/>
    <row r="36548" s="1" customFormat="1"/>
    <row r="36549" s="1" customFormat="1"/>
    <row r="36550" s="1" customFormat="1"/>
    <row r="36551" s="1" customFormat="1"/>
    <row r="36552" s="1" customFormat="1"/>
    <row r="36553" s="1" customFormat="1"/>
    <row r="36554" s="1" customFormat="1"/>
    <row r="36555" s="1" customFormat="1"/>
    <row r="36556" s="1" customFormat="1"/>
    <row r="36557" s="1" customFormat="1"/>
    <row r="36558" s="1" customFormat="1"/>
    <row r="36559" s="1" customFormat="1"/>
    <row r="36560" s="1" customFormat="1"/>
    <row r="36561" s="1" customFormat="1"/>
    <row r="36562" s="1" customFormat="1"/>
    <row r="36563" s="1" customFormat="1"/>
    <row r="36564" s="1" customFormat="1"/>
    <row r="36565" s="1" customFormat="1"/>
    <row r="36566" s="1" customFormat="1"/>
    <row r="36567" s="1" customFormat="1"/>
    <row r="36568" s="1" customFormat="1"/>
    <row r="36569" s="1" customFormat="1"/>
    <row r="36570" s="1" customFormat="1"/>
    <row r="36571" s="1" customFormat="1"/>
    <row r="36572" s="1" customFormat="1"/>
    <row r="36573" s="1" customFormat="1"/>
    <row r="36574" s="1" customFormat="1"/>
    <row r="36575" s="1" customFormat="1"/>
    <row r="36576" s="1" customFormat="1"/>
    <row r="36577" s="1" customFormat="1"/>
    <row r="36578" s="1" customFormat="1"/>
    <row r="36579" s="1" customFormat="1"/>
    <row r="36580" s="1" customFormat="1"/>
    <row r="36581" s="1" customFormat="1"/>
    <row r="36582" s="1" customFormat="1"/>
    <row r="36583" s="1" customFormat="1"/>
    <row r="36584" s="1" customFormat="1"/>
    <row r="36585" s="1" customFormat="1"/>
    <row r="36586" s="1" customFormat="1"/>
    <row r="36587" s="1" customFormat="1"/>
    <row r="36588" s="1" customFormat="1"/>
    <row r="36589" s="1" customFormat="1"/>
    <row r="36590" s="1" customFormat="1"/>
    <row r="36591" s="1" customFormat="1"/>
    <row r="36592" s="1" customFormat="1"/>
    <row r="36593" s="1" customFormat="1"/>
    <row r="36594" s="1" customFormat="1"/>
    <row r="36595" s="1" customFormat="1"/>
    <row r="36596" s="1" customFormat="1"/>
    <row r="36597" s="1" customFormat="1"/>
    <row r="36598" s="1" customFormat="1"/>
    <row r="36599" s="1" customFormat="1"/>
    <row r="36600" s="1" customFormat="1"/>
    <row r="36601" s="1" customFormat="1"/>
    <row r="36602" s="1" customFormat="1"/>
    <row r="36603" s="1" customFormat="1"/>
    <row r="36604" s="1" customFormat="1"/>
    <row r="36605" s="1" customFormat="1"/>
    <row r="36606" s="1" customFormat="1"/>
    <row r="36607" s="1" customFormat="1"/>
    <row r="36608" s="1" customFormat="1"/>
    <row r="36609" s="1" customFormat="1"/>
    <row r="36610" s="1" customFormat="1"/>
    <row r="36611" s="1" customFormat="1"/>
    <row r="36612" s="1" customFormat="1"/>
    <row r="36613" s="1" customFormat="1"/>
    <row r="36614" s="1" customFormat="1"/>
    <row r="36615" s="1" customFormat="1"/>
    <row r="36616" s="1" customFormat="1"/>
    <row r="36617" s="1" customFormat="1"/>
    <row r="36618" s="1" customFormat="1"/>
    <row r="36619" s="1" customFormat="1"/>
    <row r="36620" s="1" customFormat="1"/>
    <row r="36621" s="1" customFormat="1"/>
    <row r="36622" s="1" customFormat="1"/>
    <row r="36623" s="1" customFormat="1"/>
    <row r="36624" s="1" customFormat="1"/>
    <row r="36625" s="1" customFormat="1"/>
    <row r="36626" s="1" customFormat="1"/>
    <row r="36627" s="1" customFormat="1"/>
    <row r="36628" s="1" customFormat="1"/>
    <row r="36629" s="1" customFormat="1"/>
    <row r="36630" s="1" customFormat="1"/>
    <row r="36631" s="1" customFormat="1"/>
    <row r="36632" s="1" customFormat="1"/>
    <row r="36633" s="1" customFormat="1"/>
    <row r="36634" s="1" customFormat="1"/>
    <row r="36635" s="1" customFormat="1"/>
    <row r="36636" s="1" customFormat="1"/>
    <row r="36637" s="1" customFormat="1"/>
    <row r="36638" s="1" customFormat="1"/>
    <row r="36639" s="1" customFormat="1"/>
    <row r="36640" s="1" customFormat="1"/>
    <row r="36641" s="1" customFormat="1"/>
    <row r="36642" s="1" customFormat="1"/>
    <row r="36643" s="1" customFormat="1"/>
    <row r="36644" s="1" customFormat="1"/>
    <row r="36645" s="1" customFormat="1"/>
    <row r="36646" s="1" customFormat="1"/>
    <row r="36647" s="1" customFormat="1"/>
    <row r="36648" s="1" customFormat="1"/>
    <row r="36649" s="1" customFormat="1"/>
    <row r="36650" s="1" customFormat="1"/>
    <row r="36651" s="1" customFormat="1"/>
    <row r="36652" s="1" customFormat="1"/>
    <row r="36653" s="1" customFormat="1"/>
    <row r="36654" s="1" customFormat="1"/>
    <row r="36655" s="1" customFormat="1"/>
    <row r="36656" s="1" customFormat="1"/>
    <row r="36657" s="1" customFormat="1"/>
    <row r="36658" s="1" customFormat="1"/>
    <row r="36659" s="1" customFormat="1"/>
    <row r="36660" s="1" customFormat="1"/>
    <row r="36661" s="1" customFormat="1"/>
    <row r="36662" s="1" customFormat="1"/>
    <row r="36663" s="1" customFormat="1"/>
    <row r="36664" s="1" customFormat="1"/>
    <row r="36665" s="1" customFormat="1"/>
    <row r="36666" s="1" customFormat="1"/>
    <row r="36667" s="1" customFormat="1"/>
    <row r="36668" s="1" customFormat="1"/>
    <row r="36669" s="1" customFormat="1"/>
    <row r="36670" s="1" customFormat="1"/>
    <row r="36671" s="1" customFormat="1"/>
    <row r="36672" s="1" customFormat="1"/>
    <row r="36673" s="1" customFormat="1"/>
    <row r="36674" s="1" customFormat="1"/>
    <row r="36675" s="1" customFormat="1"/>
    <row r="36676" s="1" customFormat="1"/>
    <row r="36677" s="1" customFormat="1"/>
    <row r="36678" s="1" customFormat="1"/>
    <row r="36679" s="1" customFormat="1"/>
    <row r="36680" s="1" customFormat="1"/>
    <row r="36681" s="1" customFormat="1"/>
    <row r="36682" s="1" customFormat="1"/>
    <row r="36683" s="1" customFormat="1"/>
    <row r="36684" s="1" customFormat="1"/>
    <row r="36685" s="1" customFormat="1"/>
    <row r="36686" s="1" customFormat="1"/>
    <row r="36687" s="1" customFormat="1"/>
    <row r="36688" s="1" customFormat="1"/>
    <row r="36689" s="1" customFormat="1"/>
    <row r="36690" s="1" customFormat="1"/>
    <row r="36691" s="1" customFormat="1"/>
    <row r="36692" s="1" customFormat="1"/>
    <row r="36693" s="1" customFormat="1"/>
    <row r="36694" s="1" customFormat="1"/>
    <row r="36695" s="1" customFormat="1"/>
    <row r="36696" s="1" customFormat="1"/>
    <row r="36697" s="1" customFormat="1"/>
    <row r="36698" s="1" customFormat="1"/>
    <row r="36699" s="1" customFormat="1"/>
    <row r="36700" s="1" customFormat="1"/>
    <row r="36701" s="1" customFormat="1"/>
    <row r="36702" s="1" customFormat="1"/>
    <row r="36703" s="1" customFormat="1"/>
    <row r="36704" s="1" customFormat="1"/>
    <row r="36705" s="1" customFormat="1"/>
    <row r="36706" s="1" customFormat="1"/>
    <row r="36707" s="1" customFormat="1"/>
    <row r="36708" s="1" customFormat="1"/>
    <row r="36709" s="1" customFormat="1"/>
    <row r="36710" s="1" customFormat="1"/>
    <row r="36711" s="1" customFormat="1"/>
    <row r="36712" s="1" customFormat="1"/>
    <row r="36713" s="1" customFormat="1"/>
    <row r="36714" s="1" customFormat="1"/>
    <row r="36715" s="1" customFormat="1"/>
    <row r="36716" s="1" customFormat="1"/>
    <row r="36717" s="1" customFormat="1"/>
    <row r="36718" s="1" customFormat="1"/>
    <row r="36719" s="1" customFormat="1"/>
    <row r="36720" s="1" customFormat="1"/>
    <row r="36721" s="1" customFormat="1"/>
    <row r="36722" s="1" customFormat="1"/>
    <row r="36723" s="1" customFormat="1"/>
    <row r="36724" s="1" customFormat="1"/>
    <row r="36725" s="1" customFormat="1"/>
    <row r="36726" s="1" customFormat="1"/>
    <row r="36727" s="1" customFormat="1"/>
    <row r="36728" s="1" customFormat="1"/>
    <row r="36729" s="1" customFormat="1"/>
    <row r="36730" s="1" customFormat="1"/>
    <row r="36731" s="1" customFormat="1"/>
    <row r="36732" s="1" customFormat="1"/>
    <row r="36733" s="1" customFormat="1"/>
    <row r="36734" s="1" customFormat="1"/>
    <row r="36735" s="1" customFormat="1"/>
    <row r="36736" s="1" customFormat="1"/>
    <row r="36737" s="1" customFormat="1"/>
    <row r="36738" s="1" customFormat="1"/>
    <row r="36739" s="1" customFormat="1"/>
    <row r="36740" s="1" customFormat="1"/>
    <row r="36741" s="1" customFormat="1"/>
    <row r="36742" s="1" customFormat="1"/>
    <row r="36743" s="1" customFormat="1"/>
    <row r="36744" s="1" customFormat="1"/>
    <row r="36745" s="1" customFormat="1"/>
    <row r="36746" s="1" customFormat="1"/>
    <row r="36747" s="1" customFormat="1"/>
    <row r="36748" s="1" customFormat="1"/>
    <row r="36749" s="1" customFormat="1"/>
    <row r="36750" s="1" customFormat="1"/>
    <row r="36751" s="1" customFormat="1"/>
    <row r="36752" s="1" customFormat="1"/>
    <row r="36753" s="1" customFormat="1"/>
    <row r="36754" s="1" customFormat="1"/>
    <row r="36755" s="1" customFormat="1"/>
    <row r="36756" s="1" customFormat="1"/>
    <row r="36757" s="1" customFormat="1"/>
    <row r="36758" s="1" customFormat="1"/>
    <row r="36759" s="1" customFormat="1"/>
    <row r="36760" s="1" customFormat="1"/>
    <row r="36761" s="1" customFormat="1"/>
    <row r="36762" s="1" customFormat="1"/>
    <row r="36763" s="1" customFormat="1"/>
    <row r="36764" s="1" customFormat="1"/>
    <row r="36765" s="1" customFormat="1"/>
    <row r="36766" s="1" customFormat="1"/>
    <row r="36767" s="1" customFormat="1"/>
    <row r="36768" s="1" customFormat="1"/>
    <row r="36769" s="1" customFormat="1"/>
    <row r="36770" s="1" customFormat="1"/>
    <row r="36771" s="1" customFormat="1"/>
    <row r="36772" s="1" customFormat="1"/>
    <row r="36773" s="1" customFormat="1"/>
    <row r="36774" s="1" customFormat="1"/>
    <row r="36775" s="1" customFormat="1"/>
    <row r="36776" s="1" customFormat="1"/>
    <row r="36777" s="1" customFormat="1"/>
    <row r="36778" s="1" customFormat="1"/>
    <row r="36779" s="1" customFormat="1"/>
    <row r="36780" s="1" customFormat="1"/>
    <row r="36781" s="1" customFormat="1"/>
    <row r="36782" s="1" customFormat="1"/>
    <row r="36783" s="1" customFormat="1"/>
    <row r="36784" s="1" customFormat="1"/>
    <row r="36785" s="1" customFormat="1"/>
    <row r="36786" s="1" customFormat="1"/>
    <row r="36787" s="1" customFormat="1"/>
    <row r="36788" s="1" customFormat="1"/>
    <row r="36789" s="1" customFormat="1"/>
    <row r="36790" s="1" customFormat="1"/>
    <row r="36791" s="1" customFormat="1"/>
    <row r="36792" s="1" customFormat="1"/>
    <row r="36793" s="1" customFormat="1"/>
    <row r="36794" s="1" customFormat="1"/>
    <row r="36795" s="1" customFormat="1"/>
    <row r="36796" s="1" customFormat="1"/>
    <row r="36797" s="1" customFormat="1"/>
    <row r="36798" s="1" customFormat="1"/>
    <row r="36799" s="1" customFormat="1"/>
    <row r="36800" s="1" customFormat="1"/>
    <row r="36801" s="1" customFormat="1"/>
    <row r="36802" s="1" customFormat="1"/>
    <row r="36803" s="1" customFormat="1"/>
    <row r="36804" s="1" customFormat="1"/>
    <row r="36805" s="1" customFormat="1"/>
    <row r="36806" s="1" customFormat="1"/>
    <row r="36807" s="1" customFormat="1"/>
    <row r="36808" s="1" customFormat="1"/>
    <row r="36809" s="1" customFormat="1"/>
    <row r="36810" s="1" customFormat="1"/>
    <row r="36811" s="1" customFormat="1"/>
    <row r="36812" s="1" customFormat="1"/>
    <row r="36813" s="1" customFormat="1"/>
    <row r="36814" s="1" customFormat="1"/>
    <row r="36815" s="1" customFormat="1"/>
    <row r="36816" s="1" customFormat="1"/>
    <row r="36817" s="1" customFormat="1"/>
    <row r="36818" s="1" customFormat="1"/>
    <row r="36819" s="1" customFormat="1"/>
    <row r="36820" s="1" customFormat="1"/>
    <row r="36821" s="1" customFormat="1"/>
    <row r="36822" s="1" customFormat="1"/>
    <row r="36823" s="1" customFormat="1"/>
    <row r="36824" s="1" customFormat="1"/>
    <row r="36825" s="1" customFormat="1"/>
    <row r="36826" s="1" customFormat="1"/>
    <row r="36827" s="1" customFormat="1"/>
    <row r="36828" s="1" customFormat="1"/>
    <row r="36829" s="1" customFormat="1"/>
    <row r="36830" s="1" customFormat="1"/>
    <row r="36831" s="1" customFormat="1"/>
    <row r="36832" s="1" customFormat="1"/>
    <row r="36833" s="1" customFormat="1"/>
    <row r="36834" s="1" customFormat="1"/>
    <row r="36835" s="1" customFormat="1"/>
    <row r="36836" s="1" customFormat="1"/>
    <row r="36837" s="1" customFormat="1"/>
    <row r="36838" s="1" customFormat="1"/>
    <row r="36839" s="1" customFormat="1"/>
    <row r="36840" s="1" customFormat="1"/>
    <row r="36841" s="1" customFormat="1"/>
    <row r="36842" s="1" customFormat="1"/>
    <row r="36843" s="1" customFormat="1"/>
    <row r="36844" s="1" customFormat="1"/>
    <row r="36845" s="1" customFormat="1"/>
    <row r="36846" s="1" customFormat="1"/>
    <row r="36847" s="1" customFormat="1"/>
    <row r="36848" s="1" customFormat="1"/>
    <row r="36849" s="1" customFormat="1"/>
    <row r="36850" s="1" customFormat="1"/>
    <row r="36851" s="1" customFormat="1"/>
    <row r="36852" s="1" customFormat="1"/>
    <row r="36853" s="1" customFormat="1"/>
    <row r="36854" s="1" customFormat="1"/>
    <row r="36855" s="1" customFormat="1"/>
    <row r="36856" s="1" customFormat="1"/>
    <row r="36857" s="1" customFormat="1"/>
    <row r="36858" s="1" customFormat="1"/>
    <row r="36859" s="1" customFormat="1"/>
    <row r="36860" s="1" customFormat="1"/>
    <row r="36861" s="1" customFormat="1"/>
    <row r="36862" s="1" customFormat="1"/>
    <row r="36863" s="1" customFormat="1"/>
    <row r="36864" s="1" customFormat="1"/>
    <row r="36865" s="1" customFormat="1"/>
    <row r="36866" s="1" customFormat="1"/>
    <row r="36867" s="1" customFormat="1"/>
    <row r="36868" s="1" customFormat="1"/>
    <row r="36869" s="1" customFormat="1"/>
    <row r="36870" s="1" customFormat="1"/>
    <row r="36871" s="1" customFormat="1"/>
    <row r="36872" s="1" customFormat="1"/>
    <row r="36873" s="1" customFormat="1"/>
    <row r="36874" s="1" customFormat="1"/>
    <row r="36875" s="1" customFormat="1"/>
    <row r="36876" s="1" customFormat="1"/>
    <row r="36877" s="1" customFormat="1"/>
    <row r="36878" s="1" customFormat="1"/>
    <row r="36879" s="1" customFormat="1"/>
    <row r="36880" s="1" customFormat="1"/>
    <row r="36881" s="1" customFormat="1"/>
    <row r="36882" s="1" customFormat="1"/>
    <row r="36883" s="1" customFormat="1"/>
    <row r="36884" s="1" customFormat="1"/>
    <row r="36885" s="1" customFormat="1"/>
    <row r="36886" s="1" customFormat="1"/>
    <row r="36887" s="1" customFormat="1"/>
    <row r="36888" s="1" customFormat="1"/>
    <row r="36889" s="1" customFormat="1"/>
    <row r="36890" s="1" customFormat="1"/>
    <row r="36891" s="1" customFormat="1"/>
    <row r="36892" s="1" customFormat="1"/>
    <row r="36893" s="1" customFormat="1"/>
    <row r="36894" s="1" customFormat="1"/>
    <row r="36895" s="1" customFormat="1"/>
    <row r="36896" s="1" customFormat="1"/>
    <row r="36897" s="1" customFormat="1"/>
    <row r="36898" s="1" customFormat="1"/>
    <row r="36899" s="1" customFormat="1"/>
    <row r="36900" s="1" customFormat="1"/>
    <row r="36901" s="1" customFormat="1"/>
    <row r="36902" s="1" customFormat="1"/>
    <row r="36903" s="1" customFormat="1"/>
    <row r="36904" s="1" customFormat="1"/>
    <row r="36905" s="1" customFormat="1"/>
    <row r="36906" s="1" customFormat="1"/>
    <row r="36907" s="1" customFormat="1"/>
    <row r="36908" s="1" customFormat="1"/>
    <row r="36909" s="1" customFormat="1"/>
    <row r="36910" s="1" customFormat="1"/>
    <row r="36911" s="1" customFormat="1"/>
    <row r="36912" s="1" customFormat="1"/>
    <row r="36913" s="1" customFormat="1"/>
    <row r="36914" s="1" customFormat="1"/>
    <row r="36915" s="1" customFormat="1"/>
    <row r="36916" s="1" customFormat="1"/>
    <row r="36917" s="1" customFormat="1"/>
    <row r="36918" s="1" customFormat="1"/>
    <row r="36919" s="1" customFormat="1"/>
    <row r="36920" s="1" customFormat="1"/>
    <row r="36921" s="1" customFormat="1"/>
    <row r="36922" s="1" customFormat="1"/>
    <row r="36923" s="1" customFormat="1"/>
    <row r="36924" s="1" customFormat="1"/>
    <row r="36925" s="1" customFormat="1"/>
    <row r="36926" s="1" customFormat="1"/>
    <row r="36927" s="1" customFormat="1"/>
    <row r="36928" s="1" customFormat="1"/>
    <row r="36929" s="1" customFormat="1"/>
    <row r="36930" s="1" customFormat="1"/>
    <row r="36931" s="1" customFormat="1"/>
    <row r="36932" s="1" customFormat="1"/>
    <row r="36933" s="1" customFormat="1"/>
    <row r="36934" s="1" customFormat="1"/>
    <row r="36935" s="1" customFormat="1"/>
    <row r="36936" s="1" customFormat="1"/>
    <row r="36937" s="1" customFormat="1"/>
    <row r="36938" s="1" customFormat="1"/>
    <row r="36939" s="1" customFormat="1"/>
    <row r="36940" s="1" customFormat="1"/>
    <row r="36941" s="1" customFormat="1"/>
    <row r="36942" s="1" customFormat="1"/>
    <row r="36943" s="1" customFormat="1"/>
    <row r="36944" s="1" customFormat="1"/>
    <row r="36945" s="1" customFormat="1"/>
    <row r="36946" s="1" customFormat="1"/>
    <row r="36947" s="1" customFormat="1"/>
    <row r="36948" s="1" customFormat="1"/>
    <row r="36949" s="1" customFormat="1"/>
    <row r="36950" s="1" customFormat="1"/>
    <row r="36951" s="1" customFormat="1"/>
    <row r="36952" s="1" customFormat="1"/>
    <row r="36953" s="1" customFormat="1"/>
    <row r="36954" s="1" customFormat="1"/>
    <row r="36955" s="1" customFormat="1"/>
    <row r="36956" s="1" customFormat="1"/>
    <row r="36957" s="1" customFormat="1"/>
    <row r="36958" s="1" customFormat="1"/>
    <row r="36959" s="1" customFormat="1"/>
    <row r="36960" s="1" customFormat="1"/>
    <row r="36961" s="1" customFormat="1"/>
    <row r="36962" s="1" customFormat="1"/>
    <row r="36963" s="1" customFormat="1"/>
    <row r="36964" s="1" customFormat="1"/>
    <row r="36965" s="1" customFormat="1"/>
    <row r="36966" s="1" customFormat="1"/>
    <row r="36967" s="1" customFormat="1"/>
    <row r="36968" s="1" customFormat="1"/>
    <row r="36969" s="1" customFormat="1"/>
    <row r="36970" s="1" customFormat="1"/>
    <row r="36971" s="1" customFormat="1"/>
    <row r="36972" s="1" customFormat="1"/>
    <row r="36973" s="1" customFormat="1"/>
    <row r="36974" s="1" customFormat="1"/>
    <row r="36975" s="1" customFormat="1"/>
    <row r="36976" s="1" customFormat="1"/>
    <row r="36977" s="1" customFormat="1"/>
    <row r="36978" s="1" customFormat="1"/>
    <row r="36979" s="1" customFormat="1"/>
    <row r="36980" s="1" customFormat="1"/>
    <row r="36981" s="1" customFormat="1"/>
    <row r="36982" s="1" customFormat="1"/>
    <row r="36983" s="1" customFormat="1"/>
    <row r="36984" s="1" customFormat="1"/>
    <row r="36985" s="1" customFormat="1"/>
    <row r="36986" s="1" customFormat="1"/>
    <row r="36987" s="1" customFormat="1"/>
    <row r="36988" s="1" customFormat="1"/>
    <row r="36989" s="1" customFormat="1"/>
    <row r="36990" s="1" customFormat="1"/>
    <row r="36991" s="1" customFormat="1"/>
    <row r="36992" s="1" customFormat="1"/>
    <row r="36993" s="1" customFormat="1"/>
    <row r="36994" s="1" customFormat="1"/>
    <row r="36995" s="1" customFormat="1"/>
    <row r="36996" s="1" customFormat="1"/>
    <row r="36997" s="1" customFormat="1"/>
    <row r="36998" s="1" customFormat="1"/>
    <row r="36999" s="1" customFormat="1"/>
    <row r="37000" s="1" customFormat="1"/>
    <row r="37001" s="1" customFormat="1"/>
    <row r="37002" s="1" customFormat="1"/>
    <row r="37003" s="1" customFormat="1"/>
    <row r="37004" s="1" customFormat="1"/>
    <row r="37005" s="1" customFormat="1"/>
    <row r="37006" s="1" customFormat="1"/>
    <row r="37007" s="1" customFormat="1"/>
    <row r="37008" s="1" customFormat="1"/>
    <row r="37009" s="1" customFormat="1"/>
    <row r="37010" s="1" customFormat="1"/>
    <row r="37011" s="1" customFormat="1"/>
    <row r="37012" s="1" customFormat="1"/>
    <row r="37013" s="1" customFormat="1"/>
    <row r="37014" s="1" customFormat="1"/>
    <row r="37015" s="1" customFormat="1"/>
    <row r="37016" s="1" customFormat="1"/>
    <row r="37017" s="1" customFormat="1"/>
    <row r="37018" s="1" customFormat="1"/>
    <row r="37019" s="1" customFormat="1"/>
    <row r="37020" s="1" customFormat="1"/>
    <row r="37021" s="1" customFormat="1"/>
    <row r="37022" s="1" customFormat="1"/>
    <row r="37023" s="1" customFormat="1"/>
    <row r="37024" s="1" customFormat="1"/>
    <row r="37025" s="1" customFormat="1"/>
    <row r="37026" s="1" customFormat="1"/>
    <row r="37027" s="1" customFormat="1"/>
    <row r="37028" s="1" customFormat="1"/>
    <row r="37029" s="1" customFormat="1"/>
    <row r="37030" s="1" customFormat="1"/>
    <row r="37031" s="1" customFormat="1"/>
    <row r="37032" s="1" customFormat="1"/>
    <row r="37033" s="1" customFormat="1"/>
    <row r="37034" s="1" customFormat="1"/>
    <row r="37035" s="1" customFormat="1"/>
    <row r="37036" s="1" customFormat="1"/>
    <row r="37037" s="1" customFormat="1"/>
    <row r="37038" s="1" customFormat="1"/>
    <row r="37039" s="1" customFormat="1"/>
    <row r="37040" s="1" customFormat="1"/>
    <row r="37041" s="1" customFormat="1"/>
    <row r="37042" s="1" customFormat="1"/>
    <row r="37043" s="1" customFormat="1"/>
    <row r="37044" s="1" customFormat="1"/>
    <row r="37045" s="1" customFormat="1"/>
    <row r="37046" s="1" customFormat="1"/>
    <row r="37047" s="1" customFormat="1"/>
    <row r="37048" s="1" customFormat="1"/>
    <row r="37049" s="1" customFormat="1"/>
    <row r="37050" s="1" customFormat="1"/>
    <row r="37051" s="1" customFormat="1"/>
    <row r="37052" s="1" customFormat="1"/>
    <row r="37053" s="1" customFormat="1"/>
    <row r="37054" s="1" customFormat="1"/>
    <row r="37055" s="1" customFormat="1"/>
    <row r="37056" s="1" customFormat="1"/>
    <row r="37057" s="1" customFormat="1"/>
    <row r="37058" s="1" customFormat="1"/>
    <row r="37059" s="1" customFormat="1"/>
    <row r="37060" s="1" customFormat="1"/>
    <row r="37061" s="1" customFormat="1"/>
    <row r="37062" s="1" customFormat="1"/>
    <row r="37063" s="1" customFormat="1"/>
    <row r="37064" s="1" customFormat="1"/>
    <row r="37065" s="1" customFormat="1"/>
    <row r="37066" s="1" customFormat="1"/>
    <row r="37067" s="1" customFormat="1"/>
    <row r="37068" s="1" customFormat="1"/>
    <row r="37069" s="1" customFormat="1"/>
    <row r="37070" s="1" customFormat="1"/>
    <row r="37071" s="1" customFormat="1"/>
    <row r="37072" s="1" customFormat="1"/>
    <row r="37073" s="1" customFormat="1"/>
    <row r="37074" s="1" customFormat="1"/>
    <row r="37075" s="1" customFormat="1"/>
    <row r="37076" s="1" customFormat="1"/>
    <row r="37077" s="1" customFormat="1"/>
    <row r="37078" s="1" customFormat="1"/>
    <row r="37079" s="1" customFormat="1"/>
    <row r="37080" s="1" customFormat="1"/>
    <row r="37081" s="1" customFormat="1"/>
    <row r="37082" s="1" customFormat="1"/>
    <row r="37083" s="1" customFormat="1"/>
    <row r="37084" s="1" customFormat="1"/>
    <row r="37085" s="1" customFormat="1"/>
    <row r="37086" s="1" customFormat="1"/>
    <row r="37087" s="1" customFormat="1"/>
    <row r="37088" s="1" customFormat="1"/>
    <row r="37089" s="1" customFormat="1"/>
    <row r="37090" s="1" customFormat="1"/>
    <row r="37091" s="1" customFormat="1"/>
    <row r="37092" s="1" customFormat="1"/>
    <row r="37093" s="1" customFormat="1"/>
    <row r="37094" s="1" customFormat="1"/>
    <row r="37095" s="1" customFormat="1"/>
    <row r="37096" s="1" customFormat="1"/>
    <row r="37097" s="1" customFormat="1"/>
    <row r="37098" s="1" customFormat="1"/>
    <row r="37099" s="1" customFormat="1"/>
    <row r="37100" s="1" customFormat="1"/>
    <row r="37101" s="1" customFormat="1"/>
    <row r="37102" s="1" customFormat="1"/>
    <row r="37103" s="1" customFormat="1"/>
    <row r="37104" s="1" customFormat="1"/>
    <row r="37105" s="1" customFormat="1"/>
    <row r="37106" s="1" customFormat="1"/>
    <row r="37107" s="1" customFormat="1"/>
    <row r="37108" s="1" customFormat="1"/>
    <row r="37109" s="1" customFormat="1"/>
    <row r="37110" s="1" customFormat="1"/>
    <row r="37111" s="1" customFormat="1"/>
    <row r="37112" s="1" customFormat="1"/>
    <row r="37113" s="1" customFormat="1"/>
    <row r="37114" s="1" customFormat="1"/>
    <row r="37115" s="1" customFormat="1"/>
    <row r="37116" s="1" customFormat="1"/>
    <row r="37117" s="1" customFormat="1"/>
    <row r="37118" s="1" customFormat="1"/>
    <row r="37119" s="1" customFormat="1"/>
    <row r="37120" s="1" customFormat="1"/>
    <row r="37121" s="1" customFormat="1"/>
    <row r="37122" s="1" customFormat="1"/>
    <row r="37123" s="1" customFormat="1"/>
    <row r="37124" s="1" customFormat="1"/>
    <row r="37125" s="1" customFormat="1"/>
    <row r="37126" s="1" customFormat="1"/>
    <row r="37127" s="1" customFormat="1"/>
    <row r="37128" s="1" customFormat="1"/>
    <row r="37129" s="1" customFormat="1"/>
    <row r="37130" s="1" customFormat="1"/>
    <row r="37131" s="1" customFormat="1"/>
    <row r="37132" s="1" customFormat="1"/>
    <row r="37133" s="1" customFormat="1"/>
    <row r="37134" s="1" customFormat="1"/>
    <row r="37135" s="1" customFormat="1"/>
    <row r="37136" s="1" customFormat="1"/>
    <row r="37137" s="1" customFormat="1"/>
    <row r="37138" s="1" customFormat="1"/>
    <row r="37139" s="1" customFormat="1"/>
    <row r="37140" s="1" customFormat="1"/>
    <row r="37141" s="1" customFormat="1"/>
    <row r="37142" s="1" customFormat="1"/>
    <row r="37143" s="1" customFormat="1"/>
    <row r="37144" s="1" customFormat="1"/>
    <row r="37145" s="1" customFormat="1"/>
    <row r="37146" s="1" customFormat="1"/>
    <row r="37147" s="1" customFormat="1"/>
    <row r="37148" s="1" customFormat="1"/>
    <row r="37149" s="1" customFormat="1"/>
    <row r="37150" s="1" customFormat="1"/>
    <row r="37151" s="1" customFormat="1"/>
    <row r="37152" s="1" customFormat="1"/>
    <row r="37153" s="1" customFormat="1"/>
    <row r="37154" s="1" customFormat="1"/>
    <row r="37155" s="1" customFormat="1"/>
    <row r="37156" s="1" customFormat="1"/>
    <row r="37157" s="1" customFormat="1"/>
    <row r="37158" s="1" customFormat="1"/>
    <row r="37159" s="1" customFormat="1"/>
    <row r="37160" s="1" customFormat="1"/>
    <row r="37161" s="1" customFormat="1"/>
    <row r="37162" s="1" customFormat="1"/>
    <row r="37163" s="1" customFormat="1"/>
    <row r="37164" s="1" customFormat="1"/>
    <row r="37165" s="1" customFormat="1"/>
    <row r="37166" s="1" customFormat="1"/>
    <row r="37167" s="1" customFormat="1"/>
    <row r="37168" s="1" customFormat="1"/>
    <row r="37169" s="1" customFormat="1"/>
    <row r="37170" s="1" customFormat="1"/>
    <row r="37171" s="1" customFormat="1"/>
    <row r="37172" s="1" customFormat="1"/>
    <row r="37173" s="1" customFormat="1"/>
    <row r="37174" s="1" customFormat="1"/>
    <row r="37175" s="1" customFormat="1"/>
    <row r="37176" s="1" customFormat="1"/>
    <row r="37177" s="1" customFormat="1"/>
    <row r="37178" s="1" customFormat="1"/>
    <row r="37179" s="1" customFormat="1"/>
    <row r="37180" s="1" customFormat="1"/>
    <row r="37181" s="1" customFormat="1"/>
    <row r="37182" s="1" customFormat="1"/>
    <row r="37183" s="1" customFormat="1"/>
    <row r="37184" s="1" customFormat="1"/>
    <row r="37185" s="1" customFormat="1"/>
    <row r="37186" s="1" customFormat="1"/>
    <row r="37187" s="1" customFormat="1"/>
    <row r="37188" s="1" customFormat="1"/>
    <row r="37189" s="1" customFormat="1"/>
    <row r="37190" s="1" customFormat="1"/>
    <row r="37191" s="1" customFormat="1"/>
    <row r="37192" s="1" customFormat="1"/>
    <row r="37193" s="1" customFormat="1"/>
    <row r="37194" s="1" customFormat="1"/>
    <row r="37195" s="1" customFormat="1"/>
    <row r="37196" s="1" customFormat="1"/>
    <row r="37197" s="1" customFormat="1"/>
    <row r="37198" s="1" customFormat="1"/>
    <row r="37199" s="1" customFormat="1"/>
    <row r="37200" s="1" customFormat="1"/>
    <row r="37201" s="1" customFormat="1"/>
    <row r="37202" s="1" customFormat="1"/>
    <row r="37203" s="1" customFormat="1"/>
    <row r="37204" s="1" customFormat="1"/>
    <row r="37205" s="1" customFormat="1"/>
    <row r="37206" s="1" customFormat="1"/>
    <row r="37207" s="1" customFormat="1"/>
    <row r="37208" s="1" customFormat="1"/>
    <row r="37209" s="1" customFormat="1"/>
    <row r="37210" s="1" customFormat="1"/>
    <row r="37211" s="1" customFormat="1"/>
    <row r="37212" s="1" customFormat="1"/>
    <row r="37213" s="1" customFormat="1"/>
    <row r="37214" s="1" customFormat="1"/>
    <row r="37215" s="1" customFormat="1"/>
    <row r="37216" s="1" customFormat="1"/>
    <row r="37217" s="1" customFormat="1"/>
    <row r="37218" s="1" customFormat="1"/>
    <row r="37219" s="1" customFormat="1"/>
    <row r="37220" s="1" customFormat="1"/>
    <row r="37221" s="1" customFormat="1"/>
    <row r="37222" s="1" customFormat="1"/>
    <row r="37223" s="1" customFormat="1"/>
    <row r="37224" s="1" customFormat="1"/>
    <row r="37225" s="1" customFormat="1"/>
    <row r="37226" s="1" customFormat="1"/>
    <row r="37227" s="1" customFormat="1"/>
    <row r="37228" s="1" customFormat="1"/>
    <row r="37229" s="1" customFormat="1"/>
    <row r="37230" s="1" customFormat="1"/>
    <row r="37231" s="1" customFormat="1"/>
    <row r="37232" s="1" customFormat="1"/>
    <row r="37233" s="1" customFormat="1"/>
    <row r="37234" s="1" customFormat="1"/>
    <row r="37235" s="1" customFormat="1"/>
    <row r="37236" s="1" customFormat="1"/>
    <row r="37237" s="1" customFormat="1"/>
    <row r="37238" s="1" customFormat="1"/>
    <row r="37239" s="1" customFormat="1"/>
    <row r="37240" s="1" customFormat="1"/>
    <row r="37241" s="1" customFormat="1"/>
    <row r="37242" s="1" customFormat="1"/>
    <row r="37243" s="1" customFormat="1"/>
    <row r="37244" s="1" customFormat="1"/>
    <row r="37245" s="1" customFormat="1"/>
    <row r="37246" s="1" customFormat="1"/>
    <row r="37247" s="1" customFormat="1"/>
    <row r="37248" s="1" customFormat="1"/>
    <row r="37249" s="1" customFormat="1"/>
    <row r="37250" s="1" customFormat="1"/>
    <row r="37251" s="1" customFormat="1"/>
    <row r="37252" s="1" customFormat="1"/>
    <row r="37253" s="1" customFormat="1"/>
    <row r="37254" s="1" customFormat="1"/>
    <row r="37255" s="1" customFormat="1"/>
    <row r="37256" s="1" customFormat="1"/>
    <row r="37257" s="1" customFormat="1"/>
    <row r="37258" s="1" customFormat="1"/>
    <row r="37259" s="1" customFormat="1"/>
    <row r="37260" s="1" customFormat="1"/>
    <row r="37261" s="1" customFormat="1"/>
    <row r="37262" s="1" customFormat="1"/>
    <row r="37263" s="1" customFormat="1"/>
    <row r="37264" s="1" customFormat="1"/>
    <row r="37265" s="1" customFormat="1"/>
    <row r="37266" s="1" customFormat="1"/>
    <row r="37267" s="1" customFormat="1"/>
    <row r="37268" s="1" customFormat="1"/>
    <row r="37269" s="1" customFormat="1"/>
    <row r="37270" s="1" customFormat="1"/>
    <row r="37271" s="1" customFormat="1"/>
    <row r="37272" s="1" customFormat="1"/>
    <row r="37273" s="1" customFormat="1"/>
    <row r="37274" s="1" customFormat="1"/>
    <row r="37275" s="1" customFormat="1"/>
    <row r="37276" s="1" customFormat="1"/>
    <row r="37277" s="1" customFormat="1"/>
    <row r="37278" s="1" customFormat="1"/>
    <row r="37279" s="1" customFormat="1"/>
    <row r="37280" s="1" customFormat="1"/>
    <row r="37281" s="1" customFormat="1"/>
    <row r="37282" s="1" customFormat="1"/>
    <row r="37283" s="1" customFormat="1"/>
    <row r="37284" s="1" customFormat="1"/>
    <row r="37285" s="1" customFormat="1"/>
    <row r="37286" s="1" customFormat="1"/>
    <row r="37287" s="1" customFormat="1"/>
    <row r="37288" s="1" customFormat="1"/>
    <row r="37289" s="1" customFormat="1"/>
    <row r="37290" s="1" customFormat="1"/>
    <row r="37291" s="1" customFormat="1"/>
    <row r="37292" s="1" customFormat="1"/>
    <row r="37293" s="1" customFormat="1"/>
    <row r="37294" s="1" customFormat="1"/>
    <row r="37295" s="1" customFormat="1"/>
    <row r="37296" s="1" customFormat="1"/>
    <row r="37297" s="1" customFormat="1"/>
    <row r="37298" s="1" customFormat="1"/>
    <row r="37299" s="1" customFormat="1"/>
    <row r="37300" s="1" customFormat="1"/>
    <row r="37301" s="1" customFormat="1"/>
    <row r="37302" s="1" customFormat="1"/>
    <row r="37303" s="1" customFormat="1"/>
    <row r="37304" s="1" customFormat="1"/>
    <row r="37305" s="1" customFormat="1"/>
    <row r="37306" s="1" customFormat="1"/>
    <row r="37307" s="1" customFormat="1"/>
    <row r="37308" s="1" customFormat="1"/>
    <row r="37309" s="1" customFormat="1"/>
    <row r="37310" s="1" customFormat="1"/>
    <row r="37311" s="1" customFormat="1"/>
    <row r="37312" s="1" customFormat="1"/>
    <row r="37313" s="1" customFormat="1"/>
    <row r="37314" s="1" customFormat="1"/>
    <row r="37315" s="1" customFormat="1"/>
    <row r="37316" s="1" customFormat="1"/>
    <row r="37317" s="1" customFormat="1"/>
    <row r="37318" s="1" customFormat="1"/>
    <row r="37319" s="1" customFormat="1"/>
    <row r="37320" s="1" customFormat="1"/>
    <row r="37321" s="1" customFormat="1"/>
    <row r="37322" s="1" customFormat="1"/>
    <row r="37323" s="1" customFormat="1"/>
    <row r="37324" s="1" customFormat="1"/>
    <row r="37325" s="1" customFormat="1"/>
    <row r="37326" s="1" customFormat="1"/>
    <row r="37327" s="1" customFormat="1"/>
    <row r="37328" s="1" customFormat="1"/>
    <row r="37329" s="1" customFormat="1"/>
    <row r="37330" s="1" customFormat="1"/>
    <row r="37331" s="1" customFormat="1"/>
    <row r="37332" s="1" customFormat="1"/>
    <row r="37333" s="1" customFormat="1"/>
    <row r="37334" s="1" customFormat="1"/>
    <row r="37335" s="1" customFormat="1"/>
    <row r="37336" s="1" customFormat="1"/>
    <row r="37337" s="1" customFormat="1"/>
    <row r="37338" s="1" customFormat="1"/>
    <row r="37339" s="1" customFormat="1"/>
    <row r="37340" s="1" customFormat="1"/>
    <row r="37341" s="1" customFormat="1"/>
    <row r="37342" s="1" customFormat="1"/>
    <row r="37343" s="1" customFormat="1"/>
    <row r="37344" s="1" customFormat="1"/>
    <row r="37345" s="1" customFormat="1"/>
    <row r="37346" s="1" customFormat="1"/>
    <row r="37347" s="1" customFormat="1"/>
    <row r="37348" s="1" customFormat="1"/>
    <row r="37349" s="1" customFormat="1"/>
    <row r="37350" s="1" customFormat="1"/>
    <row r="37351" s="1" customFormat="1"/>
    <row r="37352" s="1" customFormat="1"/>
    <row r="37353" s="1" customFormat="1"/>
    <row r="37354" s="1" customFormat="1"/>
    <row r="37355" s="1" customFormat="1"/>
    <row r="37356" s="1" customFormat="1"/>
    <row r="37357" s="1" customFormat="1"/>
    <row r="37358" s="1" customFormat="1"/>
    <row r="37359" s="1" customFormat="1"/>
    <row r="37360" s="1" customFormat="1"/>
    <row r="37361" s="1" customFormat="1"/>
    <row r="37362" s="1" customFormat="1"/>
    <row r="37363" s="1" customFormat="1"/>
    <row r="37364" s="1" customFormat="1"/>
    <row r="37365" s="1" customFormat="1"/>
    <row r="37366" s="1" customFormat="1"/>
    <row r="37367" s="1" customFormat="1"/>
    <row r="37368" s="1" customFormat="1"/>
    <row r="37369" s="1" customFormat="1"/>
    <row r="37370" s="1" customFormat="1"/>
    <row r="37371" s="1" customFormat="1"/>
    <row r="37372" s="1" customFormat="1"/>
    <row r="37373" s="1" customFormat="1"/>
    <row r="37374" s="1" customFormat="1"/>
    <row r="37375" s="1" customFormat="1"/>
    <row r="37376" s="1" customFormat="1"/>
    <row r="37377" s="1" customFormat="1"/>
    <row r="37378" s="1" customFormat="1"/>
    <row r="37379" s="1" customFormat="1"/>
    <row r="37380" s="1" customFormat="1"/>
    <row r="37381" s="1" customFormat="1"/>
    <row r="37382" s="1" customFormat="1"/>
    <row r="37383" s="1" customFormat="1"/>
    <row r="37384" s="1" customFormat="1"/>
    <row r="37385" s="1" customFormat="1"/>
    <row r="37386" s="1" customFormat="1"/>
    <row r="37387" s="1" customFormat="1"/>
    <row r="37388" s="1" customFormat="1"/>
    <row r="37389" s="1" customFormat="1"/>
    <row r="37390" s="1" customFormat="1"/>
    <row r="37391" s="1" customFormat="1"/>
    <row r="37392" s="1" customFormat="1"/>
    <row r="37393" s="1" customFormat="1"/>
    <row r="37394" s="1" customFormat="1"/>
    <row r="37395" s="1" customFormat="1"/>
    <row r="37396" s="1" customFormat="1"/>
    <row r="37397" s="1" customFormat="1"/>
    <row r="37398" s="1" customFormat="1"/>
    <row r="37399" s="1" customFormat="1"/>
    <row r="37400" s="1" customFormat="1"/>
    <row r="37401" s="1" customFormat="1"/>
    <row r="37402" s="1" customFormat="1"/>
    <row r="37403" s="1" customFormat="1"/>
    <row r="37404" s="1" customFormat="1"/>
    <row r="37405" s="1" customFormat="1"/>
    <row r="37406" s="1" customFormat="1"/>
    <row r="37407" s="1" customFormat="1"/>
    <row r="37408" s="1" customFormat="1"/>
    <row r="37409" s="1" customFormat="1"/>
    <row r="37410" s="1" customFormat="1"/>
    <row r="37411" s="1" customFormat="1"/>
    <row r="37412" s="1" customFormat="1"/>
    <row r="37413" s="1" customFormat="1"/>
    <row r="37414" s="1" customFormat="1"/>
    <row r="37415" s="1" customFormat="1"/>
    <row r="37416" s="1" customFormat="1"/>
    <row r="37417" s="1" customFormat="1"/>
    <row r="37418" s="1" customFormat="1"/>
    <row r="37419" s="1" customFormat="1"/>
    <row r="37420" s="1" customFormat="1"/>
    <row r="37421" s="1" customFormat="1"/>
    <row r="37422" s="1" customFormat="1"/>
    <row r="37423" s="1" customFormat="1"/>
    <row r="37424" s="1" customFormat="1"/>
    <row r="37425" s="1" customFormat="1"/>
    <row r="37426" s="1" customFormat="1"/>
    <row r="37427" s="1" customFormat="1"/>
    <row r="37428" s="1" customFormat="1"/>
    <row r="37429" s="1" customFormat="1"/>
    <row r="37430" s="1" customFormat="1"/>
    <row r="37431" s="1" customFormat="1"/>
    <row r="37432" s="1" customFormat="1"/>
    <row r="37433" s="1" customFormat="1"/>
    <row r="37434" s="1" customFormat="1"/>
    <row r="37435" s="1" customFormat="1"/>
    <row r="37436" s="1" customFormat="1"/>
    <row r="37437" s="1" customFormat="1"/>
    <row r="37438" s="1" customFormat="1"/>
    <row r="37439" s="1" customFormat="1"/>
    <row r="37440" s="1" customFormat="1"/>
    <row r="37441" s="1" customFormat="1"/>
    <row r="37442" s="1" customFormat="1"/>
    <row r="37443" s="1" customFormat="1"/>
    <row r="37444" s="1" customFormat="1"/>
    <row r="37445" s="1" customFormat="1"/>
    <row r="37446" s="1" customFormat="1"/>
    <row r="37447" s="1" customFormat="1"/>
    <row r="37448" s="1" customFormat="1"/>
    <row r="37449" s="1" customFormat="1"/>
    <row r="37450" s="1" customFormat="1"/>
    <row r="37451" s="1" customFormat="1"/>
    <row r="37452" s="1" customFormat="1"/>
    <row r="37453" s="1" customFormat="1"/>
    <row r="37454" s="1" customFormat="1"/>
    <row r="37455" s="1" customFormat="1"/>
    <row r="37456" s="1" customFormat="1"/>
    <row r="37457" s="1" customFormat="1"/>
    <row r="37458" s="1" customFormat="1"/>
    <row r="37459" s="1" customFormat="1"/>
    <row r="37460" s="1" customFormat="1"/>
    <row r="37461" s="1" customFormat="1"/>
    <row r="37462" s="1" customFormat="1"/>
    <row r="37463" s="1" customFormat="1"/>
    <row r="37464" s="1" customFormat="1"/>
    <row r="37465" s="1" customFormat="1"/>
    <row r="37466" s="1" customFormat="1"/>
    <row r="37467" s="1" customFormat="1"/>
    <row r="37468" s="1" customFormat="1"/>
    <row r="37469" s="1" customFormat="1"/>
    <row r="37470" s="1" customFormat="1"/>
    <row r="37471" s="1" customFormat="1"/>
    <row r="37472" s="1" customFormat="1"/>
    <row r="37473" s="1" customFormat="1"/>
    <row r="37474" s="1" customFormat="1"/>
    <row r="37475" s="1" customFormat="1"/>
    <row r="37476" s="1" customFormat="1"/>
    <row r="37477" s="1" customFormat="1"/>
    <row r="37478" s="1" customFormat="1"/>
    <row r="37479" s="1" customFormat="1"/>
    <row r="37480" s="1" customFormat="1"/>
    <row r="37481" s="1" customFormat="1"/>
    <row r="37482" s="1" customFormat="1"/>
    <row r="37483" s="1" customFormat="1"/>
    <row r="37484" s="1" customFormat="1"/>
    <row r="37485" s="1" customFormat="1"/>
    <row r="37486" s="1" customFormat="1"/>
    <row r="37487" s="1" customFormat="1"/>
    <row r="37488" s="1" customFormat="1"/>
    <row r="37489" s="1" customFormat="1"/>
    <row r="37490" s="1" customFormat="1"/>
    <row r="37491" s="1" customFormat="1"/>
    <row r="37492" s="1" customFormat="1"/>
    <row r="37493" s="1" customFormat="1"/>
    <row r="37494" s="1" customFormat="1"/>
    <row r="37495" s="1" customFormat="1"/>
    <row r="37496" s="1" customFormat="1"/>
    <row r="37497" s="1" customFormat="1"/>
    <row r="37498" s="1" customFormat="1"/>
    <row r="37499" s="1" customFormat="1"/>
    <row r="37500" s="1" customFormat="1"/>
    <row r="37501" s="1" customFormat="1"/>
    <row r="37502" s="1" customFormat="1"/>
    <row r="37503" s="1" customFormat="1"/>
    <row r="37504" s="1" customFormat="1"/>
    <row r="37505" s="1" customFormat="1"/>
    <row r="37506" s="1" customFormat="1"/>
    <row r="37507" s="1" customFormat="1"/>
    <row r="37508" s="1" customFormat="1"/>
    <row r="37509" s="1" customFormat="1"/>
    <row r="37510" s="1" customFormat="1"/>
    <row r="37511" s="1" customFormat="1"/>
    <row r="37512" s="1" customFormat="1"/>
    <row r="37513" s="1" customFormat="1"/>
    <row r="37514" s="1" customFormat="1"/>
    <row r="37515" s="1" customFormat="1"/>
    <row r="37516" s="1" customFormat="1"/>
    <row r="37517" s="1" customFormat="1"/>
    <row r="37518" s="1" customFormat="1"/>
    <row r="37519" s="1" customFormat="1"/>
    <row r="37520" s="1" customFormat="1"/>
    <row r="37521" s="1" customFormat="1"/>
    <row r="37522" s="1" customFormat="1"/>
    <row r="37523" s="1" customFormat="1"/>
    <row r="37524" s="1" customFormat="1"/>
    <row r="37525" s="1" customFormat="1"/>
    <row r="37526" s="1" customFormat="1"/>
    <row r="37527" s="1" customFormat="1"/>
    <row r="37528" s="1" customFormat="1"/>
    <row r="37529" s="1" customFormat="1"/>
    <row r="37530" s="1" customFormat="1"/>
    <row r="37531" s="1" customFormat="1"/>
    <row r="37532" s="1" customFormat="1"/>
    <row r="37533" s="1" customFormat="1"/>
    <row r="37534" s="1" customFormat="1"/>
    <row r="37535" s="1" customFormat="1"/>
    <row r="37536" s="1" customFormat="1"/>
    <row r="37537" s="1" customFormat="1"/>
    <row r="37538" s="1" customFormat="1"/>
    <row r="37539" s="1" customFormat="1"/>
    <row r="37540" s="1" customFormat="1"/>
    <row r="37541" s="1" customFormat="1"/>
    <row r="37542" s="1" customFormat="1"/>
    <row r="37543" s="1" customFormat="1"/>
    <row r="37544" s="1" customFormat="1"/>
    <row r="37545" s="1" customFormat="1"/>
    <row r="37546" s="1" customFormat="1"/>
    <row r="37547" s="1" customFormat="1"/>
    <row r="37548" s="1" customFormat="1"/>
    <row r="37549" s="1" customFormat="1"/>
    <row r="37550" s="1" customFormat="1"/>
    <row r="37551" s="1" customFormat="1"/>
    <row r="37552" s="1" customFormat="1"/>
    <row r="37553" s="1" customFormat="1"/>
    <row r="37554" s="1" customFormat="1"/>
    <row r="37555" s="1" customFormat="1"/>
    <row r="37556" s="1" customFormat="1"/>
    <row r="37557" s="1" customFormat="1"/>
    <row r="37558" s="1" customFormat="1"/>
    <row r="37559" s="1" customFormat="1"/>
    <row r="37560" s="1" customFormat="1"/>
    <row r="37561" s="1" customFormat="1"/>
    <row r="37562" s="1" customFormat="1"/>
    <row r="37563" s="1" customFormat="1"/>
    <row r="37564" s="1" customFormat="1"/>
    <row r="37565" s="1" customFormat="1"/>
    <row r="37566" s="1" customFormat="1"/>
    <row r="37567" s="1" customFormat="1"/>
    <row r="37568" s="1" customFormat="1"/>
    <row r="37569" s="1" customFormat="1"/>
    <row r="37570" s="1" customFormat="1"/>
    <row r="37571" s="1" customFormat="1"/>
    <row r="37572" s="1" customFormat="1"/>
    <row r="37573" s="1" customFormat="1"/>
    <row r="37574" s="1" customFormat="1"/>
    <row r="37575" s="1" customFormat="1"/>
    <row r="37576" s="1" customFormat="1"/>
    <row r="37577" s="1" customFormat="1"/>
    <row r="37578" s="1" customFormat="1"/>
    <row r="37579" s="1" customFormat="1"/>
    <row r="37580" s="1" customFormat="1"/>
    <row r="37581" s="1" customFormat="1"/>
    <row r="37582" s="1" customFormat="1"/>
    <row r="37583" s="1" customFormat="1"/>
    <row r="37584" s="1" customFormat="1"/>
    <row r="37585" s="1" customFormat="1"/>
    <row r="37586" s="1" customFormat="1"/>
    <row r="37587" s="1" customFormat="1"/>
    <row r="37588" s="1" customFormat="1"/>
    <row r="37589" s="1" customFormat="1"/>
    <row r="37590" s="1" customFormat="1"/>
    <row r="37591" s="1" customFormat="1"/>
    <row r="37592" s="1" customFormat="1"/>
    <row r="37593" s="1" customFormat="1"/>
    <row r="37594" s="1" customFormat="1"/>
    <row r="37595" s="1" customFormat="1"/>
    <row r="37596" s="1" customFormat="1"/>
    <row r="37597" s="1" customFormat="1"/>
    <row r="37598" s="1" customFormat="1"/>
    <row r="37599" s="1" customFormat="1"/>
    <row r="37600" s="1" customFormat="1"/>
    <row r="37601" s="1" customFormat="1"/>
    <row r="37602" s="1" customFormat="1"/>
    <row r="37603" s="1" customFormat="1"/>
    <row r="37604" s="1" customFormat="1"/>
    <row r="37605" s="1" customFormat="1"/>
    <row r="37606" s="1" customFormat="1"/>
    <row r="37607" s="1" customFormat="1"/>
    <row r="37608" s="1" customFormat="1"/>
    <row r="37609" s="1" customFormat="1"/>
    <row r="37610" s="1" customFormat="1"/>
    <row r="37611" s="1" customFormat="1"/>
    <row r="37612" s="1" customFormat="1"/>
    <row r="37613" s="1" customFormat="1"/>
    <row r="37614" s="1" customFormat="1"/>
    <row r="37615" s="1" customFormat="1"/>
    <row r="37616" s="1" customFormat="1"/>
    <row r="37617" s="1" customFormat="1"/>
    <row r="37618" s="1" customFormat="1"/>
    <row r="37619" s="1" customFormat="1"/>
    <row r="37620" s="1" customFormat="1"/>
    <row r="37621" s="1" customFormat="1"/>
    <row r="37622" s="1" customFormat="1"/>
    <row r="37623" s="1" customFormat="1"/>
    <row r="37624" s="1" customFormat="1"/>
    <row r="37625" s="1" customFormat="1"/>
    <row r="37626" s="1" customFormat="1"/>
    <row r="37627" s="1" customFormat="1"/>
    <row r="37628" s="1" customFormat="1"/>
    <row r="37629" s="1" customFormat="1"/>
    <row r="37630" s="1" customFormat="1"/>
    <row r="37631" s="1" customFormat="1"/>
    <row r="37632" s="1" customFormat="1"/>
    <row r="37633" s="1" customFormat="1"/>
    <row r="37634" s="1" customFormat="1"/>
    <row r="37635" s="1" customFormat="1"/>
    <row r="37636" s="1" customFormat="1"/>
    <row r="37637" s="1" customFormat="1"/>
    <row r="37638" s="1" customFormat="1"/>
    <row r="37639" s="1" customFormat="1"/>
    <row r="37640" s="1" customFormat="1"/>
    <row r="37641" s="1" customFormat="1"/>
    <row r="37642" s="1" customFormat="1"/>
    <row r="37643" s="1" customFormat="1"/>
    <row r="37644" s="1" customFormat="1"/>
    <row r="37645" s="1" customFormat="1"/>
    <row r="37646" s="1" customFormat="1"/>
    <row r="37647" s="1" customFormat="1"/>
    <row r="37648" s="1" customFormat="1"/>
    <row r="37649" s="1" customFormat="1"/>
    <row r="37650" s="1" customFormat="1"/>
    <row r="37651" s="1" customFormat="1"/>
    <row r="37652" s="1" customFormat="1"/>
    <row r="37653" s="1" customFormat="1"/>
    <row r="37654" s="1" customFormat="1"/>
    <row r="37655" s="1" customFormat="1"/>
    <row r="37656" s="1" customFormat="1"/>
    <row r="37657" s="1" customFormat="1"/>
    <row r="37658" s="1" customFormat="1"/>
    <row r="37659" s="1" customFormat="1"/>
    <row r="37660" s="1" customFormat="1"/>
    <row r="37661" s="1" customFormat="1"/>
    <row r="37662" s="1" customFormat="1"/>
    <row r="37663" s="1" customFormat="1"/>
    <row r="37664" s="1" customFormat="1"/>
    <row r="37665" s="1" customFormat="1"/>
    <row r="37666" s="1" customFormat="1"/>
    <row r="37667" s="1" customFormat="1"/>
    <row r="37668" s="1" customFormat="1"/>
    <row r="37669" s="1" customFormat="1"/>
    <row r="37670" s="1" customFormat="1"/>
    <row r="37671" s="1" customFormat="1"/>
    <row r="37672" s="1" customFormat="1"/>
    <row r="37673" s="1" customFormat="1"/>
    <row r="37674" s="1" customFormat="1"/>
    <row r="37675" s="1" customFormat="1"/>
    <row r="37676" s="1" customFormat="1"/>
    <row r="37677" s="1" customFormat="1"/>
    <row r="37678" s="1" customFormat="1"/>
    <row r="37679" s="1" customFormat="1"/>
    <row r="37680" s="1" customFormat="1"/>
    <row r="37681" s="1" customFormat="1"/>
    <row r="37682" s="1" customFormat="1"/>
    <row r="37683" s="1" customFormat="1"/>
    <row r="37684" s="1" customFormat="1"/>
    <row r="37685" s="1" customFormat="1"/>
    <row r="37686" s="1" customFormat="1"/>
    <row r="37687" s="1" customFormat="1"/>
    <row r="37688" s="1" customFormat="1"/>
    <row r="37689" s="1" customFormat="1"/>
    <row r="37690" s="1" customFormat="1"/>
    <row r="37691" s="1" customFormat="1"/>
    <row r="37692" s="1" customFormat="1"/>
    <row r="37693" s="1" customFormat="1"/>
    <row r="37694" s="1" customFormat="1"/>
    <row r="37695" s="1" customFormat="1"/>
    <row r="37696" s="1" customFormat="1"/>
    <row r="37697" s="1" customFormat="1"/>
    <row r="37698" s="1" customFormat="1"/>
    <row r="37699" s="1" customFormat="1"/>
    <row r="37700" s="1" customFormat="1"/>
    <row r="37701" s="1" customFormat="1"/>
    <row r="37702" s="1" customFormat="1"/>
    <row r="37703" s="1" customFormat="1"/>
    <row r="37704" s="1" customFormat="1"/>
    <row r="37705" s="1" customFormat="1"/>
    <row r="37706" s="1" customFormat="1"/>
    <row r="37707" s="1" customFormat="1"/>
    <row r="37708" s="1" customFormat="1"/>
    <row r="37709" s="1" customFormat="1"/>
    <row r="37710" s="1" customFormat="1"/>
    <row r="37711" s="1" customFormat="1"/>
    <row r="37712" s="1" customFormat="1"/>
    <row r="37713" s="1" customFormat="1"/>
    <row r="37714" s="1" customFormat="1"/>
    <row r="37715" s="1" customFormat="1"/>
    <row r="37716" s="1" customFormat="1"/>
    <row r="37717" s="1" customFormat="1"/>
    <row r="37718" s="1" customFormat="1"/>
    <row r="37719" s="1" customFormat="1"/>
    <row r="37720" s="1" customFormat="1"/>
    <row r="37721" s="1" customFormat="1"/>
    <row r="37722" s="1" customFormat="1"/>
    <row r="37723" s="1" customFormat="1"/>
    <row r="37724" s="1" customFormat="1"/>
    <row r="37725" s="1" customFormat="1"/>
    <row r="37726" s="1" customFormat="1"/>
    <row r="37727" s="1" customFormat="1"/>
    <row r="37728" s="1" customFormat="1"/>
    <row r="37729" s="1" customFormat="1"/>
    <row r="37730" s="1" customFormat="1"/>
    <row r="37731" s="1" customFormat="1"/>
    <row r="37732" s="1" customFormat="1"/>
    <row r="37733" s="1" customFormat="1"/>
    <row r="37734" s="1" customFormat="1"/>
    <row r="37735" s="1" customFormat="1"/>
    <row r="37736" s="1" customFormat="1"/>
    <row r="37737" s="1" customFormat="1"/>
    <row r="37738" s="1" customFormat="1"/>
    <row r="37739" s="1" customFormat="1"/>
    <row r="37740" s="1" customFormat="1"/>
    <row r="37741" s="1" customFormat="1"/>
    <row r="37742" s="1" customFormat="1"/>
    <row r="37743" s="1" customFormat="1"/>
    <row r="37744" s="1" customFormat="1"/>
    <row r="37745" s="1" customFormat="1"/>
    <row r="37746" s="1" customFormat="1"/>
    <row r="37747" s="1" customFormat="1"/>
    <row r="37748" s="1" customFormat="1"/>
    <row r="37749" s="1" customFormat="1"/>
    <row r="37750" s="1" customFormat="1"/>
    <row r="37751" s="1" customFormat="1"/>
    <row r="37752" s="1" customFormat="1"/>
    <row r="37753" s="1" customFormat="1"/>
    <row r="37754" s="1" customFormat="1"/>
    <row r="37755" s="1" customFormat="1"/>
    <row r="37756" s="1" customFormat="1"/>
    <row r="37757" s="1" customFormat="1"/>
    <row r="37758" s="1" customFormat="1"/>
    <row r="37759" s="1" customFormat="1"/>
    <row r="37760" s="1" customFormat="1"/>
    <row r="37761" s="1" customFormat="1"/>
    <row r="37762" s="1" customFormat="1"/>
    <row r="37763" s="1" customFormat="1"/>
    <row r="37764" s="1" customFormat="1"/>
    <row r="37765" s="1" customFormat="1"/>
    <row r="37766" s="1" customFormat="1"/>
    <row r="37767" s="1" customFormat="1"/>
    <row r="37768" s="1" customFormat="1"/>
    <row r="37769" s="1" customFormat="1"/>
    <row r="37770" s="1" customFormat="1"/>
    <row r="37771" s="1" customFormat="1"/>
    <row r="37772" s="1" customFormat="1"/>
    <row r="37773" s="1" customFormat="1"/>
    <row r="37774" s="1" customFormat="1"/>
    <row r="37775" s="1" customFormat="1"/>
    <row r="37776" s="1" customFormat="1"/>
    <row r="37777" s="1" customFormat="1"/>
    <row r="37778" s="1" customFormat="1"/>
    <row r="37779" s="1" customFormat="1"/>
    <row r="37780" s="1" customFormat="1"/>
    <row r="37781" s="1" customFormat="1"/>
    <row r="37782" s="1" customFormat="1"/>
    <row r="37783" s="1" customFormat="1"/>
    <row r="37784" s="1" customFormat="1"/>
    <row r="37785" s="1" customFormat="1"/>
    <row r="37786" s="1" customFormat="1"/>
    <row r="37787" s="1" customFormat="1"/>
    <row r="37788" s="1" customFormat="1"/>
    <row r="37789" s="1" customFormat="1"/>
    <row r="37790" s="1" customFormat="1"/>
    <row r="37791" s="1" customFormat="1"/>
    <row r="37792" s="1" customFormat="1"/>
    <row r="37793" s="1" customFormat="1"/>
    <row r="37794" s="1" customFormat="1"/>
    <row r="37795" s="1" customFormat="1"/>
    <row r="37796" s="1" customFormat="1"/>
    <row r="37797" s="1" customFormat="1"/>
    <row r="37798" s="1" customFormat="1"/>
    <row r="37799" s="1" customFormat="1"/>
    <row r="37800" s="1" customFormat="1"/>
    <row r="37801" s="1" customFormat="1"/>
    <row r="37802" s="1" customFormat="1"/>
    <row r="37803" s="1" customFormat="1"/>
    <row r="37804" s="1" customFormat="1"/>
    <row r="37805" s="1" customFormat="1"/>
    <row r="37806" s="1" customFormat="1"/>
    <row r="37807" s="1" customFormat="1"/>
    <row r="37808" s="1" customFormat="1"/>
    <row r="37809" s="1" customFormat="1"/>
    <row r="37810" s="1" customFormat="1"/>
    <row r="37811" s="1" customFormat="1"/>
    <row r="37812" s="1" customFormat="1"/>
    <row r="37813" s="1" customFormat="1"/>
    <row r="37814" s="1" customFormat="1"/>
    <row r="37815" s="1" customFormat="1"/>
    <row r="37816" s="1" customFormat="1"/>
    <row r="37817" s="1" customFormat="1"/>
    <row r="37818" s="1" customFormat="1"/>
    <row r="37819" s="1" customFormat="1"/>
    <row r="37820" s="1" customFormat="1"/>
    <row r="37821" s="1" customFormat="1"/>
    <row r="37822" s="1" customFormat="1"/>
    <row r="37823" s="1" customFormat="1"/>
    <row r="37824" s="1" customFormat="1"/>
    <row r="37825" s="1" customFormat="1"/>
    <row r="37826" s="1" customFormat="1"/>
    <row r="37827" s="1" customFormat="1"/>
    <row r="37828" s="1" customFormat="1"/>
    <row r="37829" s="1" customFormat="1"/>
    <row r="37830" s="1" customFormat="1"/>
    <row r="37831" s="1" customFormat="1"/>
    <row r="37832" s="1" customFormat="1"/>
    <row r="37833" s="1" customFormat="1"/>
    <row r="37834" s="1" customFormat="1"/>
    <row r="37835" s="1" customFormat="1"/>
    <row r="37836" s="1" customFormat="1"/>
    <row r="37837" s="1" customFormat="1"/>
    <row r="37838" s="1" customFormat="1"/>
    <row r="37839" s="1" customFormat="1"/>
    <row r="37840" s="1" customFormat="1"/>
    <row r="37841" s="1" customFormat="1"/>
    <row r="37842" s="1" customFormat="1"/>
    <row r="37843" s="1" customFormat="1"/>
    <row r="37844" s="1" customFormat="1"/>
    <row r="37845" s="1" customFormat="1"/>
    <row r="37846" s="1" customFormat="1"/>
    <row r="37847" s="1" customFormat="1"/>
    <row r="37848" s="1" customFormat="1"/>
    <row r="37849" s="1" customFormat="1"/>
    <row r="37850" s="1" customFormat="1"/>
    <row r="37851" s="1" customFormat="1"/>
    <row r="37852" s="1" customFormat="1"/>
    <row r="37853" s="1" customFormat="1"/>
    <row r="37854" s="1" customFormat="1"/>
    <row r="37855" s="1" customFormat="1"/>
    <row r="37856" s="1" customFormat="1"/>
    <row r="37857" s="1" customFormat="1"/>
    <row r="37858" s="1" customFormat="1"/>
    <row r="37859" s="1" customFormat="1"/>
    <row r="37860" s="1" customFormat="1"/>
    <row r="37861" s="1" customFormat="1"/>
    <row r="37862" s="1" customFormat="1"/>
    <row r="37863" s="1" customFormat="1"/>
    <row r="37864" s="1" customFormat="1"/>
    <row r="37865" s="1" customFormat="1"/>
    <row r="37866" s="1" customFormat="1"/>
    <row r="37867" s="1" customFormat="1"/>
    <row r="37868" s="1" customFormat="1"/>
    <row r="37869" s="1" customFormat="1"/>
    <row r="37870" s="1" customFormat="1"/>
    <row r="37871" s="1" customFormat="1"/>
    <row r="37872" s="1" customFormat="1"/>
    <row r="37873" s="1" customFormat="1"/>
    <row r="37874" s="1" customFormat="1"/>
    <row r="37875" s="1" customFormat="1"/>
    <row r="37876" s="1" customFormat="1"/>
    <row r="37877" s="1" customFormat="1"/>
    <row r="37878" s="1" customFormat="1"/>
    <row r="37879" s="1" customFormat="1"/>
    <row r="37880" s="1" customFormat="1"/>
    <row r="37881" s="1" customFormat="1"/>
    <row r="37882" s="1" customFormat="1"/>
    <row r="37883" s="1" customFormat="1"/>
    <row r="37884" s="1" customFormat="1"/>
    <row r="37885" s="1" customFormat="1"/>
    <row r="37886" s="1" customFormat="1"/>
    <row r="37887" s="1" customFormat="1"/>
    <row r="37888" s="1" customFormat="1"/>
    <row r="37889" s="1" customFormat="1"/>
    <row r="37890" s="1" customFormat="1"/>
    <row r="37891" s="1" customFormat="1"/>
    <row r="37892" s="1" customFormat="1"/>
    <row r="37893" s="1" customFormat="1"/>
    <row r="37894" s="1" customFormat="1"/>
    <row r="37895" s="1" customFormat="1"/>
    <row r="37896" s="1" customFormat="1"/>
    <row r="37897" s="1" customFormat="1"/>
    <row r="37898" s="1" customFormat="1"/>
    <row r="37899" s="1" customFormat="1"/>
    <row r="37900" s="1" customFormat="1"/>
    <row r="37901" s="1" customFormat="1"/>
    <row r="37902" s="1" customFormat="1"/>
    <row r="37903" s="1" customFormat="1"/>
    <row r="37904" s="1" customFormat="1"/>
    <row r="37905" s="1" customFormat="1"/>
    <row r="37906" s="1" customFormat="1"/>
    <row r="37907" s="1" customFormat="1"/>
    <row r="37908" s="1" customFormat="1"/>
    <row r="37909" s="1" customFormat="1"/>
    <row r="37910" s="1" customFormat="1"/>
    <row r="37911" s="1" customFormat="1"/>
    <row r="37912" s="1" customFormat="1"/>
    <row r="37913" s="1" customFormat="1"/>
    <row r="37914" s="1" customFormat="1"/>
    <row r="37915" s="1" customFormat="1"/>
    <row r="37916" s="1" customFormat="1"/>
    <row r="37917" s="1" customFormat="1"/>
    <row r="37918" s="1" customFormat="1"/>
    <row r="37919" s="1" customFormat="1"/>
    <row r="37920" s="1" customFormat="1"/>
    <row r="37921" s="1" customFormat="1"/>
    <row r="37922" s="1" customFormat="1"/>
    <row r="37923" s="1" customFormat="1"/>
    <row r="37924" s="1" customFormat="1"/>
    <row r="37925" s="1" customFormat="1"/>
    <row r="37926" s="1" customFormat="1"/>
    <row r="37927" s="1" customFormat="1"/>
    <row r="37928" s="1" customFormat="1"/>
    <row r="37929" s="1" customFormat="1"/>
    <row r="37930" s="1" customFormat="1"/>
    <row r="37931" s="1" customFormat="1"/>
    <row r="37932" s="1" customFormat="1"/>
    <row r="37933" s="1" customFormat="1"/>
    <row r="37934" s="1" customFormat="1"/>
    <row r="37935" s="1" customFormat="1"/>
    <row r="37936" s="1" customFormat="1"/>
    <row r="37937" s="1" customFormat="1"/>
    <row r="37938" s="1" customFormat="1"/>
    <row r="37939" s="1" customFormat="1"/>
    <row r="37940" s="1" customFormat="1"/>
    <row r="37941" s="1" customFormat="1"/>
    <row r="37942" s="1" customFormat="1"/>
    <row r="37943" s="1" customFormat="1"/>
    <row r="37944" s="1" customFormat="1"/>
    <row r="37945" s="1" customFormat="1"/>
    <row r="37946" s="1" customFormat="1"/>
    <row r="37947" s="1" customFormat="1"/>
    <row r="37948" s="1" customFormat="1"/>
    <row r="37949" s="1" customFormat="1"/>
    <row r="37950" s="1" customFormat="1"/>
    <row r="37951" s="1" customFormat="1"/>
    <row r="37952" s="1" customFormat="1"/>
    <row r="37953" s="1" customFormat="1"/>
    <row r="37954" s="1" customFormat="1"/>
    <row r="37955" s="1" customFormat="1"/>
    <row r="37956" s="1" customFormat="1"/>
    <row r="37957" s="1" customFormat="1"/>
    <row r="37958" s="1" customFormat="1"/>
    <row r="37959" s="1" customFormat="1"/>
    <row r="37960" s="1" customFormat="1"/>
    <row r="37961" s="1" customFormat="1"/>
    <row r="37962" s="1" customFormat="1"/>
    <row r="37963" s="1" customFormat="1"/>
    <row r="37964" s="1" customFormat="1"/>
    <row r="37965" s="1" customFormat="1"/>
    <row r="37966" s="1" customFormat="1"/>
    <row r="37967" s="1" customFormat="1"/>
    <row r="37968" s="1" customFormat="1"/>
    <row r="37969" s="1" customFormat="1"/>
    <row r="37970" s="1" customFormat="1"/>
    <row r="37971" s="1" customFormat="1"/>
    <row r="37972" s="1" customFormat="1"/>
    <row r="37973" s="1" customFormat="1"/>
    <row r="37974" s="1" customFormat="1"/>
    <row r="37975" s="1" customFormat="1"/>
    <row r="37976" s="1" customFormat="1"/>
    <row r="37977" s="1" customFormat="1"/>
    <row r="37978" s="1" customFormat="1"/>
    <row r="37979" s="1" customFormat="1"/>
    <row r="37980" s="1" customFormat="1"/>
    <row r="37981" s="1" customFormat="1"/>
    <row r="37982" s="1" customFormat="1"/>
    <row r="37983" s="1" customFormat="1"/>
    <row r="37984" s="1" customFormat="1"/>
    <row r="37985" s="1" customFormat="1"/>
    <row r="37986" s="1" customFormat="1"/>
    <row r="37987" s="1" customFormat="1"/>
    <row r="37988" s="1" customFormat="1"/>
    <row r="37989" s="1" customFormat="1"/>
    <row r="37990" s="1" customFormat="1"/>
    <row r="37991" s="1" customFormat="1"/>
    <row r="37992" s="1" customFormat="1"/>
    <row r="37993" s="1" customFormat="1"/>
    <row r="37994" s="1" customFormat="1"/>
    <row r="37995" s="1" customFormat="1"/>
    <row r="37996" s="1" customFormat="1"/>
    <row r="37997" s="1" customFormat="1"/>
    <row r="37998" s="1" customFormat="1"/>
    <row r="37999" s="1" customFormat="1"/>
    <row r="38000" s="1" customFormat="1"/>
    <row r="38001" s="1" customFormat="1"/>
    <row r="38002" s="1" customFormat="1"/>
    <row r="38003" s="1" customFormat="1"/>
    <row r="38004" s="1" customFormat="1"/>
    <row r="38005" s="1" customFormat="1"/>
    <row r="38006" s="1" customFormat="1"/>
    <row r="38007" s="1" customFormat="1"/>
    <row r="38008" s="1" customFormat="1"/>
    <row r="38009" s="1" customFormat="1"/>
    <row r="38010" s="1" customFormat="1"/>
    <row r="38011" s="1" customFormat="1"/>
    <row r="38012" s="1" customFormat="1"/>
    <row r="38013" s="1" customFormat="1"/>
    <row r="38014" s="1" customFormat="1"/>
    <row r="38015" s="1" customFormat="1"/>
    <row r="38016" s="1" customFormat="1"/>
    <row r="38017" s="1" customFormat="1"/>
    <row r="38018" s="1" customFormat="1"/>
    <row r="38019" s="1" customFormat="1"/>
    <row r="38020" s="1" customFormat="1"/>
    <row r="38021" s="1" customFormat="1"/>
    <row r="38022" s="1" customFormat="1"/>
    <row r="38023" s="1" customFormat="1"/>
    <row r="38024" s="1" customFormat="1"/>
    <row r="38025" s="1" customFormat="1"/>
    <row r="38026" s="1" customFormat="1"/>
    <row r="38027" s="1" customFormat="1"/>
    <row r="38028" s="1" customFormat="1"/>
    <row r="38029" s="1" customFormat="1"/>
    <row r="38030" s="1" customFormat="1"/>
    <row r="38031" s="1" customFormat="1"/>
    <row r="38032" s="1" customFormat="1"/>
    <row r="38033" s="1" customFormat="1"/>
    <row r="38034" s="1" customFormat="1"/>
    <row r="38035" s="1" customFormat="1"/>
    <row r="38036" s="1" customFormat="1"/>
    <row r="38037" s="1" customFormat="1"/>
    <row r="38038" s="1" customFormat="1"/>
    <row r="38039" s="1" customFormat="1"/>
    <row r="38040" s="1" customFormat="1"/>
    <row r="38041" s="1" customFormat="1"/>
    <row r="38042" s="1" customFormat="1"/>
    <row r="38043" s="1" customFormat="1"/>
    <row r="38044" s="1" customFormat="1"/>
    <row r="38045" s="1" customFormat="1"/>
    <row r="38046" s="1" customFormat="1"/>
    <row r="38047" s="1" customFormat="1"/>
    <row r="38048" s="1" customFormat="1"/>
    <row r="38049" s="1" customFormat="1"/>
    <row r="38050" s="1" customFormat="1"/>
    <row r="38051" s="1" customFormat="1"/>
    <row r="38052" s="1" customFormat="1"/>
    <row r="38053" s="1" customFormat="1"/>
    <row r="38054" s="1" customFormat="1"/>
    <row r="38055" s="1" customFormat="1"/>
    <row r="38056" s="1" customFormat="1"/>
    <row r="38057" s="1" customFormat="1"/>
    <row r="38058" s="1" customFormat="1"/>
    <row r="38059" s="1" customFormat="1"/>
    <row r="38060" s="1" customFormat="1"/>
    <row r="38061" s="1" customFormat="1"/>
    <row r="38062" s="1" customFormat="1"/>
    <row r="38063" s="1" customFormat="1"/>
    <row r="38064" s="1" customFormat="1"/>
    <row r="38065" s="1" customFormat="1"/>
    <row r="38066" s="1" customFormat="1"/>
    <row r="38067" s="1" customFormat="1"/>
    <row r="38068" s="1" customFormat="1"/>
    <row r="38069" s="1" customFormat="1"/>
    <row r="38070" s="1" customFormat="1"/>
    <row r="38071" s="1" customFormat="1"/>
    <row r="38072" s="1" customFormat="1"/>
    <row r="38073" s="1" customFormat="1"/>
    <row r="38074" s="1" customFormat="1"/>
    <row r="38075" s="1" customFormat="1"/>
    <row r="38076" s="1" customFormat="1"/>
    <row r="38077" s="1" customFormat="1"/>
    <row r="38078" s="1" customFormat="1"/>
    <row r="38079" s="1" customFormat="1"/>
    <row r="38080" s="1" customFormat="1"/>
    <row r="38081" s="1" customFormat="1"/>
    <row r="38082" s="1" customFormat="1"/>
    <row r="38083" s="1" customFormat="1"/>
    <row r="38084" s="1" customFormat="1"/>
    <row r="38085" s="1" customFormat="1"/>
    <row r="38086" s="1" customFormat="1"/>
    <row r="38087" s="1" customFormat="1"/>
    <row r="38088" s="1" customFormat="1"/>
    <row r="38089" s="1" customFormat="1"/>
    <row r="38090" s="1" customFormat="1"/>
    <row r="38091" s="1" customFormat="1"/>
    <row r="38092" s="1" customFormat="1"/>
    <row r="38093" s="1" customFormat="1"/>
    <row r="38094" s="1" customFormat="1"/>
    <row r="38095" s="1" customFormat="1"/>
    <row r="38096" s="1" customFormat="1"/>
    <row r="38097" s="1" customFormat="1"/>
    <row r="38098" s="1" customFormat="1"/>
    <row r="38099" s="1" customFormat="1"/>
    <row r="38100" s="1" customFormat="1"/>
    <row r="38101" s="1" customFormat="1"/>
    <row r="38102" s="1" customFormat="1"/>
    <row r="38103" s="1" customFormat="1"/>
    <row r="38104" s="1" customFormat="1"/>
    <row r="38105" s="1" customFormat="1"/>
    <row r="38106" s="1" customFormat="1"/>
    <row r="38107" s="1" customFormat="1"/>
    <row r="38108" s="1" customFormat="1"/>
    <row r="38109" s="1" customFormat="1"/>
    <row r="38110" s="1" customFormat="1"/>
    <row r="38111" s="1" customFormat="1"/>
    <row r="38112" s="1" customFormat="1"/>
    <row r="38113" s="1" customFormat="1"/>
    <row r="38114" s="1" customFormat="1"/>
    <row r="38115" s="1" customFormat="1"/>
    <row r="38116" s="1" customFormat="1"/>
    <row r="38117" s="1" customFormat="1"/>
    <row r="38118" s="1" customFormat="1"/>
    <row r="38119" s="1" customFormat="1"/>
    <row r="38120" s="1" customFormat="1"/>
    <row r="38121" s="1" customFormat="1"/>
    <row r="38122" s="1" customFormat="1"/>
    <row r="38123" s="1" customFormat="1"/>
    <row r="38124" s="1" customFormat="1"/>
    <row r="38125" s="1" customFormat="1"/>
    <row r="38126" s="1" customFormat="1"/>
    <row r="38127" s="1" customFormat="1"/>
    <row r="38128" s="1" customFormat="1"/>
    <row r="38129" s="1" customFormat="1"/>
    <row r="38130" s="1" customFormat="1"/>
    <row r="38131" s="1" customFormat="1"/>
    <row r="38132" s="1" customFormat="1"/>
    <row r="38133" s="1" customFormat="1"/>
    <row r="38134" s="1" customFormat="1"/>
    <row r="38135" s="1" customFormat="1"/>
    <row r="38136" s="1" customFormat="1"/>
    <row r="38137" s="1" customFormat="1"/>
    <row r="38138" s="1" customFormat="1"/>
    <row r="38139" s="1" customFormat="1"/>
    <row r="38140" s="1" customFormat="1"/>
    <row r="38141" s="1" customFormat="1"/>
    <row r="38142" s="1" customFormat="1"/>
    <row r="38143" s="1" customFormat="1"/>
    <row r="38144" s="1" customFormat="1"/>
    <row r="38145" s="1" customFormat="1"/>
    <row r="38146" s="1" customFormat="1"/>
    <row r="38147" s="1" customFormat="1"/>
    <row r="38148" s="1" customFormat="1"/>
    <row r="38149" s="1" customFormat="1"/>
    <row r="38150" s="1" customFormat="1"/>
    <row r="38151" s="1" customFormat="1"/>
    <row r="38152" s="1" customFormat="1"/>
    <row r="38153" s="1" customFormat="1"/>
    <row r="38154" s="1" customFormat="1"/>
    <row r="38155" s="1" customFormat="1"/>
    <row r="38156" s="1" customFormat="1"/>
    <row r="38157" s="1" customFormat="1"/>
    <row r="38158" s="1" customFormat="1"/>
    <row r="38159" s="1" customFormat="1"/>
    <row r="38160" s="1" customFormat="1"/>
    <row r="38161" s="1" customFormat="1"/>
    <row r="38162" s="1" customFormat="1"/>
    <row r="38163" s="1" customFormat="1"/>
    <row r="38164" s="1" customFormat="1"/>
    <row r="38165" s="1" customFormat="1"/>
    <row r="38166" s="1" customFormat="1"/>
    <row r="38167" s="1" customFormat="1"/>
    <row r="38168" s="1" customFormat="1"/>
    <row r="38169" s="1" customFormat="1"/>
    <row r="38170" s="1" customFormat="1"/>
    <row r="38171" s="1" customFormat="1"/>
    <row r="38172" s="1" customFormat="1"/>
    <row r="38173" s="1" customFormat="1"/>
    <row r="38174" s="1" customFormat="1"/>
    <row r="38175" s="1" customFormat="1"/>
    <row r="38176" s="1" customFormat="1"/>
    <row r="38177" s="1" customFormat="1"/>
    <row r="38178" s="1" customFormat="1"/>
    <row r="38179" s="1" customFormat="1"/>
    <row r="38180" s="1" customFormat="1"/>
    <row r="38181" s="1" customFormat="1"/>
    <row r="38182" s="1" customFormat="1"/>
    <row r="38183" s="1" customFormat="1"/>
    <row r="38184" s="1" customFormat="1"/>
    <row r="38185" s="1" customFormat="1"/>
    <row r="38186" s="1" customFormat="1"/>
    <row r="38187" s="1" customFormat="1"/>
    <row r="38188" s="1" customFormat="1"/>
    <row r="38189" s="1" customFormat="1"/>
    <row r="38190" s="1" customFormat="1"/>
    <row r="38191" s="1" customFormat="1"/>
    <row r="38192" s="1" customFormat="1"/>
    <row r="38193" s="1" customFormat="1"/>
    <row r="38194" s="1" customFormat="1"/>
    <row r="38195" s="1" customFormat="1"/>
    <row r="38196" s="1" customFormat="1"/>
    <row r="38197" s="1" customFormat="1"/>
    <row r="38198" s="1" customFormat="1"/>
    <row r="38199" s="1" customFormat="1"/>
    <row r="38200" s="1" customFormat="1"/>
    <row r="38201" s="1" customFormat="1"/>
    <row r="38202" s="1" customFormat="1"/>
    <row r="38203" s="1" customFormat="1"/>
    <row r="38204" s="1" customFormat="1"/>
    <row r="38205" s="1" customFormat="1"/>
    <row r="38206" s="1" customFormat="1"/>
    <row r="38207" s="1" customFormat="1"/>
    <row r="38208" s="1" customFormat="1"/>
    <row r="38209" s="1" customFormat="1"/>
    <row r="38210" s="1" customFormat="1"/>
    <row r="38211" s="1" customFormat="1"/>
    <row r="38212" s="1" customFormat="1"/>
    <row r="38213" s="1" customFormat="1"/>
    <row r="38214" s="1" customFormat="1"/>
    <row r="38215" s="1" customFormat="1"/>
    <row r="38216" s="1" customFormat="1"/>
    <row r="38217" s="1" customFormat="1"/>
    <row r="38218" s="1" customFormat="1"/>
    <row r="38219" s="1" customFormat="1"/>
    <row r="38220" s="1" customFormat="1"/>
    <row r="38221" s="1" customFormat="1"/>
    <row r="38222" s="1" customFormat="1"/>
    <row r="38223" s="1" customFormat="1"/>
    <row r="38224" s="1" customFormat="1"/>
    <row r="38225" s="1" customFormat="1"/>
    <row r="38226" s="1" customFormat="1"/>
    <row r="38227" s="1" customFormat="1"/>
    <row r="38228" s="1" customFormat="1"/>
    <row r="38229" s="1" customFormat="1"/>
    <row r="38230" s="1" customFormat="1"/>
    <row r="38231" s="1" customFormat="1"/>
    <row r="38232" s="1" customFormat="1"/>
    <row r="38233" s="1" customFormat="1"/>
    <row r="38234" s="1" customFormat="1"/>
    <row r="38235" s="1" customFormat="1"/>
    <row r="38236" s="1" customFormat="1"/>
    <row r="38237" s="1" customFormat="1"/>
    <row r="38238" s="1" customFormat="1"/>
    <row r="38239" s="1" customFormat="1"/>
    <row r="38240" s="1" customFormat="1"/>
    <row r="38241" s="1" customFormat="1"/>
    <row r="38242" s="1" customFormat="1"/>
    <row r="38243" s="1" customFormat="1"/>
    <row r="38244" s="1" customFormat="1"/>
    <row r="38245" s="1" customFormat="1"/>
    <row r="38246" s="1" customFormat="1"/>
    <row r="38247" s="1" customFormat="1"/>
    <row r="38248" s="1" customFormat="1"/>
    <row r="38249" s="1" customFormat="1"/>
    <row r="38250" s="1" customFormat="1"/>
    <row r="38251" s="1" customFormat="1"/>
    <row r="38252" s="1" customFormat="1"/>
    <row r="38253" s="1" customFormat="1"/>
    <row r="38254" s="1" customFormat="1"/>
    <row r="38255" s="1" customFormat="1"/>
    <row r="38256" s="1" customFormat="1"/>
    <row r="38257" s="1" customFormat="1"/>
    <row r="38258" s="1" customFormat="1"/>
    <row r="38259" s="1" customFormat="1"/>
    <row r="38260" s="1" customFormat="1"/>
    <row r="38261" s="1" customFormat="1"/>
    <row r="38262" s="1" customFormat="1"/>
    <row r="38263" s="1" customFormat="1"/>
    <row r="38264" s="1" customFormat="1"/>
    <row r="38265" s="1" customFormat="1"/>
    <row r="38266" s="1" customFormat="1"/>
    <row r="38267" s="1" customFormat="1"/>
    <row r="38268" s="1" customFormat="1"/>
    <row r="38269" s="1" customFormat="1"/>
    <row r="38270" s="1" customFormat="1"/>
    <row r="38271" s="1" customFormat="1"/>
    <row r="38272" s="1" customFormat="1"/>
    <row r="38273" s="1" customFormat="1"/>
    <row r="38274" s="1" customFormat="1"/>
    <row r="38275" s="1" customFormat="1"/>
    <row r="38276" s="1" customFormat="1"/>
    <row r="38277" s="1" customFormat="1"/>
    <row r="38278" s="1" customFormat="1"/>
    <row r="38279" s="1" customFormat="1"/>
    <row r="38280" s="1" customFormat="1"/>
    <row r="38281" s="1" customFormat="1"/>
    <row r="38282" s="1" customFormat="1"/>
    <row r="38283" s="1" customFormat="1"/>
    <row r="38284" s="1" customFormat="1"/>
    <row r="38285" s="1" customFormat="1"/>
    <row r="38286" s="1" customFormat="1"/>
    <row r="38287" s="1" customFormat="1"/>
    <row r="38288" s="1" customFormat="1"/>
    <row r="38289" s="1" customFormat="1"/>
    <row r="38290" s="1" customFormat="1"/>
    <row r="38291" s="1" customFormat="1"/>
    <row r="38292" s="1" customFormat="1"/>
    <row r="38293" s="1" customFormat="1"/>
    <row r="38294" s="1" customFormat="1"/>
    <row r="38295" s="1" customFormat="1"/>
    <row r="38296" s="1" customFormat="1"/>
    <row r="38297" s="1" customFormat="1"/>
    <row r="38298" s="1" customFormat="1"/>
    <row r="38299" s="1" customFormat="1"/>
    <row r="38300" s="1" customFormat="1"/>
    <row r="38301" s="1" customFormat="1"/>
    <row r="38302" s="1" customFormat="1"/>
    <row r="38303" s="1" customFormat="1"/>
    <row r="38304" s="1" customFormat="1"/>
    <row r="38305" s="1" customFormat="1"/>
    <row r="38306" s="1" customFormat="1"/>
    <row r="38307" s="1" customFormat="1"/>
    <row r="38308" s="1" customFormat="1"/>
    <row r="38309" s="1" customFormat="1"/>
    <row r="38310" s="1" customFormat="1"/>
    <row r="38311" s="1" customFormat="1"/>
    <row r="38312" s="1" customFormat="1"/>
    <row r="38313" s="1" customFormat="1"/>
    <row r="38314" s="1" customFormat="1"/>
    <row r="38315" s="1" customFormat="1"/>
    <row r="38316" s="1" customFormat="1"/>
    <row r="38317" s="1" customFormat="1"/>
    <row r="38318" s="1" customFormat="1"/>
    <row r="38319" s="1" customFormat="1"/>
    <row r="38320" s="1" customFormat="1"/>
    <row r="38321" s="1" customFormat="1"/>
    <row r="38322" s="1" customFormat="1"/>
    <row r="38323" s="1" customFormat="1"/>
    <row r="38324" s="1" customFormat="1"/>
    <row r="38325" s="1" customFormat="1"/>
    <row r="38326" s="1" customFormat="1"/>
    <row r="38327" s="1" customFormat="1"/>
    <row r="38328" s="1" customFormat="1"/>
    <row r="38329" s="1" customFormat="1"/>
    <row r="38330" s="1" customFormat="1"/>
    <row r="38331" s="1" customFormat="1"/>
    <row r="38332" s="1" customFormat="1"/>
    <row r="38333" s="1" customFormat="1"/>
    <row r="38334" s="1" customFormat="1"/>
    <row r="38335" s="1" customFormat="1"/>
    <row r="38336" s="1" customFormat="1"/>
    <row r="38337" s="1" customFormat="1"/>
    <row r="38338" s="1" customFormat="1"/>
    <row r="38339" s="1" customFormat="1"/>
    <row r="38340" s="1" customFormat="1"/>
    <row r="38341" s="1" customFormat="1"/>
    <row r="38342" s="1" customFormat="1"/>
    <row r="38343" s="1" customFormat="1"/>
    <row r="38344" s="1" customFormat="1"/>
    <row r="38345" s="1" customFormat="1"/>
    <row r="38346" s="1" customFormat="1"/>
    <row r="38347" s="1" customFormat="1"/>
    <row r="38348" s="1" customFormat="1"/>
    <row r="38349" s="1" customFormat="1"/>
    <row r="38350" s="1" customFormat="1"/>
    <row r="38351" s="1" customFormat="1"/>
    <row r="38352" s="1" customFormat="1"/>
    <row r="38353" s="1" customFormat="1"/>
    <row r="38354" s="1" customFormat="1"/>
    <row r="38355" s="1" customFormat="1"/>
    <row r="38356" s="1" customFormat="1"/>
    <row r="38357" s="1" customFormat="1"/>
    <row r="38358" s="1" customFormat="1"/>
    <row r="38359" s="1" customFormat="1"/>
    <row r="38360" s="1" customFormat="1"/>
    <row r="38361" s="1" customFormat="1"/>
    <row r="38362" s="1" customFormat="1"/>
    <row r="38363" s="1" customFormat="1"/>
    <row r="38364" s="1" customFormat="1"/>
    <row r="38365" s="1" customFormat="1"/>
    <row r="38366" s="1" customFormat="1"/>
    <row r="38367" s="1" customFormat="1"/>
    <row r="38368" s="1" customFormat="1"/>
    <row r="38369" s="1" customFormat="1"/>
    <row r="38370" s="1" customFormat="1"/>
    <row r="38371" s="1" customFormat="1"/>
    <row r="38372" s="1" customFormat="1"/>
    <row r="38373" s="1" customFormat="1"/>
    <row r="38374" s="1" customFormat="1"/>
    <row r="38375" s="1" customFormat="1"/>
    <row r="38376" s="1" customFormat="1"/>
    <row r="38377" s="1" customFormat="1"/>
    <row r="38378" s="1" customFormat="1"/>
    <row r="38379" s="1" customFormat="1"/>
    <row r="38380" s="1" customFormat="1"/>
    <row r="38381" s="1" customFormat="1"/>
    <row r="38382" s="1" customFormat="1"/>
    <row r="38383" s="1" customFormat="1"/>
    <row r="38384" s="1" customFormat="1"/>
    <row r="38385" s="1" customFormat="1"/>
    <row r="38386" s="1" customFormat="1"/>
    <row r="38387" s="1" customFormat="1"/>
    <row r="38388" s="1" customFormat="1"/>
    <row r="38389" s="1" customFormat="1"/>
    <row r="38390" s="1" customFormat="1"/>
    <row r="38391" s="1" customFormat="1"/>
    <row r="38392" s="1" customFormat="1"/>
    <row r="38393" s="1" customFormat="1"/>
    <row r="38394" s="1" customFormat="1"/>
    <row r="38395" s="1" customFormat="1"/>
    <row r="38396" s="1" customFormat="1"/>
    <row r="38397" s="1" customFormat="1"/>
    <row r="38398" s="1" customFormat="1"/>
    <row r="38399" s="1" customFormat="1"/>
    <row r="38400" s="1" customFormat="1"/>
    <row r="38401" s="1" customFormat="1"/>
    <row r="38402" s="1" customFormat="1"/>
    <row r="38403" s="1" customFormat="1"/>
    <row r="38404" s="1" customFormat="1"/>
    <row r="38405" s="1" customFormat="1"/>
    <row r="38406" s="1" customFormat="1"/>
    <row r="38407" s="1" customFormat="1"/>
    <row r="38408" s="1" customFormat="1"/>
    <row r="38409" s="1" customFormat="1"/>
    <row r="38410" s="1" customFormat="1"/>
    <row r="38411" s="1" customFormat="1"/>
    <row r="38412" s="1" customFormat="1"/>
    <row r="38413" s="1" customFormat="1"/>
    <row r="38414" s="1" customFormat="1"/>
    <row r="38415" s="1" customFormat="1"/>
    <row r="38416" s="1" customFormat="1"/>
    <row r="38417" s="1" customFormat="1"/>
    <row r="38418" s="1" customFormat="1"/>
    <row r="38419" s="1" customFormat="1"/>
    <row r="38420" s="1" customFormat="1"/>
    <row r="38421" s="1" customFormat="1"/>
    <row r="38422" s="1" customFormat="1"/>
    <row r="38423" s="1" customFormat="1"/>
    <row r="38424" s="1" customFormat="1"/>
    <row r="38425" s="1" customFormat="1"/>
    <row r="38426" s="1" customFormat="1"/>
    <row r="38427" s="1" customFormat="1"/>
    <row r="38428" s="1" customFormat="1"/>
    <row r="38429" s="1" customFormat="1"/>
    <row r="38430" s="1" customFormat="1"/>
    <row r="38431" s="1" customFormat="1"/>
    <row r="38432" s="1" customFormat="1"/>
    <row r="38433" s="1" customFormat="1"/>
    <row r="38434" s="1" customFormat="1"/>
    <row r="38435" s="1" customFormat="1"/>
    <row r="38436" s="1" customFormat="1"/>
    <row r="38437" s="1" customFormat="1"/>
    <row r="38438" s="1" customFormat="1"/>
    <row r="38439" s="1" customFormat="1"/>
    <row r="38440" s="1" customFormat="1"/>
    <row r="38441" s="1" customFormat="1"/>
    <row r="38442" s="1" customFormat="1"/>
    <row r="38443" s="1" customFormat="1"/>
    <row r="38444" s="1" customFormat="1"/>
    <row r="38445" s="1" customFormat="1"/>
    <row r="38446" s="1" customFormat="1"/>
    <row r="38447" s="1" customFormat="1"/>
    <row r="38448" s="1" customFormat="1"/>
    <row r="38449" s="1" customFormat="1"/>
    <row r="38450" s="1" customFormat="1"/>
    <row r="38451" s="1" customFormat="1"/>
    <row r="38452" s="1" customFormat="1"/>
    <row r="38453" s="1" customFormat="1"/>
    <row r="38454" s="1" customFormat="1"/>
    <row r="38455" s="1" customFormat="1"/>
    <row r="38456" s="1" customFormat="1"/>
    <row r="38457" s="1" customFormat="1"/>
    <row r="38458" s="1" customFormat="1"/>
    <row r="38459" s="1" customFormat="1"/>
    <row r="38460" s="1" customFormat="1"/>
    <row r="38461" s="1" customFormat="1"/>
    <row r="38462" s="1" customFormat="1"/>
    <row r="38463" s="1" customFormat="1"/>
    <row r="38464" s="1" customFormat="1"/>
    <row r="38465" s="1" customFormat="1"/>
    <row r="38466" s="1" customFormat="1"/>
    <row r="38467" s="1" customFormat="1"/>
    <row r="38468" s="1" customFormat="1"/>
    <row r="38469" s="1" customFormat="1"/>
    <row r="38470" s="1" customFormat="1"/>
    <row r="38471" s="1" customFormat="1"/>
    <row r="38472" s="1" customFormat="1"/>
    <row r="38473" s="1" customFormat="1"/>
    <row r="38474" s="1" customFormat="1"/>
    <row r="38475" s="1" customFormat="1"/>
    <row r="38476" s="1" customFormat="1"/>
    <row r="38477" s="1" customFormat="1"/>
    <row r="38478" s="1" customFormat="1"/>
    <row r="38479" s="1" customFormat="1"/>
    <row r="38480" s="1" customFormat="1"/>
    <row r="38481" s="1" customFormat="1"/>
    <row r="38482" s="1" customFormat="1"/>
    <row r="38483" s="1" customFormat="1"/>
    <row r="38484" s="1" customFormat="1"/>
    <row r="38485" s="1" customFormat="1"/>
    <row r="38486" s="1" customFormat="1"/>
    <row r="38487" s="1" customFormat="1"/>
    <row r="38488" s="1" customFormat="1"/>
    <row r="38489" s="1" customFormat="1"/>
    <row r="38490" s="1" customFormat="1"/>
    <row r="38491" s="1" customFormat="1"/>
    <row r="38492" s="1" customFormat="1"/>
    <row r="38493" s="1" customFormat="1"/>
    <row r="38494" s="1" customFormat="1"/>
    <row r="38495" s="1" customFormat="1"/>
    <row r="38496" s="1" customFormat="1"/>
    <row r="38497" s="1" customFormat="1"/>
    <row r="38498" s="1" customFormat="1"/>
    <row r="38499" s="1" customFormat="1"/>
    <row r="38500" s="1" customFormat="1"/>
    <row r="38501" s="1" customFormat="1"/>
    <row r="38502" s="1" customFormat="1"/>
    <row r="38503" s="1" customFormat="1"/>
    <row r="38504" s="1" customFormat="1"/>
    <row r="38505" s="1" customFormat="1"/>
    <row r="38506" s="1" customFormat="1"/>
    <row r="38507" s="1" customFormat="1"/>
    <row r="38508" s="1" customFormat="1"/>
    <row r="38509" s="1" customFormat="1"/>
    <row r="38510" s="1" customFormat="1"/>
    <row r="38511" s="1" customFormat="1"/>
    <row r="38512" s="1" customFormat="1"/>
    <row r="38513" s="1" customFormat="1"/>
    <row r="38514" s="1" customFormat="1"/>
    <row r="38515" s="1" customFormat="1"/>
    <row r="38516" s="1" customFormat="1"/>
    <row r="38517" s="1" customFormat="1"/>
    <row r="38518" s="1" customFormat="1"/>
    <row r="38519" s="1" customFormat="1"/>
    <row r="38520" s="1" customFormat="1"/>
    <row r="38521" s="1" customFormat="1"/>
    <row r="38522" s="1" customFormat="1"/>
    <row r="38523" s="1" customFormat="1"/>
    <row r="38524" s="1" customFormat="1"/>
    <row r="38525" s="1" customFormat="1"/>
    <row r="38526" s="1" customFormat="1"/>
    <row r="38527" s="1" customFormat="1"/>
    <row r="38528" s="1" customFormat="1"/>
    <row r="38529" s="1" customFormat="1"/>
    <row r="38530" s="1" customFormat="1"/>
    <row r="38531" s="1" customFormat="1"/>
    <row r="38532" s="1" customFormat="1"/>
    <row r="38533" s="1" customFormat="1"/>
    <row r="38534" s="1" customFormat="1"/>
    <row r="38535" s="1" customFormat="1"/>
    <row r="38536" s="1" customFormat="1"/>
    <row r="38537" s="1" customFormat="1"/>
    <row r="38538" s="1" customFormat="1"/>
    <row r="38539" s="1" customFormat="1"/>
    <row r="38540" s="1" customFormat="1"/>
    <row r="38541" s="1" customFormat="1"/>
    <row r="38542" s="1" customFormat="1"/>
    <row r="38543" s="1" customFormat="1"/>
    <row r="38544" s="1" customFormat="1"/>
    <row r="38545" s="1" customFormat="1"/>
    <row r="38546" s="1" customFormat="1"/>
    <row r="38547" s="1" customFormat="1"/>
    <row r="38548" s="1" customFormat="1"/>
    <row r="38549" s="1" customFormat="1"/>
    <row r="38550" s="1" customFormat="1"/>
    <row r="38551" s="1" customFormat="1"/>
    <row r="38552" s="1" customFormat="1"/>
    <row r="38553" s="1" customFormat="1"/>
    <row r="38554" s="1" customFormat="1"/>
    <row r="38555" s="1" customFormat="1"/>
    <row r="38556" s="1" customFormat="1"/>
    <row r="38557" s="1" customFormat="1"/>
    <row r="38558" s="1" customFormat="1"/>
    <row r="38559" s="1" customFormat="1"/>
    <row r="38560" s="1" customFormat="1"/>
    <row r="38561" s="1" customFormat="1"/>
    <row r="38562" s="1" customFormat="1"/>
    <row r="38563" s="1" customFormat="1"/>
    <row r="38564" s="1" customFormat="1"/>
    <row r="38565" s="1" customFormat="1"/>
    <row r="38566" s="1" customFormat="1"/>
    <row r="38567" s="1" customFormat="1"/>
    <row r="38568" s="1" customFormat="1"/>
    <row r="38569" s="1" customFormat="1"/>
    <row r="38570" s="1" customFormat="1"/>
    <row r="38571" s="1" customFormat="1"/>
    <row r="38572" s="1" customFormat="1"/>
    <row r="38573" s="1" customFormat="1"/>
    <row r="38574" s="1" customFormat="1"/>
    <row r="38575" s="1" customFormat="1"/>
    <row r="38576" s="1" customFormat="1"/>
    <row r="38577" s="1" customFormat="1"/>
    <row r="38578" s="1" customFormat="1"/>
    <row r="38579" s="1" customFormat="1"/>
    <row r="38580" s="1" customFormat="1"/>
    <row r="38581" s="1" customFormat="1"/>
    <row r="38582" s="1" customFormat="1"/>
    <row r="38583" s="1" customFormat="1"/>
    <row r="38584" s="1" customFormat="1"/>
    <row r="38585" s="1" customFormat="1"/>
    <row r="38586" s="1" customFormat="1"/>
    <row r="38587" s="1" customFormat="1"/>
    <row r="38588" s="1" customFormat="1"/>
    <row r="38589" s="1" customFormat="1"/>
    <row r="38590" s="1" customFormat="1"/>
    <row r="38591" s="1" customFormat="1"/>
    <row r="38592" s="1" customFormat="1"/>
    <row r="38593" s="1" customFormat="1"/>
    <row r="38594" s="1" customFormat="1"/>
    <row r="38595" s="1" customFormat="1"/>
    <row r="38596" s="1" customFormat="1"/>
    <row r="38597" s="1" customFormat="1"/>
    <row r="38598" s="1" customFormat="1"/>
    <row r="38599" s="1" customFormat="1"/>
    <row r="38600" s="1" customFormat="1"/>
    <row r="38601" s="1" customFormat="1"/>
    <row r="38602" s="1" customFormat="1"/>
    <row r="38603" s="1" customFormat="1"/>
    <row r="38604" s="1" customFormat="1"/>
    <row r="38605" s="1" customFormat="1"/>
    <row r="38606" s="1" customFormat="1"/>
    <row r="38607" s="1" customFormat="1"/>
    <row r="38608" s="1" customFormat="1"/>
    <row r="38609" s="1" customFormat="1"/>
    <row r="38610" s="1" customFormat="1"/>
    <row r="38611" s="1" customFormat="1"/>
    <row r="38612" s="1" customFormat="1"/>
    <row r="38613" s="1" customFormat="1"/>
    <row r="38614" s="1" customFormat="1"/>
    <row r="38615" s="1" customFormat="1"/>
    <row r="38616" s="1" customFormat="1"/>
    <row r="38617" s="1" customFormat="1"/>
    <row r="38618" s="1" customFormat="1"/>
    <row r="38619" s="1" customFormat="1"/>
    <row r="38620" s="1" customFormat="1"/>
    <row r="38621" s="1" customFormat="1"/>
    <row r="38622" s="1" customFormat="1"/>
    <row r="38623" s="1" customFormat="1"/>
    <row r="38624" s="1" customFormat="1"/>
    <row r="38625" s="1" customFormat="1"/>
    <row r="38626" s="1" customFormat="1"/>
    <row r="38627" s="1" customFormat="1"/>
    <row r="38628" s="1" customFormat="1"/>
    <row r="38629" s="1" customFormat="1"/>
    <row r="38630" s="1" customFormat="1"/>
    <row r="38631" s="1" customFormat="1"/>
    <row r="38632" s="1" customFormat="1"/>
    <row r="38633" s="1" customFormat="1"/>
    <row r="38634" s="1" customFormat="1"/>
    <row r="38635" s="1" customFormat="1"/>
    <row r="38636" s="1" customFormat="1"/>
    <row r="38637" s="1" customFormat="1"/>
    <row r="38638" s="1" customFormat="1"/>
    <row r="38639" s="1" customFormat="1"/>
    <row r="38640" s="1" customFormat="1"/>
    <row r="38641" s="1" customFormat="1"/>
    <row r="38642" s="1" customFormat="1"/>
    <row r="38643" s="1" customFormat="1"/>
    <row r="38644" s="1" customFormat="1"/>
    <row r="38645" s="1" customFormat="1"/>
    <row r="38646" s="1" customFormat="1"/>
    <row r="38647" s="1" customFormat="1"/>
    <row r="38648" s="1" customFormat="1"/>
    <row r="38649" s="1" customFormat="1"/>
    <row r="38650" s="1" customFormat="1"/>
    <row r="38651" s="1" customFormat="1"/>
    <row r="38652" s="1" customFormat="1"/>
    <row r="38653" s="1" customFormat="1"/>
    <row r="38654" s="1" customFormat="1"/>
    <row r="38655" s="1" customFormat="1"/>
    <row r="38656" s="1" customFormat="1"/>
    <row r="38657" s="1" customFormat="1"/>
    <row r="38658" s="1" customFormat="1"/>
    <row r="38659" s="1" customFormat="1"/>
    <row r="38660" s="1" customFormat="1"/>
    <row r="38661" s="1" customFormat="1"/>
    <row r="38662" s="1" customFormat="1"/>
    <row r="38663" s="1" customFormat="1"/>
    <row r="38664" s="1" customFormat="1"/>
    <row r="38665" s="1" customFormat="1"/>
    <row r="38666" s="1" customFormat="1"/>
    <row r="38667" s="1" customFormat="1"/>
    <row r="38668" s="1" customFormat="1"/>
    <row r="38669" s="1" customFormat="1"/>
    <row r="38670" s="1" customFormat="1"/>
    <row r="38671" s="1" customFormat="1"/>
    <row r="38672" s="1" customFormat="1"/>
    <row r="38673" s="1" customFormat="1"/>
    <row r="38674" s="1" customFormat="1"/>
    <row r="38675" s="1" customFormat="1"/>
    <row r="38676" s="1" customFormat="1"/>
    <row r="38677" s="1" customFormat="1"/>
    <row r="38678" s="1" customFormat="1"/>
    <row r="38679" s="1" customFormat="1"/>
    <row r="38680" s="1" customFormat="1"/>
    <row r="38681" s="1" customFormat="1"/>
    <row r="38682" s="1" customFormat="1"/>
    <row r="38683" s="1" customFormat="1"/>
    <row r="38684" s="1" customFormat="1"/>
    <row r="38685" s="1" customFormat="1"/>
    <row r="38686" s="1" customFormat="1"/>
    <row r="38687" s="1" customFormat="1"/>
    <row r="38688" s="1" customFormat="1"/>
    <row r="38689" s="1" customFormat="1"/>
    <row r="38690" s="1" customFormat="1"/>
    <row r="38691" s="1" customFormat="1"/>
    <row r="38692" s="1" customFormat="1"/>
    <row r="38693" s="1" customFormat="1"/>
    <row r="38694" s="1" customFormat="1"/>
    <row r="38695" s="1" customFormat="1"/>
    <row r="38696" s="1" customFormat="1"/>
    <row r="38697" s="1" customFormat="1"/>
    <row r="38698" s="1" customFormat="1"/>
    <row r="38699" s="1" customFormat="1"/>
    <row r="38700" s="1" customFormat="1"/>
    <row r="38701" s="1" customFormat="1"/>
    <row r="38702" s="1" customFormat="1"/>
    <row r="38703" s="1" customFormat="1"/>
    <row r="38704" s="1" customFormat="1"/>
    <row r="38705" s="1" customFormat="1"/>
    <row r="38706" s="1" customFormat="1"/>
    <row r="38707" s="1" customFormat="1"/>
    <row r="38708" s="1" customFormat="1"/>
    <row r="38709" s="1" customFormat="1"/>
    <row r="38710" s="1" customFormat="1"/>
    <row r="38711" s="1" customFormat="1"/>
    <row r="38712" s="1" customFormat="1"/>
    <row r="38713" s="1" customFormat="1"/>
    <row r="38714" s="1" customFormat="1"/>
    <row r="38715" s="1" customFormat="1"/>
    <row r="38716" s="1" customFormat="1"/>
    <row r="38717" s="1" customFormat="1"/>
    <row r="38718" s="1" customFormat="1"/>
    <row r="38719" s="1" customFormat="1"/>
    <row r="38720" s="1" customFormat="1"/>
    <row r="38721" s="1" customFormat="1"/>
    <row r="38722" s="1" customFormat="1"/>
    <row r="38723" s="1" customFormat="1"/>
    <row r="38724" s="1" customFormat="1"/>
    <row r="38725" s="1" customFormat="1"/>
    <row r="38726" s="1" customFormat="1"/>
    <row r="38727" s="1" customFormat="1"/>
    <row r="38728" s="1" customFormat="1"/>
    <row r="38729" s="1" customFormat="1"/>
    <row r="38730" s="1" customFormat="1"/>
    <row r="38731" s="1" customFormat="1"/>
    <row r="38732" s="1" customFormat="1"/>
    <row r="38733" s="1" customFormat="1"/>
    <row r="38734" s="1" customFormat="1"/>
    <row r="38735" s="1" customFormat="1"/>
    <row r="38736" s="1" customFormat="1"/>
    <row r="38737" s="1" customFormat="1"/>
    <row r="38738" s="1" customFormat="1"/>
    <row r="38739" s="1" customFormat="1"/>
    <row r="38740" s="1" customFormat="1"/>
    <row r="38741" s="1" customFormat="1"/>
    <row r="38742" s="1" customFormat="1"/>
    <row r="38743" s="1" customFormat="1"/>
    <row r="38744" s="1" customFormat="1"/>
    <row r="38745" s="1" customFormat="1"/>
    <row r="38746" s="1" customFormat="1"/>
    <row r="38747" s="1" customFormat="1"/>
    <row r="38748" s="1" customFormat="1"/>
    <row r="38749" s="1" customFormat="1"/>
    <row r="38750" s="1" customFormat="1"/>
    <row r="38751" s="1" customFormat="1"/>
    <row r="38752" s="1" customFormat="1"/>
    <row r="38753" s="1" customFormat="1"/>
    <row r="38754" s="1" customFormat="1"/>
    <row r="38755" s="1" customFormat="1"/>
    <row r="38756" s="1" customFormat="1"/>
    <row r="38757" s="1" customFormat="1"/>
    <row r="38758" s="1" customFormat="1"/>
    <row r="38759" s="1" customFormat="1"/>
    <row r="38760" s="1" customFormat="1"/>
    <row r="38761" s="1" customFormat="1"/>
    <row r="38762" s="1" customFormat="1"/>
    <row r="38763" s="1" customFormat="1"/>
    <row r="38764" s="1" customFormat="1"/>
    <row r="38765" s="1" customFormat="1"/>
    <row r="38766" s="1" customFormat="1"/>
    <row r="38767" s="1" customFormat="1"/>
    <row r="38768" s="1" customFormat="1"/>
    <row r="38769" s="1" customFormat="1"/>
    <row r="38770" s="1" customFormat="1"/>
    <row r="38771" s="1" customFormat="1"/>
    <row r="38772" s="1" customFormat="1"/>
    <row r="38773" s="1" customFormat="1"/>
    <row r="38774" s="1" customFormat="1"/>
    <row r="38775" s="1" customFormat="1"/>
    <row r="38776" s="1" customFormat="1"/>
    <row r="38777" s="1" customFormat="1"/>
    <row r="38778" s="1" customFormat="1"/>
    <row r="38779" s="1" customFormat="1"/>
    <row r="38780" s="1" customFormat="1"/>
    <row r="38781" s="1" customFormat="1"/>
    <row r="38782" s="1" customFormat="1"/>
    <row r="38783" s="1" customFormat="1"/>
    <row r="38784" s="1" customFormat="1"/>
    <row r="38785" s="1" customFormat="1"/>
    <row r="38786" s="1" customFormat="1"/>
    <row r="38787" s="1" customFormat="1"/>
    <row r="38788" s="1" customFormat="1"/>
    <row r="38789" s="1" customFormat="1"/>
    <row r="38790" s="1" customFormat="1"/>
    <row r="38791" s="1" customFormat="1"/>
    <row r="38792" s="1" customFormat="1"/>
    <row r="38793" s="1" customFormat="1"/>
    <row r="38794" s="1" customFormat="1"/>
    <row r="38795" s="1" customFormat="1"/>
    <row r="38796" s="1" customFormat="1"/>
    <row r="38797" s="1" customFormat="1"/>
    <row r="38798" s="1" customFormat="1"/>
    <row r="38799" s="1" customFormat="1"/>
    <row r="38800" s="1" customFormat="1"/>
    <row r="38801" s="1" customFormat="1"/>
    <row r="38802" s="1" customFormat="1"/>
    <row r="38803" s="1" customFormat="1"/>
    <row r="38804" s="1" customFormat="1"/>
    <row r="38805" s="1" customFormat="1"/>
    <row r="38806" s="1" customFormat="1"/>
    <row r="38807" s="1" customFormat="1"/>
    <row r="38808" s="1" customFormat="1"/>
    <row r="38809" s="1" customFormat="1"/>
    <row r="38810" s="1" customFormat="1"/>
    <row r="38811" s="1" customFormat="1"/>
    <row r="38812" s="1" customFormat="1"/>
    <row r="38813" s="1" customFormat="1"/>
    <row r="38814" s="1" customFormat="1"/>
    <row r="38815" s="1" customFormat="1"/>
    <row r="38816" s="1" customFormat="1"/>
    <row r="38817" s="1" customFormat="1"/>
    <row r="38818" s="1" customFormat="1"/>
    <row r="38819" s="1" customFormat="1"/>
    <row r="38820" s="1" customFormat="1"/>
    <row r="38821" s="1" customFormat="1"/>
    <row r="38822" s="1" customFormat="1"/>
    <row r="38823" s="1" customFormat="1"/>
    <row r="38824" s="1" customFormat="1"/>
    <row r="38825" s="1" customFormat="1"/>
    <row r="38826" s="1" customFormat="1"/>
    <row r="38827" s="1" customFormat="1"/>
    <row r="38828" s="1" customFormat="1"/>
    <row r="38829" s="1" customFormat="1"/>
    <row r="38830" s="1" customFormat="1"/>
    <row r="38831" s="1" customFormat="1"/>
    <row r="38832" s="1" customFormat="1"/>
    <row r="38833" s="1" customFormat="1"/>
    <row r="38834" s="1" customFormat="1"/>
    <row r="38835" s="1" customFormat="1"/>
    <row r="38836" s="1" customFormat="1"/>
    <row r="38837" s="1" customFormat="1"/>
    <row r="38838" s="1" customFormat="1"/>
    <row r="38839" s="1" customFormat="1"/>
    <row r="38840" s="1" customFormat="1"/>
    <row r="38841" s="1" customFormat="1"/>
    <row r="38842" s="1" customFormat="1"/>
    <row r="38843" s="1" customFormat="1"/>
    <row r="38844" s="1" customFormat="1"/>
    <row r="38845" s="1" customFormat="1"/>
    <row r="38846" s="1" customFormat="1"/>
    <row r="38847" s="1" customFormat="1"/>
    <row r="38848" s="1" customFormat="1"/>
    <row r="38849" s="1" customFormat="1"/>
    <row r="38850" s="1" customFormat="1"/>
    <row r="38851" s="1" customFormat="1"/>
    <row r="38852" s="1" customFormat="1"/>
    <row r="38853" s="1" customFormat="1"/>
    <row r="38854" s="1" customFormat="1"/>
    <row r="38855" s="1" customFormat="1"/>
    <row r="38856" s="1" customFormat="1"/>
    <row r="38857" s="1" customFormat="1"/>
    <row r="38858" s="1" customFormat="1"/>
    <row r="38859" s="1" customFormat="1"/>
    <row r="38860" s="1" customFormat="1"/>
    <row r="38861" s="1" customFormat="1"/>
    <row r="38862" s="1" customFormat="1"/>
    <row r="38863" s="1" customFormat="1"/>
    <row r="38864" s="1" customFormat="1"/>
    <row r="38865" s="1" customFormat="1"/>
    <row r="38866" s="1" customFormat="1"/>
    <row r="38867" s="1" customFormat="1"/>
    <row r="38868" s="1" customFormat="1"/>
    <row r="38869" s="1" customFormat="1"/>
    <row r="38870" s="1" customFormat="1"/>
    <row r="38871" s="1" customFormat="1"/>
    <row r="38872" s="1" customFormat="1"/>
    <row r="38873" s="1" customFormat="1"/>
    <row r="38874" s="1" customFormat="1"/>
    <row r="38875" s="1" customFormat="1"/>
    <row r="38876" s="1" customFormat="1"/>
    <row r="38877" s="1" customFormat="1"/>
    <row r="38878" s="1" customFormat="1"/>
    <row r="38879" s="1" customFormat="1"/>
    <row r="38880" s="1" customFormat="1"/>
    <row r="38881" s="1" customFormat="1"/>
    <row r="38882" s="1" customFormat="1"/>
    <row r="38883" s="1" customFormat="1"/>
    <row r="38884" s="1" customFormat="1"/>
    <row r="38885" s="1" customFormat="1"/>
    <row r="38886" s="1" customFormat="1"/>
    <row r="38887" s="1" customFormat="1"/>
    <row r="38888" s="1" customFormat="1"/>
    <row r="38889" s="1" customFormat="1"/>
    <row r="38890" s="1" customFormat="1"/>
    <row r="38891" s="1" customFormat="1"/>
    <row r="38892" s="1" customFormat="1"/>
    <row r="38893" s="1" customFormat="1"/>
    <row r="38894" s="1" customFormat="1"/>
    <row r="38895" s="1" customFormat="1"/>
    <row r="38896" s="1" customFormat="1"/>
    <row r="38897" s="1" customFormat="1"/>
    <row r="38898" s="1" customFormat="1"/>
    <row r="38899" s="1" customFormat="1"/>
    <row r="38900" s="1" customFormat="1"/>
    <row r="38901" s="1" customFormat="1"/>
    <row r="38902" s="1" customFormat="1"/>
    <row r="38903" s="1" customFormat="1"/>
    <row r="38904" s="1" customFormat="1"/>
    <row r="38905" s="1" customFormat="1"/>
    <row r="38906" s="1" customFormat="1"/>
    <row r="38907" s="1" customFormat="1"/>
    <row r="38908" s="1" customFormat="1"/>
    <row r="38909" s="1" customFormat="1"/>
    <row r="38910" s="1" customFormat="1"/>
    <row r="38911" s="1" customFormat="1"/>
    <row r="38912" s="1" customFormat="1"/>
    <row r="38913" s="1" customFormat="1"/>
    <row r="38914" s="1" customFormat="1"/>
    <row r="38915" s="1" customFormat="1"/>
    <row r="38916" s="1" customFormat="1"/>
    <row r="38917" s="1" customFormat="1"/>
    <row r="38918" s="1" customFormat="1"/>
    <row r="38919" s="1" customFormat="1"/>
    <row r="38920" s="1" customFormat="1"/>
    <row r="38921" s="1" customFormat="1"/>
    <row r="38922" s="1" customFormat="1"/>
    <row r="38923" s="1" customFormat="1"/>
    <row r="38924" s="1" customFormat="1"/>
    <row r="38925" s="1" customFormat="1"/>
    <row r="38926" s="1" customFormat="1"/>
    <row r="38927" s="1" customFormat="1"/>
    <row r="38928" s="1" customFormat="1"/>
    <row r="38929" s="1" customFormat="1"/>
    <row r="38930" s="1" customFormat="1"/>
    <row r="38931" s="1" customFormat="1"/>
    <row r="38932" s="1" customFormat="1"/>
    <row r="38933" s="1" customFormat="1"/>
    <row r="38934" s="1" customFormat="1"/>
    <row r="38935" s="1" customFormat="1"/>
    <row r="38936" s="1" customFormat="1"/>
    <row r="38937" s="1" customFormat="1"/>
    <row r="38938" s="1" customFormat="1"/>
    <row r="38939" s="1" customFormat="1"/>
    <row r="38940" s="1" customFormat="1"/>
    <row r="38941" s="1" customFormat="1"/>
    <row r="38942" s="1" customFormat="1"/>
    <row r="38943" s="1" customFormat="1"/>
    <row r="38944" s="1" customFormat="1"/>
    <row r="38945" s="1" customFormat="1"/>
    <row r="38946" s="1" customFormat="1"/>
    <row r="38947" s="1" customFormat="1"/>
    <row r="38948" s="1" customFormat="1"/>
    <row r="38949" s="1" customFormat="1"/>
    <row r="38950" s="1" customFormat="1"/>
    <row r="38951" s="1" customFormat="1"/>
    <row r="38952" s="1" customFormat="1"/>
    <row r="38953" s="1" customFormat="1"/>
    <row r="38954" s="1" customFormat="1"/>
    <row r="38955" s="1" customFormat="1"/>
    <row r="38956" s="1" customFormat="1"/>
    <row r="38957" s="1" customFormat="1"/>
    <row r="38958" s="1" customFormat="1"/>
    <row r="38959" s="1" customFormat="1"/>
    <row r="38960" s="1" customFormat="1"/>
    <row r="38961" s="1" customFormat="1"/>
    <row r="38962" s="1" customFormat="1"/>
    <row r="38963" s="1" customFormat="1"/>
    <row r="38964" s="1" customFormat="1"/>
    <row r="38965" s="1" customFormat="1"/>
    <row r="38966" s="1" customFormat="1"/>
    <row r="38967" s="1" customFormat="1"/>
    <row r="38968" s="1" customFormat="1"/>
    <row r="38969" s="1" customFormat="1"/>
    <row r="38970" s="1" customFormat="1"/>
    <row r="38971" s="1" customFormat="1"/>
    <row r="38972" s="1" customFormat="1"/>
    <row r="38973" s="1" customFormat="1"/>
    <row r="38974" s="1" customFormat="1"/>
    <row r="38975" s="1" customFormat="1"/>
    <row r="38976" s="1" customFormat="1"/>
    <row r="38977" s="1" customFormat="1"/>
    <row r="38978" s="1" customFormat="1"/>
    <row r="38979" s="1" customFormat="1"/>
    <row r="38980" s="1" customFormat="1"/>
    <row r="38981" s="1" customFormat="1"/>
    <row r="38982" s="1" customFormat="1"/>
    <row r="38983" s="1" customFormat="1"/>
    <row r="38984" s="1" customFormat="1"/>
    <row r="38985" s="1" customFormat="1"/>
    <row r="38986" s="1" customFormat="1"/>
    <row r="38987" s="1" customFormat="1"/>
    <row r="38988" s="1" customFormat="1"/>
    <row r="38989" s="1" customFormat="1"/>
    <row r="38990" s="1" customFormat="1"/>
    <row r="38991" s="1" customFormat="1"/>
    <row r="38992" s="1" customFormat="1"/>
    <row r="38993" s="1" customFormat="1"/>
    <row r="38994" s="1" customFormat="1"/>
    <row r="38995" s="1" customFormat="1"/>
    <row r="38996" s="1" customFormat="1"/>
    <row r="38997" s="1" customFormat="1"/>
    <row r="38998" s="1" customFormat="1"/>
    <row r="38999" s="1" customFormat="1"/>
    <row r="39000" s="1" customFormat="1"/>
    <row r="39001" s="1" customFormat="1"/>
    <row r="39002" s="1" customFormat="1"/>
    <row r="39003" s="1" customFormat="1"/>
    <row r="39004" s="1" customFormat="1"/>
    <row r="39005" s="1" customFormat="1"/>
    <row r="39006" s="1" customFormat="1"/>
    <row r="39007" s="1" customFormat="1"/>
    <row r="39008" s="1" customFormat="1"/>
    <row r="39009" s="1" customFormat="1"/>
    <row r="39010" s="1" customFormat="1"/>
    <row r="39011" s="1" customFormat="1"/>
    <row r="39012" s="1" customFormat="1"/>
    <row r="39013" s="1" customFormat="1"/>
    <row r="39014" s="1" customFormat="1"/>
    <row r="39015" s="1" customFormat="1"/>
    <row r="39016" s="1" customFormat="1"/>
    <row r="39017" s="1" customFormat="1"/>
    <row r="39018" s="1" customFormat="1"/>
    <row r="39019" s="1" customFormat="1"/>
    <row r="39020" s="1" customFormat="1"/>
    <row r="39021" s="1" customFormat="1"/>
    <row r="39022" s="1" customFormat="1"/>
    <row r="39023" s="1" customFormat="1"/>
    <row r="39024" s="1" customFormat="1"/>
    <row r="39025" s="1" customFormat="1"/>
    <row r="39026" s="1" customFormat="1"/>
    <row r="39027" s="1" customFormat="1"/>
    <row r="39028" s="1" customFormat="1"/>
    <row r="39029" s="1" customFormat="1"/>
    <row r="39030" s="1" customFormat="1"/>
    <row r="39031" s="1" customFormat="1"/>
    <row r="39032" s="1" customFormat="1"/>
    <row r="39033" s="1" customFormat="1"/>
    <row r="39034" s="1" customFormat="1"/>
    <row r="39035" s="1" customFormat="1"/>
    <row r="39036" s="1" customFormat="1"/>
    <row r="39037" s="1" customFormat="1"/>
    <row r="39038" s="1" customFormat="1"/>
    <row r="39039" s="1" customFormat="1"/>
    <row r="39040" s="1" customFormat="1"/>
    <row r="39041" s="1" customFormat="1"/>
    <row r="39042" s="1" customFormat="1"/>
    <row r="39043" s="1" customFormat="1"/>
    <row r="39044" s="1" customFormat="1"/>
    <row r="39045" s="1" customFormat="1"/>
    <row r="39046" s="1" customFormat="1"/>
    <row r="39047" s="1" customFormat="1"/>
    <row r="39048" s="1" customFormat="1"/>
    <row r="39049" s="1" customFormat="1"/>
    <row r="39050" s="1" customFormat="1"/>
    <row r="39051" s="1" customFormat="1"/>
    <row r="39052" s="1" customFormat="1"/>
    <row r="39053" s="1" customFormat="1"/>
    <row r="39054" s="1" customFormat="1"/>
    <row r="39055" s="1" customFormat="1"/>
    <row r="39056" s="1" customFormat="1"/>
    <row r="39057" s="1" customFormat="1"/>
    <row r="39058" s="1" customFormat="1"/>
    <row r="39059" s="1" customFormat="1"/>
    <row r="39060" s="1" customFormat="1"/>
    <row r="39061" s="1" customFormat="1"/>
    <row r="39062" s="1" customFormat="1"/>
    <row r="39063" s="1" customFormat="1"/>
    <row r="39064" s="1" customFormat="1"/>
    <row r="39065" s="1" customFormat="1"/>
    <row r="39066" s="1" customFormat="1"/>
    <row r="39067" s="1" customFormat="1"/>
    <row r="39068" s="1" customFormat="1"/>
    <row r="39069" s="1" customFormat="1"/>
    <row r="39070" s="1" customFormat="1"/>
    <row r="39071" s="1" customFormat="1"/>
    <row r="39072" s="1" customFormat="1"/>
    <row r="39073" s="1" customFormat="1"/>
    <row r="39074" s="1" customFormat="1"/>
    <row r="39075" s="1" customFormat="1"/>
    <row r="39076" s="1" customFormat="1"/>
    <row r="39077" s="1" customFormat="1"/>
    <row r="39078" s="1" customFormat="1"/>
    <row r="39079" s="1" customFormat="1"/>
    <row r="39080" s="1" customFormat="1"/>
    <row r="39081" s="1" customFormat="1"/>
    <row r="39082" s="1" customFormat="1"/>
    <row r="39083" s="1" customFormat="1"/>
    <row r="39084" s="1" customFormat="1"/>
    <row r="39085" s="1" customFormat="1"/>
    <row r="39086" s="1" customFormat="1"/>
    <row r="39087" s="1" customFormat="1"/>
    <row r="39088" s="1" customFormat="1"/>
    <row r="39089" s="1" customFormat="1"/>
    <row r="39090" s="1" customFormat="1"/>
    <row r="39091" s="1" customFormat="1"/>
    <row r="39092" s="1" customFormat="1"/>
    <row r="39093" s="1" customFormat="1"/>
    <row r="39094" s="1" customFormat="1"/>
    <row r="39095" s="1" customFormat="1"/>
    <row r="39096" s="1" customFormat="1"/>
    <row r="39097" s="1" customFormat="1"/>
    <row r="39098" s="1" customFormat="1"/>
    <row r="39099" s="1" customFormat="1"/>
    <row r="39100" s="1" customFormat="1"/>
    <row r="39101" s="1" customFormat="1"/>
    <row r="39102" s="1" customFormat="1"/>
    <row r="39103" s="1" customFormat="1"/>
    <row r="39104" s="1" customFormat="1"/>
    <row r="39105" s="1" customFormat="1"/>
    <row r="39106" s="1" customFormat="1"/>
    <row r="39107" s="1" customFormat="1"/>
    <row r="39108" s="1" customFormat="1"/>
    <row r="39109" s="1" customFormat="1"/>
    <row r="39110" s="1" customFormat="1"/>
    <row r="39111" s="1" customFormat="1"/>
    <row r="39112" s="1" customFormat="1"/>
    <row r="39113" s="1" customFormat="1"/>
    <row r="39114" s="1" customFormat="1"/>
    <row r="39115" s="1" customFormat="1"/>
    <row r="39116" s="1" customFormat="1"/>
    <row r="39117" s="1" customFormat="1"/>
    <row r="39118" s="1" customFormat="1"/>
    <row r="39119" s="1" customFormat="1"/>
    <row r="39120" s="1" customFormat="1"/>
    <row r="39121" s="1" customFormat="1"/>
    <row r="39122" s="1" customFormat="1"/>
    <row r="39123" s="1" customFormat="1"/>
    <row r="39124" s="1" customFormat="1"/>
    <row r="39125" s="1" customFormat="1"/>
    <row r="39126" s="1" customFormat="1"/>
    <row r="39127" s="1" customFormat="1"/>
    <row r="39128" s="1" customFormat="1"/>
    <row r="39129" s="1" customFormat="1"/>
    <row r="39130" s="1" customFormat="1"/>
    <row r="39131" s="1" customFormat="1"/>
    <row r="39132" s="1" customFormat="1"/>
    <row r="39133" s="1" customFormat="1"/>
    <row r="39134" s="1" customFormat="1"/>
    <row r="39135" s="1" customFormat="1"/>
    <row r="39136" s="1" customFormat="1"/>
    <row r="39137" s="1" customFormat="1"/>
    <row r="39138" s="1" customFormat="1"/>
    <row r="39139" s="1" customFormat="1"/>
    <row r="39140" s="1" customFormat="1"/>
    <row r="39141" s="1" customFormat="1"/>
    <row r="39142" s="1" customFormat="1"/>
    <row r="39143" s="1" customFormat="1"/>
    <row r="39144" s="1" customFormat="1"/>
    <row r="39145" s="1" customFormat="1"/>
    <row r="39146" s="1" customFormat="1"/>
    <row r="39147" s="1" customFormat="1"/>
    <row r="39148" s="1" customFormat="1"/>
    <row r="39149" s="1" customFormat="1"/>
    <row r="39150" s="1" customFormat="1"/>
    <row r="39151" s="1" customFormat="1"/>
    <row r="39152" s="1" customFormat="1"/>
    <row r="39153" s="1" customFormat="1"/>
    <row r="39154" s="1" customFormat="1"/>
    <row r="39155" s="1" customFormat="1"/>
    <row r="39156" s="1" customFormat="1"/>
    <row r="39157" s="1" customFormat="1"/>
    <row r="39158" s="1" customFormat="1"/>
    <row r="39159" s="1" customFormat="1"/>
    <row r="39160" s="1" customFormat="1"/>
    <row r="39161" s="1" customFormat="1"/>
    <row r="39162" s="1" customFormat="1"/>
    <row r="39163" s="1" customFormat="1"/>
    <row r="39164" s="1" customFormat="1"/>
    <row r="39165" s="1" customFormat="1"/>
    <row r="39166" s="1" customFormat="1"/>
    <row r="39167" s="1" customFormat="1"/>
    <row r="39168" s="1" customFormat="1"/>
    <row r="39169" s="1" customFormat="1"/>
    <row r="39170" s="1" customFormat="1"/>
    <row r="39171" s="1" customFormat="1"/>
    <row r="39172" s="1" customFormat="1"/>
    <row r="39173" s="1" customFormat="1"/>
    <row r="39174" s="1" customFormat="1"/>
    <row r="39175" s="1" customFormat="1"/>
    <row r="39176" s="1" customFormat="1"/>
    <row r="39177" s="1" customFormat="1"/>
    <row r="39178" s="1" customFormat="1"/>
    <row r="39179" s="1" customFormat="1"/>
    <row r="39180" s="1" customFormat="1"/>
    <row r="39181" s="1" customFormat="1"/>
    <row r="39182" s="1" customFormat="1"/>
    <row r="39183" s="1" customFormat="1"/>
    <row r="39184" s="1" customFormat="1"/>
    <row r="39185" s="1" customFormat="1"/>
    <row r="39186" s="1" customFormat="1"/>
    <row r="39187" s="1" customFormat="1"/>
    <row r="39188" s="1" customFormat="1"/>
    <row r="39189" s="1" customFormat="1"/>
    <row r="39190" s="1" customFormat="1"/>
    <row r="39191" s="1" customFormat="1"/>
    <row r="39192" s="1" customFormat="1"/>
    <row r="39193" s="1" customFormat="1"/>
    <row r="39194" s="1" customFormat="1"/>
    <row r="39195" s="1" customFormat="1"/>
    <row r="39196" s="1" customFormat="1"/>
    <row r="39197" s="1" customFormat="1"/>
    <row r="39198" s="1" customFormat="1"/>
    <row r="39199" s="1" customFormat="1"/>
    <row r="39200" s="1" customFormat="1"/>
    <row r="39201" s="1" customFormat="1"/>
    <row r="39202" s="1" customFormat="1"/>
    <row r="39203" s="1" customFormat="1"/>
    <row r="39204" s="1" customFormat="1"/>
    <row r="39205" s="1" customFormat="1"/>
    <row r="39206" s="1" customFormat="1"/>
    <row r="39207" s="1" customFormat="1"/>
    <row r="39208" s="1" customFormat="1"/>
    <row r="39209" s="1" customFormat="1"/>
    <row r="39210" s="1" customFormat="1"/>
    <row r="39211" s="1" customFormat="1"/>
    <row r="39212" s="1" customFormat="1"/>
    <row r="39213" s="1" customFormat="1"/>
    <row r="39214" s="1" customFormat="1"/>
    <row r="39215" s="1" customFormat="1"/>
    <row r="39216" s="1" customFormat="1"/>
    <row r="39217" s="1" customFormat="1"/>
    <row r="39218" s="1" customFormat="1"/>
    <row r="39219" s="1" customFormat="1"/>
    <row r="39220" s="1" customFormat="1"/>
    <row r="39221" s="1" customFormat="1"/>
    <row r="39222" s="1" customFormat="1"/>
    <row r="39223" s="1" customFormat="1"/>
    <row r="39224" s="1" customFormat="1"/>
    <row r="39225" s="1" customFormat="1"/>
    <row r="39226" s="1" customFormat="1"/>
    <row r="39227" s="1" customFormat="1"/>
    <row r="39228" s="1" customFormat="1"/>
    <row r="39229" s="1" customFormat="1"/>
    <row r="39230" s="1" customFormat="1"/>
    <row r="39231" s="1" customFormat="1"/>
    <row r="39232" s="1" customFormat="1"/>
    <row r="39233" s="1" customFormat="1"/>
    <row r="39234" s="1" customFormat="1"/>
    <row r="39235" s="1" customFormat="1"/>
    <row r="39236" s="1" customFormat="1"/>
    <row r="39237" s="1" customFormat="1"/>
    <row r="39238" s="1" customFormat="1"/>
    <row r="39239" s="1" customFormat="1"/>
    <row r="39240" s="1" customFormat="1"/>
    <row r="39241" s="1" customFormat="1"/>
    <row r="39242" s="1" customFormat="1"/>
    <row r="39243" s="1" customFormat="1"/>
    <row r="39244" s="1" customFormat="1"/>
    <row r="39245" s="1" customFormat="1"/>
    <row r="39246" s="1" customFormat="1"/>
    <row r="39247" s="1" customFormat="1"/>
    <row r="39248" s="1" customFormat="1"/>
    <row r="39249" s="1" customFormat="1"/>
    <row r="39250" s="1" customFormat="1"/>
    <row r="39251" s="1" customFormat="1"/>
    <row r="39252" s="1" customFormat="1"/>
    <row r="39253" s="1" customFormat="1"/>
    <row r="39254" s="1" customFormat="1"/>
    <row r="39255" s="1" customFormat="1"/>
    <row r="39256" s="1" customFormat="1"/>
    <row r="39257" s="1" customFormat="1"/>
    <row r="39258" s="1" customFormat="1"/>
    <row r="39259" s="1" customFormat="1"/>
    <row r="39260" s="1" customFormat="1"/>
    <row r="39261" s="1" customFormat="1"/>
    <row r="39262" s="1" customFormat="1"/>
    <row r="39263" s="1" customFormat="1"/>
    <row r="39264" s="1" customFormat="1"/>
    <row r="39265" s="1" customFormat="1"/>
    <row r="39266" s="1" customFormat="1"/>
    <row r="39267" s="1" customFormat="1"/>
    <row r="39268" s="1" customFormat="1"/>
    <row r="39269" s="1" customFormat="1"/>
    <row r="39270" s="1" customFormat="1"/>
    <row r="39271" s="1" customFormat="1"/>
    <row r="39272" s="1" customFormat="1"/>
    <row r="39273" s="1" customFormat="1"/>
    <row r="39274" s="1" customFormat="1"/>
    <row r="39275" s="1" customFormat="1"/>
    <row r="39276" s="1" customFormat="1"/>
    <row r="39277" s="1" customFormat="1"/>
    <row r="39278" s="1" customFormat="1"/>
    <row r="39279" s="1" customFormat="1"/>
    <row r="39280" s="1" customFormat="1"/>
    <row r="39281" s="1" customFormat="1"/>
    <row r="39282" s="1" customFormat="1"/>
    <row r="39283" s="1" customFormat="1"/>
    <row r="39284" s="1" customFormat="1"/>
    <row r="39285" s="1" customFormat="1"/>
    <row r="39286" s="1" customFormat="1"/>
    <row r="39287" s="1" customFormat="1"/>
    <row r="39288" s="1" customFormat="1"/>
    <row r="39289" s="1" customFormat="1"/>
    <row r="39290" s="1" customFormat="1"/>
    <row r="39291" s="1" customFormat="1"/>
    <row r="39292" s="1" customFormat="1"/>
    <row r="39293" s="1" customFormat="1"/>
    <row r="39294" s="1" customFormat="1"/>
    <row r="39295" s="1" customFormat="1"/>
    <row r="39296" s="1" customFormat="1"/>
    <row r="39297" s="1" customFormat="1"/>
    <row r="39298" s="1" customFormat="1"/>
    <row r="39299" s="1" customFormat="1"/>
    <row r="39300" s="1" customFormat="1"/>
    <row r="39301" s="1" customFormat="1"/>
    <row r="39302" s="1" customFormat="1"/>
    <row r="39303" s="1" customFormat="1"/>
    <row r="39304" s="1" customFormat="1"/>
    <row r="39305" s="1" customFormat="1"/>
    <row r="39306" s="1" customFormat="1"/>
    <row r="39307" s="1" customFormat="1"/>
    <row r="39308" s="1" customFormat="1"/>
    <row r="39309" s="1" customFormat="1"/>
    <row r="39310" s="1" customFormat="1"/>
    <row r="39311" s="1" customFormat="1"/>
    <row r="39312" s="1" customFormat="1"/>
    <row r="39313" s="1" customFormat="1"/>
    <row r="39314" s="1" customFormat="1"/>
    <row r="39315" s="1" customFormat="1"/>
    <row r="39316" s="1" customFormat="1"/>
    <row r="39317" s="1" customFormat="1"/>
    <row r="39318" s="1" customFormat="1"/>
    <row r="39319" s="1" customFormat="1"/>
    <row r="39320" s="1" customFormat="1"/>
    <row r="39321" s="1" customFormat="1"/>
    <row r="39322" s="1" customFormat="1"/>
    <row r="39323" s="1" customFormat="1"/>
    <row r="39324" s="1" customFormat="1"/>
    <row r="39325" s="1" customFormat="1"/>
    <row r="39326" s="1" customFormat="1"/>
    <row r="39327" s="1" customFormat="1"/>
    <row r="39328" s="1" customFormat="1"/>
    <row r="39329" s="1" customFormat="1"/>
    <row r="39330" s="1" customFormat="1"/>
    <row r="39331" s="1" customFormat="1"/>
    <row r="39332" s="1" customFormat="1"/>
    <row r="39333" s="1" customFormat="1"/>
    <row r="39334" s="1" customFormat="1"/>
    <row r="39335" s="1" customFormat="1"/>
    <row r="39336" s="1" customFormat="1"/>
    <row r="39337" s="1" customFormat="1"/>
    <row r="39338" s="1" customFormat="1"/>
    <row r="39339" s="1" customFormat="1"/>
    <row r="39340" s="1" customFormat="1"/>
    <row r="39341" s="1" customFormat="1"/>
    <row r="39342" s="1" customFormat="1"/>
    <row r="39343" s="1" customFormat="1"/>
    <row r="39344" s="1" customFormat="1"/>
    <row r="39345" s="1" customFormat="1"/>
    <row r="39346" s="1" customFormat="1"/>
    <row r="39347" s="1" customFormat="1"/>
    <row r="39348" s="1" customFormat="1"/>
    <row r="39349" s="1" customFormat="1"/>
    <row r="39350" s="1" customFormat="1"/>
    <row r="39351" s="1" customFormat="1"/>
    <row r="39352" s="1" customFormat="1"/>
    <row r="39353" s="1" customFormat="1"/>
    <row r="39354" s="1" customFormat="1"/>
    <row r="39355" s="1" customFormat="1"/>
    <row r="39356" s="1" customFormat="1"/>
    <row r="39357" s="1" customFormat="1"/>
    <row r="39358" s="1" customFormat="1"/>
    <row r="39359" s="1" customFormat="1"/>
    <row r="39360" s="1" customFormat="1"/>
    <row r="39361" s="1" customFormat="1"/>
    <row r="39362" s="1" customFormat="1"/>
    <row r="39363" s="1" customFormat="1"/>
    <row r="39364" s="1" customFormat="1"/>
    <row r="39365" s="1" customFormat="1"/>
    <row r="39366" s="1" customFormat="1"/>
    <row r="39367" s="1" customFormat="1"/>
    <row r="39368" s="1" customFormat="1"/>
    <row r="39369" s="1" customFormat="1"/>
    <row r="39370" s="1" customFormat="1"/>
    <row r="39371" s="1" customFormat="1"/>
    <row r="39372" s="1" customFormat="1"/>
    <row r="39373" s="1" customFormat="1"/>
    <row r="39374" s="1" customFormat="1"/>
    <row r="39375" s="1" customFormat="1"/>
    <row r="39376" s="1" customFormat="1"/>
    <row r="39377" s="1" customFormat="1"/>
    <row r="39378" s="1" customFormat="1"/>
    <row r="39379" s="1" customFormat="1"/>
    <row r="39380" s="1" customFormat="1"/>
    <row r="39381" s="1" customFormat="1"/>
    <row r="39382" s="1" customFormat="1"/>
    <row r="39383" s="1" customFormat="1"/>
    <row r="39384" s="1" customFormat="1"/>
    <row r="39385" s="1" customFormat="1"/>
    <row r="39386" s="1" customFormat="1"/>
    <row r="39387" s="1" customFormat="1"/>
    <row r="39388" s="1" customFormat="1"/>
    <row r="39389" s="1" customFormat="1"/>
    <row r="39390" s="1" customFormat="1"/>
    <row r="39391" s="1" customFormat="1"/>
    <row r="39392" s="1" customFormat="1"/>
    <row r="39393" s="1" customFormat="1"/>
    <row r="39394" s="1" customFormat="1"/>
    <row r="39395" s="1" customFormat="1"/>
    <row r="39396" s="1" customFormat="1"/>
    <row r="39397" s="1" customFormat="1"/>
    <row r="39398" s="1" customFormat="1"/>
    <row r="39399" s="1" customFormat="1"/>
    <row r="39400" s="1" customFormat="1"/>
    <row r="39401" s="1" customFormat="1"/>
    <row r="39402" s="1" customFormat="1"/>
    <row r="39403" s="1" customFormat="1"/>
    <row r="39404" s="1" customFormat="1"/>
    <row r="39405" s="1" customFormat="1"/>
    <row r="39406" s="1" customFormat="1"/>
    <row r="39407" s="1" customFormat="1"/>
    <row r="39408" s="1" customFormat="1"/>
    <row r="39409" s="1" customFormat="1"/>
    <row r="39410" s="1" customFormat="1"/>
    <row r="39411" s="1" customFormat="1"/>
    <row r="39412" s="1" customFormat="1"/>
    <row r="39413" s="1" customFormat="1"/>
    <row r="39414" s="1" customFormat="1"/>
    <row r="39415" s="1" customFormat="1"/>
    <row r="39416" s="1" customFormat="1"/>
    <row r="39417" s="1" customFormat="1"/>
    <row r="39418" s="1" customFormat="1"/>
    <row r="39419" s="1" customFormat="1"/>
    <row r="39420" s="1" customFormat="1"/>
    <row r="39421" s="1" customFormat="1"/>
    <row r="39422" s="1" customFormat="1"/>
    <row r="39423" s="1" customFormat="1"/>
    <row r="39424" s="1" customFormat="1"/>
    <row r="39425" s="1" customFormat="1"/>
    <row r="39426" s="1" customFormat="1"/>
    <row r="39427" s="1" customFormat="1"/>
    <row r="39428" s="1" customFormat="1"/>
    <row r="39429" s="1" customFormat="1"/>
    <row r="39430" s="1" customFormat="1"/>
    <row r="39431" s="1" customFormat="1"/>
    <row r="39432" s="1" customFormat="1"/>
    <row r="39433" s="1" customFormat="1"/>
    <row r="39434" s="1" customFormat="1"/>
    <row r="39435" s="1" customFormat="1"/>
    <row r="39436" s="1" customFormat="1"/>
    <row r="39437" s="1" customFormat="1"/>
    <row r="39438" s="1" customFormat="1"/>
    <row r="39439" s="1" customFormat="1"/>
    <row r="39440" s="1" customFormat="1"/>
    <row r="39441" s="1" customFormat="1"/>
    <row r="39442" s="1" customFormat="1"/>
    <row r="39443" s="1" customFormat="1"/>
    <row r="39444" s="1" customFormat="1"/>
    <row r="39445" s="1" customFormat="1"/>
    <row r="39446" s="1" customFormat="1"/>
    <row r="39447" s="1" customFormat="1"/>
    <row r="39448" s="1" customFormat="1"/>
    <row r="39449" s="1" customFormat="1"/>
    <row r="39450" s="1" customFormat="1"/>
    <row r="39451" s="1" customFormat="1"/>
    <row r="39452" s="1" customFormat="1"/>
    <row r="39453" s="1" customFormat="1"/>
    <row r="39454" s="1" customFormat="1"/>
    <row r="39455" s="1" customFormat="1"/>
    <row r="39456" s="1" customFormat="1"/>
    <row r="39457" s="1" customFormat="1"/>
    <row r="39458" s="1" customFormat="1"/>
    <row r="39459" s="1" customFormat="1"/>
    <row r="39460" s="1" customFormat="1"/>
    <row r="39461" s="1" customFormat="1"/>
    <row r="39462" s="1" customFormat="1"/>
    <row r="39463" s="1" customFormat="1"/>
    <row r="39464" s="1" customFormat="1"/>
    <row r="39465" s="1" customFormat="1"/>
    <row r="39466" s="1" customFormat="1"/>
    <row r="39467" s="1" customFormat="1"/>
    <row r="39468" s="1" customFormat="1"/>
    <row r="39469" s="1" customFormat="1"/>
    <row r="39470" s="1" customFormat="1"/>
    <row r="39471" s="1" customFormat="1"/>
    <row r="39472" s="1" customFormat="1"/>
    <row r="39473" s="1" customFormat="1"/>
    <row r="39474" s="1" customFormat="1"/>
    <row r="39475" s="1" customFormat="1"/>
    <row r="39476" s="1" customFormat="1"/>
    <row r="39477" s="1" customFormat="1"/>
    <row r="39478" s="1" customFormat="1"/>
    <row r="39479" s="1" customFormat="1"/>
    <row r="39480" s="1" customFormat="1"/>
    <row r="39481" s="1" customFormat="1"/>
    <row r="39482" s="1" customFormat="1"/>
    <row r="39483" s="1" customFormat="1"/>
    <row r="39484" s="1" customFormat="1"/>
    <row r="39485" s="1" customFormat="1"/>
    <row r="39486" s="1" customFormat="1"/>
    <row r="39487" s="1" customFormat="1"/>
    <row r="39488" s="1" customFormat="1"/>
    <row r="39489" s="1" customFormat="1"/>
    <row r="39490" s="1" customFormat="1"/>
    <row r="39491" s="1" customFormat="1"/>
    <row r="39492" s="1" customFormat="1"/>
    <row r="39493" s="1" customFormat="1"/>
    <row r="39494" s="1" customFormat="1"/>
    <row r="39495" s="1" customFormat="1"/>
    <row r="39496" s="1" customFormat="1"/>
    <row r="39497" s="1" customFormat="1"/>
    <row r="39498" s="1" customFormat="1"/>
    <row r="39499" s="1" customFormat="1"/>
    <row r="39500" s="1" customFormat="1"/>
    <row r="39501" s="1" customFormat="1"/>
    <row r="39502" s="1" customFormat="1"/>
    <row r="39503" s="1" customFormat="1"/>
    <row r="39504" s="1" customFormat="1"/>
    <row r="39505" s="1" customFormat="1"/>
    <row r="39506" s="1" customFormat="1"/>
    <row r="39507" s="1" customFormat="1"/>
    <row r="39508" s="1" customFormat="1"/>
    <row r="39509" s="1" customFormat="1"/>
    <row r="39510" s="1" customFormat="1"/>
    <row r="39511" s="1" customFormat="1"/>
    <row r="39512" s="1" customFormat="1"/>
    <row r="39513" s="1" customFormat="1"/>
    <row r="39514" s="1" customFormat="1"/>
    <row r="39515" s="1" customFormat="1"/>
    <row r="39516" s="1" customFormat="1"/>
    <row r="39517" s="1" customFormat="1"/>
    <row r="39518" s="1" customFormat="1"/>
    <row r="39519" s="1" customFormat="1"/>
    <row r="39520" s="1" customFormat="1"/>
    <row r="39521" s="1" customFormat="1"/>
    <row r="39522" s="1" customFormat="1"/>
    <row r="39523" s="1" customFormat="1"/>
    <row r="39524" s="1" customFormat="1"/>
    <row r="39525" s="1" customFormat="1"/>
    <row r="39526" s="1" customFormat="1"/>
    <row r="39527" s="1" customFormat="1"/>
    <row r="39528" s="1" customFormat="1"/>
    <row r="39529" s="1" customFormat="1"/>
    <row r="39530" s="1" customFormat="1"/>
    <row r="39531" s="1" customFormat="1"/>
    <row r="39532" s="1" customFormat="1"/>
    <row r="39533" s="1" customFormat="1"/>
    <row r="39534" s="1" customFormat="1"/>
    <row r="39535" s="1" customFormat="1"/>
    <row r="39536" s="1" customFormat="1"/>
    <row r="39537" s="1" customFormat="1"/>
    <row r="39538" s="1" customFormat="1"/>
    <row r="39539" s="1" customFormat="1"/>
    <row r="39540" s="1" customFormat="1"/>
    <row r="39541" s="1" customFormat="1"/>
    <row r="39542" s="1" customFormat="1"/>
    <row r="39543" s="1" customFormat="1"/>
    <row r="39544" s="1" customFormat="1"/>
    <row r="39545" s="1" customFormat="1"/>
    <row r="39546" s="1" customFormat="1"/>
    <row r="39547" s="1" customFormat="1"/>
    <row r="39548" s="1" customFormat="1"/>
    <row r="39549" s="1" customFormat="1"/>
    <row r="39550" s="1" customFormat="1"/>
    <row r="39551" s="1" customFormat="1"/>
    <row r="39552" s="1" customFormat="1"/>
    <row r="39553" s="1" customFormat="1"/>
    <row r="39554" s="1" customFormat="1"/>
    <row r="39555" s="1" customFormat="1"/>
    <row r="39556" s="1" customFormat="1"/>
    <row r="39557" s="1" customFormat="1"/>
    <row r="39558" s="1" customFormat="1"/>
    <row r="39559" s="1" customFormat="1"/>
    <row r="39560" s="1" customFormat="1"/>
    <row r="39561" s="1" customFormat="1"/>
    <row r="39562" s="1" customFormat="1"/>
    <row r="39563" s="1" customFormat="1"/>
    <row r="39564" s="1" customFormat="1"/>
    <row r="39565" s="1" customFormat="1"/>
    <row r="39566" s="1" customFormat="1"/>
    <row r="39567" s="1" customFormat="1"/>
    <row r="39568" s="1" customFormat="1"/>
    <row r="39569" s="1" customFormat="1"/>
    <row r="39570" s="1" customFormat="1"/>
    <row r="39571" s="1" customFormat="1"/>
    <row r="39572" s="1" customFormat="1"/>
    <row r="39573" s="1" customFormat="1"/>
    <row r="39574" s="1" customFormat="1"/>
    <row r="39575" s="1" customFormat="1"/>
    <row r="39576" s="1" customFormat="1"/>
    <row r="39577" s="1" customFormat="1"/>
    <row r="39578" s="1" customFormat="1"/>
    <row r="39579" s="1" customFormat="1"/>
    <row r="39580" s="1" customFormat="1"/>
    <row r="39581" s="1" customFormat="1"/>
    <row r="39582" s="1" customFormat="1"/>
    <row r="39583" s="1" customFormat="1"/>
    <row r="39584" s="1" customFormat="1"/>
    <row r="39585" s="1" customFormat="1"/>
    <row r="39586" s="1" customFormat="1"/>
    <row r="39587" s="1" customFormat="1"/>
    <row r="39588" s="1" customFormat="1"/>
    <row r="39589" s="1" customFormat="1"/>
    <row r="39590" s="1" customFormat="1"/>
    <row r="39591" s="1" customFormat="1"/>
    <row r="39592" s="1" customFormat="1"/>
    <row r="39593" s="1" customFormat="1"/>
    <row r="39594" s="1" customFormat="1"/>
    <row r="39595" s="1" customFormat="1"/>
    <row r="39596" s="1" customFormat="1"/>
    <row r="39597" s="1" customFormat="1"/>
    <row r="39598" s="1" customFormat="1"/>
    <row r="39599" s="1" customFormat="1"/>
    <row r="39600" s="1" customFormat="1"/>
    <row r="39601" s="1" customFormat="1"/>
    <row r="39602" s="1" customFormat="1"/>
    <row r="39603" s="1" customFormat="1"/>
    <row r="39604" s="1" customFormat="1"/>
    <row r="39605" s="1" customFormat="1"/>
    <row r="39606" s="1" customFormat="1"/>
    <row r="39607" s="1" customFormat="1"/>
    <row r="39608" s="1" customFormat="1"/>
    <row r="39609" s="1" customFormat="1"/>
    <row r="39610" s="1" customFormat="1"/>
    <row r="39611" s="1" customFormat="1"/>
    <row r="39612" s="1" customFormat="1"/>
    <row r="39613" s="1" customFormat="1"/>
    <row r="39614" s="1" customFormat="1"/>
    <row r="39615" s="1" customFormat="1"/>
    <row r="39616" s="1" customFormat="1"/>
    <row r="39617" s="1" customFormat="1"/>
    <row r="39618" s="1" customFormat="1"/>
    <row r="39619" s="1" customFormat="1"/>
    <row r="39620" s="1" customFormat="1"/>
    <row r="39621" s="1" customFormat="1"/>
    <row r="39622" s="1" customFormat="1"/>
    <row r="39623" s="1" customFormat="1"/>
    <row r="39624" s="1" customFormat="1"/>
    <row r="39625" s="1" customFormat="1"/>
    <row r="39626" s="1" customFormat="1"/>
    <row r="39627" s="1" customFormat="1"/>
    <row r="39628" s="1" customFormat="1"/>
    <row r="39629" s="1" customFormat="1"/>
    <row r="39630" s="1" customFormat="1"/>
    <row r="39631" s="1" customFormat="1"/>
    <row r="39632" s="1" customFormat="1"/>
    <row r="39633" s="1" customFormat="1"/>
    <row r="39634" s="1" customFormat="1"/>
    <row r="39635" s="1" customFormat="1"/>
    <row r="39636" s="1" customFormat="1"/>
    <row r="39637" s="1" customFormat="1"/>
    <row r="39638" s="1" customFormat="1"/>
    <row r="39639" s="1" customFormat="1"/>
    <row r="39640" s="1" customFormat="1"/>
    <row r="39641" s="1" customFormat="1"/>
    <row r="39642" s="1" customFormat="1"/>
    <row r="39643" s="1" customFormat="1"/>
    <row r="39644" s="1" customFormat="1"/>
    <row r="39645" s="1" customFormat="1"/>
    <row r="39646" s="1" customFormat="1"/>
    <row r="39647" s="1" customFormat="1"/>
    <row r="39648" s="1" customFormat="1"/>
    <row r="39649" s="1" customFormat="1"/>
    <row r="39650" s="1" customFormat="1"/>
    <row r="39651" s="1" customFormat="1"/>
    <row r="39652" s="1" customFormat="1"/>
    <row r="39653" s="1" customFormat="1"/>
    <row r="39654" s="1" customFormat="1"/>
    <row r="39655" s="1" customFormat="1"/>
    <row r="39656" s="1" customFormat="1"/>
    <row r="39657" s="1" customFormat="1"/>
    <row r="39658" s="1" customFormat="1"/>
    <row r="39659" s="1" customFormat="1"/>
    <row r="39660" s="1" customFormat="1"/>
    <row r="39661" s="1" customFormat="1"/>
    <row r="39662" s="1" customFormat="1"/>
    <row r="39663" s="1" customFormat="1"/>
    <row r="39664" s="1" customFormat="1"/>
    <row r="39665" s="1" customFormat="1"/>
    <row r="39666" s="1" customFormat="1"/>
    <row r="39667" s="1" customFormat="1"/>
    <row r="39668" s="1" customFormat="1"/>
    <row r="39669" s="1" customFormat="1"/>
    <row r="39670" s="1" customFormat="1"/>
    <row r="39671" s="1" customFormat="1"/>
    <row r="39672" s="1" customFormat="1"/>
    <row r="39673" s="1" customFormat="1"/>
    <row r="39674" s="1" customFormat="1"/>
    <row r="39675" s="1" customFormat="1"/>
    <row r="39676" s="1" customFormat="1"/>
    <row r="39677" s="1" customFormat="1"/>
    <row r="39678" s="1" customFormat="1"/>
    <row r="39679" s="1" customFormat="1"/>
    <row r="39680" s="1" customFormat="1"/>
    <row r="39681" s="1" customFormat="1"/>
    <row r="39682" s="1" customFormat="1"/>
    <row r="39683" s="1" customFormat="1"/>
    <row r="39684" s="1" customFormat="1"/>
    <row r="39685" s="1" customFormat="1"/>
    <row r="39686" s="1" customFormat="1"/>
    <row r="39687" s="1" customFormat="1"/>
    <row r="39688" s="1" customFormat="1"/>
    <row r="39689" s="1" customFormat="1"/>
    <row r="39690" s="1" customFormat="1"/>
    <row r="39691" s="1" customFormat="1"/>
    <row r="39692" s="1" customFormat="1"/>
    <row r="39693" s="1" customFormat="1"/>
    <row r="39694" s="1" customFormat="1"/>
    <row r="39695" s="1" customFormat="1"/>
    <row r="39696" s="1" customFormat="1"/>
    <row r="39697" s="1" customFormat="1"/>
    <row r="39698" s="1" customFormat="1"/>
    <row r="39699" s="1" customFormat="1"/>
    <row r="39700" s="1" customFormat="1"/>
    <row r="39701" s="1" customFormat="1"/>
    <row r="39702" s="1" customFormat="1"/>
    <row r="39703" s="1" customFormat="1"/>
    <row r="39704" s="1" customFormat="1"/>
    <row r="39705" s="1" customFormat="1"/>
    <row r="39706" s="1" customFormat="1"/>
    <row r="39707" s="1" customFormat="1"/>
    <row r="39708" s="1" customFormat="1"/>
    <row r="39709" s="1" customFormat="1"/>
    <row r="39710" s="1" customFormat="1"/>
    <row r="39711" s="1" customFormat="1"/>
    <row r="39712" s="1" customFormat="1"/>
    <row r="39713" s="1" customFormat="1"/>
    <row r="39714" s="1" customFormat="1"/>
    <row r="39715" s="1" customFormat="1"/>
    <row r="39716" s="1" customFormat="1"/>
    <row r="39717" s="1" customFormat="1"/>
    <row r="39718" s="1" customFormat="1"/>
    <row r="39719" s="1" customFormat="1"/>
    <row r="39720" s="1" customFormat="1"/>
    <row r="39721" s="1" customFormat="1"/>
    <row r="39722" s="1" customFormat="1"/>
    <row r="39723" s="1" customFormat="1"/>
    <row r="39724" s="1" customFormat="1"/>
    <row r="39725" s="1" customFormat="1"/>
    <row r="39726" s="1" customFormat="1"/>
    <row r="39727" s="1" customFormat="1"/>
    <row r="39728" s="1" customFormat="1"/>
    <row r="39729" s="1" customFormat="1"/>
    <row r="39730" s="1" customFormat="1"/>
    <row r="39731" s="1" customFormat="1"/>
    <row r="39732" s="1" customFormat="1"/>
    <row r="39733" s="1" customFormat="1"/>
    <row r="39734" s="1" customFormat="1"/>
    <row r="39735" s="1" customFormat="1"/>
    <row r="39736" s="1" customFormat="1"/>
    <row r="39737" s="1" customFormat="1"/>
    <row r="39738" s="1" customFormat="1"/>
    <row r="39739" s="1" customFormat="1"/>
    <row r="39740" s="1" customFormat="1"/>
    <row r="39741" s="1" customFormat="1"/>
    <row r="39742" s="1" customFormat="1"/>
    <row r="39743" s="1" customFormat="1"/>
    <row r="39744" s="1" customFormat="1"/>
    <row r="39745" s="1" customFormat="1"/>
    <row r="39746" s="1" customFormat="1"/>
    <row r="39747" s="1" customFormat="1"/>
    <row r="39748" s="1" customFormat="1"/>
    <row r="39749" s="1" customFormat="1"/>
    <row r="39750" s="1" customFormat="1"/>
    <row r="39751" s="1" customFormat="1"/>
    <row r="39752" s="1" customFormat="1"/>
    <row r="39753" s="1" customFormat="1"/>
    <row r="39754" s="1" customFormat="1"/>
    <row r="39755" s="1" customFormat="1"/>
    <row r="39756" s="1" customFormat="1"/>
    <row r="39757" s="1" customFormat="1"/>
    <row r="39758" s="1" customFormat="1"/>
    <row r="39759" s="1" customFormat="1"/>
    <row r="39760" s="1" customFormat="1"/>
    <row r="39761" s="1" customFormat="1"/>
    <row r="39762" s="1" customFormat="1"/>
    <row r="39763" s="1" customFormat="1"/>
    <row r="39764" s="1" customFormat="1"/>
    <row r="39765" s="1" customFormat="1"/>
    <row r="39766" s="1" customFormat="1"/>
    <row r="39767" s="1" customFormat="1"/>
    <row r="39768" s="1" customFormat="1"/>
    <row r="39769" s="1" customFormat="1"/>
    <row r="39770" s="1" customFormat="1"/>
    <row r="39771" s="1" customFormat="1"/>
    <row r="39772" s="1" customFormat="1"/>
    <row r="39773" s="1" customFormat="1"/>
    <row r="39774" s="1" customFormat="1"/>
    <row r="39775" s="1" customFormat="1"/>
    <row r="39776" s="1" customFormat="1"/>
    <row r="39777" s="1" customFormat="1"/>
    <row r="39778" s="1" customFormat="1"/>
    <row r="39779" s="1" customFormat="1"/>
    <row r="39780" s="1" customFormat="1"/>
    <row r="39781" s="1" customFormat="1"/>
    <row r="39782" s="1" customFormat="1"/>
    <row r="39783" s="1" customFormat="1"/>
    <row r="39784" s="1" customFormat="1"/>
    <row r="39785" s="1" customFormat="1"/>
    <row r="39786" s="1" customFormat="1"/>
    <row r="39787" s="1" customFormat="1"/>
    <row r="39788" s="1" customFormat="1"/>
    <row r="39789" s="1" customFormat="1"/>
    <row r="39790" s="1" customFormat="1"/>
    <row r="39791" s="1" customFormat="1"/>
    <row r="39792" s="1" customFormat="1"/>
    <row r="39793" s="1" customFormat="1"/>
    <row r="39794" s="1" customFormat="1"/>
    <row r="39795" s="1" customFormat="1"/>
    <row r="39796" s="1" customFormat="1"/>
    <row r="39797" s="1" customFormat="1"/>
    <row r="39798" s="1" customFormat="1"/>
    <row r="39799" s="1" customFormat="1"/>
    <row r="39800" s="1" customFormat="1"/>
    <row r="39801" s="1" customFormat="1"/>
    <row r="39802" s="1" customFormat="1"/>
    <row r="39803" s="1" customFormat="1"/>
    <row r="39804" s="1" customFormat="1"/>
    <row r="39805" s="1" customFormat="1"/>
    <row r="39806" s="1" customFormat="1"/>
    <row r="39807" s="1" customFormat="1"/>
    <row r="39808" s="1" customFormat="1"/>
    <row r="39809" s="1" customFormat="1"/>
    <row r="39810" s="1" customFormat="1"/>
    <row r="39811" s="1" customFormat="1"/>
    <row r="39812" s="1" customFormat="1"/>
    <row r="39813" s="1" customFormat="1"/>
    <row r="39814" s="1" customFormat="1"/>
    <row r="39815" s="1" customFormat="1"/>
    <row r="39816" s="1" customFormat="1"/>
    <row r="39817" s="1" customFormat="1"/>
    <row r="39818" s="1" customFormat="1"/>
    <row r="39819" s="1" customFormat="1"/>
    <row r="39820" s="1" customFormat="1"/>
    <row r="39821" s="1" customFormat="1"/>
    <row r="39822" s="1" customFormat="1"/>
    <row r="39823" s="1" customFormat="1"/>
    <row r="39824" s="1" customFormat="1"/>
    <row r="39825" s="1" customFormat="1"/>
    <row r="39826" s="1" customFormat="1"/>
    <row r="39827" s="1" customFormat="1"/>
    <row r="39828" s="1" customFormat="1"/>
    <row r="39829" s="1" customFormat="1"/>
    <row r="39830" s="1" customFormat="1"/>
    <row r="39831" s="1" customFormat="1"/>
    <row r="39832" s="1" customFormat="1"/>
    <row r="39833" s="1" customFormat="1"/>
    <row r="39834" s="1" customFormat="1"/>
    <row r="39835" s="1" customFormat="1"/>
    <row r="39836" s="1" customFormat="1"/>
    <row r="39837" s="1" customFormat="1"/>
    <row r="39838" s="1" customFormat="1"/>
    <row r="39839" s="1" customFormat="1"/>
    <row r="39840" s="1" customFormat="1"/>
    <row r="39841" s="1" customFormat="1"/>
    <row r="39842" s="1" customFormat="1"/>
    <row r="39843" s="1" customFormat="1"/>
    <row r="39844" s="1" customFormat="1"/>
    <row r="39845" s="1" customFormat="1"/>
    <row r="39846" s="1" customFormat="1"/>
    <row r="39847" s="1" customFormat="1"/>
    <row r="39848" s="1" customFormat="1"/>
    <row r="39849" s="1" customFormat="1"/>
    <row r="39850" s="1" customFormat="1"/>
    <row r="39851" s="1" customFormat="1"/>
    <row r="39852" s="1" customFormat="1"/>
    <row r="39853" s="1" customFormat="1"/>
    <row r="39854" s="1" customFormat="1"/>
    <row r="39855" s="1" customFormat="1"/>
    <row r="39856" s="1" customFormat="1"/>
    <row r="39857" s="1" customFormat="1"/>
    <row r="39858" s="1" customFormat="1"/>
    <row r="39859" s="1" customFormat="1"/>
    <row r="39860" s="1" customFormat="1"/>
    <row r="39861" s="1" customFormat="1"/>
    <row r="39862" s="1" customFormat="1"/>
    <row r="39863" s="1" customFormat="1"/>
    <row r="39864" s="1" customFormat="1"/>
    <row r="39865" s="1" customFormat="1"/>
    <row r="39866" s="1" customFormat="1"/>
    <row r="39867" s="1" customFormat="1"/>
    <row r="39868" s="1" customFormat="1"/>
    <row r="39869" s="1" customFormat="1"/>
    <row r="39870" s="1" customFormat="1"/>
    <row r="39871" s="1" customFormat="1"/>
    <row r="39872" s="1" customFormat="1"/>
    <row r="39873" s="1" customFormat="1"/>
    <row r="39874" s="1" customFormat="1"/>
    <row r="39875" s="1" customFormat="1"/>
    <row r="39876" s="1" customFormat="1"/>
    <row r="39877" s="1" customFormat="1"/>
    <row r="39878" s="1" customFormat="1"/>
    <row r="39879" s="1" customFormat="1"/>
    <row r="39880" s="1" customFormat="1"/>
    <row r="39881" s="1" customFormat="1"/>
    <row r="39882" s="1" customFormat="1"/>
    <row r="39883" s="1" customFormat="1"/>
    <row r="39884" s="1" customFormat="1"/>
    <row r="39885" s="1" customFormat="1"/>
    <row r="39886" s="1" customFormat="1"/>
    <row r="39887" s="1" customFormat="1"/>
    <row r="39888" s="1" customFormat="1"/>
    <row r="39889" s="1" customFormat="1"/>
    <row r="39890" s="1" customFormat="1"/>
    <row r="39891" s="1" customFormat="1"/>
    <row r="39892" s="1" customFormat="1"/>
    <row r="39893" s="1" customFormat="1"/>
    <row r="39894" s="1" customFormat="1"/>
    <row r="39895" s="1" customFormat="1"/>
    <row r="39896" s="1" customFormat="1"/>
    <row r="39897" s="1" customFormat="1"/>
    <row r="39898" s="1" customFormat="1"/>
    <row r="39899" s="1" customFormat="1"/>
    <row r="39900" s="1" customFormat="1"/>
    <row r="39901" s="1" customFormat="1"/>
    <row r="39902" s="1" customFormat="1"/>
    <row r="39903" s="1" customFormat="1"/>
    <row r="39904" s="1" customFormat="1"/>
    <row r="39905" s="1" customFormat="1"/>
    <row r="39906" s="1" customFormat="1"/>
    <row r="39907" s="1" customFormat="1"/>
    <row r="39908" s="1" customFormat="1"/>
    <row r="39909" s="1" customFormat="1"/>
    <row r="39910" s="1" customFormat="1"/>
    <row r="39911" s="1" customFormat="1"/>
    <row r="39912" s="1" customFormat="1"/>
    <row r="39913" s="1" customFormat="1"/>
    <row r="39914" s="1" customFormat="1"/>
    <row r="39915" s="1" customFormat="1"/>
    <row r="39916" s="1" customFormat="1"/>
    <row r="39917" s="1" customFormat="1"/>
    <row r="39918" s="1" customFormat="1"/>
    <row r="39919" s="1" customFormat="1"/>
    <row r="39920" s="1" customFormat="1"/>
    <row r="39921" s="1" customFormat="1"/>
    <row r="39922" s="1" customFormat="1"/>
    <row r="39923" s="1" customFormat="1"/>
    <row r="39924" s="1" customFormat="1"/>
    <row r="39925" s="1" customFormat="1"/>
    <row r="39926" s="1" customFormat="1"/>
    <row r="39927" s="1" customFormat="1"/>
    <row r="39928" s="1" customFormat="1"/>
    <row r="39929" s="1" customFormat="1"/>
    <row r="39930" s="1" customFormat="1"/>
    <row r="39931" s="1" customFormat="1"/>
    <row r="39932" s="1" customFormat="1"/>
    <row r="39933" s="1" customFormat="1"/>
    <row r="39934" s="1" customFormat="1"/>
    <row r="39935" s="1" customFormat="1"/>
    <row r="39936" s="1" customFormat="1"/>
    <row r="39937" s="1" customFormat="1"/>
    <row r="39938" s="1" customFormat="1"/>
    <row r="39939" s="1" customFormat="1"/>
    <row r="39940" s="1" customFormat="1"/>
    <row r="39941" s="1" customFormat="1"/>
    <row r="39942" s="1" customFormat="1"/>
    <row r="39943" s="1" customFormat="1"/>
    <row r="39944" s="1" customFormat="1"/>
    <row r="39945" s="1" customFormat="1"/>
    <row r="39946" s="1" customFormat="1"/>
    <row r="39947" s="1" customFormat="1"/>
    <row r="39948" s="1" customFormat="1"/>
    <row r="39949" s="1" customFormat="1"/>
    <row r="39950" s="1" customFormat="1"/>
    <row r="39951" s="1" customFormat="1"/>
    <row r="39952" s="1" customFormat="1"/>
    <row r="39953" s="1" customFormat="1"/>
    <row r="39954" s="1" customFormat="1"/>
    <row r="39955" s="1" customFormat="1"/>
    <row r="39956" s="1" customFormat="1"/>
    <row r="39957" s="1" customFormat="1"/>
    <row r="39958" s="1" customFormat="1"/>
    <row r="39959" s="1" customFormat="1"/>
    <row r="39960" s="1" customFormat="1"/>
    <row r="39961" s="1" customFormat="1"/>
    <row r="39962" s="1" customFormat="1"/>
    <row r="39963" s="1" customFormat="1"/>
    <row r="39964" s="1" customFormat="1"/>
    <row r="39965" s="1" customFormat="1"/>
    <row r="39966" s="1" customFormat="1"/>
    <row r="39967" s="1" customFormat="1"/>
    <row r="39968" s="1" customFormat="1"/>
    <row r="39969" s="1" customFormat="1"/>
    <row r="39970" s="1" customFormat="1"/>
    <row r="39971" s="1" customFormat="1"/>
    <row r="39972" s="1" customFormat="1"/>
    <row r="39973" s="1" customFormat="1"/>
    <row r="39974" s="1" customFormat="1"/>
    <row r="39975" s="1" customFormat="1"/>
    <row r="39976" s="1" customFormat="1"/>
    <row r="39977" s="1" customFormat="1"/>
    <row r="39978" s="1" customFormat="1"/>
    <row r="39979" s="1" customFormat="1"/>
    <row r="39980" s="1" customFormat="1"/>
    <row r="39981" s="1" customFormat="1"/>
    <row r="39982" s="1" customFormat="1"/>
    <row r="39983" s="1" customFormat="1"/>
    <row r="39984" s="1" customFormat="1"/>
    <row r="39985" s="1" customFormat="1"/>
    <row r="39986" s="1" customFormat="1"/>
    <row r="39987" s="1" customFormat="1"/>
    <row r="39988" s="1" customFormat="1"/>
    <row r="39989" s="1" customFormat="1"/>
    <row r="39990" s="1" customFormat="1"/>
    <row r="39991" s="1" customFormat="1"/>
    <row r="39992" s="1" customFormat="1"/>
    <row r="39993" s="1" customFormat="1"/>
    <row r="39994" s="1" customFormat="1"/>
    <row r="39995" s="1" customFormat="1"/>
    <row r="39996" s="1" customFormat="1"/>
    <row r="39997" s="1" customFormat="1"/>
    <row r="39998" s="1" customFormat="1"/>
    <row r="39999" s="1" customFormat="1"/>
    <row r="40000" s="1" customFormat="1"/>
    <row r="40001" s="1" customFormat="1"/>
    <row r="40002" s="1" customFormat="1"/>
    <row r="40003" s="1" customFormat="1"/>
    <row r="40004" s="1" customFormat="1"/>
    <row r="40005" s="1" customFormat="1"/>
    <row r="40006" s="1" customFormat="1"/>
    <row r="40007" s="1" customFormat="1"/>
    <row r="40008" s="1" customFormat="1"/>
    <row r="40009" s="1" customFormat="1"/>
    <row r="40010" s="1" customFormat="1"/>
    <row r="40011" s="1" customFormat="1"/>
    <row r="40012" s="1" customFormat="1"/>
    <row r="40013" s="1" customFormat="1"/>
    <row r="40014" s="1" customFormat="1"/>
    <row r="40015" s="1" customFormat="1"/>
    <row r="40016" s="1" customFormat="1"/>
    <row r="40017" s="1" customFormat="1"/>
    <row r="40018" s="1" customFormat="1"/>
    <row r="40019" s="1" customFormat="1"/>
    <row r="40020" s="1" customFormat="1"/>
    <row r="40021" s="1" customFormat="1"/>
    <row r="40022" s="1" customFormat="1"/>
    <row r="40023" s="1" customFormat="1"/>
    <row r="40024" s="1" customFormat="1"/>
    <row r="40025" s="1" customFormat="1"/>
    <row r="40026" s="1" customFormat="1"/>
    <row r="40027" s="1" customFormat="1"/>
    <row r="40028" s="1" customFormat="1"/>
    <row r="40029" s="1" customFormat="1"/>
    <row r="40030" s="1" customFormat="1"/>
    <row r="40031" s="1" customFormat="1"/>
    <row r="40032" s="1" customFormat="1"/>
    <row r="40033" s="1" customFormat="1"/>
    <row r="40034" s="1" customFormat="1"/>
    <row r="40035" s="1" customFormat="1"/>
    <row r="40036" s="1" customFormat="1"/>
    <row r="40037" s="1" customFormat="1"/>
    <row r="40038" s="1" customFormat="1"/>
    <row r="40039" s="1" customFormat="1"/>
    <row r="40040" s="1" customFormat="1"/>
    <row r="40041" s="1" customFormat="1"/>
    <row r="40042" s="1" customFormat="1"/>
    <row r="40043" s="1" customFormat="1"/>
    <row r="40044" s="1" customFormat="1"/>
    <row r="40045" s="1" customFormat="1"/>
    <row r="40046" s="1" customFormat="1"/>
    <row r="40047" s="1" customFormat="1"/>
    <row r="40048" s="1" customFormat="1"/>
    <row r="40049" s="1" customFormat="1"/>
    <row r="40050" s="1" customFormat="1"/>
    <row r="40051" s="1" customFormat="1"/>
    <row r="40052" s="1" customFormat="1"/>
    <row r="40053" s="1" customFormat="1"/>
    <row r="40054" s="1" customFormat="1"/>
    <row r="40055" s="1" customFormat="1"/>
    <row r="40056" s="1" customFormat="1"/>
    <row r="40057" s="1" customFormat="1"/>
    <row r="40058" s="1" customFormat="1"/>
    <row r="40059" s="1" customFormat="1"/>
    <row r="40060" s="1" customFormat="1"/>
    <row r="40061" s="1" customFormat="1"/>
    <row r="40062" s="1" customFormat="1"/>
    <row r="40063" s="1" customFormat="1"/>
    <row r="40064" s="1" customFormat="1"/>
    <row r="40065" s="1" customFormat="1"/>
    <row r="40066" s="1" customFormat="1"/>
    <row r="40067" s="1" customFormat="1"/>
    <row r="40068" s="1" customFormat="1"/>
    <row r="40069" s="1" customFormat="1"/>
    <row r="40070" s="1" customFormat="1"/>
    <row r="40071" s="1" customFormat="1"/>
    <row r="40072" s="1" customFormat="1"/>
    <row r="40073" s="1" customFormat="1"/>
    <row r="40074" s="1" customFormat="1"/>
    <row r="40075" s="1" customFormat="1"/>
    <row r="40076" s="1" customFormat="1"/>
    <row r="40077" s="1" customFormat="1"/>
    <row r="40078" s="1" customFormat="1"/>
    <row r="40079" s="1" customFormat="1"/>
    <row r="40080" s="1" customFormat="1"/>
    <row r="40081" s="1" customFormat="1"/>
    <row r="40082" s="1" customFormat="1"/>
    <row r="40083" s="1" customFormat="1"/>
    <row r="40084" s="1" customFormat="1"/>
    <row r="40085" s="1" customFormat="1"/>
    <row r="40086" s="1" customFormat="1"/>
    <row r="40087" s="1" customFormat="1"/>
    <row r="40088" s="1" customFormat="1"/>
    <row r="40089" s="1" customFormat="1"/>
    <row r="40090" s="1" customFormat="1"/>
    <row r="40091" s="1" customFormat="1"/>
    <row r="40092" s="1" customFormat="1"/>
    <row r="40093" s="1" customFormat="1"/>
    <row r="40094" s="1" customFormat="1"/>
    <row r="40095" s="1" customFormat="1"/>
    <row r="40096" s="1" customFormat="1"/>
    <row r="40097" s="1" customFormat="1"/>
    <row r="40098" s="1" customFormat="1"/>
    <row r="40099" s="1" customFormat="1"/>
    <row r="40100" s="1" customFormat="1"/>
    <row r="40101" s="1" customFormat="1"/>
    <row r="40102" s="1" customFormat="1"/>
    <row r="40103" s="1" customFormat="1"/>
    <row r="40104" s="1" customFormat="1"/>
    <row r="40105" s="1" customFormat="1"/>
    <row r="40106" s="1" customFormat="1"/>
    <row r="40107" s="1" customFormat="1"/>
    <row r="40108" s="1" customFormat="1"/>
    <row r="40109" s="1" customFormat="1"/>
    <row r="40110" s="1" customFormat="1"/>
    <row r="40111" s="1" customFormat="1"/>
    <row r="40112" s="1" customFormat="1"/>
    <row r="40113" s="1" customFormat="1"/>
    <row r="40114" s="1" customFormat="1"/>
    <row r="40115" s="1" customFormat="1"/>
    <row r="40116" s="1" customFormat="1"/>
    <row r="40117" s="1" customFormat="1"/>
    <row r="40118" s="1" customFormat="1"/>
    <row r="40119" s="1" customFormat="1"/>
    <row r="40120" s="1" customFormat="1"/>
    <row r="40121" s="1" customFormat="1"/>
    <row r="40122" s="1" customFormat="1"/>
    <row r="40123" s="1" customFormat="1"/>
    <row r="40124" s="1" customFormat="1"/>
    <row r="40125" s="1" customFormat="1"/>
    <row r="40126" s="1" customFormat="1"/>
    <row r="40127" s="1" customFormat="1"/>
    <row r="40128" s="1" customFormat="1"/>
    <row r="40129" s="1" customFormat="1"/>
    <row r="40130" s="1" customFormat="1"/>
    <row r="40131" s="1" customFormat="1"/>
    <row r="40132" s="1" customFormat="1"/>
    <row r="40133" s="1" customFormat="1"/>
    <row r="40134" s="1" customFormat="1"/>
    <row r="40135" s="1" customFormat="1"/>
    <row r="40136" s="1" customFormat="1"/>
    <row r="40137" s="1" customFormat="1"/>
    <row r="40138" s="1" customFormat="1"/>
    <row r="40139" s="1" customFormat="1"/>
    <row r="40140" s="1" customFormat="1"/>
    <row r="40141" s="1" customFormat="1"/>
    <row r="40142" s="1" customFormat="1"/>
    <row r="40143" s="1" customFormat="1"/>
    <row r="40144" s="1" customFormat="1"/>
    <row r="40145" s="1" customFormat="1"/>
    <row r="40146" s="1" customFormat="1"/>
    <row r="40147" s="1" customFormat="1"/>
    <row r="40148" s="1" customFormat="1"/>
    <row r="40149" s="1" customFormat="1"/>
    <row r="40150" s="1" customFormat="1"/>
    <row r="40151" s="1" customFormat="1"/>
    <row r="40152" s="1" customFormat="1"/>
    <row r="40153" s="1" customFormat="1"/>
    <row r="40154" s="1" customFormat="1"/>
    <row r="40155" s="1" customFormat="1"/>
    <row r="40156" s="1" customFormat="1"/>
    <row r="40157" s="1" customFormat="1"/>
    <row r="40158" s="1" customFormat="1"/>
    <row r="40159" s="1" customFormat="1"/>
    <row r="40160" s="1" customFormat="1"/>
    <row r="40161" s="1" customFormat="1"/>
    <row r="40162" s="1" customFormat="1"/>
    <row r="40163" s="1" customFormat="1"/>
    <row r="40164" s="1" customFormat="1"/>
    <row r="40165" s="1" customFormat="1"/>
    <row r="40166" s="1" customFormat="1"/>
    <row r="40167" s="1" customFormat="1"/>
    <row r="40168" s="1" customFormat="1"/>
    <row r="40169" s="1" customFormat="1"/>
    <row r="40170" s="1" customFormat="1"/>
    <row r="40171" s="1" customFormat="1"/>
    <row r="40172" s="1" customFormat="1"/>
    <row r="40173" s="1" customFormat="1"/>
    <row r="40174" s="1" customFormat="1"/>
    <row r="40175" s="1" customFormat="1"/>
    <row r="40176" s="1" customFormat="1"/>
    <row r="40177" s="1" customFormat="1"/>
    <row r="40178" s="1" customFormat="1"/>
    <row r="40179" s="1" customFormat="1"/>
    <row r="40180" s="1" customFormat="1"/>
    <row r="40181" s="1" customFormat="1"/>
    <row r="40182" s="1" customFormat="1"/>
    <row r="40183" s="1" customFormat="1"/>
    <row r="40184" s="1" customFormat="1"/>
    <row r="40185" s="1" customFormat="1"/>
    <row r="40186" s="1" customFormat="1"/>
    <row r="40187" s="1" customFormat="1"/>
    <row r="40188" s="1" customFormat="1"/>
    <row r="40189" s="1" customFormat="1"/>
    <row r="40190" s="1" customFormat="1"/>
    <row r="40191" s="1" customFormat="1"/>
    <row r="40192" s="1" customFormat="1"/>
    <row r="40193" s="1" customFormat="1"/>
    <row r="40194" s="1" customFormat="1"/>
    <row r="40195" s="1" customFormat="1"/>
    <row r="40196" s="1" customFormat="1"/>
    <row r="40197" s="1" customFormat="1"/>
    <row r="40198" s="1" customFormat="1"/>
    <row r="40199" s="1" customFormat="1"/>
    <row r="40200" s="1" customFormat="1"/>
    <row r="40201" s="1" customFormat="1"/>
    <row r="40202" s="1" customFormat="1"/>
    <row r="40203" s="1" customFormat="1"/>
    <row r="40204" s="1" customFormat="1"/>
    <row r="40205" s="1" customFormat="1"/>
    <row r="40206" s="1" customFormat="1"/>
    <row r="40207" s="1" customFormat="1"/>
    <row r="40208" s="1" customFormat="1"/>
    <row r="40209" s="1" customFormat="1"/>
    <row r="40210" s="1" customFormat="1"/>
    <row r="40211" s="1" customFormat="1"/>
    <row r="40212" s="1" customFormat="1"/>
    <row r="40213" s="1" customFormat="1"/>
    <row r="40214" s="1" customFormat="1"/>
    <row r="40215" s="1" customFormat="1"/>
    <row r="40216" s="1" customFormat="1"/>
    <row r="40217" s="1" customFormat="1"/>
    <row r="40218" s="1" customFormat="1"/>
    <row r="40219" s="1" customFormat="1"/>
    <row r="40220" s="1" customFormat="1"/>
    <row r="40221" s="1" customFormat="1"/>
    <row r="40222" s="1" customFormat="1"/>
    <row r="40223" s="1" customFormat="1"/>
    <row r="40224" s="1" customFormat="1"/>
    <row r="40225" s="1" customFormat="1"/>
    <row r="40226" s="1" customFormat="1"/>
    <row r="40227" s="1" customFormat="1"/>
    <row r="40228" s="1" customFormat="1"/>
    <row r="40229" s="1" customFormat="1"/>
    <row r="40230" s="1" customFormat="1"/>
    <row r="40231" s="1" customFormat="1"/>
    <row r="40232" s="1" customFormat="1"/>
    <row r="40233" s="1" customFormat="1"/>
    <row r="40234" s="1" customFormat="1"/>
    <row r="40235" s="1" customFormat="1"/>
    <row r="40236" s="1" customFormat="1"/>
    <row r="40237" s="1" customFormat="1"/>
    <row r="40238" s="1" customFormat="1"/>
    <row r="40239" s="1" customFormat="1"/>
    <row r="40240" s="1" customFormat="1"/>
    <row r="40241" s="1" customFormat="1"/>
    <row r="40242" s="1" customFormat="1"/>
    <row r="40243" s="1" customFormat="1"/>
    <row r="40244" s="1" customFormat="1"/>
    <row r="40245" s="1" customFormat="1"/>
    <row r="40246" s="1" customFormat="1"/>
    <row r="40247" s="1" customFormat="1"/>
    <row r="40248" s="1" customFormat="1"/>
    <row r="40249" s="1" customFormat="1"/>
    <row r="40250" s="1" customFormat="1"/>
    <row r="40251" s="1" customFormat="1"/>
    <row r="40252" s="1" customFormat="1"/>
    <row r="40253" s="1" customFormat="1"/>
    <row r="40254" s="1" customFormat="1"/>
    <row r="40255" s="1" customFormat="1"/>
    <row r="40256" s="1" customFormat="1"/>
    <row r="40257" s="1" customFormat="1"/>
    <row r="40258" s="1" customFormat="1"/>
    <row r="40259" s="1" customFormat="1"/>
    <row r="40260" s="1" customFormat="1"/>
    <row r="40261" s="1" customFormat="1"/>
    <row r="40262" s="1" customFormat="1"/>
    <row r="40263" s="1" customFormat="1"/>
    <row r="40264" s="1" customFormat="1"/>
    <row r="40265" s="1" customFormat="1"/>
    <row r="40266" s="1" customFormat="1"/>
    <row r="40267" s="1" customFormat="1"/>
    <row r="40268" s="1" customFormat="1"/>
    <row r="40269" s="1" customFormat="1"/>
    <row r="40270" s="1" customFormat="1"/>
    <row r="40271" s="1" customFormat="1"/>
    <row r="40272" s="1" customFormat="1"/>
    <row r="40273" s="1" customFormat="1"/>
    <row r="40274" s="1" customFormat="1"/>
    <row r="40275" s="1" customFormat="1"/>
    <row r="40276" s="1" customFormat="1"/>
    <row r="40277" s="1" customFormat="1"/>
    <row r="40278" s="1" customFormat="1"/>
    <row r="40279" s="1" customFormat="1"/>
    <row r="40280" s="1" customFormat="1"/>
    <row r="40281" s="1" customFormat="1"/>
    <row r="40282" s="1" customFormat="1"/>
    <row r="40283" s="1" customFormat="1"/>
    <row r="40284" s="1" customFormat="1"/>
    <row r="40285" s="1" customFormat="1"/>
    <row r="40286" s="1" customFormat="1"/>
    <row r="40287" s="1" customFormat="1"/>
    <row r="40288" s="1" customFormat="1"/>
    <row r="40289" s="1" customFormat="1"/>
    <row r="40290" s="1" customFormat="1"/>
    <row r="40291" s="1" customFormat="1"/>
    <row r="40292" s="1" customFormat="1"/>
    <row r="40293" s="1" customFormat="1"/>
    <row r="40294" s="1" customFormat="1"/>
    <row r="40295" s="1" customFormat="1"/>
    <row r="40296" s="1" customFormat="1"/>
    <row r="40297" s="1" customFormat="1"/>
    <row r="40298" s="1" customFormat="1"/>
    <row r="40299" s="1" customFormat="1"/>
    <row r="40300" s="1" customFormat="1"/>
    <row r="40301" s="1" customFormat="1"/>
    <row r="40302" s="1" customFormat="1"/>
    <row r="40303" s="1" customFormat="1"/>
    <row r="40304" s="1" customFormat="1"/>
    <row r="40305" s="1" customFormat="1"/>
    <row r="40306" s="1" customFormat="1"/>
    <row r="40307" s="1" customFormat="1"/>
    <row r="40308" s="1" customFormat="1"/>
    <row r="40309" s="1" customFormat="1"/>
    <row r="40310" s="1" customFormat="1"/>
    <row r="40311" s="1" customFormat="1"/>
    <row r="40312" s="1" customFormat="1"/>
    <row r="40313" s="1" customFormat="1"/>
    <row r="40314" s="1" customFormat="1"/>
    <row r="40315" s="1" customFormat="1"/>
    <row r="40316" s="1" customFormat="1"/>
    <row r="40317" s="1" customFormat="1"/>
    <row r="40318" s="1" customFormat="1"/>
    <row r="40319" s="1" customFormat="1"/>
    <row r="40320" s="1" customFormat="1"/>
    <row r="40321" s="1" customFormat="1"/>
    <row r="40322" s="1" customFormat="1"/>
    <row r="40323" s="1" customFormat="1"/>
    <row r="40324" s="1" customFormat="1"/>
    <row r="40325" s="1" customFormat="1"/>
    <row r="40326" s="1" customFormat="1"/>
    <row r="40327" s="1" customFormat="1"/>
    <row r="40328" s="1" customFormat="1"/>
    <row r="40329" s="1" customFormat="1"/>
    <row r="40330" s="1" customFormat="1"/>
    <row r="40331" s="1" customFormat="1"/>
    <row r="40332" s="1" customFormat="1"/>
    <row r="40333" s="1" customFormat="1"/>
    <row r="40334" s="1" customFormat="1"/>
    <row r="40335" s="1" customFormat="1"/>
    <row r="40336" s="1" customFormat="1"/>
    <row r="40337" s="1" customFormat="1"/>
    <row r="40338" s="1" customFormat="1"/>
    <row r="40339" s="1" customFormat="1"/>
    <row r="40340" s="1" customFormat="1"/>
    <row r="40341" s="1" customFormat="1"/>
    <row r="40342" s="1" customFormat="1"/>
    <row r="40343" s="1" customFormat="1"/>
    <row r="40344" s="1" customFormat="1"/>
    <row r="40345" s="1" customFormat="1"/>
    <row r="40346" s="1" customFormat="1"/>
    <row r="40347" s="1" customFormat="1"/>
    <row r="40348" s="1" customFormat="1"/>
    <row r="40349" s="1" customFormat="1"/>
    <row r="40350" s="1" customFormat="1"/>
    <row r="40351" s="1" customFormat="1"/>
    <row r="40352" s="1" customFormat="1"/>
    <row r="40353" s="1" customFormat="1"/>
    <row r="40354" s="1" customFormat="1"/>
    <row r="40355" s="1" customFormat="1"/>
    <row r="40356" s="1" customFormat="1"/>
    <row r="40357" s="1" customFormat="1"/>
    <row r="40358" s="1" customFormat="1"/>
    <row r="40359" s="1" customFormat="1"/>
    <row r="40360" s="1" customFormat="1"/>
    <row r="40361" s="1" customFormat="1"/>
    <row r="40362" s="1" customFormat="1"/>
    <row r="40363" s="1" customFormat="1"/>
    <row r="40364" s="1" customFormat="1"/>
    <row r="40365" s="1" customFormat="1"/>
    <row r="40366" s="1" customFormat="1"/>
    <row r="40367" s="1" customFormat="1"/>
    <row r="40368" s="1" customFormat="1"/>
    <row r="40369" s="1" customFormat="1"/>
    <row r="40370" s="1" customFormat="1"/>
    <row r="40371" s="1" customFormat="1"/>
    <row r="40372" s="1" customFormat="1"/>
    <row r="40373" s="1" customFormat="1"/>
    <row r="40374" s="1" customFormat="1"/>
    <row r="40375" s="1" customFormat="1"/>
    <row r="40376" s="1" customFormat="1"/>
    <row r="40377" s="1" customFormat="1"/>
    <row r="40378" s="1" customFormat="1"/>
    <row r="40379" s="1" customFormat="1"/>
    <row r="40380" s="1" customFormat="1"/>
    <row r="40381" s="1" customFormat="1"/>
    <row r="40382" s="1" customFormat="1"/>
    <row r="40383" s="1" customFormat="1"/>
    <row r="40384" s="1" customFormat="1"/>
    <row r="40385" s="1" customFormat="1"/>
    <row r="40386" s="1" customFormat="1"/>
    <row r="40387" s="1" customFormat="1"/>
    <row r="40388" s="1" customFormat="1"/>
    <row r="40389" s="1" customFormat="1"/>
    <row r="40390" s="1" customFormat="1"/>
    <row r="40391" s="1" customFormat="1"/>
    <row r="40392" s="1" customFormat="1"/>
    <row r="40393" s="1" customFormat="1"/>
    <row r="40394" s="1" customFormat="1"/>
    <row r="40395" s="1" customFormat="1"/>
    <row r="40396" s="1" customFormat="1"/>
    <row r="40397" s="1" customFormat="1"/>
    <row r="40398" s="1" customFormat="1"/>
    <row r="40399" s="1" customFormat="1"/>
    <row r="40400" s="1" customFormat="1"/>
    <row r="40401" s="1" customFormat="1"/>
    <row r="40402" s="1" customFormat="1"/>
    <row r="40403" s="1" customFormat="1"/>
    <row r="40404" s="1" customFormat="1"/>
    <row r="40405" s="1" customFormat="1"/>
    <row r="40406" s="1" customFormat="1"/>
    <row r="40407" s="1" customFormat="1"/>
    <row r="40408" s="1" customFormat="1"/>
    <row r="40409" s="1" customFormat="1"/>
    <row r="40410" s="1" customFormat="1"/>
    <row r="40411" s="1" customFormat="1"/>
    <row r="40412" s="1" customFormat="1"/>
    <row r="40413" s="1" customFormat="1"/>
    <row r="40414" s="1" customFormat="1"/>
    <row r="40415" s="1" customFormat="1"/>
    <row r="40416" s="1" customFormat="1"/>
    <row r="40417" s="1" customFormat="1"/>
    <row r="40418" s="1" customFormat="1"/>
    <row r="40419" s="1" customFormat="1"/>
    <row r="40420" s="1" customFormat="1"/>
    <row r="40421" s="1" customFormat="1"/>
    <row r="40422" s="1" customFormat="1"/>
    <row r="40423" s="1" customFormat="1"/>
    <row r="40424" s="1" customFormat="1"/>
    <row r="40425" s="1" customFormat="1"/>
    <row r="40426" s="1" customFormat="1"/>
    <row r="40427" s="1" customFormat="1"/>
    <row r="40428" s="1" customFormat="1"/>
    <row r="40429" s="1" customFormat="1"/>
    <row r="40430" s="1" customFormat="1"/>
    <row r="40431" s="1" customFormat="1"/>
    <row r="40432" s="1" customFormat="1"/>
    <row r="40433" s="1" customFormat="1"/>
    <row r="40434" s="1" customFormat="1"/>
    <row r="40435" s="1" customFormat="1"/>
    <row r="40436" s="1" customFormat="1"/>
    <row r="40437" s="1" customFormat="1"/>
    <row r="40438" s="1" customFormat="1"/>
    <row r="40439" s="1" customFormat="1"/>
    <row r="40440" s="1" customFormat="1"/>
    <row r="40441" s="1" customFormat="1"/>
    <row r="40442" s="1" customFormat="1"/>
    <row r="40443" s="1" customFormat="1"/>
    <row r="40444" s="1" customFormat="1"/>
    <row r="40445" s="1" customFormat="1"/>
    <row r="40446" s="1" customFormat="1"/>
    <row r="40447" s="1" customFormat="1"/>
    <row r="40448" s="1" customFormat="1"/>
    <row r="40449" s="1" customFormat="1"/>
    <row r="40450" s="1" customFormat="1"/>
    <row r="40451" s="1" customFormat="1"/>
    <row r="40452" s="1" customFormat="1"/>
    <row r="40453" s="1" customFormat="1"/>
    <row r="40454" s="1" customFormat="1"/>
    <row r="40455" s="1" customFormat="1"/>
    <row r="40456" s="1" customFormat="1"/>
    <row r="40457" s="1" customFormat="1"/>
    <row r="40458" s="1" customFormat="1"/>
    <row r="40459" s="1" customFormat="1"/>
    <row r="40460" s="1" customFormat="1"/>
    <row r="40461" s="1" customFormat="1"/>
    <row r="40462" s="1" customFormat="1"/>
    <row r="40463" s="1" customFormat="1"/>
    <row r="40464" s="1" customFormat="1"/>
    <row r="40465" s="1" customFormat="1"/>
    <row r="40466" s="1" customFormat="1"/>
    <row r="40467" s="1" customFormat="1"/>
    <row r="40468" s="1" customFormat="1"/>
    <row r="40469" s="1" customFormat="1"/>
    <row r="40470" s="1" customFormat="1"/>
    <row r="40471" s="1" customFormat="1"/>
    <row r="40472" s="1" customFormat="1"/>
    <row r="40473" s="1" customFormat="1"/>
    <row r="40474" s="1" customFormat="1"/>
    <row r="40475" s="1" customFormat="1"/>
    <row r="40476" s="1" customFormat="1"/>
    <row r="40477" s="1" customFormat="1"/>
    <row r="40478" s="1" customFormat="1"/>
    <row r="40479" s="1" customFormat="1"/>
    <row r="40480" s="1" customFormat="1"/>
    <row r="40481" s="1" customFormat="1"/>
    <row r="40482" s="1" customFormat="1"/>
    <row r="40483" s="1" customFormat="1"/>
    <row r="40484" s="1" customFormat="1"/>
    <row r="40485" s="1" customFormat="1"/>
    <row r="40486" s="1" customFormat="1"/>
    <row r="40487" s="1" customFormat="1"/>
    <row r="40488" s="1" customFormat="1"/>
    <row r="40489" s="1" customFormat="1"/>
    <row r="40490" s="1" customFormat="1"/>
    <row r="40491" s="1" customFormat="1"/>
    <row r="40492" s="1" customFormat="1"/>
    <row r="40493" s="1" customFormat="1"/>
    <row r="40494" s="1" customFormat="1"/>
    <row r="40495" s="1" customFormat="1"/>
    <row r="40496" s="1" customFormat="1"/>
    <row r="40497" s="1" customFormat="1"/>
    <row r="40498" s="1" customFormat="1"/>
    <row r="40499" s="1" customFormat="1"/>
    <row r="40500" s="1" customFormat="1"/>
    <row r="40501" s="1" customFormat="1"/>
    <row r="40502" s="1" customFormat="1"/>
    <row r="40503" s="1" customFormat="1"/>
    <row r="40504" s="1" customFormat="1"/>
    <row r="40505" s="1" customFormat="1"/>
    <row r="40506" s="1" customFormat="1"/>
    <row r="40507" s="1" customFormat="1"/>
    <row r="40508" s="1" customFormat="1"/>
    <row r="40509" s="1" customFormat="1"/>
    <row r="40510" s="1" customFormat="1"/>
    <row r="40511" s="1" customFormat="1"/>
    <row r="40512" s="1" customFormat="1"/>
    <row r="40513" s="1" customFormat="1"/>
    <row r="40514" s="1" customFormat="1"/>
    <row r="40515" s="1" customFormat="1"/>
    <row r="40516" s="1" customFormat="1"/>
    <row r="40517" s="1" customFormat="1"/>
    <row r="40518" s="1" customFormat="1"/>
    <row r="40519" s="1" customFormat="1"/>
    <row r="40520" s="1" customFormat="1"/>
    <row r="40521" s="1" customFormat="1"/>
    <row r="40522" s="1" customFormat="1"/>
    <row r="40523" s="1" customFormat="1"/>
    <row r="40524" s="1" customFormat="1"/>
    <row r="40525" s="1" customFormat="1"/>
    <row r="40526" s="1" customFormat="1"/>
    <row r="40527" s="1" customFormat="1"/>
    <row r="40528" s="1" customFormat="1"/>
    <row r="40529" s="1" customFormat="1"/>
    <row r="40530" s="1" customFormat="1"/>
    <row r="40531" s="1" customFormat="1"/>
    <row r="40532" s="1" customFormat="1"/>
    <row r="40533" s="1" customFormat="1"/>
    <row r="40534" s="1" customFormat="1"/>
    <row r="40535" s="1" customFormat="1"/>
    <row r="40536" s="1" customFormat="1"/>
    <row r="40537" s="1" customFormat="1"/>
    <row r="40538" s="1" customFormat="1"/>
    <row r="40539" s="1" customFormat="1"/>
    <row r="40540" s="1" customFormat="1"/>
    <row r="40541" s="1" customFormat="1"/>
    <row r="40542" s="1" customFormat="1"/>
    <row r="40543" s="1" customFormat="1"/>
    <row r="40544" s="1" customFormat="1"/>
    <row r="40545" s="1" customFormat="1"/>
    <row r="40546" s="1" customFormat="1"/>
    <row r="40547" s="1" customFormat="1"/>
    <row r="40548" s="1" customFormat="1"/>
    <row r="40549" s="1" customFormat="1"/>
    <row r="40550" s="1" customFormat="1"/>
    <row r="40551" s="1" customFormat="1"/>
    <row r="40552" s="1" customFormat="1"/>
    <row r="40553" s="1" customFormat="1"/>
    <row r="40554" s="1" customFormat="1"/>
    <row r="40555" s="1" customFormat="1"/>
    <row r="40556" s="1" customFormat="1"/>
    <row r="40557" s="1" customFormat="1"/>
    <row r="40558" s="1" customFormat="1"/>
    <row r="40559" s="1" customFormat="1"/>
    <row r="40560" s="1" customFormat="1"/>
    <row r="40561" s="1" customFormat="1"/>
    <row r="40562" s="1" customFormat="1"/>
    <row r="40563" s="1" customFormat="1"/>
    <row r="40564" s="1" customFormat="1"/>
    <row r="40565" s="1" customFormat="1"/>
    <row r="40566" s="1" customFormat="1"/>
    <row r="40567" s="1" customFormat="1"/>
    <row r="40568" s="1" customFormat="1"/>
    <row r="40569" s="1" customFormat="1"/>
    <row r="40570" s="1" customFormat="1"/>
    <row r="40571" s="1" customFormat="1"/>
    <row r="40572" s="1" customFormat="1"/>
    <row r="40573" s="1" customFormat="1"/>
    <row r="40574" s="1" customFormat="1"/>
    <row r="40575" s="1" customFormat="1"/>
    <row r="40576" s="1" customFormat="1"/>
    <row r="40577" s="1" customFormat="1"/>
    <row r="40578" s="1" customFormat="1"/>
    <row r="40579" s="1" customFormat="1"/>
    <row r="40580" s="1" customFormat="1"/>
    <row r="40581" s="1" customFormat="1"/>
    <row r="40582" s="1" customFormat="1"/>
    <row r="40583" s="1" customFormat="1"/>
    <row r="40584" s="1" customFormat="1"/>
    <row r="40585" s="1" customFormat="1"/>
    <row r="40586" s="1" customFormat="1"/>
    <row r="40587" s="1" customFormat="1"/>
    <row r="40588" s="1" customFormat="1"/>
    <row r="40589" s="1" customFormat="1"/>
    <row r="40590" s="1" customFormat="1"/>
    <row r="40591" s="1" customFormat="1"/>
    <row r="40592" s="1" customFormat="1"/>
    <row r="40593" s="1" customFormat="1"/>
    <row r="40594" s="1" customFormat="1"/>
    <row r="40595" s="1" customFormat="1"/>
    <row r="40596" s="1" customFormat="1"/>
    <row r="40597" s="1" customFormat="1"/>
    <row r="40598" s="1" customFormat="1"/>
    <row r="40599" s="1" customFormat="1"/>
    <row r="40600" s="1" customFormat="1"/>
    <row r="40601" s="1" customFormat="1"/>
    <row r="40602" s="1" customFormat="1"/>
    <row r="40603" s="1" customFormat="1"/>
    <row r="40604" s="1" customFormat="1"/>
    <row r="40605" s="1" customFormat="1"/>
    <row r="40606" s="1" customFormat="1"/>
    <row r="40607" s="1" customFormat="1"/>
    <row r="40608" s="1" customFormat="1"/>
    <row r="40609" s="1" customFormat="1"/>
    <row r="40610" s="1" customFormat="1"/>
    <row r="40611" s="1" customFormat="1"/>
    <row r="40612" s="1" customFormat="1"/>
    <row r="40613" s="1" customFormat="1"/>
    <row r="40614" s="1" customFormat="1"/>
    <row r="40615" s="1" customFormat="1"/>
    <row r="40616" s="1" customFormat="1"/>
    <row r="40617" s="1" customFormat="1"/>
    <row r="40618" s="1" customFormat="1"/>
    <row r="40619" s="1" customFormat="1"/>
    <row r="40620" s="1" customFormat="1"/>
    <row r="40621" s="1" customFormat="1"/>
    <row r="40622" s="1" customFormat="1"/>
    <row r="40623" s="1" customFormat="1"/>
    <row r="40624" s="1" customFormat="1"/>
    <row r="40625" s="1" customFormat="1"/>
    <row r="40626" s="1" customFormat="1"/>
    <row r="40627" s="1" customFormat="1"/>
    <row r="40628" s="1" customFormat="1"/>
    <row r="40629" s="1" customFormat="1"/>
    <row r="40630" s="1" customFormat="1"/>
    <row r="40631" s="1" customFormat="1"/>
    <row r="40632" s="1" customFormat="1"/>
    <row r="40633" s="1" customFormat="1"/>
    <row r="40634" s="1" customFormat="1"/>
    <row r="40635" s="1" customFormat="1"/>
    <row r="40636" s="1" customFormat="1"/>
    <row r="40637" s="1" customFormat="1"/>
    <row r="40638" s="1" customFormat="1"/>
    <row r="40639" s="1" customFormat="1"/>
    <row r="40640" s="1" customFormat="1"/>
    <row r="40641" s="1" customFormat="1"/>
    <row r="40642" s="1" customFormat="1"/>
    <row r="40643" s="1" customFormat="1"/>
    <row r="40644" s="1" customFormat="1"/>
    <row r="40645" s="1" customFormat="1"/>
    <row r="40646" s="1" customFormat="1"/>
    <row r="40647" s="1" customFormat="1"/>
    <row r="40648" s="1" customFormat="1"/>
    <row r="40649" s="1" customFormat="1"/>
    <row r="40650" s="1" customFormat="1"/>
    <row r="40651" s="1" customFormat="1"/>
    <row r="40652" s="1" customFormat="1"/>
    <row r="40653" s="1" customFormat="1"/>
    <row r="40654" s="1" customFormat="1"/>
    <row r="40655" s="1" customFormat="1"/>
    <row r="40656" s="1" customFormat="1"/>
    <row r="40657" s="1" customFormat="1"/>
    <row r="40658" s="1" customFormat="1"/>
    <row r="40659" s="1" customFormat="1"/>
    <row r="40660" s="1" customFormat="1"/>
    <row r="40661" s="1" customFormat="1"/>
    <row r="40662" s="1" customFormat="1"/>
    <row r="40663" s="1" customFormat="1"/>
    <row r="40664" s="1" customFormat="1"/>
    <row r="40665" s="1" customFormat="1"/>
    <row r="40666" s="1" customFormat="1"/>
    <row r="40667" s="1" customFormat="1"/>
    <row r="40668" s="1" customFormat="1"/>
    <row r="40669" s="1" customFormat="1"/>
    <row r="40670" s="1" customFormat="1"/>
    <row r="40671" s="1" customFormat="1"/>
    <row r="40672" s="1" customFormat="1"/>
    <row r="40673" s="1" customFormat="1"/>
    <row r="40674" s="1" customFormat="1"/>
    <row r="40675" s="1" customFormat="1"/>
    <row r="40676" s="1" customFormat="1"/>
    <row r="40677" s="1" customFormat="1"/>
    <row r="40678" s="1" customFormat="1"/>
    <row r="40679" s="1" customFormat="1"/>
    <row r="40680" s="1" customFormat="1"/>
    <row r="40681" s="1" customFormat="1"/>
    <row r="40682" s="1" customFormat="1"/>
    <row r="40683" s="1" customFormat="1"/>
    <row r="40684" s="1" customFormat="1"/>
    <row r="40685" s="1" customFormat="1"/>
    <row r="40686" s="1" customFormat="1"/>
    <row r="40687" s="1" customFormat="1"/>
    <row r="40688" s="1" customFormat="1"/>
    <row r="40689" s="1" customFormat="1"/>
    <row r="40690" s="1" customFormat="1"/>
    <row r="40691" s="1" customFormat="1"/>
    <row r="40692" s="1" customFormat="1"/>
    <row r="40693" s="1" customFormat="1"/>
    <row r="40694" s="1" customFormat="1"/>
    <row r="40695" s="1" customFormat="1"/>
    <row r="40696" s="1" customFormat="1"/>
    <row r="40697" s="1" customFormat="1"/>
    <row r="40698" s="1" customFormat="1"/>
    <row r="40699" s="1" customFormat="1"/>
    <row r="40700" s="1" customFormat="1"/>
    <row r="40701" s="1" customFormat="1"/>
    <row r="40702" s="1" customFormat="1"/>
    <row r="40703" s="1" customFormat="1"/>
    <row r="40704" s="1" customFormat="1"/>
    <row r="40705" s="1" customFormat="1"/>
    <row r="40706" s="1" customFormat="1"/>
    <row r="40707" s="1" customFormat="1"/>
    <row r="40708" s="1" customFormat="1"/>
    <row r="40709" s="1" customFormat="1"/>
    <row r="40710" s="1" customFormat="1"/>
    <row r="40711" s="1" customFormat="1"/>
    <row r="40712" s="1" customFormat="1"/>
    <row r="40713" s="1" customFormat="1"/>
    <row r="40714" s="1" customFormat="1"/>
    <row r="40715" s="1" customFormat="1"/>
    <row r="40716" s="1" customFormat="1"/>
    <row r="40717" s="1" customFormat="1"/>
    <row r="40718" s="1" customFormat="1"/>
    <row r="40719" s="1" customFormat="1"/>
    <row r="40720" s="1" customFormat="1"/>
    <row r="40721" s="1" customFormat="1"/>
    <row r="40722" s="1" customFormat="1"/>
    <row r="40723" s="1" customFormat="1"/>
    <row r="40724" s="1" customFormat="1"/>
    <row r="40725" s="1" customFormat="1"/>
    <row r="40726" s="1" customFormat="1"/>
    <row r="40727" s="1" customFormat="1"/>
    <row r="40728" s="1" customFormat="1"/>
    <row r="40729" s="1" customFormat="1"/>
    <row r="40730" s="1" customFormat="1"/>
    <row r="40731" s="1" customFormat="1"/>
    <row r="40732" s="1" customFormat="1"/>
    <row r="40733" s="1" customFormat="1"/>
    <row r="40734" s="1" customFormat="1"/>
    <row r="40735" s="1" customFormat="1"/>
    <row r="40736" s="1" customFormat="1"/>
    <row r="40737" s="1" customFormat="1"/>
    <row r="40738" s="1" customFormat="1"/>
    <row r="40739" s="1" customFormat="1"/>
    <row r="40740" s="1" customFormat="1"/>
    <row r="40741" s="1" customFormat="1"/>
    <row r="40742" s="1" customFormat="1"/>
    <row r="40743" s="1" customFormat="1"/>
    <row r="40744" s="1" customFormat="1"/>
    <row r="40745" s="1" customFormat="1"/>
    <row r="40746" s="1" customFormat="1"/>
    <row r="40747" s="1" customFormat="1"/>
    <row r="40748" s="1" customFormat="1"/>
    <row r="40749" s="1" customFormat="1"/>
    <row r="40750" s="1" customFormat="1"/>
    <row r="40751" s="1" customFormat="1"/>
    <row r="40752" s="1" customFormat="1"/>
    <row r="40753" s="1" customFormat="1"/>
    <row r="40754" s="1" customFormat="1"/>
    <row r="40755" s="1" customFormat="1"/>
    <row r="40756" s="1" customFormat="1"/>
    <row r="40757" s="1" customFormat="1"/>
    <row r="40758" s="1" customFormat="1"/>
    <row r="40759" s="1" customFormat="1"/>
    <row r="40760" s="1" customFormat="1"/>
    <row r="40761" s="1" customFormat="1"/>
    <row r="40762" s="1" customFormat="1"/>
    <row r="40763" s="1" customFormat="1"/>
    <row r="40764" s="1" customFormat="1"/>
    <row r="40765" s="1" customFormat="1"/>
    <row r="40766" s="1" customFormat="1"/>
    <row r="40767" s="1" customFormat="1"/>
    <row r="40768" s="1" customFormat="1"/>
    <row r="40769" s="1" customFormat="1"/>
    <row r="40770" s="1" customFormat="1"/>
    <row r="40771" s="1" customFormat="1"/>
    <row r="40772" s="1" customFormat="1"/>
    <row r="40773" s="1" customFormat="1"/>
    <row r="40774" s="1" customFormat="1"/>
    <row r="40775" s="1" customFormat="1"/>
    <row r="40776" s="1" customFormat="1"/>
    <row r="40777" s="1" customFormat="1"/>
    <row r="40778" s="1" customFormat="1"/>
    <row r="40779" s="1" customFormat="1"/>
    <row r="40780" s="1" customFormat="1"/>
    <row r="40781" s="1" customFormat="1"/>
    <row r="40782" s="1" customFormat="1"/>
    <row r="40783" s="1" customFormat="1"/>
    <row r="40784" s="1" customFormat="1"/>
    <row r="40785" s="1" customFormat="1"/>
    <row r="40786" s="1" customFormat="1"/>
    <row r="40787" s="1" customFormat="1"/>
    <row r="40788" s="1" customFormat="1"/>
    <row r="40789" s="1" customFormat="1"/>
    <row r="40790" s="1" customFormat="1"/>
    <row r="40791" s="1" customFormat="1"/>
    <row r="40792" s="1" customFormat="1"/>
    <row r="40793" s="1" customFormat="1"/>
    <row r="40794" s="1" customFormat="1"/>
    <row r="40795" s="1" customFormat="1"/>
    <row r="40796" s="1" customFormat="1"/>
    <row r="40797" s="1" customFormat="1"/>
    <row r="40798" s="1" customFormat="1"/>
    <row r="40799" s="1" customFormat="1"/>
    <row r="40800" s="1" customFormat="1"/>
    <row r="40801" s="1" customFormat="1"/>
    <row r="40802" s="1" customFormat="1"/>
    <row r="40803" s="1" customFormat="1"/>
    <row r="40804" s="1" customFormat="1"/>
    <row r="40805" s="1" customFormat="1"/>
    <row r="40806" s="1" customFormat="1"/>
    <row r="40807" s="1" customFormat="1"/>
    <row r="40808" s="1" customFormat="1"/>
    <row r="40809" s="1" customFormat="1"/>
    <row r="40810" s="1" customFormat="1"/>
    <row r="40811" s="1" customFormat="1"/>
    <row r="40812" s="1" customFormat="1"/>
    <row r="40813" s="1" customFormat="1"/>
    <row r="40814" s="1" customFormat="1"/>
    <row r="40815" s="1" customFormat="1"/>
    <row r="40816" s="1" customFormat="1"/>
    <row r="40817" s="1" customFormat="1"/>
    <row r="40818" s="1" customFormat="1"/>
    <row r="40819" s="1" customFormat="1"/>
    <row r="40820" s="1" customFormat="1"/>
    <row r="40821" s="1" customFormat="1"/>
    <row r="40822" s="1" customFormat="1"/>
    <row r="40823" s="1" customFormat="1"/>
    <row r="40824" s="1" customFormat="1"/>
    <row r="40825" s="1" customFormat="1"/>
    <row r="40826" s="1" customFormat="1"/>
    <row r="40827" s="1" customFormat="1"/>
    <row r="40828" s="1" customFormat="1"/>
    <row r="40829" s="1" customFormat="1"/>
    <row r="40830" s="1" customFormat="1"/>
    <row r="40831" s="1" customFormat="1"/>
    <row r="40832" s="1" customFormat="1"/>
    <row r="40833" s="1" customFormat="1"/>
    <row r="40834" s="1" customFormat="1"/>
    <row r="40835" s="1" customFormat="1"/>
    <row r="40836" s="1" customFormat="1"/>
    <row r="40837" s="1" customFormat="1"/>
    <row r="40838" s="1" customFormat="1"/>
    <row r="40839" s="1" customFormat="1"/>
    <row r="40840" s="1" customFormat="1"/>
    <row r="40841" s="1" customFormat="1"/>
    <row r="40842" s="1" customFormat="1"/>
    <row r="40843" s="1" customFormat="1"/>
    <row r="40844" s="1" customFormat="1"/>
    <row r="40845" s="1" customFormat="1"/>
    <row r="40846" s="1" customFormat="1"/>
    <row r="40847" s="1" customFormat="1"/>
    <row r="40848" s="1" customFormat="1"/>
    <row r="40849" s="1" customFormat="1"/>
    <row r="40850" s="1" customFormat="1"/>
    <row r="40851" s="1" customFormat="1"/>
    <row r="40852" s="1" customFormat="1"/>
    <row r="40853" s="1" customFormat="1"/>
    <row r="40854" s="1" customFormat="1"/>
    <row r="40855" s="1" customFormat="1"/>
    <row r="40856" s="1" customFormat="1"/>
    <row r="40857" s="1" customFormat="1"/>
    <row r="40858" s="1" customFormat="1"/>
    <row r="40859" s="1" customFormat="1"/>
    <row r="40860" s="1" customFormat="1"/>
    <row r="40861" s="1" customFormat="1"/>
    <row r="40862" s="1" customFormat="1"/>
    <row r="40863" s="1" customFormat="1"/>
    <row r="40864" s="1" customFormat="1"/>
    <row r="40865" s="1" customFormat="1"/>
    <row r="40866" s="1" customFormat="1"/>
    <row r="40867" s="1" customFormat="1"/>
    <row r="40868" s="1" customFormat="1"/>
    <row r="40869" s="1" customFormat="1"/>
    <row r="40870" s="1" customFormat="1"/>
    <row r="40871" s="1" customFormat="1"/>
    <row r="40872" s="1" customFormat="1"/>
    <row r="40873" s="1" customFormat="1"/>
    <row r="40874" s="1" customFormat="1"/>
    <row r="40875" s="1" customFormat="1"/>
    <row r="40876" s="1" customFormat="1"/>
    <row r="40877" s="1" customFormat="1"/>
    <row r="40878" s="1" customFormat="1"/>
    <row r="40879" s="1" customFormat="1"/>
    <row r="40880" s="1" customFormat="1"/>
    <row r="40881" s="1" customFormat="1"/>
    <row r="40882" s="1" customFormat="1"/>
    <row r="40883" s="1" customFormat="1"/>
    <row r="40884" s="1" customFormat="1"/>
    <row r="40885" s="1" customFormat="1"/>
    <row r="40886" s="1" customFormat="1"/>
    <row r="40887" s="1" customFormat="1"/>
    <row r="40888" s="1" customFormat="1"/>
    <row r="40889" s="1" customFormat="1"/>
    <row r="40890" s="1" customFormat="1"/>
    <row r="40891" s="1" customFormat="1"/>
    <row r="40892" s="1" customFormat="1"/>
    <row r="40893" s="1" customFormat="1"/>
    <row r="40894" s="1" customFormat="1"/>
    <row r="40895" s="1" customFormat="1"/>
    <row r="40896" s="1" customFormat="1"/>
    <row r="40897" s="1" customFormat="1"/>
    <row r="40898" s="1" customFormat="1"/>
    <row r="40899" s="1" customFormat="1"/>
    <row r="40900" s="1" customFormat="1"/>
    <row r="40901" s="1" customFormat="1"/>
    <row r="40902" s="1" customFormat="1"/>
    <row r="40903" s="1" customFormat="1"/>
    <row r="40904" s="1" customFormat="1"/>
    <row r="40905" s="1" customFormat="1"/>
    <row r="40906" s="1" customFormat="1"/>
    <row r="40907" s="1" customFormat="1"/>
    <row r="40908" s="1" customFormat="1"/>
    <row r="40909" s="1" customFormat="1"/>
    <row r="40910" s="1" customFormat="1"/>
    <row r="40911" s="1" customFormat="1"/>
    <row r="40912" s="1" customFormat="1"/>
    <row r="40913" s="1" customFormat="1"/>
    <row r="40914" s="1" customFormat="1"/>
    <row r="40915" s="1" customFormat="1"/>
    <row r="40916" s="1" customFormat="1"/>
    <row r="40917" s="1" customFormat="1"/>
    <row r="40918" s="1" customFormat="1"/>
    <row r="40919" s="1" customFormat="1"/>
    <row r="40920" s="1" customFormat="1"/>
    <row r="40921" s="1" customFormat="1"/>
    <row r="40922" s="1" customFormat="1"/>
    <row r="40923" s="1" customFormat="1"/>
    <row r="40924" s="1" customFormat="1"/>
    <row r="40925" s="1" customFormat="1"/>
    <row r="40926" s="1" customFormat="1"/>
    <row r="40927" s="1" customFormat="1"/>
    <row r="40928" s="1" customFormat="1"/>
    <row r="40929" s="1" customFormat="1"/>
    <row r="40930" s="1" customFormat="1"/>
    <row r="40931" s="1" customFormat="1"/>
    <row r="40932" s="1" customFormat="1"/>
    <row r="40933" s="1" customFormat="1"/>
    <row r="40934" s="1" customFormat="1"/>
    <row r="40935" s="1" customFormat="1"/>
    <row r="40936" s="1" customFormat="1"/>
    <row r="40937" s="1" customFormat="1"/>
    <row r="40938" s="1" customFormat="1"/>
    <row r="40939" s="1" customFormat="1"/>
    <row r="40940" s="1" customFormat="1"/>
    <row r="40941" s="1" customFormat="1"/>
    <row r="40942" s="1" customFormat="1"/>
    <row r="40943" s="1" customFormat="1"/>
    <row r="40944" s="1" customFormat="1"/>
    <row r="40945" s="1" customFormat="1"/>
    <row r="40946" s="1" customFormat="1"/>
    <row r="40947" s="1" customFormat="1"/>
    <row r="40948" s="1" customFormat="1"/>
    <row r="40949" s="1" customFormat="1"/>
    <row r="40950" s="1" customFormat="1"/>
    <row r="40951" s="1" customFormat="1"/>
    <row r="40952" s="1" customFormat="1"/>
    <row r="40953" s="1" customFormat="1"/>
    <row r="40954" s="1" customFormat="1"/>
    <row r="40955" s="1" customFormat="1"/>
    <row r="40956" s="1" customFormat="1"/>
    <row r="40957" s="1" customFormat="1"/>
    <row r="40958" s="1" customFormat="1"/>
    <row r="40959" s="1" customFormat="1"/>
    <row r="40960" s="1" customFormat="1"/>
    <row r="40961" s="1" customFormat="1"/>
    <row r="40962" s="1" customFormat="1"/>
    <row r="40963" s="1" customFormat="1"/>
    <row r="40964" s="1" customFormat="1"/>
    <row r="40965" s="1" customFormat="1"/>
    <row r="40966" s="1" customFormat="1"/>
    <row r="40967" s="1" customFormat="1"/>
    <row r="40968" s="1" customFormat="1"/>
    <row r="40969" s="1" customFormat="1"/>
    <row r="40970" s="1" customFormat="1"/>
    <row r="40971" s="1" customFormat="1"/>
    <row r="40972" s="1" customFormat="1"/>
    <row r="40973" s="1" customFormat="1"/>
    <row r="40974" s="1" customFormat="1"/>
    <row r="40975" s="1" customFormat="1"/>
    <row r="40976" s="1" customFormat="1"/>
    <row r="40977" s="1" customFormat="1"/>
    <row r="40978" s="1" customFormat="1"/>
    <row r="40979" s="1" customFormat="1"/>
    <row r="40980" s="1" customFormat="1"/>
    <row r="40981" s="1" customFormat="1"/>
    <row r="40982" s="1" customFormat="1"/>
    <row r="40983" s="1" customFormat="1"/>
    <row r="40984" s="1" customFormat="1"/>
    <row r="40985" s="1" customFormat="1"/>
    <row r="40986" s="1" customFormat="1"/>
    <row r="40987" s="1" customFormat="1"/>
    <row r="40988" s="1" customFormat="1"/>
    <row r="40989" s="1" customFormat="1"/>
    <row r="40990" s="1" customFormat="1"/>
    <row r="40991" s="1" customFormat="1"/>
    <row r="40992" s="1" customFormat="1"/>
    <row r="40993" s="1" customFormat="1"/>
    <row r="40994" s="1" customFormat="1"/>
    <row r="40995" s="1" customFormat="1"/>
    <row r="40996" s="1" customFormat="1"/>
    <row r="40997" s="1" customFormat="1"/>
    <row r="40998" s="1" customFormat="1"/>
    <row r="40999" s="1" customFormat="1"/>
    <row r="41000" s="1" customFormat="1"/>
    <row r="41001" s="1" customFormat="1"/>
    <row r="41002" s="1" customFormat="1"/>
    <row r="41003" s="1" customFormat="1"/>
    <row r="41004" s="1" customFormat="1"/>
    <row r="41005" s="1" customFormat="1"/>
    <row r="41006" s="1" customFormat="1"/>
    <row r="41007" s="1" customFormat="1"/>
    <row r="41008" s="1" customFormat="1"/>
    <row r="41009" s="1" customFormat="1"/>
    <row r="41010" s="1" customFormat="1"/>
    <row r="41011" s="1" customFormat="1"/>
    <row r="41012" s="1" customFormat="1"/>
    <row r="41013" s="1" customFormat="1"/>
    <row r="41014" s="1" customFormat="1"/>
    <row r="41015" s="1" customFormat="1"/>
    <row r="41016" s="1" customFormat="1"/>
    <row r="41017" s="1" customFormat="1"/>
    <row r="41018" s="1" customFormat="1"/>
    <row r="41019" s="1" customFormat="1"/>
    <row r="41020" s="1" customFormat="1"/>
    <row r="41021" s="1" customFormat="1"/>
    <row r="41022" s="1" customFormat="1"/>
    <row r="41023" s="1" customFormat="1"/>
    <row r="41024" s="1" customFormat="1"/>
    <row r="41025" s="1" customFormat="1"/>
    <row r="41026" s="1" customFormat="1"/>
    <row r="41027" s="1" customFormat="1"/>
    <row r="41028" s="1" customFormat="1"/>
    <row r="41029" s="1" customFormat="1"/>
    <row r="41030" s="1" customFormat="1"/>
    <row r="41031" s="1" customFormat="1"/>
    <row r="41032" s="1" customFormat="1"/>
    <row r="41033" s="1" customFormat="1"/>
    <row r="41034" s="1" customFormat="1"/>
    <row r="41035" s="1" customFormat="1"/>
    <row r="41036" s="1" customFormat="1"/>
    <row r="41037" s="1" customFormat="1"/>
    <row r="41038" s="1" customFormat="1"/>
    <row r="41039" s="1" customFormat="1"/>
    <row r="41040" s="1" customFormat="1"/>
    <row r="41041" s="1" customFormat="1"/>
    <row r="41042" s="1" customFormat="1"/>
    <row r="41043" s="1" customFormat="1"/>
    <row r="41044" s="1" customFormat="1"/>
    <row r="41045" s="1" customFormat="1"/>
    <row r="41046" s="1" customFormat="1"/>
    <row r="41047" s="1" customFormat="1"/>
    <row r="41048" s="1" customFormat="1"/>
    <row r="41049" s="1" customFormat="1"/>
    <row r="41050" s="1" customFormat="1"/>
    <row r="41051" s="1" customFormat="1"/>
    <row r="41052" s="1" customFormat="1"/>
    <row r="41053" s="1" customFormat="1"/>
    <row r="41054" s="1" customFormat="1"/>
    <row r="41055" s="1" customFormat="1"/>
    <row r="41056" s="1" customFormat="1"/>
    <row r="41057" s="1" customFormat="1"/>
    <row r="41058" s="1" customFormat="1"/>
    <row r="41059" s="1" customFormat="1"/>
    <row r="41060" s="1" customFormat="1"/>
    <row r="41061" s="1" customFormat="1"/>
    <row r="41062" s="1" customFormat="1"/>
    <row r="41063" s="1" customFormat="1"/>
    <row r="41064" s="1" customFormat="1"/>
    <row r="41065" s="1" customFormat="1"/>
    <row r="41066" s="1" customFormat="1"/>
    <row r="41067" s="1" customFormat="1"/>
    <row r="41068" s="1" customFormat="1"/>
    <row r="41069" s="1" customFormat="1"/>
    <row r="41070" s="1" customFormat="1"/>
    <row r="41071" s="1" customFormat="1"/>
    <row r="41072" s="1" customFormat="1"/>
    <row r="41073" s="1" customFormat="1"/>
    <row r="41074" s="1" customFormat="1"/>
    <row r="41075" s="1" customFormat="1"/>
    <row r="41076" s="1" customFormat="1"/>
    <row r="41077" s="1" customFormat="1"/>
    <row r="41078" s="1" customFormat="1"/>
    <row r="41079" s="1" customFormat="1"/>
    <row r="41080" s="1" customFormat="1"/>
    <row r="41081" s="1" customFormat="1"/>
    <row r="41082" s="1" customFormat="1"/>
    <row r="41083" s="1" customFormat="1"/>
    <row r="41084" s="1" customFormat="1"/>
    <row r="41085" s="1" customFormat="1"/>
    <row r="41086" s="1" customFormat="1"/>
    <row r="41087" s="1" customFormat="1"/>
    <row r="41088" s="1" customFormat="1"/>
    <row r="41089" s="1" customFormat="1"/>
    <row r="41090" s="1" customFormat="1"/>
    <row r="41091" s="1" customFormat="1"/>
    <row r="41092" s="1" customFormat="1"/>
    <row r="41093" s="1" customFormat="1"/>
    <row r="41094" s="1" customFormat="1"/>
    <row r="41095" s="1" customFormat="1"/>
    <row r="41096" s="1" customFormat="1"/>
    <row r="41097" s="1" customFormat="1"/>
    <row r="41098" s="1" customFormat="1"/>
    <row r="41099" s="1" customFormat="1"/>
    <row r="41100" s="1" customFormat="1"/>
    <row r="41101" s="1" customFormat="1"/>
    <row r="41102" s="1" customFormat="1"/>
    <row r="41103" s="1" customFormat="1"/>
    <row r="41104" s="1" customFormat="1"/>
    <row r="41105" s="1" customFormat="1"/>
    <row r="41106" s="1" customFormat="1"/>
    <row r="41107" s="1" customFormat="1"/>
    <row r="41108" s="1" customFormat="1"/>
    <row r="41109" s="1" customFormat="1"/>
    <row r="41110" s="1" customFormat="1"/>
    <row r="41111" s="1" customFormat="1"/>
    <row r="41112" s="1" customFormat="1"/>
    <row r="41113" s="1" customFormat="1"/>
    <row r="41114" s="1" customFormat="1"/>
    <row r="41115" s="1" customFormat="1"/>
    <row r="41116" s="1" customFormat="1"/>
    <row r="41117" s="1" customFormat="1"/>
    <row r="41118" s="1" customFormat="1"/>
    <row r="41119" s="1" customFormat="1"/>
    <row r="41120" s="1" customFormat="1"/>
    <row r="41121" s="1" customFormat="1"/>
    <row r="41122" s="1" customFormat="1"/>
    <row r="41123" s="1" customFormat="1"/>
    <row r="41124" s="1" customFormat="1"/>
    <row r="41125" s="1" customFormat="1"/>
    <row r="41126" s="1" customFormat="1"/>
    <row r="41127" s="1" customFormat="1"/>
    <row r="41128" s="1" customFormat="1"/>
    <row r="41129" s="1" customFormat="1"/>
    <row r="41130" s="1" customFormat="1"/>
    <row r="41131" s="1" customFormat="1"/>
    <row r="41132" s="1" customFormat="1"/>
    <row r="41133" s="1" customFormat="1"/>
    <row r="41134" s="1" customFormat="1"/>
    <row r="41135" s="1" customFormat="1"/>
    <row r="41136" s="1" customFormat="1"/>
    <row r="41137" s="1" customFormat="1"/>
    <row r="41138" s="1" customFormat="1"/>
    <row r="41139" s="1" customFormat="1"/>
    <row r="41140" s="1" customFormat="1"/>
    <row r="41141" s="1" customFormat="1"/>
    <row r="41142" s="1" customFormat="1"/>
    <row r="41143" s="1" customFormat="1"/>
    <row r="41144" s="1" customFormat="1"/>
    <row r="41145" s="1" customFormat="1"/>
    <row r="41146" s="1" customFormat="1"/>
    <row r="41147" s="1" customFormat="1"/>
    <row r="41148" s="1" customFormat="1"/>
    <row r="41149" s="1" customFormat="1"/>
    <row r="41150" s="1" customFormat="1"/>
    <row r="41151" s="1" customFormat="1"/>
    <row r="41152" s="1" customFormat="1"/>
    <row r="41153" s="1" customFormat="1"/>
    <row r="41154" s="1" customFormat="1"/>
    <row r="41155" s="1" customFormat="1"/>
    <row r="41156" s="1" customFormat="1"/>
    <row r="41157" s="1" customFormat="1"/>
    <row r="41158" s="1" customFormat="1"/>
    <row r="41159" s="1" customFormat="1"/>
    <row r="41160" s="1" customFormat="1"/>
    <row r="41161" s="1" customFormat="1"/>
    <row r="41162" s="1" customFormat="1"/>
    <row r="41163" s="1" customFormat="1"/>
    <row r="41164" s="1" customFormat="1"/>
    <row r="41165" s="1" customFormat="1"/>
    <row r="41166" s="1" customFormat="1"/>
    <row r="41167" s="1" customFormat="1"/>
    <row r="41168" s="1" customFormat="1"/>
    <row r="41169" s="1" customFormat="1"/>
    <row r="41170" s="1" customFormat="1"/>
    <row r="41171" s="1" customFormat="1"/>
    <row r="41172" s="1" customFormat="1"/>
    <row r="41173" s="1" customFormat="1"/>
    <row r="41174" s="1" customFormat="1"/>
    <row r="41175" s="1" customFormat="1"/>
    <row r="41176" s="1" customFormat="1"/>
    <row r="41177" s="1" customFormat="1"/>
    <row r="41178" s="1" customFormat="1"/>
    <row r="41179" s="1" customFormat="1"/>
    <row r="41180" s="1" customFormat="1"/>
    <row r="41181" s="1" customFormat="1"/>
    <row r="41182" s="1" customFormat="1"/>
    <row r="41183" s="1" customFormat="1"/>
    <row r="41184" s="1" customFormat="1"/>
    <row r="41185" s="1" customFormat="1"/>
    <row r="41186" s="1" customFormat="1"/>
    <row r="41187" s="1" customFormat="1"/>
    <row r="41188" s="1" customFormat="1"/>
    <row r="41189" s="1" customFormat="1"/>
    <row r="41190" s="1" customFormat="1"/>
    <row r="41191" s="1" customFormat="1"/>
    <row r="41192" s="1" customFormat="1"/>
    <row r="41193" s="1" customFormat="1"/>
    <row r="41194" s="1" customFormat="1"/>
    <row r="41195" s="1" customFormat="1"/>
    <row r="41196" s="1" customFormat="1"/>
    <row r="41197" s="1" customFormat="1"/>
    <row r="41198" s="1" customFormat="1"/>
    <row r="41199" s="1" customFormat="1"/>
    <row r="41200" s="1" customFormat="1"/>
    <row r="41201" s="1" customFormat="1"/>
    <row r="41202" s="1" customFormat="1"/>
    <row r="41203" s="1" customFormat="1"/>
    <row r="41204" s="1" customFormat="1"/>
    <row r="41205" s="1" customFormat="1"/>
    <row r="41206" s="1" customFormat="1"/>
    <row r="41207" s="1" customFormat="1"/>
    <row r="41208" s="1" customFormat="1"/>
    <row r="41209" s="1" customFormat="1"/>
    <row r="41210" s="1" customFormat="1"/>
    <row r="41211" s="1" customFormat="1"/>
    <row r="41212" s="1" customFormat="1"/>
    <row r="41213" s="1" customFormat="1"/>
    <row r="41214" s="1" customFormat="1"/>
    <row r="41215" s="1" customFormat="1"/>
    <row r="41216" s="1" customFormat="1"/>
    <row r="41217" s="1" customFormat="1"/>
    <row r="41218" s="1" customFormat="1"/>
    <row r="41219" s="1" customFormat="1"/>
    <row r="41220" s="1" customFormat="1"/>
    <row r="41221" s="1" customFormat="1"/>
    <row r="41222" s="1" customFormat="1"/>
    <row r="41223" s="1" customFormat="1"/>
    <row r="41224" s="1" customFormat="1"/>
    <row r="41225" s="1" customFormat="1"/>
    <row r="41226" s="1" customFormat="1"/>
    <row r="41227" s="1" customFormat="1"/>
    <row r="41228" s="1" customFormat="1"/>
    <row r="41229" s="1" customFormat="1"/>
    <row r="41230" s="1" customFormat="1"/>
    <row r="41231" s="1" customFormat="1"/>
    <row r="41232" s="1" customFormat="1"/>
    <row r="41233" s="1" customFormat="1"/>
    <row r="41234" s="1" customFormat="1"/>
    <row r="41235" s="1" customFormat="1"/>
    <row r="41236" s="1" customFormat="1"/>
    <row r="41237" s="1" customFormat="1"/>
    <row r="41238" s="1" customFormat="1"/>
    <row r="41239" s="1" customFormat="1"/>
    <row r="41240" s="1" customFormat="1"/>
    <row r="41241" s="1" customFormat="1"/>
    <row r="41242" s="1" customFormat="1"/>
    <row r="41243" s="1" customFormat="1"/>
    <row r="41244" s="1" customFormat="1"/>
    <row r="41245" s="1" customFormat="1"/>
    <row r="41246" s="1" customFormat="1"/>
    <row r="41247" s="1" customFormat="1"/>
    <row r="41248" s="1" customFormat="1"/>
    <row r="41249" s="1" customFormat="1"/>
    <row r="41250" s="1" customFormat="1"/>
    <row r="41251" s="1" customFormat="1"/>
    <row r="41252" s="1" customFormat="1"/>
    <row r="41253" s="1" customFormat="1"/>
    <row r="41254" s="1" customFormat="1"/>
    <row r="41255" s="1" customFormat="1"/>
    <row r="41256" s="1" customFormat="1"/>
    <row r="41257" s="1" customFormat="1"/>
    <row r="41258" s="1" customFormat="1"/>
    <row r="41259" s="1" customFormat="1"/>
    <row r="41260" s="1" customFormat="1"/>
    <row r="41261" s="1" customFormat="1"/>
    <row r="41262" s="1" customFormat="1"/>
    <row r="41263" s="1" customFormat="1"/>
    <row r="41264" s="1" customFormat="1"/>
    <row r="41265" s="1" customFormat="1"/>
    <row r="41266" s="1" customFormat="1"/>
    <row r="41267" s="1" customFormat="1"/>
    <row r="41268" s="1" customFormat="1"/>
    <row r="41269" s="1" customFormat="1"/>
    <row r="41270" s="1" customFormat="1"/>
    <row r="41271" s="1" customFormat="1"/>
    <row r="41272" s="1" customFormat="1"/>
    <row r="41273" s="1" customFormat="1"/>
    <row r="41274" s="1" customFormat="1"/>
    <row r="41275" s="1" customFormat="1"/>
    <row r="41276" s="1" customFormat="1"/>
    <row r="41277" s="1" customFormat="1"/>
    <row r="41278" s="1" customFormat="1"/>
    <row r="41279" s="1" customFormat="1"/>
    <row r="41280" s="1" customFormat="1"/>
    <row r="41281" s="1" customFormat="1"/>
    <row r="41282" s="1" customFormat="1"/>
    <row r="41283" s="1" customFormat="1"/>
    <row r="41284" s="1" customFormat="1"/>
    <row r="41285" s="1" customFormat="1"/>
    <row r="41286" s="1" customFormat="1"/>
    <row r="41287" s="1" customFormat="1"/>
    <row r="41288" s="1" customFormat="1"/>
    <row r="41289" s="1" customFormat="1"/>
    <row r="41290" s="1" customFormat="1"/>
    <row r="41291" s="1" customFormat="1"/>
    <row r="41292" s="1" customFormat="1"/>
    <row r="41293" s="1" customFormat="1"/>
    <row r="41294" s="1" customFormat="1"/>
    <row r="41295" s="1" customFormat="1"/>
    <row r="41296" s="1" customFormat="1"/>
    <row r="41297" s="1" customFormat="1"/>
    <row r="41298" s="1" customFormat="1"/>
    <row r="41299" s="1" customFormat="1"/>
    <row r="41300" s="1" customFormat="1"/>
    <row r="41301" s="1" customFormat="1"/>
    <row r="41302" s="1" customFormat="1"/>
    <row r="41303" s="1" customFormat="1"/>
    <row r="41304" s="1" customFormat="1"/>
    <row r="41305" s="1" customFormat="1"/>
    <row r="41306" s="1" customFormat="1"/>
    <row r="41307" s="1" customFormat="1"/>
    <row r="41308" s="1" customFormat="1"/>
    <row r="41309" s="1" customFormat="1"/>
    <row r="41310" s="1" customFormat="1"/>
    <row r="41311" s="1" customFormat="1"/>
    <row r="41312" s="1" customFormat="1"/>
    <row r="41313" s="1" customFormat="1"/>
    <row r="41314" s="1" customFormat="1"/>
    <row r="41315" s="1" customFormat="1"/>
    <row r="41316" s="1" customFormat="1"/>
    <row r="41317" s="1" customFormat="1"/>
    <row r="41318" s="1" customFormat="1"/>
    <row r="41319" s="1" customFormat="1"/>
    <row r="41320" s="1" customFormat="1"/>
    <row r="41321" s="1" customFormat="1"/>
    <row r="41322" s="1" customFormat="1"/>
    <row r="41323" s="1" customFormat="1"/>
    <row r="41324" s="1" customFormat="1"/>
    <row r="41325" s="1" customFormat="1"/>
    <row r="41326" s="1" customFormat="1"/>
    <row r="41327" s="1" customFormat="1"/>
    <row r="41328" s="1" customFormat="1"/>
    <row r="41329" s="1" customFormat="1"/>
    <row r="41330" s="1" customFormat="1"/>
    <row r="41331" s="1" customFormat="1"/>
    <row r="41332" s="1" customFormat="1"/>
    <row r="41333" s="1" customFormat="1"/>
    <row r="41334" s="1" customFormat="1"/>
    <row r="41335" s="1" customFormat="1"/>
    <row r="41336" s="1" customFormat="1"/>
    <row r="41337" s="1" customFormat="1"/>
    <row r="41338" s="1" customFormat="1"/>
    <row r="41339" s="1" customFormat="1"/>
    <row r="41340" s="1" customFormat="1"/>
    <row r="41341" s="1" customFormat="1"/>
    <row r="41342" s="1" customFormat="1"/>
    <row r="41343" s="1" customFormat="1"/>
    <row r="41344" s="1" customFormat="1"/>
    <row r="41345" s="1" customFormat="1"/>
    <row r="41346" s="1" customFormat="1"/>
    <row r="41347" s="1" customFormat="1"/>
    <row r="41348" s="1" customFormat="1"/>
    <row r="41349" s="1" customFormat="1"/>
    <row r="41350" s="1" customFormat="1"/>
    <row r="41351" s="1" customFormat="1"/>
    <row r="41352" s="1" customFormat="1"/>
    <row r="41353" s="1" customFormat="1"/>
    <row r="41354" s="1" customFormat="1"/>
    <row r="41355" s="1" customFormat="1"/>
    <row r="41356" s="1" customFormat="1"/>
    <row r="41357" s="1" customFormat="1"/>
    <row r="41358" s="1" customFormat="1"/>
    <row r="41359" s="1" customFormat="1"/>
    <row r="41360" s="1" customFormat="1"/>
    <row r="41361" s="1" customFormat="1"/>
    <row r="41362" s="1" customFormat="1"/>
    <row r="41363" s="1" customFormat="1"/>
    <row r="41364" s="1" customFormat="1"/>
    <row r="41365" s="1" customFormat="1"/>
    <row r="41366" s="1" customFormat="1"/>
    <row r="41367" s="1" customFormat="1"/>
    <row r="41368" s="1" customFormat="1"/>
    <row r="41369" s="1" customFormat="1"/>
    <row r="41370" s="1" customFormat="1"/>
    <row r="41371" s="1" customFormat="1"/>
    <row r="41372" s="1" customFormat="1"/>
    <row r="41373" s="1" customFormat="1"/>
    <row r="41374" s="1" customFormat="1"/>
    <row r="41375" s="1" customFormat="1"/>
    <row r="41376" s="1" customFormat="1"/>
    <row r="41377" s="1" customFormat="1"/>
    <row r="41378" s="1" customFormat="1"/>
    <row r="41379" s="1" customFormat="1"/>
    <row r="41380" s="1" customFormat="1"/>
    <row r="41381" s="1" customFormat="1"/>
    <row r="41382" s="1" customFormat="1"/>
    <row r="41383" s="1" customFormat="1"/>
    <row r="41384" s="1" customFormat="1"/>
    <row r="41385" s="1" customFormat="1"/>
    <row r="41386" s="1" customFormat="1"/>
    <row r="41387" s="1" customFormat="1"/>
    <row r="41388" s="1" customFormat="1"/>
    <row r="41389" s="1" customFormat="1"/>
    <row r="41390" s="1" customFormat="1"/>
    <row r="41391" s="1" customFormat="1"/>
    <row r="41392" s="1" customFormat="1"/>
    <row r="41393" s="1" customFormat="1"/>
    <row r="41394" s="1" customFormat="1"/>
    <row r="41395" s="1" customFormat="1"/>
    <row r="41396" s="1" customFormat="1"/>
    <row r="41397" s="1" customFormat="1"/>
    <row r="41398" s="1" customFormat="1"/>
    <row r="41399" s="1" customFormat="1"/>
    <row r="41400" s="1" customFormat="1"/>
    <row r="41401" s="1" customFormat="1"/>
    <row r="41402" s="1" customFormat="1"/>
    <row r="41403" s="1" customFormat="1"/>
    <row r="41404" s="1" customFormat="1"/>
    <row r="41405" s="1" customFormat="1"/>
    <row r="41406" s="1" customFormat="1"/>
    <row r="41407" s="1" customFormat="1"/>
    <row r="41408" s="1" customFormat="1"/>
    <row r="41409" s="1" customFormat="1"/>
    <row r="41410" s="1" customFormat="1"/>
    <row r="41411" s="1" customFormat="1"/>
    <row r="41412" s="1" customFormat="1"/>
    <row r="41413" s="1" customFormat="1"/>
    <row r="41414" s="1" customFormat="1"/>
    <row r="41415" s="1" customFormat="1"/>
    <row r="41416" s="1" customFormat="1"/>
    <row r="41417" s="1" customFormat="1"/>
    <row r="41418" s="1" customFormat="1"/>
    <row r="41419" s="1" customFormat="1"/>
    <row r="41420" s="1" customFormat="1"/>
    <row r="41421" s="1" customFormat="1"/>
    <row r="41422" s="1" customFormat="1"/>
    <row r="41423" s="1" customFormat="1"/>
    <row r="41424" s="1" customFormat="1"/>
    <row r="41425" s="1" customFormat="1"/>
    <row r="41426" s="1" customFormat="1"/>
    <row r="41427" s="1" customFormat="1"/>
    <row r="41428" s="1" customFormat="1"/>
    <row r="41429" s="1" customFormat="1"/>
    <row r="41430" s="1" customFormat="1"/>
    <row r="41431" s="1" customFormat="1"/>
    <row r="41432" s="1" customFormat="1"/>
    <row r="41433" s="1" customFormat="1"/>
    <row r="41434" s="1" customFormat="1"/>
    <row r="41435" s="1" customFormat="1"/>
    <row r="41436" s="1" customFormat="1"/>
    <row r="41437" s="1" customFormat="1"/>
    <row r="41438" s="1" customFormat="1"/>
    <row r="41439" s="1" customFormat="1"/>
    <row r="41440" s="1" customFormat="1"/>
    <row r="41441" s="1" customFormat="1"/>
    <row r="41442" s="1" customFormat="1"/>
    <row r="41443" s="1" customFormat="1"/>
    <row r="41444" s="1" customFormat="1"/>
    <row r="41445" s="1" customFormat="1"/>
    <row r="41446" s="1" customFormat="1"/>
    <row r="41447" s="1" customFormat="1"/>
    <row r="41448" s="1" customFormat="1"/>
    <row r="41449" s="1" customFormat="1"/>
    <row r="41450" s="1" customFormat="1"/>
    <row r="41451" s="1" customFormat="1"/>
    <row r="41452" s="1" customFormat="1"/>
    <row r="41453" s="1" customFormat="1"/>
    <row r="41454" s="1" customFormat="1"/>
    <row r="41455" s="1" customFormat="1"/>
    <row r="41456" s="1" customFormat="1"/>
    <row r="41457" s="1" customFormat="1"/>
    <row r="41458" s="1" customFormat="1"/>
    <row r="41459" s="1" customFormat="1"/>
    <row r="41460" s="1" customFormat="1"/>
    <row r="41461" s="1" customFormat="1"/>
    <row r="41462" s="1" customFormat="1"/>
    <row r="41463" s="1" customFormat="1"/>
    <row r="41464" s="1" customFormat="1"/>
    <row r="41465" s="1" customFormat="1"/>
    <row r="41466" s="1" customFormat="1"/>
    <row r="41467" s="1" customFormat="1"/>
    <row r="41468" s="1" customFormat="1"/>
    <row r="41469" s="1" customFormat="1"/>
    <row r="41470" s="1" customFormat="1"/>
    <row r="41471" s="1" customFormat="1"/>
    <row r="41472" s="1" customFormat="1"/>
    <row r="41473" s="1" customFormat="1"/>
    <row r="41474" s="1" customFormat="1"/>
    <row r="41475" s="1" customFormat="1"/>
    <row r="41476" s="1" customFormat="1"/>
    <row r="41477" s="1" customFormat="1"/>
    <row r="41478" s="1" customFormat="1"/>
    <row r="41479" s="1" customFormat="1"/>
    <row r="41480" s="1" customFormat="1"/>
    <row r="41481" s="1" customFormat="1"/>
    <row r="41482" s="1" customFormat="1"/>
    <row r="41483" s="1" customFormat="1"/>
    <row r="41484" s="1" customFormat="1"/>
    <row r="41485" s="1" customFormat="1"/>
    <row r="41486" s="1" customFormat="1"/>
    <row r="41487" s="1" customFormat="1"/>
    <row r="41488" s="1" customFormat="1"/>
    <row r="41489" s="1" customFormat="1"/>
    <row r="41490" s="1" customFormat="1"/>
    <row r="41491" s="1" customFormat="1"/>
    <row r="41492" s="1" customFormat="1"/>
    <row r="41493" s="1" customFormat="1"/>
    <row r="41494" s="1" customFormat="1"/>
    <row r="41495" s="1" customFormat="1"/>
    <row r="41496" s="1" customFormat="1"/>
    <row r="41497" s="1" customFormat="1"/>
    <row r="41498" s="1" customFormat="1"/>
    <row r="41499" s="1" customFormat="1"/>
    <row r="41500" s="1" customFormat="1"/>
    <row r="41501" s="1" customFormat="1"/>
    <row r="41502" s="1" customFormat="1"/>
    <row r="41503" s="1" customFormat="1"/>
    <row r="41504" s="1" customFormat="1"/>
    <row r="41505" s="1" customFormat="1"/>
    <row r="41506" s="1" customFormat="1"/>
    <row r="41507" s="1" customFormat="1"/>
    <row r="41508" s="1" customFormat="1"/>
    <row r="41509" s="1" customFormat="1"/>
    <row r="41510" s="1" customFormat="1"/>
    <row r="41511" s="1" customFormat="1"/>
    <row r="41512" s="1" customFormat="1"/>
    <row r="41513" s="1" customFormat="1"/>
    <row r="41514" s="1" customFormat="1"/>
    <row r="41515" s="1" customFormat="1"/>
    <row r="41516" s="1" customFormat="1"/>
    <row r="41517" s="1" customFormat="1"/>
    <row r="41518" s="1" customFormat="1"/>
    <row r="41519" s="1" customFormat="1"/>
    <row r="41520" s="1" customFormat="1"/>
    <row r="41521" s="1" customFormat="1"/>
    <row r="41522" s="1" customFormat="1"/>
    <row r="41523" s="1" customFormat="1"/>
    <row r="41524" s="1" customFormat="1"/>
    <row r="41525" s="1" customFormat="1"/>
    <row r="41526" s="1" customFormat="1"/>
    <row r="41527" s="1" customFormat="1"/>
    <row r="41528" s="1" customFormat="1"/>
    <row r="41529" s="1" customFormat="1"/>
    <row r="41530" s="1" customFormat="1"/>
    <row r="41531" s="1" customFormat="1"/>
    <row r="41532" s="1" customFormat="1"/>
    <row r="41533" s="1" customFormat="1"/>
    <row r="41534" s="1" customFormat="1"/>
    <row r="41535" s="1" customFormat="1"/>
    <row r="41536" s="1" customFormat="1"/>
    <row r="41537" s="1" customFormat="1"/>
    <row r="41538" s="1" customFormat="1"/>
    <row r="41539" s="1" customFormat="1"/>
    <row r="41540" s="1" customFormat="1"/>
    <row r="41541" s="1" customFormat="1"/>
    <row r="41542" s="1" customFormat="1"/>
    <row r="41543" s="1" customFormat="1"/>
    <row r="41544" s="1" customFormat="1"/>
    <row r="41545" s="1" customFormat="1"/>
    <row r="41546" s="1" customFormat="1"/>
    <row r="41547" s="1" customFormat="1"/>
    <row r="41548" s="1" customFormat="1"/>
    <row r="41549" s="1" customFormat="1"/>
    <row r="41550" s="1" customFormat="1"/>
    <row r="41551" s="1" customFormat="1"/>
    <row r="41552" s="1" customFormat="1"/>
    <row r="41553" s="1" customFormat="1"/>
    <row r="41554" s="1" customFormat="1"/>
    <row r="41555" s="1" customFormat="1"/>
    <row r="41556" s="1" customFormat="1"/>
    <row r="41557" s="1" customFormat="1"/>
    <row r="41558" s="1" customFormat="1"/>
    <row r="41559" s="1" customFormat="1"/>
    <row r="41560" s="1" customFormat="1"/>
    <row r="41561" s="1" customFormat="1"/>
    <row r="41562" s="1" customFormat="1"/>
    <row r="41563" s="1" customFormat="1"/>
    <row r="41564" s="1" customFormat="1"/>
    <row r="41565" s="1" customFormat="1"/>
    <row r="41566" s="1" customFormat="1"/>
    <row r="41567" s="1" customFormat="1"/>
    <row r="41568" s="1" customFormat="1"/>
    <row r="41569" s="1" customFormat="1"/>
    <row r="41570" s="1" customFormat="1"/>
    <row r="41571" s="1" customFormat="1"/>
    <row r="41572" s="1" customFormat="1"/>
    <row r="41573" s="1" customFormat="1"/>
    <row r="41574" s="1" customFormat="1"/>
    <row r="41575" s="1" customFormat="1"/>
    <row r="41576" s="1" customFormat="1"/>
    <row r="41577" s="1" customFormat="1"/>
    <row r="41578" s="1" customFormat="1"/>
    <row r="41579" s="1" customFormat="1"/>
    <row r="41580" s="1" customFormat="1"/>
    <row r="41581" s="1" customFormat="1"/>
    <row r="41582" s="1" customFormat="1"/>
    <row r="41583" s="1" customFormat="1"/>
    <row r="41584" s="1" customFormat="1"/>
    <row r="41585" s="1" customFormat="1"/>
    <row r="41586" s="1" customFormat="1"/>
    <row r="41587" s="1" customFormat="1"/>
    <row r="41588" s="1" customFormat="1"/>
    <row r="41589" s="1" customFormat="1"/>
    <row r="41590" s="1" customFormat="1"/>
    <row r="41591" s="1" customFormat="1"/>
    <row r="41592" s="1" customFormat="1"/>
    <row r="41593" s="1" customFormat="1"/>
    <row r="41594" s="1" customFormat="1"/>
    <row r="41595" s="1" customFormat="1"/>
    <row r="41596" s="1" customFormat="1"/>
    <row r="41597" s="1" customFormat="1"/>
    <row r="41598" s="1" customFormat="1"/>
    <row r="41599" s="1" customFormat="1"/>
    <row r="41600" s="1" customFormat="1"/>
    <row r="41601" s="1" customFormat="1"/>
    <row r="41602" s="1" customFormat="1"/>
    <row r="41603" s="1" customFormat="1"/>
    <row r="41604" s="1" customFormat="1"/>
    <row r="41605" s="1" customFormat="1"/>
    <row r="41606" s="1" customFormat="1"/>
    <row r="41607" s="1" customFormat="1"/>
    <row r="41608" s="1" customFormat="1"/>
    <row r="41609" s="1" customFormat="1"/>
    <row r="41610" s="1" customFormat="1"/>
    <row r="41611" s="1" customFormat="1"/>
    <row r="41612" s="1" customFormat="1"/>
    <row r="41613" s="1" customFormat="1"/>
    <row r="41614" s="1" customFormat="1"/>
    <row r="41615" s="1" customFormat="1"/>
    <row r="41616" s="1" customFormat="1"/>
    <row r="41617" s="1" customFormat="1"/>
    <row r="41618" s="1" customFormat="1"/>
    <row r="41619" s="1" customFormat="1"/>
    <row r="41620" s="1" customFormat="1"/>
    <row r="41621" s="1" customFormat="1"/>
    <row r="41622" s="1" customFormat="1"/>
    <row r="41623" s="1" customFormat="1"/>
    <row r="41624" s="1" customFormat="1"/>
    <row r="41625" s="1" customFormat="1"/>
    <row r="41626" s="1" customFormat="1"/>
    <row r="41627" s="1" customFormat="1"/>
    <row r="41628" s="1" customFormat="1"/>
    <row r="41629" s="1" customFormat="1"/>
    <row r="41630" s="1" customFormat="1"/>
    <row r="41631" s="1" customFormat="1"/>
    <row r="41632" s="1" customFormat="1"/>
    <row r="41633" s="1" customFormat="1"/>
    <row r="41634" s="1" customFormat="1"/>
    <row r="41635" s="1" customFormat="1"/>
    <row r="41636" s="1" customFormat="1"/>
    <row r="41637" s="1" customFormat="1"/>
    <row r="41638" s="1" customFormat="1"/>
    <row r="41639" s="1" customFormat="1"/>
    <row r="41640" s="1" customFormat="1"/>
    <row r="41641" s="1" customFormat="1"/>
    <row r="41642" s="1" customFormat="1"/>
    <row r="41643" s="1" customFormat="1"/>
    <row r="41644" s="1" customFormat="1"/>
    <row r="41645" s="1" customFormat="1"/>
    <row r="41646" s="1" customFormat="1"/>
    <row r="41647" s="1" customFormat="1"/>
    <row r="41648" s="1" customFormat="1"/>
    <row r="41649" s="1" customFormat="1"/>
    <row r="41650" s="1" customFormat="1"/>
    <row r="41651" s="1" customFormat="1"/>
    <row r="41652" s="1" customFormat="1"/>
    <row r="41653" s="1" customFormat="1"/>
    <row r="41654" s="1" customFormat="1"/>
    <row r="41655" s="1" customFormat="1"/>
    <row r="41656" s="1" customFormat="1"/>
    <row r="41657" s="1" customFormat="1"/>
    <row r="41658" s="1" customFormat="1"/>
    <row r="41659" s="1" customFormat="1"/>
    <row r="41660" s="1" customFormat="1"/>
    <row r="41661" s="1" customFormat="1"/>
    <row r="41662" s="1" customFormat="1"/>
    <row r="41663" s="1" customFormat="1"/>
    <row r="41664" s="1" customFormat="1"/>
    <row r="41665" s="1" customFormat="1"/>
    <row r="41666" s="1" customFormat="1"/>
    <row r="41667" s="1" customFormat="1"/>
    <row r="41668" s="1" customFormat="1"/>
    <row r="41669" s="1" customFormat="1"/>
    <row r="41670" s="1" customFormat="1"/>
    <row r="41671" s="1" customFormat="1"/>
    <row r="41672" s="1" customFormat="1"/>
    <row r="41673" s="1" customFormat="1"/>
    <row r="41674" s="1" customFormat="1"/>
    <row r="41675" s="1" customFormat="1"/>
    <row r="41676" s="1" customFormat="1"/>
    <row r="41677" s="1" customFormat="1"/>
    <row r="41678" s="1" customFormat="1"/>
    <row r="41679" s="1" customFormat="1"/>
    <row r="41680" s="1" customFormat="1"/>
    <row r="41681" s="1" customFormat="1"/>
    <row r="41682" s="1" customFormat="1"/>
    <row r="41683" s="1" customFormat="1"/>
    <row r="41684" s="1" customFormat="1"/>
    <row r="41685" s="1" customFormat="1"/>
    <row r="41686" s="1" customFormat="1"/>
    <row r="41687" s="1" customFormat="1"/>
    <row r="41688" s="1" customFormat="1"/>
    <row r="41689" s="1" customFormat="1"/>
    <row r="41690" s="1" customFormat="1"/>
    <row r="41691" s="1" customFormat="1"/>
    <row r="41692" s="1" customFormat="1"/>
    <row r="41693" s="1" customFormat="1"/>
    <row r="41694" s="1" customFormat="1"/>
    <row r="41695" s="1" customFormat="1"/>
    <row r="41696" s="1" customFormat="1"/>
    <row r="41697" s="1" customFormat="1"/>
    <row r="41698" s="1" customFormat="1"/>
    <row r="41699" s="1" customFormat="1"/>
    <row r="41700" s="1" customFormat="1"/>
    <row r="41701" s="1" customFormat="1"/>
    <row r="41702" s="1" customFormat="1"/>
    <row r="41703" s="1" customFormat="1"/>
    <row r="41704" s="1" customFormat="1"/>
    <row r="41705" s="1" customFormat="1"/>
    <row r="41706" s="1" customFormat="1"/>
    <row r="41707" s="1" customFormat="1"/>
    <row r="41708" s="1" customFormat="1"/>
    <row r="41709" s="1" customFormat="1"/>
    <row r="41710" s="1" customFormat="1"/>
    <row r="41711" s="1" customFormat="1"/>
    <row r="41712" s="1" customFormat="1"/>
    <row r="41713" s="1" customFormat="1"/>
    <row r="41714" s="1" customFormat="1"/>
    <row r="41715" s="1" customFormat="1"/>
    <row r="41716" s="1" customFormat="1"/>
    <row r="41717" s="1" customFormat="1"/>
    <row r="41718" s="1" customFormat="1"/>
    <row r="41719" s="1" customFormat="1"/>
    <row r="41720" s="1" customFormat="1"/>
    <row r="41721" s="1" customFormat="1"/>
    <row r="41722" s="1" customFormat="1"/>
    <row r="41723" s="1" customFormat="1"/>
    <row r="41724" s="1" customFormat="1"/>
    <row r="41725" s="1" customFormat="1"/>
    <row r="41726" s="1" customFormat="1"/>
    <row r="41727" s="1" customFormat="1"/>
    <row r="41728" s="1" customFormat="1"/>
    <row r="41729" s="1" customFormat="1"/>
    <row r="41730" s="1" customFormat="1"/>
    <row r="41731" s="1" customFormat="1"/>
    <row r="41732" s="1" customFormat="1"/>
    <row r="41733" s="1" customFormat="1"/>
    <row r="41734" s="1" customFormat="1"/>
    <row r="41735" s="1" customFormat="1"/>
    <row r="41736" s="1" customFormat="1"/>
    <row r="41737" s="1" customFormat="1"/>
    <row r="41738" s="1" customFormat="1"/>
    <row r="41739" s="1" customFormat="1"/>
    <row r="41740" s="1" customFormat="1"/>
    <row r="41741" s="1" customFormat="1"/>
    <row r="41742" s="1" customFormat="1"/>
    <row r="41743" s="1" customFormat="1"/>
    <row r="41744" s="1" customFormat="1"/>
    <row r="41745" s="1" customFormat="1"/>
    <row r="41746" s="1" customFormat="1"/>
    <row r="41747" s="1" customFormat="1"/>
    <row r="41748" s="1" customFormat="1"/>
    <row r="41749" s="1" customFormat="1"/>
    <row r="41750" s="1" customFormat="1"/>
    <row r="41751" s="1" customFormat="1"/>
    <row r="41752" s="1" customFormat="1"/>
    <row r="41753" s="1" customFormat="1"/>
    <row r="41754" s="1" customFormat="1"/>
    <row r="41755" s="1" customFormat="1"/>
    <row r="41756" s="1" customFormat="1"/>
    <row r="41757" s="1" customFormat="1"/>
    <row r="41758" s="1" customFormat="1"/>
    <row r="41759" s="1" customFormat="1"/>
    <row r="41760" s="1" customFormat="1"/>
    <row r="41761" s="1" customFormat="1"/>
    <row r="41762" s="1" customFormat="1"/>
    <row r="41763" s="1" customFormat="1"/>
    <row r="41764" s="1" customFormat="1"/>
    <row r="41765" s="1" customFormat="1"/>
    <row r="41766" s="1" customFormat="1"/>
    <row r="41767" s="1" customFormat="1"/>
    <row r="41768" s="1" customFormat="1"/>
    <row r="41769" s="1" customFormat="1"/>
    <row r="41770" s="1" customFormat="1"/>
    <row r="41771" s="1" customFormat="1"/>
    <row r="41772" s="1" customFormat="1"/>
    <row r="41773" s="1" customFormat="1"/>
    <row r="41774" s="1" customFormat="1"/>
    <row r="41775" s="1" customFormat="1"/>
    <row r="41776" s="1" customFormat="1"/>
    <row r="41777" s="1" customFormat="1"/>
    <row r="41778" s="1" customFormat="1"/>
    <row r="41779" s="1" customFormat="1"/>
    <row r="41780" s="1" customFormat="1"/>
    <row r="41781" s="1" customFormat="1"/>
    <row r="41782" s="1" customFormat="1"/>
    <row r="41783" s="1" customFormat="1"/>
    <row r="41784" s="1" customFormat="1"/>
    <row r="41785" s="1" customFormat="1"/>
    <row r="41786" s="1" customFormat="1"/>
    <row r="41787" s="1" customFormat="1"/>
    <row r="41788" s="1" customFormat="1"/>
    <row r="41789" s="1" customFormat="1"/>
    <row r="41790" s="1" customFormat="1"/>
    <row r="41791" s="1" customFormat="1"/>
    <row r="41792" s="1" customFormat="1"/>
    <row r="41793" s="1" customFormat="1"/>
    <row r="41794" s="1" customFormat="1"/>
    <row r="41795" s="1" customFormat="1"/>
    <row r="41796" s="1" customFormat="1"/>
    <row r="41797" s="1" customFormat="1"/>
    <row r="41798" s="1" customFormat="1"/>
    <row r="41799" s="1" customFormat="1"/>
    <row r="41800" s="1" customFormat="1"/>
    <row r="41801" s="1" customFormat="1"/>
    <row r="41802" s="1" customFormat="1"/>
    <row r="41803" s="1" customFormat="1"/>
    <row r="41804" s="1" customFormat="1"/>
    <row r="41805" s="1" customFormat="1"/>
    <row r="41806" s="1" customFormat="1"/>
    <row r="41807" s="1" customFormat="1"/>
    <row r="41808" s="1" customFormat="1"/>
    <row r="41809" s="1" customFormat="1"/>
    <row r="41810" s="1" customFormat="1"/>
    <row r="41811" s="1" customFormat="1"/>
    <row r="41812" s="1" customFormat="1"/>
    <row r="41813" s="1" customFormat="1"/>
    <row r="41814" s="1" customFormat="1"/>
    <row r="41815" s="1" customFormat="1"/>
    <row r="41816" s="1" customFormat="1"/>
    <row r="41817" s="1" customFormat="1"/>
    <row r="41818" s="1" customFormat="1"/>
    <row r="41819" s="1" customFormat="1"/>
    <row r="41820" s="1" customFormat="1"/>
    <row r="41821" s="1" customFormat="1"/>
    <row r="41822" s="1" customFormat="1"/>
    <row r="41823" s="1" customFormat="1"/>
    <row r="41824" s="1" customFormat="1"/>
    <row r="41825" s="1" customFormat="1"/>
    <row r="41826" s="1" customFormat="1"/>
    <row r="41827" s="1" customFormat="1"/>
    <row r="41828" s="1" customFormat="1"/>
    <row r="41829" s="1" customFormat="1"/>
    <row r="41830" s="1" customFormat="1"/>
    <row r="41831" s="1" customFormat="1"/>
    <row r="41832" s="1" customFormat="1"/>
    <row r="41833" s="1" customFormat="1"/>
    <row r="41834" s="1" customFormat="1"/>
    <row r="41835" s="1" customFormat="1"/>
    <row r="41836" s="1" customFormat="1"/>
    <row r="41837" s="1" customFormat="1"/>
    <row r="41838" s="1" customFormat="1"/>
    <row r="41839" s="1" customFormat="1"/>
    <row r="41840" s="1" customFormat="1"/>
    <row r="41841" s="1" customFormat="1"/>
    <row r="41842" s="1" customFormat="1"/>
    <row r="41843" s="1" customFormat="1"/>
    <row r="41844" s="1" customFormat="1"/>
    <row r="41845" s="1" customFormat="1"/>
    <row r="41846" s="1" customFormat="1"/>
    <row r="41847" s="1" customFormat="1"/>
    <row r="41848" s="1" customFormat="1"/>
    <row r="41849" s="1" customFormat="1"/>
    <row r="41850" s="1" customFormat="1"/>
    <row r="41851" s="1" customFormat="1"/>
    <row r="41852" s="1" customFormat="1"/>
    <row r="41853" s="1" customFormat="1"/>
    <row r="41854" s="1" customFormat="1"/>
    <row r="41855" s="1" customFormat="1"/>
    <row r="41856" s="1" customFormat="1"/>
    <row r="41857" s="1" customFormat="1"/>
    <row r="41858" s="1" customFormat="1"/>
    <row r="41859" s="1" customFormat="1"/>
    <row r="41860" s="1" customFormat="1"/>
    <row r="41861" s="1" customFormat="1"/>
    <row r="41862" s="1" customFormat="1"/>
    <row r="41863" s="1" customFormat="1"/>
    <row r="41864" s="1" customFormat="1"/>
    <row r="41865" s="1" customFormat="1"/>
    <row r="41866" s="1" customFormat="1"/>
    <row r="41867" s="1" customFormat="1"/>
    <row r="41868" s="1" customFormat="1"/>
    <row r="41869" s="1" customFormat="1"/>
    <row r="41870" s="1" customFormat="1"/>
    <row r="41871" s="1" customFormat="1"/>
    <row r="41872" s="1" customFormat="1"/>
    <row r="41873" s="1" customFormat="1"/>
    <row r="41874" s="1" customFormat="1"/>
    <row r="41875" s="1" customFormat="1"/>
    <row r="41876" s="1" customFormat="1"/>
    <row r="41877" s="1" customFormat="1"/>
    <row r="41878" s="1" customFormat="1"/>
    <row r="41879" s="1" customFormat="1"/>
    <row r="41880" s="1" customFormat="1"/>
    <row r="41881" s="1" customFormat="1"/>
    <row r="41882" s="1" customFormat="1"/>
    <row r="41883" s="1" customFormat="1"/>
    <row r="41884" s="1" customFormat="1"/>
    <row r="41885" s="1" customFormat="1"/>
    <row r="41886" s="1" customFormat="1"/>
    <row r="41887" s="1" customFormat="1"/>
    <row r="41888" s="1" customFormat="1"/>
    <row r="41889" s="1" customFormat="1"/>
    <row r="41890" s="1" customFormat="1"/>
    <row r="41891" s="1" customFormat="1"/>
    <row r="41892" s="1" customFormat="1"/>
    <row r="41893" s="1" customFormat="1"/>
    <row r="41894" s="1" customFormat="1"/>
    <row r="41895" s="1" customFormat="1"/>
    <row r="41896" s="1" customFormat="1"/>
    <row r="41897" s="1" customFormat="1"/>
    <row r="41898" s="1" customFormat="1"/>
    <row r="41899" s="1" customFormat="1"/>
    <row r="41900" s="1" customFormat="1"/>
    <row r="41901" s="1" customFormat="1"/>
    <row r="41902" s="1" customFormat="1"/>
    <row r="41903" s="1" customFormat="1"/>
    <row r="41904" s="1" customFormat="1"/>
    <row r="41905" s="1" customFormat="1"/>
    <row r="41906" s="1" customFormat="1"/>
    <row r="41907" s="1" customFormat="1"/>
    <row r="41908" s="1" customFormat="1"/>
    <row r="41909" s="1" customFormat="1"/>
    <row r="41910" s="1" customFormat="1"/>
    <row r="41911" s="1" customFormat="1"/>
    <row r="41912" s="1" customFormat="1"/>
    <row r="41913" s="1" customFormat="1"/>
    <row r="41914" s="1" customFormat="1"/>
    <row r="41915" s="1" customFormat="1"/>
    <row r="41916" s="1" customFormat="1"/>
    <row r="41917" s="1" customFormat="1"/>
    <row r="41918" s="1" customFormat="1"/>
    <row r="41919" s="1" customFormat="1"/>
    <row r="41920" s="1" customFormat="1"/>
    <row r="41921" s="1" customFormat="1"/>
    <row r="41922" s="1" customFormat="1"/>
    <row r="41923" s="1" customFormat="1"/>
    <row r="41924" s="1" customFormat="1"/>
    <row r="41925" s="1" customFormat="1"/>
    <row r="41926" s="1" customFormat="1"/>
    <row r="41927" s="1" customFormat="1"/>
    <row r="41928" s="1" customFormat="1"/>
    <row r="41929" s="1" customFormat="1"/>
    <row r="41930" s="1" customFormat="1"/>
    <row r="41931" s="1" customFormat="1"/>
    <row r="41932" s="1" customFormat="1"/>
    <row r="41933" s="1" customFormat="1"/>
    <row r="41934" s="1" customFormat="1"/>
    <row r="41935" s="1" customFormat="1"/>
    <row r="41936" s="1" customFormat="1"/>
    <row r="41937" s="1" customFormat="1"/>
    <row r="41938" s="1" customFormat="1"/>
    <row r="41939" s="1" customFormat="1"/>
    <row r="41940" s="1" customFormat="1"/>
    <row r="41941" s="1" customFormat="1"/>
    <row r="41942" s="1" customFormat="1"/>
    <row r="41943" s="1" customFormat="1"/>
    <row r="41944" s="1" customFormat="1"/>
    <row r="41945" s="1" customFormat="1"/>
    <row r="41946" s="1" customFormat="1"/>
    <row r="41947" s="1" customFormat="1"/>
    <row r="41948" s="1" customFormat="1"/>
    <row r="41949" s="1" customFormat="1"/>
    <row r="41950" s="1" customFormat="1"/>
    <row r="41951" s="1" customFormat="1"/>
    <row r="41952" s="1" customFormat="1"/>
    <row r="41953" s="1" customFormat="1"/>
    <row r="41954" s="1" customFormat="1"/>
    <row r="41955" s="1" customFormat="1"/>
    <row r="41956" s="1" customFormat="1"/>
    <row r="41957" s="1" customFormat="1"/>
    <row r="41958" s="1" customFormat="1"/>
    <row r="41959" s="1" customFormat="1"/>
    <row r="41960" s="1" customFormat="1"/>
    <row r="41961" s="1" customFormat="1"/>
    <row r="41962" s="1" customFormat="1"/>
    <row r="41963" s="1" customFormat="1"/>
    <row r="41964" s="1" customFormat="1"/>
    <row r="41965" s="1" customFormat="1"/>
    <row r="41966" s="1" customFormat="1"/>
    <row r="41967" s="1" customFormat="1"/>
    <row r="41968" s="1" customFormat="1"/>
    <row r="41969" s="1" customFormat="1"/>
    <row r="41970" s="1" customFormat="1"/>
    <row r="41971" s="1" customFormat="1"/>
    <row r="41972" s="1" customFormat="1"/>
    <row r="41973" s="1" customFormat="1"/>
    <row r="41974" s="1" customFormat="1"/>
    <row r="41975" s="1" customFormat="1"/>
    <row r="41976" s="1" customFormat="1"/>
    <row r="41977" s="1" customFormat="1"/>
    <row r="41978" s="1" customFormat="1"/>
    <row r="41979" s="1" customFormat="1"/>
    <row r="41980" s="1" customFormat="1"/>
    <row r="41981" s="1" customFormat="1"/>
    <row r="41982" s="1" customFormat="1"/>
    <row r="41983" s="1" customFormat="1"/>
    <row r="41984" s="1" customFormat="1"/>
    <row r="41985" s="1" customFormat="1"/>
    <row r="41986" s="1" customFormat="1"/>
    <row r="41987" s="1" customFormat="1"/>
    <row r="41988" s="1" customFormat="1"/>
    <row r="41989" s="1" customFormat="1"/>
    <row r="41990" s="1" customFormat="1"/>
    <row r="41991" s="1" customFormat="1"/>
    <row r="41992" s="1" customFormat="1"/>
    <row r="41993" s="1" customFormat="1"/>
    <row r="41994" s="1" customFormat="1"/>
    <row r="41995" s="1" customFormat="1"/>
    <row r="41996" s="1" customFormat="1"/>
    <row r="41997" s="1" customFormat="1"/>
    <row r="41998" s="1" customFormat="1"/>
    <row r="41999" s="1" customFormat="1"/>
    <row r="42000" s="1" customFormat="1"/>
    <row r="42001" s="1" customFormat="1"/>
    <row r="42002" s="1" customFormat="1"/>
    <row r="42003" s="1" customFormat="1"/>
    <row r="42004" s="1" customFormat="1"/>
    <row r="42005" s="1" customFormat="1"/>
    <row r="42006" s="1" customFormat="1"/>
    <row r="42007" s="1" customFormat="1"/>
    <row r="42008" s="1" customFormat="1"/>
    <row r="42009" s="1" customFormat="1"/>
    <row r="42010" s="1" customFormat="1"/>
    <row r="42011" s="1" customFormat="1"/>
    <row r="42012" s="1" customFormat="1"/>
    <row r="42013" s="1" customFormat="1"/>
    <row r="42014" s="1" customFormat="1"/>
    <row r="42015" s="1" customFormat="1"/>
    <row r="42016" s="1" customFormat="1"/>
    <row r="42017" s="1" customFormat="1"/>
    <row r="42018" s="1" customFormat="1"/>
    <row r="42019" s="1" customFormat="1"/>
    <row r="42020" s="1" customFormat="1"/>
    <row r="42021" s="1" customFormat="1"/>
    <row r="42022" s="1" customFormat="1"/>
    <row r="42023" s="1" customFormat="1"/>
    <row r="42024" s="1" customFormat="1"/>
    <row r="42025" s="1" customFormat="1"/>
    <row r="42026" s="1" customFormat="1"/>
    <row r="42027" s="1" customFormat="1"/>
    <row r="42028" s="1" customFormat="1"/>
    <row r="42029" s="1" customFormat="1"/>
    <row r="42030" s="1" customFormat="1"/>
    <row r="42031" s="1" customFormat="1"/>
    <row r="42032" s="1" customFormat="1"/>
    <row r="42033" s="1" customFormat="1"/>
    <row r="42034" s="1" customFormat="1"/>
    <row r="42035" s="1" customFormat="1"/>
    <row r="42036" s="1" customFormat="1"/>
    <row r="42037" s="1" customFormat="1"/>
    <row r="42038" s="1" customFormat="1"/>
    <row r="42039" s="1" customFormat="1"/>
    <row r="42040" s="1" customFormat="1"/>
    <row r="42041" s="1" customFormat="1"/>
    <row r="42042" s="1" customFormat="1"/>
    <row r="42043" s="1" customFormat="1"/>
    <row r="42044" s="1" customFormat="1"/>
    <row r="42045" s="1" customFormat="1"/>
    <row r="42046" s="1" customFormat="1"/>
    <row r="42047" s="1" customFormat="1"/>
    <row r="42048" s="1" customFormat="1"/>
    <row r="42049" s="1" customFormat="1"/>
    <row r="42050" s="1" customFormat="1"/>
    <row r="42051" s="1" customFormat="1"/>
    <row r="42052" s="1" customFormat="1"/>
    <row r="42053" s="1" customFormat="1"/>
    <row r="42054" s="1" customFormat="1"/>
    <row r="42055" s="1" customFormat="1"/>
    <row r="42056" s="1" customFormat="1"/>
    <row r="42057" s="1" customFormat="1"/>
    <row r="42058" s="1" customFormat="1"/>
    <row r="42059" s="1" customFormat="1"/>
    <row r="42060" s="1" customFormat="1"/>
    <row r="42061" s="1" customFormat="1"/>
    <row r="42062" s="1" customFormat="1"/>
    <row r="42063" s="1" customFormat="1"/>
    <row r="42064" s="1" customFormat="1"/>
    <row r="42065" s="1" customFormat="1"/>
    <row r="42066" s="1" customFormat="1"/>
    <row r="42067" s="1" customFormat="1"/>
    <row r="42068" s="1" customFormat="1"/>
    <row r="42069" s="1" customFormat="1"/>
    <row r="42070" s="1" customFormat="1"/>
    <row r="42071" s="1" customFormat="1"/>
    <row r="42072" s="1" customFormat="1"/>
    <row r="42073" s="1" customFormat="1"/>
    <row r="42074" s="1" customFormat="1"/>
    <row r="42075" s="1" customFormat="1"/>
    <row r="42076" s="1" customFormat="1"/>
    <row r="42077" s="1" customFormat="1"/>
    <row r="42078" s="1" customFormat="1"/>
    <row r="42079" s="1" customFormat="1"/>
    <row r="42080" s="1" customFormat="1"/>
    <row r="42081" s="1" customFormat="1"/>
    <row r="42082" s="1" customFormat="1"/>
    <row r="42083" s="1" customFormat="1"/>
    <row r="42084" s="1" customFormat="1"/>
    <row r="42085" s="1" customFormat="1"/>
    <row r="42086" s="1" customFormat="1"/>
    <row r="42087" s="1" customFormat="1"/>
    <row r="42088" s="1" customFormat="1"/>
    <row r="42089" s="1" customFormat="1"/>
    <row r="42090" s="1" customFormat="1"/>
    <row r="42091" s="1" customFormat="1"/>
    <row r="42092" s="1" customFormat="1"/>
    <row r="42093" s="1" customFormat="1"/>
    <row r="42094" s="1" customFormat="1"/>
    <row r="42095" s="1" customFormat="1"/>
    <row r="42096" s="1" customFormat="1"/>
    <row r="42097" s="1" customFormat="1"/>
    <row r="42098" s="1" customFormat="1"/>
    <row r="42099" s="1" customFormat="1"/>
    <row r="42100" s="1" customFormat="1"/>
    <row r="42101" s="1" customFormat="1"/>
    <row r="42102" s="1" customFormat="1"/>
    <row r="42103" s="1" customFormat="1"/>
    <row r="42104" s="1" customFormat="1"/>
    <row r="42105" s="1" customFormat="1"/>
    <row r="42106" s="1" customFormat="1"/>
    <row r="42107" s="1" customFormat="1"/>
    <row r="42108" s="1" customFormat="1"/>
    <row r="42109" s="1" customFormat="1"/>
    <row r="42110" s="1" customFormat="1"/>
    <row r="42111" s="1" customFormat="1"/>
    <row r="42112" s="1" customFormat="1"/>
    <row r="42113" s="1" customFormat="1"/>
    <row r="42114" s="1" customFormat="1"/>
    <row r="42115" s="1" customFormat="1"/>
    <row r="42116" s="1" customFormat="1"/>
    <row r="42117" s="1" customFormat="1"/>
    <row r="42118" s="1" customFormat="1"/>
    <row r="42119" s="1" customFormat="1"/>
    <row r="42120" s="1" customFormat="1"/>
    <row r="42121" s="1" customFormat="1"/>
    <row r="42122" s="1" customFormat="1"/>
    <row r="42123" s="1" customFormat="1"/>
    <row r="42124" s="1" customFormat="1"/>
    <row r="42125" s="1" customFormat="1"/>
    <row r="42126" s="1" customFormat="1"/>
    <row r="42127" s="1" customFormat="1"/>
    <row r="42128" s="1" customFormat="1"/>
    <row r="42129" s="1" customFormat="1"/>
    <row r="42130" s="1" customFormat="1"/>
    <row r="42131" s="1" customFormat="1"/>
    <row r="42132" s="1" customFormat="1"/>
    <row r="42133" s="1" customFormat="1"/>
    <row r="42134" s="1" customFormat="1"/>
    <row r="42135" s="1" customFormat="1"/>
    <row r="42136" s="1" customFormat="1"/>
    <row r="42137" s="1" customFormat="1"/>
    <row r="42138" s="1" customFormat="1"/>
    <row r="42139" s="1" customFormat="1"/>
    <row r="42140" s="1" customFormat="1"/>
    <row r="42141" s="1" customFormat="1"/>
    <row r="42142" s="1" customFormat="1"/>
    <row r="42143" s="1" customFormat="1"/>
    <row r="42144" s="1" customFormat="1"/>
    <row r="42145" s="1" customFormat="1"/>
    <row r="42146" s="1" customFormat="1"/>
    <row r="42147" s="1" customFormat="1"/>
    <row r="42148" s="1" customFormat="1"/>
    <row r="42149" s="1" customFormat="1"/>
    <row r="42150" s="1" customFormat="1"/>
    <row r="42151" s="1" customFormat="1"/>
    <row r="42152" s="1" customFormat="1"/>
    <row r="42153" s="1" customFormat="1"/>
    <row r="42154" s="1" customFormat="1"/>
    <row r="42155" s="1" customFormat="1"/>
    <row r="42156" s="1" customFormat="1"/>
    <row r="42157" s="1" customFormat="1"/>
    <row r="42158" s="1" customFormat="1"/>
    <row r="42159" s="1" customFormat="1"/>
    <row r="42160" s="1" customFormat="1"/>
    <row r="42161" s="1" customFormat="1"/>
    <row r="42162" s="1" customFormat="1"/>
    <row r="42163" s="1" customFormat="1"/>
    <row r="42164" s="1" customFormat="1"/>
    <row r="42165" s="1" customFormat="1"/>
    <row r="42166" s="1" customFormat="1"/>
    <row r="42167" s="1" customFormat="1"/>
    <row r="42168" s="1" customFormat="1"/>
    <row r="42169" s="1" customFormat="1"/>
    <row r="42170" s="1" customFormat="1"/>
    <row r="42171" s="1" customFormat="1"/>
    <row r="42172" s="1" customFormat="1"/>
    <row r="42173" s="1" customFormat="1"/>
    <row r="42174" s="1" customFormat="1"/>
    <row r="42175" s="1" customFormat="1"/>
    <row r="42176" s="1" customFormat="1"/>
    <row r="42177" s="1" customFormat="1"/>
    <row r="42178" s="1" customFormat="1"/>
    <row r="42179" s="1" customFormat="1"/>
    <row r="42180" s="1" customFormat="1"/>
    <row r="42181" s="1" customFormat="1"/>
    <row r="42182" s="1" customFormat="1"/>
    <row r="42183" s="1" customFormat="1"/>
    <row r="42184" s="1" customFormat="1"/>
    <row r="42185" s="1" customFormat="1"/>
    <row r="42186" s="1" customFormat="1"/>
    <row r="42187" s="1" customFormat="1"/>
    <row r="42188" s="1" customFormat="1"/>
    <row r="42189" s="1" customFormat="1"/>
    <row r="42190" s="1" customFormat="1"/>
    <row r="42191" s="1" customFormat="1"/>
    <row r="42192" s="1" customFormat="1"/>
    <row r="42193" s="1" customFormat="1"/>
    <row r="42194" s="1" customFormat="1"/>
    <row r="42195" s="1" customFormat="1"/>
    <row r="42196" s="1" customFormat="1"/>
    <row r="42197" s="1" customFormat="1"/>
    <row r="42198" s="1" customFormat="1"/>
    <row r="42199" s="1" customFormat="1"/>
    <row r="42200" s="1" customFormat="1"/>
    <row r="42201" s="1" customFormat="1"/>
    <row r="42202" s="1" customFormat="1"/>
    <row r="42203" s="1" customFormat="1"/>
    <row r="42204" s="1" customFormat="1"/>
    <row r="42205" s="1" customFormat="1"/>
    <row r="42206" s="1" customFormat="1"/>
    <row r="42207" s="1" customFormat="1"/>
    <row r="42208" s="1" customFormat="1"/>
    <row r="42209" s="1" customFormat="1"/>
    <row r="42210" s="1" customFormat="1"/>
    <row r="42211" s="1" customFormat="1"/>
    <row r="42212" s="1" customFormat="1"/>
    <row r="42213" s="1" customFormat="1"/>
    <row r="42214" s="1" customFormat="1"/>
    <row r="42215" s="1" customFormat="1"/>
    <row r="42216" s="1" customFormat="1"/>
    <row r="42217" s="1" customFormat="1"/>
    <row r="42218" s="1" customFormat="1"/>
    <row r="42219" s="1" customFormat="1"/>
    <row r="42220" s="1" customFormat="1"/>
    <row r="42221" s="1" customFormat="1"/>
    <row r="42222" s="1" customFormat="1"/>
    <row r="42223" s="1" customFormat="1"/>
    <row r="42224" s="1" customFormat="1"/>
    <row r="42225" s="1" customFormat="1"/>
    <row r="42226" s="1" customFormat="1"/>
    <row r="42227" s="1" customFormat="1"/>
    <row r="42228" s="1" customFormat="1"/>
    <row r="42229" s="1" customFormat="1"/>
    <row r="42230" s="1" customFormat="1"/>
    <row r="42231" s="1" customFormat="1"/>
    <row r="42232" s="1" customFormat="1"/>
    <row r="42233" s="1" customFormat="1"/>
    <row r="42234" s="1" customFormat="1"/>
    <row r="42235" s="1" customFormat="1"/>
    <row r="42236" s="1" customFormat="1"/>
    <row r="42237" s="1" customFormat="1"/>
    <row r="42238" s="1" customFormat="1"/>
    <row r="42239" s="1" customFormat="1"/>
    <row r="42240" s="1" customFormat="1"/>
    <row r="42241" s="1" customFormat="1"/>
    <row r="42242" s="1" customFormat="1"/>
    <row r="42243" s="1" customFormat="1"/>
    <row r="42244" s="1" customFormat="1"/>
    <row r="42245" s="1" customFormat="1"/>
    <row r="42246" s="1" customFormat="1"/>
    <row r="42247" s="1" customFormat="1"/>
    <row r="42248" s="1" customFormat="1"/>
    <row r="42249" s="1" customFormat="1"/>
    <row r="42250" s="1" customFormat="1"/>
    <row r="42251" s="1" customFormat="1"/>
    <row r="42252" s="1" customFormat="1"/>
    <row r="42253" s="1" customFormat="1"/>
    <row r="42254" s="1" customFormat="1"/>
    <row r="42255" s="1" customFormat="1"/>
    <row r="42256" s="1" customFormat="1"/>
    <row r="42257" s="1" customFormat="1"/>
    <row r="42258" s="1" customFormat="1"/>
    <row r="42259" s="1" customFormat="1"/>
    <row r="42260" s="1" customFormat="1"/>
    <row r="42261" s="1" customFormat="1"/>
    <row r="42262" s="1" customFormat="1"/>
    <row r="42263" s="1" customFormat="1"/>
    <row r="42264" s="1" customFormat="1"/>
    <row r="42265" s="1" customFormat="1"/>
    <row r="42266" s="1" customFormat="1"/>
    <row r="42267" s="1" customFormat="1"/>
    <row r="42268" s="1" customFormat="1"/>
    <row r="42269" s="1" customFormat="1"/>
    <row r="42270" s="1" customFormat="1"/>
    <row r="42271" s="1" customFormat="1"/>
    <row r="42272" s="1" customFormat="1"/>
    <row r="42273" s="1" customFormat="1"/>
    <row r="42274" s="1" customFormat="1"/>
    <row r="42275" s="1" customFormat="1"/>
    <row r="42276" s="1" customFormat="1"/>
    <row r="42277" s="1" customFormat="1"/>
    <row r="42278" s="1" customFormat="1"/>
    <row r="42279" s="1" customFormat="1"/>
    <row r="42280" s="1" customFormat="1"/>
    <row r="42281" s="1" customFormat="1"/>
    <row r="42282" s="1" customFormat="1"/>
    <row r="42283" s="1" customFormat="1"/>
    <row r="42284" s="1" customFormat="1"/>
    <row r="42285" s="1" customFormat="1"/>
    <row r="42286" s="1" customFormat="1"/>
    <row r="42287" s="1" customFormat="1"/>
    <row r="42288" s="1" customFormat="1"/>
    <row r="42289" s="1" customFormat="1"/>
    <row r="42290" s="1" customFormat="1"/>
    <row r="42291" s="1" customFormat="1"/>
    <row r="42292" s="1" customFormat="1"/>
    <row r="42293" s="1" customFormat="1"/>
    <row r="42294" s="1" customFormat="1"/>
    <row r="42295" s="1" customFormat="1"/>
    <row r="42296" s="1" customFormat="1"/>
    <row r="42297" s="1" customFormat="1"/>
    <row r="42298" s="1" customFormat="1"/>
    <row r="42299" s="1" customFormat="1"/>
    <row r="42300" s="1" customFormat="1"/>
    <row r="42301" s="1" customFormat="1"/>
    <row r="42302" s="1" customFormat="1"/>
    <row r="42303" s="1" customFormat="1"/>
    <row r="42304" s="1" customFormat="1"/>
    <row r="42305" s="1" customFormat="1"/>
    <row r="42306" s="1" customFormat="1"/>
    <row r="42307" s="1" customFormat="1"/>
    <row r="42308" s="1" customFormat="1"/>
    <row r="42309" s="1" customFormat="1"/>
    <row r="42310" s="1" customFormat="1"/>
    <row r="42311" s="1" customFormat="1"/>
    <row r="42312" s="1" customFormat="1"/>
    <row r="42313" s="1" customFormat="1"/>
    <row r="42314" s="1" customFormat="1"/>
    <row r="42315" s="1" customFormat="1"/>
    <row r="42316" s="1" customFormat="1"/>
    <row r="42317" s="1" customFormat="1"/>
    <row r="42318" s="1" customFormat="1"/>
    <row r="42319" s="1" customFormat="1"/>
    <row r="42320" s="1" customFormat="1"/>
    <row r="42321" s="1" customFormat="1"/>
    <row r="42322" s="1" customFormat="1"/>
    <row r="42323" s="1" customFormat="1"/>
    <row r="42324" s="1" customFormat="1"/>
    <row r="42325" s="1" customFormat="1"/>
    <row r="42326" s="1" customFormat="1"/>
    <row r="42327" s="1" customFormat="1"/>
    <row r="42328" s="1" customFormat="1"/>
    <row r="42329" s="1" customFormat="1"/>
    <row r="42330" s="1" customFormat="1"/>
    <row r="42331" s="1" customFormat="1"/>
    <row r="42332" s="1" customFormat="1"/>
    <row r="42333" s="1" customFormat="1"/>
    <row r="42334" s="1" customFormat="1"/>
    <row r="42335" s="1" customFormat="1"/>
    <row r="42336" s="1" customFormat="1"/>
    <row r="42337" s="1" customFormat="1"/>
    <row r="42338" s="1" customFormat="1"/>
    <row r="42339" s="1" customFormat="1"/>
    <row r="42340" s="1" customFormat="1"/>
    <row r="42341" s="1" customFormat="1"/>
    <row r="42342" s="1" customFormat="1"/>
    <row r="42343" s="1" customFormat="1"/>
    <row r="42344" s="1" customFormat="1"/>
    <row r="42345" s="1" customFormat="1"/>
    <row r="42346" s="1" customFormat="1"/>
    <row r="42347" s="1" customFormat="1"/>
    <row r="42348" s="1" customFormat="1"/>
    <row r="42349" s="1" customFormat="1"/>
    <row r="42350" s="1" customFormat="1"/>
    <row r="42351" s="1" customFormat="1"/>
    <row r="42352" s="1" customFormat="1"/>
    <row r="42353" s="1" customFormat="1"/>
    <row r="42354" s="1" customFormat="1"/>
    <row r="42355" s="1" customFormat="1"/>
    <row r="42356" s="1" customFormat="1"/>
    <row r="42357" s="1" customFormat="1"/>
    <row r="42358" s="1" customFormat="1"/>
    <row r="42359" s="1" customFormat="1"/>
    <row r="42360" s="1" customFormat="1"/>
    <row r="42361" s="1" customFormat="1"/>
    <row r="42362" s="1" customFormat="1"/>
    <row r="42363" s="1" customFormat="1"/>
    <row r="42364" s="1" customFormat="1"/>
    <row r="42365" s="1" customFormat="1"/>
    <row r="42366" s="1" customFormat="1"/>
    <row r="42367" s="1" customFormat="1"/>
    <row r="42368" s="1" customFormat="1"/>
    <row r="42369" s="1" customFormat="1"/>
    <row r="42370" s="1" customFormat="1"/>
    <row r="42371" s="1" customFormat="1"/>
    <row r="42372" s="1" customFormat="1"/>
    <row r="42373" s="1" customFormat="1"/>
    <row r="42374" s="1" customFormat="1"/>
    <row r="42375" s="1" customFormat="1"/>
    <row r="42376" s="1" customFormat="1"/>
    <row r="42377" s="1" customFormat="1"/>
    <row r="42378" s="1" customFormat="1"/>
    <row r="42379" s="1" customFormat="1"/>
    <row r="42380" s="1" customFormat="1"/>
    <row r="42381" s="1" customFormat="1"/>
    <row r="42382" s="1" customFormat="1"/>
    <row r="42383" s="1" customFormat="1"/>
    <row r="42384" s="1" customFormat="1"/>
    <row r="42385" s="1" customFormat="1"/>
    <row r="42386" s="1" customFormat="1"/>
    <row r="42387" s="1" customFormat="1"/>
    <row r="42388" s="1" customFormat="1"/>
    <row r="42389" s="1" customFormat="1"/>
    <row r="42390" s="1" customFormat="1"/>
    <row r="42391" s="1" customFormat="1"/>
    <row r="42392" s="1" customFormat="1"/>
    <row r="42393" s="1" customFormat="1"/>
    <row r="42394" s="1" customFormat="1"/>
    <row r="42395" s="1" customFormat="1"/>
    <row r="42396" s="1" customFormat="1"/>
    <row r="42397" s="1" customFormat="1"/>
    <row r="42398" s="1" customFormat="1"/>
    <row r="42399" s="1" customFormat="1"/>
    <row r="42400" s="1" customFormat="1"/>
    <row r="42401" s="1" customFormat="1"/>
    <row r="42402" s="1" customFormat="1"/>
    <row r="42403" s="1" customFormat="1"/>
    <row r="42404" s="1" customFormat="1"/>
    <row r="42405" s="1" customFormat="1"/>
    <row r="42406" s="1" customFormat="1"/>
    <row r="42407" s="1" customFormat="1"/>
    <row r="42408" s="1" customFormat="1"/>
    <row r="42409" s="1" customFormat="1"/>
    <row r="42410" s="1" customFormat="1"/>
    <row r="42411" s="1" customFormat="1"/>
    <row r="42412" s="1" customFormat="1"/>
    <row r="42413" s="1" customFormat="1"/>
    <row r="42414" s="1" customFormat="1"/>
    <row r="42415" s="1" customFormat="1"/>
    <row r="42416" s="1" customFormat="1"/>
    <row r="42417" s="1" customFormat="1"/>
    <row r="42418" s="1" customFormat="1"/>
    <row r="42419" s="1" customFormat="1"/>
    <row r="42420" s="1" customFormat="1"/>
    <row r="42421" s="1" customFormat="1"/>
    <row r="42422" s="1" customFormat="1"/>
    <row r="42423" s="1" customFormat="1"/>
    <row r="42424" s="1" customFormat="1"/>
    <row r="42425" s="1" customFormat="1"/>
    <row r="42426" s="1" customFormat="1"/>
    <row r="42427" s="1" customFormat="1"/>
    <row r="42428" s="1" customFormat="1"/>
    <row r="42429" s="1" customFormat="1"/>
    <row r="42430" s="1" customFormat="1"/>
    <row r="42431" s="1" customFormat="1"/>
    <row r="42432" s="1" customFormat="1"/>
    <row r="42433" s="1" customFormat="1"/>
    <row r="42434" s="1" customFormat="1"/>
    <row r="42435" s="1" customFormat="1"/>
    <row r="42436" s="1" customFormat="1"/>
    <row r="42437" s="1" customFormat="1"/>
    <row r="42438" s="1" customFormat="1"/>
    <row r="42439" s="1" customFormat="1"/>
    <row r="42440" s="1" customFormat="1"/>
    <row r="42441" s="1" customFormat="1"/>
    <row r="42442" s="1" customFormat="1"/>
    <row r="42443" s="1" customFormat="1"/>
    <row r="42444" s="1" customFormat="1"/>
    <row r="42445" s="1" customFormat="1"/>
    <row r="42446" s="1" customFormat="1"/>
    <row r="42447" s="1" customFormat="1"/>
    <row r="42448" s="1" customFormat="1"/>
    <row r="42449" s="1" customFormat="1"/>
    <row r="42450" s="1" customFormat="1"/>
    <row r="42451" s="1" customFormat="1"/>
    <row r="42452" s="1" customFormat="1"/>
    <row r="42453" s="1" customFormat="1"/>
    <row r="42454" s="1" customFormat="1"/>
    <row r="42455" s="1" customFormat="1"/>
    <row r="42456" s="1" customFormat="1"/>
    <row r="42457" s="1" customFormat="1"/>
    <row r="42458" s="1" customFormat="1"/>
    <row r="42459" s="1" customFormat="1"/>
    <row r="42460" s="1" customFormat="1"/>
    <row r="42461" s="1" customFormat="1"/>
    <row r="42462" s="1" customFormat="1"/>
    <row r="42463" s="1" customFormat="1"/>
    <row r="42464" s="1" customFormat="1"/>
    <row r="42465" s="1" customFormat="1"/>
    <row r="42466" s="1" customFormat="1"/>
    <row r="42467" s="1" customFormat="1"/>
    <row r="42468" s="1" customFormat="1"/>
    <row r="42469" s="1" customFormat="1"/>
    <row r="42470" s="1" customFormat="1"/>
    <row r="42471" s="1" customFormat="1"/>
    <row r="42472" s="1" customFormat="1"/>
    <row r="42473" s="1" customFormat="1"/>
    <row r="42474" s="1" customFormat="1"/>
    <row r="42475" s="1" customFormat="1"/>
    <row r="42476" s="1" customFormat="1"/>
    <row r="42477" s="1" customFormat="1"/>
    <row r="42478" s="1" customFormat="1"/>
    <row r="42479" s="1" customFormat="1"/>
    <row r="42480" s="1" customFormat="1"/>
    <row r="42481" s="1" customFormat="1"/>
    <row r="42482" s="1" customFormat="1"/>
    <row r="42483" s="1" customFormat="1"/>
    <row r="42484" s="1" customFormat="1"/>
    <row r="42485" s="1" customFormat="1"/>
    <row r="42486" s="1" customFormat="1"/>
    <row r="42487" s="1" customFormat="1"/>
    <row r="42488" s="1" customFormat="1"/>
    <row r="42489" s="1" customFormat="1"/>
    <row r="42490" s="1" customFormat="1"/>
    <row r="42491" s="1" customFormat="1"/>
    <row r="42492" s="1" customFormat="1"/>
    <row r="42493" s="1" customFormat="1"/>
    <row r="42494" s="1" customFormat="1"/>
    <row r="42495" s="1" customFormat="1"/>
    <row r="42496" s="1" customFormat="1"/>
    <row r="42497" s="1" customFormat="1"/>
    <row r="42498" s="1" customFormat="1"/>
    <row r="42499" s="1" customFormat="1"/>
    <row r="42500" s="1" customFormat="1"/>
    <row r="42501" s="1" customFormat="1"/>
    <row r="42502" s="1" customFormat="1"/>
    <row r="42503" s="1" customFormat="1"/>
    <row r="42504" s="1" customFormat="1"/>
    <row r="42505" s="1" customFormat="1"/>
    <row r="42506" s="1" customFormat="1"/>
    <row r="42507" s="1" customFormat="1"/>
    <row r="42508" s="1" customFormat="1"/>
    <row r="42509" s="1" customFormat="1"/>
    <row r="42510" s="1" customFormat="1"/>
    <row r="42511" s="1" customFormat="1"/>
    <row r="42512" s="1" customFormat="1"/>
    <row r="42513" s="1" customFormat="1"/>
    <row r="42514" s="1" customFormat="1"/>
    <row r="42515" s="1" customFormat="1"/>
    <row r="42516" s="1" customFormat="1"/>
    <row r="42517" s="1" customFormat="1"/>
    <row r="42518" s="1" customFormat="1"/>
    <row r="42519" s="1" customFormat="1"/>
    <row r="42520" s="1" customFormat="1"/>
    <row r="42521" s="1" customFormat="1"/>
    <row r="42522" s="1" customFormat="1"/>
    <row r="42523" s="1" customFormat="1"/>
    <row r="42524" s="1" customFormat="1"/>
    <row r="42525" s="1" customFormat="1"/>
    <row r="42526" s="1" customFormat="1"/>
    <row r="42527" s="1" customFormat="1"/>
    <row r="42528" s="1" customFormat="1"/>
    <row r="42529" s="1" customFormat="1"/>
    <row r="42530" s="1" customFormat="1"/>
    <row r="42531" s="1" customFormat="1"/>
    <row r="42532" s="1" customFormat="1"/>
    <row r="42533" s="1" customFormat="1"/>
    <row r="42534" s="1" customFormat="1"/>
    <row r="42535" s="1" customFormat="1"/>
    <row r="42536" s="1" customFormat="1"/>
    <row r="42537" s="1" customFormat="1"/>
    <row r="42538" s="1" customFormat="1"/>
    <row r="42539" s="1" customFormat="1"/>
    <row r="42540" s="1" customFormat="1"/>
    <row r="42541" s="1" customFormat="1"/>
    <row r="42542" s="1" customFormat="1"/>
    <row r="42543" s="1" customFormat="1"/>
    <row r="42544" s="1" customFormat="1"/>
    <row r="42545" s="1" customFormat="1"/>
    <row r="42546" s="1" customFormat="1"/>
    <row r="42547" s="1" customFormat="1"/>
    <row r="42548" s="1" customFormat="1"/>
    <row r="42549" s="1" customFormat="1"/>
    <row r="42550" s="1" customFormat="1"/>
    <row r="42551" s="1" customFormat="1"/>
    <row r="42552" s="1" customFormat="1"/>
    <row r="42553" s="1" customFormat="1"/>
    <row r="42554" s="1" customFormat="1"/>
    <row r="42555" s="1" customFormat="1"/>
    <row r="42556" s="1" customFormat="1"/>
    <row r="42557" s="1" customFormat="1"/>
    <row r="42558" s="1" customFormat="1"/>
    <row r="42559" s="1" customFormat="1"/>
    <row r="42560" s="1" customFormat="1"/>
    <row r="42561" s="1" customFormat="1"/>
    <row r="42562" s="1" customFormat="1"/>
    <row r="42563" s="1" customFormat="1"/>
    <row r="42564" s="1" customFormat="1"/>
    <row r="42565" s="1" customFormat="1"/>
    <row r="42566" s="1" customFormat="1"/>
    <row r="42567" s="1" customFormat="1"/>
    <row r="42568" s="1" customFormat="1"/>
    <row r="42569" s="1" customFormat="1"/>
    <row r="42570" s="1" customFormat="1"/>
    <row r="42571" s="1" customFormat="1"/>
    <row r="42572" s="1" customFormat="1"/>
    <row r="42573" s="1" customFormat="1"/>
    <row r="42574" s="1" customFormat="1"/>
    <row r="42575" s="1" customFormat="1"/>
    <row r="42576" s="1" customFormat="1"/>
    <row r="42577" s="1" customFormat="1"/>
    <row r="42578" s="1" customFormat="1"/>
    <row r="42579" s="1" customFormat="1"/>
    <row r="42580" s="1" customFormat="1"/>
    <row r="42581" s="1" customFormat="1"/>
    <row r="42582" s="1" customFormat="1"/>
    <row r="42583" s="1" customFormat="1"/>
    <row r="42584" s="1" customFormat="1"/>
    <row r="42585" s="1" customFormat="1"/>
    <row r="42586" s="1" customFormat="1"/>
    <row r="42587" s="1" customFormat="1"/>
    <row r="42588" s="1" customFormat="1"/>
    <row r="42589" s="1" customFormat="1"/>
    <row r="42590" s="1" customFormat="1"/>
    <row r="42591" s="1" customFormat="1"/>
    <row r="42592" s="1" customFormat="1"/>
    <row r="42593" s="1" customFormat="1"/>
    <row r="42594" s="1" customFormat="1"/>
    <row r="42595" s="1" customFormat="1"/>
    <row r="42596" s="1" customFormat="1"/>
    <row r="42597" s="1" customFormat="1"/>
    <row r="42598" s="1" customFormat="1"/>
    <row r="42599" s="1" customFormat="1"/>
    <row r="42600" s="1" customFormat="1"/>
    <row r="42601" s="1" customFormat="1"/>
    <row r="42602" s="1" customFormat="1"/>
    <row r="42603" s="1" customFormat="1"/>
    <row r="42604" s="1" customFormat="1"/>
    <row r="42605" s="1" customFormat="1"/>
    <row r="42606" s="1" customFormat="1"/>
    <row r="42607" s="1" customFormat="1"/>
    <row r="42608" s="1" customFormat="1"/>
    <row r="42609" s="1" customFormat="1"/>
    <row r="42610" s="1" customFormat="1"/>
    <row r="42611" s="1" customFormat="1"/>
    <row r="42612" s="1" customFormat="1"/>
    <row r="42613" s="1" customFormat="1"/>
    <row r="42614" s="1" customFormat="1"/>
    <row r="42615" s="1" customFormat="1"/>
    <row r="42616" s="1" customFormat="1"/>
    <row r="42617" s="1" customFormat="1"/>
    <row r="42618" s="1" customFormat="1"/>
    <row r="42619" s="1" customFormat="1"/>
    <row r="42620" s="1" customFormat="1"/>
    <row r="42621" s="1" customFormat="1"/>
    <row r="42622" s="1" customFormat="1"/>
    <row r="42623" s="1" customFormat="1"/>
    <row r="42624" s="1" customFormat="1"/>
    <row r="42625" s="1" customFormat="1"/>
    <row r="42626" s="1" customFormat="1"/>
    <row r="42627" s="1" customFormat="1"/>
    <row r="42628" s="1" customFormat="1"/>
    <row r="42629" s="1" customFormat="1"/>
    <row r="42630" s="1" customFormat="1"/>
    <row r="42631" s="1" customFormat="1"/>
    <row r="42632" s="1" customFormat="1"/>
    <row r="42633" s="1" customFormat="1"/>
    <row r="42634" s="1" customFormat="1"/>
    <row r="42635" s="1" customFormat="1"/>
    <row r="42636" s="1" customFormat="1"/>
    <row r="42637" s="1" customFormat="1"/>
    <row r="42638" s="1" customFormat="1"/>
    <row r="42639" s="1" customFormat="1"/>
    <row r="42640" s="1" customFormat="1"/>
    <row r="42641" s="1" customFormat="1"/>
    <row r="42642" s="1" customFormat="1"/>
    <row r="42643" s="1" customFormat="1"/>
    <row r="42644" s="1" customFormat="1"/>
    <row r="42645" s="1" customFormat="1"/>
    <row r="42646" s="1" customFormat="1"/>
    <row r="42647" s="1" customFormat="1"/>
    <row r="42648" s="1" customFormat="1"/>
    <row r="42649" s="1" customFormat="1"/>
    <row r="42650" s="1" customFormat="1"/>
    <row r="42651" s="1" customFormat="1"/>
    <row r="42652" s="1" customFormat="1"/>
    <row r="42653" s="1" customFormat="1"/>
    <row r="42654" s="1" customFormat="1"/>
    <row r="42655" s="1" customFormat="1"/>
    <row r="42656" s="1" customFormat="1"/>
    <row r="42657" s="1" customFormat="1"/>
    <row r="42658" s="1" customFormat="1"/>
    <row r="42659" s="1" customFormat="1"/>
    <row r="42660" s="1" customFormat="1"/>
    <row r="42661" s="1" customFormat="1"/>
    <row r="42662" s="1" customFormat="1"/>
    <row r="42663" s="1" customFormat="1"/>
    <row r="42664" s="1" customFormat="1"/>
    <row r="42665" s="1" customFormat="1"/>
    <row r="42666" s="1" customFormat="1"/>
    <row r="42667" s="1" customFormat="1"/>
    <row r="42668" s="1" customFormat="1"/>
    <row r="42669" s="1" customFormat="1"/>
    <row r="42670" s="1" customFormat="1"/>
    <row r="42671" s="1" customFormat="1"/>
    <row r="42672" s="1" customFormat="1"/>
    <row r="42673" s="1" customFormat="1"/>
    <row r="42674" s="1" customFormat="1"/>
    <row r="42675" s="1" customFormat="1"/>
    <row r="42676" s="1" customFormat="1"/>
    <row r="42677" s="1" customFormat="1"/>
    <row r="42678" s="1" customFormat="1"/>
    <row r="42679" s="1" customFormat="1"/>
    <row r="42680" s="1" customFormat="1"/>
    <row r="42681" s="1" customFormat="1"/>
    <row r="42682" s="1" customFormat="1"/>
    <row r="42683" s="1" customFormat="1"/>
    <row r="42684" s="1" customFormat="1"/>
    <row r="42685" s="1" customFormat="1"/>
    <row r="42686" s="1" customFormat="1"/>
    <row r="42687" s="1" customFormat="1"/>
    <row r="42688" s="1" customFormat="1"/>
    <row r="42689" s="1" customFormat="1"/>
    <row r="42690" s="1" customFormat="1"/>
    <row r="42691" s="1" customFormat="1"/>
    <row r="42692" s="1" customFormat="1"/>
    <row r="42693" s="1" customFormat="1"/>
    <row r="42694" s="1" customFormat="1"/>
    <row r="42695" s="1" customFormat="1"/>
    <row r="42696" s="1" customFormat="1"/>
    <row r="42697" s="1" customFormat="1"/>
    <row r="42698" s="1" customFormat="1"/>
    <row r="42699" s="1" customFormat="1"/>
    <row r="42700" s="1" customFormat="1"/>
    <row r="42701" s="1" customFormat="1"/>
    <row r="42702" s="1" customFormat="1"/>
    <row r="42703" s="1" customFormat="1"/>
    <row r="42704" s="1" customFormat="1"/>
    <row r="42705" s="1" customFormat="1"/>
    <row r="42706" s="1" customFormat="1"/>
    <row r="42707" s="1" customFormat="1"/>
    <row r="42708" s="1" customFormat="1"/>
    <row r="42709" s="1" customFormat="1"/>
    <row r="42710" s="1" customFormat="1"/>
    <row r="42711" s="1" customFormat="1"/>
    <row r="42712" s="1" customFormat="1"/>
    <row r="42713" s="1" customFormat="1"/>
    <row r="42714" s="1" customFormat="1"/>
    <row r="42715" s="1" customFormat="1"/>
    <row r="42716" s="1" customFormat="1"/>
    <row r="42717" s="1" customFormat="1"/>
    <row r="42718" s="1" customFormat="1"/>
    <row r="42719" s="1" customFormat="1"/>
    <row r="42720" s="1" customFormat="1"/>
    <row r="42721" s="1" customFormat="1"/>
    <row r="42722" s="1" customFormat="1"/>
    <row r="42723" s="1" customFormat="1"/>
    <row r="42724" s="1" customFormat="1"/>
    <row r="42725" s="1" customFormat="1"/>
    <row r="42726" s="1" customFormat="1"/>
    <row r="42727" s="1" customFormat="1"/>
    <row r="42728" s="1" customFormat="1"/>
    <row r="42729" s="1" customFormat="1"/>
    <row r="42730" s="1" customFormat="1"/>
    <row r="42731" s="1" customFormat="1"/>
    <row r="42732" s="1" customFormat="1"/>
    <row r="42733" s="1" customFormat="1"/>
    <row r="42734" s="1" customFormat="1"/>
    <row r="42735" s="1" customFormat="1"/>
    <row r="42736" s="1" customFormat="1"/>
    <row r="42737" s="1" customFormat="1"/>
    <row r="42738" s="1" customFormat="1"/>
    <row r="42739" s="1" customFormat="1"/>
    <row r="42740" s="1" customFormat="1"/>
    <row r="42741" s="1" customFormat="1"/>
    <row r="42742" s="1" customFormat="1"/>
    <row r="42743" s="1" customFormat="1"/>
    <row r="42744" s="1" customFormat="1"/>
    <row r="42745" s="1" customFormat="1"/>
    <row r="42746" s="1" customFormat="1"/>
    <row r="42747" s="1" customFormat="1"/>
    <row r="42748" s="1" customFormat="1"/>
    <row r="42749" s="1" customFormat="1"/>
    <row r="42750" s="1" customFormat="1"/>
    <row r="42751" s="1" customFormat="1"/>
    <row r="42752" s="1" customFormat="1"/>
    <row r="42753" s="1" customFormat="1"/>
    <row r="42754" s="1" customFormat="1"/>
    <row r="42755" s="1" customFormat="1"/>
    <row r="42756" s="1" customFormat="1"/>
    <row r="42757" s="1" customFormat="1"/>
    <row r="42758" s="1" customFormat="1"/>
    <row r="42759" s="1" customFormat="1"/>
    <row r="42760" s="1" customFormat="1"/>
    <row r="42761" s="1" customFormat="1"/>
    <row r="42762" s="1" customFormat="1"/>
    <row r="42763" s="1" customFormat="1"/>
    <row r="42764" s="1" customFormat="1"/>
    <row r="42765" s="1" customFormat="1"/>
    <row r="42766" s="1" customFormat="1"/>
    <row r="42767" s="1" customFormat="1"/>
    <row r="42768" s="1" customFormat="1"/>
    <row r="42769" s="1" customFormat="1"/>
    <row r="42770" s="1" customFormat="1"/>
    <row r="42771" s="1" customFormat="1"/>
    <row r="42772" s="1" customFormat="1"/>
    <row r="42773" s="1" customFormat="1"/>
    <row r="42774" s="1" customFormat="1"/>
    <row r="42775" s="1" customFormat="1"/>
    <row r="42776" s="1" customFormat="1"/>
    <row r="42777" s="1" customFormat="1"/>
    <row r="42778" s="1" customFormat="1"/>
    <row r="42779" s="1" customFormat="1"/>
    <row r="42780" s="1" customFormat="1"/>
    <row r="42781" s="1" customFormat="1"/>
    <row r="42782" s="1" customFormat="1"/>
    <row r="42783" s="1" customFormat="1"/>
    <row r="42784" s="1" customFormat="1"/>
    <row r="42785" s="1" customFormat="1"/>
    <row r="42786" s="1" customFormat="1"/>
    <row r="42787" s="1" customFormat="1"/>
    <row r="42788" s="1" customFormat="1"/>
    <row r="42789" s="1" customFormat="1"/>
    <row r="42790" s="1" customFormat="1"/>
    <row r="42791" s="1" customFormat="1"/>
    <row r="42792" s="1" customFormat="1"/>
    <row r="42793" s="1" customFormat="1"/>
    <row r="42794" s="1" customFormat="1"/>
    <row r="42795" s="1" customFormat="1"/>
    <row r="42796" s="1" customFormat="1"/>
    <row r="42797" s="1" customFormat="1"/>
    <row r="42798" s="1" customFormat="1"/>
    <row r="42799" s="1" customFormat="1"/>
    <row r="42800" s="1" customFormat="1"/>
    <row r="42801" s="1" customFormat="1"/>
    <row r="42802" s="1" customFormat="1"/>
    <row r="42803" s="1" customFormat="1"/>
    <row r="42804" s="1" customFormat="1"/>
    <row r="42805" s="1" customFormat="1"/>
    <row r="42806" s="1" customFormat="1"/>
    <row r="42807" s="1" customFormat="1"/>
    <row r="42808" s="1" customFormat="1"/>
    <row r="42809" s="1" customFormat="1"/>
    <row r="42810" s="1" customFormat="1"/>
    <row r="42811" s="1" customFormat="1"/>
    <row r="42812" s="1" customFormat="1"/>
    <row r="42813" s="1" customFormat="1"/>
    <row r="42814" s="1" customFormat="1"/>
    <row r="42815" s="1" customFormat="1"/>
    <row r="42816" s="1" customFormat="1"/>
    <row r="42817" s="1" customFormat="1"/>
    <row r="42818" s="1" customFormat="1"/>
    <row r="42819" s="1" customFormat="1"/>
    <row r="42820" s="1" customFormat="1"/>
    <row r="42821" s="1" customFormat="1"/>
    <row r="42822" s="1" customFormat="1"/>
    <row r="42823" s="1" customFormat="1"/>
    <row r="42824" s="1" customFormat="1"/>
    <row r="42825" s="1" customFormat="1"/>
    <row r="42826" s="1" customFormat="1"/>
    <row r="42827" s="1" customFormat="1"/>
    <row r="42828" s="1" customFormat="1"/>
    <row r="42829" s="1" customFormat="1"/>
    <row r="42830" s="1" customFormat="1"/>
    <row r="42831" s="1" customFormat="1"/>
    <row r="42832" s="1" customFormat="1"/>
    <row r="42833" s="1" customFormat="1"/>
    <row r="42834" s="1" customFormat="1"/>
    <row r="42835" s="1" customFormat="1"/>
    <row r="42836" s="1" customFormat="1"/>
    <row r="42837" s="1" customFormat="1"/>
    <row r="42838" s="1" customFormat="1"/>
    <row r="42839" s="1" customFormat="1"/>
    <row r="42840" s="1" customFormat="1"/>
    <row r="42841" s="1" customFormat="1"/>
    <row r="42842" s="1" customFormat="1"/>
    <row r="42843" s="1" customFormat="1"/>
    <row r="42844" s="1" customFormat="1"/>
    <row r="42845" s="1" customFormat="1"/>
    <row r="42846" s="1" customFormat="1"/>
    <row r="42847" s="1" customFormat="1"/>
    <row r="42848" s="1" customFormat="1"/>
    <row r="42849" s="1" customFormat="1"/>
    <row r="42850" s="1" customFormat="1"/>
    <row r="42851" s="1" customFormat="1"/>
    <row r="42852" s="1" customFormat="1"/>
    <row r="42853" s="1" customFormat="1"/>
    <row r="42854" s="1" customFormat="1"/>
    <row r="42855" s="1" customFormat="1"/>
    <row r="42856" s="1" customFormat="1"/>
    <row r="42857" s="1" customFormat="1"/>
    <row r="42858" s="1" customFormat="1"/>
    <row r="42859" s="1" customFormat="1"/>
    <row r="42860" s="1" customFormat="1"/>
    <row r="42861" s="1" customFormat="1"/>
    <row r="42862" s="1" customFormat="1"/>
    <row r="42863" s="1" customFormat="1"/>
    <row r="42864" s="1" customFormat="1"/>
    <row r="42865" s="1" customFormat="1"/>
    <row r="42866" s="1" customFormat="1"/>
    <row r="42867" s="1" customFormat="1"/>
    <row r="42868" s="1" customFormat="1"/>
    <row r="42869" s="1" customFormat="1"/>
    <row r="42870" s="1" customFormat="1"/>
    <row r="42871" s="1" customFormat="1"/>
    <row r="42872" s="1" customFormat="1"/>
    <row r="42873" s="1" customFormat="1"/>
    <row r="42874" s="1" customFormat="1"/>
    <row r="42875" s="1" customFormat="1"/>
    <row r="42876" s="1" customFormat="1"/>
    <row r="42877" s="1" customFormat="1"/>
    <row r="42878" s="1" customFormat="1"/>
    <row r="42879" s="1" customFormat="1"/>
    <row r="42880" s="1" customFormat="1"/>
    <row r="42881" s="1" customFormat="1"/>
    <row r="42882" s="1" customFormat="1"/>
    <row r="42883" s="1" customFormat="1"/>
    <row r="42884" s="1" customFormat="1"/>
    <row r="42885" s="1" customFormat="1"/>
    <row r="42886" s="1" customFormat="1"/>
    <row r="42887" s="1" customFormat="1"/>
    <row r="42888" s="1" customFormat="1"/>
    <row r="42889" s="1" customFormat="1"/>
    <row r="42890" s="1" customFormat="1"/>
    <row r="42891" s="1" customFormat="1"/>
    <row r="42892" s="1" customFormat="1"/>
    <row r="42893" s="1" customFormat="1"/>
    <row r="42894" s="1" customFormat="1"/>
    <row r="42895" s="1" customFormat="1"/>
    <row r="42896" s="1" customFormat="1"/>
    <row r="42897" s="1" customFormat="1"/>
    <row r="42898" s="1" customFormat="1"/>
    <row r="42899" s="1" customFormat="1"/>
    <row r="42900" s="1" customFormat="1"/>
    <row r="42901" s="1" customFormat="1"/>
    <row r="42902" s="1" customFormat="1"/>
    <row r="42903" s="1" customFormat="1"/>
    <row r="42904" s="1" customFormat="1"/>
    <row r="42905" s="1" customFormat="1"/>
    <row r="42906" s="1" customFormat="1"/>
    <row r="42907" s="1" customFormat="1"/>
    <row r="42908" s="1" customFormat="1"/>
    <row r="42909" s="1" customFormat="1"/>
    <row r="42910" s="1" customFormat="1"/>
    <row r="42911" s="1" customFormat="1"/>
    <row r="42912" s="1" customFormat="1"/>
    <row r="42913" s="1" customFormat="1"/>
    <row r="42914" s="1" customFormat="1"/>
    <row r="42915" s="1" customFormat="1"/>
    <row r="42916" s="1" customFormat="1"/>
    <row r="42917" s="1" customFormat="1"/>
    <row r="42918" s="1" customFormat="1"/>
    <row r="42919" s="1" customFormat="1"/>
    <row r="42920" s="1" customFormat="1"/>
    <row r="42921" s="1" customFormat="1"/>
    <row r="42922" s="1" customFormat="1"/>
    <row r="42923" s="1" customFormat="1"/>
    <row r="42924" s="1" customFormat="1"/>
    <row r="42925" s="1" customFormat="1"/>
    <row r="42926" s="1" customFormat="1"/>
    <row r="42927" s="1" customFormat="1"/>
    <row r="42928" s="1" customFormat="1"/>
    <row r="42929" s="1" customFormat="1"/>
    <row r="42930" s="1" customFormat="1"/>
    <row r="42931" s="1" customFormat="1"/>
    <row r="42932" s="1" customFormat="1"/>
    <row r="42933" s="1" customFormat="1"/>
    <row r="42934" s="1" customFormat="1"/>
    <row r="42935" s="1" customFormat="1"/>
    <row r="42936" s="1" customFormat="1"/>
    <row r="42937" s="1" customFormat="1"/>
    <row r="42938" s="1" customFormat="1"/>
    <row r="42939" s="1" customFormat="1"/>
    <row r="42940" s="1" customFormat="1"/>
    <row r="42941" s="1" customFormat="1"/>
    <row r="42942" s="1" customFormat="1"/>
    <row r="42943" s="1" customFormat="1"/>
    <row r="42944" s="1" customFormat="1"/>
    <row r="42945" s="1" customFormat="1"/>
    <row r="42946" s="1" customFormat="1"/>
    <row r="42947" s="1" customFormat="1"/>
    <row r="42948" s="1" customFormat="1"/>
    <row r="42949" s="1" customFormat="1"/>
    <row r="42950" s="1" customFormat="1"/>
    <row r="42951" s="1" customFormat="1"/>
    <row r="42952" s="1" customFormat="1"/>
    <row r="42953" s="1" customFormat="1"/>
    <row r="42954" s="1" customFormat="1"/>
    <row r="42955" s="1" customFormat="1"/>
    <row r="42956" s="1" customFormat="1"/>
    <row r="42957" s="1" customFormat="1"/>
    <row r="42958" s="1" customFormat="1"/>
    <row r="42959" s="1" customFormat="1"/>
    <row r="42960" s="1" customFormat="1"/>
    <row r="42961" s="1" customFormat="1"/>
    <row r="42962" s="1" customFormat="1"/>
    <row r="42963" s="1" customFormat="1"/>
    <row r="42964" s="1" customFormat="1"/>
    <row r="42965" s="1" customFormat="1"/>
    <row r="42966" s="1" customFormat="1"/>
    <row r="42967" s="1" customFormat="1"/>
    <row r="42968" s="1" customFormat="1"/>
    <row r="42969" s="1" customFormat="1"/>
    <row r="42970" s="1" customFormat="1"/>
    <row r="42971" s="1" customFormat="1"/>
    <row r="42972" s="1" customFormat="1"/>
    <row r="42973" s="1" customFormat="1"/>
    <row r="42974" s="1" customFormat="1"/>
    <row r="42975" s="1" customFormat="1"/>
    <row r="42976" s="1" customFormat="1"/>
    <row r="42977" s="1" customFormat="1"/>
    <row r="42978" s="1" customFormat="1"/>
    <row r="42979" s="1" customFormat="1"/>
    <row r="42980" s="1" customFormat="1"/>
    <row r="42981" s="1" customFormat="1"/>
    <row r="42982" s="1" customFormat="1"/>
    <row r="42983" s="1" customFormat="1"/>
    <row r="42984" s="1" customFormat="1"/>
    <row r="42985" s="1" customFormat="1"/>
    <row r="42986" s="1" customFormat="1"/>
    <row r="42987" s="1" customFormat="1"/>
    <row r="42988" s="1" customFormat="1"/>
    <row r="42989" s="1" customFormat="1"/>
    <row r="42990" s="1" customFormat="1"/>
    <row r="42991" s="1" customFormat="1"/>
    <row r="42992" s="1" customFormat="1"/>
    <row r="42993" s="1" customFormat="1"/>
    <row r="42994" s="1" customFormat="1"/>
    <row r="42995" s="1" customFormat="1"/>
    <row r="42996" s="1" customFormat="1"/>
    <row r="42997" s="1" customFormat="1"/>
    <row r="42998" s="1" customFormat="1"/>
    <row r="42999" s="1" customFormat="1"/>
    <row r="43000" s="1" customFormat="1"/>
    <row r="43001" s="1" customFormat="1"/>
    <row r="43002" s="1" customFormat="1"/>
    <row r="43003" s="1" customFormat="1"/>
    <row r="43004" s="1" customFormat="1"/>
    <row r="43005" s="1" customFormat="1"/>
    <row r="43006" s="1" customFormat="1"/>
    <row r="43007" s="1" customFormat="1"/>
    <row r="43008" s="1" customFormat="1"/>
    <row r="43009" s="1" customFormat="1"/>
    <row r="43010" s="1" customFormat="1"/>
    <row r="43011" s="1" customFormat="1"/>
    <row r="43012" s="1" customFormat="1"/>
    <row r="43013" s="1" customFormat="1"/>
    <row r="43014" s="1" customFormat="1"/>
    <row r="43015" s="1" customFormat="1"/>
    <row r="43016" s="1" customFormat="1"/>
    <row r="43017" s="1" customFormat="1"/>
    <row r="43018" s="1" customFormat="1"/>
    <row r="43019" s="1" customFormat="1"/>
    <row r="43020" s="1" customFormat="1"/>
    <row r="43021" s="1" customFormat="1"/>
    <row r="43022" s="1" customFormat="1"/>
    <row r="43023" s="1" customFormat="1"/>
    <row r="43024" s="1" customFormat="1"/>
    <row r="43025" s="1" customFormat="1"/>
    <row r="43026" s="1" customFormat="1"/>
    <row r="43027" s="1" customFormat="1"/>
    <row r="43028" s="1" customFormat="1"/>
    <row r="43029" s="1" customFormat="1"/>
    <row r="43030" s="1" customFormat="1"/>
    <row r="43031" s="1" customFormat="1"/>
    <row r="43032" s="1" customFormat="1"/>
    <row r="43033" s="1" customFormat="1"/>
    <row r="43034" s="1" customFormat="1"/>
    <row r="43035" s="1" customFormat="1"/>
    <row r="43036" s="1" customFormat="1"/>
    <row r="43037" s="1" customFormat="1"/>
    <row r="43038" s="1" customFormat="1"/>
    <row r="43039" s="1" customFormat="1"/>
    <row r="43040" s="1" customFormat="1"/>
    <row r="43041" s="1" customFormat="1"/>
    <row r="43042" s="1" customFormat="1"/>
    <row r="43043" s="1" customFormat="1"/>
    <row r="43044" s="1" customFormat="1"/>
    <row r="43045" s="1" customFormat="1"/>
    <row r="43046" s="1" customFormat="1"/>
    <row r="43047" s="1" customFormat="1"/>
    <row r="43048" s="1" customFormat="1"/>
    <row r="43049" s="1" customFormat="1"/>
    <row r="43050" s="1" customFormat="1"/>
    <row r="43051" s="1" customFormat="1"/>
    <row r="43052" s="1" customFormat="1"/>
    <row r="43053" s="1" customFormat="1"/>
    <row r="43054" s="1" customFormat="1"/>
    <row r="43055" s="1" customFormat="1"/>
    <row r="43056" s="1" customFormat="1"/>
    <row r="43057" s="1" customFormat="1"/>
    <row r="43058" s="1" customFormat="1"/>
    <row r="43059" s="1" customFormat="1"/>
    <row r="43060" s="1" customFormat="1"/>
    <row r="43061" s="1" customFormat="1"/>
    <row r="43062" s="1" customFormat="1"/>
    <row r="43063" s="1" customFormat="1"/>
    <row r="43064" s="1" customFormat="1"/>
    <row r="43065" s="1" customFormat="1"/>
    <row r="43066" s="1" customFormat="1"/>
    <row r="43067" s="1" customFormat="1"/>
    <row r="43068" s="1" customFormat="1"/>
    <row r="43069" s="1" customFormat="1"/>
    <row r="43070" s="1" customFormat="1"/>
    <row r="43071" s="1" customFormat="1"/>
    <row r="43072" s="1" customFormat="1"/>
    <row r="43073" s="1" customFormat="1"/>
    <row r="43074" s="1" customFormat="1"/>
    <row r="43075" s="1" customFormat="1"/>
    <row r="43076" s="1" customFormat="1"/>
    <row r="43077" s="1" customFormat="1"/>
    <row r="43078" s="1" customFormat="1"/>
    <row r="43079" s="1" customFormat="1"/>
    <row r="43080" s="1" customFormat="1"/>
    <row r="43081" s="1" customFormat="1"/>
    <row r="43082" s="1" customFormat="1"/>
    <row r="43083" s="1" customFormat="1"/>
    <row r="43084" s="1" customFormat="1"/>
    <row r="43085" s="1" customFormat="1"/>
    <row r="43086" s="1" customFormat="1"/>
    <row r="43087" s="1" customFormat="1"/>
    <row r="43088" s="1" customFormat="1"/>
    <row r="43089" s="1" customFormat="1"/>
    <row r="43090" s="1" customFormat="1"/>
    <row r="43091" s="1" customFormat="1"/>
    <row r="43092" s="1" customFormat="1"/>
    <row r="43093" s="1" customFormat="1"/>
    <row r="43094" s="1" customFormat="1"/>
    <row r="43095" s="1" customFormat="1"/>
    <row r="43096" s="1" customFormat="1"/>
    <row r="43097" s="1" customFormat="1"/>
    <row r="43098" s="1" customFormat="1"/>
    <row r="43099" s="1" customFormat="1"/>
    <row r="43100" s="1" customFormat="1"/>
    <row r="43101" s="1" customFormat="1"/>
    <row r="43102" s="1" customFormat="1"/>
    <row r="43103" s="1" customFormat="1"/>
    <row r="43104" s="1" customFormat="1"/>
    <row r="43105" s="1" customFormat="1"/>
    <row r="43106" s="1" customFormat="1"/>
    <row r="43107" s="1" customFormat="1"/>
    <row r="43108" s="1" customFormat="1"/>
    <row r="43109" s="1" customFormat="1"/>
    <row r="43110" s="1" customFormat="1"/>
    <row r="43111" s="1" customFormat="1"/>
    <row r="43112" s="1" customFormat="1"/>
    <row r="43113" s="1" customFormat="1"/>
    <row r="43114" s="1" customFormat="1"/>
    <row r="43115" s="1" customFormat="1"/>
    <row r="43116" s="1" customFormat="1"/>
    <row r="43117" s="1" customFormat="1"/>
    <row r="43118" s="1" customFormat="1"/>
    <row r="43119" s="1" customFormat="1"/>
    <row r="43120" s="1" customFormat="1"/>
    <row r="43121" s="1" customFormat="1"/>
    <row r="43122" s="1" customFormat="1"/>
    <row r="43123" s="1" customFormat="1"/>
    <row r="43124" s="1" customFormat="1"/>
    <row r="43125" s="1" customFormat="1"/>
    <row r="43126" s="1" customFormat="1"/>
    <row r="43127" s="1" customFormat="1"/>
    <row r="43128" s="1" customFormat="1"/>
    <row r="43129" s="1" customFormat="1"/>
    <row r="43130" s="1" customFormat="1"/>
    <row r="43131" s="1" customFormat="1"/>
    <row r="43132" s="1" customFormat="1"/>
    <row r="43133" s="1" customFormat="1"/>
    <row r="43134" s="1" customFormat="1"/>
    <row r="43135" s="1" customFormat="1"/>
    <row r="43136" s="1" customFormat="1"/>
    <row r="43137" s="1" customFormat="1"/>
    <row r="43138" s="1" customFormat="1"/>
    <row r="43139" s="1" customFormat="1"/>
    <row r="43140" s="1" customFormat="1"/>
    <row r="43141" s="1" customFormat="1"/>
    <row r="43142" s="1" customFormat="1"/>
    <row r="43143" s="1" customFormat="1"/>
    <row r="43144" s="1" customFormat="1"/>
    <row r="43145" s="1" customFormat="1"/>
    <row r="43146" s="1" customFormat="1"/>
    <row r="43147" s="1" customFormat="1"/>
    <row r="43148" s="1" customFormat="1"/>
    <row r="43149" s="1" customFormat="1"/>
    <row r="43150" s="1" customFormat="1"/>
    <row r="43151" s="1" customFormat="1"/>
    <row r="43152" s="1" customFormat="1"/>
    <row r="43153" s="1" customFormat="1"/>
    <row r="43154" s="1" customFormat="1"/>
    <row r="43155" s="1" customFormat="1"/>
    <row r="43156" s="1" customFormat="1"/>
    <row r="43157" s="1" customFormat="1"/>
    <row r="43158" s="1" customFormat="1"/>
    <row r="43159" s="1" customFormat="1"/>
    <row r="43160" s="1" customFormat="1"/>
    <row r="43161" s="1" customFormat="1"/>
    <row r="43162" s="1" customFormat="1"/>
    <row r="43163" s="1" customFormat="1"/>
    <row r="43164" s="1" customFormat="1"/>
    <row r="43165" s="1" customFormat="1"/>
    <row r="43166" s="1" customFormat="1"/>
    <row r="43167" s="1" customFormat="1"/>
    <row r="43168" s="1" customFormat="1"/>
    <row r="43169" s="1" customFormat="1"/>
    <row r="43170" s="1" customFormat="1"/>
    <row r="43171" s="1" customFormat="1"/>
    <row r="43172" s="1" customFormat="1"/>
    <row r="43173" s="1" customFormat="1"/>
    <row r="43174" s="1" customFormat="1"/>
    <row r="43175" s="1" customFormat="1"/>
    <row r="43176" s="1" customFormat="1"/>
    <row r="43177" s="1" customFormat="1"/>
    <row r="43178" s="1" customFormat="1"/>
    <row r="43179" s="1" customFormat="1"/>
    <row r="43180" s="1" customFormat="1"/>
    <row r="43181" s="1" customFormat="1"/>
    <row r="43182" s="1" customFormat="1"/>
    <row r="43183" s="1" customFormat="1"/>
    <row r="43184" s="1" customFormat="1"/>
    <row r="43185" s="1" customFormat="1"/>
    <row r="43186" s="1" customFormat="1"/>
    <row r="43187" s="1" customFormat="1"/>
    <row r="43188" s="1" customFormat="1"/>
    <row r="43189" s="1" customFormat="1"/>
    <row r="43190" s="1" customFormat="1"/>
    <row r="43191" s="1" customFormat="1"/>
    <row r="43192" s="1" customFormat="1"/>
    <row r="43193" s="1" customFormat="1"/>
    <row r="43194" s="1" customFormat="1"/>
    <row r="43195" s="1" customFormat="1"/>
    <row r="43196" s="1" customFormat="1"/>
    <row r="43197" s="1" customFormat="1"/>
    <row r="43198" s="1" customFormat="1"/>
    <row r="43199" s="1" customFormat="1"/>
    <row r="43200" s="1" customFormat="1"/>
    <row r="43201" s="1" customFormat="1"/>
    <row r="43202" s="1" customFormat="1"/>
    <row r="43203" s="1" customFormat="1"/>
    <row r="43204" s="1" customFormat="1"/>
    <row r="43205" s="1" customFormat="1"/>
    <row r="43206" s="1" customFormat="1"/>
    <row r="43207" s="1" customFormat="1"/>
    <row r="43208" s="1" customFormat="1"/>
    <row r="43209" s="1" customFormat="1"/>
    <row r="43210" s="1" customFormat="1"/>
    <row r="43211" s="1" customFormat="1"/>
    <row r="43212" s="1" customFormat="1"/>
    <row r="43213" s="1" customFormat="1"/>
    <row r="43214" s="1" customFormat="1"/>
    <row r="43215" s="1" customFormat="1"/>
    <row r="43216" s="1" customFormat="1"/>
    <row r="43217" s="1" customFormat="1"/>
    <row r="43218" s="1" customFormat="1"/>
    <row r="43219" s="1" customFormat="1"/>
    <row r="43220" s="1" customFormat="1"/>
    <row r="43221" s="1" customFormat="1"/>
    <row r="43222" s="1" customFormat="1"/>
    <row r="43223" s="1" customFormat="1"/>
    <row r="43224" s="1" customFormat="1"/>
    <row r="43225" s="1" customFormat="1"/>
    <row r="43226" s="1" customFormat="1"/>
    <row r="43227" s="1" customFormat="1"/>
    <row r="43228" s="1" customFormat="1"/>
    <row r="43229" s="1" customFormat="1"/>
    <row r="43230" s="1" customFormat="1"/>
    <row r="43231" s="1" customFormat="1"/>
    <row r="43232" s="1" customFormat="1"/>
    <row r="43233" s="1" customFormat="1"/>
    <row r="43234" s="1" customFormat="1"/>
    <row r="43235" s="1" customFormat="1"/>
    <row r="43236" s="1" customFormat="1"/>
    <row r="43237" s="1" customFormat="1"/>
    <row r="43238" s="1" customFormat="1"/>
    <row r="43239" s="1" customFormat="1"/>
    <row r="43240" s="1" customFormat="1"/>
    <row r="43241" s="1" customFormat="1"/>
    <row r="43242" s="1" customFormat="1"/>
    <row r="43243" s="1" customFormat="1"/>
    <row r="43244" s="1" customFormat="1"/>
    <row r="43245" s="1" customFormat="1"/>
    <row r="43246" s="1" customFormat="1"/>
    <row r="43247" s="1" customFormat="1"/>
    <row r="43248" s="1" customFormat="1"/>
    <row r="43249" s="1" customFormat="1"/>
    <row r="43250" s="1" customFormat="1"/>
    <row r="43251" s="1" customFormat="1"/>
    <row r="43252" s="1" customFormat="1"/>
    <row r="43253" s="1" customFormat="1"/>
    <row r="43254" s="1" customFormat="1"/>
    <row r="43255" s="1" customFormat="1"/>
    <row r="43256" s="1" customFormat="1"/>
    <row r="43257" s="1" customFormat="1"/>
    <row r="43258" s="1" customFormat="1"/>
    <row r="43259" s="1" customFormat="1"/>
    <row r="43260" s="1" customFormat="1"/>
    <row r="43261" s="1" customFormat="1"/>
    <row r="43262" s="1" customFormat="1"/>
    <row r="43263" s="1" customFormat="1"/>
    <row r="43264" s="1" customFormat="1"/>
    <row r="43265" s="1" customFormat="1"/>
    <row r="43266" s="1" customFormat="1"/>
    <row r="43267" s="1" customFormat="1"/>
    <row r="43268" s="1" customFormat="1"/>
    <row r="43269" s="1" customFormat="1"/>
    <row r="43270" s="1" customFormat="1"/>
    <row r="43271" s="1" customFormat="1"/>
    <row r="43272" s="1" customFormat="1"/>
    <row r="43273" s="1" customFormat="1"/>
    <row r="43274" s="1" customFormat="1"/>
    <row r="43275" s="1" customFormat="1"/>
    <row r="43276" s="1" customFormat="1"/>
    <row r="43277" s="1" customFormat="1"/>
    <row r="43278" s="1" customFormat="1"/>
    <row r="43279" s="1" customFormat="1"/>
    <row r="43280" s="1" customFormat="1"/>
    <row r="43281" s="1" customFormat="1"/>
    <row r="43282" s="1" customFormat="1"/>
    <row r="43283" s="1" customFormat="1"/>
    <row r="43284" s="1" customFormat="1"/>
    <row r="43285" s="1" customFormat="1"/>
    <row r="43286" s="1" customFormat="1"/>
    <row r="43287" s="1" customFormat="1"/>
    <row r="43288" s="1" customFormat="1"/>
    <row r="43289" s="1" customFormat="1"/>
    <row r="43290" s="1" customFormat="1"/>
    <row r="43291" s="1" customFormat="1"/>
    <row r="43292" s="1" customFormat="1"/>
    <row r="43293" s="1" customFormat="1"/>
    <row r="43294" s="1" customFormat="1"/>
    <row r="43295" s="1" customFormat="1"/>
    <row r="43296" s="1" customFormat="1"/>
    <row r="43297" s="1" customFormat="1"/>
    <row r="43298" s="1" customFormat="1"/>
    <row r="43299" s="1" customFormat="1"/>
    <row r="43300" s="1" customFormat="1"/>
    <row r="43301" s="1" customFormat="1"/>
    <row r="43302" s="1" customFormat="1"/>
    <row r="43303" s="1" customFormat="1"/>
    <row r="43304" s="1" customFormat="1"/>
    <row r="43305" s="1" customFormat="1"/>
    <row r="43306" s="1" customFormat="1"/>
    <row r="43307" s="1" customFormat="1"/>
    <row r="43308" s="1" customFormat="1"/>
    <row r="43309" s="1" customFormat="1"/>
    <row r="43310" s="1" customFormat="1"/>
    <row r="43311" s="1" customFormat="1"/>
    <row r="43312" s="1" customFormat="1"/>
    <row r="43313" s="1" customFormat="1"/>
    <row r="43314" s="1" customFormat="1"/>
    <row r="43315" s="1" customFormat="1"/>
    <row r="43316" s="1" customFormat="1"/>
    <row r="43317" s="1" customFormat="1"/>
    <row r="43318" s="1" customFormat="1"/>
    <row r="43319" s="1" customFormat="1"/>
    <row r="43320" s="1" customFormat="1"/>
    <row r="43321" s="1" customFormat="1"/>
    <row r="43322" s="1" customFormat="1"/>
    <row r="43323" s="1" customFormat="1"/>
    <row r="43324" s="1" customFormat="1"/>
    <row r="43325" s="1" customFormat="1"/>
    <row r="43326" s="1" customFormat="1"/>
    <row r="43327" s="1" customFormat="1"/>
    <row r="43328" s="1" customFormat="1"/>
    <row r="43329" s="1" customFormat="1"/>
    <row r="43330" s="1" customFormat="1"/>
    <row r="43331" s="1" customFormat="1"/>
    <row r="43332" s="1" customFormat="1"/>
    <row r="43333" s="1" customFormat="1"/>
    <row r="43334" s="1" customFormat="1"/>
    <row r="43335" s="1" customFormat="1"/>
    <row r="43336" s="1" customFormat="1"/>
    <row r="43337" s="1" customFormat="1"/>
    <row r="43338" s="1" customFormat="1"/>
    <row r="43339" s="1" customFormat="1"/>
    <row r="43340" s="1" customFormat="1"/>
    <row r="43341" s="1" customFormat="1"/>
    <row r="43342" s="1" customFormat="1"/>
    <row r="43343" s="1" customFormat="1"/>
    <row r="43344" s="1" customFormat="1"/>
    <row r="43345" s="1" customFormat="1"/>
    <row r="43346" s="1" customFormat="1"/>
    <row r="43347" s="1" customFormat="1"/>
    <row r="43348" s="1" customFormat="1"/>
    <row r="43349" s="1" customFormat="1"/>
    <row r="43350" s="1" customFormat="1"/>
    <row r="43351" s="1" customFormat="1"/>
    <row r="43352" s="1" customFormat="1"/>
    <row r="43353" s="1" customFormat="1"/>
    <row r="43354" s="1" customFormat="1"/>
    <row r="43355" s="1" customFormat="1"/>
    <row r="43356" s="1" customFormat="1"/>
    <row r="43357" s="1" customFormat="1"/>
    <row r="43358" s="1" customFormat="1"/>
    <row r="43359" s="1" customFormat="1"/>
    <row r="43360" s="1" customFormat="1"/>
    <row r="43361" s="1" customFormat="1"/>
    <row r="43362" s="1" customFormat="1"/>
    <row r="43363" s="1" customFormat="1"/>
    <row r="43364" s="1" customFormat="1"/>
    <row r="43365" s="1" customFormat="1"/>
    <row r="43366" s="1" customFormat="1"/>
    <row r="43367" s="1" customFormat="1"/>
    <row r="43368" s="1" customFormat="1"/>
    <row r="43369" s="1" customFormat="1"/>
    <row r="43370" s="1" customFormat="1"/>
    <row r="43371" s="1" customFormat="1"/>
    <row r="43372" s="1" customFormat="1"/>
    <row r="43373" s="1" customFormat="1"/>
    <row r="43374" s="1" customFormat="1"/>
    <row r="43375" s="1" customFormat="1"/>
    <row r="43376" s="1" customFormat="1"/>
    <row r="43377" s="1" customFormat="1"/>
    <row r="43378" s="1" customFormat="1"/>
    <row r="43379" s="1" customFormat="1"/>
    <row r="43380" s="1" customFormat="1"/>
    <row r="43381" s="1" customFormat="1"/>
    <row r="43382" s="1" customFormat="1"/>
    <row r="43383" s="1" customFormat="1"/>
    <row r="43384" s="1" customFormat="1"/>
    <row r="43385" s="1" customFormat="1"/>
    <row r="43386" s="1" customFormat="1"/>
    <row r="43387" s="1" customFormat="1"/>
    <row r="43388" s="1" customFormat="1"/>
    <row r="43389" s="1" customFormat="1"/>
    <row r="43390" s="1" customFormat="1"/>
    <row r="43391" s="1" customFormat="1"/>
    <row r="43392" s="1" customFormat="1"/>
    <row r="43393" s="1" customFormat="1"/>
    <row r="43394" s="1" customFormat="1"/>
    <row r="43395" s="1" customFormat="1"/>
    <row r="43396" s="1" customFormat="1"/>
    <row r="43397" s="1" customFormat="1"/>
    <row r="43398" s="1" customFormat="1"/>
    <row r="43399" s="1" customFormat="1"/>
    <row r="43400" s="1" customFormat="1"/>
    <row r="43401" s="1" customFormat="1"/>
    <row r="43402" s="1" customFormat="1"/>
    <row r="43403" s="1" customFormat="1"/>
    <row r="43404" s="1" customFormat="1"/>
    <row r="43405" s="1" customFormat="1"/>
    <row r="43406" s="1" customFormat="1"/>
    <row r="43407" s="1" customFormat="1"/>
    <row r="43408" s="1" customFormat="1"/>
    <row r="43409" s="1" customFormat="1"/>
    <row r="43410" s="1" customFormat="1"/>
    <row r="43411" s="1" customFormat="1"/>
    <row r="43412" s="1" customFormat="1"/>
    <row r="43413" s="1" customFormat="1"/>
    <row r="43414" s="1" customFormat="1"/>
    <row r="43415" s="1" customFormat="1"/>
    <row r="43416" s="1" customFormat="1"/>
    <row r="43417" s="1" customFormat="1"/>
    <row r="43418" s="1" customFormat="1"/>
    <row r="43419" s="1" customFormat="1"/>
    <row r="43420" s="1" customFormat="1"/>
    <row r="43421" s="1" customFormat="1"/>
    <row r="43422" s="1" customFormat="1"/>
    <row r="43423" s="1" customFormat="1"/>
    <row r="43424" s="1" customFormat="1"/>
    <row r="43425" s="1" customFormat="1"/>
    <row r="43426" s="1" customFormat="1"/>
    <row r="43427" s="1" customFormat="1"/>
    <row r="43428" s="1" customFormat="1"/>
    <row r="43429" s="1" customFormat="1"/>
    <row r="43430" s="1" customFormat="1"/>
    <row r="43431" s="1" customFormat="1"/>
    <row r="43432" s="1" customFormat="1"/>
    <row r="43433" s="1" customFormat="1"/>
    <row r="43434" s="1" customFormat="1"/>
    <row r="43435" s="1" customFormat="1"/>
    <row r="43436" s="1" customFormat="1"/>
    <row r="43437" s="1" customFormat="1"/>
    <row r="43438" s="1" customFormat="1"/>
    <row r="43439" s="1" customFormat="1"/>
    <row r="43440" s="1" customFormat="1"/>
    <row r="43441" s="1" customFormat="1"/>
    <row r="43442" s="1" customFormat="1"/>
    <row r="43443" s="1" customFormat="1"/>
    <row r="43444" s="1" customFormat="1"/>
    <row r="43445" s="1" customFormat="1"/>
    <row r="43446" s="1" customFormat="1"/>
    <row r="43447" s="1" customFormat="1"/>
    <row r="43448" s="1" customFormat="1"/>
    <row r="43449" s="1" customFormat="1"/>
    <row r="43450" s="1" customFormat="1"/>
    <row r="43451" s="1" customFormat="1"/>
    <row r="43452" s="1" customFormat="1"/>
    <row r="43453" s="1" customFormat="1"/>
    <row r="43454" s="1" customFormat="1"/>
    <row r="43455" s="1" customFormat="1"/>
    <row r="43456" s="1" customFormat="1"/>
    <row r="43457" s="1" customFormat="1"/>
    <row r="43458" s="1" customFormat="1"/>
    <row r="43459" s="1" customFormat="1"/>
    <row r="43460" s="1" customFormat="1"/>
    <row r="43461" s="1" customFormat="1"/>
    <row r="43462" s="1" customFormat="1"/>
    <row r="43463" s="1" customFormat="1"/>
    <row r="43464" s="1" customFormat="1"/>
    <row r="43465" s="1" customFormat="1"/>
    <row r="43466" s="1" customFormat="1"/>
    <row r="43467" s="1" customFormat="1"/>
    <row r="43468" s="1" customFormat="1"/>
    <row r="43469" s="1" customFormat="1"/>
    <row r="43470" s="1" customFormat="1"/>
    <row r="43471" s="1" customFormat="1"/>
    <row r="43472" s="1" customFormat="1"/>
    <row r="43473" s="1" customFormat="1"/>
    <row r="43474" s="1" customFormat="1"/>
    <row r="43475" s="1" customFormat="1"/>
    <row r="43476" s="1" customFormat="1"/>
    <row r="43477" s="1" customFormat="1"/>
    <row r="43478" s="1" customFormat="1"/>
    <row r="43479" s="1" customFormat="1"/>
    <row r="43480" s="1" customFormat="1"/>
    <row r="43481" s="1" customFormat="1"/>
    <row r="43482" s="1" customFormat="1"/>
    <row r="43483" s="1" customFormat="1"/>
    <row r="43484" s="1" customFormat="1"/>
    <row r="43485" s="1" customFormat="1"/>
    <row r="43486" s="1" customFormat="1"/>
    <row r="43487" s="1" customFormat="1"/>
    <row r="43488" s="1" customFormat="1"/>
    <row r="43489" s="1" customFormat="1"/>
    <row r="43490" s="1" customFormat="1"/>
    <row r="43491" s="1" customFormat="1"/>
    <row r="43492" s="1" customFormat="1"/>
    <row r="43493" s="1" customFormat="1"/>
    <row r="43494" s="1" customFormat="1"/>
    <row r="43495" s="1" customFormat="1"/>
    <row r="43496" s="1" customFormat="1"/>
    <row r="43497" s="1" customFormat="1"/>
    <row r="43498" s="1" customFormat="1"/>
    <row r="43499" s="1" customFormat="1"/>
    <row r="43500" s="1" customFormat="1"/>
    <row r="43501" s="1" customFormat="1"/>
    <row r="43502" s="1" customFormat="1"/>
    <row r="43503" s="1" customFormat="1"/>
    <row r="43504" s="1" customFormat="1"/>
    <row r="43505" s="1" customFormat="1"/>
    <row r="43506" s="1" customFormat="1"/>
    <row r="43507" s="1" customFormat="1"/>
    <row r="43508" s="1" customFormat="1"/>
    <row r="43509" s="1" customFormat="1"/>
    <row r="43510" s="1" customFormat="1"/>
    <row r="43511" s="1" customFormat="1"/>
    <row r="43512" s="1" customFormat="1"/>
    <row r="43513" s="1" customFormat="1"/>
    <row r="43514" s="1" customFormat="1"/>
    <row r="43515" s="1" customFormat="1"/>
    <row r="43516" s="1" customFormat="1"/>
    <row r="43517" s="1" customFormat="1"/>
    <row r="43518" s="1" customFormat="1"/>
    <row r="43519" s="1" customFormat="1"/>
    <row r="43520" s="1" customFormat="1"/>
    <row r="43521" s="1" customFormat="1"/>
    <row r="43522" s="1" customFormat="1"/>
    <row r="43523" s="1" customFormat="1"/>
    <row r="43524" s="1" customFormat="1"/>
    <row r="43525" s="1" customFormat="1"/>
    <row r="43526" s="1" customFormat="1"/>
    <row r="43527" s="1" customFormat="1"/>
    <row r="43528" s="1" customFormat="1"/>
    <row r="43529" s="1" customFormat="1"/>
    <row r="43530" s="1" customFormat="1"/>
    <row r="43531" s="1" customFormat="1"/>
    <row r="43532" s="1" customFormat="1"/>
    <row r="43533" s="1" customFormat="1"/>
    <row r="43534" s="1" customFormat="1"/>
    <row r="43535" s="1" customFormat="1"/>
    <row r="43536" s="1" customFormat="1"/>
    <row r="43537" s="1" customFormat="1"/>
    <row r="43538" s="1" customFormat="1"/>
    <row r="43539" s="1" customFormat="1"/>
    <row r="43540" s="1" customFormat="1"/>
    <row r="43541" s="1" customFormat="1"/>
    <row r="43542" s="1" customFormat="1"/>
    <row r="43543" s="1" customFormat="1"/>
    <row r="43544" s="1" customFormat="1"/>
    <row r="43545" s="1" customFormat="1"/>
    <row r="43546" s="1" customFormat="1"/>
    <row r="43547" s="1" customFormat="1"/>
    <row r="43548" s="1" customFormat="1"/>
    <row r="43549" s="1" customFormat="1"/>
    <row r="43550" s="1" customFormat="1"/>
    <row r="43551" s="1" customFormat="1"/>
    <row r="43552" s="1" customFormat="1"/>
    <row r="43553" s="1" customFormat="1"/>
    <row r="43554" s="1" customFormat="1"/>
    <row r="43555" s="1" customFormat="1"/>
    <row r="43556" s="1" customFormat="1"/>
    <row r="43557" s="1" customFormat="1"/>
    <row r="43558" s="1" customFormat="1"/>
    <row r="43559" s="1" customFormat="1"/>
    <row r="43560" s="1" customFormat="1"/>
    <row r="43561" s="1" customFormat="1"/>
    <row r="43562" s="1" customFormat="1"/>
    <row r="43563" s="1" customFormat="1"/>
    <row r="43564" s="1" customFormat="1"/>
    <row r="43565" s="1" customFormat="1"/>
    <row r="43566" s="1" customFormat="1"/>
    <row r="43567" s="1" customFormat="1"/>
    <row r="43568" s="1" customFormat="1"/>
    <row r="43569" s="1" customFormat="1"/>
    <row r="43570" s="1" customFormat="1"/>
    <row r="43571" s="1" customFormat="1"/>
    <row r="43572" s="1" customFormat="1"/>
    <row r="43573" s="1" customFormat="1"/>
    <row r="43574" s="1" customFormat="1"/>
    <row r="43575" s="1" customFormat="1"/>
    <row r="43576" s="1" customFormat="1"/>
    <row r="43577" s="1" customFormat="1"/>
    <row r="43578" s="1" customFormat="1"/>
    <row r="43579" s="1" customFormat="1"/>
    <row r="43580" s="1" customFormat="1"/>
    <row r="43581" s="1" customFormat="1"/>
    <row r="43582" s="1" customFormat="1"/>
    <row r="43583" s="1" customFormat="1"/>
    <row r="43584" s="1" customFormat="1"/>
    <row r="43585" s="1" customFormat="1"/>
    <row r="43586" s="1" customFormat="1"/>
    <row r="43587" s="1" customFormat="1"/>
    <row r="43588" s="1" customFormat="1"/>
    <row r="43589" s="1" customFormat="1"/>
    <row r="43590" s="1" customFormat="1"/>
    <row r="43591" s="1" customFormat="1"/>
    <row r="43592" s="1" customFormat="1"/>
    <row r="43593" s="1" customFormat="1"/>
    <row r="43594" s="1" customFormat="1"/>
    <row r="43595" s="1" customFormat="1"/>
    <row r="43596" s="1" customFormat="1"/>
    <row r="43597" s="1" customFormat="1"/>
    <row r="43598" s="1" customFormat="1"/>
    <row r="43599" s="1" customFormat="1"/>
    <row r="43600" s="1" customFormat="1"/>
    <row r="43601" s="1" customFormat="1"/>
    <row r="43602" s="1" customFormat="1"/>
    <row r="43603" s="1" customFormat="1"/>
    <row r="43604" s="1" customFormat="1"/>
    <row r="43605" s="1" customFormat="1"/>
    <row r="43606" s="1" customFormat="1"/>
    <row r="43607" s="1" customFormat="1"/>
    <row r="43608" s="1" customFormat="1"/>
    <row r="43609" s="1" customFormat="1"/>
    <row r="43610" s="1" customFormat="1"/>
    <row r="43611" s="1" customFormat="1"/>
    <row r="43612" s="1" customFormat="1"/>
    <row r="43613" s="1" customFormat="1"/>
    <row r="43614" s="1" customFormat="1"/>
    <row r="43615" s="1" customFormat="1"/>
    <row r="43616" s="1" customFormat="1"/>
    <row r="43617" s="1" customFormat="1"/>
    <row r="43618" s="1" customFormat="1"/>
    <row r="43619" s="1" customFormat="1"/>
    <row r="43620" s="1" customFormat="1"/>
    <row r="43621" s="1" customFormat="1"/>
    <row r="43622" s="1" customFormat="1"/>
    <row r="43623" s="1" customFormat="1"/>
    <row r="43624" s="1" customFormat="1"/>
    <row r="43625" s="1" customFormat="1"/>
    <row r="43626" s="1" customFormat="1"/>
    <row r="43627" s="1" customFormat="1"/>
    <row r="43628" s="1" customFormat="1"/>
    <row r="43629" s="1" customFormat="1"/>
    <row r="43630" s="1" customFormat="1"/>
    <row r="43631" s="1" customFormat="1"/>
    <row r="43632" s="1" customFormat="1"/>
    <row r="43633" s="1" customFormat="1"/>
    <row r="43634" s="1" customFormat="1"/>
    <row r="43635" s="1" customFormat="1"/>
    <row r="43636" s="1" customFormat="1"/>
    <row r="43637" s="1" customFormat="1"/>
    <row r="43638" s="1" customFormat="1"/>
    <row r="43639" s="1" customFormat="1"/>
    <row r="43640" s="1" customFormat="1"/>
    <row r="43641" s="1" customFormat="1"/>
    <row r="43642" s="1" customFormat="1"/>
    <row r="43643" s="1" customFormat="1"/>
    <row r="43644" s="1" customFormat="1"/>
    <row r="43645" s="1" customFormat="1"/>
    <row r="43646" s="1" customFormat="1"/>
    <row r="43647" s="1" customFormat="1"/>
    <row r="43648" s="1" customFormat="1"/>
    <row r="43649" s="1" customFormat="1"/>
    <row r="43650" s="1" customFormat="1"/>
    <row r="43651" s="1" customFormat="1"/>
    <row r="43652" s="1" customFormat="1"/>
    <row r="43653" s="1" customFormat="1"/>
    <row r="43654" s="1" customFormat="1"/>
    <row r="43655" s="1" customFormat="1"/>
    <row r="43656" s="1" customFormat="1"/>
    <row r="43657" s="1" customFormat="1"/>
    <row r="43658" s="1" customFormat="1"/>
    <row r="43659" s="1" customFormat="1"/>
    <row r="43660" s="1" customFormat="1"/>
    <row r="43661" s="1" customFormat="1"/>
    <row r="43662" s="1" customFormat="1"/>
    <row r="43663" s="1" customFormat="1"/>
    <row r="43664" s="1" customFormat="1"/>
    <row r="43665" s="1" customFormat="1"/>
    <row r="43666" s="1" customFormat="1"/>
    <row r="43667" s="1" customFormat="1"/>
    <row r="43668" s="1" customFormat="1"/>
    <row r="43669" s="1" customFormat="1"/>
    <row r="43670" s="1" customFormat="1"/>
    <row r="43671" s="1" customFormat="1"/>
    <row r="43672" s="1" customFormat="1"/>
    <row r="43673" s="1" customFormat="1"/>
    <row r="43674" s="1" customFormat="1"/>
    <row r="43675" s="1" customFormat="1"/>
    <row r="43676" s="1" customFormat="1"/>
    <row r="43677" s="1" customFormat="1"/>
    <row r="43678" s="1" customFormat="1"/>
    <row r="43679" s="1" customFormat="1"/>
    <row r="43680" s="1" customFormat="1"/>
    <row r="43681" s="1" customFormat="1"/>
    <row r="43682" s="1" customFormat="1"/>
    <row r="43683" s="1" customFormat="1"/>
    <row r="43684" s="1" customFormat="1"/>
    <row r="43685" s="1" customFormat="1"/>
    <row r="43686" s="1" customFormat="1"/>
    <row r="43687" s="1" customFormat="1"/>
    <row r="43688" s="1" customFormat="1"/>
    <row r="43689" s="1" customFormat="1"/>
    <row r="43690" s="1" customFormat="1"/>
    <row r="43691" s="1" customFormat="1"/>
    <row r="43692" s="1" customFormat="1"/>
    <row r="43693" s="1" customFormat="1"/>
    <row r="43694" s="1" customFormat="1"/>
    <row r="43695" s="1" customFormat="1"/>
    <row r="43696" s="1" customFormat="1"/>
    <row r="43697" s="1" customFormat="1"/>
    <row r="43698" s="1" customFormat="1"/>
    <row r="43699" s="1" customFormat="1"/>
    <row r="43700" s="1" customFormat="1"/>
    <row r="43701" s="1" customFormat="1"/>
    <row r="43702" s="1" customFormat="1"/>
    <row r="43703" s="1" customFormat="1"/>
    <row r="43704" s="1" customFormat="1"/>
    <row r="43705" s="1" customFormat="1"/>
    <row r="43706" s="1" customFormat="1"/>
    <row r="43707" s="1" customFormat="1"/>
    <row r="43708" s="1" customFormat="1"/>
    <row r="43709" s="1" customFormat="1"/>
    <row r="43710" s="1" customFormat="1"/>
    <row r="43711" s="1" customFormat="1"/>
    <row r="43712" s="1" customFormat="1"/>
    <row r="43713" s="1" customFormat="1"/>
    <row r="43714" s="1" customFormat="1"/>
    <row r="43715" s="1" customFormat="1"/>
    <row r="43716" s="1" customFormat="1"/>
    <row r="43717" s="1" customFormat="1"/>
    <row r="43718" s="1" customFormat="1"/>
    <row r="43719" s="1" customFormat="1"/>
    <row r="43720" s="1" customFormat="1"/>
    <row r="43721" s="1" customFormat="1"/>
    <row r="43722" s="1" customFormat="1"/>
    <row r="43723" s="1" customFormat="1"/>
    <row r="43724" s="1" customFormat="1"/>
    <row r="43725" s="1" customFormat="1"/>
    <row r="43726" s="1" customFormat="1"/>
    <row r="43727" s="1" customFormat="1"/>
    <row r="43728" s="1" customFormat="1"/>
    <row r="43729" s="1" customFormat="1"/>
    <row r="43730" s="1" customFormat="1"/>
    <row r="43731" s="1" customFormat="1"/>
    <row r="43732" s="1" customFormat="1"/>
    <row r="43733" s="1" customFormat="1"/>
    <row r="43734" s="1" customFormat="1"/>
    <row r="43735" s="1" customFormat="1"/>
    <row r="43736" s="1" customFormat="1"/>
    <row r="43737" s="1" customFormat="1"/>
    <row r="43738" s="1" customFormat="1"/>
    <row r="43739" s="1" customFormat="1"/>
    <row r="43740" s="1" customFormat="1"/>
    <row r="43741" s="1" customFormat="1"/>
    <row r="43742" s="1" customFormat="1"/>
    <row r="43743" s="1" customFormat="1"/>
    <row r="43744" s="1" customFormat="1"/>
    <row r="43745" s="1" customFormat="1"/>
    <row r="43746" s="1" customFormat="1"/>
    <row r="43747" s="1" customFormat="1"/>
    <row r="43748" s="1" customFormat="1"/>
    <row r="43749" s="1" customFormat="1"/>
    <row r="43750" s="1" customFormat="1"/>
    <row r="43751" s="1" customFormat="1"/>
    <row r="43752" s="1" customFormat="1"/>
    <row r="43753" s="1" customFormat="1"/>
    <row r="43754" s="1" customFormat="1"/>
    <row r="43755" s="1" customFormat="1"/>
    <row r="43756" s="1" customFormat="1"/>
    <row r="43757" s="1" customFormat="1"/>
    <row r="43758" s="1" customFormat="1"/>
    <row r="43759" s="1" customFormat="1"/>
    <row r="43760" s="1" customFormat="1"/>
    <row r="43761" s="1" customFormat="1"/>
    <row r="43762" s="1" customFormat="1"/>
    <row r="43763" s="1" customFormat="1"/>
    <row r="43764" s="1" customFormat="1"/>
    <row r="43765" s="1" customFormat="1"/>
    <row r="43766" s="1" customFormat="1"/>
    <row r="43767" s="1" customFormat="1"/>
    <row r="43768" s="1" customFormat="1"/>
    <row r="43769" s="1" customFormat="1"/>
    <row r="43770" s="1" customFormat="1"/>
    <row r="43771" s="1" customFormat="1"/>
    <row r="43772" s="1" customFormat="1"/>
    <row r="43773" s="1" customFormat="1"/>
    <row r="43774" s="1" customFormat="1"/>
    <row r="43775" s="1" customFormat="1"/>
    <row r="43776" s="1" customFormat="1"/>
    <row r="43777" s="1" customFormat="1"/>
    <row r="43778" s="1" customFormat="1"/>
    <row r="43779" s="1" customFormat="1"/>
    <row r="43780" s="1" customFormat="1"/>
    <row r="43781" s="1" customFormat="1"/>
    <row r="43782" s="1" customFormat="1"/>
    <row r="43783" s="1" customFormat="1"/>
    <row r="43784" s="1" customFormat="1"/>
    <row r="43785" s="1" customFormat="1"/>
    <row r="43786" s="1" customFormat="1"/>
    <row r="43787" s="1" customFormat="1"/>
    <row r="43788" s="1" customFormat="1"/>
    <row r="43789" s="1" customFormat="1"/>
    <row r="43790" s="1" customFormat="1"/>
    <row r="43791" s="1" customFormat="1"/>
    <row r="43792" s="1" customFormat="1"/>
    <row r="43793" s="1" customFormat="1"/>
    <row r="43794" s="1" customFormat="1"/>
    <row r="43795" s="1" customFormat="1"/>
    <row r="43796" s="1" customFormat="1"/>
    <row r="43797" s="1" customFormat="1"/>
    <row r="43798" s="1" customFormat="1"/>
    <row r="43799" s="1" customFormat="1"/>
    <row r="43800" s="1" customFormat="1"/>
    <row r="43801" s="1" customFormat="1"/>
    <row r="43802" s="1" customFormat="1"/>
    <row r="43803" s="1" customFormat="1"/>
    <row r="43804" s="1" customFormat="1"/>
    <row r="43805" s="1" customFormat="1"/>
    <row r="43806" s="1" customFormat="1"/>
    <row r="43807" s="1" customFormat="1"/>
    <row r="43808" s="1" customFormat="1"/>
    <row r="43809" s="1" customFormat="1"/>
    <row r="43810" s="1" customFormat="1"/>
    <row r="43811" s="1" customFormat="1"/>
    <row r="43812" s="1" customFormat="1"/>
    <row r="43813" s="1" customFormat="1"/>
    <row r="43814" s="1" customFormat="1"/>
    <row r="43815" s="1" customFormat="1"/>
    <row r="43816" s="1" customFormat="1"/>
    <row r="43817" s="1" customFormat="1"/>
    <row r="43818" s="1" customFormat="1"/>
    <row r="43819" s="1" customFormat="1"/>
    <row r="43820" s="1" customFormat="1"/>
    <row r="43821" s="1" customFormat="1"/>
    <row r="43822" s="1" customFormat="1"/>
    <row r="43823" s="1" customFormat="1"/>
    <row r="43824" s="1" customFormat="1"/>
    <row r="43825" s="1" customFormat="1"/>
    <row r="43826" s="1" customFormat="1"/>
    <row r="43827" s="1" customFormat="1"/>
    <row r="43828" s="1" customFormat="1"/>
    <row r="43829" s="1" customFormat="1"/>
    <row r="43830" s="1" customFormat="1"/>
    <row r="43831" s="1" customFormat="1"/>
    <row r="43832" s="1" customFormat="1"/>
    <row r="43833" s="1" customFormat="1"/>
    <row r="43834" s="1" customFormat="1"/>
    <row r="43835" s="1" customFormat="1"/>
    <row r="43836" s="1" customFormat="1"/>
    <row r="43837" s="1" customFormat="1"/>
    <row r="43838" s="1" customFormat="1"/>
    <row r="43839" s="1" customFormat="1"/>
    <row r="43840" s="1" customFormat="1"/>
    <row r="43841" s="1" customFormat="1"/>
    <row r="43842" s="1" customFormat="1"/>
    <row r="43843" s="1" customFormat="1"/>
    <row r="43844" s="1" customFormat="1"/>
    <row r="43845" s="1" customFormat="1"/>
    <row r="43846" s="1" customFormat="1"/>
    <row r="43847" s="1" customFormat="1"/>
    <row r="43848" s="1" customFormat="1"/>
    <row r="43849" s="1" customFormat="1"/>
    <row r="43850" s="1" customFormat="1"/>
    <row r="43851" s="1" customFormat="1"/>
    <row r="43852" s="1" customFormat="1"/>
    <row r="43853" s="1" customFormat="1"/>
    <row r="43854" s="1" customFormat="1"/>
    <row r="43855" s="1" customFormat="1"/>
    <row r="43856" s="1" customFormat="1"/>
    <row r="43857" s="1" customFormat="1"/>
    <row r="43858" s="1" customFormat="1"/>
    <row r="43859" s="1" customFormat="1"/>
    <row r="43860" s="1" customFormat="1"/>
    <row r="43861" s="1" customFormat="1"/>
    <row r="43862" s="1" customFormat="1"/>
    <row r="43863" s="1" customFormat="1"/>
    <row r="43864" s="1" customFormat="1"/>
    <row r="43865" s="1" customFormat="1"/>
    <row r="43866" s="1" customFormat="1"/>
    <row r="43867" s="1" customFormat="1"/>
    <row r="43868" s="1" customFormat="1"/>
    <row r="43869" s="1" customFormat="1"/>
    <row r="43870" s="1" customFormat="1"/>
    <row r="43871" s="1" customFormat="1"/>
    <row r="43872" s="1" customFormat="1"/>
    <row r="43873" s="1" customFormat="1"/>
    <row r="43874" s="1" customFormat="1"/>
    <row r="43875" s="1" customFormat="1"/>
    <row r="43876" s="1" customFormat="1"/>
    <row r="43877" s="1" customFormat="1"/>
    <row r="43878" s="1" customFormat="1"/>
    <row r="43879" s="1" customFormat="1"/>
    <row r="43880" s="1" customFormat="1"/>
    <row r="43881" s="1" customFormat="1"/>
    <row r="43882" s="1" customFormat="1"/>
    <row r="43883" s="1" customFormat="1"/>
    <row r="43884" s="1" customFormat="1"/>
    <row r="43885" s="1" customFormat="1"/>
    <row r="43886" s="1" customFormat="1"/>
    <row r="43887" s="1" customFormat="1"/>
    <row r="43888" s="1" customFormat="1"/>
    <row r="43889" s="1" customFormat="1"/>
    <row r="43890" s="1" customFormat="1"/>
    <row r="43891" s="1" customFormat="1"/>
    <row r="43892" s="1" customFormat="1"/>
    <row r="43893" s="1" customFormat="1"/>
    <row r="43894" s="1" customFormat="1"/>
    <row r="43895" s="1" customFormat="1"/>
    <row r="43896" s="1" customFormat="1"/>
    <row r="43897" s="1" customFormat="1"/>
    <row r="43898" s="1" customFormat="1"/>
    <row r="43899" s="1" customFormat="1"/>
    <row r="43900" s="1" customFormat="1"/>
    <row r="43901" s="1" customFormat="1"/>
    <row r="43902" s="1" customFormat="1"/>
    <row r="43903" s="1" customFormat="1"/>
    <row r="43904" s="1" customFormat="1"/>
    <row r="43905" s="1" customFormat="1"/>
    <row r="43906" s="1" customFormat="1"/>
    <row r="43907" s="1" customFormat="1"/>
    <row r="43908" s="1" customFormat="1"/>
    <row r="43909" s="1" customFormat="1"/>
    <row r="43910" s="1" customFormat="1"/>
    <row r="43911" s="1" customFormat="1"/>
    <row r="43912" s="1" customFormat="1"/>
    <row r="43913" s="1" customFormat="1"/>
    <row r="43914" s="1" customFormat="1"/>
    <row r="43915" s="1" customFormat="1"/>
    <row r="43916" s="1" customFormat="1"/>
    <row r="43917" s="1" customFormat="1"/>
    <row r="43918" s="1" customFormat="1"/>
    <row r="43919" s="1" customFormat="1"/>
    <row r="43920" s="1" customFormat="1"/>
    <row r="43921" s="1" customFormat="1"/>
    <row r="43922" s="1" customFormat="1"/>
    <row r="43923" s="1" customFormat="1"/>
    <row r="43924" s="1" customFormat="1"/>
    <row r="43925" s="1" customFormat="1"/>
    <row r="43926" s="1" customFormat="1"/>
    <row r="43927" s="1" customFormat="1"/>
    <row r="43928" s="1" customFormat="1"/>
    <row r="43929" s="1" customFormat="1"/>
    <row r="43930" s="1" customFormat="1"/>
    <row r="43931" s="1" customFormat="1"/>
    <row r="43932" s="1" customFormat="1"/>
    <row r="43933" s="1" customFormat="1"/>
    <row r="43934" s="1" customFormat="1"/>
    <row r="43935" s="1" customFormat="1"/>
    <row r="43936" s="1" customFormat="1"/>
    <row r="43937" s="1" customFormat="1"/>
    <row r="43938" s="1" customFormat="1"/>
    <row r="43939" s="1" customFormat="1"/>
    <row r="43940" s="1" customFormat="1"/>
    <row r="43941" s="1" customFormat="1"/>
    <row r="43942" s="1" customFormat="1"/>
    <row r="43943" s="1" customFormat="1"/>
    <row r="43944" s="1" customFormat="1"/>
    <row r="43945" s="1" customFormat="1"/>
    <row r="43946" s="1" customFormat="1"/>
    <row r="43947" s="1" customFormat="1"/>
    <row r="43948" s="1" customFormat="1"/>
    <row r="43949" s="1" customFormat="1"/>
    <row r="43950" s="1" customFormat="1"/>
    <row r="43951" s="1" customFormat="1"/>
    <row r="43952" s="1" customFormat="1"/>
    <row r="43953" s="1" customFormat="1"/>
    <row r="43954" s="1" customFormat="1"/>
    <row r="43955" s="1" customFormat="1"/>
    <row r="43956" s="1" customFormat="1"/>
    <row r="43957" s="1" customFormat="1"/>
    <row r="43958" s="1" customFormat="1"/>
    <row r="43959" s="1" customFormat="1"/>
    <row r="43960" s="1" customFormat="1"/>
    <row r="43961" s="1" customFormat="1"/>
    <row r="43962" s="1" customFormat="1"/>
    <row r="43963" s="1" customFormat="1"/>
    <row r="43964" s="1" customFormat="1"/>
    <row r="43965" s="1" customFormat="1"/>
    <row r="43966" s="1" customFormat="1"/>
    <row r="43967" s="1" customFormat="1"/>
    <row r="43968" s="1" customFormat="1"/>
    <row r="43969" s="1" customFormat="1"/>
    <row r="43970" s="1" customFormat="1"/>
    <row r="43971" s="1" customFormat="1"/>
    <row r="43972" s="1" customFormat="1"/>
    <row r="43973" s="1" customFormat="1"/>
    <row r="43974" s="1" customFormat="1"/>
    <row r="43975" s="1" customFormat="1"/>
    <row r="43976" s="1" customFormat="1"/>
    <row r="43977" s="1" customFormat="1"/>
    <row r="43978" s="1" customFormat="1"/>
    <row r="43979" s="1" customFormat="1"/>
    <row r="43980" s="1" customFormat="1"/>
    <row r="43981" s="1" customFormat="1"/>
    <row r="43982" s="1" customFormat="1"/>
    <row r="43983" s="1" customFormat="1"/>
    <row r="43984" s="1" customFormat="1"/>
    <row r="43985" s="1" customFormat="1"/>
    <row r="43986" s="1" customFormat="1"/>
    <row r="43987" s="1" customFormat="1"/>
    <row r="43988" s="1" customFormat="1"/>
    <row r="43989" s="1" customFormat="1"/>
    <row r="43990" s="1" customFormat="1"/>
    <row r="43991" s="1" customFormat="1"/>
    <row r="43992" s="1" customFormat="1"/>
    <row r="43993" s="1" customFormat="1"/>
    <row r="43994" s="1" customFormat="1"/>
    <row r="43995" s="1" customFormat="1"/>
    <row r="43996" s="1" customFormat="1"/>
    <row r="43997" s="1" customFormat="1"/>
    <row r="43998" s="1" customFormat="1"/>
    <row r="43999" s="1" customFormat="1"/>
    <row r="44000" s="1" customFormat="1"/>
    <row r="44001" s="1" customFormat="1"/>
    <row r="44002" s="1" customFormat="1"/>
    <row r="44003" s="1" customFormat="1"/>
    <row r="44004" s="1" customFormat="1"/>
    <row r="44005" s="1" customFormat="1"/>
    <row r="44006" s="1" customFormat="1"/>
    <row r="44007" s="1" customFormat="1"/>
    <row r="44008" s="1" customFormat="1"/>
    <row r="44009" s="1" customFormat="1"/>
    <row r="44010" s="1" customFormat="1"/>
    <row r="44011" s="1" customFormat="1"/>
    <row r="44012" s="1" customFormat="1"/>
    <row r="44013" s="1" customFormat="1"/>
    <row r="44014" s="1" customFormat="1"/>
    <row r="44015" s="1" customFormat="1"/>
    <row r="44016" s="1" customFormat="1"/>
    <row r="44017" s="1" customFormat="1"/>
    <row r="44018" s="1" customFormat="1"/>
    <row r="44019" s="1" customFormat="1"/>
    <row r="44020" s="1" customFormat="1"/>
    <row r="44021" s="1" customFormat="1"/>
    <row r="44022" s="1" customFormat="1"/>
    <row r="44023" s="1" customFormat="1"/>
    <row r="44024" s="1" customFormat="1"/>
    <row r="44025" s="1" customFormat="1"/>
    <row r="44026" s="1" customFormat="1"/>
    <row r="44027" s="1" customFormat="1"/>
    <row r="44028" s="1" customFormat="1"/>
    <row r="44029" s="1" customFormat="1"/>
    <row r="44030" s="1" customFormat="1"/>
    <row r="44031" s="1" customFormat="1"/>
    <row r="44032" s="1" customFormat="1"/>
    <row r="44033" s="1" customFormat="1"/>
    <row r="44034" s="1" customFormat="1"/>
    <row r="44035" s="1" customFormat="1"/>
    <row r="44036" s="1" customFormat="1"/>
    <row r="44037" s="1" customFormat="1"/>
    <row r="44038" s="1" customFormat="1"/>
    <row r="44039" s="1" customFormat="1"/>
    <row r="44040" s="1" customFormat="1"/>
    <row r="44041" s="1" customFormat="1"/>
    <row r="44042" s="1" customFormat="1"/>
    <row r="44043" s="1" customFormat="1"/>
    <row r="44044" s="1" customFormat="1"/>
    <row r="44045" s="1" customFormat="1"/>
    <row r="44046" s="1" customFormat="1"/>
    <row r="44047" s="1" customFormat="1"/>
    <row r="44048" s="1" customFormat="1"/>
    <row r="44049" s="1" customFormat="1"/>
    <row r="44050" s="1" customFormat="1"/>
    <row r="44051" s="1" customFormat="1"/>
    <row r="44052" s="1" customFormat="1"/>
    <row r="44053" s="1" customFormat="1"/>
    <row r="44054" s="1" customFormat="1"/>
    <row r="44055" s="1" customFormat="1"/>
    <row r="44056" s="1" customFormat="1"/>
    <row r="44057" s="1" customFormat="1"/>
    <row r="44058" s="1" customFormat="1"/>
    <row r="44059" s="1" customFormat="1"/>
    <row r="44060" s="1" customFormat="1"/>
    <row r="44061" s="1" customFormat="1"/>
    <row r="44062" s="1" customFormat="1"/>
    <row r="44063" s="1" customFormat="1"/>
    <row r="44064" s="1" customFormat="1"/>
    <row r="44065" s="1" customFormat="1"/>
    <row r="44066" s="1" customFormat="1"/>
    <row r="44067" s="1" customFormat="1"/>
    <row r="44068" s="1" customFormat="1"/>
    <row r="44069" s="1" customFormat="1"/>
    <row r="44070" s="1" customFormat="1"/>
    <row r="44071" s="1" customFormat="1"/>
    <row r="44072" s="1" customFormat="1"/>
    <row r="44073" s="1" customFormat="1"/>
    <row r="44074" s="1" customFormat="1"/>
    <row r="44075" s="1" customFormat="1"/>
    <row r="44076" s="1" customFormat="1"/>
    <row r="44077" s="1" customFormat="1"/>
    <row r="44078" s="1" customFormat="1"/>
    <row r="44079" s="1" customFormat="1"/>
    <row r="44080" s="1" customFormat="1"/>
    <row r="44081" s="1" customFormat="1"/>
    <row r="44082" s="1" customFormat="1"/>
    <row r="44083" s="1" customFormat="1"/>
    <row r="44084" s="1" customFormat="1"/>
    <row r="44085" s="1" customFormat="1"/>
    <row r="44086" s="1" customFormat="1"/>
    <row r="44087" s="1" customFormat="1"/>
    <row r="44088" s="1" customFormat="1"/>
    <row r="44089" s="1" customFormat="1"/>
    <row r="44090" s="1" customFormat="1"/>
    <row r="44091" s="1" customFormat="1"/>
    <row r="44092" s="1" customFormat="1"/>
    <row r="44093" s="1" customFormat="1"/>
    <row r="44094" s="1" customFormat="1"/>
    <row r="44095" s="1" customFormat="1"/>
    <row r="44096" s="1" customFormat="1"/>
    <row r="44097" s="1" customFormat="1"/>
    <row r="44098" s="1" customFormat="1"/>
    <row r="44099" s="1" customFormat="1"/>
    <row r="44100" s="1" customFormat="1"/>
    <row r="44101" s="1" customFormat="1"/>
    <row r="44102" s="1" customFormat="1"/>
    <row r="44103" s="1" customFormat="1"/>
    <row r="44104" s="1" customFormat="1"/>
    <row r="44105" s="1" customFormat="1"/>
    <row r="44106" s="1" customFormat="1"/>
    <row r="44107" s="1" customFormat="1"/>
    <row r="44108" s="1" customFormat="1"/>
    <row r="44109" s="1" customFormat="1"/>
    <row r="44110" s="1" customFormat="1"/>
    <row r="44111" s="1" customFormat="1"/>
    <row r="44112" s="1" customFormat="1"/>
    <row r="44113" s="1" customFormat="1"/>
    <row r="44114" s="1" customFormat="1"/>
    <row r="44115" s="1" customFormat="1"/>
    <row r="44116" s="1" customFormat="1"/>
    <row r="44117" s="1" customFormat="1"/>
    <row r="44118" s="1" customFormat="1"/>
    <row r="44119" s="1" customFormat="1"/>
    <row r="44120" s="1" customFormat="1"/>
    <row r="44121" s="1" customFormat="1"/>
    <row r="44122" s="1" customFormat="1"/>
    <row r="44123" s="1" customFormat="1"/>
    <row r="44124" s="1" customFormat="1"/>
    <row r="44125" s="1" customFormat="1"/>
    <row r="44126" s="1" customFormat="1"/>
    <row r="44127" s="1" customFormat="1"/>
    <row r="44128" s="1" customFormat="1"/>
    <row r="44129" s="1" customFormat="1"/>
    <row r="44130" s="1" customFormat="1"/>
    <row r="44131" s="1" customFormat="1"/>
    <row r="44132" s="1" customFormat="1"/>
    <row r="44133" s="1" customFormat="1"/>
    <row r="44134" s="1" customFormat="1"/>
    <row r="44135" s="1" customFormat="1"/>
    <row r="44136" s="1" customFormat="1"/>
    <row r="44137" s="1" customFormat="1"/>
    <row r="44138" s="1" customFormat="1"/>
    <row r="44139" s="1" customFormat="1"/>
    <row r="44140" s="1" customFormat="1"/>
    <row r="44141" s="1" customFormat="1"/>
    <row r="44142" s="1" customFormat="1"/>
    <row r="44143" s="1" customFormat="1"/>
    <row r="44144" s="1" customFormat="1"/>
    <row r="44145" s="1" customFormat="1"/>
    <row r="44146" s="1" customFormat="1"/>
    <row r="44147" s="1" customFormat="1"/>
    <row r="44148" s="1" customFormat="1"/>
    <row r="44149" s="1" customFormat="1"/>
    <row r="44150" s="1" customFormat="1"/>
    <row r="44151" s="1" customFormat="1"/>
    <row r="44152" s="1" customFormat="1"/>
    <row r="44153" s="1" customFormat="1"/>
    <row r="44154" s="1" customFormat="1"/>
    <row r="44155" s="1" customFormat="1"/>
    <row r="44156" s="1" customFormat="1"/>
    <row r="44157" s="1" customFormat="1"/>
    <row r="44158" s="1" customFormat="1"/>
    <row r="44159" s="1" customFormat="1"/>
    <row r="44160" s="1" customFormat="1"/>
    <row r="44161" s="1" customFormat="1"/>
    <row r="44162" s="1" customFormat="1"/>
    <row r="44163" s="1" customFormat="1"/>
    <row r="44164" s="1" customFormat="1"/>
    <row r="44165" s="1" customFormat="1"/>
    <row r="44166" s="1" customFormat="1"/>
    <row r="44167" s="1" customFormat="1"/>
    <row r="44168" s="1" customFormat="1"/>
    <row r="44169" s="1" customFormat="1"/>
    <row r="44170" s="1" customFormat="1"/>
    <row r="44171" s="1" customFormat="1"/>
    <row r="44172" s="1" customFormat="1"/>
    <row r="44173" s="1" customFormat="1"/>
    <row r="44174" s="1" customFormat="1"/>
    <row r="44175" s="1" customFormat="1"/>
    <row r="44176" s="1" customFormat="1"/>
    <row r="44177" s="1" customFormat="1"/>
    <row r="44178" s="1" customFormat="1"/>
    <row r="44179" s="1" customFormat="1"/>
    <row r="44180" s="1" customFormat="1"/>
    <row r="44181" s="1" customFormat="1"/>
    <row r="44182" s="1" customFormat="1"/>
    <row r="44183" s="1" customFormat="1"/>
    <row r="44184" s="1" customFormat="1"/>
    <row r="44185" s="1" customFormat="1"/>
    <row r="44186" s="1" customFormat="1"/>
    <row r="44187" s="1" customFormat="1"/>
    <row r="44188" s="1" customFormat="1"/>
    <row r="44189" s="1" customFormat="1"/>
    <row r="44190" s="1" customFormat="1"/>
    <row r="44191" s="1" customFormat="1"/>
    <row r="44192" s="1" customFormat="1"/>
    <row r="44193" s="1" customFormat="1"/>
    <row r="44194" s="1" customFormat="1"/>
    <row r="44195" s="1" customFormat="1"/>
    <row r="44196" s="1" customFormat="1"/>
    <row r="44197" s="1" customFormat="1"/>
    <row r="44198" s="1" customFormat="1"/>
    <row r="44199" s="1" customFormat="1"/>
    <row r="44200" s="1" customFormat="1"/>
    <row r="44201" s="1" customFormat="1"/>
    <row r="44202" s="1" customFormat="1"/>
    <row r="44203" s="1" customFormat="1"/>
    <row r="44204" s="1" customFormat="1"/>
    <row r="44205" s="1" customFormat="1"/>
    <row r="44206" s="1" customFormat="1"/>
    <row r="44207" s="1" customFormat="1"/>
    <row r="44208" s="1" customFormat="1"/>
    <row r="44209" s="1" customFormat="1"/>
    <row r="44210" s="1" customFormat="1"/>
    <row r="44211" s="1" customFormat="1"/>
    <row r="44212" s="1" customFormat="1"/>
    <row r="44213" s="1" customFormat="1"/>
    <row r="44214" s="1" customFormat="1"/>
    <row r="44215" s="1" customFormat="1"/>
    <row r="44216" s="1" customFormat="1"/>
    <row r="44217" s="1" customFormat="1"/>
    <row r="44218" s="1" customFormat="1"/>
    <row r="44219" s="1" customFormat="1"/>
    <row r="44220" s="1" customFormat="1"/>
    <row r="44221" s="1" customFormat="1"/>
    <row r="44222" s="1" customFormat="1"/>
    <row r="44223" s="1" customFormat="1"/>
    <row r="44224" s="1" customFormat="1"/>
    <row r="44225" s="1" customFormat="1"/>
    <row r="44226" s="1" customFormat="1"/>
    <row r="44227" s="1" customFormat="1"/>
    <row r="44228" s="1" customFormat="1"/>
    <row r="44229" s="1" customFormat="1"/>
    <row r="44230" s="1" customFormat="1"/>
    <row r="44231" s="1" customFormat="1"/>
    <row r="44232" s="1" customFormat="1"/>
    <row r="44233" s="1" customFormat="1"/>
    <row r="44234" s="1" customFormat="1"/>
    <row r="44235" s="1" customFormat="1"/>
    <row r="44236" s="1" customFormat="1"/>
    <row r="44237" s="1" customFormat="1"/>
    <row r="44238" s="1" customFormat="1"/>
    <row r="44239" s="1" customFormat="1"/>
    <row r="44240" s="1" customFormat="1"/>
    <row r="44241" s="1" customFormat="1"/>
    <row r="44242" s="1" customFormat="1"/>
    <row r="44243" s="1" customFormat="1"/>
    <row r="44244" s="1" customFormat="1"/>
    <row r="44245" s="1" customFormat="1"/>
    <row r="44246" s="1" customFormat="1"/>
    <row r="44247" s="1" customFormat="1"/>
    <row r="44248" s="1" customFormat="1"/>
    <row r="44249" s="1" customFormat="1"/>
    <row r="44250" s="1" customFormat="1"/>
    <row r="44251" s="1" customFormat="1"/>
    <row r="44252" s="1" customFormat="1"/>
    <row r="44253" s="1" customFormat="1"/>
    <row r="44254" s="1" customFormat="1"/>
    <row r="44255" s="1" customFormat="1"/>
    <row r="44256" s="1" customFormat="1"/>
    <row r="44257" s="1" customFormat="1"/>
    <row r="44258" s="1" customFormat="1"/>
    <row r="44259" s="1" customFormat="1"/>
    <row r="44260" s="1" customFormat="1"/>
    <row r="44261" s="1" customFormat="1"/>
    <row r="44262" s="1" customFormat="1"/>
    <row r="44263" s="1" customFormat="1"/>
    <row r="44264" s="1" customFormat="1"/>
    <row r="44265" s="1" customFormat="1"/>
    <row r="44266" s="1" customFormat="1"/>
    <row r="44267" s="1" customFormat="1"/>
    <row r="44268" s="1" customFormat="1"/>
    <row r="44269" s="1" customFormat="1"/>
    <row r="44270" s="1" customFormat="1"/>
    <row r="44271" s="1" customFormat="1"/>
    <row r="44272" s="1" customFormat="1"/>
    <row r="44273" s="1" customFormat="1"/>
    <row r="44274" s="1" customFormat="1"/>
    <row r="44275" s="1" customFormat="1"/>
    <row r="44276" s="1" customFormat="1"/>
    <row r="44277" s="1" customFormat="1"/>
    <row r="44278" s="1" customFormat="1"/>
    <row r="44279" s="1" customFormat="1"/>
    <row r="44280" s="1" customFormat="1"/>
    <row r="44281" s="1" customFormat="1"/>
    <row r="44282" s="1" customFormat="1"/>
    <row r="44283" s="1" customFormat="1"/>
    <row r="44284" s="1" customFormat="1"/>
    <row r="44285" s="1" customFormat="1"/>
    <row r="44286" s="1" customFormat="1"/>
    <row r="44287" s="1" customFormat="1"/>
    <row r="44288" s="1" customFormat="1"/>
    <row r="44289" s="1" customFormat="1"/>
    <row r="44290" s="1" customFormat="1"/>
    <row r="44291" s="1" customFormat="1"/>
    <row r="44292" s="1" customFormat="1"/>
    <row r="44293" s="1" customFormat="1"/>
    <row r="44294" s="1" customFormat="1"/>
    <row r="44295" s="1" customFormat="1"/>
    <row r="44296" s="1" customFormat="1"/>
    <row r="44297" s="1" customFormat="1"/>
    <row r="44298" s="1" customFormat="1"/>
    <row r="44299" s="1" customFormat="1"/>
    <row r="44300" s="1" customFormat="1"/>
    <row r="44301" s="1" customFormat="1"/>
    <row r="44302" s="1" customFormat="1"/>
    <row r="44303" s="1" customFormat="1"/>
    <row r="44304" s="1" customFormat="1"/>
    <row r="44305" s="1" customFormat="1"/>
    <row r="44306" s="1" customFormat="1"/>
    <row r="44307" s="1" customFormat="1"/>
    <row r="44308" s="1" customFormat="1"/>
    <row r="44309" s="1" customFormat="1"/>
    <row r="44310" s="1" customFormat="1"/>
    <row r="44311" s="1" customFormat="1"/>
    <row r="44312" s="1" customFormat="1"/>
    <row r="44313" s="1" customFormat="1"/>
    <row r="44314" s="1" customFormat="1"/>
    <row r="44315" s="1" customFormat="1"/>
    <row r="44316" s="1" customFormat="1"/>
    <row r="44317" s="1" customFormat="1"/>
    <row r="44318" s="1" customFormat="1"/>
    <row r="44319" s="1" customFormat="1"/>
    <row r="44320" s="1" customFormat="1"/>
    <row r="44321" s="1" customFormat="1"/>
    <row r="44322" s="1" customFormat="1"/>
    <row r="44323" s="1" customFormat="1"/>
    <row r="44324" s="1" customFormat="1"/>
    <row r="44325" s="1" customFormat="1"/>
    <row r="44326" s="1" customFormat="1"/>
    <row r="44327" s="1" customFormat="1"/>
    <row r="44328" s="1" customFormat="1"/>
    <row r="44329" s="1" customFormat="1"/>
    <row r="44330" s="1" customFormat="1"/>
    <row r="44331" s="1" customFormat="1"/>
    <row r="44332" s="1" customFormat="1"/>
    <row r="44333" s="1" customFormat="1"/>
    <row r="44334" s="1" customFormat="1"/>
    <row r="44335" s="1" customFormat="1"/>
    <row r="44336" s="1" customFormat="1"/>
    <row r="44337" s="1" customFormat="1"/>
    <row r="44338" s="1" customFormat="1"/>
    <row r="44339" s="1" customFormat="1"/>
    <row r="44340" s="1" customFormat="1"/>
    <row r="44341" s="1" customFormat="1"/>
    <row r="44342" s="1" customFormat="1"/>
    <row r="44343" s="1" customFormat="1"/>
    <row r="44344" s="1" customFormat="1"/>
    <row r="44345" s="1" customFormat="1"/>
    <row r="44346" s="1" customFormat="1"/>
    <row r="44347" s="1" customFormat="1"/>
    <row r="44348" s="1" customFormat="1"/>
    <row r="44349" s="1" customFormat="1"/>
    <row r="44350" s="1" customFormat="1"/>
    <row r="44351" s="1" customFormat="1"/>
    <row r="44352" s="1" customFormat="1"/>
    <row r="44353" s="1" customFormat="1"/>
    <row r="44354" s="1" customFormat="1"/>
    <row r="44355" s="1" customFormat="1"/>
    <row r="44356" s="1" customFormat="1"/>
    <row r="44357" s="1" customFormat="1"/>
    <row r="44358" s="1" customFormat="1"/>
    <row r="44359" s="1" customFormat="1"/>
    <row r="44360" s="1" customFormat="1"/>
    <row r="44361" s="1" customFormat="1"/>
    <row r="44362" s="1" customFormat="1"/>
    <row r="44363" s="1" customFormat="1"/>
    <row r="44364" s="1" customFormat="1"/>
    <row r="44365" s="1" customFormat="1"/>
    <row r="44366" s="1" customFormat="1"/>
    <row r="44367" s="1" customFormat="1"/>
    <row r="44368" s="1" customFormat="1"/>
    <row r="44369" s="1" customFormat="1"/>
    <row r="44370" s="1" customFormat="1"/>
    <row r="44371" s="1" customFormat="1"/>
    <row r="44372" s="1" customFormat="1"/>
    <row r="44373" s="1" customFormat="1"/>
    <row r="44374" s="1" customFormat="1"/>
    <row r="44375" s="1" customFormat="1"/>
    <row r="44376" s="1" customFormat="1"/>
    <row r="44377" s="1" customFormat="1"/>
    <row r="44378" s="1" customFormat="1"/>
    <row r="44379" s="1" customFormat="1"/>
    <row r="44380" s="1" customFormat="1"/>
    <row r="44381" s="1" customFormat="1"/>
    <row r="44382" s="1" customFormat="1"/>
    <row r="44383" s="1" customFormat="1"/>
    <row r="44384" s="1" customFormat="1"/>
    <row r="44385" s="1" customFormat="1"/>
    <row r="44386" s="1" customFormat="1"/>
    <row r="44387" s="1" customFormat="1"/>
    <row r="44388" s="1" customFormat="1"/>
    <row r="44389" s="1" customFormat="1"/>
    <row r="44390" s="1" customFormat="1"/>
    <row r="44391" s="1" customFormat="1"/>
    <row r="44392" s="1" customFormat="1"/>
    <row r="44393" s="1" customFormat="1"/>
    <row r="44394" s="1" customFormat="1"/>
    <row r="44395" s="1" customFormat="1"/>
    <row r="44396" s="1" customFormat="1"/>
    <row r="44397" s="1" customFormat="1"/>
    <row r="44398" s="1" customFormat="1"/>
    <row r="44399" s="1" customFormat="1"/>
    <row r="44400" s="1" customFormat="1"/>
    <row r="44401" s="1" customFormat="1"/>
    <row r="44402" s="1" customFormat="1"/>
    <row r="44403" s="1" customFormat="1"/>
    <row r="44404" s="1" customFormat="1"/>
    <row r="44405" s="1" customFormat="1"/>
    <row r="44406" s="1" customFormat="1"/>
    <row r="44407" s="1" customFormat="1"/>
    <row r="44408" s="1" customFormat="1"/>
    <row r="44409" s="1" customFormat="1"/>
    <row r="44410" s="1" customFormat="1"/>
    <row r="44411" s="1" customFormat="1"/>
    <row r="44412" s="1" customFormat="1"/>
    <row r="44413" s="1" customFormat="1"/>
    <row r="44414" s="1" customFormat="1"/>
    <row r="44415" s="1" customFormat="1"/>
    <row r="44416" s="1" customFormat="1"/>
    <row r="44417" s="1" customFormat="1"/>
    <row r="44418" s="1" customFormat="1"/>
    <row r="44419" s="1" customFormat="1"/>
    <row r="44420" s="1" customFormat="1"/>
    <row r="44421" s="1" customFormat="1"/>
    <row r="44422" s="1" customFormat="1"/>
    <row r="44423" s="1" customFormat="1"/>
    <row r="44424" s="1" customFormat="1"/>
    <row r="44425" s="1" customFormat="1"/>
    <row r="44426" s="1" customFormat="1"/>
    <row r="44427" s="1" customFormat="1"/>
    <row r="44428" s="1" customFormat="1"/>
    <row r="44429" s="1" customFormat="1"/>
    <row r="44430" s="1" customFormat="1"/>
    <row r="44431" s="1" customFormat="1"/>
    <row r="44432" s="1" customFormat="1"/>
    <row r="44433" s="1" customFormat="1"/>
    <row r="44434" s="1" customFormat="1"/>
    <row r="44435" s="1" customFormat="1"/>
    <row r="44436" s="1" customFormat="1"/>
    <row r="44437" s="1" customFormat="1"/>
    <row r="44438" s="1" customFormat="1"/>
    <row r="44439" s="1" customFormat="1"/>
    <row r="44440" s="1" customFormat="1"/>
    <row r="44441" s="1" customFormat="1"/>
    <row r="44442" s="1" customFormat="1"/>
    <row r="44443" s="1" customFormat="1"/>
    <row r="44444" s="1" customFormat="1"/>
    <row r="44445" s="1" customFormat="1"/>
    <row r="44446" s="1" customFormat="1"/>
    <row r="44447" s="1" customFormat="1"/>
    <row r="44448" s="1" customFormat="1"/>
    <row r="44449" s="1" customFormat="1"/>
    <row r="44450" s="1" customFormat="1"/>
    <row r="44451" s="1" customFormat="1"/>
    <row r="44452" s="1" customFormat="1"/>
    <row r="44453" s="1" customFormat="1"/>
    <row r="44454" s="1" customFormat="1"/>
    <row r="44455" s="1" customFormat="1"/>
    <row r="44456" s="1" customFormat="1"/>
    <row r="44457" s="1" customFormat="1"/>
    <row r="44458" s="1" customFormat="1"/>
    <row r="44459" s="1" customFormat="1"/>
    <row r="44460" s="1" customFormat="1"/>
    <row r="44461" s="1" customFormat="1"/>
    <row r="44462" s="1" customFormat="1"/>
    <row r="44463" s="1" customFormat="1"/>
    <row r="44464" s="1" customFormat="1"/>
    <row r="44465" s="1" customFormat="1"/>
    <row r="44466" s="1" customFormat="1"/>
    <row r="44467" s="1" customFormat="1"/>
    <row r="44468" s="1" customFormat="1"/>
    <row r="44469" s="1" customFormat="1"/>
    <row r="44470" s="1" customFormat="1"/>
    <row r="44471" s="1" customFormat="1"/>
    <row r="44472" s="1" customFormat="1"/>
    <row r="44473" s="1" customFormat="1"/>
    <row r="44474" s="1" customFormat="1"/>
    <row r="44475" s="1" customFormat="1"/>
    <row r="44476" s="1" customFormat="1"/>
    <row r="44477" s="1" customFormat="1"/>
    <row r="44478" s="1" customFormat="1"/>
    <row r="44479" s="1" customFormat="1"/>
    <row r="44480" s="1" customFormat="1"/>
    <row r="44481" s="1" customFormat="1"/>
    <row r="44482" s="1" customFormat="1"/>
    <row r="44483" s="1" customFormat="1"/>
    <row r="44484" s="1" customFormat="1"/>
    <row r="44485" s="1" customFormat="1"/>
    <row r="44486" s="1" customFormat="1"/>
    <row r="44487" s="1" customFormat="1"/>
    <row r="44488" s="1" customFormat="1"/>
    <row r="44489" s="1" customFormat="1"/>
    <row r="44490" s="1" customFormat="1"/>
    <row r="44491" s="1" customFormat="1"/>
    <row r="44492" s="1" customFormat="1"/>
    <row r="44493" s="1" customFormat="1"/>
    <row r="44494" s="1" customFormat="1"/>
    <row r="44495" s="1" customFormat="1"/>
    <row r="44496" s="1" customFormat="1"/>
    <row r="44497" s="1" customFormat="1"/>
    <row r="44498" s="1" customFormat="1"/>
    <row r="44499" s="1" customFormat="1"/>
    <row r="44500" s="1" customFormat="1"/>
    <row r="44501" s="1" customFormat="1"/>
    <row r="44502" s="1" customFormat="1"/>
    <row r="44503" s="1" customFormat="1"/>
    <row r="44504" s="1" customFormat="1"/>
    <row r="44505" s="1" customFormat="1"/>
    <row r="44506" s="1" customFormat="1"/>
    <row r="44507" s="1" customFormat="1"/>
    <row r="44508" s="1" customFormat="1"/>
    <row r="44509" s="1" customFormat="1"/>
    <row r="44510" s="1" customFormat="1"/>
    <row r="44511" s="1" customFormat="1"/>
    <row r="44512" s="1" customFormat="1"/>
    <row r="44513" s="1" customFormat="1"/>
    <row r="44514" s="1" customFormat="1"/>
    <row r="44515" s="1" customFormat="1"/>
    <row r="44516" s="1" customFormat="1"/>
    <row r="44517" s="1" customFormat="1"/>
    <row r="44518" s="1" customFormat="1"/>
    <row r="44519" s="1" customFormat="1"/>
    <row r="44520" s="1" customFormat="1"/>
    <row r="44521" s="1" customFormat="1"/>
    <row r="44522" s="1" customFormat="1"/>
    <row r="44523" s="1" customFormat="1"/>
    <row r="44524" s="1" customFormat="1"/>
    <row r="44525" s="1" customFormat="1"/>
    <row r="44526" s="1" customFormat="1"/>
    <row r="44527" s="1" customFormat="1"/>
    <row r="44528" s="1" customFormat="1"/>
    <row r="44529" s="1" customFormat="1"/>
    <row r="44530" s="1" customFormat="1"/>
    <row r="44531" s="1" customFormat="1"/>
    <row r="44532" s="1" customFormat="1"/>
    <row r="44533" s="1" customFormat="1"/>
    <row r="44534" s="1" customFormat="1"/>
    <row r="44535" s="1" customFormat="1"/>
    <row r="44536" s="1" customFormat="1"/>
    <row r="44537" s="1" customFormat="1"/>
    <row r="44538" s="1" customFormat="1"/>
    <row r="44539" s="1" customFormat="1"/>
    <row r="44540" s="1" customFormat="1"/>
    <row r="44541" s="1" customFormat="1"/>
    <row r="44542" s="1" customFormat="1"/>
    <row r="44543" s="1" customFormat="1"/>
    <row r="44544" s="1" customFormat="1"/>
    <row r="44545" s="1" customFormat="1"/>
    <row r="44546" s="1" customFormat="1"/>
    <row r="44547" s="1" customFormat="1"/>
    <row r="44548" s="1" customFormat="1"/>
    <row r="44549" s="1" customFormat="1"/>
    <row r="44550" s="1" customFormat="1"/>
    <row r="44551" s="1" customFormat="1"/>
    <row r="44552" s="1" customFormat="1"/>
    <row r="44553" s="1" customFormat="1"/>
    <row r="44554" s="1" customFormat="1"/>
    <row r="44555" s="1" customFormat="1"/>
    <row r="44556" s="1" customFormat="1"/>
    <row r="44557" s="1" customFormat="1"/>
    <row r="44558" s="1" customFormat="1"/>
    <row r="44559" s="1" customFormat="1"/>
    <row r="44560" s="1" customFormat="1"/>
    <row r="44561" s="1" customFormat="1"/>
    <row r="44562" s="1" customFormat="1"/>
    <row r="44563" s="1" customFormat="1"/>
    <row r="44564" s="1" customFormat="1"/>
    <row r="44565" s="1" customFormat="1"/>
    <row r="44566" s="1" customFormat="1"/>
    <row r="44567" s="1" customFormat="1"/>
    <row r="44568" s="1" customFormat="1"/>
    <row r="44569" s="1" customFormat="1"/>
    <row r="44570" s="1" customFormat="1"/>
    <row r="44571" s="1" customFormat="1"/>
    <row r="44572" s="1" customFormat="1"/>
    <row r="44573" s="1" customFormat="1"/>
    <row r="44574" s="1" customFormat="1"/>
    <row r="44575" s="1" customFormat="1"/>
    <row r="44576" s="1" customFormat="1"/>
    <row r="44577" s="1" customFormat="1"/>
    <row r="44578" s="1" customFormat="1"/>
    <row r="44579" s="1" customFormat="1"/>
    <row r="44580" s="1" customFormat="1"/>
    <row r="44581" s="1" customFormat="1"/>
    <row r="44582" s="1" customFormat="1"/>
    <row r="44583" s="1" customFormat="1"/>
    <row r="44584" s="1" customFormat="1"/>
    <row r="44585" s="1" customFormat="1"/>
    <row r="44586" s="1" customFormat="1"/>
    <row r="44587" s="1" customFormat="1"/>
    <row r="44588" s="1" customFormat="1"/>
    <row r="44589" s="1" customFormat="1"/>
    <row r="44590" s="1" customFormat="1"/>
    <row r="44591" s="1" customFormat="1"/>
    <row r="44592" s="1" customFormat="1"/>
    <row r="44593" s="1" customFormat="1"/>
    <row r="44594" s="1" customFormat="1"/>
    <row r="44595" s="1" customFormat="1"/>
    <row r="44596" s="1" customFormat="1"/>
    <row r="44597" s="1" customFormat="1"/>
    <row r="44598" s="1" customFormat="1"/>
    <row r="44599" s="1" customFormat="1"/>
    <row r="44600" s="1" customFormat="1"/>
    <row r="44601" s="1" customFormat="1"/>
    <row r="44602" s="1" customFormat="1"/>
    <row r="44603" s="1" customFormat="1"/>
    <row r="44604" s="1" customFormat="1"/>
    <row r="44605" s="1" customFormat="1"/>
    <row r="44606" s="1" customFormat="1"/>
    <row r="44607" s="1" customFormat="1"/>
    <row r="44608" s="1" customFormat="1"/>
    <row r="44609" s="1" customFormat="1"/>
    <row r="44610" s="1" customFormat="1"/>
    <row r="44611" s="1" customFormat="1"/>
    <row r="44612" s="1" customFormat="1"/>
    <row r="44613" s="1" customFormat="1"/>
    <row r="44614" s="1" customFormat="1"/>
    <row r="44615" s="1" customFormat="1"/>
    <row r="44616" s="1" customFormat="1"/>
    <row r="44617" s="1" customFormat="1"/>
    <row r="44618" s="1" customFormat="1"/>
    <row r="44619" s="1" customFormat="1"/>
    <row r="44620" s="1" customFormat="1"/>
    <row r="44621" s="1" customFormat="1"/>
    <row r="44622" s="1" customFormat="1"/>
    <row r="44623" s="1" customFormat="1"/>
    <row r="44624" s="1" customFormat="1"/>
    <row r="44625" s="1" customFormat="1"/>
    <row r="44626" s="1" customFormat="1"/>
    <row r="44627" s="1" customFormat="1"/>
    <row r="44628" s="1" customFormat="1"/>
    <row r="44629" s="1" customFormat="1"/>
    <row r="44630" s="1" customFormat="1"/>
    <row r="44631" s="1" customFormat="1"/>
    <row r="44632" s="1" customFormat="1"/>
    <row r="44633" s="1" customFormat="1"/>
    <row r="44634" s="1" customFormat="1"/>
    <row r="44635" s="1" customFormat="1"/>
    <row r="44636" s="1" customFormat="1"/>
    <row r="44637" s="1" customFormat="1"/>
    <row r="44638" s="1" customFormat="1"/>
    <row r="44639" s="1" customFormat="1"/>
    <row r="44640" s="1" customFormat="1"/>
    <row r="44641" s="1" customFormat="1"/>
    <row r="44642" s="1" customFormat="1"/>
    <row r="44643" s="1" customFormat="1"/>
    <row r="44644" s="1" customFormat="1"/>
    <row r="44645" s="1" customFormat="1"/>
    <row r="44646" s="1" customFormat="1"/>
    <row r="44647" s="1" customFormat="1"/>
    <row r="44648" s="1" customFormat="1"/>
    <row r="44649" s="1" customFormat="1"/>
    <row r="44650" s="1" customFormat="1"/>
    <row r="44651" s="1" customFormat="1"/>
    <row r="44652" s="1" customFormat="1"/>
    <row r="44653" s="1" customFormat="1"/>
    <row r="44654" s="1" customFormat="1"/>
    <row r="44655" s="1" customFormat="1"/>
    <row r="44656" s="1" customFormat="1"/>
    <row r="44657" s="1" customFormat="1"/>
    <row r="44658" s="1" customFormat="1"/>
    <row r="44659" s="1" customFormat="1"/>
    <row r="44660" s="1" customFormat="1"/>
    <row r="44661" s="1" customFormat="1"/>
    <row r="44662" s="1" customFormat="1"/>
    <row r="44663" s="1" customFormat="1"/>
    <row r="44664" s="1" customFormat="1"/>
    <row r="44665" s="1" customFormat="1"/>
    <row r="44666" s="1" customFormat="1"/>
    <row r="44667" s="1" customFormat="1"/>
    <row r="44668" s="1" customFormat="1"/>
    <row r="44669" s="1" customFormat="1"/>
    <row r="44670" s="1" customFormat="1"/>
    <row r="44671" s="1" customFormat="1"/>
    <row r="44672" s="1" customFormat="1"/>
    <row r="44673" s="1" customFormat="1"/>
    <row r="44674" s="1" customFormat="1"/>
    <row r="44675" s="1" customFormat="1"/>
    <row r="44676" s="1" customFormat="1"/>
    <row r="44677" s="1" customFormat="1"/>
    <row r="44678" s="1" customFormat="1"/>
    <row r="44679" s="1" customFormat="1"/>
    <row r="44680" s="1" customFormat="1"/>
    <row r="44681" s="1" customFormat="1"/>
    <row r="44682" s="1" customFormat="1"/>
    <row r="44683" s="1" customFormat="1"/>
    <row r="44684" s="1" customFormat="1"/>
    <row r="44685" s="1" customFormat="1"/>
    <row r="44686" s="1" customFormat="1"/>
    <row r="44687" s="1" customFormat="1"/>
    <row r="44688" s="1" customFormat="1"/>
    <row r="44689" s="1" customFormat="1"/>
    <row r="44690" s="1" customFormat="1"/>
    <row r="44691" s="1" customFormat="1"/>
    <row r="44692" s="1" customFormat="1"/>
    <row r="44693" s="1" customFormat="1"/>
    <row r="44694" s="1" customFormat="1"/>
    <row r="44695" s="1" customFormat="1"/>
    <row r="44696" s="1" customFormat="1"/>
    <row r="44697" s="1" customFormat="1"/>
    <row r="44698" s="1" customFormat="1"/>
    <row r="44699" s="1" customFormat="1"/>
    <row r="44700" s="1" customFormat="1"/>
    <row r="44701" s="1" customFormat="1"/>
    <row r="44702" s="1" customFormat="1"/>
    <row r="44703" s="1" customFormat="1"/>
    <row r="44704" s="1" customFormat="1"/>
    <row r="44705" s="1" customFormat="1"/>
    <row r="44706" s="1" customFormat="1"/>
    <row r="44707" s="1" customFormat="1"/>
    <row r="44708" s="1" customFormat="1"/>
    <row r="44709" s="1" customFormat="1"/>
    <row r="44710" s="1" customFormat="1"/>
    <row r="44711" s="1" customFormat="1"/>
    <row r="44712" s="1" customFormat="1"/>
    <row r="44713" s="1" customFormat="1"/>
    <row r="44714" s="1" customFormat="1"/>
    <row r="44715" s="1" customFormat="1"/>
    <row r="44716" s="1" customFormat="1"/>
    <row r="44717" s="1" customFormat="1"/>
    <row r="44718" s="1" customFormat="1"/>
    <row r="44719" s="1" customFormat="1"/>
    <row r="44720" s="1" customFormat="1"/>
    <row r="44721" s="1" customFormat="1"/>
    <row r="44722" s="1" customFormat="1"/>
    <row r="44723" s="1" customFormat="1"/>
    <row r="44724" s="1" customFormat="1"/>
    <row r="44725" s="1" customFormat="1"/>
    <row r="44726" s="1" customFormat="1"/>
    <row r="44727" s="1" customFormat="1"/>
    <row r="44728" s="1" customFormat="1"/>
    <row r="44729" s="1" customFormat="1"/>
    <row r="44730" s="1" customFormat="1"/>
    <row r="44731" s="1" customFormat="1"/>
    <row r="44732" s="1" customFormat="1"/>
    <row r="44733" s="1" customFormat="1"/>
    <row r="44734" s="1" customFormat="1"/>
    <row r="44735" s="1" customFormat="1"/>
    <row r="44736" s="1" customFormat="1"/>
    <row r="44737" s="1" customFormat="1"/>
    <row r="44738" s="1" customFormat="1"/>
    <row r="44739" s="1" customFormat="1"/>
    <row r="44740" s="1" customFormat="1"/>
    <row r="44741" s="1" customFormat="1"/>
    <row r="44742" s="1" customFormat="1"/>
    <row r="44743" s="1" customFormat="1"/>
    <row r="44744" s="1" customFormat="1"/>
    <row r="44745" s="1" customFormat="1"/>
    <row r="44746" s="1" customFormat="1"/>
    <row r="44747" s="1" customFormat="1"/>
    <row r="44748" s="1" customFormat="1"/>
    <row r="44749" s="1" customFormat="1"/>
    <row r="44750" s="1" customFormat="1"/>
    <row r="44751" s="1" customFormat="1"/>
    <row r="44752" s="1" customFormat="1"/>
    <row r="44753" s="1" customFormat="1"/>
    <row r="44754" s="1" customFormat="1"/>
    <row r="44755" s="1" customFormat="1"/>
    <row r="44756" s="1" customFormat="1"/>
    <row r="44757" s="1" customFormat="1"/>
    <row r="44758" s="1" customFormat="1"/>
    <row r="44759" s="1" customFormat="1"/>
    <row r="44760" s="1" customFormat="1"/>
    <row r="44761" s="1" customFormat="1"/>
    <row r="44762" s="1" customFormat="1"/>
    <row r="44763" s="1" customFormat="1"/>
    <row r="44764" s="1" customFormat="1"/>
    <row r="44765" s="1" customFormat="1"/>
    <row r="44766" s="1" customFormat="1"/>
    <row r="44767" s="1" customFormat="1"/>
    <row r="44768" s="1" customFormat="1"/>
    <row r="44769" s="1" customFormat="1"/>
    <row r="44770" s="1" customFormat="1"/>
    <row r="44771" s="1" customFormat="1"/>
    <row r="44772" s="1" customFormat="1"/>
    <row r="44773" s="1" customFormat="1"/>
    <row r="44774" s="1" customFormat="1"/>
    <row r="44775" s="1" customFormat="1"/>
    <row r="44776" s="1" customFormat="1"/>
    <row r="44777" s="1" customFormat="1"/>
    <row r="44778" s="1" customFormat="1"/>
    <row r="44779" s="1" customFormat="1"/>
    <row r="44780" s="1" customFormat="1"/>
    <row r="44781" s="1" customFormat="1"/>
    <row r="44782" s="1" customFormat="1"/>
    <row r="44783" s="1" customFormat="1"/>
    <row r="44784" s="1" customFormat="1"/>
    <row r="44785" s="1" customFormat="1"/>
    <row r="44786" s="1" customFormat="1"/>
    <row r="44787" s="1" customFormat="1"/>
    <row r="44788" s="1" customFormat="1"/>
    <row r="44789" s="1" customFormat="1"/>
    <row r="44790" s="1" customFormat="1"/>
    <row r="44791" s="1" customFormat="1"/>
    <row r="44792" s="1" customFormat="1"/>
    <row r="44793" s="1" customFormat="1"/>
    <row r="44794" s="1" customFormat="1"/>
    <row r="44795" s="1" customFormat="1"/>
    <row r="44796" s="1" customFormat="1"/>
    <row r="44797" s="1" customFormat="1"/>
    <row r="44798" s="1" customFormat="1"/>
    <row r="44799" s="1" customFormat="1"/>
    <row r="44800" s="1" customFormat="1"/>
    <row r="44801" s="1" customFormat="1"/>
    <row r="44802" s="1" customFormat="1"/>
    <row r="44803" s="1" customFormat="1"/>
    <row r="44804" s="1" customFormat="1"/>
    <row r="44805" s="1" customFormat="1"/>
    <row r="44806" s="1" customFormat="1"/>
    <row r="44807" s="1" customFormat="1"/>
    <row r="44808" s="1" customFormat="1"/>
    <row r="44809" s="1" customFormat="1"/>
    <row r="44810" s="1" customFormat="1"/>
    <row r="44811" s="1" customFormat="1"/>
    <row r="44812" s="1" customFormat="1"/>
    <row r="44813" s="1" customFormat="1"/>
    <row r="44814" s="1" customFormat="1"/>
    <row r="44815" s="1" customFormat="1"/>
    <row r="44816" s="1" customFormat="1"/>
    <row r="44817" s="1" customFormat="1"/>
    <row r="44818" s="1" customFormat="1"/>
    <row r="44819" s="1" customFormat="1"/>
    <row r="44820" s="1" customFormat="1"/>
    <row r="44821" s="1" customFormat="1"/>
    <row r="44822" s="1" customFormat="1"/>
    <row r="44823" s="1" customFormat="1"/>
    <row r="44824" s="1" customFormat="1"/>
    <row r="44825" s="1" customFormat="1"/>
    <row r="44826" s="1" customFormat="1"/>
    <row r="44827" s="1" customFormat="1"/>
    <row r="44828" s="1" customFormat="1"/>
    <row r="44829" s="1" customFormat="1"/>
    <row r="44830" s="1" customFormat="1"/>
    <row r="44831" s="1" customFormat="1"/>
    <row r="44832" s="1" customFormat="1"/>
    <row r="44833" s="1" customFormat="1"/>
    <row r="44834" s="1" customFormat="1"/>
    <row r="44835" s="1" customFormat="1"/>
    <row r="44836" s="1" customFormat="1"/>
    <row r="44837" s="1" customFormat="1"/>
    <row r="44838" s="1" customFormat="1"/>
    <row r="44839" s="1" customFormat="1"/>
    <row r="44840" s="1" customFormat="1"/>
    <row r="44841" s="1" customFormat="1"/>
    <row r="44842" s="1" customFormat="1"/>
    <row r="44843" s="1" customFormat="1"/>
    <row r="44844" s="1" customFormat="1"/>
    <row r="44845" s="1" customFormat="1"/>
    <row r="44846" s="1" customFormat="1"/>
    <row r="44847" s="1" customFormat="1"/>
    <row r="44848" s="1" customFormat="1"/>
    <row r="44849" s="1" customFormat="1"/>
    <row r="44850" s="1" customFormat="1"/>
    <row r="44851" s="1" customFormat="1"/>
    <row r="44852" s="1" customFormat="1"/>
    <row r="44853" s="1" customFormat="1"/>
    <row r="44854" s="1" customFormat="1"/>
    <row r="44855" s="1" customFormat="1"/>
    <row r="44856" s="1" customFormat="1"/>
    <row r="44857" s="1" customFormat="1"/>
    <row r="44858" s="1" customFormat="1"/>
    <row r="44859" s="1" customFormat="1"/>
    <row r="44860" s="1" customFormat="1"/>
    <row r="44861" s="1" customFormat="1"/>
    <row r="44862" s="1" customFormat="1"/>
    <row r="44863" s="1" customFormat="1"/>
    <row r="44864" s="1" customFormat="1"/>
    <row r="44865" s="1" customFormat="1"/>
    <row r="44866" s="1" customFormat="1"/>
    <row r="44867" s="1" customFormat="1"/>
    <row r="44868" s="1" customFormat="1"/>
    <row r="44869" s="1" customFormat="1"/>
    <row r="44870" s="1" customFormat="1"/>
    <row r="44871" s="1" customFormat="1"/>
    <row r="44872" s="1" customFormat="1"/>
    <row r="44873" s="1" customFormat="1"/>
    <row r="44874" s="1" customFormat="1"/>
    <row r="44875" s="1" customFormat="1"/>
    <row r="44876" s="1" customFormat="1"/>
    <row r="44877" s="1" customFormat="1"/>
    <row r="44878" s="1" customFormat="1"/>
    <row r="44879" s="1" customFormat="1"/>
    <row r="44880" s="1" customFormat="1"/>
    <row r="44881" s="1" customFormat="1"/>
    <row r="44882" s="1" customFormat="1"/>
    <row r="44883" s="1" customFormat="1"/>
    <row r="44884" s="1" customFormat="1"/>
    <row r="44885" s="1" customFormat="1"/>
    <row r="44886" s="1" customFormat="1"/>
    <row r="44887" s="1" customFormat="1"/>
    <row r="44888" s="1" customFormat="1"/>
    <row r="44889" s="1" customFormat="1"/>
    <row r="44890" s="1" customFormat="1"/>
    <row r="44891" s="1" customFormat="1"/>
    <row r="44892" s="1" customFormat="1"/>
    <row r="44893" s="1" customFormat="1"/>
    <row r="44894" s="1" customFormat="1"/>
    <row r="44895" s="1" customFormat="1"/>
    <row r="44896" s="1" customFormat="1"/>
    <row r="44897" s="1" customFormat="1"/>
    <row r="44898" s="1" customFormat="1"/>
    <row r="44899" s="1" customFormat="1"/>
    <row r="44900" s="1" customFormat="1"/>
    <row r="44901" s="1" customFormat="1"/>
    <row r="44902" s="1" customFormat="1"/>
    <row r="44903" s="1" customFormat="1"/>
    <row r="44904" s="1" customFormat="1"/>
    <row r="44905" s="1" customFormat="1"/>
    <row r="44906" s="1" customFormat="1"/>
    <row r="44907" s="1" customFormat="1"/>
    <row r="44908" s="1" customFormat="1"/>
    <row r="44909" s="1" customFormat="1"/>
    <row r="44910" s="1" customFormat="1"/>
    <row r="44911" s="1" customFormat="1"/>
    <row r="44912" s="1" customFormat="1"/>
    <row r="44913" s="1" customFormat="1"/>
    <row r="44914" s="1" customFormat="1"/>
    <row r="44915" s="1" customFormat="1"/>
    <row r="44916" s="1" customFormat="1"/>
    <row r="44917" s="1" customFormat="1"/>
    <row r="44918" s="1" customFormat="1"/>
    <row r="44919" s="1" customFormat="1"/>
    <row r="44920" s="1" customFormat="1"/>
    <row r="44921" s="1" customFormat="1"/>
    <row r="44922" s="1" customFormat="1"/>
    <row r="44923" s="1" customFormat="1"/>
    <row r="44924" s="1" customFormat="1"/>
    <row r="44925" s="1" customFormat="1"/>
    <row r="44926" s="1" customFormat="1"/>
    <row r="44927" s="1" customFormat="1"/>
    <row r="44928" s="1" customFormat="1"/>
    <row r="44929" s="1" customFormat="1"/>
    <row r="44930" s="1" customFormat="1"/>
    <row r="44931" s="1" customFormat="1"/>
    <row r="44932" s="1" customFormat="1"/>
    <row r="44933" s="1" customFormat="1"/>
    <row r="44934" s="1" customFormat="1"/>
    <row r="44935" s="1" customFormat="1"/>
    <row r="44936" s="1" customFormat="1"/>
    <row r="44937" s="1" customFormat="1"/>
    <row r="44938" s="1" customFormat="1"/>
    <row r="44939" s="1" customFormat="1"/>
    <row r="44940" s="1" customFormat="1"/>
    <row r="44941" s="1" customFormat="1"/>
    <row r="44942" s="1" customFormat="1"/>
    <row r="44943" s="1" customFormat="1"/>
    <row r="44944" s="1" customFormat="1"/>
    <row r="44945" s="1" customFormat="1"/>
    <row r="44946" s="1" customFormat="1"/>
    <row r="44947" s="1" customFormat="1"/>
    <row r="44948" s="1" customFormat="1"/>
    <row r="44949" s="1" customFormat="1"/>
    <row r="44950" s="1" customFormat="1"/>
    <row r="44951" s="1" customFormat="1"/>
    <row r="44952" s="1" customFormat="1"/>
    <row r="44953" s="1" customFormat="1"/>
    <row r="44954" s="1" customFormat="1"/>
    <row r="44955" s="1" customFormat="1"/>
    <row r="44956" s="1" customFormat="1"/>
    <row r="44957" s="1" customFormat="1"/>
    <row r="44958" s="1" customFormat="1"/>
    <row r="44959" s="1" customFormat="1"/>
    <row r="44960" s="1" customFormat="1"/>
    <row r="44961" s="1" customFormat="1"/>
    <row r="44962" s="1" customFormat="1"/>
    <row r="44963" s="1" customFormat="1"/>
    <row r="44964" s="1" customFormat="1"/>
    <row r="44965" s="1" customFormat="1"/>
    <row r="44966" s="1" customFormat="1"/>
    <row r="44967" s="1" customFormat="1"/>
    <row r="44968" s="1" customFormat="1"/>
    <row r="44969" s="1" customFormat="1"/>
    <row r="44970" s="1" customFormat="1"/>
    <row r="44971" s="1" customFormat="1"/>
    <row r="44972" s="1" customFormat="1"/>
    <row r="44973" s="1" customFormat="1"/>
    <row r="44974" s="1" customFormat="1"/>
    <row r="44975" s="1" customFormat="1"/>
    <row r="44976" s="1" customFormat="1"/>
    <row r="44977" s="1" customFormat="1"/>
    <row r="44978" s="1" customFormat="1"/>
    <row r="44979" s="1" customFormat="1"/>
    <row r="44980" s="1" customFormat="1"/>
    <row r="44981" s="1" customFormat="1"/>
    <row r="44982" s="1" customFormat="1"/>
    <row r="44983" s="1" customFormat="1"/>
    <row r="44984" s="1" customFormat="1"/>
    <row r="44985" s="1" customFormat="1"/>
    <row r="44986" s="1" customFormat="1"/>
    <row r="44987" s="1" customFormat="1"/>
    <row r="44988" s="1" customFormat="1"/>
    <row r="44989" s="1" customFormat="1"/>
    <row r="44990" s="1" customFormat="1"/>
    <row r="44991" s="1" customFormat="1"/>
    <row r="44992" s="1" customFormat="1"/>
    <row r="44993" s="1" customFormat="1"/>
    <row r="44994" s="1" customFormat="1"/>
    <row r="44995" s="1" customFormat="1"/>
    <row r="44996" s="1" customFormat="1"/>
    <row r="44997" s="1" customFormat="1"/>
    <row r="44998" s="1" customFormat="1"/>
    <row r="44999" s="1" customFormat="1"/>
    <row r="45000" s="1" customFormat="1"/>
    <row r="45001" s="1" customFormat="1"/>
    <row r="45002" s="1" customFormat="1"/>
    <row r="45003" s="1" customFormat="1"/>
    <row r="45004" s="1" customFormat="1"/>
    <row r="45005" s="1" customFormat="1"/>
    <row r="45006" s="1" customFormat="1"/>
    <row r="45007" s="1" customFormat="1"/>
    <row r="45008" s="1" customFormat="1"/>
    <row r="45009" s="1" customFormat="1"/>
    <row r="45010" s="1" customFormat="1"/>
    <row r="45011" s="1" customFormat="1"/>
    <row r="45012" s="1" customFormat="1"/>
    <row r="45013" s="1" customFormat="1"/>
    <row r="45014" s="1" customFormat="1"/>
    <row r="45015" s="1" customFormat="1"/>
    <row r="45016" s="1" customFormat="1"/>
    <row r="45017" s="1" customFormat="1"/>
    <row r="45018" s="1" customFormat="1"/>
    <row r="45019" s="1" customFormat="1"/>
    <row r="45020" s="1" customFormat="1"/>
    <row r="45021" s="1" customFormat="1"/>
    <row r="45022" s="1" customFormat="1"/>
    <row r="45023" s="1" customFormat="1"/>
    <row r="45024" s="1" customFormat="1"/>
    <row r="45025" s="1" customFormat="1"/>
    <row r="45026" s="1" customFormat="1"/>
    <row r="45027" s="1" customFormat="1"/>
    <row r="45028" s="1" customFormat="1"/>
    <row r="45029" s="1" customFormat="1"/>
    <row r="45030" s="1" customFormat="1"/>
    <row r="45031" s="1" customFormat="1"/>
    <row r="45032" s="1" customFormat="1"/>
    <row r="45033" s="1" customFormat="1"/>
    <row r="45034" s="1" customFormat="1"/>
    <row r="45035" s="1" customFormat="1"/>
    <row r="45036" s="1" customFormat="1"/>
    <row r="45037" s="1" customFormat="1"/>
    <row r="45038" s="1" customFormat="1"/>
    <row r="45039" s="1" customFormat="1"/>
    <row r="45040" s="1" customFormat="1"/>
    <row r="45041" s="1" customFormat="1"/>
    <row r="45042" s="1" customFormat="1"/>
    <row r="45043" s="1" customFormat="1"/>
    <row r="45044" s="1" customFormat="1"/>
    <row r="45045" s="1" customFormat="1"/>
    <row r="45046" s="1" customFormat="1"/>
    <row r="45047" s="1" customFormat="1"/>
    <row r="45048" s="1" customFormat="1"/>
    <row r="45049" s="1" customFormat="1"/>
    <row r="45050" s="1" customFormat="1"/>
    <row r="45051" s="1" customFormat="1"/>
    <row r="45052" s="1" customFormat="1"/>
    <row r="45053" s="1" customFormat="1"/>
    <row r="45054" s="1" customFormat="1"/>
    <row r="45055" s="1" customFormat="1"/>
    <row r="45056" s="1" customFormat="1"/>
    <row r="45057" s="1" customFormat="1"/>
    <row r="45058" s="1" customFormat="1"/>
    <row r="45059" s="1" customFormat="1"/>
    <row r="45060" s="1" customFormat="1"/>
    <row r="45061" s="1" customFormat="1"/>
    <row r="45062" s="1" customFormat="1"/>
    <row r="45063" s="1" customFormat="1"/>
    <row r="45064" s="1" customFormat="1"/>
    <row r="45065" s="1" customFormat="1"/>
    <row r="45066" s="1" customFormat="1"/>
    <row r="45067" s="1" customFormat="1"/>
    <row r="45068" s="1" customFormat="1"/>
    <row r="45069" s="1" customFormat="1"/>
    <row r="45070" s="1" customFormat="1"/>
    <row r="45071" s="1" customFormat="1"/>
    <row r="45072" s="1" customFormat="1"/>
    <row r="45073" s="1" customFormat="1"/>
    <row r="45074" s="1" customFormat="1"/>
    <row r="45075" s="1" customFormat="1"/>
    <row r="45076" s="1" customFormat="1"/>
    <row r="45077" s="1" customFormat="1"/>
    <row r="45078" s="1" customFormat="1"/>
    <row r="45079" s="1" customFormat="1"/>
    <row r="45080" s="1" customFormat="1"/>
    <row r="45081" s="1" customFormat="1"/>
    <row r="45082" s="1" customFormat="1"/>
    <row r="45083" s="1" customFormat="1"/>
    <row r="45084" s="1" customFormat="1"/>
    <row r="45085" s="1" customFormat="1"/>
    <row r="45086" s="1" customFormat="1"/>
    <row r="45087" s="1" customFormat="1"/>
    <row r="45088" s="1" customFormat="1"/>
    <row r="45089" s="1" customFormat="1"/>
    <row r="45090" s="1" customFormat="1"/>
    <row r="45091" s="1" customFormat="1"/>
    <row r="45092" s="1" customFormat="1"/>
    <row r="45093" s="1" customFormat="1"/>
    <row r="45094" s="1" customFormat="1"/>
    <row r="45095" s="1" customFormat="1"/>
    <row r="45096" s="1" customFormat="1"/>
    <row r="45097" s="1" customFormat="1"/>
    <row r="45098" s="1" customFormat="1"/>
    <row r="45099" s="1" customFormat="1"/>
    <row r="45100" s="1" customFormat="1"/>
    <row r="45101" s="1" customFormat="1"/>
    <row r="45102" s="1" customFormat="1"/>
    <row r="45103" s="1" customFormat="1"/>
    <row r="45104" s="1" customFormat="1"/>
    <row r="45105" s="1" customFormat="1"/>
    <row r="45106" s="1" customFormat="1"/>
    <row r="45107" s="1" customFormat="1"/>
    <row r="45108" s="1" customFormat="1"/>
    <row r="45109" s="1" customFormat="1"/>
    <row r="45110" s="1" customFormat="1"/>
    <row r="45111" s="1" customFormat="1"/>
    <row r="45112" s="1" customFormat="1"/>
    <row r="45113" s="1" customFormat="1"/>
    <row r="45114" s="1" customFormat="1"/>
    <row r="45115" s="1" customFormat="1"/>
    <row r="45116" s="1" customFormat="1"/>
    <row r="45117" s="1" customFormat="1"/>
    <row r="45118" s="1" customFormat="1"/>
    <row r="45119" s="1" customFormat="1"/>
    <row r="45120" s="1" customFormat="1"/>
    <row r="45121" s="1" customFormat="1"/>
    <row r="45122" s="1" customFormat="1"/>
    <row r="45123" s="1" customFormat="1"/>
    <row r="45124" s="1" customFormat="1"/>
    <row r="45125" s="1" customFormat="1"/>
    <row r="45126" s="1" customFormat="1"/>
    <row r="45127" s="1" customFormat="1"/>
    <row r="45128" s="1" customFormat="1"/>
    <row r="45129" s="1" customFormat="1"/>
    <row r="45130" s="1" customFormat="1"/>
    <row r="45131" s="1" customFormat="1"/>
    <row r="45132" s="1" customFormat="1"/>
    <row r="45133" s="1" customFormat="1"/>
    <row r="45134" s="1" customFormat="1"/>
    <row r="45135" s="1" customFormat="1"/>
    <row r="45136" s="1" customFormat="1"/>
    <row r="45137" s="1" customFormat="1"/>
    <row r="45138" s="1" customFormat="1"/>
    <row r="45139" s="1" customFormat="1"/>
    <row r="45140" s="1" customFormat="1"/>
    <row r="45141" s="1" customFormat="1"/>
    <row r="45142" s="1" customFormat="1"/>
    <row r="45143" s="1" customFormat="1"/>
    <row r="45144" s="1" customFormat="1"/>
    <row r="45145" s="1" customFormat="1"/>
    <row r="45146" s="1" customFormat="1"/>
    <row r="45147" s="1" customFormat="1"/>
    <row r="45148" s="1" customFormat="1"/>
    <row r="45149" s="1" customFormat="1"/>
    <row r="45150" s="1" customFormat="1"/>
    <row r="45151" s="1" customFormat="1"/>
    <row r="45152" s="1" customFormat="1"/>
    <row r="45153" s="1" customFormat="1"/>
    <row r="45154" s="1" customFormat="1"/>
    <row r="45155" s="1" customFormat="1"/>
    <row r="45156" s="1" customFormat="1"/>
    <row r="45157" s="1" customFormat="1"/>
    <row r="45158" s="1" customFormat="1"/>
    <row r="45159" s="1" customFormat="1"/>
    <row r="45160" s="1" customFormat="1"/>
    <row r="45161" s="1" customFormat="1"/>
    <row r="45162" s="1" customFormat="1"/>
    <row r="45163" s="1" customFormat="1"/>
    <row r="45164" s="1" customFormat="1"/>
    <row r="45165" s="1" customFormat="1"/>
    <row r="45166" s="1" customFormat="1"/>
    <row r="45167" s="1" customFormat="1"/>
    <row r="45168" s="1" customFormat="1"/>
    <row r="45169" s="1" customFormat="1"/>
    <row r="45170" s="1" customFormat="1"/>
    <row r="45171" s="1" customFormat="1"/>
    <row r="45172" s="1" customFormat="1"/>
    <row r="45173" s="1" customFormat="1"/>
    <row r="45174" s="1" customFormat="1"/>
    <row r="45175" s="1" customFormat="1"/>
    <row r="45176" s="1" customFormat="1"/>
    <row r="45177" s="1" customFormat="1"/>
    <row r="45178" s="1" customFormat="1"/>
    <row r="45179" s="1" customFormat="1"/>
    <row r="45180" s="1" customFormat="1"/>
    <row r="45181" s="1" customFormat="1"/>
    <row r="45182" s="1" customFormat="1"/>
    <row r="45183" s="1" customFormat="1"/>
    <row r="45184" s="1" customFormat="1"/>
    <row r="45185" s="1" customFormat="1"/>
    <row r="45186" s="1" customFormat="1"/>
    <row r="45187" s="1" customFormat="1"/>
    <row r="45188" s="1" customFormat="1"/>
    <row r="45189" s="1" customFormat="1"/>
    <row r="45190" s="1" customFormat="1"/>
    <row r="45191" s="1" customFormat="1"/>
    <row r="45192" s="1" customFormat="1"/>
    <row r="45193" s="1" customFormat="1"/>
    <row r="45194" s="1" customFormat="1"/>
    <row r="45195" s="1" customFormat="1"/>
    <row r="45196" s="1" customFormat="1"/>
    <row r="45197" s="1" customFormat="1"/>
    <row r="45198" s="1" customFormat="1"/>
    <row r="45199" s="1" customFormat="1"/>
    <row r="45200" s="1" customFormat="1"/>
    <row r="45201" s="1" customFormat="1"/>
    <row r="45202" s="1" customFormat="1"/>
    <row r="45203" s="1" customFormat="1"/>
    <row r="45204" s="1" customFormat="1"/>
    <row r="45205" s="1" customFormat="1"/>
    <row r="45206" s="1" customFormat="1"/>
    <row r="45207" s="1" customFormat="1"/>
    <row r="45208" s="1" customFormat="1"/>
    <row r="45209" s="1" customFormat="1"/>
    <row r="45210" s="1" customFormat="1"/>
    <row r="45211" s="1" customFormat="1"/>
    <row r="45212" s="1" customFormat="1"/>
    <row r="45213" s="1" customFormat="1"/>
    <row r="45214" s="1" customFormat="1"/>
    <row r="45215" s="1" customFormat="1"/>
    <row r="45216" s="1" customFormat="1"/>
    <row r="45217" s="1" customFormat="1"/>
    <row r="45218" s="1" customFormat="1"/>
    <row r="45219" s="1" customFormat="1"/>
    <row r="45220" s="1" customFormat="1"/>
    <row r="45221" s="1" customFormat="1"/>
    <row r="45222" s="1" customFormat="1"/>
    <row r="45223" s="1" customFormat="1"/>
    <row r="45224" s="1" customFormat="1"/>
    <row r="45225" s="1" customFormat="1"/>
    <row r="45226" s="1" customFormat="1"/>
    <row r="45227" s="1" customFormat="1"/>
    <row r="45228" s="1" customFormat="1"/>
    <row r="45229" s="1" customFormat="1"/>
    <row r="45230" s="1" customFormat="1"/>
    <row r="45231" s="1" customFormat="1"/>
    <row r="45232" s="1" customFormat="1"/>
    <row r="45233" s="1" customFormat="1"/>
    <row r="45234" s="1" customFormat="1"/>
    <row r="45235" s="1" customFormat="1"/>
    <row r="45236" s="1" customFormat="1"/>
    <row r="45237" s="1" customFormat="1"/>
    <row r="45238" s="1" customFormat="1"/>
    <row r="45239" s="1" customFormat="1"/>
    <row r="45240" s="1" customFormat="1"/>
    <row r="45241" s="1" customFormat="1"/>
    <row r="45242" s="1" customFormat="1"/>
    <row r="45243" s="1" customFormat="1"/>
    <row r="45244" s="1" customFormat="1"/>
    <row r="45245" s="1" customFormat="1"/>
    <row r="45246" s="1" customFormat="1"/>
    <row r="45247" s="1" customFormat="1"/>
    <row r="45248" s="1" customFormat="1"/>
    <row r="45249" s="1" customFormat="1"/>
    <row r="45250" s="1" customFormat="1"/>
    <row r="45251" s="1" customFormat="1"/>
    <row r="45252" s="1" customFormat="1"/>
    <row r="45253" s="1" customFormat="1"/>
    <row r="45254" s="1" customFormat="1"/>
    <row r="45255" s="1" customFormat="1"/>
    <row r="45256" s="1" customFormat="1"/>
    <row r="45257" s="1" customFormat="1"/>
    <row r="45258" s="1" customFormat="1"/>
    <row r="45259" s="1" customFormat="1"/>
    <row r="45260" s="1" customFormat="1"/>
    <row r="45261" s="1" customFormat="1"/>
    <row r="45262" s="1" customFormat="1"/>
    <row r="45263" s="1" customFormat="1"/>
    <row r="45264" s="1" customFormat="1"/>
    <row r="45265" s="1" customFormat="1"/>
    <row r="45266" s="1" customFormat="1"/>
    <row r="45267" s="1" customFormat="1"/>
    <row r="45268" s="1" customFormat="1"/>
    <row r="45269" s="1" customFormat="1"/>
    <row r="45270" s="1" customFormat="1"/>
    <row r="45271" s="1" customFormat="1"/>
    <row r="45272" s="1" customFormat="1"/>
    <row r="45273" s="1" customFormat="1"/>
    <row r="45274" s="1" customFormat="1"/>
    <row r="45275" s="1" customFormat="1"/>
    <row r="45276" s="1" customFormat="1"/>
    <row r="45277" s="1" customFormat="1"/>
    <row r="45278" s="1" customFormat="1"/>
    <row r="45279" s="1" customFormat="1"/>
    <row r="45280" s="1" customFormat="1"/>
    <row r="45281" s="1" customFormat="1"/>
    <row r="45282" s="1" customFormat="1"/>
    <row r="45283" s="1" customFormat="1"/>
    <row r="45284" s="1" customFormat="1"/>
    <row r="45285" s="1" customFormat="1"/>
    <row r="45286" s="1" customFormat="1"/>
    <row r="45287" s="1" customFormat="1"/>
    <row r="45288" s="1" customFormat="1"/>
    <row r="45289" s="1" customFormat="1"/>
    <row r="45290" s="1" customFormat="1"/>
    <row r="45291" s="1" customFormat="1"/>
    <row r="45292" s="1" customFormat="1"/>
    <row r="45293" s="1" customFormat="1"/>
    <row r="45294" s="1" customFormat="1"/>
    <row r="45295" s="1" customFormat="1"/>
    <row r="45296" s="1" customFormat="1"/>
    <row r="45297" s="1" customFormat="1"/>
    <row r="45298" s="1" customFormat="1"/>
    <row r="45299" s="1" customFormat="1"/>
    <row r="45300" s="1" customFormat="1"/>
    <row r="45301" s="1" customFormat="1"/>
    <row r="45302" s="1" customFormat="1"/>
    <row r="45303" s="1" customFormat="1"/>
    <row r="45304" s="1" customFormat="1"/>
    <row r="45305" s="1" customFormat="1"/>
    <row r="45306" s="1" customFormat="1"/>
    <row r="45307" s="1" customFormat="1"/>
    <row r="45308" s="1" customFormat="1"/>
    <row r="45309" s="1" customFormat="1"/>
    <row r="45310" s="1" customFormat="1"/>
    <row r="45311" s="1" customFormat="1"/>
    <row r="45312" s="1" customFormat="1"/>
    <row r="45313" s="1" customFormat="1"/>
    <row r="45314" s="1" customFormat="1"/>
    <row r="45315" s="1" customFormat="1"/>
    <row r="45316" s="1" customFormat="1"/>
    <row r="45317" s="1" customFormat="1"/>
    <row r="45318" s="1" customFormat="1"/>
    <row r="45319" s="1" customFormat="1"/>
    <row r="45320" s="1" customFormat="1"/>
    <row r="45321" s="1" customFormat="1"/>
    <row r="45322" s="1" customFormat="1"/>
    <row r="45323" s="1" customFormat="1"/>
    <row r="45324" s="1" customFormat="1"/>
    <row r="45325" s="1" customFormat="1"/>
    <row r="45326" s="1" customFormat="1"/>
    <row r="45327" s="1" customFormat="1"/>
    <row r="45328" s="1" customFormat="1"/>
    <row r="45329" s="1" customFormat="1"/>
    <row r="45330" s="1" customFormat="1"/>
    <row r="45331" s="1" customFormat="1"/>
    <row r="45332" s="1" customFormat="1"/>
    <row r="45333" s="1" customFormat="1"/>
    <row r="45334" s="1" customFormat="1"/>
    <row r="45335" s="1" customFormat="1"/>
    <row r="45336" s="1" customFormat="1"/>
    <row r="45337" s="1" customFormat="1"/>
    <row r="45338" s="1" customFormat="1"/>
    <row r="45339" s="1" customFormat="1"/>
    <row r="45340" s="1" customFormat="1"/>
    <row r="45341" s="1" customFormat="1"/>
    <row r="45342" s="1" customFormat="1"/>
    <row r="45343" s="1" customFormat="1"/>
    <row r="45344" s="1" customFormat="1"/>
    <row r="45345" s="1" customFormat="1"/>
    <row r="45346" s="1" customFormat="1"/>
    <row r="45347" s="1" customFormat="1"/>
    <row r="45348" s="1" customFormat="1"/>
    <row r="45349" s="1" customFormat="1"/>
    <row r="45350" s="1" customFormat="1"/>
    <row r="45351" s="1" customFormat="1"/>
    <row r="45352" s="1" customFormat="1"/>
    <row r="45353" s="1" customFormat="1"/>
    <row r="45354" s="1" customFormat="1"/>
    <row r="45355" s="1" customFormat="1"/>
    <row r="45356" s="1" customFormat="1"/>
    <row r="45357" s="1" customFormat="1"/>
    <row r="45358" s="1" customFormat="1"/>
    <row r="45359" s="1" customFormat="1"/>
    <row r="45360" s="1" customFormat="1"/>
    <row r="45361" s="1" customFormat="1"/>
    <row r="45362" s="1" customFormat="1"/>
    <row r="45363" s="1" customFormat="1"/>
    <row r="45364" s="1" customFormat="1"/>
    <row r="45365" s="1" customFormat="1"/>
    <row r="45366" s="1" customFormat="1"/>
    <row r="45367" s="1" customFormat="1"/>
    <row r="45368" s="1" customFormat="1"/>
    <row r="45369" s="1" customFormat="1"/>
    <row r="45370" s="1" customFormat="1"/>
    <row r="45371" s="1" customFormat="1"/>
    <row r="45372" s="1" customFormat="1"/>
    <row r="45373" s="1" customFormat="1"/>
    <row r="45374" s="1" customFormat="1"/>
    <row r="45375" s="1" customFormat="1"/>
    <row r="45376" s="1" customFormat="1"/>
    <row r="45377" s="1" customFormat="1"/>
    <row r="45378" s="1" customFormat="1"/>
    <row r="45379" s="1" customFormat="1"/>
    <row r="45380" s="1" customFormat="1"/>
    <row r="45381" s="1" customFormat="1"/>
    <row r="45382" s="1" customFormat="1"/>
    <row r="45383" s="1" customFormat="1"/>
    <row r="45384" s="1" customFormat="1"/>
    <row r="45385" s="1" customFormat="1"/>
    <row r="45386" s="1" customFormat="1"/>
    <row r="45387" s="1" customFormat="1"/>
    <row r="45388" s="1" customFormat="1"/>
    <row r="45389" s="1" customFormat="1"/>
    <row r="45390" s="1" customFormat="1"/>
    <row r="45391" s="1" customFormat="1"/>
    <row r="45392" s="1" customFormat="1"/>
    <row r="45393" s="1" customFormat="1"/>
    <row r="45394" s="1" customFormat="1"/>
    <row r="45395" s="1" customFormat="1"/>
    <row r="45396" s="1" customFormat="1"/>
    <row r="45397" s="1" customFormat="1"/>
    <row r="45398" s="1" customFormat="1"/>
    <row r="45399" s="1" customFormat="1"/>
    <row r="45400" s="1" customFormat="1"/>
    <row r="45401" s="1" customFormat="1"/>
    <row r="45402" s="1" customFormat="1"/>
    <row r="45403" s="1" customFormat="1"/>
    <row r="45404" s="1" customFormat="1"/>
    <row r="45405" s="1" customFormat="1"/>
    <row r="45406" s="1" customFormat="1"/>
    <row r="45407" s="1" customFormat="1"/>
    <row r="45408" s="1" customFormat="1"/>
    <row r="45409" s="1" customFormat="1"/>
    <row r="45410" s="1" customFormat="1"/>
    <row r="45411" s="1" customFormat="1"/>
    <row r="45412" s="1" customFormat="1"/>
    <row r="45413" s="1" customFormat="1"/>
    <row r="45414" s="1" customFormat="1"/>
    <row r="45415" s="1" customFormat="1"/>
    <row r="45416" s="1" customFormat="1"/>
    <row r="45417" s="1" customFormat="1"/>
    <row r="45418" s="1" customFormat="1"/>
    <row r="45419" s="1" customFormat="1"/>
    <row r="45420" s="1" customFormat="1"/>
    <row r="45421" s="1" customFormat="1"/>
    <row r="45422" s="1" customFormat="1"/>
    <row r="45423" s="1" customFormat="1"/>
    <row r="45424" s="1" customFormat="1"/>
    <row r="45425" s="1" customFormat="1"/>
    <row r="45426" s="1" customFormat="1"/>
    <row r="45427" s="1" customFormat="1"/>
    <row r="45428" s="1" customFormat="1"/>
    <row r="45429" s="1" customFormat="1"/>
    <row r="45430" s="1" customFormat="1"/>
    <row r="45431" s="1" customFormat="1"/>
    <row r="45432" s="1" customFormat="1"/>
    <row r="45433" s="1" customFormat="1"/>
    <row r="45434" s="1" customFormat="1"/>
    <row r="45435" s="1" customFormat="1"/>
    <row r="45436" s="1" customFormat="1"/>
    <row r="45437" s="1" customFormat="1"/>
    <row r="45438" s="1" customFormat="1"/>
    <row r="45439" s="1" customFormat="1"/>
    <row r="45440" s="1" customFormat="1"/>
    <row r="45441" s="1" customFormat="1"/>
    <row r="45442" s="1" customFormat="1"/>
    <row r="45443" s="1" customFormat="1"/>
    <row r="45444" s="1" customFormat="1"/>
    <row r="45445" s="1" customFormat="1"/>
    <row r="45446" s="1" customFormat="1"/>
    <row r="45447" s="1" customFormat="1"/>
    <row r="45448" s="1" customFormat="1"/>
    <row r="45449" s="1" customFormat="1"/>
    <row r="45450" s="1" customFormat="1"/>
    <row r="45451" s="1" customFormat="1"/>
    <row r="45452" s="1" customFormat="1"/>
    <row r="45453" s="1" customFormat="1"/>
    <row r="45454" s="1" customFormat="1"/>
    <row r="45455" s="1" customFormat="1"/>
    <row r="45456" s="1" customFormat="1"/>
    <row r="45457" s="1" customFormat="1"/>
    <row r="45458" s="1" customFormat="1"/>
    <row r="45459" s="1" customFormat="1"/>
    <row r="45460" s="1" customFormat="1"/>
    <row r="45461" s="1" customFormat="1"/>
    <row r="45462" s="1" customFormat="1"/>
    <row r="45463" s="1" customFormat="1"/>
    <row r="45464" s="1" customFormat="1"/>
    <row r="45465" s="1" customFormat="1"/>
    <row r="45466" s="1" customFormat="1"/>
    <row r="45467" s="1" customFormat="1"/>
    <row r="45468" s="1" customFormat="1"/>
    <row r="45469" s="1" customFormat="1"/>
    <row r="45470" s="1" customFormat="1"/>
    <row r="45471" s="1" customFormat="1"/>
    <row r="45472" s="1" customFormat="1"/>
    <row r="45473" s="1" customFormat="1"/>
    <row r="45474" s="1" customFormat="1"/>
    <row r="45475" s="1" customFormat="1"/>
    <row r="45476" s="1" customFormat="1"/>
    <row r="45477" s="1" customFormat="1"/>
    <row r="45478" s="1" customFormat="1"/>
    <row r="45479" s="1" customFormat="1"/>
    <row r="45480" s="1" customFormat="1"/>
    <row r="45481" s="1" customFormat="1"/>
    <row r="45482" s="1" customFormat="1"/>
    <row r="45483" s="1" customFormat="1"/>
    <row r="45484" s="1" customFormat="1"/>
    <row r="45485" s="1" customFormat="1"/>
    <row r="45486" s="1" customFormat="1"/>
    <row r="45487" s="1" customFormat="1"/>
    <row r="45488" s="1" customFormat="1"/>
    <row r="45489" s="1" customFormat="1"/>
    <row r="45490" s="1" customFormat="1"/>
    <row r="45491" s="1" customFormat="1"/>
    <row r="45492" s="1" customFormat="1"/>
    <row r="45493" s="1" customFormat="1"/>
    <row r="45494" s="1" customFormat="1"/>
    <row r="45495" s="1" customFormat="1"/>
    <row r="45496" s="1" customFormat="1"/>
    <row r="45497" s="1" customFormat="1"/>
    <row r="45498" s="1" customFormat="1"/>
    <row r="45499" s="1" customFormat="1"/>
    <row r="45500" s="1" customFormat="1"/>
    <row r="45501" s="1" customFormat="1"/>
    <row r="45502" s="1" customFormat="1"/>
    <row r="45503" s="1" customFormat="1"/>
    <row r="45504" s="1" customFormat="1"/>
    <row r="45505" s="1" customFormat="1"/>
    <row r="45506" s="1" customFormat="1"/>
    <row r="45507" s="1" customFormat="1"/>
    <row r="45508" s="1" customFormat="1"/>
    <row r="45509" s="1" customFormat="1"/>
    <row r="45510" s="1" customFormat="1"/>
    <row r="45511" s="1" customFormat="1"/>
    <row r="45512" s="1" customFormat="1"/>
    <row r="45513" s="1" customFormat="1"/>
    <row r="45514" s="1" customFormat="1"/>
    <row r="45515" s="1" customFormat="1"/>
    <row r="45516" s="1" customFormat="1"/>
    <row r="45517" s="1" customFormat="1"/>
    <row r="45518" s="1" customFormat="1"/>
    <row r="45519" s="1" customFormat="1"/>
    <row r="45520" s="1" customFormat="1"/>
    <row r="45521" s="1" customFormat="1"/>
    <row r="45522" s="1" customFormat="1"/>
    <row r="45523" s="1" customFormat="1"/>
    <row r="45524" s="1" customFormat="1"/>
    <row r="45525" s="1" customFormat="1"/>
    <row r="45526" s="1" customFormat="1"/>
    <row r="45527" s="1" customFormat="1"/>
    <row r="45528" s="1" customFormat="1"/>
    <row r="45529" s="1" customFormat="1"/>
    <row r="45530" s="1" customFormat="1"/>
    <row r="45531" s="1" customFormat="1"/>
    <row r="45532" s="1" customFormat="1"/>
    <row r="45533" s="1" customFormat="1"/>
    <row r="45534" s="1" customFormat="1"/>
    <row r="45535" s="1" customFormat="1"/>
    <row r="45536" s="1" customFormat="1"/>
    <row r="45537" s="1" customFormat="1"/>
    <row r="45538" s="1" customFormat="1"/>
    <row r="45539" s="1" customFormat="1"/>
    <row r="45540" s="1" customFormat="1"/>
    <row r="45541" s="1" customFormat="1"/>
    <row r="45542" s="1" customFormat="1"/>
    <row r="45543" s="1" customFormat="1"/>
    <row r="45544" s="1" customFormat="1"/>
    <row r="45545" s="1" customFormat="1"/>
    <row r="45546" s="1" customFormat="1"/>
    <row r="45547" s="1" customFormat="1"/>
    <row r="45548" s="1" customFormat="1"/>
    <row r="45549" s="1" customFormat="1"/>
    <row r="45550" s="1" customFormat="1"/>
    <row r="45551" s="1" customFormat="1"/>
    <row r="45552" s="1" customFormat="1"/>
    <row r="45553" s="1" customFormat="1"/>
    <row r="45554" s="1" customFormat="1"/>
    <row r="45555" s="1" customFormat="1"/>
    <row r="45556" s="1" customFormat="1"/>
    <row r="45557" s="1" customFormat="1"/>
    <row r="45558" s="1" customFormat="1"/>
    <row r="45559" s="1" customFormat="1"/>
    <row r="45560" s="1" customFormat="1"/>
    <row r="45561" s="1" customFormat="1"/>
    <row r="45562" s="1" customFormat="1"/>
    <row r="45563" s="1" customFormat="1"/>
    <row r="45564" s="1" customFormat="1"/>
    <row r="45565" s="1" customFormat="1"/>
    <row r="45566" s="1" customFormat="1"/>
    <row r="45567" s="1" customFormat="1"/>
    <row r="45568" s="1" customFormat="1"/>
    <row r="45569" s="1" customFormat="1"/>
    <row r="45570" s="1" customFormat="1"/>
    <row r="45571" s="1" customFormat="1"/>
    <row r="45572" s="1" customFormat="1"/>
    <row r="45573" s="1" customFormat="1"/>
    <row r="45574" s="1" customFormat="1"/>
    <row r="45575" s="1" customFormat="1"/>
    <row r="45576" s="1" customFormat="1"/>
    <row r="45577" s="1" customFormat="1"/>
    <row r="45578" s="1" customFormat="1"/>
    <row r="45579" s="1" customFormat="1"/>
    <row r="45580" s="1" customFormat="1"/>
    <row r="45581" s="1" customFormat="1"/>
    <row r="45582" s="1" customFormat="1"/>
    <row r="45583" s="1" customFormat="1"/>
    <row r="45584" s="1" customFormat="1"/>
    <row r="45585" s="1" customFormat="1"/>
    <row r="45586" s="1" customFormat="1"/>
    <row r="45587" s="1" customFormat="1"/>
    <row r="45588" s="1" customFormat="1"/>
    <row r="45589" s="1" customFormat="1"/>
    <row r="45590" s="1" customFormat="1"/>
    <row r="45591" s="1" customFormat="1"/>
    <row r="45592" s="1" customFormat="1"/>
    <row r="45593" s="1" customFormat="1"/>
    <row r="45594" s="1" customFormat="1"/>
    <row r="45595" s="1" customFormat="1"/>
    <row r="45596" s="1" customFormat="1"/>
    <row r="45597" s="1" customFormat="1"/>
    <row r="45598" s="1" customFormat="1"/>
    <row r="45599" s="1" customFormat="1"/>
    <row r="45600" s="1" customFormat="1"/>
    <row r="45601" s="1" customFormat="1"/>
    <row r="45602" s="1" customFormat="1"/>
    <row r="45603" s="1" customFormat="1"/>
    <row r="45604" s="1" customFormat="1"/>
    <row r="45605" s="1" customFormat="1"/>
    <row r="45606" s="1" customFormat="1"/>
    <row r="45607" s="1" customFormat="1"/>
    <row r="45608" s="1" customFormat="1"/>
    <row r="45609" s="1" customFormat="1"/>
    <row r="45610" s="1" customFormat="1"/>
    <row r="45611" s="1" customFormat="1"/>
    <row r="45612" s="1" customFormat="1"/>
    <row r="45613" s="1" customFormat="1"/>
    <row r="45614" s="1" customFormat="1"/>
    <row r="45615" s="1" customFormat="1"/>
    <row r="45616" s="1" customFormat="1"/>
    <row r="45617" s="1" customFormat="1"/>
    <row r="45618" s="1" customFormat="1"/>
    <row r="45619" s="1" customFormat="1"/>
    <row r="45620" s="1" customFormat="1"/>
    <row r="45621" s="1" customFormat="1"/>
    <row r="45622" s="1" customFormat="1"/>
    <row r="45623" s="1" customFormat="1"/>
    <row r="45624" s="1" customFormat="1"/>
    <row r="45625" s="1" customFormat="1"/>
    <row r="45626" s="1" customFormat="1"/>
    <row r="45627" s="1" customFormat="1"/>
    <row r="45628" s="1" customFormat="1"/>
    <row r="45629" s="1" customFormat="1"/>
    <row r="45630" s="1" customFormat="1"/>
    <row r="45631" s="1" customFormat="1"/>
    <row r="45632" s="1" customFormat="1"/>
    <row r="45633" s="1" customFormat="1"/>
    <row r="45634" s="1" customFormat="1"/>
    <row r="45635" s="1" customFormat="1"/>
    <row r="45636" s="1" customFormat="1"/>
    <row r="45637" s="1" customFormat="1"/>
    <row r="45638" s="1" customFormat="1"/>
    <row r="45639" s="1" customFormat="1"/>
    <row r="45640" s="1" customFormat="1"/>
    <row r="45641" s="1" customFormat="1"/>
    <row r="45642" s="1" customFormat="1"/>
    <row r="45643" s="1" customFormat="1"/>
    <row r="45644" s="1" customFormat="1"/>
    <row r="45645" s="1" customFormat="1"/>
    <row r="45646" s="1" customFormat="1"/>
    <row r="45647" s="1" customFormat="1"/>
    <row r="45648" s="1" customFormat="1"/>
    <row r="45649" s="1" customFormat="1"/>
    <row r="45650" s="1" customFormat="1"/>
    <row r="45651" s="1" customFormat="1"/>
    <row r="45652" s="1" customFormat="1"/>
    <row r="45653" s="1" customFormat="1"/>
    <row r="45654" s="1" customFormat="1"/>
    <row r="45655" s="1" customFormat="1"/>
    <row r="45656" s="1" customFormat="1"/>
    <row r="45657" s="1" customFormat="1"/>
    <row r="45658" s="1" customFormat="1"/>
    <row r="45659" s="1" customFormat="1"/>
    <row r="45660" s="1" customFormat="1"/>
    <row r="45661" s="1" customFormat="1"/>
    <row r="45662" s="1" customFormat="1"/>
    <row r="45663" s="1" customFormat="1"/>
    <row r="45664" s="1" customFormat="1"/>
    <row r="45665" s="1" customFormat="1"/>
    <row r="45666" s="1" customFormat="1"/>
    <row r="45667" s="1" customFormat="1"/>
    <row r="45668" s="1" customFormat="1"/>
    <row r="45669" s="1" customFormat="1"/>
    <row r="45670" s="1" customFormat="1"/>
    <row r="45671" s="1" customFormat="1"/>
    <row r="45672" s="1" customFormat="1"/>
    <row r="45673" s="1" customFormat="1"/>
    <row r="45674" s="1" customFormat="1"/>
    <row r="45675" s="1" customFormat="1"/>
    <row r="45676" s="1" customFormat="1"/>
    <row r="45677" s="1" customFormat="1"/>
    <row r="45678" s="1" customFormat="1"/>
    <row r="45679" s="1" customFormat="1"/>
    <row r="45680" s="1" customFormat="1"/>
    <row r="45681" s="1" customFormat="1"/>
    <row r="45682" s="1" customFormat="1"/>
    <row r="45683" s="1" customFormat="1"/>
    <row r="45684" s="1" customFormat="1"/>
    <row r="45685" s="1" customFormat="1"/>
    <row r="45686" s="1" customFormat="1"/>
    <row r="45687" s="1" customFormat="1"/>
    <row r="45688" s="1" customFormat="1"/>
    <row r="45689" s="1" customFormat="1"/>
    <row r="45690" s="1" customFormat="1"/>
    <row r="45691" s="1" customFormat="1"/>
    <row r="45692" s="1" customFormat="1"/>
    <row r="45693" s="1" customFormat="1"/>
    <row r="45694" s="1" customFormat="1"/>
    <row r="45695" s="1" customFormat="1"/>
    <row r="45696" s="1" customFormat="1"/>
    <row r="45697" s="1" customFormat="1"/>
    <row r="45698" s="1" customFormat="1"/>
    <row r="45699" s="1" customFormat="1"/>
    <row r="45700" s="1" customFormat="1"/>
    <row r="45701" s="1" customFormat="1"/>
    <row r="45702" s="1" customFormat="1"/>
    <row r="45703" s="1" customFormat="1"/>
    <row r="45704" s="1" customFormat="1"/>
    <row r="45705" s="1" customFormat="1"/>
    <row r="45706" s="1" customFormat="1"/>
    <row r="45707" s="1" customFormat="1"/>
    <row r="45708" s="1" customFormat="1"/>
    <row r="45709" s="1" customFormat="1"/>
    <row r="45710" s="1" customFormat="1"/>
    <row r="45711" s="1" customFormat="1"/>
    <row r="45712" s="1" customFormat="1"/>
    <row r="45713" s="1" customFormat="1"/>
    <row r="45714" s="1" customFormat="1"/>
    <row r="45715" s="1" customFormat="1"/>
    <row r="45716" s="1" customFormat="1"/>
    <row r="45717" s="1" customFormat="1"/>
    <row r="45718" s="1" customFormat="1"/>
    <row r="45719" s="1" customFormat="1"/>
    <row r="45720" s="1" customFormat="1"/>
    <row r="45721" s="1" customFormat="1"/>
    <row r="45722" s="1" customFormat="1"/>
    <row r="45723" s="1" customFormat="1"/>
    <row r="45724" s="1" customFormat="1"/>
    <row r="45725" s="1" customFormat="1"/>
    <row r="45726" s="1" customFormat="1"/>
    <row r="45727" s="1" customFormat="1"/>
    <row r="45728" s="1" customFormat="1"/>
    <row r="45729" s="1" customFormat="1"/>
    <row r="45730" s="1" customFormat="1"/>
    <row r="45731" s="1" customFormat="1"/>
    <row r="45732" s="1" customFormat="1"/>
    <row r="45733" s="1" customFormat="1"/>
    <row r="45734" s="1" customFormat="1"/>
    <row r="45735" s="1" customFormat="1"/>
    <row r="45736" s="1" customFormat="1"/>
    <row r="45737" s="1" customFormat="1"/>
    <row r="45738" s="1" customFormat="1"/>
    <row r="45739" s="1" customFormat="1"/>
    <row r="45740" s="1" customFormat="1"/>
    <row r="45741" s="1" customFormat="1"/>
    <row r="45742" s="1" customFormat="1"/>
    <row r="45743" s="1" customFormat="1"/>
    <row r="45744" s="1" customFormat="1"/>
    <row r="45745" s="1" customFormat="1"/>
    <row r="45746" s="1" customFormat="1"/>
    <row r="45747" s="1" customFormat="1"/>
    <row r="45748" s="1" customFormat="1"/>
    <row r="45749" s="1" customFormat="1"/>
    <row r="45750" s="1" customFormat="1"/>
    <row r="45751" s="1" customFormat="1"/>
    <row r="45752" s="1" customFormat="1"/>
    <row r="45753" s="1" customFormat="1"/>
    <row r="45754" s="1" customFormat="1"/>
    <row r="45755" s="1" customFormat="1"/>
    <row r="45756" s="1" customFormat="1"/>
    <row r="45757" s="1" customFormat="1"/>
    <row r="45758" s="1" customFormat="1"/>
    <row r="45759" s="1" customFormat="1"/>
    <row r="45760" s="1" customFormat="1"/>
    <row r="45761" s="1" customFormat="1"/>
    <row r="45762" s="1" customFormat="1"/>
    <row r="45763" s="1" customFormat="1"/>
    <row r="45764" s="1" customFormat="1"/>
    <row r="45765" s="1" customFormat="1"/>
    <row r="45766" s="1" customFormat="1"/>
    <row r="45767" s="1" customFormat="1"/>
    <row r="45768" s="1" customFormat="1"/>
    <row r="45769" s="1" customFormat="1"/>
    <row r="45770" s="1" customFormat="1"/>
    <row r="45771" s="1" customFormat="1"/>
    <row r="45772" s="1" customFormat="1"/>
    <row r="45773" s="1" customFormat="1"/>
    <row r="45774" s="1" customFormat="1"/>
    <row r="45775" s="1" customFormat="1"/>
    <row r="45776" s="1" customFormat="1"/>
    <row r="45777" s="1" customFormat="1"/>
    <row r="45778" s="1" customFormat="1"/>
    <row r="45779" s="1" customFormat="1"/>
    <row r="45780" s="1" customFormat="1"/>
    <row r="45781" s="1" customFormat="1"/>
    <row r="45782" s="1" customFormat="1"/>
    <row r="45783" s="1" customFormat="1"/>
    <row r="45784" s="1" customFormat="1"/>
    <row r="45785" s="1" customFormat="1"/>
    <row r="45786" s="1" customFormat="1"/>
    <row r="45787" s="1" customFormat="1"/>
    <row r="45788" s="1" customFormat="1"/>
    <row r="45789" s="1" customFormat="1"/>
    <row r="45790" s="1" customFormat="1"/>
    <row r="45791" s="1" customFormat="1"/>
    <row r="45792" s="1" customFormat="1"/>
    <row r="45793" s="1" customFormat="1"/>
    <row r="45794" s="1" customFormat="1"/>
    <row r="45795" s="1" customFormat="1"/>
    <row r="45796" s="1" customFormat="1"/>
    <row r="45797" s="1" customFormat="1"/>
    <row r="45798" s="1" customFormat="1"/>
    <row r="45799" s="1" customFormat="1"/>
    <row r="45800" s="1" customFormat="1"/>
    <row r="45801" s="1" customFormat="1"/>
    <row r="45802" s="1" customFormat="1"/>
    <row r="45803" s="1" customFormat="1"/>
    <row r="45804" s="1" customFormat="1"/>
    <row r="45805" s="1" customFormat="1"/>
    <row r="45806" s="1" customFormat="1"/>
    <row r="45807" s="1" customFormat="1"/>
    <row r="45808" s="1" customFormat="1"/>
    <row r="45809" s="1" customFormat="1"/>
    <row r="45810" s="1" customFormat="1"/>
    <row r="45811" s="1" customFormat="1"/>
    <row r="45812" s="1" customFormat="1"/>
    <row r="45813" s="1" customFormat="1"/>
    <row r="45814" s="1" customFormat="1"/>
    <row r="45815" s="1" customFormat="1"/>
    <row r="45816" s="1" customFormat="1"/>
    <row r="45817" s="1" customFormat="1"/>
    <row r="45818" s="1" customFormat="1"/>
    <row r="45819" s="1" customFormat="1"/>
    <row r="45820" s="1" customFormat="1"/>
    <row r="45821" s="1" customFormat="1"/>
    <row r="45822" s="1" customFormat="1"/>
    <row r="45823" s="1" customFormat="1"/>
    <row r="45824" s="1" customFormat="1"/>
    <row r="45825" s="1" customFormat="1"/>
    <row r="45826" s="1" customFormat="1"/>
    <row r="45827" s="1" customFormat="1"/>
    <row r="45828" s="1" customFormat="1"/>
    <row r="45829" s="1" customFormat="1"/>
    <row r="45830" s="1" customFormat="1"/>
    <row r="45831" s="1" customFormat="1"/>
    <row r="45832" s="1" customFormat="1"/>
    <row r="45833" s="1" customFormat="1"/>
    <row r="45834" s="1" customFormat="1"/>
    <row r="45835" s="1" customFormat="1"/>
    <row r="45836" s="1" customFormat="1"/>
    <row r="45837" s="1" customFormat="1"/>
    <row r="45838" s="1" customFormat="1"/>
    <row r="45839" s="1" customFormat="1"/>
    <row r="45840" s="1" customFormat="1"/>
    <row r="45841" s="1" customFormat="1"/>
    <row r="45842" s="1" customFormat="1"/>
    <row r="45843" s="1" customFormat="1"/>
    <row r="45844" s="1" customFormat="1"/>
    <row r="45845" s="1" customFormat="1"/>
    <row r="45846" s="1" customFormat="1"/>
    <row r="45847" s="1" customFormat="1"/>
    <row r="45848" s="1" customFormat="1"/>
    <row r="45849" s="1" customFormat="1"/>
    <row r="45850" s="1" customFormat="1"/>
    <row r="45851" s="1" customFormat="1"/>
    <row r="45852" s="1" customFormat="1"/>
    <row r="45853" s="1" customFormat="1"/>
    <row r="45854" s="1" customFormat="1"/>
    <row r="45855" s="1" customFormat="1"/>
    <row r="45856" s="1" customFormat="1"/>
    <row r="45857" s="1" customFormat="1"/>
    <row r="45858" s="1" customFormat="1"/>
    <row r="45859" s="1" customFormat="1"/>
    <row r="45860" s="1" customFormat="1"/>
    <row r="45861" s="1" customFormat="1"/>
    <row r="45862" s="1" customFormat="1"/>
    <row r="45863" s="1" customFormat="1"/>
    <row r="45864" s="1" customFormat="1"/>
    <row r="45865" s="1" customFormat="1"/>
    <row r="45866" s="1" customFormat="1"/>
    <row r="45867" s="1" customFormat="1"/>
    <row r="45868" s="1" customFormat="1"/>
    <row r="45869" s="1" customFormat="1"/>
    <row r="45870" s="1" customFormat="1"/>
    <row r="45871" s="1" customFormat="1"/>
    <row r="45872" s="1" customFormat="1"/>
    <row r="45873" s="1" customFormat="1"/>
    <row r="45874" s="1" customFormat="1"/>
    <row r="45875" s="1" customFormat="1"/>
    <row r="45876" s="1" customFormat="1"/>
    <row r="45877" s="1" customFormat="1"/>
    <row r="45878" s="1" customFormat="1"/>
    <row r="45879" s="1" customFormat="1"/>
    <row r="45880" s="1" customFormat="1"/>
    <row r="45881" s="1" customFormat="1"/>
    <row r="45882" s="1" customFormat="1"/>
    <row r="45883" s="1" customFormat="1"/>
    <row r="45884" s="1" customFormat="1"/>
    <row r="45885" s="1" customFormat="1"/>
    <row r="45886" s="1" customFormat="1"/>
    <row r="45887" s="1" customFormat="1"/>
    <row r="45888" s="1" customFormat="1"/>
    <row r="45889" s="1" customFormat="1"/>
    <row r="45890" s="1" customFormat="1"/>
    <row r="45891" s="1" customFormat="1"/>
    <row r="45892" s="1" customFormat="1"/>
    <row r="45893" s="1" customFormat="1"/>
    <row r="45894" s="1" customFormat="1"/>
    <row r="45895" s="1" customFormat="1"/>
    <row r="45896" s="1" customFormat="1"/>
    <row r="45897" s="1" customFormat="1"/>
    <row r="45898" s="1" customFormat="1"/>
    <row r="45899" s="1" customFormat="1"/>
    <row r="45900" s="1" customFormat="1"/>
    <row r="45901" s="1" customFormat="1"/>
    <row r="45902" s="1" customFormat="1"/>
    <row r="45903" s="1" customFormat="1"/>
    <row r="45904" s="1" customFormat="1"/>
    <row r="45905" s="1" customFormat="1"/>
    <row r="45906" s="1" customFormat="1"/>
    <row r="45907" s="1" customFormat="1"/>
    <row r="45908" s="1" customFormat="1"/>
    <row r="45909" s="1" customFormat="1"/>
    <row r="45910" s="1" customFormat="1"/>
    <row r="45911" s="1" customFormat="1"/>
    <row r="45912" s="1" customFormat="1"/>
    <row r="45913" s="1" customFormat="1"/>
    <row r="45914" s="1" customFormat="1"/>
    <row r="45915" s="1" customFormat="1"/>
    <row r="45916" s="1" customFormat="1"/>
    <row r="45917" s="1" customFormat="1"/>
    <row r="45918" s="1" customFormat="1"/>
    <row r="45919" s="1" customFormat="1"/>
    <row r="45920" s="1" customFormat="1"/>
    <row r="45921" s="1" customFormat="1"/>
    <row r="45922" s="1" customFormat="1"/>
    <row r="45923" s="1" customFormat="1"/>
    <row r="45924" s="1" customFormat="1"/>
    <row r="45925" s="1" customFormat="1"/>
    <row r="45926" s="1" customFormat="1"/>
    <row r="45927" s="1" customFormat="1"/>
    <row r="45928" s="1" customFormat="1"/>
    <row r="45929" s="1" customFormat="1"/>
    <row r="45930" s="1" customFormat="1"/>
    <row r="45931" s="1" customFormat="1"/>
    <row r="45932" s="1" customFormat="1"/>
    <row r="45933" s="1" customFormat="1"/>
    <row r="45934" s="1" customFormat="1"/>
    <row r="45935" s="1" customFormat="1"/>
    <row r="45936" s="1" customFormat="1"/>
    <row r="45937" s="1" customFormat="1"/>
    <row r="45938" s="1" customFormat="1"/>
    <row r="45939" s="1" customFormat="1"/>
    <row r="45940" s="1" customFormat="1"/>
    <row r="45941" s="1" customFormat="1"/>
    <row r="45942" s="1" customFormat="1"/>
    <row r="45943" s="1" customFormat="1"/>
    <row r="45944" s="1" customFormat="1"/>
    <row r="45945" s="1" customFormat="1"/>
    <row r="45946" s="1" customFormat="1"/>
    <row r="45947" s="1" customFormat="1"/>
    <row r="45948" s="1" customFormat="1"/>
    <row r="45949" s="1" customFormat="1"/>
    <row r="45950" s="1" customFormat="1"/>
    <row r="45951" s="1" customFormat="1"/>
    <row r="45952" s="1" customFormat="1"/>
    <row r="45953" s="1" customFormat="1"/>
    <row r="45954" s="1" customFormat="1"/>
    <row r="45955" s="1" customFormat="1"/>
    <row r="45956" s="1" customFormat="1"/>
    <row r="45957" s="1" customFormat="1"/>
    <row r="45958" s="1" customFormat="1"/>
    <row r="45959" s="1" customFormat="1"/>
    <row r="45960" s="1" customFormat="1"/>
    <row r="45961" s="1" customFormat="1"/>
    <row r="45962" s="1" customFormat="1"/>
    <row r="45963" s="1" customFormat="1"/>
    <row r="45964" s="1" customFormat="1"/>
    <row r="45965" s="1" customFormat="1"/>
    <row r="45966" s="1" customFormat="1"/>
    <row r="45967" s="1" customFormat="1"/>
    <row r="45968" s="1" customFormat="1"/>
    <row r="45969" s="1" customFormat="1"/>
    <row r="45970" s="1" customFormat="1"/>
    <row r="45971" s="1" customFormat="1"/>
    <row r="45972" s="1" customFormat="1"/>
    <row r="45973" s="1" customFormat="1"/>
    <row r="45974" s="1" customFormat="1"/>
    <row r="45975" s="1" customFormat="1"/>
    <row r="45976" s="1" customFormat="1"/>
    <row r="45977" s="1" customFormat="1"/>
    <row r="45978" s="1" customFormat="1"/>
    <row r="45979" s="1" customFormat="1"/>
    <row r="45980" s="1" customFormat="1"/>
    <row r="45981" s="1" customFormat="1"/>
    <row r="45982" s="1" customFormat="1"/>
    <row r="45983" s="1" customFormat="1"/>
    <row r="45984" s="1" customFormat="1"/>
    <row r="45985" s="1" customFormat="1"/>
    <row r="45986" s="1" customFormat="1"/>
    <row r="45987" s="1" customFormat="1"/>
    <row r="45988" s="1" customFormat="1"/>
    <row r="45989" s="1" customFormat="1"/>
    <row r="45990" s="1" customFormat="1"/>
    <row r="45991" s="1" customFormat="1"/>
    <row r="45992" s="1" customFormat="1"/>
    <row r="45993" s="1" customFormat="1"/>
    <row r="45994" s="1" customFormat="1"/>
    <row r="45995" s="1" customFormat="1"/>
    <row r="45996" s="1" customFormat="1"/>
    <row r="45997" s="1" customFormat="1"/>
    <row r="45998" s="1" customFormat="1"/>
    <row r="45999" s="1" customFormat="1"/>
    <row r="46000" s="1" customFormat="1"/>
    <row r="46001" s="1" customFormat="1"/>
    <row r="46002" s="1" customFormat="1"/>
    <row r="46003" s="1" customFormat="1"/>
    <row r="46004" s="1" customFormat="1"/>
    <row r="46005" s="1" customFormat="1"/>
    <row r="46006" s="1" customFormat="1"/>
    <row r="46007" s="1" customFormat="1"/>
    <row r="46008" s="1" customFormat="1"/>
    <row r="46009" s="1" customFormat="1"/>
    <row r="46010" s="1" customFormat="1"/>
    <row r="46011" s="1" customFormat="1"/>
    <row r="46012" s="1" customFormat="1"/>
    <row r="46013" s="1" customFormat="1"/>
    <row r="46014" s="1" customFormat="1"/>
    <row r="46015" s="1" customFormat="1"/>
    <row r="46016" s="1" customFormat="1"/>
    <row r="46017" s="1" customFormat="1"/>
    <row r="46018" s="1" customFormat="1"/>
    <row r="46019" s="1" customFormat="1"/>
    <row r="46020" s="1" customFormat="1"/>
    <row r="46021" s="1" customFormat="1"/>
    <row r="46022" s="1" customFormat="1"/>
    <row r="46023" s="1" customFormat="1"/>
    <row r="46024" s="1" customFormat="1"/>
    <row r="46025" s="1" customFormat="1"/>
    <row r="46026" s="1" customFormat="1"/>
    <row r="46027" s="1" customFormat="1"/>
    <row r="46028" s="1" customFormat="1"/>
    <row r="46029" s="1" customFormat="1"/>
    <row r="46030" s="1" customFormat="1"/>
    <row r="46031" s="1" customFormat="1"/>
    <row r="46032" s="1" customFormat="1"/>
    <row r="46033" s="1" customFormat="1"/>
    <row r="46034" s="1" customFormat="1"/>
    <row r="46035" s="1" customFormat="1"/>
    <row r="46036" s="1" customFormat="1"/>
    <row r="46037" s="1" customFormat="1"/>
    <row r="46038" s="1" customFormat="1"/>
    <row r="46039" s="1" customFormat="1"/>
    <row r="46040" s="1" customFormat="1"/>
    <row r="46041" s="1" customFormat="1"/>
    <row r="46042" s="1" customFormat="1"/>
    <row r="46043" s="1" customFormat="1"/>
    <row r="46044" s="1" customFormat="1"/>
    <row r="46045" s="1" customFormat="1"/>
    <row r="46046" s="1" customFormat="1"/>
    <row r="46047" s="1" customFormat="1"/>
    <row r="46048" s="1" customFormat="1"/>
    <row r="46049" s="1" customFormat="1"/>
    <row r="46050" s="1" customFormat="1"/>
    <row r="46051" s="1" customFormat="1"/>
    <row r="46052" s="1" customFormat="1"/>
    <row r="46053" s="1" customFormat="1"/>
    <row r="46054" s="1" customFormat="1"/>
    <row r="46055" s="1" customFormat="1"/>
    <row r="46056" s="1" customFormat="1"/>
    <row r="46057" s="1" customFormat="1"/>
    <row r="46058" s="1" customFormat="1"/>
    <row r="46059" s="1" customFormat="1"/>
    <row r="46060" s="1" customFormat="1"/>
    <row r="46061" s="1" customFormat="1"/>
    <row r="46062" s="1" customFormat="1"/>
    <row r="46063" s="1" customFormat="1"/>
    <row r="46064" s="1" customFormat="1"/>
    <row r="46065" s="1" customFormat="1"/>
    <row r="46066" s="1" customFormat="1"/>
    <row r="46067" s="1" customFormat="1"/>
    <row r="46068" s="1" customFormat="1"/>
    <row r="46069" s="1" customFormat="1"/>
    <row r="46070" s="1" customFormat="1"/>
    <row r="46071" s="1" customFormat="1"/>
    <row r="46072" s="1" customFormat="1"/>
    <row r="46073" s="1" customFormat="1"/>
    <row r="46074" s="1" customFormat="1"/>
    <row r="46075" s="1" customFormat="1"/>
    <row r="46076" s="1" customFormat="1"/>
    <row r="46077" s="1" customFormat="1"/>
    <row r="46078" s="1" customFormat="1"/>
    <row r="46079" s="1" customFormat="1"/>
    <row r="46080" s="1" customFormat="1"/>
    <row r="46081" s="1" customFormat="1"/>
    <row r="46082" s="1" customFormat="1"/>
    <row r="46083" s="1" customFormat="1"/>
    <row r="46084" s="1" customFormat="1"/>
    <row r="46085" s="1" customFormat="1"/>
    <row r="46086" s="1" customFormat="1"/>
    <row r="46087" s="1" customFormat="1"/>
    <row r="46088" s="1" customFormat="1"/>
    <row r="46089" s="1" customFormat="1"/>
    <row r="46090" s="1" customFormat="1"/>
    <row r="46091" s="1" customFormat="1"/>
    <row r="46092" s="1" customFormat="1"/>
    <row r="46093" s="1" customFormat="1"/>
    <row r="46094" s="1" customFormat="1"/>
    <row r="46095" s="1" customFormat="1"/>
    <row r="46096" s="1" customFormat="1"/>
    <row r="46097" s="1" customFormat="1"/>
    <row r="46098" s="1" customFormat="1"/>
    <row r="46099" s="1" customFormat="1"/>
    <row r="46100" s="1" customFormat="1"/>
    <row r="46101" s="1" customFormat="1"/>
    <row r="46102" s="1" customFormat="1"/>
    <row r="46103" s="1" customFormat="1"/>
    <row r="46104" s="1" customFormat="1"/>
    <row r="46105" s="1" customFormat="1"/>
    <row r="46106" s="1" customFormat="1"/>
    <row r="46107" s="1" customFormat="1"/>
    <row r="46108" s="1" customFormat="1"/>
    <row r="46109" s="1" customFormat="1"/>
    <row r="46110" s="1" customFormat="1"/>
    <row r="46111" s="1" customFormat="1"/>
    <row r="46112" s="1" customFormat="1"/>
    <row r="46113" s="1" customFormat="1"/>
    <row r="46114" s="1" customFormat="1"/>
    <row r="46115" s="1" customFormat="1"/>
    <row r="46116" s="1" customFormat="1"/>
    <row r="46117" s="1" customFormat="1"/>
    <row r="46118" s="1" customFormat="1"/>
    <row r="46119" s="1" customFormat="1"/>
    <row r="46120" s="1" customFormat="1"/>
    <row r="46121" s="1" customFormat="1"/>
    <row r="46122" s="1" customFormat="1"/>
    <row r="46123" s="1" customFormat="1"/>
    <row r="46124" s="1" customFormat="1"/>
    <row r="46125" s="1" customFormat="1"/>
    <row r="46126" s="1" customFormat="1"/>
    <row r="46127" s="1" customFormat="1"/>
    <row r="46128" s="1" customFormat="1"/>
    <row r="46129" s="1" customFormat="1"/>
    <row r="46130" s="1" customFormat="1"/>
    <row r="46131" s="1" customFormat="1"/>
    <row r="46132" s="1" customFormat="1"/>
    <row r="46133" s="1" customFormat="1"/>
    <row r="46134" s="1" customFormat="1"/>
    <row r="46135" s="1" customFormat="1"/>
    <row r="46136" s="1" customFormat="1"/>
    <row r="46137" s="1" customFormat="1"/>
    <row r="46138" s="1" customFormat="1"/>
    <row r="46139" s="1" customFormat="1"/>
    <row r="46140" s="1" customFormat="1"/>
    <row r="46141" s="1" customFormat="1"/>
    <row r="46142" s="1" customFormat="1"/>
    <row r="46143" s="1" customFormat="1"/>
    <row r="46144" s="1" customFormat="1"/>
    <row r="46145" s="1" customFormat="1"/>
    <row r="46146" s="1" customFormat="1"/>
    <row r="46147" s="1" customFormat="1"/>
    <row r="46148" s="1" customFormat="1"/>
    <row r="46149" s="1" customFormat="1"/>
    <row r="46150" s="1" customFormat="1"/>
    <row r="46151" s="1" customFormat="1"/>
    <row r="46152" s="1" customFormat="1"/>
    <row r="46153" s="1" customFormat="1"/>
    <row r="46154" s="1" customFormat="1"/>
    <row r="46155" s="1" customFormat="1"/>
    <row r="46156" s="1" customFormat="1"/>
    <row r="46157" s="1" customFormat="1"/>
    <row r="46158" s="1" customFormat="1"/>
    <row r="46159" s="1" customFormat="1"/>
    <row r="46160" s="1" customFormat="1"/>
    <row r="46161" s="1" customFormat="1"/>
    <row r="46162" s="1" customFormat="1"/>
    <row r="46163" s="1" customFormat="1"/>
    <row r="46164" s="1" customFormat="1"/>
    <row r="46165" s="1" customFormat="1"/>
    <row r="46166" s="1" customFormat="1"/>
    <row r="46167" s="1" customFormat="1"/>
    <row r="46168" s="1" customFormat="1"/>
    <row r="46169" s="1" customFormat="1"/>
    <row r="46170" s="1" customFormat="1"/>
    <row r="46171" s="1" customFormat="1"/>
    <row r="46172" s="1" customFormat="1"/>
    <row r="46173" s="1" customFormat="1"/>
    <row r="46174" s="1" customFormat="1"/>
    <row r="46175" s="1" customFormat="1"/>
    <row r="46176" s="1" customFormat="1"/>
    <row r="46177" s="1" customFormat="1"/>
    <row r="46178" s="1" customFormat="1"/>
    <row r="46179" s="1" customFormat="1"/>
    <row r="46180" s="1" customFormat="1"/>
    <row r="46181" s="1" customFormat="1"/>
    <row r="46182" s="1" customFormat="1"/>
    <row r="46183" s="1" customFormat="1"/>
    <row r="46184" s="1" customFormat="1"/>
    <row r="46185" s="1" customFormat="1"/>
    <row r="46186" s="1" customFormat="1"/>
    <row r="46187" s="1" customFormat="1"/>
    <row r="46188" s="1" customFormat="1"/>
    <row r="46189" s="1" customFormat="1"/>
    <row r="46190" s="1" customFormat="1"/>
    <row r="46191" s="1" customFormat="1"/>
    <row r="46192" s="1" customFormat="1"/>
    <row r="46193" s="1" customFormat="1"/>
    <row r="46194" s="1" customFormat="1"/>
    <row r="46195" s="1" customFormat="1"/>
    <row r="46196" s="1" customFormat="1"/>
    <row r="46197" s="1" customFormat="1"/>
    <row r="46198" s="1" customFormat="1"/>
    <row r="46199" s="1" customFormat="1"/>
    <row r="46200" s="1" customFormat="1"/>
    <row r="46201" s="1" customFormat="1"/>
    <row r="46202" s="1" customFormat="1"/>
    <row r="46203" s="1" customFormat="1"/>
    <row r="46204" s="1" customFormat="1"/>
    <row r="46205" s="1" customFormat="1"/>
    <row r="46206" s="1" customFormat="1"/>
    <row r="46207" s="1" customFormat="1"/>
    <row r="46208" s="1" customFormat="1"/>
    <row r="46209" s="1" customFormat="1"/>
    <row r="46210" s="1" customFormat="1"/>
    <row r="46211" s="1" customFormat="1"/>
    <row r="46212" s="1" customFormat="1"/>
    <row r="46213" s="1" customFormat="1"/>
    <row r="46214" s="1" customFormat="1"/>
    <row r="46215" s="1" customFormat="1"/>
    <row r="46216" s="1" customFormat="1"/>
    <row r="46217" s="1" customFormat="1"/>
    <row r="46218" s="1" customFormat="1"/>
    <row r="46219" s="1" customFormat="1"/>
    <row r="46220" s="1" customFormat="1"/>
    <row r="46221" s="1" customFormat="1"/>
    <row r="46222" s="1" customFormat="1"/>
    <row r="46223" s="1" customFormat="1"/>
    <row r="46224" s="1" customFormat="1"/>
    <row r="46225" s="1" customFormat="1"/>
    <row r="46226" s="1" customFormat="1"/>
    <row r="46227" s="1" customFormat="1"/>
    <row r="46228" s="1" customFormat="1"/>
    <row r="46229" s="1" customFormat="1"/>
    <row r="46230" s="1" customFormat="1"/>
    <row r="46231" s="1" customFormat="1"/>
    <row r="46232" s="1" customFormat="1"/>
    <row r="46233" s="1" customFormat="1"/>
    <row r="46234" s="1" customFormat="1"/>
    <row r="46235" s="1" customFormat="1"/>
    <row r="46236" s="1" customFormat="1"/>
    <row r="46237" s="1" customFormat="1"/>
    <row r="46238" s="1" customFormat="1"/>
    <row r="46239" s="1" customFormat="1"/>
    <row r="46240" s="1" customFormat="1"/>
    <row r="46241" s="1" customFormat="1"/>
    <row r="46242" s="1" customFormat="1"/>
    <row r="46243" s="1" customFormat="1"/>
    <row r="46244" s="1" customFormat="1"/>
    <row r="46245" s="1" customFormat="1"/>
    <row r="46246" s="1" customFormat="1"/>
    <row r="46247" s="1" customFormat="1"/>
    <row r="46248" s="1" customFormat="1"/>
    <row r="46249" s="1" customFormat="1"/>
    <row r="46250" s="1" customFormat="1"/>
    <row r="46251" s="1" customFormat="1"/>
    <row r="46252" s="1" customFormat="1"/>
    <row r="46253" s="1" customFormat="1"/>
    <row r="46254" s="1" customFormat="1"/>
    <row r="46255" s="1" customFormat="1"/>
    <row r="46256" s="1" customFormat="1"/>
    <row r="46257" s="1" customFormat="1"/>
    <row r="46258" s="1" customFormat="1"/>
    <row r="46259" s="1" customFormat="1"/>
    <row r="46260" s="1" customFormat="1"/>
    <row r="46261" s="1" customFormat="1"/>
    <row r="46262" s="1" customFormat="1"/>
    <row r="46263" s="1" customFormat="1"/>
    <row r="46264" s="1" customFormat="1"/>
    <row r="46265" s="1" customFormat="1"/>
    <row r="46266" s="1" customFormat="1"/>
    <row r="46267" s="1" customFormat="1"/>
    <row r="46268" s="1" customFormat="1"/>
    <row r="46269" s="1" customFormat="1"/>
    <row r="46270" s="1" customFormat="1"/>
    <row r="46271" s="1" customFormat="1"/>
    <row r="46272" s="1" customFormat="1"/>
    <row r="46273" s="1" customFormat="1"/>
    <row r="46274" s="1" customFormat="1"/>
    <row r="46275" s="1" customFormat="1"/>
    <row r="46276" s="1" customFormat="1"/>
    <row r="46277" s="1" customFormat="1"/>
    <row r="46278" s="1" customFormat="1"/>
    <row r="46279" s="1" customFormat="1"/>
    <row r="46280" s="1" customFormat="1"/>
    <row r="46281" s="1" customFormat="1"/>
    <row r="46282" s="1" customFormat="1"/>
    <row r="46283" s="1" customFormat="1"/>
    <row r="46284" s="1" customFormat="1"/>
    <row r="46285" s="1" customFormat="1"/>
    <row r="46286" s="1" customFormat="1"/>
    <row r="46287" s="1" customFormat="1"/>
    <row r="46288" s="1" customFormat="1"/>
    <row r="46289" s="1" customFormat="1"/>
    <row r="46290" s="1" customFormat="1"/>
    <row r="46291" s="1" customFormat="1"/>
    <row r="46292" s="1" customFormat="1"/>
    <row r="46293" s="1" customFormat="1"/>
    <row r="46294" s="1" customFormat="1"/>
    <row r="46295" s="1" customFormat="1"/>
    <row r="46296" s="1" customFormat="1"/>
    <row r="46297" s="1" customFormat="1"/>
    <row r="46298" s="1" customFormat="1"/>
    <row r="46299" s="1" customFormat="1"/>
    <row r="46300" s="1" customFormat="1"/>
    <row r="46301" s="1" customFormat="1"/>
    <row r="46302" s="1" customFormat="1"/>
    <row r="46303" s="1" customFormat="1"/>
    <row r="46304" s="1" customFormat="1"/>
    <row r="46305" s="1" customFormat="1"/>
    <row r="46306" s="1" customFormat="1"/>
    <row r="46307" s="1" customFormat="1"/>
    <row r="46308" s="1" customFormat="1"/>
    <row r="46309" s="1" customFormat="1"/>
    <row r="46310" s="1" customFormat="1"/>
    <row r="46311" s="1" customFormat="1"/>
    <row r="46312" s="1" customFormat="1"/>
    <row r="46313" s="1" customFormat="1"/>
    <row r="46314" s="1" customFormat="1"/>
    <row r="46315" s="1" customFormat="1"/>
    <row r="46316" s="1" customFormat="1"/>
    <row r="46317" s="1" customFormat="1"/>
    <row r="46318" s="1" customFormat="1"/>
    <row r="46319" s="1" customFormat="1"/>
    <row r="46320" s="1" customFormat="1"/>
    <row r="46321" s="1" customFormat="1"/>
    <row r="46322" s="1" customFormat="1"/>
    <row r="46323" s="1" customFormat="1"/>
    <row r="46324" s="1" customFormat="1"/>
    <row r="46325" s="1" customFormat="1"/>
    <row r="46326" s="1" customFormat="1"/>
    <row r="46327" s="1" customFormat="1"/>
    <row r="46328" s="1" customFormat="1"/>
    <row r="46329" s="1" customFormat="1"/>
    <row r="46330" s="1" customFormat="1"/>
    <row r="46331" s="1" customFormat="1"/>
    <row r="46332" s="1" customFormat="1"/>
    <row r="46333" s="1" customFormat="1"/>
    <row r="46334" s="1" customFormat="1"/>
    <row r="46335" s="1" customFormat="1"/>
    <row r="46336" s="1" customFormat="1"/>
    <row r="46337" s="1" customFormat="1"/>
    <row r="46338" s="1" customFormat="1"/>
    <row r="46339" s="1" customFormat="1"/>
    <row r="46340" s="1" customFormat="1"/>
    <row r="46341" s="1" customFormat="1"/>
    <row r="46342" s="1" customFormat="1"/>
    <row r="46343" s="1" customFormat="1"/>
    <row r="46344" s="1" customFormat="1"/>
    <row r="46345" s="1" customFormat="1"/>
    <row r="46346" s="1" customFormat="1"/>
    <row r="46347" s="1" customFormat="1"/>
    <row r="46348" s="1" customFormat="1"/>
    <row r="46349" s="1" customFormat="1"/>
    <row r="46350" s="1" customFormat="1"/>
    <row r="46351" s="1" customFormat="1"/>
    <row r="46352" s="1" customFormat="1"/>
    <row r="46353" s="1" customFormat="1"/>
    <row r="46354" s="1" customFormat="1"/>
    <row r="46355" s="1" customFormat="1"/>
    <row r="46356" s="1" customFormat="1"/>
    <row r="46357" s="1" customFormat="1"/>
    <row r="46358" s="1" customFormat="1"/>
    <row r="46359" s="1" customFormat="1"/>
    <row r="46360" s="1" customFormat="1"/>
    <row r="46361" s="1" customFormat="1"/>
    <row r="46362" s="1" customFormat="1"/>
    <row r="46363" s="1" customFormat="1"/>
    <row r="46364" s="1" customFormat="1"/>
    <row r="46365" s="1" customFormat="1"/>
    <row r="46366" s="1" customFormat="1"/>
    <row r="46367" s="1" customFormat="1"/>
    <row r="46368" s="1" customFormat="1"/>
    <row r="46369" s="1" customFormat="1"/>
    <row r="46370" s="1" customFormat="1"/>
    <row r="46371" s="1" customFormat="1"/>
    <row r="46372" s="1" customFormat="1"/>
    <row r="46373" s="1" customFormat="1"/>
    <row r="46374" s="1" customFormat="1"/>
    <row r="46375" s="1" customFormat="1"/>
    <row r="46376" s="1" customFormat="1"/>
    <row r="46377" s="1" customFormat="1"/>
    <row r="46378" s="1" customFormat="1"/>
    <row r="46379" s="1" customFormat="1"/>
    <row r="46380" s="1" customFormat="1"/>
    <row r="46381" s="1" customFormat="1"/>
    <row r="46382" s="1" customFormat="1"/>
    <row r="46383" s="1" customFormat="1"/>
    <row r="46384" s="1" customFormat="1"/>
    <row r="46385" s="1" customFormat="1"/>
    <row r="46386" s="1" customFormat="1"/>
    <row r="46387" s="1" customFormat="1"/>
    <row r="46388" s="1" customFormat="1"/>
    <row r="46389" s="1" customFormat="1"/>
    <row r="46390" s="1" customFormat="1"/>
    <row r="46391" s="1" customFormat="1"/>
    <row r="46392" s="1" customFormat="1"/>
    <row r="46393" s="1" customFormat="1"/>
    <row r="46394" s="1" customFormat="1"/>
    <row r="46395" s="1" customFormat="1"/>
    <row r="46396" s="1" customFormat="1"/>
    <row r="46397" s="1" customFormat="1"/>
    <row r="46398" s="1" customFormat="1"/>
    <row r="46399" s="1" customFormat="1"/>
    <row r="46400" s="1" customFormat="1"/>
    <row r="46401" s="1" customFormat="1"/>
    <row r="46402" s="1" customFormat="1"/>
    <row r="46403" s="1" customFormat="1"/>
    <row r="46404" s="1" customFormat="1"/>
    <row r="46405" s="1" customFormat="1"/>
    <row r="46406" s="1" customFormat="1"/>
    <row r="46407" s="1" customFormat="1"/>
    <row r="46408" s="1" customFormat="1"/>
    <row r="46409" s="1" customFormat="1"/>
    <row r="46410" s="1" customFormat="1"/>
    <row r="46411" s="1" customFormat="1"/>
    <row r="46412" s="1" customFormat="1"/>
    <row r="46413" s="1" customFormat="1"/>
    <row r="46414" s="1" customFormat="1"/>
    <row r="46415" s="1" customFormat="1"/>
    <row r="46416" s="1" customFormat="1"/>
    <row r="46417" s="1" customFormat="1"/>
    <row r="46418" s="1" customFormat="1"/>
    <row r="46419" s="1" customFormat="1"/>
    <row r="46420" s="1" customFormat="1"/>
    <row r="46421" s="1" customFormat="1"/>
    <row r="46422" s="1" customFormat="1"/>
    <row r="46423" s="1" customFormat="1"/>
    <row r="46424" s="1" customFormat="1"/>
    <row r="46425" s="1" customFormat="1"/>
    <row r="46426" s="1" customFormat="1"/>
    <row r="46427" s="1" customFormat="1"/>
    <row r="46428" s="1" customFormat="1"/>
    <row r="46429" s="1" customFormat="1"/>
    <row r="46430" s="1" customFormat="1"/>
    <row r="46431" s="1" customFormat="1"/>
    <row r="46432" s="1" customFormat="1"/>
    <row r="46433" s="1" customFormat="1"/>
    <row r="46434" s="1" customFormat="1"/>
    <row r="46435" s="1" customFormat="1"/>
    <row r="46436" s="1" customFormat="1"/>
    <row r="46437" s="1" customFormat="1"/>
    <row r="46438" s="1" customFormat="1"/>
    <row r="46439" s="1" customFormat="1"/>
    <row r="46440" s="1" customFormat="1"/>
    <row r="46441" s="1" customFormat="1"/>
    <row r="46442" s="1" customFormat="1"/>
    <row r="46443" s="1" customFormat="1"/>
    <row r="46444" s="1" customFormat="1"/>
    <row r="46445" s="1" customFormat="1"/>
    <row r="46446" s="1" customFormat="1"/>
    <row r="46447" s="1" customFormat="1"/>
    <row r="46448" s="1" customFormat="1"/>
    <row r="46449" s="1" customFormat="1"/>
    <row r="46450" s="1" customFormat="1"/>
    <row r="46451" s="1" customFormat="1"/>
    <row r="46452" s="1" customFormat="1"/>
    <row r="46453" s="1" customFormat="1"/>
    <row r="46454" s="1" customFormat="1"/>
    <row r="46455" s="1" customFormat="1"/>
    <row r="46456" s="1" customFormat="1"/>
    <row r="46457" s="1" customFormat="1"/>
    <row r="46458" s="1" customFormat="1"/>
    <row r="46459" s="1" customFormat="1"/>
    <row r="46460" s="1" customFormat="1"/>
    <row r="46461" s="1" customFormat="1"/>
    <row r="46462" s="1" customFormat="1"/>
    <row r="46463" s="1" customFormat="1"/>
    <row r="46464" s="1" customFormat="1"/>
    <row r="46465" s="1" customFormat="1"/>
    <row r="46466" s="1" customFormat="1"/>
    <row r="46467" s="1" customFormat="1"/>
    <row r="46468" s="1" customFormat="1"/>
    <row r="46469" s="1" customFormat="1"/>
    <row r="46470" s="1" customFormat="1"/>
    <row r="46471" s="1" customFormat="1"/>
    <row r="46472" s="1" customFormat="1"/>
    <row r="46473" s="1" customFormat="1"/>
    <row r="46474" s="1" customFormat="1"/>
    <row r="46475" s="1" customFormat="1"/>
    <row r="46476" s="1" customFormat="1"/>
    <row r="46477" s="1" customFormat="1"/>
    <row r="46478" s="1" customFormat="1"/>
    <row r="46479" s="1" customFormat="1"/>
    <row r="46480" s="1" customFormat="1"/>
    <row r="46481" s="1" customFormat="1"/>
    <row r="46482" s="1" customFormat="1"/>
    <row r="46483" s="1" customFormat="1"/>
    <row r="46484" s="1" customFormat="1"/>
    <row r="46485" s="1" customFormat="1"/>
    <row r="46486" s="1" customFormat="1"/>
    <row r="46487" s="1" customFormat="1"/>
    <row r="46488" s="1" customFormat="1"/>
    <row r="46489" s="1" customFormat="1"/>
    <row r="46490" s="1" customFormat="1"/>
    <row r="46491" s="1" customFormat="1"/>
    <row r="46492" s="1" customFormat="1"/>
    <row r="46493" s="1" customFormat="1"/>
    <row r="46494" s="1" customFormat="1"/>
    <row r="46495" s="1" customFormat="1"/>
    <row r="46496" s="1" customFormat="1"/>
    <row r="46497" s="1" customFormat="1"/>
    <row r="46498" s="1" customFormat="1"/>
    <row r="46499" s="1" customFormat="1"/>
    <row r="46500" s="1" customFormat="1"/>
    <row r="46501" s="1" customFormat="1"/>
    <row r="46502" s="1" customFormat="1"/>
    <row r="46503" s="1" customFormat="1"/>
    <row r="46504" s="1" customFormat="1"/>
    <row r="46505" s="1" customFormat="1"/>
    <row r="46506" s="1" customFormat="1"/>
    <row r="46507" s="1" customFormat="1"/>
    <row r="46508" s="1" customFormat="1"/>
    <row r="46509" s="1" customFormat="1"/>
    <row r="46510" s="1" customFormat="1"/>
    <row r="46511" s="1" customFormat="1"/>
    <row r="46512" s="1" customFormat="1"/>
    <row r="46513" s="1" customFormat="1"/>
    <row r="46514" s="1" customFormat="1"/>
    <row r="46515" s="1" customFormat="1"/>
    <row r="46516" s="1" customFormat="1"/>
    <row r="46517" s="1" customFormat="1"/>
    <row r="46518" s="1" customFormat="1"/>
    <row r="46519" s="1" customFormat="1"/>
    <row r="46520" s="1" customFormat="1"/>
    <row r="46521" s="1" customFormat="1"/>
    <row r="46522" s="1" customFormat="1"/>
    <row r="46523" s="1" customFormat="1"/>
    <row r="46524" s="1" customFormat="1"/>
    <row r="46525" s="1" customFormat="1"/>
    <row r="46526" s="1" customFormat="1"/>
    <row r="46527" s="1" customFormat="1"/>
    <row r="46528" s="1" customFormat="1"/>
    <row r="46529" s="1" customFormat="1"/>
    <row r="46530" s="1" customFormat="1"/>
    <row r="46531" s="1" customFormat="1"/>
    <row r="46532" s="1" customFormat="1"/>
    <row r="46533" s="1" customFormat="1"/>
    <row r="46534" s="1" customFormat="1"/>
    <row r="46535" s="1" customFormat="1"/>
    <row r="46536" s="1" customFormat="1"/>
    <row r="46537" s="1" customFormat="1"/>
    <row r="46538" s="1" customFormat="1"/>
    <row r="46539" s="1" customFormat="1"/>
    <row r="46540" s="1" customFormat="1"/>
    <row r="46541" s="1" customFormat="1"/>
    <row r="46542" s="1" customFormat="1"/>
    <row r="46543" s="1" customFormat="1"/>
    <row r="46544" s="1" customFormat="1"/>
    <row r="46545" s="1" customFormat="1"/>
    <row r="46546" s="1" customFormat="1"/>
    <row r="46547" s="1" customFormat="1"/>
    <row r="46548" s="1" customFormat="1"/>
    <row r="46549" s="1" customFormat="1"/>
    <row r="46550" s="1" customFormat="1"/>
    <row r="46551" s="1" customFormat="1"/>
    <row r="46552" s="1" customFormat="1"/>
    <row r="46553" s="1" customFormat="1"/>
    <row r="46554" s="1" customFormat="1"/>
    <row r="46555" s="1" customFormat="1"/>
    <row r="46556" s="1" customFormat="1"/>
    <row r="46557" s="1" customFormat="1"/>
    <row r="46558" s="1" customFormat="1"/>
    <row r="46559" s="1" customFormat="1"/>
    <row r="46560" s="1" customFormat="1"/>
    <row r="46561" s="1" customFormat="1"/>
    <row r="46562" s="1" customFormat="1"/>
    <row r="46563" s="1" customFormat="1"/>
    <row r="46564" s="1" customFormat="1"/>
    <row r="46565" s="1" customFormat="1"/>
    <row r="46566" s="1" customFormat="1"/>
    <row r="46567" s="1" customFormat="1"/>
    <row r="46568" s="1" customFormat="1"/>
    <row r="46569" s="1" customFormat="1"/>
    <row r="46570" s="1" customFormat="1"/>
    <row r="46571" s="1" customFormat="1"/>
    <row r="46572" s="1" customFormat="1"/>
    <row r="46573" s="1" customFormat="1"/>
    <row r="46574" s="1" customFormat="1"/>
    <row r="46575" s="1" customFormat="1"/>
    <row r="46576" s="1" customFormat="1"/>
    <row r="46577" s="1" customFormat="1"/>
    <row r="46578" s="1" customFormat="1"/>
    <row r="46579" s="1" customFormat="1"/>
    <row r="46580" s="1" customFormat="1"/>
    <row r="46581" s="1" customFormat="1"/>
    <row r="46582" s="1" customFormat="1"/>
    <row r="46583" s="1" customFormat="1"/>
    <row r="46584" s="1" customFormat="1"/>
    <row r="46585" s="1" customFormat="1"/>
    <row r="46586" s="1" customFormat="1"/>
    <row r="46587" s="1" customFormat="1"/>
    <row r="46588" s="1" customFormat="1"/>
    <row r="46589" s="1" customFormat="1"/>
    <row r="46590" s="1" customFormat="1"/>
    <row r="46591" s="1" customFormat="1"/>
    <row r="46592" s="1" customFormat="1"/>
    <row r="46593" s="1" customFormat="1"/>
    <row r="46594" s="1" customFormat="1"/>
    <row r="46595" s="1" customFormat="1"/>
    <row r="46596" s="1" customFormat="1"/>
    <row r="46597" s="1" customFormat="1"/>
    <row r="46598" s="1" customFormat="1"/>
    <row r="46599" s="1" customFormat="1"/>
    <row r="46600" s="1" customFormat="1"/>
    <row r="46601" s="1" customFormat="1"/>
    <row r="46602" s="1" customFormat="1"/>
    <row r="46603" s="1" customFormat="1"/>
    <row r="46604" s="1" customFormat="1"/>
    <row r="46605" s="1" customFormat="1"/>
    <row r="46606" s="1" customFormat="1"/>
    <row r="46607" s="1" customFormat="1"/>
    <row r="46608" s="1" customFormat="1"/>
    <row r="46609" s="1" customFormat="1"/>
    <row r="46610" s="1" customFormat="1"/>
    <row r="46611" s="1" customFormat="1"/>
    <row r="46612" s="1" customFormat="1"/>
    <row r="46613" s="1" customFormat="1"/>
    <row r="46614" s="1" customFormat="1"/>
    <row r="46615" s="1" customFormat="1"/>
    <row r="46616" s="1" customFormat="1"/>
    <row r="46617" s="1" customFormat="1"/>
    <row r="46618" s="1" customFormat="1"/>
    <row r="46619" s="1" customFormat="1"/>
    <row r="46620" s="1" customFormat="1"/>
    <row r="46621" s="1" customFormat="1"/>
    <row r="46622" s="1" customFormat="1"/>
    <row r="46623" s="1" customFormat="1"/>
    <row r="46624" s="1" customFormat="1"/>
    <row r="46625" s="1" customFormat="1"/>
    <row r="46626" s="1" customFormat="1"/>
    <row r="46627" s="1" customFormat="1"/>
    <row r="46628" s="1" customFormat="1"/>
    <row r="46629" s="1" customFormat="1"/>
    <row r="46630" s="1" customFormat="1"/>
    <row r="46631" s="1" customFormat="1"/>
    <row r="46632" s="1" customFormat="1"/>
    <row r="46633" s="1" customFormat="1"/>
    <row r="46634" s="1" customFormat="1"/>
    <row r="46635" s="1" customFormat="1"/>
    <row r="46636" s="1" customFormat="1"/>
    <row r="46637" s="1" customFormat="1"/>
    <row r="46638" s="1" customFormat="1"/>
    <row r="46639" s="1" customFormat="1"/>
    <row r="46640" s="1" customFormat="1"/>
    <row r="46641" s="1" customFormat="1"/>
    <row r="46642" s="1" customFormat="1"/>
    <row r="46643" s="1" customFormat="1"/>
    <row r="46644" s="1" customFormat="1"/>
    <row r="46645" s="1" customFormat="1"/>
    <row r="46646" s="1" customFormat="1"/>
    <row r="46647" s="1" customFormat="1"/>
    <row r="46648" s="1" customFormat="1"/>
    <row r="46649" s="1" customFormat="1"/>
    <row r="46650" s="1" customFormat="1"/>
    <row r="46651" s="1" customFormat="1"/>
    <row r="46652" s="1" customFormat="1"/>
    <row r="46653" s="1" customFormat="1"/>
    <row r="46654" s="1" customFormat="1"/>
    <row r="46655" s="1" customFormat="1"/>
    <row r="46656" s="1" customFormat="1"/>
    <row r="46657" s="1" customFormat="1"/>
    <row r="46658" s="1" customFormat="1"/>
    <row r="46659" s="1" customFormat="1"/>
    <row r="46660" s="1" customFormat="1"/>
    <row r="46661" s="1" customFormat="1"/>
    <row r="46662" s="1" customFormat="1"/>
    <row r="46663" s="1" customFormat="1"/>
    <row r="46664" s="1" customFormat="1"/>
    <row r="46665" s="1" customFormat="1"/>
    <row r="46666" s="1" customFormat="1"/>
    <row r="46667" s="1" customFormat="1"/>
    <row r="46668" s="1" customFormat="1"/>
    <row r="46669" s="1" customFormat="1"/>
    <row r="46670" s="1" customFormat="1"/>
    <row r="46671" s="1" customFormat="1"/>
    <row r="46672" s="1" customFormat="1"/>
    <row r="46673" s="1" customFormat="1"/>
    <row r="46674" s="1" customFormat="1"/>
    <row r="46675" s="1" customFormat="1"/>
    <row r="46676" s="1" customFormat="1"/>
    <row r="46677" s="1" customFormat="1"/>
    <row r="46678" s="1" customFormat="1"/>
    <row r="46679" s="1" customFormat="1"/>
    <row r="46680" s="1" customFormat="1"/>
    <row r="46681" s="1" customFormat="1"/>
    <row r="46682" s="1" customFormat="1"/>
    <row r="46683" s="1" customFormat="1"/>
    <row r="46684" s="1" customFormat="1"/>
    <row r="46685" s="1" customFormat="1"/>
    <row r="46686" s="1" customFormat="1"/>
    <row r="46687" s="1" customFormat="1"/>
    <row r="46688" s="1" customFormat="1"/>
    <row r="46689" s="1" customFormat="1"/>
    <row r="46690" s="1" customFormat="1"/>
    <row r="46691" s="1" customFormat="1"/>
    <row r="46692" s="1" customFormat="1"/>
    <row r="46693" s="1" customFormat="1"/>
    <row r="46694" s="1" customFormat="1"/>
    <row r="46695" s="1" customFormat="1"/>
    <row r="46696" s="1" customFormat="1"/>
    <row r="46697" s="1" customFormat="1"/>
    <row r="46698" s="1" customFormat="1"/>
    <row r="46699" s="1" customFormat="1"/>
    <row r="46700" s="1" customFormat="1"/>
    <row r="46701" s="1" customFormat="1"/>
    <row r="46702" s="1" customFormat="1"/>
    <row r="46703" s="1" customFormat="1"/>
    <row r="46704" s="1" customFormat="1"/>
    <row r="46705" s="1" customFormat="1"/>
    <row r="46706" s="1" customFormat="1"/>
    <row r="46707" s="1" customFormat="1"/>
    <row r="46708" s="1" customFormat="1"/>
    <row r="46709" s="1" customFormat="1"/>
    <row r="46710" s="1" customFormat="1"/>
    <row r="46711" s="1" customFormat="1"/>
    <row r="46712" s="1" customFormat="1"/>
    <row r="46713" s="1" customFormat="1"/>
    <row r="46714" s="1" customFormat="1"/>
    <row r="46715" s="1" customFormat="1"/>
    <row r="46716" s="1" customFormat="1"/>
    <row r="46717" s="1" customFormat="1"/>
    <row r="46718" s="1" customFormat="1"/>
    <row r="46719" s="1" customFormat="1"/>
    <row r="46720" s="1" customFormat="1"/>
    <row r="46721" s="1" customFormat="1"/>
    <row r="46722" s="1" customFormat="1"/>
    <row r="46723" s="1" customFormat="1"/>
    <row r="46724" s="1" customFormat="1"/>
    <row r="46725" s="1" customFormat="1"/>
    <row r="46726" s="1" customFormat="1"/>
    <row r="46727" s="1" customFormat="1"/>
    <row r="46728" s="1" customFormat="1"/>
    <row r="46729" s="1" customFormat="1"/>
    <row r="46730" s="1" customFormat="1"/>
    <row r="46731" s="1" customFormat="1"/>
    <row r="46732" s="1" customFormat="1"/>
    <row r="46733" s="1" customFormat="1"/>
    <row r="46734" s="1" customFormat="1"/>
    <row r="46735" s="1" customFormat="1"/>
    <row r="46736" s="1" customFormat="1"/>
    <row r="46737" s="1" customFormat="1"/>
    <row r="46738" s="1" customFormat="1"/>
    <row r="46739" s="1" customFormat="1"/>
    <row r="46740" s="1" customFormat="1"/>
    <row r="46741" s="1" customFormat="1"/>
    <row r="46742" s="1" customFormat="1"/>
    <row r="46743" s="1" customFormat="1"/>
    <row r="46744" s="1" customFormat="1"/>
    <row r="46745" s="1" customFormat="1"/>
    <row r="46746" s="1" customFormat="1"/>
    <row r="46747" s="1" customFormat="1"/>
    <row r="46748" s="1" customFormat="1"/>
    <row r="46749" s="1" customFormat="1"/>
    <row r="46750" s="1" customFormat="1"/>
    <row r="46751" s="1" customFormat="1"/>
    <row r="46752" s="1" customFormat="1"/>
    <row r="46753" s="1" customFormat="1"/>
    <row r="46754" s="1" customFormat="1"/>
    <row r="46755" s="1" customFormat="1"/>
    <row r="46756" s="1" customFormat="1"/>
    <row r="46757" s="1" customFormat="1"/>
    <row r="46758" s="1" customFormat="1"/>
    <row r="46759" s="1" customFormat="1"/>
    <row r="46760" s="1" customFormat="1"/>
    <row r="46761" s="1" customFormat="1"/>
    <row r="46762" s="1" customFormat="1"/>
    <row r="46763" s="1" customFormat="1"/>
    <row r="46764" s="1" customFormat="1"/>
    <row r="46765" s="1" customFormat="1"/>
    <row r="46766" s="1" customFormat="1"/>
    <row r="46767" s="1" customFormat="1"/>
    <row r="46768" s="1" customFormat="1"/>
    <row r="46769" s="1" customFormat="1"/>
    <row r="46770" s="1" customFormat="1"/>
    <row r="46771" s="1" customFormat="1"/>
    <row r="46772" s="1" customFormat="1"/>
    <row r="46773" s="1" customFormat="1"/>
    <row r="46774" s="1" customFormat="1"/>
    <row r="46775" s="1" customFormat="1"/>
    <row r="46776" s="1" customFormat="1"/>
    <row r="46777" s="1" customFormat="1"/>
    <row r="46778" s="1" customFormat="1"/>
    <row r="46779" s="1" customFormat="1"/>
    <row r="46780" s="1" customFormat="1"/>
    <row r="46781" s="1" customFormat="1"/>
    <row r="46782" s="1" customFormat="1"/>
    <row r="46783" s="1" customFormat="1"/>
    <row r="46784" s="1" customFormat="1"/>
    <row r="46785" s="1" customFormat="1"/>
    <row r="46786" s="1" customFormat="1"/>
    <row r="46787" s="1" customFormat="1"/>
    <row r="46788" s="1" customFormat="1"/>
    <row r="46789" s="1" customFormat="1"/>
    <row r="46790" s="1" customFormat="1"/>
    <row r="46791" s="1" customFormat="1"/>
    <row r="46792" s="1" customFormat="1"/>
    <row r="46793" s="1" customFormat="1"/>
    <row r="46794" s="1" customFormat="1"/>
    <row r="46795" s="1" customFormat="1"/>
    <row r="46796" s="1" customFormat="1"/>
    <row r="46797" s="1" customFormat="1"/>
    <row r="46798" s="1" customFormat="1"/>
    <row r="46799" s="1" customFormat="1"/>
    <row r="46800" s="1" customFormat="1"/>
    <row r="46801" s="1" customFormat="1"/>
    <row r="46802" s="1" customFormat="1"/>
    <row r="46803" s="1" customFormat="1"/>
    <row r="46804" s="1" customFormat="1"/>
    <row r="46805" s="1" customFormat="1"/>
    <row r="46806" s="1" customFormat="1"/>
    <row r="46807" s="1" customFormat="1"/>
    <row r="46808" s="1" customFormat="1"/>
    <row r="46809" s="1" customFormat="1"/>
    <row r="46810" s="1" customFormat="1"/>
    <row r="46811" s="1" customFormat="1"/>
    <row r="46812" s="1" customFormat="1"/>
    <row r="46813" s="1" customFormat="1"/>
    <row r="46814" s="1" customFormat="1"/>
    <row r="46815" s="1" customFormat="1"/>
    <row r="46816" s="1" customFormat="1"/>
    <row r="46817" s="1" customFormat="1"/>
    <row r="46818" s="1" customFormat="1"/>
    <row r="46819" s="1" customFormat="1"/>
    <row r="46820" s="1" customFormat="1"/>
    <row r="46821" s="1" customFormat="1"/>
    <row r="46822" s="1" customFormat="1"/>
    <row r="46823" s="1" customFormat="1"/>
    <row r="46824" s="1" customFormat="1"/>
    <row r="46825" s="1" customFormat="1"/>
    <row r="46826" s="1" customFormat="1"/>
    <row r="46827" s="1" customFormat="1"/>
    <row r="46828" s="1" customFormat="1"/>
    <row r="46829" s="1" customFormat="1"/>
    <row r="46830" s="1" customFormat="1"/>
    <row r="46831" s="1" customFormat="1"/>
    <row r="46832" s="1" customFormat="1"/>
    <row r="46833" s="1" customFormat="1"/>
    <row r="46834" s="1" customFormat="1"/>
    <row r="46835" s="1" customFormat="1"/>
    <row r="46836" s="1" customFormat="1"/>
    <row r="46837" s="1" customFormat="1"/>
    <row r="46838" s="1" customFormat="1"/>
    <row r="46839" s="1" customFormat="1"/>
    <row r="46840" s="1" customFormat="1"/>
    <row r="46841" s="1" customFormat="1"/>
    <row r="46842" s="1" customFormat="1"/>
    <row r="46843" s="1" customFormat="1"/>
    <row r="46844" s="1" customFormat="1"/>
    <row r="46845" s="1" customFormat="1"/>
    <row r="46846" s="1" customFormat="1"/>
    <row r="46847" s="1" customFormat="1"/>
    <row r="46848" s="1" customFormat="1"/>
    <row r="46849" s="1" customFormat="1"/>
    <row r="46850" s="1" customFormat="1"/>
    <row r="46851" s="1" customFormat="1"/>
    <row r="46852" s="1" customFormat="1"/>
    <row r="46853" s="1" customFormat="1"/>
    <row r="46854" s="1" customFormat="1"/>
    <row r="46855" s="1" customFormat="1"/>
    <row r="46856" s="1" customFormat="1"/>
    <row r="46857" s="1" customFormat="1"/>
    <row r="46858" s="1" customFormat="1"/>
    <row r="46859" s="1" customFormat="1"/>
    <row r="46860" s="1" customFormat="1"/>
    <row r="46861" s="1" customFormat="1"/>
    <row r="46862" s="1" customFormat="1"/>
    <row r="46863" s="1" customFormat="1"/>
    <row r="46864" s="1" customFormat="1"/>
    <row r="46865" s="1" customFormat="1"/>
    <row r="46866" s="1" customFormat="1"/>
    <row r="46867" s="1" customFormat="1"/>
    <row r="46868" s="1" customFormat="1"/>
    <row r="46869" s="1" customFormat="1"/>
    <row r="46870" s="1" customFormat="1"/>
    <row r="46871" s="1" customFormat="1"/>
    <row r="46872" s="1" customFormat="1"/>
    <row r="46873" s="1" customFormat="1"/>
    <row r="46874" s="1" customFormat="1"/>
    <row r="46875" s="1" customFormat="1"/>
    <row r="46876" s="1" customFormat="1"/>
    <row r="46877" s="1" customFormat="1"/>
    <row r="46878" s="1" customFormat="1"/>
    <row r="46879" s="1" customFormat="1"/>
    <row r="46880" s="1" customFormat="1"/>
    <row r="46881" s="1" customFormat="1"/>
    <row r="46882" s="1" customFormat="1"/>
    <row r="46883" s="1" customFormat="1"/>
    <row r="46884" s="1" customFormat="1"/>
    <row r="46885" s="1" customFormat="1"/>
    <row r="46886" s="1" customFormat="1"/>
    <row r="46887" s="1" customFormat="1"/>
    <row r="46888" s="1" customFormat="1"/>
    <row r="46889" s="1" customFormat="1"/>
    <row r="46890" s="1" customFormat="1"/>
    <row r="46891" s="1" customFormat="1"/>
    <row r="46892" s="1" customFormat="1"/>
    <row r="46893" s="1" customFormat="1"/>
    <row r="46894" s="1" customFormat="1"/>
    <row r="46895" s="1" customFormat="1"/>
    <row r="46896" s="1" customFormat="1"/>
    <row r="46897" s="1" customFormat="1"/>
    <row r="46898" s="1" customFormat="1"/>
    <row r="46899" s="1" customFormat="1"/>
    <row r="46900" s="1" customFormat="1"/>
    <row r="46901" s="1" customFormat="1"/>
    <row r="46902" s="1" customFormat="1"/>
    <row r="46903" s="1" customFormat="1"/>
    <row r="46904" s="1" customFormat="1"/>
    <row r="46905" s="1" customFormat="1"/>
    <row r="46906" s="1" customFormat="1"/>
    <row r="46907" s="1" customFormat="1"/>
    <row r="46908" s="1" customFormat="1"/>
    <row r="46909" s="1" customFormat="1"/>
    <row r="46910" s="1" customFormat="1"/>
    <row r="46911" s="1" customFormat="1"/>
    <row r="46912" s="1" customFormat="1"/>
    <row r="46913" s="1" customFormat="1"/>
    <row r="46914" s="1" customFormat="1"/>
    <row r="46915" s="1" customFormat="1"/>
    <row r="46916" s="1" customFormat="1"/>
    <row r="46917" s="1" customFormat="1"/>
    <row r="46918" s="1" customFormat="1"/>
    <row r="46919" s="1" customFormat="1"/>
    <row r="46920" s="1" customFormat="1"/>
    <row r="46921" s="1" customFormat="1"/>
    <row r="46922" s="1" customFormat="1"/>
    <row r="46923" s="1" customFormat="1"/>
    <row r="46924" s="1" customFormat="1"/>
    <row r="46925" s="1" customFormat="1"/>
    <row r="46926" s="1" customFormat="1"/>
    <row r="46927" s="1" customFormat="1"/>
    <row r="46928" s="1" customFormat="1"/>
    <row r="46929" s="1" customFormat="1"/>
    <row r="46930" s="1" customFormat="1"/>
    <row r="46931" s="1" customFormat="1"/>
    <row r="46932" s="1" customFormat="1"/>
    <row r="46933" s="1" customFormat="1"/>
    <row r="46934" s="1" customFormat="1"/>
    <row r="46935" s="1" customFormat="1"/>
    <row r="46936" s="1" customFormat="1"/>
    <row r="46937" s="1" customFormat="1"/>
    <row r="46938" s="1" customFormat="1"/>
    <row r="46939" s="1" customFormat="1"/>
    <row r="46940" s="1" customFormat="1"/>
    <row r="46941" s="1" customFormat="1"/>
    <row r="46942" s="1" customFormat="1"/>
    <row r="46943" s="1" customFormat="1"/>
    <row r="46944" s="1" customFormat="1"/>
    <row r="46945" s="1" customFormat="1"/>
    <row r="46946" s="1" customFormat="1"/>
    <row r="46947" s="1" customFormat="1"/>
    <row r="46948" s="1" customFormat="1"/>
    <row r="46949" s="1" customFormat="1"/>
    <row r="46950" s="1" customFormat="1"/>
    <row r="46951" s="1" customFormat="1"/>
    <row r="46952" s="1" customFormat="1"/>
    <row r="46953" s="1" customFormat="1"/>
    <row r="46954" s="1" customFormat="1"/>
    <row r="46955" s="1" customFormat="1"/>
    <row r="46956" s="1" customFormat="1"/>
    <row r="46957" s="1" customFormat="1"/>
    <row r="46958" s="1" customFormat="1"/>
    <row r="46959" s="1" customFormat="1"/>
    <row r="46960" s="1" customFormat="1"/>
    <row r="46961" s="1" customFormat="1"/>
    <row r="46962" s="1" customFormat="1"/>
    <row r="46963" s="1" customFormat="1"/>
    <row r="46964" s="1" customFormat="1"/>
    <row r="46965" s="1" customFormat="1"/>
    <row r="46966" s="1" customFormat="1"/>
    <row r="46967" s="1" customFormat="1"/>
    <row r="46968" s="1" customFormat="1"/>
    <row r="46969" s="1" customFormat="1"/>
    <row r="46970" s="1" customFormat="1"/>
    <row r="46971" s="1" customFormat="1"/>
    <row r="46972" s="1" customFormat="1"/>
    <row r="46973" s="1" customFormat="1"/>
    <row r="46974" s="1" customFormat="1"/>
    <row r="46975" s="1" customFormat="1"/>
    <row r="46976" s="1" customFormat="1"/>
    <row r="46977" s="1" customFormat="1"/>
    <row r="46978" s="1" customFormat="1"/>
    <row r="46979" s="1" customFormat="1"/>
    <row r="46980" s="1" customFormat="1"/>
    <row r="46981" s="1" customFormat="1"/>
    <row r="46982" s="1" customFormat="1"/>
    <row r="46983" s="1" customFormat="1"/>
    <row r="46984" s="1" customFormat="1"/>
    <row r="46985" s="1" customFormat="1"/>
    <row r="46986" s="1" customFormat="1"/>
    <row r="46987" s="1" customFormat="1"/>
    <row r="46988" s="1" customFormat="1"/>
    <row r="46989" s="1" customFormat="1"/>
    <row r="46990" s="1" customFormat="1"/>
    <row r="46991" s="1" customFormat="1"/>
    <row r="46992" s="1" customFormat="1"/>
    <row r="46993" s="1" customFormat="1"/>
    <row r="46994" s="1" customFormat="1"/>
    <row r="46995" s="1" customFormat="1"/>
    <row r="46996" s="1" customFormat="1"/>
    <row r="46997" s="1" customFormat="1"/>
    <row r="46998" s="1" customFormat="1"/>
    <row r="46999" s="1" customFormat="1"/>
    <row r="47000" s="1" customFormat="1"/>
    <row r="47001" s="1" customFormat="1"/>
    <row r="47002" s="1" customFormat="1"/>
    <row r="47003" s="1" customFormat="1"/>
    <row r="47004" s="1" customFormat="1"/>
    <row r="47005" s="1" customFormat="1"/>
    <row r="47006" s="1" customFormat="1"/>
    <row r="47007" s="1" customFormat="1"/>
    <row r="47008" s="1" customFormat="1"/>
    <row r="47009" s="1" customFormat="1"/>
    <row r="47010" s="1" customFormat="1"/>
    <row r="47011" s="1" customFormat="1"/>
    <row r="47012" s="1" customFormat="1"/>
    <row r="47013" s="1" customFormat="1"/>
    <row r="47014" s="1" customFormat="1"/>
    <row r="47015" s="1" customFormat="1"/>
    <row r="47016" s="1" customFormat="1"/>
    <row r="47017" s="1" customFormat="1"/>
    <row r="47018" s="1" customFormat="1"/>
    <row r="47019" s="1" customFormat="1"/>
    <row r="47020" s="1" customFormat="1"/>
    <row r="47021" s="1" customFormat="1"/>
    <row r="47022" s="1" customFormat="1"/>
    <row r="47023" s="1" customFormat="1"/>
    <row r="47024" s="1" customFormat="1"/>
    <row r="47025" s="1" customFormat="1"/>
    <row r="47026" s="1" customFormat="1"/>
    <row r="47027" s="1" customFormat="1"/>
    <row r="47028" s="1" customFormat="1"/>
    <row r="47029" s="1" customFormat="1"/>
    <row r="47030" s="1" customFormat="1"/>
    <row r="47031" s="1" customFormat="1"/>
    <row r="47032" s="1" customFormat="1"/>
    <row r="47033" s="1" customFormat="1"/>
    <row r="47034" s="1" customFormat="1"/>
    <row r="47035" s="1" customFormat="1"/>
    <row r="47036" s="1" customFormat="1"/>
    <row r="47037" s="1" customFormat="1"/>
    <row r="47038" s="1" customFormat="1"/>
    <row r="47039" s="1" customFormat="1"/>
    <row r="47040" s="1" customFormat="1"/>
    <row r="47041" s="1" customFormat="1"/>
    <row r="47042" s="1" customFormat="1"/>
    <row r="47043" s="1" customFormat="1"/>
    <row r="47044" s="1" customFormat="1"/>
    <row r="47045" s="1" customFormat="1"/>
    <row r="47046" s="1" customFormat="1"/>
    <row r="47047" s="1" customFormat="1"/>
    <row r="47048" s="1" customFormat="1"/>
    <row r="47049" s="1" customFormat="1"/>
    <row r="47050" s="1" customFormat="1"/>
    <row r="47051" s="1" customFormat="1"/>
    <row r="47052" s="1" customFormat="1"/>
    <row r="47053" s="1" customFormat="1"/>
    <row r="47054" s="1" customFormat="1"/>
    <row r="47055" s="1" customFormat="1"/>
    <row r="47056" s="1" customFormat="1"/>
    <row r="47057" s="1" customFormat="1"/>
    <row r="47058" s="1" customFormat="1"/>
    <row r="47059" s="1" customFormat="1"/>
    <row r="47060" s="1" customFormat="1"/>
    <row r="47061" s="1" customFormat="1"/>
    <row r="47062" s="1" customFormat="1"/>
    <row r="47063" s="1" customFormat="1"/>
    <row r="47064" s="1" customFormat="1"/>
    <row r="47065" s="1" customFormat="1"/>
    <row r="47066" s="1" customFormat="1"/>
    <row r="47067" s="1" customFormat="1"/>
    <row r="47068" s="1" customFormat="1"/>
    <row r="47069" s="1" customFormat="1"/>
    <row r="47070" s="1" customFormat="1"/>
    <row r="47071" s="1" customFormat="1"/>
    <row r="47072" s="1" customFormat="1"/>
    <row r="47073" s="1" customFormat="1"/>
    <row r="47074" s="1" customFormat="1"/>
    <row r="47075" s="1" customFormat="1"/>
    <row r="47076" s="1" customFormat="1"/>
    <row r="47077" s="1" customFormat="1"/>
    <row r="47078" s="1" customFormat="1"/>
    <row r="47079" s="1" customFormat="1"/>
    <row r="47080" s="1" customFormat="1"/>
    <row r="47081" s="1" customFormat="1"/>
    <row r="47082" s="1" customFormat="1"/>
    <row r="47083" s="1" customFormat="1"/>
    <row r="47084" s="1" customFormat="1"/>
    <row r="47085" s="1" customFormat="1"/>
    <row r="47086" s="1" customFormat="1"/>
    <row r="47087" s="1" customFormat="1"/>
    <row r="47088" s="1" customFormat="1"/>
    <row r="47089" s="1" customFormat="1"/>
    <row r="47090" s="1" customFormat="1"/>
    <row r="47091" s="1" customFormat="1"/>
    <row r="47092" s="1" customFormat="1"/>
    <row r="47093" s="1" customFormat="1"/>
    <row r="47094" s="1" customFormat="1"/>
    <row r="47095" s="1" customFormat="1"/>
    <row r="47096" s="1" customFormat="1"/>
    <row r="47097" s="1" customFormat="1"/>
    <row r="47098" s="1" customFormat="1"/>
    <row r="47099" s="1" customFormat="1"/>
    <row r="47100" s="1" customFormat="1"/>
    <row r="47101" s="1" customFormat="1"/>
    <row r="47102" s="1" customFormat="1"/>
    <row r="47103" s="1" customFormat="1"/>
    <row r="47104" s="1" customFormat="1"/>
    <row r="47105" s="1" customFormat="1"/>
    <row r="47106" s="1" customFormat="1"/>
    <row r="47107" s="1" customFormat="1"/>
    <row r="47108" s="1" customFormat="1"/>
    <row r="47109" s="1" customFormat="1"/>
    <row r="47110" s="1" customFormat="1"/>
    <row r="47111" s="1" customFormat="1"/>
    <row r="47112" s="1" customFormat="1"/>
    <row r="47113" s="1" customFormat="1"/>
    <row r="47114" s="1" customFormat="1"/>
    <row r="47115" s="1" customFormat="1"/>
    <row r="47116" s="1" customFormat="1"/>
    <row r="47117" s="1" customFormat="1"/>
    <row r="47118" s="1" customFormat="1"/>
    <row r="47119" s="1" customFormat="1"/>
    <row r="47120" s="1" customFormat="1"/>
    <row r="47121" s="1" customFormat="1"/>
    <row r="47122" s="1" customFormat="1"/>
    <row r="47123" s="1" customFormat="1"/>
    <row r="47124" s="1" customFormat="1"/>
    <row r="47125" s="1" customFormat="1"/>
    <row r="47126" s="1" customFormat="1"/>
    <row r="47127" s="1" customFormat="1"/>
    <row r="47128" s="1" customFormat="1"/>
    <row r="47129" s="1" customFormat="1"/>
    <row r="47130" s="1" customFormat="1"/>
    <row r="47131" s="1" customFormat="1"/>
    <row r="47132" s="1" customFormat="1"/>
    <row r="47133" s="1" customFormat="1"/>
    <row r="47134" s="1" customFormat="1"/>
    <row r="47135" s="1" customFormat="1"/>
    <row r="47136" s="1" customFormat="1"/>
    <row r="47137" s="1" customFormat="1"/>
    <row r="47138" s="1" customFormat="1"/>
    <row r="47139" s="1" customFormat="1"/>
    <row r="47140" s="1" customFormat="1"/>
    <row r="47141" s="1" customFormat="1"/>
    <row r="47142" s="1" customFormat="1"/>
    <row r="47143" s="1" customFormat="1"/>
    <row r="47144" s="1" customFormat="1"/>
    <row r="47145" s="1" customFormat="1"/>
    <row r="47146" s="1" customFormat="1"/>
    <row r="47147" s="1" customFormat="1"/>
    <row r="47148" s="1" customFormat="1"/>
    <row r="47149" s="1" customFormat="1"/>
    <row r="47150" s="1" customFormat="1"/>
    <row r="47151" s="1" customFormat="1"/>
    <row r="47152" s="1" customFormat="1"/>
    <row r="47153" s="1" customFormat="1"/>
    <row r="47154" s="1" customFormat="1"/>
    <row r="47155" s="1" customFormat="1"/>
    <row r="47156" s="1" customFormat="1"/>
    <row r="47157" s="1" customFormat="1"/>
    <row r="47158" s="1" customFormat="1"/>
    <row r="47159" s="1" customFormat="1"/>
    <row r="47160" s="1" customFormat="1"/>
    <row r="47161" s="1" customFormat="1"/>
    <row r="47162" s="1" customFormat="1"/>
    <row r="47163" s="1" customFormat="1"/>
    <row r="47164" s="1" customFormat="1"/>
    <row r="47165" s="1" customFormat="1"/>
    <row r="47166" s="1" customFormat="1"/>
    <row r="47167" s="1" customFormat="1"/>
    <row r="47168" s="1" customFormat="1"/>
    <row r="47169" s="1" customFormat="1"/>
    <row r="47170" s="1" customFormat="1"/>
    <row r="47171" s="1" customFormat="1"/>
    <row r="47172" s="1" customFormat="1"/>
    <row r="47173" s="1" customFormat="1"/>
    <row r="47174" s="1" customFormat="1"/>
    <row r="47175" s="1" customFormat="1"/>
    <row r="47176" s="1" customFormat="1"/>
    <row r="47177" s="1" customFormat="1"/>
    <row r="47178" s="1" customFormat="1"/>
    <row r="47179" s="1" customFormat="1"/>
    <row r="47180" s="1" customFormat="1"/>
    <row r="47181" s="1" customFormat="1"/>
    <row r="47182" s="1" customFormat="1"/>
    <row r="47183" s="1" customFormat="1"/>
    <row r="47184" s="1" customFormat="1"/>
    <row r="47185" s="1" customFormat="1"/>
    <row r="47186" s="1" customFormat="1"/>
    <row r="47187" s="1" customFormat="1"/>
    <row r="47188" s="1" customFormat="1"/>
    <row r="47189" s="1" customFormat="1"/>
    <row r="47190" s="1" customFormat="1"/>
    <row r="47191" s="1" customFormat="1"/>
    <row r="47192" s="1" customFormat="1"/>
    <row r="47193" s="1" customFormat="1"/>
    <row r="47194" s="1" customFormat="1"/>
    <row r="47195" s="1" customFormat="1"/>
    <row r="47196" s="1" customFormat="1"/>
    <row r="47197" s="1" customFormat="1"/>
    <row r="47198" s="1" customFormat="1"/>
    <row r="47199" s="1" customFormat="1"/>
    <row r="47200" s="1" customFormat="1"/>
    <row r="47201" s="1" customFormat="1"/>
    <row r="47202" s="1" customFormat="1"/>
    <row r="47203" s="1" customFormat="1"/>
    <row r="47204" s="1" customFormat="1"/>
    <row r="47205" s="1" customFormat="1"/>
    <row r="47206" s="1" customFormat="1"/>
    <row r="47207" s="1" customFormat="1"/>
    <row r="47208" s="1" customFormat="1"/>
    <row r="47209" s="1" customFormat="1"/>
    <row r="47210" s="1" customFormat="1"/>
    <row r="47211" s="1" customFormat="1"/>
    <row r="47212" s="1" customFormat="1"/>
    <row r="47213" s="1" customFormat="1"/>
    <row r="47214" s="1" customFormat="1"/>
    <row r="47215" s="1" customFormat="1"/>
    <row r="47216" s="1" customFormat="1"/>
    <row r="47217" s="1" customFormat="1"/>
    <row r="47218" s="1" customFormat="1"/>
    <row r="47219" s="1" customFormat="1"/>
    <row r="47220" s="1" customFormat="1"/>
    <row r="47221" s="1" customFormat="1"/>
    <row r="47222" s="1" customFormat="1"/>
    <row r="47223" s="1" customFormat="1"/>
    <row r="47224" s="1" customFormat="1"/>
    <row r="47225" s="1" customFormat="1"/>
    <row r="47226" s="1" customFormat="1"/>
    <row r="47227" s="1" customFormat="1"/>
    <row r="47228" s="1" customFormat="1"/>
    <row r="47229" s="1" customFormat="1"/>
    <row r="47230" s="1" customFormat="1"/>
    <row r="47231" s="1" customFormat="1"/>
    <row r="47232" s="1" customFormat="1"/>
    <row r="47233" s="1" customFormat="1"/>
    <row r="47234" s="1" customFormat="1"/>
    <row r="47235" s="1" customFormat="1"/>
    <row r="47236" s="1" customFormat="1"/>
    <row r="47237" s="1" customFormat="1"/>
    <row r="47238" s="1" customFormat="1"/>
    <row r="47239" s="1" customFormat="1"/>
    <row r="47240" s="1" customFormat="1"/>
    <row r="47241" s="1" customFormat="1"/>
    <row r="47242" s="1" customFormat="1"/>
    <row r="47243" s="1" customFormat="1"/>
    <row r="47244" s="1" customFormat="1"/>
    <row r="47245" s="1" customFormat="1"/>
    <row r="47246" s="1" customFormat="1"/>
    <row r="47247" s="1" customFormat="1"/>
    <row r="47248" s="1" customFormat="1"/>
    <row r="47249" s="1" customFormat="1"/>
    <row r="47250" s="1" customFormat="1"/>
    <row r="47251" s="1" customFormat="1"/>
    <row r="47252" s="1" customFormat="1"/>
    <row r="47253" s="1" customFormat="1"/>
    <row r="47254" s="1" customFormat="1"/>
    <row r="47255" s="1" customFormat="1"/>
    <row r="47256" s="1" customFormat="1"/>
    <row r="47257" s="1" customFormat="1"/>
    <row r="47258" s="1" customFormat="1"/>
    <row r="47259" s="1" customFormat="1"/>
    <row r="47260" s="1" customFormat="1"/>
    <row r="47261" s="1" customFormat="1"/>
    <row r="47262" s="1" customFormat="1"/>
    <row r="47263" s="1" customFormat="1"/>
    <row r="47264" s="1" customFormat="1"/>
    <row r="47265" s="1" customFormat="1"/>
    <row r="47266" s="1" customFormat="1"/>
    <row r="47267" s="1" customFormat="1"/>
    <row r="47268" s="1" customFormat="1"/>
    <row r="47269" s="1" customFormat="1"/>
    <row r="47270" s="1" customFormat="1"/>
    <row r="47271" s="1" customFormat="1"/>
    <row r="47272" s="1" customFormat="1"/>
    <row r="47273" s="1" customFormat="1"/>
    <row r="47274" s="1" customFormat="1"/>
    <row r="47275" s="1" customFormat="1"/>
    <row r="47276" s="1" customFormat="1"/>
    <row r="47277" s="1" customFormat="1"/>
    <row r="47278" s="1" customFormat="1"/>
    <row r="47279" s="1" customFormat="1"/>
    <row r="47280" s="1" customFormat="1"/>
    <row r="47281" s="1" customFormat="1"/>
    <row r="47282" s="1" customFormat="1"/>
    <row r="47283" s="1" customFormat="1"/>
    <row r="47284" s="1" customFormat="1"/>
    <row r="47285" s="1" customFormat="1"/>
    <row r="47286" s="1" customFormat="1"/>
    <row r="47287" s="1" customFormat="1"/>
    <row r="47288" s="1" customFormat="1"/>
    <row r="47289" s="1" customFormat="1"/>
    <row r="47290" s="1" customFormat="1"/>
    <row r="47291" s="1" customFormat="1"/>
    <row r="47292" s="1" customFormat="1"/>
    <row r="47293" s="1" customFormat="1"/>
    <row r="47294" s="1" customFormat="1"/>
    <row r="47295" s="1" customFormat="1"/>
    <row r="47296" s="1" customFormat="1"/>
    <row r="47297" s="1" customFormat="1"/>
    <row r="47298" s="1" customFormat="1"/>
    <row r="47299" s="1" customFormat="1"/>
    <row r="47300" s="1" customFormat="1"/>
    <row r="47301" s="1" customFormat="1"/>
    <row r="47302" s="1" customFormat="1"/>
    <row r="47303" s="1" customFormat="1"/>
    <row r="47304" s="1" customFormat="1"/>
    <row r="47305" s="1" customFormat="1"/>
    <row r="47306" s="1" customFormat="1"/>
    <row r="47307" s="1" customFormat="1"/>
    <row r="47308" s="1" customFormat="1"/>
    <row r="47309" s="1" customFormat="1"/>
    <row r="47310" s="1" customFormat="1"/>
    <row r="47311" s="1" customFormat="1"/>
    <row r="47312" s="1" customFormat="1"/>
    <row r="47313" s="1" customFormat="1"/>
    <row r="47314" s="1" customFormat="1"/>
    <row r="47315" s="1" customFormat="1"/>
    <row r="47316" s="1" customFormat="1"/>
    <row r="47317" s="1" customFormat="1"/>
    <row r="47318" s="1" customFormat="1"/>
    <row r="47319" s="1" customFormat="1"/>
    <row r="47320" s="1" customFormat="1"/>
    <row r="47321" s="1" customFormat="1"/>
    <row r="47322" s="1" customFormat="1"/>
    <row r="47323" s="1" customFormat="1"/>
    <row r="47324" s="1" customFormat="1"/>
    <row r="47325" s="1" customFormat="1"/>
    <row r="47326" s="1" customFormat="1"/>
    <row r="47327" s="1" customFormat="1"/>
    <row r="47328" s="1" customFormat="1"/>
    <row r="47329" s="1" customFormat="1"/>
    <row r="47330" s="1" customFormat="1"/>
    <row r="47331" s="1" customFormat="1"/>
    <row r="47332" s="1" customFormat="1"/>
    <row r="47333" s="1" customFormat="1"/>
    <row r="47334" s="1" customFormat="1"/>
    <row r="47335" s="1" customFormat="1"/>
    <row r="47336" s="1" customFormat="1"/>
    <row r="47337" s="1" customFormat="1"/>
    <row r="47338" s="1" customFormat="1"/>
    <row r="47339" s="1" customFormat="1"/>
    <row r="47340" s="1" customFormat="1"/>
    <row r="47341" s="1" customFormat="1"/>
    <row r="47342" s="1" customFormat="1"/>
    <row r="47343" s="1" customFormat="1"/>
    <row r="47344" s="1" customFormat="1"/>
    <row r="47345" s="1" customFormat="1"/>
    <row r="47346" s="1" customFormat="1"/>
    <row r="47347" s="1" customFormat="1"/>
    <row r="47348" s="1" customFormat="1"/>
    <row r="47349" s="1" customFormat="1"/>
    <row r="47350" s="1" customFormat="1"/>
    <row r="47351" s="1" customFormat="1"/>
    <row r="47352" s="1" customFormat="1"/>
    <row r="47353" s="1" customFormat="1"/>
    <row r="47354" s="1" customFormat="1"/>
    <row r="47355" s="1" customFormat="1"/>
    <row r="47356" s="1" customFormat="1"/>
    <row r="47357" s="1" customFormat="1"/>
    <row r="47358" s="1" customFormat="1"/>
    <row r="47359" s="1" customFormat="1"/>
    <row r="47360" s="1" customFormat="1"/>
    <row r="47361" s="1" customFormat="1"/>
    <row r="47362" s="1" customFormat="1"/>
    <row r="47363" s="1" customFormat="1"/>
    <row r="47364" s="1" customFormat="1"/>
    <row r="47365" s="1" customFormat="1"/>
    <row r="47366" s="1" customFormat="1"/>
    <row r="47367" s="1" customFormat="1"/>
    <row r="47368" s="1" customFormat="1"/>
    <row r="47369" s="1" customFormat="1"/>
    <row r="47370" s="1" customFormat="1"/>
    <row r="47371" s="1" customFormat="1"/>
    <row r="47372" s="1" customFormat="1"/>
    <row r="47373" s="1" customFormat="1"/>
    <row r="47374" s="1" customFormat="1"/>
    <row r="47375" s="1" customFormat="1"/>
    <row r="47376" s="1" customFormat="1"/>
    <row r="47377" s="1" customFormat="1"/>
    <row r="47378" s="1" customFormat="1"/>
    <row r="47379" s="1" customFormat="1"/>
    <row r="47380" s="1" customFormat="1"/>
    <row r="47381" s="1" customFormat="1"/>
    <row r="47382" s="1" customFormat="1"/>
    <row r="47383" s="1" customFormat="1"/>
    <row r="47384" s="1" customFormat="1"/>
    <row r="47385" s="1" customFormat="1"/>
    <row r="47386" s="1" customFormat="1"/>
    <row r="47387" s="1" customFormat="1"/>
    <row r="47388" s="1" customFormat="1"/>
    <row r="47389" s="1" customFormat="1"/>
    <row r="47390" s="1" customFormat="1"/>
    <row r="47391" s="1" customFormat="1"/>
    <row r="47392" s="1" customFormat="1"/>
    <row r="47393" s="1" customFormat="1"/>
    <row r="47394" s="1" customFormat="1"/>
    <row r="47395" s="1" customFormat="1"/>
    <row r="47396" s="1" customFormat="1"/>
    <row r="47397" s="1" customFormat="1"/>
    <row r="47398" s="1" customFormat="1"/>
    <row r="47399" s="1" customFormat="1"/>
    <row r="47400" s="1" customFormat="1"/>
    <row r="47401" s="1" customFormat="1"/>
    <row r="47402" s="1" customFormat="1"/>
    <row r="47403" s="1" customFormat="1"/>
    <row r="47404" s="1" customFormat="1"/>
    <row r="47405" s="1" customFormat="1"/>
    <row r="47406" s="1" customFormat="1"/>
    <row r="47407" s="1" customFormat="1"/>
    <row r="47408" s="1" customFormat="1"/>
    <row r="47409" s="1" customFormat="1"/>
    <row r="47410" s="1" customFormat="1"/>
    <row r="47411" s="1" customFormat="1"/>
    <row r="47412" s="1" customFormat="1"/>
    <row r="47413" s="1" customFormat="1"/>
    <row r="47414" s="1" customFormat="1"/>
    <row r="47415" s="1" customFormat="1"/>
    <row r="47416" s="1" customFormat="1"/>
    <row r="47417" s="1" customFormat="1"/>
    <row r="47418" s="1" customFormat="1"/>
    <row r="47419" s="1" customFormat="1"/>
    <row r="47420" s="1" customFormat="1"/>
    <row r="47421" s="1" customFormat="1"/>
    <row r="47422" s="1" customFormat="1"/>
    <row r="47423" s="1" customFormat="1"/>
    <row r="47424" s="1" customFormat="1"/>
    <row r="47425" s="1" customFormat="1"/>
    <row r="47426" s="1" customFormat="1"/>
    <row r="47427" s="1" customFormat="1"/>
    <row r="47428" s="1" customFormat="1"/>
    <row r="47429" s="1" customFormat="1"/>
    <row r="47430" s="1" customFormat="1"/>
    <row r="47431" s="1" customFormat="1"/>
    <row r="47432" s="1" customFormat="1"/>
    <row r="47433" s="1" customFormat="1"/>
    <row r="47434" s="1" customFormat="1"/>
    <row r="47435" s="1" customFormat="1"/>
    <row r="47436" s="1" customFormat="1"/>
    <row r="47437" s="1" customFormat="1"/>
    <row r="47438" s="1" customFormat="1"/>
    <row r="47439" s="1" customFormat="1"/>
    <row r="47440" s="1" customFormat="1"/>
    <row r="47441" s="1" customFormat="1"/>
    <row r="47442" s="1" customFormat="1"/>
    <row r="47443" s="1" customFormat="1"/>
    <row r="47444" s="1" customFormat="1"/>
    <row r="47445" s="1" customFormat="1"/>
    <row r="47446" s="1" customFormat="1"/>
    <row r="47447" s="1" customFormat="1"/>
    <row r="47448" s="1" customFormat="1"/>
    <row r="47449" s="1" customFormat="1"/>
    <row r="47450" s="1" customFormat="1"/>
    <row r="47451" s="1" customFormat="1"/>
    <row r="47452" s="1" customFormat="1"/>
    <row r="47453" s="1" customFormat="1"/>
    <row r="47454" s="1" customFormat="1"/>
    <row r="47455" s="1" customFormat="1"/>
    <row r="47456" s="1" customFormat="1"/>
    <row r="47457" s="1" customFormat="1"/>
    <row r="47458" s="1" customFormat="1"/>
    <row r="47459" s="1" customFormat="1"/>
    <row r="47460" s="1" customFormat="1"/>
    <row r="47461" s="1" customFormat="1"/>
    <row r="47462" s="1" customFormat="1"/>
    <row r="47463" s="1" customFormat="1"/>
    <row r="47464" s="1" customFormat="1"/>
    <row r="47465" s="1" customFormat="1"/>
    <row r="47466" s="1" customFormat="1"/>
    <row r="47467" s="1" customFormat="1"/>
    <row r="47468" s="1" customFormat="1"/>
    <row r="47469" s="1" customFormat="1"/>
    <row r="47470" s="1" customFormat="1"/>
    <row r="47471" s="1" customFormat="1"/>
    <row r="47472" s="1" customFormat="1"/>
    <row r="47473" s="1" customFormat="1"/>
    <row r="47474" s="1" customFormat="1"/>
    <row r="47475" s="1" customFormat="1"/>
    <row r="47476" s="1" customFormat="1"/>
    <row r="47477" s="1" customFormat="1"/>
    <row r="47478" s="1" customFormat="1"/>
    <row r="47479" s="1" customFormat="1"/>
    <row r="47480" s="1" customFormat="1"/>
    <row r="47481" s="1" customFormat="1"/>
    <row r="47482" s="1" customFormat="1"/>
    <row r="47483" s="1" customFormat="1"/>
    <row r="47484" s="1" customFormat="1"/>
    <row r="47485" s="1" customFormat="1"/>
    <row r="47486" s="1" customFormat="1"/>
    <row r="47487" s="1" customFormat="1"/>
    <row r="47488" s="1" customFormat="1"/>
    <row r="47489" s="1" customFormat="1"/>
    <row r="47490" s="1" customFormat="1"/>
    <row r="47491" s="1" customFormat="1"/>
    <row r="47492" s="1" customFormat="1"/>
    <row r="47493" s="1" customFormat="1"/>
    <row r="47494" s="1" customFormat="1"/>
    <row r="47495" s="1" customFormat="1"/>
    <row r="47496" s="1" customFormat="1"/>
    <row r="47497" s="1" customFormat="1"/>
    <row r="47498" s="1" customFormat="1"/>
    <row r="47499" s="1" customFormat="1"/>
    <row r="47500" s="1" customFormat="1"/>
    <row r="47501" s="1" customFormat="1"/>
    <row r="47502" s="1" customFormat="1"/>
    <row r="47503" s="1" customFormat="1"/>
    <row r="47504" s="1" customFormat="1"/>
    <row r="47505" s="1" customFormat="1"/>
    <row r="47506" s="1" customFormat="1"/>
    <row r="47507" s="1" customFormat="1"/>
    <row r="47508" s="1" customFormat="1"/>
    <row r="47509" s="1" customFormat="1"/>
    <row r="47510" s="1" customFormat="1"/>
    <row r="47511" s="1" customFormat="1"/>
    <row r="47512" s="1" customFormat="1"/>
    <row r="47513" s="1" customFormat="1"/>
    <row r="47514" s="1" customFormat="1"/>
    <row r="47515" s="1" customFormat="1"/>
    <row r="47516" s="1" customFormat="1"/>
    <row r="47517" s="1" customFormat="1"/>
    <row r="47518" s="1" customFormat="1"/>
    <row r="47519" s="1" customFormat="1"/>
    <row r="47520" s="1" customFormat="1"/>
    <row r="47521" s="1" customFormat="1"/>
    <row r="47522" s="1" customFormat="1"/>
    <row r="47523" s="1" customFormat="1"/>
    <row r="47524" s="1" customFormat="1"/>
    <row r="47525" s="1" customFormat="1"/>
    <row r="47526" s="1" customFormat="1"/>
    <row r="47527" s="1" customFormat="1"/>
    <row r="47528" s="1" customFormat="1"/>
    <row r="47529" s="1" customFormat="1"/>
    <row r="47530" s="1" customFormat="1"/>
    <row r="47531" s="1" customFormat="1"/>
    <row r="47532" s="1" customFormat="1"/>
    <row r="47533" s="1" customFormat="1"/>
    <row r="47534" s="1" customFormat="1"/>
    <row r="47535" s="1" customFormat="1"/>
    <row r="47536" s="1" customFormat="1"/>
    <row r="47537" s="1" customFormat="1"/>
    <row r="47538" s="1" customFormat="1"/>
    <row r="47539" s="1" customFormat="1"/>
    <row r="47540" s="1" customFormat="1"/>
    <row r="47541" s="1" customFormat="1"/>
    <row r="47542" s="1" customFormat="1"/>
    <row r="47543" s="1" customFormat="1"/>
    <row r="47544" s="1" customFormat="1"/>
    <row r="47545" s="1" customFormat="1"/>
    <row r="47546" s="1" customFormat="1"/>
    <row r="47547" s="1" customFormat="1"/>
    <row r="47548" s="1" customFormat="1"/>
    <row r="47549" s="1" customFormat="1"/>
    <row r="47550" s="1" customFormat="1"/>
    <row r="47551" s="1" customFormat="1"/>
    <row r="47552" s="1" customFormat="1"/>
    <row r="47553" s="1" customFormat="1"/>
    <row r="47554" s="1" customFormat="1"/>
    <row r="47555" s="1" customFormat="1"/>
    <row r="47556" s="1" customFormat="1"/>
    <row r="47557" s="1" customFormat="1"/>
    <row r="47558" s="1" customFormat="1"/>
    <row r="47559" s="1" customFormat="1"/>
    <row r="47560" s="1" customFormat="1"/>
    <row r="47561" s="1" customFormat="1"/>
    <row r="47562" s="1" customFormat="1"/>
    <row r="47563" s="1" customFormat="1"/>
    <row r="47564" s="1" customFormat="1"/>
    <row r="47565" s="1" customFormat="1"/>
    <row r="47566" s="1" customFormat="1"/>
    <row r="47567" s="1" customFormat="1"/>
    <row r="47568" s="1" customFormat="1"/>
    <row r="47569" s="1" customFormat="1"/>
    <row r="47570" s="1" customFormat="1"/>
    <row r="47571" s="1" customFormat="1"/>
    <row r="47572" s="1" customFormat="1"/>
    <row r="47573" s="1" customFormat="1"/>
    <row r="47574" s="1" customFormat="1"/>
    <row r="47575" s="1" customFormat="1"/>
    <row r="47576" s="1" customFormat="1"/>
    <row r="47577" s="1" customFormat="1"/>
    <row r="47578" s="1" customFormat="1"/>
    <row r="47579" s="1" customFormat="1"/>
    <row r="47580" s="1" customFormat="1"/>
    <row r="47581" s="1" customFormat="1"/>
    <row r="47582" s="1" customFormat="1"/>
    <row r="47583" s="1" customFormat="1"/>
    <row r="47584" s="1" customFormat="1"/>
    <row r="47585" s="1" customFormat="1"/>
    <row r="47586" s="1" customFormat="1"/>
    <row r="47587" s="1" customFormat="1"/>
    <row r="47588" s="1" customFormat="1"/>
    <row r="47589" s="1" customFormat="1"/>
    <row r="47590" s="1" customFormat="1"/>
    <row r="47591" s="1" customFormat="1"/>
    <row r="47592" s="1" customFormat="1"/>
    <row r="47593" s="1" customFormat="1"/>
    <row r="47594" s="1" customFormat="1"/>
    <row r="47595" s="1" customFormat="1"/>
    <row r="47596" s="1" customFormat="1"/>
    <row r="47597" s="1" customFormat="1"/>
    <row r="47598" s="1" customFormat="1"/>
    <row r="47599" s="1" customFormat="1"/>
    <row r="47600" s="1" customFormat="1"/>
    <row r="47601" s="1" customFormat="1"/>
    <row r="47602" s="1" customFormat="1"/>
    <row r="47603" s="1" customFormat="1"/>
    <row r="47604" s="1" customFormat="1"/>
    <row r="47605" s="1" customFormat="1"/>
    <row r="47606" s="1" customFormat="1"/>
    <row r="47607" s="1" customFormat="1"/>
    <row r="47608" s="1" customFormat="1"/>
    <row r="47609" s="1" customFormat="1"/>
    <row r="47610" s="1" customFormat="1"/>
    <row r="47611" s="1" customFormat="1"/>
    <row r="47612" s="1" customFormat="1"/>
    <row r="47613" s="1" customFormat="1"/>
    <row r="47614" s="1" customFormat="1"/>
    <row r="47615" s="1" customFormat="1"/>
    <row r="47616" s="1" customFormat="1"/>
    <row r="47617" s="1" customFormat="1"/>
    <row r="47618" s="1" customFormat="1"/>
    <row r="47619" s="1" customFormat="1"/>
    <row r="47620" s="1" customFormat="1"/>
    <row r="47621" s="1" customFormat="1"/>
    <row r="47622" s="1" customFormat="1"/>
    <row r="47623" s="1" customFormat="1"/>
    <row r="47624" s="1" customFormat="1"/>
    <row r="47625" s="1" customFormat="1"/>
    <row r="47626" s="1" customFormat="1"/>
    <row r="47627" s="1" customFormat="1"/>
    <row r="47628" s="1" customFormat="1"/>
    <row r="47629" s="1" customFormat="1"/>
    <row r="47630" s="1" customFormat="1"/>
    <row r="47631" s="1" customFormat="1"/>
    <row r="47632" s="1" customFormat="1"/>
    <row r="47633" s="1" customFormat="1"/>
    <row r="47634" s="1" customFormat="1"/>
    <row r="47635" s="1" customFormat="1"/>
    <row r="47636" s="1" customFormat="1"/>
    <row r="47637" s="1" customFormat="1"/>
    <row r="47638" s="1" customFormat="1"/>
    <row r="47639" s="1" customFormat="1"/>
    <row r="47640" s="1" customFormat="1"/>
    <row r="47641" s="1" customFormat="1"/>
    <row r="47642" s="1" customFormat="1"/>
    <row r="47643" s="1" customFormat="1"/>
    <row r="47644" s="1" customFormat="1"/>
    <row r="47645" s="1" customFormat="1"/>
    <row r="47646" s="1" customFormat="1"/>
    <row r="47647" s="1" customFormat="1"/>
    <row r="47648" s="1" customFormat="1"/>
    <row r="47649" s="1" customFormat="1"/>
    <row r="47650" s="1" customFormat="1"/>
    <row r="47651" s="1" customFormat="1"/>
    <row r="47652" s="1" customFormat="1"/>
    <row r="47653" s="1" customFormat="1"/>
    <row r="47654" s="1" customFormat="1"/>
    <row r="47655" s="1" customFormat="1"/>
    <row r="47656" s="1" customFormat="1"/>
    <row r="47657" s="1" customFormat="1"/>
    <row r="47658" s="1" customFormat="1"/>
    <row r="47659" s="1" customFormat="1"/>
    <row r="47660" s="1" customFormat="1"/>
    <row r="47661" s="1" customFormat="1"/>
    <row r="47662" s="1" customFormat="1"/>
    <row r="47663" s="1" customFormat="1"/>
    <row r="47664" s="1" customFormat="1"/>
    <row r="47665" s="1" customFormat="1"/>
    <row r="47666" s="1" customFormat="1"/>
    <row r="47667" s="1" customFormat="1"/>
    <row r="47668" s="1" customFormat="1"/>
    <row r="47669" s="1" customFormat="1"/>
    <row r="47670" s="1" customFormat="1"/>
    <row r="47671" s="1" customFormat="1"/>
    <row r="47672" s="1" customFormat="1"/>
    <row r="47673" s="1" customFormat="1"/>
    <row r="47674" s="1" customFormat="1"/>
    <row r="47675" s="1" customFormat="1"/>
    <row r="47676" s="1" customFormat="1"/>
    <row r="47677" s="1" customFormat="1"/>
    <row r="47678" s="1" customFormat="1"/>
    <row r="47679" s="1" customFormat="1"/>
    <row r="47680" s="1" customFormat="1"/>
    <row r="47681" s="1" customFormat="1"/>
    <row r="47682" s="1" customFormat="1"/>
    <row r="47683" s="1" customFormat="1"/>
    <row r="47684" s="1" customFormat="1"/>
    <row r="47685" s="1" customFormat="1"/>
    <row r="47686" s="1" customFormat="1"/>
    <row r="47687" s="1" customFormat="1"/>
    <row r="47688" s="1" customFormat="1"/>
    <row r="47689" s="1" customFormat="1"/>
    <row r="47690" s="1" customFormat="1"/>
    <row r="47691" s="1" customFormat="1"/>
    <row r="47692" s="1" customFormat="1"/>
    <row r="47693" s="1" customFormat="1"/>
    <row r="47694" s="1" customFormat="1"/>
    <row r="47695" s="1" customFormat="1"/>
    <row r="47696" s="1" customFormat="1"/>
    <row r="47697" s="1" customFormat="1"/>
    <row r="47698" s="1" customFormat="1"/>
    <row r="47699" s="1" customFormat="1"/>
    <row r="47700" s="1" customFormat="1"/>
    <row r="47701" s="1" customFormat="1"/>
    <row r="47702" s="1" customFormat="1"/>
    <row r="47703" s="1" customFormat="1"/>
    <row r="47704" s="1" customFormat="1"/>
    <row r="47705" s="1" customFormat="1"/>
    <row r="47706" s="1" customFormat="1"/>
    <row r="47707" s="1" customFormat="1"/>
    <row r="47708" s="1" customFormat="1"/>
    <row r="47709" s="1" customFormat="1"/>
    <row r="47710" s="1" customFormat="1"/>
    <row r="47711" s="1" customFormat="1"/>
    <row r="47712" s="1" customFormat="1"/>
    <row r="47713" s="1" customFormat="1"/>
    <row r="47714" s="1" customFormat="1"/>
    <row r="47715" s="1" customFormat="1"/>
    <row r="47716" s="1" customFormat="1"/>
    <row r="47717" s="1" customFormat="1"/>
    <row r="47718" s="1" customFormat="1"/>
    <row r="47719" s="1" customFormat="1"/>
    <row r="47720" s="1" customFormat="1"/>
    <row r="47721" s="1" customFormat="1"/>
    <row r="47722" s="1" customFormat="1"/>
    <row r="47723" s="1" customFormat="1"/>
    <row r="47724" s="1" customFormat="1"/>
    <row r="47725" s="1" customFormat="1"/>
    <row r="47726" s="1" customFormat="1"/>
    <row r="47727" s="1" customFormat="1"/>
    <row r="47728" s="1" customFormat="1"/>
    <row r="47729" s="1" customFormat="1"/>
    <row r="47730" s="1" customFormat="1"/>
    <row r="47731" s="1" customFormat="1"/>
    <row r="47732" s="1" customFormat="1"/>
    <row r="47733" s="1" customFormat="1"/>
    <row r="47734" s="1" customFormat="1"/>
    <row r="47735" s="1" customFormat="1"/>
    <row r="47736" s="1" customFormat="1"/>
    <row r="47737" s="1" customFormat="1"/>
    <row r="47738" s="1" customFormat="1"/>
    <row r="47739" s="1" customFormat="1"/>
    <row r="47740" s="1" customFormat="1"/>
    <row r="47741" s="1" customFormat="1"/>
    <row r="47742" s="1" customFormat="1"/>
    <row r="47743" s="1" customFormat="1"/>
    <row r="47744" s="1" customFormat="1"/>
    <row r="47745" s="1" customFormat="1"/>
    <row r="47746" s="1" customFormat="1"/>
    <row r="47747" s="1" customFormat="1"/>
    <row r="47748" s="1" customFormat="1"/>
    <row r="47749" s="1" customFormat="1"/>
    <row r="47750" s="1" customFormat="1"/>
    <row r="47751" s="1" customFormat="1"/>
    <row r="47752" s="1" customFormat="1"/>
    <row r="47753" s="1" customFormat="1"/>
    <row r="47754" s="1" customFormat="1"/>
    <row r="47755" s="1" customFormat="1"/>
    <row r="47756" s="1" customFormat="1"/>
    <row r="47757" s="1" customFormat="1"/>
    <row r="47758" s="1" customFormat="1"/>
    <row r="47759" s="1" customFormat="1"/>
    <row r="47760" s="1" customFormat="1"/>
    <row r="47761" s="1" customFormat="1"/>
    <row r="47762" s="1" customFormat="1"/>
    <row r="47763" s="1" customFormat="1"/>
    <row r="47764" s="1" customFormat="1"/>
    <row r="47765" s="1" customFormat="1"/>
    <row r="47766" s="1" customFormat="1"/>
    <row r="47767" s="1" customFormat="1"/>
    <row r="47768" s="1" customFormat="1"/>
    <row r="47769" s="1" customFormat="1"/>
    <row r="47770" s="1" customFormat="1"/>
    <row r="47771" s="1" customFormat="1"/>
    <row r="47772" s="1" customFormat="1"/>
    <row r="47773" s="1" customFormat="1"/>
    <row r="47774" s="1" customFormat="1"/>
    <row r="47775" s="1" customFormat="1"/>
    <row r="47776" s="1" customFormat="1"/>
    <row r="47777" s="1" customFormat="1"/>
    <row r="47778" s="1" customFormat="1"/>
    <row r="47779" s="1" customFormat="1"/>
    <row r="47780" s="1" customFormat="1"/>
    <row r="47781" s="1" customFormat="1"/>
    <row r="47782" s="1" customFormat="1"/>
    <row r="47783" s="1" customFormat="1"/>
    <row r="47784" s="1" customFormat="1"/>
    <row r="47785" s="1" customFormat="1"/>
    <row r="47786" s="1" customFormat="1"/>
    <row r="47787" s="1" customFormat="1"/>
    <row r="47788" s="1" customFormat="1"/>
    <row r="47789" s="1" customFormat="1"/>
    <row r="47790" s="1" customFormat="1"/>
    <row r="47791" s="1" customFormat="1"/>
    <row r="47792" s="1" customFormat="1"/>
    <row r="47793" s="1" customFormat="1"/>
    <row r="47794" s="1" customFormat="1"/>
    <row r="47795" s="1" customFormat="1"/>
    <row r="47796" s="1" customFormat="1"/>
    <row r="47797" s="1" customFormat="1"/>
    <row r="47798" s="1" customFormat="1"/>
    <row r="47799" s="1" customFormat="1"/>
    <row r="47800" s="1" customFormat="1"/>
    <row r="47801" s="1" customFormat="1"/>
    <row r="47802" s="1" customFormat="1"/>
    <row r="47803" s="1" customFormat="1"/>
    <row r="47804" s="1" customFormat="1"/>
    <row r="47805" s="1" customFormat="1"/>
    <row r="47806" s="1" customFormat="1"/>
    <row r="47807" s="1" customFormat="1"/>
    <row r="47808" s="1" customFormat="1"/>
    <row r="47809" s="1" customFormat="1"/>
    <row r="47810" s="1" customFormat="1"/>
    <row r="47811" s="1" customFormat="1"/>
    <row r="47812" s="1" customFormat="1"/>
    <row r="47813" s="1" customFormat="1"/>
    <row r="47814" s="1" customFormat="1"/>
    <row r="47815" s="1" customFormat="1"/>
    <row r="47816" s="1" customFormat="1"/>
    <row r="47817" s="1" customFormat="1"/>
    <row r="47818" s="1" customFormat="1"/>
    <row r="47819" s="1" customFormat="1"/>
    <row r="47820" s="1" customFormat="1"/>
    <row r="47821" s="1" customFormat="1"/>
    <row r="47822" s="1" customFormat="1"/>
    <row r="47823" s="1" customFormat="1"/>
    <row r="47824" s="1" customFormat="1"/>
    <row r="47825" s="1" customFormat="1"/>
    <row r="47826" s="1" customFormat="1"/>
    <row r="47827" s="1" customFormat="1"/>
    <row r="47828" s="1" customFormat="1"/>
    <row r="47829" s="1" customFormat="1"/>
    <row r="47830" s="1" customFormat="1"/>
    <row r="47831" s="1" customFormat="1"/>
    <row r="47832" s="1" customFormat="1"/>
    <row r="47833" s="1" customFormat="1"/>
    <row r="47834" s="1" customFormat="1"/>
    <row r="47835" s="1" customFormat="1"/>
    <row r="47836" s="1" customFormat="1"/>
    <row r="47837" s="1" customFormat="1"/>
    <row r="47838" s="1" customFormat="1"/>
    <row r="47839" s="1" customFormat="1"/>
    <row r="47840" s="1" customFormat="1"/>
    <row r="47841" s="1" customFormat="1"/>
    <row r="47842" s="1" customFormat="1"/>
    <row r="47843" s="1" customFormat="1"/>
    <row r="47844" s="1" customFormat="1"/>
    <row r="47845" s="1" customFormat="1"/>
    <row r="47846" s="1" customFormat="1"/>
    <row r="47847" s="1" customFormat="1"/>
    <row r="47848" s="1" customFormat="1"/>
    <row r="47849" s="1" customFormat="1"/>
    <row r="47850" s="1" customFormat="1"/>
    <row r="47851" s="1" customFormat="1"/>
    <row r="47852" s="1" customFormat="1"/>
    <row r="47853" s="1" customFormat="1"/>
    <row r="47854" s="1" customFormat="1"/>
    <row r="47855" s="1" customFormat="1"/>
    <row r="47856" s="1" customFormat="1"/>
    <row r="47857" s="1" customFormat="1"/>
    <row r="47858" s="1" customFormat="1"/>
    <row r="47859" s="1" customFormat="1"/>
    <row r="47860" s="1" customFormat="1"/>
    <row r="47861" s="1" customFormat="1"/>
    <row r="47862" s="1" customFormat="1"/>
    <row r="47863" s="1" customFormat="1"/>
    <row r="47864" s="1" customFormat="1"/>
    <row r="47865" s="1" customFormat="1"/>
    <row r="47866" s="1" customFormat="1"/>
    <row r="47867" s="1" customFormat="1"/>
    <row r="47868" s="1" customFormat="1"/>
    <row r="47869" s="1" customFormat="1"/>
    <row r="47870" s="1" customFormat="1"/>
    <row r="47871" s="1" customFormat="1"/>
    <row r="47872" s="1" customFormat="1"/>
    <row r="47873" s="1" customFormat="1"/>
    <row r="47874" s="1" customFormat="1"/>
    <row r="47875" s="1" customFormat="1"/>
    <row r="47876" s="1" customFormat="1"/>
    <row r="47877" s="1" customFormat="1"/>
    <row r="47878" s="1" customFormat="1"/>
    <row r="47879" s="1" customFormat="1"/>
    <row r="47880" s="1" customFormat="1"/>
    <row r="47881" s="1" customFormat="1"/>
    <row r="47882" s="1" customFormat="1"/>
    <row r="47883" s="1" customFormat="1"/>
    <row r="47884" s="1" customFormat="1"/>
    <row r="47885" s="1" customFormat="1"/>
    <row r="47886" s="1" customFormat="1"/>
    <row r="47887" s="1" customFormat="1"/>
    <row r="47888" s="1" customFormat="1"/>
    <row r="47889" s="1" customFormat="1"/>
    <row r="47890" s="1" customFormat="1"/>
    <row r="47891" s="1" customFormat="1"/>
    <row r="47892" s="1" customFormat="1"/>
    <row r="47893" s="1" customFormat="1"/>
    <row r="47894" s="1" customFormat="1"/>
    <row r="47895" s="1" customFormat="1"/>
    <row r="47896" s="1" customFormat="1"/>
    <row r="47897" s="1" customFormat="1"/>
    <row r="47898" s="1" customFormat="1"/>
    <row r="47899" s="1" customFormat="1"/>
    <row r="47900" s="1" customFormat="1"/>
    <row r="47901" s="1" customFormat="1"/>
    <row r="47902" s="1" customFormat="1"/>
    <row r="47903" s="1" customFormat="1"/>
    <row r="47904" s="1" customFormat="1"/>
    <row r="47905" s="1" customFormat="1"/>
    <row r="47906" s="1" customFormat="1"/>
    <row r="47907" s="1" customFormat="1"/>
    <row r="47908" s="1" customFormat="1"/>
    <row r="47909" s="1" customFormat="1"/>
    <row r="47910" s="1" customFormat="1"/>
    <row r="47911" s="1" customFormat="1"/>
    <row r="47912" s="1" customFormat="1"/>
    <row r="47913" s="1" customFormat="1"/>
    <row r="47914" s="1" customFormat="1"/>
    <row r="47915" s="1" customFormat="1"/>
    <row r="47916" s="1" customFormat="1"/>
    <row r="47917" s="1" customFormat="1"/>
    <row r="47918" s="1" customFormat="1"/>
    <row r="47919" s="1" customFormat="1"/>
    <row r="47920" s="1" customFormat="1"/>
    <row r="47921" s="1" customFormat="1"/>
    <row r="47922" s="1" customFormat="1"/>
    <row r="47923" s="1" customFormat="1"/>
    <row r="47924" s="1" customFormat="1"/>
    <row r="47925" s="1" customFormat="1"/>
    <row r="47926" s="1" customFormat="1"/>
    <row r="47927" s="1" customFormat="1"/>
    <row r="47928" s="1" customFormat="1"/>
    <row r="47929" s="1" customFormat="1"/>
    <row r="47930" s="1" customFormat="1"/>
    <row r="47931" s="1" customFormat="1"/>
    <row r="47932" s="1" customFormat="1"/>
    <row r="47933" s="1" customFormat="1"/>
    <row r="47934" s="1" customFormat="1"/>
    <row r="47935" s="1" customFormat="1"/>
    <row r="47936" s="1" customFormat="1"/>
    <row r="47937" s="1" customFormat="1"/>
    <row r="47938" s="1" customFormat="1"/>
    <row r="47939" s="1" customFormat="1"/>
    <row r="47940" s="1" customFormat="1"/>
    <row r="47941" s="1" customFormat="1"/>
    <row r="47942" s="1" customFormat="1"/>
    <row r="47943" s="1" customFormat="1"/>
    <row r="47944" s="1" customFormat="1"/>
    <row r="47945" s="1" customFormat="1"/>
    <row r="47946" s="1" customFormat="1"/>
    <row r="47947" s="1" customFormat="1"/>
    <row r="47948" s="1" customFormat="1"/>
    <row r="47949" s="1" customFormat="1"/>
    <row r="47950" s="1" customFormat="1"/>
    <row r="47951" s="1" customFormat="1"/>
    <row r="47952" s="1" customFormat="1"/>
    <row r="47953" s="1" customFormat="1"/>
    <row r="47954" s="1" customFormat="1"/>
    <row r="47955" s="1" customFormat="1"/>
    <row r="47956" s="1" customFormat="1"/>
    <row r="47957" s="1" customFormat="1"/>
    <row r="47958" s="1" customFormat="1"/>
    <row r="47959" s="1" customFormat="1"/>
    <row r="47960" s="1" customFormat="1"/>
    <row r="47961" s="1" customFormat="1"/>
    <row r="47962" s="1" customFormat="1"/>
    <row r="47963" s="1" customFormat="1"/>
    <row r="47964" s="1" customFormat="1"/>
    <row r="47965" s="1" customFormat="1"/>
    <row r="47966" s="1" customFormat="1"/>
    <row r="47967" s="1" customFormat="1"/>
    <row r="47968" s="1" customFormat="1"/>
    <row r="47969" s="1" customFormat="1"/>
    <row r="47970" s="1" customFormat="1"/>
    <row r="47971" s="1" customFormat="1"/>
    <row r="47972" s="1" customFormat="1"/>
    <row r="47973" s="1" customFormat="1"/>
    <row r="47974" s="1" customFormat="1"/>
    <row r="47975" s="1" customFormat="1"/>
    <row r="47976" s="1" customFormat="1"/>
    <row r="47977" s="1" customFormat="1"/>
    <row r="47978" s="1" customFormat="1"/>
    <row r="47979" s="1" customFormat="1"/>
    <row r="47980" s="1" customFormat="1"/>
    <row r="47981" s="1" customFormat="1"/>
    <row r="47982" s="1" customFormat="1"/>
    <row r="47983" s="1" customFormat="1"/>
    <row r="47984" s="1" customFormat="1"/>
    <row r="47985" s="1" customFormat="1"/>
    <row r="47986" s="1" customFormat="1"/>
    <row r="47987" s="1" customFormat="1"/>
    <row r="47988" s="1" customFormat="1"/>
    <row r="47989" s="1" customFormat="1"/>
    <row r="47990" s="1" customFormat="1"/>
    <row r="47991" s="1" customFormat="1"/>
    <row r="47992" s="1" customFormat="1"/>
    <row r="47993" s="1" customFormat="1"/>
    <row r="47994" s="1" customFormat="1"/>
    <row r="47995" s="1" customFormat="1"/>
    <row r="47996" s="1" customFormat="1"/>
    <row r="47997" s="1" customFormat="1"/>
    <row r="47998" s="1" customFormat="1"/>
    <row r="47999" s="1" customFormat="1"/>
    <row r="48000" s="1" customFormat="1"/>
    <row r="48001" s="1" customFormat="1"/>
    <row r="48002" s="1" customFormat="1"/>
    <row r="48003" s="1" customFormat="1"/>
    <row r="48004" s="1" customFormat="1"/>
    <row r="48005" s="1" customFormat="1"/>
    <row r="48006" s="1" customFormat="1"/>
    <row r="48007" s="1" customFormat="1"/>
    <row r="48008" s="1" customFormat="1"/>
    <row r="48009" s="1" customFormat="1"/>
    <row r="48010" s="1" customFormat="1"/>
    <row r="48011" s="1" customFormat="1"/>
    <row r="48012" s="1" customFormat="1"/>
    <row r="48013" s="1" customFormat="1"/>
    <row r="48014" s="1" customFormat="1"/>
    <row r="48015" s="1" customFormat="1"/>
    <row r="48016" s="1" customFormat="1"/>
    <row r="48017" s="1" customFormat="1"/>
    <row r="48018" s="1" customFormat="1"/>
    <row r="48019" s="1" customFormat="1"/>
    <row r="48020" s="1" customFormat="1"/>
    <row r="48021" s="1" customFormat="1"/>
    <row r="48022" s="1" customFormat="1"/>
    <row r="48023" s="1" customFormat="1"/>
    <row r="48024" s="1" customFormat="1"/>
    <row r="48025" s="1" customFormat="1"/>
    <row r="48026" s="1" customFormat="1"/>
    <row r="48027" s="1" customFormat="1"/>
    <row r="48028" s="1" customFormat="1"/>
    <row r="48029" s="1" customFormat="1"/>
    <row r="48030" s="1" customFormat="1"/>
    <row r="48031" s="1" customFormat="1"/>
    <row r="48032" s="1" customFormat="1"/>
    <row r="48033" s="1" customFormat="1"/>
    <row r="48034" s="1" customFormat="1"/>
    <row r="48035" s="1" customFormat="1"/>
    <row r="48036" s="1" customFormat="1"/>
    <row r="48037" s="1" customFormat="1"/>
    <row r="48038" s="1" customFormat="1"/>
    <row r="48039" s="1" customFormat="1"/>
    <row r="48040" s="1" customFormat="1"/>
    <row r="48041" s="1" customFormat="1"/>
    <row r="48042" s="1" customFormat="1"/>
    <row r="48043" s="1" customFormat="1"/>
    <row r="48044" s="1" customFormat="1"/>
    <row r="48045" s="1" customFormat="1"/>
    <row r="48046" s="1" customFormat="1"/>
    <row r="48047" s="1" customFormat="1"/>
    <row r="48048" s="1" customFormat="1"/>
    <row r="48049" s="1" customFormat="1"/>
    <row r="48050" s="1" customFormat="1"/>
    <row r="48051" s="1" customFormat="1"/>
    <row r="48052" s="1" customFormat="1"/>
    <row r="48053" s="1" customFormat="1"/>
    <row r="48054" s="1" customFormat="1"/>
    <row r="48055" s="1" customFormat="1"/>
    <row r="48056" s="1" customFormat="1"/>
    <row r="48057" s="1" customFormat="1"/>
    <row r="48058" s="1" customFormat="1"/>
    <row r="48059" s="1" customFormat="1"/>
    <row r="48060" s="1" customFormat="1"/>
    <row r="48061" s="1" customFormat="1"/>
    <row r="48062" s="1" customFormat="1"/>
    <row r="48063" s="1" customFormat="1"/>
    <row r="48064" s="1" customFormat="1"/>
    <row r="48065" s="1" customFormat="1"/>
    <row r="48066" s="1" customFormat="1"/>
    <row r="48067" s="1" customFormat="1"/>
    <row r="48068" s="1" customFormat="1"/>
    <row r="48069" s="1" customFormat="1"/>
    <row r="48070" s="1" customFormat="1"/>
    <row r="48071" s="1" customFormat="1"/>
    <row r="48072" s="1" customFormat="1"/>
    <row r="48073" s="1" customFormat="1"/>
    <row r="48074" s="1" customFormat="1"/>
    <row r="48075" s="1" customFormat="1"/>
    <row r="48076" s="1" customFormat="1"/>
    <row r="48077" s="1" customFormat="1"/>
    <row r="48078" s="1" customFormat="1"/>
    <row r="48079" s="1" customFormat="1"/>
    <row r="48080" s="1" customFormat="1"/>
    <row r="48081" s="1" customFormat="1"/>
    <row r="48082" s="1" customFormat="1"/>
    <row r="48083" s="1" customFormat="1"/>
    <row r="48084" s="1" customFormat="1"/>
    <row r="48085" s="1" customFormat="1"/>
    <row r="48086" s="1" customFormat="1"/>
    <row r="48087" s="1" customFormat="1"/>
    <row r="48088" s="1" customFormat="1"/>
    <row r="48089" s="1" customFormat="1"/>
    <row r="48090" s="1" customFormat="1"/>
    <row r="48091" s="1" customFormat="1"/>
    <row r="48092" s="1" customFormat="1"/>
    <row r="48093" s="1" customFormat="1"/>
    <row r="48094" s="1" customFormat="1"/>
    <row r="48095" s="1" customFormat="1"/>
    <row r="48096" s="1" customFormat="1"/>
    <row r="48097" s="1" customFormat="1"/>
    <row r="48098" s="1" customFormat="1"/>
    <row r="48099" s="1" customFormat="1"/>
    <row r="48100" s="1" customFormat="1"/>
    <row r="48101" s="1" customFormat="1"/>
    <row r="48102" s="1" customFormat="1"/>
    <row r="48103" s="1" customFormat="1"/>
    <row r="48104" s="1" customFormat="1"/>
    <row r="48105" s="1" customFormat="1"/>
    <row r="48106" s="1" customFormat="1"/>
    <row r="48107" s="1" customFormat="1"/>
    <row r="48108" s="1" customFormat="1"/>
    <row r="48109" s="1" customFormat="1"/>
    <row r="48110" s="1" customFormat="1"/>
    <row r="48111" s="1" customFormat="1"/>
    <row r="48112" s="1" customFormat="1"/>
    <row r="48113" s="1" customFormat="1"/>
    <row r="48114" s="1" customFormat="1"/>
    <row r="48115" s="1" customFormat="1"/>
    <row r="48116" s="1" customFormat="1"/>
    <row r="48117" s="1" customFormat="1"/>
    <row r="48118" s="1" customFormat="1"/>
    <row r="48119" s="1" customFormat="1"/>
    <row r="48120" s="1" customFormat="1"/>
    <row r="48121" s="1" customFormat="1"/>
    <row r="48122" s="1" customFormat="1"/>
    <row r="48123" s="1" customFormat="1"/>
    <row r="48124" s="1" customFormat="1"/>
    <row r="48125" s="1" customFormat="1"/>
    <row r="48126" s="1" customFormat="1"/>
    <row r="48127" s="1" customFormat="1"/>
    <row r="48128" s="1" customFormat="1"/>
    <row r="48129" s="1" customFormat="1"/>
    <row r="48130" s="1" customFormat="1"/>
    <row r="48131" s="1" customFormat="1"/>
    <row r="48132" s="1" customFormat="1"/>
    <row r="48133" s="1" customFormat="1"/>
    <row r="48134" s="1" customFormat="1"/>
    <row r="48135" s="1" customFormat="1"/>
    <row r="48136" s="1" customFormat="1"/>
    <row r="48137" s="1" customFormat="1"/>
    <row r="48138" s="1" customFormat="1"/>
    <row r="48139" s="1" customFormat="1"/>
    <row r="48140" s="1" customFormat="1"/>
    <row r="48141" s="1" customFormat="1"/>
    <row r="48142" s="1" customFormat="1"/>
    <row r="48143" s="1" customFormat="1"/>
    <row r="48144" s="1" customFormat="1"/>
    <row r="48145" s="1" customFormat="1"/>
    <row r="48146" s="1" customFormat="1"/>
    <row r="48147" s="1" customFormat="1"/>
    <row r="48148" s="1" customFormat="1"/>
    <row r="48149" s="1" customFormat="1"/>
    <row r="48150" s="1" customFormat="1"/>
    <row r="48151" s="1" customFormat="1"/>
    <row r="48152" s="1" customFormat="1"/>
    <row r="48153" s="1" customFormat="1"/>
    <row r="48154" s="1" customFormat="1"/>
    <row r="48155" s="1" customFormat="1"/>
    <row r="48156" s="1" customFormat="1"/>
    <row r="48157" s="1" customFormat="1"/>
    <row r="48158" s="1" customFormat="1"/>
    <row r="48159" s="1" customFormat="1"/>
    <row r="48160" s="1" customFormat="1"/>
    <row r="48161" s="1" customFormat="1"/>
    <row r="48162" s="1" customFormat="1"/>
    <row r="48163" s="1" customFormat="1"/>
    <row r="48164" s="1" customFormat="1"/>
    <row r="48165" s="1" customFormat="1"/>
    <row r="48166" s="1" customFormat="1"/>
    <row r="48167" s="1" customFormat="1"/>
    <row r="48168" s="1" customFormat="1"/>
    <row r="48169" s="1" customFormat="1"/>
    <row r="48170" s="1" customFormat="1"/>
    <row r="48171" s="1" customFormat="1"/>
    <row r="48172" s="1" customFormat="1"/>
    <row r="48173" s="1" customFormat="1"/>
    <row r="48174" s="1" customFormat="1"/>
    <row r="48175" s="1" customFormat="1"/>
    <row r="48176" s="1" customFormat="1"/>
    <row r="48177" s="1" customFormat="1"/>
    <row r="48178" s="1" customFormat="1"/>
    <row r="48179" s="1" customFormat="1"/>
    <row r="48180" s="1" customFormat="1"/>
    <row r="48181" s="1" customFormat="1"/>
    <row r="48182" s="1" customFormat="1"/>
    <row r="48183" s="1" customFormat="1"/>
    <row r="48184" s="1" customFormat="1"/>
    <row r="48185" s="1" customFormat="1"/>
    <row r="48186" s="1" customFormat="1"/>
    <row r="48187" s="1" customFormat="1"/>
    <row r="48188" s="1" customFormat="1"/>
    <row r="48189" s="1" customFormat="1"/>
    <row r="48190" s="1" customFormat="1"/>
    <row r="48191" s="1" customFormat="1"/>
    <row r="48192" s="1" customFormat="1"/>
    <row r="48193" s="1" customFormat="1"/>
    <row r="48194" s="1" customFormat="1"/>
    <row r="48195" s="1" customFormat="1"/>
    <row r="48196" s="1" customFormat="1"/>
    <row r="48197" s="1" customFormat="1"/>
    <row r="48198" s="1" customFormat="1"/>
    <row r="48199" s="1" customFormat="1"/>
    <row r="48200" s="1" customFormat="1"/>
    <row r="48201" s="1" customFormat="1"/>
    <row r="48202" s="1" customFormat="1"/>
    <row r="48203" s="1" customFormat="1"/>
    <row r="48204" s="1" customFormat="1"/>
    <row r="48205" s="1" customFormat="1"/>
    <row r="48206" s="1" customFormat="1"/>
    <row r="48207" s="1" customFormat="1"/>
    <row r="48208" s="1" customFormat="1"/>
    <row r="48209" s="1" customFormat="1"/>
    <row r="48210" s="1" customFormat="1"/>
    <row r="48211" s="1" customFormat="1"/>
    <row r="48212" s="1" customFormat="1"/>
    <row r="48213" s="1" customFormat="1"/>
    <row r="48214" s="1" customFormat="1"/>
    <row r="48215" s="1" customFormat="1"/>
    <row r="48216" s="1" customFormat="1"/>
    <row r="48217" s="1" customFormat="1"/>
    <row r="48218" s="1" customFormat="1"/>
    <row r="48219" s="1" customFormat="1"/>
    <row r="48220" s="1" customFormat="1"/>
    <row r="48221" s="1" customFormat="1"/>
    <row r="48222" s="1" customFormat="1"/>
    <row r="48223" s="1" customFormat="1"/>
    <row r="48224" s="1" customFormat="1"/>
    <row r="48225" s="1" customFormat="1"/>
    <row r="48226" s="1" customFormat="1"/>
    <row r="48227" s="1" customFormat="1"/>
    <row r="48228" s="1" customFormat="1"/>
    <row r="48229" s="1" customFormat="1"/>
    <row r="48230" s="1" customFormat="1"/>
    <row r="48231" s="1" customFormat="1"/>
    <row r="48232" s="1" customFormat="1"/>
    <row r="48233" s="1" customFormat="1"/>
    <row r="48234" s="1" customFormat="1"/>
    <row r="48235" s="1" customFormat="1"/>
    <row r="48236" s="1" customFormat="1"/>
    <row r="48237" s="1" customFormat="1"/>
    <row r="48238" s="1" customFormat="1"/>
    <row r="48239" s="1" customFormat="1"/>
    <row r="48240" s="1" customFormat="1"/>
    <row r="48241" s="1" customFormat="1"/>
    <row r="48242" s="1" customFormat="1"/>
    <row r="48243" s="1" customFormat="1"/>
    <row r="48244" s="1" customFormat="1"/>
    <row r="48245" s="1" customFormat="1"/>
    <row r="48246" s="1" customFormat="1"/>
    <row r="48247" s="1" customFormat="1"/>
    <row r="48248" s="1" customFormat="1"/>
    <row r="48249" s="1" customFormat="1"/>
    <row r="48250" s="1" customFormat="1"/>
    <row r="48251" s="1" customFormat="1"/>
    <row r="48252" s="1" customFormat="1"/>
    <row r="48253" s="1" customFormat="1"/>
    <row r="48254" s="1" customFormat="1"/>
    <row r="48255" s="1" customFormat="1"/>
    <row r="48256" s="1" customFormat="1"/>
    <row r="48257" s="1" customFormat="1"/>
    <row r="48258" s="1" customFormat="1"/>
    <row r="48259" s="1" customFormat="1"/>
    <row r="48260" s="1" customFormat="1"/>
    <row r="48261" s="1" customFormat="1"/>
    <row r="48262" s="1" customFormat="1"/>
    <row r="48263" s="1" customFormat="1"/>
    <row r="48264" s="1" customFormat="1"/>
    <row r="48265" s="1" customFormat="1"/>
    <row r="48266" s="1" customFormat="1"/>
    <row r="48267" s="1" customFormat="1"/>
    <row r="48268" s="1" customFormat="1"/>
    <row r="48269" s="1" customFormat="1"/>
    <row r="48270" s="1" customFormat="1"/>
    <row r="48271" s="1" customFormat="1"/>
    <row r="48272" s="1" customFormat="1"/>
    <row r="48273" s="1" customFormat="1"/>
    <row r="48274" s="1" customFormat="1"/>
    <row r="48275" s="1" customFormat="1"/>
    <row r="48276" s="1" customFormat="1"/>
    <row r="48277" s="1" customFormat="1"/>
    <row r="48278" s="1" customFormat="1"/>
    <row r="48279" s="1" customFormat="1"/>
    <row r="48280" s="1" customFormat="1"/>
    <row r="48281" s="1" customFormat="1"/>
    <row r="48282" s="1" customFormat="1"/>
    <row r="48283" s="1" customFormat="1"/>
    <row r="48284" s="1" customFormat="1"/>
    <row r="48285" s="1" customFormat="1"/>
    <row r="48286" s="1" customFormat="1"/>
    <row r="48287" s="1" customFormat="1"/>
    <row r="48288" s="1" customFormat="1"/>
    <row r="48289" s="1" customFormat="1"/>
    <row r="48290" s="1" customFormat="1"/>
    <row r="48291" s="1" customFormat="1"/>
    <row r="48292" s="1" customFormat="1"/>
    <row r="48293" s="1" customFormat="1"/>
    <row r="48294" s="1" customFormat="1"/>
    <row r="48295" s="1" customFormat="1"/>
    <row r="48296" s="1" customFormat="1"/>
    <row r="48297" s="1" customFormat="1"/>
    <row r="48298" s="1" customFormat="1"/>
    <row r="48299" s="1" customFormat="1"/>
    <row r="48300" s="1" customFormat="1"/>
    <row r="48301" s="1" customFormat="1"/>
    <row r="48302" s="1" customFormat="1"/>
    <row r="48303" s="1" customFormat="1"/>
    <row r="48304" s="1" customFormat="1"/>
    <row r="48305" s="1" customFormat="1"/>
    <row r="48306" s="1" customFormat="1"/>
    <row r="48307" s="1" customFormat="1"/>
    <row r="48308" s="1" customFormat="1"/>
    <row r="48309" s="1" customFormat="1"/>
    <row r="48310" s="1" customFormat="1"/>
    <row r="48311" s="1" customFormat="1"/>
    <row r="48312" s="1" customFormat="1"/>
    <row r="48313" s="1" customFormat="1"/>
    <row r="48314" s="1" customFormat="1"/>
    <row r="48315" s="1" customFormat="1"/>
    <row r="48316" s="1" customFormat="1"/>
    <row r="48317" s="1" customFormat="1"/>
    <row r="48318" s="1" customFormat="1"/>
    <row r="48319" s="1" customFormat="1"/>
    <row r="48320" s="1" customFormat="1"/>
    <row r="48321" s="1" customFormat="1"/>
    <row r="48322" s="1" customFormat="1"/>
    <row r="48323" s="1" customFormat="1"/>
    <row r="48324" s="1" customFormat="1"/>
    <row r="48325" s="1" customFormat="1"/>
    <row r="48326" s="1" customFormat="1"/>
    <row r="48327" s="1" customFormat="1"/>
    <row r="48328" s="1" customFormat="1"/>
    <row r="48329" s="1" customFormat="1"/>
    <row r="48330" s="1" customFormat="1"/>
    <row r="48331" s="1" customFormat="1"/>
    <row r="48332" s="1" customFormat="1"/>
    <row r="48333" s="1" customFormat="1"/>
    <row r="48334" s="1" customFormat="1"/>
    <row r="48335" s="1" customFormat="1"/>
    <row r="48336" s="1" customFormat="1"/>
    <row r="48337" s="1" customFormat="1"/>
    <row r="48338" s="1" customFormat="1"/>
    <row r="48339" s="1" customFormat="1"/>
    <row r="48340" s="1" customFormat="1"/>
    <row r="48341" s="1" customFormat="1"/>
    <row r="48342" s="1" customFormat="1"/>
    <row r="48343" s="1" customFormat="1"/>
    <row r="48344" s="1" customFormat="1"/>
    <row r="48345" s="1" customFormat="1"/>
    <row r="48346" s="1" customFormat="1"/>
    <row r="48347" s="1" customFormat="1"/>
    <row r="48348" s="1" customFormat="1"/>
    <row r="48349" s="1" customFormat="1"/>
    <row r="48350" s="1" customFormat="1"/>
    <row r="48351" s="1" customFormat="1"/>
    <row r="48352" s="1" customFormat="1"/>
    <row r="48353" s="1" customFormat="1"/>
    <row r="48354" s="1" customFormat="1"/>
    <row r="48355" s="1" customFormat="1"/>
    <row r="48356" s="1" customFormat="1"/>
    <row r="48357" s="1" customFormat="1"/>
    <row r="48358" s="1" customFormat="1"/>
    <row r="48359" s="1" customFormat="1"/>
    <row r="48360" s="1" customFormat="1"/>
    <row r="48361" s="1" customFormat="1"/>
    <row r="48362" s="1" customFormat="1"/>
    <row r="48363" s="1" customFormat="1"/>
    <row r="48364" s="1" customFormat="1"/>
    <row r="48365" s="1" customFormat="1"/>
    <row r="48366" s="1" customFormat="1"/>
    <row r="48367" s="1" customFormat="1"/>
    <row r="48368" s="1" customFormat="1"/>
    <row r="48369" s="1" customFormat="1"/>
    <row r="48370" s="1" customFormat="1"/>
    <row r="48371" s="1" customFormat="1"/>
    <row r="48372" s="1" customFormat="1"/>
    <row r="48373" s="1" customFormat="1"/>
    <row r="48374" s="1" customFormat="1"/>
    <row r="48375" s="1" customFormat="1"/>
    <row r="48376" s="1" customFormat="1"/>
    <row r="48377" s="1" customFormat="1"/>
    <row r="48378" s="1" customFormat="1"/>
    <row r="48379" s="1" customFormat="1"/>
    <row r="48380" s="1" customFormat="1"/>
    <row r="48381" s="1" customFormat="1"/>
    <row r="48382" s="1" customFormat="1"/>
    <row r="48383" s="1" customFormat="1"/>
    <row r="48384" s="1" customFormat="1"/>
    <row r="48385" s="1" customFormat="1"/>
    <row r="48386" s="1" customFormat="1"/>
    <row r="48387" s="1" customFormat="1"/>
    <row r="48388" s="1" customFormat="1"/>
    <row r="48389" s="1" customFormat="1"/>
    <row r="48390" s="1" customFormat="1"/>
    <row r="48391" s="1" customFormat="1"/>
    <row r="48392" s="1" customFormat="1"/>
    <row r="48393" s="1" customFormat="1"/>
    <row r="48394" s="1" customFormat="1"/>
    <row r="48395" s="1" customFormat="1"/>
    <row r="48396" s="1" customFormat="1"/>
    <row r="48397" s="1" customFormat="1"/>
    <row r="48398" s="1" customFormat="1"/>
    <row r="48399" s="1" customFormat="1"/>
    <row r="48400" s="1" customFormat="1"/>
    <row r="48401" s="1" customFormat="1"/>
    <row r="48402" s="1" customFormat="1"/>
    <row r="48403" s="1" customFormat="1"/>
    <row r="48404" s="1" customFormat="1"/>
    <row r="48405" s="1" customFormat="1"/>
    <row r="48406" s="1" customFormat="1"/>
    <row r="48407" s="1" customFormat="1"/>
    <row r="48408" s="1" customFormat="1"/>
    <row r="48409" s="1" customFormat="1"/>
    <row r="48410" s="1" customFormat="1"/>
    <row r="48411" s="1" customFormat="1"/>
    <row r="48412" s="1" customFormat="1"/>
    <row r="48413" s="1" customFormat="1"/>
    <row r="48414" s="1" customFormat="1"/>
    <row r="48415" s="1" customFormat="1"/>
    <row r="48416" s="1" customFormat="1"/>
    <row r="48417" s="1" customFormat="1"/>
    <row r="48418" s="1" customFormat="1"/>
    <row r="48419" s="1" customFormat="1"/>
    <row r="48420" s="1" customFormat="1"/>
    <row r="48421" s="1" customFormat="1"/>
    <row r="48422" s="1" customFormat="1"/>
    <row r="48423" s="1" customFormat="1"/>
    <row r="48424" s="1" customFormat="1"/>
    <row r="48425" s="1" customFormat="1"/>
    <row r="48426" s="1" customFormat="1"/>
    <row r="48427" s="1" customFormat="1"/>
    <row r="48428" s="1" customFormat="1"/>
    <row r="48429" s="1" customFormat="1"/>
    <row r="48430" s="1" customFormat="1"/>
    <row r="48431" s="1" customFormat="1"/>
    <row r="48432" s="1" customFormat="1"/>
    <row r="48433" s="1" customFormat="1"/>
    <row r="48434" s="1" customFormat="1"/>
    <row r="48435" s="1" customFormat="1"/>
    <row r="48436" s="1" customFormat="1"/>
    <row r="48437" s="1" customFormat="1"/>
    <row r="48438" s="1" customFormat="1"/>
    <row r="48439" s="1" customFormat="1"/>
    <row r="48440" s="1" customFormat="1"/>
    <row r="48441" s="1" customFormat="1"/>
    <row r="48442" s="1" customFormat="1"/>
    <row r="48443" s="1" customFormat="1"/>
    <row r="48444" s="1" customFormat="1"/>
    <row r="48445" s="1" customFormat="1"/>
    <row r="48446" s="1" customFormat="1"/>
    <row r="48447" s="1" customFormat="1"/>
    <row r="48448" s="1" customFormat="1"/>
    <row r="48449" s="1" customFormat="1"/>
    <row r="48450" s="1" customFormat="1"/>
    <row r="48451" s="1" customFormat="1"/>
    <row r="48452" s="1" customFormat="1"/>
    <row r="48453" s="1" customFormat="1"/>
    <row r="48454" s="1" customFormat="1"/>
    <row r="48455" s="1" customFormat="1"/>
    <row r="48456" s="1" customFormat="1"/>
    <row r="48457" s="1" customFormat="1"/>
    <row r="48458" s="1" customFormat="1"/>
    <row r="48459" s="1" customFormat="1"/>
    <row r="48460" s="1" customFormat="1"/>
    <row r="48461" s="1" customFormat="1"/>
    <row r="48462" s="1" customFormat="1"/>
    <row r="48463" s="1" customFormat="1"/>
    <row r="48464" s="1" customFormat="1"/>
    <row r="48465" s="1" customFormat="1"/>
    <row r="48466" s="1" customFormat="1"/>
    <row r="48467" s="1" customFormat="1"/>
    <row r="48468" s="1" customFormat="1"/>
    <row r="48469" s="1" customFormat="1"/>
    <row r="48470" s="1" customFormat="1"/>
    <row r="48471" s="1" customFormat="1"/>
    <row r="48472" s="1" customFormat="1"/>
    <row r="48473" s="1" customFormat="1"/>
    <row r="48474" s="1" customFormat="1"/>
    <row r="48475" s="1" customFormat="1"/>
    <row r="48476" s="1" customFormat="1"/>
    <row r="48477" s="1" customFormat="1"/>
    <row r="48478" s="1" customFormat="1"/>
    <row r="48479" s="1" customFormat="1"/>
    <row r="48480" s="1" customFormat="1"/>
    <row r="48481" s="1" customFormat="1"/>
    <row r="48482" s="1" customFormat="1"/>
    <row r="48483" s="1" customFormat="1"/>
    <row r="48484" s="1" customFormat="1"/>
    <row r="48485" s="1" customFormat="1"/>
    <row r="48486" s="1" customFormat="1"/>
    <row r="48487" s="1" customFormat="1"/>
    <row r="48488" s="1" customFormat="1"/>
    <row r="48489" s="1" customFormat="1"/>
    <row r="48490" s="1" customFormat="1"/>
    <row r="48491" s="1" customFormat="1"/>
    <row r="48492" s="1" customFormat="1"/>
    <row r="48493" s="1" customFormat="1"/>
    <row r="48494" s="1" customFormat="1"/>
    <row r="48495" s="1" customFormat="1"/>
    <row r="48496" s="1" customFormat="1"/>
    <row r="48497" s="1" customFormat="1"/>
    <row r="48498" s="1" customFormat="1"/>
    <row r="48499" s="1" customFormat="1"/>
    <row r="48500" s="1" customFormat="1"/>
    <row r="48501" s="1" customFormat="1"/>
    <row r="48502" s="1" customFormat="1"/>
    <row r="48503" s="1" customFormat="1"/>
    <row r="48504" s="1" customFormat="1"/>
    <row r="48505" s="1" customFormat="1"/>
    <row r="48506" s="1" customFormat="1"/>
    <row r="48507" s="1" customFormat="1"/>
    <row r="48508" s="1" customFormat="1"/>
    <row r="48509" s="1" customFormat="1"/>
    <row r="48510" s="1" customFormat="1"/>
    <row r="48511" s="1" customFormat="1"/>
    <row r="48512" s="1" customFormat="1"/>
    <row r="48513" s="1" customFormat="1"/>
    <row r="48514" s="1" customFormat="1"/>
    <row r="48515" s="1" customFormat="1"/>
    <row r="48516" s="1" customFormat="1"/>
    <row r="48517" s="1" customFormat="1"/>
    <row r="48518" s="1" customFormat="1"/>
    <row r="48519" s="1" customFormat="1"/>
    <row r="48520" s="1" customFormat="1"/>
    <row r="48521" s="1" customFormat="1"/>
    <row r="48522" s="1" customFormat="1"/>
    <row r="48523" s="1" customFormat="1"/>
    <row r="48524" s="1" customFormat="1"/>
    <row r="48525" s="1" customFormat="1"/>
    <row r="48526" s="1" customFormat="1"/>
    <row r="48527" s="1" customFormat="1"/>
    <row r="48528" s="1" customFormat="1"/>
    <row r="48529" s="1" customFormat="1"/>
    <row r="48530" s="1" customFormat="1"/>
    <row r="48531" s="1" customFormat="1"/>
    <row r="48532" s="1" customFormat="1"/>
    <row r="48533" s="1" customFormat="1"/>
    <row r="48534" s="1" customFormat="1"/>
    <row r="48535" s="1" customFormat="1"/>
    <row r="48536" s="1" customFormat="1"/>
    <row r="48537" s="1" customFormat="1"/>
    <row r="48538" s="1" customFormat="1"/>
    <row r="48539" s="1" customFormat="1"/>
    <row r="48540" s="1" customFormat="1"/>
    <row r="48541" s="1" customFormat="1"/>
    <row r="48542" s="1" customFormat="1"/>
    <row r="48543" s="1" customFormat="1"/>
    <row r="48544" s="1" customFormat="1"/>
    <row r="48545" s="1" customFormat="1"/>
    <row r="48546" s="1" customFormat="1"/>
    <row r="48547" s="1" customFormat="1"/>
    <row r="48548" s="1" customFormat="1"/>
    <row r="48549" s="1" customFormat="1"/>
    <row r="48550" s="1" customFormat="1"/>
    <row r="48551" s="1" customFormat="1"/>
    <row r="48552" s="1" customFormat="1"/>
    <row r="48553" s="1" customFormat="1"/>
    <row r="48554" s="1" customFormat="1"/>
    <row r="48555" s="1" customFormat="1"/>
    <row r="48556" s="1" customFormat="1"/>
    <row r="48557" s="1" customFormat="1"/>
    <row r="48558" s="1" customFormat="1"/>
    <row r="48559" s="1" customFormat="1"/>
    <row r="48560" s="1" customFormat="1"/>
    <row r="48561" s="1" customFormat="1"/>
    <row r="48562" s="1" customFormat="1"/>
    <row r="48563" s="1" customFormat="1"/>
    <row r="48564" s="1" customFormat="1"/>
    <row r="48565" s="1" customFormat="1"/>
    <row r="48566" s="1" customFormat="1"/>
    <row r="48567" s="1" customFormat="1"/>
    <row r="48568" s="1" customFormat="1"/>
    <row r="48569" s="1" customFormat="1"/>
    <row r="48570" s="1" customFormat="1"/>
    <row r="48571" s="1" customFormat="1"/>
    <row r="48572" s="1" customFormat="1"/>
    <row r="48573" s="1" customFormat="1"/>
    <row r="48574" s="1" customFormat="1"/>
    <row r="48575" s="1" customFormat="1"/>
    <row r="48576" s="1" customFormat="1"/>
    <row r="48577" s="1" customFormat="1"/>
    <row r="48578" s="1" customFormat="1"/>
    <row r="48579" s="1" customFormat="1"/>
    <row r="48580" s="1" customFormat="1"/>
    <row r="48581" s="1" customFormat="1"/>
    <row r="48582" s="1" customFormat="1"/>
    <row r="48583" s="1" customFormat="1"/>
    <row r="48584" s="1" customFormat="1"/>
    <row r="48585" s="1" customFormat="1"/>
    <row r="48586" s="1" customFormat="1"/>
    <row r="48587" s="1" customFormat="1"/>
    <row r="48588" s="1" customFormat="1"/>
    <row r="48589" s="1" customFormat="1"/>
    <row r="48590" s="1" customFormat="1"/>
    <row r="48591" s="1" customFormat="1"/>
    <row r="48592" s="1" customFormat="1"/>
    <row r="48593" s="1" customFormat="1"/>
    <row r="48594" s="1" customFormat="1"/>
    <row r="48595" s="1" customFormat="1"/>
    <row r="48596" s="1" customFormat="1"/>
    <row r="48597" s="1" customFormat="1"/>
    <row r="48598" s="1" customFormat="1"/>
    <row r="48599" s="1" customFormat="1"/>
    <row r="48600" s="1" customFormat="1"/>
    <row r="48601" s="1" customFormat="1"/>
    <row r="48602" s="1" customFormat="1"/>
    <row r="48603" s="1" customFormat="1"/>
    <row r="48604" s="1" customFormat="1"/>
    <row r="48605" s="1" customFormat="1"/>
    <row r="48606" s="1" customFormat="1"/>
    <row r="48607" s="1" customFormat="1"/>
    <row r="48608" s="1" customFormat="1"/>
    <row r="48609" s="1" customFormat="1"/>
    <row r="48610" s="1" customFormat="1"/>
    <row r="48611" s="1" customFormat="1"/>
    <row r="48612" s="1" customFormat="1"/>
    <row r="48613" s="1" customFormat="1"/>
    <row r="48614" s="1" customFormat="1"/>
    <row r="48615" s="1" customFormat="1"/>
    <row r="48616" s="1" customFormat="1"/>
    <row r="48617" s="1" customFormat="1"/>
    <row r="48618" s="1" customFormat="1"/>
    <row r="48619" s="1" customFormat="1"/>
    <row r="48620" s="1" customFormat="1"/>
    <row r="48621" s="1" customFormat="1"/>
    <row r="48622" s="1" customFormat="1"/>
    <row r="48623" s="1" customFormat="1"/>
    <row r="48624" s="1" customFormat="1"/>
    <row r="48625" s="1" customFormat="1"/>
    <row r="48626" s="1" customFormat="1"/>
    <row r="48627" s="1" customFormat="1"/>
    <row r="48628" s="1" customFormat="1"/>
    <row r="48629" s="1" customFormat="1"/>
    <row r="48630" s="1" customFormat="1"/>
    <row r="48631" s="1" customFormat="1"/>
    <row r="48632" s="1" customFormat="1"/>
    <row r="48633" s="1" customFormat="1"/>
    <row r="48634" s="1" customFormat="1"/>
    <row r="48635" s="1" customFormat="1"/>
    <row r="48636" s="1" customFormat="1"/>
    <row r="48637" s="1" customFormat="1"/>
    <row r="48638" s="1" customFormat="1"/>
    <row r="48639" s="1" customFormat="1"/>
    <row r="48640" s="1" customFormat="1"/>
    <row r="48641" s="1" customFormat="1"/>
    <row r="48642" s="1" customFormat="1"/>
    <row r="48643" s="1" customFormat="1"/>
    <row r="48644" s="1" customFormat="1"/>
    <row r="48645" s="1" customFormat="1"/>
    <row r="48646" s="1" customFormat="1"/>
    <row r="48647" s="1" customFormat="1"/>
    <row r="48648" s="1" customFormat="1"/>
    <row r="48649" s="1" customFormat="1"/>
    <row r="48650" s="1" customFormat="1"/>
    <row r="48651" s="1" customFormat="1"/>
    <row r="48652" s="1" customFormat="1"/>
    <row r="48653" s="1" customFormat="1"/>
    <row r="48654" s="1" customFormat="1"/>
    <row r="48655" s="1" customFormat="1"/>
    <row r="48656" s="1" customFormat="1"/>
    <row r="48657" s="1" customFormat="1"/>
    <row r="48658" s="1" customFormat="1"/>
    <row r="48659" s="1" customFormat="1"/>
    <row r="48660" s="1" customFormat="1"/>
    <row r="48661" s="1" customFormat="1"/>
    <row r="48662" s="1" customFormat="1"/>
    <row r="48663" s="1" customFormat="1"/>
    <row r="48664" s="1" customFormat="1"/>
    <row r="48665" s="1" customFormat="1"/>
    <row r="48666" s="1" customFormat="1"/>
    <row r="48667" s="1" customFormat="1"/>
    <row r="48668" s="1" customFormat="1"/>
    <row r="48669" s="1" customFormat="1"/>
    <row r="48670" s="1" customFormat="1"/>
    <row r="48671" s="1" customFormat="1"/>
    <row r="48672" s="1" customFormat="1"/>
    <row r="48673" s="1" customFormat="1"/>
    <row r="48674" s="1" customFormat="1"/>
    <row r="48675" s="1" customFormat="1"/>
    <row r="48676" s="1" customFormat="1"/>
    <row r="48677" s="1" customFormat="1"/>
    <row r="48678" s="1" customFormat="1"/>
    <row r="48679" s="1" customFormat="1"/>
    <row r="48680" s="1" customFormat="1"/>
    <row r="48681" s="1" customFormat="1"/>
    <row r="48682" s="1" customFormat="1"/>
    <row r="48683" s="1" customFormat="1"/>
    <row r="48684" s="1" customFormat="1"/>
    <row r="48685" s="1" customFormat="1"/>
    <row r="48686" s="1" customFormat="1"/>
    <row r="48687" s="1" customFormat="1"/>
    <row r="48688" s="1" customFormat="1"/>
    <row r="48689" s="1" customFormat="1"/>
    <row r="48690" s="1" customFormat="1"/>
    <row r="48691" s="1" customFormat="1"/>
    <row r="48692" s="1" customFormat="1"/>
    <row r="48693" s="1" customFormat="1"/>
    <row r="48694" s="1" customFormat="1"/>
    <row r="48695" s="1" customFormat="1"/>
    <row r="48696" s="1" customFormat="1"/>
    <row r="48697" s="1" customFormat="1"/>
    <row r="48698" s="1" customFormat="1"/>
    <row r="48699" s="1" customFormat="1"/>
    <row r="48700" s="1" customFormat="1"/>
    <row r="48701" s="1" customFormat="1"/>
    <row r="48702" s="1" customFormat="1"/>
    <row r="48703" s="1" customFormat="1"/>
    <row r="48704" s="1" customFormat="1"/>
    <row r="48705" s="1" customFormat="1"/>
    <row r="48706" s="1" customFormat="1"/>
    <row r="48707" s="1" customFormat="1"/>
    <row r="48708" s="1" customFormat="1"/>
    <row r="48709" s="1" customFormat="1"/>
    <row r="48710" s="1" customFormat="1"/>
    <row r="48711" s="1" customFormat="1"/>
    <row r="48712" s="1" customFormat="1"/>
    <row r="48713" s="1" customFormat="1"/>
    <row r="48714" s="1" customFormat="1"/>
    <row r="48715" s="1" customFormat="1"/>
    <row r="48716" s="1" customFormat="1"/>
    <row r="48717" s="1" customFormat="1"/>
    <row r="48718" s="1" customFormat="1"/>
    <row r="48719" s="1" customFormat="1"/>
    <row r="48720" s="1" customFormat="1"/>
    <row r="48721" s="1" customFormat="1"/>
    <row r="48722" s="1" customFormat="1"/>
    <row r="48723" s="1" customFormat="1"/>
    <row r="48724" s="1" customFormat="1"/>
    <row r="48725" s="1" customFormat="1"/>
    <row r="48726" s="1" customFormat="1"/>
    <row r="48727" s="1" customFormat="1"/>
    <row r="48728" s="1" customFormat="1"/>
    <row r="48729" s="1" customFormat="1"/>
    <row r="48730" s="1" customFormat="1"/>
    <row r="48731" s="1" customFormat="1"/>
    <row r="48732" s="1" customFormat="1"/>
    <row r="48733" s="1" customFormat="1"/>
    <row r="48734" s="1" customFormat="1"/>
    <row r="48735" s="1" customFormat="1"/>
    <row r="48736" s="1" customFormat="1"/>
    <row r="48737" s="1" customFormat="1"/>
    <row r="48738" s="1" customFormat="1"/>
    <row r="48739" s="1" customFormat="1"/>
    <row r="48740" s="1" customFormat="1"/>
    <row r="48741" s="1" customFormat="1"/>
    <row r="48742" s="1" customFormat="1"/>
    <row r="48743" s="1" customFormat="1"/>
    <row r="48744" s="1" customFormat="1"/>
    <row r="48745" s="1" customFormat="1"/>
    <row r="48746" s="1" customFormat="1"/>
    <row r="48747" s="1" customFormat="1"/>
    <row r="48748" s="1" customFormat="1"/>
    <row r="48749" s="1" customFormat="1"/>
    <row r="48750" s="1" customFormat="1"/>
    <row r="48751" s="1" customFormat="1"/>
    <row r="48752" s="1" customFormat="1"/>
    <row r="48753" s="1" customFormat="1"/>
    <row r="48754" s="1" customFormat="1"/>
    <row r="48755" s="1" customFormat="1"/>
    <row r="48756" s="1" customFormat="1"/>
    <row r="48757" s="1" customFormat="1"/>
    <row r="48758" s="1" customFormat="1"/>
    <row r="48759" s="1" customFormat="1"/>
    <row r="48760" s="1" customFormat="1"/>
    <row r="48761" s="1" customFormat="1"/>
    <row r="48762" s="1" customFormat="1"/>
    <row r="48763" s="1" customFormat="1"/>
    <row r="48764" s="1" customFormat="1"/>
    <row r="48765" s="1" customFormat="1"/>
    <row r="48766" s="1" customFormat="1"/>
    <row r="48767" s="1" customFormat="1"/>
    <row r="48768" s="1" customFormat="1"/>
    <row r="48769" s="1" customFormat="1"/>
    <row r="48770" s="1" customFormat="1"/>
    <row r="48771" s="1" customFormat="1"/>
    <row r="48772" s="1" customFormat="1"/>
    <row r="48773" s="1" customFormat="1"/>
    <row r="48774" s="1" customFormat="1"/>
    <row r="48775" s="1" customFormat="1"/>
    <row r="48776" s="1" customFormat="1"/>
    <row r="48777" s="1" customFormat="1"/>
    <row r="48778" s="1" customFormat="1"/>
    <row r="48779" s="1" customFormat="1"/>
    <row r="48780" s="1" customFormat="1"/>
    <row r="48781" s="1" customFormat="1"/>
    <row r="48782" s="1" customFormat="1"/>
    <row r="48783" s="1" customFormat="1"/>
    <row r="48784" s="1" customFormat="1"/>
    <row r="48785" s="1" customFormat="1"/>
    <row r="48786" s="1" customFormat="1"/>
    <row r="48787" s="1" customFormat="1"/>
    <row r="48788" s="1" customFormat="1"/>
    <row r="48789" s="1" customFormat="1"/>
    <row r="48790" s="1" customFormat="1"/>
    <row r="48791" s="1" customFormat="1"/>
    <row r="48792" s="1" customFormat="1"/>
    <row r="48793" s="1" customFormat="1"/>
    <row r="48794" s="1" customFormat="1"/>
    <row r="48795" s="1" customFormat="1"/>
    <row r="48796" s="1" customFormat="1"/>
    <row r="48797" s="1" customFormat="1"/>
    <row r="48798" s="1" customFormat="1"/>
    <row r="48799" s="1" customFormat="1"/>
    <row r="48800" s="1" customFormat="1"/>
    <row r="48801" s="1" customFormat="1"/>
    <row r="48802" s="1" customFormat="1"/>
    <row r="48803" s="1" customFormat="1"/>
    <row r="48804" s="1" customFormat="1"/>
    <row r="48805" s="1" customFormat="1"/>
    <row r="48806" s="1" customFormat="1"/>
    <row r="48807" s="1" customFormat="1"/>
    <row r="48808" s="1" customFormat="1"/>
    <row r="48809" s="1" customFormat="1"/>
    <row r="48810" s="1" customFormat="1"/>
    <row r="48811" s="1" customFormat="1"/>
    <row r="48812" s="1" customFormat="1"/>
    <row r="48813" s="1" customFormat="1"/>
    <row r="48814" s="1" customFormat="1"/>
    <row r="48815" s="1" customFormat="1"/>
    <row r="48816" s="1" customFormat="1"/>
    <row r="48817" s="1" customFormat="1"/>
    <row r="48818" s="1" customFormat="1"/>
    <row r="48819" s="1" customFormat="1"/>
    <row r="48820" s="1" customFormat="1"/>
    <row r="48821" s="1" customFormat="1"/>
    <row r="48822" s="1" customFormat="1"/>
    <row r="48823" s="1" customFormat="1"/>
    <row r="48824" s="1" customFormat="1"/>
    <row r="48825" s="1" customFormat="1"/>
    <row r="48826" s="1" customFormat="1"/>
    <row r="48827" s="1" customFormat="1"/>
    <row r="48828" s="1" customFormat="1"/>
    <row r="48829" s="1" customFormat="1"/>
    <row r="48830" s="1" customFormat="1"/>
    <row r="48831" s="1" customFormat="1"/>
    <row r="48832" s="1" customFormat="1"/>
    <row r="48833" s="1" customFormat="1"/>
    <row r="48834" s="1" customFormat="1"/>
    <row r="48835" s="1" customFormat="1"/>
    <row r="48836" s="1" customFormat="1"/>
    <row r="48837" s="1" customFormat="1"/>
    <row r="48838" s="1" customFormat="1"/>
    <row r="48839" s="1" customFormat="1"/>
    <row r="48840" s="1" customFormat="1"/>
    <row r="48841" s="1" customFormat="1"/>
    <row r="48842" s="1" customFormat="1"/>
    <row r="48843" s="1" customFormat="1"/>
    <row r="48844" s="1" customFormat="1"/>
    <row r="48845" s="1" customFormat="1"/>
    <row r="48846" s="1" customFormat="1"/>
    <row r="48847" s="1" customFormat="1"/>
    <row r="48848" s="1" customFormat="1"/>
    <row r="48849" s="1" customFormat="1"/>
    <row r="48850" s="1" customFormat="1"/>
    <row r="48851" s="1" customFormat="1"/>
    <row r="48852" s="1" customFormat="1"/>
    <row r="48853" s="1" customFormat="1"/>
    <row r="48854" s="1" customFormat="1"/>
    <row r="48855" s="1" customFormat="1"/>
    <row r="48856" s="1" customFormat="1"/>
    <row r="48857" s="1" customFormat="1"/>
    <row r="48858" s="1" customFormat="1"/>
    <row r="48859" s="1" customFormat="1"/>
    <row r="48860" s="1" customFormat="1"/>
    <row r="48861" s="1" customFormat="1"/>
    <row r="48862" s="1" customFormat="1"/>
    <row r="48863" s="1" customFormat="1"/>
    <row r="48864" s="1" customFormat="1"/>
    <row r="48865" s="1" customFormat="1"/>
    <row r="48866" s="1" customFormat="1"/>
    <row r="48867" s="1" customFormat="1"/>
    <row r="48868" s="1" customFormat="1"/>
    <row r="48869" s="1" customFormat="1"/>
    <row r="48870" s="1" customFormat="1"/>
    <row r="48871" s="1" customFormat="1"/>
    <row r="48872" s="1" customFormat="1"/>
    <row r="48873" s="1" customFormat="1"/>
    <row r="48874" s="1" customFormat="1"/>
    <row r="48875" s="1" customFormat="1"/>
    <row r="48876" s="1" customFormat="1"/>
    <row r="48877" s="1" customFormat="1"/>
    <row r="48878" s="1" customFormat="1"/>
    <row r="48879" s="1" customFormat="1"/>
    <row r="48880" s="1" customFormat="1"/>
    <row r="48881" s="1" customFormat="1"/>
    <row r="48882" s="1" customFormat="1"/>
    <row r="48883" s="1" customFormat="1"/>
    <row r="48884" s="1" customFormat="1"/>
    <row r="48885" s="1" customFormat="1"/>
    <row r="48886" s="1" customFormat="1"/>
    <row r="48887" s="1" customFormat="1"/>
    <row r="48888" s="1" customFormat="1"/>
    <row r="48889" s="1" customFormat="1"/>
    <row r="48890" s="1" customFormat="1"/>
    <row r="48891" s="1" customFormat="1"/>
    <row r="48892" s="1" customFormat="1"/>
    <row r="48893" s="1" customFormat="1"/>
    <row r="48894" s="1" customFormat="1"/>
    <row r="48895" s="1" customFormat="1"/>
    <row r="48896" s="1" customFormat="1"/>
    <row r="48897" s="1" customFormat="1"/>
    <row r="48898" s="1" customFormat="1"/>
    <row r="48899" s="1" customFormat="1"/>
    <row r="48900" s="1" customFormat="1"/>
    <row r="48901" s="1" customFormat="1"/>
    <row r="48902" s="1" customFormat="1"/>
    <row r="48903" s="1" customFormat="1"/>
    <row r="48904" s="1" customFormat="1"/>
    <row r="48905" s="1" customFormat="1"/>
    <row r="48906" s="1" customFormat="1"/>
    <row r="48907" s="1" customFormat="1"/>
    <row r="48908" s="1" customFormat="1"/>
    <row r="48909" s="1" customFormat="1"/>
    <row r="48910" s="1" customFormat="1"/>
    <row r="48911" s="1" customFormat="1"/>
    <row r="48912" s="1" customFormat="1"/>
    <row r="48913" s="1" customFormat="1"/>
    <row r="48914" s="1" customFormat="1"/>
    <row r="48915" s="1" customFormat="1"/>
    <row r="48916" s="1" customFormat="1"/>
    <row r="48917" s="1" customFormat="1"/>
    <row r="48918" s="1" customFormat="1"/>
    <row r="48919" s="1" customFormat="1"/>
    <row r="48920" s="1" customFormat="1"/>
    <row r="48921" s="1" customFormat="1"/>
    <row r="48922" s="1" customFormat="1"/>
    <row r="48923" s="1" customFormat="1"/>
    <row r="48924" s="1" customFormat="1"/>
    <row r="48925" s="1" customFormat="1"/>
    <row r="48926" s="1" customFormat="1"/>
    <row r="48927" s="1" customFormat="1"/>
    <row r="48928" s="1" customFormat="1"/>
    <row r="48929" s="1" customFormat="1"/>
    <row r="48930" s="1" customFormat="1"/>
    <row r="48931" s="1" customFormat="1"/>
    <row r="48932" s="1" customFormat="1"/>
    <row r="48933" s="1" customFormat="1"/>
    <row r="48934" s="1" customFormat="1"/>
    <row r="48935" s="1" customFormat="1"/>
    <row r="48936" s="1" customFormat="1"/>
    <row r="48937" s="1" customFormat="1"/>
    <row r="48938" s="1" customFormat="1"/>
    <row r="48939" s="1" customFormat="1"/>
    <row r="48940" s="1" customFormat="1"/>
    <row r="48941" s="1" customFormat="1"/>
    <row r="48942" s="1" customFormat="1"/>
    <row r="48943" s="1" customFormat="1"/>
    <row r="48944" s="1" customFormat="1"/>
    <row r="48945" s="1" customFormat="1"/>
    <row r="48946" s="1" customFormat="1"/>
    <row r="48947" s="1" customFormat="1"/>
    <row r="48948" s="1" customFormat="1"/>
    <row r="48949" s="1" customFormat="1"/>
    <row r="48950" s="1" customFormat="1"/>
    <row r="48951" s="1" customFormat="1"/>
    <row r="48952" s="1" customFormat="1"/>
    <row r="48953" s="1" customFormat="1"/>
    <row r="48954" s="1" customFormat="1"/>
    <row r="48955" s="1" customFormat="1"/>
    <row r="48956" s="1" customFormat="1"/>
    <row r="48957" s="1" customFormat="1"/>
    <row r="48958" s="1" customFormat="1"/>
    <row r="48959" s="1" customFormat="1"/>
    <row r="48960" s="1" customFormat="1"/>
    <row r="48961" s="1" customFormat="1"/>
    <row r="48962" s="1" customFormat="1"/>
    <row r="48963" s="1" customFormat="1"/>
    <row r="48964" s="1" customFormat="1"/>
    <row r="48965" s="1" customFormat="1"/>
    <row r="48966" s="1" customFormat="1"/>
    <row r="48967" s="1" customFormat="1"/>
    <row r="48968" s="1" customFormat="1"/>
    <row r="48969" s="1" customFormat="1"/>
    <row r="48970" s="1" customFormat="1"/>
    <row r="48971" s="1" customFormat="1"/>
    <row r="48972" s="1" customFormat="1"/>
    <row r="48973" s="1" customFormat="1"/>
    <row r="48974" s="1" customFormat="1"/>
    <row r="48975" s="1" customFormat="1"/>
    <row r="48976" s="1" customFormat="1"/>
    <row r="48977" s="1" customFormat="1"/>
    <row r="48978" s="1" customFormat="1"/>
    <row r="48979" s="1" customFormat="1"/>
    <row r="48980" s="1" customFormat="1"/>
    <row r="48981" s="1" customFormat="1"/>
    <row r="48982" s="1" customFormat="1"/>
    <row r="48983" s="1" customFormat="1"/>
    <row r="48984" s="1" customFormat="1"/>
    <row r="48985" s="1" customFormat="1"/>
    <row r="48986" s="1" customFormat="1"/>
    <row r="48987" s="1" customFormat="1"/>
    <row r="48988" s="1" customFormat="1"/>
    <row r="48989" s="1" customFormat="1"/>
    <row r="48990" s="1" customFormat="1"/>
    <row r="48991" s="1" customFormat="1"/>
    <row r="48992" s="1" customFormat="1"/>
    <row r="48993" s="1" customFormat="1"/>
    <row r="48994" s="1" customFormat="1"/>
    <row r="48995" s="1" customFormat="1"/>
    <row r="48996" s="1" customFormat="1"/>
    <row r="48997" s="1" customFormat="1"/>
    <row r="48998" s="1" customFormat="1"/>
    <row r="48999" s="1" customFormat="1"/>
    <row r="49000" s="1" customFormat="1"/>
    <row r="49001" s="1" customFormat="1"/>
    <row r="49002" s="1" customFormat="1"/>
    <row r="49003" s="1" customFormat="1"/>
    <row r="49004" s="1" customFormat="1"/>
    <row r="49005" s="1" customFormat="1"/>
    <row r="49006" s="1" customFormat="1"/>
    <row r="49007" s="1" customFormat="1"/>
    <row r="49008" s="1" customFormat="1"/>
    <row r="49009" s="1" customFormat="1"/>
    <row r="49010" s="1" customFormat="1"/>
    <row r="49011" s="1" customFormat="1"/>
    <row r="49012" s="1" customFormat="1"/>
    <row r="49013" s="1" customFormat="1"/>
    <row r="49014" s="1" customFormat="1"/>
    <row r="49015" s="1" customFormat="1"/>
    <row r="49016" s="1" customFormat="1"/>
    <row r="49017" s="1" customFormat="1"/>
    <row r="49018" s="1" customFormat="1"/>
    <row r="49019" s="1" customFormat="1"/>
    <row r="49020" s="1" customFormat="1"/>
    <row r="49021" s="1" customFormat="1"/>
    <row r="49022" s="1" customFormat="1"/>
    <row r="49023" s="1" customFormat="1"/>
    <row r="49024" s="1" customFormat="1"/>
    <row r="49025" s="1" customFormat="1"/>
    <row r="49026" s="1" customFormat="1"/>
    <row r="49027" s="1" customFormat="1"/>
    <row r="49028" s="1" customFormat="1"/>
    <row r="49029" s="1" customFormat="1"/>
    <row r="49030" s="1" customFormat="1"/>
    <row r="49031" s="1" customFormat="1"/>
    <row r="49032" s="1" customFormat="1"/>
    <row r="49033" s="1" customFormat="1"/>
    <row r="49034" s="1" customFormat="1"/>
    <row r="49035" s="1" customFormat="1"/>
    <row r="49036" s="1" customFormat="1"/>
    <row r="49037" s="1" customFormat="1"/>
    <row r="49038" s="1" customFormat="1"/>
    <row r="49039" s="1" customFormat="1"/>
    <row r="49040" s="1" customFormat="1"/>
    <row r="49041" s="1" customFormat="1"/>
    <row r="49042" s="1" customFormat="1"/>
    <row r="49043" s="1" customFormat="1"/>
    <row r="49044" s="1" customFormat="1"/>
    <row r="49045" s="1" customFormat="1"/>
    <row r="49046" s="1" customFormat="1"/>
    <row r="49047" s="1" customFormat="1"/>
    <row r="49048" s="1" customFormat="1"/>
    <row r="49049" s="1" customFormat="1"/>
    <row r="49050" s="1" customFormat="1"/>
    <row r="49051" s="1" customFormat="1"/>
    <row r="49052" s="1" customFormat="1"/>
    <row r="49053" s="1" customFormat="1"/>
    <row r="49054" s="1" customFormat="1"/>
    <row r="49055" s="1" customFormat="1"/>
    <row r="49056" s="1" customFormat="1"/>
    <row r="49057" s="1" customFormat="1"/>
    <row r="49058" s="1" customFormat="1"/>
    <row r="49059" s="1" customFormat="1"/>
    <row r="49060" s="1" customFormat="1"/>
    <row r="49061" s="1" customFormat="1"/>
    <row r="49062" s="1" customFormat="1"/>
    <row r="49063" s="1" customFormat="1"/>
    <row r="49064" s="1" customFormat="1"/>
    <row r="49065" s="1" customFormat="1"/>
    <row r="49066" s="1" customFormat="1"/>
    <row r="49067" s="1" customFormat="1"/>
    <row r="49068" s="1" customFormat="1"/>
    <row r="49069" s="1" customFormat="1"/>
    <row r="49070" s="1" customFormat="1"/>
    <row r="49071" s="1" customFormat="1"/>
    <row r="49072" s="1" customFormat="1"/>
    <row r="49073" s="1" customFormat="1"/>
    <row r="49074" s="1" customFormat="1"/>
    <row r="49075" s="1" customFormat="1"/>
    <row r="49076" s="1" customFormat="1"/>
    <row r="49077" s="1" customFormat="1"/>
    <row r="49078" s="1" customFormat="1"/>
    <row r="49079" s="1" customFormat="1"/>
    <row r="49080" s="1" customFormat="1"/>
    <row r="49081" s="1" customFormat="1"/>
    <row r="49082" s="1" customFormat="1"/>
    <row r="49083" s="1" customFormat="1"/>
    <row r="49084" s="1" customFormat="1"/>
    <row r="49085" s="1" customFormat="1"/>
    <row r="49086" s="1" customFormat="1"/>
    <row r="49087" s="1" customFormat="1"/>
    <row r="49088" s="1" customFormat="1"/>
    <row r="49089" s="1" customFormat="1"/>
    <row r="49090" s="1" customFormat="1"/>
    <row r="49091" s="1" customFormat="1"/>
    <row r="49092" s="1" customFormat="1"/>
    <row r="49093" s="1" customFormat="1"/>
    <row r="49094" s="1" customFormat="1"/>
    <row r="49095" s="1" customFormat="1"/>
    <row r="49096" s="1" customFormat="1"/>
    <row r="49097" s="1" customFormat="1"/>
    <row r="49098" s="1" customFormat="1"/>
    <row r="49099" s="1" customFormat="1"/>
    <row r="49100" s="1" customFormat="1"/>
    <row r="49101" s="1" customFormat="1"/>
    <row r="49102" s="1" customFormat="1"/>
    <row r="49103" s="1" customFormat="1"/>
    <row r="49104" s="1" customFormat="1"/>
    <row r="49105" s="1" customFormat="1"/>
    <row r="49106" s="1" customFormat="1"/>
    <row r="49107" s="1" customFormat="1"/>
    <row r="49108" s="1" customFormat="1"/>
    <row r="49109" s="1" customFormat="1"/>
    <row r="49110" s="1" customFormat="1"/>
    <row r="49111" s="1" customFormat="1"/>
    <row r="49112" s="1" customFormat="1"/>
    <row r="49113" s="1" customFormat="1"/>
    <row r="49114" s="1" customFormat="1"/>
    <row r="49115" s="1" customFormat="1"/>
    <row r="49116" s="1" customFormat="1"/>
    <row r="49117" s="1" customFormat="1"/>
    <row r="49118" s="1" customFormat="1"/>
    <row r="49119" s="1" customFormat="1"/>
    <row r="49120" s="1" customFormat="1"/>
    <row r="49121" s="1" customFormat="1"/>
    <row r="49122" s="1" customFormat="1"/>
    <row r="49123" s="1" customFormat="1"/>
    <row r="49124" s="1" customFormat="1"/>
    <row r="49125" s="1" customFormat="1"/>
    <row r="49126" s="1" customFormat="1"/>
    <row r="49127" s="1" customFormat="1"/>
    <row r="49128" s="1" customFormat="1"/>
    <row r="49129" s="1" customFormat="1"/>
    <row r="49130" s="1" customFormat="1"/>
    <row r="49131" s="1" customFormat="1"/>
    <row r="49132" s="1" customFormat="1"/>
    <row r="49133" s="1" customFormat="1"/>
    <row r="49134" s="1" customFormat="1"/>
    <row r="49135" s="1" customFormat="1"/>
    <row r="49136" s="1" customFormat="1"/>
    <row r="49137" s="1" customFormat="1"/>
    <row r="49138" s="1" customFormat="1"/>
    <row r="49139" s="1" customFormat="1"/>
    <row r="49140" s="1" customFormat="1"/>
    <row r="49141" s="1" customFormat="1"/>
    <row r="49142" s="1" customFormat="1"/>
    <row r="49143" s="1" customFormat="1"/>
    <row r="49144" s="1" customFormat="1"/>
    <row r="49145" s="1" customFormat="1"/>
    <row r="49146" s="1" customFormat="1"/>
    <row r="49147" s="1" customFormat="1"/>
    <row r="49148" s="1" customFormat="1"/>
    <row r="49149" s="1" customFormat="1"/>
    <row r="49150" s="1" customFormat="1"/>
    <row r="49151" s="1" customFormat="1"/>
    <row r="49152" s="1" customFormat="1"/>
    <row r="49153" s="1" customFormat="1"/>
    <row r="49154" s="1" customFormat="1"/>
    <row r="49155" s="1" customFormat="1"/>
    <row r="49156" s="1" customFormat="1"/>
    <row r="49157" s="1" customFormat="1"/>
    <row r="49158" s="1" customFormat="1"/>
    <row r="49159" s="1" customFormat="1"/>
    <row r="49160" s="1" customFormat="1"/>
    <row r="49161" s="1" customFormat="1"/>
    <row r="49162" s="1" customFormat="1"/>
    <row r="49163" s="1" customFormat="1"/>
    <row r="49164" s="1" customFormat="1"/>
    <row r="49165" s="1" customFormat="1"/>
    <row r="49166" s="1" customFormat="1"/>
    <row r="49167" s="1" customFormat="1"/>
    <row r="49168" s="1" customFormat="1"/>
    <row r="49169" s="1" customFormat="1"/>
    <row r="49170" s="1" customFormat="1"/>
    <row r="49171" s="1" customFormat="1"/>
    <row r="49172" s="1" customFormat="1"/>
    <row r="49173" s="1" customFormat="1"/>
    <row r="49174" s="1" customFormat="1"/>
    <row r="49175" s="1" customFormat="1"/>
    <row r="49176" s="1" customFormat="1"/>
    <row r="49177" s="1" customFormat="1"/>
    <row r="49178" s="1" customFormat="1"/>
    <row r="49179" s="1" customFormat="1"/>
    <row r="49180" s="1" customFormat="1"/>
    <row r="49181" s="1" customFormat="1"/>
    <row r="49182" s="1" customFormat="1"/>
    <row r="49183" s="1" customFormat="1"/>
    <row r="49184" s="1" customFormat="1"/>
    <row r="49185" s="1" customFormat="1"/>
    <row r="49186" s="1" customFormat="1"/>
    <row r="49187" s="1" customFormat="1"/>
    <row r="49188" s="1" customFormat="1"/>
    <row r="49189" s="1" customFormat="1"/>
    <row r="49190" s="1" customFormat="1"/>
    <row r="49191" s="1" customFormat="1"/>
    <row r="49192" s="1" customFormat="1"/>
    <row r="49193" s="1" customFormat="1"/>
    <row r="49194" s="1" customFormat="1"/>
    <row r="49195" s="1" customFormat="1"/>
    <row r="49196" s="1" customFormat="1"/>
    <row r="49197" s="1" customFormat="1"/>
    <row r="49198" s="1" customFormat="1"/>
    <row r="49199" s="1" customFormat="1"/>
    <row r="49200" s="1" customFormat="1"/>
    <row r="49201" s="1" customFormat="1"/>
    <row r="49202" s="1" customFormat="1"/>
    <row r="49203" s="1" customFormat="1"/>
    <row r="49204" s="1" customFormat="1"/>
    <row r="49205" s="1" customFormat="1"/>
    <row r="49206" s="1" customFormat="1"/>
    <row r="49207" s="1" customFormat="1"/>
    <row r="49208" s="1" customFormat="1"/>
    <row r="49209" s="1" customFormat="1"/>
    <row r="49210" s="1" customFormat="1"/>
    <row r="49211" s="1" customFormat="1"/>
    <row r="49212" s="1" customFormat="1"/>
    <row r="49213" s="1" customFormat="1"/>
    <row r="49214" s="1" customFormat="1"/>
    <row r="49215" s="1" customFormat="1"/>
    <row r="49216" s="1" customFormat="1"/>
    <row r="49217" s="1" customFormat="1"/>
    <row r="49218" s="1" customFormat="1"/>
    <row r="49219" s="1" customFormat="1"/>
    <row r="49220" s="1" customFormat="1"/>
    <row r="49221" s="1" customFormat="1"/>
    <row r="49222" s="1" customFormat="1"/>
    <row r="49223" s="1" customFormat="1"/>
    <row r="49224" s="1" customFormat="1"/>
    <row r="49225" s="1" customFormat="1"/>
    <row r="49226" s="1" customFormat="1"/>
    <row r="49227" s="1" customFormat="1"/>
    <row r="49228" s="1" customFormat="1"/>
    <row r="49229" s="1" customFormat="1"/>
    <row r="49230" s="1" customFormat="1"/>
    <row r="49231" s="1" customFormat="1"/>
    <row r="49232" s="1" customFormat="1"/>
    <row r="49233" s="1" customFormat="1"/>
    <row r="49234" s="1" customFormat="1"/>
    <row r="49235" s="1" customFormat="1"/>
    <row r="49236" s="1" customFormat="1"/>
    <row r="49237" s="1" customFormat="1"/>
    <row r="49238" s="1" customFormat="1"/>
    <row r="49239" s="1" customFormat="1"/>
    <row r="49240" s="1" customFormat="1"/>
    <row r="49241" s="1" customFormat="1"/>
    <row r="49242" s="1" customFormat="1"/>
    <row r="49243" s="1" customFormat="1"/>
    <row r="49244" s="1" customFormat="1"/>
    <row r="49245" s="1" customFormat="1"/>
    <row r="49246" s="1" customFormat="1"/>
    <row r="49247" s="1" customFormat="1"/>
    <row r="49248" s="1" customFormat="1"/>
    <row r="49249" s="1" customFormat="1"/>
    <row r="49250" s="1" customFormat="1"/>
    <row r="49251" s="1" customFormat="1"/>
    <row r="49252" s="1" customFormat="1"/>
    <row r="49253" s="1" customFormat="1"/>
    <row r="49254" s="1" customFormat="1"/>
    <row r="49255" s="1" customFormat="1"/>
    <row r="49256" s="1" customFormat="1"/>
    <row r="49257" s="1" customFormat="1"/>
    <row r="49258" s="1" customFormat="1"/>
    <row r="49259" s="1" customFormat="1"/>
    <row r="49260" s="1" customFormat="1"/>
    <row r="49261" s="1" customFormat="1"/>
    <row r="49262" s="1" customFormat="1"/>
    <row r="49263" s="1" customFormat="1"/>
    <row r="49264" s="1" customFormat="1"/>
    <row r="49265" s="1" customFormat="1"/>
    <row r="49266" s="1" customFormat="1"/>
    <row r="49267" s="1" customFormat="1"/>
    <row r="49268" s="1" customFormat="1"/>
    <row r="49269" s="1" customFormat="1"/>
    <row r="49270" s="1" customFormat="1"/>
    <row r="49271" s="1" customFormat="1"/>
    <row r="49272" s="1" customFormat="1"/>
    <row r="49273" s="1" customFormat="1"/>
    <row r="49274" s="1" customFormat="1"/>
    <row r="49275" s="1" customFormat="1"/>
    <row r="49276" s="1" customFormat="1"/>
    <row r="49277" s="1" customFormat="1"/>
    <row r="49278" s="1" customFormat="1"/>
    <row r="49279" s="1" customFormat="1"/>
    <row r="49280" s="1" customFormat="1"/>
    <row r="49281" s="1" customFormat="1"/>
    <row r="49282" s="1" customFormat="1"/>
    <row r="49283" s="1" customFormat="1"/>
    <row r="49284" s="1" customFormat="1"/>
    <row r="49285" s="1" customFormat="1"/>
    <row r="49286" s="1" customFormat="1"/>
    <row r="49287" s="1" customFormat="1"/>
    <row r="49288" s="1" customFormat="1"/>
    <row r="49289" s="1" customFormat="1"/>
    <row r="49290" s="1" customFormat="1"/>
    <row r="49291" s="1" customFormat="1"/>
    <row r="49292" s="1" customFormat="1"/>
    <row r="49293" s="1" customFormat="1"/>
    <row r="49294" s="1" customFormat="1"/>
    <row r="49295" s="1" customFormat="1"/>
    <row r="49296" s="1" customFormat="1"/>
    <row r="49297" s="1" customFormat="1"/>
    <row r="49298" s="1" customFormat="1"/>
    <row r="49299" s="1" customFormat="1"/>
    <row r="49300" s="1" customFormat="1"/>
    <row r="49301" s="1" customFormat="1"/>
    <row r="49302" s="1" customFormat="1"/>
    <row r="49303" s="1" customFormat="1"/>
    <row r="49304" s="1" customFormat="1"/>
    <row r="49305" s="1" customFormat="1"/>
    <row r="49306" s="1" customFormat="1"/>
    <row r="49307" s="1" customFormat="1"/>
    <row r="49308" s="1" customFormat="1"/>
    <row r="49309" s="1" customFormat="1"/>
    <row r="49310" s="1" customFormat="1"/>
    <row r="49311" s="1" customFormat="1"/>
    <row r="49312" s="1" customFormat="1"/>
    <row r="49313" s="1" customFormat="1"/>
    <row r="49314" s="1" customFormat="1"/>
    <row r="49315" s="1" customFormat="1"/>
    <row r="49316" s="1" customFormat="1"/>
    <row r="49317" s="1" customFormat="1"/>
    <row r="49318" s="1" customFormat="1"/>
    <row r="49319" s="1" customFormat="1"/>
    <row r="49320" s="1" customFormat="1"/>
    <row r="49321" s="1" customFormat="1"/>
    <row r="49322" s="1" customFormat="1"/>
    <row r="49323" s="1" customFormat="1"/>
    <row r="49324" s="1" customFormat="1"/>
    <row r="49325" s="1" customFormat="1"/>
    <row r="49326" s="1" customFormat="1"/>
    <row r="49327" s="1" customFormat="1"/>
    <row r="49328" s="1" customFormat="1"/>
    <row r="49329" s="1" customFormat="1"/>
    <row r="49330" s="1" customFormat="1"/>
    <row r="49331" s="1" customFormat="1"/>
    <row r="49332" s="1" customFormat="1"/>
    <row r="49333" s="1" customFormat="1"/>
    <row r="49334" s="1" customFormat="1"/>
    <row r="49335" s="1" customFormat="1"/>
    <row r="49336" s="1" customFormat="1"/>
    <row r="49337" s="1" customFormat="1"/>
    <row r="49338" s="1" customFormat="1"/>
    <row r="49339" s="1" customFormat="1"/>
    <row r="49340" s="1" customFormat="1"/>
    <row r="49341" s="1" customFormat="1"/>
    <row r="49342" s="1" customFormat="1"/>
    <row r="49343" s="1" customFormat="1"/>
    <row r="49344" s="1" customFormat="1"/>
    <row r="49345" s="1" customFormat="1"/>
    <row r="49346" s="1" customFormat="1"/>
    <row r="49347" s="1" customFormat="1"/>
    <row r="49348" s="1" customFormat="1"/>
    <row r="49349" s="1" customFormat="1"/>
    <row r="49350" s="1" customFormat="1"/>
    <row r="49351" s="1" customFormat="1"/>
    <row r="49352" s="1" customFormat="1"/>
    <row r="49353" s="1" customFormat="1"/>
    <row r="49354" s="1" customFormat="1"/>
    <row r="49355" s="1" customFormat="1"/>
    <row r="49356" s="1" customFormat="1"/>
    <row r="49357" s="1" customFormat="1"/>
    <row r="49358" s="1" customFormat="1"/>
    <row r="49359" s="1" customFormat="1"/>
    <row r="49360" s="1" customFormat="1"/>
    <row r="49361" s="1" customFormat="1"/>
    <row r="49362" s="1" customFormat="1"/>
    <row r="49363" s="1" customFormat="1"/>
    <row r="49364" s="1" customFormat="1"/>
    <row r="49365" s="1" customFormat="1"/>
    <row r="49366" s="1" customFormat="1"/>
    <row r="49367" s="1" customFormat="1"/>
    <row r="49368" s="1" customFormat="1"/>
    <row r="49369" s="1" customFormat="1"/>
    <row r="49370" s="1" customFormat="1"/>
    <row r="49371" s="1" customFormat="1"/>
    <row r="49372" s="1" customFormat="1"/>
    <row r="49373" s="1" customFormat="1"/>
    <row r="49374" s="1" customFormat="1"/>
    <row r="49375" s="1" customFormat="1"/>
    <row r="49376" s="1" customFormat="1"/>
    <row r="49377" s="1" customFormat="1"/>
    <row r="49378" s="1" customFormat="1"/>
    <row r="49379" s="1" customFormat="1"/>
    <row r="49380" s="1" customFormat="1"/>
    <row r="49381" s="1" customFormat="1"/>
    <row r="49382" s="1" customFormat="1"/>
    <row r="49383" s="1" customFormat="1"/>
    <row r="49384" s="1" customFormat="1"/>
    <row r="49385" s="1" customFormat="1"/>
    <row r="49386" s="1" customFormat="1"/>
    <row r="49387" s="1" customFormat="1"/>
    <row r="49388" s="1" customFormat="1"/>
    <row r="49389" s="1" customFormat="1"/>
    <row r="49390" s="1" customFormat="1"/>
    <row r="49391" s="1" customFormat="1"/>
    <row r="49392" s="1" customFormat="1"/>
    <row r="49393" s="1" customFormat="1"/>
    <row r="49394" s="1" customFormat="1"/>
    <row r="49395" s="1" customFormat="1"/>
    <row r="49396" s="1" customFormat="1"/>
    <row r="49397" s="1" customFormat="1"/>
    <row r="49398" s="1" customFormat="1"/>
    <row r="49399" s="1" customFormat="1"/>
    <row r="49400" s="1" customFormat="1"/>
    <row r="49401" s="1" customFormat="1"/>
    <row r="49402" s="1" customFormat="1"/>
    <row r="49403" s="1" customFormat="1"/>
    <row r="49404" s="1" customFormat="1"/>
    <row r="49405" s="1" customFormat="1"/>
    <row r="49406" s="1" customFormat="1"/>
    <row r="49407" s="1" customFormat="1"/>
    <row r="49408" s="1" customFormat="1"/>
    <row r="49409" s="1" customFormat="1"/>
    <row r="49410" s="1" customFormat="1"/>
    <row r="49411" s="1" customFormat="1"/>
    <row r="49412" s="1" customFormat="1"/>
    <row r="49413" s="1" customFormat="1"/>
    <row r="49414" s="1" customFormat="1"/>
    <row r="49415" s="1" customFormat="1"/>
    <row r="49416" s="1" customFormat="1"/>
    <row r="49417" s="1" customFormat="1"/>
    <row r="49418" s="1" customFormat="1"/>
    <row r="49419" s="1" customFormat="1"/>
    <row r="49420" s="1" customFormat="1"/>
    <row r="49421" s="1" customFormat="1"/>
    <row r="49422" s="1" customFormat="1"/>
    <row r="49423" s="1" customFormat="1"/>
    <row r="49424" s="1" customFormat="1"/>
    <row r="49425" s="1" customFormat="1"/>
    <row r="49426" s="1" customFormat="1"/>
    <row r="49427" s="1" customFormat="1"/>
    <row r="49428" s="1" customFormat="1"/>
    <row r="49429" s="1" customFormat="1"/>
    <row r="49430" s="1" customFormat="1"/>
    <row r="49431" s="1" customFormat="1"/>
    <row r="49432" s="1" customFormat="1"/>
    <row r="49433" s="1" customFormat="1"/>
    <row r="49434" s="1" customFormat="1"/>
    <row r="49435" s="1" customFormat="1"/>
    <row r="49436" s="1" customFormat="1"/>
    <row r="49437" s="1" customFormat="1"/>
    <row r="49438" s="1" customFormat="1"/>
    <row r="49439" s="1" customFormat="1"/>
    <row r="49440" s="1" customFormat="1"/>
    <row r="49441" s="1" customFormat="1"/>
    <row r="49442" s="1" customFormat="1"/>
    <row r="49443" s="1" customFormat="1"/>
    <row r="49444" s="1" customFormat="1"/>
    <row r="49445" s="1" customFormat="1"/>
    <row r="49446" s="1" customFormat="1"/>
    <row r="49447" s="1" customFormat="1"/>
    <row r="49448" s="1" customFormat="1"/>
    <row r="49449" s="1" customFormat="1"/>
    <row r="49450" s="1" customFormat="1"/>
    <row r="49451" s="1" customFormat="1"/>
    <row r="49452" s="1" customFormat="1"/>
    <row r="49453" s="1" customFormat="1"/>
    <row r="49454" s="1" customFormat="1"/>
    <row r="49455" s="1" customFormat="1"/>
    <row r="49456" s="1" customFormat="1"/>
    <row r="49457" s="1" customFormat="1"/>
    <row r="49458" s="1" customFormat="1"/>
    <row r="49459" s="1" customFormat="1"/>
    <row r="49460" s="1" customFormat="1"/>
    <row r="49461" s="1" customFormat="1"/>
    <row r="49462" s="1" customFormat="1"/>
    <row r="49463" s="1" customFormat="1"/>
    <row r="49464" s="1" customFormat="1"/>
    <row r="49465" s="1" customFormat="1"/>
    <row r="49466" s="1" customFormat="1"/>
    <row r="49467" s="1" customFormat="1"/>
    <row r="49468" s="1" customFormat="1"/>
    <row r="49469" s="1" customFormat="1"/>
    <row r="49470" s="1" customFormat="1"/>
    <row r="49471" s="1" customFormat="1"/>
    <row r="49472" s="1" customFormat="1"/>
    <row r="49473" s="1" customFormat="1"/>
    <row r="49474" s="1" customFormat="1"/>
    <row r="49475" s="1" customFormat="1"/>
    <row r="49476" s="1" customFormat="1"/>
    <row r="49477" s="1" customFormat="1"/>
    <row r="49478" s="1" customFormat="1"/>
    <row r="49479" s="1" customFormat="1"/>
    <row r="49480" s="1" customFormat="1"/>
    <row r="49481" s="1" customFormat="1"/>
    <row r="49482" s="1" customFormat="1"/>
    <row r="49483" s="1" customFormat="1"/>
    <row r="49484" s="1" customFormat="1"/>
    <row r="49485" s="1" customFormat="1"/>
    <row r="49486" s="1" customFormat="1"/>
    <row r="49487" s="1" customFormat="1"/>
    <row r="49488" s="1" customFormat="1"/>
    <row r="49489" s="1" customFormat="1"/>
    <row r="49490" s="1" customFormat="1"/>
    <row r="49491" s="1" customFormat="1"/>
    <row r="49492" s="1" customFormat="1"/>
    <row r="49493" s="1" customFormat="1"/>
    <row r="49494" s="1" customFormat="1"/>
    <row r="49495" s="1" customFormat="1"/>
    <row r="49496" s="1" customFormat="1"/>
    <row r="49497" s="1" customFormat="1"/>
    <row r="49498" s="1" customFormat="1"/>
    <row r="49499" s="1" customFormat="1"/>
    <row r="49500" s="1" customFormat="1"/>
    <row r="49501" s="1" customFormat="1"/>
    <row r="49502" s="1" customFormat="1"/>
    <row r="49503" s="1" customFormat="1"/>
    <row r="49504" s="1" customFormat="1"/>
    <row r="49505" s="1" customFormat="1"/>
    <row r="49506" s="1" customFormat="1"/>
    <row r="49507" s="1" customFormat="1"/>
    <row r="49508" s="1" customFormat="1"/>
    <row r="49509" s="1" customFormat="1"/>
    <row r="49510" s="1" customFormat="1"/>
    <row r="49511" s="1" customFormat="1"/>
    <row r="49512" s="1" customFormat="1"/>
    <row r="49513" s="1" customFormat="1"/>
    <row r="49514" s="1" customFormat="1"/>
    <row r="49515" s="1" customFormat="1"/>
    <row r="49516" s="1" customFormat="1"/>
    <row r="49517" s="1" customFormat="1"/>
    <row r="49518" s="1" customFormat="1"/>
    <row r="49519" s="1" customFormat="1"/>
    <row r="49520" s="1" customFormat="1"/>
    <row r="49521" s="1" customFormat="1"/>
    <row r="49522" s="1" customFormat="1"/>
    <row r="49523" s="1" customFormat="1"/>
    <row r="49524" s="1" customFormat="1"/>
    <row r="49525" s="1" customFormat="1"/>
    <row r="49526" s="1" customFormat="1"/>
    <row r="49527" s="1" customFormat="1"/>
    <row r="49528" s="1" customFormat="1"/>
    <row r="49529" s="1" customFormat="1"/>
    <row r="49530" s="1" customFormat="1"/>
    <row r="49531" s="1" customFormat="1"/>
    <row r="49532" s="1" customFormat="1"/>
    <row r="49533" s="1" customFormat="1"/>
    <row r="49534" s="1" customFormat="1"/>
    <row r="49535" s="1" customFormat="1"/>
    <row r="49536" s="1" customFormat="1"/>
    <row r="49537" s="1" customFormat="1"/>
    <row r="49538" s="1" customFormat="1"/>
    <row r="49539" s="1" customFormat="1"/>
    <row r="49540" s="1" customFormat="1"/>
    <row r="49541" s="1" customFormat="1"/>
    <row r="49542" s="1" customFormat="1"/>
    <row r="49543" s="1" customFormat="1"/>
    <row r="49544" s="1" customFormat="1"/>
    <row r="49545" s="1" customFormat="1"/>
    <row r="49546" s="1" customFormat="1"/>
    <row r="49547" s="1" customFormat="1"/>
    <row r="49548" s="1" customFormat="1"/>
    <row r="49549" s="1" customFormat="1"/>
    <row r="49550" s="1" customFormat="1"/>
    <row r="49551" s="1" customFormat="1"/>
    <row r="49552" s="1" customFormat="1"/>
    <row r="49553" s="1" customFormat="1"/>
    <row r="49554" s="1" customFormat="1"/>
    <row r="49555" s="1" customFormat="1"/>
    <row r="49556" s="1" customFormat="1"/>
    <row r="49557" s="1" customFormat="1"/>
    <row r="49558" s="1" customFormat="1"/>
    <row r="49559" s="1" customFormat="1"/>
    <row r="49560" s="1" customFormat="1"/>
    <row r="49561" s="1" customFormat="1"/>
    <row r="49562" s="1" customFormat="1"/>
    <row r="49563" s="1" customFormat="1"/>
    <row r="49564" s="1" customFormat="1"/>
    <row r="49565" s="1" customFormat="1"/>
    <row r="49566" s="1" customFormat="1"/>
    <row r="49567" s="1" customFormat="1"/>
    <row r="49568" s="1" customFormat="1"/>
    <row r="49569" s="1" customFormat="1"/>
    <row r="49570" s="1" customFormat="1"/>
    <row r="49571" s="1" customFormat="1"/>
    <row r="49572" s="1" customFormat="1"/>
    <row r="49573" s="1" customFormat="1"/>
    <row r="49574" s="1" customFormat="1"/>
    <row r="49575" s="1" customFormat="1"/>
    <row r="49576" s="1" customFormat="1"/>
    <row r="49577" s="1" customFormat="1"/>
    <row r="49578" s="1" customFormat="1"/>
    <row r="49579" s="1" customFormat="1"/>
    <row r="49580" s="1" customFormat="1"/>
    <row r="49581" s="1" customFormat="1"/>
    <row r="49582" s="1" customFormat="1"/>
    <row r="49583" s="1" customFormat="1"/>
    <row r="49584" s="1" customFormat="1"/>
    <row r="49585" s="1" customFormat="1"/>
    <row r="49586" s="1" customFormat="1"/>
    <row r="49587" s="1" customFormat="1"/>
    <row r="49588" s="1" customFormat="1"/>
    <row r="49589" s="1" customFormat="1"/>
    <row r="49590" s="1" customFormat="1"/>
    <row r="49591" s="1" customFormat="1"/>
    <row r="49592" s="1" customFormat="1"/>
    <row r="49593" s="1" customFormat="1"/>
    <row r="49594" s="1" customFormat="1"/>
    <row r="49595" s="1" customFormat="1"/>
    <row r="49596" s="1" customFormat="1"/>
    <row r="49597" s="1" customFormat="1"/>
    <row r="49598" s="1" customFormat="1"/>
    <row r="49599" s="1" customFormat="1"/>
    <row r="49600" s="1" customFormat="1"/>
    <row r="49601" s="1" customFormat="1"/>
    <row r="49602" s="1" customFormat="1"/>
    <row r="49603" s="1" customFormat="1"/>
    <row r="49604" s="1" customFormat="1"/>
    <row r="49605" s="1" customFormat="1"/>
    <row r="49606" s="1" customFormat="1"/>
    <row r="49607" s="1" customFormat="1"/>
    <row r="49608" s="1" customFormat="1"/>
    <row r="49609" s="1" customFormat="1"/>
    <row r="49610" s="1" customFormat="1"/>
    <row r="49611" s="1" customFormat="1"/>
    <row r="49612" s="1" customFormat="1"/>
    <row r="49613" s="1" customFormat="1"/>
    <row r="49614" s="1" customFormat="1"/>
    <row r="49615" s="1" customFormat="1"/>
    <row r="49616" s="1" customFormat="1"/>
    <row r="49617" s="1" customFormat="1"/>
    <row r="49618" s="1" customFormat="1"/>
    <row r="49619" s="1" customFormat="1"/>
    <row r="49620" s="1" customFormat="1"/>
    <row r="49621" s="1" customFormat="1"/>
    <row r="49622" s="1" customFormat="1"/>
    <row r="49623" s="1" customFormat="1"/>
    <row r="49624" s="1" customFormat="1"/>
    <row r="49625" s="1" customFormat="1"/>
    <row r="49626" s="1" customFormat="1"/>
    <row r="49627" s="1" customFormat="1"/>
    <row r="49628" s="1" customFormat="1"/>
    <row r="49629" s="1" customFormat="1"/>
    <row r="49630" s="1" customFormat="1"/>
    <row r="49631" s="1" customFormat="1"/>
    <row r="49632" s="1" customFormat="1"/>
    <row r="49633" s="1" customFormat="1"/>
    <row r="49634" s="1" customFormat="1"/>
    <row r="49635" s="1" customFormat="1"/>
    <row r="49636" s="1" customFormat="1"/>
    <row r="49637" s="1" customFormat="1"/>
    <row r="49638" s="1" customFormat="1"/>
    <row r="49639" s="1" customFormat="1"/>
    <row r="49640" s="1" customFormat="1"/>
    <row r="49641" s="1" customFormat="1"/>
    <row r="49642" s="1" customFormat="1"/>
    <row r="49643" s="1" customFormat="1"/>
    <row r="49644" s="1" customFormat="1"/>
    <row r="49645" s="1" customFormat="1"/>
    <row r="49646" s="1" customFormat="1"/>
    <row r="49647" s="1" customFormat="1"/>
    <row r="49648" s="1" customFormat="1"/>
    <row r="49649" s="1" customFormat="1"/>
    <row r="49650" s="1" customFormat="1"/>
    <row r="49651" s="1" customFormat="1"/>
    <row r="49652" s="1" customFormat="1"/>
    <row r="49653" s="1" customFormat="1"/>
    <row r="49654" s="1" customFormat="1"/>
    <row r="49655" s="1" customFormat="1"/>
    <row r="49656" s="1" customFormat="1"/>
    <row r="49657" s="1" customFormat="1"/>
    <row r="49658" s="1" customFormat="1"/>
    <row r="49659" s="1" customFormat="1"/>
    <row r="49660" s="1" customFormat="1"/>
    <row r="49661" s="1" customFormat="1"/>
    <row r="49662" s="1" customFormat="1"/>
    <row r="49663" s="1" customFormat="1"/>
    <row r="49664" s="1" customFormat="1"/>
    <row r="49665" s="1" customFormat="1"/>
    <row r="49666" s="1" customFormat="1"/>
    <row r="49667" s="1" customFormat="1"/>
    <row r="49668" s="1" customFormat="1"/>
    <row r="49669" s="1" customFormat="1"/>
    <row r="49670" s="1" customFormat="1"/>
    <row r="49671" s="1" customFormat="1"/>
    <row r="49672" s="1" customFormat="1"/>
    <row r="49673" s="1" customFormat="1"/>
    <row r="49674" s="1" customFormat="1"/>
    <row r="49675" s="1" customFormat="1"/>
    <row r="49676" s="1" customFormat="1"/>
    <row r="49677" s="1" customFormat="1"/>
    <row r="49678" s="1" customFormat="1"/>
    <row r="49679" s="1" customFormat="1"/>
    <row r="49680" s="1" customFormat="1"/>
    <row r="49681" s="1" customFormat="1"/>
    <row r="49682" s="1" customFormat="1"/>
    <row r="49683" s="1" customFormat="1"/>
    <row r="49684" s="1" customFormat="1"/>
    <row r="49685" s="1" customFormat="1"/>
    <row r="49686" s="1" customFormat="1"/>
    <row r="49687" s="1" customFormat="1"/>
    <row r="49688" s="1" customFormat="1"/>
    <row r="49689" s="1" customFormat="1"/>
    <row r="49690" s="1" customFormat="1"/>
    <row r="49691" s="1" customFormat="1"/>
    <row r="49692" s="1" customFormat="1"/>
    <row r="49693" s="1" customFormat="1"/>
    <row r="49694" s="1" customFormat="1"/>
    <row r="49695" s="1" customFormat="1"/>
    <row r="49696" s="1" customFormat="1"/>
    <row r="49697" s="1" customFormat="1"/>
    <row r="49698" s="1" customFormat="1"/>
    <row r="49699" s="1" customFormat="1"/>
    <row r="49700" s="1" customFormat="1"/>
    <row r="49701" s="1" customFormat="1"/>
    <row r="49702" s="1" customFormat="1"/>
    <row r="49703" s="1" customFormat="1"/>
    <row r="49704" s="1" customFormat="1"/>
    <row r="49705" s="1" customFormat="1"/>
    <row r="49706" s="1" customFormat="1"/>
    <row r="49707" s="1" customFormat="1"/>
    <row r="49708" s="1" customFormat="1"/>
    <row r="49709" s="1" customFormat="1"/>
    <row r="49710" s="1" customFormat="1"/>
    <row r="49711" s="1" customFormat="1"/>
    <row r="49712" s="1" customFormat="1"/>
    <row r="49713" s="1" customFormat="1"/>
    <row r="49714" s="1" customFormat="1"/>
    <row r="49715" s="1" customFormat="1"/>
    <row r="49716" s="1" customFormat="1"/>
    <row r="49717" s="1" customFormat="1"/>
    <row r="49718" s="1" customFormat="1"/>
    <row r="49719" s="1" customFormat="1"/>
    <row r="49720" s="1" customFormat="1"/>
    <row r="49721" s="1" customFormat="1"/>
    <row r="49722" s="1" customFormat="1"/>
    <row r="49723" s="1" customFormat="1"/>
    <row r="49724" s="1" customFormat="1"/>
    <row r="49725" s="1" customFormat="1"/>
    <row r="49726" s="1" customFormat="1"/>
    <row r="49727" s="1" customFormat="1"/>
    <row r="49728" s="1" customFormat="1"/>
    <row r="49729" s="1" customFormat="1"/>
    <row r="49730" s="1" customFormat="1"/>
    <row r="49731" s="1" customFormat="1"/>
    <row r="49732" s="1" customFormat="1"/>
    <row r="49733" s="1" customFormat="1"/>
    <row r="49734" s="1" customFormat="1"/>
    <row r="49735" s="1" customFormat="1"/>
    <row r="49736" s="1" customFormat="1"/>
    <row r="49737" s="1" customFormat="1"/>
    <row r="49738" s="1" customFormat="1"/>
    <row r="49739" s="1" customFormat="1"/>
    <row r="49740" s="1" customFormat="1"/>
    <row r="49741" s="1" customFormat="1"/>
    <row r="49742" s="1" customFormat="1"/>
    <row r="49743" s="1" customFormat="1"/>
    <row r="49744" s="1" customFormat="1"/>
    <row r="49745" s="1" customFormat="1"/>
    <row r="49746" s="1" customFormat="1"/>
    <row r="49747" s="1" customFormat="1"/>
    <row r="49748" s="1" customFormat="1"/>
    <row r="49749" s="1" customFormat="1"/>
    <row r="49750" s="1" customFormat="1"/>
    <row r="49751" s="1" customFormat="1"/>
    <row r="49752" s="1" customFormat="1"/>
    <row r="49753" s="1" customFormat="1"/>
    <row r="49754" s="1" customFormat="1"/>
    <row r="49755" s="1" customFormat="1"/>
    <row r="49756" s="1" customFormat="1"/>
    <row r="49757" s="1" customFormat="1"/>
    <row r="49758" s="1" customFormat="1"/>
    <row r="49759" s="1" customFormat="1"/>
    <row r="49760" s="1" customFormat="1"/>
    <row r="49761" s="1" customFormat="1"/>
    <row r="49762" s="1" customFormat="1"/>
    <row r="49763" s="1" customFormat="1"/>
    <row r="49764" s="1" customFormat="1"/>
    <row r="49765" s="1" customFormat="1"/>
    <row r="49766" s="1" customFormat="1"/>
    <row r="49767" s="1" customFormat="1"/>
    <row r="49768" s="1" customFormat="1"/>
    <row r="49769" s="1" customFormat="1"/>
    <row r="49770" s="1" customFormat="1"/>
    <row r="49771" s="1" customFormat="1"/>
    <row r="49772" s="1" customFormat="1"/>
    <row r="49773" s="1" customFormat="1"/>
    <row r="49774" s="1" customFormat="1"/>
    <row r="49775" s="1" customFormat="1"/>
    <row r="49776" s="1" customFormat="1"/>
    <row r="49777" s="1" customFormat="1"/>
    <row r="49778" s="1" customFormat="1"/>
    <row r="49779" s="1" customFormat="1"/>
    <row r="49780" s="1" customFormat="1"/>
    <row r="49781" s="1" customFormat="1"/>
    <row r="49782" s="1" customFormat="1"/>
    <row r="49783" s="1" customFormat="1"/>
    <row r="49784" s="1" customFormat="1"/>
    <row r="49785" s="1" customFormat="1"/>
    <row r="49786" s="1" customFormat="1"/>
    <row r="49787" s="1" customFormat="1"/>
    <row r="49788" s="1" customFormat="1"/>
    <row r="49789" s="1" customFormat="1"/>
    <row r="49790" s="1" customFormat="1"/>
    <row r="49791" s="1" customFormat="1"/>
    <row r="49792" s="1" customFormat="1"/>
    <row r="49793" s="1" customFormat="1"/>
    <row r="49794" s="1" customFormat="1"/>
    <row r="49795" s="1" customFormat="1"/>
    <row r="49796" s="1" customFormat="1"/>
    <row r="49797" s="1" customFormat="1"/>
    <row r="49798" s="1" customFormat="1"/>
    <row r="49799" s="1" customFormat="1"/>
    <row r="49800" s="1" customFormat="1"/>
    <row r="49801" s="1" customFormat="1"/>
    <row r="49802" s="1" customFormat="1"/>
    <row r="49803" s="1" customFormat="1"/>
    <row r="49804" s="1" customFormat="1"/>
    <row r="49805" s="1" customFormat="1"/>
    <row r="49806" s="1" customFormat="1"/>
    <row r="49807" s="1" customFormat="1"/>
    <row r="49808" s="1" customFormat="1"/>
    <row r="49809" s="1" customFormat="1"/>
    <row r="49810" s="1" customFormat="1"/>
    <row r="49811" s="1" customFormat="1"/>
    <row r="49812" s="1" customFormat="1"/>
    <row r="49813" s="1" customFormat="1"/>
    <row r="49814" s="1" customFormat="1"/>
    <row r="49815" s="1" customFormat="1"/>
    <row r="49816" s="1" customFormat="1"/>
    <row r="49817" s="1" customFormat="1"/>
    <row r="49818" s="1" customFormat="1"/>
    <row r="49819" s="1" customFormat="1"/>
    <row r="49820" s="1" customFormat="1"/>
    <row r="49821" s="1" customFormat="1"/>
    <row r="49822" s="1" customFormat="1"/>
    <row r="49823" s="1" customFormat="1"/>
    <row r="49824" s="1" customFormat="1"/>
    <row r="49825" s="1" customFormat="1"/>
    <row r="49826" s="1" customFormat="1"/>
    <row r="49827" s="1" customFormat="1"/>
    <row r="49828" s="1" customFormat="1"/>
    <row r="49829" s="1" customFormat="1"/>
    <row r="49830" s="1" customFormat="1"/>
    <row r="49831" s="1" customFormat="1"/>
    <row r="49832" s="1" customFormat="1"/>
    <row r="49833" s="1" customFormat="1"/>
    <row r="49834" s="1" customFormat="1"/>
    <row r="49835" s="1" customFormat="1"/>
    <row r="49836" s="1" customFormat="1"/>
    <row r="49837" s="1" customFormat="1"/>
    <row r="49838" s="1" customFormat="1"/>
    <row r="49839" s="1" customFormat="1"/>
    <row r="49840" s="1" customFormat="1"/>
    <row r="49841" s="1" customFormat="1"/>
    <row r="49842" s="1" customFormat="1"/>
    <row r="49843" s="1" customFormat="1"/>
    <row r="49844" s="1" customFormat="1"/>
    <row r="49845" s="1" customFormat="1"/>
    <row r="49846" s="1" customFormat="1"/>
    <row r="49847" s="1" customFormat="1"/>
    <row r="49848" s="1" customFormat="1"/>
    <row r="49849" s="1" customFormat="1"/>
    <row r="49850" s="1" customFormat="1"/>
    <row r="49851" s="1" customFormat="1"/>
    <row r="49852" s="1" customFormat="1"/>
    <row r="49853" s="1" customFormat="1"/>
    <row r="49854" s="1" customFormat="1"/>
    <row r="49855" s="1" customFormat="1"/>
    <row r="49856" s="1" customFormat="1"/>
    <row r="49857" s="1" customFormat="1"/>
    <row r="49858" s="1" customFormat="1"/>
    <row r="49859" s="1" customFormat="1"/>
    <row r="49860" s="1" customFormat="1"/>
    <row r="49861" s="1" customFormat="1"/>
    <row r="49862" s="1" customFormat="1"/>
    <row r="49863" s="1" customFormat="1"/>
    <row r="49864" s="1" customFormat="1"/>
    <row r="49865" s="1" customFormat="1"/>
    <row r="49866" s="1" customFormat="1"/>
    <row r="49867" s="1" customFormat="1"/>
    <row r="49868" s="1" customFormat="1"/>
    <row r="49869" s="1" customFormat="1"/>
    <row r="49870" s="1" customFormat="1"/>
    <row r="49871" s="1" customFormat="1"/>
    <row r="49872" s="1" customFormat="1"/>
    <row r="49873" s="1" customFormat="1"/>
    <row r="49874" s="1" customFormat="1"/>
    <row r="49875" s="1" customFormat="1"/>
    <row r="49876" s="1" customFormat="1"/>
    <row r="49877" s="1" customFormat="1"/>
    <row r="49878" s="1" customFormat="1"/>
    <row r="49879" s="1" customFormat="1"/>
    <row r="49880" s="1" customFormat="1"/>
    <row r="49881" s="1" customFormat="1"/>
    <row r="49882" s="1" customFormat="1"/>
    <row r="49883" s="1" customFormat="1"/>
    <row r="49884" s="1" customFormat="1"/>
    <row r="49885" s="1" customFormat="1"/>
    <row r="49886" s="1" customFormat="1"/>
    <row r="49887" s="1" customFormat="1"/>
    <row r="49888" s="1" customFormat="1"/>
    <row r="49889" s="1" customFormat="1"/>
    <row r="49890" s="1" customFormat="1"/>
    <row r="49891" s="1" customFormat="1"/>
    <row r="49892" s="1" customFormat="1"/>
    <row r="49893" s="1" customFormat="1"/>
    <row r="49894" s="1" customFormat="1"/>
    <row r="49895" s="1" customFormat="1"/>
    <row r="49896" s="1" customFormat="1"/>
    <row r="49897" s="1" customFormat="1"/>
    <row r="49898" s="1" customFormat="1"/>
    <row r="49899" s="1" customFormat="1"/>
    <row r="49900" s="1" customFormat="1"/>
    <row r="49901" s="1" customFormat="1"/>
    <row r="49902" s="1" customFormat="1"/>
    <row r="49903" s="1" customFormat="1"/>
    <row r="49904" s="1" customFormat="1"/>
    <row r="49905" s="1" customFormat="1"/>
    <row r="49906" s="1" customFormat="1"/>
    <row r="49907" s="1" customFormat="1"/>
    <row r="49908" s="1" customFormat="1"/>
    <row r="49909" s="1" customFormat="1"/>
    <row r="49910" s="1" customFormat="1"/>
    <row r="49911" s="1" customFormat="1"/>
    <row r="49912" s="1" customFormat="1"/>
    <row r="49913" s="1" customFormat="1"/>
    <row r="49914" s="1" customFormat="1"/>
    <row r="49915" s="1" customFormat="1"/>
    <row r="49916" s="1" customFormat="1"/>
    <row r="49917" s="1" customFormat="1"/>
    <row r="49918" s="1" customFormat="1"/>
    <row r="49919" s="1" customFormat="1"/>
    <row r="49920" s="1" customFormat="1"/>
    <row r="49921" s="1" customFormat="1"/>
    <row r="49922" s="1" customFormat="1"/>
    <row r="49923" s="1" customFormat="1"/>
    <row r="49924" s="1" customFormat="1"/>
    <row r="49925" s="1" customFormat="1"/>
    <row r="49926" s="1" customFormat="1"/>
    <row r="49927" s="1" customFormat="1"/>
    <row r="49928" s="1" customFormat="1"/>
    <row r="49929" s="1" customFormat="1"/>
    <row r="49930" s="1" customFormat="1"/>
    <row r="49931" s="1" customFormat="1"/>
    <row r="49932" s="1" customFormat="1"/>
    <row r="49933" s="1" customFormat="1"/>
    <row r="49934" s="1" customFormat="1"/>
    <row r="49935" s="1" customFormat="1"/>
    <row r="49936" s="1" customFormat="1"/>
    <row r="49937" s="1" customFormat="1"/>
    <row r="49938" s="1" customFormat="1"/>
    <row r="49939" s="1" customFormat="1"/>
    <row r="49940" s="1" customFormat="1"/>
    <row r="49941" s="1" customFormat="1"/>
    <row r="49942" s="1" customFormat="1"/>
    <row r="49943" s="1" customFormat="1"/>
    <row r="49944" s="1" customFormat="1"/>
    <row r="49945" s="1" customFormat="1"/>
    <row r="49946" s="1" customFormat="1"/>
    <row r="49947" s="1" customFormat="1"/>
    <row r="49948" s="1" customFormat="1"/>
    <row r="49949" s="1" customFormat="1"/>
    <row r="49950" s="1" customFormat="1"/>
    <row r="49951" s="1" customFormat="1"/>
    <row r="49952" s="1" customFormat="1"/>
    <row r="49953" s="1" customFormat="1"/>
    <row r="49954" s="1" customFormat="1"/>
    <row r="49955" s="1" customFormat="1"/>
    <row r="49956" s="1" customFormat="1"/>
    <row r="49957" s="1" customFormat="1"/>
    <row r="49958" s="1" customFormat="1"/>
    <row r="49959" s="1" customFormat="1"/>
    <row r="49960" s="1" customFormat="1"/>
    <row r="49961" s="1" customFormat="1"/>
    <row r="49962" s="1" customFormat="1"/>
    <row r="49963" s="1" customFormat="1"/>
    <row r="49964" s="1" customFormat="1"/>
    <row r="49965" s="1" customFormat="1"/>
    <row r="49966" s="1" customFormat="1"/>
    <row r="49967" s="1" customFormat="1"/>
    <row r="49968" s="1" customFormat="1"/>
    <row r="49969" s="1" customFormat="1"/>
    <row r="49970" s="1" customFormat="1"/>
    <row r="49971" s="1" customFormat="1"/>
    <row r="49972" s="1" customFormat="1"/>
    <row r="49973" s="1" customFormat="1"/>
    <row r="49974" s="1" customFormat="1"/>
    <row r="49975" s="1" customFormat="1"/>
    <row r="49976" s="1" customFormat="1"/>
    <row r="49977" s="1" customFormat="1"/>
    <row r="49978" s="1" customFormat="1"/>
    <row r="49979" s="1" customFormat="1"/>
    <row r="49980" s="1" customFormat="1"/>
    <row r="49981" s="1" customFormat="1"/>
    <row r="49982" s="1" customFormat="1"/>
    <row r="49983" s="1" customFormat="1"/>
    <row r="49984" s="1" customFormat="1"/>
    <row r="49985" s="1" customFormat="1"/>
    <row r="49986" s="1" customFormat="1"/>
    <row r="49987" s="1" customFormat="1"/>
    <row r="49988" s="1" customFormat="1"/>
    <row r="49989" s="1" customFormat="1"/>
    <row r="49990" s="1" customFormat="1"/>
    <row r="49991" s="1" customFormat="1"/>
    <row r="49992" s="1" customFormat="1"/>
    <row r="49993" s="1" customFormat="1"/>
    <row r="49994" s="1" customFormat="1"/>
    <row r="49995" s="1" customFormat="1"/>
    <row r="49996" s="1" customFormat="1"/>
    <row r="49997" s="1" customFormat="1"/>
    <row r="49998" s="1" customFormat="1"/>
    <row r="49999" s="1" customFormat="1"/>
    <row r="50000" s="1" customFormat="1"/>
    <row r="50001" s="1" customFormat="1"/>
    <row r="50002" s="1" customFormat="1"/>
    <row r="50003" s="1" customFormat="1"/>
    <row r="50004" s="1" customFormat="1"/>
    <row r="50005" s="1" customFormat="1"/>
    <row r="50006" s="1" customFormat="1"/>
    <row r="50007" s="1" customFormat="1"/>
    <row r="50008" s="1" customFormat="1"/>
    <row r="50009" s="1" customFormat="1"/>
    <row r="50010" s="1" customFormat="1"/>
    <row r="50011" s="1" customFormat="1"/>
    <row r="50012" s="1" customFormat="1"/>
    <row r="50013" s="1" customFormat="1"/>
    <row r="50014" s="1" customFormat="1"/>
    <row r="50015" s="1" customFormat="1"/>
    <row r="50016" s="1" customFormat="1"/>
    <row r="50017" s="1" customFormat="1"/>
    <row r="50018" s="1" customFormat="1"/>
    <row r="50019" s="1" customFormat="1"/>
    <row r="50020" s="1" customFormat="1"/>
    <row r="50021" s="1" customFormat="1"/>
    <row r="50022" s="1" customFormat="1"/>
    <row r="50023" s="1" customFormat="1"/>
    <row r="50024" s="1" customFormat="1"/>
    <row r="50025" s="1" customFormat="1"/>
    <row r="50026" s="1" customFormat="1"/>
    <row r="50027" s="1" customFormat="1"/>
    <row r="50028" s="1" customFormat="1"/>
    <row r="50029" s="1" customFormat="1"/>
    <row r="50030" s="1" customFormat="1"/>
    <row r="50031" s="1" customFormat="1"/>
    <row r="50032" s="1" customFormat="1"/>
    <row r="50033" s="1" customFormat="1"/>
    <row r="50034" s="1" customFormat="1"/>
    <row r="50035" s="1" customFormat="1"/>
    <row r="50036" s="1" customFormat="1"/>
    <row r="50037" s="1" customFormat="1"/>
    <row r="50038" s="1" customFormat="1"/>
    <row r="50039" s="1" customFormat="1"/>
    <row r="50040" s="1" customFormat="1"/>
    <row r="50041" s="1" customFormat="1"/>
    <row r="50042" s="1" customFormat="1"/>
    <row r="50043" s="1" customFormat="1"/>
    <row r="50044" s="1" customFormat="1"/>
    <row r="50045" s="1" customFormat="1"/>
    <row r="50046" s="1" customFormat="1"/>
    <row r="50047" s="1" customFormat="1"/>
    <row r="50048" s="1" customFormat="1"/>
    <row r="50049" s="1" customFormat="1"/>
    <row r="50050" s="1" customFormat="1"/>
    <row r="50051" s="1" customFormat="1"/>
    <row r="50052" s="1" customFormat="1"/>
    <row r="50053" s="1" customFormat="1"/>
    <row r="50054" s="1" customFormat="1"/>
    <row r="50055" s="1" customFormat="1"/>
    <row r="50056" s="1" customFormat="1"/>
    <row r="50057" s="1" customFormat="1"/>
    <row r="50058" s="1" customFormat="1"/>
    <row r="50059" s="1" customFormat="1"/>
    <row r="50060" s="1" customFormat="1"/>
    <row r="50061" s="1" customFormat="1"/>
    <row r="50062" s="1" customFormat="1"/>
    <row r="50063" s="1" customFormat="1"/>
    <row r="50064" s="1" customFormat="1"/>
    <row r="50065" s="1" customFormat="1"/>
    <row r="50066" s="1" customFormat="1"/>
    <row r="50067" s="1" customFormat="1"/>
    <row r="50068" s="1" customFormat="1"/>
    <row r="50069" s="1" customFormat="1"/>
    <row r="50070" s="1" customFormat="1"/>
    <row r="50071" s="1" customFormat="1"/>
    <row r="50072" s="1" customFormat="1"/>
    <row r="50073" s="1" customFormat="1"/>
    <row r="50074" s="1" customFormat="1"/>
    <row r="50075" s="1" customFormat="1"/>
    <row r="50076" s="1" customFormat="1"/>
    <row r="50077" s="1" customFormat="1"/>
    <row r="50078" s="1" customFormat="1"/>
    <row r="50079" s="1" customFormat="1"/>
    <row r="50080" s="1" customFormat="1"/>
    <row r="50081" s="1" customFormat="1"/>
    <row r="50082" s="1" customFormat="1"/>
    <row r="50083" s="1" customFormat="1"/>
    <row r="50084" s="1" customFormat="1"/>
    <row r="50085" s="1" customFormat="1"/>
    <row r="50086" s="1" customFormat="1"/>
    <row r="50087" s="1" customFormat="1"/>
    <row r="50088" s="1" customFormat="1"/>
    <row r="50089" s="1" customFormat="1"/>
    <row r="50090" s="1" customFormat="1"/>
    <row r="50091" s="1" customFormat="1"/>
    <row r="50092" s="1" customFormat="1"/>
    <row r="50093" s="1" customFormat="1"/>
    <row r="50094" s="1" customFormat="1"/>
    <row r="50095" s="1" customFormat="1"/>
    <row r="50096" s="1" customFormat="1"/>
    <row r="50097" s="1" customFormat="1"/>
    <row r="50098" s="1" customFormat="1"/>
    <row r="50099" s="1" customFormat="1"/>
    <row r="50100" s="1" customFormat="1"/>
    <row r="50101" s="1" customFormat="1"/>
    <row r="50102" s="1" customFormat="1"/>
    <row r="50103" s="1" customFormat="1"/>
    <row r="50104" s="1" customFormat="1"/>
    <row r="50105" s="1" customFormat="1"/>
    <row r="50106" s="1" customFormat="1"/>
    <row r="50107" s="1" customFormat="1"/>
    <row r="50108" s="1" customFormat="1"/>
    <row r="50109" s="1" customFormat="1"/>
    <row r="50110" s="1" customFormat="1"/>
    <row r="50111" s="1" customFormat="1"/>
    <row r="50112" s="1" customFormat="1"/>
    <row r="50113" s="1" customFormat="1"/>
    <row r="50114" s="1" customFormat="1"/>
    <row r="50115" s="1" customFormat="1"/>
    <row r="50116" s="1" customFormat="1"/>
    <row r="50117" s="1" customFormat="1"/>
    <row r="50118" s="1" customFormat="1"/>
    <row r="50119" s="1" customFormat="1"/>
    <row r="50120" s="1" customFormat="1"/>
    <row r="50121" s="1" customFormat="1"/>
    <row r="50122" s="1" customFormat="1"/>
    <row r="50123" s="1" customFormat="1"/>
    <row r="50124" s="1" customFormat="1"/>
    <row r="50125" s="1" customFormat="1"/>
    <row r="50126" s="1" customFormat="1"/>
    <row r="50127" s="1" customFormat="1"/>
    <row r="50128" s="1" customFormat="1"/>
    <row r="50129" s="1" customFormat="1"/>
    <row r="50130" s="1" customFormat="1"/>
    <row r="50131" s="1" customFormat="1"/>
    <row r="50132" s="1" customFormat="1"/>
    <row r="50133" s="1" customFormat="1"/>
    <row r="50134" s="1" customFormat="1"/>
    <row r="50135" s="1" customFormat="1"/>
    <row r="50136" s="1" customFormat="1"/>
    <row r="50137" s="1" customFormat="1"/>
    <row r="50138" s="1" customFormat="1"/>
    <row r="50139" s="1" customFormat="1"/>
    <row r="50140" s="1" customFormat="1"/>
    <row r="50141" s="1" customFormat="1"/>
    <row r="50142" s="1" customFormat="1"/>
    <row r="50143" s="1" customFormat="1"/>
    <row r="50144" s="1" customFormat="1"/>
    <row r="50145" s="1" customFormat="1"/>
    <row r="50146" s="1" customFormat="1"/>
    <row r="50147" s="1" customFormat="1"/>
    <row r="50148" s="1" customFormat="1"/>
    <row r="50149" s="1" customFormat="1"/>
    <row r="50150" s="1" customFormat="1"/>
    <row r="50151" s="1" customFormat="1"/>
    <row r="50152" s="1" customFormat="1"/>
    <row r="50153" s="1" customFormat="1"/>
    <row r="50154" s="1" customFormat="1"/>
    <row r="50155" s="1" customFormat="1"/>
    <row r="50156" s="1" customFormat="1"/>
    <row r="50157" s="1" customFormat="1"/>
    <row r="50158" s="1" customFormat="1"/>
    <row r="50159" s="1" customFormat="1"/>
    <row r="50160" s="1" customFormat="1"/>
    <row r="50161" s="1" customFormat="1"/>
    <row r="50162" s="1" customFormat="1"/>
    <row r="50163" s="1" customFormat="1"/>
    <row r="50164" s="1" customFormat="1"/>
    <row r="50165" s="1" customFormat="1"/>
    <row r="50166" s="1" customFormat="1"/>
    <row r="50167" s="1" customFormat="1"/>
    <row r="50168" s="1" customFormat="1"/>
    <row r="50169" s="1" customFormat="1"/>
    <row r="50170" s="1" customFormat="1"/>
    <row r="50171" s="1" customFormat="1"/>
    <row r="50172" s="1" customFormat="1"/>
    <row r="50173" s="1" customFormat="1"/>
    <row r="50174" s="1" customFormat="1"/>
    <row r="50175" s="1" customFormat="1"/>
    <row r="50176" s="1" customFormat="1"/>
    <row r="50177" s="1" customFormat="1"/>
    <row r="50178" s="1" customFormat="1"/>
    <row r="50179" s="1" customFormat="1"/>
    <row r="50180" s="1" customFormat="1"/>
    <row r="50181" s="1" customFormat="1"/>
    <row r="50182" s="1" customFormat="1"/>
    <row r="50183" s="1" customFormat="1"/>
    <row r="50184" s="1" customFormat="1"/>
    <row r="50185" s="1" customFormat="1"/>
    <row r="50186" s="1" customFormat="1"/>
    <row r="50187" s="1" customFormat="1"/>
    <row r="50188" s="1" customFormat="1"/>
    <row r="50189" s="1" customFormat="1"/>
    <row r="50190" s="1" customFormat="1"/>
    <row r="50191" s="1" customFormat="1"/>
    <row r="50192" s="1" customFormat="1"/>
    <row r="50193" s="1" customFormat="1"/>
    <row r="50194" s="1" customFormat="1"/>
    <row r="50195" s="1" customFormat="1"/>
    <row r="50196" s="1" customFormat="1"/>
    <row r="50197" s="1" customFormat="1"/>
    <row r="50198" s="1" customFormat="1"/>
    <row r="50199" s="1" customFormat="1"/>
    <row r="50200" s="1" customFormat="1"/>
    <row r="50201" s="1" customFormat="1"/>
    <row r="50202" s="1" customFormat="1"/>
    <row r="50203" s="1" customFormat="1"/>
    <row r="50204" s="1" customFormat="1"/>
    <row r="50205" s="1" customFormat="1"/>
    <row r="50206" s="1" customFormat="1"/>
    <row r="50207" s="1" customFormat="1"/>
    <row r="50208" s="1" customFormat="1"/>
    <row r="50209" s="1" customFormat="1"/>
    <row r="50210" s="1" customFormat="1"/>
    <row r="50211" s="1" customFormat="1"/>
    <row r="50212" s="1" customFormat="1"/>
    <row r="50213" s="1" customFormat="1"/>
    <row r="50214" s="1" customFormat="1"/>
    <row r="50215" s="1" customFormat="1"/>
    <row r="50216" s="1" customFormat="1"/>
    <row r="50217" s="1" customFormat="1"/>
    <row r="50218" s="1" customFormat="1"/>
    <row r="50219" s="1" customFormat="1"/>
    <row r="50220" s="1" customFormat="1"/>
    <row r="50221" s="1" customFormat="1"/>
    <row r="50222" s="1" customFormat="1"/>
    <row r="50223" s="1" customFormat="1"/>
    <row r="50224" s="1" customFormat="1"/>
    <row r="50225" s="1" customFormat="1"/>
    <row r="50226" s="1" customFormat="1"/>
    <row r="50227" s="1" customFormat="1"/>
    <row r="50228" s="1" customFormat="1"/>
    <row r="50229" s="1" customFormat="1"/>
    <row r="50230" s="1" customFormat="1"/>
    <row r="50231" s="1" customFormat="1"/>
    <row r="50232" s="1" customFormat="1"/>
    <row r="50233" s="1" customFormat="1"/>
    <row r="50234" s="1" customFormat="1"/>
    <row r="50235" s="1" customFormat="1"/>
    <row r="50236" s="1" customFormat="1"/>
    <row r="50237" s="1" customFormat="1"/>
    <row r="50238" s="1" customFormat="1"/>
    <row r="50239" s="1" customFormat="1"/>
    <row r="50240" s="1" customFormat="1"/>
    <row r="50241" s="1" customFormat="1"/>
    <row r="50242" s="1" customFormat="1"/>
    <row r="50243" s="1" customFormat="1"/>
    <row r="50244" s="1" customFormat="1"/>
    <row r="50245" s="1" customFormat="1"/>
    <row r="50246" s="1" customFormat="1"/>
    <row r="50247" s="1" customFormat="1"/>
    <row r="50248" s="1" customFormat="1"/>
    <row r="50249" s="1" customFormat="1"/>
    <row r="50250" s="1" customFormat="1"/>
    <row r="50251" s="1" customFormat="1"/>
    <row r="50252" s="1" customFormat="1"/>
    <row r="50253" s="1" customFormat="1"/>
    <row r="50254" s="1" customFormat="1"/>
    <row r="50255" s="1" customFormat="1"/>
    <row r="50256" s="1" customFormat="1"/>
    <row r="50257" s="1" customFormat="1"/>
    <row r="50258" s="1" customFormat="1"/>
    <row r="50259" s="1" customFormat="1"/>
    <row r="50260" s="1" customFormat="1"/>
    <row r="50261" s="1" customFormat="1"/>
    <row r="50262" s="1" customFormat="1"/>
    <row r="50263" s="1" customFormat="1"/>
    <row r="50264" s="1" customFormat="1"/>
    <row r="50265" s="1" customFormat="1"/>
    <row r="50266" s="1" customFormat="1"/>
    <row r="50267" s="1" customFormat="1"/>
    <row r="50268" s="1" customFormat="1"/>
    <row r="50269" s="1" customFormat="1"/>
    <row r="50270" s="1" customFormat="1"/>
    <row r="50271" s="1" customFormat="1"/>
    <row r="50272" s="1" customFormat="1"/>
    <row r="50273" s="1" customFormat="1"/>
    <row r="50274" s="1" customFormat="1"/>
    <row r="50275" s="1" customFormat="1"/>
    <row r="50276" s="1" customFormat="1"/>
    <row r="50277" s="1" customFormat="1"/>
    <row r="50278" s="1" customFormat="1"/>
    <row r="50279" s="1" customFormat="1"/>
    <row r="50280" s="1" customFormat="1"/>
    <row r="50281" s="1" customFormat="1"/>
    <row r="50282" s="1" customFormat="1"/>
    <row r="50283" s="1" customFormat="1"/>
    <row r="50284" s="1" customFormat="1"/>
    <row r="50285" s="1" customFormat="1"/>
    <row r="50286" s="1" customFormat="1"/>
    <row r="50287" s="1" customFormat="1"/>
    <row r="50288" s="1" customFormat="1"/>
    <row r="50289" s="1" customFormat="1"/>
    <row r="50290" s="1" customFormat="1"/>
    <row r="50291" s="1" customFormat="1"/>
    <row r="50292" s="1" customFormat="1"/>
    <row r="50293" s="1" customFormat="1"/>
    <row r="50294" s="1" customFormat="1"/>
    <row r="50295" s="1" customFormat="1"/>
    <row r="50296" s="1" customFormat="1"/>
    <row r="50297" s="1" customFormat="1"/>
    <row r="50298" s="1" customFormat="1"/>
    <row r="50299" s="1" customFormat="1"/>
    <row r="50300" s="1" customFormat="1"/>
    <row r="50301" s="1" customFormat="1"/>
    <row r="50302" s="1" customFormat="1"/>
    <row r="50303" s="1" customFormat="1"/>
    <row r="50304" s="1" customFormat="1"/>
    <row r="50305" s="1" customFormat="1"/>
    <row r="50306" s="1" customFormat="1"/>
    <row r="50307" s="1" customFormat="1"/>
    <row r="50308" s="1" customFormat="1"/>
    <row r="50309" s="1" customFormat="1"/>
    <row r="50310" s="1" customFormat="1"/>
    <row r="50311" s="1" customFormat="1"/>
    <row r="50312" s="1" customFormat="1"/>
    <row r="50313" s="1" customFormat="1"/>
    <row r="50314" s="1" customFormat="1"/>
    <row r="50315" s="1" customFormat="1"/>
    <row r="50316" s="1" customFormat="1"/>
    <row r="50317" s="1" customFormat="1"/>
    <row r="50318" s="1" customFormat="1"/>
    <row r="50319" s="1" customFormat="1"/>
    <row r="50320" s="1" customFormat="1"/>
    <row r="50321" s="1" customFormat="1"/>
    <row r="50322" s="1" customFormat="1"/>
    <row r="50323" s="1" customFormat="1"/>
    <row r="50324" s="1" customFormat="1"/>
    <row r="50325" s="1" customFormat="1"/>
    <row r="50326" s="1" customFormat="1"/>
    <row r="50327" s="1" customFormat="1"/>
    <row r="50328" s="1" customFormat="1"/>
    <row r="50329" s="1" customFormat="1"/>
    <row r="50330" s="1" customFormat="1"/>
    <row r="50331" s="1" customFormat="1"/>
    <row r="50332" s="1" customFormat="1"/>
    <row r="50333" s="1" customFormat="1"/>
    <row r="50334" s="1" customFormat="1"/>
    <row r="50335" s="1" customFormat="1"/>
    <row r="50336" s="1" customFormat="1"/>
    <row r="50337" s="1" customFormat="1"/>
    <row r="50338" s="1" customFormat="1"/>
    <row r="50339" s="1" customFormat="1"/>
    <row r="50340" s="1" customFormat="1"/>
    <row r="50341" s="1" customFormat="1"/>
    <row r="50342" s="1" customFormat="1"/>
    <row r="50343" s="1" customFormat="1"/>
    <row r="50344" s="1" customFormat="1"/>
    <row r="50345" s="1" customFormat="1"/>
    <row r="50346" s="1" customFormat="1"/>
    <row r="50347" s="1" customFormat="1"/>
    <row r="50348" s="1" customFormat="1"/>
    <row r="50349" s="1" customFormat="1"/>
    <row r="50350" s="1" customFormat="1"/>
    <row r="50351" s="1" customFormat="1"/>
    <row r="50352" s="1" customFormat="1"/>
    <row r="50353" s="1" customFormat="1"/>
    <row r="50354" s="1" customFormat="1"/>
    <row r="50355" s="1" customFormat="1"/>
    <row r="50356" s="1" customFormat="1"/>
    <row r="50357" s="1" customFormat="1"/>
    <row r="50358" s="1" customFormat="1"/>
    <row r="50359" s="1" customFormat="1"/>
    <row r="50360" s="1" customFormat="1"/>
    <row r="50361" s="1" customFormat="1"/>
    <row r="50362" s="1" customFormat="1"/>
    <row r="50363" s="1" customFormat="1"/>
    <row r="50364" s="1" customFormat="1"/>
    <row r="50365" s="1" customFormat="1"/>
    <row r="50366" s="1" customFormat="1"/>
    <row r="50367" s="1" customFormat="1"/>
    <row r="50368" s="1" customFormat="1"/>
    <row r="50369" s="1" customFormat="1"/>
    <row r="50370" s="1" customFormat="1"/>
    <row r="50371" s="1" customFormat="1"/>
    <row r="50372" s="1" customFormat="1"/>
    <row r="50373" s="1" customFormat="1"/>
    <row r="50374" s="1" customFormat="1"/>
    <row r="50375" s="1" customFormat="1"/>
    <row r="50376" s="1" customFormat="1"/>
    <row r="50377" s="1" customFormat="1"/>
    <row r="50378" s="1" customFormat="1"/>
    <row r="50379" s="1" customFormat="1"/>
    <row r="50380" s="1" customFormat="1"/>
    <row r="50381" s="1" customFormat="1"/>
    <row r="50382" s="1" customFormat="1"/>
    <row r="50383" s="1" customFormat="1"/>
    <row r="50384" s="1" customFormat="1"/>
    <row r="50385" s="1" customFormat="1"/>
    <row r="50386" s="1" customFormat="1"/>
    <row r="50387" s="1" customFormat="1"/>
    <row r="50388" s="1" customFormat="1"/>
    <row r="50389" s="1" customFormat="1"/>
    <row r="50390" s="1" customFormat="1"/>
    <row r="50391" s="1" customFormat="1"/>
    <row r="50392" s="1" customFormat="1"/>
    <row r="50393" s="1" customFormat="1"/>
    <row r="50394" s="1" customFormat="1"/>
    <row r="50395" s="1" customFormat="1"/>
    <row r="50396" s="1" customFormat="1"/>
    <row r="50397" s="1" customFormat="1"/>
    <row r="50398" s="1" customFormat="1"/>
    <row r="50399" s="1" customFormat="1"/>
    <row r="50400" s="1" customFormat="1"/>
    <row r="50401" s="1" customFormat="1"/>
    <row r="50402" s="1" customFormat="1"/>
    <row r="50403" s="1" customFormat="1"/>
    <row r="50404" s="1" customFormat="1"/>
    <row r="50405" s="1" customFormat="1"/>
    <row r="50406" s="1" customFormat="1"/>
    <row r="50407" s="1" customFormat="1"/>
    <row r="50408" s="1" customFormat="1"/>
    <row r="50409" s="1" customFormat="1"/>
    <row r="50410" s="1" customFormat="1"/>
    <row r="50411" s="1" customFormat="1"/>
    <row r="50412" s="1" customFormat="1"/>
    <row r="50413" s="1" customFormat="1"/>
    <row r="50414" s="1" customFormat="1"/>
    <row r="50415" s="1" customFormat="1"/>
    <row r="50416" s="1" customFormat="1"/>
    <row r="50417" s="1" customFormat="1"/>
    <row r="50418" s="1" customFormat="1"/>
    <row r="50419" s="1" customFormat="1"/>
    <row r="50420" s="1" customFormat="1"/>
    <row r="50421" s="1" customFormat="1"/>
    <row r="50422" s="1" customFormat="1"/>
    <row r="50423" s="1" customFormat="1"/>
    <row r="50424" s="1" customFormat="1"/>
    <row r="50425" s="1" customFormat="1"/>
    <row r="50426" s="1" customFormat="1"/>
    <row r="50427" s="1" customFormat="1"/>
    <row r="50428" s="1" customFormat="1"/>
    <row r="50429" s="1" customFormat="1"/>
    <row r="50430" s="1" customFormat="1"/>
    <row r="50431" s="1" customFormat="1"/>
    <row r="50432" s="1" customFormat="1"/>
    <row r="50433" s="1" customFormat="1"/>
    <row r="50434" s="1" customFormat="1"/>
    <row r="50435" s="1" customFormat="1"/>
    <row r="50436" s="1" customFormat="1"/>
    <row r="50437" s="1" customFormat="1"/>
    <row r="50438" s="1" customFormat="1"/>
    <row r="50439" s="1" customFormat="1"/>
    <row r="50440" s="1" customFormat="1"/>
    <row r="50441" s="1" customFormat="1"/>
    <row r="50442" s="1" customFormat="1"/>
    <row r="50443" s="1" customFormat="1"/>
    <row r="50444" s="1" customFormat="1"/>
    <row r="50445" s="1" customFormat="1"/>
    <row r="50446" s="1" customFormat="1"/>
    <row r="50447" s="1" customFormat="1"/>
    <row r="50448" s="1" customFormat="1"/>
    <row r="50449" s="1" customFormat="1"/>
    <row r="50450" s="1" customFormat="1"/>
    <row r="50451" s="1" customFormat="1"/>
    <row r="50452" s="1" customFormat="1"/>
    <row r="50453" s="1" customFormat="1"/>
    <row r="50454" s="1" customFormat="1"/>
    <row r="50455" s="1" customFormat="1"/>
    <row r="50456" s="1" customFormat="1"/>
    <row r="50457" s="1" customFormat="1"/>
    <row r="50458" s="1" customFormat="1"/>
    <row r="50459" s="1" customFormat="1"/>
    <row r="50460" s="1" customFormat="1"/>
    <row r="50461" s="1" customFormat="1"/>
    <row r="50462" s="1" customFormat="1"/>
    <row r="50463" s="1" customFormat="1"/>
    <row r="50464" s="1" customFormat="1"/>
    <row r="50465" s="1" customFormat="1"/>
    <row r="50466" s="1" customFormat="1"/>
    <row r="50467" s="1" customFormat="1"/>
    <row r="50468" s="1" customFormat="1"/>
    <row r="50469" s="1" customFormat="1"/>
    <row r="50470" s="1" customFormat="1"/>
    <row r="50471" s="1" customFormat="1"/>
    <row r="50472" s="1" customFormat="1"/>
    <row r="50473" s="1" customFormat="1"/>
    <row r="50474" s="1" customFormat="1"/>
    <row r="50475" s="1" customFormat="1"/>
    <row r="50476" s="1" customFormat="1"/>
    <row r="50477" s="1" customFormat="1"/>
    <row r="50478" s="1" customFormat="1"/>
    <row r="50479" s="1" customFormat="1"/>
    <row r="50480" s="1" customFormat="1"/>
    <row r="50481" s="1" customFormat="1"/>
    <row r="50482" s="1" customFormat="1"/>
    <row r="50483" s="1" customFormat="1"/>
    <row r="50484" s="1" customFormat="1"/>
    <row r="50485" s="1" customFormat="1"/>
    <row r="50486" s="1" customFormat="1"/>
    <row r="50487" s="1" customFormat="1"/>
    <row r="50488" s="1" customFormat="1"/>
    <row r="50489" s="1" customFormat="1"/>
    <row r="50490" s="1" customFormat="1"/>
    <row r="50491" s="1" customFormat="1"/>
    <row r="50492" s="1" customFormat="1"/>
    <row r="50493" s="1" customFormat="1"/>
    <row r="50494" s="1" customFormat="1"/>
    <row r="50495" s="1" customFormat="1"/>
    <row r="50496" s="1" customFormat="1"/>
    <row r="50497" s="1" customFormat="1"/>
    <row r="50498" s="1" customFormat="1"/>
    <row r="50499" s="1" customFormat="1"/>
    <row r="50500" s="1" customFormat="1"/>
    <row r="50501" s="1" customFormat="1"/>
    <row r="50502" s="1" customFormat="1"/>
    <row r="50503" s="1" customFormat="1"/>
    <row r="50504" s="1" customFormat="1"/>
    <row r="50505" s="1" customFormat="1"/>
    <row r="50506" s="1" customFormat="1"/>
    <row r="50507" s="1" customFormat="1"/>
    <row r="50508" s="1" customFormat="1"/>
    <row r="50509" s="1" customFormat="1"/>
    <row r="50510" s="1" customFormat="1"/>
    <row r="50511" s="1" customFormat="1"/>
    <row r="50512" s="1" customFormat="1"/>
    <row r="50513" s="1" customFormat="1"/>
    <row r="50514" s="1" customFormat="1"/>
    <row r="50515" s="1" customFormat="1"/>
    <row r="50516" s="1" customFormat="1"/>
    <row r="50517" s="1" customFormat="1"/>
    <row r="50518" s="1" customFormat="1"/>
    <row r="50519" s="1" customFormat="1"/>
    <row r="50520" s="1" customFormat="1"/>
    <row r="50521" s="1" customFormat="1"/>
    <row r="50522" s="1" customFormat="1"/>
    <row r="50523" s="1" customFormat="1"/>
    <row r="50524" s="1" customFormat="1"/>
    <row r="50525" s="1" customFormat="1"/>
    <row r="50526" s="1" customFormat="1"/>
    <row r="50527" s="1" customFormat="1"/>
    <row r="50528" s="1" customFormat="1"/>
    <row r="50529" s="1" customFormat="1"/>
    <row r="50530" s="1" customFormat="1"/>
    <row r="50531" s="1" customFormat="1"/>
    <row r="50532" s="1" customFormat="1"/>
    <row r="50533" s="1" customFormat="1"/>
    <row r="50534" s="1" customFormat="1"/>
    <row r="50535" s="1" customFormat="1"/>
    <row r="50536" s="1" customFormat="1"/>
    <row r="50537" s="1" customFormat="1"/>
    <row r="50538" s="1" customFormat="1"/>
    <row r="50539" s="1" customFormat="1"/>
    <row r="50540" s="1" customFormat="1"/>
    <row r="50541" s="1" customFormat="1"/>
    <row r="50542" s="1" customFormat="1"/>
    <row r="50543" s="1" customFormat="1"/>
    <row r="50544" s="1" customFormat="1"/>
    <row r="50545" s="1" customFormat="1"/>
    <row r="50546" s="1" customFormat="1"/>
    <row r="50547" s="1" customFormat="1"/>
    <row r="50548" s="1" customFormat="1"/>
    <row r="50549" s="1" customFormat="1"/>
    <row r="50550" s="1" customFormat="1"/>
    <row r="50551" s="1" customFormat="1"/>
    <row r="50552" s="1" customFormat="1"/>
    <row r="50553" s="1" customFormat="1"/>
    <row r="50554" s="1" customFormat="1"/>
    <row r="50555" s="1" customFormat="1"/>
    <row r="50556" s="1" customFormat="1"/>
    <row r="50557" s="1" customFormat="1"/>
    <row r="50558" s="1" customFormat="1"/>
    <row r="50559" s="1" customFormat="1"/>
    <row r="50560" s="1" customFormat="1"/>
    <row r="50561" s="1" customFormat="1"/>
    <row r="50562" s="1" customFormat="1"/>
    <row r="50563" s="1" customFormat="1"/>
    <row r="50564" s="1" customFormat="1"/>
    <row r="50565" s="1" customFormat="1"/>
    <row r="50566" s="1" customFormat="1"/>
    <row r="50567" s="1" customFormat="1"/>
    <row r="50568" s="1" customFormat="1"/>
    <row r="50569" s="1" customFormat="1"/>
    <row r="50570" s="1" customFormat="1"/>
    <row r="50571" s="1" customFormat="1"/>
    <row r="50572" s="1" customFormat="1"/>
    <row r="50573" s="1" customFormat="1"/>
    <row r="50574" s="1" customFormat="1"/>
    <row r="50575" s="1" customFormat="1"/>
    <row r="50576" s="1" customFormat="1"/>
    <row r="50577" s="1" customFormat="1"/>
    <row r="50578" s="1" customFormat="1"/>
    <row r="50579" s="1" customFormat="1"/>
    <row r="50580" s="1" customFormat="1"/>
    <row r="50581" s="1" customFormat="1"/>
    <row r="50582" s="1" customFormat="1"/>
    <row r="50583" s="1" customFormat="1"/>
    <row r="50584" s="1" customFormat="1"/>
    <row r="50585" s="1" customFormat="1"/>
    <row r="50586" s="1" customFormat="1"/>
    <row r="50587" s="1" customFormat="1"/>
    <row r="50588" s="1" customFormat="1"/>
    <row r="50589" s="1" customFormat="1"/>
    <row r="50590" s="1" customFormat="1"/>
    <row r="50591" s="1" customFormat="1"/>
    <row r="50592" s="1" customFormat="1"/>
    <row r="50593" s="1" customFormat="1"/>
    <row r="50594" s="1" customFormat="1"/>
    <row r="50595" s="1" customFormat="1"/>
    <row r="50596" s="1" customFormat="1"/>
    <row r="50597" s="1" customFormat="1"/>
    <row r="50598" s="1" customFormat="1"/>
    <row r="50599" s="1" customFormat="1"/>
    <row r="50600" s="1" customFormat="1"/>
    <row r="50601" s="1" customFormat="1"/>
    <row r="50602" s="1" customFormat="1"/>
    <row r="50603" s="1" customFormat="1"/>
    <row r="50604" s="1" customFormat="1"/>
    <row r="50605" s="1" customFormat="1"/>
    <row r="50606" s="1" customFormat="1"/>
    <row r="50607" s="1" customFormat="1"/>
    <row r="50608" s="1" customFormat="1"/>
    <row r="50609" s="1" customFormat="1"/>
    <row r="50610" s="1" customFormat="1"/>
    <row r="50611" s="1" customFormat="1"/>
    <row r="50612" s="1" customFormat="1"/>
    <row r="50613" s="1" customFormat="1"/>
    <row r="50614" s="1" customFormat="1"/>
    <row r="50615" s="1" customFormat="1"/>
    <row r="50616" s="1" customFormat="1"/>
    <row r="50617" s="1" customFormat="1"/>
    <row r="50618" s="1" customFormat="1"/>
    <row r="50619" s="1" customFormat="1"/>
    <row r="50620" s="1" customFormat="1"/>
    <row r="50621" s="1" customFormat="1"/>
    <row r="50622" s="1" customFormat="1"/>
    <row r="50623" s="1" customFormat="1"/>
    <row r="50624" s="1" customFormat="1"/>
    <row r="50625" s="1" customFormat="1"/>
    <row r="50626" s="1" customFormat="1"/>
    <row r="50627" s="1" customFormat="1"/>
    <row r="50628" s="1" customFormat="1"/>
    <row r="50629" s="1" customFormat="1"/>
    <row r="50630" s="1" customFormat="1"/>
    <row r="50631" s="1" customFormat="1"/>
    <row r="50632" s="1" customFormat="1"/>
    <row r="50633" s="1" customFormat="1"/>
    <row r="50634" s="1" customFormat="1"/>
    <row r="50635" s="1" customFormat="1"/>
    <row r="50636" s="1" customFormat="1"/>
    <row r="50637" s="1" customFormat="1"/>
    <row r="50638" s="1" customFormat="1"/>
    <row r="50639" s="1" customFormat="1"/>
    <row r="50640" s="1" customFormat="1"/>
    <row r="50641" s="1" customFormat="1"/>
    <row r="50642" s="1" customFormat="1"/>
    <row r="50643" s="1" customFormat="1"/>
    <row r="50644" s="1" customFormat="1"/>
    <row r="50645" s="1" customFormat="1"/>
    <row r="50646" s="1" customFormat="1"/>
    <row r="50647" s="1" customFormat="1"/>
    <row r="50648" s="1" customFormat="1"/>
    <row r="50649" s="1" customFormat="1"/>
    <row r="50650" s="1" customFormat="1"/>
    <row r="50651" s="1" customFormat="1"/>
    <row r="50652" s="1" customFormat="1"/>
    <row r="50653" s="1" customFormat="1"/>
    <row r="50654" s="1" customFormat="1"/>
    <row r="50655" s="1" customFormat="1"/>
    <row r="50656" s="1" customFormat="1"/>
    <row r="50657" s="1" customFormat="1"/>
    <row r="50658" s="1" customFormat="1"/>
    <row r="50659" s="1" customFormat="1"/>
    <row r="50660" s="1" customFormat="1"/>
    <row r="50661" s="1" customFormat="1"/>
    <row r="50662" s="1" customFormat="1"/>
    <row r="50663" s="1" customFormat="1"/>
    <row r="50664" s="1" customFormat="1"/>
    <row r="50665" s="1" customFormat="1"/>
    <row r="50666" s="1" customFormat="1"/>
    <row r="50667" s="1" customFormat="1"/>
    <row r="50668" s="1" customFormat="1"/>
    <row r="50669" s="1" customFormat="1"/>
    <row r="50670" s="1" customFormat="1"/>
    <row r="50671" s="1" customFormat="1"/>
    <row r="50672" s="1" customFormat="1"/>
    <row r="50673" s="1" customFormat="1"/>
    <row r="50674" s="1" customFormat="1"/>
    <row r="50675" s="1" customFormat="1"/>
    <row r="50676" s="1" customFormat="1"/>
    <row r="50677" s="1" customFormat="1"/>
    <row r="50678" s="1" customFormat="1"/>
    <row r="50679" s="1" customFormat="1"/>
    <row r="50680" s="1" customFormat="1"/>
    <row r="50681" s="1" customFormat="1"/>
    <row r="50682" s="1" customFormat="1"/>
    <row r="50683" s="1" customFormat="1"/>
    <row r="50684" s="1" customFormat="1"/>
    <row r="50685" s="1" customFormat="1"/>
    <row r="50686" s="1" customFormat="1"/>
    <row r="50687" s="1" customFormat="1"/>
    <row r="50688" s="1" customFormat="1"/>
    <row r="50689" s="1" customFormat="1"/>
    <row r="50690" s="1" customFormat="1"/>
    <row r="50691" s="1" customFormat="1"/>
    <row r="50692" s="1" customFormat="1"/>
    <row r="50693" s="1" customFormat="1"/>
    <row r="50694" s="1" customFormat="1"/>
    <row r="50695" s="1" customFormat="1"/>
    <row r="50696" s="1" customFormat="1"/>
    <row r="50697" s="1" customFormat="1"/>
    <row r="50698" s="1" customFormat="1"/>
    <row r="50699" s="1" customFormat="1"/>
    <row r="50700" s="1" customFormat="1"/>
    <row r="50701" s="1" customFormat="1"/>
    <row r="50702" s="1" customFormat="1"/>
    <row r="50703" s="1" customFormat="1"/>
    <row r="50704" s="1" customFormat="1"/>
    <row r="50705" s="1" customFormat="1"/>
    <row r="50706" s="1" customFormat="1"/>
    <row r="50707" s="1" customFormat="1"/>
    <row r="50708" s="1" customFormat="1"/>
    <row r="50709" s="1" customFormat="1"/>
    <row r="50710" s="1" customFormat="1"/>
    <row r="50711" s="1" customFormat="1"/>
    <row r="50712" s="1" customFormat="1"/>
    <row r="50713" s="1" customFormat="1"/>
    <row r="50714" s="1" customFormat="1"/>
    <row r="50715" s="1" customFormat="1"/>
    <row r="50716" s="1" customFormat="1"/>
    <row r="50717" s="1" customFormat="1"/>
    <row r="50718" s="1" customFormat="1"/>
    <row r="50719" s="1" customFormat="1"/>
    <row r="50720" s="1" customFormat="1"/>
    <row r="50721" s="1" customFormat="1"/>
    <row r="50722" s="1" customFormat="1"/>
    <row r="50723" s="1" customFormat="1"/>
    <row r="50724" s="1" customFormat="1"/>
    <row r="50725" s="1" customFormat="1"/>
    <row r="50726" s="1" customFormat="1"/>
    <row r="50727" s="1" customFormat="1"/>
    <row r="50728" s="1" customFormat="1"/>
    <row r="50729" s="1" customFormat="1"/>
    <row r="50730" s="1" customFormat="1"/>
    <row r="50731" s="1" customFormat="1"/>
    <row r="50732" s="1" customFormat="1"/>
    <row r="50733" s="1" customFormat="1"/>
    <row r="50734" s="1" customFormat="1"/>
    <row r="50735" s="1" customFormat="1"/>
    <row r="50736" s="1" customFormat="1"/>
    <row r="50737" s="1" customFormat="1"/>
    <row r="50738" s="1" customFormat="1"/>
    <row r="50739" s="1" customFormat="1"/>
    <row r="50740" s="1" customFormat="1"/>
    <row r="50741" s="1" customFormat="1"/>
    <row r="50742" s="1" customFormat="1"/>
    <row r="50743" s="1" customFormat="1"/>
    <row r="50744" s="1" customFormat="1"/>
    <row r="50745" s="1" customFormat="1"/>
    <row r="50746" s="1" customFormat="1"/>
    <row r="50747" s="1" customFormat="1"/>
    <row r="50748" s="1" customFormat="1"/>
    <row r="50749" s="1" customFormat="1"/>
    <row r="50750" s="1" customFormat="1"/>
    <row r="50751" s="1" customFormat="1"/>
    <row r="50752" s="1" customFormat="1"/>
    <row r="50753" s="1" customFormat="1"/>
    <row r="50754" s="1" customFormat="1"/>
    <row r="50755" s="1" customFormat="1"/>
    <row r="50756" s="1" customFormat="1"/>
    <row r="50757" s="1" customFormat="1"/>
    <row r="50758" s="1" customFormat="1"/>
    <row r="50759" s="1" customFormat="1"/>
    <row r="50760" s="1" customFormat="1"/>
    <row r="50761" s="1" customFormat="1"/>
    <row r="50762" s="1" customFormat="1"/>
    <row r="50763" s="1" customFormat="1"/>
    <row r="50764" s="1" customFormat="1"/>
    <row r="50765" s="1" customFormat="1"/>
    <row r="50766" s="1" customFormat="1"/>
    <row r="50767" s="1" customFormat="1"/>
    <row r="50768" s="1" customFormat="1"/>
    <row r="50769" s="1" customFormat="1"/>
    <row r="50770" s="1" customFormat="1"/>
    <row r="50771" s="1" customFormat="1"/>
    <row r="50772" s="1" customFormat="1"/>
    <row r="50773" s="1" customFormat="1"/>
    <row r="50774" s="1" customFormat="1"/>
    <row r="50775" s="1" customFormat="1"/>
    <row r="50776" s="1" customFormat="1"/>
    <row r="50777" s="1" customFormat="1"/>
    <row r="50778" s="1" customFormat="1"/>
    <row r="50779" s="1" customFormat="1"/>
    <row r="50780" s="1" customFormat="1"/>
    <row r="50781" s="1" customFormat="1"/>
    <row r="50782" s="1" customFormat="1"/>
    <row r="50783" s="1" customFormat="1"/>
    <row r="50784" s="1" customFormat="1"/>
    <row r="50785" s="1" customFormat="1"/>
    <row r="50786" s="1" customFormat="1"/>
    <row r="50787" s="1" customFormat="1"/>
    <row r="50788" s="1" customFormat="1"/>
    <row r="50789" s="1" customFormat="1"/>
    <row r="50790" s="1" customFormat="1"/>
    <row r="50791" s="1" customFormat="1"/>
    <row r="50792" s="1" customFormat="1"/>
    <row r="50793" s="1" customFormat="1"/>
    <row r="50794" s="1" customFormat="1"/>
    <row r="50795" s="1" customFormat="1"/>
    <row r="50796" s="1" customFormat="1"/>
    <row r="50797" s="1" customFormat="1"/>
    <row r="50798" s="1" customFormat="1"/>
    <row r="50799" s="1" customFormat="1"/>
    <row r="50800" s="1" customFormat="1"/>
    <row r="50801" s="1" customFormat="1"/>
    <row r="50802" s="1" customFormat="1"/>
    <row r="50803" s="1" customFormat="1"/>
    <row r="50804" s="1" customFormat="1"/>
    <row r="50805" s="1" customFormat="1"/>
    <row r="50806" s="1" customFormat="1"/>
    <row r="50807" s="1" customFormat="1"/>
    <row r="50808" s="1" customFormat="1"/>
    <row r="50809" s="1" customFormat="1"/>
    <row r="50810" s="1" customFormat="1"/>
    <row r="50811" s="1" customFormat="1"/>
    <row r="50812" s="1" customFormat="1"/>
    <row r="50813" s="1" customFormat="1"/>
    <row r="50814" s="1" customFormat="1"/>
    <row r="50815" s="1" customFormat="1"/>
    <row r="50816" s="1" customFormat="1"/>
    <row r="50817" s="1" customFormat="1"/>
    <row r="50818" s="1" customFormat="1"/>
    <row r="50819" s="1" customFormat="1"/>
    <row r="50820" s="1" customFormat="1"/>
    <row r="50821" s="1" customFormat="1"/>
    <row r="50822" s="1" customFormat="1"/>
    <row r="50823" s="1" customFormat="1"/>
    <row r="50824" s="1" customFormat="1"/>
    <row r="50825" s="1" customFormat="1"/>
    <row r="50826" s="1" customFormat="1"/>
    <row r="50827" s="1" customFormat="1"/>
    <row r="50828" s="1" customFormat="1"/>
    <row r="50829" s="1" customFormat="1"/>
    <row r="50830" s="1" customFormat="1"/>
    <row r="50831" s="1" customFormat="1"/>
    <row r="50832" s="1" customFormat="1"/>
    <row r="50833" s="1" customFormat="1"/>
    <row r="50834" s="1" customFormat="1"/>
    <row r="50835" s="1" customFormat="1"/>
    <row r="50836" s="1" customFormat="1"/>
    <row r="50837" s="1" customFormat="1"/>
    <row r="50838" s="1" customFormat="1"/>
    <row r="50839" s="1" customFormat="1"/>
    <row r="50840" s="1" customFormat="1"/>
    <row r="50841" s="1" customFormat="1"/>
    <row r="50842" s="1" customFormat="1"/>
    <row r="50843" s="1" customFormat="1"/>
    <row r="50844" s="1" customFormat="1"/>
    <row r="50845" s="1" customFormat="1"/>
    <row r="50846" s="1" customFormat="1"/>
    <row r="50847" s="1" customFormat="1"/>
    <row r="50848" s="1" customFormat="1"/>
    <row r="50849" s="1" customFormat="1"/>
    <row r="50850" s="1" customFormat="1"/>
    <row r="50851" s="1" customFormat="1"/>
    <row r="50852" s="1" customFormat="1"/>
    <row r="50853" s="1" customFormat="1"/>
    <row r="50854" s="1" customFormat="1"/>
    <row r="50855" s="1" customFormat="1"/>
    <row r="50856" s="1" customFormat="1"/>
    <row r="50857" s="1" customFormat="1"/>
    <row r="50858" s="1" customFormat="1"/>
    <row r="50859" s="1" customFormat="1"/>
    <row r="50860" s="1" customFormat="1"/>
    <row r="50861" s="1" customFormat="1"/>
    <row r="50862" s="1" customFormat="1"/>
    <row r="50863" s="1" customFormat="1"/>
    <row r="50864" s="1" customFormat="1"/>
    <row r="50865" s="1" customFormat="1"/>
    <row r="50866" s="1" customFormat="1"/>
    <row r="50867" s="1" customFormat="1"/>
    <row r="50868" s="1" customFormat="1"/>
    <row r="50869" s="1" customFormat="1"/>
    <row r="50870" s="1" customFormat="1"/>
    <row r="50871" s="1" customFormat="1"/>
    <row r="50872" s="1" customFormat="1"/>
    <row r="50873" s="1" customFormat="1"/>
    <row r="50874" s="1" customFormat="1"/>
    <row r="50875" s="1" customFormat="1"/>
    <row r="50876" s="1" customFormat="1"/>
    <row r="50877" s="1" customFormat="1"/>
    <row r="50878" s="1" customFormat="1"/>
    <row r="50879" s="1" customFormat="1"/>
    <row r="50880" s="1" customFormat="1"/>
    <row r="50881" s="1" customFormat="1"/>
    <row r="50882" s="1" customFormat="1"/>
    <row r="50883" s="1" customFormat="1"/>
    <row r="50884" s="1" customFormat="1"/>
    <row r="50885" s="1" customFormat="1"/>
    <row r="50886" s="1" customFormat="1"/>
    <row r="50887" s="1" customFormat="1"/>
    <row r="50888" s="1" customFormat="1"/>
    <row r="50889" s="1" customFormat="1"/>
    <row r="50890" s="1" customFormat="1"/>
    <row r="50891" s="1" customFormat="1"/>
    <row r="50892" s="1" customFormat="1"/>
    <row r="50893" s="1" customFormat="1"/>
    <row r="50894" s="1" customFormat="1"/>
    <row r="50895" s="1" customFormat="1"/>
    <row r="50896" s="1" customFormat="1"/>
    <row r="50897" s="1" customFormat="1"/>
    <row r="50898" s="1" customFormat="1"/>
    <row r="50899" s="1" customFormat="1"/>
    <row r="50900" s="1" customFormat="1"/>
    <row r="50901" s="1" customFormat="1"/>
    <row r="50902" s="1" customFormat="1"/>
    <row r="50903" s="1" customFormat="1"/>
    <row r="50904" s="1" customFormat="1"/>
    <row r="50905" s="1" customFormat="1"/>
    <row r="50906" s="1" customFormat="1"/>
    <row r="50907" s="1" customFormat="1"/>
    <row r="50908" s="1" customFormat="1"/>
    <row r="50909" s="1" customFormat="1"/>
    <row r="50910" s="1" customFormat="1"/>
    <row r="50911" s="1" customFormat="1"/>
    <row r="50912" s="1" customFormat="1"/>
    <row r="50913" s="1" customFormat="1"/>
    <row r="50914" s="1" customFormat="1"/>
    <row r="50915" s="1" customFormat="1"/>
    <row r="50916" s="1" customFormat="1"/>
    <row r="50917" s="1" customFormat="1"/>
    <row r="50918" s="1" customFormat="1"/>
    <row r="50919" s="1" customFormat="1"/>
    <row r="50920" s="1" customFormat="1"/>
    <row r="50921" s="1" customFormat="1"/>
    <row r="50922" s="1" customFormat="1"/>
    <row r="50923" s="1" customFormat="1"/>
    <row r="50924" s="1" customFormat="1"/>
    <row r="50925" s="1" customFormat="1"/>
    <row r="50926" s="1" customFormat="1"/>
    <row r="50927" s="1" customFormat="1"/>
    <row r="50928" s="1" customFormat="1"/>
    <row r="50929" s="1" customFormat="1"/>
    <row r="50930" s="1" customFormat="1"/>
    <row r="50931" s="1" customFormat="1"/>
    <row r="50932" s="1" customFormat="1"/>
    <row r="50933" s="1" customFormat="1"/>
    <row r="50934" s="1" customFormat="1"/>
    <row r="50935" s="1" customFormat="1"/>
    <row r="50936" s="1" customFormat="1"/>
    <row r="50937" s="1" customFormat="1"/>
    <row r="50938" s="1" customFormat="1"/>
    <row r="50939" s="1" customFormat="1"/>
    <row r="50940" s="1" customFormat="1"/>
    <row r="50941" s="1" customFormat="1"/>
    <row r="50942" s="1" customFormat="1"/>
    <row r="50943" s="1" customFormat="1"/>
    <row r="50944" s="1" customFormat="1"/>
    <row r="50945" s="1" customFormat="1"/>
    <row r="50946" s="1" customFormat="1"/>
    <row r="50947" s="1" customFormat="1"/>
    <row r="50948" s="1" customFormat="1"/>
    <row r="50949" s="1" customFormat="1"/>
    <row r="50950" s="1" customFormat="1"/>
    <row r="50951" s="1" customFormat="1"/>
    <row r="50952" s="1" customFormat="1"/>
    <row r="50953" s="1" customFormat="1"/>
    <row r="50954" s="1" customFormat="1"/>
    <row r="50955" s="1" customFormat="1"/>
    <row r="50956" s="1" customFormat="1"/>
    <row r="50957" s="1" customFormat="1"/>
    <row r="50958" s="1" customFormat="1"/>
    <row r="50959" s="1" customFormat="1"/>
    <row r="50960" s="1" customFormat="1"/>
    <row r="50961" s="1" customFormat="1"/>
    <row r="50962" s="1" customFormat="1"/>
    <row r="50963" s="1" customFormat="1"/>
    <row r="50964" s="1" customFormat="1"/>
    <row r="50965" s="1" customFormat="1"/>
    <row r="50966" s="1" customFormat="1"/>
    <row r="50967" s="1" customFormat="1"/>
    <row r="50968" s="1" customFormat="1"/>
    <row r="50969" s="1" customFormat="1"/>
    <row r="50970" s="1" customFormat="1"/>
    <row r="50971" s="1" customFormat="1"/>
    <row r="50972" s="1" customFormat="1"/>
    <row r="50973" s="1" customFormat="1"/>
    <row r="50974" s="1" customFormat="1"/>
    <row r="50975" s="1" customFormat="1"/>
    <row r="50976" s="1" customFormat="1"/>
    <row r="50977" s="1" customFormat="1"/>
    <row r="50978" s="1" customFormat="1"/>
    <row r="50979" s="1" customFormat="1"/>
    <row r="50980" s="1" customFormat="1"/>
    <row r="50981" s="1" customFormat="1"/>
    <row r="50982" s="1" customFormat="1"/>
    <row r="50983" s="1" customFormat="1"/>
    <row r="50984" s="1" customFormat="1"/>
    <row r="50985" s="1" customFormat="1"/>
    <row r="50986" s="1" customFormat="1"/>
    <row r="50987" s="1" customFormat="1"/>
    <row r="50988" s="1" customFormat="1"/>
    <row r="50989" s="1" customFormat="1"/>
    <row r="50990" s="1" customFormat="1"/>
    <row r="50991" s="1" customFormat="1"/>
    <row r="50992" s="1" customFormat="1"/>
    <row r="50993" s="1" customFormat="1"/>
    <row r="50994" s="1" customFormat="1"/>
    <row r="50995" s="1" customFormat="1"/>
    <row r="50996" s="1" customFormat="1"/>
    <row r="50997" s="1" customFormat="1"/>
    <row r="50998" s="1" customFormat="1"/>
    <row r="50999" s="1" customFormat="1"/>
    <row r="51000" s="1" customFormat="1"/>
    <row r="51001" s="1" customFormat="1"/>
    <row r="51002" s="1" customFormat="1"/>
    <row r="51003" s="1" customFormat="1"/>
    <row r="51004" s="1" customFormat="1"/>
    <row r="51005" s="1" customFormat="1"/>
    <row r="51006" s="1" customFormat="1"/>
    <row r="51007" s="1" customFormat="1"/>
    <row r="51008" s="1" customFormat="1"/>
    <row r="51009" s="1" customFormat="1"/>
    <row r="51010" s="1" customFormat="1"/>
    <row r="51011" s="1" customFormat="1"/>
    <row r="51012" s="1" customFormat="1"/>
    <row r="51013" s="1" customFormat="1"/>
    <row r="51014" s="1" customFormat="1"/>
    <row r="51015" s="1" customFormat="1"/>
    <row r="51016" s="1" customFormat="1"/>
    <row r="51017" s="1" customFormat="1"/>
    <row r="51018" s="1" customFormat="1"/>
    <row r="51019" s="1" customFormat="1"/>
    <row r="51020" s="1" customFormat="1"/>
    <row r="51021" s="1" customFormat="1"/>
    <row r="51022" s="1" customFormat="1"/>
    <row r="51023" s="1" customFormat="1"/>
    <row r="51024" s="1" customFormat="1"/>
    <row r="51025" s="1" customFormat="1"/>
    <row r="51026" s="1" customFormat="1"/>
    <row r="51027" s="1" customFormat="1"/>
    <row r="51028" s="1" customFormat="1"/>
    <row r="51029" s="1" customFormat="1"/>
    <row r="51030" s="1" customFormat="1"/>
    <row r="51031" s="1" customFormat="1"/>
    <row r="51032" s="1" customFormat="1"/>
    <row r="51033" s="1" customFormat="1"/>
    <row r="51034" s="1" customFormat="1"/>
    <row r="51035" s="1" customFormat="1"/>
    <row r="51036" s="1" customFormat="1"/>
    <row r="51037" s="1" customFormat="1"/>
    <row r="51038" s="1" customFormat="1"/>
    <row r="51039" s="1" customFormat="1"/>
    <row r="51040" s="1" customFormat="1"/>
    <row r="51041" s="1" customFormat="1"/>
    <row r="51042" s="1" customFormat="1"/>
    <row r="51043" s="1" customFormat="1"/>
    <row r="51044" s="1" customFormat="1"/>
    <row r="51045" s="1" customFormat="1"/>
    <row r="51046" s="1" customFormat="1"/>
    <row r="51047" s="1" customFormat="1"/>
    <row r="51048" s="1" customFormat="1"/>
    <row r="51049" s="1" customFormat="1"/>
    <row r="51050" s="1" customFormat="1"/>
    <row r="51051" s="1" customFormat="1"/>
    <row r="51052" s="1" customFormat="1"/>
    <row r="51053" s="1" customFormat="1"/>
    <row r="51054" s="1" customFormat="1"/>
    <row r="51055" s="1" customFormat="1"/>
    <row r="51056" s="1" customFormat="1"/>
    <row r="51057" s="1" customFormat="1"/>
    <row r="51058" s="1" customFormat="1"/>
    <row r="51059" s="1" customFormat="1"/>
    <row r="51060" s="1" customFormat="1"/>
    <row r="51061" s="1" customFormat="1"/>
    <row r="51062" s="1" customFormat="1"/>
    <row r="51063" s="1" customFormat="1"/>
    <row r="51064" s="1" customFormat="1"/>
    <row r="51065" s="1" customFormat="1"/>
    <row r="51066" s="1" customFormat="1"/>
    <row r="51067" s="1" customFormat="1"/>
    <row r="51068" s="1" customFormat="1"/>
    <row r="51069" s="1" customFormat="1"/>
    <row r="51070" s="1" customFormat="1"/>
    <row r="51071" s="1" customFormat="1"/>
    <row r="51072" s="1" customFormat="1"/>
    <row r="51073" s="1" customFormat="1"/>
    <row r="51074" s="1" customFormat="1"/>
    <row r="51075" s="1" customFormat="1"/>
    <row r="51076" s="1" customFormat="1"/>
    <row r="51077" s="1" customFormat="1"/>
    <row r="51078" s="1" customFormat="1"/>
    <row r="51079" s="1" customFormat="1"/>
    <row r="51080" s="1" customFormat="1"/>
    <row r="51081" s="1" customFormat="1"/>
    <row r="51082" s="1" customFormat="1"/>
    <row r="51083" s="1" customFormat="1"/>
    <row r="51084" s="1" customFormat="1"/>
    <row r="51085" s="1" customFormat="1"/>
    <row r="51086" s="1" customFormat="1"/>
    <row r="51087" s="1" customFormat="1"/>
    <row r="51088" s="1" customFormat="1"/>
    <row r="51089" s="1" customFormat="1"/>
    <row r="51090" s="1" customFormat="1"/>
    <row r="51091" s="1" customFormat="1"/>
    <row r="51092" s="1" customFormat="1"/>
    <row r="51093" s="1" customFormat="1"/>
    <row r="51094" s="1" customFormat="1"/>
    <row r="51095" s="1" customFormat="1"/>
    <row r="51096" s="1" customFormat="1"/>
    <row r="51097" s="1" customFormat="1"/>
    <row r="51098" s="1" customFormat="1"/>
    <row r="51099" s="1" customFormat="1"/>
    <row r="51100" s="1" customFormat="1"/>
    <row r="51101" s="1" customFormat="1"/>
    <row r="51102" s="1" customFormat="1"/>
    <row r="51103" s="1" customFormat="1"/>
    <row r="51104" s="1" customFormat="1"/>
    <row r="51105" s="1" customFormat="1"/>
    <row r="51106" s="1" customFormat="1"/>
    <row r="51107" s="1" customFormat="1"/>
    <row r="51108" s="1" customFormat="1"/>
    <row r="51109" s="1" customFormat="1"/>
    <row r="51110" s="1" customFormat="1"/>
    <row r="51111" s="1" customFormat="1"/>
    <row r="51112" s="1" customFormat="1"/>
    <row r="51113" s="1" customFormat="1"/>
    <row r="51114" s="1" customFormat="1"/>
    <row r="51115" s="1" customFormat="1"/>
    <row r="51116" s="1" customFormat="1"/>
    <row r="51117" s="1" customFormat="1"/>
    <row r="51118" s="1" customFormat="1"/>
    <row r="51119" s="1" customFormat="1"/>
    <row r="51120" s="1" customFormat="1"/>
    <row r="51121" s="1" customFormat="1"/>
    <row r="51122" s="1" customFormat="1"/>
    <row r="51123" s="1" customFormat="1"/>
    <row r="51124" s="1" customFormat="1"/>
    <row r="51125" s="1" customFormat="1"/>
    <row r="51126" s="1" customFormat="1"/>
    <row r="51127" s="1" customFormat="1"/>
    <row r="51128" s="1" customFormat="1"/>
    <row r="51129" s="1" customFormat="1"/>
    <row r="51130" s="1" customFormat="1"/>
    <row r="51131" s="1" customFormat="1"/>
    <row r="51132" s="1" customFormat="1"/>
    <row r="51133" s="1" customFormat="1"/>
    <row r="51134" s="1" customFormat="1"/>
    <row r="51135" s="1" customFormat="1"/>
    <row r="51136" s="1" customFormat="1"/>
    <row r="51137" s="1" customFormat="1"/>
    <row r="51138" s="1" customFormat="1"/>
    <row r="51139" s="1" customFormat="1"/>
    <row r="51140" s="1" customFormat="1"/>
    <row r="51141" s="1" customFormat="1"/>
    <row r="51142" s="1" customFormat="1"/>
    <row r="51143" s="1" customFormat="1"/>
    <row r="51144" s="1" customFormat="1"/>
    <row r="51145" s="1" customFormat="1"/>
    <row r="51146" s="1" customFormat="1"/>
    <row r="51147" s="1" customFormat="1"/>
    <row r="51148" s="1" customFormat="1"/>
    <row r="51149" s="1" customFormat="1"/>
    <row r="51150" s="1" customFormat="1"/>
    <row r="51151" s="1" customFormat="1"/>
    <row r="51152" s="1" customFormat="1"/>
    <row r="51153" s="1" customFormat="1"/>
    <row r="51154" s="1" customFormat="1"/>
    <row r="51155" s="1" customFormat="1"/>
    <row r="51156" s="1" customFormat="1"/>
    <row r="51157" s="1" customFormat="1"/>
    <row r="51158" s="1" customFormat="1"/>
    <row r="51159" s="1" customFormat="1"/>
    <row r="51160" s="1" customFormat="1"/>
    <row r="51161" s="1" customFormat="1"/>
    <row r="51162" s="1" customFormat="1"/>
    <row r="51163" s="1" customFormat="1"/>
    <row r="51164" s="1" customFormat="1"/>
    <row r="51165" s="1" customFormat="1"/>
    <row r="51166" s="1" customFormat="1"/>
    <row r="51167" s="1" customFormat="1"/>
    <row r="51168" s="1" customFormat="1"/>
    <row r="51169" s="1" customFormat="1"/>
    <row r="51170" s="1" customFormat="1"/>
    <row r="51171" s="1" customFormat="1"/>
    <row r="51172" s="1" customFormat="1"/>
    <row r="51173" s="1" customFormat="1"/>
    <row r="51174" s="1" customFormat="1"/>
    <row r="51175" s="1" customFormat="1"/>
    <row r="51176" s="1" customFormat="1"/>
    <row r="51177" s="1" customFormat="1"/>
    <row r="51178" s="1" customFormat="1"/>
    <row r="51179" s="1" customFormat="1"/>
    <row r="51180" s="1" customFormat="1"/>
    <row r="51181" s="1" customFormat="1"/>
    <row r="51182" s="1" customFormat="1"/>
    <row r="51183" s="1" customFormat="1"/>
    <row r="51184" s="1" customFormat="1"/>
    <row r="51185" s="1" customFormat="1"/>
    <row r="51186" s="1" customFormat="1"/>
    <row r="51187" s="1" customFormat="1"/>
    <row r="51188" s="1" customFormat="1"/>
    <row r="51189" s="1" customFormat="1"/>
    <row r="51190" s="1" customFormat="1"/>
    <row r="51191" s="1" customFormat="1"/>
    <row r="51192" s="1" customFormat="1"/>
    <row r="51193" s="1" customFormat="1"/>
    <row r="51194" s="1" customFormat="1"/>
    <row r="51195" s="1" customFormat="1"/>
    <row r="51196" s="1" customFormat="1"/>
    <row r="51197" s="1" customFormat="1"/>
    <row r="51198" s="1" customFormat="1"/>
    <row r="51199" s="1" customFormat="1"/>
    <row r="51200" s="1" customFormat="1"/>
    <row r="51201" s="1" customFormat="1"/>
    <row r="51202" s="1" customFormat="1"/>
    <row r="51203" s="1" customFormat="1"/>
    <row r="51204" s="1" customFormat="1"/>
    <row r="51205" s="1" customFormat="1"/>
    <row r="51206" s="1" customFormat="1"/>
    <row r="51207" s="1" customFormat="1"/>
    <row r="51208" s="1" customFormat="1"/>
    <row r="51209" s="1" customFormat="1"/>
    <row r="51210" s="1" customFormat="1"/>
    <row r="51211" s="1" customFormat="1"/>
    <row r="51212" s="1" customFormat="1"/>
    <row r="51213" s="1" customFormat="1"/>
    <row r="51214" s="1" customFormat="1"/>
    <row r="51215" s="1" customFormat="1"/>
    <row r="51216" s="1" customFormat="1"/>
    <row r="51217" s="1" customFormat="1"/>
    <row r="51218" s="1" customFormat="1"/>
    <row r="51219" s="1" customFormat="1"/>
    <row r="51220" s="1" customFormat="1"/>
    <row r="51221" s="1" customFormat="1"/>
    <row r="51222" s="1" customFormat="1"/>
    <row r="51223" s="1" customFormat="1"/>
    <row r="51224" s="1" customFormat="1"/>
    <row r="51225" s="1" customFormat="1"/>
    <row r="51226" s="1" customFormat="1"/>
    <row r="51227" s="1" customFormat="1"/>
    <row r="51228" s="1" customFormat="1"/>
    <row r="51229" s="1" customFormat="1"/>
    <row r="51230" s="1" customFormat="1"/>
    <row r="51231" s="1" customFormat="1"/>
    <row r="51232" s="1" customFormat="1"/>
    <row r="51233" s="1" customFormat="1"/>
    <row r="51234" s="1" customFormat="1"/>
    <row r="51235" s="1" customFormat="1"/>
    <row r="51236" s="1" customFormat="1"/>
    <row r="51237" s="1" customFormat="1"/>
    <row r="51238" s="1" customFormat="1"/>
    <row r="51239" s="1" customFormat="1"/>
    <row r="51240" s="1" customFormat="1"/>
    <row r="51241" s="1" customFormat="1"/>
    <row r="51242" s="1" customFormat="1"/>
    <row r="51243" s="1" customFormat="1"/>
    <row r="51244" s="1" customFormat="1"/>
    <row r="51245" s="1" customFormat="1"/>
    <row r="51246" s="1" customFormat="1"/>
    <row r="51247" s="1" customFormat="1"/>
    <row r="51248" s="1" customFormat="1"/>
    <row r="51249" s="1" customFormat="1"/>
    <row r="51250" s="1" customFormat="1"/>
    <row r="51251" s="1" customFormat="1"/>
    <row r="51252" s="1" customFormat="1"/>
    <row r="51253" s="1" customFormat="1"/>
    <row r="51254" s="1" customFormat="1"/>
    <row r="51255" s="1" customFormat="1"/>
    <row r="51256" s="1" customFormat="1"/>
    <row r="51257" s="1" customFormat="1"/>
    <row r="51258" s="1" customFormat="1"/>
    <row r="51259" s="1" customFormat="1"/>
    <row r="51260" s="1" customFormat="1"/>
    <row r="51261" s="1" customFormat="1"/>
    <row r="51262" s="1" customFormat="1"/>
    <row r="51263" s="1" customFormat="1"/>
    <row r="51264" s="1" customFormat="1"/>
    <row r="51265" s="1" customFormat="1"/>
    <row r="51266" s="1" customFormat="1"/>
    <row r="51267" s="1" customFormat="1"/>
    <row r="51268" s="1" customFormat="1"/>
    <row r="51269" s="1" customFormat="1"/>
    <row r="51270" s="1" customFormat="1"/>
    <row r="51271" s="1" customFormat="1"/>
    <row r="51272" s="1" customFormat="1"/>
    <row r="51273" s="1" customFormat="1"/>
    <row r="51274" s="1" customFormat="1"/>
    <row r="51275" s="1" customFormat="1"/>
    <row r="51276" s="1" customFormat="1"/>
    <row r="51277" s="1" customFormat="1"/>
    <row r="51278" s="1" customFormat="1"/>
    <row r="51279" s="1" customFormat="1"/>
    <row r="51280" s="1" customFormat="1"/>
    <row r="51281" s="1" customFormat="1"/>
    <row r="51282" s="1" customFormat="1"/>
    <row r="51283" s="1" customFormat="1"/>
    <row r="51284" s="1" customFormat="1"/>
    <row r="51285" s="1" customFormat="1"/>
    <row r="51286" s="1" customFormat="1"/>
    <row r="51287" s="1" customFormat="1"/>
    <row r="51288" s="1" customFormat="1"/>
    <row r="51289" s="1" customFormat="1"/>
    <row r="51290" s="1" customFormat="1"/>
    <row r="51291" s="1" customFormat="1"/>
    <row r="51292" s="1" customFormat="1"/>
    <row r="51293" s="1" customFormat="1"/>
    <row r="51294" s="1" customFormat="1"/>
    <row r="51295" s="1" customFormat="1"/>
    <row r="51296" s="1" customFormat="1"/>
    <row r="51297" s="1" customFormat="1"/>
    <row r="51298" s="1" customFormat="1"/>
    <row r="51299" s="1" customFormat="1"/>
    <row r="51300" s="1" customFormat="1"/>
    <row r="51301" s="1" customFormat="1"/>
    <row r="51302" s="1" customFormat="1"/>
    <row r="51303" s="1" customFormat="1"/>
    <row r="51304" s="1" customFormat="1"/>
    <row r="51305" s="1" customFormat="1"/>
    <row r="51306" s="1" customFormat="1"/>
    <row r="51307" s="1" customFormat="1"/>
    <row r="51308" s="1" customFormat="1"/>
    <row r="51309" s="1" customFormat="1"/>
    <row r="51310" s="1" customFormat="1"/>
    <row r="51311" s="1" customFormat="1"/>
    <row r="51312" s="1" customFormat="1"/>
    <row r="51313" s="1" customFormat="1"/>
    <row r="51314" s="1" customFormat="1"/>
    <row r="51315" s="1" customFormat="1"/>
    <row r="51316" s="1" customFormat="1"/>
    <row r="51317" s="1" customFormat="1"/>
    <row r="51318" s="1" customFormat="1"/>
    <row r="51319" s="1" customFormat="1"/>
    <row r="51320" s="1" customFormat="1"/>
    <row r="51321" s="1" customFormat="1"/>
    <row r="51322" s="1" customFormat="1"/>
    <row r="51323" s="1" customFormat="1"/>
    <row r="51324" s="1" customFormat="1"/>
    <row r="51325" s="1" customFormat="1"/>
    <row r="51326" s="1" customFormat="1"/>
    <row r="51327" s="1" customFormat="1"/>
    <row r="51328" s="1" customFormat="1"/>
    <row r="51329" s="1" customFormat="1"/>
    <row r="51330" s="1" customFormat="1"/>
    <row r="51331" s="1" customFormat="1"/>
    <row r="51332" s="1" customFormat="1"/>
    <row r="51333" s="1" customFormat="1"/>
    <row r="51334" s="1" customFormat="1"/>
    <row r="51335" s="1" customFormat="1"/>
    <row r="51336" s="1" customFormat="1"/>
    <row r="51337" s="1" customFormat="1"/>
    <row r="51338" s="1" customFormat="1"/>
    <row r="51339" s="1" customFormat="1"/>
    <row r="51340" s="1" customFormat="1"/>
    <row r="51341" s="1" customFormat="1"/>
    <row r="51342" s="1" customFormat="1"/>
    <row r="51343" s="1" customFormat="1"/>
    <row r="51344" s="1" customFormat="1"/>
    <row r="51345" s="1" customFormat="1"/>
    <row r="51346" s="1" customFormat="1"/>
    <row r="51347" s="1" customFormat="1"/>
    <row r="51348" s="1" customFormat="1"/>
    <row r="51349" s="1" customFormat="1"/>
    <row r="51350" s="1" customFormat="1"/>
    <row r="51351" s="1" customFormat="1"/>
    <row r="51352" s="1" customFormat="1"/>
    <row r="51353" s="1" customFormat="1"/>
    <row r="51354" s="1" customFormat="1"/>
    <row r="51355" s="1" customFormat="1"/>
    <row r="51356" s="1" customFormat="1"/>
    <row r="51357" s="1" customFormat="1"/>
    <row r="51358" s="1" customFormat="1"/>
    <row r="51359" s="1" customFormat="1"/>
    <row r="51360" s="1" customFormat="1"/>
    <row r="51361" s="1" customFormat="1"/>
    <row r="51362" s="1" customFormat="1"/>
    <row r="51363" s="1" customFormat="1"/>
    <row r="51364" s="1" customFormat="1"/>
    <row r="51365" s="1" customFormat="1"/>
    <row r="51366" s="1" customFormat="1"/>
    <row r="51367" s="1" customFormat="1"/>
    <row r="51368" s="1" customFormat="1"/>
    <row r="51369" s="1" customFormat="1"/>
    <row r="51370" s="1" customFormat="1"/>
    <row r="51371" s="1" customFormat="1"/>
    <row r="51372" s="1" customFormat="1"/>
    <row r="51373" s="1" customFormat="1"/>
    <row r="51374" s="1" customFormat="1"/>
    <row r="51375" s="1" customFormat="1"/>
    <row r="51376" s="1" customFormat="1"/>
    <row r="51377" s="1" customFormat="1"/>
    <row r="51378" s="1" customFormat="1"/>
    <row r="51379" s="1" customFormat="1"/>
    <row r="51380" s="1" customFormat="1"/>
    <row r="51381" s="1" customFormat="1"/>
    <row r="51382" s="1" customFormat="1"/>
    <row r="51383" s="1" customFormat="1"/>
    <row r="51384" s="1" customFormat="1"/>
    <row r="51385" s="1" customFormat="1"/>
    <row r="51386" s="1" customFormat="1"/>
    <row r="51387" s="1" customFormat="1"/>
    <row r="51388" s="1" customFormat="1"/>
    <row r="51389" s="1" customFormat="1"/>
    <row r="51390" s="1" customFormat="1"/>
    <row r="51391" s="1" customFormat="1"/>
    <row r="51392" s="1" customFormat="1"/>
    <row r="51393" s="1" customFormat="1"/>
    <row r="51394" s="1" customFormat="1"/>
    <row r="51395" s="1" customFormat="1"/>
    <row r="51396" s="1" customFormat="1"/>
    <row r="51397" s="1" customFormat="1"/>
    <row r="51398" s="1" customFormat="1"/>
    <row r="51399" s="1" customFormat="1"/>
    <row r="51400" s="1" customFormat="1"/>
    <row r="51401" s="1" customFormat="1"/>
    <row r="51402" s="1" customFormat="1"/>
    <row r="51403" s="1" customFormat="1"/>
    <row r="51404" s="1" customFormat="1"/>
    <row r="51405" s="1" customFormat="1"/>
    <row r="51406" s="1" customFormat="1"/>
    <row r="51407" s="1" customFormat="1"/>
    <row r="51408" s="1" customFormat="1"/>
    <row r="51409" s="1" customFormat="1"/>
    <row r="51410" s="1" customFormat="1"/>
    <row r="51411" s="1" customFormat="1"/>
    <row r="51412" s="1" customFormat="1"/>
    <row r="51413" s="1" customFormat="1"/>
    <row r="51414" s="1" customFormat="1"/>
    <row r="51415" s="1" customFormat="1"/>
    <row r="51416" s="1" customFormat="1"/>
    <row r="51417" s="1" customFormat="1"/>
    <row r="51418" s="1" customFormat="1"/>
    <row r="51419" s="1" customFormat="1"/>
    <row r="51420" s="1" customFormat="1"/>
    <row r="51421" s="1" customFormat="1"/>
    <row r="51422" s="1" customFormat="1"/>
    <row r="51423" s="1" customFormat="1"/>
    <row r="51424" s="1" customFormat="1"/>
    <row r="51425" s="1" customFormat="1"/>
    <row r="51426" s="1" customFormat="1"/>
    <row r="51427" s="1" customFormat="1"/>
    <row r="51428" s="1" customFormat="1"/>
    <row r="51429" s="1" customFormat="1"/>
    <row r="51430" s="1" customFormat="1"/>
    <row r="51431" s="1" customFormat="1"/>
    <row r="51432" s="1" customFormat="1"/>
    <row r="51433" s="1" customFormat="1"/>
    <row r="51434" s="1" customFormat="1"/>
    <row r="51435" s="1" customFormat="1"/>
    <row r="51436" s="1" customFormat="1"/>
    <row r="51437" s="1" customFormat="1"/>
    <row r="51438" s="1" customFormat="1"/>
    <row r="51439" s="1" customFormat="1"/>
    <row r="51440" s="1" customFormat="1"/>
    <row r="51441" s="1" customFormat="1"/>
    <row r="51442" s="1" customFormat="1"/>
    <row r="51443" s="1" customFormat="1"/>
    <row r="51444" s="1" customFormat="1"/>
    <row r="51445" s="1" customFormat="1"/>
    <row r="51446" s="1" customFormat="1"/>
    <row r="51447" s="1" customFormat="1"/>
    <row r="51448" s="1" customFormat="1"/>
    <row r="51449" s="1" customFormat="1"/>
    <row r="51450" s="1" customFormat="1"/>
    <row r="51451" s="1" customFormat="1"/>
    <row r="51452" s="1" customFormat="1"/>
    <row r="51453" s="1" customFormat="1"/>
    <row r="51454" s="1" customFormat="1"/>
    <row r="51455" s="1" customFormat="1"/>
    <row r="51456" s="1" customFormat="1"/>
    <row r="51457" s="1" customFormat="1"/>
    <row r="51458" s="1" customFormat="1"/>
    <row r="51459" s="1" customFormat="1"/>
    <row r="51460" s="1" customFormat="1"/>
    <row r="51461" s="1" customFormat="1"/>
    <row r="51462" s="1" customFormat="1"/>
    <row r="51463" s="1" customFormat="1"/>
    <row r="51464" s="1" customFormat="1"/>
    <row r="51465" s="1" customFormat="1"/>
    <row r="51466" s="1" customFormat="1"/>
    <row r="51467" s="1" customFormat="1"/>
    <row r="51468" s="1" customFormat="1"/>
    <row r="51469" s="1" customFormat="1"/>
    <row r="51470" s="1" customFormat="1"/>
    <row r="51471" s="1" customFormat="1"/>
    <row r="51472" s="1" customFormat="1"/>
    <row r="51473" s="1" customFormat="1"/>
    <row r="51474" s="1" customFormat="1"/>
    <row r="51475" s="1" customFormat="1"/>
    <row r="51476" s="1" customFormat="1"/>
    <row r="51477" s="1" customFormat="1"/>
    <row r="51478" s="1" customFormat="1"/>
    <row r="51479" s="1" customFormat="1"/>
    <row r="51480" s="1" customFormat="1"/>
    <row r="51481" s="1" customFormat="1"/>
    <row r="51482" s="1" customFormat="1"/>
    <row r="51483" s="1" customFormat="1"/>
    <row r="51484" s="1" customFormat="1"/>
    <row r="51485" s="1" customFormat="1"/>
    <row r="51486" s="1" customFormat="1"/>
    <row r="51487" s="1" customFormat="1"/>
    <row r="51488" s="1" customFormat="1"/>
    <row r="51489" s="1" customFormat="1"/>
    <row r="51490" s="1" customFormat="1"/>
    <row r="51491" s="1" customFormat="1"/>
    <row r="51492" s="1" customFormat="1"/>
    <row r="51493" s="1" customFormat="1"/>
    <row r="51494" s="1" customFormat="1"/>
    <row r="51495" s="1" customFormat="1"/>
    <row r="51496" s="1" customFormat="1"/>
    <row r="51497" s="1" customFormat="1"/>
    <row r="51498" s="1" customFormat="1"/>
    <row r="51499" s="1" customFormat="1"/>
    <row r="51500" s="1" customFormat="1"/>
    <row r="51501" s="1" customFormat="1"/>
    <row r="51502" s="1" customFormat="1"/>
    <row r="51503" s="1" customFormat="1"/>
    <row r="51504" s="1" customFormat="1"/>
    <row r="51505" s="1" customFormat="1"/>
    <row r="51506" s="1" customFormat="1"/>
    <row r="51507" s="1" customFormat="1"/>
    <row r="51508" s="1" customFormat="1"/>
    <row r="51509" s="1" customFormat="1"/>
    <row r="51510" s="1" customFormat="1"/>
    <row r="51511" s="1" customFormat="1"/>
    <row r="51512" s="1" customFormat="1"/>
    <row r="51513" s="1" customFormat="1"/>
    <row r="51514" s="1" customFormat="1"/>
    <row r="51515" s="1" customFormat="1"/>
    <row r="51516" s="1" customFormat="1"/>
    <row r="51517" s="1" customFormat="1"/>
    <row r="51518" s="1" customFormat="1"/>
    <row r="51519" s="1" customFormat="1"/>
    <row r="51520" s="1" customFormat="1"/>
    <row r="51521" s="1" customFormat="1"/>
    <row r="51522" s="1" customFormat="1"/>
    <row r="51523" s="1" customFormat="1"/>
    <row r="51524" s="1" customFormat="1"/>
    <row r="51525" s="1" customFormat="1"/>
    <row r="51526" s="1" customFormat="1"/>
    <row r="51527" s="1" customFormat="1"/>
    <row r="51528" s="1" customFormat="1"/>
    <row r="51529" s="1" customFormat="1"/>
    <row r="51530" s="1" customFormat="1"/>
    <row r="51531" s="1" customFormat="1"/>
    <row r="51532" s="1" customFormat="1"/>
    <row r="51533" s="1" customFormat="1"/>
    <row r="51534" s="1" customFormat="1"/>
    <row r="51535" s="1" customFormat="1"/>
    <row r="51536" s="1" customFormat="1"/>
    <row r="51537" s="1" customFormat="1"/>
    <row r="51538" s="1" customFormat="1"/>
    <row r="51539" s="1" customFormat="1"/>
    <row r="51540" s="1" customFormat="1"/>
    <row r="51541" s="1" customFormat="1"/>
    <row r="51542" s="1" customFormat="1"/>
    <row r="51543" s="1" customFormat="1"/>
    <row r="51544" s="1" customFormat="1"/>
    <row r="51545" s="1" customFormat="1"/>
    <row r="51546" s="1" customFormat="1"/>
    <row r="51547" s="1" customFormat="1"/>
    <row r="51548" s="1" customFormat="1"/>
    <row r="51549" s="1" customFormat="1"/>
    <row r="51550" s="1" customFormat="1"/>
    <row r="51551" s="1" customFormat="1"/>
    <row r="51552" s="1" customFormat="1"/>
    <row r="51553" s="1" customFormat="1"/>
    <row r="51554" s="1" customFormat="1"/>
    <row r="51555" s="1" customFormat="1"/>
    <row r="51556" s="1" customFormat="1"/>
    <row r="51557" s="1" customFormat="1"/>
    <row r="51558" s="1" customFormat="1"/>
    <row r="51559" s="1" customFormat="1"/>
    <row r="51560" s="1" customFormat="1"/>
    <row r="51561" s="1" customFormat="1"/>
    <row r="51562" s="1" customFormat="1"/>
    <row r="51563" s="1" customFormat="1"/>
    <row r="51564" s="1" customFormat="1"/>
    <row r="51565" s="1" customFormat="1"/>
    <row r="51566" s="1" customFormat="1"/>
    <row r="51567" s="1" customFormat="1"/>
    <row r="51568" s="1" customFormat="1"/>
    <row r="51569" s="1" customFormat="1"/>
    <row r="51570" s="1" customFormat="1"/>
    <row r="51571" s="1" customFormat="1"/>
    <row r="51572" s="1" customFormat="1"/>
    <row r="51573" s="1" customFormat="1"/>
    <row r="51574" s="1" customFormat="1"/>
    <row r="51575" s="1" customFormat="1"/>
    <row r="51576" s="1" customFormat="1"/>
    <row r="51577" s="1" customFormat="1"/>
    <row r="51578" s="1" customFormat="1"/>
    <row r="51579" s="1" customFormat="1"/>
    <row r="51580" s="1" customFormat="1"/>
    <row r="51581" s="1" customFormat="1"/>
    <row r="51582" s="1" customFormat="1"/>
    <row r="51583" s="1" customFormat="1"/>
    <row r="51584" s="1" customFormat="1"/>
    <row r="51585" s="1" customFormat="1"/>
    <row r="51586" s="1" customFormat="1"/>
    <row r="51587" s="1" customFormat="1"/>
    <row r="51588" s="1" customFormat="1"/>
    <row r="51589" s="1" customFormat="1"/>
    <row r="51590" s="1" customFormat="1"/>
    <row r="51591" s="1" customFormat="1"/>
    <row r="51592" s="1" customFormat="1"/>
    <row r="51593" s="1" customFormat="1"/>
    <row r="51594" s="1" customFormat="1"/>
    <row r="51595" s="1" customFormat="1"/>
    <row r="51596" s="1" customFormat="1"/>
    <row r="51597" s="1" customFormat="1"/>
    <row r="51598" s="1" customFormat="1"/>
    <row r="51599" s="1" customFormat="1"/>
    <row r="51600" s="1" customFormat="1"/>
    <row r="51601" s="1" customFormat="1"/>
    <row r="51602" s="1" customFormat="1"/>
    <row r="51603" s="1" customFormat="1"/>
    <row r="51604" s="1" customFormat="1"/>
    <row r="51605" s="1" customFormat="1"/>
    <row r="51606" s="1" customFormat="1"/>
    <row r="51607" s="1" customFormat="1"/>
    <row r="51608" s="1" customFormat="1"/>
    <row r="51609" s="1" customFormat="1"/>
    <row r="51610" s="1" customFormat="1"/>
    <row r="51611" s="1" customFormat="1"/>
    <row r="51612" s="1" customFormat="1"/>
    <row r="51613" s="1" customFormat="1"/>
    <row r="51614" s="1" customFormat="1"/>
    <row r="51615" s="1" customFormat="1"/>
    <row r="51616" s="1" customFormat="1"/>
    <row r="51617" s="1" customFormat="1"/>
    <row r="51618" s="1" customFormat="1"/>
    <row r="51619" s="1" customFormat="1"/>
    <row r="51620" s="1" customFormat="1"/>
    <row r="51621" s="1" customFormat="1"/>
    <row r="51622" s="1" customFormat="1"/>
    <row r="51623" s="1" customFormat="1"/>
    <row r="51624" s="1" customFormat="1"/>
    <row r="51625" s="1" customFormat="1"/>
    <row r="51626" s="1" customFormat="1"/>
    <row r="51627" s="1" customFormat="1"/>
    <row r="51628" s="1" customFormat="1"/>
    <row r="51629" s="1" customFormat="1"/>
    <row r="51630" s="1" customFormat="1"/>
    <row r="51631" s="1" customFormat="1"/>
    <row r="51632" s="1" customFormat="1"/>
    <row r="51633" s="1" customFormat="1"/>
    <row r="51634" s="1" customFormat="1"/>
    <row r="51635" s="1" customFormat="1"/>
    <row r="51636" s="1" customFormat="1"/>
    <row r="51637" s="1" customFormat="1"/>
    <row r="51638" s="1" customFormat="1"/>
    <row r="51639" s="1" customFormat="1"/>
    <row r="51640" s="1" customFormat="1"/>
    <row r="51641" s="1" customFormat="1"/>
    <row r="51642" s="1" customFormat="1"/>
    <row r="51643" s="1" customFormat="1"/>
    <row r="51644" s="1" customFormat="1"/>
    <row r="51645" s="1" customFormat="1"/>
    <row r="51646" s="1" customFormat="1"/>
    <row r="51647" s="1" customFormat="1"/>
    <row r="51648" s="1" customFormat="1"/>
    <row r="51649" s="1" customFormat="1"/>
    <row r="51650" s="1" customFormat="1"/>
    <row r="51651" s="1" customFormat="1"/>
    <row r="51652" s="1" customFormat="1"/>
    <row r="51653" s="1" customFormat="1"/>
    <row r="51654" s="1" customFormat="1"/>
    <row r="51655" s="1" customFormat="1"/>
    <row r="51656" s="1" customFormat="1"/>
    <row r="51657" s="1" customFormat="1"/>
    <row r="51658" s="1" customFormat="1"/>
    <row r="51659" s="1" customFormat="1"/>
    <row r="51660" s="1" customFormat="1"/>
    <row r="51661" s="1" customFormat="1"/>
    <row r="51662" s="1" customFormat="1"/>
    <row r="51663" s="1" customFormat="1"/>
    <row r="51664" s="1" customFormat="1"/>
    <row r="51665" s="1" customFormat="1"/>
    <row r="51666" s="1" customFormat="1"/>
    <row r="51667" s="1" customFormat="1"/>
    <row r="51668" s="1" customFormat="1"/>
    <row r="51669" s="1" customFormat="1"/>
    <row r="51670" s="1" customFormat="1"/>
    <row r="51671" s="1" customFormat="1"/>
    <row r="51672" s="1" customFormat="1"/>
    <row r="51673" s="1" customFormat="1"/>
    <row r="51674" s="1" customFormat="1"/>
    <row r="51675" s="1" customFormat="1"/>
    <row r="51676" s="1" customFormat="1"/>
    <row r="51677" s="1" customFormat="1"/>
    <row r="51678" s="1" customFormat="1"/>
    <row r="51679" s="1" customFormat="1"/>
    <row r="51680" s="1" customFormat="1"/>
    <row r="51681" s="1" customFormat="1"/>
    <row r="51682" s="1" customFormat="1"/>
    <row r="51683" s="1" customFormat="1"/>
    <row r="51684" s="1" customFormat="1"/>
    <row r="51685" s="1" customFormat="1"/>
    <row r="51686" s="1" customFormat="1"/>
    <row r="51687" s="1" customFormat="1"/>
    <row r="51688" s="1" customFormat="1"/>
    <row r="51689" s="1" customFormat="1"/>
    <row r="51690" s="1" customFormat="1"/>
    <row r="51691" s="1" customFormat="1"/>
    <row r="51692" s="1" customFormat="1"/>
    <row r="51693" s="1" customFormat="1"/>
    <row r="51694" s="1" customFormat="1"/>
    <row r="51695" s="1" customFormat="1"/>
    <row r="51696" s="1" customFormat="1"/>
    <row r="51697" s="1" customFormat="1"/>
    <row r="51698" s="1" customFormat="1"/>
    <row r="51699" s="1" customFormat="1"/>
    <row r="51700" s="1" customFormat="1"/>
    <row r="51701" s="1" customFormat="1"/>
    <row r="51702" s="1" customFormat="1"/>
    <row r="51703" s="1" customFormat="1"/>
    <row r="51704" s="1" customFormat="1"/>
    <row r="51705" s="1" customFormat="1"/>
    <row r="51706" s="1" customFormat="1"/>
    <row r="51707" s="1" customFormat="1"/>
    <row r="51708" s="1" customFormat="1"/>
    <row r="51709" s="1" customFormat="1"/>
    <row r="51710" s="1" customFormat="1"/>
    <row r="51711" s="1" customFormat="1"/>
    <row r="51712" s="1" customFormat="1"/>
    <row r="51713" s="1" customFormat="1"/>
    <row r="51714" s="1" customFormat="1"/>
    <row r="51715" s="1" customFormat="1"/>
    <row r="51716" s="1" customFormat="1"/>
    <row r="51717" s="1" customFormat="1"/>
    <row r="51718" s="1" customFormat="1"/>
    <row r="51719" s="1" customFormat="1"/>
    <row r="51720" s="1" customFormat="1"/>
    <row r="51721" s="1" customFormat="1"/>
    <row r="51722" s="1" customFormat="1"/>
    <row r="51723" s="1" customFormat="1"/>
    <row r="51724" s="1" customFormat="1"/>
    <row r="51725" s="1" customFormat="1"/>
    <row r="51726" s="1" customFormat="1"/>
    <row r="51727" s="1" customFormat="1"/>
    <row r="51728" s="1" customFormat="1"/>
    <row r="51729" s="1" customFormat="1"/>
    <row r="51730" s="1" customFormat="1"/>
    <row r="51731" s="1" customFormat="1"/>
    <row r="51732" s="1" customFormat="1"/>
    <row r="51733" s="1" customFormat="1"/>
    <row r="51734" s="1" customFormat="1"/>
    <row r="51735" s="1" customFormat="1"/>
    <row r="51736" s="1" customFormat="1"/>
    <row r="51737" s="1" customFormat="1"/>
    <row r="51738" s="1" customFormat="1"/>
    <row r="51739" s="1" customFormat="1"/>
    <row r="51740" s="1" customFormat="1"/>
    <row r="51741" s="1" customFormat="1"/>
    <row r="51742" s="1" customFormat="1"/>
    <row r="51743" s="1" customFormat="1"/>
    <row r="51744" s="1" customFormat="1"/>
    <row r="51745" s="1" customFormat="1"/>
    <row r="51746" s="1" customFormat="1"/>
    <row r="51747" s="1" customFormat="1"/>
    <row r="51748" s="1" customFormat="1"/>
    <row r="51749" s="1" customFormat="1"/>
    <row r="51750" s="1" customFormat="1"/>
    <row r="51751" s="1" customFormat="1"/>
    <row r="51752" s="1" customFormat="1"/>
    <row r="51753" s="1" customFormat="1"/>
    <row r="51754" s="1" customFormat="1"/>
    <row r="51755" s="1" customFormat="1"/>
    <row r="51756" s="1" customFormat="1"/>
    <row r="51757" s="1" customFormat="1"/>
    <row r="51758" s="1" customFormat="1"/>
    <row r="51759" s="1" customFormat="1"/>
    <row r="51760" s="1" customFormat="1"/>
    <row r="51761" s="1" customFormat="1"/>
    <row r="51762" s="1" customFormat="1"/>
    <row r="51763" s="1" customFormat="1"/>
    <row r="51764" s="1" customFormat="1"/>
    <row r="51765" s="1" customFormat="1"/>
    <row r="51766" s="1" customFormat="1"/>
    <row r="51767" s="1" customFormat="1"/>
    <row r="51768" s="1" customFormat="1"/>
    <row r="51769" s="1" customFormat="1"/>
    <row r="51770" s="1" customFormat="1"/>
    <row r="51771" s="1" customFormat="1"/>
    <row r="51772" s="1" customFormat="1"/>
    <row r="51773" s="1" customFormat="1"/>
    <row r="51774" s="1" customFormat="1"/>
    <row r="51775" s="1" customFormat="1"/>
    <row r="51776" s="1" customFormat="1"/>
    <row r="51777" s="1" customFormat="1"/>
    <row r="51778" s="1" customFormat="1"/>
    <row r="51779" s="1" customFormat="1"/>
    <row r="51780" s="1" customFormat="1"/>
    <row r="51781" s="1" customFormat="1"/>
    <row r="51782" s="1" customFormat="1"/>
    <row r="51783" s="1" customFormat="1"/>
    <row r="51784" s="1" customFormat="1"/>
    <row r="51785" s="1" customFormat="1"/>
    <row r="51786" s="1" customFormat="1"/>
    <row r="51787" s="1" customFormat="1"/>
    <row r="51788" s="1" customFormat="1"/>
    <row r="51789" s="1" customFormat="1"/>
    <row r="51790" s="1" customFormat="1"/>
    <row r="51791" s="1" customFormat="1"/>
    <row r="51792" s="1" customFormat="1"/>
    <row r="51793" s="1" customFormat="1"/>
    <row r="51794" s="1" customFormat="1"/>
    <row r="51795" s="1" customFormat="1"/>
    <row r="51796" s="1" customFormat="1"/>
    <row r="51797" s="1" customFormat="1"/>
    <row r="51798" s="1" customFormat="1"/>
    <row r="51799" s="1" customFormat="1"/>
    <row r="51800" s="1" customFormat="1"/>
    <row r="51801" s="1" customFormat="1"/>
    <row r="51802" s="1" customFormat="1"/>
    <row r="51803" s="1" customFormat="1"/>
    <row r="51804" s="1" customFormat="1"/>
    <row r="51805" s="1" customFormat="1"/>
    <row r="51806" s="1" customFormat="1"/>
    <row r="51807" s="1" customFormat="1"/>
    <row r="51808" s="1" customFormat="1"/>
    <row r="51809" s="1" customFormat="1"/>
    <row r="51810" s="1" customFormat="1"/>
    <row r="51811" s="1" customFormat="1"/>
    <row r="51812" s="1" customFormat="1"/>
    <row r="51813" s="1" customFormat="1"/>
    <row r="51814" s="1" customFormat="1"/>
    <row r="51815" s="1" customFormat="1"/>
    <row r="51816" s="1" customFormat="1"/>
    <row r="51817" s="1" customFormat="1"/>
    <row r="51818" s="1" customFormat="1"/>
    <row r="51819" s="1" customFormat="1"/>
    <row r="51820" s="1" customFormat="1"/>
    <row r="51821" s="1" customFormat="1"/>
    <row r="51822" s="1" customFormat="1"/>
    <row r="51823" s="1" customFormat="1"/>
    <row r="51824" s="1" customFormat="1"/>
    <row r="51825" s="1" customFormat="1"/>
    <row r="51826" s="1" customFormat="1"/>
    <row r="51827" s="1" customFormat="1"/>
    <row r="51828" s="1" customFormat="1"/>
    <row r="51829" s="1" customFormat="1"/>
    <row r="51830" s="1" customFormat="1"/>
    <row r="51831" s="1" customFormat="1"/>
    <row r="51832" s="1" customFormat="1"/>
    <row r="51833" s="1" customFormat="1"/>
    <row r="51834" s="1" customFormat="1"/>
    <row r="51835" s="1" customFormat="1"/>
    <row r="51836" s="1" customFormat="1"/>
    <row r="51837" s="1" customFormat="1"/>
    <row r="51838" s="1" customFormat="1"/>
    <row r="51839" s="1" customFormat="1"/>
    <row r="51840" s="1" customFormat="1"/>
    <row r="51841" s="1" customFormat="1"/>
    <row r="51842" s="1" customFormat="1"/>
    <row r="51843" s="1" customFormat="1"/>
    <row r="51844" s="1" customFormat="1"/>
    <row r="51845" s="1" customFormat="1"/>
    <row r="51846" s="1" customFormat="1"/>
    <row r="51847" s="1" customFormat="1"/>
    <row r="51848" s="1" customFormat="1"/>
    <row r="51849" s="1" customFormat="1"/>
    <row r="51850" s="1" customFormat="1"/>
    <row r="51851" s="1" customFormat="1"/>
    <row r="51852" s="1" customFormat="1"/>
    <row r="51853" s="1" customFormat="1"/>
    <row r="51854" s="1" customFormat="1"/>
    <row r="51855" s="1" customFormat="1"/>
    <row r="51856" s="1" customFormat="1"/>
    <row r="51857" s="1" customFormat="1"/>
    <row r="51858" s="1" customFormat="1"/>
    <row r="51859" s="1" customFormat="1"/>
    <row r="51860" s="1" customFormat="1"/>
    <row r="51861" s="1" customFormat="1"/>
    <row r="51862" s="1" customFormat="1"/>
    <row r="51863" s="1" customFormat="1"/>
    <row r="51864" s="1" customFormat="1"/>
    <row r="51865" s="1" customFormat="1"/>
    <row r="51866" s="1" customFormat="1"/>
    <row r="51867" s="1" customFormat="1"/>
    <row r="51868" s="1" customFormat="1"/>
    <row r="51869" s="1" customFormat="1"/>
    <row r="51870" s="1" customFormat="1"/>
    <row r="51871" s="1" customFormat="1"/>
    <row r="51872" s="1" customFormat="1"/>
    <row r="51873" s="1" customFormat="1"/>
    <row r="51874" s="1" customFormat="1"/>
    <row r="51875" s="1" customFormat="1"/>
    <row r="51876" s="1" customFormat="1"/>
    <row r="51877" s="1" customFormat="1"/>
    <row r="51878" s="1" customFormat="1"/>
    <row r="51879" s="1" customFormat="1"/>
    <row r="51880" s="1" customFormat="1"/>
    <row r="51881" s="1" customFormat="1"/>
    <row r="51882" s="1" customFormat="1"/>
    <row r="51883" s="1" customFormat="1"/>
    <row r="51884" s="1" customFormat="1"/>
    <row r="51885" s="1" customFormat="1"/>
    <row r="51886" s="1" customFormat="1"/>
    <row r="51887" s="1" customFormat="1"/>
    <row r="51888" s="1" customFormat="1"/>
    <row r="51889" s="1" customFormat="1"/>
    <row r="51890" s="1" customFormat="1"/>
    <row r="51891" s="1" customFormat="1"/>
    <row r="51892" s="1" customFormat="1"/>
    <row r="51893" s="1" customFormat="1"/>
    <row r="51894" s="1" customFormat="1"/>
    <row r="51895" s="1" customFormat="1"/>
    <row r="51896" s="1" customFormat="1"/>
    <row r="51897" s="1" customFormat="1"/>
    <row r="51898" s="1" customFormat="1"/>
    <row r="51899" s="1" customFormat="1"/>
    <row r="51900" s="1" customFormat="1"/>
    <row r="51901" s="1" customFormat="1"/>
    <row r="51902" s="1" customFormat="1"/>
    <row r="51903" s="1" customFormat="1"/>
    <row r="51904" s="1" customFormat="1"/>
    <row r="51905" s="1" customFormat="1"/>
    <row r="51906" s="1" customFormat="1"/>
    <row r="51907" s="1" customFormat="1"/>
    <row r="51908" s="1" customFormat="1"/>
    <row r="51909" s="1" customFormat="1"/>
    <row r="51910" s="1" customFormat="1"/>
    <row r="51911" s="1" customFormat="1"/>
    <row r="51912" s="1" customFormat="1"/>
    <row r="51913" s="1" customFormat="1"/>
    <row r="51914" s="1" customFormat="1"/>
    <row r="51915" s="1" customFormat="1"/>
    <row r="51916" s="1" customFormat="1"/>
    <row r="51917" s="1" customFormat="1"/>
    <row r="51918" s="1" customFormat="1"/>
    <row r="51919" s="1" customFormat="1"/>
    <row r="51920" s="1" customFormat="1"/>
    <row r="51921" s="1" customFormat="1"/>
    <row r="51922" s="1" customFormat="1"/>
    <row r="51923" s="1" customFormat="1"/>
    <row r="51924" s="1" customFormat="1"/>
    <row r="51925" s="1" customFormat="1"/>
    <row r="51926" s="1" customFormat="1"/>
    <row r="51927" s="1" customFormat="1"/>
    <row r="51928" s="1" customFormat="1"/>
    <row r="51929" s="1" customFormat="1"/>
    <row r="51930" s="1" customFormat="1"/>
    <row r="51931" s="1" customFormat="1"/>
    <row r="51932" s="1" customFormat="1"/>
    <row r="51933" s="1" customFormat="1"/>
    <row r="51934" s="1" customFormat="1"/>
    <row r="51935" s="1" customFormat="1"/>
    <row r="51936" s="1" customFormat="1"/>
    <row r="51937" s="1" customFormat="1"/>
    <row r="51938" s="1" customFormat="1"/>
    <row r="51939" s="1" customFormat="1"/>
    <row r="51940" s="1" customFormat="1"/>
    <row r="51941" s="1" customFormat="1"/>
    <row r="51942" s="1" customFormat="1"/>
    <row r="51943" s="1" customFormat="1"/>
    <row r="51944" s="1" customFormat="1"/>
    <row r="51945" s="1" customFormat="1"/>
    <row r="51946" s="1" customFormat="1"/>
    <row r="51947" s="1" customFormat="1"/>
    <row r="51948" s="1" customFormat="1"/>
    <row r="51949" s="1" customFormat="1"/>
    <row r="51950" s="1" customFormat="1"/>
    <row r="51951" s="1" customFormat="1"/>
    <row r="51952" s="1" customFormat="1"/>
    <row r="51953" s="1" customFormat="1"/>
    <row r="51954" s="1" customFormat="1"/>
    <row r="51955" s="1" customFormat="1"/>
    <row r="51956" s="1" customFormat="1"/>
    <row r="51957" s="1" customFormat="1"/>
    <row r="51958" s="1" customFormat="1"/>
    <row r="51959" s="1" customFormat="1"/>
    <row r="51960" s="1" customFormat="1"/>
    <row r="51961" s="1" customFormat="1"/>
    <row r="51962" s="1" customFormat="1"/>
    <row r="51963" s="1" customFormat="1"/>
    <row r="51964" s="1" customFormat="1"/>
    <row r="51965" s="1" customFormat="1"/>
    <row r="51966" s="1" customFormat="1"/>
    <row r="51967" s="1" customFormat="1"/>
    <row r="51968" s="1" customFormat="1"/>
    <row r="51969" s="1" customFormat="1"/>
    <row r="51970" s="1" customFormat="1"/>
    <row r="51971" s="1" customFormat="1"/>
    <row r="51972" s="1" customFormat="1"/>
    <row r="51973" s="1" customFormat="1"/>
    <row r="51974" s="1" customFormat="1"/>
    <row r="51975" s="1" customFormat="1"/>
    <row r="51976" s="1" customFormat="1"/>
    <row r="51977" s="1" customFormat="1"/>
    <row r="51978" s="1" customFormat="1"/>
    <row r="51979" s="1" customFormat="1"/>
    <row r="51980" s="1" customFormat="1"/>
    <row r="51981" s="1" customFormat="1"/>
    <row r="51982" s="1" customFormat="1"/>
    <row r="51983" s="1" customFormat="1"/>
    <row r="51984" s="1" customFormat="1"/>
    <row r="51985" s="1" customFormat="1"/>
    <row r="51986" s="1" customFormat="1"/>
    <row r="51987" s="1" customFormat="1"/>
    <row r="51988" s="1" customFormat="1"/>
    <row r="51989" s="1" customFormat="1"/>
    <row r="51990" s="1" customFormat="1"/>
    <row r="51991" s="1" customFormat="1"/>
    <row r="51992" s="1" customFormat="1"/>
    <row r="51993" s="1" customFormat="1"/>
    <row r="51994" s="1" customFormat="1"/>
    <row r="51995" s="1" customFormat="1"/>
    <row r="51996" s="1" customFormat="1"/>
    <row r="51997" s="1" customFormat="1"/>
    <row r="51998" s="1" customFormat="1"/>
    <row r="51999" s="1" customFormat="1"/>
    <row r="52000" s="1" customFormat="1"/>
    <row r="52001" s="1" customFormat="1"/>
    <row r="52002" s="1" customFormat="1"/>
    <row r="52003" s="1" customFormat="1"/>
    <row r="52004" s="1" customFormat="1"/>
    <row r="52005" s="1" customFormat="1"/>
    <row r="52006" s="1" customFormat="1"/>
    <row r="52007" s="1" customFormat="1"/>
    <row r="52008" s="1" customFormat="1"/>
    <row r="52009" s="1" customFormat="1"/>
    <row r="52010" s="1" customFormat="1"/>
    <row r="52011" s="1" customFormat="1"/>
    <row r="52012" s="1" customFormat="1"/>
    <row r="52013" s="1" customFormat="1"/>
    <row r="52014" s="1" customFormat="1"/>
    <row r="52015" s="1" customFormat="1"/>
    <row r="52016" s="1" customFormat="1"/>
    <row r="52017" s="1" customFormat="1"/>
    <row r="52018" s="1" customFormat="1"/>
    <row r="52019" s="1" customFormat="1"/>
    <row r="52020" s="1" customFormat="1"/>
    <row r="52021" s="1" customFormat="1"/>
    <row r="52022" s="1" customFormat="1"/>
    <row r="52023" s="1" customFormat="1"/>
    <row r="52024" s="1" customFormat="1"/>
    <row r="52025" s="1" customFormat="1"/>
    <row r="52026" s="1" customFormat="1"/>
    <row r="52027" s="1" customFormat="1"/>
    <row r="52028" s="1" customFormat="1"/>
    <row r="52029" s="1" customFormat="1"/>
    <row r="52030" s="1" customFormat="1"/>
    <row r="52031" s="1" customFormat="1"/>
    <row r="52032" s="1" customFormat="1"/>
    <row r="52033" s="1" customFormat="1"/>
    <row r="52034" s="1" customFormat="1"/>
    <row r="52035" s="1" customFormat="1"/>
    <row r="52036" s="1" customFormat="1"/>
    <row r="52037" s="1" customFormat="1"/>
    <row r="52038" s="1" customFormat="1"/>
    <row r="52039" s="1" customFormat="1"/>
    <row r="52040" s="1" customFormat="1"/>
    <row r="52041" s="1" customFormat="1"/>
    <row r="52042" s="1" customFormat="1"/>
    <row r="52043" s="1" customFormat="1"/>
    <row r="52044" s="1" customFormat="1"/>
    <row r="52045" s="1" customFormat="1"/>
    <row r="52046" s="1" customFormat="1"/>
    <row r="52047" s="1" customFormat="1"/>
    <row r="52048" s="1" customFormat="1"/>
    <row r="52049" s="1" customFormat="1"/>
    <row r="52050" s="1" customFormat="1"/>
    <row r="52051" s="1" customFormat="1"/>
    <row r="52052" s="1" customFormat="1"/>
    <row r="52053" s="1" customFormat="1"/>
    <row r="52054" s="1" customFormat="1"/>
    <row r="52055" s="1" customFormat="1"/>
    <row r="52056" s="1" customFormat="1"/>
    <row r="52057" s="1" customFormat="1"/>
    <row r="52058" s="1" customFormat="1"/>
    <row r="52059" s="1" customFormat="1"/>
    <row r="52060" s="1" customFormat="1"/>
    <row r="52061" s="1" customFormat="1"/>
    <row r="52062" s="1" customFormat="1"/>
    <row r="52063" s="1" customFormat="1"/>
    <row r="52064" s="1" customFormat="1"/>
    <row r="52065" s="1" customFormat="1"/>
    <row r="52066" s="1" customFormat="1"/>
    <row r="52067" s="1" customFormat="1"/>
    <row r="52068" s="1" customFormat="1"/>
    <row r="52069" s="1" customFormat="1"/>
    <row r="52070" s="1" customFormat="1"/>
    <row r="52071" s="1" customFormat="1"/>
    <row r="52072" s="1" customFormat="1"/>
    <row r="52073" s="1" customFormat="1"/>
    <row r="52074" s="1" customFormat="1"/>
    <row r="52075" s="1" customFormat="1"/>
    <row r="52076" s="1" customFormat="1"/>
    <row r="52077" s="1" customFormat="1"/>
    <row r="52078" s="1" customFormat="1"/>
    <row r="52079" s="1" customFormat="1"/>
    <row r="52080" s="1" customFormat="1"/>
    <row r="52081" s="1" customFormat="1"/>
    <row r="52082" s="1" customFormat="1"/>
    <row r="52083" s="1" customFormat="1"/>
    <row r="52084" s="1" customFormat="1"/>
    <row r="52085" s="1" customFormat="1"/>
    <row r="52086" s="1" customFormat="1"/>
    <row r="52087" s="1" customFormat="1"/>
    <row r="52088" s="1" customFormat="1"/>
    <row r="52089" s="1" customFormat="1"/>
    <row r="52090" s="1" customFormat="1"/>
    <row r="52091" s="1" customFormat="1"/>
    <row r="52092" s="1" customFormat="1"/>
    <row r="52093" s="1" customFormat="1"/>
    <row r="52094" s="1" customFormat="1"/>
    <row r="52095" s="1" customFormat="1"/>
    <row r="52096" s="1" customFormat="1"/>
    <row r="52097" s="1" customFormat="1"/>
    <row r="52098" s="1" customFormat="1"/>
    <row r="52099" s="1" customFormat="1"/>
    <row r="52100" s="1" customFormat="1"/>
    <row r="52101" s="1" customFormat="1"/>
    <row r="52102" s="1" customFormat="1"/>
    <row r="52103" s="1" customFormat="1"/>
    <row r="52104" s="1" customFormat="1"/>
    <row r="52105" s="1" customFormat="1"/>
    <row r="52106" s="1" customFormat="1"/>
    <row r="52107" s="1" customFormat="1"/>
    <row r="52108" s="1" customFormat="1"/>
    <row r="52109" s="1" customFormat="1"/>
    <row r="52110" s="1" customFormat="1"/>
    <row r="52111" s="1" customFormat="1"/>
    <row r="52112" s="1" customFormat="1"/>
    <row r="52113" s="1" customFormat="1"/>
    <row r="52114" s="1" customFormat="1"/>
    <row r="52115" s="1" customFormat="1"/>
    <row r="52116" s="1" customFormat="1"/>
    <row r="52117" s="1" customFormat="1"/>
    <row r="52118" s="1" customFormat="1"/>
    <row r="52119" s="1" customFormat="1"/>
    <row r="52120" s="1" customFormat="1"/>
    <row r="52121" s="1" customFormat="1"/>
    <row r="52122" s="1" customFormat="1"/>
    <row r="52123" s="1" customFormat="1"/>
    <row r="52124" s="1" customFormat="1"/>
    <row r="52125" s="1" customFormat="1"/>
    <row r="52126" s="1" customFormat="1"/>
    <row r="52127" s="1" customFormat="1"/>
    <row r="52128" s="1" customFormat="1"/>
    <row r="52129" s="1" customFormat="1"/>
    <row r="52130" s="1" customFormat="1"/>
    <row r="52131" s="1" customFormat="1"/>
    <row r="52132" s="1" customFormat="1"/>
    <row r="52133" s="1" customFormat="1"/>
    <row r="52134" s="1" customFormat="1"/>
    <row r="52135" s="1" customFormat="1"/>
    <row r="52136" s="1" customFormat="1"/>
    <row r="52137" s="1" customFormat="1"/>
    <row r="52138" s="1" customFormat="1"/>
    <row r="52139" s="1" customFormat="1"/>
    <row r="52140" s="1" customFormat="1"/>
    <row r="52141" s="1" customFormat="1"/>
    <row r="52142" s="1" customFormat="1"/>
    <row r="52143" s="1" customFormat="1"/>
    <row r="52144" s="1" customFormat="1"/>
    <row r="52145" s="1" customFormat="1"/>
    <row r="52146" s="1" customFormat="1"/>
    <row r="52147" s="1" customFormat="1"/>
    <row r="52148" s="1" customFormat="1"/>
    <row r="52149" s="1" customFormat="1"/>
    <row r="52150" s="1" customFormat="1"/>
    <row r="52151" s="1" customFormat="1"/>
    <row r="52152" s="1" customFormat="1"/>
    <row r="52153" s="1" customFormat="1"/>
    <row r="52154" s="1" customFormat="1"/>
    <row r="52155" s="1" customFormat="1"/>
    <row r="52156" s="1" customFormat="1"/>
    <row r="52157" s="1" customFormat="1"/>
    <row r="52158" s="1" customFormat="1"/>
    <row r="52159" s="1" customFormat="1"/>
    <row r="52160" s="1" customFormat="1"/>
    <row r="52161" s="1" customFormat="1"/>
    <row r="52162" s="1" customFormat="1"/>
    <row r="52163" s="1" customFormat="1"/>
    <row r="52164" s="1" customFormat="1"/>
    <row r="52165" s="1" customFormat="1"/>
    <row r="52166" s="1" customFormat="1"/>
    <row r="52167" s="1" customFormat="1"/>
    <row r="52168" s="1" customFormat="1"/>
    <row r="52169" s="1" customFormat="1"/>
    <row r="52170" s="1" customFormat="1"/>
    <row r="52171" s="1" customFormat="1"/>
    <row r="52172" s="1" customFormat="1"/>
    <row r="52173" s="1" customFormat="1"/>
    <row r="52174" s="1" customFormat="1"/>
    <row r="52175" s="1" customFormat="1"/>
    <row r="52176" s="1" customFormat="1"/>
    <row r="52177" s="1" customFormat="1"/>
    <row r="52178" s="1" customFormat="1"/>
    <row r="52179" s="1" customFormat="1"/>
    <row r="52180" s="1" customFormat="1"/>
    <row r="52181" s="1" customFormat="1"/>
    <row r="52182" s="1" customFormat="1"/>
    <row r="52183" s="1" customFormat="1"/>
    <row r="52184" s="1" customFormat="1"/>
    <row r="52185" s="1" customFormat="1"/>
    <row r="52186" s="1" customFormat="1"/>
    <row r="52187" s="1" customFormat="1"/>
    <row r="52188" s="1" customFormat="1"/>
    <row r="52189" s="1" customFormat="1"/>
    <row r="52190" s="1" customFormat="1"/>
    <row r="52191" s="1" customFormat="1"/>
    <row r="52192" s="1" customFormat="1"/>
    <row r="52193" s="1" customFormat="1"/>
    <row r="52194" s="1" customFormat="1"/>
    <row r="52195" s="1" customFormat="1"/>
    <row r="52196" s="1" customFormat="1"/>
    <row r="52197" s="1" customFormat="1"/>
    <row r="52198" s="1" customFormat="1"/>
    <row r="52199" s="1" customFormat="1"/>
    <row r="52200" s="1" customFormat="1"/>
    <row r="52201" s="1" customFormat="1"/>
    <row r="52202" s="1" customFormat="1"/>
    <row r="52203" s="1" customFormat="1"/>
    <row r="52204" s="1" customFormat="1"/>
    <row r="52205" s="1" customFormat="1"/>
    <row r="52206" s="1" customFormat="1"/>
    <row r="52207" s="1" customFormat="1"/>
    <row r="52208" s="1" customFormat="1"/>
    <row r="52209" s="1" customFormat="1"/>
    <row r="52210" s="1" customFormat="1"/>
    <row r="52211" s="1" customFormat="1"/>
    <row r="52212" s="1" customFormat="1"/>
    <row r="52213" s="1" customFormat="1"/>
    <row r="52214" s="1" customFormat="1"/>
    <row r="52215" s="1" customFormat="1"/>
    <row r="52216" s="1" customFormat="1"/>
    <row r="52217" s="1" customFormat="1"/>
    <row r="52218" s="1" customFormat="1"/>
    <row r="52219" s="1" customFormat="1"/>
    <row r="52220" s="1" customFormat="1"/>
    <row r="52221" s="1" customFormat="1"/>
    <row r="52222" s="1" customFormat="1"/>
    <row r="52223" s="1" customFormat="1"/>
    <row r="52224" s="1" customFormat="1"/>
    <row r="52225" s="1" customFormat="1"/>
    <row r="52226" s="1" customFormat="1"/>
    <row r="52227" s="1" customFormat="1"/>
    <row r="52228" s="1" customFormat="1"/>
    <row r="52229" s="1" customFormat="1"/>
    <row r="52230" s="1" customFormat="1"/>
    <row r="52231" s="1" customFormat="1"/>
    <row r="52232" s="1" customFormat="1"/>
    <row r="52233" s="1" customFormat="1"/>
    <row r="52234" s="1" customFormat="1"/>
    <row r="52235" s="1" customFormat="1"/>
    <row r="52236" s="1" customFormat="1"/>
    <row r="52237" s="1" customFormat="1"/>
    <row r="52238" s="1" customFormat="1"/>
    <row r="52239" s="1" customFormat="1"/>
    <row r="52240" s="1" customFormat="1"/>
    <row r="52241" s="1" customFormat="1"/>
    <row r="52242" s="1" customFormat="1"/>
    <row r="52243" s="1" customFormat="1"/>
    <row r="52244" s="1" customFormat="1"/>
    <row r="52245" s="1" customFormat="1"/>
    <row r="52246" s="1" customFormat="1"/>
    <row r="52247" s="1" customFormat="1"/>
    <row r="52248" s="1" customFormat="1"/>
    <row r="52249" s="1" customFormat="1"/>
    <row r="52250" s="1" customFormat="1"/>
    <row r="52251" s="1" customFormat="1"/>
    <row r="52252" s="1" customFormat="1"/>
    <row r="52253" s="1" customFormat="1"/>
    <row r="52254" s="1" customFormat="1"/>
    <row r="52255" s="1" customFormat="1"/>
    <row r="52256" s="1" customFormat="1"/>
    <row r="52257" s="1" customFormat="1"/>
    <row r="52258" s="1" customFormat="1"/>
    <row r="52259" s="1" customFormat="1"/>
    <row r="52260" s="1" customFormat="1"/>
    <row r="52261" s="1" customFormat="1"/>
    <row r="52262" s="1" customFormat="1"/>
    <row r="52263" s="1" customFormat="1"/>
    <row r="52264" s="1" customFormat="1"/>
    <row r="52265" s="1" customFormat="1"/>
    <row r="52266" s="1" customFormat="1"/>
    <row r="52267" s="1" customFormat="1"/>
    <row r="52268" s="1" customFormat="1"/>
    <row r="52269" s="1" customFormat="1"/>
    <row r="52270" s="1" customFormat="1"/>
    <row r="52271" s="1" customFormat="1"/>
    <row r="52272" s="1" customFormat="1"/>
    <row r="52273" s="1" customFormat="1"/>
    <row r="52274" s="1" customFormat="1"/>
    <row r="52275" s="1" customFormat="1"/>
    <row r="52276" s="1" customFormat="1"/>
    <row r="52277" s="1" customFormat="1"/>
    <row r="52278" s="1" customFormat="1"/>
    <row r="52279" s="1" customFormat="1"/>
    <row r="52280" s="1" customFormat="1"/>
    <row r="52281" s="1" customFormat="1"/>
    <row r="52282" s="1" customFormat="1"/>
    <row r="52283" s="1" customFormat="1"/>
    <row r="52284" s="1" customFormat="1"/>
    <row r="52285" s="1" customFormat="1"/>
    <row r="52286" s="1" customFormat="1"/>
    <row r="52287" s="1" customFormat="1"/>
    <row r="52288" s="1" customFormat="1"/>
    <row r="52289" s="1" customFormat="1"/>
    <row r="52290" s="1" customFormat="1"/>
    <row r="52291" s="1" customFormat="1"/>
    <row r="52292" s="1" customFormat="1"/>
    <row r="52293" s="1" customFormat="1"/>
    <row r="52294" s="1" customFormat="1"/>
    <row r="52295" s="1" customFormat="1"/>
    <row r="52296" s="1" customFormat="1"/>
    <row r="52297" s="1" customFormat="1"/>
    <row r="52298" s="1" customFormat="1"/>
    <row r="52299" s="1" customFormat="1"/>
    <row r="52300" s="1" customFormat="1"/>
    <row r="52301" s="1" customFormat="1"/>
    <row r="52302" s="1" customFormat="1"/>
    <row r="52303" s="1" customFormat="1"/>
    <row r="52304" s="1" customFormat="1"/>
    <row r="52305" s="1" customFormat="1"/>
    <row r="52306" s="1" customFormat="1"/>
    <row r="52307" s="1" customFormat="1"/>
    <row r="52308" s="1" customFormat="1"/>
    <row r="52309" s="1" customFormat="1"/>
    <row r="52310" s="1" customFormat="1"/>
    <row r="52311" s="1" customFormat="1"/>
    <row r="52312" s="1" customFormat="1"/>
    <row r="52313" s="1" customFormat="1"/>
    <row r="52314" s="1" customFormat="1"/>
    <row r="52315" s="1" customFormat="1"/>
    <row r="52316" s="1" customFormat="1"/>
    <row r="52317" s="1" customFormat="1"/>
    <row r="52318" s="1" customFormat="1"/>
    <row r="52319" s="1" customFormat="1"/>
    <row r="52320" s="1" customFormat="1"/>
    <row r="52321" s="1" customFormat="1"/>
    <row r="52322" s="1" customFormat="1"/>
    <row r="52323" s="1" customFormat="1"/>
    <row r="52324" s="1" customFormat="1"/>
    <row r="52325" s="1" customFormat="1"/>
    <row r="52326" s="1" customFormat="1"/>
    <row r="52327" s="1" customFormat="1"/>
    <row r="52328" s="1" customFormat="1"/>
    <row r="52329" s="1" customFormat="1"/>
    <row r="52330" s="1" customFormat="1"/>
    <row r="52331" s="1" customFormat="1"/>
    <row r="52332" s="1" customFormat="1"/>
    <row r="52333" s="1" customFormat="1"/>
    <row r="52334" s="1" customFormat="1"/>
    <row r="52335" s="1" customFormat="1"/>
    <row r="52336" s="1" customFormat="1"/>
    <row r="52337" s="1" customFormat="1"/>
    <row r="52338" s="1" customFormat="1"/>
    <row r="52339" s="1" customFormat="1"/>
    <row r="52340" s="1" customFormat="1"/>
    <row r="52341" s="1" customFormat="1"/>
    <row r="52342" s="1" customFormat="1"/>
    <row r="52343" s="1" customFormat="1"/>
    <row r="52344" s="1" customFormat="1"/>
    <row r="52345" s="1" customFormat="1"/>
    <row r="52346" s="1" customFormat="1"/>
    <row r="52347" s="1" customFormat="1"/>
    <row r="52348" s="1" customFormat="1"/>
    <row r="52349" s="1" customFormat="1"/>
    <row r="52350" s="1" customFormat="1"/>
    <row r="52351" s="1" customFormat="1"/>
    <row r="52352" s="1" customFormat="1"/>
    <row r="52353" s="1" customFormat="1"/>
    <row r="52354" s="1" customFormat="1"/>
    <row r="52355" s="1" customFormat="1"/>
    <row r="52356" s="1" customFormat="1"/>
    <row r="52357" s="1" customFormat="1"/>
    <row r="52358" s="1" customFormat="1"/>
    <row r="52359" s="1" customFormat="1"/>
    <row r="52360" s="1" customFormat="1"/>
    <row r="52361" s="1" customFormat="1"/>
    <row r="52362" s="1" customFormat="1"/>
    <row r="52363" s="1" customFormat="1"/>
    <row r="52364" s="1" customFormat="1"/>
    <row r="52365" s="1" customFormat="1"/>
    <row r="52366" s="1" customFormat="1"/>
    <row r="52367" s="1" customFormat="1"/>
    <row r="52368" s="1" customFormat="1"/>
    <row r="52369" s="1" customFormat="1"/>
    <row r="52370" s="1" customFormat="1"/>
    <row r="52371" s="1" customFormat="1"/>
    <row r="52372" s="1" customFormat="1"/>
    <row r="52373" s="1" customFormat="1"/>
    <row r="52374" s="1" customFormat="1"/>
    <row r="52375" s="1" customFormat="1"/>
    <row r="52376" s="1" customFormat="1"/>
    <row r="52377" s="1" customFormat="1"/>
    <row r="52378" s="1" customFormat="1"/>
    <row r="52379" s="1" customFormat="1"/>
    <row r="52380" s="1" customFormat="1"/>
    <row r="52381" s="1" customFormat="1"/>
    <row r="52382" s="1" customFormat="1"/>
    <row r="52383" s="1" customFormat="1"/>
    <row r="52384" s="1" customFormat="1"/>
    <row r="52385" s="1" customFormat="1"/>
    <row r="52386" s="1" customFormat="1"/>
    <row r="52387" s="1" customFormat="1"/>
    <row r="52388" s="1" customFormat="1"/>
    <row r="52389" s="1" customFormat="1"/>
    <row r="52390" s="1" customFormat="1"/>
    <row r="52391" s="1" customFormat="1"/>
    <row r="52392" s="1" customFormat="1"/>
    <row r="52393" s="1" customFormat="1"/>
    <row r="52394" s="1" customFormat="1"/>
    <row r="52395" s="1" customFormat="1"/>
    <row r="52396" s="1" customFormat="1"/>
    <row r="52397" s="1" customFormat="1"/>
    <row r="52398" s="1" customFormat="1"/>
    <row r="52399" s="1" customFormat="1"/>
    <row r="52400" s="1" customFormat="1"/>
    <row r="52401" s="1" customFormat="1"/>
    <row r="52402" s="1" customFormat="1"/>
    <row r="52403" s="1" customFormat="1"/>
    <row r="52404" s="1" customFormat="1"/>
    <row r="52405" s="1" customFormat="1"/>
    <row r="52406" s="1" customFormat="1"/>
    <row r="52407" s="1" customFormat="1"/>
    <row r="52408" s="1" customFormat="1"/>
    <row r="52409" s="1" customFormat="1"/>
    <row r="52410" s="1" customFormat="1"/>
    <row r="52411" s="1" customFormat="1"/>
    <row r="52412" s="1" customFormat="1"/>
    <row r="52413" s="1" customFormat="1"/>
    <row r="52414" s="1" customFormat="1"/>
    <row r="52415" s="1" customFormat="1"/>
    <row r="52416" s="1" customFormat="1"/>
    <row r="52417" s="1" customFormat="1"/>
    <row r="52418" s="1" customFormat="1"/>
    <row r="52419" s="1" customFormat="1"/>
    <row r="52420" s="1" customFormat="1"/>
    <row r="52421" s="1" customFormat="1"/>
    <row r="52422" s="1" customFormat="1"/>
    <row r="52423" s="1" customFormat="1"/>
    <row r="52424" s="1" customFormat="1"/>
    <row r="52425" s="1" customFormat="1"/>
    <row r="52426" s="1" customFormat="1"/>
    <row r="52427" s="1" customFormat="1"/>
    <row r="52428" s="1" customFormat="1"/>
    <row r="52429" s="1" customFormat="1"/>
    <row r="52430" s="1" customFormat="1"/>
    <row r="52431" s="1" customFormat="1"/>
    <row r="52432" s="1" customFormat="1"/>
    <row r="52433" s="1" customFormat="1"/>
    <row r="52434" s="1" customFormat="1"/>
    <row r="52435" s="1" customFormat="1"/>
    <row r="52436" s="1" customFormat="1"/>
    <row r="52437" s="1" customFormat="1"/>
    <row r="52438" s="1" customFormat="1"/>
    <row r="52439" s="1" customFormat="1"/>
    <row r="52440" s="1" customFormat="1"/>
    <row r="52441" s="1" customFormat="1"/>
    <row r="52442" s="1" customFormat="1"/>
    <row r="52443" s="1" customFormat="1"/>
    <row r="52444" s="1" customFormat="1"/>
    <row r="52445" s="1" customFormat="1"/>
    <row r="52446" s="1" customFormat="1"/>
    <row r="52447" s="1" customFormat="1"/>
    <row r="52448" s="1" customFormat="1"/>
    <row r="52449" s="1" customFormat="1"/>
    <row r="52450" s="1" customFormat="1"/>
    <row r="52451" s="1" customFormat="1"/>
    <row r="52452" s="1" customFormat="1"/>
    <row r="52453" s="1" customFormat="1"/>
    <row r="52454" s="1" customFormat="1"/>
    <row r="52455" s="1" customFormat="1"/>
    <row r="52456" s="1" customFormat="1"/>
    <row r="52457" s="1" customFormat="1"/>
    <row r="52458" s="1" customFormat="1"/>
    <row r="52459" s="1" customFormat="1"/>
    <row r="52460" s="1" customFormat="1"/>
    <row r="52461" s="1" customFormat="1"/>
    <row r="52462" s="1" customFormat="1"/>
    <row r="52463" s="1" customFormat="1"/>
    <row r="52464" s="1" customFormat="1"/>
    <row r="52465" s="1" customFormat="1"/>
    <row r="52466" s="1" customFormat="1"/>
    <row r="52467" s="1" customFormat="1"/>
    <row r="52468" s="1" customFormat="1"/>
    <row r="52469" s="1" customFormat="1"/>
    <row r="52470" s="1" customFormat="1"/>
    <row r="52471" s="1" customFormat="1"/>
    <row r="52472" s="1" customFormat="1"/>
    <row r="52473" s="1" customFormat="1"/>
    <row r="52474" s="1" customFormat="1"/>
    <row r="52475" s="1" customFormat="1"/>
    <row r="52476" s="1" customFormat="1"/>
    <row r="52477" s="1" customFormat="1"/>
    <row r="52478" s="1" customFormat="1"/>
    <row r="52479" s="1" customFormat="1"/>
    <row r="52480" s="1" customFormat="1"/>
    <row r="52481" s="1" customFormat="1"/>
    <row r="52482" s="1" customFormat="1"/>
    <row r="52483" s="1" customFormat="1"/>
    <row r="52484" s="1" customFormat="1"/>
    <row r="52485" s="1" customFormat="1"/>
    <row r="52486" s="1" customFormat="1"/>
    <row r="52487" s="1" customFormat="1"/>
    <row r="52488" s="1" customFormat="1"/>
    <row r="52489" s="1" customFormat="1"/>
    <row r="52490" s="1" customFormat="1"/>
    <row r="52491" s="1" customFormat="1"/>
    <row r="52492" s="1" customFormat="1"/>
    <row r="52493" s="1" customFormat="1"/>
    <row r="52494" s="1" customFormat="1"/>
    <row r="52495" s="1" customFormat="1"/>
    <row r="52496" s="1" customFormat="1"/>
    <row r="52497" s="1" customFormat="1"/>
    <row r="52498" s="1" customFormat="1"/>
    <row r="52499" s="1" customFormat="1"/>
    <row r="52500" s="1" customFormat="1"/>
    <row r="52501" s="1" customFormat="1"/>
    <row r="52502" s="1" customFormat="1"/>
    <row r="52503" s="1" customFormat="1"/>
    <row r="52504" s="1" customFormat="1"/>
    <row r="52505" s="1" customFormat="1"/>
    <row r="52506" s="1" customFormat="1"/>
    <row r="52507" s="1" customFormat="1"/>
    <row r="52508" s="1" customFormat="1"/>
    <row r="52509" s="1" customFormat="1"/>
    <row r="52510" s="1" customFormat="1"/>
    <row r="52511" s="1" customFormat="1"/>
    <row r="52512" s="1" customFormat="1"/>
    <row r="52513" s="1" customFormat="1"/>
    <row r="52514" s="1" customFormat="1"/>
    <row r="52515" s="1" customFormat="1"/>
    <row r="52516" s="1" customFormat="1"/>
    <row r="52517" s="1" customFormat="1"/>
    <row r="52518" s="1" customFormat="1"/>
    <row r="52519" s="1" customFormat="1"/>
    <row r="52520" s="1" customFormat="1"/>
    <row r="52521" s="1" customFormat="1"/>
    <row r="52522" s="1" customFormat="1"/>
    <row r="52523" s="1" customFormat="1"/>
    <row r="52524" s="1" customFormat="1"/>
    <row r="52525" s="1" customFormat="1"/>
    <row r="52526" s="1" customFormat="1"/>
    <row r="52527" s="1" customFormat="1"/>
    <row r="52528" s="1" customFormat="1"/>
    <row r="52529" s="1" customFormat="1"/>
    <row r="52530" s="1" customFormat="1"/>
    <row r="52531" s="1" customFormat="1"/>
    <row r="52532" s="1" customFormat="1"/>
    <row r="52533" s="1" customFormat="1"/>
    <row r="52534" s="1" customFormat="1"/>
    <row r="52535" s="1" customFormat="1"/>
    <row r="52536" s="1" customFormat="1"/>
    <row r="52537" s="1" customFormat="1"/>
    <row r="52538" s="1" customFormat="1"/>
    <row r="52539" s="1" customFormat="1"/>
    <row r="52540" s="1" customFormat="1"/>
    <row r="52541" s="1" customFormat="1"/>
    <row r="52542" s="1" customFormat="1"/>
    <row r="52543" s="1" customFormat="1"/>
    <row r="52544" s="1" customFormat="1"/>
    <row r="52545" s="1" customFormat="1"/>
    <row r="52546" s="1" customFormat="1"/>
    <row r="52547" s="1" customFormat="1"/>
    <row r="52548" s="1" customFormat="1"/>
    <row r="52549" s="1" customFormat="1"/>
    <row r="52550" s="1" customFormat="1"/>
    <row r="52551" s="1" customFormat="1"/>
    <row r="52552" s="1" customFormat="1"/>
    <row r="52553" s="1" customFormat="1"/>
    <row r="52554" s="1" customFormat="1"/>
    <row r="52555" s="1" customFormat="1"/>
    <row r="52556" s="1" customFormat="1"/>
    <row r="52557" s="1" customFormat="1"/>
    <row r="52558" s="1" customFormat="1"/>
    <row r="52559" s="1" customFormat="1"/>
    <row r="52560" s="1" customFormat="1"/>
    <row r="52561" s="1" customFormat="1"/>
    <row r="52562" s="1" customFormat="1"/>
    <row r="52563" s="1" customFormat="1"/>
    <row r="52564" s="1" customFormat="1"/>
    <row r="52565" s="1" customFormat="1"/>
    <row r="52566" s="1" customFormat="1"/>
    <row r="52567" s="1" customFormat="1"/>
    <row r="52568" s="1" customFormat="1"/>
    <row r="52569" s="1" customFormat="1"/>
    <row r="52570" s="1" customFormat="1"/>
    <row r="52571" s="1" customFormat="1"/>
    <row r="52572" s="1" customFormat="1"/>
    <row r="52573" s="1" customFormat="1"/>
    <row r="52574" s="1" customFormat="1"/>
    <row r="52575" s="1" customFormat="1"/>
    <row r="52576" s="1" customFormat="1"/>
    <row r="52577" s="1" customFormat="1"/>
    <row r="52578" s="1" customFormat="1"/>
    <row r="52579" s="1" customFormat="1"/>
    <row r="52580" s="1" customFormat="1"/>
    <row r="52581" s="1" customFormat="1"/>
    <row r="52582" s="1" customFormat="1"/>
    <row r="52583" s="1" customFormat="1"/>
    <row r="52584" s="1" customFormat="1"/>
    <row r="52585" s="1" customFormat="1"/>
    <row r="52586" s="1" customFormat="1"/>
    <row r="52587" s="1" customFormat="1"/>
    <row r="52588" s="1" customFormat="1"/>
    <row r="52589" s="1" customFormat="1"/>
    <row r="52590" s="1" customFormat="1"/>
    <row r="52591" s="1" customFormat="1"/>
    <row r="52592" s="1" customFormat="1"/>
    <row r="52593" s="1" customFormat="1"/>
    <row r="52594" s="1" customFormat="1"/>
    <row r="52595" s="1" customFormat="1"/>
    <row r="52596" s="1" customFormat="1"/>
    <row r="52597" s="1" customFormat="1"/>
    <row r="52598" s="1" customFormat="1"/>
    <row r="52599" s="1" customFormat="1"/>
    <row r="52600" s="1" customFormat="1"/>
    <row r="52601" s="1" customFormat="1"/>
    <row r="52602" s="1" customFormat="1"/>
    <row r="52603" s="1" customFormat="1"/>
    <row r="52604" s="1" customFormat="1"/>
    <row r="52605" s="1" customFormat="1"/>
    <row r="52606" s="1" customFormat="1"/>
    <row r="52607" s="1" customFormat="1"/>
    <row r="52608" s="1" customFormat="1"/>
    <row r="52609" s="1" customFormat="1"/>
    <row r="52610" s="1" customFormat="1"/>
    <row r="52611" s="1" customFormat="1"/>
    <row r="52612" s="1" customFormat="1"/>
    <row r="52613" s="1" customFormat="1"/>
    <row r="52614" s="1" customFormat="1"/>
    <row r="52615" s="1" customFormat="1"/>
    <row r="52616" s="1" customFormat="1"/>
    <row r="52617" s="1" customFormat="1"/>
    <row r="52618" s="1" customFormat="1"/>
    <row r="52619" s="1" customFormat="1"/>
    <row r="52620" s="1" customFormat="1"/>
    <row r="52621" s="1" customFormat="1"/>
    <row r="52622" s="1" customFormat="1"/>
    <row r="52623" s="1" customFormat="1"/>
    <row r="52624" s="1" customFormat="1"/>
    <row r="52625" s="1" customFormat="1"/>
    <row r="52626" s="1" customFormat="1"/>
    <row r="52627" s="1" customFormat="1"/>
    <row r="52628" s="1" customFormat="1"/>
    <row r="52629" s="1" customFormat="1"/>
    <row r="52630" s="1" customFormat="1"/>
    <row r="52631" s="1" customFormat="1"/>
    <row r="52632" s="1" customFormat="1"/>
    <row r="52633" s="1" customFormat="1"/>
    <row r="52634" s="1" customFormat="1"/>
    <row r="52635" s="1" customFormat="1"/>
    <row r="52636" s="1" customFormat="1"/>
    <row r="52637" s="1" customFormat="1"/>
    <row r="52638" s="1" customFormat="1"/>
    <row r="52639" s="1" customFormat="1"/>
    <row r="52640" s="1" customFormat="1"/>
    <row r="52641" s="1" customFormat="1"/>
    <row r="52642" s="1" customFormat="1"/>
    <row r="52643" s="1" customFormat="1"/>
    <row r="52644" s="1" customFormat="1"/>
    <row r="52645" s="1" customFormat="1"/>
    <row r="52646" s="1" customFormat="1"/>
    <row r="52647" s="1" customFormat="1"/>
    <row r="52648" s="1" customFormat="1"/>
    <row r="52649" s="1" customFormat="1"/>
    <row r="52650" s="1" customFormat="1"/>
    <row r="52651" s="1" customFormat="1"/>
    <row r="52652" s="1" customFormat="1"/>
    <row r="52653" s="1" customFormat="1"/>
    <row r="52654" s="1" customFormat="1"/>
    <row r="52655" s="1" customFormat="1"/>
    <row r="52656" s="1" customFormat="1"/>
    <row r="52657" s="1" customFormat="1"/>
    <row r="52658" s="1" customFormat="1"/>
    <row r="52659" s="1" customFormat="1"/>
    <row r="52660" s="1" customFormat="1"/>
    <row r="52661" s="1" customFormat="1"/>
    <row r="52662" s="1" customFormat="1"/>
    <row r="52663" s="1" customFormat="1"/>
    <row r="52664" s="1" customFormat="1"/>
    <row r="52665" s="1" customFormat="1"/>
    <row r="52666" s="1" customFormat="1"/>
    <row r="52667" s="1" customFormat="1"/>
    <row r="52668" s="1" customFormat="1"/>
    <row r="52669" s="1" customFormat="1"/>
    <row r="52670" s="1" customFormat="1"/>
    <row r="52671" s="1" customFormat="1"/>
    <row r="52672" s="1" customFormat="1"/>
    <row r="52673" s="1" customFormat="1"/>
    <row r="52674" s="1" customFormat="1"/>
    <row r="52675" s="1" customFormat="1"/>
    <row r="52676" s="1" customFormat="1"/>
    <row r="52677" s="1" customFormat="1"/>
    <row r="52678" s="1" customFormat="1"/>
    <row r="52679" s="1" customFormat="1"/>
    <row r="52680" s="1" customFormat="1"/>
    <row r="52681" s="1" customFormat="1"/>
    <row r="52682" s="1" customFormat="1"/>
    <row r="52683" s="1" customFormat="1"/>
    <row r="52684" s="1" customFormat="1"/>
    <row r="52685" s="1" customFormat="1"/>
    <row r="52686" s="1" customFormat="1"/>
    <row r="52687" s="1" customFormat="1"/>
    <row r="52688" s="1" customFormat="1"/>
    <row r="52689" s="1" customFormat="1"/>
    <row r="52690" s="1" customFormat="1"/>
    <row r="52691" s="1" customFormat="1"/>
    <row r="52692" s="1" customFormat="1"/>
    <row r="52693" s="1" customFormat="1"/>
    <row r="52694" s="1" customFormat="1"/>
    <row r="52695" s="1" customFormat="1"/>
    <row r="52696" s="1" customFormat="1"/>
    <row r="52697" s="1" customFormat="1"/>
    <row r="52698" s="1" customFormat="1"/>
    <row r="52699" s="1" customFormat="1"/>
    <row r="52700" s="1" customFormat="1"/>
    <row r="52701" s="1" customFormat="1"/>
    <row r="52702" s="1" customFormat="1"/>
    <row r="52703" s="1" customFormat="1"/>
    <row r="52704" s="1" customFormat="1"/>
    <row r="52705" s="1" customFormat="1"/>
    <row r="52706" s="1" customFormat="1"/>
    <row r="52707" s="1" customFormat="1"/>
    <row r="52708" s="1" customFormat="1"/>
    <row r="52709" s="1" customFormat="1"/>
    <row r="52710" s="1" customFormat="1"/>
    <row r="52711" s="1" customFormat="1"/>
    <row r="52712" s="1" customFormat="1"/>
    <row r="52713" s="1" customFormat="1"/>
    <row r="52714" s="1" customFormat="1"/>
    <row r="52715" s="1" customFormat="1"/>
    <row r="52716" s="1" customFormat="1"/>
    <row r="52717" s="1" customFormat="1"/>
    <row r="52718" s="1" customFormat="1"/>
    <row r="52719" s="1" customFormat="1"/>
    <row r="52720" s="1" customFormat="1"/>
    <row r="52721" s="1" customFormat="1"/>
    <row r="52722" s="1" customFormat="1"/>
    <row r="52723" s="1" customFormat="1"/>
    <row r="52724" s="1" customFormat="1"/>
    <row r="52725" s="1" customFormat="1"/>
    <row r="52726" s="1" customFormat="1"/>
    <row r="52727" s="1" customFormat="1"/>
    <row r="52728" s="1" customFormat="1"/>
    <row r="52729" s="1" customFormat="1"/>
    <row r="52730" s="1" customFormat="1"/>
    <row r="52731" s="1" customFormat="1"/>
    <row r="52732" s="1" customFormat="1"/>
    <row r="52733" s="1" customFormat="1"/>
    <row r="52734" s="1" customFormat="1"/>
    <row r="52735" s="1" customFormat="1"/>
    <row r="52736" s="1" customFormat="1"/>
    <row r="52737" s="1" customFormat="1"/>
    <row r="52738" s="1" customFormat="1"/>
    <row r="52739" s="1" customFormat="1"/>
    <row r="52740" s="1" customFormat="1"/>
    <row r="52741" s="1" customFormat="1"/>
    <row r="52742" s="1" customFormat="1"/>
    <row r="52743" s="1" customFormat="1"/>
    <row r="52744" s="1" customFormat="1"/>
    <row r="52745" s="1" customFormat="1"/>
    <row r="52746" s="1" customFormat="1"/>
    <row r="52747" s="1" customFormat="1"/>
    <row r="52748" s="1" customFormat="1"/>
    <row r="52749" s="1" customFormat="1"/>
    <row r="52750" s="1" customFormat="1"/>
    <row r="52751" s="1" customFormat="1"/>
    <row r="52752" s="1" customFormat="1"/>
    <row r="52753" s="1" customFormat="1"/>
    <row r="52754" s="1" customFormat="1"/>
    <row r="52755" s="1" customFormat="1"/>
    <row r="52756" s="1" customFormat="1"/>
    <row r="52757" s="1" customFormat="1"/>
    <row r="52758" s="1" customFormat="1"/>
    <row r="52759" s="1" customFormat="1"/>
    <row r="52760" s="1" customFormat="1"/>
    <row r="52761" s="1" customFormat="1"/>
    <row r="52762" s="1" customFormat="1"/>
    <row r="52763" s="1" customFormat="1"/>
    <row r="52764" s="1" customFormat="1"/>
    <row r="52765" s="1" customFormat="1"/>
    <row r="52766" s="1" customFormat="1"/>
    <row r="52767" s="1" customFormat="1"/>
    <row r="52768" s="1" customFormat="1"/>
    <row r="52769" s="1" customFormat="1"/>
    <row r="52770" s="1" customFormat="1"/>
    <row r="52771" s="1" customFormat="1"/>
    <row r="52772" s="1" customFormat="1"/>
    <row r="52773" s="1" customFormat="1"/>
    <row r="52774" s="1" customFormat="1"/>
    <row r="52775" s="1" customFormat="1"/>
    <row r="52776" s="1" customFormat="1"/>
    <row r="52777" s="1" customFormat="1"/>
    <row r="52778" s="1" customFormat="1"/>
    <row r="52779" s="1" customFormat="1"/>
    <row r="52780" s="1" customFormat="1"/>
    <row r="52781" s="1" customFormat="1"/>
    <row r="52782" s="1" customFormat="1"/>
    <row r="52783" s="1" customFormat="1"/>
    <row r="52784" s="1" customFormat="1"/>
    <row r="52785" s="1" customFormat="1"/>
    <row r="52786" s="1" customFormat="1"/>
    <row r="52787" s="1" customFormat="1"/>
    <row r="52788" s="1" customFormat="1"/>
    <row r="52789" s="1" customFormat="1"/>
    <row r="52790" s="1" customFormat="1"/>
    <row r="52791" s="1" customFormat="1"/>
    <row r="52792" s="1" customFormat="1"/>
    <row r="52793" s="1" customFormat="1"/>
    <row r="52794" s="1" customFormat="1"/>
    <row r="52795" s="1" customFormat="1"/>
    <row r="52796" s="1" customFormat="1"/>
    <row r="52797" s="1" customFormat="1"/>
    <row r="52798" s="1" customFormat="1"/>
    <row r="52799" s="1" customFormat="1"/>
    <row r="52800" s="1" customFormat="1"/>
    <row r="52801" s="1" customFormat="1"/>
    <row r="52802" s="1" customFormat="1"/>
    <row r="52803" s="1" customFormat="1"/>
    <row r="52804" s="1" customFormat="1"/>
    <row r="52805" s="1" customFormat="1"/>
    <row r="52806" s="1" customFormat="1"/>
    <row r="52807" s="1" customFormat="1"/>
    <row r="52808" s="1" customFormat="1"/>
    <row r="52809" s="1" customFormat="1"/>
    <row r="52810" s="1" customFormat="1"/>
    <row r="52811" s="1" customFormat="1"/>
    <row r="52812" s="1" customFormat="1"/>
    <row r="52813" s="1" customFormat="1"/>
    <row r="52814" s="1" customFormat="1"/>
    <row r="52815" s="1" customFormat="1"/>
    <row r="52816" s="1" customFormat="1"/>
    <row r="52817" s="1" customFormat="1"/>
    <row r="52818" s="1" customFormat="1"/>
    <row r="52819" s="1" customFormat="1"/>
    <row r="52820" s="1" customFormat="1"/>
    <row r="52821" s="1" customFormat="1"/>
    <row r="52822" s="1" customFormat="1"/>
    <row r="52823" s="1" customFormat="1"/>
    <row r="52824" s="1" customFormat="1"/>
    <row r="52825" s="1" customFormat="1"/>
    <row r="52826" s="1" customFormat="1"/>
    <row r="52827" s="1" customFormat="1"/>
    <row r="52828" s="1" customFormat="1"/>
    <row r="52829" s="1" customFormat="1"/>
    <row r="52830" s="1" customFormat="1"/>
    <row r="52831" s="1" customFormat="1"/>
    <row r="52832" s="1" customFormat="1"/>
    <row r="52833" s="1" customFormat="1"/>
    <row r="52834" s="1" customFormat="1"/>
    <row r="52835" s="1" customFormat="1"/>
    <row r="52836" s="1" customFormat="1"/>
    <row r="52837" s="1" customFormat="1"/>
    <row r="52838" s="1" customFormat="1"/>
    <row r="52839" s="1" customFormat="1"/>
    <row r="52840" s="1" customFormat="1"/>
    <row r="52841" s="1" customFormat="1"/>
    <row r="52842" s="1" customFormat="1"/>
    <row r="52843" s="1" customFormat="1"/>
    <row r="52844" s="1" customFormat="1"/>
    <row r="52845" s="1" customFormat="1"/>
    <row r="52846" s="1" customFormat="1"/>
    <row r="52847" s="1" customFormat="1"/>
    <row r="52848" s="1" customFormat="1"/>
    <row r="52849" s="1" customFormat="1"/>
    <row r="52850" s="1" customFormat="1"/>
    <row r="52851" s="1" customFormat="1"/>
    <row r="52852" s="1" customFormat="1"/>
    <row r="52853" s="1" customFormat="1"/>
    <row r="52854" s="1" customFormat="1"/>
    <row r="52855" s="1" customFormat="1"/>
    <row r="52856" s="1" customFormat="1"/>
    <row r="52857" s="1" customFormat="1"/>
    <row r="52858" s="1" customFormat="1"/>
    <row r="52859" s="1" customFormat="1"/>
    <row r="52860" s="1" customFormat="1"/>
    <row r="52861" s="1" customFormat="1"/>
    <row r="52862" s="1" customFormat="1"/>
    <row r="52863" s="1" customFormat="1"/>
    <row r="52864" s="1" customFormat="1"/>
    <row r="52865" s="1" customFormat="1"/>
    <row r="52866" s="1" customFormat="1"/>
    <row r="52867" s="1" customFormat="1"/>
    <row r="52868" s="1" customFormat="1"/>
    <row r="52869" s="1" customFormat="1"/>
    <row r="52870" s="1" customFormat="1"/>
    <row r="52871" s="1" customFormat="1"/>
    <row r="52872" s="1" customFormat="1"/>
    <row r="52873" s="1" customFormat="1"/>
    <row r="52874" s="1" customFormat="1"/>
    <row r="52875" s="1" customFormat="1"/>
    <row r="52876" s="1" customFormat="1"/>
    <row r="52877" s="1" customFormat="1"/>
    <row r="52878" s="1" customFormat="1"/>
    <row r="52879" s="1" customFormat="1"/>
    <row r="52880" s="1" customFormat="1"/>
    <row r="52881" s="1" customFormat="1"/>
    <row r="52882" s="1" customFormat="1"/>
    <row r="52883" s="1" customFormat="1"/>
    <row r="52884" s="1" customFormat="1"/>
    <row r="52885" s="1" customFormat="1"/>
    <row r="52886" s="1" customFormat="1"/>
    <row r="52887" s="1" customFormat="1"/>
    <row r="52888" s="1" customFormat="1"/>
    <row r="52889" s="1" customFormat="1"/>
    <row r="52890" s="1" customFormat="1"/>
    <row r="52891" s="1" customFormat="1"/>
    <row r="52892" s="1" customFormat="1"/>
    <row r="52893" s="1" customFormat="1"/>
    <row r="52894" s="1" customFormat="1"/>
    <row r="52895" s="1" customFormat="1"/>
    <row r="52896" s="1" customFormat="1"/>
    <row r="52897" s="1" customFormat="1"/>
    <row r="52898" s="1" customFormat="1"/>
    <row r="52899" s="1" customFormat="1"/>
    <row r="52900" s="1" customFormat="1"/>
    <row r="52901" s="1" customFormat="1"/>
    <row r="52902" s="1" customFormat="1"/>
    <row r="52903" s="1" customFormat="1"/>
    <row r="52904" s="1" customFormat="1"/>
    <row r="52905" s="1" customFormat="1"/>
    <row r="52906" s="1" customFormat="1"/>
    <row r="52907" s="1" customFormat="1"/>
    <row r="52908" s="1" customFormat="1"/>
    <row r="52909" s="1" customFormat="1"/>
    <row r="52910" s="1" customFormat="1"/>
    <row r="52911" s="1" customFormat="1"/>
    <row r="52912" s="1" customFormat="1"/>
    <row r="52913" s="1" customFormat="1"/>
    <row r="52914" s="1" customFormat="1"/>
    <row r="52915" s="1" customFormat="1"/>
    <row r="52916" s="1" customFormat="1"/>
    <row r="52917" s="1" customFormat="1"/>
    <row r="52918" s="1" customFormat="1"/>
    <row r="52919" s="1" customFormat="1"/>
    <row r="52920" s="1" customFormat="1"/>
    <row r="52921" s="1" customFormat="1"/>
    <row r="52922" s="1" customFormat="1"/>
    <row r="52923" s="1" customFormat="1"/>
    <row r="52924" s="1" customFormat="1"/>
    <row r="52925" s="1" customFormat="1"/>
    <row r="52926" s="1" customFormat="1"/>
    <row r="52927" s="1" customFormat="1"/>
    <row r="52928" s="1" customFormat="1"/>
    <row r="52929" s="1" customFormat="1"/>
    <row r="52930" s="1" customFormat="1"/>
    <row r="52931" s="1" customFormat="1"/>
    <row r="52932" s="1" customFormat="1"/>
    <row r="52933" s="1" customFormat="1"/>
    <row r="52934" s="1" customFormat="1"/>
    <row r="52935" s="1" customFormat="1"/>
    <row r="52936" s="1" customFormat="1"/>
    <row r="52937" s="1" customFormat="1"/>
    <row r="52938" s="1" customFormat="1"/>
    <row r="52939" s="1" customFormat="1"/>
    <row r="52940" s="1" customFormat="1"/>
    <row r="52941" s="1" customFormat="1"/>
    <row r="52942" s="1" customFormat="1"/>
    <row r="52943" s="1" customFormat="1"/>
    <row r="52944" s="1" customFormat="1"/>
    <row r="52945" s="1" customFormat="1"/>
    <row r="52946" s="1" customFormat="1"/>
    <row r="52947" s="1" customFormat="1"/>
    <row r="52948" s="1" customFormat="1"/>
    <row r="52949" s="1" customFormat="1"/>
    <row r="52950" s="1" customFormat="1"/>
    <row r="52951" s="1" customFormat="1"/>
    <row r="52952" s="1" customFormat="1"/>
    <row r="52953" s="1" customFormat="1"/>
    <row r="52954" s="1" customFormat="1"/>
    <row r="52955" s="1" customFormat="1"/>
    <row r="52956" s="1" customFormat="1"/>
    <row r="52957" s="1" customFormat="1"/>
    <row r="52958" s="1" customFormat="1"/>
    <row r="52959" s="1" customFormat="1"/>
    <row r="52960" s="1" customFormat="1"/>
    <row r="52961" s="1" customFormat="1"/>
    <row r="52962" s="1" customFormat="1"/>
    <row r="52963" s="1" customFormat="1"/>
    <row r="52964" s="1" customFormat="1"/>
    <row r="52965" s="1" customFormat="1"/>
    <row r="52966" s="1" customFormat="1"/>
    <row r="52967" s="1" customFormat="1"/>
    <row r="52968" s="1" customFormat="1"/>
    <row r="52969" s="1" customFormat="1"/>
    <row r="52970" s="1" customFormat="1"/>
    <row r="52971" s="1" customFormat="1"/>
    <row r="52972" s="1" customFormat="1"/>
    <row r="52973" s="1" customFormat="1"/>
    <row r="52974" s="1" customFormat="1"/>
    <row r="52975" s="1" customFormat="1"/>
    <row r="52976" s="1" customFormat="1"/>
    <row r="52977" s="1" customFormat="1"/>
    <row r="52978" s="1" customFormat="1"/>
    <row r="52979" s="1" customFormat="1"/>
    <row r="52980" s="1" customFormat="1"/>
    <row r="52981" s="1" customFormat="1"/>
    <row r="52982" s="1" customFormat="1"/>
    <row r="52983" s="1" customFormat="1"/>
    <row r="52984" s="1" customFormat="1"/>
    <row r="52985" s="1" customFormat="1"/>
    <row r="52986" s="1" customFormat="1"/>
    <row r="52987" s="1" customFormat="1"/>
    <row r="52988" s="1" customFormat="1"/>
    <row r="52989" s="1" customFormat="1"/>
    <row r="52990" s="1" customFormat="1"/>
    <row r="52991" s="1" customFormat="1"/>
    <row r="52992" s="1" customFormat="1"/>
    <row r="52993" s="1" customFormat="1"/>
    <row r="52994" s="1" customFormat="1"/>
    <row r="52995" s="1" customFormat="1"/>
    <row r="52996" s="1" customFormat="1"/>
    <row r="52997" s="1" customFormat="1"/>
    <row r="52998" s="1" customFormat="1"/>
    <row r="52999" s="1" customFormat="1"/>
    <row r="53000" s="1" customFormat="1"/>
    <row r="53001" s="1" customFormat="1"/>
    <row r="53002" s="1" customFormat="1"/>
    <row r="53003" s="1" customFormat="1"/>
    <row r="53004" s="1" customFormat="1"/>
    <row r="53005" s="1" customFormat="1"/>
    <row r="53006" s="1" customFormat="1"/>
    <row r="53007" s="1" customFormat="1"/>
    <row r="53008" s="1" customFormat="1"/>
    <row r="53009" s="1" customFormat="1"/>
    <row r="53010" s="1" customFormat="1"/>
    <row r="53011" s="1" customFormat="1"/>
    <row r="53012" s="1" customFormat="1"/>
    <row r="53013" s="1" customFormat="1"/>
    <row r="53014" s="1" customFormat="1"/>
    <row r="53015" s="1" customFormat="1"/>
    <row r="53016" s="1" customFormat="1"/>
    <row r="53017" s="1" customFormat="1"/>
    <row r="53018" s="1" customFormat="1"/>
    <row r="53019" s="1" customFormat="1"/>
    <row r="53020" s="1" customFormat="1"/>
    <row r="53021" s="1" customFormat="1"/>
    <row r="53022" s="1" customFormat="1"/>
    <row r="53023" s="1" customFormat="1"/>
    <row r="53024" s="1" customFormat="1"/>
    <row r="53025" s="1" customFormat="1"/>
    <row r="53026" s="1" customFormat="1"/>
    <row r="53027" s="1" customFormat="1"/>
    <row r="53028" s="1" customFormat="1"/>
    <row r="53029" s="1" customFormat="1"/>
    <row r="53030" s="1" customFormat="1"/>
    <row r="53031" s="1" customFormat="1"/>
    <row r="53032" s="1" customFormat="1"/>
    <row r="53033" s="1" customFormat="1"/>
    <row r="53034" s="1" customFormat="1"/>
    <row r="53035" s="1" customFormat="1"/>
    <row r="53036" s="1" customFormat="1"/>
    <row r="53037" s="1" customFormat="1"/>
    <row r="53038" s="1" customFormat="1"/>
    <row r="53039" s="1" customFormat="1"/>
    <row r="53040" s="1" customFormat="1"/>
    <row r="53041" s="1" customFormat="1"/>
    <row r="53042" s="1" customFormat="1"/>
    <row r="53043" s="1" customFormat="1"/>
    <row r="53044" s="1" customFormat="1"/>
    <row r="53045" s="1" customFormat="1"/>
    <row r="53046" s="1" customFormat="1"/>
    <row r="53047" s="1" customFormat="1"/>
    <row r="53048" s="1" customFormat="1"/>
    <row r="53049" s="1" customFormat="1"/>
    <row r="53050" s="1" customFormat="1"/>
    <row r="53051" s="1" customFormat="1"/>
    <row r="53052" s="1" customFormat="1"/>
    <row r="53053" s="1" customFormat="1"/>
    <row r="53054" s="1" customFormat="1"/>
    <row r="53055" s="1" customFormat="1"/>
    <row r="53056" s="1" customFormat="1"/>
    <row r="53057" s="1" customFormat="1"/>
    <row r="53058" s="1" customFormat="1"/>
    <row r="53059" s="1" customFormat="1"/>
    <row r="53060" s="1" customFormat="1"/>
    <row r="53061" s="1" customFormat="1"/>
    <row r="53062" s="1" customFormat="1"/>
    <row r="53063" s="1" customFormat="1"/>
    <row r="53064" s="1" customFormat="1"/>
    <row r="53065" s="1" customFormat="1"/>
    <row r="53066" s="1" customFormat="1"/>
    <row r="53067" s="1" customFormat="1"/>
    <row r="53068" s="1" customFormat="1"/>
    <row r="53069" s="1" customFormat="1"/>
    <row r="53070" s="1" customFormat="1"/>
    <row r="53071" s="1" customFormat="1"/>
    <row r="53072" s="1" customFormat="1"/>
    <row r="53073" s="1" customFormat="1"/>
    <row r="53074" s="1" customFormat="1"/>
    <row r="53075" s="1" customFormat="1"/>
    <row r="53076" s="1" customFormat="1"/>
    <row r="53077" s="1" customFormat="1"/>
    <row r="53078" s="1" customFormat="1"/>
    <row r="53079" s="1" customFormat="1"/>
    <row r="53080" s="1" customFormat="1"/>
    <row r="53081" s="1" customFormat="1"/>
    <row r="53082" s="1" customFormat="1"/>
    <row r="53083" s="1" customFormat="1"/>
    <row r="53084" s="1" customFormat="1"/>
    <row r="53085" s="1" customFormat="1"/>
    <row r="53086" s="1" customFormat="1"/>
    <row r="53087" s="1" customFormat="1"/>
    <row r="53088" s="1" customFormat="1"/>
    <row r="53089" s="1" customFormat="1"/>
    <row r="53090" s="1" customFormat="1"/>
    <row r="53091" s="1" customFormat="1"/>
    <row r="53092" s="1" customFormat="1"/>
    <row r="53093" s="1" customFormat="1"/>
    <row r="53094" s="1" customFormat="1"/>
    <row r="53095" s="1" customFormat="1"/>
    <row r="53096" s="1" customFormat="1"/>
    <row r="53097" s="1" customFormat="1"/>
    <row r="53098" s="1" customFormat="1"/>
    <row r="53099" s="1" customFormat="1"/>
    <row r="53100" s="1" customFormat="1"/>
    <row r="53101" s="1" customFormat="1"/>
    <row r="53102" s="1" customFormat="1"/>
    <row r="53103" s="1" customFormat="1"/>
    <row r="53104" s="1" customFormat="1"/>
    <row r="53105" s="1" customFormat="1"/>
    <row r="53106" s="1" customFormat="1"/>
    <row r="53107" s="1" customFormat="1"/>
    <row r="53108" s="1" customFormat="1"/>
    <row r="53109" s="1" customFormat="1"/>
    <row r="53110" s="1" customFormat="1"/>
    <row r="53111" s="1" customFormat="1"/>
    <row r="53112" s="1" customFormat="1"/>
    <row r="53113" s="1" customFormat="1"/>
    <row r="53114" s="1" customFormat="1"/>
    <row r="53115" s="1" customFormat="1"/>
    <row r="53116" s="1" customFormat="1"/>
    <row r="53117" s="1" customFormat="1"/>
    <row r="53118" s="1" customFormat="1"/>
    <row r="53119" s="1" customFormat="1"/>
    <row r="53120" s="1" customFormat="1"/>
    <row r="53121" s="1" customFormat="1"/>
    <row r="53122" s="1" customFormat="1"/>
    <row r="53123" s="1" customFormat="1"/>
    <row r="53124" s="1" customFormat="1"/>
    <row r="53125" s="1" customFormat="1"/>
    <row r="53126" s="1" customFormat="1"/>
    <row r="53127" s="1" customFormat="1"/>
    <row r="53128" s="1" customFormat="1"/>
    <row r="53129" s="1" customFormat="1"/>
    <row r="53130" s="1" customFormat="1"/>
    <row r="53131" s="1" customFormat="1"/>
    <row r="53132" s="1" customFormat="1"/>
    <row r="53133" s="1" customFormat="1"/>
    <row r="53134" s="1" customFormat="1"/>
    <row r="53135" s="1" customFormat="1"/>
    <row r="53136" s="1" customFormat="1"/>
    <row r="53137" s="1" customFormat="1"/>
    <row r="53138" s="1" customFormat="1"/>
    <row r="53139" s="1" customFormat="1"/>
    <row r="53140" s="1" customFormat="1"/>
    <row r="53141" s="1" customFormat="1"/>
    <row r="53142" s="1" customFormat="1"/>
    <row r="53143" s="1" customFormat="1"/>
    <row r="53144" s="1" customFormat="1"/>
    <row r="53145" s="1" customFormat="1"/>
    <row r="53146" s="1" customFormat="1"/>
    <row r="53147" s="1" customFormat="1"/>
    <row r="53148" s="1" customFormat="1"/>
    <row r="53149" s="1" customFormat="1"/>
    <row r="53150" s="1" customFormat="1"/>
    <row r="53151" s="1" customFormat="1"/>
    <row r="53152" s="1" customFormat="1"/>
    <row r="53153" s="1" customFormat="1"/>
    <row r="53154" s="1" customFormat="1"/>
    <row r="53155" s="1" customFormat="1"/>
    <row r="53156" s="1" customFormat="1"/>
    <row r="53157" s="1" customFormat="1"/>
    <row r="53158" s="1" customFormat="1"/>
    <row r="53159" s="1" customFormat="1"/>
    <row r="53160" s="1" customFormat="1"/>
    <row r="53161" s="1" customFormat="1"/>
    <row r="53162" s="1" customFormat="1"/>
    <row r="53163" s="1" customFormat="1"/>
    <row r="53164" s="1" customFormat="1"/>
    <row r="53165" s="1" customFormat="1"/>
    <row r="53166" s="1" customFormat="1"/>
    <row r="53167" s="1" customFormat="1"/>
    <row r="53168" s="1" customFormat="1"/>
    <row r="53169" s="1" customFormat="1"/>
    <row r="53170" s="1" customFormat="1"/>
    <row r="53171" s="1" customFormat="1"/>
    <row r="53172" s="1" customFormat="1"/>
    <row r="53173" s="1" customFormat="1"/>
    <row r="53174" s="1" customFormat="1"/>
    <row r="53175" s="1" customFormat="1"/>
    <row r="53176" s="1" customFormat="1"/>
    <row r="53177" s="1" customFormat="1"/>
    <row r="53178" s="1" customFormat="1"/>
    <row r="53179" s="1" customFormat="1"/>
    <row r="53180" s="1" customFormat="1"/>
    <row r="53181" s="1" customFormat="1"/>
    <row r="53182" s="1" customFormat="1"/>
    <row r="53183" s="1" customFormat="1"/>
    <row r="53184" s="1" customFormat="1"/>
    <row r="53185" s="1" customFormat="1"/>
    <row r="53186" s="1" customFormat="1"/>
    <row r="53187" s="1" customFormat="1"/>
    <row r="53188" s="1" customFormat="1"/>
    <row r="53189" s="1" customFormat="1"/>
    <row r="53190" s="1" customFormat="1"/>
    <row r="53191" s="1" customFormat="1"/>
    <row r="53192" s="1" customFormat="1"/>
    <row r="53193" s="1" customFormat="1"/>
    <row r="53194" s="1" customFormat="1"/>
    <row r="53195" s="1" customFormat="1"/>
    <row r="53196" s="1" customFormat="1"/>
    <row r="53197" s="1" customFormat="1"/>
    <row r="53198" s="1" customFormat="1"/>
    <row r="53199" s="1" customFormat="1"/>
    <row r="53200" s="1" customFormat="1"/>
    <row r="53201" s="1" customFormat="1"/>
    <row r="53202" s="1" customFormat="1"/>
    <row r="53203" s="1" customFormat="1"/>
    <row r="53204" s="1" customFormat="1"/>
    <row r="53205" s="1" customFormat="1"/>
    <row r="53206" s="1" customFormat="1"/>
    <row r="53207" s="1" customFormat="1"/>
    <row r="53208" s="1" customFormat="1"/>
    <row r="53209" s="1" customFormat="1"/>
    <row r="53210" s="1" customFormat="1"/>
    <row r="53211" s="1" customFormat="1"/>
    <row r="53212" s="1" customFormat="1"/>
    <row r="53213" s="1" customFormat="1"/>
    <row r="53214" s="1" customFormat="1"/>
    <row r="53215" s="1" customFormat="1"/>
    <row r="53216" s="1" customFormat="1"/>
    <row r="53217" s="1" customFormat="1"/>
    <row r="53218" s="1" customFormat="1"/>
    <row r="53219" s="1" customFormat="1"/>
    <row r="53220" s="1" customFormat="1"/>
    <row r="53221" s="1" customFormat="1"/>
    <row r="53222" s="1" customFormat="1"/>
    <row r="53223" s="1" customFormat="1"/>
    <row r="53224" s="1" customFormat="1"/>
    <row r="53225" s="1" customFormat="1"/>
    <row r="53226" s="1" customFormat="1"/>
    <row r="53227" s="1" customFormat="1"/>
    <row r="53228" s="1" customFormat="1"/>
    <row r="53229" s="1" customFormat="1"/>
    <row r="53230" s="1" customFormat="1"/>
    <row r="53231" s="1" customFormat="1"/>
    <row r="53232" s="1" customFormat="1"/>
    <row r="53233" s="1" customFormat="1"/>
    <row r="53234" s="1" customFormat="1"/>
    <row r="53235" s="1" customFormat="1"/>
    <row r="53236" s="1" customFormat="1"/>
    <row r="53237" s="1" customFormat="1"/>
    <row r="53238" s="1" customFormat="1"/>
    <row r="53239" s="1" customFormat="1"/>
    <row r="53240" s="1" customFormat="1"/>
    <row r="53241" s="1" customFormat="1"/>
    <row r="53242" s="1" customFormat="1"/>
    <row r="53243" s="1" customFormat="1"/>
    <row r="53244" s="1" customFormat="1"/>
    <row r="53245" s="1" customFormat="1"/>
    <row r="53246" s="1" customFormat="1"/>
    <row r="53247" s="1" customFormat="1"/>
    <row r="53248" s="1" customFormat="1"/>
    <row r="53249" s="1" customFormat="1"/>
    <row r="53250" s="1" customFormat="1"/>
    <row r="53251" s="1" customFormat="1"/>
    <row r="53252" s="1" customFormat="1"/>
    <row r="53253" s="1" customFormat="1"/>
    <row r="53254" s="1" customFormat="1"/>
    <row r="53255" s="1" customFormat="1"/>
    <row r="53256" s="1" customFormat="1"/>
    <row r="53257" s="1" customFormat="1"/>
    <row r="53258" s="1" customFormat="1"/>
    <row r="53259" s="1" customFormat="1"/>
    <row r="53260" s="1" customFormat="1"/>
    <row r="53261" s="1" customFormat="1"/>
    <row r="53262" s="1" customFormat="1"/>
    <row r="53263" s="1" customFormat="1"/>
    <row r="53264" s="1" customFormat="1"/>
    <row r="53265" s="1" customFormat="1"/>
    <row r="53266" s="1" customFormat="1"/>
    <row r="53267" s="1" customFormat="1"/>
    <row r="53268" s="1" customFormat="1"/>
    <row r="53269" s="1" customFormat="1"/>
    <row r="53270" s="1" customFormat="1"/>
    <row r="53271" s="1" customFormat="1"/>
    <row r="53272" s="1" customFormat="1"/>
    <row r="53273" s="1" customFormat="1"/>
    <row r="53274" s="1" customFormat="1"/>
    <row r="53275" s="1" customFormat="1"/>
    <row r="53276" s="1" customFormat="1"/>
    <row r="53277" s="1" customFormat="1"/>
    <row r="53278" s="1" customFormat="1"/>
    <row r="53279" s="1" customFormat="1"/>
    <row r="53280" s="1" customFormat="1"/>
    <row r="53281" s="1" customFormat="1"/>
    <row r="53282" s="1" customFormat="1"/>
    <row r="53283" s="1" customFormat="1"/>
    <row r="53284" s="1" customFormat="1"/>
    <row r="53285" s="1" customFormat="1"/>
    <row r="53286" s="1" customFormat="1"/>
    <row r="53287" s="1" customFormat="1"/>
    <row r="53288" s="1" customFormat="1"/>
    <row r="53289" s="1" customFormat="1"/>
    <row r="53290" s="1" customFormat="1"/>
    <row r="53291" s="1" customFormat="1"/>
    <row r="53292" s="1" customFormat="1"/>
    <row r="53293" s="1" customFormat="1"/>
    <row r="53294" s="1" customFormat="1"/>
    <row r="53295" s="1" customFormat="1"/>
    <row r="53296" s="1" customFormat="1"/>
    <row r="53297" s="1" customFormat="1"/>
    <row r="53298" s="1" customFormat="1"/>
    <row r="53299" s="1" customFormat="1"/>
    <row r="53300" s="1" customFormat="1"/>
    <row r="53301" s="1" customFormat="1"/>
    <row r="53302" s="1" customFormat="1"/>
    <row r="53303" s="1" customFormat="1"/>
    <row r="53304" s="1" customFormat="1"/>
    <row r="53305" s="1" customFormat="1"/>
    <row r="53306" s="1" customFormat="1"/>
    <row r="53307" s="1" customFormat="1"/>
    <row r="53308" s="1" customFormat="1"/>
    <row r="53309" s="1" customFormat="1"/>
    <row r="53310" s="1" customFormat="1"/>
    <row r="53311" s="1" customFormat="1"/>
    <row r="53312" s="1" customFormat="1"/>
    <row r="53313" s="1" customFormat="1"/>
    <row r="53314" s="1" customFormat="1"/>
    <row r="53315" s="1" customFormat="1"/>
    <row r="53316" s="1" customFormat="1"/>
    <row r="53317" s="1" customFormat="1"/>
    <row r="53318" s="1" customFormat="1"/>
    <row r="53319" s="1" customFormat="1"/>
    <row r="53320" s="1" customFormat="1"/>
    <row r="53321" s="1" customFormat="1"/>
    <row r="53322" s="1" customFormat="1"/>
    <row r="53323" s="1" customFormat="1"/>
    <row r="53324" s="1" customFormat="1"/>
    <row r="53325" s="1" customFormat="1"/>
    <row r="53326" s="1" customFormat="1"/>
    <row r="53327" s="1" customFormat="1"/>
    <row r="53328" s="1" customFormat="1"/>
    <row r="53329" s="1" customFormat="1"/>
    <row r="53330" s="1" customFormat="1"/>
    <row r="53331" s="1" customFormat="1"/>
    <row r="53332" s="1" customFormat="1"/>
    <row r="53333" s="1" customFormat="1"/>
    <row r="53334" s="1" customFormat="1"/>
    <row r="53335" s="1" customFormat="1"/>
    <row r="53336" s="1" customFormat="1"/>
    <row r="53337" s="1" customFormat="1"/>
    <row r="53338" s="1" customFormat="1"/>
    <row r="53339" s="1" customFormat="1"/>
    <row r="53340" s="1" customFormat="1"/>
    <row r="53341" s="1" customFormat="1"/>
    <row r="53342" s="1" customFormat="1"/>
    <row r="53343" s="1" customFormat="1"/>
    <row r="53344" s="1" customFormat="1"/>
    <row r="53345" s="1" customFormat="1"/>
    <row r="53346" s="1" customFormat="1"/>
    <row r="53347" s="1" customFormat="1"/>
    <row r="53348" s="1" customFormat="1"/>
    <row r="53349" s="1" customFormat="1"/>
    <row r="53350" s="1" customFormat="1"/>
    <row r="53351" s="1" customFormat="1"/>
    <row r="53352" s="1" customFormat="1"/>
    <row r="53353" s="1" customFormat="1"/>
    <row r="53354" s="1" customFormat="1"/>
    <row r="53355" s="1" customFormat="1"/>
    <row r="53356" s="1" customFormat="1"/>
    <row r="53357" s="1" customFormat="1"/>
    <row r="53358" s="1" customFormat="1"/>
    <row r="53359" s="1" customFormat="1"/>
    <row r="53360" s="1" customFormat="1"/>
    <row r="53361" s="1" customFormat="1"/>
    <row r="53362" s="1" customFormat="1"/>
    <row r="53363" s="1" customFormat="1"/>
    <row r="53364" s="1" customFormat="1"/>
    <row r="53365" s="1" customFormat="1"/>
    <row r="53366" s="1" customFormat="1"/>
    <row r="53367" s="1" customFormat="1"/>
    <row r="53368" s="1" customFormat="1"/>
    <row r="53369" s="1" customFormat="1"/>
    <row r="53370" s="1" customFormat="1"/>
    <row r="53371" s="1" customFormat="1"/>
    <row r="53372" s="1" customFormat="1"/>
    <row r="53373" s="1" customFormat="1"/>
    <row r="53374" s="1" customFormat="1"/>
    <row r="53375" s="1" customFormat="1"/>
    <row r="53376" s="1" customFormat="1"/>
    <row r="53377" s="1" customFormat="1"/>
    <row r="53378" s="1" customFormat="1"/>
    <row r="53379" s="1" customFormat="1"/>
    <row r="53380" s="1" customFormat="1"/>
    <row r="53381" s="1" customFormat="1"/>
    <row r="53382" s="1" customFormat="1"/>
    <row r="53383" s="1" customFormat="1"/>
    <row r="53384" s="1" customFormat="1"/>
    <row r="53385" s="1" customFormat="1"/>
    <row r="53386" s="1" customFormat="1"/>
    <row r="53387" s="1" customFormat="1"/>
    <row r="53388" s="1" customFormat="1"/>
    <row r="53389" s="1" customFormat="1"/>
    <row r="53390" s="1" customFormat="1"/>
    <row r="53391" s="1" customFormat="1"/>
    <row r="53392" s="1" customFormat="1"/>
    <row r="53393" s="1" customFormat="1"/>
    <row r="53394" s="1" customFormat="1"/>
    <row r="53395" s="1" customFormat="1"/>
    <row r="53396" s="1" customFormat="1"/>
    <row r="53397" s="1" customFormat="1"/>
    <row r="53398" s="1" customFormat="1"/>
    <row r="53399" s="1" customFormat="1"/>
    <row r="53400" s="1" customFormat="1"/>
    <row r="53401" s="1" customFormat="1"/>
    <row r="53402" s="1" customFormat="1"/>
    <row r="53403" s="1" customFormat="1"/>
    <row r="53404" s="1" customFormat="1"/>
    <row r="53405" s="1" customFormat="1"/>
    <row r="53406" s="1" customFormat="1"/>
    <row r="53407" s="1" customFormat="1"/>
    <row r="53408" s="1" customFormat="1"/>
    <row r="53409" s="1" customFormat="1"/>
    <row r="53410" s="1" customFormat="1"/>
    <row r="53411" s="1" customFormat="1"/>
    <row r="53412" s="1" customFormat="1"/>
    <row r="53413" s="1" customFormat="1"/>
    <row r="53414" s="1" customFormat="1"/>
    <row r="53415" s="1" customFormat="1"/>
    <row r="53416" s="1" customFormat="1"/>
    <row r="53417" s="1" customFormat="1"/>
    <row r="53418" s="1" customFormat="1"/>
    <row r="53419" s="1" customFormat="1"/>
    <row r="53420" s="1" customFormat="1"/>
    <row r="53421" s="1" customFormat="1"/>
    <row r="53422" s="1" customFormat="1"/>
    <row r="53423" s="1" customFormat="1"/>
    <row r="53424" s="1" customFormat="1"/>
    <row r="53425" s="1" customFormat="1"/>
    <row r="53426" s="1" customFormat="1"/>
    <row r="53427" s="1" customFormat="1"/>
    <row r="53428" s="1" customFormat="1"/>
    <row r="53429" s="1" customFormat="1"/>
    <row r="53430" s="1" customFormat="1"/>
    <row r="53431" s="1" customFormat="1"/>
    <row r="53432" s="1" customFormat="1"/>
    <row r="53433" s="1" customFormat="1"/>
    <row r="53434" s="1" customFormat="1"/>
    <row r="53435" s="1" customFormat="1"/>
    <row r="53436" s="1" customFormat="1"/>
    <row r="53437" s="1" customFormat="1"/>
    <row r="53438" s="1" customFormat="1"/>
    <row r="53439" s="1" customFormat="1"/>
    <row r="53440" s="1" customFormat="1"/>
    <row r="53441" s="1" customFormat="1"/>
    <row r="53442" s="1" customFormat="1"/>
    <row r="53443" s="1" customFormat="1"/>
    <row r="53444" s="1" customFormat="1"/>
    <row r="53445" s="1" customFormat="1"/>
    <row r="53446" s="1" customFormat="1"/>
    <row r="53447" s="1" customFormat="1"/>
    <row r="53448" s="1" customFormat="1"/>
    <row r="53449" s="1" customFormat="1"/>
    <row r="53450" s="1" customFormat="1"/>
    <row r="53451" s="1" customFormat="1"/>
    <row r="53452" s="1" customFormat="1"/>
    <row r="53453" s="1" customFormat="1"/>
    <row r="53454" s="1" customFormat="1"/>
    <row r="53455" s="1" customFormat="1"/>
    <row r="53456" s="1" customFormat="1"/>
    <row r="53457" s="1" customFormat="1"/>
    <row r="53458" s="1" customFormat="1"/>
    <row r="53459" s="1" customFormat="1"/>
    <row r="53460" s="1" customFormat="1"/>
    <row r="53461" s="1" customFormat="1"/>
    <row r="53462" s="1" customFormat="1"/>
    <row r="53463" s="1" customFormat="1"/>
    <row r="53464" s="1" customFormat="1"/>
    <row r="53465" s="1" customFormat="1"/>
    <row r="53466" s="1" customFormat="1"/>
    <row r="53467" s="1" customFormat="1"/>
    <row r="53468" s="1" customFormat="1"/>
    <row r="53469" s="1" customFormat="1"/>
    <row r="53470" s="1" customFormat="1"/>
    <row r="53471" s="1" customFormat="1"/>
    <row r="53472" s="1" customFormat="1"/>
    <row r="53473" s="1" customFormat="1"/>
    <row r="53474" s="1" customFormat="1"/>
    <row r="53475" s="1" customFormat="1"/>
    <row r="53476" s="1" customFormat="1"/>
    <row r="53477" s="1" customFormat="1"/>
    <row r="53478" s="1" customFormat="1"/>
    <row r="53479" s="1" customFormat="1"/>
    <row r="53480" s="1" customFormat="1"/>
    <row r="53481" s="1" customFormat="1"/>
    <row r="53482" s="1" customFormat="1"/>
    <row r="53483" s="1" customFormat="1"/>
    <row r="53484" s="1" customFormat="1"/>
    <row r="53485" s="1" customFormat="1"/>
    <row r="53486" s="1" customFormat="1"/>
    <row r="53487" s="1" customFormat="1"/>
    <row r="53488" s="1" customFormat="1"/>
    <row r="53489" s="1" customFormat="1"/>
    <row r="53490" s="1" customFormat="1"/>
    <row r="53491" s="1" customFormat="1"/>
    <row r="53492" s="1" customFormat="1"/>
    <row r="53493" s="1" customFormat="1"/>
    <row r="53494" s="1" customFormat="1"/>
    <row r="53495" s="1" customFormat="1"/>
    <row r="53496" s="1" customFormat="1"/>
    <row r="53497" s="1" customFormat="1"/>
    <row r="53498" s="1" customFormat="1"/>
    <row r="53499" s="1" customFormat="1"/>
    <row r="53500" s="1" customFormat="1"/>
    <row r="53501" s="1" customFormat="1"/>
    <row r="53502" s="1" customFormat="1"/>
    <row r="53503" s="1" customFormat="1"/>
    <row r="53504" s="1" customFormat="1"/>
    <row r="53505" s="1" customFormat="1"/>
    <row r="53506" s="1" customFormat="1"/>
    <row r="53507" s="1" customFormat="1"/>
    <row r="53508" s="1" customFormat="1"/>
    <row r="53509" s="1" customFormat="1"/>
    <row r="53510" s="1" customFormat="1"/>
    <row r="53511" s="1" customFormat="1"/>
    <row r="53512" s="1" customFormat="1"/>
    <row r="53513" s="1" customFormat="1"/>
    <row r="53514" s="1" customFormat="1"/>
    <row r="53515" s="1" customFormat="1"/>
    <row r="53516" s="1" customFormat="1"/>
    <row r="53517" s="1" customFormat="1"/>
    <row r="53518" s="1" customFormat="1"/>
    <row r="53519" s="1" customFormat="1"/>
    <row r="53520" s="1" customFormat="1"/>
    <row r="53521" s="1" customFormat="1"/>
    <row r="53522" s="1" customFormat="1"/>
    <row r="53523" s="1" customFormat="1"/>
    <row r="53524" s="1" customFormat="1"/>
    <row r="53525" s="1" customFormat="1"/>
    <row r="53526" s="1" customFormat="1"/>
    <row r="53527" s="1" customFormat="1"/>
    <row r="53528" s="1" customFormat="1"/>
    <row r="53529" s="1" customFormat="1"/>
    <row r="53530" s="1" customFormat="1"/>
    <row r="53531" s="1" customFormat="1"/>
    <row r="53532" s="1" customFormat="1"/>
    <row r="53533" s="1" customFormat="1"/>
    <row r="53534" s="1" customFormat="1"/>
    <row r="53535" s="1" customFormat="1"/>
    <row r="53536" s="1" customFormat="1"/>
    <row r="53537" s="1" customFormat="1"/>
    <row r="53538" s="1" customFormat="1"/>
    <row r="53539" s="1" customFormat="1"/>
    <row r="53540" s="1" customFormat="1"/>
    <row r="53541" s="1" customFormat="1"/>
    <row r="53542" s="1" customFormat="1"/>
    <row r="53543" s="1" customFormat="1"/>
    <row r="53544" s="1" customFormat="1"/>
    <row r="53545" s="1" customFormat="1"/>
    <row r="53546" s="1" customFormat="1"/>
    <row r="53547" s="1" customFormat="1"/>
    <row r="53548" s="1" customFormat="1"/>
    <row r="53549" s="1" customFormat="1"/>
    <row r="53550" s="1" customFormat="1"/>
    <row r="53551" s="1" customFormat="1"/>
    <row r="53552" s="1" customFormat="1"/>
    <row r="53553" s="1" customFormat="1"/>
    <row r="53554" s="1" customFormat="1"/>
    <row r="53555" s="1" customFormat="1"/>
    <row r="53556" s="1" customFormat="1"/>
    <row r="53557" s="1" customFormat="1"/>
    <row r="53558" s="1" customFormat="1"/>
    <row r="53559" s="1" customFormat="1"/>
    <row r="53560" s="1" customFormat="1"/>
    <row r="53561" s="1" customFormat="1"/>
    <row r="53562" s="1" customFormat="1"/>
    <row r="53563" s="1" customFormat="1"/>
    <row r="53564" s="1" customFormat="1"/>
    <row r="53565" s="1" customFormat="1"/>
    <row r="53566" s="1" customFormat="1"/>
    <row r="53567" s="1" customFormat="1"/>
    <row r="53568" s="1" customFormat="1"/>
    <row r="53569" s="1" customFormat="1"/>
    <row r="53570" s="1" customFormat="1"/>
    <row r="53571" s="1" customFormat="1"/>
    <row r="53572" s="1" customFormat="1"/>
    <row r="53573" s="1" customFormat="1"/>
    <row r="53574" s="1" customFormat="1"/>
    <row r="53575" s="1" customFormat="1"/>
    <row r="53576" s="1" customFormat="1"/>
    <row r="53577" s="1" customFormat="1"/>
    <row r="53578" s="1" customFormat="1"/>
    <row r="53579" s="1" customFormat="1"/>
    <row r="53580" s="1" customFormat="1"/>
    <row r="53581" s="1" customFormat="1"/>
    <row r="53582" s="1" customFormat="1"/>
    <row r="53583" s="1" customFormat="1"/>
    <row r="53584" s="1" customFormat="1"/>
    <row r="53585" s="1" customFormat="1"/>
    <row r="53586" s="1" customFormat="1"/>
    <row r="53587" s="1" customFormat="1"/>
    <row r="53588" s="1" customFormat="1"/>
    <row r="53589" s="1" customFormat="1"/>
    <row r="53590" s="1" customFormat="1"/>
    <row r="53591" s="1" customFormat="1"/>
    <row r="53592" s="1" customFormat="1"/>
    <row r="53593" s="1" customFormat="1"/>
    <row r="53594" s="1" customFormat="1"/>
    <row r="53595" s="1" customFormat="1"/>
    <row r="53596" s="1" customFormat="1"/>
    <row r="53597" s="1" customFormat="1"/>
    <row r="53598" s="1" customFormat="1"/>
    <row r="53599" s="1" customFormat="1"/>
    <row r="53600" s="1" customFormat="1"/>
    <row r="53601" s="1" customFormat="1"/>
    <row r="53602" s="1" customFormat="1"/>
    <row r="53603" s="1" customFormat="1"/>
    <row r="53604" s="1" customFormat="1"/>
    <row r="53605" s="1" customFormat="1"/>
    <row r="53606" s="1" customFormat="1"/>
    <row r="53607" s="1" customFormat="1"/>
    <row r="53608" s="1" customFormat="1"/>
    <row r="53609" s="1" customFormat="1"/>
    <row r="53610" s="1" customFormat="1"/>
    <row r="53611" s="1" customFormat="1"/>
    <row r="53612" s="1" customFormat="1"/>
    <row r="53613" s="1" customFormat="1"/>
    <row r="53614" s="1" customFormat="1"/>
    <row r="53615" s="1" customFormat="1"/>
    <row r="53616" s="1" customFormat="1"/>
    <row r="53617" s="1" customFormat="1"/>
    <row r="53618" s="1" customFormat="1"/>
    <row r="53619" s="1" customFormat="1"/>
    <row r="53620" s="1" customFormat="1"/>
    <row r="53621" s="1" customFormat="1"/>
    <row r="53622" s="1" customFormat="1"/>
    <row r="53623" s="1" customFormat="1"/>
    <row r="53624" s="1" customFormat="1"/>
    <row r="53625" s="1" customFormat="1"/>
    <row r="53626" s="1" customFormat="1"/>
    <row r="53627" s="1" customFormat="1"/>
    <row r="53628" s="1" customFormat="1"/>
    <row r="53629" s="1" customFormat="1"/>
    <row r="53630" s="1" customFormat="1"/>
    <row r="53631" s="1" customFormat="1"/>
    <row r="53632" s="1" customFormat="1"/>
    <row r="53633" s="1" customFormat="1"/>
    <row r="53634" s="1" customFormat="1"/>
    <row r="53635" s="1" customFormat="1"/>
    <row r="53636" s="1" customFormat="1"/>
    <row r="53637" s="1" customFormat="1"/>
    <row r="53638" s="1" customFormat="1"/>
    <row r="53639" s="1" customFormat="1"/>
    <row r="53640" s="1" customFormat="1"/>
    <row r="53641" s="1" customFormat="1"/>
    <row r="53642" s="1" customFormat="1"/>
    <row r="53643" s="1" customFormat="1"/>
    <row r="53644" s="1" customFormat="1"/>
    <row r="53645" s="1" customFormat="1"/>
    <row r="53646" s="1" customFormat="1"/>
    <row r="53647" s="1" customFormat="1"/>
    <row r="53648" s="1" customFormat="1"/>
    <row r="53649" s="1" customFormat="1"/>
    <row r="53650" s="1" customFormat="1"/>
    <row r="53651" s="1" customFormat="1"/>
    <row r="53652" s="1" customFormat="1"/>
    <row r="53653" s="1" customFormat="1"/>
    <row r="53654" s="1" customFormat="1"/>
    <row r="53655" s="1" customFormat="1"/>
    <row r="53656" s="1" customFormat="1"/>
    <row r="53657" s="1" customFormat="1"/>
    <row r="53658" s="1" customFormat="1"/>
    <row r="53659" s="1" customFormat="1"/>
    <row r="53660" s="1" customFormat="1"/>
    <row r="53661" s="1" customFormat="1"/>
    <row r="53662" s="1" customFormat="1"/>
    <row r="53663" s="1" customFormat="1"/>
    <row r="53664" s="1" customFormat="1"/>
    <row r="53665" s="1" customFormat="1"/>
    <row r="53666" s="1" customFormat="1"/>
    <row r="53667" s="1" customFormat="1"/>
    <row r="53668" s="1" customFormat="1"/>
    <row r="53669" s="1" customFormat="1"/>
    <row r="53670" s="1" customFormat="1"/>
    <row r="53671" s="1" customFormat="1"/>
    <row r="53672" s="1" customFormat="1"/>
    <row r="53673" s="1" customFormat="1"/>
    <row r="53674" s="1" customFormat="1"/>
    <row r="53675" s="1" customFormat="1"/>
    <row r="53676" s="1" customFormat="1"/>
    <row r="53677" s="1" customFormat="1"/>
    <row r="53678" s="1" customFormat="1"/>
    <row r="53679" s="1" customFormat="1"/>
    <row r="53680" s="1" customFormat="1"/>
    <row r="53681" s="1" customFormat="1"/>
    <row r="53682" s="1" customFormat="1"/>
    <row r="53683" s="1" customFormat="1"/>
    <row r="53684" s="1" customFormat="1"/>
    <row r="53685" s="1" customFormat="1"/>
    <row r="53686" s="1" customFormat="1"/>
    <row r="53687" s="1" customFormat="1"/>
    <row r="53688" s="1" customFormat="1"/>
    <row r="53689" s="1" customFormat="1"/>
    <row r="53690" s="1" customFormat="1"/>
    <row r="53691" s="1" customFormat="1"/>
    <row r="53692" s="1" customFormat="1"/>
    <row r="53693" s="1" customFormat="1"/>
    <row r="53694" s="1" customFormat="1"/>
    <row r="53695" s="1" customFormat="1"/>
    <row r="53696" s="1" customFormat="1"/>
    <row r="53697" s="1" customFormat="1"/>
    <row r="53698" s="1" customFormat="1"/>
    <row r="53699" s="1" customFormat="1"/>
    <row r="53700" s="1" customFormat="1"/>
    <row r="53701" s="1" customFormat="1"/>
    <row r="53702" s="1" customFormat="1"/>
    <row r="53703" s="1" customFormat="1"/>
    <row r="53704" s="1" customFormat="1"/>
    <row r="53705" s="1" customFormat="1"/>
    <row r="53706" s="1" customFormat="1"/>
    <row r="53707" s="1" customFormat="1"/>
    <row r="53708" s="1" customFormat="1"/>
    <row r="53709" s="1" customFormat="1"/>
    <row r="53710" s="1" customFormat="1"/>
    <row r="53711" s="1" customFormat="1"/>
    <row r="53712" s="1" customFormat="1"/>
    <row r="53713" s="1" customFormat="1"/>
    <row r="53714" s="1" customFormat="1"/>
    <row r="53715" s="1" customFormat="1"/>
    <row r="53716" s="1" customFormat="1"/>
    <row r="53717" s="1" customFormat="1"/>
    <row r="53718" s="1" customFormat="1"/>
    <row r="53719" s="1" customFormat="1"/>
    <row r="53720" s="1" customFormat="1"/>
    <row r="53721" s="1" customFormat="1"/>
    <row r="53722" s="1" customFormat="1"/>
    <row r="53723" s="1" customFormat="1"/>
    <row r="53724" s="1" customFormat="1"/>
    <row r="53725" s="1" customFormat="1"/>
    <row r="53726" s="1" customFormat="1"/>
    <row r="53727" s="1" customFormat="1"/>
    <row r="53728" s="1" customFormat="1"/>
    <row r="53729" s="1" customFormat="1"/>
    <row r="53730" s="1" customFormat="1"/>
    <row r="53731" s="1" customFormat="1"/>
    <row r="53732" s="1" customFormat="1"/>
    <row r="53733" s="1" customFormat="1"/>
    <row r="53734" s="1" customFormat="1"/>
    <row r="53735" s="1" customFormat="1"/>
    <row r="53736" s="1" customFormat="1"/>
    <row r="53737" s="1" customFormat="1"/>
    <row r="53738" s="1" customFormat="1"/>
    <row r="53739" s="1" customFormat="1"/>
    <row r="53740" s="1" customFormat="1"/>
    <row r="53741" s="1" customFormat="1"/>
    <row r="53742" s="1" customFormat="1"/>
    <row r="53743" s="1" customFormat="1"/>
    <row r="53744" s="1" customFormat="1"/>
    <row r="53745" s="1" customFormat="1"/>
    <row r="53746" s="1" customFormat="1"/>
    <row r="53747" s="1" customFormat="1"/>
    <row r="53748" s="1" customFormat="1"/>
    <row r="53749" s="1" customFormat="1"/>
    <row r="53750" s="1" customFormat="1"/>
    <row r="53751" s="1" customFormat="1"/>
    <row r="53752" s="1" customFormat="1"/>
    <row r="53753" s="1" customFormat="1"/>
    <row r="53754" s="1" customFormat="1"/>
    <row r="53755" s="1" customFormat="1"/>
    <row r="53756" s="1" customFormat="1"/>
    <row r="53757" s="1" customFormat="1"/>
    <row r="53758" s="1" customFormat="1"/>
    <row r="53759" s="1" customFormat="1"/>
    <row r="53760" s="1" customFormat="1"/>
    <row r="53761" s="1" customFormat="1"/>
    <row r="53762" s="1" customFormat="1"/>
    <row r="53763" s="1" customFormat="1"/>
    <row r="53764" s="1" customFormat="1"/>
    <row r="53765" s="1" customFormat="1"/>
    <row r="53766" s="1" customFormat="1"/>
    <row r="53767" s="1" customFormat="1"/>
    <row r="53768" s="1" customFormat="1"/>
    <row r="53769" s="1" customFormat="1"/>
    <row r="53770" s="1" customFormat="1"/>
    <row r="53771" s="1" customFormat="1"/>
    <row r="53772" s="1" customFormat="1"/>
    <row r="53773" s="1" customFormat="1"/>
    <row r="53774" s="1" customFormat="1"/>
    <row r="53775" s="1" customFormat="1"/>
    <row r="53776" s="1" customFormat="1"/>
    <row r="53777" s="1" customFormat="1"/>
    <row r="53778" s="1" customFormat="1"/>
    <row r="53779" s="1" customFormat="1"/>
    <row r="53780" s="1" customFormat="1"/>
    <row r="53781" s="1" customFormat="1"/>
    <row r="53782" s="1" customFormat="1"/>
    <row r="53783" s="1" customFormat="1"/>
    <row r="53784" s="1" customFormat="1"/>
    <row r="53785" s="1" customFormat="1"/>
    <row r="53786" s="1" customFormat="1"/>
    <row r="53787" s="1" customFormat="1"/>
    <row r="53788" s="1" customFormat="1"/>
    <row r="53789" s="1" customFormat="1"/>
    <row r="53790" s="1" customFormat="1"/>
    <row r="53791" s="1" customFormat="1"/>
    <row r="53792" s="1" customFormat="1"/>
    <row r="53793" s="1" customFormat="1"/>
    <row r="53794" s="1" customFormat="1"/>
    <row r="53795" s="1" customFormat="1"/>
    <row r="53796" s="1" customFormat="1"/>
    <row r="53797" s="1" customFormat="1"/>
    <row r="53798" s="1" customFormat="1"/>
    <row r="53799" s="1" customFormat="1"/>
    <row r="53800" s="1" customFormat="1"/>
    <row r="53801" s="1" customFormat="1"/>
    <row r="53802" s="1" customFormat="1"/>
    <row r="53803" s="1" customFormat="1"/>
    <row r="53804" s="1" customFormat="1"/>
    <row r="53805" s="1" customFormat="1"/>
    <row r="53806" s="1" customFormat="1"/>
    <row r="53807" s="1" customFormat="1"/>
    <row r="53808" s="1" customFormat="1"/>
    <row r="53809" s="1" customFormat="1"/>
    <row r="53810" s="1" customFormat="1"/>
    <row r="53811" s="1" customFormat="1"/>
    <row r="53812" s="1" customFormat="1"/>
    <row r="53813" s="1" customFormat="1"/>
    <row r="53814" s="1" customFormat="1"/>
    <row r="53815" s="1" customFormat="1"/>
    <row r="53816" s="1" customFormat="1"/>
    <row r="53817" s="1" customFormat="1"/>
    <row r="53818" s="1" customFormat="1"/>
    <row r="53819" s="1" customFormat="1"/>
    <row r="53820" s="1" customFormat="1"/>
    <row r="53821" s="1" customFormat="1"/>
    <row r="53822" s="1" customFormat="1"/>
    <row r="53823" s="1" customFormat="1"/>
    <row r="53824" s="1" customFormat="1"/>
    <row r="53825" s="1" customFormat="1"/>
    <row r="53826" s="1" customFormat="1"/>
    <row r="53827" s="1" customFormat="1"/>
    <row r="53828" s="1" customFormat="1"/>
    <row r="53829" s="1" customFormat="1"/>
    <row r="53830" s="1" customFormat="1"/>
    <row r="53831" s="1" customFormat="1"/>
    <row r="53832" s="1" customFormat="1"/>
    <row r="53833" s="1" customFormat="1"/>
    <row r="53834" s="1" customFormat="1"/>
    <row r="53835" s="1" customFormat="1"/>
    <row r="53836" s="1" customFormat="1"/>
    <row r="53837" s="1" customFormat="1"/>
    <row r="53838" s="1" customFormat="1"/>
    <row r="53839" s="1" customFormat="1"/>
    <row r="53840" s="1" customFormat="1"/>
    <row r="53841" s="1" customFormat="1"/>
    <row r="53842" s="1" customFormat="1"/>
    <row r="53843" s="1" customFormat="1"/>
    <row r="53844" s="1" customFormat="1"/>
    <row r="53845" s="1" customFormat="1"/>
    <row r="53846" s="1" customFormat="1"/>
    <row r="53847" s="1" customFormat="1"/>
    <row r="53848" s="1" customFormat="1"/>
    <row r="53849" s="1" customFormat="1"/>
    <row r="53850" s="1" customFormat="1"/>
    <row r="53851" s="1" customFormat="1"/>
    <row r="53852" s="1" customFormat="1"/>
    <row r="53853" s="1" customFormat="1"/>
    <row r="53854" s="1" customFormat="1"/>
    <row r="53855" s="1" customFormat="1"/>
    <row r="53856" s="1" customFormat="1"/>
    <row r="53857" s="1" customFormat="1"/>
    <row r="53858" s="1" customFormat="1"/>
    <row r="53859" s="1" customFormat="1"/>
    <row r="53860" s="1" customFormat="1"/>
    <row r="53861" s="1" customFormat="1"/>
    <row r="53862" s="1" customFormat="1"/>
    <row r="53863" s="1" customFormat="1"/>
    <row r="53864" s="1" customFormat="1"/>
    <row r="53865" s="1" customFormat="1"/>
    <row r="53866" s="1" customFormat="1"/>
    <row r="53867" s="1" customFormat="1"/>
    <row r="53868" s="1" customFormat="1"/>
    <row r="53869" s="1" customFormat="1"/>
    <row r="53870" s="1" customFormat="1"/>
    <row r="53871" s="1" customFormat="1"/>
    <row r="53872" s="1" customFormat="1"/>
    <row r="53873" s="1" customFormat="1"/>
    <row r="53874" s="1" customFormat="1"/>
    <row r="53875" s="1" customFormat="1"/>
    <row r="53876" s="1" customFormat="1"/>
    <row r="53877" s="1" customFormat="1"/>
    <row r="53878" s="1" customFormat="1"/>
    <row r="53879" s="1" customFormat="1"/>
    <row r="53880" s="1" customFormat="1"/>
    <row r="53881" s="1" customFormat="1"/>
    <row r="53882" s="1" customFormat="1"/>
    <row r="53883" s="1" customFormat="1"/>
    <row r="53884" s="1" customFormat="1"/>
    <row r="53885" s="1" customFormat="1"/>
    <row r="53886" s="1" customFormat="1"/>
    <row r="53887" s="1" customFormat="1"/>
    <row r="53888" s="1" customFormat="1"/>
    <row r="53889" s="1" customFormat="1"/>
    <row r="53890" s="1" customFormat="1"/>
    <row r="53891" s="1" customFormat="1"/>
    <row r="53892" s="1" customFormat="1"/>
    <row r="53893" s="1" customFormat="1"/>
    <row r="53894" s="1" customFormat="1"/>
    <row r="53895" s="1" customFormat="1"/>
    <row r="53896" s="1" customFormat="1"/>
    <row r="53897" s="1" customFormat="1"/>
    <row r="53898" s="1" customFormat="1"/>
    <row r="53899" s="1" customFormat="1"/>
    <row r="53900" s="1" customFormat="1"/>
    <row r="53901" s="1" customFormat="1"/>
    <row r="53902" s="1" customFormat="1"/>
    <row r="53903" s="1" customFormat="1"/>
    <row r="53904" s="1" customFormat="1"/>
    <row r="53905" s="1" customFormat="1"/>
    <row r="53906" s="1" customFormat="1"/>
    <row r="53907" s="1" customFormat="1"/>
    <row r="53908" s="1" customFormat="1"/>
    <row r="53909" s="1" customFormat="1"/>
    <row r="53910" s="1" customFormat="1"/>
    <row r="53911" s="1" customFormat="1"/>
    <row r="53912" s="1" customFormat="1"/>
    <row r="53913" s="1" customFormat="1"/>
    <row r="53914" s="1" customFormat="1"/>
    <row r="53915" s="1" customFormat="1"/>
    <row r="53916" s="1" customFormat="1"/>
    <row r="53917" s="1" customFormat="1"/>
    <row r="53918" s="1" customFormat="1"/>
    <row r="53919" s="1" customFormat="1"/>
    <row r="53920" s="1" customFormat="1"/>
    <row r="53921" s="1" customFormat="1"/>
    <row r="53922" s="1" customFormat="1"/>
    <row r="53923" s="1" customFormat="1"/>
    <row r="53924" s="1" customFormat="1"/>
    <row r="53925" s="1" customFormat="1"/>
    <row r="53926" s="1" customFormat="1"/>
    <row r="53927" s="1" customFormat="1"/>
    <row r="53928" s="1" customFormat="1"/>
    <row r="53929" s="1" customFormat="1"/>
    <row r="53930" s="1" customFormat="1"/>
    <row r="53931" s="1" customFormat="1"/>
    <row r="53932" s="1" customFormat="1"/>
    <row r="53933" s="1" customFormat="1"/>
    <row r="53934" s="1" customFormat="1"/>
    <row r="53935" s="1" customFormat="1"/>
    <row r="53936" s="1" customFormat="1"/>
    <row r="53937" s="1" customFormat="1"/>
    <row r="53938" s="1" customFormat="1"/>
    <row r="53939" s="1" customFormat="1"/>
    <row r="53940" s="1" customFormat="1"/>
    <row r="53941" s="1" customFormat="1"/>
    <row r="53942" s="1" customFormat="1"/>
    <row r="53943" s="1" customFormat="1"/>
    <row r="53944" s="1" customFormat="1"/>
    <row r="53945" s="1" customFormat="1"/>
    <row r="53946" s="1" customFormat="1"/>
    <row r="53947" s="1" customFormat="1"/>
    <row r="53948" s="1" customFormat="1"/>
    <row r="53949" s="1" customFormat="1"/>
    <row r="53950" s="1" customFormat="1"/>
    <row r="53951" s="1" customFormat="1"/>
    <row r="53952" s="1" customFormat="1"/>
    <row r="53953" s="1" customFormat="1"/>
    <row r="53954" s="1" customFormat="1"/>
    <row r="53955" s="1" customFormat="1"/>
    <row r="53956" s="1" customFormat="1"/>
    <row r="53957" s="1" customFormat="1"/>
    <row r="53958" s="1" customFormat="1"/>
    <row r="53959" s="1" customFormat="1"/>
    <row r="53960" s="1" customFormat="1"/>
    <row r="53961" s="1" customFormat="1"/>
    <row r="53962" s="1" customFormat="1"/>
    <row r="53963" s="1" customFormat="1"/>
    <row r="53964" s="1" customFormat="1"/>
    <row r="53965" s="1" customFormat="1"/>
    <row r="53966" s="1" customFormat="1"/>
    <row r="53967" s="1" customFormat="1"/>
    <row r="53968" s="1" customFormat="1"/>
    <row r="53969" s="1" customFormat="1"/>
    <row r="53970" s="1" customFormat="1"/>
    <row r="53971" s="1" customFormat="1"/>
    <row r="53972" s="1" customFormat="1"/>
    <row r="53973" s="1" customFormat="1"/>
    <row r="53974" s="1" customFormat="1"/>
    <row r="53975" s="1" customFormat="1"/>
    <row r="53976" s="1" customFormat="1"/>
    <row r="53977" s="1" customFormat="1"/>
    <row r="53978" s="1" customFormat="1"/>
    <row r="53979" s="1" customFormat="1"/>
    <row r="53980" s="1" customFormat="1"/>
    <row r="53981" s="1" customFormat="1"/>
    <row r="53982" s="1" customFormat="1"/>
    <row r="53983" s="1" customFormat="1"/>
    <row r="53984" s="1" customFormat="1"/>
    <row r="53985" s="1" customFormat="1"/>
    <row r="53986" s="1" customFormat="1"/>
    <row r="53987" s="1" customFormat="1"/>
    <row r="53988" s="1" customFormat="1"/>
    <row r="53989" s="1" customFormat="1"/>
    <row r="53990" s="1" customFormat="1"/>
    <row r="53991" s="1" customFormat="1"/>
    <row r="53992" s="1" customFormat="1"/>
    <row r="53993" s="1" customFormat="1"/>
    <row r="53994" s="1" customFormat="1"/>
    <row r="53995" s="1" customFormat="1"/>
    <row r="53996" s="1" customFormat="1"/>
    <row r="53997" s="1" customFormat="1"/>
    <row r="53998" s="1" customFormat="1"/>
    <row r="53999" s="1" customFormat="1"/>
    <row r="54000" s="1" customFormat="1"/>
    <row r="54001" s="1" customFormat="1"/>
    <row r="54002" s="1" customFormat="1"/>
    <row r="54003" s="1" customFormat="1"/>
    <row r="54004" s="1" customFormat="1"/>
    <row r="54005" s="1" customFormat="1"/>
    <row r="54006" s="1" customFormat="1"/>
    <row r="54007" s="1" customFormat="1"/>
    <row r="54008" s="1" customFormat="1"/>
    <row r="54009" s="1" customFormat="1"/>
    <row r="54010" s="1" customFormat="1"/>
    <row r="54011" s="1" customFormat="1"/>
    <row r="54012" s="1" customFormat="1"/>
    <row r="54013" s="1" customFormat="1"/>
    <row r="54014" s="1" customFormat="1"/>
    <row r="54015" s="1" customFormat="1"/>
    <row r="54016" s="1" customFormat="1"/>
    <row r="54017" s="1" customFormat="1"/>
    <row r="54018" s="1" customFormat="1"/>
    <row r="54019" s="1" customFormat="1"/>
    <row r="54020" s="1" customFormat="1"/>
    <row r="54021" s="1" customFormat="1"/>
    <row r="54022" s="1" customFormat="1"/>
    <row r="54023" s="1" customFormat="1"/>
    <row r="54024" s="1" customFormat="1"/>
    <row r="54025" s="1" customFormat="1"/>
    <row r="54026" s="1" customFormat="1"/>
    <row r="54027" s="1" customFormat="1"/>
    <row r="54028" s="1" customFormat="1"/>
    <row r="54029" s="1" customFormat="1"/>
    <row r="54030" s="1" customFormat="1"/>
    <row r="54031" s="1" customFormat="1"/>
    <row r="54032" s="1" customFormat="1"/>
    <row r="54033" s="1" customFormat="1"/>
    <row r="54034" s="1" customFormat="1"/>
    <row r="54035" s="1" customFormat="1"/>
    <row r="54036" s="1" customFormat="1"/>
    <row r="54037" s="1" customFormat="1"/>
    <row r="54038" s="1" customFormat="1"/>
    <row r="54039" s="1" customFormat="1"/>
    <row r="54040" s="1" customFormat="1"/>
    <row r="54041" s="1" customFormat="1"/>
    <row r="54042" s="1" customFormat="1"/>
    <row r="54043" s="1" customFormat="1"/>
    <row r="54044" s="1" customFormat="1"/>
    <row r="54045" s="1" customFormat="1"/>
    <row r="54046" s="1" customFormat="1"/>
    <row r="54047" s="1" customFormat="1"/>
    <row r="54048" s="1" customFormat="1"/>
    <row r="54049" s="1" customFormat="1"/>
    <row r="54050" s="1" customFormat="1"/>
    <row r="54051" s="1" customFormat="1"/>
    <row r="54052" s="1" customFormat="1"/>
    <row r="54053" s="1" customFormat="1"/>
    <row r="54054" s="1" customFormat="1"/>
    <row r="54055" s="1" customFormat="1"/>
    <row r="54056" s="1" customFormat="1"/>
    <row r="54057" s="1" customFormat="1"/>
    <row r="54058" s="1" customFormat="1"/>
    <row r="54059" s="1" customFormat="1"/>
    <row r="54060" s="1" customFormat="1"/>
    <row r="54061" s="1" customFormat="1"/>
    <row r="54062" s="1" customFormat="1"/>
    <row r="54063" s="1" customFormat="1"/>
    <row r="54064" s="1" customFormat="1"/>
    <row r="54065" s="1" customFormat="1"/>
    <row r="54066" s="1" customFormat="1"/>
    <row r="54067" s="1" customFormat="1"/>
    <row r="54068" s="1" customFormat="1"/>
    <row r="54069" s="1" customFormat="1"/>
    <row r="54070" s="1" customFormat="1"/>
    <row r="54071" s="1" customFormat="1"/>
    <row r="54072" s="1" customFormat="1"/>
    <row r="54073" s="1" customFormat="1"/>
    <row r="54074" s="1" customFormat="1"/>
    <row r="54075" s="1" customFormat="1"/>
    <row r="54076" s="1" customFormat="1"/>
    <row r="54077" s="1" customFormat="1"/>
    <row r="54078" s="1" customFormat="1"/>
    <row r="54079" s="1" customFormat="1"/>
    <row r="54080" s="1" customFormat="1"/>
    <row r="54081" s="1" customFormat="1"/>
    <row r="54082" s="1" customFormat="1"/>
    <row r="54083" s="1" customFormat="1"/>
    <row r="54084" s="1" customFormat="1"/>
    <row r="54085" s="1" customFormat="1"/>
    <row r="54086" s="1" customFormat="1"/>
    <row r="54087" s="1" customFormat="1"/>
    <row r="54088" s="1" customFormat="1"/>
    <row r="54089" s="1" customFormat="1"/>
    <row r="54090" s="1" customFormat="1"/>
    <row r="54091" s="1" customFormat="1"/>
    <row r="54092" s="1" customFormat="1"/>
    <row r="54093" s="1" customFormat="1"/>
    <row r="54094" s="1" customFormat="1"/>
    <row r="54095" s="1" customFormat="1"/>
    <row r="54096" s="1" customFormat="1"/>
    <row r="54097" s="1" customFormat="1"/>
    <row r="54098" s="1" customFormat="1"/>
    <row r="54099" s="1" customFormat="1"/>
    <row r="54100" s="1" customFormat="1"/>
    <row r="54101" s="1" customFormat="1"/>
    <row r="54102" s="1" customFormat="1"/>
    <row r="54103" s="1" customFormat="1"/>
    <row r="54104" s="1" customFormat="1"/>
    <row r="54105" s="1" customFormat="1"/>
    <row r="54106" s="1" customFormat="1"/>
    <row r="54107" s="1" customFormat="1"/>
    <row r="54108" s="1" customFormat="1"/>
    <row r="54109" s="1" customFormat="1"/>
    <row r="54110" s="1" customFormat="1"/>
    <row r="54111" s="1" customFormat="1"/>
    <row r="54112" s="1" customFormat="1"/>
    <row r="54113" s="1" customFormat="1"/>
    <row r="54114" s="1" customFormat="1"/>
    <row r="54115" s="1" customFormat="1"/>
    <row r="54116" s="1" customFormat="1"/>
    <row r="54117" s="1" customFormat="1"/>
    <row r="54118" s="1" customFormat="1"/>
    <row r="54119" s="1" customFormat="1"/>
    <row r="54120" s="1" customFormat="1"/>
    <row r="54121" s="1" customFormat="1"/>
    <row r="54122" s="1" customFormat="1"/>
    <row r="54123" s="1" customFormat="1"/>
    <row r="54124" s="1" customFormat="1"/>
    <row r="54125" s="1" customFormat="1"/>
    <row r="54126" s="1" customFormat="1"/>
    <row r="54127" s="1" customFormat="1"/>
    <row r="54128" s="1" customFormat="1"/>
    <row r="54129" s="1" customFormat="1"/>
    <row r="54130" s="1" customFormat="1"/>
    <row r="54131" s="1" customFormat="1"/>
    <row r="54132" s="1" customFormat="1"/>
    <row r="54133" s="1" customFormat="1"/>
    <row r="54134" s="1" customFormat="1"/>
    <row r="54135" s="1" customFormat="1"/>
    <row r="54136" s="1" customFormat="1"/>
    <row r="54137" s="1" customFormat="1"/>
    <row r="54138" s="1" customFormat="1"/>
    <row r="54139" s="1" customFormat="1"/>
    <row r="54140" s="1" customFormat="1"/>
    <row r="54141" s="1" customFormat="1"/>
    <row r="54142" s="1" customFormat="1"/>
    <row r="54143" s="1" customFormat="1"/>
    <row r="54144" s="1" customFormat="1"/>
    <row r="54145" s="1" customFormat="1"/>
    <row r="54146" s="1" customFormat="1"/>
    <row r="54147" s="1" customFormat="1"/>
    <row r="54148" s="1" customFormat="1"/>
    <row r="54149" s="1" customFormat="1"/>
    <row r="54150" s="1" customFormat="1"/>
    <row r="54151" s="1" customFormat="1"/>
    <row r="54152" s="1" customFormat="1"/>
    <row r="54153" s="1" customFormat="1"/>
    <row r="54154" s="1" customFormat="1"/>
    <row r="54155" s="1" customFormat="1"/>
    <row r="54156" s="1" customFormat="1"/>
    <row r="54157" s="1" customFormat="1"/>
    <row r="54158" s="1" customFormat="1"/>
    <row r="54159" s="1" customFormat="1"/>
    <row r="54160" s="1" customFormat="1"/>
    <row r="54161" s="1" customFormat="1"/>
    <row r="54162" s="1" customFormat="1"/>
    <row r="54163" s="1" customFormat="1"/>
    <row r="54164" s="1" customFormat="1"/>
    <row r="54165" s="1" customFormat="1"/>
    <row r="54166" s="1" customFormat="1"/>
    <row r="54167" s="1" customFormat="1"/>
    <row r="54168" s="1" customFormat="1"/>
    <row r="54169" s="1" customFormat="1"/>
    <row r="54170" s="1" customFormat="1"/>
    <row r="54171" s="1" customFormat="1"/>
    <row r="54172" s="1" customFormat="1"/>
    <row r="54173" s="1" customFormat="1"/>
    <row r="54174" s="1" customFormat="1"/>
    <row r="54175" s="1" customFormat="1"/>
    <row r="54176" s="1" customFormat="1"/>
    <row r="54177" s="1" customFormat="1"/>
    <row r="54178" s="1" customFormat="1"/>
    <row r="54179" s="1" customFormat="1"/>
    <row r="54180" s="1" customFormat="1"/>
    <row r="54181" s="1" customFormat="1"/>
    <row r="54182" s="1" customFormat="1"/>
    <row r="54183" s="1" customFormat="1"/>
    <row r="54184" s="1" customFormat="1"/>
    <row r="54185" s="1" customFormat="1"/>
    <row r="54186" s="1" customFormat="1"/>
    <row r="54187" s="1" customFormat="1"/>
    <row r="54188" s="1" customFormat="1"/>
    <row r="54189" s="1" customFormat="1"/>
    <row r="54190" s="1" customFormat="1"/>
    <row r="54191" s="1" customFormat="1"/>
    <row r="54192" s="1" customFormat="1"/>
    <row r="54193" s="1" customFormat="1"/>
    <row r="54194" s="1" customFormat="1"/>
    <row r="54195" s="1" customFormat="1"/>
    <row r="54196" s="1" customFormat="1"/>
    <row r="54197" s="1" customFormat="1"/>
    <row r="54198" s="1" customFormat="1"/>
    <row r="54199" s="1" customFormat="1"/>
    <row r="54200" s="1" customFormat="1"/>
    <row r="54201" s="1" customFormat="1"/>
    <row r="54202" s="1" customFormat="1"/>
    <row r="54203" s="1" customFormat="1"/>
    <row r="54204" s="1" customFormat="1"/>
    <row r="54205" s="1" customFormat="1"/>
    <row r="54206" s="1" customFormat="1"/>
    <row r="54207" s="1" customFormat="1"/>
    <row r="54208" s="1" customFormat="1"/>
    <row r="54209" s="1" customFormat="1"/>
    <row r="54210" s="1" customFormat="1"/>
    <row r="54211" s="1" customFormat="1"/>
    <row r="54212" s="1" customFormat="1"/>
    <row r="54213" s="1" customFormat="1"/>
    <row r="54214" s="1" customFormat="1"/>
    <row r="54215" s="1" customFormat="1"/>
    <row r="54216" s="1" customFormat="1"/>
    <row r="54217" s="1" customFormat="1"/>
    <row r="54218" s="1" customFormat="1"/>
    <row r="54219" s="1" customFormat="1"/>
    <row r="54220" s="1" customFormat="1"/>
    <row r="54221" s="1" customFormat="1"/>
    <row r="54222" s="1" customFormat="1"/>
    <row r="54223" s="1" customFormat="1"/>
    <row r="54224" s="1" customFormat="1"/>
    <row r="54225" s="1" customFormat="1"/>
    <row r="54226" s="1" customFormat="1"/>
    <row r="54227" s="1" customFormat="1"/>
    <row r="54228" s="1" customFormat="1"/>
    <row r="54229" s="1" customFormat="1"/>
    <row r="54230" s="1" customFormat="1"/>
    <row r="54231" s="1" customFormat="1"/>
    <row r="54232" s="1" customFormat="1"/>
    <row r="54233" s="1" customFormat="1"/>
    <row r="54234" s="1" customFormat="1"/>
    <row r="54235" s="1" customFormat="1"/>
    <row r="54236" s="1" customFormat="1"/>
    <row r="54237" s="1" customFormat="1"/>
    <row r="54238" s="1" customFormat="1"/>
    <row r="54239" s="1" customFormat="1"/>
    <row r="54240" s="1" customFormat="1"/>
    <row r="54241" s="1" customFormat="1"/>
    <row r="54242" s="1" customFormat="1"/>
    <row r="54243" s="1" customFormat="1"/>
    <row r="54244" s="1" customFormat="1"/>
    <row r="54245" s="1" customFormat="1"/>
    <row r="54246" s="1" customFormat="1"/>
    <row r="54247" s="1" customFormat="1"/>
    <row r="54248" s="1" customFormat="1"/>
    <row r="54249" s="1" customFormat="1"/>
    <row r="54250" s="1" customFormat="1"/>
    <row r="54251" s="1" customFormat="1"/>
    <row r="54252" s="1" customFormat="1"/>
    <row r="54253" s="1" customFormat="1"/>
    <row r="54254" s="1" customFormat="1"/>
    <row r="54255" s="1" customFormat="1"/>
    <row r="54256" s="1" customFormat="1"/>
    <row r="54257" s="1" customFormat="1"/>
    <row r="54258" s="1" customFormat="1"/>
    <row r="54259" s="1" customFormat="1"/>
    <row r="54260" s="1" customFormat="1"/>
    <row r="54261" s="1" customFormat="1"/>
    <row r="54262" s="1" customFormat="1"/>
    <row r="54263" s="1" customFormat="1"/>
    <row r="54264" s="1" customFormat="1"/>
    <row r="54265" s="1" customFormat="1"/>
    <row r="54266" s="1" customFormat="1"/>
    <row r="54267" s="1" customFormat="1"/>
    <row r="54268" s="1" customFormat="1"/>
    <row r="54269" s="1" customFormat="1"/>
    <row r="54270" s="1" customFormat="1"/>
    <row r="54271" s="1" customFormat="1"/>
    <row r="54272" s="1" customFormat="1"/>
    <row r="54273" s="1" customFormat="1"/>
    <row r="54274" s="1" customFormat="1"/>
    <row r="54275" s="1" customFormat="1"/>
    <row r="54276" s="1" customFormat="1"/>
    <row r="54277" s="1" customFormat="1"/>
    <row r="54278" s="1" customFormat="1"/>
    <row r="54279" s="1" customFormat="1"/>
    <row r="54280" s="1" customFormat="1"/>
    <row r="54281" s="1" customFormat="1"/>
    <row r="54282" s="1" customFormat="1"/>
    <row r="54283" s="1" customFormat="1"/>
    <row r="54284" s="1" customFormat="1"/>
    <row r="54285" s="1" customFormat="1"/>
    <row r="54286" s="1" customFormat="1"/>
    <row r="54287" s="1" customFormat="1"/>
    <row r="54288" s="1" customFormat="1"/>
    <row r="54289" s="1" customFormat="1"/>
    <row r="54290" s="1" customFormat="1"/>
    <row r="54291" s="1" customFormat="1"/>
    <row r="54292" s="1" customFormat="1"/>
    <row r="54293" s="1" customFormat="1"/>
    <row r="54294" s="1" customFormat="1"/>
    <row r="54295" s="1" customFormat="1"/>
    <row r="54296" s="1" customFormat="1"/>
    <row r="54297" s="1" customFormat="1"/>
    <row r="54298" s="1" customFormat="1"/>
    <row r="54299" s="1" customFormat="1"/>
    <row r="54300" s="1" customFormat="1"/>
    <row r="54301" s="1" customFormat="1"/>
    <row r="54302" s="1" customFormat="1"/>
    <row r="54303" s="1" customFormat="1"/>
    <row r="54304" s="1" customFormat="1"/>
    <row r="54305" s="1" customFormat="1"/>
    <row r="54306" s="1" customFormat="1"/>
    <row r="54307" s="1" customFormat="1"/>
    <row r="54308" s="1" customFormat="1"/>
    <row r="54309" s="1" customFormat="1"/>
    <row r="54310" s="1" customFormat="1"/>
    <row r="54311" s="1" customFormat="1"/>
    <row r="54312" s="1" customFormat="1"/>
    <row r="54313" s="1" customFormat="1"/>
    <row r="54314" s="1" customFormat="1"/>
    <row r="54315" s="1" customFormat="1"/>
    <row r="54316" s="1" customFormat="1"/>
    <row r="54317" s="1" customFormat="1"/>
    <row r="54318" s="1" customFormat="1"/>
    <row r="54319" s="1" customFormat="1"/>
    <row r="54320" s="1" customFormat="1"/>
    <row r="54321" s="1" customFormat="1"/>
    <row r="54322" s="1" customFormat="1"/>
    <row r="54323" s="1" customFormat="1"/>
    <row r="54324" s="1" customFormat="1"/>
    <row r="54325" s="1" customFormat="1"/>
    <row r="54326" s="1" customFormat="1"/>
    <row r="54327" s="1" customFormat="1"/>
    <row r="54328" s="1" customFormat="1"/>
    <row r="54329" s="1" customFormat="1"/>
    <row r="54330" s="1" customFormat="1"/>
    <row r="54331" s="1" customFormat="1"/>
    <row r="54332" s="1" customFormat="1"/>
    <row r="54333" s="1" customFormat="1"/>
    <row r="54334" s="1" customFormat="1"/>
    <row r="54335" s="1" customFormat="1"/>
    <row r="54336" s="1" customFormat="1"/>
    <row r="54337" s="1" customFormat="1"/>
    <row r="54338" s="1" customFormat="1"/>
    <row r="54339" s="1" customFormat="1"/>
    <row r="54340" s="1" customFormat="1"/>
    <row r="54341" s="1" customFormat="1"/>
    <row r="54342" s="1" customFormat="1"/>
    <row r="54343" s="1" customFormat="1"/>
    <row r="54344" s="1" customFormat="1"/>
    <row r="54345" s="1" customFormat="1"/>
    <row r="54346" s="1" customFormat="1"/>
    <row r="54347" s="1" customFormat="1"/>
    <row r="54348" s="1" customFormat="1"/>
    <row r="54349" s="1" customFormat="1"/>
    <row r="54350" s="1" customFormat="1"/>
    <row r="54351" s="1" customFormat="1"/>
    <row r="54352" s="1" customFormat="1"/>
    <row r="54353" s="1" customFormat="1"/>
    <row r="54354" s="1" customFormat="1"/>
    <row r="54355" s="1" customFormat="1"/>
    <row r="54356" s="1" customFormat="1"/>
    <row r="54357" s="1" customFormat="1"/>
    <row r="54358" s="1" customFormat="1"/>
    <row r="54359" s="1" customFormat="1"/>
    <row r="54360" s="1" customFormat="1"/>
    <row r="54361" s="1" customFormat="1"/>
    <row r="54362" s="1" customFormat="1"/>
    <row r="54363" s="1" customFormat="1"/>
    <row r="54364" s="1" customFormat="1"/>
    <row r="54365" s="1" customFormat="1"/>
    <row r="54366" s="1" customFormat="1"/>
    <row r="54367" s="1" customFormat="1"/>
    <row r="54368" s="1" customFormat="1"/>
    <row r="54369" s="1" customFormat="1"/>
    <row r="54370" s="1" customFormat="1"/>
    <row r="54371" s="1" customFormat="1"/>
    <row r="54372" s="1" customFormat="1"/>
    <row r="54373" s="1" customFormat="1"/>
    <row r="54374" s="1" customFormat="1"/>
    <row r="54375" s="1" customFormat="1"/>
    <row r="54376" s="1" customFormat="1"/>
    <row r="54377" s="1" customFormat="1"/>
    <row r="54378" s="1" customFormat="1"/>
    <row r="54379" s="1" customFormat="1"/>
    <row r="54380" s="1" customFormat="1"/>
    <row r="54381" s="1" customFormat="1"/>
    <row r="54382" s="1" customFormat="1"/>
    <row r="54383" s="1" customFormat="1"/>
    <row r="54384" s="1" customFormat="1"/>
    <row r="54385" s="1" customFormat="1"/>
    <row r="54386" s="1" customFormat="1"/>
    <row r="54387" s="1" customFormat="1"/>
    <row r="54388" s="1" customFormat="1"/>
    <row r="54389" s="1" customFormat="1"/>
    <row r="54390" s="1" customFormat="1"/>
    <row r="54391" s="1" customFormat="1"/>
    <row r="54392" s="1" customFormat="1"/>
    <row r="54393" s="1" customFormat="1"/>
    <row r="54394" s="1" customFormat="1"/>
    <row r="54395" s="1" customFormat="1"/>
    <row r="54396" s="1" customFormat="1"/>
    <row r="54397" s="1" customFormat="1"/>
    <row r="54398" s="1" customFormat="1"/>
    <row r="54399" s="1" customFormat="1"/>
    <row r="54400" s="1" customFormat="1"/>
    <row r="54401" s="1" customFormat="1"/>
    <row r="54402" s="1" customFormat="1"/>
    <row r="54403" s="1" customFormat="1"/>
    <row r="54404" s="1" customFormat="1"/>
    <row r="54405" s="1" customFormat="1"/>
    <row r="54406" s="1" customFormat="1"/>
    <row r="54407" s="1" customFormat="1"/>
    <row r="54408" s="1" customFormat="1"/>
    <row r="54409" s="1" customFormat="1"/>
    <row r="54410" s="1" customFormat="1"/>
    <row r="54411" s="1" customFormat="1"/>
    <row r="54412" s="1" customFormat="1"/>
    <row r="54413" s="1" customFormat="1"/>
    <row r="54414" s="1" customFormat="1"/>
    <row r="54415" s="1" customFormat="1"/>
    <row r="54416" s="1" customFormat="1"/>
    <row r="54417" s="1" customFormat="1"/>
    <row r="54418" s="1" customFormat="1"/>
    <row r="54419" s="1" customFormat="1"/>
    <row r="54420" s="1" customFormat="1"/>
    <row r="54421" s="1" customFormat="1"/>
    <row r="54422" s="1" customFormat="1"/>
    <row r="54423" s="1" customFormat="1"/>
    <row r="54424" s="1" customFormat="1"/>
    <row r="54425" s="1" customFormat="1"/>
    <row r="54426" s="1" customFormat="1"/>
    <row r="54427" s="1" customFormat="1"/>
    <row r="54428" s="1" customFormat="1"/>
    <row r="54429" s="1" customFormat="1"/>
    <row r="54430" s="1" customFormat="1"/>
    <row r="54431" s="1" customFormat="1"/>
    <row r="54432" s="1" customFormat="1"/>
    <row r="54433" s="1" customFormat="1"/>
    <row r="54434" s="1" customFormat="1"/>
    <row r="54435" s="1" customFormat="1"/>
    <row r="54436" s="1" customFormat="1"/>
    <row r="54437" s="1" customFormat="1"/>
    <row r="54438" s="1" customFormat="1"/>
    <row r="54439" s="1" customFormat="1"/>
    <row r="54440" s="1" customFormat="1"/>
    <row r="54441" s="1" customFormat="1"/>
    <row r="54442" s="1" customFormat="1"/>
    <row r="54443" s="1" customFormat="1"/>
    <row r="54444" s="1" customFormat="1"/>
    <row r="54445" s="1" customFormat="1"/>
    <row r="54446" s="1" customFormat="1"/>
    <row r="54447" s="1" customFormat="1"/>
    <row r="54448" s="1" customFormat="1"/>
    <row r="54449" s="1" customFormat="1"/>
    <row r="54450" s="1" customFormat="1"/>
    <row r="54451" s="1" customFormat="1"/>
    <row r="54452" s="1" customFormat="1"/>
    <row r="54453" s="1" customFormat="1"/>
    <row r="54454" s="1" customFormat="1"/>
    <row r="54455" s="1" customFormat="1"/>
    <row r="54456" s="1" customFormat="1"/>
    <row r="54457" s="1" customFormat="1"/>
    <row r="54458" s="1" customFormat="1"/>
    <row r="54459" s="1" customFormat="1"/>
    <row r="54460" s="1" customFormat="1"/>
    <row r="54461" s="1" customFormat="1"/>
    <row r="54462" s="1" customFormat="1"/>
    <row r="54463" s="1" customFormat="1"/>
    <row r="54464" s="1" customFormat="1"/>
    <row r="54465" s="1" customFormat="1"/>
    <row r="54466" s="1" customFormat="1"/>
    <row r="54467" s="1" customFormat="1"/>
    <row r="54468" s="1" customFormat="1"/>
    <row r="54469" s="1" customFormat="1"/>
    <row r="54470" s="1" customFormat="1"/>
    <row r="54471" s="1" customFormat="1"/>
    <row r="54472" s="1" customFormat="1"/>
    <row r="54473" s="1" customFormat="1"/>
    <row r="54474" s="1" customFormat="1"/>
    <row r="54475" s="1" customFormat="1"/>
    <row r="54476" s="1" customFormat="1"/>
    <row r="54477" s="1" customFormat="1"/>
    <row r="54478" s="1" customFormat="1"/>
    <row r="54479" s="1" customFormat="1"/>
    <row r="54480" s="1" customFormat="1"/>
    <row r="54481" s="1" customFormat="1"/>
    <row r="54482" s="1" customFormat="1"/>
    <row r="54483" s="1" customFormat="1"/>
    <row r="54484" s="1" customFormat="1"/>
    <row r="54485" s="1" customFormat="1"/>
    <row r="54486" s="1" customFormat="1"/>
    <row r="54487" s="1" customFormat="1"/>
    <row r="54488" s="1" customFormat="1"/>
    <row r="54489" s="1" customFormat="1"/>
    <row r="54490" s="1" customFormat="1"/>
    <row r="54491" s="1" customFormat="1"/>
    <row r="54492" s="1" customFormat="1"/>
    <row r="54493" s="1" customFormat="1"/>
    <row r="54494" s="1" customFormat="1"/>
    <row r="54495" s="1" customFormat="1"/>
    <row r="54496" s="1" customFormat="1"/>
    <row r="54497" s="1" customFormat="1"/>
    <row r="54498" s="1" customFormat="1"/>
    <row r="54499" s="1" customFormat="1"/>
    <row r="54500" s="1" customFormat="1"/>
    <row r="54501" s="1" customFormat="1"/>
    <row r="54502" s="1" customFormat="1"/>
    <row r="54503" s="1" customFormat="1"/>
    <row r="54504" s="1" customFormat="1"/>
    <row r="54505" s="1" customFormat="1"/>
    <row r="54506" s="1" customFormat="1"/>
    <row r="54507" s="1" customFormat="1"/>
    <row r="54508" s="1" customFormat="1"/>
    <row r="54509" s="1" customFormat="1"/>
    <row r="54510" s="1" customFormat="1"/>
    <row r="54511" s="1" customFormat="1"/>
    <row r="54512" s="1" customFormat="1"/>
    <row r="54513" s="1" customFormat="1"/>
    <row r="54514" s="1" customFormat="1"/>
    <row r="54515" s="1" customFormat="1"/>
    <row r="54516" s="1" customFormat="1"/>
    <row r="54517" s="1" customFormat="1"/>
    <row r="54518" s="1" customFormat="1"/>
    <row r="54519" s="1" customFormat="1"/>
    <row r="54520" s="1" customFormat="1"/>
    <row r="54521" s="1" customFormat="1"/>
    <row r="54522" s="1" customFormat="1"/>
    <row r="54523" s="1" customFormat="1"/>
    <row r="54524" s="1" customFormat="1"/>
    <row r="54525" s="1" customFormat="1"/>
    <row r="54526" s="1" customFormat="1"/>
    <row r="54527" s="1" customFormat="1"/>
    <row r="54528" s="1" customFormat="1"/>
    <row r="54529" s="1" customFormat="1"/>
    <row r="54530" s="1" customFormat="1"/>
    <row r="54531" s="1" customFormat="1"/>
    <row r="54532" s="1" customFormat="1"/>
    <row r="54533" s="1" customFormat="1"/>
    <row r="54534" s="1" customFormat="1"/>
    <row r="54535" s="1" customFormat="1"/>
    <row r="54536" s="1" customFormat="1"/>
    <row r="54537" s="1" customFormat="1"/>
    <row r="54538" s="1" customFormat="1"/>
    <row r="54539" s="1" customFormat="1"/>
    <row r="54540" s="1" customFormat="1"/>
    <row r="54541" s="1" customFormat="1"/>
    <row r="54542" s="1" customFormat="1"/>
    <row r="54543" s="1" customFormat="1"/>
    <row r="54544" s="1" customFormat="1"/>
    <row r="54545" s="1" customFormat="1"/>
    <row r="54546" s="1" customFormat="1"/>
    <row r="54547" s="1" customFormat="1"/>
    <row r="54548" s="1" customFormat="1"/>
    <row r="54549" s="1" customFormat="1"/>
    <row r="54550" s="1" customFormat="1"/>
    <row r="54551" s="1" customFormat="1"/>
    <row r="54552" s="1" customFormat="1"/>
    <row r="54553" s="1" customFormat="1"/>
    <row r="54554" s="1" customFormat="1"/>
    <row r="54555" s="1" customFormat="1"/>
    <row r="54556" s="1" customFormat="1"/>
    <row r="54557" s="1" customFormat="1"/>
    <row r="54558" s="1" customFormat="1"/>
    <row r="54559" s="1" customFormat="1"/>
    <row r="54560" s="1" customFormat="1"/>
    <row r="54561" s="1" customFormat="1"/>
    <row r="54562" s="1" customFormat="1"/>
    <row r="54563" s="1" customFormat="1"/>
    <row r="54564" s="1" customFormat="1"/>
    <row r="54565" s="1" customFormat="1"/>
    <row r="54566" s="1" customFormat="1"/>
    <row r="54567" s="1" customFormat="1"/>
    <row r="54568" s="1" customFormat="1"/>
    <row r="54569" s="1" customFormat="1"/>
    <row r="54570" s="1" customFormat="1"/>
    <row r="54571" s="1" customFormat="1"/>
    <row r="54572" s="1" customFormat="1"/>
    <row r="54573" s="1" customFormat="1"/>
    <row r="54574" s="1" customFormat="1"/>
    <row r="54575" s="1" customFormat="1"/>
    <row r="54576" s="1" customFormat="1"/>
    <row r="54577" s="1" customFormat="1"/>
    <row r="54578" s="1" customFormat="1"/>
    <row r="54579" s="1" customFormat="1"/>
    <row r="54580" s="1" customFormat="1"/>
    <row r="54581" s="1" customFormat="1"/>
    <row r="54582" s="1" customFormat="1"/>
    <row r="54583" s="1" customFormat="1"/>
    <row r="54584" s="1" customFormat="1"/>
    <row r="54585" s="1" customFormat="1"/>
    <row r="54586" s="1" customFormat="1"/>
    <row r="54587" s="1" customFormat="1"/>
    <row r="54588" s="1" customFormat="1"/>
    <row r="54589" s="1" customFormat="1"/>
    <row r="54590" s="1" customFormat="1"/>
    <row r="54591" s="1" customFormat="1"/>
    <row r="54592" s="1" customFormat="1"/>
    <row r="54593" s="1" customFormat="1"/>
    <row r="54594" s="1" customFormat="1"/>
    <row r="54595" s="1" customFormat="1"/>
    <row r="54596" s="1" customFormat="1"/>
    <row r="54597" s="1" customFormat="1"/>
    <row r="54598" s="1" customFormat="1"/>
    <row r="54599" s="1" customFormat="1"/>
    <row r="54600" s="1" customFormat="1"/>
    <row r="54601" s="1" customFormat="1"/>
    <row r="54602" s="1" customFormat="1"/>
    <row r="54603" s="1" customFormat="1"/>
    <row r="54604" s="1" customFormat="1"/>
    <row r="54605" s="1" customFormat="1"/>
    <row r="54606" s="1" customFormat="1"/>
    <row r="54607" s="1" customFormat="1"/>
    <row r="54608" s="1" customFormat="1"/>
    <row r="54609" s="1" customFormat="1"/>
    <row r="54610" s="1" customFormat="1"/>
    <row r="54611" s="1" customFormat="1"/>
    <row r="54612" s="1" customFormat="1"/>
    <row r="54613" s="1" customFormat="1"/>
    <row r="54614" s="1" customFormat="1"/>
    <row r="54615" s="1" customFormat="1"/>
    <row r="54616" s="1" customFormat="1"/>
    <row r="54617" s="1" customFormat="1"/>
    <row r="54618" s="1" customFormat="1"/>
    <row r="54619" s="1" customFormat="1"/>
    <row r="54620" s="1" customFormat="1"/>
    <row r="54621" s="1" customFormat="1"/>
    <row r="54622" s="1" customFormat="1"/>
    <row r="54623" s="1" customFormat="1"/>
    <row r="54624" s="1" customFormat="1"/>
    <row r="54625" s="1" customFormat="1"/>
    <row r="54626" s="1" customFormat="1"/>
    <row r="54627" s="1" customFormat="1"/>
    <row r="54628" s="1" customFormat="1"/>
    <row r="54629" s="1" customFormat="1"/>
    <row r="54630" s="1" customFormat="1"/>
    <row r="54631" s="1" customFormat="1"/>
    <row r="54632" s="1" customFormat="1"/>
    <row r="54633" s="1" customFormat="1"/>
    <row r="54634" s="1" customFormat="1"/>
    <row r="54635" s="1" customFormat="1"/>
    <row r="54636" s="1" customFormat="1"/>
    <row r="54637" s="1" customFormat="1"/>
    <row r="54638" s="1" customFormat="1"/>
    <row r="54639" s="1" customFormat="1"/>
    <row r="54640" s="1" customFormat="1"/>
    <row r="54641" s="1" customFormat="1"/>
    <row r="54642" s="1" customFormat="1"/>
    <row r="54643" s="1" customFormat="1"/>
    <row r="54644" s="1" customFormat="1"/>
    <row r="54645" s="1" customFormat="1"/>
    <row r="54646" s="1" customFormat="1"/>
    <row r="54647" s="1" customFormat="1"/>
    <row r="54648" s="1" customFormat="1"/>
    <row r="54649" s="1" customFormat="1"/>
    <row r="54650" s="1" customFormat="1"/>
    <row r="54651" s="1" customFormat="1"/>
    <row r="54652" s="1" customFormat="1"/>
    <row r="54653" s="1" customFormat="1"/>
    <row r="54654" s="1" customFormat="1"/>
    <row r="54655" s="1" customFormat="1"/>
    <row r="54656" s="1" customFormat="1"/>
    <row r="54657" s="1" customFormat="1"/>
    <row r="54658" s="1" customFormat="1"/>
    <row r="54659" s="1" customFormat="1"/>
    <row r="54660" s="1" customFormat="1"/>
    <row r="54661" s="1" customFormat="1"/>
    <row r="54662" s="1" customFormat="1"/>
    <row r="54663" s="1" customFormat="1"/>
    <row r="54664" s="1" customFormat="1"/>
    <row r="54665" s="1" customFormat="1"/>
    <row r="54666" s="1" customFormat="1"/>
    <row r="54667" s="1" customFormat="1"/>
    <row r="54668" s="1" customFormat="1"/>
    <row r="54669" s="1" customFormat="1"/>
    <row r="54670" s="1" customFormat="1"/>
    <row r="54671" s="1" customFormat="1"/>
    <row r="54672" s="1" customFormat="1"/>
    <row r="54673" s="1" customFormat="1"/>
    <row r="54674" s="1" customFormat="1"/>
    <row r="54675" s="1" customFormat="1"/>
    <row r="54676" s="1" customFormat="1"/>
    <row r="54677" s="1" customFormat="1"/>
    <row r="54678" s="1" customFormat="1"/>
    <row r="54679" s="1" customFormat="1"/>
    <row r="54680" s="1" customFormat="1"/>
    <row r="54681" s="1" customFormat="1"/>
    <row r="54682" s="1" customFormat="1"/>
    <row r="54683" s="1" customFormat="1"/>
    <row r="54684" s="1" customFormat="1"/>
    <row r="54685" s="1" customFormat="1"/>
    <row r="54686" s="1" customFormat="1"/>
    <row r="54687" s="1" customFormat="1"/>
    <row r="54688" s="1" customFormat="1"/>
    <row r="54689" s="1" customFormat="1"/>
    <row r="54690" s="1" customFormat="1"/>
    <row r="54691" s="1" customFormat="1"/>
    <row r="54692" s="1" customFormat="1"/>
    <row r="54693" s="1" customFormat="1"/>
    <row r="54694" s="1" customFormat="1"/>
    <row r="54695" s="1" customFormat="1"/>
    <row r="54696" s="1" customFormat="1"/>
    <row r="54697" s="1" customFormat="1"/>
    <row r="54698" s="1" customFormat="1"/>
    <row r="54699" s="1" customFormat="1"/>
    <row r="54700" s="1" customFormat="1"/>
    <row r="54701" s="1" customFormat="1"/>
    <row r="54702" s="1" customFormat="1"/>
    <row r="54703" s="1" customFormat="1"/>
    <row r="54704" s="1" customFormat="1"/>
    <row r="54705" s="1" customFormat="1"/>
    <row r="54706" s="1" customFormat="1"/>
    <row r="54707" s="1" customFormat="1"/>
    <row r="54708" s="1" customFormat="1"/>
    <row r="54709" s="1" customFormat="1"/>
    <row r="54710" s="1" customFormat="1"/>
    <row r="54711" s="1" customFormat="1"/>
    <row r="54712" s="1" customFormat="1"/>
    <row r="54713" s="1" customFormat="1"/>
    <row r="54714" s="1" customFormat="1"/>
    <row r="54715" s="1" customFormat="1"/>
    <row r="54716" s="1" customFormat="1"/>
    <row r="54717" s="1" customFormat="1"/>
    <row r="54718" s="1" customFormat="1"/>
    <row r="54719" s="1" customFormat="1"/>
    <row r="54720" s="1" customFormat="1"/>
    <row r="54721" s="1" customFormat="1"/>
    <row r="54722" s="1" customFormat="1"/>
    <row r="54723" s="1" customFormat="1"/>
    <row r="54724" s="1" customFormat="1"/>
    <row r="54725" s="1" customFormat="1"/>
    <row r="54726" s="1" customFormat="1"/>
    <row r="54727" s="1" customFormat="1"/>
    <row r="54728" s="1" customFormat="1"/>
    <row r="54729" s="1" customFormat="1"/>
    <row r="54730" s="1" customFormat="1"/>
    <row r="54731" s="1" customFormat="1"/>
    <row r="54732" s="1" customFormat="1"/>
    <row r="54733" s="1" customFormat="1"/>
    <row r="54734" s="1" customFormat="1"/>
    <row r="54735" s="1" customFormat="1"/>
    <row r="54736" s="1" customFormat="1"/>
    <row r="54737" s="1" customFormat="1"/>
    <row r="54738" s="1" customFormat="1"/>
    <row r="54739" s="1" customFormat="1"/>
    <row r="54740" s="1" customFormat="1"/>
    <row r="54741" s="1" customFormat="1"/>
    <row r="54742" s="1" customFormat="1"/>
    <row r="54743" s="1" customFormat="1"/>
    <row r="54744" s="1" customFormat="1"/>
    <row r="54745" s="1" customFormat="1"/>
    <row r="54746" s="1" customFormat="1"/>
    <row r="54747" s="1" customFormat="1"/>
    <row r="54748" s="1" customFormat="1"/>
    <row r="54749" s="1" customFormat="1"/>
    <row r="54750" s="1" customFormat="1"/>
    <row r="54751" s="1" customFormat="1"/>
    <row r="54752" s="1" customFormat="1"/>
    <row r="54753" s="1" customFormat="1"/>
    <row r="54754" s="1" customFormat="1"/>
    <row r="54755" s="1" customFormat="1"/>
    <row r="54756" s="1" customFormat="1"/>
    <row r="54757" s="1" customFormat="1"/>
    <row r="54758" s="1" customFormat="1"/>
    <row r="54759" s="1" customFormat="1"/>
    <row r="54760" s="1" customFormat="1"/>
    <row r="54761" s="1" customFormat="1"/>
    <row r="54762" s="1" customFormat="1"/>
    <row r="54763" s="1" customFormat="1"/>
    <row r="54764" s="1" customFormat="1"/>
    <row r="54765" s="1" customFormat="1"/>
    <row r="54766" s="1" customFormat="1"/>
    <row r="54767" s="1" customFormat="1"/>
    <row r="54768" s="1" customFormat="1"/>
    <row r="54769" s="1" customFormat="1"/>
    <row r="54770" s="1" customFormat="1"/>
    <row r="54771" s="1" customFormat="1"/>
    <row r="54772" s="1" customFormat="1"/>
    <row r="54773" s="1" customFormat="1"/>
    <row r="54774" s="1" customFormat="1"/>
    <row r="54775" s="1" customFormat="1"/>
    <row r="54776" s="1" customFormat="1"/>
    <row r="54777" s="1" customFormat="1"/>
    <row r="54778" s="1" customFormat="1"/>
    <row r="54779" s="1" customFormat="1"/>
    <row r="54780" s="1" customFormat="1"/>
    <row r="54781" s="1" customFormat="1"/>
    <row r="54782" s="1" customFormat="1"/>
    <row r="54783" s="1" customFormat="1"/>
    <row r="54784" s="1" customFormat="1"/>
    <row r="54785" s="1" customFormat="1"/>
    <row r="54786" s="1" customFormat="1"/>
    <row r="54787" s="1" customFormat="1"/>
    <row r="54788" s="1" customFormat="1"/>
    <row r="54789" s="1" customFormat="1"/>
    <row r="54790" s="1" customFormat="1"/>
    <row r="54791" s="1" customFormat="1"/>
    <row r="54792" s="1" customFormat="1"/>
    <row r="54793" s="1" customFormat="1"/>
    <row r="54794" s="1" customFormat="1"/>
    <row r="54795" s="1" customFormat="1"/>
    <row r="54796" s="1" customFormat="1"/>
    <row r="54797" s="1" customFormat="1"/>
    <row r="54798" s="1" customFormat="1"/>
    <row r="54799" s="1" customFormat="1"/>
    <row r="54800" s="1" customFormat="1"/>
    <row r="54801" s="1" customFormat="1"/>
    <row r="54802" s="1" customFormat="1"/>
    <row r="54803" s="1" customFormat="1"/>
    <row r="54804" s="1" customFormat="1"/>
    <row r="54805" s="1" customFormat="1"/>
    <row r="54806" s="1" customFormat="1"/>
    <row r="54807" s="1" customFormat="1"/>
    <row r="54808" s="1" customFormat="1"/>
    <row r="54809" s="1" customFormat="1"/>
    <row r="54810" s="1" customFormat="1"/>
    <row r="54811" s="1" customFormat="1"/>
    <row r="54812" s="1" customFormat="1"/>
    <row r="54813" s="1" customFormat="1"/>
    <row r="54814" s="1" customFormat="1"/>
    <row r="54815" s="1" customFormat="1"/>
    <row r="54816" s="1" customFormat="1"/>
    <row r="54817" s="1" customFormat="1"/>
    <row r="54818" s="1" customFormat="1"/>
    <row r="54819" s="1" customFormat="1"/>
    <row r="54820" s="1" customFormat="1"/>
    <row r="54821" s="1" customFormat="1"/>
    <row r="54822" s="1" customFormat="1"/>
    <row r="54823" s="1" customFormat="1"/>
    <row r="54824" s="1" customFormat="1"/>
    <row r="54825" s="1" customFormat="1"/>
    <row r="54826" s="1" customFormat="1"/>
    <row r="54827" s="1" customFormat="1"/>
    <row r="54828" s="1" customFormat="1"/>
    <row r="54829" s="1" customFormat="1"/>
    <row r="54830" s="1" customFormat="1"/>
    <row r="54831" s="1" customFormat="1"/>
    <row r="54832" s="1" customFormat="1"/>
    <row r="54833" s="1" customFormat="1"/>
    <row r="54834" s="1" customFormat="1"/>
    <row r="54835" s="1" customFormat="1"/>
    <row r="54836" s="1" customFormat="1"/>
    <row r="54837" s="1" customFormat="1"/>
    <row r="54838" s="1" customFormat="1"/>
    <row r="54839" s="1" customFormat="1"/>
    <row r="54840" s="1" customFormat="1"/>
    <row r="54841" s="1" customFormat="1"/>
    <row r="54842" s="1" customFormat="1"/>
    <row r="54843" s="1" customFormat="1"/>
    <row r="54844" s="1" customFormat="1"/>
    <row r="54845" s="1" customFormat="1"/>
    <row r="54846" s="1" customFormat="1"/>
    <row r="54847" s="1" customFormat="1"/>
    <row r="54848" s="1" customFormat="1"/>
    <row r="54849" s="1" customFormat="1"/>
    <row r="54850" s="1" customFormat="1"/>
    <row r="54851" s="1" customFormat="1"/>
    <row r="54852" s="1" customFormat="1"/>
    <row r="54853" s="1" customFormat="1"/>
    <row r="54854" s="1" customFormat="1"/>
    <row r="54855" s="1" customFormat="1"/>
    <row r="54856" s="1" customFormat="1"/>
    <row r="54857" s="1" customFormat="1"/>
    <row r="54858" s="1" customFormat="1"/>
    <row r="54859" s="1" customFormat="1"/>
    <row r="54860" s="1" customFormat="1"/>
    <row r="54861" s="1" customFormat="1"/>
    <row r="54862" s="1" customFormat="1"/>
    <row r="54863" s="1" customFormat="1"/>
    <row r="54864" s="1" customFormat="1"/>
    <row r="54865" s="1" customFormat="1"/>
    <row r="54866" s="1" customFormat="1"/>
    <row r="54867" s="1" customFormat="1"/>
    <row r="54868" s="1" customFormat="1"/>
    <row r="54869" s="1" customFormat="1"/>
    <row r="54870" s="1" customFormat="1"/>
    <row r="54871" s="1" customFormat="1"/>
    <row r="54872" s="1" customFormat="1"/>
    <row r="54873" s="1" customFormat="1"/>
    <row r="54874" s="1" customFormat="1"/>
    <row r="54875" s="1" customFormat="1"/>
    <row r="54876" s="1" customFormat="1"/>
    <row r="54877" s="1" customFormat="1"/>
    <row r="54878" s="1" customFormat="1"/>
    <row r="54879" s="1" customFormat="1"/>
    <row r="54880" s="1" customFormat="1"/>
    <row r="54881" s="1" customFormat="1"/>
    <row r="54882" s="1" customFormat="1"/>
    <row r="54883" s="1" customFormat="1"/>
    <row r="54884" s="1" customFormat="1"/>
    <row r="54885" s="1" customFormat="1"/>
    <row r="54886" s="1" customFormat="1"/>
    <row r="54887" s="1" customFormat="1"/>
    <row r="54888" s="1" customFormat="1"/>
    <row r="54889" s="1" customFormat="1"/>
    <row r="54890" s="1" customFormat="1"/>
    <row r="54891" s="1" customFormat="1"/>
    <row r="54892" s="1" customFormat="1"/>
    <row r="54893" s="1" customFormat="1"/>
    <row r="54894" s="1" customFormat="1"/>
    <row r="54895" s="1" customFormat="1"/>
    <row r="54896" s="1" customFormat="1"/>
    <row r="54897" s="1" customFormat="1"/>
    <row r="54898" s="1" customFormat="1"/>
    <row r="54899" s="1" customFormat="1"/>
    <row r="54900" s="1" customFormat="1"/>
    <row r="54901" s="1" customFormat="1"/>
    <row r="54902" s="1" customFormat="1"/>
    <row r="54903" s="1" customFormat="1"/>
    <row r="54904" s="1" customFormat="1"/>
    <row r="54905" s="1" customFormat="1"/>
    <row r="54906" s="1" customFormat="1"/>
    <row r="54907" s="1" customFormat="1"/>
    <row r="54908" s="1" customFormat="1"/>
    <row r="54909" s="1" customFormat="1"/>
    <row r="54910" s="1" customFormat="1"/>
    <row r="54911" s="1" customFormat="1"/>
    <row r="54912" s="1" customFormat="1"/>
    <row r="54913" s="1" customFormat="1"/>
    <row r="54914" s="1" customFormat="1"/>
    <row r="54915" s="1" customFormat="1"/>
    <row r="54916" s="1" customFormat="1"/>
    <row r="54917" s="1" customFormat="1"/>
    <row r="54918" s="1" customFormat="1"/>
    <row r="54919" s="1" customFormat="1"/>
    <row r="54920" s="1" customFormat="1"/>
    <row r="54921" s="1" customFormat="1"/>
    <row r="54922" s="1" customFormat="1"/>
    <row r="54923" s="1" customFormat="1"/>
    <row r="54924" s="1" customFormat="1"/>
    <row r="54925" s="1" customFormat="1"/>
    <row r="54926" s="1" customFormat="1"/>
    <row r="54927" s="1" customFormat="1"/>
    <row r="54928" s="1" customFormat="1"/>
    <row r="54929" s="1" customFormat="1"/>
    <row r="54930" s="1" customFormat="1"/>
    <row r="54931" s="1" customFormat="1"/>
    <row r="54932" s="1" customFormat="1"/>
    <row r="54933" s="1" customFormat="1"/>
    <row r="54934" s="1" customFormat="1"/>
    <row r="54935" s="1" customFormat="1"/>
    <row r="54936" s="1" customFormat="1"/>
    <row r="54937" s="1" customFormat="1"/>
    <row r="54938" s="1" customFormat="1"/>
    <row r="54939" s="1" customFormat="1"/>
    <row r="54940" s="1" customFormat="1"/>
    <row r="54941" s="1" customFormat="1"/>
    <row r="54942" s="1" customFormat="1"/>
    <row r="54943" s="1" customFormat="1"/>
    <row r="54944" s="1" customFormat="1"/>
    <row r="54945" s="1" customFormat="1"/>
    <row r="54946" s="1" customFormat="1"/>
    <row r="54947" s="1" customFormat="1"/>
    <row r="54948" s="1" customFormat="1"/>
    <row r="54949" s="1" customFormat="1"/>
    <row r="54950" s="1" customFormat="1"/>
    <row r="54951" s="1" customFormat="1"/>
    <row r="54952" s="1" customFormat="1"/>
    <row r="54953" s="1" customFormat="1"/>
    <row r="54954" s="1" customFormat="1"/>
    <row r="54955" s="1" customFormat="1"/>
    <row r="54956" s="1" customFormat="1"/>
    <row r="54957" s="1" customFormat="1"/>
    <row r="54958" s="1" customFormat="1"/>
    <row r="54959" s="1" customFormat="1"/>
    <row r="54960" s="1" customFormat="1"/>
    <row r="54961" s="1" customFormat="1"/>
    <row r="54962" s="1" customFormat="1"/>
    <row r="54963" s="1" customFormat="1"/>
    <row r="54964" s="1" customFormat="1"/>
    <row r="54965" s="1" customFormat="1"/>
    <row r="54966" s="1" customFormat="1"/>
    <row r="54967" s="1" customFormat="1"/>
    <row r="54968" s="1" customFormat="1"/>
    <row r="54969" s="1" customFormat="1"/>
    <row r="54970" s="1" customFormat="1"/>
    <row r="54971" s="1" customFormat="1"/>
    <row r="54972" s="1" customFormat="1"/>
    <row r="54973" s="1" customFormat="1"/>
    <row r="54974" s="1" customFormat="1"/>
    <row r="54975" s="1" customFormat="1"/>
    <row r="54976" s="1" customFormat="1"/>
    <row r="54977" s="1" customFormat="1"/>
    <row r="54978" s="1" customFormat="1"/>
    <row r="54979" s="1" customFormat="1"/>
    <row r="54980" s="1" customFormat="1"/>
    <row r="54981" s="1" customFormat="1"/>
    <row r="54982" s="1" customFormat="1"/>
    <row r="54983" s="1" customFormat="1"/>
    <row r="54984" s="1" customFormat="1"/>
    <row r="54985" s="1" customFormat="1"/>
    <row r="54986" s="1" customFormat="1"/>
    <row r="54987" s="1" customFormat="1"/>
    <row r="54988" s="1" customFormat="1"/>
    <row r="54989" s="1" customFormat="1"/>
    <row r="54990" s="1" customFormat="1"/>
    <row r="54991" s="1" customFormat="1"/>
    <row r="54992" s="1" customFormat="1"/>
    <row r="54993" s="1" customFormat="1"/>
    <row r="54994" s="1" customFormat="1"/>
    <row r="54995" s="1" customFormat="1"/>
    <row r="54996" s="1" customFormat="1"/>
    <row r="54997" s="1" customFormat="1"/>
    <row r="54998" s="1" customFormat="1"/>
    <row r="54999" s="1" customFormat="1"/>
    <row r="55000" s="1" customFormat="1"/>
    <row r="55001" s="1" customFormat="1"/>
    <row r="55002" s="1" customFormat="1"/>
    <row r="55003" s="1" customFormat="1"/>
    <row r="55004" s="1" customFormat="1"/>
    <row r="55005" s="1" customFormat="1"/>
    <row r="55006" s="1" customFormat="1"/>
    <row r="55007" s="1" customFormat="1"/>
    <row r="55008" s="1" customFormat="1"/>
    <row r="55009" s="1" customFormat="1"/>
    <row r="55010" s="1" customFormat="1"/>
    <row r="55011" s="1" customFormat="1"/>
    <row r="55012" s="1" customFormat="1"/>
    <row r="55013" s="1" customFormat="1"/>
    <row r="55014" s="1" customFormat="1"/>
    <row r="55015" s="1" customFormat="1"/>
    <row r="55016" s="1" customFormat="1"/>
    <row r="55017" s="1" customFormat="1"/>
    <row r="55018" s="1" customFormat="1"/>
    <row r="55019" s="1" customFormat="1"/>
    <row r="55020" s="1" customFormat="1"/>
    <row r="55021" s="1" customFormat="1"/>
    <row r="55022" s="1" customFormat="1"/>
    <row r="55023" s="1" customFormat="1"/>
    <row r="55024" s="1" customFormat="1"/>
    <row r="55025" s="1" customFormat="1"/>
    <row r="55026" s="1" customFormat="1"/>
    <row r="55027" s="1" customFormat="1"/>
    <row r="55028" s="1" customFormat="1"/>
    <row r="55029" s="1" customFormat="1"/>
    <row r="55030" s="1" customFormat="1"/>
    <row r="55031" s="1" customFormat="1"/>
    <row r="55032" s="1" customFormat="1"/>
    <row r="55033" s="1" customFormat="1"/>
    <row r="55034" s="1" customFormat="1"/>
    <row r="55035" s="1" customFormat="1"/>
    <row r="55036" s="1" customFormat="1"/>
    <row r="55037" s="1" customFormat="1"/>
    <row r="55038" s="1" customFormat="1"/>
    <row r="55039" s="1" customFormat="1"/>
    <row r="55040" s="1" customFormat="1"/>
    <row r="55041" s="1" customFormat="1"/>
    <row r="55042" s="1" customFormat="1"/>
    <row r="55043" s="1" customFormat="1"/>
    <row r="55044" s="1" customFormat="1"/>
    <row r="55045" s="1" customFormat="1"/>
    <row r="55046" s="1" customFormat="1"/>
    <row r="55047" s="1" customFormat="1"/>
    <row r="55048" s="1" customFormat="1"/>
    <row r="55049" s="1" customFormat="1"/>
    <row r="55050" s="1" customFormat="1"/>
    <row r="55051" s="1" customFormat="1"/>
    <row r="55052" s="1" customFormat="1"/>
    <row r="55053" s="1" customFormat="1"/>
    <row r="55054" s="1" customFormat="1"/>
    <row r="55055" s="1" customFormat="1"/>
    <row r="55056" s="1" customFormat="1"/>
    <row r="55057" s="1" customFormat="1"/>
    <row r="55058" s="1" customFormat="1"/>
    <row r="55059" s="1" customFormat="1"/>
    <row r="55060" s="1" customFormat="1"/>
    <row r="55061" s="1" customFormat="1"/>
    <row r="55062" s="1" customFormat="1"/>
    <row r="55063" s="1" customFormat="1"/>
    <row r="55064" s="1" customFormat="1"/>
    <row r="55065" s="1" customFormat="1"/>
    <row r="55066" s="1" customFormat="1"/>
    <row r="55067" s="1" customFormat="1"/>
    <row r="55068" s="1" customFormat="1"/>
    <row r="55069" s="1" customFormat="1"/>
    <row r="55070" s="1" customFormat="1"/>
    <row r="55071" s="1" customFormat="1"/>
    <row r="55072" s="1" customFormat="1"/>
    <row r="55073" s="1" customFormat="1"/>
    <row r="55074" s="1" customFormat="1"/>
    <row r="55075" s="1" customFormat="1"/>
    <row r="55076" s="1" customFormat="1"/>
    <row r="55077" s="1" customFormat="1"/>
    <row r="55078" s="1" customFormat="1"/>
    <row r="55079" s="1" customFormat="1"/>
    <row r="55080" s="1" customFormat="1"/>
    <row r="55081" s="1" customFormat="1"/>
    <row r="55082" s="1" customFormat="1"/>
    <row r="55083" s="1" customFormat="1"/>
    <row r="55084" s="1" customFormat="1"/>
    <row r="55085" s="1" customFormat="1"/>
    <row r="55086" s="1" customFormat="1"/>
    <row r="55087" s="1" customFormat="1"/>
    <row r="55088" s="1" customFormat="1"/>
    <row r="55089" s="1" customFormat="1"/>
    <row r="55090" s="1" customFormat="1"/>
    <row r="55091" s="1" customFormat="1"/>
    <row r="55092" s="1" customFormat="1"/>
    <row r="55093" s="1" customFormat="1"/>
    <row r="55094" s="1" customFormat="1"/>
    <row r="55095" s="1" customFormat="1"/>
    <row r="55096" s="1" customFormat="1"/>
    <row r="55097" s="1" customFormat="1"/>
    <row r="55098" s="1" customFormat="1"/>
    <row r="55099" s="1" customFormat="1"/>
    <row r="55100" s="1" customFormat="1"/>
    <row r="55101" s="1" customFormat="1"/>
    <row r="55102" s="1" customFormat="1"/>
    <row r="55103" s="1" customFormat="1"/>
    <row r="55104" s="1" customFormat="1"/>
    <row r="55105" s="1" customFormat="1"/>
    <row r="55106" s="1" customFormat="1"/>
    <row r="55107" s="1" customFormat="1"/>
    <row r="55108" s="1" customFormat="1"/>
    <row r="55109" s="1" customFormat="1"/>
    <row r="55110" s="1" customFormat="1"/>
    <row r="55111" s="1" customFormat="1"/>
    <row r="55112" s="1" customFormat="1"/>
    <row r="55113" s="1" customFormat="1"/>
    <row r="55114" s="1" customFormat="1"/>
    <row r="55115" s="1" customFormat="1"/>
    <row r="55116" s="1" customFormat="1"/>
    <row r="55117" s="1" customFormat="1"/>
    <row r="55118" s="1" customFormat="1"/>
    <row r="55119" s="1" customFormat="1"/>
    <row r="55120" s="1" customFormat="1"/>
    <row r="55121" s="1" customFormat="1"/>
    <row r="55122" s="1" customFormat="1"/>
    <row r="55123" s="1" customFormat="1"/>
    <row r="55124" s="1" customFormat="1"/>
    <row r="55125" s="1" customFormat="1"/>
    <row r="55126" s="1" customFormat="1"/>
    <row r="55127" s="1" customFormat="1"/>
    <row r="55128" s="1" customFormat="1"/>
    <row r="55129" s="1" customFormat="1"/>
    <row r="55130" s="1" customFormat="1"/>
    <row r="55131" s="1" customFormat="1"/>
    <row r="55132" s="1" customFormat="1"/>
    <row r="55133" s="1" customFormat="1"/>
    <row r="55134" s="1" customFormat="1"/>
    <row r="55135" s="1" customFormat="1"/>
    <row r="55136" s="1" customFormat="1"/>
    <row r="55137" s="1" customFormat="1"/>
    <row r="55138" s="1" customFormat="1"/>
    <row r="55139" s="1" customFormat="1"/>
    <row r="55140" s="1" customFormat="1"/>
    <row r="55141" s="1" customFormat="1"/>
    <row r="55142" s="1" customFormat="1"/>
    <row r="55143" s="1" customFormat="1"/>
    <row r="55144" s="1" customFormat="1"/>
    <row r="55145" s="1" customFormat="1"/>
    <row r="55146" s="1" customFormat="1"/>
    <row r="55147" s="1" customFormat="1"/>
    <row r="55148" s="1" customFormat="1"/>
    <row r="55149" s="1" customFormat="1"/>
    <row r="55150" s="1" customFormat="1"/>
    <row r="55151" s="1" customFormat="1"/>
    <row r="55152" s="1" customFormat="1"/>
    <row r="55153" s="1" customFormat="1"/>
    <row r="55154" s="1" customFormat="1"/>
    <row r="55155" s="1" customFormat="1"/>
    <row r="55156" s="1" customFormat="1"/>
    <row r="55157" s="1" customFormat="1"/>
    <row r="55158" s="1" customFormat="1"/>
    <row r="55159" s="1" customFormat="1"/>
    <row r="55160" s="1" customFormat="1"/>
    <row r="55161" s="1" customFormat="1"/>
    <row r="55162" s="1" customFormat="1"/>
    <row r="55163" s="1" customFormat="1"/>
    <row r="55164" s="1" customFormat="1"/>
    <row r="55165" s="1" customFormat="1"/>
    <row r="55166" s="1" customFormat="1"/>
    <row r="55167" s="1" customFormat="1"/>
    <row r="55168" s="1" customFormat="1"/>
    <row r="55169" s="1" customFormat="1"/>
    <row r="55170" s="1" customFormat="1"/>
    <row r="55171" s="1" customFormat="1"/>
    <row r="55172" s="1" customFormat="1"/>
    <row r="55173" s="1" customFormat="1"/>
    <row r="55174" s="1" customFormat="1"/>
    <row r="55175" s="1" customFormat="1"/>
    <row r="55176" s="1" customFormat="1"/>
    <row r="55177" s="1" customFormat="1"/>
    <row r="55178" s="1" customFormat="1"/>
    <row r="55179" s="1" customFormat="1"/>
    <row r="55180" s="1" customFormat="1"/>
    <row r="55181" s="1" customFormat="1"/>
    <row r="55182" s="1" customFormat="1"/>
    <row r="55183" s="1" customFormat="1"/>
    <row r="55184" s="1" customFormat="1"/>
    <row r="55185" s="1" customFormat="1"/>
    <row r="55186" s="1" customFormat="1"/>
    <row r="55187" s="1" customFormat="1"/>
    <row r="55188" s="1" customFormat="1"/>
    <row r="55189" s="1" customFormat="1"/>
    <row r="55190" s="1" customFormat="1"/>
    <row r="55191" s="1" customFormat="1"/>
    <row r="55192" s="1" customFormat="1"/>
    <row r="55193" s="1" customFormat="1"/>
    <row r="55194" s="1" customFormat="1"/>
    <row r="55195" s="1" customFormat="1"/>
    <row r="55196" s="1" customFormat="1"/>
    <row r="55197" s="1" customFormat="1"/>
    <row r="55198" s="1" customFormat="1"/>
    <row r="55199" s="1" customFormat="1"/>
    <row r="55200" s="1" customFormat="1"/>
    <row r="55201" s="1" customFormat="1"/>
    <row r="55202" s="1" customFormat="1"/>
    <row r="55203" s="1" customFormat="1"/>
    <row r="55204" s="1" customFormat="1"/>
    <row r="55205" s="1" customFormat="1"/>
    <row r="55206" s="1" customFormat="1"/>
    <row r="55207" s="1" customFormat="1"/>
    <row r="55208" s="1" customFormat="1"/>
    <row r="55209" s="1" customFormat="1"/>
    <row r="55210" s="1" customFormat="1"/>
    <row r="55211" s="1" customFormat="1"/>
    <row r="55212" s="1" customFormat="1"/>
    <row r="55213" s="1" customFormat="1"/>
    <row r="55214" s="1" customFormat="1"/>
    <row r="55215" s="1" customFormat="1"/>
    <row r="55216" s="1" customFormat="1"/>
    <row r="55217" s="1" customFormat="1"/>
    <row r="55218" s="1" customFormat="1"/>
    <row r="55219" s="1" customFormat="1"/>
    <row r="55220" s="1" customFormat="1"/>
    <row r="55221" s="1" customFormat="1"/>
    <row r="55222" s="1" customFormat="1"/>
    <row r="55223" s="1" customFormat="1"/>
    <row r="55224" s="1" customFormat="1"/>
    <row r="55225" s="1" customFormat="1"/>
    <row r="55226" s="1" customFormat="1"/>
    <row r="55227" s="1" customFormat="1"/>
    <row r="55228" s="1" customFormat="1"/>
    <row r="55229" s="1" customFormat="1"/>
    <row r="55230" s="1" customFormat="1"/>
    <row r="55231" s="1" customFormat="1"/>
    <row r="55232" s="1" customFormat="1"/>
    <row r="55233" s="1" customFormat="1"/>
    <row r="55234" s="1" customFormat="1"/>
    <row r="55235" s="1" customFormat="1"/>
    <row r="55236" s="1" customFormat="1"/>
    <row r="55237" s="1" customFormat="1"/>
    <row r="55238" s="1" customFormat="1"/>
    <row r="55239" s="1" customFormat="1"/>
    <row r="55240" s="1" customFormat="1"/>
    <row r="55241" s="1" customFormat="1"/>
    <row r="55242" s="1" customFormat="1"/>
    <row r="55243" s="1" customFormat="1"/>
    <row r="55244" s="1" customFormat="1"/>
    <row r="55245" s="1" customFormat="1"/>
    <row r="55246" s="1" customFormat="1"/>
    <row r="55247" s="1" customFormat="1"/>
    <row r="55248" s="1" customFormat="1"/>
    <row r="55249" s="1" customFormat="1"/>
    <row r="55250" s="1" customFormat="1"/>
    <row r="55251" s="1" customFormat="1"/>
    <row r="55252" s="1" customFormat="1"/>
    <row r="55253" s="1" customFormat="1"/>
    <row r="55254" s="1" customFormat="1"/>
    <row r="55255" s="1" customFormat="1"/>
    <row r="55256" s="1" customFormat="1"/>
    <row r="55257" s="1" customFormat="1"/>
    <row r="55258" s="1" customFormat="1"/>
    <row r="55259" s="1" customFormat="1"/>
    <row r="55260" s="1" customFormat="1"/>
    <row r="55261" s="1" customFormat="1"/>
    <row r="55262" s="1" customFormat="1"/>
    <row r="55263" s="1" customFormat="1"/>
    <row r="55264" s="1" customFormat="1"/>
    <row r="55265" s="1" customFormat="1"/>
    <row r="55266" s="1" customFormat="1"/>
    <row r="55267" s="1" customFormat="1"/>
    <row r="55268" s="1" customFormat="1"/>
    <row r="55269" s="1" customFormat="1"/>
    <row r="55270" s="1" customFormat="1"/>
    <row r="55271" s="1" customFormat="1"/>
    <row r="55272" s="1" customFormat="1"/>
    <row r="55273" s="1" customFormat="1"/>
    <row r="55274" s="1" customFormat="1"/>
    <row r="55275" s="1" customFormat="1"/>
    <row r="55276" s="1" customFormat="1"/>
    <row r="55277" s="1" customFormat="1"/>
    <row r="55278" s="1" customFormat="1"/>
    <row r="55279" s="1" customFormat="1"/>
    <row r="55280" s="1" customFormat="1"/>
    <row r="55281" s="1" customFormat="1"/>
    <row r="55282" s="1" customFormat="1"/>
    <row r="55283" s="1" customFormat="1"/>
    <row r="55284" s="1" customFormat="1"/>
    <row r="55285" s="1" customFormat="1"/>
    <row r="55286" s="1" customFormat="1"/>
    <row r="55287" s="1" customFormat="1"/>
    <row r="55288" s="1" customFormat="1"/>
    <row r="55289" s="1" customFormat="1"/>
    <row r="55290" s="1" customFormat="1"/>
    <row r="55291" s="1" customFormat="1"/>
    <row r="55292" s="1" customFormat="1"/>
    <row r="55293" s="1" customFormat="1"/>
    <row r="55294" s="1" customFormat="1"/>
    <row r="55295" s="1" customFormat="1"/>
    <row r="55296" s="1" customFormat="1"/>
    <row r="55297" s="1" customFormat="1"/>
    <row r="55298" s="1" customFormat="1"/>
    <row r="55299" s="1" customFormat="1"/>
    <row r="55300" s="1" customFormat="1"/>
    <row r="55301" s="1" customFormat="1"/>
    <row r="55302" s="1" customFormat="1"/>
    <row r="55303" s="1" customFormat="1"/>
    <row r="55304" s="1" customFormat="1"/>
    <row r="55305" s="1" customFormat="1"/>
    <row r="55306" s="1" customFormat="1"/>
    <row r="55307" s="1" customFormat="1"/>
    <row r="55308" s="1" customFormat="1"/>
    <row r="55309" s="1" customFormat="1"/>
    <row r="55310" s="1" customFormat="1"/>
    <row r="55311" s="1" customFormat="1"/>
    <row r="55312" s="1" customFormat="1"/>
    <row r="55313" s="1" customFormat="1"/>
    <row r="55314" s="1" customFormat="1"/>
    <row r="55315" s="1" customFormat="1"/>
    <row r="55316" s="1" customFormat="1"/>
    <row r="55317" s="1" customFormat="1"/>
    <row r="55318" s="1" customFormat="1"/>
    <row r="55319" s="1" customFormat="1"/>
    <row r="55320" s="1" customFormat="1"/>
    <row r="55321" s="1" customFormat="1"/>
    <row r="55322" s="1" customFormat="1"/>
    <row r="55323" s="1" customFormat="1"/>
    <row r="55324" s="1" customFormat="1"/>
    <row r="55325" s="1" customFormat="1"/>
    <row r="55326" s="1" customFormat="1"/>
    <row r="55327" s="1" customFormat="1"/>
    <row r="55328" s="1" customFormat="1"/>
    <row r="55329" s="1" customFormat="1"/>
    <row r="55330" s="1" customFormat="1"/>
    <row r="55331" s="1" customFormat="1"/>
    <row r="55332" s="1" customFormat="1"/>
    <row r="55333" s="1" customFormat="1"/>
    <row r="55334" s="1" customFormat="1"/>
    <row r="55335" s="1" customFormat="1"/>
    <row r="55336" s="1" customFormat="1"/>
    <row r="55337" s="1" customFormat="1"/>
    <row r="55338" s="1" customFormat="1"/>
    <row r="55339" s="1" customFormat="1"/>
    <row r="55340" s="1" customFormat="1"/>
    <row r="55341" s="1" customFormat="1"/>
    <row r="55342" s="1" customFormat="1"/>
    <row r="55343" s="1" customFormat="1"/>
    <row r="55344" s="1" customFormat="1"/>
    <row r="55345" s="1" customFormat="1"/>
    <row r="55346" s="1" customFormat="1"/>
    <row r="55347" s="1" customFormat="1"/>
    <row r="55348" s="1" customFormat="1"/>
    <row r="55349" s="1" customFormat="1"/>
    <row r="55350" s="1" customFormat="1"/>
    <row r="55351" s="1" customFormat="1"/>
    <row r="55352" s="1" customFormat="1"/>
    <row r="55353" s="1" customFormat="1"/>
    <row r="55354" s="1" customFormat="1"/>
    <row r="55355" s="1" customFormat="1"/>
    <row r="55356" s="1" customFormat="1"/>
    <row r="55357" s="1" customFormat="1"/>
    <row r="55358" s="1" customFormat="1"/>
    <row r="55359" s="1" customFormat="1"/>
    <row r="55360" s="1" customFormat="1"/>
    <row r="55361" s="1" customFormat="1"/>
    <row r="55362" s="1" customFormat="1"/>
    <row r="55363" s="1" customFormat="1"/>
    <row r="55364" s="1" customFormat="1"/>
    <row r="55365" s="1" customFormat="1"/>
    <row r="55366" s="1" customFormat="1"/>
    <row r="55367" s="1" customFormat="1"/>
    <row r="55368" s="1" customFormat="1"/>
    <row r="55369" s="1" customFormat="1"/>
    <row r="55370" s="1" customFormat="1"/>
    <row r="55371" s="1" customFormat="1"/>
    <row r="55372" s="1" customFormat="1"/>
    <row r="55373" s="1" customFormat="1"/>
    <row r="55374" s="1" customFormat="1"/>
    <row r="55375" s="1" customFormat="1"/>
    <row r="55376" s="1" customFormat="1"/>
    <row r="55377" s="1" customFormat="1"/>
    <row r="55378" s="1" customFormat="1"/>
    <row r="55379" s="1" customFormat="1"/>
    <row r="55380" s="1" customFormat="1"/>
    <row r="55381" s="1" customFormat="1"/>
    <row r="55382" s="1" customFormat="1"/>
    <row r="55383" s="1" customFormat="1"/>
    <row r="55384" s="1" customFormat="1"/>
    <row r="55385" s="1" customFormat="1"/>
    <row r="55386" s="1" customFormat="1"/>
    <row r="55387" s="1" customFormat="1"/>
    <row r="55388" s="1" customFormat="1"/>
    <row r="55389" s="1" customFormat="1"/>
    <row r="55390" s="1" customFormat="1"/>
    <row r="55391" s="1" customFormat="1"/>
    <row r="55392" s="1" customFormat="1"/>
    <row r="55393" s="1" customFormat="1"/>
    <row r="55394" s="1" customFormat="1"/>
    <row r="55395" s="1" customFormat="1"/>
    <row r="55396" s="1" customFormat="1"/>
    <row r="55397" s="1" customFormat="1"/>
    <row r="55398" s="1" customFormat="1"/>
    <row r="55399" s="1" customFormat="1"/>
    <row r="55400" s="1" customFormat="1"/>
    <row r="55401" s="1" customFormat="1"/>
    <row r="55402" s="1" customFormat="1"/>
    <row r="55403" s="1" customFormat="1"/>
    <row r="55404" s="1" customFormat="1"/>
    <row r="55405" s="1" customFormat="1"/>
    <row r="55406" s="1" customFormat="1"/>
    <row r="55407" s="1" customFormat="1"/>
    <row r="55408" s="1" customFormat="1"/>
    <row r="55409" s="1" customFormat="1"/>
    <row r="55410" s="1" customFormat="1"/>
    <row r="55411" s="1" customFormat="1"/>
    <row r="55412" s="1" customFormat="1"/>
    <row r="55413" s="1" customFormat="1"/>
    <row r="55414" s="1" customFormat="1"/>
    <row r="55415" s="1" customFormat="1"/>
    <row r="55416" s="1" customFormat="1"/>
    <row r="55417" s="1" customFormat="1"/>
    <row r="55418" s="1" customFormat="1"/>
    <row r="55419" s="1" customFormat="1"/>
    <row r="55420" s="1" customFormat="1"/>
    <row r="55421" s="1" customFormat="1"/>
    <row r="55422" s="1" customFormat="1"/>
    <row r="55423" s="1" customFormat="1"/>
    <row r="55424" s="1" customFormat="1"/>
    <row r="55425" s="1" customFormat="1"/>
    <row r="55426" s="1" customFormat="1"/>
    <row r="55427" s="1" customFormat="1"/>
    <row r="55428" s="1" customFormat="1"/>
    <row r="55429" s="1" customFormat="1"/>
    <row r="55430" s="1" customFormat="1"/>
    <row r="55431" s="1" customFormat="1"/>
    <row r="55432" s="1" customFormat="1"/>
    <row r="55433" s="1" customFormat="1"/>
    <row r="55434" s="1" customFormat="1"/>
    <row r="55435" s="1" customFormat="1"/>
    <row r="55436" s="1" customFormat="1"/>
    <row r="55437" s="1" customFormat="1"/>
    <row r="55438" s="1" customFormat="1"/>
    <row r="55439" s="1" customFormat="1"/>
    <row r="55440" s="1" customFormat="1"/>
    <row r="55441" s="1" customFormat="1"/>
    <row r="55442" s="1" customFormat="1"/>
    <row r="55443" s="1" customFormat="1"/>
    <row r="55444" s="1" customFormat="1"/>
    <row r="55445" s="1" customFormat="1"/>
    <row r="55446" s="1" customFormat="1"/>
    <row r="55447" s="1" customFormat="1"/>
    <row r="55448" s="1" customFormat="1"/>
    <row r="55449" s="1" customFormat="1"/>
    <row r="55450" s="1" customFormat="1"/>
    <row r="55451" s="1" customFormat="1"/>
    <row r="55452" s="1" customFormat="1"/>
    <row r="55453" s="1" customFormat="1"/>
    <row r="55454" s="1" customFormat="1"/>
    <row r="55455" s="1" customFormat="1"/>
    <row r="55456" s="1" customFormat="1"/>
    <row r="55457" s="1" customFormat="1"/>
    <row r="55458" s="1" customFormat="1"/>
    <row r="55459" s="1" customFormat="1"/>
    <row r="55460" s="1" customFormat="1"/>
    <row r="55461" s="1" customFormat="1"/>
    <row r="55462" s="1" customFormat="1"/>
    <row r="55463" s="1" customFormat="1"/>
    <row r="55464" s="1" customFormat="1"/>
    <row r="55465" s="1" customFormat="1"/>
    <row r="55466" s="1" customFormat="1"/>
    <row r="55467" s="1" customFormat="1"/>
    <row r="55468" s="1" customFormat="1"/>
    <row r="55469" s="1" customFormat="1"/>
    <row r="55470" s="1" customFormat="1"/>
    <row r="55471" s="1" customFormat="1"/>
    <row r="55472" s="1" customFormat="1"/>
    <row r="55473" s="1" customFormat="1"/>
    <row r="55474" s="1" customFormat="1"/>
    <row r="55475" s="1" customFormat="1"/>
    <row r="55476" s="1" customFormat="1"/>
    <row r="55477" s="1" customFormat="1"/>
    <row r="55478" s="1" customFormat="1"/>
    <row r="55479" s="1" customFormat="1"/>
    <row r="55480" s="1" customFormat="1"/>
    <row r="55481" s="1" customFormat="1"/>
    <row r="55482" s="1" customFormat="1"/>
    <row r="55483" s="1" customFormat="1"/>
    <row r="55484" s="1" customFormat="1"/>
    <row r="55485" s="1" customFormat="1"/>
    <row r="55486" s="1" customFormat="1"/>
    <row r="55487" s="1" customFormat="1"/>
    <row r="55488" s="1" customFormat="1"/>
    <row r="55489" s="1" customFormat="1"/>
    <row r="55490" s="1" customFormat="1"/>
    <row r="55491" s="1" customFormat="1"/>
    <row r="55492" s="1" customFormat="1"/>
    <row r="55493" s="1" customFormat="1"/>
    <row r="55494" s="1" customFormat="1"/>
    <row r="55495" s="1" customFormat="1"/>
    <row r="55496" s="1" customFormat="1"/>
    <row r="55497" s="1" customFormat="1"/>
    <row r="55498" s="1" customFormat="1"/>
    <row r="55499" s="1" customFormat="1"/>
    <row r="55500" s="1" customFormat="1"/>
    <row r="55501" s="1" customFormat="1"/>
    <row r="55502" s="1" customFormat="1"/>
    <row r="55503" s="1" customFormat="1"/>
    <row r="55504" s="1" customFormat="1"/>
    <row r="55505" s="1" customFormat="1"/>
    <row r="55506" s="1" customFormat="1"/>
    <row r="55507" s="1" customFormat="1"/>
    <row r="55508" s="1" customFormat="1"/>
    <row r="55509" s="1" customFormat="1"/>
    <row r="55510" s="1" customFormat="1"/>
    <row r="55511" s="1" customFormat="1"/>
    <row r="55512" s="1" customFormat="1"/>
    <row r="55513" s="1" customFormat="1"/>
    <row r="55514" s="1" customFormat="1"/>
    <row r="55515" s="1" customFormat="1"/>
    <row r="55516" s="1" customFormat="1"/>
    <row r="55517" s="1" customFormat="1"/>
    <row r="55518" s="1" customFormat="1"/>
    <row r="55519" s="1" customFormat="1"/>
    <row r="55520" s="1" customFormat="1"/>
    <row r="55521" s="1" customFormat="1"/>
    <row r="55522" s="1" customFormat="1"/>
    <row r="55523" s="1" customFormat="1"/>
    <row r="55524" s="1" customFormat="1"/>
    <row r="55525" s="1" customFormat="1"/>
    <row r="55526" s="1" customFormat="1"/>
    <row r="55527" s="1" customFormat="1"/>
    <row r="55528" s="1" customFormat="1"/>
    <row r="55529" s="1" customFormat="1"/>
    <row r="55530" s="1" customFormat="1"/>
    <row r="55531" s="1" customFormat="1"/>
    <row r="55532" s="1" customFormat="1"/>
    <row r="55533" s="1" customFormat="1"/>
    <row r="55534" s="1" customFormat="1"/>
    <row r="55535" s="1" customFormat="1"/>
    <row r="55536" s="1" customFormat="1"/>
    <row r="55537" s="1" customFormat="1"/>
    <row r="55538" s="1" customFormat="1"/>
    <row r="55539" s="1" customFormat="1"/>
    <row r="55540" s="1" customFormat="1"/>
    <row r="55541" s="1" customFormat="1"/>
    <row r="55542" s="1" customFormat="1"/>
    <row r="55543" s="1" customFormat="1"/>
    <row r="55544" s="1" customFormat="1"/>
    <row r="55545" s="1" customFormat="1"/>
    <row r="55546" s="1" customFormat="1"/>
    <row r="55547" s="1" customFormat="1"/>
    <row r="55548" s="1" customFormat="1"/>
    <row r="55549" s="1" customFormat="1"/>
    <row r="55550" s="1" customFormat="1"/>
    <row r="55551" s="1" customFormat="1"/>
    <row r="55552" s="1" customFormat="1"/>
    <row r="55553" s="1" customFormat="1"/>
    <row r="55554" s="1" customFormat="1"/>
    <row r="55555" s="1" customFormat="1"/>
    <row r="55556" s="1" customFormat="1"/>
    <row r="55557" s="1" customFormat="1"/>
    <row r="55558" s="1" customFormat="1"/>
    <row r="55559" s="1" customFormat="1"/>
    <row r="55560" s="1" customFormat="1"/>
    <row r="55561" s="1" customFormat="1"/>
    <row r="55562" s="1" customFormat="1"/>
    <row r="55563" s="1" customFormat="1"/>
    <row r="55564" s="1" customFormat="1"/>
    <row r="55565" s="1" customFormat="1"/>
    <row r="55566" s="1" customFormat="1"/>
    <row r="55567" s="1" customFormat="1"/>
    <row r="55568" s="1" customFormat="1"/>
    <row r="55569" s="1" customFormat="1"/>
    <row r="55570" s="1" customFormat="1"/>
    <row r="55571" s="1" customFormat="1"/>
    <row r="55572" s="1" customFormat="1"/>
    <row r="55573" s="1" customFormat="1"/>
    <row r="55574" s="1" customFormat="1"/>
    <row r="55575" s="1" customFormat="1"/>
    <row r="55576" s="1" customFormat="1"/>
    <row r="55577" s="1" customFormat="1"/>
    <row r="55578" s="1" customFormat="1"/>
    <row r="55579" s="1" customFormat="1"/>
    <row r="55580" s="1" customFormat="1"/>
    <row r="55581" s="1" customFormat="1"/>
    <row r="55582" s="1" customFormat="1"/>
    <row r="55583" s="1" customFormat="1"/>
    <row r="55584" s="1" customFormat="1"/>
    <row r="55585" s="1" customFormat="1"/>
    <row r="55586" s="1" customFormat="1"/>
    <row r="55587" s="1" customFormat="1"/>
    <row r="55588" s="1" customFormat="1"/>
    <row r="55589" s="1" customFormat="1"/>
    <row r="55590" s="1" customFormat="1"/>
    <row r="55591" s="1" customFormat="1"/>
    <row r="55592" s="1" customFormat="1"/>
    <row r="55593" s="1" customFormat="1"/>
    <row r="55594" s="1" customFormat="1"/>
    <row r="55595" s="1" customFormat="1"/>
    <row r="55596" s="1" customFormat="1"/>
    <row r="55597" s="1" customFormat="1"/>
    <row r="55598" s="1" customFormat="1"/>
    <row r="55599" s="1" customFormat="1"/>
    <row r="55600" s="1" customFormat="1"/>
    <row r="55601" s="1" customFormat="1"/>
    <row r="55602" s="1" customFormat="1"/>
    <row r="55603" s="1" customFormat="1"/>
    <row r="55604" s="1" customFormat="1"/>
    <row r="55605" s="1" customFormat="1"/>
    <row r="55606" s="1" customFormat="1"/>
    <row r="55607" s="1" customFormat="1"/>
    <row r="55608" s="1" customFormat="1"/>
    <row r="55609" s="1" customFormat="1"/>
    <row r="55610" s="1" customFormat="1"/>
    <row r="55611" s="1" customFormat="1"/>
    <row r="55612" s="1" customFormat="1"/>
    <row r="55613" s="1" customFormat="1"/>
    <row r="55614" s="1" customFormat="1"/>
    <row r="55615" s="1" customFormat="1"/>
    <row r="55616" s="1" customFormat="1"/>
    <row r="55617" s="1" customFormat="1"/>
    <row r="55618" s="1" customFormat="1"/>
    <row r="55619" s="1" customFormat="1"/>
    <row r="55620" s="1" customFormat="1"/>
    <row r="55621" s="1" customFormat="1"/>
    <row r="55622" s="1" customFormat="1"/>
    <row r="55623" s="1" customFormat="1"/>
    <row r="55624" s="1" customFormat="1"/>
    <row r="55625" s="1" customFormat="1"/>
    <row r="55626" s="1" customFormat="1"/>
    <row r="55627" s="1" customFormat="1"/>
    <row r="55628" s="1" customFormat="1"/>
    <row r="55629" s="1" customFormat="1"/>
    <row r="55630" s="1" customFormat="1"/>
    <row r="55631" s="1" customFormat="1"/>
    <row r="55632" s="1" customFormat="1"/>
    <row r="55633" s="1" customFormat="1"/>
    <row r="55634" s="1" customFormat="1"/>
    <row r="55635" s="1" customFormat="1"/>
    <row r="55636" s="1" customFormat="1"/>
    <row r="55637" s="1" customFormat="1"/>
    <row r="55638" s="1" customFormat="1"/>
    <row r="55639" s="1" customFormat="1"/>
    <row r="55640" s="1" customFormat="1"/>
    <row r="55641" s="1" customFormat="1"/>
    <row r="55642" s="1" customFormat="1"/>
    <row r="55643" s="1" customFormat="1"/>
    <row r="55644" s="1" customFormat="1"/>
    <row r="55645" s="1" customFormat="1"/>
    <row r="55646" s="1" customFormat="1"/>
    <row r="55647" s="1" customFormat="1"/>
    <row r="55648" s="1" customFormat="1"/>
    <row r="55649" s="1" customFormat="1"/>
    <row r="55650" s="1" customFormat="1"/>
    <row r="55651" s="1" customFormat="1"/>
    <row r="55652" s="1" customFormat="1"/>
    <row r="55653" s="1" customFormat="1"/>
    <row r="55654" s="1" customFormat="1"/>
    <row r="55655" s="1" customFormat="1"/>
    <row r="55656" s="1" customFormat="1"/>
    <row r="55657" s="1" customFormat="1"/>
    <row r="55658" s="1" customFormat="1"/>
    <row r="55659" s="1" customFormat="1"/>
    <row r="55660" s="1" customFormat="1"/>
    <row r="55661" s="1" customFormat="1"/>
    <row r="55662" s="1" customFormat="1"/>
    <row r="55663" s="1" customFormat="1"/>
    <row r="55664" s="1" customFormat="1"/>
    <row r="55665" s="1" customFormat="1"/>
    <row r="55666" s="1" customFormat="1"/>
    <row r="55667" s="1" customFormat="1"/>
    <row r="55668" s="1" customFormat="1"/>
    <row r="55669" s="1" customFormat="1"/>
    <row r="55670" s="1" customFormat="1"/>
    <row r="55671" s="1" customFormat="1"/>
    <row r="55672" s="1" customFormat="1"/>
    <row r="55673" s="1" customFormat="1"/>
    <row r="55674" s="1" customFormat="1"/>
    <row r="55675" s="1" customFormat="1"/>
    <row r="55676" s="1" customFormat="1"/>
    <row r="55677" s="1" customFormat="1"/>
    <row r="55678" s="1" customFormat="1"/>
    <row r="55679" s="1" customFormat="1"/>
    <row r="55680" s="1" customFormat="1"/>
    <row r="55681" s="1" customFormat="1"/>
    <row r="55682" s="1" customFormat="1"/>
    <row r="55683" s="1" customFormat="1"/>
    <row r="55684" s="1" customFormat="1"/>
    <row r="55685" s="1" customFormat="1"/>
    <row r="55686" s="1" customFormat="1"/>
    <row r="55687" s="1" customFormat="1"/>
    <row r="55688" s="1" customFormat="1"/>
    <row r="55689" s="1" customFormat="1"/>
    <row r="55690" s="1" customFormat="1"/>
    <row r="55691" s="1" customFormat="1"/>
    <row r="55692" s="1" customFormat="1"/>
    <row r="55693" s="1" customFormat="1"/>
    <row r="55694" s="1" customFormat="1"/>
    <row r="55695" s="1" customFormat="1"/>
    <row r="55696" s="1" customFormat="1"/>
    <row r="55697" s="1" customFormat="1"/>
    <row r="55698" s="1" customFormat="1"/>
    <row r="55699" s="1" customFormat="1"/>
    <row r="55700" s="1" customFormat="1"/>
    <row r="55701" s="1" customFormat="1"/>
    <row r="55702" s="1" customFormat="1"/>
    <row r="55703" s="1" customFormat="1"/>
    <row r="55704" s="1" customFormat="1"/>
    <row r="55705" s="1" customFormat="1"/>
    <row r="55706" s="1" customFormat="1"/>
    <row r="55707" s="1" customFormat="1"/>
    <row r="55708" s="1" customFormat="1"/>
    <row r="55709" s="1" customFormat="1"/>
    <row r="55710" s="1" customFormat="1"/>
    <row r="55711" s="1" customFormat="1"/>
    <row r="55712" s="1" customFormat="1"/>
    <row r="55713" s="1" customFormat="1"/>
    <row r="55714" s="1" customFormat="1"/>
    <row r="55715" s="1" customFormat="1"/>
    <row r="55716" s="1" customFormat="1"/>
    <row r="55717" s="1" customFormat="1"/>
    <row r="55718" s="1" customFormat="1"/>
    <row r="55719" s="1" customFormat="1"/>
    <row r="55720" s="1" customFormat="1"/>
    <row r="55721" s="1" customFormat="1"/>
    <row r="55722" s="1" customFormat="1"/>
    <row r="55723" s="1" customFormat="1"/>
    <row r="55724" s="1" customFormat="1"/>
    <row r="55725" s="1" customFormat="1"/>
    <row r="55726" s="1" customFormat="1"/>
    <row r="55727" s="1" customFormat="1"/>
    <row r="55728" s="1" customFormat="1"/>
    <row r="55729" s="1" customFormat="1"/>
    <row r="55730" s="1" customFormat="1"/>
    <row r="55731" s="1" customFormat="1"/>
    <row r="55732" s="1" customFormat="1"/>
    <row r="55733" s="1" customFormat="1"/>
    <row r="55734" s="1" customFormat="1"/>
    <row r="55735" s="1" customFormat="1"/>
    <row r="55736" s="1" customFormat="1"/>
    <row r="55737" s="1" customFormat="1"/>
    <row r="55738" s="1" customFormat="1"/>
    <row r="55739" s="1" customFormat="1"/>
    <row r="55740" s="1" customFormat="1"/>
    <row r="55741" s="1" customFormat="1"/>
    <row r="55742" s="1" customFormat="1"/>
    <row r="55743" s="1" customFormat="1"/>
    <row r="55744" s="1" customFormat="1"/>
    <row r="55745" s="1" customFormat="1"/>
    <row r="55746" s="1" customFormat="1"/>
    <row r="55747" s="1" customFormat="1"/>
    <row r="55748" s="1" customFormat="1"/>
    <row r="55749" s="1" customFormat="1"/>
    <row r="55750" s="1" customFormat="1"/>
    <row r="55751" s="1" customFormat="1"/>
    <row r="55752" s="1" customFormat="1"/>
    <row r="55753" s="1" customFormat="1"/>
    <row r="55754" s="1" customFormat="1"/>
    <row r="55755" s="1" customFormat="1"/>
    <row r="55756" s="1" customFormat="1"/>
    <row r="55757" s="1" customFormat="1"/>
    <row r="55758" s="1" customFormat="1"/>
    <row r="55759" s="1" customFormat="1"/>
    <row r="55760" s="1" customFormat="1"/>
    <row r="55761" s="1" customFormat="1"/>
    <row r="55762" s="1" customFormat="1"/>
    <row r="55763" s="1" customFormat="1"/>
    <row r="55764" s="1" customFormat="1"/>
    <row r="55765" s="1" customFormat="1"/>
    <row r="55766" s="1" customFormat="1"/>
    <row r="55767" s="1" customFormat="1"/>
    <row r="55768" s="1" customFormat="1"/>
    <row r="55769" s="1" customFormat="1"/>
    <row r="55770" s="1" customFormat="1"/>
    <row r="55771" s="1" customFormat="1"/>
    <row r="55772" s="1" customFormat="1"/>
    <row r="55773" s="1" customFormat="1"/>
    <row r="55774" s="1" customFormat="1"/>
    <row r="55775" s="1" customFormat="1"/>
    <row r="55776" s="1" customFormat="1"/>
    <row r="55777" s="1" customFormat="1"/>
    <row r="55778" s="1" customFormat="1"/>
    <row r="55779" s="1" customFormat="1"/>
    <row r="55780" s="1" customFormat="1"/>
    <row r="55781" s="1" customFormat="1"/>
    <row r="55782" s="1" customFormat="1"/>
    <row r="55783" s="1" customFormat="1"/>
    <row r="55784" s="1" customFormat="1"/>
    <row r="55785" s="1" customFormat="1"/>
    <row r="55786" s="1" customFormat="1"/>
    <row r="55787" s="1" customFormat="1"/>
    <row r="55788" s="1" customFormat="1"/>
    <row r="55789" s="1" customFormat="1"/>
    <row r="55790" s="1" customFormat="1"/>
    <row r="55791" s="1" customFormat="1"/>
    <row r="55792" s="1" customFormat="1"/>
    <row r="55793" s="1" customFormat="1"/>
    <row r="55794" s="1" customFormat="1"/>
    <row r="55795" s="1" customFormat="1"/>
    <row r="55796" s="1" customFormat="1"/>
    <row r="55797" s="1" customFormat="1"/>
    <row r="55798" s="1" customFormat="1"/>
    <row r="55799" s="1" customFormat="1"/>
    <row r="55800" s="1" customFormat="1"/>
    <row r="55801" s="1" customFormat="1"/>
    <row r="55802" s="1" customFormat="1"/>
    <row r="55803" s="1" customFormat="1"/>
    <row r="55804" s="1" customFormat="1"/>
    <row r="55805" s="1" customFormat="1"/>
    <row r="55806" s="1" customFormat="1"/>
    <row r="55807" s="1" customFormat="1"/>
    <row r="55808" s="1" customFormat="1"/>
    <row r="55809" s="1" customFormat="1"/>
    <row r="55810" s="1" customFormat="1"/>
    <row r="55811" s="1" customFormat="1"/>
    <row r="55812" s="1" customFormat="1"/>
    <row r="55813" s="1" customFormat="1"/>
    <row r="55814" s="1" customFormat="1"/>
    <row r="55815" s="1" customFormat="1"/>
    <row r="55816" s="1" customFormat="1"/>
    <row r="55817" s="1" customFormat="1"/>
    <row r="55818" s="1" customFormat="1"/>
    <row r="55819" s="1" customFormat="1"/>
    <row r="55820" s="1" customFormat="1"/>
    <row r="55821" s="1" customFormat="1"/>
    <row r="55822" s="1" customFormat="1"/>
    <row r="55823" s="1" customFormat="1"/>
    <row r="55824" s="1" customFormat="1"/>
    <row r="55825" s="1" customFormat="1"/>
    <row r="55826" s="1" customFormat="1"/>
    <row r="55827" s="1" customFormat="1"/>
    <row r="55828" s="1" customFormat="1"/>
    <row r="55829" s="1" customFormat="1"/>
    <row r="55830" s="1" customFormat="1"/>
    <row r="55831" s="1" customFormat="1"/>
    <row r="55832" s="1" customFormat="1"/>
    <row r="55833" s="1" customFormat="1"/>
    <row r="55834" s="1" customFormat="1"/>
    <row r="55835" s="1" customFormat="1"/>
    <row r="55836" s="1" customFormat="1"/>
    <row r="55837" s="1" customFormat="1"/>
    <row r="55838" s="1" customFormat="1"/>
    <row r="55839" s="1" customFormat="1"/>
    <row r="55840" s="1" customFormat="1"/>
    <row r="55841" s="1" customFormat="1"/>
    <row r="55842" s="1" customFormat="1"/>
    <row r="55843" s="1" customFormat="1"/>
    <row r="55844" s="1" customFormat="1"/>
    <row r="55845" s="1" customFormat="1"/>
    <row r="55846" s="1" customFormat="1"/>
    <row r="55847" s="1" customFormat="1"/>
    <row r="55848" s="1" customFormat="1"/>
    <row r="55849" s="1" customFormat="1"/>
    <row r="55850" s="1" customFormat="1"/>
    <row r="55851" s="1" customFormat="1"/>
    <row r="55852" s="1" customFormat="1"/>
    <row r="55853" s="1" customFormat="1"/>
    <row r="55854" s="1" customFormat="1"/>
    <row r="55855" s="1" customFormat="1"/>
    <row r="55856" s="1" customFormat="1"/>
    <row r="55857" s="1" customFormat="1"/>
    <row r="55858" s="1" customFormat="1"/>
    <row r="55859" s="1" customFormat="1"/>
    <row r="55860" s="1" customFormat="1"/>
    <row r="55861" s="1" customFormat="1"/>
    <row r="55862" s="1" customFormat="1"/>
    <row r="55863" s="1" customFormat="1"/>
    <row r="55864" s="1" customFormat="1"/>
    <row r="55865" s="1" customFormat="1"/>
    <row r="55866" s="1" customFormat="1"/>
    <row r="55867" s="1" customFormat="1"/>
    <row r="55868" s="1" customFormat="1"/>
    <row r="55869" s="1" customFormat="1"/>
    <row r="55870" s="1" customFormat="1"/>
    <row r="55871" s="1" customFormat="1"/>
    <row r="55872" s="1" customFormat="1"/>
    <row r="55873" s="1" customFormat="1"/>
    <row r="55874" s="1" customFormat="1"/>
    <row r="55875" s="1" customFormat="1"/>
    <row r="55876" s="1" customFormat="1"/>
    <row r="55877" s="1" customFormat="1"/>
    <row r="55878" s="1" customFormat="1"/>
    <row r="55879" s="1" customFormat="1"/>
    <row r="55880" s="1" customFormat="1"/>
    <row r="55881" s="1" customFormat="1"/>
    <row r="55882" s="1" customFormat="1"/>
    <row r="55883" s="1" customFormat="1"/>
    <row r="55884" s="1" customFormat="1"/>
    <row r="55885" s="1" customFormat="1"/>
    <row r="55886" s="1" customFormat="1"/>
    <row r="55887" s="1" customFormat="1"/>
    <row r="55888" s="1" customFormat="1"/>
    <row r="55889" s="1" customFormat="1"/>
    <row r="55890" s="1" customFormat="1"/>
    <row r="55891" s="1" customFormat="1"/>
    <row r="55892" s="1" customFormat="1"/>
    <row r="55893" s="1" customFormat="1"/>
    <row r="55894" s="1" customFormat="1"/>
    <row r="55895" s="1" customFormat="1"/>
    <row r="55896" s="1" customFormat="1"/>
    <row r="55897" s="1" customFormat="1"/>
    <row r="55898" s="1" customFormat="1"/>
    <row r="55899" s="1" customFormat="1"/>
    <row r="55900" s="1" customFormat="1"/>
    <row r="55901" s="1" customFormat="1"/>
    <row r="55902" s="1" customFormat="1"/>
    <row r="55903" s="1" customFormat="1"/>
    <row r="55904" s="1" customFormat="1"/>
    <row r="55905" s="1" customFormat="1"/>
    <row r="55906" s="1" customFormat="1"/>
    <row r="55907" s="1" customFormat="1"/>
    <row r="55908" s="1" customFormat="1"/>
    <row r="55909" s="1" customFormat="1"/>
    <row r="55910" s="1" customFormat="1"/>
    <row r="55911" s="1" customFormat="1"/>
    <row r="55912" s="1" customFormat="1"/>
    <row r="55913" s="1" customFormat="1"/>
    <row r="55914" s="1" customFormat="1"/>
    <row r="55915" s="1" customFormat="1"/>
    <row r="55916" s="1" customFormat="1"/>
    <row r="55917" s="1" customFormat="1"/>
    <row r="55918" s="1" customFormat="1"/>
    <row r="55919" s="1" customFormat="1"/>
    <row r="55920" s="1" customFormat="1"/>
    <row r="55921" s="1" customFormat="1"/>
    <row r="55922" s="1" customFormat="1"/>
    <row r="55923" s="1" customFormat="1"/>
    <row r="55924" s="1" customFormat="1"/>
    <row r="55925" s="1" customFormat="1"/>
    <row r="55926" s="1" customFormat="1"/>
    <row r="55927" s="1" customFormat="1"/>
    <row r="55928" s="1" customFormat="1"/>
    <row r="55929" s="1" customFormat="1"/>
    <row r="55930" s="1" customFormat="1"/>
    <row r="55931" s="1" customFormat="1"/>
    <row r="55932" s="1" customFormat="1"/>
    <row r="55933" s="1" customFormat="1"/>
    <row r="55934" s="1" customFormat="1"/>
    <row r="55935" s="1" customFormat="1"/>
    <row r="55936" s="1" customFormat="1"/>
    <row r="55937" s="1" customFormat="1"/>
    <row r="55938" s="1" customFormat="1"/>
    <row r="55939" s="1" customFormat="1"/>
    <row r="55940" s="1" customFormat="1"/>
    <row r="55941" s="1" customFormat="1"/>
    <row r="55942" s="1" customFormat="1"/>
    <row r="55943" s="1" customFormat="1"/>
    <row r="55944" s="1" customFormat="1"/>
    <row r="55945" s="1" customFormat="1"/>
    <row r="55946" s="1" customFormat="1"/>
    <row r="55947" s="1" customFormat="1"/>
    <row r="55948" s="1" customFormat="1"/>
    <row r="55949" s="1" customFormat="1"/>
    <row r="55950" s="1" customFormat="1"/>
    <row r="55951" s="1" customFormat="1"/>
    <row r="55952" s="1" customFormat="1"/>
    <row r="55953" s="1" customFormat="1"/>
    <row r="55954" s="1" customFormat="1"/>
    <row r="55955" s="1" customFormat="1"/>
    <row r="55956" s="1" customFormat="1"/>
    <row r="55957" s="1" customFormat="1"/>
    <row r="55958" s="1" customFormat="1"/>
    <row r="55959" s="1" customFormat="1"/>
    <row r="55960" s="1" customFormat="1"/>
    <row r="55961" s="1" customFormat="1"/>
    <row r="55962" s="1" customFormat="1"/>
    <row r="55963" s="1" customFormat="1"/>
    <row r="55964" s="1" customFormat="1"/>
    <row r="55965" s="1" customFormat="1"/>
    <row r="55966" s="1" customFormat="1"/>
    <row r="55967" s="1" customFormat="1"/>
    <row r="55968" s="1" customFormat="1"/>
    <row r="55969" s="1" customFormat="1"/>
    <row r="55970" s="1" customFormat="1"/>
    <row r="55971" s="1" customFormat="1"/>
    <row r="55972" s="1" customFormat="1"/>
    <row r="55973" s="1" customFormat="1"/>
    <row r="55974" s="1" customFormat="1"/>
    <row r="55975" s="1" customFormat="1"/>
    <row r="55976" s="1" customFormat="1"/>
    <row r="55977" s="1" customFormat="1"/>
    <row r="55978" s="1" customFormat="1"/>
    <row r="55979" s="1" customFormat="1"/>
    <row r="55980" s="1" customFormat="1"/>
    <row r="55981" s="1" customFormat="1"/>
    <row r="55982" s="1" customFormat="1"/>
    <row r="55983" s="1" customFormat="1"/>
    <row r="55984" s="1" customFormat="1"/>
    <row r="55985" s="1" customFormat="1"/>
    <row r="55986" s="1" customFormat="1"/>
    <row r="55987" s="1" customFormat="1"/>
    <row r="55988" s="1" customFormat="1"/>
    <row r="55989" s="1" customFormat="1"/>
    <row r="55990" s="1" customFormat="1"/>
    <row r="55991" s="1" customFormat="1"/>
    <row r="55992" s="1" customFormat="1"/>
    <row r="55993" s="1" customFormat="1"/>
    <row r="55994" s="1" customFormat="1"/>
    <row r="55995" s="1" customFormat="1"/>
    <row r="55996" s="1" customFormat="1"/>
    <row r="55997" s="1" customFormat="1"/>
    <row r="55998" s="1" customFormat="1"/>
    <row r="55999" s="1" customFormat="1"/>
    <row r="56000" s="1" customFormat="1"/>
    <row r="56001" s="1" customFormat="1"/>
    <row r="56002" s="1" customFormat="1"/>
    <row r="56003" s="1" customFormat="1"/>
    <row r="56004" s="1" customFormat="1"/>
    <row r="56005" s="1" customFormat="1"/>
    <row r="56006" s="1" customFormat="1"/>
    <row r="56007" s="1" customFormat="1"/>
    <row r="56008" s="1" customFormat="1"/>
    <row r="56009" s="1" customFormat="1"/>
    <row r="56010" s="1" customFormat="1"/>
    <row r="56011" s="1" customFormat="1"/>
    <row r="56012" s="1" customFormat="1"/>
    <row r="56013" s="1" customFormat="1"/>
    <row r="56014" s="1" customFormat="1"/>
    <row r="56015" s="1" customFormat="1"/>
    <row r="56016" s="1" customFormat="1"/>
    <row r="56017" s="1" customFormat="1"/>
    <row r="56018" s="1" customFormat="1"/>
    <row r="56019" s="1" customFormat="1"/>
    <row r="56020" s="1" customFormat="1"/>
    <row r="56021" s="1" customFormat="1"/>
    <row r="56022" s="1" customFormat="1"/>
    <row r="56023" s="1" customFormat="1"/>
    <row r="56024" s="1" customFormat="1"/>
    <row r="56025" s="1" customFormat="1"/>
    <row r="56026" s="1" customFormat="1"/>
    <row r="56027" s="1" customFormat="1"/>
    <row r="56028" s="1" customFormat="1"/>
    <row r="56029" s="1" customFormat="1"/>
    <row r="56030" s="1" customFormat="1"/>
    <row r="56031" s="1" customFormat="1"/>
    <row r="56032" s="1" customFormat="1"/>
    <row r="56033" s="1" customFormat="1"/>
    <row r="56034" s="1" customFormat="1"/>
    <row r="56035" s="1" customFormat="1"/>
    <row r="56036" s="1" customFormat="1"/>
    <row r="56037" s="1" customFormat="1"/>
    <row r="56038" s="1" customFormat="1"/>
    <row r="56039" s="1" customFormat="1"/>
    <row r="56040" s="1" customFormat="1"/>
    <row r="56041" s="1" customFormat="1"/>
    <row r="56042" s="1" customFormat="1"/>
    <row r="56043" s="1" customFormat="1"/>
    <row r="56044" s="1" customFormat="1"/>
    <row r="56045" s="1" customFormat="1"/>
    <row r="56046" s="1" customFormat="1"/>
    <row r="56047" s="1" customFormat="1"/>
    <row r="56048" s="1" customFormat="1"/>
    <row r="56049" s="1" customFormat="1"/>
    <row r="56050" s="1" customFormat="1"/>
    <row r="56051" s="1" customFormat="1"/>
    <row r="56052" s="1" customFormat="1"/>
    <row r="56053" s="1" customFormat="1"/>
    <row r="56054" s="1" customFormat="1"/>
    <row r="56055" s="1" customFormat="1"/>
    <row r="56056" s="1" customFormat="1"/>
    <row r="56057" s="1" customFormat="1"/>
    <row r="56058" s="1" customFormat="1"/>
    <row r="56059" s="1" customFormat="1"/>
    <row r="56060" s="1" customFormat="1"/>
    <row r="56061" s="1" customFormat="1"/>
    <row r="56062" s="1" customFormat="1"/>
    <row r="56063" s="1" customFormat="1"/>
    <row r="56064" s="1" customFormat="1"/>
    <row r="56065" s="1" customFormat="1"/>
    <row r="56066" s="1" customFormat="1"/>
    <row r="56067" s="1" customFormat="1"/>
    <row r="56068" s="1" customFormat="1"/>
    <row r="56069" s="1" customFormat="1"/>
    <row r="56070" s="1" customFormat="1"/>
    <row r="56071" s="1" customFormat="1"/>
    <row r="56072" s="1" customFormat="1"/>
    <row r="56073" s="1" customFormat="1"/>
    <row r="56074" s="1" customFormat="1"/>
    <row r="56075" s="1" customFormat="1"/>
    <row r="56076" s="1" customFormat="1"/>
    <row r="56077" s="1" customFormat="1"/>
    <row r="56078" s="1" customFormat="1"/>
    <row r="56079" s="1" customFormat="1"/>
    <row r="56080" s="1" customFormat="1"/>
    <row r="56081" s="1" customFormat="1"/>
    <row r="56082" s="1" customFormat="1"/>
    <row r="56083" s="1" customFormat="1"/>
    <row r="56084" s="1" customFormat="1"/>
    <row r="56085" s="1" customFormat="1"/>
    <row r="56086" s="1" customFormat="1"/>
    <row r="56087" s="1" customFormat="1"/>
    <row r="56088" s="1" customFormat="1"/>
    <row r="56089" s="1" customFormat="1"/>
    <row r="56090" s="1" customFormat="1"/>
    <row r="56091" s="1" customFormat="1"/>
    <row r="56092" s="1" customFormat="1"/>
    <row r="56093" s="1" customFormat="1"/>
    <row r="56094" s="1" customFormat="1"/>
    <row r="56095" s="1" customFormat="1"/>
    <row r="56096" s="1" customFormat="1"/>
    <row r="56097" s="1" customFormat="1"/>
    <row r="56098" s="1" customFormat="1"/>
    <row r="56099" s="1" customFormat="1"/>
    <row r="56100" s="1" customFormat="1"/>
    <row r="56101" s="1" customFormat="1"/>
    <row r="56102" s="1" customFormat="1"/>
    <row r="56103" s="1" customFormat="1"/>
    <row r="56104" s="1" customFormat="1"/>
    <row r="56105" s="1" customFormat="1"/>
    <row r="56106" s="1" customFormat="1"/>
    <row r="56107" s="1" customFormat="1"/>
    <row r="56108" s="1" customFormat="1"/>
    <row r="56109" s="1" customFormat="1"/>
    <row r="56110" s="1" customFormat="1"/>
    <row r="56111" s="1" customFormat="1"/>
    <row r="56112" s="1" customFormat="1"/>
    <row r="56113" s="1" customFormat="1"/>
    <row r="56114" s="1" customFormat="1"/>
    <row r="56115" s="1" customFormat="1"/>
    <row r="56116" s="1" customFormat="1"/>
    <row r="56117" s="1" customFormat="1"/>
    <row r="56118" s="1" customFormat="1"/>
    <row r="56119" s="1" customFormat="1"/>
    <row r="56120" s="1" customFormat="1"/>
    <row r="56121" s="1" customFormat="1"/>
    <row r="56122" s="1" customFormat="1"/>
    <row r="56123" s="1" customFormat="1"/>
    <row r="56124" s="1" customFormat="1"/>
    <row r="56125" s="1" customFormat="1"/>
    <row r="56126" s="1" customFormat="1"/>
    <row r="56127" s="1" customFormat="1"/>
    <row r="56128" s="1" customFormat="1"/>
    <row r="56129" s="1" customFormat="1"/>
    <row r="56130" s="1" customFormat="1"/>
    <row r="56131" s="1" customFormat="1"/>
    <row r="56132" s="1" customFormat="1"/>
    <row r="56133" s="1" customFormat="1"/>
    <row r="56134" s="1" customFormat="1"/>
    <row r="56135" s="1" customFormat="1"/>
    <row r="56136" s="1" customFormat="1"/>
    <row r="56137" s="1" customFormat="1"/>
    <row r="56138" s="1" customFormat="1"/>
    <row r="56139" s="1" customFormat="1"/>
    <row r="56140" s="1" customFormat="1"/>
    <row r="56141" s="1" customFormat="1"/>
    <row r="56142" s="1" customFormat="1"/>
    <row r="56143" s="1" customFormat="1"/>
    <row r="56144" s="1" customFormat="1"/>
    <row r="56145" s="1" customFormat="1"/>
    <row r="56146" s="1" customFormat="1"/>
    <row r="56147" s="1" customFormat="1"/>
    <row r="56148" s="1" customFormat="1"/>
    <row r="56149" s="1" customFormat="1"/>
    <row r="56150" s="1" customFormat="1"/>
    <row r="56151" s="1" customFormat="1"/>
    <row r="56152" s="1" customFormat="1"/>
    <row r="56153" s="1" customFormat="1"/>
    <row r="56154" s="1" customFormat="1"/>
    <row r="56155" s="1" customFormat="1"/>
    <row r="56156" s="1" customFormat="1"/>
    <row r="56157" s="1" customFormat="1"/>
    <row r="56158" s="1" customFormat="1"/>
    <row r="56159" s="1" customFormat="1"/>
    <row r="56160" s="1" customFormat="1"/>
    <row r="56161" s="1" customFormat="1"/>
    <row r="56162" s="1" customFormat="1"/>
    <row r="56163" s="1" customFormat="1"/>
    <row r="56164" s="1" customFormat="1"/>
    <row r="56165" s="1" customFormat="1"/>
    <row r="56166" s="1" customFormat="1"/>
    <row r="56167" s="1" customFormat="1"/>
    <row r="56168" s="1" customFormat="1"/>
    <row r="56169" s="1" customFormat="1"/>
    <row r="56170" s="1" customFormat="1"/>
    <row r="56171" s="1" customFormat="1"/>
    <row r="56172" s="1" customFormat="1"/>
    <row r="56173" s="1" customFormat="1"/>
    <row r="56174" s="1" customFormat="1"/>
    <row r="56175" s="1" customFormat="1"/>
    <row r="56176" s="1" customFormat="1"/>
    <row r="56177" s="1" customFormat="1"/>
    <row r="56178" s="1" customFormat="1"/>
    <row r="56179" s="1" customFormat="1"/>
    <row r="56180" s="1" customFormat="1"/>
    <row r="56181" s="1" customFormat="1"/>
    <row r="56182" s="1" customFormat="1"/>
    <row r="56183" s="1" customFormat="1"/>
    <row r="56184" s="1" customFormat="1"/>
    <row r="56185" s="1" customFormat="1"/>
    <row r="56186" s="1" customFormat="1"/>
    <row r="56187" s="1" customFormat="1"/>
    <row r="56188" s="1" customFormat="1"/>
    <row r="56189" s="1" customFormat="1"/>
    <row r="56190" s="1" customFormat="1"/>
    <row r="56191" s="1" customFormat="1"/>
    <row r="56192" s="1" customFormat="1"/>
    <row r="56193" s="1" customFormat="1"/>
    <row r="56194" s="1" customFormat="1"/>
    <row r="56195" s="1" customFormat="1"/>
    <row r="56196" s="1" customFormat="1"/>
    <row r="56197" s="1" customFormat="1"/>
    <row r="56198" s="1" customFormat="1"/>
    <row r="56199" s="1" customFormat="1"/>
    <row r="56200" s="1" customFormat="1"/>
    <row r="56201" s="1" customFormat="1"/>
    <row r="56202" s="1" customFormat="1"/>
    <row r="56203" s="1" customFormat="1"/>
    <row r="56204" s="1" customFormat="1"/>
    <row r="56205" s="1" customFormat="1"/>
    <row r="56206" s="1" customFormat="1"/>
    <row r="56207" s="1" customFormat="1"/>
    <row r="56208" s="1" customFormat="1"/>
    <row r="56209" s="1" customFormat="1"/>
    <row r="56210" s="1" customFormat="1"/>
    <row r="56211" s="1" customFormat="1"/>
    <row r="56212" s="1" customFormat="1"/>
    <row r="56213" s="1" customFormat="1"/>
    <row r="56214" s="1" customFormat="1"/>
    <row r="56215" s="1" customFormat="1"/>
    <row r="56216" s="1" customFormat="1"/>
    <row r="56217" s="1" customFormat="1"/>
    <row r="56218" s="1" customFormat="1"/>
    <row r="56219" s="1" customFormat="1"/>
    <row r="56220" s="1" customFormat="1"/>
    <row r="56221" s="1" customFormat="1"/>
    <row r="56222" s="1" customFormat="1"/>
    <row r="56223" s="1" customFormat="1"/>
    <row r="56224" s="1" customFormat="1"/>
    <row r="56225" s="1" customFormat="1"/>
    <row r="56226" s="1" customFormat="1"/>
    <row r="56227" s="1" customFormat="1"/>
    <row r="56228" s="1" customFormat="1"/>
    <row r="56229" s="1" customFormat="1"/>
    <row r="56230" s="1" customFormat="1"/>
    <row r="56231" s="1" customFormat="1"/>
    <row r="56232" s="1" customFormat="1"/>
    <row r="56233" s="1" customFormat="1"/>
    <row r="56234" s="1" customFormat="1"/>
    <row r="56235" s="1" customFormat="1"/>
    <row r="56236" s="1" customFormat="1"/>
    <row r="56237" s="1" customFormat="1"/>
    <row r="56238" s="1" customFormat="1"/>
    <row r="56239" s="1" customFormat="1"/>
    <row r="56240" s="1" customFormat="1"/>
    <row r="56241" s="1" customFormat="1"/>
    <row r="56242" s="1" customFormat="1"/>
    <row r="56243" s="1" customFormat="1"/>
    <row r="56244" s="1" customFormat="1"/>
    <row r="56245" s="1" customFormat="1"/>
    <row r="56246" s="1" customFormat="1"/>
    <row r="56247" s="1" customFormat="1"/>
    <row r="56248" s="1" customFormat="1"/>
    <row r="56249" s="1" customFormat="1"/>
    <row r="56250" s="1" customFormat="1"/>
    <row r="56251" s="1" customFormat="1"/>
    <row r="56252" s="1" customFormat="1"/>
    <row r="56253" s="1" customFormat="1"/>
    <row r="56254" s="1" customFormat="1"/>
    <row r="56255" s="1" customFormat="1"/>
    <row r="56256" s="1" customFormat="1"/>
    <row r="56257" s="1" customFormat="1"/>
    <row r="56258" s="1" customFormat="1"/>
    <row r="56259" s="1" customFormat="1"/>
    <row r="56260" s="1" customFormat="1"/>
    <row r="56261" s="1" customFormat="1"/>
    <row r="56262" s="1" customFormat="1"/>
    <row r="56263" s="1" customFormat="1"/>
    <row r="56264" s="1" customFormat="1"/>
    <row r="56265" s="1" customFormat="1"/>
    <row r="56266" s="1" customFormat="1"/>
    <row r="56267" s="1" customFormat="1"/>
    <row r="56268" s="1" customFormat="1"/>
    <row r="56269" s="1" customFormat="1"/>
    <row r="56270" s="1" customFormat="1"/>
    <row r="56271" s="1" customFormat="1"/>
    <row r="56272" s="1" customFormat="1"/>
    <row r="56273" s="1" customFormat="1"/>
    <row r="56274" s="1" customFormat="1"/>
    <row r="56275" s="1" customFormat="1"/>
    <row r="56276" s="1" customFormat="1"/>
    <row r="56277" s="1" customFormat="1"/>
    <row r="56278" s="1" customFormat="1"/>
    <row r="56279" s="1" customFormat="1"/>
    <row r="56280" s="1" customFormat="1"/>
    <row r="56281" s="1" customFormat="1"/>
    <row r="56282" s="1" customFormat="1"/>
    <row r="56283" s="1" customFormat="1"/>
    <row r="56284" s="1" customFormat="1"/>
    <row r="56285" s="1" customFormat="1"/>
    <row r="56286" s="1" customFormat="1"/>
    <row r="56287" s="1" customFormat="1"/>
    <row r="56288" s="1" customFormat="1"/>
    <row r="56289" s="1" customFormat="1"/>
    <row r="56290" s="1" customFormat="1"/>
    <row r="56291" s="1" customFormat="1"/>
    <row r="56292" s="1" customFormat="1"/>
    <row r="56293" s="1" customFormat="1"/>
    <row r="56294" s="1" customFormat="1"/>
    <row r="56295" s="1" customFormat="1"/>
    <row r="56296" s="1" customFormat="1"/>
    <row r="56297" s="1" customFormat="1"/>
    <row r="56298" s="1" customFormat="1"/>
    <row r="56299" s="1" customFormat="1"/>
    <row r="56300" s="1" customFormat="1"/>
    <row r="56301" s="1" customFormat="1"/>
    <row r="56302" s="1" customFormat="1"/>
    <row r="56303" s="1" customFormat="1"/>
    <row r="56304" s="1" customFormat="1"/>
    <row r="56305" s="1" customFormat="1"/>
    <row r="56306" s="1" customFormat="1"/>
    <row r="56307" s="1" customFormat="1"/>
    <row r="56308" s="1" customFormat="1"/>
    <row r="56309" s="1" customFormat="1"/>
    <row r="56310" s="1" customFormat="1"/>
    <row r="56311" s="1" customFormat="1"/>
    <row r="56312" s="1" customFormat="1"/>
    <row r="56313" s="1" customFormat="1"/>
    <row r="56314" s="1" customFormat="1"/>
    <row r="56315" s="1" customFormat="1"/>
    <row r="56316" s="1" customFormat="1"/>
    <row r="56317" s="1" customFormat="1"/>
    <row r="56318" s="1" customFormat="1"/>
    <row r="56319" s="1" customFormat="1"/>
    <row r="56320" s="1" customFormat="1"/>
    <row r="56321" s="1" customFormat="1"/>
    <row r="56322" s="1" customFormat="1"/>
    <row r="56323" s="1" customFormat="1"/>
    <row r="56324" s="1" customFormat="1"/>
    <row r="56325" s="1" customFormat="1"/>
    <row r="56326" s="1" customFormat="1"/>
    <row r="56327" s="1" customFormat="1"/>
    <row r="56328" s="1" customFormat="1"/>
    <row r="56329" s="1" customFormat="1"/>
    <row r="56330" s="1" customFormat="1"/>
    <row r="56331" s="1" customFormat="1"/>
    <row r="56332" s="1" customFormat="1"/>
    <row r="56333" s="1" customFormat="1"/>
    <row r="56334" s="1" customFormat="1"/>
    <row r="56335" s="1" customFormat="1"/>
    <row r="56336" s="1" customFormat="1"/>
    <row r="56337" s="1" customFormat="1"/>
    <row r="56338" s="1" customFormat="1"/>
    <row r="56339" s="1" customFormat="1"/>
    <row r="56340" s="1" customFormat="1"/>
    <row r="56341" s="1" customFormat="1"/>
    <row r="56342" s="1" customFormat="1"/>
    <row r="56343" s="1" customFormat="1"/>
    <row r="56344" s="1" customFormat="1"/>
    <row r="56345" s="1" customFormat="1"/>
    <row r="56346" s="1" customFormat="1"/>
    <row r="56347" s="1" customFormat="1"/>
    <row r="56348" s="1" customFormat="1"/>
    <row r="56349" s="1" customFormat="1"/>
    <row r="56350" s="1" customFormat="1"/>
    <row r="56351" s="1" customFormat="1"/>
    <row r="56352" s="1" customFormat="1"/>
    <row r="56353" s="1" customFormat="1"/>
    <row r="56354" s="1" customFormat="1"/>
    <row r="56355" s="1" customFormat="1"/>
    <row r="56356" s="1" customFormat="1"/>
    <row r="56357" s="1" customFormat="1"/>
    <row r="56358" s="1" customFormat="1"/>
    <row r="56359" s="1" customFormat="1"/>
    <row r="56360" s="1" customFormat="1"/>
    <row r="56361" s="1" customFormat="1"/>
    <row r="56362" s="1" customFormat="1"/>
    <row r="56363" s="1" customFormat="1"/>
    <row r="56364" s="1" customFormat="1"/>
    <row r="56365" s="1" customFormat="1"/>
    <row r="56366" s="1" customFormat="1"/>
    <row r="56367" s="1" customFormat="1"/>
    <row r="56368" s="1" customFormat="1"/>
    <row r="56369" s="1" customFormat="1"/>
    <row r="56370" s="1" customFormat="1"/>
    <row r="56371" s="1" customFormat="1"/>
    <row r="56372" s="1" customFormat="1"/>
    <row r="56373" s="1" customFormat="1"/>
    <row r="56374" s="1" customFormat="1"/>
    <row r="56375" s="1" customFormat="1"/>
    <row r="56376" s="1" customFormat="1"/>
    <row r="56377" s="1" customFormat="1"/>
    <row r="56378" s="1" customFormat="1"/>
    <row r="56379" s="1" customFormat="1"/>
    <row r="56380" s="1" customFormat="1"/>
    <row r="56381" s="1" customFormat="1"/>
    <row r="56382" s="1" customFormat="1"/>
    <row r="56383" s="1" customFormat="1"/>
    <row r="56384" s="1" customFormat="1"/>
    <row r="56385" s="1" customFormat="1"/>
    <row r="56386" s="1" customFormat="1"/>
    <row r="56387" s="1" customFormat="1"/>
    <row r="56388" s="1" customFormat="1"/>
    <row r="56389" s="1" customFormat="1"/>
    <row r="56390" s="1" customFormat="1"/>
    <row r="56391" s="1" customFormat="1"/>
    <row r="56392" s="1" customFormat="1"/>
    <row r="56393" s="1" customFormat="1"/>
    <row r="56394" s="1" customFormat="1"/>
    <row r="56395" s="1" customFormat="1"/>
    <row r="56396" s="1" customFormat="1"/>
    <row r="56397" s="1" customFormat="1"/>
    <row r="56398" s="1" customFormat="1"/>
    <row r="56399" s="1" customFormat="1"/>
    <row r="56400" s="1" customFormat="1"/>
    <row r="56401" s="1" customFormat="1"/>
    <row r="56402" s="1" customFormat="1"/>
    <row r="56403" s="1" customFormat="1"/>
    <row r="56404" s="1" customFormat="1"/>
    <row r="56405" s="1" customFormat="1"/>
    <row r="56406" s="1" customFormat="1"/>
    <row r="56407" s="1" customFormat="1"/>
    <row r="56408" s="1" customFormat="1"/>
    <row r="56409" s="1" customFormat="1"/>
    <row r="56410" s="1" customFormat="1"/>
    <row r="56411" s="1" customFormat="1"/>
    <row r="56412" s="1" customFormat="1"/>
    <row r="56413" s="1" customFormat="1"/>
    <row r="56414" s="1" customFormat="1"/>
    <row r="56415" s="1" customFormat="1"/>
    <row r="56416" s="1" customFormat="1"/>
    <row r="56417" s="1" customFormat="1"/>
    <row r="56418" s="1" customFormat="1"/>
    <row r="56419" s="1" customFormat="1"/>
    <row r="56420" s="1" customFormat="1"/>
    <row r="56421" s="1" customFormat="1"/>
    <row r="56422" s="1" customFormat="1"/>
    <row r="56423" s="1" customFormat="1"/>
    <row r="56424" s="1" customFormat="1"/>
    <row r="56425" s="1" customFormat="1"/>
    <row r="56426" s="1" customFormat="1"/>
    <row r="56427" s="1" customFormat="1"/>
    <row r="56428" s="1" customFormat="1"/>
    <row r="56429" s="1" customFormat="1"/>
    <row r="56430" s="1" customFormat="1"/>
    <row r="56431" s="1" customFormat="1"/>
    <row r="56432" s="1" customFormat="1"/>
    <row r="56433" s="1" customFormat="1"/>
    <row r="56434" s="1" customFormat="1"/>
    <row r="56435" s="1" customFormat="1"/>
    <row r="56436" s="1" customFormat="1"/>
    <row r="56437" s="1" customFormat="1"/>
    <row r="56438" s="1" customFormat="1"/>
    <row r="56439" s="1" customFormat="1"/>
    <row r="56440" s="1" customFormat="1"/>
    <row r="56441" s="1" customFormat="1"/>
    <row r="56442" s="1" customFormat="1"/>
    <row r="56443" s="1" customFormat="1"/>
    <row r="56444" s="1" customFormat="1"/>
    <row r="56445" s="1" customFormat="1"/>
    <row r="56446" s="1" customFormat="1"/>
    <row r="56447" s="1" customFormat="1"/>
    <row r="56448" s="1" customFormat="1"/>
    <row r="56449" s="1" customFormat="1"/>
    <row r="56450" s="1" customFormat="1"/>
    <row r="56451" s="1" customFormat="1"/>
    <row r="56452" s="1" customFormat="1"/>
    <row r="56453" s="1" customFormat="1"/>
    <row r="56454" s="1" customFormat="1"/>
    <row r="56455" s="1" customFormat="1"/>
    <row r="56456" s="1" customFormat="1"/>
    <row r="56457" s="1" customFormat="1"/>
    <row r="56458" s="1" customFormat="1"/>
    <row r="56459" s="1" customFormat="1"/>
    <row r="56460" s="1" customFormat="1"/>
    <row r="56461" s="1" customFormat="1"/>
    <row r="56462" s="1" customFormat="1"/>
    <row r="56463" s="1" customFormat="1"/>
    <row r="56464" s="1" customFormat="1"/>
    <row r="56465" s="1" customFormat="1"/>
    <row r="56466" s="1" customFormat="1"/>
    <row r="56467" s="1" customFormat="1"/>
    <row r="56468" s="1" customFormat="1"/>
    <row r="56469" s="1" customFormat="1"/>
    <row r="56470" s="1" customFormat="1"/>
    <row r="56471" s="1" customFormat="1"/>
    <row r="56472" s="1" customFormat="1"/>
    <row r="56473" s="1" customFormat="1"/>
    <row r="56474" s="1" customFormat="1"/>
    <row r="56475" s="1" customFormat="1"/>
    <row r="56476" s="1" customFormat="1"/>
    <row r="56477" s="1" customFormat="1"/>
    <row r="56478" s="1" customFormat="1"/>
    <row r="56479" s="1" customFormat="1"/>
    <row r="56480" s="1" customFormat="1"/>
    <row r="56481" s="1" customFormat="1"/>
    <row r="56482" s="1" customFormat="1"/>
    <row r="56483" s="1" customFormat="1"/>
    <row r="56484" s="1" customFormat="1"/>
    <row r="56485" s="1" customFormat="1"/>
    <row r="56486" s="1" customFormat="1"/>
    <row r="56487" s="1" customFormat="1"/>
    <row r="56488" s="1" customFormat="1"/>
    <row r="56489" s="1" customFormat="1"/>
    <row r="56490" s="1" customFormat="1"/>
    <row r="56491" s="1" customFormat="1"/>
    <row r="56492" s="1" customFormat="1"/>
    <row r="56493" s="1" customFormat="1"/>
    <row r="56494" s="1" customFormat="1"/>
    <row r="56495" s="1" customFormat="1"/>
    <row r="56496" s="1" customFormat="1"/>
    <row r="56497" s="1" customFormat="1"/>
    <row r="56498" s="1" customFormat="1"/>
    <row r="56499" s="1" customFormat="1"/>
    <row r="56500" s="1" customFormat="1"/>
    <row r="56501" s="1" customFormat="1"/>
    <row r="56502" s="1" customFormat="1"/>
    <row r="56503" s="1" customFormat="1"/>
    <row r="56504" s="1" customFormat="1"/>
    <row r="56505" s="1" customFormat="1"/>
    <row r="56506" s="1" customFormat="1"/>
    <row r="56507" s="1" customFormat="1"/>
    <row r="56508" s="1" customFormat="1"/>
    <row r="56509" s="1" customFormat="1"/>
    <row r="56510" s="1" customFormat="1"/>
    <row r="56511" s="1" customFormat="1"/>
    <row r="56512" s="1" customFormat="1"/>
    <row r="56513" s="1" customFormat="1"/>
    <row r="56514" s="1" customFormat="1"/>
    <row r="56515" s="1" customFormat="1"/>
    <row r="56516" s="1" customFormat="1"/>
    <row r="56517" s="1" customFormat="1"/>
    <row r="56518" s="1" customFormat="1"/>
    <row r="56519" s="1" customFormat="1"/>
    <row r="56520" s="1" customFormat="1"/>
    <row r="56521" s="1" customFormat="1"/>
    <row r="56522" s="1" customFormat="1"/>
    <row r="56523" s="1" customFormat="1"/>
    <row r="56524" s="1" customFormat="1"/>
    <row r="56525" s="1" customFormat="1"/>
    <row r="56526" s="1" customFormat="1"/>
    <row r="56527" s="1" customFormat="1"/>
    <row r="56528" s="1" customFormat="1"/>
    <row r="56529" s="1" customFormat="1"/>
    <row r="56530" s="1" customFormat="1"/>
    <row r="56531" s="1" customFormat="1"/>
    <row r="56532" s="1" customFormat="1"/>
    <row r="56533" s="1" customFormat="1"/>
    <row r="56534" s="1" customFormat="1"/>
    <row r="56535" s="1" customFormat="1"/>
    <row r="56536" s="1" customFormat="1"/>
    <row r="56537" s="1" customFormat="1"/>
    <row r="56538" s="1" customFormat="1"/>
    <row r="56539" s="1" customFormat="1"/>
    <row r="56540" s="1" customFormat="1"/>
    <row r="56541" s="1" customFormat="1"/>
    <row r="56542" s="1" customFormat="1"/>
    <row r="56543" s="1" customFormat="1"/>
    <row r="56544" s="1" customFormat="1"/>
    <row r="56545" s="1" customFormat="1"/>
    <row r="56546" s="1" customFormat="1"/>
    <row r="56547" s="1" customFormat="1"/>
    <row r="56548" s="1" customFormat="1"/>
    <row r="56549" s="1" customFormat="1"/>
    <row r="56550" s="1" customFormat="1"/>
    <row r="56551" s="1" customFormat="1"/>
    <row r="56552" s="1" customFormat="1"/>
    <row r="56553" s="1" customFormat="1"/>
    <row r="56554" s="1" customFormat="1"/>
    <row r="56555" s="1" customFormat="1"/>
    <row r="56556" s="1" customFormat="1"/>
    <row r="56557" s="1" customFormat="1"/>
    <row r="56558" s="1" customFormat="1"/>
    <row r="56559" s="1" customFormat="1"/>
    <row r="56560" s="1" customFormat="1"/>
    <row r="56561" s="1" customFormat="1"/>
    <row r="56562" s="1" customFormat="1"/>
    <row r="56563" s="1" customFormat="1"/>
    <row r="56564" s="1" customFormat="1"/>
    <row r="56565" s="1" customFormat="1"/>
    <row r="56566" s="1" customFormat="1"/>
    <row r="56567" s="1" customFormat="1"/>
    <row r="56568" s="1" customFormat="1"/>
    <row r="56569" s="1" customFormat="1"/>
    <row r="56570" s="1" customFormat="1"/>
    <row r="56571" s="1" customFormat="1"/>
    <row r="56572" s="1" customFormat="1"/>
    <row r="56573" s="1" customFormat="1"/>
    <row r="56574" s="1" customFormat="1"/>
    <row r="56575" s="1" customFormat="1"/>
    <row r="56576" s="1" customFormat="1"/>
    <row r="56577" s="1" customFormat="1"/>
    <row r="56578" s="1" customFormat="1"/>
    <row r="56579" s="1" customFormat="1"/>
    <row r="56580" s="1" customFormat="1"/>
    <row r="56581" s="1" customFormat="1"/>
    <row r="56582" s="1" customFormat="1"/>
    <row r="56583" s="1" customFormat="1"/>
    <row r="56584" s="1" customFormat="1"/>
    <row r="56585" s="1" customFormat="1"/>
    <row r="56586" s="1" customFormat="1"/>
    <row r="56587" s="1" customFormat="1"/>
    <row r="56588" s="1" customFormat="1"/>
    <row r="56589" s="1" customFormat="1"/>
    <row r="56590" s="1" customFormat="1"/>
    <row r="56591" s="1" customFormat="1"/>
    <row r="56592" s="1" customFormat="1"/>
    <row r="56593" s="1" customFormat="1"/>
    <row r="56594" s="1" customFormat="1"/>
    <row r="56595" s="1" customFormat="1"/>
    <row r="56596" s="1" customFormat="1"/>
    <row r="56597" s="1" customFormat="1"/>
    <row r="56598" s="1" customFormat="1"/>
    <row r="56599" s="1" customFormat="1"/>
    <row r="56600" s="1" customFormat="1"/>
    <row r="56601" s="1" customFormat="1"/>
    <row r="56602" s="1" customFormat="1"/>
    <row r="56603" s="1" customFormat="1"/>
    <row r="56604" s="1" customFormat="1"/>
    <row r="56605" s="1" customFormat="1"/>
    <row r="56606" s="1" customFormat="1"/>
    <row r="56607" s="1" customFormat="1"/>
    <row r="56608" s="1" customFormat="1"/>
    <row r="56609" s="1" customFormat="1"/>
    <row r="56610" s="1" customFormat="1"/>
    <row r="56611" s="1" customFormat="1"/>
    <row r="56612" s="1" customFormat="1"/>
    <row r="56613" s="1" customFormat="1"/>
    <row r="56614" s="1" customFormat="1"/>
    <row r="56615" s="1" customFormat="1"/>
    <row r="56616" s="1" customFormat="1"/>
    <row r="56617" s="1" customFormat="1"/>
    <row r="56618" s="1" customFormat="1"/>
    <row r="56619" s="1" customFormat="1"/>
    <row r="56620" s="1" customFormat="1"/>
    <row r="56621" s="1" customFormat="1"/>
    <row r="56622" s="1" customFormat="1"/>
    <row r="56623" s="1" customFormat="1"/>
    <row r="56624" s="1" customFormat="1"/>
    <row r="56625" s="1" customFormat="1"/>
    <row r="56626" s="1" customFormat="1"/>
    <row r="56627" s="1" customFormat="1"/>
    <row r="56628" s="1" customFormat="1"/>
    <row r="56629" s="1" customFormat="1"/>
    <row r="56630" s="1" customFormat="1"/>
    <row r="56631" s="1" customFormat="1"/>
    <row r="56632" s="1" customFormat="1"/>
    <row r="56633" s="1" customFormat="1"/>
    <row r="56634" s="1" customFormat="1"/>
    <row r="56635" s="1" customFormat="1"/>
    <row r="56636" s="1" customFormat="1"/>
    <row r="56637" s="1" customFormat="1"/>
    <row r="56638" s="1" customFormat="1"/>
    <row r="56639" s="1" customFormat="1"/>
    <row r="56640" s="1" customFormat="1"/>
    <row r="56641" s="1" customFormat="1"/>
    <row r="56642" s="1" customFormat="1"/>
    <row r="56643" s="1" customFormat="1"/>
    <row r="56644" s="1" customFormat="1"/>
    <row r="56645" s="1" customFormat="1"/>
    <row r="56646" s="1" customFormat="1"/>
    <row r="56647" s="1" customFormat="1"/>
    <row r="56648" s="1" customFormat="1"/>
    <row r="56649" s="1" customFormat="1"/>
    <row r="56650" s="1" customFormat="1"/>
    <row r="56651" s="1" customFormat="1"/>
    <row r="56652" s="1" customFormat="1"/>
    <row r="56653" s="1" customFormat="1"/>
    <row r="56654" s="1" customFormat="1"/>
    <row r="56655" s="1" customFormat="1"/>
    <row r="56656" s="1" customFormat="1"/>
    <row r="56657" s="1" customFormat="1"/>
    <row r="56658" s="1" customFormat="1"/>
    <row r="56659" s="1" customFormat="1"/>
    <row r="56660" s="1" customFormat="1"/>
    <row r="56661" s="1" customFormat="1"/>
    <row r="56662" s="1" customFormat="1"/>
    <row r="56663" s="1" customFormat="1"/>
    <row r="56664" s="1" customFormat="1"/>
    <row r="56665" s="1" customFormat="1"/>
    <row r="56666" s="1" customFormat="1"/>
    <row r="56667" s="1" customFormat="1"/>
    <row r="56668" s="1" customFormat="1"/>
    <row r="56669" s="1" customFormat="1"/>
    <row r="56670" s="1" customFormat="1"/>
    <row r="56671" s="1" customFormat="1"/>
    <row r="56672" s="1" customFormat="1"/>
    <row r="56673" s="1" customFormat="1"/>
    <row r="56674" s="1" customFormat="1"/>
    <row r="56675" s="1" customFormat="1"/>
    <row r="56676" s="1" customFormat="1"/>
    <row r="56677" s="1" customFormat="1"/>
    <row r="56678" s="1" customFormat="1"/>
    <row r="56679" s="1" customFormat="1"/>
    <row r="56680" s="1" customFormat="1"/>
    <row r="56681" s="1" customFormat="1"/>
    <row r="56682" s="1" customFormat="1"/>
    <row r="56683" s="1" customFormat="1"/>
    <row r="56684" s="1" customFormat="1"/>
    <row r="56685" s="1" customFormat="1"/>
    <row r="56686" s="1" customFormat="1"/>
    <row r="56687" s="1" customFormat="1"/>
    <row r="56688" s="1" customFormat="1"/>
    <row r="56689" s="1" customFormat="1"/>
    <row r="56690" s="1" customFormat="1"/>
    <row r="56691" s="1" customFormat="1"/>
    <row r="56692" s="1" customFormat="1"/>
    <row r="56693" s="1" customFormat="1"/>
    <row r="56694" s="1" customFormat="1"/>
    <row r="56695" s="1" customFormat="1"/>
    <row r="56696" s="1" customFormat="1"/>
    <row r="56697" s="1" customFormat="1"/>
    <row r="56698" s="1" customFormat="1"/>
    <row r="56699" s="1" customFormat="1"/>
    <row r="56700" s="1" customFormat="1"/>
    <row r="56701" s="1" customFormat="1"/>
    <row r="56702" s="1" customFormat="1"/>
    <row r="56703" s="1" customFormat="1"/>
    <row r="56704" s="1" customFormat="1"/>
    <row r="56705" s="1" customFormat="1"/>
    <row r="56706" s="1" customFormat="1"/>
    <row r="56707" s="1" customFormat="1"/>
    <row r="56708" s="1" customFormat="1"/>
    <row r="56709" s="1" customFormat="1"/>
    <row r="56710" s="1" customFormat="1"/>
    <row r="56711" s="1" customFormat="1"/>
    <row r="56712" s="1" customFormat="1"/>
    <row r="56713" s="1" customFormat="1"/>
    <row r="56714" s="1" customFormat="1"/>
    <row r="56715" s="1" customFormat="1"/>
    <row r="56716" s="1" customFormat="1"/>
    <row r="56717" s="1" customFormat="1"/>
    <row r="56718" s="1" customFormat="1"/>
    <row r="56719" s="1" customFormat="1"/>
    <row r="56720" s="1" customFormat="1"/>
    <row r="56721" s="1" customFormat="1"/>
    <row r="56722" s="1" customFormat="1"/>
    <row r="56723" s="1" customFormat="1"/>
    <row r="56724" s="1" customFormat="1"/>
    <row r="56725" s="1" customFormat="1"/>
    <row r="56726" s="1" customFormat="1"/>
    <row r="56727" s="1" customFormat="1"/>
    <row r="56728" s="1" customFormat="1"/>
    <row r="56729" s="1" customFormat="1"/>
    <row r="56730" s="1" customFormat="1"/>
    <row r="56731" s="1" customFormat="1"/>
    <row r="56732" s="1" customFormat="1"/>
    <row r="56733" s="1" customFormat="1"/>
    <row r="56734" s="1" customFormat="1"/>
    <row r="56735" s="1" customFormat="1"/>
    <row r="56736" s="1" customFormat="1"/>
    <row r="56737" s="1" customFormat="1"/>
    <row r="56738" s="1" customFormat="1"/>
    <row r="56739" s="1" customFormat="1"/>
    <row r="56740" s="1" customFormat="1"/>
    <row r="56741" s="1" customFormat="1"/>
    <row r="56742" s="1" customFormat="1"/>
    <row r="56743" s="1" customFormat="1"/>
    <row r="56744" s="1" customFormat="1"/>
    <row r="56745" s="1" customFormat="1"/>
    <row r="56746" s="1" customFormat="1"/>
    <row r="56747" s="1" customFormat="1"/>
    <row r="56748" s="1" customFormat="1"/>
    <row r="56749" s="1" customFormat="1"/>
    <row r="56750" s="1" customFormat="1"/>
    <row r="56751" s="1" customFormat="1"/>
    <row r="56752" s="1" customFormat="1"/>
    <row r="56753" s="1" customFormat="1"/>
    <row r="56754" s="1" customFormat="1"/>
    <row r="56755" s="1" customFormat="1"/>
    <row r="56756" s="1" customFormat="1"/>
    <row r="56757" s="1" customFormat="1"/>
    <row r="56758" s="1" customFormat="1"/>
    <row r="56759" s="1" customFormat="1"/>
    <row r="56760" s="1" customFormat="1"/>
    <row r="56761" s="1" customFormat="1"/>
    <row r="56762" s="1" customFormat="1"/>
    <row r="56763" s="1" customFormat="1"/>
    <row r="56764" s="1" customFormat="1"/>
    <row r="56765" s="1" customFormat="1"/>
    <row r="56766" s="1" customFormat="1"/>
    <row r="56767" s="1" customFormat="1"/>
    <row r="56768" s="1" customFormat="1"/>
    <row r="56769" s="1" customFormat="1"/>
    <row r="56770" s="1" customFormat="1"/>
    <row r="56771" s="1" customFormat="1"/>
    <row r="56772" s="1" customFormat="1"/>
    <row r="56773" s="1" customFormat="1"/>
    <row r="56774" s="1" customFormat="1"/>
    <row r="56775" s="1" customFormat="1"/>
    <row r="56776" s="1" customFormat="1"/>
    <row r="56777" s="1" customFormat="1"/>
    <row r="56778" s="1" customFormat="1"/>
    <row r="56779" s="1" customFormat="1"/>
    <row r="56780" s="1" customFormat="1"/>
    <row r="56781" s="1" customFormat="1"/>
    <row r="56782" s="1" customFormat="1"/>
    <row r="56783" s="1" customFormat="1"/>
    <row r="56784" s="1" customFormat="1"/>
    <row r="56785" s="1" customFormat="1"/>
    <row r="56786" s="1" customFormat="1"/>
    <row r="56787" s="1" customFormat="1"/>
    <row r="56788" s="1" customFormat="1"/>
    <row r="56789" s="1" customFormat="1"/>
    <row r="56790" s="1" customFormat="1"/>
    <row r="56791" s="1" customFormat="1"/>
    <row r="56792" s="1" customFormat="1"/>
    <row r="56793" s="1" customFormat="1"/>
    <row r="56794" s="1" customFormat="1"/>
    <row r="56795" s="1" customFormat="1"/>
    <row r="56796" s="1" customFormat="1"/>
    <row r="56797" s="1" customFormat="1"/>
    <row r="56798" s="1" customFormat="1"/>
    <row r="56799" s="1" customFormat="1"/>
    <row r="56800" s="1" customFormat="1"/>
    <row r="56801" s="1" customFormat="1"/>
    <row r="56802" s="1" customFormat="1"/>
    <row r="56803" s="1" customFormat="1"/>
    <row r="56804" s="1" customFormat="1"/>
    <row r="56805" s="1" customFormat="1"/>
    <row r="56806" s="1" customFormat="1"/>
    <row r="56807" s="1" customFormat="1"/>
    <row r="56808" s="1" customFormat="1"/>
    <row r="56809" s="1" customFormat="1"/>
    <row r="56810" s="1" customFormat="1"/>
    <row r="56811" s="1" customFormat="1"/>
    <row r="56812" s="1" customFormat="1"/>
    <row r="56813" s="1" customFormat="1"/>
    <row r="56814" s="1" customFormat="1"/>
    <row r="56815" s="1" customFormat="1"/>
    <row r="56816" s="1" customFormat="1"/>
    <row r="56817" s="1" customFormat="1"/>
    <row r="56818" s="1" customFormat="1"/>
    <row r="56819" s="1" customFormat="1"/>
    <row r="56820" s="1" customFormat="1"/>
    <row r="56821" s="1" customFormat="1"/>
    <row r="56822" s="1" customFormat="1"/>
    <row r="56823" s="1" customFormat="1"/>
    <row r="56824" s="1" customFormat="1"/>
    <row r="56825" s="1" customFormat="1"/>
    <row r="56826" s="1" customFormat="1"/>
    <row r="56827" s="1" customFormat="1"/>
    <row r="56828" s="1" customFormat="1"/>
    <row r="56829" s="1" customFormat="1"/>
    <row r="56830" s="1" customFormat="1"/>
    <row r="56831" s="1" customFormat="1"/>
    <row r="56832" s="1" customFormat="1"/>
    <row r="56833" s="1" customFormat="1"/>
    <row r="56834" s="1" customFormat="1"/>
    <row r="56835" s="1" customFormat="1"/>
    <row r="56836" s="1" customFormat="1"/>
    <row r="56837" s="1" customFormat="1"/>
    <row r="56838" s="1" customFormat="1"/>
    <row r="56839" s="1" customFormat="1"/>
    <row r="56840" s="1" customFormat="1"/>
    <row r="56841" s="1" customFormat="1"/>
    <row r="56842" s="1" customFormat="1"/>
    <row r="56843" s="1" customFormat="1"/>
    <row r="56844" s="1" customFormat="1"/>
    <row r="56845" s="1" customFormat="1"/>
    <row r="56846" s="1" customFormat="1"/>
    <row r="56847" s="1" customFormat="1"/>
    <row r="56848" s="1" customFormat="1"/>
    <row r="56849" s="1" customFormat="1"/>
    <row r="56850" s="1" customFormat="1"/>
    <row r="56851" s="1" customFormat="1"/>
    <row r="56852" s="1" customFormat="1"/>
    <row r="56853" s="1" customFormat="1"/>
    <row r="56854" s="1" customFormat="1"/>
    <row r="56855" s="1" customFormat="1"/>
    <row r="56856" s="1" customFormat="1"/>
    <row r="56857" s="1" customFormat="1"/>
    <row r="56858" s="1" customFormat="1"/>
    <row r="56859" s="1" customFormat="1"/>
    <row r="56860" s="1" customFormat="1"/>
    <row r="56861" s="1" customFormat="1"/>
    <row r="56862" s="1" customFormat="1"/>
    <row r="56863" s="1" customFormat="1"/>
    <row r="56864" s="1" customFormat="1"/>
    <row r="56865" s="1" customFormat="1"/>
    <row r="56866" s="1" customFormat="1"/>
    <row r="56867" s="1" customFormat="1"/>
    <row r="56868" s="1" customFormat="1"/>
    <row r="56869" s="1" customFormat="1"/>
    <row r="56870" s="1" customFormat="1"/>
    <row r="56871" s="1" customFormat="1"/>
    <row r="56872" s="1" customFormat="1"/>
    <row r="56873" s="1" customFormat="1"/>
    <row r="56874" s="1" customFormat="1"/>
    <row r="56875" s="1" customFormat="1"/>
    <row r="56876" s="1" customFormat="1"/>
    <row r="56877" s="1" customFormat="1"/>
    <row r="56878" s="1" customFormat="1"/>
    <row r="56879" s="1" customFormat="1"/>
    <row r="56880" s="1" customFormat="1"/>
    <row r="56881" s="1" customFormat="1"/>
    <row r="56882" s="1" customFormat="1"/>
    <row r="56883" s="1" customFormat="1"/>
    <row r="56884" s="1" customFormat="1"/>
    <row r="56885" s="1" customFormat="1"/>
    <row r="56886" s="1" customFormat="1"/>
    <row r="56887" s="1" customFormat="1"/>
    <row r="56888" s="1" customFormat="1"/>
    <row r="56889" s="1" customFormat="1"/>
    <row r="56890" s="1" customFormat="1"/>
    <row r="56891" s="1" customFormat="1"/>
    <row r="56892" s="1" customFormat="1"/>
    <row r="56893" s="1" customFormat="1"/>
    <row r="56894" s="1" customFormat="1"/>
    <row r="56895" s="1" customFormat="1"/>
    <row r="56896" s="1" customFormat="1"/>
    <row r="56897" s="1" customFormat="1"/>
    <row r="56898" s="1" customFormat="1"/>
    <row r="56899" s="1" customFormat="1"/>
    <row r="56900" s="1" customFormat="1"/>
    <row r="56901" s="1" customFormat="1"/>
    <row r="56902" s="1" customFormat="1"/>
    <row r="56903" s="1" customFormat="1"/>
    <row r="56904" s="1" customFormat="1"/>
    <row r="56905" s="1" customFormat="1"/>
    <row r="56906" s="1" customFormat="1"/>
    <row r="56907" s="1" customFormat="1"/>
    <row r="56908" s="1" customFormat="1"/>
    <row r="56909" s="1" customFormat="1"/>
    <row r="56910" s="1" customFormat="1"/>
    <row r="56911" s="1" customFormat="1"/>
    <row r="56912" s="1" customFormat="1"/>
    <row r="56913" s="1" customFormat="1"/>
    <row r="56914" s="1" customFormat="1"/>
    <row r="56915" s="1" customFormat="1"/>
    <row r="56916" s="1" customFormat="1"/>
    <row r="56917" s="1" customFormat="1"/>
    <row r="56918" s="1" customFormat="1"/>
    <row r="56919" s="1" customFormat="1"/>
    <row r="56920" s="1" customFormat="1"/>
    <row r="56921" s="1" customFormat="1"/>
    <row r="56922" s="1" customFormat="1"/>
    <row r="56923" s="1" customFormat="1"/>
    <row r="56924" s="1" customFormat="1"/>
    <row r="56925" s="1" customFormat="1"/>
    <row r="56926" s="1" customFormat="1"/>
    <row r="56927" s="1" customFormat="1"/>
    <row r="56928" s="1" customFormat="1"/>
    <row r="56929" s="1" customFormat="1"/>
    <row r="56930" s="1" customFormat="1"/>
    <row r="56931" s="1" customFormat="1"/>
    <row r="56932" s="1" customFormat="1"/>
    <row r="56933" s="1" customFormat="1"/>
    <row r="56934" s="1" customFormat="1"/>
    <row r="56935" s="1" customFormat="1"/>
    <row r="56936" s="1" customFormat="1"/>
    <row r="56937" s="1" customFormat="1"/>
    <row r="56938" s="1" customFormat="1"/>
    <row r="56939" s="1" customFormat="1"/>
    <row r="56940" s="1" customFormat="1"/>
    <row r="56941" s="1" customFormat="1"/>
    <row r="56942" s="1" customFormat="1"/>
    <row r="56943" s="1" customFormat="1"/>
    <row r="56944" s="1" customFormat="1"/>
    <row r="56945" s="1" customFormat="1"/>
    <row r="56946" s="1" customFormat="1"/>
    <row r="56947" s="1" customFormat="1"/>
    <row r="56948" s="1" customFormat="1"/>
    <row r="56949" s="1" customFormat="1"/>
    <row r="56950" s="1" customFormat="1"/>
    <row r="56951" s="1" customFormat="1"/>
    <row r="56952" s="1" customFormat="1"/>
    <row r="56953" s="1" customFormat="1"/>
    <row r="56954" s="1" customFormat="1"/>
    <row r="56955" s="1" customFormat="1"/>
    <row r="56956" s="1" customFormat="1"/>
    <row r="56957" s="1" customFormat="1"/>
    <row r="56958" s="1" customFormat="1"/>
    <row r="56959" s="1" customFormat="1"/>
    <row r="56960" s="1" customFormat="1"/>
    <row r="56961" s="1" customFormat="1"/>
    <row r="56962" s="1" customFormat="1"/>
    <row r="56963" s="1" customFormat="1"/>
    <row r="56964" s="1" customFormat="1"/>
    <row r="56965" s="1" customFormat="1"/>
    <row r="56966" s="1" customFormat="1"/>
    <row r="56967" s="1" customFormat="1"/>
    <row r="56968" s="1" customFormat="1"/>
    <row r="56969" s="1" customFormat="1"/>
    <row r="56970" s="1" customFormat="1"/>
    <row r="56971" s="1" customFormat="1"/>
    <row r="56972" s="1" customFormat="1"/>
    <row r="56973" s="1" customFormat="1"/>
    <row r="56974" s="1" customFormat="1"/>
    <row r="56975" s="1" customFormat="1"/>
    <row r="56976" s="1" customFormat="1"/>
    <row r="56977" s="1" customFormat="1"/>
    <row r="56978" s="1" customFormat="1"/>
    <row r="56979" s="1" customFormat="1"/>
    <row r="56980" s="1" customFormat="1"/>
    <row r="56981" s="1" customFormat="1"/>
    <row r="56982" s="1" customFormat="1"/>
    <row r="56983" s="1" customFormat="1"/>
    <row r="56984" s="1" customFormat="1"/>
    <row r="56985" s="1" customFormat="1"/>
    <row r="56986" s="1" customFormat="1"/>
    <row r="56987" s="1" customFormat="1"/>
    <row r="56988" s="1" customFormat="1"/>
    <row r="56989" s="1" customFormat="1"/>
    <row r="56990" s="1" customFormat="1"/>
    <row r="56991" s="1" customFormat="1"/>
    <row r="56992" s="1" customFormat="1"/>
    <row r="56993" s="1" customFormat="1"/>
    <row r="56994" s="1" customFormat="1"/>
    <row r="56995" s="1" customFormat="1"/>
    <row r="56996" s="1" customFormat="1"/>
    <row r="56997" s="1" customFormat="1"/>
    <row r="56998" s="1" customFormat="1"/>
    <row r="56999" s="1" customFormat="1"/>
    <row r="57000" s="1" customFormat="1"/>
    <row r="57001" s="1" customFormat="1"/>
    <row r="57002" s="1" customFormat="1"/>
    <row r="57003" s="1" customFormat="1"/>
    <row r="57004" s="1" customFormat="1"/>
    <row r="57005" s="1" customFormat="1"/>
    <row r="57006" s="1" customFormat="1"/>
    <row r="57007" s="1" customFormat="1"/>
    <row r="57008" s="1" customFormat="1"/>
    <row r="57009" s="1" customFormat="1"/>
    <row r="57010" s="1" customFormat="1"/>
    <row r="57011" s="1" customFormat="1"/>
    <row r="57012" s="1" customFormat="1"/>
    <row r="57013" s="1" customFormat="1"/>
    <row r="57014" s="1" customFormat="1"/>
    <row r="57015" s="1" customFormat="1"/>
    <row r="57016" s="1" customFormat="1"/>
    <row r="57017" s="1" customFormat="1"/>
    <row r="57018" s="1" customFormat="1"/>
    <row r="57019" s="1" customFormat="1"/>
    <row r="57020" s="1" customFormat="1"/>
    <row r="57021" s="1" customFormat="1"/>
    <row r="57022" s="1" customFormat="1"/>
    <row r="57023" s="1" customFormat="1"/>
    <row r="57024" s="1" customFormat="1"/>
    <row r="57025" s="1" customFormat="1"/>
    <row r="57026" s="1" customFormat="1"/>
    <row r="57027" s="1" customFormat="1"/>
    <row r="57028" s="1" customFormat="1"/>
    <row r="57029" s="1" customFormat="1"/>
    <row r="57030" s="1" customFormat="1"/>
    <row r="57031" s="1" customFormat="1"/>
    <row r="57032" s="1" customFormat="1"/>
    <row r="57033" s="1" customFormat="1"/>
    <row r="57034" s="1" customFormat="1"/>
    <row r="57035" s="1" customFormat="1"/>
    <row r="57036" s="1" customFormat="1"/>
    <row r="57037" s="1" customFormat="1"/>
    <row r="57038" s="1" customFormat="1"/>
    <row r="57039" s="1" customFormat="1"/>
    <row r="57040" s="1" customFormat="1"/>
    <row r="57041" s="1" customFormat="1"/>
    <row r="57042" s="1" customFormat="1"/>
    <row r="57043" s="1" customFormat="1"/>
    <row r="57044" s="1" customFormat="1"/>
    <row r="57045" s="1" customFormat="1"/>
    <row r="57046" s="1" customFormat="1"/>
    <row r="57047" s="1" customFormat="1"/>
    <row r="57048" s="1" customFormat="1"/>
    <row r="57049" s="1" customFormat="1"/>
    <row r="57050" s="1" customFormat="1"/>
    <row r="57051" s="1" customFormat="1"/>
    <row r="57052" s="1" customFormat="1"/>
    <row r="57053" s="1" customFormat="1"/>
    <row r="57054" s="1" customFormat="1"/>
    <row r="57055" s="1" customFormat="1"/>
    <row r="57056" s="1" customFormat="1"/>
    <row r="57057" s="1" customFormat="1"/>
    <row r="57058" s="1" customFormat="1"/>
    <row r="57059" s="1" customFormat="1"/>
    <row r="57060" s="1" customFormat="1"/>
    <row r="57061" s="1" customFormat="1"/>
    <row r="57062" s="1" customFormat="1"/>
    <row r="57063" s="1" customFormat="1"/>
    <row r="57064" s="1" customFormat="1"/>
    <row r="57065" s="1" customFormat="1"/>
    <row r="57066" s="1" customFormat="1"/>
    <row r="57067" s="1" customFormat="1"/>
    <row r="57068" s="1" customFormat="1"/>
    <row r="57069" s="1" customFormat="1"/>
    <row r="57070" s="1" customFormat="1"/>
    <row r="57071" s="1" customFormat="1"/>
    <row r="57072" s="1" customFormat="1"/>
    <row r="57073" s="1" customFormat="1"/>
    <row r="57074" s="1" customFormat="1"/>
    <row r="57075" s="1" customFormat="1"/>
    <row r="57076" s="1" customFormat="1"/>
    <row r="57077" s="1" customFormat="1"/>
    <row r="57078" s="1" customFormat="1"/>
    <row r="57079" s="1" customFormat="1"/>
    <row r="57080" s="1" customFormat="1"/>
    <row r="57081" s="1" customFormat="1"/>
    <row r="57082" s="1" customFormat="1"/>
    <row r="57083" s="1" customFormat="1"/>
    <row r="57084" s="1" customFormat="1"/>
    <row r="57085" s="1" customFormat="1"/>
    <row r="57086" s="1" customFormat="1"/>
    <row r="57087" s="1" customFormat="1"/>
    <row r="57088" s="1" customFormat="1"/>
    <row r="57089" s="1" customFormat="1"/>
    <row r="57090" s="1" customFormat="1"/>
    <row r="57091" s="1" customFormat="1"/>
    <row r="57092" s="1" customFormat="1"/>
    <row r="57093" s="1" customFormat="1"/>
    <row r="57094" s="1" customFormat="1"/>
    <row r="57095" s="1" customFormat="1"/>
    <row r="57096" s="1" customFormat="1"/>
    <row r="57097" s="1" customFormat="1"/>
    <row r="57098" s="1" customFormat="1"/>
    <row r="57099" s="1" customFormat="1"/>
    <row r="57100" s="1" customFormat="1"/>
    <row r="57101" s="1" customFormat="1"/>
    <row r="57102" s="1" customFormat="1"/>
    <row r="57103" s="1" customFormat="1"/>
    <row r="57104" s="1" customFormat="1"/>
    <row r="57105" s="1" customFormat="1"/>
    <row r="57106" s="1" customFormat="1"/>
    <row r="57107" s="1" customFormat="1"/>
    <row r="57108" s="1" customFormat="1"/>
    <row r="57109" s="1" customFormat="1"/>
    <row r="57110" s="1" customFormat="1"/>
    <row r="57111" s="1" customFormat="1"/>
    <row r="57112" s="1" customFormat="1"/>
    <row r="57113" s="1" customFormat="1"/>
    <row r="57114" s="1" customFormat="1"/>
    <row r="57115" s="1" customFormat="1"/>
    <row r="57116" s="1" customFormat="1"/>
    <row r="57117" s="1" customFormat="1"/>
    <row r="57118" s="1" customFormat="1"/>
    <row r="57119" s="1" customFormat="1"/>
    <row r="57120" s="1" customFormat="1"/>
    <row r="57121" s="1" customFormat="1"/>
    <row r="57122" s="1" customFormat="1"/>
    <row r="57123" s="1" customFormat="1"/>
    <row r="57124" s="1" customFormat="1"/>
    <row r="57125" s="1" customFormat="1"/>
    <row r="57126" s="1" customFormat="1"/>
    <row r="57127" s="1" customFormat="1"/>
    <row r="57128" s="1" customFormat="1"/>
    <row r="57129" s="1" customFormat="1"/>
    <row r="57130" s="1" customFormat="1"/>
    <row r="57131" s="1" customFormat="1"/>
    <row r="57132" s="1" customFormat="1"/>
    <row r="57133" s="1" customFormat="1"/>
    <row r="57134" s="1" customFormat="1"/>
    <row r="57135" s="1" customFormat="1"/>
    <row r="57136" s="1" customFormat="1"/>
    <row r="57137" s="1" customFormat="1"/>
    <row r="57138" s="1" customFormat="1"/>
    <row r="57139" s="1" customFormat="1"/>
    <row r="57140" s="1" customFormat="1"/>
    <row r="57141" s="1" customFormat="1"/>
    <row r="57142" s="1" customFormat="1"/>
    <row r="57143" s="1" customFormat="1"/>
    <row r="57144" s="1" customFormat="1"/>
    <row r="57145" s="1" customFormat="1"/>
    <row r="57146" s="1" customFormat="1"/>
    <row r="57147" s="1" customFormat="1"/>
    <row r="57148" s="1" customFormat="1"/>
    <row r="57149" s="1" customFormat="1"/>
    <row r="57150" s="1" customFormat="1"/>
    <row r="57151" s="1" customFormat="1"/>
    <row r="57152" s="1" customFormat="1"/>
    <row r="57153" s="1" customFormat="1"/>
    <row r="57154" s="1" customFormat="1"/>
    <row r="57155" s="1" customFormat="1"/>
    <row r="57156" s="1" customFormat="1"/>
    <row r="57157" s="1" customFormat="1"/>
    <row r="57158" s="1" customFormat="1"/>
    <row r="57159" s="1" customFormat="1"/>
    <row r="57160" s="1" customFormat="1"/>
    <row r="57161" s="1" customFormat="1"/>
    <row r="57162" s="1" customFormat="1"/>
    <row r="57163" s="1" customFormat="1"/>
    <row r="57164" s="1" customFormat="1"/>
    <row r="57165" s="1" customFormat="1"/>
    <row r="57166" s="1" customFormat="1"/>
    <row r="57167" s="1" customFormat="1"/>
    <row r="57168" s="1" customFormat="1"/>
    <row r="57169" s="1" customFormat="1"/>
    <row r="57170" s="1" customFormat="1"/>
    <row r="57171" s="1" customFormat="1"/>
    <row r="57172" s="1" customFormat="1"/>
    <row r="57173" s="1" customFormat="1"/>
    <row r="57174" s="1" customFormat="1"/>
    <row r="57175" s="1" customFormat="1"/>
    <row r="57176" s="1" customFormat="1"/>
    <row r="57177" s="1" customFormat="1"/>
    <row r="57178" s="1" customFormat="1"/>
    <row r="57179" s="1" customFormat="1"/>
    <row r="57180" s="1" customFormat="1"/>
    <row r="57181" s="1" customFormat="1"/>
    <row r="57182" s="1" customFormat="1"/>
    <row r="57183" s="1" customFormat="1"/>
    <row r="57184" s="1" customFormat="1"/>
    <row r="57185" s="1" customFormat="1"/>
    <row r="57186" s="1" customFormat="1"/>
    <row r="57187" s="1" customFormat="1"/>
    <row r="57188" s="1" customFormat="1"/>
    <row r="57189" s="1" customFormat="1"/>
    <row r="57190" s="1" customFormat="1"/>
    <row r="57191" s="1" customFormat="1"/>
    <row r="57192" s="1" customFormat="1"/>
    <row r="57193" s="1" customFormat="1"/>
    <row r="57194" s="1" customFormat="1"/>
    <row r="57195" s="1" customFormat="1"/>
    <row r="57196" s="1" customFormat="1"/>
    <row r="57197" s="1" customFormat="1"/>
    <row r="57198" s="1" customFormat="1"/>
    <row r="57199" s="1" customFormat="1"/>
    <row r="57200" s="1" customFormat="1"/>
    <row r="57201" s="1" customFormat="1"/>
    <row r="57202" s="1" customFormat="1"/>
    <row r="57203" s="1" customFormat="1"/>
    <row r="57204" s="1" customFormat="1"/>
    <row r="57205" s="1" customFormat="1"/>
    <row r="57206" s="1" customFormat="1"/>
    <row r="57207" s="1" customFormat="1"/>
    <row r="57208" s="1" customFormat="1"/>
    <row r="57209" s="1" customFormat="1"/>
    <row r="57210" s="1" customFormat="1"/>
    <row r="57211" s="1" customFormat="1"/>
    <row r="57212" s="1" customFormat="1"/>
    <row r="57213" s="1" customFormat="1"/>
    <row r="57214" s="1" customFormat="1"/>
    <row r="57215" s="1" customFormat="1"/>
    <row r="57216" s="1" customFormat="1"/>
    <row r="57217" s="1" customFormat="1"/>
    <row r="57218" s="1" customFormat="1"/>
    <row r="57219" s="1" customFormat="1"/>
    <row r="57220" s="1" customFormat="1"/>
    <row r="57221" s="1" customFormat="1"/>
    <row r="57222" s="1" customFormat="1"/>
    <row r="57223" s="1" customFormat="1"/>
    <row r="57224" s="1" customFormat="1"/>
    <row r="57225" s="1" customFormat="1"/>
    <row r="57226" s="1" customFormat="1"/>
    <row r="57227" s="1" customFormat="1"/>
    <row r="57228" s="1" customFormat="1"/>
    <row r="57229" s="1" customFormat="1"/>
    <row r="57230" s="1" customFormat="1"/>
    <row r="57231" s="1" customFormat="1"/>
    <row r="57232" s="1" customFormat="1"/>
    <row r="57233" s="1" customFormat="1"/>
    <row r="57234" s="1" customFormat="1"/>
    <row r="57235" s="1" customFormat="1"/>
    <row r="57236" s="1" customFormat="1"/>
    <row r="57237" s="1" customFormat="1"/>
    <row r="57238" s="1" customFormat="1"/>
    <row r="57239" s="1" customFormat="1"/>
    <row r="57240" s="1" customFormat="1"/>
    <row r="57241" s="1" customFormat="1"/>
    <row r="57242" s="1" customFormat="1"/>
    <row r="57243" s="1" customFormat="1"/>
    <row r="57244" s="1" customFormat="1"/>
    <row r="57245" s="1" customFormat="1"/>
    <row r="57246" s="1" customFormat="1"/>
    <row r="57247" s="1" customFormat="1"/>
    <row r="57248" s="1" customFormat="1"/>
    <row r="57249" s="1" customFormat="1"/>
    <row r="57250" s="1" customFormat="1"/>
    <row r="57251" s="1" customFormat="1"/>
    <row r="57252" s="1" customFormat="1"/>
    <row r="57253" s="1" customFormat="1"/>
    <row r="57254" s="1" customFormat="1"/>
    <row r="57255" s="1" customFormat="1"/>
    <row r="57256" s="1" customFormat="1"/>
    <row r="57257" s="1" customFormat="1"/>
    <row r="57258" s="1" customFormat="1"/>
    <row r="57259" s="1" customFormat="1"/>
    <row r="57260" s="1" customFormat="1"/>
    <row r="57261" s="1" customFormat="1"/>
    <row r="57262" s="1" customFormat="1"/>
    <row r="57263" s="1" customFormat="1"/>
    <row r="57264" s="1" customFormat="1"/>
    <row r="57265" s="1" customFormat="1"/>
    <row r="57266" s="1" customFormat="1"/>
    <row r="57267" s="1" customFormat="1"/>
    <row r="57268" s="1" customFormat="1"/>
    <row r="57269" s="1" customFormat="1"/>
    <row r="57270" s="1" customFormat="1"/>
    <row r="57271" s="1" customFormat="1"/>
    <row r="57272" s="1" customFormat="1"/>
    <row r="57273" s="1" customFormat="1"/>
    <row r="57274" s="1" customFormat="1"/>
    <row r="57275" s="1" customFormat="1"/>
    <row r="57276" s="1" customFormat="1"/>
    <row r="57277" s="1" customFormat="1"/>
    <row r="57278" s="1" customFormat="1"/>
    <row r="57279" s="1" customFormat="1"/>
    <row r="57280" s="1" customFormat="1"/>
    <row r="57281" s="1" customFormat="1"/>
    <row r="57282" s="1" customFormat="1"/>
    <row r="57283" s="1" customFormat="1"/>
    <row r="57284" s="1" customFormat="1"/>
    <row r="57285" s="1" customFormat="1"/>
    <row r="57286" s="1" customFormat="1"/>
    <row r="57287" s="1" customFormat="1"/>
    <row r="57288" s="1" customFormat="1"/>
    <row r="57289" s="1" customFormat="1"/>
    <row r="57290" s="1" customFormat="1"/>
    <row r="57291" s="1" customFormat="1"/>
    <row r="57292" s="1" customFormat="1"/>
    <row r="57293" s="1" customFormat="1"/>
    <row r="57294" s="1" customFormat="1"/>
    <row r="57295" s="1" customFormat="1"/>
    <row r="57296" s="1" customFormat="1"/>
    <row r="57297" s="1" customFormat="1"/>
    <row r="57298" s="1" customFormat="1"/>
    <row r="57299" s="1" customFormat="1"/>
    <row r="57300" s="1" customFormat="1"/>
    <row r="57301" s="1" customFormat="1"/>
    <row r="57302" s="1" customFormat="1"/>
    <row r="57303" s="1" customFormat="1"/>
    <row r="57304" s="1" customFormat="1"/>
    <row r="57305" s="1" customFormat="1"/>
    <row r="57306" s="1" customFormat="1"/>
    <row r="57307" s="1" customFormat="1"/>
    <row r="57308" s="1" customFormat="1"/>
    <row r="57309" s="1" customFormat="1"/>
    <row r="57310" s="1" customFormat="1"/>
    <row r="57311" s="1" customFormat="1"/>
    <row r="57312" s="1" customFormat="1"/>
    <row r="57313" s="1" customFormat="1"/>
    <row r="57314" s="1" customFormat="1"/>
    <row r="57315" s="1" customFormat="1"/>
    <row r="57316" s="1" customFormat="1"/>
    <row r="57317" s="1" customFormat="1"/>
    <row r="57318" s="1" customFormat="1"/>
    <row r="57319" s="1" customFormat="1"/>
    <row r="57320" s="1" customFormat="1"/>
    <row r="57321" s="1" customFormat="1"/>
    <row r="57322" s="1" customFormat="1"/>
    <row r="57323" s="1" customFormat="1"/>
    <row r="57324" s="1" customFormat="1"/>
    <row r="57325" s="1" customFormat="1"/>
    <row r="57326" s="1" customFormat="1"/>
    <row r="57327" s="1" customFormat="1"/>
    <row r="57328" s="1" customFormat="1"/>
    <row r="57329" s="1" customFormat="1"/>
    <row r="57330" s="1" customFormat="1"/>
    <row r="57331" s="1" customFormat="1"/>
    <row r="57332" s="1" customFormat="1"/>
    <row r="57333" s="1" customFormat="1"/>
    <row r="57334" s="1" customFormat="1"/>
    <row r="57335" s="1" customFormat="1"/>
    <row r="57336" s="1" customFormat="1"/>
    <row r="57337" s="1" customFormat="1"/>
    <row r="57338" s="1" customFormat="1"/>
    <row r="57339" s="1" customFormat="1"/>
    <row r="57340" s="1" customFormat="1"/>
    <row r="57341" s="1" customFormat="1"/>
    <row r="57342" s="1" customFormat="1"/>
    <row r="57343" s="1" customFormat="1"/>
    <row r="57344" s="1" customFormat="1"/>
    <row r="57345" s="1" customFormat="1"/>
    <row r="57346" s="1" customFormat="1"/>
    <row r="57347" s="1" customFormat="1"/>
    <row r="57348" s="1" customFormat="1"/>
    <row r="57349" s="1" customFormat="1"/>
    <row r="57350" s="1" customFormat="1"/>
    <row r="57351" s="1" customFormat="1"/>
    <row r="57352" s="1" customFormat="1"/>
    <row r="57353" s="1" customFormat="1"/>
    <row r="57354" s="1" customFormat="1"/>
    <row r="57355" s="1" customFormat="1"/>
    <row r="57356" s="1" customFormat="1"/>
    <row r="57357" s="1" customFormat="1"/>
    <row r="57358" s="1" customFormat="1"/>
    <row r="57359" s="1" customFormat="1"/>
    <row r="57360" s="1" customFormat="1"/>
    <row r="57361" s="1" customFormat="1"/>
    <row r="57362" s="1" customFormat="1"/>
    <row r="57363" s="1" customFormat="1"/>
    <row r="57364" s="1" customFormat="1"/>
    <row r="57365" s="1" customFormat="1"/>
    <row r="57366" s="1" customFormat="1"/>
    <row r="57367" s="1" customFormat="1"/>
    <row r="57368" s="1" customFormat="1"/>
    <row r="57369" s="1" customFormat="1"/>
    <row r="57370" s="1" customFormat="1"/>
    <row r="57371" s="1" customFormat="1"/>
    <row r="57372" s="1" customFormat="1"/>
    <row r="57373" s="1" customFormat="1"/>
    <row r="57374" s="1" customFormat="1"/>
    <row r="57375" s="1" customFormat="1"/>
    <row r="57376" s="1" customFormat="1"/>
    <row r="57377" s="1" customFormat="1"/>
    <row r="57378" s="1" customFormat="1"/>
    <row r="57379" s="1" customFormat="1"/>
    <row r="57380" s="1" customFormat="1"/>
    <row r="57381" s="1" customFormat="1"/>
    <row r="57382" s="1" customFormat="1"/>
    <row r="57383" s="1" customFormat="1"/>
    <row r="57384" s="1" customFormat="1"/>
    <row r="57385" s="1" customFormat="1"/>
    <row r="57386" s="1" customFormat="1"/>
    <row r="57387" s="1" customFormat="1"/>
    <row r="57388" s="1" customFormat="1"/>
    <row r="57389" s="1" customFormat="1"/>
    <row r="57390" s="1" customFormat="1"/>
    <row r="57391" s="1" customFormat="1"/>
    <row r="57392" s="1" customFormat="1"/>
    <row r="57393" s="1" customFormat="1"/>
    <row r="57394" s="1" customFormat="1"/>
    <row r="57395" s="1" customFormat="1"/>
    <row r="57396" s="1" customFormat="1"/>
    <row r="57397" s="1" customFormat="1"/>
    <row r="57398" s="1" customFormat="1"/>
    <row r="57399" s="1" customFormat="1"/>
    <row r="57400" s="1" customFormat="1"/>
    <row r="57401" s="1" customFormat="1"/>
    <row r="57402" s="1" customFormat="1"/>
    <row r="57403" s="1" customFormat="1"/>
    <row r="57404" s="1" customFormat="1"/>
    <row r="57405" s="1" customFormat="1"/>
    <row r="57406" s="1" customFormat="1"/>
    <row r="57407" s="1" customFormat="1"/>
    <row r="57408" s="1" customFormat="1"/>
    <row r="57409" s="1" customFormat="1"/>
    <row r="57410" s="1" customFormat="1"/>
    <row r="57411" s="1" customFormat="1"/>
    <row r="57412" s="1" customFormat="1"/>
    <row r="57413" s="1" customFormat="1"/>
    <row r="57414" s="1" customFormat="1"/>
    <row r="57415" s="1" customFormat="1"/>
    <row r="57416" s="1" customFormat="1"/>
    <row r="57417" s="1" customFormat="1"/>
    <row r="57418" s="1" customFormat="1"/>
    <row r="57419" s="1" customFormat="1"/>
    <row r="57420" s="1" customFormat="1"/>
    <row r="57421" s="1" customFormat="1"/>
    <row r="57422" s="1" customFormat="1"/>
    <row r="57423" s="1" customFormat="1"/>
    <row r="57424" s="1" customFormat="1"/>
    <row r="57425" s="1" customFormat="1"/>
    <row r="57426" s="1" customFormat="1"/>
    <row r="57427" s="1" customFormat="1"/>
    <row r="57428" s="1" customFormat="1"/>
    <row r="57429" s="1" customFormat="1"/>
    <row r="57430" s="1" customFormat="1"/>
    <row r="57431" s="1" customFormat="1"/>
    <row r="57432" s="1" customFormat="1"/>
    <row r="57433" s="1" customFormat="1"/>
    <row r="57434" s="1" customFormat="1"/>
    <row r="57435" s="1" customFormat="1"/>
    <row r="57436" s="1" customFormat="1"/>
    <row r="57437" s="1" customFormat="1"/>
    <row r="57438" s="1" customFormat="1"/>
    <row r="57439" s="1" customFormat="1"/>
    <row r="57440" s="1" customFormat="1"/>
    <row r="57441" s="1" customFormat="1"/>
    <row r="57442" s="1" customFormat="1"/>
    <row r="57443" s="1" customFormat="1"/>
    <row r="57444" s="1" customFormat="1"/>
    <row r="57445" s="1" customFormat="1"/>
    <row r="57446" s="1" customFormat="1"/>
    <row r="57447" s="1" customFormat="1"/>
    <row r="57448" s="1" customFormat="1"/>
    <row r="57449" s="1" customFormat="1"/>
    <row r="57450" s="1" customFormat="1"/>
    <row r="57451" s="1" customFormat="1"/>
    <row r="57452" s="1" customFormat="1"/>
    <row r="57453" s="1" customFormat="1"/>
    <row r="57454" s="1" customFormat="1"/>
    <row r="57455" s="1" customFormat="1"/>
    <row r="57456" s="1" customFormat="1"/>
    <row r="57457" s="1" customFormat="1"/>
    <row r="57458" s="1" customFormat="1"/>
    <row r="57459" s="1" customFormat="1"/>
    <row r="57460" s="1" customFormat="1"/>
    <row r="57461" s="1" customFormat="1"/>
    <row r="57462" s="1" customFormat="1"/>
    <row r="57463" s="1" customFormat="1"/>
    <row r="57464" s="1" customFormat="1"/>
    <row r="57465" s="1" customFormat="1"/>
    <row r="57466" s="1" customFormat="1"/>
    <row r="57467" s="1" customFormat="1"/>
    <row r="57468" s="1" customFormat="1"/>
    <row r="57469" s="1" customFormat="1"/>
    <row r="57470" s="1" customFormat="1"/>
    <row r="57471" s="1" customFormat="1"/>
    <row r="57472" s="1" customFormat="1"/>
    <row r="57473" s="1" customFormat="1"/>
    <row r="57474" s="1" customFormat="1"/>
    <row r="57475" s="1" customFormat="1"/>
    <row r="57476" s="1" customFormat="1"/>
    <row r="57477" s="1" customFormat="1"/>
    <row r="57478" s="1" customFormat="1"/>
    <row r="57479" s="1" customFormat="1"/>
    <row r="57480" s="1" customFormat="1"/>
    <row r="57481" s="1" customFormat="1"/>
    <row r="57482" s="1" customFormat="1"/>
    <row r="57483" s="1" customFormat="1"/>
    <row r="57484" s="1" customFormat="1"/>
    <row r="57485" s="1" customFormat="1"/>
    <row r="57486" s="1" customFormat="1"/>
    <row r="57487" s="1" customFormat="1"/>
    <row r="57488" s="1" customFormat="1"/>
    <row r="57489" s="1" customFormat="1"/>
    <row r="57490" s="1" customFormat="1"/>
    <row r="57491" s="1" customFormat="1"/>
    <row r="57492" s="1" customFormat="1"/>
    <row r="57493" s="1" customFormat="1"/>
    <row r="57494" s="1" customFormat="1"/>
    <row r="57495" s="1" customFormat="1"/>
    <row r="57496" s="1" customFormat="1"/>
    <row r="57497" s="1" customFormat="1"/>
    <row r="57498" s="1" customFormat="1"/>
    <row r="57499" s="1" customFormat="1"/>
    <row r="57500" s="1" customFormat="1"/>
    <row r="57501" s="1" customFormat="1"/>
    <row r="57502" s="1" customFormat="1"/>
    <row r="57503" s="1" customFormat="1"/>
    <row r="57504" s="1" customFormat="1"/>
    <row r="57505" s="1" customFormat="1"/>
    <row r="57506" s="1" customFormat="1"/>
    <row r="57507" s="1" customFormat="1"/>
    <row r="57508" s="1" customFormat="1"/>
    <row r="57509" s="1" customFormat="1"/>
    <row r="57510" s="1" customFormat="1"/>
    <row r="57511" s="1" customFormat="1"/>
    <row r="57512" s="1" customFormat="1"/>
    <row r="57513" s="1" customFormat="1"/>
    <row r="57514" s="1" customFormat="1"/>
    <row r="57515" s="1" customFormat="1"/>
    <row r="57516" s="1" customFormat="1"/>
    <row r="57517" s="1" customFormat="1"/>
    <row r="57518" s="1" customFormat="1"/>
    <row r="57519" s="1" customFormat="1"/>
    <row r="57520" s="1" customFormat="1"/>
    <row r="57521" s="1" customFormat="1"/>
    <row r="57522" s="1" customFormat="1"/>
    <row r="57523" s="1" customFormat="1"/>
    <row r="57524" s="1" customFormat="1"/>
    <row r="57525" s="1" customFormat="1"/>
    <row r="57526" s="1" customFormat="1"/>
    <row r="57527" s="1" customFormat="1"/>
    <row r="57528" s="1" customFormat="1"/>
    <row r="57529" s="1" customFormat="1"/>
    <row r="57530" s="1" customFormat="1"/>
    <row r="57531" s="1" customFormat="1"/>
    <row r="57532" s="1" customFormat="1"/>
    <row r="57533" s="1" customFormat="1"/>
    <row r="57534" s="1" customFormat="1"/>
    <row r="57535" s="1" customFormat="1"/>
    <row r="57536" s="1" customFormat="1"/>
    <row r="57537" s="1" customFormat="1"/>
    <row r="57538" s="1" customFormat="1"/>
    <row r="57539" s="1" customFormat="1"/>
    <row r="57540" s="1" customFormat="1"/>
    <row r="57541" s="1" customFormat="1"/>
    <row r="57542" s="1" customFormat="1"/>
    <row r="57543" s="1" customFormat="1"/>
    <row r="57544" s="1" customFormat="1"/>
    <row r="57545" s="1" customFormat="1"/>
    <row r="57546" s="1" customFormat="1"/>
    <row r="57547" s="1" customFormat="1"/>
    <row r="57548" s="1" customFormat="1"/>
    <row r="57549" s="1" customFormat="1"/>
    <row r="57550" s="1" customFormat="1"/>
    <row r="57551" s="1" customFormat="1"/>
    <row r="57552" s="1" customFormat="1"/>
    <row r="57553" s="1" customFormat="1"/>
    <row r="57554" s="1" customFormat="1"/>
    <row r="57555" s="1" customFormat="1"/>
    <row r="57556" s="1" customFormat="1"/>
    <row r="57557" s="1" customFormat="1"/>
    <row r="57558" s="1" customFormat="1"/>
    <row r="57559" s="1" customFormat="1"/>
    <row r="57560" s="1" customFormat="1"/>
    <row r="57561" s="1" customFormat="1"/>
    <row r="57562" s="1" customFormat="1"/>
    <row r="57563" s="1" customFormat="1"/>
    <row r="57564" s="1" customFormat="1"/>
    <row r="57565" s="1" customFormat="1"/>
    <row r="57566" s="1" customFormat="1"/>
    <row r="57567" s="1" customFormat="1"/>
    <row r="57568" s="1" customFormat="1"/>
    <row r="57569" s="1" customFormat="1"/>
    <row r="57570" s="1" customFormat="1"/>
    <row r="57571" s="1" customFormat="1"/>
    <row r="57572" s="1" customFormat="1"/>
    <row r="57573" s="1" customFormat="1"/>
    <row r="57574" s="1" customFormat="1"/>
    <row r="57575" s="1" customFormat="1"/>
    <row r="57576" s="1" customFormat="1"/>
    <row r="57577" s="1" customFormat="1"/>
    <row r="57578" s="1" customFormat="1"/>
    <row r="57579" s="1" customFormat="1"/>
    <row r="57580" s="1" customFormat="1"/>
    <row r="57581" s="1" customFormat="1"/>
    <row r="57582" s="1" customFormat="1"/>
    <row r="57583" s="1" customFormat="1"/>
    <row r="57584" s="1" customFormat="1"/>
    <row r="57585" s="1" customFormat="1"/>
    <row r="57586" s="1" customFormat="1"/>
    <row r="57587" s="1" customFormat="1"/>
    <row r="57588" s="1" customFormat="1"/>
    <row r="57589" s="1" customFormat="1"/>
    <row r="57590" s="1" customFormat="1"/>
    <row r="57591" s="1" customFormat="1"/>
    <row r="57592" s="1" customFormat="1"/>
    <row r="57593" s="1" customFormat="1"/>
    <row r="57594" s="1" customFormat="1"/>
    <row r="57595" s="1" customFormat="1"/>
    <row r="57596" s="1" customFormat="1"/>
    <row r="57597" s="1" customFormat="1"/>
    <row r="57598" s="1" customFormat="1"/>
    <row r="57599" s="1" customFormat="1"/>
    <row r="57600" s="1" customFormat="1"/>
    <row r="57601" s="1" customFormat="1"/>
    <row r="57602" s="1" customFormat="1"/>
    <row r="57603" s="1" customFormat="1"/>
    <row r="57604" s="1" customFormat="1"/>
    <row r="57605" s="1" customFormat="1"/>
    <row r="57606" s="1" customFormat="1"/>
    <row r="57607" s="1" customFormat="1"/>
    <row r="57608" s="1" customFormat="1"/>
    <row r="57609" s="1" customFormat="1"/>
    <row r="57610" s="1" customFormat="1"/>
    <row r="57611" s="1" customFormat="1"/>
    <row r="57612" s="1" customFormat="1"/>
    <row r="57613" s="1" customFormat="1"/>
    <row r="57614" s="1" customFormat="1"/>
    <row r="57615" s="1" customFormat="1"/>
    <row r="57616" s="1" customFormat="1"/>
    <row r="57617" s="1" customFormat="1"/>
    <row r="57618" s="1" customFormat="1"/>
    <row r="57619" s="1" customFormat="1"/>
    <row r="57620" s="1" customFormat="1"/>
    <row r="57621" s="1" customFormat="1"/>
    <row r="57622" s="1" customFormat="1"/>
    <row r="57623" s="1" customFormat="1"/>
    <row r="57624" s="1" customFormat="1"/>
    <row r="57625" s="1" customFormat="1"/>
    <row r="57626" s="1" customFormat="1"/>
    <row r="57627" s="1" customFormat="1"/>
    <row r="57628" s="1" customFormat="1"/>
    <row r="57629" s="1" customFormat="1"/>
    <row r="57630" s="1" customFormat="1"/>
    <row r="57631" s="1" customFormat="1"/>
    <row r="57632" s="1" customFormat="1"/>
    <row r="57633" s="1" customFormat="1"/>
    <row r="57634" s="1" customFormat="1"/>
    <row r="57635" s="1" customFormat="1"/>
    <row r="57636" s="1" customFormat="1"/>
    <row r="57637" s="1" customFormat="1"/>
    <row r="57638" s="1" customFormat="1"/>
    <row r="57639" s="1" customFormat="1"/>
    <row r="57640" s="1" customFormat="1"/>
    <row r="57641" s="1" customFormat="1"/>
    <row r="57642" s="1" customFormat="1"/>
    <row r="57643" s="1" customFormat="1"/>
    <row r="57644" s="1" customFormat="1"/>
    <row r="57645" s="1" customFormat="1"/>
    <row r="57646" s="1" customFormat="1"/>
    <row r="57647" s="1" customFormat="1"/>
    <row r="57648" s="1" customFormat="1"/>
    <row r="57649" s="1" customFormat="1"/>
    <row r="57650" s="1" customFormat="1"/>
    <row r="57651" s="1" customFormat="1"/>
    <row r="57652" s="1" customFormat="1"/>
    <row r="57653" s="1" customFormat="1"/>
    <row r="57654" s="1" customFormat="1"/>
    <row r="57655" s="1" customFormat="1"/>
    <row r="57656" s="1" customFormat="1"/>
    <row r="57657" s="1" customFormat="1"/>
    <row r="57658" s="1" customFormat="1"/>
    <row r="57659" s="1" customFormat="1"/>
    <row r="57660" s="1" customFormat="1"/>
    <row r="57661" s="1" customFormat="1"/>
    <row r="57662" s="1" customFormat="1"/>
    <row r="57663" s="1" customFormat="1"/>
    <row r="57664" s="1" customFormat="1"/>
    <row r="57665" s="1" customFormat="1"/>
    <row r="57666" s="1" customFormat="1"/>
    <row r="57667" s="1" customFormat="1"/>
    <row r="57668" s="1" customFormat="1"/>
    <row r="57669" s="1" customFormat="1"/>
    <row r="57670" s="1" customFormat="1"/>
    <row r="57671" s="1" customFormat="1"/>
    <row r="57672" s="1" customFormat="1"/>
    <row r="57673" s="1" customFormat="1"/>
    <row r="57674" s="1" customFormat="1"/>
    <row r="57675" s="1" customFormat="1"/>
    <row r="57676" s="1" customFormat="1"/>
    <row r="57677" s="1" customFormat="1"/>
    <row r="57678" s="1" customFormat="1"/>
    <row r="57679" s="1" customFormat="1"/>
    <row r="57680" s="1" customFormat="1"/>
    <row r="57681" s="1" customFormat="1"/>
    <row r="57682" s="1" customFormat="1"/>
    <row r="57683" s="1" customFormat="1"/>
    <row r="57684" s="1" customFormat="1"/>
    <row r="57685" s="1" customFormat="1"/>
    <row r="57686" s="1" customFormat="1"/>
    <row r="57687" s="1" customFormat="1"/>
    <row r="57688" s="1" customFormat="1"/>
    <row r="57689" s="1" customFormat="1"/>
    <row r="57690" s="1" customFormat="1"/>
    <row r="57691" s="1" customFormat="1"/>
    <row r="57692" s="1" customFormat="1"/>
    <row r="57693" s="1" customFormat="1"/>
    <row r="57694" s="1" customFormat="1"/>
    <row r="57695" s="1" customFormat="1"/>
    <row r="57696" s="1" customFormat="1"/>
    <row r="57697" s="1" customFormat="1"/>
    <row r="57698" s="1" customFormat="1"/>
    <row r="57699" s="1" customFormat="1"/>
    <row r="57700" s="1" customFormat="1"/>
    <row r="57701" s="1" customFormat="1"/>
    <row r="57702" s="1" customFormat="1"/>
    <row r="57703" s="1" customFormat="1"/>
    <row r="57704" s="1" customFormat="1"/>
    <row r="57705" s="1" customFormat="1"/>
    <row r="57706" s="1" customFormat="1"/>
    <row r="57707" s="1" customFormat="1"/>
    <row r="57708" s="1" customFormat="1"/>
    <row r="57709" s="1" customFormat="1"/>
    <row r="57710" s="1" customFormat="1"/>
    <row r="57711" s="1" customFormat="1"/>
    <row r="57712" s="1" customFormat="1"/>
    <row r="57713" s="1" customFormat="1"/>
    <row r="57714" s="1" customFormat="1"/>
    <row r="57715" s="1" customFormat="1"/>
    <row r="57716" s="1" customFormat="1"/>
    <row r="57717" s="1" customFormat="1"/>
    <row r="57718" s="1" customFormat="1"/>
    <row r="57719" s="1" customFormat="1"/>
    <row r="57720" s="1" customFormat="1"/>
    <row r="57721" s="1" customFormat="1"/>
    <row r="57722" s="1" customFormat="1"/>
    <row r="57723" s="1" customFormat="1"/>
    <row r="57724" s="1" customFormat="1"/>
    <row r="57725" s="1" customFormat="1"/>
    <row r="57726" s="1" customFormat="1"/>
    <row r="57727" s="1" customFormat="1"/>
    <row r="57728" s="1" customFormat="1"/>
    <row r="57729" s="1" customFormat="1"/>
    <row r="57730" s="1" customFormat="1"/>
    <row r="57731" s="1" customFormat="1"/>
    <row r="57732" s="1" customFormat="1"/>
    <row r="57733" s="1" customFormat="1"/>
    <row r="57734" s="1" customFormat="1"/>
    <row r="57735" s="1" customFormat="1"/>
    <row r="57736" s="1" customFormat="1"/>
    <row r="57737" s="1" customFormat="1"/>
    <row r="57738" s="1" customFormat="1"/>
    <row r="57739" s="1" customFormat="1"/>
    <row r="57740" s="1" customFormat="1"/>
    <row r="57741" s="1" customFormat="1"/>
    <row r="57742" s="1" customFormat="1"/>
    <row r="57743" s="1" customFormat="1"/>
    <row r="57744" s="1" customFormat="1"/>
    <row r="57745" s="1" customFormat="1"/>
    <row r="57746" s="1" customFormat="1"/>
    <row r="57747" s="1" customFormat="1"/>
    <row r="57748" s="1" customFormat="1"/>
    <row r="57749" s="1" customFormat="1"/>
    <row r="57750" s="1" customFormat="1"/>
    <row r="57751" s="1" customFormat="1"/>
    <row r="57752" s="1" customFormat="1"/>
    <row r="57753" s="1" customFormat="1"/>
    <row r="57754" s="1" customFormat="1"/>
    <row r="57755" s="1" customFormat="1"/>
    <row r="57756" s="1" customFormat="1"/>
    <row r="57757" s="1" customFormat="1"/>
    <row r="57758" s="1" customFormat="1"/>
    <row r="57759" s="1" customFormat="1"/>
    <row r="57760" s="1" customFormat="1"/>
    <row r="57761" s="1" customFormat="1"/>
    <row r="57762" s="1" customFormat="1"/>
    <row r="57763" s="1" customFormat="1"/>
    <row r="57764" s="1" customFormat="1"/>
    <row r="57765" s="1" customFormat="1"/>
    <row r="57766" s="1" customFormat="1"/>
    <row r="57767" s="1" customFormat="1"/>
    <row r="57768" s="1" customFormat="1"/>
    <row r="57769" s="1" customFormat="1"/>
    <row r="57770" s="1" customFormat="1"/>
    <row r="57771" s="1" customFormat="1"/>
    <row r="57772" s="1" customFormat="1"/>
    <row r="57773" s="1" customFormat="1"/>
    <row r="57774" s="1" customFormat="1"/>
    <row r="57775" s="1" customFormat="1"/>
    <row r="57776" s="1" customFormat="1"/>
    <row r="57777" s="1" customFormat="1"/>
    <row r="57778" s="1" customFormat="1"/>
    <row r="57779" s="1" customFormat="1"/>
    <row r="57780" s="1" customFormat="1"/>
    <row r="57781" s="1" customFormat="1"/>
    <row r="57782" s="1" customFormat="1"/>
    <row r="57783" s="1" customFormat="1"/>
    <row r="57784" s="1" customFormat="1"/>
    <row r="57785" s="1" customFormat="1"/>
    <row r="57786" s="1" customFormat="1"/>
    <row r="57787" s="1" customFormat="1"/>
    <row r="57788" s="1" customFormat="1"/>
    <row r="57789" s="1" customFormat="1"/>
    <row r="57790" s="1" customFormat="1"/>
    <row r="57791" s="1" customFormat="1"/>
    <row r="57792" s="1" customFormat="1"/>
    <row r="57793" s="1" customFormat="1"/>
    <row r="57794" s="1" customFormat="1"/>
    <row r="57795" s="1" customFormat="1"/>
    <row r="57796" s="1" customFormat="1"/>
    <row r="57797" s="1" customFormat="1"/>
    <row r="57798" s="1" customFormat="1"/>
    <row r="57799" s="1" customFormat="1"/>
    <row r="57800" s="1" customFormat="1"/>
    <row r="57801" s="1" customFormat="1"/>
    <row r="57802" s="1" customFormat="1"/>
    <row r="57803" s="1" customFormat="1"/>
    <row r="57804" s="1" customFormat="1"/>
    <row r="57805" s="1" customFormat="1"/>
    <row r="57806" s="1" customFormat="1"/>
    <row r="57807" s="1" customFormat="1"/>
    <row r="57808" s="1" customFormat="1"/>
    <row r="57809" s="1" customFormat="1"/>
    <row r="57810" s="1" customFormat="1"/>
    <row r="57811" s="1" customFormat="1"/>
    <row r="57812" s="1" customFormat="1"/>
    <row r="57813" s="1" customFormat="1"/>
    <row r="57814" s="1" customFormat="1"/>
    <row r="57815" s="1" customFormat="1"/>
    <row r="57816" s="1" customFormat="1"/>
    <row r="57817" s="1" customFormat="1"/>
    <row r="57818" s="1" customFormat="1"/>
    <row r="57819" s="1" customFormat="1"/>
    <row r="57820" s="1" customFormat="1"/>
    <row r="57821" s="1" customFormat="1"/>
    <row r="57822" s="1" customFormat="1"/>
    <row r="57823" s="1" customFormat="1"/>
    <row r="57824" s="1" customFormat="1"/>
    <row r="57825" s="1" customFormat="1"/>
    <row r="57826" s="1" customFormat="1"/>
    <row r="57827" s="1" customFormat="1"/>
    <row r="57828" s="1" customFormat="1"/>
    <row r="57829" s="1" customFormat="1"/>
    <row r="57830" s="1" customFormat="1"/>
    <row r="57831" s="1" customFormat="1"/>
    <row r="57832" s="1" customFormat="1"/>
    <row r="57833" s="1" customFormat="1"/>
    <row r="57834" s="1" customFormat="1"/>
    <row r="57835" s="1" customFormat="1"/>
    <row r="57836" s="1" customFormat="1"/>
    <row r="57837" s="1" customFormat="1"/>
    <row r="57838" s="1" customFormat="1"/>
    <row r="57839" s="1" customFormat="1"/>
    <row r="57840" s="1" customFormat="1"/>
    <row r="57841" s="1" customFormat="1"/>
    <row r="57842" s="1" customFormat="1"/>
    <row r="57843" s="1" customFormat="1"/>
    <row r="57844" s="1" customFormat="1"/>
    <row r="57845" s="1" customFormat="1"/>
    <row r="57846" s="1" customFormat="1"/>
    <row r="57847" s="1" customFormat="1"/>
    <row r="57848" s="1" customFormat="1"/>
    <row r="57849" s="1" customFormat="1"/>
    <row r="57850" s="1" customFormat="1"/>
    <row r="57851" s="1" customFormat="1"/>
    <row r="57852" s="1" customFormat="1"/>
    <row r="57853" s="1" customFormat="1"/>
    <row r="57854" s="1" customFormat="1"/>
    <row r="57855" s="1" customFormat="1"/>
    <row r="57856" s="1" customFormat="1"/>
    <row r="57857" s="1" customFormat="1"/>
    <row r="57858" s="1" customFormat="1"/>
    <row r="57859" s="1" customFormat="1"/>
    <row r="57860" s="1" customFormat="1"/>
    <row r="57861" s="1" customFormat="1"/>
    <row r="57862" s="1" customFormat="1"/>
    <row r="57863" s="1" customFormat="1"/>
    <row r="57864" s="1" customFormat="1"/>
    <row r="57865" s="1" customFormat="1"/>
    <row r="57866" s="1" customFormat="1"/>
    <row r="57867" s="1" customFormat="1"/>
    <row r="57868" s="1" customFormat="1"/>
    <row r="57869" s="1" customFormat="1"/>
    <row r="57870" s="1" customFormat="1"/>
    <row r="57871" s="1" customFormat="1"/>
    <row r="57872" s="1" customFormat="1"/>
    <row r="57873" s="1" customFormat="1"/>
    <row r="57874" s="1" customFormat="1"/>
    <row r="57875" s="1" customFormat="1"/>
    <row r="57876" s="1" customFormat="1"/>
    <row r="57877" s="1" customFormat="1"/>
    <row r="57878" s="1" customFormat="1"/>
    <row r="57879" s="1" customFormat="1"/>
    <row r="57880" s="1" customFormat="1"/>
    <row r="57881" s="1" customFormat="1"/>
    <row r="57882" s="1" customFormat="1"/>
    <row r="57883" s="1" customFormat="1"/>
    <row r="57884" s="1" customFormat="1"/>
    <row r="57885" s="1" customFormat="1"/>
    <row r="57886" s="1" customFormat="1"/>
    <row r="57887" s="1" customFormat="1"/>
    <row r="57888" s="1" customFormat="1"/>
    <row r="57889" s="1" customFormat="1"/>
    <row r="57890" s="1" customFormat="1"/>
    <row r="57891" s="1" customFormat="1"/>
    <row r="57892" s="1" customFormat="1"/>
    <row r="57893" s="1" customFormat="1"/>
    <row r="57894" s="1" customFormat="1"/>
    <row r="57895" s="1" customFormat="1"/>
    <row r="57896" s="1" customFormat="1"/>
    <row r="57897" s="1" customFormat="1"/>
    <row r="57898" s="1" customFormat="1"/>
    <row r="57899" s="1" customFormat="1"/>
    <row r="57900" s="1" customFormat="1"/>
    <row r="57901" s="1" customFormat="1"/>
    <row r="57902" s="1" customFormat="1"/>
    <row r="57903" s="1" customFormat="1"/>
    <row r="57904" s="1" customFormat="1"/>
    <row r="57905" s="1" customFormat="1"/>
    <row r="57906" s="1" customFormat="1"/>
    <row r="57907" s="1" customFormat="1"/>
    <row r="57908" s="1" customFormat="1"/>
    <row r="57909" s="1" customFormat="1"/>
    <row r="57910" s="1" customFormat="1"/>
    <row r="57911" s="1" customFormat="1"/>
    <row r="57912" s="1" customFormat="1"/>
    <row r="57913" s="1" customFormat="1"/>
    <row r="57914" s="1" customFormat="1"/>
    <row r="57915" s="1" customFormat="1"/>
    <row r="57916" s="1" customFormat="1"/>
    <row r="57917" s="1" customFormat="1"/>
    <row r="57918" s="1" customFormat="1"/>
    <row r="57919" s="1" customFormat="1"/>
    <row r="57920" s="1" customFormat="1"/>
    <row r="57921" s="1" customFormat="1"/>
    <row r="57922" s="1" customFormat="1"/>
    <row r="57923" s="1" customFormat="1"/>
    <row r="57924" s="1" customFormat="1"/>
    <row r="57925" s="1" customFormat="1"/>
    <row r="57926" s="1" customFormat="1"/>
    <row r="57927" s="1" customFormat="1"/>
    <row r="57928" s="1" customFormat="1"/>
    <row r="57929" s="1" customFormat="1"/>
    <row r="57930" s="1" customFormat="1"/>
    <row r="57931" s="1" customFormat="1"/>
    <row r="57932" s="1" customFormat="1"/>
    <row r="57933" s="1" customFormat="1"/>
    <row r="57934" s="1" customFormat="1"/>
    <row r="57935" s="1" customFormat="1"/>
    <row r="57936" s="1" customFormat="1"/>
    <row r="57937" s="1" customFormat="1"/>
    <row r="57938" s="1" customFormat="1"/>
    <row r="57939" s="1" customFormat="1"/>
    <row r="57940" s="1" customFormat="1"/>
    <row r="57941" s="1" customFormat="1"/>
    <row r="57942" s="1" customFormat="1"/>
    <row r="57943" s="1" customFormat="1"/>
    <row r="57944" s="1" customFormat="1"/>
    <row r="57945" s="1" customFormat="1"/>
    <row r="57946" s="1" customFormat="1"/>
    <row r="57947" s="1" customFormat="1"/>
    <row r="57948" s="1" customFormat="1"/>
    <row r="57949" s="1" customFormat="1"/>
    <row r="57950" s="1" customFormat="1"/>
    <row r="57951" s="1" customFormat="1"/>
    <row r="57952" s="1" customFormat="1"/>
    <row r="57953" s="1" customFormat="1"/>
    <row r="57954" s="1" customFormat="1"/>
    <row r="57955" s="1" customFormat="1"/>
    <row r="57956" s="1" customFormat="1"/>
    <row r="57957" s="1" customFormat="1"/>
    <row r="57958" s="1" customFormat="1"/>
    <row r="57959" s="1" customFormat="1"/>
    <row r="57960" s="1" customFormat="1"/>
    <row r="57961" s="1" customFormat="1"/>
    <row r="57962" s="1" customFormat="1"/>
    <row r="57963" s="1" customFormat="1"/>
    <row r="57964" s="1" customFormat="1"/>
    <row r="57965" s="1" customFormat="1"/>
    <row r="57966" s="1" customFormat="1"/>
    <row r="57967" s="1" customFormat="1"/>
    <row r="57968" s="1" customFormat="1"/>
    <row r="57969" s="1" customFormat="1"/>
    <row r="57970" s="1" customFormat="1"/>
    <row r="57971" s="1" customFormat="1"/>
    <row r="57972" s="1" customFormat="1"/>
    <row r="57973" s="1" customFormat="1"/>
    <row r="57974" s="1" customFormat="1"/>
    <row r="57975" s="1" customFormat="1"/>
    <row r="57976" s="1" customFormat="1"/>
    <row r="57977" s="1" customFormat="1"/>
    <row r="57978" s="1" customFormat="1"/>
    <row r="57979" s="1" customFormat="1"/>
    <row r="57980" s="1" customFormat="1"/>
    <row r="57981" s="1" customFormat="1"/>
    <row r="57982" s="1" customFormat="1"/>
    <row r="57983" s="1" customFormat="1"/>
    <row r="57984" s="1" customFormat="1"/>
    <row r="57985" s="1" customFormat="1"/>
    <row r="57986" s="1" customFormat="1"/>
    <row r="57987" s="1" customFormat="1"/>
    <row r="57988" s="1" customFormat="1"/>
    <row r="57989" s="1" customFormat="1"/>
    <row r="57990" s="1" customFormat="1"/>
    <row r="57991" s="1" customFormat="1"/>
    <row r="57992" s="1" customFormat="1"/>
    <row r="57993" s="1" customFormat="1"/>
    <row r="57994" s="1" customFormat="1"/>
    <row r="57995" s="1" customFormat="1"/>
    <row r="57996" s="1" customFormat="1"/>
    <row r="57997" s="1" customFormat="1"/>
    <row r="57998" s="1" customFormat="1"/>
    <row r="57999" s="1" customFormat="1"/>
    <row r="58000" s="1" customFormat="1"/>
    <row r="58001" s="1" customFormat="1"/>
    <row r="58002" s="1" customFormat="1"/>
    <row r="58003" s="1" customFormat="1"/>
    <row r="58004" s="1" customFormat="1"/>
    <row r="58005" s="1" customFormat="1"/>
    <row r="58006" s="1" customFormat="1"/>
    <row r="58007" s="1" customFormat="1"/>
    <row r="58008" s="1" customFormat="1"/>
    <row r="58009" s="1" customFormat="1"/>
    <row r="58010" s="1" customFormat="1"/>
    <row r="58011" s="1" customFormat="1"/>
    <row r="58012" s="1" customFormat="1"/>
    <row r="58013" s="1" customFormat="1"/>
    <row r="58014" s="1" customFormat="1"/>
    <row r="58015" s="1" customFormat="1"/>
    <row r="58016" s="1" customFormat="1"/>
    <row r="58017" s="1" customFormat="1"/>
    <row r="58018" s="1" customFormat="1"/>
    <row r="58019" s="1" customFormat="1"/>
    <row r="58020" s="1" customFormat="1"/>
    <row r="58021" s="1" customFormat="1"/>
    <row r="58022" s="1" customFormat="1"/>
    <row r="58023" s="1" customFormat="1"/>
    <row r="58024" s="1" customFormat="1"/>
    <row r="58025" s="1" customFormat="1"/>
    <row r="58026" s="1" customFormat="1"/>
    <row r="58027" s="1" customFormat="1"/>
    <row r="58028" s="1" customFormat="1"/>
    <row r="58029" s="1" customFormat="1"/>
    <row r="58030" s="1" customFormat="1"/>
    <row r="58031" s="1" customFormat="1"/>
    <row r="58032" s="1" customFormat="1"/>
    <row r="58033" s="1" customFormat="1"/>
    <row r="58034" s="1" customFormat="1"/>
    <row r="58035" s="1" customFormat="1"/>
    <row r="58036" s="1" customFormat="1"/>
    <row r="58037" s="1" customFormat="1"/>
    <row r="58038" s="1" customFormat="1"/>
    <row r="58039" s="1" customFormat="1"/>
    <row r="58040" s="1" customFormat="1"/>
    <row r="58041" s="1" customFormat="1"/>
    <row r="58042" s="1" customFormat="1"/>
    <row r="58043" s="1" customFormat="1"/>
    <row r="58044" s="1" customFormat="1"/>
    <row r="58045" s="1" customFormat="1"/>
    <row r="58046" s="1" customFormat="1"/>
    <row r="58047" s="1" customFormat="1"/>
    <row r="58048" s="1" customFormat="1"/>
    <row r="58049" s="1" customFormat="1"/>
    <row r="58050" s="1" customFormat="1"/>
    <row r="58051" s="1" customFormat="1"/>
    <row r="58052" s="1" customFormat="1"/>
    <row r="58053" s="1" customFormat="1"/>
    <row r="58054" s="1" customFormat="1"/>
    <row r="58055" s="1" customFormat="1"/>
    <row r="58056" s="1" customFormat="1"/>
    <row r="58057" s="1" customFormat="1"/>
    <row r="58058" s="1" customFormat="1"/>
    <row r="58059" s="1" customFormat="1"/>
    <row r="58060" s="1" customFormat="1"/>
    <row r="58061" s="1" customFormat="1"/>
    <row r="58062" s="1" customFormat="1"/>
    <row r="58063" s="1" customFormat="1"/>
    <row r="58064" s="1" customFormat="1"/>
    <row r="58065" s="1" customFormat="1"/>
    <row r="58066" s="1" customFormat="1"/>
    <row r="58067" s="1" customFormat="1"/>
    <row r="58068" s="1" customFormat="1"/>
    <row r="58069" s="1" customFormat="1"/>
    <row r="58070" s="1" customFormat="1"/>
    <row r="58071" s="1" customFormat="1"/>
    <row r="58072" s="1" customFormat="1"/>
    <row r="58073" s="1" customFormat="1"/>
    <row r="58074" s="1" customFormat="1"/>
    <row r="58075" s="1" customFormat="1"/>
    <row r="58076" s="1" customFormat="1"/>
    <row r="58077" s="1" customFormat="1"/>
    <row r="58078" s="1" customFormat="1"/>
    <row r="58079" s="1" customFormat="1"/>
    <row r="58080" s="1" customFormat="1"/>
    <row r="58081" s="1" customFormat="1"/>
    <row r="58082" s="1" customFormat="1"/>
    <row r="58083" s="1" customFormat="1"/>
    <row r="58084" s="1" customFormat="1"/>
    <row r="58085" s="1" customFormat="1"/>
    <row r="58086" s="1" customFormat="1"/>
    <row r="58087" s="1" customFormat="1"/>
    <row r="58088" s="1" customFormat="1"/>
    <row r="58089" s="1" customFormat="1"/>
    <row r="58090" s="1" customFormat="1"/>
    <row r="58091" s="1" customFormat="1"/>
    <row r="58092" s="1" customFormat="1"/>
    <row r="58093" s="1" customFormat="1"/>
    <row r="58094" s="1" customFormat="1"/>
    <row r="58095" s="1" customFormat="1"/>
    <row r="58096" s="1" customFormat="1"/>
    <row r="58097" s="1" customFormat="1"/>
    <row r="58098" s="1" customFormat="1"/>
    <row r="58099" s="1" customFormat="1"/>
    <row r="58100" s="1" customFormat="1"/>
    <row r="58101" s="1" customFormat="1"/>
    <row r="58102" s="1" customFormat="1"/>
    <row r="58103" s="1" customFormat="1"/>
    <row r="58104" s="1" customFormat="1"/>
    <row r="58105" s="1" customFormat="1"/>
    <row r="58106" s="1" customFormat="1"/>
    <row r="58107" s="1" customFormat="1"/>
    <row r="58108" s="1" customFormat="1"/>
    <row r="58109" s="1" customFormat="1"/>
    <row r="58110" s="1" customFormat="1"/>
    <row r="58111" s="1" customFormat="1"/>
    <row r="58112" s="1" customFormat="1"/>
    <row r="58113" s="1" customFormat="1"/>
    <row r="58114" s="1" customFormat="1"/>
    <row r="58115" s="1" customFormat="1"/>
    <row r="58116" s="1" customFormat="1"/>
    <row r="58117" s="1" customFormat="1"/>
    <row r="58118" s="1" customFormat="1"/>
    <row r="58119" s="1" customFormat="1"/>
    <row r="58120" s="1" customFormat="1"/>
    <row r="58121" s="1" customFormat="1"/>
    <row r="58122" s="1" customFormat="1"/>
    <row r="58123" s="1" customFormat="1"/>
    <row r="58124" s="1" customFormat="1"/>
    <row r="58125" s="1" customFormat="1"/>
    <row r="58126" s="1" customFormat="1"/>
    <row r="58127" s="1" customFormat="1"/>
    <row r="58128" s="1" customFormat="1"/>
    <row r="58129" s="1" customFormat="1"/>
    <row r="58130" s="1" customFormat="1"/>
    <row r="58131" s="1" customFormat="1"/>
    <row r="58132" s="1" customFormat="1"/>
    <row r="58133" s="1" customFormat="1"/>
    <row r="58134" s="1" customFormat="1"/>
    <row r="58135" s="1" customFormat="1"/>
    <row r="58136" s="1" customFormat="1"/>
    <row r="58137" s="1" customFormat="1"/>
    <row r="58138" s="1" customFormat="1"/>
    <row r="58139" s="1" customFormat="1"/>
    <row r="58140" s="1" customFormat="1"/>
    <row r="58141" s="1" customFormat="1"/>
    <row r="58142" s="1" customFormat="1"/>
    <row r="58143" s="1" customFormat="1"/>
    <row r="58144" s="1" customFormat="1"/>
    <row r="58145" s="1" customFormat="1"/>
    <row r="58146" s="1" customFormat="1"/>
    <row r="58147" s="1" customFormat="1"/>
    <row r="58148" s="1" customFormat="1"/>
    <row r="58149" s="1" customFormat="1"/>
    <row r="58150" s="1" customFormat="1"/>
    <row r="58151" s="1" customFormat="1"/>
    <row r="58152" s="1" customFormat="1"/>
    <row r="58153" s="1" customFormat="1"/>
    <row r="58154" s="1" customFormat="1"/>
    <row r="58155" s="1" customFormat="1"/>
    <row r="58156" s="1" customFormat="1"/>
    <row r="58157" s="1" customFormat="1"/>
    <row r="58158" s="1" customFormat="1"/>
    <row r="58159" s="1" customFormat="1"/>
    <row r="58160" s="1" customFormat="1"/>
    <row r="58161" s="1" customFormat="1"/>
    <row r="58162" s="1" customFormat="1"/>
    <row r="58163" s="1" customFormat="1"/>
    <row r="58164" s="1" customFormat="1"/>
    <row r="58165" s="1" customFormat="1"/>
    <row r="58166" s="1" customFormat="1"/>
    <row r="58167" s="1" customFormat="1"/>
    <row r="58168" s="1" customFormat="1"/>
    <row r="58169" s="1" customFormat="1"/>
    <row r="58170" s="1" customFormat="1"/>
    <row r="58171" s="1" customFormat="1"/>
    <row r="58172" s="1" customFormat="1"/>
    <row r="58173" s="1" customFormat="1"/>
    <row r="58174" s="1" customFormat="1"/>
    <row r="58175" s="1" customFormat="1"/>
    <row r="58176" s="1" customFormat="1"/>
    <row r="58177" s="1" customFormat="1"/>
    <row r="58178" s="1" customFormat="1"/>
    <row r="58179" s="1" customFormat="1"/>
    <row r="58180" s="1" customFormat="1"/>
    <row r="58181" s="1" customFormat="1"/>
    <row r="58182" s="1" customFormat="1"/>
    <row r="58183" s="1" customFormat="1"/>
    <row r="58184" s="1" customFormat="1"/>
    <row r="58185" s="1" customFormat="1"/>
    <row r="58186" s="1" customFormat="1"/>
    <row r="58187" s="1" customFormat="1"/>
    <row r="58188" s="1" customFormat="1"/>
    <row r="58189" s="1" customFormat="1"/>
    <row r="58190" s="1" customFormat="1"/>
    <row r="58191" s="1" customFormat="1"/>
    <row r="58192" s="1" customFormat="1"/>
    <row r="58193" s="1" customFormat="1"/>
    <row r="58194" s="1" customFormat="1"/>
    <row r="58195" s="1" customFormat="1"/>
    <row r="58196" s="1" customFormat="1"/>
    <row r="58197" s="1" customFormat="1"/>
    <row r="58198" s="1" customFormat="1"/>
    <row r="58199" s="1" customFormat="1"/>
    <row r="58200" s="1" customFormat="1"/>
    <row r="58201" s="1" customFormat="1"/>
    <row r="58202" s="1" customFormat="1"/>
    <row r="58203" s="1" customFormat="1"/>
    <row r="58204" s="1" customFormat="1"/>
    <row r="58205" s="1" customFormat="1"/>
    <row r="58206" s="1" customFormat="1"/>
    <row r="58207" s="1" customFormat="1"/>
    <row r="58208" s="1" customFormat="1"/>
    <row r="58209" s="1" customFormat="1"/>
    <row r="58210" s="1" customFormat="1"/>
    <row r="58211" s="1" customFormat="1"/>
    <row r="58212" s="1" customFormat="1"/>
    <row r="58213" s="1" customFormat="1"/>
    <row r="58214" s="1" customFormat="1"/>
    <row r="58215" s="1" customFormat="1"/>
    <row r="58216" s="1" customFormat="1"/>
    <row r="58217" s="1" customFormat="1"/>
    <row r="58218" s="1" customFormat="1"/>
    <row r="58219" s="1" customFormat="1"/>
    <row r="58220" s="1" customFormat="1"/>
    <row r="58221" s="1" customFormat="1"/>
    <row r="58222" s="1" customFormat="1"/>
    <row r="58223" s="1" customFormat="1"/>
    <row r="58224" s="1" customFormat="1"/>
    <row r="58225" s="1" customFormat="1"/>
    <row r="58226" s="1" customFormat="1"/>
    <row r="58227" s="1" customFormat="1"/>
    <row r="58228" s="1" customFormat="1"/>
    <row r="58229" s="1" customFormat="1"/>
    <row r="58230" s="1" customFormat="1"/>
    <row r="58231" s="1" customFormat="1"/>
    <row r="58232" s="1" customFormat="1"/>
    <row r="58233" s="1" customFormat="1"/>
    <row r="58234" s="1" customFormat="1"/>
    <row r="58235" s="1" customFormat="1"/>
    <row r="58236" s="1" customFormat="1"/>
    <row r="58237" s="1" customFormat="1"/>
    <row r="58238" s="1" customFormat="1"/>
    <row r="58239" s="1" customFormat="1"/>
    <row r="58240" s="1" customFormat="1"/>
    <row r="58241" s="1" customFormat="1"/>
    <row r="58242" s="1" customFormat="1"/>
    <row r="58243" s="1" customFormat="1"/>
    <row r="58244" s="1" customFormat="1"/>
    <row r="58245" s="1" customFormat="1"/>
    <row r="58246" s="1" customFormat="1"/>
    <row r="58247" s="1" customFormat="1"/>
    <row r="58248" s="1" customFormat="1"/>
    <row r="58249" s="1" customFormat="1"/>
    <row r="58250" s="1" customFormat="1"/>
    <row r="58251" s="1" customFormat="1"/>
    <row r="58252" s="1" customFormat="1"/>
    <row r="58253" s="1" customFormat="1"/>
    <row r="58254" s="1" customFormat="1"/>
    <row r="58255" s="1" customFormat="1"/>
    <row r="58256" s="1" customFormat="1"/>
    <row r="58257" s="1" customFormat="1"/>
    <row r="58258" s="1" customFormat="1"/>
    <row r="58259" s="1" customFormat="1"/>
    <row r="58260" s="1" customFormat="1"/>
    <row r="58261" s="1" customFormat="1"/>
    <row r="58262" s="1" customFormat="1"/>
    <row r="58263" s="1" customFormat="1"/>
    <row r="58264" s="1" customFormat="1"/>
    <row r="58265" s="1" customFormat="1"/>
    <row r="58266" s="1" customFormat="1"/>
    <row r="58267" s="1" customFormat="1"/>
    <row r="58268" s="1" customFormat="1"/>
    <row r="58269" s="1" customFormat="1"/>
    <row r="58270" s="1" customFormat="1"/>
    <row r="58271" s="1" customFormat="1"/>
    <row r="58272" s="1" customFormat="1"/>
    <row r="58273" s="1" customFormat="1"/>
    <row r="58274" s="1" customFormat="1"/>
    <row r="58275" s="1" customFormat="1"/>
    <row r="58276" s="1" customFormat="1"/>
    <row r="58277" s="1" customFormat="1"/>
    <row r="58278" s="1" customFormat="1"/>
    <row r="58279" s="1" customFormat="1"/>
    <row r="58280" s="1" customFormat="1"/>
    <row r="58281" s="1" customFormat="1"/>
    <row r="58282" s="1" customFormat="1"/>
    <row r="58283" s="1" customFormat="1"/>
    <row r="58284" s="1" customFormat="1"/>
    <row r="58285" s="1" customFormat="1"/>
    <row r="58286" s="1" customFormat="1"/>
    <row r="58287" s="1" customFormat="1"/>
    <row r="58288" s="1" customFormat="1"/>
    <row r="58289" s="1" customFormat="1"/>
    <row r="58290" s="1" customFormat="1"/>
    <row r="58291" s="1" customFormat="1"/>
    <row r="58292" s="1" customFormat="1"/>
    <row r="58293" s="1" customFormat="1"/>
    <row r="58294" s="1" customFormat="1"/>
    <row r="58295" s="1" customFormat="1"/>
    <row r="58296" s="1" customFormat="1"/>
    <row r="58297" s="1" customFormat="1"/>
    <row r="58298" s="1" customFormat="1"/>
    <row r="58299" s="1" customFormat="1"/>
    <row r="58300" s="1" customFormat="1"/>
    <row r="58301" s="1" customFormat="1"/>
    <row r="58302" s="1" customFormat="1"/>
    <row r="58303" s="1" customFormat="1"/>
    <row r="58304" s="1" customFormat="1"/>
    <row r="58305" s="1" customFormat="1"/>
    <row r="58306" s="1" customFormat="1"/>
    <row r="58307" s="1" customFormat="1"/>
    <row r="58308" s="1" customFormat="1"/>
    <row r="58309" s="1" customFormat="1"/>
    <row r="58310" s="1" customFormat="1"/>
    <row r="58311" s="1" customFormat="1"/>
    <row r="58312" s="1" customFormat="1"/>
    <row r="58313" s="1" customFormat="1"/>
    <row r="58314" s="1" customFormat="1"/>
    <row r="58315" s="1" customFormat="1"/>
    <row r="58316" s="1" customFormat="1"/>
    <row r="58317" s="1" customFormat="1"/>
    <row r="58318" s="1" customFormat="1"/>
    <row r="58319" s="1" customFormat="1"/>
    <row r="58320" s="1" customFormat="1"/>
    <row r="58321" s="1" customFormat="1"/>
    <row r="58322" s="1" customFormat="1"/>
    <row r="58323" s="1" customFormat="1"/>
    <row r="58324" s="1" customFormat="1"/>
    <row r="58325" s="1" customFormat="1"/>
    <row r="58326" s="1" customFormat="1"/>
    <row r="58327" s="1" customFormat="1"/>
    <row r="58328" s="1" customFormat="1"/>
    <row r="58329" s="1" customFormat="1"/>
    <row r="58330" s="1" customFormat="1"/>
    <row r="58331" s="1" customFormat="1"/>
    <row r="58332" s="1" customFormat="1"/>
    <row r="58333" s="1" customFormat="1"/>
    <row r="58334" s="1" customFormat="1"/>
    <row r="58335" s="1" customFormat="1"/>
    <row r="58336" s="1" customFormat="1"/>
    <row r="58337" s="1" customFormat="1"/>
    <row r="58338" s="1" customFormat="1"/>
    <row r="58339" s="1" customFormat="1"/>
    <row r="58340" s="1" customFormat="1"/>
    <row r="58341" s="1" customFormat="1"/>
    <row r="58342" s="1" customFormat="1"/>
    <row r="58343" s="1" customFormat="1"/>
    <row r="58344" s="1" customFormat="1"/>
    <row r="58345" s="1" customFormat="1"/>
    <row r="58346" s="1" customFormat="1"/>
    <row r="58347" s="1" customFormat="1"/>
    <row r="58348" s="1" customFormat="1"/>
    <row r="58349" s="1" customFormat="1"/>
    <row r="58350" s="1" customFormat="1"/>
    <row r="58351" s="1" customFormat="1"/>
    <row r="58352" s="1" customFormat="1"/>
    <row r="58353" s="1" customFormat="1"/>
    <row r="58354" s="1" customFormat="1"/>
    <row r="58355" s="1" customFormat="1"/>
    <row r="58356" s="1" customFormat="1"/>
    <row r="58357" s="1" customFormat="1"/>
    <row r="58358" s="1" customFormat="1"/>
    <row r="58359" s="1" customFormat="1"/>
    <row r="58360" s="1" customFormat="1"/>
    <row r="58361" s="1" customFormat="1"/>
    <row r="58362" s="1" customFormat="1"/>
    <row r="58363" s="1" customFormat="1"/>
    <row r="58364" s="1" customFormat="1"/>
    <row r="58365" s="1" customFormat="1"/>
    <row r="58366" s="1" customFormat="1"/>
    <row r="58367" s="1" customFormat="1"/>
    <row r="58368" s="1" customFormat="1"/>
    <row r="58369" s="1" customFormat="1"/>
    <row r="58370" s="1" customFormat="1"/>
    <row r="58371" s="1" customFormat="1"/>
    <row r="58372" s="1" customFormat="1"/>
    <row r="58373" s="1" customFormat="1"/>
    <row r="58374" s="1" customFormat="1"/>
    <row r="58375" s="1" customFormat="1"/>
    <row r="58376" s="1" customFormat="1"/>
    <row r="58377" s="1" customFormat="1"/>
    <row r="58378" s="1" customFormat="1"/>
    <row r="58379" s="1" customFormat="1"/>
    <row r="58380" s="1" customFormat="1"/>
    <row r="58381" s="1" customFormat="1"/>
    <row r="58382" s="1" customFormat="1"/>
    <row r="58383" s="1" customFormat="1"/>
    <row r="58384" s="1" customFormat="1"/>
    <row r="58385" s="1" customFormat="1"/>
    <row r="58386" s="1" customFormat="1"/>
    <row r="58387" s="1" customFormat="1"/>
    <row r="58388" s="1" customFormat="1"/>
    <row r="58389" s="1" customFormat="1"/>
    <row r="58390" s="1" customFormat="1"/>
    <row r="58391" s="1" customFormat="1"/>
    <row r="58392" s="1" customFormat="1"/>
    <row r="58393" s="1" customFormat="1"/>
    <row r="58394" s="1" customFormat="1"/>
    <row r="58395" s="1" customFormat="1"/>
    <row r="58396" s="1" customFormat="1"/>
    <row r="58397" s="1" customFormat="1"/>
    <row r="58398" s="1" customFormat="1"/>
    <row r="58399" s="1" customFormat="1"/>
    <row r="58400" s="1" customFormat="1"/>
    <row r="58401" s="1" customFormat="1"/>
    <row r="58402" s="1" customFormat="1"/>
    <row r="58403" s="1" customFormat="1"/>
    <row r="58404" s="1" customFormat="1"/>
    <row r="58405" s="1" customFormat="1"/>
    <row r="58406" s="1" customFormat="1"/>
    <row r="58407" s="1" customFormat="1"/>
    <row r="58408" s="1" customFormat="1"/>
    <row r="58409" s="1" customFormat="1"/>
    <row r="58410" s="1" customFormat="1"/>
    <row r="58411" s="1" customFormat="1"/>
    <row r="58412" s="1" customFormat="1"/>
    <row r="58413" s="1" customFormat="1"/>
    <row r="58414" s="1" customFormat="1"/>
    <row r="58415" s="1" customFormat="1"/>
    <row r="58416" s="1" customFormat="1"/>
    <row r="58417" s="1" customFormat="1"/>
    <row r="58418" s="1" customFormat="1"/>
    <row r="58419" s="1" customFormat="1"/>
    <row r="58420" s="1" customFormat="1"/>
    <row r="58421" s="1" customFormat="1"/>
    <row r="58422" s="1" customFormat="1"/>
    <row r="58423" s="1" customFormat="1"/>
    <row r="58424" s="1" customFormat="1"/>
    <row r="58425" s="1" customFormat="1"/>
    <row r="58426" s="1" customFormat="1"/>
    <row r="58427" s="1" customFormat="1"/>
    <row r="58428" s="1" customFormat="1"/>
    <row r="58429" s="1" customFormat="1"/>
    <row r="58430" s="1" customFormat="1"/>
    <row r="58431" s="1" customFormat="1"/>
    <row r="58432" s="1" customFormat="1"/>
    <row r="58433" s="1" customFormat="1"/>
    <row r="58434" s="1" customFormat="1"/>
    <row r="58435" s="1" customFormat="1"/>
    <row r="58436" s="1" customFormat="1"/>
    <row r="58437" s="1" customFormat="1"/>
    <row r="58438" s="1" customFormat="1"/>
    <row r="58439" s="1" customFormat="1"/>
    <row r="58440" s="1" customFormat="1"/>
    <row r="58441" s="1" customFormat="1"/>
    <row r="58442" s="1" customFormat="1"/>
    <row r="58443" s="1" customFormat="1"/>
    <row r="58444" s="1" customFormat="1"/>
    <row r="58445" s="1" customFormat="1"/>
    <row r="58446" s="1" customFormat="1"/>
    <row r="58447" s="1" customFormat="1"/>
    <row r="58448" s="1" customFormat="1"/>
    <row r="58449" s="1" customFormat="1"/>
    <row r="58450" s="1" customFormat="1"/>
    <row r="58451" s="1" customFormat="1"/>
    <row r="58452" s="1" customFormat="1"/>
    <row r="58453" s="1" customFormat="1"/>
    <row r="58454" s="1" customFormat="1"/>
    <row r="58455" s="1" customFormat="1"/>
    <row r="58456" s="1" customFormat="1"/>
    <row r="58457" s="1" customFormat="1"/>
    <row r="58458" s="1" customFormat="1"/>
    <row r="58459" s="1" customFormat="1"/>
    <row r="58460" s="1" customFormat="1"/>
    <row r="58461" s="1" customFormat="1"/>
    <row r="58462" s="1" customFormat="1"/>
    <row r="58463" s="1" customFormat="1"/>
    <row r="58464" s="1" customFormat="1"/>
    <row r="58465" s="1" customFormat="1"/>
    <row r="58466" s="1" customFormat="1"/>
    <row r="58467" s="1" customFormat="1"/>
    <row r="58468" s="1" customFormat="1"/>
    <row r="58469" s="1" customFormat="1"/>
    <row r="58470" s="1" customFormat="1"/>
    <row r="58471" s="1" customFormat="1"/>
    <row r="58472" s="1" customFormat="1"/>
    <row r="58473" s="1" customFormat="1"/>
    <row r="58474" s="1" customFormat="1"/>
    <row r="58475" s="1" customFormat="1"/>
    <row r="58476" s="1" customFormat="1"/>
    <row r="58477" s="1" customFormat="1"/>
    <row r="58478" s="1" customFormat="1"/>
    <row r="58479" s="1" customFormat="1"/>
    <row r="58480" s="1" customFormat="1"/>
    <row r="58481" s="1" customFormat="1"/>
    <row r="58482" s="1" customFormat="1"/>
    <row r="58483" s="1" customFormat="1"/>
    <row r="58484" s="1" customFormat="1"/>
    <row r="58485" s="1" customFormat="1"/>
    <row r="58486" s="1" customFormat="1"/>
    <row r="58487" s="1" customFormat="1"/>
    <row r="58488" s="1" customFormat="1"/>
    <row r="58489" s="1" customFormat="1"/>
    <row r="58490" s="1" customFormat="1"/>
    <row r="58491" s="1" customFormat="1"/>
    <row r="58492" s="1" customFormat="1"/>
    <row r="58493" s="1" customFormat="1"/>
    <row r="58494" s="1" customFormat="1"/>
    <row r="58495" s="1" customFormat="1"/>
    <row r="58496" s="1" customFormat="1"/>
    <row r="58497" s="1" customFormat="1"/>
    <row r="58498" s="1" customFormat="1"/>
    <row r="58499" s="1" customFormat="1"/>
    <row r="58500" s="1" customFormat="1"/>
    <row r="58501" s="1" customFormat="1"/>
    <row r="58502" s="1" customFormat="1"/>
    <row r="58503" s="1" customFormat="1"/>
    <row r="58504" s="1" customFormat="1"/>
    <row r="58505" s="1" customFormat="1"/>
    <row r="58506" s="1" customFormat="1"/>
    <row r="58507" s="1" customFormat="1"/>
    <row r="58508" s="1" customFormat="1"/>
    <row r="58509" s="1" customFormat="1"/>
    <row r="58510" s="1" customFormat="1"/>
    <row r="58511" s="1" customFormat="1"/>
    <row r="58512" s="1" customFormat="1"/>
    <row r="58513" s="1" customFormat="1"/>
    <row r="58514" s="1" customFormat="1"/>
    <row r="58515" s="1" customFormat="1"/>
    <row r="58516" s="1" customFormat="1"/>
    <row r="58517" s="1" customFormat="1"/>
    <row r="58518" s="1" customFormat="1"/>
    <row r="58519" s="1" customFormat="1"/>
    <row r="58520" s="1" customFormat="1"/>
    <row r="58521" s="1" customFormat="1"/>
    <row r="58522" s="1" customFormat="1"/>
    <row r="58523" s="1" customFormat="1"/>
    <row r="58524" s="1" customFormat="1"/>
    <row r="58525" s="1" customFormat="1"/>
    <row r="58526" s="1" customFormat="1"/>
    <row r="58527" s="1" customFormat="1"/>
    <row r="58528" s="1" customFormat="1"/>
    <row r="58529" s="1" customFormat="1"/>
    <row r="58530" s="1" customFormat="1"/>
    <row r="58531" s="1" customFormat="1"/>
    <row r="58532" s="1" customFormat="1"/>
    <row r="58533" s="1" customFormat="1"/>
    <row r="58534" s="1" customFormat="1"/>
    <row r="58535" s="1" customFormat="1"/>
    <row r="58536" s="1" customFormat="1"/>
    <row r="58537" s="1" customFormat="1"/>
    <row r="58538" s="1" customFormat="1"/>
    <row r="58539" s="1" customFormat="1"/>
    <row r="58540" s="1" customFormat="1"/>
    <row r="58541" s="1" customFormat="1"/>
    <row r="58542" s="1" customFormat="1"/>
    <row r="58543" s="1" customFormat="1"/>
    <row r="58544" s="1" customFormat="1"/>
    <row r="58545" s="1" customFormat="1"/>
    <row r="58546" s="1" customFormat="1"/>
    <row r="58547" s="1" customFormat="1"/>
    <row r="58548" s="1" customFormat="1"/>
    <row r="58549" s="1" customFormat="1"/>
    <row r="58550" s="1" customFormat="1"/>
    <row r="58551" s="1" customFormat="1"/>
    <row r="58552" s="1" customFormat="1"/>
    <row r="58553" s="1" customFormat="1"/>
    <row r="58554" s="1" customFormat="1"/>
    <row r="58555" s="1" customFormat="1"/>
    <row r="58556" s="1" customFormat="1"/>
    <row r="58557" s="1" customFormat="1"/>
    <row r="58558" s="1" customFormat="1"/>
    <row r="58559" s="1" customFormat="1"/>
    <row r="58560" s="1" customFormat="1"/>
    <row r="58561" s="1" customFormat="1"/>
    <row r="58562" s="1" customFormat="1"/>
    <row r="58563" s="1" customFormat="1"/>
    <row r="58564" s="1" customFormat="1"/>
    <row r="58565" s="1" customFormat="1"/>
    <row r="58566" s="1" customFormat="1"/>
    <row r="58567" s="1" customFormat="1"/>
    <row r="58568" s="1" customFormat="1"/>
    <row r="58569" s="1" customFormat="1"/>
    <row r="58570" s="1" customFormat="1"/>
    <row r="58571" s="1" customFormat="1"/>
    <row r="58572" s="1" customFormat="1"/>
    <row r="58573" s="1" customFormat="1"/>
    <row r="58574" s="1" customFormat="1"/>
    <row r="58575" s="1" customFormat="1"/>
    <row r="58576" s="1" customFormat="1"/>
    <row r="58577" s="1" customFormat="1"/>
    <row r="58578" s="1" customFormat="1"/>
    <row r="58579" s="1" customFormat="1"/>
    <row r="58580" s="1" customFormat="1"/>
    <row r="58581" s="1" customFormat="1"/>
    <row r="58582" s="1" customFormat="1"/>
    <row r="58583" s="1" customFormat="1"/>
    <row r="58584" s="1" customFormat="1"/>
    <row r="58585" s="1" customFormat="1"/>
    <row r="58586" s="1" customFormat="1"/>
    <row r="58587" s="1" customFormat="1"/>
    <row r="58588" s="1" customFormat="1"/>
    <row r="58589" s="1" customFormat="1"/>
    <row r="58590" s="1" customFormat="1"/>
    <row r="58591" s="1" customFormat="1"/>
    <row r="58592" s="1" customFormat="1"/>
    <row r="58593" s="1" customFormat="1"/>
    <row r="58594" s="1" customFormat="1"/>
    <row r="58595" s="1" customFormat="1"/>
    <row r="58596" s="1" customFormat="1"/>
    <row r="58597" s="1" customFormat="1"/>
    <row r="58598" s="1" customFormat="1"/>
    <row r="58599" s="1" customFormat="1"/>
    <row r="58600" s="1" customFormat="1"/>
    <row r="58601" s="1" customFormat="1"/>
    <row r="58602" s="1" customFormat="1"/>
    <row r="58603" s="1" customFormat="1"/>
    <row r="58604" s="1" customFormat="1"/>
    <row r="58605" s="1" customFormat="1"/>
    <row r="58606" s="1" customFormat="1"/>
    <row r="58607" s="1" customFormat="1"/>
    <row r="58608" s="1" customFormat="1"/>
    <row r="58609" s="1" customFormat="1"/>
    <row r="58610" s="1" customFormat="1"/>
    <row r="58611" s="1" customFormat="1"/>
    <row r="58612" s="1" customFormat="1"/>
    <row r="58613" s="1" customFormat="1"/>
    <row r="58614" s="1" customFormat="1"/>
    <row r="58615" s="1" customFormat="1"/>
    <row r="58616" s="1" customFormat="1"/>
    <row r="58617" s="1" customFormat="1"/>
    <row r="58618" s="1" customFormat="1"/>
    <row r="58619" s="1" customFormat="1"/>
    <row r="58620" s="1" customFormat="1"/>
    <row r="58621" s="1" customFormat="1"/>
    <row r="58622" s="1" customFormat="1"/>
    <row r="58623" s="1" customFormat="1"/>
    <row r="58624" s="1" customFormat="1"/>
    <row r="58625" s="1" customFormat="1"/>
    <row r="58626" s="1" customFormat="1"/>
    <row r="58627" s="1" customFormat="1"/>
    <row r="58628" s="1" customFormat="1"/>
    <row r="58629" s="1" customFormat="1"/>
    <row r="58630" s="1" customFormat="1"/>
    <row r="58631" s="1" customFormat="1"/>
    <row r="58632" s="1" customFormat="1"/>
    <row r="58633" s="1" customFormat="1"/>
    <row r="58634" s="1" customFormat="1"/>
    <row r="58635" s="1" customFormat="1"/>
    <row r="58636" s="1" customFormat="1"/>
    <row r="58637" s="1" customFormat="1"/>
    <row r="58638" s="1" customFormat="1"/>
    <row r="58639" s="1" customFormat="1"/>
    <row r="58640" s="1" customFormat="1"/>
    <row r="58641" s="1" customFormat="1"/>
    <row r="58642" s="1" customFormat="1"/>
    <row r="58643" s="1" customFormat="1"/>
    <row r="58644" s="1" customFormat="1"/>
    <row r="58645" s="1" customFormat="1"/>
    <row r="58646" s="1" customFormat="1"/>
    <row r="58647" s="1" customFormat="1"/>
    <row r="58648" s="1" customFormat="1"/>
    <row r="58649" s="1" customFormat="1"/>
    <row r="58650" s="1" customFormat="1"/>
    <row r="58651" s="1" customFormat="1"/>
    <row r="58652" s="1" customFormat="1"/>
    <row r="58653" s="1" customFormat="1"/>
    <row r="58654" s="1" customFormat="1"/>
    <row r="58655" s="1" customFormat="1"/>
    <row r="58656" s="1" customFormat="1"/>
    <row r="58657" s="1" customFormat="1"/>
    <row r="58658" s="1" customFormat="1"/>
    <row r="58659" s="1" customFormat="1"/>
    <row r="58660" s="1" customFormat="1"/>
    <row r="58661" s="1" customFormat="1"/>
    <row r="58662" s="1" customFormat="1"/>
    <row r="58663" s="1" customFormat="1"/>
    <row r="58664" s="1" customFormat="1"/>
    <row r="58665" s="1" customFormat="1"/>
    <row r="58666" s="1" customFormat="1"/>
    <row r="58667" s="1" customFormat="1"/>
    <row r="58668" s="1" customFormat="1"/>
    <row r="58669" s="1" customFormat="1"/>
    <row r="58670" s="1" customFormat="1"/>
    <row r="58671" s="1" customFormat="1"/>
    <row r="58672" s="1" customFormat="1"/>
    <row r="58673" s="1" customFormat="1"/>
    <row r="58674" s="1" customFormat="1"/>
    <row r="58675" s="1" customFormat="1"/>
    <row r="58676" s="1" customFormat="1"/>
    <row r="58677" s="1" customFormat="1"/>
    <row r="58678" s="1" customFormat="1"/>
    <row r="58679" s="1" customFormat="1"/>
    <row r="58680" s="1" customFormat="1"/>
    <row r="58681" s="1" customFormat="1"/>
    <row r="58682" s="1" customFormat="1"/>
    <row r="58683" s="1" customFormat="1"/>
    <row r="58684" s="1" customFormat="1"/>
    <row r="58685" s="1" customFormat="1"/>
    <row r="58686" s="1" customFormat="1"/>
    <row r="58687" s="1" customFormat="1"/>
    <row r="58688" s="1" customFormat="1"/>
    <row r="58689" s="1" customFormat="1"/>
    <row r="58690" s="1" customFormat="1"/>
    <row r="58691" s="1" customFormat="1"/>
    <row r="58692" s="1" customFormat="1"/>
    <row r="58693" s="1" customFormat="1"/>
    <row r="58694" s="1" customFormat="1"/>
    <row r="58695" s="1" customFormat="1"/>
    <row r="58696" s="1" customFormat="1"/>
    <row r="58697" s="1" customFormat="1"/>
    <row r="58698" s="1" customFormat="1"/>
    <row r="58699" s="1" customFormat="1"/>
    <row r="58700" s="1" customFormat="1"/>
    <row r="58701" s="1" customFormat="1"/>
    <row r="58702" s="1" customFormat="1"/>
    <row r="58703" s="1" customFormat="1"/>
    <row r="58704" s="1" customFormat="1"/>
    <row r="58705" s="1" customFormat="1"/>
    <row r="58706" s="1" customFormat="1"/>
    <row r="58707" s="1" customFormat="1"/>
    <row r="58708" s="1" customFormat="1"/>
    <row r="58709" s="1" customFormat="1"/>
    <row r="58710" s="1" customFormat="1"/>
    <row r="58711" s="1" customFormat="1"/>
    <row r="58712" s="1" customFormat="1"/>
    <row r="58713" s="1" customFormat="1"/>
    <row r="58714" s="1" customFormat="1"/>
    <row r="58715" s="1" customFormat="1"/>
    <row r="58716" s="1" customFormat="1"/>
    <row r="58717" s="1" customFormat="1"/>
    <row r="58718" s="1" customFormat="1"/>
    <row r="58719" s="1" customFormat="1"/>
    <row r="58720" s="1" customFormat="1"/>
    <row r="58721" s="1" customFormat="1"/>
    <row r="58722" s="1" customFormat="1"/>
    <row r="58723" s="1" customFormat="1"/>
    <row r="58724" s="1" customFormat="1"/>
    <row r="58725" s="1" customFormat="1"/>
    <row r="58726" s="1" customFormat="1"/>
    <row r="58727" s="1" customFormat="1"/>
    <row r="58728" s="1" customFormat="1"/>
    <row r="58729" s="1" customFormat="1"/>
    <row r="58730" s="1" customFormat="1"/>
    <row r="58731" s="1" customFormat="1"/>
    <row r="58732" s="1" customFormat="1"/>
    <row r="58733" s="1" customFormat="1"/>
    <row r="58734" s="1" customFormat="1"/>
    <row r="58735" s="1" customFormat="1"/>
    <row r="58736" s="1" customFormat="1"/>
    <row r="58737" s="1" customFormat="1"/>
    <row r="58738" s="1" customFormat="1"/>
    <row r="58739" s="1" customFormat="1"/>
    <row r="58740" s="1" customFormat="1"/>
    <row r="58741" s="1" customFormat="1"/>
    <row r="58742" s="1" customFormat="1"/>
    <row r="58743" s="1" customFormat="1"/>
    <row r="58744" s="1" customFormat="1"/>
    <row r="58745" s="1" customFormat="1"/>
    <row r="58746" s="1" customFormat="1"/>
    <row r="58747" s="1" customFormat="1"/>
    <row r="58748" s="1" customFormat="1"/>
    <row r="58749" s="1" customFormat="1"/>
    <row r="58750" s="1" customFormat="1"/>
    <row r="58751" s="1" customFormat="1"/>
    <row r="58752" s="1" customFormat="1"/>
    <row r="58753" s="1" customFormat="1"/>
    <row r="58754" s="1" customFormat="1"/>
    <row r="58755" s="1" customFormat="1"/>
    <row r="58756" s="1" customFormat="1"/>
    <row r="58757" s="1" customFormat="1"/>
    <row r="58758" s="1" customFormat="1"/>
    <row r="58759" s="1" customFormat="1"/>
    <row r="58760" s="1" customFormat="1"/>
    <row r="58761" s="1" customFormat="1"/>
    <row r="58762" s="1" customFormat="1"/>
    <row r="58763" s="1" customFormat="1"/>
    <row r="58764" s="1" customFormat="1"/>
    <row r="58765" s="1" customFormat="1"/>
    <row r="58766" s="1" customFormat="1"/>
    <row r="58767" s="1" customFormat="1"/>
    <row r="58768" s="1" customFormat="1"/>
    <row r="58769" s="1" customFormat="1"/>
    <row r="58770" s="1" customFormat="1"/>
    <row r="58771" s="1" customFormat="1"/>
    <row r="58772" s="1" customFormat="1"/>
    <row r="58773" s="1" customFormat="1"/>
    <row r="58774" s="1" customFormat="1"/>
    <row r="58775" s="1" customFormat="1"/>
    <row r="58776" s="1" customFormat="1"/>
    <row r="58777" s="1" customFormat="1"/>
    <row r="58778" s="1" customFormat="1"/>
    <row r="58779" s="1" customFormat="1"/>
    <row r="58780" s="1" customFormat="1"/>
    <row r="58781" s="1" customFormat="1"/>
    <row r="58782" s="1" customFormat="1"/>
    <row r="58783" s="1" customFormat="1"/>
    <row r="58784" s="1" customFormat="1"/>
    <row r="58785" s="1" customFormat="1"/>
    <row r="58786" s="1" customFormat="1"/>
    <row r="58787" s="1" customFormat="1"/>
    <row r="58788" s="1" customFormat="1"/>
    <row r="58789" s="1" customFormat="1"/>
    <row r="58790" s="1" customFormat="1"/>
    <row r="58791" s="1" customFormat="1"/>
    <row r="58792" s="1" customFormat="1"/>
    <row r="58793" s="1" customFormat="1"/>
    <row r="58794" s="1" customFormat="1"/>
    <row r="58795" s="1" customFormat="1"/>
    <row r="58796" s="1" customFormat="1"/>
    <row r="58797" s="1" customFormat="1"/>
    <row r="58798" s="1" customFormat="1"/>
    <row r="58799" s="1" customFormat="1"/>
    <row r="58800" s="1" customFormat="1"/>
    <row r="58801" s="1" customFormat="1"/>
    <row r="58802" s="1" customFormat="1"/>
    <row r="58803" s="1" customFormat="1"/>
    <row r="58804" s="1" customFormat="1"/>
    <row r="58805" s="1" customFormat="1"/>
    <row r="58806" s="1" customFormat="1"/>
    <row r="58807" s="1" customFormat="1"/>
    <row r="58808" s="1" customFormat="1"/>
    <row r="58809" s="1" customFormat="1"/>
    <row r="58810" s="1" customFormat="1"/>
    <row r="58811" s="1" customFormat="1"/>
    <row r="58812" s="1" customFormat="1"/>
    <row r="58813" s="1" customFormat="1"/>
    <row r="58814" s="1" customFormat="1"/>
    <row r="58815" s="1" customFormat="1"/>
    <row r="58816" s="1" customFormat="1"/>
    <row r="58817" s="1" customFormat="1"/>
    <row r="58818" s="1" customFormat="1"/>
    <row r="58819" s="1" customFormat="1"/>
    <row r="58820" s="1" customFormat="1"/>
    <row r="58821" s="1" customFormat="1"/>
    <row r="58822" s="1" customFormat="1"/>
    <row r="58823" s="1" customFormat="1"/>
    <row r="58824" s="1" customFormat="1"/>
    <row r="58825" s="1" customFormat="1"/>
    <row r="58826" s="1" customFormat="1"/>
    <row r="58827" s="1" customFormat="1"/>
    <row r="58828" s="1" customFormat="1"/>
    <row r="58829" s="1" customFormat="1"/>
    <row r="58830" s="1" customFormat="1"/>
    <row r="58831" s="1" customFormat="1"/>
    <row r="58832" s="1" customFormat="1"/>
    <row r="58833" s="1" customFormat="1"/>
    <row r="58834" s="1" customFormat="1"/>
    <row r="58835" s="1" customFormat="1"/>
    <row r="58836" s="1" customFormat="1"/>
    <row r="58837" s="1" customFormat="1"/>
    <row r="58838" s="1" customFormat="1"/>
    <row r="58839" s="1" customFormat="1"/>
    <row r="58840" s="1" customFormat="1"/>
    <row r="58841" s="1" customFormat="1"/>
    <row r="58842" s="1" customFormat="1"/>
    <row r="58843" s="1" customFormat="1"/>
    <row r="58844" s="1" customFormat="1"/>
    <row r="58845" s="1" customFormat="1"/>
    <row r="58846" s="1" customFormat="1"/>
    <row r="58847" s="1" customFormat="1"/>
    <row r="58848" s="1" customFormat="1"/>
    <row r="58849" s="1" customFormat="1"/>
    <row r="58850" s="1" customFormat="1"/>
    <row r="58851" s="1" customFormat="1"/>
    <row r="58852" s="1" customFormat="1"/>
    <row r="58853" s="1" customFormat="1"/>
    <row r="58854" s="1" customFormat="1"/>
    <row r="58855" s="1" customFormat="1"/>
    <row r="58856" s="1" customFormat="1"/>
    <row r="58857" s="1" customFormat="1"/>
    <row r="58858" s="1" customFormat="1"/>
    <row r="58859" s="1" customFormat="1"/>
    <row r="58860" s="1" customFormat="1"/>
    <row r="58861" s="1" customFormat="1"/>
    <row r="58862" s="1" customFormat="1"/>
    <row r="58863" s="1" customFormat="1"/>
    <row r="58864" s="1" customFormat="1"/>
    <row r="58865" s="1" customFormat="1"/>
    <row r="58866" s="1" customFormat="1"/>
    <row r="58867" s="1" customFormat="1"/>
    <row r="58868" s="1" customFormat="1"/>
    <row r="58869" s="1" customFormat="1"/>
    <row r="58870" s="1" customFormat="1"/>
    <row r="58871" s="1" customFormat="1"/>
    <row r="58872" s="1" customFormat="1"/>
    <row r="58873" s="1" customFormat="1"/>
    <row r="58874" s="1" customFormat="1"/>
    <row r="58875" s="1" customFormat="1"/>
    <row r="58876" s="1" customFormat="1"/>
    <row r="58877" s="1" customFormat="1"/>
    <row r="58878" s="1" customFormat="1"/>
    <row r="58879" s="1" customFormat="1"/>
    <row r="58880" s="1" customFormat="1"/>
    <row r="58881" s="1" customFormat="1"/>
    <row r="58882" s="1" customFormat="1"/>
    <row r="58883" s="1" customFormat="1"/>
    <row r="58884" s="1" customFormat="1"/>
    <row r="58885" s="1" customFormat="1"/>
    <row r="58886" s="1" customFormat="1"/>
    <row r="58887" s="1" customFormat="1"/>
    <row r="58888" s="1" customFormat="1"/>
    <row r="58889" s="1" customFormat="1"/>
    <row r="58890" s="1" customFormat="1"/>
    <row r="58891" s="1" customFormat="1"/>
    <row r="58892" s="1" customFormat="1"/>
    <row r="58893" s="1" customFormat="1"/>
    <row r="58894" s="1" customFormat="1"/>
    <row r="58895" s="1" customFormat="1"/>
    <row r="58896" s="1" customFormat="1"/>
    <row r="58897" s="1" customFormat="1"/>
    <row r="58898" s="1" customFormat="1"/>
    <row r="58899" s="1" customFormat="1"/>
    <row r="58900" s="1" customFormat="1"/>
    <row r="58901" s="1" customFormat="1"/>
    <row r="58902" s="1" customFormat="1"/>
    <row r="58903" s="1" customFormat="1"/>
    <row r="58904" s="1" customFormat="1"/>
    <row r="58905" s="1" customFormat="1"/>
    <row r="58906" s="1" customFormat="1"/>
    <row r="58907" s="1" customFormat="1"/>
    <row r="58908" s="1" customFormat="1"/>
    <row r="58909" s="1" customFormat="1"/>
    <row r="58910" s="1" customFormat="1"/>
    <row r="58911" s="1" customFormat="1"/>
    <row r="58912" s="1" customFormat="1"/>
    <row r="58913" s="1" customFormat="1"/>
    <row r="58914" s="1" customFormat="1"/>
    <row r="58915" s="1" customFormat="1"/>
    <row r="58916" s="1" customFormat="1"/>
    <row r="58917" s="1" customFormat="1"/>
    <row r="58918" s="1" customFormat="1"/>
    <row r="58919" s="1" customFormat="1"/>
    <row r="58920" s="1" customFormat="1"/>
    <row r="58921" s="1" customFormat="1"/>
    <row r="58922" s="1" customFormat="1"/>
    <row r="58923" s="1" customFormat="1"/>
    <row r="58924" s="1" customFormat="1"/>
    <row r="58925" s="1" customFormat="1"/>
    <row r="58926" s="1" customFormat="1"/>
    <row r="58927" s="1" customFormat="1"/>
    <row r="58928" s="1" customFormat="1"/>
    <row r="58929" s="1" customFormat="1"/>
    <row r="58930" s="1" customFormat="1"/>
    <row r="58931" s="1" customFormat="1"/>
    <row r="58932" s="1" customFormat="1"/>
    <row r="58933" s="1" customFormat="1"/>
    <row r="58934" s="1" customFormat="1"/>
    <row r="58935" s="1" customFormat="1"/>
    <row r="58936" s="1" customFormat="1"/>
    <row r="58937" s="1" customFormat="1"/>
    <row r="58938" s="1" customFormat="1"/>
    <row r="58939" s="1" customFormat="1"/>
    <row r="58940" s="1" customFormat="1"/>
    <row r="58941" s="1" customFormat="1"/>
    <row r="58942" s="1" customFormat="1"/>
    <row r="58943" s="1" customFormat="1"/>
    <row r="58944" s="1" customFormat="1"/>
    <row r="58945" s="1" customFormat="1"/>
    <row r="58946" s="1" customFormat="1"/>
    <row r="58947" s="1" customFormat="1"/>
    <row r="58948" s="1" customFormat="1"/>
    <row r="58949" s="1" customFormat="1"/>
    <row r="58950" s="1" customFormat="1"/>
    <row r="58951" s="1" customFormat="1"/>
    <row r="58952" s="1" customFormat="1"/>
    <row r="58953" s="1" customFormat="1"/>
    <row r="58954" s="1" customFormat="1"/>
    <row r="58955" s="1" customFormat="1"/>
    <row r="58956" s="1" customFormat="1"/>
    <row r="58957" s="1" customFormat="1"/>
    <row r="58958" s="1" customFormat="1"/>
    <row r="58959" s="1" customFormat="1"/>
    <row r="58960" s="1" customFormat="1"/>
    <row r="58961" s="1" customFormat="1"/>
    <row r="58962" s="1" customFormat="1"/>
    <row r="58963" s="1" customFormat="1"/>
    <row r="58964" s="1" customFormat="1"/>
    <row r="58965" s="1" customFormat="1"/>
    <row r="58966" s="1" customFormat="1"/>
    <row r="58967" s="1" customFormat="1"/>
    <row r="58968" s="1" customFormat="1"/>
    <row r="58969" s="1" customFormat="1"/>
    <row r="58970" s="1" customFormat="1"/>
    <row r="58971" s="1" customFormat="1"/>
    <row r="58972" s="1" customFormat="1"/>
    <row r="58973" s="1" customFormat="1"/>
    <row r="58974" s="1" customFormat="1"/>
    <row r="58975" s="1" customFormat="1"/>
    <row r="58976" s="1" customFormat="1"/>
    <row r="58977" s="1" customFormat="1"/>
    <row r="58978" s="1" customFormat="1"/>
    <row r="58979" s="1" customFormat="1"/>
    <row r="58980" s="1" customFormat="1"/>
    <row r="58981" s="1" customFormat="1"/>
    <row r="58982" s="1" customFormat="1"/>
    <row r="58983" s="1" customFormat="1"/>
    <row r="58984" s="1" customFormat="1"/>
    <row r="58985" s="1" customFormat="1"/>
    <row r="58986" s="1" customFormat="1"/>
    <row r="58987" s="1" customFormat="1"/>
    <row r="58988" s="1" customFormat="1"/>
    <row r="58989" s="1" customFormat="1"/>
    <row r="58990" s="1" customFormat="1"/>
    <row r="58991" s="1" customFormat="1"/>
    <row r="58992" s="1" customFormat="1"/>
    <row r="58993" s="1" customFormat="1"/>
    <row r="58994" s="1" customFormat="1"/>
    <row r="58995" s="1" customFormat="1"/>
    <row r="58996" s="1" customFormat="1"/>
    <row r="58997" s="1" customFormat="1"/>
    <row r="58998" s="1" customFormat="1"/>
    <row r="58999" s="1" customFormat="1"/>
    <row r="59000" s="1" customFormat="1"/>
    <row r="59001" s="1" customFormat="1"/>
    <row r="59002" s="1" customFormat="1"/>
    <row r="59003" s="1" customFormat="1"/>
    <row r="59004" s="1" customFormat="1"/>
    <row r="59005" s="1" customFormat="1"/>
    <row r="59006" s="1" customFormat="1"/>
    <row r="59007" s="1" customFormat="1"/>
    <row r="59008" s="1" customFormat="1"/>
    <row r="59009" s="1" customFormat="1"/>
    <row r="59010" s="1" customFormat="1"/>
    <row r="59011" s="1" customFormat="1"/>
    <row r="59012" s="1" customFormat="1"/>
    <row r="59013" s="1" customFormat="1"/>
    <row r="59014" s="1" customFormat="1"/>
    <row r="59015" s="1" customFormat="1"/>
    <row r="59016" s="1" customFormat="1"/>
    <row r="59017" s="1" customFormat="1"/>
    <row r="59018" s="1" customFormat="1"/>
    <row r="59019" s="1" customFormat="1"/>
    <row r="59020" s="1" customFormat="1"/>
    <row r="59021" s="1" customFormat="1"/>
    <row r="59022" s="1" customFormat="1"/>
    <row r="59023" s="1" customFormat="1"/>
    <row r="59024" s="1" customFormat="1"/>
    <row r="59025" s="1" customFormat="1"/>
    <row r="59026" s="1" customFormat="1"/>
    <row r="59027" s="1" customFormat="1"/>
    <row r="59028" s="1" customFormat="1"/>
    <row r="59029" s="1" customFormat="1"/>
    <row r="59030" s="1" customFormat="1"/>
    <row r="59031" s="1" customFormat="1"/>
    <row r="59032" s="1" customFormat="1"/>
    <row r="59033" s="1" customFormat="1"/>
    <row r="59034" s="1" customFormat="1"/>
    <row r="59035" s="1" customFormat="1"/>
    <row r="59036" s="1" customFormat="1"/>
    <row r="59037" s="1" customFormat="1"/>
    <row r="59038" s="1" customFormat="1"/>
    <row r="59039" s="1" customFormat="1"/>
    <row r="59040" s="1" customFormat="1"/>
    <row r="59041" s="1" customFormat="1"/>
    <row r="59042" s="1" customFormat="1"/>
    <row r="59043" s="1" customFormat="1"/>
    <row r="59044" s="1" customFormat="1"/>
    <row r="59045" s="1" customFormat="1"/>
    <row r="59046" s="1" customFormat="1"/>
    <row r="59047" s="1" customFormat="1"/>
    <row r="59048" s="1" customFormat="1"/>
    <row r="59049" s="1" customFormat="1"/>
    <row r="59050" s="1" customFormat="1"/>
    <row r="59051" s="1" customFormat="1"/>
    <row r="59052" s="1" customFormat="1"/>
    <row r="59053" s="1" customFormat="1"/>
    <row r="59054" s="1" customFormat="1"/>
    <row r="59055" s="1" customFormat="1"/>
    <row r="59056" s="1" customFormat="1"/>
    <row r="59057" s="1" customFormat="1"/>
    <row r="59058" s="1" customFormat="1"/>
    <row r="59059" s="1" customFormat="1"/>
    <row r="59060" s="1" customFormat="1"/>
    <row r="59061" s="1" customFormat="1"/>
    <row r="59062" s="1" customFormat="1"/>
    <row r="59063" s="1" customFormat="1"/>
    <row r="59064" s="1" customFormat="1"/>
    <row r="59065" s="1" customFormat="1"/>
    <row r="59066" s="1" customFormat="1"/>
    <row r="59067" s="1" customFormat="1"/>
    <row r="59068" s="1" customFormat="1"/>
    <row r="59069" s="1" customFormat="1"/>
    <row r="59070" s="1" customFormat="1"/>
    <row r="59071" s="1" customFormat="1"/>
    <row r="59072" s="1" customFormat="1"/>
    <row r="59073" s="1" customFormat="1"/>
    <row r="59074" s="1" customFormat="1"/>
    <row r="59075" s="1" customFormat="1"/>
    <row r="59076" s="1" customFormat="1"/>
    <row r="59077" s="1" customFormat="1"/>
    <row r="59078" s="1" customFormat="1"/>
    <row r="59079" s="1" customFormat="1"/>
    <row r="59080" s="1" customFormat="1"/>
    <row r="59081" s="1" customFormat="1"/>
    <row r="59082" s="1" customFormat="1"/>
    <row r="59083" s="1" customFormat="1"/>
    <row r="59084" s="1" customFormat="1"/>
    <row r="59085" s="1" customFormat="1"/>
    <row r="59086" s="1" customFormat="1"/>
    <row r="59087" s="1" customFormat="1"/>
    <row r="59088" s="1" customFormat="1"/>
    <row r="59089" s="1" customFormat="1"/>
    <row r="59090" s="1" customFormat="1"/>
    <row r="59091" s="1" customFormat="1"/>
    <row r="59092" s="1" customFormat="1"/>
    <row r="59093" s="1" customFormat="1"/>
    <row r="59094" s="1" customFormat="1"/>
    <row r="59095" s="1" customFormat="1"/>
    <row r="59096" s="1" customFormat="1"/>
    <row r="59097" s="1" customFormat="1"/>
    <row r="59098" s="1" customFormat="1"/>
    <row r="59099" s="1" customFormat="1"/>
    <row r="59100" s="1" customFormat="1"/>
    <row r="59101" s="1" customFormat="1"/>
    <row r="59102" s="1" customFormat="1"/>
    <row r="59103" s="1" customFormat="1"/>
    <row r="59104" s="1" customFormat="1"/>
    <row r="59105" s="1" customFormat="1"/>
    <row r="59106" s="1" customFormat="1"/>
    <row r="59107" s="1" customFormat="1"/>
    <row r="59108" s="1" customFormat="1"/>
    <row r="59109" s="1" customFormat="1"/>
    <row r="59110" s="1" customFormat="1"/>
    <row r="59111" s="1" customFormat="1"/>
    <row r="59112" s="1" customFormat="1"/>
    <row r="59113" s="1" customFormat="1"/>
    <row r="59114" s="1" customFormat="1"/>
    <row r="59115" s="1" customFormat="1"/>
    <row r="59116" s="1" customFormat="1"/>
    <row r="59117" s="1" customFormat="1"/>
    <row r="59118" s="1" customFormat="1"/>
    <row r="59119" s="1" customFormat="1"/>
    <row r="59120" s="1" customFormat="1"/>
    <row r="59121" s="1" customFormat="1"/>
    <row r="59122" s="1" customFormat="1"/>
    <row r="59123" s="1" customFormat="1"/>
    <row r="59124" s="1" customFormat="1"/>
    <row r="59125" s="1" customFormat="1"/>
    <row r="59126" s="1" customFormat="1"/>
    <row r="59127" s="1" customFormat="1"/>
    <row r="59128" s="1" customFormat="1"/>
    <row r="59129" s="1" customFormat="1"/>
    <row r="59130" s="1" customFormat="1"/>
    <row r="59131" s="1" customFormat="1"/>
    <row r="59132" s="1" customFormat="1"/>
    <row r="59133" s="1" customFormat="1"/>
    <row r="59134" s="1" customFormat="1"/>
    <row r="59135" s="1" customFormat="1"/>
    <row r="59136" s="1" customFormat="1"/>
    <row r="59137" s="1" customFormat="1"/>
    <row r="59138" s="1" customFormat="1"/>
    <row r="59139" s="1" customFormat="1"/>
    <row r="59140" s="1" customFormat="1"/>
    <row r="59141" s="1" customFormat="1"/>
    <row r="59142" s="1" customFormat="1"/>
    <row r="59143" s="1" customFormat="1"/>
    <row r="59144" s="1" customFormat="1"/>
    <row r="59145" s="1" customFormat="1"/>
    <row r="59146" s="1" customFormat="1"/>
    <row r="59147" s="1" customFormat="1"/>
    <row r="59148" s="1" customFormat="1"/>
    <row r="59149" s="1" customFormat="1"/>
    <row r="59150" s="1" customFormat="1"/>
    <row r="59151" s="1" customFormat="1"/>
    <row r="59152" s="1" customFormat="1"/>
    <row r="59153" s="1" customFormat="1"/>
    <row r="59154" s="1" customFormat="1"/>
    <row r="59155" s="1" customFormat="1"/>
    <row r="59156" s="1" customFormat="1"/>
    <row r="59157" s="1" customFormat="1"/>
    <row r="59158" s="1" customFormat="1"/>
    <row r="59159" s="1" customFormat="1"/>
    <row r="59160" s="1" customFormat="1"/>
    <row r="59161" s="1" customFormat="1"/>
    <row r="59162" s="1" customFormat="1"/>
    <row r="59163" s="1" customFormat="1"/>
    <row r="59164" s="1" customFormat="1"/>
    <row r="59165" s="1" customFormat="1"/>
    <row r="59166" s="1" customFormat="1"/>
    <row r="59167" s="1" customFormat="1"/>
    <row r="59168" s="1" customFormat="1"/>
    <row r="59169" s="1" customFormat="1"/>
    <row r="59170" s="1" customFormat="1"/>
    <row r="59171" s="1" customFormat="1"/>
    <row r="59172" s="1" customFormat="1"/>
    <row r="59173" s="1" customFormat="1"/>
    <row r="59174" s="1" customFormat="1"/>
    <row r="59175" s="1" customFormat="1"/>
    <row r="59176" s="1" customFormat="1"/>
    <row r="59177" s="1" customFormat="1"/>
    <row r="59178" s="1" customFormat="1"/>
    <row r="59179" s="1" customFormat="1"/>
    <row r="59180" s="1" customFormat="1"/>
    <row r="59181" s="1" customFormat="1"/>
    <row r="59182" s="1" customFormat="1"/>
    <row r="59183" s="1" customFormat="1"/>
    <row r="59184" s="1" customFormat="1"/>
    <row r="59185" s="1" customFormat="1"/>
    <row r="59186" s="1" customFormat="1"/>
    <row r="59187" s="1" customFormat="1"/>
    <row r="59188" s="1" customFormat="1"/>
    <row r="59189" s="1" customFormat="1"/>
    <row r="59190" s="1" customFormat="1"/>
    <row r="59191" s="1" customFormat="1"/>
    <row r="59192" s="1" customFormat="1"/>
    <row r="59193" s="1" customFormat="1"/>
    <row r="59194" s="1" customFormat="1"/>
    <row r="59195" s="1" customFormat="1"/>
    <row r="59196" s="1" customFormat="1"/>
    <row r="59197" s="1" customFormat="1"/>
    <row r="59198" s="1" customFormat="1"/>
    <row r="59199" s="1" customFormat="1"/>
    <row r="59200" s="1" customFormat="1"/>
    <row r="59201" s="1" customFormat="1"/>
    <row r="59202" s="1" customFormat="1"/>
    <row r="59203" s="1" customFormat="1"/>
    <row r="59204" s="1" customFormat="1"/>
    <row r="59205" s="1" customFormat="1"/>
    <row r="59206" s="1" customFormat="1"/>
    <row r="59207" s="1" customFormat="1"/>
    <row r="59208" s="1" customFormat="1"/>
    <row r="59209" s="1" customFormat="1"/>
    <row r="59210" s="1" customFormat="1"/>
    <row r="59211" s="1" customFormat="1"/>
    <row r="59212" s="1" customFormat="1"/>
    <row r="59213" s="1" customFormat="1"/>
    <row r="59214" s="1" customFormat="1"/>
    <row r="59215" s="1" customFormat="1"/>
    <row r="59216" s="1" customFormat="1"/>
    <row r="59217" s="1" customFormat="1"/>
    <row r="59218" s="1" customFormat="1"/>
    <row r="59219" s="1" customFormat="1"/>
    <row r="59220" s="1" customFormat="1"/>
    <row r="59221" s="1" customFormat="1"/>
    <row r="59222" s="1" customFormat="1"/>
    <row r="59223" s="1" customFormat="1"/>
    <row r="59224" s="1" customFormat="1"/>
    <row r="59225" s="1" customFormat="1"/>
    <row r="59226" s="1" customFormat="1"/>
    <row r="59227" s="1" customFormat="1"/>
    <row r="59228" s="1" customFormat="1"/>
    <row r="59229" s="1" customFormat="1"/>
    <row r="59230" s="1" customFormat="1"/>
    <row r="59231" s="1" customFormat="1"/>
    <row r="59232" s="1" customFormat="1"/>
    <row r="59233" s="1" customFormat="1"/>
    <row r="59234" s="1" customFormat="1"/>
    <row r="59235" s="1" customFormat="1"/>
    <row r="59236" s="1" customFormat="1"/>
    <row r="59237" s="1" customFormat="1"/>
    <row r="59238" s="1" customFormat="1"/>
    <row r="59239" s="1" customFormat="1"/>
    <row r="59240" s="1" customFormat="1"/>
    <row r="59241" s="1" customFormat="1"/>
    <row r="59242" s="1" customFormat="1"/>
    <row r="59243" s="1" customFormat="1"/>
    <row r="59244" s="1" customFormat="1"/>
    <row r="59245" s="1" customFormat="1"/>
    <row r="59246" s="1" customFormat="1"/>
    <row r="59247" s="1" customFormat="1"/>
    <row r="59248" s="1" customFormat="1"/>
    <row r="59249" s="1" customFormat="1"/>
    <row r="59250" s="1" customFormat="1"/>
    <row r="59251" s="1" customFormat="1"/>
    <row r="59252" s="1" customFormat="1"/>
    <row r="59253" s="1" customFormat="1"/>
    <row r="59254" s="1" customFormat="1"/>
    <row r="59255" s="1" customFormat="1"/>
    <row r="59256" s="1" customFormat="1"/>
    <row r="59257" s="1" customFormat="1"/>
    <row r="59258" s="1" customFormat="1"/>
    <row r="59259" s="1" customFormat="1"/>
    <row r="59260" s="1" customFormat="1"/>
    <row r="59261" s="1" customFormat="1"/>
    <row r="59262" s="1" customFormat="1"/>
    <row r="59263" s="1" customFormat="1"/>
    <row r="59264" s="1" customFormat="1"/>
    <row r="59265" s="1" customFormat="1"/>
    <row r="59266" s="1" customFormat="1"/>
    <row r="59267" s="1" customFormat="1"/>
    <row r="59268" s="1" customFormat="1"/>
    <row r="59269" s="1" customFormat="1"/>
    <row r="59270" s="1" customFormat="1"/>
    <row r="59271" s="1" customFormat="1"/>
    <row r="59272" s="1" customFormat="1"/>
    <row r="59273" s="1" customFormat="1"/>
    <row r="59274" s="1" customFormat="1"/>
    <row r="59275" s="1" customFormat="1"/>
    <row r="59276" s="1" customFormat="1"/>
    <row r="59277" s="1" customFormat="1"/>
    <row r="59278" s="1" customFormat="1"/>
    <row r="59279" s="1" customFormat="1"/>
    <row r="59280" s="1" customFormat="1"/>
    <row r="59281" s="1" customFormat="1"/>
    <row r="59282" s="1" customFormat="1"/>
    <row r="59283" s="1" customFormat="1"/>
    <row r="59284" s="1" customFormat="1"/>
    <row r="59285" s="1" customFormat="1"/>
    <row r="59286" s="1" customFormat="1"/>
    <row r="59287" s="1" customFormat="1"/>
    <row r="59288" s="1" customFormat="1"/>
    <row r="59289" s="1" customFormat="1"/>
    <row r="59290" s="1" customFormat="1"/>
    <row r="59291" s="1" customFormat="1"/>
    <row r="59292" s="1" customFormat="1"/>
    <row r="59293" s="1" customFormat="1"/>
    <row r="59294" s="1" customFormat="1"/>
    <row r="59295" s="1" customFormat="1"/>
    <row r="59296" s="1" customFormat="1"/>
    <row r="59297" s="1" customFormat="1"/>
    <row r="59298" s="1" customFormat="1"/>
    <row r="59299" s="1" customFormat="1"/>
    <row r="59300" s="1" customFormat="1"/>
    <row r="59301" s="1" customFormat="1"/>
    <row r="59302" s="1" customFormat="1"/>
    <row r="59303" s="1" customFormat="1"/>
    <row r="59304" s="1" customFormat="1"/>
    <row r="59305" s="1" customFormat="1"/>
    <row r="59306" s="1" customFormat="1"/>
    <row r="59307" s="1" customFormat="1"/>
    <row r="59308" s="1" customFormat="1"/>
    <row r="59309" s="1" customFormat="1"/>
    <row r="59310" s="1" customFormat="1"/>
    <row r="59311" s="1" customFormat="1"/>
    <row r="59312" s="1" customFormat="1"/>
    <row r="59313" s="1" customFormat="1"/>
    <row r="59314" s="1" customFormat="1"/>
    <row r="59315" s="1" customFormat="1"/>
    <row r="59316" s="1" customFormat="1"/>
    <row r="59317" s="1" customFormat="1"/>
    <row r="59318" s="1" customFormat="1"/>
    <row r="59319" s="1" customFormat="1"/>
    <row r="59320" s="1" customFormat="1"/>
    <row r="59321" s="1" customFormat="1"/>
    <row r="59322" s="1" customFormat="1"/>
    <row r="59323" s="1" customFormat="1"/>
    <row r="59324" s="1" customFormat="1"/>
    <row r="59325" s="1" customFormat="1"/>
    <row r="59326" s="1" customFormat="1"/>
    <row r="59327" s="1" customFormat="1"/>
    <row r="59328" s="1" customFormat="1"/>
    <row r="59329" s="1" customFormat="1"/>
    <row r="59330" s="1" customFormat="1"/>
    <row r="59331" s="1" customFormat="1"/>
    <row r="59332" s="1" customFormat="1"/>
    <row r="59333" s="1" customFormat="1"/>
    <row r="59334" s="1" customFormat="1"/>
    <row r="59335" s="1" customFormat="1"/>
    <row r="59336" s="1" customFormat="1"/>
    <row r="59337" s="1" customFormat="1"/>
    <row r="59338" s="1" customFormat="1"/>
    <row r="59339" s="1" customFormat="1"/>
    <row r="59340" s="1" customFormat="1"/>
    <row r="59341" s="1" customFormat="1"/>
    <row r="59342" s="1" customFormat="1"/>
    <row r="59343" s="1" customFormat="1"/>
    <row r="59344" s="1" customFormat="1"/>
    <row r="59345" s="1" customFormat="1"/>
    <row r="59346" s="1" customFormat="1"/>
    <row r="59347" s="1" customFormat="1"/>
    <row r="59348" s="1" customFormat="1"/>
    <row r="59349" s="1" customFormat="1"/>
    <row r="59350" s="1" customFormat="1"/>
    <row r="59351" s="1" customFormat="1"/>
    <row r="59352" s="1" customFormat="1"/>
    <row r="59353" s="1" customFormat="1"/>
    <row r="59354" s="1" customFormat="1"/>
    <row r="59355" s="1" customFormat="1"/>
    <row r="59356" s="1" customFormat="1"/>
    <row r="59357" s="1" customFormat="1"/>
    <row r="59358" s="1" customFormat="1"/>
    <row r="59359" s="1" customFormat="1"/>
    <row r="59360" s="1" customFormat="1"/>
    <row r="59361" s="1" customFormat="1"/>
    <row r="59362" s="1" customFormat="1"/>
    <row r="59363" s="1" customFormat="1"/>
    <row r="59364" s="1" customFormat="1"/>
    <row r="59365" s="1" customFormat="1"/>
    <row r="59366" s="1" customFormat="1"/>
    <row r="59367" s="1" customFormat="1"/>
    <row r="59368" s="1" customFormat="1"/>
    <row r="59369" s="1" customFormat="1"/>
    <row r="59370" s="1" customFormat="1"/>
    <row r="59371" s="1" customFormat="1"/>
    <row r="59372" s="1" customFormat="1"/>
    <row r="59373" s="1" customFormat="1"/>
    <row r="59374" s="1" customFormat="1"/>
    <row r="59375" s="1" customFormat="1"/>
    <row r="59376" s="1" customFormat="1"/>
    <row r="59377" s="1" customFormat="1"/>
    <row r="59378" s="1" customFormat="1"/>
    <row r="59379" s="1" customFormat="1"/>
    <row r="59380" s="1" customFormat="1"/>
    <row r="59381" s="1" customFormat="1"/>
    <row r="59382" s="1" customFormat="1"/>
    <row r="59383" s="1" customFormat="1"/>
    <row r="59384" s="1" customFormat="1"/>
    <row r="59385" s="1" customFormat="1"/>
    <row r="59386" s="1" customFormat="1"/>
    <row r="59387" s="1" customFormat="1"/>
    <row r="59388" s="1" customFormat="1"/>
    <row r="59389" s="1" customFormat="1"/>
    <row r="59390" s="1" customFormat="1"/>
    <row r="59391" s="1" customFormat="1"/>
    <row r="59392" s="1" customFormat="1"/>
    <row r="59393" s="1" customFormat="1"/>
    <row r="59394" s="1" customFormat="1"/>
    <row r="59395" s="1" customFormat="1"/>
    <row r="59396" s="1" customFormat="1"/>
    <row r="59397" s="1" customFormat="1"/>
    <row r="59398" s="1" customFormat="1"/>
    <row r="59399" s="1" customFormat="1"/>
    <row r="59400" s="1" customFormat="1"/>
    <row r="59401" s="1" customFormat="1"/>
    <row r="59402" s="1" customFormat="1"/>
    <row r="59403" s="1" customFormat="1"/>
    <row r="59404" s="1" customFormat="1"/>
    <row r="59405" s="1" customFormat="1"/>
    <row r="59406" s="1" customFormat="1"/>
    <row r="59407" s="1" customFormat="1"/>
    <row r="59408" s="1" customFormat="1"/>
    <row r="59409" s="1" customFormat="1"/>
    <row r="59410" s="1" customFormat="1"/>
    <row r="59411" s="1" customFormat="1"/>
    <row r="59412" s="1" customFormat="1"/>
    <row r="59413" s="1" customFormat="1"/>
    <row r="59414" s="1" customFormat="1"/>
    <row r="59415" s="1" customFormat="1"/>
    <row r="59416" s="1" customFormat="1"/>
    <row r="59417" s="1" customFormat="1"/>
    <row r="59418" s="1" customFormat="1"/>
    <row r="59419" s="1" customFormat="1"/>
    <row r="59420" s="1" customFormat="1"/>
    <row r="59421" s="1" customFormat="1"/>
    <row r="59422" s="1" customFormat="1"/>
    <row r="59423" s="1" customFormat="1"/>
    <row r="59424" s="1" customFormat="1"/>
    <row r="59425" s="1" customFormat="1"/>
    <row r="59426" s="1" customFormat="1"/>
    <row r="59427" s="1" customFormat="1"/>
    <row r="59428" s="1" customFormat="1"/>
    <row r="59429" s="1" customFormat="1"/>
    <row r="59430" s="1" customFormat="1"/>
    <row r="59431" s="1" customFormat="1"/>
    <row r="59432" s="1" customFormat="1"/>
    <row r="59433" s="1" customFormat="1"/>
    <row r="59434" s="1" customFormat="1"/>
    <row r="59435" s="1" customFormat="1"/>
    <row r="59436" s="1" customFormat="1"/>
    <row r="59437" s="1" customFormat="1"/>
    <row r="59438" s="1" customFormat="1"/>
    <row r="59439" s="1" customFormat="1"/>
    <row r="59440" s="1" customFormat="1"/>
    <row r="59441" s="1" customFormat="1"/>
    <row r="59442" s="1" customFormat="1"/>
    <row r="59443" s="1" customFormat="1"/>
    <row r="59444" s="1" customFormat="1"/>
    <row r="59445" s="1" customFormat="1"/>
    <row r="59446" s="1" customFormat="1"/>
    <row r="59447" s="1" customFormat="1"/>
    <row r="59448" s="1" customFormat="1"/>
    <row r="59449" s="1" customFormat="1"/>
    <row r="59450" s="1" customFormat="1"/>
    <row r="59451" s="1" customFormat="1"/>
    <row r="59452" s="1" customFormat="1"/>
    <row r="59453" s="1" customFormat="1"/>
    <row r="59454" s="1" customFormat="1"/>
    <row r="59455" s="1" customFormat="1"/>
    <row r="59456" s="1" customFormat="1"/>
    <row r="59457" s="1" customFormat="1"/>
    <row r="59458" s="1" customFormat="1"/>
    <row r="59459" s="1" customFormat="1"/>
    <row r="59460" s="1" customFormat="1"/>
    <row r="59461" s="1" customFormat="1"/>
    <row r="59462" s="1" customFormat="1"/>
    <row r="59463" s="1" customFormat="1"/>
    <row r="59464" s="1" customFormat="1"/>
    <row r="59465" s="1" customFormat="1"/>
    <row r="59466" s="1" customFormat="1"/>
    <row r="59467" s="1" customFormat="1"/>
    <row r="59468" s="1" customFormat="1"/>
    <row r="59469" s="1" customFormat="1"/>
    <row r="59470" s="1" customFormat="1"/>
    <row r="59471" s="1" customFormat="1"/>
    <row r="59472" s="1" customFormat="1"/>
    <row r="59473" s="1" customFormat="1"/>
    <row r="59474" s="1" customFormat="1"/>
    <row r="59475" s="1" customFormat="1"/>
    <row r="59476" s="1" customFormat="1"/>
    <row r="59477" s="1" customFormat="1"/>
    <row r="59478" s="1" customFormat="1"/>
    <row r="59479" s="1" customFormat="1"/>
    <row r="59480" s="1" customFormat="1"/>
    <row r="59481" s="1" customFormat="1"/>
    <row r="59482" s="1" customFormat="1"/>
    <row r="59483" s="1" customFormat="1"/>
    <row r="59484" s="1" customFormat="1"/>
    <row r="59485" s="1" customFormat="1"/>
    <row r="59486" s="1" customFormat="1"/>
    <row r="59487" s="1" customFormat="1"/>
    <row r="59488" s="1" customFormat="1"/>
    <row r="59489" s="1" customFormat="1"/>
    <row r="59490" s="1" customFormat="1"/>
    <row r="59491" s="1" customFormat="1"/>
    <row r="59492" s="1" customFormat="1"/>
    <row r="59493" s="1" customFormat="1"/>
    <row r="59494" s="1" customFormat="1"/>
    <row r="59495" s="1" customFormat="1"/>
    <row r="59496" s="1" customFormat="1"/>
    <row r="59497" s="1" customFormat="1"/>
    <row r="59498" s="1" customFormat="1"/>
    <row r="59499" s="1" customFormat="1"/>
    <row r="59500" s="1" customFormat="1"/>
    <row r="59501" s="1" customFormat="1"/>
    <row r="59502" s="1" customFormat="1"/>
    <row r="59503" s="1" customFormat="1"/>
    <row r="59504" s="1" customFormat="1"/>
    <row r="59505" s="1" customFormat="1"/>
    <row r="59506" s="1" customFormat="1"/>
    <row r="59507" s="1" customFormat="1"/>
    <row r="59508" s="1" customFormat="1"/>
    <row r="59509" s="1" customFormat="1"/>
    <row r="59510" s="1" customFormat="1"/>
    <row r="59511" s="1" customFormat="1"/>
    <row r="59512" s="1" customFormat="1"/>
    <row r="59513" s="1" customFormat="1"/>
    <row r="59514" s="1" customFormat="1"/>
    <row r="59515" s="1" customFormat="1"/>
    <row r="59516" s="1" customFormat="1"/>
    <row r="59517" s="1" customFormat="1"/>
    <row r="59518" s="1" customFormat="1"/>
    <row r="59519" s="1" customFormat="1"/>
    <row r="59520" s="1" customFormat="1"/>
    <row r="59521" s="1" customFormat="1"/>
    <row r="59522" s="1" customFormat="1"/>
    <row r="59523" s="1" customFormat="1"/>
    <row r="59524" s="1" customFormat="1"/>
    <row r="59525" s="1" customFormat="1"/>
    <row r="59526" s="1" customFormat="1"/>
    <row r="59527" s="1" customFormat="1"/>
    <row r="59528" s="1" customFormat="1"/>
    <row r="59529" s="1" customFormat="1"/>
    <row r="59530" s="1" customFormat="1"/>
    <row r="59531" s="1" customFormat="1"/>
    <row r="59532" s="1" customFormat="1"/>
    <row r="59533" s="1" customFormat="1"/>
    <row r="59534" s="1" customFormat="1"/>
    <row r="59535" s="1" customFormat="1"/>
    <row r="59536" s="1" customFormat="1"/>
    <row r="59537" s="1" customFormat="1"/>
    <row r="59538" s="1" customFormat="1"/>
    <row r="59539" s="1" customFormat="1"/>
    <row r="59540" s="1" customFormat="1"/>
    <row r="59541" s="1" customFormat="1"/>
    <row r="59542" s="1" customFormat="1"/>
    <row r="59543" s="1" customFormat="1"/>
    <row r="59544" s="1" customFormat="1"/>
    <row r="59545" s="1" customFormat="1"/>
    <row r="59546" s="1" customFormat="1"/>
    <row r="59547" s="1" customFormat="1"/>
    <row r="59548" s="1" customFormat="1"/>
    <row r="59549" s="1" customFormat="1"/>
    <row r="59550" s="1" customFormat="1"/>
    <row r="59551" s="1" customFormat="1"/>
    <row r="59552" s="1" customFormat="1"/>
    <row r="59553" s="1" customFormat="1"/>
    <row r="59554" s="1" customFormat="1"/>
    <row r="59555" s="1" customFormat="1"/>
    <row r="59556" s="1" customFormat="1"/>
    <row r="59557" s="1" customFormat="1"/>
    <row r="59558" s="1" customFormat="1"/>
    <row r="59559" s="1" customFormat="1"/>
    <row r="59560" s="1" customFormat="1"/>
    <row r="59561" s="1" customFormat="1"/>
    <row r="59562" s="1" customFormat="1"/>
    <row r="59563" s="1" customFormat="1"/>
    <row r="59564" s="1" customFormat="1"/>
    <row r="59565" s="1" customFormat="1"/>
    <row r="59566" s="1" customFormat="1"/>
    <row r="59567" s="1" customFormat="1"/>
    <row r="59568" s="1" customFormat="1"/>
    <row r="59569" s="1" customFormat="1"/>
    <row r="59570" s="1" customFormat="1"/>
    <row r="59571" s="1" customFormat="1"/>
    <row r="59572" s="1" customFormat="1"/>
    <row r="59573" s="1" customFormat="1"/>
    <row r="59574" s="1" customFormat="1"/>
    <row r="59575" s="1" customFormat="1"/>
    <row r="59576" s="1" customFormat="1"/>
    <row r="59577" s="1" customFormat="1"/>
    <row r="59578" s="1" customFormat="1"/>
    <row r="59579" s="1" customFormat="1"/>
    <row r="59580" s="1" customFormat="1"/>
    <row r="59581" s="1" customFormat="1"/>
    <row r="59582" s="1" customFormat="1"/>
    <row r="59583" s="1" customFormat="1"/>
    <row r="59584" s="1" customFormat="1"/>
    <row r="59585" s="1" customFormat="1"/>
    <row r="59586" s="1" customFormat="1"/>
    <row r="59587" s="1" customFormat="1"/>
    <row r="59588" s="1" customFormat="1"/>
    <row r="59589" s="1" customFormat="1"/>
    <row r="59590" s="1" customFormat="1"/>
    <row r="59591" s="1" customFormat="1"/>
    <row r="59592" s="1" customFormat="1"/>
    <row r="59593" s="1" customFormat="1"/>
    <row r="59594" s="1" customFormat="1"/>
    <row r="59595" s="1" customFormat="1"/>
    <row r="59596" s="1" customFormat="1"/>
    <row r="59597" s="1" customFormat="1"/>
    <row r="59598" s="1" customFormat="1"/>
    <row r="59599" s="1" customFormat="1"/>
    <row r="59600" s="1" customFormat="1"/>
    <row r="59601" s="1" customFormat="1"/>
    <row r="59602" s="1" customFormat="1"/>
    <row r="59603" s="1" customFormat="1"/>
    <row r="59604" s="1" customFormat="1"/>
    <row r="59605" s="1" customFormat="1"/>
    <row r="59606" s="1" customFormat="1"/>
    <row r="59607" s="1" customFormat="1"/>
    <row r="59608" s="1" customFormat="1"/>
    <row r="59609" s="1" customFormat="1"/>
    <row r="59610" s="1" customFormat="1"/>
    <row r="59611" s="1" customFormat="1"/>
    <row r="59612" s="1" customFormat="1"/>
    <row r="59613" s="1" customFormat="1"/>
    <row r="59614" s="1" customFormat="1"/>
    <row r="59615" s="1" customFormat="1"/>
    <row r="59616" s="1" customFormat="1"/>
    <row r="59617" s="1" customFormat="1"/>
    <row r="59618" s="1" customFormat="1"/>
    <row r="59619" s="1" customFormat="1"/>
    <row r="59620" s="1" customFormat="1"/>
    <row r="59621" s="1" customFormat="1"/>
    <row r="59622" s="1" customFormat="1"/>
    <row r="59623" s="1" customFormat="1"/>
    <row r="59624" s="1" customFormat="1"/>
    <row r="59625" s="1" customFormat="1"/>
    <row r="59626" s="1" customFormat="1"/>
    <row r="59627" s="1" customFormat="1"/>
    <row r="59628" s="1" customFormat="1"/>
    <row r="59629" s="1" customFormat="1"/>
    <row r="59630" s="1" customFormat="1"/>
    <row r="59631" s="1" customFormat="1"/>
    <row r="59632" s="1" customFormat="1"/>
    <row r="59633" s="1" customFormat="1"/>
    <row r="59634" s="1" customFormat="1"/>
    <row r="59635" s="1" customFormat="1"/>
    <row r="59636" s="1" customFormat="1"/>
    <row r="59637" s="1" customFormat="1"/>
    <row r="59638" s="1" customFormat="1"/>
    <row r="59639" s="1" customFormat="1"/>
    <row r="59640" s="1" customFormat="1"/>
    <row r="59641" s="1" customFormat="1"/>
    <row r="59642" s="1" customFormat="1"/>
    <row r="59643" s="1" customFormat="1"/>
    <row r="59644" s="1" customFormat="1"/>
    <row r="59645" s="1" customFormat="1"/>
    <row r="59646" s="1" customFormat="1"/>
    <row r="59647" s="1" customFormat="1"/>
    <row r="59648" s="1" customFormat="1"/>
    <row r="59649" s="1" customFormat="1"/>
    <row r="59650" s="1" customFormat="1"/>
    <row r="59651" s="1" customFormat="1"/>
    <row r="59652" s="1" customFormat="1"/>
    <row r="59653" s="1" customFormat="1"/>
    <row r="59654" s="1" customFormat="1"/>
    <row r="59655" s="1" customFormat="1"/>
    <row r="59656" s="1" customFormat="1"/>
    <row r="59657" s="1" customFormat="1"/>
    <row r="59658" s="1" customFormat="1"/>
    <row r="59659" s="1" customFormat="1"/>
    <row r="59660" s="1" customFormat="1"/>
    <row r="59661" s="1" customFormat="1"/>
    <row r="59662" s="1" customFormat="1"/>
    <row r="59663" s="1" customFormat="1"/>
    <row r="59664" s="1" customFormat="1"/>
    <row r="59665" s="1" customFormat="1"/>
    <row r="59666" s="1" customFormat="1"/>
    <row r="59667" s="1" customFormat="1"/>
    <row r="59668" s="1" customFormat="1"/>
    <row r="59669" s="1" customFormat="1"/>
    <row r="59670" s="1" customFormat="1"/>
    <row r="59671" s="1" customFormat="1"/>
    <row r="59672" s="1" customFormat="1"/>
    <row r="59673" s="1" customFormat="1"/>
    <row r="59674" s="1" customFormat="1"/>
    <row r="59675" s="1" customFormat="1"/>
    <row r="59676" s="1" customFormat="1"/>
    <row r="59677" s="1" customFormat="1"/>
    <row r="59678" s="1" customFormat="1"/>
    <row r="59679" s="1" customFormat="1"/>
    <row r="59680" s="1" customFormat="1"/>
    <row r="59681" s="1" customFormat="1"/>
    <row r="59682" s="1" customFormat="1"/>
    <row r="59683" s="1" customFormat="1"/>
    <row r="59684" s="1" customFormat="1"/>
    <row r="59685" s="1" customFormat="1"/>
    <row r="59686" s="1" customFormat="1"/>
    <row r="59687" s="1" customFormat="1"/>
    <row r="59688" s="1" customFormat="1"/>
    <row r="59689" s="1" customFormat="1"/>
    <row r="59690" s="1" customFormat="1"/>
    <row r="59691" s="1" customFormat="1"/>
    <row r="59692" s="1" customFormat="1"/>
    <row r="59693" s="1" customFormat="1"/>
    <row r="59694" s="1" customFormat="1"/>
    <row r="59695" s="1" customFormat="1"/>
    <row r="59696" s="1" customFormat="1"/>
    <row r="59697" s="1" customFormat="1"/>
    <row r="59698" s="1" customFormat="1"/>
    <row r="59699" s="1" customFormat="1"/>
    <row r="59700" s="1" customFormat="1"/>
    <row r="59701" s="1" customFormat="1"/>
    <row r="59702" s="1" customFormat="1"/>
    <row r="59703" s="1" customFormat="1"/>
    <row r="59704" s="1" customFormat="1"/>
    <row r="59705" s="1" customFormat="1"/>
    <row r="59706" s="1" customFormat="1"/>
    <row r="59707" s="1" customFormat="1"/>
    <row r="59708" s="1" customFormat="1"/>
    <row r="59709" s="1" customFormat="1"/>
    <row r="59710" s="1" customFormat="1"/>
    <row r="59711" s="1" customFormat="1"/>
    <row r="59712" s="1" customFormat="1"/>
    <row r="59713" s="1" customFormat="1"/>
    <row r="59714" s="1" customFormat="1"/>
    <row r="59715" s="1" customFormat="1"/>
    <row r="59716" s="1" customFormat="1"/>
    <row r="59717" s="1" customFormat="1"/>
    <row r="59718" s="1" customFormat="1"/>
    <row r="59719" s="1" customFormat="1"/>
    <row r="59720" s="1" customFormat="1"/>
    <row r="59721" s="1" customFormat="1"/>
    <row r="59722" s="1" customFormat="1"/>
    <row r="59723" s="1" customFormat="1"/>
    <row r="59724" s="1" customFormat="1"/>
    <row r="59725" s="1" customFormat="1"/>
    <row r="59726" s="1" customFormat="1"/>
    <row r="59727" s="1" customFormat="1"/>
    <row r="59728" s="1" customFormat="1"/>
    <row r="59729" s="1" customFormat="1"/>
    <row r="59730" s="1" customFormat="1"/>
    <row r="59731" s="1" customFormat="1"/>
    <row r="59732" s="1" customFormat="1"/>
    <row r="59733" s="1" customFormat="1"/>
    <row r="59734" s="1" customFormat="1"/>
    <row r="59735" s="1" customFormat="1"/>
    <row r="59736" s="1" customFormat="1"/>
    <row r="59737" s="1" customFormat="1"/>
    <row r="59738" s="1" customFormat="1"/>
    <row r="59739" s="1" customFormat="1"/>
    <row r="59740" s="1" customFormat="1"/>
    <row r="59741" s="1" customFormat="1"/>
    <row r="59742" s="1" customFormat="1"/>
    <row r="59743" s="1" customFormat="1"/>
    <row r="59744" s="1" customFormat="1"/>
    <row r="59745" s="1" customFormat="1"/>
    <row r="59746" s="1" customFormat="1"/>
    <row r="59747" s="1" customFormat="1"/>
    <row r="59748" s="1" customFormat="1"/>
    <row r="59749" s="1" customFormat="1"/>
    <row r="59750" s="1" customFormat="1"/>
    <row r="59751" s="1" customFormat="1"/>
    <row r="59752" s="1" customFormat="1"/>
    <row r="59753" s="1" customFormat="1"/>
    <row r="59754" s="1" customFormat="1"/>
    <row r="59755" s="1" customFormat="1"/>
    <row r="59756" s="1" customFormat="1"/>
    <row r="59757" s="1" customFormat="1"/>
    <row r="59758" s="1" customFormat="1"/>
    <row r="59759" s="1" customFormat="1"/>
    <row r="59760" s="1" customFormat="1"/>
    <row r="59761" s="1" customFormat="1"/>
    <row r="59762" s="1" customFormat="1"/>
    <row r="59763" s="1" customFormat="1"/>
    <row r="59764" s="1" customFormat="1"/>
    <row r="59765" s="1" customFormat="1"/>
    <row r="59766" s="1" customFormat="1"/>
    <row r="59767" s="1" customFormat="1"/>
    <row r="59768" s="1" customFormat="1"/>
    <row r="59769" s="1" customFormat="1"/>
    <row r="59770" s="1" customFormat="1"/>
    <row r="59771" s="1" customFormat="1"/>
    <row r="59772" s="1" customFormat="1"/>
    <row r="59773" s="1" customFormat="1"/>
    <row r="59774" s="1" customFormat="1"/>
    <row r="59775" s="1" customFormat="1"/>
    <row r="59776" s="1" customFormat="1"/>
    <row r="59777" s="1" customFormat="1"/>
    <row r="59778" s="1" customFormat="1"/>
    <row r="59779" s="1" customFormat="1"/>
    <row r="59780" s="1" customFormat="1"/>
    <row r="59781" s="1" customFormat="1"/>
    <row r="59782" s="1" customFormat="1"/>
    <row r="59783" s="1" customFormat="1"/>
    <row r="59784" s="1" customFormat="1"/>
    <row r="59785" s="1" customFormat="1"/>
    <row r="59786" s="1" customFormat="1"/>
    <row r="59787" s="1" customFormat="1"/>
    <row r="59788" s="1" customFormat="1"/>
    <row r="59789" s="1" customFormat="1"/>
    <row r="59790" s="1" customFormat="1"/>
    <row r="59791" s="1" customFormat="1"/>
    <row r="59792" s="1" customFormat="1"/>
    <row r="59793" s="1" customFormat="1"/>
    <row r="59794" s="1" customFormat="1"/>
    <row r="59795" s="1" customFormat="1"/>
    <row r="59796" s="1" customFormat="1"/>
    <row r="59797" s="1" customFormat="1"/>
    <row r="59798" s="1" customFormat="1"/>
    <row r="59799" s="1" customFormat="1"/>
    <row r="59800" s="1" customFormat="1"/>
    <row r="59801" s="1" customFormat="1"/>
    <row r="59802" s="1" customFormat="1"/>
    <row r="59803" s="1" customFormat="1"/>
    <row r="59804" s="1" customFormat="1"/>
    <row r="59805" s="1" customFormat="1"/>
    <row r="59806" s="1" customFormat="1"/>
    <row r="59807" s="1" customFormat="1"/>
    <row r="59808" s="1" customFormat="1"/>
    <row r="59809" s="1" customFormat="1"/>
    <row r="59810" s="1" customFormat="1"/>
    <row r="59811" s="1" customFormat="1"/>
    <row r="59812" s="1" customFormat="1"/>
    <row r="59813" s="1" customFormat="1"/>
    <row r="59814" s="1" customFormat="1"/>
    <row r="59815" s="1" customFormat="1"/>
    <row r="59816" s="1" customFormat="1"/>
    <row r="59817" s="1" customFormat="1"/>
    <row r="59818" s="1" customFormat="1"/>
    <row r="59819" s="1" customFormat="1"/>
    <row r="59820" s="1" customFormat="1"/>
    <row r="59821" s="1" customFormat="1"/>
    <row r="59822" s="1" customFormat="1"/>
    <row r="59823" s="1" customFormat="1"/>
    <row r="59824" s="1" customFormat="1"/>
    <row r="59825" s="1" customFormat="1"/>
    <row r="59826" s="1" customFormat="1"/>
    <row r="59827" s="1" customFormat="1"/>
    <row r="59828" s="1" customFormat="1"/>
    <row r="59829" s="1" customFormat="1"/>
    <row r="59830" s="1" customFormat="1"/>
    <row r="59831" s="1" customFormat="1"/>
    <row r="59832" s="1" customFormat="1"/>
    <row r="59833" s="1" customFormat="1"/>
    <row r="59834" s="1" customFormat="1"/>
    <row r="59835" s="1" customFormat="1"/>
    <row r="59836" s="1" customFormat="1"/>
    <row r="59837" s="1" customFormat="1"/>
    <row r="59838" s="1" customFormat="1"/>
    <row r="59839" s="1" customFormat="1"/>
    <row r="59840" s="1" customFormat="1"/>
    <row r="59841" s="1" customFormat="1"/>
    <row r="59842" s="1" customFormat="1"/>
    <row r="59843" s="1" customFormat="1"/>
    <row r="59844" s="1" customFormat="1"/>
    <row r="59845" s="1" customFormat="1"/>
    <row r="59846" s="1" customFormat="1"/>
    <row r="59847" s="1" customFormat="1"/>
    <row r="59848" s="1" customFormat="1"/>
    <row r="59849" s="1" customFormat="1"/>
    <row r="59850" s="1" customFormat="1"/>
    <row r="59851" s="1" customFormat="1"/>
    <row r="59852" s="1" customFormat="1"/>
    <row r="59853" s="1" customFormat="1"/>
    <row r="59854" s="1" customFormat="1"/>
    <row r="59855" s="1" customFormat="1"/>
    <row r="59856" s="1" customFormat="1"/>
    <row r="59857" s="1" customFormat="1"/>
    <row r="59858" s="1" customFormat="1"/>
    <row r="59859" s="1" customFormat="1"/>
    <row r="59860" s="1" customFormat="1"/>
    <row r="59861" s="1" customFormat="1"/>
    <row r="59862" s="1" customFormat="1"/>
    <row r="59863" s="1" customFormat="1"/>
    <row r="59864" s="1" customFormat="1"/>
    <row r="59865" s="1" customFormat="1"/>
    <row r="59866" s="1" customFormat="1"/>
    <row r="59867" s="1" customFormat="1"/>
    <row r="59868" s="1" customFormat="1"/>
    <row r="59869" s="1" customFormat="1"/>
    <row r="59870" s="1" customFormat="1"/>
    <row r="59871" s="1" customFormat="1"/>
    <row r="59872" s="1" customFormat="1"/>
    <row r="59873" s="1" customFormat="1"/>
    <row r="59874" s="1" customFormat="1"/>
    <row r="59875" s="1" customFormat="1"/>
    <row r="59876" s="1" customFormat="1"/>
    <row r="59877" s="1" customFormat="1"/>
    <row r="59878" s="1" customFormat="1"/>
    <row r="59879" s="1" customFormat="1"/>
    <row r="59880" s="1" customFormat="1"/>
    <row r="59881" s="1" customFormat="1"/>
    <row r="59882" s="1" customFormat="1"/>
    <row r="59883" s="1" customFormat="1"/>
    <row r="59884" s="1" customFormat="1"/>
    <row r="59885" s="1" customFormat="1"/>
    <row r="59886" s="1" customFormat="1"/>
    <row r="59887" s="1" customFormat="1"/>
    <row r="59888" s="1" customFormat="1"/>
    <row r="59889" s="1" customFormat="1"/>
    <row r="59890" s="1" customFormat="1"/>
    <row r="59891" s="1" customFormat="1"/>
    <row r="59892" s="1" customFormat="1"/>
    <row r="59893" s="1" customFormat="1"/>
    <row r="59894" s="1" customFormat="1"/>
    <row r="59895" s="1" customFormat="1"/>
    <row r="59896" s="1" customFormat="1"/>
    <row r="59897" s="1" customFormat="1"/>
    <row r="59898" s="1" customFormat="1"/>
    <row r="59899" s="1" customFormat="1"/>
    <row r="59900" s="1" customFormat="1"/>
    <row r="59901" s="1" customFormat="1"/>
    <row r="59902" s="1" customFormat="1"/>
    <row r="59903" s="1" customFormat="1"/>
    <row r="59904" s="1" customFormat="1"/>
    <row r="59905" s="1" customFormat="1"/>
    <row r="59906" s="1" customFormat="1"/>
    <row r="59907" s="1" customFormat="1"/>
    <row r="59908" s="1" customFormat="1"/>
    <row r="59909" s="1" customFormat="1"/>
    <row r="59910" s="1" customFormat="1"/>
    <row r="59911" s="1" customFormat="1"/>
    <row r="59912" s="1" customFormat="1"/>
    <row r="59913" s="1" customFormat="1"/>
    <row r="59914" s="1" customFormat="1"/>
    <row r="59915" s="1" customFormat="1"/>
    <row r="59916" s="1" customFormat="1"/>
    <row r="59917" s="1" customFormat="1"/>
    <row r="59918" s="1" customFormat="1"/>
    <row r="59919" s="1" customFormat="1"/>
    <row r="59920" s="1" customFormat="1"/>
    <row r="59921" s="1" customFormat="1"/>
    <row r="59922" s="1" customFormat="1"/>
    <row r="59923" s="1" customFormat="1"/>
    <row r="59924" s="1" customFormat="1"/>
    <row r="59925" s="1" customFormat="1"/>
    <row r="59926" s="1" customFormat="1"/>
    <row r="59927" s="1" customFormat="1"/>
    <row r="59928" s="1" customFormat="1"/>
    <row r="59929" s="1" customFormat="1"/>
    <row r="59930" s="1" customFormat="1"/>
    <row r="59931" s="1" customFormat="1"/>
    <row r="59932" s="1" customFormat="1"/>
    <row r="59933" s="1" customFormat="1"/>
    <row r="59934" s="1" customFormat="1"/>
    <row r="59935" s="1" customFormat="1"/>
    <row r="59936" s="1" customFormat="1"/>
    <row r="59937" s="1" customFormat="1"/>
    <row r="59938" s="1" customFormat="1"/>
    <row r="59939" s="1" customFormat="1"/>
    <row r="59940" s="1" customFormat="1"/>
    <row r="59941" s="1" customFormat="1"/>
    <row r="59942" s="1" customFormat="1"/>
    <row r="59943" s="1" customFormat="1"/>
    <row r="59944" s="1" customFormat="1"/>
    <row r="59945" s="1" customFormat="1"/>
    <row r="59946" s="1" customFormat="1"/>
    <row r="59947" s="1" customFormat="1"/>
    <row r="59948" s="1" customFormat="1"/>
    <row r="59949" s="1" customFormat="1"/>
    <row r="59950" s="1" customFormat="1"/>
    <row r="59951" s="1" customFormat="1"/>
    <row r="59952" s="1" customFormat="1"/>
    <row r="59953" s="1" customFormat="1"/>
    <row r="59954" s="1" customFormat="1"/>
    <row r="59955" s="1" customFormat="1"/>
    <row r="59956" s="1" customFormat="1"/>
    <row r="59957" s="1" customFormat="1"/>
    <row r="59958" s="1" customFormat="1"/>
    <row r="59959" s="1" customFormat="1"/>
    <row r="59960" s="1" customFormat="1"/>
    <row r="59961" s="1" customFormat="1"/>
    <row r="59962" s="1" customFormat="1"/>
    <row r="59963" s="1" customFormat="1"/>
    <row r="59964" s="1" customFormat="1"/>
    <row r="59965" s="1" customFormat="1"/>
    <row r="59966" s="1" customFormat="1"/>
    <row r="59967" s="1" customFormat="1"/>
    <row r="59968" s="1" customFormat="1"/>
    <row r="59969" s="1" customFormat="1"/>
    <row r="59970" s="1" customFormat="1"/>
    <row r="59971" s="1" customFormat="1"/>
    <row r="59972" s="1" customFormat="1"/>
    <row r="59973" s="1" customFormat="1"/>
    <row r="59974" s="1" customFormat="1"/>
    <row r="59975" s="1" customFormat="1"/>
    <row r="59976" s="1" customFormat="1"/>
    <row r="59977" s="1" customFormat="1"/>
    <row r="59978" s="1" customFormat="1"/>
    <row r="59979" s="1" customFormat="1"/>
    <row r="59980" s="1" customFormat="1"/>
    <row r="59981" s="1" customFormat="1"/>
    <row r="59982" s="1" customFormat="1"/>
    <row r="59983" s="1" customFormat="1"/>
    <row r="59984" s="1" customFormat="1"/>
    <row r="59985" s="1" customFormat="1"/>
    <row r="59986" s="1" customFormat="1"/>
    <row r="59987" s="1" customFormat="1"/>
    <row r="59988" s="1" customFormat="1"/>
    <row r="59989" s="1" customFormat="1"/>
    <row r="59990" s="1" customFormat="1"/>
    <row r="59991" s="1" customFormat="1"/>
    <row r="59992" s="1" customFormat="1"/>
    <row r="59993" s="1" customFormat="1"/>
    <row r="59994" s="1" customFormat="1"/>
    <row r="59995" s="1" customFormat="1"/>
    <row r="59996" s="1" customFormat="1"/>
    <row r="59997" s="1" customFormat="1"/>
    <row r="59998" s="1" customFormat="1"/>
    <row r="59999" s="1" customFormat="1"/>
    <row r="60000" s="1" customFormat="1"/>
    <row r="60001" s="1" customFormat="1"/>
    <row r="60002" s="1" customFormat="1"/>
    <row r="60003" s="1" customFormat="1"/>
    <row r="60004" s="1" customFormat="1"/>
    <row r="60005" s="1" customFormat="1"/>
    <row r="60006" s="1" customFormat="1"/>
    <row r="60007" s="1" customFormat="1"/>
    <row r="60008" s="1" customFormat="1"/>
    <row r="60009" s="1" customFormat="1"/>
    <row r="60010" s="1" customFormat="1"/>
    <row r="60011" s="1" customFormat="1"/>
    <row r="60012" s="1" customFormat="1"/>
    <row r="60013" s="1" customFormat="1"/>
    <row r="60014" s="1" customFormat="1"/>
    <row r="60015" s="1" customFormat="1"/>
    <row r="60016" s="1" customFormat="1"/>
    <row r="60017" s="1" customFormat="1"/>
    <row r="60018" s="1" customFormat="1"/>
    <row r="60019" s="1" customFormat="1"/>
    <row r="60020" s="1" customFormat="1"/>
    <row r="60021" s="1" customFormat="1"/>
    <row r="60022" s="1" customFormat="1"/>
    <row r="60023" s="1" customFormat="1"/>
    <row r="60024" s="1" customFormat="1"/>
    <row r="60025" s="1" customFormat="1"/>
    <row r="60026" s="1" customFormat="1"/>
    <row r="60027" s="1" customFormat="1"/>
    <row r="60028" s="1" customFormat="1"/>
    <row r="60029" s="1" customFormat="1"/>
    <row r="60030" s="1" customFormat="1"/>
    <row r="60031" s="1" customFormat="1"/>
    <row r="60032" s="1" customFormat="1"/>
    <row r="60033" s="1" customFormat="1"/>
    <row r="60034" s="1" customFormat="1"/>
    <row r="60035" s="1" customFormat="1"/>
    <row r="60036" s="1" customFormat="1"/>
    <row r="60037" s="1" customFormat="1"/>
    <row r="60038" s="1" customFormat="1"/>
    <row r="60039" s="1" customFormat="1"/>
    <row r="60040" s="1" customFormat="1"/>
    <row r="60041" s="1" customFormat="1"/>
    <row r="60042" s="1" customFormat="1"/>
    <row r="60043" s="1" customFormat="1"/>
    <row r="60044" s="1" customFormat="1"/>
    <row r="60045" s="1" customFormat="1"/>
    <row r="60046" s="1" customFormat="1"/>
    <row r="60047" s="1" customFormat="1"/>
    <row r="60048" s="1" customFormat="1"/>
    <row r="60049" s="1" customFormat="1"/>
    <row r="60050" s="1" customFormat="1"/>
    <row r="60051" s="1" customFormat="1"/>
    <row r="60052" s="1" customFormat="1"/>
    <row r="60053" s="1" customFormat="1"/>
    <row r="60054" s="1" customFormat="1"/>
    <row r="60055" s="1" customFormat="1"/>
    <row r="60056" s="1" customFormat="1"/>
    <row r="60057" s="1" customFormat="1"/>
    <row r="60058" s="1" customFormat="1"/>
    <row r="60059" s="1" customFormat="1"/>
    <row r="60060" s="1" customFormat="1"/>
    <row r="60061" s="1" customFormat="1"/>
    <row r="60062" s="1" customFormat="1"/>
    <row r="60063" s="1" customFormat="1"/>
    <row r="60064" s="1" customFormat="1"/>
    <row r="60065" s="1" customFormat="1"/>
    <row r="60066" s="1" customFormat="1"/>
    <row r="60067" s="1" customFormat="1"/>
    <row r="60068" s="1" customFormat="1"/>
    <row r="60069" s="1" customFormat="1"/>
    <row r="60070" s="1" customFormat="1"/>
    <row r="60071" s="1" customFormat="1"/>
    <row r="60072" s="1" customFormat="1"/>
    <row r="60073" s="1" customFormat="1"/>
    <row r="60074" s="1" customFormat="1"/>
    <row r="60075" s="1" customFormat="1"/>
    <row r="60076" s="1" customFormat="1"/>
    <row r="60077" s="1" customFormat="1"/>
    <row r="60078" s="1" customFormat="1"/>
    <row r="60079" s="1" customFormat="1"/>
    <row r="60080" s="1" customFormat="1"/>
    <row r="60081" s="1" customFormat="1"/>
    <row r="60082" s="1" customFormat="1"/>
    <row r="60083" s="1" customFormat="1"/>
    <row r="60084" s="1" customFormat="1"/>
    <row r="60085" s="1" customFormat="1"/>
    <row r="60086" s="1" customFormat="1"/>
    <row r="60087" s="1" customFormat="1"/>
    <row r="60088" s="1" customFormat="1"/>
    <row r="60089" s="1" customFormat="1"/>
    <row r="60090" s="1" customFormat="1"/>
    <row r="60091" s="1" customFormat="1"/>
    <row r="60092" s="1" customFormat="1"/>
    <row r="60093" s="1" customFormat="1"/>
    <row r="60094" s="1" customFormat="1"/>
    <row r="60095" s="1" customFormat="1"/>
    <row r="60096" s="1" customFormat="1"/>
    <row r="60097" s="1" customFormat="1"/>
    <row r="60098" s="1" customFormat="1"/>
    <row r="60099" s="1" customFormat="1"/>
    <row r="60100" s="1" customFormat="1"/>
    <row r="60101" s="1" customFormat="1"/>
    <row r="60102" s="1" customFormat="1"/>
    <row r="60103" s="1" customFormat="1"/>
    <row r="60104" s="1" customFormat="1"/>
    <row r="60105" s="1" customFormat="1"/>
    <row r="60106" s="1" customFormat="1"/>
    <row r="60107" s="1" customFormat="1"/>
    <row r="60108" s="1" customFormat="1"/>
    <row r="60109" s="1" customFormat="1"/>
    <row r="60110" s="1" customFormat="1"/>
    <row r="60111" s="1" customFormat="1"/>
    <row r="60112" s="1" customFormat="1"/>
    <row r="60113" s="1" customFormat="1"/>
    <row r="60114" s="1" customFormat="1"/>
    <row r="60115" s="1" customFormat="1"/>
    <row r="60116" s="1" customFormat="1"/>
    <row r="60117" s="1" customFormat="1"/>
    <row r="60118" s="1" customFormat="1"/>
    <row r="60119" s="1" customFormat="1"/>
    <row r="60120" s="1" customFormat="1"/>
    <row r="60121" s="1" customFormat="1"/>
    <row r="60122" s="1" customFormat="1"/>
    <row r="60123" s="1" customFormat="1"/>
    <row r="60124" s="1" customFormat="1"/>
    <row r="60125" s="1" customFormat="1"/>
    <row r="60126" s="1" customFormat="1"/>
    <row r="60127" s="1" customFormat="1"/>
    <row r="60128" s="1" customFormat="1"/>
    <row r="60129" s="1" customFormat="1"/>
    <row r="60130" s="1" customFormat="1"/>
    <row r="60131" s="1" customFormat="1"/>
    <row r="60132" s="1" customFormat="1"/>
    <row r="60133" s="1" customFormat="1"/>
    <row r="60134" s="1" customFormat="1"/>
    <row r="60135" s="1" customFormat="1"/>
    <row r="60136" s="1" customFormat="1"/>
    <row r="60137" s="1" customFormat="1"/>
    <row r="60138" s="1" customFormat="1"/>
    <row r="60139" s="1" customFormat="1"/>
    <row r="60140" s="1" customFormat="1"/>
    <row r="60141" s="1" customFormat="1"/>
    <row r="60142" s="1" customFormat="1"/>
    <row r="60143" s="1" customFormat="1"/>
    <row r="60144" s="1" customFormat="1"/>
    <row r="60145" s="1" customFormat="1"/>
    <row r="60146" s="1" customFormat="1"/>
    <row r="60147" s="1" customFormat="1"/>
    <row r="60148" s="1" customFormat="1"/>
    <row r="60149" s="1" customFormat="1"/>
    <row r="60150" s="1" customFormat="1"/>
    <row r="60151" s="1" customFormat="1"/>
    <row r="60152" s="1" customFormat="1"/>
    <row r="60153" s="1" customFormat="1"/>
    <row r="60154" s="1" customFormat="1"/>
    <row r="60155" s="1" customFormat="1"/>
    <row r="60156" s="1" customFormat="1"/>
    <row r="60157" s="1" customFormat="1"/>
    <row r="60158" s="1" customFormat="1"/>
    <row r="60159" s="1" customFormat="1"/>
    <row r="60160" s="1" customFormat="1"/>
    <row r="60161" s="1" customFormat="1"/>
    <row r="60162" s="1" customFormat="1"/>
    <row r="60163" s="1" customFormat="1"/>
    <row r="60164" s="1" customFormat="1"/>
    <row r="60165" s="1" customFormat="1"/>
    <row r="60166" s="1" customFormat="1"/>
    <row r="60167" s="1" customFormat="1"/>
    <row r="60168" s="1" customFormat="1"/>
    <row r="60169" s="1" customFormat="1"/>
    <row r="60170" s="1" customFormat="1"/>
    <row r="60171" s="1" customFormat="1"/>
    <row r="60172" s="1" customFormat="1"/>
    <row r="60173" s="1" customFormat="1"/>
    <row r="60174" s="1" customFormat="1"/>
    <row r="60175" s="1" customFormat="1"/>
    <row r="60176" s="1" customFormat="1"/>
    <row r="60177" s="1" customFormat="1"/>
    <row r="60178" s="1" customFormat="1"/>
    <row r="60179" s="1" customFormat="1"/>
    <row r="60180" s="1" customFormat="1"/>
    <row r="60181" s="1" customFormat="1"/>
    <row r="60182" s="1" customFormat="1"/>
    <row r="60183" s="1" customFormat="1"/>
    <row r="60184" s="1" customFormat="1"/>
    <row r="60185" s="1" customFormat="1"/>
    <row r="60186" s="1" customFormat="1"/>
    <row r="60187" s="1" customFormat="1"/>
    <row r="60188" s="1" customFormat="1"/>
    <row r="60189" s="1" customFormat="1"/>
    <row r="60190" s="1" customFormat="1"/>
    <row r="60191" s="1" customFormat="1"/>
    <row r="60192" s="1" customFormat="1"/>
    <row r="60193" s="1" customFormat="1"/>
    <row r="60194" s="1" customFormat="1"/>
    <row r="60195" s="1" customFormat="1"/>
    <row r="60196" s="1" customFormat="1"/>
    <row r="60197" s="1" customFormat="1"/>
    <row r="60198" s="1" customFormat="1"/>
    <row r="60199" s="1" customFormat="1"/>
    <row r="60200" s="1" customFormat="1"/>
    <row r="60201" s="1" customFormat="1"/>
    <row r="60202" s="1" customFormat="1"/>
    <row r="60203" s="1" customFormat="1"/>
    <row r="60204" s="1" customFormat="1"/>
    <row r="60205" s="1" customFormat="1"/>
    <row r="60206" s="1" customFormat="1"/>
    <row r="60207" s="1" customFormat="1"/>
    <row r="60208" s="1" customFormat="1"/>
    <row r="60209" s="1" customFormat="1"/>
    <row r="60210" s="1" customFormat="1"/>
    <row r="60211" s="1" customFormat="1"/>
    <row r="60212" s="1" customFormat="1"/>
    <row r="60213" s="1" customFormat="1"/>
    <row r="60214" s="1" customFormat="1"/>
    <row r="60215" s="1" customFormat="1"/>
    <row r="60216" s="1" customFormat="1"/>
    <row r="60217" s="1" customFormat="1"/>
    <row r="60218" s="1" customFormat="1"/>
    <row r="60219" s="1" customFormat="1"/>
    <row r="60220" s="1" customFormat="1"/>
    <row r="60221" s="1" customFormat="1"/>
    <row r="60222" s="1" customFormat="1"/>
    <row r="60223" s="1" customFormat="1"/>
    <row r="60224" s="1" customFormat="1"/>
    <row r="60225" s="1" customFormat="1"/>
    <row r="60226" s="1" customFormat="1"/>
    <row r="60227" s="1" customFormat="1"/>
    <row r="60228" s="1" customFormat="1"/>
    <row r="60229" s="1" customFormat="1"/>
    <row r="60230" s="1" customFormat="1"/>
    <row r="60231" s="1" customFormat="1"/>
    <row r="60232" s="1" customFormat="1"/>
    <row r="60233" s="1" customFormat="1"/>
    <row r="60234" s="1" customFormat="1"/>
    <row r="60235" s="1" customFormat="1"/>
    <row r="60236" s="1" customFormat="1"/>
    <row r="60237" s="1" customFormat="1"/>
    <row r="60238" s="1" customFormat="1"/>
    <row r="60239" s="1" customFormat="1"/>
    <row r="60240" s="1" customFormat="1"/>
    <row r="60241" s="1" customFormat="1"/>
    <row r="60242" s="1" customFormat="1"/>
    <row r="60243" s="1" customFormat="1"/>
    <row r="60244" s="1" customFormat="1"/>
    <row r="60245" s="1" customFormat="1"/>
    <row r="60246" s="1" customFormat="1"/>
    <row r="60247" s="1" customFormat="1"/>
    <row r="60248" s="1" customFormat="1"/>
    <row r="60249" s="1" customFormat="1"/>
    <row r="60250" s="1" customFormat="1"/>
    <row r="60251" s="1" customFormat="1"/>
    <row r="60252" s="1" customFormat="1"/>
    <row r="60253" s="1" customFormat="1"/>
    <row r="60254" s="1" customFormat="1"/>
    <row r="60255" s="1" customFormat="1"/>
    <row r="60256" s="1" customFormat="1"/>
    <row r="60257" s="1" customFormat="1"/>
    <row r="60258" s="1" customFormat="1"/>
    <row r="60259" s="1" customFormat="1"/>
    <row r="60260" s="1" customFormat="1"/>
    <row r="60261" s="1" customFormat="1"/>
    <row r="60262" s="1" customFormat="1"/>
    <row r="60263" s="1" customFormat="1"/>
    <row r="60264" s="1" customFormat="1"/>
    <row r="60265" s="1" customFormat="1"/>
    <row r="60266" s="1" customFormat="1"/>
    <row r="60267" s="1" customFormat="1"/>
    <row r="60268" s="1" customFormat="1"/>
    <row r="60269" s="1" customFormat="1"/>
    <row r="60270" s="1" customFormat="1"/>
    <row r="60271" s="1" customFormat="1"/>
    <row r="60272" s="1" customFormat="1"/>
    <row r="60273" s="1" customFormat="1"/>
    <row r="60274" s="1" customFormat="1"/>
    <row r="60275" s="1" customFormat="1"/>
    <row r="60276" s="1" customFormat="1"/>
    <row r="60277" s="1" customFormat="1"/>
    <row r="60278" s="1" customFormat="1"/>
    <row r="60279" s="1" customFormat="1"/>
    <row r="60280" s="1" customFormat="1"/>
    <row r="60281" s="1" customFormat="1"/>
    <row r="60282" s="1" customFormat="1"/>
    <row r="60283" s="1" customFormat="1"/>
    <row r="60284" s="1" customFormat="1"/>
    <row r="60285" s="1" customFormat="1"/>
    <row r="60286" s="1" customFormat="1"/>
    <row r="60287" s="1" customFormat="1"/>
    <row r="60288" s="1" customFormat="1"/>
    <row r="60289" s="1" customFormat="1"/>
    <row r="60290" s="1" customFormat="1"/>
    <row r="60291" s="1" customFormat="1"/>
    <row r="60292" s="1" customFormat="1"/>
    <row r="60293" s="1" customFormat="1"/>
    <row r="60294" s="1" customFormat="1"/>
    <row r="60295" s="1" customFormat="1"/>
    <row r="60296" s="1" customFormat="1"/>
    <row r="60297" s="1" customFormat="1"/>
    <row r="60298" s="1" customFormat="1"/>
    <row r="60299" s="1" customFormat="1"/>
    <row r="60300" s="1" customFormat="1"/>
    <row r="60301" s="1" customFormat="1"/>
    <row r="60302" s="1" customFormat="1"/>
    <row r="60303" s="1" customFormat="1"/>
    <row r="60304" s="1" customFormat="1"/>
    <row r="60305" s="1" customFormat="1"/>
    <row r="60306" s="1" customFormat="1"/>
    <row r="60307" s="1" customFormat="1"/>
    <row r="60308" s="1" customFormat="1"/>
    <row r="60309" s="1" customFormat="1"/>
    <row r="60310" s="1" customFormat="1"/>
    <row r="60311" s="1" customFormat="1"/>
    <row r="60312" s="1" customFormat="1"/>
    <row r="60313" s="1" customFormat="1"/>
    <row r="60314" s="1" customFormat="1"/>
    <row r="60315" s="1" customFormat="1"/>
    <row r="60316" s="1" customFormat="1"/>
    <row r="60317" s="1" customFormat="1"/>
    <row r="60318" s="1" customFormat="1"/>
    <row r="60319" s="1" customFormat="1"/>
    <row r="60320" s="1" customFormat="1"/>
    <row r="60321" s="1" customFormat="1"/>
    <row r="60322" s="1" customFormat="1"/>
    <row r="60323" s="1" customFormat="1"/>
    <row r="60324" s="1" customFormat="1"/>
    <row r="60325" s="1" customFormat="1"/>
    <row r="60326" s="1" customFormat="1"/>
    <row r="60327" s="1" customFormat="1"/>
    <row r="60328" s="1" customFormat="1"/>
    <row r="60329" s="1" customFormat="1"/>
    <row r="60330" s="1" customFormat="1"/>
    <row r="60331" s="1" customFormat="1"/>
    <row r="60332" s="1" customFormat="1"/>
    <row r="60333" s="1" customFormat="1"/>
    <row r="60334" s="1" customFormat="1"/>
    <row r="60335" s="1" customFormat="1"/>
    <row r="60336" s="1" customFormat="1"/>
    <row r="60337" s="1" customFormat="1"/>
    <row r="60338" s="1" customFormat="1"/>
    <row r="60339" s="1" customFormat="1"/>
    <row r="60340" s="1" customFormat="1"/>
    <row r="60341" s="1" customFormat="1"/>
    <row r="60342" s="1" customFormat="1"/>
    <row r="60343" s="1" customFormat="1"/>
    <row r="60344" s="1" customFormat="1"/>
    <row r="60345" s="1" customFormat="1"/>
    <row r="60346" s="1" customFormat="1"/>
    <row r="60347" s="1" customFormat="1"/>
    <row r="60348" s="1" customFormat="1"/>
    <row r="60349" s="1" customFormat="1"/>
    <row r="60350" s="1" customFormat="1"/>
    <row r="60351" s="1" customFormat="1"/>
    <row r="60352" s="1" customFormat="1"/>
    <row r="60353" s="1" customFormat="1"/>
    <row r="60354" s="1" customFormat="1"/>
    <row r="60355" s="1" customFormat="1"/>
    <row r="60356" s="1" customFormat="1"/>
    <row r="60357" s="1" customFormat="1"/>
    <row r="60358" s="1" customFormat="1"/>
    <row r="60359" s="1" customFormat="1"/>
    <row r="60360" s="1" customFormat="1"/>
    <row r="60361" s="1" customFormat="1"/>
    <row r="60362" s="1" customFormat="1"/>
    <row r="60363" s="1" customFormat="1"/>
    <row r="60364" s="1" customFormat="1"/>
    <row r="60365" s="1" customFormat="1"/>
    <row r="60366" s="1" customFormat="1"/>
    <row r="60367" s="1" customFormat="1"/>
    <row r="60368" s="1" customFormat="1"/>
    <row r="60369" s="1" customFormat="1"/>
    <row r="60370" s="1" customFormat="1"/>
    <row r="60371" s="1" customFormat="1"/>
    <row r="60372" s="1" customFormat="1"/>
    <row r="60373" s="1" customFormat="1"/>
    <row r="60374" s="1" customFormat="1"/>
    <row r="60375" s="1" customFormat="1"/>
    <row r="60376" s="1" customFormat="1"/>
    <row r="60377" s="1" customFormat="1"/>
    <row r="60378" s="1" customFormat="1"/>
    <row r="60379" s="1" customFormat="1"/>
    <row r="60380" s="1" customFormat="1"/>
    <row r="60381" s="1" customFormat="1"/>
    <row r="60382" s="1" customFormat="1"/>
    <row r="60383" s="1" customFormat="1"/>
    <row r="60384" s="1" customFormat="1"/>
    <row r="60385" s="1" customFormat="1"/>
    <row r="60386" s="1" customFormat="1"/>
    <row r="60387" s="1" customFormat="1"/>
    <row r="60388" s="1" customFormat="1"/>
    <row r="60389" s="1" customFormat="1"/>
    <row r="60390" s="1" customFormat="1"/>
    <row r="60391" s="1" customFormat="1"/>
    <row r="60392" s="1" customFormat="1"/>
    <row r="60393" s="1" customFormat="1"/>
    <row r="60394" s="1" customFormat="1"/>
    <row r="60395" s="1" customFormat="1"/>
    <row r="60396" s="1" customFormat="1"/>
    <row r="60397" s="1" customFormat="1"/>
    <row r="60398" s="1" customFormat="1"/>
    <row r="60399" s="1" customFormat="1"/>
    <row r="60400" s="1" customFormat="1"/>
    <row r="60401" s="1" customFormat="1"/>
    <row r="60402" s="1" customFormat="1"/>
    <row r="60403" s="1" customFormat="1"/>
    <row r="60404" s="1" customFormat="1"/>
    <row r="60405" s="1" customFormat="1"/>
    <row r="60406" s="1" customFormat="1"/>
    <row r="60407" s="1" customFormat="1"/>
    <row r="60408" s="1" customFormat="1"/>
    <row r="60409" s="1" customFormat="1"/>
    <row r="60410" s="1" customFormat="1"/>
    <row r="60411" s="1" customFormat="1"/>
    <row r="60412" s="1" customFormat="1"/>
    <row r="60413" s="1" customFormat="1"/>
    <row r="60414" s="1" customFormat="1"/>
    <row r="60415" s="1" customFormat="1"/>
    <row r="60416" s="1" customFormat="1"/>
    <row r="60417" s="1" customFormat="1"/>
    <row r="60418" s="1" customFormat="1"/>
    <row r="60419" s="1" customFormat="1"/>
    <row r="60420" s="1" customFormat="1"/>
    <row r="60421" s="1" customFormat="1"/>
    <row r="60422" s="1" customFormat="1"/>
    <row r="60423" s="1" customFormat="1"/>
    <row r="60424" s="1" customFormat="1"/>
    <row r="60425" s="1" customFormat="1"/>
    <row r="60426" s="1" customFormat="1"/>
    <row r="60427" s="1" customFormat="1"/>
    <row r="60428" s="1" customFormat="1"/>
    <row r="60429" s="1" customFormat="1"/>
    <row r="60430" s="1" customFormat="1"/>
    <row r="60431" s="1" customFormat="1"/>
    <row r="60432" s="1" customFormat="1"/>
    <row r="60433" s="1" customFormat="1"/>
    <row r="60434" s="1" customFormat="1"/>
    <row r="60435" s="1" customFormat="1"/>
    <row r="60436" s="1" customFormat="1"/>
    <row r="60437" s="1" customFormat="1"/>
    <row r="60438" s="1" customFormat="1"/>
    <row r="60439" s="1" customFormat="1"/>
    <row r="60440" s="1" customFormat="1"/>
    <row r="60441" s="1" customFormat="1"/>
    <row r="60442" s="1" customFormat="1"/>
    <row r="60443" s="1" customFormat="1"/>
    <row r="60444" s="1" customFormat="1"/>
    <row r="60445" s="1" customFormat="1"/>
    <row r="60446" s="1" customFormat="1"/>
    <row r="60447" s="1" customFormat="1"/>
    <row r="60448" s="1" customFormat="1"/>
    <row r="60449" s="1" customFormat="1"/>
    <row r="60450" s="1" customFormat="1"/>
    <row r="60451" s="1" customFormat="1"/>
    <row r="60452" s="1" customFormat="1"/>
    <row r="60453" s="1" customFormat="1"/>
    <row r="60454" s="1" customFormat="1"/>
    <row r="60455" s="1" customFormat="1"/>
    <row r="60456" s="1" customFormat="1"/>
    <row r="60457" s="1" customFormat="1"/>
    <row r="60458" s="1" customFormat="1"/>
    <row r="60459" s="1" customFormat="1"/>
    <row r="60460" s="1" customFormat="1"/>
    <row r="60461" s="1" customFormat="1"/>
    <row r="60462" s="1" customFormat="1"/>
    <row r="60463" s="1" customFormat="1"/>
    <row r="60464" s="1" customFormat="1"/>
    <row r="60465" s="1" customFormat="1"/>
    <row r="60466" s="1" customFormat="1"/>
    <row r="60467" s="1" customFormat="1"/>
    <row r="60468" s="1" customFormat="1"/>
    <row r="60469" s="1" customFormat="1"/>
    <row r="60470" s="1" customFormat="1"/>
    <row r="60471" s="1" customFormat="1"/>
    <row r="60472" s="1" customFormat="1"/>
    <row r="60473" s="1" customFormat="1"/>
    <row r="60474" s="1" customFormat="1"/>
    <row r="60475" s="1" customFormat="1"/>
    <row r="60476" s="1" customFormat="1"/>
    <row r="60477" s="1" customFormat="1"/>
    <row r="60478" s="1" customFormat="1"/>
    <row r="60479" s="1" customFormat="1"/>
    <row r="60480" s="1" customFormat="1"/>
    <row r="60481" s="1" customFormat="1"/>
    <row r="60482" s="1" customFormat="1"/>
    <row r="60483" s="1" customFormat="1"/>
    <row r="60484" s="1" customFormat="1"/>
    <row r="60485" s="1" customFormat="1"/>
    <row r="60486" s="1" customFormat="1"/>
    <row r="60487" s="1" customFormat="1"/>
    <row r="60488" s="1" customFormat="1"/>
    <row r="60489" s="1" customFormat="1"/>
    <row r="60490" s="1" customFormat="1"/>
    <row r="60491" s="1" customFormat="1"/>
    <row r="60492" s="1" customFormat="1"/>
    <row r="60493" s="1" customFormat="1"/>
    <row r="60494" s="1" customFormat="1"/>
    <row r="60495" s="1" customFormat="1"/>
    <row r="60496" s="1" customFormat="1"/>
    <row r="60497" s="1" customFormat="1"/>
    <row r="60498" s="1" customFormat="1"/>
    <row r="60499" s="1" customFormat="1"/>
    <row r="60500" s="1" customFormat="1"/>
    <row r="60501" s="1" customFormat="1"/>
    <row r="60502" s="1" customFormat="1"/>
    <row r="60503" s="1" customFormat="1"/>
    <row r="60504" s="1" customFormat="1"/>
    <row r="60505" s="1" customFormat="1"/>
    <row r="60506" s="1" customFormat="1"/>
    <row r="60507" s="1" customFormat="1"/>
    <row r="60508" s="1" customFormat="1"/>
    <row r="60509" s="1" customFormat="1"/>
    <row r="60510" s="1" customFormat="1"/>
    <row r="60511" s="1" customFormat="1"/>
    <row r="60512" s="1" customFormat="1"/>
    <row r="60513" s="1" customFormat="1"/>
    <row r="60514" s="1" customFormat="1"/>
    <row r="60515" s="1" customFormat="1"/>
    <row r="60516" s="1" customFormat="1"/>
    <row r="60517" s="1" customFormat="1"/>
    <row r="60518" s="1" customFormat="1"/>
    <row r="60519" s="1" customFormat="1"/>
    <row r="60520" s="1" customFormat="1"/>
    <row r="60521" s="1" customFormat="1"/>
    <row r="60522" s="1" customFormat="1"/>
    <row r="60523" s="1" customFormat="1"/>
    <row r="60524" s="1" customFormat="1"/>
    <row r="60525" s="1" customFormat="1"/>
    <row r="60526" s="1" customFormat="1"/>
    <row r="60527" s="1" customFormat="1"/>
    <row r="60528" s="1" customFormat="1"/>
    <row r="60529" s="1" customFormat="1"/>
    <row r="60530" s="1" customFormat="1"/>
    <row r="60531" s="1" customFormat="1"/>
    <row r="60532" s="1" customFormat="1"/>
    <row r="60533" s="1" customFormat="1"/>
    <row r="60534" s="1" customFormat="1"/>
    <row r="60535" s="1" customFormat="1"/>
    <row r="60536" s="1" customFormat="1"/>
    <row r="60537" s="1" customFormat="1"/>
    <row r="60538" s="1" customFormat="1"/>
    <row r="60539" s="1" customFormat="1"/>
    <row r="60540" s="1" customFormat="1"/>
    <row r="60541" s="1" customFormat="1"/>
    <row r="60542" s="1" customFormat="1"/>
    <row r="60543" s="1" customFormat="1"/>
    <row r="60544" s="1" customFormat="1"/>
    <row r="60545" s="1" customFormat="1"/>
    <row r="60546" s="1" customFormat="1"/>
    <row r="60547" s="1" customFormat="1"/>
    <row r="60548" s="1" customFormat="1"/>
    <row r="60549" s="1" customFormat="1"/>
    <row r="60550" s="1" customFormat="1"/>
    <row r="60551" s="1" customFormat="1"/>
    <row r="60552" s="1" customFormat="1"/>
    <row r="60553" s="1" customFormat="1"/>
    <row r="60554" s="1" customFormat="1"/>
    <row r="60555" s="1" customFormat="1"/>
    <row r="60556" s="1" customFormat="1"/>
    <row r="60557" s="1" customFormat="1"/>
    <row r="60558" s="1" customFormat="1"/>
    <row r="60559" s="1" customFormat="1"/>
    <row r="60560" s="1" customFormat="1"/>
    <row r="60561" s="1" customFormat="1"/>
    <row r="60562" s="1" customFormat="1"/>
    <row r="60563" s="1" customFormat="1"/>
    <row r="60564" s="1" customFormat="1"/>
    <row r="60565" s="1" customFormat="1"/>
    <row r="60566" s="1" customFormat="1"/>
    <row r="60567" s="1" customFormat="1"/>
    <row r="60568" s="1" customFormat="1"/>
    <row r="60569" s="1" customFormat="1"/>
    <row r="60570" s="1" customFormat="1"/>
    <row r="60571" s="1" customFormat="1"/>
    <row r="60572" s="1" customFormat="1"/>
    <row r="60573" s="1" customFormat="1"/>
    <row r="60574" s="1" customFormat="1"/>
    <row r="60575" s="1" customFormat="1"/>
    <row r="60576" s="1" customFormat="1"/>
    <row r="60577" s="1" customFormat="1"/>
    <row r="60578" s="1" customFormat="1"/>
    <row r="60579" s="1" customFormat="1"/>
    <row r="60580" s="1" customFormat="1"/>
    <row r="60581" s="1" customFormat="1"/>
    <row r="60582" s="1" customFormat="1"/>
    <row r="60583" s="1" customFormat="1"/>
    <row r="60584" s="1" customFormat="1"/>
    <row r="60585" s="1" customFormat="1"/>
    <row r="60586" s="1" customFormat="1"/>
    <row r="60587" s="1" customFormat="1"/>
    <row r="60588" s="1" customFormat="1"/>
    <row r="60589" s="1" customFormat="1"/>
    <row r="60590" s="1" customFormat="1"/>
    <row r="60591" s="1" customFormat="1"/>
    <row r="60592" s="1" customFormat="1"/>
    <row r="60593" s="1" customFormat="1"/>
    <row r="60594" s="1" customFormat="1"/>
    <row r="60595" s="1" customFormat="1"/>
    <row r="60596" s="1" customFormat="1"/>
    <row r="60597" s="1" customFormat="1"/>
    <row r="60598" s="1" customFormat="1"/>
    <row r="60599" s="1" customFormat="1"/>
    <row r="60600" s="1" customFormat="1"/>
    <row r="60601" s="1" customFormat="1"/>
    <row r="60602" s="1" customFormat="1"/>
    <row r="60603" s="1" customFormat="1"/>
    <row r="60604" s="1" customFormat="1"/>
    <row r="60605" s="1" customFormat="1"/>
    <row r="60606" s="1" customFormat="1"/>
    <row r="60607" s="1" customFormat="1"/>
    <row r="60608" s="1" customFormat="1"/>
    <row r="60609" s="1" customFormat="1"/>
    <row r="60610" s="1" customFormat="1"/>
    <row r="60611" s="1" customFormat="1"/>
    <row r="60612" s="1" customFormat="1"/>
    <row r="60613" s="1" customFormat="1"/>
    <row r="60614" s="1" customFormat="1"/>
    <row r="60615" s="1" customFormat="1"/>
    <row r="60616" s="1" customFormat="1"/>
    <row r="60617" s="1" customFormat="1"/>
    <row r="60618" s="1" customFormat="1"/>
    <row r="60619" s="1" customFormat="1"/>
    <row r="60620" s="1" customFormat="1"/>
    <row r="60621" s="1" customFormat="1"/>
    <row r="60622" s="1" customFormat="1"/>
    <row r="60623" s="1" customFormat="1"/>
    <row r="60624" s="1" customFormat="1"/>
    <row r="60625" s="1" customFormat="1"/>
    <row r="60626" s="1" customFormat="1"/>
    <row r="60627" s="1" customFormat="1"/>
    <row r="60628" s="1" customFormat="1"/>
    <row r="60629" s="1" customFormat="1"/>
    <row r="60630" s="1" customFormat="1"/>
    <row r="60631" s="1" customFormat="1"/>
    <row r="60632" s="1" customFormat="1"/>
    <row r="60633" s="1" customFormat="1"/>
    <row r="60634" s="1" customFormat="1"/>
    <row r="60635" s="1" customFormat="1"/>
    <row r="60636" s="1" customFormat="1"/>
    <row r="60637" s="1" customFormat="1"/>
    <row r="60638" s="1" customFormat="1"/>
    <row r="60639" s="1" customFormat="1"/>
    <row r="60640" s="1" customFormat="1"/>
    <row r="60641" s="1" customFormat="1"/>
    <row r="60642" s="1" customFormat="1"/>
    <row r="60643" s="1" customFormat="1"/>
    <row r="60644" s="1" customFormat="1"/>
    <row r="60645" s="1" customFormat="1"/>
    <row r="60646" s="1" customFormat="1"/>
    <row r="60647" s="1" customFormat="1"/>
    <row r="60648" s="1" customFormat="1"/>
    <row r="60649" s="1" customFormat="1"/>
    <row r="60650" s="1" customFormat="1"/>
    <row r="60651" s="1" customFormat="1"/>
    <row r="60652" s="1" customFormat="1"/>
    <row r="60653" s="1" customFormat="1"/>
    <row r="60654" s="1" customFormat="1"/>
    <row r="60655" s="1" customFormat="1"/>
    <row r="60656" s="1" customFormat="1"/>
    <row r="60657" s="1" customFormat="1"/>
    <row r="60658" s="1" customFormat="1"/>
    <row r="60659" s="1" customFormat="1"/>
    <row r="60660" s="1" customFormat="1"/>
    <row r="60661" s="1" customFormat="1"/>
    <row r="60662" s="1" customFormat="1"/>
    <row r="60663" s="1" customFormat="1"/>
    <row r="60664" s="1" customFormat="1"/>
    <row r="60665" s="1" customFormat="1"/>
    <row r="60666" s="1" customFormat="1"/>
    <row r="60667" s="1" customFormat="1"/>
    <row r="60668" s="1" customFormat="1"/>
    <row r="60669" s="1" customFormat="1"/>
    <row r="60670" s="1" customFormat="1"/>
    <row r="60671" s="1" customFormat="1"/>
    <row r="60672" s="1" customFormat="1"/>
    <row r="60673" s="1" customFormat="1"/>
    <row r="60674" s="1" customFormat="1"/>
    <row r="60675" s="1" customFormat="1"/>
    <row r="60676" s="1" customFormat="1"/>
    <row r="60677" s="1" customFormat="1"/>
    <row r="60678" s="1" customFormat="1"/>
    <row r="60679" s="1" customFormat="1"/>
    <row r="60680" s="1" customFormat="1"/>
    <row r="60681" s="1" customFormat="1"/>
    <row r="60682" s="1" customFormat="1"/>
    <row r="60683" s="1" customFormat="1"/>
    <row r="60684" s="1" customFormat="1"/>
    <row r="60685" s="1" customFormat="1"/>
    <row r="60686" s="1" customFormat="1"/>
    <row r="60687" s="1" customFormat="1"/>
    <row r="60688" s="1" customFormat="1"/>
    <row r="60689" s="1" customFormat="1"/>
    <row r="60690" s="1" customFormat="1"/>
    <row r="60691" s="1" customFormat="1"/>
    <row r="60692" s="1" customFormat="1"/>
    <row r="60693" s="1" customFormat="1"/>
    <row r="60694" s="1" customFormat="1"/>
    <row r="60695" s="1" customFormat="1"/>
    <row r="60696" s="1" customFormat="1"/>
    <row r="60697" s="1" customFormat="1"/>
    <row r="60698" s="1" customFormat="1"/>
    <row r="60699" s="1" customFormat="1"/>
    <row r="60700" s="1" customFormat="1"/>
    <row r="60701" s="1" customFormat="1"/>
    <row r="60702" s="1" customFormat="1"/>
    <row r="60703" s="1" customFormat="1"/>
    <row r="60704" s="1" customFormat="1"/>
    <row r="60705" s="1" customFormat="1"/>
    <row r="60706" s="1" customFormat="1"/>
    <row r="60707" s="1" customFormat="1"/>
    <row r="60708" s="1" customFormat="1"/>
    <row r="60709" s="1" customFormat="1"/>
    <row r="60710" s="1" customFormat="1"/>
    <row r="60711" s="1" customFormat="1"/>
    <row r="60712" s="1" customFormat="1"/>
    <row r="60713" s="1" customFormat="1"/>
    <row r="60714" s="1" customFormat="1"/>
    <row r="60715" s="1" customFormat="1"/>
    <row r="60716" s="1" customFormat="1"/>
    <row r="60717" s="1" customFormat="1"/>
    <row r="60718" s="1" customFormat="1"/>
    <row r="60719" s="1" customFormat="1"/>
    <row r="60720" s="1" customFormat="1"/>
    <row r="60721" s="1" customFormat="1"/>
    <row r="60722" s="1" customFormat="1"/>
    <row r="60723" s="1" customFormat="1"/>
    <row r="60724" s="1" customFormat="1"/>
    <row r="60725" s="1" customFormat="1"/>
    <row r="60726" s="1" customFormat="1"/>
    <row r="60727" s="1" customFormat="1"/>
    <row r="60728" s="1" customFormat="1"/>
    <row r="60729" s="1" customFormat="1"/>
    <row r="60730" s="1" customFormat="1"/>
    <row r="60731" s="1" customFormat="1"/>
    <row r="60732" s="1" customFormat="1"/>
    <row r="60733" s="1" customFormat="1"/>
    <row r="60734" s="1" customFormat="1"/>
    <row r="60735" s="1" customFormat="1"/>
    <row r="60736" s="1" customFormat="1"/>
    <row r="60737" s="1" customFormat="1"/>
    <row r="60738" s="1" customFormat="1"/>
    <row r="60739" s="1" customFormat="1"/>
    <row r="60740" s="1" customFormat="1"/>
    <row r="60741" s="1" customFormat="1"/>
    <row r="60742" s="1" customFormat="1"/>
    <row r="60743" s="1" customFormat="1"/>
    <row r="60744" s="1" customFormat="1"/>
    <row r="60745" s="1" customFormat="1"/>
    <row r="60746" s="1" customFormat="1"/>
    <row r="60747" s="1" customFormat="1"/>
    <row r="60748" s="1" customFormat="1"/>
    <row r="60749" s="1" customFormat="1"/>
    <row r="60750" s="1" customFormat="1"/>
    <row r="60751" s="1" customFormat="1"/>
    <row r="60752" s="1" customFormat="1"/>
    <row r="60753" s="1" customFormat="1"/>
    <row r="60754" s="1" customFormat="1"/>
    <row r="60755" s="1" customFormat="1"/>
    <row r="60756" s="1" customFormat="1"/>
    <row r="60757" s="1" customFormat="1"/>
    <row r="60758" s="1" customFormat="1"/>
    <row r="60759" s="1" customFormat="1"/>
    <row r="60760" s="1" customFormat="1"/>
    <row r="60761" s="1" customFormat="1"/>
    <row r="60762" s="1" customFormat="1"/>
    <row r="60763" s="1" customFormat="1"/>
    <row r="60764" s="1" customFormat="1"/>
    <row r="60765" s="1" customFormat="1"/>
    <row r="60766" s="1" customFormat="1"/>
    <row r="60767" s="1" customFormat="1"/>
    <row r="60768" s="1" customFormat="1"/>
    <row r="60769" s="1" customFormat="1"/>
    <row r="60770" s="1" customFormat="1"/>
    <row r="60771" s="1" customFormat="1"/>
    <row r="60772" s="1" customFormat="1"/>
    <row r="60773" s="1" customFormat="1"/>
    <row r="60774" s="1" customFormat="1"/>
    <row r="60775" s="1" customFormat="1"/>
    <row r="60776" s="1" customFormat="1"/>
    <row r="60777" s="1" customFormat="1"/>
    <row r="60778" s="1" customFormat="1"/>
    <row r="60779" s="1" customFormat="1"/>
    <row r="60780" s="1" customFormat="1"/>
    <row r="60781" s="1" customFormat="1"/>
    <row r="60782" s="1" customFormat="1"/>
    <row r="60783" s="1" customFormat="1"/>
    <row r="60784" s="1" customFormat="1"/>
    <row r="60785" s="1" customFormat="1"/>
    <row r="60786" s="1" customFormat="1"/>
    <row r="60787" s="1" customFormat="1"/>
    <row r="60788" s="1" customFormat="1"/>
    <row r="60789" s="1" customFormat="1"/>
    <row r="60790" s="1" customFormat="1"/>
    <row r="60791" s="1" customFormat="1"/>
    <row r="60792" s="1" customFormat="1"/>
    <row r="60793" s="1" customFormat="1"/>
    <row r="60794" s="1" customFormat="1"/>
    <row r="60795" s="1" customFormat="1"/>
    <row r="60796" s="1" customFormat="1"/>
    <row r="60797" s="1" customFormat="1"/>
    <row r="60798" s="1" customFormat="1"/>
    <row r="60799" s="1" customFormat="1"/>
    <row r="60800" s="1" customFormat="1"/>
    <row r="60801" s="1" customFormat="1"/>
    <row r="60802" s="1" customFormat="1"/>
    <row r="60803" s="1" customFormat="1"/>
    <row r="60804" s="1" customFormat="1"/>
    <row r="60805" s="1" customFormat="1"/>
    <row r="60806" s="1" customFormat="1"/>
    <row r="60807" s="1" customFormat="1"/>
    <row r="60808" s="1" customFormat="1"/>
    <row r="60809" s="1" customFormat="1"/>
    <row r="60810" s="1" customFormat="1"/>
    <row r="60811" s="1" customFormat="1"/>
    <row r="60812" s="1" customFormat="1"/>
    <row r="60813" s="1" customFormat="1"/>
    <row r="60814" s="1" customFormat="1"/>
    <row r="60815" s="1" customFormat="1"/>
    <row r="60816" s="1" customFormat="1"/>
    <row r="60817" s="1" customFormat="1"/>
    <row r="60818" s="1" customFormat="1"/>
    <row r="60819" s="1" customFormat="1"/>
    <row r="60820" s="1" customFormat="1"/>
    <row r="60821" s="1" customFormat="1"/>
    <row r="60822" s="1" customFormat="1"/>
    <row r="60823" s="1" customFormat="1"/>
    <row r="60824" s="1" customFormat="1"/>
    <row r="60825" s="1" customFormat="1"/>
    <row r="60826" s="1" customFormat="1"/>
    <row r="60827" s="1" customFormat="1"/>
    <row r="60828" s="1" customFormat="1"/>
    <row r="60829" s="1" customFormat="1"/>
    <row r="60830" s="1" customFormat="1"/>
    <row r="60831" s="1" customFormat="1"/>
    <row r="60832" s="1" customFormat="1"/>
    <row r="60833" s="1" customFormat="1"/>
    <row r="60834" s="1" customFormat="1"/>
    <row r="60835" s="1" customFormat="1"/>
    <row r="60836" s="1" customFormat="1"/>
    <row r="60837" s="1" customFormat="1"/>
    <row r="60838" s="1" customFormat="1"/>
    <row r="60839" s="1" customFormat="1"/>
    <row r="60840" s="1" customFormat="1"/>
    <row r="60841" s="1" customFormat="1"/>
    <row r="60842" s="1" customFormat="1"/>
    <row r="60843" s="1" customFormat="1"/>
    <row r="60844" s="1" customFormat="1"/>
    <row r="60845" s="1" customFormat="1"/>
    <row r="60846" s="1" customFormat="1"/>
    <row r="60847" s="1" customFormat="1"/>
    <row r="60848" s="1" customFormat="1"/>
    <row r="60849" s="1" customFormat="1"/>
    <row r="60850" s="1" customFormat="1"/>
    <row r="60851" s="1" customFormat="1"/>
    <row r="60852" s="1" customFormat="1"/>
    <row r="60853" s="1" customFormat="1"/>
    <row r="60854" s="1" customFormat="1"/>
    <row r="60855" s="1" customFormat="1"/>
    <row r="60856" s="1" customFormat="1"/>
    <row r="60857" s="1" customFormat="1"/>
    <row r="60858" s="1" customFormat="1"/>
    <row r="60859" s="1" customFormat="1"/>
    <row r="60860" s="1" customFormat="1"/>
    <row r="60861" s="1" customFormat="1"/>
    <row r="60862" s="1" customFormat="1"/>
    <row r="60863" s="1" customFormat="1"/>
    <row r="60864" s="1" customFormat="1"/>
    <row r="60865" s="1" customFormat="1"/>
    <row r="60866" s="1" customFormat="1"/>
    <row r="60867" s="1" customFormat="1"/>
    <row r="60868" s="1" customFormat="1"/>
    <row r="60869" s="1" customFormat="1"/>
    <row r="60870" s="1" customFormat="1"/>
    <row r="60871" s="1" customFormat="1"/>
    <row r="60872" s="1" customFormat="1"/>
    <row r="60873" s="1" customFormat="1"/>
    <row r="60874" s="1" customFormat="1"/>
    <row r="60875" s="1" customFormat="1"/>
    <row r="60876" s="1" customFormat="1"/>
    <row r="60877" s="1" customFormat="1"/>
    <row r="60878" s="1" customFormat="1"/>
    <row r="60879" s="1" customFormat="1"/>
    <row r="60880" s="1" customFormat="1"/>
    <row r="60881" s="1" customFormat="1"/>
    <row r="60882" s="1" customFormat="1"/>
    <row r="60883" s="1" customFormat="1"/>
    <row r="60884" s="1" customFormat="1"/>
    <row r="60885" s="1" customFormat="1"/>
    <row r="60886" s="1" customFormat="1"/>
    <row r="60887" s="1" customFormat="1"/>
    <row r="60888" s="1" customFormat="1"/>
    <row r="60889" s="1" customFormat="1"/>
    <row r="60890" s="1" customFormat="1"/>
    <row r="60891" s="1" customFormat="1"/>
    <row r="60892" s="1" customFormat="1"/>
    <row r="60893" s="1" customFormat="1"/>
    <row r="60894" s="1" customFormat="1"/>
    <row r="60895" s="1" customFormat="1"/>
    <row r="60896" s="1" customFormat="1"/>
    <row r="60897" s="1" customFormat="1"/>
    <row r="60898" s="1" customFormat="1"/>
    <row r="60899" s="1" customFormat="1"/>
    <row r="60900" s="1" customFormat="1"/>
    <row r="60901" s="1" customFormat="1"/>
    <row r="60902" s="1" customFormat="1"/>
    <row r="60903" s="1" customFormat="1"/>
    <row r="60904" s="1" customFormat="1"/>
    <row r="60905" s="1" customFormat="1"/>
    <row r="60906" s="1" customFormat="1"/>
    <row r="60907" s="1" customFormat="1"/>
    <row r="60908" s="1" customFormat="1"/>
    <row r="60909" s="1" customFormat="1"/>
    <row r="60910" s="1" customFormat="1"/>
    <row r="60911" s="1" customFormat="1"/>
    <row r="60912" s="1" customFormat="1"/>
    <row r="60913" s="1" customFormat="1"/>
    <row r="60914" s="1" customFormat="1"/>
    <row r="60915" s="1" customFormat="1"/>
    <row r="60916" s="1" customFormat="1"/>
    <row r="60917" s="1" customFormat="1"/>
    <row r="60918" s="1" customFormat="1"/>
    <row r="60919" s="1" customFormat="1"/>
    <row r="60920" s="1" customFormat="1"/>
    <row r="60921" s="1" customFormat="1"/>
    <row r="60922" s="1" customFormat="1"/>
    <row r="60923" s="1" customFormat="1"/>
    <row r="60924" s="1" customFormat="1"/>
    <row r="60925" s="1" customFormat="1"/>
    <row r="60926" s="1" customFormat="1"/>
    <row r="60927" s="1" customFormat="1"/>
    <row r="60928" s="1" customFormat="1"/>
    <row r="60929" s="1" customFormat="1"/>
    <row r="60930" s="1" customFormat="1"/>
    <row r="60931" s="1" customFormat="1"/>
    <row r="60932" s="1" customFormat="1"/>
    <row r="60933" s="1" customFormat="1"/>
    <row r="60934" s="1" customFormat="1"/>
    <row r="60935" s="1" customFormat="1"/>
    <row r="60936" s="1" customFormat="1"/>
    <row r="60937" s="1" customFormat="1"/>
    <row r="60938" s="1" customFormat="1"/>
    <row r="60939" s="1" customFormat="1"/>
    <row r="60940" s="1" customFormat="1"/>
    <row r="60941" s="1" customFormat="1"/>
    <row r="60942" s="1" customFormat="1"/>
    <row r="60943" s="1" customFormat="1"/>
    <row r="60944" s="1" customFormat="1"/>
    <row r="60945" s="1" customFormat="1"/>
    <row r="60946" s="1" customFormat="1"/>
    <row r="60947" s="1" customFormat="1"/>
    <row r="60948" s="1" customFormat="1"/>
    <row r="60949" s="1" customFormat="1"/>
    <row r="60950" s="1" customFormat="1"/>
    <row r="60951" s="1" customFormat="1"/>
    <row r="60952" s="1" customFormat="1"/>
    <row r="60953" s="1" customFormat="1"/>
    <row r="60954" s="1" customFormat="1"/>
    <row r="60955" s="1" customFormat="1"/>
    <row r="60956" s="1" customFormat="1"/>
    <row r="60957" s="1" customFormat="1"/>
    <row r="60958" s="1" customFormat="1"/>
    <row r="60959" s="1" customFormat="1"/>
    <row r="60960" s="1" customFormat="1"/>
    <row r="60961" s="1" customFormat="1"/>
    <row r="60962" s="1" customFormat="1"/>
    <row r="60963" s="1" customFormat="1"/>
    <row r="60964" s="1" customFormat="1"/>
    <row r="60965" s="1" customFormat="1"/>
    <row r="60966" s="1" customFormat="1"/>
    <row r="60967" s="1" customFormat="1"/>
    <row r="60968" s="1" customFormat="1"/>
    <row r="60969" s="1" customFormat="1"/>
    <row r="60970" s="1" customFormat="1"/>
    <row r="60971" s="1" customFormat="1"/>
    <row r="60972" s="1" customFormat="1"/>
    <row r="60973" s="1" customFormat="1"/>
    <row r="60974" s="1" customFormat="1"/>
    <row r="60975" s="1" customFormat="1"/>
    <row r="60976" s="1" customFormat="1"/>
    <row r="60977" s="1" customFormat="1"/>
    <row r="60978" s="1" customFormat="1"/>
    <row r="60979" s="1" customFormat="1"/>
    <row r="60980" s="1" customFormat="1"/>
    <row r="60981" s="1" customFormat="1"/>
    <row r="60982" s="1" customFormat="1"/>
    <row r="60983" s="1" customFormat="1"/>
    <row r="60984" s="1" customFormat="1"/>
    <row r="60985" s="1" customFormat="1"/>
    <row r="60986" s="1" customFormat="1"/>
    <row r="60987" s="1" customFormat="1"/>
    <row r="60988" s="1" customFormat="1"/>
    <row r="60989" s="1" customFormat="1"/>
    <row r="60990" s="1" customFormat="1"/>
    <row r="60991" s="1" customFormat="1"/>
    <row r="60992" s="1" customFormat="1"/>
    <row r="60993" s="1" customFormat="1"/>
    <row r="60994" s="1" customFormat="1"/>
    <row r="60995" s="1" customFormat="1"/>
    <row r="60996" s="1" customFormat="1"/>
    <row r="60997" s="1" customFormat="1"/>
    <row r="60998" s="1" customFormat="1"/>
    <row r="60999" s="1" customFormat="1"/>
    <row r="61000" s="1" customFormat="1"/>
    <row r="61001" s="1" customFormat="1"/>
    <row r="61002" s="1" customFormat="1"/>
    <row r="61003" s="1" customFormat="1"/>
    <row r="61004" s="1" customFormat="1"/>
    <row r="61005" s="1" customFormat="1"/>
    <row r="61006" s="1" customFormat="1"/>
    <row r="61007" s="1" customFormat="1"/>
    <row r="61008" s="1" customFormat="1"/>
    <row r="61009" s="1" customFormat="1"/>
    <row r="61010" s="1" customFormat="1"/>
    <row r="61011" s="1" customFormat="1"/>
    <row r="61012" s="1" customFormat="1"/>
    <row r="61013" s="1" customFormat="1"/>
    <row r="61014" s="1" customFormat="1"/>
    <row r="61015" s="1" customFormat="1"/>
    <row r="61016" s="1" customFormat="1"/>
    <row r="61017" s="1" customFormat="1"/>
    <row r="61018" s="1" customFormat="1"/>
    <row r="61019" s="1" customFormat="1"/>
    <row r="61020" s="1" customFormat="1"/>
    <row r="61021" s="1" customFormat="1"/>
    <row r="61022" s="1" customFormat="1"/>
    <row r="61023" s="1" customFormat="1"/>
    <row r="61024" s="1" customFormat="1"/>
    <row r="61025" s="1" customFormat="1"/>
    <row r="61026" s="1" customFormat="1"/>
    <row r="61027" s="1" customFormat="1"/>
    <row r="61028" s="1" customFormat="1"/>
    <row r="61029" s="1" customFormat="1"/>
    <row r="61030" s="1" customFormat="1"/>
    <row r="61031" s="1" customFormat="1"/>
    <row r="61032" s="1" customFormat="1"/>
    <row r="61033" s="1" customFormat="1"/>
    <row r="61034" s="1" customFormat="1"/>
    <row r="61035" s="1" customFormat="1"/>
    <row r="61036" s="1" customFormat="1"/>
    <row r="61037" s="1" customFormat="1"/>
    <row r="61038" s="1" customFormat="1"/>
    <row r="61039" s="1" customFormat="1"/>
    <row r="61040" s="1" customFormat="1"/>
    <row r="61041" s="1" customFormat="1"/>
    <row r="61042" s="1" customFormat="1"/>
    <row r="61043" s="1" customFormat="1"/>
    <row r="61044" s="1" customFormat="1"/>
    <row r="61045" s="1" customFormat="1"/>
    <row r="61046" s="1" customFormat="1"/>
    <row r="61047" s="1" customFormat="1"/>
    <row r="61048" s="1" customFormat="1"/>
    <row r="61049" s="1" customFormat="1"/>
    <row r="61050" s="1" customFormat="1"/>
    <row r="61051" s="1" customFormat="1"/>
    <row r="61052" s="1" customFormat="1"/>
    <row r="61053" s="1" customFormat="1"/>
    <row r="61054" s="1" customFormat="1"/>
    <row r="61055" s="1" customFormat="1"/>
    <row r="61056" s="1" customFormat="1"/>
    <row r="61057" s="1" customFormat="1"/>
    <row r="61058" s="1" customFormat="1"/>
    <row r="61059" s="1" customFormat="1"/>
    <row r="61060" s="1" customFormat="1"/>
    <row r="61061" s="1" customFormat="1"/>
    <row r="61062" s="1" customFormat="1"/>
    <row r="61063" s="1" customFormat="1"/>
    <row r="61064" s="1" customFormat="1"/>
    <row r="61065" s="1" customFormat="1"/>
    <row r="61066" s="1" customFormat="1"/>
    <row r="61067" s="1" customFormat="1"/>
    <row r="61068" s="1" customFormat="1"/>
    <row r="61069" s="1" customFormat="1"/>
    <row r="61070" s="1" customFormat="1"/>
    <row r="61071" s="1" customFormat="1"/>
    <row r="61072" s="1" customFormat="1"/>
    <row r="61073" s="1" customFormat="1"/>
    <row r="61074" s="1" customFormat="1"/>
    <row r="61075" s="1" customFormat="1"/>
    <row r="61076" s="1" customFormat="1"/>
    <row r="61077" s="1" customFormat="1"/>
    <row r="61078" s="1" customFormat="1"/>
    <row r="61079" s="1" customFormat="1"/>
    <row r="61080" s="1" customFormat="1"/>
    <row r="61081" s="1" customFormat="1"/>
    <row r="61082" s="1" customFormat="1"/>
    <row r="61083" s="1" customFormat="1"/>
    <row r="61084" s="1" customFormat="1"/>
    <row r="61085" s="1" customFormat="1"/>
    <row r="61086" s="1" customFormat="1"/>
    <row r="61087" s="1" customFormat="1"/>
    <row r="61088" s="1" customFormat="1"/>
    <row r="61089" s="1" customFormat="1"/>
    <row r="61090" s="1" customFormat="1"/>
    <row r="61091" s="1" customFormat="1"/>
    <row r="61092" s="1" customFormat="1"/>
    <row r="61093" s="1" customFormat="1"/>
    <row r="61094" s="1" customFormat="1"/>
    <row r="61095" s="1" customFormat="1"/>
    <row r="61096" s="1" customFormat="1"/>
    <row r="61097" s="1" customFormat="1"/>
    <row r="61098" s="1" customFormat="1"/>
    <row r="61099" s="1" customFormat="1"/>
    <row r="61100" s="1" customFormat="1"/>
    <row r="61101" s="1" customFormat="1"/>
    <row r="61102" s="1" customFormat="1"/>
    <row r="61103" s="1" customFormat="1"/>
    <row r="61104" s="1" customFormat="1"/>
    <row r="61105" s="1" customFormat="1"/>
    <row r="61106" s="1" customFormat="1"/>
    <row r="61107" s="1" customFormat="1"/>
    <row r="61108" s="1" customFormat="1"/>
    <row r="61109" s="1" customFormat="1"/>
    <row r="61110" s="1" customFormat="1"/>
    <row r="61111" s="1" customFormat="1"/>
    <row r="61112" s="1" customFormat="1"/>
    <row r="61113" s="1" customFormat="1"/>
    <row r="61114" s="1" customFormat="1"/>
    <row r="61115" s="1" customFormat="1"/>
    <row r="61116" s="1" customFormat="1"/>
    <row r="61117" s="1" customFormat="1"/>
    <row r="61118" s="1" customFormat="1"/>
    <row r="61119" s="1" customFormat="1"/>
    <row r="61120" s="1" customFormat="1"/>
    <row r="61121" s="1" customFormat="1"/>
    <row r="61122" s="1" customFormat="1"/>
    <row r="61123" s="1" customFormat="1"/>
    <row r="61124" s="1" customFormat="1"/>
    <row r="61125" s="1" customFormat="1"/>
    <row r="61126" s="1" customFormat="1"/>
    <row r="61127" s="1" customFormat="1"/>
    <row r="61128" s="1" customFormat="1"/>
    <row r="61129" s="1" customFormat="1"/>
    <row r="61130" s="1" customFormat="1"/>
    <row r="61131" s="1" customFormat="1"/>
    <row r="61132" s="1" customFormat="1"/>
    <row r="61133" s="1" customFormat="1"/>
    <row r="61134" s="1" customFormat="1"/>
    <row r="61135" s="1" customFormat="1"/>
    <row r="61136" s="1" customFormat="1"/>
    <row r="61137" s="1" customFormat="1"/>
    <row r="61138" s="1" customFormat="1"/>
    <row r="61139" s="1" customFormat="1"/>
    <row r="61140" s="1" customFormat="1"/>
    <row r="61141" s="1" customFormat="1"/>
    <row r="61142" s="1" customFormat="1"/>
    <row r="61143" s="1" customFormat="1"/>
    <row r="61144" s="1" customFormat="1"/>
    <row r="61145" s="1" customFormat="1"/>
    <row r="61146" s="1" customFormat="1"/>
    <row r="61147" s="1" customFormat="1"/>
    <row r="61148" s="1" customFormat="1"/>
    <row r="61149" s="1" customFormat="1"/>
    <row r="61150" s="1" customFormat="1"/>
    <row r="61151" s="1" customFormat="1"/>
    <row r="61152" s="1" customFormat="1"/>
    <row r="61153" s="1" customFormat="1"/>
    <row r="61154" s="1" customFormat="1"/>
    <row r="61155" s="1" customFormat="1"/>
    <row r="61156" s="1" customFormat="1"/>
    <row r="61157" s="1" customFormat="1"/>
    <row r="61158" s="1" customFormat="1"/>
    <row r="61159" s="1" customFormat="1"/>
    <row r="61160" s="1" customFormat="1"/>
    <row r="61161" s="1" customFormat="1"/>
    <row r="61162" s="1" customFormat="1"/>
    <row r="61163" s="1" customFormat="1"/>
    <row r="61164" s="1" customFormat="1"/>
    <row r="61165" s="1" customFormat="1"/>
    <row r="61166" s="1" customFormat="1"/>
    <row r="61167" s="1" customFormat="1"/>
    <row r="61168" s="1" customFormat="1"/>
    <row r="61169" s="1" customFormat="1"/>
    <row r="61170" s="1" customFormat="1"/>
    <row r="61171" s="1" customFormat="1"/>
    <row r="61172" s="1" customFormat="1"/>
    <row r="61173" s="1" customFormat="1"/>
    <row r="61174" s="1" customFormat="1"/>
    <row r="61175" s="1" customFormat="1"/>
    <row r="61176" s="1" customFormat="1"/>
    <row r="61177" s="1" customFormat="1"/>
    <row r="61178" s="1" customFormat="1"/>
    <row r="61179" s="1" customFormat="1"/>
    <row r="61180" s="1" customFormat="1"/>
    <row r="61181" s="1" customFormat="1"/>
    <row r="61182" s="1" customFormat="1"/>
    <row r="61183" s="1" customFormat="1"/>
    <row r="61184" s="1" customFormat="1"/>
    <row r="61185" s="1" customFormat="1"/>
    <row r="61186" s="1" customFormat="1"/>
    <row r="61187" s="1" customFormat="1"/>
    <row r="61188" s="1" customFormat="1"/>
    <row r="61189" s="1" customFormat="1"/>
    <row r="61190" s="1" customFormat="1"/>
    <row r="61191" s="1" customFormat="1"/>
    <row r="61192" s="1" customFormat="1"/>
    <row r="61193" s="1" customFormat="1"/>
    <row r="61194" s="1" customFormat="1"/>
    <row r="61195" s="1" customFormat="1"/>
    <row r="61196" s="1" customFormat="1"/>
    <row r="61197" s="1" customFormat="1"/>
    <row r="61198" s="1" customFormat="1"/>
    <row r="61199" s="1" customFormat="1"/>
    <row r="61200" s="1" customFormat="1"/>
    <row r="61201" s="1" customFormat="1"/>
    <row r="61202" s="1" customFormat="1"/>
    <row r="61203" s="1" customFormat="1"/>
    <row r="61204" s="1" customFormat="1"/>
    <row r="61205" s="1" customFormat="1"/>
    <row r="61206" s="1" customFormat="1"/>
    <row r="61207" s="1" customFormat="1"/>
    <row r="61208" s="1" customFormat="1"/>
    <row r="61209" s="1" customFormat="1"/>
    <row r="61210" s="1" customFormat="1"/>
    <row r="61211" s="1" customFormat="1"/>
    <row r="61212" s="1" customFormat="1"/>
    <row r="61213" s="1" customFormat="1"/>
    <row r="61214" s="1" customFormat="1"/>
    <row r="61215" s="1" customFormat="1"/>
    <row r="61216" s="1" customFormat="1"/>
    <row r="61217" s="1" customFormat="1"/>
    <row r="61218" s="1" customFormat="1"/>
    <row r="61219" s="1" customFormat="1"/>
    <row r="61220" s="1" customFormat="1"/>
    <row r="61221" s="1" customFormat="1"/>
    <row r="61222" s="1" customFormat="1"/>
    <row r="61223" s="1" customFormat="1"/>
    <row r="61224" s="1" customFormat="1"/>
    <row r="61225" s="1" customFormat="1"/>
    <row r="61226" s="1" customFormat="1"/>
    <row r="61227" s="1" customFormat="1"/>
    <row r="61228" s="1" customFormat="1"/>
    <row r="61229" s="1" customFormat="1"/>
    <row r="61230" s="1" customFormat="1"/>
    <row r="61231" s="1" customFormat="1"/>
    <row r="61232" s="1" customFormat="1"/>
    <row r="61233" s="1" customFormat="1"/>
    <row r="61234" s="1" customFormat="1"/>
    <row r="61235" s="1" customFormat="1"/>
    <row r="61236" s="1" customFormat="1"/>
    <row r="61237" s="1" customFormat="1"/>
    <row r="61238" s="1" customFormat="1"/>
    <row r="61239" s="1" customFormat="1"/>
    <row r="61240" s="1" customFormat="1"/>
    <row r="61241" s="1" customFormat="1"/>
    <row r="61242" s="1" customFormat="1"/>
    <row r="61243" s="1" customFormat="1"/>
    <row r="61244" s="1" customFormat="1"/>
    <row r="61245" s="1" customFormat="1"/>
    <row r="61246" s="1" customFormat="1"/>
    <row r="61247" s="1" customFormat="1"/>
    <row r="61248" s="1" customFormat="1"/>
    <row r="61249" s="1" customFormat="1"/>
    <row r="61250" s="1" customFormat="1"/>
    <row r="61251" s="1" customFormat="1"/>
    <row r="61252" s="1" customFormat="1"/>
    <row r="61253" s="1" customFormat="1"/>
    <row r="61254" s="1" customFormat="1"/>
    <row r="61255" s="1" customFormat="1"/>
    <row r="61256" s="1" customFormat="1"/>
    <row r="61257" s="1" customFormat="1"/>
    <row r="61258" s="1" customFormat="1"/>
    <row r="61259" s="1" customFormat="1"/>
    <row r="61260" s="1" customFormat="1"/>
    <row r="61261" s="1" customFormat="1"/>
    <row r="61262" s="1" customFormat="1"/>
    <row r="61263" s="1" customFormat="1"/>
    <row r="61264" s="1" customFormat="1"/>
    <row r="61265" s="1" customFormat="1"/>
    <row r="61266" s="1" customFormat="1"/>
    <row r="61267" s="1" customFormat="1"/>
    <row r="61268" s="1" customFormat="1"/>
    <row r="61269" s="1" customFormat="1"/>
    <row r="61270" s="1" customFormat="1"/>
    <row r="61271" s="1" customFormat="1"/>
    <row r="61272" s="1" customFormat="1"/>
    <row r="61273" s="1" customFormat="1"/>
    <row r="61274" s="1" customFormat="1"/>
    <row r="61275" s="1" customFormat="1"/>
    <row r="61276" s="1" customFormat="1"/>
    <row r="61277" s="1" customFormat="1"/>
    <row r="61278" s="1" customFormat="1"/>
    <row r="61279" s="1" customFormat="1"/>
    <row r="61280" s="1" customFormat="1"/>
    <row r="61281" s="1" customFormat="1"/>
    <row r="61282" s="1" customFormat="1"/>
    <row r="61283" s="1" customFormat="1"/>
    <row r="61284" s="1" customFormat="1"/>
    <row r="61285" s="1" customFormat="1"/>
    <row r="61286" s="1" customFormat="1"/>
    <row r="61287" s="1" customFormat="1"/>
    <row r="61288" s="1" customFormat="1"/>
    <row r="61289" s="1" customFormat="1"/>
    <row r="61290" s="1" customFormat="1"/>
    <row r="61291" s="1" customFormat="1"/>
    <row r="61292" s="1" customFormat="1"/>
    <row r="61293" s="1" customFormat="1"/>
    <row r="61294" s="1" customFormat="1"/>
    <row r="61295" s="1" customFormat="1"/>
    <row r="61296" s="1" customFormat="1"/>
    <row r="61297" s="1" customFormat="1"/>
    <row r="61298" s="1" customFormat="1"/>
    <row r="61299" s="1" customFormat="1"/>
    <row r="61300" s="1" customFormat="1"/>
    <row r="61301" s="1" customFormat="1"/>
    <row r="61302" s="1" customFormat="1"/>
    <row r="61303" s="1" customFormat="1"/>
    <row r="61304" s="1" customFormat="1"/>
    <row r="61305" s="1" customFormat="1"/>
    <row r="61306" s="1" customFormat="1"/>
    <row r="61307" s="1" customFormat="1"/>
    <row r="61308" s="1" customFormat="1"/>
    <row r="61309" s="1" customFormat="1"/>
    <row r="61310" s="1" customFormat="1"/>
    <row r="61311" s="1" customFormat="1"/>
    <row r="61312" s="1" customFormat="1"/>
    <row r="61313" s="1" customFormat="1"/>
    <row r="61314" s="1" customFormat="1"/>
    <row r="61315" s="1" customFormat="1"/>
    <row r="61316" s="1" customFormat="1"/>
    <row r="61317" s="1" customFormat="1"/>
    <row r="61318" s="1" customFormat="1"/>
    <row r="61319" s="1" customFormat="1"/>
    <row r="61320" s="1" customFormat="1"/>
    <row r="61321" s="1" customFormat="1"/>
    <row r="61322" s="1" customFormat="1"/>
    <row r="61323" s="1" customFormat="1"/>
    <row r="61324" s="1" customFormat="1"/>
    <row r="61325" s="1" customFormat="1"/>
    <row r="61326" s="1" customFormat="1"/>
    <row r="61327" s="1" customFormat="1"/>
    <row r="61328" s="1" customFormat="1"/>
    <row r="61329" s="1" customFormat="1"/>
    <row r="61330" s="1" customFormat="1"/>
    <row r="61331" s="1" customFormat="1"/>
    <row r="61332" s="1" customFormat="1"/>
    <row r="61333" s="1" customFormat="1"/>
    <row r="61334" s="1" customFormat="1"/>
    <row r="61335" s="1" customFormat="1"/>
    <row r="61336" s="1" customFormat="1"/>
    <row r="61337" s="1" customFormat="1"/>
    <row r="61338" s="1" customFormat="1"/>
    <row r="61339" s="1" customFormat="1"/>
    <row r="61340" s="1" customFormat="1"/>
    <row r="61341" s="1" customFormat="1"/>
    <row r="61342" s="1" customFormat="1"/>
    <row r="61343" s="1" customFormat="1"/>
    <row r="61344" s="1" customFormat="1"/>
    <row r="61345" s="1" customFormat="1"/>
    <row r="61346" s="1" customFormat="1"/>
    <row r="61347" s="1" customFormat="1"/>
    <row r="61348" s="1" customFormat="1"/>
    <row r="61349" s="1" customFormat="1"/>
    <row r="61350" s="1" customFormat="1"/>
    <row r="61351" s="1" customFormat="1"/>
    <row r="61352" s="1" customFormat="1"/>
    <row r="61353" s="1" customFormat="1"/>
    <row r="61354" s="1" customFormat="1"/>
    <row r="61355" s="1" customFormat="1"/>
    <row r="61356" s="1" customFormat="1"/>
    <row r="61357" s="1" customFormat="1"/>
    <row r="61358" s="1" customFormat="1"/>
    <row r="61359" s="1" customFormat="1"/>
    <row r="61360" s="1" customFormat="1"/>
    <row r="61361" s="1" customFormat="1"/>
    <row r="61362" s="1" customFormat="1"/>
    <row r="61363" s="1" customFormat="1"/>
    <row r="61364" s="1" customFormat="1"/>
    <row r="61365" s="1" customFormat="1"/>
    <row r="61366" s="1" customFormat="1"/>
    <row r="61367" s="1" customFormat="1"/>
    <row r="61368" s="1" customFormat="1"/>
    <row r="61369" s="1" customFormat="1"/>
    <row r="61370" s="1" customFormat="1"/>
    <row r="61371" s="1" customFormat="1"/>
    <row r="61372" s="1" customFormat="1"/>
    <row r="61373" s="1" customFormat="1"/>
    <row r="61374" s="1" customFormat="1"/>
    <row r="61375" s="1" customFormat="1"/>
    <row r="61376" s="1" customFormat="1"/>
    <row r="61377" s="1" customFormat="1"/>
    <row r="61378" s="1" customFormat="1"/>
    <row r="61379" s="1" customFormat="1"/>
    <row r="61380" s="1" customFormat="1"/>
    <row r="61381" s="1" customFormat="1"/>
    <row r="61382" s="1" customFormat="1"/>
    <row r="61383" s="1" customFormat="1"/>
    <row r="61384" s="1" customFormat="1"/>
    <row r="61385" s="1" customFormat="1"/>
    <row r="61386" s="1" customFormat="1"/>
    <row r="61387" s="1" customFormat="1"/>
    <row r="61388" s="1" customFormat="1"/>
    <row r="61389" s="1" customFormat="1"/>
    <row r="61390" s="1" customFormat="1"/>
    <row r="61391" s="1" customFormat="1"/>
    <row r="61392" s="1" customFormat="1"/>
    <row r="61393" s="1" customFormat="1"/>
    <row r="61394" s="1" customFormat="1"/>
    <row r="61395" s="1" customFormat="1"/>
    <row r="61396" s="1" customFormat="1"/>
    <row r="61397" s="1" customFormat="1"/>
    <row r="61398" s="1" customFormat="1"/>
    <row r="61399" s="1" customFormat="1"/>
    <row r="61400" s="1" customFormat="1"/>
    <row r="61401" s="1" customFormat="1"/>
    <row r="61402" s="1" customFormat="1"/>
    <row r="61403" s="1" customFormat="1"/>
    <row r="61404" s="1" customFormat="1"/>
    <row r="61405" s="1" customFormat="1"/>
    <row r="61406" s="1" customFormat="1"/>
    <row r="61407" s="1" customFormat="1"/>
    <row r="61408" s="1" customFormat="1"/>
    <row r="61409" s="1" customFormat="1"/>
    <row r="61410" s="1" customFormat="1"/>
    <row r="61411" s="1" customFormat="1"/>
    <row r="61412" s="1" customFormat="1"/>
    <row r="61413" s="1" customFormat="1"/>
    <row r="61414" s="1" customFormat="1"/>
    <row r="61415" s="1" customFormat="1"/>
    <row r="61416" s="1" customFormat="1"/>
    <row r="61417" s="1" customFormat="1"/>
    <row r="61418" s="1" customFormat="1"/>
    <row r="61419" s="1" customFormat="1"/>
    <row r="61420" s="1" customFormat="1"/>
    <row r="61421" s="1" customFormat="1"/>
    <row r="61422" s="1" customFormat="1"/>
    <row r="61423" s="1" customFormat="1"/>
    <row r="61424" s="1" customFormat="1"/>
    <row r="61425" s="1" customFormat="1"/>
    <row r="61426" s="1" customFormat="1"/>
    <row r="61427" s="1" customFormat="1"/>
    <row r="61428" s="1" customFormat="1"/>
    <row r="61429" s="1" customFormat="1"/>
    <row r="61430" s="1" customFormat="1"/>
    <row r="61431" s="1" customFormat="1"/>
    <row r="61432" s="1" customFormat="1"/>
    <row r="61433" s="1" customFormat="1"/>
    <row r="61434" s="1" customFormat="1"/>
    <row r="61435" s="1" customFormat="1"/>
    <row r="61436" s="1" customFormat="1"/>
    <row r="61437" s="1" customFormat="1"/>
    <row r="61438" s="1" customFormat="1"/>
    <row r="61439" s="1" customFormat="1"/>
    <row r="61440" s="1" customFormat="1"/>
    <row r="61441" s="1" customFormat="1"/>
    <row r="61442" s="1" customFormat="1"/>
    <row r="61443" s="1" customFormat="1"/>
    <row r="61444" s="1" customFormat="1"/>
    <row r="61445" s="1" customFormat="1"/>
    <row r="61446" s="1" customFormat="1"/>
    <row r="61447" s="1" customFormat="1"/>
    <row r="61448" s="1" customFormat="1"/>
    <row r="61449" s="1" customFormat="1"/>
    <row r="61450" s="1" customFormat="1"/>
    <row r="61451" s="1" customFormat="1"/>
    <row r="61452" s="1" customFormat="1"/>
    <row r="61453" s="1" customFormat="1"/>
    <row r="61454" s="1" customFormat="1"/>
    <row r="61455" s="1" customFormat="1"/>
    <row r="61456" s="1" customFormat="1"/>
    <row r="61457" s="1" customFormat="1"/>
    <row r="61458" s="1" customFormat="1"/>
    <row r="61459" s="1" customFormat="1"/>
    <row r="61460" s="1" customFormat="1"/>
    <row r="61461" s="1" customFormat="1"/>
    <row r="61462" s="1" customFormat="1"/>
    <row r="61463" s="1" customFormat="1"/>
    <row r="61464" s="1" customFormat="1"/>
    <row r="61465" s="1" customFormat="1"/>
    <row r="61466" s="1" customFormat="1"/>
    <row r="61467" s="1" customFormat="1"/>
    <row r="61468" s="1" customFormat="1"/>
    <row r="61469" s="1" customFormat="1"/>
    <row r="61470" s="1" customFormat="1"/>
    <row r="61471" s="1" customFormat="1"/>
    <row r="61472" s="1" customFormat="1"/>
    <row r="61473" s="1" customFormat="1"/>
    <row r="61474" s="1" customFormat="1"/>
    <row r="61475" s="1" customFormat="1"/>
    <row r="61476" s="1" customFormat="1"/>
    <row r="61477" s="1" customFormat="1"/>
    <row r="61478" s="1" customFormat="1"/>
    <row r="61479" s="1" customFormat="1"/>
    <row r="61480" s="1" customFormat="1"/>
    <row r="61481" s="1" customFormat="1"/>
    <row r="61482" s="1" customFormat="1"/>
    <row r="61483" s="1" customFormat="1"/>
    <row r="61484" s="1" customFormat="1"/>
    <row r="61485" s="1" customFormat="1"/>
    <row r="61486" s="1" customFormat="1"/>
    <row r="61487" s="1" customFormat="1"/>
    <row r="61488" s="1" customFormat="1"/>
    <row r="61489" s="1" customFormat="1"/>
    <row r="61490" s="1" customFormat="1"/>
    <row r="61491" s="1" customFormat="1"/>
    <row r="61492" s="1" customFormat="1"/>
    <row r="61493" s="1" customFormat="1"/>
    <row r="61494" s="1" customFormat="1"/>
    <row r="61495" s="1" customFormat="1"/>
    <row r="61496" s="1" customFormat="1"/>
    <row r="61497" s="1" customFormat="1"/>
    <row r="61498" s="1" customFormat="1"/>
    <row r="61499" s="1" customFormat="1"/>
    <row r="61500" s="1" customFormat="1"/>
    <row r="61501" s="1" customFormat="1"/>
    <row r="61502" s="1" customFormat="1"/>
    <row r="61503" s="1" customFormat="1"/>
    <row r="61504" s="1" customFormat="1"/>
    <row r="61505" s="1" customFormat="1"/>
    <row r="61506" s="1" customFormat="1"/>
    <row r="61507" s="1" customFormat="1"/>
    <row r="61508" s="1" customFormat="1"/>
    <row r="61509" s="1" customFormat="1"/>
    <row r="61510" s="1" customFormat="1"/>
    <row r="61511" s="1" customFormat="1"/>
    <row r="61512" s="1" customFormat="1"/>
    <row r="61513" s="1" customFormat="1"/>
    <row r="61514" s="1" customFormat="1"/>
    <row r="61515" s="1" customFormat="1"/>
    <row r="61516" s="1" customFormat="1"/>
    <row r="61517" s="1" customFormat="1"/>
    <row r="61518" s="1" customFormat="1"/>
    <row r="61519" s="1" customFormat="1"/>
    <row r="61520" s="1" customFormat="1"/>
    <row r="61521" s="1" customFormat="1"/>
    <row r="61522" s="1" customFormat="1"/>
    <row r="61523" s="1" customFormat="1"/>
    <row r="61524" s="1" customFormat="1"/>
    <row r="61525" s="1" customFormat="1"/>
    <row r="61526" s="1" customFormat="1"/>
    <row r="61527" s="1" customFormat="1"/>
    <row r="61528" s="1" customFormat="1"/>
    <row r="61529" s="1" customFormat="1"/>
    <row r="61530" s="1" customFormat="1"/>
    <row r="61531" s="1" customFormat="1"/>
    <row r="61532" s="1" customFormat="1"/>
    <row r="61533" s="1" customFormat="1"/>
    <row r="61534" s="1" customFormat="1"/>
    <row r="61535" s="1" customFormat="1"/>
    <row r="61536" s="1" customFormat="1"/>
    <row r="61537" s="1" customFormat="1"/>
    <row r="61538" s="1" customFormat="1"/>
    <row r="61539" s="1" customFormat="1"/>
    <row r="61540" s="1" customFormat="1"/>
    <row r="61541" s="1" customFormat="1"/>
    <row r="61542" s="1" customFormat="1"/>
    <row r="61543" s="1" customFormat="1"/>
    <row r="61544" s="1" customFormat="1"/>
    <row r="61545" s="1" customFormat="1"/>
    <row r="61546" s="1" customFormat="1"/>
    <row r="61547" s="1" customFormat="1"/>
    <row r="61548" s="1" customFormat="1"/>
    <row r="61549" s="1" customFormat="1"/>
    <row r="61550" s="1" customFormat="1"/>
    <row r="61551" s="1" customFormat="1"/>
    <row r="61552" s="1" customFormat="1"/>
    <row r="61553" s="1" customFormat="1"/>
    <row r="61554" s="1" customFormat="1"/>
    <row r="61555" s="1" customFormat="1"/>
    <row r="61556" s="1" customFormat="1"/>
    <row r="61557" s="1" customFormat="1"/>
    <row r="61558" s="1" customFormat="1"/>
    <row r="61559" s="1" customFormat="1"/>
    <row r="61560" s="1" customFormat="1"/>
    <row r="61561" s="1" customFormat="1"/>
    <row r="61562" s="1" customFormat="1"/>
    <row r="61563" s="1" customFormat="1"/>
    <row r="61564" s="1" customFormat="1"/>
    <row r="61565" s="1" customFormat="1"/>
    <row r="61566" s="1" customFormat="1"/>
    <row r="61567" s="1" customFormat="1"/>
    <row r="61568" s="1" customFormat="1"/>
    <row r="61569" s="1" customFormat="1"/>
    <row r="61570" s="1" customFormat="1"/>
    <row r="61571" s="1" customFormat="1"/>
    <row r="61572" s="1" customFormat="1"/>
    <row r="61573" s="1" customFormat="1"/>
    <row r="61574" s="1" customFormat="1"/>
    <row r="61575" s="1" customFormat="1"/>
    <row r="61576" s="1" customFormat="1"/>
    <row r="61577" s="1" customFormat="1"/>
    <row r="61578" s="1" customFormat="1"/>
    <row r="61579" s="1" customFormat="1"/>
    <row r="61580" s="1" customFormat="1"/>
    <row r="61581" s="1" customFormat="1"/>
    <row r="61582" s="1" customFormat="1"/>
    <row r="61583" s="1" customFormat="1"/>
    <row r="61584" s="1" customFormat="1"/>
    <row r="61585" s="1" customFormat="1"/>
    <row r="61586" s="1" customFormat="1"/>
    <row r="61587" s="1" customFormat="1"/>
    <row r="61588" s="1" customFormat="1"/>
    <row r="61589" s="1" customFormat="1"/>
    <row r="61590" s="1" customFormat="1"/>
    <row r="61591" s="1" customFormat="1"/>
    <row r="61592" s="1" customFormat="1"/>
    <row r="61593" s="1" customFormat="1"/>
    <row r="61594" s="1" customFormat="1"/>
    <row r="61595" s="1" customFormat="1"/>
    <row r="61596" s="1" customFormat="1"/>
    <row r="61597" s="1" customFormat="1"/>
    <row r="61598" s="1" customFormat="1"/>
    <row r="61599" s="1" customFormat="1"/>
    <row r="61600" s="1" customFormat="1"/>
    <row r="61601" s="1" customFormat="1"/>
    <row r="61602" s="1" customFormat="1"/>
    <row r="61603" s="1" customFormat="1"/>
    <row r="61604" s="1" customFormat="1"/>
    <row r="61605" s="1" customFormat="1"/>
    <row r="61606" s="1" customFormat="1"/>
    <row r="61607" s="1" customFormat="1"/>
    <row r="61608" s="1" customFormat="1"/>
    <row r="61609" s="1" customFormat="1"/>
    <row r="61610" s="1" customFormat="1"/>
    <row r="61611" s="1" customFormat="1"/>
    <row r="61612" s="1" customFormat="1"/>
    <row r="61613" s="1" customFormat="1"/>
    <row r="61614" s="1" customFormat="1"/>
    <row r="61615" s="1" customFormat="1"/>
    <row r="61616" s="1" customFormat="1"/>
    <row r="61617" s="1" customFormat="1"/>
    <row r="61618" s="1" customFormat="1"/>
    <row r="61619" s="1" customFormat="1"/>
    <row r="61620" s="1" customFormat="1"/>
    <row r="61621" s="1" customFormat="1"/>
    <row r="61622" s="1" customFormat="1"/>
    <row r="61623" s="1" customFormat="1"/>
    <row r="61624" s="1" customFormat="1"/>
    <row r="61625" s="1" customFormat="1"/>
    <row r="61626" s="1" customFormat="1"/>
    <row r="61627" s="1" customFormat="1"/>
    <row r="61628" s="1" customFormat="1"/>
    <row r="61629" s="1" customFormat="1"/>
    <row r="61630" s="1" customFormat="1"/>
    <row r="61631" s="1" customFormat="1"/>
    <row r="61632" s="1" customFormat="1"/>
    <row r="61633" s="1" customFormat="1"/>
    <row r="61634" s="1" customFormat="1"/>
    <row r="61635" s="1" customFormat="1"/>
    <row r="61636" s="1" customFormat="1"/>
    <row r="61637" s="1" customFormat="1"/>
    <row r="61638" s="1" customFormat="1"/>
    <row r="61639" s="1" customFormat="1"/>
    <row r="61640" s="1" customFormat="1"/>
    <row r="61641" s="1" customFormat="1"/>
    <row r="61642" s="1" customFormat="1"/>
    <row r="61643" s="1" customFormat="1"/>
    <row r="61644" s="1" customFormat="1"/>
    <row r="61645" s="1" customFormat="1"/>
    <row r="61646" s="1" customFormat="1"/>
    <row r="61647" s="1" customFormat="1"/>
    <row r="61648" s="1" customFormat="1"/>
    <row r="61649" s="1" customFormat="1"/>
    <row r="61650" s="1" customFormat="1"/>
    <row r="61651" s="1" customFormat="1"/>
    <row r="61652" s="1" customFormat="1"/>
    <row r="61653" s="1" customFormat="1"/>
    <row r="61654" s="1" customFormat="1"/>
    <row r="61655" s="1" customFormat="1"/>
    <row r="61656" s="1" customFormat="1"/>
    <row r="61657" s="1" customFormat="1"/>
    <row r="61658" s="1" customFormat="1"/>
    <row r="61659" s="1" customFormat="1"/>
    <row r="61660" s="1" customFormat="1"/>
    <row r="61661" s="1" customFormat="1"/>
    <row r="61662" s="1" customFormat="1"/>
    <row r="61663" s="1" customFormat="1"/>
    <row r="61664" s="1" customFormat="1"/>
    <row r="61665" s="1" customFormat="1"/>
    <row r="61666" s="1" customFormat="1"/>
    <row r="61667" s="1" customFormat="1"/>
    <row r="61668" s="1" customFormat="1"/>
    <row r="61669" s="1" customFormat="1"/>
    <row r="61670" s="1" customFormat="1"/>
    <row r="61671" s="1" customFormat="1"/>
    <row r="61672" s="1" customFormat="1"/>
    <row r="61673" s="1" customFormat="1"/>
    <row r="61674" s="1" customFormat="1"/>
    <row r="61675" s="1" customFormat="1"/>
    <row r="61676" s="1" customFormat="1"/>
    <row r="61677" s="1" customFormat="1"/>
    <row r="61678" s="1" customFormat="1"/>
    <row r="61679" s="1" customFormat="1"/>
    <row r="61680" s="1" customFormat="1"/>
    <row r="61681" s="1" customFormat="1"/>
    <row r="61682" s="1" customFormat="1"/>
    <row r="61683" s="1" customFormat="1"/>
    <row r="61684" s="1" customFormat="1"/>
    <row r="61685" s="1" customFormat="1"/>
    <row r="61686" s="1" customFormat="1"/>
    <row r="61687" s="1" customFormat="1"/>
    <row r="61688" s="1" customFormat="1"/>
    <row r="61689" s="1" customFormat="1"/>
    <row r="61690" s="1" customFormat="1"/>
    <row r="61691" s="1" customFormat="1"/>
    <row r="61692" s="1" customFormat="1"/>
    <row r="61693" s="1" customFormat="1"/>
    <row r="61694" s="1" customFormat="1"/>
    <row r="61695" s="1" customFormat="1"/>
    <row r="61696" s="1" customFormat="1"/>
    <row r="61697" s="1" customFormat="1"/>
    <row r="61698" s="1" customFormat="1"/>
    <row r="61699" s="1" customFormat="1"/>
    <row r="61700" s="1" customFormat="1"/>
    <row r="61701" s="1" customFormat="1"/>
    <row r="61702" s="1" customFormat="1"/>
    <row r="61703" s="1" customFormat="1"/>
    <row r="61704" s="1" customFormat="1"/>
    <row r="61705" s="1" customFormat="1"/>
    <row r="61706" s="1" customFormat="1"/>
    <row r="61707" s="1" customFormat="1"/>
    <row r="61708" s="1" customFormat="1"/>
    <row r="61709" s="1" customFormat="1"/>
    <row r="61710" s="1" customFormat="1"/>
    <row r="61711" s="1" customFormat="1"/>
    <row r="61712" s="1" customFormat="1"/>
    <row r="61713" s="1" customFormat="1"/>
    <row r="61714" s="1" customFormat="1"/>
    <row r="61715" s="1" customFormat="1"/>
    <row r="61716" s="1" customFormat="1"/>
    <row r="61717" s="1" customFormat="1"/>
    <row r="61718" s="1" customFormat="1"/>
    <row r="61719" s="1" customFormat="1"/>
    <row r="61720" s="1" customFormat="1"/>
    <row r="61721" s="1" customFormat="1"/>
    <row r="61722" s="1" customFormat="1"/>
    <row r="61723" s="1" customFormat="1"/>
    <row r="61724" s="1" customFormat="1"/>
    <row r="61725" s="1" customFormat="1"/>
    <row r="61726" s="1" customFormat="1"/>
    <row r="61727" s="1" customFormat="1"/>
    <row r="61728" s="1" customFormat="1"/>
    <row r="61729" s="1" customFormat="1"/>
    <row r="61730" s="1" customFormat="1"/>
    <row r="61731" s="1" customFormat="1"/>
    <row r="61732" s="1" customFormat="1"/>
    <row r="61733" s="1" customFormat="1"/>
    <row r="61734" s="1" customFormat="1"/>
    <row r="61735" s="1" customFormat="1"/>
    <row r="61736" s="1" customFormat="1"/>
    <row r="61737" s="1" customFormat="1"/>
    <row r="61738" s="1" customFormat="1"/>
    <row r="61739" s="1" customFormat="1"/>
    <row r="61740" s="1" customFormat="1"/>
    <row r="61741" s="1" customFormat="1"/>
    <row r="61742" s="1" customFormat="1"/>
    <row r="61743" s="1" customFormat="1"/>
    <row r="61744" s="1" customFormat="1"/>
    <row r="61745" s="1" customFormat="1"/>
    <row r="61746" s="1" customFormat="1"/>
    <row r="61747" s="1" customFormat="1"/>
    <row r="61748" s="1" customFormat="1"/>
    <row r="61749" s="1" customFormat="1"/>
    <row r="61750" s="1" customFormat="1"/>
    <row r="61751" s="1" customFormat="1"/>
    <row r="61752" s="1" customFormat="1"/>
    <row r="61753" s="1" customFormat="1"/>
    <row r="61754" s="1" customFormat="1"/>
    <row r="61755" s="1" customFormat="1"/>
    <row r="61756" s="1" customFormat="1"/>
    <row r="61757" s="1" customFormat="1"/>
    <row r="61758" s="1" customFormat="1"/>
    <row r="61759" s="1" customFormat="1"/>
    <row r="61760" s="1" customFormat="1"/>
    <row r="61761" s="1" customFormat="1"/>
    <row r="61762" s="1" customFormat="1"/>
    <row r="61763" s="1" customFormat="1"/>
    <row r="61764" s="1" customFormat="1"/>
    <row r="61765" s="1" customFormat="1"/>
    <row r="61766" s="1" customFormat="1"/>
    <row r="61767" s="1" customFormat="1"/>
    <row r="61768" s="1" customFormat="1"/>
    <row r="61769" s="1" customFormat="1"/>
    <row r="61770" s="1" customFormat="1"/>
    <row r="61771" s="1" customFormat="1"/>
    <row r="61772" s="1" customFormat="1"/>
    <row r="61773" s="1" customFormat="1"/>
    <row r="61774" s="1" customFormat="1"/>
    <row r="61775" s="1" customFormat="1"/>
    <row r="61776" s="1" customFormat="1"/>
    <row r="61777" s="1" customFormat="1"/>
    <row r="61778" s="1" customFormat="1"/>
    <row r="61779" s="1" customFormat="1"/>
    <row r="61780" s="1" customFormat="1"/>
    <row r="61781" s="1" customFormat="1"/>
    <row r="61782" s="1" customFormat="1"/>
    <row r="61783" s="1" customFormat="1"/>
    <row r="61784" s="1" customFormat="1"/>
    <row r="61785" s="1" customFormat="1"/>
    <row r="61786" s="1" customFormat="1"/>
    <row r="61787" s="1" customFormat="1"/>
    <row r="61788" s="1" customFormat="1"/>
    <row r="61789" s="1" customFormat="1"/>
    <row r="61790" s="1" customFormat="1"/>
    <row r="61791" s="1" customFormat="1"/>
    <row r="61792" s="1" customFormat="1"/>
    <row r="61793" s="1" customFormat="1"/>
    <row r="61794" s="1" customFormat="1"/>
    <row r="61795" s="1" customFormat="1"/>
    <row r="61796" s="1" customFormat="1"/>
    <row r="61797" s="1" customFormat="1"/>
    <row r="61798" s="1" customFormat="1"/>
    <row r="61799" s="1" customFormat="1"/>
    <row r="61800" s="1" customFormat="1"/>
    <row r="61801" s="1" customFormat="1"/>
    <row r="61802" s="1" customFormat="1"/>
    <row r="61803" s="1" customFormat="1"/>
    <row r="61804" s="1" customFormat="1"/>
    <row r="61805" s="1" customFormat="1"/>
    <row r="61806" s="1" customFormat="1"/>
    <row r="61807" s="1" customFormat="1"/>
    <row r="61808" s="1" customFormat="1"/>
    <row r="61809" s="1" customFormat="1"/>
    <row r="61810" s="1" customFormat="1"/>
    <row r="61811" s="1" customFormat="1"/>
    <row r="61812" s="1" customFormat="1"/>
    <row r="61813" s="1" customFormat="1"/>
    <row r="61814" s="1" customFormat="1"/>
    <row r="61815" s="1" customFormat="1"/>
    <row r="61816" s="1" customFormat="1"/>
    <row r="61817" s="1" customFormat="1"/>
    <row r="61818" s="1" customFormat="1"/>
    <row r="61819" s="1" customFormat="1"/>
    <row r="61820" s="1" customFormat="1"/>
    <row r="61821" s="1" customFormat="1"/>
    <row r="61822" s="1" customFormat="1"/>
    <row r="61823" s="1" customFormat="1"/>
    <row r="61824" s="1" customFormat="1"/>
    <row r="61825" s="1" customFormat="1"/>
    <row r="61826" s="1" customFormat="1"/>
    <row r="61827" s="1" customFormat="1"/>
    <row r="61828" s="1" customFormat="1"/>
    <row r="61829" s="1" customFormat="1"/>
    <row r="61830" s="1" customFormat="1"/>
    <row r="61831" s="1" customFormat="1"/>
    <row r="61832" s="1" customFormat="1"/>
    <row r="61833" s="1" customFormat="1"/>
    <row r="61834" s="1" customFormat="1"/>
    <row r="61835" s="1" customFormat="1"/>
    <row r="61836" s="1" customFormat="1"/>
    <row r="61837" s="1" customFormat="1"/>
    <row r="61838" s="1" customFormat="1"/>
    <row r="61839" s="1" customFormat="1"/>
    <row r="61840" s="1" customFormat="1"/>
    <row r="61841" s="1" customFormat="1"/>
    <row r="61842" s="1" customFormat="1"/>
    <row r="61843" s="1" customFormat="1"/>
    <row r="61844" s="1" customFormat="1"/>
    <row r="61845" s="1" customFormat="1"/>
    <row r="61846" s="1" customFormat="1"/>
    <row r="61847" s="1" customFormat="1"/>
    <row r="61848" s="1" customFormat="1"/>
    <row r="61849" s="1" customFormat="1"/>
    <row r="61850" s="1" customFormat="1"/>
    <row r="61851" s="1" customFormat="1"/>
    <row r="61852" s="1" customFormat="1"/>
    <row r="61853" s="1" customFormat="1"/>
    <row r="61854" s="1" customFormat="1"/>
    <row r="61855" s="1" customFormat="1"/>
    <row r="61856" s="1" customFormat="1"/>
    <row r="61857" s="1" customFormat="1"/>
    <row r="61858" s="1" customFormat="1"/>
    <row r="61859" s="1" customFormat="1"/>
    <row r="61860" s="1" customFormat="1"/>
    <row r="61861" s="1" customFormat="1"/>
    <row r="61862" s="1" customFormat="1"/>
    <row r="61863" s="1" customFormat="1"/>
    <row r="61864" s="1" customFormat="1"/>
    <row r="61865" s="1" customFormat="1"/>
    <row r="61866" s="1" customFormat="1"/>
    <row r="61867" s="1" customFormat="1"/>
    <row r="61868" s="1" customFormat="1"/>
    <row r="61869" s="1" customFormat="1"/>
    <row r="61870" s="1" customFormat="1"/>
    <row r="61871" s="1" customFormat="1"/>
    <row r="61872" s="1" customFormat="1"/>
    <row r="61873" s="1" customFormat="1"/>
    <row r="61874" s="1" customFormat="1"/>
    <row r="61875" s="1" customFormat="1"/>
    <row r="61876" s="1" customFormat="1"/>
    <row r="61877" s="1" customFormat="1"/>
    <row r="61878" s="1" customFormat="1"/>
    <row r="61879" s="1" customFormat="1"/>
    <row r="61880" s="1" customFormat="1"/>
    <row r="61881" s="1" customFormat="1"/>
    <row r="61882" s="1" customFormat="1"/>
    <row r="61883" s="1" customFormat="1"/>
    <row r="61884" s="1" customFormat="1"/>
    <row r="61885" s="1" customFormat="1"/>
    <row r="61886" s="1" customFormat="1"/>
    <row r="61887" s="1" customFormat="1"/>
    <row r="61888" s="1" customFormat="1"/>
    <row r="61889" s="1" customFormat="1"/>
    <row r="61890" s="1" customFormat="1"/>
    <row r="61891" s="1" customFormat="1"/>
    <row r="61892" s="1" customFormat="1"/>
    <row r="61893" s="1" customFormat="1"/>
    <row r="61894" s="1" customFormat="1"/>
    <row r="61895" s="1" customFormat="1"/>
    <row r="61896" s="1" customFormat="1"/>
    <row r="61897" s="1" customFormat="1"/>
    <row r="61898" s="1" customFormat="1"/>
    <row r="61899" s="1" customFormat="1"/>
    <row r="61900" s="1" customFormat="1"/>
    <row r="61901" s="1" customFormat="1"/>
    <row r="61902" s="1" customFormat="1"/>
    <row r="61903" s="1" customFormat="1"/>
    <row r="61904" s="1" customFormat="1"/>
    <row r="61905" s="1" customFormat="1"/>
    <row r="61906" s="1" customFormat="1"/>
    <row r="61907" s="1" customFormat="1"/>
    <row r="61908" s="1" customFormat="1"/>
    <row r="61909" s="1" customFormat="1"/>
    <row r="61910" s="1" customFormat="1"/>
    <row r="61911" s="1" customFormat="1"/>
    <row r="61912" s="1" customFormat="1"/>
    <row r="61913" s="1" customFormat="1"/>
    <row r="61914" s="1" customFormat="1"/>
    <row r="61915" s="1" customFormat="1"/>
    <row r="61916" s="1" customFormat="1"/>
    <row r="61917" s="1" customFormat="1"/>
    <row r="61918" s="1" customFormat="1"/>
    <row r="61919" s="1" customFormat="1"/>
    <row r="61920" s="1" customFormat="1"/>
    <row r="61921" s="1" customFormat="1"/>
    <row r="61922" s="1" customFormat="1"/>
    <row r="61923" s="1" customFormat="1"/>
    <row r="61924" s="1" customFormat="1"/>
    <row r="61925" s="1" customFormat="1"/>
    <row r="61926" s="1" customFormat="1"/>
    <row r="61927" s="1" customFormat="1"/>
    <row r="61928" s="1" customFormat="1"/>
    <row r="61929" s="1" customFormat="1"/>
    <row r="61930" s="1" customFormat="1"/>
    <row r="61931" s="1" customFormat="1"/>
    <row r="61932" s="1" customFormat="1"/>
    <row r="61933" s="1" customFormat="1"/>
    <row r="61934" s="1" customFormat="1"/>
    <row r="61935" s="1" customFormat="1"/>
    <row r="61936" s="1" customFormat="1"/>
    <row r="61937" s="1" customFormat="1"/>
    <row r="61938" s="1" customFormat="1"/>
    <row r="61939" s="1" customFormat="1"/>
    <row r="61940" s="1" customFormat="1"/>
    <row r="61941" s="1" customFormat="1"/>
    <row r="61942" s="1" customFormat="1"/>
    <row r="61943" s="1" customFormat="1"/>
    <row r="61944" s="1" customFormat="1"/>
    <row r="61945" s="1" customFormat="1"/>
    <row r="61946" s="1" customFormat="1"/>
    <row r="61947" s="1" customFormat="1"/>
    <row r="61948" s="1" customFormat="1"/>
    <row r="61949" s="1" customFormat="1"/>
    <row r="61950" s="1" customFormat="1"/>
    <row r="61951" s="1" customFormat="1"/>
    <row r="61952" s="1" customFormat="1"/>
    <row r="61953" s="1" customFormat="1"/>
    <row r="61954" s="1" customFormat="1"/>
    <row r="61955" s="1" customFormat="1"/>
    <row r="61956" s="1" customFormat="1"/>
    <row r="61957" s="1" customFormat="1"/>
    <row r="61958" s="1" customFormat="1"/>
    <row r="61959" s="1" customFormat="1"/>
    <row r="61960" s="1" customFormat="1"/>
    <row r="61961" s="1" customFormat="1"/>
    <row r="61962" s="1" customFormat="1"/>
    <row r="61963" s="1" customFormat="1"/>
    <row r="61964" s="1" customFormat="1"/>
    <row r="61965" s="1" customFormat="1"/>
    <row r="61966" s="1" customFormat="1"/>
    <row r="61967" s="1" customFormat="1"/>
    <row r="61968" s="1" customFormat="1"/>
    <row r="61969" s="1" customFormat="1"/>
    <row r="61970" s="1" customFormat="1"/>
    <row r="61971" s="1" customFormat="1"/>
    <row r="61972" s="1" customFormat="1"/>
    <row r="61973" s="1" customFormat="1"/>
    <row r="61974" s="1" customFormat="1"/>
    <row r="61975" s="1" customFormat="1"/>
    <row r="61976" s="1" customFormat="1"/>
    <row r="61977" s="1" customFormat="1"/>
    <row r="61978" s="1" customFormat="1"/>
    <row r="61979" s="1" customFormat="1"/>
    <row r="61980" s="1" customFormat="1"/>
    <row r="61981" s="1" customFormat="1"/>
    <row r="61982" s="1" customFormat="1"/>
    <row r="61983" s="1" customFormat="1"/>
    <row r="61984" s="1" customFormat="1"/>
    <row r="61985" s="1" customFormat="1"/>
    <row r="61986" s="1" customFormat="1"/>
    <row r="61987" s="1" customFormat="1"/>
    <row r="61988" s="1" customFormat="1"/>
    <row r="61989" s="1" customFormat="1"/>
    <row r="61990" s="1" customFormat="1"/>
    <row r="61991" s="1" customFormat="1"/>
    <row r="61992" s="1" customFormat="1"/>
    <row r="61993" s="1" customFormat="1"/>
    <row r="61994" s="1" customFormat="1"/>
    <row r="61995" s="1" customFormat="1"/>
    <row r="61996" s="1" customFormat="1"/>
    <row r="61997" s="1" customFormat="1"/>
    <row r="61998" s="1" customFormat="1"/>
    <row r="61999" s="1" customFormat="1"/>
    <row r="62000" s="1" customFormat="1"/>
    <row r="62001" s="1" customFormat="1"/>
    <row r="62002" s="1" customFormat="1"/>
    <row r="62003" s="1" customFormat="1"/>
    <row r="62004" s="1" customFormat="1"/>
    <row r="62005" s="1" customFormat="1"/>
    <row r="62006" s="1" customFormat="1"/>
    <row r="62007" s="1" customFormat="1"/>
    <row r="62008" s="1" customFormat="1"/>
    <row r="62009" s="1" customFormat="1"/>
    <row r="62010" s="1" customFormat="1"/>
    <row r="62011" s="1" customFormat="1"/>
    <row r="62012" s="1" customFormat="1"/>
    <row r="62013" s="1" customFormat="1"/>
    <row r="62014" s="1" customFormat="1"/>
    <row r="62015" s="1" customFormat="1"/>
    <row r="62016" s="1" customFormat="1"/>
    <row r="62017" s="1" customFormat="1"/>
    <row r="62018" s="1" customFormat="1"/>
    <row r="62019" s="1" customFormat="1"/>
    <row r="62020" s="1" customFormat="1"/>
    <row r="62021" s="1" customFormat="1"/>
    <row r="62022" s="1" customFormat="1"/>
    <row r="62023" s="1" customFormat="1"/>
    <row r="62024" s="1" customFormat="1"/>
    <row r="62025" s="1" customFormat="1"/>
    <row r="62026" s="1" customFormat="1"/>
    <row r="62027" s="1" customFormat="1"/>
    <row r="62028" s="1" customFormat="1"/>
    <row r="62029" s="1" customFormat="1"/>
    <row r="62030" s="1" customFormat="1"/>
    <row r="62031" s="1" customFormat="1"/>
    <row r="62032" s="1" customFormat="1"/>
    <row r="62033" s="1" customFormat="1"/>
    <row r="62034" s="1" customFormat="1"/>
    <row r="62035" s="1" customFormat="1"/>
    <row r="62036" s="1" customFormat="1"/>
    <row r="62037" s="1" customFormat="1"/>
    <row r="62038" s="1" customFormat="1"/>
    <row r="62039" s="1" customFormat="1"/>
    <row r="62040" s="1" customFormat="1"/>
    <row r="62041" s="1" customFormat="1"/>
    <row r="62042" s="1" customFormat="1"/>
    <row r="62043" s="1" customFormat="1"/>
    <row r="62044" s="1" customFormat="1"/>
    <row r="62045" s="1" customFormat="1"/>
    <row r="62046" s="1" customFormat="1"/>
    <row r="62047" s="1" customFormat="1"/>
    <row r="62048" s="1" customFormat="1"/>
    <row r="62049" s="1" customFormat="1"/>
    <row r="62050" s="1" customFormat="1"/>
    <row r="62051" s="1" customFormat="1"/>
    <row r="62052" s="1" customFormat="1"/>
    <row r="62053" s="1" customFormat="1"/>
    <row r="62054" s="1" customFormat="1"/>
    <row r="62055" s="1" customFormat="1"/>
    <row r="62056" s="1" customFormat="1"/>
    <row r="62057" s="1" customFormat="1"/>
    <row r="62058" s="1" customFormat="1"/>
    <row r="62059" s="1" customFormat="1"/>
    <row r="62060" s="1" customFormat="1"/>
    <row r="62061" s="1" customFormat="1"/>
    <row r="62062" s="1" customFormat="1"/>
    <row r="62063" s="1" customFormat="1"/>
    <row r="62064" s="1" customFormat="1"/>
    <row r="62065" s="1" customFormat="1"/>
    <row r="62066" s="1" customFormat="1"/>
    <row r="62067" s="1" customFormat="1"/>
    <row r="62068" s="1" customFormat="1"/>
    <row r="62069" s="1" customFormat="1"/>
    <row r="62070" s="1" customFormat="1"/>
    <row r="62071" s="1" customFormat="1"/>
    <row r="62072" s="1" customFormat="1"/>
    <row r="62073" s="1" customFormat="1"/>
    <row r="62074" s="1" customFormat="1"/>
    <row r="62075" s="1" customFormat="1"/>
    <row r="62076" s="1" customFormat="1"/>
    <row r="62077" s="1" customFormat="1"/>
    <row r="62078" s="1" customFormat="1"/>
    <row r="62079" s="1" customFormat="1"/>
    <row r="62080" s="1" customFormat="1"/>
    <row r="62081" s="1" customFormat="1"/>
    <row r="62082" s="1" customFormat="1"/>
    <row r="62083" s="1" customFormat="1"/>
    <row r="62084" s="1" customFormat="1"/>
    <row r="62085" s="1" customFormat="1"/>
    <row r="62086" s="1" customFormat="1"/>
    <row r="62087" s="1" customFormat="1"/>
    <row r="62088" s="1" customFormat="1"/>
    <row r="62089" s="1" customFormat="1"/>
    <row r="62090" s="1" customFormat="1"/>
    <row r="62091" s="1" customFormat="1"/>
    <row r="62092" s="1" customFormat="1"/>
    <row r="62093" s="1" customFormat="1"/>
    <row r="62094" s="1" customFormat="1"/>
    <row r="62095" s="1" customFormat="1"/>
    <row r="62096" s="1" customFormat="1"/>
    <row r="62097" s="1" customFormat="1"/>
    <row r="62098" s="1" customFormat="1"/>
    <row r="62099" s="1" customFormat="1"/>
    <row r="62100" s="1" customFormat="1"/>
    <row r="62101" s="1" customFormat="1"/>
    <row r="62102" s="1" customFormat="1"/>
    <row r="62103" s="1" customFormat="1"/>
    <row r="62104" s="1" customFormat="1"/>
    <row r="62105" s="1" customFormat="1"/>
    <row r="62106" s="1" customFormat="1"/>
    <row r="62107" s="1" customFormat="1"/>
    <row r="62108" s="1" customFormat="1"/>
    <row r="62109" s="1" customFormat="1"/>
    <row r="62110" s="1" customFormat="1"/>
    <row r="62111" s="1" customFormat="1"/>
    <row r="62112" s="1" customFormat="1"/>
    <row r="62113" s="1" customFormat="1"/>
    <row r="62114" s="1" customFormat="1"/>
    <row r="62115" s="1" customFormat="1"/>
    <row r="62116" s="1" customFormat="1"/>
    <row r="62117" s="1" customFormat="1"/>
    <row r="62118" s="1" customFormat="1"/>
    <row r="62119" s="1" customFormat="1"/>
    <row r="62120" s="1" customFormat="1"/>
    <row r="62121" s="1" customFormat="1"/>
    <row r="62122" s="1" customFormat="1"/>
    <row r="62123" s="1" customFormat="1"/>
    <row r="62124" s="1" customFormat="1"/>
    <row r="62125" s="1" customFormat="1"/>
    <row r="62126" s="1" customFormat="1"/>
    <row r="62127" s="1" customFormat="1"/>
    <row r="62128" s="1" customFormat="1"/>
    <row r="62129" s="1" customFormat="1"/>
    <row r="62130" s="1" customFormat="1"/>
    <row r="62131" s="1" customFormat="1"/>
    <row r="62132" s="1" customFormat="1"/>
    <row r="62133" s="1" customFormat="1"/>
    <row r="62134" s="1" customFormat="1"/>
    <row r="62135" s="1" customFormat="1"/>
    <row r="62136" s="1" customFormat="1"/>
    <row r="62137" s="1" customFormat="1"/>
    <row r="62138" s="1" customFormat="1"/>
    <row r="62139" s="1" customFormat="1"/>
    <row r="62140" s="1" customFormat="1"/>
    <row r="62141" s="1" customFormat="1"/>
    <row r="62142" s="1" customFormat="1"/>
    <row r="62143" s="1" customFormat="1"/>
    <row r="62144" s="1" customFormat="1"/>
    <row r="62145" s="1" customFormat="1"/>
    <row r="62146" s="1" customFormat="1"/>
    <row r="62147" s="1" customFormat="1"/>
    <row r="62148" s="1" customFormat="1"/>
    <row r="62149" s="1" customFormat="1"/>
    <row r="62150" s="1" customFormat="1"/>
    <row r="62151" s="1" customFormat="1"/>
    <row r="62152" s="1" customFormat="1"/>
    <row r="62153" s="1" customFormat="1"/>
    <row r="62154" s="1" customFormat="1"/>
    <row r="62155" s="1" customFormat="1"/>
    <row r="62156" s="1" customFormat="1"/>
    <row r="62157" s="1" customFormat="1"/>
    <row r="62158" s="1" customFormat="1"/>
    <row r="62159" s="1" customFormat="1"/>
    <row r="62160" s="1" customFormat="1"/>
    <row r="62161" s="1" customFormat="1"/>
    <row r="62162" s="1" customFormat="1"/>
    <row r="62163" s="1" customFormat="1"/>
    <row r="62164" s="1" customFormat="1"/>
    <row r="62165" s="1" customFormat="1"/>
    <row r="62166" s="1" customFormat="1"/>
    <row r="62167" s="1" customFormat="1"/>
    <row r="62168" s="1" customFormat="1"/>
    <row r="62169" s="1" customFormat="1"/>
    <row r="62170" s="1" customFormat="1"/>
    <row r="62171" s="1" customFormat="1"/>
    <row r="62172" s="1" customFormat="1"/>
    <row r="62173" s="1" customFormat="1"/>
    <row r="62174" s="1" customFormat="1"/>
    <row r="62175" s="1" customFormat="1"/>
    <row r="62176" s="1" customFormat="1"/>
    <row r="62177" s="1" customFormat="1"/>
    <row r="62178" s="1" customFormat="1"/>
    <row r="62179" s="1" customFormat="1"/>
    <row r="62180" s="1" customFormat="1"/>
    <row r="62181" s="1" customFormat="1"/>
    <row r="62182" s="1" customFormat="1"/>
    <row r="62183" s="1" customFormat="1"/>
    <row r="62184" s="1" customFormat="1"/>
    <row r="62185" s="1" customFormat="1"/>
    <row r="62186" s="1" customFormat="1"/>
    <row r="62187" s="1" customFormat="1"/>
    <row r="62188" s="1" customFormat="1"/>
    <row r="62189" s="1" customFormat="1"/>
    <row r="62190" s="1" customFormat="1"/>
    <row r="62191" s="1" customFormat="1"/>
    <row r="62192" s="1" customFormat="1"/>
    <row r="62193" s="1" customFormat="1"/>
    <row r="62194" s="1" customFormat="1"/>
    <row r="62195" s="1" customFormat="1"/>
    <row r="62196" s="1" customFormat="1"/>
    <row r="62197" s="1" customFormat="1"/>
    <row r="62198" s="1" customFormat="1"/>
    <row r="62199" s="1" customFormat="1"/>
    <row r="62200" s="1" customFormat="1"/>
    <row r="62201" s="1" customFormat="1"/>
    <row r="62202" s="1" customFormat="1"/>
    <row r="62203" s="1" customFormat="1"/>
    <row r="62204" s="1" customFormat="1"/>
    <row r="62205" s="1" customFormat="1"/>
    <row r="62206" s="1" customFormat="1"/>
    <row r="62207" s="1" customFormat="1"/>
    <row r="62208" s="1" customFormat="1"/>
    <row r="62209" s="1" customFormat="1"/>
    <row r="62210" s="1" customFormat="1"/>
    <row r="62211" s="1" customFormat="1"/>
    <row r="62212" s="1" customFormat="1"/>
    <row r="62213" s="1" customFormat="1"/>
    <row r="62214" s="1" customFormat="1"/>
    <row r="62215" s="1" customFormat="1"/>
    <row r="62216" s="1" customFormat="1"/>
    <row r="62217" s="1" customFormat="1"/>
    <row r="62218" s="1" customFormat="1"/>
    <row r="62219" s="1" customFormat="1"/>
    <row r="62220" s="1" customFormat="1"/>
    <row r="62221" s="1" customFormat="1"/>
    <row r="62222" s="1" customFormat="1"/>
    <row r="62223" s="1" customFormat="1"/>
    <row r="62224" s="1" customFormat="1"/>
    <row r="62225" s="1" customFormat="1"/>
    <row r="62226" s="1" customFormat="1"/>
    <row r="62227" s="1" customFormat="1"/>
    <row r="62228" s="1" customFormat="1"/>
    <row r="62229" s="1" customFormat="1"/>
    <row r="62230" s="1" customFormat="1"/>
    <row r="62231" s="1" customFormat="1"/>
    <row r="62232" s="1" customFormat="1"/>
    <row r="62233" s="1" customFormat="1"/>
    <row r="62234" s="1" customFormat="1"/>
    <row r="62235" s="1" customFormat="1"/>
    <row r="62236" s="1" customFormat="1"/>
    <row r="62237" s="1" customFormat="1"/>
    <row r="62238" s="1" customFormat="1"/>
    <row r="62239" s="1" customFormat="1"/>
    <row r="62240" s="1" customFormat="1"/>
    <row r="62241" s="1" customFormat="1"/>
    <row r="62242" s="1" customFormat="1"/>
    <row r="62243" s="1" customFormat="1"/>
    <row r="62244" s="1" customFormat="1"/>
    <row r="62245" s="1" customFormat="1"/>
    <row r="62246" s="1" customFormat="1"/>
    <row r="62247" s="1" customFormat="1"/>
    <row r="62248" s="1" customFormat="1"/>
    <row r="62249" s="1" customFormat="1"/>
    <row r="62250" s="1" customFormat="1"/>
    <row r="62251" s="1" customFormat="1"/>
    <row r="62252" s="1" customFormat="1"/>
    <row r="62253" s="1" customFormat="1"/>
    <row r="62254" s="1" customFormat="1"/>
    <row r="62255" s="1" customFormat="1"/>
    <row r="62256" s="1" customFormat="1"/>
    <row r="62257" s="1" customFormat="1"/>
    <row r="62258" s="1" customFormat="1"/>
    <row r="62259" s="1" customFormat="1"/>
    <row r="62260" s="1" customFormat="1"/>
    <row r="62261" s="1" customFormat="1"/>
    <row r="62262" s="1" customFormat="1"/>
    <row r="62263" s="1" customFormat="1"/>
    <row r="62264" s="1" customFormat="1"/>
    <row r="62265" s="1" customFormat="1"/>
    <row r="62266" s="1" customFormat="1"/>
    <row r="62267" s="1" customFormat="1"/>
    <row r="62268" s="1" customFormat="1"/>
    <row r="62269" s="1" customFormat="1"/>
    <row r="62270" s="1" customFormat="1"/>
    <row r="62271" s="1" customFormat="1"/>
    <row r="62272" s="1" customFormat="1"/>
    <row r="62273" s="1" customFormat="1"/>
    <row r="62274" s="1" customFormat="1"/>
    <row r="62275" s="1" customFormat="1"/>
    <row r="62276" s="1" customFormat="1"/>
    <row r="62277" s="1" customFormat="1"/>
    <row r="62278" s="1" customFormat="1"/>
    <row r="62279" s="1" customFormat="1"/>
    <row r="62280" s="1" customFormat="1"/>
    <row r="62281" s="1" customFormat="1"/>
    <row r="62282" s="1" customFormat="1"/>
    <row r="62283" s="1" customFormat="1"/>
    <row r="62284" s="1" customFormat="1"/>
    <row r="62285" s="1" customFormat="1"/>
    <row r="62286" s="1" customFormat="1"/>
    <row r="62287" s="1" customFormat="1"/>
    <row r="62288" s="1" customFormat="1"/>
    <row r="62289" s="1" customFormat="1"/>
    <row r="62290" s="1" customFormat="1"/>
    <row r="62291" s="1" customFormat="1"/>
    <row r="62292" s="1" customFormat="1"/>
    <row r="62293" s="1" customFormat="1"/>
    <row r="62294" s="1" customFormat="1"/>
    <row r="62295" s="1" customFormat="1"/>
    <row r="62296" s="1" customFormat="1"/>
    <row r="62297" s="1" customFormat="1"/>
    <row r="62298" s="1" customFormat="1"/>
    <row r="62299" s="1" customFormat="1"/>
    <row r="62300" s="1" customFormat="1"/>
    <row r="62301" s="1" customFormat="1"/>
    <row r="62302" s="1" customFormat="1"/>
    <row r="62303" s="1" customFormat="1"/>
    <row r="62304" s="1" customFormat="1"/>
    <row r="62305" s="1" customFormat="1"/>
    <row r="62306" s="1" customFormat="1"/>
    <row r="62307" s="1" customFormat="1"/>
    <row r="62308" s="1" customFormat="1"/>
    <row r="62309" s="1" customFormat="1"/>
    <row r="62310" s="1" customFormat="1"/>
    <row r="62311" s="1" customFormat="1"/>
    <row r="62312" s="1" customFormat="1"/>
    <row r="62313" s="1" customFormat="1"/>
    <row r="62314" s="1" customFormat="1"/>
    <row r="62315" s="1" customFormat="1"/>
    <row r="62316" s="1" customFormat="1"/>
    <row r="62317" s="1" customFormat="1"/>
    <row r="62318" s="1" customFormat="1"/>
    <row r="62319" s="1" customFormat="1"/>
    <row r="62320" s="1" customFormat="1"/>
    <row r="62321" s="1" customFormat="1"/>
    <row r="62322" s="1" customFormat="1"/>
    <row r="62323" s="1" customFormat="1"/>
    <row r="62324" s="1" customFormat="1"/>
    <row r="62325" s="1" customFormat="1"/>
    <row r="62326" s="1" customFormat="1"/>
    <row r="62327" s="1" customFormat="1"/>
    <row r="62328" s="1" customFormat="1"/>
    <row r="62329" s="1" customFormat="1"/>
    <row r="62330" s="1" customFormat="1"/>
    <row r="62331" s="1" customFormat="1"/>
    <row r="62332" s="1" customFormat="1"/>
    <row r="62333" s="1" customFormat="1"/>
    <row r="62334" s="1" customFormat="1"/>
    <row r="62335" s="1" customFormat="1"/>
    <row r="62336" s="1" customFormat="1"/>
    <row r="62337" s="1" customFormat="1"/>
    <row r="62338" s="1" customFormat="1"/>
    <row r="62339" s="1" customFormat="1"/>
    <row r="62340" s="1" customFormat="1"/>
    <row r="62341" s="1" customFormat="1"/>
    <row r="62342" s="1" customFormat="1"/>
    <row r="62343" s="1" customFormat="1"/>
    <row r="62344" s="1" customFormat="1"/>
    <row r="62345" s="1" customFormat="1"/>
    <row r="62346" s="1" customFormat="1"/>
    <row r="62347" s="1" customFormat="1"/>
    <row r="62348" s="1" customFormat="1"/>
    <row r="62349" s="1" customFormat="1"/>
    <row r="62350" s="1" customFormat="1"/>
    <row r="62351" s="1" customFormat="1"/>
    <row r="62352" s="1" customFormat="1"/>
    <row r="62353" s="1" customFormat="1"/>
    <row r="62354" s="1" customFormat="1"/>
    <row r="62355" s="1" customFormat="1"/>
    <row r="62356" s="1" customFormat="1"/>
    <row r="62357" s="1" customFormat="1"/>
    <row r="62358" s="1" customFormat="1"/>
    <row r="62359" s="1" customFormat="1"/>
    <row r="62360" s="1" customFormat="1"/>
    <row r="62361" s="1" customFormat="1"/>
    <row r="62362" s="1" customFormat="1"/>
    <row r="62363" s="1" customFormat="1"/>
    <row r="62364" s="1" customFormat="1"/>
    <row r="62365" s="1" customFormat="1"/>
    <row r="62366" s="1" customFormat="1"/>
    <row r="62367" s="1" customFormat="1"/>
    <row r="62368" s="1" customFormat="1"/>
    <row r="62369" s="1" customFormat="1"/>
    <row r="62370" s="1" customFormat="1"/>
    <row r="62371" s="1" customFormat="1"/>
    <row r="62372" s="1" customFormat="1"/>
    <row r="62373" s="1" customFormat="1"/>
    <row r="62374" s="1" customFormat="1"/>
    <row r="62375" s="1" customFormat="1"/>
    <row r="62376" s="1" customFormat="1"/>
    <row r="62377" s="1" customFormat="1"/>
    <row r="62378" s="1" customFormat="1"/>
    <row r="62379" s="1" customFormat="1"/>
    <row r="62380" s="1" customFormat="1"/>
    <row r="62381" s="1" customFormat="1"/>
    <row r="62382" s="1" customFormat="1"/>
    <row r="62383" s="1" customFormat="1"/>
    <row r="62384" s="1" customFormat="1"/>
    <row r="62385" s="1" customFormat="1"/>
    <row r="62386" s="1" customFormat="1"/>
    <row r="62387" s="1" customFormat="1"/>
    <row r="62388" s="1" customFormat="1"/>
    <row r="62389" s="1" customFormat="1"/>
    <row r="62390" s="1" customFormat="1"/>
    <row r="62391" s="1" customFormat="1"/>
    <row r="62392" s="1" customFormat="1"/>
    <row r="62393" s="1" customFormat="1"/>
    <row r="62394" s="1" customFormat="1"/>
    <row r="62395" s="1" customFormat="1"/>
    <row r="62396" s="1" customFormat="1"/>
    <row r="62397" s="1" customFormat="1"/>
    <row r="62398" s="1" customFormat="1"/>
    <row r="62399" s="1" customFormat="1"/>
    <row r="62400" s="1" customFormat="1"/>
    <row r="62401" s="1" customFormat="1"/>
    <row r="62402" s="1" customFormat="1"/>
    <row r="62403" s="1" customFormat="1"/>
    <row r="62404" s="1" customFormat="1"/>
    <row r="62405" s="1" customFormat="1"/>
    <row r="62406" s="1" customFormat="1"/>
    <row r="62407" s="1" customFormat="1"/>
    <row r="62408" s="1" customFormat="1"/>
    <row r="62409" s="1" customFormat="1"/>
    <row r="62410" s="1" customFormat="1"/>
    <row r="62411" s="1" customFormat="1"/>
    <row r="62412" s="1" customFormat="1"/>
    <row r="62413" s="1" customFormat="1"/>
    <row r="62414" s="1" customFormat="1"/>
    <row r="62415" s="1" customFormat="1"/>
    <row r="62416" s="1" customFormat="1"/>
    <row r="62417" s="1" customFormat="1"/>
    <row r="62418" s="1" customFormat="1"/>
    <row r="62419" s="1" customFormat="1"/>
    <row r="62420" s="1" customFormat="1"/>
    <row r="62421" s="1" customFormat="1"/>
    <row r="62422" s="1" customFormat="1"/>
    <row r="62423" s="1" customFormat="1"/>
    <row r="62424" s="1" customFormat="1"/>
    <row r="62425" s="1" customFormat="1"/>
    <row r="62426" s="1" customFormat="1"/>
    <row r="62427" s="1" customFormat="1"/>
    <row r="62428" s="1" customFormat="1"/>
    <row r="62429" s="1" customFormat="1"/>
    <row r="62430" s="1" customFormat="1"/>
    <row r="62431" s="1" customFormat="1"/>
    <row r="62432" s="1" customFormat="1"/>
    <row r="62433" s="1" customFormat="1"/>
    <row r="62434" s="1" customFormat="1"/>
    <row r="62435" s="1" customFormat="1"/>
    <row r="62436" s="1" customFormat="1"/>
    <row r="62437" s="1" customFormat="1"/>
    <row r="62438" s="1" customFormat="1"/>
    <row r="62439" s="1" customFormat="1"/>
    <row r="62440" s="1" customFormat="1"/>
    <row r="62441" s="1" customFormat="1"/>
    <row r="62442" s="1" customFormat="1"/>
    <row r="62443" s="1" customFormat="1"/>
    <row r="62444" s="1" customFormat="1"/>
    <row r="62445" s="1" customFormat="1"/>
    <row r="62446" s="1" customFormat="1"/>
    <row r="62447" s="1" customFormat="1"/>
    <row r="62448" s="1" customFormat="1"/>
    <row r="62449" s="1" customFormat="1"/>
    <row r="62450" s="1" customFormat="1"/>
    <row r="62451" s="1" customFormat="1"/>
    <row r="62452" s="1" customFormat="1"/>
    <row r="62453" s="1" customFormat="1"/>
    <row r="62454" s="1" customFormat="1"/>
    <row r="62455" s="1" customFormat="1"/>
    <row r="62456" s="1" customFormat="1"/>
    <row r="62457" s="1" customFormat="1"/>
    <row r="62458" s="1" customFormat="1"/>
    <row r="62459" s="1" customFormat="1"/>
    <row r="62460" s="1" customFormat="1"/>
    <row r="62461" s="1" customFormat="1"/>
    <row r="62462" s="1" customFormat="1"/>
    <row r="62463" s="1" customFormat="1"/>
    <row r="62464" s="1" customFormat="1"/>
    <row r="62465" s="1" customFormat="1"/>
    <row r="62466" s="1" customFormat="1"/>
    <row r="62467" s="1" customFormat="1"/>
    <row r="62468" s="1" customFormat="1"/>
    <row r="62469" s="1" customFormat="1"/>
    <row r="62470" s="1" customFormat="1"/>
    <row r="62471" s="1" customFormat="1"/>
    <row r="62472" s="1" customFormat="1"/>
    <row r="62473" s="1" customFormat="1"/>
    <row r="62474" s="1" customFormat="1"/>
    <row r="62475" s="1" customFormat="1"/>
    <row r="62476" s="1" customFormat="1"/>
    <row r="62477" s="1" customFormat="1"/>
    <row r="62478" s="1" customFormat="1"/>
    <row r="62479" s="1" customFormat="1"/>
    <row r="62480" s="1" customFormat="1"/>
    <row r="62481" s="1" customFormat="1"/>
    <row r="62482" s="1" customFormat="1"/>
    <row r="62483" s="1" customFormat="1"/>
    <row r="62484" s="1" customFormat="1"/>
    <row r="62485" s="1" customFormat="1"/>
    <row r="62486" s="1" customFormat="1"/>
    <row r="62487" s="1" customFormat="1"/>
    <row r="62488" s="1" customFormat="1"/>
    <row r="62489" s="1" customFormat="1"/>
    <row r="62490" s="1" customFormat="1"/>
    <row r="62491" s="1" customFormat="1"/>
    <row r="62492" s="1" customFormat="1"/>
    <row r="62493" s="1" customFormat="1"/>
    <row r="62494" s="1" customFormat="1"/>
    <row r="62495" s="1" customFormat="1"/>
    <row r="62496" s="1" customFormat="1"/>
    <row r="62497" s="1" customFormat="1"/>
    <row r="62498" s="1" customFormat="1"/>
    <row r="62499" s="1" customFormat="1"/>
    <row r="62500" s="1" customFormat="1"/>
    <row r="62501" s="1" customFormat="1"/>
    <row r="62502" s="1" customFormat="1"/>
    <row r="62503" s="1" customFormat="1"/>
    <row r="62504" s="1" customFormat="1"/>
    <row r="62505" s="1" customFormat="1"/>
    <row r="62506" s="1" customFormat="1"/>
    <row r="62507" s="1" customFormat="1"/>
    <row r="62508" s="1" customFormat="1"/>
    <row r="62509" s="1" customFormat="1"/>
    <row r="62510" s="1" customFormat="1"/>
    <row r="62511" s="1" customFormat="1"/>
    <row r="62512" s="1" customFormat="1"/>
    <row r="62513" s="1" customFormat="1"/>
    <row r="62514" s="1" customFormat="1"/>
    <row r="62515" s="1" customFormat="1"/>
    <row r="62516" s="1" customFormat="1"/>
    <row r="62517" s="1" customFormat="1"/>
    <row r="62518" s="1" customFormat="1"/>
    <row r="62519" s="1" customFormat="1"/>
    <row r="62520" s="1" customFormat="1"/>
    <row r="62521" s="1" customFormat="1"/>
    <row r="62522" s="1" customFormat="1"/>
    <row r="62523" s="1" customFormat="1"/>
    <row r="62524" s="1" customFormat="1"/>
    <row r="62525" s="1" customFormat="1"/>
    <row r="62526" s="1" customFormat="1"/>
    <row r="62527" s="1" customFormat="1"/>
    <row r="62528" s="1" customFormat="1"/>
    <row r="62529" s="1" customFormat="1"/>
    <row r="62530" s="1" customFormat="1"/>
    <row r="62531" s="1" customFormat="1"/>
    <row r="62532" s="1" customFormat="1"/>
    <row r="62533" s="1" customFormat="1"/>
    <row r="62534" s="1" customFormat="1"/>
    <row r="62535" s="1" customFormat="1"/>
    <row r="62536" s="1" customFormat="1"/>
    <row r="62537" s="1" customFormat="1"/>
    <row r="62538" s="1" customFormat="1"/>
    <row r="62539" s="1" customFormat="1"/>
    <row r="62540" s="1" customFormat="1"/>
    <row r="62541" s="1" customFormat="1"/>
    <row r="62542" s="1" customFormat="1"/>
    <row r="62543" s="1" customFormat="1"/>
    <row r="62544" s="1" customFormat="1"/>
    <row r="62545" s="1" customFormat="1"/>
    <row r="62546" s="1" customFormat="1"/>
    <row r="62547" s="1" customFormat="1"/>
    <row r="62548" s="1" customFormat="1"/>
    <row r="62549" s="1" customFormat="1"/>
    <row r="62550" s="1" customFormat="1"/>
    <row r="62551" s="1" customFormat="1"/>
    <row r="62552" s="1" customFormat="1"/>
    <row r="62553" s="1" customFormat="1"/>
    <row r="62554" s="1" customFormat="1"/>
    <row r="62555" s="1" customFormat="1"/>
    <row r="62556" s="1" customFormat="1"/>
    <row r="62557" s="1" customFormat="1"/>
    <row r="62558" s="1" customFormat="1"/>
    <row r="62559" s="1" customFormat="1"/>
    <row r="62560" s="1" customFormat="1"/>
    <row r="62561" s="1" customFormat="1"/>
    <row r="62562" s="1" customFormat="1"/>
    <row r="62563" s="1" customFormat="1"/>
    <row r="62564" s="1" customFormat="1"/>
    <row r="62565" s="1" customFormat="1"/>
    <row r="62566" s="1" customFormat="1"/>
    <row r="62567" s="1" customFormat="1"/>
    <row r="62568" s="1" customFormat="1"/>
    <row r="62569" s="1" customFormat="1"/>
    <row r="62570" s="1" customFormat="1"/>
    <row r="62571" s="1" customFormat="1"/>
    <row r="62572" s="1" customFormat="1"/>
    <row r="62573" s="1" customFormat="1"/>
    <row r="62574" s="1" customFormat="1"/>
    <row r="62575" s="1" customFormat="1"/>
    <row r="62576" s="1" customFormat="1"/>
    <row r="62577" s="1" customFormat="1"/>
    <row r="62578" s="1" customFormat="1"/>
    <row r="62579" s="1" customFormat="1"/>
    <row r="62580" s="1" customFormat="1"/>
    <row r="62581" s="1" customFormat="1"/>
    <row r="62582" s="1" customFormat="1"/>
    <row r="62583" s="1" customFormat="1"/>
    <row r="62584" s="1" customFormat="1"/>
    <row r="62585" s="1" customFormat="1"/>
    <row r="62586" s="1" customFormat="1"/>
    <row r="62587" s="1" customFormat="1"/>
    <row r="62588" s="1" customFormat="1"/>
    <row r="62589" s="1" customFormat="1"/>
    <row r="62590" s="1" customFormat="1"/>
    <row r="62591" s="1" customFormat="1"/>
    <row r="62592" s="1" customFormat="1"/>
    <row r="62593" s="1" customFormat="1"/>
    <row r="62594" s="1" customFormat="1"/>
    <row r="62595" s="1" customFormat="1"/>
    <row r="62596" s="1" customFormat="1"/>
    <row r="62597" s="1" customFormat="1"/>
    <row r="62598" s="1" customFormat="1"/>
    <row r="62599" s="1" customFormat="1"/>
    <row r="62600" s="1" customFormat="1"/>
    <row r="62601" s="1" customFormat="1"/>
    <row r="62602" s="1" customFormat="1"/>
    <row r="62603" s="1" customFormat="1"/>
    <row r="62604" s="1" customFormat="1"/>
    <row r="62605" s="1" customFormat="1"/>
    <row r="62606" s="1" customFormat="1"/>
    <row r="62607" s="1" customFormat="1"/>
    <row r="62608" s="1" customFormat="1"/>
    <row r="62609" s="1" customFormat="1"/>
    <row r="62610" s="1" customFormat="1"/>
    <row r="62611" s="1" customFormat="1"/>
    <row r="62612" s="1" customFormat="1"/>
    <row r="62613" s="1" customFormat="1"/>
    <row r="62614" s="1" customFormat="1"/>
    <row r="62615" s="1" customFormat="1"/>
    <row r="62616" s="1" customFormat="1"/>
    <row r="62617" s="1" customFormat="1"/>
    <row r="62618" s="1" customFormat="1"/>
    <row r="62619" s="1" customFormat="1"/>
    <row r="62620" s="1" customFormat="1"/>
    <row r="62621" s="1" customFormat="1"/>
    <row r="62622" s="1" customFormat="1"/>
    <row r="62623" s="1" customFormat="1"/>
    <row r="62624" s="1" customFormat="1"/>
    <row r="62625" s="1" customFormat="1"/>
    <row r="62626" s="1" customFormat="1"/>
    <row r="62627" s="1" customFormat="1"/>
    <row r="62628" s="1" customFormat="1"/>
    <row r="62629" s="1" customFormat="1"/>
    <row r="62630" s="1" customFormat="1"/>
    <row r="62631" s="1" customFormat="1"/>
    <row r="62632" s="1" customFormat="1"/>
    <row r="62633" s="1" customFormat="1"/>
    <row r="62634" s="1" customFormat="1"/>
    <row r="62635" s="1" customFormat="1"/>
    <row r="62636" s="1" customFormat="1"/>
    <row r="62637" s="1" customFormat="1"/>
    <row r="62638" s="1" customFormat="1"/>
    <row r="62639" s="1" customFormat="1"/>
    <row r="62640" s="1" customFormat="1"/>
    <row r="62641" s="1" customFormat="1"/>
    <row r="62642" s="1" customFormat="1"/>
    <row r="62643" s="1" customFormat="1"/>
    <row r="62644" s="1" customFormat="1"/>
    <row r="62645" s="1" customFormat="1"/>
    <row r="62646" s="1" customFormat="1"/>
    <row r="62647" s="1" customFormat="1"/>
    <row r="62648" s="1" customFormat="1"/>
    <row r="62649" s="1" customFormat="1"/>
    <row r="62650" s="1" customFormat="1"/>
    <row r="62651" s="1" customFormat="1"/>
    <row r="62652" s="1" customFormat="1"/>
    <row r="62653" s="1" customFormat="1"/>
    <row r="62654" s="1" customFormat="1"/>
    <row r="62655" s="1" customFormat="1"/>
    <row r="62656" s="1" customFormat="1"/>
    <row r="62657" s="1" customFormat="1"/>
    <row r="62658" s="1" customFormat="1"/>
    <row r="62659" s="1" customFormat="1"/>
    <row r="62660" s="1" customFormat="1"/>
    <row r="62661" s="1" customFormat="1"/>
    <row r="62662" s="1" customFormat="1"/>
    <row r="62663" s="1" customFormat="1"/>
    <row r="62664" s="1" customFormat="1"/>
    <row r="62665" s="1" customFormat="1"/>
    <row r="62666" s="1" customFormat="1"/>
    <row r="62667" s="1" customFormat="1"/>
    <row r="62668" s="1" customFormat="1"/>
    <row r="62669" s="1" customFormat="1"/>
    <row r="62670" s="1" customFormat="1"/>
    <row r="62671" s="1" customFormat="1"/>
    <row r="62672" s="1" customFormat="1"/>
    <row r="62673" s="1" customFormat="1"/>
    <row r="62674" s="1" customFormat="1"/>
    <row r="62675" s="1" customFormat="1"/>
    <row r="62676" s="1" customFormat="1"/>
    <row r="62677" s="1" customFormat="1"/>
    <row r="62678" s="1" customFormat="1"/>
    <row r="62679" s="1" customFormat="1"/>
    <row r="62680" s="1" customFormat="1"/>
    <row r="62681" s="1" customFormat="1"/>
    <row r="62682" s="1" customFormat="1"/>
    <row r="62683" s="1" customFormat="1"/>
    <row r="62684" s="1" customFormat="1"/>
    <row r="62685" s="1" customFormat="1"/>
    <row r="62686" s="1" customFormat="1"/>
    <row r="62687" s="1" customFormat="1"/>
    <row r="62688" s="1" customFormat="1"/>
    <row r="62689" s="1" customFormat="1"/>
    <row r="62690" s="1" customFormat="1"/>
    <row r="62691" s="1" customFormat="1"/>
    <row r="62692" s="1" customFormat="1"/>
    <row r="62693" s="1" customFormat="1"/>
    <row r="62694" s="1" customFormat="1"/>
    <row r="62695" s="1" customFormat="1"/>
    <row r="62696" s="1" customFormat="1"/>
    <row r="62697" s="1" customFormat="1"/>
    <row r="62698" s="1" customFormat="1"/>
    <row r="62699" s="1" customFormat="1"/>
    <row r="62700" s="1" customFormat="1"/>
    <row r="62701" s="1" customFormat="1"/>
    <row r="62702" s="1" customFormat="1"/>
    <row r="62703" s="1" customFormat="1"/>
    <row r="62704" s="1" customFormat="1"/>
    <row r="62705" s="1" customFormat="1"/>
    <row r="62706" s="1" customFormat="1"/>
    <row r="62707" s="1" customFormat="1"/>
    <row r="62708" s="1" customFormat="1"/>
    <row r="62709" s="1" customFormat="1"/>
    <row r="62710" s="1" customFormat="1"/>
    <row r="62711" s="1" customFormat="1"/>
    <row r="62712" s="1" customFormat="1"/>
    <row r="62713" s="1" customFormat="1"/>
    <row r="62714" s="1" customFormat="1"/>
    <row r="62715" s="1" customFormat="1"/>
    <row r="62716" s="1" customFormat="1"/>
    <row r="62717" s="1" customFormat="1"/>
    <row r="62718" s="1" customFormat="1"/>
    <row r="62719" s="1" customFormat="1"/>
    <row r="62720" s="1" customFormat="1"/>
    <row r="62721" s="1" customFormat="1"/>
    <row r="62722" s="1" customFormat="1"/>
    <row r="62723" s="1" customFormat="1"/>
    <row r="62724" s="1" customFormat="1"/>
    <row r="62725" s="1" customFormat="1"/>
    <row r="62726" s="1" customFormat="1"/>
    <row r="62727" s="1" customFormat="1"/>
    <row r="62728" s="1" customFormat="1"/>
    <row r="62729" s="1" customFormat="1"/>
    <row r="62730" s="1" customFormat="1"/>
    <row r="62731" s="1" customFormat="1"/>
    <row r="62732" s="1" customFormat="1"/>
    <row r="62733" s="1" customFormat="1"/>
    <row r="62734" s="1" customFormat="1"/>
    <row r="62735" s="1" customFormat="1"/>
    <row r="62736" s="1" customFormat="1"/>
    <row r="62737" s="1" customFormat="1"/>
    <row r="62738" s="1" customFormat="1"/>
    <row r="62739" s="1" customFormat="1"/>
    <row r="62740" s="1" customFormat="1"/>
    <row r="62741" s="1" customFormat="1"/>
    <row r="62742" s="1" customFormat="1"/>
    <row r="62743" s="1" customFormat="1"/>
    <row r="62744" s="1" customFormat="1"/>
    <row r="62745" s="1" customFormat="1"/>
    <row r="62746" s="1" customFormat="1"/>
    <row r="62747" s="1" customFormat="1"/>
    <row r="62748" s="1" customFormat="1"/>
    <row r="62749" s="1" customFormat="1"/>
    <row r="62750" s="1" customFormat="1"/>
    <row r="62751" s="1" customFormat="1"/>
    <row r="62752" s="1" customFormat="1"/>
    <row r="62753" s="1" customFormat="1"/>
    <row r="62754" s="1" customFormat="1"/>
    <row r="62755" s="1" customFormat="1"/>
    <row r="62756" s="1" customFormat="1"/>
    <row r="62757" s="1" customFormat="1"/>
    <row r="62758" s="1" customFormat="1"/>
    <row r="62759" s="1" customFormat="1"/>
    <row r="62760" s="1" customFormat="1"/>
    <row r="62761" s="1" customFormat="1"/>
    <row r="62762" s="1" customFormat="1"/>
    <row r="62763" s="1" customFormat="1"/>
    <row r="62764" s="1" customFormat="1"/>
    <row r="62765" s="1" customFormat="1"/>
    <row r="62766" s="1" customFormat="1"/>
    <row r="62767" s="1" customFormat="1"/>
    <row r="62768" s="1" customFormat="1"/>
    <row r="62769" s="1" customFormat="1"/>
    <row r="62770" s="1" customFormat="1"/>
    <row r="62771" s="1" customFormat="1"/>
    <row r="62772" s="1" customFormat="1"/>
    <row r="62773" s="1" customFormat="1"/>
    <row r="62774" s="1" customFormat="1"/>
    <row r="62775" s="1" customFormat="1"/>
    <row r="62776" s="1" customFormat="1"/>
    <row r="62777" s="1" customFormat="1"/>
    <row r="62778" s="1" customFormat="1"/>
    <row r="62779" s="1" customFormat="1"/>
    <row r="62780" s="1" customFormat="1"/>
    <row r="62781" s="1" customFormat="1"/>
    <row r="62782" s="1" customFormat="1"/>
    <row r="62783" s="1" customFormat="1"/>
    <row r="62784" s="1" customFormat="1"/>
    <row r="62785" s="1" customFormat="1"/>
    <row r="62786" s="1" customFormat="1"/>
    <row r="62787" s="1" customFormat="1"/>
    <row r="62788" s="1" customFormat="1"/>
    <row r="62789" s="1" customFormat="1"/>
    <row r="62790" s="1" customFormat="1"/>
    <row r="62791" s="1" customFormat="1"/>
    <row r="62792" s="1" customFormat="1"/>
    <row r="62793" s="1" customFormat="1"/>
    <row r="62794" s="1" customFormat="1"/>
    <row r="62795" s="1" customFormat="1"/>
    <row r="62796" s="1" customFormat="1"/>
    <row r="62797" s="1" customFormat="1"/>
    <row r="62798" s="1" customFormat="1"/>
    <row r="62799" s="1" customFormat="1"/>
    <row r="62800" s="1" customFormat="1"/>
    <row r="62801" s="1" customFormat="1"/>
    <row r="62802" s="1" customFormat="1"/>
    <row r="62803" s="1" customFormat="1"/>
    <row r="62804" s="1" customFormat="1"/>
    <row r="62805" s="1" customFormat="1"/>
    <row r="62806" s="1" customFormat="1"/>
    <row r="62807" s="1" customFormat="1"/>
    <row r="62808" s="1" customFormat="1"/>
    <row r="62809" s="1" customFormat="1"/>
    <row r="62810" s="1" customFormat="1"/>
    <row r="62811" s="1" customFormat="1"/>
    <row r="62812" s="1" customFormat="1"/>
    <row r="62813" s="1" customFormat="1"/>
    <row r="62814" s="1" customFormat="1"/>
    <row r="62815" s="1" customFormat="1"/>
    <row r="62816" s="1" customFormat="1"/>
    <row r="62817" s="1" customFormat="1"/>
    <row r="62818" s="1" customFormat="1"/>
    <row r="62819" s="1" customFormat="1"/>
    <row r="62820" s="1" customFormat="1"/>
    <row r="62821" s="1" customFormat="1"/>
    <row r="62822" s="1" customFormat="1"/>
    <row r="62823" s="1" customFormat="1"/>
    <row r="62824" s="1" customFormat="1"/>
    <row r="62825" s="1" customFormat="1"/>
    <row r="62826" s="1" customFormat="1"/>
    <row r="62827" s="1" customFormat="1"/>
    <row r="62828" s="1" customFormat="1"/>
    <row r="62829" s="1" customFormat="1"/>
    <row r="62830" s="1" customFormat="1"/>
    <row r="62831" s="1" customFormat="1"/>
    <row r="62832" s="1" customFormat="1"/>
    <row r="62833" s="1" customFormat="1"/>
    <row r="62834" s="1" customFormat="1"/>
    <row r="62835" s="1" customFormat="1"/>
    <row r="62836" s="1" customFormat="1"/>
    <row r="62837" s="1" customFormat="1"/>
    <row r="62838" s="1" customFormat="1"/>
    <row r="62839" s="1" customFormat="1"/>
    <row r="62840" s="1" customFormat="1"/>
    <row r="62841" s="1" customFormat="1"/>
    <row r="62842" s="1" customFormat="1"/>
    <row r="62843" s="1" customFormat="1"/>
    <row r="62844" s="1" customFormat="1"/>
    <row r="62845" s="1" customFormat="1"/>
    <row r="62846" s="1" customFormat="1"/>
    <row r="62847" s="1" customFormat="1"/>
    <row r="62848" s="1" customFormat="1"/>
    <row r="62849" s="1" customFormat="1"/>
    <row r="62850" s="1" customFormat="1"/>
    <row r="62851" s="1" customFormat="1"/>
    <row r="62852" s="1" customFormat="1"/>
    <row r="62853" s="1" customFormat="1"/>
    <row r="62854" s="1" customFormat="1"/>
    <row r="62855" s="1" customFormat="1"/>
    <row r="62856" s="1" customFormat="1"/>
    <row r="62857" s="1" customFormat="1"/>
    <row r="62858" s="1" customFormat="1"/>
    <row r="62859" s="1" customFormat="1"/>
    <row r="62860" s="1" customFormat="1"/>
    <row r="62861" s="1" customFormat="1"/>
    <row r="62862" s="1" customFormat="1"/>
    <row r="62863" s="1" customFormat="1"/>
    <row r="62864" s="1" customFormat="1"/>
    <row r="62865" s="1" customFormat="1"/>
    <row r="62866" s="1" customFormat="1"/>
    <row r="62867" s="1" customFormat="1"/>
    <row r="62868" s="1" customFormat="1"/>
    <row r="62869" s="1" customFormat="1"/>
    <row r="62870" s="1" customFormat="1"/>
    <row r="62871" s="1" customFormat="1"/>
    <row r="62872" s="1" customFormat="1"/>
    <row r="62873" s="1" customFormat="1"/>
    <row r="62874" s="1" customFormat="1"/>
    <row r="62875" s="1" customFormat="1"/>
    <row r="62876" s="1" customFormat="1"/>
    <row r="62877" s="1" customFormat="1"/>
    <row r="62878" s="1" customFormat="1"/>
    <row r="62879" s="1" customFormat="1"/>
    <row r="62880" s="1" customFormat="1"/>
    <row r="62881" s="1" customFormat="1"/>
    <row r="62882" s="1" customFormat="1"/>
    <row r="62883" s="1" customFormat="1"/>
    <row r="62884" s="1" customFormat="1"/>
    <row r="62885" s="1" customFormat="1"/>
    <row r="62886" s="1" customFormat="1"/>
    <row r="62887" s="1" customFormat="1"/>
    <row r="62888" s="1" customFormat="1"/>
    <row r="62889" s="1" customFormat="1"/>
    <row r="62890" s="1" customFormat="1"/>
    <row r="62891" s="1" customFormat="1"/>
    <row r="62892" s="1" customFormat="1"/>
    <row r="62893" s="1" customFormat="1"/>
    <row r="62894" s="1" customFormat="1"/>
    <row r="62895" s="1" customFormat="1"/>
    <row r="62896" s="1" customFormat="1"/>
    <row r="62897" s="1" customFormat="1"/>
    <row r="62898" s="1" customFormat="1"/>
    <row r="62899" s="1" customFormat="1"/>
    <row r="62900" s="1" customFormat="1"/>
    <row r="62901" s="1" customFormat="1"/>
    <row r="62902" s="1" customFormat="1"/>
    <row r="62903" s="1" customFormat="1"/>
    <row r="62904" s="1" customFormat="1"/>
    <row r="62905" s="1" customFormat="1"/>
    <row r="62906" s="1" customFormat="1"/>
    <row r="62907" s="1" customFormat="1"/>
    <row r="62908" s="1" customFormat="1"/>
    <row r="62909" s="1" customFormat="1"/>
    <row r="62910" s="1" customFormat="1"/>
    <row r="62911" s="1" customFormat="1"/>
    <row r="62912" s="1" customFormat="1"/>
    <row r="62913" s="1" customFormat="1"/>
    <row r="62914" s="1" customFormat="1"/>
    <row r="62915" s="1" customFormat="1"/>
    <row r="62916" s="1" customFormat="1"/>
    <row r="62917" s="1" customFormat="1"/>
    <row r="62918" s="1" customFormat="1"/>
    <row r="62919" s="1" customFormat="1"/>
    <row r="62920" s="1" customFormat="1"/>
    <row r="62921" s="1" customFormat="1"/>
    <row r="62922" s="1" customFormat="1"/>
    <row r="62923" s="1" customFormat="1"/>
    <row r="62924" s="1" customFormat="1"/>
    <row r="62925" s="1" customFormat="1"/>
    <row r="62926" s="1" customFormat="1"/>
    <row r="62927" s="1" customFormat="1"/>
    <row r="62928" s="1" customFormat="1"/>
    <row r="62929" s="1" customFormat="1"/>
    <row r="62930" s="1" customFormat="1"/>
    <row r="62931" s="1" customFormat="1"/>
    <row r="62932" s="1" customFormat="1"/>
    <row r="62933" s="1" customFormat="1"/>
    <row r="62934" s="1" customFormat="1"/>
    <row r="62935" s="1" customFormat="1"/>
    <row r="62936" s="1" customFormat="1"/>
    <row r="62937" s="1" customFormat="1"/>
    <row r="62938" s="1" customFormat="1"/>
    <row r="62939" s="1" customFormat="1"/>
    <row r="62940" s="1" customFormat="1"/>
    <row r="62941" s="1" customFormat="1"/>
    <row r="62942" s="1" customFormat="1"/>
    <row r="62943" s="1" customFormat="1"/>
    <row r="62944" s="1" customFormat="1"/>
    <row r="62945" s="1" customFormat="1"/>
    <row r="62946" s="1" customFormat="1"/>
    <row r="62947" s="1" customFormat="1"/>
    <row r="62948" s="1" customFormat="1"/>
    <row r="62949" s="1" customFormat="1"/>
    <row r="62950" s="1" customFormat="1"/>
    <row r="62951" s="1" customFormat="1"/>
    <row r="62952" s="1" customFormat="1"/>
    <row r="62953" s="1" customFormat="1"/>
    <row r="62954" s="1" customFormat="1"/>
    <row r="62955" s="1" customFormat="1"/>
    <row r="62956" s="1" customFormat="1"/>
    <row r="62957" s="1" customFormat="1"/>
    <row r="62958" s="1" customFormat="1"/>
    <row r="62959" s="1" customFormat="1"/>
    <row r="62960" s="1" customFormat="1"/>
    <row r="62961" s="1" customFormat="1"/>
    <row r="62962" s="1" customFormat="1"/>
    <row r="62963" s="1" customFormat="1"/>
    <row r="62964" s="1" customFormat="1"/>
    <row r="62965" s="1" customFormat="1"/>
    <row r="62966" s="1" customFormat="1"/>
    <row r="62967" s="1" customFormat="1"/>
    <row r="62968" s="1" customFormat="1"/>
    <row r="62969" s="1" customFormat="1"/>
    <row r="62970" s="1" customFormat="1"/>
    <row r="62971" s="1" customFormat="1"/>
    <row r="62972" s="1" customFormat="1"/>
    <row r="62973" s="1" customFormat="1"/>
    <row r="62974" s="1" customFormat="1"/>
    <row r="62975" s="1" customFormat="1"/>
    <row r="62976" s="1" customFormat="1"/>
    <row r="62977" s="1" customFormat="1"/>
    <row r="62978" s="1" customFormat="1"/>
    <row r="62979" s="1" customFormat="1"/>
    <row r="62980" s="1" customFormat="1"/>
    <row r="62981" s="1" customFormat="1"/>
    <row r="62982" s="1" customFormat="1"/>
    <row r="62983" s="1" customFormat="1"/>
    <row r="62984" s="1" customFormat="1"/>
    <row r="62985" s="1" customFormat="1"/>
    <row r="62986" s="1" customFormat="1"/>
    <row r="62987" s="1" customFormat="1"/>
    <row r="62988" s="1" customFormat="1"/>
    <row r="62989" s="1" customFormat="1"/>
    <row r="62990" s="1" customFormat="1"/>
    <row r="62991" s="1" customFormat="1"/>
    <row r="62992" s="1" customFormat="1"/>
    <row r="62993" s="1" customFormat="1"/>
    <row r="62994" s="1" customFormat="1"/>
    <row r="62995" s="1" customFormat="1"/>
    <row r="62996" s="1" customFormat="1"/>
    <row r="62997" s="1" customFormat="1"/>
    <row r="62998" s="1" customFormat="1"/>
    <row r="62999" s="1" customFormat="1"/>
    <row r="63000" s="1" customFormat="1"/>
    <row r="63001" s="1" customFormat="1"/>
    <row r="63002" s="1" customFormat="1"/>
    <row r="63003" s="1" customFormat="1"/>
    <row r="63004" s="1" customFormat="1"/>
    <row r="63005" s="1" customFormat="1"/>
    <row r="63006" s="1" customFormat="1"/>
    <row r="63007" s="1" customFormat="1"/>
    <row r="63008" s="1" customFormat="1"/>
    <row r="63009" s="1" customFormat="1"/>
    <row r="63010" s="1" customFormat="1"/>
    <row r="63011" s="1" customFormat="1"/>
    <row r="63012" s="1" customFormat="1"/>
    <row r="63013" s="1" customFormat="1"/>
    <row r="63014" s="1" customFormat="1"/>
    <row r="63015" s="1" customFormat="1"/>
    <row r="63016" s="1" customFormat="1"/>
    <row r="63017" s="1" customFormat="1"/>
    <row r="63018" s="1" customFormat="1"/>
    <row r="63019" s="1" customFormat="1"/>
    <row r="63020" s="1" customFormat="1"/>
    <row r="63021" s="1" customFormat="1"/>
    <row r="63022" s="1" customFormat="1"/>
    <row r="63023" s="1" customFormat="1"/>
    <row r="63024" s="1" customFormat="1"/>
    <row r="63025" s="1" customFormat="1"/>
    <row r="63026" s="1" customFormat="1"/>
    <row r="63027" s="1" customFormat="1"/>
    <row r="63028" s="1" customFormat="1"/>
    <row r="63029" s="1" customFormat="1"/>
    <row r="63030" s="1" customFormat="1"/>
    <row r="63031" s="1" customFormat="1"/>
    <row r="63032" s="1" customFormat="1"/>
    <row r="63033" s="1" customFormat="1"/>
    <row r="63034" s="1" customFormat="1"/>
    <row r="63035" s="1" customFormat="1"/>
    <row r="63036" s="1" customFormat="1"/>
    <row r="63037" s="1" customFormat="1"/>
    <row r="63038" s="1" customFormat="1"/>
    <row r="63039" s="1" customFormat="1"/>
    <row r="63040" s="1" customFormat="1"/>
    <row r="63041" s="1" customFormat="1"/>
    <row r="63042" s="1" customFormat="1"/>
    <row r="63043" s="1" customFormat="1"/>
    <row r="63044" s="1" customFormat="1"/>
    <row r="63045" s="1" customFormat="1"/>
    <row r="63046" s="1" customFormat="1"/>
    <row r="63047" s="1" customFormat="1"/>
    <row r="63048" s="1" customFormat="1"/>
    <row r="63049" s="1" customFormat="1"/>
    <row r="63050" s="1" customFormat="1"/>
    <row r="63051" s="1" customFormat="1"/>
    <row r="63052" s="1" customFormat="1"/>
    <row r="63053" s="1" customFormat="1"/>
    <row r="63054" s="1" customFormat="1"/>
    <row r="63055" s="1" customFormat="1"/>
    <row r="63056" s="1" customFormat="1"/>
    <row r="63057" s="1" customFormat="1"/>
    <row r="63058" s="1" customFormat="1"/>
    <row r="63059" s="1" customFormat="1"/>
    <row r="63060" s="1" customFormat="1"/>
    <row r="63061" s="1" customFormat="1"/>
    <row r="63062" s="1" customFormat="1"/>
    <row r="63063" s="1" customFormat="1"/>
    <row r="63064" s="1" customFormat="1"/>
    <row r="63065" s="1" customFormat="1"/>
    <row r="63066" s="1" customFormat="1"/>
    <row r="63067" s="1" customFormat="1"/>
    <row r="63068" s="1" customFormat="1"/>
    <row r="63069" s="1" customFormat="1"/>
    <row r="63070" s="1" customFormat="1"/>
    <row r="63071" s="1" customFormat="1"/>
    <row r="63072" s="1" customFormat="1"/>
    <row r="63073" s="1" customFormat="1"/>
    <row r="63074" s="1" customFormat="1"/>
    <row r="63075" s="1" customFormat="1"/>
    <row r="63076" s="1" customFormat="1"/>
    <row r="63077" s="1" customFormat="1"/>
    <row r="63078" s="1" customFormat="1"/>
    <row r="63079" s="1" customFormat="1"/>
    <row r="63080" s="1" customFormat="1"/>
    <row r="63081" s="1" customFormat="1"/>
    <row r="63082" s="1" customFormat="1"/>
    <row r="63083" s="1" customFormat="1"/>
    <row r="63084" s="1" customFormat="1"/>
    <row r="63085" s="1" customFormat="1"/>
    <row r="63086" s="1" customFormat="1"/>
    <row r="63087" s="1" customFormat="1"/>
    <row r="63088" s="1" customFormat="1"/>
    <row r="63089" s="1" customFormat="1"/>
    <row r="63090" s="1" customFormat="1"/>
    <row r="63091" s="1" customFormat="1"/>
    <row r="63092" s="1" customFormat="1"/>
    <row r="63093" s="1" customFormat="1"/>
    <row r="63094" s="1" customFormat="1"/>
    <row r="63095" s="1" customFormat="1"/>
    <row r="63096" s="1" customFormat="1"/>
    <row r="63097" s="1" customFormat="1"/>
    <row r="63098" s="1" customFormat="1"/>
    <row r="63099" s="1" customFormat="1"/>
    <row r="63100" s="1" customFormat="1"/>
    <row r="63101" s="1" customFormat="1"/>
    <row r="63102" s="1" customFormat="1"/>
    <row r="63103" s="1" customFormat="1"/>
    <row r="63104" s="1" customFormat="1"/>
    <row r="63105" s="1" customFormat="1"/>
    <row r="63106" s="1" customFormat="1"/>
    <row r="63107" s="1" customFormat="1"/>
    <row r="63108" s="1" customFormat="1"/>
    <row r="63109" s="1" customFormat="1"/>
    <row r="63110" s="1" customFormat="1"/>
    <row r="63111" s="1" customFormat="1"/>
    <row r="63112" s="1" customFormat="1"/>
    <row r="63113" s="1" customFormat="1"/>
    <row r="63114" s="1" customFormat="1"/>
    <row r="63115" s="1" customFormat="1"/>
    <row r="63116" s="1" customFormat="1"/>
    <row r="63117" s="1" customFormat="1"/>
    <row r="63118" s="1" customFormat="1"/>
    <row r="63119" s="1" customFormat="1"/>
    <row r="63120" s="1" customFormat="1"/>
    <row r="63121" s="1" customFormat="1"/>
    <row r="63122" s="1" customFormat="1"/>
    <row r="63123" s="1" customFormat="1"/>
    <row r="63124" s="1" customFormat="1"/>
    <row r="63125" s="1" customFormat="1"/>
    <row r="63126" s="1" customFormat="1"/>
    <row r="63127" s="1" customFormat="1"/>
    <row r="63128" s="1" customFormat="1"/>
    <row r="63129" s="1" customFormat="1"/>
    <row r="63130" s="1" customFormat="1"/>
    <row r="63131" s="1" customFormat="1"/>
    <row r="63132" s="1" customFormat="1"/>
    <row r="63133" s="1" customFormat="1"/>
    <row r="63134" s="1" customFormat="1"/>
    <row r="63135" s="1" customFormat="1"/>
    <row r="63136" s="1" customFormat="1"/>
    <row r="63137" s="1" customFormat="1"/>
    <row r="63138" s="1" customFormat="1"/>
    <row r="63139" s="1" customFormat="1"/>
    <row r="63140" s="1" customFormat="1"/>
    <row r="63141" s="1" customFormat="1"/>
    <row r="63142" s="1" customFormat="1"/>
    <row r="63143" s="1" customFormat="1"/>
    <row r="63144" s="1" customFormat="1"/>
    <row r="63145" s="1" customFormat="1"/>
    <row r="63146" s="1" customFormat="1"/>
    <row r="63147" s="1" customFormat="1"/>
    <row r="63148" s="1" customFormat="1"/>
    <row r="63149" s="1" customFormat="1"/>
    <row r="63150" s="1" customFormat="1"/>
    <row r="63151" s="1" customFormat="1"/>
    <row r="63152" s="1" customFormat="1"/>
    <row r="63153" s="1" customFormat="1"/>
    <row r="63154" s="1" customFormat="1"/>
    <row r="63155" s="1" customFormat="1"/>
    <row r="63156" s="1" customFormat="1"/>
    <row r="63157" s="1" customFormat="1"/>
    <row r="63158" s="1" customFormat="1"/>
    <row r="63159" s="1" customFormat="1"/>
    <row r="63160" s="1" customFormat="1"/>
    <row r="63161" s="1" customFormat="1"/>
    <row r="63162" s="1" customFormat="1"/>
    <row r="63163" s="1" customFormat="1"/>
    <row r="63164" s="1" customFormat="1"/>
    <row r="63165" s="1" customFormat="1"/>
    <row r="63166" s="1" customFormat="1"/>
    <row r="63167" s="1" customFormat="1"/>
    <row r="63168" s="1" customFormat="1"/>
    <row r="63169" s="1" customFormat="1"/>
    <row r="63170" s="1" customFormat="1"/>
    <row r="63171" s="1" customFormat="1"/>
    <row r="63172" s="1" customFormat="1"/>
    <row r="63173" s="1" customFormat="1"/>
    <row r="63174" s="1" customFormat="1"/>
    <row r="63175" s="1" customFormat="1"/>
    <row r="63176" s="1" customFormat="1"/>
    <row r="63177" s="1" customFormat="1"/>
    <row r="63178" s="1" customFormat="1"/>
    <row r="63179" s="1" customFormat="1"/>
    <row r="63180" s="1" customFormat="1"/>
    <row r="63181" s="1" customFormat="1"/>
    <row r="63182" s="1" customFormat="1"/>
    <row r="63183" s="1" customFormat="1"/>
    <row r="63184" s="1" customFormat="1"/>
    <row r="63185" s="1" customFormat="1"/>
    <row r="63186" s="1" customFormat="1"/>
    <row r="63187" s="1" customFormat="1"/>
    <row r="63188" s="1" customFormat="1"/>
    <row r="63189" s="1" customFormat="1"/>
    <row r="63190" s="1" customFormat="1"/>
    <row r="63191" s="1" customFormat="1"/>
    <row r="63192" s="1" customFormat="1"/>
    <row r="63193" s="1" customFormat="1"/>
    <row r="63194" s="1" customFormat="1"/>
    <row r="63195" s="1" customFormat="1"/>
    <row r="63196" s="1" customFormat="1"/>
    <row r="63197" s="1" customFormat="1"/>
    <row r="63198" s="1" customFormat="1"/>
    <row r="63199" s="1" customFormat="1"/>
    <row r="63200" s="1" customFormat="1"/>
    <row r="63201" s="1" customFormat="1"/>
    <row r="63202" s="1" customFormat="1"/>
    <row r="63203" s="1" customFormat="1"/>
    <row r="63204" s="1" customFormat="1"/>
    <row r="63205" s="1" customFormat="1"/>
    <row r="63206" s="1" customFormat="1"/>
    <row r="63207" s="1" customFormat="1"/>
    <row r="63208" s="1" customFormat="1"/>
    <row r="63209" s="1" customFormat="1"/>
    <row r="63210" s="1" customFormat="1"/>
    <row r="63211" s="1" customFormat="1"/>
    <row r="63212" s="1" customFormat="1"/>
    <row r="63213" s="1" customFormat="1"/>
    <row r="63214" s="1" customFormat="1"/>
    <row r="63215" s="1" customFormat="1"/>
    <row r="63216" s="1" customFormat="1"/>
    <row r="63217" s="1" customFormat="1"/>
    <row r="63218" s="1" customFormat="1"/>
    <row r="63219" s="1" customFormat="1"/>
    <row r="63220" s="1" customFormat="1"/>
    <row r="63221" s="1" customFormat="1"/>
    <row r="63222" s="1" customFormat="1"/>
    <row r="63223" s="1" customFormat="1"/>
    <row r="63224" s="1" customFormat="1"/>
    <row r="63225" s="1" customFormat="1"/>
    <row r="63226" s="1" customFormat="1"/>
    <row r="63227" s="1" customFormat="1"/>
    <row r="63228" s="1" customFormat="1"/>
    <row r="63229" s="1" customFormat="1"/>
    <row r="63230" s="1" customFormat="1"/>
    <row r="63231" s="1" customFormat="1"/>
    <row r="63232" s="1" customFormat="1"/>
    <row r="63233" s="1" customFormat="1"/>
    <row r="63234" s="1" customFormat="1"/>
    <row r="63235" s="1" customFormat="1"/>
    <row r="63236" s="1" customFormat="1"/>
    <row r="63237" s="1" customFormat="1"/>
    <row r="63238" s="1" customFormat="1"/>
    <row r="63239" s="1" customFormat="1"/>
    <row r="63240" s="1" customFormat="1"/>
    <row r="63241" s="1" customFormat="1"/>
    <row r="63242" s="1" customFormat="1"/>
    <row r="63243" s="1" customFormat="1"/>
    <row r="63244" s="1" customFormat="1"/>
    <row r="63245" s="1" customFormat="1"/>
    <row r="63246" s="1" customFormat="1"/>
    <row r="63247" s="1" customFormat="1"/>
    <row r="63248" s="1" customFormat="1"/>
    <row r="63249" s="1" customFormat="1"/>
    <row r="63250" s="1" customFormat="1"/>
    <row r="63251" s="1" customFormat="1"/>
    <row r="63252" s="1" customFormat="1"/>
    <row r="63253" s="1" customFormat="1"/>
    <row r="63254" s="1" customFormat="1"/>
    <row r="63255" s="1" customFormat="1"/>
    <row r="63256" s="1" customFormat="1"/>
    <row r="63257" s="1" customFormat="1"/>
    <row r="63258" s="1" customFormat="1"/>
    <row r="63259" s="1" customFormat="1"/>
    <row r="63260" s="1" customFormat="1"/>
    <row r="63261" s="1" customFormat="1"/>
    <row r="63262" s="1" customFormat="1"/>
    <row r="63263" s="1" customFormat="1"/>
    <row r="63264" s="1" customFormat="1"/>
    <row r="63265" s="1" customFormat="1"/>
    <row r="63266" s="1" customFormat="1"/>
    <row r="63267" s="1" customFormat="1"/>
    <row r="63268" s="1" customFormat="1"/>
    <row r="63269" s="1" customFormat="1"/>
    <row r="63270" s="1" customFormat="1"/>
    <row r="63271" s="1" customFormat="1"/>
    <row r="63272" s="1" customFormat="1"/>
    <row r="63273" s="1" customFormat="1"/>
    <row r="63274" s="1" customFormat="1"/>
    <row r="63275" s="1" customFormat="1"/>
    <row r="63276" s="1" customFormat="1"/>
    <row r="63277" s="1" customFormat="1"/>
    <row r="63278" s="1" customFormat="1"/>
    <row r="63279" s="1" customFormat="1"/>
    <row r="63280" s="1" customFormat="1"/>
    <row r="63281" s="1" customFormat="1"/>
    <row r="63282" s="1" customFormat="1"/>
    <row r="63283" s="1" customFormat="1"/>
    <row r="63284" s="1" customFormat="1"/>
    <row r="63285" s="1" customFormat="1"/>
    <row r="63286" s="1" customFormat="1"/>
    <row r="63287" s="1" customFormat="1"/>
    <row r="63288" s="1" customFormat="1"/>
    <row r="63289" s="1" customFormat="1"/>
    <row r="63290" s="1" customFormat="1"/>
    <row r="63291" s="1" customFormat="1"/>
    <row r="63292" s="1" customFormat="1"/>
    <row r="63293" s="1" customFormat="1"/>
    <row r="63294" s="1" customFormat="1"/>
    <row r="63295" s="1" customFormat="1"/>
    <row r="63296" s="1" customFormat="1"/>
    <row r="63297" s="1" customFormat="1"/>
    <row r="63298" s="1" customFormat="1"/>
    <row r="63299" s="1" customFormat="1"/>
    <row r="63300" s="1" customFormat="1"/>
    <row r="63301" s="1" customFormat="1"/>
    <row r="63302" s="1" customFormat="1"/>
    <row r="63303" s="1" customFormat="1"/>
    <row r="63304" s="1" customFormat="1"/>
    <row r="63305" s="1" customFormat="1"/>
    <row r="63306" s="1" customFormat="1"/>
    <row r="63307" s="1" customFormat="1"/>
    <row r="63308" s="1" customFormat="1"/>
    <row r="63309" s="1" customFormat="1"/>
    <row r="63310" s="1" customFormat="1"/>
    <row r="63311" s="1" customFormat="1"/>
    <row r="63312" s="1" customFormat="1"/>
    <row r="63313" s="1" customFormat="1"/>
    <row r="63314" s="1" customFormat="1"/>
    <row r="63315" s="1" customFormat="1"/>
    <row r="63316" s="1" customFormat="1"/>
    <row r="63317" s="1" customFormat="1"/>
    <row r="63318" s="1" customFormat="1"/>
    <row r="63319" s="1" customFormat="1"/>
    <row r="63320" s="1" customFormat="1"/>
    <row r="63321" s="1" customFormat="1"/>
    <row r="63322" s="1" customFormat="1"/>
    <row r="63323" s="1" customFormat="1"/>
    <row r="63324" s="1" customFormat="1"/>
    <row r="63325" s="1" customFormat="1"/>
    <row r="63326" s="1" customFormat="1"/>
    <row r="63327" s="1" customFormat="1"/>
    <row r="63328" s="1" customFormat="1"/>
    <row r="63329" s="1" customFormat="1"/>
    <row r="63330" s="1" customFormat="1"/>
    <row r="63331" s="1" customFormat="1"/>
    <row r="63332" s="1" customFormat="1"/>
    <row r="63333" s="1" customFormat="1"/>
    <row r="63334" s="1" customFormat="1"/>
    <row r="63335" s="1" customFormat="1"/>
    <row r="63336" s="1" customFormat="1"/>
    <row r="63337" s="1" customFormat="1"/>
    <row r="63338" s="1" customFormat="1"/>
    <row r="63339" s="1" customFormat="1"/>
    <row r="63340" s="1" customFormat="1"/>
    <row r="63341" s="1" customFormat="1"/>
    <row r="63342" s="1" customFormat="1"/>
    <row r="63343" s="1" customFormat="1"/>
    <row r="63344" s="1" customFormat="1"/>
    <row r="63345" s="1" customFormat="1"/>
    <row r="63346" s="1" customFormat="1"/>
    <row r="63347" s="1" customFormat="1"/>
    <row r="63348" s="1" customFormat="1"/>
    <row r="63349" s="1" customFormat="1"/>
    <row r="63350" s="1" customFormat="1"/>
    <row r="63351" s="1" customFormat="1"/>
    <row r="63352" s="1" customFormat="1"/>
    <row r="63353" s="1" customFormat="1"/>
    <row r="63354" s="1" customFormat="1"/>
    <row r="63355" s="1" customFormat="1"/>
    <row r="63356" s="1" customFormat="1"/>
    <row r="63357" s="1" customFormat="1"/>
    <row r="63358" s="1" customFormat="1"/>
    <row r="63359" s="1" customFormat="1"/>
    <row r="63360" s="1" customFormat="1"/>
    <row r="63361" s="1" customFormat="1"/>
    <row r="63362" s="1" customFormat="1"/>
    <row r="63363" s="1" customFormat="1"/>
    <row r="63364" s="1" customFormat="1"/>
    <row r="63365" s="1" customFormat="1"/>
    <row r="63366" s="1" customFormat="1"/>
    <row r="63367" s="1" customFormat="1"/>
    <row r="63368" s="1" customFormat="1"/>
    <row r="63369" s="1" customFormat="1"/>
    <row r="63370" s="1" customFormat="1"/>
    <row r="63371" s="1" customFormat="1"/>
    <row r="63372" s="1" customFormat="1"/>
    <row r="63373" s="1" customFormat="1"/>
    <row r="63374" s="1" customFormat="1"/>
    <row r="63375" s="1" customFormat="1"/>
    <row r="63376" s="1" customFormat="1"/>
    <row r="63377" s="1" customFormat="1"/>
    <row r="63378" s="1" customFormat="1"/>
    <row r="63379" s="1" customFormat="1"/>
    <row r="63380" s="1" customFormat="1"/>
    <row r="63381" s="1" customFormat="1"/>
    <row r="63382" s="1" customFormat="1"/>
    <row r="63383" s="1" customFormat="1"/>
    <row r="63384" s="1" customFormat="1"/>
    <row r="63385" s="1" customFormat="1"/>
    <row r="63386" s="1" customFormat="1"/>
    <row r="63387" s="1" customFormat="1"/>
    <row r="63388" s="1" customFormat="1"/>
    <row r="63389" s="1" customFormat="1"/>
    <row r="63390" s="1" customFormat="1"/>
    <row r="63391" s="1" customFormat="1"/>
    <row r="63392" s="1" customFormat="1"/>
    <row r="63393" s="1" customFormat="1"/>
    <row r="63394" s="1" customFormat="1"/>
    <row r="63395" s="1" customFormat="1"/>
    <row r="63396" s="1" customFormat="1"/>
    <row r="63397" s="1" customFormat="1"/>
    <row r="63398" s="1" customFormat="1"/>
    <row r="63399" s="1" customFormat="1"/>
    <row r="63400" s="1" customFormat="1"/>
    <row r="63401" s="1" customFormat="1"/>
    <row r="63402" s="1" customFormat="1"/>
    <row r="63403" s="1" customFormat="1"/>
    <row r="63404" s="1" customFormat="1"/>
    <row r="63405" s="1" customFormat="1"/>
    <row r="63406" s="1" customFormat="1"/>
    <row r="63407" s="1" customFormat="1"/>
    <row r="63408" s="1" customFormat="1"/>
    <row r="63409" s="1" customFormat="1"/>
    <row r="63410" s="1" customFormat="1"/>
    <row r="63411" s="1" customFormat="1"/>
    <row r="63412" s="1" customFormat="1"/>
    <row r="63413" s="1" customFormat="1"/>
    <row r="63414" s="1" customFormat="1"/>
    <row r="63415" s="1" customFormat="1"/>
    <row r="63416" s="1" customFormat="1"/>
    <row r="63417" s="1" customFormat="1"/>
    <row r="63418" s="1" customFormat="1"/>
    <row r="63419" s="1" customFormat="1"/>
    <row r="63420" s="1" customFormat="1"/>
    <row r="63421" s="1" customFormat="1"/>
    <row r="63422" s="1" customFormat="1"/>
    <row r="63423" s="1" customFormat="1"/>
    <row r="63424" s="1" customFormat="1"/>
    <row r="63425" s="1" customFormat="1"/>
    <row r="63426" s="1" customFormat="1"/>
    <row r="63427" s="1" customFormat="1"/>
    <row r="63428" s="1" customFormat="1"/>
    <row r="63429" s="1" customFormat="1"/>
    <row r="63430" s="1" customFormat="1"/>
    <row r="63431" s="1" customFormat="1"/>
    <row r="63432" s="1" customFormat="1"/>
    <row r="63433" s="1" customFormat="1"/>
    <row r="63434" s="1" customFormat="1"/>
    <row r="63435" s="1" customFormat="1"/>
    <row r="63436" s="1" customFormat="1"/>
    <row r="63437" s="1" customFormat="1"/>
    <row r="63438" s="1" customFormat="1"/>
    <row r="63439" s="1" customFormat="1"/>
    <row r="63440" s="1" customFormat="1"/>
    <row r="63441" s="1" customFormat="1"/>
    <row r="63442" s="1" customFormat="1"/>
    <row r="63443" s="1" customFormat="1"/>
    <row r="63444" s="1" customFormat="1"/>
    <row r="63445" s="1" customFormat="1"/>
    <row r="63446" s="1" customFormat="1"/>
    <row r="63447" s="1" customFormat="1"/>
    <row r="63448" s="1" customFormat="1"/>
    <row r="63449" s="1" customFormat="1"/>
    <row r="63450" s="1" customFormat="1"/>
    <row r="63451" s="1" customFormat="1"/>
    <row r="63452" s="1" customFormat="1"/>
    <row r="63453" s="1" customFormat="1"/>
    <row r="63454" s="1" customFormat="1"/>
    <row r="63455" s="1" customFormat="1"/>
    <row r="63456" s="1" customFormat="1"/>
    <row r="63457" s="1" customFormat="1"/>
    <row r="63458" s="1" customFormat="1"/>
    <row r="63459" s="1" customFormat="1"/>
    <row r="63460" s="1" customFormat="1"/>
    <row r="63461" s="1" customFormat="1"/>
    <row r="63462" s="1" customFormat="1"/>
    <row r="63463" s="1" customFormat="1"/>
    <row r="63464" s="1" customFormat="1"/>
    <row r="63465" s="1" customFormat="1"/>
    <row r="63466" s="1" customFormat="1"/>
    <row r="63467" s="1" customFormat="1"/>
    <row r="63468" s="1" customFormat="1"/>
    <row r="63469" s="1" customFormat="1"/>
    <row r="63470" s="1" customFormat="1"/>
    <row r="63471" s="1" customFormat="1"/>
    <row r="63472" s="1" customFormat="1"/>
    <row r="63473" s="1" customFormat="1"/>
    <row r="63474" s="1" customFormat="1"/>
    <row r="63475" s="1" customFormat="1"/>
    <row r="63476" s="1" customFormat="1"/>
    <row r="63477" s="1" customFormat="1"/>
    <row r="63478" s="1" customFormat="1"/>
    <row r="63479" s="1" customFormat="1"/>
    <row r="63480" s="1" customFormat="1"/>
    <row r="63481" s="1" customFormat="1"/>
    <row r="63482" s="1" customFormat="1"/>
    <row r="63483" s="1" customFormat="1"/>
    <row r="63484" s="1" customFormat="1"/>
    <row r="63485" s="1" customFormat="1"/>
    <row r="63486" s="1" customFormat="1"/>
    <row r="63487" s="1" customFormat="1"/>
    <row r="63488" s="1" customFormat="1"/>
    <row r="63489" s="1" customFormat="1"/>
    <row r="63490" s="1" customFormat="1"/>
    <row r="63491" s="1" customFormat="1"/>
    <row r="63492" s="1" customFormat="1"/>
    <row r="63493" s="1" customFormat="1"/>
    <row r="63494" s="1" customFormat="1"/>
    <row r="63495" s="1" customFormat="1"/>
    <row r="63496" s="1" customFormat="1"/>
    <row r="63497" s="1" customFormat="1"/>
    <row r="63498" s="1" customFormat="1"/>
    <row r="63499" s="1" customFormat="1"/>
    <row r="63500" s="1" customFormat="1"/>
    <row r="63501" s="1" customFormat="1"/>
    <row r="63502" s="1" customFormat="1"/>
    <row r="63503" s="1" customFormat="1"/>
    <row r="63504" s="1" customFormat="1"/>
    <row r="63505" s="1" customFormat="1"/>
    <row r="63506" s="1" customFormat="1"/>
    <row r="63507" s="1" customFormat="1"/>
    <row r="63508" s="1" customFormat="1"/>
    <row r="63509" s="1" customFormat="1"/>
    <row r="63510" s="1" customFormat="1"/>
    <row r="63511" s="1" customFormat="1"/>
    <row r="63512" s="1" customFormat="1"/>
    <row r="63513" s="1" customFormat="1"/>
    <row r="63514" s="1" customFormat="1"/>
    <row r="63515" s="1" customFormat="1"/>
    <row r="63516" s="1" customFormat="1"/>
    <row r="63517" s="1" customFormat="1"/>
    <row r="63518" s="1" customFormat="1"/>
    <row r="63519" s="1" customFormat="1"/>
    <row r="63520" s="1" customFormat="1"/>
    <row r="63521" s="1" customFormat="1"/>
    <row r="63522" s="1" customFormat="1"/>
    <row r="63523" s="1" customFormat="1"/>
    <row r="63524" s="1" customFormat="1"/>
    <row r="63525" s="1" customFormat="1"/>
    <row r="63526" s="1" customFormat="1"/>
    <row r="63527" s="1" customFormat="1"/>
    <row r="63528" s="1" customFormat="1"/>
    <row r="63529" s="1" customFormat="1"/>
    <row r="63530" s="1" customFormat="1"/>
    <row r="63531" s="1" customFormat="1"/>
    <row r="63532" s="1" customFormat="1"/>
    <row r="63533" s="1" customFormat="1"/>
    <row r="63534" s="1" customFormat="1"/>
    <row r="63535" s="1" customFormat="1"/>
    <row r="63536" s="1" customFormat="1"/>
    <row r="63537" s="1" customFormat="1"/>
    <row r="63538" s="1" customFormat="1"/>
    <row r="63539" s="1" customFormat="1"/>
    <row r="63540" s="1" customFormat="1"/>
    <row r="63541" s="1" customFormat="1"/>
    <row r="63542" s="1" customFormat="1"/>
    <row r="63543" s="1" customFormat="1"/>
    <row r="63544" s="1" customFormat="1"/>
    <row r="63545" s="1" customFormat="1"/>
    <row r="63546" s="1" customFormat="1"/>
    <row r="63547" s="1" customFormat="1"/>
    <row r="63548" s="1" customFormat="1"/>
    <row r="63549" s="1" customFormat="1"/>
    <row r="63550" s="1" customFormat="1"/>
    <row r="63551" s="1" customFormat="1"/>
    <row r="63552" s="1" customFormat="1"/>
    <row r="63553" s="1" customFormat="1"/>
    <row r="63554" s="1" customFormat="1"/>
    <row r="63555" s="1" customFormat="1"/>
    <row r="63556" s="1" customFormat="1"/>
    <row r="63557" s="1" customFormat="1"/>
    <row r="63558" s="1" customFormat="1"/>
    <row r="63559" s="1" customFormat="1"/>
    <row r="63560" s="1" customFormat="1"/>
    <row r="63561" s="1" customFormat="1"/>
    <row r="63562" s="1" customFormat="1"/>
    <row r="63563" s="1" customFormat="1"/>
    <row r="63564" s="1" customFormat="1"/>
    <row r="63565" s="1" customFormat="1"/>
    <row r="63566" s="1" customFormat="1"/>
    <row r="63567" s="1" customFormat="1"/>
    <row r="63568" s="1" customFormat="1"/>
    <row r="63569" s="1" customFormat="1"/>
    <row r="63570" s="1" customFormat="1"/>
    <row r="63571" s="1" customFormat="1"/>
    <row r="63572" s="1" customFormat="1"/>
    <row r="63573" s="1" customFormat="1"/>
    <row r="63574" s="1" customFormat="1"/>
    <row r="63575" s="1" customFormat="1"/>
    <row r="63576" s="1" customFormat="1"/>
    <row r="63577" s="1" customFormat="1"/>
    <row r="63578" s="1" customFormat="1"/>
    <row r="63579" s="1" customFormat="1"/>
    <row r="63580" s="1" customFormat="1"/>
    <row r="63581" s="1" customFormat="1"/>
    <row r="63582" s="1" customFormat="1"/>
    <row r="63583" s="1" customFormat="1"/>
    <row r="63584" s="1" customFormat="1"/>
    <row r="63585" s="1" customFormat="1"/>
    <row r="63586" s="1" customFormat="1"/>
    <row r="63587" s="1" customFormat="1"/>
    <row r="63588" s="1" customFormat="1"/>
    <row r="63589" s="1" customFormat="1"/>
    <row r="63590" s="1" customFormat="1"/>
    <row r="63591" s="1" customFormat="1"/>
    <row r="63592" s="1" customFormat="1"/>
    <row r="63593" s="1" customFormat="1"/>
    <row r="63594" s="1" customFormat="1"/>
    <row r="63595" s="1" customFormat="1"/>
    <row r="63596" s="1" customFormat="1"/>
    <row r="63597" s="1" customFormat="1"/>
    <row r="63598" s="1" customFormat="1"/>
    <row r="63599" s="1" customFormat="1"/>
    <row r="63600" s="1" customFormat="1"/>
    <row r="63601" s="1" customFormat="1"/>
    <row r="63602" s="1" customFormat="1"/>
    <row r="63603" s="1" customFormat="1"/>
    <row r="63604" s="1" customFormat="1"/>
    <row r="63605" s="1" customFormat="1"/>
    <row r="63606" s="1" customFormat="1"/>
    <row r="63607" s="1" customFormat="1"/>
    <row r="63608" s="1" customFormat="1"/>
    <row r="63609" s="1" customFormat="1"/>
    <row r="63610" s="1" customFormat="1"/>
    <row r="63611" s="1" customFormat="1"/>
    <row r="63612" s="1" customFormat="1"/>
    <row r="63613" s="1" customFormat="1"/>
    <row r="63614" s="1" customFormat="1"/>
    <row r="63615" s="1" customFormat="1"/>
    <row r="63616" s="1" customFormat="1"/>
    <row r="63617" s="1" customFormat="1"/>
    <row r="63618" s="1" customFormat="1"/>
    <row r="63619" s="1" customFormat="1"/>
    <row r="63620" s="1" customFormat="1"/>
    <row r="63621" s="1" customFormat="1"/>
    <row r="63622" s="1" customFormat="1"/>
    <row r="63623" s="1" customFormat="1"/>
    <row r="63624" s="1" customFormat="1"/>
    <row r="63625" s="1" customFormat="1"/>
    <row r="63626" s="1" customFormat="1"/>
    <row r="63627" s="1" customFormat="1"/>
    <row r="63628" s="1" customFormat="1"/>
    <row r="63629" s="1" customFormat="1"/>
    <row r="63630" s="1" customFormat="1"/>
    <row r="63631" s="1" customFormat="1"/>
    <row r="63632" s="1" customFormat="1"/>
    <row r="63633" s="1" customFormat="1"/>
    <row r="63634" s="1" customFormat="1"/>
    <row r="63635" s="1" customFormat="1"/>
    <row r="63636" s="1" customFormat="1"/>
    <row r="63637" s="1" customFormat="1"/>
    <row r="63638" s="1" customFormat="1"/>
    <row r="63639" s="1" customFormat="1"/>
    <row r="63640" s="1" customFormat="1"/>
    <row r="63641" s="1" customFormat="1"/>
    <row r="63642" s="1" customFormat="1"/>
    <row r="63643" s="1" customFormat="1"/>
    <row r="63644" s="1" customFormat="1"/>
    <row r="63645" s="1" customFormat="1"/>
    <row r="63646" s="1" customFormat="1"/>
    <row r="63647" s="1" customFormat="1"/>
    <row r="63648" s="1" customFormat="1"/>
    <row r="63649" s="1" customFormat="1"/>
    <row r="63650" s="1" customFormat="1"/>
    <row r="63651" s="1" customFormat="1"/>
    <row r="63652" s="1" customFormat="1"/>
    <row r="63653" s="1" customFormat="1"/>
    <row r="63654" s="1" customFormat="1"/>
    <row r="63655" s="1" customFormat="1"/>
    <row r="63656" s="1" customFormat="1"/>
    <row r="63657" s="1" customFormat="1"/>
    <row r="63658" s="1" customFormat="1"/>
    <row r="63659" s="1" customFormat="1"/>
    <row r="63660" s="1" customFormat="1"/>
    <row r="63661" s="1" customFormat="1"/>
    <row r="63662" s="1" customFormat="1"/>
    <row r="63663" s="1" customFormat="1"/>
    <row r="63664" s="1" customFormat="1"/>
    <row r="63665" s="1" customFormat="1"/>
    <row r="63666" s="1" customFormat="1"/>
    <row r="63667" s="1" customFormat="1"/>
    <row r="63668" s="1" customFormat="1"/>
    <row r="63669" s="1" customFormat="1"/>
    <row r="63670" s="1" customFormat="1"/>
    <row r="63671" s="1" customFormat="1"/>
    <row r="63672" s="1" customFormat="1"/>
    <row r="63673" s="1" customFormat="1"/>
    <row r="63674" s="1" customFormat="1"/>
    <row r="63675" s="1" customFormat="1"/>
    <row r="63676" s="1" customFormat="1"/>
    <row r="63677" s="1" customFormat="1"/>
    <row r="63678" s="1" customFormat="1"/>
    <row r="63679" s="1" customFormat="1"/>
    <row r="63680" s="1" customFormat="1"/>
    <row r="63681" s="1" customFormat="1"/>
    <row r="63682" s="1" customFormat="1"/>
    <row r="63683" s="1" customFormat="1"/>
    <row r="63684" s="1" customFormat="1"/>
    <row r="63685" s="1" customFormat="1"/>
    <row r="63686" s="1" customFormat="1"/>
    <row r="63687" s="1" customFormat="1"/>
    <row r="63688" s="1" customFormat="1"/>
    <row r="63689" s="1" customFormat="1"/>
    <row r="63690" s="1" customFormat="1"/>
    <row r="63691" s="1" customFormat="1"/>
    <row r="63692" s="1" customFormat="1"/>
    <row r="63693" s="1" customFormat="1"/>
    <row r="63694" s="1" customFormat="1"/>
    <row r="63695" s="1" customFormat="1"/>
    <row r="63696" s="1" customFormat="1"/>
    <row r="63697" s="1" customFormat="1"/>
    <row r="63698" s="1" customFormat="1"/>
    <row r="63699" s="1" customFormat="1"/>
    <row r="63700" s="1" customFormat="1"/>
    <row r="63701" s="1" customFormat="1"/>
    <row r="63702" s="1" customFormat="1"/>
    <row r="63703" s="1" customFormat="1"/>
    <row r="63704" s="1" customFormat="1"/>
    <row r="63705" s="1" customFormat="1"/>
    <row r="63706" s="1" customFormat="1"/>
    <row r="63707" s="1" customFormat="1"/>
    <row r="63708" s="1" customFormat="1"/>
    <row r="63709" s="1" customFormat="1"/>
    <row r="63710" s="1" customFormat="1"/>
    <row r="63711" s="1" customFormat="1"/>
    <row r="63712" s="1" customFormat="1"/>
    <row r="63713" s="1" customFormat="1"/>
    <row r="63714" s="1" customFormat="1"/>
    <row r="63715" s="1" customFormat="1"/>
    <row r="63716" s="1" customFormat="1"/>
    <row r="63717" s="1" customFormat="1"/>
    <row r="63718" s="1" customFormat="1"/>
    <row r="63719" s="1" customFormat="1"/>
    <row r="63720" s="1" customFormat="1"/>
    <row r="63721" s="1" customFormat="1"/>
    <row r="63722" s="1" customFormat="1"/>
    <row r="63723" s="1" customFormat="1"/>
    <row r="63724" s="1" customFormat="1"/>
    <row r="63725" s="1" customFormat="1"/>
    <row r="63726" s="1" customFormat="1"/>
    <row r="63727" s="1" customFormat="1"/>
    <row r="63728" s="1" customFormat="1"/>
    <row r="63729" s="1" customFormat="1"/>
    <row r="63730" s="1" customFormat="1"/>
    <row r="63731" s="1" customFormat="1"/>
    <row r="63732" s="1" customFormat="1"/>
    <row r="63733" s="1" customFormat="1"/>
    <row r="63734" s="1" customFormat="1"/>
    <row r="63735" s="1" customFormat="1"/>
    <row r="63736" s="1" customFormat="1"/>
    <row r="63737" s="1" customFormat="1"/>
    <row r="63738" s="1" customFormat="1"/>
    <row r="63739" s="1" customFormat="1"/>
    <row r="63740" s="1" customFormat="1"/>
    <row r="63741" s="1" customFormat="1"/>
    <row r="63742" s="1" customFormat="1"/>
    <row r="63743" s="1" customFormat="1"/>
    <row r="63744" s="1" customFormat="1"/>
    <row r="63745" s="1" customFormat="1"/>
    <row r="63746" s="1" customFormat="1"/>
    <row r="63747" s="1" customFormat="1"/>
    <row r="63748" s="1" customFormat="1"/>
    <row r="63749" s="1" customFormat="1"/>
    <row r="63750" s="1" customFormat="1"/>
    <row r="63751" s="1" customFormat="1"/>
    <row r="63752" s="1" customFormat="1"/>
    <row r="63753" s="1" customFormat="1"/>
    <row r="63754" s="1" customFormat="1"/>
    <row r="63755" s="1" customFormat="1"/>
    <row r="63756" s="1" customFormat="1"/>
    <row r="63757" s="1" customFormat="1"/>
    <row r="63758" s="1" customFormat="1"/>
    <row r="63759" s="1" customFormat="1"/>
    <row r="63760" s="1" customFormat="1"/>
    <row r="63761" s="1" customFormat="1"/>
    <row r="63762" s="1" customFormat="1"/>
    <row r="63763" s="1" customFormat="1"/>
    <row r="63764" s="1" customFormat="1"/>
    <row r="63765" s="1" customFormat="1"/>
    <row r="63766" s="1" customFormat="1"/>
    <row r="63767" s="1" customFormat="1"/>
    <row r="63768" s="1" customFormat="1"/>
    <row r="63769" s="1" customFormat="1"/>
    <row r="63770" s="1" customFormat="1"/>
    <row r="63771" s="1" customFormat="1"/>
    <row r="63772" s="1" customFormat="1"/>
    <row r="63773" s="1" customFormat="1"/>
    <row r="63774" s="1" customFormat="1"/>
    <row r="63775" s="1" customFormat="1"/>
    <row r="63776" s="1" customFormat="1"/>
    <row r="63777" s="1" customFormat="1"/>
    <row r="63778" s="1" customFormat="1"/>
    <row r="63779" s="1" customFormat="1"/>
    <row r="63780" s="1" customFormat="1"/>
    <row r="63781" s="1" customFormat="1"/>
    <row r="63782" s="1" customFormat="1"/>
    <row r="63783" s="1" customFormat="1"/>
    <row r="63784" s="1" customFormat="1"/>
    <row r="63785" s="1" customFormat="1"/>
    <row r="63786" s="1" customFormat="1"/>
    <row r="63787" s="1" customFormat="1"/>
    <row r="63788" s="1" customFormat="1"/>
    <row r="63789" s="1" customFormat="1"/>
    <row r="63790" s="1" customFormat="1"/>
    <row r="63791" s="1" customFormat="1"/>
    <row r="63792" s="1" customFormat="1"/>
    <row r="63793" s="1" customFormat="1"/>
    <row r="63794" s="1" customFormat="1"/>
    <row r="63795" s="1" customFormat="1"/>
    <row r="63796" s="1" customFormat="1"/>
    <row r="63797" s="1" customFormat="1"/>
    <row r="63798" s="1" customFormat="1"/>
    <row r="63799" s="1" customFormat="1"/>
    <row r="63800" s="1" customFormat="1"/>
    <row r="63801" s="1" customFormat="1"/>
    <row r="63802" s="1" customFormat="1"/>
    <row r="63803" s="1" customFormat="1"/>
    <row r="63804" s="1" customFormat="1"/>
    <row r="63805" s="1" customFormat="1"/>
    <row r="63806" s="1" customFormat="1"/>
    <row r="63807" s="1" customFormat="1"/>
    <row r="63808" s="1" customFormat="1"/>
    <row r="63809" s="1" customFormat="1"/>
    <row r="63810" s="1" customFormat="1"/>
    <row r="63811" s="1" customFormat="1"/>
    <row r="63812" s="1" customFormat="1"/>
    <row r="63813" s="1" customFormat="1"/>
    <row r="63814" s="1" customFormat="1"/>
    <row r="63815" s="1" customFormat="1"/>
    <row r="63816" s="1" customFormat="1"/>
    <row r="63817" s="1" customFormat="1"/>
    <row r="63818" s="1" customFormat="1"/>
    <row r="63819" s="1" customFormat="1"/>
    <row r="63820" s="1" customFormat="1"/>
    <row r="63821" s="1" customFormat="1"/>
    <row r="63822" s="1" customFormat="1"/>
    <row r="63823" s="1" customFormat="1"/>
    <row r="63824" s="1" customFormat="1"/>
    <row r="63825" s="1" customFormat="1"/>
    <row r="63826" s="1" customFormat="1"/>
    <row r="63827" s="1" customFormat="1"/>
    <row r="63828" s="1" customFormat="1"/>
    <row r="63829" s="1" customFormat="1"/>
    <row r="63830" s="1" customFormat="1"/>
    <row r="63831" s="1" customFormat="1"/>
    <row r="63832" s="1" customFormat="1"/>
    <row r="63833" s="1" customFormat="1"/>
    <row r="63834" s="1" customFormat="1"/>
    <row r="63835" s="1" customFormat="1"/>
    <row r="63836" s="1" customFormat="1"/>
    <row r="63837" s="1" customFormat="1"/>
    <row r="63838" s="1" customFormat="1"/>
    <row r="63839" s="1" customFormat="1"/>
    <row r="63840" s="1" customFormat="1"/>
    <row r="63841" s="1" customFormat="1"/>
    <row r="63842" s="1" customFormat="1"/>
    <row r="63843" s="1" customFormat="1"/>
    <row r="63844" s="1" customFormat="1"/>
    <row r="63845" s="1" customFormat="1"/>
    <row r="63846" s="1" customFormat="1"/>
    <row r="63847" s="1" customFormat="1"/>
    <row r="63848" s="1" customFormat="1"/>
    <row r="63849" s="1" customFormat="1"/>
    <row r="63850" s="1" customFormat="1"/>
    <row r="63851" s="1" customFormat="1"/>
    <row r="63852" s="1" customFormat="1"/>
    <row r="63853" s="1" customFormat="1"/>
    <row r="63854" s="1" customFormat="1"/>
    <row r="63855" s="1" customFormat="1"/>
    <row r="63856" s="1" customFormat="1"/>
    <row r="63857" s="1" customFormat="1"/>
    <row r="63858" s="1" customFormat="1"/>
    <row r="63859" s="1" customFormat="1"/>
    <row r="63860" s="1" customFormat="1"/>
    <row r="63861" s="1" customFormat="1"/>
    <row r="63862" s="1" customFormat="1"/>
    <row r="63863" s="1" customFormat="1"/>
    <row r="63864" s="1" customFormat="1"/>
    <row r="63865" s="1" customFormat="1"/>
    <row r="63866" s="1" customFormat="1"/>
    <row r="63867" s="1" customFormat="1"/>
    <row r="63868" s="1" customFormat="1"/>
    <row r="63869" s="1" customFormat="1"/>
    <row r="63870" s="1" customFormat="1"/>
    <row r="63871" s="1" customFormat="1"/>
    <row r="63872" s="1" customFormat="1"/>
    <row r="63873" s="1" customFormat="1"/>
    <row r="63874" s="1" customFormat="1"/>
    <row r="63875" s="1" customFormat="1"/>
    <row r="63876" s="1" customFormat="1"/>
    <row r="63877" s="1" customFormat="1"/>
    <row r="63878" s="1" customFormat="1"/>
    <row r="63879" s="1" customFormat="1"/>
    <row r="63880" s="1" customFormat="1"/>
    <row r="63881" s="1" customFormat="1"/>
    <row r="63882" s="1" customFormat="1"/>
    <row r="63883" s="1" customFormat="1"/>
    <row r="63884" s="1" customFormat="1"/>
    <row r="63885" s="1" customFormat="1"/>
    <row r="63886" s="1" customFormat="1"/>
    <row r="63887" s="1" customFormat="1"/>
    <row r="63888" s="1" customFormat="1"/>
    <row r="63889" s="1" customFormat="1"/>
    <row r="63890" s="1" customFormat="1"/>
    <row r="63891" s="1" customFormat="1"/>
    <row r="63892" s="1" customFormat="1"/>
    <row r="63893" s="1" customFormat="1"/>
    <row r="63894" s="1" customFormat="1"/>
    <row r="63895" s="1" customFormat="1"/>
    <row r="63896" s="1" customFormat="1"/>
    <row r="63897" s="1" customFormat="1"/>
    <row r="63898" s="1" customFormat="1"/>
    <row r="63899" s="1" customFormat="1"/>
    <row r="63900" s="1" customFormat="1"/>
    <row r="63901" s="1" customFormat="1"/>
    <row r="63902" s="1" customFormat="1"/>
    <row r="63903" s="1" customFormat="1"/>
    <row r="63904" s="1" customFormat="1"/>
    <row r="63905" s="1" customFormat="1"/>
    <row r="63906" s="1" customFormat="1"/>
    <row r="63907" s="1" customFormat="1"/>
    <row r="63908" s="1" customFormat="1"/>
    <row r="63909" s="1" customFormat="1"/>
    <row r="63910" s="1" customFormat="1"/>
    <row r="63911" s="1" customFormat="1"/>
    <row r="63912" s="1" customFormat="1"/>
    <row r="63913" s="1" customFormat="1"/>
    <row r="63914" s="1" customFormat="1"/>
    <row r="63915" s="1" customFormat="1"/>
    <row r="63916" s="1" customFormat="1"/>
    <row r="63917" s="1" customFormat="1"/>
    <row r="63918" s="1" customFormat="1"/>
    <row r="63919" s="1" customFormat="1"/>
    <row r="63920" s="1" customFormat="1"/>
    <row r="63921" s="1" customFormat="1"/>
    <row r="63922" s="1" customFormat="1"/>
    <row r="63923" s="1" customFormat="1"/>
    <row r="63924" s="1" customFormat="1"/>
    <row r="63925" s="1" customFormat="1"/>
    <row r="63926" s="1" customFormat="1"/>
    <row r="63927" s="1" customFormat="1"/>
    <row r="63928" s="1" customFormat="1"/>
    <row r="63929" s="1" customFormat="1"/>
    <row r="63930" s="1" customFormat="1"/>
    <row r="63931" s="1" customFormat="1"/>
    <row r="63932" s="1" customFormat="1"/>
    <row r="63933" s="1" customFormat="1"/>
    <row r="63934" s="1" customFormat="1"/>
    <row r="63935" s="1" customFormat="1"/>
    <row r="63936" s="1" customFormat="1"/>
    <row r="63937" s="1" customFormat="1"/>
    <row r="63938" s="1" customFormat="1"/>
    <row r="63939" s="1" customFormat="1"/>
    <row r="63940" s="1" customFormat="1"/>
    <row r="63941" s="1" customFormat="1"/>
    <row r="63942" s="1" customFormat="1"/>
    <row r="63943" s="1" customFormat="1"/>
    <row r="63944" s="1" customFormat="1"/>
    <row r="63945" s="1" customFormat="1"/>
    <row r="63946" s="1" customFormat="1"/>
    <row r="63947" s="1" customFormat="1"/>
    <row r="63948" s="1" customFormat="1"/>
    <row r="63949" s="1" customFormat="1"/>
    <row r="63950" s="1" customFormat="1"/>
    <row r="63951" s="1" customFormat="1"/>
    <row r="63952" s="1" customFormat="1"/>
    <row r="63953" s="1" customFormat="1"/>
    <row r="63954" s="1" customFormat="1"/>
    <row r="63955" s="1" customFormat="1"/>
    <row r="63956" s="1" customFormat="1"/>
    <row r="63957" s="1" customFormat="1"/>
    <row r="63958" s="1" customFormat="1"/>
    <row r="63959" s="1" customFormat="1"/>
    <row r="63960" s="1" customFormat="1"/>
    <row r="63961" s="1" customFormat="1"/>
    <row r="63962" s="1" customFormat="1"/>
    <row r="63963" s="1" customFormat="1"/>
    <row r="63964" s="1" customFormat="1"/>
    <row r="63965" s="1" customFormat="1"/>
    <row r="63966" s="1" customFormat="1"/>
    <row r="63967" s="1" customFormat="1"/>
    <row r="63968" s="1" customFormat="1"/>
    <row r="63969" s="1" customFormat="1"/>
    <row r="63970" s="1" customFormat="1"/>
    <row r="63971" s="1" customFormat="1"/>
    <row r="63972" s="1" customFormat="1"/>
    <row r="63973" s="1" customFormat="1"/>
    <row r="63974" s="1" customFormat="1"/>
    <row r="63975" s="1" customFormat="1"/>
    <row r="63976" s="1" customFormat="1"/>
    <row r="63977" s="1" customFormat="1"/>
    <row r="63978" s="1" customFormat="1"/>
    <row r="63979" s="1" customFormat="1"/>
    <row r="63980" s="1" customFormat="1"/>
    <row r="63981" s="1" customFormat="1"/>
    <row r="63982" s="1" customFormat="1"/>
    <row r="63983" s="1" customFormat="1"/>
    <row r="63984" s="1" customFormat="1"/>
    <row r="63985" s="1" customFormat="1"/>
    <row r="63986" s="1" customFormat="1"/>
    <row r="63987" s="1" customFormat="1"/>
    <row r="63988" s="1" customFormat="1"/>
    <row r="63989" s="1" customFormat="1"/>
    <row r="63990" s="1" customFormat="1"/>
    <row r="63991" s="1" customFormat="1"/>
    <row r="63992" s="1" customFormat="1"/>
    <row r="63993" s="1" customFormat="1"/>
    <row r="63994" s="1" customFormat="1"/>
    <row r="63995" s="1" customFormat="1"/>
    <row r="63996" s="1" customFormat="1"/>
    <row r="63997" s="1" customFormat="1"/>
    <row r="63998" s="1" customFormat="1"/>
    <row r="63999" s="1" customFormat="1"/>
    <row r="64000" s="1" customFormat="1"/>
    <row r="64001" s="1" customFormat="1"/>
    <row r="64002" s="1" customFormat="1"/>
    <row r="64003" s="1" customFormat="1"/>
    <row r="64004" s="1" customFormat="1"/>
    <row r="64005" s="1" customFormat="1"/>
    <row r="64006" s="1" customFormat="1"/>
    <row r="64007" s="1" customFormat="1"/>
    <row r="64008" s="1" customFormat="1"/>
    <row r="64009" s="1" customFormat="1"/>
    <row r="64010" s="1" customFormat="1"/>
    <row r="64011" s="1" customFormat="1"/>
    <row r="64012" s="1" customFormat="1"/>
    <row r="64013" s="1" customFormat="1"/>
    <row r="64014" s="1" customFormat="1"/>
    <row r="64015" s="1" customFormat="1"/>
    <row r="64016" s="1" customFormat="1"/>
    <row r="64017" s="1" customFormat="1"/>
    <row r="64018" s="1" customFormat="1"/>
    <row r="64019" s="1" customFormat="1"/>
    <row r="64020" s="1" customFormat="1"/>
    <row r="64021" s="1" customFormat="1"/>
    <row r="64022" s="1" customFormat="1"/>
    <row r="64023" s="1" customFormat="1"/>
    <row r="64024" s="1" customFormat="1"/>
    <row r="64025" s="1" customFormat="1"/>
    <row r="64026" s="1" customFormat="1"/>
    <row r="64027" s="1" customFormat="1"/>
    <row r="64028" s="1" customFormat="1"/>
    <row r="64029" s="1" customFormat="1"/>
    <row r="64030" s="1" customFormat="1"/>
    <row r="64031" s="1" customFormat="1"/>
    <row r="64032" s="1" customFormat="1"/>
    <row r="64033" s="1" customFormat="1"/>
    <row r="64034" s="1" customFormat="1"/>
    <row r="64035" s="1" customFormat="1"/>
    <row r="64036" s="1" customFormat="1"/>
    <row r="64037" s="1" customFormat="1"/>
    <row r="64038" s="1" customFormat="1"/>
    <row r="64039" s="1" customFormat="1"/>
    <row r="64040" s="1" customFormat="1"/>
    <row r="64041" s="1" customFormat="1"/>
    <row r="64042" s="1" customFormat="1"/>
    <row r="64043" s="1" customFormat="1"/>
    <row r="64044" s="1" customFormat="1"/>
    <row r="64045" s="1" customFormat="1"/>
    <row r="64046" s="1" customFormat="1"/>
    <row r="64047" s="1" customFormat="1"/>
    <row r="64048" s="1" customFormat="1"/>
    <row r="64049" s="1" customFormat="1"/>
    <row r="64050" s="1" customFormat="1"/>
    <row r="64051" s="1" customFormat="1"/>
    <row r="64052" s="1" customFormat="1"/>
    <row r="64053" s="1" customFormat="1"/>
    <row r="64054" s="1" customFormat="1"/>
    <row r="64055" s="1" customFormat="1"/>
    <row r="64056" s="1" customFormat="1"/>
    <row r="64057" s="1" customFormat="1"/>
    <row r="64058" s="1" customFormat="1"/>
    <row r="64059" s="1" customFormat="1"/>
    <row r="64060" s="1" customFormat="1"/>
    <row r="64061" s="1" customFormat="1"/>
    <row r="64062" s="1" customFormat="1"/>
    <row r="64063" s="1" customFormat="1"/>
    <row r="64064" s="1" customFormat="1"/>
    <row r="64065" s="1" customFormat="1"/>
    <row r="64066" s="1" customFormat="1"/>
    <row r="64067" s="1" customFormat="1"/>
    <row r="64068" s="1" customFormat="1"/>
    <row r="64069" s="1" customFormat="1"/>
    <row r="64070" s="1" customFormat="1"/>
    <row r="64071" s="1" customFormat="1"/>
    <row r="64072" s="1" customFormat="1"/>
    <row r="64073" s="1" customFormat="1"/>
    <row r="64074" s="1" customFormat="1"/>
    <row r="64075" s="1" customFormat="1"/>
    <row r="64076" s="1" customFormat="1"/>
    <row r="64077" s="1" customFormat="1"/>
    <row r="64078" s="1" customFormat="1"/>
    <row r="64079" s="1" customFormat="1"/>
    <row r="64080" s="1" customFormat="1"/>
    <row r="64081" s="1" customFormat="1"/>
    <row r="64082" s="1" customFormat="1"/>
    <row r="64083" s="1" customFormat="1"/>
    <row r="64084" s="1" customFormat="1"/>
    <row r="64085" s="1" customFormat="1"/>
    <row r="64086" s="1" customFormat="1"/>
    <row r="64087" s="1" customFormat="1"/>
    <row r="64088" s="1" customFormat="1"/>
    <row r="64089" s="1" customFormat="1"/>
    <row r="64090" s="1" customFormat="1"/>
    <row r="64091" s="1" customFormat="1"/>
    <row r="64092" s="1" customFormat="1"/>
    <row r="64093" s="1" customFormat="1"/>
    <row r="64094" s="1" customFormat="1"/>
    <row r="64095" s="1" customFormat="1"/>
    <row r="64096" s="1" customFormat="1"/>
    <row r="64097" s="1" customFormat="1"/>
    <row r="64098" s="1" customFormat="1"/>
    <row r="64099" s="1" customFormat="1"/>
    <row r="64100" s="1" customFormat="1"/>
    <row r="64101" s="1" customFormat="1"/>
    <row r="64102" s="1" customFormat="1"/>
    <row r="64103" s="1" customFormat="1"/>
    <row r="64104" s="1" customFormat="1"/>
    <row r="64105" s="1" customFormat="1"/>
    <row r="64106" s="1" customFormat="1"/>
    <row r="64107" s="1" customFormat="1"/>
    <row r="64108" s="1" customFormat="1"/>
    <row r="64109" s="1" customFormat="1"/>
    <row r="64110" s="1" customFormat="1"/>
    <row r="64111" s="1" customFormat="1"/>
    <row r="64112" s="1" customFormat="1"/>
    <row r="64113" s="1" customFormat="1"/>
    <row r="64114" s="1" customFormat="1"/>
    <row r="64115" s="1" customFormat="1"/>
    <row r="64116" s="1" customFormat="1"/>
    <row r="64117" s="1" customFormat="1"/>
    <row r="64118" s="1" customFormat="1"/>
    <row r="64119" s="1" customFormat="1"/>
    <row r="64120" s="1" customFormat="1"/>
    <row r="64121" s="1" customFormat="1"/>
    <row r="64122" s="1" customFormat="1"/>
    <row r="64123" s="1" customFormat="1"/>
    <row r="64124" s="1" customFormat="1"/>
    <row r="64125" s="1" customFormat="1"/>
    <row r="64126" s="1" customFormat="1"/>
    <row r="64127" s="1" customFormat="1"/>
    <row r="64128" s="1" customFormat="1"/>
    <row r="64129" s="1" customFormat="1"/>
    <row r="64130" s="1" customFormat="1"/>
    <row r="64131" s="1" customFormat="1"/>
    <row r="64132" s="1" customFormat="1"/>
    <row r="64133" s="1" customFormat="1"/>
    <row r="64134" s="1" customFormat="1"/>
    <row r="64135" s="1" customFormat="1"/>
    <row r="64136" s="1" customFormat="1"/>
    <row r="64137" s="1" customFormat="1"/>
    <row r="64138" s="1" customFormat="1"/>
    <row r="64139" s="1" customFormat="1"/>
    <row r="64140" s="1" customFormat="1"/>
    <row r="64141" s="1" customFormat="1"/>
    <row r="64142" s="1" customFormat="1"/>
    <row r="64143" s="1" customFormat="1"/>
    <row r="64144" s="1" customFormat="1"/>
    <row r="64145" s="1" customFormat="1"/>
    <row r="64146" s="1" customFormat="1"/>
    <row r="64147" s="1" customFormat="1"/>
    <row r="64148" s="1" customFormat="1"/>
    <row r="64149" s="1" customFormat="1"/>
    <row r="64150" s="1" customFormat="1"/>
    <row r="64151" s="1" customFormat="1"/>
    <row r="64152" s="1" customFormat="1"/>
    <row r="64153" s="1" customFormat="1"/>
    <row r="64154" s="1" customFormat="1"/>
    <row r="64155" s="1" customFormat="1"/>
    <row r="64156" s="1" customFormat="1"/>
    <row r="64157" s="1" customFormat="1"/>
    <row r="64158" s="1" customFormat="1"/>
    <row r="64159" s="1" customFormat="1"/>
    <row r="64160" s="1" customFormat="1"/>
    <row r="64161" s="1" customFormat="1"/>
    <row r="64162" s="1" customFormat="1"/>
    <row r="64163" s="1" customFormat="1"/>
    <row r="64164" s="1" customFormat="1"/>
    <row r="64165" s="1" customFormat="1"/>
    <row r="64166" s="1" customFormat="1"/>
    <row r="64167" s="1" customFormat="1"/>
    <row r="64168" s="1" customFormat="1"/>
    <row r="64169" s="1" customFormat="1"/>
    <row r="64170" s="1" customFormat="1"/>
    <row r="64171" s="1" customFormat="1"/>
    <row r="64172" s="1" customFormat="1"/>
    <row r="64173" s="1" customFormat="1"/>
    <row r="64174" s="1" customFormat="1"/>
    <row r="64175" s="1" customFormat="1"/>
    <row r="64176" s="1" customFormat="1"/>
    <row r="64177" s="1" customFormat="1"/>
    <row r="64178" s="1" customFormat="1"/>
    <row r="64179" s="1" customFormat="1"/>
    <row r="64180" s="1" customFormat="1"/>
    <row r="64181" s="1" customFormat="1"/>
    <row r="64182" s="1" customFormat="1"/>
    <row r="64183" s="1" customFormat="1"/>
    <row r="64184" s="1" customFormat="1"/>
    <row r="64185" s="1" customFormat="1"/>
    <row r="64186" s="1" customFormat="1"/>
    <row r="64187" s="1" customFormat="1"/>
    <row r="64188" s="1" customFormat="1"/>
    <row r="64189" s="1" customFormat="1"/>
    <row r="64190" s="1" customFormat="1"/>
    <row r="64191" s="1" customFormat="1"/>
    <row r="64192" s="1" customFormat="1"/>
    <row r="64193" s="1" customFormat="1"/>
    <row r="64194" s="1" customFormat="1"/>
    <row r="64195" s="1" customFormat="1"/>
    <row r="64196" s="1" customFormat="1"/>
    <row r="64197" s="1" customFormat="1"/>
    <row r="64198" s="1" customFormat="1"/>
    <row r="64199" s="1" customFormat="1"/>
    <row r="64200" s="1" customFormat="1"/>
    <row r="64201" s="1" customFormat="1"/>
    <row r="64202" s="1" customFormat="1"/>
    <row r="64203" s="1" customFormat="1"/>
    <row r="64204" s="1" customFormat="1"/>
    <row r="64205" s="1" customFormat="1"/>
    <row r="64206" s="1" customFormat="1"/>
    <row r="64207" s="1" customFormat="1"/>
    <row r="64208" s="1" customFormat="1"/>
    <row r="64209" s="1" customFormat="1"/>
    <row r="64210" s="1" customFormat="1"/>
    <row r="64211" s="1" customFormat="1"/>
    <row r="64212" s="1" customFormat="1"/>
    <row r="64213" s="1" customFormat="1"/>
    <row r="64214" s="1" customFormat="1"/>
    <row r="64215" s="1" customFormat="1"/>
    <row r="64216" s="1" customFormat="1"/>
    <row r="64217" s="1" customFormat="1"/>
    <row r="64218" s="1" customFormat="1"/>
    <row r="64219" s="1" customFormat="1"/>
    <row r="64220" s="1" customFormat="1"/>
    <row r="64221" s="1" customFormat="1"/>
    <row r="64222" s="1" customFormat="1"/>
    <row r="64223" s="1" customFormat="1"/>
    <row r="64224" s="1" customFormat="1"/>
    <row r="64225" s="1" customFormat="1"/>
    <row r="64226" s="1" customFormat="1"/>
    <row r="64227" s="1" customFormat="1"/>
    <row r="64228" s="1" customFormat="1"/>
    <row r="64229" s="1" customFormat="1"/>
    <row r="64230" s="1" customFormat="1"/>
    <row r="64231" s="1" customFormat="1"/>
    <row r="64232" s="1" customFormat="1"/>
    <row r="64233" s="1" customFormat="1"/>
    <row r="64234" s="1" customFormat="1"/>
    <row r="64235" s="1" customFormat="1"/>
    <row r="64236" s="1" customFormat="1"/>
    <row r="64237" s="1" customFormat="1"/>
    <row r="64238" s="1" customFormat="1"/>
    <row r="64239" s="1" customFormat="1"/>
    <row r="64240" s="1" customFormat="1"/>
    <row r="64241" s="1" customFormat="1"/>
    <row r="64242" s="1" customFormat="1"/>
    <row r="64243" s="1" customFormat="1"/>
    <row r="64244" s="1" customFormat="1"/>
    <row r="64245" s="1" customFormat="1"/>
    <row r="64246" s="1" customFormat="1"/>
    <row r="64247" s="1" customFormat="1"/>
    <row r="64248" s="1" customFormat="1"/>
    <row r="64249" s="1" customFormat="1"/>
    <row r="64250" s="1" customFormat="1"/>
    <row r="64251" s="1" customFormat="1"/>
    <row r="64252" s="1" customFormat="1"/>
    <row r="64253" s="1" customFormat="1"/>
    <row r="64254" s="1" customFormat="1"/>
    <row r="64255" s="1" customFormat="1"/>
    <row r="64256" s="1" customFormat="1"/>
    <row r="64257" s="1" customFormat="1"/>
    <row r="64258" s="1" customFormat="1"/>
    <row r="64259" s="1" customFormat="1"/>
    <row r="64260" s="1" customFormat="1"/>
    <row r="64261" s="1" customFormat="1"/>
    <row r="64262" s="1" customFormat="1"/>
    <row r="64263" s="1" customFormat="1"/>
    <row r="64264" s="1" customFormat="1"/>
    <row r="64265" s="1" customFormat="1"/>
    <row r="64266" s="1" customFormat="1"/>
    <row r="64267" s="1" customFormat="1"/>
    <row r="64268" s="1" customFormat="1"/>
    <row r="64269" s="1" customFormat="1"/>
    <row r="64270" s="1" customFormat="1"/>
    <row r="64271" s="1" customFormat="1"/>
    <row r="64272" s="1" customFormat="1"/>
    <row r="64273" s="1" customFormat="1"/>
    <row r="64274" s="1" customFormat="1"/>
    <row r="64275" s="1" customFormat="1"/>
    <row r="64276" s="1" customFormat="1"/>
    <row r="64277" s="1" customFormat="1"/>
    <row r="64278" s="1" customFormat="1"/>
    <row r="64279" s="1" customFormat="1"/>
    <row r="64280" s="1" customFormat="1"/>
    <row r="64281" s="1" customFormat="1"/>
    <row r="64282" s="1" customFormat="1"/>
    <row r="64283" s="1" customFormat="1"/>
    <row r="64284" s="1" customFormat="1"/>
    <row r="64285" s="1" customFormat="1"/>
    <row r="64286" s="1" customFormat="1"/>
    <row r="64287" s="1" customFormat="1"/>
    <row r="64288" s="1" customFormat="1"/>
    <row r="64289" s="1" customFormat="1"/>
    <row r="64290" s="1" customFormat="1"/>
    <row r="64291" s="1" customFormat="1"/>
    <row r="64292" s="1" customFormat="1"/>
    <row r="64293" s="1" customFormat="1"/>
    <row r="64294" s="1" customFormat="1"/>
    <row r="64295" s="1" customFormat="1"/>
    <row r="64296" s="1" customFormat="1"/>
    <row r="64297" s="1" customFormat="1"/>
    <row r="64298" s="1" customFormat="1"/>
    <row r="64299" s="1" customFormat="1"/>
    <row r="64300" s="1" customFormat="1"/>
    <row r="64301" s="1" customFormat="1"/>
    <row r="64302" s="1" customFormat="1"/>
    <row r="64303" s="1" customFormat="1"/>
    <row r="64304" s="1" customFormat="1"/>
    <row r="64305" s="1" customFormat="1"/>
    <row r="64306" s="1" customFormat="1"/>
    <row r="64307" s="1" customFormat="1"/>
    <row r="64308" s="1" customFormat="1"/>
    <row r="64309" s="1" customFormat="1"/>
    <row r="64310" s="1" customFormat="1"/>
    <row r="64311" s="1" customFormat="1"/>
    <row r="64312" s="1" customFormat="1"/>
    <row r="64313" s="1" customFormat="1"/>
    <row r="64314" s="1" customFormat="1"/>
    <row r="64315" s="1" customFormat="1"/>
    <row r="64316" s="1" customFormat="1"/>
    <row r="64317" s="1" customFormat="1"/>
    <row r="64318" s="1" customFormat="1"/>
    <row r="64319" s="1" customFormat="1"/>
    <row r="64320" s="1" customFormat="1"/>
    <row r="64321" s="1" customFormat="1"/>
    <row r="64322" s="1" customFormat="1"/>
    <row r="64323" s="1" customFormat="1"/>
    <row r="64324" s="1" customFormat="1"/>
    <row r="64325" s="1" customFormat="1"/>
    <row r="64326" s="1" customFormat="1"/>
    <row r="64327" s="1" customFormat="1"/>
    <row r="64328" s="1" customFormat="1"/>
    <row r="64329" s="1" customFormat="1"/>
    <row r="64330" s="1" customFormat="1"/>
    <row r="64331" s="1" customFormat="1"/>
    <row r="64332" s="1" customFormat="1"/>
    <row r="64333" s="1" customFormat="1"/>
    <row r="64334" s="1" customFormat="1"/>
    <row r="64335" s="1" customFormat="1"/>
    <row r="64336" s="1" customFormat="1"/>
    <row r="64337" s="1" customFormat="1"/>
    <row r="64338" s="1" customFormat="1"/>
    <row r="64339" s="1" customFormat="1"/>
    <row r="64340" s="1" customFormat="1"/>
    <row r="64341" s="1" customFormat="1"/>
    <row r="64342" s="1" customFormat="1"/>
    <row r="64343" s="1" customFormat="1"/>
    <row r="64344" s="1" customFormat="1"/>
    <row r="64345" s="1" customFormat="1"/>
    <row r="64346" s="1" customFormat="1"/>
    <row r="64347" s="1" customFormat="1"/>
    <row r="64348" s="1" customFormat="1"/>
    <row r="64349" s="1" customFormat="1"/>
    <row r="64350" s="1" customFormat="1"/>
    <row r="64351" s="1" customFormat="1"/>
    <row r="64352" s="1" customFormat="1"/>
    <row r="64353" s="1" customFormat="1"/>
    <row r="64354" s="1" customFormat="1"/>
    <row r="64355" s="1" customFormat="1"/>
    <row r="64356" s="1" customFormat="1"/>
    <row r="64357" s="1" customFormat="1"/>
    <row r="64358" s="1" customFormat="1"/>
    <row r="64359" s="1" customFormat="1"/>
    <row r="64360" s="1" customFormat="1"/>
    <row r="64361" s="1" customFormat="1"/>
    <row r="64362" s="1" customFormat="1"/>
    <row r="64363" s="1" customFormat="1"/>
    <row r="64364" s="1" customFormat="1"/>
    <row r="64365" s="1" customFormat="1"/>
    <row r="64366" s="1" customFormat="1"/>
    <row r="64367" s="1" customFormat="1"/>
    <row r="64368" s="1" customFormat="1"/>
    <row r="64369" s="1" customFormat="1"/>
    <row r="64370" s="1" customFormat="1"/>
    <row r="64371" s="1" customFormat="1"/>
    <row r="64372" s="1" customFormat="1"/>
    <row r="64373" s="1" customFormat="1"/>
    <row r="64374" s="1" customFormat="1"/>
    <row r="64375" s="1" customFormat="1"/>
    <row r="64376" s="1" customFormat="1"/>
    <row r="64377" s="1" customFormat="1"/>
    <row r="64378" s="1" customFormat="1"/>
    <row r="64379" s="1" customFormat="1"/>
    <row r="64380" s="1" customFormat="1"/>
    <row r="64381" s="1" customFormat="1"/>
    <row r="64382" s="1" customFormat="1"/>
    <row r="64383" s="1" customFormat="1"/>
    <row r="64384" s="1" customFormat="1"/>
    <row r="64385" s="1" customFormat="1"/>
    <row r="64386" s="1" customFormat="1"/>
    <row r="64387" s="1" customFormat="1"/>
    <row r="64388" s="1" customFormat="1"/>
    <row r="64389" s="1" customFormat="1"/>
    <row r="64390" s="1" customFormat="1"/>
    <row r="64391" s="1" customFormat="1"/>
    <row r="64392" s="1" customFormat="1"/>
    <row r="64393" s="1" customFormat="1"/>
    <row r="64394" s="1" customFormat="1"/>
    <row r="64395" s="1" customFormat="1"/>
    <row r="64396" s="1" customFormat="1"/>
    <row r="64397" s="1" customFormat="1"/>
    <row r="64398" s="1" customFormat="1"/>
    <row r="64399" s="1" customFormat="1"/>
    <row r="64400" s="1" customFormat="1"/>
    <row r="64401" s="1" customFormat="1"/>
    <row r="64402" s="1" customFormat="1"/>
    <row r="64403" s="1" customFormat="1"/>
    <row r="64404" s="1" customFormat="1"/>
    <row r="64405" s="1" customFormat="1"/>
    <row r="64406" s="1" customFormat="1"/>
    <row r="64407" s="1" customFormat="1"/>
    <row r="64408" s="1" customFormat="1"/>
    <row r="64409" s="1" customFormat="1"/>
    <row r="64410" s="1" customFormat="1"/>
    <row r="64411" s="1" customFormat="1"/>
    <row r="64412" s="1" customFormat="1"/>
    <row r="64413" s="1" customFormat="1"/>
    <row r="64414" s="1" customFormat="1"/>
    <row r="64415" s="1" customFormat="1"/>
    <row r="64416" s="1" customFormat="1"/>
    <row r="64417" s="1" customFormat="1"/>
    <row r="64418" s="1" customFormat="1"/>
    <row r="64419" s="1" customFormat="1"/>
    <row r="64420" s="1" customFormat="1"/>
    <row r="64421" s="1" customFormat="1"/>
    <row r="64422" s="1" customFormat="1"/>
    <row r="64423" s="1" customFormat="1"/>
    <row r="64424" s="1" customFormat="1"/>
    <row r="64425" s="1" customFormat="1"/>
    <row r="64426" s="1" customFormat="1"/>
    <row r="64427" s="1" customFormat="1"/>
    <row r="64428" s="1" customFormat="1"/>
    <row r="64429" s="1" customFormat="1"/>
    <row r="64430" s="1" customFormat="1"/>
    <row r="64431" s="1" customFormat="1"/>
    <row r="64432" s="1" customFormat="1"/>
    <row r="64433" s="1" customFormat="1"/>
    <row r="64434" s="1" customFormat="1"/>
    <row r="64435" s="1" customFormat="1"/>
    <row r="64436" s="1" customFormat="1"/>
    <row r="64437" s="1" customFormat="1"/>
    <row r="64438" s="1" customFormat="1"/>
    <row r="64439" s="1" customFormat="1"/>
    <row r="64440" s="1" customFormat="1"/>
    <row r="64441" s="1" customFormat="1"/>
    <row r="64442" s="1" customFormat="1"/>
    <row r="64443" s="1" customFormat="1"/>
    <row r="64444" s="1" customFormat="1"/>
    <row r="64445" s="1" customFormat="1"/>
    <row r="64446" s="1" customFormat="1"/>
    <row r="64447" s="1" customFormat="1"/>
    <row r="64448" s="1" customFormat="1"/>
    <row r="64449" s="1" customFormat="1"/>
    <row r="64450" s="1" customFormat="1"/>
    <row r="64451" s="1" customFormat="1"/>
    <row r="64452" s="1" customFormat="1"/>
    <row r="64453" s="1" customFormat="1"/>
    <row r="64454" s="1" customFormat="1"/>
    <row r="64455" s="1" customFormat="1"/>
    <row r="64456" s="1" customFormat="1"/>
    <row r="64457" s="1" customFormat="1"/>
    <row r="64458" s="1" customFormat="1"/>
    <row r="64459" s="1" customFormat="1"/>
    <row r="64460" s="1" customFormat="1"/>
    <row r="64461" s="1" customFormat="1"/>
    <row r="64462" s="1" customFormat="1"/>
    <row r="64463" s="1" customFormat="1"/>
    <row r="64464" s="1" customFormat="1"/>
    <row r="64465" s="1" customFormat="1"/>
    <row r="64466" s="1" customFormat="1"/>
    <row r="64467" s="1" customFormat="1"/>
    <row r="64468" s="1" customFormat="1"/>
    <row r="64469" s="1" customFormat="1"/>
    <row r="64470" s="1" customFormat="1"/>
    <row r="64471" s="1" customFormat="1"/>
    <row r="64472" s="1" customFormat="1"/>
    <row r="64473" s="1" customFormat="1"/>
    <row r="64474" s="1" customFormat="1"/>
    <row r="64475" s="1" customFormat="1"/>
    <row r="64476" s="1" customFormat="1"/>
    <row r="64477" s="1" customFormat="1"/>
    <row r="64478" s="1" customFormat="1"/>
    <row r="64479" s="1" customFormat="1"/>
    <row r="64480" s="1" customFormat="1"/>
    <row r="64481" s="1" customFormat="1"/>
    <row r="64482" s="1" customFormat="1"/>
    <row r="64483" s="1" customFormat="1"/>
    <row r="64484" s="1" customFormat="1"/>
    <row r="64485" s="1" customFormat="1"/>
    <row r="64486" s="1" customFormat="1"/>
    <row r="64487" s="1" customFormat="1"/>
    <row r="64488" s="1" customFormat="1"/>
    <row r="64489" s="1" customFormat="1"/>
    <row r="64490" s="1" customFormat="1"/>
    <row r="64491" s="1" customFormat="1"/>
    <row r="64492" s="1" customFormat="1"/>
    <row r="64493" s="1" customFormat="1"/>
    <row r="64494" s="1" customFormat="1"/>
    <row r="64495" s="1" customFormat="1"/>
    <row r="64496" s="1" customFormat="1"/>
    <row r="64497" s="1" customFormat="1"/>
    <row r="64498" s="1" customFormat="1"/>
    <row r="64499" s="1" customFormat="1"/>
    <row r="64500" s="1" customFormat="1"/>
    <row r="64501" s="1" customFormat="1"/>
    <row r="64502" s="1" customFormat="1"/>
    <row r="64503" s="1" customFormat="1"/>
    <row r="64504" s="1" customFormat="1"/>
    <row r="64505" s="1" customFormat="1"/>
    <row r="64506" s="1" customFormat="1"/>
    <row r="64507" s="1" customFormat="1"/>
    <row r="64508" s="1" customFormat="1"/>
    <row r="64509" s="1" customFormat="1"/>
    <row r="64510" s="1" customFormat="1"/>
    <row r="64511" s="1" customFormat="1"/>
    <row r="64512" s="1" customFormat="1"/>
    <row r="64513" s="1" customFormat="1"/>
    <row r="64514" s="1" customFormat="1"/>
    <row r="64515" s="1" customFormat="1"/>
    <row r="64516" s="1" customFormat="1"/>
    <row r="64517" s="1" customFormat="1"/>
    <row r="64518" s="1" customFormat="1"/>
    <row r="64519" s="1" customFormat="1"/>
    <row r="64520" s="1" customFormat="1"/>
    <row r="64521" s="1" customFormat="1"/>
    <row r="64522" s="1" customFormat="1"/>
    <row r="64523" s="1" customFormat="1"/>
    <row r="64524" s="1" customFormat="1"/>
    <row r="64525" s="1" customFormat="1"/>
    <row r="64526" s="1" customFormat="1"/>
    <row r="64527" s="1" customFormat="1"/>
    <row r="64528" s="1" customFormat="1"/>
    <row r="64529" s="1" customFormat="1"/>
    <row r="64530" s="1" customFormat="1"/>
    <row r="64531" s="1" customFormat="1"/>
    <row r="64532" s="1" customFormat="1"/>
    <row r="64533" s="1" customFormat="1"/>
    <row r="64534" s="1" customFormat="1"/>
    <row r="64535" s="1" customFormat="1"/>
    <row r="64536" s="1" customFormat="1"/>
    <row r="64537" s="1" customFormat="1"/>
    <row r="64538" s="1" customFormat="1"/>
    <row r="64539" s="1" customFormat="1"/>
    <row r="64540" s="1" customFormat="1"/>
    <row r="64541" s="1" customFormat="1"/>
    <row r="64542" s="1" customFormat="1"/>
    <row r="64543" s="1" customFormat="1"/>
    <row r="64544" s="1" customFormat="1"/>
    <row r="64545" s="1" customFormat="1"/>
    <row r="64546" s="1" customFormat="1"/>
    <row r="64547" s="1" customFormat="1"/>
    <row r="64548" s="1" customFormat="1"/>
    <row r="64549" s="1" customFormat="1"/>
    <row r="64550" s="1" customFormat="1"/>
    <row r="64551" s="1" customFormat="1"/>
    <row r="64552" s="1" customFormat="1"/>
    <row r="64553" s="1" customFormat="1"/>
    <row r="64554" s="1" customFormat="1"/>
    <row r="64555" s="1" customFormat="1"/>
    <row r="64556" s="1" customFormat="1"/>
    <row r="64557" s="1" customFormat="1"/>
    <row r="64558" s="1" customFormat="1"/>
    <row r="64559" s="1" customFormat="1"/>
    <row r="64560" s="1" customFormat="1"/>
    <row r="64561" s="1" customFormat="1"/>
    <row r="64562" s="1" customFormat="1"/>
    <row r="64563" s="1" customFormat="1"/>
    <row r="64564" s="1" customFormat="1"/>
    <row r="64565" s="1" customFormat="1"/>
    <row r="64566" s="1" customFormat="1"/>
    <row r="64567" s="1" customFormat="1"/>
    <row r="64568" s="1" customFormat="1"/>
    <row r="64569" s="1" customFormat="1"/>
    <row r="64570" s="1" customFormat="1"/>
    <row r="64571" s="1" customFormat="1"/>
    <row r="64572" s="1" customFormat="1"/>
    <row r="64573" s="1" customFormat="1"/>
    <row r="64574" s="1" customFormat="1"/>
    <row r="64575" s="1" customFormat="1"/>
    <row r="64576" s="1" customFormat="1"/>
    <row r="64577" s="1" customFormat="1"/>
    <row r="64578" s="1" customFormat="1"/>
    <row r="64579" s="1" customFormat="1"/>
    <row r="64580" s="1" customFormat="1"/>
    <row r="64581" s="1" customFormat="1"/>
    <row r="64582" s="1" customFormat="1"/>
    <row r="64583" s="1" customFormat="1"/>
    <row r="64584" s="1" customFormat="1"/>
    <row r="64585" s="1" customFormat="1"/>
    <row r="64586" s="1" customFormat="1"/>
    <row r="64587" s="1" customFormat="1"/>
    <row r="64588" s="1" customFormat="1"/>
    <row r="64589" s="1" customFormat="1"/>
    <row r="64590" s="1" customFormat="1"/>
    <row r="64591" s="1" customFormat="1"/>
    <row r="64592" s="1" customFormat="1"/>
    <row r="64593" s="1" customFormat="1"/>
    <row r="64594" s="1" customFormat="1"/>
    <row r="64595" s="1" customFormat="1"/>
    <row r="64596" s="1" customFormat="1"/>
    <row r="64597" s="1" customFormat="1"/>
    <row r="64598" s="1" customFormat="1"/>
    <row r="64599" s="1" customFormat="1"/>
    <row r="64600" s="1" customFormat="1"/>
    <row r="64601" s="1" customFormat="1"/>
    <row r="64602" s="1" customFormat="1"/>
    <row r="64603" s="1" customFormat="1"/>
    <row r="64604" s="1" customFormat="1"/>
    <row r="64605" s="1" customFormat="1"/>
    <row r="64606" s="1" customFormat="1"/>
    <row r="64607" s="1" customFormat="1"/>
    <row r="64608" s="1" customFormat="1"/>
    <row r="64609" s="1" customFormat="1"/>
    <row r="64610" s="1" customFormat="1"/>
    <row r="64611" s="1" customFormat="1"/>
    <row r="64612" s="1" customFormat="1"/>
    <row r="64613" s="1" customFormat="1"/>
    <row r="64614" s="1" customFormat="1"/>
    <row r="64615" s="1" customFormat="1"/>
    <row r="64616" s="1" customFormat="1"/>
    <row r="64617" s="1" customFormat="1"/>
    <row r="64618" s="1" customFormat="1"/>
    <row r="64619" s="1" customFormat="1"/>
    <row r="64620" s="1" customFormat="1"/>
    <row r="64621" s="1" customFormat="1"/>
    <row r="64622" s="1" customFormat="1"/>
    <row r="64623" s="1" customFormat="1"/>
    <row r="64624" s="1" customFormat="1"/>
    <row r="64625" s="1" customFormat="1"/>
    <row r="64626" s="1" customFormat="1"/>
    <row r="64627" s="1" customFormat="1"/>
    <row r="64628" s="1" customFormat="1"/>
    <row r="64629" s="1" customFormat="1"/>
    <row r="64630" s="1" customFormat="1"/>
    <row r="64631" s="1" customFormat="1"/>
    <row r="64632" s="1" customFormat="1"/>
    <row r="64633" s="1" customFormat="1"/>
    <row r="64634" s="1" customFormat="1"/>
    <row r="64635" s="1" customFormat="1"/>
    <row r="64636" s="1" customFormat="1"/>
    <row r="64637" s="1" customFormat="1"/>
    <row r="64638" s="1" customFormat="1"/>
    <row r="64639" s="1" customFormat="1"/>
    <row r="64640" s="1" customFormat="1"/>
    <row r="64641" s="1" customFormat="1"/>
    <row r="64642" s="1" customFormat="1"/>
    <row r="64643" s="1" customFormat="1"/>
    <row r="64644" s="1" customFormat="1"/>
    <row r="64645" s="1" customFormat="1"/>
    <row r="64646" s="1" customFormat="1"/>
    <row r="64647" s="1" customFormat="1"/>
    <row r="64648" s="1" customFormat="1"/>
    <row r="64649" s="1" customFormat="1"/>
    <row r="64650" s="1" customFormat="1"/>
    <row r="64651" s="1" customFormat="1"/>
    <row r="64652" s="1" customFormat="1"/>
    <row r="64653" s="1" customFormat="1"/>
    <row r="64654" s="1" customFormat="1"/>
    <row r="64655" s="1" customFormat="1"/>
    <row r="64656" s="1" customFormat="1"/>
    <row r="64657" s="1" customFormat="1"/>
    <row r="64658" s="1" customFormat="1"/>
    <row r="64659" s="1" customFormat="1"/>
    <row r="64660" s="1" customFormat="1"/>
    <row r="64661" s="1" customFormat="1"/>
    <row r="64662" s="1" customFormat="1"/>
    <row r="64663" s="1" customFormat="1"/>
    <row r="64664" s="1" customFormat="1"/>
    <row r="64665" s="1" customFormat="1"/>
    <row r="64666" s="1" customFormat="1"/>
    <row r="64667" s="1" customFormat="1"/>
    <row r="64668" s="1" customFormat="1"/>
    <row r="64669" s="1" customFormat="1"/>
    <row r="64670" s="1" customFormat="1"/>
    <row r="64671" s="1" customFormat="1"/>
    <row r="64672" s="1" customFormat="1"/>
    <row r="64673" s="1" customFormat="1"/>
    <row r="64674" s="1" customFormat="1"/>
    <row r="64675" s="1" customFormat="1"/>
    <row r="64676" s="1" customFormat="1"/>
    <row r="64677" s="1" customFormat="1"/>
    <row r="64678" s="1" customFormat="1"/>
    <row r="64679" s="1" customFormat="1"/>
    <row r="64680" s="1" customFormat="1"/>
    <row r="64681" s="1" customFormat="1"/>
    <row r="64682" s="1" customFormat="1"/>
    <row r="64683" s="1" customFormat="1"/>
    <row r="64684" s="1" customFormat="1"/>
    <row r="64685" s="1" customFormat="1"/>
    <row r="64686" s="1" customFormat="1"/>
    <row r="64687" s="1" customFormat="1"/>
    <row r="64688" s="1" customFormat="1"/>
    <row r="64689" s="1" customFormat="1"/>
    <row r="64690" s="1" customFormat="1"/>
    <row r="64691" s="1" customFormat="1"/>
    <row r="64692" s="1" customFormat="1"/>
    <row r="64693" s="1" customFormat="1"/>
    <row r="64694" s="1" customFormat="1"/>
    <row r="64695" s="1" customFormat="1"/>
    <row r="64696" s="1" customFormat="1"/>
    <row r="64697" s="1" customFormat="1"/>
    <row r="64698" s="1" customFormat="1"/>
    <row r="64699" s="1" customFormat="1"/>
    <row r="64700" s="1" customFormat="1"/>
    <row r="64701" s="1" customFormat="1"/>
    <row r="64702" s="1" customFormat="1"/>
    <row r="64703" s="1" customFormat="1"/>
    <row r="64704" s="1" customFormat="1"/>
    <row r="64705" s="1" customFormat="1"/>
    <row r="64706" s="1" customFormat="1"/>
    <row r="64707" s="1" customFormat="1"/>
    <row r="64708" s="1" customFormat="1"/>
    <row r="64709" s="1" customFormat="1"/>
    <row r="64710" s="1" customFormat="1"/>
    <row r="64711" s="1" customFormat="1"/>
    <row r="64712" s="1" customFormat="1"/>
    <row r="64713" s="1" customFormat="1"/>
    <row r="64714" s="1" customFormat="1"/>
    <row r="64715" s="1" customFormat="1"/>
    <row r="64716" s="1" customFormat="1"/>
    <row r="64717" s="1" customFormat="1"/>
    <row r="64718" s="1" customFormat="1"/>
    <row r="64719" s="1" customFormat="1"/>
    <row r="64720" s="1" customFormat="1"/>
    <row r="64721" s="1" customFormat="1"/>
    <row r="64722" s="1" customFormat="1"/>
    <row r="64723" s="1" customFormat="1"/>
    <row r="64724" s="1" customFormat="1"/>
    <row r="64725" s="1" customFormat="1"/>
    <row r="64726" s="1" customFormat="1"/>
    <row r="64727" s="1" customFormat="1"/>
    <row r="64728" s="1" customFormat="1"/>
    <row r="64729" s="1" customFormat="1"/>
    <row r="64730" s="1" customFormat="1"/>
    <row r="64731" s="1" customFormat="1"/>
    <row r="64732" s="1" customFormat="1"/>
    <row r="64733" s="1" customFormat="1"/>
    <row r="64734" s="1" customFormat="1"/>
    <row r="64735" s="1" customFormat="1"/>
    <row r="64736" s="1" customFormat="1"/>
    <row r="64737" s="1" customFormat="1"/>
    <row r="64738" s="1" customFormat="1"/>
    <row r="64739" s="1" customFormat="1"/>
    <row r="64740" s="1" customFormat="1"/>
    <row r="64741" s="1" customFormat="1"/>
    <row r="64742" s="1" customFormat="1"/>
    <row r="64743" s="1" customFormat="1"/>
    <row r="64744" s="1" customFormat="1"/>
    <row r="64745" s="1" customFormat="1"/>
    <row r="64746" s="1" customFormat="1"/>
    <row r="64747" s="1" customFormat="1"/>
    <row r="64748" s="1" customFormat="1"/>
    <row r="64749" s="1" customFormat="1"/>
    <row r="64750" s="1" customFormat="1"/>
    <row r="64751" s="1" customFormat="1"/>
    <row r="64752" s="1" customFormat="1"/>
    <row r="64753" s="1" customFormat="1"/>
    <row r="64754" s="1" customFormat="1"/>
    <row r="64755" s="1" customFormat="1"/>
    <row r="64756" s="1" customFormat="1"/>
    <row r="64757" s="1" customFormat="1"/>
    <row r="64758" s="1" customFormat="1"/>
    <row r="64759" s="1" customFormat="1"/>
    <row r="64760" s="1" customFormat="1"/>
    <row r="64761" s="1" customFormat="1"/>
    <row r="64762" s="1" customFormat="1"/>
    <row r="64763" s="1" customFormat="1"/>
    <row r="64764" s="1" customFormat="1"/>
    <row r="64765" s="1" customFormat="1"/>
    <row r="64766" s="1" customFormat="1"/>
    <row r="64767" s="1" customFormat="1"/>
    <row r="64768" s="1" customFormat="1"/>
    <row r="64769" s="1" customFormat="1"/>
    <row r="64770" s="1" customFormat="1"/>
    <row r="64771" s="1" customFormat="1"/>
    <row r="64772" s="1" customFormat="1"/>
    <row r="64773" s="1" customFormat="1"/>
    <row r="64774" s="1" customFormat="1"/>
    <row r="64775" s="1" customFormat="1"/>
    <row r="64776" s="1" customFormat="1"/>
    <row r="64777" s="1" customFormat="1"/>
    <row r="64778" s="1" customFormat="1"/>
    <row r="64779" s="1" customFormat="1"/>
    <row r="64780" s="1" customFormat="1"/>
    <row r="64781" s="1" customFormat="1"/>
    <row r="64782" s="1" customFormat="1"/>
    <row r="64783" s="1" customFormat="1"/>
    <row r="64784" s="1" customFormat="1"/>
    <row r="64785" s="1" customFormat="1"/>
    <row r="64786" s="1" customFormat="1"/>
    <row r="64787" s="1" customFormat="1"/>
    <row r="64788" s="1" customFormat="1"/>
    <row r="64789" s="1" customFormat="1"/>
    <row r="64790" s="1" customFormat="1"/>
    <row r="64791" s="1" customFormat="1"/>
    <row r="64792" s="1" customFormat="1"/>
    <row r="64793" s="1" customFormat="1"/>
    <row r="64794" s="1" customFormat="1"/>
    <row r="64795" s="1" customFormat="1"/>
    <row r="64796" s="1" customFormat="1"/>
    <row r="64797" s="1" customFormat="1"/>
    <row r="64798" s="1" customFormat="1"/>
    <row r="64799" s="1" customFormat="1"/>
    <row r="64800" s="1" customFormat="1"/>
    <row r="64801" s="1" customFormat="1"/>
    <row r="64802" s="1" customFormat="1"/>
    <row r="64803" s="1" customFormat="1"/>
    <row r="64804" s="1" customFormat="1"/>
    <row r="64805" s="1" customFormat="1"/>
    <row r="64806" s="1" customFormat="1"/>
    <row r="64807" s="1" customFormat="1"/>
    <row r="64808" s="1" customFormat="1"/>
    <row r="64809" s="1" customFormat="1"/>
    <row r="64810" s="1" customFormat="1"/>
    <row r="64811" s="1" customFormat="1"/>
    <row r="64812" s="1" customFormat="1"/>
    <row r="64813" s="1" customFormat="1"/>
    <row r="64814" s="1" customFormat="1"/>
    <row r="64815" s="1" customFormat="1"/>
    <row r="64816" s="1" customFormat="1"/>
    <row r="64817" s="1" customFormat="1"/>
    <row r="64818" s="1" customFormat="1"/>
    <row r="64819" s="1" customFormat="1"/>
    <row r="64820" s="1" customFormat="1"/>
    <row r="64821" s="1" customFormat="1"/>
    <row r="64822" s="1" customFormat="1"/>
    <row r="64823" s="1" customFormat="1"/>
    <row r="64824" s="1" customFormat="1"/>
    <row r="64825" s="1" customFormat="1"/>
    <row r="64826" s="1" customFormat="1"/>
    <row r="64827" s="1" customFormat="1"/>
    <row r="64828" s="1" customFormat="1"/>
    <row r="64829" s="1" customFormat="1"/>
    <row r="64830" s="1" customFormat="1"/>
    <row r="64831" s="1" customFormat="1"/>
    <row r="64832" s="1" customFormat="1"/>
    <row r="64833" s="1" customFormat="1"/>
    <row r="64834" s="1" customFormat="1"/>
    <row r="64835" s="1" customFormat="1"/>
    <row r="64836" s="1" customFormat="1"/>
    <row r="64837" s="1" customFormat="1"/>
    <row r="64838" s="1" customFormat="1"/>
    <row r="64839" s="1" customFormat="1"/>
    <row r="64840" s="1" customFormat="1"/>
    <row r="64841" s="1" customFormat="1"/>
    <row r="64842" s="1" customFormat="1"/>
    <row r="64843" s="1" customFormat="1"/>
    <row r="64844" s="1" customFormat="1"/>
    <row r="64845" s="1" customFormat="1"/>
    <row r="64846" s="1" customFormat="1"/>
    <row r="64847" s="1" customFormat="1"/>
    <row r="64848" s="1" customFormat="1"/>
    <row r="64849" s="1" customFormat="1"/>
    <row r="64850" s="1" customFormat="1"/>
    <row r="64851" s="1" customFormat="1"/>
    <row r="64852" s="1" customFormat="1"/>
    <row r="64853" s="1" customFormat="1"/>
    <row r="64854" s="1" customFormat="1"/>
    <row r="64855" s="1" customFormat="1"/>
    <row r="64856" s="1" customFormat="1"/>
    <row r="64857" s="1" customFormat="1"/>
    <row r="64858" s="1" customFormat="1"/>
    <row r="64859" s="1" customFormat="1"/>
    <row r="64860" s="1" customFormat="1"/>
    <row r="64861" s="1" customFormat="1"/>
    <row r="64862" s="1" customFormat="1"/>
    <row r="64863" s="1" customFormat="1"/>
    <row r="64864" s="1" customFormat="1"/>
    <row r="64865" s="1" customFormat="1"/>
    <row r="64866" s="1" customFormat="1"/>
    <row r="64867" s="1" customFormat="1"/>
    <row r="64868" s="1" customFormat="1"/>
    <row r="64869" s="1" customFormat="1"/>
    <row r="64870" s="1" customFormat="1"/>
    <row r="64871" s="1" customFormat="1"/>
    <row r="64872" s="1" customFormat="1"/>
    <row r="64873" s="1" customFormat="1"/>
    <row r="64874" s="1" customFormat="1"/>
    <row r="64875" s="1" customFormat="1"/>
    <row r="64876" s="1" customFormat="1"/>
    <row r="64877" s="1" customFormat="1"/>
    <row r="64878" s="1" customFormat="1"/>
    <row r="64879" s="1" customFormat="1"/>
    <row r="64880" s="1" customFormat="1"/>
    <row r="64881" s="1" customFormat="1"/>
    <row r="64882" s="1" customFormat="1"/>
    <row r="64883" s="1" customFormat="1"/>
    <row r="64884" s="1" customFormat="1"/>
    <row r="64885" s="1" customFormat="1"/>
    <row r="64886" s="1" customFormat="1"/>
    <row r="64887" s="1" customFormat="1"/>
    <row r="64888" s="1" customFormat="1"/>
    <row r="64889" s="1" customFormat="1"/>
    <row r="64890" s="1" customFormat="1"/>
    <row r="64891" s="1" customFormat="1"/>
    <row r="64892" s="1" customFormat="1"/>
    <row r="64893" s="1" customFormat="1"/>
    <row r="64894" s="1" customFormat="1"/>
    <row r="64895" s="1" customFormat="1"/>
    <row r="64896" s="1" customFormat="1"/>
    <row r="64897" s="1" customFormat="1"/>
    <row r="64898" s="1" customFormat="1"/>
    <row r="64899" s="1" customFormat="1"/>
    <row r="64900" s="1" customFormat="1"/>
    <row r="64901" s="1" customFormat="1"/>
    <row r="64902" s="1" customFormat="1"/>
    <row r="64903" s="1" customFormat="1"/>
    <row r="64904" s="1" customFormat="1"/>
    <row r="64905" s="1" customFormat="1"/>
    <row r="64906" s="1" customFormat="1"/>
    <row r="64907" s="1" customFormat="1"/>
    <row r="64908" s="1" customFormat="1"/>
    <row r="64909" s="1" customFormat="1"/>
    <row r="64910" s="1" customFormat="1"/>
    <row r="64911" s="1" customFormat="1"/>
    <row r="64912" s="1" customFormat="1"/>
    <row r="64913" s="1" customFormat="1"/>
    <row r="64914" s="1" customFormat="1"/>
    <row r="64915" s="1" customFormat="1"/>
    <row r="64916" s="1" customFormat="1"/>
    <row r="64917" s="1" customFormat="1"/>
    <row r="64918" s="1" customFormat="1"/>
    <row r="64919" s="1" customFormat="1"/>
    <row r="64920" s="1" customFormat="1"/>
    <row r="64921" s="1" customFormat="1"/>
    <row r="64922" s="1" customFormat="1"/>
    <row r="64923" s="1" customFormat="1"/>
    <row r="64924" s="1" customFormat="1"/>
    <row r="64925" s="1" customFormat="1"/>
    <row r="64926" s="1" customFormat="1"/>
    <row r="64927" s="1" customFormat="1"/>
    <row r="64928" s="1" customFormat="1"/>
    <row r="64929" s="1" customFormat="1"/>
    <row r="64930" s="1" customFormat="1"/>
    <row r="64931" s="1" customFormat="1"/>
    <row r="64932" s="1" customFormat="1"/>
    <row r="64933" s="1" customFormat="1"/>
    <row r="64934" s="1" customFormat="1"/>
    <row r="64935" s="1" customFormat="1"/>
    <row r="64936" s="1" customFormat="1"/>
    <row r="64937" s="1" customFormat="1"/>
    <row r="64938" s="1" customFormat="1"/>
    <row r="64939" s="1" customFormat="1"/>
    <row r="64940" s="1" customFormat="1"/>
    <row r="64941" s="1" customFormat="1"/>
    <row r="64942" s="1" customFormat="1"/>
    <row r="64943" s="1" customFormat="1"/>
    <row r="64944" s="1" customFormat="1"/>
    <row r="64945" s="1" customFormat="1"/>
    <row r="64946" s="1" customFormat="1"/>
    <row r="64947" s="1" customFormat="1"/>
    <row r="64948" s="1" customFormat="1"/>
    <row r="64949" s="1" customFormat="1"/>
    <row r="64950" s="1" customFormat="1"/>
    <row r="64951" s="1" customFormat="1"/>
    <row r="64952" s="1" customFormat="1"/>
    <row r="64953" s="1" customFormat="1"/>
    <row r="64954" s="1" customFormat="1"/>
    <row r="64955" s="1" customFormat="1"/>
    <row r="64956" s="1" customFormat="1"/>
    <row r="64957" s="1" customFormat="1"/>
    <row r="64958" s="1" customFormat="1"/>
    <row r="64959" s="1" customFormat="1"/>
    <row r="64960" s="1" customFormat="1"/>
    <row r="64961" s="1" customFormat="1"/>
    <row r="64962" s="1" customFormat="1"/>
    <row r="64963" s="1" customFormat="1"/>
    <row r="64964" s="1" customFormat="1"/>
    <row r="64965" s="1" customFormat="1"/>
    <row r="64966" s="1" customFormat="1"/>
    <row r="64967" s="1" customFormat="1"/>
    <row r="64968" s="1" customFormat="1"/>
    <row r="64969" s="1" customFormat="1"/>
    <row r="64970" s="1" customFormat="1"/>
    <row r="64971" s="1" customFormat="1"/>
    <row r="64972" s="1" customFormat="1"/>
    <row r="64973" s="1" customFormat="1"/>
    <row r="64974" s="1" customFormat="1"/>
    <row r="64975" s="1" customFormat="1"/>
    <row r="64976" s="1" customFormat="1"/>
    <row r="64977" s="1" customFormat="1"/>
    <row r="64978" s="1" customFormat="1"/>
    <row r="64979" s="1" customFormat="1"/>
    <row r="64980" s="1" customFormat="1"/>
    <row r="64981" s="1" customFormat="1"/>
    <row r="64982" s="1" customFormat="1"/>
    <row r="64983" s="1" customFormat="1"/>
    <row r="64984" s="1" customFormat="1"/>
    <row r="64985" s="1" customFormat="1"/>
    <row r="64986" s="1" customFormat="1"/>
    <row r="64987" s="1" customFormat="1"/>
    <row r="64988" s="1" customFormat="1"/>
    <row r="64989" s="1" customFormat="1"/>
    <row r="64990" s="1" customFormat="1"/>
    <row r="64991" s="1" customFormat="1"/>
    <row r="64992" s="1" customFormat="1"/>
    <row r="64993" s="1" customFormat="1"/>
    <row r="64994" s="1" customFormat="1"/>
    <row r="64995" s="1" customFormat="1"/>
    <row r="64996" s="1" customFormat="1"/>
    <row r="64997" s="1" customFormat="1"/>
    <row r="64998" s="1" customFormat="1"/>
    <row r="64999" s="1" customFormat="1"/>
    <row r="65000" s="1" customFormat="1"/>
    <row r="65001" s="1" customFormat="1"/>
    <row r="65002" s="1" customFormat="1"/>
    <row r="65003" s="1" customFormat="1"/>
    <row r="65004" s="1" customFormat="1"/>
    <row r="65005" s="1" customFormat="1"/>
    <row r="65006" s="1" customFormat="1"/>
    <row r="65007" s="1" customFormat="1"/>
    <row r="65008" s="1" customFormat="1"/>
    <row r="65009" s="1" customFormat="1"/>
    <row r="65010" s="1" customFormat="1"/>
    <row r="65011" s="1" customFormat="1"/>
    <row r="65012" s="1" customFormat="1"/>
    <row r="65013" s="1" customFormat="1"/>
    <row r="65014" s="1" customFormat="1"/>
    <row r="65015" s="1" customFormat="1"/>
    <row r="65016" s="1" customFormat="1"/>
    <row r="65017" s="1" customFormat="1"/>
    <row r="65018" s="1" customFormat="1"/>
    <row r="65019" s="1" customFormat="1"/>
    <row r="65020" s="1" customFormat="1"/>
    <row r="65021" s="1" customFormat="1"/>
    <row r="65022" s="1" customFormat="1"/>
    <row r="65023" s="1" customFormat="1"/>
    <row r="65024" s="1" customFormat="1"/>
    <row r="65025" s="1" customFormat="1"/>
    <row r="65026" s="1" customFormat="1"/>
    <row r="65027" s="1" customFormat="1"/>
    <row r="65028" s="1" customFormat="1"/>
    <row r="65029" s="1" customFormat="1"/>
    <row r="65030" s="1" customFormat="1"/>
    <row r="65031" s="1" customFormat="1"/>
    <row r="65032" s="1" customFormat="1"/>
    <row r="65033" s="1" customFormat="1"/>
    <row r="65034" s="1" customFormat="1"/>
    <row r="65035" s="1" customFormat="1"/>
    <row r="65036" s="1" customFormat="1"/>
    <row r="65037" s="1" customFormat="1"/>
    <row r="65038" s="1" customFormat="1"/>
    <row r="65039" s="1" customFormat="1"/>
    <row r="65040" s="1" customFormat="1"/>
    <row r="65041" s="1" customFormat="1"/>
    <row r="65042" s="1" customFormat="1"/>
    <row r="65043" s="1" customFormat="1"/>
    <row r="65044" s="1" customFormat="1"/>
    <row r="65045" s="1" customFormat="1"/>
    <row r="65046" s="1" customFormat="1"/>
    <row r="65047" s="1" customFormat="1"/>
    <row r="65048" s="1" customFormat="1"/>
    <row r="65049" s="1" customFormat="1"/>
    <row r="65050" s="1" customFormat="1"/>
    <row r="65051" s="1" customFormat="1"/>
    <row r="65052" s="1" customFormat="1"/>
    <row r="65053" s="1" customFormat="1"/>
    <row r="65054" s="1" customFormat="1"/>
    <row r="65055" s="1" customFormat="1"/>
    <row r="65056" s="1" customFormat="1"/>
    <row r="65057" s="1" customFormat="1"/>
    <row r="65058" s="1" customFormat="1"/>
    <row r="65059" s="1" customFormat="1"/>
    <row r="65060" s="1" customFormat="1"/>
    <row r="65061" s="1" customFormat="1"/>
    <row r="65062" s="1" customFormat="1"/>
    <row r="65063" s="1" customFormat="1"/>
    <row r="65064" s="1" customFormat="1"/>
    <row r="65065" s="1" customFormat="1"/>
    <row r="65066" s="1" customFormat="1"/>
    <row r="65067" s="1" customFormat="1"/>
    <row r="65068" s="1" customFormat="1"/>
    <row r="65069" s="1" customFormat="1"/>
    <row r="65070" s="1" customFormat="1"/>
    <row r="65071" s="1" customFormat="1"/>
    <row r="65072" s="1" customFormat="1"/>
    <row r="65073" s="1" customFormat="1"/>
    <row r="65074" s="1" customFormat="1"/>
    <row r="65075" s="1" customFormat="1"/>
    <row r="65076" s="1" customFormat="1"/>
    <row r="65077" s="1" customFormat="1"/>
    <row r="65078" s="1" customFormat="1"/>
    <row r="65079" s="1" customFormat="1"/>
    <row r="65080" s="1" customFormat="1"/>
    <row r="65081" s="1" customFormat="1"/>
    <row r="65082" s="1" customFormat="1"/>
    <row r="65083" s="1" customFormat="1"/>
    <row r="65084" s="1" customFormat="1"/>
    <row r="65085" s="1" customFormat="1"/>
    <row r="65086" s="1" customFormat="1"/>
    <row r="65087" s="1" customFormat="1"/>
    <row r="65088" s="1" customFormat="1"/>
    <row r="65089" s="1" customFormat="1"/>
    <row r="65090" s="1" customFormat="1"/>
    <row r="65091" s="1" customFormat="1"/>
    <row r="65092" s="1" customFormat="1"/>
    <row r="65093" s="1" customFormat="1"/>
    <row r="65094" s="1" customFormat="1"/>
    <row r="65095" s="1" customFormat="1"/>
    <row r="65096" s="1" customFormat="1"/>
    <row r="65097" s="1" customFormat="1"/>
    <row r="65098" s="1" customFormat="1"/>
    <row r="65099" s="1" customFormat="1"/>
    <row r="65100" s="1" customFormat="1"/>
    <row r="65101" s="1" customFormat="1"/>
    <row r="65102" s="1" customFormat="1"/>
    <row r="65103" s="1" customFormat="1"/>
    <row r="65104" s="1" customFormat="1"/>
    <row r="65105" s="1" customFormat="1"/>
    <row r="65106" s="1" customFormat="1"/>
    <row r="65107" s="1" customFormat="1"/>
    <row r="65108" s="1" customFormat="1"/>
    <row r="65109" s="1" customFormat="1"/>
    <row r="65110" s="1" customFormat="1"/>
    <row r="65111" s="1" customFormat="1"/>
    <row r="65112" s="1" customFormat="1"/>
    <row r="65113" s="1" customFormat="1"/>
    <row r="65114" s="1" customFormat="1"/>
    <row r="65115" s="1" customFormat="1"/>
    <row r="65116" s="1" customFormat="1"/>
    <row r="65117" s="1" customFormat="1"/>
    <row r="65118" s="1" customFormat="1"/>
    <row r="65119" s="1" customFormat="1"/>
    <row r="65120" s="1" customFormat="1"/>
    <row r="65121" s="1" customFormat="1"/>
    <row r="65122" s="1" customFormat="1"/>
    <row r="65123" s="1" customFormat="1"/>
    <row r="65124" s="1" customFormat="1"/>
    <row r="65125" s="1" customFormat="1"/>
    <row r="65126" s="1" customFormat="1"/>
    <row r="65127" s="1" customFormat="1"/>
    <row r="65128" s="1" customFormat="1"/>
    <row r="65129" s="1" customFormat="1"/>
    <row r="65130" s="1" customFormat="1"/>
    <row r="65131" s="1" customFormat="1"/>
    <row r="65132" s="1" customFormat="1"/>
    <row r="65133" s="1" customFormat="1"/>
    <row r="65134" s="1" customFormat="1"/>
    <row r="65135" s="1" customFormat="1"/>
    <row r="65136" s="1" customFormat="1"/>
    <row r="65137" s="1" customFormat="1"/>
    <row r="65138" s="1" customFormat="1"/>
    <row r="65139" s="1" customFormat="1"/>
    <row r="65140" s="1" customFormat="1"/>
    <row r="65141" s="1" customFormat="1"/>
    <row r="65142" s="1" customFormat="1"/>
    <row r="65143" s="1" customFormat="1"/>
    <row r="65144" s="1" customFormat="1"/>
    <row r="65145" s="1" customFormat="1"/>
    <row r="65146" s="1" customFormat="1"/>
    <row r="65147" s="1" customFormat="1"/>
    <row r="65148" s="1" customFormat="1"/>
    <row r="65149" s="1" customFormat="1"/>
    <row r="65150" s="1" customFormat="1"/>
    <row r="65151" s="1" customFormat="1"/>
    <row r="65152" s="1" customFormat="1"/>
    <row r="65153" s="1" customFormat="1"/>
    <row r="65154" s="1" customFormat="1"/>
    <row r="65155" s="1" customFormat="1"/>
    <row r="65156" s="1" customFormat="1"/>
    <row r="65157" s="1" customFormat="1"/>
    <row r="65158" s="1" customFormat="1"/>
    <row r="65159" s="1" customFormat="1"/>
    <row r="65160" s="1" customFormat="1"/>
    <row r="65161" s="1" customFormat="1"/>
    <row r="65162" s="1" customFormat="1"/>
    <row r="65163" s="1" customFormat="1"/>
    <row r="65164" s="1" customFormat="1"/>
    <row r="65165" s="1" customFormat="1"/>
    <row r="65166" s="1" customFormat="1"/>
    <row r="65167" s="1" customFormat="1"/>
    <row r="65168" s="1" customFormat="1"/>
    <row r="65169" s="1" customFormat="1"/>
    <row r="65170" s="1" customFormat="1"/>
    <row r="65171" s="1" customFormat="1"/>
    <row r="65172" s="1" customFormat="1"/>
    <row r="65173" s="1" customFormat="1"/>
    <row r="65174" s="1" customFormat="1"/>
    <row r="65175" s="1" customFormat="1"/>
    <row r="65176" s="1" customFormat="1"/>
    <row r="65177" s="1" customFormat="1"/>
    <row r="65178" s="1" customFormat="1"/>
    <row r="65179" s="1" customFormat="1"/>
    <row r="65180" s="1" customFormat="1"/>
    <row r="65181" s="1" customFormat="1"/>
    <row r="65182" s="1" customFormat="1"/>
    <row r="65183" s="1" customFormat="1"/>
    <row r="65184" s="1" customFormat="1"/>
    <row r="65185" s="1" customFormat="1"/>
    <row r="65186" s="1" customFormat="1"/>
    <row r="65187" s="1" customFormat="1"/>
    <row r="65188" s="1" customFormat="1"/>
    <row r="65189" s="1" customFormat="1"/>
    <row r="65190" s="1" customFormat="1"/>
    <row r="65191" s="1" customFormat="1"/>
    <row r="65192" s="1" customFormat="1"/>
    <row r="65193" s="1" customFormat="1"/>
    <row r="65194" s="1" customFormat="1"/>
    <row r="65195" s="1" customFormat="1"/>
    <row r="65196" s="1" customFormat="1"/>
    <row r="65197" s="1" customFormat="1"/>
    <row r="65198" s="1" customFormat="1"/>
    <row r="65199" s="1" customFormat="1"/>
    <row r="65200" s="1" customFormat="1"/>
    <row r="65201" s="1" customFormat="1"/>
    <row r="65202" s="1" customFormat="1"/>
    <row r="65203" s="1" customFormat="1"/>
    <row r="65204" s="1" customFormat="1"/>
    <row r="65205" s="1" customFormat="1"/>
    <row r="65206" s="1" customFormat="1"/>
    <row r="65207" s="1" customFormat="1"/>
    <row r="65208" s="1" customFormat="1"/>
    <row r="65209" s="1" customFormat="1"/>
    <row r="65210" s="1" customFormat="1"/>
    <row r="65211" s="1" customFormat="1"/>
    <row r="65212" s="1" customFormat="1"/>
    <row r="65213" s="1" customFormat="1"/>
    <row r="65214" s="1" customFormat="1"/>
    <row r="65215" s="1" customFormat="1"/>
    <row r="65216" s="1" customFormat="1"/>
    <row r="65217" s="1" customFormat="1"/>
    <row r="65218" s="1" customFormat="1"/>
    <row r="65219" s="1" customFormat="1"/>
    <row r="65220" s="1" customFormat="1"/>
    <row r="65221" s="1" customFormat="1"/>
    <row r="65222" s="1" customFormat="1"/>
    <row r="65223" s="1" customFormat="1"/>
    <row r="65224" s="1" customFormat="1"/>
    <row r="65225" s="1" customFormat="1"/>
    <row r="65226" s="1" customFormat="1"/>
    <row r="65227" s="1" customFormat="1"/>
    <row r="65228" s="1" customFormat="1"/>
    <row r="65229" s="1" customFormat="1"/>
    <row r="65230" s="1" customFormat="1"/>
    <row r="65231" s="1" customFormat="1"/>
    <row r="65232" s="1" customFormat="1"/>
    <row r="65233" s="1" customFormat="1"/>
    <row r="65234" s="1" customFormat="1"/>
    <row r="65235" s="1" customFormat="1"/>
    <row r="65236" s="1" customFormat="1"/>
    <row r="65237" s="1" customFormat="1"/>
    <row r="65238" s="1" customFormat="1"/>
    <row r="65239" s="1" customFormat="1"/>
    <row r="65240" s="1" customFormat="1"/>
    <row r="65241" s="1" customFormat="1"/>
    <row r="65242" s="1" customFormat="1"/>
    <row r="65243" s="1" customFormat="1"/>
    <row r="65244" s="1" customFormat="1"/>
    <row r="65245" s="1" customFormat="1"/>
    <row r="65246" s="1" customFormat="1"/>
    <row r="65247" s="1" customFormat="1"/>
    <row r="65248" s="1" customFormat="1"/>
    <row r="65249" s="1" customFormat="1"/>
    <row r="65250" s="1" customFormat="1"/>
    <row r="65251" s="1" customFormat="1"/>
    <row r="65252" s="1" customFormat="1"/>
    <row r="65253" s="1" customFormat="1"/>
    <row r="65254" s="1" customFormat="1"/>
    <row r="65255" s="1" customFormat="1"/>
    <row r="65256" s="1" customFormat="1"/>
    <row r="65257" s="1" customFormat="1"/>
    <row r="65258" s="1" customFormat="1"/>
    <row r="65259" s="1" customFormat="1"/>
    <row r="65260" s="1" customFormat="1"/>
    <row r="65261" s="1" customFormat="1"/>
    <row r="65262" s="1" customFormat="1"/>
    <row r="65263" s="1" customFormat="1"/>
    <row r="65264" s="1" customFormat="1"/>
    <row r="65265" s="1" customFormat="1"/>
    <row r="65266" s="1" customFormat="1"/>
    <row r="65267" s="1" customFormat="1"/>
    <row r="65268" s="1" customFormat="1"/>
    <row r="65269" s="1" customFormat="1"/>
    <row r="65270" s="1" customFormat="1"/>
    <row r="65271" s="1" customFormat="1"/>
    <row r="65272" s="1" customFormat="1"/>
    <row r="65273" s="1" customFormat="1"/>
    <row r="65274" s="1" customFormat="1"/>
    <row r="65275" s="1" customFormat="1"/>
    <row r="65276" s="1" customFormat="1"/>
    <row r="65277" s="1" customFormat="1"/>
    <row r="65278" s="1" customFormat="1"/>
    <row r="65279" s="1" customFormat="1"/>
    <row r="65280" s="1" customFormat="1"/>
    <row r="65281" s="1" customFormat="1"/>
    <row r="65282" s="1" customFormat="1"/>
    <row r="65283" s="1" customFormat="1"/>
    <row r="65284" s="1" customFormat="1"/>
    <row r="65285" s="1" customFormat="1"/>
    <row r="65286" s="1" customFormat="1"/>
    <row r="65287" s="1" customFormat="1"/>
    <row r="65288" s="1" customFormat="1"/>
    <row r="65289" s="1" customFormat="1"/>
    <row r="65290" s="1" customFormat="1"/>
    <row r="65291" s="1" customFormat="1"/>
    <row r="65292" s="1" customFormat="1"/>
    <row r="65293" s="1" customFormat="1"/>
    <row r="65294" s="1" customFormat="1"/>
    <row r="65295" s="1" customFormat="1"/>
    <row r="65296" s="1" customFormat="1"/>
    <row r="65297" s="1" customFormat="1"/>
    <row r="65298" s="1" customFormat="1"/>
    <row r="65299" s="1" customFormat="1"/>
    <row r="65300" s="1" customFormat="1"/>
    <row r="65301" s="1" customFormat="1"/>
    <row r="65302" s="1" customFormat="1"/>
    <row r="65303" s="1" customFormat="1"/>
    <row r="65304" s="1" customFormat="1"/>
    <row r="65305" s="1" customFormat="1"/>
    <row r="65306" s="1" customFormat="1"/>
    <row r="65307" s="1" customFormat="1"/>
    <row r="65308" s="1" customFormat="1"/>
    <row r="65309" s="1" customFormat="1"/>
    <row r="65310" s="1" customFormat="1"/>
    <row r="65311" s="1" customFormat="1"/>
    <row r="65312" s="1" customFormat="1"/>
    <row r="65313" s="1" customFormat="1"/>
    <row r="65314" s="1" customFormat="1"/>
    <row r="65315" s="1" customFormat="1"/>
    <row r="65316" s="1" customFormat="1"/>
    <row r="65317" s="1" customFormat="1"/>
    <row r="65318" s="1" customFormat="1"/>
    <row r="65319" s="1" customFormat="1"/>
    <row r="65320" s="1" customFormat="1"/>
    <row r="65321" s="1" customFormat="1"/>
    <row r="65322" s="1" customFormat="1"/>
    <row r="65323" s="1" customFormat="1"/>
    <row r="65324" s="1" customFormat="1"/>
    <row r="65325" s="1" customFormat="1"/>
    <row r="65326" s="1" customFormat="1"/>
    <row r="65327" s="1" customFormat="1"/>
    <row r="65328" s="1" customFormat="1"/>
    <row r="65329" s="1" customFormat="1"/>
    <row r="65330" s="1" customFormat="1"/>
    <row r="65331" s="1" customFormat="1"/>
    <row r="65332" s="1" customFormat="1"/>
    <row r="65333" s="1" customFormat="1"/>
    <row r="65334" s="1" customFormat="1"/>
    <row r="65335" s="1" customFormat="1"/>
    <row r="65336" s="1" customFormat="1"/>
    <row r="65337" s="1" customFormat="1"/>
    <row r="65338" s="1" customFormat="1"/>
    <row r="65339" s="1" customFormat="1"/>
    <row r="65340" s="1" customFormat="1"/>
    <row r="65341" s="1" customFormat="1"/>
    <row r="65342" s="1" customFormat="1"/>
    <row r="65343" s="1" customFormat="1"/>
    <row r="65344" s="1" customFormat="1"/>
    <row r="65345" s="1" customFormat="1"/>
    <row r="65346" s="1" customFormat="1"/>
    <row r="65347" s="1" customFormat="1"/>
    <row r="65348" s="1" customFormat="1"/>
    <row r="65349" s="1" customFormat="1"/>
    <row r="65350" s="1" customFormat="1"/>
    <row r="65351" s="1" customFormat="1"/>
    <row r="65352" s="1" customFormat="1"/>
    <row r="65353" s="1" customFormat="1"/>
    <row r="65354" s="1" customFormat="1"/>
    <row r="65355" s="1" customFormat="1"/>
    <row r="65356" s="1" customFormat="1"/>
    <row r="65357" s="1" customFormat="1"/>
    <row r="65358" s="1" customFormat="1"/>
    <row r="65359" s="1" customFormat="1"/>
    <row r="65360" s="1" customFormat="1"/>
    <row r="65361" s="1" customFormat="1"/>
    <row r="65362" s="1" customFormat="1"/>
    <row r="65363" s="1" customFormat="1"/>
    <row r="65364" s="1" customFormat="1"/>
    <row r="65365" s="1" customFormat="1"/>
    <row r="65366" s="1" customFormat="1"/>
    <row r="65367" s="1" customFormat="1"/>
    <row r="65368" s="1" customFormat="1"/>
    <row r="65369" s="1" customFormat="1"/>
    <row r="65370" s="1" customFormat="1"/>
    <row r="65371" s="1" customFormat="1"/>
    <row r="65372" s="1" customFormat="1"/>
    <row r="65373" s="1" customFormat="1"/>
    <row r="65374" s="1" customFormat="1"/>
    <row r="65375" s="1" customFormat="1"/>
    <row r="65376" s="1" customFormat="1"/>
    <row r="65377" s="1" customFormat="1"/>
    <row r="65378" s="1" customFormat="1"/>
    <row r="65379" s="1" customFormat="1"/>
    <row r="65380" s="1" customFormat="1"/>
    <row r="65381" s="1" customFormat="1"/>
    <row r="65382" s="1" customFormat="1"/>
    <row r="65383" s="1" customFormat="1"/>
    <row r="65384" s="1" customFormat="1"/>
    <row r="65385" s="1" customFormat="1"/>
    <row r="65386" s="1" customFormat="1"/>
    <row r="65387" s="1" customFormat="1"/>
    <row r="65388" s="1" customFormat="1"/>
    <row r="65389" s="1" customFormat="1"/>
    <row r="65390" s="1" customFormat="1"/>
    <row r="65391" s="1" customFormat="1"/>
    <row r="65392" s="1" customFormat="1"/>
    <row r="65393" s="1" customFormat="1"/>
    <row r="65394" s="1" customFormat="1"/>
    <row r="65395" s="1" customFormat="1"/>
    <row r="65396" s="1" customFormat="1"/>
    <row r="65397" s="1" customFormat="1"/>
    <row r="65398" s="1" customFormat="1"/>
    <row r="65399" s="1" customFormat="1"/>
    <row r="65400" s="1" customFormat="1"/>
    <row r="65401" s="1" customFormat="1"/>
    <row r="65402" s="1" customFormat="1"/>
    <row r="65403" s="1" customFormat="1"/>
    <row r="65404" s="1" customFormat="1"/>
    <row r="65405" s="1" customFormat="1"/>
    <row r="65406" s="1" customFormat="1"/>
    <row r="65407" s="1" customFormat="1"/>
    <row r="65408" s="1" customFormat="1"/>
    <row r="65409" s="1" customFormat="1"/>
    <row r="65410" s="1" customFormat="1"/>
    <row r="65411" s="1" customFormat="1"/>
    <row r="65412" s="1" customFormat="1"/>
    <row r="65413" s="1" customFormat="1"/>
    <row r="65414" s="1" customFormat="1"/>
    <row r="65415" s="1" customFormat="1"/>
    <row r="65416" s="1" customFormat="1"/>
    <row r="65417" s="1" customFormat="1"/>
    <row r="65418" s="1" customFormat="1"/>
    <row r="65419" s="1" customFormat="1"/>
    <row r="65420" s="1" customFormat="1"/>
    <row r="65421" s="1" customFormat="1"/>
    <row r="65422" s="1" customFormat="1"/>
    <row r="65423" s="1" customFormat="1"/>
    <row r="65424" s="1" customFormat="1"/>
    <row r="65425" s="1" customFormat="1"/>
    <row r="65426" s="1" customFormat="1"/>
    <row r="65427" s="1" customFormat="1"/>
    <row r="65428" s="1" customFormat="1"/>
    <row r="65429" s="1" customFormat="1"/>
    <row r="65430" s="1" customFormat="1"/>
    <row r="65431" s="1" customFormat="1"/>
    <row r="65432" s="1" customFormat="1"/>
    <row r="65433" s="1" customFormat="1"/>
    <row r="65434" s="1" customFormat="1"/>
    <row r="65435" s="1" customFormat="1"/>
    <row r="65436" s="1" customFormat="1"/>
    <row r="65437" s="1" customFormat="1"/>
    <row r="65438" s="1" customFormat="1"/>
    <row r="65439" s="1" customFormat="1"/>
    <row r="65440" s="1" customFormat="1"/>
    <row r="65441" s="1" customFormat="1"/>
    <row r="65442" s="1" customFormat="1"/>
    <row r="65443" s="1" customFormat="1"/>
    <row r="65444" s="1" customFormat="1"/>
    <row r="65445" s="1" customFormat="1"/>
    <row r="65446" s="1" customFormat="1"/>
    <row r="65447" s="1" customFormat="1"/>
    <row r="65448" s="1" customFormat="1"/>
    <row r="65449" s="1" customFormat="1"/>
    <row r="65450" s="1" customFormat="1"/>
    <row r="65451" s="1" customFormat="1"/>
    <row r="65452" s="1" customFormat="1"/>
    <row r="65453" s="1" customFormat="1"/>
    <row r="65454" s="1" customFormat="1"/>
    <row r="65455" s="1" customFormat="1"/>
    <row r="65456" s="1" customFormat="1"/>
    <row r="65457" s="1" customFormat="1"/>
    <row r="65458" s="1" customFormat="1"/>
    <row r="65459" s="1" customFormat="1"/>
    <row r="65460" s="1" customFormat="1"/>
    <row r="65461" s="1" customFormat="1"/>
    <row r="65462" s="1" customFormat="1"/>
    <row r="65463" s="1" customFormat="1"/>
    <row r="65464" s="1" customFormat="1"/>
    <row r="65465" s="1" customFormat="1"/>
    <row r="65466" s="1" customFormat="1"/>
    <row r="65467" s="1" customFormat="1"/>
    <row r="65468" s="1" customFormat="1"/>
    <row r="65469" s="1" customFormat="1"/>
    <row r="65470" s="1" customFormat="1"/>
    <row r="65471" s="1" customFormat="1"/>
    <row r="65472" s="1" customFormat="1"/>
    <row r="65473" s="1" customFormat="1"/>
    <row r="65474" s="1" customFormat="1"/>
    <row r="65475" s="1" customFormat="1"/>
    <row r="65476" s="1" customFormat="1"/>
    <row r="65477" s="1" customFormat="1"/>
    <row r="65478" s="1" customFormat="1"/>
    <row r="65479" s="1" customFormat="1"/>
    <row r="65480" s="1" customFormat="1"/>
    <row r="65481" s="1" customFormat="1"/>
    <row r="65482" s="1" customFormat="1"/>
    <row r="65483" s="1" customFormat="1"/>
    <row r="65484" s="1" customFormat="1"/>
    <row r="65485" s="1" customFormat="1"/>
    <row r="65486" s="1" customFormat="1"/>
    <row r="65487" s="1" customFormat="1"/>
    <row r="65488" s="1" customFormat="1"/>
    <row r="65489" s="1" customFormat="1"/>
    <row r="65490" s="1" customFormat="1"/>
    <row r="65491" s="1" customFormat="1"/>
    <row r="65492" s="1" customFormat="1"/>
    <row r="65493" s="1" customFormat="1"/>
    <row r="65494" s="1" customFormat="1"/>
    <row r="65495" s="1" customFormat="1"/>
    <row r="65496" s="1" customFormat="1"/>
    <row r="65497" s="1" customFormat="1"/>
    <row r="65498" s="1" customFormat="1"/>
    <row r="65499" s="1" customFormat="1"/>
    <row r="65500" s="1" customFormat="1"/>
    <row r="65501" s="1" customFormat="1"/>
    <row r="65502" s="1" customFormat="1"/>
    <row r="65503" s="1" customFormat="1"/>
    <row r="65504" s="1" customFormat="1"/>
    <row r="65505" s="1" customFormat="1"/>
    <row r="65506" s="1" customFormat="1"/>
    <row r="65507" s="1" customFormat="1"/>
    <row r="65508" s="1" customFormat="1"/>
    <row r="65509" s="1" customFormat="1"/>
    <row r="65510" s="1" customFormat="1"/>
    <row r="65511" s="1" customFormat="1"/>
    <row r="65512" s="1" customFormat="1"/>
    <row r="65513" s="1" customFormat="1"/>
    <row r="65514" s="1" customFormat="1"/>
    <row r="65515" s="1" customFormat="1"/>
    <row r="65516" s="1" customFormat="1"/>
    <row r="65517" s="1" customFormat="1"/>
    <row r="65518" s="1" customFormat="1"/>
    <row r="65519" s="1" customFormat="1"/>
    <row r="65520" s="1" customFormat="1"/>
    <row r="65521" s="1" customFormat="1"/>
    <row r="65522" s="1" customFormat="1"/>
    <row r="65523" s="1" customFormat="1"/>
    <row r="65524" s="1" customFormat="1"/>
    <row r="65525" s="1" customFormat="1"/>
    <row r="65526" s="1" customFormat="1"/>
    <row r="65527" s="1" customFormat="1"/>
    <row r="65528" s="1" customFormat="1"/>
    <row r="65529" s="1" customFormat="1"/>
    <row r="65530" s="1" customFormat="1"/>
    <row r="65531" s="1" customFormat="1"/>
    <row r="65532" s="1" customFormat="1"/>
    <row r="65533" s="1" customFormat="1"/>
    <row r="65534" s="1" customFormat="1"/>
    <row r="65535" s="1" customFormat="1"/>
    <row r="65536" s="1" customFormat="1"/>
    <row r="65537" s="1" customFormat="1"/>
    <row r="65538" s="1" customFormat="1"/>
    <row r="65539" s="1" customFormat="1"/>
    <row r="65540" s="1" customFormat="1"/>
    <row r="65541" s="1" customFormat="1"/>
    <row r="65542" s="1" customFormat="1"/>
    <row r="65543" s="1" customFormat="1"/>
    <row r="65544" s="1" customFormat="1"/>
    <row r="65545" s="1" customFormat="1"/>
    <row r="65546" s="1" customFormat="1"/>
    <row r="65547" s="1" customFormat="1"/>
    <row r="65548" s="1" customFormat="1"/>
    <row r="65549" s="1" customFormat="1"/>
    <row r="65550" s="1" customFormat="1"/>
    <row r="65551" s="1" customFormat="1"/>
    <row r="65552" s="1" customFormat="1"/>
    <row r="65553" s="1" customFormat="1"/>
    <row r="65554" s="1" customFormat="1"/>
    <row r="65555" s="1" customFormat="1"/>
    <row r="65556" s="1" customFormat="1"/>
    <row r="65557" s="1" customFormat="1"/>
    <row r="65558" s="1" customFormat="1"/>
    <row r="65559" s="1" customFormat="1"/>
    <row r="65560" s="1" customFormat="1"/>
    <row r="65561" s="1" customFormat="1"/>
    <row r="65562" s="1" customFormat="1"/>
    <row r="65563" s="1" customFormat="1"/>
    <row r="65564" s="1" customFormat="1"/>
    <row r="65565" s="1" customFormat="1"/>
    <row r="65566" s="1" customFormat="1"/>
    <row r="65567" s="1" customFormat="1"/>
    <row r="65568" s="1" customFormat="1"/>
    <row r="65569" s="1" customFormat="1"/>
    <row r="65570" s="1" customFormat="1"/>
    <row r="65571" s="1" customFormat="1"/>
    <row r="65572" s="1" customFormat="1"/>
    <row r="65573" s="1" customFormat="1"/>
    <row r="65574" s="1" customFormat="1"/>
    <row r="65575" s="1" customFormat="1"/>
    <row r="65576" s="1" customFormat="1"/>
    <row r="65577" s="1" customFormat="1"/>
    <row r="65578" s="1" customFormat="1"/>
    <row r="65579" s="1" customFormat="1"/>
    <row r="65580" s="1" customFormat="1"/>
    <row r="65581" s="1" customFormat="1"/>
    <row r="65582" s="1" customFormat="1"/>
    <row r="65583" s="1" customFormat="1"/>
    <row r="65584" s="1" customFormat="1"/>
    <row r="65585" s="1" customFormat="1"/>
    <row r="65586" s="1" customFormat="1"/>
    <row r="65587" s="1" customFormat="1"/>
    <row r="65588" s="1" customFormat="1"/>
    <row r="65589" s="1" customFormat="1"/>
    <row r="65590" s="1" customFormat="1"/>
    <row r="65591" s="1" customFormat="1"/>
    <row r="65592" s="1" customFormat="1"/>
    <row r="65593" s="1" customFormat="1"/>
    <row r="65594" s="1" customFormat="1"/>
    <row r="65595" s="1" customFormat="1"/>
    <row r="65596" s="1" customFormat="1"/>
    <row r="65597" s="1" customFormat="1"/>
    <row r="65598" s="1" customFormat="1"/>
    <row r="65599" s="1" customFormat="1"/>
    <row r="65600" s="1" customFormat="1"/>
    <row r="65601" s="1" customFormat="1"/>
    <row r="65602" s="1" customFormat="1"/>
    <row r="65603" s="1" customFormat="1"/>
    <row r="65604" s="1" customFormat="1"/>
    <row r="65605" s="1" customFormat="1"/>
    <row r="65606" s="1" customFormat="1"/>
    <row r="65607" s="1" customFormat="1"/>
    <row r="65608" s="1" customFormat="1"/>
    <row r="65609" s="1" customFormat="1"/>
    <row r="65610" s="1" customFormat="1"/>
    <row r="65611" s="1" customFormat="1"/>
    <row r="65612" s="1" customFormat="1"/>
    <row r="65613" s="1" customFormat="1"/>
    <row r="65614" s="1" customFormat="1"/>
    <row r="65615" s="1" customFormat="1"/>
    <row r="65616" s="1" customFormat="1"/>
    <row r="65617" s="1" customFormat="1"/>
    <row r="65618" s="1" customFormat="1"/>
    <row r="65619" s="1" customFormat="1"/>
    <row r="65620" s="1" customFormat="1"/>
    <row r="65621" s="1" customFormat="1"/>
    <row r="65622" s="1" customFormat="1"/>
    <row r="65623" s="1" customFormat="1"/>
    <row r="65624" s="1" customFormat="1"/>
    <row r="65625" s="1" customFormat="1"/>
    <row r="65626" s="1" customFormat="1"/>
    <row r="65627" s="1" customFormat="1"/>
    <row r="65628" s="1" customFormat="1"/>
    <row r="65629" s="1" customFormat="1"/>
    <row r="65630" s="1" customFormat="1"/>
    <row r="65631" s="1" customFormat="1"/>
    <row r="65632" s="1" customFormat="1"/>
    <row r="65633" s="1" customFormat="1"/>
    <row r="65634" s="1" customFormat="1"/>
    <row r="65635" s="1" customFormat="1"/>
    <row r="65636" s="1" customFormat="1"/>
    <row r="65637" s="1" customFormat="1"/>
    <row r="65638" s="1" customFormat="1"/>
    <row r="65639" s="1" customFormat="1"/>
    <row r="65640" s="1" customFormat="1"/>
    <row r="65641" s="1" customFormat="1"/>
    <row r="65642" s="1" customFormat="1"/>
    <row r="65643" s="1" customFormat="1"/>
    <row r="65644" s="1" customFormat="1"/>
    <row r="65645" s="1" customFormat="1"/>
    <row r="65646" s="1" customFormat="1"/>
    <row r="65647" s="1" customFormat="1"/>
    <row r="65648" s="1" customFormat="1"/>
    <row r="65649" s="1" customFormat="1"/>
    <row r="65650" s="1" customFormat="1"/>
    <row r="65651" s="1" customFormat="1"/>
    <row r="65652" s="1" customFormat="1"/>
    <row r="65653" s="1" customFormat="1"/>
    <row r="65654" s="1" customFormat="1"/>
    <row r="65655" s="1" customFormat="1"/>
    <row r="65656" s="1" customFormat="1"/>
    <row r="65657" s="1" customFormat="1"/>
    <row r="65658" s="1" customFormat="1"/>
    <row r="65659" s="1" customFormat="1"/>
    <row r="65660" s="1" customFormat="1"/>
    <row r="65661" s="1" customFormat="1"/>
    <row r="65662" s="1" customFormat="1"/>
    <row r="65663" s="1" customFormat="1"/>
    <row r="65664" s="1" customFormat="1"/>
    <row r="65665" s="1" customFormat="1"/>
    <row r="65666" s="1" customFormat="1"/>
    <row r="65667" s="1" customFormat="1"/>
    <row r="65668" s="1" customFormat="1"/>
    <row r="65669" s="1" customFormat="1"/>
    <row r="65670" s="1" customFormat="1"/>
    <row r="65671" s="1" customFormat="1"/>
    <row r="65672" s="1" customFormat="1"/>
    <row r="65673" s="1" customFormat="1"/>
    <row r="65674" s="1" customFormat="1"/>
    <row r="65675" s="1" customFormat="1"/>
    <row r="65676" s="1" customFormat="1"/>
    <row r="65677" s="1" customFormat="1"/>
    <row r="65678" s="1" customFormat="1"/>
    <row r="65679" s="1" customFormat="1"/>
    <row r="65680" s="1" customFormat="1"/>
    <row r="65681" s="1" customFormat="1"/>
    <row r="65682" s="1" customFormat="1"/>
    <row r="65683" s="1" customFormat="1"/>
    <row r="65684" s="1" customFormat="1"/>
    <row r="65685" s="1" customFormat="1"/>
    <row r="65686" s="1" customFormat="1"/>
    <row r="65687" s="1" customFormat="1"/>
    <row r="65688" s="1" customFormat="1"/>
    <row r="65689" s="1" customFormat="1"/>
    <row r="65690" s="1" customFormat="1"/>
    <row r="65691" s="1" customFormat="1"/>
    <row r="65692" s="1" customFormat="1"/>
    <row r="65693" s="1" customFormat="1"/>
    <row r="65694" s="1" customFormat="1"/>
    <row r="65695" s="1" customFormat="1"/>
    <row r="65696" s="1" customFormat="1"/>
    <row r="65697" s="1" customFormat="1"/>
    <row r="65698" s="1" customFormat="1"/>
    <row r="65699" s="1" customFormat="1"/>
    <row r="65700" s="1" customFormat="1"/>
    <row r="65701" s="1" customFormat="1"/>
    <row r="65702" s="1" customFormat="1"/>
    <row r="65703" s="1" customFormat="1"/>
    <row r="65704" s="1" customFormat="1"/>
    <row r="65705" s="1" customFormat="1"/>
    <row r="65706" s="1" customFormat="1"/>
    <row r="65707" s="1" customFormat="1"/>
    <row r="65708" s="1" customFormat="1"/>
    <row r="65709" s="1" customFormat="1"/>
    <row r="65710" s="1" customFormat="1"/>
    <row r="65711" s="1" customFormat="1"/>
    <row r="65712" s="1" customFormat="1"/>
    <row r="65713" s="1" customFormat="1"/>
    <row r="65714" s="1" customFormat="1"/>
    <row r="65715" s="1" customFormat="1"/>
    <row r="65716" s="1" customFormat="1"/>
    <row r="65717" s="1" customFormat="1"/>
    <row r="65718" s="1" customFormat="1"/>
    <row r="65719" s="1" customFormat="1"/>
    <row r="65720" s="1" customFormat="1"/>
    <row r="65721" s="1" customFormat="1"/>
    <row r="65722" s="1" customFormat="1"/>
    <row r="65723" s="1" customFormat="1"/>
    <row r="65724" s="1" customFormat="1"/>
    <row r="65725" s="1" customFormat="1"/>
    <row r="65726" s="1" customFormat="1"/>
    <row r="65727" s="1" customFormat="1"/>
    <row r="65728" s="1" customFormat="1"/>
    <row r="65729" s="1" customFormat="1"/>
    <row r="65730" s="1" customFormat="1"/>
    <row r="65731" s="1" customFormat="1"/>
    <row r="65732" s="1" customFormat="1"/>
    <row r="65733" s="1" customFormat="1"/>
    <row r="65734" s="1" customFormat="1"/>
    <row r="65735" s="1" customFormat="1"/>
    <row r="65736" s="1" customFormat="1"/>
    <row r="65737" s="1" customFormat="1"/>
    <row r="65738" s="1" customFormat="1"/>
    <row r="65739" s="1" customFormat="1"/>
    <row r="65740" s="1" customFormat="1"/>
    <row r="65741" s="1" customFormat="1"/>
    <row r="65742" s="1" customFormat="1"/>
    <row r="65743" s="1" customFormat="1"/>
    <row r="65744" s="1" customFormat="1"/>
    <row r="65745" s="1" customFormat="1"/>
    <row r="65746" s="1" customFormat="1"/>
    <row r="65747" s="1" customFormat="1"/>
    <row r="65748" s="1" customFormat="1"/>
    <row r="65749" s="1" customFormat="1"/>
    <row r="65750" s="1" customFormat="1"/>
    <row r="65751" s="1" customFormat="1"/>
    <row r="65752" s="1" customFormat="1"/>
    <row r="65753" s="1" customFormat="1"/>
    <row r="65754" s="1" customFormat="1"/>
    <row r="65755" s="1" customFormat="1"/>
    <row r="65756" s="1" customFormat="1"/>
    <row r="65757" s="1" customFormat="1"/>
    <row r="65758" s="1" customFormat="1"/>
    <row r="65759" s="1" customFormat="1"/>
    <row r="65760" s="1" customFormat="1"/>
    <row r="65761" s="1" customFormat="1"/>
    <row r="65762" s="1" customFormat="1"/>
    <row r="65763" s="1" customFormat="1"/>
    <row r="65764" s="1" customFormat="1"/>
    <row r="65765" s="1" customFormat="1"/>
    <row r="65766" s="1" customFormat="1"/>
    <row r="65767" s="1" customFormat="1"/>
    <row r="65768" s="1" customFormat="1"/>
    <row r="65769" s="1" customFormat="1"/>
    <row r="65770" s="1" customFormat="1"/>
    <row r="65771" s="1" customFormat="1"/>
    <row r="65772" s="1" customFormat="1"/>
    <row r="65773" s="1" customFormat="1"/>
    <row r="65774" s="1" customFormat="1"/>
    <row r="65775" s="1" customFormat="1"/>
    <row r="65776" s="1" customFormat="1"/>
    <row r="65777" s="1" customFormat="1"/>
    <row r="65778" s="1" customFormat="1"/>
    <row r="65779" s="1" customFormat="1"/>
    <row r="65780" s="1" customFormat="1"/>
    <row r="65781" s="1" customFormat="1"/>
    <row r="65782" s="1" customFormat="1"/>
    <row r="65783" s="1" customFormat="1"/>
    <row r="65784" s="1" customFormat="1"/>
    <row r="65785" s="1" customFormat="1"/>
    <row r="65786" s="1" customFormat="1"/>
    <row r="65787" s="1" customFormat="1"/>
    <row r="65788" s="1" customFormat="1"/>
    <row r="65789" s="1" customFormat="1"/>
    <row r="65790" s="1" customFormat="1"/>
    <row r="65791" s="1" customFormat="1"/>
    <row r="65792" s="1" customFormat="1"/>
    <row r="65793" s="1" customFormat="1"/>
    <row r="65794" s="1" customFormat="1"/>
    <row r="65795" s="1" customFormat="1"/>
    <row r="65796" s="1" customFormat="1"/>
    <row r="65797" s="1" customFormat="1"/>
    <row r="65798" s="1" customFormat="1"/>
    <row r="65799" s="1" customFormat="1"/>
    <row r="65800" s="1" customFormat="1"/>
    <row r="65801" s="1" customFormat="1"/>
    <row r="65802" s="1" customFormat="1"/>
    <row r="65803" s="1" customFormat="1"/>
    <row r="65804" s="1" customFormat="1"/>
    <row r="65805" s="1" customFormat="1"/>
    <row r="65806" s="1" customFormat="1"/>
    <row r="65807" s="1" customFormat="1"/>
    <row r="65808" s="1" customFormat="1"/>
    <row r="65809" s="1" customFormat="1"/>
    <row r="65810" s="1" customFormat="1"/>
    <row r="65811" s="1" customFormat="1"/>
    <row r="65812" s="1" customFormat="1"/>
    <row r="65813" s="1" customFormat="1"/>
    <row r="65814" s="1" customFormat="1"/>
    <row r="65815" s="1" customFormat="1"/>
    <row r="65816" s="1" customFormat="1"/>
    <row r="65817" s="1" customFormat="1"/>
    <row r="65818" s="1" customFormat="1"/>
    <row r="65819" s="1" customFormat="1"/>
    <row r="65820" s="1" customFormat="1"/>
    <row r="65821" s="1" customFormat="1"/>
    <row r="65822" s="1" customFormat="1"/>
    <row r="65823" s="1" customFormat="1"/>
    <row r="65824" s="1" customFormat="1"/>
    <row r="65825" s="1" customFormat="1"/>
    <row r="65826" s="1" customFormat="1"/>
    <row r="65827" s="1" customFormat="1"/>
    <row r="65828" s="1" customFormat="1"/>
    <row r="65829" s="1" customFormat="1"/>
    <row r="65830" s="1" customFormat="1"/>
    <row r="65831" s="1" customFormat="1"/>
    <row r="65832" s="1" customFormat="1"/>
    <row r="65833" s="1" customFormat="1"/>
    <row r="65834" s="1" customFormat="1"/>
    <row r="65835" s="1" customFormat="1"/>
    <row r="65836" s="1" customFormat="1"/>
    <row r="65837" s="1" customFormat="1"/>
    <row r="65838" s="1" customFormat="1"/>
    <row r="65839" s="1" customFormat="1"/>
    <row r="65840" s="1" customFormat="1"/>
    <row r="65841" s="1" customFormat="1"/>
    <row r="65842" s="1" customFormat="1"/>
    <row r="65843" s="1" customFormat="1"/>
    <row r="65844" s="1" customFormat="1"/>
    <row r="65845" s="1" customFormat="1"/>
    <row r="65846" s="1" customFormat="1"/>
    <row r="65847" s="1" customFormat="1"/>
    <row r="65848" s="1" customFormat="1"/>
    <row r="65849" s="1" customFormat="1"/>
    <row r="65850" s="1" customFormat="1"/>
    <row r="65851" s="1" customFormat="1"/>
    <row r="65852" s="1" customFormat="1"/>
    <row r="65853" s="1" customFormat="1"/>
    <row r="65854" s="1" customFormat="1"/>
    <row r="65855" s="1" customFormat="1"/>
    <row r="65856" s="1" customFormat="1"/>
    <row r="65857" s="1" customFormat="1"/>
    <row r="65858" s="1" customFormat="1"/>
    <row r="65859" s="1" customFormat="1"/>
    <row r="65860" s="1" customFormat="1"/>
    <row r="65861" s="1" customFormat="1"/>
    <row r="65862" s="1" customFormat="1"/>
    <row r="65863" s="1" customFormat="1"/>
    <row r="65864" s="1" customFormat="1"/>
    <row r="65865" s="1" customFormat="1"/>
    <row r="65866" s="1" customFormat="1"/>
    <row r="65867" s="1" customFormat="1"/>
    <row r="65868" s="1" customFormat="1"/>
    <row r="65869" s="1" customFormat="1"/>
    <row r="65870" s="1" customFormat="1"/>
    <row r="65871" s="1" customFormat="1"/>
    <row r="65872" s="1" customFormat="1"/>
    <row r="65873" s="1" customFormat="1"/>
    <row r="65874" s="1" customFormat="1"/>
    <row r="65875" s="1" customFormat="1"/>
    <row r="65876" s="1" customFormat="1"/>
    <row r="65877" s="1" customFormat="1"/>
    <row r="65878" s="1" customFormat="1"/>
    <row r="65879" s="1" customFormat="1"/>
    <row r="65880" s="1" customFormat="1"/>
    <row r="65881" s="1" customFormat="1"/>
    <row r="65882" s="1" customFormat="1"/>
    <row r="65883" s="1" customFormat="1"/>
    <row r="65884" s="1" customFormat="1"/>
    <row r="65885" s="1" customFormat="1"/>
    <row r="65886" s="1" customFormat="1"/>
    <row r="65887" s="1" customFormat="1"/>
    <row r="65888" s="1" customFormat="1"/>
    <row r="65889" s="1" customFormat="1"/>
    <row r="65890" s="1" customFormat="1"/>
    <row r="65891" s="1" customFormat="1"/>
    <row r="65892" s="1" customFormat="1"/>
    <row r="65893" s="1" customFormat="1"/>
    <row r="65894" s="1" customFormat="1"/>
    <row r="65895" s="1" customFormat="1"/>
    <row r="65896" s="1" customFormat="1"/>
    <row r="65897" s="1" customFormat="1"/>
    <row r="65898" s="1" customFormat="1"/>
    <row r="65899" s="1" customFormat="1"/>
    <row r="65900" s="1" customFormat="1"/>
    <row r="65901" s="1" customFormat="1"/>
    <row r="65902" s="1" customFormat="1"/>
    <row r="65903" s="1" customFormat="1"/>
    <row r="65904" s="1" customFormat="1"/>
    <row r="65905" s="1" customFormat="1"/>
    <row r="65906" s="1" customFormat="1"/>
    <row r="65907" s="1" customFormat="1"/>
    <row r="65908" s="1" customFormat="1"/>
    <row r="65909" s="1" customFormat="1"/>
    <row r="65910" s="1" customFormat="1"/>
    <row r="65911" s="1" customFormat="1"/>
    <row r="65912" s="1" customFormat="1"/>
    <row r="65913" s="1" customFormat="1"/>
    <row r="65914" s="1" customFormat="1"/>
    <row r="65915" s="1" customFormat="1"/>
    <row r="65916" s="1" customFormat="1"/>
    <row r="65917" s="1" customFormat="1"/>
    <row r="65918" s="1" customFormat="1"/>
    <row r="65919" s="1" customFormat="1"/>
    <row r="65920" s="1" customFormat="1"/>
    <row r="65921" s="1" customFormat="1"/>
    <row r="65922" s="1" customFormat="1"/>
    <row r="65923" s="1" customFormat="1"/>
    <row r="65924" s="1" customFormat="1"/>
    <row r="65925" s="1" customFormat="1"/>
    <row r="65926" s="1" customFormat="1"/>
    <row r="65927" s="1" customFormat="1"/>
    <row r="65928" s="1" customFormat="1"/>
    <row r="65929" s="1" customFormat="1"/>
    <row r="65930" s="1" customFormat="1"/>
    <row r="65931" s="1" customFormat="1"/>
    <row r="65932" s="1" customFormat="1"/>
    <row r="65933" s="1" customFormat="1"/>
    <row r="65934" s="1" customFormat="1"/>
    <row r="65935" s="1" customFormat="1"/>
    <row r="65936" s="1" customFormat="1"/>
    <row r="65937" s="1" customFormat="1"/>
    <row r="65938" s="1" customFormat="1"/>
    <row r="65939" s="1" customFormat="1"/>
    <row r="65940" s="1" customFormat="1"/>
    <row r="65941" s="1" customFormat="1"/>
    <row r="65942" s="1" customFormat="1"/>
    <row r="65943" s="1" customFormat="1"/>
    <row r="65944" s="1" customFormat="1"/>
    <row r="65945" s="1" customFormat="1"/>
    <row r="65946" s="1" customFormat="1"/>
    <row r="65947" s="1" customFormat="1"/>
    <row r="65948" s="1" customFormat="1"/>
    <row r="65949" s="1" customFormat="1"/>
    <row r="65950" s="1" customFormat="1"/>
    <row r="65951" s="1" customFormat="1"/>
    <row r="65952" s="1" customFormat="1"/>
    <row r="65953" s="1" customFormat="1"/>
    <row r="65954" s="1" customFormat="1"/>
    <row r="65955" s="1" customFormat="1"/>
    <row r="65956" s="1" customFormat="1"/>
    <row r="65957" s="1" customFormat="1"/>
    <row r="65958" s="1" customFormat="1"/>
    <row r="65959" s="1" customFormat="1"/>
    <row r="65960" s="1" customFormat="1"/>
    <row r="65961" s="1" customFormat="1"/>
    <row r="65962" s="1" customFormat="1"/>
    <row r="65963" s="1" customFormat="1"/>
    <row r="65964" s="1" customFormat="1"/>
    <row r="65965" s="1" customFormat="1"/>
    <row r="65966" s="1" customFormat="1"/>
    <row r="65967" s="1" customFormat="1"/>
    <row r="65968" s="1" customFormat="1"/>
    <row r="65969" s="1" customFormat="1"/>
    <row r="65970" s="1" customFormat="1"/>
    <row r="65971" s="1" customFormat="1"/>
    <row r="65972" s="1" customFormat="1"/>
    <row r="65973" s="1" customFormat="1"/>
    <row r="65974" s="1" customFormat="1"/>
    <row r="65975" s="1" customFormat="1"/>
    <row r="65976" s="1" customFormat="1"/>
    <row r="65977" s="1" customFormat="1"/>
    <row r="65978" s="1" customFormat="1"/>
    <row r="65979" s="1" customFormat="1"/>
    <row r="65980" s="1" customFormat="1"/>
    <row r="65981" s="1" customFormat="1"/>
    <row r="65982" s="1" customFormat="1"/>
    <row r="65983" s="1" customFormat="1"/>
    <row r="65984" s="1" customFormat="1"/>
    <row r="65985" s="1" customFormat="1"/>
    <row r="65986" s="1" customFormat="1"/>
    <row r="65987" s="1" customFormat="1"/>
    <row r="65988" s="1" customFormat="1"/>
    <row r="65989" s="1" customFormat="1"/>
    <row r="65990" s="1" customFormat="1"/>
    <row r="65991" s="1" customFormat="1"/>
    <row r="65992" s="1" customFormat="1"/>
    <row r="65993" s="1" customFormat="1"/>
    <row r="65994" s="1" customFormat="1"/>
    <row r="65995" s="1" customFormat="1"/>
    <row r="65996" s="1" customFormat="1"/>
    <row r="65997" s="1" customFormat="1"/>
    <row r="65998" s="1" customFormat="1"/>
    <row r="65999" s="1" customFormat="1"/>
    <row r="66000" s="1" customFormat="1"/>
    <row r="66001" s="1" customFormat="1"/>
    <row r="66002" s="1" customFormat="1"/>
    <row r="66003" s="1" customFormat="1"/>
    <row r="66004" s="1" customFormat="1"/>
    <row r="66005" s="1" customFormat="1"/>
    <row r="66006" s="1" customFormat="1"/>
    <row r="66007" s="1" customFormat="1"/>
    <row r="66008" s="1" customFormat="1"/>
    <row r="66009" s="1" customFormat="1"/>
    <row r="66010" s="1" customFormat="1"/>
    <row r="66011" s="1" customFormat="1"/>
    <row r="66012" s="1" customFormat="1"/>
    <row r="66013" s="1" customFormat="1"/>
    <row r="66014" s="1" customFormat="1"/>
    <row r="66015" s="1" customFormat="1"/>
    <row r="66016" s="1" customFormat="1"/>
    <row r="66017" s="1" customFormat="1"/>
    <row r="66018" s="1" customFormat="1"/>
    <row r="66019" s="1" customFormat="1"/>
    <row r="66020" s="1" customFormat="1"/>
    <row r="66021" s="1" customFormat="1"/>
    <row r="66022" s="1" customFormat="1"/>
    <row r="66023" s="1" customFormat="1"/>
    <row r="66024" s="1" customFormat="1"/>
    <row r="66025" s="1" customFormat="1"/>
    <row r="66026" s="1" customFormat="1"/>
    <row r="66027" s="1" customFormat="1"/>
    <row r="66028" s="1" customFormat="1"/>
    <row r="66029" s="1" customFormat="1"/>
    <row r="66030" s="1" customFormat="1"/>
    <row r="66031" s="1" customFormat="1"/>
    <row r="66032" s="1" customFormat="1"/>
    <row r="66033" s="1" customFormat="1"/>
    <row r="66034" s="1" customFormat="1"/>
    <row r="66035" s="1" customFormat="1"/>
    <row r="66036" s="1" customFormat="1"/>
    <row r="66037" s="1" customFormat="1"/>
    <row r="66038" s="1" customFormat="1"/>
    <row r="66039" s="1" customFormat="1"/>
    <row r="66040" s="1" customFormat="1"/>
    <row r="66041" s="1" customFormat="1"/>
    <row r="66042" s="1" customFormat="1"/>
    <row r="66043" s="1" customFormat="1"/>
    <row r="66044" s="1" customFormat="1"/>
    <row r="66045" s="1" customFormat="1"/>
    <row r="66046" s="1" customFormat="1"/>
    <row r="66047" s="1" customFormat="1"/>
    <row r="66048" s="1" customFormat="1"/>
    <row r="66049" s="1" customFormat="1"/>
    <row r="66050" s="1" customFormat="1"/>
    <row r="66051" s="1" customFormat="1"/>
    <row r="66052" s="1" customFormat="1"/>
    <row r="66053" s="1" customFormat="1"/>
    <row r="66054" s="1" customFormat="1"/>
    <row r="66055" s="1" customFormat="1"/>
    <row r="66056" s="1" customFormat="1"/>
    <row r="66057" s="1" customFormat="1"/>
    <row r="66058" s="1" customFormat="1"/>
    <row r="66059" s="1" customFormat="1"/>
    <row r="66060" s="1" customFormat="1"/>
    <row r="66061" s="1" customFormat="1"/>
    <row r="66062" s="1" customFormat="1"/>
    <row r="66063" s="1" customFormat="1"/>
    <row r="66064" s="1" customFormat="1"/>
    <row r="66065" s="1" customFormat="1"/>
    <row r="66066" s="1" customFormat="1"/>
    <row r="66067" s="1" customFormat="1"/>
    <row r="66068" s="1" customFormat="1"/>
    <row r="66069" s="1" customFormat="1"/>
    <row r="66070" s="1" customFormat="1"/>
    <row r="66071" s="1" customFormat="1"/>
    <row r="66072" s="1" customFormat="1"/>
    <row r="66073" s="1" customFormat="1"/>
    <row r="66074" s="1" customFormat="1"/>
    <row r="66075" s="1" customFormat="1"/>
    <row r="66076" s="1" customFormat="1"/>
    <row r="66077" s="1" customFormat="1"/>
    <row r="66078" s="1" customFormat="1"/>
    <row r="66079" s="1" customFormat="1"/>
    <row r="66080" s="1" customFormat="1"/>
    <row r="66081" s="1" customFormat="1"/>
    <row r="66082" s="1" customFormat="1"/>
    <row r="66083" s="1" customFormat="1"/>
    <row r="66084" s="1" customFormat="1"/>
    <row r="66085" s="1" customFormat="1"/>
    <row r="66086" s="1" customFormat="1"/>
    <row r="66087" s="1" customFormat="1"/>
    <row r="66088" s="1" customFormat="1"/>
    <row r="66089" s="1" customFormat="1"/>
    <row r="66090" s="1" customFormat="1"/>
    <row r="66091" s="1" customFormat="1"/>
    <row r="66092" s="1" customFormat="1"/>
    <row r="66093" s="1" customFormat="1"/>
    <row r="66094" s="1" customFormat="1"/>
    <row r="66095" s="1" customFormat="1"/>
    <row r="66096" s="1" customFormat="1"/>
    <row r="66097" s="1" customFormat="1"/>
    <row r="66098" s="1" customFormat="1"/>
    <row r="66099" s="1" customFormat="1"/>
    <row r="66100" s="1" customFormat="1"/>
    <row r="66101" s="1" customFormat="1"/>
    <row r="66102" s="1" customFormat="1"/>
    <row r="66103" s="1" customFormat="1"/>
    <row r="66104" s="1" customFormat="1"/>
    <row r="66105" s="1" customFormat="1"/>
    <row r="66106" s="1" customFormat="1"/>
    <row r="66107" s="1" customFormat="1"/>
    <row r="66108" s="1" customFormat="1"/>
    <row r="66109" s="1" customFormat="1"/>
    <row r="66110" s="1" customFormat="1"/>
    <row r="66111" s="1" customFormat="1"/>
    <row r="66112" s="1" customFormat="1"/>
    <row r="66113" s="1" customFormat="1"/>
    <row r="66114" s="1" customFormat="1"/>
    <row r="66115" s="1" customFormat="1"/>
    <row r="66116" s="1" customFormat="1"/>
    <row r="66117" s="1" customFormat="1"/>
    <row r="66118" s="1" customFormat="1"/>
    <row r="66119" s="1" customFormat="1"/>
    <row r="66120" s="1" customFormat="1"/>
    <row r="66121" s="1" customFormat="1"/>
    <row r="66122" s="1" customFormat="1"/>
    <row r="66123" s="1" customFormat="1"/>
    <row r="66124" s="1" customFormat="1"/>
    <row r="66125" s="1" customFormat="1"/>
    <row r="66126" s="1" customFormat="1"/>
    <row r="66127" s="1" customFormat="1"/>
    <row r="66128" s="1" customFormat="1"/>
    <row r="66129" s="1" customFormat="1"/>
    <row r="66130" s="1" customFormat="1"/>
    <row r="66131" s="1" customFormat="1"/>
    <row r="66132" s="1" customFormat="1"/>
    <row r="66133" s="1" customFormat="1"/>
    <row r="66134" s="1" customFormat="1"/>
    <row r="66135" s="1" customFormat="1"/>
    <row r="66136" s="1" customFormat="1"/>
    <row r="66137" s="1" customFormat="1"/>
    <row r="66138" s="1" customFormat="1"/>
    <row r="66139" s="1" customFormat="1"/>
    <row r="66140" s="1" customFormat="1"/>
    <row r="66141" s="1" customFormat="1"/>
    <row r="66142" s="1" customFormat="1"/>
    <row r="66143" s="1" customFormat="1"/>
    <row r="66144" s="1" customFormat="1"/>
    <row r="66145" s="1" customFormat="1"/>
    <row r="66146" s="1" customFormat="1"/>
    <row r="66147" s="1" customFormat="1"/>
    <row r="66148" s="1" customFormat="1"/>
    <row r="66149" s="1" customFormat="1"/>
    <row r="66150" s="1" customFormat="1"/>
    <row r="66151" s="1" customFormat="1"/>
    <row r="66152" s="1" customFormat="1"/>
    <row r="66153" s="1" customFormat="1"/>
    <row r="66154" s="1" customFormat="1"/>
    <row r="66155" s="1" customFormat="1"/>
    <row r="66156" s="1" customFormat="1"/>
    <row r="66157" s="1" customFormat="1"/>
    <row r="66158" s="1" customFormat="1"/>
    <row r="66159" s="1" customFormat="1"/>
    <row r="66160" s="1" customFormat="1"/>
    <row r="66161" s="1" customFormat="1"/>
    <row r="66162" s="1" customFormat="1"/>
    <row r="66163" s="1" customFormat="1"/>
    <row r="66164" s="1" customFormat="1"/>
    <row r="66165" s="1" customFormat="1"/>
    <row r="66166" s="1" customFormat="1"/>
    <row r="66167" s="1" customFormat="1"/>
    <row r="66168" s="1" customFormat="1"/>
    <row r="66169" s="1" customFormat="1"/>
    <row r="66170" s="1" customFormat="1"/>
    <row r="66171" s="1" customFormat="1"/>
    <row r="66172" s="1" customFormat="1"/>
    <row r="66173" s="1" customFormat="1"/>
    <row r="66174" s="1" customFormat="1"/>
    <row r="66175" s="1" customFormat="1"/>
    <row r="66176" s="1" customFormat="1"/>
    <row r="66177" s="1" customFormat="1"/>
    <row r="66178" s="1" customFormat="1"/>
    <row r="66179" s="1" customFormat="1"/>
    <row r="66180" s="1" customFormat="1"/>
    <row r="66181" s="1" customFormat="1"/>
    <row r="66182" s="1" customFormat="1"/>
    <row r="66183" s="1" customFormat="1"/>
    <row r="66184" s="1" customFormat="1"/>
    <row r="66185" s="1" customFormat="1"/>
    <row r="66186" s="1" customFormat="1"/>
    <row r="66187" s="1" customFormat="1"/>
    <row r="66188" s="1" customFormat="1"/>
    <row r="66189" s="1" customFormat="1"/>
    <row r="66190" s="1" customFormat="1"/>
    <row r="66191" s="1" customFormat="1"/>
    <row r="66192" s="1" customFormat="1"/>
    <row r="66193" s="1" customFormat="1"/>
    <row r="66194" s="1" customFormat="1"/>
    <row r="66195" s="1" customFormat="1"/>
    <row r="66196" s="1" customFormat="1"/>
    <row r="66197" s="1" customFormat="1"/>
    <row r="66198" s="1" customFormat="1"/>
    <row r="66199" s="1" customFormat="1"/>
    <row r="66200" s="1" customFormat="1"/>
    <row r="66201" s="1" customFormat="1"/>
    <row r="66202" s="1" customFormat="1"/>
    <row r="66203" s="1" customFormat="1"/>
    <row r="66204" s="1" customFormat="1"/>
    <row r="66205" s="1" customFormat="1"/>
    <row r="66206" s="1" customFormat="1"/>
    <row r="66207" s="1" customFormat="1"/>
    <row r="66208" s="1" customFormat="1"/>
    <row r="66209" s="1" customFormat="1"/>
    <row r="66210" s="1" customFormat="1"/>
    <row r="66211" s="1" customFormat="1"/>
    <row r="66212" s="1" customFormat="1"/>
    <row r="66213" s="1" customFormat="1"/>
    <row r="66214" s="1" customFormat="1"/>
    <row r="66215" s="1" customFormat="1"/>
    <row r="66216" s="1" customFormat="1"/>
    <row r="66217" s="1" customFormat="1"/>
    <row r="66218" s="1" customFormat="1"/>
    <row r="66219" s="1" customFormat="1"/>
    <row r="66220" s="1" customFormat="1"/>
    <row r="66221" s="1" customFormat="1"/>
    <row r="66222" s="1" customFormat="1"/>
    <row r="66223" s="1" customFormat="1"/>
    <row r="66224" s="1" customFormat="1"/>
    <row r="66225" s="1" customFormat="1"/>
    <row r="66226" s="1" customFormat="1"/>
    <row r="66227" s="1" customFormat="1"/>
    <row r="66228" s="1" customFormat="1"/>
    <row r="66229" s="1" customFormat="1"/>
    <row r="66230" s="1" customFormat="1"/>
    <row r="66231" s="1" customFormat="1"/>
    <row r="66232" s="1" customFormat="1"/>
    <row r="66233" s="1" customFormat="1"/>
    <row r="66234" s="1" customFormat="1"/>
    <row r="66235" s="1" customFormat="1"/>
    <row r="66236" s="1" customFormat="1"/>
    <row r="66237" s="1" customFormat="1"/>
    <row r="66238" s="1" customFormat="1"/>
    <row r="66239" s="1" customFormat="1"/>
    <row r="66240" s="1" customFormat="1"/>
    <row r="66241" s="1" customFormat="1"/>
    <row r="66242" s="1" customFormat="1"/>
    <row r="66243" s="1" customFormat="1"/>
    <row r="66244" s="1" customFormat="1"/>
    <row r="66245" s="1" customFormat="1"/>
    <row r="66246" s="1" customFormat="1"/>
    <row r="66247" s="1" customFormat="1"/>
    <row r="66248" s="1" customFormat="1"/>
    <row r="66249" s="1" customFormat="1"/>
    <row r="66250" s="1" customFormat="1"/>
    <row r="66251" s="1" customFormat="1"/>
    <row r="66252" s="1" customFormat="1"/>
    <row r="66253" s="1" customFormat="1"/>
    <row r="66254" s="1" customFormat="1"/>
    <row r="66255" s="1" customFormat="1"/>
    <row r="66256" s="1" customFormat="1"/>
    <row r="66257" s="1" customFormat="1"/>
    <row r="66258" s="1" customFormat="1"/>
    <row r="66259" s="1" customFormat="1"/>
    <row r="66260" s="1" customFormat="1"/>
    <row r="66261" s="1" customFormat="1"/>
    <row r="66262" s="1" customFormat="1"/>
    <row r="66263" s="1" customFormat="1"/>
    <row r="66264" s="1" customFormat="1"/>
    <row r="66265" s="1" customFormat="1"/>
    <row r="66266" s="1" customFormat="1"/>
    <row r="66267" s="1" customFormat="1"/>
    <row r="66268" s="1" customFormat="1"/>
    <row r="66269" s="1" customFormat="1"/>
    <row r="66270" s="1" customFormat="1"/>
    <row r="66271" s="1" customFormat="1"/>
    <row r="66272" s="1" customFormat="1"/>
    <row r="66273" s="1" customFormat="1"/>
    <row r="66274" s="1" customFormat="1"/>
    <row r="66275" s="1" customFormat="1"/>
    <row r="66276" s="1" customFormat="1"/>
    <row r="66277" s="1" customFormat="1"/>
    <row r="66278" s="1" customFormat="1"/>
    <row r="66279" s="1" customFormat="1"/>
    <row r="66280" s="1" customFormat="1"/>
    <row r="66281" s="1" customFormat="1"/>
    <row r="66282" s="1" customFormat="1"/>
    <row r="66283" s="1" customFormat="1"/>
    <row r="66284" s="1" customFormat="1"/>
    <row r="66285" s="1" customFormat="1"/>
    <row r="66286" s="1" customFormat="1"/>
    <row r="66287" s="1" customFormat="1"/>
    <row r="66288" s="1" customFormat="1"/>
    <row r="66289" s="1" customFormat="1"/>
    <row r="66290" s="1" customFormat="1"/>
    <row r="66291" s="1" customFormat="1"/>
    <row r="66292" s="1" customFormat="1"/>
    <row r="66293" s="1" customFormat="1"/>
    <row r="66294" s="1" customFormat="1"/>
    <row r="66295" s="1" customFormat="1"/>
    <row r="66296" s="1" customFormat="1"/>
    <row r="66297" s="1" customFormat="1"/>
    <row r="66298" s="1" customFormat="1"/>
    <row r="66299" s="1" customFormat="1"/>
    <row r="66300" s="1" customFormat="1"/>
    <row r="66301" s="1" customFormat="1"/>
    <row r="66302" s="1" customFormat="1"/>
    <row r="66303" s="1" customFormat="1"/>
    <row r="66304" s="1" customFormat="1"/>
    <row r="66305" s="1" customFormat="1"/>
    <row r="66306" s="1" customFormat="1"/>
    <row r="66307" s="1" customFormat="1"/>
    <row r="66308" s="1" customFormat="1"/>
    <row r="66309" s="1" customFormat="1"/>
    <row r="66310" s="1" customFormat="1"/>
    <row r="66311" s="1" customFormat="1"/>
    <row r="66312" s="1" customFormat="1"/>
    <row r="66313" s="1" customFormat="1"/>
    <row r="66314" s="1" customFormat="1"/>
    <row r="66315" s="1" customFormat="1"/>
    <row r="66316" s="1" customFormat="1"/>
    <row r="66317" s="1" customFormat="1"/>
    <row r="66318" s="1" customFormat="1"/>
    <row r="66319" s="1" customFormat="1"/>
    <row r="66320" s="1" customFormat="1"/>
    <row r="66321" s="1" customFormat="1"/>
    <row r="66322" s="1" customFormat="1"/>
    <row r="66323" s="1" customFormat="1"/>
    <row r="66324" s="1" customFormat="1"/>
    <row r="66325" s="1" customFormat="1"/>
    <row r="66326" s="1" customFormat="1"/>
    <row r="66327" s="1" customFormat="1"/>
    <row r="66328" s="1" customFormat="1"/>
    <row r="66329" s="1" customFormat="1"/>
    <row r="66330" s="1" customFormat="1"/>
    <row r="66331" s="1" customFormat="1"/>
    <row r="66332" s="1" customFormat="1"/>
    <row r="66333" s="1" customFormat="1"/>
    <row r="66334" s="1" customFormat="1"/>
    <row r="66335" s="1" customFormat="1"/>
    <row r="66336" s="1" customFormat="1"/>
    <row r="66337" s="1" customFormat="1"/>
    <row r="66338" s="1" customFormat="1"/>
    <row r="66339" s="1" customFormat="1"/>
    <row r="66340" s="1" customFormat="1"/>
    <row r="66341" s="1" customFormat="1"/>
    <row r="66342" s="1" customFormat="1"/>
    <row r="66343" s="1" customFormat="1"/>
    <row r="66344" s="1" customFormat="1"/>
    <row r="66345" s="1" customFormat="1"/>
    <row r="66346" s="1" customFormat="1"/>
    <row r="66347" s="1" customFormat="1"/>
    <row r="66348" s="1" customFormat="1"/>
    <row r="66349" s="1" customFormat="1"/>
    <row r="66350" s="1" customFormat="1"/>
    <row r="66351" s="1" customFormat="1"/>
    <row r="66352" s="1" customFormat="1"/>
    <row r="66353" s="1" customFormat="1"/>
    <row r="66354" s="1" customFormat="1"/>
    <row r="66355" s="1" customFormat="1"/>
    <row r="66356" s="1" customFormat="1"/>
    <row r="66357" s="1" customFormat="1"/>
    <row r="66358" s="1" customFormat="1"/>
    <row r="66359" s="1" customFormat="1"/>
    <row r="66360" s="1" customFormat="1"/>
    <row r="66361" s="1" customFormat="1"/>
    <row r="66362" s="1" customFormat="1"/>
    <row r="66363" s="1" customFormat="1"/>
    <row r="66364" s="1" customFormat="1"/>
    <row r="66365" s="1" customFormat="1"/>
    <row r="66366" s="1" customFormat="1"/>
    <row r="66367" s="1" customFormat="1"/>
    <row r="66368" s="1" customFormat="1"/>
    <row r="66369" s="1" customFormat="1"/>
    <row r="66370" s="1" customFormat="1"/>
    <row r="66371" s="1" customFormat="1"/>
    <row r="66372" s="1" customFormat="1"/>
    <row r="66373" s="1" customFormat="1"/>
    <row r="66374" s="1" customFormat="1"/>
    <row r="66375" s="1" customFormat="1"/>
    <row r="66376" s="1" customFormat="1"/>
    <row r="66377" s="1" customFormat="1"/>
    <row r="66378" s="1" customFormat="1"/>
    <row r="66379" s="1" customFormat="1"/>
    <row r="66380" s="1" customFormat="1"/>
    <row r="66381" s="1" customFormat="1"/>
    <row r="66382" s="1" customFormat="1"/>
    <row r="66383" s="1" customFormat="1"/>
    <row r="66384" s="1" customFormat="1"/>
    <row r="66385" s="1" customFormat="1"/>
    <row r="66386" s="1" customFormat="1"/>
    <row r="66387" s="1" customFormat="1"/>
    <row r="66388" s="1" customFormat="1"/>
    <row r="66389" s="1" customFormat="1"/>
    <row r="66390" s="1" customFormat="1"/>
    <row r="66391" s="1" customFormat="1"/>
    <row r="66392" s="1" customFormat="1"/>
    <row r="66393" s="1" customFormat="1"/>
    <row r="66394" s="1" customFormat="1"/>
    <row r="66395" s="1" customFormat="1"/>
    <row r="66396" s="1" customFormat="1"/>
    <row r="66397" s="1" customFormat="1"/>
    <row r="66398" s="1" customFormat="1"/>
    <row r="66399" s="1" customFormat="1"/>
    <row r="66400" s="1" customFormat="1"/>
    <row r="66401" s="1" customFormat="1"/>
    <row r="66402" s="1" customFormat="1"/>
    <row r="66403" s="1" customFormat="1"/>
    <row r="66404" s="1" customFormat="1"/>
    <row r="66405" s="1" customFormat="1"/>
    <row r="66406" s="1" customFormat="1"/>
    <row r="66407" s="1" customFormat="1"/>
    <row r="66408" s="1" customFormat="1"/>
    <row r="66409" s="1" customFormat="1"/>
    <row r="66410" s="1" customFormat="1"/>
    <row r="66411" s="1" customFormat="1"/>
    <row r="66412" s="1" customFormat="1"/>
    <row r="66413" s="1" customFormat="1"/>
    <row r="66414" s="1" customFormat="1"/>
    <row r="66415" s="1" customFormat="1"/>
    <row r="66416" s="1" customFormat="1"/>
    <row r="66417" s="1" customFormat="1"/>
    <row r="66418" s="1" customFormat="1"/>
    <row r="66419" s="1" customFormat="1"/>
    <row r="66420" s="1" customFormat="1"/>
    <row r="66421" s="1" customFormat="1"/>
    <row r="66422" s="1" customFormat="1"/>
    <row r="66423" s="1" customFormat="1"/>
    <row r="66424" s="1" customFormat="1"/>
    <row r="66425" s="1" customFormat="1"/>
    <row r="66426" s="1" customFormat="1"/>
    <row r="66427" s="1" customFormat="1"/>
    <row r="66428" s="1" customFormat="1"/>
    <row r="66429" s="1" customFormat="1"/>
    <row r="66430" s="1" customFormat="1"/>
    <row r="66431" s="1" customFormat="1"/>
    <row r="66432" s="1" customFormat="1"/>
    <row r="66433" s="1" customFormat="1"/>
    <row r="66434" s="1" customFormat="1"/>
    <row r="66435" s="1" customFormat="1"/>
    <row r="66436" s="1" customFormat="1"/>
    <row r="66437" s="1" customFormat="1"/>
    <row r="66438" s="1" customFormat="1"/>
    <row r="66439" s="1" customFormat="1"/>
    <row r="66440" s="1" customFormat="1"/>
    <row r="66441" s="1" customFormat="1"/>
    <row r="66442" s="1" customFormat="1"/>
    <row r="66443" s="1" customFormat="1"/>
    <row r="66444" s="1" customFormat="1"/>
    <row r="66445" s="1" customFormat="1"/>
    <row r="66446" s="1" customFormat="1"/>
    <row r="66447" s="1" customFormat="1"/>
    <row r="66448" s="1" customFormat="1"/>
    <row r="66449" s="1" customFormat="1"/>
    <row r="66450" s="1" customFormat="1"/>
    <row r="66451" s="1" customFormat="1"/>
    <row r="66452" s="1" customFormat="1"/>
    <row r="66453" s="1" customFormat="1"/>
    <row r="66454" s="1" customFormat="1"/>
    <row r="66455" s="1" customFormat="1"/>
    <row r="66456" s="1" customFormat="1"/>
    <row r="66457" s="1" customFormat="1"/>
    <row r="66458" s="1" customFormat="1"/>
    <row r="66459" s="1" customFormat="1"/>
    <row r="66460" s="1" customFormat="1"/>
    <row r="66461" s="1" customFormat="1"/>
    <row r="66462" s="1" customFormat="1"/>
    <row r="66463" s="1" customFormat="1"/>
    <row r="66464" s="1" customFormat="1"/>
    <row r="66465" s="1" customFormat="1"/>
    <row r="66466" s="1" customFormat="1"/>
    <row r="66467" s="1" customFormat="1"/>
    <row r="66468" s="1" customFormat="1"/>
    <row r="66469" s="1" customFormat="1"/>
    <row r="66470" s="1" customFormat="1"/>
    <row r="66471" s="1" customFormat="1"/>
    <row r="66472" s="1" customFormat="1"/>
    <row r="66473" s="1" customFormat="1"/>
    <row r="66474" s="1" customFormat="1"/>
    <row r="66475" s="1" customFormat="1"/>
    <row r="66476" s="1" customFormat="1"/>
    <row r="66477" s="1" customFormat="1"/>
    <row r="66478" s="1" customFormat="1"/>
    <row r="66479" s="1" customFormat="1"/>
    <row r="66480" s="1" customFormat="1"/>
    <row r="66481" s="1" customFormat="1"/>
    <row r="66482" s="1" customFormat="1"/>
    <row r="66483" s="1" customFormat="1"/>
    <row r="66484" s="1" customFormat="1"/>
    <row r="66485" s="1" customFormat="1"/>
    <row r="66486" s="1" customFormat="1"/>
    <row r="66487" s="1" customFormat="1"/>
    <row r="66488" s="1" customFormat="1"/>
    <row r="66489" s="1" customFormat="1"/>
    <row r="66490" s="1" customFormat="1"/>
    <row r="66491" s="1" customFormat="1"/>
    <row r="66492" s="1" customFormat="1"/>
    <row r="66493" s="1" customFormat="1"/>
    <row r="66494" s="1" customFormat="1"/>
    <row r="66495" s="1" customFormat="1"/>
    <row r="66496" s="1" customFormat="1"/>
    <row r="66497" s="1" customFormat="1"/>
    <row r="66498" s="1" customFormat="1"/>
    <row r="66499" s="1" customFormat="1"/>
    <row r="66500" s="1" customFormat="1"/>
    <row r="66501" s="1" customFormat="1"/>
    <row r="66502" s="1" customFormat="1"/>
    <row r="66503" s="1" customFormat="1"/>
    <row r="66504" s="1" customFormat="1"/>
    <row r="66505" s="1" customFormat="1"/>
    <row r="66506" s="1" customFormat="1"/>
    <row r="66507" s="1" customFormat="1"/>
    <row r="66508" s="1" customFormat="1"/>
    <row r="66509" s="1" customFormat="1"/>
    <row r="66510" s="1" customFormat="1"/>
    <row r="66511" s="1" customFormat="1"/>
    <row r="66512" s="1" customFormat="1"/>
    <row r="66513" s="1" customFormat="1"/>
    <row r="66514" s="1" customFormat="1"/>
    <row r="66515" s="1" customFormat="1"/>
    <row r="66516" s="1" customFormat="1"/>
    <row r="66517" s="1" customFormat="1"/>
    <row r="66518" s="1" customFormat="1"/>
    <row r="66519" s="1" customFormat="1"/>
    <row r="66520" s="1" customFormat="1"/>
    <row r="66521" s="1" customFormat="1"/>
    <row r="66522" s="1" customFormat="1"/>
    <row r="66523" s="1" customFormat="1"/>
    <row r="66524" s="1" customFormat="1"/>
    <row r="66525" s="1" customFormat="1"/>
    <row r="66526" s="1" customFormat="1"/>
    <row r="66527" s="1" customFormat="1"/>
    <row r="66528" s="1" customFormat="1"/>
    <row r="66529" s="1" customFormat="1"/>
    <row r="66530" s="1" customFormat="1"/>
    <row r="66531" s="1" customFormat="1"/>
    <row r="66532" s="1" customFormat="1"/>
    <row r="66533" s="1" customFormat="1"/>
    <row r="66534" s="1" customFormat="1"/>
    <row r="66535" s="1" customFormat="1"/>
    <row r="66536" s="1" customFormat="1"/>
    <row r="66537" s="1" customFormat="1"/>
    <row r="66538" s="1" customFormat="1"/>
    <row r="66539" s="1" customFormat="1"/>
    <row r="66540" s="1" customFormat="1"/>
    <row r="66541" s="1" customFormat="1"/>
    <row r="66542" s="1" customFormat="1"/>
    <row r="66543" s="1" customFormat="1"/>
    <row r="66544" s="1" customFormat="1"/>
    <row r="66545" s="1" customFormat="1"/>
    <row r="66546" s="1" customFormat="1"/>
    <row r="66547" s="1" customFormat="1"/>
    <row r="66548" s="1" customFormat="1"/>
    <row r="66549" s="1" customFormat="1"/>
    <row r="66550" s="1" customFormat="1"/>
    <row r="66551" s="1" customFormat="1"/>
    <row r="66552" s="1" customFormat="1"/>
    <row r="66553" s="1" customFormat="1"/>
    <row r="66554" s="1" customFormat="1"/>
    <row r="66555" s="1" customFormat="1"/>
    <row r="66556" s="1" customFormat="1"/>
    <row r="66557" s="1" customFormat="1"/>
    <row r="66558" s="1" customFormat="1"/>
    <row r="66559" s="1" customFormat="1"/>
    <row r="66560" s="1" customFormat="1"/>
    <row r="66561" s="1" customFormat="1"/>
    <row r="66562" s="1" customFormat="1"/>
    <row r="66563" s="1" customFormat="1"/>
    <row r="66564" s="1" customFormat="1"/>
    <row r="66565" s="1" customFormat="1"/>
    <row r="66566" s="1" customFormat="1"/>
    <row r="66567" s="1" customFormat="1"/>
    <row r="66568" s="1" customFormat="1"/>
    <row r="66569" s="1" customFormat="1"/>
    <row r="66570" s="1" customFormat="1"/>
    <row r="66571" s="1" customFormat="1"/>
    <row r="66572" s="1" customFormat="1"/>
    <row r="66573" s="1" customFormat="1"/>
    <row r="66574" s="1" customFormat="1"/>
    <row r="66575" s="1" customFormat="1"/>
    <row r="66576" s="1" customFormat="1"/>
    <row r="66577" s="1" customFormat="1"/>
    <row r="66578" s="1" customFormat="1"/>
    <row r="66579" s="1" customFormat="1"/>
    <row r="66580" s="1" customFormat="1"/>
    <row r="66581" s="1" customFormat="1"/>
    <row r="66582" s="1" customFormat="1"/>
    <row r="66583" s="1" customFormat="1"/>
    <row r="66584" s="1" customFormat="1"/>
    <row r="66585" s="1" customFormat="1"/>
    <row r="66586" s="1" customFormat="1"/>
    <row r="66587" s="1" customFormat="1"/>
    <row r="66588" s="1" customFormat="1"/>
    <row r="66589" s="1" customFormat="1"/>
    <row r="66590" s="1" customFormat="1"/>
    <row r="66591" s="1" customFormat="1"/>
    <row r="66592" s="1" customFormat="1"/>
    <row r="66593" s="1" customFormat="1"/>
    <row r="66594" s="1" customFormat="1"/>
    <row r="66595" s="1" customFormat="1"/>
    <row r="66596" s="1" customFormat="1"/>
    <row r="66597" s="1" customFormat="1"/>
    <row r="66598" s="1" customFormat="1"/>
    <row r="66599" s="1" customFormat="1"/>
    <row r="66600" s="1" customFormat="1"/>
    <row r="66601" s="1" customFormat="1"/>
    <row r="66602" s="1" customFormat="1"/>
    <row r="66603" s="1" customFormat="1"/>
    <row r="66604" s="1" customFormat="1"/>
    <row r="66605" s="1" customFormat="1"/>
    <row r="66606" s="1" customFormat="1"/>
    <row r="66607" s="1" customFormat="1"/>
    <row r="66608" s="1" customFormat="1"/>
    <row r="66609" s="1" customFormat="1"/>
    <row r="66610" s="1" customFormat="1"/>
    <row r="66611" s="1" customFormat="1"/>
    <row r="66612" s="1" customFormat="1"/>
    <row r="66613" s="1" customFormat="1"/>
    <row r="66614" s="1" customFormat="1"/>
    <row r="66615" s="1" customFormat="1"/>
    <row r="66616" s="1" customFormat="1"/>
    <row r="66617" s="1" customFormat="1"/>
    <row r="66618" s="1" customFormat="1"/>
    <row r="66619" s="1" customFormat="1"/>
    <row r="66620" s="1" customFormat="1"/>
    <row r="66621" s="1" customFormat="1"/>
    <row r="66622" s="1" customFormat="1"/>
    <row r="66623" s="1" customFormat="1"/>
    <row r="66624" s="1" customFormat="1"/>
    <row r="66625" s="1" customFormat="1"/>
    <row r="66626" s="1" customFormat="1"/>
    <row r="66627" s="1" customFormat="1"/>
    <row r="66628" s="1" customFormat="1"/>
    <row r="66629" s="1" customFormat="1"/>
    <row r="66630" s="1" customFormat="1"/>
    <row r="66631" s="1" customFormat="1"/>
    <row r="66632" s="1" customFormat="1"/>
    <row r="66633" s="1" customFormat="1"/>
    <row r="66634" s="1" customFormat="1"/>
    <row r="66635" s="1" customFormat="1"/>
    <row r="66636" s="1" customFormat="1"/>
    <row r="66637" s="1" customFormat="1"/>
    <row r="66638" s="1" customFormat="1"/>
    <row r="66639" s="1" customFormat="1"/>
    <row r="66640" s="1" customFormat="1"/>
    <row r="66641" s="1" customFormat="1"/>
    <row r="66642" s="1" customFormat="1"/>
    <row r="66643" s="1" customFormat="1"/>
    <row r="66644" s="1" customFormat="1"/>
    <row r="66645" s="1" customFormat="1"/>
    <row r="66646" s="1" customFormat="1"/>
    <row r="66647" s="1" customFormat="1"/>
    <row r="66648" s="1" customFormat="1"/>
    <row r="66649" s="1" customFormat="1"/>
    <row r="66650" s="1" customFormat="1"/>
    <row r="66651" s="1" customFormat="1"/>
    <row r="66652" s="1" customFormat="1"/>
    <row r="66653" s="1" customFormat="1"/>
    <row r="66654" s="1" customFormat="1"/>
    <row r="66655" s="1" customFormat="1"/>
    <row r="66656" s="1" customFormat="1"/>
    <row r="66657" s="1" customFormat="1"/>
    <row r="66658" s="1" customFormat="1"/>
    <row r="66659" s="1" customFormat="1"/>
    <row r="66660" s="1" customFormat="1"/>
    <row r="66661" s="1" customFormat="1"/>
    <row r="66662" s="1" customFormat="1"/>
    <row r="66663" s="1" customFormat="1"/>
    <row r="66664" s="1" customFormat="1"/>
    <row r="66665" s="1" customFormat="1"/>
    <row r="66666" s="1" customFormat="1"/>
    <row r="66667" s="1" customFormat="1"/>
    <row r="66668" s="1" customFormat="1"/>
    <row r="66669" s="1" customFormat="1"/>
    <row r="66670" s="1" customFormat="1"/>
    <row r="66671" s="1" customFormat="1"/>
    <row r="66672" s="1" customFormat="1"/>
    <row r="66673" s="1" customFormat="1"/>
    <row r="66674" s="1" customFormat="1"/>
    <row r="66675" s="1" customFormat="1"/>
    <row r="66676" s="1" customFormat="1"/>
    <row r="66677" s="1" customFormat="1"/>
    <row r="66678" s="1" customFormat="1"/>
    <row r="66679" s="1" customFormat="1"/>
    <row r="66680" s="1" customFormat="1"/>
    <row r="66681" s="1" customFormat="1"/>
    <row r="66682" s="1" customFormat="1"/>
    <row r="66683" s="1" customFormat="1"/>
    <row r="66684" s="1" customFormat="1"/>
    <row r="66685" s="1" customFormat="1"/>
    <row r="66686" s="1" customFormat="1"/>
    <row r="66687" s="1" customFormat="1"/>
    <row r="66688" s="1" customFormat="1"/>
    <row r="66689" s="1" customFormat="1"/>
    <row r="66690" s="1" customFormat="1"/>
    <row r="66691" s="1" customFormat="1"/>
    <row r="66692" s="1" customFormat="1"/>
    <row r="66693" s="1" customFormat="1"/>
    <row r="66694" s="1" customFormat="1"/>
    <row r="66695" s="1" customFormat="1"/>
    <row r="66696" s="1" customFormat="1"/>
    <row r="66697" s="1" customFormat="1"/>
    <row r="66698" s="1" customFormat="1"/>
    <row r="66699" s="1" customFormat="1"/>
    <row r="66700" s="1" customFormat="1"/>
    <row r="66701" s="1" customFormat="1"/>
    <row r="66702" s="1" customFormat="1"/>
    <row r="66703" s="1" customFormat="1"/>
    <row r="66704" s="1" customFormat="1"/>
    <row r="66705" s="1" customFormat="1"/>
    <row r="66706" s="1" customFormat="1"/>
    <row r="66707" s="1" customFormat="1"/>
    <row r="66708" s="1" customFormat="1"/>
    <row r="66709" s="1" customFormat="1"/>
    <row r="66710" s="1" customFormat="1"/>
    <row r="66711" s="1" customFormat="1"/>
    <row r="66712" s="1" customFormat="1"/>
    <row r="66713" s="1" customFormat="1"/>
    <row r="66714" s="1" customFormat="1"/>
    <row r="66715" s="1" customFormat="1"/>
    <row r="66716" s="1" customFormat="1"/>
    <row r="66717" s="1" customFormat="1"/>
    <row r="66718" s="1" customFormat="1"/>
    <row r="66719" s="1" customFormat="1"/>
    <row r="66720" s="1" customFormat="1"/>
    <row r="66721" s="1" customFormat="1"/>
    <row r="66722" s="1" customFormat="1"/>
    <row r="66723" s="1" customFormat="1"/>
    <row r="66724" s="1" customFormat="1"/>
    <row r="66725" s="1" customFormat="1"/>
    <row r="66726" s="1" customFormat="1"/>
    <row r="66727" s="1" customFormat="1"/>
    <row r="66728" s="1" customFormat="1"/>
    <row r="66729" s="1" customFormat="1"/>
    <row r="66730" s="1" customFormat="1"/>
    <row r="66731" s="1" customFormat="1"/>
    <row r="66732" s="1" customFormat="1"/>
    <row r="66733" s="1" customFormat="1"/>
    <row r="66734" s="1" customFormat="1"/>
    <row r="66735" s="1" customFormat="1"/>
    <row r="66736" s="1" customFormat="1"/>
    <row r="66737" s="1" customFormat="1"/>
    <row r="66738" s="1" customFormat="1"/>
    <row r="66739" s="1" customFormat="1"/>
    <row r="66740" s="1" customFormat="1"/>
    <row r="66741" s="1" customFormat="1"/>
    <row r="66742" s="1" customFormat="1"/>
    <row r="66743" s="1" customFormat="1"/>
    <row r="66744" s="1" customFormat="1"/>
    <row r="66745" s="1" customFormat="1"/>
    <row r="66746" s="1" customFormat="1"/>
    <row r="66747" s="1" customFormat="1"/>
    <row r="66748" s="1" customFormat="1"/>
    <row r="66749" s="1" customFormat="1"/>
    <row r="66750" s="1" customFormat="1"/>
    <row r="66751" s="1" customFormat="1"/>
    <row r="66752" s="1" customFormat="1"/>
    <row r="66753" s="1" customFormat="1"/>
    <row r="66754" s="1" customFormat="1"/>
    <row r="66755" s="1" customFormat="1"/>
    <row r="66756" s="1" customFormat="1"/>
    <row r="66757" s="1" customFormat="1"/>
    <row r="66758" s="1" customFormat="1"/>
    <row r="66759" s="1" customFormat="1"/>
    <row r="66760" s="1" customFormat="1"/>
    <row r="66761" s="1" customFormat="1"/>
    <row r="66762" s="1" customFormat="1"/>
    <row r="66763" s="1" customFormat="1"/>
    <row r="66764" s="1" customFormat="1"/>
    <row r="66765" s="1" customFormat="1"/>
    <row r="66766" s="1" customFormat="1"/>
    <row r="66767" s="1" customFormat="1"/>
    <row r="66768" s="1" customFormat="1"/>
    <row r="66769" s="1" customFormat="1"/>
    <row r="66770" s="1" customFormat="1"/>
    <row r="66771" s="1" customFormat="1"/>
    <row r="66772" s="1" customFormat="1"/>
    <row r="66773" s="1" customFormat="1"/>
    <row r="66774" s="1" customFormat="1"/>
    <row r="66775" s="1" customFormat="1"/>
    <row r="66776" s="1" customFormat="1"/>
    <row r="66777" s="1" customFormat="1"/>
    <row r="66778" s="1" customFormat="1"/>
    <row r="66779" s="1" customFormat="1"/>
    <row r="66780" s="1" customFormat="1"/>
    <row r="66781" s="1" customFormat="1"/>
    <row r="66782" s="1" customFormat="1"/>
    <row r="66783" s="1" customFormat="1"/>
    <row r="66784" s="1" customFormat="1"/>
    <row r="66785" s="1" customFormat="1"/>
    <row r="66786" s="1" customFormat="1"/>
    <row r="66787" s="1" customFormat="1"/>
    <row r="66788" s="1" customFormat="1"/>
    <row r="66789" s="1" customFormat="1"/>
    <row r="66790" s="1" customFormat="1"/>
    <row r="66791" s="1" customFormat="1"/>
    <row r="66792" s="1" customFormat="1"/>
    <row r="66793" s="1" customFormat="1"/>
    <row r="66794" s="1" customFormat="1"/>
    <row r="66795" s="1" customFormat="1"/>
    <row r="66796" s="1" customFormat="1"/>
    <row r="66797" s="1" customFormat="1"/>
    <row r="66798" s="1" customFormat="1"/>
    <row r="66799" s="1" customFormat="1"/>
    <row r="66800" s="1" customFormat="1"/>
    <row r="66801" s="1" customFormat="1"/>
    <row r="66802" s="1" customFormat="1"/>
    <row r="66803" s="1" customFormat="1"/>
    <row r="66804" s="1" customFormat="1"/>
    <row r="66805" s="1" customFormat="1"/>
    <row r="66806" s="1" customFormat="1"/>
    <row r="66807" s="1" customFormat="1"/>
    <row r="66808" s="1" customFormat="1"/>
    <row r="66809" s="1" customFormat="1"/>
    <row r="66810" s="1" customFormat="1"/>
    <row r="66811" s="1" customFormat="1"/>
    <row r="66812" s="1" customFormat="1"/>
    <row r="66813" s="1" customFormat="1"/>
    <row r="66814" s="1" customFormat="1"/>
    <row r="66815" s="1" customFormat="1"/>
    <row r="66816" s="1" customFormat="1"/>
    <row r="66817" s="1" customFormat="1"/>
    <row r="66818" s="1" customFormat="1"/>
    <row r="66819" s="1" customFormat="1"/>
    <row r="66820" s="1" customFormat="1"/>
    <row r="66821" s="1" customFormat="1"/>
    <row r="66822" s="1" customFormat="1"/>
    <row r="66823" s="1" customFormat="1"/>
    <row r="66824" s="1" customFormat="1"/>
    <row r="66825" s="1" customFormat="1"/>
    <row r="66826" s="1" customFormat="1"/>
    <row r="66827" s="1" customFormat="1"/>
    <row r="66828" s="1" customFormat="1"/>
    <row r="66829" s="1" customFormat="1"/>
    <row r="66830" s="1" customFormat="1"/>
    <row r="66831" s="1" customFormat="1"/>
    <row r="66832" s="1" customFormat="1"/>
    <row r="66833" s="1" customFormat="1"/>
    <row r="66834" s="1" customFormat="1"/>
    <row r="66835" s="1" customFormat="1"/>
    <row r="66836" s="1" customFormat="1"/>
    <row r="66837" s="1" customFormat="1"/>
    <row r="66838" s="1" customFormat="1"/>
    <row r="66839" s="1" customFormat="1"/>
    <row r="66840" s="1" customFormat="1"/>
    <row r="66841" s="1" customFormat="1"/>
    <row r="66842" s="1" customFormat="1"/>
    <row r="66843" s="1" customFormat="1"/>
    <row r="66844" s="1" customFormat="1"/>
    <row r="66845" s="1" customFormat="1"/>
    <row r="66846" s="1" customFormat="1"/>
    <row r="66847" s="1" customFormat="1"/>
    <row r="66848" s="1" customFormat="1"/>
    <row r="66849" s="1" customFormat="1"/>
    <row r="66850" s="1" customFormat="1"/>
    <row r="66851" s="1" customFormat="1"/>
    <row r="66852" s="1" customFormat="1"/>
    <row r="66853" s="1" customFormat="1"/>
    <row r="66854" s="1" customFormat="1"/>
    <row r="66855" s="1" customFormat="1"/>
    <row r="66856" s="1" customFormat="1"/>
    <row r="66857" s="1" customFormat="1"/>
    <row r="66858" s="1" customFormat="1"/>
    <row r="66859" s="1" customFormat="1"/>
    <row r="66860" s="1" customFormat="1"/>
    <row r="66861" s="1" customFormat="1"/>
    <row r="66862" s="1" customFormat="1"/>
    <row r="66863" s="1" customFormat="1"/>
    <row r="66864" s="1" customFormat="1"/>
    <row r="66865" s="1" customFormat="1"/>
    <row r="66866" s="1" customFormat="1"/>
    <row r="66867" s="1" customFormat="1"/>
    <row r="66868" s="1" customFormat="1"/>
    <row r="66869" s="1" customFormat="1"/>
    <row r="66870" s="1" customFormat="1"/>
    <row r="66871" s="1" customFormat="1"/>
    <row r="66872" s="1" customFormat="1"/>
    <row r="66873" s="1" customFormat="1"/>
    <row r="66874" s="1" customFormat="1"/>
    <row r="66875" s="1" customFormat="1"/>
    <row r="66876" s="1" customFormat="1"/>
    <row r="66877" s="1" customFormat="1"/>
    <row r="66878" s="1" customFormat="1"/>
    <row r="66879" s="1" customFormat="1"/>
    <row r="66880" s="1" customFormat="1"/>
    <row r="66881" s="1" customFormat="1"/>
    <row r="66882" s="1" customFormat="1"/>
    <row r="66883" s="1" customFormat="1"/>
    <row r="66884" s="1" customFormat="1"/>
    <row r="66885" s="1" customFormat="1"/>
    <row r="66886" s="1" customFormat="1"/>
    <row r="66887" s="1" customFormat="1"/>
    <row r="66888" s="1" customFormat="1"/>
    <row r="66889" s="1" customFormat="1"/>
    <row r="66890" s="1" customFormat="1"/>
    <row r="66891" s="1" customFormat="1"/>
    <row r="66892" s="1" customFormat="1"/>
    <row r="66893" s="1" customFormat="1"/>
    <row r="66894" s="1" customFormat="1"/>
    <row r="66895" s="1" customFormat="1"/>
    <row r="66896" s="1" customFormat="1"/>
    <row r="66897" s="1" customFormat="1"/>
    <row r="66898" s="1" customFormat="1"/>
    <row r="66899" s="1" customFormat="1"/>
    <row r="66900" s="1" customFormat="1"/>
    <row r="66901" s="1" customFormat="1"/>
    <row r="66902" s="1" customFormat="1"/>
    <row r="66903" s="1" customFormat="1"/>
    <row r="66904" s="1" customFormat="1"/>
    <row r="66905" s="1" customFormat="1"/>
    <row r="66906" s="1" customFormat="1"/>
    <row r="66907" s="1" customFormat="1"/>
    <row r="66908" s="1" customFormat="1"/>
    <row r="66909" s="1" customFormat="1"/>
    <row r="66910" s="1" customFormat="1"/>
    <row r="66911" s="1" customFormat="1"/>
    <row r="66912" s="1" customFormat="1"/>
    <row r="66913" s="1" customFormat="1"/>
    <row r="66914" s="1" customFormat="1"/>
    <row r="66915" s="1" customFormat="1"/>
    <row r="66916" s="1" customFormat="1"/>
    <row r="66917" s="1" customFormat="1"/>
    <row r="66918" s="1" customFormat="1"/>
    <row r="66919" s="1" customFormat="1"/>
    <row r="66920" s="1" customFormat="1"/>
    <row r="66921" s="1" customFormat="1"/>
    <row r="66922" s="1" customFormat="1"/>
    <row r="66923" s="1" customFormat="1"/>
    <row r="66924" s="1" customFormat="1"/>
    <row r="66925" s="1" customFormat="1"/>
    <row r="66926" s="1" customFormat="1"/>
    <row r="66927" s="1" customFormat="1"/>
    <row r="66928" s="1" customFormat="1"/>
    <row r="66929" s="1" customFormat="1"/>
    <row r="66930" s="1" customFormat="1"/>
    <row r="66931" s="1" customFormat="1"/>
    <row r="66932" s="1" customFormat="1"/>
    <row r="66933" s="1" customFormat="1"/>
    <row r="66934" s="1" customFormat="1"/>
    <row r="66935" s="1" customFormat="1"/>
    <row r="66936" s="1" customFormat="1"/>
    <row r="66937" s="1" customFormat="1"/>
    <row r="66938" s="1" customFormat="1"/>
    <row r="66939" s="1" customFormat="1"/>
    <row r="66940" s="1" customFormat="1"/>
    <row r="66941" s="1" customFormat="1"/>
    <row r="66942" s="1" customFormat="1"/>
    <row r="66943" s="1" customFormat="1"/>
    <row r="66944" s="1" customFormat="1"/>
    <row r="66945" s="1" customFormat="1"/>
    <row r="66946" s="1" customFormat="1"/>
    <row r="66947" s="1" customFormat="1"/>
    <row r="66948" s="1" customFormat="1"/>
    <row r="66949" s="1" customFormat="1"/>
    <row r="66950" s="1" customFormat="1"/>
    <row r="66951" s="1" customFormat="1"/>
    <row r="66952" s="1" customFormat="1"/>
    <row r="66953" s="1" customFormat="1"/>
    <row r="66954" s="1" customFormat="1"/>
    <row r="66955" s="1" customFormat="1"/>
    <row r="66956" s="1" customFormat="1"/>
    <row r="66957" s="1" customFormat="1"/>
    <row r="66958" s="1" customFormat="1"/>
    <row r="66959" s="1" customFormat="1"/>
    <row r="66960" s="1" customFormat="1"/>
    <row r="66961" s="1" customFormat="1"/>
    <row r="66962" s="1" customFormat="1"/>
    <row r="66963" s="1" customFormat="1"/>
    <row r="66964" s="1" customFormat="1"/>
    <row r="66965" s="1" customFormat="1"/>
    <row r="66966" s="1" customFormat="1"/>
    <row r="66967" s="1" customFormat="1"/>
    <row r="66968" s="1" customFormat="1"/>
    <row r="66969" s="1" customFormat="1"/>
    <row r="66970" s="1" customFormat="1"/>
    <row r="66971" s="1" customFormat="1"/>
    <row r="66972" s="1" customFormat="1"/>
    <row r="66973" s="1" customFormat="1"/>
    <row r="66974" s="1" customFormat="1"/>
    <row r="66975" s="1" customFormat="1"/>
    <row r="66976" s="1" customFormat="1"/>
    <row r="66977" s="1" customFormat="1"/>
    <row r="66978" s="1" customFormat="1"/>
    <row r="66979" s="1" customFormat="1"/>
    <row r="66980" s="1" customFormat="1"/>
    <row r="66981" s="1" customFormat="1"/>
    <row r="66982" s="1" customFormat="1"/>
    <row r="66983" s="1" customFormat="1"/>
    <row r="66984" s="1" customFormat="1"/>
    <row r="66985" s="1" customFormat="1"/>
    <row r="66986" s="1" customFormat="1"/>
    <row r="66987" s="1" customFormat="1"/>
    <row r="66988" s="1" customFormat="1"/>
    <row r="66989" s="1" customFormat="1"/>
    <row r="66990" s="1" customFormat="1"/>
    <row r="66991" s="1" customFormat="1"/>
    <row r="66992" s="1" customFormat="1"/>
    <row r="66993" s="1" customFormat="1"/>
    <row r="66994" s="1" customFormat="1"/>
    <row r="66995" s="1" customFormat="1"/>
    <row r="66996" s="1" customFormat="1"/>
    <row r="66997" s="1" customFormat="1"/>
    <row r="66998" s="1" customFormat="1"/>
    <row r="66999" s="1" customFormat="1"/>
    <row r="67000" s="1" customFormat="1"/>
    <row r="67001" s="1" customFormat="1"/>
    <row r="67002" s="1" customFormat="1"/>
    <row r="67003" s="1" customFormat="1"/>
    <row r="67004" s="1" customFormat="1"/>
    <row r="67005" s="1" customFormat="1"/>
    <row r="67006" s="1" customFormat="1"/>
    <row r="67007" s="1" customFormat="1"/>
    <row r="67008" s="1" customFormat="1"/>
    <row r="67009" s="1" customFormat="1"/>
    <row r="67010" s="1" customFormat="1"/>
    <row r="67011" s="1" customFormat="1"/>
    <row r="67012" s="1" customFormat="1"/>
    <row r="67013" s="1" customFormat="1"/>
    <row r="67014" s="1" customFormat="1"/>
    <row r="67015" s="1" customFormat="1"/>
    <row r="67016" s="1" customFormat="1"/>
    <row r="67017" s="1" customFormat="1"/>
    <row r="67018" s="1" customFormat="1"/>
    <row r="67019" s="1" customFormat="1"/>
    <row r="67020" s="1" customFormat="1"/>
    <row r="67021" s="1" customFormat="1"/>
    <row r="67022" s="1" customFormat="1"/>
    <row r="67023" s="1" customFormat="1"/>
    <row r="67024" s="1" customFormat="1"/>
    <row r="67025" s="1" customFormat="1"/>
    <row r="67026" s="1" customFormat="1"/>
    <row r="67027" s="1" customFormat="1"/>
    <row r="67028" s="1" customFormat="1"/>
    <row r="67029" s="1" customFormat="1"/>
    <row r="67030" s="1" customFormat="1"/>
    <row r="67031" s="1" customFormat="1"/>
    <row r="67032" s="1" customFormat="1"/>
    <row r="67033" s="1" customFormat="1"/>
    <row r="67034" s="1" customFormat="1"/>
    <row r="67035" s="1" customFormat="1"/>
    <row r="67036" s="1" customFormat="1"/>
    <row r="67037" s="1" customFormat="1"/>
    <row r="67038" s="1" customFormat="1"/>
    <row r="67039" s="1" customFormat="1"/>
    <row r="67040" s="1" customFormat="1"/>
    <row r="67041" s="1" customFormat="1"/>
    <row r="67042" s="1" customFormat="1"/>
    <row r="67043" s="1" customFormat="1"/>
    <row r="67044" s="1" customFormat="1"/>
    <row r="67045" s="1" customFormat="1"/>
    <row r="67046" s="1" customFormat="1"/>
    <row r="67047" s="1" customFormat="1"/>
    <row r="67048" s="1" customFormat="1"/>
    <row r="67049" s="1" customFormat="1"/>
    <row r="67050" s="1" customFormat="1"/>
    <row r="67051" s="1" customFormat="1"/>
    <row r="67052" s="1" customFormat="1"/>
    <row r="67053" s="1" customFormat="1"/>
    <row r="67054" s="1" customFormat="1"/>
    <row r="67055" s="1" customFormat="1"/>
    <row r="67056" s="1" customFormat="1"/>
    <row r="67057" s="1" customFormat="1"/>
    <row r="67058" s="1" customFormat="1"/>
    <row r="67059" s="1" customFormat="1"/>
    <row r="67060" s="1" customFormat="1"/>
    <row r="67061" s="1" customFormat="1"/>
    <row r="67062" s="1" customFormat="1"/>
    <row r="67063" s="1" customFormat="1"/>
    <row r="67064" s="1" customFormat="1"/>
    <row r="67065" s="1" customFormat="1"/>
    <row r="67066" s="1" customFormat="1"/>
    <row r="67067" s="1" customFormat="1"/>
    <row r="67068" s="1" customFormat="1"/>
    <row r="67069" s="1" customFormat="1"/>
    <row r="67070" s="1" customFormat="1"/>
    <row r="67071" s="1" customFormat="1"/>
    <row r="67072" s="1" customFormat="1"/>
    <row r="67073" s="1" customFormat="1"/>
    <row r="67074" s="1" customFormat="1"/>
    <row r="67075" s="1" customFormat="1"/>
    <row r="67076" s="1" customFormat="1"/>
    <row r="67077" s="1" customFormat="1"/>
    <row r="67078" s="1" customFormat="1"/>
    <row r="67079" s="1" customFormat="1"/>
    <row r="67080" s="1" customFormat="1"/>
    <row r="67081" s="1" customFormat="1"/>
    <row r="67082" s="1" customFormat="1"/>
    <row r="67083" s="1" customFormat="1"/>
    <row r="67084" s="1" customFormat="1"/>
    <row r="67085" s="1" customFormat="1"/>
    <row r="67086" s="1" customFormat="1"/>
    <row r="67087" s="1" customFormat="1"/>
    <row r="67088" s="1" customFormat="1"/>
    <row r="67089" s="1" customFormat="1"/>
    <row r="67090" s="1" customFormat="1"/>
    <row r="67091" s="1" customFormat="1"/>
    <row r="67092" s="1" customFormat="1"/>
    <row r="67093" s="1" customFormat="1"/>
    <row r="67094" s="1" customFormat="1"/>
    <row r="67095" s="1" customFormat="1"/>
    <row r="67096" s="1" customFormat="1"/>
    <row r="67097" s="1" customFormat="1"/>
    <row r="67098" s="1" customFormat="1"/>
    <row r="67099" s="1" customFormat="1"/>
    <row r="67100" s="1" customFormat="1"/>
    <row r="67101" s="1" customFormat="1"/>
    <row r="67102" s="1" customFormat="1"/>
    <row r="67103" s="1" customFormat="1"/>
    <row r="67104" s="1" customFormat="1"/>
    <row r="67105" s="1" customFormat="1"/>
    <row r="67106" s="1" customFormat="1"/>
    <row r="67107" s="1" customFormat="1"/>
    <row r="67108" s="1" customFormat="1"/>
    <row r="67109" s="1" customFormat="1"/>
    <row r="67110" s="1" customFormat="1"/>
    <row r="67111" s="1" customFormat="1"/>
    <row r="67112" s="1" customFormat="1"/>
    <row r="67113" s="1" customFormat="1"/>
    <row r="67114" s="1" customFormat="1"/>
    <row r="67115" s="1" customFormat="1"/>
    <row r="67116" s="1" customFormat="1"/>
    <row r="67117" s="1" customFormat="1"/>
    <row r="67118" s="1" customFormat="1"/>
    <row r="67119" s="1" customFormat="1"/>
    <row r="67120" s="1" customFormat="1"/>
    <row r="67121" s="1" customFormat="1"/>
    <row r="67122" s="1" customFormat="1"/>
    <row r="67123" s="1" customFormat="1"/>
    <row r="67124" s="1" customFormat="1"/>
    <row r="67125" s="1" customFormat="1"/>
    <row r="67126" s="1" customFormat="1"/>
    <row r="67127" s="1" customFormat="1"/>
    <row r="67128" s="1" customFormat="1"/>
    <row r="67129" s="1" customFormat="1"/>
    <row r="67130" s="1" customFormat="1"/>
    <row r="67131" s="1" customFormat="1"/>
    <row r="67132" s="1" customFormat="1"/>
    <row r="67133" s="1" customFormat="1"/>
    <row r="67134" s="1" customFormat="1"/>
    <row r="67135" s="1" customFormat="1"/>
    <row r="67136" s="1" customFormat="1"/>
    <row r="67137" s="1" customFormat="1"/>
    <row r="67138" s="1" customFormat="1"/>
    <row r="67139" s="1" customFormat="1"/>
    <row r="67140" s="1" customFormat="1"/>
    <row r="67141" s="1" customFormat="1"/>
    <row r="67142" s="1" customFormat="1"/>
    <row r="67143" s="1" customFormat="1"/>
    <row r="67144" s="1" customFormat="1"/>
    <row r="67145" s="1" customFormat="1"/>
    <row r="67146" s="1" customFormat="1"/>
    <row r="67147" s="1" customFormat="1"/>
    <row r="67148" s="1" customFormat="1"/>
    <row r="67149" s="1" customFormat="1"/>
    <row r="67150" s="1" customFormat="1"/>
    <row r="67151" s="1" customFormat="1"/>
    <row r="67152" s="1" customFormat="1"/>
    <row r="67153" s="1" customFormat="1"/>
    <row r="67154" s="1" customFormat="1"/>
    <row r="67155" s="1" customFormat="1"/>
    <row r="67156" s="1" customFormat="1"/>
    <row r="67157" s="1" customFormat="1"/>
    <row r="67158" s="1" customFormat="1"/>
    <row r="67159" s="1" customFormat="1"/>
    <row r="67160" s="1" customFormat="1"/>
    <row r="67161" s="1" customFormat="1"/>
    <row r="67162" s="1" customFormat="1"/>
    <row r="67163" s="1" customFormat="1"/>
    <row r="67164" s="1" customFormat="1"/>
    <row r="67165" s="1" customFormat="1"/>
    <row r="67166" s="1" customFormat="1"/>
    <row r="67167" s="1" customFormat="1"/>
    <row r="67168" s="1" customFormat="1"/>
    <row r="67169" s="1" customFormat="1"/>
    <row r="67170" s="1" customFormat="1"/>
    <row r="67171" s="1" customFormat="1"/>
    <row r="67172" s="1" customFormat="1"/>
    <row r="67173" s="1" customFormat="1"/>
    <row r="67174" s="1" customFormat="1"/>
    <row r="67175" s="1" customFormat="1"/>
    <row r="67176" s="1" customFormat="1"/>
    <row r="67177" s="1" customFormat="1"/>
    <row r="67178" s="1" customFormat="1"/>
    <row r="67179" s="1" customFormat="1"/>
    <row r="67180" s="1" customFormat="1"/>
    <row r="67181" s="1" customFormat="1"/>
    <row r="67182" s="1" customFormat="1"/>
    <row r="67183" s="1" customFormat="1"/>
    <row r="67184" s="1" customFormat="1"/>
    <row r="67185" s="1" customFormat="1"/>
    <row r="67186" s="1" customFormat="1"/>
    <row r="67187" s="1" customFormat="1"/>
    <row r="67188" s="1" customFormat="1"/>
    <row r="67189" s="1" customFormat="1"/>
    <row r="67190" s="1" customFormat="1"/>
    <row r="67191" s="1" customFormat="1"/>
    <row r="67192" s="1" customFormat="1"/>
    <row r="67193" s="1" customFormat="1"/>
    <row r="67194" s="1" customFormat="1"/>
    <row r="67195" s="1" customFormat="1"/>
    <row r="67196" s="1" customFormat="1"/>
    <row r="67197" s="1" customFormat="1"/>
    <row r="67198" s="1" customFormat="1"/>
    <row r="67199" s="1" customFormat="1"/>
    <row r="67200" s="1" customFormat="1"/>
    <row r="67201" s="1" customFormat="1"/>
    <row r="67202" s="1" customFormat="1"/>
    <row r="67203" s="1" customFormat="1"/>
    <row r="67204" s="1" customFormat="1"/>
    <row r="67205" s="1" customFormat="1"/>
    <row r="67206" s="1" customFormat="1"/>
    <row r="67207" s="1" customFormat="1"/>
    <row r="67208" s="1" customFormat="1"/>
    <row r="67209" s="1" customFormat="1"/>
    <row r="67210" s="1" customFormat="1"/>
    <row r="67211" s="1" customFormat="1"/>
    <row r="67212" s="1" customFormat="1"/>
    <row r="67213" s="1" customFormat="1"/>
    <row r="67214" s="1" customFormat="1"/>
    <row r="67215" s="1" customFormat="1"/>
    <row r="67216" s="1" customFormat="1"/>
    <row r="67217" s="1" customFormat="1"/>
    <row r="67218" s="1" customFormat="1"/>
    <row r="67219" s="1" customFormat="1"/>
    <row r="67220" s="1" customFormat="1"/>
    <row r="67221" s="1" customFormat="1"/>
    <row r="67222" s="1" customFormat="1"/>
    <row r="67223" s="1" customFormat="1"/>
    <row r="67224" s="1" customFormat="1"/>
    <row r="67225" s="1" customFormat="1"/>
    <row r="67226" s="1" customFormat="1"/>
    <row r="67227" s="1" customFormat="1"/>
    <row r="67228" s="1" customFormat="1"/>
    <row r="67229" s="1" customFormat="1"/>
    <row r="67230" s="1" customFormat="1"/>
    <row r="67231" s="1" customFormat="1"/>
    <row r="67232" s="1" customFormat="1"/>
    <row r="67233" s="1" customFormat="1"/>
    <row r="67234" s="1" customFormat="1"/>
    <row r="67235" s="1" customFormat="1"/>
    <row r="67236" s="1" customFormat="1"/>
    <row r="67237" s="1" customFormat="1"/>
    <row r="67238" s="1" customFormat="1"/>
    <row r="67239" s="1" customFormat="1"/>
    <row r="67240" s="1" customFormat="1"/>
    <row r="67241" s="1" customFormat="1"/>
    <row r="67242" s="1" customFormat="1"/>
    <row r="67243" s="1" customFormat="1"/>
    <row r="67244" s="1" customFormat="1"/>
    <row r="67245" s="1" customFormat="1"/>
    <row r="67246" s="1" customFormat="1"/>
    <row r="67247" s="1" customFormat="1"/>
    <row r="67248" s="1" customFormat="1"/>
    <row r="67249" s="1" customFormat="1"/>
    <row r="67250" s="1" customFormat="1"/>
    <row r="67251" s="1" customFormat="1"/>
    <row r="67252" s="1" customFormat="1"/>
    <row r="67253" s="1" customFormat="1"/>
    <row r="67254" s="1" customFormat="1"/>
    <row r="67255" s="1" customFormat="1"/>
    <row r="67256" s="1" customFormat="1"/>
    <row r="67257" s="1" customFormat="1"/>
    <row r="67258" s="1" customFormat="1"/>
    <row r="67259" s="1" customFormat="1"/>
    <row r="67260" s="1" customFormat="1"/>
    <row r="67261" s="1" customFormat="1"/>
    <row r="67262" s="1" customFormat="1"/>
    <row r="67263" s="1" customFormat="1"/>
    <row r="67264" s="1" customFormat="1"/>
    <row r="67265" s="1" customFormat="1"/>
    <row r="67266" s="1" customFormat="1"/>
    <row r="67267" s="1" customFormat="1"/>
    <row r="67268" s="1" customFormat="1"/>
    <row r="67269" s="1" customFormat="1"/>
    <row r="67270" s="1" customFormat="1"/>
    <row r="67271" s="1" customFormat="1"/>
    <row r="67272" s="1" customFormat="1"/>
    <row r="67273" s="1" customFormat="1"/>
    <row r="67274" s="1" customFormat="1"/>
    <row r="67275" s="1" customFormat="1"/>
    <row r="67276" s="1" customFormat="1"/>
    <row r="67277" s="1" customFormat="1"/>
    <row r="67278" s="1" customFormat="1"/>
    <row r="67279" s="1" customFormat="1"/>
    <row r="67280" s="1" customFormat="1"/>
    <row r="67281" s="1" customFormat="1"/>
    <row r="67282" s="1" customFormat="1"/>
    <row r="67283" s="1" customFormat="1"/>
    <row r="67284" s="1" customFormat="1"/>
    <row r="67285" s="1" customFormat="1"/>
    <row r="67286" s="1" customFormat="1"/>
    <row r="67287" s="1" customFormat="1"/>
    <row r="67288" s="1" customFormat="1"/>
    <row r="67289" s="1" customFormat="1"/>
    <row r="67290" s="1" customFormat="1"/>
    <row r="67291" s="1" customFormat="1"/>
    <row r="67292" s="1" customFormat="1"/>
    <row r="67293" s="1" customFormat="1"/>
    <row r="67294" s="1" customFormat="1"/>
    <row r="67295" s="1" customFormat="1"/>
    <row r="67296" s="1" customFormat="1"/>
    <row r="67297" s="1" customFormat="1"/>
    <row r="67298" s="1" customFormat="1"/>
    <row r="67299" s="1" customFormat="1"/>
    <row r="67300" s="1" customFormat="1"/>
    <row r="67301" s="1" customFormat="1"/>
    <row r="67302" s="1" customFormat="1"/>
    <row r="67303" s="1" customFormat="1"/>
    <row r="67304" s="1" customFormat="1"/>
    <row r="67305" s="1" customFormat="1"/>
    <row r="67306" s="1" customFormat="1"/>
    <row r="67307" s="1" customFormat="1"/>
    <row r="67308" s="1" customFormat="1"/>
    <row r="67309" s="1" customFormat="1"/>
    <row r="67310" s="1" customFormat="1"/>
    <row r="67311" s="1" customFormat="1"/>
    <row r="67312" s="1" customFormat="1"/>
    <row r="67313" s="1" customFormat="1"/>
    <row r="67314" s="1" customFormat="1"/>
    <row r="67315" s="1" customFormat="1"/>
    <row r="67316" s="1" customFormat="1"/>
    <row r="67317" s="1" customFormat="1"/>
    <row r="67318" s="1" customFormat="1"/>
    <row r="67319" s="1" customFormat="1"/>
    <row r="67320" s="1" customFormat="1"/>
    <row r="67321" s="1" customFormat="1"/>
    <row r="67322" s="1" customFormat="1"/>
    <row r="67323" s="1" customFormat="1"/>
    <row r="67324" s="1" customFormat="1"/>
    <row r="67325" s="1" customFormat="1"/>
    <row r="67326" s="1" customFormat="1"/>
    <row r="67327" s="1" customFormat="1"/>
    <row r="67328" s="1" customFormat="1"/>
    <row r="67329" s="1" customFormat="1"/>
    <row r="67330" s="1" customFormat="1"/>
    <row r="67331" s="1" customFormat="1"/>
    <row r="67332" s="1" customFormat="1"/>
    <row r="67333" s="1" customFormat="1"/>
    <row r="67334" s="1" customFormat="1"/>
    <row r="67335" s="1" customFormat="1"/>
    <row r="67336" s="1" customFormat="1"/>
    <row r="67337" s="1" customFormat="1"/>
    <row r="67338" s="1" customFormat="1"/>
    <row r="67339" s="1" customFormat="1"/>
    <row r="67340" s="1" customFormat="1"/>
    <row r="67341" s="1" customFormat="1"/>
    <row r="67342" s="1" customFormat="1"/>
    <row r="67343" s="1" customFormat="1"/>
    <row r="67344" s="1" customFormat="1"/>
    <row r="67345" s="1" customFormat="1"/>
    <row r="67346" s="1" customFormat="1"/>
    <row r="67347" s="1" customFormat="1"/>
    <row r="67348" s="1" customFormat="1"/>
    <row r="67349" s="1" customFormat="1"/>
    <row r="67350" s="1" customFormat="1"/>
    <row r="67351" s="1" customFormat="1"/>
    <row r="67352" s="1" customFormat="1"/>
    <row r="67353" s="1" customFormat="1"/>
    <row r="67354" s="1" customFormat="1"/>
    <row r="67355" s="1" customFormat="1"/>
    <row r="67356" s="1" customFormat="1"/>
    <row r="67357" s="1" customFormat="1"/>
    <row r="67358" s="1" customFormat="1"/>
    <row r="67359" s="1" customFormat="1"/>
    <row r="67360" s="1" customFormat="1"/>
    <row r="67361" s="1" customFormat="1"/>
    <row r="67362" s="1" customFormat="1"/>
    <row r="67363" s="1" customFormat="1"/>
    <row r="67364" s="1" customFormat="1"/>
    <row r="67365" s="1" customFormat="1"/>
    <row r="67366" s="1" customFormat="1"/>
    <row r="67367" s="1" customFormat="1"/>
    <row r="67368" s="1" customFormat="1"/>
    <row r="67369" s="1" customFormat="1"/>
    <row r="67370" s="1" customFormat="1"/>
    <row r="67371" s="1" customFormat="1"/>
    <row r="67372" s="1" customFormat="1"/>
    <row r="67373" s="1" customFormat="1"/>
    <row r="67374" s="1" customFormat="1"/>
    <row r="67375" s="1" customFormat="1"/>
    <row r="67376" s="1" customFormat="1"/>
    <row r="67377" s="1" customFormat="1"/>
    <row r="67378" s="1" customFormat="1"/>
    <row r="67379" s="1" customFormat="1"/>
    <row r="67380" s="1" customFormat="1"/>
    <row r="67381" s="1" customFormat="1"/>
    <row r="67382" s="1" customFormat="1"/>
    <row r="67383" s="1" customFormat="1"/>
    <row r="67384" s="1" customFormat="1"/>
    <row r="67385" s="1" customFormat="1"/>
    <row r="67386" s="1" customFormat="1"/>
    <row r="67387" s="1" customFormat="1"/>
    <row r="67388" s="1" customFormat="1"/>
    <row r="67389" s="1" customFormat="1"/>
    <row r="67390" s="1" customFormat="1"/>
    <row r="67391" s="1" customFormat="1"/>
    <row r="67392" s="1" customFormat="1"/>
    <row r="67393" s="1" customFormat="1"/>
    <row r="67394" s="1" customFormat="1"/>
    <row r="67395" s="1" customFormat="1"/>
    <row r="67396" s="1" customFormat="1"/>
    <row r="67397" s="1" customFormat="1"/>
    <row r="67398" s="1" customFormat="1"/>
    <row r="67399" s="1" customFormat="1"/>
    <row r="67400" s="1" customFormat="1"/>
    <row r="67401" s="1" customFormat="1"/>
    <row r="67402" s="1" customFormat="1"/>
    <row r="67403" s="1" customFormat="1"/>
    <row r="67404" s="1" customFormat="1"/>
    <row r="67405" s="1" customFormat="1"/>
    <row r="67406" s="1" customFormat="1"/>
    <row r="67407" s="1" customFormat="1"/>
    <row r="67408" s="1" customFormat="1"/>
    <row r="67409" s="1" customFormat="1"/>
    <row r="67410" s="1" customFormat="1"/>
    <row r="67411" s="1" customFormat="1"/>
    <row r="67412" s="1" customFormat="1"/>
    <row r="67413" s="1" customFormat="1"/>
    <row r="67414" s="1" customFormat="1"/>
    <row r="67415" s="1" customFormat="1"/>
    <row r="67416" s="1" customFormat="1"/>
    <row r="67417" s="1" customFormat="1"/>
    <row r="67418" s="1" customFormat="1"/>
    <row r="67419" s="1" customFormat="1"/>
    <row r="67420" s="1" customFormat="1"/>
    <row r="67421" s="1" customFormat="1"/>
    <row r="67422" s="1" customFormat="1"/>
    <row r="67423" s="1" customFormat="1"/>
    <row r="67424" s="1" customFormat="1"/>
    <row r="67425" s="1" customFormat="1"/>
    <row r="67426" s="1" customFormat="1"/>
    <row r="67427" s="1" customFormat="1"/>
    <row r="67428" s="1" customFormat="1"/>
    <row r="67429" s="1" customFormat="1"/>
    <row r="67430" s="1" customFormat="1"/>
    <row r="67431" s="1" customFormat="1"/>
    <row r="67432" s="1" customFormat="1"/>
    <row r="67433" s="1" customFormat="1"/>
    <row r="67434" s="1" customFormat="1"/>
    <row r="67435" s="1" customFormat="1"/>
    <row r="67436" s="1" customFormat="1"/>
    <row r="67437" s="1" customFormat="1"/>
    <row r="67438" s="1" customFormat="1"/>
    <row r="67439" s="1" customFormat="1"/>
    <row r="67440" s="1" customFormat="1"/>
    <row r="67441" s="1" customFormat="1"/>
    <row r="67442" s="1" customFormat="1"/>
    <row r="67443" s="1" customFormat="1"/>
    <row r="67444" s="1" customFormat="1"/>
    <row r="67445" s="1" customFormat="1"/>
    <row r="67446" s="1" customFormat="1"/>
    <row r="67447" s="1" customFormat="1"/>
    <row r="67448" s="1" customFormat="1"/>
    <row r="67449" s="1" customFormat="1"/>
    <row r="67450" s="1" customFormat="1"/>
    <row r="67451" s="1" customFormat="1"/>
    <row r="67452" s="1" customFormat="1"/>
    <row r="67453" s="1" customFormat="1"/>
    <row r="67454" s="1" customFormat="1"/>
    <row r="67455" s="1" customFormat="1"/>
    <row r="67456" s="1" customFormat="1"/>
    <row r="67457" s="1" customFormat="1"/>
    <row r="67458" s="1" customFormat="1"/>
    <row r="67459" s="1" customFormat="1"/>
    <row r="67460" s="1" customFormat="1"/>
    <row r="67461" s="1" customFormat="1"/>
    <row r="67462" s="1" customFormat="1"/>
    <row r="67463" s="1" customFormat="1"/>
    <row r="67464" s="1" customFormat="1"/>
    <row r="67465" s="1" customFormat="1"/>
    <row r="67466" s="1" customFormat="1"/>
    <row r="67467" s="1" customFormat="1"/>
    <row r="67468" s="1" customFormat="1"/>
    <row r="67469" s="1" customFormat="1"/>
    <row r="67470" s="1" customFormat="1"/>
    <row r="67471" s="1" customFormat="1"/>
    <row r="67472" s="1" customFormat="1"/>
    <row r="67473" s="1" customFormat="1"/>
    <row r="67474" s="1" customFormat="1"/>
    <row r="67475" s="1" customFormat="1"/>
    <row r="67476" s="1" customFormat="1"/>
    <row r="67477" s="1" customFormat="1"/>
    <row r="67478" s="1" customFormat="1"/>
    <row r="67479" s="1" customFormat="1"/>
    <row r="67480" s="1" customFormat="1"/>
    <row r="67481" s="1" customFormat="1"/>
    <row r="67482" s="1" customFormat="1"/>
    <row r="67483" s="1" customFormat="1"/>
    <row r="67484" s="1" customFormat="1"/>
    <row r="67485" s="1" customFormat="1"/>
    <row r="67486" s="1" customFormat="1"/>
    <row r="67487" s="1" customFormat="1"/>
    <row r="67488" s="1" customFormat="1"/>
    <row r="67489" s="1" customFormat="1"/>
    <row r="67490" s="1" customFormat="1"/>
    <row r="67491" s="1" customFormat="1"/>
    <row r="67492" s="1" customFormat="1"/>
    <row r="67493" s="1" customFormat="1"/>
    <row r="67494" s="1" customFormat="1"/>
    <row r="67495" s="1" customFormat="1"/>
    <row r="67496" s="1" customFormat="1"/>
    <row r="67497" s="1" customFormat="1"/>
    <row r="67498" s="1" customFormat="1"/>
    <row r="67499" s="1" customFormat="1"/>
    <row r="67500" s="1" customFormat="1"/>
    <row r="67501" s="1" customFormat="1"/>
    <row r="67502" s="1" customFormat="1"/>
    <row r="67503" s="1" customFormat="1"/>
    <row r="67504" s="1" customFormat="1"/>
    <row r="67505" s="1" customFormat="1"/>
    <row r="67506" s="1" customFormat="1"/>
    <row r="67507" s="1" customFormat="1"/>
    <row r="67508" s="1" customFormat="1"/>
    <row r="67509" s="1" customFormat="1"/>
    <row r="67510" s="1" customFormat="1"/>
    <row r="67511" s="1" customFormat="1"/>
    <row r="67512" s="1" customFormat="1"/>
    <row r="67513" s="1" customFormat="1"/>
    <row r="67514" s="1" customFormat="1"/>
    <row r="67515" s="1" customFormat="1"/>
    <row r="67516" s="1" customFormat="1"/>
    <row r="67517" s="1" customFormat="1"/>
    <row r="67518" s="1" customFormat="1"/>
    <row r="67519" s="1" customFormat="1"/>
    <row r="67520" s="1" customFormat="1"/>
    <row r="67521" s="1" customFormat="1"/>
    <row r="67522" s="1" customFormat="1"/>
    <row r="67523" s="1" customFormat="1"/>
    <row r="67524" s="1" customFormat="1"/>
    <row r="67525" s="1" customFormat="1"/>
    <row r="67526" s="1" customFormat="1"/>
    <row r="67527" s="1" customFormat="1"/>
    <row r="67528" s="1" customFormat="1"/>
    <row r="67529" s="1" customFormat="1"/>
    <row r="67530" s="1" customFormat="1"/>
    <row r="67531" s="1" customFormat="1"/>
    <row r="67532" s="1" customFormat="1"/>
    <row r="67533" s="1" customFormat="1"/>
    <row r="67534" s="1" customFormat="1"/>
    <row r="67535" s="1" customFormat="1"/>
    <row r="67536" s="1" customFormat="1"/>
    <row r="67537" s="1" customFormat="1"/>
    <row r="67538" s="1" customFormat="1"/>
    <row r="67539" s="1" customFormat="1"/>
    <row r="67540" s="1" customFormat="1"/>
    <row r="67541" s="1" customFormat="1"/>
    <row r="67542" s="1" customFormat="1"/>
    <row r="67543" s="1" customFormat="1"/>
    <row r="67544" s="1" customFormat="1"/>
    <row r="67545" s="1" customFormat="1"/>
    <row r="67546" s="1" customFormat="1"/>
    <row r="67547" s="1" customFormat="1"/>
    <row r="67548" s="1" customFormat="1"/>
    <row r="67549" s="1" customFormat="1"/>
    <row r="67550" s="1" customFormat="1"/>
    <row r="67551" s="1" customFormat="1"/>
    <row r="67552" s="1" customFormat="1"/>
    <row r="67553" s="1" customFormat="1"/>
    <row r="67554" s="1" customFormat="1"/>
    <row r="67555" s="1" customFormat="1"/>
    <row r="67556" s="1" customFormat="1"/>
    <row r="67557" s="1" customFormat="1"/>
    <row r="67558" s="1" customFormat="1"/>
    <row r="67559" s="1" customFormat="1"/>
    <row r="67560" s="1" customFormat="1"/>
    <row r="67561" s="1" customFormat="1"/>
    <row r="67562" s="1" customFormat="1"/>
    <row r="67563" s="1" customFormat="1"/>
    <row r="67564" s="1" customFormat="1"/>
    <row r="67565" s="1" customFormat="1"/>
    <row r="67566" s="1" customFormat="1"/>
    <row r="67567" s="1" customFormat="1"/>
    <row r="67568" s="1" customFormat="1"/>
    <row r="67569" s="1" customFormat="1"/>
    <row r="67570" s="1" customFormat="1"/>
    <row r="67571" s="1" customFormat="1"/>
    <row r="67572" s="1" customFormat="1"/>
    <row r="67573" s="1" customFormat="1"/>
    <row r="67574" s="1" customFormat="1"/>
    <row r="67575" s="1" customFormat="1"/>
    <row r="67576" s="1" customFormat="1"/>
    <row r="67577" s="1" customFormat="1"/>
    <row r="67578" s="1" customFormat="1"/>
    <row r="67579" s="1" customFormat="1"/>
    <row r="67580" s="1" customFormat="1"/>
    <row r="67581" s="1" customFormat="1"/>
    <row r="67582" s="1" customFormat="1"/>
    <row r="67583" s="1" customFormat="1"/>
    <row r="67584" s="1" customFormat="1"/>
    <row r="67585" s="1" customFormat="1"/>
    <row r="67586" s="1" customFormat="1"/>
    <row r="67587" s="1" customFormat="1"/>
    <row r="67588" s="1" customFormat="1"/>
    <row r="67589" s="1" customFormat="1"/>
    <row r="67590" s="1" customFormat="1"/>
    <row r="67591" s="1" customFormat="1"/>
    <row r="67592" s="1" customFormat="1"/>
    <row r="67593" s="1" customFormat="1"/>
    <row r="67594" s="1" customFormat="1"/>
    <row r="67595" s="1" customFormat="1"/>
    <row r="67596" s="1" customFormat="1"/>
    <row r="67597" s="1" customFormat="1"/>
    <row r="67598" s="1" customFormat="1"/>
    <row r="67599" s="1" customFormat="1"/>
    <row r="67600" s="1" customFormat="1"/>
    <row r="67601" s="1" customFormat="1"/>
    <row r="67602" s="1" customFormat="1"/>
    <row r="67603" s="1" customFormat="1"/>
    <row r="67604" s="1" customFormat="1"/>
    <row r="67605" s="1" customFormat="1"/>
    <row r="67606" s="1" customFormat="1"/>
    <row r="67607" s="1" customFormat="1"/>
    <row r="67608" s="1" customFormat="1"/>
    <row r="67609" s="1" customFormat="1"/>
    <row r="67610" s="1" customFormat="1"/>
    <row r="67611" s="1" customFormat="1"/>
    <row r="67612" s="1" customFormat="1"/>
    <row r="67613" s="1" customFormat="1"/>
    <row r="67614" s="1" customFormat="1"/>
    <row r="67615" s="1" customFormat="1"/>
    <row r="67616" s="1" customFormat="1"/>
    <row r="67617" s="1" customFormat="1"/>
    <row r="67618" s="1" customFormat="1"/>
    <row r="67619" s="1" customFormat="1"/>
    <row r="67620" s="1" customFormat="1"/>
    <row r="67621" s="1" customFormat="1"/>
    <row r="67622" s="1" customFormat="1"/>
    <row r="67623" s="1" customFormat="1"/>
    <row r="67624" s="1" customFormat="1"/>
    <row r="67625" s="1" customFormat="1"/>
    <row r="67626" s="1" customFormat="1"/>
    <row r="67627" s="1" customFormat="1"/>
    <row r="67628" s="1" customFormat="1"/>
    <row r="67629" s="1" customFormat="1"/>
    <row r="67630" s="1" customFormat="1"/>
    <row r="67631" s="1" customFormat="1"/>
    <row r="67632" s="1" customFormat="1"/>
    <row r="67633" s="1" customFormat="1"/>
    <row r="67634" s="1" customFormat="1"/>
    <row r="67635" s="1" customFormat="1"/>
    <row r="67636" s="1" customFormat="1"/>
    <row r="67637" s="1" customFormat="1"/>
    <row r="67638" s="1" customFormat="1"/>
    <row r="67639" s="1" customFormat="1"/>
    <row r="67640" s="1" customFormat="1"/>
    <row r="67641" s="1" customFormat="1"/>
    <row r="67642" s="1" customFormat="1"/>
    <row r="67643" s="1" customFormat="1"/>
    <row r="67644" s="1" customFormat="1"/>
    <row r="67645" s="1" customFormat="1"/>
    <row r="67646" s="1" customFormat="1"/>
    <row r="67647" s="1" customFormat="1"/>
    <row r="67648" s="1" customFormat="1"/>
    <row r="67649" s="1" customFormat="1"/>
    <row r="67650" s="1" customFormat="1"/>
    <row r="67651" s="1" customFormat="1"/>
    <row r="67652" s="1" customFormat="1"/>
    <row r="67653" s="1" customFormat="1"/>
    <row r="67654" s="1" customFormat="1"/>
    <row r="67655" s="1" customFormat="1"/>
    <row r="67656" s="1" customFormat="1"/>
    <row r="67657" s="1" customFormat="1"/>
    <row r="67658" s="1" customFormat="1"/>
    <row r="67659" s="1" customFormat="1"/>
    <row r="67660" s="1" customFormat="1"/>
    <row r="67661" s="1" customFormat="1"/>
    <row r="67662" s="1" customFormat="1"/>
    <row r="67663" s="1" customFormat="1"/>
    <row r="67664" s="1" customFormat="1"/>
    <row r="67665" s="1" customFormat="1"/>
    <row r="67666" s="1" customFormat="1"/>
    <row r="67667" s="1" customFormat="1"/>
    <row r="67668" s="1" customFormat="1"/>
    <row r="67669" s="1" customFormat="1"/>
    <row r="67670" s="1" customFormat="1"/>
    <row r="67671" s="1" customFormat="1"/>
    <row r="67672" s="1" customFormat="1"/>
    <row r="67673" s="1" customFormat="1"/>
    <row r="67674" s="1" customFormat="1"/>
    <row r="67675" s="1" customFormat="1"/>
    <row r="67676" s="1" customFormat="1"/>
    <row r="67677" s="1" customFormat="1"/>
    <row r="67678" s="1" customFormat="1"/>
    <row r="67679" s="1" customFormat="1"/>
    <row r="67680" s="1" customFormat="1"/>
    <row r="67681" s="1" customFormat="1"/>
    <row r="67682" s="1" customFormat="1"/>
    <row r="67683" s="1" customFormat="1"/>
    <row r="67684" s="1" customFormat="1"/>
    <row r="67685" s="1" customFormat="1"/>
    <row r="67686" s="1" customFormat="1"/>
    <row r="67687" s="1" customFormat="1"/>
    <row r="67688" s="1" customFormat="1"/>
    <row r="67689" s="1" customFormat="1"/>
    <row r="67690" s="1" customFormat="1"/>
    <row r="67691" s="1" customFormat="1"/>
    <row r="67692" s="1" customFormat="1"/>
    <row r="67693" s="1" customFormat="1"/>
    <row r="67694" s="1" customFormat="1"/>
    <row r="67695" s="1" customFormat="1"/>
    <row r="67696" s="1" customFormat="1"/>
    <row r="67697" s="1" customFormat="1"/>
    <row r="67698" s="1" customFormat="1"/>
    <row r="67699" s="1" customFormat="1"/>
    <row r="67700" s="1" customFormat="1"/>
    <row r="67701" s="1" customFormat="1"/>
    <row r="67702" s="1" customFormat="1"/>
    <row r="67703" s="1" customFormat="1"/>
    <row r="67704" s="1" customFormat="1"/>
    <row r="67705" s="1" customFormat="1"/>
    <row r="67706" s="1" customFormat="1"/>
    <row r="67707" s="1" customFormat="1"/>
    <row r="67708" s="1" customFormat="1"/>
    <row r="67709" s="1" customFormat="1"/>
    <row r="67710" s="1" customFormat="1"/>
    <row r="67711" s="1" customFormat="1"/>
    <row r="67712" s="1" customFormat="1"/>
    <row r="67713" s="1" customFormat="1"/>
    <row r="67714" s="1" customFormat="1"/>
    <row r="67715" s="1" customFormat="1"/>
    <row r="67716" s="1" customFormat="1"/>
    <row r="67717" s="1" customFormat="1"/>
    <row r="67718" s="1" customFormat="1"/>
    <row r="67719" s="1" customFormat="1"/>
    <row r="67720" s="1" customFormat="1"/>
    <row r="67721" s="1" customFormat="1"/>
    <row r="67722" s="1" customFormat="1"/>
    <row r="67723" s="1" customFormat="1"/>
    <row r="67724" s="1" customFormat="1"/>
    <row r="67725" s="1" customFormat="1"/>
    <row r="67726" s="1" customFormat="1"/>
    <row r="67727" s="1" customFormat="1"/>
    <row r="67728" s="1" customFormat="1"/>
    <row r="67729" s="1" customFormat="1"/>
    <row r="67730" s="1" customFormat="1"/>
    <row r="67731" s="1" customFormat="1"/>
    <row r="67732" s="1" customFormat="1"/>
    <row r="67733" s="1" customFormat="1"/>
    <row r="67734" s="1" customFormat="1"/>
    <row r="67735" s="1" customFormat="1"/>
    <row r="67736" s="1" customFormat="1"/>
    <row r="67737" s="1" customFormat="1"/>
    <row r="67738" s="1" customFormat="1"/>
    <row r="67739" s="1" customFormat="1"/>
    <row r="67740" s="1" customFormat="1"/>
    <row r="67741" s="1" customFormat="1"/>
    <row r="67742" s="1" customFormat="1"/>
    <row r="67743" s="1" customFormat="1"/>
    <row r="67744" s="1" customFormat="1"/>
    <row r="67745" s="1" customFormat="1"/>
    <row r="67746" s="1" customFormat="1"/>
    <row r="67747" s="1" customFormat="1"/>
    <row r="67748" s="1" customFormat="1"/>
    <row r="67749" s="1" customFormat="1"/>
    <row r="67750" s="1" customFormat="1"/>
    <row r="67751" s="1" customFormat="1"/>
    <row r="67752" s="1" customFormat="1"/>
    <row r="67753" s="1" customFormat="1"/>
    <row r="67754" s="1" customFormat="1"/>
    <row r="67755" s="1" customFormat="1"/>
    <row r="67756" s="1" customFormat="1"/>
    <row r="67757" s="1" customFormat="1"/>
    <row r="67758" s="1" customFormat="1"/>
    <row r="67759" s="1" customFormat="1"/>
    <row r="67760" s="1" customFormat="1"/>
    <row r="67761" s="1" customFormat="1"/>
    <row r="67762" s="1" customFormat="1"/>
    <row r="67763" s="1" customFormat="1"/>
    <row r="67764" s="1" customFormat="1"/>
    <row r="67765" s="1" customFormat="1"/>
    <row r="67766" s="1" customFormat="1"/>
    <row r="67767" s="1" customFormat="1"/>
    <row r="67768" s="1" customFormat="1"/>
    <row r="67769" s="1" customFormat="1"/>
    <row r="67770" s="1" customFormat="1"/>
    <row r="67771" s="1" customFormat="1"/>
    <row r="67772" s="1" customFormat="1"/>
    <row r="67773" s="1" customFormat="1"/>
    <row r="67774" s="1" customFormat="1"/>
    <row r="67775" s="1" customFormat="1"/>
    <row r="67776" s="1" customFormat="1"/>
    <row r="67777" s="1" customFormat="1"/>
    <row r="67778" s="1" customFormat="1"/>
    <row r="67779" s="1" customFormat="1"/>
    <row r="67780" s="1" customFormat="1"/>
    <row r="67781" s="1" customFormat="1"/>
    <row r="67782" s="1" customFormat="1"/>
    <row r="67783" s="1" customFormat="1"/>
    <row r="67784" s="1" customFormat="1"/>
    <row r="67785" s="1" customFormat="1"/>
    <row r="67786" s="1" customFormat="1"/>
    <row r="67787" s="1" customFormat="1"/>
    <row r="67788" s="1" customFormat="1"/>
    <row r="67789" s="1" customFormat="1"/>
    <row r="67790" s="1" customFormat="1"/>
    <row r="67791" s="1" customFormat="1"/>
    <row r="67792" s="1" customFormat="1"/>
    <row r="67793" s="1" customFormat="1"/>
    <row r="67794" s="1" customFormat="1"/>
    <row r="67795" s="1" customFormat="1"/>
    <row r="67796" s="1" customFormat="1"/>
    <row r="67797" s="1" customFormat="1"/>
    <row r="67798" s="1" customFormat="1"/>
    <row r="67799" s="1" customFormat="1"/>
    <row r="67800" s="1" customFormat="1"/>
    <row r="67801" s="1" customFormat="1"/>
    <row r="67802" s="1" customFormat="1"/>
    <row r="67803" s="1" customFormat="1"/>
    <row r="67804" s="1" customFormat="1"/>
    <row r="67805" s="1" customFormat="1"/>
    <row r="67806" s="1" customFormat="1"/>
    <row r="67807" s="1" customFormat="1"/>
    <row r="67808" s="1" customFormat="1"/>
    <row r="67809" s="1" customFormat="1"/>
    <row r="67810" s="1" customFormat="1"/>
    <row r="67811" s="1" customFormat="1"/>
    <row r="67812" s="1" customFormat="1"/>
    <row r="67813" s="1" customFormat="1"/>
    <row r="67814" s="1" customFormat="1"/>
    <row r="67815" s="1" customFormat="1"/>
    <row r="67816" s="1" customFormat="1"/>
    <row r="67817" s="1" customFormat="1"/>
    <row r="67818" s="1" customFormat="1"/>
    <row r="67819" s="1" customFormat="1"/>
    <row r="67820" s="1" customFormat="1"/>
    <row r="67821" s="1" customFormat="1"/>
    <row r="67822" s="1" customFormat="1"/>
    <row r="67823" s="1" customFormat="1"/>
    <row r="67824" s="1" customFormat="1"/>
    <row r="67825" s="1" customFormat="1"/>
    <row r="67826" s="1" customFormat="1"/>
    <row r="67827" s="1" customFormat="1"/>
    <row r="67828" s="1" customFormat="1"/>
    <row r="67829" s="1" customFormat="1"/>
    <row r="67830" s="1" customFormat="1"/>
    <row r="67831" s="1" customFormat="1"/>
    <row r="67832" s="1" customFormat="1"/>
    <row r="67833" s="1" customFormat="1"/>
    <row r="67834" s="1" customFormat="1"/>
    <row r="67835" s="1" customFormat="1"/>
    <row r="67836" s="1" customFormat="1"/>
    <row r="67837" s="1" customFormat="1"/>
    <row r="67838" s="1" customFormat="1"/>
    <row r="67839" s="1" customFormat="1"/>
    <row r="67840" s="1" customFormat="1"/>
    <row r="67841" s="1" customFormat="1"/>
    <row r="67842" s="1" customFormat="1"/>
    <row r="67843" s="1" customFormat="1"/>
    <row r="67844" s="1" customFormat="1"/>
    <row r="67845" s="1" customFormat="1"/>
    <row r="67846" s="1" customFormat="1"/>
    <row r="67847" s="1" customFormat="1"/>
    <row r="67848" s="1" customFormat="1"/>
    <row r="67849" s="1" customFormat="1"/>
    <row r="67850" s="1" customFormat="1"/>
    <row r="67851" s="1" customFormat="1"/>
    <row r="67852" s="1" customFormat="1"/>
    <row r="67853" s="1" customFormat="1"/>
    <row r="67854" s="1" customFormat="1"/>
    <row r="67855" s="1" customFormat="1"/>
    <row r="67856" s="1" customFormat="1"/>
    <row r="67857" s="1" customFormat="1"/>
    <row r="67858" s="1" customFormat="1"/>
    <row r="67859" s="1" customFormat="1"/>
    <row r="67860" s="1" customFormat="1"/>
    <row r="67861" s="1" customFormat="1"/>
    <row r="67862" s="1" customFormat="1"/>
    <row r="67863" s="1" customFormat="1"/>
    <row r="67864" s="1" customFormat="1"/>
    <row r="67865" s="1" customFormat="1"/>
    <row r="67866" s="1" customFormat="1"/>
    <row r="67867" s="1" customFormat="1"/>
    <row r="67868" s="1" customFormat="1"/>
    <row r="67869" s="1" customFormat="1"/>
    <row r="67870" s="1" customFormat="1"/>
    <row r="67871" s="1" customFormat="1"/>
    <row r="67872" s="1" customFormat="1"/>
    <row r="67873" s="1" customFormat="1"/>
    <row r="67874" s="1" customFormat="1"/>
    <row r="67875" s="1" customFormat="1"/>
    <row r="67876" s="1" customFormat="1"/>
    <row r="67877" s="1" customFormat="1"/>
    <row r="67878" s="1" customFormat="1"/>
    <row r="67879" s="1" customFormat="1"/>
    <row r="67880" s="1" customFormat="1"/>
    <row r="67881" s="1" customFormat="1"/>
    <row r="67882" s="1" customFormat="1"/>
    <row r="67883" s="1" customFormat="1"/>
    <row r="67884" s="1" customFormat="1"/>
    <row r="67885" s="1" customFormat="1"/>
    <row r="67886" s="1" customFormat="1"/>
    <row r="67887" s="1" customFormat="1"/>
    <row r="67888" s="1" customFormat="1"/>
    <row r="67889" s="1" customFormat="1"/>
    <row r="67890" s="1" customFormat="1"/>
    <row r="67891" s="1" customFormat="1"/>
    <row r="67892" s="1" customFormat="1"/>
    <row r="67893" s="1" customFormat="1"/>
    <row r="67894" s="1" customFormat="1"/>
    <row r="67895" s="1" customFormat="1"/>
    <row r="67896" s="1" customFormat="1"/>
    <row r="67897" s="1" customFormat="1"/>
    <row r="67898" s="1" customFormat="1"/>
    <row r="67899" s="1" customFormat="1"/>
    <row r="67900" s="1" customFormat="1"/>
    <row r="67901" s="1" customFormat="1"/>
    <row r="67902" s="1" customFormat="1"/>
    <row r="67903" s="1" customFormat="1"/>
    <row r="67904" s="1" customFormat="1"/>
    <row r="67905" s="1" customFormat="1"/>
    <row r="67906" s="1" customFormat="1"/>
    <row r="67907" s="1" customFormat="1"/>
    <row r="67908" s="1" customFormat="1"/>
    <row r="67909" s="1" customFormat="1"/>
    <row r="67910" s="1" customFormat="1"/>
    <row r="67911" s="1" customFormat="1"/>
    <row r="67912" s="1" customFormat="1"/>
    <row r="67913" s="1" customFormat="1"/>
    <row r="67914" s="1" customFormat="1"/>
    <row r="67915" s="1" customFormat="1"/>
    <row r="67916" s="1" customFormat="1"/>
    <row r="67917" s="1" customFormat="1"/>
    <row r="67918" s="1" customFormat="1"/>
    <row r="67919" s="1" customFormat="1"/>
    <row r="67920" s="1" customFormat="1"/>
    <row r="67921" s="1" customFormat="1"/>
    <row r="67922" s="1" customFormat="1"/>
    <row r="67923" s="1" customFormat="1"/>
    <row r="67924" s="1" customFormat="1"/>
    <row r="67925" s="1" customFormat="1"/>
    <row r="67926" s="1" customFormat="1"/>
    <row r="67927" s="1" customFormat="1"/>
    <row r="67928" s="1" customFormat="1"/>
    <row r="67929" s="1" customFormat="1"/>
    <row r="67930" s="1" customFormat="1"/>
    <row r="67931" s="1" customFormat="1"/>
    <row r="67932" s="1" customFormat="1"/>
    <row r="67933" s="1" customFormat="1"/>
    <row r="67934" s="1" customFormat="1"/>
    <row r="67935" s="1" customFormat="1"/>
    <row r="67936" s="1" customFormat="1"/>
    <row r="67937" s="1" customFormat="1"/>
    <row r="67938" s="1" customFormat="1"/>
    <row r="67939" s="1" customFormat="1"/>
    <row r="67940" s="1" customFormat="1"/>
    <row r="67941" s="1" customFormat="1"/>
    <row r="67942" s="1" customFormat="1"/>
    <row r="67943" s="1" customFormat="1"/>
    <row r="67944" s="1" customFormat="1"/>
    <row r="67945" s="1" customFormat="1"/>
    <row r="67946" s="1" customFormat="1"/>
    <row r="67947" s="1" customFormat="1"/>
    <row r="67948" s="1" customFormat="1"/>
    <row r="67949" s="1" customFormat="1"/>
    <row r="67950" s="1" customFormat="1"/>
    <row r="67951" s="1" customFormat="1"/>
    <row r="67952" s="1" customFormat="1"/>
    <row r="67953" s="1" customFormat="1"/>
    <row r="67954" s="1" customFormat="1"/>
    <row r="67955" s="1" customFormat="1"/>
    <row r="67956" s="1" customFormat="1"/>
    <row r="67957" s="1" customFormat="1"/>
    <row r="67958" s="1" customFormat="1"/>
    <row r="67959" s="1" customFormat="1"/>
    <row r="67960" s="1" customFormat="1"/>
    <row r="67961" s="1" customFormat="1"/>
    <row r="67962" s="1" customFormat="1"/>
    <row r="67963" s="1" customFormat="1"/>
    <row r="67964" s="1" customFormat="1"/>
    <row r="67965" s="1" customFormat="1"/>
    <row r="67966" s="1" customFormat="1"/>
    <row r="67967" s="1" customFormat="1"/>
    <row r="67968" s="1" customFormat="1"/>
    <row r="67969" s="1" customFormat="1"/>
    <row r="67970" s="1" customFormat="1"/>
    <row r="67971" s="1" customFormat="1"/>
    <row r="67972" s="1" customFormat="1"/>
    <row r="67973" s="1" customFormat="1"/>
    <row r="67974" s="1" customFormat="1"/>
    <row r="67975" s="1" customFormat="1"/>
    <row r="67976" s="1" customFormat="1"/>
    <row r="67977" s="1" customFormat="1"/>
    <row r="67978" s="1" customFormat="1"/>
    <row r="67979" s="1" customFormat="1"/>
    <row r="67980" s="1" customFormat="1"/>
    <row r="67981" s="1" customFormat="1"/>
    <row r="67982" s="1" customFormat="1"/>
    <row r="67983" s="1" customFormat="1"/>
    <row r="67984" s="1" customFormat="1"/>
    <row r="67985" s="1" customFormat="1"/>
    <row r="67986" s="1" customFormat="1"/>
    <row r="67987" s="1" customFormat="1"/>
    <row r="67988" s="1" customFormat="1"/>
    <row r="67989" s="1" customFormat="1"/>
    <row r="67990" s="1" customFormat="1"/>
    <row r="67991" s="1" customFormat="1"/>
    <row r="67992" s="1" customFormat="1"/>
    <row r="67993" s="1" customFormat="1"/>
    <row r="67994" s="1" customFormat="1"/>
    <row r="67995" s="1" customFormat="1"/>
    <row r="67996" s="1" customFormat="1"/>
    <row r="67997" s="1" customFormat="1"/>
    <row r="67998" s="1" customFormat="1"/>
    <row r="67999" s="1" customFormat="1"/>
    <row r="68000" s="1" customFormat="1"/>
    <row r="68001" s="1" customFormat="1"/>
    <row r="68002" s="1" customFormat="1"/>
    <row r="68003" s="1" customFormat="1"/>
    <row r="68004" s="1" customFormat="1"/>
    <row r="68005" s="1" customFormat="1"/>
    <row r="68006" s="1" customFormat="1"/>
    <row r="68007" s="1" customFormat="1"/>
    <row r="68008" s="1" customFormat="1"/>
    <row r="68009" s="1" customFormat="1"/>
    <row r="68010" s="1" customFormat="1"/>
    <row r="68011" s="1" customFormat="1"/>
    <row r="68012" s="1" customFormat="1"/>
    <row r="68013" s="1" customFormat="1"/>
    <row r="68014" s="1" customFormat="1"/>
    <row r="68015" s="1" customFormat="1"/>
    <row r="68016" s="1" customFormat="1"/>
    <row r="68017" s="1" customFormat="1"/>
    <row r="68018" s="1" customFormat="1"/>
    <row r="68019" s="1" customFormat="1"/>
    <row r="68020" s="1" customFormat="1"/>
    <row r="68021" s="1" customFormat="1"/>
    <row r="68022" s="1" customFormat="1"/>
    <row r="68023" s="1" customFormat="1"/>
    <row r="68024" s="1" customFormat="1"/>
    <row r="68025" s="1" customFormat="1"/>
    <row r="68026" s="1" customFormat="1"/>
    <row r="68027" s="1" customFormat="1"/>
    <row r="68028" s="1" customFormat="1"/>
    <row r="68029" s="1" customFormat="1"/>
    <row r="68030" s="1" customFormat="1"/>
    <row r="68031" s="1" customFormat="1"/>
    <row r="68032" s="1" customFormat="1"/>
    <row r="68033" s="1" customFormat="1"/>
    <row r="68034" s="1" customFormat="1"/>
    <row r="68035" s="1" customFormat="1"/>
    <row r="68036" s="1" customFormat="1"/>
    <row r="68037" s="1" customFormat="1"/>
    <row r="68038" s="1" customFormat="1"/>
    <row r="68039" s="1" customFormat="1"/>
    <row r="68040" s="1" customFormat="1"/>
    <row r="68041" s="1" customFormat="1"/>
    <row r="68042" s="1" customFormat="1"/>
    <row r="68043" s="1" customFormat="1"/>
    <row r="68044" s="1" customFormat="1"/>
    <row r="68045" s="1" customFormat="1"/>
    <row r="68046" s="1" customFormat="1"/>
    <row r="68047" s="1" customFormat="1"/>
    <row r="68048" s="1" customFormat="1"/>
    <row r="68049" s="1" customFormat="1"/>
    <row r="68050" s="1" customFormat="1"/>
    <row r="68051" s="1" customFormat="1"/>
    <row r="68052" s="1" customFormat="1"/>
    <row r="68053" s="1" customFormat="1"/>
    <row r="68054" s="1" customFormat="1"/>
    <row r="68055" s="1" customFormat="1"/>
    <row r="68056" s="1" customFormat="1"/>
    <row r="68057" s="1" customFormat="1"/>
    <row r="68058" s="1" customFormat="1"/>
    <row r="68059" s="1" customFormat="1"/>
    <row r="68060" s="1" customFormat="1"/>
    <row r="68061" s="1" customFormat="1"/>
    <row r="68062" s="1" customFormat="1"/>
    <row r="68063" s="1" customFormat="1"/>
    <row r="68064" s="1" customFormat="1"/>
    <row r="68065" s="1" customFormat="1"/>
    <row r="68066" s="1" customFormat="1"/>
    <row r="68067" s="1" customFormat="1"/>
    <row r="68068" s="1" customFormat="1"/>
    <row r="68069" s="1" customFormat="1"/>
    <row r="68070" s="1" customFormat="1"/>
    <row r="68071" s="1" customFormat="1"/>
    <row r="68072" s="1" customFormat="1"/>
    <row r="68073" s="1" customFormat="1"/>
    <row r="68074" s="1" customFormat="1"/>
    <row r="68075" s="1" customFormat="1"/>
    <row r="68076" s="1" customFormat="1"/>
    <row r="68077" s="1" customFormat="1"/>
    <row r="68078" s="1" customFormat="1"/>
    <row r="68079" s="1" customFormat="1"/>
    <row r="68080" s="1" customFormat="1"/>
    <row r="68081" s="1" customFormat="1"/>
    <row r="68082" s="1" customFormat="1"/>
    <row r="68083" s="1" customFormat="1"/>
    <row r="68084" s="1" customFormat="1"/>
    <row r="68085" s="1" customFormat="1"/>
    <row r="68086" s="1" customFormat="1"/>
    <row r="68087" s="1" customFormat="1"/>
    <row r="68088" s="1" customFormat="1"/>
    <row r="68089" s="1" customFormat="1"/>
    <row r="68090" s="1" customFormat="1"/>
    <row r="68091" s="1" customFormat="1"/>
    <row r="68092" s="1" customFormat="1"/>
    <row r="68093" s="1" customFormat="1"/>
    <row r="68094" s="1" customFormat="1"/>
    <row r="68095" s="1" customFormat="1"/>
    <row r="68096" s="1" customFormat="1"/>
    <row r="68097" s="1" customFormat="1"/>
    <row r="68098" s="1" customFormat="1"/>
    <row r="68099" s="1" customFormat="1"/>
    <row r="68100" s="1" customFormat="1"/>
    <row r="68101" s="1" customFormat="1"/>
    <row r="68102" s="1" customFormat="1"/>
    <row r="68103" s="1" customFormat="1"/>
    <row r="68104" s="1" customFormat="1"/>
    <row r="68105" s="1" customFormat="1"/>
    <row r="68106" s="1" customFormat="1"/>
    <row r="68107" s="1" customFormat="1"/>
    <row r="68108" s="1" customFormat="1"/>
    <row r="68109" s="1" customFormat="1"/>
    <row r="68110" s="1" customFormat="1"/>
    <row r="68111" s="1" customFormat="1"/>
    <row r="68112" s="1" customFormat="1"/>
    <row r="68113" s="1" customFormat="1"/>
    <row r="68114" s="1" customFormat="1"/>
    <row r="68115" s="1" customFormat="1"/>
    <row r="68116" s="1" customFormat="1"/>
    <row r="68117" s="1" customFormat="1"/>
    <row r="68118" s="1" customFormat="1"/>
    <row r="68119" s="1" customFormat="1"/>
    <row r="68120" s="1" customFormat="1"/>
    <row r="68121" s="1" customFormat="1"/>
    <row r="68122" s="1" customFormat="1"/>
    <row r="68123" s="1" customFormat="1"/>
    <row r="68124" s="1" customFormat="1"/>
    <row r="68125" s="1" customFormat="1"/>
    <row r="68126" s="1" customFormat="1"/>
    <row r="68127" s="1" customFormat="1"/>
    <row r="68128" s="1" customFormat="1"/>
    <row r="68129" s="1" customFormat="1"/>
    <row r="68130" s="1" customFormat="1"/>
    <row r="68131" s="1" customFormat="1"/>
    <row r="68132" s="1" customFormat="1"/>
    <row r="68133" s="1" customFormat="1"/>
    <row r="68134" s="1" customFormat="1"/>
    <row r="68135" s="1" customFormat="1"/>
    <row r="68136" s="1" customFormat="1"/>
    <row r="68137" s="1" customFormat="1"/>
    <row r="68138" s="1" customFormat="1"/>
    <row r="68139" s="1" customFormat="1"/>
    <row r="68140" s="1" customFormat="1"/>
    <row r="68141" s="1" customFormat="1"/>
    <row r="68142" s="1" customFormat="1"/>
    <row r="68143" s="1" customFormat="1"/>
    <row r="68144" s="1" customFormat="1"/>
    <row r="68145" s="1" customFormat="1"/>
    <row r="68146" s="1" customFormat="1"/>
    <row r="68147" s="1" customFormat="1"/>
    <row r="68148" s="1" customFormat="1"/>
    <row r="68149" s="1" customFormat="1"/>
    <row r="68150" s="1" customFormat="1"/>
    <row r="68151" s="1" customFormat="1"/>
    <row r="68152" s="1" customFormat="1"/>
    <row r="68153" s="1" customFormat="1"/>
    <row r="68154" s="1" customFormat="1"/>
    <row r="68155" s="1" customFormat="1"/>
    <row r="68156" s="1" customFormat="1"/>
    <row r="68157" s="1" customFormat="1"/>
    <row r="68158" s="1" customFormat="1"/>
    <row r="68159" s="1" customFormat="1"/>
    <row r="68160" s="1" customFormat="1"/>
    <row r="68161" s="1" customFormat="1"/>
    <row r="68162" s="1" customFormat="1"/>
    <row r="68163" s="1" customFormat="1"/>
    <row r="68164" s="1" customFormat="1"/>
    <row r="68165" s="1" customFormat="1"/>
    <row r="68166" s="1" customFormat="1"/>
    <row r="68167" s="1" customFormat="1"/>
    <row r="68168" s="1" customFormat="1"/>
    <row r="68169" s="1" customFormat="1"/>
    <row r="68170" s="1" customFormat="1"/>
    <row r="68171" s="1" customFormat="1"/>
    <row r="68172" s="1" customFormat="1"/>
    <row r="68173" s="1" customFormat="1"/>
    <row r="68174" s="1" customFormat="1"/>
    <row r="68175" s="1" customFormat="1"/>
    <row r="68176" s="1" customFormat="1"/>
    <row r="68177" s="1" customFormat="1"/>
    <row r="68178" s="1" customFormat="1"/>
    <row r="68179" s="1" customFormat="1"/>
    <row r="68180" s="1" customFormat="1"/>
    <row r="68181" s="1" customFormat="1"/>
    <row r="68182" s="1" customFormat="1"/>
    <row r="68183" s="1" customFormat="1"/>
    <row r="68184" s="1" customFormat="1"/>
    <row r="68185" s="1" customFormat="1"/>
    <row r="68186" s="1" customFormat="1"/>
    <row r="68187" s="1" customFormat="1"/>
    <row r="68188" s="1" customFormat="1"/>
    <row r="68189" s="1" customFormat="1"/>
    <row r="68190" s="1" customFormat="1"/>
    <row r="68191" s="1" customFormat="1"/>
    <row r="68192" s="1" customFormat="1"/>
    <row r="68193" s="1" customFormat="1"/>
    <row r="68194" s="1" customFormat="1"/>
    <row r="68195" s="1" customFormat="1"/>
    <row r="68196" s="1" customFormat="1"/>
    <row r="68197" s="1" customFormat="1"/>
    <row r="68198" s="1" customFormat="1"/>
    <row r="68199" s="1" customFormat="1"/>
    <row r="68200" s="1" customFormat="1"/>
    <row r="68201" s="1" customFormat="1"/>
    <row r="68202" s="1" customFormat="1"/>
    <row r="68203" s="1" customFormat="1"/>
    <row r="68204" s="1" customFormat="1"/>
    <row r="68205" s="1" customFormat="1"/>
    <row r="68206" s="1" customFormat="1"/>
    <row r="68207" s="1" customFormat="1"/>
    <row r="68208" s="1" customFormat="1"/>
    <row r="68209" s="1" customFormat="1"/>
    <row r="68210" s="1" customFormat="1"/>
    <row r="68211" s="1" customFormat="1"/>
    <row r="68212" s="1" customFormat="1"/>
    <row r="68213" s="1" customFormat="1"/>
    <row r="68214" s="1" customFormat="1"/>
    <row r="68215" s="1" customFormat="1"/>
    <row r="68216" s="1" customFormat="1"/>
    <row r="68217" s="1" customFormat="1"/>
    <row r="68218" s="1" customFormat="1"/>
    <row r="68219" s="1" customFormat="1"/>
    <row r="68220" s="1" customFormat="1"/>
    <row r="68221" s="1" customFormat="1"/>
    <row r="68222" s="1" customFormat="1"/>
    <row r="68223" s="1" customFormat="1"/>
    <row r="68224" s="1" customFormat="1"/>
    <row r="68225" s="1" customFormat="1"/>
    <row r="68226" s="1" customFormat="1"/>
    <row r="68227" s="1" customFormat="1"/>
    <row r="68228" s="1" customFormat="1"/>
    <row r="68229" s="1" customFormat="1"/>
    <row r="68230" s="1" customFormat="1"/>
    <row r="68231" s="1" customFormat="1"/>
    <row r="68232" s="1" customFormat="1"/>
    <row r="68233" s="1" customFormat="1"/>
    <row r="68234" s="1" customFormat="1"/>
    <row r="68235" s="1" customFormat="1"/>
    <row r="68236" s="1" customFormat="1"/>
    <row r="68237" s="1" customFormat="1"/>
    <row r="68238" s="1" customFormat="1"/>
    <row r="68239" s="1" customFormat="1"/>
    <row r="68240" s="1" customFormat="1"/>
    <row r="68241" s="1" customFormat="1"/>
    <row r="68242" s="1" customFormat="1"/>
    <row r="68243" s="1" customFormat="1"/>
    <row r="68244" s="1" customFormat="1"/>
    <row r="68245" s="1" customFormat="1"/>
    <row r="68246" s="1" customFormat="1"/>
    <row r="68247" s="1" customFormat="1"/>
    <row r="68248" s="1" customFormat="1"/>
    <row r="68249" s="1" customFormat="1"/>
    <row r="68250" s="1" customFormat="1"/>
    <row r="68251" s="1" customFormat="1"/>
    <row r="68252" s="1" customFormat="1"/>
    <row r="68253" s="1" customFormat="1"/>
    <row r="68254" s="1" customFormat="1"/>
    <row r="68255" s="1" customFormat="1"/>
    <row r="68256" s="1" customFormat="1"/>
    <row r="68257" s="1" customFormat="1"/>
    <row r="68258" s="1" customFormat="1"/>
    <row r="68259" s="1" customFormat="1"/>
    <row r="68260" s="1" customFormat="1"/>
    <row r="68261" s="1" customFormat="1"/>
    <row r="68262" s="1" customFormat="1"/>
    <row r="68263" s="1" customFormat="1"/>
    <row r="68264" s="1" customFormat="1"/>
    <row r="68265" s="1" customFormat="1"/>
    <row r="68266" s="1" customFormat="1"/>
    <row r="68267" s="1" customFormat="1"/>
    <row r="68268" s="1" customFormat="1"/>
    <row r="68269" s="1" customFormat="1"/>
    <row r="68270" s="1" customFormat="1"/>
    <row r="68271" s="1" customFormat="1"/>
    <row r="68272" s="1" customFormat="1"/>
    <row r="68273" s="1" customFormat="1"/>
    <row r="68274" s="1" customFormat="1"/>
    <row r="68275" s="1" customFormat="1"/>
    <row r="68276" s="1" customFormat="1"/>
    <row r="68277" s="1" customFormat="1"/>
    <row r="68278" s="1" customFormat="1"/>
    <row r="68279" s="1" customFormat="1"/>
    <row r="68280" s="1" customFormat="1"/>
    <row r="68281" s="1" customFormat="1"/>
    <row r="68282" s="1" customFormat="1"/>
    <row r="68283" s="1" customFormat="1"/>
    <row r="68284" s="1" customFormat="1"/>
    <row r="68285" s="1" customFormat="1"/>
    <row r="68286" s="1" customFormat="1"/>
    <row r="68287" s="1" customFormat="1"/>
    <row r="68288" s="1" customFormat="1"/>
    <row r="68289" s="1" customFormat="1"/>
    <row r="68290" s="1" customFormat="1"/>
    <row r="68291" s="1" customFormat="1"/>
    <row r="68292" s="1" customFormat="1"/>
    <row r="68293" s="1" customFormat="1"/>
    <row r="68294" s="1" customFormat="1"/>
    <row r="68295" s="1" customFormat="1"/>
    <row r="68296" s="1" customFormat="1"/>
    <row r="68297" s="1" customFormat="1"/>
    <row r="68298" s="1" customFormat="1"/>
    <row r="68299" s="1" customFormat="1"/>
    <row r="68300" s="1" customFormat="1"/>
    <row r="68301" s="1" customFormat="1"/>
    <row r="68302" s="1" customFormat="1"/>
    <row r="68303" s="1" customFormat="1"/>
    <row r="68304" s="1" customFormat="1"/>
    <row r="68305" s="1" customFormat="1"/>
    <row r="68306" s="1" customFormat="1"/>
    <row r="68307" s="1" customFormat="1"/>
    <row r="68308" s="1" customFormat="1"/>
    <row r="68309" s="1" customFormat="1"/>
    <row r="68310" s="1" customFormat="1"/>
    <row r="68311" s="1" customFormat="1"/>
    <row r="68312" s="1" customFormat="1"/>
    <row r="68313" s="1" customFormat="1"/>
    <row r="68314" s="1" customFormat="1"/>
    <row r="68315" s="1" customFormat="1"/>
    <row r="68316" s="1" customFormat="1"/>
    <row r="68317" s="1" customFormat="1"/>
    <row r="68318" s="1" customFormat="1"/>
    <row r="68319" s="1" customFormat="1"/>
    <row r="68320" s="1" customFormat="1"/>
    <row r="68321" s="1" customFormat="1"/>
    <row r="68322" s="1" customFormat="1"/>
    <row r="68323" s="1" customFormat="1"/>
    <row r="68324" s="1" customFormat="1"/>
    <row r="68325" s="1" customFormat="1"/>
    <row r="68326" s="1" customFormat="1"/>
    <row r="68327" s="1" customFormat="1"/>
    <row r="68328" s="1" customFormat="1"/>
    <row r="68329" s="1" customFormat="1"/>
    <row r="68330" s="1" customFormat="1"/>
    <row r="68331" s="1" customFormat="1"/>
    <row r="68332" s="1" customFormat="1"/>
    <row r="68333" s="1" customFormat="1"/>
    <row r="68334" s="1" customFormat="1"/>
    <row r="68335" s="1" customFormat="1"/>
    <row r="68336" s="1" customFormat="1"/>
    <row r="68337" s="1" customFormat="1"/>
    <row r="68338" s="1" customFormat="1"/>
    <row r="68339" s="1" customFormat="1"/>
    <row r="68340" s="1" customFormat="1"/>
    <row r="68341" s="1" customFormat="1"/>
    <row r="68342" s="1" customFormat="1"/>
    <row r="68343" s="1" customFormat="1"/>
    <row r="68344" s="1" customFormat="1"/>
    <row r="68345" s="1" customFormat="1"/>
    <row r="68346" s="1" customFormat="1"/>
    <row r="68347" s="1" customFormat="1"/>
    <row r="68348" s="1" customFormat="1"/>
    <row r="68349" s="1" customFormat="1"/>
    <row r="68350" s="1" customFormat="1"/>
    <row r="68351" s="1" customFormat="1"/>
    <row r="68352" s="1" customFormat="1"/>
    <row r="68353" s="1" customFormat="1"/>
    <row r="68354" s="1" customFormat="1"/>
    <row r="68355" s="1" customFormat="1"/>
    <row r="68356" s="1" customFormat="1"/>
    <row r="68357" s="1" customFormat="1"/>
    <row r="68358" s="1" customFormat="1"/>
    <row r="68359" s="1" customFormat="1"/>
    <row r="68360" s="1" customFormat="1"/>
    <row r="68361" s="1" customFormat="1"/>
    <row r="68362" s="1" customFormat="1"/>
    <row r="68363" s="1" customFormat="1"/>
    <row r="68364" s="1" customFormat="1"/>
    <row r="68365" s="1" customFormat="1"/>
    <row r="68366" s="1" customFormat="1"/>
    <row r="68367" s="1" customFormat="1"/>
    <row r="68368" s="1" customFormat="1"/>
    <row r="68369" s="1" customFormat="1"/>
    <row r="68370" s="1" customFormat="1"/>
    <row r="68371" s="1" customFormat="1"/>
    <row r="68372" s="1" customFormat="1"/>
    <row r="68373" s="1" customFormat="1"/>
    <row r="68374" s="1" customFormat="1"/>
    <row r="68375" s="1" customFormat="1"/>
    <row r="68376" s="1" customFormat="1"/>
    <row r="68377" s="1" customFormat="1"/>
    <row r="68378" s="1" customFormat="1"/>
    <row r="68379" s="1" customFormat="1"/>
    <row r="68380" s="1" customFormat="1"/>
    <row r="68381" s="1" customFormat="1"/>
    <row r="68382" s="1" customFormat="1"/>
    <row r="68383" s="1" customFormat="1"/>
    <row r="68384" s="1" customFormat="1"/>
    <row r="68385" s="1" customFormat="1"/>
    <row r="68386" s="1" customFormat="1"/>
    <row r="68387" s="1" customFormat="1"/>
    <row r="68388" s="1" customFormat="1"/>
    <row r="68389" s="1" customFormat="1"/>
    <row r="68390" s="1" customFormat="1"/>
    <row r="68391" s="1" customFormat="1"/>
    <row r="68392" s="1" customFormat="1"/>
    <row r="68393" s="1" customFormat="1"/>
    <row r="68394" s="1" customFormat="1"/>
    <row r="68395" s="1" customFormat="1"/>
    <row r="68396" s="1" customFormat="1"/>
    <row r="68397" s="1" customFormat="1"/>
    <row r="68398" s="1" customFormat="1"/>
    <row r="68399" s="1" customFormat="1"/>
    <row r="68400" s="1" customFormat="1"/>
    <row r="68401" s="1" customFormat="1"/>
    <row r="68402" s="1" customFormat="1"/>
    <row r="68403" s="1" customFormat="1"/>
    <row r="68404" s="1" customFormat="1"/>
    <row r="68405" s="1" customFormat="1"/>
    <row r="68406" s="1" customFormat="1"/>
    <row r="68407" s="1" customFormat="1"/>
    <row r="68408" s="1" customFormat="1"/>
    <row r="68409" s="1" customFormat="1"/>
    <row r="68410" s="1" customFormat="1"/>
    <row r="68411" s="1" customFormat="1"/>
    <row r="68412" s="1" customFormat="1"/>
    <row r="68413" s="1" customFormat="1"/>
    <row r="68414" s="1" customFormat="1"/>
    <row r="68415" s="1" customFormat="1"/>
    <row r="68416" s="1" customFormat="1"/>
    <row r="68417" s="1" customFormat="1"/>
    <row r="68418" s="1" customFormat="1"/>
    <row r="68419" s="1" customFormat="1"/>
    <row r="68420" s="1" customFormat="1"/>
    <row r="68421" s="1" customFormat="1"/>
    <row r="68422" s="1" customFormat="1"/>
    <row r="68423" s="1" customFormat="1"/>
    <row r="68424" s="1" customFormat="1"/>
    <row r="68425" s="1" customFormat="1"/>
    <row r="68426" s="1" customFormat="1"/>
    <row r="68427" s="1" customFormat="1"/>
    <row r="68428" s="1" customFormat="1"/>
    <row r="68429" s="1" customFormat="1"/>
    <row r="68430" s="1" customFormat="1"/>
    <row r="68431" s="1" customFormat="1"/>
    <row r="68432" s="1" customFormat="1"/>
    <row r="68433" s="1" customFormat="1"/>
    <row r="68434" s="1" customFormat="1"/>
    <row r="68435" s="1" customFormat="1"/>
    <row r="68436" s="1" customFormat="1"/>
    <row r="68437" s="1" customFormat="1"/>
    <row r="68438" s="1" customFormat="1"/>
    <row r="68439" s="1" customFormat="1"/>
    <row r="68440" s="1" customFormat="1"/>
    <row r="68441" s="1" customFormat="1"/>
    <row r="68442" s="1" customFormat="1"/>
    <row r="68443" s="1" customFormat="1"/>
    <row r="68444" s="1" customFormat="1"/>
    <row r="68445" s="1" customFormat="1"/>
    <row r="68446" s="1" customFormat="1"/>
    <row r="68447" s="1" customFormat="1"/>
    <row r="68448" s="1" customFormat="1"/>
    <row r="68449" s="1" customFormat="1"/>
    <row r="68450" s="1" customFormat="1"/>
    <row r="68451" s="1" customFormat="1"/>
    <row r="68452" s="1" customFormat="1"/>
    <row r="68453" s="1" customFormat="1"/>
    <row r="68454" s="1" customFormat="1"/>
    <row r="68455" s="1" customFormat="1"/>
    <row r="68456" s="1" customFormat="1"/>
    <row r="68457" s="1" customFormat="1"/>
    <row r="68458" s="1" customFormat="1"/>
    <row r="68459" s="1" customFormat="1"/>
    <row r="68460" s="1" customFormat="1"/>
    <row r="68461" s="1" customFormat="1"/>
    <row r="68462" s="1" customFormat="1"/>
    <row r="68463" s="1" customFormat="1"/>
    <row r="68464" s="1" customFormat="1"/>
    <row r="68465" s="1" customFormat="1"/>
    <row r="68466" s="1" customFormat="1"/>
    <row r="68467" s="1" customFormat="1"/>
    <row r="68468" s="1" customFormat="1"/>
    <row r="68469" s="1" customFormat="1"/>
    <row r="68470" s="1" customFormat="1"/>
    <row r="68471" s="1" customFormat="1"/>
    <row r="68472" s="1" customFormat="1"/>
    <row r="68473" s="1" customFormat="1"/>
    <row r="68474" s="1" customFormat="1"/>
    <row r="68475" s="1" customFormat="1"/>
    <row r="68476" s="1" customFormat="1"/>
    <row r="68477" s="1" customFormat="1"/>
    <row r="68478" s="1" customFormat="1"/>
    <row r="68479" s="1" customFormat="1"/>
    <row r="68480" s="1" customFormat="1"/>
    <row r="68481" s="1" customFormat="1"/>
    <row r="68482" s="1" customFormat="1"/>
    <row r="68483" s="1" customFormat="1"/>
    <row r="68484" s="1" customFormat="1"/>
    <row r="68485" s="1" customFormat="1"/>
    <row r="68486" s="1" customFormat="1"/>
    <row r="68487" s="1" customFormat="1"/>
    <row r="68488" s="1" customFormat="1"/>
    <row r="68489" s="1" customFormat="1"/>
    <row r="68490" s="1" customFormat="1"/>
    <row r="68491" s="1" customFormat="1"/>
    <row r="68492" s="1" customFormat="1"/>
    <row r="68493" s="1" customFormat="1"/>
    <row r="68494" s="1" customFormat="1"/>
    <row r="68495" s="1" customFormat="1"/>
    <row r="68496" s="1" customFormat="1"/>
    <row r="68497" s="1" customFormat="1"/>
    <row r="68498" s="1" customFormat="1"/>
    <row r="68499" s="1" customFormat="1"/>
    <row r="68500" s="1" customFormat="1"/>
    <row r="68501" s="1" customFormat="1"/>
    <row r="68502" s="1" customFormat="1"/>
    <row r="68503" s="1" customFormat="1"/>
    <row r="68504" s="1" customFormat="1"/>
    <row r="68505" s="1" customFormat="1"/>
    <row r="68506" s="1" customFormat="1"/>
    <row r="68507" s="1" customFormat="1"/>
    <row r="68508" s="1" customFormat="1"/>
    <row r="68509" s="1" customFormat="1"/>
    <row r="68510" s="1" customFormat="1"/>
    <row r="68511" s="1" customFormat="1"/>
    <row r="68512" s="1" customFormat="1"/>
    <row r="68513" s="1" customFormat="1"/>
    <row r="68514" s="1" customFormat="1"/>
    <row r="68515" s="1" customFormat="1"/>
    <row r="68516" s="1" customFormat="1"/>
    <row r="68517" s="1" customFormat="1"/>
    <row r="68518" s="1" customFormat="1"/>
    <row r="68519" s="1" customFormat="1"/>
    <row r="68520" s="1" customFormat="1"/>
    <row r="68521" s="1" customFormat="1"/>
    <row r="68522" s="1" customFormat="1"/>
    <row r="68523" s="1" customFormat="1"/>
    <row r="68524" s="1" customFormat="1"/>
    <row r="68525" s="1" customFormat="1"/>
    <row r="68526" s="1" customFormat="1"/>
    <row r="68527" s="1" customFormat="1"/>
    <row r="68528" s="1" customFormat="1"/>
    <row r="68529" s="1" customFormat="1"/>
    <row r="68530" s="1" customFormat="1"/>
    <row r="68531" s="1" customFormat="1"/>
    <row r="68532" s="1" customFormat="1"/>
    <row r="68533" s="1" customFormat="1"/>
    <row r="68534" s="1" customFormat="1"/>
    <row r="68535" s="1" customFormat="1"/>
    <row r="68536" s="1" customFormat="1"/>
    <row r="68537" s="1" customFormat="1"/>
    <row r="68538" s="1" customFormat="1"/>
    <row r="68539" s="1" customFormat="1"/>
    <row r="68540" s="1" customFormat="1"/>
    <row r="68541" s="1" customFormat="1"/>
    <row r="68542" s="1" customFormat="1"/>
    <row r="68543" s="1" customFormat="1"/>
    <row r="68544" s="1" customFormat="1"/>
    <row r="68545" s="1" customFormat="1"/>
    <row r="68546" s="1" customFormat="1"/>
    <row r="68547" s="1" customFormat="1"/>
    <row r="68548" s="1" customFormat="1"/>
    <row r="68549" s="1" customFormat="1"/>
    <row r="68550" s="1" customFormat="1"/>
    <row r="68551" s="1" customFormat="1"/>
    <row r="68552" s="1" customFormat="1"/>
    <row r="68553" s="1" customFormat="1"/>
    <row r="68554" s="1" customFormat="1"/>
    <row r="68555" s="1" customFormat="1"/>
    <row r="68556" s="1" customFormat="1"/>
    <row r="68557" s="1" customFormat="1"/>
    <row r="68558" s="1" customFormat="1"/>
    <row r="68559" s="1" customFormat="1"/>
    <row r="68560" s="1" customFormat="1"/>
    <row r="68561" s="1" customFormat="1"/>
    <row r="68562" s="1" customFormat="1"/>
    <row r="68563" s="1" customFormat="1"/>
    <row r="68564" s="1" customFormat="1"/>
    <row r="68565" s="1" customFormat="1"/>
    <row r="68566" s="1" customFormat="1"/>
    <row r="68567" s="1" customFormat="1"/>
    <row r="68568" s="1" customFormat="1"/>
    <row r="68569" s="1" customFormat="1"/>
    <row r="68570" s="1" customFormat="1"/>
    <row r="68571" s="1" customFormat="1"/>
    <row r="68572" s="1" customFormat="1"/>
    <row r="68573" s="1" customFormat="1"/>
    <row r="68574" s="1" customFormat="1"/>
    <row r="68575" s="1" customFormat="1"/>
    <row r="68576" s="1" customFormat="1"/>
    <row r="68577" s="1" customFormat="1"/>
    <row r="68578" s="1" customFormat="1"/>
    <row r="68579" s="1" customFormat="1"/>
    <row r="68580" s="1" customFormat="1"/>
    <row r="68581" s="1" customFormat="1"/>
    <row r="68582" s="1" customFormat="1"/>
    <row r="68583" s="1" customFormat="1"/>
    <row r="68584" s="1" customFormat="1"/>
    <row r="68585" s="1" customFormat="1"/>
    <row r="68586" s="1" customFormat="1"/>
    <row r="68587" s="1" customFormat="1"/>
    <row r="68588" s="1" customFormat="1"/>
    <row r="68589" s="1" customFormat="1"/>
    <row r="68590" s="1" customFormat="1"/>
    <row r="68591" s="1" customFormat="1"/>
    <row r="68592" s="1" customFormat="1"/>
    <row r="68593" s="1" customFormat="1"/>
    <row r="68594" s="1" customFormat="1"/>
    <row r="68595" s="1" customFormat="1"/>
    <row r="68596" s="1" customFormat="1"/>
    <row r="68597" s="1" customFormat="1"/>
    <row r="68598" s="1" customFormat="1"/>
    <row r="68599" s="1" customFormat="1"/>
    <row r="68600" s="1" customFormat="1"/>
    <row r="68601" s="1" customFormat="1"/>
    <row r="68602" s="1" customFormat="1"/>
    <row r="68603" s="1" customFormat="1"/>
    <row r="68604" s="1" customFormat="1"/>
    <row r="68605" s="1" customFormat="1"/>
    <row r="68606" s="1" customFormat="1"/>
    <row r="68607" s="1" customFormat="1"/>
    <row r="68608" s="1" customFormat="1"/>
    <row r="68609" s="1" customFormat="1"/>
    <row r="68610" s="1" customFormat="1"/>
    <row r="68611" s="1" customFormat="1"/>
    <row r="68612" s="1" customFormat="1"/>
    <row r="68613" s="1" customFormat="1"/>
    <row r="68614" s="1" customFormat="1"/>
    <row r="68615" s="1" customFormat="1"/>
    <row r="68616" s="1" customFormat="1"/>
    <row r="68617" s="1" customFormat="1"/>
    <row r="68618" s="1" customFormat="1"/>
    <row r="68619" s="1" customFormat="1"/>
    <row r="68620" s="1" customFormat="1"/>
    <row r="68621" s="1" customFormat="1"/>
    <row r="68622" s="1" customFormat="1"/>
    <row r="68623" s="1" customFormat="1"/>
    <row r="68624" s="1" customFormat="1"/>
    <row r="68625" s="1" customFormat="1"/>
    <row r="68626" s="1" customFormat="1"/>
    <row r="68627" s="1" customFormat="1"/>
    <row r="68628" s="1" customFormat="1"/>
    <row r="68629" s="1" customFormat="1"/>
    <row r="68630" s="1" customFormat="1"/>
    <row r="68631" s="1" customFormat="1"/>
    <row r="68632" s="1" customFormat="1"/>
    <row r="68633" s="1" customFormat="1"/>
    <row r="68634" s="1" customFormat="1"/>
    <row r="68635" s="1" customFormat="1"/>
    <row r="68636" s="1" customFormat="1"/>
    <row r="68637" s="1" customFormat="1"/>
    <row r="68638" s="1" customFormat="1"/>
    <row r="68639" s="1" customFormat="1"/>
    <row r="68640" s="1" customFormat="1"/>
    <row r="68641" s="1" customFormat="1"/>
    <row r="68642" s="1" customFormat="1"/>
    <row r="68643" s="1" customFormat="1"/>
    <row r="68644" s="1" customFormat="1"/>
    <row r="68645" s="1" customFormat="1"/>
    <row r="68646" s="1" customFormat="1"/>
    <row r="68647" s="1" customFormat="1"/>
    <row r="68648" s="1" customFormat="1"/>
    <row r="68649" s="1" customFormat="1"/>
    <row r="68650" s="1" customFormat="1"/>
    <row r="68651" s="1" customFormat="1"/>
    <row r="68652" s="1" customFormat="1"/>
    <row r="68653" s="1" customFormat="1"/>
    <row r="68654" s="1" customFormat="1"/>
    <row r="68655" s="1" customFormat="1"/>
    <row r="68656" s="1" customFormat="1"/>
    <row r="68657" s="1" customFormat="1"/>
    <row r="68658" s="1" customFormat="1"/>
    <row r="68659" s="1" customFormat="1"/>
    <row r="68660" s="1" customFormat="1"/>
    <row r="68661" s="1" customFormat="1"/>
    <row r="68662" s="1" customFormat="1"/>
    <row r="68663" s="1" customFormat="1"/>
    <row r="68664" s="1" customFormat="1"/>
    <row r="68665" s="1" customFormat="1"/>
    <row r="68666" s="1" customFormat="1"/>
    <row r="68667" s="1" customFormat="1"/>
    <row r="68668" s="1" customFormat="1"/>
    <row r="68669" s="1" customFormat="1"/>
    <row r="68670" s="1" customFormat="1"/>
    <row r="68671" s="1" customFormat="1"/>
    <row r="68672" s="1" customFormat="1"/>
    <row r="68673" s="1" customFormat="1"/>
    <row r="68674" s="1" customFormat="1"/>
    <row r="68675" s="1" customFormat="1"/>
    <row r="68676" s="1" customFormat="1"/>
    <row r="68677" s="1" customFormat="1"/>
    <row r="68678" s="1" customFormat="1"/>
    <row r="68679" s="1" customFormat="1"/>
    <row r="68680" s="1" customFormat="1"/>
    <row r="68681" s="1" customFormat="1"/>
    <row r="68682" s="1" customFormat="1"/>
    <row r="68683" s="1" customFormat="1"/>
    <row r="68684" s="1" customFormat="1"/>
    <row r="68685" s="1" customFormat="1"/>
    <row r="68686" s="1" customFormat="1"/>
    <row r="68687" s="1" customFormat="1"/>
    <row r="68688" s="1" customFormat="1"/>
    <row r="68689" s="1" customFormat="1"/>
    <row r="68690" s="1" customFormat="1"/>
    <row r="68691" s="1" customFormat="1"/>
    <row r="68692" s="1" customFormat="1"/>
    <row r="68693" s="1" customFormat="1"/>
    <row r="68694" s="1" customFormat="1"/>
    <row r="68695" s="1" customFormat="1"/>
    <row r="68696" s="1" customFormat="1"/>
    <row r="68697" s="1" customFormat="1"/>
    <row r="68698" s="1" customFormat="1"/>
    <row r="68699" s="1" customFormat="1"/>
    <row r="68700" s="1" customFormat="1"/>
    <row r="68701" s="1" customFormat="1"/>
    <row r="68702" s="1" customFormat="1"/>
    <row r="68703" s="1" customFormat="1"/>
    <row r="68704" s="1" customFormat="1"/>
    <row r="68705" s="1" customFormat="1"/>
    <row r="68706" s="1" customFormat="1"/>
    <row r="68707" s="1" customFormat="1"/>
    <row r="68708" s="1" customFormat="1"/>
    <row r="68709" s="1" customFormat="1"/>
    <row r="68710" s="1" customFormat="1"/>
    <row r="68711" s="1" customFormat="1"/>
    <row r="68712" s="1" customFormat="1"/>
    <row r="68713" s="1" customFormat="1"/>
    <row r="68714" s="1" customFormat="1"/>
    <row r="68715" s="1" customFormat="1"/>
    <row r="68716" s="1" customFormat="1"/>
    <row r="68717" s="1" customFormat="1"/>
    <row r="68718" s="1" customFormat="1"/>
    <row r="68719" s="1" customFormat="1"/>
    <row r="68720" s="1" customFormat="1"/>
    <row r="68721" s="1" customFormat="1"/>
    <row r="68722" s="1" customFormat="1"/>
    <row r="68723" s="1" customFormat="1"/>
    <row r="68724" s="1" customFormat="1"/>
    <row r="68725" s="1" customFormat="1"/>
    <row r="68726" s="1" customFormat="1"/>
    <row r="68727" s="1" customFormat="1"/>
    <row r="68728" s="1" customFormat="1"/>
    <row r="68729" s="1" customFormat="1"/>
    <row r="68730" s="1" customFormat="1"/>
    <row r="68731" s="1" customFormat="1"/>
    <row r="68732" s="1" customFormat="1"/>
    <row r="68733" s="1" customFormat="1"/>
    <row r="68734" s="1" customFormat="1"/>
    <row r="68735" s="1" customFormat="1"/>
    <row r="68736" s="1" customFormat="1"/>
    <row r="68737" s="1" customFormat="1"/>
    <row r="68738" s="1" customFormat="1"/>
    <row r="68739" s="1" customFormat="1"/>
    <row r="68740" s="1" customFormat="1"/>
    <row r="68741" s="1" customFormat="1"/>
    <row r="68742" s="1" customFormat="1"/>
    <row r="68743" s="1" customFormat="1"/>
    <row r="68744" s="1" customFormat="1"/>
    <row r="68745" s="1" customFormat="1"/>
    <row r="68746" s="1" customFormat="1"/>
    <row r="68747" s="1" customFormat="1"/>
    <row r="68748" s="1" customFormat="1"/>
    <row r="68749" s="1" customFormat="1"/>
    <row r="68750" s="1" customFormat="1"/>
    <row r="68751" s="1" customFormat="1"/>
    <row r="68752" s="1" customFormat="1"/>
    <row r="68753" s="1" customFormat="1"/>
    <row r="68754" s="1" customFormat="1"/>
    <row r="68755" s="1" customFormat="1"/>
    <row r="68756" s="1" customFormat="1"/>
    <row r="68757" s="1" customFormat="1"/>
    <row r="68758" s="1" customFormat="1"/>
    <row r="68759" s="1" customFormat="1"/>
    <row r="68760" s="1" customFormat="1"/>
    <row r="68761" s="1" customFormat="1"/>
    <row r="68762" s="1" customFormat="1"/>
    <row r="68763" s="1" customFormat="1"/>
    <row r="68764" s="1" customFormat="1"/>
    <row r="68765" s="1" customFormat="1"/>
    <row r="68766" s="1" customFormat="1"/>
    <row r="68767" s="1" customFormat="1"/>
    <row r="68768" s="1" customFormat="1"/>
    <row r="68769" s="1" customFormat="1"/>
    <row r="68770" s="1" customFormat="1"/>
    <row r="68771" s="1" customFormat="1"/>
    <row r="68772" s="1" customFormat="1"/>
    <row r="68773" s="1" customFormat="1"/>
    <row r="68774" s="1" customFormat="1"/>
    <row r="68775" s="1" customFormat="1"/>
    <row r="68776" s="1" customFormat="1"/>
    <row r="68777" s="1" customFormat="1"/>
    <row r="68778" s="1" customFormat="1"/>
    <row r="68779" s="1" customFormat="1"/>
    <row r="68780" s="1" customFormat="1"/>
    <row r="68781" s="1" customFormat="1"/>
    <row r="68782" s="1" customFormat="1"/>
    <row r="68783" s="1" customFormat="1"/>
    <row r="68784" s="1" customFormat="1"/>
    <row r="68785" s="1" customFormat="1"/>
    <row r="68786" s="1" customFormat="1"/>
    <row r="68787" s="1" customFormat="1"/>
    <row r="68788" s="1" customFormat="1"/>
    <row r="68789" s="1" customFormat="1"/>
    <row r="68790" s="1" customFormat="1"/>
    <row r="68791" s="1" customFormat="1"/>
    <row r="68792" s="1" customFormat="1"/>
    <row r="68793" s="1" customFormat="1"/>
    <row r="68794" s="1" customFormat="1"/>
    <row r="68795" s="1" customFormat="1"/>
    <row r="68796" s="1" customFormat="1"/>
    <row r="68797" s="1" customFormat="1"/>
    <row r="68798" s="1" customFormat="1"/>
    <row r="68799" s="1" customFormat="1"/>
    <row r="68800" s="1" customFormat="1"/>
    <row r="68801" s="1" customFormat="1"/>
    <row r="68802" s="1" customFormat="1"/>
    <row r="68803" s="1" customFormat="1"/>
    <row r="68804" s="1" customFormat="1"/>
    <row r="68805" s="1" customFormat="1"/>
    <row r="68806" s="1" customFormat="1"/>
    <row r="68807" s="1" customFormat="1"/>
    <row r="68808" s="1" customFormat="1"/>
    <row r="68809" s="1" customFormat="1"/>
    <row r="68810" s="1" customFormat="1"/>
    <row r="68811" s="1" customFormat="1"/>
    <row r="68812" s="1" customFormat="1"/>
    <row r="68813" s="1" customFormat="1"/>
    <row r="68814" s="1" customFormat="1"/>
    <row r="68815" s="1" customFormat="1"/>
    <row r="68816" s="1" customFormat="1"/>
    <row r="68817" s="1" customFormat="1"/>
    <row r="68818" s="1" customFormat="1"/>
    <row r="68819" s="1" customFormat="1"/>
    <row r="68820" s="1" customFormat="1"/>
    <row r="68821" s="1" customFormat="1"/>
    <row r="68822" s="1" customFormat="1"/>
    <row r="68823" s="1" customFormat="1"/>
    <row r="68824" s="1" customFormat="1"/>
    <row r="68825" s="1" customFormat="1"/>
    <row r="68826" s="1" customFormat="1"/>
    <row r="68827" s="1" customFormat="1"/>
    <row r="68828" s="1" customFormat="1"/>
    <row r="68829" s="1" customFormat="1"/>
    <row r="68830" s="1" customFormat="1"/>
    <row r="68831" s="1" customFormat="1"/>
    <row r="68832" s="1" customFormat="1"/>
    <row r="68833" s="1" customFormat="1"/>
    <row r="68834" s="1" customFormat="1"/>
    <row r="68835" s="1" customFormat="1"/>
    <row r="68836" s="1" customFormat="1"/>
    <row r="68837" s="1" customFormat="1"/>
    <row r="68838" s="1" customFormat="1"/>
    <row r="68839" s="1" customFormat="1"/>
    <row r="68840" s="1" customFormat="1"/>
    <row r="68841" s="1" customFormat="1"/>
    <row r="68842" s="1" customFormat="1"/>
    <row r="68843" s="1" customFormat="1"/>
    <row r="68844" s="1" customFormat="1"/>
    <row r="68845" s="1" customFormat="1"/>
    <row r="68846" s="1" customFormat="1"/>
    <row r="68847" s="1" customFormat="1"/>
    <row r="68848" s="1" customFormat="1"/>
    <row r="68849" s="1" customFormat="1"/>
    <row r="68850" s="1" customFormat="1"/>
    <row r="68851" s="1" customFormat="1"/>
    <row r="68852" s="1" customFormat="1"/>
    <row r="68853" s="1" customFormat="1"/>
    <row r="68854" s="1" customFormat="1"/>
    <row r="68855" s="1" customFormat="1"/>
    <row r="68856" s="1" customFormat="1"/>
    <row r="68857" s="1" customFormat="1"/>
    <row r="68858" s="1" customFormat="1"/>
    <row r="68859" s="1" customFormat="1"/>
    <row r="68860" s="1" customFormat="1"/>
    <row r="68861" s="1" customFormat="1"/>
    <row r="68862" s="1" customFormat="1"/>
    <row r="68863" s="1" customFormat="1"/>
    <row r="68864" s="1" customFormat="1"/>
    <row r="68865" s="1" customFormat="1"/>
    <row r="68866" s="1" customFormat="1"/>
    <row r="68867" s="1" customFormat="1"/>
    <row r="68868" s="1" customFormat="1"/>
    <row r="68869" s="1" customFormat="1"/>
    <row r="68870" s="1" customFormat="1"/>
    <row r="68871" s="1" customFormat="1"/>
    <row r="68872" s="1" customFormat="1"/>
    <row r="68873" s="1" customFormat="1"/>
    <row r="68874" s="1" customFormat="1"/>
    <row r="68875" s="1" customFormat="1"/>
    <row r="68876" s="1" customFormat="1"/>
    <row r="68877" s="1" customFormat="1"/>
    <row r="68878" s="1" customFormat="1"/>
    <row r="68879" s="1" customFormat="1"/>
    <row r="68880" s="1" customFormat="1"/>
    <row r="68881" s="1" customFormat="1"/>
    <row r="68882" s="1" customFormat="1"/>
    <row r="68883" s="1" customFormat="1"/>
    <row r="68884" s="1" customFormat="1"/>
    <row r="68885" s="1" customFormat="1"/>
    <row r="68886" s="1" customFormat="1"/>
    <row r="68887" s="1" customFormat="1"/>
    <row r="68888" s="1" customFormat="1"/>
    <row r="68889" s="1" customFormat="1"/>
    <row r="68890" s="1" customFormat="1"/>
    <row r="68891" s="1" customFormat="1"/>
    <row r="68892" s="1" customFormat="1"/>
    <row r="68893" s="1" customFormat="1"/>
    <row r="68894" s="1" customFormat="1"/>
    <row r="68895" s="1" customFormat="1"/>
    <row r="68896" s="1" customFormat="1"/>
    <row r="68897" s="1" customFormat="1"/>
    <row r="68898" s="1" customFormat="1"/>
    <row r="68899" s="1" customFormat="1"/>
    <row r="68900" s="1" customFormat="1"/>
    <row r="68901" s="1" customFormat="1"/>
    <row r="68902" s="1" customFormat="1"/>
    <row r="68903" s="1" customFormat="1"/>
    <row r="68904" s="1" customFormat="1"/>
    <row r="68905" s="1" customFormat="1"/>
    <row r="68906" s="1" customFormat="1"/>
    <row r="68907" s="1" customFormat="1"/>
    <row r="68908" s="1" customFormat="1"/>
    <row r="68909" s="1" customFormat="1"/>
    <row r="68910" s="1" customFormat="1"/>
    <row r="68911" s="1" customFormat="1"/>
    <row r="68912" s="1" customFormat="1"/>
    <row r="68913" s="1" customFormat="1"/>
    <row r="68914" s="1" customFormat="1"/>
    <row r="68915" s="1" customFormat="1"/>
    <row r="68916" s="1" customFormat="1"/>
    <row r="68917" s="1" customFormat="1"/>
    <row r="68918" s="1" customFormat="1"/>
    <row r="68919" s="1" customFormat="1"/>
    <row r="68920" s="1" customFormat="1"/>
    <row r="68921" s="1" customFormat="1"/>
    <row r="68922" s="1" customFormat="1"/>
    <row r="68923" s="1" customFormat="1"/>
    <row r="68924" s="1" customFormat="1"/>
    <row r="68925" s="1" customFormat="1"/>
    <row r="68926" s="1" customFormat="1"/>
    <row r="68927" s="1" customFormat="1"/>
    <row r="68928" s="1" customFormat="1"/>
    <row r="68929" s="1" customFormat="1"/>
    <row r="68930" s="1" customFormat="1"/>
    <row r="68931" s="1" customFormat="1"/>
    <row r="68932" s="1" customFormat="1"/>
    <row r="68933" s="1" customFormat="1"/>
    <row r="68934" s="1" customFormat="1"/>
    <row r="68935" s="1" customFormat="1"/>
    <row r="68936" s="1" customFormat="1"/>
    <row r="68937" s="1" customFormat="1"/>
    <row r="68938" s="1" customFormat="1"/>
    <row r="68939" s="1" customFormat="1"/>
    <row r="68940" s="1" customFormat="1"/>
    <row r="68941" s="1" customFormat="1"/>
    <row r="68942" s="1" customFormat="1"/>
    <row r="68943" s="1" customFormat="1"/>
    <row r="68944" s="1" customFormat="1"/>
    <row r="68945" s="1" customFormat="1"/>
    <row r="68946" s="1" customFormat="1"/>
    <row r="68947" s="1" customFormat="1"/>
    <row r="68948" s="1" customFormat="1"/>
    <row r="68949" s="1" customFormat="1"/>
    <row r="68950" s="1" customFormat="1"/>
    <row r="68951" s="1" customFormat="1"/>
    <row r="68952" s="1" customFormat="1"/>
    <row r="68953" s="1" customFormat="1"/>
    <row r="68954" s="1" customFormat="1"/>
    <row r="68955" s="1" customFormat="1"/>
    <row r="68956" s="1" customFormat="1"/>
    <row r="68957" s="1" customFormat="1"/>
    <row r="68958" s="1" customFormat="1"/>
    <row r="68959" s="1" customFormat="1"/>
    <row r="68960" s="1" customFormat="1"/>
    <row r="68961" s="1" customFormat="1"/>
    <row r="68962" s="1" customFormat="1"/>
    <row r="68963" s="1" customFormat="1"/>
    <row r="68964" s="1" customFormat="1"/>
    <row r="68965" s="1" customFormat="1"/>
    <row r="68966" s="1" customFormat="1"/>
    <row r="68967" s="1" customFormat="1"/>
    <row r="68968" s="1" customFormat="1"/>
    <row r="68969" s="1" customFormat="1"/>
    <row r="68970" s="1" customFormat="1"/>
    <row r="68971" s="1" customFormat="1"/>
    <row r="68972" s="1" customFormat="1"/>
    <row r="68973" s="1" customFormat="1"/>
    <row r="68974" s="1" customFormat="1"/>
    <row r="68975" s="1" customFormat="1"/>
    <row r="68976" s="1" customFormat="1"/>
    <row r="68977" s="1" customFormat="1"/>
    <row r="68978" s="1" customFormat="1"/>
    <row r="68979" s="1" customFormat="1"/>
    <row r="68980" s="1" customFormat="1"/>
    <row r="68981" s="1" customFormat="1"/>
    <row r="68982" s="1" customFormat="1"/>
    <row r="68983" s="1" customFormat="1"/>
    <row r="68984" s="1" customFormat="1"/>
    <row r="68985" s="1" customFormat="1"/>
    <row r="68986" s="1" customFormat="1"/>
    <row r="68987" s="1" customFormat="1"/>
    <row r="68988" s="1" customFormat="1"/>
    <row r="68989" s="1" customFormat="1"/>
    <row r="68990" s="1" customFormat="1"/>
    <row r="68991" s="1" customFormat="1"/>
    <row r="68992" s="1" customFormat="1"/>
    <row r="68993" s="1" customFormat="1"/>
    <row r="68994" s="1" customFormat="1"/>
    <row r="68995" s="1" customFormat="1"/>
    <row r="68996" s="1" customFormat="1"/>
    <row r="68997" s="1" customFormat="1"/>
    <row r="68998" s="1" customFormat="1"/>
    <row r="68999" s="1" customFormat="1"/>
    <row r="69000" s="1" customFormat="1"/>
    <row r="69001" s="1" customFormat="1"/>
    <row r="69002" s="1" customFormat="1"/>
    <row r="69003" s="1" customFormat="1"/>
    <row r="69004" s="1" customFormat="1"/>
    <row r="69005" s="1" customFormat="1"/>
    <row r="69006" s="1" customFormat="1"/>
    <row r="69007" s="1" customFormat="1"/>
    <row r="69008" s="1" customFormat="1"/>
    <row r="69009" s="1" customFormat="1"/>
    <row r="69010" s="1" customFormat="1"/>
    <row r="69011" s="1" customFormat="1"/>
    <row r="69012" s="1" customFormat="1"/>
    <row r="69013" s="1" customFormat="1"/>
    <row r="69014" s="1" customFormat="1"/>
    <row r="69015" s="1" customFormat="1"/>
    <row r="69016" s="1" customFormat="1"/>
    <row r="69017" s="1" customFormat="1"/>
    <row r="69018" s="1" customFormat="1"/>
    <row r="69019" s="1" customFormat="1"/>
    <row r="69020" s="1" customFormat="1"/>
    <row r="69021" s="1" customFormat="1"/>
    <row r="69022" s="1" customFormat="1"/>
    <row r="69023" s="1" customFormat="1"/>
    <row r="69024" s="1" customFormat="1"/>
    <row r="69025" s="1" customFormat="1"/>
    <row r="69026" s="1" customFormat="1"/>
    <row r="69027" s="1" customFormat="1"/>
    <row r="69028" s="1" customFormat="1"/>
    <row r="69029" s="1" customFormat="1"/>
    <row r="69030" s="1" customFormat="1"/>
    <row r="69031" s="1" customFormat="1"/>
    <row r="69032" s="1" customFormat="1"/>
    <row r="69033" s="1" customFormat="1"/>
    <row r="69034" s="1" customFormat="1"/>
    <row r="69035" s="1" customFormat="1"/>
    <row r="69036" s="1" customFormat="1"/>
    <row r="69037" s="1" customFormat="1"/>
    <row r="69038" s="1" customFormat="1"/>
    <row r="69039" s="1" customFormat="1"/>
    <row r="69040" s="1" customFormat="1"/>
    <row r="69041" s="1" customFormat="1"/>
    <row r="69042" s="1" customFormat="1"/>
    <row r="69043" s="1" customFormat="1"/>
    <row r="69044" s="1" customFormat="1"/>
    <row r="69045" s="1" customFormat="1"/>
    <row r="69046" s="1" customFormat="1"/>
    <row r="69047" s="1" customFormat="1"/>
    <row r="69048" s="1" customFormat="1"/>
    <row r="69049" s="1" customFormat="1"/>
    <row r="69050" s="1" customFormat="1"/>
    <row r="69051" s="1" customFormat="1"/>
    <row r="69052" s="1" customFormat="1"/>
    <row r="69053" s="1" customFormat="1"/>
    <row r="69054" s="1" customFormat="1"/>
    <row r="69055" s="1" customFormat="1"/>
    <row r="69056" s="1" customFormat="1"/>
    <row r="69057" s="1" customFormat="1"/>
    <row r="69058" s="1" customFormat="1"/>
    <row r="69059" s="1" customFormat="1"/>
    <row r="69060" s="1" customFormat="1"/>
    <row r="69061" s="1" customFormat="1"/>
    <row r="69062" s="1" customFormat="1"/>
    <row r="69063" s="1" customFormat="1"/>
    <row r="69064" s="1" customFormat="1"/>
    <row r="69065" s="1" customFormat="1"/>
    <row r="69066" s="1" customFormat="1"/>
    <row r="69067" s="1" customFormat="1"/>
    <row r="69068" s="1" customFormat="1"/>
    <row r="69069" s="1" customFormat="1"/>
    <row r="69070" s="1" customFormat="1"/>
    <row r="69071" s="1" customFormat="1"/>
    <row r="69072" s="1" customFormat="1"/>
    <row r="69073" s="1" customFormat="1"/>
    <row r="69074" s="1" customFormat="1"/>
    <row r="69075" s="1" customFormat="1"/>
    <row r="69076" s="1" customFormat="1"/>
    <row r="69077" s="1" customFormat="1"/>
    <row r="69078" s="1" customFormat="1"/>
    <row r="69079" s="1" customFormat="1"/>
    <row r="69080" s="1" customFormat="1"/>
    <row r="69081" s="1" customFormat="1"/>
    <row r="69082" s="1" customFormat="1"/>
    <row r="69083" s="1" customFormat="1"/>
    <row r="69084" s="1" customFormat="1"/>
    <row r="69085" s="1" customFormat="1"/>
    <row r="69086" s="1" customFormat="1"/>
    <row r="69087" s="1" customFormat="1"/>
    <row r="69088" s="1" customFormat="1"/>
    <row r="69089" s="1" customFormat="1"/>
    <row r="69090" s="1" customFormat="1"/>
    <row r="69091" s="1" customFormat="1"/>
    <row r="69092" s="1" customFormat="1"/>
    <row r="69093" s="1" customFormat="1"/>
    <row r="69094" s="1" customFormat="1"/>
    <row r="69095" s="1" customFormat="1"/>
    <row r="69096" s="1" customFormat="1"/>
    <row r="69097" s="1" customFormat="1"/>
    <row r="69098" s="1" customFormat="1"/>
    <row r="69099" s="1" customFormat="1"/>
    <row r="69100" s="1" customFormat="1"/>
    <row r="69101" s="1" customFormat="1"/>
    <row r="69102" s="1" customFormat="1"/>
    <row r="69103" s="1" customFormat="1"/>
    <row r="69104" s="1" customFormat="1"/>
    <row r="69105" s="1" customFormat="1"/>
    <row r="69106" s="1" customFormat="1"/>
    <row r="69107" s="1" customFormat="1"/>
    <row r="69108" s="1" customFormat="1"/>
    <row r="69109" s="1" customFormat="1"/>
    <row r="69110" s="1" customFormat="1"/>
    <row r="69111" s="1" customFormat="1"/>
    <row r="69112" s="1" customFormat="1"/>
    <row r="69113" s="1" customFormat="1"/>
    <row r="69114" s="1" customFormat="1"/>
    <row r="69115" s="1" customFormat="1"/>
    <row r="69116" s="1" customFormat="1"/>
    <row r="69117" s="1" customFormat="1"/>
    <row r="69118" s="1" customFormat="1"/>
    <row r="69119" s="1" customFormat="1"/>
    <row r="69120" s="1" customFormat="1"/>
    <row r="69121" s="1" customFormat="1"/>
    <row r="69122" s="1" customFormat="1"/>
    <row r="69123" s="1" customFormat="1"/>
    <row r="69124" s="1" customFormat="1"/>
    <row r="69125" s="1" customFormat="1"/>
    <row r="69126" s="1" customFormat="1"/>
    <row r="69127" s="1" customFormat="1"/>
    <row r="69128" s="1" customFormat="1"/>
    <row r="69129" s="1" customFormat="1"/>
    <row r="69130" s="1" customFormat="1"/>
    <row r="69131" s="1" customFormat="1"/>
    <row r="69132" s="1" customFormat="1"/>
    <row r="69133" s="1" customFormat="1"/>
    <row r="69134" s="1" customFormat="1"/>
    <row r="69135" s="1" customFormat="1"/>
    <row r="69136" s="1" customFormat="1"/>
    <row r="69137" s="1" customFormat="1"/>
    <row r="69138" s="1" customFormat="1"/>
    <row r="69139" s="1" customFormat="1"/>
    <row r="69140" s="1" customFormat="1"/>
    <row r="69141" s="1" customFormat="1"/>
    <row r="69142" s="1" customFormat="1"/>
    <row r="69143" s="1" customFormat="1"/>
    <row r="69144" s="1" customFormat="1"/>
    <row r="69145" s="1" customFormat="1"/>
    <row r="69146" s="1" customFormat="1"/>
    <row r="69147" s="1" customFormat="1"/>
    <row r="69148" s="1" customFormat="1"/>
    <row r="69149" s="1" customFormat="1"/>
    <row r="69150" s="1" customFormat="1"/>
    <row r="69151" s="1" customFormat="1"/>
    <row r="69152" s="1" customFormat="1"/>
    <row r="69153" s="1" customFormat="1"/>
    <row r="69154" s="1" customFormat="1"/>
    <row r="69155" s="1" customFormat="1"/>
    <row r="69156" s="1" customFormat="1"/>
    <row r="69157" s="1" customFormat="1"/>
    <row r="69158" s="1" customFormat="1"/>
    <row r="69159" s="1" customFormat="1"/>
    <row r="69160" s="1" customFormat="1"/>
    <row r="69161" s="1" customFormat="1"/>
    <row r="69162" s="1" customFormat="1"/>
    <row r="69163" s="1" customFormat="1"/>
    <row r="69164" s="1" customFormat="1"/>
    <row r="69165" s="1" customFormat="1"/>
    <row r="69166" s="1" customFormat="1"/>
    <row r="69167" s="1" customFormat="1"/>
    <row r="69168" s="1" customFormat="1"/>
    <row r="69169" s="1" customFormat="1"/>
    <row r="69170" s="1" customFormat="1"/>
    <row r="69171" s="1" customFormat="1"/>
    <row r="69172" s="1" customFormat="1"/>
    <row r="69173" s="1" customFormat="1"/>
    <row r="69174" s="1" customFormat="1"/>
    <row r="69175" s="1" customFormat="1"/>
    <row r="69176" s="1" customFormat="1"/>
    <row r="69177" s="1" customFormat="1"/>
    <row r="69178" s="1" customFormat="1"/>
    <row r="69179" s="1" customFormat="1"/>
    <row r="69180" s="1" customFormat="1"/>
    <row r="69181" s="1" customFormat="1"/>
    <row r="69182" s="1" customFormat="1"/>
    <row r="69183" s="1" customFormat="1"/>
    <row r="69184" s="1" customFormat="1"/>
    <row r="69185" s="1" customFormat="1"/>
    <row r="69186" s="1" customFormat="1"/>
    <row r="69187" s="1" customFormat="1"/>
    <row r="69188" s="1" customFormat="1"/>
    <row r="69189" s="1" customFormat="1"/>
    <row r="69190" s="1" customFormat="1"/>
    <row r="69191" s="1" customFormat="1"/>
    <row r="69192" s="1" customFormat="1"/>
    <row r="69193" s="1" customFormat="1"/>
    <row r="69194" s="1" customFormat="1"/>
    <row r="69195" s="1" customFormat="1"/>
    <row r="69196" s="1" customFormat="1"/>
    <row r="69197" s="1" customFormat="1"/>
    <row r="69198" s="1" customFormat="1"/>
    <row r="69199" s="1" customFormat="1"/>
    <row r="69200" s="1" customFormat="1"/>
    <row r="69201" s="1" customFormat="1"/>
    <row r="69202" s="1" customFormat="1"/>
    <row r="69203" s="1" customFormat="1"/>
    <row r="69204" s="1" customFormat="1"/>
    <row r="69205" s="1" customFormat="1"/>
    <row r="69206" s="1" customFormat="1"/>
    <row r="69207" s="1" customFormat="1"/>
    <row r="69208" s="1" customFormat="1"/>
    <row r="69209" s="1" customFormat="1"/>
    <row r="69210" s="1" customFormat="1"/>
    <row r="69211" s="1" customFormat="1"/>
    <row r="69212" s="1" customFormat="1"/>
    <row r="69213" s="1" customFormat="1"/>
    <row r="69214" s="1" customFormat="1"/>
    <row r="69215" s="1" customFormat="1"/>
    <row r="69216" s="1" customFormat="1"/>
    <row r="69217" s="1" customFormat="1"/>
    <row r="69218" s="1" customFormat="1"/>
    <row r="69219" s="1" customFormat="1"/>
    <row r="69220" s="1" customFormat="1"/>
    <row r="69221" s="1" customFormat="1"/>
    <row r="69222" s="1" customFormat="1"/>
    <row r="69223" s="1" customFormat="1"/>
    <row r="69224" s="1" customFormat="1"/>
    <row r="69225" s="1" customFormat="1"/>
    <row r="69226" s="1" customFormat="1"/>
    <row r="69227" s="1" customFormat="1"/>
    <row r="69228" s="1" customFormat="1"/>
    <row r="69229" s="1" customFormat="1"/>
    <row r="69230" s="1" customFormat="1"/>
    <row r="69231" s="1" customFormat="1"/>
    <row r="69232" s="1" customFormat="1"/>
    <row r="69233" s="1" customFormat="1"/>
    <row r="69234" s="1" customFormat="1"/>
    <row r="69235" s="1" customFormat="1"/>
    <row r="69236" s="1" customFormat="1"/>
    <row r="69237" s="1" customFormat="1"/>
    <row r="69238" s="1" customFormat="1"/>
    <row r="69239" s="1" customFormat="1"/>
    <row r="69240" s="1" customFormat="1"/>
    <row r="69241" s="1" customFormat="1"/>
    <row r="69242" s="1" customFormat="1"/>
    <row r="69243" s="1" customFormat="1"/>
    <row r="69244" s="1" customFormat="1"/>
    <row r="69245" s="1" customFormat="1"/>
    <row r="69246" s="1" customFormat="1"/>
    <row r="69247" s="1" customFormat="1"/>
    <row r="69248" s="1" customFormat="1"/>
    <row r="69249" s="1" customFormat="1"/>
    <row r="69250" s="1" customFormat="1"/>
    <row r="69251" s="1" customFormat="1"/>
    <row r="69252" s="1" customFormat="1"/>
    <row r="69253" s="1" customFormat="1"/>
    <row r="69254" s="1" customFormat="1"/>
    <row r="69255" s="1" customFormat="1"/>
    <row r="69256" s="1" customFormat="1"/>
    <row r="69257" s="1" customFormat="1"/>
    <row r="69258" s="1" customFormat="1"/>
    <row r="69259" s="1" customFormat="1"/>
    <row r="69260" s="1" customFormat="1"/>
    <row r="69261" s="1" customFormat="1"/>
    <row r="69262" s="1" customFormat="1"/>
    <row r="69263" s="1" customFormat="1"/>
    <row r="69264" s="1" customFormat="1"/>
    <row r="69265" s="1" customFormat="1"/>
    <row r="69266" s="1" customFormat="1"/>
    <row r="69267" s="1" customFormat="1"/>
    <row r="69268" s="1" customFormat="1"/>
    <row r="69269" s="1" customFormat="1"/>
    <row r="69270" s="1" customFormat="1"/>
    <row r="69271" s="1" customFormat="1"/>
    <row r="69272" s="1" customFormat="1"/>
    <row r="69273" s="1" customFormat="1"/>
    <row r="69274" s="1" customFormat="1"/>
    <row r="69275" s="1" customFormat="1"/>
    <row r="69276" s="1" customFormat="1"/>
    <row r="69277" s="1" customFormat="1"/>
    <row r="69278" s="1" customFormat="1"/>
    <row r="69279" s="1" customFormat="1"/>
    <row r="69280" s="1" customFormat="1"/>
    <row r="69281" s="1" customFormat="1"/>
    <row r="69282" s="1" customFormat="1"/>
    <row r="69283" s="1" customFormat="1"/>
    <row r="69284" s="1" customFormat="1"/>
    <row r="69285" s="1" customFormat="1"/>
    <row r="69286" s="1" customFormat="1"/>
    <row r="69287" s="1" customFormat="1"/>
    <row r="69288" s="1" customFormat="1"/>
    <row r="69289" s="1" customFormat="1"/>
    <row r="69290" s="1" customFormat="1"/>
    <row r="69291" s="1" customFormat="1"/>
    <row r="69292" s="1" customFormat="1"/>
    <row r="69293" s="1" customFormat="1"/>
    <row r="69294" s="1" customFormat="1"/>
    <row r="69295" s="1" customFormat="1"/>
    <row r="69296" s="1" customFormat="1"/>
    <row r="69297" s="1" customFormat="1"/>
    <row r="69298" s="1" customFormat="1"/>
    <row r="69299" s="1" customFormat="1"/>
    <row r="69300" s="1" customFormat="1"/>
    <row r="69301" s="1" customFormat="1"/>
    <row r="69302" s="1" customFormat="1"/>
    <row r="69303" s="1" customFormat="1"/>
    <row r="69304" s="1" customFormat="1"/>
    <row r="69305" s="1" customFormat="1"/>
    <row r="69306" s="1" customFormat="1"/>
    <row r="69307" s="1" customFormat="1"/>
    <row r="69308" s="1" customFormat="1"/>
    <row r="69309" s="1" customFormat="1"/>
    <row r="69310" s="1" customFormat="1"/>
    <row r="69311" s="1" customFormat="1"/>
    <row r="69312" s="1" customFormat="1"/>
    <row r="69313" s="1" customFormat="1"/>
    <row r="69314" s="1" customFormat="1"/>
    <row r="69315" s="1" customFormat="1"/>
    <row r="69316" s="1" customFormat="1"/>
    <row r="69317" s="1" customFormat="1"/>
    <row r="69318" s="1" customFormat="1"/>
    <row r="69319" s="1" customFormat="1"/>
    <row r="69320" s="1" customFormat="1"/>
    <row r="69321" s="1" customFormat="1"/>
    <row r="69322" s="1" customFormat="1"/>
    <row r="69323" s="1" customFormat="1"/>
    <row r="69324" s="1" customFormat="1"/>
    <row r="69325" s="1" customFormat="1"/>
    <row r="69326" s="1" customFormat="1"/>
    <row r="69327" s="1" customFormat="1"/>
    <row r="69328" s="1" customFormat="1"/>
    <row r="69329" s="1" customFormat="1"/>
    <row r="69330" s="1" customFormat="1"/>
    <row r="69331" s="1" customFormat="1"/>
    <row r="69332" s="1" customFormat="1"/>
    <row r="69333" s="1" customFormat="1"/>
    <row r="69334" s="1" customFormat="1"/>
    <row r="69335" s="1" customFormat="1"/>
    <row r="69336" s="1" customFormat="1"/>
    <row r="69337" s="1" customFormat="1"/>
    <row r="69338" s="1" customFormat="1"/>
    <row r="69339" s="1" customFormat="1"/>
    <row r="69340" s="1" customFormat="1"/>
    <row r="69341" s="1" customFormat="1"/>
    <row r="69342" s="1" customFormat="1"/>
    <row r="69343" s="1" customFormat="1"/>
    <row r="69344" s="1" customFormat="1"/>
    <row r="69345" s="1" customFormat="1"/>
    <row r="69346" s="1" customFormat="1"/>
    <row r="69347" s="1" customFormat="1"/>
    <row r="69348" s="1" customFormat="1"/>
    <row r="69349" s="1" customFormat="1"/>
    <row r="69350" s="1" customFormat="1"/>
    <row r="69351" s="1" customFormat="1"/>
    <row r="69352" s="1" customFormat="1"/>
    <row r="69353" s="1" customFormat="1"/>
    <row r="69354" s="1" customFormat="1"/>
    <row r="69355" s="1" customFormat="1"/>
    <row r="69356" s="1" customFormat="1"/>
    <row r="69357" s="1" customFormat="1"/>
    <row r="69358" s="1" customFormat="1"/>
    <row r="69359" s="1" customFormat="1"/>
    <row r="69360" s="1" customFormat="1"/>
    <row r="69361" s="1" customFormat="1"/>
    <row r="69362" s="1" customFormat="1"/>
    <row r="69363" s="1" customFormat="1"/>
    <row r="69364" s="1" customFormat="1"/>
    <row r="69365" s="1" customFormat="1"/>
    <row r="69366" s="1" customFormat="1"/>
    <row r="69367" s="1" customFormat="1"/>
    <row r="69368" s="1" customFormat="1"/>
    <row r="69369" s="1" customFormat="1"/>
    <row r="69370" s="1" customFormat="1"/>
    <row r="69371" s="1" customFormat="1"/>
    <row r="69372" s="1" customFormat="1"/>
    <row r="69373" s="1" customFormat="1"/>
    <row r="69374" s="1" customFormat="1"/>
    <row r="69375" s="1" customFormat="1"/>
    <row r="69376" s="1" customFormat="1"/>
    <row r="69377" s="1" customFormat="1"/>
    <row r="69378" s="1" customFormat="1"/>
    <row r="69379" s="1" customFormat="1"/>
    <row r="69380" s="1" customFormat="1"/>
    <row r="69381" s="1" customFormat="1"/>
    <row r="69382" s="1" customFormat="1"/>
    <row r="69383" s="1" customFormat="1"/>
    <row r="69384" s="1" customFormat="1"/>
    <row r="69385" s="1" customFormat="1"/>
    <row r="69386" s="1" customFormat="1"/>
    <row r="69387" s="1" customFormat="1"/>
    <row r="69388" s="1" customFormat="1"/>
    <row r="69389" s="1" customFormat="1"/>
    <row r="69390" s="1" customFormat="1"/>
    <row r="69391" s="1" customFormat="1"/>
    <row r="69392" s="1" customFormat="1"/>
    <row r="69393" s="1" customFormat="1"/>
    <row r="69394" s="1" customFormat="1"/>
    <row r="69395" s="1" customFormat="1"/>
    <row r="69396" s="1" customFormat="1"/>
    <row r="69397" s="1" customFormat="1"/>
    <row r="69398" s="1" customFormat="1"/>
    <row r="69399" s="1" customFormat="1"/>
    <row r="69400" s="1" customFormat="1"/>
    <row r="69401" s="1" customFormat="1"/>
    <row r="69402" s="1" customFormat="1"/>
    <row r="69403" s="1" customFormat="1"/>
    <row r="69404" s="1" customFormat="1"/>
    <row r="69405" s="1" customFormat="1"/>
    <row r="69406" s="1" customFormat="1"/>
    <row r="69407" s="1" customFormat="1"/>
    <row r="69408" s="1" customFormat="1"/>
    <row r="69409" s="1" customFormat="1"/>
    <row r="69410" s="1" customFormat="1"/>
    <row r="69411" s="1" customFormat="1"/>
    <row r="69412" s="1" customFormat="1"/>
    <row r="69413" s="1" customFormat="1"/>
    <row r="69414" s="1" customFormat="1"/>
    <row r="69415" s="1" customFormat="1"/>
    <row r="69416" s="1" customFormat="1"/>
    <row r="69417" s="1" customFormat="1"/>
    <row r="69418" s="1" customFormat="1"/>
    <row r="69419" s="1" customFormat="1"/>
    <row r="69420" s="1" customFormat="1"/>
    <row r="69421" s="1" customFormat="1"/>
    <row r="69422" s="1" customFormat="1"/>
    <row r="69423" s="1" customFormat="1"/>
    <row r="69424" s="1" customFormat="1"/>
    <row r="69425" s="1" customFormat="1"/>
    <row r="69426" s="1" customFormat="1"/>
    <row r="69427" s="1" customFormat="1"/>
    <row r="69428" s="1" customFormat="1"/>
    <row r="69429" s="1" customFormat="1"/>
    <row r="69430" s="1" customFormat="1"/>
    <row r="69431" s="1" customFormat="1"/>
    <row r="69432" s="1" customFormat="1"/>
    <row r="69433" s="1" customFormat="1"/>
    <row r="69434" s="1" customFormat="1"/>
    <row r="69435" s="1" customFormat="1"/>
    <row r="69436" s="1" customFormat="1"/>
    <row r="69437" s="1" customFormat="1"/>
    <row r="69438" s="1" customFormat="1"/>
    <row r="69439" s="1" customFormat="1"/>
    <row r="69440" s="1" customFormat="1"/>
    <row r="69441" s="1" customFormat="1"/>
    <row r="69442" s="1" customFormat="1"/>
    <row r="69443" s="1" customFormat="1"/>
    <row r="69444" s="1" customFormat="1"/>
    <row r="69445" s="1" customFormat="1"/>
    <row r="69446" s="1" customFormat="1"/>
    <row r="69447" s="1" customFormat="1"/>
    <row r="69448" s="1" customFormat="1"/>
    <row r="69449" s="1" customFormat="1"/>
    <row r="69450" s="1" customFormat="1"/>
    <row r="69451" s="1" customFormat="1"/>
    <row r="69452" s="1" customFormat="1"/>
    <row r="69453" s="1" customFormat="1"/>
    <row r="69454" s="1" customFormat="1"/>
    <row r="69455" s="1" customFormat="1"/>
    <row r="69456" s="1" customFormat="1"/>
    <row r="69457" s="1" customFormat="1"/>
    <row r="69458" s="1" customFormat="1"/>
    <row r="69459" s="1" customFormat="1"/>
    <row r="69460" s="1" customFormat="1"/>
    <row r="69461" s="1" customFormat="1"/>
    <row r="69462" s="1" customFormat="1"/>
    <row r="69463" s="1" customFormat="1"/>
    <row r="69464" s="1" customFormat="1"/>
    <row r="69465" s="1" customFormat="1"/>
    <row r="69466" s="1" customFormat="1"/>
    <row r="69467" s="1" customFormat="1"/>
    <row r="69468" s="1" customFormat="1"/>
    <row r="69469" s="1" customFormat="1"/>
    <row r="69470" s="1" customFormat="1"/>
    <row r="69471" s="1" customFormat="1"/>
    <row r="69472" s="1" customFormat="1"/>
    <row r="69473" s="1" customFormat="1"/>
    <row r="69474" s="1" customFormat="1"/>
    <row r="69475" s="1" customFormat="1"/>
    <row r="69476" s="1" customFormat="1"/>
    <row r="69477" s="1" customFormat="1"/>
    <row r="69478" s="1" customFormat="1"/>
    <row r="69479" s="1" customFormat="1"/>
    <row r="69480" s="1" customFormat="1"/>
    <row r="69481" s="1" customFormat="1"/>
    <row r="69482" s="1" customFormat="1"/>
    <row r="69483" s="1" customFormat="1"/>
    <row r="69484" s="1" customFormat="1"/>
    <row r="69485" s="1" customFormat="1"/>
    <row r="69486" s="1" customFormat="1"/>
    <row r="69487" s="1" customFormat="1"/>
    <row r="69488" s="1" customFormat="1"/>
    <row r="69489" s="1" customFormat="1"/>
    <row r="69490" s="1" customFormat="1"/>
    <row r="69491" s="1" customFormat="1"/>
    <row r="69492" s="1" customFormat="1"/>
    <row r="69493" s="1" customFormat="1"/>
    <row r="69494" s="1" customFormat="1"/>
    <row r="69495" s="1" customFormat="1"/>
    <row r="69496" s="1" customFormat="1"/>
    <row r="69497" s="1" customFormat="1"/>
    <row r="69498" s="1" customFormat="1"/>
    <row r="69499" s="1" customFormat="1"/>
    <row r="69500" s="1" customFormat="1"/>
    <row r="69501" s="1" customFormat="1"/>
    <row r="69502" s="1" customFormat="1"/>
    <row r="69503" s="1" customFormat="1"/>
    <row r="69504" s="1" customFormat="1"/>
    <row r="69505" s="1" customFormat="1"/>
    <row r="69506" s="1" customFormat="1"/>
    <row r="69507" s="1" customFormat="1"/>
    <row r="69508" s="1" customFormat="1"/>
    <row r="69509" s="1" customFormat="1"/>
    <row r="69510" s="1" customFormat="1"/>
    <row r="69511" s="1" customFormat="1"/>
    <row r="69512" s="1" customFormat="1"/>
    <row r="69513" s="1" customFormat="1"/>
    <row r="69514" s="1" customFormat="1"/>
    <row r="69515" s="1" customFormat="1"/>
    <row r="69516" s="1" customFormat="1"/>
    <row r="69517" s="1" customFormat="1"/>
    <row r="69518" s="1" customFormat="1"/>
    <row r="69519" s="1" customFormat="1"/>
    <row r="69520" s="1" customFormat="1"/>
    <row r="69521" s="1" customFormat="1"/>
    <row r="69522" s="1" customFormat="1"/>
    <row r="69523" s="1" customFormat="1"/>
    <row r="69524" s="1" customFormat="1"/>
    <row r="69525" s="1" customFormat="1"/>
    <row r="69526" s="1" customFormat="1"/>
    <row r="69527" s="1" customFormat="1"/>
    <row r="69528" s="1" customFormat="1"/>
    <row r="69529" s="1" customFormat="1"/>
    <row r="69530" s="1" customFormat="1"/>
    <row r="69531" s="1" customFormat="1"/>
    <row r="69532" s="1" customFormat="1"/>
    <row r="69533" s="1" customFormat="1"/>
    <row r="69534" s="1" customFormat="1"/>
    <row r="69535" s="1" customFormat="1"/>
    <row r="69536" s="1" customFormat="1"/>
    <row r="69537" s="1" customFormat="1"/>
    <row r="69538" s="1" customFormat="1"/>
    <row r="69539" s="1" customFormat="1"/>
    <row r="69540" s="1" customFormat="1"/>
    <row r="69541" s="1" customFormat="1"/>
    <row r="69542" s="1" customFormat="1"/>
    <row r="69543" s="1" customFormat="1"/>
    <row r="69544" s="1" customFormat="1"/>
    <row r="69545" s="1" customFormat="1"/>
    <row r="69546" s="1" customFormat="1"/>
    <row r="69547" s="1" customFormat="1"/>
    <row r="69548" s="1" customFormat="1"/>
    <row r="69549" s="1" customFormat="1"/>
    <row r="69550" s="1" customFormat="1"/>
    <row r="69551" s="1" customFormat="1"/>
    <row r="69552" s="1" customFormat="1"/>
    <row r="69553" s="1" customFormat="1"/>
    <row r="69554" s="1" customFormat="1"/>
    <row r="69555" s="1" customFormat="1"/>
    <row r="69556" s="1" customFormat="1"/>
    <row r="69557" s="1" customFormat="1"/>
    <row r="69558" s="1" customFormat="1"/>
    <row r="69559" s="1" customFormat="1"/>
    <row r="69560" s="1" customFormat="1"/>
    <row r="69561" s="1" customFormat="1"/>
    <row r="69562" s="1" customFormat="1"/>
    <row r="69563" s="1" customFormat="1"/>
    <row r="69564" s="1" customFormat="1"/>
    <row r="69565" s="1" customFormat="1"/>
    <row r="69566" s="1" customFormat="1"/>
    <row r="69567" s="1" customFormat="1"/>
    <row r="69568" s="1" customFormat="1"/>
    <row r="69569" s="1" customFormat="1"/>
    <row r="69570" s="1" customFormat="1"/>
    <row r="69571" s="1" customFormat="1"/>
    <row r="69572" s="1" customFormat="1"/>
    <row r="69573" s="1" customFormat="1"/>
    <row r="69574" s="1" customFormat="1"/>
    <row r="69575" s="1" customFormat="1"/>
    <row r="69576" s="1" customFormat="1"/>
    <row r="69577" s="1" customFormat="1"/>
    <row r="69578" s="1" customFormat="1"/>
    <row r="69579" s="1" customFormat="1"/>
    <row r="69580" s="1" customFormat="1"/>
    <row r="69581" s="1" customFormat="1"/>
    <row r="69582" s="1" customFormat="1"/>
    <row r="69583" s="1" customFormat="1"/>
    <row r="69584" s="1" customFormat="1"/>
    <row r="69585" s="1" customFormat="1"/>
    <row r="69586" s="1" customFormat="1"/>
    <row r="69587" s="1" customFormat="1"/>
    <row r="69588" s="1" customFormat="1"/>
    <row r="69589" s="1" customFormat="1"/>
    <row r="69590" s="1" customFormat="1"/>
    <row r="69591" s="1" customFormat="1"/>
    <row r="69592" s="1" customFormat="1"/>
    <row r="69593" s="1" customFormat="1"/>
    <row r="69594" s="1" customFormat="1"/>
    <row r="69595" s="1" customFormat="1"/>
    <row r="69596" s="1" customFormat="1"/>
    <row r="69597" s="1" customFormat="1"/>
    <row r="69598" s="1" customFormat="1"/>
    <row r="69599" s="1" customFormat="1"/>
    <row r="69600" s="1" customFormat="1"/>
    <row r="69601" s="1" customFormat="1"/>
    <row r="69602" s="1" customFormat="1"/>
    <row r="69603" s="1" customFormat="1"/>
    <row r="69604" s="1" customFormat="1"/>
    <row r="69605" s="1" customFormat="1"/>
    <row r="69606" s="1" customFormat="1"/>
    <row r="69607" s="1" customFormat="1"/>
    <row r="69608" s="1" customFormat="1"/>
    <row r="69609" s="1" customFormat="1"/>
    <row r="69610" s="1" customFormat="1"/>
    <row r="69611" s="1" customFormat="1"/>
    <row r="69612" s="1" customFormat="1"/>
    <row r="69613" s="1" customFormat="1"/>
    <row r="69614" s="1" customFormat="1"/>
    <row r="69615" s="1" customFormat="1"/>
    <row r="69616" s="1" customFormat="1"/>
    <row r="69617" s="1" customFormat="1"/>
    <row r="69618" s="1" customFormat="1"/>
    <row r="69619" s="1" customFormat="1"/>
    <row r="69620" s="1" customFormat="1"/>
    <row r="69621" s="1" customFormat="1"/>
    <row r="69622" s="1" customFormat="1"/>
    <row r="69623" s="1" customFormat="1"/>
    <row r="69624" s="1" customFormat="1"/>
    <row r="69625" s="1" customFormat="1"/>
    <row r="69626" s="1" customFormat="1"/>
    <row r="69627" s="1" customFormat="1"/>
    <row r="69628" s="1" customFormat="1"/>
    <row r="69629" s="1" customFormat="1"/>
    <row r="69630" s="1" customFormat="1"/>
    <row r="69631" s="1" customFormat="1"/>
    <row r="69632" s="1" customFormat="1"/>
    <row r="69633" s="1" customFormat="1"/>
    <row r="69634" s="1" customFormat="1"/>
    <row r="69635" s="1" customFormat="1"/>
    <row r="69636" s="1" customFormat="1"/>
    <row r="69637" s="1" customFormat="1"/>
    <row r="69638" s="1" customFormat="1"/>
    <row r="69639" s="1" customFormat="1"/>
    <row r="69640" s="1" customFormat="1"/>
    <row r="69641" s="1" customFormat="1"/>
    <row r="69642" s="1" customFormat="1"/>
    <row r="69643" s="1" customFormat="1"/>
    <row r="69644" s="1" customFormat="1"/>
    <row r="69645" s="1" customFormat="1"/>
    <row r="69646" s="1" customFormat="1"/>
    <row r="69647" s="1" customFormat="1"/>
    <row r="69648" s="1" customFormat="1"/>
    <row r="69649" s="1" customFormat="1"/>
    <row r="69650" s="1" customFormat="1"/>
    <row r="69651" s="1" customFormat="1"/>
    <row r="69652" s="1" customFormat="1"/>
    <row r="69653" s="1" customFormat="1"/>
    <row r="69654" s="1" customFormat="1"/>
    <row r="69655" s="1" customFormat="1"/>
    <row r="69656" s="1" customFormat="1"/>
    <row r="69657" s="1" customFormat="1"/>
    <row r="69658" s="1" customFormat="1"/>
    <row r="69659" s="1" customFormat="1"/>
    <row r="69660" s="1" customFormat="1"/>
    <row r="69661" s="1" customFormat="1"/>
    <row r="69662" s="1" customFormat="1"/>
    <row r="69663" s="1" customFormat="1"/>
    <row r="69664" s="1" customFormat="1"/>
    <row r="69665" s="1" customFormat="1"/>
    <row r="69666" s="1" customFormat="1"/>
    <row r="69667" s="1" customFormat="1"/>
    <row r="69668" s="1" customFormat="1"/>
    <row r="69669" s="1" customFormat="1"/>
    <row r="69670" s="1" customFormat="1"/>
    <row r="69671" s="1" customFormat="1"/>
    <row r="69672" s="1" customFormat="1"/>
    <row r="69673" s="1" customFormat="1"/>
    <row r="69674" s="1" customFormat="1"/>
    <row r="69675" s="1" customFormat="1"/>
    <row r="69676" s="1" customFormat="1"/>
    <row r="69677" s="1" customFormat="1"/>
    <row r="69678" s="1" customFormat="1"/>
    <row r="69679" s="1" customFormat="1"/>
    <row r="69680" s="1" customFormat="1"/>
    <row r="69681" s="1" customFormat="1"/>
    <row r="69682" s="1" customFormat="1"/>
    <row r="69683" s="1" customFormat="1"/>
    <row r="69684" s="1" customFormat="1"/>
    <row r="69685" s="1" customFormat="1"/>
    <row r="69686" s="1" customFormat="1"/>
    <row r="69687" s="1" customFormat="1"/>
    <row r="69688" s="1" customFormat="1"/>
    <row r="69689" s="1" customFormat="1"/>
    <row r="69690" s="1" customFormat="1"/>
    <row r="69691" s="1" customFormat="1"/>
    <row r="69692" s="1" customFormat="1"/>
    <row r="69693" s="1" customFormat="1"/>
    <row r="69694" s="1" customFormat="1"/>
    <row r="69695" s="1" customFormat="1"/>
    <row r="69696" s="1" customFormat="1"/>
    <row r="69697" s="1" customFormat="1"/>
    <row r="69698" s="1" customFormat="1"/>
    <row r="69699" s="1" customFormat="1"/>
    <row r="69700" s="1" customFormat="1"/>
    <row r="69701" s="1" customFormat="1"/>
    <row r="69702" s="1" customFormat="1"/>
    <row r="69703" s="1" customFormat="1"/>
    <row r="69704" s="1" customFormat="1"/>
    <row r="69705" s="1" customFormat="1"/>
    <row r="69706" s="1" customFormat="1"/>
    <row r="69707" s="1" customFormat="1"/>
    <row r="69708" s="1" customFormat="1"/>
    <row r="69709" s="1" customFormat="1"/>
    <row r="69710" s="1" customFormat="1"/>
    <row r="69711" s="1" customFormat="1"/>
    <row r="69712" s="1" customFormat="1"/>
    <row r="69713" s="1" customFormat="1"/>
    <row r="69714" s="1" customFormat="1"/>
    <row r="69715" s="1" customFormat="1"/>
    <row r="69716" s="1" customFormat="1"/>
    <row r="69717" s="1" customFormat="1"/>
    <row r="69718" s="1" customFormat="1"/>
    <row r="69719" s="1" customFormat="1"/>
    <row r="69720" s="1" customFormat="1"/>
    <row r="69721" s="1" customFormat="1"/>
    <row r="69722" s="1" customFormat="1"/>
    <row r="69723" s="1" customFormat="1"/>
    <row r="69724" s="1" customFormat="1"/>
    <row r="69725" s="1" customFormat="1"/>
    <row r="69726" s="1" customFormat="1"/>
    <row r="69727" s="1" customFormat="1"/>
    <row r="69728" s="1" customFormat="1"/>
    <row r="69729" s="1" customFormat="1"/>
    <row r="69730" s="1" customFormat="1"/>
    <row r="69731" s="1" customFormat="1"/>
    <row r="69732" s="1" customFormat="1"/>
    <row r="69733" s="1" customFormat="1"/>
    <row r="69734" s="1" customFormat="1"/>
    <row r="69735" s="1" customFormat="1"/>
    <row r="69736" s="1" customFormat="1"/>
    <row r="69737" s="1" customFormat="1"/>
    <row r="69738" s="1" customFormat="1"/>
    <row r="69739" s="1" customFormat="1"/>
    <row r="69740" s="1" customFormat="1"/>
    <row r="69741" s="1" customFormat="1"/>
    <row r="69742" s="1" customFormat="1"/>
    <row r="69743" s="1" customFormat="1"/>
    <row r="69744" s="1" customFormat="1"/>
    <row r="69745" s="1" customFormat="1"/>
    <row r="69746" s="1" customFormat="1"/>
    <row r="69747" s="1" customFormat="1"/>
    <row r="69748" s="1" customFormat="1"/>
    <row r="69749" s="1" customFormat="1"/>
    <row r="69750" s="1" customFormat="1"/>
    <row r="69751" s="1" customFormat="1"/>
    <row r="69752" s="1" customFormat="1"/>
    <row r="69753" s="1" customFormat="1"/>
    <row r="69754" s="1" customFormat="1"/>
    <row r="69755" s="1" customFormat="1"/>
    <row r="69756" s="1" customFormat="1"/>
    <row r="69757" s="1" customFormat="1"/>
    <row r="69758" s="1" customFormat="1"/>
    <row r="69759" s="1" customFormat="1"/>
    <row r="69760" s="1" customFormat="1"/>
    <row r="69761" s="1" customFormat="1"/>
    <row r="69762" s="1" customFormat="1"/>
    <row r="69763" s="1" customFormat="1"/>
    <row r="69764" s="1" customFormat="1"/>
    <row r="69765" s="1" customFormat="1"/>
    <row r="69766" s="1" customFormat="1"/>
    <row r="69767" s="1" customFormat="1"/>
    <row r="69768" s="1" customFormat="1"/>
    <row r="69769" s="1" customFormat="1"/>
    <row r="69770" s="1" customFormat="1"/>
    <row r="69771" s="1" customFormat="1"/>
    <row r="69772" s="1" customFormat="1"/>
    <row r="69773" s="1" customFormat="1"/>
    <row r="69774" s="1" customFormat="1"/>
    <row r="69775" s="1" customFormat="1"/>
    <row r="69776" s="1" customFormat="1"/>
    <row r="69777" s="1" customFormat="1"/>
    <row r="69778" s="1" customFormat="1"/>
    <row r="69779" s="1" customFormat="1"/>
    <row r="69780" s="1" customFormat="1"/>
    <row r="69781" s="1" customFormat="1"/>
    <row r="69782" s="1" customFormat="1"/>
    <row r="69783" s="1" customFormat="1"/>
    <row r="69784" s="1" customFormat="1"/>
    <row r="69785" s="1" customFormat="1"/>
    <row r="69786" s="1" customFormat="1"/>
    <row r="69787" s="1" customFormat="1"/>
    <row r="69788" s="1" customFormat="1"/>
    <row r="69789" s="1" customFormat="1"/>
    <row r="69790" s="1" customFormat="1"/>
    <row r="69791" s="1" customFormat="1"/>
    <row r="69792" s="1" customFormat="1"/>
    <row r="69793" s="1" customFormat="1"/>
    <row r="69794" s="1" customFormat="1"/>
    <row r="69795" s="1" customFormat="1"/>
    <row r="69796" s="1" customFormat="1"/>
    <row r="69797" s="1" customFormat="1"/>
    <row r="69798" s="1" customFormat="1"/>
    <row r="69799" s="1" customFormat="1"/>
    <row r="69800" s="1" customFormat="1"/>
    <row r="69801" s="1" customFormat="1"/>
    <row r="69802" s="1" customFormat="1"/>
    <row r="69803" s="1" customFormat="1"/>
    <row r="69804" s="1" customFormat="1"/>
    <row r="69805" s="1" customFormat="1"/>
    <row r="69806" s="1" customFormat="1"/>
    <row r="69807" s="1" customFormat="1"/>
    <row r="69808" s="1" customFormat="1"/>
    <row r="69809" s="1" customFormat="1"/>
    <row r="69810" s="1" customFormat="1"/>
    <row r="69811" s="1" customFormat="1"/>
    <row r="69812" s="1" customFormat="1"/>
    <row r="69813" s="1" customFormat="1"/>
    <row r="69814" s="1" customFormat="1"/>
    <row r="69815" s="1" customFormat="1"/>
    <row r="69816" s="1" customFormat="1"/>
    <row r="69817" s="1" customFormat="1"/>
    <row r="69818" s="1" customFormat="1"/>
    <row r="69819" s="1" customFormat="1"/>
    <row r="69820" s="1" customFormat="1"/>
    <row r="69821" s="1" customFormat="1"/>
    <row r="69822" s="1" customFormat="1"/>
    <row r="69823" s="1" customFormat="1"/>
    <row r="69824" s="1" customFormat="1"/>
    <row r="69825" s="1" customFormat="1"/>
    <row r="69826" s="1" customFormat="1"/>
    <row r="69827" s="1" customFormat="1"/>
    <row r="69828" s="1" customFormat="1"/>
    <row r="69829" s="1" customFormat="1"/>
    <row r="69830" s="1" customFormat="1"/>
    <row r="69831" s="1" customFormat="1"/>
    <row r="69832" s="1" customFormat="1"/>
    <row r="69833" s="1" customFormat="1"/>
    <row r="69834" s="1" customFormat="1"/>
    <row r="69835" s="1" customFormat="1"/>
    <row r="69836" s="1" customFormat="1"/>
    <row r="69837" s="1" customFormat="1"/>
    <row r="69838" s="1" customFormat="1"/>
    <row r="69839" s="1" customFormat="1"/>
    <row r="69840" s="1" customFormat="1"/>
    <row r="69841" s="1" customFormat="1"/>
    <row r="69842" s="1" customFormat="1"/>
    <row r="69843" s="1" customFormat="1"/>
    <row r="69844" s="1" customFormat="1"/>
    <row r="69845" s="1" customFormat="1"/>
    <row r="69846" s="1" customFormat="1"/>
    <row r="69847" s="1" customFormat="1"/>
    <row r="69848" s="1" customFormat="1"/>
    <row r="69849" s="1" customFormat="1"/>
    <row r="69850" s="1" customFormat="1"/>
    <row r="69851" s="1" customFormat="1"/>
    <row r="69852" s="1" customFormat="1"/>
    <row r="69853" s="1" customFormat="1"/>
    <row r="69854" s="1" customFormat="1"/>
    <row r="69855" s="1" customFormat="1"/>
    <row r="69856" s="1" customFormat="1"/>
    <row r="69857" s="1" customFormat="1"/>
    <row r="69858" s="1" customFormat="1"/>
    <row r="69859" s="1" customFormat="1"/>
    <row r="69860" s="1" customFormat="1"/>
    <row r="69861" s="1" customFormat="1"/>
    <row r="69862" s="1" customFormat="1"/>
    <row r="69863" s="1" customFormat="1"/>
    <row r="69864" s="1" customFormat="1"/>
    <row r="69865" s="1" customFormat="1"/>
    <row r="69866" s="1" customFormat="1"/>
    <row r="69867" s="1" customFormat="1"/>
    <row r="69868" s="1" customFormat="1"/>
    <row r="69869" s="1" customFormat="1"/>
    <row r="69870" s="1" customFormat="1"/>
    <row r="69871" s="1" customFormat="1"/>
    <row r="69872" s="1" customFormat="1"/>
    <row r="69873" s="1" customFormat="1"/>
    <row r="69874" s="1" customFormat="1"/>
    <row r="69875" s="1" customFormat="1"/>
    <row r="69876" s="1" customFormat="1"/>
    <row r="69877" s="1" customFormat="1"/>
    <row r="69878" s="1" customFormat="1"/>
    <row r="69879" s="1" customFormat="1"/>
    <row r="69880" s="1" customFormat="1"/>
    <row r="69881" s="1" customFormat="1"/>
    <row r="69882" s="1" customFormat="1"/>
    <row r="69883" s="1" customFormat="1"/>
    <row r="69884" s="1" customFormat="1"/>
    <row r="69885" s="1" customFormat="1"/>
    <row r="69886" s="1" customFormat="1"/>
    <row r="69887" s="1" customFormat="1"/>
    <row r="69888" s="1" customFormat="1"/>
    <row r="69889" s="1" customFormat="1"/>
    <row r="69890" s="1" customFormat="1"/>
    <row r="69891" s="1" customFormat="1"/>
    <row r="69892" s="1" customFormat="1"/>
    <row r="69893" s="1" customFormat="1"/>
    <row r="69894" s="1" customFormat="1"/>
    <row r="69895" s="1" customFormat="1"/>
    <row r="69896" s="1" customFormat="1"/>
    <row r="69897" s="1" customFormat="1"/>
    <row r="69898" s="1" customFormat="1"/>
    <row r="69899" s="1" customFormat="1"/>
    <row r="69900" s="1" customFormat="1"/>
    <row r="69901" s="1" customFormat="1"/>
    <row r="69902" s="1" customFormat="1"/>
    <row r="69903" s="1" customFormat="1"/>
    <row r="69904" s="1" customFormat="1"/>
    <row r="69905" s="1" customFormat="1"/>
    <row r="69906" s="1" customFormat="1"/>
    <row r="69907" s="1" customFormat="1"/>
    <row r="69908" s="1" customFormat="1"/>
    <row r="69909" s="1" customFormat="1"/>
    <row r="69910" s="1" customFormat="1"/>
    <row r="69911" s="1" customFormat="1"/>
    <row r="69912" s="1" customFormat="1"/>
    <row r="69913" s="1" customFormat="1"/>
    <row r="69914" s="1" customFormat="1"/>
    <row r="69915" s="1" customFormat="1"/>
    <row r="69916" s="1" customFormat="1"/>
    <row r="69917" s="1" customFormat="1"/>
    <row r="69918" s="1" customFormat="1"/>
    <row r="69919" s="1" customFormat="1"/>
    <row r="69920" s="1" customFormat="1"/>
    <row r="69921" s="1" customFormat="1"/>
    <row r="69922" s="1" customFormat="1"/>
    <row r="69923" s="1" customFormat="1"/>
    <row r="69924" s="1" customFormat="1"/>
    <row r="69925" s="1" customFormat="1"/>
    <row r="69926" s="1" customFormat="1"/>
    <row r="69927" s="1" customFormat="1"/>
    <row r="69928" s="1" customFormat="1"/>
    <row r="69929" s="1" customFormat="1"/>
    <row r="69930" s="1" customFormat="1"/>
    <row r="69931" s="1" customFormat="1"/>
    <row r="69932" s="1" customFormat="1"/>
    <row r="69933" s="1" customFormat="1"/>
    <row r="69934" s="1" customFormat="1"/>
    <row r="69935" s="1" customFormat="1"/>
    <row r="69936" s="1" customFormat="1"/>
    <row r="69937" s="1" customFormat="1"/>
    <row r="69938" s="1" customFormat="1"/>
    <row r="69939" s="1" customFormat="1"/>
    <row r="69940" s="1" customFormat="1"/>
    <row r="69941" s="1" customFormat="1"/>
    <row r="69942" s="1" customFormat="1"/>
    <row r="69943" s="1" customFormat="1"/>
    <row r="69944" s="1" customFormat="1"/>
    <row r="69945" s="1" customFormat="1"/>
    <row r="69946" s="1" customFormat="1"/>
    <row r="69947" s="1" customFormat="1"/>
    <row r="69948" s="1" customFormat="1"/>
    <row r="69949" s="1" customFormat="1"/>
    <row r="69950" s="1" customFormat="1"/>
    <row r="69951" s="1" customFormat="1"/>
    <row r="69952" s="1" customFormat="1"/>
    <row r="69953" s="1" customFormat="1"/>
    <row r="69954" s="1" customFormat="1"/>
    <row r="69955" s="1" customFormat="1"/>
    <row r="69956" s="1" customFormat="1"/>
    <row r="69957" s="1" customFormat="1"/>
    <row r="69958" s="1" customFormat="1"/>
    <row r="69959" s="1" customFormat="1"/>
    <row r="69960" s="1" customFormat="1"/>
    <row r="69961" s="1" customFormat="1"/>
    <row r="69962" s="1" customFormat="1"/>
    <row r="69963" s="1" customFormat="1"/>
    <row r="69964" s="1" customFormat="1"/>
    <row r="69965" s="1" customFormat="1"/>
    <row r="69966" s="1" customFormat="1"/>
    <row r="69967" s="1" customFormat="1"/>
    <row r="69968" s="1" customFormat="1"/>
    <row r="69969" s="1" customFormat="1"/>
    <row r="69970" s="1" customFormat="1"/>
    <row r="69971" s="1" customFormat="1"/>
    <row r="69972" s="1" customFormat="1"/>
    <row r="69973" s="1" customFormat="1"/>
    <row r="69974" s="1" customFormat="1"/>
    <row r="69975" s="1" customFormat="1"/>
    <row r="69976" s="1" customFormat="1"/>
    <row r="69977" s="1" customFormat="1"/>
    <row r="69978" s="1" customFormat="1"/>
    <row r="69979" s="1" customFormat="1"/>
    <row r="69980" s="1" customFormat="1"/>
    <row r="69981" s="1" customFormat="1"/>
    <row r="69982" s="1" customFormat="1"/>
    <row r="69983" s="1" customFormat="1"/>
    <row r="69984" s="1" customFormat="1"/>
    <row r="69985" s="1" customFormat="1"/>
    <row r="69986" s="1" customFormat="1"/>
    <row r="69987" s="1" customFormat="1"/>
    <row r="69988" s="1" customFormat="1"/>
    <row r="69989" s="1" customFormat="1"/>
    <row r="69990" s="1" customFormat="1"/>
    <row r="69991" s="1" customFormat="1"/>
    <row r="69992" s="1" customFormat="1"/>
    <row r="69993" s="1" customFormat="1"/>
    <row r="69994" s="1" customFormat="1"/>
    <row r="69995" s="1" customFormat="1"/>
    <row r="69996" s="1" customFormat="1"/>
    <row r="69997" s="1" customFormat="1"/>
    <row r="69998" s="1" customFormat="1"/>
    <row r="69999" s="1" customFormat="1"/>
    <row r="70000" s="1" customFormat="1"/>
    <row r="70001" s="1" customFormat="1"/>
    <row r="70002" s="1" customFormat="1"/>
    <row r="70003" s="1" customFormat="1"/>
    <row r="70004" s="1" customFormat="1"/>
    <row r="70005" s="1" customFormat="1"/>
    <row r="70006" s="1" customFormat="1"/>
    <row r="70007" s="1" customFormat="1"/>
    <row r="70008" s="1" customFormat="1"/>
    <row r="70009" s="1" customFormat="1"/>
    <row r="70010" s="1" customFormat="1"/>
    <row r="70011" s="1" customFormat="1"/>
    <row r="70012" s="1" customFormat="1"/>
    <row r="70013" s="1" customFormat="1"/>
    <row r="70014" s="1" customFormat="1"/>
    <row r="70015" s="1" customFormat="1"/>
    <row r="70016" s="1" customFormat="1"/>
    <row r="70017" s="1" customFormat="1"/>
    <row r="70018" s="1" customFormat="1"/>
    <row r="70019" s="1" customFormat="1"/>
    <row r="70020" s="1" customFormat="1"/>
    <row r="70021" s="1" customFormat="1"/>
    <row r="70022" s="1" customFormat="1"/>
    <row r="70023" s="1" customFormat="1"/>
    <row r="70024" s="1" customFormat="1"/>
    <row r="70025" s="1" customFormat="1"/>
    <row r="70026" s="1" customFormat="1"/>
    <row r="70027" s="1" customFormat="1"/>
    <row r="70028" s="1" customFormat="1"/>
    <row r="70029" s="1" customFormat="1"/>
    <row r="70030" s="1" customFormat="1"/>
    <row r="70031" s="1" customFormat="1"/>
    <row r="70032" s="1" customFormat="1"/>
    <row r="70033" s="1" customFormat="1"/>
    <row r="70034" s="1" customFormat="1"/>
    <row r="70035" s="1" customFormat="1"/>
    <row r="70036" s="1" customFormat="1"/>
    <row r="70037" s="1" customFormat="1"/>
    <row r="70038" s="1" customFormat="1"/>
    <row r="70039" s="1" customFormat="1"/>
    <row r="70040" s="1" customFormat="1"/>
    <row r="70041" s="1" customFormat="1"/>
    <row r="70042" s="1" customFormat="1"/>
    <row r="70043" s="1" customFormat="1"/>
    <row r="70044" s="1" customFormat="1"/>
    <row r="70045" s="1" customFormat="1"/>
    <row r="70046" s="1" customFormat="1"/>
    <row r="70047" s="1" customFormat="1"/>
    <row r="70048" s="1" customFormat="1"/>
    <row r="70049" s="1" customFormat="1"/>
    <row r="70050" s="1" customFormat="1"/>
    <row r="70051" s="1" customFormat="1"/>
    <row r="70052" s="1" customFormat="1"/>
    <row r="70053" s="1" customFormat="1"/>
    <row r="70054" s="1" customFormat="1"/>
    <row r="70055" s="1" customFormat="1"/>
    <row r="70056" s="1" customFormat="1"/>
    <row r="70057" s="1" customFormat="1"/>
    <row r="70058" s="1" customFormat="1"/>
    <row r="70059" s="1" customFormat="1"/>
    <row r="70060" s="1" customFormat="1"/>
    <row r="70061" s="1" customFormat="1"/>
    <row r="70062" s="1" customFormat="1"/>
    <row r="70063" s="1" customFormat="1"/>
    <row r="70064" s="1" customFormat="1"/>
    <row r="70065" s="1" customFormat="1"/>
    <row r="70066" s="1" customFormat="1"/>
    <row r="70067" s="1" customFormat="1"/>
    <row r="70068" s="1" customFormat="1"/>
    <row r="70069" s="1" customFormat="1"/>
    <row r="70070" s="1" customFormat="1"/>
    <row r="70071" s="1" customFormat="1"/>
    <row r="70072" s="1" customFormat="1"/>
    <row r="70073" s="1" customFormat="1"/>
    <row r="70074" s="1" customFormat="1"/>
    <row r="70075" s="1" customFormat="1"/>
    <row r="70076" s="1" customFormat="1"/>
    <row r="70077" s="1" customFormat="1"/>
    <row r="70078" s="1" customFormat="1"/>
    <row r="70079" s="1" customFormat="1"/>
    <row r="70080" s="1" customFormat="1"/>
    <row r="70081" s="1" customFormat="1"/>
    <row r="70082" s="1" customFormat="1"/>
    <row r="70083" s="1" customFormat="1"/>
    <row r="70084" s="1" customFormat="1"/>
    <row r="70085" s="1" customFormat="1"/>
    <row r="70086" s="1" customFormat="1"/>
    <row r="70087" s="1" customFormat="1"/>
    <row r="70088" s="1" customFormat="1"/>
    <row r="70089" s="1" customFormat="1"/>
    <row r="70090" s="1" customFormat="1"/>
    <row r="70091" s="1" customFormat="1"/>
    <row r="70092" s="1" customFormat="1"/>
    <row r="70093" s="1" customFormat="1"/>
    <row r="70094" s="1" customFormat="1"/>
    <row r="70095" s="1" customFormat="1"/>
    <row r="70096" s="1" customFormat="1"/>
    <row r="70097" s="1" customFormat="1"/>
    <row r="70098" s="1" customFormat="1"/>
    <row r="70099" s="1" customFormat="1"/>
    <row r="70100" s="1" customFormat="1"/>
    <row r="70101" s="1" customFormat="1"/>
    <row r="70102" s="1" customFormat="1"/>
    <row r="70103" s="1" customFormat="1"/>
    <row r="70104" s="1" customFormat="1"/>
    <row r="70105" s="1" customFormat="1"/>
    <row r="70106" s="1" customFormat="1"/>
    <row r="70107" s="1" customFormat="1"/>
    <row r="70108" s="1" customFormat="1"/>
    <row r="70109" s="1" customFormat="1"/>
    <row r="70110" s="1" customFormat="1"/>
    <row r="70111" s="1" customFormat="1"/>
    <row r="70112" s="1" customFormat="1"/>
    <row r="70113" s="1" customFormat="1"/>
    <row r="70114" s="1" customFormat="1"/>
    <row r="70115" s="1" customFormat="1"/>
    <row r="70116" s="1" customFormat="1"/>
    <row r="70117" s="1" customFormat="1"/>
    <row r="70118" s="1" customFormat="1"/>
    <row r="70119" s="1" customFormat="1"/>
    <row r="70120" s="1" customFormat="1"/>
    <row r="70121" s="1" customFormat="1"/>
    <row r="70122" s="1" customFormat="1"/>
    <row r="70123" s="1" customFormat="1"/>
    <row r="70124" s="1" customFormat="1"/>
    <row r="70125" s="1" customFormat="1"/>
    <row r="70126" s="1" customFormat="1"/>
    <row r="70127" s="1" customFormat="1"/>
    <row r="70128" s="1" customFormat="1"/>
    <row r="70129" s="1" customFormat="1"/>
    <row r="70130" s="1" customFormat="1"/>
    <row r="70131" s="1" customFormat="1"/>
    <row r="70132" s="1" customFormat="1"/>
    <row r="70133" s="1" customFormat="1"/>
    <row r="70134" s="1" customFormat="1"/>
    <row r="70135" s="1" customFormat="1"/>
    <row r="70136" s="1" customFormat="1"/>
    <row r="70137" s="1" customFormat="1"/>
    <row r="70138" s="1" customFormat="1"/>
    <row r="70139" s="1" customFormat="1"/>
    <row r="70140" s="1" customFormat="1"/>
    <row r="70141" s="1" customFormat="1"/>
    <row r="70142" s="1" customFormat="1"/>
    <row r="70143" s="1" customFormat="1"/>
    <row r="70144" s="1" customFormat="1"/>
    <row r="70145" s="1" customFormat="1"/>
    <row r="70146" s="1" customFormat="1"/>
    <row r="70147" s="1" customFormat="1"/>
    <row r="70148" s="1" customFormat="1"/>
    <row r="70149" s="1" customFormat="1"/>
    <row r="70150" s="1" customFormat="1"/>
    <row r="70151" s="1" customFormat="1"/>
    <row r="70152" s="1" customFormat="1"/>
    <row r="70153" s="1" customFormat="1"/>
    <row r="70154" s="1" customFormat="1"/>
    <row r="70155" s="1" customFormat="1"/>
    <row r="70156" s="1" customFormat="1"/>
    <row r="70157" s="1" customFormat="1"/>
    <row r="70158" s="1" customFormat="1"/>
    <row r="70159" s="1" customFormat="1"/>
    <row r="70160" s="1" customFormat="1"/>
    <row r="70161" s="1" customFormat="1"/>
    <row r="70162" s="1" customFormat="1"/>
    <row r="70163" s="1" customFormat="1"/>
    <row r="70164" s="1" customFormat="1"/>
    <row r="70165" s="1" customFormat="1"/>
    <row r="70166" s="1" customFormat="1"/>
    <row r="70167" s="1" customFormat="1"/>
    <row r="70168" s="1" customFormat="1"/>
    <row r="70169" s="1" customFormat="1"/>
    <row r="70170" s="1" customFormat="1"/>
    <row r="70171" s="1" customFormat="1"/>
    <row r="70172" s="1" customFormat="1"/>
    <row r="70173" s="1" customFormat="1"/>
    <row r="70174" s="1" customFormat="1"/>
    <row r="70175" s="1" customFormat="1"/>
    <row r="70176" s="1" customFormat="1"/>
    <row r="70177" s="1" customFormat="1"/>
    <row r="70178" s="1" customFormat="1"/>
    <row r="70179" s="1" customFormat="1"/>
    <row r="70180" s="1" customFormat="1"/>
    <row r="70181" s="1" customFormat="1"/>
    <row r="70182" s="1" customFormat="1"/>
    <row r="70183" s="1" customFormat="1"/>
    <row r="70184" s="1" customFormat="1"/>
    <row r="70185" s="1" customFormat="1"/>
    <row r="70186" s="1" customFormat="1"/>
    <row r="70187" s="1" customFormat="1"/>
    <row r="70188" s="1" customFormat="1"/>
    <row r="70189" s="1" customFormat="1"/>
    <row r="70190" s="1" customFormat="1"/>
    <row r="70191" s="1" customFormat="1"/>
    <row r="70192" s="1" customFormat="1"/>
    <row r="70193" s="1" customFormat="1"/>
    <row r="70194" s="1" customFormat="1"/>
    <row r="70195" s="1" customFormat="1"/>
    <row r="70196" s="1" customFormat="1"/>
    <row r="70197" s="1" customFormat="1"/>
    <row r="70198" s="1" customFormat="1"/>
    <row r="70199" s="1" customFormat="1"/>
    <row r="70200" s="1" customFormat="1"/>
    <row r="70201" s="1" customFormat="1"/>
    <row r="70202" s="1" customFormat="1"/>
    <row r="70203" s="1" customFormat="1"/>
    <row r="70204" s="1" customFormat="1"/>
    <row r="70205" s="1" customFormat="1"/>
    <row r="70206" s="1" customFormat="1"/>
    <row r="70207" s="1" customFormat="1"/>
    <row r="70208" s="1" customFormat="1"/>
    <row r="70209" s="1" customFormat="1"/>
    <row r="70210" s="1" customFormat="1"/>
    <row r="70211" s="1" customFormat="1"/>
    <row r="70212" s="1" customFormat="1"/>
    <row r="70213" s="1" customFormat="1"/>
    <row r="70214" s="1" customFormat="1"/>
    <row r="70215" s="1" customFormat="1"/>
    <row r="70216" s="1" customFormat="1"/>
    <row r="70217" s="1" customFormat="1"/>
    <row r="70218" s="1" customFormat="1"/>
    <row r="70219" s="1" customFormat="1"/>
    <row r="70220" s="1" customFormat="1"/>
    <row r="70221" s="1" customFormat="1"/>
    <row r="70222" s="1" customFormat="1"/>
    <row r="70223" s="1" customFormat="1"/>
    <row r="70224" s="1" customFormat="1"/>
    <row r="70225" s="1" customFormat="1"/>
    <row r="70226" s="1" customFormat="1"/>
    <row r="70227" s="1" customFormat="1"/>
    <row r="70228" s="1" customFormat="1"/>
    <row r="70229" s="1" customFormat="1"/>
    <row r="70230" s="1" customFormat="1"/>
    <row r="70231" s="1" customFormat="1"/>
    <row r="70232" s="1" customFormat="1"/>
    <row r="70233" s="1" customFormat="1"/>
    <row r="70234" s="1" customFormat="1"/>
    <row r="70235" s="1" customFormat="1"/>
    <row r="70236" s="1" customFormat="1"/>
    <row r="70237" s="1" customFormat="1"/>
    <row r="70238" s="1" customFormat="1"/>
    <row r="70239" s="1" customFormat="1"/>
    <row r="70240" s="1" customFormat="1"/>
    <row r="70241" s="1" customFormat="1"/>
    <row r="70242" s="1" customFormat="1"/>
    <row r="70243" s="1" customFormat="1"/>
    <row r="70244" s="1" customFormat="1"/>
    <row r="70245" s="1" customFormat="1"/>
    <row r="70246" s="1" customFormat="1"/>
    <row r="70247" s="1" customFormat="1"/>
    <row r="70248" s="1" customFormat="1"/>
    <row r="70249" s="1" customFormat="1"/>
    <row r="70250" s="1" customFormat="1"/>
    <row r="70251" s="1" customFormat="1"/>
    <row r="70252" s="1" customFormat="1"/>
    <row r="70253" s="1" customFormat="1"/>
    <row r="70254" s="1" customFormat="1"/>
    <row r="70255" s="1" customFormat="1"/>
    <row r="70256" s="1" customFormat="1"/>
    <row r="70257" s="1" customFormat="1"/>
    <row r="70258" s="1" customFormat="1"/>
    <row r="70259" s="1" customFormat="1"/>
    <row r="70260" s="1" customFormat="1"/>
    <row r="70261" s="1" customFormat="1"/>
    <row r="70262" s="1" customFormat="1"/>
    <row r="70263" s="1" customFormat="1"/>
    <row r="70264" s="1" customFormat="1"/>
    <row r="70265" s="1" customFormat="1"/>
    <row r="70266" s="1" customFormat="1"/>
    <row r="70267" s="1" customFormat="1"/>
    <row r="70268" s="1" customFormat="1"/>
    <row r="70269" s="1" customFormat="1"/>
    <row r="70270" s="1" customFormat="1"/>
    <row r="70271" s="1" customFormat="1"/>
    <row r="70272" s="1" customFormat="1"/>
    <row r="70273" s="1" customFormat="1"/>
    <row r="70274" s="1" customFormat="1"/>
    <row r="70275" s="1" customFormat="1"/>
    <row r="70276" s="1" customFormat="1"/>
    <row r="70277" s="1" customFormat="1"/>
    <row r="70278" s="1" customFormat="1"/>
    <row r="70279" s="1" customFormat="1"/>
    <row r="70280" s="1" customFormat="1"/>
    <row r="70281" s="1" customFormat="1"/>
    <row r="70282" s="1" customFormat="1"/>
    <row r="70283" s="1" customFormat="1"/>
    <row r="70284" s="1" customFormat="1"/>
    <row r="70285" s="1" customFormat="1"/>
    <row r="70286" s="1" customFormat="1"/>
    <row r="70287" s="1" customFormat="1"/>
    <row r="70288" s="1" customFormat="1"/>
    <row r="70289" s="1" customFormat="1"/>
    <row r="70290" s="1" customFormat="1"/>
    <row r="70291" s="1" customFormat="1"/>
    <row r="70292" s="1" customFormat="1"/>
    <row r="70293" s="1" customFormat="1"/>
    <row r="70294" s="1" customFormat="1"/>
    <row r="70295" s="1" customFormat="1"/>
    <row r="70296" s="1" customFormat="1"/>
    <row r="70297" s="1" customFormat="1"/>
    <row r="70298" s="1" customFormat="1"/>
    <row r="70299" s="1" customFormat="1"/>
    <row r="70300" s="1" customFormat="1"/>
    <row r="70301" s="1" customFormat="1"/>
    <row r="70302" s="1" customFormat="1"/>
    <row r="70303" s="1" customFormat="1"/>
    <row r="70304" s="1" customFormat="1"/>
    <row r="70305" s="1" customFormat="1"/>
    <row r="70306" s="1" customFormat="1"/>
    <row r="70307" s="1" customFormat="1"/>
    <row r="70308" s="1" customFormat="1"/>
    <row r="70309" s="1" customFormat="1"/>
    <row r="70310" s="1" customFormat="1"/>
    <row r="70311" s="1" customFormat="1"/>
    <row r="70312" s="1" customFormat="1"/>
    <row r="70313" s="1" customFormat="1"/>
    <row r="70314" s="1" customFormat="1"/>
    <row r="70315" s="1" customFormat="1"/>
    <row r="70316" s="1" customFormat="1"/>
    <row r="70317" s="1" customFormat="1"/>
    <row r="70318" s="1" customFormat="1"/>
    <row r="70319" s="1" customFormat="1"/>
    <row r="70320" s="1" customFormat="1"/>
    <row r="70321" s="1" customFormat="1"/>
    <row r="70322" s="1" customFormat="1"/>
    <row r="70323" s="1" customFormat="1"/>
    <row r="70324" s="1" customFormat="1"/>
    <row r="70325" s="1" customFormat="1"/>
    <row r="70326" s="1" customFormat="1"/>
    <row r="70327" s="1" customFormat="1"/>
    <row r="70328" s="1" customFormat="1"/>
    <row r="70329" s="1" customFormat="1"/>
    <row r="70330" s="1" customFormat="1"/>
    <row r="70331" s="1" customFormat="1"/>
    <row r="70332" s="1" customFormat="1"/>
    <row r="70333" s="1" customFormat="1"/>
    <row r="70334" s="1" customFormat="1"/>
    <row r="70335" s="1" customFormat="1"/>
    <row r="70336" s="1" customFormat="1"/>
    <row r="70337" s="1" customFormat="1"/>
    <row r="70338" s="1" customFormat="1"/>
    <row r="70339" s="1" customFormat="1"/>
    <row r="70340" s="1" customFormat="1"/>
    <row r="70341" s="1" customFormat="1"/>
    <row r="70342" s="1" customFormat="1"/>
    <row r="70343" s="1" customFormat="1"/>
    <row r="70344" s="1" customFormat="1"/>
    <row r="70345" s="1" customFormat="1"/>
    <row r="70346" s="1" customFormat="1"/>
    <row r="70347" s="1" customFormat="1"/>
    <row r="70348" s="1" customFormat="1"/>
    <row r="70349" s="1" customFormat="1"/>
    <row r="70350" s="1" customFormat="1"/>
    <row r="70351" s="1" customFormat="1"/>
    <row r="70352" s="1" customFormat="1"/>
    <row r="70353" s="1" customFormat="1"/>
    <row r="70354" s="1" customFormat="1"/>
    <row r="70355" s="1" customFormat="1"/>
    <row r="70356" s="1" customFormat="1"/>
    <row r="70357" s="1" customFormat="1"/>
    <row r="70358" s="1" customFormat="1"/>
    <row r="70359" s="1" customFormat="1"/>
    <row r="70360" s="1" customFormat="1"/>
    <row r="70361" s="1" customFormat="1"/>
    <row r="70362" s="1" customFormat="1"/>
    <row r="70363" s="1" customFormat="1"/>
    <row r="70364" s="1" customFormat="1"/>
    <row r="70365" s="1" customFormat="1"/>
    <row r="70366" s="1" customFormat="1"/>
    <row r="70367" s="1" customFormat="1"/>
    <row r="70368" s="1" customFormat="1"/>
    <row r="70369" s="1" customFormat="1"/>
    <row r="70370" s="1" customFormat="1"/>
    <row r="70371" s="1" customFormat="1"/>
    <row r="70372" s="1" customFormat="1"/>
    <row r="70373" s="1" customFormat="1"/>
    <row r="70374" s="1" customFormat="1"/>
    <row r="70375" s="1" customFormat="1"/>
    <row r="70376" s="1" customFormat="1"/>
    <row r="70377" s="1" customFormat="1"/>
    <row r="70378" s="1" customFormat="1"/>
    <row r="70379" s="1" customFormat="1"/>
    <row r="70380" s="1" customFormat="1"/>
    <row r="70381" s="1" customFormat="1"/>
    <row r="70382" s="1" customFormat="1"/>
    <row r="70383" s="1" customFormat="1"/>
    <row r="70384" s="1" customFormat="1"/>
    <row r="70385" s="1" customFormat="1"/>
    <row r="70386" s="1" customFormat="1"/>
    <row r="70387" s="1" customFormat="1"/>
    <row r="70388" s="1" customFormat="1"/>
    <row r="70389" s="1" customFormat="1"/>
    <row r="70390" s="1" customFormat="1"/>
    <row r="70391" s="1" customFormat="1"/>
    <row r="70392" s="1" customFormat="1"/>
    <row r="70393" s="1" customFormat="1"/>
    <row r="70394" s="1" customFormat="1"/>
    <row r="70395" s="1" customFormat="1"/>
    <row r="70396" s="1" customFormat="1"/>
    <row r="70397" s="1" customFormat="1"/>
    <row r="70398" s="1" customFormat="1"/>
    <row r="70399" s="1" customFormat="1"/>
    <row r="70400" s="1" customFormat="1"/>
    <row r="70401" s="1" customFormat="1"/>
    <row r="70402" s="1" customFormat="1"/>
    <row r="70403" s="1" customFormat="1"/>
    <row r="70404" s="1" customFormat="1"/>
    <row r="70405" s="1" customFormat="1"/>
    <row r="70406" s="1" customFormat="1"/>
    <row r="70407" s="1" customFormat="1"/>
    <row r="70408" s="1" customFormat="1"/>
    <row r="70409" s="1" customFormat="1"/>
    <row r="70410" s="1" customFormat="1"/>
    <row r="70411" s="1" customFormat="1"/>
    <row r="70412" s="1" customFormat="1"/>
    <row r="70413" s="1" customFormat="1"/>
    <row r="70414" s="1" customFormat="1"/>
    <row r="70415" s="1" customFormat="1"/>
    <row r="70416" s="1" customFormat="1"/>
    <row r="70417" s="1" customFormat="1"/>
    <row r="70418" s="1" customFormat="1"/>
    <row r="70419" s="1" customFormat="1"/>
    <row r="70420" s="1" customFormat="1"/>
    <row r="70421" s="1" customFormat="1"/>
    <row r="70422" s="1" customFormat="1"/>
    <row r="70423" s="1" customFormat="1"/>
    <row r="70424" s="1" customFormat="1"/>
    <row r="70425" s="1" customFormat="1"/>
    <row r="70426" s="1" customFormat="1"/>
    <row r="70427" s="1" customFormat="1"/>
    <row r="70428" s="1" customFormat="1"/>
    <row r="70429" s="1" customFormat="1"/>
    <row r="70430" s="1" customFormat="1"/>
    <row r="70431" s="1" customFormat="1"/>
    <row r="70432" s="1" customFormat="1"/>
    <row r="70433" s="1" customFormat="1"/>
    <row r="70434" s="1" customFormat="1"/>
    <row r="70435" s="1" customFormat="1"/>
    <row r="70436" s="1" customFormat="1"/>
    <row r="70437" s="1" customFormat="1"/>
    <row r="70438" s="1" customFormat="1"/>
    <row r="70439" s="1" customFormat="1"/>
    <row r="70440" s="1" customFormat="1"/>
    <row r="70441" s="1" customFormat="1"/>
    <row r="70442" s="1" customFormat="1"/>
    <row r="70443" s="1" customFormat="1"/>
    <row r="70444" s="1" customFormat="1"/>
    <row r="70445" s="1" customFormat="1"/>
    <row r="70446" s="1" customFormat="1"/>
    <row r="70447" s="1" customFormat="1"/>
    <row r="70448" s="1" customFormat="1"/>
    <row r="70449" s="1" customFormat="1"/>
    <row r="70450" s="1" customFormat="1"/>
    <row r="70451" s="1" customFormat="1"/>
    <row r="70452" s="1" customFormat="1"/>
    <row r="70453" s="1" customFormat="1"/>
    <row r="70454" s="1" customFormat="1"/>
    <row r="70455" s="1" customFormat="1"/>
    <row r="70456" s="1" customFormat="1"/>
    <row r="70457" s="1" customFormat="1"/>
    <row r="70458" s="1" customFormat="1"/>
    <row r="70459" s="1" customFormat="1"/>
    <row r="70460" s="1" customFormat="1"/>
    <row r="70461" s="1" customFormat="1"/>
    <row r="70462" s="1" customFormat="1"/>
    <row r="70463" s="1" customFormat="1"/>
    <row r="70464" s="1" customFormat="1"/>
    <row r="70465" s="1" customFormat="1"/>
    <row r="70466" s="1" customFormat="1"/>
    <row r="70467" s="1" customFormat="1"/>
    <row r="70468" s="1" customFormat="1"/>
    <row r="70469" s="1" customFormat="1"/>
    <row r="70470" s="1" customFormat="1"/>
    <row r="70471" s="1" customFormat="1"/>
    <row r="70472" s="1" customFormat="1"/>
    <row r="70473" s="1" customFormat="1"/>
    <row r="70474" s="1" customFormat="1"/>
    <row r="70475" s="1" customFormat="1"/>
    <row r="70476" s="1" customFormat="1"/>
    <row r="70477" s="1" customFormat="1"/>
    <row r="70478" s="1" customFormat="1"/>
    <row r="70479" s="1" customFormat="1"/>
    <row r="70480" s="1" customFormat="1"/>
    <row r="70481" s="1" customFormat="1"/>
    <row r="70482" s="1" customFormat="1"/>
    <row r="70483" s="1" customFormat="1"/>
    <row r="70484" s="1" customFormat="1"/>
    <row r="70485" s="1" customFormat="1"/>
    <row r="70486" s="1" customFormat="1"/>
    <row r="70487" s="1" customFormat="1"/>
    <row r="70488" s="1" customFormat="1"/>
    <row r="70489" s="1" customFormat="1"/>
    <row r="70490" s="1" customFormat="1"/>
    <row r="70491" s="1" customFormat="1"/>
    <row r="70492" s="1" customFormat="1"/>
    <row r="70493" s="1" customFormat="1"/>
    <row r="70494" s="1" customFormat="1"/>
    <row r="70495" s="1" customFormat="1"/>
    <row r="70496" s="1" customFormat="1"/>
    <row r="70497" s="1" customFormat="1"/>
    <row r="70498" s="1" customFormat="1"/>
    <row r="70499" s="1" customFormat="1"/>
    <row r="70500" s="1" customFormat="1"/>
    <row r="70501" s="1" customFormat="1"/>
    <row r="70502" s="1" customFormat="1"/>
    <row r="70503" s="1" customFormat="1"/>
    <row r="70504" s="1" customFormat="1"/>
    <row r="70505" s="1" customFormat="1"/>
    <row r="70506" s="1" customFormat="1"/>
    <row r="70507" s="1" customFormat="1"/>
    <row r="70508" s="1" customFormat="1"/>
    <row r="70509" s="1" customFormat="1"/>
    <row r="70510" s="1" customFormat="1"/>
    <row r="70511" s="1" customFormat="1"/>
    <row r="70512" s="1" customFormat="1"/>
    <row r="70513" s="1" customFormat="1"/>
    <row r="70514" s="1" customFormat="1"/>
    <row r="70515" s="1" customFormat="1"/>
    <row r="70516" s="1" customFormat="1"/>
    <row r="70517" s="1" customFormat="1"/>
    <row r="70518" s="1" customFormat="1"/>
    <row r="70519" s="1" customFormat="1"/>
    <row r="70520" s="1" customFormat="1"/>
    <row r="70521" s="1" customFormat="1"/>
    <row r="70522" s="1" customFormat="1"/>
    <row r="70523" s="1" customFormat="1"/>
    <row r="70524" s="1" customFormat="1"/>
    <row r="70525" s="1" customFormat="1"/>
    <row r="70526" s="1" customFormat="1"/>
    <row r="70527" s="1" customFormat="1"/>
    <row r="70528" s="1" customFormat="1"/>
    <row r="70529" s="1" customFormat="1"/>
    <row r="70530" s="1" customFormat="1"/>
    <row r="70531" s="1" customFormat="1"/>
    <row r="70532" s="1" customFormat="1"/>
    <row r="70533" s="1" customFormat="1"/>
    <row r="70534" s="1" customFormat="1"/>
    <row r="70535" s="1" customFormat="1"/>
    <row r="70536" s="1" customFormat="1"/>
    <row r="70537" s="1" customFormat="1"/>
    <row r="70538" s="1" customFormat="1"/>
    <row r="70539" s="1" customFormat="1"/>
    <row r="70540" s="1" customFormat="1"/>
    <row r="70541" s="1" customFormat="1"/>
    <row r="70542" s="1" customFormat="1"/>
    <row r="70543" s="1" customFormat="1"/>
    <row r="70544" s="1" customFormat="1"/>
    <row r="70545" s="1" customFormat="1"/>
    <row r="70546" s="1" customFormat="1"/>
    <row r="70547" s="1" customFormat="1"/>
    <row r="70548" s="1" customFormat="1"/>
    <row r="70549" s="1" customFormat="1"/>
    <row r="70550" s="1" customFormat="1"/>
    <row r="70551" s="1" customFormat="1"/>
    <row r="70552" s="1" customFormat="1"/>
    <row r="70553" s="1" customFormat="1"/>
    <row r="70554" s="1" customFormat="1"/>
    <row r="70555" s="1" customFormat="1"/>
    <row r="70556" s="1" customFormat="1"/>
    <row r="70557" s="1" customFormat="1"/>
    <row r="70558" s="1" customFormat="1"/>
    <row r="70559" s="1" customFormat="1"/>
    <row r="70560" s="1" customFormat="1"/>
    <row r="70561" s="1" customFormat="1"/>
    <row r="70562" s="1" customFormat="1"/>
    <row r="70563" s="1" customFormat="1"/>
    <row r="70564" s="1" customFormat="1"/>
    <row r="70565" s="1" customFormat="1"/>
    <row r="70566" s="1" customFormat="1"/>
    <row r="70567" s="1" customFormat="1"/>
    <row r="70568" s="1" customFormat="1"/>
    <row r="70569" s="1" customFormat="1"/>
    <row r="70570" s="1" customFormat="1"/>
    <row r="70571" s="1" customFormat="1"/>
    <row r="70572" s="1" customFormat="1"/>
    <row r="70573" s="1" customFormat="1"/>
    <row r="70574" s="1" customFormat="1"/>
    <row r="70575" s="1" customFormat="1"/>
    <row r="70576" s="1" customFormat="1"/>
    <row r="70577" s="1" customFormat="1"/>
    <row r="70578" s="1" customFormat="1"/>
    <row r="70579" s="1" customFormat="1"/>
    <row r="70580" s="1" customFormat="1"/>
    <row r="70581" s="1" customFormat="1"/>
    <row r="70582" s="1" customFormat="1"/>
    <row r="70583" s="1" customFormat="1"/>
    <row r="70584" s="1" customFormat="1"/>
    <row r="70585" s="1" customFormat="1"/>
    <row r="70586" s="1" customFormat="1"/>
    <row r="70587" s="1" customFormat="1"/>
    <row r="70588" s="1" customFormat="1"/>
    <row r="70589" s="1" customFormat="1"/>
    <row r="70590" s="1" customFormat="1"/>
    <row r="70591" s="1" customFormat="1"/>
    <row r="70592" s="1" customFormat="1"/>
    <row r="70593" s="1" customFormat="1"/>
    <row r="70594" s="1" customFormat="1"/>
    <row r="70595" s="1" customFormat="1"/>
    <row r="70596" s="1" customFormat="1"/>
    <row r="70597" s="1" customFormat="1"/>
    <row r="70598" s="1" customFormat="1"/>
    <row r="70599" s="1" customFormat="1"/>
    <row r="70600" s="1" customFormat="1"/>
    <row r="70601" s="1" customFormat="1"/>
    <row r="70602" s="1" customFormat="1"/>
    <row r="70603" s="1" customFormat="1"/>
    <row r="70604" s="1" customFormat="1"/>
    <row r="70605" s="1" customFormat="1"/>
    <row r="70606" s="1" customFormat="1"/>
    <row r="70607" s="1" customFormat="1"/>
    <row r="70608" s="1" customFormat="1"/>
    <row r="70609" s="1" customFormat="1"/>
    <row r="70610" s="1" customFormat="1"/>
    <row r="70611" s="1" customFormat="1"/>
    <row r="70612" s="1" customFormat="1"/>
    <row r="70613" s="1" customFormat="1"/>
    <row r="70614" s="1" customFormat="1"/>
    <row r="70615" s="1" customFormat="1"/>
    <row r="70616" s="1" customFormat="1"/>
    <row r="70617" s="1" customFormat="1"/>
    <row r="70618" s="1" customFormat="1"/>
    <row r="70619" s="1" customFormat="1"/>
    <row r="70620" s="1" customFormat="1"/>
    <row r="70621" s="1" customFormat="1"/>
    <row r="70622" s="1" customFormat="1"/>
    <row r="70623" s="1" customFormat="1"/>
    <row r="70624" s="1" customFormat="1"/>
    <row r="70625" s="1" customFormat="1"/>
    <row r="70626" s="1" customFormat="1"/>
    <row r="70627" s="1" customFormat="1"/>
    <row r="70628" s="1" customFormat="1"/>
    <row r="70629" s="1" customFormat="1"/>
    <row r="70630" s="1" customFormat="1"/>
    <row r="70631" s="1" customFormat="1"/>
    <row r="70632" s="1" customFormat="1"/>
    <row r="70633" s="1" customFormat="1"/>
    <row r="70634" s="1" customFormat="1"/>
    <row r="70635" s="1" customFormat="1"/>
    <row r="70636" s="1" customFormat="1"/>
    <row r="70637" s="1" customFormat="1"/>
    <row r="70638" s="1" customFormat="1"/>
    <row r="70639" s="1" customFormat="1"/>
    <row r="70640" s="1" customFormat="1"/>
    <row r="70641" s="1" customFormat="1"/>
    <row r="70642" s="1" customFormat="1"/>
    <row r="70643" s="1" customFormat="1"/>
    <row r="70644" s="1" customFormat="1"/>
    <row r="70645" s="1" customFormat="1"/>
    <row r="70646" s="1" customFormat="1"/>
    <row r="70647" s="1" customFormat="1"/>
    <row r="70648" s="1" customFormat="1"/>
    <row r="70649" s="1" customFormat="1"/>
    <row r="70650" s="1" customFormat="1"/>
    <row r="70651" s="1" customFormat="1"/>
    <row r="70652" s="1" customFormat="1"/>
    <row r="70653" s="1" customFormat="1"/>
    <row r="70654" s="1" customFormat="1"/>
    <row r="70655" s="1" customFormat="1"/>
    <row r="70656" s="1" customFormat="1"/>
    <row r="70657" s="1" customFormat="1"/>
    <row r="70658" s="1" customFormat="1"/>
    <row r="70659" s="1" customFormat="1"/>
    <row r="70660" s="1" customFormat="1"/>
    <row r="70661" s="1" customFormat="1"/>
    <row r="70662" s="1" customFormat="1"/>
    <row r="70663" s="1" customFormat="1"/>
    <row r="70664" s="1" customFormat="1"/>
    <row r="70665" s="1" customFormat="1"/>
    <row r="70666" s="1" customFormat="1"/>
    <row r="70667" s="1" customFormat="1"/>
    <row r="70668" s="1" customFormat="1"/>
    <row r="70669" s="1" customFormat="1"/>
    <row r="70670" s="1" customFormat="1"/>
    <row r="70671" s="1" customFormat="1"/>
    <row r="70672" s="1" customFormat="1"/>
    <row r="70673" s="1" customFormat="1"/>
    <row r="70674" s="1" customFormat="1"/>
    <row r="70675" s="1" customFormat="1"/>
    <row r="70676" s="1" customFormat="1"/>
    <row r="70677" s="1" customFormat="1"/>
    <row r="70678" s="1" customFormat="1"/>
    <row r="70679" s="1" customFormat="1"/>
    <row r="70680" s="1" customFormat="1"/>
    <row r="70681" s="1" customFormat="1"/>
    <row r="70682" s="1" customFormat="1"/>
    <row r="70683" s="1" customFormat="1"/>
    <row r="70684" s="1" customFormat="1"/>
    <row r="70685" s="1" customFormat="1"/>
    <row r="70686" s="1" customFormat="1"/>
    <row r="70687" s="1" customFormat="1"/>
    <row r="70688" s="1" customFormat="1"/>
    <row r="70689" s="1" customFormat="1"/>
    <row r="70690" s="1" customFormat="1"/>
    <row r="70691" s="1" customFormat="1"/>
    <row r="70692" s="1" customFormat="1"/>
    <row r="70693" s="1" customFormat="1"/>
    <row r="70694" s="1" customFormat="1"/>
    <row r="70695" s="1" customFormat="1"/>
    <row r="70696" s="1" customFormat="1"/>
    <row r="70697" s="1" customFormat="1"/>
    <row r="70698" s="1" customFormat="1"/>
    <row r="70699" s="1" customFormat="1"/>
    <row r="70700" s="1" customFormat="1"/>
    <row r="70701" s="1" customFormat="1"/>
    <row r="70702" s="1" customFormat="1"/>
    <row r="70703" s="1" customFormat="1"/>
    <row r="70704" s="1" customFormat="1"/>
    <row r="70705" s="1" customFormat="1"/>
    <row r="70706" s="1" customFormat="1"/>
    <row r="70707" s="1" customFormat="1"/>
    <row r="70708" s="1" customFormat="1"/>
    <row r="70709" s="1" customFormat="1"/>
    <row r="70710" s="1" customFormat="1"/>
    <row r="70711" s="1" customFormat="1"/>
    <row r="70712" s="1" customFormat="1"/>
    <row r="70713" s="1" customFormat="1"/>
    <row r="70714" s="1" customFormat="1"/>
    <row r="70715" s="1" customFormat="1"/>
    <row r="70716" s="1" customFormat="1"/>
    <row r="70717" s="1" customFormat="1"/>
    <row r="70718" s="1" customFormat="1"/>
    <row r="70719" s="1" customFormat="1"/>
    <row r="70720" s="1" customFormat="1"/>
    <row r="70721" s="1" customFormat="1"/>
    <row r="70722" s="1" customFormat="1"/>
    <row r="70723" s="1" customFormat="1"/>
    <row r="70724" s="1" customFormat="1"/>
    <row r="70725" s="1" customFormat="1"/>
    <row r="70726" s="1" customFormat="1"/>
    <row r="70727" s="1" customFormat="1"/>
    <row r="70728" s="1" customFormat="1"/>
    <row r="70729" s="1" customFormat="1"/>
    <row r="70730" s="1" customFormat="1"/>
    <row r="70731" s="1" customFormat="1"/>
    <row r="70732" s="1" customFormat="1"/>
    <row r="70733" s="1" customFormat="1"/>
    <row r="70734" s="1" customFormat="1"/>
    <row r="70735" s="1" customFormat="1"/>
    <row r="70736" s="1" customFormat="1"/>
    <row r="70737" s="1" customFormat="1"/>
    <row r="70738" s="1" customFormat="1"/>
    <row r="70739" s="1" customFormat="1"/>
    <row r="70740" s="1" customFormat="1"/>
    <row r="70741" s="1" customFormat="1"/>
    <row r="70742" s="1" customFormat="1"/>
    <row r="70743" s="1" customFormat="1"/>
    <row r="70744" s="1" customFormat="1"/>
    <row r="70745" s="1" customFormat="1"/>
    <row r="70746" s="1" customFormat="1"/>
    <row r="70747" s="1" customFormat="1"/>
    <row r="70748" s="1" customFormat="1"/>
    <row r="70749" s="1" customFormat="1"/>
    <row r="70750" s="1" customFormat="1"/>
    <row r="70751" s="1" customFormat="1"/>
    <row r="70752" s="1" customFormat="1"/>
    <row r="70753" s="1" customFormat="1"/>
    <row r="70754" s="1" customFormat="1"/>
    <row r="70755" s="1" customFormat="1"/>
    <row r="70756" s="1" customFormat="1"/>
    <row r="70757" s="1" customFormat="1"/>
    <row r="70758" s="1" customFormat="1"/>
    <row r="70759" s="1" customFormat="1"/>
    <row r="70760" s="1" customFormat="1"/>
    <row r="70761" s="1" customFormat="1"/>
    <row r="70762" s="1" customFormat="1"/>
    <row r="70763" s="1" customFormat="1"/>
    <row r="70764" s="1" customFormat="1"/>
    <row r="70765" s="1" customFormat="1"/>
    <row r="70766" s="1" customFormat="1"/>
    <row r="70767" s="1" customFormat="1"/>
    <row r="70768" s="1" customFormat="1"/>
    <row r="70769" s="1" customFormat="1"/>
    <row r="70770" s="1" customFormat="1"/>
    <row r="70771" s="1" customFormat="1"/>
    <row r="70772" s="1" customFormat="1"/>
    <row r="70773" s="1" customFormat="1"/>
    <row r="70774" s="1" customFormat="1"/>
    <row r="70775" s="1" customFormat="1"/>
    <row r="70776" s="1" customFormat="1"/>
    <row r="70777" s="1" customFormat="1"/>
    <row r="70778" s="1" customFormat="1"/>
    <row r="70779" s="1" customFormat="1"/>
    <row r="70780" s="1" customFormat="1"/>
    <row r="70781" s="1" customFormat="1"/>
    <row r="70782" s="1" customFormat="1"/>
    <row r="70783" s="1" customFormat="1"/>
    <row r="70784" s="1" customFormat="1"/>
    <row r="70785" s="1" customFormat="1"/>
    <row r="70786" s="1" customFormat="1"/>
    <row r="70787" s="1" customFormat="1"/>
    <row r="70788" s="1" customFormat="1"/>
    <row r="70789" s="1" customFormat="1"/>
    <row r="70790" s="1" customFormat="1"/>
    <row r="70791" s="1" customFormat="1"/>
    <row r="70792" s="1" customFormat="1"/>
    <row r="70793" s="1" customFormat="1"/>
    <row r="70794" s="1" customFormat="1"/>
    <row r="70795" s="1" customFormat="1"/>
    <row r="70796" s="1" customFormat="1"/>
    <row r="70797" s="1" customFormat="1"/>
    <row r="70798" s="1" customFormat="1"/>
    <row r="70799" s="1" customFormat="1"/>
    <row r="70800" s="1" customFormat="1"/>
    <row r="70801" s="1" customFormat="1"/>
    <row r="70802" s="1" customFormat="1"/>
    <row r="70803" s="1" customFormat="1"/>
    <row r="70804" s="1" customFormat="1"/>
    <row r="70805" s="1" customFormat="1"/>
    <row r="70806" s="1" customFormat="1"/>
    <row r="70807" s="1" customFormat="1"/>
    <row r="70808" s="1" customFormat="1"/>
    <row r="70809" s="1" customFormat="1"/>
    <row r="70810" s="1" customFormat="1"/>
    <row r="70811" s="1" customFormat="1"/>
    <row r="70812" s="1" customFormat="1"/>
    <row r="70813" s="1" customFormat="1"/>
    <row r="70814" s="1" customFormat="1"/>
    <row r="70815" s="1" customFormat="1"/>
    <row r="70816" s="1" customFormat="1"/>
    <row r="70817" s="1" customFormat="1"/>
    <row r="70818" s="1" customFormat="1"/>
    <row r="70819" s="1" customFormat="1"/>
    <row r="70820" s="1" customFormat="1"/>
    <row r="70821" s="1" customFormat="1"/>
    <row r="70822" s="1" customFormat="1"/>
    <row r="70823" s="1" customFormat="1"/>
    <row r="70824" s="1" customFormat="1"/>
    <row r="70825" s="1" customFormat="1"/>
    <row r="70826" s="1" customFormat="1"/>
    <row r="70827" s="1" customFormat="1"/>
    <row r="70828" s="1" customFormat="1"/>
    <row r="70829" s="1" customFormat="1"/>
    <row r="70830" s="1" customFormat="1"/>
    <row r="70831" s="1" customFormat="1"/>
    <row r="70832" s="1" customFormat="1"/>
    <row r="70833" s="1" customFormat="1"/>
    <row r="70834" s="1" customFormat="1"/>
    <row r="70835" s="1" customFormat="1"/>
    <row r="70836" s="1" customFormat="1"/>
    <row r="70837" s="1" customFormat="1"/>
    <row r="70838" s="1" customFormat="1"/>
    <row r="70839" s="1" customFormat="1"/>
    <row r="70840" s="1" customFormat="1"/>
    <row r="70841" s="1" customFormat="1"/>
    <row r="70842" s="1" customFormat="1"/>
    <row r="70843" s="1" customFormat="1"/>
    <row r="70844" s="1" customFormat="1"/>
    <row r="70845" s="1" customFormat="1"/>
    <row r="70846" s="1" customFormat="1"/>
    <row r="70847" s="1" customFormat="1"/>
    <row r="70848" s="1" customFormat="1"/>
    <row r="70849" s="1" customFormat="1"/>
    <row r="70850" s="1" customFormat="1"/>
    <row r="70851" s="1" customFormat="1"/>
    <row r="70852" s="1" customFormat="1"/>
    <row r="70853" s="1" customFormat="1"/>
    <row r="70854" s="1" customFormat="1"/>
    <row r="70855" s="1" customFormat="1"/>
    <row r="70856" s="1" customFormat="1"/>
    <row r="70857" s="1" customFormat="1"/>
    <row r="70858" s="1" customFormat="1"/>
    <row r="70859" s="1" customFormat="1"/>
    <row r="70860" s="1" customFormat="1"/>
    <row r="70861" s="1" customFormat="1"/>
    <row r="70862" s="1" customFormat="1"/>
    <row r="70863" s="1" customFormat="1"/>
    <row r="70864" s="1" customFormat="1"/>
    <row r="70865" s="1" customFormat="1"/>
    <row r="70866" s="1" customFormat="1"/>
    <row r="70867" s="1" customFormat="1"/>
    <row r="70868" s="1" customFormat="1"/>
    <row r="70869" s="1" customFormat="1"/>
    <row r="70870" s="1" customFormat="1"/>
    <row r="70871" s="1" customFormat="1"/>
    <row r="70872" s="1" customFormat="1"/>
    <row r="70873" s="1" customFormat="1"/>
    <row r="70874" s="1" customFormat="1"/>
    <row r="70875" s="1" customFormat="1"/>
    <row r="70876" s="1" customFormat="1"/>
    <row r="70877" s="1" customFormat="1"/>
    <row r="70878" s="1" customFormat="1"/>
    <row r="70879" s="1" customFormat="1"/>
    <row r="70880" s="1" customFormat="1"/>
    <row r="70881" s="1" customFormat="1"/>
    <row r="70882" s="1" customFormat="1"/>
    <row r="70883" s="1" customFormat="1"/>
    <row r="70884" s="1" customFormat="1"/>
    <row r="70885" s="1" customFormat="1"/>
    <row r="70886" s="1" customFormat="1"/>
    <row r="70887" s="1" customFormat="1"/>
    <row r="70888" s="1" customFormat="1"/>
    <row r="70889" s="1" customFormat="1"/>
    <row r="70890" s="1" customFormat="1"/>
    <row r="70891" s="1" customFormat="1"/>
    <row r="70892" s="1" customFormat="1"/>
    <row r="70893" s="1" customFormat="1"/>
    <row r="70894" s="1" customFormat="1"/>
    <row r="70895" s="1" customFormat="1"/>
    <row r="70896" s="1" customFormat="1"/>
    <row r="70897" s="1" customFormat="1"/>
    <row r="70898" s="1" customFormat="1"/>
    <row r="70899" s="1" customFormat="1"/>
    <row r="70900" s="1" customFormat="1"/>
    <row r="70901" s="1" customFormat="1"/>
    <row r="70902" s="1" customFormat="1"/>
    <row r="70903" s="1" customFormat="1"/>
    <row r="70904" s="1" customFormat="1"/>
    <row r="70905" s="1" customFormat="1"/>
    <row r="70906" s="1" customFormat="1"/>
    <row r="70907" s="1" customFormat="1"/>
    <row r="70908" s="1" customFormat="1"/>
    <row r="70909" s="1" customFormat="1"/>
    <row r="70910" s="1" customFormat="1"/>
    <row r="70911" s="1" customFormat="1"/>
    <row r="70912" s="1" customFormat="1"/>
    <row r="70913" s="1" customFormat="1"/>
    <row r="70914" s="1" customFormat="1"/>
    <row r="70915" s="1" customFormat="1"/>
    <row r="70916" s="1" customFormat="1"/>
    <row r="70917" s="1" customFormat="1"/>
    <row r="70918" s="1" customFormat="1"/>
    <row r="70919" s="1" customFormat="1"/>
    <row r="70920" s="1" customFormat="1"/>
    <row r="70921" s="1" customFormat="1"/>
    <row r="70922" s="1" customFormat="1"/>
    <row r="70923" s="1" customFormat="1"/>
    <row r="70924" s="1" customFormat="1"/>
    <row r="70925" s="1" customFormat="1"/>
    <row r="70926" s="1" customFormat="1"/>
    <row r="70927" s="1" customFormat="1"/>
    <row r="70928" s="1" customFormat="1"/>
    <row r="70929" s="1" customFormat="1"/>
    <row r="70930" s="1" customFormat="1"/>
    <row r="70931" s="1" customFormat="1"/>
    <row r="70932" s="1" customFormat="1"/>
    <row r="70933" s="1" customFormat="1"/>
    <row r="70934" s="1" customFormat="1"/>
    <row r="70935" s="1" customFormat="1"/>
    <row r="70936" s="1" customFormat="1"/>
    <row r="70937" s="1" customFormat="1"/>
    <row r="70938" s="1" customFormat="1"/>
    <row r="70939" s="1" customFormat="1"/>
    <row r="70940" s="1" customFormat="1"/>
    <row r="70941" s="1" customFormat="1"/>
    <row r="70942" s="1" customFormat="1"/>
    <row r="70943" s="1" customFormat="1"/>
    <row r="70944" s="1" customFormat="1"/>
    <row r="70945" s="1" customFormat="1"/>
    <row r="70946" s="1" customFormat="1"/>
    <row r="70947" s="1" customFormat="1"/>
    <row r="70948" s="1" customFormat="1"/>
    <row r="70949" s="1" customFormat="1"/>
    <row r="70950" s="1" customFormat="1"/>
    <row r="70951" s="1" customFormat="1"/>
    <row r="70952" s="1" customFormat="1"/>
    <row r="70953" s="1" customFormat="1"/>
    <row r="70954" s="1" customFormat="1"/>
    <row r="70955" s="1" customFormat="1"/>
    <row r="70956" s="1" customFormat="1"/>
    <row r="70957" s="1" customFormat="1"/>
    <row r="70958" s="1" customFormat="1"/>
    <row r="70959" s="1" customFormat="1"/>
    <row r="70960" s="1" customFormat="1"/>
    <row r="70961" s="1" customFormat="1"/>
    <row r="70962" s="1" customFormat="1"/>
    <row r="70963" s="1" customFormat="1"/>
    <row r="70964" s="1" customFormat="1"/>
    <row r="70965" s="1" customFormat="1"/>
    <row r="70966" s="1" customFormat="1"/>
    <row r="70967" s="1" customFormat="1"/>
    <row r="70968" s="1" customFormat="1"/>
    <row r="70969" s="1" customFormat="1"/>
    <row r="70970" s="1" customFormat="1"/>
    <row r="70971" s="1" customFormat="1"/>
    <row r="70972" s="1" customFormat="1"/>
    <row r="70973" s="1" customFormat="1"/>
    <row r="70974" s="1" customFormat="1"/>
    <row r="70975" s="1" customFormat="1"/>
    <row r="70976" s="1" customFormat="1"/>
    <row r="70977" s="1" customFormat="1"/>
    <row r="70978" s="1" customFormat="1"/>
    <row r="70979" s="1" customFormat="1"/>
    <row r="70980" s="1" customFormat="1"/>
    <row r="70981" s="1" customFormat="1"/>
    <row r="70982" s="1" customFormat="1"/>
    <row r="70983" s="1" customFormat="1"/>
    <row r="70984" s="1" customFormat="1"/>
    <row r="70985" s="1" customFormat="1"/>
    <row r="70986" s="1" customFormat="1"/>
    <row r="70987" s="1" customFormat="1"/>
    <row r="70988" s="1" customFormat="1"/>
    <row r="70989" s="1" customFormat="1"/>
    <row r="70990" s="1" customFormat="1"/>
    <row r="70991" s="1" customFormat="1"/>
    <row r="70992" s="1" customFormat="1"/>
    <row r="70993" s="1" customFormat="1"/>
    <row r="70994" s="1" customFormat="1"/>
    <row r="70995" s="1" customFormat="1"/>
    <row r="70996" s="1" customFormat="1"/>
    <row r="70997" s="1" customFormat="1"/>
    <row r="70998" s="1" customFormat="1"/>
    <row r="70999" s="1" customFormat="1"/>
    <row r="71000" s="1" customFormat="1"/>
    <row r="71001" s="1" customFormat="1"/>
    <row r="71002" s="1" customFormat="1"/>
    <row r="71003" s="1" customFormat="1"/>
    <row r="71004" s="1" customFormat="1"/>
    <row r="71005" s="1" customFormat="1"/>
    <row r="71006" s="1" customFormat="1"/>
    <row r="71007" s="1" customFormat="1"/>
    <row r="71008" s="1" customFormat="1"/>
    <row r="71009" s="1" customFormat="1"/>
    <row r="71010" s="1" customFormat="1"/>
    <row r="71011" s="1" customFormat="1"/>
    <row r="71012" s="1" customFormat="1"/>
    <row r="71013" s="1" customFormat="1"/>
    <row r="71014" s="1" customFormat="1"/>
    <row r="71015" s="1" customFormat="1"/>
    <row r="71016" s="1" customFormat="1"/>
    <row r="71017" s="1" customFormat="1"/>
    <row r="71018" s="1" customFormat="1"/>
    <row r="71019" s="1" customFormat="1"/>
    <row r="71020" s="1" customFormat="1"/>
    <row r="71021" s="1" customFormat="1"/>
    <row r="71022" s="1" customFormat="1"/>
    <row r="71023" s="1" customFormat="1"/>
    <row r="71024" s="1" customFormat="1"/>
    <row r="71025" s="1" customFormat="1"/>
    <row r="71026" s="1" customFormat="1"/>
    <row r="71027" s="1" customFormat="1"/>
    <row r="71028" s="1" customFormat="1"/>
    <row r="71029" s="1" customFormat="1"/>
    <row r="71030" s="1" customFormat="1"/>
    <row r="71031" s="1" customFormat="1"/>
    <row r="71032" s="1" customFormat="1"/>
    <row r="71033" s="1" customFormat="1"/>
    <row r="71034" s="1" customFormat="1"/>
    <row r="71035" s="1" customFormat="1"/>
    <row r="71036" s="1" customFormat="1"/>
    <row r="71037" s="1" customFormat="1"/>
    <row r="71038" s="1" customFormat="1"/>
    <row r="71039" s="1" customFormat="1"/>
    <row r="71040" s="1" customFormat="1"/>
    <row r="71041" s="1" customFormat="1"/>
    <row r="71042" s="1" customFormat="1"/>
    <row r="71043" s="1" customFormat="1"/>
    <row r="71044" s="1" customFormat="1"/>
    <row r="71045" s="1" customFormat="1"/>
    <row r="71046" s="1" customFormat="1"/>
    <row r="71047" s="1" customFormat="1"/>
    <row r="71048" s="1" customFormat="1"/>
    <row r="71049" s="1" customFormat="1"/>
    <row r="71050" s="1" customFormat="1"/>
    <row r="71051" s="1" customFormat="1"/>
    <row r="71052" s="1" customFormat="1"/>
    <row r="71053" s="1" customFormat="1"/>
    <row r="71054" s="1" customFormat="1"/>
    <row r="71055" s="1" customFormat="1"/>
    <row r="71056" s="1" customFormat="1"/>
    <row r="71057" s="1" customFormat="1"/>
    <row r="71058" s="1" customFormat="1"/>
    <row r="71059" s="1" customFormat="1"/>
    <row r="71060" s="1" customFormat="1"/>
    <row r="71061" s="1" customFormat="1"/>
    <row r="71062" s="1" customFormat="1"/>
    <row r="71063" s="1" customFormat="1"/>
    <row r="71064" s="1" customFormat="1"/>
    <row r="71065" s="1" customFormat="1"/>
    <row r="71066" s="1" customFormat="1"/>
    <row r="71067" s="1" customFormat="1"/>
    <row r="71068" s="1" customFormat="1"/>
    <row r="71069" s="1" customFormat="1"/>
    <row r="71070" s="1" customFormat="1"/>
    <row r="71071" s="1" customFormat="1"/>
    <row r="71072" s="1" customFormat="1"/>
    <row r="71073" s="1" customFormat="1"/>
    <row r="71074" s="1" customFormat="1"/>
    <row r="71075" s="1" customFormat="1"/>
    <row r="71076" s="1" customFormat="1"/>
    <row r="71077" s="1" customFormat="1"/>
    <row r="71078" s="1" customFormat="1"/>
    <row r="71079" s="1" customFormat="1"/>
    <row r="71080" s="1" customFormat="1"/>
    <row r="71081" s="1" customFormat="1"/>
    <row r="71082" s="1" customFormat="1"/>
    <row r="71083" s="1" customFormat="1"/>
    <row r="71084" s="1" customFormat="1"/>
    <row r="71085" s="1" customFormat="1"/>
    <row r="71086" s="1" customFormat="1"/>
    <row r="71087" s="1" customFormat="1"/>
    <row r="71088" s="1" customFormat="1"/>
    <row r="71089" s="1" customFormat="1"/>
    <row r="71090" s="1" customFormat="1"/>
    <row r="71091" s="1" customFormat="1"/>
    <row r="71092" s="1" customFormat="1"/>
    <row r="71093" s="1" customFormat="1"/>
    <row r="71094" s="1" customFormat="1"/>
    <row r="71095" s="1" customFormat="1"/>
    <row r="71096" s="1" customFormat="1"/>
    <row r="71097" s="1" customFormat="1"/>
    <row r="71098" s="1" customFormat="1"/>
    <row r="71099" s="1" customFormat="1"/>
    <row r="71100" s="1" customFormat="1"/>
    <row r="71101" s="1" customFormat="1"/>
    <row r="71102" s="1" customFormat="1"/>
    <row r="71103" s="1" customFormat="1"/>
    <row r="71104" s="1" customFormat="1"/>
    <row r="71105" s="1" customFormat="1"/>
    <row r="71106" s="1" customFormat="1"/>
    <row r="71107" s="1" customFormat="1"/>
    <row r="71108" s="1" customFormat="1"/>
    <row r="71109" s="1" customFormat="1"/>
    <row r="71110" s="1" customFormat="1"/>
    <row r="71111" s="1" customFormat="1"/>
    <row r="71112" s="1" customFormat="1"/>
    <row r="71113" s="1" customFormat="1"/>
    <row r="71114" s="1" customFormat="1"/>
    <row r="71115" s="1" customFormat="1"/>
    <row r="71116" s="1" customFormat="1"/>
    <row r="71117" s="1" customFormat="1"/>
    <row r="71118" s="1" customFormat="1"/>
    <row r="71119" s="1" customFormat="1"/>
    <row r="71120" s="1" customFormat="1"/>
    <row r="71121" s="1" customFormat="1"/>
    <row r="71122" s="1" customFormat="1"/>
    <row r="71123" s="1" customFormat="1"/>
    <row r="71124" s="1" customFormat="1"/>
    <row r="71125" s="1" customFormat="1"/>
    <row r="71126" s="1" customFormat="1"/>
    <row r="71127" s="1" customFormat="1"/>
    <row r="71128" s="1" customFormat="1"/>
    <row r="71129" s="1" customFormat="1"/>
    <row r="71130" s="1" customFormat="1"/>
    <row r="71131" s="1" customFormat="1"/>
    <row r="71132" s="1" customFormat="1"/>
    <row r="71133" s="1" customFormat="1"/>
    <row r="71134" s="1" customFormat="1"/>
    <row r="71135" s="1" customFormat="1"/>
    <row r="71136" s="1" customFormat="1"/>
    <row r="71137" s="1" customFormat="1"/>
    <row r="71138" s="1" customFormat="1"/>
    <row r="71139" s="1" customFormat="1"/>
    <row r="71140" s="1" customFormat="1"/>
    <row r="71141" s="1" customFormat="1"/>
    <row r="71142" s="1" customFormat="1"/>
    <row r="71143" s="1" customFormat="1"/>
    <row r="71144" s="1" customFormat="1"/>
    <row r="71145" s="1" customFormat="1"/>
    <row r="71146" s="1" customFormat="1"/>
    <row r="71147" s="1" customFormat="1"/>
    <row r="71148" s="1" customFormat="1"/>
    <row r="71149" s="1" customFormat="1"/>
    <row r="71150" s="1" customFormat="1"/>
    <row r="71151" s="1" customFormat="1"/>
    <row r="71152" s="1" customFormat="1"/>
    <row r="71153" s="1" customFormat="1"/>
    <row r="71154" s="1" customFormat="1"/>
    <row r="71155" s="1" customFormat="1"/>
    <row r="71156" s="1" customFormat="1"/>
    <row r="71157" s="1" customFormat="1"/>
    <row r="71158" s="1" customFormat="1"/>
    <row r="71159" s="1" customFormat="1"/>
    <row r="71160" s="1" customFormat="1"/>
    <row r="71161" s="1" customFormat="1"/>
    <row r="71162" s="1" customFormat="1"/>
    <row r="71163" s="1" customFormat="1"/>
    <row r="71164" s="1" customFormat="1"/>
    <row r="71165" s="1" customFormat="1"/>
    <row r="71166" s="1" customFormat="1"/>
    <row r="71167" s="1" customFormat="1"/>
    <row r="71168" s="1" customFormat="1"/>
    <row r="71169" s="1" customFormat="1"/>
    <row r="71170" s="1" customFormat="1"/>
    <row r="71171" s="1" customFormat="1"/>
    <row r="71172" s="1" customFormat="1"/>
    <row r="71173" s="1" customFormat="1"/>
    <row r="71174" s="1" customFormat="1"/>
    <row r="71175" s="1" customFormat="1"/>
    <row r="71176" s="1" customFormat="1"/>
    <row r="71177" s="1" customFormat="1"/>
    <row r="71178" s="1" customFormat="1"/>
    <row r="71179" s="1" customFormat="1"/>
    <row r="71180" s="1" customFormat="1"/>
    <row r="71181" s="1" customFormat="1"/>
    <row r="71182" s="1" customFormat="1"/>
    <row r="71183" s="1" customFormat="1"/>
    <row r="71184" s="1" customFormat="1"/>
    <row r="71185" s="1" customFormat="1"/>
    <row r="71186" s="1" customFormat="1"/>
    <row r="71187" s="1" customFormat="1"/>
    <row r="71188" s="1" customFormat="1"/>
    <row r="71189" s="1" customFormat="1"/>
    <row r="71190" s="1" customFormat="1"/>
    <row r="71191" s="1" customFormat="1"/>
    <row r="71192" s="1" customFormat="1"/>
    <row r="71193" s="1" customFormat="1"/>
    <row r="71194" s="1" customFormat="1"/>
    <row r="71195" s="1" customFormat="1"/>
    <row r="71196" s="1" customFormat="1"/>
    <row r="71197" s="1" customFormat="1"/>
    <row r="71198" s="1" customFormat="1"/>
    <row r="71199" s="1" customFormat="1"/>
    <row r="71200" s="1" customFormat="1"/>
    <row r="71201" s="1" customFormat="1"/>
    <row r="71202" s="1" customFormat="1"/>
    <row r="71203" s="1" customFormat="1"/>
    <row r="71204" s="1" customFormat="1"/>
    <row r="71205" s="1" customFormat="1"/>
    <row r="71206" s="1" customFormat="1"/>
    <row r="71207" s="1" customFormat="1"/>
    <row r="71208" s="1" customFormat="1"/>
    <row r="71209" s="1" customFormat="1"/>
    <row r="71210" s="1" customFormat="1"/>
    <row r="71211" s="1" customFormat="1"/>
    <row r="71212" s="1" customFormat="1"/>
    <row r="71213" s="1" customFormat="1"/>
    <row r="71214" s="1" customFormat="1"/>
    <row r="71215" s="1" customFormat="1"/>
    <row r="71216" s="1" customFormat="1"/>
    <row r="71217" s="1" customFormat="1"/>
    <row r="71218" s="1" customFormat="1"/>
    <row r="71219" s="1" customFormat="1"/>
    <row r="71220" s="1" customFormat="1"/>
    <row r="71221" s="1" customFormat="1"/>
    <row r="71222" s="1" customFormat="1"/>
    <row r="71223" s="1" customFormat="1"/>
    <row r="71224" s="1" customFormat="1"/>
    <row r="71225" s="1" customFormat="1"/>
    <row r="71226" s="1" customFormat="1"/>
    <row r="71227" s="1" customFormat="1"/>
    <row r="71228" s="1" customFormat="1"/>
    <row r="71229" s="1" customFormat="1"/>
    <row r="71230" s="1" customFormat="1"/>
    <row r="71231" s="1" customFormat="1"/>
    <row r="71232" s="1" customFormat="1"/>
    <row r="71233" s="1" customFormat="1"/>
    <row r="71234" s="1" customFormat="1"/>
    <row r="71235" s="1" customFormat="1"/>
    <row r="71236" s="1" customFormat="1"/>
    <row r="71237" s="1" customFormat="1"/>
    <row r="71238" s="1" customFormat="1"/>
    <row r="71239" s="1" customFormat="1"/>
    <row r="71240" s="1" customFormat="1"/>
    <row r="71241" s="1" customFormat="1"/>
    <row r="71242" s="1" customFormat="1"/>
    <row r="71243" s="1" customFormat="1"/>
    <row r="71244" s="1" customFormat="1"/>
    <row r="71245" s="1" customFormat="1"/>
    <row r="71246" s="1" customFormat="1"/>
    <row r="71247" s="1" customFormat="1"/>
    <row r="71248" s="1" customFormat="1"/>
    <row r="71249" s="1" customFormat="1"/>
    <row r="71250" s="1" customFormat="1"/>
    <row r="71251" s="1" customFormat="1"/>
    <row r="71252" s="1" customFormat="1"/>
    <row r="71253" s="1" customFormat="1"/>
    <row r="71254" s="1" customFormat="1"/>
    <row r="71255" s="1" customFormat="1"/>
    <row r="71256" s="1" customFormat="1"/>
    <row r="71257" s="1" customFormat="1"/>
    <row r="71258" s="1" customFormat="1"/>
    <row r="71259" s="1" customFormat="1"/>
    <row r="71260" s="1" customFormat="1"/>
    <row r="71261" s="1" customFormat="1"/>
    <row r="71262" s="1" customFormat="1"/>
    <row r="71263" s="1" customFormat="1"/>
    <row r="71264" s="1" customFormat="1"/>
    <row r="71265" s="1" customFormat="1"/>
    <row r="71266" s="1" customFormat="1"/>
    <row r="71267" s="1" customFormat="1"/>
    <row r="71268" s="1" customFormat="1"/>
    <row r="71269" s="1" customFormat="1"/>
    <row r="71270" s="1" customFormat="1"/>
    <row r="71271" s="1" customFormat="1"/>
    <row r="71272" s="1" customFormat="1"/>
    <row r="71273" s="1" customFormat="1"/>
    <row r="71274" s="1" customFormat="1"/>
    <row r="71275" s="1" customFormat="1"/>
    <row r="71276" s="1" customFormat="1"/>
    <row r="71277" s="1" customFormat="1"/>
    <row r="71278" s="1" customFormat="1"/>
    <row r="71279" s="1" customFormat="1"/>
    <row r="71280" s="1" customFormat="1"/>
    <row r="71281" s="1" customFormat="1"/>
    <row r="71282" s="1" customFormat="1"/>
    <row r="71283" s="1" customFormat="1"/>
    <row r="71284" s="1" customFormat="1"/>
    <row r="71285" s="1" customFormat="1"/>
    <row r="71286" s="1" customFormat="1"/>
    <row r="71287" s="1" customFormat="1"/>
    <row r="71288" s="1" customFormat="1"/>
    <row r="71289" s="1" customFormat="1"/>
    <row r="71290" s="1" customFormat="1"/>
    <row r="71291" s="1" customFormat="1"/>
    <row r="71292" s="1" customFormat="1"/>
    <row r="71293" s="1" customFormat="1"/>
    <row r="71294" s="1" customFormat="1"/>
    <row r="71295" s="1" customFormat="1"/>
    <row r="71296" s="1" customFormat="1"/>
    <row r="71297" s="1" customFormat="1"/>
    <row r="71298" s="1" customFormat="1"/>
    <row r="71299" s="1" customFormat="1"/>
    <row r="71300" s="1" customFormat="1"/>
    <row r="71301" s="1" customFormat="1"/>
    <row r="71302" s="1" customFormat="1"/>
    <row r="71303" s="1" customFormat="1"/>
    <row r="71304" s="1" customFormat="1"/>
    <row r="71305" s="1" customFormat="1"/>
    <row r="71306" s="1" customFormat="1"/>
    <row r="71307" s="1" customFormat="1"/>
    <row r="71308" s="1" customFormat="1"/>
    <row r="71309" s="1" customFormat="1"/>
    <row r="71310" s="1" customFormat="1"/>
    <row r="71311" s="1" customFormat="1"/>
    <row r="71312" s="1" customFormat="1"/>
    <row r="71313" s="1" customFormat="1"/>
    <row r="71314" s="1" customFormat="1"/>
    <row r="71315" s="1" customFormat="1"/>
    <row r="71316" s="1" customFormat="1"/>
    <row r="71317" s="1" customFormat="1"/>
    <row r="71318" s="1" customFormat="1"/>
    <row r="71319" s="1" customFormat="1"/>
    <row r="71320" s="1" customFormat="1"/>
    <row r="71321" s="1" customFormat="1"/>
    <row r="71322" s="1" customFormat="1"/>
    <row r="71323" s="1" customFormat="1"/>
    <row r="71324" s="1" customFormat="1"/>
    <row r="71325" s="1" customFormat="1"/>
    <row r="71326" s="1" customFormat="1"/>
    <row r="71327" s="1" customFormat="1"/>
    <row r="71328" s="1" customFormat="1"/>
    <row r="71329" s="1" customFormat="1"/>
    <row r="71330" s="1" customFormat="1"/>
    <row r="71331" s="1" customFormat="1"/>
    <row r="71332" s="1" customFormat="1"/>
    <row r="71333" s="1" customFormat="1"/>
    <row r="71334" s="1" customFormat="1"/>
    <row r="71335" s="1" customFormat="1"/>
    <row r="71336" s="1" customFormat="1"/>
    <row r="71337" s="1" customFormat="1"/>
    <row r="71338" s="1" customFormat="1"/>
    <row r="71339" s="1" customFormat="1"/>
    <row r="71340" s="1" customFormat="1"/>
    <row r="71341" s="1" customFormat="1"/>
    <row r="71342" s="1" customFormat="1"/>
    <row r="71343" s="1" customFormat="1"/>
    <row r="71344" s="1" customFormat="1"/>
    <row r="71345" s="1" customFormat="1"/>
    <row r="71346" s="1" customFormat="1"/>
    <row r="71347" s="1" customFormat="1"/>
    <row r="71348" s="1" customFormat="1"/>
    <row r="71349" s="1" customFormat="1"/>
    <row r="71350" s="1" customFormat="1"/>
    <row r="71351" s="1" customFormat="1"/>
    <row r="71352" s="1" customFormat="1"/>
    <row r="71353" s="1" customFormat="1"/>
    <row r="71354" s="1" customFormat="1"/>
    <row r="71355" s="1" customFormat="1"/>
    <row r="71356" s="1" customFormat="1"/>
    <row r="71357" s="1" customFormat="1"/>
    <row r="71358" s="1" customFormat="1"/>
    <row r="71359" s="1" customFormat="1"/>
    <row r="71360" s="1" customFormat="1"/>
    <row r="71361" s="1" customFormat="1"/>
    <row r="71362" s="1" customFormat="1"/>
    <row r="71363" s="1" customFormat="1"/>
    <row r="71364" s="1" customFormat="1"/>
    <row r="71365" s="1" customFormat="1"/>
    <row r="71366" s="1" customFormat="1"/>
    <row r="71367" s="1" customFormat="1"/>
    <row r="71368" s="1" customFormat="1"/>
    <row r="71369" s="1" customFormat="1"/>
    <row r="71370" s="1" customFormat="1"/>
    <row r="71371" s="1" customFormat="1"/>
    <row r="71372" s="1" customFormat="1"/>
    <row r="71373" s="1" customFormat="1"/>
    <row r="71374" s="1" customFormat="1"/>
    <row r="71375" s="1" customFormat="1"/>
    <row r="71376" s="1" customFormat="1"/>
    <row r="71377" s="1" customFormat="1"/>
    <row r="71378" s="1" customFormat="1"/>
    <row r="71379" s="1" customFormat="1"/>
    <row r="71380" s="1" customFormat="1"/>
    <row r="71381" s="1" customFormat="1"/>
    <row r="71382" s="1" customFormat="1"/>
    <row r="71383" s="1" customFormat="1"/>
    <row r="71384" s="1" customFormat="1"/>
    <row r="71385" s="1" customFormat="1"/>
    <row r="71386" s="1" customFormat="1"/>
    <row r="71387" s="1" customFormat="1"/>
    <row r="71388" s="1" customFormat="1"/>
    <row r="71389" s="1" customFormat="1"/>
    <row r="71390" s="1" customFormat="1"/>
    <row r="71391" s="1" customFormat="1"/>
    <row r="71392" s="1" customFormat="1"/>
    <row r="71393" s="1" customFormat="1"/>
    <row r="71394" s="1" customFormat="1"/>
    <row r="71395" s="1" customFormat="1"/>
    <row r="71396" s="1" customFormat="1"/>
    <row r="71397" s="1" customFormat="1"/>
    <row r="71398" s="1" customFormat="1"/>
    <row r="71399" s="1" customFormat="1"/>
    <row r="71400" s="1" customFormat="1"/>
    <row r="71401" s="1" customFormat="1"/>
    <row r="71402" s="1" customFormat="1"/>
    <row r="71403" s="1" customFormat="1"/>
    <row r="71404" s="1" customFormat="1"/>
    <row r="71405" s="1" customFormat="1"/>
    <row r="71406" s="1" customFormat="1"/>
    <row r="71407" s="1" customFormat="1"/>
    <row r="71408" s="1" customFormat="1"/>
    <row r="71409" s="1" customFormat="1"/>
    <row r="71410" s="1" customFormat="1"/>
    <row r="71411" s="1" customFormat="1"/>
    <row r="71412" s="1" customFormat="1"/>
    <row r="71413" s="1" customFormat="1"/>
    <row r="71414" s="1" customFormat="1"/>
    <row r="71415" s="1" customFormat="1"/>
    <row r="71416" s="1" customFormat="1"/>
    <row r="71417" s="1" customFormat="1"/>
    <row r="71418" s="1" customFormat="1"/>
    <row r="71419" s="1" customFormat="1"/>
    <row r="71420" s="1" customFormat="1"/>
    <row r="71421" s="1" customFormat="1"/>
    <row r="71422" s="1" customFormat="1"/>
    <row r="71423" s="1" customFormat="1"/>
    <row r="71424" s="1" customFormat="1"/>
    <row r="71425" s="1" customFormat="1"/>
    <row r="71426" s="1" customFormat="1"/>
    <row r="71427" s="1" customFormat="1"/>
    <row r="71428" s="1" customFormat="1"/>
    <row r="71429" s="1" customFormat="1"/>
    <row r="71430" s="1" customFormat="1"/>
    <row r="71431" s="1" customFormat="1"/>
    <row r="71432" s="1" customFormat="1"/>
    <row r="71433" s="1" customFormat="1"/>
    <row r="71434" s="1" customFormat="1"/>
    <row r="71435" s="1" customFormat="1"/>
    <row r="71436" s="1" customFormat="1"/>
    <row r="71437" s="1" customFormat="1"/>
    <row r="71438" s="1" customFormat="1"/>
    <row r="71439" s="1" customFormat="1"/>
    <row r="71440" s="1" customFormat="1"/>
    <row r="71441" s="1" customFormat="1"/>
    <row r="71442" s="1" customFormat="1"/>
    <row r="71443" s="1" customFormat="1"/>
    <row r="71444" s="1" customFormat="1"/>
    <row r="71445" s="1" customFormat="1"/>
    <row r="71446" s="1" customFormat="1"/>
    <row r="71447" s="1" customFormat="1"/>
    <row r="71448" s="1" customFormat="1"/>
    <row r="71449" s="1" customFormat="1"/>
    <row r="71450" s="1" customFormat="1"/>
    <row r="71451" s="1" customFormat="1"/>
    <row r="71452" s="1" customFormat="1"/>
    <row r="71453" s="1" customFormat="1"/>
    <row r="71454" s="1" customFormat="1"/>
    <row r="71455" s="1" customFormat="1"/>
    <row r="71456" s="1" customFormat="1"/>
    <row r="71457" s="1" customFormat="1"/>
    <row r="71458" s="1" customFormat="1"/>
    <row r="71459" s="1" customFormat="1"/>
    <row r="71460" s="1" customFormat="1"/>
    <row r="71461" s="1" customFormat="1"/>
    <row r="71462" s="1" customFormat="1"/>
    <row r="71463" s="1" customFormat="1"/>
    <row r="71464" s="1" customFormat="1"/>
    <row r="71465" s="1" customFormat="1"/>
    <row r="71466" s="1" customFormat="1"/>
    <row r="71467" s="1" customFormat="1"/>
    <row r="71468" s="1" customFormat="1"/>
    <row r="71469" s="1" customFormat="1"/>
    <row r="71470" s="1" customFormat="1"/>
    <row r="71471" s="1" customFormat="1"/>
    <row r="71472" s="1" customFormat="1"/>
    <row r="71473" s="1" customFormat="1"/>
    <row r="71474" s="1" customFormat="1"/>
    <row r="71475" s="1" customFormat="1"/>
    <row r="71476" s="1" customFormat="1"/>
    <row r="71477" s="1" customFormat="1"/>
    <row r="71478" s="1" customFormat="1"/>
    <row r="71479" s="1" customFormat="1"/>
    <row r="71480" s="1" customFormat="1"/>
    <row r="71481" s="1" customFormat="1"/>
    <row r="71482" s="1" customFormat="1"/>
    <row r="71483" s="1" customFormat="1"/>
    <row r="71484" s="1" customFormat="1"/>
    <row r="71485" s="1" customFormat="1"/>
    <row r="71486" s="1" customFormat="1"/>
    <row r="71487" s="1" customFormat="1"/>
    <row r="71488" s="1" customFormat="1"/>
    <row r="71489" s="1" customFormat="1"/>
    <row r="71490" s="1" customFormat="1"/>
    <row r="71491" s="1" customFormat="1"/>
    <row r="71492" s="1" customFormat="1"/>
    <row r="71493" s="1" customFormat="1"/>
    <row r="71494" s="1" customFormat="1"/>
    <row r="71495" s="1" customFormat="1"/>
    <row r="71496" s="1" customFormat="1"/>
    <row r="71497" s="1" customFormat="1"/>
    <row r="71498" s="1" customFormat="1"/>
    <row r="71499" s="1" customFormat="1"/>
    <row r="71500" s="1" customFormat="1"/>
    <row r="71501" s="1" customFormat="1"/>
    <row r="71502" s="1" customFormat="1"/>
    <row r="71503" s="1" customFormat="1"/>
    <row r="71504" s="1" customFormat="1"/>
    <row r="71505" s="1" customFormat="1"/>
    <row r="71506" s="1" customFormat="1"/>
    <row r="71507" s="1" customFormat="1"/>
    <row r="71508" s="1" customFormat="1"/>
    <row r="71509" s="1" customFormat="1"/>
    <row r="71510" s="1" customFormat="1"/>
    <row r="71511" s="1" customFormat="1"/>
    <row r="71512" s="1" customFormat="1"/>
    <row r="71513" s="1" customFormat="1"/>
    <row r="71514" s="1" customFormat="1"/>
    <row r="71515" s="1" customFormat="1"/>
    <row r="71516" s="1" customFormat="1"/>
    <row r="71517" s="1" customFormat="1"/>
    <row r="71518" s="1" customFormat="1"/>
    <row r="71519" s="1" customFormat="1"/>
    <row r="71520" s="1" customFormat="1"/>
    <row r="71521" s="1" customFormat="1"/>
    <row r="71522" s="1" customFormat="1"/>
    <row r="71523" s="1" customFormat="1"/>
    <row r="71524" s="1" customFormat="1"/>
    <row r="71525" s="1" customFormat="1"/>
    <row r="71526" s="1" customFormat="1"/>
    <row r="71527" s="1" customFormat="1"/>
    <row r="71528" s="1" customFormat="1"/>
    <row r="71529" s="1" customFormat="1"/>
    <row r="71530" s="1" customFormat="1"/>
    <row r="71531" s="1" customFormat="1"/>
    <row r="71532" s="1" customFormat="1"/>
    <row r="71533" s="1" customFormat="1"/>
    <row r="71534" s="1" customFormat="1"/>
    <row r="71535" s="1" customFormat="1"/>
    <row r="71536" s="1" customFormat="1"/>
    <row r="71537" s="1" customFormat="1"/>
    <row r="71538" s="1" customFormat="1"/>
    <row r="71539" s="1" customFormat="1"/>
    <row r="71540" s="1" customFormat="1"/>
    <row r="71541" s="1" customFormat="1"/>
    <row r="71542" s="1" customFormat="1"/>
    <row r="71543" s="1" customFormat="1"/>
    <row r="71544" s="1" customFormat="1"/>
    <row r="71545" s="1" customFormat="1"/>
    <row r="71546" s="1" customFormat="1"/>
    <row r="71547" s="1" customFormat="1"/>
    <row r="71548" s="1" customFormat="1"/>
    <row r="71549" s="1" customFormat="1"/>
    <row r="71550" s="1" customFormat="1"/>
    <row r="71551" s="1" customFormat="1"/>
    <row r="71552" s="1" customFormat="1"/>
    <row r="71553" s="1" customFormat="1"/>
    <row r="71554" s="1" customFormat="1"/>
    <row r="71555" s="1" customFormat="1"/>
    <row r="71556" s="1" customFormat="1"/>
    <row r="71557" s="1" customFormat="1"/>
    <row r="71558" s="1" customFormat="1"/>
    <row r="71559" s="1" customFormat="1"/>
    <row r="71560" s="1" customFormat="1"/>
    <row r="71561" s="1" customFormat="1"/>
    <row r="71562" s="1" customFormat="1"/>
    <row r="71563" s="1" customFormat="1"/>
    <row r="71564" s="1" customFormat="1"/>
    <row r="71565" s="1" customFormat="1"/>
    <row r="71566" s="1" customFormat="1"/>
    <row r="71567" s="1" customFormat="1"/>
    <row r="71568" s="1" customFormat="1"/>
    <row r="71569" s="1" customFormat="1"/>
    <row r="71570" s="1" customFormat="1"/>
    <row r="71571" s="1" customFormat="1"/>
    <row r="71572" s="1" customFormat="1"/>
    <row r="71573" s="1" customFormat="1"/>
    <row r="71574" s="1" customFormat="1"/>
    <row r="71575" s="1" customFormat="1"/>
    <row r="71576" s="1" customFormat="1"/>
    <row r="71577" s="1" customFormat="1"/>
    <row r="71578" s="1" customFormat="1"/>
    <row r="71579" s="1" customFormat="1"/>
    <row r="71580" s="1" customFormat="1"/>
    <row r="71581" s="1" customFormat="1"/>
    <row r="71582" s="1" customFormat="1"/>
    <row r="71583" s="1" customFormat="1"/>
    <row r="71584" s="1" customFormat="1"/>
    <row r="71585" s="1" customFormat="1"/>
    <row r="71586" s="1" customFormat="1"/>
    <row r="71587" s="1" customFormat="1"/>
    <row r="71588" s="1" customFormat="1"/>
    <row r="71589" s="1" customFormat="1"/>
    <row r="71590" s="1" customFormat="1"/>
    <row r="71591" s="1" customFormat="1"/>
    <row r="71592" s="1" customFormat="1"/>
    <row r="71593" s="1" customFormat="1"/>
    <row r="71594" s="1" customFormat="1"/>
    <row r="71595" s="1" customFormat="1"/>
    <row r="71596" s="1" customFormat="1"/>
    <row r="71597" s="1" customFormat="1"/>
    <row r="71598" s="1" customFormat="1"/>
    <row r="71599" s="1" customFormat="1"/>
    <row r="71600" s="1" customFormat="1"/>
    <row r="71601" s="1" customFormat="1"/>
    <row r="71602" s="1" customFormat="1"/>
    <row r="71603" s="1" customFormat="1"/>
    <row r="71604" s="1" customFormat="1"/>
    <row r="71605" s="1" customFormat="1"/>
    <row r="71606" s="1" customFormat="1"/>
    <row r="71607" s="1" customFormat="1"/>
    <row r="71608" s="1" customFormat="1"/>
    <row r="71609" s="1" customFormat="1"/>
    <row r="71610" s="1" customFormat="1"/>
    <row r="71611" s="1" customFormat="1"/>
    <row r="71612" s="1" customFormat="1"/>
    <row r="71613" s="1" customFormat="1"/>
    <row r="71614" s="1" customFormat="1"/>
    <row r="71615" s="1" customFormat="1"/>
    <row r="71616" s="1" customFormat="1"/>
    <row r="71617" s="1" customFormat="1"/>
    <row r="71618" s="1" customFormat="1"/>
    <row r="71619" s="1" customFormat="1"/>
    <row r="71620" s="1" customFormat="1"/>
    <row r="71621" s="1" customFormat="1"/>
    <row r="71622" s="1" customFormat="1"/>
    <row r="71623" s="1" customFormat="1"/>
    <row r="71624" s="1" customFormat="1"/>
    <row r="71625" s="1" customFormat="1"/>
    <row r="71626" s="1" customFormat="1"/>
    <row r="71627" s="1" customFormat="1"/>
    <row r="71628" s="1" customFormat="1"/>
    <row r="71629" s="1" customFormat="1"/>
    <row r="71630" s="1" customFormat="1"/>
    <row r="71631" s="1" customFormat="1"/>
    <row r="71632" s="1" customFormat="1"/>
    <row r="71633" s="1" customFormat="1"/>
    <row r="71634" s="1" customFormat="1"/>
    <row r="71635" s="1" customFormat="1"/>
    <row r="71636" s="1" customFormat="1"/>
    <row r="71637" s="1" customFormat="1"/>
    <row r="71638" s="1" customFormat="1"/>
    <row r="71639" s="1" customFormat="1"/>
    <row r="71640" s="1" customFormat="1"/>
    <row r="71641" s="1" customFormat="1"/>
    <row r="71642" s="1" customFormat="1"/>
    <row r="71643" s="1" customFormat="1"/>
    <row r="71644" s="1" customFormat="1"/>
    <row r="71645" s="1" customFormat="1"/>
    <row r="71646" s="1" customFormat="1"/>
    <row r="71647" s="1" customFormat="1"/>
    <row r="71648" s="1" customFormat="1"/>
    <row r="71649" s="1" customFormat="1"/>
    <row r="71650" s="1" customFormat="1"/>
    <row r="71651" s="1" customFormat="1"/>
    <row r="71652" s="1" customFormat="1"/>
    <row r="71653" s="1" customFormat="1"/>
    <row r="71654" s="1" customFormat="1"/>
    <row r="71655" s="1" customFormat="1"/>
    <row r="71656" s="1" customFormat="1"/>
    <row r="71657" s="1" customFormat="1"/>
    <row r="71658" s="1" customFormat="1"/>
    <row r="71659" s="1" customFormat="1"/>
    <row r="71660" s="1" customFormat="1"/>
    <row r="71661" s="1" customFormat="1"/>
    <row r="71662" s="1" customFormat="1"/>
    <row r="71663" s="1" customFormat="1"/>
    <row r="71664" s="1" customFormat="1"/>
    <row r="71665" s="1" customFormat="1"/>
    <row r="71666" s="1" customFormat="1"/>
    <row r="71667" s="1" customFormat="1"/>
    <row r="71668" s="1" customFormat="1"/>
    <row r="71669" s="1" customFormat="1"/>
    <row r="71670" s="1" customFormat="1"/>
    <row r="71671" s="1" customFormat="1"/>
    <row r="71672" s="1" customFormat="1"/>
    <row r="71673" s="1" customFormat="1"/>
    <row r="71674" s="1" customFormat="1"/>
    <row r="71675" s="1" customFormat="1"/>
    <row r="71676" s="1" customFormat="1"/>
    <row r="71677" s="1" customFormat="1"/>
    <row r="71678" s="1" customFormat="1"/>
    <row r="71679" s="1" customFormat="1"/>
    <row r="71680" s="1" customFormat="1"/>
    <row r="71681" s="1" customFormat="1"/>
    <row r="71682" s="1" customFormat="1"/>
    <row r="71683" s="1" customFormat="1"/>
    <row r="71684" s="1" customFormat="1"/>
    <row r="71685" s="1" customFormat="1"/>
    <row r="71686" s="1" customFormat="1"/>
    <row r="71687" s="1" customFormat="1"/>
    <row r="71688" s="1" customFormat="1"/>
    <row r="71689" s="1" customFormat="1"/>
    <row r="71690" s="1" customFormat="1"/>
    <row r="71691" s="1" customFormat="1"/>
    <row r="71692" s="1" customFormat="1"/>
    <row r="71693" s="1" customFormat="1"/>
    <row r="71694" s="1" customFormat="1"/>
    <row r="71695" s="1" customFormat="1"/>
    <row r="71696" s="1" customFormat="1"/>
    <row r="71697" s="1" customFormat="1"/>
    <row r="71698" s="1" customFormat="1"/>
    <row r="71699" s="1" customFormat="1"/>
    <row r="71700" s="1" customFormat="1"/>
    <row r="71701" s="1" customFormat="1"/>
    <row r="71702" s="1" customFormat="1"/>
    <row r="71703" s="1" customFormat="1"/>
    <row r="71704" s="1" customFormat="1"/>
    <row r="71705" s="1" customFormat="1"/>
    <row r="71706" s="1" customFormat="1"/>
    <row r="71707" s="1" customFormat="1"/>
    <row r="71708" s="1" customFormat="1"/>
    <row r="71709" s="1" customFormat="1"/>
    <row r="71710" s="1" customFormat="1"/>
    <row r="71711" s="1" customFormat="1"/>
    <row r="71712" s="1" customFormat="1"/>
    <row r="71713" s="1" customFormat="1"/>
    <row r="71714" s="1" customFormat="1"/>
    <row r="71715" s="1" customFormat="1"/>
    <row r="71716" s="1" customFormat="1"/>
    <row r="71717" s="1" customFormat="1"/>
    <row r="71718" s="1" customFormat="1"/>
    <row r="71719" s="1" customFormat="1"/>
    <row r="71720" s="1" customFormat="1"/>
    <row r="71721" s="1" customFormat="1"/>
    <row r="71722" s="1" customFormat="1"/>
    <row r="71723" s="1" customFormat="1"/>
    <row r="71724" s="1" customFormat="1"/>
    <row r="71725" s="1" customFormat="1"/>
    <row r="71726" s="1" customFormat="1"/>
    <row r="71727" s="1" customFormat="1"/>
    <row r="71728" s="1" customFormat="1"/>
    <row r="71729" s="1" customFormat="1"/>
    <row r="71730" s="1" customFormat="1"/>
    <row r="71731" s="1" customFormat="1"/>
    <row r="71732" s="1" customFormat="1"/>
    <row r="71733" s="1" customFormat="1"/>
    <row r="71734" s="1" customFormat="1"/>
    <row r="71735" s="1" customFormat="1"/>
    <row r="71736" s="1" customFormat="1"/>
    <row r="71737" s="1" customFormat="1"/>
    <row r="71738" s="1" customFormat="1"/>
    <row r="71739" s="1" customFormat="1"/>
    <row r="71740" s="1" customFormat="1"/>
    <row r="71741" s="1" customFormat="1"/>
    <row r="71742" s="1" customFormat="1"/>
    <row r="71743" s="1" customFormat="1"/>
    <row r="71744" s="1" customFormat="1"/>
    <row r="71745" s="1" customFormat="1"/>
    <row r="71746" s="1" customFormat="1"/>
    <row r="71747" s="1" customFormat="1"/>
    <row r="71748" s="1" customFormat="1"/>
    <row r="71749" s="1" customFormat="1"/>
    <row r="71750" s="1" customFormat="1"/>
    <row r="71751" s="1" customFormat="1"/>
    <row r="71752" s="1" customFormat="1"/>
    <row r="71753" s="1" customFormat="1"/>
    <row r="71754" s="1" customFormat="1"/>
    <row r="71755" s="1" customFormat="1"/>
    <row r="71756" s="1" customFormat="1"/>
    <row r="71757" s="1" customFormat="1"/>
    <row r="71758" s="1" customFormat="1"/>
    <row r="71759" s="1" customFormat="1"/>
    <row r="71760" s="1" customFormat="1"/>
    <row r="71761" s="1" customFormat="1"/>
    <row r="71762" s="1" customFormat="1"/>
    <row r="71763" s="1" customFormat="1"/>
    <row r="71764" s="1" customFormat="1"/>
    <row r="71765" s="1" customFormat="1"/>
    <row r="71766" s="1" customFormat="1"/>
    <row r="71767" s="1" customFormat="1"/>
    <row r="71768" s="1" customFormat="1"/>
    <row r="71769" s="1" customFormat="1"/>
    <row r="71770" s="1" customFormat="1"/>
    <row r="71771" s="1" customFormat="1"/>
    <row r="71772" s="1" customFormat="1"/>
    <row r="71773" s="1" customFormat="1"/>
    <row r="71774" s="1" customFormat="1"/>
    <row r="71775" s="1" customFormat="1"/>
    <row r="71776" s="1" customFormat="1"/>
    <row r="71777" s="1" customFormat="1"/>
    <row r="71778" s="1" customFormat="1"/>
    <row r="71779" s="1" customFormat="1"/>
    <row r="71780" s="1" customFormat="1"/>
    <row r="71781" s="1" customFormat="1"/>
    <row r="71782" s="1" customFormat="1"/>
    <row r="71783" s="1" customFormat="1"/>
    <row r="71784" s="1" customFormat="1"/>
    <row r="71785" s="1" customFormat="1"/>
    <row r="71786" s="1" customFormat="1"/>
    <row r="71787" s="1" customFormat="1"/>
    <row r="71788" s="1" customFormat="1"/>
    <row r="71789" s="1" customFormat="1"/>
    <row r="71790" s="1" customFormat="1"/>
    <row r="71791" s="1" customFormat="1"/>
    <row r="71792" s="1" customFormat="1"/>
    <row r="71793" s="1" customFormat="1"/>
    <row r="71794" s="1" customFormat="1"/>
    <row r="71795" s="1" customFormat="1"/>
    <row r="71796" s="1" customFormat="1"/>
    <row r="71797" s="1" customFormat="1"/>
    <row r="71798" s="1" customFormat="1"/>
    <row r="71799" s="1" customFormat="1"/>
    <row r="71800" s="1" customFormat="1"/>
    <row r="71801" s="1" customFormat="1"/>
    <row r="71802" s="1" customFormat="1"/>
    <row r="71803" s="1" customFormat="1"/>
    <row r="71804" s="1" customFormat="1"/>
    <row r="71805" s="1" customFormat="1"/>
    <row r="71806" s="1" customFormat="1"/>
    <row r="71807" s="1" customFormat="1"/>
    <row r="71808" s="1" customFormat="1"/>
    <row r="71809" s="1" customFormat="1"/>
    <row r="71810" s="1" customFormat="1"/>
    <row r="71811" s="1" customFormat="1"/>
    <row r="71812" s="1" customFormat="1"/>
    <row r="71813" s="1" customFormat="1"/>
    <row r="71814" s="1" customFormat="1"/>
    <row r="71815" s="1" customFormat="1"/>
    <row r="71816" s="1" customFormat="1"/>
    <row r="71817" s="1" customFormat="1"/>
    <row r="71818" s="1" customFormat="1"/>
    <row r="71819" s="1" customFormat="1"/>
    <row r="71820" s="1" customFormat="1"/>
    <row r="71821" s="1" customFormat="1"/>
    <row r="71822" s="1" customFormat="1"/>
    <row r="71823" s="1" customFormat="1"/>
    <row r="71824" s="1" customFormat="1"/>
    <row r="71825" s="1" customFormat="1"/>
    <row r="71826" s="1" customFormat="1"/>
    <row r="71827" s="1" customFormat="1"/>
    <row r="71828" s="1" customFormat="1"/>
    <row r="71829" s="1" customFormat="1"/>
    <row r="71830" s="1" customFormat="1"/>
    <row r="71831" s="1" customFormat="1"/>
    <row r="71832" s="1" customFormat="1"/>
    <row r="71833" s="1" customFormat="1"/>
    <row r="71834" s="1" customFormat="1"/>
    <row r="71835" s="1" customFormat="1"/>
    <row r="71836" s="1" customFormat="1"/>
    <row r="71837" s="1" customFormat="1"/>
    <row r="71838" s="1" customFormat="1"/>
    <row r="71839" s="1" customFormat="1"/>
    <row r="71840" s="1" customFormat="1"/>
    <row r="71841" s="1" customFormat="1"/>
    <row r="71842" s="1" customFormat="1"/>
    <row r="71843" s="1" customFormat="1"/>
    <row r="71844" s="1" customFormat="1"/>
    <row r="71845" s="1" customFormat="1"/>
    <row r="71846" s="1" customFormat="1"/>
    <row r="71847" s="1" customFormat="1"/>
    <row r="71848" s="1" customFormat="1"/>
    <row r="71849" s="1" customFormat="1"/>
    <row r="71850" s="1" customFormat="1"/>
    <row r="71851" s="1" customFormat="1"/>
    <row r="71852" s="1" customFormat="1"/>
    <row r="71853" s="1" customFormat="1"/>
    <row r="71854" s="1" customFormat="1"/>
    <row r="71855" s="1" customFormat="1"/>
    <row r="71856" s="1" customFormat="1"/>
    <row r="71857" s="1" customFormat="1"/>
    <row r="71858" s="1" customFormat="1"/>
    <row r="71859" s="1" customFormat="1"/>
    <row r="71860" s="1" customFormat="1"/>
    <row r="71861" s="1" customFormat="1"/>
    <row r="71862" s="1" customFormat="1"/>
    <row r="71863" s="1" customFormat="1"/>
    <row r="71864" s="1" customFormat="1"/>
    <row r="71865" s="1" customFormat="1"/>
    <row r="71866" s="1" customFormat="1"/>
    <row r="71867" s="1" customFormat="1"/>
    <row r="71868" s="1" customFormat="1"/>
    <row r="71869" s="1" customFormat="1"/>
    <row r="71870" s="1" customFormat="1"/>
    <row r="71871" s="1" customFormat="1"/>
    <row r="71872" s="1" customFormat="1"/>
    <row r="71873" s="1" customFormat="1"/>
    <row r="71874" s="1" customFormat="1"/>
    <row r="71875" s="1" customFormat="1"/>
    <row r="71876" s="1" customFormat="1"/>
    <row r="71877" s="1" customFormat="1"/>
    <row r="71878" s="1" customFormat="1"/>
    <row r="71879" s="1" customFormat="1"/>
    <row r="71880" s="1" customFormat="1"/>
    <row r="71881" s="1" customFormat="1"/>
    <row r="71882" s="1" customFormat="1"/>
    <row r="71883" s="1" customFormat="1"/>
    <row r="71884" s="1" customFormat="1"/>
    <row r="71885" s="1" customFormat="1"/>
    <row r="71886" s="1" customFormat="1"/>
    <row r="71887" s="1" customFormat="1"/>
    <row r="71888" s="1" customFormat="1"/>
    <row r="71889" s="1" customFormat="1"/>
    <row r="71890" s="1" customFormat="1"/>
    <row r="71891" s="1" customFormat="1"/>
    <row r="71892" s="1" customFormat="1"/>
    <row r="71893" s="1" customFormat="1"/>
    <row r="71894" s="1" customFormat="1"/>
    <row r="71895" s="1" customFormat="1"/>
    <row r="71896" s="1" customFormat="1"/>
    <row r="71897" s="1" customFormat="1"/>
    <row r="71898" s="1" customFormat="1"/>
    <row r="71899" s="1" customFormat="1"/>
    <row r="71900" s="1" customFormat="1"/>
    <row r="71901" s="1" customFormat="1"/>
    <row r="71902" s="1" customFormat="1"/>
    <row r="71903" s="1" customFormat="1"/>
    <row r="71904" s="1" customFormat="1"/>
    <row r="71905" s="1" customFormat="1"/>
    <row r="71906" s="1" customFormat="1"/>
    <row r="71907" s="1" customFormat="1"/>
    <row r="71908" s="1" customFormat="1"/>
    <row r="71909" s="1" customFormat="1"/>
    <row r="71910" s="1" customFormat="1"/>
    <row r="71911" s="1" customFormat="1"/>
    <row r="71912" s="1" customFormat="1"/>
    <row r="71913" s="1" customFormat="1"/>
    <row r="71914" s="1" customFormat="1"/>
    <row r="71915" s="1" customFormat="1"/>
    <row r="71916" s="1" customFormat="1"/>
    <row r="71917" s="1" customFormat="1"/>
    <row r="71918" s="1" customFormat="1"/>
    <row r="71919" s="1" customFormat="1"/>
    <row r="71920" s="1" customFormat="1"/>
    <row r="71921" s="1" customFormat="1"/>
    <row r="71922" s="1" customFormat="1"/>
    <row r="71923" s="1" customFormat="1"/>
    <row r="71924" s="1" customFormat="1"/>
    <row r="71925" s="1" customFormat="1"/>
    <row r="71926" s="1" customFormat="1"/>
    <row r="71927" s="1" customFormat="1"/>
    <row r="71928" s="1" customFormat="1"/>
    <row r="71929" s="1" customFormat="1"/>
    <row r="71930" s="1" customFormat="1"/>
    <row r="71931" s="1" customFormat="1"/>
    <row r="71932" s="1" customFormat="1"/>
    <row r="71933" s="1" customFormat="1"/>
    <row r="71934" s="1" customFormat="1"/>
    <row r="71935" s="1" customFormat="1"/>
    <row r="71936" s="1" customFormat="1"/>
    <row r="71937" s="1" customFormat="1"/>
    <row r="71938" s="1" customFormat="1"/>
    <row r="71939" s="1" customFormat="1"/>
    <row r="71940" s="1" customFormat="1"/>
    <row r="71941" s="1" customFormat="1"/>
    <row r="71942" s="1" customFormat="1"/>
    <row r="71943" s="1" customFormat="1"/>
    <row r="71944" s="1" customFormat="1"/>
    <row r="71945" s="1" customFormat="1"/>
    <row r="71946" s="1" customFormat="1"/>
    <row r="71947" s="1" customFormat="1"/>
    <row r="71948" s="1" customFormat="1"/>
    <row r="71949" s="1" customFormat="1"/>
    <row r="71950" s="1" customFormat="1"/>
    <row r="71951" s="1" customFormat="1"/>
    <row r="71952" s="1" customFormat="1"/>
    <row r="71953" s="1" customFormat="1"/>
    <row r="71954" s="1" customFormat="1"/>
    <row r="71955" s="1" customFormat="1"/>
    <row r="71956" s="1" customFormat="1"/>
    <row r="71957" s="1" customFormat="1"/>
    <row r="71958" s="1" customFormat="1"/>
    <row r="71959" s="1" customFormat="1"/>
    <row r="71960" s="1" customFormat="1"/>
    <row r="71961" s="1" customFormat="1"/>
    <row r="71962" s="1" customFormat="1"/>
    <row r="71963" s="1" customFormat="1"/>
    <row r="71964" s="1" customFormat="1"/>
    <row r="71965" s="1" customFormat="1"/>
    <row r="71966" s="1" customFormat="1"/>
    <row r="71967" s="1" customFormat="1"/>
    <row r="71968" s="1" customFormat="1"/>
    <row r="71969" s="1" customFormat="1"/>
    <row r="71970" s="1" customFormat="1"/>
    <row r="71971" s="1" customFormat="1"/>
    <row r="71972" s="1" customFormat="1"/>
    <row r="71973" s="1" customFormat="1"/>
    <row r="71974" s="1" customFormat="1"/>
    <row r="71975" s="1" customFormat="1"/>
    <row r="71976" s="1" customFormat="1"/>
    <row r="71977" s="1" customFormat="1"/>
    <row r="71978" s="1" customFormat="1"/>
    <row r="71979" s="1" customFormat="1"/>
    <row r="71980" s="1" customFormat="1"/>
    <row r="71981" s="1" customFormat="1"/>
    <row r="71982" s="1" customFormat="1"/>
    <row r="71983" s="1" customFormat="1"/>
    <row r="71984" s="1" customFormat="1"/>
    <row r="71985" s="1" customFormat="1"/>
    <row r="71986" s="1" customFormat="1"/>
    <row r="71987" s="1" customFormat="1"/>
    <row r="71988" s="1" customFormat="1"/>
    <row r="71989" s="1" customFormat="1"/>
    <row r="71990" s="1" customFormat="1"/>
    <row r="71991" s="1" customFormat="1"/>
    <row r="71992" s="1" customFormat="1"/>
    <row r="71993" s="1" customFormat="1"/>
    <row r="71994" s="1" customFormat="1"/>
    <row r="71995" s="1" customFormat="1"/>
    <row r="71996" s="1" customFormat="1"/>
    <row r="71997" s="1" customFormat="1"/>
    <row r="71998" s="1" customFormat="1"/>
    <row r="71999" s="1" customFormat="1"/>
    <row r="72000" s="1" customFormat="1"/>
    <row r="72001" s="1" customFormat="1"/>
    <row r="72002" s="1" customFormat="1"/>
    <row r="72003" s="1" customFormat="1"/>
    <row r="72004" s="1" customFormat="1"/>
    <row r="72005" s="1" customFormat="1"/>
    <row r="72006" s="1" customFormat="1"/>
    <row r="72007" s="1" customFormat="1"/>
    <row r="72008" s="1" customFormat="1"/>
    <row r="72009" s="1" customFormat="1"/>
    <row r="72010" s="1" customFormat="1"/>
    <row r="72011" s="1" customFormat="1"/>
    <row r="72012" s="1" customFormat="1"/>
    <row r="72013" s="1" customFormat="1"/>
    <row r="72014" s="1" customFormat="1"/>
    <row r="72015" s="1" customFormat="1"/>
    <row r="72016" s="1" customFormat="1"/>
    <row r="72017" s="1" customFormat="1"/>
    <row r="72018" s="1" customFormat="1"/>
    <row r="72019" s="1" customFormat="1"/>
    <row r="72020" s="1" customFormat="1"/>
    <row r="72021" s="1" customFormat="1"/>
    <row r="72022" s="1" customFormat="1"/>
    <row r="72023" s="1" customFormat="1"/>
    <row r="72024" s="1" customFormat="1"/>
    <row r="72025" s="1" customFormat="1"/>
    <row r="72026" s="1" customFormat="1"/>
    <row r="72027" s="1" customFormat="1"/>
    <row r="72028" s="1" customFormat="1"/>
    <row r="72029" s="1" customFormat="1"/>
    <row r="72030" s="1" customFormat="1"/>
    <row r="72031" s="1" customFormat="1"/>
    <row r="72032" s="1" customFormat="1"/>
    <row r="72033" s="1" customFormat="1"/>
    <row r="72034" s="1" customFormat="1"/>
    <row r="72035" s="1" customFormat="1"/>
    <row r="72036" s="1" customFormat="1"/>
    <row r="72037" s="1" customFormat="1"/>
    <row r="72038" s="1" customFormat="1"/>
    <row r="72039" s="1" customFormat="1"/>
    <row r="72040" s="1" customFormat="1"/>
    <row r="72041" s="1" customFormat="1"/>
    <row r="72042" s="1" customFormat="1"/>
    <row r="72043" s="1" customFormat="1"/>
    <row r="72044" s="1" customFormat="1"/>
    <row r="72045" s="1" customFormat="1"/>
    <row r="72046" s="1" customFormat="1"/>
    <row r="72047" s="1" customFormat="1"/>
    <row r="72048" s="1" customFormat="1"/>
    <row r="72049" s="1" customFormat="1"/>
    <row r="72050" s="1" customFormat="1"/>
    <row r="72051" s="1" customFormat="1"/>
    <row r="72052" s="1" customFormat="1"/>
    <row r="72053" s="1" customFormat="1"/>
    <row r="72054" s="1" customFormat="1"/>
    <row r="72055" s="1" customFormat="1"/>
    <row r="72056" s="1" customFormat="1"/>
    <row r="72057" s="1" customFormat="1"/>
    <row r="72058" s="1" customFormat="1"/>
    <row r="72059" s="1" customFormat="1"/>
    <row r="72060" s="1" customFormat="1"/>
    <row r="72061" s="1" customFormat="1"/>
    <row r="72062" s="1" customFormat="1"/>
    <row r="72063" s="1" customFormat="1"/>
    <row r="72064" s="1" customFormat="1"/>
    <row r="72065" s="1" customFormat="1"/>
    <row r="72066" s="1" customFormat="1"/>
    <row r="72067" s="1" customFormat="1"/>
    <row r="72068" s="1" customFormat="1"/>
    <row r="72069" s="1" customFormat="1"/>
    <row r="72070" s="1" customFormat="1"/>
    <row r="72071" s="1" customFormat="1"/>
    <row r="72072" s="1" customFormat="1"/>
    <row r="72073" s="1" customFormat="1"/>
    <row r="72074" s="1" customFormat="1"/>
    <row r="72075" s="1" customFormat="1"/>
    <row r="72076" s="1" customFormat="1"/>
    <row r="72077" s="1" customFormat="1"/>
    <row r="72078" s="1" customFormat="1"/>
    <row r="72079" s="1" customFormat="1"/>
    <row r="72080" s="1" customFormat="1"/>
    <row r="72081" s="1" customFormat="1"/>
    <row r="72082" s="1" customFormat="1"/>
    <row r="72083" s="1" customFormat="1"/>
    <row r="72084" s="1" customFormat="1"/>
    <row r="72085" s="1" customFormat="1"/>
    <row r="72086" s="1" customFormat="1"/>
    <row r="72087" s="1" customFormat="1"/>
    <row r="72088" s="1" customFormat="1"/>
    <row r="72089" s="1" customFormat="1"/>
    <row r="72090" s="1" customFormat="1"/>
    <row r="72091" s="1" customFormat="1"/>
    <row r="72092" s="1" customFormat="1"/>
    <row r="72093" s="1" customFormat="1"/>
    <row r="72094" s="1" customFormat="1"/>
    <row r="72095" s="1" customFormat="1"/>
    <row r="72096" s="1" customFormat="1"/>
    <row r="72097" s="1" customFormat="1"/>
    <row r="72098" s="1" customFormat="1"/>
    <row r="72099" s="1" customFormat="1"/>
    <row r="72100" s="1" customFormat="1"/>
    <row r="72101" s="1" customFormat="1"/>
    <row r="72102" s="1" customFormat="1"/>
    <row r="72103" s="1" customFormat="1"/>
    <row r="72104" s="1" customFormat="1"/>
    <row r="72105" s="1" customFormat="1"/>
    <row r="72106" s="1" customFormat="1"/>
    <row r="72107" s="1" customFormat="1"/>
    <row r="72108" s="1" customFormat="1"/>
    <row r="72109" s="1" customFormat="1"/>
    <row r="72110" s="1" customFormat="1"/>
    <row r="72111" s="1" customFormat="1"/>
    <row r="72112" s="1" customFormat="1"/>
    <row r="72113" s="1" customFormat="1"/>
    <row r="72114" s="1" customFormat="1"/>
    <row r="72115" s="1" customFormat="1"/>
    <row r="72116" s="1" customFormat="1"/>
    <row r="72117" s="1" customFormat="1"/>
    <row r="72118" s="1" customFormat="1"/>
    <row r="72119" s="1" customFormat="1"/>
    <row r="72120" s="1" customFormat="1"/>
    <row r="72121" s="1" customFormat="1"/>
    <row r="72122" s="1" customFormat="1"/>
    <row r="72123" s="1" customFormat="1"/>
    <row r="72124" s="1" customFormat="1"/>
    <row r="72125" s="1" customFormat="1"/>
    <row r="72126" s="1" customFormat="1"/>
    <row r="72127" s="1" customFormat="1"/>
    <row r="72128" s="1" customFormat="1"/>
    <row r="72129" s="1" customFormat="1"/>
    <row r="72130" s="1" customFormat="1"/>
    <row r="72131" s="1" customFormat="1"/>
    <row r="72132" s="1" customFormat="1"/>
    <row r="72133" s="1" customFormat="1"/>
    <row r="72134" s="1" customFormat="1"/>
    <row r="72135" s="1" customFormat="1"/>
    <row r="72136" s="1" customFormat="1"/>
    <row r="72137" s="1" customFormat="1"/>
    <row r="72138" s="1" customFormat="1"/>
    <row r="72139" s="1" customFormat="1"/>
    <row r="72140" s="1" customFormat="1"/>
    <row r="72141" s="1" customFormat="1"/>
    <row r="72142" s="1" customFormat="1"/>
    <row r="72143" s="1" customFormat="1"/>
    <row r="72144" s="1" customFormat="1"/>
    <row r="72145" s="1" customFormat="1"/>
    <row r="72146" s="1" customFormat="1"/>
    <row r="72147" s="1" customFormat="1"/>
    <row r="72148" s="1" customFormat="1"/>
    <row r="72149" s="1" customFormat="1"/>
    <row r="72150" s="1" customFormat="1"/>
    <row r="72151" s="1" customFormat="1"/>
    <row r="72152" s="1" customFormat="1"/>
    <row r="72153" s="1" customFormat="1"/>
    <row r="72154" s="1" customFormat="1"/>
    <row r="72155" s="1" customFormat="1"/>
    <row r="72156" s="1" customFormat="1"/>
    <row r="72157" s="1" customFormat="1"/>
    <row r="72158" s="1" customFormat="1"/>
    <row r="72159" s="1" customFormat="1"/>
    <row r="72160" s="1" customFormat="1"/>
    <row r="72161" s="1" customFormat="1"/>
    <row r="72162" s="1" customFormat="1"/>
    <row r="72163" s="1" customFormat="1"/>
    <row r="72164" s="1" customFormat="1"/>
    <row r="72165" s="1" customFormat="1"/>
    <row r="72166" s="1" customFormat="1"/>
    <row r="72167" s="1" customFormat="1"/>
    <row r="72168" s="1" customFormat="1"/>
    <row r="72169" s="1" customFormat="1"/>
    <row r="72170" s="1" customFormat="1"/>
    <row r="72171" s="1" customFormat="1"/>
    <row r="72172" s="1" customFormat="1"/>
    <row r="72173" s="1" customFormat="1"/>
    <row r="72174" s="1" customFormat="1"/>
    <row r="72175" s="1" customFormat="1"/>
    <row r="72176" s="1" customFormat="1"/>
    <row r="72177" s="1" customFormat="1"/>
    <row r="72178" s="1" customFormat="1"/>
    <row r="72179" s="1" customFormat="1"/>
    <row r="72180" s="1" customFormat="1"/>
    <row r="72181" s="1" customFormat="1"/>
    <row r="72182" s="1" customFormat="1"/>
    <row r="72183" s="1" customFormat="1"/>
    <row r="72184" s="1" customFormat="1"/>
    <row r="72185" s="1" customFormat="1"/>
    <row r="72186" s="1" customFormat="1"/>
    <row r="72187" s="1" customFormat="1"/>
    <row r="72188" s="1" customFormat="1"/>
    <row r="72189" s="1" customFormat="1"/>
    <row r="72190" s="1" customFormat="1"/>
    <row r="72191" s="1" customFormat="1"/>
    <row r="72192" s="1" customFormat="1"/>
    <row r="72193" s="1" customFormat="1"/>
    <row r="72194" s="1" customFormat="1"/>
    <row r="72195" s="1" customFormat="1"/>
    <row r="72196" s="1" customFormat="1"/>
    <row r="72197" s="1" customFormat="1"/>
    <row r="72198" s="1" customFormat="1"/>
    <row r="72199" s="1" customFormat="1"/>
    <row r="72200" s="1" customFormat="1"/>
    <row r="72201" s="1" customFormat="1"/>
    <row r="72202" s="1" customFormat="1"/>
    <row r="72203" s="1" customFormat="1"/>
    <row r="72204" s="1" customFormat="1"/>
    <row r="72205" s="1" customFormat="1"/>
    <row r="72206" s="1" customFormat="1"/>
    <row r="72207" s="1" customFormat="1"/>
    <row r="72208" s="1" customFormat="1"/>
    <row r="72209" s="1" customFormat="1"/>
    <row r="72210" s="1" customFormat="1"/>
    <row r="72211" s="1" customFormat="1"/>
    <row r="72212" s="1" customFormat="1"/>
    <row r="72213" s="1" customFormat="1"/>
    <row r="72214" s="1" customFormat="1"/>
    <row r="72215" s="1" customFormat="1"/>
    <row r="72216" s="1" customFormat="1"/>
    <row r="72217" s="1" customFormat="1"/>
    <row r="72218" s="1" customFormat="1"/>
    <row r="72219" s="1" customFormat="1"/>
    <row r="72220" s="1" customFormat="1"/>
    <row r="72221" s="1" customFormat="1"/>
    <row r="72222" s="1" customFormat="1"/>
    <row r="72223" s="1" customFormat="1"/>
    <row r="72224" s="1" customFormat="1"/>
    <row r="72225" s="1" customFormat="1"/>
    <row r="72226" s="1" customFormat="1"/>
    <row r="72227" s="1" customFormat="1"/>
    <row r="72228" s="1" customFormat="1"/>
    <row r="72229" s="1" customFormat="1"/>
    <row r="72230" s="1" customFormat="1"/>
    <row r="72231" s="1" customFormat="1"/>
    <row r="72232" s="1" customFormat="1"/>
    <row r="72233" s="1" customFormat="1"/>
    <row r="72234" s="1" customFormat="1"/>
    <row r="72235" s="1" customFormat="1"/>
    <row r="72236" s="1" customFormat="1"/>
    <row r="72237" s="1" customFormat="1"/>
    <row r="72238" s="1" customFormat="1"/>
    <row r="72239" s="1" customFormat="1"/>
    <row r="72240" s="1" customFormat="1"/>
    <row r="72241" s="1" customFormat="1"/>
    <row r="72242" s="1" customFormat="1"/>
    <row r="72243" s="1" customFormat="1"/>
    <row r="72244" s="1" customFormat="1"/>
    <row r="72245" s="1" customFormat="1"/>
    <row r="72246" s="1" customFormat="1"/>
    <row r="72247" s="1" customFormat="1"/>
    <row r="72248" s="1" customFormat="1"/>
    <row r="72249" s="1" customFormat="1"/>
    <row r="72250" s="1" customFormat="1"/>
    <row r="72251" s="1" customFormat="1"/>
    <row r="72252" s="1" customFormat="1"/>
    <row r="72253" s="1" customFormat="1"/>
    <row r="72254" s="1" customFormat="1"/>
    <row r="72255" s="1" customFormat="1"/>
    <row r="72256" s="1" customFormat="1"/>
    <row r="72257" s="1" customFormat="1"/>
    <row r="72258" s="1" customFormat="1"/>
    <row r="72259" s="1" customFormat="1"/>
    <row r="72260" s="1" customFormat="1"/>
    <row r="72261" s="1" customFormat="1"/>
    <row r="72262" s="1" customFormat="1"/>
    <row r="72263" s="1" customFormat="1"/>
    <row r="72264" s="1" customFormat="1"/>
    <row r="72265" s="1" customFormat="1"/>
    <row r="72266" s="1" customFormat="1"/>
    <row r="72267" s="1" customFormat="1"/>
    <row r="72268" s="1" customFormat="1"/>
    <row r="72269" s="1" customFormat="1"/>
    <row r="72270" s="1" customFormat="1"/>
    <row r="72271" s="1" customFormat="1"/>
    <row r="72272" s="1" customFormat="1"/>
    <row r="72273" s="1" customFormat="1"/>
    <row r="72274" s="1" customFormat="1"/>
    <row r="72275" s="1" customFormat="1"/>
    <row r="72276" s="1" customFormat="1"/>
    <row r="72277" s="1" customFormat="1"/>
    <row r="72278" s="1" customFormat="1"/>
    <row r="72279" s="1" customFormat="1"/>
    <row r="72280" s="1" customFormat="1"/>
    <row r="72281" s="1" customFormat="1"/>
    <row r="72282" s="1" customFormat="1"/>
    <row r="72283" s="1" customFormat="1"/>
    <row r="72284" s="1" customFormat="1"/>
    <row r="72285" s="1" customFormat="1"/>
    <row r="72286" s="1" customFormat="1"/>
    <row r="72287" s="1" customFormat="1"/>
    <row r="72288" s="1" customFormat="1"/>
    <row r="72289" s="1" customFormat="1"/>
    <row r="72290" s="1" customFormat="1"/>
    <row r="72291" s="1" customFormat="1"/>
    <row r="72292" s="1" customFormat="1"/>
    <row r="72293" s="1" customFormat="1"/>
    <row r="72294" s="1" customFormat="1"/>
    <row r="72295" s="1" customFormat="1"/>
    <row r="72296" s="1" customFormat="1"/>
    <row r="72297" s="1" customFormat="1"/>
    <row r="72298" s="1" customFormat="1"/>
    <row r="72299" s="1" customFormat="1"/>
    <row r="72300" s="1" customFormat="1"/>
    <row r="72301" s="1" customFormat="1"/>
    <row r="72302" s="1" customFormat="1"/>
    <row r="72303" s="1" customFormat="1"/>
    <row r="72304" s="1" customFormat="1"/>
    <row r="72305" s="1" customFormat="1"/>
    <row r="72306" s="1" customFormat="1"/>
    <row r="72307" s="1" customFormat="1"/>
    <row r="72308" s="1" customFormat="1"/>
    <row r="72309" s="1" customFormat="1"/>
    <row r="72310" s="1" customFormat="1"/>
    <row r="72311" s="1" customFormat="1"/>
    <row r="72312" s="1" customFormat="1"/>
    <row r="72313" s="1" customFormat="1"/>
    <row r="72314" s="1" customFormat="1"/>
    <row r="72315" s="1" customFormat="1"/>
    <row r="72316" s="1" customFormat="1"/>
    <row r="72317" s="1" customFormat="1"/>
    <row r="72318" s="1" customFormat="1"/>
    <row r="72319" s="1" customFormat="1"/>
    <row r="72320" s="1" customFormat="1"/>
    <row r="72321" s="1" customFormat="1"/>
    <row r="72322" s="1" customFormat="1"/>
    <row r="72323" s="1" customFormat="1"/>
    <row r="72324" s="1" customFormat="1"/>
    <row r="72325" s="1" customFormat="1"/>
    <row r="72326" s="1" customFormat="1"/>
    <row r="72327" s="1" customFormat="1"/>
    <row r="72328" s="1" customFormat="1"/>
    <row r="72329" s="1" customFormat="1"/>
    <row r="72330" s="1" customFormat="1"/>
    <row r="72331" s="1" customFormat="1"/>
    <row r="72332" s="1" customFormat="1"/>
    <row r="72333" s="1" customFormat="1"/>
    <row r="72334" s="1" customFormat="1"/>
    <row r="72335" s="1" customFormat="1"/>
    <row r="72336" s="1" customFormat="1"/>
    <row r="72337" s="1" customFormat="1"/>
    <row r="72338" s="1" customFormat="1"/>
    <row r="72339" s="1" customFormat="1"/>
    <row r="72340" s="1" customFormat="1"/>
    <row r="72341" s="1" customFormat="1"/>
    <row r="72342" s="1" customFormat="1"/>
    <row r="72343" s="1" customFormat="1"/>
    <row r="72344" s="1" customFormat="1"/>
    <row r="72345" s="1" customFormat="1"/>
    <row r="72346" s="1" customFormat="1"/>
    <row r="72347" s="1" customFormat="1"/>
    <row r="72348" s="1" customFormat="1"/>
    <row r="72349" s="1" customFormat="1"/>
    <row r="72350" s="1" customFormat="1"/>
    <row r="72351" s="1" customFormat="1"/>
    <row r="72352" s="1" customFormat="1"/>
    <row r="72353" s="1" customFormat="1"/>
    <row r="72354" s="1" customFormat="1"/>
    <row r="72355" s="1" customFormat="1"/>
    <row r="72356" s="1" customFormat="1"/>
    <row r="72357" s="1" customFormat="1"/>
    <row r="72358" s="1" customFormat="1"/>
    <row r="72359" s="1" customFormat="1"/>
    <row r="72360" s="1" customFormat="1"/>
    <row r="72361" s="1" customFormat="1"/>
    <row r="72362" s="1" customFormat="1"/>
    <row r="72363" s="1" customFormat="1"/>
    <row r="72364" s="1" customFormat="1"/>
    <row r="72365" s="1" customFormat="1"/>
    <row r="72366" s="1" customFormat="1"/>
    <row r="72367" s="1" customFormat="1"/>
    <row r="72368" s="1" customFormat="1"/>
    <row r="72369" s="1" customFormat="1"/>
    <row r="72370" s="1" customFormat="1"/>
    <row r="72371" s="1" customFormat="1"/>
    <row r="72372" s="1" customFormat="1"/>
    <row r="72373" s="1" customFormat="1"/>
    <row r="72374" s="1" customFormat="1"/>
    <row r="72375" s="1" customFormat="1"/>
    <row r="72376" s="1" customFormat="1"/>
    <row r="72377" s="1" customFormat="1"/>
    <row r="72378" s="1" customFormat="1"/>
    <row r="72379" s="1" customFormat="1"/>
    <row r="72380" s="1" customFormat="1"/>
    <row r="72381" s="1" customFormat="1"/>
    <row r="72382" s="1" customFormat="1"/>
    <row r="72383" s="1" customFormat="1"/>
    <row r="72384" s="1" customFormat="1"/>
    <row r="72385" s="1" customFormat="1"/>
    <row r="72386" s="1" customFormat="1"/>
    <row r="72387" s="1" customFormat="1"/>
    <row r="72388" s="1" customFormat="1"/>
    <row r="72389" s="1" customFormat="1"/>
    <row r="72390" s="1" customFormat="1"/>
    <row r="72391" s="1" customFormat="1"/>
    <row r="72392" s="1" customFormat="1"/>
    <row r="72393" s="1" customFormat="1"/>
    <row r="72394" s="1" customFormat="1"/>
    <row r="72395" s="1" customFormat="1"/>
    <row r="72396" s="1" customFormat="1"/>
    <row r="72397" s="1" customFormat="1"/>
    <row r="72398" s="1" customFormat="1"/>
    <row r="72399" s="1" customFormat="1"/>
    <row r="72400" s="1" customFormat="1"/>
    <row r="72401" s="1" customFormat="1"/>
    <row r="72402" s="1" customFormat="1"/>
    <row r="72403" s="1" customFormat="1"/>
    <row r="72404" s="1" customFormat="1"/>
    <row r="72405" s="1" customFormat="1"/>
    <row r="72406" s="1" customFormat="1"/>
    <row r="72407" s="1" customFormat="1"/>
    <row r="72408" s="1" customFormat="1"/>
    <row r="72409" s="1" customFormat="1"/>
    <row r="72410" s="1" customFormat="1"/>
    <row r="72411" s="1" customFormat="1"/>
    <row r="72412" s="1" customFormat="1"/>
    <row r="72413" s="1" customFormat="1"/>
    <row r="72414" s="1" customFormat="1"/>
    <row r="72415" s="1" customFormat="1"/>
    <row r="72416" s="1" customFormat="1"/>
    <row r="72417" s="1" customFormat="1"/>
    <row r="72418" s="1" customFormat="1"/>
    <row r="72419" s="1" customFormat="1"/>
    <row r="72420" s="1" customFormat="1"/>
    <row r="72421" s="1" customFormat="1"/>
    <row r="72422" s="1" customFormat="1"/>
    <row r="72423" s="1" customFormat="1"/>
    <row r="72424" s="1" customFormat="1"/>
    <row r="72425" s="1" customFormat="1"/>
    <row r="72426" s="1" customFormat="1"/>
    <row r="72427" s="1" customFormat="1"/>
    <row r="72428" s="1" customFormat="1"/>
    <row r="72429" s="1" customFormat="1"/>
    <row r="72430" s="1" customFormat="1"/>
    <row r="72431" s="1" customFormat="1"/>
    <row r="72432" s="1" customFormat="1"/>
    <row r="72433" s="1" customFormat="1"/>
    <row r="72434" s="1" customFormat="1"/>
    <row r="72435" s="1" customFormat="1"/>
    <row r="72436" s="1" customFormat="1"/>
    <row r="72437" s="1" customFormat="1"/>
    <row r="72438" s="1" customFormat="1"/>
    <row r="72439" s="1" customFormat="1"/>
    <row r="72440" s="1" customFormat="1"/>
    <row r="72441" s="1" customFormat="1"/>
    <row r="72442" s="1" customFormat="1"/>
    <row r="72443" s="1" customFormat="1"/>
    <row r="72444" s="1" customFormat="1"/>
    <row r="72445" s="1" customFormat="1"/>
    <row r="72446" s="1" customFormat="1"/>
    <row r="72447" s="1" customFormat="1"/>
    <row r="72448" s="1" customFormat="1"/>
    <row r="72449" s="1" customFormat="1"/>
    <row r="72450" s="1" customFormat="1"/>
    <row r="72451" s="1" customFormat="1"/>
    <row r="72452" s="1" customFormat="1"/>
    <row r="72453" s="1" customFormat="1"/>
    <row r="72454" s="1" customFormat="1"/>
    <row r="72455" s="1" customFormat="1"/>
    <row r="72456" s="1" customFormat="1"/>
    <row r="72457" s="1" customFormat="1"/>
    <row r="72458" s="1" customFormat="1"/>
    <row r="72459" s="1" customFormat="1"/>
    <row r="72460" s="1" customFormat="1"/>
    <row r="72461" s="1" customFormat="1"/>
    <row r="72462" s="1" customFormat="1"/>
    <row r="72463" s="1" customFormat="1"/>
    <row r="72464" s="1" customFormat="1"/>
    <row r="72465" s="1" customFormat="1"/>
    <row r="72466" s="1" customFormat="1"/>
    <row r="72467" s="1" customFormat="1"/>
    <row r="72468" s="1" customFormat="1"/>
    <row r="72469" s="1" customFormat="1"/>
    <row r="72470" s="1" customFormat="1"/>
    <row r="72471" s="1" customFormat="1"/>
    <row r="72472" s="1" customFormat="1"/>
    <row r="72473" s="1" customFormat="1"/>
    <row r="72474" s="1" customFormat="1"/>
    <row r="72475" s="1" customFormat="1"/>
    <row r="72476" s="1" customFormat="1"/>
    <row r="72477" s="1" customFormat="1"/>
    <row r="72478" s="1" customFormat="1"/>
    <row r="72479" s="1" customFormat="1"/>
    <row r="72480" s="1" customFormat="1"/>
    <row r="72481" s="1" customFormat="1"/>
    <row r="72482" s="1" customFormat="1"/>
    <row r="72483" s="1" customFormat="1"/>
    <row r="72484" s="1" customFormat="1"/>
    <row r="72485" s="1" customFormat="1"/>
    <row r="72486" s="1" customFormat="1"/>
    <row r="72487" s="1" customFormat="1"/>
    <row r="72488" s="1" customFormat="1"/>
    <row r="72489" s="1" customFormat="1"/>
    <row r="72490" s="1" customFormat="1"/>
    <row r="72491" s="1" customFormat="1"/>
    <row r="72492" s="1" customFormat="1"/>
    <row r="72493" s="1" customFormat="1"/>
    <row r="72494" s="1" customFormat="1"/>
    <row r="72495" s="1" customFormat="1"/>
    <row r="72496" s="1" customFormat="1"/>
    <row r="72497" s="1" customFormat="1"/>
    <row r="72498" s="1" customFormat="1"/>
    <row r="72499" s="1" customFormat="1"/>
    <row r="72500" s="1" customFormat="1"/>
    <row r="72501" s="1" customFormat="1"/>
    <row r="72502" s="1" customFormat="1"/>
    <row r="72503" s="1" customFormat="1"/>
    <row r="72504" s="1" customFormat="1"/>
    <row r="72505" s="1" customFormat="1"/>
    <row r="72506" s="1" customFormat="1"/>
    <row r="72507" s="1" customFormat="1"/>
    <row r="72508" s="1" customFormat="1"/>
    <row r="72509" s="1" customFormat="1"/>
    <row r="72510" s="1" customFormat="1"/>
    <row r="72511" s="1" customFormat="1"/>
    <row r="72512" s="1" customFormat="1"/>
    <row r="72513" s="1" customFormat="1"/>
    <row r="72514" s="1" customFormat="1"/>
    <row r="72515" s="1" customFormat="1"/>
    <row r="72516" s="1" customFormat="1"/>
    <row r="72517" s="1" customFormat="1"/>
    <row r="72518" s="1" customFormat="1"/>
    <row r="72519" s="1" customFormat="1"/>
    <row r="72520" s="1" customFormat="1"/>
    <row r="72521" s="1" customFormat="1"/>
    <row r="72522" s="1" customFormat="1"/>
    <row r="72523" s="1" customFormat="1"/>
    <row r="72524" s="1" customFormat="1"/>
    <row r="72525" s="1" customFormat="1"/>
    <row r="72526" s="1" customFormat="1"/>
    <row r="72527" s="1" customFormat="1"/>
    <row r="72528" s="1" customFormat="1"/>
    <row r="72529" s="1" customFormat="1"/>
    <row r="72530" s="1" customFormat="1"/>
    <row r="72531" s="1" customFormat="1"/>
    <row r="72532" s="1" customFormat="1"/>
    <row r="72533" s="1" customFormat="1"/>
    <row r="72534" s="1" customFormat="1"/>
    <row r="72535" s="1" customFormat="1"/>
    <row r="72536" s="1" customFormat="1"/>
    <row r="72537" s="1" customFormat="1"/>
    <row r="72538" s="1" customFormat="1"/>
    <row r="72539" s="1" customFormat="1"/>
    <row r="72540" s="1" customFormat="1"/>
    <row r="72541" s="1" customFormat="1"/>
    <row r="72542" s="1" customFormat="1"/>
    <row r="72543" s="1" customFormat="1"/>
    <row r="72544" s="1" customFormat="1"/>
    <row r="72545" s="1" customFormat="1"/>
    <row r="72546" s="1" customFormat="1"/>
    <row r="72547" s="1" customFormat="1"/>
    <row r="72548" s="1" customFormat="1"/>
    <row r="72549" s="1" customFormat="1"/>
    <row r="72550" s="1" customFormat="1"/>
    <row r="72551" s="1" customFormat="1"/>
    <row r="72552" s="1" customFormat="1"/>
    <row r="72553" s="1" customFormat="1"/>
    <row r="72554" s="1" customFormat="1"/>
    <row r="72555" s="1" customFormat="1"/>
    <row r="72556" s="1" customFormat="1"/>
    <row r="72557" s="1" customFormat="1"/>
    <row r="72558" s="1" customFormat="1"/>
    <row r="72559" s="1" customFormat="1"/>
    <row r="72560" s="1" customFormat="1"/>
    <row r="72561" s="1" customFormat="1"/>
    <row r="72562" s="1" customFormat="1"/>
    <row r="72563" s="1" customFormat="1"/>
    <row r="72564" s="1" customFormat="1"/>
    <row r="72565" s="1" customFormat="1"/>
    <row r="72566" s="1" customFormat="1"/>
    <row r="72567" s="1" customFormat="1"/>
    <row r="72568" s="1" customFormat="1"/>
    <row r="72569" s="1" customFormat="1"/>
    <row r="72570" s="1" customFormat="1"/>
    <row r="72571" s="1" customFormat="1"/>
    <row r="72572" s="1" customFormat="1"/>
    <row r="72573" s="1" customFormat="1"/>
    <row r="72574" s="1" customFormat="1"/>
    <row r="72575" s="1" customFormat="1"/>
    <row r="72576" s="1" customFormat="1"/>
    <row r="72577" s="1" customFormat="1"/>
    <row r="72578" s="1" customFormat="1"/>
    <row r="72579" s="1" customFormat="1"/>
    <row r="72580" s="1" customFormat="1"/>
    <row r="72581" s="1" customFormat="1"/>
    <row r="72582" s="1" customFormat="1"/>
    <row r="72583" s="1" customFormat="1"/>
    <row r="72584" s="1" customFormat="1"/>
    <row r="72585" s="1" customFormat="1"/>
    <row r="72586" s="1" customFormat="1"/>
    <row r="72587" s="1" customFormat="1"/>
    <row r="72588" s="1" customFormat="1"/>
    <row r="72589" s="1" customFormat="1"/>
    <row r="72590" s="1" customFormat="1"/>
    <row r="72591" s="1" customFormat="1"/>
    <row r="72592" s="1" customFormat="1"/>
    <row r="72593" s="1" customFormat="1"/>
    <row r="72594" s="1" customFormat="1"/>
    <row r="72595" s="1" customFormat="1"/>
    <row r="72596" s="1" customFormat="1"/>
    <row r="72597" s="1" customFormat="1"/>
    <row r="72598" s="1" customFormat="1"/>
    <row r="72599" s="1" customFormat="1"/>
    <row r="72600" s="1" customFormat="1"/>
    <row r="72601" s="1" customFormat="1"/>
    <row r="72602" s="1" customFormat="1"/>
    <row r="72603" s="1" customFormat="1"/>
    <row r="72604" s="1" customFormat="1"/>
    <row r="72605" s="1" customFormat="1"/>
    <row r="72606" s="1" customFormat="1"/>
    <row r="72607" s="1" customFormat="1"/>
    <row r="72608" s="1" customFormat="1"/>
    <row r="72609" s="1" customFormat="1"/>
    <row r="72610" s="1" customFormat="1"/>
    <row r="72611" s="1" customFormat="1"/>
    <row r="72612" s="1" customFormat="1"/>
    <row r="72613" s="1" customFormat="1"/>
    <row r="72614" s="1" customFormat="1"/>
    <row r="72615" s="1" customFormat="1"/>
    <row r="72616" s="1" customFormat="1"/>
    <row r="72617" s="1" customFormat="1"/>
    <row r="72618" s="1" customFormat="1"/>
    <row r="72619" s="1" customFormat="1"/>
    <row r="72620" s="1" customFormat="1"/>
    <row r="72621" s="1" customFormat="1"/>
    <row r="72622" s="1" customFormat="1"/>
    <row r="72623" s="1" customFormat="1"/>
    <row r="72624" s="1" customFormat="1"/>
    <row r="72625" s="1" customFormat="1"/>
    <row r="72626" s="1" customFormat="1"/>
    <row r="72627" s="1" customFormat="1"/>
    <row r="72628" s="1" customFormat="1"/>
    <row r="72629" s="1" customFormat="1"/>
    <row r="72630" s="1" customFormat="1"/>
    <row r="72631" s="1" customFormat="1"/>
    <row r="72632" s="1" customFormat="1"/>
    <row r="72633" s="1" customFormat="1"/>
    <row r="72634" s="1" customFormat="1"/>
    <row r="72635" s="1" customFormat="1"/>
    <row r="72636" s="1" customFormat="1"/>
    <row r="72637" s="1" customFormat="1"/>
    <row r="72638" s="1" customFormat="1"/>
    <row r="72639" s="1" customFormat="1"/>
    <row r="72640" s="1" customFormat="1"/>
    <row r="72641" s="1" customFormat="1"/>
    <row r="72642" s="1" customFormat="1"/>
    <row r="72643" s="1" customFormat="1"/>
    <row r="72644" s="1" customFormat="1"/>
    <row r="72645" s="1" customFormat="1"/>
    <row r="72646" s="1" customFormat="1"/>
    <row r="72647" s="1" customFormat="1"/>
    <row r="72648" s="1" customFormat="1"/>
    <row r="72649" s="1" customFormat="1"/>
    <row r="72650" s="1" customFormat="1"/>
    <row r="72651" s="1" customFormat="1"/>
    <row r="72652" s="1" customFormat="1"/>
    <row r="72653" s="1" customFormat="1"/>
    <row r="72654" s="1" customFormat="1"/>
    <row r="72655" s="1" customFormat="1"/>
    <row r="72656" s="1" customFormat="1"/>
    <row r="72657" s="1" customFormat="1"/>
    <row r="72658" s="1" customFormat="1"/>
    <row r="72659" s="1" customFormat="1"/>
    <row r="72660" s="1" customFormat="1"/>
    <row r="72661" s="1" customFormat="1"/>
    <row r="72662" s="1" customFormat="1"/>
    <row r="72663" s="1" customFormat="1"/>
    <row r="72664" s="1" customFormat="1"/>
    <row r="72665" s="1" customFormat="1"/>
    <row r="72666" s="1" customFormat="1"/>
    <row r="72667" s="1" customFormat="1"/>
    <row r="72668" s="1" customFormat="1"/>
    <row r="72669" s="1" customFormat="1"/>
    <row r="72670" s="1" customFormat="1"/>
    <row r="72671" s="1" customFormat="1"/>
    <row r="72672" s="1" customFormat="1"/>
    <row r="72673" s="1" customFormat="1"/>
    <row r="72674" s="1" customFormat="1"/>
    <row r="72675" s="1" customFormat="1"/>
    <row r="72676" s="1" customFormat="1"/>
    <row r="72677" s="1" customFormat="1"/>
    <row r="72678" s="1" customFormat="1"/>
    <row r="72679" s="1" customFormat="1"/>
    <row r="72680" s="1" customFormat="1"/>
    <row r="72681" s="1" customFormat="1"/>
    <row r="72682" s="1" customFormat="1"/>
    <row r="72683" s="1" customFormat="1"/>
    <row r="72684" s="1" customFormat="1"/>
    <row r="72685" s="1" customFormat="1"/>
    <row r="72686" s="1" customFormat="1"/>
    <row r="72687" s="1" customFormat="1"/>
    <row r="72688" s="1" customFormat="1"/>
    <row r="72689" s="1" customFormat="1"/>
    <row r="72690" s="1" customFormat="1"/>
    <row r="72691" s="1" customFormat="1"/>
    <row r="72692" s="1" customFormat="1"/>
    <row r="72693" s="1" customFormat="1"/>
    <row r="72694" s="1" customFormat="1"/>
    <row r="72695" s="1" customFormat="1"/>
    <row r="72696" s="1" customFormat="1"/>
    <row r="72697" s="1" customFormat="1"/>
    <row r="72698" s="1" customFormat="1"/>
    <row r="72699" s="1" customFormat="1"/>
    <row r="72700" s="1" customFormat="1"/>
    <row r="72701" s="1" customFormat="1"/>
    <row r="72702" s="1" customFormat="1"/>
    <row r="72703" s="1" customFormat="1"/>
    <row r="72704" s="1" customFormat="1"/>
    <row r="72705" s="1" customFormat="1"/>
    <row r="72706" s="1" customFormat="1"/>
    <row r="72707" s="1" customFormat="1"/>
    <row r="72708" s="1" customFormat="1"/>
    <row r="72709" s="1" customFormat="1"/>
    <row r="72710" s="1" customFormat="1"/>
    <row r="72711" s="1" customFormat="1"/>
    <row r="72712" s="1" customFormat="1"/>
    <row r="72713" s="1" customFormat="1"/>
    <row r="72714" s="1" customFormat="1"/>
    <row r="72715" s="1" customFormat="1"/>
    <row r="72716" s="1" customFormat="1"/>
    <row r="72717" s="1" customFormat="1"/>
    <row r="72718" s="1" customFormat="1"/>
    <row r="72719" s="1" customFormat="1"/>
    <row r="72720" s="1" customFormat="1"/>
    <row r="72721" s="1" customFormat="1"/>
    <row r="72722" s="1" customFormat="1"/>
    <row r="72723" s="1" customFormat="1"/>
    <row r="72724" s="1" customFormat="1"/>
    <row r="72725" s="1" customFormat="1"/>
    <row r="72726" s="1" customFormat="1"/>
    <row r="72727" s="1" customFormat="1"/>
    <row r="72728" s="1" customFormat="1"/>
    <row r="72729" s="1" customFormat="1"/>
    <row r="72730" s="1" customFormat="1"/>
    <row r="72731" s="1" customFormat="1"/>
    <row r="72732" s="1" customFormat="1"/>
    <row r="72733" s="1" customFormat="1"/>
    <row r="72734" s="1" customFormat="1"/>
    <row r="72735" s="1" customFormat="1"/>
    <row r="72736" s="1" customFormat="1"/>
    <row r="72737" s="1" customFormat="1"/>
    <row r="72738" s="1" customFormat="1"/>
    <row r="72739" s="1" customFormat="1"/>
    <row r="72740" s="1" customFormat="1"/>
    <row r="72741" s="1" customFormat="1"/>
    <row r="72742" s="1" customFormat="1"/>
    <row r="72743" s="1" customFormat="1"/>
    <row r="72744" s="1" customFormat="1"/>
    <row r="72745" s="1" customFormat="1"/>
    <row r="72746" s="1" customFormat="1"/>
    <row r="72747" s="1" customFormat="1"/>
    <row r="72748" s="1" customFormat="1"/>
    <row r="72749" s="1" customFormat="1"/>
    <row r="72750" s="1" customFormat="1"/>
    <row r="72751" s="1" customFormat="1"/>
    <row r="72752" s="1" customFormat="1"/>
    <row r="72753" s="1" customFormat="1"/>
    <row r="72754" s="1" customFormat="1"/>
    <row r="72755" s="1" customFormat="1"/>
    <row r="72756" s="1" customFormat="1"/>
    <row r="72757" s="1" customFormat="1"/>
    <row r="72758" s="1" customFormat="1"/>
    <row r="72759" s="1" customFormat="1"/>
    <row r="72760" s="1" customFormat="1"/>
    <row r="72761" s="1" customFormat="1"/>
    <row r="72762" s="1" customFormat="1"/>
    <row r="72763" s="1" customFormat="1"/>
    <row r="72764" s="1" customFormat="1"/>
    <row r="72765" s="1" customFormat="1"/>
    <row r="72766" s="1" customFormat="1"/>
    <row r="72767" s="1" customFormat="1"/>
    <row r="72768" s="1" customFormat="1"/>
    <row r="72769" s="1" customFormat="1"/>
    <row r="72770" s="1" customFormat="1"/>
    <row r="72771" s="1" customFormat="1"/>
    <row r="72772" s="1" customFormat="1"/>
    <row r="72773" s="1" customFormat="1"/>
    <row r="72774" s="1" customFormat="1"/>
    <row r="72775" s="1" customFormat="1"/>
    <row r="72776" s="1" customFormat="1"/>
    <row r="72777" s="1" customFormat="1"/>
    <row r="72778" s="1" customFormat="1"/>
    <row r="72779" s="1" customFormat="1"/>
    <row r="72780" s="1" customFormat="1"/>
    <row r="72781" s="1" customFormat="1"/>
    <row r="72782" s="1" customFormat="1"/>
    <row r="72783" s="1" customFormat="1"/>
    <row r="72784" s="1" customFormat="1"/>
    <row r="72785" s="1" customFormat="1"/>
    <row r="72786" s="1" customFormat="1"/>
    <row r="72787" s="1" customFormat="1"/>
    <row r="72788" s="1" customFormat="1"/>
    <row r="72789" s="1" customFormat="1"/>
    <row r="72790" s="1" customFormat="1"/>
    <row r="72791" s="1" customFormat="1"/>
    <row r="72792" s="1" customFormat="1"/>
    <row r="72793" s="1" customFormat="1"/>
    <row r="72794" s="1" customFormat="1"/>
    <row r="72795" s="1" customFormat="1"/>
    <row r="72796" s="1" customFormat="1"/>
    <row r="72797" s="1" customFormat="1"/>
    <row r="72798" s="1" customFormat="1"/>
    <row r="72799" s="1" customFormat="1"/>
    <row r="72800" s="1" customFormat="1"/>
    <row r="72801" s="1" customFormat="1"/>
    <row r="72802" s="1" customFormat="1"/>
    <row r="72803" s="1" customFormat="1"/>
    <row r="72804" s="1" customFormat="1"/>
    <row r="72805" s="1" customFormat="1"/>
    <row r="72806" s="1" customFormat="1"/>
    <row r="72807" s="1" customFormat="1"/>
    <row r="72808" s="1" customFormat="1"/>
    <row r="72809" s="1" customFormat="1"/>
    <row r="72810" s="1" customFormat="1"/>
    <row r="72811" s="1" customFormat="1"/>
    <row r="72812" s="1" customFormat="1"/>
    <row r="72813" s="1" customFormat="1"/>
    <row r="72814" s="1" customFormat="1"/>
    <row r="72815" s="1" customFormat="1"/>
    <row r="72816" s="1" customFormat="1"/>
    <row r="72817" s="1" customFormat="1"/>
    <row r="72818" s="1" customFormat="1"/>
    <row r="72819" s="1" customFormat="1"/>
    <row r="72820" s="1" customFormat="1"/>
    <row r="72821" s="1" customFormat="1"/>
    <row r="72822" s="1" customFormat="1"/>
    <row r="72823" s="1" customFormat="1"/>
    <row r="72824" s="1" customFormat="1"/>
    <row r="72825" s="1" customFormat="1"/>
    <row r="72826" s="1" customFormat="1"/>
    <row r="72827" s="1" customFormat="1"/>
    <row r="72828" s="1" customFormat="1"/>
    <row r="72829" s="1" customFormat="1"/>
    <row r="72830" s="1" customFormat="1"/>
    <row r="72831" s="1" customFormat="1"/>
    <row r="72832" s="1" customFormat="1"/>
    <row r="72833" s="1" customFormat="1"/>
    <row r="72834" s="1" customFormat="1"/>
    <row r="72835" s="1" customFormat="1"/>
    <row r="72836" s="1" customFormat="1"/>
    <row r="72837" s="1" customFormat="1"/>
    <row r="72838" s="1" customFormat="1"/>
    <row r="72839" s="1" customFormat="1"/>
    <row r="72840" s="1" customFormat="1"/>
    <row r="72841" s="1" customFormat="1"/>
    <row r="72842" s="1" customFormat="1"/>
    <row r="72843" s="1" customFormat="1"/>
    <row r="72844" s="1" customFormat="1"/>
    <row r="72845" s="1" customFormat="1"/>
    <row r="72846" s="1" customFormat="1"/>
    <row r="72847" s="1" customFormat="1"/>
    <row r="72848" s="1" customFormat="1"/>
    <row r="72849" s="1" customFormat="1"/>
    <row r="72850" s="1" customFormat="1"/>
    <row r="72851" s="1" customFormat="1"/>
    <row r="72852" s="1" customFormat="1"/>
    <row r="72853" s="1" customFormat="1"/>
    <row r="72854" s="1" customFormat="1"/>
    <row r="72855" s="1" customFormat="1"/>
    <row r="72856" s="1" customFormat="1"/>
    <row r="72857" s="1" customFormat="1"/>
    <row r="72858" s="1" customFormat="1"/>
    <row r="72859" s="1" customFormat="1"/>
    <row r="72860" s="1" customFormat="1"/>
    <row r="72861" s="1" customFormat="1"/>
    <row r="72862" s="1" customFormat="1"/>
    <row r="72863" s="1" customFormat="1"/>
    <row r="72864" s="1" customFormat="1"/>
    <row r="72865" s="1" customFormat="1"/>
    <row r="72866" s="1" customFormat="1"/>
    <row r="72867" s="1" customFormat="1"/>
    <row r="72868" s="1" customFormat="1"/>
    <row r="72869" s="1" customFormat="1"/>
    <row r="72870" s="1" customFormat="1"/>
    <row r="72871" s="1" customFormat="1"/>
    <row r="72872" s="1" customFormat="1"/>
    <row r="72873" s="1" customFormat="1"/>
    <row r="72874" s="1" customFormat="1"/>
    <row r="72875" s="1" customFormat="1"/>
    <row r="72876" s="1" customFormat="1"/>
    <row r="72877" s="1" customFormat="1"/>
    <row r="72878" s="1" customFormat="1"/>
    <row r="72879" s="1" customFormat="1"/>
    <row r="72880" s="1" customFormat="1"/>
    <row r="72881" s="1" customFormat="1"/>
    <row r="72882" s="1" customFormat="1"/>
    <row r="72883" s="1" customFormat="1"/>
    <row r="72884" s="1" customFormat="1"/>
    <row r="72885" s="1" customFormat="1"/>
    <row r="72886" s="1" customFormat="1"/>
    <row r="72887" s="1" customFormat="1"/>
    <row r="72888" s="1" customFormat="1"/>
    <row r="72889" s="1" customFormat="1"/>
    <row r="72890" s="1" customFormat="1"/>
    <row r="72891" s="1" customFormat="1"/>
    <row r="72892" s="1" customFormat="1"/>
    <row r="72893" s="1" customFormat="1"/>
    <row r="72894" s="1" customFormat="1"/>
    <row r="72895" s="1" customFormat="1"/>
    <row r="72896" s="1" customFormat="1"/>
    <row r="72897" s="1" customFormat="1"/>
    <row r="72898" s="1" customFormat="1"/>
    <row r="72899" s="1" customFormat="1"/>
    <row r="72900" s="1" customFormat="1"/>
    <row r="72901" s="1" customFormat="1"/>
    <row r="72902" s="1" customFormat="1"/>
    <row r="72903" s="1" customFormat="1"/>
    <row r="72904" s="1" customFormat="1"/>
    <row r="72905" s="1" customFormat="1"/>
    <row r="72906" s="1" customFormat="1"/>
    <row r="72907" s="1" customFormat="1"/>
    <row r="72908" s="1" customFormat="1"/>
    <row r="72909" s="1" customFormat="1"/>
    <row r="72910" s="1" customFormat="1"/>
    <row r="72911" s="1" customFormat="1"/>
    <row r="72912" s="1" customFormat="1"/>
    <row r="72913" s="1" customFormat="1"/>
    <row r="72914" s="1" customFormat="1"/>
    <row r="72915" s="1" customFormat="1"/>
    <row r="72916" s="1" customFormat="1"/>
    <row r="72917" s="1" customFormat="1"/>
    <row r="72918" s="1" customFormat="1"/>
    <row r="72919" s="1" customFormat="1"/>
    <row r="72920" s="1" customFormat="1"/>
    <row r="72921" s="1" customFormat="1"/>
    <row r="72922" s="1" customFormat="1"/>
    <row r="72923" s="1" customFormat="1"/>
    <row r="72924" s="1" customFormat="1"/>
    <row r="72925" s="1" customFormat="1"/>
    <row r="72926" s="1" customFormat="1"/>
    <row r="72927" s="1" customFormat="1"/>
    <row r="72928" s="1" customFormat="1"/>
    <row r="72929" s="1" customFormat="1"/>
    <row r="72930" s="1" customFormat="1"/>
    <row r="72931" s="1" customFormat="1"/>
    <row r="72932" s="1" customFormat="1"/>
    <row r="72933" s="1" customFormat="1"/>
    <row r="72934" s="1" customFormat="1"/>
    <row r="72935" s="1" customFormat="1"/>
    <row r="72936" s="1" customFormat="1"/>
    <row r="72937" s="1" customFormat="1"/>
    <row r="72938" s="1" customFormat="1"/>
    <row r="72939" s="1" customFormat="1"/>
    <row r="72940" s="1" customFormat="1"/>
    <row r="72941" s="1" customFormat="1"/>
    <row r="72942" s="1" customFormat="1"/>
    <row r="72943" s="1" customFormat="1"/>
    <row r="72944" s="1" customFormat="1"/>
    <row r="72945" s="1" customFormat="1"/>
    <row r="72946" s="1" customFormat="1"/>
    <row r="72947" s="1" customFormat="1"/>
    <row r="72948" s="1" customFormat="1"/>
    <row r="72949" s="1" customFormat="1"/>
    <row r="72950" s="1" customFormat="1"/>
    <row r="72951" s="1" customFormat="1"/>
    <row r="72952" s="1" customFormat="1"/>
    <row r="72953" s="1" customFormat="1"/>
    <row r="72954" s="1" customFormat="1"/>
    <row r="72955" s="1" customFormat="1"/>
    <row r="72956" s="1" customFormat="1"/>
    <row r="72957" s="1" customFormat="1"/>
    <row r="72958" s="1" customFormat="1"/>
    <row r="72959" s="1" customFormat="1"/>
    <row r="72960" s="1" customFormat="1"/>
    <row r="72961" s="1" customFormat="1"/>
    <row r="72962" s="1" customFormat="1"/>
    <row r="72963" s="1" customFormat="1"/>
    <row r="72964" s="1" customFormat="1"/>
    <row r="72965" s="1" customFormat="1"/>
    <row r="72966" s="1" customFormat="1"/>
    <row r="72967" s="1" customFormat="1"/>
    <row r="72968" s="1" customFormat="1"/>
    <row r="72969" s="1" customFormat="1"/>
    <row r="72970" s="1" customFormat="1"/>
    <row r="72971" s="1" customFormat="1"/>
    <row r="72972" s="1" customFormat="1"/>
    <row r="72973" s="1" customFormat="1"/>
    <row r="72974" s="1" customFormat="1"/>
    <row r="72975" s="1" customFormat="1"/>
    <row r="72976" s="1" customFormat="1"/>
    <row r="72977" s="1" customFormat="1"/>
    <row r="72978" s="1" customFormat="1"/>
    <row r="72979" s="1" customFormat="1"/>
    <row r="72980" s="1" customFormat="1"/>
    <row r="72981" s="1" customFormat="1"/>
    <row r="72982" s="1" customFormat="1"/>
    <row r="72983" s="1" customFormat="1"/>
    <row r="72984" s="1" customFormat="1"/>
    <row r="72985" s="1" customFormat="1"/>
    <row r="72986" s="1" customFormat="1"/>
    <row r="72987" s="1" customFormat="1"/>
    <row r="72988" s="1" customFormat="1"/>
    <row r="72989" s="1" customFormat="1"/>
    <row r="72990" s="1" customFormat="1"/>
    <row r="72991" s="1" customFormat="1"/>
    <row r="72992" s="1" customFormat="1"/>
    <row r="72993" s="1" customFormat="1"/>
    <row r="72994" s="1" customFormat="1"/>
    <row r="72995" s="1" customFormat="1"/>
    <row r="72996" s="1" customFormat="1"/>
    <row r="72997" s="1" customFormat="1"/>
    <row r="72998" s="1" customFormat="1"/>
    <row r="72999" s="1" customFormat="1"/>
    <row r="73000" s="1" customFormat="1"/>
    <row r="73001" s="1" customFormat="1"/>
    <row r="73002" s="1" customFormat="1"/>
    <row r="73003" s="1" customFormat="1"/>
    <row r="73004" s="1" customFormat="1"/>
    <row r="73005" s="1" customFormat="1"/>
    <row r="73006" s="1" customFormat="1"/>
    <row r="73007" s="1" customFormat="1"/>
    <row r="73008" s="1" customFormat="1"/>
    <row r="73009" s="1" customFormat="1"/>
    <row r="73010" s="1" customFormat="1"/>
    <row r="73011" s="1" customFormat="1"/>
    <row r="73012" s="1" customFormat="1"/>
    <row r="73013" s="1" customFormat="1"/>
    <row r="73014" s="1" customFormat="1"/>
    <row r="73015" s="1" customFormat="1"/>
    <row r="73016" s="1" customFormat="1"/>
    <row r="73017" s="1" customFormat="1"/>
    <row r="73018" s="1" customFormat="1"/>
    <row r="73019" s="1" customFormat="1"/>
    <row r="73020" s="1" customFormat="1"/>
    <row r="73021" s="1" customFormat="1"/>
    <row r="73022" s="1" customFormat="1"/>
    <row r="73023" s="1" customFormat="1"/>
    <row r="73024" s="1" customFormat="1"/>
    <row r="73025" s="1" customFormat="1"/>
    <row r="73026" s="1" customFormat="1"/>
    <row r="73027" s="1" customFormat="1"/>
    <row r="73028" s="1" customFormat="1"/>
    <row r="73029" s="1" customFormat="1"/>
    <row r="73030" s="1" customFormat="1"/>
    <row r="73031" s="1" customFormat="1"/>
    <row r="73032" s="1" customFormat="1"/>
    <row r="73033" s="1" customFormat="1"/>
    <row r="73034" s="1" customFormat="1"/>
    <row r="73035" s="1" customFormat="1"/>
    <row r="73036" s="1" customFormat="1"/>
    <row r="73037" s="1" customFormat="1"/>
    <row r="73038" s="1" customFormat="1"/>
    <row r="73039" s="1" customFormat="1"/>
    <row r="73040" s="1" customFormat="1"/>
    <row r="73041" s="1" customFormat="1"/>
    <row r="73042" s="1" customFormat="1"/>
    <row r="73043" s="1" customFormat="1"/>
    <row r="73044" s="1" customFormat="1"/>
    <row r="73045" s="1" customFormat="1"/>
    <row r="73046" s="1" customFormat="1"/>
    <row r="73047" s="1" customFormat="1"/>
    <row r="73048" s="1" customFormat="1"/>
    <row r="73049" s="1" customFormat="1"/>
    <row r="73050" s="1" customFormat="1"/>
    <row r="73051" s="1" customFormat="1"/>
    <row r="73052" s="1" customFormat="1"/>
    <row r="73053" s="1" customFormat="1"/>
    <row r="73054" s="1" customFormat="1"/>
    <row r="73055" s="1" customFormat="1"/>
    <row r="73056" s="1" customFormat="1"/>
    <row r="73057" s="1" customFormat="1"/>
    <row r="73058" s="1" customFormat="1"/>
    <row r="73059" s="1" customFormat="1"/>
    <row r="73060" s="1" customFormat="1"/>
    <row r="73061" s="1" customFormat="1"/>
    <row r="73062" s="1" customFormat="1"/>
    <row r="73063" s="1" customFormat="1"/>
    <row r="73064" s="1" customFormat="1"/>
    <row r="73065" s="1" customFormat="1"/>
    <row r="73066" s="1" customFormat="1"/>
    <row r="73067" s="1" customFormat="1"/>
    <row r="73068" s="1" customFormat="1"/>
    <row r="73069" s="1" customFormat="1"/>
    <row r="73070" s="1" customFormat="1"/>
    <row r="73071" s="1" customFormat="1"/>
    <row r="73072" s="1" customFormat="1"/>
    <row r="73073" s="1" customFormat="1"/>
    <row r="73074" s="1" customFormat="1"/>
    <row r="73075" s="1" customFormat="1"/>
    <row r="73076" s="1" customFormat="1"/>
    <row r="73077" s="1" customFormat="1"/>
    <row r="73078" s="1" customFormat="1"/>
    <row r="73079" s="1" customFormat="1"/>
    <row r="73080" s="1" customFormat="1"/>
    <row r="73081" s="1" customFormat="1"/>
    <row r="73082" s="1" customFormat="1"/>
    <row r="73083" s="1" customFormat="1"/>
    <row r="73084" s="1" customFormat="1"/>
    <row r="73085" s="1" customFormat="1"/>
    <row r="73086" s="1" customFormat="1"/>
    <row r="73087" s="1" customFormat="1"/>
    <row r="73088" s="1" customFormat="1"/>
    <row r="73089" s="1" customFormat="1"/>
    <row r="73090" s="1" customFormat="1"/>
    <row r="73091" s="1" customFormat="1"/>
    <row r="73092" s="1" customFormat="1"/>
    <row r="73093" s="1" customFormat="1"/>
    <row r="73094" s="1" customFormat="1"/>
    <row r="73095" s="1" customFormat="1"/>
    <row r="73096" s="1" customFormat="1"/>
    <row r="73097" s="1" customFormat="1"/>
    <row r="73098" s="1" customFormat="1"/>
    <row r="73099" s="1" customFormat="1"/>
    <row r="73100" s="1" customFormat="1"/>
    <row r="73101" s="1" customFormat="1"/>
    <row r="73102" s="1" customFormat="1"/>
    <row r="73103" s="1" customFormat="1"/>
    <row r="73104" s="1" customFormat="1"/>
    <row r="73105" s="1" customFormat="1"/>
    <row r="73106" s="1" customFormat="1"/>
    <row r="73107" s="1" customFormat="1"/>
    <row r="73108" s="1" customFormat="1"/>
    <row r="73109" s="1" customFormat="1"/>
    <row r="73110" s="1" customFormat="1"/>
    <row r="73111" s="1" customFormat="1"/>
    <row r="73112" s="1" customFormat="1"/>
    <row r="73113" s="1" customFormat="1"/>
    <row r="73114" s="1" customFormat="1"/>
    <row r="73115" s="1" customFormat="1"/>
    <row r="73116" s="1" customFormat="1"/>
    <row r="73117" s="1" customFormat="1"/>
    <row r="73118" s="1" customFormat="1"/>
    <row r="73119" s="1" customFormat="1"/>
    <row r="73120" s="1" customFormat="1"/>
    <row r="73121" s="1" customFormat="1"/>
    <row r="73122" s="1" customFormat="1"/>
    <row r="73123" s="1" customFormat="1"/>
    <row r="73124" s="1" customFormat="1"/>
    <row r="73125" s="1" customFormat="1"/>
    <row r="73126" s="1" customFormat="1"/>
    <row r="73127" s="1" customFormat="1"/>
    <row r="73128" s="1" customFormat="1"/>
    <row r="73129" s="1" customFormat="1"/>
    <row r="73130" s="1" customFormat="1"/>
    <row r="73131" s="1" customFormat="1"/>
    <row r="73132" s="1" customFormat="1"/>
    <row r="73133" s="1" customFormat="1"/>
    <row r="73134" s="1" customFormat="1"/>
    <row r="73135" s="1" customFormat="1"/>
    <row r="73136" s="1" customFormat="1"/>
    <row r="73137" s="1" customFormat="1"/>
    <row r="73138" s="1" customFormat="1"/>
    <row r="73139" s="1" customFormat="1"/>
    <row r="73140" s="1" customFormat="1"/>
    <row r="73141" s="1" customFormat="1"/>
    <row r="73142" s="1" customFormat="1"/>
    <row r="73143" s="1" customFormat="1"/>
    <row r="73144" s="1" customFormat="1"/>
    <row r="73145" s="1" customFormat="1"/>
    <row r="73146" s="1" customFormat="1"/>
    <row r="73147" s="1" customFormat="1"/>
    <row r="73148" s="1" customFormat="1"/>
    <row r="73149" s="1" customFormat="1"/>
    <row r="73150" s="1" customFormat="1"/>
    <row r="73151" s="1" customFormat="1"/>
    <row r="73152" s="1" customFormat="1"/>
    <row r="73153" s="1" customFormat="1"/>
    <row r="73154" s="1" customFormat="1"/>
    <row r="73155" s="1" customFormat="1"/>
    <row r="73156" s="1" customFormat="1"/>
    <row r="73157" s="1" customFormat="1"/>
    <row r="73158" s="1" customFormat="1"/>
    <row r="73159" s="1" customFormat="1"/>
    <row r="73160" s="1" customFormat="1"/>
    <row r="73161" s="1" customFormat="1"/>
    <row r="73162" s="1" customFormat="1"/>
    <row r="73163" s="1" customFormat="1"/>
    <row r="73164" s="1" customFormat="1"/>
    <row r="73165" s="1" customFormat="1"/>
    <row r="73166" s="1" customFormat="1"/>
    <row r="73167" s="1" customFormat="1"/>
    <row r="73168" s="1" customFormat="1"/>
    <row r="73169" s="1" customFormat="1"/>
    <row r="73170" s="1" customFormat="1"/>
    <row r="73171" s="1" customFormat="1"/>
    <row r="73172" s="1" customFormat="1"/>
    <row r="73173" s="1" customFormat="1"/>
    <row r="73174" s="1" customFormat="1"/>
    <row r="73175" s="1" customFormat="1"/>
    <row r="73176" s="1" customFormat="1"/>
    <row r="73177" s="1" customFormat="1"/>
    <row r="73178" s="1" customFormat="1"/>
    <row r="73179" s="1" customFormat="1"/>
    <row r="73180" s="1" customFormat="1"/>
    <row r="73181" s="1" customFormat="1"/>
    <row r="73182" s="1" customFormat="1"/>
    <row r="73183" s="1" customFormat="1"/>
    <row r="73184" s="1" customFormat="1"/>
    <row r="73185" s="1" customFormat="1"/>
    <row r="73186" s="1" customFormat="1"/>
    <row r="73187" s="1" customFormat="1"/>
    <row r="73188" s="1" customFormat="1"/>
    <row r="73189" s="1" customFormat="1"/>
    <row r="73190" s="1" customFormat="1"/>
    <row r="73191" s="1" customFormat="1"/>
    <row r="73192" s="1" customFormat="1"/>
    <row r="73193" s="1" customFormat="1"/>
    <row r="73194" s="1" customFormat="1"/>
    <row r="73195" s="1" customFormat="1"/>
    <row r="73196" s="1" customFormat="1"/>
    <row r="73197" s="1" customFormat="1"/>
    <row r="73198" s="1" customFormat="1"/>
    <row r="73199" s="1" customFormat="1"/>
    <row r="73200" s="1" customFormat="1"/>
    <row r="73201" s="1" customFormat="1"/>
    <row r="73202" s="1" customFormat="1"/>
    <row r="73203" s="1" customFormat="1"/>
    <row r="73204" s="1" customFormat="1"/>
    <row r="73205" s="1" customFormat="1"/>
    <row r="73206" s="1" customFormat="1"/>
    <row r="73207" s="1" customFormat="1"/>
    <row r="73208" s="1" customFormat="1"/>
    <row r="73209" s="1" customFormat="1"/>
    <row r="73210" s="1" customFormat="1"/>
    <row r="73211" s="1" customFormat="1"/>
    <row r="73212" s="1" customFormat="1"/>
    <row r="73213" s="1" customFormat="1"/>
    <row r="73214" s="1" customFormat="1"/>
    <row r="73215" s="1" customFormat="1"/>
    <row r="73216" s="1" customFormat="1"/>
    <row r="73217" s="1" customFormat="1"/>
    <row r="73218" s="1" customFormat="1"/>
    <row r="73219" s="1" customFormat="1"/>
    <row r="73220" s="1" customFormat="1"/>
    <row r="73221" s="1" customFormat="1"/>
    <row r="73222" s="1" customFormat="1"/>
    <row r="73223" s="1" customFormat="1"/>
    <row r="73224" s="1" customFormat="1"/>
    <row r="73225" s="1" customFormat="1"/>
    <row r="73226" s="1" customFormat="1"/>
    <row r="73227" s="1" customFormat="1"/>
    <row r="73228" s="1" customFormat="1"/>
    <row r="73229" s="1" customFormat="1"/>
    <row r="73230" s="1" customFormat="1"/>
    <row r="73231" s="1" customFormat="1"/>
    <row r="73232" s="1" customFormat="1"/>
    <row r="73233" s="1" customFormat="1"/>
    <row r="73234" s="1" customFormat="1"/>
    <row r="73235" s="1" customFormat="1"/>
    <row r="73236" s="1" customFormat="1"/>
    <row r="73237" s="1" customFormat="1"/>
    <row r="73238" s="1" customFormat="1"/>
    <row r="73239" s="1" customFormat="1"/>
    <row r="73240" s="1" customFormat="1"/>
    <row r="73241" s="1" customFormat="1"/>
    <row r="73242" s="1" customFormat="1"/>
    <row r="73243" s="1" customFormat="1"/>
    <row r="73244" s="1" customFormat="1"/>
    <row r="73245" s="1" customFormat="1"/>
    <row r="73246" s="1" customFormat="1"/>
    <row r="73247" s="1" customFormat="1"/>
    <row r="73248" s="1" customFormat="1"/>
    <row r="73249" s="1" customFormat="1"/>
    <row r="73250" s="1" customFormat="1"/>
    <row r="73251" s="1" customFormat="1"/>
    <row r="73252" s="1" customFormat="1"/>
    <row r="73253" s="1" customFormat="1"/>
    <row r="73254" s="1" customFormat="1"/>
    <row r="73255" s="1" customFormat="1"/>
    <row r="73256" s="1" customFormat="1"/>
    <row r="73257" s="1" customFormat="1"/>
    <row r="73258" s="1" customFormat="1"/>
    <row r="73259" s="1" customFormat="1"/>
    <row r="73260" s="1" customFormat="1"/>
    <row r="73261" s="1" customFormat="1"/>
    <row r="73262" s="1" customFormat="1"/>
    <row r="73263" s="1" customFormat="1"/>
    <row r="73264" s="1" customFormat="1"/>
    <row r="73265" s="1" customFormat="1"/>
    <row r="73266" s="1" customFormat="1"/>
    <row r="73267" s="1" customFormat="1"/>
    <row r="73268" s="1" customFormat="1"/>
    <row r="73269" s="1" customFormat="1"/>
    <row r="73270" s="1" customFormat="1"/>
    <row r="73271" s="1" customFormat="1"/>
    <row r="73272" s="1" customFormat="1"/>
    <row r="73273" s="1" customFormat="1"/>
    <row r="73274" s="1" customFormat="1"/>
    <row r="73275" s="1" customFormat="1"/>
    <row r="73276" s="1" customFormat="1"/>
    <row r="73277" s="1" customFormat="1"/>
    <row r="73278" s="1" customFormat="1"/>
    <row r="73279" s="1" customFormat="1"/>
    <row r="73280" s="1" customFormat="1"/>
    <row r="73281" s="1" customFormat="1"/>
    <row r="73282" s="1" customFormat="1"/>
    <row r="73283" s="1" customFormat="1"/>
    <row r="73284" s="1" customFormat="1"/>
    <row r="73285" s="1" customFormat="1"/>
    <row r="73286" s="1" customFormat="1"/>
    <row r="73287" s="1" customFormat="1"/>
    <row r="73288" s="1" customFormat="1"/>
    <row r="73289" s="1" customFormat="1"/>
    <row r="73290" s="1" customFormat="1"/>
    <row r="73291" s="1" customFormat="1"/>
    <row r="73292" s="1" customFormat="1"/>
    <row r="73293" s="1" customFormat="1"/>
    <row r="73294" s="1" customFormat="1"/>
    <row r="73295" s="1" customFormat="1"/>
    <row r="73296" s="1" customFormat="1"/>
    <row r="73297" s="1" customFormat="1"/>
    <row r="73298" s="1" customFormat="1"/>
    <row r="73299" s="1" customFormat="1"/>
    <row r="73300" s="1" customFormat="1"/>
    <row r="73301" s="1" customFormat="1"/>
    <row r="73302" s="1" customFormat="1"/>
    <row r="73303" s="1" customFormat="1"/>
    <row r="73304" s="1" customFormat="1"/>
    <row r="73305" s="1" customFormat="1"/>
    <row r="73306" s="1" customFormat="1"/>
    <row r="73307" s="1" customFormat="1"/>
    <row r="73308" s="1" customFormat="1"/>
    <row r="73309" s="1" customFormat="1"/>
    <row r="73310" s="1" customFormat="1"/>
    <row r="73311" s="1" customFormat="1"/>
    <row r="73312" s="1" customFormat="1"/>
    <row r="73313" s="1" customFormat="1"/>
    <row r="73314" s="1" customFormat="1"/>
    <row r="73315" s="1" customFormat="1"/>
    <row r="73316" s="1" customFormat="1"/>
    <row r="73317" s="1" customFormat="1"/>
    <row r="73318" s="1" customFormat="1"/>
    <row r="73319" s="1" customFormat="1"/>
    <row r="73320" s="1" customFormat="1"/>
    <row r="73321" s="1" customFormat="1"/>
    <row r="73322" s="1" customFormat="1"/>
    <row r="73323" s="1" customFormat="1"/>
    <row r="73324" s="1" customFormat="1"/>
    <row r="73325" s="1" customFormat="1"/>
    <row r="73326" s="1" customFormat="1"/>
    <row r="73327" s="1" customFormat="1"/>
    <row r="73328" s="1" customFormat="1"/>
    <row r="73329" s="1" customFormat="1"/>
    <row r="73330" s="1" customFormat="1"/>
    <row r="73331" s="1" customFormat="1"/>
    <row r="73332" s="1" customFormat="1"/>
    <row r="73333" s="1" customFormat="1"/>
    <row r="73334" s="1" customFormat="1"/>
    <row r="73335" s="1" customFormat="1"/>
    <row r="73336" s="1" customFormat="1"/>
    <row r="73337" s="1" customFormat="1"/>
    <row r="73338" s="1" customFormat="1"/>
    <row r="73339" s="1" customFormat="1"/>
    <row r="73340" s="1" customFormat="1"/>
    <row r="73341" s="1" customFormat="1"/>
    <row r="73342" s="1" customFormat="1"/>
    <row r="73343" s="1" customFormat="1"/>
    <row r="73344" s="1" customFormat="1"/>
    <row r="73345" s="1" customFormat="1"/>
    <row r="73346" s="1" customFormat="1"/>
    <row r="73347" s="1" customFormat="1"/>
    <row r="73348" s="1" customFormat="1"/>
    <row r="73349" s="1" customFormat="1"/>
    <row r="73350" s="1" customFormat="1"/>
    <row r="73351" s="1" customFormat="1"/>
    <row r="73352" s="1" customFormat="1"/>
    <row r="73353" s="1" customFormat="1"/>
    <row r="73354" s="1" customFormat="1"/>
    <row r="73355" s="1" customFormat="1"/>
    <row r="73356" s="1" customFormat="1"/>
    <row r="73357" s="1" customFormat="1"/>
    <row r="73358" s="1" customFormat="1"/>
    <row r="73359" s="1" customFormat="1"/>
    <row r="73360" s="1" customFormat="1"/>
    <row r="73361" s="1" customFormat="1"/>
    <row r="73362" s="1" customFormat="1"/>
    <row r="73363" s="1" customFormat="1"/>
    <row r="73364" s="1" customFormat="1"/>
    <row r="73365" s="1" customFormat="1"/>
    <row r="73366" s="1" customFormat="1"/>
    <row r="73367" s="1" customFormat="1"/>
    <row r="73368" s="1" customFormat="1"/>
    <row r="73369" s="1" customFormat="1"/>
    <row r="73370" s="1" customFormat="1"/>
    <row r="73371" s="1" customFormat="1"/>
    <row r="73372" s="1" customFormat="1"/>
    <row r="73373" s="1" customFormat="1"/>
    <row r="73374" s="1" customFormat="1"/>
    <row r="73375" s="1" customFormat="1"/>
    <row r="73376" s="1" customFormat="1"/>
    <row r="73377" s="1" customFormat="1"/>
    <row r="73378" s="1" customFormat="1"/>
    <row r="73379" s="1" customFormat="1"/>
    <row r="73380" s="1" customFormat="1"/>
    <row r="73381" s="1" customFormat="1"/>
    <row r="73382" s="1" customFormat="1"/>
    <row r="73383" s="1" customFormat="1"/>
    <row r="73384" s="1" customFormat="1"/>
    <row r="73385" s="1" customFormat="1"/>
    <row r="73386" s="1" customFormat="1"/>
    <row r="73387" s="1" customFormat="1"/>
    <row r="73388" s="1" customFormat="1"/>
    <row r="73389" s="1" customFormat="1"/>
    <row r="73390" s="1" customFormat="1"/>
    <row r="73391" s="1" customFormat="1"/>
    <row r="73392" s="1" customFormat="1"/>
    <row r="73393" s="1" customFormat="1"/>
    <row r="73394" s="1" customFormat="1"/>
    <row r="73395" s="1" customFormat="1"/>
    <row r="73396" s="1" customFormat="1"/>
    <row r="73397" s="1" customFormat="1"/>
    <row r="73398" s="1" customFormat="1"/>
    <row r="73399" s="1" customFormat="1"/>
    <row r="73400" s="1" customFormat="1"/>
    <row r="73401" s="1" customFormat="1"/>
    <row r="73402" s="1" customFormat="1"/>
    <row r="73403" s="1" customFormat="1"/>
    <row r="73404" s="1" customFormat="1"/>
    <row r="73405" s="1" customFormat="1"/>
    <row r="73406" s="1" customFormat="1"/>
    <row r="73407" s="1" customFormat="1"/>
    <row r="73408" s="1" customFormat="1"/>
    <row r="73409" s="1" customFormat="1"/>
    <row r="73410" s="1" customFormat="1"/>
    <row r="73411" s="1" customFormat="1"/>
    <row r="73412" s="1" customFormat="1"/>
    <row r="73413" s="1" customFormat="1"/>
    <row r="73414" s="1" customFormat="1"/>
    <row r="73415" s="1" customFormat="1"/>
    <row r="73416" s="1" customFormat="1"/>
    <row r="73417" s="1" customFormat="1"/>
    <row r="73418" s="1" customFormat="1"/>
    <row r="73419" s="1" customFormat="1"/>
    <row r="73420" s="1" customFormat="1"/>
    <row r="73421" s="1" customFormat="1"/>
    <row r="73422" s="1" customFormat="1"/>
    <row r="73423" s="1" customFormat="1"/>
    <row r="73424" s="1" customFormat="1"/>
    <row r="73425" s="1" customFormat="1"/>
    <row r="73426" s="1" customFormat="1"/>
    <row r="73427" s="1" customFormat="1"/>
    <row r="73428" s="1" customFormat="1"/>
    <row r="73429" s="1" customFormat="1"/>
    <row r="73430" s="1" customFormat="1"/>
    <row r="73431" s="1" customFormat="1"/>
    <row r="73432" s="1" customFormat="1"/>
    <row r="73433" s="1" customFormat="1"/>
    <row r="73434" s="1" customFormat="1"/>
    <row r="73435" s="1" customFormat="1"/>
    <row r="73436" s="1" customFormat="1"/>
    <row r="73437" s="1" customFormat="1"/>
    <row r="73438" s="1" customFormat="1"/>
    <row r="73439" s="1" customFormat="1"/>
    <row r="73440" s="1" customFormat="1"/>
    <row r="73441" s="1" customFormat="1"/>
    <row r="73442" s="1" customFormat="1"/>
    <row r="73443" s="1" customFormat="1"/>
    <row r="73444" s="1" customFormat="1"/>
    <row r="73445" s="1" customFormat="1"/>
    <row r="73446" s="1" customFormat="1"/>
    <row r="73447" s="1" customFormat="1"/>
    <row r="73448" s="1" customFormat="1"/>
    <row r="73449" s="1" customFormat="1"/>
    <row r="73450" s="1" customFormat="1"/>
    <row r="73451" s="1" customFormat="1"/>
    <row r="73452" s="1" customFormat="1"/>
    <row r="73453" s="1" customFormat="1"/>
    <row r="73454" s="1" customFormat="1"/>
    <row r="73455" s="1" customFormat="1"/>
    <row r="73456" s="1" customFormat="1"/>
    <row r="73457" s="1" customFormat="1"/>
    <row r="73458" s="1" customFormat="1"/>
    <row r="73459" s="1" customFormat="1"/>
    <row r="73460" s="1" customFormat="1"/>
    <row r="73461" s="1" customFormat="1"/>
    <row r="73462" s="1" customFormat="1"/>
    <row r="73463" s="1" customFormat="1"/>
    <row r="73464" s="1" customFormat="1"/>
    <row r="73465" s="1" customFormat="1"/>
    <row r="73466" s="1" customFormat="1"/>
    <row r="73467" s="1" customFormat="1"/>
    <row r="73468" s="1" customFormat="1"/>
    <row r="73469" s="1" customFormat="1"/>
    <row r="73470" s="1" customFormat="1"/>
    <row r="73471" s="1" customFormat="1"/>
    <row r="73472" s="1" customFormat="1"/>
    <row r="73473" s="1" customFormat="1"/>
    <row r="73474" s="1" customFormat="1"/>
    <row r="73475" s="1" customFormat="1"/>
    <row r="73476" s="1" customFormat="1"/>
    <row r="73477" s="1" customFormat="1"/>
    <row r="73478" s="1" customFormat="1"/>
    <row r="73479" s="1" customFormat="1"/>
    <row r="73480" s="1" customFormat="1"/>
    <row r="73481" s="1" customFormat="1"/>
    <row r="73482" s="1" customFormat="1"/>
    <row r="73483" s="1" customFormat="1"/>
    <row r="73484" s="1" customFormat="1"/>
    <row r="73485" s="1" customFormat="1"/>
    <row r="73486" s="1" customFormat="1"/>
    <row r="73487" s="1" customFormat="1"/>
    <row r="73488" s="1" customFormat="1"/>
    <row r="73489" s="1" customFormat="1"/>
    <row r="73490" s="1" customFormat="1"/>
    <row r="73491" s="1" customFormat="1"/>
    <row r="73492" s="1" customFormat="1"/>
    <row r="73493" s="1" customFormat="1"/>
    <row r="73494" s="1" customFormat="1"/>
    <row r="73495" s="1" customFormat="1"/>
    <row r="73496" s="1" customFormat="1"/>
    <row r="73497" s="1" customFormat="1"/>
    <row r="73498" s="1" customFormat="1"/>
    <row r="73499" s="1" customFormat="1"/>
    <row r="73500" s="1" customFormat="1"/>
    <row r="73501" s="1" customFormat="1"/>
    <row r="73502" s="1" customFormat="1"/>
    <row r="73503" s="1" customFormat="1"/>
    <row r="73504" s="1" customFormat="1"/>
    <row r="73505" s="1" customFormat="1"/>
    <row r="73506" s="1" customFormat="1"/>
    <row r="73507" s="1" customFormat="1"/>
    <row r="73508" s="1" customFormat="1"/>
    <row r="73509" s="1" customFormat="1"/>
    <row r="73510" s="1" customFormat="1"/>
    <row r="73511" s="1" customFormat="1"/>
    <row r="73512" s="1" customFormat="1"/>
    <row r="73513" s="1" customFormat="1"/>
    <row r="73514" s="1" customFormat="1"/>
    <row r="73515" s="1" customFormat="1"/>
    <row r="73516" s="1" customFormat="1"/>
    <row r="73517" s="1" customFormat="1"/>
    <row r="73518" s="1" customFormat="1"/>
    <row r="73519" s="1" customFormat="1"/>
    <row r="73520" s="1" customFormat="1"/>
    <row r="73521" s="1" customFormat="1"/>
    <row r="73522" s="1" customFormat="1"/>
    <row r="73523" s="1" customFormat="1"/>
    <row r="73524" s="1" customFormat="1"/>
    <row r="73525" s="1" customFormat="1"/>
    <row r="73526" s="1" customFormat="1"/>
    <row r="73527" s="1" customFormat="1"/>
    <row r="73528" s="1" customFormat="1"/>
    <row r="73529" s="1" customFormat="1"/>
    <row r="73530" s="1" customFormat="1"/>
    <row r="73531" s="1" customFormat="1"/>
    <row r="73532" s="1" customFormat="1"/>
    <row r="73533" s="1" customFormat="1"/>
    <row r="73534" s="1" customFormat="1"/>
    <row r="73535" s="1" customFormat="1"/>
    <row r="73536" s="1" customFormat="1"/>
    <row r="73537" s="1" customFormat="1"/>
    <row r="73538" s="1" customFormat="1"/>
    <row r="73539" s="1" customFormat="1"/>
    <row r="73540" s="1" customFormat="1"/>
    <row r="73541" s="1" customFormat="1"/>
    <row r="73542" s="1" customFormat="1"/>
    <row r="73543" s="1" customFormat="1"/>
    <row r="73544" s="1" customFormat="1"/>
    <row r="73545" s="1" customFormat="1"/>
    <row r="73546" s="1" customFormat="1"/>
    <row r="73547" s="1" customFormat="1"/>
    <row r="73548" s="1" customFormat="1"/>
    <row r="73549" s="1" customFormat="1"/>
    <row r="73550" s="1" customFormat="1"/>
    <row r="73551" s="1" customFormat="1"/>
    <row r="73552" s="1" customFormat="1"/>
    <row r="73553" s="1" customFormat="1"/>
    <row r="73554" s="1" customFormat="1"/>
    <row r="73555" s="1" customFormat="1"/>
    <row r="73556" s="1" customFormat="1"/>
    <row r="73557" s="1" customFormat="1"/>
    <row r="73558" s="1" customFormat="1"/>
    <row r="73559" s="1" customFormat="1"/>
    <row r="73560" s="1" customFormat="1"/>
    <row r="73561" s="1" customFormat="1"/>
    <row r="73562" s="1" customFormat="1"/>
    <row r="73563" s="1" customFormat="1"/>
    <row r="73564" s="1" customFormat="1"/>
    <row r="73565" s="1" customFormat="1"/>
    <row r="73566" s="1" customFormat="1"/>
    <row r="73567" s="1" customFormat="1"/>
    <row r="73568" s="1" customFormat="1"/>
    <row r="73569" s="1" customFormat="1"/>
    <row r="73570" s="1" customFormat="1"/>
    <row r="73571" s="1" customFormat="1"/>
    <row r="73572" s="1" customFormat="1"/>
    <row r="73573" s="1" customFormat="1"/>
    <row r="73574" s="1" customFormat="1"/>
    <row r="73575" s="1" customFormat="1"/>
    <row r="73576" s="1" customFormat="1"/>
    <row r="73577" s="1" customFormat="1"/>
    <row r="73578" s="1" customFormat="1"/>
    <row r="73579" s="1" customFormat="1"/>
    <row r="73580" s="1" customFormat="1"/>
    <row r="73581" s="1" customFormat="1"/>
    <row r="73582" s="1" customFormat="1"/>
    <row r="73583" s="1" customFormat="1"/>
    <row r="73584" s="1" customFormat="1"/>
    <row r="73585" s="1" customFormat="1"/>
    <row r="73586" s="1" customFormat="1"/>
    <row r="73587" s="1" customFormat="1"/>
    <row r="73588" s="1" customFormat="1"/>
    <row r="73589" s="1" customFormat="1"/>
    <row r="73590" s="1" customFormat="1"/>
    <row r="73591" s="1" customFormat="1"/>
    <row r="73592" s="1" customFormat="1"/>
    <row r="73593" s="1" customFormat="1"/>
    <row r="73594" s="1" customFormat="1"/>
    <row r="73595" s="1" customFormat="1"/>
    <row r="73596" s="1" customFormat="1"/>
    <row r="73597" s="1" customFormat="1"/>
    <row r="73598" s="1" customFormat="1"/>
    <row r="73599" s="1" customFormat="1"/>
    <row r="73600" s="1" customFormat="1"/>
    <row r="73601" s="1" customFormat="1"/>
    <row r="73602" s="1" customFormat="1"/>
    <row r="73603" s="1" customFormat="1"/>
    <row r="73604" s="1" customFormat="1"/>
    <row r="73605" s="1" customFormat="1"/>
    <row r="73606" s="1" customFormat="1"/>
    <row r="73607" s="1" customFormat="1"/>
    <row r="73608" s="1" customFormat="1"/>
    <row r="73609" s="1" customFormat="1"/>
    <row r="73610" s="1" customFormat="1"/>
    <row r="73611" s="1" customFormat="1"/>
    <row r="73612" s="1" customFormat="1"/>
    <row r="73613" s="1" customFormat="1"/>
    <row r="73614" s="1" customFormat="1"/>
    <row r="73615" s="1" customFormat="1"/>
    <row r="73616" s="1" customFormat="1"/>
    <row r="73617" s="1" customFormat="1"/>
    <row r="73618" s="1" customFormat="1"/>
    <row r="73619" s="1" customFormat="1"/>
    <row r="73620" s="1" customFormat="1"/>
    <row r="73621" s="1" customFormat="1"/>
    <row r="73622" s="1" customFormat="1"/>
    <row r="73623" s="1" customFormat="1"/>
    <row r="73624" s="1" customFormat="1"/>
    <row r="73625" s="1" customFormat="1"/>
    <row r="73626" s="1" customFormat="1"/>
    <row r="73627" s="1" customFormat="1"/>
    <row r="73628" s="1" customFormat="1"/>
    <row r="73629" s="1" customFormat="1"/>
    <row r="73630" s="1" customFormat="1"/>
    <row r="73631" s="1" customFormat="1"/>
    <row r="73632" s="1" customFormat="1"/>
    <row r="73633" s="1" customFormat="1"/>
    <row r="73634" s="1" customFormat="1"/>
    <row r="73635" s="1" customFormat="1"/>
    <row r="73636" s="1" customFormat="1"/>
    <row r="73637" s="1" customFormat="1"/>
    <row r="73638" s="1" customFormat="1"/>
    <row r="73639" s="1" customFormat="1"/>
    <row r="73640" s="1" customFormat="1"/>
    <row r="73641" s="1" customFormat="1"/>
    <row r="73642" s="1" customFormat="1"/>
    <row r="73643" s="1" customFormat="1"/>
    <row r="73644" s="1" customFormat="1"/>
    <row r="73645" s="1" customFormat="1"/>
    <row r="73646" s="1" customFormat="1"/>
    <row r="73647" s="1" customFormat="1"/>
    <row r="73648" s="1" customFormat="1"/>
    <row r="73649" s="1" customFormat="1"/>
    <row r="73650" s="1" customFormat="1"/>
    <row r="73651" s="1" customFormat="1"/>
    <row r="73652" s="1" customFormat="1"/>
    <row r="73653" s="1" customFormat="1"/>
    <row r="73654" s="1" customFormat="1"/>
    <row r="73655" s="1" customFormat="1"/>
    <row r="73656" s="1" customFormat="1"/>
    <row r="73657" s="1" customFormat="1"/>
    <row r="73658" s="1" customFormat="1"/>
    <row r="73659" s="1" customFormat="1"/>
    <row r="73660" s="1" customFormat="1"/>
    <row r="73661" s="1" customFormat="1"/>
    <row r="73662" s="1" customFormat="1"/>
    <row r="73663" s="1" customFormat="1"/>
    <row r="73664" s="1" customFormat="1"/>
    <row r="73665" s="1" customFormat="1"/>
    <row r="73666" s="1" customFormat="1"/>
    <row r="73667" s="1" customFormat="1"/>
    <row r="73668" s="1" customFormat="1"/>
    <row r="73669" s="1" customFormat="1"/>
    <row r="73670" s="1" customFormat="1"/>
    <row r="73671" s="1" customFormat="1"/>
    <row r="73672" s="1" customFormat="1"/>
    <row r="73673" s="1" customFormat="1"/>
    <row r="73674" s="1" customFormat="1"/>
    <row r="73675" s="1" customFormat="1"/>
    <row r="73676" s="1" customFormat="1"/>
    <row r="73677" s="1" customFormat="1"/>
    <row r="73678" s="1" customFormat="1"/>
    <row r="73679" s="1" customFormat="1"/>
    <row r="73680" s="1" customFormat="1"/>
    <row r="73681" s="1" customFormat="1"/>
    <row r="73682" s="1" customFormat="1"/>
    <row r="73683" s="1" customFormat="1"/>
    <row r="73684" s="1" customFormat="1"/>
    <row r="73685" s="1" customFormat="1"/>
    <row r="73686" s="1" customFormat="1"/>
    <row r="73687" s="1" customFormat="1"/>
    <row r="73688" s="1" customFormat="1"/>
    <row r="73689" s="1" customFormat="1"/>
    <row r="73690" s="1" customFormat="1"/>
    <row r="73691" s="1" customFormat="1"/>
    <row r="73692" s="1" customFormat="1"/>
    <row r="73693" s="1" customFormat="1"/>
    <row r="73694" s="1" customFormat="1"/>
    <row r="73695" s="1" customFormat="1"/>
    <row r="73696" s="1" customFormat="1"/>
    <row r="73697" s="1" customFormat="1"/>
    <row r="73698" s="1" customFormat="1"/>
    <row r="73699" s="1" customFormat="1"/>
    <row r="73700" s="1" customFormat="1"/>
    <row r="73701" s="1" customFormat="1"/>
    <row r="73702" s="1" customFormat="1"/>
    <row r="73703" s="1" customFormat="1"/>
    <row r="73704" s="1" customFormat="1"/>
    <row r="73705" s="1" customFormat="1"/>
    <row r="73706" s="1" customFormat="1"/>
    <row r="73707" s="1" customFormat="1"/>
    <row r="73708" s="1" customFormat="1"/>
    <row r="73709" s="1" customFormat="1"/>
    <row r="73710" s="1" customFormat="1"/>
    <row r="73711" s="1" customFormat="1"/>
    <row r="73712" s="1" customFormat="1"/>
    <row r="73713" s="1" customFormat="1"/>
    <row r="73714" s="1" customFormat="1"/>
    <row r="73715" s="1" customFormat="1"/>
    <row r="73716" s="1" customFormat="1"/>
    <row r="73717" s="1" customFormat="1"/>
    <row r="73718" s="1" customFormat="1"/>
    <row r="73719" s="1" customFormat="1"/>
    <row r="73720" s="1" customFormat="1"/>
    <row r="73721" s="1" customFormat="1"/>
    <row r="73722" s="1" customFormat="1"/>
    <row r="73723" s="1" customFormat="1"/>
    <row r="73724" s="1" customFormat="1"/>
    <row r="73725" s="1" customFormat="1"/>
    <row r="73726" s="1" customFormat="1"/>
    <row r="73727" s="1" customFormat="1"/>
    <row r="73728" s="1" customFormat="1"/>
    <row r="73729" s="1" customFormat="1"/>
    <row r="73730" s="1" customFormat="1"/>
    <row r="73731" s="1" customFormat="1"/>
    <row r="73732" s="1" customFormat="1"/>
    <row r="73733" s="1" customFormat="1"/>
    <row r="73734" s="1" customFormat="1"/>
    <row r="73735" s="1" customFormat="1"/>
    <row r="73736" s="1" customFormat="1"/>
    <row r="73737" s="1" customFormat="1"/>
    <row r="73738" s="1" customFormat="1"/>
    <row r="73739" s="1" customFormat="1"/>
    <row r="73740" s="1" customFormat="1"/>
    <row r="73741" s="1" customFormat="1"/>
    <row r="73742" s="1" customFormat="1"/>
    <row r="73743" s="1" customFormat="1"/>
    <row r="73744" s="1" customFormat="1"/>
    <row r="73745" s="1" customFormat="1"/>
    <row r="73746" s="1" customFormat="1"/>
    <row r="73747" s="1" customFormat="1"/>
    <row r="73748" s="1" customFormat="1"/>
    <row r="73749" s="1" customFormat="1"/>
    <row r="73750" s="1" customFormat="1"/>
    <row r="73751" s="1" customFormat="1"/>
    <row r="73752" s="1" customFormat="1"/>
    <row r="73753" s="1" customFormat="1"/>
    <row r="73754" s="1" customFormat="1"/>
    <row r="73755" s="1" customFormat="1"/>
    <row r="73756" s="1" customFormat="1"/>
    <row r="73757" s="1" customFormat="1"/>
    <row r="73758" s="1" customFormat="1"/>
    <row r="73759" s="1" customFormat="1"/>
    <row r="73760" s="1" customFormat="1"/>
    <row r="73761" s="1" customFormat="1"/>
    <row r="73762" s="1" customFormat="1"/>
    <row r="73763" s="1" customFormat="1"/>
    <row r="73764" s="1" customFormat="1"/>
    <row r="73765" s="1" customFormat="1"/>
    <row r="73766" s="1" customFormat="1"/>
    <row r="73767" s="1" customFormat="1"/>
    <row r="73768" s="1" customFormat="1"/>
    <row r="73769" s="1" customFormat="1"/>
    <row r="73770" s="1" customFormat="1"/>
    <row r="73771" s="1" customFormat="1"/>
    <row r="73772" s="1" customFormat="1"/>
    <row r="73773" s="1" customFormat="1"/>
    <row r="73774" s="1" customFormat="1"/>
    <row r="73775" s="1" customFormat="1"/>
    <row r="73776" s="1" customFormat="1"/>
    <row r="73777" s="1" customFormat="1"/>
    <row r="73778" s="1" customFormat="1"/>
    <row r="73779" s="1" customFormat="1"/>
    <row r="73780" s="1" customFormat="1"/>
    <row r="73781" s="1" customFormat="1"/>
    <row r="73782" s="1" customFormat="1"/>
    <row r="73783" s="1" customFormat="1"/>
    <row r="73784" s="1" customFormat="1"/>
    <row r="73785" s="1" customFormat="1"/>
    <row r="73786" s="1" customFormat="1"/>
    <row r="73787" s="1" customFormat="1"/>
    <row r="73788" s="1" customFormat="1"/>
    <row r="73789" s="1" customFormat="1"/>
    <row r="73790" s="1" customFormat="1"/>
    <row r="73791" s="1" customFormat="1"/>
    <row r="73792" s="1" customFormat="1"/>
    <row r="73793" s="1" customFormat="1"/>
    <row r="73794" s="1" customFormat="1"/>
    <row r="73795" s="1" customFormat="1"/>
    <row r="73796" s="1" customFormat="1"/>
    <row r="73797" s="1" customFormat="1"/>
    <row r="73798" s="1" customFormat="1"/>
    <row r="73799" s="1" customFormat="1"/>
    <row r="73800" s="1" customFormat="1"/>
    <row r="73801" s="1" customFormat="1"/>
    <row r="73802" s="1" customFormat="1"/>
    <row r="73803" s="1" customFormat="1"/>
    <row r="73804" s="1" customFormat="1"/>
    <row r="73805" s="1" customFormat="1"/>
    <row r="73806" s="1" customFormat="1"/>
    <row r="73807" s="1" customFormat="1"/>
    <row r="73808" s="1" customFormat="1"/>
    <row r="73809" s="1" customFormat="1"/>
    <row r="73810" s="1" customFormat="1"/>
    <row r="73811" s="1" customFormat="1"/>
    <row r="73812" s="1" customFormat="1"/>
    <row r="73813" s="1" customFormat="1"/>
    <row r="73814" s="1" customFormat="1"/>
    <row r="73815" s="1" customFormat="1"/>
    <row r="73816" s="1" customFormat="1"/>
    <row r="73817" s="1" customFormat="1"/>
    <row r="73818" s="1" customFormat="1"/>
    <row r="73819" s="1" customFormat="1"/>
    <row r="73820" s="1" customFormat="1"/>
    <row r="73821" s="1" customFormat="1"/>
    <row r="73822" s="1" customFormat="1"/>
    <row r="73823" s="1" customFormat="1"/>
    <row r="73824" s="1" customFormat="1"/>
    <row r="73825" s="1" customFormat="1"/>
    <row r="73826" s="1" customFormat="1"/>
    <row r="73827" s="1" customFormat="1"/>
    <row r="73828" s="1" customFormat="1"/>
    <row r="73829" s="1" customFormat="1"/>
    <row r="73830" s="1" customFormat="1"/>
    <row r="73831" s="1" customFormat="1"/>
    <row r="73832" s="1" customFormat="1"/>
    <row r="73833" s="1" customFormat="1"/>
    <row r="73834" s="1" customFormat="1"/>
    <row r="73835" s="1" customFormat="1"/>
    <row r="73836" s="1" customFormat="1"/>
    <row r="73837" s="1" customFormat="1"/>
    <row r="73838" s="1" customFormat="1"/>
    <row r="73839" s="1" customFormat="1"/>
    <row r="73840" s="1" customFormat="1"/>
    <row r="73841" s="1" customFormat="1"/>
    <row r="73842" s="1" customFormat="1"/>
    <row r="73843" s="1" customFormat="1"/>
    <row r="73844" s="1" customFormat="1"/>
    <row r="73845" s="1" customFormat="1"/>
    <row r="73846" s="1" customFormat="1"/>
    <row r="73847" s="1" customFormat="1"/>
    <row r="73848" s="1" customFormat="1"/>
    <row r="73849" s="1" customFormat="1"/>
    <row r="73850" s="1" customFormat="1"/>
    <row r="73851" s="1" customFormat="1"/>
    <row r="73852" s="1" customFormat="1"/>
    <row r="73853" s="1" customFormat="1"/>
    <row r="73854" s="1" customFormat="1"/>
    <row r="73855" s="1" customFormat="1"/>
    <row r="73856" s="1" customFormat="1"/>
    <row r="73857" s="1" customFormat="1"/>
    <row r="73858" s="1" customFormat="1"/>
    <row r="73859" s="1" customFormat="1"/>
    <row r="73860" s="1" customFormat="1"/>
    <row r="73861" s="1" customFormat="1"/>
    <row r="73862" s="1" customFormat="1"/>
    <row r="73863" s="1" customFormat="1"/>
    <row r="73864" s="1" customFormat="1"/>
    <row r="73865" s="1" customFormat="1"/>
    <row r="73866" s="1" customFormat="1"/>
    <row r="73867" s="1" customFormat="1"/>
    <row r="73868" s="1" customFormat="1"/>
    <row r="73869" s="1" customFormat="1"/>
    <row r="73870" s="1" customFormat="1"/>
    <row r="73871" s="1" customFormat="1"/>
    <row r="73872" s="1" customFormat="1"/>
    <row r="73873" s="1" customFormat="1"/>
    <row r="73874" s="1" customFormat="1"/>
    <row r="73875" s="1" customFormat="1"/>
    <row r="73876" s="1" customFormat="1"/>
    <row r="73877" s="1" customFormat="1"/>
    <row r="73878" s="1" customFormat="1"/>
    <row r="73879" s="1" customFormat="1"/>
    <row r="73880" s="1" customFormat="1"/>
    <row r="73881" s="1" customFormat="1"/>
    <row r="73882" s="1" customFormat="1"/>
    <row r="73883" s="1" customFormat="1"/>
    <row r="73884" s="1" customFormat="1"/>
    <row r="73885" s="1" customFormat="1"/>
    <row r="73886" s="1" customFormat="1"/>
    <row r="73887" s="1" customFormat="1"/>
    <row r="73888" s="1" customFormat="1"/>
    <row r="73889" s="1" customFormat="1"/>
    <row r="73890" s="1" customFormat="1"/>
    <row r="73891" s="1" customFormat="1"/>
    <row r="73892" s="1" customFormat="1"/>
    <row r="73893" s="1" customFormat="1"/>
    <row r="73894" s="1" customFormat="1"/>
    <row r="73895" s="1" customFormat="1"/>
    <row r="73896" s="1" customFormat="1"/>
    <row r="73897" s="1" customFormat="1"/>
    <row r="73898" s="1" customFormat="1"/>
    <row r="73899" s="1" customFormat="1"/>
    <row r="73900" s="1" customFormat="1"/>
    <row r="73901" s="1" customFormat="1"/>
    <row r="73902" s="1" customFormat="1"/>
    <row r="73903" s="1" customFormat="1"/>
    <row r="73904" s="1" customFormat="1"/>
    <row r="73905" s="1" customFormat="1"/>
    <row r="73906" s="1" customFormat="1"/>
    <row r="73907" s="1" customFormat="1"/>
    <row r="73908" s="1" customFormat="1"/>
    <row r="73909" s="1" customFormat="1"/>
    <row r="73910" s="1" customFormat="1"/>
    <row r="73911" s="1" customFormat="1"/>
    <row r="73912" s="1" customFormat="1"/>
    <row r="73913" s="1" customFormat="1"/>
    <row r="73914" s="1" customFormat="1"/>
    <row r="73915" s="1" customFormat="1"/>
    <row r="73916" s="1" customFormat="1"/>
    <row r="73917" s="1" customFormat="1"/>
    <row r="73918" s="1" customFormat="1"/>
    <row r="73919" s="1" customFormat="1"/>
    <row r="73920" s="1" customFormat="1"/>
    <row r="73921" s="1" customFormat="1"/>
    <row r="73922" s="1" customFormat="1"/>
    <row r="73923" s="1" customFormat="1"/>
    <row r="73924" s="1" customFormat="1"/>
    <row r="73925" s="1" customFormat="1"/>
    <row r="73926" s="1" customFormat="1"/>
    <row r="73927" s="1" customFormat="1"/>
    <row r="73928" s="1" customFormat="1"/>
    <row r="73929" s="1" customFormat="1"/>
    <row r="73930" s="1" customFormat="1"/>
    <row r="73931" s="1" customFormat="1"/>
    <row r="73932" s="1" customFormat="1"/>
    <row r="73933" s="1" customFormat="1"/>
    <row r="73934" s="1" customFormat="1"/>
    <row r="73935" s="1" customFormat="1"/>
    <row r="73936" s="1" customFormat="1"/>
    <row r="73937" s="1" customFormat="1"/>
    <row r="73938" s="1" customFormat="1"/>
    <row r="73939" s="1" customFormat="1"/>
    <row r="73940" s="1" customFormat="1"/>
    <row r="73941" s="1" customFormat="1"/>
    <row r="73942" s="1" customFormat="1"/>
    <row r="73943" s="1" customFormat="1"/>
    <row r="73944" s="1" customFormat="1"/>
    <row r="73945" s="1" customFormat="1"/>
    <row r="73946" s="1" customFormat="1"/>
    <row r="73947" s="1" customFormat="1"/>
    <row r="73948" s="1" customFormat="1"/>
    <row r="73949" s="1" customFormat="1"/>
    <row r="73950" s="1" customFormat="1"/>
    <row r="73951" s="1" customFormat="1"/>
    <row r="73952" s="1" customFormat="1"/>
    <row r="73953" s="1" customFormat="1"/>
    <row r="73954" s="1" customFormat="1"/>
    <row r="73955" s="1" customFormat="1"/>
    <row r="73956" s="1" customFormat="1"/>
    <row r="73957" s="1" customFormat="1"/>
    <row r="73958" s="1" customFormat="1"/>
    <row r="73959" s="1" customFormat="1"/>
    <row r="73960" s="1" customFormat="1"/>
    <row r="73961" s="1" customFormat="1"/>
    <row r="73962" s="1" customFormat="1"/>
    <row r="73963" s="1" customFormat="1"/>
    <row r="73964" s="1" customFormat="1"/>
    <row r="73965" s="1" customFormat="1"/>
    <row r="73966" s="1" customFormat="1"/>
    <row r="73967" s="1" customFormat="1"/>
    <row r="73968" s="1" customFormat="1"/>
    <row r="73969" s="1" customFormat="1"/>
    <row r="73970" s="1" customFormat="1"/>
    <row r="73971" s="1" customFormat="1"/>
    <row r="73972" s="1" customFormat="1"/>
    <row r="73973" s="1" customFormat="1"/>
    <row r="73974" s="1" customFormat="1"/>
    <row r="73975" s="1" customFormat="1"/>
    <row r="73976" s="1" customFormat="1"/>
    <row r="73977" s="1" customFormat="1"/>
    <row r="73978" s="1" customFormat="1"/>
    <row r="73979" s="1" customFormat="1"/>
    <row r="73980" s="1" customFormat="1"/>
    <row r="73981" s="1" customFormat="1"/>
    <row r="73982" s="1" customFormat="1"/>
    <row r="73983" s="1" customFormat="1"/>
    <row r="73984" s="1" customFormat="1"/>
    <row r="73985" s="1" customFormat="1"/>
    <row r="73986" s="1" customFormat="1"/>
    <row r="73987" s="1" customFormat="1"/>
    <row r="73988" s="1" customFormat="1"/>
    <row r="73989" s="1" customFormat="1"/>
    <row r="73990" s="1" customFormat="1"/>
    <row r="73991" s="1" customFormat="1"/>
    <row r="73992" s="1" customFormat="1"/>
    <row r="73993" s="1" customFormat="1"/>
    <row r="73994" s="1" customFormat="1"/>
    <row r="73995" s="1" customFormat="1"/>
    <row r="73996" s="1" customFormat="1"/>
    <row r="73997" s="1" customFormat="1"/>
    <row r="73998" s="1" customFormat="1"/>
    <row r="73999" s="1" customFormat="1"/>
    <row r="74000" s="1" customFormat="1"/>
    <row r="74001" s="1" customFormat="1"/>
    <row r="74002" s="1" customFormat="1"/>
    <row r="74003" s="1" customFormat="1"/>
    <row r="74004" s="1" customFormat="1"/>
    <row r="74005" s="1" customFormat="1"/>
    <row r="74006" s="1" customFormat="1"/>
    <row r="74007" s="1" customFormat="1"/>
    <row r="74008" s="1" customFormat="1"/>
    <row r="74009" s="1" customFormat="1"/>
    <row r="74010" s="1" customFormat="1"/>
    <row r="74011" s="1" customFormat="1"/>
    <row r="74012" s="1" customFormat="1"/>
    <row r="74013" s="1" customFormat="1"/>
    <row r="74014" s="1" customFormat="1"/>
    <row r="74015" s="1" customFormat="1"/>
    <row r="74016" s="1" customFormat="1"/>
    <row r="74017" s="1" customFormat="1"/>
    <row r="74018" s="1" customFormat="1"/>
    <row r="74019" s="1" customFormat="1"/>
    <row r="74020" s="1" customFormat="1"/>
    <row r="74021" s="1" customFormat="1"/>
    <row r="74022" s="1" customFormat="1"/>
    <row r="74023" s="1" customFormat="1"/>
    <row r="74024" s="1" customFormat="1"/>
    <row r="74025" s="1" customFormat="1"/>
    <row r="74026" s="1" customFormat="1"/>
    <row r="74027" s="1" customFormat="1"/>
    <row r="74028" s="1" customFormat="1"/>
    <row r="74029" s="1" customFormat="1"/>
    <row r="74030" s="1" customFormat="1"/>
    <row r="74031" s="1" customFormat="1"/>
    <row r="74032" s="1" customFormat="1"/>
    <row r="74033" s="1" customFormat="1"/>
    <row r="74034" s="1" customFormat="1"/>
    <row r="74035" s="1" customFormat="1"/>
    <row r="74036" s="1" customFormat="1"/>
    <row r="74037" s="1" customFormat="1"/>
    <row r="74038" s="1" customFormat="1"/>
    <row r="74039" s="1" customFormat="1"/>
    <row r="74040" s="1" customFormat="1"/>
    <row r="74041" s="1" customFormat="1"/>
    <row r="74042" s="1" customFormat="1"/>
    <row r="74043" s="1" customFormat="1"/>
    <row r="74044" s="1" customFormat="1"/>
    <row r="74045" s="1" customFormat="1"/>
    <row r="74046" s="1" customFormat="1"/>
    <row r="74047" s="1" customFormat="1"/>
    <row r="74048" s="1" customFormat="1"/>
    <row r="74049" s="1" customFormat="1"/>
    <row r="74050" s="1" customFormat="1"/>
    <row r="74051" s="1" customFormat="1"/>
    <row r="74052" s="1" customFormat="1"/>
    <row r="74053" s="1" customFormat="1"/>
    <row r="74054" s="1" customFormat="1"/>
    <row r="74055" s="1" customFormat="1"/>
    <row r="74056" s="1" customFormat="1"/>
    <row r="74057" s="1" customFormat="1"/>
    <row r="74058" s="1" customFormat="1"/>
    <row r="74059" s="1" customFormat="1"/>
    <row r="74060" s="1" customFormat="1"/>
    <row r="74061" s="1" customFormat="1"/>
    <row r="74062" s="1" customFormat="1"/>
    <row r="74063" s="1" customFormat="1"/>
    <row r="74064" s="1" customFormat="1"/>
    <row r="74065" s="1" customFormat="1"/>
    <row r="74066" s="1" customFormat="1"/>
    <row r="74067" s="1" customFormat="1"/>
    <row r="74068" s="1" customFormat="1"/>
    <row r="74069" s="1" customFormat="1"/>
    <row r="74070" s="1" customFormat="1"/>
    <row r="74071" s="1" customFormat="1"/>
    <row r="74072" s="1" customFormat="1"/>
    <row r="74073" s="1" customFormat="1"/>
    <row r="74074" s="1" customFormat="1"/>
    <row r="74075" s="1" customFormat="1"/>
    <row r="74076" s="1" customFormat="1"/>
    <row r="74077" s="1" customFormat="1"/>
    <row r="74078" s="1" customFormat="1"/>
    <row r="74079" s="1" customFormat="1"/>
    <row r="74080" s="1" customFormat="1"/>
    <row r="74081" s="1" customFormat="1"/>
    <row r="74082" s="1" customFormat="1"/>
    <row r="74083" s="1" customFormat="1"/>
    <row r="74084" s="1" customFormat="1"/>
    <row r="74085" s="1" customFormat="1"/>
    <row r="74086" s="1" customFormat="1"/>
    <row r="74087" s="1" customFormat="1"/>
    <row r="74088" s="1" customFormat="1"/>
    <row r="74089" s="1" customFormat="1"/>
    <row r="74090" s="1" customFormat="1"/>
    <row r="74091" s="1" customFormat="1"/>
    <row r="74092" s="1" customFormat="1"/>
    <row r="74093" s="1" customFormat="1"/>
    <row r="74094" s="1" customFormat="1"/>
    <row r="74095" s="1" customFormat="1"/>
    <row r="74096" s="1" customFormat="1"/>
    <row r="74097" s="1" customFormat="1"/>
    <row r="74098" s="1" customFormat="1"/>
    <row r="74099" s="1" customFormat="1"/>
    <row r="74100" s="1" customFormat="1"/>
    <row r="74101" s="1" customFormat="1"/>
    <row r="74102" s="1" customFormat="1"/>
    <row r="74103" s="1" customFormat="1"/>
    <row r="74104" s="1" customFormat="1"/>
    <row r="74105" s="1" customFormat="1"/>
    <row r="74106" s="1" customFormat="1"/>
    <row r="74107" s="1" customFormat="1"/>
    <row r="74108" s="1" customFormat="1"/>
    <row r="74109" s="1" customFormat="1"/>
    <row r="74110" s="1" customFormat="1"/>
    <row r="74111" s="1" customFormat="1"/>
    <row r="74112" s="1" customFormat="1"/>
    <row r="74113" s="1" customFormat="1"/>
    <row r="74114" s="1" customFormat="1"/>
    <row r="74115" s="1" customFormat="1"/>
    <row r="74116" s="1" customFormat="1"/>
    <row r="74117" s="1" customFormat="1"/>
    <row r="74118" s="1" customFormat="1"/>
    <row r="74119" s="1" customFormat="1"/>
    <row r="74120" s="1" customFormat="1"/>
    <row r="74121" s="1" customFormat="1"/>
    <row r="74122" s="1" customFormat="1"/>
    <row r="74123" s="1" customFormat="1"/>
    <row r="74124" s="1" customFormat="1"/>
    <row r="74125" s="1" customFormat="1"/>
    <row r="74126" s="1" customFormat="1"/>
    <row r="74127" s="1" customFormat="1"/>
    <row r="74128" s="1" customFormat="1"/>
    <row r="74129" s="1" customFormat="1"/>
    <row r="74130" s="1" customFormat="1"/>
    <row r="74131" s="1" customFormat="1"/>
    <row r="74132" s="1" customFormat="1"/>
    <row r="74133" s="1" customFormat="1"/>
    <row r="74134" s="1" customFormat="1"/>
    <row r="74135" s="1" customFormat="1"/>
    <row r="74136" s="1" customFormat="1"/>
    <row r="74137" s="1" customFormat="1"/>
    <row r="74138" s="1" customFormat="1"/>
    <row r="74139" s="1" customFormat="1"/>
    <row r="74140" s="1" customFormat="1"/>
    <row r="74141" s="1" customFormat="1"/>
    <row r="74142" s="1" customFormat="1"/>
    <row r="74143" s="1" customFormat="1"/>
    <row r="74144" s="1" customFormat="1"/>
    <row r="74145" s="1" customFormat="1"/>
    <row r="74146" s="1" customFormat="1"/>
    <row r="74147" s="1" customFormat="1"/>
    <row r="74148" s="1" customFormat="1"/>
    <row r="74149" s="1" customFormat="1"/>
    <row r="74150" s="1" customFormat="1"/>
    <row r="74151" s="1" customFormat="1"/>
    <row r="74152" s="1" customFormat="1"/>
    <row r="74153" s="1" customFormat="1"/>
    <row r="74154" s="1" customFormat="1"/>
    <row r="74155" s="1" customFormat="1"/>
    <row r="74156" s="1" customFormat="1"/>
    <row r="74157" s="1" customFormat="1"/>
    <row r="74158" s="1" customFormat="1"/>
    <row r="74159" s="1" customFormat="1"/>
    <row r="74160" s="1" customFormat="1"/>
    <row r="74161" s="1" customFormat="1"/>
    <row r="74162" s="1" customFormat="1"/>
    <row r="74163" s="1" customFormat="1"/>
    <row r="74164" s="1" customFormat="1"/>
    <row r="74165" s="1" customFormat="1"/>
    <row r="74166" s="1" customFormat="1"/>
    <row r="74167" s="1" customFormat="1"/>
    <row r="74168" s="1" customFormat="1"/>
    <row r="74169" s="1" customFormat="1"/>
    <row r="74170" s="1" customFormat="1"/>
    <row r="74171" s="1" customFormat="1"/>
    <row r="74172" s="1" customFormat="1"/>
    <row r="74173" s="1" customFormat="1"/>
    <row r="74174" s="1" customFormat="1"/>
    <row r="74175" s="1" customFormat="1"/>
    <row r="74176" s="1" customFormat="1"/>
    <row r="74177" s="1" customFormat="1"/>
    <row r="74178" s="1" customFormat="1"/>
    <row r="74179" s="1" customFormat="1"/>
    <row r="74180" s="1" customFormat="1"/>
    <row r="74181" s="1" customFormat="1"/>
    <row r="74182" s="1" customFormat="1"/>
    <row r="74183" s="1" customFormat="1"/>
    <row r="74184" s="1" customFormat="1"/>
    <row r="74185" s="1" customFormat="1"/>
    <row r="74186" s="1" customFormat="1"/>
    <row r="74187" s="1" customFormat="1"/>
    <row r="74188" s="1" customFormat="1"/>
    <row r="74189" s="1" customFormat="1"/>
    <row r="74190" s="1" customFormat="1"/>
    <row r="74191" s="1" customFormat="1"/>
    <row r="74192" s="1" customFormat="1"/>
    <row r="74193" s="1" customFormat="1"/>
    <row r="74194" s="1" customFormat="1"/>
    <row r="74195" s="1" customFormat="1"/>
    <row r="74196" s="1" customFormat="1"/>
    <row r="74197" s="1" customFormat="1"/>
    <row r="74198" s="1" customFormat="1"/>
    <row r="74199" s="1" customFormat="1"/>
    <row r="74200" s="1" customFormat="1"/>
    <row r="74201" s="1" customFormat="1"/>
    <row r="74202" s="1" customFormat="1"/>
    <row r="74203" s="1" customFormat="1"/>
    <row r="74204" s="1" customFormat="1"/>
    <row r="74205" s="1" customFormat="1"/>
    <row r="74206" s="1" customFormat="1"/>
    <row r="74207" s="1" customFormat="1"/>
    <row r="74208" s="1" customFormat="1"/>
    <row r="74209" s="1" customFormat="1"/>
    <row r="74210" s="1" customFormat="1"/>
    <row r="74211" s="1" customFormat="1"/>
    <row r="74212" s="1" customFormat="1"/>
    <row r="74213" s="1" customFormat="1"/>
    <row r="74214" s="1" customFormat="1"/>
    <row r="74215" s="1" customFormat="1"/>
    <row r="74216" s="1" customFormat="1"/>
    <row r="74217" s="1" customFormat="1"/>
    <row r="74218" s="1" customFormat="1"/>
    <row r="74219" s="1" customFormat="1"/>
    <row r="74220" s="1" customFormat="1"/>
    <row r="74221" s="1" customFormat="1"/>
    <row r="74222" s="1" customFormat="1"/>
    <row r="74223" s="1" customFormat="1"/>
    <row r="74224" s="1" customFormat="1"/>
    <row r="74225" s="1" customFormat="1"/>
    <row r="74226" s="1" customFormat="1"/>
    <row r="74227" s="1" customFormat="1"/>
    <row r="74228" s="1" customFormat="1"/>
    <row r="74229" s="1" customFormat="1"/>
    <row r="74230" s="1" customFormat="1"/>
    <row r="74231" s="1" customFormat="1"/>
    <row r="74232" s="1" customFormat="1"/>
    <row r="74233" s="1" customFormat="1"/>
    <row r="74234" s="1" customFormat="1"/>
    <row r="74235" s="1" customFormat="1"/>
    <row r="74236" s="1" customFormat="1"/>
    <row r="74237" s="1" customFormat="1"/>
    <row r="74238" s="1" customFormat="1"/>
    <row r="74239" s="1" customFormat="1"/>
    <row r="74240" s="1" customFormat="1"/>
    <row r="74241" s="1" customFormat="1"/>
    <row r="74242" s="1" customFormat="1"/>
    <row r="74243" s="1" customFormat="1"/>
    <row r="74244" s="1" customFormat="1"/>
    <row r="74245" s="1" customFormat="1"/>
    <row r="74246" s="1" customFormat="1"/>
    <row r="74247" s="1" customFormat="1"/>
    <row r="74248" s="1" customFormat="1"/>
    <row r="74249" s="1" customFormat="1"/>
    <row r="74250" s="1" customFormat="1"/>
    <row r="74251" s="1" customFormat="1"/>
    <row r="74252" s="1" customFormat="1"/>
    <row r="74253" s="1" customFormat="1"/>
    <row r="74254" s="1" customFormat="1"/>
    <row r="74255" s="1" customFormat="1"/>
    <row r="74256" s="1" customFormat="1"/>
    <row r="74257" s="1" customFormat="1"/>
    <row r="74258" s="1" customFormat="1"/>
    <row r="74259" s="1" customFormat="1"/>
    <row r="74260" s="1" customFormat="1"/>
    <row r="74261" s="1" customFormat="1"/>
    <row r="74262" s="1" customFormat="1"/>
    <row r="74263" s="1" customFormat="1"/>
    <row r="74264" s="1" customFormat="1"/>
    <row r="74265" s="1" customFormat="1"/>
    <row r="74266" s="1" customFormat="1"/>
    <row r="74267" s="1" customFormat="1"/>
    <row r="74268" s="1" customFormat="1"/>
    <row r="74269" s="1" customFormat="1"/>
    <row r="74270" s="1" customFormat="1"/>
    <row r="74271" s="1" customFormat="1"/>
    <row r="74272" s="1" customFormat="1"/>
    <row r="74273" s="1" customFormat="1"/>
    <row r="74274" s="1" customFormat="1"/>
    <row r="74275" s="1" customFormat="1"/>
    <row r="74276" s="1" customFormat="1"/>
    <row r="74277" s="1" customFormat="1"/>
    <row r="74278" s="1" customFormat="1"/>
    <row r="74279" s="1" customFormat="1"/>
    <row r="74280" s="1" customFormat="1"/>
    <row r="74281" s="1" customFormat="1"/>
    <row r="74282" s="1" customFormat="1"/>
    <row r="74283" s="1" customFormat="1"/>
    <row r="74284" s="1" customFormat="1"/>
    <row r="74285" s="1" customFormat="1"/>
    <row r="74286" s="1" customFormat="1"/>
    <row r="74287" s="1" customFormat="1"/>
    <row r="74288" s="1" customFormat="1"/>
    <row r="74289" s="1" customFormat="1"/>
    <row r="74290" s="1" customFormat="1"/>
    <row r="74291" s="1" customFormat="1"/>
    <row r="74292" s="1" customFormat="1"/>
    <row r="74293" s="1" customFormat="1"/>
    <row r="74294" s="1" customFormat="1"/>
    <row r="74295" s="1" customFormat="1"/>
    <row r="74296" s="1" customFormat="1"/>
    <row r="74297" s="1" customFormat="1"/>
    <row r="74298" s="1" customFormat="1"/>
    <row r="74299" s="1" customFormat="1"/>
    <row r="74300" s="1" customFormat="1"/>
    <row r="74301" s="1" customFormat="1"/>
    <row r="74302" s="1" customFormat="1"/>
    <row r="74303" s="1" customFormat="1"/>
    <row r="74304" s="1" customFormat="1"/>
    <row r="74305" s="1" customFormat="1"/>
    <row r="74306" s="1" customFormat="1"/>
    <row r="74307" s="1" customFormat="1"/>
    <row r="74308" s="1" customFormat="1"/>
    <row r="74309" s="1" customFormat="1"/>
    <row r="74310" s="1" customFormat="1"/>
    <row r="74311" s="1" customFormat="1"/>
    <row r="74312" s="1" customFormat="1"/>
    <row r="74313" s="1" customFormat="1"/>
    <row r="74314" s="1" customFormat="1"/>
    <row r="74315" s="1" customFormat="1"/>
    <row r="74316" s="1" customFormat="1"/>
    <row r="74317" s="1" customFormat="1"/>
    <row r="74318" s="1" customFormat="1"/>
    <row r="74319" s="1" customFormat="1"/>
    <row r="74320" s="1" customFormat="1"/>
    <row r="74321" s="1" customFormat="1"/>
    <row r="74322" s="1" customFormat="1"/>
    <row r="74323" s="1" customFormat="1"/>
    <row r="74324" s="1" customFormat="1"/>
    <row r="74325" s="1" customFormat="1"/>
    <row r="74326" s="1" customFormat="1"/>
    <row r="74327" s="1" customFormat="1"/>
    <row r="74328" s="1" customFormat="1"/>
    <row r="74329" s="1" customFormat="1"/>
    <row r="74330" s="1" customFormat="1"/>
    <row r="74331" s="1" customFormat="1"/>
    <row r="74332" s="1" customFormat="1"/>
    <row r="74333" s="1" customFormat="1"/>
    <row r="74334" s="1" customFormat="1"/>
    <row r="74335" s="1" customFormat="1"/>
    <row r="74336" s="1" customFormat="1"/>
    <row r="74337" s="1" customFormat="1"/>
    <row r="74338" s="1" customFormat="1"/>
    <row r="74339" s="1" customFormat="1"/>
    <row r="74340" s="1" customFormat="1"/>
    <row r="74341" s="1" customFormat="1"/>
    <row r="74342" s="1" customFormat="1"/>
    <row r="74343" s="1" customFormat="1"/>
    <row r="74344" s="1" customFormat="1"/>
    <row r="74345" s="1" customFormat="1"/>
    <row r="74346" s="1" customFormat="1"/>
    <row r="74347" s="1" customFormat="1"/>
    <row r="74348" s="1" customFormat="1"/>
    <row r="74349" s="1" customFormat="1"/>
    <row r="74350" s="1" customFormat="1"/>
    <row r="74351" s="1" customFormat="1"/>
    <row r="74352" s="1" customFormat="1"/>
    <row r="74353" s="1" customFormat="1"/>
    <row r="74354" s="1" customFormat="1"/>
    <row r="74355" s="1" customFormat="1"/>
    <row r="74356" s="1" customFormat="1"/>
    <row r="74357" s="1" customFormat="1"/>
    <row r="74358" s="1" customFormat="1"/>
    <row r="74359" s="1" customFormat="1"/>
    <row r="74360" s="1" customFormat="1"/>
    <row r="74361" s="1" customFormat="1"/>
    <row r="74362" s="1" customFormat="1"/>
    <row r="74363" s="1" customFormat="1"/>
    <row r="74364" s="1" customFormat="1"/>
    <row r="74365" s="1" customFormat="1"/>
    <row r="74366" s="1" customFormat="1"/>
    <row r="74367" s="1" customFormat="1"/>
    <row r="74368" s="1" customFormat="1"/>
    <row r="74369" s="1" customFormat="1"/>
    <row r="74370" s="1" customFormat="1"/>
    <row r="74371" s="1" customFormat="1"/>
    <row r="74372" s="1" customFormat="1"/>
    <row r="74373" s="1" customFormat="1"/>
    <row r="74374" s="1" customFormat="1"/>
    <row r="74375" s="1" customFormat="1"/>
    <row r="74376" s="1" customFormat="1"/>
    <row r="74377" s="1" customFormat="1"/>
    <row r="74378" s="1" customFormat="1"/>
    <row r="74379" s="1" customFormat="1"/>
    <row r="74380" s="1" customFormat="1"/>
    <row r="74381" s="1" customFormat="1"/>
    <row r="74382" s="1" customFormat="1"/>
    <row r="74383" s="1" customFormat="1"/>
    <row r="74384" s="1" customFormat="1"/>
    <row r="74385" s="1" customFormat="1"/>
    <row r="74386" s="1" customFormat="1"/>
    <row r="74387" s="1" customFormat="1"/>
    <row r="74388" s="1" customFormat="1"/>
    <row r="74389" s="1" customFormat="1"/>
    <row r="74390" s="1" customFormat="1"/>
    <row r="74391" s="1" customFormat="1"/>
    <row r="74392" s="1" customFormat="1"/>
    <row r="74393" s="1" customFormat="1"/>
    <row r="74394" s="1" customFormat="1"/>
    <row r="74395" s="1" customFormat="1"/>
    <row r="74396" s="1" customFormat="1"/>
    <row r="74397" s="1" customFormat="1"/>
    <row r="74398" s="1" customFormat="1"/>
    <row r="74399" s="1" customFormat="1"/>
    <row r="74400" s="1" customFormat="1"/>
    <row r="74401" s="1" customFormat="1"/>
    <row r="74402" s="1" customFormat="1"/>
    <row r="74403" s="1" customFormat="1"/>
    <row r="74404" s="1" customFormat="1"/>
    <row r="74405" s="1" customFormat="1"/>
    <row r="74406" s="1" customFormat="1"/>
    <row r="74407" s="1" customFormat="1"/>
    <row r="74408" s="1" customFormat="1"/>
    <row r="74409" s="1" customFormat="1"/>
    <row r="74410" s="1" customFormat="1"/>
    <row r="74411" s="1" customFormat="1"/>
    <row r="74412" s="1" customFormat="1"/>
    <row r="74413" s="1" customFormat="1"/>
    <row r="74414" s="1" customFormat="1"/>
    <row r="74415" s="1" customFormat="1"/>
    <row r="74416" s="1" customFormat="1"/>
    <row r="74417" s="1" customFormat="1"/>
    <row r="74418" s="1" customFormat="1"/>
    <row r="74419" s="1" customFormat="1"/>
    <row r="74420" s="1" customFormat="1"/>
    <row r="74421" s="1" customFormat="1"/>
    <row r="74422" s="1" customFormat="1"/>
    <row r="74423" s="1" customFormat="1"/>
    <row r="74424" s="1" customFormat="1"/>
    <row r="74425" s="1" customFormat="1"/>
    <row r="74426" s="1" customFormat="1"/>
    <row r="74427" s="1" customFormat="1"/>
    <row r="74428" s="1" customFormat="1"/>
    <row r="74429" s="1" customFormat="1"/>
    <row r="74430" s="1" customFormat="1"/>
    <row r="74431" s="1" customFormat="1"/>
    <row r="74432" s="1" customFormat="1"/>
    <row r="74433" s="1" customFormat="1"/>
    <row r="74434" s="1" customFormat="1"/>
    <row r="74435" s="1" customFormat="1"/>
    <row r="74436" s="1" customFormat="1"/>
    <row r="74437" s="1" customFormat="1"/>
    <row r="74438" s="1" customFormat="1"/>
    <row r="74439" s="1" customFormat="1"/>
    <row r="74440" s="1" customFormat="1"/>
    <row r="74441" s="1" customFormat="1"/>
    <row r="74442" s="1" customFormat="1"/>
    <row r="74443" s="1" customFormat="1"/>
    <row r="74444" s="1" customFormat="1"/>
    <row r="74445" s="1" customFormat="1"/>
    <row r="74446" s="1" customFormat="1"/>
    <row r="74447" s="1" customFormat="1"/>
    <row r="74448" s="1" customFormat="1"/>
    <row r="74449" s="1" customFormat="1"/>
    <row r="74450" s="1" customFormat="1"/>
    <row r="74451" s="1" customFormat="1"/>
    <row r="74452" s="1" customFormat="1"/>
    <row r="74453" s="1" customFormat="1"/>
    <row r="74454" s="1" customFormat="1"/>
    <row r="74455" s="1" customFormat="1"/>
    <row r="74456" s="1" customFormat="1"/>
    <row r="74457" s="1" customFormat="1"/>
    <row r="74458" s="1" customFormat="1"/>
    <row r="74459" s="1" customFormat="1"/>
    <row r="74460" s="1" customFormat="1"/>
    <row r="74461" s="1" customFormat="1"/>
    <row r="74462" s="1" customFormat="1"/>
    <row r="74463" s="1" customFormat="1"/>
    <row r="74464" s="1" customFormat="1"/>
    <row r="74465" s="1" customFormat="1"/>
    <row r="74466" s="1" customFormat="1"/>
    <row r="74467" s="1" customFormat="1"/>
    <row r="74468" s="1" customFormat="1"/>
    <row r="74469" s="1" customFormat="1"/>
    <row r="74470" s="1" customFormat="1"/>
    <row r="74471" s="1" customFormat="1"/>
    <row r="74472" s="1" customFormat="1"/>
    <row r="74473" s="1" customFormat="1"/>
    <row r="74474" s="1" customFormat="1"/>
    <row r="74475" s="1" customFormat="1"/>
    <row r="74476" s="1" customFormat="1"/>
    <row r="74477" s="1" customFormat="1"/>
    <row r="74478" s="1" customFormat="1"/>
    <row r="74479" s="1" customFormat="1"/>
    <row r="74480" s="1" customFormat="1"/>
    <row r="74481" s="1" customFormat="1"/>
    <row r="74482" s="1" customFormat="1"/>
    <row r="74483" s="1" customFormat="1"/>
    <row r="74484" s="1" customFormat="1"/>
    <row r="74485" s="1" customFormat="1"/>
    <row r="74486" s="1" customFormat="1"/>
    <row r="74487" s="1" customFormat="1"/>
    <row r="74488" s="1" customFormat="1"/>
    <row r="74489" s="1" customFormat="1"/>
    <row r="74490" s="1" customFormat="1"/>
    <row r="74491" s="1" customFormat="1"/>
    <row r="74492" s="1" customFormat="1"/>
    <row r="74493" s="1" customFormat="1"/>
    <row r="74494" s="1" customFormat="1"/>
    <row r="74495" s="1" customFormat="1"/>
    <row r="74496" s="1" customFormat="1"/>
    <row r="74497" s="1" customFormat="1"/>
    <row r="74498" s="1" customFormat="1"/>
    <row r="74499" s="1" customFormat="1"/>
    <row r="74500" s="1" customFormat="1"/>
    <row r="74501" s="1" customFormat="1"/>
    <row r="74502" s="1" customFormat="1"/>
    <row r="74503" s="1" customFormat="1"/>
    <row r="74504" s="1" customFormat="1"/>
    <row r="74505" s="1" customFormat="1"/>
    <row r="74506" s="1" customFormat="1"/>
    <row r="74507" s="1" customFormat="1"/>
    <row r="74508" s="1" customFormat="1"/>
    <row r="74509" s="1" customFormat="1"/>
    <row r="74510" s="1" customFormat="1"/>
    <row r="74511" s="1" customFormat="1"/>
    <row r="74512" s="1" customFormat="1"/>
    <row r="74513" s="1" customFormat="1"/>
    <row r="74514" s="1" customFormat="1"/>
    <row r="74515" s="1" customFormat="1"/>
    <row r="74516" s="1" customFormat="1"/>
    <row r="74517" s="1" customFormat="1"/>
    <row r="74518" s="1" customFormat="1"/>
    <row r="74519" s="1" customFormat="1"/>
    <row r="74520" s="1" customFormat="1"/>
    <row r="74521" s="1" customFormat="1"/>
    <row r="74522" s="1" customFormat="1"/>
    <row r="74523" s="1" customFormat="1"/>
    <row r="74524" s="1" customFormat="1"/>
    <row r="74525" s="1" customFormat="1"/>
    <row r="74526" s="1" customFormat="1"/>
    <row r="74527" s="1" customFormat="1"/>
    <row r="74528" s="1" customFormat="1"/>
    <row r="74529" s="1" customFormat="1"/>
    <row r="74530" s="1" customFormat="1"/>
    <row r="74531" s="1" customFormat="1"/>
    <row r="74532" s="1" customFormat="1"/>
    <row r="74533" s="1" customFormat="1"/>
    <row r="74534" s="1" customFormat="1"/>
    <row r="74535" s="1" customFormat="1"/>
    <row r="74536" s="1" customFormat="1"/>
    <row r="74537" s="1" customFormat="1"/>
    <row r="74538" s="1" customFormat="1"/>
    <row r="74539" s="1" customFormat="1"/>
    <row r="74540" s="1" customFormat="1"/>
    <row r="74541" s="1" customFormat="1"/>
    <row r="74542" s="1" customFormat="1"/>
    <row r="74543" s="1" customFormat="1"/>
    <row r="74544" s="1" customFormat="1"/>
    <row r="74545" s="1" customFormat="1"/>
    <row r="74546" s="1" customFormat="1"/>
    <row r="74547" s="1" customFormat="1"/>
    <row r="74548" s="1" customFormat="1"/>
    <row r="74549" s="1" customFormat="1"/>
    <row r="74550" s="1" customFormat="1"/>
    <row r="74551" s="1" customFormat="1"/>
    <row r="74552" s="1" customFormat="1"/>
    <row r="74553" s="1" customFormat="1"/>
    <row r="74554" s="1" customFormat="1"/>
    <row r="74555" s="1" customFormat="1"/>
    <row r="74556" s="1" customFormat="1"/>
    <row r="74557" s="1" customFormat="1"/>
    <row r="74558" s="1" customFormat="1"/>
    <row r="74559" s="1" customFormat="1"/>
    <row r="74560" s="1" customFormat="1"/>
    <row r="74561" s="1" customFormat="1"/>
    <row r="74562" s="1" customFormat="1"/>
    <row r="74563" s="1" customFormat="1"/>
    <row r="74564" s="1" customFormat="1"/>
    <row r="74565" s="1" customFormat="1"/>
    <row r="74566" s="1" customFormat="1"/>
    <row r="74567" s="1" customFormat="1"/>
    <row r="74568" s="1" customFormat="1"/>
    <row r="74569" s="1" customFormat="1"/>
    <row r="74570" s="1" customFormat="1"/>
    <row r="74571" s="1" customFormat="1"/>
    <row r="74572" s="1" customFormat="1"/>
    <row r="74573" s="1" customFormat="1"/>
    <row r="74574" s="1" customFormat="1"/>
    <row r="74575" s="1" customFormat="1"/>
    <row r="74576" s="1" customFormat="1"/>
    <row r="74577" s="1" customFormat="1"/>
    <row r="74578" s="1" customFormat="1"/>
    <row r="74579" s="1" customFormat="1"/>
    <row r="74580" s="1" customFormat="1"/>
    <row r="74581" s="1" customFormat="1"/>
    <row r="74582" s="1" customFormat="1"/>
    <row r="74583" s="1" customFormat="1"/>
    <row r="74584" s="1" customFormat="1"/>
    <row r="74585" s="1" customFormat="1"/>
    <row r="74586" s="1" customFormat="1"/>
    <row r="74587" s="1" customFormat="1"/>
    <row r="74588" s="1" customFormat="1"/>
    <row r="74589" s="1" customFormat="1"/>
    <row r="74590" s="1" customFormat="1"/>
    <row r="74591" s="1" customFormat="1"/>
    <row r="74592" s="1" customFormat="1"/>
    <row r="74593" s="1" customFormat="1"/>
    <row r="74594" s="1" customFormat="1"/>
    <row r="74595" s="1" customFormat="1"/>
    <row r="74596" s="1" customFormat="1"/>
    <row r="74597" s="1" customFormat="1"/>
    <row r="74598" s="1" customFormat="1"/>
    <row r="74599" s="1" customFormat="1"/>
    <row r="74600" s="1" customFormat="1"/>
    <row r="74601" s="1" customFormat="1"/>
    <row r="74602" s="1" customFormat="1"/>
    <row r="74603" s="1" customFormat="1"/>
    <row r="74604" s="1" customFormat="1"/>
    <row r="74605" s="1" customFormat="1"/>
    <row r="74606" s="1" customFormat="1"/>
    <row r="74607" s="1" customFormat="1"/>
    <row r="74608" s="1" customFormat="1"/>
    <row r="74609" s="1" customFormat="1"/>
    <row r="74610" s="1" customFormat="1"/>
    <row r="74611" s="1" customFormat="1"/>
    <row r="74612" s="1" customFormat="1"/>
    <row r="74613" s="1" customFormat="1"/>
    <row r="74614" s="1" customFormat="1"/>
    <row r="74615" s="1" customFormat="1"/>
    <row r="74616" s="1" customFormat="1"/>
    <row r="74617" s="1" customFormat="1"/>
    <row r="74618" s="1" customFormat="1"/>
    <row r="74619" s="1" customFormat="1"/>
    <row r="74620" s="1" customFormat="1"/>
    <row r="74621" s="1" customFormat="1"/>
    <row r="74622" s="1" customFormat="1"/>
    <row r="74623" s="1" customFormat="1"/>
    <row r="74624" s="1" customFormat="1"/>
    <row r="74625" s="1" customFormat="1"/>
    <row r="74626" s="1" customFormat="1"/>
    <row r="74627" s="1" customFormat="1"/>
    <row r="74628" s="1" customFormat="1"/>
    <row r="74629" s="1" customFormat="1"/>
    <row r="74630" s="1" customFormat="1"/>
    <row r="74631" s="1" customFormat="1"/>
    <row r="74632" s="1" customFormat="1"/>
    <row r="74633" s="1" customFormat="1"/>
    <row r="74634" s="1" customFormat="1"/>
    <row r="74635" s="1" customFormat="1"/>
    <row r="74636" s="1" customFormat="1"/>
    <row r="74637" s="1" customFormat="1"/>
    <row r="74638" s="1" customFormat="1"/>
    <row r="74639" s="1" customFormat="1"/>
    <row r="74640" s="1" customFormat="1"/>
    <row r="74641" s="1" customFormat="1"/>
    <row r="74642" s="1" customFormat="1"/>
    <row r="74643" s="1" customFormat="1"/>
    <row r="74644" s="1" customFormat="1"/>
    <row r="74645" s="1" customFormat="1"/>
    <row r="74646" s="1" customFormat="1"/>
    <row r="74647" s="1" customFormat="1"/>
    <row r="74648" s="1" customFormat="1"/>
    <row r="74649" s="1" customFormat="1"/>
    <row r="74650" s="1" customFormat="1"/>
    <row r="74651" s="1" customFormat="1"/>
    <row r="74652" s="1" customFormat="1"/>
    <row r="74653" s="1" customFormat="1"/>
    <row r="74654" s="1" customFormat="1"/>
    <row r="74655" s="1" customFormat="1"/>
    <row r="74656" s="1" customFormat="1"/>
    <row r="74657" s="1" customFormat="1"/>
    <row r="74658" s="1" customFormat="1"/>
    <row r="74659" s="1" customFormat="1"/>
    <row r="74660" s="1" customFormat="1"/>
    <row r="74661" s="1" customFormat="1"/>
    <row r="74662" s="1" customFormat="1"/>
    <row r="74663" s="1" customFormat="1"/>
    <row r="74664" s="1" customFormat="1"/>
    <row r="74665" s="1" customFormat="1"/>
    <row r="74666" s="1" customFormat="1"/>
    <row r="74667" s="1" customFormat="1"/>
    <row r="74668" s="1" customFormat="1"/>
    <row r="74669" s="1" customFormat="1"/>
    <row r="74670" s="1" customFormat="1"/>
    <row r="74671" s="1" customFormat="1"/>
    <row r="74672" s="1" customFormat="1"/>
    <row r="74673" s="1" customFormat="1"/>
    <row r="74674" s="1" customFormat="1"/>
    <row r="74675" s="1" customFormat="1"/>
    <row r="74676" s="1" customFormat="1"/>
    <row r="74677" s="1" customFormat="1"/>
    <row r="74678" s="1" customFormat="1"/>
    <row r="74679" s="1" customFormat="1"/>
    <row r="74680" s="1" customFormat="1"/>
    <row r="74681" s="1" customFormat="1"/>
    <row r="74682" s="1" customFormat="1"/>
    <row r="74683" s="1" customFormat="1"/>
    <row r="74684" s="1" customFormat="1"/>
    <row r="74685" s="1" customFormat="1"/>
    <row r="74686" s="1" customFormat="1"/>
    <row r="74687" s="1" customFormat="1"/>
    <row r="74688" s="1" customFormat="1"/>
    <row r="74689" s="1" customFormat="1"/>
    <row r="74690" s="1" customFormat="1"/>
    <row r="74691" s="1" customFormat="1"/>
    <row r="74692" s="1" customFormat="1"/>
    <row r="74693" s="1" customFormat="1"/>
    <row r="74694" s="1" customFormat="1"/>
    <row r="74695" s="1" customFormat="1"/>
    <row r="74696" s="1" customFormat="1"/>
    <row r="74697" s="1" customFormat="1"/>
    <row r="74698" s="1" customFormat="1"/>
    <row r="74699" s="1" customFormat="1"/>
    <row r="74700" s="1" customFormat="1"/>
    <row r="74701" s="1" customFormat="1"/>
    <row r="74702" s="1" customFormat="1"/>
    <row r="74703" s="1" customFormat="1"/>
    <row r="74704" s="1" customFormat="1"/>
    <row r="74705" s="1" customFormat="1"/>
    <row r="74706" s="1" customFormat="1"/>
    <row r="74707" s="1" customFormat="1"/>
    <row r="74708" s="1" customFormat="1"/>
    <row r="74709" s="1" customFormat="1"/>
    <row r="74710" s="1" customFormat="1"/>
    <row r="74711" s="1" customFormat="1"/>
    <row r="74712" s="1" customFormat="1"/>
    <row r="74713" s="1" customFormat="1"/>
    <row r="74714" s="1" customFormat="1"/>
    <row r="74715" s="1" customFormat="1"/>
    <row r="74716" s="1" customFormat="1"/>
    <row r="74717" s="1" customFormat="1"/>
    <row r="74718" s="1" customFormat="1"/>
    <row r="74719" s="1" customFormat="1"/>
    <row r="74720" s="1" customFormat="1"/>
    <row r="74721" s="1" customFormat="1"/>
    <row r="74722" s="1" customFormat="1"/>
    <row r="74723" s="1" customFormat="1"/>
    <row r="74724" s="1" customFormat="1"/>
    <row r="74725" s="1" customFormat="1"/>
    <row r="74726" s="1" customFormat="1"/>
    <row r="74727" s="1" customFormat="1"/>
    <row r="74728" s="1" customFormat="1"/>
    <row r="74729" s="1" customFormat="1"/>
    <row r="74730" s="1" customFormat="1"/>
    <row r="74731" s="1" customFormat="1"/>
    <row r="74732" s="1" customFormat="1"/>
    <row r="74733" s="1" customFormat="1"/>
    <row r="74734" s="1" customFormat="1"/>
    <row r="74735" s="1" customFormat="1"/>
    <row r="74736" s="1" customFormat="1"/>
    <row r="74737" s="1" customFormat="1"/>
    <row r="74738" s="1" customFormat="1"/>
    <row r="74739" s="1" customFormat="1"/>
    <row r="74740" s="1" customFormat="1"/>
    <row r="74741" s="1" customFormat="1"/>
    <row r="74742" s="1" customFormat="1"/>
    <row r="74743" s="1" customFormat="1"/>
    <row r="74744" s="1" customFormat="1"/>
    <row r="74745" s="1" customFormat="1"/>
    <row r="74746" s="1" customFormat="1"/>
    <row r="74747" s="1" customFormat="1"/>
    <row r="74748" s="1" customFormat="1"/>
    <row r="74749" s="1" customFormat="1"/>
    <row r="74750" s="1" customFormat="1"/>
    <row r="74751" s="1" customFormat="1"/>
    <row r="74752" s="1" customFormat="1"/>
    <row r="74753" s="1" customFormat="1"/>
    <row r="74754" s="1" customFormat="1"/>
    <row r="74755" s="1" customFormat="1"/>
    <row r="74756" s="1" customFormat="1"/>
    <row r="74757" s="1" customFormat="1"/>
    <row r="74758" s="1" customFormat="1"/>
    <row r="74759" s="1" customFormat="1"/>
    <row r="74760" s="1" customFormat="1"/>
    <row r="74761" s="1" customFormat="1"/>
    <row r="74762" s="1" customFormat="1"/>
    <row r="74763" s="1" customFormat="1"/>
    <row r="74764" s="1" customFormat="1"/>
    <row r="74765" s="1" customFormat="1"/>
    <row r="74766" s="1" customFormat="1"/>
    <row r="74767" s="1" customFormat="1"/>
    <row r="74768" s="1" customFormat="1"/>
    <row r="74769" s="1" customFormat="1"/>
    <row r="74770" s="1" customFormat="1"/>
    <row r="74771" s="1" customFormat="1"/>
    <row r="74772" s="1" customFormat="1"/>
    <row r="74773" s="1" customFormat="1"/>
    <row r="74774" s="1" customFormat="1"/>
    <row r="74775" s="1" customFormat="1"/>
    <row r="74776" s="1" customFormat="1"/>
    <row r="74777" s="1" customFormat="1"/>
    <row r="74778" s="1" customFormat="1"/>
    <row r="74779" s="1" customFormat="1"/>
    <row r="74780" s="1" customFormat="1"/>
    <row r="74781" s="1" customFormat="1"/>
    <row r="74782" s="1" customFormat="1"/>
    <row r="74783" s="1" customFormat="1"/>
    <row r="74784" s="1" customFormat="1"/>
    <row r="74785" s="1" customFormat="1"/>
    <row r="74786" s="1" customFormat="1"/>
    <row r="74787" s="1" customFormat="1"/>
    <row r="74788" s="1" customFormat="1"/>
    <row r="74789" s="1" customFormat="1"/>
    <row r="74790" s="1" customFormat="1"/>
    <row r="74791" s="1" customFormat="1"/>
    <row r="74792" s="1" customFormat="1"/>
    <row r="74793" s="1" customFormat="1"/>
    <row r="74794" s="1" customFormat="1"/>
    <row r="74795" s="1" customFormat="1"/>
    <row r="74796" s="1" customFormat="1"/>
    <row r="74797" s="1" customFormat="1"/>
    <row r="74798" s="1" customFormat="1"/>
    <row r="74799" s="1" customFormat="1"/>
    <row r="74800" s="1" customFormat="1"/>
    <row r="74801" s="1" customFormat="1"/>
    <row r="74802" s="1" customFormat="1"/>
    <row r="74803" s="1" customFormat="1"/>
    <row r="74804" s="1" customFormat="1"/>
    <row r="74805" s="1" customFormat="1"/>
    <row r="74806" s="1" customFormat="1"/>
    <row r="74807" s="1" customFormat="1"/>
    <row r="74808" s="1" customFormat="1"/>
    <row r="74809" s="1" customFormat="1"/>
    <row r="74810" s="1" customFormat="1"/>
    <row r="74811" s="1" customFormat="1"/>
    <row r="74812" s="1" customFormat="1"/>
    <row r="74813" s="1" customFormat="1"/>
    <row r="74814" s="1" customFormat="1"/>
    <row r="74815" s="1" customFormat="1"/>
    <row r="74816" s="1" customFormat="1"/>
    <row r="74817" s="1" customFormat="1"/>
    <row r="74818" s="1" customFormat="1"/>
    <row r="74819" s="1" customFormat="1"/>
    <row r="74820" s="1" customFormat="1"/>
    <row r="74821" s="1" customFormat="1"/>
    <row r="74822" s="1" customFormat="1"/>
    <row r="74823" s="1" customFormat="1"/>
    <row r="74824" s="1" customFormat="1"/>
    <row r="74825" s="1" customFormat="1"/>
    <row r="74826" s="1" customFormat="1"/>
    <row r="74827" s="1" customFormat="1"/>
    <row r="74828" s="1" customFormat="1"/>
    <row r="74829" s="1" customFormat="1"/>
    <row r="74830" s="1" customFormat="1"/>
    <row r="74831" s="1" customFormat="1"/>
    <row r="74832" s="1" customFormat="1"/>
    <row r="74833" s="1" customFormat="1"/>
    <row r="74834" s="1" customFormat="1"/>
    <row r="74835" s="1" customFormat="1"/>
    <row r="74836" s="1" customFormat="1"/>
    <row r="74837" s="1" customFormat="1"/>
    <row r="74838" s="1" customFormat="1"/>
    <row r="74839" s="1" customFormat="1"/>
    <row r="74840" s="1" customFormat="1"/>
    <row r="74841" s="1" customFormat="1"/>
    <row r="74842" s="1" customFormat="1"/>
    <row r="74843" s="1" customFormat="1"/>
    <row r="74844" s="1" customFormat="1"/>
    <row r="74845" s="1" customFormat="1"/>
    <row r="74846" s="1" customFormat="1"/>
    <row r="74847" s="1" customFormat="1"/>
    <row r="74848" s="1" customFormat="1"/>
    <row r="74849" s="1" customFormat="1"/>
    <row r="74850" s="1" customFormat="1"/>
    <row r="74851" s="1" customFormat="1"/>
    <row r="74852" s="1" customFormat="1"/>
    <row r="74853" s="1" customFormat="1"/>
    <row r="74854" s="1" customFormat="1"/>
    <row r="74855" s="1" customFormat="1"/>
    <row r="74856" s="1" customFormat="1"/>
    <row r="74857" s="1" customFormat="1"/>
    <row r="74858" s="1" customFormat="1"/>
    <row r="74859" s="1" customFormat="1"/>
    <row r="74860" s="1" customFormat="1"/>
    <row r="74861" s="1" customFormat="1"/>
    <row r="74862" s="1" customFormat="1"/>
    <row r="74863" s="1" customFormat="1"/>
    <row r="74864" s="1" customFormat="1"/>
    <row r="74865" s="1" customFormat="1"/>
    <row r="74866" s="1" customFormat="1"/>
    <row r="74867" s="1" customFormat="1"/>
    <row r="74868" s="1" customFormat="1"/>
    <row r="74869" s="1" customFormat="1"/>
    <row r="74870" s="1" customFormat="1"/>
    <row r="74871" s="1" customFormat="1"/>
    <row r="74872" s="1" customFormat="1"/>
    <row r="74873" s="1" customFormat="1"/>
    <row r="74874" s="1" customFormat="1"/>
    <row r="74875" s="1" customFormat="1"/>
    <row r="74876" s="1" customFormat="1"/>
    <row r="74877" s="1" customFormat="1"/>
    <row r="74878" s="1" customFormat="1"/>
    <row r="74879" s="1" customFormat="1"/>
    <row r="74880" s="1" customFormat="1"/>
    <row r="74881" s="1" customFormat="1"/>
    <row r="74882" s="1" customFormat="1"/>
    <row r="74883" s="1" customFormat="1"/>
    <row r="74884" s="1" customFormat="1"/>
    <row r="74885" s="1" customFormat="1"/>
    <row r="74886" s="1" customFormat="1"/>
    <row r="74887" s="1" customFormat="1"/>
    <row r="74888" s="1" customFormat="1"/>
    <row r="74889" s="1" customFormat="1"/>
    <row r="74890" s="1" customFormat="1"/>
    <row r="74891" s="1" customFormat="1"/>
    <row r="74892" s="1" customFormat="1"/>
    <row r="74893" s="1" customFormat="1"/>
    <row r="74894" s="1" customFormat="1"/>
    <row r="74895" s="1" customFormat="1"/>
    <row r="74896" s="1" customFormat="1"/>
    <row r="74897" s="1" customFormat="1"/>
    <row r="74898" s="1" customFormat="1"/>
    <row r="74899" s="1" customFormat="1"/>
    <row r="74900" s="1" customFormat="1"/>
    <row r="74901" s="1" customFormat="1"/>
    <row r="74902" s="1" customFormat="1"/>
    <row r="74903" s="1" customFormat="1"/>
    <row r="74904" s="1" customFormat="1"/>
    <row r="74905" s="1" customFormat="1"/>
    <row r="74906" s="1" customFormat="1"/>
    <row r="74907" s="1" customFormat="1"/>
    <row r="74908" s="1" customFormat="1"/>
    <row r="74909" s="1" customFormat="1"/>
    <row r="74910" s="1" customFormat="1"/>
    <row r="74911" s="1" customFormat="1"/>
    <row r="74912" s="1" customFormat="1"/>
    <row r="74913" s="1" customFormat="1"/>
    <row r="74914" s="1" customFormat="1"/>
    <row r="74915" s="1" customFormat="1"/>
    <row r="74916" s="1" customFormat="1"/>
    <row r="74917" s="1" customFormat="1"/>
    <row r="74918" s="1" customFormat="1"/>
    <row r="74919" s="1" customFormat="1"/>
    <row r="74920" s="1" customFormat="1"/>
    <row r="74921" s="1" customFormat="1"/>
    <row r="74922" s="1" customFormat="1"/>
    <row r="74923" s="1" customFormat="1"/>
    <row r="74924" s="1" customFormat="1"/>
    <row r="74925" s="1" customFormat="1"/>
    <row r="74926" s="1" customFormat="1"/>
    <row r="74927" s="1" customFormat="1"/>
    <row r="74928" s="1" customFormat="1"/>
    <row r="74929" s="1" customFormat="1"/>
    <row r="74930" s="1" customFormat="1"/>
    <row r="74931" s="1" customFormat="1"/>
    <row r="74932" s="1" customFormat="1"/>
    <row r="74933" s="1" customFormat="1"/>
    <row r="74934" s="1" customFormat="1"/>
    <row r="74935" s="1" customFormat="1"/>
    <row r="74936" s="1" customFormat="1"/>
    <row r="74937" s="1" customFormat="1"/>
    <row r="74938" s="1" customFormat="1"/>
    <row r="74939" s="1" customFormat="1"/>
    <row r="74940" s="1" customFormat="1"/>
    <row r="74941" s="1" customFormat="1"/>
    <row r="74942" s="1" customFormat="1"/>
    <row r="74943" s="1" customFormat="1"/>
    <row r="74944" s="1" customFormat="1"/>
    <row r="74945" s="1" customFormat="1"/>
    <row r="74946" s="1" customFormat="1"/>
    <row r="74947" s="1" customFormat="1"/>
    <row r="74948" s="1" customFormat="1"/>
    <row r="74949" s="1" customFormat="1"/>
    <row r="74950" s="1" customFormat="1"/>
    <row r="74951" s="1" customFormat="1"/>
    <row r="74952" s="1" customFormat="1"/>
    <row r="74953" s="1" customFormat="1"/>
    <row r="74954" s="1" customFormat="1"/>
    <row r="74955" s="1" customFormat="1"/>
    <row r="74956" s="1" customFormat="1"/>
    <row r="74957" s="1" customFormat="1"/>
    <row r="74958" s="1" customFormat="1"/>
    <row r="74959" s="1" customFormat="1"/>
    <row r="74960" s="1" customFormat="1"/>
    <row r="74961" s="1" customFormat="1"/>
    <row r="74962" s="1" customFormat="1"/>
    <row r="74963" s="1" customFormat="1"/>
    <row r="74964" s="1" customFormat="1"/>
    <row r="74965" s="1" customFormat="1"/>
    <row r="74966" s="1" customFormat="1"/>
    <row r="74967" s="1" customFormat="1"/>
    <row r="74968" s="1" customFormat="1"/>
    <row r="74969" s="1" customFormat="1"/>
    <row r="74970" s="1" customFormat="1"/>
    <row r="74971" s="1" customFormat="1"/>
    <row r="74972" s="1" customFormat="1"/>
    <row r="74973" s="1" customFormat="1"/>
    <row r="74974" s="1" customFormat="1"/>
    <row r="74975" s="1" customFormat="1"/>
    <row r="74976" s="1" customFormat="1"/>
    <row r="74977" s="1" customFormat="1"/>
    <row r="74978" s="1" customFormat="1"/>
    <row r="74979" s="1" customFormat="1"/>
    <row r="74980" s="1" customFormat="1"/>
    <row r="74981" s="1" customFormat="1"/>
    <row r="74982" s="1" customFormat="1"/>
    <row r="74983" s="1" customFormat="1"/>
    <row r="74984" s="1" customFormat="1"/>
    <row r="74985" s="1" customFormat="1"/>
    <row r="74986" s="1" customFormat="1"/>
    <row r="74987" s="1" customFormat="1"/>
    <row r="74988" s="1" customFormat="1"/>
    <row r="74989" s="1" customFormat="1"/>
    <row r="74990" s="1" customFormat="1"/>
    <row r="74991" s="1" customFormat="1"/>
    <row r="74992" s="1" customFormat="1"/>
    <row r="74993" s="1" customFormat="1"/>
    <row r="74994" s="1" customFormat="1"/>
    <row r="74995" s="1" customFormat="1"/>
    <row r="74996" s="1" customFormat="1"/>
    <row r="74997" s="1" customFormat="1"/>
    <row r="74998" s="1" customFormat="1"/>
    <row r="74999" s="1" customFormat="1"/>
    <row r="75000" s="1" customFormat="1"/>
    <row r="75001" s="1" customFormat="1"/>
    <row r="75002" s="1" customFormat="1"/>
    <row r="75003" s="1" customFormat="1"/>
    <row r="75004" s="1" customFormat="1"/>
    <row r="75005" s="1" customFormat="1"/>
    <row r="75006" s="1" customFormat="1"/>
    <row r="75007" s="1" customFormat="1"/>
    <row r="75008" s="1" customFormat="1"/>
    <row r="75009" s="1" customFormat="1"/>
    <row r="75010" s="1" customFormat="1"/>
    <row r="75011" s="1" customFormat="1"/>
    <row r="75012" s="1" customFormat="1"/>
    <row r="75013" s="1" customFormat="1"/>
    <row r="75014" s="1" customFormat="1"/>
    <row r="75015" s="1" customFormat="1"/>
    <row r="75016" s="1" customFormat="1"/>
    <row r="75017" s="1" customFormat="1"/>
    <row r="75018" s="1" customFormat="1"/>
    <row r="75019" s="1" customFormat="1"/>
    <row r="75020" s="1" customFormat="1"/>
    <row r="75021" s="1" customFormat="1"/>
    <row r="75022" s="1" customFormat="1"/>
    <row r="75023" s="1" customFormat="1"/>
    <row r="75024" s="1" customFormat="1"/>
    <row r="75025" s="1" customFormat="1"/>
    <row r="75026" s="1" customFormat="1"/>
    <row r="75027" s="1" customFormat="1"/>
    <row r="75028" s="1" customFormat="1"/>
    <row r="75029" s="1" customFormat="1"/>
    <row r="75030" s="1" customFormat="1"/>
    <row r="75031" s="1" customFormat="1"/>
    <row r="75032" s="1" customFormat="1"/>
    <row r="75033" s="1" customFormat="1"/>
    <row r="75034" s="1" customFormat="1"/>
    <row r="75035" s="1" customFormat="1"/>
    <row r="75036" s="1" customFormat="1"/>
    <row r="75037" s="1" customFormat="1"/>
    <row r="75038" s="1" customFormat="1"/>
    <row r="75039" s="1" customFormat="1"/>
    <row r="75040" s="1" customFormat="1"/>
    <row r="75041" s="1" customFormat="1"/>
    <row r="75042" s="1" customFormat="1"/>
    <row r="75043" s="1" customFormat="1"/>
    <row r="75044" s="1" customFormat="1"/>
    <row r="75045" s="1" customFormat="1"/>
    <row r="75046" s="1" customFormat="1"/>
    <row r="75047" s="1" customFormat="1"/>
    <row r="75048" s="1" customFormat="1"/>
    <row r="75049" s="1" customFormat="1"/>
    <row r="75050" s="1" customFormat="1"/>
    <row r="75051" s="1" customFormat="1"/>
    <row r="75052" s="1" customFormat="1"/>
    <row r="75053" s="1" customFormat="1"/>
    <row r="75054" s="1" customFormat="1"/>
    <row r="75055" s="1" customFormat="1"/>
    <row r="75056" s="1" customFormat="1"/>
    <row r="75057" s="1" customFormat="1"/>
    <row r="75058" s="1" customFormat="1"/>
    <row r="75059" s="1" customFormat="1"/>
    <row r="75060" s="1" customFormat="1"/>
    <row r="75061" s="1" customFormat="1"/>
    <row r="75062" s="1" customFormat="1"/>
    <row r="75063" s="1" customFormat="1"/>
    <row r="75064" s="1" customFormat="1"/>
    <row r="75065" s="1" customFormat="1"/>
    <row r="75066" s="1" customFormat="1"/>
    <row r="75067" s="1" customFormat="1"/>
    <row r="75068" s="1" customFormat="1"/>
    <row r="75069" s="1" customFormat="1"/>
    <row r="75070" s="1" customFormat="1"/>
    <row r="75071" s="1" customFormat="1"/>
    <row r="75072" s="1" customFormat="1"/>
    <row r="75073" s="1" customFormat="1"/>
    <row r="75074" s="1" customFormat="1"/>
    <row r="75075" s="1" customFormat="1"/>
    <row r="75076" s="1" customFormat="1"/>
    <row r="75077" s="1" customFormat="1"/>
    <row r="75078" s="1" customFormat="1"/>
    <row r="75079" s="1" customFormat="1"/>
    <row r="75080" s="1" customFormat="1"/>
    <row r="75081" s="1" customFormat="1"/>
    <row r="75082" s="1" customFormat="1"/>
    <row r="75083" s="1" customFormat="1"/>
    <row r="75084" s="1" customFormat="1"/>
    <row r="75085" s="1" customFormat="1"/>
    <row r="75086" s="1" customFormat="1"/>
    <row r="75087" s="1" customFormat="1"/>
    <row r="75088" s="1" customFormat="1"/>
    <row r="75089" s="1" customFormat="1"/>
    <row r="75090" s="1" customFormat="1"/>
    <row r="75091" s="1" customFormat="1"/>
    <row r="75092" s="1" customFormat="1"/>
    <row r="75093" s="1" customFormat="1"/>
    <row r="75094" s="1" customFormat="1"/>
    <row r="75095" s="1" customFormat="1"/>
    <row r="75096" s="1" customFormat="1"/>
    <row r="75097" s="1" customFormat="1"/>
    <row r="75098" s="1" customFormat="1"/>
    <row r="75099" s="1" customFormat="1"/>
    <row r="75100" s="1" customFormat="1"/>
    <row r="75101" s="1" customFormat="1"/>
    <row r="75102" s="1" customFormat="1"/>
    <row r="75103" s="1" customFormat="1"/>
    <row r="75104" s="1" customFormat="1"/>
    <row r="75105" s="1" customFormat="1"/>
    <row r="75106" s="1" customFormat="1"/>
    <row r="75107" s="1" customFormat="1"/>
    <row r="75108" s="1" customFormat="1"/>
    <row r="75109" s="1" customFormat="1"/>
    <row r="75110" s="1" customFormat="1"/>
    <row r="75111" s="1" customFormat="1"/>
    <row r="75112" s="1" customFormat="1"/>
    <row r="75113" s="1" customFormat="1"/>
    <row r="75114" s="1" customFormat="1"/>
    <row r="75115" s="1" customFormat="1"/>
    <row r="75116" s="1" customFormat="1"/>
    <row r="75117" s="1" customFormat="1"/>
    <row r="75118" s="1" customFormat="1"/>
    <row r="75119" s="1" customFormat="1"/>
    <row r="75120" s="1" customFormat="1"/>
    <row r="75121" s="1" customFormat="1"/>
    <row r="75122" s="1" customFormat="1"/>
    <row r="75123" s="1" customFormat="1"/>
    <row r="75124" s="1" customFormat="1"/>
    <row r="75125" s="1" customFormat="1"/>
    <row r="75126" s="1" customFormat="1"/>
    <row r="75127" s="1" customFormat="1"/>
    <row r="75128" s="1" customFormat="1"/>
    <row r="75129" s="1" customFormat="1"/>
    <row r="75130" s="1" customFormat="1"/>
    <row r="75131" s="1" customFormat="1"/>
    <row r="75132" s="1" customFormat="1"/>
    <row r="75133" s="1" customFormat="1"/>
    <row r="75134" s="1" customFormat="1"/>
    <row r="75135" s="1" customFormat="1"/>
    <row r="75136" s="1" customFormat="1"/>
    <row r="75137" s="1" customFormat="1"/>
    <row r="75138" s="1" customFormat="1"/>
    <row r="75139" s="1" customFormat="1"/>
    <row r="75140" s="1" customFormat="1"/>
    <row r="75141" s="1" customFormat="1"/>
    <row r="75142" s="1" customFormat="1"/>
    <row r="75143" s="1" customFormat="1"/>
    <row r="75144" s="1" customFormat="1"/>
    <row r="75145" s="1" customFormat="1"/>
    <row r="75146" s="1" customFormat="1"/>
    <row r="75147" s="1" customFormat="1"/>
    <row r="75148" s="1" customFormat="1"/>
    <row r="75149" s="1" customFormat="1"/>
    <row r="75150" s="1" customFormat="1"/>
    <row r="75151" s="1" customFormat="1"/>
    <row r="75152" s="1" customFormat="1"/>
    <row r="75153" s="1" customFormat="1"/>
    <row r="75154" s="1" customFormat="1"/>
    <row r="75155" s="1" customFormat="1"/>
    <row r="75156" s="1" customFormat="1"/>
    <row r="75157" s="1" customFormat="1"/>
    <row r="75158" s="1" customFormat="1"/>
    <row r="75159" s="1" customFormat="1"/>
    <row r="75160" s="1" customFormat="1"/>
    <row r="75161" s="1" customFormat="1"/>
    <row r="75162" s="1" customFormat="1"/>
    <row r="75163" s="1" customFormat="1"/>
    <row r="75164" s="1" customFormat="1"/>
    <row r="75165" s="1" customFormat="1"/>
    <row r="75166" s="1" customFormat="1"/>
    <row r="75167" s="1" customFormat="1"/>
    <row r="75168" s="1" customFormat="1"/>
    <row r="75169" s="1" customFormat="1"/>
    <row r="75170" s="1" customFormat="1"/>
    <row r="75171" s="1" customFormat="1"/>
    <row r="75172" s="1" customFormat="1"/>
    <row r="75173" s="1" customFormat="1"/>
    <row r="75174" s="1" customFormat="1"/>
    <row r="75175" s="1" customFormat="1"/>
    <row r="75176" s="1" customFormat="1"/>
    <row r="75177" s="1" customFormat="1"/>
    <row r="75178" s="1" customFormat="1"/>
    <row r="75179" s="1" customFormat="1"/>
    <row r="75180" s="1" customFormat="1"/>
    <row r="75181" s="1" customFormat="1"/>
    <row r="75182" s="1" customFormat="1"/>
    <row r="75183" s="1" customFormat="1"/>
    <row r="75184" s="1" customFormat="1"/>
    <row r="75185" s="1" customFormat="1"/>
    <row r="75186" s="1" customFormat="1"/>
    <row r="75187" s="1" customFormat="1"/>
    <row r="75188" s="1" customFormat="1"/>
    <row r="75189" s="1" customFormat="1"/>
    <row r="75190" s="1" customFormat="1"/>
    <row r="75191" s="1" customFormat="1"/>
    <row r="75192" s="1" customFormat="1"/>
    <row r="75193" s="1" customFormat="1"/>
    <row r="75194" s="1" customFormat="1"/>
    <row r="75195" s="1" customFormat="1"/>
    <row r="75196" s="1" customFormat="1"/>
    <row r="75197" s="1" customFormat="1"/>
    <row r="75198" s="1" customFormat="1"/>
    <row r="75199" s="1" customFormat="1"/>
    <row r="75200" s="1" customFormat="1"/>
    <row r="75201" s="1" customFormat="1"/>
    <row r="75202" s="1" customFormat="1"/>
    <row r="75203" s="1" customFormat="1"/>
    <row r="75204" s="1" customFormat="1"/>
    <row r="75205" s="1" customFormat="1"/>
    <row r="75206" s="1" customFormat="1"/>
    <row r="75207" s="1" customFormat="1"/>
    <row r="75208" s="1" customFormat="1"/>
    <row r="75209" s="1" customFormat="1"/>
    <row r="75210" s="1" customFormat="1"/>
    <row r="75211" s="1" customFormat="1"/>
    <row r="75212" s="1" customFormat="1"/>
    <row r="75213" s="1" customFormat="1"/>
    <row r="75214" s="1" customFormat="1"/>
    <row r="75215" s="1" customFormat="1"/>
    <row r="75216" s="1" customFormat="1"/>
    <row r="75217" s="1" customFormat="1"/>
    <row r="75218" s="1" customFormat="1"/>
    <row r="75219" s="1" customFormat="1"/>
    <row r="75220" s="1" customFormat="1"/>
    <row r="75221" s="1" customFormat="1"/>
    <row r="75222" s="1" customFormat="1"/>
    <row r="75223" s="1" customFormat="1"/>
    <row r="75224" s="1" customFormat="1"/>
    <row r="75225" s="1" customFormat="1"/>
    <row r="75226" s="1" customFormat="1"/>
    <row r="75227" s="1" customFormat="1"/>
    <row r="75228" s="1" customFormat="1"/>
    <row r="75229" s="1" customFormat="1"/>
    <row r="75230" s="1" customFormat="1"/>
    <row r="75231" s="1" customFormat="1"/>
    <row r="75232" s="1" customFormat="1"/>
    <row r="75233" s="1" customFormat="1"/>
    <row r="75234" s="1" customFormat="1"/>
    <row r="75235" s="1" customFormat="1"/>
    <row r="75236" s="1" customFormat="1"/>
    <row r="75237" s="1" customFormat="1"/>
    <row r="75238" s="1" customFormat="1"/>
    <row r="75239" s="1" customFormat="1"/>
    <row r="75240" s="1" customFormat="1"/>
    <row r="75241" s="1" customFormat="1"/>
    <row r="75242" s="1" customFormat="1"/>
    <row r="75243" s="1" customFormat="1"/>
    <row r="75244" s="1" customFormat="1"/>
    <row r="75245" s="1" customFormat="1"/>
    <row r="75246" s="1" customFormat="1"/>
    <row r="75247" s="1" customFormat="1"/>
    <row r="75248" s="1" customFormat="1"/>
    <row r="75249" s="1" customFormat="1"/>
    <row r="75250" s="1" customFormat="1"/>
    <row r="75251" s="1" customFormat="1"/>
    <row r="75252" s="1" customFormat="1"/>
    <row r="75253" s="1" customFormat="1"/>
    <row r="75254" s="1" customFormat="1"/>
    <row r="75255" s="1" customFormat="1"/>
    <row r="75256" s="1" customFormat="1"/>
    <row r="75257" s="1" customFormat="1"/>
    <row r="75258" s="1" customFormat="1"/>
    <row r="75259" s="1" customFormat="1"/>
    <row r="75260" s="1" customFormat="1"/>
    <row r="75261" s="1" customFormat="1"/>
    <row r="75262" s="1" customFormat="1"/>
    <row r="75263" s="1" customFormat="1"/>
    <row r="75264" s="1" customFormat="1"/>
    <row r="75265" s="1" customFormat="1"/>
    <row r="75266" s="1" customFormat="1"/>
    <row r="75267" s="1" customFormat="1"/>
    <row r="75268" s="1" customFormat="1"/>
    <row r="75269" s="1" customFormat="1"/>
    <row r="75270" s="1" customFormat="1"/>
    <row r="75271" s="1" customFormat="1"/>
    <row r="75272" s="1" customFormat="1"/>
    <row r="75273" s="1" customFormat="1"/>
    <row r="75274" s="1" customFormat="1"/>
    <row r="75275" s="1" customFormat="1"/>
    <row r="75276" s="1" customFormat="1"/>
    <row r="75277" s="1" customFormat="1"/>
    <row r="75278" s="1" customFormat="1"/>
    <row r="75279" s="1" customFormat="1"/>
    <row r="75280" s="1" customFormat="1"/>
    <row r="75281" s="1" customFormat="1"/>
    <row r="75282" s="1" customFormat="1"/>
    <row r="75283" s="1" customFormat="1"/>
    <row r="75284" s="1" customFormat="1"/>
    <row r="75285" s="1" customFormat="1"/>
    <row r="75286" s="1" customFormat="1"/>
    <row r="75287" s="1" customFormat="1"/>
    <row r="75288" s="1" customFormat="1"/>
    <row r="75289" s="1" customFormat="1"/>
    <row r="75290" s="1" customFormat="1"/>
    <row r="75291" s="1" customFormat="1"/>
    <row r="75292" s="1" customFormat="1"/>
    <row r="75293" s="1" customFormat="1"/>
    <row r="75294" s="1" customFormat="1"/>
    <row r="75295" s="1" customFormat="1"/>
    <row r="75296" s="1" customFormat="1"/>
    <row r="75297" s="1" customFormat="1"/>
    <row r="75298" s="1" customFormat="1"/>
    <row r="75299" s="1" customFormat="1"/>
    <row r="75300" s="1" customFormat="1"/>
    <row r="75301" s="1" customFormat="1"/>
    <row r="75302" s="1" customFormat="1"/>
    <row r="75303" s="1" customFormat="1"/>
    <row r="75304" s="1" customFormat="1"/>
    <row r="75305" s="1" customFormat="1"/>
    <row r="75306" s="1" customFormat="1"/>
    <row r="75307" s="1" customFormat="1"/>
    <row r="75308" s="1" customFormat="1"/>
    <row r="75309" s="1" customFormat="1"/>
    <row r="75310" s="1" customFormat="1"/>
    <row r="75311" s="1" customFormat="1"/>
    <row r="75312" s="1" customFormat="1"/>
    <row r="75313" s="1" customFormat="1"/>
    <row r="75314" s="1" customFormat="1"/>
    <row r="75315" s="1" customFormat="1"/>
    <row r="75316" s="1" customFormat="1"/>
    <row r="75317" s="1" customFormat="1"/>
    <row r="75318" s="1" customFormat="1"/>
    <row r="75319" s="1" customFormat="1"/>
    <row r="75320" s="1" customFormat="1"/>
    <row r="75321" s="1" customFormat="1"/>
    <row r="75322" s="1" customFormat="1"/>
    <row r="75323" s="1" customFormat="1"/>
    <row r="75324" s="1" customFormat="1"/>
    <row r="75325" s="1" customFormat="1"/>
    <row r="75326" s="1" customFormat="1"/>
    <row r="75327" s="1" customFormat="1"/>
    <row r="75328" s="1" customFormat="1"/>
    <row r="75329" s="1" customFormat="1"/>
    <row r="75330" s="1" customFormat="1"/>
    <row r="75331" s="1" customFormat="1"/>
    <row r="75332" s="1" customFormat="1"/>
    <row r="75333" s="1" customFormat="1"/>
    <row r="75334" s="1" customFormat="1"/>
    <row r="75335" s="1" customFormat="1"/>
    <row r="75336" s="1" customFormat="1"/>
    <row r="75337" s="1" customFormat="1"/>
    <row r="75338" s="1" customFormat="1"/>
    <row r="75339" s="1" customFormat="1"/>
    <row r="75340" s="1" customFormat="1"/>
    <row r="75341" s="1" customFormat="1"/>
    <row r="75342" s="1" customFormat="1"/>
    <row r="75343" s="1" customFormat="1"/>
    <row r="75344" s="1" customFormat="1"/>
    <row r="75345" s="1" customFormat="1"/>
    <row r="75346" s="1" customFormat="1"/>
    <row r="75347" s="1" customFormat="1"/>
    <row r="75348" s="1" customFormat="1"/>
    <row r="75349" s="1" customFormat="1"/>
    <row r="75350" s="1" customFormat="1"/>
    <row r="75351" s="1" customFormat="1"/>
    <row r="75352" s="1" customFormat="1"/>
    <row r="75353" s="1" customFormat="1"/>
    <row r="75354" s="1" customFormat="1"/>
    <row r="75355" s="1" customFormat="1"/>
    <row r="75356" s="1" customFormat="1"/>
    <row r="75357" s="1" customFormat="1"/>
    <row r="75358" s="1" customFormat="1"/>
    <row r="75359" s="1" customFormat="1"/>
    <row r="75360" s="1" customFormat="1"/>
    <row r="75361" s="1" customFormat="1"/>
    <row r="75362" s="1" customFormat="1"/>
    <row r="75363" s="1" customFormat="1"/>
    <row r="75364" s="1" customFormat="1"/>
    <row r="75365" s="1" customFormat="1"/>
    <row r="75366" s="1" customFormat="1"/>
    <row r="75367" s="1" customFormat="1"/>
    <row r="75368" s="1" customFormat="1"/>
    <row r="75369" s="1" customFormat="1"/>
    <row r="75370" s="1" customFormat="1"/>
    <row r="75371" s="1" customFormat="1"/>
    <row r="75372" s="1" customFormat="1"/>
    <row r="75373" s="1" customFormat="1"/>
    <row r="75374" s="1" customFormat="1"/>
    <row r="75375" s="1" customFormat="1"/>
    <row r="75376" s="1" customFormat="1"/>
    <row r="75377" s="1" customFormat="1"/>
    <row r="75378" s="1" customFormat="1"/>
    <row r="75379" s="1" customFormat="1"/>
    <row r="75380" s="1" customFormat="1"/>
    <row r="75381" s="1" customFormat="1"/>
    <row r="75382" s="1" customFormat="1"/>
    <row r="75383" s="1" customFormat="1"/>
    <row r="75384" s="1" customFormat="1"/>
    <row r="75385" s="1" customFormat="1"/>
    <row r="75386" s="1" customFormat="1"/>
    <row r="75387" s="1" customFormat="1"/>
    <row r="75388" s="1" customFormat="1"/>
    <row r="75389" s="1" customFormat="1"/>
    <row r="75390" s="1" customFormat="1"/>
    <row r="75391" s="1" customFormat="1"/>
    <row r="75392" s="1" customFormat="1"/>
    <row r="75393" s="1" customFormat="1"/>
    <row r="75394" s="1" customFormat="1"/>
    <row r="75395" s="1" customFormat="1"/>
    <row r="75396" s="1" customFormat="1"/>
    <row r="75397" s="1" customFormat="1"/>
    <row r="75398" s="1" customFormat="1"/>
    <row r="75399" s="1" customFormat="1"/>
    <row r="75400" s="1" customFormat="1"/>
    <row r="75401" s="1" customFormat="1"/>
    <row r="75402" s="1" customFormat="1"/>
    <row r="75403" s="1" customFormat="1"/>
    <row r="75404" s="1" customFormat="1"/>
    <row r="75405" s="1" customFormat="1"/>
    <row r="75406" s="1" customFormat="1"/>
    <row r="75407" s="1" customFormat="1"/>
    <row r="75408" s="1" customFormat="1"/>
    <row r="75409" s="1" customFormat="1"/>
    <row r="75410" s="1" customFormat="1"/>
    <row r="75411" s="1" customFormat="1"/>
    <row r="75412" s="1" customFormat="1"/>
    <row r="75413" s="1" customFormat="1"/>
    <row r="75414" s="1" customFormat="1"/>
    <row r="75415" s="1" customFormat="1"/>
    <row r="75416" s="1" customFormat="1"/>
    <row r="75417" s="1" customFormat="1"/>
    <row r="75418" s="1" customFormat="1"/>
    <row r="75419" s="1" customFormat="1"/>
    <row r="75420" s="1" customFormat="1"/>
    <row r="75421" s="1" customFormat="1"/>
    <row r="75422" s="1" customFormat="1"/>
    <row r="75423" s="1" customFormat="1"/>
    <row r="75424" s="1" customFormat="1"/>
    <row r="75425" s="1" customFormat="1"/>
    <row r="75426" s="1" customFormat="1"/>
    <row r="75427" s="1" customFormat="1"/>
    <row r="75428" s="1" customFormat="1"/>
    <row r="75429" s="1" customFormat="1"/>
    <row r="75430" s="1" customFormat="1"/>
    <row r="75431" s="1" customFormat="1"/>
    <row r="75432" s="1" customFormat="1"/>
    <row r="75433" s="1" customFormat="1"/>
    <row r="75434" s="1" customFormat="1"/>
    <row r="75435" s="1" customFormat="1"/>
    <row r="75436" s="1" customFormat="1"/>
    <row r="75437" s="1" customFormat="1"/>
    <row r="75438" s="1" customFormat="1"/>
    <row r="75439" s="1" customFormat="1"/>
    <row r="75440" s="1" customFormat="1"/>
    <row r="75441" s="1" customFormat="1"/>
    <row r="75442" s="1" customFormat="1"/>
    <row r="75443" s="1" customFormat="1"/>
    <row r="75444" s="1" customFormat="1"/>
    <row r="75445" s="1" customFormat="1"/>
    <row r="75446" s="1" customFormat="1"/>
    <row r="75447" s="1" customFormat="1"/>
    <row r="75448" s="1" customFormat="1"/>
    <row r="75449" s="1" customFormat="1"/>
    <row r="75450" s="1" customFormat="1"/>
    <row r="75451" s="1" customFormat="1"/>
    <row r="75452" s="1" customFormat="1"/>
    <row r="75453" s="1" customFormat="1"/>
    <row r="75454" s="1" customFormat="1"/>
    <row r="75455" s="1" customFormat="1"/>
    <row r="75456" s="1" customFormat="1"/>
    <row r="75457" s="1" customFormat="1"/>
    <row r="75458" s="1" customFormat="1"/>
    <row r="75459" s="1" customFormat="1"/>
    <row r="75460" s="1" customFormat="1"/>
    <row r="75461" s="1" customFormat="1"/>
    <row r="75462" s="1" customFormat="1"/>
    <row r="75463" s="1" customFormat="1"/>
    <row r="75464" s="1" customFormat="1"/>
    <row r="75465" s="1" customFormat="1"/>
    <row r="75466" s="1" customFormat="1"/>
    <row r="75467" s="1" customFormat="1"/>
    <row r="75468" s="1" customFormat="1"/>
    <row r="75469" s="1" customFormat="1"/>
    <row r="75470" s="1" customFormat="1"/>
    <row r="75471" s="1" customFormat="1"/>
    <row r="75472" s="1" customFormat="1"/>
    <row r="75473" s="1" customFormat="1"/>
    <row r="75474" s="1" customFormat="1"/>
    <row r="75475" s="1" customFormat="1"/>
    <row r="75476" s="1" customFormat="1"/>
    <row r="75477" s="1" customFormat="1"/>
    <row r="75478" s="1" customFormat="1"/>
    <row r="75479" s="1" customFormat="1"/>
    <row r="75480" s="1" customFormat="1"/>
    <row r="75481" s="1" customFormat="1"/>
    <row r="75482" s="1" customFormat="1"/>
    <row r="75483" s="1" customFormat="1"/>
    <row r="75484" s="1" customFormat="1"/>
    <row r="75485" s="1" customFormat="1"/>
    <row r="75486" s="1" customFormat="1"/>
    <row r="75487" s="1" customFormat="1"/>
    <row r="75488" s="1" customFormat="1"/>
    <row r="75489" s="1" customFormat="1"/>
    <row r="75490" s="1" customFormat="1"/>
    <row r="75491" s="1" customFormat="1"/>
    <row r="75492" s="1" customFormat="1"/>
    <row r="75493" s="1" customFormat="1"/>
    <row r="75494" s="1" customFormat="1"/>
    <row r="75495" s="1" customFormat="1"/>
    <row r="75496" s="1" customFormat="1"/>
    <row r="75497" s="1" customFormat="1"/>
    <row r="75498" s="1" customFormat="1"/>
    <row r="75499" s="1" customFormat="1"/>
    <row r="75500" s="1" customFormat="1"/>
    <row r="75501" s="1" customFormat="1"/>
    <row r="75502" s="1" customFormat="1"/>
    <row r="75503" s="1" customFormat="1"/>
    <row r="75504" s="1" customFormat="1"/>
    <row r="75505" s="1" customFormat="1"/>
    <row r="75506" s="1" customFormat="1"/>
    <row r="75507" s="1" customFormat="1"/>
    <row r="75508" s="1" customFormat="1"/>
    <row r="75509" s="1" customFormat="1"/>
    <row r="75510" s="1" customFormat="1"/>
    <row r="75511" s="1" customFormat="1"/>
    <row r="75512" s="1" customFormat="1"/>
    <row r="75513" s="1" customFormat="1"/>
    <row r="75514" s="1" customFormat="1"/>
    <row r="75515" s="1" customFormat="1"/>
    <row r="75516" s="1" customFormat="1"/>
    <row r="75517" s="1" customFormat="1"/>
    <row r="75518" s="1" customFormat="1"/>
    <row r="75519" s="1" customFormat="1"/>
    <row r="75520" s="1" customFormat="1"/>
    <row r="75521" s="1" customFormat="1"/>
    <row r="75522" s="1" customFormat="1"/>
    <row r="75523" s="1" customFormat="1"/>
    <row r="75524" s="1" customFormat="1"/>
    <row r="75525" s="1" customFormat="1"/>
    <row r="75526" s="1" customFormat="1"/>
    <row r="75527" s="1" customFormat="1"/>
    <row r="75528" s="1" customFormat="1"/>
    <row r="75529" s="1" customFormat="1"/>
    <row r="75530" s="1" customFormat="1"/>
    <row r="75531" s="1" customFormat="1"/>
    <row r="75532" s="1" customFormat="1"/>
    <row r="75533" s="1" customFormat="1"/>
    <row r="75534" s="1" customFormat="1"/>
    <row r="75535" s="1" customFormat="1"/>
    <row r="75536" s="1" customFormat="1"/>
    <row r="75537" s="1" customFormat="1"/>
    <row r="75538" s="1" customFormat="1"/>
    <row r="75539" s="1" customFormat="1"/>
    <row r="75540" s="1" customFormat="1"/>
    <row r="75541" s="1" customFormat="1"/>
    <row r="75542" s="1" customFormat="1"/>
    <row r="75543" s="1" customFormat="1"/>
    <row r="75544" s="1" customFormat="1"/>
    <row r="75545" s="1" customFormat="1"/>
    <row r="75546" s="1" customFormat="1"/>
    <row r="75547" s="1" customFormat="1"/>
    <row r="75548" s="1" customFormat="1"/>
    <row r="75549" s="1" customFormat="1"/>
    <row r="75550" s="1" customFormat="1"/>
    <row r="75551" s="1" customFormat="1"/>
    <row r="75552" s="1" customFormat="1"/>
    <row r="75553" s="1" customFormat="1"/>
    <row r="75554" s="1" customFormat="1"/>
    <row r="75555" s="1" customFormat="1"/>
    <row r="75556" s="1" customFormat="1"/>
    <row r="75557" s="1" customFormat="1"/>
    <row r="75558" s="1" customFormat="1"/>
    <row r="75559" s="1" customFormat="1"/>
    <row r="75560" s="1" customFormat="1"/>
    <row r="75561" s="1" customFormat="1"/>
    <row r="75562" s="1" customFormat="1"/>
    <row r="75563" s="1" customFormat="1"/>
    <row r="75564" s="1" customFormat="1"/>
    <row r="75565" s="1" customFormat="1"/>
    <row r="75566" s="1" customFormat="1"/>
    <row r="75567" s="1" customFormat="1"/>
    <row r="75568" s="1" customFormat="1"/>
    <row r="75569" s="1" customFormat="1"/>
    <row r="75570" s="1" customFormat="1"/>
    <row r="75571" s="1" customFormat="1"/>
    <row r="75572" s="1" customFormat="1"/>
    <row r="75573" s="1" customFormat="1"/>
    <row r="75574" s="1" customFormat="1"/>
    <row r="75575" s="1" customFormat="1"/>
    <row r="75576" s="1" customFormat="1"/>
    <row r="75577" s="1" customFormat="1"/>
    <row r="75578" s="1" customFormat="1"/>
    <row r="75579" s="1" customFormat="1"/>
    <row r="75580" s="1" customFormat="1"/>
    <row r="75581" s="1" customFormat="1"/>
    <row r="75582" s="1" customFormat="1"/>
    <row r="75583" s="1" customFormat="1"/>
    <row r="75584" s="1" customFormat="1"/>
    <row r="75585" s="1" customFormat="1"/>
    <row r="75586" s="1" customFormat="1"/>
    <row r="75587" s="1" customFormat="1"/>
    <row r="75588" s="1" customFormat="1"/>
    <row r="75589" s="1" customFormat="1"/>
    <row r="75590" s="1" customFormat="1"/>
    <row r="75591" s="1" customFormat="1"/>
    <row r="75592" s="1" customFormat="1"/>
    <row r="75593" s="1" customFormat="1"/>
    <row r="75594" s="1" customFormat="1"/>
    <row r="75595" s="1" customFormat="1"/>
    <row r="75596" s="1" customFormat="1"/>
    <row r="75597" s="1" customFormat="1"/>
    <row r="75598" s="1" customFormat="1"/>
    <row r="75599" s="1" customFormat="1"/>
    <row r="75600" s="1" customFormat="1"/>
    <row r="75601" s="1" customFormat="1"/>
    <row r="75602" s="1" customFormat="1"/>
    <row r="75603" s="1" customFormat="1"/>
    <row r="75604" s="1" customFormat="1"/>
    <row r="75605" s="1" customFormat="1"/>
    <row r="75606" s="1" customFormat="1"/>
    <row r="75607" s="1" customFormat="1"/>
    <row r="75608" s="1" customFormat="1"/>
    <row r="75609" s="1" customFormat="1"/>
    <row r="75610" s="1" customFormat="1"/>
    <row r="75611" s="1" customFormat="1"/>
    <row r="75612" s="1" customFormat="1"/>
    <row r="75613" s="1" customFormat="1"/>
    <row r="75614" s="1" customFormat="1"/>
    <row r="75615" s="1" customFormat="1"/>
    <row r="75616" s="1" customFormat="1"/>
    <row r="75617" s="1" customFormat="1"/>
    <row r="75618" s="1" customFormat="1"/>
    <row r="75619" s="1" customFormat="1"/>
    <row r="75620" s="1" customFormat="1"/>
    <row r="75621" s="1" customFormat="1"/>
    <row r="75622" s="1" customFormat="1"/>
    <row r="75623" s="1" customFormat="1"/>
    <row r="75624" s="1" customFormat="1"/>
    <row r="75625" s="1" customFormat="1"/>
    <row r="75626" s="1" customFormat="1"/>
    <row r="75627" s="1" customFormat="1"/>
    <row r="75628" s="1" customFormat="1"/>
    <row r="75629" s="1" customFormat="1"/>
    <row r="75630" s="1" customFormat="1"/>
    <row r="75631" s="1" customFormat="1"/>
    <row r="75632" s="1" customFormat="1"/>
    <row r="75633" s="1" customFormat="1"/>
    <row r="75634" s="1" customFormat="1"/>
    <row r="75635" s="1" customFormat="1"/>
    <row r="75636" s="1" customFormat="1"/>
    <row r="75637" s="1" customFormat="1"/>
    <row r="75638" s="1" customFormat="1"/>
    <row r="75639" s="1" customFormat="1"/>
    <row r="75640" s="1" customFormat="1"/>
    <row r="75641" s="1" customFormat="1"/>
    <row r="75642" s="1" customFormat="1"/>
    <row r="75643" s="1" customFormat="1"/>
    <row r="75644" s="1" customFormat="1"/>
    <row r="75645" s="1" customFormat="1"/>
    <row r="75646" s="1" customFormat="1"/>
    <row r="75647" s="1" customFormat="1"/>
    <row r="75648" s="1" customFormat="1"/>
    <row r="75649" s="1" customFormat="1"/>
    <row r="75650" s="1" customFormat="1"/>
    <row r="75651" s="1" customFormat="1"/>
    <row r="75652" s="1" customFormat="1"/>
    <row r="75653" s="1" customFormat="1"/>
    <row r="75654" s="1" customFormat="1"/>
    <row r="75655" s="1" customFormat="1"/>
    <row r="75656" s="1" customFormat="1"/>
    <row r="75657" s="1" customFormat="1"/>
    <row r="75658" s="1" customFormat="1"/>
    <row r="75659" s="1" customFormat="1"/>
    <row r="75660" s="1" customFormat="1"/>
    <row r="75661" s="1" customFormat="1"/>
    <row r="75662" s="1" customFormat="1"/>
    <row r="75663" s="1" customFormat="1"/>
    <row r="75664" s="1" customFormat="1"/>
    <row r="75665" s="1" customFormat="1"/>
    <row r="75666" s="1" customFormat="1"/>
    <row r="75667" s="1" customFormat="1"/>
    <row r="75668" s="1" customFormat="1"/>
    <row r="75669" s="1" customFormat="1"/>
    <row r="75670" s="1" customFormat="1"/>
    <row r="75671" s="1" customFormat="1"/>
    <row r="75672" s="1" customFormat="1"/>
    <row r="75673" s="1" customFormat="1"/>
    <row r="75674" s="1" customFormat="1"/>
    <row r="75675" s="1" customFormat="1"/>
    <row r="75676" s="1" customFormat="1"/>
    <row r="75677" s="1" customFormat="1"/>
    <row r="75678" s="1" customFormat="1"/>
    <row r="75679" s="1" customFormat="1"/>
    <row r="75680" s="1" customFormat="1"/>
    <row r="75681" s="1" customFormat="1"/>
    <row r="75682" s="1" customFormat="1"/>
    <row r="75683" s="1" customFormat="1"/>
    <row r="75684" s="1" customFormat="1"/>
    <row r="75685" s="1" customFormat="1"/>
    <row r="75686" s="1" customFormat="1"/>
    <row r="75687" s="1" customFormat="1"/>
    <row r="75688" s="1" customFormat="1"/>
    <row r="75689" s="1" customFormat="1"/>
    <row r="75690" s="1" customFormat="1"/>
    <row r="75691" s="1" customFormat="1"/>
    <row r="75692" s="1" customFormat="1"/>
    <row r="75693" s="1" customFormat="1"/>
    <row r="75694" s="1" customFormat="1"/>
    <row r="75695" s="1" customFormat="1"/>
    <row r="75696" s="1" customFormat="1"/>
    <row r="75697" s="1" customFormat="1"/>
    <row r="75698" s="1" customFormat="1"/>
    <row r="75699" s="1" customFormat="1"/>
    <row r="75700" s="1" customFormat="1"/>
    <row r="75701" s="1" customFormat="1"/>
    <row r="75702" s="1" customFormat="1"/>
    <row r="75703" s="1" customFormat="1"/>
    <row r="75704" s="1" customFormat="1"/>
    <row r="75705" s="1" customFormat="1"/>
    <row r="75706" s="1" customFormat="1"/>
    <row r="75707" s="1" customFormat="1"/>
    <row r="75708" s="1" customFormat="1"/>
    <row r="75709" s="1" customFormat="1"/>
    <row r="75710" s="1" customFormat="1"/>
    <row r="75711" s="1" customFormat="1"/>
    <row r="75712" s="1" customFormat="1"/>
    <row r="75713" s="1" customFormat="1"/>
    <row r="75714" s="1" customFormat="1"/>
    <row r="75715" s="1" customFormat="1"/>
    <row r="75716" s="1" customFormat="1"/>
    <row r="75717" s="1" customFormat="1"/>
    <row r="75718" s="1" customFormat="1"/>
    <row r="75719" s="1" customFormat="1"/>
    <row r="75720" s="1" customFormat="1"/>
    <row r="75721" s="1" customFormat="1"/>
    <row r="75722" s="1" customFormat="1"/>
    <row r="75723" s="1" customFormat="1"/>
    <row r="75724" s="1" customFormat="1"/>
    <row r="75725" s="1" customFormat="1"/>
    <row r="75726" s="1" customFormat="1"/>
    <row r="75727" s="1" customFormat="1"/>
    <row r="75728" s="1" customFormat="1"/>
    <row r="75729" s="1" customFormat="1"/>
    <row r="75730" s="1" customFormat="1"/>
    <row r="75731" s="1" customFormat="1"/>
    <row r="75732" s="1" customFormat="1"/>
    <row r="75733" s="1" customFormat="1"/>
    <row r="75734" s="1" customFormat="1"/>
    <row r="75735" s="1" customFormat="1"/>
    <row r="75736" s="1" customFormat="1"/>
    <row r="75737" s="1" customFormat="1"/>
    <row r="75738" s="1" customFormat="1"/>
    <row r="75739" s="1" customFormat="1"/>
    <row r="75740" s="1" customFormat="1"/>
    <row r="75741" s="1" customFormat="1"/>
    <row r="75742" s="1" customFormat="1"/>
    <row r="75743" s="1" customFormat="1"/>
    <row r="75744" s="1" customFormat="1"/>
    <row r="75745" s="1" customFormat="1"/>
    <row r="75746" s="1" customFormat="1"/>
    <row r="75747" s="1" customFormat="1"/>
    <row r="75748" s="1" customFormat="1"/>
    <row r="75749" s="1" customFormat="1"/>
    <row r="75750" s="1" customFormat="1"/>
    <row r="75751" s="1" customFormat="1"/>
    <row r="75752" s="1" customFormat="1"/>
    <row r="75753" s="1" customFormat="1"/>
    <row r="75754" s="1" customFormat="1"/>
    <row r="75755" s="1" customFormat="1"/>
    <row r="75756" s="1" customFormat="1"/>
    <row r="75757" s="1" customFormat="1"/>
    <row r="75758" s="1" customFormat="1"/>
    <row r="75759" s="1" customFormat="1"/>
    <row r="75760" s="1" customFormat="1"/>
    <row r="75761" s="1" customFormat="1"/>
    <row r="75762" s="1" customFormat="1"/>
    <row r="75763" s="1" customFormat="1"/>
    <row r="75764" s="1" customFormat="1"/>
    <row r="75765" s="1" customFormat="1"/>
    <row r="75766" s="1" customFormat="1"/>
    <row r="75767" s="1" customFormat="1"/>
    <row r="75768" s="1" customFormat="1"/>
    <row r="75769" s="1" customFormat="1"/>
    <row r="75770" s="1" customFormat="1"/>
    <row r="75771" s="1" customFormat="1"/>
    <row r="75772" s="1" customFormat="1"/>
    <row r="75773" s="1" customFormat="1"/>
    <row r="75774" s="1" customFormat="1"/>
    <row r="75775" s="1" customFormat="1"/>
    <row r="75776" s="1" customFormat="1"/>
    <row r="75777" s="1" customFormat="1"/>
    <row r="75778" s="1" customFormat="1"/>
    <row r="75779" s="1" customFormat="1"/>
    <row r="75780" s="1" customFormat="1"/>
    <row r="75781" s="1" customFormat="1"/>
    <row r="75782" s="1" customFormat="1"/>
    <row r="75783" s="1" customFormat="1"/>
    <row r="75784" s="1" customFormat="1"/>
    <row r="75785" s="1" customFormat="1"/>
    <row r="75786" s="1" customFormat="1"/>
    <row r="75787" s="1" customFormat="1"/>
    <row r="75788" s="1" customFormat="1"/>
    <row r="75789" s="1" customFormat="1"/>
    <row r="75790" s="1" customFormat="1"/>
    <row r="75791" s="1" customFormat="1"/>
    <row r="75792" s="1" customFormat="1"/>
    <row r="75793" s="1" customFormat="1"/>
    <row r="75794" s="1" customFormat="1"/>
    <row r="75795" s="1" customFormat="1"/>
    <row r="75796" s="1" customFormat="1"/>
    <row r="75797" s="1" customFormat="1"/>
    <row r="75798" s="1" customFormat="1"/>
    <row r="75799" s="1" customFormat="1"/>
    <row r="75800" s="1" customFormat="1"/>
    <row r="75801" s="1" customFormat="1"/>
    <row r="75802" s="1" customFormat="1"/>
    <row r="75803" s="1" customFormat="1"/>
    <row r="75804" s="1" customFormat="1"/>
    <row r="75805" s="1" customFormat="1"/>
    <row r="75806" s="1" customFormat="1"/>
    <row r="75807" s="1" customFormat="1"/>
    <row r="75808" s="1" customFormat="1"/>
    <row r="75809" s="1" customFormat="1"/>
    <row r="75810" s="1" customFormat="1"/>
    <row r="75811" s="1" customFormat="1"/>
    <row r="75812" s="1" customFormat="1"/>
    <row r="75813" s="1" customFormat="1"/>
    <row r="75814" s="1" customFormat="1"/>
    <row r="75815" s="1" customFormat="1"/>
    <row r="75816" s="1" customFormat="1"/>
    <row r="75817" s="1" customFormat="1"/>
    <row r="75818" s="1" customFormat="1"/>
    <row r="75819" s="1" customFormat="1"/>
    <row r="75820" s="1" customFormat="1"/>
    <row r="75821" s="1" customFormat="1"/>
    <row r="75822" s="1" customFormat="1"/>
    <row r="75823" s="1" customFormat="1"/>
    <row r="75824" s="1" customFormat="1"/>
    <row r="75825" s="1" customFormat="1"/>
    <row r="75826" s="1" customFormat="1"/>
    <row r="75827" s="1" customFormat="1"/>
    <row r="75828" s="1" customFormat="1"/>
    <row r="75829" s="1" customFormat="1"/>
    <row r="75830" s="1" customFormat="1"/>
    <row r="75831" s="1" customFormat="1"/>
    <row r="75832" s="1" customFormat="1"/>
    <row r="75833" s="1" customFormat="1"/>
    <row r="75834" s="1" customFormat="1"/>
    <row r="75835" s="1" customFormat="1"/>
    <row r="75836" s="1" customFormat="1"/>
    <row r="75837" s="1" customFormat="1"/>
    <row r="75838" s="1" customFormat="1"/>
    <row r="75839" s="1" customFormat="1"/>
    <row r="75840" s="1" customFormat="1"/>
    <row r="75841" s="1" customFormat="1"/>
    <row r="75842" s="1" customFormat="1"/>
    <row r="75843" s="1" customFormat="1"/>
    <row r="75844" s="1" customFormat="1"/>
    <row r="75845" s="1" customFormat="1"/>
    <row r="75846" s="1" customFormat="1"/>
    <row r="75847" s="1" customFormat="1"/>
    <row r="75848" s="1" customFormat="1"/>
    <row r="75849" s="1" customFormat="1"/>
    <row r="75850" s="1" customFormat="1"/>
    <row r="75851" s="1" customFormat="1"/>
    <row r="75852" s="1" customFormat="1"/>
    <row r="75853" s="1" customFormat="1"/>
    <row r="75854" s="1" customFormat="1"/>
    <row r="75855" s="1" customFormat="1"/>
    <row r="75856" s="1" customFormat="1"/>
    <row r="75857" s="1" customFormat="1"/>
    <row r="75858" s="1" customFormat="1"/>
    <row r="75859" s="1" customFormat="1"/>
    <row r="75860" s="1" customFormat="1"/>
    <row r="75861" s="1" customFormat="1"/>
    <row r="75862" s="1" customFormat="1"/>
    <row r="75863" s="1" customFormat="1"/>
    <row r="75864" s="1" customFormat="1"/>
    <row r="75865" s="1" customFormat="1"/>
    <row r="75866" s="1" customFormat="1"/>
    <row r="75867" s="1" customFormat="1"/>
    <row r="75868" s="1" customFormat="1"/>
    <row r="75869" s="1" customFormat="1"/>
    <row r="75870" s="1" customFormat="1"/>
    <row r="75871" s="1" customFormat="1"/>
    <row r="75872" s="1" customFormat="1"/>
    <row r="75873" s="1" customFormat="1"/>
    <row r="75874" s="1" customFormat="1"/>
    <row r="75875" s="1" customFormat="1"/>
    <row r="75876" s="1" customFormat="1"/>
    <row r="75877" s="1" customFormat="1"/>
    <row r="75878" s="1" customFormat="1"/>
    <row r="75879" s="1" customFormat="1"/>
    <row r="75880" s="1" customFormat="1"/>
    <row r="75881" s="1" customFormat="1"/>
    <row r="75882" s="1" customFormat="1"/>
    <row r="75883" s="1" customFormat="1"/>
    <row r="75884" s="1" customFormat="1"/>
    <row r="75885" s="1" customFormat="1"/>
    <row r="75886" s="1" customFormat="1"/>
    <row r="75887" s="1" customFormat="1"/>
    <row r="75888" s="1" customFormat="1"/>
    <row r="75889" s="1" customFormat="1"/>
    <row r="75890" s="1" customFormat="1"/>
    <row r="75891" s="1" customFormat="1"/>
    <row r="75892" s="1" customFormat="1"/>
    <row r="75893" s="1" customFormat="1"/>
    <row r="75894" s="1" customFormat="1"/>
    <row r="75895" s="1" customFormat="1"/>
    <row r="75896" s="1" customFormat="1"/>
    <row r="75897" s="1" customFormat="1"/>
    <row r="75898" s="1" customFormat="1"/>
    <row r="75899" s="1" customFormat="1"/>
    <row r="75900" s="1" customFormat="1"/>
    <row r="75901" s="1" customFormat="1"/>
    <row r="75902" s="1" customFormat="1"/>
    <row r="75903" s="1" customFormat="1"/>
    <row r="75904" s="1" customFormat="1"/>
    <row r="75905" s="1" customFormat="1"/>
    <row r="75906" s="1" customFormat="1"/>
    <row r="75907" s="1" customFormat="1"/>
    <row r="75908" s="1" customFormat="1"/>
    <row r="75909" s="1" customFormat="1"/>
    <row r="75910" s="1" customFormat="1"/>
    <row r="75911" s="1" customFormat="1"/>
    <row r="75912" s="1" customFormat="1"/>
    <row r="75913" s="1" customFormat="1"/>
    <row r="75914" s="1" customFormat="1"/>
    <row r="75915" s="1" customFormat="1"/>
    <row r="75916" s="1" customFormat="1"/>
    <row r="75917" s="1" customFormat="1"/>
    <row r="75918" s="1" customFormat="1"/>
    <row r="75919" s="1" customFormat="1"/>
    <row r="75920" s="1" customFormat="1"/>
    <row r="75921" s="1" customFormat="1"/>
    <row r="75922" s="1" customFormat="1"/>
    <row r="75923" s="1" customFormat="1"/>
    <row r="75924" s="1" customFormat="1"/>
    <row r="75925" s="1" customFormat="1"/>
    <row r="75926" s="1" customFormat="1"/>
    <row r="75927" s="1" customFormat="1"/>
    <row r="75928" s="1" customFormat="1"/>
    <row r="75929" s="1" customFormat="1"/>
    <row r="75930" s="1" customFormat="1"/>
    <row r="75931" s="1" customFormat="1"/>
    <row r="75932" s="1" customFormat="1"/>
    <row r="75933" s="1" customFormat="1"/>
    <row r="75934" s="1" customFormat="1"/>
    <row r="75935" s="1" customFormat="1"/>
    <row r="75936" s="1" customFormat="1"/>
    <row r="75937" s="1" customFormat="1"/>
    <row r="75938" s="1" customFormat="1"/>
    <row r="75939" s="1" customFormat="1"/>
    <row r="75940" s="1" customFormat="1"/>
    <row r="75941" s="1" customFormat="1"/>
    <row r="75942" s="1" customFormat="1"/>
    <row r="75943" s="1" customFormat="1"/>
    <row r="75944" s="1" customFormat="1"/>
    <row r="75945" s="1" customFormat="1"/>
    <row r="75946" s="1" customFormat="1"/>
    <row r="75947" s="1" customFormat="1"/>
    <row r="75948" s="1" customFormat="1"/>
    <row r="75949" s="1" customFormat="1"/>
    <row r="75950" s="1" customFormat="1"/>
    <row r="75951" s="1" customFormat="1"/>
    <row r="75952" s="1" customFormat="1"/>
    <row r="75953" s="1" customFormat="1"/>
    <row r="75954" s="1" customFormat="1"/>
    <row r="75955" s="1" customFormat="1"/>
    <row r="75956" s="1" customFormat="1"/>
    <row r="75957" s="1" customFormat="1"/>
    <row r="75958" s="1" customFormat="1"/>
    <row r="75959" s="1" customFormat="1"/>
    <row r="75960" s="1" customFormat="1"/>
    <row r="75961" s="1" customFormat="1"/>
    <row r="75962" s="1" customFormat="1"/>
    <row r="75963" s="1" customFormat="1"/>
    <row r="75964" s="1" customFormat="1"/>
    <row r="75965" s="1" customFormat="1"/>
    <row r="75966" s="1" customFormat="1"/>
    <row r="75967" s="1" customFormat="1"/>
    <row r="75968" s="1" customFormat="1"/>
    <row r="75969" s="1" customFormat="1"/>
    <row r="75970" s="1" customFormat="1"/>
    <row r="75971" s="1" customFormat="1"/>
    <row r="75972" s="1" customFormat="1"/>
    <row r="75973" s="1" customFormat="1"/>
    <row r="75974" s="1" customFormat="1"/>
    <row r="75975" s="1" customFormat="1"/>
    <row r="75976" s="1" customFormat="1"/>
    <row r="75977" s="1" customFormat="1"/>
    <row r="75978" s="1" customFormat="1"/>
    <row r="75979" s="1" customFormat="1"/>
    <row r="75980" s="1" customFormat="1"/>
    <row r="75981" s="1" customFormat="1"/>
    <row r="75982" s="1" customFormat="1"/>
    <row r="75983" s="1" customFormat="1"/>
    <row r="75984" s="1" customFormat="1"/>
    <row r="75985" s="1" customFormat="1"/>
    <row r="75986" s="1" customFormat="1"/>
    <row r="75987" s="1" customFormat="1"/>
    <row r="75988" s="1" customFormat="1"/>
    <row r="75989" s="1" customFormat="1"/>
    <row r="75990" s="1" customFormat="1"/>
    <row r="75991" s="1" customFormat="1"/>
    <row r="75992" s="1" customFormat="1"/>
    <row r="75993" s="1" customFormat="1"/>
    <row r="75994" s="1" customFormat="1"/>
    <row r="75995" s="1" customFormat="1"/>
    <row r="75996" s="1" customFormat="1"/>
    <row r="75997" s="1" customFormat="1"/>
    <row r="75998" s="1" customFormat="1"/>
    <row r="75999" s="1" customFormat="1"/>
    <row r="76000" s="1" customFormat="1"/>
    <row r="76001" s="1" customFormat="1"/>
    <row r="76002" s="1" customFormat="1"/>
    <row r="76003" s="1" customFormat="1"/>
    <row r="76004" s="1" customFormat="1"/>
    <row r="76005" s="1" customFormat="1"/>
    <row r="76006" s="1" customFormat="1"/>
    <row r="76007" s="1" customFormat="1"/>
    <row r="76008" s="1" customFormat="1"/>
    <row r="76009" s="1" customFormat="1"/>
    <row r="76010" s="1" customFormat="1"/>
    <row r="76011" s="1" customFormat="1"/>
    <row r="76012" s="1" customFormat="1"/>
    <row r="76013" s="1" customFormat="1"/>
    <row r="76014" s="1" customFormat="1"/>
    <row r="76015" s="1" customFormat="1"/>
    <row r="76016" s="1" customFormat="1"/>
    <row r="76017" s="1" customFormat="1"/>
    <row r="76018" s="1" customFormat="1"/>
    <row r="76019" s="1" customFormat="1"/>
    <row r="76020" s="1" customFormat="1"/>
    <row r="76021" s="1" customFormat="1"/>
    <row r="76022" s="1" customFormat="1"/>
    <row r="76023" s="1" customFormat="1"/>
    <row r="76024" s="1" customFormat="1"/>
    <row r="76025" s="1" customFormat="1"/>
    <row r="76026" s="1" customFormat="1"/>
    <row r="76027" s="1" customFormat="1"/>
    <row r="76028" s="1" customFormat="1"/>
    <row r="76029" s="1" customFormat="1"/>
    <row r="76030" s="1" customFormat="1"/>
    <row r="76031" s="1" customFormat="1"/>
    <row r="76032" s="1" customFormat="1"/>
    <row r="76033" s="1" customFormat="1"/>
    <row r="76034" s="1" customFormat="1"/>
    <row r="76035" s="1" customFormat="1"/>
    <row r="76036" s="1" customFormat="1"/>
    <row r="76037" s="1" customFormat="1"/>
    <row r="76038" s="1" customFormat="1"/>
    <row r="76039" s="1" customFormat="1"/>
    <row r="76040" s="1" customFormat="1"/>
    <row r="76041" s="1" customFormat="1"/>
    <row r="76042" s="1" customFormat="1"/>
    <row r="76043" s="1" customFormat="1"/>
    <row r="76044" s="1" customFormat="1"/>
    <row r="76045" s="1" customFormat="1"/>
    <row r="76046" s="1" customFormat="1"/>
    <row r="76047" s="1" customFormat="1"/>
    <row r="76048" s="1" customFormat="1"/>
    <row r="76049" s="1" customFormat="1"/>
    <row r="76050" s="1" customFormat="1"/>
    <row r="76051" s="1" customFormat="1"/>
    <row r="76052" s="1" customFormat="1"/>
    <row r="76053" s="1" customFormat="1"/>
    <row r="76054" s="1" customFormat="1"/>
    <row r="76055" s="1" customFormat="1"/>
    <row r="76056" s="1" customFormat="1"/>
    <row r="76057" s="1" customFormat="1"/>
    <row r="76058" s="1" customFormat="1"/>
    <row r="76059" s="1" customFormat="1"/>
    <row r="76060" s="1" customFormat="1"/>
    <row r="76061" s="1" customFormat="1"/>
    <row r="76062" s="1" customFormat="1"/>
    <row r="76063" s="1" customFormat="1"/>
    <row r="76064" s="1" customFormat="1"/>
    <row r="76065" s="1" customFormat="1"/>
    <row r="76066" s="1" customFormat="1"/>
    <row r="76067" s="1" customFormat="1"/>
    <row r="76068" s="1" customFormat="1"/>
    <row r="76069" s="1" customFormat="1"/>
    <row r="76070" s="1" customFormat="1"/>
    <row r="76071" s="1" customFormat="1"/>
    <row r="76072" s="1" customFormat="1"/>
    <row r="76073" s="1" customFormat="1"/>
    <row r="76074" s="1" customFormat="1"/>
    <row r="76075" s="1" customFormat="1"/>
    <row r="76076" s="1" customFormat="1"/>
    <row r="76077" s="1" customFormat="1"/>
    <row r="76078" s="1" customFormat="1"/>
    <row r="76079" s="1" customFormat="1"/>
    <row r="76080" s="1" customFormat="1"/>
    <row r="76081" s="1" customFormat="1"/>
    <row r="76082" s="1" customFormat="1"/>
    <row r="76083" s="1" customFormat="1"/>
    <row r="76084" s="1" customFormat="1"/>
    <row r="76085" s="1" customFormat="1"/>
    <row r="76086" s="1" customFormat="1"/>
    <row r="76087" s="1" customFormat="1"/>
    <row r="76088" s="1" customFormat="1"/>
    <row r="76089" s="1" customFormat="1"/>
    <row r="76090" s="1" customFormat="1"/>
    <row r="76091" s="1" customFormat="1"/>
    <row r="76092" s="1" customFormat="1"/>
    <row r="76093" s="1" customFormat="1"/>
    <row r="76094" s="1" customFormat="1"/>
    <row r="76095" s="1" customFormat="1"/>
    <row r="76096" s="1" customFormat="1"/>
    <row r="76097" s="1" customFormat="1"/>
    <row r="76098" s="1" customFormat="1"/>
    <row r="76099" s="1" customFormat="1"/>
    <row r="76100" s="1" customFormat="1"/>
    <row r="76101" s="1" customFormat="1"/>
    <row r="76102" s="1" customFormat="1"/>
    <row r="76103" s="1" customFormat="1"/>
    <row r="76104" s="1" customFormat="1"/>
    <row r="76105" s="1" customFormat="1"/>
    <row r="76106" s="1" customFormat="1"/>
    <row r="76107" s="1" customFormat="1"/>
    <row r="76108" s="1" customFormat="1"/>
    <row r="76109" s="1" customFormat="1"/>
    <row r="76110" s="1" customFormat="1"/>
    <row r="76111" s="1" customFormat="1"/>
    <row r="76112" s="1" customFormat="1"/>
    <row r="76113" s="1" customFormat="1"/>
    <row r="76114" s="1" customFormat="1"/>
    <row r="76115" s="1" customFormat="1"/>
    <row r="76116" s="1" customFormat="1"/>
    <row r="76117" s="1" customFormat="1"/>
    <row r="76118" s="1" customFormat="1"/>
    <row r="76119" s="1" customFormat="1"/>
    <row r="76120" s="1" customFormat="1"/>
    <row r="76121" s="1" customFormat="1"/>
    <row r="76122" s="1" customFormat="1"/>
    <row r="76123" s="1" customFormat="1"/>
    <row r="76124" s="1" customFormat="1"/>
    <row r="76125" s="1" customFormat="1"/>
    <row r="76126" s="1" customFormat="1"/>
    <row r="76127" s="1" customFormat="1"/>
    <row r="76128" s="1" customFormat="1"/>
    <row r="76129" s="1" customFormat="1"/>
    <row r="76130" s="1" customFormat="1"/>
    <row r="76131" s="1" customFormat="1"/>
    <row r="76132" s="1" customFormat="1"/>
    <row r="76133" s="1" customFormat="1"/>
    <row r="76134" s="1" customFormat="1"/>
    <row r="76135" s="1" customFormat="1"/>
    <row r="76136" s="1" customFormat="1"/>
    <row r="76137" s="1" customFormat="1"/>
    <row r="76138" s="1" customFormat="1"/>
    <row r="76139" s="1" customFormat="1"/>
    <row r="76140" s="1" customFormat="1"/>
    <row r="76141" s="1" customFormat="1"/>
    <row r="76142" s="1" customFormat="1"/>
    <row r="76143" s="1" customFormat="1"/>
    <row r="76144" s="1" customFormat="1"/>
    <row r="76145" s="1" customFormat="1"/>
    <row r="76146" s="1" customFormat="1"/>
    <row r="76147" s="1" customFormat="1"/>
    <row r="76148" s="1" customFormat="1"/>
    <row r="76149" s="1" customFormat="1"/>
    <row r="76150" s="1" customFormat="1"/>
    <row r="76151" s="1" customFormat="1"/>
    <row r="76152" s="1" customFormat="1"/>
    <row r="76153" s="1" customFormat="1"/>
    <row r="76154" s="1" customFormat="1"/>
    <row r="76155" s="1" customFormat="1"/>
    <row r="76156" s="1" customFormat="1"/>
    <row r="76157" s="1" customFormat="1"/>
    <row r="76158" s="1" customFormat="1"/>
    <row r="76159" s="1" customFormat="1"/>
    <row r="76160" s="1" customFormat="1"/>
    <row r="76161" s="1" customFormat="1"/>
    <row r="76162" s="1" customFormat="1"/>
    <row r="76163" s="1" customFormat="1"/>
    <row r="76164" s="1" customFormat="1"/>
    <row r="76165" s="1" customFormat="1"/>
    <row r="76166" s="1" customFormat="1"/>
    <row r="76167" s="1" customFormat="1"/>
    <row r="76168" s="1" customFormat="1"/>
    <row r="76169" s="1" customFormat="1"/>
    <row r="76170" s="1" customFormat="1"/>
    <row r="76171" s="1" customFormat="1"/>
    <row r="76172" s="1" customFormat="1"/>
    <row r="76173" s="1" customFormat="1"/>
    <row r="76174" s="1" customFormat="1"/>
    <row r="76175" s="1" customFormat="1"/>
    <row r="76176" s="1" customFormat="1"/>
    <row r="76177" s="1" customFormat="1"/>
    <row r="76178" s="1" customFormat="1"/>
    <row r="76179" s="1" customFormat="1"/>
    <row r="76180" s="1" customFormat="1"/>
    <row r="76181" s="1" customFormat="1"/>
    <row r="76182" s="1" customFormat="1"/>
    <row r="76183" s="1" customFormat="1"/>
    <row r="76184" s="1" customFormat="1"/>
    <row r="76185" s="1" customFormat="1"/>
    <row r="76186" s="1" customFormat="1"/>
    <row r="76187" s="1" customFormat="1"/>
    <row r="76188" s="1" customFormat="1"/>
    <row r="76189" s="1" customFormat="1"/>
    <row r="76190" s="1" customFormat="1"/>
    <row r="76191" s="1" customFormat="1"/>
    <row r="76192" s="1" customFormat="1"/>
    <row r="76193" s="1" customFormat="1"/>
    <row r="76194" s="1" customFormat="1"/>
    <row r="76195" s="1" customFormat="1"/>
    <row r="76196" s="1" customFormat="1"/>
    <row r="76197" s="1" customFormat="1"/>
    <row r="76198" s="1" customFormat="1"/>
    <row r="76199" s="1" customFormat="1"/>
    <row r="76200" s="1" customFormat="1"/>
    <row r="76201" s="1" customFormat="1"/>
    <row r="76202" s="1" customFormat="1"/>
    <row r="76203" s="1" customFormat="1"/>
    <row r="76204" s="1" customFormat="1"/>
    <row r="76205" s="1" customFormat="1"/>
    <row r="76206" s="1" customFormat="1"/>
    <row r="76207" s="1" customFormat="1"/>
    <row r="76208" s="1" customFormat="1"/>
    <row r="76209" s="1" customFormat="1"/>
    <row r="76210" s="1" customFormat="1"/>
    <row r="76211" s="1" customFormat="1"/>
    <row r="76212" s="1" customFormat="1"/>
    <row r="76213" s="1" customFormat="1"/>
    <row r="76214" s="1" customFormat="1"/>
    <row r="76215" s="1" customFormat="1"/>
    <row r="76216" s="1" customFormat="1"/>
    <row r="76217" s="1" customFormat="1"/>
    <row r="76218" s="1" customFormat="1"/>
    <row r="76219" s="1" customFormat="1"/>
    <row r="76220" s="1" customFormat="1"/>
    <row r="76221" s="1" customFormat="1"/>
    <row r="76222" s="1" customFormat="1"/>
    <row r="76223" s="1" customFormat="1"/>
    <row r="76224" s="1" customFormat="1"/>
    <row r="76225" s="1" customFormat="1"/>
    <row r="76226" s="1" customFormat="1"/>
    <row r="76227" s="1" customFormat="1"/>
    <row r="76228" s="1" customFormat="1"/>
    <row r="76229" s="1" customFormat="1"/>
    <row r="76230" s="1" customFormat="1"/>
    <row r="76231" s="1" customFormat="1"/>
    <row r="76232" s="1" customFormat="1"/>
    <row r="76233" s="1" customFormat="1"/>
    <row r="76234" s="1" customFormat="1"/>
    <row r="76235" s="1" customFormat="1"/>
    <row r="76236" s="1" customFormat="1"/>
    <row r="76237" s="1" customFormat="1"/>
    <row r="76238" s="1" customFormat="1"/>
    <row r="76239" s="1" customFormat="1"/>
    <row r="76240" s="1" customFormat="1"/>
    <row r="76241" s="1" customFormat="1"/>
    <row r="76242" s="1" customFormat="1"/>
    <row r="76243" s="1" customFormat="1"/>
    <row r="76244" s="1" customFormat="1"/>
    <row r="76245" s="1" customFormat="1"/>
    <row r="76246" s="1" customFormat="1"/>
    <row r="76247" s="1" customFormat="1"/>
    <row r="76248" s="1" customFormat="1"/>
    <row r="76249" s="1" customFormat="1"/>
    <row r="76250" s="1" customFormat="1"/>
    <row r="76251" s="1" customFormat="1"/>
    <row r="76252" s="1" customFormat="1"/>
    <row r="76253" s="1" customFormat="1"/>
    <row r="76254" s="1" customFormat="1"/>
    <row r="76255" s="1" customFormat="1"/>
    <row r="76256" s="1" customFormat="1"/>
    <row r="76257" s="1" customFormat="1"/>
    <row r="76258" s="1" customFormat="1"/>
    <row r="76259" s="1" customFormat="1"/>
    <row r="76260" s="1" customFormat="1"/>
    <row r="76261" s="1" customFormat="1"/>
    <row r="76262" s="1" customFormat="1"/>
    <row r="76263" s="1" customFormat="1"/>
    <row r="76264" s="1" customFormat="1"/>
    <row r="76265" s="1" customFormat="1"/>
    <row r="76266" s="1" customFormat="1"/>
    <row r="76267" s="1" customFormat="1"/>
    <row r="76268" s="1" customFormat="1"/>
    <row r="76269" s="1" customFormat="1"/>
    <row r="76270" s="1" customFormat="1"/>
    <row r="76271" s="1" customFormat="1"/>
    <row r="76272" s="1" customFormat="1"/>
    <row r="76273" s="1" customFormat="1"/>
    <row r="76274" s="1" customFormat="1"/>
    <row r="76275" s="1" customFormat="1"/>
    <row r="76276" s="1" customFormat="1"/>
    <row r="76277" s="1" customFormat="1"/>
    <row r="76278" s="1" customFormat="1"/>
    <row r="76279" s="1" customFormat="1"/>
    <row r="76280" s="1" customFormat="1"/>
    <row r="76281" s="1" customFormat="1"/>
    <row r="76282" s="1" customFormat="1"/>
    <row r="76283" s="1" customFormat="1"/>
    <row r="76284" s="1" customFormat="1"/>
    <row r="76285" s="1" customFormat="1"/>
    <row r="76286" s="1" customFormat="1"/>
    <row r="76287" s="1" customFormat="1"/>
    <row r="76288" s="1" customFormat="1"/>
    <row r="76289" s="1" customFormat="1"/>
    <row r="76290" s="1" customFormat="1"/>
    <row r="76291" s="1" customFormat="1"/>
    <row r="76292" s="1" customFormat="1"/>
    <row r="76293" s="1" customFormat="1"/>
    <row r="76294" s="1" customFormat="1"/>
    <row r="76295" s="1" customFormat="1"/>
    <row r="76296" s="1" customFormat="1"/>
    <row r="76297" s="1" customFormat="1"/>
    <row r="76298" s="1" customFormat="1"/>
    <row r="76299" s="1" customFormat="1"/>
    <row r="76300" s="1" customFormat="1"/>
    <row r="76301" s="1" customFormat="1"/>
    <row r="76302" s="1" customFormat="1"/>
    <row r="76303" s="1" customFormat="1"/>
    <row r="76304" s="1" customFormat="1"/>
    <row r="76305" s="1" customFormat="1"/>
    <row r="76306" s="1" customFormat="1"/>
    <row r="76307" s="1" customFormat="1"/>
    <row r="76308" s="1" customFormat="1"/>
    <row r="76309" s="1" customFormat="1"/>
    <row r="76310" s="1" customFormat="1"/>
    <row r="76311" s="1" customFormat="1"/>
    <row r="76312" s="1" customFormat="1"/>
    <row r="76313" s="1" customFormat="1"/>
    <row r="76314" s="1" customFormat="1"/>
    <row r="76315" s="1" customFormat="1"/>
    <row r="76316" s="1" customFormat="1"/>
    <row r="76317" s="1" customFormat="1"/>
    <row r="76318" s="1" customFormat="1"/>
    <row r="76319" s="1" customFormat="1"/>
    <row r="76320" s="1" customFormat="1"/>
    <row r="76321" s="1" customFormat="1"/>
    <row r="76322" s="1" customFormat="1"/>
    <row r="76323" s="1" customFormat="1"/>
    <row r="76324" s="1" customFormat="1"/>
    <row r="76325" s="1" customFormat="1"/>
    <row r="76326" s="1" customFormat="1"/>
    <row r="76327" s="1" customFormat="1"/>
    <row r="76328" s="1" customFormat="1"/>
    <row r="76329" s="1" customFormat="1"/>
    <row r="76330" s="1" customFormat="1"/>
    <row r="76331" s="1" customFormat="1"/>
    <row r="76332" s="1" customFormat="1"/>
    <row r="76333" s="1" customFormat="1"/>
    <row r="76334" s="1" customFormat="1"/>
    <row r="76335" s="1" customFormat="1"/>
    <row r="76336" s="1" customFormat="1"/>
    <row r="76337" s="1" customFormat="1"/>
    <row r="76338" s="1" customFormat="1"/>
    <row r="76339" s="1" customFormat="1"/>
    <row r="76340" s="1" customFormat="1"/>
    <row r="76341" s="1" customFormat="1"/>
    <row r="76342" s="1" customFormat="1"/>
    <row r="76343" s="1" customFormat="1"/>
    <row r="76344" s="1" customFormat="1"/>
    <row r="76345" s="1" customFormat="1"/>
    <row r="76346" s="1" customFormat="1"/>
    <row r="76347" s="1" customFormat="1"/>
    <row r="76348" s="1" customFormat="1"/>
    <row r="76349" s="1" customFormat="1"/>
    <row r="76350" s="1" customFormat="1"/>
    <row r="76351" s="1" customFormat="1"/>
    <row r="76352" s="1" customFormat="1"/>
    <row r="76353" s="1" customFormat="1"/>
    <row r="76354" s="1" customFormat="1"/>
    <row r="76355" s="1" customFormat="1"/>
    <row r="76356" s="1" customFormat="1"/>
    <row r="76357" s="1" customFormat="1"/>
    <row r="76358" s="1" customFormat="1"/>
    <row r="76359" s="1" customFormat="1"/>
    <row r="76360" s="1" customFormat="1"/>
    <row r="76361" s="1" customFormat="1"/>
    <row r="76362" s="1" customFormat="1"/>
    <row r="76363" s="1" customFormat="1"/>
    <row r="76364" s="1" customFormat="1"/>
    <row r="76365" s="1" customFormat="1"/>
    <row r="76366" s="1" customFormat="1"/>
    <row r="76367" s="1" customFormat="1"/>
    <row r="76368" s="1" customFormat="1"/>
    <row r="76369" s="1" customFormat="1"/>
    <row r="76370" s="1" customFormat="1"/>
    <row r="76371" s="1" customFormat="1"/>
    <row r="76372" s="1" customFormat="1"/>
    <row r="76373" s="1" customFormat="1"/>
    <row r="76374" s="1" customFormat="1"/>
    <row r="76375" s="1" customFormat="1"/>
    <row r="76376" s="1" customFormat="1"/>
    <row r="76377" s="1" customFormat="1"/>
    <row r="76378" s="1" customFormat="1"/>
    <row r="76379" s="1" customFormat="1"/>
    <row r="76380" s="1" customFormat="1"/>
    <row r="76381" s="1" customFormat="1"/>
    <row r="76382" s="1" customFormat="1"/>
    <row r="76383" s="1" customFormat="1"/>
    <row r="76384" s="1" customFormat="1"/>
    <row r="76385" s="1" customFormat="1"/>
    <row r="76386" s="1" customFormat="1"/>
    <row r="76387" s="1" customFormat="1"/>
    <row r="76388" s="1" customFormat="1"/>
    <row r="76389" s="1" customFormat="1"/>
    <row r="76390" s="1" customFormat="1"/>
    <row r="76391" s="1" customFormat="1"/>
    <row r="76392" s="1" customFormat="1"/>
    <row r="76393" s="1" customFormat="1"/>
    <row r="76394" s="1" customFormat="1"/>
    <row r="76395" s="1" customFormat="1"/>
    <row r="76396" s="1" customFormat="1"/>
    <row r="76397" s="1" customFormat="1"/>
    <row r="76398" s="1" customFormat="1"/>
    <row r="76399" s="1" customFormat="1"/>
    <row r="76400" s="1" customFormat="1"/>
    <row r="76401" s="1" customFormat="1"/>
    <row r="76402" s="1" customFormat="1"/>
    <row r="76403" s="1" customFormat="1"/>
    <row r="76404" s="1" customFormat="1"/>
    <row r="76405" s="1" customFormat="1"/>
    <row r="76406" s="1" customFormat="1"/>
    <row r="76407" s="1" customFormat="1"/>
    <row r="76408" s="1" customFormat="1"/>
    <row r="76409" s="1" customFormat="1"/>
    <row r="76410" s="1" customFormat="1"/>
    <row r="76411" s="1" customFormat="1"/>
    <row r="76412" s="1" customFormat="1"/>
    <row r="76413" s="1" customFormat="1"/>
    <row r="76414" s="1" customFormat="1"/>
    <row r="76415" s="1" customFormat="1"/>
    <row r="76416" s="1" customFormat="1"/>
    <row r="76417" s="1" customFormat="1"/>
    <row r="76418" s="1" customFormat="1"/>
    <row r="76419" s="1" customFormat="1"/>
    <row r="76420" s="1" customFormat="1"/>
    <row r="76421" s="1" customFormat="1"/>
    <row r="76422" s="1" customFormat="1"/>
    <row r="76423" s="1" customFormat="1"/>
    <row r="76424" s="1" customFormat="1"/>
    <row r="76425" s="1" customFormat="1"/>
    <row r="76426" s="1" customFormat="1"/>
    <row r="76427" s="1" customFormat="1"/>
    <row r="76428" s="1" customFormat="1"/>
    <row r="76429" s="1" customFormat="1"/>
    <row r="76430" s="1" customFormat="1"/>
    <row r="76431" s="1" customFormat="1"/>
    <row r="76432" s="1" customFormat="1"/>
    <row r="76433" s="1" customFormat="1"/>
    <row r="76434" s="1" customFormat="1"/>
    <row r="76435" s="1" customFormat="1"/>
    <row r="76436" s="1" customFormat="1"/>
    <row r="76437" s="1" customFormat="1"/>
    <row r="76438" s="1" customFormat="1"/>
    <row r="76439" s="1" customFormat="1"/>
    <row r="76440" s="1" customFormat="1"/>
    <row r="76441" s="1" customFormat="1"/>
    <row r="76442" s="1" customFormat="1"/>
    <row r="76443" s="1" customFormat="1"/>
    <row r="76444" s="1" customFormat="1"/>
    <row r="76445" s="1" customFormat="1"/>
    <row r="76446" s="1" customFormat="1"/>
    <row r="76447" s="1" customFormat="1"/>
    <row r="76448" s="1" customFormat="1"/>
    <row r="76449" s="1" customFormat="1"/>
    <row r="76450" s="1" customFormat="1"/>
    <row r="76451" s="1" customFormat="1"/>
    <row r="76452" s="1" customFormat="1"/>
    <row r="76453" s="1" customFormat="1"/>
    <row r="76454" s="1" customFormat="1"/>
    <row r="76455" s="1" customFormat="1"/>
    <row r="76456" s="1" customFormat="1"/>
    <row r="76457" s="1" customFormat="1"/>
    <row r="76458" s="1" customFormat="1"/>
    <row r="76459" s="1" customFormat="1"/>
    <row r="76460" s="1" customFormat="1"/>
    <row r="76461" s="1" customFormat="1"/>
    <row r="76462" s="1" customFormat="1"/>
    <row r="76463" s="1" customFormat="1"/>
    <row r="76464" s="1" customFormat="1"/>
    <row r="76465" s="1" customFormat="1"/>
    <row r="76466" s="1" customFormat="1"/>
    <row r="76467" s="1" customFormat="1"/>
    <row r="76468" s="1" customFormat="1"/>
    <row r="76469" s="1" customFormat="1"/>
    <row r="76470" s="1" customFormat="1"/>
    <row r="76471" s="1" customFormat="1"/>
    <row r="76472" s="1" customFormat="1"/>
    <row r="76473" s="1" customFormat="1"/>
    <row r="76474" s="1" customFormat="1"/>
    <row r="76475" s="1" customFormat="1"/>
    <row r="76476" s="1" customFormat="1"/>
    <row r="76477" s="1" customFormat="1"/>
    <row r="76478" s="1" customFormat="1"/>
    <row r="76479" s="1" customFormat="1"/>
    <row r="76480" s="1" customFormat="1"/>
    <row r="76481" s="1" customFormat="1"/>
    <row r="76482" s="1" customFormat="1"/>
    <row r="76483" s="1" customFormat="1"/>
    <row r="76484" s="1" customFormat="1"/>
    <row r="76485" s="1" customFormat="1"/>
    <row r="76486" s="1" customFormat="1"/>
    <row r="76487" s="1" customFormat="1"/>
    <row r="76488" s="1" customFormat="1"/>
    <row r="76489" s="1" customFormat="1"/>
    <row r="76490" s="1" customFormat="1"/>
    <row r="76491" s="1" customFormat="1"/>
    <row r="76492" s="1" customFormat="1"/>
    <row r="76493" s="1" customFormat="1"/>
    <row r="76494" s="1" customFormat="1"/>
    <row r="76495" s="1" customFormat="1"/>
    <row r="76496" s="1" customFormat="1"/>
    <row r="76497" s="1" customFormat="1"/>
    <row r="76498" s="1" customFormat="1"/>
    <row r="76499" s="1" customFormat="1"/>
    <row r="76500" s="1" customFormat="1"/>
    <row r="76501" s="1" customFormat="1"/>
    <row r="76502" s="1" customFormat="1"/>
    <row r="76503" s="1" customFormat="1"/>
    <row r="76504" s="1" customFormat="1"/>
    <row r="76505" s="1" customFormat="1"/>
    <row r="76506" s="1" customFormat="1"/>
    <row r="76507" s="1" customFormat="1"/>
    <row r="76508" s="1" customFormat="1"/>
    <row r="76509" s="1" customFormat="1"/>
    <row r="76510" s="1" customFormat="1"/>
    <row r="76511" s="1" customFormat="1"/>
    <row r="76512" s="1" customFormat="1"/>
    <row r="76513" s="1" customFormat="1"/>
    <row r="76514" s="1" customFormat="1"/>
    <row r="76515" s="1" customFormat="1"/>
    <row r="76516" s="1" customFormat="1"/>
    <row r="76517" s="1" customFormat="1"/>
    <row r="76518" s="1" customFormat="1"/>
    <row r="76519" s="1" customFormat="1"/>
    <row r="76520" s="1" customFormat="1"/>
    <row r="76521" s="1" customFormat="1"/>
    <row r="76522" s="1" customFormat="1"/>
    <row r="76523" s="1" customFormat="1"/>
    <row r="76524" s="1" customFormat="1"/>
    <row r="76525" s="1" customFormat="1"/>
    <row r="76526" s="1" customFormat="1"/>
    <row r="76527" s="1" customFormat="1"/>
    <row r="76528" s="1" customFormat="1"/>
    <row r="76529" s="1" customFormat="1"/>
    <row r="76530" s="1" customFormat="1"/>
    <row r="76531" s="1" customFormat="1"/>
    <row r="76532" s="1" customFormat="1"/>
    <row r="76533" s="1" customFormat="1"/>
    <row r="76534" s="1" customFormat="1"/>
    <row r="76535" s="1" customFormat="1"/>
    <row r="76536" s="1" customFormat="1"/>
    <row r="76537" s="1" customFormat="1"/>
    <row r="76538" s="1" customFormat="1"/>
    <row r="76539" s="1" customFormat="1"/>
    <row r="76540" s="1" customFormat="1"/>
    <row r="76541" s="1" customFormat="1"/>
    <row r="76542" s="1" customFormat="1"/>
    <row r="76543" s="1" customFormat="1"/>
    <row r="76544" s="1" customFormat="1"/>
    <row r="76545" s="1" customFormat="1"/>
    <row r="76546" s="1" customFormat="1"/>
    <row r="76547" s="1" customFormat="1"/>
    <row r="76548" s="1" customFormat="1"/>
    <row r="76549" s="1" customFormat="1"/>
    <row r="76550" s="1" customFormat="1"/>
    <row r="76551" s="1" customFormat="1"/>
    <row r="76552" s="1" customFormat="1"/>
    <row r="76553" s="1" customFormat="1"/>
    <row r="76554" s="1" customFormat="1"/>
    <row r="76555" s="1" customFormat="1"/>
    <row r="76556" s="1" customFormat="1"/>
    <row r="76557" s="1" customFormat="1"/>
    <row r="76558" s="1" customFormat="1"/>
    <row r="76559" s="1" customFormat="1"/>
    <row r="76560" s="1" customFormat="1"/>
    <row r="76561" s="1" customFormat="1"/>
    <row r="76562" s="1" customFormat="1"/>
    <row r="76563" s="1" customFormat="1"/>
    <row r="76564" s="1" customFormat="1"/>
    <row r="76565" s="1" customFormat="1"/>
    <row r="76566" s="1" customFormat="1"/>
    <row r="76567" s="1" customFormat="1"/>
    <row r="76568" s="1" customFormat="1"/>
    <row r="76569" s="1" customFormat="1"/>
    <row r="76570" s="1" customFormat="1"/>
    <row r="76571" s="1" customFormat="1"/>
    <row r="76572" s="1" customFormat="1"/>
    <row r="76573" s="1" customFormat="1"/>
    <row r="76574" s="1" customFormat="1"/>
    <row r="76575" s="1" customFormat="1"/>
    <row r="76576" s="1" customFormat="1"/>
    <row r="76577" s="1" customFormat="1"/>
    <row r="76578" s="1" customFormat="1"/>
    <row r="76579" s="1" customFormat="1"/>
    <row r="76580" s="1" customFormat="1"/>
    <row r="76581" s="1" customFormat="1"/>
    <row r="76582" s="1" customFormat="1"/>
    <row r="76583" s="1" customFormat="1"/>
    <row r="76584" s="1" customFormat="1"/>
    <row r="76585" s="1" customFormat="1"/>
    <row r="76586" s="1" customFormat="1"/>
    <row r="76587" s="1" customFormat="1"/>
    <row r="76588" s="1" customFormat="1"/>
    <row r="76589" s="1" customFormat="1"/>
    <row r="76590" s="1" customFormat="1"/>
    <row r="76591" s="1" customFormat="1"/>
    <row r="76592" s="1" customFormat="1"/>
    <row r="76593" s="1" customFormat="1"/>
    <row r="76594" s="1" customFormat="1"/>
    <row r="76595" s="1" customFormat="1"/>
    <row r="76596" s="1" customFormat="1"/>
    <row r="76597" s="1" customFormat="1"/>
    <row r="76598" s="1" customFormat="1"/>
    <row r="76599" s="1" customFormat="1"/>
    <row r="76600" s="1" customFormat="1"/>
    <row r="76601" s="1" customFormat="1"/>
    <row r="76602" s="1" customFormat="1"/>
    <row r="76603" s="1" customFormat="1"/>
    <row r="76604" s="1" customFormat="1"/>
    <row r="76605" s="1" customFormat="1"/>
    <row r="76606" s="1" customFormat="1"/>
    <row r="76607" s="1" customFormat="1"/>
    <row r="76608" s="1" customFormat="1"/>
    <row r="76609" s="1" customFormat="1"/>
    <row r="76610" s="1" customFormat="1"/>
    <row r="76611" s="1" customFormat="1"/>
    <row r="76612" s="1" customFormat="1"/>
    <row r="76613" s="1" customFormat="1"/>
    <row r="76614" s="1" customFormat="1"/>
    <row r="76615" s="1" customFormat="1"/>
    <row r="76616" s="1" customFormat="1"/>
    <row r="76617" s="1" customFormat="1"/>
    <row r="76618" s="1" customFormat="1"/>
    <row r="76619" s="1" customFormat="1"/>
    <row r="76620" s="1" customFormat="1"/>
    <row r="76621" s="1" customFormat="1"/>
    <row r="76622" s="1" customFormat="1"/>
    <row r="76623" s="1" customFormat="1"/>
    <row r="76624" s="1" customFormat="1"/>
    <row r="76625" s="1" customFormat="1"/>
    <row r="76626" s="1" customFormat="1"/>
    <row r="76627" s="1" customFormat="1"/>
    <row r="76628" s="1" customFormat="1"/>
    <row r="76629" s="1" customFormat="1"/>
    <row r="76630" s="1" customFormat="1"/>
    <row r="76631" s="1" customFormat="1"/>
    <row r="76632" s="1" customFormat="1"/>
    <row r="76633" s="1" customFormat="1"/>
    <row r="76634" s="1" customFormat="1"/>
    <row r="76635" s="1" customFormat="1"/>
    <row r="76636" s="1" customFormat="1"/>
    <row r="76637" s="1" customFormat="1"/>
    <row r="76638" s="1" customFormat="1"/>
    <row r="76639" s="1" customFormat="1"/>
    <row r="76640" s="1" customFormat="1"/>
    <row r="76641" s="1" customFormat="1"/>
    <row r="76642" s="1" customFormat="1"/>
    <row r="76643" s="1" customFormat="1"/>
    <row r="76644" s="1" customFormat="1"/>
    <row r="76645" s="1" customFormat="1"/>
    <row r="76646" s="1" customFormat="1"/>
    <row r="76647" s="1" customFormat="1"/>
    <row r="76648" s="1" customFormat="1"/>
    <row r="76649" s="1" customFormat="1"/>
    <row r="76650" s="1" customFormat="1"/>
    <row r="76651" s="1" customFormat="1"/>
    <row r="76652" s="1" customFormat="1"/>
    <row r="76653" s="1" customFormat="1"/>
    <row r="76654" s="1" customFormat="1"/>
    <row r="76655" s="1" customFormat="1"/>
    <row r="76656" s="1" customFormat="1"/>
    <row r="76657" s="1" customFormat="1"/>
    <row r="76658" s="1" customFormat="1"/>
    <row r="76659" s="1" customFormat="1"/>
    <row r="76660" s="1" customFormat="1"/>
    <row r="76661" s="1" customFormat="1"/>
    <row r="76662" s="1" customFormat="1"/>
    <row r="76663" s="1" customFormat="1"/>
    <row r="76664" s="1" customFormat="1"/>
    <row r="76665" s="1" customFormat="1"/>
    <row r="76666" s="1" customFormat="1"/>
    <row r="76667" s="1" customFormat="1"/>
    <row r="76668" s="1" customFormat="1"/>
    <row r="76669" s="1" customFormat="1"/>
    <row r="76670" s="1" customFormat="1"/>
    <row r="76671" s="1" customFormat="1"/>
    <row r="76672" s="1" customFormat="1"/>
    <row r="76673" s="1" customFormat="1"/>
    <row r="76674" s="1" customFormat="1"/>
    <row r="76675" s="1" customFormat="1"/>
    <row r="76676" s="1" customFormat="1"/>
    <row r="76677" s="1" customFormat="1"/>
    <row r="76678" s="1" customFormat="1"/>
    <row r="76679" s="1" customFormat="1"/>
    <row r="76680" s="1" customFormat="1"/>
    <row r="76681" s="1" customFormat="1"/>
    <row r="76682" s="1" customFormat="1"/>
    <row r="76683" s="1" customFormat="1"/>
    <row r="76684" s="1" customFormat="1"/>
    <row r="76685" s="1" customFormat="1"/>
    <row r="76686" s="1" customFormat="1"/>
    <row r="76687" s="1" customFormat="1"/>
    <row r="76688" s="1" customFormat="1"/>
    <row r="76689" s="1" customFormat="1"/>
    <row r="76690" s="1" customFormat="1"/>
    <row r="76691" s="1" customFormat="1"/>
    <row r="76692" s="1" customFormat="1"/>
    <row r="76693" s="1" customFormat="1"/>
    <row r="76694" s="1" customFormat="1"/>
    <row r="76695" s="1" customFormat="1"/>
    <row r="76696" s="1" customFormat="1"/>
    <row r="76697" s="1" customFormat="1"/>
    <row r="76698" s="1" customFormat="1"/>
    <row r="76699" s="1" customFormat="1"/>
    <row r="76700" s="1" customFormat="1"/>
    <row r="76701" s="1" customFormat="1"/>
    <row r="76702" s="1" customFormat="1"/>
    <row r="76703" s="1" customFormat="1"/>
    <row r="76704" s="1" customFormat="1"/>
    <row r="76705" s="1" customFormat="1"/>
    <row r="76706" s="1" customFormat="1"/>
    <row r="76707" s="1" customFormat="1"/>
    <row r="76708" s="1" customFormat="1"/>
    <row r="76709" s="1" customFormat="1"/>
    <row r="76710" s="1" customFormat="1"/>
    <row r="76711" s="1" customFormat="1"/>
    <row r="76712" s="1" customFormat="1"/>
    <row r="76713" s="1" customFormat="1"/>
    <row r="76714" s="1" customFormat="1"/>
    <row r="76715" s="1" customFormat="1"/>
    <row r="76716" s="1" customFormat="1"/>
    <row r="76717" s="1" customFormat="1"/>
    <row r="76718" s="1" customFormat="1"/>
    <row r="76719" s="1" customFormat="1"/>
    <row r="76720" s="1" customFormat="1"/>
    <row r="76721" s="1" customFormat="1"/>
    <row r="76722" s="1" customFormat="1"/>
    <row r="76723" s="1" customFormat="1"/>
    <row r="76724" s="1" customFormat="1"/>
    <row r="76725" s="1" customFormat="1"/>
    <row r="76726" s="1" customFormat="1"/>
    <row r="76727" s="1" customFormat="1"/>
    <row r="76728" s="1" customFormat="1"/>
    <row r="76729" s="1" customFormat="1"/>
    <row r="76730" s="1" customFormat="1"/>
    <row r="76731" s="1" customFormat="1"/>
    <row r="76732" s="1" customFormat="1"/>
    <row r="76733" s="1" customFormat="1"/>
    <row r="76734" s="1" customFormat="1"/>
    <row r="76735" s="1" customFormat="1"/>
    <row r="76736" s="1" customFormat="1"/>
    <row r="76737" s="1" customFormat="1"/>
    <row r="76738" s="1" customFormat="1"/>
    <row r="76739" s="1" customFormat="1"/>
    <row r="76740" s="1" customFormat="1"/>
    <row r="76741" s="1" customFormat="1"/>
    <row r="76742" s="1" customFormat="1"/>
    <row r="76743" s="1" customFormat="1"/>
    <row r="76744" s="1" customFormat="1"/>
    <row r="76745" s="1" customFormat="1"/>
    <row r="76746" s="1" customFormat="1"/>
    <row r="76747" s="1" customFormat="1"/>
    <row r="76748" s="1" customFormat="1"/>
    <row r="76749" s="1" customFormat="1"/>
    <row r="76750" s="1" customFormat="1"/>
    <row r="76751" s="1" customFormat="1"/>
    <row r="76752" s="1" customFormat="1"/>
    <row r="76753" s="1" customFormat="1"/>
    <row r="76754" s="1" customFormat="1"/>
    <row r="76755" s="1" customFormat="1"/>
    <row r="76756" s="1" customFormat="1"/>
    <row r="76757" s="1" customFormat="1"/>
    <row r="76758" s="1" customFormat="1"/>
    <row r="76759" s="1" customFormat="1"/>
    <row r="76760" s="1" customFormat="1"/>
    <row r="76761" s="1" customFormat="1"/>
    <row r="76762" s="1" customFormat="1"/>
    <row r="76763" s="1" customFormat="1"/>
    <row r="76764" s="1" customFormat="1"/>
    <row r="76765" s="1" customFormat="1"/>
    <row r="76766" s="1" customFormat="1"/>
    <row r="76767" s="1" customFormat="1"/>
    <row r="76768" s="1" customFormat="1"/>
    <row r="76769" s="1" customFormat="1"/>
    <row r="76770" s="1" customFormat="1"/>
    <row r="76771" s="1" customFormat="1"/>
    <row r="76772" s="1" customFormat="1"/>
    <row r="76773" s="1" customFormat="1"/>
    <row r="76774" s="1" customFormat="1"/>
    <row r="76775" s="1" customFormat="1"/>
    <row r="76776" s="1" customFormat="1"/>
    <row r="76777" s="1" customFormat="1"/>
    <row r="76778" s="1" customFormat="1"/>
    <row r="76779" s="1" customFormat="1"/>
    <row r="76780" s="1" customFormat="1"/>
    <row r="76781" s="1" customFormat="1"/>
    <row r="76782" s="1" customFormat="1"/>
    <row r="76783" s="1" customFormat="1"/>
    <row r="76784" s="1" customFormat="1"/>
    <row r="76785" s="1" customFormat="1"/>
    <row r="76786" s="1" customFormat="1"/>
    <row r="76787" s="1" customFormat="1"/>
    <row r="76788" s="1" customFormat="1"/>
    <row r="76789" s="1" customFormat="1"/>
    <row r="76790" s="1" customFormat="1"/>
    <row r="76791" s="1" customFormat="1"/>
    <row r="76792" s="1" customFormat="1"/>
    <row r="76793" s="1" customFormat="1"/>
    <row r="76794" s="1" customFormat="1"/>
    <row r="76795" s="1" customFormat="1"/>
    <row r="76796" s="1" customFormat="1"/>
    <row r="76797" s="1" customFormat="1"/>
    <row r="76798" s="1" customFormat="1"/>
    <row r="76799" s="1" customFormat="1"/>
    <row r="76800" s="1" customFormat="1"/>
    <row r="76801" s="1" customFormat="1"/>
    <row r="76802" s="1" customFormat="1"/>
    <row r="76803" s="1" customFormat="1"/>
    <row r="76804" s="1" customFormat="1"/>
    <row r="76805" s="1" customFormat="1"/>
    <row r="76806" s="1" customFormat="1"/>
    <row r="76807" s="1" customFormat="1"/>
    <row r="76808" s="1" customFormat="1"/>
    <row r="76809" s="1" customFormat="1"/>
    <row r="76810" s="1" customFormat="1"/>
    <row r="76811" s="1" customFormat="1"/>
    <row r="76812" s="1" customFormat="1"/>
    <row r="76813" s="1" customFormat="1"/>
    <row r="76814" s="1" customFormat="1"/>
    <row r="76815" s="1" customFormat="1"/>
    <row r="76816" s="1" customFormat="1"/>
    <row r="76817" s="1" customFormat="1"/>
    <row r="76818" s="1" customFormat="1"/>
    <row r="76819" s="1" customFormat="1"/>
    <row r="76820" s="1" customFormat="1"/>
    <row r="76821" s="1" customFormat="1"/>
    <row r="76822" s="1" customFormat="1"/>
    <row r="76823" s="1" customFormat="1"/>
    <row r="76824" s="1" customFormat="1"/>
    <row r="76825" s="1" customFormat="1"/>
    <row r="76826" s="1" customFormat="1"/>
    <row r="76827" s="1" customFormat="1"/>
    <row r="76828" s="1" customFormat="1"/>
    <row r="76829" s="1" customFormat="1"/>
    <row r="76830" s="1" customFormat="1"/>
    <row r="76831" s="1" customFormat="1"/>
    <row r="76832" s="1" customFormat="1"/>
    <row r="76833" s="1" customFormat="1"/>
    <row r="76834" s="1" customFormat="1"/>
    <row r="76835" s="1" customFormat="1"/>
    <row r="76836" s="1" customFormat="1"/>
    <row r="76837" s="1" customFormat="1"/>
    <row r="76838" s="1" customFormat="1"/>
    <row r="76839" s="1" customFormat="1"/>
    <row r="76840" s="1" customFormat="1"/>
    <row r="76841" s="1" customFormat="1"/>
    <row r="76842" s="1" customFormat="1"/>
    <row r="76843" s="1" customFormat="1"/>
    <row r="76844" s="1" customFormat="1"/>
    <row r="76845" s="1" customFormat="1"/>
    <row r="76846" s="1" customFormat="1"/>
    <row r="76847" s="1" customFormat="1"/>
    <row r="76848" s="1" customFormat="1"/>
    <row r="76849" s="1" customFormat="1"/>
    <row r="76850" s="1" customFormat="1"/>
    <row r="76851" s="1" customFormat="1"/>
    <row r="76852" s="1" customFormat="1"/>
    <row r="76853" s="1" customFormat="1"/>
    <row r="76854" s="1" customFormat="1"/>
    <row r="76855" s="1" customFormat="1"/>
    <row r="76856" s="1" customFormat="1"/>
    <row r="76857" s="1" customFormat="1"/>
    <row r="76858" s="1" customFormat="1"/>
    <row r="76859" s="1" customFormat="1"/>
    <row r="76860" s="1" customFormat="1"/>
    <row r="76861" s="1" customFormat="1"/>
    <row r="76862" s="1" customFormat="1"/>
    <row r="76863" s="1" customFormat="1"/>
    <row r="76864" s="1" customFormat="1"/>
    <row r="76865" s="1" customFormat="1"/>
    <row r="76866" s="1" customFormat="1"/>
    <row r="76867" s="1" customFormat="1"/>
    <row r="76868" s="1" customFormat="1"/>
    <row r="76869" s="1" customFormat="1"/>
    <row r="76870" s="1" customFormat="1"/>
    <row r="76871" s="1" customFormat="1"/>
    <row r="76872" s="1" customFormat="1"/>
    <row r="76873" s="1" customFormat="1"/>
    <row r="76874" s="1" customFormat="1"/>
    <row r="76875" s="1" customFormat="1"/>
    <row r="76876" s="1" customFormat="1"/>
    <row r="76877" s="1" customFormat="1"/>
    <row r="76878" s="1" customFormat="1"/>
    <row r="76879" s="1" customFormat="1"/>
    <row r="76880" s="1" customFormat="1"/>
    <row r="76881" s="1" customFormat="1"/>
    <row r="76882" s="1" customFormat="1"/>
    <row r="76883" s="1" customFormat="1"/>
    <row r="76884" s="1" customFormat="1"/>
    <row r="76885" s="1" customFormat="1"/>
    <row r="76886" s="1" customFormat="1"/>
    <row r="76887" s="1" customFormat="1"/>
    <row r="76888" s="1" customFormat="1"/>
    <row r="76889" s="1" customFormat="1"/>
    <row r="76890" s="1" customFormat="1"/>
    <row r="76891" s="1" customFormat="1"/>
    <row r="76892" s="1" customFormat="1"/>
    <row r="76893" s="1" customFormat="1"/>
    <row r="76894" s="1" customFormat="1"/>
    <row r="76895" s="1" customFormat="1"/>
    <row r="76896" s="1" customFormat="1"/>
    <row r="76897" s="1" customFormat="1"/>
    <row r="76898" s="1" customFormat="1"/>
    <row r="76899" s="1" customFormat="1"/>
    <row r="76900" s="1" customFormat="1"/>
    <row r="76901" s="1" customFormat="1"/>
    <row r="76902" s="1" customFormat="1"/>
    <row r="76903" s="1" customFormat="1"/>
    <row r="76904" s="1" customFormat="1"/>
    <row r="76905" s="1" customFormat="1"/>
    <row r="76906" s="1" customFormat="1"/>
    <row r="76907" s="1" customFormat="1"/>
    <row r="76908" s="1" customFormat="1"/>
    <row r="76909" s="1" customFormat="1"/>
    <row r="76910" s="1" customFormat="1"/>
    <row r="76911" s="1" customFormat="1"/>
    <row r="76912" s="1" customFormat="1"/>
    <row r="76913" s="1" customFormat="1"/>
    <row r="76914" s="1" customFormat="1"/>
    <row r="76915" s="1" customFormat="1"/>
    <row r="76916" s="1" customFormat="1"/>
    <row r="76917" s="1" customFormat="1"/>
    <row r="76918" s="1" customFormat="1"/>
    <row r="76919" s="1" customFormat="1"/>
    <row r="76920" s="1" customFormat="1"/>
    <row r="76921" s="1" customFormat="1"/>
    <row r="76922" s="1" customFormat="1"/>
    <row r="76923" s="1" customFormat="1"/>
    <row r="76924" s="1" customFormat="1"/>
    <row r="76925" s="1" customFormat="1"/>
    <row r="76926" s="1" customFormat="1"/>
    <row r="76927" s="1" customFormat="1"/>
    <row r="76928" s="1" customFormat="1"/>
    <row r="76929" s="1" customFormat="1"/>
    <row r="76930" s="1" customFormat="1"/>
    <row r="76931" s="1" customFormat="1"/>
    <row r="76932" s="1" customFormat="1"/>
    <row r="76933" s="1" customFormat="1"/>
    <row r="76934" s="1" customFormat="1"/>
    <row r="76935" s="1" customFormat="1"/>
    <row r="76936" s="1" customFormat="1"/>
    <row r="76937" s="1" customFormat="1"/>
    <row r="76938" s="1" customFormat="1"/>
    <row r="76939" s="1" customFormat="1"/>
    <row r="76940" s="1" customFormat="1"/>
    <row r="76941" s="1" customFormat="1"/>
    <row r="76942" s="1" customFormat="1"/>
    <row r="76943" s="1" customFormat="1"/>
    <row r="76944" s="1" customFormat="1"/>
    <row r="76945" s="1" customFormat="1"/>
    <row r="76946" s="1" customFormat="1"/>
    <row r="76947" s="1" customFormat="1"/>
    <row r="76948" s="1" customFormat="1"/>
    <row r="76949" s="1" customFormat="1"/>
    <row r="76950" s="1" customFormat="1"/>
    <row r="76951" s="1" customFormat="1"/>
    <row r="76952" s="1" customFormat="1"/>
    <row r="76953" s="1" customFormat="1"/>
    <row r="76954" s="1" customFormat="1"/>
    <row r="76955" s="1" customFormat="1"/>
    <row r="76956" s="1" customFormat="1"/>
    <row r="76957" s="1" customFormat="1"/>
    <row r="76958" s="1" customFormat="1"/>
    <row r="76959" s="1" customFormat="1"/>
    <row r="76960" s="1" customFormat="1"/>
    <row r="76961" s="1" customFormat="1"/>
    <row r="76962" s="1" customFormat="1"/>
    <row r="76963" s="1" customFormat="1"/>
    <row r="76964" s="1" customFormat="1"/>
    <row r="76965" s="1" customFormat="1"/>
    <row r="76966" s="1" customFormat="1"/>
    <row r="76967" s="1" customFormat="1"/>
    <row r="76968" s="1" customFormat="1"/>
    <row r="76969" s="1" customFormat="1"/>
    <row r="76970" s="1" customFormat="1"/>
    <row r="76971" s="1" customFormat="1"/>
    <row r="76972" s="1" customFormat="1"/>
    <row r="76973" s="1" customFormat="1"/>
    <row r="76974" s="1" customFormat="1"/>
    <row r="76975" s="1" customFormat="1"/>
    <row r="76976" s="1" customFormat="1"/>
    <row r="76977" s="1" customFormat="1"/>
    <row r="76978" s="1" customFormat="1"/>
    <row r="76979" s="1" customFormat="1"/>
    <row r="76980" s="1" customFormat="1"/>
    <row r="76981" s="1" customFormat="1"/>
    <row r="76982" s="1" customFormat="1"/>
    <row r="76983" s="1" customFormat="1"/>
    <row r="76984" s="1" customFormat="1"/>
    <row r="76985" s="1" customFormat="1"/>
    <row r="76986" s="1" customFormat="1"/>
    <row r="76987" s="1" customFormat="1"/>
    <row r="76988" s="1" customFormat="1"/>
    <row r="76989" s="1" customFormat="1"/>
    <row r="76990" s="1" customFormat="1"/>
    <row r="76991" s="1" customFormat="1"/>
    <row r="76992" s="1" customFormat="1"/>
    <row r="76993" s="1" customFormat="1"/>
    <row r="76994" s="1" customFormat="1"/>
    <row r="76995" s="1" customFormat="1"/>
    <row r="76996" s="1" customFormat="1"/>
    <row r="76997" s="1" customFormat="1"/>
    <row r="76998" s="1" customFormat="1"/>
    <row r="76999" s="1" customFormat="1"/>
    <row r="77000" s="1" customFormat="1"/>
    <row r="77001" s="1" customFormat="1"/>
    <row r="77002" s="1" customFormat="1"/>
    <row r="77003" s="1" customFormat="1"/>
    <row r="77004" s="1" customFormat="1"/>
    <row r="77005" s="1" customFormat="1"/>
    <row r="77006" s="1" customFormat="1"/>
    <row r="77007" s="1" customFormat="1"/>
    <row r="77008" s="1" customFormat="1"/>
    <row r="77009" s="1" customFormat="1"/>
    <row r="77010" s="1" customFormat="1"/>
    <row r="77011" s="1" customFormat="1"/>
    <row r="77012" s="1" customFormat="1"/>
    <row r="77013" s="1" customFormat="1"/>
    <row r="77014" s="1" customFormat="1"/>
    <row r="77015" s="1" customFormat="1"/>
    <row r="77016" s="1" customFormat="1"/>
    <row r="77017" s="1" customFormat="1"/>
    <row r="77018" s="1" customFormat="1"/>
    <row r="77019" s="1" customFormat="1"/>
    <row r="77020" s="1" customFormat="1"/>
    <row r="77021" s="1" customFormat="1"/>
    <row r="77022" s="1" customFormat="1"/>
    <row r="77023" s="1" customFormat="1"/>
    <row r="77024" s="1" customFormat="1"/>
    <row r="77025" s="1" customFormat="1"/>
    <row r="77026" s="1" customFormat="1"/>
    <row r="77027" s="1" customFormat="1"/>
    <row r="77028" s="1" customFormat="1"/>
    <row r="77029" s="1" customFormat="1"/>
    <row r="77030" s="1" customFormat="1"/>
    <row r="77031" s="1" customFormat="1"/>
    <row r="77032" s="1" customFormat="1"/>
    <row r="77033" s="1" customFormat="1"/>
    <row r="77034" s="1" customFormat="1"/>
    <row r="77035" s="1" customFormat="1"/>
    <row r="77036" s="1" customFormat="1"/>
    <row r="77037" s="1" customFormat="1"/>
    <row r="77038" s="1" customFormat="1"/>
    <row r="77039" s="1" customFormat="1"/>
    <row r="77040" s="1" customFormat="1"/>
    <row r="77041" s="1" customFormat="1"/>
    <row r="77042" s="1" customFormat="1"/>
    <row r="77043" s="1" customFormat="1"/>
    <row r="77044" s="1" customFormat="1"/>
    <row r="77045" s="1" customFormat="1"/>
    <row r="77046" s="1" customFormat="1"/>
    <row r="77047" s="1" customFormat="1"/>
    <row r="77048" s="1" customFormat="1"/>
    <row r="77049" s="1" customFormat="1"/>
    <row r="77050" s="1" customFormat="1"/>
    <row r="77051" s="1" customFormat="1"/>
    <row r="77052" s="1" customFormat="1"/>
    <row r="77053" s="1" customFormat="1"/>
    <row r="77054" s="1" customFormat="1"/>
    <row r="77055" s="1" customFormat="1"/>
    <row r="77056" s="1" customFormat="1"/>
    <row r="77057" s="1" customFormat="1"/>
    <row r="77058" s="1" customFormat="1"/>
    <row r="77059" s="1" customFormat="1"/>
    <row r="77060" s="1" customFormat="1"/>
    <row r="77061" s="1" customFormat="1"/>
    <row r="77062" s="1" customFormat="1"/>
    <row r="77063" s="1" customFormat="1"/>
    <row r="77064" s="1" customFormat="1"/>
    <row r="77065" s="1" customFormat="1"/>
    <row r="77066" s="1" customFormat="1"/>
    <row r="77067" s="1" customFormat="1"/>
    <row r="77068" s="1" customFormat="1"/>
    <row r="77069" s="1" customFormat="1"/>
    <row r="77070" s="1" customFormat="1"/>
    <row r="77071" s="1" customFormat="1"/>
    <row r="77072" s="1" customFormat="1"/>
    <row r="77073" s="1" customFormat="1"/>
    <row r="77074" s="1" customFormat="1"/>
    <row r="77075" s="1" customFormat="1"/>
    <row r="77076" s="1" customFormat="1"/>
    <row r="77077" s="1" customFormat="1"/>
    <row r="77078" s="1" customFormat="1"/>
    <row r="77079" s="1" customFormat="1"/>
    <row r="77080" s="1" customFormat="1"/>
    <row r="77081" s="1" customFormat="1"/>
    <row r="77082" s="1" customFormat="1"/>
    <row r="77083" s="1" customFormat="1"/>
    <row r="77084" s="1" customFormat="1"/>
    <row r="77085" s="1" customFormat="1"/>
    <row r="77086" s="1" customFormat="1"/>
    <row r="77087" s="1" customFormat="1"/>
    <row r="77088" s="1" customFormat="1"/>
    <row r="77089" s="1" customFormat="1"/>
    <row r="77090" s="1" customFormat="1"/>
    <row r="77091" s="1" customFormat="1"/>
    <row r="77092" s="1" customFormat="1"/>
    <row r="77093" s="1" customFormat="1"/>
    <row r="77094" s="1" customFormat="1"/>
    <row r="77095" s="1" customFormat="1"/>
    <row r="77096" s="1" customFormat="1"/>
    <row r="77097" s="1" customFormat="1"/>
    <row r="77098" s="1" customFormat="1"/>
    <row r="77099" s="1" customFormat="1"/>
    <row r="77100" s="1" customFormat="1"/>
    <row r="77101" s="1" customFormat="1"/>
    <row r="77102" s="1" customFormat="1"/>
    <row r="77103" s="1" customFormat="1"/>
    <row r="77104" s="1" customFormat="1"/>
    <row r="77105" s="1" customFormat="1"/>
    <row r="77106" s="1" customFormat="1"/>
    <row r="77107" s="1" customFormat="1"/>
    <row r="77108" s="1" customFormat="1"/>
    <row r="77109" s="1" customFormat="1"/>
    <row r="77110" s="1" customFormat="1"/>
    <row r="77111" s="1" customFormat="1"/>
    <row r="77112" s="1" customFormat="1"/>
    <row r="77113" s="1" customFormat="1"/>
    <row r="77114" s="1" customFormat="1"/>
    <row r="77115" s="1" customFormat="1"/>
    <row r="77116" s="1" customFormat="1"/>
    <row r="77117" s="1" customFormat="1"/>
    <row r="77118" s="1" customFormat="1"/>
    <row r="77119" s="1" customFormat="1"/>
    <row r="77120" s="1" customFormat="1"/>
    <row r="77121" s="1" customFormat="1"/>
    <row r="77122" s="1" customFormat="1"/>
    <row r="77123" s="1" customFormat="1"/>
    <row r="77124" s="1" customFormat="1"/>
    <row r="77125" s="1" customFormat="1"/>
    <row r="77126" s="1" customFormat="1"/>
    <row r="77127" s="1" customFormat="1"/>
    <row r="77128" s="1" customFormat="1"/>
    <row r="77129" s="1" customFormat="1"/>
    <row r="77130" s="1" customFormat="1"/>
    <row r="77131" s="1" customFormat="1"/>
    <row r="77132" s="1" customFormat="1"/>
    <row r="77133" s="1" customFormat="1"/>
    <row r="77134" s="1" customFormat="1"/>
    <row r="77135" s="1" customFormat="1"/>
    <row r="77136" s="1" customFormat="1"/>
    <row r="77137" s="1" customFormat="1"/>
    <row r="77138" s="1" customFormat="1"/>
    <row r="77139" s="1" customFormat="1"/>
    <row r="77140" s="1" customFormat="1"/>
    <row r="77141" s="1" customFormat="1"/>
    <row r="77142" s="1" customFormat="1"/>
    <row r="77143" s="1" customFormat="1"/>
    <row r="77144" s="1" customFormat="1"/>
    <row r="77145" s="1" customFormat="1"/>
    <row r="77146" s="1" customFormat="1"/>
    <row r="77147" s="1" customFormat="1"/>
    <row r="77148" s="1" customFormat="1"/>
    <row r="77149" s="1" customFormat="1"/>
    <row r="77150" s="1" customFormat="1"/>
    <row r="77151" s="1" customFormat="1"/>
    <row r="77152" s="1" customFormat="1"/>
    <row r="77153" s="1" customFormat="1"/>
    <row r="77154" s="1" customFormat="1"/>
    <row r="77155" s="1" customFormat="1"/>
    <row r="77156" s="1" customFormat="1"/>
    <row r="77157" s="1" customFormat="1"/>
    <row r="77158" s="1" customFormat="1"/>
    <row r="77159" s="1" customFormat="1"/>
    <row r="77160" s="1" customFormat="1"/>
    <row r="77161" s="1" customFormat="1"/>
    <row r="77162" s="1" customFormat="1"/>
    <row r="77163" s="1" customFormat="1"/>
    <row r="77164" s="1" customFormat="1"/>
    <row r="77165" s="1" customFormat="1"/>
    <row r="77166" s="1" customFormat="1"/>
    <row r="77167" s="1" customFormat="1"/>
    <row r="77168" s="1" customFormat="1"/>
    <row r="77169" s="1" customFormat="1"/>
    <row r="77170" s="1" customFormat="1"/>
    <row r="77171" s="1" customFormat="1"/>
    <row r="77172" s="1" customFormat="1"/>
    <row r="77173" s="1" customFormat="1"/>
    <row r="77174" s="1" customFormat="1"/>
    <row r="77175" s="1" customFormat="1"/>
    <row r="77176" s="1" customFormat="1"/>
    <row r="77177" s="1" customFormat="1"/>
    <row r="77178" s="1" customFormat="1"/>
    <row r="77179" s="1" customFormat="1"/>
    <row r="77180" s="1" customFormat="1"/>
    <row r="77181" s="1" customFormat="1"/>
    <row r="77182" s="1" customFormat="1"/>
    <row r="77183" s="1" customFormat="1"/>
    <row r="77184" s="1" customFormat="1"/>
    <row r="77185" s="1" customFormat="1"/>
    <row r="77186" s="1" customFormat="1"/>
    <row r="77187" s="1" customFormat="1"/>
    <row r="77188" s="1" customFormat="1"/>
    <row r="77189" s="1" customFormat="1"/>
    <row r="77190" s="1" customFormat="1"/>
    <row r="77191" s="1" customFormat="1"/>
    <row r="77192" s="1" customFormat="1"/>
    <row r="77193" s="1" customFormat="1"/>
    <row r="77194" s="1" customFormat="1"/>
    <row r="77195" s="1" customFormat="1"/>
    <row r="77196" s="1" customFormat="1"/>
    <row r="77197" s="1" customFormat="1"/>
    <row r="77198" s="1" customFormat="1"/>
    <row r="77199" s="1" customFormat="1"/>
    <row r="77200" s="1" customFormat="1"/>
    <row r="77201" s="1" customFormat="1"/>
    <row r="77202" s="1" customFormat="1"/>
    <row r="77203" s="1" customFormat="1"/>
    <row r="77204" s="1" customFormat="1"/>
    <row r="77205" s="1" customFormat="1"/>
    <row r="77206" s="1" customFormat="1"/>
    <row r="77207" s="1" customFormat="1"/>
    <row r="77208" s="1" customFormat="1"/>
    <row r="77209" s="1" customFormat="1"/>
    <row r="77210" s="1" customFormat="1"/>
    <row r="77211" s="1" customFormat="1"/>
    <row r="77212" s="1" customFormat="1"/>
    <row r="77213" s="1" customFormat="1"/>
    <row r="77214" s="1" customFormat="1"/>
    <row r="77215" s="1" customFormat="1"/>
    <row r="77216" s="1" customFormat="1"/>
    <row r="77217" s="1" customFormat="1"/>
    <row r="77218" s="1" customFormat="1"/>
    <row r="77219" s="1" customFormat="1"/>
    <row r="77220" s="1" customFormat="1"/>
    <row r="77221" s="1" customFormat="1"/>
    <row r="77222" s="1" customFormat="1"/>
    <row r="77223" s="1" customFormat="1"/>
    <row r="77224" s="1" customFormat="1"/>
    <row r="77225" s="1" customFormat="1"/>
    <row r="77226" s="1" customFormat="1"/>
    <row r="77227" s="1" customFormat="1"/>
    <row r="77228" s="1" customFormat="1"/>
    <row r="77229" s="1" customFormat="1"/>
    <row r="77230" s="1" customFormat="1"/>
    <row r="77231" s="1" customFormat="1"/>
    <row r="77232" s="1" customFormat="1"/>
    <row r="77233" s="1" customFormat="1"/>
    <row r="77234" s="1" customFormat="1"/>
    <row r="77235" s="1" customFormat="1"/>
    <row r="77236" s="1" customFormat="1"/>
    <row r="77237" s="1" customFormat="1"/>
    <row r="77238" s="1" customFormat="1"/>
    <row r="77239" s="1" customFormat="1"/>
    <row r="77240" s="1" customFormat="1"/>
    <row r="77241" s="1" customFormat="1"/>
    <row r="77242" s="1" customFormat="1"/>
    <row r="77243" s="1" customFormat="1"/>
    <row r="77244" s="1" customFormat="1"/>
    <row r="77245" s="1" customFormat="1"/>
    <row r="77246" s="1" customFormat="1"/>
    <row r="77247" s="1" customFormat="1"/>
    <row r="77248" s="1" customFormat="1"/>
    <row r="77249" s="1" customFormat="1"/>
    <row r="77250" s="1" customFormat="1"/>
    <row r="77251" s="1" customFormat="1"/>
    <row r="77252" s="1" customFormat="1"/>
    <row r="77253" s="1" customFormat="1"/>
    <row r="77254" s="1" customFormat="1"/>
    <row r="77255" s="1" customFormat="1"/>
    <row r="77256" s="1" customFormat="1"/>
    <row r="77257" s="1" customFormat="1"/>
    <row r="77258" s="1" customFormat="1"/>
    <row r="77259" s="1" customFormat="1"/>
    <row r="77260" s="1" customFormat="1"/>
    <row r="77261" s="1" customFormat="1"/>
    <row r="77262" s="1" customFormat="1"/>
    <row r="77263" s="1" customFormat="1"/>
    <row r="77264" s="1" customFormat="1"/>
    <row r="77265" s="1" customFormat="1"/>
    <row r="77266" s="1" customFormat="1"/>
    <row r="77267" s="1" customFormat="1"/>
    <row r="77268" s="1" customFormat="1"/>
    <row r="77269" s="1" customFormat="1"/>
    <row r="77270" s="1" customFormat="1"/>
    <row r="77271" s="1" customFormat="1"/>
    <row r="77272" s="1" customFormat="1"/>
    <row r="77273" s="1" customFormat="1"/>
    <row r="77274" s="1" customFormat="1"/>
    <row r="77275" s="1" customFormat="1"/>
    <row r="77276" s="1" customFormat="1"/>
    <row r="77277" s="1" customFormat="1"/>
    <row r="77278" s="1" customFormat="1"/>
    <row r="77279" s="1" customFormat="1"/>
    <row r="77280" s="1" customFormat="1"/>
    <row r="77281" s="1" customFormat="1"/>
    <row r="77282" s="1" customFormat="1"/>
    <row r="77283" s="1" customFormat="1"/>
    <row r="77284" s="1" customFormat="1"/>
    <row r="77285" s="1" customFormat="1"/>
    <row r="77286" s="1" customFormat="1"/>
    <row r="77287" s="1" customFormat="1"/>
    <row r="77288" s="1" customFormat="1"/>
    <row r="77289" s="1" customFormat="1"/>
    <row r="77290" s="1" customFormat="1"/>
    <row r="77291" s="1" customFormat="1"/>
    <row r="77292" s="1" customFormat="1"/>
    <row r="77293" s="1" customFormat="1"/>
    <row r="77294" s="1" customFormat="1"/>
    <row r="77295" s="1" customFormat="1"/>
    <row r="77296" s="1" customFormat="1"/>
    <row r="77297" s="1" customFormat="1"/>
    <row r="77298" s="1" customFormat="1"/>
    <row r="77299" s="1" customFormat="1"/>
    <row r="77300" s="1" customFormat="1"/>
    <row r="77301" s="1" customFormat="1"/>
    <row r="77302" s="1" customFormat="1"/>
    <row r="77303" s="1" customFormat="1"/>
    <row r="77304" s="1" customFormat="1"/>
    <row r="77305" s="1" customFormat="1"/>
    <row r="77306" s="1" customFormat="1"/>
    <row r="77307" s="1" customFormat="1"/>
    <row r="77308" s="1" customFormat="1"/>
    <row r="77309" s="1" customFormat="1"/>
    <row r="77310" s="1" customFormat="1"/>
    <row r="77311" s="1" customFormat="1"/>
    <row r="77312" s="1" customFormat="1"/>
    <row r="77313" s="1" customFormat="1"/>
    <row r="77314" s="1" customFormat="1"/>
    <row r="77315" s="1" customFormat="1"/>
    <row r="77316" s="1" customFormat="1"/>
    <row r="77317" s="1" customFormat="1"/>
    <row r="77318" s="1" customFormat="1"/>
    <row r="77319" s="1" customFormat="1"/>
    <row r="77320" s="1" customFormat="1"/>
    <row r="77321" s="1" customFormat="1"/>
    <row r="77322" s="1" customFormat="1"/>
    <row r="77323" s="1" customFormat="1"/>
    <row r="77324" s="1" customFormat="1"/>
    <row r="77325" s="1" customFormat="1"/>
    <row r="77326" s="1" customFormat="1"/>
    <row r="77327" s="1" customFormat="1"/>
    <row r="77328" s="1" customFormat="1"/>
    <row r="77329" s="1" customFormat="1"/>
    <row r="77330" s="1" customFormat="1"/>
    <row r="77331" s="1" customFormat="1"/>
    <row r="77332" s="1" customFormat="1"/>
    <row r="77333" s="1" customFormat="1"/>
    <row r="77334" s="1" customFormat="1"/>
    <row r="77335" s="1" customFormat="1"/>
    <row r="77336" s="1" customFormat="1"/>
    <row r="77337" s="1" customFormat="1"/>
    <row r="77338" s="1" customFormat="1"/>
    <row r="77339" s="1" customFormat="1"/>
    <row r="77340" s="1" customFormat="1"/>
    <row r="77341" s="1" customFormat="1"/>
    <row r="77342" s="1" customFormat="1"/>
    <row r="77343" s="1" customFormat="1"/>
    <row r="77344" s="1" customFormat="1"/>
    <row r="77345" s="1" customFormat="1"/>
    <row r="77346" s="1" customFormat="1"/>
    <row r="77347" s="1" customFormat="1"/>
    <row r="77348" s="1" customFormat="1"/>
    <row r="77349" s="1" customFormat="1"/>
    <row r="77350" s="1" customFormat="1"/>
    <row r="77351" s="1" customFormat="1"/>
    <row r="77352" s="1" customFormat="1"/>
    <row r="77353" s="1" customFormat="1"/>
    <row r="77354" s="1" customFormat="1"/>
    <row r="77355" s="1" customFormat="1"/>
    <row r="77356" s="1" customFormat="1"/>
    <row r="77357" s="1" customFormat="1"/>
    <row r="77358" s="1" customFormat="1"/>
    <row r="77359" s="1" customFormat="1"/>
    <row r="77360" s="1" customFormat="1"/>
    <row r="77361" s="1" customFormat="1"/>
    <row r="77362" s="1" customFormat="1"/>
    <row r="77363" s="1" customFormat="1"/>
    <row r="77364" s="1" customFormat="1"/>
    <row r="77365" s="1" customFormat="1"/>
    <row r="77366" s="1" customFormat="1"/>
    <row r="77367" s="1" customFormat="1"/>
    <row r="77368" s="1" customFormat="1"/>
    <row r="77369" s="1" customFormat="1"/>
    <row r="77370" s="1" customFormat="1"/>
    <row r="77371" s="1" customFormat="1"/>
    <row r="77372" s="1" customFormat="1"/>
    <row r="77373" s="1" customFormat="1"/>
    <row r="77374" s="1" customFormat="1"/>
    <row r="77375" s="1" customFormat="1"/>
    <row r="77376" s="1" customFormat="1"/>
    <row r="77377" s="1" customFormat="1"/>
    <row r="77378" s="1" customFormat="1"/>
    <row r="77379" s="1" customFormat="1"/>
    <row r="77380" s="1" customFormat="1"/>
    <row r="77381" s="1" customFormat="1"/>
    <row r="77382" s="1" customFormat="1"/>
    <row r="77383" s="1" customFormat="1"/>
    <row r="77384" s="1" customFormat="1"/>
    <row r="77385" s="1" customFormat="1"/>
    <row r="77386" s="1" customFormat="1"/>
    <row r="77387" s="1" customFormat="1"/>
    <row r="77388" s="1" customFormat="1"/>
    <row r="77389" s="1" customFormat="1"/>
    <row r="77390" s="1" customFormat="1"/>
    <row r="77391" s="1" customFormat="1"/>
    <row r="77392" s="1" customFormat="1"/>
    <row r="77393" s="1" customFormat="1"/>
    <row r="77394" s="1" customFormat="1"/>
    <row r="77395" s="1" customFormat="1"/>
    <row r="77396" s="1" customFormat="1"/>
    <row r="77397" s="1" customFormat="1"/>
    <row r="77398" s="1" customFormat="1"/>
    <row r="77399" s="1" customFormat="1"/>
    <row r="77400" s="1" customFormat="1"/>
    <row r="77401" s="1" customFormat="1"/>
    <row r="77402" s="1" customFormat="1"/>
    <row r="77403" s="1" customFormat="1"/>
    <row r="77404" s="1" customFormat="1"/>
    <row r="77405" s="1" customFormat="1"/>
    <row r="77406" s="1" customFormat="1"/>
    <row r="77407" s="1" customFormat="1"/>
    <row r="77408" s="1" customFormat="1"/>
    <row r="77409" s="1" customFormat="1"/>
    <row r="77410" s="1" customFormat="1"/>
    <row r="77411" s="1" customFormat="1"/>
    <row r="77412" s="1" customFormat="1"/>
    <row r="77413" s="1" customFormat="1"/>
    <row r="77414" s="1" customFormat="1"/>
    <row r="77415" s="1" customFormat="1"/>
    <row r="77416" s="1" customFormat="1"/>
    <row r="77417" s="1" customFormat="1"/>
    <row r="77418" s="1" customFormat="1"/>
    <row r="77419" s="1" customFormat="1"/>
    <row r="77420" s="1" customFormat="1"/>
    <row r="77421" s="1" customFormat="1"/>
    <row r="77422" s="1" customFormat="1"/>
    <row r="77423" s="1" customFormat="1"/>
    <row r="77424" s="1" customFormat="1"/>
    <row r="77425" s="1" customFormat="1"/>
    <row r="77426" s="1" customFormat="1"/>
    <row r="77427" s="1" customFormat="1"/>
    <row r="77428" s="1" customFormat="1"/>
    <row r="77429" s="1" customFormat="1"/>
    <row r="77430" s="1" customFormat="1"/>
    <row r="77431" s="1" customFormat="1"/>
    <row r="77432" s="1" customFormat="1"/>
    <row r="77433" s="1" customFormat="1"/>
    <row r="77434" s="1" customFormat="1"/>
    <row r="77435" s="1" customFormat="1"/>
    <row r="77436" s="1" customFormat="1"/>
    <row r="77437" s="1" customFormat="1"/>
    <row r="77438" s="1" customFormat="1"/>
    <row r="77439" s="1" customFormat="1"/>
    <row r="77440" s="1" customFormat="1"/>
    <row r="77441" s="1" customFormat="1"/>
    <row r="77442" s="1" customFormat="1"/>
    <row r="77443" s="1" customFormat="1"/>
    <row r="77444" s="1" customFormat="1"/>
    <row r="77445" s="1" customFormat="1"/>
    <row r="77446" s="1" customFormat="1"/>
    <row r="77447" s="1" customFormat="1"/>
    <row r="77448" s="1" customFormat="1"/>
    <row r="77449" s="1" customFormat="1"/>
    <row r="77450" s="1" customFormat="1"/>
    <row r="77451" s="1" customFormat="1"/>
    <row r="77452" s="1" customFormat="1"/>
    <row r="77453" s="1" customFormat="1"/>
    <row r="77454" s="1" customFormat="1"/>
    <row r="77455" s="1" customFormat="1"/>
    <row r="77456" s="1" customFormat="1"/>
    <row r="77457" s="1" customFormat="1"/>
    <row r="77458" s="1" customFormat="1"/>
    <row r="77459" s="1" customFormat="1"/>
    <row r="77460" s="1" customFormat="1"/>
    <row r="77461" s="1" customFormat="1"/>
    <row r="77462" s="1" customFormat="1"/>
    <row r="77463" s="1" customFormat="1"/>
    <row r="77464" s="1" customFormat="1"/>
    <row r="77465" s="1" customFormat="1"/>
    <row r="77466" s="1" customFormat="1"/>
    <row r="77467" s="1" customFormat="1"/>
    <row r="77468" s="1" customFormat="1"/>
    <row r="77469" s="1" customFormat="1"/>
    <row r="77470" s="1" customFormat="1"/>
    <row r="77471" s="1" customFormat="1"/>
    <row r="77472" s="1" customFormat="1"/>
    <row r="77473" s="1" customFormat="1"/>
    <row r="77474" s="1" customFormat="1"/>
    <row r="77475" s="1" customFormat="1"/>
    <row r="77476" s="1" customFormat="1"/>
    <row r="77477" s="1" customFormat="1"/>
    <row r="77478" s="1" customFormat="1"/>
    <row r="77479" s="1" customFormat="1"/>
    <row r="77480" s="1" customFormat="1"/>
    <row r="77481" s="1" customFormat="1"/>
    <row r="77482" s="1" customFormat="1"/>
    <row r="77483" s="1" customFormat="1"/>
    <row r="77484" s="1" customFormat="1"/>
    <row r="77485" s="1" customFormat="1"/>
    <row r="77486" s="1" customFormat="1"/>
    <row r="77487" s="1" customFormat="1"/>
    <row r="77488" s="1" customFormat="1"/>
    <row r="77489" s="1" customFormat="1"/>
    <row r="77490" s="1" customFormat="1"/>
    <row r="77491" s="1" customFormat="1"/>
    <row r="77492" s="1" customFormat="1"/>
    <row r="77493" s="1" customFormat="1"/>
    <row r="77494" s="1" customFormat="1"/>
    <row r="77495" s="1" customFormat="1"/>
    <row r="77496" s="1" customFormat="1"/>
    <row r="77497" s="1" customFormat="1"/>
    <row r="77498" s="1" customFormat="1"/>
    <row r="77499" s="1" customFormat="1"/>
    <row r="77500" s="1" customFormat="1"/>
    <row r="77501" s="1" customFormat="1"/>
    <row r="77502" s="1" customFormat="1"/>
    <row r="77503" s="1" customFormat="1"/>
    <row r="77504" s="1" customFormat="1"/>
    <row r="77505" s="1" customFormat="1"/>
    <row r="77506" s="1" customFormat="1"/>
    <row r="77507" s="1" customFormat="1"/>
    <row r="77508" s="1" customFormat="1"/>
    <row r="77509" s="1" customFormat="1"/>
    <row r="77510" s="1" customFormat="1"/>
    <row r="77511" s="1" customFormat="1"/>
    <row r="77512" s="1" customFormat="1"/>
    <row r="77513" s="1" customFormat="1"/>
    <row r="77514" s="1" customFormat="1"/>
    <row r="77515" s="1" customFormat="1"/>
    <row r="77516" s="1" customFormat="1"/>
    <row r="77517" s="1" customFormat="1"/>
    <row r="77518" s="1" customFormat="1"/>
    <row r="77519" s="1" customFormat="1"/>
    <row r="77520" s="1" customFormat="1"/>
    <row r="77521" s="1" customFormat="1"/>
    <row r="77522" s="1" customFormat="1"/>
    <row r="77523" s="1" customFormat="1"/>
    <row r="77524" s="1" customFormat="1"/>
    <row r="77525" s="1" customFormat="1"/>
    <row r="77526" s="1" customFormat="1"/>
    <row r="77527" s="1" customFormat="1"/>
    <row r="77528" s="1" customFormat="1"/>
    <row r="77529" s="1" customFormat="1"/>
    <row r="77530" s="1" customFormat="1"/>
    <row r="77531" s="1" customFormat="1"/>
    <row r="77532" s="1" customFormat="1"/>
    <row r="77533" s="1" customFormat="1"/>
    <row r="77534" s="1" customFormat="1"/>
    <row r="77535" s="1" customFormat="1"/>
    <row r="77536" s="1" customFormat="1"/>
    <row r="77537" s="1" customFormat="1"/>
    <row r="77538" s="1" customFormat="1"/>
    <row r="77539" s="1" customFormat="1"/>
    <row r="77540" s="1" customFormat="1"/>
    <row r="77541" s="1" customFormat="1"/>
    <row r="77542" s="1" customFormat="1"/>
    <row r="77543" s="1" customFormat="1"/>
    <row r="77544" s="1" customFormat="1"/>
    <row r="77545" s="1" customFormat="1"/>
    <row r="77546" s="1" customFormat="1"/>
    <row r="77547" s="1" customFormat="1"/>
    <row r="77548" s="1" customFormat="1"/>
    <row r="77549" s="1" customFormat="1"/>
    <row r="77550" s="1" customFormat="1"/>
    <row r="77551" s="1" customFormat="1"/>
    <row r="77552" s="1" customFormat="1"/>
    <row r="77553" s="1" customFormat="1"/>
    <row r="77554" s="1" customFormat="1"/>
    <row r="77555" s="1" customFormat="1"/>
    <row r="77556" s="1" customFormat="1"/>
    <row r="77557" s="1" customFormat="1"/>
    <row r="77558" s="1" customFormat="1"/>
    <row r="77559" s="1" customFormat="1"/>
    <row r="77560" s="1" customFormat="1"/>
    <row r="77561" s="1" customFormat="1"/>
    <row r="77562" s="1" customFormat="1"/>
    <row r="77563" s="1" customFormat="1"/>
    <row r="77564" s="1" customFormat="1"/>
    <row r="77565" s="1" customFormat="1"/>
    <row r="77566" s="1" customFormat="1"/>
    <row r="77567" s="1" customFormat="1"/>
    <row r="77568" s="1" customFormat="1"/>
    <row r="77569" s="1" customFormat="1"/>
    <row r="77570" s="1" customFormat="1"/>
    <row r="77571" s="1" customFormat="1"/>
    <row r="77572" s="1" customFormat="1"/>
    <row r="77573" s="1" customFormat="1"/>
    <row r="77574" s="1" customFormat="1"/>
    <row r="77575" s="1" customFormat="1"/>
    <row r="77576" s="1" customFormat="1"/>
    <row r="77577" s="1" customFormat="1"/>
    <row r="77578" s="1" customFormat="1"/>
    <row r="77579" s="1" customFormat="1"/>
    <row r="77580" s="1" customFormat="1"/>
    <row r="77581" s="1" customFormat="1"/>
    <row r="77582" s="1" customFormat="1"/>
    <row r="77583" s="1" customFormat="1"/>
    <row r="77584" s="1" customFormat="1"/>
    <row r="77585" s="1" customFormat="1"/>
    <row r="77586" s="1" customFormat="1"/>
    <row r="77587" s="1" customFormat="1"/>
    <row r="77588" s="1" customFormat="1"/>
    <row r="77589" s="1" customFormat="1"/>
    <row r="77590" s="1" customFormat="1"/>
    <row r="77591" s="1" customFormat="1"/>
    <row r="77592" s="1" customFormat="1"/>
    <row r="77593" s="1" customFormat="1"/>
    <row r="77594" s="1" customFormat="1"/>
    <row r="77595" s="1" customFormat="1"/>
    <row r="77596" s="1" customFormat="1"/>
    <row r="77597" s="1" customFormat="1"/>
    <row r="77598" s="1" customFormat="1"/>
    <row r="77599" s="1" customFormat="1"/>
    <row r="77600" s="1" customFormat="1"/>
    <row r="77601" s="1" customFormat="1"/>
    <row r="77602" s="1" customFormat="1"/>
    <row r="77603" s="1" customFormat="1"/>
    <row r="77604" s="1" customFormat="1"/>
    <row r="77605" s="1" customFormat="1"/>
    <row r="77606" s="1" customFormat="1"/>
    <row r="77607" s="1" customFormat="1"/>
    <row r="77608" s="1" customFormat="1"/>
    <row r="77609" s="1" customFormat="1"/>
    <row r="77610" s="1" customFormat="1"/>
    <row r="77611" s="1" customFormat="1"/>
    <row r="77612" s="1" customFormat="1"/>
    <row r="77613" s="1" customFormat="1"/>
    <row r="77614" s="1" customFormat="1"/>
    <row r="77615" s="1" customFormat="1"/>
    <row r="77616" s="1" customFormat="1"/>
    <row r="77617" s="1" customFormat="1"/>
    <row r="77618" s="1" customFormat="1"/>
    <row r="77619" s="1" customFormat="1"/>
    <row r="77620" s="1" customFormat="1"/>
    <row r="77621" s="1" customFormat="1"/>
    <row r="77622" s="1" customFormat="1"/>
    <row r="77623" s="1" customFormat="1"/>
    <row r="77624" s="1" customFormat="1"/>
    <row r="77625" s="1" customFormat="1"/>
    <row r="77626" s="1" customFormat="1"/>
    <row r="77627" s="1" customFormat="1"/>
    <row r="77628" s="1" customFormat="1"/>
    <row r="77629" s="1" customFormat="1"/>
    <row r="77630" s="1" customFormat="1"/>
    <row r="77631" s="1" customFormat="1"/>
    <row r="77632" s="1" customFormat="1"/>
    <row r="77633" s="1" customFormat="1"/>
    <row r="77634" s="1" customFormat="1"/>
    <row r="77635" s="1" customFormat="1"/>
    <row r="77636" s="1" customFormat="1"/>
    <row r="77637" s="1" customFormat="1"/>
    <row r="77638" s="1" customFormat="1"/>
    <row r="77639" s="1" customFormat="1"/>
    <row r="77640" s="1" customFormat="1"/>
    <row r="77641" s="1" customFormat="1"/>
    <row r="77642" s="1" customFormat="1"/>
    <row r="77643" s="1" customFormat="1"/>
    <row r="77644" s="1" customFormat="1"/>
    <row r="77645" s="1" customFormat="1"/>
    <row r="77646" s="1" customFormat="1"/>
    <row r="77647" s="1" customFormat="1"/>
    <row r="77648" s="1" customFormat="1"/>
    <row r="77649" s="1" customFormat="1"/>
    <row r="77650" s="1" customFormat="1"/>
    <row r="77651" s="1" customFormat="1"/>
    <row r="77652" s="1" customFormat="1"/>
    <row r="77653" s="1" customFormat="1"/>
    <row r="77654" s="1" customFormat="1"/>
    <row r="77655" s="1" customFormat="1"/>
    <row r="77656" s="1" customFormat="1"/>
    <row r="77657" s="1" customFormat="1"/>
    <row r="77658" s="1" customFormat="1"/>
    <row r="77659" s="1" customFormat="1"/>
    <row r="77660" s="1" customFormat="1"/>
    <row r="77661" s="1" customFormat="1"/>
    <row r="77662" s="1" customFormat="1"/>
    <row r="77663" s="1" customFormat="1"/>
    <row r="77664" s="1" customFormat="1"/>
    <row r="77665" s="1" customFormat="1"/>
    <row r="77666" s="1" customFormat="1"/>
    <row r="77667" s="1" customFormat="1"/>
    <row r="77668" s="1" customFormat="1"/>
    <row r="77669" s="1" customFormat="1"/>
    <row r="77670" s="1" customFormat="1"/>
    <row r="77671" s="1" customFormat="1"/>
    <row r="77672" s="1" customFormat="1"/>
    <row r="77673" s="1" customFormat="1"/>
    <row r="77674" s="1" customFormat="1"/>
    <row r="77675" s="1" customFormat="1"/>
    <row r="77676" s="1" customFormat="1"/>
    <row r="77677" s="1" customFormat="1"/>
    <row r="77678" s="1" customFormat="1"/>
    <row r="77679" s="1" customFormat="1"/>
    <row r="77680" s="1" customFormat="1"/>
    <row r="77681" s="1" customFormat="1"/>
    <row r="77682" s="1" customFormat="1"/>
    <row r="77683" s="1" customFormat="1"/>
    <row r="77684" s="1" customFormat="1"/>
    <row r="77685" s="1" customFormat="1"/>
    <row r="77686" s="1" customFormat="1"/>
    <row r="77687" s="1" customFormat="1"/>
    <row r="77688" s="1" customFormat="1"/>
    <row r="77689" s="1" customFormat="1"/>
    <row r="77690" s="1" customFormat="1"/>
    <row r="77691" s="1" customFormat="1"/>
    <row r="77692" s="1" customFormat="1"/>
    <row r="77693" s="1" customFormat="1"/>
    <row r="77694" s="1" customFormat="1"/>
    <row r="77695" s="1" customFormat="1"/>
    <row r="77696" s="1" customFormat="1"/>
    <row r="77697" s="1" customFormat="1"/>
    <row r="77698" s="1" customFormat="1"/>
    <row r="77699" s="1" customFormat="1"/>
    <row r="77700" s="1" customFormat="1"/>
    <row r="77701" s="1" customFormat="1"/>
    <row r="77702" s="1" customFormat="1"/>
    <row r="77703" s="1" customFormat="1"/>
    <row r="77704" s="1" customFormat="1"/>
    <row r="77705" s="1" customFormat="1"/>
    <row r="77706" s="1" customFormat="1"/>
    <row r="77707" s="1" customFormat="1"/>
    <row r="77708" s="1" customFormat="1"/>
    <row r="77709" s="1" customFormat="1"/>
    <row r="77710" s="1" customFormat="1"/>
    <row r="77711" s="1" customFormat="1"/>
    <row r="77712" s="1" customFormat="1"/>
    <row r="77713" s="1" customFormat="1"/>
    <row r="77714" s="1" customFormat="1"/>
    <row r="77715" s="1" customFormat="1"/>
    <row r="77716" s="1" customFormat="1"/>
    <row r="77717" s="1" customFormat="1"/>
    <row r="77718" s="1" customFormat="1"/>
    <row r="77719" s="1" customFormat="1"/>
    <row r="77720" s="1" customFormat="1"/>
    <row r="77721" s="1" customFormat="1"/>
    <row r="77722" s="1" customFormat="1"/>
    <row r="77723" s="1" customFormat="1"/>
    <row r="77724" s="1" customFormat="1"/>
    <row r="77725" s="1" customFormat="1"/>
    <row r="77726" s="1" customFormat="1"/>
    <row r="77727" s="1" customFormat="1"/>
    <row r="77728" s="1" customFormat="1"/>
    <row r="77729" s="1" customFormat="1"/>
    <row r="77730" s="1" customFormat="1"/>
    <row r="77731" s="1" customFormat="1"/>
    <row r="77732" s="1" customFormat="1"/>
    <row r="77733" s="1" customFormat="1"/>
    <row r="77734" s="1" customFormat="1"/>
    <row r="77735" s="1" customFormat="1"/>
    <row r="77736" s="1" customFormat="1"/>
    <row r="77737" s="1" customFormat="1"/>
    <row r="77738" s="1" customFormat="1"/>
    <row r="77739" s="1" customFormat="1"/>
    <row r="77740" s="1" customFormat="1"/>
    <row r="77741" s="1" customFormat="1"/>
    <row r="77742" s="1" customFormat="1"/>
    <row r="77743" s="1" customFormat="1"/>
    <row r="77744" s="1" customFormat="1"/>
    <row r="77745" s="1" customFormat="1"/>
    <row r="77746" s="1" customFormat="1"/>
    <row r="77747" s="1" customFormat="1"/>
    <row r="77748" s="1" customFormat="1"/>
    <row r="77749" s="1" customFormat="1"/>
    <row r="77750" s="1" customFormat="1"/>
    <row r="77751" s="1" customFormat="1"/>
    <row r="77752" s="1" customFormat="1"/>
    <row r="77753" s="1" customFormat="1"/>
    <row r="77754" s="1" customFormat="1"/>
    <row r="77755" s="1" customFormat="1"/>
    <row r="77756" s="1" customFormat="1"/>
    <row r="77757" s="1" customFormat="1"/>
    <row r="77758" s="1" customFormat="1"/>
    <row r="77759" s="1" customFormat="1"/>
    <row r="77760" s="1" customFormat="1"/>
    <row r="77761" s="1" customFormat="1"/>
    <row r="77762" s="1" customFormat="1"/>
    <row r="77763" s="1" customFormat="1"/>
    <row r="77764" s="1" customFormat="1"/>
    <row r="77765" s="1" customFormat="1"/>
    <row r="77766" s="1" customFormat="1"/>
    <row r="77767" s="1" customFormat="1"/>
    <row r="77768" s="1" customFormat="1"/>
    <row r="77769" s="1" customFormat="1"/>
    <row r="77770" s="1" customFormat="1"/>
    <row r="77771" s="1" customFormat="1"/>
    <row r="77772" s="1" customFormat="1"/>
    <row r="77773" s="1" customFormat="1"/>
    <row r="77774" s="1" customFormat="1"/>
    <row r="77775" s="1" customFormat="1"/>
    <row r="77776" s="1" customFormat="1"/>
    <row r="77777" s="1" customFormat="1"/>
    <row r="77778" s="1" customFormat="1"/>
    <row r="77779" s="1" customFormat="1"/>
    <row r="77780" s="1" customFormat="1"/>
    <row r="77781" s="1" customFormat="1"/>
    <row r="77782" s="1" customFormat="1"/>
    <row r="77783" s="1" customFormat="1"/>
    <row r="77784" s="1" customFormat="1"/>
    <row r="77785" s="1" customFormat="1"/>
    <row r="77786" s="1" customFormat="1"/>
    <row r="77787" s="1" customFormat="1"/>
    <row r="77788" s="1" customFormat="1"/>
    <row r="77789" s="1" customFormat="1"/>
    <row r="77790" s="1" customFormat="1"/>
    <row r="77791" s="1" customFormat="1"/>
    <row r="77792" s="1" customFormat="1"/>
    <row r="77793" s="1" customFormat="1"/>
    <row r="77794" s="1" customFormat="1"/>
    <row r="77795" s="1" customFormat="1"/>
    <row r="77796" s="1" customFormat="1"/>
    <row r="77797" s="1" customFormat="1"/>
    <row r="77798" s="1" customFormat="1"/>
    <row r="77799" s="1" customFormat="1"/>
    <row r="77800" s="1" customFormat="1"/>
    <row r="77801" s="1" customFormat="1"/>
    <row r="77802" s="1" customFormat="1"/>
    <row r="77803" s="1" customFormat="1"/>
    <row r="77804" s="1" customFormat="1"/>
    <row r="77805" s="1" customFormat="1"/>
    <row r="77806" s="1" customFormat="1"/>
    <row r="77807" s="1" customFormat="1"/>
    <row r="77808" s="1" customFormat="1"/>
    <row r="77809" s="1" customFormat="1"/>
    <row r="77810" s="1" customFormat="1"/>
    <row r="77811" s="1" customFormat="1"/>
    <row r="77812" s="1" customFormat="1"/>
    <row r="77813" s="1" customFormat="1"/>
    <row r="77814" s="1" customFormat="1"/>
    <row r="77815" s="1" customFormat="1"/>
    <row r="77816" s="1" customFormat="1"/>
    <row r="77817" s="1" customFormat="1"/>
    <row r="77818" s="1" customFormat="1"/>
    <row r="77819" s="1" customFormat="1"/>
    <row r="77820" s="1" customFormat="1"/>
    <row r="77821" s="1" customFormat="1"/>
    <row r="77822" s="1" customFormat="1"/>
    <row r="77823" s="1" customFormat="1"/>
    <row r="77824" s="1" customFormat="1"/>
    <row r="77825" s="1" customFormat="1"/>
    <row r="77826" s="1" customFormat="1"/>
    <row r="77827" s="1" customFormat="1"/>
    <row r="77828" s="1" customFormat="1"/>
    <row r="77829" s="1" customFormat="1"/>
    <row r="77830" s="1" customFormat="1"/>
    <row r="77831" s="1" customFormat="1"/>
    <row r="77832" s="1" customFormat="1"/>
    <row r="77833" s="1" customFormat="1"/>
    <row r="77834" s="1" customFormat="1"/>
    <row r="77835" s="1" customFormat="1"/>
    <row r="77836" s="1" customFormat="1"/>
    <row r="77837" s="1" customFormat="1"/>
    <row r="77838" s="1" customFormat="1"/>
    <row r="77839" s="1" customFormat="1"/>
    <row r="77840" s="1" customFormat="1"/>
    <row r="77841" s="1" customFormat="1"/>
    <row r="77842" s="1" customFormat="1"/>
    <row r="77843" s="1" customFormat="1"/>
    <row r="77844" s="1" customFormat="1"/>
    <row r="77845" s="1" customFormat="1"/>
    <row r="77846" s="1" customFormat="1"/>
    <row r="77847" s="1" customFormat="1"/>
    <row r="77848" s="1" customFormat="1"/>
    <row r="77849" s="1" customFormat="1"/>
    <row r="77850" s="1" customFormat="1"/>
    <row r="77851" s="1" customFormat="1"/>
    <row r="77852" s="1" customFormat="1"/>
    <row r="77853" s="1" customFormat="1"/>
    <row r="77854" s="1" customFormat="1"/>
    <row r="77855" s="1" customFormat="1"/>
    <row r="77856" s="1" customFormat="1"/>
    <row r="77857" s="1" customFormat="1"/>
    <row r="77858" s="1" customFormat="1"/>
    <row r="77859" s="1" customFormat="1"/>
    <row r="77860" s="1" customFormat="1"/>
    <row r="77861" s="1" customFormat="1"/>
    <row r="77862" s="1" customFormat="1"/>
    <row r="77863" s="1" customFormat="1"/>
    <row r="77864" s="1" customFormat="1"/>
    <row r="77865" s="1" customFormat="1"/>
    <row r="77866" s="1" customFormat="1"/>
    <row r="77867" s="1" customFormat="1"/>
    <row r="77868" s="1" customFormat="1"/>
    <row r="77869" s="1" customFormat="1"/>
    <row r="77870" s="1" customFormat="1"/>
    <row r="77871" s="1" customFormat="1"/>
    <row r="77872" s="1" customFormat="1"/>
    <row r="77873" s="1" customFormat="1"/>
    <row r="77874" s="1" customFormat="1"/>
    <row r="77875" s="1" customFormat="1"/>
    <row r="77876" s="1" customFormat="1"/>
    <row r="77877" s="1" customFormat="1"/>
    <row r="77878" s="1" customFormat="1"/>
    <row r="77879" s="1" customFormat="1"/>
    <row r="77880" s="1" customFormat="1"/>
    <row r="77881" s="1" customFormat="1"/>
    <row r="77882" s="1" customFormat="1"/>
    <row r="77883" s="1" customFormat="1"/>
    <row r="77884" s="1" customFormat="1"/>
    <row r="77885" s="1" customFormat="1"/>
    <row r="77886" s="1" customFormat="1"/>
    <row r="77887" s="1" customFormat="1"/>
    <row r="77888" s="1" customFormat="1"/>
    <row r="77889" s="1" customFormat="1"/>
    <row r="77890" s="1" customFormat="1"/>
    <row r="77891" s="1" customFormat="1"/>
    <row r="77892" s="1" customFormat="1"/>
    <row r="77893" s="1" customFormat="1"/>
    <row r="77894" s="1" customFormat="1"/>
    <row r="77895" s="1" customFormat="1"/>
    <row r="77896" s="1" customFormat="1"/>
    <row r="77897" s="1" customFormat="1"/>
    <row r="77898" s="1" customFormat="1"/>
    <row r="77899" s="1" customFormat="1"/>
    <row r="77900" s="1" customFormat="1"/>
    <row r="77901" s="1" customFormat="1"/>
    <row r="77902" s="1" customFormat="1"/>
    <row r="77903" s="1" customFormat="1"/>
    <row r="77904" s="1" customFormat="1"/>
    <row r="77905" s="1" customFormat="1"/>
    <row r="77906" s="1" customFormat="1"/>
    <row r="77907" s="1" customFormat="1"/>
    <row r="77908" s="1" customFormat="1"/>
    <row r="77909" s="1" customFormat="1"/>
    <row r="77910" s="1" customFormat="1"/>
    <row r="77911" s="1" customFormat="1"/>
    <row r="77912" s="1" customFormat="1"/>
    <row r="77913" s="1" customFormat="1"/>
    <row r="77914" s="1" customFormat="1"/>
    <row r="77915" s="1" customFormat="1"/>
    <row r="77916" s="1" customFormat="1"/>
    <row r="77917" s="1" customFormat="1"/>
    <row r="77918" s="1" customFormat="1"/>
    <row r="77919" s="1" customFormat="1"/>
    <row r="77920" s="1" customFormat="1"/>
    <row r="77921" s="1" customFormat="1"/>
    <row r="77922" s="1" customFormat="1"/>
    <row r="77923" s="1" customFormat="1"/>
    <row r="77924" s="1" customFormat="1"/>
    <row r="77925" s="1" customFormat="1"/>
    <row r="77926" s="1" customFormat="1"/>
    <row r="77927" s="1" customFormat="1"/>
    <row r="77928" s="1" customFormat="1"/>
    <row r="77929" s="1" customFormat="1"/>
    <row r="77930" s="1" customFormat="1"/>
    <row r="77931" s="1" customFormat="1"/>
    <row r="77932" s="1" customFormat="1"/>
    <row r="77933" s="1" customFormat="1"/>
    <row r="77934" s="1" customFormat="1"/>
    <row r="77935" s="1" customFormat="1"/>
    <row r="77936" s="1" customFormat="1"/>
    <row r="77937" s="1" customFormat="1"/>
    <row r="77938" s="1" customFormat="1"/>
    <row r="77939" s="1" customFormat="1"/>
    <row r="77940" s="1" customFormat="1"/>
    <row r="77941" s="1" customFormat="1"/>
    <row r="77942" s="1" customFormat="1"/>
    <row r="77943" s="1" customFormat="1"/>
    <row r="77944" s="1" customFormat="1"/>
    <row r="77945" s="1" customFormat="1"/>
    <row r="77946" s="1" customFormat="1"/>
    <row r="77947" s="1" customFormat="1"/>
    <row r="77948" s="1" customFormat="1"/>
    <row r="77949" s="1" customFormat="1"/>
    <row r="77950" s="1" customFormat="1"/>
    <row r="77951" s="1" customFormat="1"/>
    <row r="77952" s="1" customFormat="1"/>
    <row r="77953" s="1" customFormat="1"/>
    <row r="77954" s="1" customFormat="1"/>
    <row r="77955" s="1" customFormat="1"/>
    <row r="77956" s="1" customFormat="1"/>
    <row r="77957" s="1" customFormat="1"/>
    <row r="77958" s="1" customFormat="1"/>
    <row r="77959" s="1" customFormat="1"/>
    <row r="77960" s="1" customFormat="1"/>
    <row r="77961" s="1" customFormat="1"/>
    <row r="77962" s="1" customFormat="1"/>
    <row r="77963" s="1" customFormat="1"/>
    <row r="77964" s="1" customFormat="1"/>
    <row r="77965" s="1" customFormat="1"/>
    <row r="77966" s="1" customFormat="1"/>
    <row r="77967" s="1" customFormat="1"/>
    <row r="77968" s="1" customFormat="1"/>
    <row r="77969" s="1" customFormat="1"/>
    <row r="77970" s="1" customFormat="1"/>
    <row r="77971" s="1" customFormat="1"/>
    <row r="77972" s="1" customFormat="1"/>
    <row r="77973" s="1" customFormat="1"/>
    <row r="77974" s="1" customFormat="1"/>
    <row r="77975" s="1" customFormat="1"/>
    <row r="77976" s="1" customFormat="1"/>
    <row r="77977" s="1" customFormat="1"/>
    <row r="77978" s="1" customFormat="1"/>
    <row r="77979" s="1" customFormat="1"/>
    <row r="77980" s="1" customFormat="1"/>
    <row r="77981" s="1" customFormat="1"/>
    <row r="77982" s="1" customFormat="1"/>
    <row r="77983" s="1" customFormat="1"/>
    <row r="77984" s="1" customFormat="1"/>
    <row r="77985" s="1" customFormat="1"/>
    <row r="77986" s="1" customFormat="1"/>
    <row r="77987" s="1" customFormat="1"/>
    <row r="77988" s="1" customFormat="1"/>
    <row r="77989" s="1" customFormat="1"/>
    <row r="77990" s="1" customFormat="1"/>
    <row r="77991" s="1" customFormat="1"/>
    <row r="77992" s="1" customFormat="1"/>
    <row r="77993" s="1" customFormat="1"/>
    <row r="77994" s="1" customFormat="1"/>
    <row r="77995" s="1" customFormat="1"/>
    <row r="77996" s="1" customFormat="1"/>
    <row r="77997" s="1" customFormat="1"/>
    <row r="77998" s="1" customFormat="1"/>
    <row r="77999" s="1" customFormat="1"/>
    <row r="78000" s="1" customFormat="1"/>
    <row r="78001" s="1" customFormat="1"/>
    <row r="78002" s="1" customFormat="1"/>
    <row r="78003" s="1" customFormat="1"/>
    <row r="78004" s="1" customFormat="1"/>
    <row r="78005" s="1" customFormat="1"/>
    <row r="78006" s="1" customFormat="1"/>
    <row r="78007" s="1" customFormat="1"/>
    <row r="78008" s="1" customFormat="1"/>
    <row r="78009" s="1" customFormat="1"/>
    <row r="78010" s="1" customFormat="1"/>
    <row r="78011" s="1" customFormat="1"/>
    <row r="78012" s="1" customFormat="1"/>
    <row r="78013" s="1" customFormat="1"/>
    <row r="78014" s="1" customFormat="1"/>
    <row r="78015" s="1" customFormat="1"/>
    <row r="78016" s="1" customFormat="1"/>
    <row r="78017" s="1" customFormat="1"/>
    <row r="78018" s="1" customFormat="1"/>
    <row r="78019" s="1" customFormat="1"/>
    <row r="78020" s="1" customFormat="1"/>
    <row r="78021" s="1" customFormat="1"/>
    <row r="78022" s="1" customFormat="1"/>
    <row r="78023" s="1" customFormat="1"/>
    <row r="78024" s="1" customFormat="1"/>
    <row r="78025" s="1" customFormat="1"/>
    <row r="78026" s="1" customFormat="1"/>
    <row r="78027" s="1" customFormat="1"/>
    <row r="78028" s="1" customFormat="1"/>
    <row r="78029" s="1" customFormat="1"/>
    <row r="78030" s="1" customFormat="1"/>
    <row r="78031" s="1" customFormat="1"/>
    <row r="78032" s="1" customFormat="1"/>
    <row r="78033" s="1" customFormat="1"/>
    <row r="78034" s="1" customFormat="1"/>
    <row r="78035" s="1" customFormat="1"/>
    <row r="78036" s="1" customFormat="1"/>
    <row r="78037" s="1" customFormat="1"/>
    <row r="78038" s="1" customFormat="1"/>
    <row r="78039" s="1" customFormat="1"/>
    <row r="78040" s="1" customFormat="1"/>
    <row r="78041" s="1" customFormat="1"/>
    <row r="78042" s="1" customFormat="1"/>
    <row r="78043" s="1" customFormat="1"/>
    <row r="78044" s="1" customFormat="1"/>
    <row r="78045" s="1" customFormat="1"/>
    <row r="78046" s="1" customFormat="1"/>
    <row r="78047" s="1" customFormat="1"/>
    <row r="78048" s="1" customFormat="1"/>
    <row r="78049" s="1" customFormat="1"/>
    <row r="78050" s="1" customFormat="1"/>
    <row r="78051" s="1" customFormat="1"/>
    <row r="78052" s="1" customFormat="1"/>
    <row r="78053" s="1" customFormat="1"/>
    <row r="78054" s="1" customFormat="1"/>
    <row r="78055" s="1" customFormat="1"/>
    <row r="78056" s="1" customFormat="1"/>
    <row r="78057" s="1" customFormat="1"/>
    <row r="78058" s="1" customFormat="1"/>
    <row r="78059" s="1" customFormat="1"/>
    <row r="78060" s="1" customFormat="1"/>
    <row r="78061" s="1" customFormat="1"/>
    <row r="78062" s="1" customFormat="1"/>
    <row r="78063" s="1" customFormat="1"/>
    <row r="78064" s="1" customFormat="1"/>
    <row r="78065" s="1" customFormat="1"/>
    <row r="78066" s="1" customFormat="1"/>
    <row r="78067" s="1" customFormat="1"/>
    <row r="78068" s="1" customFormat="1"/>
    <row r="78069" s="1" customFormat="1"/>
    <row r="78070" s="1" customFormat="1"/>
    <row r="78071" s="1" customFormat="1"/>
    <row r="78072" s="1" customFormat="1"/>
    <row r="78073" s="1" customFormat="1"/>
    <row r="78074" s="1" customFormat="1"/>
    <row r="78075" s="1" customFormat="1"/>
    <row r="78076" s="1" customFormat="1"/>
    <row r="78077" s="1" customFormat="1"/>
    <row r="78078" s="1" customFormat="1"/>
    <row r="78079" s="1" customFormat="1"/>
    <row r="78080" s="1" customFormat="1"/>
    <row r="78081" s="1" customFormat="1"/>
    <row r="78082" s="1" customFormat="1"/>
    <row r="78083" s="1" customFormat="1"/>
    <row r="78084" s="1" customFormat="1"/>
    <row r="78085" s="1" customFormat="1"/>
    <row r="78086" s="1" customFormat="1"/>
    <row r="78087" s="1" customFormat="1"/>
    <row r="78088" s="1" customFormat="1"/>
    <row r="78089" s="1" customFormat="1"/>
    <row r="78090" s="1" customFormat="1"/>
    <row r="78091" s="1" customFormat="1"/>
    <row r="78092" s="1" customFormat="1"/>
    <row r="78093" s="1" customFormat="1"/>
    <row r="78094" s="1" customFormat="1"/>
    <row r="78095" s="1" customFormat="1"/>
    <row r="78096" s="1" customFormat="1"/>
    <row r="78097" s="1" customFormat="1"/>
    <row r="78098" s="1" customFormat="1"/>
    <row r="78099" s="1" customFormat="1"/>
    <row r="78100" s="1" customFormat="1"/>
    <row r="78101" s="1" customFormat="1"/>
    <row r="78102" s="1" customFormat="1"/>
    <row r="78103" s="1" customFormat="1"/>
    <row r="78104" s="1" customFormat="1"/>
    <row r="78105" s="1" customFormat="1"/>
    <row r="78106" s="1" customFormat="1"/>
    <row r="78107" s="1" customFormat="1"/>
    <row r="78108" s="1" customFormat="1"/>
    <row r="78109" s="1" customFormat="1"/>
    <row r="78110" s="1" customFormat="1"/>
    <row r="78111" s="1" customFormat="1"/>
    <row r="78112" s="1" customFormat="1"/>
    <row r="78113" s="1" customFormat="1"/>
    <row r="78114" s="1" customFormat="1"/>
    <row r="78115" s="1" customFormat="1"/>
    <row r="78116" s="1" customFormat="1"/>
    <row r="78117" s="1" customFormat="1"/>
    <row r="78118" s="1" customFormat="1"/>
    <row r="78119" s="1" customFormat="1"/>
    <row r="78120" s="1" customFormat="1"/>
    <row r="78121" s="1" customFormat="1"/>
    <row r="78122" s="1" customFormat="1"/>
    <row r="78123" s="1" customFormat="1"/>
    <row r="78124" s="1" customFormat="1"/>
    <row r="78125" s="1" customFormat="1"/>
    <row r="78126" s="1" customFormat="1"/>
    <row r="78127" s="1" customFormat="1"/>
    <row r="78128" s="1" customFormat="1"/>
    <row r="78129" s="1" customFormat="1"/>
    <row r="78130" s="1" customFormat="1"/>
    <row r="78131" s="1" customFormat="1"/>
    <row r="78132" s="1" customFormat="1"/>
    <row r="78133" s="1" customFormat="1"/>
    <row r="78134" s="1" customFormat="1"/>
    <row r="78135" s="1" customFormat="1"/>
    <row r="78136" s="1" customFormat="1"/>
    <row r="78137" s="1" customFormat="1"/>
    <row r="78138" s="1" customFormat="1"/>
    <row r="78139" s="1" customFormat="1"/>
    <row r="78140" s="1" customFormat="1"/>
    <row r="78141" s="1" customFormat="1"/>
    <row r="78142" s="1" customFormat="1"/>
    <row r="78143" s="1" customFormat="1"/>
    <row r="78144" s="1" customFormat="1"/>
    <row r="78145" s="1" customFormat="1"/>
    <row r="78146" s="1" customFormat="1"/>
    <row r="78147" s="1" customFormat="1"/>
    <row r="78148" s="1" customFormat="1"/>
    <row r="78149" s="1" customFormat="1"/>
    <row r="78150" s="1" customFormat="1"/>
    <row r="78151" s="1" customFormat="1"/>
    <row r="78152" s="1" customFormat="1"/>
    <row r="78153" s="1" customFormat="1"/>
    <row r="78154" s="1" customFormat="1"/>
    <row r="78155" s="1" customFormat="1"/>
    <row r="78156" s="1" customFormat="1"/>
    <row r="78157" s="1" customFormat="1"/>
    <row r="78158" s="1" customFormat="1"/>
    <row r="78159" s="1" customFormat="1"/>
    <row r="78160" s="1" customFormat="1"/>
    <row r="78161" s="1" customFormat="1"/>
    <row r="78162" s="1" customFormat="1"/>
    <row r="78163" s="1" customFormat="1"/>
    <row r="78164" s="1" customFormat="1"/>
    <row r="78165" s="1" customFormat="1"/>
    <row r="78166" s="1" customFormat="1"/>
    <row r="78167" s="1" customFormat="1"/>
    <row r="78168" s="1" customFormat="1"/>
    <row r="78169" s="1" customFormat="1"/>
    <row r="78170" s="1" customFormat="1"/>
    <row r="78171" s="1" customFormat="1"/>
    <row r="78172" s="1" customFormat="1"/>
    <row r="78173" s="1" customFormat="1"/>
    <row r="78174" s="1" customFormat="1"/>
    <row r="78175" s="1" customFormat="1"/>
    <row r="78176" s="1" customFormat="1"/>
    <row r="78177" s="1" customFormat="1"/>
    <row r="78178" s="1" customFormat="1"/>
    <row r="78179" s="1" customFormat="1"/>
    <row r="78180" s="1" customFormat="1"/>
    <row r="78181" s="1" customFormat="1"/>
    <row r="78182" s="1" customFormat="1"/>
    <row r="78183" s="1" customFormat="1"/>
    <row r="78184" s="1" customFormat="1"/>
    <row r="78185" s="1" customFormat="1"/>
    <row r="78186" s="1" customFormat="1"/>
    <row r="78187" s="1" customFormat="1"/>
    <row r="78188" s="1" customFormat="1"/>
    <row r="78189" s="1" customFormat="1"/>
    <row r="78190" s="1" customFormat="1"/>
    <row r="78191" s="1" customFormat="1"/>
    <row r="78192" s="1" customFormat="1"/>
    <row r="78193" s="1" customFormat="1"/>
    <row r="78194" s="1" customFormat="1"/>
    <row r="78195" s="1" customFormat="1"/>
    <row r="78196" s="1" customFormat="1"/>
    <row r="78197" s="1" customFormat="1"/>
    <row r="78198" s="1" customFormat="1"/>
    <row r="78199" s="1" customFormat="1"/>
    <row r="78200" s="1" customFormat="1"/>
    <row r="78201" s="1" customFormat="1"/>
    <row r="78202" s="1" customFormat="1"/>
    <row r="78203" s="1" customFormat="1"/>
    <row r="78204" s="1" customFormat="1"/>
    <row r="78205" s="1" customFormat="1"/>
    <row r="78206" s="1" customFormat="1"/>
    <row r="78207" s="1" customFormat="1"/>
    <row r="78208" s="1" customFormat="1"/>
    <row r="78209" s="1" customFormat="1"/>
    <row r="78210" s="1" customFormat="1"/>
    <row r="78211" s="1" customFormat="1"/>
    <row r="78212" s="1" customFormat="1"/>
    <row r="78213" s="1" customFormat="1"/>
    <row r="78214" s="1" customFormat="1"/>
    <row r="78215" s="1" customFormat="1"/>
    <row r="78216" s="1" customFormat="1"/>
    <row r="78217" s="1" customFormat="1"/>
    <row r="78218" s="1" customFormat="1"/>
    <row r="78219" s="1" customFormat="1"/>
    <row r="78220" s="1" customFormat="1"/>
    <row r="78221" s="1" customFormat="1"/>
    <row r="78222" s="1" customFormat="1"/>
    <row r="78223" s="1" customFormat="1"/>
    <row r="78224" s="1" customFormat="1"/>
    <row r="78225" s="1" customFormat="1"/>
    <row r="78226" s="1" customFormat="1"/>
    <row r="78227" s="1" customFormat="1"/>
    <row r="78228" s="1" customFormat="1"/>
    <row r="78229" s="1" customFormat="1"/>
    <row r="78230" s="1" customFormat="1"/>
    <row r="78231" s="1" customFormat="1"/>
    <row r="78232" s="1" customFormat="1"/>
    <row r="78233" s="1" customFormat="1"/>
    <row r="78234" s="1" customFormat="1"/>
    <row r="78235" s="1" customFormat="1"/>
    <row r="78236" s="1" customFormat="1"/>
    <row r="78237" s="1" customFormat="1"/>
    <row r="78238" s="1" customFormat="1"/>
    <row r="78239" s="1" customFormat="1"/>
    <row r="78240" s="1" customFormat="1"/>
    <row r="78241" s="1" customFormat="1"/>
    <row r="78242" s="1" customFormat="1"/>
    <row r="78243" s="1" customFormat="1"/>
    <row r="78244" s="1" customFormat="1"/>
    <row r="78245" s="1" customFormat="1"/>
    <row r="78246" s="1" customFormat="1"/>
    <row r="78247" s="1" customFormat="1"/>
    <row r="78248" s="1" customFormat="1"/>
    <row r="78249" s="1" customFormat="1"/>
    <row r="78250" s="1" customFormat="1"/>
    <row r="78251" s="1" customFormat="1"/>
    <row r="78252" s="1" customFormat="1"/>
    <row r="78253" s="1" customFormat="1"/>
    <row r="78254" s="1" customFormat="1"/>
    <row r="78255" s="1" customFormat="1"/>
    <row r="78256" s="1" customFormat="1"/>
    <row r="78257" s="1" customFormat="1"/>
    <row r="78258" s="1" customFormat="1"/>
    <row r="78259" s="1" customFormat="1"/>
    <row r="78260" s="1" customFormat="1"/>
    <row r="78261" s="1" customFormat="1"/>
    <row r="78262" s="1" customFormat="1"/>
    <row r="78263" s="1" customFormat="1"/>
    <row r="78264" s="1" customFormat="1"/>
    <row r="78265" s="1" customFormat="1"/>
    <row r="78266" s="1" customFormat="1"/>
    <row r="78267" s="1" customFormat="1"/>
    <row r="78268" s="1" customFormat="1"/>
    <row r="78269" s="1" customFormat="1"/>
    <row r="78270" s="1" customFormat="1"/>
    <row r="78271" s="1" customFormat="1"/>
    <row r="78272" s="1" customFormat="1"/>
    <row r="78273" s="1" customFormat="1"/>
    <row r="78274" s="1" customFormat="1"/>
    <row r="78275" s="1" customFormat="1"/>
    <row r="78276" s="1" customFormat="1"/>
    <row r="78277" s="1" customFormat="1"/>
    <row r="78278" s="1" customFormat="1"/>
    <row r="78279" s="1" customFormat="1"/>
    <row r="78280" s="1" customFormat="1"/>
    <row r="78281" s="1" customFormat="1"/>
    <row r="78282" s="1" customFormat="1"/>
    <row r="78283" s="1" customFormat="1"/>
    <row r="78284" s="1" customFormat="1"/>
    <row r="78285" s="1" customFormat="1"/>
    <row r="78286" s="1" customFormat="1"/>
    <row r="78287" s="1" customFormat="1"/>
    <row r="78288" s="1" customFormat="1"/>
    <row r="78289" s="1" customFormat="1"/>
    <row r="78290" s="1" customFormat="1"/>
    <row r="78291" s="1" customFormat="1"/>
    <row r="78292" s="1" customFormat="1"/>
    <row r="78293" s="1" customFormat="1"/>
    <row r="78294" s="1" customFormat="1"/>
    <row r="78295" s="1" customFormat="1"/>
    <row r="78296" s="1" customFormat="1"/>
    <row r="78297" s="1" customFormat="1"/>
    <row r="78298" s="1" customFormat="1"/>
    <row r="78299" s="1" customFormat="1"/>
    <row r="78300" s="1" customFormat="1"/>
    <row r="78301" s="1" customFormat="1"/>
    <row r="78302" s="1" customFormat="1"/>
    <row r="78303" s="1" customFormat="1"/>
    <row r="78304" s="1" customFormat="1"/>
    <row r="78305" s="1" customFormat="1"/>
    <row r="78306" s="1" customFormat="1"/>
    <row r="78307" s="1" customFormat="1"/>
    <row r="78308" s="1" customFormat="1"/>
    <row r="78309" s="1" customFormat="1"/>
    <row r="78310" s="1" customFormat="1"/>
    <row r="78311" s="1" customFormat="1"/>
    <row r="78312" s="1" customFormat="1"/>
    <row r="78313" s="1" customFormat="1"/>
    <row r="78314" s="1" customFormat="1"/>
    <row r="78315" s="1" customFormat="1"/>
    <row r="78316" s="1" customFormat="1"/>
    <row r="78317" s="1" customFormat="1"/>
    <row r="78318" s="1" customFormat="1"/>
    <row r="78319" s="1" customFormat="1"/>
    <row r="78320" s="1" customFormat="1"/>
    <row r="78321" s="1" customFormat="1"/>
    <row r="78322" s="1" customFormat="1"/>
    <row r="78323" s="1" customFormat="1"/>
    <row r="78324" s="1" customFormat="1"/>
    <row r="78325" s="1" customFormat="1"/>
    <row r="78326" s="1" customFormat="1"/>
    <row r="78327" s="1" customFormat="1"/>
    <row r="78328" s="1" customFormat="1"/>
    <row r="78329" s="1" customFormat="1"/>
    <row r="78330" s="1" customFormat="1"/>
    <row r="78331" s="1" customFormat="1"/>
    <row r="78332" s="1" customFormat="1"/>
    <row r="78333" s="1" customFormat="1"/>
    <row r="78334" s="1" customFormat="1"/>
    <row r="78335" s="1" customFormat="1"/>
    <row r="78336" s="1" customFormat="1"/>
    <row r="78337" s="1" customFormat="1"/>
    <row r="78338" s="1" customFormat="1"/>
    <row r="78339" s="1" customFormat="1"/>
    <row r="78340" s="1" customFormat="1"/>
    <row r="78341" s="1" customFormat="1"/>
    <row r="78342" s="1" customFormat="1"/>
    <row r="78343" s="1" customFormat="1"/>
    <row r="78344" s="1" customFormat="1"/>
    <row r="78345" s="1" customFormat="1"/>
    <row r="78346" s="1" customFormat="1"/>
    <row r="78347" s="1" customFormat="1"/>
    <row r="78348" s="1" customFormat="1"/>
    <row r="78349" s="1" customFormat="1"/>
    <row r="78350" s="1" customFormat="1"/>
    <row r="78351" s="1" customFormat="1"/>
    <row r="78352" s="1" customFormat="1"/>
    <row r="78353" s="1" customFormat="1"/>
    <row r="78354" s="1" customFormat="1"/>
    <row r="78355" s="1" customFormat="1"/>
    <row r="78356" s="1" customFormat="1"/>
    <row r="78357" s="1" customFormat="1"/>
    <row r="78358" s="1" customFormat="1"/>
    <row r="78359" s="1" customFormat="1"/>
    <row r="78360" s="1" customFormat="1"/>
    <row r="78361" s="1" customFormat="1"/>
    <row r="78362" s="1" customFormat="1"/>
    <row r="78363" s="1" customFormat="1"/>
    <row r="78364" s="1" customFormat="1"/>
    <row r="78365" s="1" customFormat="1"/>
    <row r="78366" s="1" customFormat="1"/>
    <row r="78367" s="1" customFormat="1"/>
    <row r="78368" s="1" customFormat="1"/>
    <row r="78369" s="1" customFormat="1"/>
    <row r="78370" s="1" customFormat="1"/>
    <row r="78371" s="1" customFormat="1"/>
    <row r="78372" s="1" customFormat="1"/>
    <row r="78373" s="1" customFormat="1"/>
    <row r="78374" s="1" customFormat="1"/>
    <row r="78375" s="1" customFormat="1"/>
    <row r="78376" s="1" customFormat="1"/>
    <row r="78377" s="1" customFormat="1"/>
    <row r="78378" s="1" customFormat="1"/>
    <row r="78379" s="1" customFormat="1"/>
    <row r="78380" s="1" customFormat="1"/>
    <row r="78381" s="1" customFormat="1"/>
    <row r="78382" s="1" customFormat="1"/>
    <row r="78383" s="1" customFormat="1"/>
    <row r="78384" s="1" customFormat="1"/>
    <row r="78385" s="1" customFormat="1"/>
    <row r="78386" s="1" customFormat="1"/>
    <row r="78387" s="1" customFormat="1"/>
    <row r="78388" s="1" customFormat="1"/>
    <row r="78389" s="1" customFormat="1"/>
    <row r="78390" s="1" customFormat="1"/>
    <row r="78391" s="1" customFormat="1"/>
    <row r="78392" s="1" customFormat="1"/>
    <row r="78393" s="1" customFormat="1"/>
    <row r="78394" s="1" customFormat="1"/>
    <row r="78395" s="1" customFormat="1"/>
    <row r="78396" s="1" customFormat="1"/>
    <row r="78397" s="1" customFormat="1"/>
    <row r="78398" s="1" customFormat="1"/>
    <row r="78399" s="1" customFormat="1"/>
    <row r="78400" s="1" customFormat="1"/>
    <row r="78401" s="1" customFormat="1"/>
    <row r="78402" s="1" customFormat="1"/>
    <row r="78403" s="1" customFormat="1"/>
    <row r="78404" s="1" customFormat="1"/>
    <row r="78405" s="1" customFormat="1"/>
    <row r="78406" s="1" customFormat="1"/>
    <row r="78407" s="1" customFormat="1"/>
    <row r="78408" s="1" customFormat="1"/>
    <row r="78409" s="1" customFormat="1"/>
    <row r="78410" s="1" customFormat="1"/>
    <row r="78411" s="1" customFormat="1"/>
    <row r="78412" s="1" customFormat="1"/>
    <row r="78413" s="1" customFormat="1"/>
    <row r="78414" s="1" customFormat="1"/>
    <row r="78415" s="1" customFormat="1"/>
    <row r="78416" s="1" customFormat="1"/>
    <row r="78417" s="1" customFormat="1"/>
    <row r="78418" s="1" customFormat="1"/>
    <row r="78419" s="1" customFormat="1"/>
    <row r="78420" s="1" customFormat="1"/>
    <row r="78421" s="1" customFormat="1"/>
    <row r="78422" s="1" customFormat="1"/>
    <row r="78423" s="1" customFormat="1"/>
    <row r="78424" s="1" customFormat="1"/>
    <row r="78425" s="1" customFormat="1"/>
    <row r="78426" s="1" customFormat="1"/>
    <row r="78427" s="1" customFormat="1"/>
    <row r="78428" s="1" customFormat="1"/>
    <row r="78429" s="1" customFormat="1"/>
    <row r="78430" s="1" customFormat="1"/>
    <row r="78431" s="1" customFormat="1"/>
    <row r="78432" s="1" customFormat="1"/>
    <row r="78433" s="1" customFormat="1"/>
    <row r="78434" s="1" customFormat="1"/>
    <row r="78435" s="1" customFormat="1"/>
    <row r="78436" s="1" customFormat="1"/>
    <row r="78437" s="1" customFormat="1"/>
    <row r="78438" s="1" customFormat="1"/>
    <row r="78439" s="1" customFormat="1"/>
    <row r="78440" s="1" customFormat="1"/>
    <row r="78441" s="1" customFormat="1"/>
    <row r="78442" s="1" customFormat="1"/>
    <row r="78443" s="1" customFormat="1"/>
    <row r="78444" s="1" customFormat="1"/>
    <row r="78445" s="1" customFormat="1"/>
    <row r="78446" s="1" customFormat="1"/>
    <row r="78447" s="1" customFormat="1"/>
    <row r="78448" s="1" customFormat="1"/>
    <row r="78449" s="1" customFormat="1"/>
    <row r="78450" s="1" customFormat="1"/>
    <row r="78451" s="1" customFormat="1"/>
    <row r="78452" s="1" customFormat="1"/>
    <row r="78453" s="1" customFormat="1"/>
    <row r="78454" s="1" customFormat="1"/>
    <row r="78455" s="1" customFormat="1"/>
    <row r="78456" s="1" customFormat="1"/>
    <row r="78457" s="1" customFormat="1"/>
    <row r="78458" s="1" customFormat="1"/>
    <row r="78459" s="1" customFormat="1"/>
    <row r="78460" s="1" customFormat="1"/>
    <row r="78461" s="1" customFormat="1"/>
    <row r="78462" s="1" customFormat="1"/>
    <row r="78463" s="1" customFormat="1"/>
    <row r="78464" s="1" customFormat="1"/>
    <row r="78465" s="1" customFormat="1"/>
    <row r="78466" s="1" customFormat="1"/>
    <row r="78467" s="1" customFormat="1"/>
    <row r="78468" s="1" customFormat="1"/>
    <row r="78469" s="1" customFormat="1"/>
    <row r="78470" s="1" customFormat="1"/>
    <row r="78471" s="1" customFormat="1"/>
    <row r="78472" s="1" customFormat="1"/>
    <row r="78473" s="1" customFormat="1"/>
    <row r="78474" s="1" customFormat="1"/>
    <row r="78475" s="1" customFormat="1"/>
    <row r="78476" s="1" customFormat="1"/>
    <row r="78477" s="1" customFormat="1"/>
    <row r="78478" s="1" customFormat="1"/>
    <row r="78479" s="1" customFormat="1"/>
    <row r="78480" s="1" customFormat="1"/>
    <row r="78481" s="1" customFormat="1"/>
    <row r="78482" s="1" customFormat="1"/>
    <row r="78483" s="1" customFormat="1"/>
    <row r="78484" s="1" customFormat="1"/>
    <row r="78485" s="1" customFormat="1"/>
    <row r="78486" s="1" customFormat="1"/>
    <row r="78487" s="1" customFormat="1"/>
    <row r="78488" s="1" customFormat="1"/>
    <row r="78489" s="1" customFormat="1"/>
    <row r="78490" s="1" customFormat="1"/>
    <row r="78491" s="1" customFormat="1"/>
    <row r="78492" s="1" customFormat="1"/>
    <row r="78493" s="1" customFormat="1"/>
    <row r="78494" s="1" customFormat="1"/>
    <row r="78495" s="1" customFormat="1"/>
    <row r="78496" s="1" customFormat="1"/>
    <row r="78497" s="1" customFormat="1"/>
    <row r="78498" s="1" customFormat="1"/>
    <row r="78499" s="1" customFormat="1"/>
    <row r="78500" s="1" customFormat="1"/>
    <row r="78501" s="1" customFormat="1"/>
    <row r="78502" s="1" customFormat="1"/>
    <row r="78503" s="1" customFormat="1"/>
    <row r="78504" s="1" customFormat="1"/>
    <row r="78505" s="1" customFormat="1"/>
    <row r="78506" s="1" customFormat="1"/>
    <row r="78507" s="1" customFormat="1"/>
    <row r="78508" s="1" customFormat="1"/>
    <row r="78509" s="1" customFormat="1"/>
    <row r="78510" s="1" customFormat="1"/>
    <row r="78511" s="1" customFormat="1"/>
    <row r="78512" s="1" customFormat="1"/>
    <row r="78513" s="1" customFormat="1"/>
    <row r="78514" s="1" customFormat="1"/>
    <row r="78515" s="1" customFormat="1"/>
    <row r="78516" s="1" customFormat="1"/>
    <row r="78517" s="1" customFormat="1"/>
    <row r="78518" s="1" customFormat="1"/>
    <row r="78519" s="1" customFormat="1"/>
    <row r="78520" s="1" customFormat="1"/>
    <row r="78521" s="1" customFormat="1"/>
    <row r="78522" s="1" customFormat="1"/>
    <row r="78523" s="1" customFormat="1"/>
    <row r="78524" s="1" customFormat="1"/>
    <row r="78525" s="1" customFormat="1"/>
    <row r="78526" s="1" customFormat="1"/>
    <row r="78527" s="1" customFormat="1"/>
    <row r="78528" s="1" customFormat="1"/>
    <row r="78529" s="1" customFormat="1"/>
    <row r="78530" s="1" customFormat="1"/>
    <row r="78531" s="1" customFormat="1"/>
    <row r="78532" s="1" customFormat="1"/>
    <row r="78533" s="1" customFormat="1"/>
    <row r="78534" s="1" customFormat="1"/>
    <row r="78535" s="1" customFormat="1"/>
    <row r="78536" s="1" customFormat="1"/>
    <row r="78537" s="1" customFormat="1"/>
    <row r="78538" s="1" customFormat="1"/>
    <row r="78539" s="1" customFormat="1"/>
    <row r="78540" s="1" customFormat="1"/>
    <row r="78541" s="1" customFormat="1"/>
    <row r="78542" s="1" customFormat="1"/>
    <row r="78543" s="1" customFormat="1"/>
    <row r="78544" s="1" customFormat="1"/>
    <row r="78545" s="1" customFormat="1"/>
    <row r="78546" s="1" customFormat="1"/>
    <row r="78547" s="1" customFormat="1"/>
    <row r="78548" s="1" customFormat="1"/>
    <row r="78549" s="1" customFormat="1"/>
    <row r="78550" s="1" customFormat="1"/>
    <row r="78551" s="1" customFormat="1"/>
    <row r="78552" s="1" customFormat="1"/>
    <row r="78553" s="1" customFormat="1"/>
    <row r="78554" s="1" customFormat="1"/>
    <row r="78555" s="1" customFormat="1"/>
    <row r="78556" s="1" customFormat="1"/>
    <row r="78557" s="1" customFormat="1"/>
    <row r="78558" s="1" customFormat="1"/>
    <row r="78559" s="1" customFormat="1"/>
    <row r="78560" s="1" customFormat="1"/>
    <row r="78561" s="1" customFormat="1"/>
    <row r="78562" s="1" customFormat="1"/>
    <row r="78563" s="1" customFormat="1"/>
    <row r="78564" s="1" customFormat="1"/>
    <row r="78565" s="1" customFormat="1"/>
    <row r="78566" s="1" customFormat="1"/>
    <row r="78567" s="1" customFormat="1"/>
    <row r="78568" s="1" customFormat="1"/>
    <row r="78569" s="1" customFormat="1"/>
    <row r="78570" s="1" customFormat="1"/>
    <row r="78571" s="1" customFormat="1"/>
    <row r="78572" s="1" customFormat="1"/>
    <row r="78573" s="1" customFormat="1"/>
    <row r="78574" s="1" customFormat="1"/>
    <row r="78575" s="1" customFormat="1"/>
    <row r="78576" s="1" customFormat="1"/>
    <row r="78577" s="1" customFormat="1"/>
    <row r="78578" s="1" customFormat="1"/>
    <row r="78579" s="1" customFormat="1"/>
    <row r="78580" s="1" customFormat="1"/>
    <row r="78581" s="1" customFormat="1"/>
    <row r="78582" s="1" customFormat="1"/>
    <row r="78583" s="1" customFormat="1"/>
    <row r="78584" s="1" customFormat="1"/>
    <row r="78585" s="1" customFormat="1"/>
    <row r="78586" s="1" customFormat="1"/>
    <row r="78587" s="1" customFormat="1"/>
    <row r="78588" s="1" customFormat="1"/>
    <row r="78589" s="1" customFormat="1"/>
    <row r="78590" s="1" customFormat="1"/>
    <row r="78591" s="1" customFormat="1"/>
    <row r="78592" s="1" customFormat="1"/>
    <row r="78593" s="1" customFormat="1"/>
    <row r="78594" s="1" customFormat="1"/>
    <row r="78595" s="1" customFormat="1"/>
    <row r="78596" s="1" customFormat="1"/>
    <row r="78597" s="1" customFormat="1"/>
    <row r="78598" s="1" customFormat="1"/>
    <row r="78599" s="1" customFormat="1"/>
    <row r="78600" s="1" customFormat="1"/>
    <row r="78601" s="1" customFormat="1"/>
    <row r="78602" s="1" customFormat="1"/>
    <row r="78603" s="1" customFormat="1"/>
    <row r="78604" s="1" customFormat="1"/>
    <row r="78605" s="1" customFormat="1"/>
    <row r="78606" s="1" customFormat="1"/>
    <row r="78607" s="1" customFormat="1"/>
    <row r="78608" s="1" customFormat="1"/>
    <row r="78609" s="1" customFormat="1"/>
    <row r="78610" s="1" customFormat="1"/>
    <row r="78611" s="1" customFormat="1"/>
    <row r="78612" s="1" customFormat="1"/>
    <row r="78613" s="1" customFormat="1"/>
    <row r="78614" s="1" customFormat="1"/>
    <row r="78615" s="1" customFormat="1"/>
    <row r="78616" s="1" customFormat="1"/>
    <row r="78617" s="1" customFormat="1"/>
    <row r="78618" s="1" customFormat="1"/>
    <row r="78619" s="1" customFormat="1"/>
    <row r="78620" s="1" customFormat="1"/>
    <row r="78621" s="1" customFormat="1"/>
    <row r="78622" s="1" customFormat="1"/>
    <row r="78623" s="1" customFormat="1"/>
    <row r="78624" s="1" customFormat="1"/>
    <row r="78625" s="1" customFormat="1"/>
    <row r="78626" s="1" customFormat="1"/>
    <row r="78627" s="1" customFormat="1"/>
    <row r="78628" s="1" customFormat="1"/>
    <row r="78629" s="1" customFormat="1"/>
    <row r="78630" s="1" customFormat="1"/>
    <row r="78631" s="1" customFormat="1"/>
    <row r="78632" s="1" customFormat="1"/>
    <row r="78633" s="1" customFormat="1"/>
    <row r="78634" s="1" customFormat="1"/>
    <row r="78635" s="1" customFormat="1"/>
    <row r="78636" s="1" customFormat="1"/>
    <row r="78637" s="1" customFormat="1"/>
    <row r="78638" s="1" customFormat="1"/>
    <row r="78639" s="1" customFormat="1"/>
    <row r="78640" s="1" customFormat="1"/>
    <row r="78641" s="1" customFormat="1"/>
    <row r="78642" s="1" customFormat="1"/>
    <row r="78643" s="1" customFormat="1"/>
    <row r="78644" s="1" customFormat="1"/>
    <row r="78645" s="1" customFormat="1"/>
    <row r="78646" s="1" customFormat="1"/>
    <row r="78647" s="1" customFormat="1"/>
    <row r="78648" s="1" customFormat="1"/>
    <row r="78649" s="1" customFormat="1"/>
    <row r="78650" s="1" customFormat="1"/>
    <row r="78651" s="1" customFormat="1"/>
    <row r="78652" s="1" customFormat="1"/>
    <row r="78653" s="1" customFormat="1"/>
    <row r="78654" s="1" customFormat="1"/>
    <row r="78655" s="1" customFormat="1"/>
    <row r="78656" s="1" customFormat="1"/>
    <row r="78657" s="1" customFormat="1"/>
    <row r="78658" s="1" customFormat="1"/>
    <row r="78659" s="1" customFormat="1"/>
    <row r="78660" s="1" customFormat="1"/>
    <row r="78661" s="1" customFormat="1"/>
    <row r="78662" s="1" customFormat="1"/>
    <row r="78663" s="1" customFormat="1"/>
    <row r="78664" s="1" customFormat="1"/>
    <row r="78665" s="1" customFormat="1"/>
    <row r="78666" s="1" customFormat="1"/>
    <row r="78667" s="1" customFormat="1"/>
    <row r="78668" s="1" customFormat="1"/>
    <row r="78669" s="1" customFormat="1"/>
    <row r="78670" s="1" customFormat="1"/>
    <row r="78671" s="1" customFormat="1"/>
    <row r="78672" s="1" customFormat="1"/>
    <row r="78673" s="1" customFormat="1"/>
    <row r="78674" s="1" customFormat="1"/>
    <row r="78675" s="1" customFormat="1"/>
    <row r="78676" s="1" customFormat="1"/>
    <row r="78677" s="1" customFormat="1"/>
    <row r="78678" s="1" customFormat="1"/>
    <row r="78679" s="1" customFormat="1"/>
    <row r="78680" s="1" customFormat="1"/>
    <row r="78681" s="1" customFormat="1"/>
    <row r="78682" s="1" customFormat="1"/>
    <row r="78683" s="1" customFormat="1"/>
    <row r="78684" s="1" customFormat="1"/>
    <row r="78685" s="1" customFormat="1"/>
    <row r="78686" s="1" customFormat="1"/>
    <row r="78687" s="1" customFormat="1"/>
    <row r="78688" s="1" customFormat="1"/>
    <row r="78689" s="1" customFormat="1"/>
    <row r="78690" s="1" customFormat="1"/>
    <row r="78691" s="1" customFormat="1"/>
    <row r="78692" s="1" customFormat="1"/>
    <row r="78693" s="1" customFormat="1"/>
    <row r="78694" s="1" customFormat="1"/>
    <row r="78695" s="1" customFormat="1"/>
    <row r="78696" s="1" customFormat="1"/>
    <row r="78697" s="1" customFormat="1"/>
    <row r="78698" s="1" customFormat="1"/>
    <row r="78699" s="1" customFormat="1"/>
    <row r="78700" s="1" customFormat="1"/>
    <row r="78701" s="1" customFormat="1"/>
    <row r="78702" s="1" customFormat="1"/>
    <row r="78703" s="1" customFormat="1"/>
    <row r="78704" s="1" customFormat="1"/>
    <row r="78705" s="1" customFormat="1"/>
    <row r="78706" s="1" customFormat="1"/>
    <row r="78707" s="1" customFormat="1"/>
    <row r="78708" s="1" customFormat="1"/>
    <row r="78709" s="1" customFormat="1"/>
    <row r="78710" s="1" customFormat="1"/>
    <row r="78711" s="1" customFormat="1"/>
    <row r="78712" s="1" customFormat="1"/>
    <row r="78713" s="1" customFormat="1"/>
    <row r="78714" s="1" customFormat="1"/>
    <row r="78715" s="1" customFormat="1"/>
    <row r="78716" s="1" customFormat="1"/>
    <row r="78717" s="1" customFormat="1"/>
    <row r="78718" s="1" customFormat="1"/>
    <row r="78719" s="1" customFormat="1"/>
    <row r="78720" s="1" customFormat="1"/>
    <row r="78721" s="1" customFormat="1"/>
    <row r="78722" s="1" customFormat="1"/>
    <row r="78723" s="1" customFormat="1"/>
    <row r="78724" s="1" customFormat="1"/>
    <row r="78725" s="1" customFormat="1"/>
    <row r="78726" s="1" customFormat="1"/>
    <row r="78727" s="1" customFormat="1"/>
    <row r="78728" s="1" customFormat="1"/>
    <row r="78729" s="1" customFormat="1"/>
    <row r="78730" s="1" customFormat="1"/>
    <row r="78731" s="1" customFormat="1"/>
    <row r="78732" s="1" customFormat="1"/>
    <row r="78733" s="1" customFormat="1"/>
    <row r="78734" s="1" customFormat="1"/>
    <row r="78735" s="1" customFormat="1"/>
    <row r="78736" s="1" customFormat="1"/>
    <row r="78737" s="1" customFormat="1"/>
    <row r="78738" s="1" customFormat="1"/>
    <row r="78739" s="1" customFormat="1"/>
    <row r="78740" s="1" customFormat="1"/>
    <row r="78741" s="1" customFormat="1"/>
    <row r="78742" s="1" customFormat="1"/>
    <row r="78743" s="1" customFormat="1"/>
    <row r="78744" s="1" customFormat="1"/>
    <row r="78745" s="1" customFormat="1"/>
    <row r="78746" s="1" customFormat="1"/>
    <row r="78747" s="1" customFormat="1"/>
    <row r="78748" s="1" customFormat="1"/>
    <row r="78749" s="1" customFormat="1"/>
    <row r="78750" s="1" customFormat="1"/>
    <row r="78751" s="1" customFormat="1"/>
    <row r="78752" s="1" customFormat="1"/>
    <row r="78753" s="1" customFormat="1"/>
    <row r="78754" s="1" customFormat="1"/>
    <row r="78755" s="1" customFormat="1"/>
    <row r="78756" s="1" customFormat="1"/>
    <row r="78757" s="1" customFormat="1"/>
    <row r="78758" s="1" customFormat="1"/>
    <row r="78759" s="1" customFormat="1"/>
    <row r="78760" s="1" customFormat="1"/>
    <row r="78761" s="1" customFormat="1"/>
    <row r="78762" s="1" customFormat="1"/>
    <row r="78763" s="1" customFormat="1"/>
    <row r="78764" s="1" customFormat="1"/>
    <row r="78765" s="1" customFormat="1"/>
    <row r="78766" s="1" customFormat="1"/>
    <row r="78767" s="1" customFormat="1"/>
    <row r="78768" s="1" customFormat="1"/>
    <row r="78769" s="1" customFormat="1"/>
    <row r="78770" s="1" customFormat="1"/>
    <row r="78771" s="1" customFormat="1"/>
    <row r="78772" s="1" customFormat="1"/>
    <row r="78773" s="1" customFormat="1"/>
    <row r="78774" s="1" customFormat="1"/>
    <row r="78775" s="1" customFormat="1"/>
    <row r="78776" s="1" customFormat="1"/>
    <row r="78777" s="1" customFormat="1"/>
    <row r="78778" s="1" customFormat="1"/>
    <row r="78779" s="1" customFormat="1"/>
    <row r="78780" s="1" customFormat="1"/>
    <row r="78781" s="1" customFormat="1"/>
    <row r="78782" s="1" customFormat="1"/>
    <row r="78783" s="1" customFormat="1"/>
    <row r="78784" s="1" customFormat="1"/>
    <row r="78785" s="1" customFormat="1"/>
    <row r="78786" s="1" customFormat="1"/>
    <row r="78787" s="1" customFormat="1"/>
    <row r="78788" s="1" customFormat="1"/>
    <row r="78789" s="1" customFormat="1"/>
    <row r="78790" s="1" customFormat="1"/>
    <row r="78791" s="1" customFormat="1"/>
    <row r="78792" s="1" customFormat="1"/>
    <row r="78793" s="1" customFormat="1"/>
    <row r="78794" s="1" customFormat="1"/>
    <row r="78795" s="1" customFormat="1"/>
    <row r="78796" s="1" customFormat="1"/>
    <row r="78797" s="1" customFormat="1"/>
    <row r="78798" s="1" customFormat="1"/>
    <row r="78799" s="1" customFormat="1"/>
    <row r="78800" s="1" customFormat="1"/>
    <row r="78801" s="1" customFormat="1"/>
    <row r="78802" s="1" customFormat="1"/>
    <row r="78803" s="1" customFormat="1"/>
    <row r="78804" s="1" customFormat="1"/>
    <row r="78805" s="1" customFormat="1"/>
    <row r="78806" s="1" customFormat="1"/>
    <row r="78807" s="1" customFormat="1"/>
    <row r="78808" s="1" customFormat="1"/>
    <row r="78809" s="1" customFormat="1"/>
    <row r="78810" s="1" customFormat="1"/>
    <row r="78811" s="1" customFormat="1"/>
    <row r="78812" s="1" customFormat="1"/>
    <row r="78813" s="1" customFormat="1"/>
    <row r="78814" s="1" customFormat="1"/>
    <row r="78815" s="1" customFormat="1"/>
    <row r="78816" s="1" customFormat="1"/>
    <row r="78817" s="1" customFormat="1"/>
    <row r="78818" s="1" customFormat="1"/>
    <row r="78819" s="1" customFormat="1"/>
    <row r="78820" s="1" customFormat="1"/>
    <row r="78821" s="1" customFormat="1"/>
    <row r="78822" s="1" customFormat="1"/>
    <row r="78823" s="1" customFormat="1"/>
    <row r="78824" s="1" customFormat="1"/>
    <row r="78825" s="1" customFormat="1"/>
    <row r="78826" s="1" customFormat="1"/>
    <row r="78827" s="1" customFormat="1"/>
    <row r="78828" s="1" customFormat="1"/>
    <row r="78829" s="1" customFormat="1"/>
    <row r="78830" s="1" customFormat="1"/>
    <row r="78831" s="1" customFormat="1"/>
    <row r="78832" s="1" customFormat="1"/>
    <row r="78833" s="1" customFormat="1"/>
    <row r="78834" s="1" customFormat="1"/>
    <row r="78835" s="1" customFormat="1"/>
    <row r="78836" s="1" customFormat="1"/>
    <row r="78837" s="1" customFormat="1"/>
    <row r="78838" s="1" customFormat="1"/>
    <row r="78839" s="1" customFormat="1"/>
    <row r="78840" s="1" customFormat="1"/>
    <row r="78841" s="1" customFormat="1"/>
    <row r="78842" s="1" customFormat="1"/>
    <row r="78843" s="1" customFormat="1"/>
    <row r="78844" s="1" customFormat="1"/>
    <row r="78845" s="1" customFormat="1"/>
    <row r="78846" s="1" customFormat="1"/>
    <row r="78847" s="1" customFormat="1"/>
    <row r="78848" s="1" customFormat="1"/>
    <row r="78849" s="1" customFormat="1"/>
    <row r="78850" s="1" customFormat="1"/>
    <row r="78851" s="1" customFormat="1"/>
    <row r="78852" s="1" customFormat="1"/>
    <row r="78853" s="1" customFormat="1"/>
    <row r="78854" s="1" customFormat="1"/>
    <row r="78855" s="1" customFormat="1"/>
    <row r="78856" s="1" customFormat="1"/>
    <row r="78857" s="1" customFormat="1"/>
    <row r="78858" s="1" customFormat="1"/>
    <row r="78859" s="1" customFormat="1"/>
    <row r="78860" s="1" customFormat="1"/>
    <row r="78861" s="1" customFormat="1"/>
    <row r="78862" s="1" customFormat="1"/>
    <row r="78863" s="1" customFormat="1"/>
    <row r="78864" s="1" customFormat="1"/>
    <row r="78865" s="1" customFormat="1"/>
    <row r="78866" s="1" customFormat="1"/>
    <row r="78867" s="1" customFormat="1"/>
    <row r="78868" s="1" customFormat="1"/>
    <row r="78869" s="1" customFormat="1"/>
    <row r="78870" s="1" customFormat="1"/>
    <row r="78871" s="1" customFormat="1"/>
    <row r="78872" s="1" customFormat="1"/>
    <row r="78873" s="1" customFormat="1"/>
    <row r="78874" s="1" customFormat="1"/>
    <row r="78875" s="1" customFormat="1"/>
    <row r="78876" s="1" customFormat="1"/>
    <row r="78877" s="1" customFormat="1"/>
    <row r="78878" s="1" customFormat="1"/>
    <row r="78879" s="1" customFormat="1"/>
    <row r="78880" s="1" customFormat="1"/>
    <row r="78881" s="1" customFormat="1"/>
    <row r="78882" s="1" customFormat="1"/>
    <row r="78883" s="1" customFormat="1"/>
    <row r="78884" s="1" customFormat="1"/>
    <row r="78885" s="1" customFormat="1"/>
    <row r="78886" s="1" customFormat="1"/>
    <row r="78887" s="1" customFormat="1"/>
    <row r="78888" s="1" customFormat="1"/>
    <row r="78889" s="1" customFormat="1"/>
    <row r="78890" s="1" customFormat="1"/>
    <row r="78891" s="1" customFormat="1"/>
    <row r="78892" s="1" customFormat="1"/>
    <row r="78893" s="1" customFormat="1"/>
    <row r="78894" s="1" customFormat="1"/>
    <row r="78895" s="1" customFormat="1"/>
    <row r="78896" s="1" customFormat="1"/>
    <row r="78897" s="1" customFormat="1"/>
    <row r="78898" s="1" customFormat="1"/>
    <row r="78899" s="1" customFormat="1"/>
    <row r="78900" s="1" customFormat="1"/>
    <row r="78901" s="1" customFormat="1"/>
    <row r="78902" s="1" customFormat="1"/>
    <row r="78903" s="1" customFormat="1"/>
    <row r="78904" s="1" customFormat="1"/>
    <row r="78905" s="1" customFormat="1"/>
    <row r="78906" s="1" customFormat="1"/>
    <row r="78907" s="1" customFormat="1"/>
    <row r="78908" s="1" customFormat="1"/>
    <row r="78909" s="1" customFormat="1"/>
    <row r="78910" s="1" customFormat="1"/>
    <row r="78911" s="1" customFormat="1"/>
    <row r="78912" s="1" customFormat="1"/>
    <row r="78913" s="1" customFormat="1"/>
    <row r="78914" s="1" customFormat="1"/>
    <row r="78915" s="1" customFormat="1"/>
    <row r="78916" s="1" customFormat="1"/>
    <row r="78917" s="1" customFormat="1"/>
    <row r="78918" s="1" customFormat="1"/>
    <row r="78919" s="1" customFormat="1"/>
    <row r="78920" s="1" customFormat="1"/>
    <row r="78921" s="1" customFormat="1"/>
    <row r="78922" s="1" customFormat="1"/>
    <row r="78923" s="1" customFormat="1"/>
    <row r="78924" s="1" customFormat="1"/>
    <row r="78925" s="1" customFormat="1"/>
    <row r="78926" s="1" customFormat="1"/>
    <row r="78927" s="1" customFormat="1"/>
    <row r="78928" s="1" customFormat="1"/>
    <row r="78929" s="1" customFormat="1"/>
    <row r="78930" s="1" customFormat="1"/>
    <row r="78931" s="1" customFormat="1"/>
    <row r="78932" s="1" customFormat="1"/>
    <row r="78933" s="1" customFormat="1"/>
    <row r="78934" s="1" customFormat="1"/>
    <row r="78935" s="1" customFormat="1"/>
    <row r="78936" s="1" customFormat="1"/>
    <row r="78937" s="1" customFormat="1"/>
    <row r="78938" s="1" customFormat="1"/>
    <row r="78939" s="1" customFormat="1"/>
    <row r="78940" s="1" customFormat="1"/>
    <row r="78941" s="1" customFormat="1"/>
    <row r="78942" s="1" customFormat="1"/>
    <row r="78943" s="1" customFormat="1"/>
    <row r="78944" s="1" customFormat="1"/>
    <row r="78945" s="1" customFormat="1"/>
    <row r="78946" s="1" customFormat="1"/>
    <row r="78947" s="1" customFormat="1"/>
    <row r="78948" s="1" customFormat="1"/>
    <row r="78949" s="1" customFormat="1"/>
    <row r="78950" s="1" customFormat="1"/>
    <row r="78951" s="1" customFormat="1"/>
    <row r="78952" s="1" customFormat="1"/>
    <row r="78953" s="1" customFormat="1"/>
    <row r="78954" s="1" customFormat="1"/>
    <row r="78955" s="1" customFormat="1"/>
    <row r="78956" s="1" customFormat="1"/>
    <row r="78957" s="1" customFormat="1"/>
    <row r="78958" s="1" customFormat="1"/>
    <row r="78959" s="1" customFormat="1"/>
    <row r="78960" s="1" customFormat="1"/>
    <row r="78961" s="1" customFormat="1"/>
    <row r="78962" s="1" customFormat="1"/>
    <row r="78963" s="1" customFormat="1"/>
    <row r="78964" s="1" customFormat="1"/>
    <row r="78965" s="1" customFormat="1"/>
    <row r="78966" s="1" customFormat="1"/>
    <row r="78967" s="1" customFormat="1"/>
    <row r="78968" s="1" customFormat="1"/>
    <row r="78969" s="1" customFormat="1"/>
    <row r="78970" s="1" customFormat="1"/>
    <row r="78971" s="1" customFormat="1"/>
    <row r="78972" s="1" customFormat="1"/>
    <row r="78973" s="1" customFormat="1"/>
    <row r="78974" s="1" customFormat="1"/>
    <row r="78975" s="1" customFormat="1"/>
    <row r="78976" s="1" customFormat="1"/>
    <row r="78977" s="1" customFormat="1"/>
    <row r="78978" s="1" customFormat="1"/>
    <row r="78979" s="1" customFormat="1"/>
    <row r="78980" s="1" customFormat="1"/>
    <row r="78981" s="1" customFormat="1"/>
    <row r="78982" s="1" customFormat="1"/>
    <row r="78983" s="1" customFormat="1"/>
    <row r="78984" s="1" customFormat="1"/>
    <row r="78985" s="1" customFormat="1"/>
    <row r="78986" s="1" customFormat="1"/>
    <row r="78987" s="1" customFormat="1"/>
    <row r="78988" s="1" customFormat="1"/>
    <row r="78989" s="1" customFormat="1"/>
    <row r="78990" s="1" customFormat="1"/>
    <row r="78991" s="1" customFormat="1"/>
    <row r="78992" s="1" customFormat="1"/>
    <row r="78993" s="1" customFormat="1"/>
    <row r="78994" s="1" customFormat="1"/>
    <row r="78995" s="1" customFormat="1"/>
    <row r="78996" s="1" customFormat="1"/>
    <row r="78997" s="1" customFormat="1"/>
    <row r="78998" s="1" customFormat="1"/>
    <row r="78999" s="1" customFormat="1"/>
    <row r="79000" s="1" customFormat="1"/>
    <row r="79001" s="1" customFormat="1"/>
    <row r="79002" s="1" customFormat="1"/>
    <row r="79003" s="1" customFormat="1"/>
    <row r="79004" s="1" customFormat="1"/>
    <row r="79005" s="1" customFormat="1"/>
    <row r="79006" s="1" customFormat="1"/>
    <row r="79007" s="1" customFormat="1"/>
    <row r="79008" s="1" customFormat="1"/>
    <row r="79009" s="1" customFormat="1"/>
    <row r="79010" s="1" customFormat="1"/>
    <row r="79011" s="1" customFormat="1"/>
    <row r="79012" s="1" customFormat="1"/>
    <row r="79013" s="1" customFormat="1"/>
    <row r="79014" s="1" customFormat="1"/>
    <row r="79015" s="1" customFormat="1"/>
    <row r="79016" s="1" customFormat="1"/>
    <row r="79017" s="1" customFormat="1"/>
    <row r="79018" s="1" customFormat="1"/>
    <row r="79019" s="1" customFormat="1"/>
    <row r="79020" s="1" customFormat="1"/>
    <row r="79021" s="1" customFormat="1"/>
    <row r="79022" s="1" customFormat="1"/>
    <row r="79023" s="1" customFormat="1"/>
    <row r="79024" s="1" customFormat="1"/>
    <row r="79025" s="1" customFormat="1"/>
    <row r="79026" s="1" customFormat="1"/>
    <row r="79027" s="1" customFormat="1"/>
    <row r="79028" s="1" customFormat="1"/>
    <row r="79029" s="1" customFormat="1"/>
    <row r="79030" s="1" customFormat="1"/>
    <row r="79031" s="1" customFormat="1"/>
    <row r="79032" s="1" customFormat="1"/>
    <row r="79033" s="1" customFormat="1"/>
    <row r="79034" s="1" customFormat="1"/>
    <row r="79035" s="1" customFormat="1"/>
    <row r="79036" s="1" customFormat="1"/>
    <row r="79037" s="1" customFormat="1"/>
    <row r="79038" s="1" customFormat="1"/>
    <row r="79039" s="1" customFormat="1"/>
    <row r="79040" s="1" customFormat="1"/>
    <row r="79041" s="1" customFormat="1"/>
    <row r="79042" s="1" customFormat="1"/>
    <row r="79043" s="1" customFormat="1"/>
    <row r="79044" s="1" customFormat="1"/>
    <row r="79045" s="1" customFormat="1"/>
    <row r="79046" s="1" customFormat="1"/>
    <row r="79047" s="1" customFormat="1"/>
    <row r="79048" s="1" customFormat="1"/>
    <row r="79049" s="1" customFormat="1"/>
    <row r="79050" s="1" customFormat="1"/>
    <row r="79051" s="1" customFormat="1"/>
    <row r="79052" s="1" customFormat="1"/>
    <row r="79053" s="1" customFormat="1"/>
    <row r="79054" s="1" customFormat="1"/>
    <row r="79055" s="1" customFormat="1"/>
    <row r="79056" s="1" customFormat="1"/>
    <row r="79057" s="1" customFormat="1"/>
    <row r="79058" s="1" customFormat="1"/>
    <row r="79059" s="1" customFormat="1"/>
    <row r="79060" s="1" customFormat="1"/>
    <row r="79061" s="1" customFormat="1"/>
    <row r="79062" s="1" customFormat="1"/>
    <row r="79063" s="1" customFormat="1"/>
    <row r="79064" s="1" customFormat="1"/>
    <row r="79065" s="1" customFormat="1"/>
    <row r="79066" s="1" customFormat="1"/>
    <row r="79067" s="1" customFormat="1"/>
    <row r="79068" s="1" customFormat="1"/>
    <row r="79069" s="1" customFormat="1"/>
    <row r="79070" s="1" customFormat="1"/>
    <row r="79071" s="1" customFormat="1"/>
    <row r="79072" s="1" customFormat="1"/>
    <row r="79073" s="1" customFormat="1"/>
    <row r="79074" s="1" customFormat="1"/>
    <row r="79075" s="1" customFormat="1"/>
    <row r="79076" s="1" customFormat="1"/>
    <row r="79077" s="1" customFormat="1"/>
    <row r="79078" s="1" customFormat="1"/>
    <row r="79079" s="1" customFormat="1"/>
    <row r="79080" s="1" customFormat="1"/>
    <row r="79081" s="1" customFormat="1"/>
    <row r="79082" s="1" customFormat="1"/>
    <row r="79083" s="1" customFormat="1"/>
    <row r="79084" s="1" customFormat="1"/>
    <row r="79085" s="1" customFormat="1"/>
    <row r="79086" s="1" customFormat="1"/>
    <row r="79087" s="1" customFormat="1"/>
    <row r="79088" s="1" customFormat="1"/>
    <row r="79089" s="1" customFormat="1"/>
    <row r="79090" s="1" customFormat="1"/>
    <row r="79091" s="1" customFormat="1"/>
    <row r="79092" s="1" customFormat="1"/>
    <row r="79093" s="1" customFormat="1"/>
    <row r="79094" s="1" customFormat="1"/>
    <row r="79095" s="1" customFormat="1"/>
    <row r="79096" s="1" customFormat="1"/>
    <row r="79097" s="1" customFormat="1"/>
    <row r="79098" s="1" customFormat="1"/>
    <row r="79099" s="1" customFormat="1"/>
    <row r="79100" s="1" customFormat="1"/>
    <row r="79101" s="1" customFormat="1"/>
    <row r="79102" s="1" customFormat="1"/>
    <row r="79103" s="1" customFormat="1"/>
    <row r="79104" s="1" customFormat="1"/>
    <row r="79105" s="1" customFormat="1"/>
    <row r="79106" s="1" customFormat="1"/>
    <row r="79107" s="1" customFormat="1"/>
    <row r="79108" s="1" customFormat="1"/>
    <row r="79109" s="1" customFormat="1"/>
    <row r="79110" s="1" customFormat="1"/>
    <row r="79111" s="1" customFormat="1"/>
    <row r="79112" s="1" customFormat="1"/>
    <row r="79113" s="1" customFormat="1"/>
    <row r="79114" s="1" customFormat="1"/>
    <row r="79115" s="1" customFormat="1"/>
    <row r="79116" s="1" customFormat="1"/>
    <row r="79117" s="1" customFormat="1"/>
    <row r="79118" s="1" customFormat="1"/>
    <row r="79119" s="1" customFormat="1"/>
    <row r="79120" s="1" customFormat="1"/>
    <row r="79121" s="1" customFormat="1"/>
    <row r="79122" s="1" customFormat="1"/>
    <row r="79123" s="1" customFormat="1"/>
    <row r="79124" s="1" customFormat="1"/>
    <row r="79125" s="1" customFormat="1"/>
    <row r="79126" s="1" customFormat="1"/>
    <row r="79127" s="1" customFormat="1"/>
    <row r="79128" s="1" customFormat="1"/>
    <row r="79129" s="1" customFormat="1"/>
    <row r="79130" s="1" customFormat="1"/>
    <row r="79131" s="1" customFormat="1"/>
    <row r="79132" s="1" customFormat="1"/>
    <row r="79133" s="1" customFormat="1"/>
    <row r="79134" s="1" customFormat="1"/>
    <row r="79135" s="1" customFormat="1"/>
    <row r="79136" s="1" customFormat="1"/>
    <row r="79137" s="1" customFormat="1"/>
    <row r="79138" s="1" customFormat="1"/>
    <row r="79139" s="1" customFormat="1"/>
    <row r="79140" s="1" customFormat="1"/>
    <row r="79141" s="1" customFormat="1"/>
    <row r="79142" s="1" customFormat="1"/>
    <row r="79143" s="1" customFormat="1"/>
    <row r="79144" s="1" customFormat="1"/>
    <row r="79145" s="1" customFormat="1"/>
    <row r="79146" s="1" customFormat="1"/>
    <row r="79147" s="1" customFormat="1"/>
    <row r="79148" s="1" customFormat="1"/>
    <row r="79149" s="1" customFormat="1"/>
    <row r="79150" s="1" customFormat="1"/>
    <row r="79151" s="1" customFormat="1"/>
    <row r="79152" s="1" customFormat="1"/>
    <row r="79153" s="1" customFormat="1"/>
    <row r="79154" s="1" customFormat="1"/>
    <row r="79155" s="1" customFormat="1"/>
    <row r="79156" s="1" customFormat="1"/>
    <row r="79157" s="1" customFormat="1"/>
    <row r="79158" s="1" customFormat="1"/>
    <row r="79159" s="1" customFormat="1"/>
    <row r="79160" s="1" customFormat="1"/>
    <row r="79161" s="1" customFormat="1"/>
    <row r="79162" s="1" customFormat="1"/>
    <row r="79163" s="1" customFormat="1"/>
    <row r="79164" s="1" customFormat="1"/>
    <row r="79165" s="1" customFormat="1"/>
    <row r="79166" s="1" customFormat="1"/>
    <row r="79167" s="1" customFormat="1"/>
    <row r="79168" s="1" customFormat="1"/>
    <row r="79169" s="1" customFormat="1"/>
    <row r="79170" s="1" customFormat="1"/>
    <row r="79171" s="1" customFormat="1"/>
    <row r="79172" s="1" customFormat="1"/>
    <row r="79173" s="1" customFormat="1"/>
    <row r="79174" s="1" customFormat="1"/>
    <row r="79175" s="1" customFormat="1"/>
    <row r="79176" s="1" customFormat="1"/>
    <row r="79177" s="1" customFormat="1"/>
    <row r="79178" s="1" customFormat="1"/>
    <row r="79179" s="1" customFormat="1"/>
    <row r="79180" s="1" customFormat="1"/>
    <row r="79181" s="1" customFormat="1"/>
    <row r="79182" s="1" customFormat="1"/>
    <row r="79183" s="1" customFormat="1"/>
    <row r="79184" s="1" customFormat="1"/>
    <row r="79185" s="1" customFormat="1"/>
    <row r="79186" s="1" customFormat="1"/>
    <row r="79187" s="1" customFormat="1"/>
    <row r="79188" s="1" customFormat="1"/>
    <row r="79189" s="1" customFormat="1"/>
    <row r="79190" s="1" customFormat="1"/>
    <row r="79191" s="1" customFormat="1"/>
    <row r="79192" s="1" customFormat="1"/>
    <row r="79193" s="1" customFormat="1"/>
    <row r="79194" s="1" customFormat="1"/>
    <row r="79195" s="1" customFormat="1"/>
    <row r="79196" s="1" customFormat="1"/>
    <row r="79197" s="1" customFormat="1"/>
    <row r="79198" s="1" customFormat="1"/>
    <row r="79199" s="1" customFormat="1"/>
    <row r="79200" s="1" customFormat="1"/>
    <row r="79201" s="1" customFormat="1"/>
    <row r="79202" s="1" customFormat="1"/>
    <row r="79203" s="1" customFormat="1"/>
    <row r="79204" s="1" customFormat="1"/>
    <row r="79205" s="1" customFormat="1"/>
    <row r="79206" s="1" customFormat="1"/>
    <row r="79207" s="1" customFormat="1"/>
    <row r="79208" s="1" customFormat="1"/>
    <row r="79209" s="1" customFormat="1"/>
    <row r="79210" s="1" customFormat="1"/>
    <row r="79211" s="1" customFormat="1"/>
    <row r="79212" s="1" customFormat="1"/>
    <row r="79213" s="1" customFormat="1"/>
    <row r="79214" s="1" customFormat="1"/>
    <row r="79215" s="1" customFormat="1"/>
    <row r="79216" s="1" customFormat="1"/>
    <row r="79217" s="1" customFormat="1"/>
    <row r="79218" s="1" customFormat="1"/>
    <row r="79219" s="1" customFormat="1"/>
    <row r="79220" s="1" customFormat="1"/>
    <row r="79221" s="1" customFormat="1"/>
    <row r="79222" s="1" customFormat="1"/>
    <row r="79223" s="1" customFormat="1"/>
    <row r="79224" s="1" customFormat="1"/>
    <row r="79225" s="1" customFormat="1"/>
    <row r="79226" s="1" customFormat="1"/>
    <row r="79227" s="1" customFormat="1"/>
    <row r="79228" s="1" customFormat="1"/>
    <row r="79229" s="1" customFormat="1"/>
    <row r="79230" s="1" customFormat="1"/>
    <row r="79231" s="1" customFormat="1"/>
    <row r="79232" s="1" customFormat="1"/>
    <row r="79233" s="1" customFormat="1"/>
    <row r="79234" s="1" customFormat="1"/>
    <row r="79235" s="1" customFormat="1"/>
    <row r="79236" s="1" customFormat="1"/>
    <row r="79237" s="1" customFormat="1"/>
    <row r="79238" s="1" customFormat="1"/>
    <row r="79239" s="1" customFormat="1"/>
    <row r="79240" s="1" customFormat="1"/>
    <row r="79241" s="1" customFormat="1"/>
    <row r="79242" s="1" customFormat="1"/>
    <row r="79243" s="1" customFormat="1"/>
    <row r="79244" s="1" customFormat="1"/>
    <row r="79245" s="1" customFormat="1"/>
    <row r="79246" s="1" customFormat="1"/>
    <row r="79247" s="1" customFormat="1"/>
    <row r="79248" s="1" customFormat="1"/>
    <row r="79249" s="1" customFormat="1"/>
    <row r="79250" s="1" customFormat="1"/>
    <row r="79251" s="1" customFormat="1"/>
    <row r="79252" s="1" customFormat="1"/>
    <row r="79253" s="1" customFormat="1"/>
    <row r="79254" s="1" customFormat="1"/>
    <row r="79255" s="1" customFormat="1"/>
    <row r="79256" s="1" customFormat="1"/>
    <row r="79257" s="1" customFormat="1"/>
    <row r="79258" s="1" customFormat="1"/>
    <row r="79259" s="1" customFormat="1"/>
    <row r="79260" s="1" customFormat="1"/>
    <row r="79261" s="1" customFormat="1"/>
    <row r="79262" s="1" customFormat="1"/>
    <row r="79263" s="1" customFormat="1"/>
    <row r="79264" s="1" customFormat="1"/>
    <row r="79265" s="1" customFormat="1"/>
    <row r="79266" s="1" customFormat="1"/>
    <row r="79267" s="1" customFormat="1"/>
    <row r="79268" s="1" customFormat="1"/>
    <row r="79269" s="1" customFormat="1"/>
    <row r="79270" s="1" customFormat="1"/>
    <row r="79271" s="1" customFormat="1"/>
    <row r="79272" s="1" customFormat="1"/>
    <row r="79273" s="1" customFormat="1"/>
    <row r="79274" s="1" customFormat="1"/>
    <row r="79275" s="1" customFormat="1"/>
    <row r="79276" s="1" customFormat="1"/>
    <row r="79277" s="1" customFormat="1"/>
    <row r="79278" s="1" customFormat="1"/>
    <row r="79279" s="1" customFormat="1"/>
    <row r="79280" s="1" customFormat="1"/>
    <row r="79281" s="1" customFormat="1"/>
    <row r="79282" s="1" customFormat="1"/>
    <row r="79283" s="1" customFormat="1"/>
    <row r="79284" s="1" customFormat="1"/>
    <row r="79285" s="1" customFormat="1"/>
    <row r="79286" s="1" customFormat="1"/>
    <row r="79287" s="1" customFormat="1"/>
    <row r="79288" s="1" customFormat="1"/>
    <row r="79289" s="1" customFormat="1"/>
    <row r="79290" s="1" customFormat="1"/>
    <row r="79291" s="1" customFormat="1"/>
    <row r="79292" s="1" customFormat="1"/>
    <row r="79293" s="1" customFormat="1"/>
    <row r="79294" s="1" customFormat="1"/>
    <row r="79295" s="1" customFormat="1"/>
    <row r="79296" s="1" customFormat="1"/>
    <row r="79297" s="1" customFormat="1"/>
    <row r="79298" s="1" customFormat="1"/>
    <row r="79299" s="1" customFormat="1"/>
    <row r="79300" s="1" customFormat="1"/>
    <row r="79301" s="1" customFormat="1"/>
    <row r="79302" s="1" customFormat="1"/>
    <row r="79303" s="1" customFormat="1"/>
    <row r="79304" s="1" customFormat="1"/>
    <row r="79305" s="1" customFormat="1"/>
    <row r="79306" s="1" customFormat="1"/>
    <row r="79307" s="1" customFormat="1"/>
    <row r="79308" s="1" customFormat="1"/>
    <row r="79309" s="1" customFormat="1"/>
    <row r="79310" s="1" customFormat="1"/>
    <row r="79311" s="1" customFormat="1"/>
    <row r="79312" s="1" customFormat="1"/>
    <row r="79313" s="1" customFormat="1"/>
    <row r="79314" s="1" customFormat="1"/>
    <row r="79315" s="1" customFormat="1"/>
    <row r="79316" s="1" customFormat="1"/>
    <row r="79317" s="1" customFormat="1"/>
    <row r="79318" s="1" customFormat="1"/>
    <row r="79319" s="1" customFormat="1"/>
    <row r="79320" s="1" customFormat="1"/>
    <row r="79321" s="1" customFormat="1"/>
    <row r="79322" s="1" customFormat="1"/>
    <row r="79323" s="1" customFormat="1"/>
    <row r="79324" s="1" customFormat="1"/>
    <row r="79325" s="1" customFormat="1"/>
    <row r="79326" s="1" customFormat="1"/>
    <row r="79327" s="1" customFormat="1"/>
    <row r="79328" s="1" customFormat="1"/>
    <row r="79329" s="1" customFormat="1"/>
    <row r="79330" s="1" customFormat="1"/>
    <row r="79331" s="1" customFormat="1"/>
    <row r="79332" s="1" customFormat="1"/>
    <row r="79333" s="1" customFormat="1"/>
    <row r="79334" s="1" customFormat="1"/>
    <row r="79335" s="1" customFormat="1"/>
    <row r="79336" s="1" customFormat="1"/>
    <row r="79337" s="1" customFormat="1"/>
    <row r="79338" s="1" customFormat="1"/>
    <row r="79339" s="1" customFormat="1"/>
    <row r="79340" s="1" customFormat="1"/>
    <row r="79341" s="1" customFormat="1"/>
    <row r="79342" s="1" customFormat="1"/>
    <row r="79343" s="1" customFormat="1"/>
    <row r="79344" s="1" customFormat="1"/>
    <row r="79345" s="1" customFormat="1"/>
    <row r="79346" s="1" customFormat="1"/>
    <row r="79347" s="1" customFormat="1"/>
    <row r="79348" s="1" customFormat="1"/>
    <row r="79349" s="1" customFormat="1"/>
    <row r="79350" s="1" customFormat="1"/>
    <row r="79351" s="1" customFormat="1"/>
    <row r="79352" s="1" customFormat="1"/>
    <row r="79353" s="1" customFormat="1"/>
    <row r="79354" s="1" customFormat="1"/>
    <row r="79355" s="1" customFormat="1"/>
    <row r="79356" s="1" customFormat="1"/>
    <row r="79357" s="1" customFormat="1"/>
    <row r="79358" s="1" customFormat="1"/>
    <row r="79359" s="1" customFormat="1"/>
    <row r="79360" s="1" customFormat="1"/>
    <row r="79361" s="1" customFormat="1"/>
    <row r="79362" s="1" customFormat="1"/>
    <row r="79363" s="1" customFormat="1"/>
    <row r="79364" s="1" customFormat="1"/>
    <row r="79365" s="1" customFormat="1"/>
    <row r="79366" s="1" customFormat="1"/>
    <row r="79367" s="1" customFormat="1"/>
    <row r="79368" s="1" customFormat="1"/>
    <row r="79369" s="1" customFormat="1"/>
    <row r="79370" s="1" customFormat="1"/>
    <row r="79371" s="1" customFormat="1"/>
    <row r="79372" s="1" customFormat="1"/>
    <row r="79373" s="1" customFormat="1"/>
    <row r="79374" s="1" customFormat="1"/>
    <row r="79375" s="1" customFormat="1"/>
    <row r="79376" s="1" customFormat="1"/>
    <row r="79377" s="1" customFormat="1"/>
    <row r="79378" s="1" customFormat="1"/>
    <row r="79379" s="1" customFormat="1"/>
    <row r="79380" s="1" customFormat="1"/>
    <row r="79381" s="1" customFormat="1"/>
    <row r="79382" s="1" customFormat="1"/>
    <row r="79383" s="1" customFormat="1"/>
    <row r="79384" s="1" customFormat="1"/>
    <row r="79385" s="1" customFormat="1"/>
    <row r="79386" s="1" customFormat="1"/>
    <row r="79387" s="1" customFormat="1"/>
    <row r="79388" s="1" customFormat="1"/>
    <row r="79389" s="1" customFormat="1"/>
    <row r="79390" s="1" customFormat="1"/>
    <row r="79391" s="1" customFormat="1"/>
    <row r="79392" s="1" customFormat="1"/>
    <row r="79393" s="1" customFormat="1"/>
    <row r="79394" s="1" customFormat="1"/>
    <row r="79395" s="1" customFormat="1"/>
    <row r="79396" s="1" customFormat="1"/>
    <row r="79397" s="1" customFormat="1"/>
    <row r="79398" s="1" customFormat="1"/>
    <row r="79399" s="1" customFormat="1"/>
    <row r="79400" s="1" customFormat="1"/>
    <row r="79401" s="1" customFormat="1"/>
    <row r="79402" s="1" customFormat="1"/>
    <row r="79403" s="1" customFormat="1"/>
    <row r="79404" s="1" customFormat="1"/>
    <row r="79405" s="1" customFormat="1"/>
    <row r="79406" s="1" customFormat="1"/>
    <row r="79407" s="1" customFormat="1"/>
    <row r="79408" s="1" customFormat="1"/>
    <row r="79409" s="1" customFormat="1"/>
    <row r="79410" s="1" customFormat="1"/>
    <row r="79411" s="1" customFormat="1"/>
    <row r="79412" s="1" customFormat="1"/>
    <row r="79413" s="1" customFormat="1"/>
    <row r="79414" s="1" customFormat="1"/>
    <row r="79415" s="1" customFormat="1"/>
    <row r="79416" s="1" customFormat="1"/>
    <row r="79417" s="1" customFormat="1"/>
    <row r="79418" s="1" customFormat="1"/>
    <row r="79419" s="1" customFormat="1"/>
    <row r="79420" s="1" customFormat="1"/>
    <row r="79421" s="1" customFormat="1"/>
    <row r="79422" s="1" customFormat="1"/>
    <row r="79423" s="1" customFormat="1"/>
    <row r="79424" s="1" customFormat="1"/>
    <row r="79425" s="1" customFormat="1"/>
    <row r="79426" s="1" customFormat="1"/>
    <row r="79427" s="1" customFormat="1"/>
    <row r="79428" s="1" customFormat="1"/>
    <row r="79429" s="1" customFormat="1"/>
    <row r="79430" s="1" customFormat="1"/>
    <row r="79431" s="1" customFormat="1"/>
    <row r="79432" s="1" customFormat="1"/>
    <row r="79433" s="1" customFormat="1"/>
    <row r="79434" s="1" customFormat="1"/>
    <row r="79435" s="1" customFormat="1"/>
    <row r="79436" s="1" customFormat="1"/>
    <row r="79437" s="1" customFormat="1"/>
    <row r="79438" s="1" customFormat="1"/>
    <row r="79439" s="1" customFormat="1"/>
    <row r="79440" s="1" customFormat="1"/>
    <row r="79441" s="1" customFormat="1"/>
    <row r="79442" s="1" customFormat="1"/>
    <row r="79443" s="1" customFormat="1"/>
    <row r="79444" s="1" customFormat="1"/>
    <row r="79445" s="1" customFormat="1"/>
    <row r="79446" s="1" customFormat="1"/>
    <row r="79447" s="1" customFormat="1"/>
    <row r="79448" s="1" customFormat="1"/>
    <row r="79449" s="1" customFormat="1"/>
    <row r="79450" s="1" customFormat="1"/>
    <row r="79451" s="1" customFormat="1"/>
    <row r="79452" s="1" customFormat="1"/>
    <row r="79453" s="1" customFormat="1"/>
    <row r="79454" s="1" customFormat="1"/>
    <row r="79455" s="1" customFormat="1"/>
    <row r="79456" s="1" customFormat="1"/>
    <row r="79457" s="1" customFormat="1"/>
    <row r="79458" s="1" customFormat="1"/>
    <row r="79459" s="1" customFormat="1"/>
    <row r="79460" s="1" customFormat="1"/>
    <row r="79461" s="1" customFormat="1"/>
    <row r="79462" s="1" customFormat="1"/>
    <row r="79463" s="1" customFormat="1"/>
    <row r="79464" s="1" customFormat="1"/>
    <row r="79465" s="1" customFormat="1"/>
    <row r="79466" s="1" customFormat="1"/>
    <row r="79467" s="1" customFormat="1"/>
    <row r="79468" s="1" customFormat="1"/>
    <row r="79469" s="1" customFormat="1"/>
    <row r="79470" s="1" customFormat="1"/>
    <row r="79471" s="1" customFormat="1"/>
    <row r="79472" s="1" customFormat="1"/>
    <row r="79473" s="1" customFormat="1"/>
    <row r="79474" s="1" customFormat="1"/>
    <row r="79475" s="1" customFormat="1"/>
    <row r="79476" s="1" customFormat="1"/>
    <row r="79477" s="1" customFormat="1"/>
    <row r="79478" s="1" customFormat="1"/>
    <row r="79479" s="1" customFormat="1"/>
    <row r="79480" s="1" customFormat="1"/>
    <row r="79481" s="1" customFormat="1"/>
    <row r="79482" s="1" customFormat="1"/>
    <row r="79483" s="1" customFormat="1"/>
    <row r="79484" s="1" customFormat="1"/>
    <row r="79485" s="1" customFormat="1"/>
    <row r="79486" s="1" customFormat="1"/>
    <row r="79487" s="1" customFormat="1"/>
    <row r="79488" s="1" customFormat="1"/>
    <row r="79489" s="1" customFormat="1"/>
    <row r="79490" s="1" customFormat="1"/>
    <row r="79491" s="1" customFormat="1"/>
    <row r="79492" s="1" customFormat="1"/>
    <row r="79493" s="1" customFormat="1"/>
    <row r="79494" s="1" customFormat="1"/>
    <row r="79495" s="1" customFormat="1"/>
    <row r="79496" s="1" customFormat="1"/>
    <row r="79497" s="1" customFormat="1"/>
    <row r="79498" s="1" customFormat="1"/>
    <row r="79499" s="1" customFormat="1"/>
    <row r="79500" s="1" customFormat="1"/>
    <row r="79501" s="1" customFormat="1"/>
    <row r="79502" s="1" customFormat="1"/>
    <row r="79503" s="1" customFormat="1"/>
    <row r="79504" s="1" customFormat="1"/>
    <row r="79505" s="1" customFormat="1"/>
    <row r="79506" s="1" customFormat="1"/>
    <row r="79507" s="1" customFormat="1"/>
    <row r="79508" s="1" customFormat="1"/>
    <row r="79509" s="1" customFormat="1"/>
    <row r="79510" s="1" customFormat="1"/>
    <row r="79511" s="1" customFormat="1"/>
    <row r="79512" s="1" customFormat="1"/>
    <row r="79513" s="1" customFormat="1"/>
    <row r="79514" s="1" customFormat="1"/>
    <row r="79515" s="1" customFormat="1"/>
    <row r="79516" s="1" customFormat="1"/>
    <row r="79517" s="1" customFormat="1"/>
    <row r="79518" s="1" customFormat="1"/>
    <row r="79519" s="1" customFormat="1"/>
    <row r="79520" s="1" customFormat="1"/>
    <row r="79521" s="1" customFormat="1"/>
    <row r="79522" s="1" customFormat="1"/>
    <row r="79523" s="1" customFormat="1"/>
    <row r="79524" s="1" customFormat="1"/>
    <row r="79525" s="1" customFormat="1"/>
    <row r="79526" s="1" customFormat="1"/>
    <row r="79527" s="1" customFormat="1"/>
    <row r="79528" s="1" customFormat="1"/>
    <row r="79529" s="1" customFormat="1"/>
    <row r="79530" s="1" customFormat="1"/>
    <row r="79531" s="1" customFormat="1"/>
    <row r="79532" s="1" customFormat="1"/>
    <row r="79533" s="1" customFormat="1"/>
    <row r="79534" s="1" customFormat="1"/>
    <row r="79535" s="1" customFormat="1"/>
    <row r="79536" s="1" customFormat="1"/>
    <row r="79537" s="1" customFormat="1"/>
    <row r="79538" s="1" customFormat="1"/>
    <row r="79539" s="1" customFormat="1"/>
    <row r="79540" s="1" customFormat="1"/>
    <row r="79541" s="1" customFormat="1"/>
    <row r="79542" s="1" customFormat="1"/>
    <row r="79543" s="1" customFormat="1"/>
    <row r="79544" s="1" customFormat="1"/>
    <row r="79545" s="1" customFormat="1"/>
    <row r="79546" s="1" customFormat="1"/>
    <row r="79547" s="1" customFormat="1"/>
    <row r="79548" s="1" customFormat="1"/>
    <row r="79549" s="1" customFormat="1"/>
    <row r="79550" s="1" customFormat="1"/>
    <row r="79551" s="1" customFormat="1"/>
    <row r="79552" s="1" customFormat="1"/>
    <row r="79553" s="1" customFormat="1"/>
    <row r="79554" s="1" customFormat="1"/>
    <row r="79555" s="1" customFormat="1"/>
    <row r="79556" s="1" customFormat="1"/>
    <row r="79557" s="1" customFormat="1"/>
    <row r="79558" s="1" customFormat="1"/>
    <row r="79559" s="1" customFormat="1"/>
    <row r="79560" s="1" customFormat="1"/>
    <row r="79561" s="1" customFormat="1"/>
    <row r="79562" s="1" customFormat="1"/>
    <row r="79563" s="1" customFormat="1"/>
    <row r="79564" s="1" customFormat="1"/>
    <row r="79565" s="1" customFormat="1"/>
    <row r="79566" s="1" customFormat="1"/>
    <row r="79567" s="1" customFormat="1"/>
    <row r="79568" s="1" customFormat="1"/>
    <row r="79569" s="1" customFormat="1"/>
    <row r="79570" s="1" customFormat="1"/>
    <row r="79571" s="1" customFormat="1"/>
    <row r="79572" s="1" customFormat="1"/>
    <row r="79573" s="1" customFormat="1"/>
    <row r="79574" s="1" customFormat="1"/>
    <row r="79575" s="1" customFormat="1"/>
    <row r="79576" s="1" customFormat="1"/>
    <row r="79577" s="1" customFormat="1"/>
    <row r="79578" s="1" customFormat="1"/>
    <row r="79579" s="1" customFormat="1"/>
    <row r="79580" s="1" customFormat="1"/>
    <row r="79581" s="1" customFormat="1"/>
    <row r="79582" s="1" customFormat="1"/>
    <row r="79583" s="1" customFormat="1"/>
    <row r="79584" s="1" customFormat="1"/>
    <row r="79585" s="1" customFormat="1"/>
    <row r="79586" s="1" customFormat="1"/>
    <row r="79587" s="1" customFormat="1"/>
    <row r="79588" s="1" customFormat="1"/>
    <row r="79589" s="1" customFormat="1"/>
    <row r="79590" s="1" customFormat="1"/>
    <row r="79591" s="1" customFormat="1"/>
    <row r="79592" s="1" customFormat="1"/>
    <row r="79593" s="1" customFormat="1"/>
    <row r="79594" s="1" customFormat="1"/>
    <row r="79595" s="1" customFormat="1"/>
    <row r="79596" s="1" customFormat="1"/>
    <row r="79597" s="1" customFormat="1"/>
    <row r="79598" s="1" customFormat="1"/>
    <row r="79599" s="1" customFormat="1"/>
    <row r="79600" s="1" customFormat="1"/>
    <row r="79601" s="1" customFormat="1"/>
    <row r="79602" s="1" customFormat="1"/>
    <row r="79603" s="1" customFormat="1"/>
    <row r="79604" s="1" customFormat="1"/>
    <row r="79605" s="1" customFormat="1"/>
    <row r="79606" s="1" customFormat="1"/>
    <row r="79607" s="1" customFormat="1"/>
    <row r="79608" s="1" customFormat="1"/>
    <row r="79609" s="1" customFormat="1"/>
    <row r="79610" s="1" customFormat="1"/>
    <row r="79611" s="1" customFormat="1"/>
    <row r="79612" s="1" customFormat="1"/>
    <row r="79613" s="1" customFormat="1"/>
    <row r="79614" s="1" customFormat="1"/>
    <row r="79615" s="1" customFormat="1"/>
    <row r="79616" s="1" customFormat="1"/>
    <row r="79617" s="1" customFormat="1"/>
    <row r="79618" s="1" customFormat="1"/>
    <row r="79619" s="1" customFormat="1"/>
    <row r="79620" s="1" customFormat="1"/>
    <row r="79621" s="1" customFormat="1"/>
    <row r="79622" s="1" customFormat="1"/>
    <row r="79623" s="1" customFormat="1"/>
    <row r="79624" s="1" customFormat="1"/>
    <row r="79625" s="1" customFormat="1"/>
    <row r="79626" s="1" customFormat="1"/>
    <row r="79627" s="1" customFormat="1"/>
    <row r="79628" s="1" customFormat="1"/>
    <row r="79629" s="1" customFormat="1"/>
    <row r="79630" s="1" customFormat="1"/>
    <row r="79631" s="1" customFormat="1"/>
    <row r="79632" s="1" customFormat="1"/>
    <row r="79633" s="1" customFormat="1"/>
    <row r="79634" s="1" customFormat="1"/>
    <row r="79635" s="1" customFormat="1"/>
    <row r="79636" s="1" customFormat="1"/>
    <row r="79637" s="1" customFormat="1"/>
    <row r="79638" s="1" customFormat="1"/>
    <row r="79639" s="1" customFormat="1"/>
    <row r="79640" s="1" customFormat="1"/>
    <row r="79641" s="1" customFormat="1"/>
    <row r="79642" s="1" customFormat="1"/>
    <row r="79643" s="1" customFormat="1"/>
    <row r="79644" s="1" customFormat="1"/>
    <row r="79645" s="1" customFormat="1"/>
    <row r="79646" s="1" customFormat="1"/>
    <row r="79647" s="1" customFormat="1"/>
    <row r="79648" s="1" customFormat="1"/>
    <row r="79649" s="1" customFormat="1"/>
    <row r="79650" s="1" customFormat="1"/>
    <row r="79651" s="1" customFormat="1"/>
    <row r="79652" s="1" customFormat="1"/>
    <row r="79653" s="1" customFormat="1"/>
    <row r="79654" s="1" customFormat="1"/>
    <row r="79655" s="1" customFormat="1"/>
    <row r="79656" s="1" customFormat="1"/>
    <row r="79657" s="1" customFormat="1"/>
    <row r="79658" s="1" customFormat="1"/>
    <row r="79659" s="1" customFormat="1"/>
    <row r="79660" s="1" customFormat="1"/>
    <row r="79661" s="1" customFormat="1"/>
    <row r="79662" s="1" customFormat="1"/>
    <row r="79663" s="1" customFormat="1"/>
    <row r="79664" s="1" customFormat="1"/>
    <row r="79665" s="1" customFormat="1"/>
    <row r="79666" s="1" customFormat="1"/>
    <row r="79667" s="1" customFormat="1"/>
    <row r="79668" s="1" customFormat="1"/>
    <row r="79669" s="1" customFormat="1"/>
    <row r="79670" s="1" customFormat="1"/>
    <row r="79671" s="1" customFormat="1"/>
    <row r="79672" s="1" customFormat="1"/>
    <row r="79673" s="1" customFormat="1"/>
    <row r="79674" s="1" customFormat="1"/>
    <row r="79675" s="1" customFormat="1"/>
    <row r="79676" s="1" customFormat="1"/>
    <row r="79677" s="1" customFormat="1"/>
    <row r="79678" s="1" customFormat="1"/>
    <row r="79679" s="1" customFormat="1"/>
    <row r="79680" s="1" customFormat="1"/>
    <row r="79681" s="1" customFormat="1"/>
    <row r="79682" s="1" customFormat="1"/>
    <row r="79683" s="1" customFormat="1"/>
    <row r="79684" s="1" customFormat="1"/>
    <row r="79685" s="1" customFormat="1"/>
    <row r="79686" s="1" customFormat="1"/>
    <row r="79687" s="1" customFormat="1"/>
    <row r="79688" s="1" customFormat="1"/>
    <row r="79689" s="1" customFormat="1"/>
    <row r="79690" s="1" customFormat="1"/>
    <row r="79691" s="1" customFormat="1"/>
    <row r="79692" s="1" customFormat="1"/>
    <row r="79693" s="1" customFormat="1"/>
    <row r="79694" s="1" customFormat="1"/>
    <row r="79695" s="1" customFormat="1"/>
    <row r="79696" s="1" customFormat="1"/>
    <row r="79697" s="1" customFormat="1"/>
    <row r="79698" s="1" customFormat="1"/>
    <row r="79699" s="1" customFormat="1"/>
    <row r="79700" s="1" customFormat="1"/>
    <row r="79701" s="1" customFormat="1"/>
    <row r="79702" s="1" customFormat="1"/>
    <row r="79703" s="1" customFormat="1"/>
    <row r="79704" s="1" customFormat="1"/>
    <row r="79705" s="1" customFormat="1"/>
    <row r="79706" s="1" customFormat="1"/>
    <row r="79707" s="1" customFormat="1"/>
    <row r="79708" s="1" customFormat="1"/>
    <row r="79709" s="1" customFormat="1"/>
    <row r="79710" s="1" customFormat="1"/>
    <row r="79711" s="1" customFormat="1"/>
    <row r="79712" s="1" customFormat="1"/>
    <row r="79713" s="1" customFormat="1"/>
    <row r="79714" s="1" customFormat="1"/>
    <row r="79715" s="1" customFormat="1"/>
    <row r="79716" s="1" customFormat="1"/>
    <row r="79717" s="1" customFormat="1"/>
    <row r="79718" s="1" customFormat="1"/>
    <row r="79719" s="1" customFormat="1"/>
    <row r="79720" s="1" customFormat="1"/>
    <row r="79721" s="1" customFormat="1"/>
    <row r="79722" s="1" customFormat="1"/>
    <row r="79723" s="1" customFormat="1"/>
    <row r="79724" s="1" customFormat="1"/>
    <row r="79725" s="1" customFormat="1"/>
    <row r="79726" s="1" customFormat="1"/>
    <row r="79727" s="1" customFormat="1"/>
    <row r="79728" s="1" customFormat="1"/>
    <row r="79729" s="1" customFormat="1"/>
    <row r="79730" s="1" customFormat="1"/>
    <row r="79731" s="1" customFormat="1"/>
    <row r="79732" s="1" customFormat="1"/>
    <row r="79733" s="1" customFormat="1"/>
    <row r="79734" s="1" customFormat="1"/>
    <row r="79735" s="1" customFormat="1"/>
    <row r="79736" s="1" customFormat="1"/>
    <row r="79737" s="1" customFormat="1"/>
    <row r="79738" s="1" customFormat="1"/>
    <row r="79739" s="1" customFormat="1"/>
    <row r="79740" s="1" customFormat="1"/>
    <row r="79741" s="1" customFormat="1"/>
    <row r="79742" s="1" customFormat="1"/>
    <row r="79743" s="1" customFormat="1"/>
    <row r="79744" s="1" customFormat="1"/>
    <row r="79745" s="1" customFormat="1"/>
    <row r="79746" s="1" customFormat="1"/>
    <row r="79747" s="1" customFormat="1"/>
    <row r="79748" s="1" customFormat="1"/>
    <row r="79749" s="1" customFormat="1"/>
    <row r="79750" s="1" customFormat="1"/>
    <row r="79751" s="1" customFormat="1"/>
    <row r="79752" s="1" customFormat="1"/>
    <row r="79753" s="1" customFormat="1"/>
    <row r="79754" s="1" customFormat="1"/>
    <row r="79755" s="1" customFormat="1"/>
    <row r="79756" s="1" customFormat="1"/>
    <row r="79757" s="1" customFormat="1"/>
    <row r="79758" s="1" customFormat="1"/>
    <row r="79759" s="1" customFormat="1"/>
    <row r="79760" s="1" customFormat="1"/>
    <row r="79761" s="1" customFormat="1"/>
    <row r="79762" s="1" customFormat="1"/>
    <row r="79763" s="1" customFormat="1"/>
    <row r="79764" s="1" customFormat="1"/>
    <row r="79765" s="1" customFormat="1"/>
    <row r="79766" s="1" customFormat="1"/>
    <row r="79767" s="1" customFormat="1"/>
    <row r="79768" s="1" customFormat="1"/>
    <row r="79769" s="1" customFormat="1"/>
    <row r="79770" s="1" customFormat="1"/>
    <row r="79771" s="1" customFormat="1"/>
    <row r="79772" s="1" customFormat="1"/>
    <row r="79773" s="1" customFormat="1"/>
    <row r="79774" s="1" customFormat="1"/>
    <row r="79775" s="1" customFormat="1"/>
    <row r="79776" s="1" customFormat="1"/>
    <row r="79777" s="1" customFormat="1"/>
    <row r="79778" s="1" customFormat="1"/>
    <row r="79779" s="1" customFormat="1"/>
    <row r="79780" s="1" customFormat="1"/>
    <row r="79781" s="1" customFormat="1"/>
    <row r="79782" s="1" customFormat="1"/>
    <row r="79783" s="1" customFormat="1"/>
    <row r="79784" s="1" customFormat="1"/>
    <row r="79785" s="1" customFormat="1"/>
    <row r="79786" s="1" customFormat="1"/>
    <row r="79787" s="1" customFormat="1"/>
    <row r="79788" s="1" customFormat="1"/>
    <row r="79789" s="1" customFormat="1"/>
    <row r="79790" s="1" customFormat="1"/>
    <row r="79791" s="1" customFormat="1"/>
    <row r="79792" s="1" customFormat="1"/>
    <row r="79793" s="1" customFormat="1"/>
    <row r="79794" s="1" customFormat="1"/>
    <row r="79795" s="1" customFormat="1"/>
    <row r="79796" s="1" customFormat="1"/>
    <row r="79797" s="1" customFormat="1"/>
    <row r="79798" s="1" customFormat="1"/>
    <row r="79799" s="1" customFormat="1"/>
    <row r="79800" s="1" customFormat="1"/>
    <row r="79801" s="1" customFormat="1"/>
    <row r="79802" s="1" customFormat="1"/>
    <row r="79803" s="1" customFormat="1"/>
    <row r="79804" s="1" customFormat="1"/>
    <row r="79805" s="1" customFormat="1"/>
    <row r="79806" s="1" customFormat="1"/>
    <row r="79807" s="1" customFormat="1"/>
    <row r="79808" s="1" customFormat="1"/>
    <row r="79809" s="1" customFormat="1"/>
    <row r="79810" s="1" customFormat="1"/>
    <row r="79811" s="1" customFormat="1"/>
    <row r="79812" s="1" customFormat="1"/>
    <row r="79813" s="1" customFormat="1"/>
    <row r="79814" s="1" customFormat="1"/>
    <row r="79815" s="1" customFormat="1"/>
    <row r="79816" s="1" customFormat="1"/>
    <row r="79817" s="1" customFormat="1"/>
    <row r="79818" s="1" customFormat="1"/>
    <row r="79819" s="1" customFormat="1"/>
    <row r="79820" s="1" customFormat="1"/>
    <row r="79821" s="1" customFormat="1"/>
    <row r="79822" s="1" customFormat="1"/>
    <row r="79823" s="1" customFormat="1"/>
    <row r="79824" s="1" customFormat="1"/>
    <row r="79825" s="1" customFormat="1"/>
    <row r="79826" s="1" customFormat="1"/>
    <row r="79827" s="1" customFormat="1"/>
    <row r="79828" s="1" customFormat="1"/>
    <row r="79829" s="1" customFormat="1"/>
    <row r="79830" s="1" customFormat="1"/>
    <row r="79831" s="1" customFormat="1"/>
    <row r="79832" s="1" customFormat="1"/>
    <row r="79833" s="1" customFormat="1"/>
    <row r="79834" s="1" customFormat="1"/>
    <row r="79835" s="1" customFormat="1"/>
    <row r="79836" s="1" customFormat="1"/>
    <row r="79837" s="1" customFormat="1"/>
    <row r="79838" s="1" customFormat="1"/>
    <row r="79839" s="1" customFormat="1"/>
    <row r="79840" s="1" customFormat="1"/>
    <row r="79841" s="1" customFormat="1"/>
    <row r="79842" s="1" customFormat="1"/>
    <row r="79843" s="1" customFormat="1"/>
    <row r="79844" s="1" customFormat="1"/>
    <row r="79845" s="1" customFormat="1"/>
    <row r="79846" s="1" customFormat="1"/>
    <row r="79847" s="1" customFormat="1"/>
    <row r="79848" s="1" customFormat="1"/>
    <row r="79849" s="1" customFormat="1"/>
    <row r="79850" s="1" customFormat="1"/>
    <row r="79851" s="1" customFormat="1"/>
    <row r="79852" s="1" customFormat="1"/>
    <row r="79853" s="1" customFormat="1"/>
    <row r="79854" s="1" customFormat="1"/>
    <row r="79855" s="1" customFormat="1"/>
    <row r="79856" s="1" customFormat="1"/>
    <row r="79857" s="1" customFormat="1"/>
    <row r="79858" s="1" customFormat="1"/>
    <row r="79859" s="1" customFormat="1"/>
    <row r="79860" s="1" customFormat="1"/>
    <row r="79861" s="1" customFormat="1"/>
    <row r="79862" s="1" customFormat="1"/>
    <row r="79863" s="1" customFormat="1"/>
    <row r="79864" s="1" customFormat="1"/>
    <row r="79865" s="1" customFormat="1"/>
    <row r="79866" s="1" customFormat="1"/>
    <row r="79867" s="1" customFormat="1"/>
    <row r="79868" s="1" customFormat="1"/>
    <row r="79869" s="1" customFormat="1"/>
    <row r="79870" s="1" customFormat="1"/>
    <row r="79871" s="1" customFormat="1"/>
    <row r="79872" s="1" customFormat="1"/>
    <row r="79873" s="1" customFormat="1"/>
    <row r="79874" s="1" customFormat="1"/>
    <row r="79875" s="1" customFormat="1"/>
    <row r="79876" s="1" customFormat="1"/>
    <row r="79877" s="1" customFormat="1"/>
    <row r="79878" s="1" customFormat="1"/>
    <row r="79879" s="1" customFormat="1"/>
    <row r="79880" s="1" customFormat="1"/>
    <row r="79881" s="1" customFormat="1"/>
    <row r="79882" s="1" customFormat="1"/>
    <row r="79883" s="1" customFormat="1"/>
    <row r="79884" s="1" customFormat="1"/>
    <row r="79885" s="1" customFormat="1"/>
    <row r="79886" s="1" customFormat="1"/>
    <row r="79887" s="1" customFormat="1"/>
    <row r="79888" s="1" customFormat="1"/>
    <row r="79889" s="1" customFormat="1"/>
    <row r="79890" s="1" customFormat="1"/>
    <row r="79891" s="1" customFormat="1"/>
    <row r="79892" s="1" customFormat="1"/>
    <row r="79893" s="1" customFormat="1"/>
    <row r="79894" s="1" customFormat="1"/>
    <row r="79895" s="1" customFormat="1"/>
    <row r="79896" s="1" customFormat="1"/>
    <row r="79897" s="1" customFormat="1"/>
    <row r="79898" s="1" customFormat="1"/>
    <row r="79899" s="1" customFormat="1"/>
    <row r="79900" s="1" customFormat="1"/>
    <row r="79901" s="1" customFormat="1"/>
    <row r="79902" s="1" customFormat="1"/>
    <row r="79903" s="1" customFormat="1"/>
    <row r="79904" s="1" customFormat="1"/>
    <row r="79905" s="1" customFormat="1"/>
    <row r="79906" s="1" customFormat="1"/>
    <row r="79907" s="1" customFormat="1"/>
    <row r="79908" s="1" customFormat="1"/>
    <row r="79909" s="1" customFormat="1"/>
    <row r="79910" s="1" customFormat="1"/>
    <row r="79911" s="1" customFormat="1"/>
    <row r="79912" s="1" customFormat="1"/>
    <row r="79913" s="1" customFormat="1"/>
    <row r="79914" s="1" customFormat="1"/>
    <row r="79915" s="1" customFormat="1"/>
    <row r="79916" s="1" customFormat="1"/>
    <row r="79917" s="1" customFormat="1"/>
    <row r="79918" s="1" customFormat="1"/>
    <row r="79919" s="1" customFormat="1"/>
    <row r="79920" s="1" customFormat="1"/>
    <row r="79921" s="1" customFormat="1"/>
    <row r="79922" s="1" customFormat="1"/>
    <row r="79923" s="1" customFormat="1"/>
    <row r="79924" s="1" customFormat="1"/>
    <row r="79925" s="1" customFormat="1"/>
    <row r="79926" s="1" customFormat="1"/>
    <row r="79927" s="1" customFormat="1"/>
    <row r="79928" s="1" customFormat="1"/>
    <row r="79929" s="1" customFormat="1"/>
    <row r="79930" s="1" customFormat="1"/>
    <row r="79931" s="1" customFormat="1"/>
    <row r="79932" s="1" customFormat="1"/>
    <row r="79933" s="1" customFormat="1"/>
    <row r="79934" s="1" customFormat="1"/>
    <row r="79935" s="1" customFormat="1"/>
    <row r="79936" s="1" customFormat="1"/>
    <row r="79937" s="1" customFormat="1"/>
    <row r="79938" s="1" customFormat="1"/>
    <row r="79939" s="1" customFormat="1"/>
    <row r="79940" s="1" customFormat="1"/>
    <row r="79941" s="1" customFormat="1"/>
    <row r="79942" s="1" customFormat="1"/>
    <row r="79943" s="1" customFormat="1"/>
    <row r="79944" s="1" customFormat="1"/>
    <row r="79945" s="1" customFormat="1"/>
    <row r="79946" s="1" customFormat="1"/>
    <row r="79947" s="1" customFormat="1"/>
    <row r="79948" s="1" customFormat="1"/>
    <row r="79949" s="1" customFormat="1"/>
    <row r="79950" s="1" customFormat="1"/>
    <row r="79951" s="1" customFormat="1"/>
    <row r="79952" s="1" customFormat="1"/>
    <row r="79953" s="1" customFormat="1"/>
    <row r="79954" s="1" customFormat="1"/>
    <row r="79955" s="1" customFormat="1"/>
    <row r="79956" s="1" customFormat="1"/>
    <row r="79957" s="1" customFormat="1"/>
    <row r="79958" s="1" customFormat="1"/>
    <row r="79959" s="1" customFormat="1"/>
    <row r="79960" s="1" customFormat="1"/>
    <row r="79961" s="1" customFormat="1"/>
    <row r="79962" s="1" customFormat="1"/>
    <row r="79963" s="1" customFormat="1"/>
    <row r="79964" s="1" customFormat="1"/>
    <row r="79965" s="1" customFormat="1"/>
    <row r="79966" s="1" customFormat="1"/>
    <row r="79967" s="1" customFormat="1"/>
    <row r="79968" s="1" customFormat="1"/>
    <row r="79969" s="1" customFormat="1"/>
    <row r="79970" s="1" customFormat="1"/>
    <row r="79971" s="1" customFormat="1"/>
    <row r="79972" s="1" customFormat="1"/>
    <row r="79973" s="1" customFormat="1"/>
    <row r="79974" s="1" customFormat="1"/>
    <row r="79975" s="1" customFormat="1"/>
    <row r="79976" s="1" customFormat="1"/>
    <row r="79977" s="1" customFormat="1"/>
    <row r="79978" s="1" customFormat="1"/>
    <row r="79979" s="1" customFormat="1"/>
    <row r="79980" s="1" customFormat="1"/>
    <row r="79981" s="1" customFormat="1"/>
    <row r="79982" s="1" customFormat="1"/>
    <row r="79983" s="1" customFormat="1"/>
    <row r="79984" s="1" customFormat="1"/>
    <row r="79985" s="1" customFormat="1"/>
    <row r="79986" s="1" customFormat="1"/>
    <row r="79987" s="1" customFormat="1"/>
    <row r="79988" s="1" customFormat="1"/>
    <row r="79989" s="1" customFormat="1"/>
    <row r="79990" s="1" customFormat="1"/>
    <row r="79991" s="1" customFormat="1"/>
    <row r="79992" s="1" customFormat="1"/>
    <row r="79993" s="1" customFormat="1"/>
    <row r="79994" s="1" customFormat="1"/>
    <row r="79995" s="1" customFormat="1"/>
    <row r="79996" s="1" customFormat="1"/>
    <row r="79997" s="1" customFormat="1"/>
    <row r="79998" s="1" customFormat="1"/>
    <row r="79999" s="1" customFormat="1"/>
    <row r="80000" s="1" customFormat="1"/>
    <row r="80001" s="1" customFormat="1"/>
    <row r="80002" s="1" customFormat="1"/>
    <row r="80003" s="1" customFormat="1"/>
    <row r="80004" s="1" customFormat="1"/>
    <row r="80005" s="1" customFormat="1"/>
    <row r="80006" s="1" customFormat="1"/>
    <row r="80007" s="1" customFormat="1"/>
    <row r="80008" s="1" customFormat="1"/>
    <row r="80009" s="1" customFormat="1"/>
    <row r="80010" s="1" customFormat="1"/>
    <row r="80011" s="1" customFormat="1"/>
    <row r="80012" s="1" customFormat="1"/>
    <row r="80013" s="1" customFormat="1"/>
    <row r="80014" s="1" customFormat="1"/>
    <row r="80015" s="1" customFormat="1"/>
    <row r="80016" s="1" customFormat="1"/>
    <row r="80017" s="1" customFormat="1"/>
    <row r="80018" s="1" customFormat="1"/>
    <row r="80019" s="1" customFormat="1"/>
    <row r="80020" s="1" customFormat="1"/>
    <row r="80021" s="1" customFormat="1"/>
    <row r="80022" s="1" customFormat="1"/>
    <row r="80023" s="1" customFormat="1"/>
    <row r="80024" s="1" customFormat="1"/>
    <row r="80025" s="1" customFormat="1"/>
    <row r="80026" s="1" customFormat="1"/>
    <row r="80027" s="1" customFormat="1"/>
    <row r="80028" s="1" customFormat="1"/>
    <row r="80029" s="1" customFormat="1"/>
    <row r="80030" s="1" customFormat="1"/>
    <row r="80031" s="1" customFormat="1"/>
    <row r="80032" s="1" customFormat="1"/>
    <row r="80033" s="1" customFormat="1"/>
    <row r="80034" s="1" customFormat="1"/>
    <row r="80035" s="1" customFormat="1"/>
    <row r="80036" s="1" customFormat="1"/>
    <row r="80037" s="1" customFormat="1"/>
    <row r="80038" s="1" customFormat="1"/>
    <row r="80039" s="1" customFormat="1"/>
    <row r="80040" s="1" customFormat="1"/>
    <row r="80041" s="1" customFormat="1"/>
    <row r="80042" s="1" customFormat="1"/>
    <row r="80043" s="1" customFormat="1"/>
    <row r="80044" s="1" customFormat="1"/>
    <row r="80045" s="1" customFormat="1"/>
    <row r="80046" s="1" customFormat="1"/>
    <row r="80047" s="1" customFormat="1"/>
    <row r="80048" s="1" customFormat="1"/>
    <row r="80049" s="1" customFormat="1"/>
    <row r="80050" s="1" customFormat="1"/>
    <row r="80051" s="1" customFormat="1"/>
    <row r="80052" s="1" customFormat="1"/>
    <row r="80053" s="1" customFormat="1"/>
    <row r="80054" s="1" customFormat="1"/>
    <row r="80055" s="1" customFormat="1"/>
    <row r="80056" s="1" customFormat="1"/>
    <row r="80057" s="1" customFormat="1"/>
    <row r="80058" s="1" customFormat="1"/>
    <row r="80059" s="1" customFormat="1"/>
    <row r="80060" s="1" customFormat="1"/>
    <row r="80061" s="1" customFormat="1"/>
    <row r="80062" s="1" customFormat="1"/>
    <row r="80063" s="1" customFormat="1"/>
    <row r="80064" s="1" customFormat="1"/>
    <row r="80065" s="1" customFormat="1"/>
    <row r="80066" s="1" customFormat="1"/>
    <row r="80067" s="1" customFormat="1"/>
    <row r="80068" s="1" customFormat="1"/>
    <row r="80069" s="1" customFormat="1"/>
    <row r="80070" s="1" customFormat="1"/>
    <row r="80071" s="1" customFormat="1"/>
    <row r="80072" s="1" customFormat="1"/>
    <row r="80073" s="1" customFormat="1"/>
    <row r="80074" s="1" customFormat="1"/>
    <row r="80075" s="1" customFormat="1"/>
    <row r="80076" s="1" customFormat="1"/>
    <row r="80077" s="1" customFormat="1"/>
    <row r="80078" s="1" customFormat="1"/>
    <row r="80079" s="1" customFormat="1"/>
    <row r="80080" s="1" customFormat="1"/>
    <row r="80081" s="1" customFormat="1"/>
    <row r="80082" s="1" customFormat="1"/>
    <row r="80083" s="1" customFormat="1"/>
    <row r="80084" s="1" customFormat="1"/>
    <row r="80085" s="1" customFormat="1"/>
    <row r="80086" s="1" customFormat="1"/>
    <row r="80087" s="1" customFormat="1"/>
    <row r="80088" s="1" customFormat="1"/>
    <row r="80089" s="1" customFormat="1"/>
    <row r="80090" s="1" customFormat="1"/>
    <row r="80091" s="1" customFormat="1"/>
    <row r="80092" s="1" customFormat="1"/>
    <row r="80093" s="1" customFormat="1"/>
    <row r="80094" s="1" customFormat="1"/>
    <row r="80095" s="1" customFormat="1"/>
    <row r="80096" s="1" customFormat="1"/>
    <row r="80097" s="1" customFormat="1"/>
    <row r="80098" s="1" customFormat="1"/>
    <row r="80099" s="1" customFormat="1"/>
    <row r="80100" s="1" customFormat="1"/>
    <row r="80101" s="1" customFormat="1"/>
    <row r="80102" s="1" customFormat="1"/>
    <row r="80103" s="1" customFormat="1"/>
    <row r="80104" s="1" customFormat="1"/>
    <row r="80105" s="1" customFormat="1"/>
    <row r="80106" s="1" customFormat="1"/>
    <row r="80107" s="1" customFormat="1"/>
    <row r="80108" s="1" customFormat="1"/>
    <row r="80109" s="1" customFormat="1"/>
    <row r="80110" s="1" customFormat="1"/>
    <row r="80111" s="1" customFormat="1"/>
    <row r="80112" s="1" customFormat="1"/>
    <row r="80113" s="1" customFormat="1"/>
    <row r="80114" s="1" customFormat="1"/>
    <row r="80115" s="1" customFormat="1"/>
    <row r="80116" s="1" customFormat="1"/>
    <row r="80117" s="1" customFormat="1"/>
    <row r="80118" s="1" customFormat="1"/>
    <row r="80119" s="1" customFormat="1"/>
    <row r="80120" s="1" customFormat="1"/>
    <row r="80121" s="1" customFormat="1"/>
    <row r="80122" s="1" customFormat="1"/>
    <row r="80123" s="1" customFormat="1"/>
    <row r="80124" s="1" customFormat="1"/>
    <row r="80125" s="1" customFormat="1"/>
    <row r="80126" s="1" customFormat="1"/>
    <row r="80127" s="1" customFormat="1"/>
    <row r="80128" s="1" customFormat="1"/>
    <row r="80129" s="1" customFormat="1"/>
    <row r="80130" s="1" customFormat="1"/>
    <row r="80131" s="1" customFormat="1"/>
    <row r="80132" s="1" customFormat="1"/>
    <row r="80133" s="1" customFormat="1"/>
    <row r="80134" s="1" customFormat="1"/>
    <row r="80135" s="1" customFormat="1"/>
    <row r="80136" s="1" customFormat="1"/>
    <row r="80137" s="1" customFormat="1"/>
    <row r="80138" s="1" customFormat="1"/>
    <row r="80139" s="1" customFormat="1"/>
    <row r="80140" s="1" customFormat="1"/>
    <row r="80141" s="1" customFormat="1"/>
    <row r="80142" s="1" customFormat="1"/>
    <row r="80143" s="1" customFormat="1"/>
    <row r="80144" s="1" customFormat="1"/>
    <row r="80145" s="1" customFormat="1"/>
    <row r="80146" s="1" customFormat="1"/>
    <row r="80147" s="1" customFormat="1"/>
    <row r="80148" s="1" customFormat="1"/>
    <row r="80149" s="1" customFormat="1"/>
    <row r="80150" s="1" customFormat="1"/>
    <row r="80151" s="1" customFormat="1"/>
    <row r="80152" s="1" customFormat="1"/>
    <row r="80153" s="1" customFormat="1"/>
    <row r="80154" s="1" customFormat="1"/>
    <row r="80155" s="1" customFormat="1"/>
    <row r="80156" s="1" customFormat="1"/>
    <row r="80157" s="1" customFormat="1"/>
    <row r="80158" s="1" customFormat="1"/>
    <row r="80159" s="1" customFormat="1"/>
    <row r="80160" s="1" customFormat="1"/>
    <row r="80161" s="1" customFormat="1"/>
    <row r="80162" s="1" customFormat="1"/>
    <row r="80163" s="1" customFormat="1"/>
    <row r="80164" s="1" customFormat="1"/>
    <row r="80165" s="1" customFormat="1"/>
    <row r="80166" s="1" customFormat="1"/>
    <row r="80167" s="1" customFormat="1"/>
    <row r="80168" s="1" customFormat="1"/>
    <row r="80169" s="1" customFormat="1"/>
    <row r="80170" s="1" customFormat="1"/>
    <row r="80171" s="1" customFormat="1"/>
    <row r="80172" s="1" customFormat="1"/>
    <row r="80173" s="1" customFormat="1"/>
    <row r="80174" s="1" customFormat="1"/>
    <row r="80175" s="1" customFormat="1"/>
    <row r="80176" s="1" customFormat="1"/>
    <row r="80177" s="1" customFormat="1"/>
    <row r="80178" s="1" customFormat="1"/>
    <row r="80179" s="1" customFormat="1"/>
    <row r="80180" s="1" customFormat="1"/>
    <row r="80181" s="1" customFormat="1"/>
    <row r="80182" s="1" customFormat="1"/>
    <row r="80183" s="1" customFormat="1"/>
    <row r="80184" s="1" customFormat="1"/>
    <row r="80185" s="1" customFormat="1"/>
    <row r="80186" s="1" customFormat="1"/>
    <row r="80187" s="1" customFormat="1"/>
    <row r="80188" s="1" customFormat="1"/>
    <row r="80189" s="1" customFormat="1"/>
    <row r="80190" s="1" customFormat="1"/>
    <row r="80191" s="1" customFormat="1"/>
    <row r="80192" s="1" customFormat="1"/>
    <row r="80193" s="1" customFormat="1"/>
    <row r="80194" s="1" customFormat="1"/>
    <row r="80195" s="1" customFormat="1"/>
    <row r="80196" s="1" customFormat="1"/>
    <row r="80197" s="1" customFormat="1"/>
    <row r="80198" s="1" customFormat="1"/>
    <row r="80199" s="1" customFormat="1"/>
    <row r="80200" s="1" customFormat="1"/>
    <row r="80201" s="1" customFormat="1"/>
    <row r="80202" s="1" customFormat="1"/>
    <row r="80203" s="1" customFormat="1"/>
    <row r="80204" s="1" customFormat="1"/>
    <row r="80205" s="1" customFormat="1"/>
    <row r="80206" s="1" customFormat="1"/>
    <row r="80207" s="1" customFormat="1"/>
    <row r="80208" s="1" customFormat="1"/>
    <row r="80209" s="1" customFormat="1"/>
    <row r="80210" s="1" customFormat="1"/>
    <row r="80211" s="1" customFormat="1"/>
    <row r="80212" s="1" customFormat="1"/>
    <row r="80213" s="1" customFormat="1"/>
    <row r="80214" s="1" customFormat="1"/>
    <row r="80215" s="1" customFormat="1"/>
    <row r="80216" s="1" customFormat="1"/>
    <row r="80217" s="1" customFormat="1"/>
    <row r="80218" s="1" customFormat="1"/>
    <row r="80219" s="1" customFormat="1"/>
    <row r="80220" s="1" customFormat="1"/>
    <row r="80221" s="1" customFormat="1"/>
    <row r="80222" s="1" customFormat="1"/>
    <row r="80223" s="1" customFormat="1"/>
    <row r="80224" s="1" customFormat="1"/>
    <row r="80225" s="1" customFormat="1"/>
    <row r="80226" s="1" customFormat="1"/>
    <row r="80227" s="1" customFormat="1"/>
    <row r="80228" s="1" customFormat="1"/>
    <row r="80229" s="1" customFormat="1"/>
    <row r="80230" s="1" customFormat="1"/>
    <row r="80231" s="1" customFormat="1"/>
    <row r="80232" s="1" customFormat="1"/>
    <row r="80233" s="1" customFormat="1"/>
    <row r="80234" s="1" customFormat="1"/>
    <row r="80235" s="1" customFormat="1"/>
    <row r="80236" s="1" customFormat="1"/>
    <row r="80237" s="1" customFormat="1"/>
    <row r="80238" s="1" customFormat="1"/>
    <row r="80239" s="1" customFormat="1"/>
    <row r="80240" s="1" customFormat="1"/>
    <row r="80241" s="1" customFormat="1"/>
    <row r="80242" s="1" customFormat="1"/>
    <row r="80243" s="1" customFormat="1"/>
    <row r="80244" s="1" customFormat="1"/>
    <row r="80245" s="1" customFormat="1"/>
    <row r="80246" s="1" customFormat="1"/>
    <row r="80247" s="1" customFormat="1"/>
    <row r="80248" s="1" customFormat="1"/>
    <row r="80249" s="1" customFormat="1"/>
    <row r="80250" s="1" customFormat="1"/>
    <row r="80251" s="1" customFormat="1"/>
    <row r="80252" s="1" customFormat="1"/>
    <row r="80253" s="1" customFormat="1"/>
    <row r="80254" s="1" customFormat="1"/>
    <row r="80255" s="1" customFormat="1"/>
    <row r="80256" s="1" customFormat="1"/>
    <row r="80257" s="1" customFormat="1"/>
    <row r="80258" s="1" customFormat="1"/>
    <row r="80259" s="1" customFormat="1"/>
    <row r="80260" s="1" customFormat="1"/>
    <row r="80261" s="1" customFormat="1"/>
    <row r="80262" s="1" customFormat="1"/>
    <row r="80263" s="1" customFormat="1"/>
    <row r="80264" s="1" customFormat="1"/>
    <row r="80265" s="1" customFormat="1"/>
    <row r="80266" s="1" customFormat="1"/>
    <row r="80267" s="1" customFormat="1"/>
    <row r="80268" s="1" customFormat="1"/>
    <row r="80269" s="1" customFormat="1"/>
    <row r="80270" s="1" customFormat="1"/>
    <row r="80271" s="1" customFormat="1"/>
    <row r="80272" s="1" customFormat="1"/>
    <row r="80273" s="1" customFormat="1"/>
    <row r="80274" s="1" customFormat="1"/>
    <row r="80275" s="1" customFormat="1"/>
    <row r="80276" s="1" customFormat="1"/>
    <row r="80277" s="1" customFormat="1"/>
    <row r="80278" s="1" customFormat="1"/>
    <row r="80279" s="1" customFormat="1"/>
    <row r="80280" s="1" customFormat="1"/>
    <row r="80281" s="1" customFormat="1"/>
    <row r="80282" s="1" customFormat="1"/>
    <row r="80283" s="1" customFormat="1"/>
    <row r="80284" s="1" customFormat="1"/>
    <row r="80285" s="1" customFormat="1"/>
    <row r="80286" s="1" customFormat="1"/>
    <row r="80287" s="1" customFormat="1"/>
    <row r="80288" s="1" customFormat="1"/>
    <row r="80289" s="1" customFormat="1"/>
    <row r="80290" s="1" customFormat="1"/>
    <row r="80291" s="1" customFormat="1"/>
    <row r="80292" s="1" customFormat="1"/>
    <row r="80293" s="1" customFormat="1"/>
    <row r="80294" s="1" customFormat="1"/>
    <row r="80295" s="1" customFormat="1"/>
    <row r="80296" s="1" customFormat="1"/>
    <row r="80297" s="1" customFormat="1"/>
    <row r="80298" s="1" customFormat="1"/>
    <row r="80299" s="1" customFormat="1"/>
    <row r="80300" s="1" customFormat="1"/>
    <row r="80301" s="1" customFormat="1"/>
    <row r="80302" s="1" customFormat="1"/>
    <row r="80303" s="1" customFormat="1"/>
    <row r="80304" s="1" customFormat="1"/>
    <row r="80305" s="1" customFormat="1"/>
    <row r="80306" s="1" customFormat="1"/>
    <row r="80307" s="1" customFormat="1"/>
    <row r="80308" s="1" customFormat="1"/>
    <row r="80309" s="1" customFormat="1"/>
    <row r="80310" s="1" customFormat="1"/>
    <row r="80311" s="1" customFormat="1"/>
    <row r="80312" s="1" customFormat="1"/>
    <row r="80313" s="1" customFormat="1"/>
    <row r="80314" s="1" customFormat="1"/>
    <row r="80315" s="1" customFormat="1"/>
    <row r="80316" s="1" customFormat="1"/>
    <row r="80317" s="1" customFormat="1"/>
    <row r="80318" s="1" customFormat="1"/>
    <row r="80319" s="1" customFormat="1"/>
    <row r="80320" s="1" customFormat="1"/>
    <row r="80321" s="1" customFormat="1"/>
    <row r="80322" s="1" customFormat="1"/>
    <row r="80323" s="1" customFormat="1"/>
    <row r="80324" s="1" customFormat="1"/>
    <row r="80325" s="1" customFormat="1"/>
    <row r="80326" s="1" customFormat="1"/>
    <row r="80327" s="1" customFormat="1"/>
    <row r="80328" s="1" customFormat="1"/>
    <row r="80329" s="1" customFormat="1"/>
    <row r="80330" s="1" customFormat="1"/>
    <row r="80331" s="1" customFormat="1"/>
    <row r="80332" s="1" customFormat="1"/>
    <row r="80333" s="1" customFormat="1"/>
    <row r="80334" s="1" customFormat="1"/>
    <row r="80335" s="1" customFormat="1"/>
    <row r="80336" s="1" customFormat="1"/>
    <row r="80337" s="1" customFormat="1"/>
    <row r="80338" s="1" customFormat="1"/>
    <row r="80339" s="1" customFormat="1"/>
    <row r="80340" s="1" customFormat="1"/>
    <row r="80341" s="1" customFormat="1"/>
    <row r="80342" s="1" customFormat="1"/>
    <row r="80343" s="1" customFormat="1"/>
    <row r="80344" s="1" customFormat="1"/>
    <row r="80345" s="1" customFormat="1"/>
    <row r="80346" s="1" customFormat="1"/>
    <row r="80347" s="1" customFormat="1"/>
    <row r="80348" s="1" customFormat="1"/>
    <row r="80349" s="1" customFormat="1"/>
    <row r="80350" s="1" customFormat="1"/>
    <row r="80351" s="1" customFormat="1"/>
    <row r="80352" s="1" customFormat="1"/>
    <row r="80353" s="1" customFormat="1"/>
    <row r="80354" s="1" customFormat="1"/>
    <row r="80355" s="1" customFormat="1"/>
    <row r="80356" s="1" customFormat="1"/>
    <row r="80357" s="1" customFormat="1"/>
    <row r="80358" s="1" customFormat="1"/>
    <row r="80359" s="1" customFormat="1"/>
    <row r="80360" s="1" customFormat="1"/>
    <row r="80361" s="1" customFormat="1"/>
    <row r="80362" s="1" customFormat="1"/>
    <row r="80363" s="1" customFormat="1"/>
    <row r="80364" s="1" customFormat="1"/>
    <row r="80365" s="1" customFormat="1"/>
    <row r="80366" s="1" customFormat="1"/>
    <row r="80367" s="1" customFormat="1"/>
    <row r="80368" s="1" customFormat="1"/>
    <row r="80369" s="1" customFormat="1"/>
    <row r="80370" s="1" customFormat="1"/>
    <row r="80371" s="1" customFormat="1"/>
    <row r="80372" s="1" customFormat="1"/>
    <row r="80373" s="1" customFormat="1"/>
    <row r="80374" s="1" customFormat="1"/>
    <row r="80375" s="1" customFormat="1"/>
    <row r="80376" s="1" customFormat="1"/>
    <row r="80377" s="1" customFormat="1"/>
    <row r="80378" s="1" customFormat="1"/>
    <row r="80379" s="1" customFormat="1"/>
    <row r="80380" s="1" customFormat="1"/>
    <row r="80381" s="1" customFormat="1"/>
    <row r="80382" s="1" customFormat="1"/>
    <row r="80383" s="1" customFormat="1"/>
    <row r="80384" s="1" customFormat="1"/>
    <row r="80385" s="1" customFormat="1"/>
    <row r="80386" s="1" customFormat="1"/>
    <row r="80387" s="1" customFormat="1"/>
    <row r="80388" s="1" customFormat="1"/>
    <row r="80389" s="1" customFormat="1"/>
    <row r="80390" s="1" customFormat="1"/>
    <row r="80391" s="1" customFormat="1"/>
    <row r="80392" s="1" customFormat="1"/>
    <row r="80393" s="1" customFormat="1"/>
    <row r="80394" s="1" customFormat="1"/>
    <row r="80395" s="1" customFormat="1"/>
    <row r="80396" s="1" customFormat="1"/>
    <row r="80397" s="1" customFormat="1"/>
    <row r="80398" s="1" customFormat="1"/>
    <row r="80399" s="1" customFormat="1"/>
    <row r="80400" s="1" customFormat="1"/>
    <row r="80401" s="1" customFormat="1"/>
    <row r="80402" s="1" customFormat="1"/>
    <row r="80403" s="1" customFormat="1"/>
    <row r="80404" s="1" customFormat="1"/>
    <row r="80405" s="1" customFormat="1"/>
    <row r="80406" s="1" customFormat="1"/>
    <row r="80407" s="1" customFormat="1"/>
    <row r="80408" s="1" customFormat="1"/>
    <row r="80409" s="1" customFormat="1"/>
    <row r="80410" s="1" customFormat="1"/>
    <row r="80411" s="1" customFormat="1"/>
    <row r="80412" s="1" customFormat="1"/>
    <row r="80413" s="1" customFormat="1"/>
    <row r="80414" s="1" customFormat="1"/>
    <row r="80415" s="1" customFormat="1"/>
    <row r="80416" s="1" customFormat="1"/>
    <row r="80417" s="1" customFormat="1"/>
    <row r="80418" s="1" customFormat="1"/>
    <row r="80419" s="1" customFormat="1"/>
    <row r="80420" s="1" customFormat="1"/>
    <row r="80421" s="1" customFormat="1"/>
    <row r="80422" s="1" customFormat="1"/>
    <row r="80423" s="1" customFormat="1"/>
    <row r="80424" s="1" customFormat="1"/>
    <row r="80425" s="1" customFormat="1"/>
    <row r="80426" s="1" customFormat="1"/>
    <row r="80427" s="1" customFormat="1"/>
    <row r="80428" s="1" customFormat="1"/>
    <row r="80429" s="1" customFormat="1"/>
    <row r="80430" s="1" customFormat="1"/>
    <row r="80431" s="1" customFormat="1"/>
    <row r="80432" s="1" customFormat="1"/>
    <row r="80433" s="1" customFormat="1"/>
    <row r="80434" s="1" customFormat="1"/>
    <row r="80435" s="1" customFormat="1"/>
    <row r="80436" s="1" customFormat="1"/>
    <row r="80437" s="1" customFormat="1"/>
    <row r="80438" s="1" customFormat="1"/>
    <row r="80439" s="1" customFormat="1"/>
    <row r="80440" s="1" customFormat="1"/>
    <row r="80441" s="1" customFormat="1"/>
    <row r="80442" s="1" customFormat="1"/>
    <row r="80443" s="1" customFormat="1"/>
    <row r="80444" s="1" customFormat="1"/>
    <row r="80445" s="1" customFormat="1"/>
    <row r="80446" s="1" customFormat="1"/>
    <row r="80447" s="1" customFormat="1"/>
    <row r="80448" s="1" customFormat="1"/>
    <row r="80449" s="1" customFormat="1"/>
    <row r="80450" s="1" customFormat="1"/>
    <row r="80451" s="1" customFormat="1"/>
    <row r="80452" s="1" customFormat="1"/>
    <row r="80453" s="1" customFormat="1"/>
    <row r="80454" s="1" customFormat="1"/>
    <row r="80455" s="1" customFormat="1"/>
    <row r="80456" s="1" customFormat="1"/>
    <row r="80457" s="1" customFormat="1"/>
    <row r="80458" s="1" customFormat="1"/>
    <row r="80459" s="1" customFormat="1"/>
    <row r="80460" s="1" customFormat="1"/>
    <row r="80461" s="1" customFormat="1"/>
    <row r="80462" s="1" customFormat="1"/>
    <row r="80463" s="1" customFormat="1"/>
    <row r="80464" s="1" customFormat="1"/>
    <row r="80465" s="1" customFormat="1"/>
    <row r="80466" s="1" customFormat="1"/>
    <row r="80467" s="1" customFormat="1"/>
    <row r="80468" s="1" customFormat="1"/>
    <row r="80469" s="1" customFormat="1"/>
    <row r="80470" s="1" customFormat="1"/>
    <row r="80471" s="1" customFormat="1"/>
    <row r="80472" s="1" customFormat="1"/>
    <row r="80473" s="1" customFormat="1"/>
    <row r="80474" s="1" customFormat="1"/>
    <row r="80475" s="1" customFormat="1"/>
    <row r="80476" s="1" customFormat="1"/>
    <row r="80477" s="1" customFormat="1"/>
    <row r="80478" s="1" customFormat="1"/>
    <row r="80479" s="1" customFormat="1"/>
    <row r="80480" s="1" customFormat="1"/>
    <row r="80481" s="1" customFormat="1"/>
    <row r="80482" s="1" customFormat="1"/>
    <row r="80483" s="1" customFormat="1"/>
    <row r="80484" s="1" customFormat="1"/>
    <row r="80485" s="1" customFormat="1"/>
    <row r="80486" s="1" customFormat="1"/>
    <row r="80487" s="1" customFormat="1"/>
    <row r="80488" s="1" customFormat="1"/>
    <row r="80489" s="1" customFormat="1"/>
    <row r="80490" s="1" customFormat="1"/>
    <row r="80491" s="1" customFormat="1"/>
    <row r="80492" s="1" customFormat="1"/>
    <row r="80493" s="1" customFormat="1"/>
    <row r="80494" s="1" customFormat="1"/>
    <row r="80495" s="1" customFormat="1"/>
    <row r="80496" s="1" customFormat="1"/>
    <row r="80497" s="1" customFormat="1"/>
    <row r="80498" s="1" customFormat="1"/>
    <row r="80499" s="1" customFormat="1"/>
    <row r="80500" s="1" customFormat="1"/>
    <row r="80501" s="1" customFormat="1"/>
    <row r="80502" s="1" customFormat="1"/>
    <row r="80503" s="1" customFormat="1"/>
    <row r="80504" s="1" customFormat="1"/>
    <row r="80505" s="1" customFormat="1"/>
    <row r="80506" s="1" customFormat="1"/>
    <row r="80507" s="1" customFormat="1"/>
    <row r="80508" s="1" customFormat="1"/>
    <row r="80509" s="1" customFormat="1"/>
    <row r="80510" s="1" customFormat="1"/>
    <row r="80511" s="1" customFormat="1"/>
    <row r="80512" s="1" customFormat="1"/>
    <row r="80513" s="1" customFormat="1"/>
    <row r="80514" s="1" customFormat="1"/>
    <row r="80515" s="1" customFormat="1"/>
    <row r="80516" s="1" customFormat="1"/>
    <row r="80517" s="1" customFormat="1"/>
    <row r="80518" s="1" customFormat="1"/>
    <row r="80519" s="1" customFormat="1"/>
    <row r="80520" s="1" customFormat="1"/>
    <row r="80521" s="1" customFormat="1"/>
    <row r="80522" s="1" customFormat="1"/>
    <row r="80523" s="1" customFormat="1"/>
    <row r="80524" s="1" customFormat="1"/>
    <row r="80525" s="1" customFormat="1"/>
    <row r="80526" s="1" customFormat="1"/>
    <row r="80527" s="1" customFormat="1"/>
    <row r="80528" s="1" customFormat="1"/>
    <row r="80529" s="1" customFormat="1"/>
    <row r="80530" s="1" customFormat="1"/>
    <row r="80531" s="1" customFormat="1"/>
    <row r="80532" s="1" customFormat="1"/>
    <row r="80533" s="1" customFormat="1"/>
    <row r="80534" s="1" customFormat="1"/>
    <row r="80535" s="1" customFormat="1"/>
    <row r="80536" s="1" customFormat="1"/>
    <row r="80537" s="1" customFormat="1"/>
    <row r="80538" s="1" customFormat="1"/>
    <row r="80539" s="1" customFormat="1"/>
    <row r="80540" s="1" customFormat="1"/>
    <row r="80541" s="1" customFormat="1"/>
    <row r="80542" s="1" customFormat="1"/>
    <row r="80543" s="1" customFormat="1"/>
    <row r="80544" s="1" customFormat="1"/>
    <row r="80545" s="1" customFormat="1"/>
    <row r="80546" s="1" customFormat="1"/>
    <row r="80547" s="1" customFormat="1"/>
    <row r="80548" s="1" customFormat="1"/>
    <row r="80549" s="1" customFormat="1"/>
    <row r="80550" s="1" customFormat="1"/>
    <row r="80551" s="1" customFormat="1"/>
    <row r="80552" s="1" customFormat="1"/>
    <row r="80553" s="1" customFormat="1"/>
    <row r="80554" s="1" customFormat="1"/>
    <row r="80555" s="1" customFormat="1"/>
    <row r="80556" s="1" customFormat="1"/>
    <row r="80557" s="1" customFormat="1"/>
    <row r="80558" s="1" customFormat="1"/>
    <row r="80559" s="1" customFormat="1"/>
    <row r="80560" s="1" customFormat="1"/>
    <row r="80561" s="1" customFormat="1"/>
    <row r="80562" s="1" customFormat="1"/>
    <row r="80563" s="1" customFormat="1"/>
    <row r="80564" s="1" customFormat="1"/>
    <row r="80565" s="1" customFormat="1"/>
    <row r="80566" s="1" customFormat="1"/>
    <row r="80567" s="1" customFormat="1"/>
    <row r="80568" s="1" customFormat="1"/>
    <row r="80569" s="1" customFormat="1"/>
    <row r="80570" s="1" customFormat="1"/>
    <row r="80571" s="1" customFormat="1"/>
    <row r="80572" s="1" customFormat="1"/>
    <row r="80573" s="1" customFormat="1"/>
    <row r="80574" s="1" customFormat="1"/>
    <row r="80575" s="1" customFormat="1"/>
    <row r="80576" s="1" customFormat="1"/>
    <row r="80577" s="1" customFormat="1"/>
    <row r="80578" s="1" customFormat="1"/>
    <row r="80579" s="1" customFormat="1"/>
    <row r="80580" s="1" customFormat="1"/>
    <row r="80581" s="1" customFormat="1"/>
    <row r="80582" s="1" customFormat="1"/>
    <row r="80583" s="1" customFormat="1"/>
    <row r="80584" s="1" customFormat="1"/>
    <row r="80585" s="1" customFormat="1"/>
    <row r="80586" s="1" customFormat="1"/>
    <row r="80587" s="1" customFormat="1"/>
    <row r="80588" s="1" customFormat="1"/>
    <row r="80589" s="1" customFormat="1"/>
    <row r="80590" s="1" customFormat="1"/>
    <row r="80591" s="1" customFormat="1"/>
    <row r="80592" s="1" customFormat="1"/>
    <row r="80593" s="1" customFormat="1"/>
    <row r="80594" s="1" customFormat="1"/>
    <row r="80595" s="1" customFormat="1"/>
    <row r="80596" s="1" customFormat="1"/>
    <row r="80597" s="1" customFormat="1"/>
    <row r="80598" s="1" customFormat="1"/>
    <row r="80599" s="1" customFormat="1"/>
    <row r="80600" s="1" customFormat="1"/>
    <row r="80601" s="1" customFormat="1"/>
    <row r="80602" s="1" customFormat="1"/>
    <row r="80603" s="1" customFormat="1"/>
    <row r="80604" s="1" customFormat="1"/>
    <row r="80605" s="1" customFormat="1"/>
    <row r="80606" s="1" customFormat="1"/>
    <row r="80607" s="1" customFormat="1"/>
    <row r="80608" s="1" customFormat="1"/>
    <row r="80609" s="1" customFormat="1"/>
    <row r="80610" s="1" customFormat="1"/>
    <row r="80611" s="1" customFormat="1"/>
    <row r="80612" s="1" customFormat="1"/>
    <row r="80613" s="1" customFormat="1"/>
    <row r="80614" s="1" customFormat="1"/>
    <row r="80615" s="1" customFormat="1"/>
    <row r="80616" s="1" customFormat="1"/>
    <row r="80617" s="1" customFormat="1"/>
    <row r="80618" s="1" customFormat="1"/>
    <row r="80619" s="1" customFormat="1"/>
    <row r="80620" s="1" customFormat="1"/>
    <row r="80621" s="1" customFormat="1"/>
    <row r="80622" s="1" customFormat="1"/>
    <row r="80623" s="1" customFormat="1"/>
    <row r="80624" s="1" customFormat="1"/>
    <row r="80625" s="1" customFormat="1"/>
    <row r="80626" s="1" customFormat="1"/>
    <row r="80627" s="1" customFormat="1"/>
    <row r="80628" s="1" customFormat="1"/>
    <row r="80629" s="1" customFormat="1"/>
    <row r="80630" s="1" customFormat="1"/>
    <row r="80631" s="1" customFormat="1"/>
    <row r="80632" s="1" customFormat="1"/>
    <row r="80633" s="1" customFormat="1"/>
    <row r="80634" s="1" customFormat="1"/>
    <row r="80635" s="1" customFormat="1"/>
    <row r="80636" s="1" customFormat="1"/>
    <row r="80637" s="1" customFormat="1"/>
    <row r="80638" s="1" customFormat="1"/>
    <row r="80639" s="1" customFormat="1"/>
    <row r="80640" s="1" customFormat="1"/>
    <row r="80641" s="1" customFormat="1"/>
    <row r="80642" s="1" customFormat="1"/>
    <row r="80643" s="1" customFormat="1"/>
    <row r="80644" s="1" customFormat="1"/>
    <row r="80645" s="1" customFormat="1"/>
    <row r="80646" s="1" customFormat="1"/>
    <row r="80647" s="1" customFormat="1"/>
    <row r="80648" s="1" customFormat="1"/>
    <row r="80649" s="1" customFormat="1"/>
    <row r="80650" s="1" customFormat="1"/>
    <row r="80651" s="1" customFormat="1"/>
    <row r="80652" s="1" customFormat="1"/>
    <row r="80653" s="1" customFormat="1"/>
    <row r="80654" s="1" customFormat="1"/>
    <row r="80655" s="1" customFormat="1"/>
    <row r="80656" s="1" customFormat="1"/>
    <row r="80657" s="1" customFormat="1"/>
    <row r="80658" s="1" customFormat="1"/>
    <row r="80659" s="1" customFormat="1"/>
    <row r="80660" s="1" customFormat="1"/>
    <row r="80661" s="1" customFormat="1"/>
    <row r="80662" s="1" customFormat="1"/>
    <row r="80663" s="1" customFormat="1"/>
    <row r="80664" s="1" customFormat="1"/>
    <row r="80665" s="1" customFormat="1"/>
    <row r="80666" s="1" customFormat="1"/>
    <row r="80667" s="1" customFormat="1"/>
    <row r="80668" s="1" customFormat="1"/>
    <row r="80669" s="1" customFormat="1"/>
    <row r="80670" s="1" customFormat="1"/>
    <row r="80671" s="1" customFormat="1"/>
    <row r="80672" s="1" customFormat="1"/>
    <row r="80673" s="1" customFormat="1"/>
    <row r="80674" s="1" customFormat="1"/>
    <row r="80675" s="1" customFormat="1"/>
    <row r="80676" s="1" customFormat="1"/>
    <row r="80677" s="1" customFormat="1"/>
    <row r="80678" s="1" customFormat="1"/>
    <row r="80679" s="1" customFormat="1"/>
    <row r="80680" s="1" customFormat="1"/>
    <row r="80681" s="1" customFormat="1"/>
    <row r="80682" s="1" customFormat="1"/>
    <row r="80683" s="1" customFormat="1"/>
    <row r="80684" s="1" customFormat="1"/>
    <row r="80685" s="1" customFormat="1"/>
    <row r="80686" s="1" customFormat="1"/>
    <row r="80687" s="1" customFormat="1"/>
    <row r="80688" s="1" customFormat="1"/>
    <row r="80689" s="1" customFormat="1"/>
    <row r="80690" s="1" customFormat="1"/>
    <row r="80691" s="1" customFormat="1"/>
    <row r="80692" s="1" customFormat="1"/>
    <row r="80693" s="1" customFormat="1"/>
    <row r="80694" s="1" customFormat="1"/>
    <row r="80695" s="1" customFormat="1"/>
    <row r="80696" s="1" customFormat="1"/>
    <row r="80697" s="1" customFormat="1"/>
    <row r="80698" s="1" customFormat="1"/>
    <row r="80699" s="1" customFormat="1"/>
    <row r="80700" s="1" customFormat="1"/>
    <row r="80701" s="1" customFormat="1"/>
    <row r="80702" s="1" customFormat="1"/>
    <row r="80703" s="1" customFormat="1"/>
    <row r="80704" s="1" customFormat="1"/>
    <row r="80705" s="1" customFormat="1"/>
    <row r="80706" s="1" customFormat="1"/>
    <row r="80707" s="1" customFormat="1"/>
    <row r="80708" s="1" customFormat="1"/>
    <row r="80709" s="1" customFormat="1"/>
    <row r="80710" s="1" customFormat="1"/>
    <row r="80711" s="1" customFormat="1"/>
    <row r="80712" s="1" customFormat="1"/>
    <row r="80713" s="1" customFormat="1"/>
    <row r="80714" s="1" customFormat="1"/>
    <row r="80715" s="1" customFormat="1"/>
    <row r="80716" s="1" customFormat="1"/>
    <row r="80717" s="1" customFormat="1"/>
    <row r="80718" s="1" customFormat="1"/>
    <row r="80719" s="1" customFormat="1"/>
    <row r="80720" s="1" customFormat="1"/>
    <row r="80721" s="1" customFormat="1"/>
    <row r="80722" s="1" customFormat="1"/>
    <row r="80723" s="1" customFormat="1"/>
    <row r="80724" s="1" customFormat="1"/>
    <row r="80725" s="1" customFormat="1"/>
    <row r="80726" s="1" customFormat="1"/>
    <row r="80727" s="1" customFormat="1"/>
    <row r="80728" s="1" customFormat="1"/>
    <row r="80729" s="1" customFormat="1"/>
    <row r="80730" s="1" customFormat="1"/>
    <row r="80731" s="1" customFormat="1"/>
    <row r="80732" s="1" customFormat="1"/>
    <row r="80733" s="1" customFormat="1"/>
    <row r="80734" s="1" customFormat="1"/>
    <row r="80735" s="1" customFormat="1"/>
    <row r="80736" s="1" customFormat="1"/>
    <row r="80737" s="1" customFormat="1"/>
    <row r="80738" s="1" customFormat="1"/>
    <row r="80739" s="1" customFormat="1"/>
    <row r="80740" s="1" customFormat="1"/>
    <row r="80741" s="1" customFormat="1"/>
    <row r="80742" s="1" customFormat="1"/>
    <row r="80743" s="1" customFormat="1"/>
    <row r="80744" s="1" customFormat="1"/>
    <row r="80745" s="1" customFormat="1"/>
    <row r="80746" s="1" customFormat="1"/>
    <row r="80747" s="1" customFormat="1"/>
    <row r="80748" s="1" customFormat="1"/>
    <row r="80749" s="1" customFormat="1"/>
    <row r="80750" s="1" customFormat="1"/>
    <row r="80751" s="1" customFormat="1"/>
    <row r="80752" s="1" customFormat="1"/>
    <row r="80753" s="1" customFormat="1"/>
    <row r="80754" s="1" customFormat="1"/>
    <row r="80755" s="1" customFormat="1"/>
    <row r="80756" s="1" customFormat="1"/>
    <row r="80757" s="1" customFormat="1"/>
    <row r="80758" s="1" customFormat="1"/>
    <row r="80759" s="1" customFormat="1"/>
    <row r="80760" s="1" customFormat="1"/>
    <row r="80761" s="1" customFormat="1"/>
    <row r="80762" s="1" customFormat="1"/>
    <row r="80763" s="1" customFormat="1"/>
    <row r="80764" s="1" customFormat="1"/>
    <row r="80765" s="1" customFormat="1"/>
    <row r="80766" s="1" customFormat="1"/>
    <row r="80767" s="1" customFormat="1"/>
    <row r="80768" s="1" customFormat="1"/>
    <row r="80769" s="1" customFormat="1"/>
    <row r="80770" s="1" customFormat="1"/>
    <row r="80771" s="1" customFormat="1"/>
    <row r="80772" s="1" customFormat="1"/>
    <row r="80773" s="1" customFormat="1"/>
    <row r="80774" s="1" customFormat="1"/>
    <row r="80775" s="1" customFormat="1"/>
    <row r="80776" s="1" customFormat="1"/>
    <row r="80777" s="1" customFormat="1"/>
    <row r="80778" s="1" customFormat="1"/>
    <row r="80779" s="1" customFormat="1"/>
    <row r="80780" s="1" customFormat="1"/>
    <row r="80781" s="1" customFormat="1"/>
    <row r="80782" s="1" customFormat="1"/>
    <row r="80783" s="1" customFormat="1"/>
    <row r="80784" s="1" customFormat="1"/>
    <row r="80785" s="1" customFormat="1"/>
    <row r="80786" s="1" customFormat="1"/>
    <row r="80787" s="1" customFormat="1"/>
    <row r="80788" s="1" customFormat="1"/>
    <row r="80789" s="1" customFormat="1"/>
    <row r="80790" s="1" customFormat="1"/>
    <row r="80791" s="1" customFormat="1"/>
    <row r="80792" s="1" customFormat="1"/>
    <row r="80793" s="1" customFormat="1"/>
    <row r="80794" s="1" customFormat="1"/>
    <row r="80795" s="1" customFormat="1"/>
    <row r="80796" s="1" customFormat="1"/>
    <row r="80797" s="1" customFormat="1"/>
    <row r="80798" s="1" customFormat="1"/>
    <row r="80799" s="1" customFormat="1"/>
    <row r="80800" s="1" customFormat="1"/>
    <row r="80801" s="1" customFormat="1"/>
    <row r="80802" s="1" customFormat="1"/>
    <row r="80803" s="1" customFormat="1"/>
    <row r="80804" s="1" customFormat="1"/>
    <row r="80805" s="1" customFormat="1"/>
    <row r="80806" s="1" customFormat="1"/>
    <row r="80807" s="1" customFormat="1"/>
    <row r="80808" s="1" customFormat="1"/>
    <row r="80809" s="1" customFormat="1"/>
    <row r="80810" s="1" customFormat="1"/>
    <row r="80811" s="1" customFormat="1"/>
    <row r="80812" s="1" customFormat="1"/>
    <row r="80813" s="1" customFormat="1"/>
    <row r="80814" s="1" customFormat="1"/>
    <row r="80815" s="1" customFormat="1"/>
    <row r="80816" s="1" customFormat="1"/>
    <row r="80817" s="1" customFormat="1"/>
    <row r="80818" s="1" customFormat="1"/>
    <row r="80819" s="1" customFormat="1"/>
    <row r="80820" s="1" customFormat="1"/>
    <row r="80821" s="1" customFormat="1"/>
    <row r="80822" s="1" customFormat="1"/>
    <row r="80823" s="1" customFormat="1"/>
    <row r="80824" s="1" customFormat="1"/>
    <row r="80825" s="1" customFormat="1"/>
    <row r="80826" s="1" customFormat="1"/>
    <row r="80827" s="1" customFormat="1"/>
    <row r="80828" s="1" customFormat="1"/>
    <row r="80829" s="1" customFormat="1"/>
    <row r="80830" s="1" customFormat="1"/>
    <row r="80831" s="1" customFormat="1"/>
    <row r="80832" s="1" customFormat="1"/>
    <row r="80833" s="1" customFormat="1"/>
    <row r="80834" s="1" customFormat="1"/>
    <row r="80835" s="1" customFormat="1"/>
    <row r="80836" s="1" customFormat="1"/>
    <row r="80837" s="1" customFormat="1"/>
    <row r="80838" s="1" customFormat="1"/>
    <row r="80839" s="1" customFormat="1"/>
    <row r="80840" s="1" customFormat="1"/>
    <row r="80841" s="1" customFormat="1"/>
    <row r="80842" s="1" customFormat="1"/>
    <row r="80843" s="1" customFormat="1"/>
    <row r="80844" s="1" customFormat="1"/>
    <row r="80845" s="1" customFormat="1"/>
    <row r="80846" s="1" customFormat="1"/>
    <row r="80847" s="1" customFormat="1"/>
    <row r="80848" s="1" customFormat="1"/>
    <row r="80849" s="1" customFormat="1"/>
    <row r="80850" s="1" customFormat="1"/>
    <row r="80851" s="1" customFormat="1"/>
    <row r="80852" s="1" customFormat="1"/>
    <row r="80853" s="1" customFormat="1"/>
    <row r="80854" s="1" customFormat="1"/>
    <row r="80855" s="1" customFormat="1"/>
    <row r="80856" s="1" customFormat="1"/>
    <row r="80857" s="1" customFormat="1"/>
    <row r="80858" s="1" customFormat="1"/>
    <row r="80859" s="1" customFormat="1"/>
    <row r="80860" s="1" customFormat="1"/>
    <row r="80861" s="1" customFormat="1"/>
    <row r="80862" s="1" customFormat="1"/>
    <row r="80863" s="1" customFormat="1"/>
    <row r="80864" s="1" customFormat="1"/>
    <row r="80865" s="1" customFormat="1"/>
    <row r="80866" s="1" customFormat="1"/>
    <row r="80867" s="1" customFormat="1"/>
    <row r="80868" s="1" customFormat="1"/>
    <row r="80869" s="1" customFormat="1"/>
    <row r="80870" s="1" customFormat="1"/>
    <row r="80871" s="1" customFormat="1"/>
    <row r="80872" s="1" customFormat="1"/>
    <row r="80873" s="1" customFormat="1"/>
    <row r="80874" s="1" customFormat="1"/>
    <row r="80875" s="1" customFormat="1"/>
    <row r="80876" s="1" customFormat="1"/>
    <row r="80877" s="1" customFormat="1"/>
    <row r="80878" s="1" customFormat="1"/>
    <row r="80879" s="1" customFormat="1"/>
    <row r="80880" s="1" customFormat="1"/>
    <row r="80881" s="1" customFormat="1"/>
    <row r="80882" s="1" customFormat="1"/>
    <row r="80883" s="1" customFormat="1"/>
    <row r="80884" s="1" customFormat="1"/>
    <row r="80885" s="1" customFormat="1"/>
    <row r="80886" s="1" customFormat="1"/>
    <row r="80887" s="1" customFormat="1"/>
    <row r="80888" s="1" customFormat="1"/>
    <row r="80889" s="1" customFormat="1"/>
    <row r="80890" s="1" customFormat="1"/>
    <row r="80891" s="1" customFormat="1"/>
    <row r="80892" s="1" customFormat="1"/>
    <row r="80893" s="1" customFormat="1"/>
    <row r="80894" s="1" customFormat="1"/>
    <row r="80895" s="1" customFormat="1"/>
    <row r="80896" s="1" customFormat="1"/>
    <row r="80897" s="1" customFormat="1"/>
    <row r="80898" s="1" customFormat="1"/>
    <row r="80899" s="1" customFormat="1"/>
    <row r="80900" s="1" customFormat="1"/>
    <row r="80901" s="1" customFormat="1"/>
    <row r="80902" s="1" customFormat="1"/>
    <row r="80903" s="1" customFormat="1"/>
    <row r="80904" s="1" customFormat="1"/>
    <row r="80905" s="1" customFormat="1"/>
    <row r="80906" s="1" customFormat="1"/>
    <row r="80907" s="1" customFormat="1"/>
    <row r="80908" s="1" customFormat="1"/>
    <row r="80909" s="1" customFormat="1"/>
    <row r="80910" s="1" customFormat="1"/>
    <row r="80911" s="1" customFormat="1"/>
    <row r="80912" s="1" customFormat="1"/>
    <row r="80913" s="1" customFormat="1"/>
    <row r="80914" s="1" customFormat="1"/>
    <row r="80915" s="1" customFormat="1"/>
    <row r="80916" s="1" customFormat="1"/>
    <row r="80917" s="1" customFormat="1"/>
    <row r="80918" s="1" customFormat="1"/>
    <row r="80919" s="1" customFormat="1"/>
    <row r="80920" s="1" customFormat="1"/>
    <row r="80921" s="1" customFormat="1"/>
    <row r="80922" s="1" customFormat="1"/>
    <row r="80923" s="1" customFormat="1"/>
    <row r="80924" s="1" customFormat="1"/>
    <row r="80925" s="1" customFormat="1"/>
    <row r="80926" s="1" customFormat="1"/>
    <row r="80927" s="1" customFormat="1"/>
    <row r="80928" s="1" customFormat="1"/>
    <row r="80929" s="1" customFormat="1"/>
    <row r="80930" s="1" customFormat="1"/>
    <row r="80931" s="1" customFormat="1"/>
    <row r="80932" s="1" customFormat="1"/>
    <row r="80933" s="1" customFormat="1"/>
    <row r="80934" s="1" customFormat="1"/>
    <row r="80935" s="1" customFormat="1"/>
    <row r="80936" s="1" customFormat="1"/>
    <row r="80937" s="1" customFormat="1"/>
    <row r="80938" s="1" customFormat="1"/>
    <row r="80939" s="1" customFormat="1"/>
    <row r="80940" s="1" customFormat="1"/>
    <row r="80941" s="1" customFormat="1"/>
    <row r="80942" s="1" customFormat="1"/>
    <row r="80943" s="1" customFormat="1"/>
    <row r="80944" s="1" customFormat="1"/>
    <row r="80945" s="1" customFormat="1"/>
    <row r="80946" s="1" customFormat="1"/>
    <row r="80947" s="1" customFormat="1"/>
    <row r="80948" s="1" customFormat="1"/>
    <row r="80949" s="1" customFormat="1"/>
    <row r="80950" s="1" customFormat="1"/>
    <row r="80951" s="1" customFormat="1"/>
    <row r="80952" s="1" customFormat="1"/>
    <row r="80953" s="1" customFormat="1"/>
    <row r="80954" s="1" customFormat="1"/>
    <row r="80955" s="1" customFormat="1"/>
    <row r="80956" s="1" customFormat="1"/>
    <row r="80957" s="1" customFormat="1"/>
    <row r="80958" s="1" customFormat="1"/>
    <row r="80959" s="1" customFormat="1"/>
    <row r="80960" s="1" customFormat="1"/>
    <row r="80961" s="1" customFormat="1"/>
    <row r="80962" s="1" customFormat="1"/>
    <row r="80963" s="1" customFormat="1"/>
    <row r="80964" s="1" customFormat="1"/>
    <row r="80965" s="1" customFormat="1"/>
    <row r="80966" s="1" customFormat="1"/>
    <row r="80967" s="1" customFormat="1"/>
    <row r="80968" s="1" customFormat="1"/>
    <row r="80969" s="1" customFormat="1"/>
    <row r="80970" s="1" customFormat="1"/>
    <row r="80971" s="1" customFormat="1"/>
    <row r="80972" s="1" customFormat="1"/>
    <row r="80973" s="1" customFormat="1"/>
    <row r="80974" s="1" customFormat="1"/>
    <row r="80975" s="1" customFormat="1"/>
    <row r="80976" s="1" customFormat="1"/>
    <row r="80977" s="1" customFormat="1"/>
    <row r="80978" s="1" customFormat="1"/>
    <row r="80979" s="1" customFormat="1"/>
    <row r="80980" s="1" customFormat="1"/>
    <row r="80981" s="1" customFormat="1"/>
    <row r="80982" s="1" customFormat="1"/>
    <row r="80983" s="1" customFormat="1"/>
    <row r="80984" s="1" customFormat="1"/>
    <row r="80985" s="1" customFormat="1"/>
    <row r="80986" s="1" customFormat="1"/>
    <row r="80987" s="1" customFormat="1"/>
    <row r="80988" s="1" customFormat="1"/>
    <row r="80989" s="1" customFormat="1"/>
    <row r="80990" s="1" customFormat="1"/>
    <row r="80991" s="1" customFormat="1"/>
    <row r="80992" s="1" customFormat="1"/>
    <row r="80993" s="1" customFormat="1"/>
    <row r="80994" s="1" customFormat="1"/>
    <row r="80995" s="1" customFormat="1"/>
    <row r="80996" s="1" customFormat="1"/>
    <row r="80997" s="1" customFormat="1"/>
    <row r="80998" s="1" customFormat="1"/>
    <row r="80999" s="1" customFormat="1"/>
    <row r="81000" s="1" customFormat="1"/>
    <row r="81001" s="1" customFormat="1"/>
    <row r="81002" s="1" customFormat="1"/>
    <row r="81003" s="1" customFormat="1"/>
    <row r="81004" s="1" customFormat="1"/>
    <row r="81005" s="1" customFormat="1"/>
    <row r="81006" s="1" customFormat="1"/>
    <row r="81007" s="1" customFormat="1"/>
    <row r="81008" s="1" customFormat="1"/>
    <row r="81009" s="1" customFormat="1"/>
    <row r="81010" s="1" customFormat="1"/>
    <row r="81011" s="1" customFormat="1"/>
    <row r="81012" s="1" customFormat="1"/>
    <row r="81013" s="1" customFormat="1"/>
    <row r="81014" s="1" customFormat="1"/>
    <row r="81015" s="1" customFormat="1"/>
    <row r="81016" s="1" customFormat="1"/>
    <row r="81017" s="1" customFormat="1"/>
    <row r="81018" s="1" customFormat="1"/>
    <row r="81019" s="1" customFormat="1"/>
    <row r="81020" s="1" customFormat="1"/>
    <row r="81021" s="1" customFormat="1"/>
    <row r="81022" s="1" customFormat="1"/>
    <row r="81023" s="1" customFormat="1"/>
    <row r="81024" s="1" customFormat="1"/>
    <row r="81025" s="1" customFormat="1"/>
    <row r="81026" s="1" customFormat="1"/>
    <row r="81027" s="1" customFormat="1"/>
    <row r="81028" s="1" customFormat="1"/>
    <row r="81029" s="1" customFormat="1"/>
    <row r="81030" s="1" customFormat="1"/>
    <row r="81031" s="1" customFormat="1"/>
    <row r="81032" s="1" customFormat="1"/>
    <row r="81033" s="1" customFormat="1"/>
    <row r="81034" s="1" customFormat="1"/>
    <row r="81035" s="1" customFormat="1"/>
    <row r="81036" s="1" customFormat="1"/>
    <row r="81037" s="1" customFormat="1"/>
    <row r="81038" s="1" customFormat="1"/>
    <row r="81039" s="1" customFormat="1"/>
    <row r="81040" s="1" customFormat="1"/>
    <row r="81041" s="1" customFormat="1"/>
    <row r="81042" s="1" customFormat="1"/>
    <row r="81043" s="1" customFormat="1"/>
    <row r="81044" s="1" customFormat="1"/>
    <row r="81045" s="1" customFormat="1"/>
    <row r="81046" s="1" customFormat="1"/>
    <row r="81047" s="1" customFormat="1"/>
    <row r="81048" s="1" customFormat="1"/>
    <row r="81049" s="1" customFormat="1"/>
    <row r="81050" s="1" customFormat="1"/>
    <row r="81051" s="1" customFormat="1"/>
    <row r="81052" s="1" customFormat="1"/>
    <row r="81053" s="1" customFormat="1"/>
    <row r="81054" s="1" customFormat="1"/>
    <row r="81055" s="1" customFormat="1"/>
    <row r="81056" s="1" customFormat="1"/>
    <row r="81057" s="1" customFormat="1"/>
    <row r="81058" s="1" customFormat="1"/>
    <row r="81059" s="1" customFormat="1"/>
    <row r="81060" s="1" customFormat="1"/>
    <row r="81061" s="1" customFormat="1"/>
    <row r="81062" s="1" customFormat="1"/>
    <row r="81063" s="1" customFormat="1"/>
    <row r="81064" s="1" customFormat="1"/>
    <row r="81065" s="1" customFormat="1"/>
    <row r="81066" s="1" customFormat="1"/>
    <row r="81067" s="1" customFormat="1"/>
    <row r="81068" s="1" customFormat="1"/>
    <row r="81069" s="1" customFormat="1"/>
    <row r="81070" s="1" customFormat="1"/>
    <row r="81071" s="1" customFormat="1"/>
    <row r="81072" s="1" customFormat="1"/>
    <row r="81073" s="1" customFormat="1"/>
    <row r="81074" s="1" customFormat="1"/>
    <row r="81075" s="1" customFormat="1"/>
    <row r="81076" s="1" customFormat="1"/>
    <row r="81077" s="1" customFormat="1"/>
    <row r="81078" s="1" customFormat="1"/>
    <row r="81079" s="1" customFormat="1"/>
    <row r="81080" s="1" customFormat="1"/>
    <row r="81081" s="1" customFormat="1"/>
    <row r="81082" s="1" customFormat="1"/>
    <row r="81083" s="1" customFormat="1"/>
    <row r="81084" s="1" customFormat="1"/>
    <row r="81085" s="1" customFormat="1"/>
    <row r="81086" s="1" customFormat="1"/>
    <row r="81087" s="1" customFormat="1"/>
    <row r="81088" s="1" customFormat="1"/>
    <row r="81089" s="1" customFormat="1"/>
    <row r="81090" s="1" customFormat="1"/>
    <row r="81091" s="1" customFormat="1"/>
    <row r="81092" s="1" customFormat="1"/>
    <row r="81093" s="1" customFormat="1"/>
    <row r="81094" s="1" customFormat="1"/>
    <row r="81095" s="1" customFormat="1"/>
    <row r="81096" s="1" customFormat="1"/>
    <row r="81097" s="1" customFormat="1"/>
    <row r="81098" s="1" customFormat="1"/>
    <row r="81099" s="1" customFormat="1"/>
    <row r="81100" s="1" customFormat="1"/>
    <row r="81101" s="1" customFormat="1"/>
    <row r="81102" s="1" customFormat="1"/>
    <row r="81103" s="1" customFormat="1"/>
    <row r="81104" s="1" customFormat="1"/>
    <row r="81105" s="1" customFormat="1"/>
    <row r="81106" s="1" customFormat="1"/>
    <row r="81107" s="1" customFormat="1"/>
    <row r="81108" s="1" customFormat="1"/>
    <row r="81109" s="1" customFormat="1"/>
    <row r="81110" s="1" customFormat="1"/>
    <row r="81111" s="1" customFormat="1"/>
    <row r="81112" s="1" customFormat="1"/>
    <row r="81113" s="1" customFormat="1"/>
    <row r="81114" s="1" customFormat="1"/>
    <row r="81115" s="1" customFormat="1"/>
    <row r="81116" s="1" customFormat="1"/>
    <row r="81117" s="1" customFormat="1"/>
    <row r="81118" s="1" customFormat="1"/>
    <row r="81119" s="1" customFormat="1"/>
    <row r="81120" s="1" customFormat="1"/>
    <row r="81121" s="1" customFormat="1"/>
    <row r="81122" s="1" customFormat="1"/>
    <row r="81123" s="1" customFormat="1"/>
    <row r="81124" s="1" customFormat="1"/>
    <row r="81125" s="1" customFormat="1"/>
    <row r="81126" s="1" customFormat="1"/>
    <row r="81127" s="1" customFormat="1"/>
    <row r="81128" s="1" customFormat="1"/>
    <row r="81129" s="1" customFormat="1"/>
    <row r="81130" s="1" customFormat="1"/>
    <row r="81131" s="1" customFormat="1"/>
    <row r="81132" s="1" customFormat="1"/>
    <row r="81133" s="1" customFormat="1"/>
    <row r="81134" s="1" customFormat="1"/>
    <row r="81135" s="1" customFormat="1"/>
    <row r="81136" s="1" customFormat="1"/>
    <row r="81137" s="1" customFormat="1"/>
    <row r="81138" s="1" customFormat="1"/>
    <row r="81139" s="1" customFormat="1"/>
    <row r="81140" s="1" customFormat="1"/>
    <row r="81141" s="1" customFormat="1"/>
    <row r="81142" s="1" customFormat="1"/>
    <row r="81143" s="1" customFormat="1"/>
    <row r="81144" s="1" customFormat="1"/>
    <row r="81145" s="1" customFormat="1"/>
    <row r="81146" s="1" customFormat="1"/>
    <row r="81147" s="1" customFormat="1"/>
    <row r="81148" s="1" customFormat="1"/>
    <row r="81149" s="1" customFormat="1"/>
    <row r="81150" s="1" customFormat="1"/>
    <row r="81151" s="1" customFormat="1"/>
    <row r="81152" s="1" customFormat="1"/>
    <row r="81153" s="1" customFormat="1"/>
    <row r="81154" s="1" customFormat="1"/>
    <row r="81155" s="1" customFormat="1"/>
    <row r="81156" s="1" customFormat="1"/>
    <row r="81157" s="1" customFormat="1"/>
    <row r="81158" s="1" customFormat="1"/>
    <row r="81159" s="1" customFormat="1"/>
    <row r="81160" s="1" customFormat="1"/>
    <row r="81161" s="1" customFormat="1"/>
    <row r="81162" s="1" customFormat="1"/>
    <row r="81163" s="1" customFormat="1"/>
    <row r="81164" s="1" customFormat="1"/>
    <row r="81165" s="1" customFormat="1"/>
    <row r="81166" s="1" customFormat="1"/>
    <row r="81167" s="1" customFormat="1"/>
    <row r="81168" s="1" customFormat="1"/>
    <row r="81169" s="1" customFormat="1"/>
    <row r="81170" s="1" customFormat="1"/>
    <row r="81171" s="1" customFormat="1"/>
    <row r="81172" s="1" customFormat="1"/>
    <row r="81173" s="1" customFormat="1"/>
    <row r="81174" s="1" customFormat="1"/>
    <row r="81175" s="1" customFormat="1"/>
    <row r="81176" s="1" customFormat="1"/>
    <row r="81177" s="1" customFormat="1"/>
    <row r="81178" s="1" customFormat="1"/>
    <row r="81179" s="1" customFormat="1"/>
    <row r="81180" s="1" customFormat="1"/>
    <row r="81181" s="1" customFormat="1"/>
    <row r="81182" s="1" customFormat="1"/>
    <row r="81183" s="1" customFormat="1"/>
    <row r="81184" s="1" customFormat="1"/>
    <row r="81185" s="1" customFormat="1"/>
    <row r="81186" s="1" customFormat="1"/>
    <row r="81187" s="1" customFormat="1"/>
    <row r="81188" s="1" customFormat="1"/>
    <row r="81189" s="1" customFormat="1"/>
    <row r="81190" s="1" customFormat="1"/>
    <row r="81191" s="1" customFormat="1"/>
    <row r="81192" s="1" customFormat="1"/>
    <row r="81193" s="1" customFormat="1"/>
    <row r="81194" s="1" customFormat="1"/>
    <row r="81195" s="1" customFormat="1"/>
    <row r="81196" s="1" customFormat="1"/>
    <row r="81197" s="1" customFormat="1"/>
    <row r="81198" s="1" customFormat="1"/>
    <row r="81199" s="1" customFormat="1"/>
    <row r="81200" s="1" customFormat="1"/>
    <row r="81201" s="1" customFormat="1"/>
    <row r="81202" s="1" customFormat="1"/>
    <row r="81203" s="1" customFormat="1"/>
    <row r="81204" s="1" customFormat="1"/>
    <row r="81205" s="1" customFormat="1"/>
    <row r="81206" s="1" customFormat="1"/>
    <row r="81207" s="1" customFormat="1"/>
    <row r="81208" s="1" customFormat="1"/>
    <row r="81209" s="1" customFormat="1"/>
    <row r="81210" s="1" customFormat="1"/>
    <row r="81211" s="1" customFormat="1"/>
    <row r="81212" s="1" customFormat="1"/>
    <row r="81213" s="1" customFormat="1"/>
    <row r="81214" s="1" customFormat="1"/>
    <row r="81215" s="1" customFormat="1"/>
    <row r="81216" s="1" customFormat="1"/>
    <row r="81217" s="1" customFormat="1"/>
    <row r="81218" s="1" customFormat="1"/>
    <row r="81219" s="1" customFormat="1"/>
    <row r="81220" s="1" customFormat="1"/>
    <row r="81221" s="1" customFormat="1"/>
    <row r="81222" s="1" customFormat="1"/>
    <row r="81223" s="1" customFormat="1"/>
    <row r="81224" s="1" customFormat="1"/>
    <row r="81225" s="1" customFormat="1"/>
    <row r="81226" s="1" customFormat="1"/>
    <row r="81227" s="1" customFormat="1"/>
    <row r="81228" s="1" customFormat="1"/>
    <row r="81229" s="1" customFormat="1"/>
    <row r="81230" s="1" customFormat="1"/>
    <row r="81231" s="1" customFormat="1"/>
    <row r="81232" s="1" customFormat="1"/>
    <row r="81233" s="1" customFormat="1"/>
    <row r="81234" s="1" customFormat="1"/>
    <row r="81235" s="1" customFormat="1"/>
    <row r="81236" s="1" customFormat="1"/>
    <row r="81237" s="1" customFormat="1"/>
    <row r="81238" s="1" customFormat="1"/>
    <row r="81239" s="1" customFormat="1"/>
    <row r="81240" s="1" customFormat="1"/>
    <row r="81241" s="1" customFormat="1"/>
    <row r="81242" s="1" customFormat="1"/>
    <row r="81243" s="1" customFormat="1"/>
    <row r="81244" s="1" customFormat="1"/>
    <row r="81245" s="1" customFormat="1"/>
    <row r="81246" s="1" customFormat="1"/>
    <row r="81247" s="1" customFormat="1"/>
    <row r="81248" s="1" customFormat="1"/>
    <row r="81249" s="1" customFormat="1"/>
    <row r="81250" s="1" customFormat="1"/>
    <row r="81251" s="1" customFormat="1"/>
    <row r="81252" s="1" customFormat="1"/>
    <row r="81253" s="1" customFormat="1"/>
    <row r="81254" s="1" customFormat="1"/>
    <row r="81255" s="1" customFormat="1"/>
    <row r="81256" s="1" customFormat="1"/>
    <row r="81257" s="1" customFormat="1"/>
    <row r="81258" s="1" customFormat="1"/>
    <row r="81259" s="1" customFormat="1"/>
    <row r="81260" s="1" customFormat="1"/>
    <row r="81261" s="1" customFormat="1"/>
    <row r="81262" s="1" customFormat="1"/>
    <row r="81263" s="1" customFormat="1"/>
    <row r="81264" s="1" customFormat="1"/>
    <row r="81265" s="1" customFormat="1"/>
    <row r="81266" s="1" customFormat="1"/>
    <row r="81267" s="1" customFormat="1"/>
    <row r="81268" s="1" customFormat="1"/>
    <row r="81269" s="1" customFormat="1"/>
    <row r="81270" s="1" customFormat="1"/>
    <row r="81271" s="1" customFormat="1"/>
    <row r="81272" s="1" customFormat="1"/>
    <row r="81273" s="1" customFormat="1"/>
    <row r="81274" s="1" customFormat="1"/>
    <row r="81275" s="1" customFormat="1"/>
    <row r="81276" s="1" customFormat="1"/>
    <row r="81277" s="1" customFormat="1"/>
    <row r="81278" s="1" customFormat="1"/>
    <row r="81279" s="1" customFormat="1"/>
    <row r="81280" s="1" customFormat="1"/>
    <row r="81281" s="1" customFormat="1"/>
    <row r="81282" s="1" customFormat="1"/>
    <row r="81283" s="1" customFormat="1"/>
    <row r="81284" s="1" customFormat="1"/>
    <row r="81285" s="1" customFormat="1"/>
    <row r="81286" s="1" customFormat="1"/>
    <row r="81287" s="1" customFormat="1"/>
    <row r="81288" s="1" customFormat="1"/>
    <row r="81289" s="1" customFormat="1"/>
    <row r="81290" s="1" customFormat="1"/>
    <row r="81291" s="1" customFormat="1"/>
    <row r="81292" s="1" customFormat="1"/>
    <row r="81293" s="1" customFormat="1"/>
    <row r="81294" s="1" customFormat="1"/>
    <row r="81295" s="1" customFormat="1"/>
    <row r="81296" s="1" customFormat="1"/>
    <row r="81297" s="1" customFormat="1"/>
    <row r="81298" s="1" customFormat="1"/>
    <row r="81299" s="1" customFormat="1"/>
    <row r="81300" s="1" customFormat="1"/>
    <row r="81301" s="1" customFormat="1"/>
    <row r="81302" s="1" customFormat="1"/>
    <row r="81303" s="1" customFormat="1"/>
    <row r="81304" s="1" customFormat="1"/>
    <row r="81305" s="1" customFormat="1"/>
    <row r="81306" s="1" customFormat="1"/>
    <row r="81307" s="1" customFormat="1"/>
    <row r="81308" s="1" customFormat="1"/>
    <row r="81309" s="1" customFormat="1"/>
    <row r="81310" s="1" customFormat="1"/>
    <row r="81311" s="1" customFormat="1"/>
    <row r="81312" s="1" customFormat="1"/>
    <row r="81313" s="1" customFormat="1"/>
    <row r="81314" s="1" customFormat="1"/>
    <row r="81315" s="1" customFormat="1"/>
    <row r="81316" s="1" customFormat="1"/>
    <row r="81317" s="1" customFormat="1"/>
    <row r="81318" s="1" customFormat="1"/>
    <row r="81319" s="1" customFormat="1"/>
    <row r="81320" s="1" customFormat="1"/>
    <row r="81321" s="1" customFormat="1"/>
    <row r="81322" s="1" customFormat="1"/>
    <row r="81323" s="1" customFormat="1"/>
    <row r="81324" s="1" customFormat="1"/>
    <row r="81325" s="1" customFormat="1"/>
    <row r="81326" s="1" customFormat="1"/>
    <row r="81327" s="1" customFormat="1"/>
    <row r="81328" s="1" customFormat="1"/>
    <row r="81329" s="1" customFormat="1"/>
    <row r="81330" s="1" customFormat="1"/>
    <row r="81331" s="1" customFormat="1"/>
    <row r="81332" s="1" customFormat="1"/>
    <row r="81333" s="1" customFormat="1"/>
    <row r="81334" s="1" customFormat="1"/>
    <row r="81335" s="1" customFormat="1"/>
    <row r="81336" s="1" customFormat="1"/>
    <row r="81337" s="1" customFormat="1"/>
    <row r="81338" s="1" customFormat="1"/>
    <row r="81339" s="1" customFormat="1"/>
    <row r="81340" s="1" customFormat="1"/>
    <row r="81341" s="1" customFormat="1"/>
    <row r="81342" s="1" customFormat="1"/>
    <row r="81343" s="1" customFormat="1"/>
    <row r="81344" s="1" customFormat="1"/>
    <row r="81345" s="1" customFormat="1"/>
    <row r="81346" s="1" customFormat="1"/>
    <row r="81347" s="1" customFormat="1"/>
    <row r="81348" s="1" customFormat="1"/>
    <row r="81349" s="1" customFormat="1"/>
    <row r="81350" s="1" customFormat="1"/>
    <row r="81351" s="1" customFormat="1"/>
    <row r="81352" s="1" customFormat="1"/>
    <row r="81353" s="1" customFormat="1"/>
    <row r="81354" s="1" customFormat="1"/>
    <row r="81355" s="1" customFormat="1"/>
    <row r="81356" s="1" customFormat="1"/>
    <row r="81357" s="1" customFormat="1"/>
    <row r="81358" s="1" customFormat="1"/>
    <row r="81359" s="1" customFormat="1"/>
    <row r="81360" s="1" customFormat="1"/>
    <row r="81361" s="1" customFormat="1"/>
    <row r="81362" s="1" customFormat="1"/>
    <row r="81363" s="1" customFormat="1"/>
    <row r="81364" s="1" customFormat="1"/>
    <row r="81365" s="1" customFormat="1"/>
    <row r="81366" s="1" customFormat="1"/>
    <row r="81367" s="1" customFormat="1"/>
    <row r="81368" s="1" customFormat="1"/>
    <row r="81369" s="1" customFormat="1"/>
    <row r="81370" s="1" customFormat="1"/>
    <row r="81371" s="1" customFormat="1"/>
    <row r="81372" s="1" customFormat="1"/>
    <row r="81373" s="1" customFormat="1"/>
    <row r="81374" s="1" customFormat="1"/>
    <row r="81375" s="1" customFormat="1"/>
    <row r="81376" s="1" customFormat="1"/>
    <row r="81377" s="1" customFormat="1"/>
    <row r="81378" s="1" customFormat="1"/>
    <row r="81379" s="1" customFormat="1"/>
    <row r="81380" s="1" customFormat="1"/>
    <row r="81381" s="1" customFormat="1"/>
    <row r="81382" s="1" customFormat="1"/>
    <row r="81383" s="1" customFormat="1"/>
    <row r="81384" s="1" customFormat="1"/>
    <row r="81385" s="1" customFormat="1"/>
    <row r="81386" s="1" customFormat="1"/>
    <row r="81387" s="1" customFormat="1"/>
    <row r="81388" s="1" customFormat="1"/>
    <row r="81389" s="1" customFormat="1"/>
    <row r="81390" s="1" customFormat="1"/>
    <row r="81391" s="1" customFormat="1"/>
    <row r="81392" s="1" customFormat="1"/>
    <row r="81393" s="1" customFormat="1"/>
    <row r="81394" s="1" customFormat="1"/>
    <row r="81395" s="1" customFormat="1"/>
    <row r="81396" s="1" customFormat="1"/>
    <row r="81397" s="1" customFormat="1"/>
    <row r="81398" s="1" customFormat="1"/>
    <row r="81399" s="1" customFormat="1"/>
    <row r="81400" s="1" customFormat="1"/>
    <row r="81401" s="1" customFormat="1"/>
    <row r="81402" s="1" customFormat="1"/>
    <row r="81403" s="1" customFormat="1"/>
    <row r="81404" s="1" customFormat="1"/>
    <row r="81405" s="1" customFormat="1"/>
    <row r="81406" s="1" customFormat="1"/>
    <row r="81407" s="1" customFormat="1"/>
    <row r="81408" s="1" customFormat="1"/>
    <row r="81409" s="1" customFormat="1"/>
    <row r="81410" s="1" customFormat="1"/>
    <row r="81411" s="1" customFormat="1"/>
    <row r="81412" s="1" customFormat="1"/>
    <row r="81413" s="1" customFormat="1"/>
    <row r="81414" s="1" customFormat="1"/>
    <row r="81415" s="1" customFormat="1"/>
    <row r="81416" s="1" customFormat="1"/>
    <row r="81417" s="1" customFormat="1"/>
    <row r="81418" s="1" customFormat="1"/>
    <row r="81419" s="1" customFormat="1"/>
    <row r="81420" s="1" customFormat="1"/>
    <row r="81421" s="1" customFormat="1"/>
    <row r="81422" s="1" customFormat="1"/>
    <row r="81423" s="1" customFormat="1"/>
    <row r="81424" s="1" customFormat="1"/>
    <row r="81425" s="1" customFormat="1"/>
    <row r="81426" s="1" customFormat="1"/>
    <row r="81427" s="1" customFormat="1"/>
    <row r="81428" s="1" customFormat="1"/>
    <row r="81429" s="1" customFormat="1"/>
    <row r="81430" s="1" customFormat="1"/>
    <row r="81431" s="1" customFormat="1"/>
    <row r="81432" s="1" customFormat="1"/>
    <row r="81433" s="1" customFormat="1"/>
    <row r="81434" s="1" customFormat="1"/>
    <row r="81435" s="1" customFormat="1"/>
    <row r="81436" s="1" customFormat="1"/>
    <row r="81437" s="1" customFormat="1"/>
    <row r="81438" s="1" customFormat="1"/>
    <row r="81439" s="1" customFormat="1"/>
    <row r="81440" s="1" customFormat="1"/>
    <row r="81441" s="1" customFormat="1"/>
    <row r="81442" s="1" customFormat="1"/>
    <row r="81443" s="1" customFormat="1"/>
    <row r="81444" s="1" customFormat="1"/>
    <row r="81445" s="1" customFormat="1"/>
    <row r="81446" s="1" customFormat="1"/>
    <row r="81447" s="1" customFormat="1"/>
    <row r="81448" s="1" customFormat="1"/>
    <row r="81449" s="1" customFormat="1"/>
    <row r="81450" s="1" customFormat="1"/>
    <row r="81451" s="1" customFormat="1"/>
    <row r="81452" s="1" customFormat="1"/>
    <row r="81453" s="1" customFormat="1"/>
    <row r="81454" s="1" customFormat="1"/>
    <row r="81455" s="1" customFormat="1"/>
    <row r="81456" s="1" customFormat="1"/>
    <row r="81457" s="1" customFormat="1"/>
    <row r="81458" s="1" customFormat="1"/>
    <row r="81459" s="1" customFormat="1"/>
    <row r="81460" s="1" customFormat="1"/>
    <row r="81461" s="1" customFormat="1"/>
    <row r="81462" s="1" customFormat="1"/>
    <row r="81463" s="1" customFormat="1"/>
    <row r="81464" s="1" customFormat="1"/>
    <row r="81465" s="1" customFormat="1"/>
    <row r="81466" s="1" customFormat="1"/>
    <row r="81467" s="1" customFormat="1"/>
    <row r="81468" s="1" customFormat="1"/>
    <row r="81469" s="1" customFormat="1"/>
    <row r="81470" s="1" customFormat="1"/>
    <row r="81471" s="1" customFormat="1"/>
    <row r="81472" s="1" customFormat="1"/>
    <row r="81473" s="1" customFormat="1"/>
    <row r="81474" s="1" customFormat="1"/>
    <row r="81475" s="1" customFormat="1"/>
    <row r="81476" s="1" customFormat="1"/>
    <row r="81477" s="1" customFormat="1"/>
    <row r="81478" s="1" customFormat="1"/>
    <row r="81479" s="1" customFormat="1"/>
    <row r="81480" s="1" customFormat="1"/>
    <row r="81481" s="1" customFormat="1"/>
    <row r="81482" s="1" customFormat="1"/>
    <row r="81483" s="1" customFormat="1"/>
    <row r="81484" s="1" customFormat="1"/>
    <row r="81485" s="1" customFormat="1"/>
    <row r="81486" s="1" customFormat="1"/>
    <row r="81487" s="1" customFormat="1"/>
    <row r="81488" s="1" customFormat="1"/>
    <row r="81489" s="1" customFormat="1"/>
    <row r="81490" s="1" customFormat="1"/>
    <row r="81491" s="1" customFormat="1"/>
    <row r="81492" s="1" customFormat="1"/>
    <row r="81493" s="1" customFormat="1"/>
    <row r="81494" s="1" customFormat="1"/>
    <row r="81495" s="1" customFormat="1"/>
    <row r="81496" s="1" customFormat="1"/>
    <row r="81497" s="1" customFormat="1"/>
    <row r="81498" s="1" customFormat="1"/>
    <row r="81499" s="1" customFormat="1"/>
    <row r="81500" s="1" customFormat="1"/>
    <row r="81501" s="1" customFormat="1"/>
    <row r="81502" s="1" customFormat="1"/>
    <row r="81503" s="1" customFormat="1"/>
    <row r="81504" s="1" customFormat="1"/>
    <row r="81505" s="1" customFormat="1"/>
    <row r="81506" s="1" customFormat="1"/>
    <row r="81507" s="1" customFormat="1"/>
    <row r="81508" s="1" customFormat="1"/>
    <row r="81509" s="1" customFormat="1"/>
    <row r="81510" s="1" customFormat="1"/>
    <row r="81511" s="1" customFormat="1"/>
    <row r="81512" s="1" customFormat="1"/>
    <row r="81513" s="1" customFormat="1"/>
    <row r="81514" s="1" customFormat="1"/>
    <row r="81515" s="1" customFormat="1"/>
    <row r="81516" s="1" customFormat="1"/>
    <row r="81517" s="1" customFormat="1"/>
    <row r="81518" s="1" customFormat="1"/>
    <row r="81519" s="1" customFormat="1"/>
    <row r="81520" s="1" customFormat="1"/>
    <row r="81521" s="1" customFormat="1"/>
    <row r="81522" s="1" customFormat="1"/>
    <row r="81523" s="1" customFormat="1"/>
    <row r="81524" s="1" customFormat="1"/>
    <row r="81525" s="1" customFormat="1"/>
    <row r="81526" s="1" customFormat="1"/>
    <row r="81527" s="1" customFormat="1"/>
    <row r="81528" s="1" customFormat="1"/>
    <row r="81529" s="1" customFormat="1"/>
    <row r="81530" s="1" customFormat="1"/>
    <row r="81531" s="1" customFormat="1"/>
    <row r="81532" s="1" customFormat="1"/>
    <row r="81533" s="1" customFormat="1"/>
    <row r="81534" s="1" customFormat="1"/>
    <row r="81535" s="1" customFormat="1"/>
    <row r="81536" s="1" customFormat="1"/>
    <row r="81537" s="1" customFormat="1"/>
    <row r="81538" s="1" customFormat="1"/>
    <row r="81539" s="1" customFormat="1"/>
    <row r="81540" s="1" customFormat="1"/>
    <row r="81541" s="1" customFormat="1"/>
    <row r="81542" s="1" customFormat="1"/>
    <row r="81543" s="1" customFormat="1"/>
    <row r="81544" s="1" customFormat="1"/>
    <row r="81545" s="1" customFormat="1"/>
    <row r="81546" s="1" customFormat="1"/>
    <row r="81547" s="1" customFormat="1"/>
    <row r="81548" s="1" customFormat="1"/>
    <row r="81549" s="1" customFormat="1"/>
    <row r="81550" s="1" customFormat="1"/>
    <row r="81551" s="1" customFormat="1"/>
    <row r="81552" s="1" customFormat="1"/>
    <row r="81553" s="1" customFormat="1"/>
    <row r="81554" s="1" customFormat="1"/>
    <row r="81555" s="1" customFormat="1"/>
    <row r="81556" s="1" customFormat="1"/>
    <row r="81557" s="1" customFormat="1"/>
    <row r="81558" s="1" customFormat="1"/>
    <row r="81559" s="1" customFormat="1"/>
    <row r="81560" s="1" customFormat="1"/>
    <row r="81561" s="1" customFormat="1"/>
    <row r="81562" s="1" customFormat="1"/>
    <row r="81563" s="1" customFormat="1"/>
    <row r="81564" s="1" customFormat="1"/>
    <row r="81565" s="1" customFormat="1"/>
    <row r="81566" s="1" customFormat="1"/>
    <row r="81567" s="1" customFormat="1"/>
    <row r="81568" s="1" customFormat="1"/>
    <row r="81569" s="1" customFormat="1"/>
    <row r="81570" s="1" customFormat="1"/>
    <row r="81571" s="1" customFormat="1"/>
    <row r="81572" s="1" customFormat="1"/>
    <row r="81573" s="1" customFormat="1"/>
    <row r="81574" s="1" customFormat="1"/>
    <row r="81575" s="1" customFormat="1"/>
    <row r="81576" s="1" customFormat="1"/>
    <row r="81577" s="1" customFormat="1"/>
    <row r="81578" s="1" customFormat="1"/>
    <row r="81579" s="1" customFormat="1"/>
    <row r="81580" s="1" customFormat="1"/>
    <row r="81581" s="1" customFormat="1"/>
    <row r="81582" s="1" customFormat="1"/>
    <row r="81583" s="1" customFormat="1"/>
    <row r="81584" s="1" customFormat="1"/>
    <row r="81585" s="1" customFormat="1"/>
    <row r="81586" s="1" customFormat="1"/>
    <row r="81587" s="1" customFormat="1"/>
    <row r="81588" s="1" customFormat="1"/>
    <row r="81589" s="1" customFormat="1"/>
    <row r="81590" s="1" customFormat="1"/>
    <row r="81591" s="1" customFormat="1"/>
    <row r="81592" s="1" customFormat="1"/>
    <row r="81593" s="1" customFormat="1"/>
    <row r="81594" s="1" customFormat="1"/>
    <row r="81595" s="1" customFormat="1"/>
    <row r="81596" s="1" customFormat="1"/>
    <row r="81597" s="1" customFormat="1"/>
    <row r="81598" s="1" customFormat="1"/>
    <row r="81599" s="1" customFormat="1"/>
    <row r="81600" s="1" customFormat="1"/>
    <row r="81601" s="1" customFormat="1"/>
    <row r="81602" s="1" customFormat="1"/>
    <row r="81603" s="1" customFormat="1"/>
    <row r="81604" s="1" customFormat="1"/>
    <row r="81605" s="1" customFormat="1"/>
    <row r="81606" s="1" customFormat="1"/>
    <row r="81607" s="1" customFormat="1"/>
    <row r="81608" s="1" customFormat="1"/>
    <row r="81609" s="1" customFormat="1"/>
    <row r="81610" s="1" customFormat="1"/>
    <row r="81611" s="1" customFormat="1"/>
    <row r="81612" s="1" customFormat="1"/>
    <row r="81613" s="1" customFormat="1"/>
    <row r="81614" s="1" customFormat="1"/>
    <row r="81615" s="1" customFormat="1"/>
    <row r="81616" s="1" customFormat="1"/>
    <row r="81617" s="1" customFormat="1"/>
    <row r="81618" s="1" customFormat="1"/>
    <row r="81619" s="1" customFormat="1"/>
    <row r="81620" s="1" customFormat="1"/>
    <row r="81621" s="1" customFormat="1"/>
    <row r="81622" s="1" customFormat="1"/>
    <row r="81623" s="1" customFormat="1"/>
    <row r="81624" s="1" customFormat="1"/>
    <row r="81625" s="1" customFormat="1"/>
    <row r="81626" s="1" customFormat="1"/>
    <row r="81627" s="1" customFormat="1"/>
    <row r="81628" s="1" customFormat="1"/>
    <row r="81629" s="1" customFormat="1"/>
    <row r="81630" s="1" customFormat="1"/>
    <row r="81631" s="1" customFormat="1"/>
    <row r="81632" s="1" customFormat="1"/>
    <row r="81633" s="1" customFormat="1"/>
    <row r="81634" s="1" customFormat="1"/>
    <row r="81635" s="1" customFormat="1"/>
    <row r="81636" s="1" customFormat="1"/>
    <row r="81637" s="1" customFormat="1"/>
    <row r="81638" s="1" customFormat="1"/>
    <row r="81639" s="1" customFormat="1"/>
    <row r="81640" s="1" customFormat="1"/>
    <row r="81641" s="1" customFormat="1"/>
    <row r="81642" s="1" customFormat="1"/>
    <row r="81643" s="1" customFormat="1"/>
    <row r="81644" s="1" customFormat="1"/>
    <row r="81645" s="1" customFormat="1"/>
    <row r="81646" s="1" customFormat="1"/>
    <row r="81647" s="1" customFormat="1"/>
    <row r="81648" s="1" customFormat="1"/>
    <row r="81649" s="1" customFormat="1"/>
    <row r="81650" s="1" customFormat="1"/>
    <row r="81651" s="1" customFormat="1"/>
    <row r="81652" s="1" customFormat="1"/>
    <row r="81653" s="1" customFormat="1"/>
    <row r="81654" s="1" customFormat="1"/>
    <row r="81655" s="1" customFormat="1"/>
    <row r="81656" s="1" customFormat="1"/>
    <row r="81657" s="1" customFormat="1"/>
    <row r="81658" s="1" customFormat="1"/>
    <row r="81659" s="1" customFormat="1"/>
    <row r="81660" s="1" customFormat="1"/>
    <row r="81661" s="1" customFormat="1"/>
    <row r="81662" s="1" customFormat="1"/>
    <row r="81663" s="1" customFormat="1"/>
    <row r="81664" s="1" customFormat="1"/>
    <row r="81665" s="1" customFormat="1"/>
    <row r="81666" s="1" customFormat="1"/>
    <row r="81667" s="1" customFormat="1"/>
    <row r="81668" s="1" customFormat="1"/>
    <row r="81669" s="1" customFormat="1"/>
    <row r="81670" s="1" customFormat="1"/>
    <row r="81671" s="1" customFormat="1"/>
    <row r="81672" s="1" customFormat="1"/>
    <row r="81673" s="1" customFormat="1"/>
    <row r="81674" s="1" customFormat="1"/>
    <row r="81675" s="1" customFormat="1"/>
    <row r="81676" s="1" customFormat="1"/>
    <row r="81677" s="1" customFormat="1"/>
    <row r="81678" s="1" customFormat="1"/>
    <row r="81679" s="1" customFormat="1"/>
    <row r="81680" s="1" customFormat="1"/>
    <row r="81681" s="1" customFormat="1"/>
    <row r="81682" s="1" customFormat="1"/>
    <row r="81683" s="1" customFormat="1"/>
    <row r="81684" s="1" customFormat="1"/>
    <row r="81685" s="1" customFormat="1"/>
    <row r="81686" s="1" customFormat="1"/>
    <row r="81687" s="1" customFormat="1"/>
    <row r="81688" s="1" customFormat="1"/>
    <row r="81689" s="1" customFormat="1"/>
    <row r="81690" s="1" customFormat="1"/>
    <row r="81691" s="1" customFormat="1"/>
    <row r="81692" s="1" customFormat="1"/>
    <row r="81693" s="1" customFormat="1"/>
    <row r="81694" s="1" customFormat="1"/>
    <row r="81695" s="1" customFormat="1"/>
    <row r="81696" s="1" customFormat="1"/>
    <row r="81697" s="1" customFormat="1"/>
    <row r="81698" s="1" customFormat="1"/>
    <row r="81699" s="1" customFormat="1"/>
    <row r="81700" s="1" customFormat="1"/>
    <row r="81701" s="1" customFormat="1"/>
    <row r="81702" s="1" customFormat="1"/>
    <row r="81703" s="1" customFormat="1"/>
    <row r="81704" s="1" customFormat="1"/>
    <row r="81705" s="1" customFormat="1"/>
    <row r="81706" s="1" customFormat="1"/>
    <row r="81707" s="1" customFormat="1"/>
    <row r="81708" s="1" customFormat="1"/>
    <row r="81709" s="1" customFormat="1"/>
    <row r="81710" s="1" customFormat="1"/>
    <row r="81711" s="1" customFormat="1"/>
    <row r="81712" s="1" customFormat="1"/>
    <row r="81713" s="1" customFormat="1"/>
    <row r="81714" s="1" customFormat="1"/>
    <row r="81715" s="1" customFormat="1"/>
    <row r="81716" s="1" customFormat="1"/>
    <row r="81717" s="1" customFormat="1"/>
    <row r="81718" s="1" customFormat="1"/>
    <row r="81719" s="1" customFormat="1"/>
    <row r="81720" s="1" customFormat="1"/>
    <row r="81721" s="1" customFormat="1"/>
    <row r="81722" s="1" customFormat="1"/>
    <row r="81723" s="1" customFormat="1"/>
    <row r="81724" s="1" customFormat="1"/>
    <row r="81725" s="1" customFormat="1"/>
    <row r="81726" s="1" customFormat="1"/>
    <row r="81727" s="1" customFormat="1"/>
    <row r="81728" s="1" customFormat="1"/>
    <row r="81729" s="1" customFormat="1"/>
    <row r="81730" s="1" customFormat="1"/>
    <row r="81731" s="1" customFormat="1"/>
    <row r="81732" s="1" customFormat="1"/>
    <row r="81733" s="1" customFormat="1"/>
    <row r="81734" s="1" customFormat="1"/>
    <row r="81735" s="1" customFormat="1"/>
    <row r="81736" s="1" customFormat="1"/>
    <row r="81737" s="1" customFormat="1"/>
    <row r="81738" s="1" customFormat="1"/>
    <row r="81739" s="1" customFormat="1"/>
    <row r="81740" s="1" customFormat="1"/>
    <row r="81741" s="1" customFormat="1"/>
    <row r="81742" s="1" customFormat="1"/>
    <row r="81743" s="1" customFormat="1"/>
    <row r="81744" s="1" customFormat="1"/>
    <row r="81745" s="1" customFormat="1"/>
    <row r="81746" s="1" customFormat="1"/>
    <row r="81747" s="1" customFormat="1"/>
    <row r="81748" s="1" customFormat="1"/>
    <row r="81749" s="1" customFormat="1"/>
    <row r="81750" s="1" customFormat="1"/>
    <row r="81751" s="1" customFormat="1"/>
    <row r="81752" s="1" customFormat="1"/>
    <row r="81753" s="1" customFormat="1"/>
    <row r="81754" s="1" customFormat="1"/>
    <row r="81755" s="1" customFormat="1"/>
    <row r="81756" s="1" customFormat="1"/>
    <row r="81757" s="1" customFormat="1"/>
    <row r="81758" s="1" customFormat="1"/>
    <row r="81759" s="1" customFormat="1"/>
    <row r="81760" s="1" customFormat="1"/>
    <row r="81761" s="1" customFormat="1"/>
    <row r="81762" s="1" customFormat="1"/>
    <row r="81763" s="1" customFormat="1"/>
    <row r="81764" s="1" customFormat="1"/>
    <row r="81765" s="1" customFormat="1"/>
    <row r="81766" s="1" customFormat="1"/>
    <row r="81767" s="1" customFormat="1"/>
    <row r="81768" s="1" customFormat="1"/>
    <row r="81769" s="1" customFormat="1"/>
    <row r="81770" s="1" customFormat="1"/>
    <row r="81771" s="1" customFormat="1"/>
    <row r="81772" s="1" customFormat="1"/>
    <row r="81773" s="1" customFormat="1"/>
    <row r="81774" s="1" customFormat="1"/>
    <row r="81775" s="1" customFormat="1"/>
    <row r="81776" s="1" customFormat="1"/>
    <row r="81777" s="1" customFormat="1"/>
    <row r="81778" s="1" customFormat="1"/>
    <row r="81779" s="1" customFormat="1"/>
    <row r="81780" s="1" customFormat="1"/>
    <row r="81781" s="1" customFormat="1"/>
    <row r="81782" s="1" customFormat="1"/>
    <row r="81783" s="1" customFormat="1"/>
    <row r="81784" s="1" customFormat="1"/>
    <row r="81785" s="1" customFormat="1"/>
    <row r="81786" s="1" customFormat="1"/>
    <row r="81787" s="1" customFormat="1"/>
    <row r="81788" s="1" customFormat="1"/>
    <row r="81789" s="1" customFormat="1"/>
    <row r="81790" s="1" customFormat="1"/>
    <row r="81791" s="1" customFormat="1"/>
    <row r="81792" s="1" customFormat="1"/>
    <row r="81793" s="1" customFormat="1"/>
    <row r="81794" s="1" customFormat="1"/>
    <row r="81795" s="1" customFormat="1"/>
    <row r="81796" s="1" customFormat="1"/>
    <row r="81797" s="1" customFormat="1"/>
    <row r="81798" s="1" customFormat="1"/>
    <row r="81799" s="1" customFormat="1"/>
    <row r="81800" s="1" customFormat="1"/>
    <row r="81801" s="1" customFormat="1"/>
    <row r="81802" s="1" customFormat="1"/>
    <row r="81803" s="1" customFormat="1"/>
    <row r="81804" s="1" customFormat="1"/>
    <row r="81805" s="1" customFormat="1"/>
    <row r="81806" s="1" customFormat="1"/>
    <row r="81807" s="1" customFormat="1"/>
    <row r="81808" s="1" customFormat="1"/>
    <row r="81809" s="1" customFormat="1"/>
    <row r="81810" s="1" customFormat="1"/>
    <row r="81811" s="1" customFormat="1"/>
    <row r="81812" s="1" customFormat="1"/>
    <row r="81813" s="1" customFormat="1"/>
    <row r="81814" s="1" customFormat="1"/>
    <row r="81815" s="1" customFormat="1"/>
    <row r="81816" s="1" customFormat="1"/>
    <row r="81817" s="1" customFormat="1"/>
    <row r="81818" s="1" customFormat="1"/>
    <row r="81819" s="1" customFormat="1"/>
    <row r="81820" s="1" customFormat="1"/>
    <row r="81821" s="1" customFormat="1"/>
    <row r="81822" s="1" customFormat="1"/>
    <row r="81823" s="1" customFormat="1"/>
    <row r="81824" s="1" customFormat="1"/>
    <row r="81825" s="1" customFormat="1"/>
    <row r="81826" s="1" customFormat="1"/>
    <row r="81827" s="1" customFormat="1"/>
    <row r="81828" s="1" customFormat="1"/>
    <row r="81829" s="1" customFormat="1"/>
    <row r="81830" s="1" customFormat="1"/>
    <row r="81831" s="1" customFormat="1"/>
    <row r="81832" s="1" customFormat="1"/>
    <row r="81833" s="1" customFormat="1"/>
    <row r="81834" s="1" customFormat="1"/>
    <row r="81835" s="1" customFormat="1"/>
    <row r="81836" s="1" customFormat="1"/>
    <row r="81837" s="1" customFormat="1"/>
    <row r="81838" s="1" customFormat="1"/>
    <row r="81839" s="1" customFormat="1"/>
    <row r="81840" s="1" customFormat="1"/>
    <row r="81841" s="1" customFormat="1"/>
    <row r="81842" s="1" customFormat="1"/>
    <row r="81843" s="1" customFormat="1"/>
    <row r="81844" s="1" customFormat="1"/>
    <row r="81845" s="1" customFormat="1"/>
    <row r="81846" s="1" customFormat="1"/>
    <row r="81847" s="1" customFormat="1"/>
    <row r="81848" s="1" customFormat="1"/>
    <row r="81849" s="1" customFormat="1"/>
    <row r="81850" s="1" customFormat="1"/>
    <row r="81851" s="1" customFormat="1"/>
    <row r="81852" s="1" customFormat="1"/>
    <row r="81853" s="1" customFormat="1"/>
    <row r="81854" s="1" customFormat="1"/>
    <row r="81855" s="1" customFormat="1"/>
    <row r="81856" s="1" customFormat="1"/>
    <row r="81857" s="1" customFormat="1"/>
    <row r="81858" s="1" customFormat="1"/>
    <row r="81859" s="1" customFormat="1"/>
    <row r="81860" s="1" customFormat="1"/>
    <row r="81861" s="1" customFormat="1"/>
    <row r="81862" s="1" customFormat="1"/>
    <row r="81863" s="1" customFormat="1"/>
    <row r="81864" s="1" customFormat="1"/>
    <row r="81865" s="1" customFormat="1"/>
    <row r="81866" s="1" customFormat="1"/>
    <row r="81867" s="1" customFormat="1"/>
    <row r="81868" s="1" customFormat="1"/>
    <row r="81869" s="1" customFormat="1"/>
    <row r="81870" s="1" customFormat="1"/>
    <row r="81871" s="1" customFormat="1"/>
    <row r="81872" s="1" customFormat="1"/>
    <row r="81873" s="1" customFormat="1"/>
    <row r="81874" s="1" customFormat="1"/>
    <row r="81875" s="1" customFormat="1"/>
    <row r="81876" s="1" customFormat="1"/>
    <row r="81877" s="1" customFormat="1"/>
    <row r="81878" s="1" customFormat="1"/>
    <row r="81879" s="1" customFormat="1"/>
    <row r="81880" s="1" customFormat="1"/>
    <row r="81881" s="1" customFormat="1"/>
    <row r="81882" s="1" customFormat="1"/>
    <row r="81883" s="1" customFormat="1"/>
    <row r="81884" s="1" customFormat="1"/>
    <row r="81885" s="1" customFormat="1"/>
    <row r="81886" s="1" customFormat="1"/>
    <row r="81887" s="1" customFormat="1"/>
    <row r="81888" s="1" customFormat="1"/>
    <row r="81889" s="1" customFormat="1"/>
    <row r="81890" s="1" customFormat="1"/>
    <row r="81891" s="1" customFormat="1"/>
    <row r="81892" s="1" customFormat="1"/>
    <row r="81893" s="1" customFormat="1"/>
    <row r="81894" s="1" customFormat="1"/>
    <row r="81895" s="1" customFormat="1"/>
    <row r="81896" s="1" customFormat="1"/>
    <row r="81897" s="1" customFormat="1"/>
    <row r="81898" s="1" customFormat="1"/>
    <row r="81899" s="1" customFormat="1"/>
    <row r="81900" s="1" customFormat="1"/>
    <row r="81901" s="1" customFormat="1"/>
    <row r="81902" s="1" customFormat="1"/>
    <row r="81903" s="1" customFormat="1"/>
    <row r="81904" s="1" customFormat="1"/>
    <row r="81905" s="1" customFormat="1"/>
    <row r="81906" s="1" customFormat="1"/>
    <row r="81907" s="1" customFormat="1"/>
    <row r="81908" s="1" customFormat="1"/>
    <row r="81909" s="1" customFormat="1"/>
    <row r="81910" s="1" customFormat="1"/>
    <row r="81911" s="1" customFormat="1"/>
    <row r="81912" s="1" customFormat="1"/>
    <row r="81913" s="1" customFormat="1"/>
    <row r="81914" s="1" customFormat="1"/>
    <row r="81915" s="1" customFormat="1"/>
    <row r="81916" s="1" customFormat="1"/>
    <row r="81917" s="1" customFormat="1"/>
    <row r="81918" s="1" customFormat="1"/>
    <row r="81919" s="1" customFormat="1"/>
    <row r="81920" s="1" customFormat="1"/>
    <row r="81921" s="1" customFormat="1"/>
    <row r="81922" s="1" customFormat="1"/>
    <row r="81923" s="1" customFormat="1"/>
    <row r="81924" s="1" customFormat="1"/>
    <row r="81925" s="1" customFormat="1"/>
    <row r="81926" s="1" customFormat="1"/>
    <row r="81927" s="1" customFormat="1"/>
    <row r="81928" s="1" customFormat="1"/>
    <row r="81929" s="1" customFormat="1"/>
    <row r="81930" s="1" customFormat="1"/>
    <row r="81931" s="1" customFormat="1"/>
    <row r="81932" s="1" customFormat="1"/>
    <row r="81933" s="1" customFormat="1"/>
    <row r="81934" s="1" customFormat="1"/>
    <row r="81935" s="1" customFormat="1"/>
    <row r="81936" s="1" customFormat="1"/>
    <row r="81937" s="1" customFormat="1"/>
    <row r="81938" s="1" customFormat="1"/>
    <row r="81939" s="1" customFormat="1"/>
    <row r="81940" s="1" customFormat="1"/>
    <row r="81941" s="1" customFormat="1"/>
    <row r="81942" s="1" customFormat="1"/>
    <row r="81943" s="1" customFormat="1"/>
    <row r="81944" s="1" customFormat="1"/>
    <row r="81945" s="1" customFormat="1"/>
    <row r="81946" s="1" customFormat="1"/>
    <row r="81947" s="1" customFormat="1"/>
    <row r="81948" s="1" customFormat="1"/>
    <row r="81949" s="1" customFormat="1"/>
    <row r="81950" s="1" customFormat="1"/>
    <row r="81951" s="1" customFormat="1"/>
    <row r="81952" s="1" customFormat="1"/>
    <row r="81953" s="1" customFormat="1"/>
    <row r="81954" s="1" customFormat="1"/>
    <row r="81955" s="1" customFormat="1"/>
    <row r="81956" s="1" customFormat="1"/>
    <row r="81957" s="1" customFormat="1"/>
    <row r="81958" s="1" customFormat="1"/>
    <row r="81959" s="1" customFormat="1"/>
    <row r="81960" s="1" customFormat="1"/>
    <row r="81961" s="1" customFormat="1"/>
    <row r="81962" s="1" customFormat="1"/>
    <row r="81963" s="1" customFormat="1"/>
    <row r="81964" s="1" customFormat="1"/>
    <row r="81965" s="1" customFormat="1"/>
    <row r="81966" s="1" customFormat="1"/>
    <row r="81967" s="1" customFormat="1"/>
    <row r="81968" s="1" customFormat="1"/>
    <row r="81969" s="1" customFormat="1"/>
    <row r="81970" s="1" customFormat="1"/>
    <row r="81971" s="1" customFormat="1"/>
    <row r="81972" s="1" customFormat="1"/>
    <row r="81973" s="1" customFormat="1"/>
    <row r="81974" s="1" customFormat="1"/>
    <row r="81975" s="1" customFormat="1"/>
    <row r="81976" s="1" customFormat="1"/>
    <row r="81977" s="1" customFormat="1"/>
    <row r="81978" s="1" customFormat="1"/>
    <row r="81979" s="1" customFormat="1"/>
    <row r="81980" s="1" customFormat="1"/>
    <row r="81981" s="1" customFormat="1"/>
    <row r="81982" s="1" customFormat="1"/>
    <row r="81983" s="1" customFormat="1"/>
    <row r="81984" s="1" customFormat="1"/>
    <row r="81985" s="1" customFormat="1"/>
    <row r="81986" s="1" customFormat="1"/>
    <row r="81987" s="1" customFormat="1"/>
    <row r="81988" s="1" customFormat="1"/>
    <row r="81989" s="1" customFormat="1"/>
    <row r="81990" s="1" customFormat="1"/>
    <row r="81991" s="1" customFormat="1"/>
    <row r="81992" s="1" customFormat="1"/>
    <row r="81993" s="1" customFormat="1"/>
    <row r="81994" s="1" customFormat="1"/>
    <row r="81995" s="1" customFormat="1"/>
    <row r="81996" s="1" customFormat="1"/>
    <row r="81997" s="1" customFormat="1"/>
    <row r="81998" s="1" customFormat="1"/>
    <row r="81999" s="1" customFormat="1"/>
    <row r="82000" s="1" customFormat="1"/>
    <row r="82001" s="1" customFormat="1"/>
    <row r="82002" s="1" customFormat="1"/>
    <row r="82003" s="1" customFormat="1"/>
    <row r="82004" s="1" customFormat="1"/>
    <row r="82005" s="1" customFormat="1"/>
    <row r="82006" s="1" customFormat="1"/>
    <row r="82007" s="1" customFormat="1"/>
    <row r="82008" s="1" customFormat="1"/>
    <row r="82009" s="1" customFormat="1"/>
    <row r="82010" s="1" customFormat="1"/>
    <row r="82011" s="1" customFormat="1"/>
    <row r="82012" s="1" customFormat="1"/>
    <row r="82013" s="1" customFormat="1"/>
    <row r="82014" s="1" customFormat="1"/>
    <row r="82015" s="1" customFormat="1"/>
    <row r="82016" s="1" customFormat="1"/>
    <row r="82017" s="1" customFormat="1"/>
    <row r="82018" s="1" customFormat="1"/>
    <row r="82019" s="1" customFormat="1"/>
    <row r="82020" s="1" customFormat="1"/>
    <row r="82021" s="1" customFormat="1"/>
    <row r="82022" s="1" customFormat="1"/>
    <row r="82023" s="1" customFormat="1"/>
    <row r="82024" s="1" customFormat="1"/>
    <row r="82025" s="1" customFormat="1"/>
    <row r="82026" s="1" customFormat="1"/>
    <row r="82027" s="1" customFormat="1"/>
    <row r="82028" s="1" customFormat="1"/>
    <row r="82029" s="1" customFormat="1"/>
    <row r="82030" s="1" customFormat="1"/>
    <row r="82031" s="1" customFormat="1"/>
    <row r="82032" s="1" customFormat="1"/>
    <row r="82033" s="1" customFormat="1"/>
    <row r="82034" s="1" customFormat="1"/>
    <row r="82035" s="1" customFormat="1"/>
    <row r="82036" s="1" customFormat="1"/>
    <row r="82037" s="1" customFormat="1"/>
    <row r="82038" s="1" customFormat="1"/>
    <row r="82039" s="1" customFormat="1"/>
    <row r="82040" s="1" customFormat="1"/>
    <row r="82041" s="1" customFormat="1"/>
    <row r="82042" s="1" customFormat="1"/>
    <row r="82043" s="1" customFormat="1"/>
    <row r="82044" s="1" customFormat="1"/>
    <row r="82045" s="1" customFormat="1"/>
    <row r="82046" s="1" customFormat="1"/>
    <row r="82047" s="1" customFormat="1"/>
    <row r="82048" s="1" customFormat="1"/>
    <row r="82049" s="1" customFormat="1"/>
    <row r="82050" s="1" customFormat="1"/>
    <row r="82051" s="1" customFormat="1"/>
    <row r="82052" s="1" customFormat="1"/>
    <row r="82053" s="1" customFormat="1"/>
    <row r="82054" s="1" customFormat="1"/>
    <row r="82055" s="1" customFormat="1"/>
    <row r="82056" s="1" customFormat="1"/>
    <row r="82057" s="1" customFormat="1"/>
    <row r="82058" s="1" customFormat="1"/>
    <row r="82059" s="1" customFormat="1"/>
    <row r="82060" s="1" customFormat="1"/>
    <row r="82061" s="1" customFormat="1"/>
    <row r="82062" s="1" customFormat="1"/>
    <row r="82063" s="1" customFormat="1"/>
    <row r="82064" s="1" customFormat="1"/>
    <row r="82065" s="1" customFormat="1"/>
    <row r="82066" s="1" customFormat="1"/>
    <row r="82067" s="1" customFormat="1"/>
    <row r="82068" s="1" customFormat="1"/>
    <row r="82069" s="1" customFormat="1"/>
    <row r="82070" s="1" customFormat="1"/>
    <row r="82071" s="1" customFormat="1"/>
    <row r="82072" s="1" customFormat="1"/>
    <row r="82073" s="1" customFormat="1"/>
    <row r="82074" s="1" customFormat="1"/>
    <row r="82075" s="1" customFormat="1"/>
    <row r="82076" s="1" customFormat="1"/>
    <row r="82077" s="1" customFormat="1"/>
    <row r="82078" s="1" customFormat="1"/>
    <row r="82079" s="1" customFormat="1"/>
    <row r="82080" s="1" customFormat="1"/>
    <row r="82081" s="1" customFormat="1"/>
    <row r="82082" s="1" customFormat="1"/>
    <row r="82083" s="1" customFormat="1"/>
    <row r="82084" s="1" customFormat="1"/>
    <row r="82085" s="1" customFormat="1"/>
    <row r="82086" s="1" customFormat="1"/>
    <row r="82087" s="1" customFormat="1"/>
    <row r="82088" s="1" customFormat="1"/>
    <row r="82089" s="1" customFormat="1"/>
    <row r="82090" s="1" customFormat="1"/>
    <row r="82091" s="1" customFormat="1"/>
    <row r="82092" s="1" customFormat="1"/>
    <row r="82093" s="1" customFormat="1"/>
    <row r="82094" s="1" customFormat="1"/>
    <row r="82095" s="1" customFormat="1"/>
    <row r="82096" s="1" customFormat="1"/>
    <row r="82097" s="1" customFormat="1"/>
    <row r="82098" s="1" customFormat="1"/>
    <row r="82099" s="1" customFormat="1"/>
    <row r="82100" s="1" customFormat="1"/>
    <row r="82101" s="1" customFormat="1"/>
    <row r="82102" s="1" customFormat="1"/>
    <row r="82103" s="1" customFormat="1"/>
    <row r="82104" s="1" customFormat="1"/>
    <row r="82105" s="1" customFormat="1"/>
    <row r="82106" s="1" customFormat="1"/>
    <row r="82107" s="1" customFormat="1"/>
    <row r="82108" s="1" customFormat="1"/>
    <row r="82109" s="1" customFormat="1"/>
    <row r="82110" s="1" customFormat="1"/>
    <row r="82111" s="1" customFormat="1"/>
    <row r="82112" s="1" customFormat="1"/>
    <row r="82113" s="1" customFormat="1"/>
    <row r="82114" s="1" customFormat="1"/>
    <row r="82115" s="1" customFormat="1"/>
    <row r="82116" s="1" customFormat="1"/>
    <row r="82117" s="1" customFormat="1"/>
    <row r="82118" s="1" customFormat="1"/>
    <row r="82119" s="1" customFormat="1"/>
    <row r="82120" s="1" customFormat="1"/>
    <row r="82121" s="1" customFormat="1"/>
    <row r="82122" s="1" customFormat="1"/>
    <row r="82123" s="1" customFormat="1"/>
    <row r="82124" s="1" customFormat="1"/>
    <row r="82125" s="1" customFormat="1"/>
    <row r="82126" s="1" customFormat="1"/>
    <row r="82127" s="1" customFormat="1"/>
    <row r="82128" s="1" customFormat="1"/>
    <row r="82129" s="1" customFormat="1"/>
    <row r="82130" s="1" customFormat="1"/>
    <row r="82131" s="1" customFormat="1"/>
    <row r="82132" s="1" customFormat="1"/>
    <row r="82133" s="1" customFormat="1"/>
    <row r="82134" s="1" customFormat="1"/>
    <row r="82135" s="1" customFormat="1"/>
    <row r="82136" s="1" customFormat="1"/>
    <row r="82137" s="1" customFormat="1"/>
    <row r="82138" s="1" customFormat="1"/>
    <row r="82139" s="1" customFormat="1"/>
    <row r="82140" s="1" customFormat="1"/>
    <row r="82141" s="1" customFormat="1"/>
    <row r="82142" s="1" customFormat="1"/>
    <row r="82143" s="1" customFormat="1"/>
    <row r="82144" s="1" customFormat="1"/>
    <row r="82145" s="1" customFormat="1"/>
    <row r="82146" s="1" customFormat="1"/>
    <row r="82147" s="1" customFormat="1"/>
    <row r="82148" s="1" customFormat="1"/>
    <row r="82149" s="1" customFormat="1"/>
    <row r="82150" s="1" customFormat="1"/>
    <row r="82151" s="1" customFormat="1"/>
    <row r="82152" s="1" customFormat="1"/>
    <row r="82153" s="1" customFormat="1"/>
    <row r="82154" s="1" customFormat="1"/>
    <row r="82155" s="1" customFormat="1"/>
    <row r="82156" s="1" customFormat="1"/>
    <row r="82157" s="1" customFormat="1"/>
    <row r="82158" s="1" customFormat="1"/>
    <row r="82159" s="1" customFormat="1"/>
    <row r="82160" s="1" customFormat="1"/>
    <row r="82161" s="1" customFormat="1"/>
    <row r="82162" s="1" customFormat="1"/>
    <row r="82163" s="1" customFormat="1"/>
    <row r="82164" s="1" customFormat="1"/>
    <row r="82165" s="1" customFormat="1"/>
    <row r="82166" s="1" customFormat="1"/>
    <row r="82167" s="1" customFormat="1"/>
    <row r="82168" s="1" customFormat="1"/>
    <row r="82169" s="1" customFormat="1"/>
    <row r="82170" s="1" customFormat="1"/>
    <row r="82171" s="1" customFormat="1"/>
    <row r="82172" s="1" customFormat="1"/>
    <row r="82173" s="1" customFormat="1"/>
    <row r="82174" s="1" customFormat="1"/>
    <row r="82175" s="1" customFormat="1"/>
    <row r="82176" s="1" customFormat="1"/>
    <row r="82177" s="1" customFormat="1"/>
    <row r="82178" s="1" customFormat="1"/>
    <row r="82179" s="1" customFormat="1"/>
    <row r="82180" s="1" customFormat="1"/>
    <row r="82181" s="1" customFormat="1"/>
    <row r="82182" s="1" customFormat="1"/>
    <row r="82183" s="1" customFormat="1"/>
    <row r="82184" s="1" customFormat="1"/>
    <row r="82185" s="1" customFormat="1"/>
    <row r="82186" s="1" customFormat="1"/>
    <row r="82187" s="1" customFormat="1"/>
    <row r="82188" s="1" customFormat="1"/>
    <row r="82189" s="1" customFormat="1"/>
    <row r="82190" s="1" customFormat="1"/>
    <row r="82191" s="1" customFormat="1"/>
    <row r="82192" s="1" customFormat="1"/>
    <row r="82193" s="1" customFormat="1"/>
    <row r="82194" s="1" customFormat="1"/>
    <row r="82195" s="1" customFormat="1"/>
    <row r="82196" s="1" customFormat="1"/>
    <row r="82197" s="1" customFormat="1"/>
    <row r="82198" s="1" customFormat="1"/>
    <row r="82199" s="1" customFormat="1"/>
    <row r="82200" s="1" customFormat="1"/>
    <row r="82201" s="1" customFormat="1"/>
    <row r="82202" s="1" customFormat="1"/>
    <row r="82203" s="1" customFormat="1"/>
    <row r="82204" s="1" customFormat="1"/>
    <row r="82205" s="1" customFormat="1"/>
    <row r="82206" s="1" customFormat="1"/>
    <row r="82207" s="1" customFormat="1"/>
    <row r="82208" s="1" customFormat="1"/>
    <row r="82209" s="1" customFormat="1"/>
    <row r="82210" s="1" customFormat="1"/>
    <row r="82211" s="1" customFormat="1"/>
    <row r="82212" s="1" customFormat="1"/>
    <row r="82213" s="1" customFormat="1"/>
    <row r="82214" s="1" customFormat="1"/>
    <row r="82215" s="1" customFormat="1"/>
    <row r="82216" s="1" customFormat="1"/>
    <row r="82217" s="1" customFormat="1"/>
    <row r="82218" s="1" customFormat="1"/>
    <row r="82219" s="1" customFormat="1"/>
    <row r="82220" s="1" customFormat="1"/>
    <row r="82221" s="1" customFormat="1"/>
    <row r="82222" s="1" customFormat="1"/>
    <row r="82223" s="1" customFormat="1"/>
    <row r="82224" s="1" customFormat="1"/>
    <row r="82225" s="1" customFormat="1"/>
    <row r="82226" s="1" customFormat="1"/>
    <row r="82227" s="1" customFormat="1"/>
    <row r="82228" s="1" customFormat="1"/>
    <row r="82229" s="1" customFormat="1"/>
    <row r="82230" s="1" customFormat="1"/>
    <row r="82231" s="1" customFormat="1"/>
    <row r="82232" s="1" customFormat="1"/>
    <row r="82233" s="1" customFormat="1"/>
    <row r="82234" s="1" customFormat="1"/>
    <row r="82235" s="1" customFormat="1"/>
    <row r="82236" s="1" customFormat="1"/>
    <row r="82237" s="1" customFormat="1"/>
    <row r="82238" s="1" customFormat="1"/>
    <row r="82239" s="1" customFormat="1"/>
    <row r="82240" s="1" customFormat="1"/>
    <row r="82241" s="1" customFormat="1"/>
    <row r="82242" s="1" customFormat="1"/>
    <row r="82243" s="1" customFormat="1"/>
    <row r="82244" s="1" customFormat="1"/>
    <row r="82245" s="1" customFormat="1"/>
    <row r="82246" s="1" customFormat="1"/>
    <row r="82247" s="1" customFormat="1"/>
    <row r="82248" s="1" customFormat="1"/>
    <row r="82249" s="1" customFormat="1"/>
    <row r="82250" s="1" customFormat="1"/>
    <row r="82251" s="1" customFormat="1"/>
    <row r="82252" s="1" customFormat="1"/>
    <row r="82253" s="1" customFormat="1"/>
    <row r="82254" s="1" customFormat="1"/>
    <row r="82255" s="1" customFormat="1"/>
    <row r="82256" s="1" customFormat="1"/>
    <row r="82257" s="1" customFormat="1"/>
    <row r="82258" s="1" customFormat="1"/>
    <row r="82259" s="1" customFormat="1"/>
    <row r="82260" s="1" customFormat="1"/>
    <row r="82261" s="1" customFormat="1"/>
    <row r="82262" s="1" customFormat="1"/>
    <row r="82263" s="1" customFormat="1"/>
    <row r="82264" s="1" customFormat="1"/>
    <row r="82265" s="1" customFormat="1"/>
    <row r="82266" s="1" customFormat="1"/>
    <row r="82267" s="1" customFormat="1"/>
    <row r="82268" s="1" customFormat="1"/>
    <row r="82269" s="1" customFormat="1"/>
    <row r="82270" s="1" customFormat="1"/>
    <row r="82271" s="1" customFormat="1"/>
    <row r="82272" s="1" customFormat="1"/>
    <row r="82273" s="1" customFormat="1"/>
    <row r="82274" s="1" customFormat="1"/>
    <row r="82275" s="1" customFormat="1"/>
    <row r="82276" s="1" customFormat="1"/>
    <row r="82277" s="1" customFormat="1"/>
    <row r="82278" s="1" customFormat="1"/>
    <row r="82279" s="1" customFormat="1"/>
    <row r="82280" s="1" customFormat="1"/>
    <row r="82281" s="1" customFormat="1"/>
    <row r="82282" s="1" customFormat="1"/>
    <row r="82283" s="1" customFormat="1"/>
    <row r="82284" s="1" customFormat="1"/>
    <row r="82285" s="1" customFormat="1"/>
    <row r="82286" s="1" customFormat="1"/>
    <row r="82287" s="1" customFormat="1"/>
    <row r="82288" s="1" customFormat="1"/>
    <row r="82289" s="1" customFormat="1"/>
    <row r="82290" s="1" customFormat="1"/>
    <row r="82291" s="1" customFormat="1"/>
    <row r="82292" s="1" customFormat="1"/>
    <row r="82293" s="1" customFormat="1"/>
    <row r="82294" s="1" customFormat="1"/>
    <row r="82295" s="1" customFormat="1"/>
    <row r="82296" s="1" customFormat="1"/>
    <row r="82297" s="1" customFormat="1"/>
    <row r="82298" s="1" customFormat="1"/>
    <row r="82299" s="1" customFormat="1"/>
    <row r="82300" s="1" customFormat="1"/>
    <row r="82301" s="1" customFormat="1"/>
    <row r="82302" s="1" customFormat="1"/>
    <row r="82303" s="1" customFormat="1"/>
    <row r="82304" s="1" customFormat="1"/>
    <row r="82305" s="1" customFormat="1"/>
    <row r="82306" s="1" customFormat="1"/>
    <row r="82307" s="1" customFormat="1"/>
    <row r="82308" s="1" customFormat="1"/>
    <row r="82309" s="1" customFormat="1"/>
    <row r="82310" s="1" customFormat="1"/>
    <row r="82311" s="1" customFormat="1"/>
    <row r="82312" s="1" customFormat="1"/>
    <row r="82313" s="1" customFormat="1"/>
    <row r="82314" s="1" customFormat="1"/>
    <row r="82315" s="1" customFormat="1"/>
    <row r="82316" s="1" customFormat="1"/>
    <row r="82317" s="1" customFormat="1"/>
    <row r="82318" s="1" customFormat="1"/>
    <row r="82319" s="1" customFormat="1"/>
    <row r="82320" s="1" customFormat="1"/>
    <row r="82321" s="1" customFormat="1"/>
    <row r="82322" s="1" customFormat="1"/>
    <row r="82323" s="1" customFormat="1"/>
    <row r="82324" s="1" customFormat="1"/>
    <row r="82325" s="1" customFormat="1"/>
    <row r="82326" s="1" customFormat="1"/>
    <row r="82327" s="1" customFormat="1"/>
    <row r="82328" s="1" customFormat="1"/>
    <row r="82329" s="1" customFormat="1"/>
    <row r="82330" s="1" customFormat="1"/>
    <row r="82331" s="1" customFormat="1"/>
    <row r="82332" s="1" customFormat="1"/>
    <row r="82333" s="1" customFormat="1"/>
    <row r="82334" s="1" customFormat="1"/>
    <row r="82335" s="1" customFormat="1"/>
    <row r="82336" s="1" customFormat="1"/>
    <row r="82337" s="1" customFormat="1"/>
    <row r="82338" s="1" customFormat="1"/>
    <row r="82339" s="1" customFormat="1"/>
    <row r="82340" s="1" customFormat="1"/>
    <row r="82341" s="1" customFormat="1"/>
    <row r="82342" s="1" customFormat="1"/>
    <row r="82343" s="1" customFormat="1"/>
    <row r="82344" s="1" customFormat="1"/>
    <row r="82345" s="1" customFormat="1"/>
    <row r="82346" s="1" customFormat="1"/>
    <row r="82347" s="1" customFormat="1"/>
    <row r="82348" s="1" customFormat="1"/>
    <row r="82349" s="1" customFormat="1"/>
    <row r="82350" s="1" customFormat="1"/>
    <row r="82351" s="1" customFormat="1"/>
    <row r="82352" s="1" customFormat="1"/>
    <row r="82353" s="1" customFormat="1"/>
    <row r="82354" s="1" customFormat="1"/>
    <row r="82355" s="1" customFormat="1"/>
    <row r="82356" s="1" customFormat="1"/>
    <row r="82357" s="1" customFormat="1"/>
    <row r="82358" s="1" customFormat="1"/>
    <row r="82359" s="1" customFormat="1"/>
    <row r="82360" s="1" customFormat="1"/>
    <row r="82361" s="1" customFormat="1"/>
    <row r="82362" s="1" customFormat="1"/>
    <row r="82363" s="1" customFormat="1"/>
    <row r="82364" s="1" customFormat="1"/>
    <row r="82365" s="1" customFormat="1"/>
    <row r="82366" s="1" customFormat="1"/>
    <row r="82367" s="1" customFormat="1"/>
    <row r="82368" s="1" customFormat="1"/>
    <row r="82369" s="1" customFormat="1"/>
    <row r="82370" s="1" customFormat="1"/>
    <row r="82371" s="1" customFormat="1"/>
    <row r="82372" s="1" customFormat="1"/>
    <row r="82373" s="1" customFormat="1"/>
    <row r="82374" s="1" customFormat="1"/>
    <row r="82375" s="1" customFormat="1"/>
    <row r="82376" s="1" customFormat="1"/>
    <row r="82377" s="1" customFormat="1"/>
    <row r="82378" s="1" customFormat="1"/>
    <row r="82379" s="1" customFormat="1"/>
    <row r="82380" s="1" customFormat="1"/>
    <row r="82381" s="1" customFormat="1"/>
    <row r="82382" s="1" customFormat="1"/>
    <row r="82383" s="1" customFormat="1"/>
    <row r="82384" s="1" customFormat="1"/>
    <row r="82385" s="1" customFormat="1"/>
    <row r="82386" s="1" customFormat="1"/>
    <row r="82387" s="1" customFormat="1"/>
    <row r="82388" s="1" customFormat="1"/>
    <row r="82389" s="1" customFormat="1"/>
    <row r="82390" s="1" customFormat="1"/>
    <row r="82391" s="1" customFormat="1"/>
    <row r="82392" s="1" customFormat="1"/>
    <row r="82393" s="1" customFormat="1"/>
    <row r="82394" s="1" customFormat="1"/>
    <row r="82395" s="1" customFormat="1"/>
    <row r="82396" s="1" customFormat="1"/>
    <row r="82397" s="1" customFormat="1"/>
    <row r="82398" s="1" customFormat="1"/>
    <row r="82399" s="1" customFormat="1"/>
    <row r="82400" s="1" customFormat="1"/>
    <row r="82401" s="1" customFormat="1"/>
    <row r="82402" s="1" customFormat="1"/>
    <row r="82403" s="1" customFormat="1"/>
    <row r="82404" s="1" customFormat="1"/>
    <row r="82405" s="1" customFormat="1"/>
    <row r="82406" s="1" customFormat="1"/>
    <row r="82407" s="1" customFormat="1"/>
    <row r="82408" s="1" customFormat="1"/>
    <row r="82409" s="1" customFormat="1"/>
    <row r="82410" s="1" customFormat="1"/>
    <row r="82411" s="1" customFormat="1"/>
    <row r="82412" s="1" customFormat="1"/>
    <row r="82413" s="1" customFormat="1"/>
    <row r="82414" s="1" customFormat="1"/>
    <row r="82415" s="1" customFormat="1"/>
    <row r="82416" s="1" customFormat="1"/>
    <row r="82417" s="1" customFormat="1"/>
    <row r="82418" s="1" customFormat="1"/>
    <row r="82419" s="1" customFormat="1"/>
    <row r="82420" s="1" customFormat="1"/>
    <row r="82421" s="1" customFormat="1"/>
    <row r="82422" s="1" customFormat="1"/>
    <row r="82423" s="1" customFormat="1"/>
    <row r="82424" s="1" customFormat="1"/>
    <row r="82425" s="1" customFormat="1"/>
    <row r="82426" s="1" customFormat="1"/>
    <row r="82427" s="1" customFormat="1"/>
    <row r="82428" s="1" customFormat="1"/>
    <row r="82429" s="1" customFormat="1"/>
    <row r="82430" s="1" customFormat="1"/>
    <row r="82431" s="1" customFormat="1"/>
    <row r="82432" s="1" customFormat="1"/>
    <row r="82433" s="1" customFormat="1"/>
    <row r="82434" s="1" customFormat="1"/>
    <row r="82435" s="1" customFormat="1"/>
    <row r="82436" s="1" customFormat="1"/>
    <row r="82437" s="1" customFormat="1"/>
    <row r="82438" s="1" customFormat="1"/>
    <row r="82439" s="1" customFormat="1"/>
    <row r="82440" s="1" customFormat="1"/>
    <row r="82441" s="1" customFormat="1"/>
    <row r="82442" s="1" customFormat="1"/>
    <row r="82443" s="1" customFormat="1"/>
    <row r="82444" s="1" customFormat="1"/>
    <row r="82445" s="1" customFormat="1"/>
    <row r="82446" s="1" customFormat="1"/>
    <row r="82447" s="1" customFormat="1"/>
    <row r="82448" s="1" customFormat="1"/>
    <row r="82449" s="1" customFormat="1"/>
    <row r="82450" s="1" customFormat="1"/>
    <row r="82451" s="1" customFormat="1"/>
    <row r="82452" s="1" customFormat="1"/>
    <row r="82453" s="1" customFormat="1"/>
    <row r="82454" s="1" customFormat="1"/>
    <row r="82455" s="1" customFormat="1"/>
    <row r="82456" s="1" customFormat="1"/>
    <row r="82457" s="1" customFormat="1"/>
    <row r="82458" s="1" customFormat="1"/>
    <row r="82459" s="1" customFormat="1"/>
    <row r="82460" s="1" customFormat="1"/>
    <row r="82461" s="1" customFormat="1"/>
    <row r="82462" s="1" customFormat="1"/>
    <row r="82463" s="1" customFormat="1"/>
    <row r="82464" s="1" customFormat="1"/>
    <row r="82465" s="1" customFormat="1"/>
    <row r="82466" s="1" customFormat="1"/>
    <row r="82467" s="1" customFormat="1"/>
    <row r="82468" s="1" customFormat="1"/>
    <row r="82469" s="1" customFormat="1"/>
    <row r="82470" s="1" customFormat="1"/>
    <row r="82471" s="1" customFormat="1"/>
    <row r="82472" s="1" customFormat="1"/>
    <row r="82473" s="1" customFormat="1"/>
    <row r="82474" s="1" customFormat="1"/>
    <row r="82475" s="1" customFormat="1"/>
    <row r="82476" s="1" customFormat="1"/>
    <row r="82477" s="1" customFormat="1"/>
    <row r="82478" s="1" customFormat="1"/>
    <row r="82479" s="1" customFormat="1"/>
    <row r="82480" s="1" customFormat="1"/>
    <row r="82481" s="1" customFormat="1"/>
    <row r="82482" s="1" customFormat="1"/>
    <row r="82483" s="1" customFormat="1"/>
    <row r="82484" s="1" customFormat="1"/>
    <row r="82485" s="1" customFormat="1"/>
    <row r="82486" s="1" customFormat="1"/>
    <row r="82487" s="1" customFormat="1"/>
    <row r="82488" s="1" customFormat="1"/>
    <row r="82489" s="1" customFormat="1"/>
    <row r="82490" s="1" customFormat="1"/>
    <row r="82491" s="1" customFormat="1"/>
    <row r="82492" s="1" customFormat="1"/>
    <row r="82493" s="1" customFormat="1"/>
    <row r="82494" s="1" customFormat="1"/>
    <row r="82495" s="1" customFormat="1"/>
    <row r="82496" s="1" customFormat="1"/>
    <row r="82497" s="1" customFormat="1"/>
    <row r="82498" s="1" customFormat="1"/>
    <row r="82499" s="1" customFormat="1"/>
    <row r="82500" s="1" customFormat="1"/>
    <row r="82501" s="1" customFormat="1"/>
    <row r="82502" s="1" customFormat="1"/>
    <row r="82503" s="1" customFormat="1"/>
    <row r="82504" s="1" customFormat="1"/>
    <row r="82505" s="1" customFormat="1"/>
    <row r="82506" s="1" customFormat="1"/>
    <row r="82507" s="1" customFormat="1"/>
    <row r="82508" s="1" customFormat="1"/>
    <row r="82509" s="1" customFormat="1"/>
    <row r="82510" s="1" customFormat="1"/>
    <row r="82511" s="1" customFormat="1"/>
    <row r="82512" s="1" customFormat="1"/>
    <row r="82513" s="1" customFormat="1"/>
    <row r="82514" s="1" customFormat="1"/>
    <row r="82515" s="1" customFormat="1"/>
    <row r="82516" s="1" customFormat="1"/>
    <row r="82517" s="1" customFormat="1"/>
    <row r="82518" s="1" customFormat="1"/>
    <row r="82519" s="1" customFormat="1"/>
    <row r="82520" s="1" customFormat="1"/>
    <row r="82521" s="1" customFormat="1"/>
    <row r="82522" s="1" customFormat="1"/>
    <row r="82523" s="1" customFormat="1"/>
    <row r="82524" s="1" customFormat="1"/>
    <row r="82525" s="1" customFormat="1"/>
    <row r="82526" s="1" customFormat="1"/>
    <row r="82527" s="1" customFormat="1"/>
    <row r="82528" s="1" customFormat="1"/>
    <row r="82529" s="1" customFormat="1"/>
    <row r="82530" s="1" customFormat="1"/>
    <row r="82531" s="1" customFormat="1"/>
    <row r="82532" s="1" customFormat="1"/>
    <row r="82533" s="1" customFormat="1"/>
    <row r="82534" s="1" customFormat="1"/>
    <row r="82535" s="1" customFormat="1"/>
    <row r="82536" s="1" customFormat="1"/>
    <row r="82537" s="1" customFormat="1"/>
    <row r="82538" s="1" customFormat="1"/>
    <row r="82539" s="1" customFormat="1"/>
    <row r="82540" s="1" customFormat="1"/>
    <row r="82541" s="1" customFormat="1"/>
    <row r="82542" s="1" customFormat="1"/>
    <row r="82543" s="1" customFormat="1"/>
    <row r="82544" s="1" customFormat="1"/>
    <row r="82545" s="1" customFormat="1"/>
    <row r="82546" s="1" customFormat="1"/>
    <row r="82547" s="1" customFormat="1"/>
    <row r="82548" s="1" customFormat="1"/>
    <row r="82549" s="1" customFormat="1"/>
    <row r="82550" s="1" customFormat="1"/>
    <row r="82551" s="1" customFormat="1"/>
    <row r="82552" s="1" customFormat="1"/>
    <row r="82553" s="1" customFormat="1"/>
    <row r="82554" s="1" customFormat="1"/>
    <row r="82555" s="1" customFormat="1"/>
    <row r="82556" s="1" customFormat="1"/>
    <row r="82557" s="1" customFormat="1"/>
    <row r="82558" s="1" customFormat="1"/>
    <row r="82559" s="1" customFormat="1"/>
    <row r="82560" s="1" customFormat="1"/>
    <row r="82561" s="1" customFormat="1"/>
    <row r="82562" s="1" customFormat="1"/>
    <row r="82563" s="1" customFormat="1"/>
    <row r="82564" s="1" customFormat="1"/>
    <row r="82565" s="1" customFormat="1"/>
    <row r="82566" s="1" customFormat="1"/>
    <row r="82567" s="1" customFormat="1"/>
    <row r="82568" s="1" customFormat="1"/>
    <row r="82569" s="1" customFormat="1"/>
    <row r="82570" s="1" customFormat="1"/>
    <row r="82571" s="1" customFormat="1"/>
    <row r="82572" s="1" customFormat="1"/>
    <row r="82573" s="1" customFormat="1"/>
    <row r="82574" s="1" customFormat="1"/>
    <row r="82575" s="1" customFormat="1"/>
    <row r="82576" s="1" customFormat="1"/>
    <row r="82577" s="1" customFormat="1"/>
    <row r="82578" s="1" customFormat="1"/>
    <row r="82579" s="1" customFormat="1"/>
    <row r="82580" s="1" customFormat="1"/>
    <row r="82581" s="1" customFormat="1"/>
    <row r="82582" s="1" customFormat="1"/>
    <row r="82583" s="1" customFormat="1"/>
    <row r="82584" s="1" customFormat="1"/>
    <row r="82585" s="1" customFormat="1"/>
    <row r="82586" s="1" customFormat="1"/>
    <row r="82587" s="1" customFormat="1"/>
    <row r="82588" s="1" customFormat="1"/>
    <row r="82589" s="1" customFormat="1"/>
    <row r="82590" s="1" customFormat="1"/>
    <row r="82591" s="1" customFormat="1"/>
    <row r="82592" s="1" customFormat="1"/>
    <row r="82593" s="1" customFormat="1"/>
    <row r="82594" s="1" customFormat="1"/>
    <row r="82595" s="1" customFormat="1"/>
    <row r="82596" s="1" customFormat="1"/>
    <row r="82597" s="1" customFormat="1"/>
    <row r="82598" s="1" customFormat="1"/>
    <row r="82599" s="1" customFormat="1"/>
    <row r="82600" s="1" customFormat="1"/>
    <row r="82601" s="1" customFormat="1"/>
    <row r="82602" s="1" customFormat="1"/>
    <row r="82603" s="1" customFormat="1"/>
    <row r="82604" s="1" customFormat="1"/>
    <row r="82605" s="1" customFormat="1"/>
    <row r="82606" s="1" customFormat="1"/>
    <row r="82607" s="1" customFormat="1"/>
    <row r="82608" s="1" customFormat="1"/>
    <row r="82609" s="1" customFormat="1"/>
    <row r="82610" s="1" customFormat="1"/>
    <row r="82611" s="1" customFormat="1"/>
    <row r="82612" s="1" customFormat="1"/>
    <row r="82613" s="1" customFormat="1"/>
    <row r="82614" s="1" customFormat="1"/>
    <row r="82615" s="1" customFormat="1"/>
    <row r="82616" s="1" customFormat="1"/>
    <row r="82617" s="1" customFormat="1"/>
    <row r="82618" s="1" customFormat="1"/>
    <row r="82619" s="1" customFormat="1"/>
    <row r="82620" s="1" customFormat="1"/>
    <row r="82621" s="1" customFormat="1"/>
    <row r="82622" s="1" customFormat="1"/>
    <row r="82623" s="1" customFormat="1"/>
    <row r="82624" s="1" customFormat="1"/>
    <row r="82625" s="1" customFormat="1"/>
    <row r="82626" s="1" customFormat="1"/>
    <row r="82627" s="1" customFormat="1"/>
    <row r="82628" s="1" customFormat="1"/>
    <row r="82629" s="1" customFormat="1"/>
    <row r="82630" s="1" customFormat="1"/>
    <row r="82631" s="1" customFormat="1"/>
    <row r="82632" s="1" customFormat="1"/>
    <row r="82633" s="1" customFormat="1"/>
    <row r="82634" s="1" customFormat="1"/>
    <row r="82635" s="1" customFormat="1"/>
    <row r="82636" s="1" customFormat="1"/>
    <row r="82637" s="1" customFormat="1"/>
    <row r="82638" s="1" customFormat="1"/>
    <row r="82639" s="1" customFormat="1"/>
    <row r="82640" s="1" customFormat="1"/>
    <row r="82641" s="1" customFormat="1"/>
    <row r="82642" s="1" customFormat="1"/>
    <row r="82643" s="1" customFormat="1"/>
    <row r="82644" s="1" customFormat="1"/>
    <row r="82645" s="1" customFormat="1"/>
    <row r="82646" s="1" customFormat="1"/>
    <row r="82647" s="1" customFormat="1"/>
    <row r="82648" s="1" customFormat="1"/>
    <row r="82649" s="1" customFormat="1"/>
    <row r="82650" s="1" customFormat="1"/>
    <row r="82651" s="1" customFormat="1"/>
    <row r="82652" s="1" customFormat="1"/>
    <row r="82653" s="1" customFormat="1"/>
    <row r="82654" s="1" customFormat="1"/>
    <row r="82655" s="1" customFormat="1"/>
    <row r="82656" s="1" customFormat="1"/>
    <row r="82657" s="1" customFormat="1"/>
    <row r="82658" s="1" customFormat="1"/>
    <row r="82659" s="1" customFormat="1"/>
    <row r="82660" s="1" customFormat="1"/>
    <row r="82661" s="1" customFormat="1"/>
    <row r="82662" s="1" customFormat="1"/>
    <row r="82663" s="1" customFormat="1"/>
    <row r="82664" s="1" customFormat="1"/>
    <row r="82665" s="1" customFormat="1"/>
    <row r="82666" s="1" customFormat="1"/>
    <row r="82667" s="1" customFormat="1"/>
    <row r="82668" s="1" customFormat="1"/>
    <row r="82669" s="1" customFormat="1"/>
    <row r="82670" s="1" customFormat="1"/>
    <row r="82671" s="1" customFormat="1"/>
    <row r="82672" s="1" customFormat="1"/>
    <row r="82673" s="1" customFormat="1"/>
    <row r="82674" s="1" customFormat="1"/>
    <row r="82675" s="1" customFormat="1"/>
    <row r="82676" s="1" customFormat="1"/>
    <row r="82677" s="1" customFormat="1"/>
    <row r="82678" s="1" customFormat="1"/>
    <row r="82679" s="1" customFormat="1"/>
    <row r="82680" s="1" customFormat="1"/>
    <row r="82681" s="1" customFormat="1"/>
    <row r="82682" s="1" customFormat="1"/>
    <row r="82683" s="1" customFormat="1"/>
    <row r="82684" s="1" customFormat="1"/>
    <row r="82685" s="1" customFormat="1"/>
    <row r="82686" s="1" customFormat="1"/>
    <row r="82687" s="1" customFormat="1"/>
    <row r="82688" s="1" customFormat="1"/>
    <row r="82689" s="1" customFormat="1"/>
    <row r="82690" s="1" customFormat="1"/>
    <row r="82691" s="1" customFormat="1"/>
    <row r="82692" s="1" customFormat="1"/>
    <row r="82693" s="1" customFormat="1"/>
    <row r="82694" s="1" customFormat="1"/>
    <row r="82695" s="1" customFormat="1"/>
    <row r="82696" s="1" customFormat="1"/>
    <row r="82697" s="1" customFormat="1"/>
    <row r="82698" s="1" customFormat="1"/>
    <row r="82699" s="1" customFormat="1"/>
    <row r="82700" s="1" customFormat="1"/>
    <row r="82701" s="1" customFormat="1"/>
    <row r="82702" s="1" customFormat="1"/>
    <row r="82703" s="1" customFormat="1"/>
    <row r="82704" s="1" customFormat="1"/>
    <row r="82705" s="1" customFormat="1"/>
    <row r="82706" s="1" customFormat="1"/>
    <row r="82707" s="1" customFormat="1"/>
    <row r="82708" s="1" customFormat="1"/>
    <row r="82709" s="1" customFormat="1"/>
    <row r="82710" s="1" customFormat="1"/>
    <row r="82711" s="1" customFormat="1"/>
    <row r="82712" s="1" customFormat="1"/>
    <row r="82713" s="1" customFormat="1"/>
    <row r="82714" s="1" customFormat="1"/>
    <row r="82715" s="1" customFormat="1"/>
    <row r="82716" s="1" customFormat="1"/>
    <row r="82717" s="1" customFormat="1"/>
    <row r="82718" s="1" customFormat="1"/>
    <row r="82719" s="1" customFormat="1"/>
    <row r="82720" s="1" customFormat="1"/>
    <row r="82721" s="1" customFormat="1"/>
    <row r="82722" s="1" customFormat="1"/>
    <row r="82723" s="1" customFormat="1"/>
    <row r="82724" s="1" customFormat="1"/>
    <row r="82725" s="1" customFormat="1"/>
    <row r="82726" s="1" customFormat="1"/>
    <row r="82727" s="1" customFormat="1"/>
    <row r="82728" s="1" customFormat="1"/>
    <row r="82729" s="1" customFormat="1"/>
    <row r="82730" s="1" customFormat="1"/>
    <row r="82731" s="1" customFormat="1"/>
    <row r="82732" s="1" customFormat="1"/>
    <row r="82733" s="1" customFormat="1"/>
    <row r="82734" s="1" customFormat="1"/>
    <row r="82735" s="1" customFormat="1"/>
    <row r="82736" s="1" customFormat="1"/>
    <row r="82737" s="1" customFormat="1"/>
    <row r="82738" s="1" customFormat="1"/>
    <row r="82739" s="1" customFormat="1"/>
    <row r="82740" s="1" customFormat="1"/>
    <row r="82741" s="1" customFormat="1"/>
    <row r="82742" s="1" customFormat="1"/>
    <row r="82743" s="1" customFormat="1"/>
    <row r="82744" s="1" customFormat="1"/>
    <row r="82745" s="1" customFormat="1"/>
    <row r="82746" s="1" customFormat="1"/>
    <row r="82747" s="1" customFormat="1"/>
    <row r="82748" s="1" customFormat="1"/>
    <row r="82749" s="1" customFormat="1"/>
    <row r="82750" s="1" customFormat="1"/>
    <row r="82751" s="1" customFormat="1"/>
    <row r="82752" s="1" customFormat="1"/>
    <row r="82753" s="1" customFormat="1"/>
    <row r="82754" s="1" customFormat="1"/>
    <row r="82755" s="1" customFormat="1"/>
    <row r="82756" s="1" customFormat="1"/>
    <row r="82757" s="1" customFormat="1"/>
    <row r="82758" s="1" customFormat="1"/>
    <row r="82759" s="1" customFormat="1"/>
    <row r="82760" s="1" customFormat="1"/>
    <row r="82761" s="1" customFormat="1"/>
    <row r="82762" s="1" customFormat="1"/>
    <row r="82763" s="1" customFormat="1"/>
    <row r="82764" s="1" customFormat="1"/>
    <row r="82765" s="1" customFormat="1"/>
    <row r="82766" s="1" customFormat="1"/>
    <row r="82767" s="1" customFormat="1"/>
    <row r="82768" s="1" customFormat="1"/>
    <row r="82769" s="1" customFormat="1"/>
    <row r="82770" s="1" customFormat="1"/>
    <row r="82771" s="1" customFormat="1"/>
    <row r="82772" s="1" customFormat="1"/>
    <row r="82773" s="1" customFormat="1"/>
    <row r="82774" s="1" customFormat="1"/>
    <row r="82775" s="1" customFormat="1"/>
    <row r="82776" s="1" customFormat="1"/>
    <row r="82777" s="1" customFormat="1"/>
    <row r="82778" s="1" customFormat="1"/>
    <row r="82779" s="1" customFormat="1"/>
    <row r="82780" s="1" customFormat="1"/>
    <row r="82781" s="1" customFormat="1"/>
    <row r="82782" s="1" customFormat="1"/>
    <row r="82783" s="1" customFormat="1"/>
    <row r="82784" s="1" customFormat="1"/>
    <row r="82785" s="1" customFormat="1"/>
    <row r="82786" s="1" customFormat="1"/>
    <row r="82787" s="1" customFormat="1"/>
    <row r="82788" s="1" customFormat="1"/>
    <row r="82789" s="1" customFormat="1"/>
    <row r="82790" s="1" customFormat="1"/>
    <row r="82791" s="1" customFormat="1"/>
    <row r="82792" s="1" customFormat="1"/>
    <row r="82793" s="1" customFormat="1"/>
    <row r="82794" s="1" customFormat="1"/>
    <row r="82795" s="1" customFormat="1"/>
    <row r="82796" s="1" customFormat="1"/>
    <row r="82797" s="1" customFormat="1"/>
    <row r="82798" s="1" customFormat="1"/>
    <row r="82799" s="1" customFormat="1"/>
    <row r="82800" s="1" customFormat="1"/>
    <row r="82801" s="1" customFormat="1"/>
    <row r="82802" s="1" customFormat="1"/>
    <row r="82803" s="1" customFormat="1"/>
    <row r="82804" s="1" customFormat="1"/>
    <row r="82805" s="1" customFormat="1"/>
    <row r="82806" s="1" customFormat="1"/>
    <row r="82807" s="1" customFormat="1"/>
    <row r="82808" s="1" customFormat="1"/>
    <row r="82809" s="1" customFormat="1"/>
    <row r="82810" s="1" customFormat="1"/>
    <row r="82811" s="1" customFormat="1"/>
    <row r="82812" s="1" customFormat="1"/>
    <row r="82813" s="1" customFormat="1"/>
    <row r="82814" s="1" customFormat="1"/>
    <row r="82815" s="1" customFormat="1"/>
    <row r="82816" s="1" customFormat="1"/>
    <row r="82817" s="1" customFormat="1"/>
    <row r="82818" s="1" customFormat="1"/>
    <row r="82819" s="1" customFormat="1"/>
    <row r="82820" s="1" customFormat="1"/>
    <row r="82821" s="1" customFormat="1"/>
    <row r="82822" s="1" customFormat="1"/>
    <row r="82823" s="1" customFormat="1"/>
    <row r="82824" s="1" customFormat="1"/>
    <row r="82825" s="1" customFormat="1"/>
    <row r="82826" s="1" customFormat="1"/>
    <row r="82827" s="1" customFormat="1"/>
    <row r="82828" s="1" customFormat="1"/>
    <row r="82829" s="1" customFormat="1"/>
    <row r="82830" s="1" customFormat="1"/>
    <row r="82831" s="1" customFormat="1"/>
    <row r="82832" s="1" customFormat="1"/>
    <row r="82833" s="1" customFormat="1"/>
    <row r="82834" s="1" customFormat="1"/>
    <row r="82835" s="1" customFormat="1"/>
    <row r="82836" s="1" customFormat="1"/>
    <row r="82837" s="1" customFormat="1"/>
    <row r="82838" s="1" customFormat="1"/>
    <row r="82839" s="1" customFormat="1"/>
    <row r="82840" s="1" customFormat="1"/>
    <row r="82841" s="1" customFormat="1"/>
    <row r="82842" s="1" customFormat="1"/>
    <row r="82843" s="1" customFormat="1"/>
    <row r="82844" s="1" customFormat="1"/>
    <row r="82845" s="1" customFormat="1"/>
    <row r="82846" s="1" customFormat="1"/>
    <row r="82847" s="1" customFormat="1"/>
    <row r="82848" s="1" customFormat="1"/>
    <row r="82849" s="1" customFormat="1"/>
    <row r="82850" s="1" customFormat="1"/>
    <row r="82851" s="1" customFormat="1"/>
    <row r="82852" s="1" customFormat="1"/>
    <row r="82853" s="1" customFormat="1"/>
    <row r="82854" s="1" customFormat="1"/>
    <row r="82855" s="1" customFormat="1"/>
    <row r="82856" s="1" customFormat="1"/>
    <row r="82857" s="1" customFormat="1"/>
    <row r="82858" s="1" customFormat="1"/>
    <row r="82859" s="1" customFormat="1"/>
    <row r="82860" s="1" customFormat="1"/>
    <row r="82861" s="1" customFormat="1"/>
    <row r="82862" s="1" customFormat="1"/>
    <row r="82863" s="1" customFormat="1"/>
    <row r="82864" s="1" customFormat="1"/>
    <row r="82865" s="1" customFormat="1"/>
    <row r="82866" s="1" customFormat="1"/>
    <row r="82867" s="1" customFormat="1"/>
    <row r="82868" s="1" customFormat="1"/>
    <row r="82869" s="1" customFormat="1"/>
    <row r="82870" s="1" customFormat="1"/>
    <row r="82871" s="1" customFormat="1"/>
    <row r="82872" s="1" customFormat="1"/>
    <row r="82873" s="1" customFormat="1"/>
    <row r="82874" s="1" customFormat="1"/>
    <row r="82875" s="1" customFormat="1"/>
    <row r="82876" s="1" customFormat="1"/>
    <row r="82877" s="1" customFormat="1"/>
    <row r="82878" s="1" customFormat="1"/>
    <row r="82879" s="1" customFormat="1"/>
    <row r="82880" s="1" customFormat="1"/>
    <row r="82881" s="1" customFormat="1"/>
    <row r="82882" s="1" customFormat="1"/>
    <row r="82883" s="1" customFormat="1"/>
    <row r="82884" s="1" customFormat="1"/>
    <row r="82885" s="1" customFormat="1"/>
    <row r="82886" s="1" customFormat="1"/>
    <row r="82887" s="1" customFormat="1"/>
    <row r="82888" s="1" customFormat="1"/>
    <row r="82889" s="1" customFormat="1"/>
    <row r="82890" s="1" customFormat="1"/>
    <row r="82891" s="1" customFormat="1"/>
    <row r="82892" s="1" customFormat="1"/>
    <row r="82893" s="1" customFormat="1"/>
    <row r="82894" s="1" customFormat="1"/>
    <row r="82895" s="1" customFormat="1"/>
    <row r="82896" s="1" customFormat="1"/>
    <row r="82897" s="1" customFormat="1"/>
    <row r="82898" s="1" customFormat="1"/>
    <row r="82899" s="1" customFormat="1"/>
    <row r="82900" s="1" customFormat="1"/>
    <row r="82901" s="1" customFormat="1"/>
    <row r="82902" s="1" customFormat="1"/>
    <row r="82903" s="1" customFormat="1"/>
    <row r="82904" s="1" customFormat="1"/>
    <row r="82905" s="1" customFormat="1"/>
    <row r="82906" s="1" customFormat="1"/>
    <row r="82907" s="1" customFormat="1"/>
    <row r="82908" s="1" customFormat="1"/>
    <row r="82909" s="1" customFormat="1"/>
    <row r="82910" s="1" customFormat="1"/>
    <row r="82911" s="1" customFormat="1"/>
    <row r="82912" s="1" customFormat="1"/>
    <row r="82913" s="1" customFormat="1"/>
    <row r="82914" s="1" customFormat="1"/>
    <row r="82915" s="1" customFormat="1"/>
    <row r="82916" s="1" customFormat="1"/>
    <row r="82917" s="1" customFormat="1"/>
    <row r="82918" s="1" customFormat="1"/>
    <row r="82919" s="1" customFormat="1"/>
    <row r="82920" s="1" customFormat="1"/>
    <row r="82921" s="1" customFormat="1"/>
    <row r="82922" s="1" customFormat="1"/>
    <row r="82923" s="1" customFormat="1"/>
    <row r="82924" s="1" customFormat="1"/>
    <row r="82925" s="1" customFormat="1"/>
    <row r="82926" s="1" customFormat="1"/>
    <row r="82927" s="1" customFormat="1"/>
    <row r="82928" s="1" customFormat="1"/>
    <row r="82929" s="1" customFormat="1"/>
    <row r="82930" s="1" customFormat="1"/>
    <row r="82931" s="1" customFormat="1"/>
    <row r="82932" s="1" customFormat="1"/>
    <row r="82933" s="1" customFormat="1"/>
    <row r="82934" s="1" customFormat="1"/>
    <row r="82935" s="1" customFormat="1"/>
    <row r="82936" s="1" customFormat="1"/>
    <row r="82937" s="1" customFormat="1"/>
    <row r="82938" s="1" customFormat="1"/>
    <row r="82939" s="1" customFormat="1"/>
    <row r="82940" s="1" customFormat="1"/>
    <row r="82941" s="1" customFormat="1"/>
    <row r="82942" s="1" customFormat="1"/>
    <row r="82943" s="1" customFormat="1"/>
    <row r="82944" s="1" customFormat="1"/>
    <row r="82945" s="1" customFormat="1"/>
    <row r="82946" s="1" customFormat="1"/>
    <row r="82947" s="1" customFormat="1"/>
    <row r="82948" s="1" customFormat="1"/>
    <row r="82949" s="1" customFormat="1"/>
    <row r="82950" s="1" customFormat="1"/>
    <row r="82951" s="1" customFormat="1"/>
    <row r="82952" s="1" customFormat="1"/>
    <row r="82953" s="1" customFormat="1"/>
    <row r="82954" s="1" customFormat="1"/>
    <row r="82955" s="1" customFormat="1"/>
    <row r="82956" s="1" customFormat="1"/>
    <row r="82957" s="1" customFormat="1"/>
    <row r="82958" s="1" customFormat="1"/>
    <row r="82959" s="1" customFormat="1"/>
    <row r="82960" s="1" customFormat="1"/>
    <row r="82961" s="1" customFormat="1"/>
    <row r="82962" s="1" customFormat="1"/>
    <row r="82963" s="1" customFormat="1"/>
    <row r="82964" s="1" customFormat="1"/>
    <row r="82965" s="1" customFormat="1"/>
    <row r="82966" s="1" customFormat="1"/>
    <row r="82967" s="1" customFormat="1"/>
    <row r="82968" s="1" customFormat="1"/>
    <row r="82969" s="1" customFormat="1"/>
    <row r="82970" s="1" customFormat="1"/>
    <row r="82971" s="1" customFormat="1"/>
    <row r="82972" s="1" customFormat="1"/>
    <row r="82973" s="1" customFormat="1"/>
    <row r="82974" s="1" customFormat="1"/>
    <row r="82975" s="1" customFormat="1"/>
    <row r="82976" s="1" customFormat="1"/>
    <row r="82977" s="1" customFormat="1"/>
    <row r="82978" s="1" customFormat="1"/>
    <row r="82979" s="1" customFormat="1"/>
    <row r="82980" s="1" customFormat="1"/>
    <row r="82981" s="1" customFormat="1"/>
    <row r="82982" s="1" customFormat="1"/>
    <row r="82983" s="1" customFormat="1"/>
    <row r="82984" s="1" customFormat="1"/>
    <row r="82985" s="1" customFormat="1"/>
    <row r="82986" s="1" customFormat="1"/>
    <row r="82987" s="1" customFormat="1"/>
    <row r="82988" s="1" customFormat="1"/>
    <row r="82989" s="1" customFormat="1"/>
    <row r="82990" s="1" customFormat="1"/>
    <row r="82991" s="1" customFormat="1"/>
    <row r="82992" s="1" customFormat="1"/>
    <row r="82993" s="1" customFormat="1"/>
    <row r="82994" s="1" customFormat="1"/>
    <row r="82995" s="1" customFormat="1"/>
    <row r="82996" s="1" customFormat="1"/>
    <row r="82997" s="1" customFormat="1"/>
    <row r="82998" s="1" customFormat="1"/>
    <row r="82999" s="1" customFormat="1"/>
    <row r="83000" s="1" customFormat="1"/>
    <row r="83001" s="1" customFormat="1"/>
    <row r="83002" s="1" customFormat="1"/>
    <row r="83003" s="1" customFormat="1"/>
    <row r="83004" s="1" customFormat="1"/>
    <row r="83005" s="1" customFormat="1"/>
    <row r="83006" s="1" customFormat="1"/>
    <row r="83007" s="1" customFormat="1"/>
    <row r="83008" s="1" customFormat="1"/>
    <row r="83009" s="1" customFormat="1"/>
    <row r="83010" s="1" customFormat="1"/>
    <row r="83011" s="1" customFormat="1"/>
    <row r="83012" s="1" customFormat="1"/>
    <row r="83013" s="1" customFormat="1"/>
    <row r="83014" s="1" customFormat="1"/>
    <row r="83015" s="1" customFormat="1"/>
    <row r="83016" s="1" customFormat="1"/>
    <row r="83017" s="1" customFormat="1"/>
    <row r="83018" s="1" customFormat="1"/>
    <row r="83019" s="1" customFormat="1"/>
    <row r="83020" s="1" customFormat="1"/>
    <row r="83021" s="1" customFormat="1"/>
    <row r="83022" s="1" customFormat="1"/>
    <row r="83023" s="1" customFormat="1"/>
    <row r="83024" s="1" customFormat="1"/>
    <row r="83025" s="1" customFormat="1"/>
    <row r="83026" s="1" customFormat="1"/>
    <row r="83027" s="1" customFormat="1"/>
    <row r="83028" s="1" customFormat="1"/>
    <row r="83029" s="1" customFormat="1"/>
    <row r="83030" s="1" customFormat="1"/>
    <row r="83031" s="1" customFormat="1"/>
    <row r="83032" s="1" customFormat="1"/>
    <row r="83033" s="1" customFormat="1"/>
    <row r="83034" s="1" customFormat="1"/>
    <row r="83035" s="1" customFormat="1"/>
    <row r="83036" s="1" customFormat="1"/>
    <row r="83037" s="1" customFormat="1"/>
    <row r="83038" s="1" customFormat="1"/>
    <row r="83039" s="1" customFormat="1"/>
    <row r="83040" s="1" customFormat="1"/>
    <row r="83041" s="1" customFormat="1"/>
    <row r="83042" s="1" customFormat="1"/>
    <row r="83043" s="1" customFormat="1"/>
    <row r="83044" s="1" customFormat="1"/>
    <row r="83045" s="1" customFormat="1"/>
    <row r="83046" s="1" customFormat="1"/>
    <row r="83047" s="1" customFormat="1"/>
    <row r="83048" s="1" customFormat="1"/>
    <row r="83049" s="1" customFormat="1"/>
    <row r="83050" s="1" customFormat="1"/>
    <row r="83051" s="1" customFormat="1"/>
    <row r="83052" s="1" customFormat="1"/>
    <row r="83053" s="1" customFormat="1"/>
    <row r="83054" s="1" customFormat="1"/>
    <row r="83055" s="1" customFormat="1"/>
    <row r="83056" s="1" customFormat="1"/>
    <row r="83057" s="1" customFormat="1"/>
    <row r="83058" s="1" customFormat="1"/>
    <row r="83059" s="1" customFormat="1"/>
    <row r="83060" s="1" customFormat="1"/>
    <row r="83061" s="1" customFormat="1"/>
    <row r="83062" s="1" customFormat="1"/>
    <row r="83063" s="1" customFormat="1"/>
    <row r="83064" s="1" customFormat="1"/>
    <row r="83065" s="1" customFormat="1"/>
    <row r="83066" s="1" customFormat="1"/>
    <row r="83067" s="1" customFormat="1"/>
    <row r="83068" s="1" customFormat="1"/>
    <row r="83069" s="1" customFormat="1"/>
    <row r="83070" s="1" customFormat="1"/>
    <row r="83071" s="1" customFormat="1"/>
    <row r="83072" s="1" customFormat="1"/>
    <row r="83073" s="1" customFormat="1"/>
    <row r="83074" s="1" customFormat="1"/>
    <row r="83075" s="1" customFormat="1"/>
    <row r="83076" s="1" customFormat="1"/>
    <row r="83077" s="1" customFormat="1"/>
    <row r="83078" s="1" customFormat="1"/>
    <row r="83079" s="1" customFormat="1"/>
    <row r="83080" s="1" customFormat="1"/>
    <row r="83081" s="1" customFormat="1"/>
    <row r="83082" s="1" customFormat="1"/>
    <row r="83083" s="1" customFormat="1"/>
    <row r="83084" s="1" customFormat="1"/>
    <row r="83085" s="1" customFormat="1"/>
    <row r="83086" s="1" customFormat="1"/>
    <row r="83087" s="1" customFormat="1"/>
    <row r="83088" s="1" customFormat="1"/>
    <row r="83089" s="1" customFormat="1"/>
    <row r="83090" s="1" customFormat="1"/>
    <row r="83091" s="1" customFormat="1"/>
    <row r="83092" s="1" customFormat="1"/>
    <row r="83093" s="1" customFormat="1"/>
    <row r="83094" s="1" customFormat="1"/>
    <row r="83095" s="1" customFormat="1"/>
    <row r="83096" s="1" customFormat="1"/>
    <row r="83097" s="1" customFormat="1"/>
    <row r="83098" s="1" customFormat="1"/>
    <row r="83099" s="1" customFormat="1"/>
    <row r="83100" s="1" customFormat="1"/>
    <row r="83101" s="1" customFormat="1"/>
    <row r="83102" s="1" customFormat="1"/>
    <row r="83103" s="1" customFormat="1"/>
    <row r="83104" s="1" customFormat="1"/>
    <row r="83105" s="1" customFormat="1"/>
    <row r="83106" s="1" customFormat="1"/>
    <row r="83107" s="1" customFormat="1"/>
    <row r="83108" s="1" customFormat="1"/>
    <row r="83109" s="1" customFormat="1"/>
    <row r="83110" s="1" customFormat="1"/>
    <row r="83111" s="1" customFormat="1"/>
    <row r="83112" s="1" customFormat="1"/>
    <row r="83113" s="1" customFormat="1"/>
    <row r="83114" s="1" customFormat="1"/>
    <row r="83115" s="1" customFormat="1"/>
    <row r="83116" s="1" customFormat="1"/>
    <row r="83117" s="1" customFormat="1"/>
    <row r="83118" s="1" customFormat="1"/>
    <row r="83119" s="1" customFormat="1"/>
    <row r="83120" s="1" customFormat="1"/>
    <row r="83121" s="1" customFormat="1"/>
    <row r="83122" s="1" customFormat="1"/>
    <row r="83123" s="1" customFormat="1"/>
    <row r="83124" s="1" customFormat="1"/>
    <row r="83125" s="1" customFormat="1"/>
    <row r="83126" s="1" customFormat="1"/>
    <row r="83127" s="1" customFormat="1"/>
    <row r="83128" s="1" customFormat="1"/>
    <row r="83129" s="1" customFormat="1"/>
    <row r="83130" s="1" customFormat="1"/>
    <row r="83131" s="1" customFormat="1"/>
    <row r="83132" s="1" customFormat="1"/>
    <row r="83133" s="1" customFormat="1"/>
    <row r="83134" s="1" customFormat="1"/>
    <row r="83135" s="1" customFormat="1"/>
    <row r="83136" s="1" customFormat="1"/>
    <row r="83137" s="1" customFormat="1"/>
    <row r="83138" s="1" customFormat="1"/>
    <row r="83139" s="1" customFormat="1"/>
    <row r="83140" s="1" customFormat="1"/>
    <row r="83141" s="1" customFormat="1"/>
    <row r="83142" s="1" customFormat="1"/>
    <row r="83143" s="1" customFormat="1"/>
    <row r="83144" s="1" customFormat="1"/>
    <row r="83145" s="1" customFormat="1"/>
    <row r="83146" s="1" customFormat="1"/>
    <row r="83147" s="1" customFormat="1"/>
    <row r="83148" s="1" customFormat="1"/>
    <row r="83149" s="1" customFormat="1"/>
    <row r="83150" s="1" customFormat="1"/>
    <row r="83151" s="1" customFormat="1"/>
    <row r="83152" s="1" customFormat="1"/>
    <row r="83153" s="1" customFormat="1"/>
    <row r="83154" s="1" customFormat="1"/>
    <row r="83155" s="1" customFormat="1"/>
    <row r="83156" s="1" customFormat="1"/>
    <row r="83157" s="1" customFormat="1"/>
    <row r="83158" s="1" customFormat="1"/>
    <row r="83159" s="1" customFormat="1"/>
    <row r="83160" s="1" customFormat="1"/>
    <row r="83161" s="1" customFormat="1"/>
    <row r="83162" s="1" customFormat="1"/>
    <row r="83163" s="1" customFormat="1"/>
    <row r="83164" s="1" customFormat="1"/>
    <row r="83165" s="1" customFormat="1"/>
    <row r="83166" s="1" customFormat="1"/>
    <row r="83167" s="1" customFormat="1"/>
    <row r="83168" s="1" customFormat="1"/>
    <row r="83169" s="1" customFormat="1"/>
    <row r="83170" s="1" customFormat="1"/>
    <row r="83171" s="1" customFormat="1"/>
    <row r="83172" s="1" customFormat="1"/>
    <row r="83173" s="1" customFormat="1"/>
    <row r="83174" s="1" customFormat="1"/>
    <row r="83175" s="1" customFormat="1"/>
    <row r="83176" s="1" customFormat="1"/>
    <row r="83177" s="1" customFormat="1"/>
    <row r="83178" s="1" customFormat="1"/>
    <row r="83179" s="1" customFormat="1"/>
    <row r="83180" s="1" customFormat="1"/>
    <row r="83181" s="1" customFormat="1"/>
    <row r="83182" s="1" customFormat="1"/>
    <row r="83183" s="1" customFormat="1"/>
    <row r="83184" s="1" customFormat="1"/>
    <row r="83185" s="1" customFormat="1"/>
    <row r="83186" s="1" customFormat="1"/>
    <row r="83187" s="1" customFormat="1"/>
    <row r="83188" s="1" customFormat="1"/>
    <row r="83189" s="1" customFormat="1"/>
    <row r="83190" s="1" customFormat="1"/>
    <row r="83191" s="1" customFormat="1"/>
    <row r="83192" s="1" customFormat="1"/>
    <row r="83193" s="1" customFormat="1"/>
    <row r="83194" s="1" customFormat="1"/>
    <row r="83195" s="1" customFormat="1"/>
    <row r="83196" s="1" customFormat="1"/>
    <row r="83197" s="1" customFormat="1"/>
    <row r="83198" s="1" customFormat="1"/>
    <row r="83199" s="1" customFormat="1"/>
    <row r="83200" s="1" customFormat="1"/>
    <row r="83201" s="1" customFormat="1"/>
    <row r="83202" s="1" customFormat="1"/>
    <row r="83203" s="1" customFormat="1"/>
    <row r="83204" s="1" customFormat="1"/>
    <row r="83205" s="1" customFormat="1"/>
    <row r="83206" s="1" customFormat="1"/>
    <row r="83207" s="1" customFormat="1"/>
    <row r="83208" s="1" customFormat="1"/>
    <row r="83209" s="1" customFormat="1"/>
    <row r="83210" s="1" customFormat="1"/>
    <row r="83211" s="1" customFormat="1"/>
    <row r="83212" s="1" customFormat="1"/>
    <row r="83213" s="1" customFormat="1"/>
    <row r="83214" s="1" customFormat="1"/>
    <row r="83215" s="1" customFormat="1"/>
    <row r="83216" s="1" customFormat="1"/>
    <row r="83217" s="1" customFormat="1"/>
    <row r="83218" s="1" customFormat="1"/>
    <row r="83219" s="1" customFormat="1"/>
    <row r="83220" s="1" customFormat="1"/>
    <row r="83221" s="1" customFormat="1"/>
    <row r="83222" s="1" customFormat="1"/>
    <row r="83223" s="1" customFormat="1"/>
    <row r="83224" s="1" customFormat="1"/>
    <row r="83225" s="1" customFormat="1"/>
    <row r="83226" s="1" customFormat="1"/>
    <row r="83227" s="1" customFormat="1"/>
    <row r="83228" s="1" customFormat="1"/>
    <row r="83229" s="1" customFormat="1"/>
    <row r="83230" s="1" customFormat="1"/>
    <row r="83231" s="1" customFormat="1"/>
    <row r="83232" s="1" customFormat="1"/>
    <row r="83233" s="1" customFormat="1"/>
    <row r="83234" s="1" customFormat="1"/>
    <row r="83235" s="1" customFormat="1"/>
    <row r="83236" s="1" customFormat="1"/>
    <row r="83237" s="1" customFormat="1"/>
    <row r="83238" s="1" customFormat="1"/>
    <row r="83239" s="1" customFormat="1"/>
    <row r="83240" s="1" customFormat="1"/>
    <row r="83241" s="1" customFormat="1"/>
    <row r="83242" s="1" customFormat="1"/>
    <row r="83243" s="1" customFormat="1"/>
    <row r="83244" s="1" customFormat="1"/>
    <row r="83245" s="1" customFormat="1"/>
    <row r="83246" s="1" customFormat="1"/>
    <row r="83247" s="1" customFormat="1"/>
    <row r="83248" s="1" customFormat="1"/>
    <row r="83249" s="1" customFormat="1"/>
    <row r="83250" s="1" customFormat="1"/>
    <row r="83251" s="1" customFormat="1"/>
    <row r="83252" s="1" customFormat="1"/>
    <row r="83253" s="1" customFormat="1"/>
    <row r="83254" s="1" customFormat="1"/>
    <row r="83255" s="1" customFormat="1"/>
    <row r="83256" s="1" customFormat="1"/>
    <row r="83257" s="1" customFormat="1"/>
    <row r="83258" s="1" customFormat="1"/>
    <row r="83259" s="1" customFormat="1"/>
    <row r="83260" s="1" customFormat="1"/>
    <row r="83261" s="1" customFormat="1"/>
    <row r="83262" s="1" customFormat="1"/>
    <row r="83263" s="1" customFormat="1"/>
    <row r="83264" s="1" customFormat="1"/>
    <row r="83265" s="1" customFormat="1"/>
    <row r="83266" s="1" customFormat="1"/>
    <row r="83267" s="1" customFormat="1"/>
    <row r="83268" s="1" customFormat="1"/>
    <row r="83269" s="1" customFormat="1"/>
    <row r="83270" s="1" customFormat="1"/>
    <row r="83271" s="1" customFormat="1"/>
    <row r="83272" s="1" customFormat="1"/>
    <row r="83273" s="1" customFormat="1"/>
    <row r="83274" s="1" customFormat="1"/>
    <row r="83275" s="1" customFormat="1"/>
    <row r="83276" s="1" customFormat="1"/>
    <row r="83277" s="1" customFormat="1"/>
    <row r="83278" s="1" customFormat="1"/>
    <row r="83279" s="1" customFormat="1"/>
    <row r="83280" s="1" customFormat="1"/>
    <row r="83281" s="1" customFormat="1"/>
    <row r="83282" s="1" customFormat="1"/>
    <row r="83283" s="1" customFormat="1"/>
    <row r="83284" s="1" customFormat="1"/>
    <row r="83285" s="1" customFormat="1"/>
    <row r="83286" s="1" customFormat="1"/>
    <row r="83287" s="1" customFormat="1"/>
    <row r="83288" s="1" customFormat="1"/>
    <row r="83289" s="1" customFormat="1"/>
    <row r="83290" s="1" customFormat="1"/>
    <row r="83291" s="1" customFormat="1"/>
    <row r="83292" s="1" customFormat="1"/>
    <row r="83293" s="1" customFormat="1"/>
    <row r="83294" s="1" customFormat="1"/>
    <row r="83295" s="1" customFormat="1"/>
    <row r="83296" s="1" customFormat="1"/>
    <row r="83297" s="1" customFormat="1"/>
    <row r="83298" s="1" customFormat="1"/>
    <row r="83299" s="1" customFormat="1"/>
    <row r="83300" s="1" customFormat="1"/>
    <row r="83301" s="1" customFormat="1"/>
    <row r="83302" s="1" customFormat="1"/>
    <row r="83303" s="1" customFormat="1"/>
    <row r="83304" s="1" customFormat="1"/>
    <row r="83305" s="1" customFormat="1"/>
    <row r="83306" s="1" customFormat="1"/>
    <row r="83307" s="1" customFormat="1"/>
    <row r="83308" s="1" customFormat="1"/>
    <row r="83309" s="1" customFormat="1"/>
    <row r="83310" s="1" customFormat="1"/>
    <row r="83311" s="1" customFormat="1"/>
    <row r="83312" s="1" customFormat="1"/>
    <row r="83313" s="1" customFormat="1"/>
    <row r="83314" s="1" customFormat="1"/>
    <row r="83315" s="1" customFormat="1"/>
    <row r="83316" s="1" customFormat="1"/>
    <row r="83317" s="1" customFormat="1"/>
    <row r="83318" s="1" customFormat="1"/>
    <row r="83319" s="1" customFormat="1"/>
    <row r="83320" s="1" customFormat="1"/>
    <row r="83321" s="1" customFormat="1"/>
    <row r="83322" s="1" customFormat="1"/>
    <row r="83323" s="1" customFormat="1"/>
    <row r="83324" s="1" customFormat="1"/>
    <row r="83325" s="1" customFormat="1"/>
    <row r="83326" s="1" customFormat="1"/>
    <row r="83327" s="1" customFormat="1"/>
    <row r="83328" s="1" customFormat="1"/>
    <row r="83329" s="1" customFormat="1"/>
    <row r="83330" s="1" customFormat="1"/>
    <row r="83331" s="1" customFormat="1"/>
    <row r="83332" s="1" customFormat="1"/>
    <row r="83333" s="1" customFormat="1"/>
    <row r="83334" s="1" customFormat="1"/>
    <row r="83335" s="1" customFormat="1"/>
    <row r="83336" s="1" customFormat="1"/>
    <row r="83337" s="1" customFormat="1"/>
    <row r="83338" s="1" customFormat="1"/>
    <row r="83339" s="1" customFormat="1"/>
    <row r="83340" s="1" customFormat="1"/>
    <row r="83341" s="1" customFormat="1"/>
    <row r="83342" s="1" customFormat="1"/>
    <row r="83343" s="1" customFormat="1"/>
    <row r="83344" s="1" customFormat="1"/>
    <row r="83345" s="1" customFormat="1"/>
    <row r="83346" s="1" customFormat="1"/>
    <row r="83347" s="1" customFormat="1"/>
    <row r="83348" s="1" customFormat="1"/>
    <row r="83349" s="1" customFormat="1"/>
    <row r="83350" s="1" customFormat="1"/>
    <row r="83351" s="1" customFormat="1"/>
    <row r="83352" s="1" customFormat="1"/>
    <row r="83353" s="1" customFormat="1"/>
    <row r="83354" s="1" customFormat="1"/>
    <row r="83355" s="1" customFormat="1"/>
    <row r="83356" s="1" customFormat="1"/>
    <row r="83357" s="1" customFormat="1"/>
    <row r="83358" s="1" customFormat="1"/>
    <row r="83359" s="1" customFormat="1"/>
    <row r="83360" s="1" customFormat="1"/>
    <row r="83361" s="1" customFormat="1"/>
    <row r="83362" s="1" customFormat="1"/>
    <row r="83363" s="1" customFormat="1"/>
    <row r="83364" s="1" customFormat="1"/>
    <row r="83365" s="1" customFormat="1"/>
    <row r="83366" s="1" customFormat="1"/>
    <row r="83367" s="1" customFormat="1"/>
    <row r="83368" s="1" customFormat="1"/>
    <row r="83369" s="1" customFormat="1"/>
    <row r="83370" s="1" customFormat="1"/>
    <row r="83371" s="1" customFormat="1"/>
    <row r="83372" s="1" customFormat="1"/>
    <row r="83373" s="1" customFormat="1"/>
    <row r="83374" s="1" customFormat="1"/>
    <row r="83375" s="1" customFormat="1"/>
    <row r="83376" s="1" customFormat="1"/>
    <row r="83377" s="1" customFormat="1"/>
    <row r="83378" s="1" customFormat="1"/>
    <row r="83379" s="1" customFormat="1"/>
    <row r="83380" s="1" customFormat="1"/>
    <row r="83381" s="1" customFormat="1"/>
    <row r="83382" s="1" customFormat="1"/>
    <row r="83383" s="1" customFormat="1"/>
    <row r="83384" s="1" customFormat="1"/>
    <row r="83385" s="1" customFormat="1"/>
    <row r="83386" s="1" customFormat="1"/>
    <row r="83387" s="1" customFormat="1"/>
    <row r="83388" s="1" customFormat="1"/>
    <row r="83389" s="1" customFormat="1"/>
    <row r="83390" s="1" customFormat="1"/>
    <row r="83391" s="1" customFormat="1"/>
    <row r="83392" s="1" customFormat="1"/>
    <row r="83393" s="1" customFormat="1"/>
    <row r="83394" s="1" customFormat="1"/>
    <row r="83395" s="1" customFormat="1"/>
    <row r="83396" s="1" customFormat="1"/>
    <row r="83397" s="1" customFormat="1"/>
    <row r="83398" s="1" customFormat="1"/>
    <row r="83399" s="1" customFormat="1"/>
    <row r="83400" s="1" customFormat="1"/>
    <row r="83401" s="1" customFormat="1"/>
    <row r="83402" s="1" customFormat="1"/>
    <row r="83403" s="1" customFormat="1"/>
    <row r="83404" s="1" customFormat="1"/>
    <row r="83405" s="1" customFormat="1"/>
    <row r="83406" s="1" customFormat="1"/>
    <row r="83407" s="1" customFormat="1"/>
    <row r="83408" s="1" customFormat="1"/>
    <row r="83409" s="1" customFormat="1"/>
    <row r="83410" s="1" customFormat="1"/>
    <row r="83411" s="1" customFormat="1"/>
    <row r="83412" s="1" customFormat="1"/>
    <row r="83413" s="1" customFormat="1"/>
    <row r="83414" s="1" customFormat="1"/>
    <row r="83415" s="1" customFormat="1"/>
    <row r="83416" s="1" customFormat="1"/>
    <row r="83417" s="1" customFormat="1"/>
    <row r="83418" s="1" customFormat="1"/>
    <row r="83419" s="1" customFormat="1"/>
    <row r="83420" s="1" customFormat="1"/>
    <row r="83421" s="1" customFormat="1"/>
    <row r="83422" s="1" customFormat="1"/>
    <row r="83423" s="1" customFormat="1"/>
    <row r="83424" s="1" customFormat="1"/>
    <row r="83425" s="1" customFormat="1"/>
    <row r="83426" s="1" customFormat="1"/>
    <row r="83427" s="1" customFormat="1"/>
    <row r="83428" s="1" customFormat="1"/>
    <row r="83429" s="1" customFormat="1"/>
    <row r="83430" s="1" customFormat="1"/>
    <row r="83431" s="1" customFormat="1"/>
    <row r="83432" s="1" customFormat="1"/>
    <row r="83433" s="1" customFormat="1"/>
    <row r="83434" s="1" customFormat="1"/>
    <row r="83435" s="1" customFormat="1"/>
    <row r="83436" s="1" customFormat="1"/>
    <row r="83437" s="1" customFormat="1"/>
    <row r="83438" s="1" customFormat="1"/>
    <row r="83439" s="1" customFormat="1"/>
    <row r="83440" s="1" customFormat="1"/>
    <row r="83441" s="1" customFormat="1"/>
    <row r="83442" s="1" customFormat="1"/>
    <row r="83443" s="1" customFormat="1"/>
    <row r="83444" s="1" customFormat="1"/>
    <row r="83445" s="1" customFormat="1"/>
    <row r="83446" s="1" customFormat="1"/>
    <row r="83447" s="1" customFormat="1"/>
    <row r="83448" s="1" customFormat="1"/>
    <row r="83449" s="1" customFormat="1"/>
    <row r="83450" s="1" customFormat="1"/>
    <row r="83451" s="1" customFormat="1"/>
    <row r="83452" s="1" customFormat="1"/>
    <row r="83453" s="1" customFormat="1"/>
    <row r="83454" s="1" customFormat="1"/>
    <row r="83455" s="1" customFormat="1"/>
    <row r="83456" s="1" customFormat="1"/>
    <row r="83457" s="1" customFormat="1"/>
    <row r="83458" s="1" customFormat="1"/>
    <row r="83459" s="1" customFormat="1"/>
    <row r="83460" s="1" customFormat="1"/>
    <row r="83461" s="1" customFormat="1"/>
    <row r="83462" s="1" customFormat="1"/>
    <row r="83463" s="1" customFormat="1"/>
    <row r="83464" s="1" customFormat="1"/>
    <row r="83465" s="1" customFormat="1"/>
    <row r="83466" s="1" customFormat="1"/>
    <row r="83467" s="1" customFormat="1"/>
    <row r="83468" s="1" customFormat="1"/>
    <row r="83469" s="1" customFormat="1"/>
    <row r="83470" s="1" customFormat="1"/>
    <row r="83471" s="1" customFormat="1"/>
    <row r="83472" s="1" customFormat="1"/>
    <row r="83473" s="1" customFormat="1"/>
    <row r="83474" s="1" customFormat="1"/>
    <row r="83475" s="1" customFormat="1"/>
    <row r="83476" s="1" customFormat="1"/>
    <row r="83477" s="1" customFormat="1"/>
    <row r="83478" s="1" customFormat="1"/>
    <row r="83479" s="1" customFormat="1"/>
    <row r="83480" s="1" customFormat="1"/>
    <row r="83481" s="1" customFormat="1"/>
    <row r="83482" s="1" customFormat="1"/>
    <row r="83483" s="1" customFormat="1"/>
    <row r="83484" s="1" customFormat="1"/>
    <row r="83485" s="1" customFormat="1"/>
    <row r="83486" s="1" customFormat="1"/>
    <row r="83487" s="1" customFormat="1"/>
    <row r="83488" s="1" customFormat="1"/>
    <row r="83489" s="1" customFormat="1"/>
    <row r="83490" s="1" customFormat="1"/>
    <row r="83491" s="1" customFormat="1"/>
    <row r="83492" s="1" customFormat="1"/>
    <row r="83493" s="1" customFormat="1"/>
    <row r="83494" s="1" customFormat="1"/>
    <row r="83495" s="1" customFormat="1"/>
    <row r="83496" s="1" customFormat="1"/>
    <row r="83497" s="1" customFormat="1"/>
    <row r="83498" s="1" customFormat="1"/>
    <row r="83499" s="1" customFormat="1"/>
    <row r="83500" s="1" customFormat="1"/>
    <row r="83501" s="1" customFormat="1"/>
    <row r="83502" s="1" customFormat="1"/>
    <row r="83503" s="1" customFormat="1"/>
    <row r="83504" s="1" customFormat="1"/>
    <row r="83505" s="1" customFormat="1"/>
    <row r="83506" s="1" customFormat="1"/>
    <row r="83507" s="1" customFormat="1"/>
    <row r="83508" s="1" customFormat="1"/>
    <row r="83509" s="1" customFormat="1"/>
    <row r="83510" s="1" customFormat="1"/>
    <row r="83511" s="1" customFormat="1"/>
    <row r="83512" s="1" customFormat="1"/>
    <row r="83513" s="1" customFormat="1"/>
    <row r="83514" s="1" customFormat="1"/>
    <row r="83515" s="1" customFormat="1"/>
    <row r="83516" s="1" customFormat="1"/>
    <row r="83517" s="1" customFormat="1"/>
    <row r="83518" s="1" customFormat="1"/>
    <row r="83519" s="1" customFormat="1"/>
    <row r="83520" s="1" customFormat="1"/>
    <row r="83521" s="1" customFormat="1"/>
    <row r="83522" s="1" customFormat="1"/>
    <row r="83523" s="1" customFormat="1"/>
    <row r="83524" s="1" customFormat="1"/>
    <row r="83525" s="1" customFormat="1"/>
    <row r="83526" s="1" customFormat="1"/>
    <row r="83527" s="1" customFormat="1"/>
    <row r="83528" s="1" customFormat="1"/>
    <row r="83529" s="1" customFormat="1"/>
    <row r="83530" s="1" customFormat="1"/>
    <row r="83531" s="1" customFormat="1"/>
    <row r="83532" s="1" customFormat="1"/>
    <row r="83533" s="1" customFormat="1"/>
    <row r="83534" s="1" customFormat="1"/>
    <row r="83535" s="1" customFormat="1"/>
    <row r="83536" s="1" customFormat="1"/>
    <row r="83537" s="1" customFormat="1"/>
    <row r="83538" s="1" customFormat="1"/>
    <row r="83539" s="1" customFormat="1"/>
    <row r="83540" s="1" customFormat="1"/>
    <row r="83541" s="1" customFormat="1"/>
    <row r="83542" s="1" customFormat="1"/>
    <row r="83543" s="1" customFormat="1"/>
    <row r="83544" s="1" customFormat="1"/>
    <row r="83545" s="1" customFormat="1"/>
    <row r="83546" s="1" customFormat="1"/>
    <row r="83547" s="1" customFormat="1"/>
    <row r="83548" s="1" customFormat="1"/>
    <row r="83549" s="1" customFormat="1"/>
    <row r="83550" s="1" customFormat="1"/>
    <row r="83551" s="1" customFormat="1"/>
    <row r="83552" s="1" customFormat="1"/>
    <row r="83553" s="1" customFormat="1"/>
    <row r="83554" s="1" customFormat="1"/>
    <row r="83555" s="1" customFormat="1"/>
    <row r="83556" s="1" customFormat="1"/>
    <row r="83557" s="1" customFormat="1"/>
    <row r="83558" s="1" customFormat="1"/>
    <row r="83559" s="1" customFormat="1"/>
    <row r="83560" s="1" customFormat="1"/>
    <row r="83561" s="1" customFormat="1"/>
    <row r="83562" s="1" customFormat="1"/>
    <row r="83563" s="1" customFormat="1"/>
    <row r="83564" s="1" customFormat="1"/>
    <row r="83565" s="1" customFormat="1"/>
    <row r="83566" s="1" customFormat="1"/>
    <row r="83567" s="1" customFormat="1"/>
    <row r="83568" s="1" customFormat="1"/>
    <row r="83569" s="1" customFormat="1"/>
    <row r="83570" s="1" customFormat="1"/>
    <row r="83571" s="1" customFormat="1"/>
    <row r="83572" s="1" customFormat="1"/>
    <row r="83573" s="1" customFormat="1"/>
    <row r="83574" s="1" customFormat="1"/>
    <row r="83575" s="1" customFormat="1"/>
    <row r="83576" s="1" customFormat="1"/>
    <row r="83577" s="1" customFormat="1"/>
    <row r="83578" s="1" customFormat="1"/>
    <row r="83579" s="1" customFormat="1"/>
    <row r="83580" s="1" customFormat="1"/>
    <row r="83581" s="1" customFormat="1"/>
    <row r="83582" s="1" customFormat="1"/>
    <row r="83583" s="1" customFormat="1"/>
    <row r="83584" s="1" customFormat="1"/>
    <row r="83585" s="1" customFormat="1"/>
    <row r="83586" s="1" customFormat="1"/>
    <row r="83587" s="1" customFormat="1"/>
    <row r="83588" s="1" customFormat="1"/>
    <row r="83589" s="1" customFormat="1"/>
    <row r="83590" s="1" customFormat="1"/>
    <row r="83591" s="1" customFormat="1"/>
    <row r="83592" s="1" customFormat="1"/>
    <row r="83593" s="1" customFormat="1"/>
    <row r="83594" s="1" customFormat="1"/>
    <row r="83595" s="1" customFormat="1"/>
    <row r="83596" s="1" customFormat="1"/>
    <row r="83597" s="1" customFormat="1"/>
    <row r="83598" s="1" customFormat="1"/>
    <row r="83599" s="1" customFormat="1"/>
    <row r="83600" s="1" customFormat="1"/>
    <row r="83601" s="1" customFormat="1"/>
    <row r="83602" s="1" customFormat="1"/>
    <row r="83603" s="1" customFormat="1"/>
    <row r="83604" s="1" customFormat="1"/>
    <row r="83605" s="1" customFormat="1"/>
    <row r="83606" s="1" customFormat="1"/>
    <row r="83607" s="1" customFormat="1"/>
    <row r="83608" s="1" customFormat="1"/>
    <row r="83609" s="1" customFormat="1"/>
    <row r="83610" s="1" customFormat="1"/>
    <row r="83611" s="1" customFormat="1"/>
    <row r="83612" s="1" customFormat="1"/>
    <row r="83613" s="1" customFormat="1"/>
    <row r="83614" s="1" customFormat="1"/>
    <row r="83615" s="1" customFormat="1"/>
    <row r="83616" s="1" customFormat="1"/>
    <row r="83617" s="1" customFormat="1"/>
    <row r="83618" s="1" customFormat="1"/>
    <row r="83619" s="1" customFormat="1"/>
    <row r="83620" s="1" customFormat="1"/>
    <row r="83621" s="1" customFormat="1"/>
    <row r="83622" s="1" customFormat="1"/>
    <row r="83623" s="1" customFormat="1"/>
    <row r="83624" s="1" customFormat="1"/>
    <row r="83625" s="1" customFormat="1"/>
    <row r="83626" s="1" customFormat="1"/>
    <row r="83627" s="1" customFormat="1"/>
    <row r="83628" s="1" customFormat="1"/>
    <row r="83629" s="1" customFormat="1"/>
    <row r="83630" s="1" customFormat="1"/>
    <row r="83631" s="1" customFormat="1"/>
    <row r="83632" s="1" customFormat="1"/>
    <row r="83633" s="1" customFormat="1"/>
    <row r="83634" s="1" customFormat="1"/>
    <row r="83635" s="1" customFormat="1"/>
    <row r="83636" s="1" customFormat="1"/>
    <row r="83637" s="1" customFormat="1"/>
    <row r="83638" s="1" customFormat="1"/>
    <row r="83639" s="1" customFormat="1"/>
    <row r="83640" s="1" customFormat="1"/>
    <row r="83641" s="1" customFormat="1"/>
    <row r="83642" s="1" customFormat="1"/>
    <row r="83643" s="1" customFormat="1"/>
    <row r="83644" s="1" customFormat="1"/>
    <row r="83645" s="1" customFormat="1"/>
    <row r="83646" s="1" customFormat="1"/>
    <row r="83647" s="1" customFormat="1"/>
    <row r="83648" s="1" customFormat="1"/>
    <row r="83649" s="1" customFormat="1"/>
    <row r="83650" s="1" customFormat="1"/>
    <row r="83651" s="1" customFormat="1"/>
    <row r="83652" s="1" customFormat="1"/>
    <row r="83653" s="1" customFormat="1"/>
    <row r="83654" s="1" customFormat="1"/>
    <row r="83655" s="1" customFormat="1"/>
    <row r="83656" s="1" customFormat="1"/>
    <row r="83657" s="1" customFormat="1"/>
    <row r="83658" s="1" customFormat="1"/>
    <row r="83659" s="1" customFormat="1"/>
    <row r="83660" s="1" customFormat="1"/>
    <row r="83661" s="1" customFormat="1"/>
    <row r="83662" s="1" customFormat="1"/>
    <row r="83663" s="1" customFormat="1"/>
    <row r="83664" s="1" customFormat="1"/>
    <row r="83665" s="1" customFormat="1"/>
    <row r="83666" s="1" customFormat="1"/>
    <row r="83667" s="1" customFormat="1"/>
    <row r="83668" s="1" customFormat="1"/>
    <row r="83669" s="1" customFormat="1"/>
    <row r="83670" s="1" customFormat="1"/>
    <row r="83671" s="1" customFormat="1"/>
    <row r="83672" s="1" customFormat="1"/>
    <row r="83673" s="1" customFormat="1"/>
    <row r="83674" s="1" customFormat="1"/>
    <row r="83675" s="1" customFormat="1"/>
    <row r="83676" s="1" customFormat="1"/>
    <row r="83677" s="1" customFormat="1"/>
    <row r="83678" s="1" customFormat="1"/>
    <row r="83679" s="1" customFormat="1"/>
    <row r="83680" s="1" customFormat="1"/>
    <row r="83681" s="1" customFormat="1"/>
    <row r="83682" s="1" customFormat="1"/>
    <row r="83683" s="1" customFormat="1"/>
    <row r="83684" s="1" customFormat="1"/>
    <row r="83685" s="1" customFormat="1"/>
    <row r="83686" s="1" customFormat="1"/>
    <row r="83687" s="1" customFormat="1"/>
    <row r="83688" s="1" customFormat="1"/>
    <row r="83689" s="1" customFormat="1"/>
    <row r="83690" s="1" customFormat="1"/>
    <row r="83691" s="1" customFormat="1"/>
    <row r="83692" s="1" customFormat="1"/>
    <row r="83693" s="1" customFormat="1"/>
    <row r="83694" s="1" customFormat="1"/>
    <row r="83695" s="1" customFormat="1"/>
    <row r="83696" s="1" customFormat="1"/>
    <row r="83697" s="1" customFormat="1"/>
    <row r="83698" s="1" customFormat="1"/>
    <row r="83699" s="1" customFormat="1"/>
    <row r="83700" s="1" customFormat="1"/>
    <row r="83701" s="1" customFormat="1"/>
    <row r="83702" s="1" customFormat="1"/>
    <row r="83703" s="1" customFormat="1"/>
    <row r="83704" s="1" customFormat="1"/>
    <row r="83705" s="1" customFormat="1"/>
    <row r="83706" s="1" customFormat="1"/>
    <row r="83707" s="1" customFormat="1"/>
    <row r="83708" s="1" customFormat="1"/>
    <row r="83709" s="1" customFormat="1"/>
    <row r="83710" s="1" customFormat="1"/>
    <row r="83711" s="1" customFormat="1"/>
    <row r="83712" s="1" customFormat="1"/>
    <row r="83713" s="1" customFormat="1"/>
    <row r="83714" s="1" customFormat="1"/>
    <row r="83715" s="1" customFormat="1"/>
    <row r="83716" s="1" customFormat="1"/>
    <row r="83717" s="1" customFormat="1"/>
    <row r="83718" s="1" customFormat="1"/>
    <row r="83719" s="1" customFormat="1"/>
    <row r="83720" s="1" customFormat="1"/>
    <row r="83721" s="1" customFormat="1"/>
    <row r="83722" s="1" customFormat="1"/>
    <row r="83723" s="1" customFormat="1"/>
    <row r="83724" s="1" customFormat="1"/>
    <row r="83725" s="1" customFormat="1"/>
    <row r="83726" s="1" customFormat="1"/>
    <row r="83727" s="1" customFormat="1"/>
    <row r="83728" s="1" customFormat="1"/>
    <row r="83729" s="1" customFormat="1"/>
    <row r="83730" s="1" customFormat="1"/>
    <row r="83731" s="1" customFormat="1"/>
    <row r="83732" s="1" customFormat="1"/>
    <row r="83733" s="1" customFormat="1"/>
    <row r="83734" s="1" customFormat="1"/>
    <row r="83735" s="1" customFormat="1"/>
    <row r="83736" s="1" customFormat="1"/>
    <row r="83737" s="1" customFormat="1"/>
    <row r="83738" s="1" customFormat="1"/>
    <row r="83739" s="1" customFormat="1"/>
    <row r="83740" s="1" customFormat="1"/>
    <row r="83741" s="1" customFormat="1"/>
    <row r="83742" s="1" customFormat="1"/>
    <row r="83743" s="1" customFormat="1"/>
    <row r="83744" s="1" customFormat="1"/>
    <row r="83745" s="1" customFormat="1"/>
    <row r="83746" s="1" customFormat="1"/>
    <row r="83747" s="1" customFormat="1"/>
    <row r="83748" s="1" customFormat="1"/>
    <row r="83749" s="1" customFormat="1"/>
    <row r="83750" s="1" customFormat="1"/>
    <row r="83751" s="1" customFormat="1"/>
    <row r="83752" s="1" customFormat="1"/>
    <row r="83753" s="1" customFormat="1"/>
    <row r="83754" s="1" customFormat="1"/>
    <row r="83755" s="1" customFormat="1"/>
    <row r="83756" s="1" customFormat="1"/>
    <row r="83757" s="1" customFormat="1"/>
    <row r="83758" s="1" customFormat="1"/>
    <row r="83759" s="1" customFormat="1"/>
    <row r="83760" s="1" customFormat="1"/>
    <row r="83761" s="1" customFormat="1"/>
    <row r="83762" s="1" customFormat="1"/>
    <row r="83763" s="1" customFormat="1"/>
    <row r="83764" s="1" customFormat="1"/>
    <row r="83765" s="1" customFormat="1"/>
    <row r="83766" s="1" customFormat="1"/>
    <row r="83767" s="1" customFormat="1"/>
    <row r="83768" s="1" customFormat="1"/>
    <row r="83769" s="1" customFormat="1"/>
    <row r="83770" s="1" customFormat="1"/>
    <row r="83771" s="1" customFormat="1"/>
    <row r="83772" s="1" customFormat="1"/>
    <row r="83773" s="1" customFormat="1"/>
    <row r="83774" s="1" customFormat="1"/>
    <row r="83775" s="1" customFormat="1"/>
    <row r="83776" s="1" customFormat="1"/>
    <row r="83777" s="1" customFormat="1"/>
    <row r="83778" s="1" customFormat="1"/>
    <row r="83779" s="1" customFormat="1"/>
    <row r="83780" s="1" customFormat="1"/>
    <row r="83781" s="1" customFormat="1"/>
    <row r="83782" s="1" customFormat="1"/>
    <row r="83783" s="1" customFormat="1"/>
    <row r="83784" s="1" customFormat="1"/>
    <row r="83785" s="1" customFormat="1"/>
    <row r="83786" s="1" customFormat="1"/>
    <row r="83787" s="1" customFormat="1"/>
    <row r="83788" s="1" customFormat="1"/>
    <row r="83789" s="1" customFormat="1"/>
    <row r="83790" s="1" customFormat="1"/>
    <row r="83791" s="1" customFormat="1"/>
    <row r="83792" s="1" customFormat="1"/>
    <row r="83793" s="1" customFormat="1"/>
    <row r="83794" s="1" customFormat="1"/>
    <row r="83795" s="1" customFormat="1"/>
    <row r="83796" s="1" customFormat="1"/>
    <row r="83797" s="1" customFormat="1"/>
    <row r="83798" s="1" customFormat="1"/>
    <row r="83799" s="1" customFormat="1"/>
    <row r="83800" s="1" customFormat="1"/>
    <row r="83801" s="1" customFormat="1"/>
    <row r="83802" s="1" customFormat="1"/>
    <row r="83803" s="1" customFormat="1"/>
    <row r="83804" s="1" customFormat="1"/>
    <row r="83805" s="1" customFormat="1"/>
    <row r="83806" s="1" customFormat="1"/>
    <row r="83807" s="1" customFormat="1"/>
    <row r="83808" s="1" customFormat="1"/>
    <row r="83809" s="1" customFormat="1"/>
    <row r="83810" s="1" customFormat="1"/>
    <row r="83811" s="1" customFormat="1"/>
    <row r="83812" s="1" customFormat="1"/>
    <row r="83813" s="1" customFormat="1"/>
    <row r="83814" s="1" customFormat="1"/>
    <row r="83815" s="1" customFormat="1"/>
    <row r="83816" s="1" customFormat="1"/>
    <row r="83817" s="1" customFormat="1"/>
    <row r="83818" s="1" customFormat="1"/>
    <row r="83819" s="1" customFormat="1"/>
    <row r="83820" s="1" customFormat="1"/>
    <row r="83821" s="1" customFormat="1"/>
    <row r="83822" s="1" customFormat="1"/>
    <row r="83823" s="1" customFormat="1"/>
    <row r="83824" s="1" customFormat="1"/>
    <row r="83825" s="1" customFormat="1"/>
    <row r="83826" s="1" customFormat="1"/>
    <row r="83827" s="1" customFormat="1"/>
    <row r="83828" s="1" customFormat="1"/>
    <row r="83829" s="1" customFormat="1"/>
    <row r="83830" s="1" customFormat="1"/>
    <row r="83831" s="1" customFormat="1"/>
    <row r="83832" s="1" customFormat="1"/>
    <row r="83833" s="1" customFormat="1"/>
    <row r="83834" s="1" customFormat="1"/>
    <row r="83835" s="1" customFormat="1"/>
    <row r="83836" s="1" customFormat="1"/>
    <row r="83837" s="1" customFormat="1"/>
    <row r="83838" s="1" customFormat="1"/>
    <row r="83839" s="1" customFormat="1"/>
    <row r="83840" s="1" customFormat="1"/>
    <row r="83841" s="1" customFormat="1"/>
    <row r="83842" s="1" customFormat="1"/>
    <row r="83843" s="1" customFormat="1"/>
    <row r="83844" s="1" customFormat="1"/>
    <row r="83845" s="1" customFormat="1"/>
    <row r="83846" s="1" customFormat="1"/>
    <row r="83847" s="1" customFormat="1"/>
    <row r="83848" s="1" customFormat="1"/>
    <row r="83849" s="1" customFormat="1"/>
    <row r="83850" s="1" customFormat="1"/>
    <row r="83851" s="1" customFormat="1"/>
    <row r="83852" s="1" customFormat="1"/>
    <row r="83853" s="1" customFormat="1"/>
    <row r="83854" s="1" customFormat="1"/>
    <row r="83855" s="1" customFormat="1"/>
    <row r="83856" s="1" customFormat="1"/>
    <row r="83857" s="1" customFormat="1"/>
    <row r="83858" s="1" customFormat="1"/>
    <row r="83859" s="1" customFormat="1"/>
    <row r="83860" s="1" customFormat="1"/>
    <row r="83861" s="1" customFormat="1"/>
    <row r="83862" s="1" customFormat="1"/>
    <row r="83863" s="1" customFormat="1"/>
    <row r="83864" s="1" customFormat="1"/>
    <row r="83865" s="1" customFormat="1"/>
    <row r="83866" s="1" customFormat="1"/>
    <row r="83867" s="1" customFormat="1"/>
    <row r="83868" s="1" customFormat="1"/>
    <row r="83869" s="1" customFormat="1"/>
    <row r="83870" s="1" customFormat="1"/>
    <row r="83871" s="1" customFormat="1"/>
    <row r="83872" s="1" customFormat="1"/>
    <row r="83873" s="1" customFormat="1"/>
    <row r="83874" s="1" customFormat="1"/>
    <row r="83875" s="1" customFormat="1"/>
    <row r="83876" s="1" customFormat="1"/>
    <row r="83877" s="1" customFormat="1"/>
    <row r="83878" s="1" customFormat="1"/>
    <row r="83879" s="1" customFormat="1"/>
    <row r="83880" s="1" customFormat="1"/>
    <row r="83881" s="1" customFormat="1"/>
    <row r="83882" s="1" customFormat="1"/>
    <row r="83883" s="1" customFormat="1"/>
    <row r="83884" s="1" customFormat="1"/>
    <row r="83885" s="1" customFormat="1"/>
    <row r="83886" s="1" customFormat="1"/>
    <row r="83887" s="1" customFormat="1"/>
    <row r="83888" s="1" customFormat="1"/>
    <row r="83889" s="1" customFormat="1"/>
    <row r="83890" s="1" customFormat="1"/>
    <row r="83891" s="1" customFormat="1"/>
    <row r="83892" s="1" customFormat="1"/>
    <row r="83893" s="1" customFormat="1"/>
    <row r="83894" s="1" customFormat="1"/>
    <row r="83895" s="1" customFormat="1"/>
    <row r="83896" s="1" customFormat="1"/>
    <row r="83897" s="1" customFormat="1"/>
    <row r="83898" s="1" customFormat="1"/>
    <row r="83899" s="1" customFormat="1"/>
    <row r="83900" s="1" customFormat="1"/>
    <row r="83901" s="1" customFormat="1"/>
    <row r="83902" s="1" customFormat="1"/>
    <row r="83903" s="1" customFormat="1"/>
    <row r="83904" s="1" customFormat="1"/>
    <row r="83905" s="1" customFormat="1"/>
    <row r="83906" s="1" customFormat="1"/>
    <row r="83907" s="1" customFormat="1"/>
    <row r="83908" s="1" customFormat="1"/>
    <row r="83909" s="1" customFormat="1"/>
    <row r="83910" s="1" customFormat="1"/>
    <row r="83911" s="1" customFormat="1"/>
    <row r="83912" s="1" customFormat="1"/>
    <row r="83913" s="1" customFormat="1"/>
    <row r="83914" s="1" customFormat="1"/>
    <row r="83915" s="1" customFormat="1"/>
    <row r="83916" s="1" customFormat="1"/>
    <row r="83917" s="1" customFormat="1"/>
    <row r="83918" s="1" customFormat="1"/>
    <row r="83919" s="1" customFormat="1"/>
    <row r="83920" s="1" customFormat="1"/>
    <row r="83921" s="1" customFormat="1"/>
    <row r="83922" s="1" customFormat="1"/>
    <row r="83923" s="1" customFormat="1"/>
    <row r="83924" s="1" customFormat="1"/>
    <row r="83925" s="1" customFormat="1"/>
    <row r="83926" s="1" customFormat="1"/>
    <row r="83927" s="1" customFormat="1"/>
    <row r="83928" s="1" customFormat="1"/>
    <row r="83929" s="1" customFormat="1"/>
    <row r="83930" s="1" customFormat="1"/>
    <row r="83931" s="1" customFormat="1"/>
    <row r="83932" s="1" customFormat="1"/>
    <row r="83933" s="1" customFormat="1"/>
    <row r="83934" s="1" customFormat="1"/>
    <row r="83935" s="1" customFormat="1"/>
    <row r="83936" s="1" customFormat="1"/>
    <row r="83937" s="1" customFormat="1"/>
    <row r="83938" s="1" customFormat="1"/>
    <row r="83939" s="1" customFormat="1"/>
    <row r="83940" s="1" customFormat="1"/>
    <row r="83941" s="1" customFormat="1"/>
    <row r="83942" s="1" customFormat="1"/>
    <row r="83943" s="1" customFormat="1"/>
    <row r="83944" s="1" customFormat="1"/>
    <row r="83945" s="1" customFormat="1"/>
    <row r="83946" s="1" customFormat="1"/>
    <row r="83947" s="1" customFormat="1"/>
    <row r="83948" s="1" customFormat="1"/>
    <row r="83949" s="1" customFormat="1"/>
    <row r="83950" s="1" customFormat="1"/>
    <row r="83951" s="1" customFormat="1"/>
    <row r="83952" s="1" customFormat="1"/>
    <row r="83953" s="1" customFormat="1"/>
    <row r="83954" s="1" customFormat="1"/>
    <row r="83955" s="1" customFormat="1"/>
    <row r="83956" s="1" customFormat="1"/>
    <row r="83957" s="1" customFormat="1"/>
    <row r="83958" s="1" customFormat="1"/>
    <row r="83959" s="1" customFormat="1"/>
    <row r="83960" s="1" customFormat="1"/>
    <row r="83961" s="1" customFormat="1"/>
    <row r="83962" s="1" customFormat="1"/>
    <row r="83963" s="1" customFormat="1"/>
    <row r="83964" s="1" customFormat="1"/>
    <row r="83965" s="1" customFormat="1"/>
    <row r="83966" s="1" customFormat="1"/>
    <row r="83967" s="1" customFormat="1"/>
    <row r="83968" s="1" customFormat="1"/>
    <row r="83969" s="1" customFormat="1"/>
    <row r="83970" s="1" customFormat="1"/>
    <row r="83971" s="1" customFormat="1"/>
    <row r="83972" s="1" customFormat="1"/>
    <row r="83973" s="1" customFormat="1"/>
    <row r="83974" s="1" customFormat="1"/>
    <row r="83975" s="1" customFormat="1"/>
    <row r="83976" s="1" customFormat="1"/>
    <row r="83977" s="1" customFormat="1"/>
    <row r="83978" s="1" customFormat="1"/>
    <row r="83979" s="1" customFormat="1"/>
    <row r="83980" s="1" customFormat="1"/>
    <row r="83981" s="1" customFormat="1"/>
    <row r="83982" s="1" customFormat="1"/>
    <row r="83983" s="1" customFormat="1"/>
    <row r="83984" s="1" customFormat="1"/>
    <row r="83985" s="1" customFormat="1"/>
    <row r="83986" s="1" customFormat="1"/>
    <row r="83987" s="1" customFormat="1"/>
    <row r="83988" s="1" customFormat="1"/>
    <row r="83989" s="1" customFormat="1"/>
    <row r="83990" s="1" customFormat="1"/>
    <row r="83991" s="1" customFormat="1"/>
    <row r="83992" s="1" customFormat="1"/>
    <row r="83993" s="1" customFormat="1"/>
    <row r="83994" s="1" customFormat="1"/>
    <row r="83995" s="1" customFormat="1"/>
    <row r="83996" s="1" customFormat="1"/>
    <row r="83997" s="1" customFormat="1"/>
    <row r="83998" s="1" customFormat="1"/>
    <row r="83999" s="1" customFormat="1"/>
    <row r="84000" s="1" customFormat="1"/>
    <row r="84001" s="1" customFormat="1"/>
    <row r="84002" s="1" customFormat="1"/>
    <row r="84003" s="1" customFormat="1"/>
    <row r="84004" s="1" customFormat="1"/>
    <row r="84005" s="1" customFormat="1"/>
    <row r="84006" s="1" customFormat="1"/>
    <row r="84007" s="1" customFormat="1"/>
    <row r="84008" s="1" customFormat="1"/>
    <row r="84009" s="1" customFormat="1"/>
    <row r="84010" s="1" customFormat="1"/>
    <row r="84011" s="1" customFormat="1"/>
    <row r="84012" s="1" customFormat="1"/>
    <row r="84013" s="1" customFormat="1"/>
    <row r="84014" s="1" customFormat="1"/>
    <row r="84015" s="1" customFormat="1"/>
    <row r="84016" s="1" customFormat="1"/>
    <row r="84017" s="1" customFormat="1"/>
    <row r="84018" s="1" customFormat="1"/>
    <row r="84019" s="1" customFormat="1"/>
    <row r="84020" s="1" customFormat="1"/>
    <row r="84021" s="1" customFormat="1"/>
    <row r="84022" s="1" customFormat="1"/>
    <row r="84023" s="1" customFormat="1"/>
    <row r="84024" s="1" customFormat="1"/>
    <row r="84025" s="1" customFormat="1"/>
    <row r="84026" s="1" customFormat="1"/>
    <row r="84027" s="1" customFormat="1"/>
    <row r="84028" s="1" customFormat="1"/>
    <row r="84029" s="1" customFormat="1"/>
    <row r="84030" s="1" customFormat="1"/>
    <row r="84031" s="1" customFormat="1"/>
    <row r="84032" s="1" customFormat="1"/>
    <row r="84033" s="1" customFormat="1"/>
    <row r="84034" s="1" customFormat="1"/>
    <row r="84035" s="1" customFormat="1"/>
    <row r="84036" s="1" customFormat="1"/>
    <row r="84037" s="1" customFormat="1"/>
    <row r="84038" s="1" customFormat="1"/>
    <row r="84039" s="1" customFormat="1"/>
    <row r="84040" s="1" customFormat="1"/>
    <row r="84041" s="1" customFormat="1"/>
    <row r="84042" s="1" customFormat="1"/>
    <row r="84043" s="1" customFormat="1"/>
    <row r="84044" s="1" customFormat="1"/>
    <row r="84045" s="1" customFormat="1"/>
    <row r="84046" s="1" customFormat="1"/>
    <row r="84047" s="1" customFormat="1"/>
    <row r="84048" s="1" customFormat="1"/>
    <row r="84049" s="1" customFormat="1"/>
    <row r="84050" s="1" customFormat="1"/>
    <row r="84051" s="1" customFormat="1"/>
    <row r="84052" s="1" customFormat="1"/>
    <row r="84053" s="1" customFormat="1"/>
    <row r="84054" s="1" customFormat="1"/>
    <row r="84055" s="1" customFormat="1"/>
    <row r="84056" s="1" customFormat="1"/>
    <row r="84057" s="1" customFormat="1"/>
    <row r="84058" s="1" customFormat="1"/>
    <row r="84059" s="1" customFormat="1"/>
    <row r="84060" s="1" customFormat="1"/>
    <row r="84061" s="1" customFormat="1"/>
    <row r="84062" s="1" customFormat="1"/>
    <row r="84063" s="1" customFormat="1"/>
    <row r="84064" s="1" customFormat="1"/>
    <row r="84065" s="1" customFormat="1"/>
    <row r="84066" s="1" customFormat="1"/>
    <row r="84067" s="1" customFormat="1"/>
    <row r="84068" s="1" customFormat="1"/>
    <row r="84069" s="1" customFormat="1"/>
    <row r="84070" s="1" customFormat="1"/>
    <row r="84071" s="1" customFormat="1"/>
    <row r="84072" s="1" customFormat="1"/>
    <row r="84073" s="1" customFormat="1"/>
    <row r="84074" s="1" customFormat="1"/>
    <row r="84075" s="1" customFormat="1"/>
    <row r="84076" s="1" customFormat="1"/>
    <row r="84077" s="1" customFormat="1"/>
    <row r="84078" s="1" customFormat="1"/>
    <row r="84079" s="1" customFormat="1"/>
    <row r="84080" s="1" customFormat="1"/>
    <row r="84081" s="1" customFormat="1"/>
    <row r="84082" s="1" customFormat="1"/>
    <row r="84083" s="1" customFormat="1"/>
    <row r="84084" s="1" customFormat="1"/>
    <row r="84085" s="1" customFormat="1"/>
    <row r="84086" s="1" customFormat="1"/>
    <row r="84087" s="1" customFormat="1"/>
    <row r="84088" s="1" customFormat="1"/>
    <row r="84089" s="1" customFormat="1"/>
    <row r="84090" s="1" customFormat="1"/>
    <row r="84091" s="1" customFormat="1"/>
    <row r="84092" s="1" customFormat="1"/>
    <row r="84093" s="1" customFormat="1"/>
    <row r="84094" s="1" customFormat="1"/>
    <row r="84095" s="1" customFormat="1"/>
    <row r="84096" s="1" customFormat="1"/>
    <row r="84097" s="1" customFormat="1"/>
    <row r="84098" s="1" customFormat="1"/>
    <row r="84099" s="1" customFormat="1"/>
    <row r="84100" s="1" customFormat="1"/>
    <row r="84101" s="1" customFormat="1"/>
    <row r="84102" s="1" customFormat="1"/>
    <row r="84103" s="1" customFormat="1"/>
    <row r="84104" s="1" customFormat="1"/>
    <row r="84105" s="1" customFormat="1"/>
    <row r="84106" s="1" customFormat="1"/>
    <row r="84107" s="1" customFormat="1"/>
    <row r="84108" s="1" customFormat="1"/>
    <row r="84109" s="1" customFormat="1"/>
    <row r="84110" s="1" customFormat="1"/>
    <row r="84111" s="1" customFormat="1"/>
    <row r="84112" s="1" customFormat="1"/>
    <row r="84113" s="1" customFormat="1"/>
    <row r="84114" s="1" customFormat="1"/>
    <row r="84115" s="1" customFormat="1"/>
    <row r="84116" s="1" customFormat="1"/>
    <row r="84117" s="1" customFormat="1"/>
    <row r="84118" s="1" customFormat="1"/>
    <row r="84119" s="1" customFormat="1"/>
    <row r="84120" s="1" customFormat="1"/>
    <row r="84121" s="1" customFormat="1"/>
    <row r="84122" s="1" customFormat="1"/>
    <row r="84123" s="1" customFormat="1"/>
    <row r="84124" s="1" customFormat="1"/>
    <row r="84125" s="1" customFormat="1"/>
    <row r="84126" s="1" customFormat="1"/>
    <row r="84127" s="1" customFormat="1"/>
    <row r="84128" s="1" customFormat="1"/>
    <row r="84129" s="1" customFormat="1"/>
    <row r="84130" s="1" customFormat="1"/>
    <row r="84131" s="1" customFormat="1"/>
    <row r="84132" s="1" customFormat="1"/>
    <row r="84133" s="1" customFormat="1"/>
    <row r="84134" s="1" customFormat="1"/>
    <row r="84135" s="1" customFormat="1"/>
    <row r="84136" s="1" customFormat="1"/>
    <row r="84137" s="1" customFormat="1"/>
    <row r="84138" s="1" customFormat="1"/>
    <row r="84139" s="1" customFormat="1"/>
    <row r="84140" s="1" customFormat="1"/>
    <row r="84141" s="1" customFormat="1"/>
    <row r="84142" s="1" customFormat="1"/>
    <row r="84143" s="1" customFormat="1"/>
    <row r="84144" s="1" customFormat="1"/>
    <row r="84145" s="1" customFormat="1"/>
    <row r="84146" s="1" customFormat="1"/>
    <row r="84147" s="1" customFormat="1"/>
    <row r="84148" s="1" customFormat="1"/>
    <row r="84149" s="1" customFormat="1"/>
    <row r="84150" s="1" customFormat="1"/>
    <row r="84151" s="1" customFormat="1"/>
    <row r="84152" s="1" customFormat="1"/>
    <row r="84153" s="1" customFormat="1"/>
    <row r="84154" s="1" customFormat="1"/>
    <row r="84155" s="1" customFormat="1"/>
    <row r="84156" s="1" customFormat="1"/>
    <row r="84157" s="1" customFormat="1"/>
    <row r="84158" s="1" customFormat="1"/>
    <row r="84159" s="1" customFormat="1"/>
    <row r="84160" s="1" customFormat="1"/>
    <row r="84161" s="1" customFormat="1"/>
    <row r="84162" s="1" customFormat="1"/>
    <row r="84163" s="1" customFormat="1"/>
    <row r="84164" s="1" customFormat="1"/>
    <row r="84165" s="1" customFormat="1"/>
    <row r="84166" s="1" customFormat="1"/>
    <row r="84167" s="1" customFormat="1"/>
    <row r="84168" s="1" customFormat="1"/>
    <row r="84169" s="1" customFormat="1"/>
    <row r="84170" s="1" customFormat="1"/>
    <row r="84171" s="1" customFormat="1"/>
    <row r="84172" s="1" customFormat="1"/>
    <row r="84173" s="1" customFormat="1"/>
    <row r="84174" s="1" customFormat="1"/>
    <row r="84175" s="1" customFormat="1"/>
    <row r="84176" s="1" customFormat="1"/>
    <row r="84177" s="1" customFormat="1"/>
    <row r="84178" s="1" customFormat="1"/>
    <row r="84179" s="1" customFormat="1"/>
    <row r="84180" s="1" customFormat="1"/>
    <row r="84181" s="1" customFormat="1"/>
    <row r="84182" s="1" customFormat="1"/>
    <row r="84183" s="1" customFormat="1"/>
    <row r="84184" s="1" customFormat="1"/>
    <row r="84185" s="1" customFormat="1"/>
    <row r="84186" s="1" customFormat="1"/>
    <row r="84187" s="1" customFormat="1"/>
    <row r="84188" s="1" customFormat="1"/>
    <row r="84189" s="1" customFormat="1"/>
    <row r="84190" s="1" customFormat="1"/>
    <row r="84191" s="1" customFormat="1"/>
    <row r="84192" s="1" customFormat="1"/>
    <row r="84193" s="1" customFormat="1"/>
    <row r="84194" s="1" customFormat="1"/>
    <row r="84195" s="1" customFormat="1"/>
    <row r="84196" s="1" customFormat="1"/>
    <row r="84197" s="1" customFormat="1"/>
    <row r="84198" s="1" customFormat="1"/>
    <row r="84199" s="1" customFormat="1"/>
    <row r="84200" s="1" customFormat="1"/>
    <row r="84201" s="1" customFormat="1"/>
    <row r="84202" s="1" customFormat="1"/>
    <row r="84203" s="1" customFormat="1"/>
    <row r="84204" s="1" customFormat="1"/>
    <row r="84205" s="1" customFormat="1"/>
    <row r="84206" s="1" customFormat="1"/>
    <row r="84207" s="1" customFormat="1"/>
    <row r="84208" s="1" customFormat="1"/>
    <row r="84209" s="1" customFormat="1"/>
    <row r="84210" s="1" customFormat="1"/>
    <row r="84211" s="1" customFormat="1"/>
    <row r="84212" s="1" customFormat="1"/>
    <row r="84213" s="1" customFormat="1"/>
    <row r="84214" s="1" customFormat="1"/>
    <row r="84215" s="1" customFormat="1"/>
    <row r="84216" s="1" customFormat="1"/>
    <row r="84217" s="1" customFormat="1"/>
    <row r="84218" s="1" customFormat="1"/>
    <row r="84219" s="1" customFormat="1"/>
    <row r="84220" s="1" customFormat="1"/>
    <row r="84221" s="1" customFormat="1"/>
    <row r="84222" s="1" customFormat="1"/>
    <row r="84223" s="1" customFormat="1"/>
    <row r="84224" s="1" customFormat="1"/>
    <row r="84225" s="1" customFormat="1"/>
    <row r="84226" s="1" customFormat="1"/>
    <row r="84227" s="1" customFormat="1"/>
    <row r="84228" s="1" customFormat="1"/>
    <row r="84229" s="1" customFormat="1"/>
    <row r="84230" s="1" customFormat="1"/>
    <row r="84231" s="1" customFormat="1"/>
    <row r="84232" s="1" customFormat="1"/>
    <row r="84233" s="1" customFormat="1"/>
    <row r="84234" s="1" customFormat="1"/>
    <row r="84235" s="1" customFormat="1"/>
    <row r="84236" s="1" customFormat="1"/>
    <row r="84237" s="1" customFormat="1"/>
    <row r="84238" s="1" customFormat="1"/>
    <row r="84239" s="1" customFormat="1"/>
    <row r="84240" s="1" customFormat="1"/>
    <row r="84241" s="1" customFormat="1"/>
    <row r="84242" s="1" customFormat="1"/>
    <row r="84243" s="1" customFormat="1"/>
    <row r="84244" s="1" customFormat="1"/>
    <row r="84245" s="1" customFormat="1"/>
    <row r="84246" s="1" customFormat="1"/>
    <row r="84247" s="1" customFormat="1"/>
    <row r="84248" s="1" customFormat="1"/>
    <row r="84249" s="1" customFormat="1"/>
    <row r="84250" s="1" customFormat="1"/>
    <row r="84251" s="1" customFormat="1"/>
    <row r="84252" s="1" customFormat="1"/>
    <row r="84253" s="1" customFormat="1"/>
    <row r="84254" s="1" customFormat="1"/>
    <row r="84255" s="1" customFormat="1"/>
    <row r="84256" s="1" customFormat="1"/>
    <row r="84257" s="1" customFormat="1"/>
    <row r="84258" s="1" customFormat="1"/>
    <row r="84259" s="1" customFormat="1"/>
    <row r="84260" s="1" customFormat="1"/>
    <row r="84261" s="1" customFormat="1"/>
    <row r="84262" s="1" customFormat="1"/>
    <row r="84263" s="1" customFormat="1"/>
    <row r="84264" s="1" customFormat="1"/>
    <row r="84265" s="1" customFormat="1"/>
    <row r="84266" s="1" customFormat="1"/>
    <row r="84267" s="1" customFormat="1"/>
    <row r="84268" s="1" customFormat="1"/>
    <row r="84269" s="1" customFormat="1"/>
    <row r="84270" s="1" customFormat="1"/>
    <row r="84271" s="1" customFormat="1"/>
    <row r="84272" s="1" customFormat="1"/>
    <row r="84273" s="1" customFormat="1"/>
    <row r="84274" s="1" customFormat="1"/>
    <row r="84275" s="1" customFormat="1"/>
    <row r="84276" s="1" customFormat="1"/>
    <row r="84277" s="1" customFormat="1"/>
    <row r="84278" s="1" customFormat="1"/>
    <row r="84279" s="1" customFormat="1"/>
    <row r="84280" s="1" customFormat="1"/>
    <row r="84281" s="1" customFormat="1"/>
    <row r="84282" s="1" customFormat="1"/>
    <row r="84283" s="1" customFormat="1"/>
    <row r="84284" s="1" customFormat="1"/>
    <row r="84285" s="1" customFormat="1"/>
    <row r="84286" s="1" customFormat="1"/>
    <row r="84287" s="1" customFormat="1"/>
    <row r="84288" s="1" customFormat="1"/>
    <row r="84289" s="1" customFormat="1"/>
    <row r="84290" s="1" customFormat="1"/>
    <row r="84291" s="1" customFormat="1"/>
    <row r="84292" s="1" customFormat="1"/>
    <row r="84293" s="1" customFormat="1"/>
    <row r="84294" s="1" customFormat="1"/>
    <row r="84295" s="1" customFormat="1"/>
    <row r="84296" s="1" customFormat="1"/>
    <row r="84297" s="1" customFormat="1"/>
    <row r="84298" s="1" customFormat="1"/>
    <row r="84299" s="1" customFormat="1"/>
    <row r="84300" s="1" customFormat="1"/>
    <row r="84301" s="1" customFormat="1"/>
    <row r="84302" s="1" customFormat="1"/>
    <row r="84303" s="1" customFormat="1"/>
    <row r="84304" s="1" customFormat="1"/>
    <row r="84305" s="1" customFormat="1"/>
    <row r="84306" s="1" customFormat="1"/>
    <row r="84307" s="1" customFormat="1"/>
    <row r="84308" s="1" customFormat="1"/>
    <row r="84309" s="1" customFormat="1"/>
    <row r="84310" s="1" customFormat="1"/>
    <row r="84311" s="1" customFormat="1"/>
    <row r="84312" s="1" customFormat="1"/>
    <row r="84313" s="1" customFormat="1"/>
    <row r="84314" s="1" customFormat="1"/>
    <row r="84315" s="1" customFormat="1"/>
    <row r="84316" s="1" customFormat="1"/>
    <row r="84317" s="1" customFormat="1"/>
    <row r="84318" s="1" customFormat="1"/>
    <row r="84319" s="1" customFormat="1"/>
    <row r="84320" s="1" customFormat="1"/>
    <row r="84321" s="1" customFormat="1"/>
    <row r="84322" s="1" customFormat="1"/>
    <row r="84323" s="1" customFormat="1"/>
    <row r="84324" s="1" customFormat="1"/>
    <row r="84325" s="1" customFormat="1"/>
    <row r="84326" s="1" customFormat="1"/>
    <row r="84327" s="1" customFormat="1"/>
    <row r="84328" s="1" customFormat="1"/>
    <row r="84329" s="1" customFormat="1"/>
    <row r="84330" s="1" customFormat="1"/>
    <row r="84331" s="1" customFormat="1"/>
    <row r="84332" s="1" customFormat="1"/>
    <row r="84333" s="1" customFormat="1"/>
    <row r="84334" s="1" customFormat="1"/>
    <row r="84335" s="1" customFormat="1"/>
    <row r="84336" s="1" customFormat="1"/>
    <row r="84337" s="1" customFormat="1"/>
    <row r="84338" s="1" customFormat="1"/>
    <row r="84339" s="1" customFormat="1"/>
    <row r="84340" s="1" customFormat="1"/>
    <row r="84341" s="1" customFormat="1"/>
    <row r="84342" s="1" customFormat="1"/>
    <row r="84343" s="1" customFormat="1"/>
    <row r="84344" s="1" customFormat="1"/>
    <row r="84345" s="1" customFormat="1"/>
    <row r="84346" s="1" customFormat="1"/>
    <row r="84347" s="1" customFormat="1"/>
    <row r="84348" s="1" customFormat="1"/>
    <row r="84349" s="1" customFormat="1"/>
    <row r="84350" s="1" customFormat="1"/>
    <row r="84351" s="1" customFormat="1"/>
    <row r="84352" s="1" customFormat="1"/>
    <row r="84353" s="1" customFormat="1"/>
    <row r="84354" s="1" customFormat="1"/>
    <row r="84355" s="1" customFormat="1"/>
    <row r="84356" s="1" customFormat="1"/>
    <row r="84357" s="1" customFormat="1"/>
    <row r="84358" s="1" customFormat="1"/>
    <row r="84359" s="1" customFormat="1"/>
    <row r="84360" s="1" customFormat="1"/>
    <row r="84361" s="1" customFormat="1"/>
    <row r="84362" s="1" customFormat="1"/>
    <row r="84363" s="1" customFormat="1"/>
    <row r="84364" s="1" customFormat="1"/>
    <row r="84365" s="1" customFormat="1"/>
    <row r="84366" s="1" customFormat="1"/>
    <row r="84367" s="1" customFormat="1"/>
    <row r="84368" s="1" customFormat="1"/>
    <row r="84369" s="1" customFormat="1"/>
    <row r="84370" s="1" customFormat="1"/>
    <row r="84371" s="1" customFormat="1"/>
    <row r="84372" s="1" customFormat="1"/>
    <row r="84373" s="1" customFormat="1"/>
    <row r="84374" s="1" customFormat="1"/>
    <row r="84375" s="1" customFormat="1"/>
    <row r="84376" s="1" customFormat="1"/>
    <row r="84377" s="1" customFormat="1"/>
    <row r="84378" s="1" customFormat="1"/>
    <row r="84379" s="1" customFormat="1"/>
    <row r="84380" s="1" customFormat="1"/>
    <row r="84381" s="1" customFormat="1"/>
    <row r="84382" s="1" customFormat="1"/>
    <row r="84383" s="1" customFormat="1"/>
    <row r="84384" s="1" customFormat="1"/>
    <row r="84385" s="1" customFormat="1"/>
    <row r="84386" s="1" customFormat="1"/>
    <row r="84387" s="1" customFormat="1"/>
    <row r="84388" s="1" customFormat="1"/>
    <row r="84389" s="1" customFormat="1"/>
    <row r="84390" s="1" customFormat="1"/>
    <row r="84391" s="1" customFormat="1"/>
    <row r="84392" s="1" customFormat="1"/>
    <row r="84393" s="1" customFormat="1"/>
    <row r="84394" s="1" customFormat="1"/>
    <row r="84395" s="1" customFormat="1"/>
    <row r="84396" s="1" customFormat="1"/>
    <row r="84397" s="1" customFormat="1"/>
    <row r="84398" s="1" customFormat="1"/>
    <row r="84399" s="1" customFormat="1"/>
    <row r="84400" s="1" customFormat="1"/>
    <row r="84401" s="1" customFormat="1"/>
    <row r="84402" s="1" customFormat="1"/>
    <row r="84403" s="1" customFormat="1"/>
    <row r="84404" s="1" customFormat="1"/>
    <row r="84405" s="1" customFormat="1"/>
    <row r="84406" s="1" customFormat="1"/>
    <row r="84407" s="1" customFormat="1"/>
    <row r="84408" s="1" customFormat="1"/>
    <row r="84409" s="1" customFormat="1"/>
    <row r="84410" s="1" customFormat="1"/>
    <row r="84411" s="1" customFormat="1"/>
    <row r="84412" s="1" customFormat="1"/>
    <row r="84413" s="1" customFormat="1"/>
    <row r="84414" s="1" customFormat="1"/>
    <row r="84415" s="1" customFormat="1"/>
    <row r="84416" s="1" customFormat="1"/>
    <row r="84417" s="1" customFormat="1"/>
    <row r="84418" s="1" customFormat="1"/>
    <row r="84419" s="1" customFormat="1"/>
    <row r="84420" s="1" customFormat="1"/>
    <row r="84421" s="1" customFormat="1"/>
    <row r="84422" s="1" customFormat="1"/>
    <row r="84423" s="1" customFormat="1"/>
    <row r="84424" s="1" customFormat="1"/>
    <row r="84425" s="1" customFormat="1"/>
    <row r="84426" s="1" customFormat="1"/>
    <row r="84427" s="1" customFormat="1"/>
    <row r="84428" s="1" customFormat="1"/>
    <row r="84429" s="1" customFormat="1"/>
    <row r="84430" s="1" customFormat="1"/>
    <row r="84431" s="1" customFormat="1"/>
    <row r="84432" s="1" customFormat="1"/>
    <row r="84433" s="1" customFormat="1"/>
    <row r="84434" s="1" customFormat="1"/>
    <row r="84435" s="1" customFormat="1"/>
    <row r="84436" s="1" customFormat="1"/>
    <row r="84437" s="1" customFormat="1"/>
    <row r="84438" s="1" customFormat="1"/>
    <row r="84439" s="1" customFormat="1"/>
    <row r="84440" s="1" customFormat="1"/>
    <row r="84441" s="1" customFormat="1"/>
    <row r="84442" s="1" customFormat="1"/>
    <row r="84443" s="1" customFormat="1"/>
    <row r="84444" s="1" customFormat="1"/>
    <row r="84445" s="1" customFormat="1"/>
    <row r="84446" s="1" customFormat="1"/>
    <row r="84447" s="1" customFormat="1"/>
    <row r="84448" s="1" customFormat="1"/>
    <row r="84449" s="1" customFormat="1"/>
    <row r="84450" s="1" customFormat="1"/>
    <row r="84451" s="1" customFormat="1"/>
    <row r="84452" s="1" customFormat="1"/>
    <row r="84453" s="1" customFormat="1"/>
    <row r="84454" s="1" customFormat="1"/>
    <row r="84455" s="1" customFormat="1"/>
    <row r="84456" s="1" customFormat="1"/>
    <row r="84457" s="1" customFormat="1"/>
    <row r="84458" s="1" customFormat="1"/>
    <row r="84459" s="1" customFormat="1"/>
    <row r="84460" s="1" customFormat="1"/>
    <row r="84461" s="1" customFormat="1"/>
    <row r="84462" s="1" customFormat="1"/>
    <row r="84463" s="1" customFormat="1"/>
    <row r="84464" s="1" customFormat="1"/>
    <row r="84465" s="1" customFormat="1"/>
    <row r="84466" s="1" customFormat="1"/>
    <row r="84467" s="1" customFormat="1"/>
    <row r="84468" s="1" customFormat="1"/>
    <row r="84469" s="1" customFormat="1"/>
    <row r="84470" s="1" customFormat="1"/>
    <row r="84471" s="1" customFormat="1"/>
    <row r="84472" s="1" customFormat="1"/>
    <row r="84473" s="1" customFormat="1"/>
    <row r="84474" s="1" customFormat="1"/>
    <row r="84475" s="1" customFormat="1"/>
    <row r="84476" s="1" customFormat="1"/>
    <row r="84477" s="1" customFormat="1"/>
    <row r="84478" s="1" customFormat="1"/>
    <row r="84479" s="1" customFormat="1"/>
    <row r="84480" s="1" customFormat="1"/>
    <row r="84481" s="1" customFormat="1"/>
    <row r="84482" s="1" customFormat="1"/>
    <row r="84483" s="1" customFormat="1"/>
    <row r="84484" s="1" customFormat="1"/>
    <row r="84485" s="1" customFormat="1"/>
    <row r="84486" s="1" customFormat="1"/>
    <row r="84487" s="1" customFormat="1"/>
    <row r="84488" s="1" customFormat="1"/>
    <row r="84489" s="1" customFormat="1"/>
    <row r="84490" s="1" customFormat="1"/>
    <row r="84491" s="1" customFormat="1"/>
    <row r="84492" s="1" customFormat="1"/>
    <row r="84493" s="1" customFormat="1"/>
    <row r="84494" s="1" customFormat="1"/>
    <row r="84495" s="1" customFormat="1"/>
    <row r="84496" s="1" customFormat="1"/>
    <row r="84497" s="1" customFormat="1"/>
    <row r="84498" s="1" customFormat="1"/>
    <row r="84499" s="1" customFormat="1"/>
    <row r="84500" s="1" customFormat="1"/>
    <row r="84501" s="1" customFormat="1"/>
    <row r="84502" s="1" customFormat="1"/>
    <row r="84503" s="1" customFormat="1"/>
    <row r="84504" s="1" customFormat="1"/>
    <row r="84505" s="1" customFormat="1"/>
    <row r="84506" s="1" customFormat="1"/>
    <row r="84507" s="1" customFormat="1"/>
    <row r="84508" s="1" customFormat="1"/>
    <row r="84509" s="1" customFormat="1"/>
    <row r="84510" s="1" customFormat="1"/>
    <row r="84511" s="1" customFormat="1"/>
    <row r="84512" s="1" customFormat="1"/>
    <row r="84513" s="1" customFormat="1"/>
    <row r="84514" s="1" customFormat="1"/>
    <row r="84515" s="1" customFormat="1"/>
    <row r="84516" s="1" customFormat="1"/>
    <row r="84517" s="1" customFormat="1"/>
    <row r="84518" s="1" customFormat="1"/>
    <row r="84519" s="1" customFormat="1"/>
    <row r="84520" s="1" customFormat="1"/>
    <row r="84521" s="1" customFormat="1"/>
    <row r="84522" s="1" customFormat="1"/>
    <row r="84523" s="1" customFormat="1"/>
    <row r="84524" s="1" customFormat="1"/>
    <row r="84525" s="1" customFormat="1"/>
    <row r="84526" s="1" customFormat="1"/>
    <row r="84527" s="1" customFormat="1"/>
    <row r="84528" s="1" customFormat="1"/>
    <row r="84529" s="1" customFormat="1"/>
    <row r="84530" s="1" customFormat="1"/>
    <row r="84531" s="1" customFormat="1"/>
    <row r="84532" s="1" customFormat="1"/>
    <row r="84533" s="1" customFormat="1"/>
    <row r="84534" s="1" customFormat="1"/>
    <row r="84535" s="1" customFormat="1"/>
    <row r="84536" s="1" customFormat="1"/>
    <row r="84537" s="1" customFormat="1"/>
    <row r="84538" s="1" customFormat="1"/>
    <row r="84539" s="1" customFormat="1"/>
    <row r="84540" s="1" customFormat="1"/>
    <row r="84541" s="1" customFormat="1"/>
    <row r="84542" s="1" customFormat="1"/>
    <row r="84543" s="1" customFormat="1"/>
    <row r="84544" s="1" customFormat="1"/>
    <row r="84545" s="1" customFormat="1"/>
    <row r="84546" s="1" customFormat="1"/>
    <row r="84547" s="1" customFormat="1"/>
    <row r="84548" s="1" customFormat="1"/>
    <row r="84549" s="1" customFormat="1"/>
    <row r="84550" s="1" customFormat="1"/>
    <row r="84551" s="1" customFormat="1"/>
    <row r="84552" s="1" customFormat="1"/>
    <row r="84553" s="1" customFormat="1"/>
    <row r="84554" s="1" customFormat="1"/>
    <row r="84555" s="1" customFormat="1"/>
    <row r="84556" s="1" customFormat="1"/>
    <row r="84557" s="1" customFormat="1"/>
    <row r="84558" s="1" customFormat="1"/>
    <row r="84559" s="1" customFormat="1"/>
    <row r="84560" s="1" customFormat="1"/>
    <row r="84561" s="1" customFormat="1"/>
    <row r="84562" s="1" customFormat="1"/>
    <row r="84563" s="1" customFormat="1"/>
    <row r="84564" s="1" customFormat="1"/>
    <row r="84565" s="1" customFormat="1"/>
    <row r="84566" s="1" customFormat="1"/>
    <row r="84567" s="1" customFormat="1"/>
    <row r="84568" s="1" customFormat="1"/>
    <row r="84569" s="1" customFormat="1"/>
    <row r="84570" s="1" customFormat="1"/>
    <row r="84571" s="1" customFormat="1"/>
    <row r="84572" s="1" customFormat="1"/>
    <row r="84573" s="1" customFormat="1"/>
    <row r="84574" s="1" customFormat="1"/>
    <row r="84575" s="1" customFormat="1"/>
    <row r="84576" s="1" customFormat="1"/>
    <row r="84577" s="1" customFormat="1"/>
    <row r="84578" s="1" customFormat="1"/>
    <row r="84579" s="1" customFormat="1"/>
    <row r="84580" s="1" customFormat="1"/>
    <row r="84581" s="1" customFormat="1"/>
    <row r="84582" s="1" customFormat="1"/>
    <row r="84583" s="1" customFormat="1"/>
    <row r="84584" s="1" customFormat="1"/>
    <row r="84585" s="1" customFormat="1"/>
    <row r="84586" s="1" customFormat="1"/>
    <row r="84587" s="1" customFormat="1"/>
    <row r="84588" s="1" customFormat="1"/>
    <row r="84589" s="1" customFormat="1"/>
    <row r="84590" s="1" customFormat="1"/>
    <row r="84591" s="1" customFormat="1"/>
    <row r="84592" s="1" customFormat="1"/>
    <row r="84593" s="1" customFormat="1"/>
    <row r="84594" s="1" customFormat="1"/>
    <row r="84595" s="1" customFormat="1"/>
    <row r="84596" s="1" customFormat="1"/>
    <row r="84597" s="1" customFormat="1"/>
    <row r="84598" s="1" customFormat="1"/>
    <row r="84599" s="1" customFormat="1"/>
    <row r="84600" s="1" customFormat="1"/>
    <row r="84601" s="1" customFormat="1"/>
    <row r="84602" s="1" customFormat="1"/>
    <row r="84603" s="1" customFormat="1"/>
    <row r="84604" s="1" customFormat="1"/>
    <row r="84605" s="1" customFormat="1"/>
    <row r="84606" s="1" customFormat="1"/>
    <row r="84607" s="1" customFormat="1"/>
    <row r="84608" s="1" customFormat="1"/>
    <row r="84609" s="1" customFormat="1"/>
    <row r="84610" s="1" customFormat="1"/>
    <row r="84611" s="1" customFormat="1"/>
    <row r="84612" s="1" customFormat="1"/>
    <row r="84613" s="1" customFormat="1"/>
    <row r="84614" s="1" customFormat="1"/>
    <row r="84615" s="1" customFormat="1"/>
    <row r="84616" s="1" customFormat="1"/>
    <row r="84617" s="1" customFormat="1"/>
    <row r="84618" s="1" customFormat="1"/>
    <row r="84619" s="1" customFormat="1"/>
    <row r="84620" s="1" customFormat="1"/>
    <row r="84621" s="1" customFormat="1"/>
    <row r="84622" s="1" customFormat="1"/>
    <row r="84623" s="1" customFormat="1"/>
    <row r="84624" s="1" customFormat="1"/>
    <row r="84625" s="1" customFormat="1"/>
    <row r="84626" s="1" customFormat="1"/>
    <row r="84627" s="1" customFormat="1"/>
    <row r="84628" s="1" customFormat="1"/>
    <row r="84629" s="1" customFormat="1"/>
    <row r="84630" s="1" customFormat="1"/>
    <row r="84631" s="1" customFormat="1"/>
    <row r="84632" s="1" customFormat="1"/>
    <row r="84633" s="1" customFormat="1"/>
    <row r="84634" s="1" customFormat="1"/>
    <row r="84635" s="1" customFormat="1"/>
    <row r="84636" s="1" customFormat="1"/>
    <row r="84637" s="1" customFormat="1"/>
    <row r="84638" s="1" customFormat="1"/>
    <row r="84639" s="1" customFormat="1"/>
    <row r="84640" s="1" customFormat="1"/>
    <row r="84641" s="1" customFormat="1"/>
    <row r="84642" s="1" customFormat="1"/>
    <row r="84643" s="1" customFormat="1"/>
    <row r="84644" s="1" customFormat="1"/>
    <row r="84645" s="1" customFormat="1"/>
    <row r="84646" s="1" customFormat="1"/>
    <row r="84647" s="1" customFormat="1"/>
    <row r="84648" s="1" customFormat="1"/>
    <row r="84649" s="1" customFormat="1"/>
    <row r="84650" s="1" customFormat="1"/>
    <row r="84651" s="1" customFormat="1"/>
    <row r="84652" s="1" customFormat="1"/>
    <row r="84653" s="1" customFormat="1"/>
    <row r="84654" s="1" customFormat="1"/>
    <row r="84655" s="1" customFormat="1"/>
    <row r="84656" s="1" customFormat="1"/>
    <row r="84657" s="1" customFormat="1"/>
    <row r="84658" s="1" customFormat="1"/>
    <row r="84659" s="1" customFormat="1"/>
    <row r="84660" s="1" customFormat="1"/>
    <row r="84661" s="1" customFormat="1"/>
    <row r="84662" s="1" customFormat="1"/>
    <row r="84663" s="1" customFormat="1"/>
    <row r="84664" s="1" customFormat="1"/>
    <row r="84665" s="1" customFormat="1"/>
    <row r="84666" s="1" customFormat="1"/>
    <row r="84667" s="1" customFormat="1"/>
    <row r="84668" s="1" customFormat="1"/>
    <row r="84669" s="1" customFormat="1"/>
    <row r="84670" s="1" customFormat="1"/>
    <row r="84671" s="1" customFormat="1"/>
    <row r="84672" s="1" customFormat="1"/>
    <row r="84673" s="1" customFormat="1"/>
    <row r="84674" s="1" customFormat="1"/>
    <row r="84675" s="1" customFormat="1"/>
    <row r="84676" s="1" customFormat="1"/>
    <row r="84677" s="1" customFormat="1"/>
    <row r="84678" s="1" customFormat="1"/>
    <row r="84679" s="1" customFormat="1"/>
    <row r="84680" s="1" customFormat="1"/>
    <row r="84681" s="1" customFormat="1"/>
    <row r="84682" s="1" customFormat="1"/>
    <row r="84683" s="1" customFormat="1"/>
    <row r="84684" s="1" customFormat="1"/>
    <row r="84685" s="1" customFormat="1"/>
    <row r="84686" s="1" customFormat="1"/>
    <row r="84687" s="1" customFormat="1"/>
    <row r="84688" s="1" customFormat="1"/>
    <row r="84689" s="1" customFormat="1"/>
    <row r="84690" s="1" customFormat="1"/>
    <row r="84691" s="1" customFormat="1"/>
    <row r="84692" s="1" customFormat="1"/>
    <row r="84693" s="1" customFormat="1"/>
    <row r="84694" s="1" customFormat="1"/>
    <row r="84695" s="1" customFormat="1"/>
    <row r="84696" s="1" customFormat="1"/>
    <row r="84697" s="1" customFormat="1"/>
    <row r="84698" s="1" customFormat="1"/>
    <row r="84699" s="1" customFormat="1"/>
    <row r="84700" s="1" customFormat="1"/>
    <row r="84701" s="1" customFormat="1"/>
    <row r="84702" s="1" customFormat="1"/>
    <row r="84703" s="1" customFormat="1"/>
    <row r="84704" s="1" customFormat="1"/>
    <row r="84705" s="1" customFormat="1"/>
    <row r="84706" s="1" customFormat="1"/>
    <row r="84707" s="1" customFormat="1"/>
    <row r="84708" s="1" customFormat="1"/>
    <row r="84709" s="1" customFormat="1"/>
    <row r="84710" s="1" customFormat="1"/>
    <row r="84711" s="1" customFormat="1"/>
    <row r="84712" s="1" customFormat="1"/>
    <row r="84713" s="1" customFormat="1"/>
    <row r="84714" s="1" customFormat="1"/>
    <row r="84715" s="1" customFormat="1"/>
    <row r="84716" s="1" customFormat="1"/>
    <row r="84717" s="1" customFormat="1"/>
    <row r="84718" s="1" customFormat="1"/>
    <row r="84719" s="1" customFormat="1"/>
    <row r="84720" s="1" customFormat="1"/>
    <row r="84721" s="1" customFormat="1"/>
    <row r="84722" s="1" customFormat="1"/>
    <row r="84723" s="1" customFormat="1"/>
    <row r="84724" s="1" customFormat="1"/>
    <row r="84725" s="1" customFormat="1"/>
    <row r="84726" s="1" customFormat="1"/>
    <row r="84727" s="1" customFormat="1"/>
    <row r="84728" s="1" customFormat="1"/>
    <row r="84729" s="1" customFormat="1"/>
    <row r="84730" s="1" customFormat="1"/>
    <row r="84731" s="1" customFormat="1"/>
    <row r="84732" s="1" customFormat="1"/>
    <row r="84733" s="1" customFormat="1"/>
    <row r="84734" s="1" customFormat="1"/>
    <row r="84735" s="1" customFormat="1"/>
    <row r="84736" s="1" customFormat="1"/>
    <row r="84737" s="1" customFormat="1"/>
    <row r="84738" s="1" customFormat="1"/>
    <row r="84739" s="1" customFormat="1"/>
    <row r="84740" s="1" customFormat="1"/>
    <row r="84741" s="1" customFormat="1"/>
    <row r="84742" s="1" customFormat="1"/>
    <row r="84743" s="1" customFormat="1"/>
    <row r="84744" s="1" customFormat="1"/>
    <row r="84745" s="1" customFormat="1"/>
    <row r="84746" s="1" customFormat="1"/>
    <row r="84747" s="1" customFormat="1"/>
    <row r="84748" s="1" customFormat="1"/>
    <row r="84749" s="1" customFormat="1"/>
    <row r="84750" s="1" customFormat="1"/>
    <row r="84751" s="1" customFormat="1"/>
    <row r="84752" s="1" customFormat="1"/>
    <row r="84753" s="1" customFormat="1"/>
    <row r="84754" s="1" customFormat="1"/>
    <row r="84755" s="1" customFormat="1"/>
    <row r="84756" s="1" customFormat="1"/>
    <row r="84757" s="1" customFormat="1"/>
    <row r="84758" s="1" customFormat="1"/>
    <row r="84759" s="1" customFormat="1"/>
    <row r="84760" s="1" customFormat="1"/>
    <row r="84761" s="1" customFormat="1"/>
    <row r="84762" s="1" customFormat="1"/>
    <row r="84763" s="1" customFormat="1"/>
    <row r="84764" s="1" customFormat="1"/>
    <row r="84765" s="1" customFormat="1"/>
    <row r="84766" s="1" customFormat="1"/>
    <row r="84767" s="1" customFormat="1"/>
    <row r="84768" s="1" customFormat="1"/>
    <row r="84769" s="1" customFormat="1"/>
    <row r="84770" s="1" customFormat="1"/>
    <row r="84771" s="1" customFormat="1"/>
    <row r="84772" s="1" customFormat="1"/>
    <row r="84773" s="1" customFormat="1"/>
    <row r="84774" s="1" customFormat="1"/>
    <row r="84775" s="1" customFormat="1"/>
    <row r="84776" s="1" customFormat="1"/>
    <row r="84777" s="1" customFormat="1"/>
    <row r="84778" s="1" customFormat="1"/>
    <row r="84779" s="1" customFormat="1"/>
    <row r="84780" s="1" customFormat="1"/>
    <row r="84781" s="1" customFormat="1"/>
    <row r="84782" s="1" customFormat="1"/>
    <row r="84783" s="1" customFormat="1"/>
    <row r="84784" s="1" customFormat="1"/>
    <row r="84785" s="1" customFormat="1"/>
    <row r="84786" s="1" customFormat="1"/>
    <row r="84787" s="1" customFormat="1"/>
    <row r="84788" s="1" customFormat="1"/>
    <row r="84789" s="1" customFormat="1"/>
    <row r="84790" s="1" customFormat="1"/>
    <row r="84791" s="1" customFormat="1"/>
    <row r="84792" s="1" customFormat="1"/>
    <row r="84793" s="1" customFormat="1"/>
    <row r="84794" s="1" customFormat="1"/>
    <row r="84795" s="1" customFormat="1"/>
    <row r="84796" s="1" customFormat="1"/>
    <row r="84797" s="1" customFormat="1"/>
    <row r="84798" s="1" customFormat="1"/>
    <row r="84799" s="1" customFormat="1"/>
    <row r="84800" s="1" customFormat="1"/>
    <row r="84801" s="1" customFormat="1"/>
    <row r="84802" s="1" customFormat="1"/>
    <row r="84803" s="1" customFormat="1"/>
    <row r="84804" s="1" customFormat="1"/>
    <row r="84805" s="1" customFormat="1"/>
    <row r="84806" s="1" customFormat="1"/>
    <row r="84807" s="1" customFormat="1"/>
    <row r="84808" s="1" customFormat="1"/>
    <row r="84809" s="1" customFormat="1"/>
    <row r="84810" s="1" customFormat="1"/>
    <row r="84811" s="1" customFormat="1"/>
    <row r="84812" s="1" customFormat="1"/>
    <row r="84813" s="1" customFormat="1"/>
    <row r="84814" s="1" customFormat="1"/>
    <row r="84815" s="1" customFormat="1"/>
    <row r="84816" s="1" customFormat="1"/>
    <row r="84817" s="1" customFormat="1"/>
    <row r="84818" s="1" customFormat="1"/>
    <row r="84819" s="1" customFormat="1"/>
    <row r="84820" s="1" customFormat="1"/>
    <row r="84821" s="1" customFormat="1"/>
    <row r="84822" s="1" customFormat="1"/>
    <row r="84823" s="1" customFormat="1"/>
    <row r="84824" s="1" customFormat="1"/>
    <row r="84825" s="1" customFormat="1"/>
    <row r="84826" s="1" customFormat="1"/>
    <row r="84827" s="1" customFormat="1"/>
    <row r="84828" s="1" customFormat="1"/>
    <row r="84829" s="1" customFormat="1"/>
    <row r="84830" s="1" customFormat="1"/>
    <row r="84831" s="1" customFormat="1"/>
    <row r="84832" s="1" customFormat="1"/>
    <row r="84833" s="1" customFormat="1"/>
    <row r="84834" s="1" customFormat="1"/>
    <row r="84835" s="1" customFormat="1"/>
    <row r="84836" s="1" customFormat="1"/>
    <row r="84837" s="1" customFormat="1"/>
    <row r="84838" s="1" customFormat="1"/>
    <row r="84839" s="1" customFormat="1"/>
    <row r="84840" s="1" customFormat="1"/>
    <row r="84841" s="1" customFormat="1"/>
    <row r="84842" s="1" customFormat="1"/>
    <row r="84843" s="1" customFormat="1"/>
    <row r="84844" s="1" customFormat="1"/>
    <row r="84845" s="1" customFormat="1"/>
    <row r="84846" s="1" customFormat="1"/>
    <row r="84847" s="1" customFormat="1"/>
    <row r="84848" s="1" customFormat="1"/>
    <row r="84849" s="1" customFormat="1"/>
    <row r="84850" s="1" customFormat="1"/>
    <row r="84851" s="1" customFormat="1"/>
    <row r="84852" s="1" customFormat="1"/>
    <row r="84853" s="1" customFormat="1"/>
    <row r="84854" s="1" customFormat="1"/>
    <row r="84855" s="1" customFormat="1"/>
    <row r="84856" s="1" customFormat="1"/>
    <row r="84857" s="1" customFormat="1"/>
    <row r="84858" s="1" customFormat="1"/>
    <row r="84859" s="1" customFormat="1"/>
    <row r="84860" s="1" customFormat="1"/>
    <row r="84861" s="1" customFormat="1"/>
    <row r="84862" s="1" customFormat="1"/>
    <row r="84863" s="1" customFormat="1"/>
    <row r="84864" s="1" customFormat="1"/>
    <row r="84865" s="1" customFormat="1"/>
    <row r="84866" s="1" customFormat="1"/>
    <row r="84867" s="1" customFormat="1"/>
    <row r="84868" s="1" customFormat="1"/>
    <row r="84869" s="1" customFormat="1"/>
    <row r="84870" s="1" customFormat="1"/>
    <row r="84871" s="1" customFormat="1"/>
    <row r="84872" s="1" customFormat="1"/>
    <row r="84873" s="1" customFormat="1"/>
    <row r="84874" s="1" customFormat="1"/>
    <row r="84875" s="1" customFormat="1"/>
    <row r="84876" s="1" customFormat="1"/>
    <row r="84877" s="1" customFormat="1"/>
    <row r="84878" s="1" customFormat="1"/>
    <row r="84879" s="1" customFormat="1"/>
    <row r="84880" s="1" customFormat="1"/>
    <row r="84881" s="1" customFormat="1"/>
    <row r="84882" s="1" customFormat="1"/>
    <row r="84883" s="1" customFormat="1"/>
    <row r="84884" s="1" customFormat="1"/>
    <row r="84885" s="1" customFormat="1"/>
    <row r="84886" s="1" customFormat="1"/>
    <row r="84887" s="1" customFormat="1"/>
    <row r="84888" s="1" customFormat="1"/>
    <row r="84889" s="1" customFormat="1"/>
    <row r="84890" s="1" customFormat="1"/>
    <row r="84891" s="1" customFormat="1"/>
    <row r="84892" s="1" customFormat="1"/>
    <row r="84893" s="1" customFormat="1"/>
    <row r="84894" s="1" customFormat="1"/>
    <row r="84895" s="1" customFormat="1"/>
    <row r="84896" s="1" customFormat="1"/>
    <row r="84897" s="1" customFormat="1"/>
    <row r="84898" s="1" customFormat="1"/>
    <row r="84899" s="1" customFormat="1"/>
    <row r="84900" s="1" customFormat="1"/>
    <row r="84901" s="1" customFormat="1"/>
    <row r="84902" s="1" customFormat="1"/>
    <row r="84903" s="1" customFormat="1"/>
    <row r="84904" s="1" customFormat="1"/>
    <row r="84905" s="1" customFormat="1"/>
    <row r="84906" s="1" customFormat="1"/>
    <row r="84907" s="1" customFormat="1"/>
    <row r="84908" s="1" customFormat="1"/>
    <row r="84909" s="1" customFormat="1"/>
    <row r="84910" s="1" customFormat="1"/>
    <row r="84911" s="1" customFormat="1"/>
    <row r="84912" s="1" customFormat="1"/>
    <row r="84913" s="1" customFormat="1"/>
    <row r="84914" s="1" customFormat="1"/>
    <row r="84915" s="1" customFormat="1"/>
    <row r="84916" s="1" customFormat="1"/>
    <row r="84917" s="1" customFormat="1"/>
    <row r="84918" s="1" customFormat="1"/>
    <row r="84919" s="1" customFormat="1"/>
    <row r="84920" s="1" customFormat="1"/>
    <row r="84921" s="1" customFormat="1"/>
    <row r="84922" s="1" customFormat="1"/>
    <row r="84923" s="1" customFormat="1"/>
    <row r="84924" s="1" customFormat="1"/>
    <row r="84925" s="1" customFormat="1"/>
    <row r="84926" s="1" customFormat="1"/>
    <row r="84927" s="1" customFormat="1"/>
    <row r="84928" s="1" customFormat="1"/>
    <row r="84929" s="1" customFormat="1"/>
    <row r="84930" s="1" customFormat="1"/>
    <row r="84931" s="1" customFormat="1"/>
    <row r="84932" s="1" customFormat="1"/>
    <row r="84933" s="1" customFormat="1"/>
    <row r="84934" s="1" customFormat="1"/>
    <row r="84935" s="1" customFormat="1"/>
    <row r="84936" s="1" customFormat="1"/>
    <row r="84937" s="1" customFormat="1"/>
    <row r="84938" s="1" customFormat="1"/>
    <row r="84939" s="1" customFormat="1"/>
    <row r="84940" s="1" customFormat="1"/>
    <row r="84941" s="1" customFormat="1"/>
    <row r="84942" s="1" customFormat="1"/>
    <row r="84943" s="1" customFormat="1"/>
    <row r="84944" s="1" customFormat="1"/>
    <row r="84945" s="1" customFormat="1"/>
    <row r="84946" s="1" customFormat="1"/>
    <row r="84947" s="1" customFormat="1"/>
    <row r="84948" s="1" customFormat="1"/>
    <row r="84949" s="1" customFormat="1"/>
    <row r="84950" s="1" customFormat="1"/>
    <row r="84951" s="1" customFormat="1"/>
    <row r="84952" s="1" customFormat="1"/>
    <row r="84953" s="1" customFormat="1"/>
    <row r="84954" s="1" customFormat="1"/>
    <row r="84955" s="1" customFormat="1"/>
    <row r="84956" s="1" customFormat="1"/>
    <row r="84957" s="1" customFormat="1"/>
    <row r="84958" s="1" customFormat="1"/>
    <row r="84959" s="1" customFormat="1"/>
    <row r="84960" s="1" customFormat="1"/>
    <row r="84961" s="1" customFormat="1"/>
    <row r="84962" s="1" customFormat="1"/>
    <row r="84963" s="1" customFormat="1"/>
    <row r="84964" s="1" customFormat="1"/>
    <row r="84965" s="1" customFormat="1"/>
    <row r="84966" s="1" customFormat="1"/>
    <row r="84967" s="1" customFormat="1"/>
    <row r="84968" s="1" customFormat="1"/>
    <row r="84969" s="1" customFormat="1"/>
    <row r="84970" s="1" customFormat="1"/>
    <row r="84971" s="1" customFormat="1"/>
    <row r="84972" s="1" customFormat="1"/>
    <row r="84973" s="1" customFormat="1"/>
    <row r="84974" s="1" customFormat="1"/>
    <row r="84975" s="1" customFormat="1"/>
    <row r="84976" s="1" customFormat="1"/>
    <row r="84977" s="1" customFormat="1"/>
    <row r="84978" s="1" customFormat="1"/>
    <row r="84979" s="1" customFormat="1"/>
    <row r="84980" s="1" customFormat="1"/>
    <row r="84981" s="1" customFormat="1"/>
    <row r="84982" s="1" customFormat="1"/>
    <row r="84983" s="1" customFormat="1"/>
    <row r="84984" s="1" customFormat="1"/>
    <row r="84985" s="1" customFormat="1"/>
    <row r="84986" s="1" customFormat="1"/>
    <row r="84987" s="1" customFormat="1"/>
    <row r="84988" s="1" customFormat="1"/>
    <row r="84989" s="1" customFormat="1"/>
    <row r="84990" s="1" customFormat="1"/>
    <row r="84991" s="1" customFormat="1"/>
    <row r="84992" s="1" customFormat="1"/>
    <row r="84993" s="1" customFormat="1"/>
    <row r="84994" s="1" customFormat="1"/>
    <row r="84995" s="1" customFormat="1"/>
    <row r="84996" s="1" customFormat="1"/>
    <row r="84997" s="1" customFormat="1"/>
    <row r="84998" s="1" customFormat="1"/>
    <row r="84999" s="1" customFormat="1"/>
    <row r="85000" s="1" customFormat="1"/>
    <row r="85001" s="1" customFormat="1"/>
    <row r="85002" s="1" customFormat="1"/>
    <row r="85003" s="1" customFormat="1"/>
    <row r="85004" s="1" customFormat="1"/>
    <row r="85005" s="1" customFormat="1"/>
    <row r="85006" s="1" customFormat="1"/>
    <row r="85007" s="1" customFormat="1"/>
    <row r="85008" s="1" customFormat="1"/>
    <row r="85009" s="1" customFormat="1"/>
    <row r="85010" s="1" customFormat="1"/>
    <row r="85011" s="1" customFormat="1"/>
    <row r="85012" s="1" customFormat="1"/>
    <row r="85013" s="1" customFormat="1"/>
    <row r="85014" s="1" customFormat="1"/>
    <row r="85015" s="1" customFormat="1"/>
    <row r="85016" s="1" customFormat="1"/>
    <row r="85017" s="1" customFormat="1"/>
    <row r="85018" s="1" customFormat="1"/>
    <row r="85019" s="1" customFormat="1"/>
    <row r="85020" s="1" customFormat="1"/>
    <row r="85021" s="1" customFormat="1"/>
    <row r="85022" s="1" customFormat="1"/>
    <row r="85023" s="1" customFormat="1"/>
    <row r="85024" s="1" customFormat="1"/>
    <row r="85025" s="1" customFormat="1"/>
    <row r="85026" s="1" customFormat="1"/>
    <row r="85027" s="1" customFormat="1"/>
    <row r="85028" s="1" customFormat="1"/>
    <row r="85029" s="1" customFormat="1"/>
    <row r="85030" s="1" customFormat="1"/>
    <row r="85031" s="1" customFormat="1"/>
    <row r="85032" s="1" customFormat="1"/>
    <row r="85033" s="1" customFormat="1"/>
    <row r="85034" s="1" customFormat="1"/>
    <row r="85035" s="1" customFormat="1"/>
    <row r="85036" s="1" customFormat="1"/>
    <row r="85037" s="1" customFormat="1"/>
    <row r="85038" s="1" customFormat="1"/>
    <row r="85039" s="1" customFormat="1"/>
    <row r="85040" s="1" customFormat="1"/>
    <row r="85041" s="1" customFormat="1"/>
    <row r="85042" s="1" customFormat="1"/>
    <row r="85043" s="1" customFormat="1"/>
    <row r="85044" s="1" customFormat="1"/>
    <row r="85045" s="1" customFormat="1"/>
    <row r="85046" s="1" customFormat="1"/>
    <row r="85047" s="1" customFormat="1"/>
    <row r="85048" s="1" customFormat="1"/>
    <row r="85049" s="1" customFormat="1"/>
    <row r="85050" s="1" customFormat="1"/>
    <row r="85051" s="1" customFormat="1"/>
    <row r="85052" s="1" customFormat="1"/>
    <row r="85053" s="1" customFormat="1"/>
    <row r="85054" s="1" customFormat="1"/>
    <row r="85055" s="1" customFormat="1"/>
    <row r="85056" s="1" customFormat="1"/>
    <row r="85057" s="1" customFormat="1"/>
    <row r="85058" s="1" customFormat="1"/>
    <row r="85059" s="1" customFormat="1"/>
    <row r="85060" s="1" customFormat="1"/>
    <row r="85061" s="1" customFormat="1"/>
    <row r="85062" s="1" customFormat="1"/>
    <row r="85063" s="1" customFormat="1"/>
    <row r="85064" s="1" customFormat="1"/>
    <row r="85065" s="1" customFormat="1"/>
    <row r="85066" s="1" customFormat="1"/>
    <row r="85067" s="1" customFormat="1"/>
    <row r="85068" s="1" customFormat="1"/>
    <row r="85069" s="1" customFormat="1"/>
    <row r="85070" s="1" customFormat="1"/>
    <row r="85071" s="1" customFormat="1"/>
    <row r="85072" s="1" customFormat="1"/>
    <row r="85073" s="1" customFormat="1"/>
    <row r="85074" s="1" customFormat="1"/>
    <row r="85075" s="1" customFormat="1"/>
    <row r="85076" s="1" customFormat="1"/>
    <row r="85077" s="1" customFormat="1"/>
    <row r="85078" s="1" customFormat="1"/>
    <row r="85079" s="1" customFormat="1"/>
    <row r="85080" s="1" customFormat="1"/>
    <row r="85081" s="1" customFormat="1"/>
    <row r="85082" s="1" customFormat="1"/>
    <row r="85083" s="1" customFormat="1"/>
    <row r="85084" s="1" customFormat="1"/>
    <row r="85085" s="1" customFormat="1"/>
    <row r="85086" s="1" customFormat="1"/>
    <row r="85087" s="1" customFormat="1"/>
    <row r="85088" s="1" customFormat="1"/>
    <row r="85089" s="1" customFormat="1"/>
    <row r="85090" s="1" customFormat="1"/>
    <row r="85091" s="1" customFormat="1"/>
    <row r="85092" s="1" customFormat="1"/>
    <row r="85093" s="1" customFormat="1"/>
    <row r="85094" s="1" customFormat="1"/>
    <row r="85095" s="1" customFormat="1"/>
    <row r="85096" s="1" customFormat="1"/>
    <row r="85097" s="1" customFormat="1"/>
    <row r="85098" s="1" customFormat="1"/>
    <row r="85099" s="1" customFormat="1"/>
    <row r="85100" s="1" customFormat="1"/>
    <row r="85101" s="1" customFormat="1"/>
    <row r="85102" s="1" customFormat="1"/>
    <row r="85103" s="1" customFormat="1"/>
    <row r="85104" s="1" customFormat="1"/>
    <row r="85105" s="1" customFormat="1"/>
    <row r="85106" s="1" customFormat="1"/>
    <row r="85107" s="1" customFormat="1"/>
    <row r="85108" s="1" customFormat="1"/>
    <row r="85109" s="1" customFormat="1"/>
    <row r="85110" s="1" customFormat="1"/>
    <row r="85111" s="1" customFormat="1"/>
    <row r="85112" s="1" customFormat="1"/>
    <row r="85113" s="1" customFormat="1"/>
    <row r="85114" s="1" customFormat="1"/>
    <row r="85115" s="1" customFormat="1"/>
    <row r="85116" s="1" customFormat="1"/>
    <row r="85117" s="1" customFormat="1"/>
    <row r="85118" s="1" customFormat="1"/>
    <row r="85119" s="1" customFormat="1"/>
    <row r="85120" s="1" customFormat="1"/>
    <row r="85121" s="1" customFormat="1"/>
    <row r="85122" s="1" customFormat="1"/>
    <row r="85123" s="1" customFormat="1"/>
    <row r="85124" s="1" customFormat="1"/>
    <row r="85125" s="1" customFormat="1"/>
    <row r="85126" s="1" customFormat="1"/>
    <row r="85127" s="1" customFormat="1"/>
    <row r="85128" s="1" customFormat="1"/>
    <row r="85129" s="1" customFormat="1"/>
    <row r="85130" s="1" customFormat="1"/>
    <row r="85131" s="1" customFormat="1"/>
    <row r="85132" s="1" customFormat="1"/>
    <row r="85133" s="1" customFormat="1"/>
    <row r="85134" s="1" customFormat="1"/>
    <row r="85135" s="1" customFormat="1"/>
    <row r="85136" s="1" customFormat="1"/>
    <row r="85137" s="1" customFormat="1"/>
    <row r="85138" s="1" customFormat="1"/>
    <row r="85139" s="1" customFormat="1"/>
    <row r="85140" s="1" customFormat="1"/>
    <row r="85141" s="1" customFormat="1"/>
    <row r="85142" s="1" customFormat="1"/>
    <row r="85143" s="1" customFormat="1"/>
    <row r="85144" s="1" customFormat="1"/>
    <row r="85145" s="1" customFormat="1"/>
    <row r="85146" s="1" customFormat="1"/>
    <row r="85147" s="1" customFormat="1"/>
    <row r="85148" s="1" customFormat="1"/>
    <row r="85149" s="1" customFormat="1"/>
    <row r="85150" s="1" customFormat="1"/>
    <row r="85151" s="1" customFormat="1"/>
    <row r="85152" s="1" customFormat="1"/>
    <row r="85153" s="1" customFormat="1"/>
    <row r="85154" s="1" customFormat="1"/>
    <row r="85155" s="1" customFormat="1"/>
    <row r="85156" s="1" customFormat="1"/>
    <row r="85157" s="1" customFormat="1"/>
    <row r="85158" s="1" customFormat="1"/>
    <row r="85159" s="1" customFormat="1"/>
    <row r="85160" s="1" customFormat="1"/>
    <row r="85161" s="1" customFormat="1"/>
    <row r="85162" s="1" customFormat="1"/>
    <row r="85163" s="1" customFormat="1"/>
    <row r="85164" s="1" customFormat="1"/>
    <row r="85165" s="1" customFormat="1"/>
    <row r="85166" s="1" customFormat="1"/>
    <row r="85167" s="1" customFormat="1"/>
    <row r="85168" s="1" customFormat="1"/>
    <row r="85169" s="1" customFormat="1"/>
    <row r="85170" s="1" customFormat="1"/>
    <row r="85171" s="1" customFormat="1"/>
    <row r="85172" s="1" customFormat="1"/>
    <row r="85173" s="1" customFormat="1"/>
    <row r="85174" s="1" customFormat="1"/>
    <row r="85175" s="1" customFormat="1"/>
    <row r="85176" s="1" customFormat="1"/>
    <row r="85177" s="1" customFormat="1"/>
    <row r="85178" s="1" customFormat="1"/>
    <row r="85179" s="1" customFormat="1"/>
    <row r="85180" s="1" customFormat="1"/>
    <row r="85181" s="1" customFormat="1"/>
    <row r="85182" s="1" customFormat="1"/>
    <row r="85183" s="1" customFormat="1"/>
    <row r="85184" s="1" customFormat="1"/>
    <row r="85185" s="1" customFormat="1"/>
    <row r="85186" s="1" customFormat="1"/>
    <row r="85187" s="1" customFormat="1"/>
    <row r="85188" s="1" customFormat="1"/>
    <row r="85189" s="1" customFormat="1"/>
    <row r="85190" s="1" customFormat="1"/>
    <row r="85191" s="1" customFormat="1"/>
    <row r="85192" s="1" customFormat="1"/>
    <row r="85193" s="1" customFormat="1"/>
    <row r="85194" s="1" customFormat="1"/>
    <row r="85195" s="1" customFormat="1"/>
    <row r="85196" s="1" customFormat="1"/>
    <row r="85197" s="1" customFormat="1"/>
    <row r="85198" s="1" customFormat="1"/>
    <row r="85199" s="1" customFormat="1"/>
    <row r="85200" s="1" customFormat="1"/>
    <row r="85201" s="1" customFormat="1"/>
    <row r="85202" s="1" customFormat="1"/>
    <row r="85203" s="1" customFormat="1"/>
    <row r="85204" s="1" customFormat="1"/>
    <row r="85205" s="1" customFormat="1"/>
    <row r="85206" s="1" customFormat="1"/>
    <row r="85207" s="1" customFormat="1"/>
    <row r="85208" s="1" customFormat="1"/>
    <row r="85209" s="1" customFormat="1"/>
    <row r="85210" s="1" customFormat="1"/>
    <row r="85211" s="1" customFormat="1"/>
    <row r="85212" s="1" customFormat="1"/>
    <row r="85213" s="1" customFormat="1"/>
    <row r="85214" s="1" customFormat="1"/>
    <row r="85215" s="1" customFormat="1"/>
    <row r="85216" s="1" customFormat="1"/>
    <row r="85217" s="1" customFormat="1"/>
    <row r="85218" s="1" customFormat="1"/>
    <row r="85219" s="1" customFormat="1"/>
    <row r="85220" s="1" customFormat="1"/>
    <row r="85221" s="1" customFormat="1"/>
    <row r="85222" s="1" customFormat="1"/>
    <row r="85223" s="1" customFormat="1"/>
    <row r="85224" s="1" customFormat="1"/>
    <row r="85225" s="1" customFormat="1"/>
    <row r="85226" s="1" customFormat="1"/>
    <row r="85227" s="1" customFormat="1"/>
    <row r="85228" s="1" customFormat="1"/>
    <row r="85229" s="1" customFormat="1"/>
    <row r="85230" s="1" customFormat="1"/>
    <row r="85231" s="1" customFormat="1"/>
    <row r="85232" s="1" customFormat="1"/>
    <row r="85233" s="1" customFormat="1"/>
    <row r="85234" s="1" customFormat="1"/>
    <row r="85235" s="1" customFormat="1"/>
    <row r="85236" s="1" customFormat="1"/>
    <row r="85237" s="1" customFormat="1"/>
    <row r="85238" s="1" customFormat="1"/>
    <row r="85239" s="1" customFormat="1"/>
    <row r="85240" s="1" customFormat="1"/>
    <row r="85241" s="1" customFormat="1"/>
    <row r="85242" s="1" customFormat="1"/>
    <row r="85243" s="1" customFormat="1"/>
    <row r="85244" s="1" customFormat="1"/>
    <row r="85245" s="1" customFormat="1"/>
    <row r="85246" s="1" customFormat="1"/>
    <row r="85247" s="1" customFormat="1"/>
    <row r="85248" s="1" customFormat="1"/>
    <row r="85249" s="1" customFormat="1"/>
    <row r="85250" s="1" customFormat="1"/>
    <row r="85251" s="1" customFormat="1"/>
    <row r="85252" s="1" customFormat="1"/>
    <row r="85253" s="1" customFormat="1"/>
    <row r="85254" s="1" customFormat="1"/>
    <row r="85255" s="1" customFormat="1"/>
    <row r="85256" s="1" customFormat="1"/>
    <row r="85257" s="1" customFormat="1"/>
    <row r="85258" s="1" customFormat="1"/>
    <row r="85259" s="1" customFormat="1"/>
    <row r="85260" s="1" customFormat="1"/>
    <row r="85261" s="1" customFormat="1"/>
    <row r="85262" s="1" customFormat="1"/>
    <row r="85263" s="1" customFormat="1"/>
    <row r="85264" s="1" customFormat="1"/>
    <row r="85265" s="1" customFormat="1"/>
    <row r="85266" s="1" customFormat="1"/>
    <row r="85267" s="1" customFormat="1"/>
    <row r="85268" s="1" customFormat="1"/>
    <row r="85269" s="1" customFormat="1"/>
    <row r="85270" s="1" customFormat="1"/>
    <row r="85271" s="1" customFormat="1"/>
    <row r="85272" s="1" customFormat="1"/>
    <row r="85273" s="1" customFormat="1"/>
    <row r="85274" s="1" customFormat="1"/>
    <row r="85275" s="1" customFormat="1"/>
    <row r="85276" s="1" customFormat="1"/>
    <row r="85277" s="1" customFormat="1"/>
    <row r="85278" s="1" customFormat="1"/>
    <row r="85279" s="1" customFormat="1"/>
    <row r="85280" s="1" customFormat="1"/>
    <row r="85281" s="1" customFormat="1"/>
    <row r="85282" s="1" customFormat="1"/>
    <row r="85283" s="1" customFormat="1"/>
    <row r="85284" s="1" customFormat="1"/>
    <row r="85285" s="1" customFormat="1"/>
    <row r="85286" s="1" customFormat="1"/>
    <row r="85287" s="1" customFormat="1"/>
    <row r="85288" s="1" customFormat="1"/>
    <row r="85289" s="1" customFormat="1"/>
    <row r="85290" s="1" customFormat="1"/>
    <row r="85291" s="1" customFormat="1"/>
    <row r="85292" s="1" customFormat="1"/>
    <row r="85293" s="1" customFormat="1"/>
    <row r="85294" s="1" customFormat="1"/>
    <row r="85295" s="1" customFormat="1"/>
    <row r="85296" s="1" customFormat="1"/>
    <row r="85297" s="1" customFormat="1"/>
    <row r="85298" s="1" customFormat="1"/>
    <row r="85299" s="1" customFormat="1"/>
    <row r="85300" s="1" customFormat="1"/>
    <row r="85301" s="1" customFormat="1"/>
    <row r="85302" s="1" customFormat="1"/>
    <row r="85303" s="1" customFormat="1"/>
    <row r="85304" s="1" customFormat="1"/>
    <row r="85305" s="1" customFormat="1"/>
    <row r="85306" s="1" customFormat="1"/>
    <row r="85307" s="1" customFormat="1"/>
    <row r="85308" s="1" customFormat="1"/>
    <row r="85309" s="1" customFormat="1"/>
    <row r="85310" s="1" customFormat="1"/>
    <row r="85311" s="1" customFormat="1"/>
    <row r="85312" s="1" customFormat="1"/>
    <row r="85313" s="1" customFormat="1"/>
    <row r="85314" s="1" customFormat="1"/>
    <row r="85315" s="1" customFormat="1"/>
    <row r="85316" s="1" customFormat="1"/>
    <row r="85317" s="1" customFormat="1"/>
    <row r="85318" s="1" customFormat="1"/>
    <row r="85319" s="1" customFormat="1"/>
    <row r="85320" s="1" customFormat="1"/>
    <row r="85321" s="1" customFormat="1"/>
    <row r="85322" s="1" customFormat="1"/>
    <row r="85323" s="1" customFormat="1"/>
    <row r="85324" s="1" customFormat="1"/>
    <row r="85325" s="1" customFormat="1"/>
    <row r="85326" s="1" customFormat="1"/>
    <row r="85327" s="1" customFormat="1"/>
    <row r="85328" s="1" customFormat="1"/>
    <row r="85329" s="1" customFormat="1"/>
    <row r="85330" s="1" customFormat="1"/>
    <row r="85331" s="1" customFormat="1"/>
    <row r="85332" s="1" customFormat="1"/>
    <row r="85333" s="1" customFormat="1"/>
    <row r="85334" s="1" customFormat="1"/>
    <row r="85335" s="1" customFormat="1"/>
    <row r="85336" s="1" customFormat="1"/>
    <row r="85337" s="1" customFormat="1"/>
    <row r="85338" s="1" customFormat="1"/>
    <row r="85339" s="1" customFormat="1"/>
    <row r="85340" s="1" customFormat="1"/>
    <row r="85341" s="1" customFormat="1"/>
    <row r="85342" s="1" customFormat="1"/>
    <row r="85343" s="1" customFormat="1"/>
    <row r="85344" s="1" customFormat="1"/>
    <row r="85345" s="1" customFormat="1"/>
    <row r="85346" s="1" customFormat="1"/>
    <row r="85347" s="1" customFormat="1"/>
    <row r="85348" s="1" customFormat="1"/>
    <row r="85349" s="1" customFormat="1"/>
    <row r="85350" s="1" customFormat="1"/>
    <row r="85351" s="1" customFormat="1"/>
    <row r="85352" s="1" customFormat="1"/>
    <row r="85353" s="1" customFormat="1"/>
    <row r="85354" s="1" customFormat="1"/>
    <row r="85355" s="1" customFormat="1"/>
    <row r="85356" s="1" customFormat="1"/>
    <row r="85357" s="1" customFormat="1"/>
    <row r="85358" s="1" customFormat="1"/>
    <row r="85359" s="1" customFormat="1"/>
    <row r="85360" s="1" customFormat="1"/>
    <row r="85361" s="1" customFormat="1"/>
    <row r="85362" s="1" customFormat="1"/>
    <row r="85363" s="1" customFormat="1"/>
    <row r="85364" s="1" customFormat="1"/>
    <row r="85365" s="1" customFormat="1"/>
    <row r="85366" s="1" customFormat="1"/>
    <row r="85367" s="1" customFormat="1"/>
    <row r="85368" s="1" customFormat="1"/>
    <row r="85369" s="1" customFormat="1"/>
    <row r="85370" s="1" customFormat="1"/>
    <row r="85371" s="1" customFormat="1"/>
    <row r="85372" s="1" customFormat="1"/>
    <row r="85373" s="1" customFormat="1"/>
    <row r="85374" s="1" customFormat="1"/>
    <row r="85375" s="1" customFormat="1"/>
    <row r="85376" s="1" customFormat="1"/>
    <row r="85377" s="1" customFormat="1"/>
    <row r="85378" s="1" customFormat="1"/>
    <row r="85379" s="1" customFormat="1"/>
    <row r="85380" s="1" customFormat="1"/>
    <row r="85381" s="1" customFormat="1"/>
    <row r="85382" s="1" customFormat="1"/>
    <row r="85383" s="1" customFormat="1"/>
    <row r="85384" s="1" customFormat="1"/>
    <row r="85385" s="1" customFormat="1"/>
    <row r="85386" s="1" customFormat="1"/>
    <row r="85387" s="1" customFormat="1"/>
    <row r="85388" s="1" customFormat="1"/>
    <row r="85389" s="1" customFormat="1"/>
    <row r="85390" s="1" customFormat="1"/>
    <row r="85391" s="1" customFormat="1"/>
    <row r="85392" s="1" customFormat="1"/>
    <row r="85393" s="1" customFormat="1"/>
    <row r="85394" s="1" customFormat="1"/>
    <row r="85395" s="1" customFormat="1"/>
    <row r="85396" s="1" customFormat="1"/>
    <row r="85397" s="1" customFormat="1"/>
    <row r="85398" s="1" customFormat="1"/>
    <row r="85399" s="1" customFormat="1"/>
    <row r="85400" s="1" customFormat="1"/>
    <row r="85401" s="1" customFormat="1"/>
    <row r="85402" s="1" customFormat="1"/>
    <row r="85403" s="1" customFormat="1"/>
    <row r="85404" s="1" customFormat="1"/>
    <row r="85405" s="1" customFormat="1"/>
    <row r="85406" s="1" customFormat="1"/>
    <row r="85407" s="1" customFormat="1"/>
    <row r="85408" s="1" customFormat="1"/>
    <row r="85409" s="1" customFormat="1"/>
    <row r="85410" s="1" customFormat="1"/>
    <row r="85411" s="1" customFormat="1"/>
    <row r="85412" s="1" customFormat="1"/>
    <row r="85413" s="1" customFormat="1"/>
    <row r="85414" s="1" customFormat="1"/>
    <row r="85415" s="1" customFormat="1"/>
    <row r="85416" s="1" customFormat="1"/>
    <row r="85417" s="1" customFormat="1"/>
    <row r="85418" s="1" customFormat="1"/>
    <row r="85419" s="1" customFormat="1"/>
    <row r="85420" s="1" customFormat="1"/>
    <row r="85421" s="1" customFormat="1"/>
    <row r="85422" s="1" customFormat="1"/>
    <row r="85423" s="1" customFormat="1"/>
    <row r="85424" s="1" customFormat="1"/>
    <row r="85425" s="1" customFormat="1"/>
    <row r="85426" s="1" customFormat="1"/>
    <row r="85427" s="1" customFormat="1"/>
    <row r="85428" s="1" customFormat="1"/>
    <row r="85429" s="1" customFormat="1"/>
    <row r="85430" s="1" customFormat="1"/>
    <row r="85431" s="1" customFormat="1"/>
    <row r="85432" s="1" customFormat="1"/>
    <row r="85433" s="1" customFormat="1"/>
    <row r="85434" s="1" customFormat="1"/>
    <row r="85435" s="1" customFormat="1"/>
    <row r="85436" s="1" customFormat="1"/>
    <row r="85437" s="1" customFormat="1"/>
    <row r="85438" s="1" customFormat="1"/>
    <row r="85439" s="1" customFormat="1"/>
    <row r="85440" s="1" customFormat="1"/>
    <row r="85441" s="1" customFormat="1"/>
    <row r="85442" s="1" customFormat="1"/>
    <row r="85443" s="1" customFormat="1"/>
    <row r="85444" s="1" customFormat="1"/>
    <row r="85445" s="1" customFormat="1"/>
    <row r="85446" s="1" customFormat="1"/>
    <row r="85447" s="1" customFormat="1"/>
    <row r="85448" s="1" customFormat="1"/>
    <row r="85449" s="1" customFormat="1"/>
    <row r="85450" s="1" customFormat="1"/>
    <row r="85451" s="1" customFormat="1"/>
    <row r="85452" s="1" customFormat="1"/>
    <row r="85453" s="1" customFormat="1"/>
    <row r="85454" s="1" customFormat="1"/>
    <row r="85455" s="1" customFormat="1"/>
    <row r="85456" s="1" customFormat="1"/>
    <row r="85457" s="1" customFormat="1"/>
    <row r="85458" s="1" customFormat="1"/>
    <row r="85459" s="1" customFormat="1"/>
    <row r="85460" s="1" customFormat="1"/>
    <row r="85461" s="1" customFormat="1"/>
    <row r="85462" s="1" customFormat="1"/>
    <row r="85463" s="1" customFormat="1"/>
    <row r="85464" s="1" customFormat="1"/>
    <row r="85465" s="1" customFormat="1"/>
    <row r="85466" s="1" customFormat="1"/>
    <row r="85467" s="1" customFormat="1"/>
    <row r="85468" s="1" customFormat="1"/>
    <row r="85469" s="1" customFormat="1"/>
    <row r="85470" s="1" customFormat="1"/>
    <row r="85471" s="1" customFormat="1"/>
    <row r="85472" s="1" customFormat="1"/>
    <row r="85473" s="1" customFormat="1"/>
    <row r="85474" s="1" customFormat="1"/>
    <row r="85475" s="1" customFormat="1"/>
    <row r="85476" s="1" customFormat="1"/>
    <row r="85477" s="1" customFormat="1"/>
    <row r="85478" s="1" customFormat="1"/>
    <row r="85479" s="1" customFormat="1"/>
    <row r="85480" s="1" customFormat="1"/>
    <row r="85481" s="1" customFormat="1"/>
    <row r="85482" s="1" customFormat="1"/>
    <row r="85483" s="1" customFormat="1"/>
    <row r="85484" s="1" customFormat="1"/>
    <row r="85485" s="1" customFormat="1"/>
    <row r="85486" s="1" customFormat="1"/>
    <row r="85487" s="1" customFormat="1"/>
    <row r="85488" s="1" customFormat="1"/>
    <row r="85489" s="1" customFormat="1"/>
    <row r="85490" s="1" customFormat="1"/>
    <row r="85491" s="1" customFormat="1"/>
    <row r="85492" s="1" customFormat="1"/>
    <row r="85493" s="1" customFormat="1"/>
    <row r="85494" s="1" customFormat="1"/>
    <row r="85495" s="1" customFormat="1"/>
    <row r="85496" s="1" customFormat="1"/>
    <row r="85497" s="1" customFormat="1"/>
    <row r="85498" s="1" customFormat="1"/>
    <row r="85499" s="1" customFormat="1"/>
    <row r="85500" s="1" customFormat="1"/>
    <row r="85501" s="1" customFormat="1"/>
    <row r="85502" s="1" customFormat="1"/>
    <row r="85503" s="1" customFormat="1"/>
    <row r="85504" s="1" customFormat="1"/>
    <row r="85505" s="1" customFormat="1"/>
    <row r="85506" s="1" customFormat="1"/>
    <row r="85507" s="1" customFormat="1"/>
    <row r="85508" s="1" customFormat="1"/>
    <row r="85509" s="1" customFormat="1"/>
    <row r="85510" s="1" customFormat="1"/>
    <row r="85511" s="1" customFormat="1"/>
    <row r="85512" s="1" customFormat="1"/>
    <row r="85513" s="1" customFormat="1"/>
    <row r="85514" s="1" customFormat="1"/>
    <row r="85515" s="1" customFormat="1"/>
    <row r="85516" s="1" customFormat="1"/>
    <row r="85517" s="1" customFormat="1"/>
    <row r="85518" s="1" customFormat="1"/>
    <row r="85519" s="1" customFormat="1"/>
    <row r="85520" s="1" customFormat="1"/>
    <row r="85521" s="1" customFormat="1"/>
    <row r="85522" s="1" customFormat="1"/>
    <row r="85523" s="1" customFormat="1"/>
    <row r="85524" s="1" customFormat="1"/>
    <row r="85525" s="1" customFormat="1"/>
    <row r="85526" s="1" customFormat="1"/>
    <row r="85527" s="1" customFormat="1"/>
    <row r="85528" s="1" customFormat="1"/>
    <row r="85529" s="1" customFormat="1"/>
    <row r="85530" s="1" customFormat="1"/>
    <row r="85531" s="1" customFormat="1"/>
    <row r="85532" s="1" customFormat="1"/>
    <row r="85533" s="1" customFormat="1"/>
    <row r="85534" s="1" customFormat="1"/>
    <row r="85535" s="1" customFormat="1"/>
    <row r="85536" s="1" customFormat="1"/>
    <row r="85537" s="1" customFormat="1"/>
    <row r="85538" s="1" customFormat="1"/>
    <row r="85539" s="1" customFormat="1"/>
    <row r="85540" s="1" customFormat="1"/>
    <row r="85541" s="1" customFormat="1"/>
    <row r="85542" s="1" customFormat="1"/>
    <row r="85543" s="1" customFormat="1"/>
    <row r="85544" s="1" customFormat="1"/>
    <row r="85545" s="1" customFormat="1"/>
    <row r="85546" s="1" customFormat="1"/>
    <row r="85547" s="1" customFormat="1"/>
    <row r="85548" s="1" customFormat="1"/>
    <row r="85549" s="1" customFormat="1"/>
    <row r="85550" s="1" customFormat="1"/>
    <row r="85551" s="1" customFormat="1"/>
    <row r="85552" s="1" customFormat="1"/>
    <row r="85553" s="1" customFormat="1"/>
    <row r="85554" s="1" customFormat="1"/>
    <row r="85555" s="1" customFormat="1"/>
    <row r="85556" s="1" customFormat="1"/>
    <row r="85557" s="1" customFormat="1"/>
    <row r="85558" s="1" customFormat="1"/>
    <row r="85559" s="1" customFormat="1"/>
    <row r="85560" s="1" customFormat="1"/>
    <row r="85561" s="1" customFormat="1"/>
    <row r="85562" s="1" customFormat="1"/>
    <row r="85563" s="1" customFormat="1"/>
    <row r="85564" s="1" customFormat="1"/>
    <row r="85565" s="1" customFormat="1"/>
    <row r="85566" s="1" customFormat="1"/>
    <row r="85567" s="1" customFormat="1"/>
    <row r="85568" s="1" customFormat="1"/>
    <row r="85569" s="1" customFormat="1"/>
    <row r="85570" s="1" customFormat="1"/>
    <row r="85571" s="1" customFormat="1"/>
    <row r="85572" s="1" customFormat="1"/>
    <row r="85573" s="1" customFormat="1"/>
    <row r="85574" s="1" customFormat="1"/>
    <row r="85575" s="1" customFormat="1"/>
    <row r="85576" s="1" customFormat="1"/>
    <row r="85577" s="1" customFormat="1"/>
    <row r="85578" s="1" customFormat="1"/>
    <row r="85579" s="1" customFormat="1"/>
    <row r="85580" s="1" customFormat="1"/>
    <row r="85581" s="1" customFormat="1"/>
    <row r="85582" s="1" customFormat="1"/>
    <row r="85583" s="1" customFormat="1"/>
    <row r="85584" s="1" customFormat="1"/>
    <row r="85585" s="1" customFormat="1"/>
    <row r="85586" s="1" customFormat="1"/>
    <row r="85587" s="1" customFormat="1"/>
    <row r="85588" s="1" customFormat="1"/>
    <row r="85589" s="1" customFormat="1"/>
    <row r="85590" s="1" customFormat="1"/>
    <row r="85591" s="1" customFormat="1"/>
    <row r="85592" s="1" customFormat="1"/>
    <row r="85593" s="1" customFormat="1"/>
    <row r="85594" s="1" customFormat="1"/>
    <row r="85595" s="1" customFormat="1"/>
    <row r="85596" s="1" customFormat="1"/>
    <row r="85597" s="1" customFormat="1"/>
    <row r="85598" s="1" customFormat="1"/>
    <row r="85599" s="1" customFormat="1"/>
    <row r="85600" s="1" customFormat="1"/>
    <row r="85601" s="1" customFormat="1"/>
    <row r="85602" s="1" customFormat="1"/>
    <row r="85603" s="1" customFormat="1"/>
    <row r="85604" s="1" customFormat="1"/>
    <row r="85605" s="1" customFormat="1"/>
    <row r="85606" s="1" customFormat="1"/>
    <row r="85607" s="1" customFormat="1"/>
    <row r="85608" s="1" customFormat="1"/>
    <row r="85609" s="1" customFormat="1"/>
    <row r="85610" s="1" customFormat="1"/>
    <row r="85611" s="1" customFormat="1"/>
    <row r="85612" s="1" customFormat="1"/>
    <row r="85613" s="1" customFormat="1"/>
    <row r="85614" s="1" customFormat="1"/>
    <row r="85615" s="1" customFormat="1"/>
    <row r="85616" s="1" customFormat="1"/>
    <row r="85617" s="1" customFormat="1"/>
    <row r="85618" s="1" customFormat="1"/>
    <row r="85619" s="1" customFormat="1"/>
    <row r="85620" s="1" customFormat="1"/>
    <row r="85621" s="1" customFormat="1"/>
    <row r="85622" s="1" customFormat="1"/>
    <row r="85623" s="1" customFormat="1"/>
    <row r="85624" s="1" customFormat="1"/>
    <row r="85625" s="1" customFormat="1"/>
    <row r="85626" s="1" customFormat="1"/>
    <row r="85627" s="1" customFormat="1"/>
    <row r="85628" s="1" customFormat="1"/>
    <row r="85629" s="1" customFormat="1"/>
    <row r="85630" s="1" customFormat="1"/>
    <row r="85631" s="1" customFormat="1"/>
    <row r="85632" s="1" customFormat="1"/>
    <row r="85633" s="1" customFormat="1"/>
    <row r="85634" s="1" customFormat="1"/>
    <row r="85635" s="1" customFormat="1"/>
    <row r="85636" s="1" customFormat="1"/>
    <row r="85637" s="1" customFormat="1"/>
    <row r="85638" s="1" customFormat="1"/>
    <row r="85639" s="1" customFormat="1"/>
    <row r="85640" s="1" customFormat="1"/>
    <row r="85641" s="1" customFormat="1"/>
    <row r="85642" s="1" customFormat="1"/>
    <row r="85643" s="1" customFormat="1"/>
    <row r="85644" s="1" customFormat="1"/>
    <row r="85645" s="1" customFormat="1"/>
    <row r="85646" s="1" customFormat="1"/>
    <row r="85647" s="1" customFormat="1"/>
    <row r="85648" s="1" customFormat="1"/>
    <row r="85649" s="1" customFormat="1"/>
    <row r="85650" s="1" customFormat="1"/>
    <row r="85651" s="1" customFormat="1"/>
    <row r="85652" s="1" customFormat="1"/>
    <row r="85653" s="1" customFormat="1"/>
    <row r="85654" s="1" customFormat="1"/>
    <row r="85655" s="1" customFormat="1"/>
    <row r="85656" s="1" customFormat="1"/>
    <row r="85657" s="1" customFormat="1"/>
    <row r="85658" s="1" customFormat="1"/>
    <row r="85659" s="1" customFormat="1"/>
    <row r="85660" s="1" customFormat="1"/>
    <row r="85661" s="1" customFormat="1"/>
    <row r="85662" s="1" customFormat="1"/>
    <row r="85663" s="1" customFormat="1"/>
    <row r="85664" s="1" customFormat="1"/>
    <row r="85665" s="1" customFormat="1"/>
    <row r="85666" s="1" customFormat="1"/>
    <row r="85667" s="1" customFormat="1"/>
    <row r="85668" s="1" customFormat="1"/>
    <row r="85669" s="1" customFormat="1"/>
    <row r="85670" s="1" customFormat="1"/>
    <row r="85671" s="1" customFormat="1"/>
    <row r="85672" s="1" customFormat="1"/>
    <row r="85673" s="1" customFormat="1"/>
    <row r="85674" s="1" customFormat="1"/>
    <row r="85675" s="1" customFormat="1"/>
    <row r="85676" s="1" customFormat="1"/>
    <row r="85677" s="1" customFormat="1"/>
    <row r="85678" s="1" customFormat="1"/>
    <row r="85679" s="1" customFormat="1"/>
    <row r="85680" s="1" customFormat="1"/>
    <row r="85681" s="1" customFormat="1"/>
    <row r="85682" s="1" customFormat="1"/>
    <row r="85683" s="1" customFormat="1"/>
    <row r="85684" s="1" customFormat="1"/>
    <row r="85685" s="1" customFormat="1"/>
    <row r="85686" s="1" customFormat="1"/>
    <row r="85687" s="1" customFormat="1"/>
    <row r="85688" s="1" customFormat="1"/>
    <row r="85689" s="1" customFormat="1"/>
    <row r="85690" s="1" customFormat="1"/>
    <row r="85691" s="1" customFormat="1"/>
    <row r="85692" s="1" customFormat="1"/>
    <row r="85693" s="1" customFormat="1"/>
    <row r="85694" s="1" customFormat="1"/>
    <row r="85695" s="1" customFormat="1"/>
    <row r="85696" s="1" customFormat="1"/>
    <row r="85697" s="1" customFormat="1"/>
    <row r="85698" s="1" customFormat="1"/>
    <row r="85699" s="1" customFormat="1"/>
    <row r="85700" s="1" customFormat="1"/>
    <row r="85701" s="1" customFormat="1"/>
    <row r="85702" s="1" customFormat="1"/>
    <row r="85703" s="1" customFormat="1"/>
    <row r="85704" s="1" customFormat="1"/>
    <row r="85705" s="1" customFormat="1"/>
    <row r="85706" s="1" customFormat="1"/>
    <row r="85707" s="1" customFormat="1"/>
    <row r="85708" s="1" customFormat="1"/>
    <row r="85709" s="1" customFormat="1"/>
    <row r="85710" s="1" customFormat="1"/>
    <row r="85711" s="1" customFormat="1"/>
    <row r="85712" s="1" customFormat="1"/>
    <row r="85713" s="1" customFormat="1"/>
    <row r="85714" s="1" customFormat="1"/>
    <row r="85715" s="1" customFormat="1"/>
    <row r="85716" s="1" customFormat="1"/>
    <row r="85717" s="1" customFormat="1"/>
    <row r="85718" s="1" customFormat="1"/>
    <row r="85719" s="1" customFormat="1"/>
    <row r="85720" s="1" customFormat="1"/>
    <row r="85721" s="1" customFormat="1"/>
    <row r="85722" s="1" customFormat="1"/>
    <row r="85723" s="1" customFormat="1"/>
    <row r="85724" s="1" customFormat="1"/>
    <row r="85725" s="1" customFormat="1"/>
    <row r="85726" s="1" customFormat="1"/>
    <row r="85727" s="1" customFormat="1"/>
    <row r="85728" s="1" customFormat="1"/>
    <row r="85729" s="1" customFormat="1"/>
    <row r="85730" s="1" customFormat="1"/>
    <row r="85731" s="1" customFormat="1"/>
    <row r="85732" s="1" customFormat="1"/>
    <row r="85733" s="1" customFormat="1"/>
    <row r="85734" s="1" customFormat="1"/>
    <row r="85735" s="1" customFormat="1"/>
    <row r="85736" s="1" customFormat="1"/>
    <row r="85737" s="1" customFormat="1"/>
    <row r="85738" s="1" customFormat="1"/>
    <row r="85739" s="1" customFormat="1"/>
    <row r="85740" s="1" customFormat="1"/>
    <row r="85741" s="1" customFormat="1"/>
    <row r="85742" s="1" customFormat="1"/>
    <row r="85743" s="1" customFormat="1"/>
    <row r="85744" s="1" customFormat="1"/>
    <row r="85745" s="1" customFormat="1"/>
    <row r="85746" s="1" customFormat="1"/>
    <row r="85747" s="1" customFormat="1"/>
    <row r="85748" s="1" customFormat="1"/>
    <row r="85749" s="1" customFormat="1"/>
    <row r="85750" s="1" customFormat="1"/>
    <row r="85751" s="1" customFormat="1"/>
    <row r="85752" s="1" customFormat="1"/>
    <row r="85753" s="1" customFormat="1"/>
    <row r="85754" s="1" customFormat="1"/>
    <row r="85755" s="1" customFormat="1"/>
    <row r="85756" s="1" customFormat="1"/>
    <row r="85757" s="1" customFormat="1"/>
    <row r="85758" s="1" customFormat="1"/>
    <row r="85759" s="1" customFormat="1"/>
    <row r="85760" s="1" customFormat="1"/>
    <row r="85761" s="1" customFormat="1"/>
    <row r="85762" s="1" customFormat="1"/>
    <row r="85763" s="1" customFormat="1"/>
    <row r="85764" s="1" customFormat="1"/>
    <row r="85765" s="1" customFormat="1"/>
    <row r="85766" s="1" customFormat="1"/>
    <row r="85767" s="1" customFormat="1"/>
    <row r="85768" s="1" customFormat="1"/>
    <row r="85769" s="1" customFormat="1"/>
    <row r="85770" s="1" customFormat="1"/>
    <row r="85771" s="1" customFormat="1"/>
    <row r="85772" s="1" customFormat="1"/>
    <row r="85773" s="1" customFormat="1"/>
    <row r="85774" s="1" customFormat="1"/>
    <row r="85775" s="1" customFormat="1"/>
    <row r="85776" s="1" customFormat="1"/>
    <row r="85777" s="1" customFormat="1"/>
    <row r="85778" s="1" customFormat="1"/>
    <row r="85779" s="1" customFormat="1"/>
    <row r="85780" s="1" customFormat="1"/>
    <row r="85781" s="1" customFormat="1"/>
    <row r="85782" s="1" customFormat="1"/>
    <row r="85783" s="1" customFormat="1"/>
    <row r="85784" s="1" customFormat="1"/>
    <row r="85785" s="1" customFormat="1"/>
    <row r="85786" s="1" customFormat="1"/>
    <row r="85787" s="1" customFormat="1"/>
    <row r="85788" s="1" customFormat="1"/>
    <row r="85789" s="1" customFormat="1"/>
    <row r="85790" s="1" customFormat="1"/>
    <row r="85791" s="1" customFormat="1"/>
    <row r="85792" s="1" customFormat="1"/>
    <row r="85793" s="1" customFormat="1"/>
    <row r="85794" s="1" customFormat="1"/>
    <row r="85795" s="1" customFormat="1"/>
    <row r="85796" s="1" customFormat="1"/>
    <row r="85797" s="1" customFormat="1"/>
    <row r="85798" s="1" customFormat="1"/>
    <row r="85799" s="1" customFormat="1"/>
    <row r="85800" s="1" customFormat="1"/>
    <row r="85801" s="1" customFormat="1"/>
    <row r="85802" s="1" customFormat="1"/>
    <row r="85803" s="1" customFormat="1"/>
    <row r="85804" s="1" customFormat="1"/>
    <row r="85805" s="1" customFormat="1"/>
    <row r="85806" s="1" customFormat="1"/>
    <row r="85807" s="1" customFormat="1"/>
    <row r="85808" s="1" customFormat="1"/>
    <row r="85809" s="1" customFormat="1"/>
    <row r="85810" s="1" customFormat="1"/>
    <row r="85811" s="1" customFormat="1"/>
    <row r="85812" s="1" customFormat="1"/>
    <row r="85813" s="1" customFormat="1"/>
    <row r="85814" s="1" customFormat="1"/>
    <row r="85815" s="1" customFormat="1"/>
    <row r="85816" s="1" customFormat="1"/>
    <row r="85817" s="1" customFormat="1"/>
    <row r="85818" s="1" customFormat="1"/>
    <row r="85819" s="1" customFormat="1"/>
    <row r="85820" s="1" customFormat="1"/>
    <row r="85821" s="1" customFormat="1"/>
    <row r="85822" s="1" customFormat="1"/>
    <row r="85823" s="1" customFormat="1"/>
    <row r="85824" s="1" customFormat="1"/>
    <row r="85825" s="1" customFormat="1"/>
    <row r="85826" s="1" customFormat="1"/>
    <row r="85827" s="1" customFormat="1"/>
    <row r="85828" s="1" customFormat="1"/>
    <row r="85829" s="1" customFormat="1"/>
    <row r="85830" s="1" customFormat="1"/>
    <row r="85831" s="1" customFormat="1"/>
    <row r="85832" s="1" customFormat="1"/>
    <row r="85833" s="1" customFormat="1"/>
    <row r="85834" s="1" customFormat="1"/>
    <row r="85835" s="1" customFormat="1"/>
    <row r="85836" s="1" customFormat="1"/>
    <row r="85837" s="1" customFormat="1"/>
    <row r="85838" s="1" customFormat="1"/>
    <row r="85839" s="1" customFormat="1"/>
    <row r="85840" s="1" customFormat="1"/>
    <row r="85841" s="1" customFormat="1"/>
    <row r="85842" s="1" customFormat="1"/>
    <row r="85843" s="1" customFormat="1"/>
    <row r="85844" s="1" customFormat="1"/>
    <row r="85845" s="1" customFormat="1"/>
    <row r="85846" s="1" customFormat="1"/>
    <row r="85847" s="1" customFormat="1"/>
    <row r="85848" s="1" customFormat="1"/>
    <row r="85849" s="1" customFormat="1"/>
    <row r="85850" s="1" customFormat="1"/>
    <row r="85851" s="1" customFormat="1"/>
    <row r="85852" s="1" customFormat="1"/>
    <row r="85853" s="1" customFormat="1"/>
    <row r="85854" s="1" customFormat="1"/>
    <row r="85855" s="1" customFormat="1"/>
    <row r="85856" s="1" customFormat="1"/>
    <row r="85857" s="1" customFormat="1"/>
    <row r="85858" s="1" customFormat="1"/>
    <row r="85859" s="1" customFormat="1"/>
    <row r="85860" s="1" customFormat="1"/>
    <row r="85861" s="1" customFormat="1"/>
    <row r="85862" s="1" customFormat="1"/>
    <row r="85863" s="1" customFormat="1"/>
    <row r="85864" s="1" customFormat="1"/>
    <row r="85865" s="1" customFormat="1"/>
    <row r="85866" s="1" customFormat="1"/>
    <row r="85867" s="1" customFormat="1"/>
    <row r="85868" s="1" customFormat="1"/>
    <row r="85869" s="1" customFormat="1"/>
    <row r="85870" s="1" customFormat="1"/>
    <row r="85871" s="1" customFormat="1"/>
    <row r="85872" s="1" customFormat="1"/>
    <row r="85873" s="1" customFormat="1"/>
    <row r="85874" s="1" customFormat="1"/>
    <row r="85875" s="1" customFormat="1"/>
    <row r="85876" s="1" customFormat="1"/>
    <row r="85877" s="1" customFormat="1"/>
    <row r="85878" s="1" customFormat="1"/>
    <row r="85879" s="1" customFormat="1"/>
    <row r="85880" s="1" customFormat="1"/>
    <row r="85881" s="1" customFormat="1"/>
    <row r="85882" s="1" customFormat="1"/>
    <row r="85883" s="1" customFormat="1"/>
    <row r="85884" s="1" customFormat="1"/>
    <row r="85885" s="1" customFormat="1"/>
    <row r="85886" s="1" customFormat="1"/>
    <row r="85887" s="1" customFormat="1"/>
    <row r="85888" s="1" customFormat="1"/>
    <row r="85889" s="1" customFormat="1"/>
    <row r="85890" s="1" customFormat="1"/>
    <row r="85891" s="1" customFormat="1"/>
    <row r="85892" s="1" customFormat="1"/>
    <row r="85893" s="1" customFormat="1"/>
    <row r="85894" s="1" customFormat="1"/>
    <row r="85895" s="1" customFormat="1"/>
    <row r="85896" s="1" customFormat="1"/>
    <row r="85897" s="1" customFormat="1"/>
    <row r="85898" s="1" customFormat="1"/>
    <row r="85899" s="1" customFormat="1"/>
    <row r="85900" s="1" customFormat="1"/>
    <row r="85901" s="1" customFormat="1"/>
    <row r="85902" s="1" customFormat="1"/>
    <row r="85903" s="1" customFormat="1"/>
    <row r="85904" s="1" customFormat="1"/>
    <row r="85905" s="1" customFormat="1"/>
    <row r="85906" s="1" customFormat="1"/>
    <row r="85907" s="1" customFormat="1"/>
    <row r="85908" s="1" customFormat="1"/>
    <row r="85909" s="1" customFormat="1"/>
    <row r="85910" s="1" customFormat="1"/>
    <row r="85911" s="1" customFormat="1"/>
    <row r="85912" s="1" customFormat="1"/>
    <row r="85913" s="1" customFormat="1"/>
    <row r="85914" s="1" customFormat="1"/>
    <row r="85915" s="1" customFormat="1"/>
    <row r="85916" s="1" customFormat="1"/>
    <row r="85917" s="1" customFormat="1"/>
    <row r="85918" s="1" customFormat="1"/>
    <row r="85919" s="1" customFormat="1"/>
    <row r="85920" s="1" customFormat="1"/>
    <row r="85921" s="1" customFormat="1"/>
    <row r="85922" s="1" customFormat="1"/>
    <row r="85923" s="1" customFormat="1"/>
    <row r="85924" s="1" customFormat="1"/>
    <row r="85925" s="1" customFormat="1"/>
    <row r="85926" s="1" customFormat="1"/>
    <row r="85927" s="1" customFormat="1"/>
    <row r="85928" s="1" customFormat="1"/>
    <row r="85929" s="1" customFormat="1"/>
    <row r="85930" s="1" customFormat="1"/>
    <row r="85931" s="1" customFormat="1"/>
    <row r="85932" s="1" customFormat="1"/>
    <row r="85933" s="1" customFormat="1"/>
    <row r="85934" s="1" customFormat="1"/>
    <row r="85935" s="1" customFormat="1"/>
    <row r="85936" s="1" customFormat="1"/>
    <row r="85937" s="1" customFormat="1"/>
    <row r="85938" s="1" customFormat="1"/>
    <row r="85939" s="1" customFormat="1"/>
    <row r="85940" s="1" customFormat="1"/>
    <row r="85941" s="1" customFormat="1"/>
    <row r="85942" s="1" customFormat="1"/>
    <row r="85943" s="1" customFormat="1"/>
    <row r="85944" s="1" customFormat="1"/>
    <row r="85945" s="1" customFormat="1"/>
    <row r="85946" s="1" customFormat="1"/>
    <row r="85947" s="1" customFormat="1"/>
    <row r="85948" s="1" customFormat="1"/>
    <row r="85949" s="1" customFormat="1"/>
    <row r="85950" s="1" customFormat="1"/>
    <row r="85951" s="1" customFormat="1"/>
    <row r="85952" s="1" customFormat="1"/>
    <row r="85953" s="1" customFormat="1"/>
    <row r="85954" s="1" customFormat="1"/>
    <row r="85955" s="1" customFormat="1"/>
    <row r="85956" s="1" customFormat="1"/>
    <row r="85957" s="1" customFormat="1"/>
    <row r="85958" s="1" customFormat="1"/>
    <row r="85959" s="1" customFormat="1"/>
    <row r="85960" s="1" customFormat="1"/>
    <row r="85961" s="1" customFormat="1"/>
    <row r="85962" s="1" customFormat="1"/>
    <row r="85963" s="1" customFormat="1"/>
    <row r="85964" s="1" customFormat="1"/>
    <row r="85965" s="1" customFormat="1"/>
    <row r="85966" s="1" customFormat="1"/>
    <row r="85967" s="1" customFormat="1"/>
    <row r="85968" s="1" customFormat="1"/>
    <row r="85969" s="1" customFormat="1"/>
    <row r="85970" s="1" customFormat="1"/>
    <row r="85971" s="1" customFormat="1"/>
    <row r="85972" s="1" customFormat="1"/>
    <row r="85973" s="1" customFormat="1"/>
    <row r="85974" s="1" customFormat="1"/>
    <row r="85975" s="1" customFormat="1"/>
    <row r="85976" s="1" customFormat="1"/>
    <row r="85977" s="1" customFormat="1"/>
    <row r="85978" s="1" customFormat="1"/>
    <row r="85979" s="1" customFormat="1"/>
    <row r="85980" s="1" customFormat="1"/>
    <row r="85981" s="1" customFormat="1"/>
    <row r="85982" s="1" customFormat="1"/>
    <row r="85983" s="1" customFormat="1"/>
    <row r="85984" s="1" customFormat="1"/>
    <row r="85985" s="1" customFormat="1"/>
    <row r="85986" s="1" customFormat="1"/>
    <row r="85987" s="1" customFormat="1"/>
    <row r="85988" s="1" customFormat="1"/>
    <row r="85989" s="1" customFormat="1"/>
    <row r="85990" s="1" customFormat="1"/>
    <row r="85991" s="1" customFormat="1"/>
    <row r="85992" s="1" customFormat="1"/>
    <row r="85993" s="1" customFormat="1"/>
    <row r="85994" s="1" customFormat="1"/>
    <row r="85995" s="1" customFormat="1"/>
    <row r="85996" s="1" customFormat="1"/>
    <row r="85997" s="1" customFormat="1"/>
    <row r="85998" s="1" customFormat="1"/>
    <row r="85999" s="1" customFormat="1"/>
    <row r="86000" s="1" customFormat="1"/>
    <row r="86001" s="1" customFormat="1"/>
    <row r="86002" s="1" customFormat="1"/>
    <row r="86003" s="1" customFormat="1"/>
    <row r="86004" s="1" customFormat="1"/>
    <row r="86005" s="1" customFormat="1"/>
    <row r="86006" s="1" customFormat="1"/>
    <row r="86007" s="1" customFormat="1"/>
    <row r="86008" s="1" customFormat="1"/>
    <row r="86009" s="1" customFormat="1"/>
    <row r="86010" s="1" customFormat="1"/>
    <row r="86011" s="1" customFormat="1"/>
    <row r="86012" s="1" customFormat="1"/>
    <row r="86013" s="1" customFormat="1"/>
    <row r="86014" s="1" customFormat="1"/>
    <row r="86015" s="1" customFormat="1"/>
    <row r="86016" s="1" customFormat="1"/>
    <row r="86017" s="1" customFormat="1"/>
    <row r="86018" s="1" customFormat="1"/>
    <row r="86019" s="1" customFormat="1"/>
    <row r="86020" s="1" customFormat="1"/>
    <row r="86021" s="1" customFormat="1"/>
    <row r="86022" s="1" customFormat="1"/>
    <row r="86023" s="1" customFormat="1"/>
    <row r="86024" s="1" customFormat="1"/>
    <row r="86025" s="1" customFormat="1"/>
    <row r="86026" s="1" customFormat="1"/>
    <row r="86027" s="1" customFormat="1"/>
    <row r="86028" s="1" customFormat="1"/>
    <row r="86029" s="1" customFormat="1"/>
    <row r="86030" s="1" customFormat="1"/>
    <row r="86031" s="1" customFormat="1"/>
    <row r="86032" s="1" customFormat="1"/>
    <row r="86033" s="1" customFormat="1"/>
    <row r="86034" s="1" customFormat="1"/>
    <row r="86035" s="1" customFormat="1"/>
    <row r="86036" s="1" customFormat="1"/>
    <row r="86037" s="1" customFormat="1"/>
    <row r="86038" s="1" customFormat="1"/>
    <row r="86039" s="1" customFormat="1"/>
    <row r="86040" s="1" customFormat="1"/>
    <row r="86041" s="1" customFormat="1"/>
    <row r="86042" s="1" customFormat="1"/>
    <row r="86043" s="1" customFormat="1"/>
    <row r="86044" s="1" customFormat="1"/>
    <row r="86045" s="1" customFormat="1"/>
    <row r="86046" s="1" customFormat="1"/>
    <row r="86047" s="1" customFormat="1"/>
    <row r="86048" s="1" customFormat="1"/>
    <row r="86049" s="1" customFormat="1"/>
    <row r="86050" s="1" customFormat="1"/>
    <row r="86051" s="1" customFormat="1"/>
    <row r="86052" s="1" customFormat="1"/>
    <row r="86053" s="1" customFormat="1"/>
    <row r="86054" s="1" customFormat="1"/>
    <row r="86055" s="1" customFormat="1"/>
    <row r="86056" s="1" customFormat="1"/>
    <row r="86057" s="1" customFormat="1"/>
    <row r="86058" s="1" customFormat="1"/>
    <row r="86059" s="1" customFormat="1"/>
    <row r="86060" s="1" customFormat="1"/>
    <row r="86061" s="1" customFormat="1"/>
    <row r="86062" s="1" customFormat="1"/>
    <row r="86063" s="1" customFormat="1"/>
    <row r="86064" s="1" customFormat="1"/>
    <row r="86065" s="1" customFormat="1"/>
    <row r="86066" s="1" customFormat="1"/>
    <row r="86067" s="1" customFormat="1"/>
    <row r="86068" s="1" customFormat="1"/>
    <row r="86069" s="1" customFormat="1"/>
    <row r="86070" s="1" customFormat="1"/>
    <row r="86071" s="1" customFormat="1"/>
    <row r="86072" s="1" customFormat="1"/>
    <row r="86073" s="1" customFormat="1"/>
    <row r="86074" s="1" customFormat="1"/>
    <row r="86075" s="1" customFormat="1"/>
    <row r="86076" s="1" customFormat="1"/>
    <row r="86077" s="1" customFormat="1"/>
    <row r="86078" s="1" customFormat="1"/>
    <row r="86079" s="1" customFormat="1"/>
    <row r="86080" s="1" customFormat="1"/>
    <row r="86081" s="1" customFormat="1"/>
    <row r="86082" s="1" customFormat="1"/>
    <row r="86083" s="1" customFormat="1"/>
    <row r="86084" s="1" customFormat="1"/>
    <row r="86085" s="1" customFormat="1"/>
    <row r="86086" s="1" customFormat="1"/>
    <row r="86087" s="1" customFormat="1"/>
    <row r="86088" s="1" customFormat="1"/>
    <row r="86089" s="1" customFormat="1"/>
    <row r="86090" s="1" customFormat="1"/>
    <row r="86091" s="1" customFormat="1"/>
    <row r="86092" s="1" customFormat="1"/>
    <row r="86093" s="1" customFormat="1"/>
    <row r="86094" s="1" customFormat="1"/>
    <row r="86095" s="1" customFormat="1"/>
    <row r="86096" s="1" customFormat="1"/>
    <row r="86097" s="1" customFormat="1"/>
    <row r="86098" s="1" customFormat="1"/>
    <row r="86099" s="1" customFormat="1"/>
    <row r="86100" s="1" customFormat="1"/>
    <row r="86101" s="1" customFormat="1"/>
    <row r="86102" s="1" customFormat="1"/>
    <row r="86103" s="1" customFormat="1"/>
    <row r="86104" s="1" customFormat="1"/>
    <row r="86105" s="1" customFormat="1"/>
    <row r="86106" s="1" customFormat="1"/>
    <row r="86107" s="1" customFormat="1"/>
    <row r="86108" s="1" customFormat="1"/>
    <row r="86109" s="1" customFormat="1"/>
    <row r="86110" s="1" customFormat="1"/>
    <row r="86111" s="1" customFormat="1"/>
    <row r="86112" s="1" customFormat="1"/>
    <row r="86113" s="1" customFormat="1"/>
    <row r="86114" s="1" customFormat="1"/>
    <row r="86115" s="1" customFormat="1"/>
    <row r="86116" s="1" customFormat="1"/>
    <row r="86117" s="1" customFormat="1"/>
    <row r="86118" s="1" customFormat="1"/>
    <row r="86119" s="1" customFormat="1"/>
    <row r="86120" s="1" customFormat="1"/>
    <row r="86121" s="1" customFormat="1"/>
    <row r="86122" s="1" customFormat="1"/>
    <row r="86123" s="1" customFormat="1"/>
    <row r="86124" s="1" customFormat="1"/>
    <row r="86125" s="1" customFormat="1"/>
    <row r="86126" s="1" customFormat="1"/>
    <row r="86127" s="1" customFormat="1"/>
    <row r="86128" s="1" customFormat="1"/>
    <row r="86129" s="1" customFormat="1"/>
    <row r="86130" s="1" customFormat="1"/>
    <row r="86131" s="1" customFormat="1"/>
    <row r="86132" s="1" customFormat="1"/>
    <row r="86133" s="1" customFormat="1"/>
    <row r="86134" s="1" customFormat="1"/>
    <row r="86135" s="1" customFormat="1"/>
    <row r="86136" s="1" customFormat="1"/>
    <row r="86137" s="1" customFormat="1"/>
    <row r="86138" s="1" customFormat="1"/>
    <row r="86139" s="1" customFormat="1"/>
    <row r="86140" s="1" customFormat="1"/>
    <row r="86141" s="1" customFormat="1"/>
    <row r="86142" s="1" customFormat="1"/>
    <row r="86143" s="1" customFormat="1"/>
    <row r="86144" s="1" customFormat="1"/>
    <row r="86145" s="1" customFormat="1"/>
    <row r="86146" s="1" customFormat="1"/>
    <row r="86147" s="1" customFormat="1"/>
    <row r="86148" s="1" customFormat="1"/>
    <row r="86149" s="1" customFormat="1"/>
    <row r="86150" s="1" customFormat="1"/>
    <row r="86151" s="1" customFormat="1"/>
    <row r="86152" s="1" customFormat="1"/>
    <row r="86153" s="1" customFormat="1"/>
    <row r="86154" s="1" customFormat="1"/>
    <row r="86155" s="1" customFormat="1"/>
    <row r="86156" s="1" customFormat="1"/>
    <row r="86157" s="1" customFormat="1"/>
    <row r="86158" s="1" customFormat="1"/>
    <row r="86159" s="1" customFormat="1"/>
    <row r="86160" s="1" customFormat="1"/>
    <row r="86161" s="1" customFormat="1"/>
    <row r="86162" s="1" customFormat="1"/>
    <row r="86163" s="1" customFormat="1"/>
    <row r="86164" s="1" customFormat="1"/>
    <row r="86165" s="1" customFormat="1"/>
    <row r="86166" s="1" customFormat="1"/>
    <row r="86167" s="1" customFormat="1"/>
    <row r="86168" s="1" customFormat="1"/>
    <row r="86169" s="1" customFormat="1"/>
    <row r="86170" s="1" customFormat="1"/>
    <row r="86171" s="1" customFormat="1"/>
    <row r="86172" s="1" customFormat="1"/>
    <row r="86173" s="1" customFormat="1"/>
    <row r="86174" s="1" customFormat="1"/>
    <row r="86175" s="1" customFormat="1"/>
    <row r="86176" s="1" customFormat="1"/>
    <row r="86177" s="1" customFormat="1"/>
    <row r="86178" s="1" customFormat="1"/>
    <row r="86179" s="1" customFormat="1"/>
    <row r="86180" s="1" customFormat="1"/>
    <row r="86181" s="1" customFormat="1"/>
    <row r="86182" s="1" customFormat="1"/>
    <row r="86183" s="1" customFormat="1"/>
    <row r="86184" s="1" customFormat="1"/>
    <row r="86185" s="1" customFormat="1"/>
    <row r="86186" s="1" customFormat="1"/>
    <row r="86187" s="1" customFormat="1"/>
    <row r="86188" s="1" customFormat="1"/>
    <row r="86189" s="1" customFormat="1"/>
    <row r="86190" s="1" customFormat="1"/>
    <row r="86191" s="1" customFormat="1"/>
    <row r="86192" s="1" customFormat="1"/>
    <row r="86193" s="1" customFormat="1"/>
    <row r="86194" s="1" customFormat="1"/>
    <row r="86195" s="1" customFormat="1"/>
    <row r="86196" s="1" customFormat="1"/>
    <row r="86197" s="1" customFormat="1"/>
    <row r="86198" s="1" customFormat="1"/>
    <row r="86199" s="1" customFormat="1"/>
    <row r="86200" s="1" customFormat="1"/>
    <row r="86201" s="1" customFormat="1"/>
    <row r="86202" s="1" customFormat="1"/>
    <row r="86203" s="1" customFormat="1"/>
    <row r="86204" s="1" customFormat="1"/>
    <row r="86205" s="1" customFormat="1"/>
    <row r="86206" s="1" customFormat="1"/>
    <row r="86207" s="1" customFormat="1"/>
    <row r="86208" s="1" customFormat="1"/>
    <row r="86209" s="1" customFormat="1"/>
    <row r="86210" s="1" customFormat="1"/>
    <row r="86211" s="1" customFormat="1"/>
    <row r="86212" s="1" customFormat="1"/>
    <row r="86213" s="1" customFormat="1"/>
    <row r="86214" s="1" customFormat="1"/>
    <row r="86215" s="1" customFormat="1"/>
    <row r="86216" s="1" customFormat="1"/>
    <row r="86217" s="1" customFormat="1"/>
    <row r="86218" s="1" customFormat="1"/>
    <row r="86219" s="1" customFormat="1"/>
    <row r="86220" s="1" customFormat="1"/>
    <row r="86221" s="1" customFormat="1"/>
    <row r="86222" s="1" customFormat="1"/>
    <row r="86223" s="1" customFormat="1"/>
    <row r="86224" s="1" customFormat="1"/>
    <row r="86225" s="1" customFormat="1"/>
    <row r="86226" s="1" customFormat="1"/>
    <row r="86227" s="1" customFormat="1"/>
    <row r="86228" s="1" customFormat="1"/>
    <row r="86229" s="1" customFormat="1"/>
    <row r="86230" s="1" customFormat="1"/>
    <row r="86231" s="1" customFormat="1"/>
    <row r="86232" s="1" customFormat="1"/>
    <row r="86233" s="1" customFormat="1"/>
    <row r="86234" s="1" customFormat="1"/>
    <row r="86235" s="1" customFormat="1"/>
    <row r="86236" s="1" customFormat="1"/>
    <row r="86237" s="1" customFormat="1"/>
    <row r="86238" s="1" customFormat="1"/>
    <row r="86239" s="1" customFormat="1"/>
    <row r="86240" s="1" customFormat="1"/>
    <row r="86241" s="1" customFormat="1"/>
    <row r="86242" s="1" customFormat="1"/>
    <row r="86243" s="1" customFormat="1"/>
    <row r="86244" s="1" customFormat="1"/>
    <row r="86245" s="1" customFormat="1"/>
    <row r="86246" s="1" customFormat="1"/>
    <row r="86247" s="1" customFormat="1"/>
    <row r="86248" s="1" customFormat="1"/>
    <row r="86249" s="1" customFormat="1"/>
    <row r="86250" s="1" customFormat="1"/>
    <row r="86251" s="1" customFormat="1"/>
    <row r="86252" s="1" customFormat="1"/>
    <row r="86253" s="1" customFormat="1"/>
    <row r="86254" s="1" customFormat="1"/>
    <row r="86255" s="1" customFormat="1"/>
    <row r="86256" s="1" customFormat="1"/>
    <row r="86257" s="1" customFormat="1"/>
    <row r="86258" s="1" customFormat="1"/>
    <row r="86259" s="1" customFormat="1"/>
    <row r="86260" s="1" customFormat="1"/>
    <row r="86261" s="1" customFormat="1"/>
    <row r="86262" s="1" customFormat="1"/>
    <row r="86263" s="1" customFormat="1"/>
    <row r="86264" s="1" customFormat="1"/>
    <row r="86265" s="1" customFormat="1"/>
    <row r="86266" s="1" customFormat="1"/>
    <row r="86267" s="1" customFormat="1"/>
    <row r="86268" s="1" customFormat="1"/>
    <row r="86269" s="1" customFormat="1"/>
    <row r="86270" s="1" customFormat="1"/>
    <row r="86271" s="1" customFormat="1"/>
    <row r="86272" s="1" customFormat="1"/>
    <row r="86273" s="1" customFormat="1"/>
    <row r="86274" s="1" customFormat="1"/>
    <row r="86275" s="1" customFormat="1"/>
    <row r="86276" s="1" customFormat="1"/>
    <row r="86277" s="1" customFormat="1"/>
    <row r="86278" s="1" customFormat="1"/>
    <row r="86279" s="1" customFormat="1"/>
    <row r="86280" s="1" customFormat="1"/>
    <row r="86281" s="1" customFormat="1"/>
    <row r="86282" s="1" customFormat="1"/>
    <row r="86283" s="1" customFormat="1"/>
    <row r="86284" s="1" customFormat="1"/>
    <row r="86285" s="1" customFormat="1"/>
    <row r="86286" s="1" customFormat="1"/>
    <row r="86287" s="1" customFormat="1"/>
    <row r="86288" s="1" customFormat="1"/>
    <row r="86289" s="1" customFormat="1"/>
    <row r="86290" s="1" customFormat="1"/>
    <row r="86291" s="1" customFormat="1"/>
    <row r="86292" s="1" customFormat="1"/>
    <row r="86293" s="1" customFormat="1"/>
    <row r="86294" s="1" customFormat="1"/>
    <row r="86295" s="1" customFormat="1"/>
    <row r="86296" s="1" customFormat="1"/>
    <row r="86297" s="1" customFormat="1"/>
    <row r="86298" s="1" customFormat="1"/>
    <row r="86299" s="1" customFormat="1"/>
    <row r="86300" s="1" customFormat="1"/>
    <row r="86301" s="1" customFormat="1"/>
    <row r="86302" s="1" customFormat="1"/>
    <row r="86303" s="1" customFormat="1"/>
    <row r="86304" s="1" customFormat="1"/>
    <row r="86305" s="1" customFormat="1"/>
    <row r="86306" s="1" customFormat="1"/>
    <row r="86307" s="1" customFormat="1"/>
    <row r="86308" s="1" customFormat="1"/>
    <row r="86309" s="1" customFormat="1"/>
    <row r="86310" s="1" customFormat="1"/>
    <row r="86311" s="1" customFormat="1"/>
    <row r="86312" s="1" customFormat="1"/>
    <row r="86313" s="1" customFormat="1"/>
    <row r="86314" s="1" customFormat="1"/>
    <row r="86315" s="1" customFormat="1"/>
    <row r="86316" s="1" customFormat="1"/>
    <row r="86317" s="1" customFormat="1"/>
    <row r="86318" s="1" customFormat="1"/>
    <row r="86319" s="1" customFormat="1"/>
    <row r="86320" s="1" customFormat="1"/>
    <row r="86321" s="1" customFormat="1"/>
    <row r="86322" s="1" customFormat="1"/>
    <row r="86323" s="1" customFormat="1"/>
    <row r="86324" s="1" customFormat="1"/>
    <row r="86325" s="1" customFormat="1"/>
    <row r="86326" s="1" customFormat="1"/>
    <row r="86327" s="1" customFormat="1"/>
    <row r="86328" s="1" customFormat="1"/>
    <row r="86329" s="1" customFormat="1"/>
    <row r="86330" s="1" customFormat="1"/>
    <row r="86331" s="1" customFormat="1"/>
    <row r="86332" s="1" customFormat="1"/>
    <row r="86333" s="1" customFormat="1"/>
    <row r="86334" s="1" customFormat="1"/>
    <row r="86335" s="1" customFormat="1"/>
    <row r="86336" s="1" customFormat="1"/>
    <row r="86337" s="1" customFormat="1"/>
    <row r="86338" s="1" customFormat="1"/>
    <row r="86339" s="1" customFormat="1"/>
    <row r="86340" s="1" customFormat="1"/>
    <row r="86341" s="1" customFormat="1"/>
    <row r="86342" s="1" customFormat="1"/>
    <row r="86343" s="1" customFormat="1"/>
    <row r="86344" s="1" customFormat="1"/>
    <row r="86345" s="1" customFormat="1"/>
    <row r="86346" s="1" customFormat="1"/>
    <row r="86347" s="1" customFormat="1"/>
    <row r="86348" s="1" customFormat="1"/>
    <row r="86349" s="1" customFormat="1"/>
    <row r="86350" s="1" customFormat="1"/>
    <row r="86351" s="1" customFormat="1"/>
    <row r="86352" s="1" customFormat="1"/>
    <row r="86353" s="1" customFormat="1"/>
    <row r="86354" s="1" customFormat="1"/>
    <row r="86355" s="1" customFormat="1"/>
    <row r="86356" s="1" customFormat="1"/>
    <row r="86357" s="1" customFormat="1"/>
    <row r="86358" s="1" customFormat="1"/>
    <row r="86359" s="1" customFormat="1"/>
    <row r="86360" s="1" customFormat="1"/>
    <row r="86361" s="1" customFormat="1"/>
    <row r="86362" s="1" customFormat="1"/>
    <row r="86363" s="1" customFormat="1"/>
    <row r="86364" s="1" customFormat="1"/>
    <row r="86365" s="1" customFormat="1"/>
    <row r="86366" s="1" customFormat="1"/>
    <row r="86367" s="1" customFormat="1"/>
    <row r="86368" s="1" customFormat="1"/>
    <row r="86369" s="1" customFormat="1"/>
    <row r="86370" s="1" customFormat="1"/>
    <row r="86371" s="1" customFormat="1"/>
    <row r="86372" s="1" customFormat="1"/>
    <row r="86373" s="1" customFormat="1"/>
    <row r="86374" s="1" customFormat="1"/>
    <row r="86375" s="1" customFormat="1"/>
    <row r="86376" s="1" customFormat="1"/>
    <row r="86377" s="1" customFormat="1"/>
    <row r="86378" s="1" customFormat="1"/>
    <row r="86379" s="1" customFormat="1"/>
    <row r="86380" s="1" customFormat="1"/>
    <row r="86381" s="1" customFormat="1"/>
    <row r="86382" s="1" customFormat="1"/>
    <row r="86383" s="1" customFormat="1"/>
    <row r="86384" s="1" customFormat="1"/>
    <row r="86385" s="1" customFormat="1"/>
    <row r="86386" s="1" customFormat="1"/>
    <row r="86387" s="1" customFormat="1"/>
    <row r="86388" s="1" customFormat="1"/>
    <row r="86389" s="1" customFormat="1"/>
    <row r="86390" s="1" customFormat="1"/>
    <row r="86391" s="1" customFormat="1"/>
    <row r="86392" s="1" customFormat="1"/>
    <row r="86393" s="1" customFormat="1"/>
    <row r="86394" s="1" customFormat="1"/>
    <row r="86395" s="1" customFormat="1"/>
    <row r="86396" s="1" customFormat="1"/>
    <row r="86397" s="1" customFormat="1"/>
    <row r="86398" s="1" customFormat="1"/>
    <row r="86399" s="1" customFormat="1"/>
    <row r="86400" s="1" customFormat="1"/>
    <row r="86401" s="1" customFormat="1"/>
    <row r="86402" s="1" customFormat="1"/>
    <row r="86403" s="1" customFormat="1"/>
    <row r="86404" s="1" customFormat="1"/>
    <row r="86405" s="1" customFormat="1"/>
    <row r="86406" s="1" customFormat="1"/>
    <row r="86407" s="1" customFormat="1"/>
    <row r="86408" s="1" customFormat="1"/>
    <row r="86409" s="1" customFormat="1"/>
    <row r="86410" s="1" customFormat="1"/>
    <row r="86411" s="1" customFormat="1"/>
    <row r="86412" s="1" customFormat="1"/>
    <row r="86413" s="1" customFormat="1"/>
    <row r="86414" s="1" customFormat="1"/>
    <row r="86415" s="1" customFormat="1"/>
    <row r="86416" s="1" customFormat="1"/>
    <row r="86417" s="1" customFormat="1"/>
    <row r="86418" s="1" customFormat="1"/>
    <row r="86419" s="1" customFormat="1"/>
    <row r="86420" s="1" customFormat="1"/>
    <row r="86421" s="1" customFormat="1"/>
    <row r="86422" s="1" customFormat="1"/>
    <row r="86423" s="1" customFormat="1"/>
    <row r="86424" s="1" customFormat="1"/>
    <row r="86425" s="1" customFormat="1"/>
    <row r="86426" s="1" customFormat="1"/>
    <row r="86427" s="1" customFormat="1"/>
    <row r="86428" s="1" customFormat="1"/>
    <row r="86429" s="1" customFormat="1"/>
    <row r="86430" s="1" customFormat="1"/>
    <row r="86431" s="1" customFormat="1"/>
    <row r="86432" s="1" customFormat="1"/>
    <row r="86433" s="1" customFormat="1"/>
    <row r="86434" s="1" customFormat="1"/>
    <row r="86435" s="1" customFormat="1"/>
    <row r="86436" s="1" customFormat="1"/>
    <row r="86437" s="1" customFormat="1"/>
    <row r="86438" s="1" customFormat="1"/>
    <row r="86439" s="1" customFormat="1"/>
    <row r="86440" s="1" customFormat="1"/>
    <row r="86441" s="1" customFormat="1"/>
    <row r="86442" s="1" customFormat="1"/>
    <row r="86443" s="1" customFormat="1"/>
    <row r="86444" s="1" customFormat="1"/>
    <row r="86445" s="1" customFormat="1"/>
    <row r="86446" s="1" customFormat="1"/>
    <row r="86447" s="1" customFormat="1"/>
    <row r="86448" s="1" customFormat="1"/>
    <row r="86449" s="1" customFormat="1"/>
    <row r="86450" s="1" customFormat="1"/>
    <row r="86451" s="1" customFormat="1"/>
    <row r="86452" s="1" customFormat="1"/>
    <row r="86453" s="1" customFormat="1"/>
    <row r="86454" s="1" customFormat="1"/>
    <row r="86455" s="1" customFormat="1"/>
    <row r="86456" s="1" customFormat="1"/>
    <row r="86457" s="1" customFormat="1"/>
    <row r="86458" s="1" customFormat="1"/>
    <row r="86459" s="1" customFormat="1"/>
    <row r="86460" s="1" customFormat="1"/>
    <row r="86461" s="1" customFormat="1"/>
    <row r="86462" s="1" customFormat="1"/>
    <row r="86463" s="1" customFormat="1"/>
    <row r="86464" s="1" customFormat="1"/>
    <row r="86465" s="1" customFormat="1"/>
    <row r="86466" s="1" customFormat="1"/>
    <row r="86467" s="1" customFormat="1"/>
    <row r="86468" s="1" customFormat="1"/>
    <row r="86469" s="1" customFormat="1"/>
    <row r="86470" s="1" customFormat="1"/>
    <row r="86471" s="1" customFormat="1"/>
    <row r="86472" s="1" customFormat="1"/>
    <row r="86473" s="1" customFormat="1"/>
    <row r="86474" s="1" customFormat="1"/>
    <row r="86475" s="1" customFormat="1"/>
    <row r="86476" s="1" customFormat="1"/>
    <row r="86477" s="1" customFormat="1"/>
    <row r="86478" s="1" customFormat="1"/>
    <row r="86479" s="1" customFormat="1"/>
    <row r="86480" s="1" customFormat="1"/>
    <row r="86481" s="1" customFormat="1"/>
    <row r="86482" s="1" customFormat="1"/>
    <row r="86483" s="1" customFormat="1"/>
    <row r="86484" s="1" customFormat="1"/>
    <row r="86485" s="1" customFormat="1"/>
    <row r="86486" s="1" customFormat="1"/>
    <row r="86487" s="1" customFormat="1"/>
    <row r="86488" s="1" customFormat="1"/>
    <row r="86489" s="1" customFormat="1"/>
    <row r="86490" s="1" customFormat="1"/>
    <row r="86491" s="1" customFormat="1"/>
    <row r="86492" s="1" customFormat="1"/>
    <row r="86493" s="1" customFormat="1"/>
    <row r="86494" s="1" customFormat="1"/>
    <row r="86495" s="1" customFormat="1"/>
    <row r="86496" s="1" customFormat="1"/>
    <row r="86497" s="1" customFormat="1"/>
    <row r="86498" s="1" customFormat="1"/>
    <row r="86499" s="1" customFormat="1"/>
    <row r="86500" s="1" customFormat="1"/>
    <row r="86501" s="1" customFormat="1"/>
    <row r="86502" s="1" customFormat="1"/>
    <row r="86503" s="1" customFormat="1"/>
    <row r="86504" s="1" customFormat="1"/>
    <row r="86505" s="1" customFormat="1"/>
    <row r="86506" s="1" customFormat="1"/>
    <row r="86507" s="1" customFormat="1"/>
    <row r="86508" s="1" customFormat="1"/>
    <row r="86509" s="1" customFormat="1"/>
    <row r="86510" s="1" customFormat="1"/>
    <row r="86511" s="1" customFormat="1"/>
    <row r="86512" s="1" customFormat="1"/>
    <row r="86513" s="1" customFormat="1"/>
    <row r="86514" s="1" customFormat="1"/>
    <row r="86515" s="1" customFormat="1"/>
    <row r="86516" s="1" customFormat="1"/>
    <row r="86517" s="1" customFormat="1"/>
    <row r="86518" s="1" customFormat="1"/>
    <row r="86519" s="1" customFormat="1"/>
    <row r="86520" s="1" customFormat="1"/>
    <row r="86521" s="1" customFormat="1"/>
    <row r="86522" s="1" customFormat="1"/>
    <row r="86523" s="1" customFormat="1"/>
    <row r="86524" s="1" customFormat="1"/>
    <row r="86525" s="1" customFormat="1"/>
    <row r="86526" s="1" customFormat="1"/>
    <row r="86527" s="1" customFormat="1"/>
    <row r="86528" s="1" customFormat="1"/>
    <row r="86529" s="1" customFormat="1"/>
    <row r="86530" s="1" customFormat="1"/>
    <row r="86531" s="1" customFormat="1"/>
    <row r="86532" s="1" customFormat="1"/>
    <row r="86533" s="1" customFormat="1"/>
    <row r="86534" s="1" customFormat="1"/>
    <row r="86535" s="1" customFormat="1"/>
    <row r="86536" s="1" customFormat="1"/>
    <row r="86537" s="1" customFormat="1"/>
    <row r="86538" s="1" customFormat="1"/>
    <row r="86539" s="1" customFormat="1"/>
    <row r="86540" s="1" customFormat="1"/>
    <row r="86541" s="1" customFormat="1"/>
    <row r="86542" s="1" customFormat="1"/>
    <row r="86543" s="1" customFormat="1"/>
    <row r="86544" s="1" customFormat="1"/>
    <row r="86545" s="1" customFormat="1"/>
    <row r="86546" s="1" customFormat="1"/>
    <row r="86547" s="1" customFormat="1"/>
    <row r="86548" s="1" customFormat="1"/>
    <row r="86549" s="1" customFormat="1"/>
    <row r="86550" s="1" customFormat="1"/>
    <row r="86551" s="1" customFormat="1"/>
    <row r="86552" s="1" customFormat="1"/>
    <row r="86553" s="1" customFormat="1"/>
    <row r="86554" s="1" customFormat="1"/>
    <row r="86555" s="1" customFormat="1"/>
    <row r="86556" s="1" customFormat="1"/>
    <row r="86557" s="1" customFormat="1"/>
    <row r="86558" s="1" customFormat="1"/>
    <row r="86559" s="1" customFormat="1"/>
    <row r="86560" s="1" customFormat="1"/>
    <row r="86561" s="1" customFormat="1"/>
    <row r="86562" s="1" customFormat="1"/>
    <row r="86563" s="1" customFormat="1"/>
    <row r="86564" s="1" customFormat="1"/>
    <row r="86565" s="1" customFormat="1"/>
    <row r="86566" s="1" customFormat="1"/>
    <row r="86567" s="1" customFormat="1"/>
    <row r="86568" s="1" customFormat="1"/>
    <row r="86569" s="1" customFormat="1"/>
    <row r="86570" s="1" customFormat="1"/>
    <row r="86571" s="1" customFormat="1"/>
    <row r="86572" s="1" customFormat="1"/>
    <row r="86573" s="1" customFormat="1"/>
    <row r="86574" s="1" customFormat="1"/>
    <row r="86575" s="1" customFormat="1"/>
    <row r="86576" s="1" customFormat="1"/>
    <row r="86577" s="1" customFormat="1"/>
    <row r="86578" s="1" customFormat="1"/>
    <row r="86579" s="1" customFormat="1"/>
    <row r="86580" s="1" customFormat="1"/>
    <row r="86581" s="1" customFormat="1"/>
    <row r="86582" s="1" customFormat="1"/>
    <row r="86583" s="1" customFormat="1"/>
    <row r="86584" s="1" customFormat="1"/>
    <row r="86585" s="1" customFormat="1"/>
    <row r="86586" s="1" customFormat="1"/>
    <row r="86587" s="1" customFormat="1"/>
    <row r="86588" s="1" customFormat="1"/>
    <row r="86589" s="1" customFormat="1"/>
    <row r="86590" s="1" customFormat="1"/>
    <row r="86591" s="1" customFormat="1"/>
    <row r="86592" s="1" customFormat="1"/>
    <row r="86593" s="1" customFormat="1"/>
    <row r="86594" s="1" customFormat="1"/>
    <row r="86595" s="1" customFormat="1"/>
    <row r="86596" s="1" customFormat="1"/>
    <row r="86597" s="1" customFormat="1"/>
    <row r="86598" s="1" customFormat="1"/>
    <row r="86599" s="1" customFormat="1"/>
    <row r="86600" s="1" customFormat="1"/>
    <row r="86601" s="1" customFormat="1"/>
    <row r="86602" s="1" customFormat="1"/>
    <row r="86603" s="1" customFormat="1"/>
    <row r="86604" s="1" customFormat="1"/>
    <row r="86605" s="1" customFormat="1"/>
    <row r="86606" s="1" customFormat="1"/>
    <row r="86607" s="1" customFormat="1"/>
    <row r="86608" s="1" customFormat="1"/>
    <row r="86609" s="1" customFormat="1"/>
    <row r="86610" s="1" customFormat="1"/>
    <row r="86611" s="1" customFormat="1"/>
    <row r="86612" s="1" customFormat="1"/>
    <row r="86613" s="1" customFormat="1"/>
    <row r="86614" s="1" customFormat="1"/>
    <row r="86615" s="1" customFormat="1"/>
    <row r="86616" s="1" customFormat="1"/>
    <row r="86617" s="1" customFormat="1"/>
    <row r="86618" s="1" customFormat="1"/>
    <row r="86619" s="1" customFormat="1"/>
    <row r="86620" s="1" customFormat="1"/>
    <row r="86621" s="1" customFormat="1"/>
    <row r="86622" s="1" customFormat="1"/>
    <row r="86623" s="1" customFormat="1"/>
    <row r="86624" s="1" customFormat="1"/>
    <row r="86625" s="1" customFormat="1"/>
    <row r="86626" s="1" customFormat="1"/>
    <row r="86627" s="1" customFormat="1"/>
    <row r="86628" s="1" customFormat="1"/>
    <row r="86629" s="1" customFormat="1"/>
    <row r="86630" s="1" customFormat="1"/>
    <row r="86631" s="1" customFormat="1"/>
    <row r="86632" s="1" customFormat="1"/>
    <row r="86633" s="1" customFormat="1"/>
    <row r="86634" s="1" customFormat="1"/>
    <row r="86635" s="1" customFormat="1"/>
    <row r="86636" s="1" customFormat="1"/>
    <row r="86637" s="1" customFormat="1"/>
    <row r="86638" s="1" customFormat="1"/>
    <row r="86639" s="1" customFormat="1"/>
    <row r="86640" s="1" customFormat="1"/>
    <row r="86641" s="1" customFormat="1"/>
    <row r="86642" s="1" customFormat="1"/>
    <row r="86643" s="1" customFormat="1"/>
    <row r="86644" s="1" customFormat="1"/>
    <row r="86645" s="1" customFormat="1"/>
    <row r="86646" s="1" customFormat="1"/>
    <row r="86647" s="1" customFormat="1"/>
    <row r="86648" s="1" customFormat="1"/>
    <row r="86649" s="1" customFormat="1"/>
    <row r="86650" s="1" customFormat="1"/>
    <row r="86651" s="1" customFormat="1"/>
    <row r="86652" s="1" customFormat="1"/>
    <row r="86653" s="1" customFormat="1"/>
    <row r="86654" s="1" customFormat="1"/>
    <row r="86655" s="1" customFormat="1"/>
    <row r="86656" s="1" customFormat="1"/>
    <row r="86657" s="1" customFormat="1"/>
    <row r="86658" s="1" customFormat="1"/>
    <row r="86659" s="1" customFormat="1"/>
    <row r="86660" s="1" customFormat="1"/>
    <row r="86661" s="1" customFormat="1"/>
    <row r="86662" s="1" customFormat="1"/>
    <row r="86663" s="1" customFormat="1"/>
    <row r="86664" s="1" customFormat="1"/>
    <row r="86665" s="1" customFormat="1"/>
    <row r="86666" s="1" customFormat="1"/>
    <row r="86667" s="1" customFormat="1"/>
    <row r="86668" s="1" customFormat="1"/>
    <row r="86669" s="1" customFormat="1"/>
    <row r="86670" s="1" customFormat="1"/>
    <row r="86671" s="1" customFormat="1"/>
    <row r="86672" s="1" customFormat="1"/>
    <row r="86673" s="1" customFormat="1"/>
    <row r="86674" s="1" customFormat="1"/>
    <row r="86675" s="1" customFormat="1"/>
    <row r="86676" s="1" customFormat="1"/>
    <row r="86677" s="1" customFormat="1"/>
    <row r="86678" s="1" customFormat="1"/>
    <row r="86679" s="1" customFormat="1"/>
    <row r="86680" s="1" customFormat="1"/>
    <row r="86681" s="1" customFormat="1"/>
    <row r="86682" s="1" customFormat="1"/>
    <row r="86683" s="1" customFormat="1"/>
    <row r="86684" s="1" customFormat="1"/>
    <row r="86685" s="1" customFormat="1"/>
    <row r="86686" s="1" customFormat="1"/>
    <row r="86687" s="1" customFormat="1"/>
    <row r="86688" s="1" customFormat="1"/>
    <row r="86689" s="1" customFormat="1"/>
    <row r="86690" s="1" customFormat="1"/>
    <row r="86691" s="1" customFormat="1"/>
    <row r="86692" s="1" customFormat="1"/>
    <row r="86693" s="1" customFormat="1"/>
    <row r="86694" s="1" customFormat="1"/>
    <row r="86695" s="1" customFormat="1"/>
    <row r="86696" s="1" customFormat="1"/>
    <row r="86697" s="1" customFormat="1"/>
    <row r="86698" s="1" customFormat="1"/>
    <row r="86699" s="1" customFormat="1"/>
    <row r="86700" s="1" customFormat="1"/>
    <row r="86701" s="1" customFormat="1"/>
    <row r="86702" s="1" customFormat="1"/>
    <row r="86703" s="1" customFormat="1"/>
    <row r="86704" s="1" customFormat="1"/>
    <row r="86705" s="1" customFormat="1"/>
    <row r="86706" s="1" customFormat="1"/>
    <row r="86707" s="1" customFormat="1"/>
    <row r="86708" s="1" customFormat="1"/>
    <row r="86709" s="1" customFormat="1"/>
    <row r="86710" s="1" customFormat="1"/>
    <row r="86711" s="1" customFormat="1"/>
    <row r="86712" s="1" customFormat="1"/>
    <row r="86713" s="1" customFormat="1"/>
    <row r="86714" s="1" customFormat="1"/>
    <row r="86715" s="1" customFormat="1"/>
    <row r="86716" s="1" customFormat="1"/>
    <row r="86717" s="1" customFormat="1"/>
    <row r="86718" s="1" customFormat="1"/>
    <row r="86719" s="1" customFormat="1"/>
    <row r="86720" s="1" customFormat="1"/>
    <row r="86721" s="1" customFormat="1"/>
    <row r="86722" s="1" customFormat="1"/>
    <row r="86723" s="1" customFormat="1"/>
    <row r="86724" s="1" customFormat="1"/>
    <row r="86725" s="1" customFormat="1"/>
    <row r="86726" s="1" customFormat="1"/>
    <row r="86727" s="1" customFormat="1"/>
    <row r="86728" s="1" customFormat="1"/>
    <row r="86729" s="1" customFormat="1"/>
    <row r="86730" s="1" customFormat="1"/>
    <row r="86731" s="1" customFormat="1"/>
    <row r="86732" s="1" customFormat="1"/>
    <row r="86733" s="1" customFormat="1"/>
    <row r="86734" s="1" customFormat="1"/>
    <row r="86735" s="1" customFormat="1"/>
    <row r="86736" s="1" customFormat="1"/>
    <row r="86737" s="1" customFormat="1"/>
    <row r="86738" s="1" customFormat="1"/>
    <row r="86739" s="1" customFormat="1"/>
    <row r="86740" s="1" customFormat="1"/>
    <row r="86741" s="1" customFormat="1"/>
    <row r="86742" s="1" customFormat="1"/>
    <row r="86743" s="1" customFormat="1"/>
    <row r="86744" s="1" customFormat="1"/>
    <row r="86745" s="1" customFormat="1"/>
    <row r="86746" s="1" customFormat="1"/>
    <row r="86747" s="1" customFormat="1"/>
    <row r="86748" s="1" customFormat="1"/>
    <row r="86749" s="1" customFormat="1"/>
    <row r="86750" s="1" customFormat="1"/>
    <row r="86751" s="1" customFormat="1"/>
    <row r="86752" s="1" customFormat="1"/>
    <row r="86753" s="1" customFormat="1"/>
    <row r="86754" s="1" customFormat="1"/>
    <row r="86755" s="1" customFormat="1"/>
    <row r="86756" s="1" customFormat="1"/>
    <row r="86757" s="1" customFormat="1"/>
    <row r="86758" s="1" customFormat="1"/>
    <row r="86759" s="1" customFormat="1"/>
    <row r="86760" s="1" customFormat="1"/>
    <row r="86761" s="1" customFormat="1"/>
    <row r="86762" s="1" customFormat="1"/>
    <row r="86763" s="1" customFormat="1"/>
    <row r="86764" s="1" customFormat="1"/>
    <row r="86765" s="1" customFormat="1"/>
    <row r="86766" s="1" customFormat="1"/>
    <row r="86767" s="1" customFormat="1"/>
    <row r="86768" s="1" customFormat="1"/>
    <row r="86769" s="1" customFormat="1"/>
    <row r="86770" s="1" customFormat="1"/>
    <row r="86771" s="1" customFormat="1"/>
    <row r="86772" s="1" customFormat="1"/>
    <row r="86773" s="1" customFormat="1"/>
    <row r="86774" s="1" customFormat="1"/>
    <row r="86775" s="1" customFormat="1"/>
    <row r="86776" s="1" customFormat="1"/>
    <row r="86777" s="1" customFormat="1"/>
    <row r="86778" s="1" customFormat="1"/>
    <row r="86779" s="1" customFormat="1"/>
    <row r="86780" s="1" customFormat="1"/>
    <row r="86781" s="1" customFormat="1"/>
    <row r="86782" s="1" customFormat="1"/>
    <row r="86783" s="1" customFormat="1"/>
    <row r="86784" s="1" customFormat="1"/>
    <row r="86785" s="1" customFormat="1"/>
    <row r="86786" s="1" customFormat="1"/>
    <row r="86787" s="1" customFormat="1"/>
    <row r="86788" s="1" customFormat="1"/>
    <row r="86789" s="1" customFormat="1"/>
    <row r="86790" s="1" customFormat="1"/>
    <row r="86791" s="1" customFormat="1"/>
    <row r="86792" s="1" customFormat="1"/>
    <row r="86793" s="1" customFormat="1"/>
    <row r="86794" s="1" customFormat="1"/>
    <row r="86795" s="1" customFormat="1"/>
    <row r="86796" s="1" customFormat="1"/>
    <row r="86797" s="1" customFormat="1"/>
    <row r="86798" s="1" customFormat="1"/>
    <row r="86799" s="1" customFormat="1"/>
    <row r="86800" s="1" customFormat="1"/>
    <row r="86801" s="1" customFormat="1"/>
    <row r="86802" s="1" customFormat="1"/>
    <row r="86803" s="1" customFormat="1"/>
    <row r="86804" s="1" customFormat="1"/>
    <row r="86805" s="1" customFormat="1"/>
    <row r="86806" s="1" customFormat="1"/>
    <row r="86807" s="1" customFormat="1"/>
    <row r="86808" s="1" customFormat="1"/>
    <row r="86809" s="1" customFormat="1"/>
    <row r="86810" s="1" customFormat="1"/>
    <row r="86811" s="1" customFormat="1"/>
    <row r="86812" s="1" customFormat="1"/>
    <row r="86813" s="1" customFormat="1"/>
    <row r="86814" s="1" customFormat="1"/>
    <row r="86815" s="1" customFormat="1"/>
    <row r="86816" s="1" customFormat="1"/>
    <row r="86817" s="1" customFormat="1"/>
    <row r="86818" s="1" customFormat="1"/>
    <row r="86819" s="1" customFormat="1"/>
    <row r="86820" s="1" customFormat="1"/>
    <row r="86821" s="1" customFormat="1"/>
    <row r="86822" s="1" customFormat="1"/>
    <row r="86823" s="1" customFormat="1"/>
    <row r="86824" s="1" customFormat="1"/>
    <row r="86825" s="1" customFormat="1"/>
    <row r="86826" s="1" customFormat="1"/>
    <row r="86827" s="1" customFormat="1"/>
    <row r="86828" s="1" customFormat="1"/>
    <row r="86829" s="1" customFormat="1"/>
    <row r="86830" s="1" customFormat="1"/>
    <row r="86831" s="1" customFormat="1"/>
    <row r="86832" s="1" customFormat="1"/>
    <row r="86833" s="1" customFormat="1"/>
    <row r="86834" s="1" customFormat="1"/>
    <row r="86835" s="1" customFormat="1"/>
    <row r="86836" s="1" customFormat="1"/>
    <row r="86837" s="1" customFormat="1"/>
    <row r="86838" s="1" customFormat="1"/>
    <row r="86839" s="1" customFormat="1"/>
    <row r="86840" s="1" customFormat="1"/>
    <row r="86841" s="1" customFormat="1"/>
    <row r="86842" s="1" customFormat="1"/>
    <row r="86843" s="1" customFormat="1"/>
    <row r="86844" s="1" customFormat="1"/>
    <row r="86845" s="1" customFormat="1"/>
    <row r="86846" s="1" customFormat="1"/>
    <row r="86847" s="1" customFormat="1"/>
    <row r="86848" s="1" customFormat="1"/>
    <row r="86849" s="1" customFormat="1"/>
    <row r="86850" s="1" customFormat="1"/>
    <row r="86851" s="1" customFormat="1"/>
    <row r="86852" s="1" customFormat="1"/>
    <row r="86853" s="1" customFormat="1"/>
    <row r="86854" s="1" customFormat="1"/>
    <row r="86855" s="1" customFormat="1"/>
    <row r="86856" s="1" customFormat="1"/>
    <row r="86857" s="1" customFormat="1"/>
    <row r="86858" s="1" customFormat="1"/>
    <row r="86859" s="1" customFormat="1"/>
    <row r="86860" s="1" customFormat="1"/>
    <row r="86861" s="1" customFormat="1"/>
    <row r="86862" s="1" customFormat="1"/>
    <row r="86863" s="1" customFormat="1"/>
    <row r="86864" s="1" customFormat="1"/>
    <row r="86865" s="1" customFormat="1"/>
    <row r="86866" s="1" customFormat="1"/>
    <row r="86867" s="1" customFormat="1"/>
    <row r="86868" s="1" customFormat="1"/>
    <row r="86869" s="1" customFormat="1"/>
    <row r="86870" s="1" customFormat="1"/>
    <row r="86871" s="1" customFormat="1"/>
    <row r="86872" s="1" customFormat="1"/>
    <row r="86873" s="1" customFormat="1"/>
    <row r="86874" s="1" customFormat="1"/>
    <row r="86875" s="1" customFormat="1"/>
    <row r="86876" s="1" customFormat="1"/>
    <row r="86877" s="1" customFormat="1"/>
    <row r="86878" s="1" customFormat="1"/>
    <row r="86879" s="1" customFormat="1"/>
    <row r="86880" s="1" customFormat="1"/>
    <row r="86881" s="1" customFormat="1"/>
    <row r="86882" s="1" customFormat="1"/>
    <row r="86883" s="1" customFormat="1"/>
    <row r="86884" s="1" customFormat="1"/>
    <row r="86885" s="1" customFormat="1"/>
    <row r="86886" s="1" customFormat="1"/>
    <row r="86887" s="1" customFormat="1"/>
    <row r="86888" s="1" customFormat="1"/>
    <row r="86889" s="1" customFormat="1"/>
    <row r="86890" s="1" customFormat="1"/>
    <row r="86891" s="1" customFormat="1"/>
    <row r="86892" s="1" customFormat="1"/>
    <row r="86893" s="1" customFormat="1"/>
    <row r="86894" s="1" customFormat="1"/>
    <row r="86895" s="1" customFormat="1"/>
    <row r="86896" s="1" customFormat="1"/>
    <row r="86897" s="1" customFormat="1"/>
    <row r="86898" s="1" customFormat="1"/>
    <row r="86899" s="1" customFormat="1"/>
    <row r="86900" s="1" customFormat="1"/>
    <row r="86901" s="1" customFormat="1"/>
    <row r="86902" s="1" customFormat="1"/>
    <row r="86903" s="1" customFormat="1"/>
    <row r="86904" s="1" customFormat="1"/>
    <row r="86905" s="1" customFormat="1"/>
    <row r="86906" s="1" customFormat="1"/>
    <row r="86907" s="1" customFormat="1"/>
    <row r="86908" s="1" customFormat="1"/>
    <row r="86909" s="1" customFormat="1"/>
    <row r="86910" s="1" customFormat="1"/>
    <row r="86911" s="1" customFormat="1"/>
    <row r="86912" s="1" customFormat="1"/>
    <row r="86913" s="1" customFormat="1"/>
    <row r="86914" s="1" customFormat="1"/>
    <row r="86915" s="1" customFormat="1"/>
    <row r="86916" s="1" customFormat="1"/>
    <row r="86917" s="1" customFormat="1"/>
    <row r="86918" s="1" customFormat="1"/>
    <row r="86919" s="1" customFormat="1"/>
    <row r="86920" s="1" customFormat="1"/>
    <row r="86921" s="1" customFormat="1"/>
    <row r="86922" s="1" customFormat="1"/>
    <row r="86923" s="1" customFormat="1"/>
    <row r="86924" s="1" customFormat="1"/>
    <row r="86925" s="1" customFormat="1"/>
    <row r="86926" s="1" customFormat="1"/>
    <row r="86927" s="1" customFormat="1"/>
    <row r="86928" s="1" customFormat="1"/>
    <row r="86929" s="1" customFormat="1"/>
    <row r="86930" s="1" customFormat="1"/>
    <row r="86931" s="1" customFormat="1"/>
    <row r="86932" s="1" customFormat="1"/>
    <row r="86933" s="1" customFormat="1"/>
    <row r="86934" s="1" customFormat="1"/>
    <row r="86935" s="1" customFormat="1"/>
    <row r="86936" s="1" customFormat="1"/>
    <row r="86937" s="1" customFormat="1"/>
    <row r="86938" s="1" customFormat="1"/>
    <row r="86939" s="1" customFormat="1"/>
    <row r="86940" s="1" customFormat="1"/>
    <row r="86941" s="1" customFormat="1"/>
    <row r="86942" s="1" customFormat="1"/>
    <row r="86943" s="1" customFormat="1"/>
    <row r="86944" s="1" customFormat="1"/>
    <row r="86945" s="1" customFormat="1"/>
    <row r="86946" s="1" customFormat="1"/>
    <row r="86947" s="1" customFormat="1"/>
    <row r="86948" s="1" customFormat="1"/>
    <row r="86949" s="1" customFormat="1"/>
    <row r="86950" s="1" customFormat="1"/>
    <row r="86951" s="1" customFormat="1"/>
    <row r="86952" s="1" customFormat="1"/>
    <row r="86953" s="1" customFormat="1"/>
    <row r="86954" s="1" customFormat="1"/>
    <row r="86955" s="1" customFormat="1"/>
    <row r="86956" s="1" customFormat="1"/>
    <row r="86957" s="1" customFormat="1"/>
    <row r="86958" s="1" customFormat="1"/>
    <row r="86959" s="1" customFormat="1"/>
    <row r="86960" s="1" customFormat="1"/>
    <row r="86961" s="1" customFormat="1"/>
    <row r="86962" s="1" customFormat="1"/>
    <row r="86963" s="1" customFormat="1"/>
    <row r="86964" s="1" customFormat="1"/>
    <row r="86965" s="1" customFormat="1"/>
    <row r="86966" s="1" customFormat="1"/>
    <row r="86967" s="1" customFormat="1"/>
    <row r="86968" s="1" customFormat="1"/>
    <row r="86969" s="1" customFormat="1"/>
    <row r="86970" s="1" customFormat="1"/>
    <row r="86971" s="1" customFormat="1"/>
    <row r="86972" s="1" customFormat="1"/>
    <row r="86973" s="1" customFormat="1"/>
    <row r="86974" s="1" customFormat="1"/>
    <row r="86975" s="1" customFormat="1"/>
    <row r="86976" s="1" customFormat="1"/>
    <row r="86977" s="1" customFormat="1"/>
    <row r="86978" s="1" customFormat="1"/>
    <row r="86979" s="1" customFormat="1"/>
    <row r="86980" s="1" customFormat="1"/>
    <row r="86981" s="1" customFormat="1"/>
    <row r="86982" s="1" customFormat="1"/>
    <row r="86983" s="1" customFormat="1"/>
    <row r="86984" s="1" customFormat="1"/>
    <row r="86985" s="1" customFormat="1"/>
    <row r="86986" s="1" customFormat="1"/>
    <row r="86987" s="1" customFormat="1"/>
    <row r="86988" s="1" customFormat="1"/>
    <row r="86989" s="1" customFormat="1"/>
    <row r="86990" s="1" customFormat="1"/>
    <row r="86991" s="1" customFormat="1"/>
    <row r="86992" s="1" customFormat="1"/>
    <row r="86993" s="1" customFormat="1"/>
    <row r="86994" s="1" customFormat="1"/>
    <row r="86995" s="1" customFormat="1"/>
    <row r="86996" s="1" customFormat="1"/>
    <row r="86997" s="1" customFormat="1"/>
    <row r="86998" s="1" customFormat="1"/>
    <row r="86999" s="1" customFormat="1"/>
    <row r="87000" s="1" customFormat="1"/>
    <row r="87001" s="1" customFormat="1"/>
    <row r="87002" s="1" customFormat="1"/>
    <row r="87003" s="1" customFormat="1"/>
    <row r="87004" s="1" customFormat="1"/>
    <row r="87005" s="1" customFormat="1"/>
    <row r="87006" s="1" customFormat="1"/>
    <row r="87007" s="1" customFormat="1"/>
    <row r="87008" s="1" customFormat="1"/>
    <row r="87009" s="1" customFormat="1"/>
    <row r="87010" s="1" customFormat="1"/>
    <row r="87011" s="1" customFormat="1"/>
    <row r="87012" s="1" customFormat="1"/>
    <row r="87013" s="1" customFormat="1"/>
    <row r="87014" s="1" customFormat="1"/>
    <row r="87015" s="1" customFormat="1"/>
    <row r="87016" s="1" customFormat="1"/>
    <row r="87017" s="1" customFormat="1"/>
    <row r="87018" s="1" customFormat="1"/>
    <row r="87019" s="1" customFormat="1"/>
    <row r="87020" s="1" customFormat="1"/>
    <row r="87021" s="1" customFormat="1"/>
    <row r="87022" s="1" customFormat="1"/>
    <row r="87023" s="1" customFormat="1"/>
    <row r="87024" s="1" customFormat="1"/>
    <row r="87025" s="1" customFormat="1"/>
    <row r="87026" s="1" customFormat="1"/>
    <row r="87027" s="1" customFormat="1"/>
    <row r="87028" s="1" customFormat="1"/>
    <row r="87029" s="1" customFormat="1"/>
    <row r="87030" s="1" customFormat="1"/>
    <row r="87031" s="1" customFormat="1"/>
    <row r="87032" s="1" customFormat="1"/>
    <row r="87033" s="1" customFormat="1"/>
    <row r="87034" s="1" customFormat="1"/>
    <row r="87035" s="1" customFormat="1"/>
    <row r="87036" s="1" customFormat="1"/>
    <row r="87037" s="1" customFormat="1"/>
    <row r="87038" s="1" customFormat="1"/>
    <row r="87039" s="1" customFormat="1"/>
    <row r="87040" s="1" customFormat="1"/>
    <row r="87041" s="1" customFormat="1"/>
    <row r="87042" s="1" customFormat="1"/>
    <row r="87043" s="1" customFormat="1"/>
    <row r="87044" s="1" customFormat="1"/>
    <row r="87045" s="1" customFormat="1"/>
    <row r="87046" s="1" customFormat="1"/>
    <row r="87047" s="1" customFormat="1"/>
    <row r="87048" s="1" customFormat="1"/>
    <row r="87049" s="1" customFormat="1"/>
    <row r="87050" s="1" customFormat="1"/>
    <row r="87051" s="1" customFormat="1"/>
    <row r="87052" s="1" customFormat="1"/>
    <row r="87053" s="1" customFormat="1"/>
    <row r="87054" s="1" customFormat="1"/>
    <row r="87055" s="1" customFormat="1"/>
    <row r="87056" s="1" customFormat="1"/>
    <row r="87057" s="1" customFormat="1"/>
    <row r="87058" s="1" customFormat="1"/>
    <row r="87059" s="1" customFormat="1"/>
    <row r="87060" s="1" customFormat="1"/>
    <row r="87061" s="1" customFormat="1"/>
    <row r="87062" s="1" customFormat="1"/>
    <row r="87063" s="1" customFormat="1"/>
    <row r="87064" s="1" customFormat="1"/>
    <row r="87065" s="1" customFormat="1"/>
    <row r="87066" s="1" customFormat="1"/>
    <row r="87067" s="1" customFormat="1"/>
    <row r="87068" s="1" customFormat="1"/>
    <row r="87069" s="1" customFormat="1"/>
    <row r="87070" s="1" customFormat="1"/>
    <row r="87071" s="1" customFormat="1"/>
    <row r="87072" s="1" customFormat="1"/>
    <row r="87073" s="1" customFormat="1"/>
    <row r="87074" s="1" customFormat="1"/>
    <row r="87075" s="1" customFormat="1"/>
    <row r="87076" s="1" customFormat="1"/>
    <row r="87077" s="1" customFormat="1"/>
    <row r="87078" s="1" customFormat="1"/>
    <row r="87079" s="1" customFormat="1"/>
    <row r="87080" s="1" customFormat="1"/>
    <row r="87081" s="1" customFormat="1"/>
    <row r="87082" s="1" customFormat="1"/>
    <row r="87083" s="1" customFormat="1"/>
    <row r="87084" s="1" customFormat="1"/>
    <row r="87085" s="1" customFormat="1"/>
    <row r="87086" s="1" customFormat="1"/>
    <row r="87087" s="1" customFormat="1"/>
    <row r="87088" s="1" customFormat="1"/>
    <row r="87089" s="1" customFormat="1"/>
    <row r="87090" s="1" customFormat="1"/>
    <row r="87091" s="1" customFormat="1"/>
    <row r="87092" s="1" customFormat="1"/>
    <row r="87093" s="1" customFormat="1"/>
    <row r="87094" s="1" customFormat="1"/>
    <row r="87095" s="1" customFormat="1"/>
    <row r="87096" s="1" customFormat="1"/>
    <row r="87097" s="1" customFormat="1"/>
    <row r="87098" s="1" customFormat="1"/>
    <row r="87099" s="1" customFormat="1"/>
    <row r="87100" s="1" customFormat="1"/>
    <row r="87101" s="1" customFormat="1"/>
    <row r="87102" s="1" customFormat="1"/>
    <row r="87103" s="1" customFormat="1"/>
    <row r="87104" s="1" customFormat="1"/>
    <row r="87105" s="1" customFormat="1"/>
    <row r="87106" s="1" customFormat="1"/>
    <row r="87107" s="1" customFormat="1"/>
    <row r="87108" s="1" customFormat="1"/>
    <row r="87109" s="1" customFormat="1"/>
    <row r="87110" s="1" customFormat="1"/>
    <row r="87111" s="1" customFormat="1"/>
    <row r="87112" s="1" customFormat="1"/>
    <row r="87113" s="1" customFormat="1"/>
    <row r="87114" s="1" customFormat="1"/>
    <row r="87115" s="1" customFormat="1"/>
    <row r="87116" s="1" customFormat="1"/>
    <row r="87117" s="1" customFormat="1"/>
    <row r="87118" s="1" customFormat="1"/>
    <row r="87119" s="1" customFormat="1"/>
    <row r="87120" s="1" customFormat="1"/>
    <row r="87121" s="1" customFormat="1"/>
    <row r="87122" s="1" customFormat="1"/>
    <row r="87123" s="1" customFormat="1"/>
    <row r="87124" s="1" customFormat="1"/>
    <row r="87125" s="1" customFormat="1"/>
    <row r="87126" s="1" customFormat="1"/>
    <row r="87127" s="1" customFormat="1"/>
    <row r="87128" s="1" customFormat="1"/>
    <row r="87129" s="1" customFormat="1"/>
    <row r="87130" s="1" customFormat="1"/>
    <row r="87131" s="1" customFormat="1"/>
    <row r="87132" s="1" customFormat="1"/>
    <row r="87133" s="1" customFormat="1"/>
    <row r="87134" s="1" customFormat="1"/>
    <row r="87135" s="1" customFormat="1"/>
    <row r="87136" s="1" customFormat="1"/>
    <row r="87137" s="1" customFormat="1"/>
    <row r="87138" s="1" customFormat="1"/>
    <row r="87139" s="1" customFormat="1"/>
    <row r="87140" s="1" customFormat="1"/>
    <row r="87141" s="1" customFormat="1"/>
    <row r="87142" s="1" customFormat="1"/>
    <row r="87143" s="1" customFormat="1"/>
    <row r="87144" s="1" customFormat="1"/>
    <row r="87145" s="1" customFormat="1"/>
    <row r="87146" s="1" customFormat="1"/>
    <row r="87147" s="1" customFormat="1"/>
    <row r="87148" s="1" customFormat="1"/>
    <row r="87149" s="1" customFormat="1"/>
    <row r="87150" s="1" customFormat="1"/>
    <row r="87151" s="1" customFormat="1"/>
    <row r="87152" s="1" customFormat="1"/>
    <row r="87153" s="1" customFormat="1"/>
    <row r="87154" s="1" customFormat="1"/>
    <row r="87155" s="1" customFormat="1"/>
    <row r="87156" s="1" customFormat="1"/>
    <row r="87157" s="1" customFormat="1"/>
    <row r="87158" s="1" customFormat="1"/>
    <row r="87159" s="1" customFormat="1"/>
    <row r="87160" s="1" customFormat="1"/>
    <row r="87161" s="1" customFormat="1"/>
    <row r="87162" s="1" customFormat="1"/>
    <row r="87163" s="1" customFormat="1"/>
    <row r="87164" s="1" customFormat="1"/>
    <row r="87165" s="1" customFormat="1"/>
    <row r="87166" s="1" customFormat="1"/>
    <row r="87167" s="1" customFormat="1"/>
    <row r="87168" s="1" customFormat="1"/>
    <row r="87169" s="1" customFormat="1"/>
    <row r="87170" s="1" customFormat="1"/>
    <row r="87171" s="1" customFormat="1"/>
    <row r="87172" s="1" customFormat="1"/>
    <row r="87173" s="1" customFormat="1"/>
    <row r="87174" s="1" customFormat="1"/>
    <row r="87175" s="1" customFormat="1"/>
    <row r="87176" s="1" customFormat="1"/>
    <row r="87177" s="1" customFormat="1"/>
    <row r="87178" s="1" customFormat="1"/>
    <row r="87179" s="1" customFormat="1"/>
    <row r="87180" s="1" customFormat="1"/>
    <row r="87181" s="1" customFormat="1"/>
    <row r="87182" s="1" customFormat="1"/>
    <row r="87183" s="1" customFormat="1"/>
    <row r="87184" s="1" customFormat="1"/>
    <row r="87185" s="1" customFormat="1"/>
    <row r="87186" s="1" customFormat="1"/>
    <row r="87187" s="1" customFormat="1"/>
    <row r="87188" s="1" customFormat="1"/>
    <row r="87189" s="1" customFormat="1"/>
    <row r="87190" s="1" customFormat="1"/>
    <row r="87191" s="1" customFormat="1"/>
    <row r="87192" s="1" customFormat="1"/>
    <row r="87193" s="1" customFormat="1"/>
    <row r="87194" s="1" customFormat="1"/>
    <row r="87195" s="1" customFormat="1"/>
    <row r="87196" s="1" customFormat="1"/>
    <row r="87197" s="1" customFormat="1"/>
    <row r="87198" s="1" customFormat="1"/>
    <row r="87199" s="1" customFormat="1"/>
    <row r="87200" s="1" customFormat="1"/>
    <row r="87201" s="1" customFormat="1"/>
    <row r="87202" s="1" customFormat="1"/>
    <row r="87203" s="1" customFormat="1"/>
    <row r="87204" s="1" customFormat="1"/>
    <row r="87205" s="1" customFormat="1"/>
    <row r="87206" s="1" customFormat="1"/>
    <row r="87207" s="1" customFormat="1"/>
    <row r="87208" s="1" customFormat="1"/>
    <row r="87209" s="1" customFormat="1"/>
    <row r="87210" s="1" customFormat="1"/>
    <row r="87211" s="1" customFormat="1"/>
    <row r="87212" s="1" customFormat="1"/>
    <row r="87213" s="1" customFormat="1"/>
    <row r="87214" s="1" customFormat="1"/>
    <row r="87215" s="1" customFormat="1"/>
    <row r="87216" s="1" customFormat="1"/>
    <row r="87217" s="1" customFormat="1"/>
    <row r="87218" s="1" customFormat="1"/>
    <row r="87219" s="1" customFormat="1"/>
    <row r="87220" s="1" customFormat="1"/>
    <row r="87221" s="1" customFormat="1"/>
    <row r="87222" s="1" customFormat="1"/>
    <row r="87223" s="1" customFormat="1"/>
    <row r="87224" s="1" customFormat="1"/>
    <row r="87225" s="1" customFormat="1"/>
    <row r="87226" s="1" customFormat="1"/>
    <row r="87227" s="1" customFormat="1"/>
    <row r="87228" s="1" customFormat="1"/>
    <row r="87229" s="1" customFormat="1"/>
    <row r="87230" s="1" customFormat="1"/>
    <row r="87231" s="1" customFormat="1"/>
    <row r="87232" s="1" customFormat="1"/>
    <row r="87233" s="1" customFormat="1"/>
    <row r="87234" s="1" customFormat="1"/>
    <row r="87235" s="1" customFormat="1"/>
    <row r="87236" s="1" customFormat="1"/>
    <row r="87237" s="1" customFormat="1"/>
    <row r="87238" s="1" customFormat="1"/>
    <row r="87239" s="1" customFormat="1"/>
    <row r="87240" s="1" customFormat="1"/>
    <row r="87241" s="1" customFormat="1"/>
    <row r="87242" s="1" customFormat="1"/>
    <row r="87243" s="1" customFormat="1"/>
    <row r="87244" s="1" customFormat="1"/>
    <row r="87245" s="1" customFormat="1"/>
    <row r="87246" s="1" customFormat="1"/>
    <row r="87247" s="1" customFormat="1"/>
    <row r="87248" s="1" customFormat="1"/>
    <row r="87249" s="1" customFormat="1"/>
    <row r="87250" s="1" customFormat="1"/>
    <row r="87251" s="1" customFormat="1"/>
    <row r="87252" s="1" customFormat="1"/>
    <row r="87253" s="1" customFormat="1"/>
    <row r="87254" s="1" customFormat="1"/>
    <row r="87255" s="1" customFormat="1"/>
    <row r="87256" s="1" customFormat="1"/>
    <row r="87257" s="1" customFormat="1"/>
    <row r="87258" s="1" customFormat="1"/>
    <row r="87259" s="1" customFormat="1"/>
    <row r="87260" s="1" customFormat="1"/>
    <row r="87261" s="1" customFormat="1"/>
    <row r="87262" s="1" customFormat="1"/>
    <row r="87263" s="1" customFormat="1"/>
    <row r="87264" s="1" customFormat="1"/>
    <row r="87265" s="1" customFormat="1"/>
    <row r="87266" s="1" customFormat="1"/>
    <row r="87267" s="1" customFormat="1"/>
    <row r="87268" s="1" customFormat="1"/>
    <row r="87269" s="1" customFormat="1"/>
    <row r="87270" s="1" customFormat="1"/>
    <row r="87271" s="1" customFormat="1"/>
    <row r="87272" s="1" customFormat="1"/>
    <row r="87273" s="1" customFormat="1"/>
    <row r="87274" s="1" customFormat="1"/>
    <row r="87275" s="1" customFormat="1"/>
    <row r="87276" s="1" customFormat="1"/>
    <row r="87277" s="1" customFormat="1"/>
    <row r="87278" s="1" customFormat="1"/>
    <row r="87279" s="1" customFormat="1"/>
    <row r="87280" s="1" customFormat="1"/>
    <row r="87281" s="1" customFormat="1"/>
    <row r="87282" s="1" customFormat="1"/>
    <row r="87283" s="1" customFormat="1"/>
    <row r="87284" s="1" customFormat="1"/>
    <row r="87285" s="1" customFormat="1"/>
    <row r="87286" s="1" customFormat="1"/>
    <row r="87287" s="1" customFormat="1"/>
    <row r="87288" s="1" customFormat="1"/>
    <row r="87289" s="1" customFormat="1"/>
    <row r="87290" s="1" customFormat="1"/>
    <row r="87291" s="1" customFormat="1"/>
    <row r="87292" s="1" customFormat="1"/>
    <row r="87293" s="1" customFormat="1"/>
    <row r="87294" s="1" customFormat="1"/>
    <row r="87295" s="1" customFormat="1"/>
    <row r="87296" s="1" customFormat="1"/>
    <row r="87297" s="1" customFormat="1"/>
    <row r="87298" s="1" customFormat="1"/>
    <row r="87299" s="1" customFormat="1"/>
    <row r="87300" s="1" customFormat="1"/>
    <row r="87301" s="1" customFormat="1"/>
    <row r="87302" s="1" customFormat="1"/>
    <row r="87303" s="1" customFormat="1"/>
    <row r="87304" s="1" customFormat="1"/>
    <row r="87305" s="1" customFormat="1"/>
    <row r="87306" s="1" customFormat="1"/>
    <row r="87307" s="1" customFormat="1"/>
    <row r="87308" s="1" customFormat="1"/>
    <row r="87309" s="1" customFormat="1"/>
    <row r="87310" s="1" customFormat="1"/>
    <row r="87311" s="1" customFormat="1"/>
    <row r="87312" s="1" customFormat="1"/>
    <row r="87313" s="1" customFormat="1"/>
    <row r="87314" s="1" customFormat="1"/>
    <row r="87315" s="1" customFormat="1"/>
    <row r="87316" s="1" customFormat="1"/>
    <row r="87317" s="1" customFormat="1"/>
    <row r="87318" s="1" customFormat="1"/>
    <row r="87319" s="1" customFormat="1"/>
    <row r="87320" s="1" customFormat="1"/>
    <row r="87321" s="1" customFormat="1"/>
    <row r="87322" s="1" customFormat="1"/>
    <row r="87323" s="1" customFormat="1"/>
    <row r="87324" s="1" customFormat="1"/>
    <row r="87325" s="1" customFormat="1"/>
    <row r="87326" s="1" customFormat="1"/>
    <row r="87327" s="1" customFormat="1"/>
    <row r="87328" s="1" customFormat="1"/>
    <row r="87329" s="1" customFormat="1"/>
    <row r="87330" s="1" customFormat="1"/>
    <row r="87331" s="1" customFormat="1"/>
    <row r="87332" s="1" customFormat="1"/>
    <row r="87333" s="1" customFormat="1"/>
    <row r="87334" s="1" customFormat="1"/>
    <row r="87335" s="1" customFormat="1"/>
    <row r="87336" s="1" customFormat="1"/>
    <row r="87337" s="1" customFormat="1"/>
    <row r="87338" s="1" customFormat="1"/>
    <row r="87339" s="1" customFormat="1"/>
    <row r="87340" s="1" customFormat="1"/>
    <row r="87341" s="1" customFormat="1"/>
    <row r="87342" s="1" customFormat="1"/>
    <row r="87343" s="1" customFormat="1"/>
    <row r="87344" s="1" customFormat="1"/>
    <row r="87345" s="1" customFormat="1"/>
    <row r="87346" s="1" customFormat="1"/>
    <row r="87347" s="1" customFormat="1"/>
    <row r="87348" s="1" customFormat="1"/>
    <row r="87349" s="1" customFormat="1"/>
    <row r="87350" s="1" customFormat="1"/>
    <row r="87351" s="1" customFormat="1"/>
    <row r="87352" s="1" customFormat="1"/>
    <row r="87353" s="1" customFormat="1"/>
    <row r="87354" s="1" customFormat="1"/>
    <row r="87355" s="1" customFormat="1"/>
    <row r="87356" s="1" customFormat="1"/>
    <row r="87357" s="1" customFormat="1"/>
    <row r="87358" s="1" customFormat="1"/>
    <row r="87359" s="1" customFormat="1"/>
    <row r="87360" s="1" customFormat="1"/>
    <row r="87361" s="1" customFormat="1"/>
    <row r="87362" s="1" customFormat="1"/>
    <row r="87363" s="1" customFormat="1"/>
    <row r="87364" s="1" customFormat="1"/>
    <row r="87365" s="1" customFormat="1"/>
    <row r="87366" s="1" customFormat="1"/>
    <row r="87367" s="1" customFormat="1"/>
    <row r="87368" s="1" customFormat="1"/>
    <row r="87369" s="1" customFormat="1"/>
    <row r="87370" s="1" customFormat="1"/>
    <row r="87371" s="1" customFormat="1"/>
    <row r="87372" s="1" customFormat="1"/>
    <row r="87373" s="1" customFormat="1"/>
    <row r="87374" s="1" customFormat="1"/>
    <row r="87375" s="1" customFormat="1"/>
    <row r="87376" s="1" customFormat="1"/>
    <row r="87377" s="1" customFormat="1"/>
    <row r="87378" s="1" customFormat="1"/>
    <row r="87379" s="1" customFormat="1"/>
    <row r="87380" s="1" customFormat="1"/>
    <row r="87381" s="1" customFormat="1"/>
    <row r="87382" s="1" customFormat="1"/>
    <row r="87383" s="1" customFormat="1"/>
    <row r="87384" s="1" customFormat="1"/>
    <row r="87385" s="1" customFormat="1"/>
    <row r="87386" s="1" customFormat="1"/>
    <row r="87387" s="1" customFormat="1"/>
    <row r="87388" s="1" customFormat="1"/>
    <row r="87389" s="1" customFormat="1"/>
    <row r="87390" s="1" customFormat="1"/>
    <row r="87391" s="1" customFormat="1"/>
    <row r="87392" s="1" customFormat="1"/>
    <row r="87393" s="1" customFormat="1"/>
    <row r="87394" s="1" customFormat="1"/>
    <row r="87395" s="1" customFormat="1"/>
    <row r="87396" s="1" customFormat="1"/>
    <row r="87397" s="1" customFormat="1"/>
    <row r="87398" s="1" customFormat="1"/>
    <row r="87399" s="1" customFormat="1"/>
    <row r="87400" s="1" customFormat="1"/>
    <row r="87401" s="1" customFormat="1"/>
    <row r="87402" s="1" customFormat="1"/>
    <row r="87403" s="1" customFormat="1"/>
    <row r="87404" s="1" customFormat="1"/>
    <row r="87405" s="1" customFormat="1"/>
    <row r="87406" s="1" customFormat="1"/>
    <row r="87407" s="1" customFormat="1"/>
    <row r="87408" s="1" customFormat="1"/>
    <row r="87409" s="1" customFormat="1"/>
    <row r="87410" s="1" customFormat="1"/>
    <row r="87411" s="1" customFormat="1"/>
    <row r="87412" s="1" customFormat="1"/>
    <row r="87413" s="1" customFormat="1"/>
    <row r="87414" s="1" customFormat="1"/>
    <row r="87415" s="1" customFormat="1"/>
    <row r="87416" s="1" customFormat="1"/>
    <row r="87417" s="1" customFormat="1"/>
    <row r="87418" s="1" customFormat="1"/>
    <row r="87419" s="1" customFormat="1"/>
    <row r="87420" s="1" customFormat="1"/>
    <row r="87421" s="1" customFormat="1"/>
    <row r="87422" s="1" customFormat="1"/>
    <row r="87423" s="1" customFormat="1"/>
    <row r="87424" s="1" customFormat="1"/>
    <row r="87425" s="1" customFormat="1"/>
    <row r="87426" s="1" customFormat="1"/>
    <row r="87427" s="1" customFormat="1"/>
    <row r="87428" s="1" customFormat="1"/>
    <row r="87429" s="1" customFormat="1"/>
    <row r="87430" s="1" customFormat="1"/>
    <row r="87431" s="1" customFormat="1"/>
    <row r="87432" s="1" customFormat="1"/>
    <row r="87433" s="1" customFormat="1"/>
    <row r="87434" s="1" customFormat="1"/>
    <row r="87435" s="1" customFormat="1"/>
    <row r="87436" s="1" customFormat="1"/>
    <row r="87437" s="1" customFormat="1"/>
    <row r="87438" s="1" customFormat="1"/>
    <row r="87439" s="1" customFormat="1"/>
    <row r="87440" s="1" customFormat="1"/>
    <row r="87441" s="1" customFormat="1"/>
    <row r="87442" s="1" customFormat="1"/>
    <row r="87443" s="1" customFormat="1"/>
    <row r="87444" s="1" customFormat="1"/>
    <row r="87445" s="1" customFormat="1"/>
    <row r="87446" s="1" customFormat="1"/>
    <row r="87447" s="1" customFormat="1"/>
    <row r="87448" s="1" customFormat="1"/>
    <row r="87449" s="1" customFormat="1"/>
    <row r="87450" s="1" customFormat="1"/>
    <row r="87451" s="1" customFormat="1"/>
    <row r="87452" s="1" customFormat="1"/>
    <row r="87453" s="1" customFormat="1"/>
    <row r="87454" s="1" customFormat="1"/>
    <row r="87455" s="1" customFormat="1"/>
    <row r="87456" s="1" customFormat="1"/>
    <row r="87457" s="1" customFormat="1"/>
    <row r="87458" s="1" customFormat="1"/>
    <row r="87459" s="1" customFormat="1"/>
    <row r="87460" s="1" customFormat="1"/>
    <row r="87461" s="1" customFormat="1"/>
    <row r="87462" s="1" customFormat="1"/>
    <row r="87463" s="1" customFormat="1"/>
    <row r="87464" s="1" customFormat="1"/>
    <row r="87465" s="1" customFormat="1"/>
    <row r="87466" s="1" customFormat="1"/>
    <row r="87467" s="1" customFormat="1"/>
    <row r="87468" s="1" customFormat="1"/>
    <row r="87469" s="1" customFormat="1"/>
    <row r="87470" s="1" customFormat="1"/>
    <row r="87471" s="1" customFormat="1"/>
    <row r="87472" s="1" customFormat="1"/>
    <row r="87473" s="1" customFormat="1"/>
    <row r="87474" s="1" customFormat="1"/>
    <row r="87475" s="1" customFormat="1"/>
    <row r="87476" s="1" customFormat="1"/>
    <row r="87477" s="1" customFormat="1"/>
    <row r="87478" s="1" customFormat="1"/>
    <row r="87479" s="1" customFormat="1"/>
    <row r="87480" s="1" customFormat="1"/>
    <row r="87481" s="1" customFormat="1"/>
    <row r="87482" s="1" customFormat="1"/>
    <row r="87483" s="1" customFormat="1"/>
    <row r="87484" s="1" customFormat="1"/>
    <row r="87485" s="1" customFormat="1"/>
    <row r="87486" s="1" customFormat="1"/>
    <row r="87487" s="1" customFormat="1"/>
    <row r="87488" s="1" customFormat="1"/>
    <row r="87489" s="1" customFormat="1"/>
    <row r="87490" s="1" customFormat="1"/>
    <row r="87491" s="1" customFormat="1"/>
    <row r="87492" s="1" customFormat="1"/>
    <row r="87493" s="1" customFormat="1"/>
    <row r="87494" s="1" customFormat="1"/>
    <row r="87495" s="1" customFormat="1"/>
    <row r="87496" s="1" customFormat="1"/>
    <row r="87497" s="1" customFormat="1"/>
    <row r="87498" s="1" customFormat="1"/>
    <row r="87499" s="1" customFormat="1"/>
    <row r="87500" s="1" customFormat="1"/>
    <row r="87501" s="1" customFormat="1"/>
    <row r="87502" s="1" customFormat="1"/>
    <row r="87503" s="1" customFormat="1"/>
    <row r="87504" s="1" customFormat="1"/>
    <row r="87505" s="1" customFormat="1"/>
    <row r="87506" s="1" customFormat="1"/>
    <row r="87507" s="1" customFormat="1"/>
    <row r="87508" s="1" customFormat="1"/>
    <row r="87509" s="1" customFormat="1"/>
    <row r="87510" s="1" customFormat="1"/>
    <row r="87511" s="1" customFormat="1"/>
    <row r="87512" s="1" customFormat="1"/>
    <row r="87513" s="1" customFormat="1"/>
    <row r="87514" s="1" customFormat="1"/>
    <row r="87515" s="1" customFormat="1"/>
    <row r="87516" s="1" customFormat="1"/>
    <row r="87517" s="1" customFormat="1"/>
    <row r="87518" s="1" customFormat="1"/>
    <row r="87519" s="1" customFormat="1"/>
    <row r="87520" s="1" customFormat="1"/>
    <row r="87521" s="1" customFormat="1"/>
    <row r="87522" s="1" customFormat="1"/>
    <row r="87523" s="1" customFormat="1"/>
    <row r="87524" s="1" customFormat="1"/>
    <row r="87525" s="1" customFormat="1"/>
    <row r="87526" s="1" customFormat="1"/>
    <row r="87527" s="1" customFormat="1"/>
    <row r="87528" s="1" customFormat="1"/>
    <row r="87529" s="1" customFormat="1"/>
    <row r="87530" s="1" customFormat="1"/>
    <row r="87531" s="1" customFormat="1"/>
    <row r="87532" s="1" customFormat="1"/>
    <row r="87533" s="1" customFormat="1"/>
    <row r="87534" s="1" customFormat="1"/>
    <row r="87535" s="1" customFormat="1"/>
    <row r="87536" s="1" customFormat="1"/>
    <row r="87537" s="1" customFormat="1"/>
    <row r="87538" s="1" customFormat="1"/>
    <row r="87539" s="1" customFormat="1"/>
    <row r="87540" s="1" customFormat="1"/>
    <row r="87541" s="1" customFormat="1"/>
    <row r="87542" s="1" customFormat="1"/>
    <row r="87543" s="1" customFormat="1"/>
    <row r="87544" s="1" customFormat="1"/>
    <row r="87545" s="1" customFormat="1"/>
    <row r="87546" s="1" customFormat="1"/>
    <row r="87547" s="1" customFormat="1"/>
    <row r="87548" s="1" customFormat="1"/>
    <row r="87549" s="1" customFormat="1"/>
    <row r="87550" s="1" customFormat="1"/>
    <row r="87551" s="1" customFormat="1"/>
    <row r="87552" s="1" customFormat="1"/>
    <row r="87553" s="1" customFormat="1"/>
    <row r="87554" s="1" customFormat="1"/>
    <row r="87555" s="1" customFormat="1"/>
    <row r="87556" s="1" customFormat="1"/>
    <row r="87557" s="1" customFormat="1"/>
    <row r="87558" s="1" customFormat="1"/>
    <row r="87559" s="1" customFormat="1"/>
    <row r="87560" s="1" customFormat="1"/>
    <row r="87561" s="1" customFormat="1"/>
    <row r="87562" s="1" customFormat="1"/>
    <row r="87563" s="1" customFormat="1"/>
    <row r="87564" s="1" customFormat="1"/>
    <row r="87565" s="1" customFormat="1"/>
    <row r="87566" s="1" customFormat="1"/>
    <row r="87567" s="1" customFormat="1"/>
    <row r="87568" s="1" customFormat="1"/>
    <row r="87569" s="1" customFormat="1"/>
    <row r="87570" s="1" customFormat="1"/>
    <row r="87571" s="1" customFormat="1"/>
    <row r="87572" s="1" customFormat="1"/>
    <row r="87573" s="1" customFormat="1"/>
    <row r="87574" s="1" customFormat="1"/>
    <row r="87575" s="1" customFormat="1"/>
    <row r="87576" s="1" customFormat="1"/>
    <row r="87577" s="1" customFormat="1"/>
    <row r="87578" s="1" customFormat="1"/>
    <row r="87579" s="1" customFormat="1"/>
    <row r="87580" s="1" customFormat="1"/>
    <row r="87581" s="1" customFormat="1"/>
    <row r="87582" s="1" customFormat="1"/>
    <row r="87583" s="1" customFormat="1"/>
    <row r="87584" s="1" customFormat="1"/>
    <row r="87585" s="1" customFormat="1"/>
    <row r="87586" s="1" customFormat="1"/>
    <row r="87587" s="1" customFormat="1"/>
    <row r="87588" s="1" customFormat="1"/>
    <row r="87589" s="1" customFormat="1"/>
    <row r="87590" s="1" customFormat="1"/>
    <row r="87591" s="1" customFormat="1"/>
    <row r="87592" s="1" customFormat="1"/>
    <row r="87593" s="1" customFormat="1"/>
    <row r="87594" s="1" customFormat="1"/>
    <row r="87595" s="1" customFormat="1"/>
    <row r="87596" s="1" customFormat="1"/>
    <row r="87597" s="1" customFormat="1"/>
    <row r="87598" s="1" customFormat="1"/>
    <row r="87599" s="1" customFormat="1"/>
    <row r="87600" s="1" customFormat="1"/>
    <row r="87601" s="1" customFormat="1"/>
    <row r="87602" s="1" customFormat="1"/>
    <row r="87603" s="1" customFormat="1"/>
    <row r="87604" s="1" customFormat="1"/>
    <row r="87605" s="1" customFormat="1"/>
    <row r="87606" s="1" customFormat="1"/>
    <row r="87607" s="1" customFormat="1"/>
    <row r="87608" s="1" customFormat="1"/>
    <row r="87609" s="1" customFormat="1"/>
    <row r="87610" s="1" customFormat="1"/>
    <row r="87611" s="1" customFormat="1"/>
    <row r="87612" s="1" customFormat="1"/>
    <row r="87613" s="1" customFormat="1"/>
    <row r="87614" s="1" customFormat="1"/>
    <row r="87615" s="1" customFormat="1"/>
    <row r="87616" s="1" customFormat="1"/>
    <row r="87617" s="1" customFormat="1"/>
    <row r="87618" s="1" customFormat="1"/>
    <row r="87619" s="1" customFormat="1"/>
    <row r="87620" s="1" customFormat="1"/>
    <row r="87621" s="1" customFormat="1"/>
    <row r="87622" s="1" customFormat="1"/>
    <row r="87623" s="1" customFormat="1"/>
    <row r="87624" s="1" customFormat="1"/>
    <row r="87625" s="1" customFormat="1"/>
    <row r="87626" s="1" customFormat="1"/>
    <row r="87627" s="1" customFormat="1"/>
    <row r="87628" s="1" customFormat="1"/>
    <row r="87629" s="1" customFormat="1"/>
    <row r="87630" s="1" customFormat="1"/>
    <row r="87631" s="1" customFormat="1"/>
    <row r="87632" s="1" customFormat="1"/>
    <row r="87633" s="1" customFormat="1"/>
    <row r="87634" s="1" customFormat="1"/>
    <row r="87635" s="1" customFormat="1"/>
    <row r="87636" s="1" customFormat="1"/>
    <row r="87637" s="1" customFormat="1"/>
    <row r="87638" s="1" customFormat="1"/>
    <row r="87639" s="1" customFormat="1"/>
    <row r="87640" s="1" customFormat="1"/>
    <row r="87641" s="1" customFormat="1"/>
    <row r="87642" s="1" customFormat="1"/>
    <row r="87643" s="1" customFormat="1"/>
    <row r="87644" s="1" customFormat="1"/>
    <row r="87645" s="1" customFormat="1"/>
    <row r="87646" s="1" customFormat="1"/>
    <row r="87647" s="1" customFormat="1"/>
    <row r="87648" s="1" customFormat="1"/>
    <row r="87649" s="1" customFormat="1"/>
    <row r="87650" s="1" customFormat="1"/>
    <row r="87651" s="1" customFormat="1"/>
    <row r="87652" s="1" customFormat="1"/>
    <row r="87653" s="1" customFormat="1"/>
    <row r="87654" s="1" customFormat="1"/>
    <row r="87655" s="1" customFormat="1"/>
    <row r="87656" s="1" customFormat="1"/>
    <row r="87657" s="1" customFormat="1"/>
    <row r="87658" s="1" customFormat="1"/>
    <row r="87659" s="1" customFormat="1"/>
    <row r="87660" s="1" customFormat="1"/>
    <row r="87661" s="1" customFormat="1"/>
    <row r="87662" s="1" customFormat="1"/>
    <row r="87663" s="1" customFormat="1"/>
    <row r="87664" s="1" customFormat="1"/>
    <row r="87665" s="1" customFormat="1"/>
    <row r="87666" s="1" customFormat="1"/>
    <row r="87667" s="1" customFormat="1"/>
    <row r="87668" s="1" customFormat="1"/>
    <row r="87669" s="1" customFormat="1"/>
    <row r="87670" s="1" customFormat="1"/>
    <row r="87671" s="1" customFormat="1"/>
    <row r="87672" s="1" customFormat="1"/>
    <row r="87673" s="1" customFormat="1"/>
    <row r="87674" s="1" customFormat="1"/>
    <row r="87675" s="1" customFormat="1"/>
    <row r="87676" s="1" customFormat="1"/>
    <row r="87677" s="1" customFormat="1"/>
    <row r="87678" s="1" customFormat="1"/>
    <row r="87679" s="1" customFormat="1"/>
    <row r="87680" s="1" customFormat="1"/>
    <row r="87681" s="1" customFormat="1"/>
    <row r="87682" s="1" customFormat="1"/>
    <row r="87683" s="1" customFormat="1"/>
    <row r="87684" s="1" customFormat="1"/>
    <row r="87685" s="1" customFormat="1"/>
    <row r="87686" s="1" customFormat="1"/>
    <row r="87687" s="1" customFormat="1"/>
    <row r="87688" s="1" customFormat="1"/>
    <row r="87689" s="1" customFormat="1"/>
    <row r="87690" s="1" customFormat="1"/>
    <row r="87691" s="1" customFormat="1"/>
    <row r="87692" s="1" customFormat="1"/>
    <row r="87693" s="1" customFormat="1"/>
    <row r="87694" s="1" customFormat="1"/>
    <row r="87695" s="1" customFormat="1"/>
    <row r="87696" s="1" customFormat="1"/>
    <row r="87697" s="1" customFormat="1"/>
    <row r="87698" s="1" customFormat="1"/>
    <row r="87699" s="1" customFormat="1"/>
    <row r="87700" s="1" customFormat="1"/>
    <row r="87701" s="1" customFormat="1"/>
    <row r="87702" s="1" customFormat="1"/>
    <row r="87703" s="1" customFormat="1"/>
    <row r="87704" s="1" customFormat="1"/>
    <row r="87705" s="1" customFormat="1"/>
    <row r="87706" s="1" customFormat="1"/>
    <row r="87707" s="1" customFormat="1"/>
    <row r="87708" s="1" customFormat="1"/>
    <row r="87709" s="1" customFormat="1"/>
    <row r="87710" s="1" customFormat="1"/>
    <row r="87711" s="1" customFormat="1"/>
    <row r="87712" s="1" customFormat="1"/>
    <row r="87713" s="1" customFormat="1"/>
    <row r="87714" s="1" customFormat="1"/>
    <row r="87715" s="1" customFormat="1"/>
    <row r="87716" s="1" customFormat="1"/>
    <row r="87717" s="1" customFormat="1"/>
    <row r="87718" s="1" customFormat="1"/>
    <row r="87719" s="1" customFormat="1"/>
    <row r="87720" s="1" customFormat="1"/>
    <row r="87721" s="1" customFormat="1"/>
    <row r="87722" s="1" customFormat="1"/>
    <row r="87723" s="1" customFormat="1"/>
    <row r="87724" s="1" customFormat="1"/>
    <row r="87725" s="1" customFormat="1"/>
    <row r="87726" s="1" customFormat="1"/>
    <row r="87727" s="1" customFormat="1"/>
    <row r="87728" s="1" customFormat="1"/>
    <row r="87729" s="1" customFormat="1"/>
    <row r="87730" s="1" customFormat="1"/>
    <row r="87731" s="1" customFormat="1"/>
    <row r="87732" s="1" customFormat="1"/>
    <row r="87733" s="1" customFormat="1"/>
    <row r="87734" s="1" customFormat="1"/>
    <row r="87735" s="1" customFormat="1"/>
    <row r="87736" s="1" customFormat="1"/>
    <row r="87737" s="1" customFormat="1"/>
    <row r="87738" s="1" customFormat="1"/>
    <row r="87739" s="1" customFormat="1"/>
    <row r="87740" s="1" customFormat="1"/>
    <row r="87741" s="1" customFormat="1"/>
    <row r="87742" s="1" customFormat="1"/>
    <row r="87743" s="1" customFormat="1"/>
    <row r="87744" s="1" customFormat="1"/>
    <row r="87745" s="1" customFormat="1"/>
    <row r="87746" s="1" customFormat="1"/>
    <row r="87747" s="1" customFormat="1"/>
    <row r="87748" s="1" customFormat="1"/>
    <row r="87749" s="1" customFormat="1"/>
    <row r="87750" s="1" customFormat="1"/>
    <row r="87751" s="1" customFormat="1"/>
    <row r="87752" s="1" customFormat="1"/>
    <row r="87753" s="1" customFormat="1"/>
    <row r="87754" s="1" customFormat="1"/>
    <row r="87755" s="1" customFormat="1"/>
    <row r="87756" s="1" customFormat="1"/>
    <row r="87757" s="1" customFormat="1"/>
    <row r="87758" s="1" customFormat="1"/>
    <row r="87759" s="1" customFormat="1"/>
    <row r="87760" s="1" customFormat="1"/>
    <row r="87761" s="1" customFormat="1"/>
    <row r="87762" s="1" customFormat="1"/>
    <row r="87763" s="1" customFormat="1"/>
    <row r="87764" s="1" customFormat="1"/>
    <row r="87765" s="1" customFormat="1"/>
    <row r="87766" s="1" customFormat="1"/>
    <row r="87767" s="1" customFormat="1"/>
    <row r="87768" s="1" customFormat="1"/>
    <row r="87769" s="1" customFormat="1"/>
    <row r="87770" s="1" customFormat="1"/>
    <row r="87771" s="1" customFormat="1"/>
    <row r="87772" s="1" customFormat="1"/>
    <row r="87773" s="1" customFormat="1"/>
    <row r="87774" s="1" customFormat="1"/>
    <row r="87775" s="1" customFormat="1"/>
    <row r="87776" s="1" customFormat="1"/>
    <row r="87777" s="1" customFormat="1"/>
    <row r="87778" s="1" customFormat="1"/>
    <row r="87779" s="1" customFormat="1"/>
    <row r="87780" s="1" customFormat="1"/>
    <row r="87781" s="1" customFormat="1"/>
    <row r="87782" s="1" customFormat="1"/>
    <row r="87783" s="1" customFormat="1"/>
    <row r="87784" s="1" customFormat="1"/>
    <row r="87785" s="1" customFormat="1"/>
    <row r="87786" s="1" customFormat="1"/>
    <row r="87787" s="1" customFormat="1"/>
    <row r="87788" s="1" customFormat="1"/>
    <row r="87789" s="1" customFormat="1"/>
    <row r="87790" s="1" customFormat="1"/>
    <row r="87791" s="1" customFormat="1"/>
    <row r="87792" s="1" customFormat="1"/>
    <row r="87793" s="1" customFormat="1"/>
    <row r="87794" s="1" customFormat="1"/>
    <row r="87795" s="1" customFormat="1"/>
    <row r="87796" s="1" customFormat="1"/>
    <row r="87797" s="1" customFormat="1"/>
    <row r="87798" s="1" customFormat="1"/>
    <row r="87799" s="1" customFormat="1"/>
    <row r="87800" s="1" customFormat="1"/>
    <row r="87801" s="1" customFormat="1"/>
    <row r="87802" s="1" customFormat="1"/>
    <row r="87803" s="1" customFormat="1"/>
    <row r="87804" s="1" customFormat="1"/>
    <row r="87805" s="1" customFormat="1"/>
    <row r="87806" s="1" customFormat="1"/>
    <row r="87807" s="1" customFormat="1"/>
    <row r="87808" s="1" customFormat="1"/>
    <row r="87809" s="1" customFormat="1"/>
    <row r="87810" s="1" customFormat="1"/>
    <row r="87811" s="1" customFormat="1"/>
    <row r="87812" s="1" customFormat="1"/>
    <row r="87813" s="1" customFormat="1"/>
    <row r="87814" s="1" customFormat="1"/>
    <row r="87815" s="1" customFormat="1"/>
    <row r="87816" s="1" customFormat="1"/>
    <row r="87817" s="1" customFormat="1"/>
    <row r="87818" s="1" customFormat="1"/>
    <row r="87819" s="1" customFormat="1"/>
    <row r="87820" s="1" customFormat="1"/>
    <row r="87821" s="1" customFormat="1"/>
    <row r="87822" s="1" customFormat="1"/>
    <row r="87823" s="1" customFormat="1"/>
    <row r="87824" s="1" customFormat="1"/>
    <row r="87825" s="1" customFormat="1"/>
    <row r="87826" s="1" customFormat="1"/>
    <row r="87827" s="1" customFormat="1"/>
    <row r="87828" s="1" customFormat="1"/>
    <row r="87829" s="1" customFormat="1"/>
    <row r="87830" s="1" customFormat="1"/>
    <row r="87831" s="1" customFormat="1"/>
    <row r="87832" s="1" customFormat="1"/>
    <row r="87833" s="1" customFormat="1"/>
    <row r="87834" s="1" customFormat="1"/>
    <row r="87835" s="1" customFormat="1"/>
    <row r="87836" s="1" customFormat="1"/>
    <row r="87837" s="1" customFormat="1"/>
    <row r="87838" s="1" customFormat="1"/>
    <row r="87839" s="1" customFormat="1"/>
    <row r="87840" s="1" customFormat="1"/>
    <row r="87841" s="1" customFormat="1"/>
    <row r="87842" s="1" customFormat="1"/>
    <row r="87843" s="1" customFormat="1"/>
    <row r="87844" s="1" customFormat="1"/>
    <row r="87845" s="1" customFormat="1"/>
    <row r="87846" s="1" customFormat="1"/>
    <row r="87847" s="1" customFormat="1"/>
    <row r="87848" s="1" customFormat="1"/>
    <row r="87849" s="1" customFormat="1"/>
    <row r="87850" s="1" customFormat="1"/>
    <row r="87851" s="1" customFormat="1"/>
    <row r="87852" s="1" customFormat="1"/>
    <row r="87853" s="1" customFormat="1"/>
    <row r="87854" s="1" customFormat="1"/>
    <row r="87855" s="1" customFormat="1"/>
    <row r="87856" s="1" customFormat="1"/>
    <row r="87857" s="1" customFormat="1"/>
    <row r="87858" s="1" customFormat="1"/>
    <row r="87859" s="1" customFormat="1"/>
    <row r="87860" s="1" customFormat="1"/>
    <row r="87861" s="1" customFormat="1"/>
    <row r="87862" s="1" customFormat="1"/>
    <row r="87863" s="1" customFormat="1"/>
    <row r="87864" s="1" customFormat="1"/>
    <row r="87865" s="1" customFormat="1"/>
    <row r="87866" s="1" customFormat="1"/>
    <row r="87867" s="1" customFormat="1"/>
    <row r="87868" s="1" customFormat="1"/>
    <row r="87869" s="1" customFormat="1"/>
    <row r="87870" s="1" customFormat="1"/>
    <row r="87871" s="1" customFormat="1"/>
    <row r="87872" s="1" customFormat="1"/>
    <row r="87873" s="1" customFormat="1"/>
    <row r="87874" s="1" customFormat="1"/>
    <row r="87875" s="1" customFormat="1"/>
    <row r="87876" s="1" customFormat="1"/>
    <row r="87877" s="1" customFormat="1"/>
    <row r="87878" s="1" customFormat="1"/>
    <row r="87879" s="1" customFormat="1"/>
    <row r="87880" s="1" customFormat="1"/>
    <row r="87881" s="1" customFormat="1"/>
    <row r="87882" s="1" customFormat="1"/>
    <row r="87883" s="1" customFormat="1"/>
    <row r="87884" s="1" customFormat="1"/>
    <row r="87885" s="1" customFormat="1"/>
    <row r="87886" s="1" customFormat="1"/>
    <row r="87887" s="1" customFormat="1"/>
    <row r="87888" s="1" customFormat="1"/>
    <row r="87889" s="1" customFormat="1"/>
    <row r="87890" s="1" customFormat="1"/>
    <row r="87891" s="1" customFormat="1"/>
    <row r="87892" s="1" customFormat="1"/>
    <row r="87893" s="1" customFormat="1"/>
    <row r="87894" s="1" customFormat="1"/>
    <row r="87895" s="1" customFormat="1"/>
    <row r="87896" s="1" customFormat="1"/>
    <row r="87897" s="1" customFormat="1"/>
    <row r="87898" s="1" customFormat="1"/>
    <row r="87899" s="1" customFormat="1"/>
    <row r="87900" s="1" customFormat="1"/>
    <row r="87901" s="1" customFormat="1"/>
    <row r="87902" s="1" customFormat="1"/>
    <row r="87903" s="1" customFormat="1"/>
    <row r="87904" s="1" customFormat="1"/>
    <row r="87905" s="1" customFormat="1"/>
    <row r="87906" s="1" customFormat="1"/>
    <row r="87907" s="1" customFormat="1"/>
    <row r="87908" s="1" customFormat="1"/>
    <row r="87909" s="1" customFormat="1"/>
    <row r="87910" s="1" customFormat="1"/>
    <row r="87911" s="1" customFormat="1"/>
    <row r="87912" s="1" customFormat="1"/>
    <row r="87913" s="1" customFormat="1"/>
    <row r="87914" s="1" customFormat="1"/>
    <row r="87915" s="1" customFormat="1"/>
    <row r="87916" s="1" customFormat="1"/>
    <row r="87917" s="1" customFormat="1"/>
    <row r="87918" s="1" customFormat="1"/>
    <row r="87919" s="1" customFormat="1"/>
    <row r="87920" s="1" customFormat="1"/>
    <row r="87921" s="1" customFormat="1"/>
    <row r="87922" s="1" customFormat="1"/>
    <row r="87923" s="1" customFormat="1"/>
    <row r="87924" s="1" customFormat="1"/>
    <row r="87925" s="1" customFormat="1"/>
    <row r="87926" s="1" customFormat="1"/>
    <row r="87927" s="1" customFormat="1"/>
    <row r="87928" s="1" customFormat="1"/>
    <row r="87929" s="1" customFormat="1"/>
    <row r="87930" s="1" customFormat="1"/>
    <row r="87931" s="1" customFormat="1"/>
    <row r="87932" s="1" customFormat="1"/>
    <row r="87933" s="1" customFormat="1"/>
    <row r="87934" s="1" customFormat="1"/>
    <row r="87935" s="1" customFormat="1"/>
    <row r="87936" s="1" customFormat="1"/>
    <row r="87937" s="1" customFormat="1"/>
    <row r="87938" s="1" customFormat="1"/>
    <row r="87939" s="1" customFormat="1"/>
    <row r="87940" s="1" customFormat="1"/>
    <row r="87941" s="1" customFormat="1"/>
    <row r="87942" s="1" customFormat="1"/>
    <row r="87943" s="1" customFormat="1"/>
    <row r="87944" s="1" customFormat="1"/>
    <row r="87945" s="1" customFormat="1"/>
    <row r="87946" s="1" customFormat="1"/>
    <row r="87947" s="1" customFormat="1"/>
    <row r="87948" s="1" customFormat="1"/>
    <row r="87949" s="1" customFormat="1"/>
    <row r="87950" s="1" customFormat="1"/>
    <row r="87951" s="1" customFormat="1"/>
    <row r="87952" s="1" customFormat="1"/>
    <row r="87953" s="1" customFormat="1"/>
    <row r="87954" s="1" customFormat="1"/>
    <row r="87955" s="1" customFormat="1"/>
    <row r="87956" s="1" customFormat="1"/>
    <row r="87957" s="1" customFormat="1"/>
    <row r="87958" s="1" customFormat="1"/>
    <row r="87959" s="1" customFormat="1"/>
    <row r="87960" s="1" customFormat="1"/>
    <row r="87961" s="1" customFormat="1"/>
    <row r="87962" s="1" customFormat="1"/>
    <row r="87963" s="1" customFormat="1"/>
    <row r="87964" s="1" customFormat="1"/>
    <row r="87965" s="1" customFormat="1"/>
    <row r="87966" s="1" customFormat="1"/>
    <row r="87967" s="1" customFormat="1"/>
    <row r="87968" s="1" customFormat="1"/>
    <row r="87969" s="1" customFormat="1"/>
    <row r="87970" s="1" customFormat="1"/>
    <row r="87971" s="1" customFormat="1"/>
    <row r="87972" s="1" customFormat="1"/>
    <row r="87973" s="1" customFormat="1"/>
    <row r="87974" s="1" customFormat="1"/>
    <row r="87975" s="1" customFormat="1"/>
    <row r="87976" s="1" customFormat="1"/>
    <row r="87977" s="1" customFormat="1"/>
    <row r="87978" s="1" customFormat="1"/>
    <row r="87979" s="1" customFormat="1"/>
    <row r="87980" s="1" customFormat="1"/>
    <row r="87981" s="1" customFormat="1"/>
    <row r="87982" s="1" customFormat="1"/>
    <row r="87983" s="1" customFormat="1"/>
    <row r="87984" s="1" customFormat="1"/>
    <row r="87985" s="1" customFormat="1"/>
    <row r="87986" s="1" customFormat="1"/>
    <row r="87987" s="1" customFormat="1"/>
    <row r="87988" s="1" customFormat="1"/>
    <row r="87989" s="1" customFormat="1"/>
    <row r="87990" s="1" customFormat="1"/>
    <row r="87991" s="1" customFormat="1"/>
    <row r="87992" s="1" customFormat="1"/>
    <row r="87993" s="1" customFormat="1"/>
    <row r="87994" s="1" customFormat="1"/>
    <row r="87995" s="1" customFormat="1"/>
    <row r="87996" s="1" customFormat="1"/>
    <row r="87997" s="1" customFormat="1"/>
    <row r="87998" s="1" customFormat="1"/>
    <row r="87999" s="1" customFormat="1"/>
    <row r="88000" s="1" customFormat="1"/>
    <row r="88001" s="1" customFormat="1"/>
    <row r="88002" s="1" customFormat="1"/>
    <row r="88003" s="1" customFormat="1"/>
    <row r="88004" s="1" customFormat="1"/>
    <row r="88005" s="1" customFormat="1"/>
    <row r="88006" s="1" customFormat="1"/>
    <row r="88007" s="1" customFormat="1"/>
    <row r="88008" s="1" customFormat="1"/>
    <row r="88009" s="1" customFormat="1"/>
    <row r="88010" s="1" customFormat="1"/>
    <row r="88011" s="1" customFormat="1"/>
    <row r="88012" s="1" customFormat="1"/>
    <row r="88013" s="1" customFormat="1"/>
    <row r="88014" s="1" customFormat="1"/>
    <row r="88015" s="1" customFormat="1"/>
    <row r="88016" s="1" customFormat="1"/>
    <row r="88017" s="1" customFormat="1"/>
    <row r="88018" s="1" customFormat="1"/>
    <row r="88019" s="1" customFormat="1"/>
    <row r="88020" s="1" customFormat="1"/>
    <row r="88021" s="1" customFormat="1"/>
    <row r="88022" s="1" customFormat="1"/>
    <row r="88023" s="1" customFormat="1"/>
    <row r="88024" s="1" customFormat="1"/>
    <row r="88025" s="1" customFormat="1"/>
    <row r="88026" s="1" customFormat="1"/>
    <row r="88027" s="1" customFormat="1"/>
    <row r="88028" s="1" customFormat="1"/>
    <row r="88029" s="1" customFormat="1"/>
    <row r="88030" s="1" customFormat="1"/>
    <row r="88031" s="1" customFormat="1"/>
    <row r="88032" s="1" customFormat="1"/>
    <row r="88033" s="1" customFormat="1"/>
    <row r="88034" s="1" customFormat="1"/>
    <row r="88035" s="1" customFormat="1"/>
    <row r="88036" s="1" customFormat="1"/>
    <row r="88037" s="1" customFormat="1"/>
    <row r="88038" s="1" customFormat="1"/>
    <row r="88039" s="1" customFormat="1"/>
    <row r="88040" s="1" customFormat="1"/>
    <row r="88041" s="1" customFormat="1"/>
    <row r="88042" s="1" customFormat="1"/>
    <row r="88043" s="1" customFormat="1"/>
    <row r="88044" s="1" customFormat="1"/>
    <row r="88045" s="1" customFormat="1"/>
    <row r="88046" s="1" customFormat="1"/>
    <row r="88047" s="1" customFormat="1"/>
    <row r="88048" s="1" customFormat="1"/>
    <row r="88049" s="1" customFormat="1"/>
    <row r="88050" s="1" customFormat="1"/>
    <row r="88051" s="1" customFormat="1"/>
    <row r="88052" s="1" customFormat="1"/>
    <row r="88053" s="1" customFormat="1"/>
    <row r="88054" s="1" customFormat="1"/>
    <row r="88055" s="1" customFormat="1"/>
    <row r="88056" s="1" customFormat="1"/>
    <row r="88057" s="1" customFormat="1"/>
    <row r="88058" s="1" customFormat="1"/>
    <row r="88059" s="1" customFormat="1"/>
    <row r="88060" s="1" customFormat="1"/>
    <row r="88061" s="1" customFormat="1"/>
    <row r="88062" s="1" customFormat="1"/>
    <row r="88063" s="1" customFormat="1"/>
    <row r="88064" s="1" customFormat="1"/>
    <row r="88065" s="1" customFormat="1"/>
    <row r="88066" s="1" customFormat="1"/>
    <row r="88067" s="1" customFormat="1"/>
    <row r="88068" s="1" customFormat="1"/>
    <row r="88069" s="1" customFormat="1"/>
    <row r="88070" s="1" customFormat="1"/>
    <row r="88071" s="1" customFormat="1"/>
    <row r="88072" s="1" customFormat="1"/>
    <row r="88073" s="1" customFormat="1"/>
    <row r="88074" s="1" customFormat="1"/>
    <row r="88075" s="1" customFormat="1"/>
    <row r="88076" s="1" customFormat="1"/>
    <row r="88077" s="1" customFormat="1"/>
    <row r="88078" s="1" customFormat="1"/>
    <row r="88079" s="1" customFormat="1"/>
    <row r="88080" s="1" customFormat="1"/>
    <row r="88081" s="1" customFormat="1"/>
    <row r="88082" s="1" customFormat="1"/>
    <row r="88083" s="1" customFormat="1"/>
    <row r="88084" s="1" customFormat="1"/>
    <row r="88085" s="1" customFormat="1"/>
    <row r="88086" s="1" customFormat="1"/>
    <row r="88087" s="1" customFormat="1"/>
    <row r="88088" s="1" customFormat="1"/>
    <row r="88089" s="1" customFormat="1"/>
    <row r="88090" s="1" customFormat="1"/>
    <row r="88091" s="1" customFormat="1"/>
    <row r="88092" s="1" customFormat="1"/>
    <row r="88093" s="1" customFormat="1"/>
    <row r="88094" s="1" customFormat="1"/>
    <row r="88095" s="1" customFormat="1"/>
    <row r="88096" s="1" customFormat="1"/>
    <row r="88097" s="1" customFormat="1"/>
    <row r="88098" s="1" customFormat="1"/>
    <row r="88099" s="1" customFormat="1"/>
    <row r="88100" s="1" customFormat="1"/>
    <row r="88101" s="1" customFormat="1"/>
    <row r="88102" s="1" customFormat="1"/>
    <row r="88103" s="1" customFormat="1"/>
    <row r="88104" s="1" customFormat="1"/>
    <row r="88105" s="1" customFormat="1"/>
    <row r="88106" s="1" customFormat="1"/>
    <row r="88107" s="1" customFormat="1"/>
    <row r="88108" s="1" customFormat="1"/>
    <row r="88109" s="1" customFormat="1"/>
    <row r="88110" s="1" customFormat="1"/>
    <row r="88111" s="1" customFormat="1"/>
    <row r="88112" s="1" customFormat="1"/>
    <row r="88113" s="1" customFormat="1"/>
    <row r="88114" s="1" customFormat="1"/>
    <row r="88115" s="1" customFormat="1"/>
    <row r="88116" s="1" customFormat="1"/>
    <row r="88117" s="1" customFormat="1"/>
    <row r="88118" s="1" customFormat="1"/>
    <row r="88119" s="1" customFormat="1"/>
    <row r="88120" s="1" customFormat="1"/>
    <row r="88121" s="1" customFormat="1"/>
    <row r="88122" s="1" customFormat="1"/>
    <row r="88123" s="1" customFormat="1"/>
    <row r="88124" s="1" customFormat="1"/>
    <row r="88125" s="1" customFormat="1"/>
    <row r="88126" s="1" customFormat="1"/>
    <row r="88127" s="1" customFormat="1"/>
    <row r="88128" s="1" customFormat="1"/>
    <row r="88129" s="1" customFormat="1"/>
    <row r="88130" s="1" customFormat="1"/>
    <row r="88131" s="1" customFormat="1"/>
    <row r="88132" s="1" customFormat="1"/>
    <row r="88133" s="1" customFormat="1"/>
    <row r="88134" s="1" customFormat="1"/>
    <row r="88135" s="1" customFormat="1"/>
    <row r="88136" s="1" customFormat="1"/>
    <row r="88137" s="1" customFormat="1"/>
    <row r="88138" s="1" customFormat="1"/>
    <row r="88139" s="1" customFormat="1"/>
    <row r="88140" s="1" customFormat="1"/>
    <row r="88141" s="1" customFormat="1"/>
    <row r="88142" s="1" customFormat="1"/>
    <row r="88143" s="1" customFormat="1"/>
    <row r="88144" s="1" customFormat="1"/>
    <row r="88145" s="1" customFormat="1"/>
    <row r="88146" s="1" customFormat="1"/>
    <row r="88147" s="1" customFormat="1"/>
    <row r="88148" s="1" customFormat="1"/>
    <row r="88149" s="1" customFormat="1"/>
    <row r="88150" s="1" customFormat="1"/>
    <row r="88151" s="1" customFormat="1"/>
    <row r="88152" s="1" customFormat="1"/>
    <row r="88153" s="1" customFormat="1"/>
    <row r="88154" s="1" customFormat="1"/>
    <row r="88155" s="1" customFormat="1"/>
    <row r="88156" s="1" customFormat="1"/>
    <row r="88157" s="1" customFormat="1"/>
    <row r="88158" s="1" customFormat="1"/>
    <row r="88159" s="1" customFormat="1"/>
    <row r="88160" s="1" customFormat="1"/>
    <row r="88161" s="1" customFormat="1"/>
    <row r="88162" s="1" customFormat="1"/>
    <row r="88163" s="1" customFormat="1"/>
    <row r="88164" s="1" customFormat="1"/>
    <row r="88165" s="1" customFormat="1"/>
    <row r="88166" s="1" customFormat="1"/>
    <row r="88167" s="1" customFormat="1"/>
    <row r="88168" s="1" customFormat="1"/>
    <row r="88169" s="1" customFormat="1"/>
    <row r="88170" s="1" customFormat="1"/>
    <row r="88171" s="1" customFormat="1"/>
    <row r="88172" s="1" customFormat="1"/>
    <row r="88173" s="1" customFormat="1"/>
    <row r="88174" s="1" customFormat="1"/>
    <row r="88175" s="1" customFormat="1"/>
    <row r="88176" s="1" customFormat="1"/>
    <row r="88177" s="1" customFormat="1"/>
    <row r="88178" s="1" customFormat="1"/>
    <row r="88179" s="1" customFormat="1"/>
    <row r="88180" s="1" customFormat="1"/>
    <row r="88181" s="1" customFormat="1"/>
    <row r="88182" s="1" customFormat="1"/>
    <row r="88183" s="1" customFormat="1"/>
    <row r="88184" s="1" customFormat="1"/>
    <row r="88185" s="1" customFormat="1"/>
    <row r="88186" s="1" customFormat="1"/>
    <row r="88187" s="1" customFormat="1"/>
    <row r="88188" s="1" customFormat="1"/>
    <row r="88189" s="1" customFormat="1"/>
    <row r="88190" s="1" customFormat="1"/>
    <row r="88191" s="1" customFormat="1"/>
    <row r="88192" s="1" customFormat="1"/>
    <row r="88193" s="1" customFormat="1"/>
    <row r="88194" s="1" customFormat="1"/>
    <row r="88195" s="1" customFormat="1"/>
    <row r="88196" s="1" customFormat="1"/>
    <row r="88197" s="1" customFormat="1"/>
    <row r="88198" s="1" customFormat="1"/>
    <row r="88199" s="1" customFormat="1"/>
    <row r="88200" s="1" customFormat="1"/>
    <row r="88201" s="1" customFormat="1"/>
    <row r="88202" s="1" customFormat="1"/>
    <row r="88203" s="1" customFormat="1"/>
    <row r="88204" s="1" customFormat="1"/>
    <row r="88205" s="1" customFormat="1"/>
    <row r="88206" s="1" customFormat="1"/>
    <row r="88207" s="1" customFormat="1"/>
    <row r="88208" s="1" customFormat="1"/>
    <row r="88209" s="1" customFormat="1"/>
    <row r="88210" s="1" customFormat="1"/>
    <row r="88211" s="1" customFormat="1"/>
    <row r="88212" s="1" customFormat="1"/>
    <row r="88213" s="1" customFormat="1"/>
    <row r="88214" s="1" customFormat="1"/>
    <row r="88215" s="1" customFormat="1"/>
    <row r="88216" s="1" customFormat="1"/>
    <row r="88217" s="1" customFormat="1"/>
    <row r="88218" s="1" customFormat="1"/>
    <row r="88219" s="1" customFormat="1"/>
    <row r="88220" s="1" customFormat="1"/>
    <row r="88221" s="1" customFormat="1"/>
    <row r="88222" s="1" customFormat="1"/>
    <row r="88223" s="1" customFormat="1"/>
    <row r="88224" s="1" customFormat="1"/>
    <row r="88225" s="1" customFormat="1"/>
    <row r="88226" s="1" customFormat="1"/>
    <row r="88227" s="1" customFormat="1"/>
    <row r="88228" s="1" customFormat="1"/>
    <row r="88229" s="1" customFormat="1"/>
    <row r="88230" s="1" customFormat="1"/>
    <row r="88231" s="1" customFormat="1"/>
    <row r="88232" s="1" customFormat="1"/>
    <row r="88233" s="1" customFormat="1"/>
    <row r="88234" s="1" customFormat="1"/>
    <row r="88235" s="1" customFormat="1"/>
    <row r="88236" s="1" customFormat="1"/>
    <row r="88237" s="1" customFormat="1"/>
    <row r="88238" s="1" customFormat="1"/>
    <row r="88239" s="1" customFormat="1"/>
    <row r="88240" s="1" customFormat="1"/>
    <row r="88241" s="1" customFormat="1"/>
    <row r="88242" s="1" customFormat="1"/>
    <row r="88243" s="1" customFormat="1"/>
    <row r="88244" s="1" customFormat="1"/>
    <row r="88245" s="1" customFormat="1"/>
    <row r="88246" s="1" customFormat="1"/>
    <row r="88247" s="1" customFormat="1"/>
    <row r="88248" s="1" customFormat="1"/>
    <row r="88249" s="1" customFormat="1"/>
    <row r="88250" s="1" customFormat="1"/>
    <row r="88251" s="1" customFormat="1"/>
    <row r="88252" s="1" customFormat="1"/>
    <row r="88253" s="1" customFormat="1"/>
    <row r="88254" s="1" customFormat="1"/>
    <row r="88255" s="1" customFormat="1"/>
    <row r="88256" s="1" customFormat="1"/>
    <row r="88257" s="1" customFormat="1"/>
    <row r="88258" s="1" customFormat="1"/>
    <row r="88259" s="1" customFormat="1"/>
    <row r="88260" s="1" customFormat="1"/>
    <row r="88261" s="1" customFormat="1"/>
    <row r="88262" s="1" customFormat="1"/>
    <row r="88263" s="1" customFormat="1"/>
    <row r="88264" s="1" customFormat="1"/>
    <row r="88265" s="1" customFormat="1"/>
    <row r="88266" s="1" customFormat="1"/>
    <row r="88267" s="1" customFormat="1"/>
    <row r="88268" s="1" customFormat="1"/>
    <row r="88269" s="1" customFormat="1"/>
    <row r="88270" s="1" customFormat="1"/>
    <row r="88271" s="1" customFormat="1"/>
    <row r="88272" s="1" customFormat="1"/>
    <row r="88273" s="1" customFormat="1"/>
    <row r="88274" s="1" customFormat="1"/>
    <row r="88275" s="1" customFormat="1"/>
    <row r="88276" s="1" customFormat="1"/>
    <row r="88277" s="1" customFormat="1"/>
    <row r="88278" s="1" customFormat="1"/>
    <row r="88279" s="1" customFormat="1"/>
    <row r="88280" s="1" customFormat="1"/>
    <row r="88281" s="1" customFormat="1"/>
    <row r="88282" s="1" customFormat="1"/>
    <row r="88283" s="1" customFormat="1"/>
    <row r="88284" s="1" customFormat="1"/>
    <row r="88285" s="1" customFormat="1"/>
    <row r="88286" s="1" customFormat="1"/>
    <row r="88287" s="1" customFormat="1"/>
    <row r="88288" s="1" customFormat="1"/>
    <row r="88289" s="1" customFormat="1"/>
    <row r="88290" s="1" customFormat="1"/>
    <row r="88291" s="1" customFormat="1"/>
    <row r="88292" s="1" customFormat="1"/>
    <row r="88293" s="1" customFormat="1"/>
    <row r="88294" s="1" customFormat="1"/>
    <row r="88295" s="1" customFormat="1"/>
    <row r="88296" s="1" customFormat="1"/>
    <row r="88297" s="1" customFormat="1"/>
    <row r="88298" s="1" customFormat="1"/>
    <row r="88299" s="1" customFormat="1"/>
    <row r="88300" s="1" customFormat="1"/>
    <row r="88301" s="1" customFormat="1"/>
    <row r="88302" s="1" customFormat="1"/>
    <row r="88303" s="1" customFormat="1"/>
    <row r="88304" s="1" customFormat="1"/>
    <row r="88305" s="1" customFormat="1"/>
    <row r="88306" s="1" customFormat="1"/>
    <row r="88307" s="1" customFormat="1"/>
    <row r="88308" s="1" customFormat="1"/>
    <row r="88309" s="1" customFormat="1"/>
    <row r="88310" s="1" customFormat="1"/>
    <row r="88311" s="1" customFormat="1"/>
    <row r="88312" s="1" customFormat="1"/>
    <row r="88313" s="1" customFormat="1"/>
    <row r="88314" s="1" customFormat="1"/>
    <row r="88315" s="1" customFormat="1"/>
    <row r="88316" s="1" customFormat="1"/>
    <row r="88317" s="1" customFormat="1"/>
    <row r="88318" s="1" customFormat="1"/>
    <row r="88319" s="1" customFormat="1"/>
    <row r="88320" s="1" customFormat="1"/>
    <row r="88321" s="1" customFormat="1"/>
    <row r="88322" s="1" customFormat="1"/>
    <row r="88323" s="1" customFormat="1"/>
    <row r="88324" s="1" customFormat="1"/>
    <row r="88325" s="1" customFormat="1"/>
    <row r="88326" s="1" customFormat="1"/>
    <row r="88327" s="1" customFormat="1"/>
    <row r="88328" s="1" customFormat="1"/>
    <row r="88329" s="1" customFormat="1"/>
    <row r="88330" s="1" customFormat="1"/>
    <row r="88331" s="1" customFormat="1"/>
    <row r="88332" s="1" customFormat="1"/>
    <row r="88333" s="1" customFormat="1"/>
    <row r="88334" s="1" customFormat="1"/>
    <row r="88335" s="1" customFormat="1"/>
    <row r="88336" s="1" customFormat="1"/>
    <row r="88337" s="1" customFormat="1"/>
    <row r="88338" s="1" customFormat="1"/>
    <row r="88339" s="1" customFormat="1"/>
    <row r="88340" s="1" customFormat="1"/>
    <row r="88341" s="1" customFormat="1"/>
    <row r="88342" s="1" customFormat="1"/>
    <row r="88343" s="1" customFormat="1"/>
    <row r="88344" s="1" customFormat="1"/>
    <row r="88345" s="1" customFormat="1"/>
    <row r="88346" s="1" customFormat="1"/>
    <row r="88347" s="1" customFormat="1"/>
    <row r="88348" s="1" customFormat="1"/>
    <row r="88349" s="1" customFormat="1"/>
    <row r="88350" s="1" customFormat="1"/>
    <row r="88351" s="1" customFormat="1"/>
    <row r="88352" s="1" customFormat="1"/>
    <row r="88353" s="1" customFormat="1"/>
    <row r="88354" s="1" customFormat="1"/>
    <row r="88355" s="1" customFormat="1"/>
    <row r="88356" s="1" customFormat="1"/>
    <row r="88357" s="1" customFormat="1"/>
    <row r="88358" s="1" customFormat="1"/>
    <row r="88359" s="1" customFormat="1"/>
    <row r="88360" s="1" customFormat="1"/>
    <row r="88361" s="1" customFormat="1"/>
    <row r="88362" s="1" customFormat="1"/>
    <row r="88363" s="1" customFormat="1"/>
    <row r="88364" s="1" customFormat="1"/>
    <row r="88365" s="1" customFormat="1"/>
    <row r="88366" s="1" customFormat="1"/>
    <row r="88367" s="1" customFormat="1"/>
    <row r="88368" s="1" customFormat="1"/>
    <row r="88369" s="1" customFormat="1"/>
    <row r="88370" s="1" customFormat="1"/>
    <row r="88371" s="1" customFormat="1"/>
    <row r="88372" s="1" customFormat="1"/>
    <row r="88373" s="1" customFormat="1"/>
    <row r="88374" s="1" customFormat="1"/>
    <row r="88375" s="1" customFormat="1"/>
    <row r="88376" s="1" customFormat="1"/>
    <row r="88377" s="1" customFormat="1"/>
    <row r="88378" s="1" customFormat="1"/>
    <row r="88379" s="1" customFormat="1"/>
    <row r="88380" s="1" customFormat="1"/>
    <row r="88381" s="1" customFormat="1"/>
    <row r="88382" s="1" customFormat="1"/>
    <row r="88383" s="1" customFormat="1"/>
    <row r="88384" s="1" customFormat="1"/>
    <row r="88385" s="1" customFormat="1"/>
    <row r="88386" s="1" customFormat="1"/>
    <row r="88387" s="1" customFormat="1"/>
    <row r="88388" s="1" customFormat="1"/>
    <row r="88389" s="1" customFormat="1"/>
    <row r="88390" s="1" customFormat="1"/>
    <row r="88391" s="1" customFormat="1"/>
    <row r="88392" s="1" customFormat="1"/>
    <row r="88393" s="1" customFormat="1"/>
    <row r="88394" s="1" customFormat="1"/>
    <row r="88395" s="1" customFormat="1"/>
    <row r="88396" s="1" customFormat="1"/>
    <row r="88397" s="1" customFormat="1"/>
    <row r="88398" s="1" customFormat="1"/>
    <row r="88399" s="1" customFormat="1"/>
    <row r="88400" s="1" customFormat="1"/>
    <row r="88401" s="1" customFormat="1"/>
    <row r="88402" s="1" customFormat="1"/>
    <row r="88403" s="1" customFormat="1"/>
    <row r="88404" s="1" customFormat="1"/>
    <row r="88405" s="1" customFormat="1"/>
    <row r="88406" s="1" customFormat="1"/>
    <row r="88407" s="1" customFormat="1"/>
    <row r="88408" s="1" customFormat="1"/>
    <row r="88409" s="1" customFormat="1"/>
    <row r="88410" s="1" customFormat="1"/>
    <row r="88411" s="1" customFormat="1"/>
    <row r="88412" s="1" customFormat="1"/>
    <row r="88413" s="1" customFormat="1"/>
    <row r="88414" s="1" customFormat="1"/>
    <row r="88415" s="1" customFormat="1"/>
    <row r="88416" s="1" customFormat="1"/>
    <row r="88417" s="1" customFormat="1"/>
    <row r="88418" s="1" customFormat="1"/>
    <row r="88419" s="1" customFormat="1"/>
    <row r="88420" s="1" customFormat="1"/>
    <row r="88421" s="1" customFormat="1"/>
    <row r="88422" s="1" customFormat="1"/>
    <row r="88423" s="1" customFormat="1"/>
    <row r="88424" s="1" customFormat="1"/>
    <row r="88425" s="1" customFormat="1"/>
    <row r="88426" s="1" customFormat="1"/>
    <row r="88427" s="1" customFormat="1"/>
    <row r="88428" s="1" customFormat="1"/>
    <row r="88429" s="1" customFormat="1"/>
    <row r="88430" s="1" customFormat="1"/>
    <row r="88431" s="1" customFormat="1"/>
    <row r="88432" s="1" customFormat="1"/>
    <row r="88433" s="1" customFormat="1"/>
    <row r="88434" s="1" customFormat="1"/>
    <row r="88435" s="1" customFormat="1"/>
    <row r="88436" s="1" customFormat="1"/>
    <row r="88437" s="1" customFormat="1"/>
    <row r="88438" s="1" customFormat="1"/>
    <row r="88439" s="1" customFormat="1"/>
    <row r="88440" s="1" customFormat="1"/>
    <row r="88441" s="1" customFormat="1"/>
    <row r="88442" s="1" customFormat="1"/>
    <row r="88443" s="1" customFormat="1"/>
    <row r="88444" s="1" customFormat="1"/>
    <row r="88445" s="1" customFormat="1"/>
    <row r="88446" s="1" customFormat="1"/>
    <row r="88447" s="1" customFormat="1"/>
    <row r="88448" s="1" customFormat="1"/>
    <row r="88449" s="1" customFormat="1"/>
    <row r="88450" s="1" customFormat="1"/>
    <row r="88451" s="1" customFormat="1"/>
    <row r="88452" s="1" customFormat="1"/>
    <row r="88453" s="1" customFormat="1"/>
    <row r="88454" s="1" customFormat="1"/>
    <row r="88455" s="1" customFormat="1"/>
    <row r="88456" s="1" customFormat="1"/>
    <row r="88457" s="1" customFormat="1"/>
    <row r="88458" s="1" customFormat="1"/>
    <row r="88459" s="1" customFormat="1"/>
    <row r="88460" s="1" customFormat="1"/>
    <row r="88461" s="1" customFormat="1"/>
    <row r="88462" s="1" customFormat="1"/>
    <row r="88463" s="1" customFormat="1"/>
    <row r="88464" s="1" customFormat="1"/>
    <row r="88465" s="1" customFormat="1"/>
    <row r="88466" s="1" customFormat="1"/>
    <row r="88467" s="1" customFormat="1"/>
    <row r="88468" s="1" customFormat="1"/>
    <row r="88469" s="1" customFormat="1"/>
    <row r="88470" s="1" customFormat="1"/>
    <row r="88471" s="1" customFormat="1"/>
    <row r="88472" s="1" customFormat="1"/>
    <row r="88473" s="1" customFormat="1"/>
    <row r="88474" s="1" customFormat="1"/>
    <row r="88475" s="1" customFormat="1"/>
    <row r="88476" s="1" customFormat="1"/>
    <row r="88477" s="1" customFormat="1"/>
    <row r="88478" s="1" customFormat="1"/>
    <row r="88479" s="1" customFormat="1"/>
    <row r="88480" s="1" customFormat="1"/>
    <row r="88481" s="1" customFormat="1"/>
    <row r="88482" s="1" customFormat="1"/>
    <row r="88483" s="1" customFormat="1"/>
    <row r="88484" s="1" customFormat="1"/>
    <row r="88485" s="1" customFormat="1"/>
    <row r="88486" s="1" customFormat="1"/>
    <row r="88487" s="1" customFormat="1"/>
    <row r="88488" s="1" customFormat="1"/>
    <row r="88489" s="1" customFormat="1"/>
    <row r="88490" s="1" customFormat="1"/>
    <row r="88491" s="1" customFormat="1"/>
    <row r="88492" s="1" customFormat="1"/>
    <row r="88493" s="1" customFormat="1"/>
    <row r="88494" s="1" customFormat="1"/>
    <row r="88495" s="1" customFormat="1"/>
    <row r="88496" s="1" customFormat="1"/>
    <row r="88497" s="1" customFormat="1"/>
    <row r="88498" s="1" customFormat="1"/>
    <row r="88499" s="1" customFormat="1"/>
    <row r="88500" s="1" customFormat="1"/>
    <row r="88501" s="1" customFormat="1"/>
    <row r="88502" s="1" customFormat="1"/>
    <row r="88503" s="1" customFormat="1"/>
    <row r="88504" s="1" customFormat="1"/>
    <row r="88505" s="1" customFormat="1"/>
    <row r="88506" s="1" customFormat="1"/>
    <row r="88507" s="1" customFormat="1"/>
    <row r="88508" s="1" customFormat="1"/>
    <row r="88509" s="1" customFormat="1"/>
    <row r="88510" s="1" customFormat="1"/>
    <row r="88511" s="1" customFormat="1"/>
    <row r="88512" s="1" customFormat="1"/>
    <row r="88513" s="1" customFormat="1"/>
    <row r="88514" s="1" customFormat="1"/>
    <row r="88515" s="1" customFormat="1"/>
    <row r="88516" s="1" customFormat="1"/>
    <row r="88517" s="1" customFormat="1"/>
    <row r="88518" s="1" customFormat="1"/>
    <row r="88519" s="1" customFormat="1"/>
    <row r="88520" s="1" customFormat="1"/>
    <row r="88521" s="1" customFormat="1"/>
    <row r="88522" s="1" customFormat="1"/>
    <row r="88523" s="1" customFormat="1"/>
    <row r="88524" s="1" customFormat="1"/>
    <row r="88525" s="1" customFormat="1"/>
    <row r="88526" s="1" customFormat="1"/>
    <row r="88527" s="1" customFormat="1"/>
    <row r="88528" s="1" customFormat="1"/>
    <row r="88529" s="1" customFormat="1"/>
    <row r="88530" s="1" customFormat="1"/>
    <row r="88531" s="1" customFormat="1"/>
    <row r="88532" s="1" customFormat="1"/>
    <row r="88533" s="1" customFormat="1"/>
    <row r="88534" s="1" customFormat="1"/>
    <row r="88535" s="1" customFormat="1"/>
    <row r="88536" s="1" customFormat="1"/>
    <row r="88537" s="1" customFormat="1"/>
    <row r="88538" s="1" customFormat="1"/>
    <row r="88539" s="1" customFormat="1"/>
    <row r="88540" s="1" customFormat="1"/>
    <row r="88541" s="1" customFormat="1"/>
    <row r="88542" s="1" customFormat="1"/>
    <row r="88543" s="1" customFormat="1"/>
    <row r="88544" s="1" customFormat="1"/>
    <row r="88545" s="1" customFormat="1"/>
    <row r="88546" s="1" customFormat="1"/>
    <row r="88547" s="1" customFormat="1"/>
    <row r="88548" s="1" customFormat="1"/>
    <row r="88549" s="1" customFormat="1"/>
    <row r="88550" s="1" customFormat="1"/>
    <row r="88551" s="1" customFormat="1"/>
    <row r="88552" s="1" customFormat="1"/>
    <row r="88553" s="1" customFormat="1"/>
    <row r="88554" s="1" customFormat="1"/>
    <row r="88555" s="1" customFormat="1"/>
    <row r="88556" s="1" customFormat="1"/>
    <row r="88557" s="1" customFormat="1"/>
    <row r="88558" s="1" customFormat="1"/>
    <row r="88559" s="1" customFormat="1"/>
    <row r="88560" s="1" customFormat="1"/>
    <row r="88561" s="1" customFormat="1"/>
    <row r="88562" s="1" customFormat="1"/>
    <row r="88563" s="1" customFormat="1"/>
    <row r="88564" s="1" customFormat="1"/>
    <row r="88565" s="1" customFormat="1"/>
    <row r="88566" s="1" customFormat="1"/>
    <row r="88567" s="1" customFormat="1"/>
    <row r="88568" s="1" customFormat="1"/>
    <row r="88569" s="1" customFormat="1"/>
    <row r="88570" s="1" customFormat="1"/>
    <row r="88571" s="1" customFormat="1"/>
    <row r="88572" s="1" customFormat="1"/>
    <row r="88573" s="1" customFormat="1"/>
    <row r="88574" s="1" customFormat="1"/>
    <row r="88575" s="1" customFormat="1"/>
    <row r="88576" s="1" customFormat="1"/>
    <row r="88577" s="1" customFormat="1"/>
    <row r="88578" s="1" customFormat="1"/>
    <row r="88579" s="1" customFormat="1"/>
    <row r="88580" s="1" customFormat="1"/>
    <row r="88581" s="1" customFormat="1"/>
    <row r="88582" s="1" customFormat="1"/>
    <row r="88583" s="1" customFormat="1"/>
    <row r="88584" s="1" customFormat="1"/>
    <row r="88585" s="1" customFormat="1"/>
    <row r="88586" s="1" customFormat="1"/>
    <row r="88587" s="1" customFormat="1"/>
    <row r="88588" s="1" customFormat="1"/>
    <row r="88589" s="1" customFormat="1"/>
    <row r="88590" s="1" customFormat="1"/>
    <row r="88591" s="1" customFormat="1"/>
    <row r="88592" s="1" customFormat="1"/>
    <row r="88593" s="1" customFormat="1"/>
    <row r="88594" s="1" customFormat="1"/>
    <row r="88595" s="1" customFormat="1"/>
    <row r="88596" s="1" customFormat="1"/>
    <row r="88597" s="1" customFormat="1"/>
    <row r="88598" s="1" customFormat="1"/>
    <row r="88599" s="1" customFormat="1"/>
    <row r="88600" s="1" customFormat="1"/>
    <row r="88601" s="1" customFormat="1"/>
    <row r="88602" s="1" customFormat="1"/>
    <row r="88603" s="1" customFormat="1"/>
    <row r="88604" s="1" customFormat="1"/>
    <row r="88605" s="1" customFormat="1"/>
    <row r="88606" s="1" customFormat="1"/>
    <row r="88607" s="1" customFormat="1"/>
    <row r="88608" s="1" customFormat="1"/>
    <row r="88609" s="1" customFormat="1"/>
    <row r="88610" s="1" customFormat="1"/>
    <row r="88611" s="1" customFormat="1"/>
    <row r="88612" s="1" customFormat="1"/>
    <row r="88613" s="1" customFormat="1"/>
    <row r="88614" s="1" customFormat="1"/>
    <row r="88615" s="1" customFormat="1"/>
    <row r="88616" s="1" customFormat="1"/>
    <row r="88617" s="1" customFormat="1"/>
    <row r="88618" s="1" customFormat="1"/>
    <row r="88619" s="1" customFormat="1"/>
    <row r="88620" s="1" customFormat="1"/>
    <row r="88621" s="1" customFormat="1"/>
    <row r="88622" s="1" customFormat="1"/>
    <row r="88623" s="1" customFormat="1"/>
    <row r="88624" s="1" customFormat="1"/>
    <row r="88625" s="1" customFormat="1"/>
    <row r="88626" s="1" customFormat="1"/>
    <row r="88627" s="1" customFormat="1"/>
    <row r="88628" s="1" customFormat="1"/>
    <row r="88629" s="1" customFormat="1"/>
    <row r="88630" s="1" customFormat="1"/>
    <row r="88631" s="1" customFormat="1"/>
    <row r="88632" s="1" customFormat="1"/>
    <row r="88633" s="1" customFormat="1"/>
    <row r="88634" s="1" customFormat="1"/>
    <row r="88635" s="1" customFormat="1"/>
    <row r="88636" s="1" customFormat="1"/>
    <row r="88637" s="1" customFormat="1"/>
    <row r="88638" s="1" customFormat="1"/>
    <row r="88639" s="1" customFormat="1"/>
    <row r="88640" s="1" customFormat="1"/>
    <row r="88641" s="1" customFormat="1"/>
    <row r="88642" s="1" customFormat="1"/>
    <row r="88643" s="1" customFormat="1"/>
    <row r="88644" s="1" customFormat="1"/>
    <row r="88645" s="1" customFormat="1"/>
    <row r="88646" s="1" customFormat="1"/>
    <row r="88647" s="1" customFormat="1"/>
    <row r="88648" s="1" customFormat="1"/>
    <row r="88649" s="1" customFormat="1"/>
    <row r="88650" s="1" customFormat="1"/>
    <row r="88651" s="1" customFormat="1"/>
    <row r="88652" s="1" customFormat="1"/>
    <row r="88653" s="1" customFormat="1"/>
    <row r="88654" s="1" customFormat="1"/>
    <row r="88655" s="1" customFormat="1"/>
    <row r="88656" s="1" customFormat="1"/>
    <row r="88657" s="1" customFormat="1"/>
    <row r="88658" s="1" customFormat="1"/>
    <row r="88659" s="1" customFormat="1"/>
    <row r="88660" s="1" customFormat="1"/>
    <row r="88661" s="1" customFormat="1"/>
    <row r="88662" s="1" customFormat="1"/>
    <row r="88663" s="1" customFormat="1"/>
    <row r="88664" s="1" customFormat="1"/>
    <row r="88665" s="1" customFormat="1"/>
    <row r="88666" s="1" customFormat="1"/>
    <row r="88667" s="1" customFormat="1"/>
    <row r="88668" s="1" customFormat="1"/>
    <row r="88669" s="1" customFormat="1"/>
    <row r="88670" s="1" customFormat="1"/>
    <row r="88671" s="1" customFormat="1"/>
    <row r="88672" s="1" customFormat="1"/>
    <row r="88673" s="1" customFormat="1"/>
    <row r="88674" s="1" customFormat="1"/>
    <row r="88675" s="1" customFormat="1"/>
    <row r="88676" s="1" customFormat="1"/>
    <row r="88677" s="1" customFormat="1"/>
    <row r="88678" s="1" customFormat="1"/>
    <row r="88679" s="1" customFormat="1"/>
    <row r="88680" s="1" customFormat="1"/>
    <row r="88681" s="1" customFormat="1"/>
    <row r="88682" s="1" customFormat="1"/>
    <row r="88683" s="1" customFormat="1"/>
    <row r="88684" s="1" customFormat="1"/>
    <row r="88685" s="1" customFormat="1"/>
    <row r="88686" s="1" customFormat="1"/>
    <row r="88687" s="1" customFormat="1"/>
    <row r="88688" s="1" customFormat="1"/>
    <row r="88689" s="1" customFormat="1"/>
    <row r="88690" s="1" customFormat="1"/>
    <row r="88691" s="1" customFormat="1"/>
    <row r="88692" s="1" customFormat="1"/>
    <row r="88693" s="1" customFormat="1"/>
    <row r="88694" s="1" customFormat="1"/>
    <row r="88695" s="1" customFormat="1"/>
    <row r="88696" s="1" customFormat="1"/>
    <row r="88697" s="1" customFormat="1"/>
    <row r="88698" s="1" customFormat="1"/>
    <row r="88699" s="1" customFormat="1"/>
    <row r="88700" s="1" customFormat="1"/>
    <row r="88701" s="1" customFormat="1"/>
    <row r="88702" s="1" customFormat="1"/>
    <row r="88703" s="1" customFormat="1"/>
    <row r="88704" s="1" customFormat="1"/>
    <row r="88705" s="1" customFormat="1"/>
    <row r="88706" s="1" customFormat="1"/>
    <row r="88707" s="1" customFormat="1"/>
    <row r="88708" s="1" customFormat="1"/>
    <row r="88709" s="1" customFormat="1"/>
    <row r="88710" s="1" customFormat="1"/>
    <row r="88711" s="1" customFormat="1"/>
    <row r="88712" s="1" customFormat="1"/>
    <row r="88713" s="1" customFormat="1"/>
    <row r="88714" s="1" customFormat="1"/>
    <row r="88715" s="1" customFormat="1"/>
    <row r="88716" s="1" customFormat="1"/>
    <row r="88717" s="1" customFormat="1"/>
    <row r="88718" s="1" customFormat="1"/>
    <row r="88719" s="1" customFormat="1"/>
    <row r="88720" s="1" customFormat="1"/>
    <row r="88721" s="1" customFormat="1"/>
    <row r="88722" s="1" customFormat="1"/>
    <row r="88723" s="1" customFormat="1"/>
    <row r="88724" s="1" customFormat="1"/>
    <row r="88725" s="1" customFormat="1"/>
    <row r="88726" s="1" customFormat="1"/>
    <row r="88727" s="1" customFormat="1"/>
    <row r="88728" s="1" customFormat="1"/>
    <row r="88729" s="1" customFormat="1"/>
    <row r="88730" s="1" customFormat="1"/>
    <row r="88731" s="1" customFormat="1"/>
    <row r="88732" s="1" customFormat="1"/>
    <row r="88733" s="1" customFormat="1"/>
    <row r="88734" s="1" customFormat="1"/>
    <row r="88735" s="1" customFormat="1"/>
    <row r="88736" s="1" customFormat="1"/>
    <row r="88737" s="1" customFormat="1"/>
    <row r="88738" s="1" customFormat="1"/>
    <row r="88739" s="1" customFormat="1"/>
    <row r="88740" s="1" customFormat="1"/>
    <row r="88741" s="1" customFormat="1"/>
    <row r="88742" s="1" customFormat="1"/>
    <row r="88743" s="1" customFormat="1"/>
    <row r="88744" s="1" customFormat="1"/>
    <row r="88745" s="1" customFormat="1"/>
    <row r="88746" s="1" customFormat="1"/>
    <row r="88747" s="1" customFormat="1"/>
    <row r="88748" s="1" customFormat="1"/>
    <row r="88749" s="1" customFormat="1"/>
    <row r="88750" s="1" customFormat="1"/>
    <row r="88751" s="1" customFormat="1"/>
    <row r="88752" s="1" customFormat="1"/>
    <row r="88753" s="1" customFormat="1"/>
    <row r="88754" s="1" customFormat="1"/>
    <row r="88755" s="1" customFormat="1"/>
    <row r="88756" s="1" customFormat="1"/>
    <row r="88757" s="1" customFormat="1"/>
    <row r="88758" s="1" customFormat="1"/>
    <row r="88759" s="1" customFormat="1"/>
    <row r="88760" s="1" customFormat="1"/>
    <row r="88761" s="1" customFormat="1"/>
    <row r="88762" s="1" customFormat="1"/>
    <row r="88763" s="1" customFormat="1"/>
    <row r="88764" s="1" customFormat="1"/>
    <row r="88765" s="1" customFormat="1"/>
    <row r="88766" s="1" customFormat="1"/>
    <row r="88767" s="1" customFormat="1"/>
    <row r="88768" s="1" customFormat="1"/>
    <row r="88769" s="1" customFormat="1"/>
    <row r="88770" s="1" customFormat="1"/>
    <row r="88771" s="1" customFormat="1"/>
    <row r="88772" s="1" customFormat="1"/>
    <row r="88773" s="1" customFormat="1"/>
    <row r="88774" s="1" customFormat="1"/>
    <row r="88775" s="1" customFormat="1"/>
    <row r="88776" s="1" customFormat="1"/>
    <row r="88777" s="1" customFormat="1"/>
    <row r="88778" s="1" customFormat="1"/>
    <row r="88779" s="1" customFormat="1"/>
    <row r="88780" s="1" customFormat="1"/>
    <row r="88781" s="1" customFormat="1"/>
    <row r="88782" s="1" customFormat="1"/>
    <row r="88783" s="1" customFormat="1"/>
    <row r="88784" s="1" customFormat="1"/>
    <row r="88785" s="1" customFormat="1"/>
    <row r="88786" s="1" customFormat="1"/>
    <row r="88787" s="1" customFormat="1"/>
    <row r="88788" s="1" customFormat="1"/>
    <row r="88789" s="1" customFormat="1"/>
    <row r="88790" s="1" customFormat="1"/>
    <row r="88791" s="1" customFormat="1"/>
    <row r="88792" s="1" customFormat="1"/>
    <row r="88793" s="1" customFormat="1"/>
    <row r="88794" s="1" customFormat="1"/>
    <row r="88795" s="1" customFormat="1"/>
    <row r="88796" s="1" customFormat="1"/>
    <row r="88797" s="1" customFormat="1"/>
    <row r="88798" s="1" customFormat="1"/>
    <row r="88799" s="1" customFormat="1"/>
    <row r="88800" s="1" customFormat="1"/>
    <row r="88801" s="1" customFormat="1"/>
    <row r="88802" s="1" customFormat="1"/>
    <row r="88803" s="1" customFormat="1"/>
    <row r="88804" s="1" customFormat="1"/>
    <row r="88805" s="1" customFormat="1"/>
    <row r="88806" s="1" customFormat="1"/>
    <row r="88807" s="1" customFormat="1"/>
    <row r="88808" s="1" customFormat="1"/>
    <row r="88809" s="1" customFormat="1"/>
    <row r="88810" s="1" customFormat="1"/>
    <row r="88811" s="1" customFormat="1"/>
    <row r="88812" s="1" customFormat="1"/>
    <row r="88813" s="1" customFormat="1"/>
    <row r="88814" s="1" customFormat="1"/>
    <row r="88815" s="1" customFormat="1"/>
    <row r="88816" s="1" customFormat="1"/>
    <row r="88817" s="1" customFormat="1"/>
    <row r="88818" s="1" customFormat="1"/>
    <row r="88819" s="1" customFormat="1"/>
    <row r="88820" s="1" customFormat="1"/>
    <row r="88821" s="1" customFormat="1"/>
    <row r="88822" s="1" customFormat="1"/>
    <row r="88823" s="1" customFormat="1"/>
    <row r="88824" s="1" customFormat="1"/>
    <row r="88825" s="1" customFormat="1"/>
    <row r="88826" s="1" customFormat="1"/>
    <row r="88827" s="1" customFormat="1"/>
    <row r="88828" s="1" customFormat="1"/>
    <row r="88829" s="1" customFormat="1"/>
    <row r="88830" s="1" customFormat="1"/>
    <row r="88831" s="1" customFormat="1"/>
    <row r="88832" s="1" customFormat="1"/>
    <row r="88833" s="1" customFormat="1"/>
    <row r="88834" s="1" customFormat="1"/>
    <row r="88835" s="1" customFormat="1"/>
    <row r="88836" s="1" customFormat="1"/>
    <row r="88837" s="1" customFormat="1"/>
    <row r="88838" s="1" customFormat="1"/>
    <row r="88839" s="1" customFormat="1"/>
    <row r="88840" s="1" customFormat="1"/>
    <row r="88841" s="1" customFormat="1"/>
    <row r="88842" s="1" customFormat="1"/>
    <row r="88843" s="1" customFormat="1"/>
    <row r="88844" s="1" customFormat="1"/>
    <row r="88845" s="1" customFormat="1"/>
    <row r="88846" s="1" customFormat="1"/>
    <row r="88847" s="1" customFormat="1"/>
    <row r="88848" s="1" customFormat="1"/>
    <row r="88849" s="1" customFormat="1"/>
    <row r="88850" s="1" customFormat="1"/>
    <row r="88851" s="1" customFormat="1"/>
    <row r="88852" s="1" customFormat="1"/>
    <row r="88853" s="1" customFormat="1"/>
    <row r="88854" s="1" customFormat="1"/>
    <row r="88855" s="1" customFormat="1"/>
    <row r="88856" s="1" customFormat="1"/>
    <row r="88857" s="1" customFormat="1"/>
    <row r="88858" s="1" customFormat="1"/>
    <row r="88859" s="1" customFormat="1"/>
    <row r="88860" s="1" customFormat="1"/>
    <row r="88861" s="1" customFormat="1"/>
    <row r="88862" s="1" customFormat="1"/>
    <row r="88863" s="1" customFormat="1"/>
    <row r="88864" s="1" customFormat="1"/>
    <row r="88865" s="1" customFormat="1"/>
    <row r="88866" s="1" customFormat="1"/>
    <row r="88867" s="1" customFormat="1"/>
    <row r="88868" s="1" customFormat="1"/>
    <row r="88869" s="1" customFormat="1"/>
    <row r="88870" s="1" customFormat="1"/>
    <row r="88871" s="1" customFormat="1"/>
    <row r="88872" s="1" customFormat="1"/>
    <row r="88873" s="1" customFormat="1"/>
    <row r="88874" s="1" customFormat="1"/>
    <row r="88875" s="1" customFormat="1"/>
    <row r="88876" s="1" customFormat="1"/>
    <row r="88877" s="1" customFormat="1"/>
    <row r="88878" s="1" customFormat="1"/>
    <row r="88879" s="1" customFormat="1"/>
    <row r="88880" s="1" customFormat="1"/>
    <row r="88881" s="1" customFormat="1"/>
    <row r="88882" s="1" customFormat="1"/>
    <row r="88883" s="1" customFormat="1"/>
    <row r="88884" s="1" customFormat="1"/>
    <row r="88885" s="1" customFormat="1"/>
    <row r="88886" s="1" customFormat="1"/>
    <row r="88887" s="1" customFormat="1"/>
    <row r="88888" s="1" customFormat="1"/>
    <row r="88889" s="1" customFormat="1"/>
    <row r="88890" s="1" customFormat="1"/>
    <row r="88891" s="1" customFormat="1"/>
    <row r="88892" s="1" customFormat="1"/>
    <row r="88893" s="1" customFormat="1"/>
    <row r="88894" s="1" customFormat="1"/>
    <row r="88895" s="1" customFormat="1"/>
    <row r="88896" s="1" customFormat="1"/>
    <row r="88897" s="1" customFormat="1"/>
    <row r="88898" s="1" customFormat="1"/>
    <row r="88899" s="1" customFormat="1"/>
    <row r="88900" s="1" customFormat="1"/>
    <row r="88901" s="1" customFormat="1"/>
    <row r="88902" s="1" customFormat="1"/>
    <row r="88903" s="1" customFormat="1"/>
    <row r="88904" s="1" customFormat="1"/>
    <row r="88905" s="1" customFormat="1"/>
    <row r="88906" s="1" customFormat="1"/>
    <row r="88907" s="1" customFormat="1"/>
    <row r="88908" s="1" customFormat="1"/>
    <row r="88909" s="1" customFormat="1"/>
    <row r="88910" s="1" customFormat="1"/>
    <row r="88911" s="1" customFormat="1"/>
    <row r="88912" s="1" customFormat="1"/>
    <row r="88913" s="1" customFormat="1"/>
    <row r="88914" s="1" customFormat="1"/>
    <row r="88915" s="1" customFormat="1"/>
    <row r="88916" s="1" customFormat="1"/>
    <row r="88917" s="1" customFormat="1"/>
    <row r="88918" s="1" customFormat="1"/>
    <row r="88919" s="1" customFormat="1"/>
    <row r="88920" s="1" customFormat="1"/>
    <row r="88921" s="1" customFormat="1"/>
    <row r="88922" s="1" customFormat="1"/>
    <row r="88923" s="1" customFormat="1"/>
    <row r="88924" s="1" customFormat="1"/>
    <row r="88925" s="1" customFormat="1"/>
    <row r="88926" s="1" customFormat="1"/>
    <row r="88927" s="1" customFormat="1"/>
    <row r="88928" s="1" customFormat="1"/>
    <row r="88929" s="1" customFormat="1"/>
    <row r="88930" s="1" customFormat="1"/>
    <row r="88931" s="1" customFormat="1"/>
    <row r="88932" s="1" customFormat="1"/>
    <row r="88933" s="1" customFormat="1"/>
    <row r="88934" s="1" customFormat="1"/>
    <row r="88935" s="1" customFormat="1"/>
    <row r="88936" s="1" customFormat="1"/>
    <row r="88937" s="1" customFormat="1"/>
    <row r="88938" s="1" customFormat="1"/>
    <row r="88939" s="1" customFormat="1"/>
    <row r="88940" s="1" customFormat="1"/>
    <row r="88941" s="1" customFormat="1"/>
    <row r="88942" s="1" customFormat="1"/>
    <row r="88943" s="1" customFormat="1"/>
    <row r="88944" s="1" customFormat="1"/>
    <row r="88945" s="1" customFormat="1"/>
    <row r="88946" s="1" customFormat="1"/>
    <row r="88947" s="1" customFormat="1"/>
    <row r="88948" s="1" customFormat="1"/>
    <row r="88949" s="1" customFormat="1"/>
    <row r="88950" s="1" customFormat="1"/>
    <row r="88951" s="1" customFormat="1"/>
    <row r="88952" s="1" customFormat="1"/>
    <row r="88953" s="1" customFormat="1"/>
    <row r="88954" s="1" customFormat="1"/>
    <row r="88955" s="1" customFormat="1"/>
    <row r="88956" s="1" customFormat="1"/>
    <row r="88957" s="1" customFormat="1"/>
    <row r="88958" s="1" customFormat="1"/>
    <row r="88959" s="1" customFormat="1"/>
    <row r="88960" s="1" customFormat="1"/>
    <row r="88961" s="1" customFormat="1"/>
    <row r="88962" s="1" customFormat="1"/>
    <row r="88963" s="1" customFormat="1"/>
    <row r="88964" s="1" customFormat="1"/>
    <row r="88965" s="1" customFormat="1"/>
    <row r="88966" s="1" customFormat="1"/>
    <row r="88967" s="1" customFormat="1"/>
    <row r="88968" s="1" customFormat="1"/>
    <row r="88969" s="1" customFormat="1"/>
    <row r="88970" s="1" customFormat="1"/>
    <row r="88971" s="1" customFormat="1"/>
    <row r="88972" s="1" customFormat="1"/>
    <row r="88973" s="1" customFormat="1"/>
    <row r="88974" s="1" customFormat="1"/>
    <row r="88975" s="1" customFormat="1"/>
    <row r="88976" s="1" customFormat="1"/>
    <row r="88977" s="1" customFormat="1"/>
    <row r="88978" s="1" customFormat="1"/>
    <row r="88979" s="1" customFormat="1"/>
    <row r="88980" s="1" customFormat="1"/>
    <row r="88981" s="1" customFormat="1"/>
    <row r="88982" s="1" customFormat="1"/>
    <row r="88983" s="1" customFormat="1"/>
    <row r="88984" s="1" customFormat="1"/>
    <row r="88985" s="1" customFormat="1"/>
    <row r="88986" s="1" customFormat="1"/>
    <row r="88987" s="1" customFormat="1"/>
    <row r="88988" s="1" customFormat="1"/>
    <row r="88989" s="1" customFormat="1"/>
    <row r="88990" s="1" customFormat="1"/>
    <row r="88991" s="1" customFormat="1"/>
    <row r="88992" s="1" customFormat="1"/>
    <row r="88993" s="1" customFormat="1"/>
    <row r="88994" s="1" customFormat="1"/>
    <row r="88995" s="1" customFormat="1"/>
    <row r="88996" s="1" customFormat="1"/>
    <row r="88997" s="1" customFormat="1"/>
    <row r="88998" s="1" customFormat="1"/>
    <row r="88999" s="1" customFormat="1"/>
    <row r="89000" s="1" customFormat="1"/>
    <row r="89001" s="1" customFormat="1"/>
    <row r="89002" s="1" customFormat="1"/>
    <row r="89003" s="1" customFormat="1"/>
    <row r="89004" s="1" customFormat="1"/>
    <row r="89005" s="1" customFormat="1"/>
    <row r="89006" s="1" customFormat="1"/>
    <row r="89007" s="1" customFormat="1"/>
    <row r="89008" s="1" customFormat="1"/>
    <row r="89009" s="1" customFormat="1"/>
    <row r="89010" s="1" customFormat="1"/>
    <row r="89011" s="1" customFormat="1"/>
    <row r="89012" s="1" customFormat="1"/>
    <row r="89013" s="1" customFormat="1"/>
    <row r="89014" s="1" customFormat="1"/>
    <row r="89015" s="1" customFormat="1"/>
    <row r="89016" s="1" customFormat="1"/>
    <row r="89017" s="1" customFormat="1"/>
    <row r="89018" s="1" customFormat="1"/>
    <row r="89019" s="1" customFormat="1"/>
    <row r="89020" s="1" customFormat="1"/>
    <row r="89021" s="1" customFormat="1"/>
    <row r="89022" s="1" customFormat="1"/>
    <row r="89023" s="1" customFormat="1"/>
    <row r="89024" s="1" customFormat="1"/>
    <row r="89025" s="1" customFormat="1"/>
    <row r="89026" s="1" customFormat="1"/>
    <row r="89027" s="1" customFormat="1"/>
    <row r="89028" s="1" customFormat="1"/>
    <row r="89029" s="1" customFormat="1"/>
    <row r="89030" s="1" customFormat="1"/>
    <row r="89031" s="1" customFormat="1"/>
    <row r="89032" s="1" customFormat="1"/>
    <row r="89033" s="1" customFormat="1"/>
    <row r="89034" s="1" customFormat="1"/>
    <row r="89035" s="1" customFormat="1"/>
    <row r="89036" s="1" customFormat="1"/>
    <row r="89037" s="1" customFormat="1"/>
    <row r="89038" s="1" customFormat="1"/>
    <row r="89039" s="1" customFormat="1"/>
    <row r="89040" s="1" customFormat="1"/>
    <row r="89041" s="1" customFormat="1"/>
    <row r="89042" s="1" customFormat="1"/>
    <row r="89043" s="1" customFormat="1"/>
    <row r="89044" s="1" customFormat="1"/>
    <row r="89045" s="1" customFormat="1"/>
    <row r="89046" s="1" customFormat="1"/>
    <row r="89047" s="1" customFormat="1"/>
    <row r="89048" s="1" customFormat="1"/>
    <row r="89049" s="1" customFormat="1"/>
    <row r="89050" s="1" customFormat="1"/>
    <row r="89051" s="1" customFormat="1"/>
    <row r="89052" s="1" customFormat="1"/>
    <row r="89053" s="1" customFormat="1"/>
    <row r="89054" s="1" customFormat="1"/>
    <row r="89055" s="1" customFormat="1"/>
    <row r="89056" s="1" customFormat="1"/>
    <row r="89057" s="1" customFormat="1"/>
    <row r="89058" s="1" customFormat="1"/>
    <row r="89059" s="1" customFormat="1"/>
    <row r="89060" s="1" customFormat="1"/>
    <row r="89061" s="1" customFormat="1"/>
    <row r="89062" s="1" customFormat="1"/>
    <row r="89063" s="1" customFormat="1"/>
    <row r="89064" s="1" customFormat="1"/>
    <row r="89065" s="1" customFormat="1"/>
    <row r="89066" s="1" customFormat="1"/>
    <row r="89067" s="1" customFormat="1"/>
    <row r="89068" s="1" customFormat="1"/>
    <row r="89069" s="1" customFormat="1"/>
    <row r="89070" s="1" customFormat="1"/>
    <row r="89071" s="1" customFormat="1"/>
    <row r="89072" s="1" customFormat="1"/>
    <row r="89073" s="1" customFormat="1"/>
    <row r="89074" s="1" customFormat="1"/>
    <row r="89075" s="1" customFormat="1"/>
    <row r="89076" s="1" customFormat="1"/>
    <row r="89077" s="1" customFormat="1"/>
    <row r="89078" s="1" customFormat="1"/>
    <row r="89079" s="1" customFormat="1"/>
    <row r="89080" s="1" customFormat="1"/>
    <row r="89081" s="1" customFormat="1"/>
    <row r="89082" s="1" customFormat="1"/>
    <row r="89083" s="1" customFormat="1"/>
    <row r="89084" s="1" customFormat="1"/>
    <row r="89085" s="1" customFormat="1"/>
    <row r="89086" s="1" customFormat="1"/>
    <row r="89087" s="1" customFormat="1"/>
    <row r="89088" s="1" customFormat="1"/>
    <row r="89089" s="1" customFormat="1"/>
    <row r="89090" s="1" customFormat="1"/>
    <row r="89091" s="1" customFormat="1"/>
    <row r="89092" s="1" customFormat="1"/>
    <row r="89093" s="1" customFormat="1"/>
    <row r="89094" s="1" customFormat="1"/>
    <row r="89095" s="1" customFormat="1"/>
    <row r="89096" s="1" customFormat="1"/>
    <row r="89097" s="1" customFormat="1"/>
    <row r="89098" s="1" customFormat="1"/>
    <row r="89099" s="1" customFormat="1"/>
    <row r="89100" s="1" customFormat="1"/>
    <row r="89101" s="1" customFormat="1"/>
    <row r="89102" s="1" customFormat="1"/>
    <row r="89103" s="1" customFormat="1"/>
    <row r="89104" s="1" customFormat="1"/>
    <row r="89105" s="1" customFormat="1"/>
    <row r="89106" s="1" customFormat="1"/>
    <row r="89107" s="1" customFormat="1"/>
    <row r="89108" s="1" customFormat="1"/>
    <row r="89109" s="1" customFormat="1"/>
    <row r="89110" s="1" customFormat="1"/>
    <row r="89111" s="1" customFormat="1"/>
    <row r="89112" s="1" customFormat="1"/>
    <row r="89113" s="1" customFormat="1"/>
    <row r="89114" s="1" customFormat="1"/>
    <row r="89115" s="1" customFormat="1"/>
    <row r="89116" s="1" customFormat="1"/>
    <row r="89117" s="1" customFormat="1"/>
    <row r="89118" s="1" customFormat="1"/>
    <row r="89119" s="1" customFormat="1"/>
    <row r="89120" s="1" customFormat="1"/>
    <row r="89121" s="1" customFormat="1"/>
    <row r="89122" s="1" customFormat="1"/>
    <row r="89123" s="1" customFormat="1"/>
    <row r="89124" s="1" customFormat="1"/>
    <row r="89125" s="1" customFormat="1"/>
    <row r="89126" s="1" customFormat="1"/>
    <row r="89127" s="1" customFormat="1"/>
    <row r="89128" s="1" customFormat="1"/>
    <row r="89129" s="1" customFormat="1"/>
    <row r="89130" s="1" customFormat="1"/>
    <row r="89131" s="1" customFormat="1"/>
    <row r="89132" s="1" customFormat="1"/>
    <row r="89133" s="1" customFormat="1"/>
    <row r="89134" s="1" customFormat="1"/>
    <row r="89135" s="1" customFormat="1"/>
    <row r="89136" s="1" customFormat="1"/>
    <row r="89137" s="1" customFormat="1"/>
    <row r="89138" s="1" customFormat="1"/>
    <row r="89139" s="1" customFormat="1"/>
    <row r="89140" s="1" customFormat="1"/>
    <row r="89141" s="1" customFormat="1"/>
    <row r="89142" s="1" customFormat="1"/>
    <row r="89143" s="1" customFormat="1"/>
    <row r="89144" s="1" customFormat="1"/>
    <row r="89145" s="1" customFormat="1"/>
    <row r="89146" s="1" customFormat="1"/>
    <row r="89147" s="1" customFormat="1"/>
    <row r="89148" s="1" customFormat="1"/>
    <row r="89149" s="1" customFormat="1"/>
    <row r="89150" s="1" customFormat="1"/>
    <row r="89151" s="1" customFormat="1"/>
    <row r="89152" s="1" customFormat="1"/>
    <row r="89153" s="1" customFormat="1"/>
    <row r="89154" s="1" customFormat="1"/>
    <row r="89155" s="1" customFormat="1"/>
    <row r="89156" s="1" customFormat="1"/>
    <row r="89157" s="1" customFormat="1"/>
    <row r="89158" s="1" customFormat="1"/>
    <row r="89159" s="1" customFormat="1"/>
    <row r="89160" s="1" customFormat="1"/>
    <row r="89161" s="1" customFormat="1"/>
    <row r="89162" s="1" customFormat="1"/>
    <row r="89163" s="1" customFormat="1"/>
    <row r="89164" s="1" customFormat="1"/>
    <row r="89165" s="1" customFormat="1"/>
    <row r="89166" s="1" customFormat="1"/>
    <row r="89167" s="1" customFormat="1"/>
    <row r="89168" s="1" customFormat="1"/>
    <row r="89169" s="1" customFormat="1"/>
    <row r="89170" s="1" customFormat="1"/>
    <row r="89171" s="1" customFormat="1"/>
    <row r="89172" s="1" customFormat="1"/>
    <row r="89173" s="1" customFormat="1"/>
    <row r="89174" s="1" customFormat="1"/>
    <row r="89175" s="1" customFormat="1"/>
    <row r="89176" s="1" customFormat="1"/>
    <row r="89177" s="1" customFormat="1"/>
    <row r="89178" s="1" customFormat="1"/>
    <row r="89179" s="1" customFormat="1"/>
    <row r="89180" s="1" customFormat="1"/>
    <row r="89181" s="1" customFormat="1"/>
    <row r="89182" s="1" customFormat="1"/>
    <row r="89183" s="1" customFormat="1"/>
    <row r="89184" s="1" customFormat="1"/>
    <row r="89185" s="1" customFormat="1"/>
    <row r="89186" s="1" customFormat="1"/>
    <row r="89187" s="1" customFormat="1"/>
    <row r="89188" s="1" customFormat="1"/>
    <row r="89189" s="1" customFormat="1"/>
    <row r="89190" s="1" customFormat="1"/>
    <row r="89191" s="1" customFormat="1"/>
    <row r="89192" s="1" customFormat="1"/>
    <row r="89193" s="1" customFormat="1"/>
    <row r="89194" s="1" customFormat="1"/>
    <row r="89195" s="1" customFormat="1"/>
    <row r="89196" s="1" customFormat="1"/>
    <row r="89197" s="1" customFormat="1"/>
    <row r="89198" s="1" customFormat="1"/>
    <row r="89199" s="1" customFormat="1"/>
    <row r="89200" s="1" customFormat="1"/>
    <row r="89201" s="1" customFormat="1"/>
    <row r="89202" s="1" customFormat="1"/>
    <row r="89203" s="1" customFormat="1"/>
    <row r="89204" s="1" customFormat="1"/>
    <row r="89205" s="1" customFormat="1"/>
    <row r="89206" s="1" customFormat="1"/>
    <row r="89207" s="1" customFormat="1"/>
    <row r="89208" s="1" customFormat="1"/>
    <row r="89209" s="1" customFormat="1"/>
    <row r="89210" s="1" customFormat="1"/>
    <row r="89211" s="1" customFormat="1"/>
    <row r="89212" s="1" customFormat="1"/>
    <row r="89213" s="1" customFormat="1"/>
    <row r="89214" s="1" customFormat="1"/>
    <row r="89215" s="1" customFormat="1"/>
    <row r="89216" s="1" customFormat="1"/>
    <row r="89217" s="1" customFormat="1"/>
    <row r="89218" s="1" customFormat="1"/>
    <row r="89219" s="1" customFormat="1"/>
    <row r="89220" s="1" customFormat="1"/>
    <row r="89221" s="1" customFormat="1"/>
    <row r="89222" s="1" customFormat="1"/>
    <row r="89223" s="1" customFormat="1"/>
    <row r="89224" s="1" customFormat="1"/>
    <row r="89225" s="1" customFormat="1"/>
    <row r="89226" s="1" customFormat="1"/>
    <row r="89227" s="1" customFormat="1"/>
    <row r="89228" s="1" customFormat="1"/>
    <row r="89229" s="1" customFormat="1"/>
    <row r="89230" s="1" customFormat="1"/>
    <row r="89231" s="1" customFormat="1"/>
    <row r="89232" s="1" customFormat="1"/>
    <row r="89233" s="1" customFormat="1"/>
    <row r="89234" s="1" customFormat="1"/>
    <row r="89235" s="1" customFormat="1"/>
    <row r="89236" s="1" customFormat="1"/>
    <row r="89237" s="1" customFormat="1"/>
    <row r="89238" s="1" customFormat="1"/>
    <row r="89239" s="1" customFormat="1"/>
    <row r="89240" s="1" customFormat="1"/>
    <row r="89241" s="1" customFormat="1"/>
    <row r="89242" s="1" customFormat="1"/>
    <row r="89243" s="1" customFormat="1"/>
    <row r="89244" s="1" customFormat="1"/>
    <row r="89245" s="1" customFormat="1"/>
    <row r="89246" s="1" customFormat="1"/>
    <row r="89247" s="1" customFormat="1"/>
    <row r="89248" s="1" customFormat="1"/>
    <row r="89249" s="1" customFormat="1"/>
    <row r="89250" s="1" customFormat="1"/>
    <row r="89251" s="1" customFormat="1"/>
    <row r="89252" s="1" customFormat="1"/>
    <row r="89253" s="1" customFormat="1"/>
    <row r="89254" s="1" customFormat="1"/>
    <row r="89255" s="1" customFormat="1"/>
    <row r="89256" s="1" customFormat="1"/>
    <row r="89257" s="1" customFormat="1"/>
    <row r="89258" s="1" customFormat="1"/>
    <row r="89259" s="1" customFormat="1"/>
    <row r="89260" s="1" customFormat="1"/>
    <row r="89261" s="1" customFormat="1"/>
    <row r="89262" s="1" customFormat="1"/>
    <row r="89263" s="1" customFormat="1"/>
    <row r="89264" s="1" customFormat="1"/>
    <row r="89265" s="1" customFormat="1"/>
    <row r="89266" s="1" customFormat="1"/>
    <row r="89267" s="1" customFormat="1"/>
    <row r="89268" s="1" customFormat="1"/>
    <row r="89269" s="1" customFormat="1"/>
    <row r="89270" s="1" customFormat="1"/>
    <row r="89271" s="1" customFormat="1"/>
    <row r="89272" s="1" customFormat="1"/>
    <row r="89273" s="1" customFormat="1"/>
    <row r="89274" s="1" customFormat="1"/>
    <row r="89275" s="1" customFormat="1"/>
    <row r="89276" s="1" customFormat="1"/>
    <row r="89277" s="1" customFormat="1"/>
    <row r="89278" s="1" customFormat="1"/>
    <row r="89279" s="1" customFormat="1"/>
    <row r="89280" s="1" customFormat="1"/>
    <row r="89281" s="1" customFormat="1"/>
    <row r="89282" s="1" customFormat="1"/>
    <row r="89283" s="1" customFormat="1"/>
    <row r="89284" s="1" customFormat="1"/>
    <row r="89285" s="1" customFormat="1"/>
    <row r="89286" s="1" customFormat="1"/>
    <row r="89287" s="1" customFormat="1"/>
    <row r="89288" s="1" customFormat="1"/>
    <row r="89289" s="1" customFormat="1"/>
    <row r="89290" s="1" customFormat="1"/>
    <row r="89291" s="1" customFormat="1"/>
    <row r="89292" s="1" customFormat="1"/>
    <row r="89293" s="1" customFormat="1"/>
    <row r="89294" s="1" customFormat="1"/>
    <row r="89295" s="1" customFormat="1"/>
    <row r="89296" s="1" customFormat="1"/>
    <row r="89297" s="1" customFormat="1"/>
    <row r="89298" s="1" customFormat="1"/>
    <row r="89299" s="1" customFormat="1"/>
    <row r="89300" s="1" customFormat="1"/>
    <row r="89301" s="1" customFormat="1"/>
    <row r="89302" s="1" customFormat="1"/>
    <row r="89303" s="1" customFormat="1"/>
    <row r="89304" s="1" customFormat="1"/>
    <row r="89305" s="1" customFormat="1"/>
    <row r="89306" s="1" customFormat="1"/>
    <row r="89307" s="1" customFormat="1"/>
    <row r="89308" s="1" customFormat="1"/>
    <row r="89309" s="1" customFormat="1"/>
    <row r="89310" s="1" customFormat="1"/>
    <row r="89311" s="1" customFormat="1"/>
    <row r="89312" s="1" customFormat="1"/>
    <row r="89313" s="1" customFormat="1"/>
    <row r="89314" s="1" customFormat="1"/>
    <row r="89315" s="1" customFormat="1"/>
    <row r="89316" s="1" customFormat="1"/>
    <row r="89317" s="1" customFormat="1"/>
    <row r="89318" s="1" customFormat="1"/>
    <row r="89319" s="1" customFormat="1"/>
    <row r="89320" s="1" customFormat="1"/>
    <row r="89321" s="1" customFormat="1"/>
    <row r="89322" s="1" customFormat="1"/>
    <row r="89323" s="1" customFormat="1"/>
    <row r="89324" s="1" customFormat="1"/>
    <row r="89325" s="1" customFormat="1"/>
    <row r="89326" s="1" customFormat="1"/>
    <row r="89327" s="1" customFormat="1"/>
    <row r="89328" s="1" customFormat="1"/>
    <row r="89329" s="1" customFormat="1"/>
    <row r="89330" s="1" customFormat="1"/>
    <row r="89331" s="1" customFormat="1"/>
    <row r="89332" s="1" customFormat="1"/>
    <row r="89333" s="1" customFormat="1"/>
    <row r="89334" s="1" customFormat="1"/>
    <row r="89335" s="1" customFormat="1"/>
    <row r="89336" s="1" customFormat="1"/>
    <row r="89337" s="1" customFormat="1"/>
    <row r="89338" s="1" customFormat="1"/>
    <row r="89339" s="1" customFormat="1"/>
    <row r="89340" s="1" customFormat="1"/>
    <row r="89341" s="1" customFormat="1"/>
    <row r="89342" s="1" customFormat="1"/>
    <row r="89343" s="1" customFormat="1"/>
    <row r="89344" s="1" customFormat="1"/>
    <row r="89345" s="1" customFormat="1"/>
    <row r="89346" s="1" customFormat="1"/>
    <row r="89347" s="1" customFormat="1"/>
    <row r="89348" s="1" customFormat="1"/>
    <row r="89349" s="1" customFormat="1"/>
    <row r="89350" s="1" customFormat="1"/>
    <row r="89351" s="1" customFormat="1"/>
    <row r="89352" s="1" customFormat="1"/>
    <row r="89353" s="1" customFormat="1"/>
    <row r="89354" s="1" customFormat="1"/>
    <row r="89355" s="1" customFormat="1"/>
    <row r="89356" s="1" customFormat="1"/>
    <row r="89357" s="1" customFormat="1"/>
    <row r="89358" s="1" customFormat="1"/>
    <row r="89359" s="1" customFormat="1"/>
    <row r="89360" s="1" customFormat="1"/>
    <row r="89361" s="1" customFormat="1"/>
    <row r="89362" s="1" customFormat="1"/>
    <row r="89363" s="1" customFormat="1"/>
    <row r="89364" s="1" customFormat="1"/>
    <row r="89365" s="1" customFormat="1"/>
    <row r="89366" s="1" customFormat="1"/>
    <row r="89367" s="1" customFormat="1"/>
    <row r="89368" s="1" customFormat="1"/>
    <row r="89369" s="1" customFormat="1"/>
    <row r="89370" s="1" customFormat="1"/>
    <row r="89371" s="1" customFormat="1"/>
    <row r="89372" s="1" customFormat="1"/>
    <row r="89373" s="1" customFormat="1"/>
    <row r="89374" s="1" customFormat="1"/>
    <row r="89375" s="1" customFormat="1"/>
    <row r="89376" s="1" customFormat="1"/>
    <row r="89377" s="1" customFormat="1"/>
    <row r="89378" s="1" customFormat="1"/>
    <row r="89379" s="1" customFormat="1"/>
    <row r="89380" s="1" customFormat="1"/>
    <row r="89381" s="1" customFormat="1"/>
    <row r="89382" s="1" customFormat="1"/>
    <row r="89383" s="1" customFormat="1"/>
    <row r="89384" s="1" customFormat="1"/>
    <row r="89385" s="1" customFormat="1"/>
    <row r="89386" s="1" customFormat="1"/>
    <row r="89387" s="1" customFormat="1"/>
    <row r="89388" s="1" customFormat="1"/>
    <row r="89389" s="1" customFormat="1"/>
    <row r="89390" s="1" customFormat="1"/>
    <row r="89391" s="1" customFormat="1"/>
    <row r="89392" s="1" customFormat="1"/>
    <row r="89393" s="1" customFormat="1"/>
    <row r="89394" s="1" customFormat="1"/>
    <row r="89395" s="1" customFormat="1"/>
    <row r="89396" s="1" customFormat="1"/>
    <row r="89397" s="1" customFormat="1"/>
    <row r="89398" s="1" customFormat="1"/>
    <row r="89399" s="1" customFormat="1"/>
    <row r="89400" s="1" customFormat="1"/>
    <row r="89401" s="1" customFormat="1"/>
    <row r="89402" s="1" customFormat="1"/>
    <row r="89403" s="1" customFormat="1"/>
    <row r="89404" s="1" customFormat="1"/>
    <row r="89405" s="1" customFormat="1"/>
    <row r="89406" s="1" customFormat="1"/>
    <row r="89407" s="1" customFormat="1"/>
    <row r="89408" s="1" customFormat="1"/>
    <row r="89409" s="1" customFormat="1"/>
    <row r="89410" s="1" customFormat="1"/>
    <row r="89411" s="1" customFormat="1"/>
    <row r="89412" s="1" customFormat="1"/>
    <row r="89413" s="1" customFormat="1"/>
    <row r="89414" s="1" customFormat="1"/>
    <row r="89415" s="1" customFormat="1"/>
    <row r="89416" s="1" customFormat="1"/>
    <row r="89417" s="1" customFormat="1"/>
    <row r="89418" s="1" customFormat="1"/>
    <row r="89419" s="1" customFormat="1"/>
    <row r="89420" s="1" customFormat="1"/>
    <row r="89421" s="1" customFormat="1"/>
    <row r="89422" s="1" customFormat="1"/>
    <row r="89423" s="1" customFormat="1"/>
    <row r="89424" s="1" customFormat="1"/>
    <row r="89425" s="1" customFormat="1"/>
    <row r="89426" s="1" customFormat="1"/>
    <row r="89427" s="1" customFormat="1"/>
    <row r="89428" s="1" customFormat="1"/>
    <row r="89429" s="1" customFormat="1"/>
    <row r="89430" s="1" customFormat="1"/>
    <row r="89431" s="1" customFormat="1"/>
    <row r="89432" s="1" customFormat="1"/>
    <row r="89433" s="1" customFormat="1"/>
    <row r="89434" s="1" customFormat="1"/>
    <row r="89435" s="1" customFormat="1"/>
    <row r="89436" s="1" customFormat="1"/>
    <row r="89437" s="1" customFormat="1"/>
    <row r="89438" s="1" customFormat="1"/>
    <row r="89439" s="1" customFormat="1"/>
    <row r="89440" s="1" customFormat="1"/>
    <row r="89441" s="1" customFormat="1"/>
    <row r="89442" s="1" customFormat="1"/>
    <row r="89443" s="1" customFormat="1"/>
    <row r="89444" s="1" customFormat="1"/>
    <row r="89445" s="1" customFormat="1"/>
    <row r="89446" s="1" customFormat="1"/>
    <row r="89447" s="1" customFormat="1"/>
    <row r="89448" s="1" customFormat="1"/>
    <row r="89449" s="1" customFormat="1"/>
    <row r="89450" s="1" customFormat="1"/>
    <row r="89451" s="1" customFormat="1"/>
    <row r="89452" s="1" customFormat="1"/>
    <row r="89453" s="1" customFormat="1"/>
    <row r="89454" s="1" customFormat="1"/>
    <row r="89455" s="1" customFormat="1"/>
    <row r="89456" s="1" customFormat="1"/>
    <row r="89457" s="1" customFormat="1"/>
    <row r="89458" s="1" customFormat="1"/>
    <row r="89459" s="1" customFormat="1"/>
    <row r="89460" s="1" customFormat="1"/>
    <row r="89461" s="1" customFormat="1"/>
    <row r="89462" s="1" customFormat="1"/>
    <row r="89463" s="1" customFormat="1"/>
    <row r="89464" s="1" customFormat="1"/>
    <row r="89465" s="1" customFormat="1"/>
    <row r="89466" s="1" customFormat="1"/>
    <row r="89467" s="1" customFormat="1"/>
    <row r="89468" s="1" customFormat="1"/>
    <row r="89469" s="1" customFormat="1"/>
    <row r="89470" s="1" customFormat="1"/>
    <row r="89471" s="1" customFormat="1"/>
    <row r="89472" s="1" customFormat="1"/>
    <row r="89473" s="1" customFormat="1"/>
    <row r="89474" s="1" customFormat="1"/>
    <row r="89475" s="1" customFormat="1"/>
    <row r="89476" s="1" customFormat="1"/>
    <row r="89477" s="1" customFormat="1"/>
    <row r="89478" s="1" customFormat="1"/>
    <row r="89479" s="1" customFormat="1"/>
    <row r="89480" s="1" customFormat="1"/>
    <row r="89481" s="1" customFormat="1"/>
    <row r="89482" s="1" customFormat="1"/>
    <row r="89483" s="1" customFormat="1"/>
    <row r="89484" s="1" customFormat="1"/>
    <row r="89485" s="1" customFormat="1"/>
    <row r="89486" s="1" customFormat="1"/>
    <row r="89487" s="1" customFormat="1"/>
    <row r="89488" s="1" customFormat="1"/>
    <row r="89489" s="1" customFormat="1"/>
    <row r="89490" s="1" customFormat="1"/>
    <row r="89491" s="1" customFormat="1"/>
    <row r="89492" s="1" customFormat="1"/>
    <row r="89493" s="1" customFormat="1"/>
    <row r="89494" s="1" customFormat="1"/>
    <row r="89495" s="1" customFormat="1"/>
    <row r="89496" s="1" customFormat="1"/>
    <row r="89497" s="1" customFormat="1"/>
    <row r="89498" s="1" customFormat="1"/>
    <row r="89499" s="1" customFormat="1"/>
    <row r="89500" s="1" customFormat="1"/>
    <row r="89501" s="1" customFormat="1"/>
    <row r="89502" s="1" customFormat="1"/>
    <row r="89503" s="1" customFormat="1"/>
    <row r="89504" s="1" customFormat="1"/>
    <row r="89505" s="1" customFormat="1"/>
    <row r="89506" s="1" customFormat="1"/>
    <row r="89507" s="1" customFormat="1"/>
    <row r="89508" s="1" customFormat="1"/>
    <row r="89509" s="1" customFormat="1"/>
    <row r="89510" s="1" customFormat="1"/>
    <row r="89511" s="1" customFormat="1"/>
    <row r="89512" s="1" customFormat="1"/>
    <row r="89513" s="1" customFormat="1"/>
    <row r="89514" s="1" customFormat="1"/>
    <row r="89515" s="1" customFormat="1"/>
    <row r="89516" s="1" customFormat="1"/>
    <row r="89517" s="1" customFormat="1"/>
    <row r="89518" s="1" customFormat="1"/>
    <row r="89519" s="1" customFormat="1"/>
    <row r="89520" s="1" customFormat="1"/>
    <row r="89521" s="1" customFormat="1"/>
    <row r="89522" s="1" customFormat="1"/>
    <row r="89523" s="1" customFormat="1"/>
    <row r="89524" s="1" customFormat="1"/>
    <row r="89525" s="1" customFormat="1"/>
    <row r="89526" s="1" customFormat="1"/>
    <row r="89527" s="1" customFormat="1"/>
    <row r="89528" s="1" customFormat="1"/>
    <row r="89529" s="1" customFormat="1"/>
    <row r="89530" s="1" customFormat="1"/>
    <row r="89531" s="1" customFormat="1"/>
    <row r="89532" s="1" customFormat="1"/>
    <row r="89533" s="1" customFormat="1"/>
    <row r="89534" s="1" customFormat="1"/>
    <row r="89535" s="1" customFormat="1"/>
    <row r="89536" s="1" customFormat="1"/>
    <row r="89537" s="1" customFormat="1"/>
    <row r="89538" s="1" customFormat="1"/>
    <row r="89539" s="1" customFormat="1"/>
    <row r="89540" s="1" customFormat="1"/>
    <row r="89541" s="1" customFormat="1"/>
    <row r="89542" s="1" customFormat="1"/>
    <row r="89543" s="1" customFormat="1"/>
    <row r="89544" s="1" customFormat="1"/>
    <row r="89545" s="1" customFormat="1"/>
    <row r="89546" s="1" customFormat="1"/>
    <row r="89547" s="1" customFormat="1"/>
    <row r="89548" s="1" customFormat="1"/>
    <row r="89549" s="1" customFormat="1"/>
    <row r="89550" s="1" customFormat="1"/>
    <row r="89551" s="1" customFormat="1"/>
    <row r="89552" s="1" customFormat="1"/>
    <row r="89553" s="1" customFormat="1"/>
    <row r="89554" s="1" customFormat="1"/>
    <row r="89555" s="1" customFormat="1"/>
    <row r="89556" s="1" customFormat="1"/>
    <row r="89557" s="1" customFormat="1"/>
    <row r="89558" s="1" customFormat="1"/>
    <row r="89559" s="1" customFormat="1"/>
    <row r="89560" s="1" customFormat="1"/>
    <row r="89561" s="1" customFormat="1"/>
    <row r="89562" s="1" customFormat="1"/>
    <row r="89563" s="1" customFormat="1"/>
    <row r="89564" s="1" customFormat="1"/>
    <row r="89565" s="1" customFormat="1"/>
    <row r="89566" s="1" customFormat="1"/>
    <row r="89567" s="1" customFormat="1"/>
    <row r="89568" s="1" customFormat="1"/>
    <row r="89569" s="1" customFormat="1"/>
    <row r="89570" s="1" customFormat="1"/>
    <row r="89571" s="1" customFormat="1"/>
    <row r="89572" s="1" customFormat="1"/>
    <row r="89573" s="1" customFormat="1"/>
    <row r="89574" s="1" customFormat="1"/>
    <row r="89575" s="1" customFormat="1"/>
    <row r="89576" s="1" customFormat="1"/>
    <row r="89577" s="1" customFormat="1"/>
    <row r="89578" s="1" customFormat="1"/>
    <row r="89579" s="1" customFormat="1"/>
    <row r="89580" s="1" customFormat="1"/>
    <row r="89581" s="1" customFormat="1"/>
    <row r="89582" s="1" customFormat="1"/>
    <row r="89583" s="1" customFormat="1"/>
    <row r="89584" s="1" customFormat="1"/>
    <row r="89585" s="1" customFormat="1"/>
    <row r="89586" s="1" customFormat="1"/>
    <row r="89587" s="1" customFormat="1"/>
    <row r="89588" s="1" customFormat="1"/>
    <row r="89589" s="1" customFormat="1"/>
    <row r="89590" s="1" customFormat="1"/>
    <row r="89591" s="1" customFormat="1"/>
    <row r="89592" s="1" customFormat="1"/>
    <row r="89593" s="1" customFormat="1"/>
    <row r="89594" s="1" customFormat="1"/>
    <row r="89595" s="1" customFormat="1"/>
    <row r="89596" s="1" customFormat="1"/>
    <row r="89597" s="1" customFormat="1"/>
    <row r="89598" s="1" customFormat="1"/>
    <row r="89599" s="1" customFormat="1"/>
    <row r="89600" s="1" customFormat="1"/>
    <row r="89601" s="1" customFormat="1"/>
    <row r="89602" s="1" customFormat="1"/>
    <row r="89603" s="1" customFormat="1"/>
    <row r="89604" s="1" customFormat="1"/>
    <row r="89605" s="1" customFormat="1"/>
    <row r="89606" s="1" customFormat="1"/>
    <row r="89607" s="1" customFormat="1"/>
    <row r="89608" s="1" customFormat="1"/>
    <row r="89609" s="1" customFormat="1"/>
    <row r="89610" s="1" customFormat="1"/>
    <row r="89611" s="1" customFormat="1"/>
    <row r="89612" s="1" customFormat="1"/>
    <row r="89613" s="1" customFormat="1"/>
    <row r="89614" s="1" customFormat="1"/>
    <row r="89615" s="1" customFormat="1"/>
    <row r="89616" s="1" customFormat="1"/>
    <row r="89617" s="1" customFormat="1"/>
    <row r="89618" s="1" customFormat="1"/>
    <row r="89619" s="1" customFormat="1"/>
    <row r="89620" s="1" customFormat="1"/>
    <row r="89621" s="1" customFormat="1"/>
    <row r="89622" s="1" customFormat="1"/>
    <row r="89623" s="1" customFormat="1"/>
    <row r="89624" s="1" customFormat="1"/>
    <row r="89625" s="1" customFormat="1"/>
    <row r="89626" s="1" customFormat="1"/>
    <row r="89627" s="1" customFormat="1"/>
    <row r="89628" s="1" customFormat="1"/>
    <row r="89629" s="1" customFormat="1"/>
    <row r="89630" s="1" customFormat="1"/>
    <row r="89631" s="1" customFormat="1"/>
    <row r="89632" s="1" customFormat="1"/>
    <row r="89633" s="1" customFormat="1"/>
    <row r="89634" s="1" customFormat="1"/>
    <row r="89635" s="1" customFormat="1"/>
    <row r="89636" s="1" customFormat="1"/>
    <row r="89637" s="1" customFormat="1"/>
    <row r="89638" s="1" customFormat="1"/>
    <row r="89639" s="1" customFormat="1"/>
    <row r="89640" s="1" customFormat="1"/>
    <row r="89641" s="1" customFormat="1"/>
    <row r="89642" s="1" customFormat="1"/>
    <row r="89643" s="1" customFormat="1"/>
    <row r="89644" s="1" customFormat="1"/>
    <row r="89645" s="1" customFormat="1"/>
    <row r="89646" s="1" customFormat="1"/>
    <row r="89647" s="1" customFormat="1"/>
    <row r="89648" s="1" customFormat="1"/>
    <row r="89649" s="1" customFormat="1"/>
    <row r="89650" s="1" customFormat="1"/>
    <row r="89651" s="1" customFormat="1"/>
    <row r="89652" s="1" customFormat="1"/>
    <row r="89653" s="1" customFormat="1"/>
    <row r="89654" s="1" customFormat="1"/>
    <row r="89655" s="1" customFormat="1"/>
    <row r="89656" s="1" customFormat="1"/>
    <row r="89657" s="1" customFormat="1"/>
    <row r="89658" s="1" customFormat="1"/>
    <row r="89659" s="1" customFormat="1"/>
    <row r="89660" s="1" customFormat="1"/>
    <row r="89661" s="1" customFormat="1"/>
    <row r="89662" s="1" customFormat="1"/>
    <row r="89663" s="1" customFormat="1"/>
    <row r="89664" s="1" customFormat="1"/>
    <row r="89665" s="1" customFormat="1"/>
    <row r="89666" s="1" customFormat="1"/>
    <row r="89667" s="1" customFormat="1"/>
    <row r="89668" s="1" customFormat="1"/>
    <row r="89669" s="1" customFormat="1"/>
    <row r="89670" s="1" customFormat="1"/>
    <row r="89671" s="1" customFormat="1"/>
    <row r="89672" s="1" customFormat="1"/>
    <row r="89673" s="1" customFormat="1"/>
    <row r="89674" s="1" customFormat="1"/>
    <row r="89675" s="1" customFormat="1"/>
    <row r="89676" s="1" customFormat="1"/>
    <row r="89677" s="1" customFormat="1"/>
    <row r="89678" s="1" customFormat="1"/>
    <row r="89679" s="1" customFormat="1"/>
    <row r="89680" s="1" customFormat="1"/>
    <row r="89681" s="1" customFormat="1"/>
    <row r="89682" s="1" customFormat="1"/>
    <row r="89683" s="1" customFormat="1"/>
    <row r="89684" s="1" customFormat="1"/>
    <row r="89685" s="1" customFormat="1"/>
    <row r="89686" s="1" customFormat="1"/>
    <row r="89687" s="1" customFormat="1"/>
    <row r="89688" s="1" customFormat="1"/>
    <row r="89689" s="1" customFormat="1"/>
    <row r="89690" s="1" customFormat="1"/>
    <row r="89691" s="1" customFormat="1"/>
    <row r="89692" s="1" customFormat="1"/>
    <row r="89693" s="1" customFormat="1"/>
    <row r="89694" s="1" customFormat="1"/>
    <row r="89695" s="1" customFormat="1"/>
    <row r="89696" s="1" customFormat="1"/>
    <row r="89697" s="1" customFormat="1"/>
    <row r="89698" s="1" customFormat="1"/>
    <row r="89699" s="1" customFormat="1"/>
    <row r="89700" s="1" customFormat="1"/>
    <row r="89701" s="1" customFormat="1"/>
    <row r="89702" s="1" customFormat="1"/>
    <row r="89703" s="1" customFormat="1"/>
    <row r="89704" s="1" customFormat="1"/>
    <row r="89705" s="1" customFormat="1"/>
    <row r="89706" s="1" customFormat="1"/>
    <row r="89707" s="1" customFormat="1"/>
    <row r="89708" s="1" customFormat="1"/>
    <row r="89709" s="1" customFormat="1"/>
    <row r="89710" s="1" customFormat="1"/>
    <row r="89711" s="1" customFormat="1"/>
    <row r="89712" s="1" customFormat="1"/>
    <row r="89713" s="1" customFormat="1"/>
    <row r="89714" s="1" customFormat="1"/>
    <row r="89715" s="1" customFormat="1"/>
    <row r="89716" s="1" customFormat="1"/>
    <row r="89717" s="1" customFormat="1"/>
    <row r="89718" s="1" customFormat="1"/>
    <row r="89719" s="1" customFormat="1"/>
    <row r="89720" s="1" customFormat="1"/>
    <row r="89721" s="1" customFormat="1"/>
    <row r="89722" s="1" customFormat="1"/>
    <row r="89723" s="1" customFormat="1"/>
    <row r="89724" s="1" customFormat="1"/>
    <row r="89725" s="1" customFormat="1"/>
    <row r="89726" s="1" customFormat="1"/>
    <row r="89727" s="1" customFormat="1"/>
    <row r="89728" s="1" customFormat="1"/>
    <row r="89729" s="1" customFormat="1"/>
    <row r="89730" s="1" customFormat="1"/>
    <row r="89731" s="1" customFormat="1"/>
    <row r="89732" s="1" customFormat="1"/>
    <row r="89733" s="1" customFormat="1"/>
    <row r="89734" s="1" customFormat="1"/>
    <row r="89735" s="1" customFormat="1"/>
    <row r="89736" s="1" customFormat="1"/>
    <row r="89737" s="1" customFormat="1"/>
    <row r="89738" s="1" customFormat="1"/>
    <row r="89739" s="1" customFormat="1"/>
    <row r="89740" s="1" customFormat="1"/>
    <row r="89741" s="1" customFormat="1"/>
    <row r="89742" s="1" customFormat="1"/>
    <row r="89743" s="1" customFormat="1"/>
    <row r="89744" s="1" customFormat="1"/>
    <row r="89745" s="1" customFormat="1"/>
    <row r="89746" s="1" customFormat="1"/>
    <row r="89747" s="1" customFormat="1"/>
    <row r="89748" s="1" customFormat="1"/>
    <row r="89749" s="1" customFormat="1"/>
    <row r="89750" s="1" customFormat="1"/>
    <row r="89751" s="1" customFormat="1"/>
    <row r="89752" s="1" customFormat="1"/>
    <row r="89753" s="1" customFormat="1"/>
    <row r="89754" s="1" customFormat="1"/>
    <row r="89755" s="1" customFormat="1"/>
    <row r="89756" s="1" customFormat="1"/>
    <row r="89757" s="1" customFormat="1"/>
    <row r="89758" s="1" customFormat="1"/>
    <row r="89759" s="1" customFormat="1"/>
    <row r="89760" s="1" customFormat="1"/>
    <row r="89761" s="1" customFormat="1"/>
    <row r="89762" s="1" customFormat="1"/>
    <row r="89763" s="1" customFormat="1"/>
    <row r="89764" s="1" customFormat="1"/>
    <row r="89765" s="1" customFormat="1"/>
    <row r="89766" s="1" customFormat="1"/>
    <row r="89767" s="1" customFormat="1"/>
    <row r="89768" s="1" customFormat="1"/>
    <row r="89769" s="1" customFormat="1"/>
    <row r="89770" s="1" customFormat="1"/>
    <row r="89771" s="1" customFormat="1"/>
    <row r="89772" s="1" customFormat="1"/>
    <row r="89773" s="1" customFormat="1"/>
    <row r="89774" s="1" customFormat="1"/>
    <row r="89775" s="1" customFormat="1"/>
    <row r="89776" s="1" customFormat="1"/>
    <row r="89777" s="1" customFormat="1"/>
    <row r="89778" s="1" customFormat="1"/>
    <row r="89779" s="1" customFormat="1"/>
    <row r="89780" s="1" customFormat="1"/>
    <row r="89781" s="1" customFormat="1"/>
    <row r="89782" s="1" customFormat="1"/>
    <row r="89783" s="1" customFormat="1"/>
    <row r="89784" s="1" customFormat="1"/>
    <row r="89785" s="1" customFormat="1"/>
    <row r="89786" s="1" customFormat="1"/>
    <row r="89787" s="1" customFormat="1"/>
    <row r="89788" s="1" customFormat="1"/>
    <row r="89789" s="1" customFormat="1"/>
    <row r="89790" s="1" customFormat="1"/>
    <row r="89791" s="1" customFormat="1"/>
    <row r="89792" s="1" customFormat="1"/>
    <row r="89793" s="1" customFormat="1"/>
    <row r="89794" s="1" customFormat="1"/>
    <row r="89795" s="1" customFormat="1"/>
    <row r="89796" s="1" customFormat="1"/>
    <row r="89797" s="1" customFormat="1"/>
    <row r="89798" s="1" customFormat="1"/>
    <row r="89799" s="1" customFormat="1"/>
    <row r="89800" s="1" customFormat="1"/>
    <row r="89801" s="1" customFormat="1"/>
    <row r="89802" s="1" customFormat="1"/>
    <row r="89803" s="1" customFormat="1"/>
    <row r="89804" s="1" customFormat="1"/>
    <row r="89805" s="1" customFormat="1"/>
    <row r="89806" s="1" customFormat="1"/>
    <row r="89807" s="1" customFormat="1"/>
    <row r="89808" s="1" customFormat="1"/>
    <row r="89809" s="1" customFormat="1"/>
    <row r="89810" s="1" customFormat="1"/>
    <row r="89811" s="1" customFormat="1"/>
    <row r="89812" s="1" customFormat="1"/>
    <row r="89813" s="1" customFormat="1"/>
    <row r="89814" s="1" customFormat="1"/>
    <row r="89815" s="1" customFormat="1"/>
    <row r="89816" s="1" customFormat="1"/>
    <row r="89817" s="1" customFormat="1"/>
    <row r="89818" s="1" customFormat="1"/>
    <row r="89819" s="1" customFormat="1"/>
    <row r="89820" s="1" customFormat="1"/>
    <row r="89821" s="1" customFormat="1"/>
    <row r="89822" s="1" customFormat="1"/>
    <row r="89823" s="1" customFormat="1"/>
    <row r="89824" s="1" customFormat="1"/>
    <row r="89825" s="1" customFormat="1"/>
    <row r="89826" s="1" customFormat="1"/>
    <row r="89827" s="1" customFormat="1"/>
    <row r="89828" s="1" customFormat="1"/>
    <row r="89829" s="1" customFormat="1"/>
    <row r="89830" s="1" customFormat="1"/>
    <row r="89831" s="1" customFormat="1"/>
    <row r="89832" s="1" customFormat="1"/>
    <row r="89833" s="1" customFormat="1"/>
    <row r="89834" s="1" customFormat="1"/>
    <row r="89835" s="1" customFormat="1"/>
    <row r="89836" s="1" customFormat="1"/>
    <row r="89837" s="1" customFormat="1"/>
    <row r="89838" s="1" customFormat="1"/>
    <row r="89839" s="1" customFormat="1"/>
    <row r="89840" s="1" customFormat="1"/>
    <row r="89841" s="1" customFormat="1"/>
    <row r="89842" s="1" customFormat="1"/>
    <row r="89843" s="1" customFormat="1"/>
    <row r="89844" s="1" customFormat="1"/>
    <row r="89845" s="1" customFormat="1"/>
    <row r="89846" s="1" customFormat="1"/>
    <row r="89847" s="1" customFormat="1"/>
    <row r="89848" s="1" customFormat="1"/>
    <row r="89849" s="1" customFormat="1"/>
    <row r="89850" s="1" customFormat="1"/>
    <row r="89851" s="1" customFormat="1"/>
    <row r="89852" s="1" customFormat="1"/>
    <row r="89853" s="1" customFormat="1"/>
    <row r="89854" s="1" customFormat="1"/>
    <row r="89855" s="1" customFormat="1"/>
    <row r="89856" s="1" customFormat="1"/>
    <row r="89857" s="1" customFormat="1"/>
    <row r="89858" s="1" customFormat="1"/>
    <row r="89859" s="1" customFormat="1"/>
    <row r="89860" s="1" customFormat="1"/>
    <row r="89861" s="1" customFormat="1"/>
    <row r="89862" s="1" customFormat="1"/>
    <row r="89863" s="1" customFormat="1"/>
    <row r="89864" s="1" customFormat="1"/>
    <row r="89865" s="1" customFormat="1"/>
    <row r="89866" s="1" customFormat="1"/>
    <row r="89867" s="1" customFormat="1"/>
    <row r="89868" s="1" customFormat="1"/>
    <row r="89869" s="1" customFormat="1"/>
    <row r="89870" s="1" customFormat="1"/>
    <row r="89871" s="1" customFormat="1"/>
    <row r="89872" s="1" customFormat="1"/>
    <row r="89873" s="1" customFormat="1"/>
    <row r="89874" s="1" customFormat="1"/>
    <row r="89875" s="1" customFormat="1"/>
    <row r="89876" s="1" customFormat="1"/>
    <row r="89877" s="1" customFormat="1"/>
    <row r="89878" s="1" customFormat="1"/>
    <row r="89879" s="1" customFormat="1"/>
    <row r="89880" s="1" customFormat="1"/>
    <row r="89881" s="1" customFormat="1"/>
    <row r="89882" s="1" customFormat="1"/>
    <row r="89883" s="1" customFormat="1"/>
    <row r="89884" s="1" customFormat="1"/>
    <row r="89885" s="1" customFormat="1"/>
    <row r="89886" s="1" customFormat="1"/>
    <row r="89887" s="1" customFormat="1"/>
    <row r="89888" s="1" customFormat="1"/>
    <row r="89889" s="1" customFormat="1"/>
    <row r="89890" s="1" customFormat="1"/>
    <row r="89891" s="1" customFormat="1"/>
    <row r="89892" s="1" customFormat="1"/>
    <row r="89893" s="1" customFormat="1"/>
    <row r="89894" s="1" customFormat="1"/>
    <row r="89895" s="1" customFormat="1"/>
    <row r="89896" s="1" customFormat="1"/>
    <row r="89897" s="1" customFormat="1"/>
    <row r="89898" s="1" customFormat="1"/>
    <row r="89899" s="1" customFormat="1"/>
    <row r="89900" s="1" customFormat="1"/>
    <row r="89901" s="1" customFormat="1"/>
    <row r="89902" s="1" customFormat="1"/>
    <row r="89903" s="1" customFormat="1"/>
    <row r="89904" s="1" customFormat="1"/>
    <row r="89905" s="1" customFormat="1"/>
    <row r="89906" s="1" customFormat="1"/>
    <row r="89907" s="1" customFormat="1"/>
    <row r="89908" s="1" customFormat="1"/>
    <row r="89909" s="1" customFormat="1"/>
    <row r="89910" s="1" customFormat="1"/>
    <row r="89911" s="1" customFormat="1"/>
    <row r="89912" s="1" customFormat="1"/>
    <row r="89913" s="1" customFormat="1"/>
    <row r="89914" s="1" customFormat="1"/>
    <row r="89915" s="1" customFormat="1"/>
    <row r="89916" s="1" customFormat="1"/>
    <row r="89917" s="1" customFormat="1"/>
    <row r="89918" s="1" customFormat="1"/>
    <row r="89919" s="1" customFormat="1"/>
    <row r="89920" s="1" customFormat="1"/>
    <row r="89921" s="1" customFormat="1"/>
    <row r="89922" s="1" customFormat="1"/>
    <row r="89923" s="1" customFormat="1"/>
    <row r="89924" s="1" customFormat="1"/>
    <row r="89925" s="1" customFormat="1"/>
    <row r="89926" s="1" customFormat="1"/>
    <row r="89927" s="1" customFormat="1"/>
    <row r="89928" s="1" customFormat="1"/>
    <row r="89929" s="1" customFormat="1"/>
    <row r="89930" s="1" customFormat="1"/>
    <row r="89931" s="1" customFormat="1"/>
    <row r="89932" s="1" customFormat="1"/>
    <row r="89933" s="1" customFormat="1"/>
    <row r="89934" s="1" customFormat="1"/>
    <row r="89935" s="1" customFormat="1"/>
    <row r="89936" s="1" customFormat="1"/>
    <row r="89937" s="1" customFormat="1"/>
    <row r="89938" s="1" customFormat="1"/>
    <row r="89939" s="1" customFormat="1"/>
    <row r="89940" s="1" customFormat="1"/>
    <row r="89941" s="1" customFormat="1"/>
    <row r="89942" s="1" customFormat="1"/>
    <row r="89943" s="1" customFormat="1"/>
    <row r="89944" s="1" customFormat="1"/>
    <row r="89945" s="1" customFormat="1"/>
    <row r="89946" s="1" customFormat="1"/>
    <row r="89947" s="1" customFormat="1"/>
    <row r="89948" s="1" customFormat="1"/>
    <row r="89949" s="1" customFormat="1"/>
    <row r="89950" s="1" customFormat="1"/>
    <row r="89951" s="1" customFormat="1"/>
    <row r="89952" s="1" customFormat="1"/>
    <row r="89953" s="1" customFormat="1"/>
    <row r="89954" s="1" customFormat="1"/>
    <row r="89955" s="1" customFormat="1"/>
    <row r="89956" s="1" customFormat="1"/>
    <row r="89957" s="1" customFormat="1"/>
    <row r="89958" s="1" customFormat="1"/>
    <row r="89959" s="1" customFormat="1"/>
    <row r="89960" s="1" customFormat="1"/>
    <row r="89961" s="1" customFormat="1"/>
    <row r="89962" s="1" customFormat="1"/>
    <row r="89963" s="1" customFormat="1"/>
    <row r="89964" s="1" customFormat="1"/>
    <row r="89965" s="1" customFormat="1"/>
    <row r="89966" s="1" customFormat="1"/>
    <row r="89967" s="1" customFormat="1"/>
    <row r="89968" s="1" customFormat="1"/>
    <row r="89969" s="1" customFormat="1"/>
    <row r="89970" s="1" customFormat="1"/>
    <row r="89971" s="1" customFormat="1"/>
    <row r="89972" s="1" customFormat="1"/>
    <row r="89973" s="1" customFormat="1"/>
    <row r="89974" s="1" customFormat="1"/>
    <row r="89975" s="1" customFormat="1"/>
    <row r="89976" s="1" customFormat="1"/>
    <row r="89977" s="1" customFormat="1"/>
    <row r="89978" s="1" customFormat="1"/>
    <row r="89979" s="1" customFormat="1"/>
    <row r="89980" s="1" customFormat="1"/>
    <row r="89981" s="1" customFormat="1"/>
    <row r="89982" s="1" customFormat="1"/>
    <row r="89983" s="1" customFormat="1"/>
    <row r="89984" s="1" customFormat="1"/>
    <row r="89985" s="1" customFormat="1"/>
    <row r="89986" s="1" customFormat="1"/>
    <row r="89987" s="1" customFormat="1"/>
    <row r="89988" s="1" customFormat="1"/>
    <row r="89989" s="1" customFormat="1"/>
    <row r="89990" s="1" customFormat="1"/>
    <row r="89991" s="1" customFormat="1"/>
    <row r="89992" s="1" customFormat="1"/>
    <row r="89993" s="1" customFormat="1"/>
    <row r="89994" s="1" customFormat="1"/>
    <row r="89995" s="1" customFormat="1"/>
    <row r="89996" s="1" customFormat="1"/>
    <row r="89997" s="1" customFormat="1"/>
    <row r="89998" s="1" customFormat="1"/>
    <row r="89999" s="1" customFormat="1"/>
    <row r="90000" s="1" customFormat="1"/>
    <row r="90001" s="1" customFormat="1"/>
    <row r="90002" s="1" customFormat="1"/>
    <row r="90003" s="1" customFormat="1"/>
    <row r="90004" s="1" customFormat="1"/>
    <row r="90005" s="1" customFormat="1"/>
    <row r="90006" s="1" customFormat="1"/>
    <row r="90007" s="1" customFormat="1"/>
    <row r="90008" s="1" customFormat="1"/>
    <row r="90009" s="1" customFormat="1"/>
    <row r="90010" s="1" customFormat="1"/>
    <row r="90011" s="1" customFormat="1"/>
    <row r="90012" s="1" customFormat="1"/>
    <row r="90013" s="1" customFormat="1"/>
    <row r="90014" s="1" customFormat="1"/>
    <row r="90015" s="1" customFormat="1"/>
    <row r="90016" s="1" customFormat="1"/>
    <row r="90017" s="1" customFormat="1"/>
    <row r="90018" s="1" customFormat="1"/>
    <row r="90019" s="1" customFormat="1"/>
    <row r="90020" s="1" customFormat="1"/>
    <row r="90021" s="1" customFormat="1"/>
    <row r="90022" s="1" customFormat="1"/>
    <row r="90023" s="1" customFormat="1"/>
    <row r="90024" s="1" customFormat="1"/>
    <row r="90025" s="1" customFormat="1"/>
    <row r="90026" s="1" customFormat="1"/>
    <row r="90027" s="1" customFormat="1"/>
    <row r="90028" s="1" customFormat="1"/>
    <row r="90029" s="1" customFormat="1"/>
    <row r="90030" s="1" customFormat="1"/>
    <row r="90031" s="1" customFormat="1"/>
    <row r="90032" s="1" customFormat="1"/>
    <row r="90033" s="1" customFormat="1"/>
    <row r="90034" s="1" customFormat="1"/>
    <row r="90035" s="1" customFormat="1"/>
    <row r="90036" s="1" customFormat="1"/>
    <row r="90037" s="1" customFormat="1"/>
    <row r="90038" s="1" customFormat="1"/>
    <row r="90039" s="1" customFormat="1"/>
    <row r="90040" s="1" customFormat="1"/>
    <row r="90041" s="1" customFormat="1"/>
    <row r="90042" s="1" customFormat="1"/>
    <row r="90043" s="1" customFormat="1"/>
    <row r="90044" s="1" customFormat="1"/>
    <row r="90045" s="1" customFormat="1"/>
    <row r="90046" s="1" customFormat="1"/>
    <row r="90047" s="1" customFormat="1"/>
    <row r="90048" s="1" customFormat="1"/>
    <row r="90049" s="1" customFormat="1"/>
    <row r="90050" s="1" customFormat="1"/>
    <row r="90051" s="1" customFormat="1"/>
    <row r="90052" s="1" customFormat="1"/>
    <row r="90053" s="1" customFormat="1"/>
    <row r="90054" s="1" customFormat="1"/>
    <row r="90055" s="1" customFormat="1"/>
    <row r="90056" s="1" customFormat="1"/>
    <row r="90057" s="1" customFormat="1"/>
    <row r="90058" s="1" customFormat="1"/>
    <row r="90059" s="1" customFormat="1"/>
    <row r="90060" s="1" customFormat="1"/>
    <row r="90061" s="1" customFormat="1"/>
    <row r="90062" s="1" customFormat="1"/>
    <row r="90063" s="1" customFormat="1"/>
    <row r="90064" s="1" customFormat="1"/>
    <row r="90065" s="1" customFormat="1"/>
    <row r="90066" s="1" customFormat="1"/>
    <row r="90067" s="1" customFormat="1"/>
    <row r="90068" s="1" customFormat="1"/>
    <row r="90069" s="1" customFormat="1"/>
    <row r="90070" s="1" customFormat="1"/>
    <row r="90071" s="1" customFormat="1"/>
    <row r="90072" s="1" customFormat="1"/>
    <row r="90073" s="1" customFormat="1"/>
    <row r="90074" s="1" customFormat="1"/>
    <row r="90075" s="1" customFormat="1"/>
    <row r="90076" s="1" customFormat="1"/>
    <row r="90077" s="1" customFormat="1"/>
    <row r="90078" s="1" customFormat="1"/>
    <row r="90079" s="1" customFormat="1"/>
    <row r="90080" s="1" customFormat="1"/>
    <row r="90081" s="1" customFormat="1"/>
    <row r="90082" s="1" customFormat="1"/>
    <row r="90083" s="1" customFormat="1"/>
    <row r="90084" s="1" customFormat="1"/>
    <row r="90085" s="1" customFormat="1"/>
    <row r="90086" s="1" customFormat="1"/>
    <row r="90087" s="1" customFormat="1"/>
    <row r="90088" s="1" customFormat="1"/>
    <row r="90089" s="1" customFormat="1"/>
    <row r="90090" s="1" customFormat="1"/>
    <row r="90091" s="1" customFormat="1"/>
    <row r="90092" s="1" customFormat="1"/>
    <row r="90093" s="1" customFormat="1"/>
    <row r="90094" s="1" customFormat="1"/>
    <row r="90095" s="1" customFormat="1"/>
    <row r="90096" s="1" customFormat="1"/>
    <row r="90097" s="1" customFormat="1"/>
    <row r="90098" s="1" customFormat="1"/>
    <row r="90099" s="1" customFormat="1"/>
    <row r="90100" s="1" customFormat="1"/>
    <row r="90101" s="1" customFormat="1"/>
    <row r="90102" s="1" customFormat="1"/>
    <row r="90103" s="1" customFormat="1"/>
    <row r="90104" s="1" customFormat="1"/>
    <row r="90105" s="1" customFormat="1"/>
    <row r="90106" s="1" customFormat="1"/>
    <row r="90107" s="1" customFormat="1"/>
    <row r="90108" s="1" customFormat="1"/>
    <row r="90109" s="1" customFormat="1"/>
    <row r="90110" s="1" customFormat="1"/>
    <row r="90111" s="1" customFormat="1"/>
    <row r="90112" s="1" customFormat="1"/>
    <row r="90113" s="1" customFormat="1"/>
    <row r="90114" s="1" customFormat="1"/>
    <row r="90115" s="1" customFormat="1"/>
    <row r="90116" s="1" customFormat="1"/>
    <row r="90117" s="1" customFormat="1"/>
    <row r="90118" s="1" customFormat="1"/>
    <row r="90119" s="1" customFormat="1"/>
    <row r="90120" s="1" customFormat="1"/>
    <row r="90121" s="1" customFormat="1"/>
    <row r="90122" s="1" customFormat="1"/>
    <row r="90123" s="1" customFormat="1"/>
    <row r="90124" s="1" customFormat="1"/>
    <row r="90125" s="1" customFormat="1"/>
    <row r="90126" s="1" customFormat="1"/>
    <row r="90127" s="1" customFormat="1"/>
    <row r="90128" s="1" customFormat="1"/>
    <row r="90129" s="1" customFormat="1"/>
    <row r="90130" s="1" customFormat="1"/>
    <row r="90131" s="1" customFormat="1"/>
    <row r="90132" s="1" customFormat="1"/>
    <row r="90133" s="1" customFormat="1"/>
    <row r="90134" s="1" customFormat="1"/>
    <row r="90135" s="1" customFormat="1"/>
    <row r="90136" s="1" customFormat="1"/>
    <row r="90137" s="1" customFormat="1"/>
    <row r="90138" s="1" customFormat="1"/>
    <row r="90139" s="1" customFormat="1"/>
    <row r="90140" s="1" customFormat="1"/>
    <row r="90141" s="1" customFormat="1"/>
    <row r="90142" s="1" customFormat="1"/>
    <row r="90143" s="1" customFormat="1"/>
    <row r="90144" s="1" customFormat="1"/>
    <row r="90145" s="1" customFormat="1"/>
    <row r="90146" s="1" customFormat="1"/>
    <row r="90147" s="1" customFormat="1"/>
    <row r="90148" s="1" customFormat="1"/>
    <row r="90149" s="1" customFormat="1"/>
    <row r="90150" s="1" customFormat="1"/>
    <row r="90151" s="1" customFormat="1"/>
    <row r="90152" s="1" customFormat="1"/>
    <row r="90153" s="1" customFormat="1"/>
    <row r="90154" s="1" customFormat="1"/>
    <row r="90155" s="1" customFormat="1"/>
    <row r="90156" s="1" customFormat="1"/>
    <row r="90157" s="1" customFormat="1"/>
    <row r="90158" s="1" customFormat="1"/>
    <row r="90159" s="1" customFormat="1"/>
    <row r="90160" s="1" customFormat="1"/>
    <row r="90161" s="1" customFormat="1"/>
    <row r="90162" s="1" customFormat="1"/>
    <row r="90163" s="1" customFormat="1"/>
    <row r="90164" s="1" customFormat="1"/>
    <row r="90165" s="1" customFormat="1"/>
    <row r="90166" s="1" customFormat="1"/>
    <row r="90167" s="1" customFormat="1"/>
    <row r="90168" s="1" customFormat="1"/>
    <row r="90169" s="1" customFormat="1"/>
    <row r="90170" s="1" customFormat="1"/>
    <row r="90171" s="1" customFormat="1"/>
    <row r="90172" s="1" customFormat="1"/>
    <row r="90173" s="1" customFormat="1"/>
    <row r="90174" s="1" customFormat="1"/>
    <row r="90175" s="1" customFormat="1"/>
    <row r="90176" s="1" customFormat="1"/>
    <row r="90177" s="1" customFormat="1"/>
    <row r="90178" s="1" customFormat="1"/>
    <row r="90179" s="1" customFormat="1"/>
    <row r="90180" s="1" customFormat="1"/>
    <row r="90181" s="1" customFormat="1"/>
    <row r="90182" s="1" customFormat="1"/>
    <row r="90183" s="1" customFormat="1"/>
    <row r="90184" s="1" customFormat="1"/>
    <row r="90185" s="1" customFormat="1"/>
    <row r="90186" s="1" customFormat="1"/>
    <row r="90187" s="1" customFormat="1"/>
    <row r="90188" s="1" customFormat="1"/>
    <row r="90189" s="1" customFormat="1"/>
    <row r="90190" s="1" customFormat="1"/>
    <row r="90191" s="1" customFormat="1"/>
    <row r="90192" s="1" customFormat="1"/>
    <row r="90193" s="1" customFormat="1"/>
    <row r="90194" s="1" customFormat="1"/>
    <row r="90195" s="1" customFormat="1"/>
    <row r="90196" s="1" customFormat="1"/>
    <row r="90197" s="1" customFormat="1"/>
    <row r="90198" s="1" customFormat="1"/>
    <row r="90199" s="1" customFormat="1"/>
    <row r="90200" s="1" customFormat="1"/>
    <row r="90201" s="1" customFormat="1"/>
    <row r="90202" s="1" customFormat="1"/>
    <row r="90203" s="1" customFormat="1"/>
    <row r="90204" s="1" customFormat="1"/>
    <row r="90205" s="1" customFormat="1"/>
    <row r="90206" s="1" customFormat="1"/>
    <row r="90207" s="1" customFormat="1"/>
    <row r="90208" s="1" customFormat="1"/>
    <row r="90209" s="1" customFormat="1"/>
    <row r="90210" s="1" customFormat="1"/>
    <row r="90211" s="1" customFormat="1"/>
    <row r="90212" s="1" customFormat="1"/>
    <row r="90213" s="1" customFormat="1"/>
    <row r="90214" s="1" customFormat="1"/>
    <row r="90215" s="1" customFormat="1"/>
    <row r="90216" s="1" customFormat="1"/>
    <row r="90217" s="1" customFormat="1"/>
    <row r="90218" s="1" customFormat="1"/>
    <row r="90219" s="1" customFormat="1"/>
    <row r="90220" s="1" customFormat="1"/>
    <row r="90221" s="1" customFormat="1"/>
    <row r="90222" s="1" customFormat="1"/>
    <row r="90223" s="1" customFormat="1"/>
    <row r="90224" s="1" customFormat="1"/>
    <row r="90225" s="1" customFormat="1"/>
    <row r="90226" s="1" customFormat="1"/>
    <row r="90227" s="1" customFormat="1"/>
    <row r="90228" s="1" customFormat="1"/>
    <row r="90229" s="1" customFormat="1"/>
    <row r="90230" s="1" customFormat="1"/>
    <row r="90231" s="1" customFormat="1"/>
    <row r="90232" s="1" customFormat="1"/>
    <row r="90233" s="1" customFormat="1"/>
    <row r="90234" s="1" customFormat="1"/>
    <row r="90235" s="1" customFormat="1"/>
    <row r="90236" s="1" customFormat="1"/>
    <row r="90237" s="1" customFormat="1"/>
    <row r="90238" s="1" customFormat="1"/>
    <row r="90239" s="1" customFormat="1"/>
    <row r="90240" s="1" customFormat="1"/>
    <row r="90241" s="1" customFormat="1"/>
    <row r="90242" s="1" customFormat="1"/>
    <row r="90243" s="1" customFormat="1"/>
    <row r="90244" s="1" customFormat="1"/>
    <row r="90245" s="1" customFormat="1"/>
    <row r="90246" s="1" customFormat="1"/>
    <row r="90247" s="1" customFormat="1"/>
    <row r="90248" s="1" customFormat="1"/>
    <row r="90249" s="1" customFormat="1"/>
    <row r="90250" s="1" customFormat="1"/>
    <row r="90251" s="1" customFormat="1"/>
    <row r="90252" s="1" customFormat="1"/>
    <row r="90253" s="1" customFormat="1"/>
    <row r="90254" s="1" customFormat="1"/>
    <row r="90255" s="1" customFormat="1"/>
    <row r="90256" s="1" customFormat="1"/>
    <row r="90257" s="1" customFormat="1"/>
    <row r="90258" s="1" customFormat="1"/>
    <row r="90259" s="1" customFormat="1"/>
    <row r="90260" s="1" customFormat="1"/>
    <row r="90261" s="1" customFormat="1"/>
    <row r="90262" s="1" customFormat="1"/>
    <row r="90263" s="1" customFormat="1"/>
    <row r="90264" s="1" customFormat="1"/>
    <row r="90265" s="1" customFormat="1"/>
    <row r="90266" s="1" customFormat="1"/>
    <row r="90267" s="1" customFormat="1"/>
    <row r="90268" s="1" customFormat="1"/>
    <row r="90269" s="1" customFormat="1"/>
    <row r="90270" s="1" customFormat="1"/>
    <row r="90271" s="1" customFormat="1"/>
    <row r="90272" s="1" customFormat="1"/>
    <row r="90273" s="1" customFormat="1"/>
    <row r="90274" s="1" customFormat="1"/>
    <row r="90275" s="1" customFormat="1"/>
    <row r="90276" s="1" customFormat="1"/>
    <row r="90277" s="1" customFormat="1"/>
    <row r="90278" s="1" customFormat="1"/>
    <row r="90279" s="1" customFormat="1"/>
    <row r="90280" s="1" customFormat="1"/>
    <row r="90281" s="1" customFormat="1"/>
    <row r="90282" s="1" customFormat="1"/>
    <row r="90283" s="1" customFormat="1"/>
    <row r="90284" s="1" customFormat="1"/>
    <row r="90285" s="1" customFormat="1"/>
    <row r="90286" s="1" customFormat="1"/>
    <row r="90287" s="1" customFormat="1"/>
    <row r="90288" s="1" customFormat="1"/>
    <row r="90289" s="1" customFormat="1"/>
    <row r="90290" s="1" customFormat="1"/>
    <row r="90291" s="1" customFormat="1"/>
    <row r="90292" s="1" customFormat="1"/>
    <row r="90293" s="1" customFormat="1"/>
    <row r="90294" s="1" customFormat="1"/>
    <row r="90295" s="1" customFormat="1"/>
    <row r="90296" s="1" customFormat="1"/>
    <row r="90297" s="1" customFormat="1"/>
    <row r="90298" s="1" customFormat="1"/>
    <row r="90299" s="1" customFormat="1"/>
    <row r="90300" s="1" customFormat="1"/>
    <row r="90301" s="1" customFormat="1"/>
    <row r="90302" s="1" customFormat="1"/>
    <row r="90303" s="1" customFormat="1"/>
    <row r="90304" s="1" customFormat="1"/>
    <row r="90305" s="1" customFormat="1"/>
    <row r="90306" s="1" customFormat="1"/>
    <row r="90307" s="1" customFormat="1"/>
    <row r="90308" s="1" customFormat="1"/>
    <row r="90309" s="1" customFormat="1"/>
    <row r="90310" s="1" customFormat="1"/>
    <row r="90311" s="1" customFormat="1"/>
    <row r="90312" s="1" customFormat="1"/>
    <row r="90313" s="1" customFormat="1"/>
    <row r="90314" s="1" customFormat="1"/>
    <row r="90315" s="1" customFormat="1"/>
    <row r="90316" s="1" customFormat="1"/>
    <row r="90317" s="1" customFormat="1"/>
    <row r="90318" s="1" customFormat="1"/>
    <row r="90319" s="1" customFormat="1"/>
    <row r="90320" s="1" customFormat="1"/>
    <row r="90321" s="1" customFormat="1"/>
    <row r="90322" s="1" customFormat="1"/>
    <row r="90323" s="1" customFormat="1"/>
    <row r="90324" s="1" customFormat="1"/>
    <row r="90325" s="1" customFormat="1"/>
    <row r="90326" s="1" customFormat="1"/>
    <row r="90327" s="1" customFormat="1"/>
    <row r="90328" s="1" customFormat="1"/>
    <row r="90329" s="1" customFormat="1"/>
    <row r="90330" s="1" customFormat="1"/>
    <row r="90331" s="1" customFormat="1"/>
    <row r="90332" s="1" customFormat="1"/>
    <row r="90333" s="1" customFormat="1"/>
    <row r="90334" s="1" customFormat="1"/>
    <row r="90335" s="1" customFormat="1"/>
    <row r="90336" s="1" customFormat="1"/>
    <row r="90337" s="1" customFormat="1"/>
    <row r="90338" s="1" customFormat="1"/>
    <row r="90339" s="1" customFormat="1"/>
    <row r="90340" s="1" customFormat="1"/>
    <row r="90341" s="1" customFormat="1"/>
    <row r="90342" s="1" customFormat="1"/>
    <row r="90343" s="1" customFormat="1"/>
    <row r="90344" s="1" customFormat="1"/>
    <row r="90345" s="1" customFormat="1"/>
    <row r="90346" s="1" customFormat="1"/>
    <row r="90347" s="1" customFormat="1"/>
    <row r="90348" s="1" customFormat="1"/>
    <row r="90349" s="1" customFormat="1"/>
    <row r="90350" s="1" customFormat="1"/>
    <row r="90351" s="1" customFormat="1"/>
    <row r="90352" s="1" customFormat="1"/>
    <row r="90353" s="1" customFormat="1"/>
    <row r="90354" s="1" customFormat="1"/>
    <row r="90355" s="1" customFormat="1"/>
    <row r="90356" s="1" customFormat="1"/>
    <row r="90357" s="1" customFormat="1"/>
    <row r="90358" s="1" customFormat="1"/>
    <row r="90359" s="1" customFormat="1"/>
    <row r="90360" s="1" customFormat="1"/>
    <row r="90361" s="1" customFormat="1"/>
    <row r="90362" s="1" customFormat="1"/>
    <row r="90363" s="1" customFormat="1"/>
    <row r="90364" s="1" customFormat="1"/>
    <row r="90365" s="1" customFormat="1"/>
    <row r="90366" s="1" customFormat="1"/>
    <row r="90367" s="1" customFormat="1"/>
    <row r="90368" s="1" customFormat="1"/>
    <row r="90369" s="1" customFormat="1"/>
    <row r="90370" s="1" customFormat="1"/>
    <row r="90371" s="1" customFormat="1"/>
    <row r="90372" s="1" customFormat="1"/>
    <row r="90373" s="1" customFormat="1"/>
    <row r="90374" s="1" customFormat="1"/>
    <row r="90375" s="1" customFormat="1"/>
    <row r="90376" s="1" customFormat="1"/>
    <row r="90377" s="1" customFormat="1"/>
    <row r="90378" s="1" customFormat="1"/>
    <row r="90379" s="1" customFormat="1"/>
    <row r="90380" s="1" customFormat="1"/>
    <row r="90381" s="1" customFormat="1"/>
    <row r="90382" s="1" customFormat="1"/>
    <row r="90383" s="1" customFormat="1"/>
    <row r="90384" s="1" customFormat="1"/>
    <row r="90385" s="1" customFormat="1"/>
    <row r="90386" s="1" customFormat="1"/>
    <row r="90387" s="1" customFormat="1"/>
    <row r="90388" s="1" customFormat="1"/>
    <row r="90389" s="1" customFormat="1"/>
    <row r="90390" s="1" customFormat="1"/>
    <row r="90391" s="1" customFormat="1"/>
    <row r="90392" s="1" customFormat="1"/>
    <row r="90393" s="1" customFormat="1"/>
    <row r="90394" s="1" customFormat="1"/>
    <row r="90395" s="1" customFormat="1"/>
    <row r="90396" s="1" customFormat="1"/>
    <row r="90397" s="1" customFormat="1"/>
    <row r="90398" s="1" customFormat="1"/>
    <row r="90399" s="1" customFormat="1"/>
    <row r="90400" s="1" customFormat="1"/>
    <row r="90401" s="1" customFormat="1"/>
    <row r="90402" s="1" customFormat="1"/>
    <row r="90403" s="1" customFormat="1"/>
    <row r="90404" s="1" customFormat="1"/>
    <row r="90405" s="1" customFormat="1"/>
    <row r="90406" s="1" customFormat="1"/>
    <row r="90407" s="1" customFormat="1"/>
    <row r="90408" s="1" customFormat="1"/>
    <row r="90409" s="1" customFormat="1"/>
    <row r="90410" s="1" customFormat="1"/>
    <row r="90411" s="1" customFormat="1"/>
    <row r="90412" s="1" customFormat="1"/>
    <row r="90413" s="1" customFormat="1"/>
    <row r="90414" s="1" customFormat="1"/>
    <row r="90415" s="1" customFormat="1"/>
    <row r="90416" s="1" customFormat="1"/>
    <row r="90417" s="1" customFormat="1"/>
    <row r="90418" s="1" customFormat="1"/>
    <row r="90419" s="1" customFormat="1"/>
    <row r="90420" s="1" customFormat="1"/>
    <row r="90421" s="1" customFormat="1"/>
    <row r="90422" s="1" customFormat="1"/>
    <row r="90423" s="1" customFormat="1"/>
    <row r="90424" s="1" customFormat="1"/>
    <row r="90425" s="1" customFormat="1"/>
    <row r="90426" s="1" customFormat="1"/>
    <row r="90427" s="1" customFormat="1"/>
    <row r="90428" s="1" customFormat="1"/>
    <row r="90429" s="1" customFormat="1"/>
    <row r="90430" s="1" customFormat="1"/>
    <row r="90431" s="1" customFormat="1"/>
    <row r="90432" s="1" customFormat="1"/>
    <row r="90433" s="1" customFormat="1"/>
    <row r="90434" s="1" customFormat="1"/>
    <row r="90435" s="1" customFormat="1"/>
    <row r="90436" s="1" customFormat="1"/>
    <row r="90437" s="1" customFormat="1"/>
    <row r="90438" s="1" customFormat="1"/>
    <row r="90439" s="1" customFormat="1"/>
    <row r="90440" s="1" customFormat="1"/>
    <row r="90441" s="1" customFormat="1"/>
    <row r="90442" s="1" customFormat="1"/>
    <row r="90443" s="1" customFormat="1"/>
    <row r="90444" s="1" customFormat="1"/>
    <row r="90445" s="1" customFormat="1"/>
    <row r="90446" s="1" customFormat="1"/>
    <row r="90447" s="1" customFormat="1"/>
    <row r="90448" s="1" customFormat="1"/>
    <row r="90449" s="1" customFormat="1"/>
    <row r="90450" s="1" customFormat="1"/>
    <row r="90451" s="1" customFormat="1"/>
    <row r="90452" s="1" customFormat="1"/>
    <row r="90453" s="1" customFormat="1"/>
    <row r="90454" s="1" customFormat="1"/>
    <row r="90455" s="1" customFormat="1"/>
    <row r="90456" s="1" customFormat="1"/>
    <row r="90457" s="1" customFormat="1"/>
    <row r="90458" s="1" customFormat="1"/>
    <row r="90459" s="1" customFormat="1"/>
    <row r="90460" s="1" customFormat="1"/>
    <row r="90461" s="1" customFormat="1"/>
    <row r="90462" s="1" customFormat="1"/>
    <row r="90463" s="1" customFormat="1"/>
    <row r="90464" s="1" customFormat="1"/>
    <row r="90465" s="1" customFormat="1"/>
    <row r="90466" s="1" customFormat="1"/>
    <row r="90467" s="1" customFormat="1"/>
    <row r="90468" s="1" customFormat="1"/>
    <row r="90469" s="1" customFormat="1"/>
    <row r="90470" s="1" customFormat="1"/>
    <row r="90471" s="1" customFormat="1"/>
    <row r="90472" s="1" customFormat="1"/>
    <row r="90473" s="1" customFormat="1"/>
    <row r="90474" s="1" customFormat="1"/>
    <row r="90475" s="1" customFormat="1"/>
    <row r="90476" s="1" customFormat="1"/>
    <row r="90477" s="1" customFormat="1"/>
    <row r="90478" s="1" customFormat="1"/>
    <row r="90479" s="1" customFormat="1"/>
    <row r="90480" s="1" customFormat="1"/>
    <row r="90481" s="1" customFormat="1"/>
    <row r="90482" s="1" customFormat="1"/>
    <row r="90483" s="1" customFormat="1"/>
    <row r="90484" s="1" customFormat="1"/>
    <row r="90485" s="1" customFormat="1"/>
    <row r="90486" s="1" customFormat="1"/>
    <row r="90487" s="1" customFormat="1"/>
    <row r="90488" s="1" customFormat="1"/>
    <row r="90489" s="1" customFormat="1"/>
    <row r="90490" s="1" customFormat="1"/>
    <row r="90491" s="1" customFormat="1"/>
    <row r="90492" s="1" customFormat="1"/>
    <row r="90493" s="1" customFormat="1"/>
    <row r="90494" s="1" customFormat="1"/>
    <row r="90495" s="1" customFormat="1"/>
    <row r="90496" s="1" customFormat="1"/>
    <row r="90497" s="1" customFormat="1"/>
    <row r="90498" s="1" customFormat="1"/>
    <row r="90499" s="1" customFormat="1"/>
    <row r="90500" s="1" customFormat="1"/>
    <row r="90501" s="1" customFormat="1"/>
    <row r="90502" s="1" customFormat="1"/>
    <row r="90503" s="1" customFormat="1"/>
    <row r="90504" s="1" customFormat="1"/>
    <row r="90505" s="1" customFormat="1"/>
    <row r="90506" s="1" customFormat="1"/>
    <row r="90507" s="1" customFormat="1"/>
    <row r="90508" s="1" customFormat="1"/>
    <row r="90509" s="1" customFormat="1"/>
    <row r="90510" s="1" customFormat="1"/>
    <row r="90511" s="1" customFormat="1"/>
    <row r="90512" s="1" customFormat="1"/>
    <row r="90513" s="1" customFormat="1"/>
    <row r="90514" s="1" customFormat="1"/>
    <row r="90515" s="1" customFormat="1"/>
    <row r="90516" s="1" customFormat="1"/>
    <row r="90517" s="1" customFormat="1"/>
    <row r="90518" s="1" customFormat="1"/>
    <row r="90519" s="1" customFormat="1"/>
    <row r="90520" s="1" customFormat="1"/>
    <row r="90521" s="1" customFormat="1"/>
    <row r="90522" s="1" customFormat="1"/>
    <row r="90523" s="1" customFormat="1"/>
    <row r="90524" s="1" customFormat="1"/>
    <row r="90525" s="1" customFormat="1"/>
    <row r="90526" s="1" customFormat="1"/>
    <row r="90527" s="1" customFormat="1"/>
    <row r="90528" s="1" customFormat="1"/>
    <row r="90529" s="1" customFormat="1"/>
    <row r="90530" s="1" customFormat="1"/>
    <row r="90531" s="1" customFormat="1"/>
    <row r="90532" s="1" customFormat="1"/>
    <row r="90533" s="1" customFormat="1"/>
    <row r="90534" s="1" customFormat="1"/>
    <row r="90535" s="1" customFormat="1"/>
    <row r="90536" s="1" customFormat="1"/>
    <row r="90537" s="1" customFormat="1"/>
    <row r="90538" s="1" customFormat="1"/>
    <row r="90539" s="1" customFormat="1"/>
    <row r="90540" s="1" customFormat="1"/>
    <row r="90541" s="1" customFormat="1"/>
    <row r="90542" s="1" customFormat="1"/>
    <row r="90543" s="1" customFormat="1"/>
    <row r="90544" s="1" customFormat="1"/>
    <row r="90545" s="1" customFormat="1"/>
    <row r="90546" s="1" customFormat="1"/>
    <row r="90547" s="1" customFormat="1"/>
    <row r="90548" s="1" customFormat="1"/>
    <row r="90549" s="1" customFormat="1"/>
    <row r="90550" s="1" customFormat="1"/>
    <row r="90551" s="1" customFormat="1"/>
    <row r="90552" s="1" customFormat="1"/>
    <row r="90553" s="1" customFormat="1"/>
    <row r="90554" s="1" customFormat="1"/>
    <row r="90555" s="1" customFormat="1"/>
    <row r="90556" s="1" customFormat="1"/>
    <row r="90557" s="1" customFormat="1"/>
    <row r="90558" s="1" customFormat="1"/>
    <row r="90559" s="1" customFormat="1"/>
    <row r="90560" s="1" customFormat="1"/>
    <row r="90561" s="1" customFormat="1"/>
    <row r="90562" s="1" customFormat="1"/>
    <row r="90563" s="1" customFormat="1"/>
    <row r="90564" s="1" customFormat="1"/>
    <row r="90565" s="1" customFormat="1"/>
    <row r="90566" s="1" customFormat="1"/>
    <row r="90567" s="1" customFormat="1"/>
    <row r="90568" s="1" customFormat="1"/>
    <row r="90569" s="1" customFormat="1"/>
    <row r="90570" s="1" customFormat="1"/>
    <row r="90571" s="1" customFormat="1"/>
    <row r="90572" s="1" customFormat="1"/>
    <row r="90573" s="1" customFormat="1"/>
    <row r="90574" s="1" customFormat="1"/>
    <row r="90575" s="1" customFormat="1"/>
    <row r="90576" s="1" customFormat="1"/>
    <row r="90577" s="1" customFormat="1"/>
    <row r="90578" s="1" customFormat="1"/>
    <row r="90579" s="1" customFormat="1"/>
    <row r="90580" s="1" customFormat="1"/>
    <row r="90581" s="1" customFormat="1"/>
    <row r="90582" s="1" customFormat="1"/>
    <row r="90583" s="1" customFormat="1"/>
    <row r="90584" s="1" customFormat="1"/>
    <row r="90585" s="1" customFormat="1"/>
    <row r="90586" s="1" customFormat="1"/>
    <row r="90587" s="1" customFormat="1"/>
    <row r="90588" s="1" customFormat="1"/>
    <row r="90589" s="1" customFormat="1"/>
    <row r="90590" s="1" customFormat="1"/>
    <row r="90591" s="1" customFormat="1"/>
    <row r="90592" s="1" customFormat="1"/>
    <row r="90593" s="1" customFormat="1"/>
    <row r="90594" s="1" customFormat="1"/>
    <row r="90595" s="1" customFormat="1"/>
    <row r="90596" s="1" customFormat="1"/>
    <row r="90597" s="1" customFormat="1"/>
    <row r="90598" s="1" customFormat="1"/>
    <row r="90599" s="1" customFormat="1"/>
    <row r="90600" s="1" customFormat="1"/>
    <row r="90601" s="1" customFormat="1"/>
    <row r="90602" s="1" customFormat="1"/>
    <row r="90603" s="1" customFormat="1"/>
    <row r="90604" s="1" customFormat="1"/>
    <row r="90605" s="1" customFormat="1"/>
    <row r="90606" s="1" customFormat="1"/>
    <row r="90607" s="1" customFormat="1"/>
    <row r="90608" s="1" customFormat="1"/>
    <row r="90609" s="1" customFormat="1"/>
    <row r="90610" s="1" customFormat="1"/>
    <row r="90611" s="1" customFormat="1"/>
    <row r="90612" s="1" customFormat="1"/>
    <row r="90613" s="1" customFormat="1"/>
    <row r="90614" s="1" customFormat="1"/>
    <row r="90615" s="1" customFormat="1"/>
    <row r="90616" s="1" customFormat="1"/>
    <row r="90617" s="1" customFormat="1"/>
    <row r="90618" s="1" customFormat="1"/>
    <row r="90619" s="1" customFormat="1"/>
    <row r="90620" s="1" customFormat="1"/>
    <row r="90621" s="1" customFormat="1"/>
    <row r="90622" s="1" customFormat="1"/>
    <row r="90623" s="1" customFormat="1"/>
    <row r="90624" s="1" customFormat="1"/>
    <row r="90625" s="1" customFormat="1"/>
    <row r="90626" s="1" customFormat="1"/>
    <row r="90627" s="1" customFormat="1"/>
    <row r="90628" s="1" customFormat="1"/>
    <row r="90629" s="1" customFormat="1"/>
    <row r="90630" s="1" customFormat="1"/>
    <row r="90631" s="1" customFormat="1"/>
    <row r="90632" s="1" customFormat="1"/>
    <row r="90633" s="1" customFormat="1"/>
    <row r="90634" s="1" customFormat="1"/>
    <row r="90635" s="1" customFormat="1"/>
    <row r="90636" s="1" customFormat="1"/>
    <row r="90637" s="1" customFormat="1"/>
    <row r="90638" s="1" customFormat="1"/>
    <row r="90639" s="1" customFormat="1"/>
    <row r="90640" s="1" customFormat="1"/>
    <row r="90641" s="1" customFormat="1"/>
    <row r="90642" s="1" customFormat="1"/>
    <row r="90643" s="1" customFormat="1"/>
    <row r="90644" s="1" customFormat="1"/>
    <row r="90645" s="1" customFormat="1"/>
    <row r="90646" s="1" customFormat="1"/>
    <row r="90647" s="1" customFormat="1"/>
    <row r="90648" s="1" customFormat="1"/>
    <row r="90649" s="1" customFormat="1"/>
    <row r="90650" s="1" customFormat="1"/>
    <row r="90651" s="1" customFormat="1"/>
    <row r="90652" s="1" customFormat="1"/>
    <row r="90653" s="1" customFormat="1"/>
    <row r="90654" s="1" customFormat="1"/>
    <row r="90655" s="1" customFormat="1"/>
    <row r="90656" s="1" customFormat="1"/>
    <row r="90657" s="1" customFormat="1"/>
    <row r="90658" s="1" customFormat="1"/>
    <row r="90659" s="1" customFormat="1"/>
    <row r="90660" s="1" customFormat="1"/>
    <row r="90661" s="1" customFormat="1"/>
    <row r="90662" s="1" customFormat="1"/>
    <row r="90663" s="1" customFormat="1"/>
    <row r="90664" s="1" customFormat="1"/>
    <row r="90665" s="1" customFormat="1"/>
    <row r="90666" s="1" customFormat="1"/>
    <row r="90667" s="1" customFormat="1"/>
    <row r="90668" s="1" customFormat="1"/>
    <row r="90669" s="1" customFormat="1"/>
    <row r="90670" s="1" customFormat="1"/>
    <row r="90671" s="1" customFormat="1"/>
    <row r="90672" s="1" customFormat="1"/>
    <row r="90673" s="1" customFormat="1"/>
    <row r="90674" s="1" customFormat="1"/>
    <row r="90675" s="1" customFormat="1"/>
    <row r="90676" s="1" customFormat="1"/>
    <row r="90677" s="1" customFormat="1"/>
    <row r="90678" s="1" customFormat="1"/>
    <row r="90679" s="1" customFormat="1"/>
    <row r="90680" s="1" customFormat="1"/>
    <row r="90681" s="1" customFormat="1"/>
    <row r="90682" s="1" customFormat="1"/>
    <row r="90683" s="1" customFormat="1"/>
    <row r="90684" s="1" customFormat="1"/>
    <row r="90685" s="1" customFormat="1"/>
    <row r="90686" s="1" customFormat="1"/>
    <row r="90687" s="1" customFormat="1"/>
    <row r="90688" s="1" customFormat="1"/>
    <row r="90689" s="1" customFormat="1"/>
    <row r="90690" s="1" customFormat="1"/>
    <row r="90691" s="1" customFormat="1"/>
    <row r="90692" s="1" customFormat="1"/>
    <row r="90693" s="1" customFormat="1"/>
    <row r="90694" s="1" customFormat="1"/>
    <row r="90695" s="1" customFormat="1"/>
    <row r="90696" s="1" customFormat="1"/>
    <row r="90697" s="1" customFormat="1"/>
    <row r="90698" s="1" customFormat="1"/>
    <row r="90699" s="1" customFormat="1"/>
    <row r="90700" s="1" customFormat="1"/>
    <row r="90701" s="1" customFormat="1"/>
    <row r="90702" s="1" customFormat="1"/>
    <row r="90703" s="1" customFormat="1"/>
    <row r="90704" s="1" customFormat="1"/>
    <row r="90705" s="1" customFormat="1"/>
    <row r="90706" s="1" customFormat="1"/>
    <row r="90707" s="1" customFormat="1"/>
    <row r="90708" s="1" customFormat="1"/>
    <row r="90709" s="1" customFormat="1"/>
    <row r="90710" s="1" customFormat="1"/>
    <row r="90711" s="1" customFormat="1"/>
    <row r="90712" s="1" customFormat="1"/>
    <row r="90713" s="1" customFormat="1"/>
    <row r="90714" s="1" customFormat="1"/>
    <row r="90715" s="1" customFormat="1"/>
    <row r="90716" s="1" customFormat="1"/>
    <row r="90717" s="1" customFormat="1"/>
    <row r="90718" s="1" customFormat="1"/>
    <row r="90719" s="1" customFormat="1"/>
    <row r="90720" s="1" customFormat="1"/>
    <row r="90721" s="1" customFormat="1"/>
    <row r="90722" s="1" customFormat="1"/>
    <row r="90723" s="1" customFormat="1"/>
    <row r="90724" s="1" customFormat="1"/>
    <row r="90725" s="1" customFormat="1"/>
    <row r="90726" s="1" customFormat="1"/>
    <row r="90727" s="1" customFormat="1"/>
    <row r="90728" s="1" customFormat="1"/>
    <row r="90729" s="1" customFormat="1"/>
    <row r="90730" s="1" customFormat="1"/>
    <row r="90731" s="1" customFormat="1"/>
    <row r="90732" s="1" customFormat="1"/>
    <row r="90733" s="1" customFormat="1"/>
    <row r="90734" s="1" customFormat="1"/>
    <row r="90735" s="1" customFormat="1"/>
    <row r="90736" s="1" customFormat="1"/>
    <row r="90737" s="1" customFormat="1"/>
    <row r="90738" s="1" customFormat="1"/>
    <row r="90739" s="1" customFormat="1"/>
    <row r="90740" s="1" customFormat="1"/>
    <row r="90741" s="1" customFormat="1"/>
    <row r="90742" s="1" customFormat="1"/>
    <row r="90743" s="1" customFormat="1"/>
    <row r="90744" s="1" customFormat="1"/>
    <row r="90745" s="1" customFormat="1"/>
    <row r="90746" s="1" customFormat="1"/>
    <row r="90747" s="1" customFormat="1"/>
    <row r="90748" s="1" customFormat="1"/>
    <row r="90749" s="1" customFormat="1"/>
    <row r="90750" s="1" customFormat="1"/>
    <row r="90751" s="1" customFormat="1"/>
    <row r="90752" s="1" customFormat="1"/>
    <row r="90753" s="1" customFormat="1"/>
    <row r="90754" s="1" customFormat="1"/>
    <row r="90755" s="1" customFormat="1"/>
    <row r="90756" s="1" customFormat="1"/>
    <row r="90757" s="1" customFormat="1"/>
    <row r="90758" s="1" customFormat="1"/>
    <row r="90759" s="1" customFormat="1"/>
    <row r="90760" s="1" customFormat="1"/>
    <row r="90761" s="1" customFormat="1"/>
    <row r="90762" s="1" customFormat="1"/>
    <row r="90763" s="1" customFormat="1"/>
    <row r="90764" s="1" customFormat="1"/>
    <row r="90765" s="1" customFormat="1"/>
    <row r="90766" s="1" customFormat="1"/>
    <row r="90767" s="1" customFormat="1"/>
    <row r="90768" s="1" customFormat="1"/>
    <row r="90769" s="1" customFormat="1"/>
    <row r="90770" s="1" customFormat="1"/>
    <row r="90771" s="1" customFormat="1"/>
    <row r="90772" s="1" customFormat="1"/>
    <row r="90773" s="1" customFormat="1"/>
    <row r="90774" s="1" customFormat="1"/>
    <row r="90775" s="1" customFormat="1"/>
    <row r="90776" s="1" customFormat="1"/>
    <row r="90777" s="1" customFormat="1"/>
    <row r="90778" s="1" customFormat="1"/>
    <row r="90779" s="1" customFormat="1"/>
    <row r="90780" s="1" customFormat="1"/>
    <row r="90781" s="1" customFormat="1"/>
    <row r="90782" s="1" customFormat="1"/>
    <row r="90783" s="1" customFormat="1"/>
    <row r="90784" s="1" customFormat="1"/>
    <row r="90785" s="1" customFormat="1"/>
    <row r="90786" s="1" customFormat="1"/>
    <row r="90787" s="1" customFormat="1"/>
    <row r="90788" s="1" customFormat="1"/>
    <row r="90789" s="1" customFormat="1"/>
    <row r="90790" s="1" customFormat="1"/>
    <row r="90791" s="1" customFormat="1"/>
    <row r="90792" s="1" customFormat="1"/>
    <row r="90793" s="1" customFormat="1"/>
    <row r="90794" s="1" customFormat="1"/>
    <row r="90795" s="1" customFormat="1"/>
    <row r="90796" s="1" customFormat="1"/>
    <row r="90797" s="1" customFormat="1"/>
    <row r="90798" s="1" customFormat="1"/>
    <row r="90799" s="1" customFormat="1"/>
    <row r="90800" s="1" customFormat="1"/>
    <row r="90801" s="1" customFormat="1"/>
    <row r="90802" s="1" customFormat="1"/>
    <row r="90803" s="1" customFormat="1"/>
    <row r="90804" s="1" customFormat="1"/>
    <row r="90805" s="1" customFormat="1"/>
    <row r="90806" s="1" customFormat="1"/>
    <row r="90807" s="1" customFormat="1"/>
    <row r="90808" s="1" customFormat="1"/>
    <row r="90809" s="1" customFormat="1"/>
    <row r="90810" s="1" customFormat="1"/>
    <row r="90811" s="1" customFormat="1"/>
    <row r="90812" s="1" customFormat="1"/>
    <row r="90813" s="1" customFormat="1"/>
    <row r="90814" s="1" customFormat="1"/>
    <row r="90815" s="1" customFormat="1"/>
    <row r="90816" s="1" customFormat="1"/>
    <row r="90817" s="1" customFormat="1"/>
    <row r="90818" s="1" customFormat="1"/>
    <row r="90819" s="1" customFormat="1"/>
    <row r="90820" s="1" customFormat="1"/>
    <row r="90821" s="1" customFormat="1"/>
    <row r="90822" s="1" customFormat="1"/>
    <row r="90823" s="1" customFormat="1"/>
    <row r="90824" s="1" customFormat="1"/>
    <row r="90825" s="1" customFormat="1"/>
    <row r="90826" s="1" customFormat="1"/>
    <row r="90827" s="1" customFormat="1"/>
    <row r="90828" s="1" customFormat="1"/>
    <row r="90829" s="1" customFormat="1"/>
    <row r="90830" s="1" customFormat="1"/>
    <row r="90831" s="1" customFormat="1"/>
    <row r="90832" s="1" customFormat="1"/>
    <row r="90833" s="1" customFormat="1"/>
    <row r="90834" s="1" customFormat="1"/>
    <row r="90835" s="1" customFormat="1"/>
    <row r="90836" s="1" customFormat="1"/>
    <row r="90837" s="1" customFormat="1"/>
    <row r="90838" s="1" customFormat="1"/>
    <row r="90839" s="1" customFormat="1"/>
    <row r="90840" s="1" customFormat="1"/>
    <row r="90841" s="1" customFormat="1"/>
    <row r="90842" s="1" customFormat="1"/>
    <row r="90843" s="1" customFormat="1"/>
    <row r="90844" s="1" customFormat="1"/>
    <row r="90845" s="1" customFormat="1"/>
    <row r="90846" s="1" customFormat="1"/>
    <row r="90847" s="1" customFormat="1"/>
    <row r="90848" s="1" customFormat="1"/>
    <row r="90849" s="1" customFormat="1"/>
    <row r="90850" s="1" customFormat="1"/>
    <row r="90851" s="1" customFormat="1"/>
    <row r="90852" s="1" customFormat="1"/>
    <row r="90853" s="1" customFormat="1"/>
    <row r="90854" s="1" customFormat="1"/>
    <row r="90855" s="1" customFormat="1"/>
    <row r="90856" s="1" customFormat="1"/>
    <row r="90857" s="1" customFormat="1"/>
    <row r="90858" s="1" customFormat="1"/>
    <row r="90859" s="1" customFormat="1"/>
    <row r="90860" s="1" customFormat="1"/>
    <row r="90861" s="1" customFormat="1"/>
    <row r="90862" s="1" customFormat="1"/>
    <row r="90863" s="1" customFormat="1"/>
    <row r="90864" s="1" customFormat="1"/>
    <row r="90865" s="1" customFormat="1"/>
    <row r="90866" s="1" customFormat="1"/>
    <row r="90867" s="1" customFormat="1"/>
    <row r="90868" s="1" customFormat="1"/>
    <row r="90869" s="1" customFormat="1"/>
    <row r="90870" s="1" customFormat="1"/>
    <row r="90871" s="1" customFormat="1"/>
    <row r="90872" s="1" customFormat="1"/>
    <row r="90873" s="1" customFormat="1"/>
    <row r="90874" s="1" customFormat="1"/>
    <row r="90875" s="1" customFormat="1"/>
    <row r="90876" s="1" customFormat="1"/>
    <row r="90877" s="1" customFormat="1"/>
    <row r="90878" s="1" customFormat="1"/>
    <row r="90879" s="1" customFormat="1"/>
    <row r="90880" s="1" customFormat="1"/>
    <row r="90881" s="1" customFormat="1"/>
    <row r="90882" s="1" customFormat="1"/>
    <row r="90883" s="1" customFormat="1"/>
    <row r="90884" s="1" customFormat="1"/>
    <row r="90885" s="1" customFormat="1"/>
    <row r="90886" s="1" customFormat="1"/>
    <row r="90887" s="1" customFormat="1"/>
    <row r="90888" s="1" customFormat="1"/>
    <row r="90889" s="1" customFormat="1"/>
    <row r="90890" s="1" customFormat="1"/>
    <row r="90891" s="1" customFormat="1"/>
    <row r="90892" s="1" customFormat="1"/>
    <row r="90893" s="1" customFormat="1"/>
    <row r="90894" s="1" customFormat="1"/>
    <row r="90895" s="1" customFormat="1"/>
    <row r="90896" s="1" customFormat="1"/>
    <row r="90897" s="1" customFormat="1"/>
    <row r="90898" s="1" customFormat="1"/>
    <row r="90899" s="1" customFormat="1"/>
    <row r="90900" s="1" customFormat="1"/>
    <row r="90901" s="1" customFormat="1"/>
    <row r="90902" s="1" customFormat="1"/>
    <row r="90903" s="1" customFormat="1"/>
    <row r="90904" s="1" customFormat="1"/>
    <row r="90905" s="1" customFormat="1"/>
    <row r="90906" s="1" customFormat="1"/>
    <row r="90907" s="1" customFormat="1"/>
    <row r="90908" s="1" customFormat="1"/>
    <row r="90909" s="1" customFormat="1"/>
    <row r="90910" s="1" customFormat="1"/>
    <row r="90911" s="1" customFormat="1"/>
    <row r="90912" s="1" customFormat="1"/>
    <row r="90913" s="1" customFormat="1"/>
    <row r="90914" s="1" customFormat="1"/>
    <row r="90915" s="1" customFormat="1"/>
    <row r="90916" s="1" customFormat="1"/>
    <row r="90917" s="1" customFormat="1"/>
    <row r="90918" s="1" customFormat="1"/>
    <row r="90919" s="1" customFormat="1"/>
    <row r="90920" s="1" customFormat="1"/>
    <row r="90921" s="1" customFormat="1"/>
    <row r="90922" s="1" customFormat="1"/>
    <row r="90923" s="1" customFormat="1"/>
    <row r="90924" s="1" customFormat="1"/>
    <row r="90925" s="1" customFormat="1"/>
    <row r="90926" s="1" customFormat="1"/>
    <row r="90927" s="1" customFormat="1"/>
    <row r="90928" s="1" customFormat="1"/>
    <row r="90929" s="1" customFormat="1"/>
    <row r="90930" s="1" customFormat="1"/>
    <row r="90931" s="1" customFormat="1"/>
    <row r="90932" s="1" customFormat="1"/>
    <row r="90933" s="1" customFormat="1"/>
    <row r="90934" s="1" customFormat="1"/>
    <row r="90935" s="1" customFormat="1"/>
    <row r="90936" s="1" customFormat="1"/>
    <row r="90937" s="1" customFormat="1"/>
    <row r="90938" s="1" customFormat="1"/>
    <row r="90939" s="1" customFormat="1"/>
    <row r="90940" s="1" customFormat="1"/>
    <row r="90941" s="1" customFormat="1"/>
    <row r="90942" s="1" customFormat="1"/>
    <row r="90943" s="1" customFormat="1"/>
    <row r="90944" s="1" customFormat="1"/>
    <row r="90945" s="1" customFormat="1"/>
    <row r="90946" s="1" customFormat="1"/>
    <row r="90947" s="1" customFormat="1"/>
    <row r="90948" s="1" customFormat="1"/>
    <row r="90949" s="1" customFormat="1"/>
    <row r="90950" s="1" customFormat="1"/>
    <row r="90951" s="1" customFormat="1"/>
    <row r="90952" s="1" customFormat="1"/>
    <row r="90953" s="1" customFormat="1"/>
    <row r="90954" s="1" customFormat="1"/>
    <row r="90955" s="1" customFormat="1"/>
    <row r="90956" s="1" customFormat="1"/>
    <row r="90957" s="1" customFormat="1"/>
    <row r="90958" s="1" customFormat="1"/>
    <row r="90959" s="1" customFormat="1"/>
    <row r="90960" s="1" customFormat="1"/>
    <row r="90961" s="1" customFormat="1"/>
    <row r="90962" s="1" customFormat="1"/>
    <row r="90963" s="1" customFormat="1"/>
    <row r="90964" s="1" customFormat="1"/>
    <row r="90965" s="1" customFormat="1"/>
    <row r="90966" s="1" customFormat="1"/>
    <row r="90967" s="1" customFormat="1"/>
    <row r="90968" s="1" customFormat="1"/>
    <row r="90969" s="1" customFormat="1"/>
    <row r="90970" s="1" customFormat="1"/>
    <row r="90971" s="1" customFormat="1"/>
    <row r="90972" s="1" customFormat="1"/>
    <row r="90973" s="1" customFormat="1"/>
    <row r="90974" s="1" customFormat="1"/>
    <row r="90975" s="1" customFormat="1"/>
    <row r="90976" s="1" customFormat="1"/>
    <row r="90977" s="1" customFormat="1"/>
    <row r="90978" s="1" customFormat="1"/>
    <row r="90979" s="1" customFormat="1"/>
    <row r="90980" s="1" customFormat="1"/>
    <row r="90981" s="1" customFormat="1"/>
    <row r="90982" s="1" customFormat="1"/>
    <row r="90983" s="1" customFormat="1"/>
    <row r="90984" s="1" customFormat="1"/>
    <row r="90985" s="1" customFormat="1"/>
    <row r="90986" s="1" customFormat="1"/>
    <row r="90987" s="1" customFormat="1"/>
    <row r="90988" s="1" customFormat="1"/>
    <row r="90989" s="1" customFormat="1"/>
    <row r="90990" s="1" customFormat="1"/>
    <row r="90991" s="1" customFormat="1"/>
    <row r="90992" s="1" customFormat="1"/>
    <row r="90993" s="1" customFormat="1"/>
    <row r="90994" s="1" customFormat="1"/>
    <row r="90995" s="1" customFormat="1"/>
    <row r="90996" s="1" customFormat="1"/>
    <row r="90997" s="1" customFormat="1"/>
    <row r="90998" s="1" customFormat="1"/>
    <row r="90999" s="1" customFormat="1"/>
    <row r="91000" s="1" customFormat="1"/>
    <row r="91001" s="1" customFormat="1"/>
    <row r="91002" s="1" customFormat="1"/>
    <row r="91003" s="1" customFormat="1"/>
    <row r="91004" s="1" customFormat="1"/>
    <row r="91005" s="1" customFormat="1"/>
    <row r="91006" s="1" customFormat="1"/>
    <row r="91007" s="1" customFormat="1"/>
    <row r="91008" s="1" customFormat="1"/>
    <row r="91009" s="1" customFormat="1"/>
    <row r="91010" s="1" customFormat="1"/>
    <row r="91011" s="1" customFormat="1"/>
    <row r="91012" s="1" customFormat="1"/>
    <row r="91013" s="1" customFormat="1"/>
    <row r="91014" s="1" customFormat="1"/>
    <row r="91015" s="1" customFormat="1"/>
    <row r="91016" s="1" customFormat="1"/>
    <row r="91017" s="1" customFormat="1"/>
    <row r="91018" s="1" customFormat="1"/>
    <row r="91019" s="1" customFormat="1"/>
    <row r="91020" s="1" customFormat="1"/>
    <row r="91021" s="1" customFormat="1"/>
    <row r="91022" s="1" customFormat="1"/>
    <row r="91023" s="1" customFormat="1"/>
    <row r="91024" s="1" customFormat="1"/>
    <row r="91025" s="1" customFormat="1"/>
    <row r="91026" s="1" customFormat="1"/>
    <row r="91027" s="1" customFormat="1"/>
    <row r="91028" s="1" customFormat="1"/>
    <row r="91029" s="1" customFormat="1"/>
    <row r="91030" s="1" customFormat="1"/>
    <row r="91031" s="1" customFormat="1"/>
    <row r="91032" s="1" customFormat="1"/>
    <row r="91033" s="1" customFormat="1"/>
    <row r="91034" s="1" customFormat="1"/>
    <row r="91035" s="1" customFormat="1"/>
    <row r="91036" s="1" customFormat="1"/>
    <row r="91037" s="1" customFormat="1"/>
    <row r="91038" s="1" customFormat="1"/>
    <row r="91039" s="1" customFormat="1"/>
    <row r="91040" s="1" customFormat="1"/>
    <row r="91041" s="1" customFormat="1"/>
    <row r="91042" s="1" customFormat="1"/>
    <row r="91043" s="1" customFormat="1"/>
    <row r="91044" s="1" customFormat="1"/>
    <row r="91045" s="1" customFormat="1"/>
    <row r="91046" s="1" customFormat="1"/>
    <row r="91047" s="1" customFormat="1"/>
    <row r="91048" s="1" customFormat="1"/>
    <row r="91049" s="1" customFormat="1"/>
    <row r="91050" s="1" customFormat="1"/>
    <row r="91051" s="1" customFormat="1"/>
    <row r="91052" s="1" customFormat="1"/>
    <row r="91053" s="1" customFormat="1"/>
    <row r="91054" s="1" customFormat="1"/>
    <row r="91055" s="1" customFormat="1"/>
    <row r="91056" s="1" customFormat="1"/>
    <row r="91057" s="1" customFormat="1"/>
    <row r="91058" s="1" customFormat="1"/>
    <row r="91059" s="1" customFormat="1"/>
    <row r="91060" s="1" customFormat="1"/>
    <row r="91061" s="1" customFormat="1"/>
    <row r="91062" s="1" customFormat="1"/>
    <row r="91063" s="1" customFormat="1"/>
    <row r="91064" s="1" customFormat="1"/>
    <row r="91065" s="1" customFormat="1"/>
    <row r="91066" s="1" customFormat="1"/>
    <row r="91067" s="1" customFormat="1"/>
    <row r="91068" s="1" customFormat="1"/>
    <row r="91069" s="1" customFormat="1"/>
    <row r="91070" s="1" customFormat="1"/>
    <row r="91071" s="1" customFormat="1"/>
    <row r="91072" s="1" customFormat="1"/>
    <row r="91073" s="1" customFormat="1"/>
    <row r="91074" s="1" customFormat="1"/>
    <row r="91075" s="1" customFormat="1"/>
    <row r="91076" s="1" customFormat="1"/>
    <row r="91077" s="1" customFormat="1"/>
    <row r="91078" s="1" customFormat="1"/>
    <row r="91079" s="1" customFormat="1"/>
    <row r="91080" s="1" customFormat="1"/>
    <row r="91081" s="1" customFormat="1"/>
    <row r="91082" s="1" customFormat="1"/>
    <row r="91083" s="1" customFormat="1"/>
    <row r="91084" s="1" customFormat="1"/>
    <row r="91085" s="1" customFormat="1"/>
    <row r="91086" s="1" customFormat="1"/>
    <row r="91087" s="1" customFormat="1"/>
    <row r="91088" s="1" customFormat="1"/>
    <row r="91089" s="1" customFormat="1"/>
    <row r="91090" s="1" customFormat="1"/>
    <row r="91091" s="1" customFormat="1"/>
    <row r="91092" s="1" customFormat="1"/>
    <row r="91093" s="1" customFormat="1"/>
    <row r="91094" s="1" customFormat="1"/>
    <row r="91095" s="1" customFormat="1"/>
    <row r="91096" s="1" customFormat="1"/>
    <row r="91097" s="1" customFormat="1"/>
    <row r="91098" s="1" customFormat="1"/>
    <row r="91099" s="1" customFormat="1"/>
    <row r="91100" s="1" customFormat="1"/>
    <row r="91101" s="1" customFormat="1"/>
    <row r="91102" s="1" customFormat="1"/>
    <row r="91103" s="1" customFormat="1"/>
    <row r="91104" s="1" customFormat="1"/>
    <row r="91105" s="1" customFormat="1"/>
    <row r="91106" s="1" customFormat="1"/>
    <row r="91107" s="1" customFormat="1"/>
    <row r="91108" s="1" customFormat="1"/>
    <row r="91109" s="1" customFormat="1"/>
    <row r="91110" s="1" customFormat="1"/>
    <row r="91111" s="1" customFormat="1"/>
    <row r="91112" s="1" customFormat="1"/>
    <row r="91113" s="1" customFormat="1"/>
    <row r="91114" s="1" customFormat="1"/>
    <row r="91115" s="1" customFormat="1"/>
    <row r="91116" s="1" customFormat="1"/>
    <row r="91117" s="1" customFormat="1"/>
    <row r="91118" s="1" customFormat="1"/>
    <row r="91119" s="1" customFormat="1"/>
    <row r="91120" s="1" customFormat="1"/>
    <row r="91121" s="1" customFormat="1"/>
    <row r="91122" s="1" customFormat="1"/>
    <row r="91123" s="1" customFormat="1"/>
    <row r="91124" s="1" customFormat="1"/>
    <row r="91125" s="1" customFormat="1"/>
    <row r="91126" s="1" customFormat="1"/>
    <row r="91127" s="1" customFormat="1"/>
    <row r="91128" s="1" customFormat="1"/>
    <row r="91129" s="1" customFormat="1"/>
    <row r="91130" s="1" customFormat="1"/>
    <row r="91131" s="1" customFormat="1"/>
    <row r="91132" s="1" customFormat="1"/>
    <row r="91133" s="1" customFormat="1"/>
    <row r="91134" s="1" customFormat="1"/>
    <row r="91135" s="1" customFormat="1"/>
    <row r="91136" s="1" customFormat="1"/>
    <row r="91137" s="1" customFormat="1"/>
    <row r="91138" s="1" customFormat="1"/>
    <row r="91139" s="1" customFormat="1"/>
    <row r="91140" s="1" customFormat="1"/>
    <row r="91141" s="1" customFormat="1"/>
    <row r="91142" s="1" customFormat="1"/>
    <row r="91143" s="1" customFormat="1"/>
    <row r="91144" s="1" customFormat="1"/>
    <row r="91145" s="1" customFormat="1"/>
    <row r="91146" s="1" customFormat="1"/>
    <row r="91147" s="1" customFormat="1"/>
    <row r="91148" s="1" customFormat="1"/>
    <row r="91149" s="1" customFormat="1"/>
    <row r="91150" s="1" customFormat="1"/>
    <row r="91151" s="1" customFormat="1"/>
    <row r="91152" s="1" customFormat="1"/>
    <row r="91153" s="1" customFormat="1"/>
    <row r="91154" s="1" customFormat="1"/>
    <row r="91155" s="1" customFormat="1"/>
    <row r="91156" s="1" customFormat="1"/>
    <row r="91157" s="1" customFormat="1"/>
    <row r="91158" s="1" customFormat="1"/>
    <row r="91159" s="1" customFormat="1"/>
    <row r="91160" s="1" customFormat="1"/>
    <row r="91161" s="1" customFormat="1"/>
    <row r="91162" s="1" customFormat="1"/>
    <row r="91163" s="1" customFormat="1"/>
    <row r="91164" s="1" customFormat="1"/>
    <row r="91165" s="1" customFormat="1"/>
    <row r="91166" s="1" customFormat="1"/>
    <row r="91167" s="1" customFormat="1"/>
    <row r="91168" s="1" customFormat="1"/>
    <row r="91169" s="1" customFormat="1"/>
    <row r="91170" s="1" customFormat="1"/>
    <row r="91171" s="1" customFormat="1"/>
    <row r="91172" s="1" customFormat="1"/>
    <row r="91173" s="1" customFormat="1"/>
    <row r="91174" s="1" customFormat="1"/>
    <row r="91175" s="1" customFormat="1"/>
    <row r="91176" s="1" customFormat="1"/>
    <row r="91177" s="1" customFormat="1"/>
    <row r="91178" s="1" customFormat="1"/>
    <row r="91179" s="1" customFormat="1"/>
    <row r="91180" s="1" customFormat="1"/>
    <row r="91181" s="1" customFormat="1"/>
    <row r="91182" s="1" customFormat="1"/>
    <row r="91183" s="1" customFormat="1"/>
    <row r="91184" s="1" customFormat="1"/>
    <row r="91185" s="1" customFormat="1"/>
    <row r="91186" s="1" customFormat="1"/>
    <row r="91187" s="1" customFormat="1"/>
    <row r="91188" s="1" customFormat="1"/>
    <row r="91189" s="1" customFormat="1"/>
    <row r="91190" s="1" customFormat="1"/>
    <row r="91191" s="1" customFormat="1"/>
    <row r="91192" s="1" customFormat="1"/>
    <row r="91193" s="1" customFormat="1"/>
    <row r="91194" s="1" customFormat="1"/>
    <row r="91195" s="1" customFormat="1"/>
    <row r="91196" s="1" customFormat="1"/>
    <row r="91197" s="1" customFormat="1"/>
    <row r="91198" s="1" customFormat="1"/>
    <row r="91199" s="1" customFormat="1"/>
    <row r="91200" s="1" customFormat="1"/>
    <row r="91201" s="1" customFormat="1"/>
    <row r="91202" s="1" customFormat="1"/>
    <row r="91203" s="1" customFormat="1"/>
    <row r="91204" s="1" customFormat="1"/>
    <row r="91205" s="1" customFormat="1"/>
    <row r="91206" s="1" customFormat="1"/>
    <row r="91207" s="1" customFormat="1"/>
    <row r="91208" s="1" customFormat="1"/>
    <row r="91209" s="1" customFormat="1"/>
    <row r="91210" s="1" customFormat="1"/>
    <row r="91211" s="1" customFormat="1"/>
    <row r="91212" s="1" customFormat="1"/>
    <row r="91213" s="1" customFormat="1"/>
    <row r="91214" s="1" customFormat="1"/>
    <row r="91215" s="1" customFormat="1"/>
    <row r="91216" s="1" customFormat="1"/>
    <row r="91217" s="1" customFormat="1"/>
    <row r="91218" s="1" customFormat="1"/>
    <row r="91219" s="1" customFormat="1"/>
    <row r="91220" s="1" customFormat="1"/>
    <row r="91221" s="1" customFormat="1"/>
    <row r="91222" s="1" customFormat="1"/>
    <row r="91223" s="1" customFormat="1"/>
    <row r="91224" s="1" customFormat="1"/>
    <row r="91225" s="1" customFormat="1"/>
    <row r="91226" s="1" customFormat="1"/>
    <row r="91227" s="1" customFormat="1"/>
    <row r="91228" s="1" customFormat="1"/>
    <row r="91229" s="1" customFormat="1"/>
    <row r="91230" s="1" customFormat="1"/>
    <row r="91231" s="1" customFormat="1"/>
    <row r="91232" s="1" customFormat="1"/>
    <row r="91233" s="1" customFormat="1"/>
    <row r="91234" s="1" customFormat="1"/>
    <row r="91235" s="1" customFormat="1"/>
    <row r="91236" s="1" customFormat="1"/>
    <row r="91237" s="1" customFormat="1"/>
    <row r="91238" s="1" customFormat="1"/>
    <row r="91239" s="1" customFormat="1"/>
    <row r="91240" s="1" customFormat="1"/>
    <row r="91241" s="1" customFormat="1"/>
    <row r="91242" s="1" customFormat="1"/>
    <row r="91243" s="1" customFormat="1"/>
    <row r="91244" s="1" customFormat="1"/>
    <row r="91245" s="1" customFormat="1"/>
    <row r="91246" s="1" customFormat="1"/>
    <row r="91247" s="1" customFormat="1"/>
    <row r="91248" s="1" customFormat="1"/>
    <row r="91249" s="1" customFormat="1"/>
    <row r="91250" s="1" customFormat="1"/>
    <row r="91251" s="1" customFormat="1"/>
    <row r="91252" s="1" customFormat="1"/>
    <row r="91253" s="1" customFormat="1"/>
    <row r="91254" s="1" customFormat="1"/>
    <row r="91255" s="1" customFormat="1"/>
    <row r="91256" s="1" customFormat="1"/>
    <row r="91257" s="1" customFormat="1"/>
    <row r="91258" s="1" customFormat="1"/>
    <row r="91259" s="1" customFormat="1"/>
    <row r="91260" s="1" customFormat="1"/>
    <row r="91261" s="1" customFormat="1"/>
    <row r="91262" s="1" customFormat="1"/>
    <row r="91263" s="1" customFormat="1"/>
    <row r="91264" s="1" customFormat="1"/>
    <row r="91265" s="1" customFormat="1"/>
    <row r="91266" s="1" customFormat="1"/>
    <row r="91267" s="1" customFormat="1"/>
    <row r="91268" s="1" customFormat="1"/>
    <row r="91269" s="1" customFormat="1"/>
    <row r="91270" s="1" customFormat="1"/>
    <row r="91271" s="1" customFormat="1"/>
    <row r="91272" s="1" customFormat="1"/>
    <row r="91273" s="1" customFormat="1"/>
    <row r="91274" s="1" customFormat="1"/>
    <row r="91275" s="1" customFormat="1"/>
    <row r="91276" s="1" customFormat="1"/>
    <row r="91277" s="1" customFormat="1"/>
    <row r="91278" s="1" customFormat="1"/>
    <row r="91279" s="1" customFormat="1"/>
    <row r="91280" s="1" customFormat="1"/>
    <row r="91281" s="1" customFormat="1"/>
    <row r="91282" s="1" customFormat="1"/>
    <row r="91283" s="1" customFormat="1"/>
    <row r="91284" s="1" customFormat="1"/>
    <row r="91285" s="1" customFormat="1"/>
    <row r="91286" s="1" customFormat="1"/>
    <row r="91287" s="1" customFormat="1"/>
    <row r="91288" s="1" customFormat="1"/>
    <row r="91289" s="1" customFormat="1"/>
    <row r="91290" s="1" customFormat="1"/>
    <row r="91291" s="1" customFormat="1"/>
    <row r="91292" s="1" customFormat="1"/>
    <row r="91293" s="1" customFormat="1"/>
    <row r="91294" s="1" customFormat="1"/>
    <row r="91295" s="1" customFormat="1"/>
    <row r="91296" s="1" customFormat="1"/>
    <row r="91297" s="1" customFormat="1"/>
    <row r="91298" s="1" customFormat="1"/>
    <row r="91299" s="1" customFormat="1"/>
    <row r="91300" s="1" customFormat="1"/>
    <row r="91301" s="1" customFormat="1"/>
    <row r="91302" s="1" customFormat="1"/>
    <row r="91303" s="1" customFormat="1"/>
    <row r="91304" s="1" customFormat="1"/>
    <row r="91305" s="1" customFormat="1"/>
    <row r="91306" s="1" customFormat="1"/>
    <row r="91307" s="1" customFormat="1"/>
    <row r="91308" s="1" customFormat="1"/>
    <row r="91309" s="1" customFormat="1"/>
    <row r="91310" s="1" customFormat="1"/>
    <row r="91311" s="1" customFormat="1"/>
    <row r="91312" s="1" customFormat="1"/>
    <row r="91313" s="1" customFormat="1"/>
    <row r="91314" s="1" customFormat="1"/>
    <row r="91315" s="1" customFormat="1"/>
    <row r="91316" s="1" customFormat="1"/>
    <row r="91317" s="1" customFormat="1"/>
    <row r="91318" s="1" customFormat="1"/>
    <row r="91319" s="1" customFormat="1"/>
    <row r="91320" s="1" customFormat="1"/>
    <row r="91321" s="1" customFormat="1"/>
    <row r="91322" s="1" customFormat="1"/>
    <row r="91323" s="1" customFormat="1"/>
    <row r="91324" s="1" customFormat="1"/>
    <row r="91325" s="1" customFormat="1"/>
    <row r="91326" s="1" customFormat="1"/>
    <row r="91327" s="1" customFormat="1"/>
    <row r="91328" s="1" customFormat="1"/>
    <row r="91329" s="1" customFormat="1"/>
    <row r="91330" s="1" customFormat="1"/>
    <row r="91331" s="1" customFormat="1"/>
    <row r="91332" s="1" customFormat="1"/>
    <row r="91333" s="1" customFormat="1"/>
    <row r="91334" s="1" customFormat="1"/>
    <row r="91335" s="1" customFormat="1"/>
    <row r="91336" s="1" customFormat="1"/>
    <row r="91337" s="1" customFormat="1"/>
    <row r="91338" s="1" customFormat="1"/>
    <row r="91339" s="1" customFormat="1"/>
    <row r="91340" s="1" customFormat="1"/>
    <row r="91341" s="1" customFormat="1"/>
    <row r="91342" s="1" customFormat="1"/>
    <row r="91343" s="1" customFormat="1"/>
    <row r="91344" s="1" customFormat="1"/>
    <row r="91345" s="1" customFormat="1"/>
    <row r="91346" s="1" customFormat="1"/>
    <row r="91347" s="1" customFormat="1"/>
    <row r="91348" s="1" customFormat="1"/>
    <row r="91349" s="1" customFormat="1"/>
    <row r="91350" s="1" customFormat="1"/>
    <row r="91351" s="1" customFormat="1"/>
    <row r="91352" s="1" customFormat="1"/>
    <row r="91353" s="1" customFormat="1"/>
    <row r="91354" s="1" customFormat="1"/>
    <row r="91355" s="1" customFormat="1"/>
    <row r="91356" s="1" customFormat="1"/>
    <row r="91357" s="1" customFormat="1"/>
    <row r="91358" s="1" customFormat="1"/>
    <row r="91359" s="1" customFormat="1"/>
    <row r="91360" s="1" customFormat="1"/>
    <row r="91361" s="1" customFormat="1"/>
    <row r="91362" s="1" customFormat="1"/>
    <row r="91363" s="1" customFormat="1"/>
    <row r="91364" s="1" customFormat="1"/>
    <row r="91365" s="1" customFormat="1"/>
    <row r="91366" s="1" customFormat="1"/>
    <row r="91367" s="1" customFormat="1"/>
    <row r="91368" s="1" customFormat="1"/>
    <row r="91369" s="1" customFormat="1"/>
    <row r="91370" s="1" customFormat="1"/>
    <row r="91371" s="1" customFormat="1"/>
    <row r="91372" s="1" customFormat="1"/>
    <row r="91373" s="1" customFormat="1"/>
    <row r="91374" s="1" customFormat="1"/>
    <row r="91375" s="1" customFormat="1"/>
    <row r="91376" s="1" customFormat="1"/>
    <row r="91377" s="1" customFormat="1"/>
    <row r="91378" s="1" customFormat="1"/>
    <row r="91379" s="1" customFormat="1"/>
    <row r="91380" s="1" customFormat="1"/>
    <row r="91381" s="1" customFormat="1"/>
    <row r="91382" s="1" customFormat="1"/>
    <row r="91383" s="1" customFormat="1"/>
    <row r="91384" s="1" customFormat="1"/>
    <row r="91385" s="1" customFormat="1"/>
    <row r="91386" s="1" customFormat="1"/>
    <row r="91387" s="1" customFormat="1"/>
    <row r="91388" s="1" customFormat="1"/>
    <row r="91389" s="1" customFormat="1"/>
    <row r="91390" s="1" customFormat="1"/>
    <row r="91391" s="1" customFormat="1"/>
    <row r="91392" s="1" customFormat="1"/>
    <row r="91393" s="1" customFormat="1"/>
    <row r="91394" s="1" customFormat="1"/>
    <row r="91395" s="1" customFormat="1"/>
    <row r="91396" s="1" customFormat="1"/>
    <row r="91397" s="1" customFormat="1"/>
    <row r="91398" s="1" customFormat="1"/>
    <row r="91399" s="1" customFormat="1"/>
    <row r="91400" s="1" customFormat="1"/>
    <row r="91401" s="1" customFormat="1"/>
    <row r="91402" s="1" customFormat="1"/>
    <row r="91403" s="1" customFormat="1"/>
    <row r="91404" s="1" customFormat="1"/>
    <row r="91405" s="1" customFormat="1"/>
    <row r="91406" s="1" customFormat="1"/>
    <row r="91407" s="1" customFormat="1"/>
    <row r="91408" s="1" customFormat="1"/>
    <row r="91409" s="1" customFormat="1"/>
    <row r="91410" s="1" customFormat="1"/>
    <row r="91411" s="1" customFormat="1"/>
    <row r="91412" s="1" customFormat="1"/>
    <row r="91413" s="1" customFormat="1"/>
    <row r="91414" s="1" customFormat="1"/>
    <row r="91415" s="1" customFormat="1"/>
    <row r="91416" s="1" customFormat="1"/>
    <row r="91417" s="1" customFormat="1"/>
    <row r="91418" s="1" customFormat="1"/>
    <row r="91419" s="1" customFormat="1"/>
    <row r="91420" s="1" customFormat="1"/>
    <row r="91421" s="1" customFormat="1"/>
    <row r="91422" s="1" customFormat="1"/>
    <row r="91423" s="1" customFormat="1"/>
    <row r="91424" s="1" customFormat="1"/>
    <row r="91425" s="1" customFormat="1"/>
    <row r="91426" s="1" customFormat="1"/>
    <row r="91427" s="1" customFormat="1"/>
    <row r="91428" s="1" customFormat="1"/>
    <row r="91429" s="1" customFormat="1"/>
    <row r="91430" s="1" customFormat="1"/>
    <row r="91431" s="1" customFormat="1"/>
    <row r="91432" s="1" customFormat="1"/>
    <row r="91433" s="1" customFormat="1"/>
    <row r="91434" s="1" customFormat="1"/>
    <row r="91435" s="1" customFormat="1"/>
    <row r="91436" s="1" customFormat="1"/>
    <row r="91437" s="1" customFormat="1"/>
    <row r="91438" s="1" customFormat="1"/>
    <row r="91439" s="1" customFormat="1"/>
    <row r="91440" s="1" customFormat="1"/>
    <row r="91441" s="1" customFormat="1"/>
    <row r="91442" s="1" customFormat="1"/>
    <row r="91443" s="1" customFormat="1"/>
    <row r="91444" s="1" customFormat="1"/>
    <row r="91445" s="1" customFormat="1"/>
    <row r="91446" s="1" customFormat="1"/>
    <row r="91447" s="1" customFormat="1"/>
    <row r="91448" s="1" customFormat="1"/>
    <row r="91449" s="1" customFormat="1"/>
    <row r="91450" s="1" customFormat="1"/>
    <row r="91451" s="1" customFormat="1"/>
    <row r="91452" s="1" customFormat="1"/>
    <row r="91453" s="1" customFormat="1"/>
    <row r="91454" s="1" customFormat="1"/>
    <row r="91455" s="1" customFormat="1"/>
    <row r="91456" s="1" customFormat="1"/>
    <row r="91457" s="1" customFormat="1"/>
    <row r="91458" s="1" customFormat="1"/>
    <row r="91459" s="1" customFormat="1"/>
    <row r="91460" s="1" customFormat="1"/>
    <row r="91461" s="1" customFormat="1"/>
    <row r="91462" s="1" customFormat="1"/>
    <row r="91463" s="1" customFormat="1"/>
    <row r="91464" s="1" customFormat="1"/>
    <row r="91465" s="1" customFormat="1"/>
    <row r="91466" s="1" customFormat="1"/>
    <row r="91467" s="1" customFormat="1"/>
    <row r="91468" s="1" customFormat="1"/>
    <row r="91469" s="1" customFormat="1"/>
    <row r="91470" s="1" customFormat="1"/>
    <row r="91471" s="1" customFormat="1"/>
    <row r="91472" s="1" customFormat="1"/>
    <row r="91473" s="1" customFormat="1"/>
    <row r="91474" s="1" customFormat="1"/>
    <row r="91475" s="1" customFormat="1"/>
    <row r="91476" s="1" customFormat="1"/>
    <row r="91477" s="1" customFormat="1"/>
    <row r="91478" s="1" customFormat="1"/>
    <row r="91479" s="1" customFormat="1"/>
    <row r="91480" s="1" customFormat="1"/>
    <row r="91481" s="1" customFormat="1"/>
    <row r="91482" s="1" customFormat="1"/>
    <row r="91483" s="1" customFormat="1"/>
    <row r="91484" s="1" customFormat="1"/>
    <row r="91485" s="1" customFormat="1"/>
    <row r="91486" s="1" customFormat="1"/>
    <row r="91487" s="1" customFormat="1"/>
    <row r="91488" s="1" customFormat="1"/>
    <row r="91489" s="1" customFormat="1"/>
    <row r="91490" s="1" customFormat="1"/>
    <row r="91491" s="1" customFormat="1"/>
    <row r="91492" s="1" customFormat="1"/>
    <row r="91493" s="1" customFormat="1"/>
    <row r="91494" s="1" customFormat="1"/>
    <row r="91495" s="1" customFormat="1"/>
    <row r="91496" s="1" customFormat="1"/>
    <row r="91497" s="1" customFormat="1"/>
    <row r="91498" s="1" customFormat="1"/>
    <row r="91499" s="1" customFormat="1"/>
    <row r="91500" s="1" customFormat="1"/>
    <row r="91501" s="1" customFormat="1"/>
    <row r="91502" s="1" customFormat="1"/>
    <row r="91503" s="1" customFormat="1"/>
    <row r="91504" s="1" customFormat="1"/>
    <row r="91505" s="1" customFormat="1"/>
    <row r="91506" s="1" customFormat="1"/>
    <row r="91507" s="1" customFormat="1"/>
    <row r="91508" s="1" customFormat="1"/>
    <row r="91509" s="1" customFormat="1"/>
    <row r="91510" s="1" customFormat="1"/>
    <row r="91511" s="1" customFormat="1"/>
    <row r="91512" s="1" customFormat="1"/>
    <row r="91513" s="1" customFormat="1"/>
    <row r="91514" s="1" customFormat="1"/>
    <row r="91515" s="1" customFormat="1"/>
    <row r="91516" s="1" customFormat="1"/>
    <row r="91517" s="1" customFormat="1"/>
    <row r="91518" s="1" customFormat="1"/>
    <row r="91519" s="1" customFormat="1"/>
    <row r="91520" s="1" customFormat="1"/>
    <row r="91521" s="1" customFormat="1"/>
    <row r="91522" s="1" customFormat="1"/>
    <row r="91523" s="1" customFormat="1"/>
    <row r="91524" s="1" customFormat="1"/>
    <row r="91525" s="1" customFormat="1"/>
    <row r="91526" s="1" customFormat="1"/>
    <row r="91527" s="1" customFormat="1"/>
    <row r="91528" s="1" customFormat="1"/>
    <row r="91529" s="1" customFormat="1"/>
    <row r="91530" s="1" customFormat="1"/>
    <row r="91531" s="1" customFormat="1"/>
    <row r="91532" s="1" customFormat="1"/>
    <row r="91533" s="1" customFormat="1"/>
    <row r="91534" s="1" customFormat="1"/>
    <row r="91535" s="1" customFormat="1"/>
    <row r="91536" s="1" customFormat="1"/>
    <row r="91537" s="1" customFormat="1"/>
    <row r="91538" s="1" customFormat="1"/>
    <row r="91539" s="1" customFormat="1"/>
    <row r="91540" s="1" customFormat="1"/>
    <row r="91541" s="1" customFormat="1"/>
    <row r="91542" s="1" customFormat="1"/>
    <row r="91543" s="1" customFormat="1"/>
    <row r="91544" s="1" customFormat="1"/>
    <row r="91545" s="1" customFormat="1"/>
    <row r="91546" s="1" customFormat="1"/>
    <row r="91547" s="1" customFormat="1"/>
    <row r="91548" s="1" customFormat="1"/>
    <row r="91549" s="1" customFormat="1"/>
    <row r="91550" s="1" customFormat="1"/>
    <row r="91551" s="1" customFormat="1"/>
    <row r="91552" s="1" customFormat="1"/>
    <row r="91553" s="1" customFormat="1"/>
    <row r="91554" s="1" customFormat="1"/>
    <row r="91555" s="1" customFormat="1"/>
    <row r="91556" s="1" customFormat="1"/>
    <row r="91557" s="1" customFormat="1"/>
    <row r="91558" s="1" customFormat="1"/>
    <row r="91559" s="1" customFormat="1"/>
    <row r="91560" s="1" customFormat="1"/>
    <row r="91561" s="1" customFormat="1"/>
    <row r="91562" s="1" customFormat="1"/>
    <row r="91563" s="1" customFormat="1"/>
    <row r="91564" s="1" customFormat="1"/>
    <row r="91565" s="1" customFormat="1"/>
    <row r="91566" s="1" customFormat="1"/>
    <row r="91567" s="1" customFormat="1"/>
    <row r="91568" s="1" customFormat="1"/>
    <row r="91569" s="1" customFormat="1"/>
    <row r="91570" s="1" customFormat="1"/>
    <row r="91571" s="1" customFormat="1"/>
    <row r="91572" s="1" customFormat="1"/>
    <row r="91573" s="1" customFormat="1"/>
    <row r="91574" s="1" customFormat="1"/>
    <row r="91575" s="1" customFormat="1"/>
    <row r="91576" s="1" customFormat="1"/>
    <row r="91577" s="1" customFormat="1"/>
    <row r="91578" s="1" customFormat="1"/>
    <row r="91579" s="1" customFormat="1"/>
    <row r="91580" s="1" customFormat="1"/>
    <row r="91581" s="1" customFormat="1"/>
    <row r="91582" s="1" customFormat="1"/>
    <row r="91583" s="1" customFormat="1"/>
    <row r="91584" s="1" customFormat="1"/>
    <row r="91585" s="1" customFormat="1"/>
    <row r="91586" s="1" customFormat="1"/>
    <row r="91587" s="1" customFormat="1"/>
    <row r="91588" s="1" customFormat="1"/>
    <row r="91589" s="1" customFormat="1"/>
    <row r="91590" s="1" customFormat="1"/>
    <row r="91591" s="1" customFormat="1"/>
    <row r="91592" s="1" customFormat="1"/>
    <row r="91593" s="1" customFormat="1"/>
    <row r="91594" s="1" customFormat="1"/>
    <row r="91595" s="1" customFormat="1"/>
    <row r="91596" s="1" customFormat="1"/>
    <row r="91597" s="1" customFormat="1"/>
    <row r="91598" s="1" customFormat="1"/>
    <row r="91599" s="1" customFormat="1"/>
    <row r="91600" s="1" customFormat="1"/>
    <row r="91601" s="1" customFormat="1"/>
    <row r="91602" s="1" customFormat="1"/>
    <row r="91603" s="1" customFormat="1"/>
    <row r="91604" s="1" customFormat="1"/>
    <row r="91605" s="1" customFormat="1"/>
    <row r="91606" s="1" customFormat="1"/>
    <row r="91607" s="1" customFormat="1"/>
    <row r="91608" s="1" customFormat="1"/>
    <row r="91609" s="1" customFormat="1"/>
    <row r="91610" s="1" customFormat="1"/>
    <row r="91611" s="1" customFormat="1"/>
    <row r="91612" s="1" customFormat="1"/>
    <row r="91613" s="1" customFormat="1"/>
    <row r="91614" s="1" customFormat="1"/>
    <row r="91615" s="1" customFormat="1"/>
    <row r="91616" s="1" customFormat="1"/>
    <row r="91617" s="1" customFormat="1"/>
    <row r="91618" s="1" customFormat="1"/>
    <row r="91619" s="1" customFormat="1"/>
    <row r="91620" s="1" customFormat="1"/>
    <row r="91621" s="1" customFormat="1"/>
    <row r="91622" s="1" customFormat="1"/>
    <row r="91623" s="1" customFormat="1"/>
    <row r="91624" s="1" customFormat="1"/>
    <row r="91625" s="1" customFormat="1"/>
    <row r="91626" s="1" customFormat="1"/>
    <row r="91627" s="1" customFormat="1"/>
    <row r="91628" s="1" customFormat="1"/>
    <row r="91629" s="1" customFormat="1"/>
    <row r="91630" s="1" customFormat="1"/>
    <row r="91631" s="1" customFormat="1"/>
    <row r="91632" s="1" customFormat="1"/>
    <row r="91633" s="1" customFormat="1"/>
    <row r="91634" s="1" customFormat="1"/>
    <row r="91635" s="1" customFormat="1"/>
    <row r="91636" s="1" customFormat="1"/>
    <row r="91637" s="1" customFormat="1"/>
    <row r="91638" s="1" customFormat="1"/>
    <row r="91639" s="1" customFormat="1"/>
    <row r="91640" s="1" customFormat="1"/>
    <row r="91641" s="1" customFormat="1"/>
    <row r="91642" s="1" customFormat="1"/>
    <row r="91643" s="1" customFormat="1"/>
    <row r="91644" s="1" customFormat="1"/>
    <row r="91645" s="1" customFormat="1"/>
    <row r="91646" s="1" customFormat="1"/>
    <row r="91647" s="1" customFormat="1"/>
    <row r="91648" s="1" customFormat="1"/>
    <row r="91649" s="1" customFormat="1"/>
    <row r="91650" s="1" customFormat="1"/>
    <row r="91651" s="1" customFormat="1"/>
    <row r="91652" s="1" customFormat="1"/>
    <row r="91653" s="1" customFormat="1"/>
    <row r="91654" s="1" customFormat="1"/>
    <row r="91655" s="1" customFormat="1"/>
    <row r="91656" s="1" customFormat="1"/>
    <row r="91657" s="1" customFormat="1"/>
    <row r="91658" s="1" customFormat="1"/>
    <row r="91659" s="1" customFormat="1"/>
    <row r="91660" s="1" customFormat="1"/>
    <row r="91661" s="1" customFormat="1"/>
    <row r="91662" s="1" customFormat="1"/>
    <row r="91663" s="1" customFormat="1"/>
    <row r="91664" s="1" customFormat="1"/>
    <row r="91665" s="1" customFormat="1"/>
    <row r="91666" s="1" customFormat="1"/>
    <row r="91667" s="1" customFormat="1"/>
    <row r="91668" s="1" customFormat="1"/>
    <row r="91669" s="1" customFormat="1"/>
    <row r="91670" s="1" customFormat="1"/>
    <row r="91671" s="1" customFormat="1"/>
    <row r="91672" s="1" customFormat="1"/>
    <row r="91673" s="1" customFormat="1"/>
    <row r="91674" s="1" customFormat="1"/>
    <row r="91675" s="1" customFormat="1"/>
    <row r="91676" s="1" customFormat="1"/>
    <row r="91677" s="1" customFormat="1"/>
    <row r="91678" s="1" customFormat="1"/>
    <row r="91679" s="1" customFormat="1"/>
    <row r="91680" s="1" customFormat="1"/>
    <row r="91681" s="1" customFormat="1"/>
    <row r="91682" s="1" customFormat="1"/>
    <row r="91683" s="1" customFormat="1"/>
    <row r="91684" s="1" customFormat="1"/>
    <row r="91685" s="1" customFormat="1"/>
    <row r="91686" s="1" customFormat="1"/>
    <row r="91687" s="1" customFormat="1"/>
    <row r="91688" s="1" customFormat="1"/>
    <row r="91689" s="1" customFormat="1"/>
    <row r="91690" s="1" customFormat="1"/>
    <row r="91691" s="1" customFormat="1"/>
    <row r="91692" s="1" customFormat="1"/>
    <row r="91693" s="1" customFormat="1"/>
    <row r="91694" s="1" customFormat="1"/>
    <row r="91695" s="1" customFormat="1"/>
    <row r="91696" s="1" customFormat="1"/>
    <row r="91697" s="1" customFormat="1"/>
    <row r="91698" s="1" customFormat="1"/>
    <row r="91699" s="1" customFormat="1"/>
    <row r="91700" s="1" customFormat="1"/>
    <row r="91701" s="1" customFormat="1"/>
    <row r="91702" s="1" customFormat="1"/>
    <row r="91703" s="1" customFormat="1"/>
    <row r="91704" s="1" customFormat="1"/>
    <row r="91705" s="1" customFormat="1"/>
    <row r="91706" s="1" customFormat="1"/>
    <row r="91707" s="1" customFormat="1"/>
    <row r="91708" s="1" customFormat="1"/>
    <row r="91709" s="1" customFormat="1"/>
    <row r="91710" s="1" customFormat="1"/>
    <row r="91711" s="1" customFormat="1"/>
    <row r="91712" s="1" customFormat="1"/>
    <row r="91713" s="1" customFormat="1"/>
    <row r="91714" s="1" customFormat="1"/>
    <row r="91715" s="1" customFormat="1"/>
    <row r="91716" s="1" customFormat="1"/>
    <row r="91717" s="1" customFormat="1"/>
    <row r="91718" s="1" customFormat="1"/>
    <row r="91719" s="1" customFormat="1"/>
    <row r="91720" s="1" customFormat="1"/>
    <row r="91721" s="1" customFormat="1"/>
    <row r="91722" s="1" customFormat="1"/>
    <row r="91723" s="1" customFormat="1"/>
    <row r="91724" s="1" customFormat="1"/>
    <row r="91725" s="1" customFormat="1"/>
    <row r="91726" s="1" customFormat="1"/>
    <row r="91727" s="1" customFormat="1"/>
    <row r="91728" s="1" customFormat="1"/>
    <row r="91729" s="1" customFormat="1"/>
    <row r="91730" s="1" customFormat="1"/>
    <row r="91731" s="1" customFormat="1"/>
    <row r="91732" s="1" customFormat="1"/>
    <row r="91733" s="1" customFormat="1"/>
    <row r="91734" s="1" customFormat="1"/>
    <row r="91735" s="1" customFormat="1"/>
    <row r="91736" s="1" customFormat="1"/>
    <row r="91737" s="1" customFormat="1"/>
    <row r="91738" s="1" customFormat="1"/>
    <row r="91739" s="1" customFormat="1"/>
    <row r="91740" s="1" customFormat="1"/>
    <row r="91741" s="1" customFormat="1"/>
    <row r="91742" s="1" customFormat="1"/>
    <row r="91743" s="1" customFormat="1"/>
    <row r="91744" s="1" customFormat="1"/>
    <row r="91745" s="1" customFormat="1"/>
    <row r="91746" s="1" customFormat="1"/>
    <row r="91747" s="1" customFormat="1"/>
    <row r="91748" s="1" customFormat="1"/>
    <row r="91749" s="1" customFormat="1"/>
    <row r="91750" s="1" customFormat="1"/>
    <row r="91751" s="1" customFormat="1"/>
    <row r="91752" s="1" customFormat="1"/>
    <row r="91753" s="1" customFormat="1"/>
    <row r="91754" s="1" customFormat="1"/>
    <row r="91755" s="1" customFormat="1"/>
    <row r="91756" s="1" customFormat="1"/>
    <row r="91757" s="1" customFormat="1"/>
    <row r="91758" s="1" customFormat="1"/>
    <row r="91759" s="1" customFormat="1"/>
    <row r="91760" s="1" customFormat="1"/>
    <row r="91761" s="1" customFormat="1"/>
    <row r="91762" s="1" customFormat="1"/>
    <row r="91763" s="1" customFormat="1"/>
    <row r="91764" s="1" customFormat="1"/>
    <row r="91765" s="1" customFormat="1"/>
    <row r="91766" s="1" customFormat="1"/>
    <row r="91767" s="1" customFormat="1"/>
    <row r="91768" s="1" customFormat="1"/>
    <row r="91769" s="1" customFormat="1"/>
    <row r="91770" s="1" customFormat="1"/>
    <row r="91771" s="1" customFormat="1"/>
    <row r="91772" s="1" customFormat="1"/>
    <row r="91773" s="1" customFormat="1"/>
    <row r="91774" s="1" customFormat="1"/>
    <row r="91775" s="1" customFormat="1"/>
    <row r="91776" s="1" customFormat="1"/>
    <row r="91777" s="1" customFormat="1"/>
    <row r="91778" s="1" customFormat="1"/>
    <row r="91779" s="1" customFormat="1"/>
    <row r="91780" s="1" customFormat="1"/>
    <row r="91781" s="1" customFormat="1"/>
    <row r="91782" s="1" customFormat="1"/>
    <row r="91783" s="1" customFormat="1"/>
    <row r="91784" s="1" customFormat="1"/>
    <row r="91785" s="1" customFormat="1"/>
    <row r="91786" s="1" customFormat="1"/>
    <row r="91787" s="1" customFormat="1"/>
    <row r="91788" s="1" customFormat="1"/>
    <row r="91789" s="1" customFormat="1"/>
    <row r="91790" s="1" customFormat="1"/>
    <row r="91791" s="1" customFormat="1"/>
    <row r="91792" s="1" customFormat="1"/>
    <row r="91793" s="1" customFormat="1"/>
    <row r="91794" s="1" customFormat="1"/>
    <row r="91795" s="1" customFormat="1"/>
    <row r="91796" s="1" customFormat="1"/>
    <row r="91797" s="1" customFormat="1"/>
    <row r="91798" s="1" customFormat="1"/>
    <row r="91799" s="1" customFormat="1"/>
    <row r="91800" s="1" customFormat="1"/>
    <row r="91801" s="1" customFormat="1"/>
    <row r="91802" s="1" customFormat="1"/>
    <row r="91803" s="1" customFormat="1"/>
    <row r="91804" s="1" customFormat="1"/>
    <row r="91805" s="1" customFormat="1"/>
    <row r="91806" s="1" customFormat="1"/>
    <row r="91807" s="1" customFormat="1"/>
    <row r="91808" s="1" customFormat="1"/>
    <row r="91809" s="1" customFormat="1"/>
    <row r="91810" s="1" customFormat="1"/>
    <row r="91811" s="1" customFormat="1"/>
    <row r="91812" s="1" customFormat="1"/>
    <row r="91813" s="1" customFormat="1"/>
    <row r="91814" s="1" customFormat="1"/>
    <row r="91815" s="1" customFormat="1"/>
    <row r="91816" s="1" customFormat="1"/>
    <row r="91817" s="1" customFormat="1"/>
    <row r="91818" s="1" customFormat="1"/>
    <row r="91819" s="1" customFormat="1"/>
    <row r="91820" s="1" customFormat="1"/>
    <row r="91821" s="1" customFormat="1"/>
    <row r="91822" s="1" customFormat="1"/>
    <row r="91823" s="1" customFormat="1"/>
    <row r="91824" s="1" customFormat="1"/>
    <row r="91825" s="1" customFormat="1"/>
    <row r="91826" s="1" customFormat="1"/>
    <row r="91827" s="1" customFormat="1"/>
    <row r="91828" s="1" customFormat="1"/>
    <row r="91829" s="1" customFormat="1"/>
    <row r="91830" s="1" customFormat="1"/>
    <row r="91831" s="1" customFormat="1"/>
    <row r="91832" s="1" customFormat="1"/>
    <row r="91833" s="1" customFormat="1"/>
    <row r="91834" s="1" customFormat="1"/>
    <row r="91835" s="1" customFormat="1"/>
    <row r="91836" s="1" customFormat="1"/>
    <row r="91837" s="1" customFormat="1"/>
    <row r="91838" s="1" customFormat="1"/>
    <row r="91839" s="1" customFormat="1"/>
    <row r="91840" s="1" customFormat="1"/>
    <row r="91841" s="1" customFormat="1"/>
    <row r="91842" s="1" customFormat="1"/>
    <row r="91843" s="1" customFormat="1"/>
    <row r="91844" s="1" customFormat="1"/>
    <row r="91845" s="1" customFormat="1"/>
    <row r="91846" s="1" customFormat="1"/>
    <row r="91847" s="1" customFormat="1"/>
    <row r="91848" s="1" customFormat="1"/>
    <row r="91849" s="1" customFormat="1"/>
    <row r="91850" s="1" customFormat="1"/>
    <row r="91851" s="1" customFormat="1"/>
    <row r="91852" s="1" customFormat="1"/>
    <row r="91853" s="1" customFormat="1"/>
    <row r="91854" s="1" customFormat="1"/>
    <row r="91855" s="1" customFormat="1"/>
    <row r="91856" s="1" customFormat="1"/>
    <row r="91857" s="1" customFormat="1"/>
    <row r="91858" s="1" customFormat="1"/>
    <row r="91859" s="1" customFormat="1"/>
    <row r="91860" s="1" customFormat="1"/>
    <row r="91861" s="1" customFormat="1"/>
    <row r="91862" s="1" customFormat="1"/>
    <row r="91863" s="1" customFormat="1"/>
    <row r="91864" s="1" customFormat="1"/>
    <row r="91865" s="1" customFormat="1"/>
    <row r="91866" s="1" customFormat="1"/>
    <row r="91867" s="1" customFormat="1"/>
    <row r="91868" s="1" customFormat="1"/>
    <row r="91869" s="1" customFormat="1"/>
    <row r="91870" s="1" customFormat="1"/>
    <row r="91871" s="1" customFormat="1"/>
    <row r="91872" s="1" customFormat="1"/>
    <row r="91873" s="1" customFormat="1"/>
    <row r="91874" s="1" customFormat="1"/>
    <row r="91875" s="1" customFormat="1"/>
    <row r="91876" s="1" customFormat="1"/>
    <row r="91877" s="1" customFormat="1"/>
    <row r="91878" s="1" customFormat="1"/>
    <row r="91879" s="1" customFormat="1"/>
    <row r="91880" s="1" customFormat="1"/>
    <row r="91881" s="1" customFormat="1"/>
    <row r="91882" s="1" customFormat="1"/>
    <row r="91883" s="1" customFormat="1"/>
    <row r="91884" s="1" customFormat="1"/>
    <row r="91885" s="1" customFormat="1"/>
    <row r="91886" s="1" customFormat="1"/>
    <row r="91887" s="1" customFormat="1"/>
    <row r="91888" s="1" customFormat="1"/>
    <row r="91889" s="1" customFormat="1"/>
    <row r="91890" s="1" customFormat="1"/>
    <row r="91891" s="1" customFormat="1"/>
    <row r="91892" s="1" customFormat="1"/>
    <row r="91893" s="1" customFormat="1"/>
    <row r="91894" s="1" customFormat="1"/>
    <row r="91895" s="1" customFormat="1"/>
    <row r="91896" s="1" customFormat="1"/>
    <row r="91897" s="1" customFormat="1"/>
    <row r="91898" s="1" customFormat="1"/>
    <row r="91899" s="1" customFormat="1"/>
    <row r="91900" s="1" customFormat="1"/>
    <row r="91901" s="1" customFormat="1"/>
    <row r="91902" s="1" customFormat="1"/>
    <row r="91903" s="1" customFormat="1"/>
    <row r="91904" s="1" customFormat="1"/>
    <row r="91905" s="1" customFormat="1"/>
    <row r="91906" s="1" customFormat="1"/>
    <row r="91907" s="1" customFormat="1"/>
    <row r="91908" s="1" customFormat="1"/>
    <row r="91909" s="1" customFormat="1"/>
    <row r="91910" s="1" customFormat="1"/>
    <row r="91911" s="1" customFormat="1"/>
    <row r="91912" s="1" customFormat="1"/>
    <row r="91913" s="1" customFormat="1"/>
    <row r="91914" s="1" customFormat="1"/>
    <row r="91915" s="1" customFormat="1"/>
    <row r="91916" s="1" customFormat="1"/>
    <row r="91917" s="1" customFormat="1"/>
    <row r="91918" s="1" customFormat="1"/>
    <row r="91919" s="1" customFormat="1"/>
    <row r="91920" s="1" customFormat="1"/>
    <row r="91921" s="1" customFormat="1"/>
    <row r="91922" s="1" customFormat="1"/>
    <row r="91923" s="1" customFormat="1"/>
    <row r="91924" s="1" customFormat="1"/>
    <row r="91925" s="1" customFormat="1"/>
    <row r="91926" s="1" customFormat="1"/>
    <row r="91927" s="1" customFormat="1"/>
    <row r="91928" s="1" customFormat="1"/>
    <row r="91929" s="1" customFormat="1"/>
    <row r="91930" s="1" customFormat="1"/>
    <row r="91931" s="1" customFormat="1"/>
    <row r="91932" s="1" customFormat="1"/>
    <row r="91933" s="1" customFormat="1"/>
    <row r="91934" s="1" customFormat="1"/>
    <row r="91935" s="1" customFormat="1"/>
    <row r="91936" s="1" customFormat="1"/>
    <row r="91937" s="1" customFormat="1"/>
    <row r="91938" s="1" customFormat="1"/>
    <row r="91939" s="1" customFormat="1"/>
    <row r="91940" s="1" customFormat="1"/>
    <row r="91941" s="1" customFormat="1"/>
    <row r="91942" s="1" customFormat="1"/>
    <row r="91943" s="1" customFormat="1"/>
    <row r="91944" s="1" customFormat="1"/>
    <row r="91945" s="1" customFormat="1"/>
    <row r="91946" s="1" customFormat="1"/>
    <row r="91947" s="1" customFormat="1"/>
    <row r="91948" s="1" customFormat="1"/>
    <row r="91949" s="1" customFormat="1"/>
    <row r="91950" s="1" customFormat="1"/>
    <row r="91951" s="1" customFormat="1"/>
    <row r="91952" s="1" customFormat="1"/>
    <row r="91953" s="1" customFormat="1"/>
    <row r="91954" s="1" customFormat="1"/>
    <row r="91955" s="1" customFormat="1"/>
    <row r="91956" s="1" customFormat="1"/>
    <row r="91957" s="1" customFormat="1"/>
    <row r="91958" s="1" customFormat="1"/>
    <row r="91959" s="1" customFormat="1"/>
    <row r="91960" s="1" customFormat="1"/>
    <row r="91961" s="1" customFormat="1"/>
    <row r="91962" s="1" customFormat="1"/>
    <row r="91963" s="1" customFormat="1"/>
    <row r="91964" s="1" customFormat="1"/>
    <row r="91965" s="1" customFormat="1"/>
    <row r="91966" s="1" customFormat="1"/>
    <row r="91967" s="1" customFormat="1"/>
    <row r="91968" s="1" customFormat="1"/>
    <row r="91969" s="1" customFormat="1"/>
    <row r="91970" s="1" customFormat="1"/>
    <row r="91971" s="1" customFormat="1"/>
    <row r="91972" s="1" customFormat="1"/>
    <row r="91973" s="1" customFormat="1"/>
    <row r="91974" s="1" customFormat="1"/>
    <row r="91975" s="1" customFormat="1"/>
    <row r="91976" s="1" customFormat="1"/>
    <row r="91977" s="1" customFormat="1"/>
    <row r="91978" s="1" customFormat="1"/>
    <row r="91979" s="1" customFormat="1"/>
    <row r="91980" s="1" customFormat="1"/>
    <row r="91981" s="1" customFormat="1"/>
    <row r="91982" s="1" customFormat="1"/>
    <row r="91983" s="1" customFormat="1"/>
    <row r="91984" s="1" customFormat="1"/>
    <row r="91985" s="1" customFormat="1"/>
    <row r="91986" s="1" customFormat="1"/>
    <row r="91987" s="1" customFormat="1"/>
    <row r="91988" s="1" customFormat="1"/>
    <row r="91989" s="1" customFormat="1"/>
    <row r="91990" s="1" customFormat="1"/>
    <row r="91991" s="1" customFormat="1"/>
    <row r="91992" s="1" customFormat="1"/>
    <row r="91993" s="1" customFormat="1"/>
    <row r="91994" s="1" customFormat="1"/>
    <row r="91995" s="1" customFormat="1"/>
    <row r="91996" s="1" customFormat="1"/>
    <row r="91997" s="1" customFormat="1"/>
    <row r="91998" s="1" customFormat="1"/>
    <row r="91999" s="1" customFormat="1"/>
    <row r="92000" s="1" customFormat="1"/>
    <row r="92001" s="1" customFormat="1"/>
    <row r="92002" s="1" customFormat="1"/>
    <row r="92003" s="1" customFormat="1"/>
    <row r="92004" s="1" customFormat="1"/>
    <row r="92005" s="1" customFormat="1"/>
    <row r="92006" s="1" customFormat="1"/>
    <row r="92007" s="1" customFormat="1"/>
    <row r="92008" s="1" customFormat="1"/>
    <row r="92009" s="1" customFormat="1"/>
    <row r="92010" s="1" customFormat="1"/>
    <row r="92011" s="1" customFormat="1"/>
    <row r="92012" s="1" customFormat="1"/>
    <row r="92013" s="1" customFormat="1"/>
    <row r="92014" s="1" customFormat="1"/>
    <row r="92015" s="1" customFormat="1"/>
    <row r="92016" s="1" customFormat="1"/>
    <row r="92017" s="1" customFormat="1"/>
    <row r="92018" s="1" customFormat="1"/>
    <row r="92019" s="1" customFormat="1"/>
    <row r="92020" s="1" customFormat="1"/>
    <row r="92021" s="1" customFormat="1"/>
    <row r="92022" s="1" customFormat="1"/>
    <row r="92023" s="1" customFormat="1"/>
    <row r="92024" s="1" customFormat="1"/>
    <row r="92025" s="1" customFormat="1"/>
    <row r="92026" s="1" customFormat="1"/>
    <row r="92027" s="1" customFormat="1"/>
    <row r="92028" s="1" customFormat="1"/>
    <row r="92029" s="1" customFormat="1"/>
    <row r="92030" s="1" customFormat="1"/>
    <row r="92031" s="1" customFormat="1"/>
    <row r="92032" s="1" customFormat="1"/>
    <row r="92033" s="1" customFormat="1"/>
    <row r="92034" s="1" customFormat="1"/>
    <row r="92035" s="1" customFormat="1"/>
    <row r="92036" s="1" customFormat="1"/>
    <row r="92037" s="1" customFormat="1"/>
    <row r="92038" s="1" customFormat="1"/>
    <row r="92039" s="1" customFormat="1"/>
    <row r="92040" s="1" customFormat="1"/>
    <row r="92041" s="1" customFormat="1"/>
    <row r="92042" s="1" customFormat="1"/>
    <row r="92043" s="1" customFormat="1"/>
    <row r="92044" s="1" customFormat="1"/>
    <row r="92045" s="1" customFormat="1"/>
    <row r="92046" s="1" customFormat="1"/>
    <row r="92047" s="1" customFormat="1"/>
    <row r="92048" s="1" customFormat="1"/>
    <row r="92049" s="1" customFormat="1"/>
    <row r="92050" s="1" customFormat="1"/>
    <row r="92051" s="1" customFormat="1"/>
    <row r="92052" s="1" customFormat="1"/>
    <row r="92053" s="1" customFormat="1"/>
    <row r="92054" s="1" customFormat="1"/>
    <row r="92055" s="1" customFormat="1"/>
    <row r="92056" s="1" customFormat="1"/>
    <row r="92057" s="1" customFormat="1"/>
    <row r="92058" s="1" customFormat="1"/>
    <row r="92059" s="1" customFormat="1"/>
    <row r="92060" s="1" customFormat="1"/>
    <row r="92061" s="1" customFormat="1"/>
    <row r="92062" s="1" customFormat="1"/>
    <row r="92063" s="1" customFormat="1"/>
    <row r="92064" s="1" customFormat="1"/>
    <row r="92065" s="1" customFormat="1"/>
    <row r="92066" s="1" customFormat="1"/>
    <row r="92067" s="1" customFormat="1"/>
    <row r="92068" s="1" customFormat="1"/>
    <row r="92069" s="1" customFormat="1"/>
    <row r="92070" s="1" customFormat="1"/>
    <row r="92071" s="1" customFormat="1"/>
    <row r="92072" s="1" customFormat="1"/>
    <row r="92073" s="1" customFormat="1"/>
    <row r="92074" s="1" customFormat="1"/>
    <row r="92075" s="1" customFormat="1"/>
    <row r="92076" s="1" customFormat="1"/>
    <row r="92077" s="1" customFormat="1"/>
    <row r="92078" s="1" customFormat="1"/>
    <row r="92079" s="1" customFormat="1"/>
    <row r="92080" s="1" customFormat="1"/>
    <row r="92081" s="1" customFormat="1"/>
    <row r="92082" s="1" customFormat="1"/>
    <row r="92083" s="1" customFormat="1"/>
    <row r="92084" s="1" customFormat="1"/>
    <row r="92085" s="1" customFormat="1"/>
    <row r="92086" s="1" customFormat="1"/>
    <row r="92087" s="1" customFormat="1"/>
    <row r="92088" s="1" customFormat="1"/>
    <row r="92089" s="1" customFormat="1"/>
    <row r="92090" s="1" customFormat="1"/>
    <row r="92091" s="1" customFormat="1"/>
    <row r="92092" s="1" customFormat="1"/>
    <row r="92093" s="1" customFormat="1"/>
    <row r="92094" s="1" customFormat="1"/>
    <row r="92095" s="1" customFormat="1"/>
    <row r="92096" s="1" customFormat="1"/>
    <row r="92097" s="1" customFormat="1"/>
    <row r="92098" s="1" customFormat="1"/>
    <row r="92099" s="1" customFormat="1"/>
    <row r="92100" s="1" customFormat="1"/>
    <row r="92101" s="1" customFormat="1"/>
    <row r="92102" s="1" customFormat="1"/>
    <row r="92103" s="1" customFormat="1"/>
    <row r="92104" s="1" customFormat="1"/>
    <row r="92105" s="1" customFormat="1"/>
    <row r="92106" s="1" customFormat="1"/>
    <row r="92107" s="1" customFormat="1"/>
    <row r="92108" s="1" customFormat="1"/>
    <row r="92109" s="1" customFormat="1"/>
    <row r="92110" s="1" customFormat="1"/>
    <row r="92111" s="1" customFormat="1"/>
    <row r="92112" s="1" customFormat="1"/>
    <row r="92113" s="1" customFormat="1"/>
    <row r="92114" s="1" customFormat="1"/>
    <row r="92115" s="1" customFormat="1"/>
    <row r="92116" s="1" customFormat="1"/>
    <row r="92117" s="1" customFormat="1"/>
    <row r="92118" s="1" customFormat="1"/>
    <row r="92119" s="1" customFormat="1"/>
    <row r="92120" s="1" customFormat="1"/>
    <row r="92121" s="1" customFormat="1"/>
    <row r="92122" s="1" customFormat="1"/>
    <row r="92123" s="1" customFormat="1"/>
    <row r="92124" s="1" customFormat="1"/>
    <row r="92125" s="1" customFormat="1"/>
    <row r="92126" s="1" customFormat="1"/>
    <row r="92127" s="1" customFormat="1"/>
    <row r="92128" s="1" customFormat="1"/>
    <row r="92129" s="1" customFormat="1"/>
    <row r="92130" s="1" customFormat="1"/>
    <row r="92131" s="1" customFormat="1"/>
    <row r="92132" s="1" customFormat="1"/>
    <row r="92133" s="1" customFormat="1"/>
    <row r="92134" s="1" customFormat="1"/>
    <row r="92135" s="1" customFormat="1"/>
    <row r="92136" s="1" customFormat="1"/>
    <row r="92137" s="1" customFormat="1"/>
    <row r="92138" s="1" customFormat="1"/>
    <row r="92139" s="1" customFormat="1"/>
    <row r="92140" s="1" customFormat="1"/>
    <row r="92141" s="1" customFormat="1"/>
    <row r="92142" s="1" customFormat="1"/>
    <row r="92143" s="1" customFormat="1"/>
    <row r="92144" s="1" customFormat="1"/>
    <row r="92145" s="1" customFormat="1"/>
    <row r="92146" s="1" customFormat="1"/>
    <row r="92147" s="1" customFormat="1"/>
    <row r="92148" s="1" customFormat="1"/>
    <row r="92149" s="1" customFormat="1"/>
    <row r="92150" s="1" customFormat="1"/>
    <row r="92151" s="1" customFormat="1"/>
    <row r="92152" s="1" customFormat="1"/>
    <row r="92153" s="1" customFormat="1"/>
    <row r="92154" s="1" customFormat="1"/>
    <row r="92155" s="1" customFormat="1"/>
    <row r="92156" s="1" customFormat="1"/>
    <row r="92157" s="1" customFormat="1"/>
    <row r="92158" s="1" customFormat="1"/>
    <row r="92159" s="1" customFormat="1"/>
    <row r="92160" s="1" customFormat="1"/>
    <row r="92161" s="1" customFormat="1"/>
    <row r="92162" s="1" customFormat="1"/>
    <row r="92163" s="1" customFormat="1"/>
    <row r="92164" s="1" customFormat="1"/>
    <row r="92165" s="1" customFormat="1"/>
    <row r="92166" s="1" customFormat="1"/>
    <row r="92167" s="1" customFormat="1"/>
    <row r="92168" s="1" customFormat="1"/>
    <row r="92169" s="1" customFormat="1"/>
    <row r="92170" s="1" customFormat="1"/>
    <row r="92171" s="1" customFormat="1"/>
    <row r="92172" s="1" customFormat="1"/>
    <row r="92173" s="1" customFormat="1"/>
    <row r="92174" s="1" customFormat="1"/>
    <row r="92175" s="1" customFormat="1"/>
    <row r="92176" s="1" customFormat="1"/>
    <row r="92177" s="1" customFormat="1"/>
    <row r="92178" s="1" customFormat="1"/>
    <row r="92179" s="1" customFormat="1"/>
    <row r="92180" s="1" customFormat="1"/>
    <row r="92181" s="1" customFormat="1"/>
    <row r="92182" s="1" customFormat="1"/>
    <row r="92183" s="1" customFormat="1"/>
    <row r="92184" s="1" customFormat="1"/>
    <row r="92185" s="1" customFormat="1"/>
    <row r="92186" s="1" customFormat="1"/>
    <row r="92187" s="1" customFormat="1"/>
    <row r="92188" s="1" customFormat="1"/>
    <row r="92189" s="1" customFormat="1"/>
    <row r="92190" s="1" customFormat="1"/>
    <row r="92191" s="1" customFormat="1"/>
    <row r="92192" s="1" customFormat="1"/>
    <row r="92193" s="1" customFormat="1"/>
    <row r="92194" s="1" customFormat="1"/>
    <row r="92195" s="1" customFormat="1"/>
    <row r="92196" s="1" customFormat="1"/>
    <row r="92197" s="1" customFormat="1"/>
    <row r="92198" s="1" customFormat="1"/>
    <row r="92199" s="1" customFormat="1"/>
    <row r="92200" s="1" customFormat="1"/>
    <row r="92201" s="1" customFormat="1"/>
    <row r="92202" s="1" customFormat="1"/>
    <row r="92203" s="1" customFormat="1"/>
    <row r="92204" s="1" customFormat="1"/>
    <row r="92205" s="1" customFormat="1"/>
    <row r="92206" s="1" customFormat="1"/>
    <row r="92207" s="1" customFormat="1"/>
    <row r="92208" s="1" customFormat="1"/>
    <row r="92209" s="1" customFormat="1"/>
    <row r="92210" s="1" customFormat="1"/>
    <row r="92211" s="1" customFormat="1"/>
    <row r="92212" s="1" customFormat="1"/>
    <row r="92213" s="1" customFormat="1"/>
    <row r="92214" s="1" customFormat="1"/>
    <row r="92215" s="1" customFormat="1"/>
    <row r="92216" s="1" customFormat="1"/>
    <row r="92217" s="1" customFormat="1"/>
    <row r="92218" s="1" customFormat="1"/>
    <row r="92219" s="1" customFormat="1"/>
    <row r="92220" s="1" customFormat="1"/>
    <row r="92221" s="1" customFormat="1"/>
    <row r="92222" s="1" customFormat="1"/>
    <row r="92223" s="1" customFormat="1"/>
    <row r="92224" s="1" customFormat="1"/>
    <row r="92225" s="1" customFormat="1"/>
    <row r="92226" s="1" customFormat="1"/>
    <row r="92227" s="1" customFormat="1"/>
    <row r="92228" s="1" customFormat="1"/>
    <row r="92229" s="1" customFormat="1"/>
    <row r="92230" s="1" customFormat="1"/>
    <row r="92231" s="1" customFormat="1"/>
    <row r="92232" s="1" customFormat="1"/>
    <row r="92233" s="1" customFormat="1"/>
    <row r="92234" s="1" customFormat="1"/>
    <row r="92235" s="1" customFormat="1"/>
    <row r="92236" s="1" customFormat="1"/>
    <row r="92237" s="1" customFormat="1"/>
    <row r="92238" s="1" customFormat="1"/>
    <row r="92239" s="1" customFormat="1"/>
    <row r="92240" s="1" customFormat="1"/>
    <row r="92241" s="1" customFormat="1"/>
    <row r="92242" s="1" customFormat="1"/>
    <row r="92243" s="1" customFormat="1"/>
    <row r="92244" s="1" customFormat="1"/>
    <row r="92245" s="1" customFormat="1"/>
    <row r="92246" s="1" customFormat="1"/>
    <row r="92247" s="1" customFormat="1"/>
    <row r="92248" s="1" customFormat="1"/>
    <row r="92249" s="1" customFormat="1"/>
    <row r="92250" s="1" customFormat="1"/>
    <row r="92251" s="1" customFormat="1"/>
    <row r="92252" s="1" customFormat="1"/>
    <row r="92253" s="1" customFormat="1"/>
    <row r="92254" s="1" customFormat="1"/>
    <row r="92255" s="1" customFormat="1"/>
    <row r="92256" s="1" customFormat="1"/>
    <row r="92257" s="1" customFormat="1"/>
    <row r="92258" s="1" customFormat="1"/>
    <row r="92259" s="1" customFormat="1"/>
    <row r="92260" s="1" customFormat="1"/>
    <row r="92261" s="1" customFormat="1"/>
    <row r="92262" s="1" customFormat="1"/>
    <row r="92263" s="1" customFormat="1"/>
    <row r="92264" s="1" customFormat="1"/>
    <row r="92265" s="1" customFormat="1"/>
    <row r="92266" s="1" customFormat="1"/>
    <row r="92267" s="1" customFormat="1"/>
    <row r="92268" s="1" customFormat="1"/>
    <row r="92269" s="1" customFormat="1"/>
    <row r="92270" s="1" customFormat="1"/>
    <row r="92271" s="1" customFormat="1"/>
    <row r="92272" s="1" customFormat="1"/>
    <row r="92273" s="1" customFormat="1"/>
    <row r="92274" s="1" customFormat="1"/>
    <row r="92275" s="1" customFormat="1"/>
    <row r="92276" s="1" customFormat="1"/>
    <row r="92277" s="1" customFormat="1"/>
    <row r="92278" s="1" customFormat="1"/>
    <row r="92279" s="1" customFormat="1"/>
    <row r="92280" s="1" customFormat="1"/>
    <row r="92281" s="1" customFormat="1"/>
    <row r="92282" s="1" customFormat="1"/>
    <row r="92283" s="1" customFormat="1"/>
    <row r="92284" s="1" customFormat="1"/>
    <row r="92285" s="1" customFormat="1"/>
    <row r="92286" s="1" customFormat="1"/>
    <row r="92287" s="1" customFormat="1"/>
    <row r="92288" s="1" customFormat="1"/>
    <row r="92289" s="1" customFormat="1"/>
    <row r="92290" s="1" customFormat="1"/>
    <row r="92291" s="1" customFormat="1"/>
    <row r="92292" s="1" customFormat="1"/>
    <row r="92293" s="1" customFormat="1"/>
    <row r="92294" s="1" customFormat="1"/>
    <row r="92295" s="1" customFormat="1"/>
    <row r="92296" s="1" customFormat="1"/>
    <row r="92297" s="1" customFormat="1"/>
    <row r="92298" s="1" customFormat="1"/>
    <row r="92299" s="1" customFormat="1"/>
    <row r="92300" s="1" customFormat="1"/>
    <row r="92301" s="1" customFormat="1"/>
    <row r="92302" s="1" customFormat="1"/>
    <row r="92303" s="1" customFormat="1"/>
    <row r="92304" s="1" customFormat="1"/>
    <row r="92305" s="1" customFormat="1"/>
    <row r="92306" s="1" customFormat="1"/>
    <row r="92307" s="1" customFormat="1"/>
    <row r="92308" s="1" customFormat="1"/>
    <row r="92309" s="1" customFormat="1"/>
    <row r="92310" s="1" customFormat="1"/>
    <row r="92311" s="1" customFormat="1"/>
    <row r="92312" s="1" customFormat="1"/>
    <row r="92313" s="1" customFormat="1"/>
    <row r="92314" s="1" customFormat="1"/>
    <row r="92315" s="1" customFormat="1"/>
    <row r="92316" s="1" customFormat="1"/>
    <row r="92317" s="1" customFormat="1"/>
    <row r="92318" s="1" customFormat="1"/>
    <row r="92319" s="1" customFormat="1"/>
    <row r="92320" s="1" customFormat="1"/>
    <row r="92321" s="1" customFormat="1"/>
    <row r="92322" s="1" customFormat="1"/>
    <row r="92323" s="1" customFormat="1"/>
    <row r="92324" s="1" customFormat="1"/>
    <row r="92325" s="1" customFormat="1"/>
    <row r="92326" s="1" customFormat="1"/>
    <row r="92327" s="1" customFormat="1"/>
    <row r="92328" s="1" customFormat="1"/>
    <row r="92329" s="1" customFormat="1"/>
    <row r="92330" s="1" customFormat="1"/>
    <row r="92331" s="1" customFormat="1"/>
    <row r="92332" s="1" customFormat="1"/>
    <row r="92333" s="1" customFormat="1"/>
    <row r="92334" s="1" customFormat="1"/>
    <row r="92335" s="1" customFormat="1"/>
    <row r="92336" s="1" customFormat="1"/>
    <row r="92337" s="1" customFormat="1"/>
    <row r="92338" s="1" customFormat="1"/>
    <row r="92339" s="1" customFormat="1"/>
    <row r="92340" s="1" customFormat="1"/>
    <row r="92341" s="1" customFormat="1"/>
    <row r="92342" s="1" customFormat="1"/>
    <row r="92343" s="1" customFormat="1"/>
    <row r="92344" s="1" customFormat="1"/>
    <row r="92345" s="1" customFormat="1"/>
    <row r="92346" s="1" customFormat="1"/>
    <row r="92347" s="1" customFormat="1"/>
    <row r="92348" s="1" customFormat="1"/>
    <row r="92349" s="1" customFormat="1"/>
    <row r="92350" s="1" customFormat="1"/>
    <row r="92351" s="1" customFormat="1"/>
    <row r="92352" s="1" customFormat="1"/>
    <row r="92353" s="1" customFormat="1"/>
    <row r="92354" s="1" customFormat="1"/>
    <row r="92355" s="1" customFormat="1"/>
    <row r="92356" s="1" customFormat="1"/>
    <row r="92357" s="1" customFormat="1"/>
    <row r="92358" s="1" customFormat="1"/>
    <row r="92359" s="1" customFormat="1"/>
    <row r="92360" s="1" customFormat="1"/>
    <row r="92361" s="1" customFormat="1"/>
    <row r="92362" s="1" customFormat="1"/>
    <row r="92363" s="1" customFormat="1"/>
    <row r="92364" s="1" customFormat="1"/>
    <row r="92365" s="1" customFormat="1"/>
    <row r="92366" s="1" customFormat="1"/>
    <row r="92367" s="1" customFormat="1"/>
    <row r="92368" s="1" customFormat="1"/>
    <row r="92369" s="1" customFormat="1"/>
    <row r="92370" s="1" customFormat="1"/>
    <row r="92371" s="1" customFormat="1"/>
    <row r="92372" s="1" customFormat="1"/>
    <row r="92373" s="1" customFormat="1"/>
    <row r="92374" s="1" customFormat="1"/>
    <row r="92375" s="1" customFormat="1"/>
    <row r="92376" s="1" customFormat="1"/>
    <row r="92377" s="1" customFormat="1"/>
    <row r="92378" s="1" customFormat="1"/>
    <row r="92379" s="1" customFormat="1"/>
    <row r="92380" s="1" customFormat="1"/>
    <row r="92381" s="1" customFormat="1"/>
    <row r="92382" s="1" customFormat="1"/>
    <row r="92383" s="1" customFormat="1"/>
    <row r="92384" s="1" customFormat="1"/>
    <row r="92385" s="1" customFormat="1"/>
    <row r="92386" s="1" customFormat="1"/>
    <row r="92387" s="1" customFormat="1"/>
    <row r="92388" s="1" customFormat="1"/>
    <row r="92389" s="1" customFormat="1"/>
    <row r="92390" s="1" customFormat="1"/>
    <row r="92391" s="1" customFormat="1"/>
    <row r="92392" s="1" customFormat="1"/>
    <row r="92393" s="1" customFormat="1"/>
    <row r="92394" s="1" customFormat="1"/>
    <row r="92395" s="1" customFormat="1"/>
    <row r="92396" s="1" customFormat="1"/>
    <row r="92397" s="1" customFormat="1"/>
    <row r="92398" s="1" customFormat="1"/>
    <row r="92399" s="1" customFormat="1"/>
    <row r="92400" s="1" customFormat="1"/>
    <row r="92401" s="1" customFormat="1"/>
    <row r="92402" s="1" customFormat="1"/>
    <row r="92403" s="1" customFormat="1"/>
    <row r="92404" s="1" customFormat="1"/>
    <row r="92405" s="1" customFormat="1"/>
    <row r="92406" s="1" customFormat="1"/>
    <row r="92407" s="1" customFormat="1"/>
    <row r="92408" s="1" customFormat="1"/>
    <row r="92409" s="1" customFormat="1"/>
    <row r="92410" s="1" customFormat="1"/>
    <row r="92411" s="1" customFormat="1"/>
    <row r="92412" s="1" customFormat="1"/>
    <row r="92413" s="1" customFormat="1"/>
    <row r="92414" s="1" customFormat="1"/>
    <row r="92415" s="1" customFormat="1"/>
    <row r="92416" s="1" customFormat="1"/>
    <row r="92417" s="1" customFormat="1"/>
    <row r="92418" s="1" customFormat="1"/>
    <row r="92419" s="1" customFormat="1"/>
    <row r="92420" s="1" customFormat="1"/>
    <row r="92421" s="1" customFormat="1"/>
    <row r="92422" s="1" customFormat="1"/>
    <row r="92423" s="1" customFormat="1"/>
    <row r="92424" s="1" customFormat="1"/>
    <row r="92425" s="1" customFormat="1"/>
    <row r="92426" s="1" customFormat="1"/>
    <row r="92427" s="1" customFormat="1"/>
    <row r="92428" s="1" customFormat="1"/>
    <row r="92429" s="1" customFormat="1"/>
    <row r="92430" s="1" customFormat="1"/>
    <row r="92431" s="1" customFormat="1"/>
    <row r="92432" s="1" customFormat="1"/>
    <row r="92433" s="1" customFormat="1"/>
    <row r="92434" s="1" customFormat="1"/>
    <row r="92435" s="1" customFormat="1"/>
    <row r="92436" s="1" customFormat="1"/>
    <row r="92437" s="1" customFormat="1"/>
    <row r="92438" s="1" customFormat="1"/>
    <row r="92439" s="1" customFormat="1"/>
    <row r="92440" s="1" customFormat="1"/>
    <row r="92441" s="1" customFormat="1"/>
    <row r="92442" s="1" customFormat="1"/>
    <row r="92443" s="1" customFormat="1"/>
    <row r="92444" s="1" customFormat="1"/>
    <row r="92445" s="1" customFormat="1"/>
    <row r="92446" s="1" customFormat="1"/>
    <row r="92447" s="1" customFormat="1"/>
    <row r="92448" s="1" customFormat="1"/>
    <row r="92449" s="1" customFormat="1"/>
    <row r="92450" s="1" customFormat="1"/>
    <row r="92451" s="1" customFormat="1"/>
    <row r="92452" s="1" customFormat="1"/>
    <row r="92453" s="1" customFormat="1"/>
    <row r="92454" s="1" customFormat="1"/>
    <row r="92455" s="1" customFormat="1"/>
    <row r="92456" s="1" customFormat="1"/>
    <row r="92457" s="1" customFormat="1"/>
    <row r="92458" s="1" customFormat="1"/>
    <row r="92459" s="1" customFormat="1"/>
    <row r="92460" s="1" customFormat="1"/>
    <row r="92461" s="1" customFormat="1"/>
    <row r="92462" s="1" customFormat="1"/>
    <row r="92463" s="1" customFormat="1"/>
    <row r="92464" s="1" customFormat="1"/>
    <row r="92465" s="1" customFormat="1"/>
    <row r="92466" s="1" customFormat="1"/>
    <row r="92467" s="1" customFormat="1"/>
    <row r="92468" s="1" customFormat="1"/>
    <row r="92469" s="1" customFormat="1"/>
    <row r="92470" s="1" customFormat="1"/>
    <row r="92471" s="1" customFormat="1"/>
    <row r="92472" s="1" customFormat="1"/>
    <row r="92473" s="1" customFormat="1"/>
    <row r="92474" s="1" customFormat="1"/>
    <row r="92475" s="1" customFormat="1"/>
    <row r="92476" s="1" customFormat="1"/>
    <row r="92477" s="1" customFormat="1"/>
    <row r="92478" s="1" customFormat="1"/>
    <row r="92479" s="1" customFormat="1"/>
    <row r="92480" s="1" customFormat="1"/>
    <row r="92481" s="1" customFormat="1"/>
    <row r="92482" s="1" customFormat="1"/>
    <row r="92483" s="1" customFormat="1"/>
    <row r="92484" s="1" customFormat="1"/>
    <row r="92485" s="1" customFormat="1"/>
    <row r="92486" s="1" customFormat="1"/>
    <row r="92487" s="1" customFormat="1"/>
    <row r="92488" s="1" customFormat="1"/>
    <row r="92489" s="1" customFormat="1"/>
    <row r="92490" s="1" customFormat="1"/>
    <row r="92491" s="1" customFormat="1"/>
    <row r="92492" s="1" customFormat="1"/>
    <row r="92493" s="1" customFormat="1"/>
    <row r="92494" s="1" customFormat="1"/>
    <row r="92495" s="1" customFormat="1"/>
    <row r="92496" s="1" customFormat="1"/>
    <row r="92497" s="1" customFormat="1"/>
    <row r="92498" s="1" customFormat="1"/>
    <row r="92499" s="1" customFormat="1"/>
    <row r="92500" s="1" customFormat="1"/>
    <row r="92501" s="1" customFormat="1"/>
    <row r="92502" s="1" customFormat="1"/>
    <row r="92503" s="1" customFormat="1"/>
    <row r="92504" s="1" customFormat="1"/>
    <row r="92505" s="1" customFormat="1"/>
    <row r="92506" s="1" customFormat="1"/>
    <row r="92507" s="1" customFormat="1"/>
    <row r="92508" s="1" customFormat="1"/>
    <row r="92509" s="1" customFormat="1"/>
    <row r="92510" s="1" customFormat="1"/>
    <row r="92511" s="1" customFormat="1"/>
    <row r="92512" s="1" customFormat="1"/>
    <row r="92513" s="1" customFormat="1"/>
    <row r="92514" s="1" customFormat="1"/>
    <row r="92515" s="1" customFormat="1"/>
    <row r="92516" s="1" customFormat="1"/>
    <row r="92517" s="1" customFormat="1"/>
    <row r="92518" s="1" customFormat="1"/>
    <row r="92519" s="1" customFormat="1"/>
    <row r="92520" s="1" customFormat="1"/>
    <row r="92521" s="1" customFormat="1"/>
    <row r="92522" s="1" customFormat="1"/>
    <row r="92523" s="1" customFormat="1"/>
    <row r="92524" s="1" customFormat="1"/>
    <row r="92525" s="1" customFormat="1"/>
    <row r="92526" s="1" customFormat="1"/>
    <row r="92527" s="1" customFormat="1"/>
    <row r="92528" s="1" customFormat="1"/>
    <row r="92529" s="1" customFormat="1"/>
    <row r="92530" s="1" customFormat="1"/>
    <row r="92531" s="1" customFormat="1"/>
    <row r="92532" s="1" customFormat="1"/>
    <row r="92533" s="1" customFormat="1"/>
    <row r="92534" s="1" customFormat="1"/>
    <row r="92535" s="1" customFormat="1"/>
    <row r="92536" s="1" customFormat="1"/>
    <row r="92537" s="1" customFormat="1"/>
    <row r="92538" s="1" customFormat="1"/>
    <row r="92539" s="1" customFormat="1"/>
    <row r="92540" s="1" customFormat="1"/>
    <row r="92541" s="1" customFormat="1"/>
    <row r="92542" s="1" customFormat="1"/>
    <row r="92543" s="1" customFormat="1"/>
    <row r="92544" s="1" customFormat="1"/>
    <row r="92545" s="1" customFormat="1"/>
    <row r="92546" s="1" customFormat="1"/>
    <row r="92547" s="1" customFormat="1"/>
    <row r="92548" s="1" customFormat="1"/>
    <row r="92549" s="1" customFormat="1"/>
    <row r="92550" s="1" customFormat="1"/>
    <row r="92551" s="1" customFormat="1"/>
    <row r="92552" s="1" customFormat="1"/>
    <row r="92553" s="1" customFormat="1"/>
    <row r="92554" s="1" customFormat="1"/>
    <row r="92555" s="1" customFormat="1"/>
    <row r="92556" s="1" customFormat="1"/>
    <row r="92557" s="1" customFormat="1"/>
    <row r="92558" s="1" customFormat="1"/>
    <row r="92559" s="1" customFormat="1"/>
    <row r="92560" s="1" customFormat="1"/>
    <row r="92561" s="1" customFormat="1"/>
    <row r="92562" s="1" customFormat="1"/>
    <row r="92563" s="1" customFormat="1"/>
    <row r="92564" s="1" customFormat="1"/>
    <row r="92565" s="1" customFormat="1"/>
    <row r="92566" s="1" customFormat="1"/>
    <row r="92567" s="1" customFormat="1"/>
    <row r="92568" s="1" customFormat="1"/>
    <row r="92569" s="1" customFormat="1"/>
    <row r="92570" s="1" customFormat="1"/>
    <row r="92571" s="1" customFormat="1"/>
    <row r="92572" s="1" customFormat="1"/>
    <row r="92573" s="1" customFormat="1"/>
    <row r="92574" s="1" customFormat="1"/>
    <row r="92575" s="1" customFormat="1"/>
    <row r="92576" s="1" customFormat="1"/>
    <row r="92577" s="1" customFormat="1"/>
    <row r="92578" s="1" customFormat="1"/>
    <row r="92579" s="1" customFormat="1"/>
    <row r="92580" s="1" customFormat="1"/>
    <row r="92581" s="1" customFormat="1"/>
    <row r="92582" s="1" customFormat="1"/>
    <row r="92583" s="1" customFormat="1"/>
    <row r="92584" s="1" customFormat="1"/>
    <row r="92585" s="1" customFormat="1"/>
    <row r="92586" s="1" customFormat="1"/>
    <row r="92587" s="1" customFormat="1"/>
    <row r="92588" s="1" customFormat="1"/>
    <row r="92589" s="1" customFormat="1"/>
    <row r="92590" s="1" customFormat="1"/>
    <row r="92591" s="1" customFormat="1"/>
    <row r="92592" s="1" customFormat="1"/>
    <row r="92593" s="1" customFormat="1"/>
    <row r="92594" s="1" customFormat="1"/>
    <row r="92595" s="1" customFormat="1"/>
    <row r="92596" s="1" customFormat="1"/>
    <row r="92597" s="1" customFormat="1"/>
    <row r="92598" s="1" customFormat="1"/>
    <row r="92599" s="1" customFormat="1"/>
    <row r="92600" s="1" customFormat="1"/>
    <row r="92601" s="1" customFormat="1"/>
    <row r="92602" s="1" customFormat="1"/>
    <row r="92603" s="1" customFormat="1"/>
    <row r="92604" s="1" customFormat="1"/>
    <row r="92605" s="1" customFormat="1"/>
    <row r="92606" s="1" customFormat="1"/>
    <row r="92607" s="1" customFormat="1"/>
    <row r="92608" s="1" customFormat="1"/>
    <row r="92609" s="1" customFormat="1"/>
    <row r="92610" s="1" customFormat="1"/>
    <row r="92611" s="1" customFormat="1"/>
    <row r="92612" s="1" customFormat="1"/>
    <row r="92613" s="1" customFormat="1"/>
    <row r="92614" s="1" customFormat="1"/>
    <row r="92615" s="1" customFormat="1"/>
    <row r="92616" s="1" customFormat="1"/>
    <row r="92617" s="1" customFormat="1"/>
    <row r="92618" s="1" customFormat="1"/>
    <row r="92619" s="1" customFormat="1"/>
    <row r="92620" s="1" customFormat="1"/>
    <row r="92621" s="1" customFormat="1"/>
    <row r="92622" s="1" customFormat="1"/>
    <row r="92623" s="1" customFormat="1"/>
    <row r="92624" s="1" customFormat="1"/>
    <row r="92625" s="1" customFormat="1"/>
    <row r="92626" s="1" customFormat="1"/>
    <row r="92627" s="1" customFormat="1"/>
    <row r="92628" s="1" customFormat="1"/>
    <row r="92629" s="1" customFormat="1"/>
    <row r="92630" s="1" customFormat="1"/>
    <row r="92631" s="1" customFormat="1"/>
    <row r="92632" s="1" customFormat="1"/>
    <row r="92633" s="1" customFormat="1"/>
    <row r="92634" s="1" customFormat="1"/>
    <row r="92635" s="1" customFormat="1"/>
    <row r="92636" s="1" customFormat="1"/>
    <row r="92637" s="1" customFormat="1"/>
    <row r="92638" s="1" customFormat="1"/>
    <row r="92639" s="1" customFormat="1"/>
    <row r="92640" s="1" customFormat="1"/>
    <row r="92641" s="1" customFormat="1"/>
    <row r="92642" s="1" customFormat="1"/>
    <row r="92643" s="1" customFormat="1"/>
    <row r="92644" s="1" customFormat="1"/>
    <row r="92645" s="1" customFormat="1"/>
    <row r="92646" s="1" customFormat="1"/>
    <row r="92647" s="1" customFormat="1"/>
    <row r="92648" s="1" customFormat="1"/>
    <row r="92649" s="1" customFormat="1"/>
    <row r="92650" s="1" customFormat="1"/>
    <row r="92651" s="1" customFormat="1"/>
    <row r="92652" s="1" customFormat="1"/>
    <row r="92653" s="1" customFormat="1"/>
    <row r="92654" s="1" customFormat="1"/>
    <row r="92655" s="1" customFormat="1"/>
    <row r="92656" s="1" customFormat="1"/>
    <row r="92657" s="1" customFormat="1"/>
    <row r="92658" s="1" customFormat="1"/>
    <row r="92659" s="1" customFormat="1"/>
    <row r="92660" s="1" customFormat="1"/>
    <row r="92661" s="1" customFormat="1"/>
    <row r="92662" s="1" customFormat="1"/>
    <row r="92663" s="1" customFormat="1"/>
    <row r="92664" s="1" customFormat="1"/>
    <row r="92665" s="1" customFormat="1"/>
    <row r="92666" s="1" customFormat="1"/>
    <row r="92667" s="1" customFormat="1"/>
    <row r="92668" s="1" customFormat="1"/>
    <row r="92669" s="1" customFormat="1"/>
    <row r="92670" s="1" customFormat="1"/>
    <row r="92671" s="1" customFormat="1"/>
    <row r="92672" s="1" customFormat="1"/>
    <row r="92673" s="1" customFormat="1"/>
    <row r="92674" s="1" customFormat="1"/>
    <row r="92675" s="1" customFormat="1"/>
    <row r="92676" s="1" customFormat="1"/>
    <row r="92677" s="1" customFormat="1"/>
    <row r="92678" s="1" customFormat="1"/>
    <row r="92679" s="1" customFormat="1"/>
    <row r="92680" s="1" customFormat="1"/>
    <row r="92681" s="1" customFormat="1"/>
    <row r="92682" s="1" customFormat="1"/>
    <row r="92683" s="1" customFormat="1"/>
    <row r="92684" s="1" customFormat="1"/>
    <row r="92685" s="1" customFormat="1"/>
    <row r="92686" s="1" customFormat="1"/>
    <row r="92687" s="1" customFormat="1"/>
    <row r="92688" s="1" customFormat="1"/>
    <row r="92689" s="1" customFormat="1"/>
    <row r="92690" s="1" customFormat="1"/>
    <row r="92691" s="1" customFormat="1"/>
    <row r="92692" s="1" customFormat="1"/>
    <row r="92693" s="1" customFormat="1"/>
    <row r="92694" s="1" customFormat="1"/>
    <row r="92695" s="1" customFormat="1"/>
    <row r="92696" s="1" customFormat="1"/>
    <row r="92697" s="1" customFormat="1"/>
    <row r="92698" s="1" customFormat="1"/>
    <row r="92699" s="1" customFormat="1"/>
    <row r="92700" s="1" customFormat="1"/>
    <row r="92701" s="1" customFormat="1"/>
    <row r="92702" s="1" customFormat="1"/>
    <row r="92703" s="1" customFormat="1"/>
    <row r="92704" s="1" customFormat="1"/>
    <row r="92705" s="1" customFormat="1"/>
    <row r="92706" s="1" customFormat="1"/>
    <row r="92707" s="1" customFormat="1"/>
    <row r="92708" s="1" customFormat="1"/>
    <row r="92709" s="1" customFormat="1"/>
    <row r="92710" s="1" customFormat="1"/>
    <row r="92711" s="1" customFormat="1"/>
    <row r="92712" s="1" customFormat="1"/>
    <row r="92713" s="1" customFormat="1"/>
    <row r="92714" s="1" customFormat="1"/>
    <row r="92715" s="1" customFormat="1"/>
    <row r="92716" s="1" customFormat="1"/>
    <row r="92717" s="1" customFormat="1"/>
    <row r="92718" s="1" customFormat="1"/>
    <row r="92719" s="1" customFormat="1"/>
    <row r="92720" s="1" customFormat="1"/>
    <row r="92721" s="1" customFormat="1"/>
    <row r="92722" s="1" customFormat="1"/>
    <row r="92723" s="1" customFormat="1"/>
    <row r="92724" s="1" customFormat="1"/>
    <row r="92725" s="1" customFormat="1"/>
    <row r="92726" s="1" customFormat="1"/>
    <row r="92727" s="1" customFormat="1"/>
    <row r="92728" s="1" customFormat="1"/>
    <row r="92729" s="1" customFormat="1"/>
    <row r="92730" s="1" customFormat="1"/>
    <row r="92731" s="1" customFormat="1"/>
    <row r="92732" s="1" customFormat="1"/>
    <row r="92733" s="1" customFormat="1"/>
    <row r="92734" s="1" customFormat="1"/>
    <row r="92735" s="1" customFormat="1"/>
    <row r="92736" s="1" customFormat="1"/>
    <row r="92737" s="1" customFormat="1"/>
    <row r="92738" s="1" customFormat="1"/>
    <row r="92739" s="1" customFormat="1"/>
    <row r="92740" s="1" customFormat="1"/>
    <row r="92741" s="1" customFormat="1"/>
    <row r="92742" s="1" customFormat="1"/>
    <row r="92743" s="1" customFormat="1"/>
    <row r="92744" s="1" customFormat="1"/>
    <row r="92745" s="1" customFormat="1"/>
    <row r="92746" s="1" customFormat="1"/>
    <row r="92747" s="1" customFormat="1"/>
    <row r="92748" s="1" customFormat="1"/>
    <row r="92749" s="1" customFormat="1"/>
    <row r="92750" s="1" customFormat="1"/>
    <row r="92751" s="1" customFormat="1"/>
    <row r="92752" s="1" customFormat="1"/>
    <row r="92753" s="1" customFormat="1"/>
    <row r="92754" s="1" customFormat="1"/>
    <row r="92755" s="1" customFormat="1"/>
    <row r="92756" s="1" customFormat="1"/>
    <row r="92757" s="1" customFormat="1"/>
    <row r="92758" s="1" customFormat="1"/>
    <row r="92759" s="1" customFormat="1"/>
    <row r="92760" s="1" customFormat="1"/>
    <row r="92761" s="1" customFormat="1"/>
    <row r="92762" s="1" customFormat="1"/>
    <row r="92763" s="1" customFormat="1"/>
    <row r="92764" s="1" customFormat="1"/>
    <row r="92765" s="1" customFormat="1"/>
    <row r="92766" s="1" customFormat="1"/>
    <row r="92767" s="1" customFormat="1"/>
    <row r="92768" s="1" customFormat="1"/>
    <row r="92769" s="1" customFormat="1"/>
    <row r="92770" s="1" customFormat="1"/>
    <row r="92771" s="1" customFormat="1"/>
    <row r="92772" s="1" customFormat="1"/>
    <row r="92773" s="1" customFormat="1"/>
    <row r="92774" s="1" customFormat="1"/>
    <row r="92775" s="1" customFormat="1"/>
    <row r="92776" s="1" customFormat="1"/>
    <row r="92777" s="1" customFormat="1"/>
    <row r="92778" s="1" customFormat="1"/>
    <row r="92779" s="1" customFormat="1"/>
    <row r="92780" s="1" customFormat="1"/>
    <row r="92781" s="1" customFormat="1"/>
    <row r="92782" s="1" customFormat="1"/>
    <row r="92783" s="1" customFormat="1"/>
    <row r="92784" s="1" customFormat="1"/>
    <row r="92785" s="1" customFormat="1"/>
    <row r="92786" s="1" customFormat="1"/>
    <row r="92787" s="1" customFormat="1"/>
    <row r="92788" s="1" customFormat="1"/>
    <row r="92789" s="1" customFormat="1"/>
    <row r="92790" s="1" customFormat="1"/>
    <row r="92791" s="1" customFormat="1"/>
    <row r="92792" s="1" customFormat="1"/>
    <row r="92793" s="1" customFormat="1"/>
    <row r="92794" s="1" customFormat="1"/>
    <row r="92795" s="1" customFormat="1"/>
    <row r="92796" s="1" customFormat="1"/>
    <row r="92797" s="1" customFormat="1"/>
    <row r="92798" s="1" customFormat="1"/>
    <row r="92799" s="1" customFormat="1"/>
    <row r="92800" s="1" customFormat="1"/>
    <row r="92801" s="1" customFormat="1"/>
    <row r="92802" s="1" customFormat="1"/>
    <row r="92803" s="1" customFormat="1"/>
    <row r="92804" s="1" customFormat="1"/>
    <row r="92805" s="1" customFormat="1"/>
    <row r="92806" s="1" customFormat="1"/>
    <row r="92807" s="1" customFormat="1"/>
    <row r="92808" s="1" customFormat="1"/>
    <row r="92809" s="1" customFormat="1"/>
    <row r="92810" s="1" customFormat="1"/>
    <row r="92811" s="1" customFormat="1"/>
    <row r="92812" s="1" customFormat="1"/>
    <row r="92813" s="1" customFormat="1"/>
    <row r="92814" s="1" customFormat="1"/>
    <row r="92815" s="1" customFormat="1"/>
    <row r="92816" s="1" customFormat="1"/>
    <row r="92817" s="1" customFormat="1"/>
    <row r="92818" s="1" customFormat="1"/>
    <row r="92819" s="1" customFormat="1"/>
    <row r="92820" s="1" customFormat="1"/>
    <row r="92821" s="1" customFormat="1"/>
    <row r="92822" s="1" customFormat="1"/>
    <row r="92823" s="1" customFormat="1"/>
    <row r="92824" s="1" customFormat="1"/>
    <row r="92825" s="1" customFormat="1"/>
    <row r="92826" s="1" customFormat="1"/>
    <row r="92827" s="1" customFormat="1"/>
    <row r="92828" s="1" customFormat="1"/>
    <row r="92829" s="1" customFormat="1"/>
    <row r="92830" s="1" customFormat="1"/>
    <row r="92831" s="1" customFormat="1"/>
    <row r="92832" s="1" customFormat="1"/>
    <row r="92833" s="1" customFormat="1"/>
    <row r="92834" s="1" customFormat="1"/>
    <row r="92835" s="1" customFormat="1"/>
    <row r="92836" s="1" customFormat="1"/>
    <row r="92837" s="1" customFormat="1"/>
    <row r="92838" s="1" customFormat="1"/>
    <row r="92839" s="1" customFormat="1"/>
    <row r="92840" s="1" customFormat="1"/>
    <row r="92841" s="1" customFormat="1"/>
    <row r="92842" s="1" customFormat="1"/>
    <row r="92843" s="1" customFormat="1"/>
    <row r="92844" s="1" customFormat="1"/>
    <row r="92845" s="1" customFormat="1"/>
    <row r="92846" s="1" customFormat="1"/>
    <row r="92847" s="1" customFormat="1"/>
    <row r="92848" s="1" customFormat="1"/>
    <row r="92849" s="1" customFormat="1"/>
    <row r="92850" s="1" customFormat="1"/>
    <row r="92851" s="1" customFormat="1"/>
    <row r="92852" s="1" customFormat="1"/>
    <row r="92853" s="1" customFormat="1"/>
    <row r="92854" s="1" customFormat="1"/>
    <row r="92855" s="1" customFormat="1"/>
    <row r="92856" s="1" customFormat="1"/>
    <row r="92857" s="1" customFormat="1"/>
    <row r="92858" s="1" customFormat="1"/>
    <row r="92859" s="1" customFormat="1"/>
    <row r="92860" s="1" customFormat="1"/>
    <row r="92861" s="1" customFormat="1"/>
    <row r="92862" s="1" customFormat="1"/>
    <row r="92863" s="1" customFormat="1"/>
    <row r="92864" s="1" customFormat="1"/>
    <row r="92865" s="1" customFormat="1"/>
    <row r="92866" s="1" customFormat="1"/>
    <row r="92867" s="1" customFormat="1"/>
    <row r="92868" s="1" customFormat="1"/>
    <row r="92869" s="1" customFormat="1"/>
    <row r="92870" s="1" customFormat="1"/>
    <row r="92871" s="1" customFormat="1"/>
    <row r="92872" s="1" customFormat="1"/>
    <row r="92873" s="1" customFormat="1"/>
    <row r="92874" s="1" customFormat="1"/>
    <row r="92875" s="1" customFormat="1"/>
    <row r="92876" s="1" customFormat="1"/>
    <row r="92877" s="1" customFormat="1"/>
    <row r="92878" s="1" customFormat="1"/>
    <row r="92879" s="1" customFormat="1"/>
    <row r="92880" s="1" customFormat="1"/>
    <row r="92881" s="1" customFormat="1"/>
    <row r="92882" s="1" customFormat="1"/>
    <row r="92883" s="1" customFormat="1"/>
    <row r="92884" s="1" customFormat="1"/>
    <row r="92885" s="1" customFormat="1"/>
    <row r="92886" s="1" customFormat="1"/>
    <row r="92887" s="1" customFormat="1"/>
    <row r="92888" s="1" customFormat="1"/>
    <row r="92889" s="1" customFormat="1"/>
    <row r="92890" s="1" customFormat="1"/>
    <row r="92891" s="1" customFormat="1"/>
    <row r="92892" s="1" customFormat="1"/>
    <row r="92893" s="1" customFormat="1"/>
    <row r="92894" s="1" customFormat="1"/>
    <row r="92895" s="1" customFormat="1"/>
    <row r="92896" s="1" customFormat="1"/>
    <row r="92897" s="1" customFormat="1"/>
    <row r="92898" s="1" customFormat="1"/>
    <row r="92899" s="1" customFormat="1"/>
    <row r="92900" s="1" customFormat="1"/>
    <row r="92901" s="1" customFormat="1"/>
    <row r="92902" s="1" customFormat="1"/>
    <row r="92903" s="1" customFormat="1"/>
    <row r="92904" s="1" customFormat="1"/>
    <row r="92905" s="1" customFormat="1"/>
    <row r="92906" s="1" customFormat="1"/>
    <row r="92907" s="1" customFormat="1"/>
    <row r="92908" s="1" customFormat="1"/>
    <row r="92909" s="1" customFormat="1"/>
    <row r="92910" s="1" customFormat="1"/>
    <row r="92911" s="1" customFormat="1"/>
    <row r="92912" s="1" customFormat="1"/>
    <row r="92913" s="1" customFormat="1"/>
    <row r="92914" s="1" customFormat="1"/>
    <row r="92915" s="1" customFormat="1"/>
    <row r="92916" s="1" customFormat="1"/>
    <row r="92917" s="1" customFormat="1"/>
    <row r="92918" s="1" customFormat="1"/>
    <row r="92919" s="1" customFormat="1"/>
    <row r="92920" s="1" customFormat="1"/>
    <row r="92921" s="1" customFormat="1"/>
    <row r="92922" s="1" customFormat="1"/>
    <row r="92923" s="1" customFormat="1"/>
    <row r="92924" s="1" customFormat="1"/>
    <row r="92925" s="1" customFormat="1"/>
    <row r="92926" s="1" customFormat="1"/>
    <row r="92927" s="1" customFormat="1"/>
    <row r="92928" s="1" customFormat="1"/>
    <row r="92929" s="1" customFormat="1"/>
    <row r="92930" s="1" customFormat="1"/>
    <row r="92931" s="1" customFormat="1"/>
    <row r="92932" s="1" customFormat="1"/>
    <row r="92933" s="1" customFormat="1"/>
    <row r="92934" s="1" customFormat="1"/>
    <row r="92935" s="1" customFormat="1"/>
    <row r="92936" s="1" customFormat="1"/>
    <row r="92937" s="1" customFormat="1"/>
    <row r="92938" s="1" customFormat="1"/>
    <row r="92939" s="1" customFormat="1"/>
    <row r="92940" s="1" customFormat="1"/>
    <row r="92941" s="1" customFormat="1"/>
    <row r="92942" s="1" customFormat="1"/>
    <row r="92943" s="1" customFormat="1"/>
    <row r="92944" s="1" customFormat="1"/>
    <row r="92945" s="1" customFormat="1"/>
    <row r="92946" s="1" customFormat="1"/>
    <row r="92947" s="1" customFormat="1"/>
    <row r="92948" s="1" customFormat="1"/>
    <row r="92949" s="1" customFormat="1"/>
    <row r="92950" s="1" customFormat="1"/>
    <row r="92951" s="1" customFormat="1"/>
    <row r="92952" s="1" customFormat="1"/>
    <row r="92953" s="1" customFormat="1"/>
    <row r="92954" s="1" customFormat="1"/>
    <row r="92955" s="1" customFormat="1"/>
    <row r="92956" s="1" customFormat="1"/>
    <row r="92957" s="1" customFormat="1"/>
    <row r="92958" s="1" customFormat="1"/>
    <row r="92959" s="1" customFormat="1"/>
    <row r="92960" s="1" customFormat="1"/>
    <row r="92961" s="1" customFormat="1"/>
    <row r="92962" s="1" customFormat="1"/>
    <row r="92963" s="1" customFormat="1"/>
    <row r="92964" s="1" customFormat="1"/>
    <row r="92965" s="1" customFormat="1"/>
    <row r="92966" s="1" customFormat="1"/>
    <row r="92967" s="1" customFormat="1"/>
    <row r="92968" s="1" customFormat="1"/>
    <row r="92969" s="1" customFormat="1"/>
    <row r="92970" s="1" customFormat="1"/>
    <row r="92971" s="1" customFormat="1"/>
    <row r="92972" s="1" customFormat="1"/>
    <row r="92973" s="1" customFormat="1"/>
    <row r="92974" s="1" customFormat="1"/>
    <row r="92975" s="1" customFormat="1"/>
    <row r="92976" s="1" customFormat="1"/>
    <row r="92977" s="1" customFormat="1"/>
    <row r="92978" s="1" customFormat="1"/>
    <row r="92979" s="1" customFormat="1"/>
    <row r="92980" s="1" customFormat="1"/>
    <row r="92981" s="1" customFormat="1"/>
    <row r="92982" s="1" customFormat="1"/>
    <row r="92983" s="1" customFormat="1"/>
    <row r="92984" s="1" customFormat="1"/>
    <row r="92985" s="1" customFormat="1"/>
    <row r="92986" s="1" customFormat="1"/>
    <row r="92987" s="1" customFormat="1"/>
    <row r="92988" s="1" customFormat="1"/>
    <row r="92989" s="1" customFormat="1"/>
    <row r="92990" s="1" customFormat="1"/>
    <row r="92991" s="1" customFormat="1"/>
    <row r="92992" s="1" customFormat="1"/>
    <row r="92993" s="1" customFormat="1"/>
    <row r="92994" s="1" customFormat="1"/>
    <row r="92995" s="1" customFormat="1"/>
    <row r="92996" s="1" customFormat="1"/>
    <row r="92997" s="1" customFormat="1"/>
    <row r="92998" s="1" customFormat="1"/>
    <row r="92999" s="1" customFormat="1"/>
    <row r="93000" s="1" customFormat="1"/>
    <row r="93001" s="1" customFormat="1"/>
    <row r="93002" s="1" customFormat="1"/>
    <row r="93003" s="1" customFormat="1"/>
    <row r="93004" s="1" customFormat="1"/>
    <row r="93005" s="1" customFormat="1"/>
    <row r="93006" s="1" customFormat="1"/>
    <row r="93007" s="1" customFormat="1"/>
    <row r="93008" s="1" customFormat="1"/>
    <row r="93009" s="1" customFormat="1"/>
    <row r="93010" s="1" customFormat="1"/>
    <row r="93011" s="1" customFormat="1"/>
    <row r="93012" s="1" customFormat="1"/>
    <row r="93013" s="1" customFormat="1"/>
    <row r="93014" s="1" customFormat="1"/>
    <row r="93015" s="1" customFormat="1"/>
    <row r="93016" s="1" customFormat="1"/>
    <row r="93017" s="1" customFormat="1"/>
    <row r="93018" s="1" customFormat="1"/>
    <row r="93019" s="1" customFormat="1"/>
    <row r="93020" s="1" customFormat="1"/>
    <row r="93021" s="1" customFormat="1"/>
    <row r="93022" s="1" customFormat="1"/>
    <row r="93023" s="1" customFormat="1"/>
    <row r="93024" s="1" customFormat="1"/>
    <row r="93025" s="1" customFormat="1"/>
    <row r="93026" s="1" customFormat="1"/>
    <row r="93027" s="1" customFormat="1"/>
    <row r="93028" s="1" customFormat="1"/>
    <row r="93029" s="1" customFormat="1"/>
    <row r="93030" s="1" customFormat="1"/>
    <row r="93031" s="1" customFormat="1"/>
    <row r="93032" s="1" customFormat="1"/>
    <row r="93033" s="1" customFormat="1"/>
    <row r="93034" s="1" customFormat="1"/>
    <row r="93035" s="1" customFormat="1"/>
    <row r="93036" s="1" customFormat="1"/>
    <row r="93037" s="1" customFormat="1"/>
    <row r="93038" s="1" customFormat="1"/>
    <row r="93039" s="1" customFormat="1"/>
    <row r="93040" s="1" customFormat="1"/>
    <row r="93041" s="1" customFormat="1"/>
    <row r="93042" s="1" customFormat="1"/>
    <row r="93043" s="1" customFormat="1"/>
    <row r="93044" s="1" customFormat="1"/>
    <row r="93045" s="1" customFormat="1"/>
    <row r="93046" s="1" customFormat="1"/>
    <row r="93047" s="1" customFormat="1"/>
    <row r="93048" s="1" customFormat="1"/>
    <row r="93049" s="1" customFormat="1"/>
    <row r="93050" s="1" customFormat="1"/>
    <row r="93051" s="1" customFormat="1"/>
    <row r="93052" s="1" customFormat="1"/>
    <row r="93053" s="1" customFormat="1"/>
    <row r="93054" s="1" customFormat="1"/>
    <row r="93055" s="1" customFormat="1"/>
    <row r="93056" s="1" customFormat="1"/>
    <row r="93057" s="1" customFormat="1"/>
    <row r="93058" s="1" customFormat="1"/>
    <row r="93059" s="1" customFormat="1"/>
    <row r="93060" s="1" customFormat="1"/>
    <row r="93061" s="1" customFormat="1"/>
    <row r="93062" s="1" customFormat="1"/>
    <row r="93063" s="1" customFormat="1"/>
    <row r="93064" s="1" customFormat="1"/>
    <row r="93065" s="1" customFormat="1"/>
    <row r="93066" s="1" customFormat="1"/>
    <row r="93067" s="1" customFormat="1"/>
    <row r="93068" s="1" customFormat="1"/>
    <row r="93069" s="1" customFormat="1"/>
    <row r="93070" s="1" customFormat="1"/>
    <row r="93071" s="1" customFormat="1"/>
    <row r="93072" s="1" customFormat="1"/>
    <row r="93073" s="1" customFormat="1"/>
    <row r="93074" s="1" customFormat="1"/>
    <row r="93075" s="1" customFormat="1"/>
    <row r="93076" s="1" customFormat="1"/>
    <row r="93077" s="1" customFormat="1"/>
    <row r="93078" s="1" customFormat="1"/>
    <row r="93079" s="1" customFormat="1"/>
    <row r="93080" s="1" customFormat="1"/>
    <row r="93081" s="1" customFormat="1"/>
    <row r="93082" s="1" customFormat="1"/>
    <row r="93083" s="1" customFormat="1"/>
    <row r="93084" s="1" customFormat="1"/>
    <row r="93085" s="1" customFormat="1"/>
    <row r="93086" s="1" customFormat="1"/>
    <row r="93087" s="1" customFormat="1"/>
    <row r="93088" s="1" customFormat="1"/>
    <row r="93089" s="1" customFormat="1"/>
    <row r="93090" s="1" customFormat="1"/>
    <row r="93091" s="1" customFormat="1"/>
    <row r="93092" s="1" customFormat="1"/>
    <row r="93093" s="1" customFormat="1"/>
    <row r="93094" s="1" customFormat="1"/>
    <row r="93095" s="1" customFormat="1"/>
    <row r="93096" s="1" customFormat="1"/>
    <row r="93097" s="1" customFormat="1"/>
    <row r="93098" s="1" customFormat="1"/>
    <row r="93099" s="1" customFormat="1"/>
    <row r="93100" s="1" customFormat="1"/>
    <row r="93101" s="1" customFormat="1"/>
    <row r="93102" s="1" customFormat="1"/>
    <row r="93103" s="1" customFormat="1"/>
    <row r="93104" s="1" customFormat="1"/>
    <row r="93105" s="1" customFormat="1"/>
    <row r="93106" s="1" customFormat="1"/>
    <row r="93107" s="1" customFormat="1"/>
    <row r="93108" s="1" customFormat="1"/>
    <row r="93109" s="1" customFormat="1"/>
    <row r="93110" s="1" customFormat="1"/>
    <row r="93111" s="1" customFormat="1"/>
    <row r="93112" s="1" customFormat="1"/>
    <row r="93113" s="1" customFormat="1"/>
    <row r="93114" s="1" customFormat="1"/>
    <row r="93115" s="1" customFormat="1"/>
    <row r="93116" s="1" customFormat="1"/>
    <row r="93117" s="1" customFormat="1"/>
    <row r="93118" s="1" customFormat="1"/>
    <row r="93119" s="1" customFormat="1"/>
    <row r="93120" s="1" customFormat="1"/>
    <row r="93121" s="1" customFormat="1"/>
    <row r="93122" s="1" customFormat="1"/>
    <row r="93123" s="1" customFormat="1"/>
    <row r="93124" s="1" customFormat="1"/>
    <row r="93125" s="1" customFormat="1"/>
    <row r="93126" s="1" customFormat="1"/>
    <row r="93127" s="1" customFormat="1"/>
    <row r="93128" s="1" customFormat="1"/>
    <row r="93129" s="1" customFormat="1"/>
    <row r="93130" s="1" customFormat="1"/>
    <row r="93131" s="1" customFormat="1"/>
    <row r="93132" s="1" customFormat="1"/>
    <row r="93133" s="1" customFormat="1"/>
    <row r="93134" s="1" customFormat="1"/>
    <row r="93135" s="1" customFormat="1"/>
    <row r="93136" s="1" customFormat="1"/>
    <row r="93137" s="1" customFormat="1"/>
    <row r="93138" s="1" customFormat="1"/>
    <row r="93139" s="1" customFormat="1"/>
    <row r="93140" s="1" customFormat="1"/>
    <row r="93141" s="1" customFormat="1"/>
    <row r="93142" s="1" customFormat="1"/>
    <row r="93143" s="1" customFormat="1"/>
    <row r="93144" s="1" customFormat="1"/>
    <row r="93145" s="1" customFormat="1"/>
    <row r="93146" s="1" customFormat="1"/>
    <row r="93147" s="1" customFormat="1"/>
    <row r="93148" s="1" customFormat="1"/>
    <row r="93149" s="1" customFormat="1"/>
    <row r="93150" s="1" customFormat="1"/>
    <row r="93151" s="1" customFormat="1"/>
    <row r="93152" s="1" customFormat="1"/>
    <row r="93153" s="1" customFormat="1"/>
    <row r="93154" s="1" customFormat="1"/>
    <row r="93155" s="1" customFormat="1"/>
    <row r="93156" s="1" customFormat="1"/>
    <row r="93157" s="1" customFormat="1"/>
    <row r="93158" s="1" customFormat="1"/>
    <row r="93159" s="1" customFormat="1"/>
    <row r="93160" s="1" customFormat="1"/>
    <row r="93161" s="1" customFormat="1"/>
    <row r="93162" s="1" customFormat="1"/>
    <row r="93163" s="1" customFormat="1"/>
    <row r="93164" s="1" customFormat="1"/>
    <row r="93165" s="1" customFormat="1"/>
    <row r="93166" s="1" customFormat="1"/>
    <row r="93167" s="1" customFormat="1"/>
    <row r="93168" s="1" customFormat="1"/>
    <row r="93169" s="1" customFormat="1"/>
    <row r="93170" s="1" customFormat="1"/>
    <row r="93171" s="1" customFormat="1"/>
    <row r="93172" s="1" customFormat="1"/>
    <row r="93173" s="1" customFormat="1"/>
    <row r="93174" s="1" customFormat="1"/>
    <row r="93175" s="1" customFormat="1"/>
    <row r="93176" s="1" customFormat="1"/>
    <row r="93177" s="1" customFormat="1"/>
    <row r="93178" s="1" customFormat="1"/>
    <row r="93179" s="1" customFormat="1"/>
    <row r="93180" s="1" customFormat="1"/>
    <row r="93181" s="1" customFormat="1"/>
    <row r="93182" s="1" customFormat="1"/>
    <row r="93183" s="1" customFormat="1"/>
    <row r="93184" s="1" customFormat="1"/>
    <row r="93185" s="1" customFormat="1"/>
    <row r="93186" s="1" customFormat="1"/>
    <row r="93187" s="1" customFormat="1"/>
    <row r="93188" s="1" customFormat="1"/>
    <row r="93189" s="1" customFormat="1"/>
    <row r="93190" s="1" customFormat="1"/>
    <row r="93191" s="1" customFormat="1"/>
    <row r="93192" s="1" customFormat="1"/>
    <row r="93193" s="1" customFormat="1"/>
    <row r="93194" s="1" customFormat="1"/>
    <row r="93195" s="1" customFormat="1"/>
    <row r="93196" s="1" customFormat="1"/>
    <row r="93197" s="1" customFormat="1"/>
    <row r="93198" s="1" customFormat="1"/>
    <row r="93199" s="1" customFormat="1"/>
    <row r="93200" s="1" customFormat="1"/>
    <row r="93201" s="1" customFormat="1"/>
    <row r="93202" s="1" customFormat="1"/>
    <row r="93203" s="1" customFormat="1"/>
    <row r="93204" s="1" customFormat="1"/>
    <row r="93205" s="1" customFormat="1"/>
    <row r="93206" s="1" customFormat="1"/>
    <row r="93207" s="1" customFormat="1"/>
    <row r="93208" s="1" customFormat="1"/>
    <row r="93209" s="1" customFormat="1"/>
    <row r="93210" s="1" customFormat="1"/>
    <row r="93211" s="1" customFormat="1"/>
    <row r="93212" s="1" customFormat="1"/>
    <row r="93213" s="1" customFormat="1"/>
    <row r="93214" s="1" customFormat="1"/>
    <row r="93215" s="1" customFormat="1"/>
    <row r="93216" s="1" customFormat="1"/>
    <row r="93217" s="1" customFormat="1"/>
    <row r="93218" s="1" customFormat="1"/>
    <row r="93219" s="1" customFormat="1"/>
    <row r="93220" s="1" customFormat="1"/>
    <row r="93221" s="1" customFormat="1"/>
    <row r="93222" s="1" customFormat="1"/>
    <row r="93223" s="1" customFormat="1"/>
    <row r="93224" s="1" customFormat="1"/>
    <row r="93225" s="1" customFormat="1"/>
    <row r="93226" s="1" customFormat="1"/>
    <row r="93227" s="1" customFormat="1"/>
    <row r="93228" s="1" customFormat="1"/>
    <row r="93229" s="1" customFormat="1"/>
    <row r="93230" s="1" customFormat="1"/>
    <row r="93231" s="1" customFormat="1"/>
    <row r="93232" s="1" customFormat="1"/>
    <row r="93233" s="1" customFormat="1"/>
    <row r="93234" s="1" customFormat="1"/>
    <row r="93235" s="1" customFormat="1"/>
    <row r="93236" s="1" customFormat="1"/>
    <row r="93237" s="1" customFormat="1"/>
    <row r="93238" s="1" customFormat="1"/>
    <row r="93239" s="1" customFormat="1"/>
    <row r="93240" s="1" customFormat="1"/>
    <row r="93241" s="1" customFormat="1"/>
    <row r="93242" s="1" customFormat="1"/>
    <row r="93243" s="1" customFormat="1"/>
    <row r="93244" s="1" customFormat="1"/>
    <row r="93245" s="1" customFormat="1"/>
    <row r="93246" s="1" customFormat="1"/>
    <row r="93247" s="1" customFormat="1"/>
    <row r="93248" s="1" customFormat="1"/>
    <row r="93249" s="1" customFormat="1"/>
    <row r="93250" s="1" customFormat="1"/>
    <row r="93251" s="1" customFormat="1"/>
    <row r="93252" s="1" customFormat="1"/>
    <row r="93253" s="1" customFormat="1"/>
    <row r="93254" s="1" customFormat="1"/>
    <row r="93255" s="1" customFormat="1"/>
    <row r="93256" s="1" customFormat="1"/>
    <row r="93257" s="1" customFormat="1"/>
    <row r="93258" s="1" customFormat="1"/>
    <row r="93259" s="1" customFormat="1"/>
    <row r="93260" s="1" customFormat="1"/>
    <row r="93261" s="1" customFormat="1"/>
    <row r="93262" s="1" customFormat="1"/>
    <row r="93263" s="1" customFormat="1"/>
    <row r="93264" s="1" customFormat="1"/>
    <row r="93265" s="1" customFormat="1"/>
    <row r="93266" s="1" customFormat="1"/>
    <row r="93267" s="1" customFormat="1"/>
    <row r="93268" s="1" customFormat="1"/>
    <row r="93269" s="1" customFormat="1"/>
    <row r="93270" s="1" customFormat="1"/>
    <row r="93271" s="1" customFormat="1"/>
    <row r="93272" s="1" customFormat="1"/>
    <row r="93273" s="1" customFormat="1"/>
    <row r="93274" s="1" customFormat="1"/>
    <row r="93275" s="1" customFormat="1"/>
    <row r="93276" s="1" customFormat="1"/>
    <row r="93277" s="1" customFormat="1"/>
    <row r="93278" s="1" customFormat="1"/>
    <row r="93279" s="1" customFormat="1"/>
    <row r="93280" s="1" customFormat="1"/>
    <row r="93281" s="1" customFormat="1"/>
    <row r="93282" s="1" customFormat="1"/>
    <row r="93283" s="1" customFormat="1"/>
    <row r="93284" s="1" customFormat="1"/>
    <row r="93285" s="1" customFormat="1"/>
    <row r="93286" s="1" customFormat="1"/>
    <row r="93287" s="1" customFormat="1"/>
    <row r="93288" s="1" customFormat="1"/>
    <row r="93289" s="1" customFormat="1"/>
    <row r="93290" s="1" customFormat="1"/>
    <row r="93291" s="1" customFormat="1"/>
    <row r="93292" s="1" customFormat="1"/>
    <row r="93293" s="1" customFormat="1"/>
    <row r="93294" s="1" customFormat="1"/>
    <row r="93295" s="1" customFormat="1"/>
    <row r="93296" s="1" customFormat="1"/>
    <row r="93297" s="1" customFormat="1"/>
    <row r="93298" s="1" customFormat="1"/>
    <row r="93299" s="1" customFormat="1"/>
    <row r="93300" s="1" customFormat="1"/>
    <row r="93301" s="1" customFormat="1"/>
    <row r="93302" s="1" customFormat="1"/>
    <row r="93303" s="1" customFormat="1"/>
    <row r="93304" s="1" customFormat="1"/>
    <row r="93305" s="1" customFormat="1"/>
    <row r="93306" s="1" customFormat="1"/>
    <row r="93307" s="1" customFormat="1"/>
    <row r="93308" s="1" customFormat="1"/>
    <row r="93309" s="1" customFormat="1"/>
    <row r="93310" s="1" customFormat="1"/>
    <row r="93311" s="1" customFormat="1"/>
    <row r="93312" s="1" customFormat="1"/>
    <row r="93313" s="1" customFormat="1"/>
    <row r="93314" s="1" customFormat="1"/>
    <row r="93315" s="1" customFormat="1"/>
    <row r="93316" s="1" customFormat="1"/>
    <row r="93317" s="1" customFormat="1"/>
    <row r="93318" s="1" customFormat="1"/>
    <row r="93319" s="1" customFormat="1"/>
    <row r="93320" s="1" customFormat="1"/>
    <row r="93321" s="1" customFormat="1"/>
    <row r="93322" s="1" customFormat="1"/>
    <row r="93323" s="1" customFormat="1"/>
    <row r="93324" s="1" customFormat="1"/>
    <row r="93325" s="1" customFormat="1"/>
    <row r="93326" s="1" customFormat="1"/>
    <row r="93327" s="1" customFormat="1"/>
    <row r="93328" s="1" customFormat="1"/>
    <row r="93329" s="1" customFormat="1"/>
    <row r="93330" s="1" customFormat="1"/>
    <row r="93331" s="1" customFormat="1"/>
    <row r="93332" s="1" customFormat="1"/>
    <row r="93333" s="1" customFormat="1"/>
    <row r="93334" s="1" customFormat="1"/>
    <row r="93335" s="1" customFormat="1"/>
    <row r="93336" s="1" customFormat="1"/>
    <row r="93337" s="1" customFormat="1"/>
    <row r="93338" s="1" customFormat="1"/>
    <row r="93339" s="1" customFormat="1"/>
    <row r="93340" s="1" customFormat="1"/>
    <row r="93341" s="1" customFormat="1"/>
    <row r="93342" s="1" customFormat="1"/>
    <row r="93343" s="1" customFormat="1"/>
    <row r="93344" s="1" customFormat="1"/>
    <row r="93345" s="1" customFormat="1"/>
    <row r="93346" s="1" customFormat="1"/>
    <row r="93347" s="1" customFormat="1"/>
    <row r="93348" s="1" customFormat="1"/>
    <row r="93349" s="1" customFormat="1"/>
    <row r="93350" s="1" customFormat="1"/>
    <row r="93351" s="1" customFormat="1"/>
    <row r="93352" s="1" customFormat="1"/>
    <row r="93353" s="1" customFormat="1"/>
    <row r="93354" s="1" customFormat="1"/>
    <row r="93355" s="1" customFormat="1"/>
    <row r="93356" s="1" customFormat="1"/>
    <row r="93357" s="1" customFormat="1"/>
    <row r="93358" s="1" customFormat="1"/>
    <row r="93359" s="1" customFormat="1"/>
    <row r="93360" s="1" customFormat="1"/>
    <row r="93361" s="1" customFormat="1"/>
    <row r="93362" s="1" customFormat="1"/>
    <row r="93363" s="1" customFormat="1"/>
    <row r="93364" s="1" customFormat="1"/>
    <row r="93365" s="1" customFormat="1"/>
    <row r="93366" s="1" customFormat="1"/>
    <row r="93367" s="1" customFormat="1"/>
    <row r="93368" s="1" customFormat="1"/>
    <row r="93369" s="1" customFormat="1"/>
    <row r="93370" s="1" customFormat="1"/>
    <row r="93371" s="1" customFormat="1"/>
    <row r="93372" s="1" customFormat="1"/>
    <row r="93373" s="1" customFormat="1"/>
    <row r="93374" s="1" customFormat="1"/>
    <row r="93375" s="1" customFormat="1"/>
    <row r="93376" s="1" customFormat="1"/>
    <row r="93377" s="1" customFormat="1"/>
    <row r="93378" s="1" customFormat="1"/>
    <row r="93379" s="1" customFormat="1"/>
    <row r="93380" s="1" customFormat="1"/>
    <row r="93381" s="1" customFormat="1"/>
    <row r="93382" s="1" customFormat="1"/>
    <row r="93383" s="1" customFormat="1"/>
    <row r="93384" s="1" customFormat="1"/>
    <row r="93385" s="1" customFormat="1"/>
    <row r="93386" s="1" customFormat="1"/>
    <row r="93387" s="1" customFormat="1"/>
    <row r="93388" s="1" customFormat="1"/>
    <row r="93389" s="1" customFormat="1"/>
    <row r="93390" s="1" customFormat="1"/>
    <row r="93391" s="1" customFormat="1"/>
    <row r="93392" s="1" customFormat="1"/>
    <row r="93393" s="1" customFormat="1"/>
    <row r="93394" s="1" customFormat="1"/>
    <row r="93395" s="1" customFormat="1"/>
    <row r="93396" s="1" customFormat="1"/>
    <row r="93397" s="1" customFormat="1"/>
    <row r="93398" s="1" customFormat="1"/>
    <row r="93399" s="1" customFormat="1"/>
    <row r="93400" s="1" customFormat="1"/>
    <row r="93401" s="1" customFormat="1"/>
    <row r="93402" s="1" customFormat="1"/>
    <row r="93403" s="1" customFormat="1"/>
    <row r="93404" s="1" customFormat="1"/>
    <row r="93405" s="1" customFormat="1"/>
    <row r="93406" s="1" customFormat="1"/>
    <row r="93407" s="1" customFormat="1"/>
    <row r="93408" s="1" customFormat="1"/>
    <row r="93409" s="1" customFormat="1"/>
    <row r="93410" s="1" customFormat="1"/>
    <row r="93411" s="1" customFormat="1"/>
    <row r="93412" s="1" customFormat="1"/>
    <row r="93413" s="1" customFormat="1"/>
    <row r="93414" s="1" customFormat="1"/>
    <row r="93415" s="1" customFormat="1"/>
    <row r="93416" s="1" customFormat="1"/>
    <row r="93417" s="1" customFormat="1"/>
    <row r="93418" s="1" customFormat="1"/>
    <row r="93419" s="1" customFormat="1"/>
    <row r="93420" s="1" customFormat="1"/>
    <row r="93421" s="1" customFormat="1"/>
    <row r="93422" s="1" customFormat="1"/>
    <row r="93423" s="1" customFormat="1"/>
    <row r="93424" s="1" customFormat="1"/>
    <row r="93425" s="1" customFormat="1"/>
    <row r="93426" s="1" customFormat="1"/>
    <row r="93427" s="1" customFormat="1"/>
    <row r="93428" s="1" customFormat="1"/>
    <row r="93429" s="1" customFormat="1"/>
    <row r="93430" s="1" customFormat="1"/>
    <row r="93431" s="1" customFormat="1"/>
    <row r="93432" s="1" customFormat="1"/>
    <row r="93433" s="1" customFormat="1"/>
    <row r="93434" s="1" customFormat="1"/>
    <row r="93435" s="1" customFormat="1"/>
    <row r="93436" s="1" customFormat="1"/>
    <row r="93437" s="1" customFormat="1"/>
    <row r="93438" s="1" customFormat="1"/>
    <row r="93439" s="1" customFormat="1"/>
    <row r="93440" s="1" customFormat="1"/>
    <row r="93441" s="1" customFormat="1"/>
    <row r="93442" s="1" customFormat="1"/>
    <row r="93443" s="1" customFormat="1"/>
    <row r="93444" s="1" customFormat="1"/>
    <row r="93445" s="1" customFormat="1"/>
    <row r="93446" s="1" customFormat="1"/>
    <row r="93447" s="1" customFormat="1"/>
    <row r="93448" s="1" customFormat="1"/>
    <row r="93449" s="1" customFormat="1"/>
    <row r="93450" s="1" customFormat="1"/>
    <row r="93451" s="1" customFormat="1"/>
    <row r="93452" s="1" customFormat="1"/>
    <row r="93453" s="1" customFormat="1"/>
    <row r="93454" s="1" customFormat="1"/>
    <row r="93455" s="1" customFormat="1"/>
    <row r="93456" s="1" customFormat="1"/>
    <row r="93457" s="1" customFormat="1"/>
    <row r="93458" s="1" customFormat="1"/>
    <row r="93459" s="1" customFormat="1"/>
    <row r="93460" s="1" customFormat="1"/>
    <row r="93461" s="1" customFormat="1"/>
    <row r="93462" s="1" customFormat="1"/>
    <row r="93463" s="1" customFormat="1"/>
    <row r="93464" s="1" customFormat="1"/>
    <row r="93465" s="1" customFormat="1"/>
    <row r="93466" s="1" customFormat="1"/>
    <row r="93467" s="1" customFormat="1"/>
    <row r="93468" s="1" customFormat="1"/>
    <row r="93469" s="1" customFormat="1"/>
    <row r="93470" s="1" customFormat="1"/>
    <row r="93471" s="1" customFormat="1"/>
    <row r="93472" s="1" customFormat="1"/>
    <row r="93473" s="1" customFormat="1"/>
    <row r="93474" s="1" customFormat="1"/>
    <row r="93475" s="1" customFormat="1"/>
    <row r="93476" s="1" customFormat="1"/>
    <row r="93477" s="1" customFormat="1"/>
    <row r="93478" s="1" customFormat="1"/>
    <row r="93479" s="1" customFormat="1"/>
    <row r="93480" s="1" customFormat="1"/>
    <row r="93481" s="1" customFormat="1"/>
    <row r="93482" s="1" customFormat="1"/>
    <row r="93483" s="1" customFormat="1"/>
    <row r="93484" s="1" customFormat="1"/>
    <row r="93485" s="1" customFormat="1"/>
    <row r="93486" s="1" customFormat="1"/>
    <row r="93487" s="1" customFormat="1"/>
    <row r="93488" s="1" customFormat="1"/>
    <row r="93489" s="1" customFormat="1"/>
    <row r="93490" s="1" customFormat="1"/>
    <row r="93491" s="1" customFormat="1"/>
    <row r="93492" s="1" customFormat="1"/>
    <row r="93493" s="1" customFormat="1"/>
    <row r="93494" s="1" customFormat="1"/>
    <row r="93495" s="1" customFormat="1"/>
    <row r="93496" s="1" customFormat="1"/>
    <row r="93497" s="1" customFormat="1"/>
    <row r="93498" s="1" customFormat="1"/>
    <row r="93499" s="1" customFormat="1"/>
    <row r="93500" s="1" customFormat="1"/>
    <row r="93501" s="1" customFormat="1"/>
    <row r="93502" s="1" customFormat="1"/>
    <row r="93503" s="1" customFormat="1"/>
    <row r="93504" s="1" customFormat="1"/>
    <row r="93505" s="1" customFormat="1"/>
    <row r="93506" s="1" customFormat="1"/>
    <row r="93507" s="1" customFormat="1"/>
    <row r="93508" s="1" customFormat="1"/>
    <row r="93509" s="1" customFormat="1"/>
    <row r="93510" s="1" customFormat="1"/>
    <row r="93511" s="1" customFormat="1"/>
    <row r="93512" s="1" customFormat="1"/>
    <row r="93513" s="1" customFormat="1"/>
    <row r="93514" s="1" customFormat="1"/>
    <row r="93515" s="1" customFormat="1"/>
    <row r="93516" s="1" customFormat="1"/>
    <row r="93517" s="1" customFormat="1"/>
    <row r="93518" s="1" customFormat="1"/>
    <row r="93519" s="1" customFormat="1"/>
    <row r="93520" s="1" customFormat="1"/>
    <row r="93521" s="1" customFormat="1"/>
    <row r="93522" s="1" customFormat="1"/>
    <row r="93523" s="1" customFormat="1"/>
    <row r="93524" s="1" customFormat="1"/>
    <row r="93525" s="1" customFormat="1"/>
    <row r="93526" s="1" customFormat="1"/>
    <row r="93527" s="1" customFormat="1"/>
    <row r="93528" s="1" customFormat="1"/>
    <row r="93529" s="1" customFormat="1"/>
    <row r="93530" s="1" customFormat="1"/>
    <row r="93531" s="1" customFormat="1"/>
    <row r="93532" s="1" customFormat="1"/>
    <row r="93533" s="1" customFormat="1"/>
    <row r="93534" s="1" customFormat="1"/>
    <row r="93535" s="1" customFormat="1"/>
    <row r="93536" s="1" customFormat="1"/>
    <row r="93537" s="1" customFormat="1"/>
    <row r="93538" s="1" customFormat="1"/>
    <row r="93539" s="1" customFormat="1"/>
    <row r="93540" s="1" customFormat="1"/>
    <row r="93541" s="1" customFormat="1"/>
    <row r="93542" s="1" customFormat="1"/>
    <row r="93543" s="1" customFormat="1"/>
    <row r="93544" s="1" customFormat="1"/>
    <row r="93545" s="1" customFormat="1"/>
    <row r="93546" s="1" customFormat="1"/>
    <row r="93547" s="1" customFormat="1"/>
    <row r="93548" s="1" customFormat="1"/>
    <row r="93549" s="1" customFormat="1"/>
    <row r="93550" s="1" customFormat="1"/>
    <row r="93551" s="1" customFormat="1"/>
    <row r="93552" s="1" customFormat="1"/>
    <row r="93553" s="1" customFormat="1"/>
    <row r="93554" s="1" customFormat="1"/>
    <row r="93555" s="1" customFormat="1"/>
    <row r="93556" s="1" customFormat="1"/>
    <row r="93557" s="1" customFormat="1"/>
    <row r="93558" s="1" customFormat="1"/>
    <row r="93559" s="1" customFormat="1"/>
    <row r="93560" s="1" customFormat="1"/>
    <row r="93561" s="1" customFormat="1"/>
    <row r="93562" s="1" customFormat="1"/>
    <row r="93563" s="1" customFormat="1"/>
    <row r="93564" s="1" customFormat="1"/>
    <row r="93565" s="1" customFormat="1"/>
    <row r="93566" s="1" customFormat="1"/>
    <row r="93567" s="1" customFormat="1"/>
    <row r="93568" s="1" customFormat="1"/>
    <row r="93569" s="1" customFormat="1"/>
    <row r="93570" s="1" customFormat="1"/>
    <row r="93571" s="1" customFormat="1"/>
    <row r="93572" s="1" customFormat="1"/>
    <row r="93573" s="1" customFormat="1"/>
    <row r="93574" s="1" customFormat="1"/>
    <row r="93575" s="1" customFormat="1"/>
    <row r="93576" s="1" customFormat="1"/>
    <row r="93577" s="1" customFormat="1"/>
    <row r="93578" s="1" customFormat="1"/>
    <row r="93579" s="1" customFormat="1"/>
    <row r="93580" s="1" customFormat="1"/>
    <row r="93581" s="1" customFormat="1"/>
    <row r="93582" s="1" customFormat="1"/>
    <row r="93583" s="1" customFormat="1"/>
    <row r="93584" s="1" customFormat="1"/>
    <row r="93585" s="1" customFormat="1"/>
    <row r="93586" s="1" customFormat="1"/>
    <row r="93587" s="1" customFormat="1"/>
    <row r="93588" s="1" customFormat="1"/>
    <row r="93589" s="1" customFormat="1"/>
    <row r="93590" s="1" customFormat="1"/>
    <row r="93591" s="1" customFormat="1"/>
    <row r="93592" s="1" customFormat="1"/>
    <row r="93593" s="1" customFormat="1"/>
    <row r="93594" s="1" customFormat="1"/>
    <row r="93595" s="1" customFormat="1"/>
    <row r="93596" s="1" customFormat="1"/>
    <row r="93597" s="1" customFormat="1"/>
    <row r="93598" s="1" customFormat="1"/>
    <row r="93599" s="1" customFormat="1"/>
    <row r="93600" s="1" customFormat="1"/>
    <row r="93601" s="1" customFormat="1"/>
    <row r="93602" s="1" customFormat="1"/>
    <row r="93603" s="1" customFormat="1"/>
    <row r="93604" s="1" customFormat="1"/>
    <row r="93605" s="1" customFormat="1"/>
    <row r="93606" s="1" customFormat="1"/>
    <row r="93607" s="1" customFormat="1"/>
    <row r="93608" s="1" customFormat="1"/>
    <row r="93609" s="1" customFormat="1"/>
    <row r="93610" s="1" customFormat="1"/>
    <row r="93611" s="1" customFormat="1"/>
    <row r="93612" s="1" customFormat="1"/>
    <row r="93613" s="1" customFormat="1"/>
    <row r="93614" s="1" customFormat="1"/>
    <row r="93615" s="1" customFormat="1"/>
    <row r="93616" s="1" customFormat="1"/>
    <row r="93617" s="1" customFormat="1"/>
    <row r="93618" s="1" customFormat="1"/>
    <row r="93619" s="1" customFormat="1"/>
    <row r="93620" s="1" customFormat="1"/>
    <row r="93621" s="1" customFormat="1"/>
    <row r="93622" s="1" customFormat="1"/>
    <row r="93623" s="1" customFormat="1"/>
    <row r="93624" s="1" customFormat="1"/>
    <row r="93625" s="1" customFormat="1"/>
    <row r="93626" s="1" customFormat="1"/>
    <row r="93627" s="1" customFormat="1"/>
    <row r="93628" s="1" customFormat="1"/>
    <row r="93629" s="1" customFormat="1"/>
    <row r="93630" s="1" customFormat="1"/>
    <row r="93631" s="1" customFormat="1"/>
    <row r="93632" s="1" customFormat="1"/>
    <row r="93633" s="1" customFormat="1"/>
    <row r="93634" s="1" customFormat="1"/>
    <row r="93635" s="1" customFormat="1"/>
    <row r="93636" s="1" customFormat="1"/>
    <row r="93637" s="1" customFormat="1"/>
    <row r="93638" s="1" customFormat="1"/>
    <row r="93639" s="1" customFormat="1"/>
    <row r="93640" s="1" customFormat="1"/>
    <row r="93641" s="1" customFormat="1"/>
    <row r="93642" s="1" customFormat="1"/>
    <row r="93643" s="1" customFormat="1"/>
    <row r="93644" s="1" customFormat="1"/>
    <row r="93645" s="1" customFormat="1"/>
    <row r="93646" s="1" customFormat="1"/>
    <row r="93647" s="1" customFormat="1"/>
    <row r="93648" s="1" customFormat="1"/>
    <row r="93649" s="1" customFormat="1"/>
    <row r="93650" s="1" customFormat="1"/>
    <row r="93651" s="1" customFormat="1"/>
    <row r="93652" s="1" customFormat="1"/>
    <row r="93653" s="1" customFormat="1"/>
    <row r="93654" s="1" customFormat="1"/>
    <row r="93655" s="1" customFormat="1"/>
    <row r="93656" s="1" customFormat="1"/>
    <row r="93657" s="1" customFormat="1"/>
    <row r="93658" s="1" customFormat="1"/>
    <row r="93659" s="1" customFormat="1"/>
    <row r="93660" s="1" customFormat="1"/>
    <row r="93661" s="1" customFormat="1"/>
    <row r="93662" s="1" customFormat="1"/>
    <row r="93663" s="1" customFormat="1"/>
    <row r="93664" s="1" customFormat="1"/>
    <row r="93665" s="1" customFormat="1"/>
    <row r="93666" s="1" customFormat="1"/>
    <row r="93667" s="1" customFormat="1"/>
    <row r="93668" s="1" customFormat="1"/>
    <row r="93669" s="1" customFormat="1"/>
    <row r="93670" s="1" customFormat="1"/>
    <row r="93671" s="1" customFormat="1"/>
    <row r="93672" s="1" customFormat="1"/>
    <row r="93673" s="1" customFormat="1"/>
    <row r="93674" s="1" customFormat="1"/>
    <row r="93675" s="1" customFormat="1"/>
    <row r="93676" s="1" customFormat="1"/>
    <row r="93677" s="1" customFormat="1"/>
    <row r="93678" s="1" customFormat="1"/>
    <row r="93679" s="1" customFormat="1"/>
    <row r="93680" s="1" customFormat="1"/>
    <row r="93681" s="1" customFormat="1"/>
    <row r="93682" s="1" customFormat="1"/>
    <row r="93683" s="1" customFormat="1"/>
    <row r="93684" s="1" customFormat="1"/>
    <row r="93685" s="1" customFormat="1"/>
    <row r="93686" s="1" customFormat="1"/>
    <row r="93687" s="1" customFormat="1"/>
    <row r="93688" s="1" customFormat="1"/>
    <row r="93689" s="1" customFormat="1"/>
    <row r="93690" s="1" customFormat="1"/>
    <row r="93691" s="1" customFormat="1"/>
    <row r="93692" s="1" customFormat="1"/>
    <row r="93693" s="1" customFormat="1"/>
    <row r="93694" s="1" customFormat="1"/>
    <row r="93695" s="1" customFormat="1"/>
    <row r="93696" s="1" customFormat="1"/>
    <row r="93697" s="1" customFormat="1"/>
    <row r="93698" s="1" customFormat="1"/>
    <row r="93699" s="1" customFormat="1"/>
    <row r="93700" s="1" customFormat="1"/>
    <row r="93701" s="1" customFormat="1"/>
    <row r="93702" s="1" customFormat="1"/>
    <row r="93703" s="1" customFormat="1"/>
    <row r="93704" s="1" customFormat="1"/>
    <row r="93705" s="1" customFormat="1"/>
    <row r="93706" s="1" customFormat="1"/>
    <row r="93707" s="1" customFormat="1"/>
    <row r="93708" s="1" customFormat="1"/>
    <row r="93709" s="1" customFormat="1"/>
    <row r="93710" s="1" customFormat="1"/>
    <row r="93711" s="1" customFormat="1"/>
    <row r="93712" s="1" customFormat="1"/>
    <row r="93713" s="1" customFormat="1"/>
    <row r="93714" s="1" customFormat="1"/>
    <row r="93715" s="1" customFormat="1"/>
    <row r="93716" s="1" customFormat="1"/>
    <row r="93717" s="1" customFormat="1"/>
    <row r="93718" s="1" customFormat="1"/>
    <row r="93719" s="1" customFormat="1"/>
    <row r="93720" s="1" customFormat="1"/>
    <row r="93721" s="1" customFormat="1"/>
    <row r="93722" s="1" customFormat="1"/>
    <row r="93723" s="1" customFormat="1"/>
    <row r="93724" s="1" customFormat="1"/>
    <row r="93725" s="1" customFormat="1"/>
    <row r="93726" s="1" customFormat="1"/>
    <row r="93727" s="1" customFormat="1"/>
    <row r="93728" s="1" customFormat="1"/>
    <row r="93729" s="1" customFormat="1"/>
    <row r="93730" s="1" customFormat="1"/>
    <row r="93731" s="1" customFormat="1"/>
    <row r="93732" s="1" customFormat="1"/>
    <row r="93733" s="1" customFormat="1"/>
    <row r="93734" s="1" customFormat="1"/>
    <row r="93735" s="1" customFormat="1"/>
    <row r="93736" s="1" customFormat="1"/>
    <row r="93737" s="1" customFormat="1"/>
    <row r="93738" s="1" customFormat="1"/>
    <row r="93739" s="1" customFormat="1"/>
    <row r="93740" s="1" customFormat="1"/>
    <row r="93741" s="1" customFormat="1"/>
    <row r="93742" s="1" customFormat="1"/>
    <row r="93743" s="1" customFormat="1"/>
    <row r="93744" s="1" customFormat="1"/>
    <row r="93745" s="1" customFormat="1"/>
    <row r="93746" s="1" customFormat="1"/>
    <row r="93747" s="1" customFormat="1"/>
    <row r="93748" s="1" customFormat="1"/>
    <row r="93749" s="1" customFormat="1"/>
    <row r="93750" s="1" customFormat="1"/>
    <row r="93751" s="1" customFormat="1"/>
    <row r="93752" s="1" customFormat="1"/>
    <row r="93753" s="1" customFormat="1"/>
    <row r="93754" s="1" customFormat="1"/>
    <row r="93755" s="1" customFormat="1"/>
    <row r="93756" s="1" customFormat="1"/>
    <row r="93757" s="1" customFormat="1"/>
    <row r="93758" s="1" customFormat="1"/>
    <row r="93759" s="1" customFormat="1"/>
    <row r="93760" s="1" customFormat="1"/>
    <row r="93761" s="1" customFormat="1"/>
    <row r="93762" s="1" customFormat="1"/>
    <row r="93763" s="1" customFormat="1"/>
    <row r="93764" s="1" customFormat="1"/>
    <row r="93765" s="1" customFormat="1"/>
    <row r="93766" s="1" customFormat="1"/>
    <row r="93767" s="1" customFormat="1"/>
    <row r="93768" s="1" customFormat="1"/>
    <row r="93769" s="1" customFormat="1"/>
    <row r="93770" s="1" customFormat="1"/>
    <row r="93771" s="1" customFormat="1"/>
    <row r="93772" s="1" customFormat="1"/>
    <row r="93773" s="1" customFormat="1"/>
    <row r="93774" s="1" customFormat="1"/>
    <row r="93775" s="1" customFormat="1"/>
    <row r="93776" s="1" customFormat="1"/>
    <row r="93777" s="1" customFormat="1"/>
    <row r="93778" s="1" customFormat="1"/>
    <row r="93779" s="1" customFormat="1"/>
    <row r="93780" s="1" customFormat="1"/>
    <row r="93781" s="1" customFormat="1"/>
    <row r="93782" s="1" customFormat="1"/>
    <row r="93783" s="1" customFormat="1"/>
    <row r="93784" s="1" customFormat="1"/>
    <row r="93785" s="1" customFormat="1"/>
    <row r="93786" s="1" customFormat="1"/>
    <row r="93787" s="1" customFormat="1"/>
    <row r="93788" s="1" customFormat="1"/>
    <row r="93789" s="1" customFormat="1"/>
    <row r="93790" s="1" customFormat="1"/>
    <row r="93791" s="1" customFormat="1"/>
    <row r="93792" s="1" customFormat="1"/>
    <row r="93793" s="1" customFormat="1"/>
    <row r="93794" s="1" customFormat="1"/>
    <row r="93795" s="1" customFormat="1"/>
    <row r="93796" s="1" customFormat="1"/>
    <row r="93797" s="1" customFormat="1"/>
    <row r="93798" s="1" customFormat="1"/>
    <row r="93799" s="1" customFormat="1"/>
    <row r="93800" s="1" customFormat="1"/>
    <row r="93801" s="1" customFormat="1"/>
    <row r="93802" s="1" customFormat="1"/>
    <row r="93803" s="1" customFormat="1"/>
    <row r="93804" s="1" customFormat="1"/>
    <row r="93805" s="1" customFormat="1"/>
    <row r="93806" s="1" customFormat="1"/>
    <row r="93807" s="1" customFormat="1"/>
    <row r="93808" s="1" customFormat="1"/>
    <row r="93809" s="1" customFormat="1"/>
    <row r="93810" s="1" customFormat="1"/>
    <row r="93811" s="1" customFormat="1"/>
    <row r="93812" s="1" customFormat="1"/>
    <row r="93813" s="1" customFormat="1"/>
    <row r="93814" s="1" customFormat="1"/>
    <row r="93815" s="1" customFormat="1"/>
    <row r="93816" s="1" customFormat="1"/>
    <row r="93817" s="1" customFormat="1"/>
    <row r="93818" s="1" customFormat="1"/>
    <row r="93819" s="1" customFormat="1"/>
    <row r="93820" s="1" customFormat="1"/>
    <row r="93821" s="1" customFormat="1"/>
    <row r="93822" s="1" customFormat="1"/>
    <row r="93823" s="1" customFormat="1"/>
    <row r="93824" s="1" customFormat="1"/>
    <row r="93825" s="1" customFormat="1"/>
    <row r="93826" s="1" customFormat="1"/>
    <row r="93827" s="1" customFormat="1"/>
    <row r="93828" s="1" customFormat="1"/>
    <row r="93829" s="1" customFormat="1"/>
    <row r="93830" s="1" customFormat="1"/>
    <row r="93831" s="1" customFormat="1"/>
    <row r="93832" s="1" customFormat="1"/>
    <row r="93833" s="1" customFormat="1"/>
    <row r="93834" s="1" customFormat="1"/>
    <row r="93835" s="1" customFormat="1"/>
    <row r="93836" s="1" customFormat="1"/>
    <row r="93837" s="1" customFormat="1"/>
    <row r="93838" s="1" customFormat="1"/>
    <row r="93839" s="1" customFormat="1"/>
    <row r="93840" s="1" customFormat="1"/>
    <row r="93841" s="1" customFormat="1"/>
    <row r="93842" s="1" customFormat="1"/>
    <row r="93843" s="1" customFormat="1"/>
    <row r="93844" s="1" customFormat="1"/>
    <row r="93845" s="1" customFormat="1"/>
    <row r="93846" s="1" customFormat="1"/>
    <row r="93847" s="1" customFormat="1"/>
    <row r="93848" s="1" customFormat="1"/>
    <row r="93849" s="1" customFormat="1"/>
    <row r="93850" s="1" customFormat="1"/>
    <row r="93851" s="1" customFormat="1"/>
    <row r="93852" s="1" customFormat="1"/>
    <row r="93853" s="1" customFormat="1"/>
    <row r="93854" s="1" customFormat="1"/>
    <row r="93855" s="1" customFormat="1"/>
    <row r="93856" s="1" customFormat="1"/>
    <row r="93857" s="1" customFormat="1"/>
    <row r="93858" s="1" customFormat="1"/>
    <row r="93859" s="1" customFormat="1"/>
    <row r="93860" s="1" customFormat="1"/>
    <row r="93861" s="1" customFormat="1"/>
    <row r="93862" s="1" customFormat="1"/>
    <row r="93863" s="1" customFormat="1"/>
    <row r="93864" s="1" customFormat="1"/>
    <row r="93865" s="1" customFormat="1"/>
    <row r="93866" s="1" customFormat="1"/>
    <row r="93867" s="1" customFormat="1"/>
    <row r="93868" s="1" customFormat="1"/>
    <row r="93869" s="1" customFormat="1"/>
    <row r="93870" s="1" customFormat="1"/>
    <row r="93871" s="1" customFormat="1"/>
    <row r="93872" s="1" customFormat="1"/>
    <row r="93873" s="1" customFormat="1"/>
    <row r="93874" s="1" customFormat="1"/>
    <row r="93875" s="1" customFormat="1"/>
    <row r="93876" s="1" customFormat="1"/>
    <row r="93877" s="1" customFormat="1"/>
    <row r="93878" s="1" customFormat="1"/>
    <row r="93879" s="1" customFormat="1"/>
    <row r="93880" s="1" customFormat="1"/>
    <row r="93881" s="1" customFormat="1"/>
    <row r="93882" s="1" customFormat="1"/>
    <row r="93883" s="1" customFormat="1"/>
    <row r="93884" s="1" customFormat="1"/>
    <row r="93885" s="1" customFormat="1"/>
    <row r="93886" s="1" customFormat="1"/>
    <row r="93887" s="1" customFormat="1"/>
    <row r="93888" s="1" customFormat="1"/>
    <row r="93889" s="1" customFormat="1"/>
    <row r="93890" s="1" customFormat="1"/>
    <row r="93891" s="1" customFormat="1"/>
    <row r="93892" s="1" customFormat="1"/>
    <row r="93893" s="1" customFormat="1"/>
    <row r="93894" s="1" customFormat="1"/>
    <row r="93895" s="1" customFormat="1"/>
    <row r="93896" s="1" customFormat="1"/>
    <row r="93897" s="1" customFormat="1"/>
    <row r="93898" s="1" customFormat="1"/>
    <row r="93899" s="1" customFormat="1"/>
    <row r="93900" s="1" customFormat="1"/>
    <row r="93901" s="1" customFormat="1"/>
    <row r="93902" s="1" customFormat="1"/>
    <row r="93903" s="1" customFormat="1"/>
    <row r="93904" s="1" customFormat="1"/>
    <row r="93905" s="1" customFormat="1"/>
    <row r="93906" s="1" customFormat="1"/>
    <row r="93907" s="1" customFormat="1"/>
    <row r="93908" s="1" customFormat="1"/>
    <row r="93909" s="1" customFormat="1"/>
    <row r="93910" s="1" customFormat="1"/>
    <row r="93911" s="1" customFormat="1"/>
    <row r="93912" s="1" customFormat="1"/>
    <row r="93913" s="1" customFormat="1"/>
    <row r="93914" s="1" customFormat="1"/>
    <row r="93915" s="1" customFormat="1"/>
    <row r="93916" s="1" customFormat="1"/>
    <row r="93917" s="1" customFormat="1"/>
    <row r="93918" s="1" customFormat="1"/>
    <row r="93919" s="1" customFormat="1"/>
    <row r="93920" s="1" customFormat="1"/>
    <row r="93921" s="1" customFormat="1"/>
    <row r="93922" s="1" customFormat="1"/>
    <row r="93923" s="1" customFormat="1"/>
    <row r="93924" s="1" customFormat="1"/>
    <row r="93925" s="1" customFormat="1"/>
    <row r="93926" s="1" customFormat="1"/>
    <row r="93927" s="1" customFormat="1"/>
    <row r="93928" s="1" customFormat="1"/>
    <row r="93929" s="1" customFormat="1"/>
    <row r="93930" s="1" customFormat="1"/>
    <row r="93931" s="1" customFormat="1"/>
    <row r="93932" s="1" customFormat="1"/>
    <row r="93933" s="1" customFormat="1"/>
    <row r="93934" s="1" customFormat="1"/>
    <row r="93935" s="1" customFormat="1"/>
    <row r="93936" s="1" customFormat="1"/>
    <row r="93937" s="1" customFormat="1"/>
    <row r="93938" s="1" customFormat="1"/>
    <row r="93939" s="1" customFormat="1"/>
    <row r="93940" s="1" customFormat="1"/>
    <row r="93941" s="1" customFormat="1"/>
    <row r="93942" s="1" customFormat="1"/>
    <row r="93943" s="1" customFormat="1"/>
    <row r="93944" s="1" customFormat="1"/>
    <row r="93945" s="1" customFormat="1"/>
    <row r="93946" s="1" customFormat="1"/>
    <row r="93947" s="1" customFormat="1"/>
    <row r="93948" s="1" customFormat="1"/>
    <row r="93949" s="1" customFormat="1"/>
    <row r="93950" s="1" customFormat="1"/>
    <row r="93951" s="1" customFormat="1"/>
    <row r="93952" s="1" customFormat="1"/>
    <row r="93953" s="1" customFormat="1"/>
    <row r="93954" s="1" customFormat="1"/>
    <row r="93955" s="1" customFormat="1"/>
    <row r="93956" s="1" customFormat="1"/>
    <row r="93957" s="1" customFormat="1"/>
    <row r="93958" s="1" customFormat="1"/>
    <row r="93959" s="1" customFormat="1"/>
    <row r="93960" s="1" customFormat="1"/>
    <row r="93961" s="1" customFormat="1"/>
    <row r="93962" s="1" customFormat="1"/>
    <row r="93963" s="1" customFormat="1"/>
    <row r="93964" s="1" customFormat="1"/>
    <row r="93965" s="1" customFormat="1"/>
    <row r="93966" s="1" customFormat="1"/>
    <row r="93967" s="1" customFormat="1"/>
    <row r="93968" s="1" customFormat="1"/>
    <row r="93969" s="1" customFormat="1"/>
    <row r="93970" s="1" customFormat="1"/>
    <row r="93971" s="1" customFormat="1"/>
    <row r="93972" s="1" customFormat="1"/>
    <row r="93973" s="1" customFormat="1"/>
    <row r="93974" s="1" customFormat="1"/>
    <row r="93975" s="1" customFormat="1"/>
    <row r="93976" s="1" customFormat="1"/>
    <row r="93977" s="1" customFormat="1"/>
    <row r="93978" s="1" customFormat="1"/>
    <row r="93979" s="1" customFormat="1"/>
    <row r="93980" s="1" customFormat="1"/>
    <row r="93981" s="1" customFormat="1"/>
    <row r="93982" s="1" customFormat="1"/>
    <row r="93983" s="1" customFormat="1"/>
    <row r="93984" s="1" customFormat="1"/>
    <row r="93985" s="1" customFormat="1"/>
    <row r="93986" s="1" customFormat="1"/>
    <row r="93987" s="1" customFormat="1"/>
    <row r="93988" s="1" customFormat="1"/>
    <row r="93989" s="1" customFormat="1"/>
    <row r="93990" s="1" customFormat="1"/>
    <row r="93991" s="1" customFormat="1"/>
    <row r="93992" s="1" customFormat="1"/>
    <row r="93993" s="1" customFormat="1"/>
    <row r="93994" s="1" customFormat="1"/>
    <row r="93995" s="1" customFormat="1"/>
    <row r="93996" s="1" customFormat="1"/>
    <row r="93997" s="1" customFormat="1"/>
    <row r="93998" s="1" customFormat="1"/>
    <row r="93999" s="1" customFormat="1"/>
    <row r="94000" s="1" customFormat="1"/>
    <row r="94001" s="1" customFormat="1"/>
    <row r="94002" s="1" customFormat="1"/>
    <row r="94003" s="1" customFormat="1"/>
    <row r="94004" s="1" customFormat="1"/>
    <row r="94005" s="1" customFormat="1"/>
    <row r="94006" s="1" customFormat="1"/>
    <row r="94007" s="1" customFormat="1"/>
    <row r="94008" s="1" customFormat="1"/>
    <row r="94009" s="1" customFormat="1"/>
    <row r="94010" s="1" customFormat="1"/>
    <row r="94011" s="1" customFormat="1"/>
    <row r="94012" s="1" customFormat="1"/>
    <row r="94013" s="1" customFormat="1"/>
    <row r="94014" s="1" customFormat="1"/>
    <row r="94015" s="1" customFormat="1"/>
    <row r="94016" s="1" customFormat="1"/>
    <row r="94017" s="1" customFormat="1"/>
    <row r="94018" s="1" customFormat="1"/>
    <row r="94019" s="1" customFormat="1"/>
    <row r="94020" s="1" customFormat="1"/>
    <row r="94021" s="1" customFormat="1"/>
    <row r="94022" s="1" customFormat="1"/>
    <row r="94023" s="1" customFormat="1"/>
    <row r="94024" s="1" customFormat="1"/>
    <row r="94025" s="1" customFormat="1"/>
    <row r="94026" s="1" customFormat="1"/>
    <row r="94027" s="1" customFormat="1"/>
    <row r="94028" s="1" customFormat="1"/>
    <row r="94029" s="1" customFormat="1"/>
    <row r="94030" s="1" customFormat="1"/>
    <row r="94031" s="1" customFormat="1"/>
    <row r="94032" s="1" customFormat="1"/>
    <row r="94033" s="1" customFormat="1"/>
    <row r="94034" s="1" customFormat="1"/>
    <row r="94035" s="1" customFormat="1"/>
    <row r="94036" s="1" customFormat="1"/>
    <row r="94037" s="1" customFormat="1"/>
    <row r="94038" s="1" customFormat="1"/>
    <row r="94039" s="1" customFormat="1"/>
    <row r="94040" s="1" customFormat="1"/>
    <row r="94041" s="1" customFormat="1"/>
    <row r="94042" s="1" customFormat="1"/>
    <row r="94043" s="1" customFormat="1"/>
    <row r="94044" s="1" customFormat="1"/>
    <row r="94045" s="1" customFormat="1"/>
    <row r="94046" s="1" customFormat="1"/>
    <row r="94047" s="1" customFormat="1"/>
    <row r="94048" s="1" customFormat="1"/>
    <row r="94049" s="1" customFormat="1"/>
    <row r="94050" s="1" customFormat="1"/>
    <row r="94051" s="1" customFormat="1"/>
    <row r="94052" s="1" customFormat="1"/>
    <row r="94053" s="1" customFormat="1"/>
    <row r="94054" s="1" customFormat="1"/>
    <row r="94055" s="1" customFormat="1"/>
    <row r="94056" s="1" customFormat="1"/>
    <row r="94057" s="1" customFormat="1"/>
    <row r="94058" s="1" customFormat="1"/>
    <row r="94059" s="1" customFormat="1"/>
    <row r="94060" s="1" customFormat="1"/>
    <row r="94061" s="1" customFormat="1"/>
    <row r="94062" s="1" customFormat="1"/>
    <row r="94063" s="1" customFormat="1"/>
    <row r="94064" s="1" customFormat="1"/>
    <row r="94065" s="1" customFormat="1"/>
    <row r="94066" s="1" customFormat="1"/>
    <row r="94067" s="1" customFormat="1"/>
    <row r="94068" s="1" customFormat="1"/>
    <row r="94069" s="1" customFormat="1"/>
    <row r="94070" s="1" customFormat="1"/>
    <row r="94071" s="1" customFormat="1"/>
    <row r="94072" s="1" customFormat="1"/>
    <row r="94073" s="1" customFormat="1"/>
    <row r="94074" s="1" customFormat="1"/>
    <row r="94075" s="1" customFormat="1"/>
    <row r="94076" s="1" customFormat="1"/>
    <row r="94077" s="1" customFormat="1"/>
    <row r="94078" s="1" customFormat="1"/>
    <row r="94079" s="1" customFormat="1"/>
    <row r="94080" s="1" customFormat="1"/>
    <row r="94081" s="1" customFormat="1"/>
    <row r="94082" s="1" customFormat="1"/>
    <row r="94083" s="1" customFormat="1"/>
    <row r="94084" s="1" customFormat="1"/>
    <row r="94085" s="1" customFormat="1"/>
    <row r="94086" s="1" customFormat="1"/>
    <row r="94087" s="1" customFormat="1"/>
    <row r="94088" s="1" customFormat="1"/>
    <row r="94089" s="1" customFormat="1"/>
    <row r="94090" s="1" customFormat="1"/>
    <row r="94091" s="1" customFormat="1"/>
    <row r="94092" s="1" customFormat="1"/>
    <row r="94093" s="1" customFormat="1"/>
    <row r="94094" s="1" customFormat="1"/>
    <row r="94095" s="1" customFormat="1"/>
    <row r="94096" s="1" customFormat="1"/>
    <row r="94097" s="1" customFormat="1"/>
    <row r="94098" s="1" customFormat="1"/>
    <row r="94099" s="1" customFormat="1"/>
    <row r="94100" s="1" customFormat="1"/>
    <row r="94101" s="1" customFormat="1"/>
    <row r="94102" s="1" customFormat="1"/>
    <row r="94103" s="1" customFormat="1"/>
    <row r="94104" s="1" customFormat="1"/>
    <row r="94105" s="1" customFormat="1"/>
    <row r="94106" s="1" customFormat="1"/>
    <row r="94107" s="1" customFormat="1"/>
    <row r="94108" s="1" customFormat="1"/>
    <row r="94109" s="1" customFormat="1"/>
    <row r="94110" s="1" customFormat="1"/>
    <row r="94111" s="1" customFormat="1"/>
    <row r="94112" s="1" customFormat="1"/>
    <row r="94113" s="1" customFormat="1"/>
    <row r="94114" s="1" customFormat="1"/>
    <row r="94115" s="1" customFormat="1"/>
    <row r="94116" s="1" customFormat="1"/>
    <row r="94117" s="1" customFormat="1"/>
    <row r="94118" s="1" customFormat="1"/>
    <row r="94119" s="1" customFormat="1"/>
    <row r="94120" s="1" customFormat="1"/>
    <row r="94121" s="1" customFormat="1"/>
    <row r="94122" s="1" customFormat="1"/>
    <row r="94123" s="1" customFormat="1"/>
    <row r="94124" s="1" customFormat="1"/>
    <row r="94125" s="1" customFormat="1"/>
    <row r="94126" s="1" customFormat="1"/>
    <row r="94127" s="1" customFormat="1"/>
    <row r="94128" s="1" customFormat="1"/>
    <row r="94129" s="1" customFormat="1"/>
    <row r="94130" s="1" customFormat="1"/>
    <row r="94131" s="1" customFormat="1"/>
    <row r="94132" s="1" customFormat="1"/>
    <row r="94133" s="1" customFormat="1"/>
    <row r="94134" s="1" customFormat="1"/>
    <row r="94135" s="1" customFormat="1"/>
    <row r="94136" s="1" customFormat="1"/>
    <row r="94137" s="1" customFormat="1"/>
    <row r="94138" s="1" customFormat="1"/>
    <row r="94139" s="1" customFormat="1"/>
    <row r="94140" s="1" customFormat="1"/>
    <row r="94141" s="1" customFormat="1"/>
    <row r="94142" s="1" customFormat="1"/>
    <row r="94143" s="1" customFormat="1"/>
    <row r="94144" s="1" customFormat="1"/>
    <row r="94145" s="1" customFormat="1"/>
    <row r="94146" s="1" customFormat="1"/>
    <row r="94147" s="1" customFormat="1"/>
    <row r="94148" s="1" customFormat="1"/>
    <row r="94149" s="1" customFormat="1"/>
    <row r="94150" s="1" customFormat="1"/>
    <row r="94151" s="1" customFormat="1"/>
    <row r="94152" s="1" customFormat="1"/>
    <row r="94153" s="1" customFormat="1"/>
    <row r="94154" s="1" customFormat="1"/>
    <row r="94155" s="1" customFormat="1"/>
    <row r="94156" s="1" customFormat="1"/>
    <row r="94157" s="1" customFormat="1"/>
    <row r="94158" s="1" customFormat="1"/>
    <row r="94159" s="1" customFormat="1"/>
    <row r="94160" s="1" customFormat="1"/>
    <row r="94161" s="1" customFormat="1"/>
    <row r="94162" s="1" customFormat="1"/>
    <row r="94163" s="1" customFormat="1"/>
    <row r="94164" s="1" customFormat="1"/>
    <row r="94165" s="1" customFormat="1"/>
    <row r="94166" s="1" customFormat="1"/>
    <row r="94167" s="1" customFormat="1"/>
    <row r="94168" s="1" customFormat="1"/>
    <row r="94169" s="1" customFormat="1"/>
    <row r="94170" s="1" customFormat="1"/>
    <row r="94171" s="1" customFormat="1"/>
    <row r="94172" s="1" customFormat="1"/>
    <row r="94173" s="1" customFormat="1"/>
    <row r="94174" s="1" customFormat="1"/>
    <row r="94175" s="1" customFormat="1"/>
    <row r="94176" s="1" customFormat="1"/>
    <row r="94177" s="1" customFormat="1"/>
    <row r="94178" s="1" customFormat="1"/>
    <row r="94179" s="1" customFormat="1"/>
    <row r="94180" s="1" customFormat="1"/>
    <row r="94181" s="1" customFormat="1"/>
    <row r="94182" s="1" customFormat="1"/>
    <row r="94183" s="1" customFormat="1"/>
    <row r="94184" s="1" customFormat="1"/>
    <row r="94185" s="1" customFormat="1"/>
    <row r="94186" s="1" customFormat="1"/>
    <row r="94187" s="1" customFormat="1"/>
    <row r="94188" s="1" customFormat="1"/>
    <row r="94189" s="1" customFormat="1"/>
    <row r="94190" s="1" customFormat="1"/>
    <row r="94191" s="1" customFormat="1"/>
    <row r="94192" s="1" customFormat="1"/>
    <row r="94193" s="1" customFormat="1"/>
    <row r="94194" s="1" customFormat="1"/>
    <row r="94195" s="1" customFormat="1"/>
    <row r="94196" s="1" customFormat="1"/>
    <row r="94197" s="1" customFormat="1"/>
    <row r="94198" s="1" customFormat="1"/>
    <row r="94199" s="1" customFormat="1"/>
    <row r="94200" s="1" customFormat="1"/>
    <row r="94201" s="1" customFormat="1"/>
    <row r="94202" s="1" customFormat="1"/>
    <row r="94203" s="1" customFormat="1"/>
    <row r="94204" s="1" customFormat="1"/>
    <row r="94205" s="1" customFormat="1"/>
    <row r="94206" s="1" customFormat="1"/>
    <row r="94207" s="1" customFormat="1"/>
    <row r="94208" s="1" customFormat="1"/>
    <row r="94209" s="1" customFormat="1"/>
    <row r="94210" s="1" customFormat="1"/>
    <row r="94211" s="1" customFormat="1"/>
    <row r="94212" s="1" customFormat="1"/>
    <row r="94213" s="1" customFormat="1"/>
    <row r="94214" s="1" customFormat="1"/>
    <row r="94215" s="1" customFormat="1"/>
    <row r="94216" s="1" customFormat="1"/>
    <row r="94217" s="1" customFormat="1"/>
    <row r="94218" s="1" customFormat="1"/>
    <row r="94219" s="1" customFormat="1"/>
    <row r="94220" s="1" customFormat="1"/>
    <row r="94221" s="1" customFormat="1"/>
    <row r="94222" s="1" customFormat="1"/>
    <row r="94223" s="1" customFormat="1"/>
    <row r="94224" s="1" customFormat="1"/>
    <row r="94225" s="1" customFormat="1"/>
    <row r="94226" s="1" customFormat="1"/>
    <row r="94227" s="1" customFormat="1"/>
    <row r="94228" s="1" customFormat="1"/>
    <row r="94229" s="1" customFormat="1"/>
    <row r="94230" s="1" customFormat="1"/>
    <row r="94231" s="1" customFormat="1"/>
    <row r="94232" s="1" customFormat="1"/>
    <row r="94233" s="1" customFormat="1"/>
    <row r="94234" s="1" customFormat="1"/>
    <row r="94235" s="1" customFormat="1"/>
    <row r="94236" s="1" customFormat="1"/>
    <row r="94237" s="1" customFormat="1"/>
    <row r="94238" s="1" customFormat="1"/>
    <row r="94239" s="1" customFormat="1"/>
    <row r="94240" s="1" customFormat="1"/>
    <row r="94241" s="1" customFormat="1"/>
    <row r="94242" s="1" customFormat="1"/>
    <row r="94243" s="1" customFormat="1"/>
    <row r="94244" s="1" customFormat="1"/>
    <row r="94245" s="1" customFormat="1"/>
    <row r="94246" s="1" customFormat="1"/>
    <row r="94247" s="1" customFormat="1"/>
    <row r="94248" s="1" customFormat="1"/>
    <row r="94249" s="1" customFormat="1"/>
    <row r="94250" s="1" customFormat="1"/>
    <row r="94251" s="1" customFormat="1"/>
    <row r="94252" s="1" customFormat="1"/>
    <row r="94253" s="1" customFormat="1"/>
    <row r="94254" s="1" customFormat="1"/>
    <row r="94255" s="1" customFormat="1"/>
    <row r="94256" s="1" customFormat="1"/>
    <row r="94257" s="1" customFormat="1"/>
    <row r="94258" s="1" customFormat="1"/>
    <row r="94259" s="1" customFormat="1"/>
    <row r="94260" s="1" customFormat="1"/>
    <row r="94261" s="1" customFormat="1"/>
    <row r="94262" s="1" customFormat="1"/>
    <row r="94263" s="1" customFormat="1"/>
    <row r="94264" s="1" customFormat="1"/>
    <row r="94265" s="1" customFormat="1"/>
    <row r="94266" s="1" customFormat="1"/>
    <row r="94267" s="1" customFormat="1"/>
    <row r="94268" s="1" customFormat="1"/>
    <row r="94269" s="1" customFormat="1"/>
    <row r="94270" s="1" customFormat="1"/>
    <row r="94271" s="1" customFormat="1"/>
    <row r="94272" s="1" customFormat="1"/>
    <row r="94273" s="1" customFormat="1"/>
    <row r="94274" s="1" customFormat="1"/>
    <row r="94275" s="1" customFormat="1"/>
    <row r="94276" s="1" customFormat="1"/>
    <row r="94277" s="1" customFormat="1"/>
    <row r="94278" s="1" customFormat="1"/>
    <row r="94279" s="1" customFormat="1"/>
    <row r="94280" s="1" customFormat="1"/>
    <row r="94281" s="1" customFormat="1"/>
    <row r="94282" s="1" customFormat="1"/>
    <row r="94283" s="1" customFormat="1"/>
    <row r="94284" s="1" customFormat="1"/>
    <row r="94285" s="1" customFormat="1"/>
    <row r="94286" s="1" customFormat="1"/>
    <row r="94287" s="1" customFormat="1"/>
    <row r="94288" s="1" customFormat="1"/>
    <row r="94289" s="1" customFormat="1"/>
    <row r="94290" s="1" customFormat="1"/>
    <row r="94291" s="1" customFormat="1"/>
    <row r="94292" s="1" customFormat="1"/>
    <row r="94293" s="1" customFormat="1"/>
    <row r="94294" s="1" customFormat="1"/>
    <row r="94295" s="1" customFormat="1"/>
    <row r="94296" s="1" customFormat="1"/>
    <row r="94297" s="1" customFormat="1"/>
    <row r="94298" s="1" customFormat="1"/>
    <row r="94299" s="1" customFormat="1"/>
    <row r="94300" s="1" customFormat="1"/>
    <row r="94301" s="1" customFormat="1"/>
    <row r="94302" s="1" customFormat="1"/>
    <row r="94303" s="1" customFormat="1"/>
    <row r="94304" s="1" customFormat="1"/>
    <row r="94305" s="1" customFormat="1"/>
    <row r="94306" s="1" customFormat="1"/>
    <row r="94307" s="1" customFormat="1"/>
    <row r="94308" s="1" customFormat="1"/>
    <row r="94309" s="1" customFormat="1"/>
    <row r="94310" s="1" customFormat="1"/>
    <row r="94311" s="1" customFormat="1"/>
    <row r="94312" s="1" customFormat="1"/>
    <row r="94313" s="1" customFormat="1"/>
    <row r="94314" s="1" customFormat="1"/>
    <row r="94315" s="1" customFormat="1"/>
    <row r="94316" s="1" customFormat="1"/>
    <row r="94317" s="1" customFormat="1"/>
    <row r="94318" s="1" customFormat="1"/>
    <row r="94319" s="1" customFormat="1"/>
    <row r="94320" s="1" customFormat="1"/>
    <row r="94321" s="1" customFormat="1"/>
    <row r="94322" s="1" customFormat="1"/>
    <row r="94323" s="1" customFormat="1"/>
    <row r="94324" s="1" customFormat="1"/>
    <row r="94325" s="1" customFormat="1"/>
    <row r="94326" s="1" customFormat="1"/>
    <row r="94327" s="1" customFormat="1"/>
    <row r="94328" s="1" customFormat="1"/>
    <row r="94329" s="1" customFormat="1"/>
    <row r="94330" s="1" customFormat="1"/>
    <row r="94331" s="1" customFormat="1"/>
    <row r="94332" s="1" customFormat="1"/>
    <row r="94333" s="1" customFormat="1"/>
    <row r="94334" s="1" customFormat="1"/>
    <row r="94335" s="1" customFormat="1"/>
    <row r="94336" s="1" customFormat="1"/>
    <row r="94337" s="1" customFormat="1"/>
    <row r="94338" s="1" customFormat="1"/>
    <row r="94339" s="1" customFormat="1"/>
    <row r="94340" s="1" customFormat="1"/>
    <row r="94341" s="1" customFormat="1"/>
    <row r="94342" s="1" customFormat="1"/>
    <row r="94343" s="1" customFormat="1"/>
    <row r="94344" s="1" customFormat="1"/>
    <row r="94345" s="1" customFormat="1"/>
    <row r="94346" s="1" customFormat="1"/>
    <row r="94347" s="1" customFormat="1"/>
    <row r="94348" s="1" customFormat="1"/>
    <row r="94349" s="1" customFormat="1"/>
    <row r="94350" s="1" customFormat="1"/>
    <row r="94351" s="1" customFormat="1"/>
    <row r="94352" s="1" customFormat="1"/>
    <row r="94353" s="1" customFormat="1"/>
    <row r="94354" s="1" customFormat="1"/>
    <row r="94355" s="1" customFormat="1"/>
    <row r="94356" s="1" customFormat="1"/>
    <row r="94357" s="1" customFormat="1"/>
    <row r="94358" s="1" customFormat="1"/>
    <row r="94359" s="1" customFormat="1"/>
    <row r="94360" s="1" customFormat="1"/>
    <row r="94361" s="1" customFormat="1"/>
    <row r="94362" s="1" customFormat="1"/>
    <row r="94363" s="1" customFormat="1"/>
    <row r="94364" s="1" customFormat="1"/>
    <row r="94365" s="1" customFormat="1"/>
    <row r="94366" s="1" customFormat="1"/>
    <row r="94367" s="1" customFormat="1"/>
    <row r="94368" s="1" customFormat="1"/>
    <row r="94369" s="1" customFormat="1"/>
    <row r="94370" s="1" customFormat="1"/>
    <row r="94371" s="1" customFormat="1"/>
    <row r="94372" s="1" customFormat="1"/>
    <row r="94373" s="1" customFormat="1"/>
    <row r="94374" s="1" customFormat="1"/>
    <row r="94375" s="1" customFormat="1"/>
    <row r="94376" s="1" customFormat="1"/>
    <row r="94377" s="1" customFormat="1"/>
    <row r="94378" s="1" customFormat="1"/>
    <row r="94379" s="1" customFormat="1"/>
    <row r="94380" s="1" customFormat="1"/>
    <row r="94381" s="1" customFormat="1"/>
    <row r="94382" s="1" customFormat="1"/>
    <row r="94383" s="1" customFormat="1"/>
    <row r="94384" s="1" customFormat="1"/>
    <row r="94385" s="1" customFormat="1"/>
    <row r="94386" s="1" customFormat="1"/>
    <row r="94387" s="1" customFormat="1"/>
    <row r="94388" s="1" customFormat="1"/>
    <row r="94389" s="1" customFormat="1"/>
    <row r="94390" s="1" customFormat="1"/>
    <row r="94391" s="1" customFormat="1"/>
    <row r="94392" s="1" customFormat="1"/>
    <row r="94393" s="1" customFormat="1"/>
    <row r="94394" s="1" customFormat="1"/>
    <row r="94395" s="1" customFormat="1"/>
    <row r="94396" s="1" customFormat="1"/>
    <row r="94397" s="1" customFormat="1"/>
    <row r="94398" s="1" customFormat="1"/>
    <row r="94399" s="1" customFormat="1"/>
    <row r="94400" s="1" customFormat="1"/>
    <row r="94401" s="1" customFormat="1"/>
    <row r="94402" s="1" customFormat="1"/>
    <row r="94403" s="1" customFormat="1"/>
    <row r="94404" s="1" customFormat="1"/>
    <row r="94405" s="1" customFormat="1"/>
    <row r="94406" s="1" customFormat="1"/>
    <row r="94407" s="1" customFormat="1"/>
    <row r="94408" s="1" customFormat="1"/>
    <row r="94409" s="1" customFormat="1"/>
    <row r="94410" s="1" customFormat="1"/>
    <row r="94411" s="1" customFormat="1"/>
    <row r="94412" s="1" customFormat="1"/>
    <row r="94413" s="1" customFormat="1"/>
    <row r="94414" s="1" customFormat="1"/>
    <row r="94415" s="1" customFormat="1"/>
    <row r="94416" s="1" customFormat="1"/>
    <row r="94417" s="1" customFormat="1"/>
    <row r="94418" s="1" customFormat="1"/>
    <row r="94419" s="1" customFormat="1"/>
    <row r="94420" s="1" customFormat="1"/>
    <row r="94421" s="1" customFormat="1"/>
    <row r="94422" s="1" customFormat="1"/>
    <row r="94423" s="1" customFormat="1"/>
    <row r="94424" s="1" customFormat="1"/>
    <row r="94425" s="1" customFormat="1"/>
    <row r="94426" s="1" customFormat="1"/>
    <row r="94427" s="1" customFormat="1"/>
    <row r="94428" s="1" customFormat="1"/>
    <row r="94429" s="1" customFormat="1"/>
    <row r="94430" s="1" customFormat="1"/>
    <row r="94431" s="1" customFormat="1"/>
    <row r="94432" s="1" customFormat="1"/>
    <row r="94433" s="1" customFormat="1"/>
    <row r="94434" s="1" customFormat="1"/>
    <row r="94435" s="1" customFormat="1"/>
    <row r="94436" s="1" customFormat="1"/>
    <row r="94437" s="1" customFormat="1"/>
    <row r="94438" s="1" customFormat="1"/>
    <row r="94439" s="1" customFormat="1"/>
    <row r="94440" s="1" customFormat="1"/>
    <row r="94441" s="1" customFormat="1"/>
    <row r="94442" s="1" customFormat="1"/>
    <row r="94443" s="1" customFormat="1"/>
    <row r="94444" s="1" customFormat="1"/>
    <row r="94445" s="1" customFormat="1"/>
    <row r="94446" s="1" customFormat="1"/>
    <row r="94447" s="1" customFormat="1"/>
    <row r="94448" s="1" customFormat="1"/>
    <row r="94449" s="1" customFormat="1"/>
    <row r="94450" s="1" customFormat="1"/>
    <row r="94451" s="1" customFormat="1"/>
    <row r="94452" s="1" customFormat="1"/>
    <row r="94453" s="1" customFormat="1"/>
    <row r="94454" s="1" customFormat="1"/>
    <row r="94455" s="1" customFormat="1"/>
    <row r="94456" s="1" customFormat="1"/>
    <row r="94457" s="1" customFormat="1"/>
    <row r="94458" s="1" customFormat="1"/>
    <row r="94459" s="1" customFormat="1"/>
    <row r="94460" s="1" customFormat="1"/>
    <row r="94461" s="1" customFormat="1"/>
    <row r="94462" s="1" customFormat="1"/>
    <row r="94463" s="1" customFormat="1"/>
    <row r="94464" s="1" customFormat="1"/>
    <row r="94465" s="1" customFormat="1"/>
    <row r="94466" s="1" customFormat="1"/>
    <row r="94467" s="1" customFormat="1"/>
    <row r="94468" s="1" customFormat="1"/>
    <row r="94469" s="1" customFormat="1"/>
    <row r="94470" s="1" customFormat="1"/>
    <row r="94471" s="1" customFormat="1"/>
    <row r="94472" s="1" customFormat="1"/>
    <row r="94473" s="1" customFormat="1"/>
    <row r="94474" s="1" customFormat="1"/>
    <row r="94475" s="1" customFormat="1"/>
    <row r="94476" s="1" customFormat="1"/>
    <row r="94477" s="1" customFormat="1"/>
    <row r="94478" s="1" customFormat="1"/>
    <row r="94479" s="1" customFormat="1"/>
    <row r="94480" s="1" customFormat="1"/>
    <row r="94481" s="1" customFormat="1"/>
    <row r="94482" s="1" customFormat="1"/>
    <row r="94483" s="1" customFormat="1"/>
    <row r="94484" s="1" customFormat="1"/>
    <row r="94485" s="1" customFormat="1"/>
    <row r="94486" s="1" customFormat="1"/>
    <row r="94487" s="1" customFormat="1"/>
    <row r="94488" s="1" customFormat="1"/>
    <row r="94489" s="1" customFormat="1"/>
    <row r="94490" s="1" customFormat="1"/>
    <row r="94491" s="1" customFormat="1"/>
    <row r="94492" s="1" customFormat="1"/>
    <row r="94493" s="1" customFormat="1"/>
    <row r="94494" s="1" customFormat="1"/>
    <row r="94495" s="1" customFormat="1"/>
    <row r="94496" s="1" customFormat="1"/>
    <row r="94497" s="1" customFormat="1"/>
    <row r="94498" s="1" customFormat="1"/>
    <row r="94499" s="1" customFormat="1"/>
    <row r="94500" s="1" customFormat="1"/>
    <row r="94501" s="1" customFormat="1"/>
    <row r="94502" s="1" customFormat="1"/>
    <row r="94503" s="1" customFormat="1"/>
    <row r="94504" s="1" customFormat="1"/>
    <row r="94505" s="1" customFormat="1"/>
    <row r="94506" s="1" customFormat="1"/>
    <row r="94507" s="1" customFormat="1"/>
    <row r="94508" s="1" customFormat="1"/>
    <row r="94509" s="1" customFormat="1"/>
    <row r="94510" s="1" customFormat="1"/>
    <row r="94511" s="1" customFormat="1"/>
    <row r="94512" s="1" customFormat="1"/>
    <row r="94513" s="1" customFormat="1"/>
    <row r="94514" s="1" customFormat="1"/>
    <row r="94515" s="1" customFormat="1"/>
    <row r="94516" s="1" customFormat="1"/>
    <row r="94517" s="1" customFormat="1"/>
    <row r="94518" s="1" customFormat="1"/>
    <row r="94519" s="1" customFormat="1"/>
    <row r="94520" s="1" customFormat="1"/>
    <row r="94521" s="1" customFormat="1"/>
    <row r="94522" s="1" customFormat="1"/>
    <row r="94523" s="1" customFormat="1"/>
    <row r="94524" s="1" customFormat="1"/>
    <row r="94525" s="1" customFormat="1"/>
    <row r="94526" s="1" customFormat="1"/>
    <row r="94527" s="1" customFormat="1"/>
    <row r="94528" s="1" customFormat="1"/>
    <row r="94529" s="1" customFormat="1"/>
    <row r="94530" s="1" customFormat="1"/>
    <row r="94531" s="1" customFormat="1"/>
    <row r="94532" s="1" customFormat="1"/>
    <row r="94533" s="1" customFormat="1"/>
    <row r="94534" s="1" customFormat="1"/>
    <row r="94535" s="1" customFormat="1"/>
    <row r="94536" s="1" customFormat="1"/>
    <row r="94537" s="1" customFormat="1"/>
    <row r="94538" s="1" customFormat="1"/>
    <row r="94539" s="1" customFormat="1"/>
    <row r="94540" s="1" customFormat="1"/>
    <row r="94541" s="1" customFormat="1"/>
    <row r="94542" s="1" customFormat="1"/>
    <row r="94543" s="1" customFormat="1"/>
    <row r="94544" s="1" customFormat="1"/>
    <row r="94545" s="1" customFormat="1"/>
    <row r="94546" s="1" customFormat="1"/>
    <row r="94547" s="1" customFormat="1"/>
    <row r="94548" s="1" customFormat="1"/>
    <row r="94549" s="1" customFormat="1"/>
    <row r="94550" s="1" customFormat="1"/>
    <row r="94551" s="1" customFormat="1"/>
    <row r="94552" s="1" customFormat="1"/>
    <row r="94553" s="1" customFormat="1"/>
    <row r="94554" s="1" customFormat="1"/>
    <row r="94555" s="1" customFormat="1"/>
    <row r="94556" s="1" customFormat="1"/>
    <row r="94557" s="1" customFormat="1"/>
    <row r="94558" s="1" customFormat="1"/>
    <row r="94559" s="1" customFormat="1"/>
    <row r="94560" s="1" customFormat="1"/>
    <row r="94561" s="1" customFormat="1"/>
    <row r="94562" s="1" customFormat="1"/>
    <row r="94563" s="1" customFormat="1"/>
    <row r="94564" s="1" customFormat="1"/>
    <row r="94565" s="1" customFormat="1"/>
    <row r="94566" s="1" customFormat="1"/>
    <row r="94567" s="1" customFormat="1"/>
    <row r="94568" s="1" customFormat="1"/>
    <row r="94569" s="1" customFormat="1"/>
    <row r="94570" s="1" customFormat="1"/>
    <row r="94571" s="1" customFormat="1"/>
    <row r="94572" s="1" customFormat="1"/>
    <row r="94573" s="1" customFormat="1"/>
    <row r="94574" s="1" customFormat="1"/>
    <row r="94575" s="1" customFormat="1"/>
    <row r="94576" s="1" customFormat="1"/>
    <row r="94577" s="1" customFormat="1"/>
    <row r="94578" s="1" customFormat="1"/>
    <row r="94579" s="1" customFormat="1"/>
    <row r="94580" s="1" customFormat="1"/>
    <row r="94581" s="1" customFormat="1"/>
    <row r="94582" s="1" customFormat="1"/>
    <row r="94583" s="1" customFormat="1"/>
    <row r="94584" s="1" customFormat="1"/>
    <row r="94585" s="1" customFormat="1"/>
    <row r="94586" s="1" customFormat="1"/>
    <row r="94587" s="1" customFormat="1"/>
    <row r="94588" s="1" customFormat="1"/>
    <row r="94589" s="1" customFormat="1"/>
    <row r="94590" s="1" customFormat="1"/>
    <row r="94591" s="1" customFormat="1"/>
    <row r="94592" s="1" customFormat="1"/>
    <row r="94593" s="1" customFormat="1"/>
    <row r="94594" s="1" customFormat="1"/>
    <row r="94595" s="1" customFormat="1"/>
    <row r="94596" s="1" customFormat="1"/>
    <row r="94597" s="1" customFormat="1"/>
    <row r="94598" s="1" customFormat="1"/>
    <row r="94599" s="1" customFormat="1"/>
    <row r="94600" s="1" customFormat="1"/>
    <row r="94601" s="1" customFormat="1"/>
    <row r="94602" s="1" customFormat="1"/>
    <row r="94603" s="1" customFormat="1"/>
    <row r="94604" s="1" customFormat="1"/>
    <row r="94605" s="1" customFormat="1"/>
    <row r="94606" s="1" customFormat="1"/>
    <row r="94607" s="1" customFormat="1"/>
    <row r="94608" s="1" customFormat="1"/>
    <row r="94609" s="1" customFormat="1"/>
    <row r="94610" s="1" customFormat="1"/>
    <row r="94611" s="1" customFormat="1"/>
    <row r="94612" s="1" customFormat="1"/>
    <row r="94613" s="1" customFormat="1"/>
    <row r="94614" s="1" customFormat="1"/>
    <row r="94615" s="1" customFormat="1"/>
    <row r="94616" s="1" customFormat="1"/>
    <row r="94617" s="1" customFormat="1"/>
    <row r="94618" s="1" customFormat="1"/>
    <row r="94619" s="1" customFormat="1"/>
    <row r="94620" s="1" customFormat="1"/>
    <row r="94621" s="1" customFormat="1"/>
    <row r="94622" s="1" customFormat="1"/>
    <row r="94623" s="1" customFormat="1"/>
    <row r="94624" s="1" customFormat="1"/>
    <row r="94625" s="1" customFormat="1"/>
    <row r="94626" s="1" customFormat="1"/>
    <row r="94627" s="1" customFormat="1"/>
    <row r="94628" s="1" customFormat="1"/>
    <row r="94629" s="1" customFormat="1"/>
    <row r="94630" s="1" customFormat="1"/>
    <row r="94631" s="1" customFormat="1"/>
    <row r="94632" s="1" customFormat="1"/>
    <row r="94633" s="1" customFormat="1"/>
    <row r="94634" s="1" customFormat="1"/>
    <row r="94635" s="1" customFormat="1"/>
    <row r="94636" s="1" customFormat="1"/>
    <row r="94637" s="1" customFormat="1"/>
    <row r="94638" s="1" customFormat="1"/>
    <row r="94639" s="1" customFormat="1"/>
    <row r="94640" s="1" customFormat="1"/>
    <row r="94641" s="1" customFormat="1"/>
    <row r="94642" s="1" customFormat="1"/>
    <row r="94643" s="1" customFormat="1"/>
    <row r="94644" s="1" customFormat="1"/>
    <row r="94645" s="1" customFormat="1"/>
    <row r="94646" s="1" customFormat="1"/>
    <row r="94647" s="1" customFormat="1"/>
    <row r="94648" s="1" customFormat="1"/>
    <row r="94649" s="1" customFormat="1"/>
    <row r="94650" s="1" customFormat="1"/>
    <row r="94651" s="1" customFormat="1"/>
    <row r="94652" s="1" customFormat="1"/>
    <row r="94653" s="1" customFormat="1"/>
    <row r="94654" s="1" customFormat="1"/>
    <row r="94655" s="1" customFormat="1"/>
    <row r="94656" s="1" customFormat="1"/>
    <row r="94657" s="1" customFormat="1"/>
    <row r="94658" s="1" customFormat="1"/>
    <row r="94659" s="1" customFormat="1"/>
    <row r="94660" s="1" customFormat="1"/>
    <row r="94661" s="1" customFormat="1"/>
    <row r="94662" s="1" customFormat="1"/>
    <row r="94663" s="1" customFormat="1"/>
    <row r="94664" s="1" customFormat="1"/>
    <row r="94665" s="1" customFormat="1"/>
    <row r="94666" s="1" customFormat="1"/>
    <row r="94667" s="1" customFormat="1"/>
    <row r="94668" s="1" customFormat="1"/>
    <row r="94669" s="1" customFormat="1"/>
    <row r="94670" s="1" customFormat="1"/>
    <row r="94671" s="1" customFormat="1"/>
    <row r="94672" s="1" customFormat="1"/>
    <row r="94673" s="1" customFormat="1"/>
    <row r="94674" s="1" customFormat="1"/>
    <row r="94675" s="1" customFormat="1"/>
    <row r="94676" s="1" customFormat="1"/>
    <row r="94677" s="1" customFormat="1"/>
    <row r="94678" s="1" customFormat="1"/>
    <row r="94679" s="1" customFormat="1"/>
    <row r="94680" s="1" customFormat="1"/>
    <row r="94681" s="1" customFormat="1"/>
    <row r="94682" s="1" customFormat="1"/>
    <row r="94683" s="1" customFormat="1"/>
    <row r="94684" s="1" customFormat="1"/>
    <row r="94685" s="1" customFormat="1"/>
    <row r="94686" s="1" customFormat="1"/>
    <row r="94687" s="1" customFormat="1"/>
    <row r="94688" s="1" customFormat="1"/>
    <row r="94689" s="1" customFormat="1"/>
    <row r="94690" s="1" customFormat="1"/>
    <row r="94691" s="1" customFormat="1"/>
    <row r="94692" s="1" customFormat="1"/>
    <row r="94693" s="1" customFormat="1"/>
    <row r="94694" s="1" customFormat="1"/>
    <row r="94695" s="1" customFormat="1"/>
    <row r="94696" s="1" customFormat="1"/>
    <row r="94697" s="1" customFormat="1"/>
    <row r="94698" s="1" customFormat="1"/>
    <row r="94699" s="1" customFormat="1"/>
    <row r="94700" s="1" customFormat="1"/>
    <row r="94701" s="1" customFormat="1"/>
    <row r="94702" s="1" customFormat="1"/>
    <row r="94703" s="1" customFormat="1"/>
    <row r="94704" s="1" customFormat="1"/>
    <row r="94705" s="1" customFormat="1"/>
    <row r="94706" s="1" customFormat="1"/>
    <row r="94707" s="1" customFormat="1"/>
    <row r="94708" s="1" customFormat="1"/>
    <row r="94709" s="1" customFormat="1"/>
    <row r="94710" s="1" customFormat="1"/>
    <row r="94711" s="1" customFormat="1"/>
    <row r="94712" s="1" customFormat="1"/>
    <row r="94713" s="1" customFormat="1"/>
    <row r="94714" s="1" customFormat="1"/>
    <row r="94715" s="1" customFormat="1"/>
    <row r="94716" s="1" customFormat="1"/>
    <row r="94717" s="1" customFormat="1"/>
    <row r="94718" s="1" customFormat="1"/>
    <row r="94719" s="1" customFormat="1"/>
    <row r="94720" s="1" customFormat="1"/>
    <row r="94721" s="1" customFormat="1"/>
    <row r="94722" s="1" customFormat="1"/>
    <row r="94723" s="1" customFormat="1"/>
    <row r="94724" s="1" customFormat="1"/>
    <row r="94725" s="1" customFormat="1"/>
    <row r="94726" s="1" customFormat="1"/>
    <row r="94727" s="1" customFormat="1"/>
    <row r="94728" s="1" customFormat="1"/>
    <row r="94729" s="1" customFormat="1"/>
    <row r="94730" s="1" customFormat="1"/>
    <row r="94731" s="1" customFormat="1"/>
    <row r="94732" s="1" customFormat="1"/>
    <row r="94733" s="1" customFormat="1"/>
    <row r="94734" s="1" customFormat="1"/>
    <row r="94735" s="1" customFormat="1"/>
    <row r="94736" s="1" customFormat="1"/>
    <row r="94737" s="1" customFormat="1"/>
    <row r="94738" s="1" customFormat="1"/>
    <row r="94739" s="1" customFormat="1"/>
    <row r="94740" s="1" customFormat="1"/>
    <row r="94741" s="1" customFormat="1"/>
    <row r="94742" s="1" customFormat="1"/>
    <row r="94743" s="1" customFormat="1"/>
    <row r="94744" s="1" customFormat="1"/>
    <row r="94745" s="1" customFormat="1"/>
    <row r="94746" s="1" customFormat="1"/>
    <row r="94747" s="1" customFormat="1"/>
    <row r="94748" s="1" customFormat="1"/>
    <row r="94749" s="1" customFormat="1"/>
    <row r="94750" s="1" customFormat="1"/>
    <row r="94751" s="1" customFormat="1"/>
    <row r="94752" s="1" customFormat="1"/>
    <row r="94753" s="1" customFormat="1"/>
    <row r="94754" s="1" customFormat="1"/>
    <row r="94755" s="1" customFormat="1"/>
    <row r="94756" s="1" customFormat="1"/>
    <row r="94757" s="1" customFormat="1"/>
    <row r="94758" s="1" customFormat="1"/>
    <row r="94759" s="1" customFormat="1"/>
    <row r="94760" s="1" customFormat="1"/>
    <row r="94761" s="1" customFormat="1"/>
    <row r="94762" s="1" customFormat="1"/>
    <row r="94763" s="1" customFormat="1"/>
    <row r="94764" s="1" customFormat="1"/>
    <row r="94765" s="1" customFormat="1"/>
    <row r="94766" s="1" customFormat="1"/>
    <row r="94767" s="1" customFormat="1"/>
    <row r="94768" s="1" customFormat="1"/>
    <row r="94769" s="1" customFormat="1"/>
    <row r="94770" s="1" customFormat="1"/>
    <row r="94771" s="1" customFormat="1"/>
    <row r="94772" s="1" customFormat="1"/>
    <row r="94773" s="1" customFormat="1"/>
    <row r="94774" s="1" customFormat="1"/>
    <row r="94775" s="1" customFormat="1"/>
    <row r="94776" s="1" customFormat="1"/>
    <row r="94777" s="1" customFormat="1"/>
    <row r="94778" s="1" customFormat="1"/>
    <row r="94779" s="1" customFormat="1"/>
    <row r="94780" s="1" customFormat="1"/>
    <row r="94781" s="1" customFormat="1"/>
    <row r="94782" s="1" customFormat="1"/>
    <row r="94783" s="1" customFormat="1"/>
    <row r="94784" s="1" customFormat="1"/>
    <row r="94785" s="1" customFormat="1"/>
    <row r="94786" s="1" customFormat="1"/>
    <row r="94787" s="1" customFormat="1"/>
    <row r="94788" s="1" customFormat="1"/>
    <row r="94789" s="1" customFormat="1"/>
    <row r="94790" s="1" customFormat="1"/>
    <row r="94791" s="1" customFormat="1"/>
    <row r="94792" s="1" customFormat="1"/>
    <row r="94793" s="1" customFormat="1"/>
    <row r="94794" s="1" customFormat="1"/>
    <row r="94795" s="1" customFormat="1"/>
    <row r="94796" s="1" customFormat="1"/>
    <row r="94797" s="1" customFormat="1"/>
    <row r="94798" s="1" customFormat="1"/>
    <row r="94799" s="1" customFormat="1"/>
    <row r="94800" s="1" customFormat="1"/>
    <row r="94801" s="1" customFormat="1"/>
    <row r="94802" s="1" customFormat="1"/>
    <row r="94803" s="1" customFormat="1"/>
    <row r="94804" s="1" customFormat="1"/>
    <row r="94805" s="1" customFormat="1"/>
    <row r="94806" s="1" customFormat="1"/>
    <row r="94807" s="1" customFormat="1"/>
    <row r="94808" s="1" customFormat="1"/>
    <row r="94809" s="1" customFormat="1"/>
    <row r="94810" s="1" customFormat="1"/>
    <row r="94811" s="1" customFormat="1"/>
    <row r="94812" s="1" customFormat="1"/>
    <row r="94813" s="1" customFormat="1"/>
    <row r="94814" s="1" customFormat="1"/>
    <row r="94815" s="1" customFormat="1"/>
    <row r="94816" s="1" customFormat="1"/>
    <row r="94817" s="1" customFormat="1"/>
    <row r="94818" s="1" customFormat="1"/>
    <row r="94819" s="1" customFormat="1"/>
    <row r="94820" s="1" customFormat="1"/>
    <row r="94821" s="1" customFormat="1"/>
    <row r="94822" s="1" customFormat="1"/>
    <row r="94823" s="1" customFormat="1"/>
    <row r="94824" s="1" customFormat="1"/>
    <row r="94825" s="1" customFormat="1"/>
    <row r="94826" s="1" customFormat="1"/>
    <row r="94827" s="1" customFormat="1"/>
    <row r="94828" s="1" customFormat="1"/>
    <row r="94829" s="1" customFormat="1"/>
    <row r="94830" s="1" customFormat="1"/>
    <row r="94831" s="1" customFormat="1"/>
    <row r="94832" s="1" customFormat="1"/>
    <row r="94833" s="1" customFormat="1"/>
    <row r="94834" s="1" customFormat="1"/>
    <row r="94835" s="1" customFormat="1"/>
    <row r="94836" s="1" customFormat="1"/>
    <row r="94837" s="1" customFormat="1"/>
    <row r="94838" s="1" customFormat="1"/>
    <row r="94839" s="1" customFormat="1"/>
    <row r="94840" s="1" customFormat="1"/>
    <row r="94841" s="1" customFormat="1"/>
    <row r="94842" s="1" customFormat="1"/>
    <row r="94843" s="1" customFormat="1"/>
    <row r="94844" s="1" customFormat="1"/>
    <row r="94845" s="1" customFormat="1"/>
    <row r="94846" s="1" customFormat="1"/>
    <row r="94847" s="1" customFormat="1"/>
    <row r="94848" s="1" customFormat="1"/>
    <row r="94849" s="1" customFormat="1"/>
    <row r="94850" s="1" customFormat="1"/>
    <row r="94851" s="1" customFormat="1"/>
    <row r="94852" s="1" customFormat="1"/>
    <row r="94853" s="1" customFormat="1"/>
    <row r="94854" s="1" customFormat="1"/>
    <row r="94855" s="1" customFormat="1"/>
    <row r="94856" s="1" customFormat="1"/>
    <row r="94857" s="1" customFormat="1"/>
    <row r="94858" s="1" customFormat="1"/>
    <row r="94859" s="1" customFormat="1"/>
    <row r="94860" s="1" customFormat="1"/>
    <row r="94861" s="1" customFormat="1"/>
    <row r="94862" s="1" customFormat="1"/>
    <row r="94863" s="1" customFormat="1"/>
    <row r="94864" s="1" customFormat="1"/>
    <row r="94865" s="1" customFormat="1"/>
    <row r="94866" s="1" customFormat="1"/>
    <row r="94867" s="1" customFormat="1"/>
    <row r="94868" s="1" customFormat="1"/>
    <row r="94869" s="1" customFormat="1"/>
    <row r="94870" s="1" customFormat="1"/>
    <row r="94871" s="1" customFormat="1"/>
    <row r="94872" s="1" customFormat="1"/>
    <row r="94873" s="1" customFormat="1"/>
    <row r="94874" s="1" customFormat="1"/>
    <row r="94875" s="1" customFormat="1"/>
    <row r="94876" s="1" customFormat="1"/>
    <row r="94877" s="1" customFormat="1"/>
    <row r="94878" s="1" customFormat="1"/>
    <row r="94879" s="1" customFormat="1"/>
    <row r="94880" s="1" customFormat="1"/>
    <row r="94881" s="1" customFormat="1"/>
    <row r="94882" s="1" customFormat="1"/>
    <row r="94883" s="1" customFormat="1"/>
    <row r="94884" s="1" customFormat="1"/>
    <row r="94885" s="1" customFormat="1"/>
    <row r="94886" s="1" customFormat="1"/>
    <row r="94887" s="1" customFormat="1"/>
    <row r="94888" s="1" customFormat="1"/>
    <row r="94889" s="1" customFormat="1"/>
    <row r="94890" s="1" customFormat="1"/>
    <row r="94891" s="1" customFormat="1"/>
    <row r="94892" s="1" customFormat="1"/>
    <row r="94893" s="1" customFormat="1"/>
    <row r="94894" s="1" customFormat="1"/>
    <row r="94895" s="1" customFormat="1"/>
    <row r="94896" s="1" customFormat="1"/>
    <row r="94897" s="1" customFormat="1"/>
    <row r="94898" s="1" customFormat="1"/>
    <row r="94899" s="1" customFormat="1"/>
    <row r="94900" s="1" customFormat="1"/>
    <row r="94901" s="1" customFormat="1"/>
    <row r="94902" s="1" customFormat="1"/>
    <row r="94903" s="1" customFormat="1"/>
    <row r="94904" s="1" customFormat="1"/>
    <row r="94905" s="1" customFormat="1"/>
    <row r="94906" s="1" customFormat="1"/>
    <row r="94907" s="1" customFormat="1"/>
    <row r="94908" s="1" customFormat="1"/>
    <row r="94909" s="1" customFormat="1"/>
    <row r="94910" s="1" customFormat="1"/>
    <row r="94911" s="1" customFormat="1"/>
    <row r="94912" s="1" customFormat="1"/>
    <row r="94913" s="1" customFormat="1"/>
    <row r="94914" s="1" customFormat="1"/>
    <row r="94915" s="1" customFormat="1"/>
    <row r="94916" s="1" customFormat="1"/>
    <row r="94917" s="1" customFormat="1"/>
    <row r="94918" s="1" customFormat="1"/>
    <row r="94919" s="1" customFormat="1"/>
    <row r="94920" s="1" customFormat="1"/>
    <row r="94921" s="1" customFormat="1"/>
    <row r="94922" s="1" customFormat="1"/>
    <row r="94923" s="1" customFormat="1"/>
    <row r="94924" s="1" customFormat="1"/>
    <row r="94925" s="1" customFormat="1"/>
    <row r="94926" s="1" customFormat="1"/>
    <row r="94927" s="1" customFormat="1"/>
    <row r="94928" s="1" customFormat="1"/>
    <row r="94929" s="1" customFormat="1"/>
    <row r="94930" s="1" customFormat="1"/>
    <row r="94931" s="1" customFormat="1"/>
    <row r="94932" s="1" customFormat="1"/>
    <row r="94933" s="1" customFormat="1"/>
    <row r="94934" s="1" customFormat="1"/>
    <row r="94935" s="1" customFormat="1"/>
    <row r="94936" s="1" customFormat="1"/>
    <row r="94937" s="1" customFormat="1"/>
    <row r="94938" s="1" customFormat="1"/>
    <row r="94939" s="1" customFormat="1"/>
    <row r="94940" s="1" customFormat="1"/>
    <row r="94941" s="1" customFormat="1"/>
    <row r="94942" s="1" customFormat="1"/>
    <row r="94943" s="1" customFormat="1"/>
    <row r="94944" s="1" customFormat="1"/>
    <row r="94945" s="1" customFormat="1"/>
    <row r="94946" s="1" customFormat="1"/>
    <row r="94947" s="1" customFormat="1"/>
    <row r="94948" s="1" customFormat="1"/>
    <row r="94949" s="1" customFormat="1"/>
    <row r="94950" s="1" customFormat="1"/>
    <row r="94951" s="1" customFormat="1"/>
    <row r="94952" s="1" customFormat="1"/>
    <row r="94953" s="1" customFormat="1"/>
    <row r="94954" s="1" customFormat="1"/>
    <row r="94955" s="1" customFormat="1"/>
    <row r="94956" s="1" customFormat="1"/>
    <row r="94957" s="1" customFormat="1"/>
    <row r="94958" s="1" customFormat="1"/>
    <row r="94959" s="1" customFormat="1"/>
    <row r="94960" s="1" customFormat="1"/>
    <row r="94961" s="1" customFormat="1"/>
    <row r="94962" s="1" customFormat="1"/>
    <row r="94963" s="1" customFormat="1"/>
    <row r="94964" s="1" customFormat="1"/>
    <row r="94965" s="1" customFormat="1"/>
    <row r="94966" s="1" customFormat="1"/>
    <row r="94967" s="1" customFormat="1"/>
    <row r="94968" s="1" customFormat="1"/>
    <row r="94969" s="1" customFormat="1"/>
    <row r="94970" s="1" customFormat="1"/>
    <row r="94971" s="1" customFormat="1"/>
    <row r="94972" s="1" customFormat="1"/>
    <row r="94973" s="1" customFormat="1"/>
    <row r="94974" s="1" customFormat="1"/>
    <row r="94975" s="1" customFormat="1"/>
    <row r="94976" s="1" customFormat="1"/>
    <row r="94977" s="1" customFormat="1"/>
    <row r="94978" s="1" customFormat="1"/>
    <row r="94979" s="1" customFormat="1"/>
    <row r="94980" s="1" customFormat="1"/>
    <row r="94981" s="1" customFormat="1"/>
    <row r="94982" s="1" customFormat="1"/>
    <row r="94983" s="1" customFormat="1"/>
    <row r="94984" s="1" customFormat="1"/>
    <row r="94985" s="1" customFormat="1"/>
    <row r="94986" s="1" customFormat="1"/>
    <row r="94987" s="1" customFormat="1"/>
    <row r="94988" s="1" customFormat="1"/>
    <row r="94989" s="1" customFormat="1"/>
    <row r="94990" s="1" customFormat="1"/>
    <row r="94991" s="1" customFormat="1"/>
    <row r="94992" s="1" customFormat="1"/>
    <row r="94993" s="1" customFormat="1"/>
    <row r="94994" s="1" customFormat="1"/>
    <row r="94995" s="1" customFormat="1"/>
    <row r="94996" s="1" customFormat="1"/>
    <row r="94997" s="1" customFormat="1"/>
    <row r="94998" s="1" customFormat="1"/>
    <row r="94999" s="1" customFormat="1"/>
    <row r="95000" s="1" customFormat="1"/>
    <row r="95001" s="1" customFormat="1"/>
    <row r="95002" s="1" customFormat="1"/>
    <row r="95003" s="1" customFormat="1"/>
    <row r="95004" s="1" customFormat="1"/>
    <row r="95005" s="1" customFormat="1"/>
    <row r="95006" s="1" customFormat="1"/>
    <row r="95007" s="1" customFormat="1"/>
    <row r="95008" s="1" customFormat="1"/>
    <row r="95009" s="1" customFormat="1"/>
    <row r="95010" s="1" customFormat="1"/>
    <row r="95011" s="1" customFormat="1"/>
    <row r="95012" s="1" customFormat="1"/>
    <row r="95013" s="1" customFormat="1"/>
    <row r="95014" s="1" customFormat="1"/>
    <row r="95015" s="1" customFormat="1"/>
    <row r="95016" s="1" customFormat="1"/>
    <row r="95017" s="1" customFormat="1"/>
    <row r="95018" s="1" customFormat="1"/>
    <row r="95019" s="1" customFormat="1"/>
    <row r="95020" s="1" customFormat="1"/>
    <row r="95021" s="1" customFormat="1"/>
    <row r="95022" s="1" customFormat="1"/>
    <row r="95023" s="1" customFormat="1"/>
    <row r="95024" s="1" customFormat="1"/>
    <row r="95025" s="1" customFormat="1"/>
    <row r="95026" s="1" customFormat="1"/>
    <row r="95027" s="1" customFormat="1"/>
    <row r="95028" s="1" customFormat="1"/>
    <row r="95029" s="1" customFormat="1"/>
    <row r="95030" s="1" customFormat="1"/>
    <row r="95031" s="1" customFormat="1"/>
    <row r="95032" s="1" customFormat="1"/>
    <row r="95033" s="1" customFormat="1"/>
    <row r="95034" s="1" customFormat="1"/>
    <row r="95035" s="1" customFormat="1"/>
    <row r="95036" s="1" customFormat="1"/>
    <row r="95037" s="1" customFormat="1"/>
    <row r="95038" s="1" customFormat="1"/>
    <row r="95039" s="1" customFormat="1"/>
    <row r="95040" s="1" customFormat="1"/>
    <row r="95041" s="1" customFormat="1"/>
    <row r="95042" s="1" customFormat="1"/>
    <row r="95043" s="1" customFormat="1"/>
    <row r="95044" s="1" customFormat="1"/>
    <row r="95045" s="1" customFormat="1"/>
    <row r="95046" s="1" customFormat="1"/>
    <row r="95047" s="1" customFormat="1"/>
    <row r="95048" s="1" customFormat="1"/>
    <row r="95049" s="1" customFormat="1"/>
    <row r="95050" s="1" customFormat="1"/>
    <row r="95051" s="1" customFormat="1"/>
    <row r="95052" s="1" customFormat="1"/>
    <row r="95053" s="1" customFormat="1"/>
    <row r="95054" s="1" customFormat="1"/>
    <row r="95055" s="1" customFormat="1"/>
    <row r="95056" s="1" customFormat="1"/>
    <row r="95057" s="1" customFormat="1"/>
    <row r="95058" s="1" customFormat="1"/>
    <row r="95059" s="1" customFormat="1"/>
    <row r="95060" s="1" customFormat="1"/>
    <row r="95061" s="1" customFormat="1"/>
    <row r="95062" s="1" customFormat="1"/>
    <row r="95063" s="1" customFormat="1"/>
    <row r="95064" s="1" customFormat="1"/>
    <row r="95065" s="1" customFormat="1"/>
    <row r="95066" s="1" customFormat="1"/>
    <row r="95067" s="1" customFormat="1"/>
    <row r="95068" s="1" customFormat="1"/>
    <row r="95069" s="1" customFormat="1"/>
    <row r="95070" s="1" customFormat="1"/>
    <row r="95071" s="1" customFormat="1"/>
    <row r="95072" s="1" customFormat="1"/>
    <row r="95073" s="1" customFormat="1"/>
    <row r="95074" s="1" customFormat="1"/>
    <row r="95075" s="1" customFormat="1"/>
    <row r="95076" s="1" customFormat="1"/>
    <row r="95077" s="1" customFormat="1"/>
    <row r="95078" s="1" customFormat="1"/>
    <row r="95079" s="1" customFormat="1"/>
    <row r="95080" s="1" customFormat="1"/>
    <row r="95081" s="1" customFormat="1"/>
    <row r="95082" s="1" customFormat="1"/>
    <row r="95083" s="1" customFormat="1"/>
    <row r="95084" s="1" customFormat="1"/>
    <row r="95085" s="1" customFormat="1"/>
    <row r="95086" s="1" customFormat="1"/>
    <row r="95087" s="1" customFormat="1"/>
    <row r="95088" s="1" customFormat="1"/>
    <row r="95089" s="1" customFormat="1"/>
    <row r="95090" s="1" customFormat="1"/>
    <row r="95091" s="1" customFormat="1"/>
    <row r="95092" s="1" customFormat="1"/>
    <row r="95093" s="1" customFormat="1"/>
    <row r="95094" s="1" customFormat="1"/>
    <row r="95095" s="1" customFormat="1"/>
    <row r="95096" s="1" customFormat="1"/>
    <row r="95097" s="1" customFormat="1"/>
    <row r="95098" s="1" customFormat="1"/>
    <row r="95099" s="1" customFormat="1"/>
    <row r="95100" s="1" customFormat="1"/>
    <row r="95101" s="1" customFormat="1"/>
    <row r="95102" s="1" customFormat="1"/>
    <row r="95103" s="1" customFormat="1"/>
    <row r="95104" s="1" customFormat="1"/>
    <row r="95105" s="1" customFormat="1"/>
    <row r="95106" s="1" customFormat="1"/>
    <row r="95107" s="1" customFormat="1"/>
    <row r="95108" s="1" customFormat="1"/>
    <row r="95109" s="1" customFormat="1"/>
    <row r="95110" s="1" customFormat="1"/>
    <row r="95111" s="1" customFormat="1"/>
    <row r="95112" s="1" customFormat="1"/>
    <row r="95113" s="1" customFormat="1"/>
    <row r="95114" s="1" customFormat="1"/>
    <row r="95115" s="1" customFormat="1"/>
    <row r="95116" s="1" customFormat="1"/>
    <row r="95117" s="1" customFormat="1"/>
    <row r="95118" s="1" customFormat="1"/>
    <row r="95119" s="1" customFormat="1"/>
    <row r="95120" s="1" customFormat="1"/>
    <row r="95121" s="1" customFormat="1"/>
    <row r="95122" s="1" customFormat="1"/>
    <row r="95123" s="1" customFormat="1"/>
    <row r="95124" s="1" customFormat="1"/>
    <row r="95125" s="1" customFormat="1"/>
    <row r="95126" s="1" customFormat="1"/>
    <row r="95127" s="1" customFormat="1"/>
    <row r="95128" s="1" customFormat="1"/>
    <row r="95129" s="1" customFormat="1"/>
    <row r="95130" s="1" customFormat="1"/>
    <row r="95131" s="1" customFormat="1"/>
    <row r="95132" s="1" customFormat="1"/>
    <row r="95133" s="1" customFormat="1"/>
    <row r="95134" s="1" customFormat="1"/>
    <row r="95135" s="1" customFormat="1"/>
    <row r="95136" s="1" customFormat="1"/>
    <row r="95137" s="1" customFormat="1"/>
    <row r="95138" s="1" customFormat="1"/>
    <row r="95139" s="1" customFormat="1"/>
    <row r="95140" s="1" customFormat="1"/>
    <row r="95141" s="1" customFormat="1"/>
    <row r="95142" s="1" customFormat="1"/>
    <row r="95143" s="1" customFormat="1"/>
    <row r="95144" s="1" customFormat="1"/>
    <row r="95145" s="1" customFormat="1"/>
    <row r="95146" s="1" customFormat="1"/>
    <row r="95147" s="1" customFormat="1"/>
    <row r="95148" s="1" customFormat="1"/>
    <row r="95149" s="1" customFormat="1"/>
    <row r="95150" s="1" customFormat="1"/>
    <row r="95151" s="1" customFormat="1"/>
    <row r="95152" s="1" customFormat="1"/>
    <row r="95153" s="1" customFormat="1"/>
    <row r="95154" s="1" customFormat="1"/>
    <row r="95155" s="1" customFormat="1"/>
    <row r="95156" s="1" customFormat="1"/>
    <row r="95157" s="1" customFormat="1"/>
    <row r="95158" s="1" customFormat="1"/>
    <row r="95159" s="1" customFormat="1"/>
    <row r="95160" s="1" customFormat="1"/>
    <row r="95161" s="1" customFormat="1"/>
    <row r="95162" s="1" customFormat="1"/>
    <row r="95163" s="1" customFormat="1"/>
    <row r="95164" s="1" customFormat="1"/>
    <row r="95165" s="1" customFormat="1"/>
    <row r="95166" s="1" customFormat="1"/>
    <row r="95167" s="1" customFormat="1"/>
    <row r="95168" s="1" customFormat="1"/>
    <row r="95169" s="1" customFormat="1"/>
    <row r="95170" s="1" customFormat="1"/>
    <row r="95171" s="1" customFormat="1"/>
    <row r="95172" s="1" customFormat="1"/>
    <row r="95173" s="1" customFormat="1"/>
    <row r="95174" s="1" customFormat="1"/>
    <row r="95175" s="1" customFormat="1"/>
    <row r="95176" s="1" customFormat="1"/>
    <row r="95177" s="1" customFormat="1"/>
    <row r="95178" s="1" customFormat="1"/>
    <row r="95179" s="1" customFormat="1"/>
    <row r="95180" s="1" customFormat="1"/>
    <row r="95181" s="1" customFormat="1"/>
    <row r="95182" s="1" customFormat="1"/>
    <row r="95183" s="1" customFormat="1"/>
    <row r="95184" s="1" customFormat="1"/>
    <row r="95185" s="1" customFormat="1"/>
    <row r="95186" s="1" customFormat="1"/>
    <row r="95187" s="1" customFormat="1"/>
    <row r="95188" s="1" customFormat="1"/>
    <row r="95189" s="1" customFormat="1"/>
    <row r="95190" s="1" customFormat="1"/>
    <row r="95191" s="1" customFormat="1"/>
    <row r="95192" s="1" customFormat="1"/>
    <row r="95193" s="1" customFormat="1"/>
    <row r="95194" s="1" customFormat="1"/>
    <row r="95195" s="1" customFormat="1"/>
    <row r="95196" s="1" customFormat="1"/>
    <row r="95197" s="1" customFormat="1"/>
    <row r="95198" s="1" customFormat="1"/>
    <row r="95199" s="1" customFormat="1"/>
    <row r="95200" s="1" customFormat="1"/>
    <row r="95201" s="1" customFormat="1"/>
    <row r="95202" s="1" customFormat="1"/>
    <row r="95203" s="1" customFormat="1"/>
    <row r="95204" s="1" customFormat="1"/>
    <row r="95205" s="1" customFormat="1"/>
    <row r="95206" s="1" customFormat="1"/>
    <row r="95207" s="1" customFormat="1"/>
    <row r="95208" s="1" customFormat="1"/>
    <row r="95209" s="1" customFormat="1"/>
    <row r="95210" s="1" customFormat="1"/>
    <row r="95211" s="1" customFormat="1"/>
    <row r="95212" s="1" customFormat="1"/>
    <row r="95213" s="1" customFormat="1"/>
    <row r="95214" s="1" customFormat="1"/>
    <row r="95215" s="1" customFormat="1"/>
    <row r="95216" s="1" customFormat="1"/>
    <row r="95217" s="1" customFormat="1"/>
    <row r="95218" s="1" customFormat="1"/>
    <row r="95219" s="1" customFormat="1"/>
    <row r="95220" s="1" customFormat="1"/>
    <row r="95221" s="1" customFormat="1"/>
    <row r="95222" s="1" customFormat="1"/>
    <row r="95223" s="1" customFormat="1"/>
    <row r="95224" s="1" customFormat="1"/>
    <row r="95225" s="1" customFormat="1"/>
    <row r="95226" s="1" customFormat="1"/>
    <row r="95227" s="1" customFormat="1"/>
    <row r="95228" s="1" customFormat="1"/>
    <row r="95229" s="1" customFormat="1"/>
    <row r="95230" s="1" customFormat="1"/>
    <row r="95231" s="1" customFormat="1"/>
    <row r="95232" s="1" customFormat="1"/>
    <row r="95233" s="1" customFormat="1"/>
    <row r="95234" s="1" customFormat="1"/>
    <row r="95235" s="1" customFormat="1"/>
    <row r="95236" s="1" customFormat="1"/>
    <row r="95237" s="1" customFormat="1"/>
    <row r="95238" s="1" customFormat="1"/>
    <row r="95239" s="1" customFormat="1"/>
    <row r="95240" s="1" customFormat="1"/>
    <row r="95241" s="1" customFormat="1"/>
    <row r="95242" s="1" customFormat="1"/>
    <row r="95243" s="1" customFormat="1"/>
    <row r="95244" s="1" customFormat="1"/>
    <row r="95245" s="1" customFormat="1"/>
    <row r="95246" s="1" customFormat="1"/>
    <row r="95247" s="1" customFormat="1"/>
    <row r="95248" s="1" customFormat="1"/>
    <row r="95249" s="1" customFormat="1"/>
    <row r="95250" s="1" customFormat="1"/>
    <row r="95251" s="1" customFormat="1"/>
    <row r="95252" s="1" customFormat="1"/>
    <row r="95253" s="1" customFormat="1"/>
    <row r="95254" s="1" customFormat="1"/>
    <row r="95255" s="1" customFormat="1"/>
    <row r="95256" s="1" customFormat="1"/>
    <row r="95257" s="1" customFormat="1"/>
    <row r="95258" s="1" customFormat="1"/>
    <row r="95259" s="1" customFormat="1"/>
    <row r="95260" s="1" customFormat="1"/>
    <row r="95261" s="1" customFormat="1"/>
    <row r="95262" s="1" customFormat="1"/>
    <row r="95263" s="1" customFormat="1"/>
    <row r="95264" s="1" customFormat="1"/>
    <row r="95265" s="1" customFormat="1"/>
    <row r="95266" s="1" customFormat="1"/>
    <row r="95267" s="1" customFormat="1"/>
    <row r="95268" s="1" customFormat="1"/>
    <row r="95269" s="1" customFormat="1"/>
    <row r="95270" s="1" customFormat="1"/>
    <row r="95271" s="1" customFormat="1"/>
    <row r="95272" s="1" customFormat="1"/>
    <row r="95273" s="1" customFormat="1"/>
    <row r="95274" s="1" customFormat="1"/>
    <row r="95275" s="1" customFormat="1"/>
    <row r="95276" s="1" customFormat="1"/>
    <row r="95277" s="1" customFormat="1"/>
    <row r="95278" s="1" customFormat="1"/>
    <row r="95279" s="1" customFormat="1"/>
    <row r="95280" s="1" customFormat="1"/>
    <row r="95281" s="1" customFormat="1"/>
    <row r="95282" s="1" customFormat="1"/>
    <row r="95283" s="1" customFormat="1"/>
    <row r="95284" s="1" customFormat="1"/>
    <row r="95285" s="1" customFormat="1"/>
    <row r="95286" s="1" customFormat="1"/>
    <row r="95287" s="1" customFormat="1"/>
    <row r="95288" s="1" customFormat="1"/>
    <row r="95289" s="1" customFormat="1"/>
    <row r="95290" s="1" customFormat="1"/>
    <row r="95291" s="1" customFormat="1"/>
    <row r="95292" s="1" customFormat="1"/>
    <row r="95293" s="1" customFormat="1"/>
    <row r="95294" s="1" customFormat="1"/>
    <row r="95295" s="1" customFormat="1"/>
    <row r="95296" s="1" customFormat="1"/>
    <row r="95297" s="1" customFormat="1"/>
    <row r="95298" s="1" customFormat="1"/>
    <row r="95299" s="1" customFormat="1"/>
    <row r="95300" s="1" customFormat="1"/>
    <row r="95301" s="1" customFormat="1"/>
    <row r="95302" s="1" customFormat="1"/>
    <row r="95303" s="1" customFormat="1"/>
    <row r="95304" s="1" customFormat="1"/>
    <row r="95305" s="1" customFormat="1"/>
    <row r="95306" s="1" customFormat="1"/>
    <row r="95307" s="1" customFormat="1"/>
    <row r="95308" s="1" customFormat="1"/>
    <row r="95309" s="1" customFormat="1"/>
    <row r="95310" s="1" customFormat="1"/>
    <row r="95311" s="1" customFormat="1"/>
    <row r="95312" s="1" customFormat="1"/>
    <row r="95313" s="1" customFormat="1"/>
    <row r="95314" s="1" customFormat="1"/>
    <row r="95315" s="1" customFormat="1"/>
    <row r="95316" s="1" customFormat="1"/>
    <row r="95317" s="1" customFormat="1"/>
    <row r="95318" s="1" customFormat="1"/>
    <row r="95319" s="1" customFormat="1"/>
    <row r="95320" s="1" customFormat="1"/>
    <row r="95321" s="1" customFormat="1"/>
    <row r="95322" s="1" customFormat="1"/>
    <row r="95323" s="1" customFormat="1"/>
    <row r="95324" s="1" customFormat="1"/>
    <row r="95325" s="1" customFormat="1"/>
    <row r="95326" s="1" customFormat="1"/>
    <row r="95327" s="1" customFormat="1"/>
    <row r="95328" s="1" customFormat="1"/>
    <row r="95329" s="1" customFormat="1"/>
    <row r="95330" s="1" customFormat="1"/>
    <row r="95331" s="1" customFormat="1"/>
    <row r="95332" s="1" customFormat="1"/>
    <row r="95333" s="1" customFormat="1"/>
    <row r="95334" s="1" customFormat="1"/>
    <row r="95335" s="1" customFormat="1"/>
    <row r="95336" s="1" customFormat="1"/>
    <row r="95337" s="1" customFormat="1"/>
    <row r="95338" s="1" customFormat="1"/>
    <row r="95339" s="1" customFormat="1"/>
    <row r="95340" s="1" customFormat="1"/>
    <row r="95341" s="1" customFormat="1"/>
    <row r="95342" s="1" customFormat="1"/>
    <row r="95343" s="1" customFormat="1"/>
    <row r="95344" s="1" customFormat="1"/>
    <row r="95345" s="1" customFormat="1"/>
    <row r="95346" s="1" customFormat="1"/>
    <row r="95347" s="1" customFormat="1"/>
    <row r="95348" s="1" customFormat="1"/>
    <row r="95349" s="1" customFormat="1"/>
    <row r="95350" s="1" customFormat="1"/>
    <row r="95351" s="1" customFormat="1"/>
    <row r="95352" s="1" customFormat="1"/>
    <row r="95353" s="1" customFormat="1"/>
    <row r="95354" s="1" customFormat="1"/>
    <row r="95355" s="1" customFormat="1"/>
    <row r="95356" s="1" customFormat="1"/>
    <row r="95357" s="1" customFormat="1"/>
    <row r="95358" s="1" customFormat="1"/>
    <row r="95359" s="1" customFormat="1"/>
    <row r="95360" s="1" customFormat="1"/>
    <row r="95361" s="1" customFormat="1"/>
    <row r="95362" s="1" customFormat="1"/>
    <row r="95363" s="1" customFormat="1"/>
    <row r="95364" s="1" customFormat="1"/>
    <row r="95365" s="1" customFormat="1"/>
    <row r="95366" s="1" customFormat="1"/>
    <row r="95367" s="1" customFormat="1"/>
    <row r="95368" s="1" customFormat="1"/>
    <row r="95369" s="1" customFormat="1"/>
    <row r="95370" s="1" customFormat="1"/>
    <row r="95371" s="1" customFormat="1"/>
    <row r="95372" s="1" customFormat="1"/>
    <row r="95373" s="1" customFormat="1"/>
    <row r="95374" s="1" customFormat="1"/>
    <row r="95375" s="1" customFormat="1"/>
    <row r="95376" s="1" customFormat="1"/>
    <row r="95377" s="1" customFormat="1"/>
    <row r="95378" s="1" customFormat="1"/>
    <row r="95379" s="1" customFormat="1"/>
    <row r="95380" s="1" customFormat="1"/>
    <row r="95381" s="1" customFormat="1"/>
    <row r="95382" s="1" customFormat="1"/>
    <row r="95383" s="1" customFormat="1"/>
    <row r="95384" s="1" customFormat="1"/>
    <row r="95385" s="1" customFormat="1"/>
    <row r="95386" s="1" customFormat="1"/>
    <row r="95387" s="1" customFormat="1"/>
    <row r="95388" s="1" customFormat="1"/>
    <row r="95389" s="1" customFormat="1"/>
    <row r="95390" s="1" customFormat="1"/>
    <row r="95391" s="1" customFormat="1"/>
    <row r="95392" s="1" customFormat="1"/>
    <row r="95393" s="1" customFormat="1"/>
    <row r="95394" s="1" customFormat="1"/>
    <row r="95395" s="1" customFormat="1"/>
    <row r="95396" s="1" customFormat="1"/>
    <row r="95397" s="1" customFormat="1"/>
    <row r="95398" s="1" customFormat="1"/>
    <row r="95399" s="1" customFormat="1"/>
    <row r="95400" s="1" customFormat="1"/>
    <row r="95401" s="1" customFormat="1"/>
    <row r="95402" s="1" customFormat="1"/>
    <row r="95403" s="1" customFormat="1"/>
    <row r="95404" s="1" customFormat="1"/>
    <row r="95405" s="1" customFormat="1"/>
    <row r="95406" s="1" customFormat="1"/>
    <row r="95407" s="1" customFormat="1"/>
    <row r="95408" s="1" customFormat="1"/>
    <row r="95409" s="1" customFormat="1"/>
    <row r="95410" s="1" customFormat="1"/>
    <row r="95411" s="1" customFormat="1"/>
    <row r="95412" s="1" customFormat="1"/>
    <row r="95413" s="1" customFormat="1"/>
    <row r="95414" s="1" customFormat="1"/>
    <row r="95415" s="1" customFormat="1"/>
    <row r="95416" s="1" customFormat="1"/>
    <row r="95417" s="1" customFormat="1"/>
    <row r="95418" s="1" customFormat="1"/>
    <row r="95419" s="1" customFormat="1"/>
    <row r="95420" s="1" customFormat="1"/>
    <row r="95421" s="1" customFormat="1"/>
    <row r="95422" s="1" customFormat="1"/>
    <row r="95423" s="1" customFormat="1"/>
    <row r="95424" s="1" customFormat="1"/>
    <row r="95425" s="1" customFormat="1"/>
    <row r="95426" s="1" customFormat="1"/>
    <row r="95427" s="1" customFormat="1"/>
    <row r="95428" s="1" customFormat="1"/>
    <row r="95429" s="1" customFormat="1"/>
    <row r="95430" s="1" customFormat="1"/>
    <row r="95431" s="1" customFormat="1"/>
    <row r="95432" s="1" customFormat="1"/>
    <row r="95433" s="1" customFormat="1"/>
    <row r="95434" s="1" customFormat="1"/>
    <row r="95435" s="1" customFormat="1"/>
    <row r="95436" s="1" customFormat="1"/>
    <row r="95437" s="1" customFormat="1"/>
    <row r="95438" s="1" customFormat="1"/>
    <row r="95439" s="1" customFormat="1"/>
    <row r="95440" s="1" customFormat="1"/>
    <row r="95441" s="1" customFormat="1"/>
    <row r="95442" s="1" customFormat="1"/>
    <row r="95443" s="1" customFormat="1"/>
    <row r="95444" s="1" customFormat="1"/>
    <row r="95445" s="1" customFormat="1"/>
    <row r="95446" s="1" customFormat="1"/>
    <row r="95447" s="1" customFormat="1"/>
    <row r="95448" s="1" customFormat="1"/>
    <row r="95449" s="1" customFormat="1"/>
    <row r="95450" s="1" customFormat="1"/>
    <row r="95451" s="1" customFormat="1"/>
    <row r="95452" s="1" customFormat="1"/>
    <row r="95453" s="1" customFormat="1"/>
    <row r="95454" s="1" customFormat="1"/>
    <row r="95455" s="1" customFormat="1"/>
    <row r="95456" s="1" customFormat="1"/>
    <row r="95457" s="1" customFormat="1"/>
    <row r="95458" s="1" customFormat="1"/>
    <row r="95459" s="1" customFormat="1"/>
    <row r="95460" s="1" customFormat="1"/>
    <row r="95461" s="1" customFormat="1"/>
    <row r="95462" s="1" customFormat="1"/>
    <row r="95463" s="1" customFormat="1"/>
    <row r="95464" s="1" customFormat="1"/>
    <row r="95465" s="1" customFormat="1"/>
    <row r="95466" s="1" customFormat="1"/>
    <row r="95467" s="1" customFormat="1"/>
    <row r="95468" s="1" customFormat="1"/>
    <row r="95469" s="1" customFormat="1"/>
    <row r="95470" s="1" customFormat="1"/>
    <row r="95471" s="1" customFormat="1"/>
    <row r="95472" s="1" customFormat="1"/>
    <row r="95473" s="1" customFormat="1"/>
    <row r="95474" s="1" customFormat="1"/>
    <row r="95475" s="1" customFormat="1"/>
    <row r="95476" s="1" customFormat="1"/>
    <row r="95477" s="1" customFormat="1"/>
    <row r="95478" s="1" customFormat="1"/>
    <row r="95479" s="1" customFormat="1"/>
    <row r="95480" s="1" customFormat="1"/>
    <row r="95481" s="1" customFormat="1"/>
    <row r="95482" s="1" customFormat="1"/>
    <row r="95483" s="1" customFormat="1"/>
    <row r="95484" s="1" customFormat="1"/>
    <row r="95485" s="1" customFormat="1"/>
    <row r="95486" s="1" customFormat="1"/>
    <row r="95487" s="1" customFormat="1"/>
    <row r="95488" s="1" customFormat="1"/>
    <row r="95489" s="1" customFormat="1"/>
    <row r="95490" s="1" customFormat="1"/>
    <row r="95491" s="1" customFormat="1"/>
    <row r="95492" s="1" customFormat="1"/>
    <row r="95493" s="1" customFormat="1"/>
    <row r="95494" s="1" customFormat="1"/>
    <row r="95495" s="1" customFormat="1"/>
    <row r="95496" s="1" customFormat="1"/>
    <row r="95497" s="1" customFormat="1"/>
    <row r="95498" s="1" customFormat="1"/>
    <row r="95499" s="1" customFormat="1"/>
    <row r="95500" s="1" customFormat="1"/>
    <row r="95501" s="1" customFormat="1"/>
    <row r="95502" s="1" customFormat="1"/>
    <row r="95503" s="1" customFormat="1"/>
    <row r="95504" s="1" customFormat="1"/>
    <row r="95505" s="1" customFormat="1"/>
    <row r="95506" s="1" customFormat="1"/>
    <row r="95507" s="1" customFormat="1"/>
    <row r="95508" s="1" customFormat="1"/>
    <row r="95509" s="1" customFormat="1"/>
    <row r="95510" s="1" customFormat="1"/>
    <row r="95511" s="1" customFormat="1"/>
    <row r="95512" s="1" customFormat="1"/>
    <row r="95513" s="1" customFormat="1"/>
    <row r="95514" s="1" customFormat="1"/>
    <row r="95515" s="1" customFormat="1"/>
    <row r="95516" s="1" customFormat="1"/>
    <row r="95517" s="1" customFormat="1"/>
    <row r="95518" s="1" customFormat="1"/>
    <row r="95519" s="1" customFormat="1"/>
    <row r="95520" s="1" customFormat="1"/>
    <row r="95521" s="1" customFormat="1"/>
    <row r="95522" s="1" customFormat="1"/>
    <row r="95523" s="1" customFormat="1"/>
    <row r="95524" s="1" customFormat="1"/>
    <row r="95525" s="1" customFormat="1"/>
    <row r="95526" s="1" customFormat="1"/>
    <row r="95527" s="1" customFormat="1"/>
    <row r="95528" s="1" customFormat="1"/>
    <row r="95529" s="1" customFormat="1"/>
    <row r="95530" s="1" customFormat="1"/>
    <row r="95531" s="1" customFormat="1"/>
    <row r="95532" s="1" customFormat="1"/>
    <row r="95533" s="1" customFormat="1"/>
    <row r="95534" s="1" customFormat="1"/>
    <row r="95535" s="1" customFormat="1"/>
    <row r="95536" s="1" customFormat="1"/>
    <row r="95537" s="1" customFormat="1"/>
    <row r="95538" s="1" customFormat="1"/>
    <row r="95539" s="1" customFormat="1"/>
    <row r="95540" s="1" customFormat="1"/>
    <row r="95541" s="1" customFormat="1"/>
    <row r="95542" s="1" customFormat="1"/>
    <row r="95543" s="1" customFormat="1"/>
    <row r="95544" s="1" customFormat="1"/>
    <row r="95545" s="1" customFormat="1"/>
    <row r="95546" s="1" customFormat="1"/>
    <row r="95547" s="1" customFormat="1"/>
    <row r="95548" s="1" customFormat="1"/>
    <row r="95549" s="1" customFormat="1"/>
    <row r="95550" s="1" customFormat="1"/>
    <row r="95551" s="1" customFormat="1"/>
    <row r="95552" s="1" customFormat="1"/>
    <row r="95553" s="1" customFormat="1"/>
    <row r="95554" s="1" customFormat="1"/>
    <row r="95555" s="1" customFormat="1"/>
    <row r="95556" s="1" customFormat="1"/>
    <row r="95557" s="1" customFormat="1"/>
    <row r="95558" s="1" customFormat="1"/>
    <row r="95559" s="1" customFormat="1"/>
    <row r="95560" s="1" customFormat="1"/>
    <row r="95561" s="1" customFormat="1"/>
    <row r="95562" s="1" customFormat="1"/>
    <row r="95563" s="1" customFormat="1"/>
    <row r="95564" s="1" customFormat="1"/>
    <row r="95565" s="1" customFormat="1"/>
    <row r="95566" s="1" customFormat="1"/>
    <row r="95567" s="1" customFormat="1"/>
    <row r="95568" s="1" customFormat="1"/>
    <row r="95569" s="1" customFormat="1"/>
    <row r="95570" s="1" customFormat="1"/>
    <row r="95571" s="1" customFormat="1"/>
    <row r="95572" s="1" customFormat="1"/>
    <row r="95573" s="1" customFormat="1"/>
    <row r="95574" s="1" customFormat="1"/>
    <row r="95575" s="1" customFormat="1"/>
    <row r="95576" s="1" customFormat="1"/>
    <row r="95577" s="1" customFormat="1"/>
    <row r="95578" s="1" customFormat="1"/>
    <row r="95579" s="1" customFormat="1"/>
    <row r="95580" s="1" customFormat="1"/>
    <row r="95581" s="1" customFormat="1"/>
    <row r="95582" s="1" customFormat="1"/>
    <row r="95583" s="1" customFormat="1"/>
    <row r="95584" s="1" customFormat="1"/>
    <row r="95585" s="1" customFormat="1"/>
    <row r="95586" s="1" customFormat="1"/>
    <row r="95587" s="1" customFormat="1"/>
    <row r="95588" s="1" customFormat="1"/>
    <row r="95589" s="1" customFormat="1"/>
    <row r="95590" s="1" customFormat="1"/>
    <row r="95591" s="1" customFormat="1"/>
    <row r="95592" s="1" customFormat="1"/>
    <row r="95593" s="1" customFormat="1"/>
    <row r="95594" s="1" customFormat="1"/>
    <row r="95595" s="1" customFormat="1"/>
    <row r="95596" s="1" customFormat="1"/>
    <row r="95597" s="1" customFormat="1"/>
    <row r="95598" s="1" customFormat="1"/>
    <row r="95599" s="1" customFormat="1"/>
    <row r="95600" s="1" customFormat="1"/>
    <row r="95601" s="1" customFormat="1"/>
    <row r="95602" s="1" customFormat="1"/>
    <row r="95603" s="1" customFormat="1"/>
    <row r="95604" s="1" customFormat="1"/>
    <row r="95605" s="1" customFormat="1"/>
    <row r="95606" s="1" customFormat="1"/>
    <row r="95607" s="1" customFormat="1"/>
    <row r="95608" s="1" customFormat="1"/>
    <row r="95609" s="1" customFormat="1"/>
    <row r="95610" s="1" customFormat="1"/>
    <row r="95611" s="1" customFormat="1"/>
    <row r="95612" s="1" customFormat="1"/>
    <row r="95613" s="1" customFormat="1"/>
    <row r="95614" s="1" customFormat="1"/>
    <row r="95615" s="1" customFormat="1"/>
    <row r="95616" s="1" customFormat="1"/>
    <row r="95617" s="1" customFormat="1"/>
    <row r="95618" s="1" customFormat="1"/>
    <row r="95619" s="1" customFormat="1"/>
    <row r="95620" s="1" customFormat="1"/>
    <row r="95621" s="1" customFormat="1"/>
    <row r="95622" s="1" customFormat="1"/>
    <row r="95623" s="1" customFormat="1"/>
    <row r="95624" s="1" customFormat="1"/>
    <row r="95625" s="1" customFormat="1"/>
    <row r="95626" s="1" customFormat="1"/>
    <row r="95627" s="1" customFormat="1"/>
    <row r="95628" s="1" customFormat="1"/>
    <row r="95629" s="1" customFormat="1"/>
    <row r="95630" s="1" customFormat="1"/>
    <row r="95631" s="1" customFormat="1"/>
    <row r="95632" s="1" customFormat="1"/>
    <row r="95633" s="1" customFormat="1"/>
    <row r="95634" s="1" customFormat="1"/>
    <row r="95635" s="1" customFormat="1"/>
    <row r="95636" s="1" customFormat="1"/>
    <row r="95637" s="1" customFormat="1"/>
    <row r="95638" s="1" customFormat="1"/>
    <row r="95639" s="1" customFormat="1"/>
    <row r="95640" s="1" customFormat="1"/>
    <row r="95641" s="1" customFormat="1"/>
    <row r="95642" s="1" customFormat="1"/>
    <row r="95643" s="1" customFormat="1"/>
    <row r="95644" s="1" customFormat="1"/>
    <row r="95645" s="1" customFormat="1"/>
    <row r="95646" s="1" customFormat="1"/>
    <row r="95647" s="1" customFormat="1"/>
    <row r="95648" s="1" customFormat="1"/>
    <row r="95649" s="1" customFormat="1"/>
    <row r="95650" s="1" customFormat="1"/>
    <row r="95651" s="1" customFormat="1"/>
    <row r="95652" s="1" customFormat="1"/>
    <row r="95653" s="1" customFormat="1"/>
    <row r="95654" s="1" customFormat="1"/>
    <row r="95655" s="1" customFormat="1"/>
    <row r="95656" s="1" customFormat="1"/>
    <row r="95657" s="1" customFormat="1"/>
    <row r="95658" s="1" customFormat="1"/>
    <row r="95659" s="1" customFormat="1"/>
    <row r="95660" s="1" customFormat="1"/>
    <row r="95661" s="1" customFormat="1"/>
    <row r="95662" s="1" customFormat="1"/>
    <row r="95663" s="1" customFormat="1"/>
    <row r="95664" s="1" customFormat="1"/>
    <row r="95665" s="1" customFormat="1"/>
    <row r="95666" s="1" customFormat="1"/>
    <row r="95667" s="1" customFormat="1"/>
    <row r="95668" s="1" customFormat="1"/>
    <row r="95669" s="1" customFormat="1"/>
    <row r="95670" s="1" customFormat="1"/>
    <row r="95671" s="1" customFormat="1"/>
    <row r="95672" s="1" customFormat="1"/>
    <row r="95673" s="1" customFormat="1"/>
    <row r="95674" s="1" customFormat="1"/>
    <row r="95675" s="1" customFormat="1"/>
    <row r="95676" s="1" customFormat="1"/>
    <row r="95677" s="1" customFormat="1"/>
    <row r="95678" s="1" customFormat="1"/>
    <row r="95679" s="1" customFormat="1"/>
    <row r="95680" s="1" customFormat="1"/>
    <row r="95681" s="1" customFormat="1"/>
    <row r="95682" s="1" customFormat="1"/>
    <row r="95683" s="1" customFormat="1"/>
    <row r="95684" s="1" customFormat="1"/>
    <row r="95685" s="1" customFormat="1"/>
    <row r="95686" s="1" customFormat="1"/>
    <row r="95687" s="1" customFormat="1"/>
    <row r="95688" s="1" customFormat="1"/>
    <row r="95689" s="1" customFormat="1"/>
    <row r="95690" s="1" customFormat="1"/>
    <row r="95691" s="1" customFormat="1"/>
    <row r="95692" s="1" customFormat="1"/>
    <row r="95693" s="1" customFormat="1"/>
    <row r="95694" s="1" customFormat="1"/>
    <row r="95695" s="1" customFormat="1"/>
    <row r="95696" s="1" customFormat="1"/>
    <row r="95697" s="1" customFormat="1"/>
    <row r="95698" s="1" customFormat="1"/>
    <row r="95699" s="1" customFormat="1"/>
    <row r="95700" s="1" customFormat="1"/>
    <row r="95701" s="1" customFormat="1"/>
    <row r="95702" s="1" customFormat="1"/>
    <row r="95703" s="1" customFormat="1"/>
    <row r="95704" s="1" customFormat="1"/>
    <row r="95705" s="1" customFormat="1"/>
    <row r="95706" s="1" customFormat="1"/>
    <row r="95707" s="1" customFormat="1"/>
    <row r="95708" s="1" customFormat="1"/>
    <row r="95709" s="1" customFormat="1"/>
    <row r="95710" s="1" customFormat="1"/>
    <row r="95711" s="1" customFormat="1"/>
    <row r="95712" s="1" customFormat="1"/>
    <row r="95713" s="1" customFormat="1"/>
    <row r="95714" s="1" customFormat="1"/>
    <row r="95715" s="1" customFormat="1"/>
    <row r="95716" s="1" customFormat="1"/>
    <row r="95717" s="1" customFormat="1"/>
    <row r="95718" s="1" customFormat="1"/>
    <row r="95719" s="1" customFormat="1"/>
    <row r="95720" s="1" customFormat="1"/>
    <row r="95721" s="1" customFormat="1"/>
    <row r="95722" s="1" customFormat="1"/>
    <row r="95723" s="1" customFormat="1"/>
    <row r="95724" s="1" customFormat="1"/>
    <row r="95725" s="1" customFormat="1"/>
    <row r="95726" s="1" customFormat="1"/>
    <row r="95727" s="1" customFormat="1"/>
    <row r="95728" s="1" customFormat="1"/>
    <row r="95729" s="1" customFormat="1"/>
    <row r="95730" s="1" customFormat="1"/>
    <row r="95731" s="1" customFormat="1"/>
    <row r="95732" s="1" customFormat="1"/>
    <row r="95733" s="1" customFormat="1"/>
    <row r="95734" s="1" customFormat="1"/>
    <row r="95735" s="1" customFormat="1"/>
    <row r="95736" s="1" customFormat="1"/>
    <row r="95737" s="1" customFormat="1"/>
    <row r="95738" s="1" customFormat="1"/>
    <row r="95739" s="1" customFormat="1"/>
    <row r="95740" s="1" customFormat="1"/>
    <row r="95741" s="1" customFormat="1"/>
    <row r="95742" s="1" customFormat="1"/>
    <row r="95743" s="1" customFormat="1"/>
    <row r="95744" s="1" customFormat="1"/>
    <row r="95745" s="1" customFormat="1"/>
    <row r="95746" s="1" customFormat="1"/>
    <row r="95747" s="1" customFormat="1"/>
    <row r="95748" s="1" customFormat="1"/>
    <row r="95749" s="1" customFormat="1"/>
    <row r="95750" s="1" customFormat="1"/>
    <row r="95751" s="1" customFormat="1"/>
    <row r="95752" s="1" customFormat="1"/>
    <row r="95753" s="1" customFormat="1"/>
    <row r="95754" s="1" customFormat="1"/>
    <row r="95755" s="1" customFormat="1"/>
    <row r="95756" s="1" customFormat="1"/>
    <row r="95757" s="1" customFormat="1"/>
    <row r="95758" s="1" customFormat="1"/>
    <row r="95759" s="1" customFormat="1"/>
    <row r="95760" s="1" customFormat="1"/>
    <row r="95761" s="1" customFormat="1"/>
    <row r="95762" s="1" customFormat="1"/>
    <row r="95763" s="1" customFormat="1"/>
    <row r="95764" s="1" customFormat="1"/>
    <row r="95765" s="1" customFormat="1"/>
    <row r="95766" s="1" customFormat="1"/>
    <row r="95767" s="1" customFormat="1"/>
    <row r="95768" s="1" customFormat="1"/>
    <row r="95769" s="1" customFormat="1"/>
    <row r="95770" s="1" customFormat="1"/>
    <row r="95771" s="1" customFormat="1"/>
    <row r="95772" s="1" customFormat="1"/>
    <row r="95773" s="1" customFormat="1"/>
    <row r="95774" s="1" customFormat="1"/>
    <row r="95775" s="1" customFormat="1"/>
    <row r="95776" s="1" customFormat="1"/>
    <row r="95777" s="1" customFormat="1"/>
    <row r="95778" s="1" customFormat="1"/>
    <row r="95779" s="1" customFormat="1"/>
    <row r="95780" s="1" customFormat="1"/>
    <row r="95781" s="1" customFormat="1"/>
    <row r="95782" s="1" customFormat="1"/>
    <row r="95783" s="1" customFormat="1"/>
    <row r="95784" s="1" customFormat="1"/>
    <row r="95785" s="1" customFormat="1"/>
    <row r="95786" s="1" customFormat="1"/>
    <row r="95787" s="1" customFormat="1"/>
    <row r="95788" s="1" customFormat="1"/>
    <row r="95789" s="1" customFormat="1"/>
    <row r="95790" s="1" customFormat="1"/>
    <row r="95791" s="1" customFormat="1"/>
    <row r="95792" s="1" customFormat="1"/>
    <row r="95793" s="1" customFormat="1"/>
    <row r="95794" s="1" customFormat="1"/>
    <row r="95795" s="1" customFormat="1"/>
    <row r="95796" s="1" customFormat="1"/>
    <row r="95797" s="1" customFormat="1"/>
    <row r="95798" s="1" customFormat="1"/>
    <row r="95799" s="1" customFormat="1"/>
    <row r="95800" s="1" customFormat="1"/>
    <row r="95801" s="1" customFormat="1"/>
    <row r="95802" s="1" customFormat="1"/>
    <row r="95803" s="1" customFormat="1"/>
    <row r="95804" s="1" customFormat="1"/>
    <row r="95805" s="1" customFormat="1"/>
    <row r="95806" s="1" customFormat="1"/>
    <row r="95807" s="1" customFormat="1"/>
    <row r="95808" s="1" customFormat="1"/>
    <row r="95809" s="1" customFormat="1"/>
    <row r="95810" s="1" customFormat="1"/>
    <row r="95811" s="1" customFormat="1"/>
    <row r="95812" s="1" customFormat="1"/>
    <row r="95813" s="1" customFormat="1"/>
    <row r="95814" s="1" customFormat="1"/>
    <row r="95815" s="1" customFormat="1"/>
    <row r="95816" s="1" customFormat="1"/>
    <row r="95817" s="1" customFormat="1"/>
    <row r="95818" s="1" customFormat="1"/>
    <row r="95819" s="1" customFormat="1"/>
    <row r="95820" s="1" customFormat="1"/>
    <row r="95821" s="1" customFormat="1"/>
    <row r="95822" s="1" customFormat="1"/>
    <row r="95823" s="1" customFormat="1"/>
    <row r="95824" s="1" customFormat="1"/>
    <row r="95825" s="1" customFormat="1"/>
    <row r="95826" s="1" customFormat="1"/>
    <row r="95827" s="1" customFormat="1"/>
    <row r="95828" s="1" customFormat="1"/>
    <row r="95829" s="1" customFormat="1"/>
    <row r="95830" s="1" customFormat="1"/>
    <row r="95831" s="1" customFormat="1"/>
    <row r="95832" s="1" customFormat="1"/>
    <row r="95833" s="1" customFormat="1"/>
    <row r="95834" s="1" customFormat="1"/>
    <row r="95835" s="1" customFormat="1"/>
    <row r="95836" s="1" customFormat="1"/>
    <row r="95837" s="1" customFormat="1"/>
    <row r="95838" s="1" customFormat="1"/>
    <row r="95839" s="1" customFormat="1"/>
    <row r="95840" s="1" customFormat="1"/>
    <row r="95841" s="1" customFormat="1"/>
    <row r="95842" s="1" customFormat="1"/>
    <row r="95843" s="1" customFormat="1"/>
    <row r="95844" s="1" customFormat="1"/>
    <row r="95845" s="1" customFormat="1"/>
    <row r="95846" s="1" customFormat="1"/>
    <row r="95847" s="1" customFormat="1"/>
    <row r="95848" s="1" customFormat="1"/>
    <row r="95849" s="1" customFormat="1"/>
    <row r="95850" s="1" customFormat="1"/>
    <row r="95851" s="1" customFormat="1"/>
    <row r="95852" s="1" customFormat="1"/>
    <row r="95853" s="1" customFormat="1"/>
    <row r="95854" s="1" customFormat="1"/>
    <row r="95855" s="1" customFormat="1"/>
    <row r="95856" s="1" customFormat="1"/>
    <row r="95857" s="1" customFormat="1"/>
    <row r="95858" s="1" customFormat="1"/>
    <row r="95859" s="1" customFormat="1"/>
    <row r="95860" s="1" customFormat="1"/>
    <row r="95861" s="1" customFormat="1"/>
    <row r="95862" s="1" customFormat="1"/>
    <row r="95863" s="1" customFormat="1"/>
    <row r="95864" s="1" customFormat="1"/>
    <row r="95865" s="1" customFormat="1"/>
    <row r="95866" s="1" customFormat="1"/>
    <row r="95867" s="1" customFormat="1"/>
    <row r="95868" s="1" customFormat="1"/>
    <row r="95869" s="1" customFormat="1"/>
    <row r="95870" s="1" customFormat="1"/>
    <row r="95871" s="1" customFormat="1"/>
    <row r="95872" s="1" customFormat="1"/>
    <row r="95873" s="1" customFormat="1"/>
    <row r="95874" s="1" customFormat="1"/>
    <row r="95875" s="1" customFormat="1"/>
    <row r="95876" s="1" customFormat="1"/>
    <row r="95877" s="1" customFormat="1"/>
    <row r="95878" s="1" customFormat="1"/>
    <row r="95879" s="1" customFormat="1"/>
    <row r="95880" s="1" customFormat="1"/>
    <row r="95881" s="1" customFormat="1"/>
    <row r="95882" s="1" customFormat="1"/>
    <row r="95883" s="1" customFormat="1"/>
    <row r="95884" s="1" customFormat="1"/>
    <row r="95885" s="1" customFormat="1"/>
    <row r="95886" s="1" customFormat="1"/>
    <row r="95887" s="1" customFormat="1"/>
    <row r="95888" s="1" customFormat="1"/>
    <row r="95889" s="1" customFormat="1"/>
    <row r="95890" s="1" customFormat="1"/>
    <row r="95891" s="1" customFormat="1"/>
    <row r="95892" s="1" customFormat="1"/>
    <row r="95893" s="1" customFormat="1"/>
    <row r="95894" s="1" customFormat="1"/>
    <row r="95895" s="1" customFormat="1"/>
    <row r="95896" s="1" customFormat="1"/>
    <row r="95897" s="1" customFormat="1"/>
    <row r="95898" s="1" customFormat="1"/>
    <row r="95899" s="1" customFormat="1"/>
    <row r="95900" s="1" customFormat="1"/>
    <row r="95901" s="1" customFormat="1"/>
    <row r="95902" s="1" customFormat="1"/>
    <row r="95903" s="1" customFormat="1"/>
    <row r="95904" s="1" customFormat="1"/>
    <row r="95905" s="1" customFormat="1"/>
    <row r="95906" s="1" customFormat="1"/>
    <row r="95907" s="1" customFormat="1"/>
    <row r="95908" s="1" customFormat="1"/>
    <row r="95909" s="1" customFormat="1"/>
    <row r="95910" s="1" customFormat="1"/>
    <row r="95911" s="1" customFormat="1"/>
    <row r="95912" s="1" customFormat="1"/>
    <row r="95913" s="1" customFormat="1"/>
    <row r="95914" s="1" customFormat="1"/>
    <row r="95915" s="1" customFormat="1"/>
    <row r="95916" s="1" customFormat="1"/>
    <row r="95917" s="1" customFormat="1"/>
    <row r="95918" s="1" customFormat="1"/>
    <row r="95919" s="1" customFormat="1"/>
    <row r="95920" s="1" customFormat="1"/>
    <row r="95921" s="1" customFormat="1"/>
    <row r="95922" s="1" customFormat="1"/>
    <row r="95923" s="1" customFormat="1"/>
    <row r="95924" s="1" customFormat="1"/>
    <row r="95925" s="1" customFormat="1"/>
    <row r="95926" s="1" customFormat="1"/>
    <row r="95927" s="1" customFormat="1"/>
    <row r="95928" s="1" customFormat="1"/>
    <row r="95929" s="1" customFormat="1"/>
    <row r="95930" s="1" customFormat="1"/>
    <row r="95931" s="1" customFormat="1"/>
    <row r="95932" s="1" customFormat="1"/>
    <row r="95933" s="1" customFormat="1"/>
    <row r="95934" s="1" customFormat="1"/>
    <row r="95935" s="1" customFormat="1"/>
    <row r="95936" s="1" customFormat="1"/>
    <row r="95937" s="1" customFormat="1"/>
    <row r="95938" s="1" customFormat="1"/>
    <row r="95939" s="1" customFormat="1"/>
    <row r="95940" s="1" customFormat="1"/>
    <row r="95941" s="1" customFormat="1"/>
    <row r="95942" s="1" customFormat="1"/>
    <row r="95943" s="1" customFormat="1"/>
    <row r="95944" s="1" customFormat="1"/>
    <row r="95945" s="1" customFormat="1"/>
    <row r="95946" s="1" customFormat="1"/>
    <row r="95947" s="1" customFormat="1"/>
    <row r="95948" s="1" customFormat="1"/>
    <row r="95949" s="1" customFormat="1"/>
    <row r="95950" s="1" customFormat="1"/>
    <row r="95951" s="1" customFormat="1"/>
    <row r="95952" s="1" customFormat="1"/>
    <row r="95953" s="1" customFormat="1"/>
    <row r="95954" s="1" customFormat="1"/>
    <row r="95955" s="1" customFormat="1"/>
    <row r="95956" s="1" customFormat="1"/>
    <row r="95957" s="1" customFormat="1"/>
    <row r="95958" s="1" customFormat="1"/>
    <row r="95959" s="1" customFormat="1"/>
    <row r="95960" s="1" customFormat="1"/>
    <row r="95961" s="1" customFormat="1"/>
    <row r="95962" s="1" customFormat="1"/>
    <row r="95963" s="1" customFormat="1"/>
    <row r="95964" s="1" customFormat="1"/>
    <row r="95965" s="1" customFormat="1"/>
    <row r="95966" s="1" customFormat="1"/>
    <row r="95967" s="1" customFormat="1"/>
    <row r="95968" s="1" customFormat="1"/>
    <row r="95969" s="1" customFormat="1"/>
    <row r="95970" s="1" customFormat="1"/>
    <row r="95971" s="1" customFormat="1"/>
    <row r="95972" s="1" customFormat="1"/>
    <row r="95973" s="1" customFormat="1"/>
    <row r="95974" s="1" customFormat="1"/>
    <row r="95975" s="1" customFormat="1"/>
    <row r="95976" s="1" customFormat="1"/>
    <row r="95977" s="1" customFormat="1"/>
    <row r="95978" s="1" customFormat="1"/>
    <row r="95979" s="1" customFormat="1"/>
    <row r="95980" s="1" customFormat="1"/>
    <row r="95981" s="1" customFormat="1"/>
    <row r="95982" s="1" customFormat="1"/>
    <row r="95983" s="1" customFormat="1"/>
    <row r="95984" s="1" customFormat="1"/>
    <row r="95985" s="1" customFormat="1"/>
    <row r="95986" s="1" customFormat="1"/>
    <row r="95987" s="1" customFormat="1"/>
    <row r="95988" s="1" customFormat="1"/>
    <row r="95989" s="1" customFormat="1"/>
    <row r="95990" s="1" customFormat="1"/>
    <row r="95991" s="1" customFormat="1"/>
    <row r="95992" s="1" customFormat="1"/>
    <row r="95993" s="1" customFormat="1"/>
    <row r="95994" s="1" customFormat="1"/>
    <row r="95995" s="1" customFormat="1"/>
    <row r="95996" s="1" customFormat="1"/>
    <row r="95997" s="1" customFormat="1"/>
    <row r="95998" s="1" customFormat="1"/>
    <row r="95999" s="1" customFormat="1"/>
    <row r="96000" s="1" customFormat="1"/>
    <row r="96001" s="1" customFormat="1"/>
    <row r="96002" s="1" customFormat="1"/>
    <row r="96003" s="1" customFormat="1"/>
    <row r="96004" s="1" customFormat="1"/>
    <row r="96005" s="1" customFormat="1"/>
    <row r="96006" s="1" customFormat="1"/>
    <row r="96007" s="1" customFormat="1"/>
    <row r="96008" s="1" customFormat="1"/>
    <row r="96009" s="1" customFormat="1"/>
    <row r="96010" s="1" customFormat="1"/>
    <row r="96011" s="1" customFormat="1"/>
    <row r="96012" s="1" customFormat="1"/>
    <row r="96013" s="1" customFormat="1"/>
    <row r="96014" s="1" customFormat="1"/>
    <row r="96015" s="1" customFormat="1"/>
    <row r="96016" s="1" customFormat="1"/>
    <row r="96017" s="1" customFormat="1"/>
    <row r="96018" s="1" customFormat="1"/>
    <row r="96019" s="1" customFormat="1"/>
    <row r="96020" s="1" customFormat="1"/>
    <row r="96021" s="1" customFormat="1"/>
    <row r="96022" s="1" customFormat="1"/>
    <row r="96023" s="1" customFormat="1"/>
    <row r="96024" s="1" customFormat="1"/>
    <row r="96025" s="1" customFormat="1"/>
    <row r="96026" s="1" customFormat="1"/>
    <row r="96027" s="1" customFormat="1"/>
    <row r="96028" s="1" customFormat="1"/>
    <row r="96029" s="1" customFormat="1"/>
    <row r="96030" s="1" customFormat="1"/>
    <row r="96031" s="1" customFormat="1"/>
    <row r="96032" s="1" customFormat="1"/>
    <row r="96033" s="1" customFormat="1"/>
    <row r="96034" s="1" customFormat="1"/>
    <row r="96035" s="1" customFormat="1"/>
    <row r="96036" s="1" customFormat="1"/>
    <row r="96037" s="1" customFormat="1"/>
    <row r="96038" s="1" customFormat="1"/>
    <row r="96039" s="1" customFormat="1"/>
    <row r="96040" s="1" customFormat="1"/>
    <row r="96041" s="1" customFormat="1"/>
    <row r="96042" s="1" customFormat="1"/>
    <row r="96043" s="1" customFormat="1"/>
    <row r="96044" s="1" customFormat="1"/>
    <row r="96045" s="1" customFormat="1"/>
    <row r="96046" s="1" customFormat="1"/>
    <row r="96047" s="1" customFormat="1"/>
    <row r="96048" s="1" customFormat="1"/>
    <row r="96049" s="1" customFormat="1"/>
    <row r="96050" s="1" customFormat="1"/>
    <row r="96051" s="1" customFormat="1"/>
    <row r="96052" s="1" customFormat="1"/>
    <row r="96053" s="1" customFormat="1"/>
    <row r="96054" s="1" customFormat="1"/>
    <row r="96055" s="1" customFormat="1"/>
    <row r="96056" s="1" customFormat="1"/>
    <row r="96057" s="1" customFormat="1"/>
    <row r="96058" s="1" customFormat="1"/>
    <row r="96059" s="1" customFormat="1"/>
    <row r="96060" s="1" customFormat="1"/>
    <row r="96061" s="1" customFormat="1"/>
    <row r="96062" s="1" customFormat="1"/>
    <row r="96063" s="1" customFormat="1"/>
    <row r="96064" s="1" customFormat="1"/>
    <row r="96065" s="1" customFormat="1"/>
    <row r="96066" s="1" customFormat="1"/>
    <row r="96067" s="1" customFormat="1"/>
    <row r="96068" s="1" customFormat="1"/>
    <row r="96069" s="1" customFormat="1"/>
    <row r="96070" s="1" customFormat="1"/>
    <row r="96071" s="1" customFormat="1"/>
    <row r="96072" s="1" customFormat="1"/>
    <row r="96073" s="1" customFormat="1"/>
    <row r="96074" s="1" customFormat="1"/>
    <row r="96075" s="1" customFormat="1"/>
    <row r="96076" s="1" customFormat="1"/>
    <row r="96077" s="1" customFormat="1"/>
    <row r="96078" s="1" customFormat="1"/>
    <row r="96079" s="1" customFormat="1"/>
    <row r="96080" s="1" customFormat="1"/>
    <row r="96081" s="1" customFormat="1"/>
    <row r="96082" s="1" customFormat="1"/>
    <row r="96083" s="1" customFormat="1"/>
    <row r="96084" s="1" customFormat="1"/>
    <row r="96085" s="1" customFormat="1"/>
    <row r="96086" s="1" customFormat="1"/>
    <row r="96087" s="1" customFormat="1"/>
    <row r="96088" s="1" customFormat="1"/>
    <row r="96089" s="1" customFormat="1"/>
    <row r="96090" s="1" customFormat="1"/>
    <row r="96091" s="1" customFormat="1"/>
    <row r="96092" s="1" customFormat="1"/>
    <row r="96093" s="1" customFormat="1"/>
    <row r="96094" s="1" customFormat="1"/>
    <row r="96095" s="1" customFormat="1"/>
    <row r="96096" s="1" customFormat="1"/>
    <row r="96097" s="1" customFormat="1"/>
    <row r="96098" s="1" customFormat="1"/>
    <row r="96099" s="1" customFormat="1"/>
    <row r="96100" s="1" customFormat="1"/>
    <row r="96101" s="1" customFormat="1"/>
    <row r="96102" s="1" customFormat="1"/>
    <row r="96103" s="1" customFormat="1"/>
    <row r="96104" s="1" customFormat="1"/>
    <row r="96105" s="1" customFormat="1"/>
    <row r="96106" s="1" customFormat="1"/>
    <row r="96107" s="1" customFormat="1"/>
    <row r="96108" s="1" customFormat="1"/>
    <row r="96109" s="1" customFormat="1"/>
    <row r="96110" s="1" customFormat="1"/>
    <row r="96111" s="1" customFormat="1"/>
    <row r="96112" s="1" customFormat="1"/>
    <row r="96113" s="1" customFormat="1"/>
    <row r="96114" s="1" customFormat="1"/>
    <row r="96115" s="1" customFormat="1"/>
    <row r="96116" s="1" customFormat="1"/>
    <row r="96117" s="1" customFormat="1"/>
    <row r="96118" s="1" customFormat="1"/>
    <row r="96119" s="1" customFormat="1"/>
    <row r="96120" s="1" customFormat="1"/>
    <row r="96121" s="1" customFormat="1"/>
    <row r="96122" s="1" customFormat="1"/>
    <row r="96123" s="1" customFormat="1"/>
    <row r="96124" s="1" customFormat="1"/>
    <row r="96125" s="1" customFormat="1"/>
    <row r="96126" s="1" customFormat="1"/>
    <row r="96127" s="1" customFormat="1"/>
    <row r="96128" s="1" customFormat="1"/>
    <row r="96129" s="1" customFormat="1"/>
    <row r="96130" s="1" customFormat="1"/>
    <row r="96131" s="1" customFormat="1"/>
    <row r="96132" s="1" customFormat="1"/>
    <row r="96133" s="1" customFormat="1"/>
    <row r="96134" s="1" customFormat="1"/>
    <row r="96135" s="1" customFormat="1"/>
    <row r="96136" s="1" customFormat="1"/>
    <row r="96137" s="1" customFormat="1"/>
    <row r="96138" s="1" customFormat="1"/>
    <row r="96139" s="1" customFormat="1"/>
    <row r="96140" s="1" customFormat="1"/>
    <row r="96141" s="1" customFormat="1"/>
    <row r="96142" s="1" customFormat="1"/>
    <row r="96143" s="1" customFormat="1"/>
    <row r="96144" s="1" customFormat="1"/>
    <row r="96145" s="1" customFormat="1"/>
    <row r="96146" s="1" customFormat="1"/>
    <row r="96147" s="1" customFormat="1"/>
    <row r="96148" s="1" customFormat="1"/>
    <row r="96149" s="1" customFormat="1"/>
    <row r="96150" s="1" customFormat="1"/>
    <row r="96151" s="1" customFormat="1"/>
    <row r="96152" s="1" customFormat="1"/>
    <row r="96153" s="1" customFormat="1"/>
    <row r="96154" s="1" customFormat="1"/>
    <row r="96155" s="1" customFormat="1"/>
    <row r="96156" s="1" customFormat="1"/>
    <row r="96157" s="1" customFormat="1"/>
    <row r="96158" s="1" customFormat="1"/>
    <row r="96159" s="1" customFormat="1"/>
    <row r="96160" s="1" customFormat="1"/>
    <row r="96161" s="1" customFormat="1"/>
    <row r="96162" s="1" customFormat="1"/>
    <row r="96163" s="1" customFormat="1"/>
    <row r="96164" s="1" customFormat="1"/>
    <row r="96165" s="1" customFormat="1"/>
    <row r="96166" s="1" customFormat="1"/>
    <row r="96167" s="1" customFormat="1"/>
    <row r="96168" s="1" customFormat="1"/>
    <row r="96169" s="1" customFormat="1"/>
    <row r="96170" s="1" customFormat="1"/>
    <row r="96171" s="1" customFormat="1"/>
    <row r="96172" s="1" customFormat="1"/>
    <row r="96173" s="1" customFormat="1"/>
    <row r="96174" s="1" customFormat="1"/>
    <row r="96175" s="1" customFormat="1"/>
    <row r="96176" s="1" customFormat="1"/>
    <row r="96177" s="1" customFormat="1"/>
    <row r="96178" s="1" customFormat="1"/>
    <row r="96179" s="1" customFormat="1"/>
    <row r="96180" s="1" customFormat="1"/>
    <row r="96181" s="1" customFormat="1"/>
    <row r="96182" s="1" customFormat="1"/>
    <row r="96183" s="1" customFormat="1"/>
    <row r="96184" s="1" customFormat="1"/>
    <row r="96185" s="1" customFormat="1"/>
    <row r="96186" s="1" customFormat="1"/>
    <row r="96187" s="1" customFormat="1"/>
    <row r="96188" s="1" customFormat="1"/>
    <row r="96189" s="1" customFormat="1"/>
    <row r="96190" s="1" customFormat="1"/>
    <row r="96191" s="1" customFormat="1"/>
    <row r="96192" s="1" customFormat="1"/>
    <row r="96193" s="1" customFormat="1"/>
    <row r="96194" s="1" customFormat="1"/>
    <row r="96195" s="1" customFormat="1"/>
    <row r="96196" s="1" customFormat="1"/>
    <row r="96197" s="1" customFormat="1"/>
    <row r="96198" s="1" customFormat="1"/>
    <row r="96199" s="1" customFormat="1"/>
    <row r="96200" s="1" customFormat="1"/>
    <row r="96201" s="1" customFormat="1"/>
    <row r="96202" s="1" customFormat="1"/>
    <row r="96203" s="1" customFormat="1"/>
    <row r="96204" s="1" customFormat="1"/>
    <row r="96205" s="1" customFormat="1"/>
    <row r="96206" s="1" customFormat="1"/>
    <row r="96207" s="1" customFormat="1"/>
    <row r="96208" s="1" customFormat="1"/>
    <row r="96209" s="1" customFormat="1"/>
    <row r="96210" s="1" customFormat="1"/>
    <row r="96211" s="1" customFormat="1"/>
    <row r="96212" s="1" customFormat="1"/>
    <row r="96213" s="1" customFormat="1"/>
    <row r="96214" s="1" customFormat="1"/>
    <row r="96215" s="1" customFormat="1"/>
    <row r="96216" s="1" customFormat="1"/>
    <row r="96217" s="1" customFormat="1"/>
    <row r="96218" s="1" customFormat="1"/>
    <row r="96219" s="1" customFormat="1"/>
    <row r="96220" s="1" customFormat="1"/>
    <row r="96221" s="1" customFormat="1"/>
    <row r="96222" s="1" customFormat="1"/>
    <row r="96223" s="1" customFormat="1"/>
    <row r="96224" s="1" customFormat="1"/>
    <row r="96225" s="1" customFormat="1"/>
    <row r="96226" s="1" customFormat="1"/>
    <row r="96227" s="1" customFormat="1"/>
    <row r="96228" s="1" customFormat="1"/>
    <row r="96229" s="1" customFormat="1"/>
    <row r="96230" s="1" customFormat="1"/>
    <row r="96231" s="1" customFormat="1"/>
    <row r="96232" s="1" customFormat="1"/>
    <row r="96233" s="1" customFormat="1"/>
    <row r="96234" s="1" customFormat="1"/>
    <row r="96235" s="1" customFormat="1"/>
    <row r="96236" s="1" customFormat="1"/>
    <row r="96237" s="1" customFormat="1"/>
    <row r="96238" s="1" customFormat="1"/>
    <row r="96239" s="1" customFormat="1"/>
    <row r="96240" s="1" customFormat="1"/>
    <row r="96241" s="1" customFormat="1"/>
    <row r="96242" s="1" customFormat="1"/>
    <row r="96243" s="1" customFormat="1"/>
    <row r="96244" s="1" customFormat="1"/>
    <row r="96245" s="1" customFormat="1"/>
    <row r="96246" s="1" customFormat="1"/>
    <row r="96247" s="1" customFormat="1"/>
    <row r="96248" s="1" customFormat="1"/>
    <row r="96249" s="1" customFormat="1"/>
    <row r="96250" s="1" customFormat="1"/>
    <row r="96251" s="1" customFormat="1"/>
    <row r="96252" s="1" customFormat="1"/>
    <row r="96253" s="1" customFormat="1"/>
    <row r="96254" s="1" customFormat="1"/>
    <row r="96255" s="1" customFormat="1"/>
    <row r="96256" s="1" customFormat="1"/>
    <row r="96257" s="1" customFormat="1"/>
    <row r="96258" s="1" customFormat="1"/>
    <row r="96259" s="1" customFormat="1"/>
    <row r="96260" s="1" customFormat="1"/>
    <row r="96261" s="1" customFormat="1"/>
    <row r="96262" s="1" customFormat="1"/>
    <row r="96263" s="1" customFormat="1"/>
    <row r="96264" s="1" customFormat="1"/>
    <row r="96265" s="1" customFormat="1"/>
    <row r="96266" s="1" customFormat="1"/>
    <row r="96267" s="1" customFormat="1"/>
    <row r="96268" s="1" customFormat="1"/>
    <row r="96269" s="1" customFormat="1"/>
    <row r="96270" s="1" customFormat="1"/>
    <row r="96271" s="1" customFormat="1"/>
    <row r="96272" s="1" customFormat="1"/>
    <row r="96273" s="1" customFormat="1"/>
    <row r="96274" s="1" customFormat="1"/>
    <row r="96275" s="1" customFormat="1"/>
    <row r="96276" s="1" customFormat="1"/>
    <row r="96277" s="1" customFormat="1"/>
    <row r="96278" s="1" customFormat="1"/>
    <row r="96279" s="1" customFormat="1"/>
    <row r="96280" s="1" customFormat="1"/>
    <row r="96281" s="1" customFormat="1"/>
    <row r="96282" s="1" customFormat="1"/>
    <row r="96283" s="1" customFormat="1"/>
    <row r="96284" s="1" customFormat="1"/>
    <row r="96285" s="1" customFormat="1"/>
    <row r="96286" s="1" customFormat="1"/>
    <row r="96287" s="1" customFormat="1"/>
    <row r="96288" s="1" customFormat="1"/>
    <row r="96289" s="1" customFormat="1"/>
    <row r="96290" s="1" customFormat="1"/>
    <row r="96291" s="1" customFormat="1"/>
    <row r="96292" s="1" customFormat="1"/>
    <row r="96293" s="1" customFormat="1"/>
    <row r="96294" s="1" customFormat="1"/>
    <row r="96295" s="1" customFormat="1"/>
    <row r="96296" s="1" customFormat="1"/>
    <row r="96297" s="1" customFormat="1"/>
    <row r="96298" s="1" customFormat="1"/>
    <row r="96299" s="1" customFormat="1"/>
    <row r="96300" s="1" customFormat="1"/>
    <row r="96301" s="1" customFormat="1"/>
    <row r="96302" s="1" customFormat="1"/>
    <row r="96303" s="1" customFormat="1"/>
    <row r="96304" s="1" customFormat="1"/>
    <row r="96305" s="1" customFormat="1"/>
    <row r="96306" s="1" customFormat="1"/>
    <row r="96307" s="1" customFormat="1"/>
    <row r="96308" s="1" customFormat="1"/>
    <row r="96309" s="1" customFormat="1"/>
    <row r="96310" s="1" customFormat="1"/>
    <row r="96311" s="1" customFormat="1"/>
    <row r="96312" s="1" customFormat="1"/>
    <row r="96313" s="1" customFormat="1"/>
    <row r="96314" s="1" customFormat="1"/>
    <row r="96315" s="1" customFormat="1"/>
    <row r="96316" s="1" customFormat="1"/>
    <row r="96317" s="1" customFormat="1"/>
    <row r="96318" s="1" customFormat="1"/>
    <row r="96319" s="1" customFormat="1"/>
    <row r="96320" s="1" customFormat="1"/>
    <row r="96321" s="1" customFormat="1"/>
    <row r="96322" s="1" customFormat="1"/>
    <row r="96323" s="1" customFormat="1"/>
    <row r="96324" s="1" customFormat="1"/>
    <row r="96325" s="1" customFormat="1"/>
    <row r="96326" s="1" customFormat="1"/>
    <row r="96327" s="1" customFormat="1"/>
    <row r="96328" s="1" customFormat="1"/>
    <row r="96329" s="1" customFormat="1"/>
    <row r="96330" s="1" customFormat="1"/>
    <row r="96331" s="1" customFormat="1"/>
    <row r="96332" s="1" customFormat="1"/>
    <row r="96333" s="1" customFormat="1"/>
    <row r="96334" s="1" customFormat="1"/>
    <row r="96335" s="1" customFormat="1"/>
    <row r="96336" s="1" customFormat="1"/>
    <row r="96337" s="1" customFormat="1"/>
    <row r="96338" s="1" customFormat="1"/>
    <row r="96339" s="1" customFormat="1"/>
    <row r="96340" s="1" customFormat="1"/>
    <row r="96341" s="1" customFormat="1"/>
    <row r="96342" s="1" customFormat="1"/>
    <row r="96343" s="1" customFormat="1"/>
    <row r="96344" s="1" customFormat="1"/>
    <row r="96345" s="1" customFormat="1"/>
    <row r="96346" s="1" customFormat="1"/>
    <row r="96347" s="1" customFormat="1"/>
    <row r="96348" s="1" customFormat="1"/>
    <row r="96349" s="1" customFormat="1"/>
    <row r="96350" s="1" customFormat="1"/>
    <row r="96351" s="1" customFormat="1"/>
    <row r="96352" s="1" customFormat="1"/>
    <row r="96353" s="1" customFormat="1"/>
    <row r="96354" s="1" customFormat="1"/>
    <row r="96355" s="1" customFormat="1"/>
    <row r="96356" s="1" customFormat="1"/>
    <row r="96357" s="1" customFormat="1"/>
    <row r="96358" s="1" customFormat="1"/>
    <row r="96359" s="1" customFormat="1"/>
    <row r="96360" s="1" customFormat="1"/>
    <row r="96361" s="1" customFormat="1"/>
    <row r="96362" s="1" customFormat="1"/>
    <row r="96363" s="1" customFormat="1"/>
    <row r="96364" s="1" customFormat="1"/>
    <row r="96365" s="1" customFormat="1"/>
    <row r="96366" s="1" customFormat="1"/>
    <row r="96367" s="1" customFormat="1"/>
    <row r="96368" s="1" customFormat="1"/>
    <row r="96369" s="1" customFormat="1"/>
    <row r="96370" s="1" customFormat="1"/>
    <row r="96371" s="1" customFormat="1"/>
    <row r="96372" s="1" customFormat="1"/>
    <row r="96373" s="1" customFormat="1"/>
    <row r="96374" s="1" customFormat="1"/>
    <row r="96375" s="1" customFormat="1"/>
    <row r="96376" s="1" customFormat="1"/>
    <row r="96377" s="1" customFormat="1"/>
    <row r="96378" s="1" customFormat="1"/>
    <row r="96379" s="1" customFormat="1"/>
    <row r="96380" s="1" customFormat="1"/>
    <row r="96381" s="1" customFormat="1"/>
    <row r="96382" s="1" customFormat="1"/>
    <row r="96383" s="1" customFormat="1"/>
    <row r="96384" s="1" customFormat="1"/>
    <row r="96385" s="1" customFormat="1"/>
    <row r="96386" s="1" customFormat="1"/>
    <row r="96387" s="1" customFormat="1"/>
    <row r="96388" s="1" customFormat="1"/>
    <row r="96389" s="1" customFormat="1"/>
    <row r="96390" s="1" customFormat="1"/>
    <row r="96391" s="1" customFormat="1"/>
    <row r="96392" s="1" customFormat="1"/>
    <row r="96393" s="1" customFormat="1"/>
    <row r="96394" s="1" customFormat="1"/>
    <row r="96395" s="1" customFormat="1"/>
    <row r="96396" s="1" customFormat="1"/>
    <row r="96397" s="1" customFormat="1"/>
    <row r="96398" s="1" customFormat="1"/>
    <row r="96399" s="1" customFormat="1"/>
    <row r="96400" s="1" customFormat="1"/>
    <row r="96401" s="1" customFormat="1"/>
    <row r="96402" s="1" customFormat="1"/>
    <row r="96403" s="1" customFormat="1"/>
    <row r="96404" s="1" customFormat="1"/>
    <row r="96405" s="1" customFormat="1"/>
    <row r="96406" s="1" customFormat="1"/>
    <row r="96407" s="1" customFormat="1"/>
    <row r="96408" s="1" customFormat="1"/>
    <row r="96409" s="1" customFormat="1"/>
    <row r="96410" s="1" customFormat="1"/>
    <row r="96411" s="1" customFormat="1"/>
    <row r="96412" s="1" customFormat="1"/>
    <row r="96413" s="1" customFormat="1"/>
    <row r="96414" s="1" customFormat="1"/>
    <row r="96415" s="1" customFormat="1"/>
    <row r="96416" s="1" customFormat="1"/>
    <row r="96417" s="1" customFormat="1"/>
    <row r="96418" s="1" customFormat="1"/>
    <row r="96419" s="1" customFormat="1"/>
    <row r="96420" s="1" customFormat="1"/>
    <row r="96421" s="1" customFormat="1"/>
    <row r="96422" s="1" customFormat="1"/>
    <row r="96423" s="1" customFormat="1"/>
    <row r="96424" s="1" customFormat="1"/>
    <row r="96425" s="1" customFormat="1"/>
    <row r="96426" s="1" customFormat="1"/>
    <row r="96427" s="1" customFormat="1"/>
    <row r="96428" s="1" customFormat="1"/>
    <row r="96429" s="1" customFormat="1"/>
    <row r="96430" s="1" customFormat="1"/>
    <row r="96431" s="1" customFormat="1"/>
    <row r="96432" s="1" customFormat="1"/>
    <row r="96433" s="1" customFormat="1"/>
    <row r="96434" s="1" customFormat="1"/>
    <row r="96435" s="1" customFormat="1"/>
    <row r="96436" s="1" customFormat="1"/>
    <row r="96437" s="1" customFormat="1"/>
    <row r="96438" s="1" customFormat="1"/>
    <row r="96439" s="1" customFormat="1"/>
    <row r="96440" s="1" customFormat="1"/>
    <row r="96441" s="1" customFormat="1"/>
    <row r="96442" s="1" customFormat="1"/>
    <row r="96443" s="1" customFormat="1"/>
    <row r="96444" s="1" customFormat="1"/>
    <row r="96445" s="1" customFormat="1"/>
    <row r="96446" s="1" customFormat="1"/>
    <row r="96447" s="1" customFormat="1"/>
    <row r="96448" s="1" customFormat="1"/>
    <row r="96449" s="1" customFormat="1"/>
    <row r="96450" s="1" customFormat="1"/>
    <row r="96451" s="1" customFormat="1"/>
    <row r="96452" s="1" customFormat="1"/>
    <row r="96453" s="1" customFormat="1"/>
    <row r="96454" s="1" customFormat="1"/>
    <row r="96455" s="1" customFormat="1"/>
    <row r="96456" s="1" customFormat="1"/>
    <row r="96457" s="1" customFormat="1"/>
    <row r="96458" s="1" customFormat="1"/>
    <row r="96459" s="1" customFormat="1"/>
    <row r="96460" s="1" customFormat="1"/>
    <row r="96461" s="1" customFormat="1"/>
    <row r="96462" s="1" customFormat="1"/>
    <row r="96463" s="1" customFormat="1"/>
    <row r="96464" s="1" customFormat="1"/>
    <row r="96465" s="1" customFormat="1"/>
    <row r="96466" s="1" customFormat="1"/>
    <row r="96467" s="1" customFormat="1"/>
    <row r="96468" s="1" customFormat="1"/>
    <row r="96469" s="1" customFormat="1"/>
    <row r="96470" s="1" customFormat="1"/>
    <row r="96471" s="1" customFormat="1"/>
    <row r="96472" s="1" customFormat="1"/>
    <row r="96473" s="1" customFormat="1"/>
    <row r="96474" s="1" customFormat="1"/>
    <row r="96475" s="1" customFormat="1"/>
    <row r="96476" s="1" customFormat="1"/>
    <row r="96477" s="1" customFormat="1"/>
    <row r="96478" s="1" customFormat="1"/>
    <row r="96479" s="1" customFormat="1"/>
    <row r="96480" s="1" customFormat="1"/>
    <row r="96481" s="1" customFormat="1"/>
    <row r="96482" s="1" customFormat="1"/>
    <row r="96483" s="1" customFormat="1"/>
    <row r="96484" s="1" customFormat="1"/>
    <row r="96485" s="1" customFormat="1"/>
    <row r="96486" s="1" customFormat="1"/>
    <row r="96487" s="1" customFormat="1"/>
    <row r="96488" s="1" customFormat="1"/>
    <row r="96489" s="1" customFormat="1"/>
    <row r="96490" s="1" customFormat="1"/>
    <row r="96491" s="1" customFormat="1"/>
    <row r="96492" s="1" customFormat="1"/>
    <row r="96493" s="1" customFormat="1"/>
    <row r="96494" s="1" customFormat="1"/>
    <row r="96495" s="1" customFormat="1"/>
    <row r="96496" s="1" customFormat="1"/>
    <row r="96497" s="1" customFormat="1"/>
    <row r="96498" s="1" customFormat="1"/>
    <row r="96499" s="1" customFormat="1"/>
    <row r="96500" s="1" customFormat="1"/>
    <row r="96501" s="1" customFormat="1"/>
    <row r="96502" s="1" customFormat="1"/>
    <row r="96503" s="1" customFormat="1"/>
    <row r="96504" s="1" customFormat="1"/>
    <row r="96505" s="1" customFormat="1"/>
    <row r="96506" s="1" customFormat="1"/>
    <row r="96507" s="1" customFormat="1"/>
    <row r="96508" s="1" customFormat="1"/>
    <row r="96509" s="1" customFormat="1"/>
    <row r="96510" s="1" customFormat="1"/>
    <row r="96511" s="1" customFormat="1"/>
    <row r="96512" s="1" customFormat="1"/>
    <row r="96513" s="1" customFormat="1"/>
    <row r="96514" s="1" customFormat="1"/>
    <row r="96515" s="1" customFormat="1"/>
    <row r="96516" s="1" customFormat="1"/>
    <row r="96517" s="1" customFormat="1"/>
    <row r="96518" s="1" customFormat="1"/>
    <row r="96519" s="1" customFormat="1"/>
    <row r="96520" s="1" customFormat="1"/>
    <row r="96521" s="1" customFormat="1"/>
    <row r="96522" s="1" customFormat="1"/>
    <row r="96523" s="1" customFormat="1"/>
    <row r="96524" s="1" customFormat="1"/>
    <row r="96525" s="1" customFormat="1"/>
    <row r="96526" s="1" customFormat="1"/>
    <row r="96527" s="1" customFormat="1"/>
    <row r="96528" s="1" customFormat="1"/>
    <row r="96529" s="1" customFormat="1"/>
    <row r="96530" s="1" customFormat="1"/>
    <row r="96531" s="1" customFormat="1"/>
    <row r="96532" s="1" customFormat="1"/>
    <row r="96533" s="1" customFormat="1"/>
    <row r="96534" s="1" customFormat="1"/>
    <row r="96535" s="1" customFormat="1"/>
    <row r="96536" s="1" customFormat="1"/>
    <row r="96537" s="1" customFormat="1"/>
    <row r="96538" s="1" customFormat="1"/>
    <row r="96539" s="1" customFormat="1"/>
    <row r="96540" s="1" customFormat="1"/>
    <row r="96541" s="1" customFormat="1"/>
    <row r="96542" s="1" customFormat="1"/>
    <row r="96543" s="1" customFormat="1"/>
    <row r="96544" s="1" customFormat="1"/>
    <row r="96545" s="1" customFormat="1"/>
    <row r="96546" s="1" customFormat="1"/>
    <row r="96547" s="1" customFormat="1"/>
    <row r="96548" s="1" customFormat="1"/>
    <row r="96549" s="1" customFormat="1"/>
    <row r="96550" s="1" customFormat="1"/>
    <row r="96551" s="1" customFormat="1"/>
    <row r="96552" s="1" customFormat="1"/>
    <row r="96553" s="1" customFormat="1"/>
    <row r="96554" s="1" customFormat="1"/>
    <row r="96555" s="1" customFormat="1"/>
    <row r="96556" s="1" customFormat="1"/>
    <row r="96557" s="1" customFormat="1"/>
    <row r="96558" s="1" customFormat="1"/>
    <row r="96559" s="1" customFormat="1"/>
    <row r="96560" s="1" customFormat="1"/>
    <row r="96561" s="1" customFormat="1"/>
    <row r="96562" s="1" customFormat="1"/>
    <row r="96563" s="1" customFormat="1"/>
    <row r="96564" s="1" customFormat="1"/>
    <row r="96565" s="1" customFormat="1"/>
    <row r="96566" s="1" customFormat="1"/>
    <row r="96567" s="1" customFormat="1"/>
    <row r="96568" s="1" customFormat="1"/>
    <row r="96569" s="1" customFormat="1"/>
    <row r="96570" s="1" customFormat="1"/>
    <row r="96571" s="1" customFormat="1"/>
    <row r="96572" s="1" customFormat="1"/>
    <row r="96573" s="1" customFormat="1"/>
    <row r="96574" s="1" customFormat="1"/>
    <row r="96575" s="1" customFormat="1"/>
    <row r="96576" s="1" customFormat="1"/>
    <row r="96577" s="1" customFormat="1"/>
    <row r="96578" s="1" customFormat="1"/>
    <row r="96579" s="1" customFormat="1"/>
    <row r="96580" s="1" customFormat="1"/>
    <row r="96581" s="1" customFormat="1"/>
    <row r="96582" s="1" customFormat="1"/>
    <row r="96583" s="1" customFormat="1"/>
    <row r="96584" s="1" customFormat="1"/>
    <row r="96585" s="1" customFormat="1"/>
    <row r="96586" s="1" customFormat="1"/>
    <row r="96587" s="1" customFormat="1"/>
    <row r="96588" s="1" customFormat="1"/>
    <row r="96589" s="1" customFormat="1"/>
    <row r="96590" s="1" customFormat="1"/>
    <row r="96591" s="1" customFormat="1"/>
    <row r="96592" s="1" customFormat="1"/>
    <row r="96593" s="1" customFormat="1"/>
    <row r="96594" s="1" customFormat="1"/>
    <row r="96595" s="1" customFormat="1"/>
    <row r="96596" s="1" customFormat="1"/>
    <row r="96597" s="1" customFormat="1"/>
    <row r="96598" s="1" customFormat="1"/>
    <row r="96599" s="1" customFormat="1"/>
    <row r="96600" s="1" customFormat="1"/>
    <row r="96601" s="1" customFormat="1"/>
    <row r="96602" s="1" customFormat="1"/>
    <row r="96603" s="1" customFormat="1"/>
    <row r="96604" s="1" customFormat="1"/>
    <row r="96605" s="1" customFormat="1"/>
    <row r="96606" s="1" customFormat="1"/>
    <row r="96607" s="1" customFormat="1"/>
    <row r="96608" s="1" customFormat="1"/>
    <row r="96609" s="1" customFormat="1"/>
    <row r="96610" s="1" customFormat="1"/>
    <row r="96611" s="1" customFormat="1"/>
    <row r="96612" s="1" customFormat="1"/>
    <row r="96613" s="1" customFormat="1"/>
    <row r="96614" s="1" customFormat="1"/>
    <row r="96615" s="1" customFormat="1"/>
    <row r="96616" s="1" customFormat="1"/>
    <row r="96617" s="1" customFormat="1"/>
    <row r="96618" s="1" customFormat="1"/>
    <row r="96619" s="1" customFormat="1"/>
    <row r="96620" s="1" customFormat="1"/>
    <row r="96621" s="1" customFormat="1"/>
    <row r="96622" s="1" customFormat="1"/>
    <row r="96623" s="1" customFormat="1"/>
    <row r="96624" s="1" customFormat="1"/>
    <row r="96625" s="1" customFormat="1"/>
    <row r="96626" s="1" customFormat="1"/>
    <row r="96627" s="1" customFormat="1"/>
    <row r="96628" s="1" customFormat="1"/>
    <row r="96629" s="1" customFormat="1"/>
    <row r="96630" s="1" customFormat="1"/>
    <row r="96631" s="1" customFormat="1"/>
    <row r="96632" s="1" customFormat="1"/>
    <row r="96633" s="1" customFormat="1"/>
    <row r="96634" s="1" customFormat="1"/>
    <row r="96635" s="1" customFormat="1"/>
    <row r="96636" s="1" customFormat="1"/>
    <row r="96637" s="1" customFormat="1"/>
    <row r="96638" s="1" customFormat="1"/>
    <row r="96639" s="1" customFormat="1"/>
    <row r="96640" s="1" customFormat="1"/>
    <row r="96641" s="1" customFormat="1"/>
    <row r="96642" s="1" customFormat="1"/>
    <row r="96643" s="1" customFormat="1"/>
    <row r="96644" s="1" customFormat="1"/>
    <row r="96645" s="1" customFormat="1"/>
    <row r="96646" s="1" customFormat="1"/>
    <row r="96647" s="1" customFormat="1"/>
    <row r="96648" s="1" customFormat="1"/>
    <row r="96649" s="1" customFormat="1"/>
    <row r="96650" s="1" customFormat="1"/>
    <row r="96651" s="1" customFormat="1"/>
    <row r="96652" s="1" customFormat="1"/>
    <row r="96653" s="1" customFormat="1"/>
    <row r="96654" s="1" customFormat="1"/>
    <row r="96655" s="1" customFormat="1"/>
    <row r="96656" s="1" customFormat="1"/>
    <row r="96657" s="1" customFormat="1"/>
    <row r="96658" s="1" customFormat="1"/>
    <row r="96659" s="1" customFormat="1"/>
    <row r="96660" s="1" customFormat="1"/>
    <row r="96661" s="1" customFormat="1"/>
    <row r="96662" s="1" customFormat="1"/>
    <row r="96663" s="1" customFormat="1"/>
    <row r="96664" s="1" customFormat="1"/>
    <row r="96665" s="1" customFormat="1"/>
    <row r="96666" s="1" customFormat="1"/>
    <row r="96667" s="1" customFormat="1"/>
    <row r="96668" s="1" customFormat="1"/>
    <row r="96669" s="1" customFormat="1"/>
    <row r="96670" s="1" customFormat="1"/>
    <row r="96671" s="1" customFormat="1"/>
    <row r="96672" s="1" customFormat="1"/>
    <row r="96673" s="1" customFormat="1"/>
    <row r="96674" s="1" customFormat="1"/>
    <row r="96675" s="1" customFormat="1"/>
    <row r="96676" s="1" customFormat="1"/>
    <row r="96677" s="1" customFormat="1"/>
    <row r="96678" s="1" customFormat="1"/>
    <row r="96679" s="1" customFormat="1"/>
    <row r="96680" s="1" customFormat="1"/>
    <row r="96681" s="1" customFormat="1"/>
    <row r="96682" s="1" customFormat="1"/>
    <row r="96683" s="1" customFormat="1"/>
    <row r="96684" s="1" customFormat="1"/>
    <row r="96685" s="1" customFormat="1"/>
    <row r="96686" s="1" customFormat="1"/>
    <row r="96687" s="1" customFormat="1"/>
    <row r="96688" s="1" customFormat="1"/>
    <row r="96689" s="1" customFormat="1"/>
    <row r="96690" s="1" customFormat="1"/>
    <row r="96691" s="1" customFormat="1"/>
    <row r="96692" s="1" customFormat="1"/>
    <row r="96693" s="1" customFormat="1"/>
    <row r="96694" s="1" customFormat="1"/>
    <row r="96695" s="1" customFormat="1"/>
    <row r="96696" s="1" customFormat="1"/>
    <row r="96697" s="1" customFormat="1"/>
    <row r="96698" s="1" customFormat="1"/>
    <row r="96699" s="1" customFormat="1"/>
    <row r="96700" s="1" customFormat="1"/>
    <row r="96701" s="1" customFormat="1"/>
    <row r="96702" s="1" customFormat="1"/>
    <row r="96703" s="1" customFormat="1"/>
    <row r="96704" s="1" customFormat="1"/>
    <row r="96705" s="1" customFormat="1"/>
    <row r="96706" s="1" customFormat="1"/>
    <row r="96707" s="1" customFormat="1"/>
    <row r="96708" s="1" customFormat="1"/>
    <row r="96709" s="1" customFormat="1"/>
    <row r="96710" s="1" customFormat="1"/>
    <row r="96711" s="1" customFormat="1"/>
    <row r="96712" s="1" customFormat="1"/>
    <row r="96713" s="1" customFormat="1"/>
    <row r="96714" s="1" customFormat="1"/>
    <row r="96715" s="1" customFormat="1"/>
    <row r="96716" s="1" customFormat="1"/>
    <row r="96717" s="1" customFormat="1"/>
    <row r="96718" s="1" customFormat="1"/>
    <row r="96719" s="1" customFormat="1"/>
    <row r="96720" s="1" customFormat="1"/>
    <row r="96721" s="1" customFormat="1"/>
    <row r="96722" s="1" customFormat="1"/>
    <row r="96723" s="1" customFormat="1"/>
    <row r="96724" s="1" customFormat="1"/>
    <row r="96725" s="1" customFormat="1"/>
    <row r="96726" s="1" customFormat="1"/>
    <row r="96727" s="1" customFormat="1"/>
    <row r="96728" s="1" customFormat="1"/>
    <row r="96729" s="1" customFormat="1"/>
    <row r="96730" s="1" customFormat="1"/>
    <row r="96731" s="1" customFormat="1"/>
    <row r="96732" s="1" customFormat="1"/>
    <row r="96733" s="1" customFormat="1"/>
    <row r="96734" s="1" customFormat="1"/>
    <row r="96735" s="1" customFormat="1"/>
    <row r="96736" s="1" customFormat="1"/>
    <row r="96737" s="1" customFormat="1"/>
    <row r="96738" s="1" customFormat="1"/>
    <row r="96739" s="1" customFormat="1"/>
    <row r="96740" s="1" customFormat="1"/>
    <row r="96741" s="1" customFormat="1"/>
    <row r="96742" s="1" customFormat="1"/>
    <row r="96743" s="1" customFormat="1"/>
    <row r="96744" s="1" customFormat="1"/>
    <row r="96745" s="1" customFormat="1"/>
    <row r="96746" s="1" customFormat="1"/>
    <row r="96747" s="1" customFormat="1"/>
    <row r="96748" s="1" customFormat="1"/>
    <row r="96749" s="1" customFormat="1"/>
    <row r="96750" s="1" customFormat="1"/>
    <row r="96751" s="1" customFormat="1"/>
    <row r="96752" s="1" customFormat="1"/>
    <row r="96753" s="1" customFormat="1"/>
    <row r="96754" s="1" customFormat="1"/>
    <row r="96755" s="1" customFormat="1"/>
    <row r="96756" s="1" customFormat="1"/>
    <row r="96757" s="1" customFormat="1"/>
    <row r="96758" s="1" customFormat="1"/>
    <row r="96759" s="1" customFormat="1"/>
    <row r="96760" s="1" customFormat="1"/>
    <row r="96761" s="1" customFormat="1"/>
    <row r="96762" s="1" customFormat="1"/>
    <row r="96763" s="1" customFormat="1"/>
    <row r="96764" s="1" customFormat="1"/>
    <row r="96765" s="1" customFormat="1"/>
    <row r="96766" s="1" customFormat="1"/>
    <row r="96767" s="1" customFormat="1"/>
    <row r="96768" s="1" customFormat="1"/>
    <row r="96769" s="1" customFormat="1"/>
    <row r="96770" s="1" customFormat="1"/>
    <row r="96771" s="1" customFormat="1"/>
    <row r="96772" s="1" customFormat="1"/>
    <row r="96773" s="1" customFormat="1"/>
    <row r="96774" s="1" customFormat="1"/>
    <row r="96775" s="1" customFormat="1"/>
    <row r="96776" s="1" customFormat="1"/>
    <row r="96777" s="1" customFormat="1"/>
    <row r="96778" s="1" customFormat="1"/>
    <row r="96779" s="1" customFormat="1"/>
    <row r="96780" s="1" customFormat="1"/>
    <row r="96781" s="1" customFormat="1"/>
    <row r="96782" s="1" customFormat="1"/>
    <row r="96783" s="1" customFormat="1"/>
    <row r="96784" s="1" customFormat="1"/>
    <row r="96785" s="1" customFormat="1"/>
    <row r="96786" s="1" customFormat="1"/>
    <row r="96787" s="1" customFormat="1"/>
    <row r="96788" s="1" customFormat="1"/>
    <row r="96789" s="1" customFormat="1"/>
    <row r="96790" s="1" customFormat="1"/>
    <row r="96791" s="1" customFormat="1"/>
    <row r="96792" s="1" customFormat="1"/>
    <row r="96793" s="1" customFormat="1"/>
    <row r="96794" s="1" customFormat="1"/>
    <row r="96795" s="1" customFormat="1"/>
    <row r="96796" s="1" customFormat="1"/>
    <row r="96797" s="1" customFormat="1"/>
    <row r="96798" s="1" customFormat="1"/>
    <row r="96799" s="1" customFormat="1"/>
    <row r="96800" s="1" customFormat="1"/>
    <row r="96801" s="1" customFormat="1"/>
    <row r="96802" s="1" customFormat="1"/>
    <row r="96803" s="1" customFormat="1"/>
    <row r="96804" s="1" customFormat="1"/>
    <row r="96805" s="1" customFormat="1"/>
    <row r="96806" s="1" customFormat="1"/>
    <row r="96807" s="1" customFormat="1"/>
    <row r="96808" s="1" customFormat="1"/>
    <row r="96809" s="1" customFormat="1"/>
    <row r="96810" s="1" customFormat="1"/>
    <row r="96811" s="1" customFormat="1"/>
    <row r="96812" s="1" customFormat="1"/>
    <row r="96813" s="1" customFormat="1"/>
    <row r="96814" s="1" customFormat="1"/>
    <row r="96815" s="1" customFormat="1"/>
    <row r="96816" s="1" customFormat="1"/>
    <row r="96817" s="1" customFormat="1"/>
    <row r="96818" s="1" customFormat="1"/>
    <row r="96819" s="1" customFormat="1"/>
    <row r="96820" s="1" customFormat="1"/>
    <row r="96821" s="1" customFormat="1"/>
    <row r="96822" s="1" customFormat="1"/>
    <row r="96823" s="1" customFormat="1"/>
    <row r="96824" s="1" customFormat="1"/>
    <row r="96825" s="1" customFormat="1"/>
    <row r="96826" s="1" customFormat="1"/>
    <row r="96827" s="1" customFormat="1"/>
    <row r="96828" s="1" customFormat="1"/>
    <row r="96829" s="1" customFormat="1"/>
    <row r="96830" s="1" customFormat="1"/>
    <row r="96831" s="1" customFormat="1"/>
    <row r="96832" s="1" customFormat="1"/>
    <row r="96833" s="1" customFormat="1"/>
    <row r="96834" s="1" customFormat="1"/>
    <row r="96835" s="1" customFormat="1"/>
    <row r="96836" s="1" customFormat="1"/>
    <row r="96837" s="1" customFormat="1"/>
    <row r="96838" s="1" customFormat="1"/>
    <row r="96839" s="1" customFormat="1"/>
    <row r="96840" s="1" customFormat="1"/>
    <row r="96841" s="1" customFormat="1"/>
    <row r="96842" s="1" customFormat="1"/>
    <row r="96843" s="1" customFormat="1"/>
    <row r="96844" s="1" customFormat="1"/>
    <row r="96845" s="1" customFormat="1"/>
    <row r="96846" s="1" customFormat="1"/>
    <row r="96847" s="1" customFormat="1"/>
    <row r="96848" s="1" customFormat="1"/>
    <row r="96849" s="1" customFormat="1"/>
    <row r="96850" s="1" customFormat="1"/>
    <row r="96851" s="1" customFormat="1"/>
    <row r="96852" s="1" customFormat="1"/>
    <row r="96853" s="1" customFormat="1"/>
    <row r="96854" s="1" customFormat="1"/>
    <row r="96855" s="1" customFormat="1"/>
    <row r="96856" s="1" customFormat="1"/>
    <row r="96857" s="1" customFormat="1"/>
    <row r="96858" s="1" customFormat="1"/>
    <row r="96859" s="1" customFormat="1"/>
    <row r="96860" s="1" customFormat="1"/>
    <row r="96861" s="1" customFormat="1"/>
    <row r="96862" s="1" customFormat="1"/>
    <row r="96863" s="1" customFormat="1"/>
    <row r="96864" s="1" customFormat="1"/>
    <row r="96865" s="1" customFormat="1"/>
    <row r="96866" s="1" customFormat="1"/>
    <row r="96867" s="1" customFormat="1"/>
    <row r="96868" s="1" customFormat="1"/>
    <row r="96869" s="1" customFormat="1"/>
    <row r="96870" s="1" customFormat="1"/>
    <row r="96871" s="1" customFormat="1"/>
    <row r="96872" s="1" customFormat="1"/>
    <row r="96873" s="1" customFormat="1"/>
    <row r="96874" s="1" customFormat="1"/>
    <row r="96875" s="1" customFormat="1"/>
    <row r="96876" s="1" customFormat="1"/>
    <row r="96877" s="1" customFormat="1"/>
    <row r="96878" s="1" customFormat="1"/>
    <row r="96879" s="1" customFormat="1"/>
    <row r="96880" s="1" customFormat="1"/>
    <row r="96881" s="1" customFormat="1"/>
    <row r="96882" s="1" customFormat="1"/>
    <row r="96883" s="1" customFormat="1"/>
    <row r="96884" s="1" customFormat="1"/>
    <row r="96885" s="1" customFormat="1"/>
    <row r="96886" s="1" customFormat="1"/>
    <row r="96887" s="1" customFormat="1"/>
    <row r="96888" s="1" customFormat="1"/>
    <row r="96889" s="1" customFormat="1"/>
    <row r="96890" s="1" customFormat="1"/>
    <row r="96891" s="1" customFormat="1"/>
    <row r="96892" s="1" customFormat="1"/>
    <row r="96893" s="1" customFormat="1"/>
    <row r="96894" s="1" customFormat="1"/>
    <row r="96895" s="1" customFormat="1"/>
    <row r="96896" s="1" customFormat="1"/>
    <row r="96897" s="1" customFormat="1"/>
    <row r="96898" s="1" customFormat="1"/>
    <row r="96899" s="1" customFormat="1"/>
    <row r="96900" s="1" customFormat="1"/>
    <row r="96901" s="1" customFormat="1"/>
    <row r="96902" s="1" customFormat="1"/>
    <row r="96903" s="1" customFormat="1"/>
    <row r="96904" s="1" customFormat="1"/>
    <row r="96905" s="1" customFormat="1"/>
    <row r="96906" s="1" customFormat="1"/>
    <row r="96907" s="1" customFormat="1"/>
    <row r="96908" s="1" customFormat="1"/>
    <row r="96909" s="1" customFormat="1"/>
    <row r="96910" s="1" customFormat="1"/>
    <row r="96911" s="1" customFormat="1"/>
    <row r="96912" s="1" customFormat="1"/>
    <row r="96913" s="1" customFormat="1"/>
    <row r="96914" s="1" customFormat="1"/>
    <row r="96915" s="1" customFormat="1"/>
    <row r="96916" s="1" customFormat="1"/>
    <row r="96917" s="1" customFormat="1"/>
    <row r="96918" s="1" customFormat="1"/>
    <row r="96919" s="1" customFormat="1"/>
    <row r="96920" s="1" customFormat="1"/>
    <row r="96921" s="1" customFormat="1"/>
    <row r="96922" s="1" customFormat="1"/>
    <row r="96923" s="1" customFormat="1"/>
    <row r="96924" s="1" customFormat="1"/>
    <row r="96925" s="1" customFormat="1"/>
    <row r="96926" s="1" customFormat="1"/>
    <row r="96927" s="1" customFormat="1"/>
    <row r="96928" s="1" customFormat="1"/>
    <row r="96929" s="1" customFormat="1"/>
    <row r="96930" s="1" customFormat="1"/>
    <row r="96931" s="1" customFormat="1"/>
    <row r="96932" s="1" customFormat="1"/>
    <row r="96933" s="1" customFormat="1"/>
    <row r="96934" s="1" customFormat="1"/>
    <row r="96935" s="1" customFormat="1"/>
    <row r="96936" s="1" customFormat="1"/>
    <row r="96937" s="1" customFormat="1"/>
    <row r="96938" s="1" customFormat="1"/>
    <row r="96939" s="1" customFormat="1"/>
    <row r="96940" s="1" customFormat="1"/>
    <row r="96941" s="1" customFormat="1"/>
    <row r="96942" s="1" customFormat="1"/>
    <row r="96943" s="1" customFormat="1"/>
    <row r="96944" s="1" customFormat="1"/>
    <row r="96945" s="1" customFormat="1"/>
    <row r="96946" s="1" customFormat="1"/>
    <row r="96947" s="1" customFormat="1"/>
    <row r="96948" s="1" customFormat="1"/>
    <row r="96949" s="1" customFormat="1"/>
    <row r="96950" s="1" customFormat="1"/>
    <row r="96951" s="1" customFormat="1"/>
    <row r="96952" s="1" customFormat="1"/>
    <row r="96953" s="1" customFormat="1"/>
    <row r="96954" s="1" customFormat="1"/>
    <row r="96955" s="1" customFormat="1"/>
    <row r="96956" s="1" customFormat="1"/>
    <row r="96957" s="1" customFormat="1"/>
    <row r="96958" s="1" customFormat="1"/>
    <row r="96959" s="1" customFormat="1"/>
    <row r="96960" s="1" customFormat="1"/>
    <row r="96961" s="1" customFormat="1"/>
    <row r="96962" s="1" customFormat="1"/>
    <row r="96963" s="1" customFormat="1"/>
    <row r="96964" s="1" customFormat="1"/>
    <row r="96965" s="1" customFormat="1"/>
    <row r="96966" s="1" customFormat="1"/>
    <row r="96967" s="1" customFormat="1"/>
    <row r="96968" s="1" customFormat="1"/>
    <row r="96969" s="1" customFormat="1"/>
    <row r="96970" s="1" customFormat="1"/>
    <row r="96971" s="1" customFormat="1"/>
    <row r="96972" s="1" customFormat="1"/>
    <row r="96973" s="1" customFormat="1"/>
    <row r="96974" s="1" customFormat="1"/>
    <row r="96975" s="1" customFormat="1"/>
    <row r="96976" s="1" customFormat="1"/>
    <row r="96977" s="1" customFormat="1"/>
    <row r="96978" s="1" customFormat="1"/>
    <row r="96979" s="1" customFormat="1"/>
    <row r="96980" s="1" customFormat="1"/>
    <row r="96981" s="1" customFormat="1"/>
    <row r="96982" s="1" customFormat="1"/>
    <row r="96983" s="1" customFormat="1"/>
    <row r="96984" s="1" customFormat="1"/>
    <row r="96985" s="1" customFormat="1"/>
    <row r="96986" s="1" customFormat="1"/>
    <row r="96987" s="1" customFormat="1"/>
    <row r="96988" s="1" customFormat="1"/>
    <row r="96989" s="1" customFormat="1"/>
    <row r="96990" s="1" customFormat="1"/>
    <row r="96991" s="1" customFormat="1"/>
    <row r="96992" s="1" customFormat="1"/>
    <row r="96993" s="1" customFormat="1"/>
    <row r="96994" s="1" customFormat="1"/>
    <row r="96995" s="1" customFormat="1"/>
    <row r="96996" s="1" customFormat="1"/>
    <row r="96997" s="1" customFormat="1"/>
    <row r="96998" s="1" customFormat="1"/>
    <row r="96999" s="1" customFormat="1"/>
    <row r="97000" s="1" customFormat="1"/>
    <row r="97001" s="1" customFormat="1"/>
    <row r="97002" s="1" customFormat="1"/>
    <row r="97003" s="1" customFormat="1"/>
    <row r="97004" s="1" customFormat="1"/>
    <row r="97005" s="1" customFormat="1"/>
    <row r="97006" s="1" customFormat="1"/>
    <row r="97007" s="1" customFormat="1"/>
    <row r="97008" s="1" customFormat="1"/>
    <row r="97009" s="1" customFormat="1"/>
    <row r="97010" s="1" customFormat="1"/>
    <row r="97011" s="1" customFormat="1"/>
    <row r="97012" s="1" customFormat="1"/>
    <row r="97013" s="1" customFormat="1"/>
    <row r="97014" s="1" customFormat="1"/>
    <row r="97015" s="1" customFormat="1"/>
    <row r="97016" s="1" customFormat="1"/>
    <row r="97017" s="1" customFormat="1"/>
    <row r="97018" s="1" customFormat="1"/>
    <row r="97019" s="1" customFormat="1"/>
    <row r="97020" s="1" customFormat="1"/>
    <row r="97021" s="1" customFormat="1"/>
    <row r="97022" s="1" customFormat="1"/>
    <row r="97023" s="1" customFormat="1"/>
    <row r="97024" s="1" customFormat="1"/>
    <row r="97025" s="1" customFormat="1"/>
    <row r="97026" s="1" customFormat="1"/>
    <row r="97027" s="1" customFormat="1"/>
    <row r="97028" s="1" customFormat="1"/>
    <row r="97029" s="1" customFormat="1"/>
    <row r="97030" s="1" customFormat="1"/>
    <row r="97031" s="1" customFormat="1"/>
    <row r="97032" s="1" customFormat="1"/>
    <row r="97033" s="1" customFormat="1"/>
    <row r="97034" s="1" customFormat="1"/>
    <row r="97035" s="1" customFormat="1"/>
    <row r="97036" s="1" customFormat="1"/>
    <row r="97037" s="1" customFormat="1"/>
    <row r="97038" s="1" customFormat="1"/>
    <row r="97039" s="1" customFormat="1"/>
    <row r="97040" s="1" customFormat="1"/>
    <row r="97041" s="1" customFormat="1"/>
    <row r="97042" s="1" customFormat="1"/>
    <row r="97043" s="1" customFormat="1"/>
    <row r="97044" s="1" customFormat="1"/>
    <row r="97045" s="1" customFormat="1"/>
    <row r="97046" s="1" customFormat="1"/>
    <row r="97047" s="1" customFormat="1"/>
    <row r="97048" s="1" customFormat="1"/>
    <row r="97049" s="1" customFormat="1"/>
    <row r="97050" s="1" customFormat="1"/>
    <row r="97051" s="1" customFormat="1"/>
    <row r="97052" s="1" customFormat="1"/>
    <row r="97053" s="1" customFormat="1"/>
    <row r="97054" s="1" customFormat="1"/>
    <row r="97055" s="1" customFormat="1"/>
    <row r="97056" s="1" customFormat="1"/>
    <row r="97057" s="1" customFormat="1"/>
    <row r="97058" s="1" customFormat="1"/>
    <row r="97059" s="1" customFormat="1"/>
    <row r="97060" s="1" customFormat="1"/>
    <row r="97061" s="1" customFormat="1"/>
    <row r="97062" s="1" customFormat="1"/>
    <row r="97063" s="1" customFormat="1"/>
    <row r="97064" s="1" customFormat="1"/>
    <row r="97065" s="1" customFormat="1"/>
    <row r="97066" s="1" customFormat="1"/>
    <row r="97067" s="1" customFormat="1"/>
    <row r="97068" s="1" customFormat="1"/>
    <row r="97069" s="1" customFormat="1"/>
    <row r="97070" s="1" customFormat="1"/>
    <row r="97071" s="1" customFormat="1"/>
    <row r="97072" s="1" customFormat="1"/>
    <row r="97073" s="1" customFormat="1"/>
    <row r="97074" s="1" customFormat="1"/>
    <row r="97075" s="1" customFormat="1"/>
    <row r="97076" s="1" customFormat="1"/>
    <row r="97077" s="1" customFormat="1"/>
    <row r="97078" s="1" customFormat="1"/>
    <row r="97079" s="1" customFormat="1"/>
    <row r="97080" s="1" customFormat="1"/>
    <row r="97081" s="1" customFormat="1"/>
    <row r="97082" s="1" customFormat="1"/>
    <row r="97083" s="1" customFormat="1"/>
    <row r="97084" s="1" customFormat="1"/>
    <row r="97085" s="1" customFormat="1"/>
    <row r="97086" s="1" customFormat="1"/>
    <row r="97087" s="1" customFormat="1"/>
    <row r="97088" s="1" customFormat="1"/>
    <row r="97089" s="1" customFormat="1"/>
    <row r="97090" s="1" customFormat="1"/>
    <row r="97091" s="1" customFormat="1"/>
    <row r="97092" s="1" customFormat="1"/>
    <row r="97093" s="1" customFormat="1"/>
    <row r="97094" s="1" customFormat="1"/>
    <row r="97095" s="1" customFormat="1"/>
    <row r="97096" s="1" customFormat="1"/>
    <row r="97097" s="1" customFormat="1"/>
    <row r="97098" s="1" customFormat="1"/>
    <row r="97099" s="1" customFormat="1"/>
    <row r="97100" s="1" customFormat="1"/>
    <row r="97101" s="1" customFormat="1"/>
    <row r="97102" s="1" customFormat="1"/>
    <row r="97103" s="1" customFormat="1"/>
    <row r="97104" s="1" customFormat="1"/>
    <row r="97105" s="1" customFormat="1"/>
    <row r="97106" s="1" customFormat="1"/>
    <row r="97107" s="1" customFormat="1"/>
    <row r="97108" s="1" customFormat="1"/>
    <row r="97109" s="1" customFormat="1"/>
    <row r="97110" s="1" customFormat="1"/>
    <row r="97111" s="1" customFormat="1"/>
    <row r="97112" s="1" customFormat="1"/>
    <row r="97113" s="1" customFormat="1"/>
    <row r="97114" s="1" customFormat="1"/>
    <row r="97115" s="1" customFormat="1"/>
    <row r="97116" s="1" customFormat="1"/>
    <row r="97117" s="1" customFormat="1"/>
    <row r="97118" s="1" customFormat="1"/>
    <row r="97119" s="1" customFormat="1"/>
    <row r="97120" s="1" customFormat="1"/>
    <row r="97121" s="1" customFormat="1"/>
    <row r="97122" s="1" customFormat="1"/>
    <row r="97123" s="1" customFormat="1"/>
    <row r="97124" s="1" customFormat="1"/>
    <row r="97125" s="1" customFormat="1"/>
    <row r="97126" s="1" customFormat="1"/>
    <row r="97127" s="1" customFormat="1"/>
    <row r="97128" s="1" customFormat="1"/>
    <row r="97129" s="1" customFormat="1"/>
    <row r="97130" s="1" customFormat="1"/>
    <row r="97131" s="1" customFormat="1"/>
    <row r="97132" s="1" customFormat="1"/>
    <row r="97133" s="1" customFormat="1"/>
    <row r="97134" s="1" customFormat="1"/>
    <row r="97135" s="1" customFormat="1"/>
    <row r="97136" s="1" customFormat="1"/>
    <row r="97137" s="1" customFormat="1"/>
    <row r="97138" s="1" customFormat="1"/>
    <row r="97139" s="1" customFormat="1"/>
    <row r="97140" s="1" customFormat="1"/>
    <row r="97141" s="1" customFormat="1"/>
    <row r="97142" s="1" customFormat="1"/>
    <row r="97143" s="1" customFormat="1"/>
    <row r="97144" s="1" customFormat="1"/>
    <row r="97145" s="1" customFormat="1"/>
    <row r="97146" s="1" customFormat="1"/>
    <row r="97147" s="1" customFormat="1"/>
    <row r="97148" s="1" customFormat="1"/>
    <row r="97149" s="1" customFormat="1"/>
    <row r="97150" s="1" customFormat="1"/>
    <row r="97151" s="1" customFormat="1"/>
    <row r="97152" s="1" customFormat="1"/>
    <row r="97153" s="1" customFormat="1"/>
    <row r="97154" s="1" customFormat="1"/>
    <row r="97155" s="1" customFormat="1"/>
    <row r="97156" s="1" customFormat="1"/>
    <row r="97157" s="1" customFormat="1"/>
    <row r="97158" s="1" customFormat="1"/>
    <row r="97159" s="1" customFormat="1"/>
    <row r="97160" s="1" customFormat="1"/>
    <row r="97161" s="1" customFormat="1"/>
    <row r="97162" s="1" customFormat="1"/>
    <row r="97163" s="1" customFormat="1"/>
    <row r="97164" s="1" customFormat="1"/>
    <row r="97165" s="1" customFormat="1"/>
    <row r="97166" s="1" customFormat="1"/>
    <row r="97167" s="1" customFormat="1"/>
    <row r="97168" s="1" customFormat="1"/>
    <row r="97169" s="1" customFormat="1"/>
    <row r="97170" s="1" customFormat="1"/>
    <row r="97171" s="1" customFormat="1"/>
    <row r="97172" s="1" customFormat="1"/>
    <row r="97173" s="1" customFormat="1"/>
    <row r="97174" s="1" customFormat="1"/>
    <row r="97175" s="1" customFormat="1"/>
    <row r="97176" s="1" customFormat="1"/>
    <row r="97177" s="1" customFormat="1"/>
    <row r="97178" s="1" customFormat="1"/>
    <row r="97179" s="1" customFormat="1"/>
    <row r="97180" s="1" customFormat="1"/>
    <row r="97181" s="1" customFormat="1"/>
    <row r="97182" s="1" customFormat="1"/>
    <row r="97183" s="1" customFormat="1"/>
    <row r="97184" s="1" customFormat="1"/>
    <row r="97185" s="1" customFormat="1"/>
    <row r="97186" s="1" customFormat="1"/>
    <row r="97187" s="1" customFormat="1"/>
    <row r="97188" s="1" customFormat="1"/>
    <row r="97189" s="1" customFormat="1"/>
    <row r="97190" s="1" customFormat="1"/>
    <row r="97191" s="1" customFormat="1"/>
    <row r="97192" s="1" customFormat="1"/>
    <row r="97193" s="1" customFormat="1"/>
    <row r="97194" s="1" customFormat="1"/>
    <row r="97195" s="1" customFormat="1"/>
    <row r="97196" s="1" customFormat="1"/>
    <row r="97197" s="1" customFormat="1"/>
    <row r="97198" s="1" customFormat="1"/>
    <row r="97199" s="1" customFormat="1"/>
    <row r="97200" s="1" customFormat="1"/>
    <row r="97201" s="1" customFormat="1"/>
    <row r="97202" s="1" customFormat="1"/>
    <row r="97203" s="1" customFormat="1"/>
    <row r="97204" s="1" customFormat="1"/>
    <row r="97205" s="1" customFormat="1"/>
    <row r="97206" s="1" customFormat="1"/>
    <row r="97207" s="1" customFormat="1"/>
    <row r="97208" s="1" customFormat="1"/>
    <row r="97209" s="1" customFormat="1"/>
    <row r="97210" s="1" customFormat="1"/>
    <row r="97211" s="1" customFormat="1"/>
    <row r="97212" s="1" customFormat="1"/>
    <row r="97213" s="1" customFormat="1"/>
    <row r="97214" s="1" customFormat="1"/>
    <row r="97215" s="1" customFormat="1"/>
    <row r="97216" s="1" customFormat="1"/>
    <row r="97217" s="1" customFormat="1"/>
    <row r="97218" s="1" customFormat="1"/>
    <row r="97219" s="1" customFormat="1"/>
    <row r="97220" s="1" customFormat="1"/>
    <row r="97221" s="1" customFormat="1"/>
    <row r="97222" s="1" customFormat="1"/>
    <row r="97223" s="1" customFormat="1"/>
    <row r="97224" s="1" customFormat="1"/>
    <row r="97225" s="1" customFormat="1"/>
    <row r="97226" s="1" customFormat="1"/>
    <row r="97227" s="1" customFormat="1"/>
    <row r="97228" s="1" customFormat="1"/>
    <row r="97229" s="1" customFormat="1"/>
    <row r="97230" s="1" customFormat="1"/>
    <row r="97231" s="1" customFormat="1"/>
    <row r="97232" s="1" customFormat="1"/>
    <row r="97233" s="1" customFormat="1"/>
    <row r="97234" s="1" customFormat="1"/>
    <row r="97235" s="1" customFormat="1"/>
    <row r="97236" s="1" customFormat="1"/>
    <row r="97237" s="1" customFormat="1"/>
    <row r="97238" s="1" customFormat="1"/>
    <row r="97239" s="1" customFormat="1"/>
    <row r="97240" s="1" customFormat="1"/>
    <row r="97241" s="1" customFormat="1"/>
    <row r="97242" s="1" customFormat="1"/>
    <row r="97243" s="1" customFormat="1"/>
    <row r="97244" s="1" customFormat="1"/>
    <row r="97245" s="1" customFormat="1"/>
    <row r="97246" s="1" customFormat="1"/>
    <row r="97247" s="1" customFormat="1"/>
    <row r="97248" s="1" customFormat="1"/>
    <row r="97249" s="1" customFormat="1"/>
    <row r="97250" s="1" customFormat="1"/>
    <row r="97251" s="1" customFormat="1"/>
    <row r="97252" s="1" customFormat="1"/>
    <row r="97253" s="1" customFormat="1"/>
    <row r="97254" s="1" customFormat="1"/>
    <row r="97255" s="1" customFormat="1"/>
    <row r="97256" s="1" customFormat="1"/>
    <row r="97257" s="1" customFormat="1"/>
    <row r="97258" s="1" customFormat="1"/>
    <row r="97259" s="1" customFormat="1"/>
    <row r="97260" s="1" customFormat="1"/>
    <row r="97261" s="1" customFormat="1"/>
    <row r="97262" s="1" customFormat="1"/>
    <row r="97263" s="1" customFormat="1"/>
    <row r="97264" s="1" customFormat="1"/>
    <row r="97265" s="1" customFormat="1"/>
    <row r="97266" s="1" customFormat="1"/>
    <row r="97267" s="1" customFormat="1"/>
    <row r="97268" s="1" customFormat="1"/>
    <row r="97269" s="1" customFormat="1"/>
    <row r="97270" s="1" customFormat="1"/>
    <row r="97271" s="1" customFormat="1"/>
    <row r="97272" s="1" customFormat="1"/>
    <row r="97273" s="1" customFormat="1"/>
    <row r="97274" s="1" customFormat="1"/>
    <row r="97275" s="1" customFormat="1"/>
    <row r="97276" s="1" customFormat="1"/>
    <row r="97277" s="1" customFormat="1"/>
    <row r="97278" s="1" customFormat="1"/>
    <row r="97279" s="1" customFormat="1"/>
    <row r="97280" s="1" customFormat="1"/>
    <row r="97281" s="1" customFormat="1"/>
    <row r="97282" s="1" customFormat="1"/>
    <row r="97283" s="1" customFormat="1"/>
    <row r="97284" s="1" customFormat="1"/>
    <row r="97285" s="1" customFormat="1"/>
    <row r="97286" s="1" customFormat="1"/>
    <row r="97287" s="1" customFormat="1"/>
    <row r="97288" s="1" customFormat="1"/>
    <row r="97289" s="1" customFormat="1"/>
    <row r="97290" s="1" customFormat="1"/>
    <row r="97291" s="1" customFormat="1"/>
    <row r="97292" s="1" customFormat="1"/>
    <row r="97293" s="1" customFormat="1"/>
    <row r="97294" s="1" customFormat="1"/>
    <row r="97295" s="1" customFormat="1"/>
    <row r="97296" s="1" customFormat="1"/>
    <row r="97297" s="1" customFormat="1"/>
    <row r="97298" s="1" customFormat="1"/>
    <row r="97299" s="1" customFormat="1"/>
    <row r="97300" s="1" customFormat="1"/>
    <row r="97301" s="1" customFormat="1"/>
    <row r="97302" s="1" customFormat="1"/>
    <row r="97303" s="1" customFormat="1"/>
    <row r="97304" s="1" customFormat="1"/>
    <row r="97305" s="1" customFormat="1"/>
    <row r="97306" s="1" customFormat="1"/>
    <row r="97307" s="1" customFormat="1"/>
    <row r="97308" s="1" customFormat="1"/>
    <row r="97309" s="1" customFormat="1"/>
    <row r="97310" s="1" customFormat="1"/>
    <row r="97311" s="1" customFormat="1"/>
    <row r="97312" s="1" customFormat="1"/>
    <row r="97313" s="1" customFormat="1"/>
    <row r="97314" s="1" customFormat="1"/>
    <row r="97315" s="1" customFormat="1"/>
    <row r="97316" s="1" customFormat="1"/>
    <row r="97317" s="1" customFormat="1"/>
    <row r="97318" s="1" customFormat="1"/>
    <row r="97319" s="1" customFormat="1"/>
    <row r="97320" s="1" customFormat="1"/>
    <row r="97321" s="1" customFormat="1"/>
    <row r="97322" s="1" customFormat="1"/>
    <row r="97323" s="1" customFormat="1"/>
    <row r="97324" s="1" customFormat="1"/>
    <row r="97325" s="1" customFormat="1"/>
    <row r="97326" s="1" customFormat="1"/>
    <row r="97327" s="1" customFormat="1"/>
    <row r="97328" s="1" customFormat="1"/>
    <row r="97329" s="1" customFormat="1"/>
    <row r="97330" s="1" customFormat="1"/>
    <row r="97331" s="1" customFormat="1"/>
    <row r="97332" s="1" customFormat="1"/>
    <row r="97333" s="1" customFormat="1"/>
    <row r="97334" s="1" customFormat="1"/>
    <row r="97335" s="1" customFormat="1"/>
    <row r="97336" s="1" customFormat="1"/>
    <row r="97337" s="1" customFormat="1"/>
    <row r="97338" s="1" customFormat="1"/>
    <row r="97339" s="1" customFormat="1"/>
    <row r="97340" s="1" customFormat="1"/>
    <row r="97341" s="1" customFormat="1"/>
    <row r="97342" s="1" customFormat="1"/>
    <row r="97343" s="1" customFormat="1"/>
    <row r="97344" s="1" customFormat="1"/>
    <row r="97345" s="1" customFormat="1"/>
    <row r="97346" s="1" customFormat="1"/>
    <row r="97347" s="1" customFormat="1"/>
    <row r="97348" s="1" customFormat="1"/>
    <row r="97349" s="1" customFormat="1"/>
    <row r="97350" s="1" customFormat="1"/>
    <row r="97351" s="1" customFormat="1"/>
    <row r="97352" s="1" customFormat="1"/>
    <row r="97353" s="1" customFormat="1"/>
    <row r="97354" s="1" customFormat="1"/>
    <row r="97355" s="1" customFormat="1"/>
    <row r="97356" s="1" customFormat="1"/>
    <row r="97357" s="1" customFormat="1"/>
    <row r="97358" s="1" customFormat="1"/>
    <row r="97359" s="1" customFormat="1"/>
    <row r="97360" s="1" customFormat="1"/>
    <row r="97361" s="1" customFormat="1"/>
    <row r="97362" s="1" customFormat="1"/>
    <row r="97363" s="1" customFormat="1"/>
    <row r="97364" s="1" customFormat="1"/>
    <row r="97365" s="1" customFormat="1"/>
    <row r="97366" s="1" customFormat="1"/>
    <row r="97367" s="1" customFormat="1"/>
    <row r="97368" s="1" customFormat="1"/>
    <row r="97369" s="1" customFormat="1"/>
    <row r="97370" s="1" customFormat="1"/>
    <row r="97371" s="1" customFormat="1"/>
    <row r="97372" s="1" customFormat="1"/>
    <row r="97373" s="1" customFormat="1"/>
    <row r="97374" s="1" customFormat="1"/>
    <row r="97375" s="1" customFormat="1"/>
    <row r="97376" s="1" customFormat="1"/>
    <row r="97377" s="1" customFormat="1"/>
    <row r="97378" s="1" customFormat="1"/>
    <row r="97379" s="1" customFormat="1"/>
    <row r="97380" s="1" customFormat="1"/>
    <row r="97381" s="1" customFormat="1"/>
    <row r="97382" s="1" customFormat="1"/>
    <row r="97383" s="1" customFormat="1"/>
    <row r="97384" s="1" customFormat="1"/>
    <row r="97385" s="1" customFormat="1"/>
    <row r="97386" s="1" customFormat="1"/>
    <row r="97387" s="1" customFormat="1"/>
    <row r="97388" s="1" customFormat="1"/>
    <row r="97389" s="1" customFormat="1"/>
    <row r="97390" s="1" customFormat="1"/>
    <row r="97391" s="1" customFormat="1"/>
    <row r="97392" s="1" customFormat="1"/>
    <row r="97393" s="1" customFormat="1"/>
    <row r="97394" s="1" customFormat="1"/>
    <row r="97395" s="1" customFormat="1"/>
    <row r="97396" s="1" customFormat="1"/>
    <row r="97397" s="1" customFormat="1"/>
    <row r="97398" s="1" customFormat="1"/>
    <row r="97399" s="1" customFormat="1"/>
    <row r="97400" s="1" customFormat="1"/>
    <row r="97401" s="1" customFormat="1"/>
    <row r="97402" s="1" customFormat="1"/>
    <row r="97403" s="1" customFormat="1"/>
    <row r="97404" s="1" customFormat="1"/>
    <row r="97405" s="1" customFormat="1"/>
    <row r="97406" s="1" customFormat="1"/>
    <row r="97407" s="1" customFormat="1"/>
    <row r="97408" s="1" customFormat="1"/>
    <row r="97409" s="1" customFormat="1"/>
    <row r="97410" s="1" customFormat="1"/>
    <row r="97411" s="1" customFormat="1"/>
    <row r="97412" s="1" customFormat="1"/>
    <row r="97413" s="1" customFormat="1"/>
    <row r="97414" s="1" customFormat="1"/>
    <row r="97415" s="1" customFormat="1"/>
    <row r="97416" s="1" customFormat="1"/>
    <row r="97417" s="1" customFormat="1"/>
    <row r="97418" s="1" customFormat="1"/>
    <row r="97419" s="1" customFormat="1"/>
    <row r="97420" s="1" customFormat="1"/>
    <row r="97421" s="1" customFormat="1"/>
    <row r="97422" s="1" customFormat="1"/>
    <row r="97423" s="1" customFormat="1"/>
    <row r="97424" s="1" customFormat="1"/>
    <row r="97425" s="1" customFormat="1"/>
    <row r="97426" s="1" customFormat="1"/>
    <row r="97427" s="1" customFormat="1"/>
    <row r="97428" s="1" customFormat="1"/>
    <row r="97429" s="1" customFormat="1"/>
    <row r="97430" s="1" customFormat="1"/>
    <row r="97431" s="1" customFormat="1"/>
    <row r="97432" s="1" customFormat="1"/>
    <row r="97433" s="1" customFormat="1"/>
    <row r="97434" s="1" customFormat="1"/>
    <row r="97435" s="1" customFormat="1"/>
    <row r="97436" s="1" customFormat="1"/>
    <row r="97437" s="1" customFormat="1"/>
    <row r="97438" s="1" customFormat="1"/>
    <row r="97439" s="1" customFormat="1"/>
    <row r="97440" s="1" customFormat="1"/>
    <row r="97441" s="1" customFormat="1"/>
    <row r="97442" s="1" customFormat="1"/>
    <row r="97443" s="1" customFormat="1"/>
    <row r="97444" s="1" customFormat="1"/>
    <row r="97445" s="1" customFormat="1"/>
    <row r="97446" s="1" customFormat="1"/>
    <row r="97447" s="1" customFormat="1"/>
    <row r="97448" s="1" customFormat="1"/>
    <row r="97449" s="1" customFormat="1"/>
    <row r="97450" s="1" customFormat="1"/>
    <row r="97451" s="1" customFormat="1"/>
    <row r="97452" s="1" customFormat="1"/>
    <row r="97453" s="1" customFormat="1"/>
    <row r="97454" s="1" customFormat="1"/>
    <row r="97455" s="1" customFormat="1"/>
    <row r="97456" s="1" customFormat="1"/>
    <row r="97457" s="1" customFormat="1"/>
    <row r="97458" s="1" customFormat="1"/>
    <row r="97459" s="1" customFormat="1"/>
    <row r="97460" s="1" customFormat="1"/>
    <row r="97461" s="1" customFormat="1"/>
    <row r="97462" s="1" customFormat="1"/>
    <row r="97463" s="1" customFormat="1"/>
    <row r="97464" s="1" customFormat="1"/>
    <row r="97465" s="1" customFormat="1"/>
    <row r="97466" s="1" customFormat="1"/>
    <row r="97467" s="1" customFormat="1"/>
    <row r="97468" s="1" customFormat="1"/>
    <row r="97469" s="1" customFormat="1"/>
    <row r="97470" s="1" customFormat="1"/>
    <row r="97471" s="1" customFormat="1"/>
    <row r="97472" s="1" customFormat="1"/>
    <row r="97473" s="1" customFormat="1"/>
    <row r="97474" s="1" customFormat="1"/>
    <row r="97475" s="1" customFormat="1"/>
    <row r="97476" s="1" customFormat="1"/>
    <row r="97477" s="1" customFormat="1"/>
    <row r="97478" s="1" customFormat="1"/>
    <row r="97479" s="1" customFormat="1"/>
    <row r="97480" s="1" customFormat="1"/>
    <row r="97481" s="1" customFormat="1"/>
    <row r="97482" s="1" customFormat="1"/>
    <row r="97483" s="1" customFormat="1"/>
    <row r="97484" s="1" customFormat="1"/>
    <row r="97485" s="1" customFormat="1"/>
    <row r="97486" s="1" customFormat="1"/>
    <row r="97487" s="1" customFormat="1"/>
    <row r="97488" s="1" customFormat="1"/>
    <row r="97489" s="1" customFormat="1"/>
    <row r="97490" s="1" customFormat="1"/>
    <row r="97491" s="1" customFormat="1"/>
    <row r="97492" s="1" customFormat="1"/>
    <row r="97493" s="1" customFormat="1"/>
    <row r="97494" s="1" customFormat="1"/>
    <row r="97495" s="1" customFormat="1"/>
    <row r="97496" s="1" customFormat="1"/>
    <row r="97497" s="1" customFormat="1"/>
    <row r="97498" s="1" customFormat="1"/>
    <row r="97499" s="1" customFormat="1"/>
    <row r="97500" s="1" customFormat="1"/>
    <row r="97501" s="1" customFormat="1"/>
    <row r="97502" s="1" customFormat="1"/>
    <row r="97503" s="1" customFormat="1"/>
    <row r="97504" s="1" customFormat="1"/>
    <row r="97505" s="1" customFormat="1"/>
    <row r="97506" s="1" customFormat="1"/>
    <row r="97507" s="1" customFormat="1"/>
    <row r="97508" s="1" customFormat="1"/>
    <row r="97509" s="1" customFormat="1"/>
    <row r="97510" s="1" customFormat="1"/>
    <row r="97511" s="1" customFormat="1"/>
    <row r="97512" s="1" customFormat="1"/>
    <row r="97513" s="1" customFormat="1"/>
    <row r="97514" s="1" customFormat="1"/>
    <row r="97515" s="1" customFormat="1"/>
    <row r="97516" s="1" customFormat="1"/>
    <row r="97517" s="1" customFormat="1"/>
    <row r="97518" s="1" customFormat="1"/>
    <row r="97519" s="1" customFormat="1"/>
    <row r="97520" s="1" customFormat="1"/>
    <row r="97521" s="1" customFormat="1"/>
    <row r="97522" s="1" customFormat="1"/>
    <row r="97523" s="1" customFormat="1"/>
    <row r="97524" s="1" customFormat="1"/>
    <row r="97525" s="1" customFormat="1"/>
    <row r="97526" s="1" customFormat="1"/>
    <row r="97527" s="1" customFormat="1"/>
    <row r="97528" s="1" customFormat="1"/>
    <row r="97529" s="1" customFormat="1"/>
    <row r="97530" s="1" customFormat="1"/>
    <row r="97531" s="1" customFormat="1"/>
    <row r="97532" s="1" customFormat="1"/>
    <row r="97533" s="1" customFormat="1"/>
    <row r="97534" s="1" customFormat="1"/>
    <row r="97535" s="1" customFormat="1"/>
    <row r="97536" s="1" customFormat="1"/>
    <row r="97537" s="1" customFormat="1"/>
    <row r="97538" s="1" customFormat="1"/>
    <row r="97539" s="1" customFormat="1"/>
    <row r="97540" s="1" customFormat="1"/>
    <row r="97541" s="1" customFormat="1"/>
    <row r="97542" s="1" customFormat="1"/>
    <row r="97543" s="1" customFormat="1"/>
    <row r="97544" s="1" customFormat="1"/>
    <row r="97545" s="1" customFormat="1"/>
    <row r="97546" s="1" customFormat="1"/>
    <row r="97547" s="1" customFormat="1"/>
    <row r="97548" s="1" customFormat="1"/>
    <row r="97549" s="1" customFormat="1"/>
    <row r="97550" s="1" customFormat="1"/>
    <row r="97551" s="1" customFormat="1"/>
    <row r="97552" s="1" customFormat="1"/>
    <row r="97553" s="1" customFormat="1"/>
    <row r="97554" s="1" customFormat="1"/>
    <row r="97555" s="1" customFormat="1"/>
    <row r="97556" s="1" customFormat="1"/>
    <row r="97557" s="1" customFormat="1"/>
    <row r="97558" s="1" customFormat="1"/>
    <row r="97559" s="1" customFormat="1"/>
    <row r="97560" s="1" customFormat="1"/>
    <row r="97561" s="1" customFormat="1"/>
    <row r="97562" s="1" customFormat="1"/>
    <row r="97563" s="1" customFormat="1"/>
    <row r="97564" s="1" customFormat="1"/>
    <row r="97565" s="1" customFormat="1"/>
    <row r="97566" s="1" customFormat="1"/>
    <row r="97567" s="1" customFormat="1"/>
    <row r="97568" s="1" customFormat="1"/>
    <row r="97569" s="1" customFormat="1"/>
    <row r="97570" s="1" customFormat="1"/>
    <row r="97571" s="1" customFormat="1"/>
    <row r="97572" s="1" customFormat="1"/>
    <row r="97573" s="1" customFormat="1"/>
    <row r="97574" s="1" customFormat="1"/>
    <row r="97575" s="1" customFormat="1"/>
    <row r="97576" s="1" customFormat="1"/>
    <row r="97577" s="1" customFormat="1"/>
    <row r="97578" s="1" customFormat="1"/>
    <row r="97579" s="1" customFormat="1"/>
    <row r="97580" s="1" customFormat="1"/>
    <row r="97581" s="1" customFormat="1"/>
    <row r="97582" s="1" customFormat="1"/>
    <row r="97583" s="1" customFormat="1"/>
    <row r="97584" s="1" customFormat="1"/>
    <row r="97585" s="1" customFormat="1"/>
    <row r="97586" s="1" customFormat="1"/>
    <row r="97587" s="1" customFormat="1"/>
    <row r="97588" s="1" customFormat="1"/>
    <row r="97589" s="1" customFormat="1"/>
    <row r="97590" s="1" customFormat="1"/>
    <row r="97591" s="1" customFormat="1"/>
    <row r="97592" s="1" customFormat="1"/>
    <row r="97593" s="1" customFormat="1"/>
    <row r="97594" s="1" customFormat="1"/>
    <row r="97595" s="1" customFormat="1"/>
    <row r="97596" s="1" customFormat="1"/>
    <row r="97597" s="1" customFormat="1"/>
    <row r="97598" s="1" customFormat="1"/>
    <row r="97599" s="1" customFormat="1"/>
    <row r="97600" s="1" customFormat="1"/>
    <row r="97601" s="1" customFormat="1"/>
    <row r="97602" s="1" customFormat="1"/>
    <row r="97603" s="1" customFormat="1"/>
    <row r="97604" s="1" customFormat="1"/>
    <row r="97605" s="1" customFormat="1"/>
    <row r="97606" s="1" customFormat="1"/>
    <row r="97607" s="1" customFormat="1"/>
    <row r="97608" s="1" customFormat="1"/>
    <row r="97609" s="1" customFormat="1"/>
    <row r="97610" s="1" customFormat="1"/>
    <row r="97611" s="1" customFormat="1"/>
    <row r="97612" s="1" customFormat="1"/>
    <row r="97613" s="1" customFormat="1"/>
    <row r="97614" s="1" customFormat="1"/>
    <row r="97615" s="1" customFormat="1"/>
    <row r="97616" s="1" customFormat="1"/>
    <row r="97617" s="1" customFormat="1"/>
    <row r="97618" s="1" customFormat="1"/>
    <row r="97619" s="1" customFormat="1"/>
    <row r="97620" s="1" customFormat="1"/>
    <row r="97621" s="1" customFormat="1"/>
    <row r="97622" s="1" customFormat="1"/>
    <row r="97623" s="1" customFormat="1"/>
    <row r="97624" s="1" customFormat="1"/>
    <row r="97625" s="1" customFormat="1"/>
    <row r="97626" s="1" customFormat="1"/>
    <row r="97627" s="1" customFormat="1"/>
    <row r="97628" s="1" customFormat="1"/>
    <row r="97629" s="1" customFormat="1"/>
    <row r="97630" s="1" customFormat="1"/>
    <row r="97631" s="1" customFormat="1"/>
    <row r="97632" s="1" customFormat="1"/>
    <row r="97633" s="1" customFormat="1"/>
    <row r="97634" s="1" customFormat="1"/>
    <row r="97635" s="1" customFormat="1"/>
    <row r="97636" s="1" customFormat="1"/>
    <row r="97637" s="1" customFormat="1"/>
    <row r="97638" s="1" customFormat="1"/>
    <row r="97639" s="1" customFormat="1"/>
    <row r="97640" s="1" customFormat="1"/>
    <row r="97641" s="1" customFormat="1"/>
    <row r="97642" s="1" customFormat="1"/>
    <row r="97643" s="1" customFormat="1"/>
    <row r="97644" s="1" customFormat="1"/>
    <row r="97645" s="1" customFormat="1"/>
    <row r="97646" s="1" customFormat="1"/>
    <row r="97647" s="1" customFormat="1"/>
    <row r="97648" s="1" customFormat="1"/>
    <row r="97649" s="1" customFormat="1"/>
    <row r="97650" s="1" customFormat="1"/>
    <row r="97651" s="1" customFormat="1"/>
    <row r="97652" s="1" customFormat="1"/>
    <row r="97653" s="1" customFormat="1"/>
    <row r="97654" s="1" customFormat="1"/>
    <row r="97655" s="1" customFormat="1"/>
    <row r="97656" s="1" customFormat="1"/>
    <row r="97657" s="1" customFormat="1"/>
    <row r="97658" s="1" customFormat="1"/>
    <row r="97659" s="1" customFormat="1"/>
    <row r="97660" s="1" customFormat="1"/>
    <row r="97661" s="1" customFormat="1"/>
    <row r="97662" s="1" customFormat="1"/>
    <row r="97663" s="1" customFormat="1"/>
    <row r="97664" s="1" customFormat="1"/>
    <row r="97665" s="1" customFormat="1"/>
    <row r="97666" s="1" customFormat="1"/>
    <row r="97667" s="1" customFormat="1"/>
    <row r="97668" s="1" customFormat="1"/>
    <row r="97669" s="1" customFormat="1"/>
    <row r="97670" s="1" customFormat="1"/>
    <row r="97671" s="1" customFormat="1"/>
    <row r="97672" s="1" customFormat="1"/>
    <row r="97673" s="1" customFormat="1"/>
    <row r="97674" s="1" customFormat="1"/>
    <row r="97675" s="1" customFormat="1"/>
    <row r="97676" s="1" customFormat="1"/>
    <row r="97677" s="1" customFormat="1"/>
    <row r="97678" s="1" customFormat="1"/>
    <row r="97679" s="1" customFormat="1"/>
    <row r="97680" s="1" customFormat="1"/>
    <row r="97681" s="1" customFormat="1"/>
    <row r="97682" s="1" customFormat="1"/>
    <row r="97683" s="1" customFormat="1"/>
    <row r="97684" s="1" customFormat="1"/>
    <row r="97685" s="1" customFormat="1"/>
    <row r="97686" s="1" customFormat="1"/>
    <row r="97687" s="1" customFormat="1"/>
    <row r="97688" s="1" customFormat="1"/>
    <row r="97689" s="1" customFormat="1"/>
    <row r="97690" s="1" customFormat="1"/>
    <row r="97691" s="1" customFormat="1"/>
    <row r="97692" s="1" customFormat="1"/>
    <row r="97693" s="1" customFormat="1"/>
    <row r="97694" s="1" customFormat="1"/>
    <row r="97695" s="1" customFormat="1"/>
    <row r="97696" s="1" customFormat="1"/>
    <row r="97697" s="1" customFormat="1"/>
    <row r="97698" s="1" customFormat="1"/>
    <row r="97699" s="1" customFormat="1"/>
    <row r="97700" s="1" customFormat="1"/>
    <row r="97701" s="1" customFormat="1"/>
    <row r="97702" s="1" customFormat="1"/>
    <row r="97703" s="1" customFormat="1"/>
    <row r="97704" s="1" customFormat="1"/>
    <row r="97705" s="1" customFormat="1"/>
    <row r="97706" s="1" customFormat="1"/>
    <row r="97707" s="1" customFormat="1"/>
    <row r="97708" s="1" customFormat="1"/>
    <row r="97709" s="1" customFormat="1"/>
    <row r="97710" s="1" customFormat="1"/>
    <row r="97711" s="1" customFormat="1"/>
    <row r="97712" s="1" customFormat="1"/>
    <row r="97713" s="1" customFormat="1"/>
    <row r="97714" s="1" customFormat="1"/>
    <row r="97715" s="1" customFormat="1"/>
    <row r="97716" s="1" customFormat="1"/>
    <row r="97717" s="1" customFormat="1"/>
    <row r="97718" s="1" customFormat="1"/>
    <row r="97719" s="1" customFormat="1"/>
    <row r="97720" s="1" customFormat="1"/>
    <row r="97721" s="1" customFormat="1"/>
    <row r="97722" s="1" customFormat="1"/>
    <row r="97723" s="1" customFormat="1"/>
    <row r="97724" s="1" customFormat="1"/>
    <row r="97725" s="1" customFormat="1"/>
    <row r="97726" s="1" customFormat="1"/>
    <row r="97727" s="1" customFormat="1"/>
    <row r="97728" s="1" customFormat="1"/>
    <row r="97729" s="1" customFormat="1"/>
    <row r="97730" s="1" customFormat="1"/>
    <row r="97731" s="1" customFormat="1"/>
    <row r="97732" s="1" customFormat="1"/>
    <row r="97733" s="1" customFormat="1"/>
    <row r="97734" s="1" customFormat="1"/>
    <row r="97735" s="1" customFormat="1"/>
    <row r="97736" s="1" customFormat="1"/>
    <row r="97737" s="1" customFormat="1"/>
    <row r="97738" s="1" customFormat="1"/>
    <row r="97739" s="1" customFormat="1"/>
    <row r="97740" s="1" customFormat="1"/>
    <row r="97741" s="1" customFormat="1"/>
    <row r="97742" s="1" customFormat="1"/>
    <row r="97743" s="1" customFormat="1"/>
    <row r="97744" s="1" customFormat="1"/>
    <row r="97745" s="1" customFormat="1"/>
    <row r="97746" s="1" customFormat="1"/>
    <row r="97747" s="1" customFormat="1"/>
    <row r="97748" s="1" customFormat="1"/>
    <row r="97749" s="1" customFormat="1"/>
    <row r="97750" s="1" customFormat="1"/>
    <row r="97751" s="1" customFormat="1"/>
    <row r="97752" s="1" customFormat="1"/>
    <row r="97753" s="1" customFormat="1"/>
    <row r="97754" s="1" customFormat="1"/>
    <row r="97755" s="1" customFormat="1"/>
    <row r="97756" s="1" customFormat="1"/>
    <row r="97757" s="1" customFormat="1"/>
    <row r="97758" s="1" customFormat="1"/>
    <row r="97759" s="1" customFormat="1"/>
    <row r="97760" s="1" customFormat="1"/>
    <row r="97761" s="1" customFormat="1"/>
    <row r="97762" s="1" customFormat="1"/>
    <row r="97763" s="1" customFormat="1"/>
    <row r="97764" s="1" customFormat="1"/>
    <row r="97765" s="1" customFormat="1"/>
    <row r="97766" s="1" customFormat="1"/>
    <row r="97767" s="1" customFormat="1"/>
    <row r="97768" s="1" customFormat="1"/>
    <row r="97769" s="1" customFormat="1"/>
    <row r="97770" s="1" customFormat="1"/>
    <row r="97771" s="1" customFormat="1"/>
    <row r="97772" s="1" customFormat="1"/>
    <row r="97773" s="1" customFormat="1"/>
    <row r="97774" s="1" customFormat="1"/>
    <row r="97775" s="1" customFormat="1"/>
    <row r="97776" s="1" customFormat="1"/>
    <row r="97777" s="1" customFormat="1"/>
    <row r="97778" s="1" customFormat="1"/>
    <row r="97779" s="1" customFormat="1"/>
    <row r="97780" s="1" customFormat="1"/>
    <row r="97781" s="1" customFormat="1"/>
    <row r="97782" s="1" customFormat="1"/>
    <row r="97783" s="1" customFormat="1"/>
    <row r="97784" s="1" customFormat="1"/>
    <row r="97785" s="1" customFormat="1"/>
    <row r="97786" s="1" customFormat="1"/>
    <row r="97787" s="1" customFormat="1"/>
    <row r="97788" s="1" customFormat="1"/>
    <row r="97789" s="1" customFormat="1"/>
    <row r="97790" s="1" customFormat="1"/>
    <row r="97791" s="1" customFormat="1"/>
    <row r="97792" s="1" customFormat="1"/>
    <row r="97793" s="1" customFormat="1"/>
    <row r="97794" s="1" customFormat="1"/>
    <row r="97795" s="1" customFormat="1"/>
    <row r="97796" s="1" customFormat="1"/>
    <row r="97797" s="1" customFormat="1"/>
    <row r="97798" s="1" customFormat="1"/>
    <row r="97799" s="1" customFormat="1"/>
    <row r="97800" s="1" customFormat="1"/>
    <row r="97801" s="1" customFormat="1"/>
    <row r="97802" s="1" customFormat="1"/>
    <row r="97803" s="1" customFormat="1"/>
    <row r="97804" s="1" customFormat="1"/>
    <row r="97805" s="1" customFormat="1"/>
    <row r="97806" s="1" customFormat="1"/>
    <row r="97807" s="1" customFormat="1"/>
    <row r="97808" s="1" customFormat="1"/>
    <row r="97809" s="1" customFormat="1"/>
    <row r="97810" s="1" customFormat="1"/>
    <row r="97811" s="1" customFormat="1"/>
    <row r="97812" s="1" customFormat="1"/>
    <row r="97813" s="1" customFormat="1"/>
    <row r="97814" s="1" customFormat="1"/>
    <row r="97815" s="1" customFormat="1"/>
    <row r="97816" s="1" customFormat="1"/>
    <row r="97817" s="1" customFormat="1"/>
    <row r="97818" s="1" customFormat="1"/>
    <row r="97819" s="1" customFormat="1"/>
    <row r="97820" s="1" customFormat="1"/>
    <row r="97821" s="1" customFormat="1"/>
    <row r="97822" s="1" customFormat="1"/>
    <row r="97823" s="1" customFormat="1"/>
    <row r="97824" s="1" customFormat="1"/>
    <row r="97825" s="1" customFormat="1"/>
    <row r="97826" s="1" customFormat="1"/>
    <row r="97827" s="1" customFormat="1"/>
    <row r="97828" s="1" customFormat="1"/>
    <row r="97829" s="1" customFormat="1"/>
    <row r="97830" s="1" customFormat="1"/>
    <row r="97831" s="1" customFormat="1"/>
    <row r="97832" s="1" customFormat="1"/>
    <row r="97833" s="1" customFormat="1"/>
    <row r="97834" s="1" customFormat="1"/>
    <row r="97835" s="1" customFormat="1"/>
    <row r="97836" s="1" customFormat="1"/>
    <row r="97837" s="1" customFormat="1"/>
    <row r="97838" s="1" customFormat="1"/>
    <row r="97839" s="1" customFormat="1"/>
    <row r="97840" s="1" customFormat="1"/>
    <row r="97841" s="1" customFormat="1"/>
    <row r="97842" s="1" customFormat="1"/>
    <row r="97843" s="1" customFormat="1"/>
    <row r="97844" s="1" customFormat="1"/>
    <row r="97845" s="1" customFormat="1"/>
    <row r="97846" s="1" customFormat="1"/>
    <row r="97847" s="1" customFormat="1"/>
    <row r="97848" s="1" customFormat="1"/>
    <row r="97849" s="1" customFormat="1"/>
    <row r="97850" s="1" customFormat="1"/>
    <row r="97851" s="1" customFormat="1"/>
    <row r="97852" s="1" customFormat="1"/>
    <row r="97853" s="1" customFormat="1"/>
    <row r="97854" s="1" customFormat="1"/>
    <row r="97855" s="1" customFormat="1"/>
    <row r="97856" s="1" customFormat="1"/>
    <row r="97857" s="1" customFormat="1"/>
    <row r="97858" s="1" customFormat="1"/>
    <row r="97859" s="1" customFormat="1"/>
    <row r="97860" s="1" customFormat="1"/>
    <row r="97861" s="1" customFormat="1"/>
    <row r="97862" s="1" customFormat="1"/>
    <row r="97863" s="1" customFormat="1"/>
    <row r="97864" s="1" customFormat="1"/>
    <row r="97865" s="1" customFormat="1"/>
    <row r="97866" s="1" customFormat="1"/>
    <row r="97867" s="1" customFormat="1"/>
    <row r="97868" s="1" customFormat="1"/>
    <row r="97869" s="1" customFormat="1"/>
    <row r="97870" s="1" customFormat="1"/>
    <row r="97871" s="1" customFormat="1"/>
    <row r="97872" s="1" customFormat="1"/>
    <row r="97873" s="1" customFormat="1"/>
    <row r="97874" s="1" customFormat="1"/>
    <row r="97875" s="1" customFormat="1"/>
    <row r="97876" s="1" customFormat="1"/>
    <row r="97877" s="1" customFormat="1"/>
    <row r="97878" s="1" customFormat="1"/>
    <row r="97879" s="1" customFormat="1"/>
    <row r="97880" s="1" customFormat="1"/>
    <row r="97881" s="1" customFormat="1"/>
    <row r="97882" s="1" customFormat="1"/>
    <row r="97883" s="1" customFormat="1"/>
    <row r="97884" s="1" customFormat="1"/>
    <row r="97885" s="1" customFormat="1"/>
    <row r="97886" s="1" customFormat="1"/>
    <row r="97887" s="1" customFormat="1"/>
    <row r="97888" s="1" customFormat="1"/>
    <row r="97889" s="1" customFormat="1"/>
    <row r="97890" s="1" customFormat="1"/>
    <row r="97891" s="1" customFormat="1"/>
    <row r="97892" s="1" customFormat="1"/>
    <row r="97893" s="1" customFormat="1"/>
    <row r="97894" s="1" customFormat="1"/>
    <row r="97895" s="1" customFormat="1"/>
    <row r="97896" s="1" customFormat="1"/>
    <row r="97897" s="1" customFormat="1"/>
    <row r="97898" s="1" customFormat="1"/>
    <row r="97899" s="1" customFormat="1"/>
    <row r="97900" s="1" customFormat="1"/>
    <row r="97901" s="1" customFormat="1"/>
    <row r="97902" s="1" customFormat="1"/>
    <row r="97903" s="1" customFormat="1"/>
    <row r="97904" s="1" customFormat="1"/>
    <row r="97905" s="1" customFormat="1"/>
    <row r="97906" s="1" customFormat="1"/>
    <row r="97907" s="1" customFormat="1"/>
    <row r="97908" s="1" customFormat="1"/>
    <row r="97909" s="1" customFormat="1"/>
    <row r="97910" s="1" customFormat="1"/>
    <row r="97911" s="1" customFormat="1"/>
    <row r="97912" s="1" customFormat="1"/>
    <row r="97913" s="1" customFormat="1"/>
    <row r="97914" s="1" customFormat="1"/>
    <row r="97915" s="1" customFormat="1"/>
    <row r="97916" s="1" customFormat="1"/>
    <row r="97917" s="1" customFormat="1"/>
    <row r="97918" s="1" customFormat="1"/>
    <row r="97919" s="1" customFormat="1"/>
    <row r="97920" s="1" customFormat="1"/>
    <row r="97921" s="1" customFormat="1"/>
    <row r="97922" s="1" customFormat="1"/>
    <row r="97923" s="1" customFormat="1"/>
    <row r="97924" s="1" customFormat="1"/>
    <row r="97925" s="1" customFormat="1"/>
    <row r="97926" s="1" customFormat="1"/>
    <row r="97927" s="1" customFormat="1"/>
    <row r="97928" s="1" customFormat="1"/>
    <row r="97929" s="1" customFormat="1"/>
    <row r="97930" s="1" customFormat="1"/>
    <row r="97931" s="1" customFormat="1"/>
    <row r="97932" s="1" customFormat="1"/>
    <row r="97933" s="1" customFormat="1"/>
    <row r="97934" s="1" customFormat="1"/>
    <row r="97935" s="1" customFormat="1"/>
    <row r="97936" s="1" customFormat="1"/>
    <row r="97937" s="1" customFormat="1"/>
    <row r="97938" s="1" customFormat="1"/>
    <row r="97939" s="1" customFormat="1"/>
    <row r="97940" s="1" customFormat="1"/>
    <row r="97941" s="1" customFormat="1"/>
    <row r="97942" s="1" customFormat="1"/>
    <row r="97943" s="1" customFormat="1"/>
    <row r="97944" s="1" customFormat="1"/>
    <row r="97945" s="1" customFormat="1"/>
    <row r="97946" s="1" customFormat="1"/>
    <row r="97947" s="1" customFormat="1"/>
    <row r="97948" s="1" customFormat="1"/>
    <row r="97949" s="1" customFormat="1"/>
    <row r="97950" s="1" customFormat="1"/>
    <row r="97951" s="1" customFormat="1"/>
    <row r="97952" s="1" customFormat="1"/>
    <row r="97953" s="1" customFormat="1"/>
    <row r="97954" s="1" customFormat="1"/>
    <row r="97955" s="1" customFormat="1"/>
    <row r="97956" s="1" customFormat="1"/>
    <row r="97957" s="1" customFormat="1"/>
    <row r="97958" s="1" customFormat="1"/>
    <row r="97959" s="1" customFormat="1"/>
    <row r="97960" s="1" customFormat="1"/>
    <row r="97961" s="1" customFormat="1"/>
    <row r="97962" s="1" customFormat="1"/>
    <row r="97963" s="1" customFormat="1"/>
    <row r="97964" s="1" customFormat="1"/>
    <row r="97965" s="1" customFormat="1"/>
    <row r="97966" s="1" customFormat="1"/>
    <row r="97967" s="1" customFormat="1"/>
    <row r="97968" s="1" customFormat="1"/>
    <row r="97969" s="1" customFormat="1"/>
    <row r="97970" s="1" customFormat="1"/>
    <row r="97971" s="1" customFormat="1"/>
    <row r="97972" s="1" customFormat="1"/>
    <row r="97973" s="1" customFormat="1"/>
    <row r="97974" s="1" customFormat="1"/>
    <row r="97975" s="1" customFormat="1"/>
    <row r="97976" s="1" customFormat="1"/>
    <row r="97977" s="1" customFormat="1"/>
    <row r="97978" s="1" customFormat="1"/>
    <row r="97979" s="1" customFormat="1"/>
    <row r="97980" s="1" customFormat="1"/>
    <row r="97981" s="1" customFormat="1"/>
    <row r="97982" s="1" customFormat="1"/>
    <row r="97983" s="1" customFormat="1"/>
    <row r="97984" s="1" customFormat="1"/>
    <row r="97985" s="1" customFormat="1"/>
    <row r="97986" s="1" customFormat="1"/>
    <row r="97987" s="1" customFormat="1"/>
    <row r="97988" s="1" customFormat="1"/>
    <row r="97989" s="1" customFormat="1"/>
    <row r="97990" s="1" customFormat="1"/>
    <row r="97991" s="1" customFormat="1"/>
    <row r="97992" s="1" customFormat="1"/>
    <row r="97993" s="1" customFormat="1"/>
    <row r="97994" s="1" customFormat="1"/>
    <row r="97995" s="1" customFormat="1"/>
    <row r="97996" s="1" customFormat="1"/>
    <row r="97997" s="1" customFormat="1"/>
    <row r="97998" s="1" customFormat="1"/>
    <row r="97999" s="1" customFormat="1"/>
    <row r="98000" s="1" customFormat="1"/>
    <row r="98001" s="1" customFormat="1"/>
    <row r="98002" s="1" customFormat="1"/>
    <row r="98003" s="1" customFormat="1"/>
    <row r="98004" s="1" customFormat="1"/>
    <row r="98005" s="1" customFormat="1"/>
    <row r="98006" s="1" customFormat="1"/>
    <row r="98007" s="1" customFormat="1"/>
    <row r="98008" s="1" customFormat="1"/>
    <row r="98009" s="1" customFormat="1"/>
    <row r="98010" s="1" customFormat="1"/>
    <row r="98011" s="1" customFormat="1"/>
    <row r="98012" s="1" customFormat="1"/>
    <row r="98013" s="1" customFormat="1"/>
    <row r="98014" s="1" customFormat="1"/>
    <row r="98015" s="1" customFormat="1"/>
    <row r="98016" s="1" customFormat="1"/>
    <row r="98017" s="1" customFormat="1"/>
    <row r="98018" s="1" customFormat="1"/>
    <row r="98019" s="1" customFormat="1"/>
    <row r="98020" s="1" customFormat="1"/>
    <row r="98021" s="1" customFormat="1"/>
    <row r="98022" s="1" customFormat="1"/>
    <row r="98023" s="1" customFormat="1"/>
    <row r="98024" s="1" customFormat="1"/>
    <row r="98025" s="1" customFormat="1"/>
    <row r="98026" s="1" customFormat="1"/>
    <row r="98027" s="1" customFormat="1"/>
    <row r="98028" s="1" customFormat="1"/>
    <row r="98029" s="1" customFormat="1"/>
    <row r="98030" s="1" customFormat="1"/>
    <row r="98031" s="1" customFormat="1"/>
    <row r="98032" s="1" customFormat="1"/>
    <row r="98033" s="1" customFormat="1"/>
    <row r="98034" s="1" customFormat="1"/>
    <row r="98035" s="1" customFormat="1"/>
    <row r="98036" s="1" customFormat="1"/>
    <row r="98037" s="1" customFormat="1"/>
    <row r="98038" s="1" customFormat="1"/>
    <row r="98039" s="1" customFormat="1"/>
    <row r="98040" s="1" customFormat="1"/>
    <row r="98041" s="1" customFormat="1"/>
    <row r="98042" s="1" customFormat="1"/>
    <row r="98043" s="1" customFormat="1"/>
    <row r="98044" s="1" customFormat="1"/>
    <row r="98045" s="1" customFormat="1"/>
    <row r="98046" s="1" customFormat="1"/>
    <row r="98047" s="1" customFormat="1"/>
    <row r="98048" s="1" customFormat="1"/>
    <row r="98049" s="1" customFormat="1"/>
    <row r="98050" s="1" customFormat="1"/>
    <row r="98051" s="1" customFormat="1"/>
    <row r="98052" s="1" customFormat="1"/>
    <row r="98053" s="1" customFormat="1"/>
    <row r="98054" s="1" customFormat="1"/>
    <row r="98055" s="1" customFormat="1"/>
    <row r="98056" s="1" customFormat="1"/>
    <row r="98057" s="1" customFormat="1"/>
    <row r="98058" s="1" customFormat="1"/>
    <row r="98059" s="1" customFormat="1"/>
    <row r="98060" s="1" customFormat="1"/>
    <row r="98061" s="1" customFormat="1"/>
    <row r="98062" s="1" customFormat="1"/>
    <row r="98063" s="1" customFormat="1"/>
    <row r="98064" s="1" customFormat="1"/>
    <row r="98065" s="1" customFormat="1"/>
    <row r="98066" s="1" customFormat="1"/>
    <row r="98067" s="1" customFormat="1"/>
    <row r="98068" s="1" customFormat="1"/>
    <row r="98069" s="1" customFormat="1"/>
    <row r="98070" s="1" customFormat="1"/>
    <row r="98071" s="1" customFormat="1"/>
    <row r="98072" s="1" customFormat="1"/>
    <row r="98073" s="1" customFormat="1"/>
    <row r="98074" s="1" customFormat="1"/>
    <row r="98075" s="1" customFormat="1"/>
    <row r="98076" s="1" customFormat="1"/>
    <row r="98077" s="1" customFormat="1"/>
    <row r="98078" s="1" customFormat="1"/>
    <row r="98079" s="1" customFormat="1"/>
    <row r="98080" s="1" customFormat="1"/>
    <row r="98081" s="1" customFormat="1"/>
    <row r="98082" s="1" customFormat="1"/>
    <row r="98083" s="1" customFormat="1"/>
    <row r="98084" s="1" customFormat="1"/>
    <row r="98085" s="1" customFormat="1"/>
    <row r="98086" s="1" customFormat="1"/>
    <row r="98087" s="1" customFormat="1"/>
    <row r="98088" s="1" customFormat="1"/>
    <row r="98089" s="1" customFormat="1"/>
    <row r="98090" s="1" customFormat="1"/>
    <row r="98091" s="1" customFormat="1"/>
    <row r="98092" s="1" customFormat="1"/>
    <row r="98093" s="1" customFormat="1"/>
    <row r="98094" s="1" customFormat="1"/>
    <row r="98095" s="1" customFormat="1"/>
    <row r="98096" s="1" customFormat="1"/>
    <row r="98097" s="1" customFormat="1"/>
    <row r="98098" s="1" customFormat="1"/>
    <row r="98099" s="1" customFormat="1"/>
    <row r="98100" s="1" customFormat="1"/>
    <row r="98101" s="1" customFormat="1"/>
    <row r="98102" s="1" customFormat="1"/>
    <row r="98103" s="1" customFormat="1"/>
    <row r="98104" s="1" customFormat="1"/>
    <row r="98105" s="1" customFormat="1"/>
    <row r="98106" s="1" customFormat="1"/>
    <row r="98107" s="1" customFormat="1"/>
    <row r="98108" s="1" customFormat="1"/>
    <row r="98109" s="1" customFormat="1"/>
    <row r="98110" s="1" customFormat="1"/>
    <row r="98111" s="1" customFormat="1"/>
    <row r="98112" s="1" customFormat="1"/>
    <row r="98113" s="1" customFormat="1"/>
    <row r="98114" s="1" customFormat="1"/>
    <row r="98115" s="1" customFormat="1"/>
    <row r="98116" s="1" customFormat="1"/>
    <row r="98117" s="1" customFormat="1"/>
    <row r="98118" s="1" customFormat="1"/>
    <row r="98119" s="1" customFormat="1"/>
    <row r="98120" s="1" customFormat="1"/>
    <row r="98121" s="1" customFormat="1"/>
    <row r="98122" s="1" customFormat="1"/>
    <row r="98123" s="1" customFormat="1"/>
    <row r="98124" s="1" customFormat="1"/>
    <row r="98125" s="1" customFormat="1"/>
    <row r="98126" s="1" customFormat="1"/>
    <row r="98127" s="1" customFormat="1"/>
    <row r="98128" s="1" customFormat="1"/>
    <row r="98129" s="1" customFormat="1"/>
    <row r="98130" s="1" customFormat="1"/>
    <row r="98131" s="1" customFormat="1"/>
    <row r="98132" s="1" customFormat="1"/>
    <row r="98133" s="1" customFormat="1"/>
    <row r="98134" s="1" customFormat="1"/>
    <row r="98135" s="1" customFormat="1"/>
    <row r="98136" s="1" customFormat="1"/>
    <row r="98137" s="1" customFormat="1"/>
    <row r="98138" s="1" customFormat="1"/>
    <row r="98139" s="1" customFormat="1"/>
    <row r="98140" s="1" customFormat="1"/>
    <row r="98141" s="1" customFormat="1"/>
    <row r="98142" s="1" customFormat="1"/>
    <row r="98143" s="1" customFormat="1"/>
    <row r="98144" s="1" customFormat="1"/>
    <row r="98145" s="1" customFormat="1"/>
    <row r="98146" s="1" customFormat="1"/>
    <row r="98147" s="1" customFormat="1"/>
    <row r="98148" s="1" customFormat="1"/>
    <row r="98149" s="1" customFormat="1"/>
    <row r="98150" s="1" customFormat="1"/>
    <row r="98151" s="1" customFormat="1"/>
    <row r="98152" s="1" customFormat="1"/>
    <row r="98153" s="1" customFormat="1"/>
    <row r="98154" s="1" customFormat="1"/>
    <row r="98155" s="1" customFormat="1"/>
    <row r="98156" s="1" customFormat="1"/>
    <row r="98157" s="1" customFormat="1"/>
    <row r="98158" s="1" customFormat="1"/>
    <row r="98159" s="1" customFormat="1"/>
    <row r="98160" s="1" customFormat="1"/>
    <row r="98161" s="1" customFormat="1"/>
    <row r="98162" s="1" customFormat="1"/>
    <row r="98163" s="1" customFormat="1"/>
    <row r="98164" s="1" customFormat="1"/>
    <row r="98165" s="1" customFormat="1"/>
    <row r="98166" s="1" customFormat="1"/>
    <row r="98167" s="1" customFormat="1"/>
    <row r="98168" s="1" customFormat="1"/>
    <row r="98169" s="1" customFormat="1"/>
    <row r="98170" s="1" customFormat="1"/>
    <row r="98171" s="1" customFormat="1"/>
    <row r="98172" s="1" customFormat="1"/>
    <row r="98173" s="1" customFormat="1"/>
    <row r="98174" s="1" customFormat="1"/>
    <row r="98175" s="1" customFormat="1"/>
    <row r="98176" s="1" customFormat="1"/>
    <row r="98177" s="1" customFormat="1"/>
    <row r="98178" s="1" customFormat="1"/>
    <row r="98179" s="1" customFormat="1"/>
    <row r="98180" s="1" customFormat="1"/>
    <row r="98181" s="1" customFormat="1"/>
    <row r="98182" s="1" customFormat="1"/>
    <row r="98183" s="1" customFormat="1"/>
    <row r="98184" s="1" customFormat="1"/>
    <row r="98185" s="1" customFormat="1"/>
    <row r="98186" s="1" customFormat="1"/>
    <row r="98187" s="1" customFormat="1"/>
    <row r="98188" s="1" customFormat="1"/>
    <row r="98189" s="1" customFormat="1"/>
    <row r="98190" s="1" customFormat="1"/>
    <row r="98191" s="1" customFormat="1"/>
    <row r="98192" s="1" customFormat="1"/>
    <row r="98193" s="1" customFormat="1"/>
    <row r="98194" s="1" customFormat="1"/>
    <row r="98195" s="1" customFormat="1"/>
    <row r="98196" s="1" customFormat="1"/>
    <row r="98197" s="1" customFormat="1"/>
    <row r="98198" s="1" customFormat="1"/>
    <row r="98199" s="1" customFormat="1"/>
    <row r="98200" s="1" customFormat="1"/>
    <row r="98201" s="1" customFormat="1"/>
    <row r="98202" s="1" customFormat="1"/>
    <row r="98203" s="1" customFormat="1"/>
    <row r="98204" s="1" customFormat="1"/>
    <row r="98205" s="1" customFormat="1"/>
    <row r="98206" s="1" customFormat="1"/>
    <row r="98207" s="1" customFormat="1"/>
    <row r="98208" s="1" customFormat="1"/>
    <row r="98209" s="1" customFormat="1"/>
    <row r="98210" s="1" customFormat="1"/>
    <row r="98211" s="1" customFormat="1"/>
    <row r="98212" s="1" customFormat="1"/>
    <row r="98213" s="1" customFormat="1"/>
    <row r="98214" s="1" customFormat="1"/>
    <row r="98215" s="1" customFormat="1"/>
    <row r="98216" s="1" customFormat="1"/>
    <row r="98217" s="1" customFormat="1"/>
    <row r="98218" s="1" customFormat="1"/>
    <row r="98219" s="1" customFormat="1"/>
    <row r="98220" s="1" customFormat="1"/>
    <row r="98221" s="1" customFormat="1"/>
    <row r="98222" s="1" customFormat="1"/>
    <row r="98223" s="1" customFormat="1"/>
    <row r="98224" s="1" customFormat="1"/>
    <row r="98225" s="1" customFormat="1"/>
    <row r="98226" s="1" customFormat="1"/>
    <row r="98227" s="1" customFormat="1"/>
    <row r="98228" s="1" customFormat="1"/>
    <row r="98229" s="1" customFormat="1"/>
    <row r="98230" s="1" customFormat="1"/>
    <row r="98231" s="1" customFormat="1"/>
    <row r="98232" s="1" customFormat="1"/>
    <row r="98233" s="1" customFormat="1"/>
    <row r="98234" s="1" customFormat="1"/>
    <row r="98235" s="1" customFormat="1"/>
    <row r="98236" s="1" customFormat="1"/>
    <row r="98237" s="1" customFormat="1"/>
    <row r="98238" s="1" customFormat="1"/>
    <row r="98239" s="1" customFormat="1"/>
    <row r="98240" s="1" customFormat="1"/>
    <row r="98241" s="1" customFormat="1"/>
    <row r="98242" s="1" customFormat="1"/>
    <row r="98243" s="1" customFormat="1"/>
    <row r="98244" s="1" customFormat="1"/>
    <row r="98245" s="1" customFormat="1"/>
    <row r="98246" s="1" customFormat="1"/>
    <row r="98247" s="1" customFormat="1"/>
    <row r="98248" s="1" customFormat="1"/>
    <row r="98249" s="1" customFormat="1"/>
    <row r="98250" s="1" customFormat="1"/>
    <row r="98251" s="1" customFormat="1"/>
    <row r="98252" s="1" customFormat="1"/>
    <row r="98253" s="1" customFormat="1"/>
    <row r="98254" s="1" customFormat="1"/>
    <row r="98255" s="1" customFormat="1"/>
    <row r="98256" s="1" customFormat="1"/>
    <row r="98257" s="1" customFormat="1"/>
    <row r="98258" s="1" customFormat="1"/>
    <row r="98259" s="1" customFormat="1"/>
    <row r="98260" s="1" customFormat="1"/>
    <row r="98261" s="1" customFormat="1"/>
    <row r="98262" s="1" customFormat="1"/>
    <row r="98263" s="1" customFormat="1"/>
    <row r="98264" s="1" customFormat="1"/>
    <row r="98265" s="1" customFormat="1"/>
    <row r="98266" s="1" customFormat="1"/>
    <row r="98267" s="1" customFormat="1"/>
    <row r="98268" s="1" customFormat="1"/>
    <row r="98269" s="1" customFormat="1"/>
    <row r="98270" s="1" customFormat="1"/>
    <row r="98271" s="1" customFormat="1"/>
    <row r="98272" s="1" customFormat="1"/>
    <row r="98273" s="1" customFormat="1"/>
    <row r="98274" s="1" customFormat="1"/>
    <row r="98275" s="1" customFormat="1"/>
    <row r="98276" s="1" customFormat="1"/>
    <row r="98277" s="1" customFormat="1"/>
    <row r="98278" s="1" customFormat="1"/>
    <row r="98279" s="1" customFormat="1"/>
    <row r="98280" s="1" customFormat="1"/>
    <row r="98281" s="1" customFormat="1"/>
    <row r="98282" s="1" customFormat="1"/>
    <row r="98283" s="1" customFormat="1"/>
    <row r="98284" s="1" customFormat="1"/>
    <row r="98285" s="1" customFormat="1"/>
    <row r="98286" s="1" customFormat="1"/>
    <row r="98287" s="1" customFormat="1"/>
    <row r="98288" s="1" customFormat="1"/>
    <row r="98289" s="1" customFormat="1"/>
    <row r="98290" s="1" customFormat="1"/>
    <row r="98291" s="1" customFormat="1"/>
    <row r="98292" s="1" customFormat="1"/>
    <row r="98293" s="1" customFormat="1"/>
    <row r="98294" s="1" customFormat="1"/>
    <row r="98295" s="1" customFormat="1"/>
    <row r="98296" s="1" customFormat="1"/>
    <row r="98297" s="1" customFormat="1"/>
    <row r="98298" s="1" customFormat="1"/>
    <row r="98299" s="1" customFormat="1"/>
    <row r="98300" s="1" customFormat="1"/>
    <row r="98301" s="1" customFormat="1"/>
    <row r="98302" s="1" customFormat="1"/>
    <row r="98303" s="1" customFormat="1"/>
    <row r="98304" s="1" customFormat="1"/>
    <row r="98305" s="1" customFormat="1"/>
    <row r="98306" s="1" customFormat="1"/>
    <row r="98307" s="1" customFormat="1"/>
    <row r="98308" s="1" customFormat="1"/>
    <row r="98309" s="1" customFormat="1"/>
    <row r="98310" s="1" customFormat="1"/>
    <row r="98311" s="1" customFormat="1"/>
    <row r="98312" s="1" customFormat="1"/>
    <row r="98313" s="1" customFormat="1"/>
    <row r="98314" s="1" customFormat="1"/>
    <row r="98315" s="1" customFormat="1"/>
    <row r="98316" s="1" customFormat="1"/>
    <row r="98317" s="1" customFormat="1"/>
    <row r="98318" s="1" customFormat="1"/>
    <row r="98319" s="1" customFormat="1"/>
    <row r="98320" s="1" customFormat="1"/>
    <row r="98321" s="1" customFormat="1"/>
    <row r="98322" s="1" customFormat="1"/>
    <row r="98323" s="1" customFormat="1"/>
    <row r="98324" s="1" customFormat="1"/>
    <row r="98325" s="1" customFormat="1"/>
    <row r="98326" s="1" customFormat="1"/>
    <row r="98327" s="1" customFormat="1"/>
    <row r="98328" s="1" customFormat="1"/>
    <row r="98329" s="1" customFormat="1"/>
    <row r="98330" s="1" customFormat="1"/>
    <row r="98331" s="1" customFormat="1"/>
    <row r="98332" s="1" customFormat="1"/>
    <row r="98333" s="1" customFormat="1"/>
    <row r="98334" s="1" customFormat="1"/>
    <row r="98335" s="1" customFormat="1"/>
    <row r="98336" s="1" customFormat="1"/>
    <row r="98337" s="1" customFormat="1"/>
    <row r="98338" s="1" customFormat="1"/>
    <row r="98339" s="1" customFormat="1"/>
    <row r="98340" s="1" customFormat="1"/>
    <row r="98341" s="1" customFormat="1"/>
    <row r="98342" s="1" customFormat="1"/>
    <row r="98343" s="1" customFormat="1"/>
    <row r="98344" s="1" customFormat="1"/>
    <row r="98345" s="1" customFormat="1"/>
    <row r="98346" s="1" customFormat="1"/>
    <row r="98347" s="1" customFormat="1"/>
    <row r="98348" s="1" customFormat="1"/>
    <row r="98349" s="1" customFormat="1"/>
    <row r="98350" s="1" customFormat="1"/>
    <row r="98351" s="1" customFormat="1"/>
    <row r="98352" s="1" customFormat="1"/>
    <row r="98353" s="1" customFormat="1"/>
    <row r="98354" s="1" customFormat="1"/>
    <row r="98355" s="1" customFormat="1"/>
    <row r="98356" s="1" customFormat="1"/>
    <row r="98357" s="1" customFormat="1"/>
    <row r="98358" s="1" customFormat="1"/>
    <row r="98359" s="1" customFormat="1"/>
    <row r="98360" s="1" customFormat="1"/>
    <row r="98361" s="1" customFormat="1"/>
    <row r="98362" s="1" customFormat="1"/>
    <row r="98363" s="1" customFormat="1"/>
    <row r="98364" s="1" customFormat="1"/>
    <row r="98365" s="1" customFormat="1"/>
    <row r="98366" s="1" customFormat="1"/>
    <row r="98367" s="1" customFormat="1"/>
    <row r="98368" s="1" customFormat="1"/>
    <row r="98369" s="1" customFormat="1"/>
    <row r="98370" s="1" customFormat="1"/>
    <row r="98371" s="1" customFormat="1"/>
    <row r="98372" s="1" customFormat="1"/>
    <row r="98373" s="1" customFormat="1"/>
    <row r="98374" s="1" customFormat="1"/>
    <row r="98375" s="1" customFormat="1"/>
    <row r="98376" s="1" customFormat="1"/>
    <row r="98377" s="1" customFormat="1"/>
    <row r="98378" s="1" customFormat="1"/>
    <row r="98379" s="1" customFormat="1"/>
    <row r="98380" s="1" customFormat="1"/>
    <row r="98381" s="1" customFormat="1"/>
    <row r="98382" s="1" customFormat="1"/>
    <row r="98383" s="1" customFormat="1"/>
    <row r="98384" s="1" customFormat="1"/>
    <row r="98385" s="1" customFormat="1"/>
    <row r="98386" s="1" customFormat="1"/>
    <row r="98387" s="1" customFormat="1"/>
    <row r="98388" s="1" customFormat="1"/>
    <row r="98389" s="1" customFormat="1"/>
    <row r="98390" s="1" customFormat="1"/>
    <row r="98391" s="1" customFormat="1"/>
    <row r="98392" s="1" customFormat="1"/>
    <row r="98393" s="1" customFormat="1"/>
    <row r="98394" s="1" customFormat="1"/>
    <row r="98395" s="1" customFormat="1"/>
    <row r="98396" s="1" customFormat="1"/>
    <row r="98397" s="1" customFormat="1"/>
    <row r="98398" s="1" customFormat="1"/>
    <row r="98399" s="1" customFormat="1"/>
    <row r="98400" s="1" customFormat="1"/>
    <row r="98401" s="1" customFormat="1"/>
    <row r="98402" s="1" customFormat="1"/>
    <row r="98403" s="1" customFormat="1"/>
    <row r="98404" s="1" customFormat="1"/>
    <row r="98405" s="1" customFormat="1"/>
    <row r="98406" s="1" customFormat="1"/>
    <row r="98407" s="1" customFormat="1"/>
    <row r="98408" s="1" customFormat="1"/>
    <row r="98409" s="1" customFormat="1"/>
    <row r="98410" s="1" customFormat="1"/>
    <row r="98411" s="1" customFormat="1"/>
    <row r="98412" s="1" customFormat="1"/>
    <row r="98413" s="1" customFormat="1"/>
    <row r="98414" s="1" customFormat="1"/>
    <row r="98415" s="1" customFormat="1"/>
    <row r="98416" s="1" customFormat="1"/>
    <row r="98417" s="1" customFormat="1"/>
    <row r="98418" s="1" customFormat="1"/>
    <row r="98419" s="1" customFormat="1"/>
    <row r="98420" s="1" customFormat="1"/>
    <row r="98421" s="1" customFormat="1"/>
    <row r="98422" s="1" customFormat="1"/>
    <row r="98423" s="1" customFormat="1"/>
    <row r="98424" s="1" customFormat="1"/>
    <row r="98425" s="1" customFormat="1"/>
    <row r="98426" s="1" customFormat="1"/>
    <row r="98427" s="1" customFormat="1"/>
    <row r="98428" s="1" customFormat="1"/>
    <row r="98429" s="1" customFormat="1"/>
    <row r="98430" s="1" customFormat="1"/>
    <row r="98431" s="1" customFormat="1"/>
    <row r="98432" s="1" customFormat="1"/>
    <row r="98433" s="1" customFormat="1"/>
    <row r="98434" s="1" customFormat="1"/>
    <row r="98435" s="1" customFormat="1"/>
    <row r="98436" s="1" customFormat="1"/>
    <row r="98437" s="1" customFormat="1"/>
    <row r="98438" s="1" customFormat="1"/>
    <row r="98439" s="1" customFormat="1"/>
    <row r="98440" s="1" customFormat="1"/>
    <row r="98441" s="1" customFormat="1"/>
    <row r="98442" s="1" customFormat="1"/>
    <row r="98443" s="1" customFormat="1"/>
    <row r="98444" s="1" customFormat="1"/>
    <row r="98445" s="1" customFormat="1"/>
    <row r="98446" s="1" customFormat="1"/>
    <row r="98447" s="1" customFormat="1"/>
    <row r="98448" s="1" customFormat="1"/>
    <row r="98449" s="1" customFormat="1"/>
    <row r="98450" s="1" customFormat="1"/>
    <row r="98451" s="1" customFormat="1"/>
    <row r="98452" s="1" customFormat="1"/>
    <row r="98453" s="1" customFormat="1"/>
    <row r="98454" s="1" customFormat="1"/>
    <row r="98455" s="1" customFormat="1"/>
    <row r="98456" s="1" customFormat="1"/>
    <row r="98457" s="1" customFormat="1"/>
    <row r="98458" s="1" customFormat="1"/>
    <row r="98459" s="1" customFormat="1"/>
    <row r="98460" s="1" customFormat="1"/>
    <row r="98461" s="1" customFormat="1"/>
    <row r="98462" s="1" customFormat="1"/>
    <row r="98463" s="1" customFormat="1"/>
    <row r="98464" s="1" customFormat="1"/>
    <row r="98465" s="1" customFormat="1"/>
    <row r="98466" s="1" customFormat="1"/>
    <row r="98467" s="1" customFormat="1"/>
    <row r="98468" s="1" customFormat="1"/>
    <row r="98469" s="1" customFormat="1"/>
    <row r="98470" s="1" customFormat="1"/>
    <row r="98471" s="1" customFormat="1"/>
    <row r="98472" s="1" customFormat="1"/>
    <row r="98473" s="1" customFormat="1"/>
    <row r="98474" s="1" customFormat="1"/>
    <row r="98475" s="1" customFormat="1"/>
    <row r="98476" s="1" customFormat="1"/>
    <row r="98477" s="1" customFormat="1"/>
    <row r="98478" s="1" customFormat="1"/>
    <row r="98479" s="1" customFormat="1"/>
    <row r="98480" s="1" customFormat="1"/>
    <row r="98481" s="1" customFormat="1"/>
    <row r="98482" s="1" customFormat="1"/>
    <row r="98483" s="1" customFormat="1"/>
    <row r="98484" s="1" customFormat="1"/>
    <row r="98485" s="1" customFormat="1"/>
    <row r="98486" s="1" customFormat="1"/>
    <row r="98487" s="1" customFormat="1"/>
    <row r="98488" s="1" customFormat="1"/>
    <row r="98489" s="1" customFormat="1"/>
    <row r="98490" s="1" customFormat="1"/>
    <row r="98491" s="1" customFormat="1"/>
    <row r="98492" s="1" customFormat="1"/>
    <row r="98493" s="1" customFormat="1"/>
    <row r="98494" s="1" customFormat="1"/>
    <row r="98495" s="1" customFormat="1"/>
    <row r="98496" s="1" customFormat="1"/>
    <row r="98497" s="1" customFormat="1"/>
    <row r="98498" s="1" customFormat="1"/>
    <row r="98499" s="1" customFormat="1"/>
    <row r="98500" s="1" customFormat="1"/>
    <row r="98501" s="1" customFormat="1"/>
    <row r="98502" s="1" customFormat="1"/>
    <row r="98503" s="1" customFormat="1"/>
    <row r="98504" s="1" customFormat="1"/>
    <row r="98505" s="1" customFormat="1"/>
    <row r="98506" s="1" customFormat="1"/>
    <row r="98507" s="1" customFormat="1"/>
    <row r="98508" s="1" customFormat="1"/>
    <row r="98509" s="1" customFormat="1"/>
    <row r="98510" s="1" customFormat="1"/>
    <row r="98511" s="1" customFormat="1"/>
    <row r="98512" s="1" customFormat="1"/>
    <row r="98513" s="1" customFormat="1"/>
    <row r="98514" s="1" customFormat="1"/>
    <row r="98515" s="1" customFormat="1"/>
    <row r="98516" s="1" customFormat="1"/>
    <row r="98517" s="1" customFormat="1"/>
    <row r="98518" s="1" customFormat="1"/>
    <row r="98519" s="1" customFormat="1"/>
    <row r="98520" s="1" customFormat="1"/>
    <row r="98521" s="1" customFormat="1"/>
    <row r="98522" s="1" customFormat="1"/>
    <row r="98523" s="1" customFormat="1"/>
    <row r="98524" s="1" customFormat="1"/>
    <row r="98525" s="1" customFormat="1"/>
    <row r="98526" s="1" customFormat="1"/>
    <row r="98527" s="1" customFormat="1"/>
    <row r="98528" s="1" customFormat="1"/>
    <row r="98529" s="1" customFormat="1"/>
    <row r="98530" s="1" customFormat="1"/>
    <row r="98531" s="1" customFormat="1"/>
    <row r="98532" s="1" customFormat="1"/>
    <row r="98533" s="1" customFormat="1"/>
    <row r="98534" s="1" customFormat="1"/>
    <row r="98535" s="1" customFormat="1"/>
    <row r="98536" s="1" customFormat="1"/>
    <row r="98537" s="1" customFormat="1"/>
    <row r="98538" s="1" customFormat="1"/>
    <row r="98539" s="1" customFormat="1"/>
    <row r="98540" s="1" customFormat="1"/>
    <row r="98541" s="1" customFormat="1"/>
    <row r="98542" s="1" customFormat="1"/>
    <row r="98543" s="1" customFormat="1"/>
    <row r="98544" s="1" customFormat="1"/>
    <row r="98545" s="1" customFormat="1"/>
    <row r="98546" s="1" customFormat="1"/>
    <row r="98547" s="1" customFormat="1"/>
    <row r="98548" s="1" customFormat="1"/>
    <row r="98549" s="1" customFormat="1"/>
    <row r="98550" s="1" customFormat="1"/>
    <row r="98551" s="1" customFormat="1"/>
    <row r="98552" s="1" customFormat="1"/>
    <row r="98553" s="1" customFormat="1"/>
    <row r="98554" s="1" customFormat="1"/>
    <row r="98555" s="1" customFormat="1"/>
    <row r="98556" s="1" customFormat="1"/>
    <row r="98557" s="1" customFormat="1"/>
    <row r="98558" s="1" customFormat="1"/>
    <row r="98559" s="1" customFormat="1"/>
    <row r="98560" s="1" customFormat="1"/>
    <row r="98561" s="1" customFormat="1"/>
    <row r="98562" s="1" customFormat="1"/>
    <row r="98563" s="1" customFormat="1"/>
    <row r="98564" s="1" customFormat="1"/>
    <row r="98565" s="1" customFormat="1"/>
    <row r="98566" s="1" customFormat="1"/>
    <row r="98567" s="1" customFormat="1"/>
    <row r="98568" s="1" customFormat="1"/>
    <row r="98569" s="1" customFormat="1"/>
    <row r="98570" s="1" customFormat="1"/>
    <row r="98571" s="1" customFormat="1"/>
    <row r="98572" s="1" customFormat="1"/>
    <row r="98573" s="1" customFormat="1"/>
    <row r="98574" s="1" customFormat="1"/>
    <row r="98575" s="1" customFormat="1"/>
    <row r="98576" s="1" customFormat="1"/>
    <row r="98577" s="1" customFormat="1"/>
    <row r="98578" s="1" customFormat="1"/>
    <row r="98579" s="1" customFormat="1"/>
    <row r="98580" s="1" customFormat="1"/>
    <row r="98581" s="1" customFormat="1"/>
    <row r="98582" s="1" customFormat="1"/>
    <row r="98583" s="1" customFormat="1"/>
    <row r="98584" s="1" customFormat="1"/>
    <row r="98585" s="1" customFormat="1"/>
    <row r="98586" s="1" customFormat="1"/>
    <row r="98587" s="1" customFormat="1"/>
    <row r="98588" s="1" customFormat="1"/>
    <row r="98589" s="1" customFormat="1"/>
    <row r="98590" s="1" customFormat="1"/>
    <row r="98591" s="1" customFormat="1"/>
    <row r="98592" s="1" customFormat="1"/>
    <row r="98593" s="1" customFormat="1"/>
    <row r="98594" s="1" customFormat="1"/>
    <row r="98595" s="1" customFormat="1"/>
    <row r="98596" s="1" customFormat="1"/>
    <row r="98597" s="1" customFormat="1"/>
    <row r="98598" s="1" customFormat="1"/>
    <row r="98599" s="1" customFormat="1"/>
    <row r="98600" s="1" customFormat="1"/>
    <row r="98601" s="1" customFormat="1"/>
    <row r="98602" s="1" customFormat="1"/>
    <row r="98603" s="1" customFormat="1"/>
    <row r="98604" s="1" customFormat="1"/>
    <row r="98605" s="1" customFormat="1"/>
    <row r="98606" s="1" customFormat="1"/>
    <row r="98607" s="1" customFormat="1"/>
    <row r="98608" s="1" customFormat="1"/>
    <row r="98609" s="1" customFormat="1"/>
    <row r="98610" s="1" customFormat="1"/>
    <row r="98611" s="1" customFormat="1"/>
    <row r="98612" s="1" customFormat="1"/>
    <row r="98613" s="1" customFormat="1"/>
    <row r="98614" s="1" customFormat="1"/>
    <row r="98615" s="1" customFormat="1"/>
    <row r="98616" s="1" customFormat="1"/>
    <row r="98617" s="1" customFormat="1"/>
    <row r="98618" s="1" customFormat="1"/>
    <row r="98619" s="1" customFormat="1"/>
    <row r="98620" s="1" customFormat="1"/>
    <row r="98621" s="1" customFormat="1"/>
    <row r="98622" s="1" customFormat="1"/>
    <row r="98623" s="1" customFormat="1"/>
    <row r="98624" s="1" customFormat="1"/>
    <row r="98625" s="1" customFormat="1"/>
    <row r="98626" s="1" customFormat="1"/>
    <row r="98627" s="1" customFormat="1"/>
    <row r="98628" s="1" customFormat="1"/>
    <row r="98629" s="1" customFormat="1"/>
    <row r="98630" s="1" customFormat="1"/>
    <row r="98631" s="1" customFormat="1"/>
    <row r="98632" s="1" customFormat="1"/>
    <row r="98633" s="1" customFormat="1"/>
    <row r="98634" s="1" customFormat="1"/>
    <row r="98635" s="1" customFormat="1"/>
    <row r="98636" s="1" customFormat="1"/>
    <row r="98637" s="1" customFormat="1"/>
    <row r="98638" s="1" customFormat="1"/>
    <row r="98639" s="1" customFormat="1"/>
    <row r="98640" s="1" customFormat="1"/>
    <row r="98641" s="1" customFormat="1"/>
    <row r="98642" s="1" customFormat="1"/>
    <row r="98643" s="1" customFormat="1"/>
    <row r="98644" s="1" customFormat="1"/>
    <row r="98645" s="1" customFormat="1"/>
    <row r="98646" s="1" customFormat="1"/>
    <row r="98647" s="1" customFormat="1"/>
    <row r="98648" s="1" customFormat="1"/>
    <row r="98649" s="1" customFormat="1"/>
    <row r="98650" s="1" customFormat="1"/>
    <row r="98651" s="1" customFormat="1"/>
    <row r="98652" s="1" customFormat="1"/>
    <row r="98653" s="1" customFormat="1"/>
    <row r="98654" s="1" customFormat="1"/>
    <row r="98655" s="1" customFormat="1"/>
    <row r="98656" s="1" customFormat="1"/>
    <row r="98657" s="1" customFormat="1"/>
    <row r="98658" s="1" customFormat="1"/>
    <row r="98659" s="1" customFormat="1"/>
    <row r="98660" s="1" customFormat="1"/>
    <row r="98661" s="1" customFormat="1"/>
    <row r="98662" s="1" customFormat="1"/>
    <row r="98663" s="1" customFormat="1"/>
    <row r="98664" s="1" customFormat="1"/>
    <row r="98665" s="1" customFormat="1"/>
    <row r="98666" s="1" customFormat="1"/>
    <row r="98667" s="1" customFormat="1"/>
    <row r="98668" s="1" customFormat="1"/>
    <row r="98669" s="1" customFormat="1"/>
    <row r="98670" s="1" customFormat="1"/>
    <row r="98671" s="1" customFormat="1"/>
    <row r="98672" s="1" customFormat="1"/>
    <row r="98673" s="1" customFormat="1"/>
    <row r="98674" s="1" customFormat="1"/>
    <row r="98675" s="1" customFormat="1"/>
    <row r="98676" s="1" customFormat="1"/>
    <row r="98677" s="1" customFormat="1"/>
    <row r="98678" s="1" customFormat="1"/>
    <row r="98679" s="1" customFormat="1"/>
    <row r="98680" s="1" customFormat="1"/>
    <row r="98681" s="1" customFormat="1"/>
    <row r="98682" s="1" customFormat="1"/>
    <row r="98683" s="1" customFormat="1"/>
    <row r="98684" s="1" customFormat="1"/>
    <row r="98685" s="1" customFormat="1"/>
    <row r="98686" s="1" customFormat="1"/>
    <row r="98687" s="1" customFormat="1"/>
    <row r="98688" s="1" customFormat="1"/>
    <row r="98689" s="1" customFormat="1"/>
    <row r="98690" s="1" customFormat="1"/>
    <row r="98691" s="1" customFormat="1"/>
    <row r="98692" s="1" customFormat="1"/>
    <row r="98693" s="1" customFormat="1"/>
    <row r="98694" s="1" customFormat="1"/>
    <row r="98695" s="1" customFormat="1"/>
    <row r="98696" s="1" customFormat="1"/>
    <row r="98697" s="1" customFormat="1"/>
    <row r="98698" s="1" customFormat="1"/>
    <row r="98699" s="1" customFormat="1"/>
    <row r="98700" s="1" customFormat="1"/>
    <row r="98701" s="1" customFormat="1"/>
    <row r="98702" s="1" customFormat="1"/>
    <row r="98703" s="1" customFormat="1"/>
    <row r="98704" s="1" customFormat="1"/>
    <row r="98705" s="1" customFormat="1"/>
    <row r="98706" s="1" customFormat="1"/>
    <row r="98707" s="1" customFormat="1"/>
    <row r="98708" s="1" customFormat="1"/>
    <row r="98709" s="1" customFormat="1"/>
    <row r="98710" s="1" customFormat="1"/>
    <row r="98711" s="1" customFormat="1"/>
    <row r="98712" s="1" customFormat="1"/>
    <row r="98713" s="1" customFormat="1"/>
    <row r="98714" s="1" customFormat="1"/>
    <row r="98715" s="1" customFormat="1"/>
    <row r="98716" s="1" customFormat="1"/>
    <row r="98717" s="1" customFormat="1"/>
    <row r="98718" s="1" customFormat="1"/>
    <row r="98719" s="1" customFormat="1"/>
    <row r="98720" s="1" customFormat="1"/>
    <row r="98721" s="1" customFormat="1"/>
    <row r="98722" s="1" customFormat="1"/>
    <row r="98723" s="1" customFormat="1"/>
    <row r="98724" s="1" customFormat="1"/>
    <row r="98725" s="1" customFormat="1"/>
    <row r="98726" s="1" customFormat="1"/>
    <row r="98727" s="1" customFormat="1"/>
    <row r="98728" s="1" customFormat="1"/>
    <row r="98729" s="1" customFormat="1"/>
    <row r="98730" s="1" customFormat="1"/>
    <row r="98731" s="1" customFormat="1"/>
    <row r="98732" s="1" customFormat="1"/>
    <row r="98733" s="1" customFormat="1"/>
    <row r="98734" s="1" customFormat="1"/>
    <row r="98735" s="1" customFormat="1"/>
    <row r="98736" s="1" customFormat="1"/>
    <row r="98737" s="1" customFormat="1"/>
    <row r="98738" s="1" customFormat="1"/>
    <row r="98739" s="1" customFormat="1"/>
    <row r="98740" s="1" customFormat="1"/>
    <row r="98741" s="1" customFormat="1"/>
    <row r="98742" s="1" customFormat="1"/>
    <row r="98743" s="1" customFormat="1"/>
    <row r="98744" s="1" customFormat="1"/>
    <row r="98745" s="1" customFormat="1"/>
    <row r="98746" s="1" customFormat="1"/>
    <row r="98747" s="1" customFormat="1"/>
    <row r="98748" s="1" customFormat="1"/>
    <row r="98749" s="1" customFormat="1"/>
    <row r="98750" s="1" customFormat="1"/>
    <row r="98751" s="1" customFormat="1"/>
    <row r="98752" s="1" customFormat="1"/>
    <row r="98753" s="1" customFormat="1"/>
    <row r="98754" s="1" customFormat="1"/>
    <row r="98755" s="1" customFormat="1"/>
    <row r="98756" s="1" customFormat="1"/>
    <row r="98757" s="1" customFormat="1"/>
    <row r="98758" s="1" customFormat="1"/>
    <row r="98759" s="1" customFormat="1"/>
    <row r="98760" s="1" customFormat="1"/>
    <row r="98761" s="1" customFormat="1"/>
    <row r="98762" s="1" customFormat="1"/>
    <row r="98763" s="1" customFormat="1"/>
    <row r="98764" s="1" customFormat="1"/>
    <row r="98765" s="1" customFormat="1"/>
    <row r="98766" s="1" customFormat="1"/>
    <row r="98767" s="1" customFormat="1"/>
    <row r="98768" s="1" customFormat="1"/>
    <row r="98769" s="1" customFormat="1"/>
    <row r="98770" s="1" customFormat="1"/>
    <row r="98771" s="1" customFormat="1"/>
    <row r="98772" s="1" customFormat="1"/>
    <row r="98773" s="1" customFormat="1"/>
    <row r="98774" s="1" customFormat="1"/>
    <row r="98775" s="1" customFormat="1"/>
    <row r="98776" s="1" customFormat="1"/>
    <row r="98777" s="1" customFormat="1"/>
    <row r="98778" s="1" customFormat="1"/>
    <row r="98779" s="1" customFormat="1"/>
    <row r="98780" s="1" customFormat="1"/>
    <row r="98781" s="1" customFormat="1"/>
    <row r="98782" s="1" customFormat="1"/>
    <row r="98783" s="1" customFormat="1"/>
    <row r="98784" s="1" customFormat="1"/>
    <row r="98785" s="1" customFormat="1"/>
    <row r="98786" s="1" customFormat="1"/>
    <row r="98787" s="1" customFormat="1"/>
    <row r="98788" s="1" customFormat="1"/>
    <row r="98789" s="1" customFormat="1"/>
    <row r="98790" s="1" customFormat="1"/>
    <row r="98791" s="1" customFormat="1"/>
    <row r="98792" s="1" customFormat="1"/>
    <row r="98793" s="1" customFormat="1"/>
    <row r="98794" s="1" customFormat="1"/>
    <row r="98795" s="1" customFormat="1"/>
    <row r="98796" s="1" customFormat="1"/>
    <row r="98797" s="1" customFormat="1"/>
    <row r="98798" s="1" customFormat="1"/>
    <row r="98799" s="1" customFormat="1"/>
    <row r="98800" s="1" customFormat="1"/>
    <row r="98801" s="1" customFormat="1"/>
    <row r="98802" s="1" customFormat="1"/>
    <row r="98803" s="1" customFormat="1"/>
    <row r="98804" s="1" customFormat="1"/>
    <row r="98805" s="1" customFormat="1"/>
    <row r="98806" s="1" customFormat="1"/>
    <row r="98807" s="1" customFormat="1"/>
    <row r="98808" s="1" customFormat="1"/>
    <row r="98809" s="1" customFormat="1"/>
    <row r="98810" s="1" customFormat="1"/>
    <row r="98811" s="1" customFormat="1"/>
    <row r="98812" s="1" customFormat="1"/>
    <row r="98813" s="1" customFormat="1"/>
    <row r="98814" s="1" customFormat="1"/>
    <row r="98815" s="1" customFormat="1"/>
    <row r="98816" s="1" customFormat="1"/>
    <row r="98817" s="1" customFormat="1"/>
    <row r="98818" s="1" customFormat="1"/>
    <row r="98819" s="1" customFormat="1"/>
    <row r="98820" s="1" customFormat="1"/>
    <row r="98821" s="1" customFormat="1"/>
    <row r="98822" s="1" customFormat="1"/>
    <row r="98823" s="1" customFormat="1"/>
    <row r="98824" s="1" customFormat="1"/>
    <row r="98825" s="1" customFormat="1"/>
    <row r="98826" s="1" customFormat="1"/>
    <row r="98827" s="1" customFormat="1"/>
    <row r="98828" s="1" customFormat="1"/>
    <row r="98829" s="1" customFormat="1"/>
    <row r="98830" s="1" customFormat="1"/>
    <row r="98831" s="1" customFormat="1"/>
    <row r="98832" s="1" customFormat="1"/>
    <row r="98833" s="1" customFormat="1"/>
    <row r="98834" s="1" customFormat="1"/>
    <row r="98835" s="1" customFormat="1"/>
    <row r="98836" s="1" customFormat="1"/>
    <row r="98837" s="1" customFormat="1"/>
    <row r="98838" s="1" customFormat="1"/>
    <row r="98839" s="1" customFormat="1"/>
    <row r="98840" s="1" customFormat="1"/>
    <row r="98841" s="1" customFormat="1"/>
    <row r="98842" s="1" customFormat="1"/>
    <row r="98843" s="1" customFormat="1"/>
    <row r="98844" s="1" customFormat="1"/>
    <row r="98845" s="1" customFormat="1"/>
    <row r="98846" s="1" customFormat="1"/>
    <row r="98847" s="1" customFormat="1"/>
    <row r="98848" s="1" customFormat="1"/>
    <row r="98849" s="1" customFormat="1"/>
    <row r="98850" s="1" customFormat="1"/>
    <row r="98851" s="1" customFormat="1"/>
    <row r="98852" s="1" customFormat="1"/>
    <row r="98853" s="1" customFormat="1"/>
    <row r="98854" s="1" customFormat="1"/>
    <row r="98855" s="1" customFormat="1"/>
    <row r="98856" s="1" customFormat="1"/>
    <row r="98857" s="1" customFormat="1"/>
    <row r="98858" s="1" customFormat="1"/>
    <row r="98859" s="1" customFormat="1"/>
    <row r="98860" s="1" customFormat="1"/>
    <row r="98861" s="1" customFormat="1"/>
    <row r="98862" s="1" customFormat="1"/>
    <row r="98863" s="1" customFormat="1"/>
    <row r="98864" s="1" customFormat="1"/>
    <row r="98865" s="1" customFormat="1"/>
    <row r="98866" s="1" customFormat="1"/>
    <row r="98867" s="1" customFormat="1"/>
    <row r="98868" s="1" customFormat="1"/>
    <row r="98869" s="1" customFormat="1"/>
    <row r="98870" s="1" customFormat="1"/>
    <row r="98871" s="1" customFormat="1"/>
    <row r="98872" s="1" customFormat="1"/>
    <row r="98873" s="1" customFormat="1"/>
    <row r="98874" s="1" customFormat="1"/>
    <row r="98875" s="1" customFormat="1"/>
    <row r="98876" s="1" customFormat="1"/>
    <row r="98877" s="1" customFormat="1"/>
    <row r="98878" s="1" customFormat="1"/>
    <row r="98879" s="1" customFormat="1"/>
    <row r="98880" s="1" customFormat="1"/>
    <row r="98881" s="1" customFormat="1"/>
    <row r="98882" s="1" customFormat="1"/>
    <row r="98883" s="1" customFormat="1"/>
    <row r="98884" s="1" customFormat="1"/>
    <row r="98885" s="1" customFormat="1"/>
    <row r="98886" s="1" customFormat="1"/>
    <row r="98887" s="1" customFormat="1"/>
    <row r="98888" s="1" customFormat="1"/>
    <row r="98889" s="1" customFormat="1"/>
    <row r="98890" s="1" customFormat="1"/>
    <row r="98891" s="1" customFormat="1"/>
    <row r="98892" s="1" customFormat="1"/>
    <row r="98893" s="1" customFormat="1"/>
    <row r="98894" s="1" customFormat="1"/>
    <row r="98895" s="1" customFormat="1"/>
    <row r="98896" s="1" customFormat="1"/>
    <row r="98897" s="1" customFormat="1"/>
    <row r="98898" s="1" customFormat="1"/>
    <row r="98899" s="1" customFormat="1"/>
    <row r="98900" s="1" customFormat="1"/>
    <row r="98901" s="1" customFormat="1"/>
    <row r="98902" s="1" customFormat="1"/>
    <row r="98903" s="1" customFormat="1"/>
    <row r="98904" s="1" customFormat="1"/>
    <row r="98905" s="1" customFormat="1"/>
    <row r="98906" s="1" customFormat="1"/>
    <row r="98907" s="1" customFormat="1"/>
    <row r="98908" s="1" customFormat="1"/>
    <row r="98909" s="1" customFormat="1"/>
    <row r="98910" s="1" customFormat="1"/>
    <row r="98911" s="1" customFormat="1"/>
    <row r="98912" s="1" customFormat="1"/>
    <row r="98913" s="1" customFormat="1"/>
    <row r="98914" s="1" customFormat="1"/>
    <row r="98915" s="1" customFormat="1"/>
    <row r="98916" s="1" customFormat="1"/>
    <row r="98917" s="1" customFormat="1"/>
    <row r="98918" s="1" customFormat="1"/>
    <row r="98919" s="1" customFormat="1"/>
    <row r="98920" s="1" customFormat="1"/>
    <row r="98921" s="1" customFormat="1"/>
    <row r="98922" s="1" customFormat="1"/>
    <row r="98923" s="1" customFormat="1"/>
    <row r="98924" s="1" customFormat="1"/>
    <row r="98925" s="1" customFormat="1"/>
    <row r="98926" s="1" customFormat="1"/>
    <row r="98927" s="1" customFormat="1"/>
    <row r="98928" s="1" customFormat="1"/>
    <row r="98929" s="1" customFormat="1"/>
    <row r="98930" s="1" customFormat="1"/>
    <row r="98931" s="1" customFormat="1"/>
    <row r="98932" s="1" customFormat="1"/>
    <row r="98933" s="1" customFormat="1"/>
    <row r="98934" s="1" customFormat="1"/>
    <row r="98935" s="1" customFormat="1"/>
    <row r="98936" s="1" customFormat="1"/>
    <row r="98937" s="1" customFormat="1"/>
    <row r="98938" s="1" customFormat="1"/>
    <row r="98939" s="1" customFormat="1"/>
    <row r="98940" s="1" customFormat="1"/>
    <row r="98941" s="1" customFormat="1"/>
    <row r="98942" s="1" customFormat="1"/>
    <row r="98943" s="1" customFormat="1"/>
    <row r="98944" s="1" customFormat="1"/>
    <row r="98945" s="1" customFormat="1"/>
    <row r="98946" s="1" customFormat="1"/>
    <row r="98947" s="1" customFormat="1"/>
    <row r="98948" s="1" customFormat="1"/>
    <row r="98949" s="1" customFormat="1"/>
    <row r="98950" s="1" customFormat="1"/>
    <row r="98951" s="1" customFormat="1"/>
    <row r="98952" s="1" customFormat="1"/>
    <row r="98953" s="1" customFormat="1"/>
    <row r="98954" s="1" customFormat="1"/>
    <row r="98955" s="1" customFormat="1"/>
    <row r="98956" s="1" customFormat="1"/>
    <row r="98957" s="1" customFormat="1"/>
    <row r="98958" s="1" customFormat="1"/>
    <row r="98959" s="1" customFormat="1"/>
    <row r="98960" s="1" customFormat="1"/>
    <row r="98961" s="1" customFormat="1"/>
    <row r="98962" s="1" customFormat="1"/>
    <row r="98963" s="1" customFormat="1"/>
    <row r="98964" s="1" customFormat="1"/>
    <row r="98965" s="1" customFormat="1"/>
    <row r="98966" s="1" customFormat="1"/>
    <row r="98967" s="1" customFormat="1"/>
    <row r="98968" s="1" customFormat="1"/>
    <row r="98969" s="1" customFormat="1"/>
    <row r="98970" s="1" customFormat="1"/>
    <row r="98971" s="1" customFormat="1"/>
    <row r="98972" s="1" customFormat="1"/>
    <row r="98973" s="1" customFormat="1"/>
    <row r="98974" s="1" customFormat="1"/>
    <row r="98975" s="1" customFormat="1"/>
    <row r="98976" s="1" customFormat="1"/>
    <row r="98977" s="1" customFormat="1"/>
    <row r="98978" s="1" customFormat="1"/>
    <row r="98979" s="1" customFormat="1"/>
    <row r="98980" s="1" customFormat="1"/>
    <row r="98981" s="1" customFormat="1"/>
    <row r="98982" s="1" customFormat="1"/>
    <row r="98983" s="1" customFormat="1"/>
    <row r="98984" s="1" customFormat="1"/>
    <row r="98985" s="1" customFormat="1"/>
    <row r="98986" s="1" customFormat="1"/>
    <row r="98987" s="1" customFormat="1"/>
    <row r="98988" s="1" customFormat="1"/>
    <row r="98989" s="1" customFormat="1"/>
    <row r="98990" s="1" customFormat="1"/>
    <row r="98991" s="1" customFormat="1"/>
    <row r="98992" s="1" customFormat="1"/>
    <row r="98993" s="1" customFormat="1"/>
    <row r="98994" s="1" customFormat="1"/>
    <row r="98995" s="1" customFormat="1"/>
    <row r="98996" s="1" customFormat="1"/>
    <row r="98997" s="1" customFormat="1"/>
    <row r="98998" s="1" customFormat="1"/>
    <row r="98999" s="1" customFormat="1"/>
    <row r="99000" s="1" customFormat="1"/>
    <row r="99001" s="1" customFormat="1"/>
    <row r="99002" s="1" customFormat="1"/>
    <row r="99003" s="1" customFormat="1"/>
    <row r="99004" s="1" customFormat="1"/>
    <row r="99005" s="1" customFormat="1"/>
    <row r="99006" s="1" customFormat="1"/>
    <row r="99007" s="1" customFormat="1"/>
    <row r="99008" s="1" customFormat="1"/>
    <row r="99009" s="1" customFormat="1"/>
    <row r="99010" s="1" customFormat="1"/>
    <row r="99011" s="1" customFormat="1"/>
    <row r="99012" s="1" customFormat="1"/>
    <row r="99013" s="1" customFormat="1"/>
    <row r="99014" s="1" customFormat="1"/>
    <row r="99015" s="1" customFormat="1"/>
    <row r="99016" s="1" customFormat="1"/>
    <row r="99017" s="1" customFormat="1"/>
    <row r="99018" s="1" customFormat="1"/>
    <row r="99019" s="1" customFormat="1"/>
    <row r="99020" s="1" customFormat="1"/>
    <row r="99021" s="1" customFormat="1"/>
    <row r="99022" s="1" customFormat="1"/>
    <row r="99023" s="1" customFormat="1"/>
    <row r="99024" s="1" customFormat="1"/>
    <row r="99025" s="1" customFormat="1"/>
    <row r="99026" s="1" customFormat="1"/>
    <row r="99027" s="1" customFormat="1"/>
    <row r="99028" s="1" customFormat="1"/>
    <row r="99029" s="1" customFormat="1"/>
    <row r="99030" s="1" customFormat="1"/>
    <row r="99031" s="1" customFormat="1"/>
    <row r="99032" s="1" customFormat="1"/>
    <row r="99033" s="1" customFormat="1"/>
    <row r="99034" s="1" customFormat="1"/>
    <row r="99035" s="1" customFormat="1"/>
    <row r="99036" s="1" customFormat="1"/>
    <row r="99037" s="1" customFormat="1"/>
    <row r="99038" s="1" customFormat="1"/>
    <row r="99039" s="1" customFormat="1"/>
    <row r="99040" s="1" customFormat="1"/>
    <row r="99041" s="1" customFormat="1"/>
    <row r="99042" s="1" customFormat="1"/>
    <row r="99043" s="1" customFormat="1"/>
    <row r="99044" s="1" customFormat="1"/>
    <row r="99045" s="1" customFormat="1"/>
    <row r="99046" s="1" customFormat="1"/>
    <row r="99047" s="1" customFormat="1"/>
    <row r="99048" s="1" customFormat="1"/>
    <row r="99049" s="1" customFormat="1"/>
    <row r="99050" s="1" customFormat="1"/>
    <row r="99051" s="1" customFormat="1"/>
    <row r="99052" s="1" customFormat="1"/>
    <row r="99053" s="1" customFormat="1"/>
    <row r="99054" s="1" customFormat="1"/>
    <row r="99055" s="1" customFormat="1"/>
    <row r="99056" s="1" customFormat="1"/>
    <row r="99057" s="1" customFormat="1"/>
    <row r="99058" s="1" customFormat="1"/>
    <row r="99059" s="1" customFormat="1"/>
    <row r="99060" s="1" customFormat="1"/>
    <row r="99061" s="1" customFormat="1"/>
    <row r="99062" s="1" customFormat="1"/>
    <row r="99063" s="1" customFormat="1"/>
    <row r="99064" s="1" customFormat="1"/>
    <row r="99065" s="1" customFormat="1"/>
    <row r="99066" s="1" customFormat="1"/>
    <row r="99067" s="1" customFormat="1"/>
    <row r="99068" s="1" customFormat="1"/>
    <row r="99069" s="1" customFormat="1"/>
    <row r="99070" s="1" customFormat="1"/>
    <row r="99071" s="1" customFormat="1"/>
    <row r="99072" s="1" customFormat="1"/>
    <row r="99073" s="1" customFormat="1"/>
    <row r="99074" s="1" customFormat="1"/>
    <row r="99075" s="1" customFormat="1"/>
    <row r="99076" s="1" customFormat="1"/>
    <row r="99077" s="1" customFormat="1"/>
    <row r="99078" s="1" customFormat="1"/>
    <row r="99079" s="1" customFormat="1"/>
    <row r="99080" s="1" customFormat="1"/>
    <row r="99081" s="1" customFormat="1"/>
    <row r="99082" s="1" customFormat="1"/>
    <row r="99083" s="1" customFormat="1"/>
    <row r="99084" s="1" customFormat="1"/>
    <row r="99085" s="1" customFormat="1"/>
    <row r="99086" s="1" customFormat="1"/>
    <row r="99087" s="1" customFormat="1"/>
    <row r="99088" s="1" customFormat="1"/>
    <row r="99089" s="1" customFormat="1"/>
    <row r="99090" s="1" customFormat="1"/>
    <row r="99091" s="1" customFormat="1"/>
    <row r="99092" s="1" customFormat="1"/>
    <row r="99093" s="1" customFormat="1"/>
    <row r="99094" s="1" customFormat="1"/>
    <row r="99095" s="1" customFormat="1"/>
    <row r="99096" s="1" customFormat="1"/>
    <row r="99097" s="1" customFormat="1"/>
    <row r="99098" s="1" customFormat="1"/>
    <row r="99099" s="1" customFormat="1"/>
    <row r="99100" s="1" customFormat="1"/>
    <row r="99101" s="1" customFormat="1"/>
    <row r="99102" s="1" customFormat="1"/>
    <row r="99103" s="1" customFormat="1"/>
    <row r="99104" s="1" customFormat="1"/>
    <row r="99105" s="1" customFormat="1"/>
    <row r="99106" s="1" customFormat="1"/>
    <row r="99107" s="1" customFormat="1"/>
    <row r="99108" s="1" customFormat="1"/>
    <row r="99109" s="1" customFormat="1"/>
    <row r="99110" s="1" customFormat="1"/>
    <row r="99111" s="1" customFormat="1"/>
    <row r="99112" s="1" customFormat="1"/>
    <row r="99113" s="1" customFormat="1"/>
    <row r="99114" s="1" customFormat="1"/>
    <row r="99115" s="1" customFormat="1"/>
    <row r="99116" s="1" customFormat="1"/>
    <row r="99117" s="1" customFormat="1"/>
    <row r="99118" s="1" customFormat="1"/>
    <row r="99119" s="1" customFormat="1"/>
    <row r="99120" s="1" customFormat="1"/>
    <row r="99121" s="1" customFormat="1"/>
    <row r="99122" s="1" customFormat="1"/>
    <row r="99123" s="1" customFormat="1"/>
    <row r="99124" s="1" customFormat="1"/>
    <row r="99125" s="1" customFormat="1"/>
    <row r="99126" s="1" customFormat="1"/>
    <row r="99127" s="1" customFormat="1"/>
    <row r="99128" s="1" customFormat="1"/>
    <row r="99129" s="1" customFormat="1"/>
    <row r="99130" s="1" customFormat="1"/>
    <row r="99131" s="1" customFormat="1"/>
    <row r="99132" s="1" customFormat="1"/>
    <row r="99133" s="1" customFormat="1"/>
    <row r="99134" s="1" customFormat="1"/>
    <row r="99135" s="1" customFormat="1"/>
    <row r="99136" s="1" customFormat="1"/>
    <row r="99137" s="1" customFormat="1"/>
    <row r="99138" s="1" customFormat="1"/>
    <row r="99139" s="1" customFormat="1"/>
    <row r="99140" s="1" customFormat="1"/>
    <row r="99141" s="1" customFormat="1"/>
    <row r="99142" s="1" customFormat="1"/>
    <row r="99143" s="1" customFormat="1"/>
    <row r="99144" s="1" customFormat="1"/>
    <row r="99145" s="1" customFormat="1"/>
    <row r="99146" s="1" customFormat="1"/>
    <row r="99147" s="1" customFormat="1"/>
    <row r="99148" s="1" customFormat="1"/>
    <row r="99149" s="1" customFormat="1"/>
    <row r="99150" s="1" customFormat="1"/>
    <row r="99151" s="1" customFormat="1"/>
    <row r="99152" s="1" customFormat="1"/>
    <row r="99153" s="1" customFormat="1"/>
    <row r="99154" s="1" customFormat="1"/>
    <row r="99155" s="1" customFormat="1"/>
    <row r="99156" s="1" customFormat="1"/>
    <row r="99157" s="1" customFormat="1"/>
    <row r="99158" s="1" customFormat="1"/>
    <row r="99159" s="1" customFormat="1"/>
    <row r="99160" s="1" customFormat="1"/>
    <row r="99161" s="1" customFormat="1"/>
    <row r="99162" s="1" customFormat="1"/>
    <row r="99163" s="1" customFormat="1"/>
    <row r="99164" s="1" customFormat="1"/>
    <row r="99165" s="1" customFormat="1"/>
    <row r="99166" s="1" customFormat="1"/>
    <row r="99167" s="1" customFormat="1"/>
    <row r="99168" s="1" customFormat="1"/>
    <row r="99169" s="1" customFormat="1"/>
    <row r="99170" s="1" customFormat="1"/>
    <row r="99171" s="1" customFormat="1"/>
    <row r="99172" s="1" customFormat="1"/>
    <row r="99173" s="1" customFormat="1"/>
    <row r="99174" s="1" customFormat="1"/>
    <row r="99175" s="1" customFormat="1"/>
    <row r="99176" s="1" customFormat="1"/>
    <row r="99177" s="1" customFormat="1"/>
    <row r="99178" s="1" customFormat="1"/>
    <row r="99179" s="1" customFormat="1"/>
    <row r="99180" s="1" customFormat="1"/>
    <row r="99181" s="1" customFormat="1"/>
    <row r="99182" s="1" customFormat="1"/>
    <row r="99183" s="1" customFormat="1"/>
    <row r="99184" s="1" customFormat="1"/>
    <row r="99185" s="1" customFormat="1"/>
    <row r="99186" s="1" customFormat="1"/>
    <row r="99187" s="1" customFormat="1"/>
    <row r="99188" s="1" customFormat="1"/>
    <row r="99189" s="1" customFormat="1"/>
    <row r="99190" s="1" customFormat="1"/>
    <row r="99191" s="1" customFormat="1"/>
    <row r="99192" s="1" customFormat="1"/>
    <row r="99193" s="1" customFormat="1"/>
    <row r="99194" s="1" customFormat="1"/>
    <row r="99195" s="1" customFormat="1"/>
    <row r="99196" s="1" customFormat="1"/>
    <row r="99197" s="1" customFormat="1"/>
    <row r="99198" s="1" customFormat="1"/>
    <row r="99199" s="1" customFormat="1"/>
    <row r="99200" s="1" customFormat="1"/>
    <row r="99201" s="1" customFormat="1"/>
    <row r="99202" s="1" customFormat="1"/>
    <row r="99203" s="1" customFormat="1"/>
    <row r="99204" s="1" customFormat="1"/>
    <row r="99205" s="1" customFormat="1"/>
    <row r="99206" s="1" customFormat="1"/>
    <row r="99207" s="1" customFormat="1"/>
    <row r="99208" s="1" customFormat="1"/>
    <row r="99209" s="1" customFormat="1"/>
    <row r="99210" s="1" customFormat="1"/>
    <row r="99211" s="1" customFormat="1"/>
    <row r="99212" s="1" customFormat="1"/>
    <row r="99213" s="1" customFormat="1"/>
    <row r="99214" s="1" customFormat="1"/>
    <row r="99215" s="1" customFormat="1"/>
    <row r="99216" s="1" customFormat="1"/>
    <row r="99217" s="1" customFormat="1"/>
    <row r="99218" s="1" customFormat="1"/>
    <row r="99219" s="1" customFormat="1"/>
    <row r="99220" s="1" customFormat="1"/>
    <row r="99221" s="1" customFormat="1"/>
    <row r="99222" s="1" customFormat="1"/>
    <row r="99223" s="1" customFormat="1"/>
    <row r="99224" s="1" customFormat="1"/>
    <row r="99225" s="1" customFormat="1"/>
    <row r="99226" s="1" customFormat="1"/>
    <row r="99227" s="1" customFormat="1"/>
    <row r="99228" s="1" customFormat="1"/>
    <row r="99229" s="1" customFormat="1"/>
    <row r="99230" s="1" customFormat="1"/>
    <row r="99231" s="1" customFormat="1"/>
    <row r="99232" s="1" customFormat="1"/>
    <row r="99233" s="1" customFormat="1"/>
    <row r="99234" s="1" customFormat="1"/>
    <row r="99235" s="1" customFormat="1"/>
    <row r="99236" s="1" customFormat="1"/>
    <row r="99237" s="1" customFormat="1"/>
    <row r="99238" s="1" customFormat="1"/>
    <row r="99239" s="1" customFormat="1"/>
    <row r="99240" s="1" customFormat="1"/>
    <row r="99241" s="1" customFormat="1"/>
    <row r="99242" s="1" customFormat="1"/>
    <row r="99243" s="1" customFormat="1"/>
    <row r="99244" s="1" customFormat="1"/>
    <row r="99245" s="1" customFormat="1"/>
    <row r="99246" s="1" customFormat="1"/>
    <row r="99247" s="1" customFormat="1"/>
    <row r="99248" s="1" customFormat="1"/>
    <row r="99249" s="1" customFormat="1"/>
    <row r="99250" s="1" customFormat="1"/>
    <row r="99251" s="1" customFormat="1"/>
    <row r="99252" s="1" customFormat="1"/>
    <row r="99253" s="1" customFormat="1"/>
    <row r="99254" s="1" customFormat="1"/>
    <row r="99255" s="1" customFormat="1"/>
    <row r="99256" s="1" customFormat="1"/>
    <row r="99257" s="1" customFormat="1"/>
    <row r="99258" s="1" customFormat="1"/>
    <row r="99259" s="1" customFormat="1"/>
    <row r="99260" s="1" customFormat="1"/>
    <row r="99261" s="1" customFormat="1"/>
    <row r="99262" s="1" customFormat="1"/>
    <row r="99263" s="1" customFormat="1"/>
    <row r="99264" s="1" customFormat="1"/>
    <row r="99265" s="1" customFormat="1"/>
    <row r="99266" s="1" customFormat="1"/>
    <row r="99267" s="1" customFormat="1"/>
    <row r="99268" s="1" customFormat="1"/>
    <row r="99269" s="1" customFormat="1"/>
    <row r="99270" s="1" customFormat="1"/>
    <row r="99271" s="1" customFormat="1"/>
    <row r="99272" s="1" customFormat="1"/>
    <row r="99273" s="1" customFormat="1"/>
    <row r="99274" s="1" customFormat="1"/>
    <row r="99275" s="1" customFormat="1"/>
    <row r="99276" s="1" customFormat="1"/>
    <row r="99277" s="1" customFormat="1"/>
    <row r="99278" s="1" customFormat="1"/>
    <row r="99279" s="1" customFormat="1"/>
    <row r="99280" s="1" customFormat="1"/>
    <row r="99281" s="1" customFormat="1"/>
    <row r="99282" s="1" customFormat="1"/>
    <row r="99283" s="1" customFormat="1"/>
    <row r="99284" s="1" customFormat="1"/>
    <row r="99285" s="1" customFormat="1"/>
    <row r="99286" s="1" customFormat="1"/>
    <row r="99287" s="1" customFormat="1"/>
    <row r="99288" s="1" customFormat="1"/>
    <row r="99289" s="1" customFormat="1"/>
    <row r="99290" s="1" customFormat="1"/>
    <row r="99291" s="1" customFormat="1"/>
    <row r="99292" s="1" customFormat="1"/>
    <row r="99293" s="1" customFormat="1"/>
    <row r="99294" s="1" customFormat="1"/>
    <row r="99295" s="1" customFormat="1"/>
    <row r="99296" s="1" customFormat="1"/>
    <row r="99297" s="1" customFormat="1"/>
    <row r="99298" s="1" customFormat="1"/>
    <row r="99299" s="1" customFormat="1"/>
    <row r="99300" s="1" customFormat="1"/>
    <row r="99301" s="1" customFormat="1"/>
    <row r="99302" s="1" customFormat="1"/>
    <row r="99303" s="1" customFormat="1"/>
    <row r="99304" s="1" customFormat="1"/>
    <row r="99305" s="1" customFormat="1"/>
    <row r="99306" s="1" customFormat="1"/>
    <row r="99307" s="1" customFormat="1"/>
    <row r="99308" s="1" customFormat="1"/>
    <row r="99309" s="1" customFormat="1"/>
    <row r="99310" s="1" customFormat="1"/>
    <row r="99311" s="1" customFormat="1"/>
    <row r="99312" s="1" customFormat="1"/>
    <row r="99313" s="1" customFormat="1"/>
    <row r="99314" s="1" customFormat="1"/>
    <row r="99315" s="1" customFormat="1"/>
    <row r="99316" s="1" customFormat="1"/>
    <row r="99317" s="1" customFormat="1"/>
    <row r="99318" s="1" customFormat="1"/>
    <row r="99319" s="1" customFormat="1"/>
    <row r="99320" s="1" customFormat="1"/>
    <row r="99321" s="1" customFormat="1"/>
    <row r="99322" s="1" customFormat="1"/>
    <row r="99323" s="1" customFormat="1"/>
    <row r="99324" s="1" customFormat="1"/>
    <row r="99325" s="1" customFormat="1"/>
    <row r="99326" s="1" customFormat="1"/>
    <row r="99327" s="1" customFormat="1"/>
    <row r="99328" s="1" customFormat="1"/>
    <row r="99329" s="1" customFormat="1"/>
    <row r="99330" s="1" customFormat="1"/>
    <row r="99331" s="1" customFormat="1"/>
    <row r="99332" s="1" customFormat="1"/>
    <row r="99333" s="1" customFormat="1"/>
    <row r="99334" s="1" customFormat="1"/>
    <row r="99335" s="1" customFormat="1"/>
    <row r="99336" s="1" customFormat="1"/>
    <row r="99337" s="1" customFormat="1"/>
    <row r="99338" s="1" customFormat="1"/>
    <row r="99339" s="1" customFormat="1"/>
    <row r="99340" s="1" customFormat="1"/>
    <row r="99341" s="1" customFormat="1"/>
    <row r="99342" s="1" customFormat="1"/>
    <row r="99343" s="1" customFormat="1"/>
    <row r="99344" s="1" customFormat="1"/>
    <row r="99345" s="1" customFormat="1"/>
    <row r="99346" s="1" customFormat="1"/>
    <row r="99347" s="1" customFormat="1"/>
    <row r="99348" s="1" customFormat="1"/>
    <row r="99349" s="1" customFormat="1"/>
    <row r="99350" s="1" customFormat="1"/>
    <row r="99351" s="1" customFormat="1"/>
    <row r="99352" s="1" customFormat="1"/>
    <row r="99353" s="1" customFormat="1"/>
    <row r="99354" s="1" customFormat="1"/>
    <row r="99355" s="1" customFormat="1"/>
    <row r="99356" s="1" customFormat="1"/>
    <row r="99357" s="1" customFormat="1"/>
    <row r="99358" s="1" customFormat="1"/>
    <row r="99359" s="1" customFormat="1"/>
    <row r="99360" s="1" customFormat="1"/>
    <row r="99361" s="1" customFormat="1"/>
    <row r="99362" s="1" customFormat="1"/>
    <row r="99363" s="1" customFormat="1"/>
    <row r="99364" s="1" customFormat="1"/>
    <row r="99365" s="1" customFormat="1"/>
    <row r="99366" s="1" customFormat="1"/>
    <row r="99367" s="1" customFormat="1"/>
    <row r="99368" s="1" customFormat="1"/>
    <row r="99369" s="1" customFormat="1"/>
    <row r="99370" s="1" customFormat="1"/>
    <row r="99371" s="1" customFormat="1"/>
    <row r="99372" s="1" customFormat="1"/>
    <row r="99373" s="1" customFormat="1"/>
    <row r="99374" s="1" customFormat="1"/>
    <row r="99375" s="1" customFormat="1"/>
    <row r="99376" s="1" customFormat="1"/>
    <row r="99377" s="1" customFormat="1"/>
    <row r="99378" s="1" customFormat="1"/>
    <row r="99379" s="1" customFormat="1"/>
    <row r="99380" s="1" customFormat="1"/>
    <row r="99381" s="1" customFormat="1"/>
    <row r="99382" s="1" customFormat="1"/>
    <row r="99383" s="1" customFormat="1"/>
    <row r="99384" s="1" customFormat="1"/>
    <row r="99385" s="1" customFormat="1"/>
    <row r="99386" s="1" customFormat="1"/>
    <row r="99387" s="1" customFormat="1"/>
    <row r="99388" s="1" customFormat="1"/>
    <row r="99389" s="1" customFormat="1"/>
    <row r="99390" s="1" customFormat="1"/>
    <row r="99391" s="1" customFormat="1"/>
    <row r="99392" s="1" customFormat="1"/>
    <row r="99393" s="1" customFormat="1"/>
    <row r="99394" s="1" customFormat="1"/>
    <row r="99395" s="1" customFormat="1"/>
    <row r="99396" s="1" customFormat="1"/>
    <row r="99397" s="1" customFormat="1"/>
    <row r="99398" s="1" customFormat="1"/>
    <row r="99399" s="1" customFormat="1"/>
    <row r="99400" s="1" customFormat="1"/>
    <row r="99401" s="1" customFormat="1"/>
    <row r="99402" s="1" customFormat="1"/>
    <row r="99403" s="1" customFormat="1"/>
    <row r="99404" s="1" customFormat="1"/>
    <row r="99405" s="1" customFormat="1"/>
    <row r="99406" s="1" customFormat="1"/>
    <row r="99407" s="1" customFormat="1"/>
    <row r="99408" s="1" customFormat="1"/>
    <row r="99409" s="1" customFormat="1"/>
    <row r="99410" s="1" customFormat="1"/>
    <row r="99411" s="1" customFormat="1"/>
    <row r="99412" s="1" customFormat="1"/>
    <row r="99413" s="1" customFormat="1"/>
    <row r="99414" s="1" customFormat="1"/>
    <row r="99415" s="1" customFormat="1"/>
    <row r="99416" s="1" customFormat="1"/>
    <row r="99417" s="1" customFormat="1"/>
    <row r="99418" s="1" customFormat="1"/>
    <row r="99419" s="1" customFormat="1"/>
    <row r="99420" s="1" customFormat="1"/>
    <row r="99421" s="1" customFormat="1"/>
    <row r="99422" s="1" customFormat="1"/>
    <row r="99423" s="1" customFormat="1"/>
    <row r="99424" s="1" customFormat="1"/>
    <row r="99425" s="1" customFormat="1"/>
    <row r="99426" s="1" customFormat="1"/>
    <row r="99427" s="1" customFormat="1"/>
    <row r="99428" s="1" customFormat="1"/>
    <row r="99429" s="1" customFormat="1"/>
    <row r="99430" s="1" customFormat="1"/>
    <row r="99431" s="1" customFormat="1"/>
    <row r="99432" s="1" customFormat="1"/>
    <row r="99433" s="1" customFormat="1"/>
    <row r="99434" s="1" customFormat="1"/>
    <row r="99435" s="1" customFormat="1"/>
    <row r="99436" s="1" customFormat="1"/>
    <row r="99437" s="1" customFormat="1"/>
    <row r="99438" s="1" customFormat="1"/>
    <row r="99439" s="1" customFormat="1"/>
    <row r="99440" s="1" customFormat="1"/>
    <row r="99441" s="1" customFormat="1"/>
    <row r="99442" s="1" customFormat="1"/>
    <row r="99443" s="1" customFormat="1"/>
    <row r="99444" s="1" customFormat="1"/>
    <row r="99445" s="1" customFormat="1"/>
    <row r="99446" s="1" customFormat="1"/>
    <row r="99447" s="1" customFormat="1"/>
    <row r="99448" s="1" customFormat="1"/>
    <row r="99449" s="1" customFormat="1"/>
    <row r="99450" s="1" customFormat="1"/>
    <row r="99451" s="1" customFormat="1"/>
    <row r="99452" s="1" customFormat="1"/>
    <row r="99453" s="1" customFormat="1"/>
    <row r="99454" s="1" customFormat="1"/>
    <row r="99455" s="1" customFormat="1"/>
    <row r="99456" s="1" customFormat="1"/>
    <row r="99457" s="1" customFormat="1"/>
    <row r="99458" s="1" customFormat="1"/>
    <row r="99459" s="1" customFormat="1"/>
    <row r="99460" s="1" customFormat="1"/>
    <row r="99461" s="1" customFormat="1"/>
    <row r="99462" s="1" customFormat="1"/>
    <row r="99463" s="1" customFormat="1"/>
    <row r="99464" s="1" customFormat="1"/>
    <row r="99465" s="1" customFormat="1"/>
    <row r="99466" s="1" customFormat="1"/>
    <row r="99467" s="1" customFormat="1"/>
    <row r="99468" s="1" customFormat="1"/>
    <row r="99469" s="1" customFormat="1"/>
    <row r="99470" s="1" customFormat="1"/>
    <row r="99471" s="1" customFormat="1"/>
    <row r="99472" s="1" customFormat="1"/>
    <row r="99473" s="1" customFormat="1"/>
    <row r="99474" s="1" customFormat="1"/>
    <row r="99475" s="1" customFormat="1"/>
    <row r="99476" s="1" customFormat="1"/>
    <row r="99477" s="1" customFormat="1"/>
    <row r="99478" s="1" customFormat="1"/>
    <row r="99479" s="1" customFormat="1"/>
    <row r="99480" s="1" customFormat="1"/>
    <row r="99481" s="1" customFormat="1"/>
    <row r="99482" s="1" customFormat="1"/>
    <row r="99483" s="1" customFormat="1"/>
    <row r="99484" s="1" customFormat="1"/>
    <row r="99485" s="1" customFormat="1"/>
    <row r="99486" s="1" customFormat="1"/>
    <row r="99487" s="1" customFormat="1"/>
    <row r="99488" s="1" customFormat="1"/>
    <row r="99489" s="1" customFormat="1"/>
    <row r="99490" s="1" customFormat="1"/>
    <row r="99491" s="1" customFormat="1"/>
    <row r="99492" s="1" customFormat="1"/>
    <row r="99493" s="1" customFormat="1"/>
    <row r="99494" s="1" customFormat="1"/>
    <row r="99495" s="1" customFormat="1"/>
    <row r="99496" s="1" customFormat="1"/>
    <row r="99497" s="1" customFormat="1"/>
    <row r="99498" s="1" customFormat="1"/>
    <row r="99499" s="1" customFormat="1"/>
    <row r="99500" s="1" customFormat="1"/>
    <row r="99501" s="1" customFormat="1"/>
    <row r="99502" s="1" customFormat="1"/>
    <row r="99503" s="1" customFormat="1"/>
    <row r="99504" s="1" customFormat="1"/>
    <row r="99505" s="1" customFormat="1"/>
    <row r="99506" s="1" customFormat="1"/>
    <row r="99507" s="1" customFormat="1"/>
    <row r="99508" s="1" customFormat="1"/>
    <row r="99509" s="1" customFormat="1"/>
    <row r="99510" s="1" customFormat="1"/>
    <row r="99511" s="1" customFormat="1"/>
    <row r="99512" s="1" customFormat="1"/>
    <row r="99513" s="1" customFormat="1"/>
    <row r="99514" s="1" customFormat="1"/>
    <row r="99515" s="1" customFormat="1"/>
    <row r="99516" s="1" customFormat="1"/>
    <row r="99517" s="1" customFormat="1"/>
    <row r="99518" s="1" customFormat="1"/>
    <row r="99519" s="1" customFormat="1"/>
    <row r="99520" s="1" customFormat="1"/>
    <row r="99521" s="1" customFormat="1"/>
    <row r="99522" s="1" customFormat="1"/>
    <row r="99523" s="1" customFormat="1"/>
    <row r="99524" s="1" customFormat="1"/>
    <row r="99525" s="1" customFormat="1"/>
    <row r="99526" s="1" customFormat="1"/>
    <row r="99527" s="1" customFormat="1"/>
    <row r="99528" s="1" customFormat="1"/>
    <row r="99529" s="1" customFormat="1"/>
    <row r="99530" s="1" customFormat="1"/>
    <row r="99531" s="1" customFormat="1"/>
    <row r="99532" s="1" customFormat="1"/>
    <row r="99533" s="1" customFormat="1"/>
    <row r="99534" s="1" customFormat="1"/>
    <row r="99535" s="1" customFormat="1"/>
    <row r="99536" s="1" customFormat="1"/>
    <row r="99537" s="1" customFormat="1"/>
    <row r="99538" s="1" customFormat="1"/>
    <row r="99539" s="1" customFormat="1"/>
    <row r="99540" s="1" customFormat="1"/>
    <row r="99541" s="1" customFormat="1"/>
    <row r="99542" s="1" customFormat="1"/>
    <row r="99543" s="1" customFormat="1"/>
    <row r="99544" s="1" customFormat="1"/>
    <row r="99545" s="1" customFormat="1"/>
    <row r="99546" s="1" customFormat="1"/>
    <row r="99547" s="1" customFormat="1"/>
    <row r="99548" s="1" customFormat="1"/>
    <row r="99549" s="1" customFormat="1"/>
    <row r="99550" s="1" customFormat="1"/>
    <row r="99551" s="1" customFormat="1"/>
    <row r="99552" s="1" customFormat="1"/>
    <row r="99553" s="1" customFormat="1"/>
    <row r="99554" s="1" customFormat="1"/>
    <row r="99555" s="1" customFormat="1"/>
    <row r="99556" s="1" customFormat="1"/>
    <row r="99557" s="1" customFormat="1"/>
    <row r="99558" s="1" customFormat="1"/>
    <row r="99559" s="1" customFormat="1"/>
    <row r="99560" s="1" customFormat="1"/>
    <row r="99561" s="1" customFormat="1"/>
    <row r="99562" s="1" customFormat="1"/>
    <row r="99563" s="1" customFormat="1"/>
    <row r="99564" s="1" customFormat="1"/>
    <row r="99565" s="1" customFormat="1"/>
    <row r="99566" s="1" customFormat="1"/>
    <row r="99567" s="1" customFormat="1"/>
    <row r="99568" s="1" customFormat="1"/>
    <row r="99569" s="1" customFormat="1"/>
    <row r="99570" s="1" customFormat="1"/>
    <row r="99571" s="1" customFormat="1"/>
    <row r="99572" s="1" customFormat="1"/>
    <row r="99573" s="1" customFormat="1"/>
    <row r="99574" s="1" customFormat="1"/>
    <row r="99575" s="1" customFormat="1"/>
    <row r="99576" s="1" customFormat="1"/>
    <row r="99577" s="1" customFormat="1"/>
    <row r="99578" s="1" customFormat="1"/>
    <row r="99579" s="1" customFormat="1"/>
    <row r="99580" s="1" customFormat="1"/>
    <row r="99581" s="1" customFormat="1"/>
    <row r="99582" s="1" customFormat="1"/>
    <row r="99583" s="1" customFormat="1"/>
    <row r="99584" s="1" customFormat="1"/>
    <row r="99585" s="1" customFormat="1"/>
    <row r="99586" s="1" customFormat="1"/>
    <row r="99587" s="1" customFormat="1"/>
    <row r="99588" s="1" customFormat="1"/>
    <row r="99589" s="1" customFormat="1"/>
    <row r="99590" s="1" customFormat="1"/>
    <row r="99591" s="1" customFormat="1"/>
    <row r="99592" s="1" customFormat="1"/>
    <row r="99593" s="1" customFormat="1"/>
    <row r="99594" s="1" customFormat="1"/>
    <row r="99595" s="1" customFormat="1"/>
    <row r="99596" s="1" customFormat="1"/>
    <row r="99597" s="1" customFormat="1"/>
    <row r="99598" s="1" customFormat="1"/>
    <row r="99599" s="1" customFormat="1"/>
    <row r="99600" s="1" customFormat="1"/>
    <row r="99601" s="1" customFormat="1"/>
    <row r="99602" s="1" customFormat="1"/>
    <row r="99603" s="1" customFormat="1"/>
    <row r="99604" s="1" customFormat="1"/>
    <row r="99605" s="1" customFormat="1"/>
    <row r="99606" s="1" customFormat="1"/>
    <row r="99607" s="1" customFormat="1"/>
    <row r="99608" s="1" customFormat="1"/>
    <row r="99609" s="1" customFormat="1"/>
    <row r="99610" s="1" customFormat="1"/>
    <row r="99611" s="1" customFormat="1"/>
    <row r="99612" s="1" customFormat="1"/>
    <row r="99613" s="1" customFormat="1"/>
    <row r="99614" s="1" customFormat="1"/>
    <row r="99615" s="1" customFormat="1"/>
    <row r="99616" s="1" customFormat="1"/>
    <row r="99617" s="1" customFormat="1"/>
    <row r="99618" s="1" customFormat="1"/>
    <row r="99619" s="1" customFormat="1"/>
    <row r="99620" s="1" customFormat="1"/>
    <row r="99621" s="1" customFormat="1"/>
    <row r="99622" s="1" customFormat="1"/>
    <row r="99623" s="1" customFormat="1"/>
    <row r="99624" s="1" customFormat="1"/>
    <row r="99625" s="1" customFormat="1"/>
    <row r="99626" s="1" customFormat="1"/>
    <row r="99627" s="1" customFormat="1"/>
    <row r="99628" s="1" customFormat="1"/>
    <row r="99629" s="1" customFormat="1"/>
    <row r="99630" s="1" customFormat="1"/>
    <row r="99631" s="1" customFormat="1"/>
    <row r="99632" s="1" customFormat="1"/>
    <row r="99633" s="1" customFormat="1"/>
    <row r="99634" s="1" customFormat="1"/>
    <row r="99635" s="1" customFormat="1"/>
    <row r="99636" s="1" customFormat="1"/>
    <row r="99637" s="1" customFormat="1"/>
    <row r="99638" s="1" customFormat="1"/>
    <row r="99639" s="1" customFormat="1"/>
    <row r="99640" s="1" customFormat="1"/>
    <row r="99641" s="1" customFormat="1"/>
    <row r="99642" s="1" customFormat="1"/>
    <row r="99643" s="1" customFormat="1"/>
    <row r="99644" s="1" customFormat="1"/>
    <row r="99645" s="1" customFormat="1"/>
    <row r="99646" s="1" customFormat="1"/>
    <row r="99647" s="1" customFormat="1"/>
    <row r="99648" s="1" customFormat="1"/>
    <row r="99649" s="1" customFormat="1"/>
    <row r="99650" s="1" customFormat="1"/>
    <row r="99651" s="1" customFormat="1"/>
    <row r="99652" s="1" customFormat="1"/>
    <row r="99653" s="1" customFormat="1"/>
    <row r="99654" s="1" customFormat="1"/>
    <row r="99655" s="1" customFormat="1"/>
    <row r="99656" s="1" customFormat="1"/>
    <row r="99657" s="1" customFormat="1"/>
    <row r="99658" s="1" customFormat="1"/>
    <row r="99659" s="1" customFormat="1"/>
    <row r="99660" s="1" customFormat="1"/>
    <row r="99661" s="1" customFormat="1"/>
    <row r="99662" s="1" customFormat="1"/>
    <row r="99663" s="1" customFormat="1"/>
    <row r="99664" s="1" customFormat="1"/>
    <row r="99665" s="1" customFormat="1"/>
    <row r="99666" s="1" customFormat="1"/>
    <row r="99667" s="1" customFormat="1"/>
    <row r="99668" s="1" customFormat="1"/>
    <row r="99669" s="1" customFormat="1"/>
    <row r="99670" s="1" customFormat="1"/>
    <row r="99671" s="1" customFormat="1"/>
    <row r="99672" s="1" customFormat="1"/>
    <row r="99673" s="1" customFormat="1"/>
    <row r="99674" s="1" customFormat="1"/>
    <row r="99675" s="1" customFormat="1"/>
    <row r="99676" s="1" customFormat="1"/>
    <row r="99677" s="1" customFormat="1"/>
    <row r="99678" s="1" customFormat="1"/>
    <row r="99679" s="1" customFormat="1"/>
    <row r="99680" s="1" customFormat="1"/>
    <row r="99681" s="1" customFormat="1"/>
    <row r="99682" s="1" customFormat="1"/>
    <row r="99683" s="1" customFormat="1"/>
    <row r="99684" s="1" customFormat="1"/>
    <row r="99685" s="1" customFormat="1"/>
    <row r="99686" s="1" customFormat="1"/>
    <row r="99687" s="1" customFormat="1"/>
    <row r="99688" s="1" customFormat="1"/>
    <row r="99689" s="1" customFormat="1"/>
    <row r="99690" s="1" customFormat="1"/>
    <row r="99691" s="1" customFormat="1"/>
    <row r="99692" s="1" customFormat="1"/>
    <row r="99693" s="1" customFormat="1"/>
    <row r="99694" s="1" customFormat="1"/>
    <row r="99695" s="1" customFormat="1"/>
    <row r="99696" s="1" customFormat="1"/>
    <row r="99697" s="1" customFormat="1"/>
    <row r="99698" s="1" customFormat="1"/>
    <row r="99699" s="1" customFormat="1"/>
    <row r="99700" s="1" customFormat="1"/>
    <row r="99701" s="1" customFormat="1"/>
    <row r="99702" s="1" customFormat="1"/>
    <row r="99703" s="1" customFormat="1"/>
    <row r="99704" s="1" customFormat="1"/>
    <row r="99705" s="1" customFormat="1"/>
    <row r="99706" s="1" customFormat="1"/>
    <row r="99707" s="1" customFormat="1"/>
    <row r="99708" s="1" customFormat="1"/>
    <row r="99709" s="1" customFormat="1"/>
    <row r="99710" s="1" customFormat="1"/>
    <row r="99711" s="1" customFormat="1"/>
    <row r="99712" s="1" customFormat="1"/>
    <row r="99713" s="1" customFormat="1"/>
    <row r="99714" s="1" customFormat="1"/>
    <row r="99715" s="1" customFormat="1"/>
    <row r="99716" s="1" customFormat="1"/>
    <row r="99717" s="1" customFormat="1"/>
    <row r="99718" s="1" customFormat="1"/>
    <row r="99719" s="1" customFormat="1"/>
    <row r="99720" s="1" customFormat="1"/>
    <row r="99721" s="1" customFormat="1"/>
    <row r="99722" s="1" customFormat="1"/>
    <row r="99723" s="1" customFormat="1"/>
    <row r="99724" s="1" customFormat="1"/>
    <row r="99725" s="1" customFormat="1"/>
    <row r="99726" s="1" customFormat="1"/>
    <row r="99727" s="1" customFormat="1"/>
    <row r="99728" s="1" customFormat="1"/>
    <row r="99729" s="1" customFormat="1"/>
    <row r="99730" s="1" customFormat="1"/>
    <row r="99731" s="1" customFormat="1"/>
    <row r="99732" s="1" customFormat="1"/>
    <row r="99733" s="1" customFormat="1"/>
    <row r="99734" s="1" customFormat="1"/>
    <row r="99735" s="1" customFormat="1"/>
    <row r="99736" s="1" customFormat="1"/>
    <row r="99737" s="1" customFormat="1"/>
    <row r="99738" s="1" customFormat="1"/>
    <row r="99739" s="1" customFormat="1"/>
    <row r="99740" s="1" customFormat="1"/>
    <row r="99741" s="1" customFormat="1"/>
    <row r="99742" s="1" customFormat="1"/>
    <row r="99743" s="1" customFormat="1"/>
    <row r="99744" s="1" customFormat="1"/>
    <row r="99745" s="1" customFormat="1"/>
    <row r="99746" s="1" customFormat="1"/>
    <row r="99747" s="1" customFormat="1"/>
    <row r="99748" s="1" customFormat="1"/>
    <row r="99749" s="1" customFormat="1"/>
    <row r="99750" s="1" customFormat="1"/>
    <row r="99751" s="1" customFormat="1"/>
    <row r="99752" s="1" customFormat="1"/>
    <row r="99753" s="1" customFormat="1"/>
    <row r="99754" s="1" customFormat="1"/>
    <row r="99755" s="1" customFormat="1"/>
    <row r="99756" s="1" customFormat="1"/>
    <row r="99757" s="1" customFormat="1"/>
    <row r="99758" s="1" customFormat="1"/>
    <row r="99759" s="1" customFormat="1"/>
    <row r="99760" s="1" customFormat="1"/>
    <row r="99761" s="1" customFormat="1"/>
    <row r="99762" s="1" customFormat="1"/>
    <row r="99763" s="1" customFormat="1"/>
    <row r="99764" s="1" customFormat="1"/>
    <row r="99765" s="1" customFormat="1"/>
    <row r="99766" s="1" customFormat="1"/>
    <row r="99767" s="1" customFormat="1"/>
    <row r="99768" s="1" customFormat="1"/>
    <row r="99769" s="1" customFormat="1"/>
    <row r="99770" s="1" customFormat="1"/>
    <row r="99771" s="1" customFormat="1"/>
    <row r="99772" s="1" customFormat="1"/>
    <row r="99773" s="1" customFormat="1"/>
    <row r="99774" s="1" customFormat="1"/>
    <row r="99775" s="1" customFormat="1"/>
    <row r="99776" s="1" customFormat="1"/>
    <row r="99777" s="1" customFormat="1"/>
    <row r="99778" s="1" customFormat="1"/>
    <row r="99779" s="1" customFormat="1"/>
    <row r="99780" s="1" customFormat="1"/>
    <row r="99781" s="1" customFormat="1"/>
    <row r="99782" s="1" customFormat="1"/>
    <row r="99783" s="1" customFormat="1"/>
    <row r="99784" s="1" customFormat="1"/>
    <row r="99785" s="1" customFormat="1"/>
    <row r="99786" s="1" customFormat="1"/>
    <row r="99787" s="1" customFormat="1"/>
    <row r="99788" s="1" customFormat="1"/>
    <row r="99789" s="1" customFormat="1"/>
    <row r="99790" s="1" customFormat="1"/>
    <row r="99791" s="1" customFormat="1"/>
    <row r="99792" s="1" customFormat="1"/>
    <row r="99793" s="1" customFormat="1"/>
    <row r="99794" s="1" customFormat="1"/>
    <row r="99795" s="1" customFormat="1"/>
    <row r="99796" s="1" customFormat="1"/>
    <row r="99797" s="1" customFormat="1"/>
    <row r="99798" s="1" customFormat="1"/>
    <row r="99799" s="1" customFormat="1"/>
    <row r="99800" s="1" customFormat="1"/>
    <row r="99801" s="1" customFormat="1"/>
    <row r="99802" s="1" customFormat="1"/>
    <row r="99803" s="1" customFormat="1"/>
    <row r="99804" s="1" customFormat="1"/>
    <row r="99805" s="1" customFormat="1"/>
    <row r="99806" s="1" customFormat="1"/>
    <row r="99807" s="1" customFormat="1"/>
    <row r="99808" s="1" customFormat="1"/>
    <row r="99809" s="1" customFormat="1"/>
    <row r="99810" s="1" customFormat="1"/>
    <row r="99811" s="1" customFormat="1"/>
    <row r="99812" s="1" customFormat="1"/>
    <row r="99813" s="1" customFormat="1"/>
    <row r="99814" s="1" customFormat="1"/>
    <row r="99815" s="1" customFormat="1"/>
    <row r="99816" s="1" customFormat="1"/>
    <row r="99817" s="1" customFormat="1"/>
    <row r="99818" s="1" customFormat="1"/>
    <row r="99819" s="1" customFormat="1"/>
    <row r="99820" s="1" customFormat="1"/>
    <row r="99821" s="1" customFormat="1"/>
    <row r="99822" s="1" customFormat="1"/>
    <row r="99823" s="1" customFormat="1"/>
    <row r="99824" s="1" customFormat="1"/>
    <row r="99825" s="1" customFormat="1"/>
    <row r="99826" s="1" customFormat="1"/>
    <row r="99827" s="1" customFormat="1"/>
    <row r="99828" s="1" customFormat="1"/>
    <row r="99829" s="1" customFormat="1"/>
    <row r="99830" s="1" customFormat="1"/>
    <row r="99831" s="1" customFormat="1"/>
    <row r="99832" s="1" customFormat="1"/>
    <row r="99833" s="1" customFormat="1"/>
    <row r="99834" s="1" customFormat="1"/>
    <row r="99835" s="1" customFormat="1"/>
    <row r="99836" s="1" customFormat="1"/>
    <row r="99837" s="1" customFormat="1"/>
    <row r="99838" s="1" customFormat="1"/>
    <row r="99839" s="1" customFormat="1"/>
    <row r="99840" s="1" customFormat="1"/>
    <row r="99841" s="1" customFormat="1"/>
    <row r="99842" s="1" customFormat="1"/>
    <row r="99843" s="1" customFormat="1"/>
    <row r="99844" s="1" customFormat="1"/>
    <row r="99845" s="1" customFormat="1"/>
    <row r="99846" s="1" customFormat="1"/>
    <row r="99847" s="1" customFormat="1"/>
    <row r="99848" s="1" customFormat="1"/>
    <row r="99849" s="1" customFormat="1"/>
    <row r="99850" s="1" customFormat="1"/>
    <row r="99851" s="1" customFormat="1"/>
    <row r="99852" s="1" customFormat="1"/>
    <row r="99853" s="1" customFormat="1"/>
    <row r="99854" s="1" customFormat="1"/>
    <row r="99855" s="1" customFormat="1"/>
    <row r="99856" s="1" customFormat="1"/>
    <row r="99857" s="1" customFormat="1"/>
    <row r="99858" s="1" customFormat="1"/>
    <row r="99859" s="1" customFormat="1"/>
    <row r="99860" s="1" customFormat="1"/>
    <row r="99861" s="1" customFormat="1"/>
    <row r="99862" s="1" customFormat="1"/>
    <row r="99863" s="1" customFormat="1"/>
    <row r="99864" s="1" customFormat="1"/>
    <row r="99865" s="1" customFormat="1"/>
    <row r="99866" s="1" customFormat="1"/>
    <row r="99867" s="1" customFormat="1"/>
    <row r="99868" s="1" customFormat="1"/>
    <row r="99869" s="1" customFormat="1"/>
    <row r="99870" s="1" customFormat="1"/>
    <row r="99871" s="1" customFormat="1"/>
    <row r="99872" s="1" customFormat="1"/>
    <row r="99873" s="1" customFormat="1"/>
    <row r="99874" s="1" customFormat="1"/>
    <row r="99875" s="1" customFormat="1"/>
    <row r="99876" s="1" customFormat="1"/>
    <row r="99877" s="1" customFormat="1"/>
    <row r="99878" s="1" customFormat="1"/>
    <row r="99879" s="1" customFormat="1"/>
    <row r="99880" s="1" customFormat="1"/>
    <row r="99881" s="1" customFormat="1"/>
    <row r="99882" s="1" customFormat="1"/>
    <row r="99883" s="1" customFormat="1"/>
    <row r="99884" s="1" customFormat="1"/>
    <row r="99885" s="1" customFormat="1"/>
    <row r="99886" s="1" customFormat="1"/>
    <row r="99887" s="1" customFormat="1"/>
    <row r="99888" s="1" customFormat="1"/>
    <row r="99889" s="1" customFormat="1"/>
    <row r="99890" s="1" customFormat="1"/>
    <row r="99891" s="1" customFormat="1"/>
    <row r="99892" s="1" customFormat="1"/>
    <row r="99893" s="1" customFormat="1"/>
    <row r="99894" s="1" customFormat="1"/>
    <row r="99895" s="1" customFormat="1"/>
    <row r="99896" s="1" customFormat="1"/>
    <row r="99897" s="1" customFormat="1"/>
    <row r="99898" s="1" customFormat="1"/>
    <row r="99899" s="1" customFormat="1"/>
    <row r="99900" s="1" customFormat="1"/>
    <row r="99901" s="1" customFormat="1"/>
    <row r="99902" s="1" customFormat="1"/>
    <row r="99903" s="1" customFormat="1"/>
    <row r="99904" s="1" customFormat="1"/>
    <row r="99905" s="1" customFormat="1"/>
    <row r="99906" s="1" customFormat="1"/>
    <row r="99907" s="1" customFormat="1"/>
    <row r="99908" s="1" customFormat="1"/>
    <row r="99909" s="1" customFormat="1"/>
    <row r="99910" s="1" customFormat="1"/>
    <row r="99911" s="1" customFormat="1"/>
    <row r="99912" s="1" customFormat="1"/>
    <row r="99913" s="1" customFormat="1"/>
    <row r="99914" s="1" customFormat="1"/>
    <row r="99915" s="1" customFormat="1"/>
    <row r="99916" s="1" customFormat="1"/>
    <row r="99917" s="1" customFormat="1"/>
    <row r="99918" s="1" customFormat="1"/>
    <row r="99919" s="1" customFormat="1"/>
    <row r="99920" s="1" customFormat="1"/>
    <row r="99921" s="1" customFormat="1"/>
    <row r="99922" s="1" customFormat="1"/>
    <row r="99923" s="1" customFormat="1"/>
    <row r="99924" s="1" customFormat="1"/>
    <row r="99925" s="1" customFormat="1"/>
    <row r="99926" s="1" customFormat="1"/>
    <row r="99927" s="1" customFormat="1"/>
    <row r="99928" s="1" customFormat="1"/>
    <row r="99929" s="1" customFormat="1"/>
    <row r="99930" s="1" customFormat="1"/>
    <row r="99931" s="1" customFormat="1"/>
    <row r="99932" s="1" customFormat="1"/>
    <row r="99933" s="1" customFormat="1"/>
    <row r="99934" s="1" customFormat="1"/>
    <row r="99935" s="1" customFormat="1"/>
    <row r="99936" s="1" customFormat="1"/>
    <row r="99937" s="1" customFormat="1"/>
    <row r="99938" s="1" customFormat="1"/>
    <row r="99939" s="1" customFormat="1"/>
    <row r="99940" s="1" customFormat="1"/>
    <row r="99941" s="1" customFormat="1"/>
    <row r="99942" s="1" customFormat="1"/>
    <row r="99943" s="1" customFormat="1"/>
    <row r="99944" s="1" customFormat="1"/>
    <row r="99945" s="1" customFormat="1"/>
    <row r="99946" s="1" customFormat="1"/>
    <row r="99947" s="1" customFormat="1"/>
    <row r="99948" s="1" customFormat="1"/>
    <row r="99949" s="1" customFormat="1"/>
    <row r="99950" s="1" customFormat="1"/>
    <row r="99951" s="1" customFormat="1"/>
    <row r="99952" s="1" customFormat="1"/>
    <row r="99953" s="1" customFormat="1"/>
    <row r="99954" s="1" customFormat="1"/>
    <row r="99955" s="1" customFormat="1"/>
    <row r="99956" s="1" customFormat="1"/>
    <row r="99957" s="1" customFormat="1"/>
    <row r="99958" s="1" customFormat="1"/>
    <row r="99959" s="1" customFormat="1"/>
    <row r="99960" s="1" customFormat="1"/>
    <row r="99961" s="1" customFormat="1"/>
    <row r="99962" s="1" customFormat="1"/>
    <row r="99963" s="1" customFormat="1"/>
    <row r="99964" s="1" customFormat="1"/>
    <row r="99965" s="1" customFormat="1"/>
    <row r="99966" s="1" customFormat="1"/>
    <row r="99967" s="1" customFormat="1"/>
    <row r="99968" s="1" customFormat="1"/>
    <row r="99969" s="1" customFormat="1"/>
    <row r="99970" s="1" customFormat="1"/>
    <row r="99971" s="1" customFormat="1"/>
    <row r="99972" s="1" customFormat="1"/>
    <row r="99973" s="1" customFormat="1"/>
    <row r="99974" s="1" customFormat="1"/>
    <row r="99975" s="1" customFormat="1"/>
    <row r="99976" s="1" customFormat="1"/>
    <row r="99977" s="1" customFormat="1"/>
    <row r="99978" s="1" customFormat="1"/>
    <row r="99979" s="1" customFormat="1"/>
    <row r="99980" s="1" customFormat="1"/>
    <row r="99981" s="1" customFormat="1"/>
    <row r="99982" s="1" customFormat="1"/>
    <row r="99983" s="1" customFormat="1"/>
    <row r="99984" s="1" customFormat="1"/>
    <row r="99985" s="1" customFormat="1"/>
    <row r="99986" s="1" customFormat="1"/>
    <row r="99987" s="1" customFormat="1"/>
    <row r="99988" s="1" customFormat="1"/>
    <row r="99989" s="1" customFormat="1"/>
    <row r="99990" s="1" customFormat="1"/>
    <row r="99991" s="1" customFormat="1"/>
    <row r="99992" s="1" customFormat="1"/>
    <row r="99993" s="1" customFormat="1"/>
    <row r="99994" s="1" customFormat="1"/>
    <row r="99995" s="1" customFormat="1"/>
    <row r="99996" s="1" customFormat="1"/>
    <row r="99997" s="1" customFormat="1"/>
    <row r="99998" s="1" customFormat="1"/>
    <row r="99999" s="1" customFormat="1"/>
    <row r="100000" s="1" customFormat="1"/>
    <row r="100001" s="1" customFormat="1"/>
    <row r="100002" s="1" customFormat="1"/>
    <row r="100003" s="1" customFormat="1"/>
    <row r="100004" s="1" customFormat="1"/>
    <row r="100005" s="1" customFormat="1"/>
    <row r="100006" s="1" customFormat="1"/>
    <row r="100007" s="1" customFormat="1"/>
    <row r="100008" s="1" customFormat="1"/>
    <row r="100009" s="1" customFormat="1"/>
    <row r="100010" s="1" customFormat="1"/>
    <row r="100011" s="1" customFormat="1"/>
    <row r="100012" s="1" customFormat="1"/>
    <row r="100013" s="1" customFormat="1"/>
    <row r="100014" s="1" customFormat="1"/>
    <row r="100015" s="1" customFormat="1"/>
    <row r="100016" s="1" customFormat="1"/>
    <row r="100017" s="1" customFormat="1"/>
    <row r="100018" s="1" customFormat="1"/>
    <row r="100019" s="1" customFormat="1"/>
    <row r="100020" s="1" customFormat="1"/>
    <row r="100021" s="1" customFormat="1"/>
    <row r="100022" s="1" customFormat="1"/>
    <row r="100023" s="1" customFormat="1"/>
    <row r="100024" s="1" customFormat="1"/>
    <row r="100025" s="1" customFormat="1"/>
    <row r="100026" s="1" customFormat="1"/>
    <row r="100027" s="1" customFormat="1"/>
    <row r="100028" s="1" customFormat="1"/>
    <row r="100029" s="1" customFormat="1"/>
    <row r="100030" s="1" customFormat="1"/>
    <row r="100031" s="1" customFormat="1"/>
    <row r="100032" s="1" customFormat="1"/>
    <row r="100033" s="1" customFormat="1"/>
    <row r="100034" s="1" customFormat="1"/>
    <row r="100035" s="1" customFormat="1"/>
    <row r="100036" s="1" customFormat="1"/>
    <row r="100037" s="1" customFormat="1"/>
    <row r="100038" s="1" customFormat="1"/>
    <row r="100039" s="1" customFormat="1"/>
    <row r="100040" s="1" customFormat="1"/>
    <row r="100041" s="1" customFormat="1"/>
    <row r="100042" s="1" customFormat="1"/>
    <row r="100043" s="1" customFormat="1"/>
    <row r="100044" s="1" customFormat="1"/>
    <row r="100045" s="1" customFormat="1"/>
    <row r="100046" s="1" customFormat="1"/>
    <row r="100047" s="1" customFormat="1"/>
    <row r="100048" s="1" customFormat="1"/>
    <row r="100049" s="1" customFormat="1"/>
    <row r="100050" s="1" customFormat="1"/>
    <row r="100051" s="1" customFormat="1"/>
    <row r="100052" s="1" customFormat="1"/>
    <row r="100053" s="1" customFormat="1"/>
    <row r="100054" s="1" customFormat="1"/>
    <row r="100055" s="1" customFormat="1"/>
    <row r="100056" s="1" customFormat="1"/>
    <row r="100057" s="1" customFormat="1"/>
    <row r="100058" s="1" customFormat="1"/>
    <row r="100059" s="1" customFormat="1"/>
    <row r="100060" s="1" customFormat="1"/>
    <row r="100061" s="1" customFormat="1"/>
    <row r="100062" s="1" customFormat="1"/>
    <row r="100063" s="1" customFormat="1"/>
    <row r="100064" s="1" customFormat="1"/>
    <row r="100065" s="1" customFormat="1"/>
    <row r="100066" s="1" customFormat="1"/>
    <row r="100067" s="1" customFormat="1"/>
    <row r="100068" s="1" customFormat="1"/>
    <row r="100069" s="1" customFormat="1"/>
    <row r="100070" s="1" customFormat="1"/>
    <row r="100071" s="1" customFormat="1"/>
    <row r="100072" s="1" customFormat="1"/>
    <row r="100073" s="1" customFormat="1"/>
    <row r="100074" s="1" customFormat="1"/>
    <row r="100075" s="1" customFormat="1"/>
    <row r="100076" s="1" customFormat="1"/>
    <row r="100077" s="1" customFormat="1"/>
    <row r="100078" s="1" customFormat="1"/>
    <row r="100079" s="1" customFormat="1"/>
    <row r="100080" s="1" customFormat="1"/>
    <row r="100081" s="1" customFormat="1"/>
    <row r="100082" s="1" customFormat="1"/>
    <row r="100083" s="1" customFormat="1"/>
    <row r="100084" s="1" customFormat="1"/>
    <row r="100085" s="1" customFormat="1"/>
    <row r="100086" s="1" customFormat="1"/>
    <row r="100087" s="1" customFormat="1"/>
    <row r="100088" s="1" customFormat="1"/>
    <row r="100089" s="1" customFormat="1"/>
    <row r="100090" s="1" customFormat="1"/>
    <row r="100091" s="1" customFormat="1"/>
    <row r="100092" s="1" customFormat="1"/>
    <row r="100093" s="1" customFormat="1"/>
    <row r="100094" s="1" customFormat="1"/>
    <row r="100095" s="1" customFormat="1"/>
    <row r="100096" s="1" customFormat="1"/>
    <row r="100097" s="1" customFormat="1"/>
    <row r="100098" s="1" customFormat="1"/>
    <row r="100099" s="1" customFormat="1"/>
    <row r="100100" s="1" customFormat="1"/>
    <row r="100101" s="1" customFormat="1"/>
    <row r="100102" s="1" customFormat="1"/>
    <row r="100103" s="1" customFormat="1"/>
    <row r="100104" s="1" customFormat="1"/>
    <row r="100105" s="1" customFormat="1"/>
    <row r="100106" s="1" customFormat="1"/>
    <row r="100107" s="1" customFormat="1"/>
    <row r="100108" s="1" customFormat="1"/>
    <row r="100109" s="1" customFormat="1"/>
    <row r="100110" s="1" customFormat="1"/>
    <row r="100111" s="1" customFormat="1"/>
    <row r="100112" s="1" customFormat="1"/>
    <row r="100113" s="1" customFormat="1"/>
    <row r="100114" s="1" customFormat="1"/>
    <row r="100115" s="1" customFormat="1"/>
    <row r="100116" s="1" customFormat="1"/>
    <row r="100117" s="1" customFormat="1"/>
    <row r="100118" s="1" customFormat="1"/>
    <row r="100119" s="1" customFormat="1"/>
    <row r="100120" s="1" customFormat="1"/>
    <row r="100121" s="1" customFormat="1"/>
    <row r="100122" s="1" customFormat="1"/>
    <row r="100123" s="1" customFormat="1"/>
    <row r="100124" s="1" customFormat="1"/>
    <row r="100125" s="1" customFormat="1"/>
    <row r="100126" s="1" customFormat="1"/>
    <row r="100127" s="1" customFormat="1"/>
    <row r="100128" s="1" customFormat="1"/>
    <row r="100129" s="1" customFormat="1"/>
    <row r="100130" s="1" customFormat="1"/>
    <row r="100131" s="1" customFormat="1"/>
    <row r="100132" s="1" customFormat="1"/>
    <row r="100133" s="1" customFormat="1"/>
    <row r="100134" s="1" customFormat="1"/>
    <row r="100135" s="1" customFormat="1"/>
    <row r="100136" s="1" customFormat="1"/>
    <row r="100137" s="1" customFormat="1"/>
    <row r="100138" s="1" customFormat="1"/>
    <row r="100139" s="1" customFormat="1"/>
    <row r="100140" s="1" customFormat="1"/>
    <row r="100141" s="1" customFormat="1"/>
    <row r="100142" s="1" customFormat="1"/>
    <row r="100143" s="1" customFormat="1"/>
    <row r="100144" s="1" customFormat="1"/>
    <row r="100145" s="1" customFormat="1"/>
    <row r="100146" s="1" customFormat="1"/>
    <row r="100147" s="1" customFormat="1"/>
    <row r="100148" s="1" customFormat="1"/>
    <row r="100149" s="1" customFormat="1"/>
    <row r="100150" s="1" customFormat="1"/>
    <row r="100151" s="1" customFormat="1"/>
    <row r="100152" s="1" customFormat="1"/>
    <row r="100153" s="1" customFormat="1"/>
    <row r="100154" s="1" customFormat="1"/>
    <row r="100155" s="1" customFormat="1"/>
    <row r="100156" s="1" customFormat="1"/>
    <row r="100157" s="1" customFormat="1"/>
    <row r="100158" s="1" customFormat="1"/>
    <row r="100159" s="1" customFormat="1"/>
    <row r="100160" s="1" customFormat="1"/>
    <row r="100161" s="1" customFormat="1"/>
    <row r="100162" s="1" customFormat="1"/>
    <row r="100163" s="1" customFormat="1"/>
    <row r="100164" s="1" customFormat="1"/>
    <row r="100165" s="1" customFormat="1"/>
    <row r="100166" s="1" customFormat="1"/>
    <row r="100167" s="1" customFormat="1"/>
    <row r="100168" s="1" customFormat="1"/>
    <row r="100169" s="1" customFormat="1"/>
    <row r="100170" s="1" customFormat="1"/>
    <row r="100171" s="1" customFormat="1"/>
    <row r="100172" s="1" customFormat="1"/>
    <row r="100173" s="1" customFormat="1"/>
    <row r="100174" s="1" customFormat="1"/>
    <row r="100175" s="1" customFormat="1"/>
    <row r="100176" s="1" customFormat="1"/>
    <row r="100177" s="1" customFormat="1"/>
    <row r="100178" s="1" customFormat="1"/>
    <row r="100179" s="1" customFormat="1"/>
    <row r="100180" s="1" customFormat="1"/>
    <row r="100181" s="1" customFormat="1"/>
    <row r="100182" s="1" customFormat="1"/>
    <row r="100183" s="1" customFormat="1"/>
    <row r="100184" s="1" customFormat="1"/>
    <row r="100185" s="1" customFormat="1"/>
    <row r="100186" s="1" customFormat="1"/>
    <row r="100187" s="1" customFormat="1"/>
    <row r="100188" s="1" customFormat="1"/>
    <row r="100189" s="1" customFormat="1"/>
    <row r="100190" s="1" customFormat="1"/>
    <row r="100191" s="1" customFormat="1"/>
    <row r="100192" s="1" customFormat="1"/>
    <row r="100193" s="1" customFormat="1"/>
    <row r="100194" s="1" customFormat="1"/>
    <row r="100195" s="1" customFormat="1"/>
    <row r="100196" s="1" customFormat="1"/>
    <row r="100197" s="1" customFormat="1"/>
    <row r="100198" s="1" customFormat="1"/>
    <row r="100199" s="1" customFormat="1"/>
    <row r="100200" s="1" customFormat="1"/>
    <row r="100201" s="1" customFormat="1"/>
    <row r="100202" s="1" customFormat="1"/>
    <row r="100203" s="1" customFormat="1"/>
    <row r="100204" s="1" customFormat="1"/>
    <row r="100205" s="1" customFormat="1"/>
    <row r="100206" s="1" customFormat="1"/>
    <row r="100207" s="1" customFormat="1"/>
    <row r="100208" s="1" customFormat="1"/>
    <row r="100209" s="1" customFormat="1"/>
    <row r="100210" s="1" customFormat="1"/>
    <row r="100211" s="1" customFormat="1"/>
    <row r="100212" s="1" customFormat="1"/>
    <row r="100213" s="1" customFormat="1"/>
    <row r="100214" s="1" customFormat="1"/>
    <row r="100215" s="1" customFormat="1"/>
    <row r="100216" s="1" customFormat="1"/>
    <row r="100217" s="1" customFormat="1"/>
    <row r="100218" s="1" customFormat="1"/>
    <row r="100219" s="1" customFormat="1"/>
    <row r="100220" s="1" customFormat="1"/>
    <row r="100221" s="1" customFormat="1"/>
    <row r="100222" s="1" customFormat="1"/>
    <row r="100223" s="1" customFormat="1"/>
    <row r="100224" s="1" customFormat="1"/>
    <row r="100225" s="1" customFormat="1"/>
    <row r="100226" s="1" customFormat="1"/>
    <row r="100227" s="1" customFormat="1"/>
    <row r="100228" s="1" customFormat="1"/>
    <row r="100229" s="1" customFormat="1"/>
    <row r="100230" s="1" customFormat="1"/>
    <row r="100231" s="1" customFormat="1"/>
    <row r="100232" s="1" customFormat="1"/>
    <row r="100233" s="1" customFormat="1"/>
    <row r="100234" s="1" customFormat="1"/>
    <row r="100235" s="1" customFormat="1"/>
    <row r="100236" s="1" customFormat="1"/>
    <row r="100237" s="1" customFormat="1"/>
    <row r="100238" s="1" customFormat="1"/>
    <row r="100239" s="1" customFormat="1"/>
    <row r="100240" s="1" customFormat="1"/>
    <row r="100241" s="1" customFormat="1"/>
    <row r="100242" s="1" customFormat="1"/>
    <row r="100243" s="1" customFormat="1"/>
    <row r="100244" s="1" customFormat="1"/>
    <row r="100245" s="1" customFormat="1"/>
    <row r="100246" s="1" customFormat="1"/>
    <row r="100247" s="1" customFormat="1"/>
    <row r="100248" s="1" customFormat="1"/>
    <row r="100249" s="1" customFormat="1"/>
    <row r="100250" s="1" customFormat="1"/>
    <row r="100251" s="1" customFormat="1"/>
    <row r="100252" s="1" customFormat="1"/>
    <row r="100253" s="1" customFormat="1"/>
    <row r="100254" s="1" customFormat="1"/>
    <row r="100255" s="1" customFormat="1"/>
    <row r="100256" s="1" customFormat="1"/>
    <row r="100257" s="1" customFormat="1"/>
    <row r="100258" s="1" customFormat="1"/>
    <row r="100259" s="1" customFormat="1"/>
    <row r="100260" s="1" customFormat="1"/>
    <row r="100261" s="1" customFormat="1"/>
    <row r="100262" s="1" customFormat="1"/>
    <row r="100263" s="1" customFormat="1"/>
    <row r="100264" s="1" customFormat="1"/>
    <row r="100265" s="1" customFormat="1"/>
    <row r="100266" s="1" customFormat="1"/>
    <row r="100267" s="1" customFormat="1"/>
    <row r="100268" s="1" customFormat="1"/>
    <row r="100269" s="1" customFormat="1"/>
    <row r="100270" s="1" customFormat="1"/>
    <row r="100271" s="1" customFormat="1"/>
    <row r="100272" s="1" customFormat="1"/>
    <row r="100273" s="1" customFormat="1"/>
    <row r="100274" s="1" customFormat="1"/>
    <row r="100275" s="1" customFormat="1"/>
    <row r="100276" s="1" customFormat="1"/>
    <row r="100277" s="1" customFormat="1"/>
    <row r="100278" s="1" customFormat="1"/>
    <row r="100279" s="1" customFormat="1"/>
    <row r="100280" s="1" customFormat="1"/>
    <row r="100281" s="1" customFormat="1"/>
    <row r="100282" s="1" customFormat="1"/>
    <row r="100283" s="1" customFormat="1"/>
    <row r="100284" s="1" customFormat="1"/>
    <row r="100285" s="1" customFormat="1"/>
    <row r="100286" s="1" customFormat="1"/>
    <row r="100287" s="1" customFormat="1"/>
    <row r="100288" s="1" customFormat="1"/>
    <row r="100289" s="1" customFormat="1"/>
    <row r="100290" s="1" customFormat="1"/>
    <row r="100291" s="1" customFormat="1"/>
    <row r="100292" s="1" customFormat="1"/>
    <row r="100293" s="1" customFormat="1"/>
    <row r="100294" s="1" customFormat="1"/>
    <row r="100295" s="1" customFormat="1"/>
    <row r="100296" s="1" customFormat="1"/>
    <row r="100297" s="1" customFormat="1"/>
    <row r="100298" s="1" customFormat="1"/>
    <row r="100299" s="1" customFormat="1"/>
    <row r="100300" s="1" customFormat="1"/>
    <row r="100301" s="1" customFormat="1"/>
    <row r="100302" s="1" customFormat="1"/>
    <row r="100303" s="1" customFormat="1"/>
    <row r="100304" s="1" customFormat="1"/>
    <row r="100305" s="1" customFormat="1"/>
    <row r="100306" s="1" customFormat="1"/>
    <row r="100307" s="1" customFormat="1"/>
    <row r="100308" s="1" customFormat="1"/>
    <row r="100309" s="1" customFormat="1"/>
    <row r="100310" s="1" customFormat="1"/>
    <row r="100311" s="1" customFormat="1"/>
    <row r="100312" s="1" customFormat="1"/>
    <row r="100313" s="1" customFormat="1"/>
    <row r="100314" s="1" customFormat="1"/>
    <row r="100315" s="1" customFormat="1"/>
    <row r="100316" s="1" customFormat="1"/>
    <row r="100317" s="1" customFormat="1"/>
    <row r="100318" s="1" customFormat="1"/>
    <row r="100319" s="1" customFormat="1"/>
    <row r="100320" s="1" customFormat="1"/>
    <row r="100321" s="1" customFormat="1"/>
    <row r="100322" s="1" customFormat="1"/>
    <row r="100323" s="1" customFormat="1"/>
    <row r="100324" s="1" customFormat="1"/>
    <row r="100325" s="1" customFormat="1"/>
    <row r="100326" s="1" customFormat="1"/>
    <row r="100327" s="1" customFormat="1"/>
    <row r="100328" s="1" customFormat="1"/>
    <row r="100329" s="1" customFormat="1"/>
    <row r="100330" s="1" customFormat="1"/>
    <row r="100331" s="1" customFormat="1"/>
    <row r="100332" s="1" customFormat="1"/>
    <row r="100333" s="1" customFormat="1"/>
    <row r="100334" s="1" customFormat="1"/>
    <row r="100335" s="1" customFormat="1"/>
    <row r="100336" s="1" customFormat="1"/>
    <row r="100337" s="1" customFormat="1"/>
    <row r="100338" s="1" customFormat="1"/>
    <row r="100339" s="1" customFormat="1"/>
    <row r="100340" s="1" customFormat="1"/>
    <row r="100341" s="1" customFormat="1"/>
    <row r="100342" s="1" customFormat="1"/>
    <row r="100343" s="1" customFormat="1"/>
    <row r="100344" s="1" customFormat="1"/>
    <row r="100345" s="1" customFormat="1"/>
    <row r="100346" s="1" customFormat="1"/>
    <row r="100347" s="1" customFormat="1"/>
    <row r="100348" s="1" customFormat="1"/>
    <row r="100349" s="1" customFormat="1"/>
    <row r="100350" s="1" customFormat="1"/>
    <row r="100351" s="1" customFormat="1"/>
    <row r="100352" s="1" customFormat="1"/>
    <row r="100353" s="1" customFormat="1"/>
    <row r="100354" s="1" customFormat="1"/>
    <row r="100355" s="1" customFormat="1"/>
    <row r="100356" s="1" customFormat="1"/>
    <row r="100357" s="1" customFormat="1"/>
    <row r="100358" s="1" customFormat="1"/>
    <row r="100359" s="1" customFormat="1"/>
    <row r="100360" s="1" customFormat="1"/>
    <row r="100361" s="1" customFormat="1"/>
    <row r="100362" s="1" customFormat="1"/>
    <row r="100363" s="1" customFormat="1"/>
    <row r="100364" s="1" customFormat="1"/>
    <row r="100365" s="1" customFormat="1"/>
    <row r="100366" s="1" customFormat="1"/>
    <row r="100367" s="1" customFormat="1"/>
    <row r="100368" s="1" customFormat="1"/>
    <row r="100369" s="1" customFormat="1"/>
    <row r="100370" s="1" customFormat="1"/>
    <row r="100371" s="1" customFormat="1"/>
    <row r="100372" s="1" customFormat="1"/>
    <row r="100373" s="1" customFormat="1"/>
    <row r="100374" s="1" customFormat="1"/>
    <row r="100375" s="1" customFormat="1"/>
    <row r="100376" s="1" customFormat="1"/>
    <row r="100377" s="1" customFormat="1"/>
    <row r="100378" s="1" customFormat="1"/>
    <row r="100379" s="1" customFormat="1"/>
    <row r="100380" s="1" customFormat="1"/>
    <row r="100381" s="1" customFormat="1"/>
    <row r="100382" s="1" customFormat="1"/>
    <row r="100383" s="1" customFormat="1"/>
    <row r="100384" s="1" customFormat="1"/>
    <row r="100385" s="1" customFormat="1"/>
    <row r="100386" s="1" customFormat="1"/>
    <row r="100387" s="1" customFormat="1"/>
    <row r="100388" s="1" customFormat="1"/>
    <row r="100389" s="1" customFormat="1"/>
    <row r="100390" s="1" customFormat="1"/>
    <row r="100391" s="1" customFormat="1"/>
    <row r="100392" s="1" customFormat="1"/>
    <row r="100393" s="1" customFormat="1"/>
    <row r="100394" s="1" customFormat="1"/>
    <row r="100395" s="1" customFormat="1"/>
    <row r="100396" s="1" customFormat="1"/>
    <row r="100397" s="1" customFormat="1"/>
    <row r="100398" s="1" customFormat="1"/>
    <row r="100399" s="1" customFormat="1"/>
    <row r="100400" s="1" customFormat="1"/>
    <row r="100401" s="1" customFormat="1"/>
    <row r="100402" s="1" customFormat="1"/>
    <row r="100403" s="1" customFormat="1"/>
    <row r="100404" s="1" customFormat="1"/>
    <row r="100405" s="1" customFormat="1"/>
    <row r="100406" s="1" customFormat="1"/>
    <row r="100407" s="1" customFormat="1"/>
    <row r="100408" s="1" customFormat="1"/>
    <row r="100409" s="1" customFormat="1"/>
    <row r="100410" s="1" customFormat="1"/>
    <row r="100411" s="1" customFormat="1"/>
    <row r="100412" s="1" customFormat="1"/>
    <row r="100413" s="1" customFormat="1"/>
    <row r="100414" s="1" customFormat="1"/>
    <row r="100415" s="1" customFormat="1"/>
    <row r="100416" s="1" customFormat="1"/>
    <row r="100417" s="1" customFormat="1"/>
    <row r="100418" s="1" customFormat="1"/>
    <row r="100419" s="1" customFormat="1"/>
    <row r="100420" s="1" customFormat="1"/>
    <row r="100421" s="1" customFormat="1"/>
    <row r="100422" s="1" customFormat="1"/>
    <row r="100423" s="1" customFormat="1"/>
    <row r="100424" s="1" customFormat="1"/>
    <row r="100425" s="1" customFormat="1"/>
    <row r="100426" s="1" customFormat="1"/>
    <row r="100427" s="1" customFormat="1"/>
    <row r="100428" s="1" customFormat="1"/>
    <row r="100429" s="1" customFormat="1"/>
    <row r="100430" s="1" customFormat="1"/>
    <row r="100431" s="1" customFormat="1"/>
    <row r="100432" s="1" customFormat="1"/>
    <row r="100433" s="1" customFormat="1"/>
    <row r="100434" s="1" customFormat="1"/>
    <row r="100435" s="1" customFormat="1"/>
    <row r="100436" s="1" customFormat="1"/>
    <row r="100437" s="1" customFormat="1"/>
    <row r="100438" s="1" customFormat="1"/>
    <row r="100439" s="1" customFormat="1"/>
    <row r="100440" s="1" customFormat="1"/>
    <row r="100441" s="1" customFormat="1"/>
    <row r="100442" s="1" customFormat="1"/>
    <row r="100443" s="1" customFormat="1"/>
    <row r="100444" s="1" customFormat="1"/>
    <row r="100445" s="1" customFormat="1"/>
    <row r="100446" s="1" customFormat="1"/>
    <row r="100447" s="1" customFormat="1"/>
    <row r="100448" s="1" customFormat="1"/>
    <row r="100449" s="1" customFormat="1"/>
    <row r="100450" s="1" customFormat="1"/>
    <row r="100451" s="1" customFormat="1"/>
    <row r="100452" s="1" customFormat="1"/>
    <row r="100453" s="1" customFormat="1"/>
    <row r="100454" s="1" customFormat="1"/>
    <row r="100455" s="1" customFormat="1"/>
    <row r="100456" s="1" customFormat="1"/>
    <row r="100457" s="1" customFormat="1"/>
    <row r="100458" s="1" customFormat="1"/>
    <row r="100459" s="1" customFormat="1"/>
    <row r="100460" s="1" customFormat="1"/>
    <row r="100461" s="1" customFormat="1"/>
    <row r="100462" s="1" customFormat="1"/>
    <row r="100463" s="1" customFormat="1"/>
    <row r="100464" s="1" customFormat="1"/>
    <row r="100465" s="1" customFormat="1"/>
    <row r="100466" s="1" customFormat="1"/>
    <row r="100467" s="1" customFormat="1"/>
    <row r="100468" s="1" customFormat="1"/>
    <row r="100469" s="1" customFormat="1"/>
    <row r="100470" s="1" customFormat="1"/>
    <row r="100471" s="1" customFormat="1"/>
    <row r="100472" s="1" customFormat="1"/>
    <row r="100473" s="1" customFormat="1"/>
    <row r="100474" s="1" customFormat="1"/>
    <row r="100475" s="1" customFormat="1"/>
    <row r="100476" s="1" customFormat="1"/>
    <row r="100477" s="1" customFormat="1"/>
    <row r="100478" s="1" customFormat="1"/>
    <row r="100479" s="1" customFormat="1"/>
    <row r="100480" s="1" customFormat="1"/>
    <row r="100481" s="1" customFormat="1"/>
    <row r="100482" s="1" customFormat="1"/>
    <row r="100483" s="1" customFormat="1"/>
    <row r="100484" s="1" customFormat="1"/>
    <row r="100485" s="1" customFormat="1"/>
    <row r="100486" s="1" customFormat="1"/>
    <row r="100487" s="1" customFormat="1"/>
    <row r="100488" s="1" customFormat="1"/>
    <row r="100489" s="1" customFormat="1"/>
    <row r="100490" s="1" customFormat="1"/>
    <row r="100491" s="1" customFormat="1"/>
    <row r="100492" s="1" customFormat="1"/>
    <row r="100493" s="1" customFormat="1"/>
    <row r="100494" s="1" customFormat="1"/>
    <row r="100495" s="1" customFormat="1"/>
    <row r="100496" s="1" customFormat="1"/>
    <row r="100497" s="1" customFormat="1"/>
    <row r="100498" s="1" customFormat="1"/>
    <row r="100499" s="1" customFormat="1"/>
    <row r="100500" s="1" customFormat="1"/>
    <row r="100501" s="1" customFormat="1"/>
    <row r="100502" s="1" customFormat="1"/>
    <row r="100503" s="1" customFormat="1"/>
    <row r="100504" s="1" customFormat="1"/>
    <row r="100505" s="1" customFormat="1"/>
    <row r="100506" s="1" customFormat="1"/>
    <row r="100507" s="1" customFormat="1"/>
    <row r="100508" s="1" customFormat="1"/>
    <row r="100509" s="1" customFormat="1"/>
    <row r="100510" s="1" customFormat="1"/>
    <row r="100511" s="1" customFormat="1"/>
    <row r="100512" s="1" customFormat="1"/>
    <row r="100513" s="1" customFormat="1"/>
    <row r="100514" s="1" customFormat="1"/>
    <row r="100515" s="1" customFormat="1"/>
    <row r="100516" s="1" customFormat="1"/>
    <row r="100517" s="1" customFormat="1"/>
    <row r="100518" s="1" customFormat="1"/>
    <row r="100519" s="1" customFormat="1"/>
    <row r="100520" s="1" customFormat="1"/>
    <row r="100521" s="1" customFormat="1"/>
    <row r="100522" s="1" customFormat="1"/>
    <row r="100523" s="1" customFormat="1"/>
    <row r="100524" s="1" customFormat="1"/>
    <row r="100525" s="1" customFormat="1"/>
    <row r="100526" s="1" customFormat="1"/>
    <row r="100527" s="1" customFormat="1"/>
    <row r="100528" s="1" customFormat="1"/>
    <row r="100529" s="1" customFormat="1"/>
    <row r="100530" s="1" customFormat="1"/>
    <row r="100531" s="1" customFormat="1"/>
    <row r="100532" s="1" customFormat="1"/>
    <row r="100533" s="1" customFormat="1"/>
    <row r="100534" s="1" customFormat="1"/>
    <row r="100535" s="1" customFormat="1"/>
    <row r="100536" s="1" customFormat="1"/>
    <row r="100537" s="1" customFormat="1"/>
    <row r="100538" s="1" customFormat="1"/>
    <row r="100539" s="1" customFormat="1"/>
    <row r="100540" s="1" customFormat="1"/>
    <row r="100541" s="1" customFormat="1"/>
    <row r="100542" s="1" customFormat="1"/>
    <row r="100543" s="1" customFormat="1"/>
    <row r="100544" s="1" customFormat="1"/>
    <row r="100545" s="1" customFormat="1"/>
    <row r="100546" s="1" customFormat="1"/>
    <row r="100547" s="1" customFormat="1"/>
    <row r="100548" s="1" customFormat="1"/>
    <row r="100549" s="1" customFormat="1"/>
    <row r="100550" s="1" customFormat="1"/>
    <row r="100551" s="1" customFormat="1"/>
    <row r="100552" s="1" customFormat="1"/>
    <row r="100553" s="1" customFormat="1"/>
    <row r="100554" s="1" customFormat="1"/>
    <row r="100555" s="1" customFormat="1"/>
    <row r="100556" s="1" customFormat="1"/>
    <row r="100557" s="1" customFormat="1"/>
    <row r="100558" s="1" customFormat="1"/>
    <row r="100559" s="1" customFormat="1"/>
    <row r="100560" s="1" customFormat="1"/>
    <row r="100561" s="1" customFormat="1"/>
    <row r="100562" s="1" customFormat="1"/>
    <row r="100563" s="1" customFormat="1"/>
    <row r="100564" s="1" customFormat="1"/>
    <row r="100565" s="1" customFormat="1"/>
    <row r="100566" s="1" customFormat="1"/>
    <row r="100567" s="1" customFormat="1"/>
    <row r="100568" s="1" customFormat="1"/>
    <row r="100569" s="1" customFormat="1"/>
    <row r="100570" s="1" customFormat="1"/>
    <row r="100571" s="1" customFormat="1"/>
    <row r="100572" s="1" customFormat="1"/>
    <row r="100573" s="1" customFormat="1"/>
    <row r="100574" s="1" customFormat="1"/>
    <row r="100575" s="1" customFormat="1"/>
    <row r="100576" s="1" customFormat="1"/>
    <row r="100577" s="1" customFormat="1"/>
    <row r="100578" s="1" customFormat="1"/>
    <row r="100579" s="1" customFormat="1"/>
    <row r="100580" s="1" customFormat="1"/>
    <row r="100581" s="1" customFormat="1"/>
    <row r="100582" s="1" customFormat="1"/>
    <row r="100583" s="1" customFormat="1"/>
    <row r="100584" s="1" customFormat="1"/>
    <row r="100585" s="1" customFormat="1"/>
    <row r="100586" s="1" customFormat="1"/>
    <row r="100587" s="1" customFormat="1"/>
    <row r="100588" s="1" customFormat="1"/>
    <row r="100589" s="1" customFormat="1"/>
    <row r="100590" s="1" customFormat="1"/>
    <row r="100591" s="1" customFormat="1"/>
    <row r="100592" s="1" customFormat="1"/>
    <row r="100593" s="1" customFormat="1"/>
    <row r="100594" s="1" customFormat="1"/>
    <row r="100595" s="1" customFormat="1"/>
    <row r="100596" s="1" customFormat="1"/>
    <row r="100597" s="1" customFormat="1"/>
    <row r="100598" s="1" customFormat="1"/>
    <row r="100599" s="1" customFormat="1"/>
    <row r="100600" s="1" customFormat="1"/>
    <row r="100601" s="1" customFormat="1"/>
    <row r="100602" s="1" customFormat="1"/>
    <row r="100603" s="1" customFormat="1"/>
    <row r="100604" s="1" customFormat="1"/>
    <row r="100605" s="1" customFormat="1"/>
    <row r="100606" s="1" customFormat="1"/>
    <row r="100607" s="1" customFormat="1"/>
    <row r="100608" s="1" customFormat="1"/>
    <row r="100609" s="1" customFormat="1"/>
    <row r="100610" s="1" customFormat="1"/>
    <row r="100611" s="1" customFormat="1"/>
    <row r="100612" s="1" customFormat="1"/>
    <row r="100613" s="1" customFormat="1"/>
    <row r="100614" s="1" customFormat="1"/>
    <row r="100615" s="1" customFormat="1"/>
    <row r="100616" s="1" customFormat="1"/>
    <row r="100617" s="1" customFormat="1"/>
    <row r="100618" s="1" customFormat="1"/>
    <row r="100619" s="1" customFormat="1"/>
    <row r="100620" s="1" customFormat="1"/>
    <row r="100621" s="1" customFormat="1"/>
    <row r="100622" s="1" customFormat="1"/>
    <row r="100623" s="1" customFormat="1"/>
    <row r="100624" s="1" customFormat="1"/>
    <row r="100625" s="1" customFormat="1"/>
    <row r="100626" s="1" customFormat="1"/>
    <row r="100627" s="1" customFormat="1"/>
    <row r="100628" s="1" customFormat="1"/>
    <row r="100629" s="1" customFormat="1"/>
    <row r="100630" s="1" customFormat="1"/>
    <row r="100631" s="1" customFormat="1"/>
    <row r="100632" s="1" customFormat="1"/>
    <row r="100633" s="1" customFormat="1"/>
    <row r="100634" s="1" customFormat="1"/>
    <row r="100635" s="1" customFormat="1"/>
    <row r="100636" s="1" customFormat="1"/>
    <row r="100637" s="1" customFormat="1"/>
    <row r="100638" s="1" customFormat="1"/>
    <row r="100639" s="1" customFormat="1"/>
    <row r="100640" s="1" customFormat="1"/>
    <row r="100641" s="1" customFormat="1"/>
    <row r="100642" s="1" customFormat="1"/>
    <row r="100643" s="1" customFormat="1"/>
    <row r="100644" s="1" customFormat="1"/>
    <row r="100645" s="1" customFormat="1"/>
    <row r="100646" s="1" customFormat="1"/>
    <row r="100647" s="1" customFormat="1"/>
    <row r="100648" s="1" customFormat="1"/>
    <row r="100649" s="1" customFormat="1"/>
    <row r="100650" s="1" customFormat="1"/>
    <row r="100651" s="1" customFormat="1"/>
    <row r="100652" s="1" customFormat="1"/>
    <row r="100653" s="1" customFormat="1"/>
    <row r="100654" s="1" customFormat="1"/>
    <row r="100655" s="1" customFormat="1"/>
    <row r="100656" s="1" customFormat="1"/>
    <row r="100657" s="1" customFormat="1"/>
    <row r="100658" s="1" customFormat="1"/>
    <row r="100659" s="1" customFormat="1"/>
    <row r="100660" s="1" customFormat="1"/>
    <row r="100661" s="1" customFormat="1"/>
    <row r="100662" s="1" customFormat="1"/>
    <row r="100663" s="1" customFormat="1"/>
    <row r="100664" s="1" customFormat="1"/>
    <row r="100665" s="1" customFormat="1"/>
    <row r="100666" s="1" customFormat="1"/>
    <row r="100667" s="1" customFormat="1"/>
    <row r="100668" s="1" customFormat="1"/>
    <row r="100669" s="1" customFormat="1"/>
    <row r="100670" s="1" customFormat="1"/>
    <row r="100671" s="1" customFormat="1"/>
    <row r="100672" s="1" customFormat="1"/>
    <row r="100673" s="1" customFormat="1"/>
    <row r="100674" s="1" customFormat="1"/>
    <row r="100675" s="1" customFormat="1"/>
    <row r="100676" s="1" customFormat="1"/>
    <row r="100677" s="1" customFormat="1"/>
    <row r="100678" s="1" customFormat="1"/>
    <row r="100679" s="1" customFormat="1"/>
    <row r="100680" s="1" customFormat="1"/>
    <row r="100681" s="1" customFormat="1"/>
    <row r="100682" s="1" customFormat="1"/>
    <row r="100683" s="1" customFormat="1"/>
    <row r="100684" s="1" customFormat="1"/>
    <row r="100685" s="1" customFormat="1"/>
    <row r="100686" s="1" customFormat="1"/>
    <row r="100687" s="1" customFormat="1"/>
    <row r="100688" s="1" customFormat="1"/>
    <row r="100689" s="1" customFormat="1"/>
    <row r="100690" s="1" customFormat="1"/>
    <row r="100691" s="1" customFormat="1"/>
    <row r="100692" s="1" customFormat="1"/>
    <row r="100693" s="1" customFormat="1"/>
    <row r="100694" s="1" customFormat="1"/>
    <row r="100695" s="1" customFormat="1"/>
    <row r="100696" s="1" customFormat="1"/>
    <row r="100697" s="1" customFormat="1"/>
    <row r="100698" s="1" customFormat="1"/>
    <row r="100699" s="1" customFormat="1"/>
    <row r="100700" s="1" customFormat="1"/>
    <row r="100701" s="1" customFormat="1"/>
    <row r="100702" s="1" customFormat="1"/>
    <row r="100703" s="1" customFormat="1"/>
    <row r="100704" s="1" customFormat="1"/>
    <row r="100705" s="1" customFormat="1"/>
    <row r="100706" s="1" customFormat="1"/>
    <row r="100707" s="1" customFormat="1"/>
    <row r="100708" s="1" customFormat="1"/>
    <row r="100709" s="1" customFormat="1"/>
    <row r="100710" s="1" customFormat="1"/>
    <row r="100711" s="1" customFormat="1"/>
    <row r="100712" s="1" customFormat="1"/>
    <row r="100713" s="1" customFormat="1"/>
    <row r="100714" s="1" customFormat="1"/>
    <row r="100715" s="1" customFormat="1"/>
    <row r="100716" s="1" customFormat="1"/>
    <row r="100717" s="1" customFormat="1"/>
    <row r="100718" s="1" customFormat="1"/>
    <row r="100719" s="1" customFormat="1"/>
    <row r="100720" s="1" customFormat="1"/>
    <row r="100721" s="1" customFormat="1"/>
    <row r="100722" s="1" customFormat="1"/>
    <row r="100723" s="1" customFormat="1"/>
    <row r="100724" s="1" customFormat="1"/>
    <row r="100725" s="1" customFormat="1"/>
    <row r="100726" s="1" customFormat="1"/>
    <row r="100727" s="1" customFormat="1"/>
    <row r="100728" s="1" customFormat="1"/>
    <row r="100729" s="1" customFormat="1"/>
    <row r="100730" s="1" customFormat="1"/>
    <row r="100731" s="1" customFormat="1"/>
    <row r="100732" s="1" customFormat="1"/>
    <row r="100733" s="1" customFormat="1"/>
    <row r="100734" s="1" customFormat="1"/>
    <row r="100735" s="1" customFormat="1"/>
    <row r="100736" s="1" customFormat="1"/>
    <row r="100737" s="1" customFormat="1"/>
    <row r="100738" s="1" customFormat="1"/>
    <row r="100739" s="1" customFormat="1"/>
    <row r="100740" s="1" customFormat="1"/>
    <row r="100741" s="1" customFormat="1"/>
    <row r="100742" s="1" customFormat="1"/>
    <row r="100743" s="1" customFormat="1"/>
    <row r="100744" s="1" customFormat="1"/>
    <row r="100745" s="1" customFormat="1"/>
    <row r="100746" s="1" customFormat="1"/>
    <row r="100747" s="1" customFormat="1"/>
    <row r="100748" s="1" customFormat="1"/>
    <row r="100749" s="1" customFormat="1"/>
    <row r="100750" s="1" customFormat="1"/>
    <row r="100751" s="1" customFormat="1"/>
    <row r="100752" s="1" customFormat="1"/>
    <row r="100753" s="1" customFormat="1"/>
    <row r="100754" s="1" customFormat="1"/>
    <row r="100755" s="1" customFormat="1"/>
    <row r="100756" s="1" customFormat="1"/>
    <row r="100757" s="1" customFormat="1"/>
    <row r="100758" s="1" customFormat="1"/>
    <row r="100759" s="1" customFormat="1"/>
    <row r="100760" s="1" customFormat="1"/>
    <row r="100761" s="1" customFormat="1"/>
    <row r="100762" s="1" customFormat="1"/>
    <row r="100763" s="1" customFormat="1"/>
    <row r="100764" s="1" customFormat="1"/>
    <row r="100765" s="1" customFormat="1"/>
    <row r="100766" s="1" customFormat="1"/>
    <row r="100767" s="1" customFormat="1"/>
    <row r="100768" s="1" customFormat="1"/>
    <row r="100769" s="1" customFormat="1"/>
    <row r="100770" s="1" customFormat="1"/>
    <row r="100771" s="1" customFormat="1"/>
    <row r="100772" s="1" customFormat="1"/>
    <row r="100773" s="1" customFormat="1"/>
    <row r="100774" s="1" customFormat="1"/>
    <row r="100775" s="1" customFormat="1"/>
    <row r="100776" s="1" customFormat="1"/>
    <row r="100777" s="1" customFormat="1"/>
    <row r="100778" s="1" customFormat="1"/>
    <row r="100779" s="1" customFormat="1"/>
    <row r="100780" s="1" customFormat="1"/>
    <row r="100781" s="1" customFormat="1"/>
    <row r="100782" s="1" customFormat="1"/>
    <row r="100783" s="1" customFormat="1"/>
    <row r="100784" s="1" customFormat="1"/>
    <row r="100785" s="1" customFormat="1"/>
    <row r="100786" s="1" customFormat="1"/>
    <row r="100787" s="1" customFormat="1"/>
    <row r="100788" s="1" customFormat="1"/>
    <row r="100789" s="1" customFormat="1"/>
    <row r="100790" s="1" customFormat="1"/>
    <row r="100791" s="1" customFormat="1"/>
    <row r="100792" s="1" customFormat="1"/>
    <row r="100793" s="1" customFormat="1"/>
    <row r="100794" s="1" customFormat="1"/>
    <row r="100795" s="1" customFormat="1"/>
    <row r="100796" s="1" customFormat="1"/>
    <row r="100797" s="1" customFormat="1"/>
    <row r="100798" s="1" customFormat="1"/>
    <row r="100799" s="1" customFormat="1"/>
    <row r="100800" s="1" customFormat="1"/>
    <row r="100801" s="1" customFormat="1"/>
    <row r="100802" s="1" customFormat="1"/>
    <row r="100803" s="1" customFormat="1"/>
    <row r="100804" s="1" customFormat="1"/>
    <row r="100805" s="1" customFormat="1"/>
    <row r="100806" s="1" customFormat="1"/>
    <row r="100807" s="1" customFormat="1"/>
    <row r="100808" s="1" customFormat="1"/>
    <row r="100809" s="1" customFormat="1"/>
    <row r="100810" s="1" customFormat="1"/>
    <row r="100811" s="1" customFormat="1"/>
    <row r="100812" s="1" customFormat="1"/>
    <row r="100813" s="1" customFormat="1"/>
    <row r="100814" s="1" customFormat="1"/>
    <row r="100815" s="1" customFormat="1"/>
    <row r="100816" s="1" customFormat="1"/>
    <row r="100817" s="1" customFormat="1"/>
    <row r="100818" s="1" customFormat="1"/>
    <row r="100819" s="1" customFormat="1"/>
    <row r="100820" s="1" customFormat="1"/>
    <row r="100821" s="1" customFormat="1"/>
    <row r="100822" s="1" customFormat="1"/>
    <row r="100823" s="1" customFormat="1"/>
    <row r="100824" s="1" customFormat="1"/>
    <row r="100825" s="1" customFormat="1"/>
    <row r="100826" s="1" customFormat="1"/>
    <row r="100827" s="1" customFormat="1"/>
    <row r="100828" s="1" customFormat="1"/>
    <row r="100829" s="1" customFormat="1"/>
    <row r="100830" s="1" customFormat="1"/>
    <row r="100831" s="1" customFormat="1"/>
    <row r="100832" s="1" customFormat="1"/>
    <row r="100833" s="1" customFormat="1"/>
    <row r="100834" s="1" customFormat="1"/>
    <row r="100835" s="1" customFormat="1"/>
    <row r="100836" s="1" customFormat="1"/>
    <row r="100837" s="1" customFormat="1"/>
    <row r="100838" s="1" customFormat="1"/>
    <row r="100839" s="1" customFormat="1"/>
    <row r="100840" s="1" customFormat="1"/>
    <row r="100841" s="1" customFormat="1"/>
    <row r="100842" s="1" customFormat="1"/>
    <row r="100843" s="1" customFormat="1"/>
    <row r="100844" s="1" customFormat="1"/>
    <row r="100845" s="1" customFormat="1"/>
    <row r="100846" s="1" customFormat="1"/>
    <row r="100847" s="1" customFormat="1"/>
    <row r="100848" s="1" customFormat="1"/>
    <row r="100849" s="1" customFormat="1"/>
    <row r="100850" s="1" customFormat="1"/>
    <row r="100851" s="1" customFormat="1"/>
    <row r="100852" s="1" customFormat="1"/>
    <row r="100853" s="1" customFormat="1"/>
    <row r="100854" s="1" customFormat="1"/>
    <row r="100855" s="1" customFormat="1"/>
    <row r="100856" s="1" customFormat="1"/>
    <row r="100857" s="1" customFormat="1"/>
    <row r="100858" s="1" customFormat="1"/>
    <row r="100859" s="1" customFormat="1"/>
    <row r="100860" s="1" customFormat="1"/>
    <row r="100861" s="1" customFormat="1"/>
    <row r="100862" s="1" customFormat="1"/>
    <row r="100863" s="1" customFormat="1"/>
    <row r="100864" s="1" customFormat="1"/>
    <row r="100865" s="1" customFormat="1"/>
    <row r="100866" s="1" customFormat="1"/>
    <row r="100867" s="1" customFormat="1"/>
    <row r="100868" s="1" customFormat="1"/>
    <row r="100869" s="1" customFormat="1"/>
    <row r="100870" s="1" customFormat="1"/>
    <row r="100871" s="1" customFormat="1"/>
    <row r="100872" s="1" customFormat="1"/>
    <row r="100873" s="1" customFormat="1"/>
    <row r="100874" s="1" customFormat="1"/>
    <row r="100875" s="1" customFormat="1"/>
    <row r="100876" s="1" customFormat="1"/>
    <row r="100877" s="1" customFormat="1"/>
    <row r="100878" s="1" customFormat="1"/>
    <row r="100879" s="1" customFormat="1"/>
    <row r="100880" s="1" customFormat="1"/>
    <row r="100881" s="1" customFormat="1"/>
    <row r="100882" s="1" customFormat="1"/>
    <row r="100883" s="1" customFormat="1"/>
    <row r="100884" s="1" customFormat="1"/>
    <row r="100885" s="1" customFormat="1"/>
    <row r="100886" s="1" customFormat="1"/>
    <row r="100887" s="1" customFormat="1"/>
    <row r="100888" s="1" customFormat="1"/>
    <row r="100889" s="1" customFormat="1"/>
    <row r="100890" s="1" customFormat="1"/>
    <row r="100891" s="1" customFormat="1"/>
    <row r="100892" s="1" customFormat="1"/>
    <row r="100893" s="1" customFormat="1"/>
    <row r="100894" s="1" customFormat="1"/>
    <row r="100895" s="1" customFormat="1"/>
    <row r="100896" s="1" customFormat="1"/>
    <row r="100897" s="1" customFormat="1"/>
    <row r="100898" s="1" customFormat="1"/>
    <row r="100899" s="1" customFormat="1"/>
    <row r="100900" s="1" customFormat="1"/>
    <row r="100901" s="1" customFormat="1"/>
    <row r="100902" s="1" customFormat="1"/>
    <row r="100903" s="1" customFormat="1"/>
    <row r="100904" s="1" customFormat="1"/>
    <row r="100905" s="1" customFormat="1"/>
    <row r="100906" s="1" customFormat="1"/>
    <row r="100907" s="1" customFormat="1"/>
    <row r="100908" s="1" customFormat="1"/>
    <row r="100909" s="1" customFormat="1"/>
    <row r="100910" s="1" customFormat="1"/>
    <row r="100911" s="1" customFormat="1"/>
    <row r="100912" s="1" customFormat="1"/>
    <row r="100913" s="1" customFormat="1"/>
    <row r="100914" s="1" customFormat="1"/>
    <row r="100915" s="1" customFormat="1"/>
    <row r="100916" s="1" customFormat="1"/>
    <row r="100917" s="1" customFormat="1"/>
    <row r="100918" s="1" customFormat="1"/>
    <row r="100919" s="1" customFormat="1"/>
    <row r="100920" s="1" customFormat="1"/>
    <row r="100921" s="1" customFormat="1"/>
    <row r="100922" s="1" customFormat="1"/>
    <row r="100923" s="1" customFormat="1"/>
    <row r="100924" s="1" customFormat="1"/>
    <row r="100925" s="1" customFormat="1"/>
    <row r="100926" s="1" customFormat="1"/>
    <row r="100927" s="1" customFormat="1"/>
    <row r="100928" s="1" customFormat="1"/>
    <row r="100929" s="1" customFormat="1"/>
    <row r="100930" s="1" customFormat="1"/>
    <row r="100931" s="1" customFormat="1"/>
    <row r="100932" s="1" customFormat="1"/>
    <row r="100933" s="1" customFormat="1"/>
    <row r="100934" s="1" customFormat="1"/>
    <row r="100935" s="1" customFormat="1"/>
    <row r="100936" s="1" customFormat="1"/>
    <row r="100937" s="1" customFormat="1"/>
    <row r="100938" s="1" customFormat="1"/>
    <row r="100939" s="1" customFormat="1"/>
    <row r="100940" s="1" customFormat="1"/>
    <row r="100941" s="1" customFormat="1"/>
    <row r="100942" s="1" customFormat="1"/>
    <row r="100943" s="1" customFormat="1"/>
    <row r="100944" s="1" customFormat="1"/>
    <row r="100945" s="1" customFormat="1"/>
    <row r="100946" s="1" customFormat="1"/>
    <row r="100947" s="1" customFormat="1"/>
    <row r="100948" s="1" customFormat="1"/>
    <row r="100949" s="1" customFormat="1"/>
    <row r="100950" s="1" customFormat="1"/>
    <row r="100951" s="1" customFormat="1"/>
    <row r="100952" s="1" customFormat="1"/>
    <row r="100953" s="1" customFormat="1"/>
    <row r="100954" s="1" customFormat="1"/>
    <row r="100955" s="1" customFormat="1"/>
    <row r="100956" s="1" customFormat="1"/>
    <row r="100957" s="1" customFormat="1"/>
    <row r="100958" s="1" customFormat="1"/>
    <row r="100959" s="1" customFormat="1"/>
    <row r="100960" s="1" customFormat="1"/>
    <row r="100961" s="1" customFormat="1"/>
    <row r="100962" s="1" customFormat="1"/>
    <row r="100963" s="1" customFormat="1"/>
    <row r="100964" s="1" customFormat="1"/>
    <row r="100965" s="1" customFormat="1"/>
    <row r="100966" s="1" customFormat="1"/>
    <row r="100967" s="1" customFormat="1"/>
    <row r="100968" s="1" customFormat="1"/>
    <row r="100969" s="1" customFormat="1"/>
    <row r="100970" s="1" customFormat="1"/>
    <row r="100971" s="1" customFormat="1"/>
    <row r="100972" s="1" customFormat="1"/>
    <row r="100973" s="1" customFormat="1"/>
    <row r="100974" s="1" customFormat="1"/>
    <row r="100975" s="1" customFormat="1"/>
    <row r="100976" s="1" customFormat="1"/>
    <row r="100977" s="1" customFormat="1"/>
    <row r="100978" s="1" customFormat="1"/>
    <row r="100979" s="1" customFormat="1"/>
    <row r="100980" s="1" customFormat="1"/>
    <row r="100981" s="1" customFormat="1"/>
    <row r="100982" s="1" customFormat="1"/>
    <row r="100983" s="1" customFormat="1"/>
    <row r="100984" s="1" customFormat="1"/>
    <row r="100985" s="1" customFormat="1"/>
    <row r="100986" s="1" customFormat="1"/>
    <row r="100987" s="1" customFormat="1"/>
    <row r="100988" s="1" customFormat="1"/>
    <row r="100989" s="1" customFormat="1"/>
    <row r="100990" s="1" customFormat="1"/>
    <row r="100991" s="1" customFormat="1"/>
    <row r="100992" s="1" customFormat="1"/>
    <row r="100993" s="1" customFormat="1"/>
    <row r="100994" s="1" customFormat="1"/>
    <row r="100995" s="1" customFormat="1"/>
    <row r="100996" s="1" customFormat="1"/>
    <row r="100997" s="1" customFormat="1"/>
    <row r="100998" s="1" customFormat="1"/>
    <row r="100999" s="1" customFormat="1"/>
    <row r="101000" s="1" customFormat="1"/>
    <row r="101001" s="1" customFormat="1"/>
    <row r="101002" s="1" customFormat="1"/>
    <row r="101003" s="1" customFormat="1"/>
    <row r="101004" s="1" customFormat="1"/>
    <row r="101005" s="1" customFormat="1"/>
    <row r="101006" s="1" customFormat="1"/>
    <row r="101007" s="1" customFormat="1"/>
    <row r="101008" s="1" customFormat="1"/>
    <row r="101009" s="1" customFormat="1"/>
    <row r="101010" s="1" customFormat="1"/>
    <row r="101011" s="1" customFormat="1"/>
    <row r="101012" s="1" customFormat="1"/>
    <row r="101013" s="1" customFormat="1"/>
    <row r="101014" s="1" customFormat="1"/>
    <row r="101015" s="1" customFormat="1"/>
    <row r="101016" s="1" customFormat="1"/>
    <row r="101017" s="1" customFormat="1"/>
    <row r="101018" s="1" customFormat="1"/>
    <row r="101019" s="1" customFormat="1"/>
    <row r="101020" s="1" customFormat="1"/>
    <row r="101021" s="1" customFormat="1"/>
    <row r="101022" s="1" customFormat="1"/>
    <row r="101023" s="1" customFormat="1"/>
    <row r="101024" s="1" customFormat="1"/>
    <row r="101025" s="1" customFormat="1"/>
    <row r="101026" s="1" customFormat="1"/>
    <row r="101027" s="1" customFormat="1"/>
    <row r="101028" s="1" customFormat="1"/>
    <row r="101029" s="1" customFormat="1"/>
    <row r="101030" s="1" customFormat="1"/>
    <row r="101031" s="1" customFormat="1"/>
    <row r="101032" s="1" customFormat="1"/>
    <row r="101033" s="1" customFormat="1"/>
    <row r="101034" s="1" customFormat="1"/>
    <row r="101035" s="1" customFormat="1"/>
    <row r="101036" s="1" customFormat="1"/>
    <row r="101037" s="1" customFormat="1"/>
    <row r="101038" s="1" customFormat="1"/>
    <row r="101039" s="1" customFormat="1"/>
    <row r="101040" s="1" customFormat="1"/>
    <row r="101041" s="1" customFormat="1"/>
    <row r="101042" s="1" customFormat="1"/>
    <row r="101043" s="1" customFormat="1"/>
    <row r="101044" s="1" customFormat="1"/>
    <row r="101045" s="1" customFormat="1"/>
    <row r="101046" s="1" customFormat="1"/>
    <row r="101047" s="1" customFormat="1"/>
    <row r="101048" s="1" customFormat="1"/>
    <row r="101049" s="1" customFormat="1"/>
    <row r="101050" s="1" customFormat="1"/>
    <row r="101051" s="1" customFormat="1"/>
    <row r="101052" s="1" customFormat="1"/>
    <row r="101053" s="1" customFormat="1"/>
    <row r="101054" s="1" customFormat="1"/>
    <row r="101055" s="1" customFormat="1"/>
    <row r="101056" s="1" customFormat="1"/>
    <row r="101057" s="1" customFormat="1"/>
    <row r="101058" s="1" customFormat="1"/>
    <row r="101059" s="1" customFormat="1"/>
    <row r="101060" s="1" customFormat="1"/>
    <row r="101061" s="1" customFormat="1"/>
    <row r="101062" s="1" customFormat="1"/>
    <row r="101063" s="1" customFormat="1"/>
    <row r="101064" s="1" customFormat="1"/>
    <row r="101065" s="1" customFormat="1"/>
    <row r="101066" s="1" customFormat="1"/>
    <row r="101067" s="1" customFormat="1"/>
    <row r="101068" s="1" customFormat="1"/>
    <row r="101069" s="1" customFormat="1"/>
    <row r="101070" s="1" customFormat="1"/>
    <row r="101071" s="1" customFormat="1"/>
    <row r="101072" s="1" customFormat="1"/>
    <row r="101073" s="1" customFormat="1"/>
    <row r="101074" s="1" customFormat="1"/>
    <row r="101075" s="1" customFormat="1"/>
    <row r="101076" s="1" customFormat="1"/>
    <row r="101077" s="1" customFormat="1"/>
    <row r="101078" s="1" customFormat="1"/>
    <row r="101079" s="1" customFormat="1"/>
    <row r="101080" s="1" customFormat="1"/>
    <row r="101081" s="1" customFormat="1"/>
    <row r="101082" s="1" customFormat="1"/>
    <row r="101083" s="1" customFormat="1"/>
    <row r="101084" s="1" customFormat="1"/>
    <row r="101085" s="1" customFormat="1"/>
    <row r="101086" s="1" customFormat="1"/>
    <row r="101087" s="1" customFormat="1"/>
    <row r="101088" s="1" customFormat="1"/>
    <row r="101089" s="1" customFormat="1"/>
    <row r="101090" s="1" customFormat="1"/>
    <row r="101091" s="1" customFormat="1"/>
    <row r="101092" s="1" customFormat="1"/>
    <row r="101093" s="1" customFormat="1"/>
    <row r="101094" s="1" customFormat="1"/>
    <row r="101095" s="1" customFormat="1"/>
    <row r="101096" s="1" customFormat="1"/>
    <row r="101097" s="1" customFormat="1"/>
    <row r="101098" s="1" customFormat="1"/>
    <row r="101099" s="1" customFormat="1"/>
    <row r="101100" s="1" customFormat="1"/>
    <row r="101101" s="1" customFormat="1"/>
    <row r="101102" s="1" customFormat="1"/>
    <row r="101103" s="1" customFormat="1"/>
    <row r="101104" s="1" customFormat="1"/>
    <row r="101105" s="1" customFormat="1"/>
    <row r="101106" s="1" customFormat="1"/>
    <row r="101107" s="1" customFormat="1"/>
    <row r="101108" s="1" customFormat="1"/>
    <row r="101109" s="1" customFormat="1"/>
    <row r="101110" s="1" customFormat="1"/>
    <row r="101111" s="1" customFormat="1"/>
    <row r="101112" s="1" customFormat="1"/>
    <row r="101113" s="1" customFormat="1"/>
    <row r="101114" s="1" customFormat="1"/>
    <row r="101115" s="1" customFormat="1"/>
    <row r="101116" s="1" customFormat="1"/>
    <row r="101117" s="1" customFormat="1"/>
    <row r="101118" s="1" customFormat="1"/>
    <row r="101119" s="1" customFormat="1"/>
    <row r="101120" s="1" customFormat="1"/>
    <row r="101121" s="1" customFormat="1"/>
    <row r="101122" s="1" customFormat="1"/>
    <row r="101123" s="1" customFormat="1"/>
    <row r="101124" s="1" customFormat="1"/>
    <row r="101125" s="1" customFormat="1"/>
    <row r="101126" s="1" customFormat="1"/>
    <row r="101127" s="1" customFormat="1"/>
    <row r="101128" s="1" customFormat="1"/>
    <row r="101129" s="1" customFormat="1"/>
    <row r="101130" s="1" customFormat="1"/>
    <row r="101131" s="1" customFormat="1"/>
    <row r="101132" s="1" customFormat="1"/>
    <row r="101133" s="1" customFormat="1"/>
    <row r="101134" s="1" customFormat="1"/>
    <row r="101135" s="1" customFormat="1"/>
    <row r="101136" s="1" customFormat="1"/>
    <row r="101137" s="1" customFormat="1"/>
    <row r="101138" s="1" customFormat="1"/>
    <row r="101139" s="1" customFormat="1"/>
    <row r="101140" s="1" customFormat="1"/>
    <row r="101141" s="1" customFormat="1"/>
    <row r="101142" s="1" customFormat="1"/>
    <row r="101143" s="1" customFormat="1"/>
    <row r="101144" s="1" customFormat="1"/>
    <row r="101145" s="1" customFormat="1"/>
    <row r="101146" s="1" customFormat="1"/>
    <row r="101147" s="1" customFormat="1"/>
    <row r="101148" s="1" customFormat="1"/>
    <row r="101149" s="1" customFormat="1"/>
    <row r="101150" s="1" customFormat="1"/>
    <row r="101151" s="1" customFormat="1"/>
    <row r="101152" s="1" customFormat="1"/>
    <row r="101153" s="1" customFormat="1"/>
    <row r="101154" s="1" customFormat="1"/>
    <row r="101155" s="1" customFormat="1"/>
    <row r="101156" s="1" customFormat="1"/>
    <row r="101157" s="1" customFormat="1"/>
    <row r="101158" s="1" customFormat="1"/>
    <row r="101159" s="1" customFormat="1"/>
    <row r="101160" s="1" customFormat="1"/>
    <row r="101161" s="1" customFormat="1"/>
    <row r="101162" s="1" customFormat="1"/>
    <row r="101163" s="1" customFormat="1"/>
    <row r="101164" s="1" customFormat="1"/>
    <row r="101165" s="1" customFormat="1"/>
    <row r="101166" s="1" customFormat="1"/>
    <row r="101167" s="1" customFormat="1"/>
    <row r="101168" s="1" customFormat="1"/>
    <row r="101169" s="1" customFormat="1"/>
    <row r="101170" s="1" customFormat="1"/>
    <row r="101171" s="1" customFormat="1"/>
    <row r="101172" s="1" customFormat="1"/>
    <row r="101173" s="1" customFormat="1"/>
    <row r="101174" s="1" customFormat="1"/>
    <row r="101175" s="1" customFormat="1"/>
    <row r="101176" s="1" customFormat="1"/>
    <row r="101177" s="1" customFormat="1"/>
    <row r="101178" s="1" customFormat="1"/>
    <row r="101179" s="1" customFormat="1"/>
    <row r="101180" s="1" customFormat="1"/>
    <row r="101181" s="1" customFormat="1"/>
    <row r="101182" s="1" customFormat="1"/>
    <row r="101183" s="1" customFormat="1"/>
    <row r="101184" s="1" customFormat="1"/>
    <row r="101185" s="1" customFormat="1"/>
    <row r="101186" s="1" customFormat="1"/>
    <row r="101187" s="1" customFormat="1"/>
    <row r="101188" s="1" customFormat="1"/>
    <row r="101189" s="1" customFormat="1"/>
    <row r="101190" s="1" customFormat="1"/>
    <row r="101191" s="1" customFormat="1"/>
    <row r="101192" s="1" customFormat="1"/>
    <row r="101193" s="1" customFormat="1"/>
    <row r="101194" s="1" customFormat="1"/>
    <row r="101195" s="1" customFormat="1"/>
    <row r="101196" s="1" customFormat="1"/>
    <row r="101197" s="1" customFormat="1"/>
    <row r="101198" s="1" customFormat="1"/>
    <row r="101199" s="1" customFormat="1"/>
    <row r="101200" s="1" customFormat="1"/>
    <row r="101201" s="1" customFormat="1"/>
    <row r="101202" s="1" customFormat="1"/>
    <row r="101203" s="1" customFormat="1"/>
    <row r="101204" s="1" customFormat="1"/>
    <row r="101205" s="1" customFormat="1"/>
    <row r="101206" s="1" customFormat="1"/>
    <row r="101207" s="1" customFormat="1"/>
    <row r="101208" s="1" customFormat="1"/>
    <row r="101209" s="1" customFormat="1"/>
    <row r="101210" s="1" customFormat="1"/>
    <row r="101211" s="1" customFormat="1"/>
    <row r="101212" s="1" customFormat="1"/>
    <row r="101213" s="1" customFormat="1"/>
    <row r="101214" s="1" customFormat="1"/>
    <row r="101215" s="1" customFormat="1"/>
    <row r="101216" s="1" customFormat="1"/>
    <row r="101217" s="1" customFormat="1"/>
    <row r="101218" s="1" customFormat="1"/>
    <row r="101219" s="1" customFormat="1"/>
    <row r="101220" s="1" customFormat="1"/>
    <row r="101221" s="1" customFormat="1"/>
    <row r="101222" s="1" customFormat="1"/>
    <row r="101223" s="1" customFormat="1"/>
    <row r="101224" s="1" customFormat="1"/>
    <row r="101225" s="1" customFormat="1"/>
    <row r="101226" s="1" customFormat="1"/>
    <row r="101227" s="1" customFormat="1"/>
    <row r="101228" s="1" customFormat="1"/>
    <row r="101229" s="1" customFormat="1"/>
    <row r="101230" s="1" customFormat="1"/>
    <row r="101231" s="1" customFormat="1"/>
    <row r="101232" s="1" customFormat="1"/>
    <row r="101233" s="1" customFormat="1"/>
    <row r="101234" s="1" customFormat="1"/>
    <row r="101235" s="1" customFormat="1"/>
    <row r="101236" s="1" customFormat="1"/>
    <row r="101237" s="1" customFormat="1"/>
    <row r="101238" s="1" customFormat="1"/>
    <row r="101239" s="1" customFormat="1"/>
    <row r="101240" s="1" customFormat="1"/>
    <row r="101241" s="1" customFormat="1"/>
    <row r="101242" s="1" customFormat="1"/>
    <row r="101243" s="1" customFormat="1"/>
    <row r="101244" s="1" customFormat="1"/>
    <row r="101245" s="1" customFormat="1"/>
    <row r="101246" s="1" customFormat="1"/>
    <row r="101247" s="1" customFormat="1"/>
    <row r="101248" s="1" customFormat="1"/>
    <row r="101249" s="1" customFormat="1"/>
    <row r="101250" s="1" customFormat="1"/>
    <row r="101251" s="1" customFormat="1"/>
    <row r="101252" s="1" customFormat="1"/>
    <row r="101253" s="1" customFormat="1"/>
    <row r="101254" s="1" customFormat="1"/>
    <row r="101255" s="1" customFormat="1"/>
    <row r="101256" s="1" customFormat="1"/>
    <row r="101257" s="1" customFormat="1"/>
    <row r="101258" s="1" customFormat="1"/>
    <row r="101259" s="1" customFormat="1"/>
    <row r="101260" s="1" customFormat="1"/>
    <row r="101261" s="1" customFormat="1"/>
    <row r="101262" s="1" customFormat="1"/>
    <row r="101263" s="1" customFormat="1"/>
    <row r="101264" s="1" customFormat="1"/>
    <row r="101265" s="1" customFormat="1"/>
    <row r="101266" s="1" customFormat="1"/>
    <row r="101267" s="1" customFormat="1"/>
    <row r="101268" s="1" customFormat="1"/>
    <row r="101269" s="1" customFormat="1"/>
    <row r="101270" s="1" customFormat="1"/>
    <row r="101271" s="1" customFormat="1"/>
    <row r="101272" s="1" customFormat="1"/>
    <row r="101273" s="1" customFormat="1"/>
    <row r="101274" s="1" customFormat="1"/>
    <row r="101275" s="1" customFormat="1"/>
    <row r="101276" s="1" customFormat="1"/>
    <row r="101277" s="1" customFormat="1"/>
    <row r="101278" s="1" customFormat="1"/>
    <row r="101279" s="1" customFormat="1"/>
    <row r="101280" s="1" customFormat="1"/>
    <row r="101281" s="1" customFormat="1"/>
    <row r="101282" s="1" customFormat="1"/>
    <row r="101283" s="1" customFormat="1"/>
    <row r="101284" s="1" customFormat="1"/>
    <row r="101285" s="1" customFormat="1"/>
    <row r="101286" s="1" customFormat="1"/>
    <row r="101287" s="1" customFormat="1"/>
    <row r="101288" s="1" customFormat="1"/>
    <row r="101289" s="1" customFormat="1"/>
    <row r="101290" s="1" customFormat="1"/>
    <row r="101291" s="1" customFormat="1"/>
    <row r="101292" s="1" customFormat="1"/>
    <row r="101293" s="1" customFormat="1"/>
    <row r="101294" s="1" customFormat="1"/>
    <row r="101295" s="1" customFormat="1"/>
    <row r="101296" s="1" customFormat="1"/>
    <row r="101297" s="1" customFormat="1"/>
    <row r="101298" s="1" customFormat="1"/>
    <row r="101299" s="1" customFormat="1"/>
    <row r="101300" s="1" customFormat="1"/>
    <row r="101301" s="1" customFormat="1"/>
    <row r="101302" s="1" customFormat="1"/>
    <row r="101303" s="1" customFormat="1"/>
    <row r="101304" s="1" customFormat="1"/>
    <row r="101305" s="1" customFormat="1"/>
    <row r="101306" s="1" customFormat="1"/>
    <row r="101307" s="1" customFormat="1"/>
    <row r="101308" s="1" customFormat="1"/>
    <row r="101309" s="1" customFormat="1"/>
    <row r="101310" s="1" customFormat="1"/>
    <row r="101311" s="1" customFormat="1"/>
    <row r="101312" s="1" customFormat="1"/>
    <row r="101313" s="1" customFormat="1"/>
    <row r="101314" s="1" customFormat="1"/>
    <row r="101315" s="1" customFormat="1"/>
    <row r="101316" s="1" customFormat="1"/>
    <row r="101317" s="1" customFormat="1"/>
    <row r="101318" s="1" customFormat="1"/>
    <row r="101319" s="1" customFormat="1"/>
    <row r="101320" s="1" customFormat="1"/>
    <row r="101321" s="1" customFormat="1"/>
    <row r="101322" s="1" customFormat="1"/>
    <row r="101323" s="1" customFormat="1"/>
    <row r="101324" s="1" customFormat="1"/>
    <row r="101325" s="1" customFormat="1"/>
    <row r="101326" s="1" customFormat="1"/>
    <row r="101327" s="1" customFormat="1"/>
    <row r="101328" s="1" customFormat="1"/>
    <row r="101329" s="1" customFormat="1"/>
    <row r="101330" s="1" customFormat="1"/>
    <row r="101331" s="1" customFormat="1"/>
    <row r="101332" s="1" customFormat="1"/>
    <row r="101333" s="1" customFormat="1"/>
    <row r="101334" s="1" customFormat="1"/>
    <row r="101335" s="1" customFormat="1"/>
    <row r="101336" s="1" customFormat="1"/>
    <row r="101337" s="1" customFormat="1"/>
    <row r="101338" s="1" customFormat="1"/>
    <row r="101339" s="1" customFormat="1"/>
    <row r="101340" s="1" customFormat="1"/>
    <row r="101341" s="1" customFormat="1"/>
    <row r="101342" s="1" customFormat="1"/>
    <row r="101343" s="1" customFormat="1"/>
    <row r="101344" s="1" customFormat="1"/>
    <row r="101345" s="1" customFormat="1"/>
    <row r="101346" s="1" customFormat="1"/>
    <row r="101347" s="1" customFormat="1"/>
    <row r="101348" s="1" customFormat="1"/>
    <row r="101349" s="1" customFormat="1"/>
    <row r="101350" s="1" customFormat="1"/>
    <row r="101351" s="1" customFormat="1"/>
    <row r="101352" s="1" customFormat="1"/>
    <row r="101353" s="1" customFormat="1"/>
    <row r="101354" s="1" customFormat="1"/>
    <row r="101355" s="1" customFormat="1"/>
    <row r="101356" s="1" customFormat="1"/>
    <row r="101357" s="1" customFormat="1"/>
    <row r="101358" s="1" customFormat="1"/>
    <row r="101359" s="1" customFormat="1"/>
    <row r="101360" s="1" customFormat="1"/>
    <row r="101361" s="1" customFormat="1"/>
    <row r="101362" s="1" customFormat="1"/>
    <row r="101363" s="1" customFormat="1"/>
    <row r="101364" s="1" customFormat="1"/>
    <row r="101365" s="1" customFormat="1"/>
    <row r="101366" s="1" customFormat="1"/>
    <row r="101367" s="1" customFormat="1"/>
    <row r="101368" s="1" customFormat="1"/>
    <row r="101369" s="1" customFormat="1"/>
    <row r="101370" s="1" customFormat="1"/>
    <row r="101371" s="1" customFormat="1"/>
    <row r="101372" s="1" customFormat="1"/>
    <row r="101373" s="1" customFormat="1"/>
    <row r="101374" s="1" customFormat="1"/>
    <row r="101375" s="1" customFormat="1"/>
    <row r="101376" s="1" customFormat="1"/>
    <row r="101377" s="1" customFormat="1"/>
    <row r="101378" s="1" customFormat="1"/>
    <row r="101379" s="1" customFormat="1"/>
    <row r="101380" s="1" customFormat="1"/>
    <row r="101381" s="1" customFormat="1"/>
    <row r="101382" s="1" customFormat="1"/>
    <row r="101383" s="1" customFormat="1"/>
    <row r="101384" s="1" customFormat="1"/>
    <row r="101385" s="1" customFormat="1"/>
    <row r="101386" s="1" customFormat="1"/>
    <row r="101387" s="1" customFormat="1"/>
    <row r="101388" s="1" customFormat="1"/>
    <row r="101389" s="1" customFormat="1"/>
    <row r="101390" s="1" customFormat="1"/>
    <row r="101391" s="1" customFormat="1"/>
    <row r="101392" s="1" customFormat="1"/>
    <row r="101393" s="1" customFormat="1"/>
    <row r="101394" s="1" customFormat="1"/>
    <row r="101395" s="1" customFormat="1"/>
    <row r="101396" s="1" customFormat="1"/>
    <row r="101397" s="1" customFormat="1"/>
    <row r="101398" s="1" customFormat="1"/>
    <row r="101399" s="1" customFormat="1"/>
    <row r="101400" s="1" customFormat="1"/>
    <row r="101401" s="1" customFormat="1"/>
    <row r="101402" s="1" customFormat="1"/>
    <row r="101403" s="1" customFormat="1"/>
    <row r="101404" s="1" customFormat="1"/>
    <row r="101405" s="1" customFormat="1"/>
    <row r="101406" s="1" customFormat="1"/>
    <row r="101407" s="1" customFormat="1"/>
    <row r="101408" s="1" customFormat="1"/>
    <row r="101409" s="1" customFormat="1"/>
    <row r="101410" s="1" customFormat="1"/>
    <row r="101411" s="1" customFormat="1"/>
    <row r="101412" s="1" customFormat="1"/>
    <row r="101413" s="1" customFormat="1"/>
    <row r="101414" s="1" customFormat="1"/>
    <row r="101415" s="1" customFormat="1"/>
    <row r="101416" s="1" customFormat="1"/>
    <row r="101417" s="1" customFormat="1"/>
    <row r="101418" s="1" customFormat="1"/>
    <row r="101419" s="1" customFormat="1"/>
    <row r="101420" s="1" customFormat="1"/>
    <row r="101421" s="1" customFormat="1"/>
    <row r="101422" s="1" customFormat="1"/>
    <row r="101423" s="1" customFormat="1"/>
    <row r="101424" s="1" customFormat="1"/>
    <row r="101425" s="1" customFormat="1"/>
    <row r="101426" s="1" customFormat="1"/>
    <row r="101427" s="1" customFormat="1"/>
    <row r="101428" s="1" customFormat="1"/>
    <row r="101429" s="1" customFormat="1"/>
    <row r="101430" s="1" customFormat="1"/>
    <row r="101431" s="1" customFormat="1"/>
    <row r="101432" s="1" customFormat="1"/>
    <row r="101433" s="1" customFormat="1"/>
    <row r="101434" s="1" customFormat="1"/>
    <row r="101435" s="1" customFormat="1"/>
    <row r="101436" s="1" customFormat="1"/>
    <row r="101437" s="1" customFormat="1"/>
    <row r="101438" s="1" customFormat="1"/>
    <row r="101439" s="1" customFormat="1"/>
    <row r="101440" s="1" customFormat="1"/>
    <row r="101441" s="1" customFormat="1"/>
    <row r="101442" s="1" customFormat="1"/>
    <row r="101443" s="1" customFormat="1"/>
    <row r="101444" s="1" customFormat="1"/>
    <row r="101445" s="1" customFormat="1"/>
    <row r="101446" s="1" customFormat="1"/>
    <row r="101447" s="1" customFormat="1"/>
    <row r="101448" s="1" customFormat="1"/>
    <row r="101449" s="1" customFormat="1"/>
    <row r="101450" s="1" customFormat="1"/>
    <row r="101451" s="1" customFormat="1"/>
    <row r="101452" s="1" customFormat="1"/>
    <row r="101453" s="1" customFormat="1"/>
    <row r="101454" s="1" customFormat="1"/>
    <row r="101455" s="1" customFormat="1"/>
    <row r="101456" s="1" customFormat="1"/>
    <row r="101457" s="1" customFormat="1"/>
    <row r="101458" s="1" customFormat="1"/>
    <row r="101459" s="1" customFormat="1"/>
    <row r="101460" s="1" customFormat="1"/>
    <row r="101461" s="1" customFormat="1"/>
    <row r="101462" s="1" customFormat="1"/>
    <row r="101463" s="1" customFormat="1"/>
    <row r="101464" s="1" customFormat="1"/>
    <row r="101465" s="1" customFormat="1"/>
    <row r="101466" s="1" customFormat="1"/>
    <row r="101467" s="1" customFormat="1"/>
    <row r="101468" s="1" customFormat="1"/>
    <row r="101469" s="1" customFormat="1"/>
    <row r="101470" s="1" customFormat="1"/>
    <row r="101471" s="1" customFormat="1"/>
    <row r="101472" s="1" customFormat="1"/>
    <row r="101473" s="1" customFormat="1"/>
    <row r="101474" s="1" customFormat="1"/>
    <row r="101475" s="1" customFormat="1"/>
    <row r="101476" s="1" customFormat="1"/>
    <row r="101477" s="1" customFormat="1"/>
    <row r="101478" s="1" customFormat="1"/>
    <row r="101479" s="1" customFormat="1"/>
    <row r="101480" s="1" customFormat="1"/>
    <row r="101481" s="1" customFormat="1"/>
    <row r="101482" s="1" customFormat="1"/>
    <row r="101483" s="1" customFormat="1"/>
    <row r="101484" s="1" customFormat="1"/>
    <row r="101485" s="1" customFormat="1"/>
    <row r="101486" s="1" customFormat="1"/>
    <row r="101487" s="1" customFormat="1"/>
    <row r="101488" s="1" customFormat="1"/>
    <row r="101489" s="1" customFormat="1"/>
    <row r="101490" s="1" customFormat="1"/>
    <row r="101491" s="1" customFormat="1"/>
    <row r="101492" s="1" customFormat="1"/>
    <row r="101493" s="1" customFormat="1"/>
    <row r="101494" s="1" customFormat="1"/>
    <row r="101495" s="1" customFormat="1"/>
    <row r="101496" s="1" customFormat="1"/>
    <row r="101497" s="1" customFormat="1"/>
    <row r="101498" s="1" customFormat="1"/>
    <row r="101499" s="1" customFormat="1"/>
    <row r="101500" s="1" customFormat="1"/>
    <row r="101501" s="1" customFormat="1"/>
    <row r="101502" s="1" customFormat="1"/>
    <row r="101503" s="1" customFormat="1"/>
    <row r="101504" s="1" customFormat="1"/>
    <row r="101505" s="1" customFormat="1"/>
    <row r="101506" s="1" customFormat="1"/>
    <row r="101507" s="1" customFormat="1"/>
    <row r="101508" s="1" customFormat="1"/>
    <row r="101509" s="1" customFormat="1"/>
    <row r="101510" s="1" customFormat="1"/>
    <row r="101511" s="1" customFormat="1"/>
    <row r="101512" s="1" customFormat="1"/>
    <row r="101513" s="1" customFormat="1"/>
    <row r="101514" s="1" customFormat="1"/>
    <row r="101515" s="1" customFormat="1"/>
    <row r="101516" s="1" customFormat="1"/>
    <row r="101517" s="1" customFormat="1"/>
    <row r="101518" s="1" customFormat="1"/>
    <row r="101519" s="1" customFormat="1"/>
    <row r="101520" s="1" customFormat="1"/>
    <row r="101521" s="1" customFormat="1"/>
    <row r="101522" s="1" customFormat="1"/>
    <row r="101523" s="1" customFormat="1"/>
    <row r="101524" s="1" customFormat="1"/>
    <row r="101525" s="1" customFormat="1"/>
    <row r="101526" s="1" customFormat="1"/>
    <row r="101527" s="1" customFormat="1"/>
    <row r="101528" s="1" customFormat="1"/>
    <row r="101529" s="1" customFormat="1"/>
    <row r="101530" s="1" customFormat="1"/>
    <row r="101531" s="1" customFormat="1"/>
    <row r="101532" s="1" customFormat="1"/>
    <row r="101533" s="1" customFormat="1"/>
    <row r="101534" s="1" customFormat="1"/>
    <row r="101535" s="1" customFormat="1"/>
    <row r="101536" s="1" customFormat="1"/>
    <row r="101537" s="1" customFormat="1"/>
    <row r="101538" s="1" customFormat="1"/>
    <row r="101539" s="1" customFormat="1"/>
    <row r="101540" s="1" customFormat="1"/>
    <row r="101541" s="1" customFormat="1"/>
    <row r="101542" s="1" customFormat="1"/>
    <row r="101543" s="1" customFormat="1"/>
    <row r="101544" s="1" customFormat="1"/>
    <row r="101545" s="1" customFormat="1"/>
    <row r="101546" s="1" customFormat="1"/>
    <row r="101547" s="1" customFormat="1"/>
    <row r="101548" s="1" customFormat="1"/>
    <row r="101549" s="1" customFormat="1"/>
    <row r="101550" s="1" customFormat="1"/>
    <row r="101551" s="1" customFormat="1"/>
    <row r="101552" s="1" customFormat="1"/>
    <row r="101553" s="1" customFormat="1"/>
    <row r="101554" s="1" customFormat="1"/>
    <row r="101555" s="1" customFormat="1"/>
    <row r="101556" s="1" customFormat="1"/>
    <row r="101557" s="1" customFormat="1"/>
    <row r="101558" s="1" customFormat="1"/>
    <row r="101559" s="1" customFormat="1"/>
    <row r="101560" s="1" customFormat="1"/>
    <row r="101561" s="1" customFormat="1"/>
    <row r="101562" s="1" customFormat="1"/>
    <row r="101563" s="1" customFormat="1"/>
    <row r="101564" s="1" customFormat="1"/>
    <row r="101565" s="1" customFormat="1"/>
    <row r="101566" s="1" customFormat="1"/>
    <row r="101567" s="1" customFormat="1"/>
    <row r="101568" s="1" customFormat="1"/>
    <row r="101569" s="1" customFormat="1"/>
    <row r="101570" s="1" customFormat="1"/>
    <row r="101571" s="1" customFormat="1"/>
    <row r="101572" s="1" customFormat="1"/>
    <row r="101573" s="1" customFormat="1"/>
    <row r="101574" s="1" customFormat="1"/>
    <row r="101575" s="1" customFormat="1"/>
    <row r="101576" s="1" customFormat="1"/>
    <row r="101577" s="1" customFormat="1"/>
    <row r="101578" s="1" customFormat="1"/>
    <row r="101579" s="1" customFormat="1"/>
    <row r="101580" s="1" customFormat="1"/>
    <row r="101581" s="1" customFormat="1"/>
    <row r="101582" s="1" customFormat="1"/>
    <row r="101583" s="1" customFormat="1"/>
    <row r="101584" s="1" customFormat="1"/>
    <row r="101585" s="1" customFormat="1"/>
    <row r="101586" s="1" customFormat="1"/>
    <row r="101587" s="1" customFormat="1"/>
    <row r="101588" s="1" customFormat="1"/>
    <row r="101589" s="1" customFormat="1"/>
    <row r="101590" s="1" customFormat="1"/>
    <row r="101591" s="1" customFormat="1"/>
    <row r="101592" s="1" customFormat="1"/>
    <row r="101593" s="1" customFormat="1"/>
    <row r="101594" s="1" customFormat="1"/>
    <row r="101595" s="1" customFormat="1"/>
    <row r="101596" s="1" customFormat="1"/>
    <row r="101597" s="1" customFormat="1"/>
    <row r="101598" s="1" customFormat="1"/>
    <row r="101599" s="1" customFormat="1"/>
    <row r="101600" s="1" customFormat="1"/>
    <row r="101601" s="1" customFormat="1"/>
    <row r="101602" s="1" customFormat="1"/>
    <row r="101603" s="1" customFormat="1"/>
    <row r="101604" s="1" customFormat="1"/>
    <row r="101605" s="1" customFormat="1"/>
    <row r="101606" s="1" customFormat="1"/>
    <row r="101607" s="1" customFormat="1"/>
    <row r="101608" s="1" customFormat="1"/>
    <row r="101609" s="1" customFormat="1"/>
    <row r="101610" s="1" customFormat="1"/>
    <row r="101611" s="1" customFormat="1"/>
    <row r="101612" s="1" customFormat="1"/>
    <row r="101613" s="1" customFormat="1"/>
    <row r="101614" s="1" customFormat="1"/>
    <row r="101615" s="1" customFormat="1"/>
    <row r="101616" s="1" customFormat="1"/>
    <row r="101617" s="1" customFormat="1"/>
    <row r="101618" s="1" customFormat="1"/>
    <row r="101619" s="1" customFormat="1"/>
    <row r="101620" s="1" customFormat="1"/>
    <row r="101621" s="1" customFormat="1"/>
    <row r="101622" s="1" customFormat="1"/>
    <row r="101623" s="1" customFormat="1"/>
    <row r="101624" s="1" customFormat="1"/>
    <row r="101625" s="1" customFormat="1"/>
    <row r="101626" s="1" customFormat="1"/>
    <row r="101627" s="1" customFormat="1"/>
    <row r="101628" s="1" customFormat="1"/>
    <row r="101629" s="1" customFormat="1"/>
    <row r="101630" s="1" customFormat="1"/>
    <row r="101631" s="1" customFormat="1"/>
    <row r="101632" s="1" customFormat="1"/>
    <row r="101633" s="1" customFormat="1"/>
    <row r="101634" s="1" customFormat="1"/>
    <row r="101635" s="1" customFormat="1"/>
    <row r="101636" s="1" customFormat="1"/>
    <row r="101637" s="1" customFormat="1"/>
    <row r="101638" s="1" customFormat="1"/>
    <row r="101639" s="1" customFormat="1"/>
    <row r="101640" s="1" customFormat="1"/>
    <row r="101641" s="1" customFormat="1"/>
    <row r="101642" s="1" customFormat="1"/>
    <row r="101643" s="1" customFormat="1"/>
    <row r="101644" s="1" customFormat="1"/>
    <row r="101645" s="1" customFormat="1"/>
    <row r="101646" s="1" customFormat="1"/>
    <row r="101647" s="1" customFormat="1"/>
    <row r="101648" s="1" customFormat="1"/>
    <row r="101649" s="1" customFormat="1"/>
    <row r="101650" s="1" customFormat="1"/>
    <row r="101651" s="1" customFormat="1"/>
    <row r="101652" s="1" customFormat="1"/>
    <row r="101653" s="1" customFormat="1"/>
    <row r="101654" s="1" customFormat="1"/>
    <row r="101655" s="1" customFormat="1"/>
    <row r="101656" s="1" customFormat="1"/>
    <row r="101657" s="1" customFormat="1"/>
    <row r="101658" s="1" customFormat="1"/>
    <row r="101659" s="1" customFormat="1"/>
    <row r="101660" s="1" customFormat="1"/>
    <row r="101661" s="1" customFormat="1"/>
    <row r="101662" s="1" customFormat="1"/>
    <row r="101663" s="1" customFormat="1"/>
    <row r="101664" s="1" customFormat="1"/>
    <row r="101665" s="1" customFormat="1"/>
    <row r="101666" s="1" customFormat="1"/>
    <row r="101667" s="1" customFormat="1"/>
    <row r="101668" s="1" customFormat="1"/>
    <row r="101669" s="1" customFormat="1"/>
    <row r="101670" s="1" customFormat="1"/>
    <row r="101671" s="1" customFormat="1"/>
    <row r="101672" s="1" customFormat="1"/>
    <row r="101673" s="1" customFormat="1"/>
    <row r="101674" s="1" customFormat="1"/>
    <row r="101675" s="1" customFormat="1"/>
    <row r="101676" s="1" customFormat="1"/>
    <row r="101677" s="1" customFormat="1"/>
    <row r="101678" s="1" customFormat="1"/>
    <row r="101679" s="1" customFormat="1"/>
    <row r="101680" s="1" customFormat="1"/>
    <row r="101681" s="1" customFormat="1"/>
    <row r="101682" s="1" customFormat="1"/>
    <row r="101683" s="1" customFormat="1"/>
    <row r="101684" s="1" customFormat="1"/>
    <row r="101685" s="1" customFormat="1"/>
    <row r="101686" s="1" customFormat="1"/>
    <row r="101687" s="1" customFormat="1"/>
    <row r="101688" s="1" customFormat="1"/>
    <row r="101689" s="1" customFormat="1"/>
    <row r="101690" s="1" customFormat="1"/>
    <row r="101691" s="1" customFormat="1"/>
    <row r="101692" s="1" customFormat="1"/>
    <row r="101693" s="1" customFormat="1"/>
    <row r="101694" s="1" customFormat="1"/>
    <row r="101695" s="1" customFormat="1"/>
    <row r="101696" s="1" customFormat="1"/>
    <row r="101697" s="1" customFormat="1"/>
    <row r="101698" s="1" customFormat="1"/>
    <row r="101699" s="1" customFormat="1"/>
    <row r="101700" s="1" customFormat="1"/>
    <row r="101701" s="1" customFormat="1"/>
    <row r="101702" s="1" customFormat="1"/>
    <row r="101703" s="1" customFormat="1"/>
    <row r="101704" s="1" customFormat="1"/>
    <row r="101705" s="1" customFormat="1"/>
    <row r="101706" s="1" customFormat="1"/>
    <row r="101707" s="1" customFormat="1"/>
    <row r="101708" s="1" customFormat="1"/>
    <row r="101709" s="1" customFormat="1"/>
    <row r="101710" s="1" customFormat="1"/>
    <row r="101711" s="1" customFormat="1"/>
    <row r="101712" s="1" customFormat="1"/>
    <row r="101713" s="1" customFormat="1"/>
    <row r="101714" s="1" customFormat="1"/>
    <row r="101715" s="1" customFormat="1"/>
    <row r="101716" s="1" customFormat="1"/>
    <row r="101717" s="1" customFormat="1"/>
    <row r="101718" s="1" customFormat="1"/>
    <row r="101719" s="1" customFormat="1"/>
    <row r="101720" s="1" customFormat="1"/>
    <row r="101721" s="1" customFormat="1"/>
    <row r="101722" s="1" customFormat="1"/>
    <row r="101723" s="1" customFormat="1"/>
    <row r="101724" s="1" customFormat="1"/>
    <row r="101725" s="1" customFormat="1"/>
    <row r="101726" s="1" customFormat="1"/>
    <row r="101727" s="1" customFormat="1"/>
    <row r="101728" s="1" customFormat="1"/>
    <row r="101729" s="1" customFormat="1"/>
    <row r="101730" s="1" customFormat="1"/>
    <row r="101731" s="1" customFormat="1"/>
    <row r="101732" s="1" customFormat="1"/>
    <row r="101733" s="1" customFormat="1"/>
    <row r="101734" s="1" customFormat="1"/>
    <row r="101735" s="1" customFormat="1"/>
    <row r="101736" s="1" customFormat="1"/>
    <row r="101737" s="1" customFormat="1"/>
    <row r="101738" s="1" customFormat="1"/>
    <row r="101739" s="1" customFormat="1"/>
    <row r="101740" s="1" customFormat="1"/>
    <row r="101741" s="1" customFormat="1"/>
    <row r="101742" s="1" customFormat="1"/>
    <row r="101743" s="1" customFormat="1"/>
    <row r="101744" s="1" customFormat="1"/>
    <row r="101745" s="1" customFormat="1"/>
    <row r="101746" s="1" customFormat="1"/>
    <row r="101747" s="1" customFormat="1"/>
    <row r="101748" s="1" customFormat="1"/>
    <row r="101749" s="1" customFormat="1"/>
    <row r="101750" s="1" customFormat="1"/>
    <row r="101751" s="1" customFormat="1"/>
    <row r="101752" s="1" customFormat="1"/>
    <row r="101753" s="1" customFormat="1"/>
    <row r="101754" s="1" customFormat="1"/>
    <row r="101755" s="1" customFormat="1"/>
    <row r="101756" s="1" customFormat="1"/>
    <row r="101757" s="1" customFormat="1"/>
    <row r="101758" s="1" customFormat="1"/>
    <row r="101759" s="1" customFormat="1"/>
    <row r="101760" s="1" customFormat="1"/>
    <row r="101761" s="1" customFormat="1"/>
    <row r="101762" s="1" customFormat="1"/>
    <row r="101763" s="1" customFormat="1"/>
    <row r="101764" s="1" customFormat="1"/>
    <row r="101765" s="1" customFormat="1"/>
    <row r="101766" s="1" customFormat="1"/>
    <row r="101767" s="1" customFormat="1"/>
    <row r="101768" s="1" customFormat="1"/>
    <row r="101769" s="1" customFormat="1"/>
    <row r="101770" s="1" customFormat="1"/>
    <row r="101771" s="1" customFormat="1"/>
    <row r="101772" s="1" customFormat="1"/>
    <row r="101773" s="1" customFormat="1"/>
    <row r="101774" s="1" customFormat="1"/>
    <row r="101775" s="1" customFormat="1"/>
    <row r="101776" s="1" customFormat="1"/>
    <row r="101777" s="1" customFormat="1"/>
    <row r="101778" s="1" customFormat="1"/>
    <row r="101779" s="1" customFormat="1"/>
    <row r="101780" s="1" customFormat="1"/>
    <row r="101781" s="1" customFormat="1"/>
    <row r="101782" s="1" customFormat="1"/>
    <row r="101783" s="1" customFormat="1"/>
    <row r="101784" s="1" customFormat="1"/>
    <row r="101785" s="1" customFormat="1"/>
    <row r="101786" s="1" customFormat="1"/>
    <row r="101787" s="1" customFormat="1"/>
    <row r="101788" s="1" customFormat="1"/>
    <row r="101789" s="1" customFormat="1"/>
    <row r="101790" s="1" customFormat="1"/>
    <row r="101791" s="1" customFormat="1"/>
    <row r="101792" s="1" customFormat="1"/>
    <row r="101793" s="1" customFormat="1"/>
    <row r="101794" s="1" customFormat="1"/>
    <row r="101795" s="1" customFormat="1"/>
    <row r="101796" s="1" customFormat="1"/>
    <row r="101797" s="1" customFormat="1"/>
    <row r="101798" s="1" customFormat="1"/>
    <row r="101799" s="1" customFormat="1"/>
    <row r="101800" s="1" customFormat="1"/>
    <row r="101801" s="1" customFormat="1"/>
    <row r="101802" s="1" customFormat="1"/>
    <row r="101803" s="1" customFormat="1"/>
    <row r="101804" s="1" customFormat="1"/>
    <row r="101805" s="1" customFormat="1"/>
    <row r="101806" s="1" customFormat="1"/>
    <row r="101807" s="1" customFormat="1"/>
    <row r="101808" s="1" customFormat="1"/>
    <row r="101809" s="1" customFormat="1"/>
    <row r="101810" s="1" customFormat="1"/>
    <row r="101811" s="1" customFormat="1"/>
    <row r="101812" s="1" customFormat="1"/>
    <row r="101813" s="1" customFormat="1"/>
    <row r="101814" s="1" customFormat="1"/>
    <row r="101815" s="1" customFormat="1"/>
    <row r="101816" s="1" customFormat="1"/>
    <row r="101817" s="1" customFormat="1"/>
    <row r="101818" s="1" customFormat="1"/>
    <row r="101819" s="1" customFormat="1"/>
    <row r="101820" s="1" customFormat="1"/>
    <row r="101821" s="1" customFormat="1"/>
    <row r="101822" s="1" customFormat="1"/>
    <row r="101823" s="1" customFormat="1"/>
    <row r="101824" s="1" customFormat="1"/>
    <row r="101825" s="1" customFormat="1"/>
    <row r="101826" s="1" customFormat="1"/>
    <row r="101827" s="1" customFormat="1"/>
    <row r="101828" s="1" customFormat="1"/>
    <row r="101829" s="1" customFormat="1"/>
    <row r="101830" s="1" customFormat="1"/>
    <row r="101831" s="1" customFormat="1"/>
    <row r="101832" s="1" customFormat="1"/>
    <row r="101833" s="1" customFormat="1"/>
    <row r="101834" s="1" customFormat="1"/>
    <row r="101835" s="1" customFormat="1"/>
    <row r="101836" s="1" customFormat="1"/>
    <row r="101837" s="1" customFormat="1"/>
    <row r="101838" s="1" customFormat="1"/>
    <row r="101839" s="1" customFormat="1"/>
    <row r="101840" s="1" customFormat="1"/>
    <row r="101841" s="1" customFormat="1"/>
    <row r="101842" s="1" customFormat="1"/>
    <row r="101843" s="1" customFormat="1"/>
    <row r="101844" s="1" customFormat="1"/>
    <row r="101845" s="1" customFormat="1"/>
    <row r="101846" s="1" customFormat="1"/>
    <row r="101847" s="1" customFormat="1"/>
    <row r="101848" s="1" customFormat="1"/>
    <row r="101849" s="1" customFormat="1"/>
    <row r="101850" s="1" customFormat="1"/>
    <row r="101851" s="1" customFormat="1"/>
    <row r="101852" s="1" customFormat="1"/>
    <row r="101853" s="1" customFormat="1"/>
    <row r="101854" s="1" customFormat="1"/>
    <row r="101855" s="1" customFormat="1"/>
    <row r="101856" s="1" customFormat="1"/>
    <row r="101857" s="1" customFormat="1"/>
    <row r="101858" s="1" customFormat="1"/>
    <row r="101859" s="1" customFormat="1"/>
    <row r="101860" s="1" customFormat="1"/>
    <row r="101861" s="1" customFormat="1"/>
    <row r="101862" s="1" customFormat="1"/>
    <row r="101863" s="1" customFormat="1"/>
    <row r="101864" s="1" customFormat="1"/>
    <row r="101865" s="1" customFormat="1"/>
    <row r="101866" s="1" customFormat="1"/>
    <row r="101867" s="1" customFormat="1"/>
    <row r="101868" s="1" customFormat="1"/>
    <row r="101869" s="1" customFormat="1"/>
    <row r="101870" s="1" customFormat="1"/>
    <row r="101871" s="1" customFormat="1"/>
    <row r="101872" s="1" customFormat="1"/>
    <row r="101873" s="1" customFormat="1"/>
    <row r="101874" s="1" customFormat="1"/>
    <row r="101875" s="1" customFormat="1"/>
    <row r="101876" s="1" customFormat="1"/>
    <row r="101877" s="1" customFormat="1"/>
    <row r="101878" s="1" customFormat="1"/>
    <row r="101879" s="1" customFormat="1"/>
    <row r="101880" s="1" customFormat="1"/>
    <row r="101881" s="1" customFormat="1"/>
    <row r="101882" s="1" customFormat="1"/>
    <row r="101883" s="1" customFormat="1"/>
    <row r="101884" s="1" customFormat="1"/>
    <row r="101885" s="1" customFormat="1"/>
    <row r="101886" s="1" customFormat="1"/>
    <row r="101887" s="1" customFormat="1"/>
    <row r="101888" s="1" customFormat="1"/>
    <row r="101889" s="1" customFormat="1"/>
    <row r="101890" s="1" customFormat="1"/>
    <row r="101891" s="1" customFormat="1"/>
    <row r="101892" s="1" customFormat="1"/>
    <row r="101893" s="1" customFormat="1"/>
    <row r="101894" s="1" customFormat="1"/>
    <row r="101895" s="1" customFormat="1"/>
    <row r="101896" s="1" customFormat="1"/>
    <row r="101897" s="1" customFormat="1"/>
    <row r="101898" s="1" customFormat="1"/>
    <row r="101899" s="1" customFormat="1"/>
    <row r="101900" s="1" customFormat="1"/>
    <row r="101901" s="1" customFormat="1"/>
    <row r="101902" s="1" customFormat="1"/>
    <row r="101903" s="1" customFormat="1"/>
    <row r="101904" s="1" customFormat="1"/>
    <row r="101905" s="1" customFormat="1"/>
    <row r="101906" s="1" customFormat="1"/>
    <row r="101907" s="1" customFormat="1"/>
    <row r="101908" s="1" customFormat="1"/>
    <row r="101909" s="1" customFormat="1"/>
    <row r="101910" s="1" customFormat="1"/>
    <row r="101911" s="1" customFormat="1"/>
    <row r="101912" s="1" customFormat="1"/>
    <row r="101913" s="1" customFormat="1"/>
    <row r="101914" s="1" customFormat="1"/>
    <row r="101915" s="1" customFormat="1"/>
    <row r="101916" s="1" customFormat="1"/>
    <row r="101917" s="1" customFormat="1"/>
    <row r="101918" s="1" customFormat="1"/>
    <row r="101919" s="1" customFormat="1"/>
    <row r="101920" s="1" customFormat="1"/>
    <row r="101921" s="1" customFormat="1"/>
    <row r="101922" s="1" customFormat="1"/>
    <row r="101923" s="1" customFormat="1"/>
    <row r="101924" s="1" customFormat="1"/>
    <row r="101925" s="1" customFormat="1"/>
    <row r="101926" s="1" customFormat="1"/>
    <row r="101927" s="1" customFormat="1"/>
    <row r="101928" s="1" customFormat="1"/>
    <row r="101929" s="1" customFormat="1"/>
    <row r="101930" s="1" customFormat="1"/>
    <row r="101931" s="1" customFormat="1"/>
    <row r="101932" s="1" customFormat="1"/>
    <row r="101933" s="1" customFormat="1"/>
    <row r="101934" s="1" customFormat="1"/>
    <row r="101935" s="1" customFormat="1"/>
    <row r="101936" s="1" customFormat="1"/>
    <row r="101937" s="1" customFormat="1"/>
    <row r="101938" s="1" customFormat="1"/>
    <row r="101939" s="1" customFormat="1"/>
    <row r="101940" s="1" customFormat="1"/>
    <row r="101941" s="1" customFormat="1"/>
    <row r="101942" s="1" customFormat="1"/>
    <row r="101943" s="1" customFormat="1"/>
    <row r="101944" s="1" customFormat="1"/>
    <row r="101945" s="1" customFormat="1"/>
    <row r="101946" s="1" customFormat="1"/>
    <row r="101947" s="1" customFormat="1"/>
    <row r="101948" s="1" customFormat="1"/>
    <row r="101949" s="1" customFormat="1"/>
    <row r="101950" s="1" customFormat="1"/>
    <row r="101951" s="1" customFormat="1"/>
    <row r="101952" s="1" customFormat="1"/>
    <row r="101953" s="1" customFormat="1"/>
    <row r="101954" s="1" customFormat="1"/>
    <row r="101955" s="1" customFormat="1"/>
    <row r="101956" s="1" customFormat="1"/>
    <row r="101957" s="1" customFormat="1"/>
    <row r="101958" s="1" customFormat="1"/>
    <row r="101959" s="1" customFormat="1"/>
    <row r="101960" s="1" customFormat="1"/>
    <row r="101961" s="1" customFormat="1"/>
    <row r="101962" s="1" customFormat="1"/>
    <row r="101963" s="1" customFormat="1"/>
    <row r="101964" s="1" customFormat="1"/>
    <row r="101965" s="1" customFormat="1"/>
    <row r="101966" s="1" customFormat="1"/>
    <row r="101967" s="1" customFormat="1"/>
    <row r="101968" s="1" customFormat="1"/>
    <row r="101969" s="1" customFormat="1"/>
    <row r="101970" s="1" customFormat="1"/>
    <row r="101971" s="1" customFormat="1"/>
    <row r="101972" s="1" customFormat="1"/>
    <row r="101973" s="1" customFormat="1"/>
    <row r="101974" s="1" customFormat="1"/>
    <row r="101975" s="1" customFormat="1"/>
    <row r="101976" s="1" customFormat="1"/>
    <row r="101977" s="1" customFormat="1"/>
    <row r="101978" s="1" customFormat="1"/>
    <row r="101979" s="1" customFormat="1"/>
    <row r="101980" s="1" customFormat="1"/>
    <row r="101981" s="1" customFormat="1"/>
    <row r="101982" s="1" customFormat="1"/>
    <row r="101983" s="1" customFormat="1"/>
    <row r="101984" s="1" customFormat="1"/>
    <row r="101985" s="1" customFormat="1"/>
    <row r="101986" s="1" customFormat="1"/>
    <row r="101987" s="1" customFormat="1"/>
    <row r="101988" s="1" customFormat="1"/>
    <row r="101989" s="1" customFormat="1"/>
    <row r="101990" s="1" customFormat="1"/>
    <row r="101991" s="1" customFormat="1"/>
    <row r="101992" s="1" customFormat="1"/>
    <row r="101993" s="1" customFormat="1"/>
    <row r="101994" s="1" customFormat="1"/>
    <row r="101995" s="1" customFormat="1"/>
    <row r="101996" s="1" customFormat="1"/>
    <row r="101997" s="1" customFormat="1"/>
    <row r="101998" s="1" customFormat="1"/>
    <row r="101999" s="1" customFormat="1"/>
    <row r="102000" s="1" customFormat="1"/>
    <row r="102001" s="1" customFormat="1"/>
    <row r="102002" s="1" customFormat="1"/>
    <row r="102003" s="1" customFormat="1"/>
    <row r="102004" s="1" customFormat="1"/>
    <row r="102005" s="1" customFormat="1"/>
    <row r="102006" s="1" customFormat="1"/>
    <row r="102007" s="1" customFormat="1"/>
    <row r="102008" s="1" customFormat="1"/>
    <row r="102009" s="1" customFormat="1"/>
    <row r="102010" s="1" customFormat="1"/>
    <row r="102011" s="1" customFormat="1"/>
    <row r="102012" s="1" customFormat="1"/>
    <row r="102013" s="1" customFormat="1"/>
    <row r="102014" s="1" customFormat="1"/>
    <row r="102015" s="1" customFormat="1"/>
    <row r="102016" s="1" customFormat="1"/>
    <row r="102017" s="1" customFormat="1"/>
    <row r="102018" s="1" customFormat="1"/>
    <row r="102019" s="1" customFormat="1"/>
    <row r="102020" s="1" customFormat="1"/>
    <row r="102021" s="1" customFormat="1"/>
    <row r="102022" s="1" customFormat="1"/>
    <row r="102023" s="1" customFormat="1"/>
    <row r="102024" s="1" customFormat="1"/>
    <row r="102025" s="1" customFormat="1"/>
    <row r="102026" s="1" customFormat="1"/>
    <row r="102027" s="1" customFormat="1"/>
    <row r="102028" s="1" customFormat="1"/>
    <row r="102029" s="1" customFormat="1"/>
    <row r="102030" s="1" customFormat="1"/>
    <row r="102031" s="1" customFormat="1"/>
    <row r="102032" s="1" customFormat="1"/>
    <row r="102033" s="1" customFormat="1"/>
    <row r="102034" s="1" customFormat="1"/>
    <row r="102035" s="1" customFormat="1"/>
    <row r="102036" s="1" customFormat="1"/>
    <row r="102037" s="1" customFormat="1"/>
    <row r="102038" s="1" customFormat="1"/>
    <row r="102039" s="1" customFormat="1"/>
    <row r="102040" s="1" customFormat="1"/>
    <row r="102041" s="1" customFormat="1"/>
    <row r="102042" s="1" customFormat="1"/>
    <row r="102043" s="1" customFormat="1"/>
    <row r="102044" s="1" customFormat="1"/>
    <row r="102045" s="1" customFormat="1"/>
    <row r="102046" s="1" customFormat="1"/>
    <row r="102047" s="1" customFormat="1"/>
    <row r="102048" s="1" customFormat="1"/>
    <row r="102049" s="1" customFormat="1"/>
    <row r="102050" s="1" customFormat="1"/>
    <row r="102051" s="1" customFormat="1"/>
    <row r="102052" s="1" customFormat="1"/>
    <row r="102053" s="1" customFormat="1"/>
    <row r="102054" s="1" customFormat="1"/>
    <row r="102055" s="1" customFormat="1"/>
    <row r="102056" s="1" customFormat="1"/>
    <row r="102057" s="1" customFormat="1"/>
    <row r="102058" s="1" customFormat="1"/>
    <row r="102059" s="1" customFormat="1"/>
    <row r="102060" s="1" customFormat="1"/>
    <row r="102061" s="1" customFormat="1"/>
    <row r="102062" s="1" customFormat="1"/>
    <row r="102063" s="1" customFormat="1"/>
    <row r="102064" s="1" customFormat="1"/>
    <row r="102065" s="1" customFormat="1"/>
    <row r="102066" s="1" customFormat="1"/>
    <row r="102067" s="1" customFormat="1"/>
    <row r="102068" s="1" customFormat="1"/>
    <row r="102069" s="1" customFormat="1"/>
    <row r="102070" s="1" customFormat="1"/>
    <row r="102071" s="1" customFormat="1"/>
    <row r="102072" s="1" customFormat="1"/>
    <row r="102073" s="1" customFormat="1"/>
    <row r="102074" s="1" customFormat="1"/>
    <row r="102075" s="1" customFormat="1"/>
    <row r="102076" s="1" customFormat="1"/>
    <row r="102077" s="1" customFormat="1"/>
    <row r="102078" s="1" customFormat="1"/>
    <row r="102079" s="1" customFormat="1"/>
    <row r="102080" s="1" customFormat="1"/>
    <row r="102081" s="1" customFormat="1"/>
    <row r="102082" s="1" customFormat="1"/>
    <row r="102083" s="1" customFormat="1"/>
    <row r="102084" s="1" customFormat="1"/>
    <row r="102085" s="1" customFormat="1"/>
    <row r="102086" s="1" customFormat="1"/>
    <row r="102087" s="1" customFormat="1"/>
    <row r="102088" s="1" customFormat="1"/>
    <row r="102089" s="1" customFormat="1"/>
    <row r="102090" s="1" customFormat="1"/>
    <row r="102091" s="1" customFormat="1"/>
    <row r="102092" s="1" customFormat="1"/>
    <row r="102093" s="1" customFormat="1"/>
    <row r="102094" s="1" customFormat="1"/>
    <row r="102095" s="1" customFormat="1"/>
    <row r="102096" s="1" customFormat="1"/>
    <row r="102097" s="1" customFormat="1"/>
    <row r="102098" s="1" customFormat="1"/>
    <row r="102099" s="1" customFormat="1"/>
    <row r="102100" s="1" customFormat="1"/>
    <row r="102101" s="1" customFormat="1"/>
    <row r="102102" s="1" customFormat="1"/>
    <row r="102103" s="1" customFormat="1"/>
    <row r="102104" s="1" customFormat="1"/>
    <row r="102105" s="1" customFormat="1"/>
    <row r="102106" s="1" customFormat="1"/>
    <row r="102107" s="1" customFormat="1"/>
    <row r="102108" s="1" customFormat="1"/>
    <row r="102109" s="1" customFormat="1"/>
    <row r="102110" s="1" customFormat="1"/>
    <row r="102111" s="1" customFormat="1"/>
    <row r="102112" s="1" customFormat="1"/>
    <row r="102113" s="1" customFormat="1"/>
    <row r="102114" s="1" customFormat="1"/>
    <row r="102115" s="1" customFormat="1"/>
    <row r="102116" s="1" customFormat="1"/>
    <row r="102117" s="1" customFormat="1"/>
    <row r="102118" s="1" customFormat="1"/>
    <row r="102119" s="1" customFormat="1"/>
    <row r="102120" s="1" customFormat="1"/>
    <row r="102121" s="1" customFormat="1"/>
    <row r="102122" s="1" customFormat="1"/>
    <row r="102123" s="1" customFormat="1"/>
    <row r="102124" s="1" customFormat="1"/>
    <row r="102125" s="1" customFormat="1"/>
    <row r="102126" s="1" customFormat="1"/>
    <row r="102127" s="1" customFormat="1"/>
    <row r="102128" s="1" customFormat="1"/>
    <row r="102129" s="1" customFormat="1"/>
    <row r="102130" s="1" customFormat="1"/>
    <row r="102131" s="1" customFormat="1"/>
    <row r="102132" s="1" customFormat="1"/>
    <row r="102133" s="1" customFormat="1"/>
    <row r="102134" s="1" customFormat="1"/>
    <row r="102135" s="1" customFormat="1"/>
    <row r="102136" s="1" customFormat="1"/>
    <row r="102137" s="1" customFormat="1"/>
    <row r="102138" s="1" customFormat="1"/>
    <row r="102139" s="1" customFormat="1"/>
    <row r="102140" s="1" customFormat="1"/>
    <row r="102141" s="1" customFormat="1"/>
    <row r="102142" s="1" customFormat="1"/>
    <row r="102143" s="1" customFormat="1"/>
    <row r="102144" s="1" customFormat="1"/>
    <row r="102145" s="1" customFormat="1"/>
    <row r="102146" s="1" customFormat="1"/>
    <row r="102147" s="1" customFormat="1"/>
    <row r="102148" s="1" customFormat="1"/>
    <row r="102149" s="1" customFormat="1"/>
    <row r="102150" s="1" customFormat="1"/>
    <row r="102151" s="1" customFormat="1"/>
    <row r="102152" s="1" customFormat="1"/>
    <row r="102153" s="1" customFormat="1"/>
    <row r="102154" s="1" customFormat="1"/>
    <row r="102155" s="1" customFormat="1"/>
    <row r="102156" s="1" customFormat="1"/>
    <row r="102157" s="1" customFormat="1"/>
    <row r="102158" s="1" customFormat="1"/>
    <row r="102159" s="1" customFormat="1"/>
    <row r="102160" s="1" customFormat="1"/>
    <row r="102161" s="1" customFormat="1"/>
    <row r="102162" s="1" customFormat="1"/>
    <row r="102163" s="1" customFormat="1"/>
    <row r="102164" s="1" customFormat="1"/>
    <row r="102165" s="1" customFormat="1"/>
    <row r="102166" s="1" customFormat="1"/>
    <row r="102167" s="1" customFormat="1"/>
    <row r="102168" s="1" customFormat="1"/>
    <row r="102169" s="1" customFormat="1"/>
    <row r="102170" s="1" customFormat="1"/>
    <row r="102171" s="1" customFormat="1"/>
    <row r="102172" s="1" customFormat="1"/>
    <row r="102173" s="1" customFormat="1"/>
    <row r="102174" s="1" customFormat="1"/>
    <row r="102175" s="1" customFormat="1"/>
    <row r="102176" s="1" customFormat="1"/>
    <row r="102177" s="1" customFormat="1"/>
    <row r="102178" s="1" customFormat="1"/>
    <row r="102179" s="1" customFormat="1"/>
    <row r="102180" s="1" customFormat="1"/>
    <row r="102181" s="1" customFormat="1"/>
    <row r="102182" s="1" customFormat="1"/>
    <row r="102183" s="1" customFormat="1"/>
    <row r="102184" s="1" customFormat="1"/>
    <row r="102185" s="1" customFormat="1"/>
    <row r="102186" s="1" customFormat="1"/>
    <row r="102187" s="1" customFormat="1"/>
    <row r="102188" s="1" customFormat="1"/>
    <row r="102189" s="1" customFormat="1"/>
    <row r="102190" s="1" customFormat="1"/>
    <row r="102191" s="1" customFormat="1"/>
    <row r="102192" s="1" customFormat="1"/>
    <row r="102193" s="1" customFormat="1"/>
    <row r="102194" s="1" customFormat="1"/>
    <row r="102195" s="1" customFormat="1"/>
    <row r="102196" s="1" customFormat="1"/>
    <row r="102197" s="1" customFormat="1"/>
    <row r="102198" s="1" customFormat="1"/>
    <row r="102199" s="1" customFormat="1"/>
    <row r="102200" s="1" customFormat="1"/>
    <row r="102201" s="1" customFormat="1"/>
    <row r="102202" s="1" customFormat="1"/>
    <row r="102203" s="1" customFormat="1"/>
    <row r="102204" s="1" customFormat="1"/>
    <row r="102205" s="1" customFormat="1"/>
    <row r="102206" s="1" customFormat="1"/>
    <row r="102207" s="1" customFormat="1"/>
    <row r="102208" s="1" customFormat="1"/>
    <row r="102209" s="1" customFormat="1"/>
    <row r="102210" s="1" customFormat="1"/>
    <row r="102211" s="1" customFormat="1"/>
    <row r="102212" s="1" customFormat="1"/>
    <row r="102213" s="1" customFormat="1"/>
    <row r="102214" s="1" customFormat="1"/>
    <row r="102215" s="1" customFormat="1"/>
    <row r="102216" s="1" customFormat="1"/>
    <row r="102217" s="1" customFormat="1"/>
    <row r="102218" s="1" customFormat="1"/>
    <row r="102219" s="1" customFormat="1"/>
    <row r="102220" s="1" customFormat="1"/>
    <row r="102221" s="1" customFormat="1"/>
    <row r="102222" s="1" customFormat="1"/>
    <row r="102223" s="1" customFormat="1"/>
    <row r="102224" s="1" customFormat="1"/>
    <row r="102225" s="1" customFormat="1"/>
    <row r="102226" s="1" customFormat="1"/>
    <row r="102227" s="1" customFormat="1"/>
    <row r="102228" s="1" customFormat="1"/>
    <row r="102229" s="1" customFormat="1"/>
    <row r="102230" s="1" customFormat="1"/>
    <row r="102231" s="1" customFormat="1"/>
    <row r="102232" s="1" customFormat="1"/>
    <row r="102233" s="1" customFormat="1"/>
    <row r="102234" s="1" customFormat="1"/>
    <row r="102235" s="1" customFormat="1"/>
    <row r="102236" s="1" customFormat="1"/>
    <row r="102237" s="1" customFormat="1"/>
    <row r="102238" s="1" customFormat="1"/>
    <row r="102239" s="1" customFormat="1"/>
    <row r="102240" s="1" customFormat="1"/>
    <row r="102241" s="1" customFormat="1"/>
    <row r="102242" s="1" customFormat="1"/>
    <row r="102243" s="1" customFormat="1"/>
    <row r="102244" s="1" customFormat="1"/>
    <row r="102245" s="1" customFormat="1"/>
    <row r="102246" s="1" customFormat="1"/>
    <row r="102247" s="1" customFormat="1"/>
    <row r="102248" s="1" customFormat="1"/>
    <row r="102249" s="1" customFormat="1"/>
    <row r="102250" s="1" customFormat="1"/>
    <row r="102251" s="1" customFormat="1"/>
    <row r="102252" s="1" customFormat="1"/>
    <row r="102253" s="1" customFormat="1"/>
    <row r="102254" s="1" customFormat="1"/>
    <row r="102255" s="1" customFormat="1"/>
    <row r="102256" s="1" customFormat="1"/>
    <row r="102257" s="1" customFormat="1"/>
    <row r="102258" s="1" customFormat="1"/>
    <row r="102259" s="1" customFormat="1"/>
    <row r="102260" s="1" customFormat="1"/>
    <row r="102261" s="1" customFormat="1"/>
    <row r="102262" s="1" customFormat="1"/>
    <row r="102263" s="1" customFormat="1"/>
    <row r="102264" s="1" customFormat="1"/>
    <row r="102265" s="1" customFormat="1"/>
    <row r="102266" s="1" customFormat="1"/>
    <row r="102267" s="1" customFormat="1"/>
    <row r="102268" s="1" customFormat="1"/>
    <row r="102269" s="1" customFormat="1"/>
    <row r="102270" s="1" customFormat="1"/>
    <row r="102271" s="1" customFormat="1"/>
    <row r="102272" s="1" customFormat="1"/>
    <row r="102273" s="1" customFormat="1"/>
    <row r="102274" s="1" customFormat="1"/>
    <row r="102275" s="1" customFormat="1"/>
    <row r="102276" s="1" customFormat="1"/>
    <row r="102277" s="1" customFormat="1"/>
    <row r="102278" s="1" customFormat="1"/>
    <row r="102279" s="1" customFormat="1"/>
    <row r="102280" s="1" customFormat="1"/>
    <row r="102281" s="1" customFormat="1"/>
    <row r="102282" s="1" customFormat="1"/>
    <row r="102283" s="1" customFormat="1"/>
    <row r="102284" s="1" customFormat="1"/>
    <row r="102285" s="1" customFormat="1"/>
    <row r="102286" s="1" customFormat="1"/>
    <row r="102287" s="1" customFormat="1"/>
    <row r="102288" s="1" customFormat="1"/>
    <row r="102289" s="1" customFormat="1"/>
    <row r="102290" s="1" customFormat="1"/>
    <row r="102291" s="1" customFormat="1"/>
    <row r="102292" s="1" customFormat="1"/>
    <row r="102293" s="1" customFormat="1"/>
    <row r="102294" s="1" customFormat="1"/>
    <row r="102295" s="1" customFormat="1"/>
    <row r="102296" s="1" customFormat="1"/>
    <row r="102297" s="1" customFormat="1"/>
    <row r="102298" s="1" customFormat="1"/>
    <row r="102299" s="1" customFormat="1"/>
    <row r="102300" s="1" customFormat="1"/>
    <row r="102301" s="1" customFormat="1"/>
    <row r="102302" s="1" customFormat="1"/>
    <row r="102303" s="1" customFormat="1"/>
    <row r="102304" s="1" customFormat="1"/>
    <row r="102305" s="1" customFormat="1"/>
    <row r="102306" s="1" customFormat="1"/>
    <row r="102307" s="1" customFormat="1"/>
    <row r="102308" s="1" customFormat="1"/>
    <row r="102309" s="1" customFormat="1"/>
    <row r="102310" s="1" customFormat="1"/>
    <row r="102311" s="1" customFormat="1"/>
    <row r="102312" s="1" customFormat="1"/>
    <row r="102313" s="1" customFormat="1"/>
    <row r="102314" s="1" customFormat="1"/>
    <row r="102315" s="1" customFormat="1"/>
    <row r="102316" s="1" customFormat="1"/>
    <row r="102317" s="1" customFormat="1"/>
    <row r="102318" s="1" customFormat="1"/>
    <row r="102319" s="1" customFormat="1"/>
    <row r="102320" s="1" customFormat="1"/>
    <row r="102321" s="1" customFormat="1"/>
    <row r="102322" s="1" customFormat="1"/>
    <row r="102323" s="1" customFormat="1"/>
    <row r="102324" s="1" customFormat="1"/>
    <row r="102325" s="1" customFormat="1"/>
    <row r="102326" s="1" customFormat="1"/>
    <row r="102327" s="1" customFormat="1"/>
    <row r="102328" s="1" customFormat="1"/>
    <row r="102329" s="1" customFormat="1"/>
    <row r="102330" s="1" customFormat="1"/>
    <row r="102331" s="1" customFormat="1"/>
    <row r="102332" s="1" customFormat="1"/>
    <row r="102333" s="1" customFormat="1"/>
    <row r="102334" s="1" customFormat="1"/>
    <row r="102335" s="1" customFormat="1"/>
    <row r="102336" s="1" customFormat="1"/>
    <row r="102337" s="1" customFormat="1"/>
    <row r="102338" s="1" customFormat="1"/>
    <row r="102339" s="1" customFormat="1"/>
    <row r="102340" s="1" customFormat="1"/>
    <row r="102341" s="1" customFormat="1"/>
    <row r="102342" s="1" customFormat="1"/>
    <row r="102343" s="1" customFormat="1"/>
    <row r="102344" s="1" customFormat="1"/>
    <row r="102345" s="1" customFormat="1"/>
    <row r="102346" s="1" customFormat="1"/>
    <row r="102347" s="1" customFormat="1"/>
    <row r="102348" s="1" customFormat="1"/>
    <row r="102349" s="1" customFormat="1"/>
    <row r="102350" s="1" customFormat="1"/>
    <row r="102351" s="1" customFormat="1"/>
    <row r="102352" s="1" customFormat="1"/>
    <row r="102353" s="1" customFormat="1"/>
    <row r="102354" s="1" customFormat="1"/>
    <row r="102355" s="1" customFormat="1"/>
    <row r="102356" s="1" customFormat="1"/>
    <row r="102357" s="1" customFormat="1"/>
    <row r="102358" s="1" customFormat="1"/>
    <row r="102359" s="1" customFormat="1"/>
    <row r="102360" s="1" customFormat="1"/>
    <row r="102361" s="1" customFormat="1"/>
    <row r="102362" s="1" customFormat="1"/>
    <row r="102363" s="1" customFormat="1"/>
    <row r="102364" s="1" customFormat="1"/>
    <row r="102365" s="1" customFormat="1"/>
    <row r="102366" s="1" customFormat="1"/>
    <row r="102367" s="1" customFormat="1"/>
    <row r="102368" s="1" customFormat="1"/>
    <row r="102369" s="1" customFormat="1"/>
    <row r="102370" s="1" customFormat="1"/>
    <row r="102371" s="1" customFormat="1"/>
    <row r="102372" s="1" customFormat="1"/>
    <row r="102373" s="1" customFormat="1"/>
    <row r="102374" s="1" customFormat="1"/>
    <row r="102375" s="1" customFormat="1"/>
    <row r="102376" s="1" customFormat="1"/>
    <row r="102377" s="1" customFormat="1"/>
    <row r="102378" s="1" customFormat="1"/>
    <row r="102379" s="1" customFormat="1"/>
    <row r="102380" s="1" customFormat="1"/>
    <row r="102381" s="1" customFormat="1"/>
    <row r="102382" s="1" customFormat="1"/>
    <row r="102383" s="1" customFormat="1"/>
    <row r="102384" s="1" customFormat="1"/>
    <row r="102385" s="1" customFormat="1"/>
    <row r="102386" s="1" customFormat="1"/>
    <row r="102387" s="1" customFormat="1"/>
    <row r="102388" s="1" customFormat="1"/>
    <row r="102389" s="1" customFormat="1"/>
    <row r="102390" s="1" customFormat="1"/>
    <row r="102391" s="1" customFormat="1"/>
    <row r="102392" s="1" customFormat="1"/>
    <row r="102393" s="1" customFormat="1"/>
    <row r="102394" s="1" customFormat="1"/>
    <row r="102395" s="1" customFormat="1"/>
    <row r="102396" s="1" customFormat="1"/>
    <row r="102397" s="1" customFormat="1"/>
    <row r="102398" s="1" customFormat="1"/>
    <row r="102399" s="1" customFormat="1"/>
    <row r="102400" s="1" customFormat="1"/>
    <row r="102401" s="1" customFormat="1"/>
    <row r="102402" s="1" customFormat="1"/>
    <row r="102403" s="1" customFormat="1"/>
    <row r="102404" s="1" customFormat="1"/>
    <row r="102405" s="1" customFormat="1"/>
    <row r="102406" s="1" customFormat="1"/>
    <row r="102407" s="1" customFormat="1"/>
    <row r="102408" s="1" customFormat="1"/>
    <row r="102409" s="1" customFormat="1"/>
    <row r="102410" s="1" customFormat="1"/>
    <row r="102411" s="1" customFormat="1"/>
    <row r="102412" s="1" customFormat="1"/>
    <row r="102413" s="1" customFormat="1"/>
    <row r="102414" s="1" customFormat="1"/>
    <row r="102415" s="1" customFormat="1"/>
    <row r="102416" s="1" customFormat="1"/>
    <row r="102417" s="1" customFormat="1"/>
    <row r="102418" s="1" customFormat="1"/>
    <row r="102419" s="1" customFormat="1"/>
    <row r="102420" s="1" customFormat="1"/>
    <row r="102421" s="1" customFormat="1"/>
    <row r="102422" s="1" customFormat="1"/>
    <row r="102423" s="1" customFormat="1"/>
    <row r="102424" s="1" customFormat="1"/>
    <row r="102425" s="1" customFormat="1"/>
    <row r="102426" s="1" customFormat="1"/>
    <row r="102427" s="1" customFormat="1"/>
    <row r="102428" s="1" customFormat="1"/>
    <row r="102429" s="1" customFormat="1"/>
    <row r="102430" s="1" customFormat="1"/>
    <row r="102431" s="1" customFormat="1"/>
    <row r="102432" s="1" customFormat="1"/>
    <row r="102433" s="1" customFormat="1"/>
    <row r="102434" s="1" customFormat="1"/>
    <row r="102435" s="1" customFormat="1"/>
    <row r="102436" s="1" customFormat="1"/>
    <row r="102437" s="1" customFormat="1"/>
    <row r="102438" s="1" customFormat="1"/>
    <row r="102439" s="1" customFormat="1"/>
    <row r="102440" s="1" customFormat="1"/>
    <row r="102441" s="1" customFormat="1"/>
    <row r="102442" s="1" customFormat="1"/>
    <row r="102443" s="1" customFormat="1"/>
    <row r="102444" s="1" customFormat="1"/>
    <row r="102445" s="1" customFormat="1"/>
    <row r="102446" s="1" customFormat="1"/>
    <row r="102447" s="1" customFormat="1"/>
    <row r="102448" s="1" customFormat="1"/>
    <row r="102449" s="1" customFormat="1"/>
    <row r="102450" s="1" customFormat="1"/>
    <row r="102451" s="1" customFormat="1"/>
    <row r="102452" s="1" customFormat="1"/>
    <row r="102453" s="1" customFormat="1"/>
    <row r="102454" s="1" customFormat="1"/>
    <row r="102455" s="1" customFormat="1"/>
    <row r="102456" s="1" customFormat="1"/>
    <row r="102457" s="1" customFormat="1"/>
    <row r="102458" s="1" customFormat="1"/>
    <row r="102459" s="1" customFormat="1"/>
    <row r="102460" s="1" customFormat="1"/>
    <row r="102461" s="1" customFormat="1"/>
    <row r="102462" s="1" customFormat="1"/>
    <row r="102463" s="1" customFormat="1"/>
    <row r="102464" s="1" customFormat="1"/>
    <row r="102465" s="1" customFormat="1"/>
    <row r="102466" s="1" customFormat="1"/>
    <row r="102467" s="1" customFormat="1"/>
    <row r="102468" s="1" customFormat="1"/>
    <row r="102469" s="1" customFormat="1"/>
    <row r="102470" s="1" customFormat="1"/>
    <row r="102471" s="1" customFormat="1"/>
    <row r="102472" s="1" customFormat="1"/>
    <row r="102473" s="1" customFormat="1"/>
    <row r="102474" s="1" customFormat="1"/>
    <row r="102475" s="1" customFormat="1"/>
    <row r="102476" s="1" customFormat="1"/>
    <row r="102477" s="1" customFormat="1"/>
    <row r="102478" s="1" customFormat="1"/>
    <row r="102479" s="1" customFormat="1"/>
    <row r="102480" s="1" customFormat="1"/>
    <row r="102481" s="1" customFormat="1"/>
    <row r="102482" s="1" customFormat="1"/>
    <row r="102483" s="1" customFormat="1"/>
    <row r="102484" s="1" customFormat="1"/>
    <row r="102485" s="1" customFormat="1"/>
    <row r="102486" s="1" customFormat="1"/>
    <row r="102487" s="1" customFormat="1"/>
    <row r="102488" s="1" customFormat="1"/>
    <row r="102489" s="1" customFormat="1"/>
    <row r="102490" s="1" customFormat="1"/>
    <row r="102491" s="1" customFormat="1"/>
    <row r="102492" s="1" customFormat="1"/>
    <row r="102493" s="1" customFormat="1"/>
    <row r="102494" s="1" customFormat="1"/>
    <row r="102495" s="1" customFormat="1"/>
    <row r="102496" s="1" customFormat="1"/>
    <row r="102497" s="1" customFormat="1"/>
    <row r="102498" s="1" customFormat="1"/>
    <row r="102499" s="1" customFormat="1"/>
    <row r="102500" s="1" customFormat="1"/>
    <row r="102501" s="1" customFormat="1"/>
    <row r="102502" s="1" customFormat="1"/>
    <row r="102503" s="1" customFormat="1"/>
    <row r="102504" s="1" customFormat="1"/>
    <row r="102505" s="1" customFormat="1"/>
    <row r="102506" s="1" customFormat="1"/>
    <row r="102507" s="1" customFormat="1"/>
    <row r="102508" s="1" customFormat="1"/>
    <row r="102509" s="1" customFormat="1"/>
    <row r="102510" s="1" customFormat="1"/>
    <row r="102511" s="1" customFormat="1"/>
    <row r="102512" s="1" customFormat="1"/>
    <row r="102513" s="1" customFormat="1"/>
    <row r="102514" s="1" customFormat="1"/>
    <row r="102515" s="1" customFormat="1"/>
    <row r="102516" s="1" customFormat="1"/>
    <row r="102517" s="1" customFormat="1"/>
    <row r="102518" s="1" customFormat="1"/>
    <row r="102519" s="1" customFormat="1"/>
    <row r="102520" s="1" customFormat="1"/>
    <row r="102521" s="1" customFormat="1"/>
    <row r="102522" s="1" customFormat="1"/>
    <row r="102523" s="1" customFormat="1"/>
    <row r="102524" s="1" customFormat="1"/>
    <row r="102525" s="1" customFormat="1"/>
    <row r="102526" s="1" customFormat="1"/>
    <row r="102527" s="1" customFormat="1"/>
    <row r="102528" s="1" customFormat="1"/>
    <row r="102529" s="1" customFormat="1"/>
    <row r="102530" s="1" customFormat="1"/>
    <row r="102531" s="1" customFormat="1"/>
    <row r="102532" s="1" customFormat="1"/>
    <row r="102533" s="1" customFormat="1"/>
    <row r="102534" s="1" customFormat="1"/>
    <row r="102535" s="1" customFormat="1"/>
    <row r="102536" s="1" customFormat="1"/>
    <row r="102537" s="1" customFormat="1"/>
    <row r="102538" s="1" customFormat="1"/>
    <row r="102539" s="1" customFormat="1"/>
    <row r="102540" s="1" customFormat="1"/>
    <row r="102541" s="1" customFormat="1"/>
    <row r="102542" s="1" customFormat="1"/>
    <row r="102543" s="1" customFormat="1"/>
    <row r="102544" s="1" customFormat="1"/>
    <row r="102545" s="1" customFormat="1"/>
    <row r="102546" s="1" customFormat="1"/>
    <row r="102547" s="1" customFormat="1"/>
    <row r="102548" s="1" customFormat="1"/>
    <row r="102549" s="1" customFormat="1"/>
    <row r="102550" s="1" customFormat="1"/>
    <row r="102551" s="1" customFormat="1"/>
    <row r="102552" s="1" customFormat="1"/>
    <row r="102553" s="1" customFormat="1"/>
    <row r="102554" s="1" customFormat="1"/>
    <row r="102555" s="1" customFormat="1"/>
    <row r="102556" s="1" customFormat="1"/>
    <row r="102557" s="1" customFormat="1"/>
    <row r="102558" s="1" customFormat="1"/>
    <row r="102559" s="1" customFormat="1"/>
    <row r="102560" s="1" customFormat="1"/>
    <row r="102561" s="1" customFormat="1"/>
    <row r="102562" s="1" customFormat="1"/>
    <row r="102563" s="1" customFormat="1"/>
    <row r="102564" s="1" customFormat="1"/>
    <row r="102565" s="1" customFormat="1"/>
    <row r="102566" s="1" customFormat="1"/>
    <row r="102567" s="1" customFormat="1"/>
    <row r="102568" s="1" customFormat="1"/>
    <row r="102569" s="1" customFormat="1"/>
    <row r="102570" s="1" customFormat="1"/>
    <row r="102571" s="1" customFormat="1"/>
    <row r="102572" s="1" customFormat="1"/>
    <row r="102573" s="1" customFormat="1"/>
    <row r="102574" s="1" customFormat="1"/>
    <row r="102575" s="1" customFormat="1"/>
    <row r="102576" s="1" customFormat="1"/>
    <row r="102577" s="1" customFormat="1"/>
    <row r="102578" s="1" customFormat="1"/>
    <row r="102579" s="1" customFormat="1"/>
    <row r="102580" s="1" customFormat="1"/>
    <row r="102581" s="1" customFormat="1"/>
    <row r="102582" s="1" customFormat="1"/>
    <row r="102583" s="1" customFormat="1"/>
    <row r="102584" s="1" customFormat="1"/>
    <row r="102585" s="1" customFormat="1"/>
    <row r="102586" s="1" customFormat="1"/>
    <row r="102587" s="1" customFormat="1"/>
    <row r="102588" s="1" customFormat="1"/>
    <row r="102589" s="1" customFormat="1"/>
    <row r="102590" s="1" customFormat="1"/>
    <row r="102591" s="1" customFormat="1"/>
    <row r="102592" s="1" customFormat="1"/>
    <row r="102593" s="1" customFormat="1"/>
    <row r="102594" s="1" customFormat="1"/>
    <row r="102595" s="1" customFormat="1"/>
    <row r="102596" s="1" customFormat="1"/>
    <row r="102597" s="1" customFormat="1"/>
    <row r="102598" s="1" customFormat="1"/>
    <row r="102599" s="1" customFormat="1"/>
    <row r="102600" s="1" customFormat="1"/>
    <row r="102601" s="1" customFormat="1"/>
    <row r="102602" s="1" customFormat="1"/>
    <row r="102603" s="1" customFormat="1"/>
    <row r="102604" s="1" customFormat="1"/>
    <row r="102605" s="1" customFormat="1"/>
    <row r="102606" s="1" customFormat="1"/>
    <row r="102607" s="1" customFormat="1"/>
    <row r="102608" s="1" customFormat="1"/>
    <row r="102609" s="1" customFormat="1"/>
    <row r="102610" s="1" customFormat="1"/>
    <row r="102611" s="1" customFormat="1"/>
    <row r="102612" s="1" customFormat="1"/>
    <row r="102613" s="1" customFormat="1"/>
    <row r="102614" s="1" customFormat="1"/>
    <row r="102615" s="1" customFormat="1"/>
    <row r="102616" s="1" customFormat="1"/>
    <row r="102617" s="1" customFormat="1"/>
    <row r="102618" s="1" customFormat="1"/>
    <row r="102619" s="1" customFormat="1"/>
    <row r="102620" s="1" customFormat="1"/>
    <row r="102621" s="1" customFormat="1"/>
    <row r="102622" s="1" customFormat="1"/>
    <row r="102623" s="1" customFormat="1"/>
    <row r="102624" s="1" customFormat="1"/>
    <row r="102625" s="1" customFormat="1"/>
    <row r="102626" s="1" customFormat="1"/>
    <row r="102627" s="1" customFormat="1"/>
    <row r="102628" s="1" customFormat="1"/>
    <row r="102629" s="1" customFormat="1"/>
    <row r="102630" s="1" customFormat="1"/>
    <row r="102631" s="1" customFormat="1"/>
    <row r="102632" s="1" customFormat="1"/>
    <row r="102633" s="1" customFormat="1"/>
    <row r="102634" s="1" customFormat="1"/>
    <row r="102635" s="1" customFormat="1"/>
    <row r="102636" s="1" customFormat="1"/>
    <row r="102637" s="1" customFormat="1"/>
    <row r="102638" s="1" customFormat="1"/>
    <row r="102639" s="1" customFormat="1"/>
    <row r="102640" s="1" customFormat="1"/>
    <row r="102641" s="1" customFormat="1"/>
    <row r="102642" s="1" customFormat="1"/>
    <row r="102643" s="1" customFormat="1"/>
    <row r="102644" s="1" customFormat="1"/>
    <row r="102645" s="1" customFormat="1"/>
    <row r="102646" s="1" customFormat="1"/>
    <row r="102647" s="1" customFormat="1"/>
    <row r="102648" s="1" customFormat="1"/>
    <row r="102649" s="1" customFormat="1"/>
    <row r="102650" s="1" customFormat="1"/>
    <row r="102651" s="1" customFormat="1"/>
    <row r="102652" s="1" customFormat="1"/>
    <row r="102653" s="1" customFormat="1"/>
    <row r="102654" s="1" customFormat="1"/>
    <row r="102655" s="1" customFormat="1"/>
    <row r="102656" s="1" customFormat="1"/>
    <row r="102657" s="1" customFormat="1"/>
    <row r="102658" s="1" customFormat="1"/>
    <row r="102659" s="1" customFormat="1"/>
    <row r="102660" s="1" customFormat="1"/>
    <row r="102661" s="1" customFormat="1"/>
    <row r="102662" s="1" customFormat="1"/>
    <row r="102663" s="1" customFormat="1"/>
    <row r="102664" s="1" customFormat="1"/>
    <row r="102665" s="1" customFormat="1"/>
    <row r="102666" s="1" customFormat="1"/>
    <row r="102667" s="1" customFormat="1"/>
    <row r="102668" s="1" customFormat="1"/>
    <row r="102669" s="1" customFormat="1"/>
    <row r="102670" s="1" customFormat="1"/>
    <row r="102671" s="1" customFormat="1"/>
    <row r="102672" s="1" customFormat="1"/>
    <row r="102673" s="1" customFormat="1"/>
    <row r="102674" s="1" customFormat="1"/>
    <row r="102675" s="1" customFormat="1"/>
    <row r="102676" s="1" customFormat="1"/>
    <row r="102677" s="1" customFormat="1"/>
    <row r="102678" s="1" customFormat="1"/>
    <row r="102679" s="1" customFormat="1"/>
    <row r="102680" s="1" customFormat="1"/>
    <row r="102681" s="1" customFormat="1"/>
    <row r="102682" s="1" customFormat="1"/>
    <row r="102683" s="1" customFormat="1"/>
    <row r="102684" s="1" customFormat="1"/>
    <row r="102685" s="1" customFormat="1"/>
    <row r="102686" s="1" customFormat="1"/>
    <row r="102687" s="1" customFormat="1"/>
    <row r="102688" s="1" customFormat="1"/>
    <row r="102689" s="1" customFormat="1"/>
    <row r="102690" s="1" customFormat="1"/>
    <row r="102691" s="1" customFormat="1"/>
    <row r="102692" s="1" customFormat="1"/>
    <row r="102693" s="1" customFormat="1"/>
    <row r="102694" s="1" customFormat="1"/>
    <row r="102695" s="1" customFormat="1"/>
    <row r="102696" s="1" customFormat="1"/>
    <row r="102697" s="1" customFormat="1"/>
    <row r="102698" s="1" customFormat="1"/>
    <row r="102699" s="1" customFormat="1"/>
    <row r="102700" s="1" customFormat="1"/>
    <row r="102701" s="1" customFormat="1"/>
    <row r="102702" s="1" customFormat="1"/>
    <row r="102703" s="1" customFormat="1"/>
    <row r="102704" s="1" customFormat="1"/>
    <row r="102705" s="1" customFormat="1"/>
    <row r="102706" s="1" customFormat="1"/>
    <row r="102707" s="1" customFormat="1"/>
    <row r="102708" s="1" customFormat="1"/>
    <row r="102709" s="1" customFormat="1"/>
    <row r="102710" s="1" customFormat="1"/>
    <row r="102711" s="1" customFormat="1"/>
    <row r="102712" s="1" customFormat="1"/>
    <row r="102713" s="1" customFormat="1"/>
    <row r="102714" s="1" customFormat="1"/>
    <row r="102715" s="1" customFormat="1"/>
    <row r="102716" s="1" customFormat="1"/>
    <row r="102717" s="1" customFormat="1"/>
    <row r="102718" s="1" customFormat="1"/>
    <row r="102719" s="1" customFormat="1"/>
    <row r="102720" s="1" customFormat="1"/>
    <row r="102721" s="1" customFormat="1"/>
    <row r="102722" s="1" customFormat="1"/>
    <row r="102723" s="1" customFormat="1"/>
    <row r="102724" s="1" customFormat="1"/>
    <row r="102725" s="1" customFormat="1"/>
    <row r="102726" s="1" customFormat="1"/>
    <row r="102727" s="1" customFormat="1"/>
    <row r="102728" s="1" customFormat="1"/>
    <row r="102729" s="1" customFormat="1"/>
    <row r="102730" s="1" customFormat="1"/>
    <row r="102731" s="1" customFormat="1"/>
    <row r="102732" s="1" customFormat="1"/>
    <row r="102733" s="1" customFormat="1"/>
    <row r="102734" s="1" customFormat="1"/>
    <row r="102735" s="1" customFormat="1"/>
    <row r="102736" s="1" customFormat="1"/>
    <row r="102737" s="1" customFormat="1"/>
    <row r="102738" s="1" customFormat="1"/>
    <row r="102739" s="1" customFormat="1"/>
    <row r="102740" s="1" customFormat="1"/>
    <row r="102741" s="1" customFormat="1"/>
    <row r="102742" s="1" customFormat="1"/>
    <row r="102743" s="1" customFormat="1"/>
    <row r="102744" s="1" customFormat="1"/>
    <row r="102745" s="1" customFormat="1"/>
    <row r="102746" s="1" customFormat="1"/>
    <row r="102747" s="1" customFormat="1"/>
    <row r="102748" s="1" customFormat="1"/>
    <row r="102749" s="1" customFormat="1"/>
    <row r="102750" s="1" customFormat="1"/>
    <row r="102751" s="1" customFormat="1"/>
    <row r="102752" s="1" customFormat="1"/>
    <row r="102753" s="1" customFormat="1"/>
    <row r="102754" s="1" customFormat="1"/>
    <row r="102755" s="1" customFormat="1"/>
    <row r="102756" s="1" customFormat="1"/>
    <row r="102757" s="1" customFormat="1"/>
    <row r="102758" s="1" customFormat="1"/>
    <row r="102759" s="1" customFormat="1"/>
    <row r="102760" s="1" customFormat="1"/>
    <row r="102761" s="1" customFormat="1"/>
    <row r="102762" s="1" customFormat="1"/>
    <row r="102763" s="1" customFormat="1"/>
    <row r="102764" s="1" customFormat="1"/>
    <row r="102765" s="1" customFormat="1"/>
    <row r="102766" s="1" customFormat="1"/>
    <row r="102767" s="1" customFormat="1"/>
    <row r="102768" s="1" customFormat="1"/>
    <row r="102769" s="1" customFormat="1"/>
    <row r="102770" s="1" customFormat="1"/>
    <row r="102771" s="1" customFormat="1"/>
    <row r="102772" s="1" customFormat="1"/>
    <row r="102773" s="1" customFormat="1"/>
    <row r="102774" s="1" customFormat="1"/>
    <row r="102775" s="1" customFormat="1"/>
    <row r="102776" s="1" customFormat="1"/>
    <row r="102777" s="1" customFormat="1"/>
    <row r="102778" s="1" customFormat="1"/>
    <row r="102779" s="1" customFormat="1"/>
    <row r="102780" s="1" customFormat="1"/>
    <row r="102781" s="1" customFormat="1"/>
    <row r="102782" s="1" customFormat="1"/>
    <row r="102783" s="1" customFormat="1"/>
    <row r="102784" s="1" customFormat="1"/>
    <row r="102785" s="1" customFormat="1"/>
    <row r="102786" s="1" customFormat="1"/>
    <row r="102787" s="1" customFormat="1"/>
    <row r="102788" s="1" customFormat="1"/>
    <row r="102789" s="1" customFormat="1"/>
    <row r="102790" s="1" customFormat="1"/>
    <row r="102791" s="1" customFormat="1"/>
    <row r="102792" s="1" customFormat="1"/>
    <row r="102793" s="1" customFormat="1"/>
    <row r="102794" s="1" customFormat="1"/>
    <row r="102795" s="1" customFormat="1"/>
    <row r="102796" s="1" customFormat="1"/>
    <row r="102797" s="1" customFormat="1"/>
    <row r="102798" s="1" customFormat="1"/>
    <row r="102799" s="1" customFormat="1"/>
    <row r="102800" s="1" customFormat="1"/>
    <row r="102801" s="1" customFormat="1"/>
    <row r="102802" s="1" customFormat="1"/>
    <row r="102803" s="1" customFormat="1"/>
    <row r="102804" s="1" customFormat="1"/>
    <row r="102805" s="1" customFormat="1"/>
    <row r="102806" s="1" customFormat="1"/>
    <row r="102807" s="1" customFormat="1"/>
    <row r="102808" s="1" customFormat="1"/>
    <row r="102809" s="1" customFormat="1"/>
    <row r="102810" s="1" customFormat="1"/>
    <row r="102811" s="1" customFormat="1"/>
    <row r="102812" s="1" customFormat="1"/>
    <row r="102813" s="1" customFormat="1"/>
    <row r="102814" s="1" customFormat="1"/>
    <row r="102815" s="1" customFormat="1"/>
    <row r="102816" s="1" customFormat="1"/>
    <row r="102817" s="1" customFormat="1"/>
    <row r="102818" s="1" customFormat="1"/>
    <row r="102819" s="1" customFormat="1"/>
    <row r="102820" s="1" customFormat="1"/>
    <row r="102821" s="1" customFormat="1"/>
    <row r="102822" s="1" customFormat="1"/>
    <row r="102823" s="1" customFormat="1"/>
    <row r="102824" s="1" customFormat="1"/>
    <row r="102825" s="1" customFormat="1"/>
    <row r="102826" s="1" customFormat="1"/>
    <row r="102827" s="1" customFormat="1"/>
    <row r="102828" s="1" customFormat="1"/>
    <row r="102829" s="1" customFormat="1"/>
    <row r="102830" s="1" customFormat="1"/>
    <row r="102831" s="1" customFormat="1"/>
    <row r="102832" s="1" customFormat="1"/>
    <row r="102833" s="1" customFormat="1"/>
    <row r="102834" s="1" customFormat="1"/>
    <row r="102835" s="1" customFormat="1"/>
    <row r="102836" s="1" customFormat="1"/>
    <row r="102837" s="1" customFormat="1"/>
    <row r="102838" s="1" customFormat="1"/>
    <row r="102839" s="1" customFormat="1"/>
    <row r="102840" s="1" customFormat="1"/>
    <row r="102841" s="1" customFormat="1"/>
    <row r="102842" s="1" customFormat="1"/>
    <row r="102843" s="1" customFormat="1"/>
    <row r="102844" s="1" customFormat="1"/>
    <row r="102845" s="1" customFormat="1"/>
    <row r="102846" s="1" customFormat="1"/>
    <row r="102847" s="1" customFormat="1"/>
    <row r="102848" s="1" customFormat="1"/>
    <row r="102849" s="1" customFormat="1"/>
    <row r="102850" s="1" customFormat="1"/>
    <row r="102851" s="1" customFormat="1"/>
    <row r="102852" s="1" customFormat="1"/>
    <row r="102853" s="1" customFormat="1"/>
    <row r="102854" s="1" customFormat="1"/>
    <row r="102855" s="1" customFormat="1"/>
    <row r="102856" s="1" customFormat="1"/>
    <row r="102857" s="1" customFormat="1"/>
    <row r="102858" s="1" customFormat="1"/>
    <row r="102859" s="1" customFormat="1"/>
    <row r="102860" s="1" customFormat="1"/>
    <row r="102861" s="1" customFormat="1"/>
    <row r="102862" s="1" customFormat="1"/>
    <row r="102863" s="1" customFormat="1"/>
    <row r="102864" s="1" customFormat="1"/>
    <row r="102865" s="1" customFormat="1"/>
    <row r="102866" s="1" customFormat="1"/>
    <row r="102867" s="1" customFormat="1"/>
    <row r="102868" s="1" customFormat="1"/>
    <row r="102869" s="1" customFormat="1"/>
    <row r="102870" s="1" customFormat="1"/>
    <row r="102871" s="1" customFormat="1"/>
    <row r="102872" s="1" customFormat="1"/>
    <row r="102873" s="1" customFormat="1"/>
    <row r="102874" s="1" customFormat="1"/>
    <row r="102875" s="1" customFormat="1"/>
    <row r="102876" s="1" customFormat="1"/>
    <row r="102877" s="1" customFormat="1"/>
    <row r="102878" s="1" customFormat="1"/>
    <row r="102879" s="1" customFormat="1"/>
    <row r="102880" s="1" customFormat="1"/>
    <row r="102881" s="1" customFormat="1"/>
    <row r="102882" s="1" customFormat="1"/>
    <row r="102883" s="1" customFormat="1"/>
    <row r="102884" s="1" customFormat="1"/>
    <row r="102885" s="1" customFormat="1"/>
    <row r="102886" s="1" customFormat="1"/>
    <row r="102887" s="1" customFormat="1"/>
    <row r="102888" s="1" customFormat="1"/>
    <row r="102889" s="1" customFormat="1"/>
    <row r="102890" s="1" customFormat="1"/>
    <row r="102891" s="1" customFormat="1"/>
    <row r="102892" s="1" customFormat="1"/>
    <row r="102893" s="1" customFormat="1"/>
    <row r="102894" s="1" customFormat="1"/>
    <row r="102895" s="1" customFormat="1"/>
    <row r="102896" s="1" customFormat="1"/>
    <row r="102897" s="1" customFormat="1"/>
    <row r="102898" s="1" customFormat="1"/>
    <row r="102899" s="1" customFormat="1"/>
    <row r="102900" s="1" customFormat="1"/>
    <row r="102901" s="1" customFormat="1"/>
    <row r="102902" s="1" customFormat="1"/>
    <row r="102903" s="1" customFormat="1"/>
    <row r="102904" s="1" customFormat="1"/>
    <row r="102905" s="1" customFormat="1"/>
    <row r="102906" s="1" customFormat="1"/>
    <row r="102907" s="1" customFormat="1"/>
    <row r="102908" s="1" customFormat="1"/>
    <row r="102909" s="1" customFormat="1"/>
    <row r="102910" s="1" customFormat="1"/>
    <row r="102911" s="1" customFormat="1"/>
    <row r="102912" s="1" customFormat="1"/>
    <row r="102913" s="1" customFormat="1"/>
    <row r="102914" s="1" customFormat="1"/>
    <row r="102915" s="1" customFormat="1"/>
    <row r="102916" s="1" customFormat="1"/>
    <row r="102917" s="1" customFormat="1"/>
    <row r="102918" s="1" customFormat="1"/>
    <row r="102919" s="1" customFormat="1"/>
    <row r="102920" s="1" customFormat="1"/>
    <row r="102921" s="1" customFormat="1"/>
    <row r="102922" s="1" customFormat="1"/>
    <row r="102923" s="1" customFormat="1"/>
    <row r="102924" s="1" customFormat="1"/>
    <row r="102925" s="1" customFormat="1"/>
    <row r="102926" s="1" customFormat="1"/>
    <row r="102927" s="1" customFormat="1"/>
    <row r="102928" s="1" customFormat="1"/>
    <row r="102929" s="1" customFormat="1"/>
    <row r="102930" s="1" customFormat="1"/>
    <row r="102931" s="1" customFormat="1"/>
    <row r="102932" s="1" customFormat="1"/>
    <row r="102933" s="1" customFormat="1"/>
    <row r="102934" s="1" customFormat="1"/>
    <row r="102935" s="1" customFormat="1"/>
    <row r="102936" s="1" customFormat="1"/>
    <row r="102937" s="1" customFormat="1"/>
    <row r="102938" s="1" customFormat="1"/>
    <row r="102939" s="1" customFormat="1"/>
    <row r="102940" s="1" customFormat="1"/>
    <row r="102941" s="1" customFormat="1"/>
    <row r="102942" s="1" customFormat="1"/>
    <row r="102943" s="1" customFormat="1"/>
    <row r="102944" s="1" customFormat="1"/>
    <row r="102945" s="1" customFormat="1"/>
    <row r="102946" s="1" customFormat="1"/>
    <row r="102947" s="1" customFormat="1"/>
    <row r="102948" s="1" customFormat="1"/>
    <row r="102949" s="1" customFormat="1"/>
    <row r="102950" s="1" customFormat="1"/>
    <row r="102951" s="1" customFormat="1"/>
    <row r="102952" s="1" customFormat="1"/>
    <row r="102953" s="1" customFormat="1"/>
    <row r="102954" s="1" customFormat="1"/>
    <row r="102955" s="1" customFormat="1"/>
    <row r="102956" s="1" customFormat="1"/>
    <row r="102957" s="1" customFormat="1"/>
    <row r="102958" s="1" customFormat="1"/>
    <row r="102959" s="1" customFormat="1"/>
    <row r="102960" s="1" customFormat="1"/>
    <row r="102961" s="1" customFormat="1"/>
    <row r="102962" s="1" customFormat="1"/>
    <row r="102963" s="1" customFormat="1"/>
    <row r="102964" s="1" customFormat="1"/>
    <row r="102965" s="1" customFormat="1"/>
    <row r="102966" s="1" customFormat="1"/>
    <row r="102967" s="1" customFormat="1"/>
    <row r="102968" s="1" customFormat="1"/>
    <row r="102969" s="1" customFormat="1"/>
    <row r="102970" s="1" customFormat="1"/>
    <row r="102971" s="1" customFormat="1"/>
    <row r="102972" s="1" customFormat="1"/>
    <row r="102973" s="1" customFormat="1"/>
    <row r="102974" s="1" customFormat="1"/>
    <row r="102975" s="1" customFormat="1"/>
    <row r="102976" s="1" customFormat="1"/>
    <row r="102977" s="1" customFormat="1"/>
    <row r="102978" s="1" customFormat="1"/>
    <row r="102979" s="1" customFormat="1"/>
    <row r="102980" s="1" customFormat="1"/>
    <row r="102981" s="1" customFormat="1"/>
    <row r="102982" s="1" customFormat="1"/>
    <row r="102983" s="1" customFormat="1"/>
    <row r="102984" s="1" customFormat="1"/>
    <row r="102985" s="1" customFormat="1"/>
    <row r="102986" s="1" customFormat="1"/>
    <row r="102987" s="1" customFormat="1"/>
    <row r="102988" s="1" customFormat="1"/>
    <row r="102989" s="1" customFormat="1"/>
    <row r="102990" s="1" customFormat="1"/>
    <row r="102991" s="1" customFormat="1"/>
    <row r="102992" s="1" customFormat="1"/>
    <row r="102993" s="1" customFormat="1"/>
    <row r="102994" s="1" customFormat="1"/>
    <row r="102995" s="1" customFormat="1"/>
    <row r="102996" s="1" customFormat="1"/>
    <row r="102997" s="1" customFormat="1"/>
    <row r="102998" s="1" customFormat="1"/>
    <row r="102999" s="1" customFormat="1"/>
    <row r="103000" s="1" customFormat="1"/>
    <row r="103001" s="1" customFormat="1"/>
    <row r="103002" s="1" customFormat="1"/>
    <row r="103003" s="1" customFormat="1"/>
    <row r="103004" s="1" customFormat="1"/>
    <row r="103005" s="1" customFormat="1"/>
    <row r="103006" s="1" customFormat="1"/>
    <row r="103007" s="1" customFormat="1"/>
    <row r="103008" s="1" customFormat="1"/>
    <row r="103009" s="1" customFormat="1"/>
    <row r="103010" s="1" customFormat="1"/>
    <row r="103011" s="1" customFormat="1"/>
    <row r="103012" s="1" customFormat="1"/>
    <row r="103013" s="1" customFormat="1"/>
    <row r="103014" s="1" customFormat="1"/>
    <row r="103015" s="1" customFormat="1"/>
    <row r="103016" s="1" customFormat="1"/>
    <row r="103017" s="1" customFormat="1"/>
    <row r="103018" s="1" customFormat="1"/>
    <row r="103019" s="1" customFormat="1"/>
    <row r="103020" s="1" customFormat="1"/>
    <row r="103021" s="1" customFormat="1"/>
    <row r="103022" s="1" customFormat="1"/>
    <row r="103023" s="1" customFormat="1"/>
    <row r="103024" s="1" customFormat="1"/>
    <row r="103025" s="1" customFormat="1"/>
    <row r="103026" s="1" customFormat="1"/>
    <row r="103027" s="1" customFormat="1"/>
    <row r="103028" s="1" customFormat="1"/>
    <row r="103029" s="1" customFormat="1"/>
    <row r="103030" s="1" customFormat="1"/>
    <row r="103031" s="1" customFormat="1"/>
    <row r="103032" s="1" customFormat="1"/>
    <row r="103033" s="1" customFormat="1"/>
    <row r="103034" s="1" customFormat="1"/>
    <row r="103035" s="1" customFormat="1"/>
    <row r="103036" s="1" customFormat="1"/>
    <row r="103037" s="1" customFormat="1"/>
    <row r="103038" s="1" customFormat="1"/>
    <row r="103039" s="1" customFormat="1"/>
    <row r="103040" s="1" customFormat="1"/>
    <row r="103041" s="1" customFormat="1"/>
    <row r="103042" s="1" customFormat="1"/>
    <row r="103043" s="1" customFormat="1"/>
    <row r="103044" s="1" customFormat="1"/>
    <row r="103045" s="1" customFormat="1"/>
    <row r="103046" s="1" customFormat="1"/>
    <row r="103047" s="1" customFormat="1"/>
    <row r="103048" s="1" customFormat="1"/>
    <row r="103049" s="1" customFormat="1"/>
    <row r="103050" s="1" customFormat="1"/>
    <row r="103051" s="1" customFormat="1"/>
    <row r="103052" s="1" customFormat="1"/>
    <row r="103053" s="1" customFormat="1"/>
    <row r="103054" s="1" customFormat="1"/>
    <row r="103055" s="1" customFormat="1"/>
    <row r="103056" s="1" customFormat="1"/>
    <row r="103057" s="1" customFormat="1"/>
    <row r="103058" s="1" customFormat="1"/>
    <row r="103059" s="1" customFormat="1"/>
    <row r="103060" s="1" customFormat="1"/>
    <row r="103061" s="1" customFormat="1"/>
    <row r="103062" s="1" customFormat="1"/>
    <row r="103063" s="1" customFormat="1"/>
    <row r="103064" s="1" customFormat="1"/>
    <row r="103065" s="1" customFormat="1"/>
    <row r="103066" s="1" customFormat="1"/>
    <row r="103067" s="1" customFormat="1"/>
    <row r="103068" s="1" customFormat="1"/>
    <row r="103069" s="1" customFormat="1"/>
    <row r="103070" s="1" customFormat="1"/>
    <row r="103071" s="1" customFormat="1"/>
    <row r="103072" s="1" customFormat="1"/>
    <row r="103073" s="1" customFormat="1"/>
    <row r="103074" s="1" customFormat="1"/>
    <row r="103075" s="1" customFormat="1"/>
    <row r="103076" s="1" customFormat="1"/>
    <row r="103077" s="1" customFormat="1"/>
    <row r="103078" s="1" customFormat="1"/>
    <row r="103079" s="1" customFormat="1"/>
    <row r="103080" s="1" customFormat="1"/>
    <row r="103081" s="1" customFormat="1"/>
    <row r="103082" s="1" customFormat="1"/>
    <row r="103083" s="1" customFormat="1"/>
    <row r="103084" s="1" customFormat="1"/>
    <row r="103085" s="1" customFormat="1"/>
    <row r="103086" s="1" customFormat="1"/>
    <row r="103087" s="1" customFormat="1"/>
    <row r="103088" s="1" customFormat="1"/>
    <row r="103089" s="1" customFormat="1"/>
    <row r="103090" s="1" customFormat="1"/>
    <row r="103091" s="1" customFormat="1"/>
    <row r="103092" s="1" customFormat="1"/>
    <row r="103093" s="1" customFormat="1"/>
    <row r="103094" s="1" customFormat="1"/>
    <row r="103095" s="1" customFormat="1"/>
    <row r="103096" s="1" customFormat="1"/>
    <row r="103097" s="1" customFormat="1"/>
    <row r="103098" s="1" customFormat="1"/>
    <row r="103099" s="1" customFormat="1"/>
    <row r="103100" s="1" customFormat="1"/>
    <row r="103101" s="1" customFormat="1"/>
    <row r="103102" s="1" customFormat="1"/>
    <row r="103103" s="1" customFormat="1"/>
    <row r="103104" s="1" customFormat="1"/>
    <row r="103105" s="1" customFormat="1"/>
    <row r="103106" s="1" customFormat="1"/>
    <row r="103107" s="1" customFormat="1"/>
    <row r="103108" s="1" customFormat="1"/>
    <row r="103109" s="1" customFormat="1"/>
    <row r="103110" s="1" customFormat="1"/>
    <row r="103111" s="1" customFormat="1"/>
    <row r="103112" s="1" customFormat="1"/>
    <row r="103113" s="1" customFormat="1"/>
    <row r="103114" s="1" customFormat="1"/>
    <row r="103115" s="1" customFormat="1"/>
    <row r="103116" s="1" customFormat="1"/>
    <row r="103117" s="1" customFormat="1"/>
    <row r="103118" s="1" customFormat="1"/>
    <row r="103119" s="1" customFormat="1"/>
    <row r="103120" s="1" customFormat="1"/>
    <row r="103121" s="1" customFormat="1"/>
    <row r="103122" s="1" customFormat="1"/>
    <row r="103123" s="1" customFormat="1"/>
    <row r="103124" s="1" customFormat="1"/>
    <row r="103125" s="1" customFormat="1"/>
    <row r="103126" s="1" customFormat="1"/>
    <row r="103127" s="1" customFormat="1"/>
    <row r="103128" s="1" customFormat="1"/>
    <row r="103129" s="1" customFormat="1"/>
    <row r="103130" s="1" customFormat="1"/>
    <row r="103131" s="1" customFormat="1"/>
    <row r="103132" s="1" customFormat="1"/>
    <row r="103133" s="1" customFormat="1"/>
    <row r="103134" s="1" customFormat="1"/>
    <row r="103135" s="1" customFormat="1"/>
    <row r="103136" s="1" customFormat="1"/>
    <row r="103137" s="1" customFormat="1"/>
    <row r="103138" s="1" customFormat="1"/>
    <row r="103139" s="1" customFormat="1"/>
    <row r="103140" s="1" customFormat="1"/>
    <row r="103141" s="1" customFormat="1"/>
    <row r="103142" s="1" customFormat="1"/>
    <row r="103143" s="1" customFormat="1"/>
    <row r="103144" s="1" customFormat="1"/>
    <row r="103145" s="1" customFormat="1"/>
    <row r="103146" s="1" customFormat="1"/>
    <row r="103147" s="1" customFormat="1"/>
    <row r="103148" s="1" customFormat="1"/>
    <row r="103149" s="1" customFormat="1"/>
    <row r="103150" s="1" customFormat="1"/>
    <row r="103151" s="1" customFormat="1"/>
    <row r="103152" s="1" customFormat="1"/>
    <row r="103153" s="1" customFormat="1"/>
    <row r="103154" s="1" customFormat="1"/>
    <row r="103155" s="1" customFormat="1"/>
    <row r="103156" s="1" customFormat="1"/>
    <row r="103157" s="1" customFormat="1"/>
    <row r="103158" s="1" customFormat="1"/>
    <row r="103159" s="1" customFormat="1"/>
    <row r="103160" s="1" customFormat="1"/>
    <row r="103161" s="1" customFormat="1"/>
    <row r="103162" s="1" customFormat="1"/>
    <row r="103163" s="1" customFormat="1"/>
    <row r="103164" s="1" customFormat="1"/>
    <row r="103165" s="1" customFormat="1"/>
    <row r="103166" s="1" customFormat="1"/>
    <row r="103167" s="1" customFormat="1"/>
    <row r="103168" s="1" customFormat="1"/>
    <row r="103169" s="1" customFormat="1"/>
    <row r="103170" s="1" customFormat="1"/>
    <row r="103171" s="1" customFormat="1"/>
    <row r="103172" s="1" customFormat="1"/>
    <row r="103173" s="1" customFormat="1"/>
    <row r="103174" s="1" customFormat="1"/>
    <row r="103175" s="1" customFormat="1"/>
    <row r="103176" s="1" customFormat="1"/>
    <row r="103177" s="1" customFormat="1"/>
    <row r="103178" s="1" customFormat="1"/>
    <row r="103179" s="1" customFormat="1"/>
    <row r="103180" s="1" customFormat="1"/>
    <row r="103181" s="1" customFormat="1"/>
    <row r="103182" s="1" customFormat="1"/>
    <row r="103183" s="1" customFormat="1"/>
    <row r="103184" s="1" customFormat="1"/>
    <row r="103185" s="1" customFormat="1"/>
    <row r="103186" s="1" customFormat="1"/>
    <row r="103187" s="1" customFormat="1"/>
    <row r="103188" s="1" customFormat="1"/>
    <row r="103189" s="1" customFormat="1"/>
    <row r="103190" s="1" customFormat="1"/>
    <row r="103191" s="1" customFormat="1"/>
    <row r="103192" s="1" customFormat="1"/>
    <row r="103193" s="1" customFormat="1"/>
    <row r="103194" s="1" customFormat="1"/>
    <row r="103195" s="1" customFormat="1"/>
    <row r="103196" s="1" customFormat="1"/>
    <row r="103197" s="1" customFormat="1"/>
    <row r="103198" s="1" customFormat="1"/>
    <row r="103199" s="1" customFormat="1"/>
    <row r="103200" s="1" customFormat="1"/>
    <row r="103201" s="1" customFormat="1"/>
    <row r="103202" s="1" customFormat="1"/>
    <row r="103203" s="1" customFormat="1"/>
    <row r="103204" s="1" customFormat="1"/>
    <row r="103205" s="1" customFormat="1"/>
    <row r="103206" s="1" customFormat="1"/>
    <row r="103207" s="1" customFormat="1"/>
    <row r="103208" s="1" customFormat="1"/>
    <row r="103209" s="1" customFormat="1"/>
    <row r="103210" s="1" customFormat="1"/>
    <row r="103211" s="1" customFormat="1"/>
    <row r="103212" s="1" customFormat="1"/>
    <row r="103213" s="1" customFormat="1"/>
    <row r="103214" s="1" customFormat="1"/>
    <row r="103215" s="1" customFormat="1"/>
    <row r="103216" s="1" customFormat="1"/>
    <row r="103217" s="1" customFormat="1"/>
    <row r="103218" s="1" customFormat="1"/>
    <row r="103219" s="1" customFormat="1"/>
    <row r="103220" s="1" customFormat="1"/>
    <row r="103221" s="1" customFormat="1"/>
    <row r="103222" s="1" customFormat="1"/>
    <row r="103223" s="1" customFormat="1"/>
    <row r="103224" s="1" customFormat="1"/>
    <row r="103225" s="1" customFormat="1"/>
    <row r="103226" s="1" customFormat="1"/>
    <row r="103227" s="1" customFormat="1"/>
    <row r="103228" s="1" customFormat="1"/>
    <row r="103229" s="1" customFormat="1"/>
    <row r="103230" s="1" customFormat="1"/>
    <row r="103231" s="1" customFormat="1"/>
    <row r="103232" s="1" customFormat="1"/>
    <row r="103233" s="1" customFormat="1"/>
    <row r="103234" s="1" customFormat="1"/>
    <row r="103235" s="1" customFormat="1"/>
    <row r="103236" s="1" customFormat="1"/>
    <row r="103237" s="1" customFormat="1"/>
    <row r="103238" s="1" customFormat="1"/>
    <row r="103239" s="1" customFormat="1"/>
    <row r="103240" s="1" customFormat="1"/>
    <row r="103241" s="1" customFormat="1"/>
    <row r="103242" s="1" customFormat="1"/>
    <row r="103243" s="1" customFormat="1"/>
    <row r="103244" s="1" customFormat="1"/>
    <row r="103245" s="1" customFormat="1"/>
    <row r="103246" s="1" customFormat="1"/>
    <row r="103247" s="1" customFormat="1"/>
    <row r="103248" s="1" customFormat="1"/>
    <row r="103249" s="1" customFormat="1"/>
    <row r="103250" s="1" customFormat="1"/>
    <row r="103251" s="1" customFormat="1"/>
    <row r="103252" s="1" customFormat="1"/>
    <row r="103253" s="1" customFormat="1"/>
    <row r="103254" s="1" customFormat="1"/>
    <row r="103255" s="1" customFormat="1"/>
    <row r="103256" s="1" customFormat="1"/>
    <row r="103257" s="1" customFormat="1"/>
    <row r="103258" s="1" customFormat="1"/>
    <row r="103259" s="1" customFormat="1"/>
    <row r="103260" s="1" customFormat="1"/>
    <row r="103261" s="1" customFormat="1"/>
    <row r="103262" s="1" customFormat="1"/>
    <row r="103263" s="1" customFormat="1"/>
    <row r="103264" s="1" customFormat="1"/>
    <row r="103265" s="1" customFormat="1"/>
    <row r="103266" s="1" customFormat="1"/>
    <row r="103267" s="1" customFormat="1"/>
    <row r="103268" s="1" customFormat="1"/>
    <row r="103269" s="1" customFormat="1"/>
    <row r="103270" s="1" customFormat="1"/>
    <row r="103271" s="1" customFormat="1"/>
    <row r="103272" s="1" customFormat="1"/>
    <row r="103273" s="1" customFormat="1"/>
    <row r="103274" s="1" customFormat="1"/>
    <row r="103275" s="1" customFormat="1"/>
    <row r="103276" s="1" customFormat="1"/>
    <row r="103277" s="1" customFormat="1"/>
    <row r="103278" s="1" customFormat="1"/>
    <row r="103279" s="1" customFormat="1"/>
    <row r="103280" s="1" customFormat="1"/>
    <row r="103281" s="1" customFormat="1"/>
    <row r="103282" s="1" customFormat="1"/>
    <row r="103283" s="1" customFormat="1"/>
    <row r="103284" s="1" customFormat="1"/>
    <row r="103285" s="1" customFormat="1"/>
    <row r="103286" s="1" customFormat="1"/>
    <row r="103287" s="1" customFormat="1"/>
    <row r="103288" s="1" customFormat="1"/>
    <row r="103289" s="1" customFormat="1"/>
    <row r="103290" s="1" customFormat="1"/>
    <row r="103291" s="1" customFormat="1"/>
    <row r="103292" s="1" customFormat="1"/>
    <row r="103293" s="1" customFormat="1"/>
    <row r="103294" s="1" customFormat="1"/>
    <row r="103295" s="1" customFormat="1"/>
    <row r="103296" s="1" customFormat="1"/>
    <row r="103297" s="1" customFormat="1"/>
    <row r="103298" s="1" customFormat="1"/>
    <row r="103299" s="1" customFormat="1"/>
    <row r="103300" s="1" customFormat="1"/>
    <row r="103301" s="1" customFormat="1"/>
    <row r="103302" s="1" customFormat="1"/>
    <row r="103303" s="1" customFormat="1"/>
    <row r="103304" s="1" customFormat="1"/>
    <row r="103305" s="1" customFormat="1"/>
    <row r="103306" s="1" customFormat="1"/>
    <row r="103307" s="1" customFormat="1"/>
    <row r="103308" s="1" customFormat="1"/>
    <row r="103309" s="1" customFormat="1"/>
    <row r="103310" s="1" customFormat="1"/>
    <row r="103311" s="1" customFormat="1"/>
    <row r="103312" s="1" customFormat="1"/>
    <row r="103313" s="1" customFormat="1"/>
    <row r="103314" s="1" customFormat="1"/>
    <row r="103315" s="1" customFormat="1"/>
    <row r="103316" s="1" customFormat="1"/>
    <row r="103317" s="1" customFormat="1"/>
    <row r="103318" s="1" customFormat="1"/>
    <row r="103319" s="1" customFormat="1"/>
    <row r="103320" s="1" customFormat="1"/>
    <row r="103321" s="1" customFormat="1"/>
    <row r="103322" s="1" customFormat="1"/>
    <row r="103323" s="1" customFormat="1"/>
    <row r="103324" s="1" customFormat="1"/>
    <row r="103325" s="1" customFormat="1"/>
    <row r="103326" s="1" customFormat="1"/>
    <row r="103327" s="1" customFormat="1"/>
    <row r="103328" s="1" customFormat="1"/>
    <row r="103329" s="1" customFormat="1"/>
    <row r="103330" s="1" customFormat="1"/>
    <row r="103331" s="1" customFormat="1"/>
    <row r="103332" s="1" customFormat="1"/>
    <row r="103333" s="1" customFormat="1"/>
    <row r="103334" s="1" customFormat="1"/>
    <row r="103335" s="1" customFormat="1"/>
    <row r="103336" s="1" customFormat="1"/>
    <row r="103337" s="1" customFormat="1"/>
    <row r="103338" s="1" customFormat="1"/>
    <row r="103339" s="1" customFormat="1"/>
    <row r="103340" s="1" customFormat="1"/>
    <row r="103341" s="1" customFormat="1"/>
    <row r="103342" s="1" customFormat="1"/>
    <row r="103343" s="1" customFormat="1"/>
    <row r="103344" s="1" customFormat="1"/>
    <row r="103345" s="1" customFormat="1"/>
    <row r="103346" s="1" customFormat="1"/>
    <row r="103347" s="1" customFormat="1"/>
    <row r="103348" s="1" customFormat="1"/>
    <row r="103349" s="1" customFormat="1"/>
    <row r="103350" s="1" customFormat="1"/>
    <row r="103351" s="1" customFormat="1"/>
    <row r="103352" s="1" customFormat="1"/>
    <row r="103353" s="1" customFormat="1"/>
    <row r="103354" s="1" customFormat="1"/>
    <row r="103355" s="1" customFormat="1"/>
    <row r="103356" s="1" customFormat="1"/>
    <row r="103357" s="1" customFormat="1"/>
    <row r="103358" s="1" customFormat="1"/>
    <row r="103359" s="1" customFormat="1"/>
    <row r="103360" s="1" customFormat="1"/>
    <row r="103361" s="1" customFormat="1"/>
    <row r="103362" s="1" customFormat="1"/>
    <row r="103363" s="1" customFormat="1"/>
    <row r="103364" s="1" customFormat="1"/>
    <row r="103365" s="1" customFormat="1"/>
    <row r="103366" s="1" customFormat="1"/>
    <row r="103367" s="1" customFormat="1"/>
    <row r="103368" s="1" customFormat="1"/>
    <row r="103369" s="1" customFormat="1"/>
    <row r="103370" s="1" customFormat="1"/>
    <row r="103371" s="1" customFormat="1"/>
    <row r="103372" s="1" customFormat="1"/>
    <row r="103373" s="1" customFormat="1"/>
    <row r="103374" s="1" customFormat="1"/>
    <row r="103375" s="1" customFormat="1"/>
    <row r="103376" s="1" customFormat="1"/>
    <row r="103377" s="1" customFormat="1"/>
    <row r="103378" s="1" customFormat="1"/>
    <row r="103379" s="1" customFormat="1"/>
    <row r="103380" s="1" customFormat="1"/>
    <row r="103381" s="1" customFormat="1"/>
    <row r="103382" s="1" customFormat="1"/>
    <row r="103383" s="1" customFormat="1"/>
    <row r="103384" s="1" customFormat="1"/>
    <row r="103385" s="1" customFormat="1"/>
    <row r="103386" s="1" customFormat="1"/>
    <row r="103387" s="1" customFormat="1"/>
    <row r="103388" s="1" customFormat="1"/>
    <row r="103389" s="1" customFormat="1"/>
    <row r="103390" s="1" customFormat="1"/>
    <row r="103391" s="1" customFormat="1"/>
    <row r="103392" s="1" customFormat="1"/>
    <row r="103393" s="1" customFormat="1"/>
    <row r="103394" s="1" customFormat="1"/>
    <row r="103395" s="1" customFormat="1"/>
    <row r="103396" s="1" customFormat="1"/>
    <row r="103397" s="1" customFormat="1"/>
    <row r="103398" s="1" customFormat="1"/>
    <row r="103399" s="1" customFormat="1"/>
    <row r="103400" s="1" customFormat="1"/>
    <row r="103401" s="1" customFormat="1"/>
    <row r="103402" s="1" customFormat="1"/>
    <row r="103403" s="1" customFormat="1"/>
    <row r="103404" s="1" customFormat="1"/>
    <row r="103405" s="1" customFormat="1"/>
    <row r="103406" s="1" customFormat="1"/>
    <row r="103407" s="1" customFormat="1"/>
    <row r="103408" s="1" customFormat="1"/>
    <row r="103409" s="1" customFormat="1"/>
    <row r="103410" s="1" customFormat="1"/>
    <row r="103411" s="1" customFormat="1"/>
    <row r="103412" s="1" customFormat="1"/>
    <row r="103413" s="1" customFormat="1"/>
    <row r="103414" s="1" customFormat="1"/>
    <row r="103415" s="1" customFormat="1"/>
    <row r="103416" s="1" customFormat="1"/>
    <row r="103417" s="1" customFormat="1"/>
    <row r="103418" s="1" customFormat="1"/>
    <row r="103419" s="1" customFormat="1"/>
    <row r="103420" s="1" customFormat="1"/>
    <row r="103421" s="1" customFormat="1"/>
    <row r="103422" s="1" customFormat="1"/>
    <row r="103423" s="1" customFormat="1"/>
    <row r="103424" s="1" customFormat="1"/>
    <row r="103425" s="1" customFormat="1"/>
    <row r="103426" s="1" customFormat="1"/>
    <row r="103427" s="1" customFormat="1"/>
    <row r="103428" s="1" customFormat="1"/>
    <row r="103429" s="1" customFormat="1"/>
    <row r="103430" s="1" customFormat="1"/>
    <row r="103431" s="1" customFormat="1"/>
    <row r="103432" s="1" customFormat="1"/>
    <row r="103433" s="1" customFormat="1"/>
    <row r="103434" s="1" customFormat="1"/>
    <row r="103435" s="1" customFormat="1"/>
    <row r="103436" s="1" customFormat="1"/>
    <row r="103437" s="1" customFormat="1"/>
    <row r="103438" s="1" customFormat="1"/>
    <row r="103439" s="1" customFormat="1"/>
    <row r="103440" s="1" customFormat="1"/>
    <row r="103441" s="1" customFormat="1"/>
    <row r="103442" s="1" customFormat="1"/>
    <row r="103443" s="1" customFormat="1"/>
    <row r="103444" s="1" customFormat="1"/>
    <row r="103445" s="1" customFormat="1"/>
    <row r="103446" s="1" customFormat="1"/>
    <row r="103447" s="1" customFormat="1"/>
    <row r="103448" s="1" customFormat="1"/>
    <row r="103449" s="1" customFormat="1"/>
    <row r="103450" s="1" customFormat="1"/>
    <row r="103451" s="1" customFormat="1"/>
    <row r="103452" s="1" customFormat="1"/>
    <row r="103453" s="1" customFormat="1"/>
    <row r="103454" s="1" customFormat="1"/>
    <row r="103455" s="1" customFormat="1"/>
    <row r="103456" s="1" customFormat="1"/>
    <row r="103457" s="1" customFormat="1"/>
    <row r="103458" s="1" customFormat="1"/>
    <row r="103459" s="1" customFormat="1"/>
    <row r="103460" s="1" customFormat="1"/>
    <row r="103461" s="1" customFormat="1"/>
    <row r="103462" s="1" customFormat="1"/>
    <row r="103463" s="1" customFormat="1"/>
    <row r="103464" s="1" customFormat="1"/>
    <row r="103465" s="1" customFormat="1"/>
    <row r="103466" s="1" customFormat="1"/>
    <row r="103467" s="1" customFormat="1"/>
    <row r="103468" s="1" customFormat="1"/>
    <row r="103469" s="1" customFormat="1"/>
    <row r="103470" s="1" customFormat="1"/>
    <row r="103471" s="1" customFormat="1"/>
    <row r="103472" s="1" customFormat="1"/>
    <row r="103473" s="1" customFormat="1"/>
    <row r="103474" s="1" customFormat="1"/>
    <row r="103475" s="1" customFormat="1"/>
    <row r="103476" s="1" customFormat="1"/>
    <row r="103477" s="1" customFormat="1"/>
    <row r="103478" s="1" customFormat="1"/>
    <row r="103479" s="1" customFormat="1"/>
    <row r="103480" s="1" customFormat="1"/>
    <row r="103481" s="1" customFormat="1"/>
    <row r="103482" s="1" customFormat="1"/>
    <row r="103483" s="1" customFormat="1"/>
    <row r="103484" s="1" customFormat="1"/>
    <row r="103485" s="1" customFormat="1"/>
    <row r="103486" s="1" customFormat="1"/>
    <row r="103487" s="1" customFormat="1"/>
    <row r="103488" s="1" customFormat="1"/>
    <row r="103489" s="1" customFormat="1"/>
    <row r="103490" s="1" customFormat="1"/>
    <row r="103491" s="1" customFormat="1"/>
    <row r="103492" s="1" customFormat="1"/>
    <row r="103493" s="1" customFormat="1"/>
    <row r="103494" s="1" customFormat="1"/>
    <row r="103495" s="1" customFormat="1"/>
    <row r="103496" s="1" customFormat="1"/>
    <row r="103497" s="1" customFormat="1"/>
    <row r="103498" s="1" customFormat="1"/>
    <row r="103499" s="1" customFormat="1"/>
    <row r="103500" s="1" customFormat="1"/>
    <row r="103501" s="1" customFormat="1"/>
    <row r="103502" s="1" customFormat="1"/>
    <row r="103503" s="1" customFormat="1"/>
    <row r="103504" s="1" customFormat="1"/>
    <row r="103505" s="1" customFormat="1"/>
    <row r="103506" s="1" customFormat="1"/>
    <row r="103507" s="1" customFormat="1"/>
    <row r="103508" s="1" customFormat="1"/>
    <row r="103509" s="1" customFormat="1"/>
    <row r="103510" s="1" customFormat="1"/>
    <row r="103511" s="1" customFormat="1"/>
    <row r="103512" s="1" customFormat="1"/>
    <row r="103513" s="1" customFormat="1"/>
    <row r="103514" s="1" customFormat="1"/>
    <row r="103515" s="1" customFormat="1"/>
    <row r="103516" s="1" customFormat="1"/>
    <row r="103517" s="1" customFormat="1"/>
    <row r="103518" s="1" customFormat="1"/>
    <row r="103519" s="1" customFormat="1"/>
    <row r="103520" s="1" customFormat="1"/>
    <row r="103521" s="1" customFormat="1"/>
    <row r="103522" s="1" customFormat="1"/>
    <row r="103523" s="1" customFormat="1"/>
    <row r="103524" s="1" customFormat="1"/>
    <row r="103525" s="1" customFormat="1"/>
    <row r="103526" s="1" customFormat="1"/>
    <row r="103527" s="1" customFormat="1"/>
    <row r="103528" s="1" customFormat="1"/>
    <row r="103529" s="1" customFormat="1"/>
    <row r="103530" s="1" customFormat="1"/>
    <row r="103531" s="1" customFormat="1"/>
    <row r="103532" s="1" customFormat="1"/>
    <row r="103533" s="1" customFormat="1"/>
    <row r="103534" s="1" customFormat="1"/>
    <row r="103535" s="1" customFormat="1"/>
    <row r="103536" s="1" customFormat="1"/>
    <row r="103537" s="1" customFormat="1"/>
    <row r="103538" s="1" customFormat="1"/>
    <row r="103539" s="1" customFormat="1"/>
    <row r="103540" s="1" customFormat="1"/>
    <row r="103541" s="1" customFormat="1"/>
    <row r="103542" s="1" customFormat="1"/>
    <row r="103543" s="1" customFormat="1"/>
    <row r="103544" s="1" customFormat="1"/>
    <row r="103545" s="1" customFormat="1"/>
    <row r="103546" s="1" customFormat="1"/>
    <row r="103547" s="1" customFormat="1"/>
    <row r="103548" s="1" customFormat="1"/>
    <row r="103549" s="1" customFormat="1"/>
    <row r="103550" s="1" customFormat="1"/>
    <row r="103551" s="1" customFormat="1"/>
    <row r="103552" s="1" customFormat="1"/>
    <row r="103553" s="1" customFormat="1"/>
    <row r="103554" s="1" customFormat="1"/>
    <row r="103555" s="1" customFormat="1"/>
    <row r="103556" s="1" customFormat="1"/>
    <row r="103557" s="1" customFormat="1"/>
    <row r="103558" s="1" customFormat="1"/>
    <row r="103559" s="1" customFormat="1"/>
    <row r="103560" s="1" customFormat="1"/>
    <row r="103561" s="1" customFormat="1"/>
    <row r="103562" s="1" customFormat="1"/>
    <row r="103563" s="1" customFormat="1"/>
    <row r="103564" s="1" customFormat="1"/>
    <row r="103565" s="1" customFormat="1"/>
    <row r="103566" s="1" customFormat="1"/>
    <row r="103567" s="1" customFormat="1"/>
    <row r="103568" s="1" customFormat="1"/>
    <row r="103569" s="1" customFormat="1"/>
    <row r="103570" s="1" customFormat="1"/>
    <row r="103571" s="1" customFormat="1"/>
    <row r="103572" s="1" customFormat="1"/>
    <row r="103573" s="1" customFormat="1"/>
    <row r="103574" s="1" customFormat="1"/>
    <row r="103575" s="1" customFormat="1"/>
    <row r="103576" s="1" customFormat="1"/>
    <row r="103577" s="1" customFormat="1"/>
    <row r="103578" s="1" customFormat="1"/>
    <row r="103579" s="1" customFormat="1"/>
    <row r="103580" s="1" customFormat="1"/>
    <row r="103581" s="1" customFormat="1"/>
    <row r="103582" s="1" customFormat="1"/>
    <row r="103583" s="1" customFormat="1"/>
    <row r="103584" s="1" customFormat="1"/>
    <row r="103585" s="1" customFormat="1"/>
    <row r="103586" s="1" customFormat="1"/>
    <row r="103587" s="1" customFormat="1"/>
    <row r="103588" s="1" customFormat="1"/>
    <row r="103589" s="1" customFormat="1"/>
    <row r="103590" s="1" customFormat="1"/>
    <row r="103591" s="1" customFormat="1"/>
    <row r="103592" s="1" customFormat="1"/>
    <row r="103593" s="1" customFormat="1"/>
    <row r="103594" s="1" customFormat="1"/>
    <row r="103595" s="1" customFormat="1"/>
    <row r="103596" s="1" customFormat="1"/>
    <row r="103597" s="1" customFormat="1"/>
    <row r="103598" s="1" customFormat="1"/>
    <row r="103599" s="1" customFormat="1"/>
    <row r="103600" s="1" customFormat="1"/>
    <row r="103601" s="1" customFormat="1"/>
    <row r="103602" s="1" customFormat="1"/>
    <row r="103603" s="1" customFormat="1"/>
    <row r="103604" s="1" customFormat="1"/>
    <row r="103605" s="1" customFormat="1"/>
    <row r="103606" s="1" customFormat="1"/>
    <row r="103607" s="1" customFormat="1"/>
    <row r="103608" s="1" customFormat="1"/>
    <row r="103609" s="1" customFormat="1"/>
    <row r="103610" s="1" customFormat="1"/>
    <row r="103611" s="1" customFormat="1"/>
    <row r="103612" s="1" customFormat="1"/>
    <row r="103613" s="1" customFormat="1"/>
    <row r="103614" s="1" customFormat="1"/>
    <row r="103615" s="1" customFormat="1"/>
    <row r="103616" s="1" customFormat="1"/>
    <row r="103617" s="1" customFormat="1"/>
    <row r="103618" s="1" customFormat="1"/>
    <row r="103619" s="1" customFormat="1"/>
    <row r="103620" s="1" customFormat="1"/>
    <row r="103621" s="1" customFormat="1"/>
    <row r="103622" s="1" customFormat="1"/>
    <row r="103623" s="1" customFormat="1"/>
    <row r="103624" s="1" customFormat="1"/>
    <row r="103625" s="1" customFormat="1"/>
    <row r="103626" s="1" customFormat="1"/>
    <row r="103627" s="1" customFormat="1"/>
    <row r="103628" s="1" customFormat="1"/>
    <row r="103629" s="1" customFormat="1"/>
    <row r="103630" s="1" customFormat="1"/>
    <row r="103631" s="1" customFormat="1"/>
    <row r="103632" s="1" customFormat="1"/>
    <row r="103633" s="1" customFormat="1"/>
    <row r="103634" s="1" customFormat="1"/>
    <row r="103635" s="1" customFormat="1"/>
    <row r="103636" s="1" customFormat="1"/>
    <row r="103637" s="1" customFormat="1"/>
    <row r="103638" s="1" customFormat="1"/>
    <row r="103639" s="1" customFormat="1"/>
    <row r="103640" s="1" customFormat="1"/>
    <row r="103641" s="1" customFormat="1"/>
    <row r="103642" s="1" customFormat="1"/>
    <row r="103643" s="1" customFormat="1"/>
    <row r="103644" s="1" customFormat="1"/>
    <row r="103645" s="1" customFormat="1"/>
    <row r="103646" s="1" customFormat="1"/>
    <row r="103647" s="1" customFormat="1"/>
    <row r="103648" s="1" customFormat="1"/>
    <row r="103649" s="1" customFormat="1"/>
    <row r="103650" s="1" customFormat="1"/>
    <row r="103651" s="1" customFormat="1"/>
    <row r="103652" s="1" customFormat="1"/>
    <row r="103653" s="1" customFormat="1"/>
    <row r="103654" s="1" customFormat="1"/>
    <row r="103655" s="1" customFormat="1"/>
    <row r="103656" s="1" customFormat="1"/>
    <row r="103657" s="1" customFormat="1"/>
    <row r="103658" s="1" customFormat="1"/>
    <row r="103659" s="1" customFormat="1"/>
    <row r="103660" s="1" customFormat="1"/>
    <row r="103661" s="1" customFormat="1"/>
    <row r="103662" s="1" customFormat="1"/>
    <row r="103663" s="1" customFormat="1"/>
    <row r="103664" s="1" customFormat="1"/>
    <row r="103665" s="1" customFormat="1"/>
    <row r="103666" s="1" customFormat="1"/>
    <row r="103667" s="1" customFormat="1"/>
    <row r="103668" s="1" customFormat="1"/>
    <row r="103669" s="1" customFormat="1"/>
    <row r="103670" s="1" customFormat="1"/>
    <row r="103671" s="1" customFormat="1"/>
    <row r="103672" s="1" customFormat="1"/>
    <row r="103673" s="1" customFormat="1"/>
    <row r="103674" s="1" customFormat="1"/>
    <row r="103675" s="1" customFormat="1"/>
    <row r="103676" s="1" customFormat="1"/>
    <row r="103677" s="1" customFormat="1"/>
    <row r="103678" s="1" customFormat="1"/>
    <row r="103679" s="1" customFormat="1"/>
    <row r="103680" s="1" customFormat="1"/>
    <row r="103681" s="1" customFormat="1"/>
    <row r="103682" s="1" customFormat="1"/>
    <row r="103683" s="1" customFormat="1"/>
    <row r="103684" s="1" customFormat="1"/>
    <row r="103685" s="1" customFormat="1"/>
    <row r="103686" s="1" customFormat="1"/>
    <row r="103687" s="1" customFormat="1"/>
    <row r="103688" s="1" customFormat="1"/>
    <row r="103689" s="1" customFormat="1"/>
    <row r="103690" s="1" customFormat="1"/>
    <row r="103691" s="1" customFormat="1"/>
    <row r="103692" s="1" customFormat="1"/>
    <row r="103693" s="1" customFormat="1"/>
    <row r="103694" s="1" customFormat="1"/>
    <row r="103695" s="1" customFormat="1"/>
    <row r="103696" s="1" customFormat="1"/>
    <row r="103697" s="1" customFormat="1"/>
    <row r="103698" s="1" customFormat="1"/>
    <row r="103699" s="1" customFormat="1"/>
    <row r="103700" s="1" customFormat="1"/>
    <row r="103701" s="1" customFormat="1"/>
    <row r="103702" s="1" customFormat="1"/>
    <row r="103703" s="1" customFormat="1"/>
    <row r="103704" s="1" customFormat="1"/>
    <row r="103705" s="1" customFormat="1"/>
    <row r="103706" s="1" customFormat="1"/>
    <row r="103707" s="1" customFormat="1"/>
    <row r="103708" s="1" customFormat="1"/>
    <row r="103709" s="1" customFormat="1"/>
    <row r="103710" s="1" customFormat="1"/>
    <row r="103711" s="1" customFormat="1"/>
    <row r="103712" s="1" customFormat="1"/>
    <row r="103713" s="1" customFormat="1"/>
    <row r="103714" s="1" customFormat="1"/>
    <row r="103715" s="1" customFormat="1"/>
    <row r="103716" s="1" customFormat="1"/>
    <row r="103717" s="1" customFormat="1"/>
    <row r="103718" s="1" customFormat="1"/>
    <row r="103719" s="1" customFormat="1"/>
    <row r="103720" s="1" customFormat="1"/>
    <row r="103721" s="1" customFormat="1"/>
    <row r="103722" s="1" customFormat="1"/>
    <row r="103723" s="1" customFormat="1"/>
    <row r="103724" s="1" customFormat="1"/>
    <row r="103725" s="1" customFormat="1"/>
    <row r="103726" s="1" customFormat="1"/>
    <row r="103727" s="1" customFormat="1"/>
    <row r="103728" s="1" customFormat="1"/>
    <row r="103729" s="1" customFormat="1"/>
    <row r="103730" s="1" customFormat="1"/>
    <row r="103731" s="1" customFormat="1"/>
    <row r="103732" s="1" customFormat="1"/>
    <row r="103733" s="1" customFormat="1"/>
    <row r="103734" s="1" customFormat="1"/>
    <row r="103735" s="1" customFormat="1"/>
    <row r="103736" s="1" customFormat="1"/>
    <row r="103737" s="1" customFormat="1"/>
    <row r="103738" s="1" customFormat="1"/>
    <row r="103739" s="1" customFormat="1"/>
    <row r="103740" s="1" customFormat="1"/>
    <row r="103741" s="1" customFormat="1"/>
    <row r="103742" s="1" customFormat="1"/>
    <row r="103743" s="1" customFormat="1"/>
    <row r="103744" s="1" customFormat="1"/>
    <row r="103745" s="1" customFormat="1"/>
    <row r="103746" s="1" customFormat="1"/>
    <row r="103747" s="1" customFormat="1"/>
    <row r="103748" s="1" customFormat="1"/>
    <row r="103749" s="1" customFormat="1"/>
    <row r="103750" s="1" customFormat="1"/>
    <row r="103751" s="1" customFormat="1"/>
    <row r="103752" s="1" customFormat="1"/>
    <row r="103753" s="1" customFormat="1"/>
    <row r="103754" s="1" customFormat="1"/>
    <row r="103755" s="1" customFormat="1"/>
    <row r="103756" s="1" customFormat="1"/>
    <row r="103757" s="1" customFormat="1"/>
    <row r="103758" s="1" customFormat="1"/>
    <row r="103759" s="1" customFormat="1"/>
    <row r="103760" s="1" customFormat="1"/>
    <row r="103761" s="1" customFormat="1"/>
    <row r="103762" s="1" customFormat="1"/>
    <row r="103763" s="1" customFormat="1"/>
    <row r="103764" s="1" customFormat="1"/>
    <row r="103765" s="1" customFormat="1"/>
    <row r="103766" s="1" customFormat="1"/>
    <row r="103767" s="1" customFormat="1"/>
    <row r="103768" s="1" customFormat="1"/>
    <row r="103769" s="1" customFormat="1"/>
    <row r="103770" s="1" customFormat="1"/>
    <row r="103771" s="1" customFormat="1"/>
    <row r="103772" s="1" customFormat="1"/>
    <row r="103773" s="1" customFormat="1"/>
    <row r="103774" s="1" customFormat="1"/>
    <row r="103775" s="1" customFormat="1"/>
    <row r="103776" s="1" customFormat="1"/>
    <row r="103777" s="1" customFormat="1"/>
    <row r="103778" s="1" customFormat="1"/>
    <row r="103779" s="1" customFormat="1"/>
    <row r="103780" s="1" customFormat="1"/>
    <row r="103781" s="1" customFormat="1"/>
    <row r="103782" s="1" customFormat="1"/>
    <row r="103783" s="1" customFormat="1"/>
    <row r="103784" s="1" customFormat="1"/>
    <row r="103785" s="1" customFormat="1"/>
    <row r="103786" s="1" customFormat="1"/>
    <row r="103787" s="1" customFormat="1"/>
    <row r="103788" s="1" customFormat="1"/>
    <row r="103789" s="1" customFormat="1"/>
    <row r="103790" s="1" customFormat="1"/>
    <row r="103791" s="1" customFormat="1"/>
    <row r="103792" s="1" customFormat="1"/>
    <row r="103793" s="1" customFormat="1"/>
    <row r="103794" s="1" customFormat="1"/>
    <row r="103795" s="1" customFormat="1"/>
    <row r="103796" s="1" customFormat="1"/>
    <row r="103797" s="1" customFormat="1"/>
    <row r="103798" s="1" customFormat="1"/>
    <row r="103799" s="1" customFormat="1"/>
    <row r="103800" s="1" customFormat="1"/>
    <row r="103801" s="1" customFormat="1"/>
    <row r="103802" s="1" customFormat="1"/>
    <row r="103803" s="1" customFormat="1"/>
    <row r="103804" s="1" customFormat="1"/>
    <row r="103805" s="1" customFormat="1"/>
    <row r="103806" s="1" customFormat="1"/>
    <row r="103807" s="1" customFormat="1"/>
    <row r="103808" s="1" customFormat="1"/>
    <row r="103809" s="1" customFormat="1"/>
    <row r="103810" s="1" customFormat="1"/>
    <row r="103811" s="1" customFormat="1"/>
    <row r="103812" s="1" customFormat="1"/>
    <row r="103813" s="1" customFormat="1"/>
    <row r="103814" s="1" customFormat="1"/>
    <row r="103815" s="1" customFormat="1"/>
    <row r="103816" s="1" customFormat="1"/>
    <row r="103817" s="1" customFormat="1"/>
    <row r="103818" s="1" customFormat="1"/>
    <row r="103819" s="1" customFormat="1"/>
    <row r="103820" s="1" customFormat="1"/>
    <row r="103821" s="1" customFormat="1"/>
    <row r="103822" s="1" customFormat="1"/>
    <row r="103823" s="1" customFormat="1"/>
    <row r="103824" s="1" customFormat="1"/>
    <row r="103825" s="1" customFormat="1"/>
    <row r="103826" s="1" customFormat="1"/>
    <row r="103827" s="1" customFormat="1"/>
    <row r="103828" s="1" customFormat="1"/>
    <row r="103829" s="1" customFormat="1"/>
    <row r="103830" s="1" customFormat="1"/>
    <row r="103831" s="1" customFormat="1"/>
    <row r="103832" s="1" customFormat="1"/>
    <row r="103833" s="1" customFormat="1"/>
    <row r="103834" s="1" customFormat="1"/>
    <row r="103835" s="1" customFormat="1"/>
    <row r="103836" s="1" customFormat="1"/>
    <row r="103837" s="1" customFormat="1"/>
    <row r="103838" s="1" customFormat="1"/>
    <row r="103839" s="1" customFormat="1"/>
    <row r="103840" s="1" customFormat="1"/>
    <row r="103841" s="1" customFormat="1"/>
    <row r="103842" s="1" customFormat="1"/>
    <row r="103843" s="1" customFormat="1"/>
    <row r="103844" s="1" customFormat="1"/>
    <row r="103845" s="1" customFormat="1"/>
    <row r="103846" s="1" customFormat="1"/>
    <row r="103847" s="1" customFormat="1"/>
    <row r="103848" s="1" customFormat="1"/>
    <row r="103849" s="1" customFormat="1"/>
    <row r="103850" s="1" customFormat="1"/>
    <row r="103851" s="1" customFormat="1"/>
    <row r="103852" s="1" customFormat="1"/>
    <row r="103853" s="1" customFormat="1"/>
    <row r="103854" s="1" customFormat="1"/>
    <row r="103855" s="1" customFormat="1"/>
    <row r="103856" s="1" customFormat="1"/>
    <row r="103857" s="1" customFormat="1"/>
    <row r="103858" s="1" customFormat="1"/>
    <row r="103859" s="1" customFormat="1"/>
    <row r="103860" s="1" customFormat="1"/>
    <row r="103861" s="1" customFormat="1"/>
    <row r="103862" s="1" customFormat="1"/>
    <row r="103863" s="1" customFormat="1"/>
    <row r="103864" s="1" customFormat="1"/>
    <row r="103865" s="1" customFormat="1"/>
    <row r="103866" s="1" customFormat="1"/>
    <row r="103867" s="1" customFormat="1"/>
    <row r="103868" s="1" customFormat="1"/>
    <row r="103869" s="1" customFormat="1"/>
    <row r="103870" s="1" customFormat="1"/>
    <row r="103871" s="1" customFormat="1"/>
    <row r="103872" s="1" customFormat="1"/>
    <row r="103873" s="1" customFormat="1"/>
    <row r="103874" s="1" customFormat="1"/>
    <row r="103875" s="1" customFormat="1"/>
    <row r="103876" s="1" customFormat="1"/>
    <row r="103877" s="1" customFormat="1"/>
    <row r="103878" s="1" customFormat="1"/>
    <row r="103879" s="1" customFormat="1"/>
    <row r="103880" s="1" customFormat="1"/>
    <row r="103881" s="1" customFormat="1"/>
    <row r="103882" s="1" customFormat="1"/>
    <row r="103883" s="1" customFormat="1"/>
    <row r="103884" s="1" customFormat="1"/>
    <row r="103885" s="1" customFormat="1"/>
    <row r="103886" s="1" customFormat="1"/>
    <row r="103887" s="1" customFormat="1"/>
    <row r="103888" s="1" customFormat="1"/>
    <row r="103889" s="1" customFormat="1"/>
    <row r="103890" s="1" customFormat="1"/>
    <row r="103891" s="1" customFormat="1"/>
    <row r="103892" s="1" customFormat="1"/>
    <row r="103893" s="1" customFormat="1"/>
    <row r="103894" s="1" customFormat="1"/>
    <row r="103895" s="1" customFormat="1"/>
    <row r="103896" s="1" customFormat="1"/>
    <row r="103897" s="1" customFormat="1"/>
    <row r="103898" s="1" customFormat="1"/>
    <row r="103899" s="1" customFormat="1"/>
    <row r="103900" s="1" customFormat="1"/>
    <row r="103901" s="1" customFormat="1"/>
    <row r="103902" s="1" customFormat="1"/>
    <row r="103903" s="1" customFormat="1"/>
    <row r="103904" s="1" customFormat="1"/>
    <row r="103905" s="1" customFormat="1"/>
    <row r="103906" s="1" customFormat="1"/>
    <row r="103907" s="1" customFormat="1"/>
    <row r="103908" s="1" customFormat="1"/>
    <row r="103909" s="1" customFormat="1"/>
    <row r="103910" s="1" customFormat="1"/>
    <row r="103911" s="1" customFormat="1"/>
    <row r="103912" s="1" customFormat="1"/>
    <row r="103913" s="1" customFormat="1"/>
    <row r="103914" s="1" customFormat="1"/>
    <row r="103915" s="1" customFormat="1"/>
    <row r="103916" s="1" customFormat="1"/>
    <row r="103917" s="1" customFormat="1"/>
    <row r="103918" s="1" customFormat="1"/>
    <row r="103919" s="1" customFormat="1"/>
    <row r="103920" s="1" customFormat="1"/>
    <row r="103921" s="1" customFormat="1"/>
    <row r="103922" s="1" customFormat="1"/>
    <row r="103923" s="1" customFormat="1"/>
    <row r="103924" s="1" customFormat="1"/>
    <row r="103925" s="1" customFormat="1"/>
    <row r="103926" s="1" customFormat="1"/>
    <row r="103927" s="1" customFormat="1"/>
    <row r="103928" s="1" customFormat="1"/>
    <row r="103929" s="1" customFormat="1"/>
    <row r="103930" s="1" customFormat="1"/>
    <row r="103931" s="1" customFormat="1"/>
    <row r="103932" s="1" customFormat="1"/>
    <row r="103933" s="1" customFormat="1"/>
    <row r="103934" s="1" customFormat="1"/>
    <row r="103935" s="1" customFormat="1"/>
    <row r="103936" s="1" customFormat="1"/>
    <row r="103937" s="1" customFormat="1"/>
    <row r="103938" s="1" customFormat="1"/>
    <row r="103939" s="1" customFormat="1"/>
    <row r="103940" s="1" customFormat="1"/>
    <row r="103941" s="1" customFormat="1"/>
    <row r="103942" s="1" customFormat="1"/>
    <row r="103943" s="1" customFormat="1"/>
    <row r="103944" s="1" customFormat="1"/>
    <row r="103945" s="1" customFormat="1"/>
    <row r="103946" s="1" customFormat="1"/>
    <row r="103947" s="1" customFormat="1"/>
    <row r="103948" s="1" customFormat="1"/>
    <row r="103949" s="1" customFormat="1"/>
    <row r="103950" s="1" customFormat="1"/>
    <row r="103951" s="1" customFormat="1"/>
    <row r="103952" s="1" customFormat="1"/>
    <row r="103953" s="1" customFormat="1"/>
    <row r="103954" s="1" customFormat="1"/>
    <row r="103955" s="1" customFormat="1"/>
    <row r="103956" s="1" customFormat="1"/>
    <row r="103957" s="1" customFormat="1"/>
    <row r="103958" s="1" customFormat="1"/>
    <row r="103959" s="1" customFormat="1"/>
    <row r="103960" s="1" customFormat="1"/>
    <row r="103961" s="1" customFormat="1"/>
    <row r="103962" s="1" customFormat="1"/>
    <row r="103963" s="1" customFormat="1"/>
    <row r="103964" s="1" customFormat="1"/>
    <row r="103965" s="1" customFormat="1"/>
    <row r="103966" s="1" customFormat="1"/>
    <row r="103967" s="1" customFormat="1"/>
    <row r="103968" s="1" customFormat="1"/>
    <row r="103969" s="1" customFormat="1"/>
    <row r="103970" s="1" customFormat="1"/>
    <row r="103971" s="1" customFormat="1"/>
    <row r="103972" s="1" customFormat="1"/>
    <row r="103973" s="1" customFormat="1"/>
    <row r="103974" s="1" customFormat="1"/>
    <row r="103975" s="1" customFormat="1"/>
    <row r="103976" s="1" customFormat="1"/>
    <row r="103977" s="1" customFormat="1"/>
    <row r="103978" s="1" customFormat="1"/>
    <row r="103979" s="1" customFormat="1"/>
    <row r="103980" s="1" customFormat="1"/>
    <row r="103981" s="1" customFormat="1"/>
    <row r="103982" s="1" customFormat="1"/>
    <row r="103983" s="1" customFormat="1"/>
    <row r="103984" s="1" customFormat="1"/>
    <row r="103985" s="1" customFormat="1"/>
    <row r="103986" s="1" customFormat="1"/>
    <row r="103987" s="1" customFormat="1"/>
    <row r="103988" s="1" customFormat="1"/>
    <row r="103989" s="1" customFormat="1"/>
    <row r="103990" s="1" customFormat="1"/>
    <row r="103991" s="1" customFormat="1"/>
    <row r="103992" s="1" customFormat="1"/>
    <row r="103993" s="1" customFormat="1"/>
    <row r="103994" s="1" customFormat="1"/>
    <row r="103995" s="1" customFormat="1"/>
    <row r="103996" s="1" customFormat="1"/>
    <row r="103997" s="1" customFormat="1"/>
    <row r="103998" s="1" customFormat="1"/>
    <row r="103999" s="1" customFormat="1"/>
    <row r="104000" s="1" customFormat="1"/>
    <row r="104001" s="1" customFormat="1"/>
    <row r="104002" s="1" customFormat="1"/>
    <row r="104003" s="1" customFormat="1"/>
    <row r="104004" s="1" customFormat="1"/>
    <row r="104005" s="1" customFormat="1"/>
    <row r="104006" s="1" customFormat="1"/>
    <row r="104007" s="1" customFormat="1"/>
    <row r="104008" s="1" customFormat="1"/>
    <row r="104009" s="1" customFormat="1"/>
    <row r="104010" s="1" customFormat="1"/>
    <row r="104011" s="1" customFormat="1"/>
    <row r="104012" s="1" customFormat="1"/>
    <row r="104013" s="1" customFormat="1"/>
    <row r="104014" s="1" customFormat="1"/>
    <row r="104015" s="1" customFormat="1"/>
    <row r="104016" s="1" customFormat="1"/>
    <row r="104017" s="1" customFormat="1"/>
    <row r="104018" s="1" customFormat="1"/>
    <row r="104019" s="1" customFormat="1"/>
    <row r="104020" s="1" customFormat="1"/>
    <row r="104021" s="1" customFormat="1"/>
    <row r="104022" s="1" customFormat="1"/>
    <row r="104023" s="1" customFormat="1"/>
    <row r="104024" s="1" customFormat="1"/>
    <row r="104025" s="1" customFormat="1"/>
    <row r="104026" s="1" customFormat="1"/>
    <row r="104027" s="1" customFormat="1"/>
    <row r="104028" s="1" customFormat="1"/>
    <row r="104029" s="1" customFormat="1"/>
    <row r="104030" s="1" customFormat="1"/>
    <row r="104031" s="1" customFormat="1"/>
    <row r="104032" s="1" customFormat="1"/>
    <row r="104033" s="1" customFormat="1"/>
    <row r="104034" s="1" customFormat="1"/>
    <row r="104035" s="1" customFormat="1"/>
    <row r="104036" s="1" customFormat="1"/>
    <row r="104037" s="1" customFormat="1"/>
    <row r="104038" s="1" customFormat="1"/>
    <row r="104039" s="1" customFormat="1"/>
    <row r="104040" s="1" customFormat="1"/>
    <row r="104041" s="1" customFormat="1"/>
    <row r="104042" s="1" customFormat="1"/>
    <row r="104043" s="1" customFormat="1"/>
    <row r="104044" s="1" customFormat="1"/>
    <row r="104045" s="1" customFormat="1"/>
    <row r="104046" s="1" customFormat="1"/>
    <row r="104047" s="1" customFormat="1"/>
    <row r="104048" s="1" customFormat="1"/>
    <row r="104049" s="1" customFormat="1"/>
    <row r="104050" s="1" customFormat="1"/>
    <row r="104051" s="1" customFormat="1"/>
    <row r="104052" s="1" customFormat="1"/>
    <row r="104053" s="1" customFormat="1"/>
    <row r="104054" s="1" customFormat="1"/>
    <row r="104055" s="1" customFormat="1"/>
    <row r="104056" s="1" customFormat="1"/>
    <row r="104057" s="1" customFormat="1"/>
    <row r="104058" s="1" customFormat="1"/>
    <row r="104059" s="1" customFormat="1"/>
    <row r="104060" s="1" customFormat="1"/>
    <row r="104061" s="1" customFormat="1"/>
    <row r="104062" s="1" customFormat="1"/>
    <row r="104063" s="1" customFormat="1"/>
    <row r="104064" s="1" customFormat="1"/>
    <row r="104065" s="1" customFormat="1"/>
    <row r="104066" s="1" customFormat="1"/>
    <row r="104067" s="1" customFormat="1"/>
    <row r="104068" s="1" customFormat="1"/>
    <row r="104069" s="1" customFormat="1"/>
    <row r="104070" s="1" customFormat="1"/>
    <row r="104071" s="1" customFormat="1"/>
    <row r="104072" s="1" customFormat="1"/>
    <row r="104073" s="1" customFormat="1"/>
    <row r="104074" s="1" customFormat="1"/>
    <row r="104075" s="1" customFormat="1"/>
    <row r="104076" s="1" customFormat="1"/>
    <row r="104077" s="1" customFormat="1"/>
    <row r="104078" s="1" customFormat="1"/>
    <row r="104079" s="1" customFormat="1"/>
    <row r="104080" s="1" customFormat="1"/>
    <row r="104081" s="1" customFormat="1"/>
    <row r="104082" s="1" customFormat="1"/>
    <row r="104083" s="1" customFormat="1"/>
    <row r="104084" s="1" customFormat="1"/>
    <row r="104085" s="1" customFormat="1"/>
    <row r="104086" s="1" customFormat="1"/>
    <row r="104087" s="1" customFormat="1"/>
    <row r="104088" s="1" customFormat="1"/>
    <row r="104089" s="1" customFormat="1"/>
    <row r="104090" s="1" customFormat="1"/>
    <row r="104091" s="1" customFormat="1"/>
    <row r="104092" s="1" customFormat="1"/>
    <row r="104093" s="1" customFormat="1"/>
    <row r="104094" s="1" customFormat="1"/>
    <row r="104095" s="1" customFormat="1"/>
    <row r="104096" s="1" customFormat="1"/>
    <row r="104097" s="1" customFormat="1"/>
    <row r="104098" s="1" customFormat="1"/>
    <row r="104099" s="1" customFormat="1"/>
    <row r="104100" s="1" customFormat="1"/>
    <row r="104101" s="1" customFormat="1"/>
    <row r="104102" s="1" customFormat="1"/>
    <row r="104103" s="1" customFormat="1"/>
    <row r="104104" s="1" customFormat="1"/>
    <row r="104105" s="1" customFormat="1"/>
    <row r="104106" s="1" customFormat="1"/>
    <row r="104107" s="1" customFormat="1"/>
    <row r="104108" s="1" customFormat="1"/>
    <row r="104109" s="1" customFormat="1"/>
    <row r="104110" s="1" customFormat="1"/>
    <row r="104111" s="1" customFormat="1"/>
    <row r="104112" s="1" customFormat="1"/>
    <row r="104113" s="1" customFormat="1"/>
    <row r="104114" s="1" customFormat="1"/>
    <row r="104115" s="1" customFormat="1"/>
    <row r="104116" s="1" customFormat="1"/>
    <row r="104117" s="1" customFormat="1"/>
    <row r="104118" s="1" customFormat="1"/>
    <row r="104119" s="1" customFormat="1"/>
    <row r="104120" s="1" customFormat="1"/>
    <row r="104121" s="1" customFormat="1"/>
    <row r="104122" s="1" customFormat="1"/>
    <row r="104123" s="1" customFormat="1"/>
    <row r="104124" s="1" customFormat="1"/>
    <row r="104125" s="1" customFormat="1"/>
    <row r="104126" s="1" customFormat="1"/>
    <row r="104127" s="1" customFormat="1"/>
    <row r="104128" s="1" customFormat="1"/>
    <row r="104129" s="1" customFormat="1"/>
    <row r="104130" s="1" customFormat="1"/>
    <row r="104131" s="1" customFormat="1"/>
    <row r="104132" s="1" customFormat="1"/>
    <row r="104133" s="1" customFormat="1"/>
    <row r="104134" s="1" customFormat="1"/>
    <row r="104135" s="1" customFormat="1"/>
    <row r="104136" s="1" customFormat="1"/>
    <row r="104137" s="1" customFormat="1"/>
    <row r="104138" s="1" customFormat="1"/>
    <row r="104139" s="1" customFormat="1"/>
    <row r="104140" s="1" customFormat="1"/>
    <row r="104141" s="1" customFormat="1"/>
    <row r="104142" s="1" customFormat="1"/>
    <row r="104143" s="1" customFormat="1"/>
    <row r="104144" s="1" customFormat="1"/>
    <row r="104145" s="1" customFormat="1"/>
    <row r="104146" s="1" customFormat="1"/>
    <row r="104147" s="1" customFormat="1"/>
    <row r="104148" s="1" customFormat="1"/>
    <row r="104149" s="1" customFormat="1"/>
    <row r="104150" s="1" customFormat="1"/>
    <row r="104151" s="1" customFormat="1"/>
    <row r="104152" s="1" customFormat="1"/>
    <row r="104153" s="1" customFormat="1"/>
    <row r="104154" s="1" customFormat="1"/>
    <row r="104155" s="1" customFormat="1"/>
    <row r="104156" s="1" customFormat="1"/>
    <row r="104157" s="1" customFormat="1"/>
    <row r="104158" s="1" customFormat="1"/>
    <row r="104159" s="1" customFormat="1"/>
    <row r="104160" s="1" customFormat="1"/>
    <row r="104161" s="1" customFormat="1"/>
    <row r="104162" s="1" customFormat="1"/>
    <row r="104163" s="1" customFormat="1"/>
    <row r="104164" s="1" customFormat="1"/>
    <row r="104165" s="1" customFormat="1"/>
    <row r="104166" s="1" customFormat="1"/>
    <row r="104167" s="1" customFormat="1"/>
    <row r="104168" s="1" customFormat="1"/>
    <row r="104169" s="1" customFormat="1"/>
    <row r="104170" s="1" customFormat="1"/>
    <row r="104171" s="1" customFormat="1"/>
    <row r="104172" s="1" customFormat="1"/>
    <row r="104173" s="1" customFormat="1"/>
    <row r="104174" s="1" customFormat="1"/>
    <row r="104175" s="1" customFormat="1"/>
    <row r="104176" s="1" customFormat="1"/>
    <row r="104177" s="1" customFormat="1"/>
    <row r="104178" s="1" customFormat="1"/>
    <row r="104179" s="1" customFormat="1"/>
    <row r="104180" s="1" customFormat="1"/>
    <row r="104181" s="1" customFormat="1"/>
    <row r="104182" s="1" customFormat="1"/>
    <row r="104183" s="1" customFormat="1"/>
    <row r="104184" s="1" customFormat="1"/>
    <row r="104185" s="1" customFormat="1"/>
    <row r="104186" s="1" customFormat="1"/>
    <row r="104187" s="1" customFormat="1"/>
    <row r="104188" s="1" customFormat="1"/>
    <row r="104189" s="1" customFormat="1"/>
    <row r="104190" s="1" customFormat="1"/>
    <row r="104191" s="1" customFormat="1"/>
    <row r="104192" s="1" customFormat="1"/>
    <row r="104193" s="1" customFormat="1"/>
    <row r="104194" s="1" customFormat="1"/>
    <row r="104195" s="1" customFormat="1"/>
    <row r="104196" s="1" customFormat="1"/>
    <row r="104197" s="1" customFormat="1"/>
    <row r="104198" s="1" customFormat="1"/>
    <row r="104199" s="1" customFormat="1"/>
    <row r="104200" s="1" customFormat="1"/>
    <row r="104201" s="1" customFormat="1"/>
    <row r="104202" s="1" customFormat="1"/>
    <row r="104203" s="1" customFormat="1"/>
    <row r="104204" s="1" customFormat="1"/>
    <row r="104205" s="1" customFormat="1"/>
    <row r="104206" s="1" customFormat="1"/>
    <row r="104207" s="1" customFormat="1"/>
    <row r="104208" s="1" customFormat="1"/>
    <row r="104209" s="1" customFormat="1"/>
    <row r="104210" s="1" customFormat="1"/>
    <row r="104211" s="1" customFormat="1"/>
    <row r="104212" s="1" customFormat="1"/>
    <row r="104213" s="1" customFormat="1"/>
    <row r="104214" s="1" customFormat="1"/>
    <row r="104215" s="1" customFormat="1"/>
    <row r="104216" s="1" customFormat="1"/>
    <row r="104217" s="1" customFormat="1"/>
    <row r="104218" s="1" customFormat="1"/>
    <row r="104219" s="1" customFormat="1"/>
    <row r="104220" s="1" customFormat="1"/>
    <row r="104221" s="1" customFormat="1"/>
    <row r="104222" s="1" customFormat="1"/>
    <row r="104223" s="1" customFormat="1"/>
    <row r="104224" s="1" customFormat="1"/>
    <row r="104225" s="1" customFormat="1"/>
    <row r="104226" s="1" customFormat="1"/>
    <row r="104227" s="1" customFormat="1"/>
    <row r="104228" s="1" customFormat="1"/>
    <row r="104229" s="1" customFormat="1"/>
    <row r="104230" s="1" customFormat="1"/>
    <row r="104231" s="1" customFormat="1"/>
    <row r="104232" s="1" customFormat="1"/>
    <row r="104233" s="1" customFormat="1"/>
    <row r="104234" s="1" customFormat="1"/>
    <row r="104235" s="1" customFormat="1"/>
    <row r="104236" s="1" customFormat="1"/>
    <row r="104237" s="1" customFormat="1"/>
    <row r="104238" s="1" customFormat="1"/>
    <row r="104239" s="1" customFormat="1"/>
    <row r="104240" s="1" customFormat="1"/>
    <row r="104241" s="1" customFormat="1"/>
    <row r="104242" s="1" customFormat="1"/>
    <row r="104243" s="1" customFormat="1"/>
    <row r="104244" s="1" customFormat="1"/>
    <row r="104245" s="1" customFormat="1"/>
    <row r="104246" s="1" customFormat="1"/>
    <row r="104247" s="1" customFormat="1"/>
    <row r="104248" s="1" customFormat="1"/>
    <row r="104249" s="1" customFormat="1"/>
    <row r="104250" s="1" customFormat="1"/>
    <row r="104251" s="1" customFormat="1"/>
    <row r="104252" s="1" customFormat="1"/>
    <row r="104253" s="1" customFormat="1"/>
    <row r="104254" s="1" customFormat="1"/>
    <row r="104255" s="1" customFormat="1"/>
    <row r="104256" s="1" customFormat="1"/>
    <row r="104257" s="1" customFormat="1"/>
    <row r="104258" s="1" customFormat="1"/>
    <row r="104259" s="1" customFormat="1"/>
    <row r="104260" s="1" customFormat="1"/>
    <row r="104261" s="1" customFormat="1"/>
    <row r="104262" s="1" customFormat="1"/>
    <row r="104263" s="1" customFormat="1"/>
    <row r="104264" s="1" customFormat="1"/>
    <row r="104265" s="1" customFormat="1"/>
    <row r="104266" s="1" customFormat="1"/>
    <row r="104267" s="1" customFormat="1"/>
    <row r="104268" s="1" customFormat="1"/>
    <row r="104269" s="1" customFormat="1"/>
    <row r="104270" s="1" customFormat="1"/>
    <row r="104271" s="1" customFormat="1"/>
    <row r="104272" s="1" customFormat="1"/>
    <row r="104273" s="1" customFormat="1"/>
    <row r="104274" s="1" customFormat="1"/>
    <row r="104275" s="1" customFormat="1"/>
    <row r="104276" s="1" customFormat="1"/>
    <row r="104277" s="1" customFormat="1"/>
    <row r="104278" s="1" customFormat="1"/>
    <row r="104279" s="1" customFormat="1"/>
    <row r="104280" s="1" customFormat="1"/>
    <row r="104281" s="1" customFormat="1"/>
    <row r="104282" s="1" customFormat="1"/>
    <row r="104283" s="1" customFormat="1"/>
    <row r="104284" s="1" customFormat="1"/>
    <row r="104285" s="1" customFormat="1"/>
    <row r="104286" s="1" customFormat="1"/>
    <row r="104287" s="1" customFormat="1"/>
    <row r="104288" s="1" customFormat="1"/>
    <row r="104289" s="1" customFormat="1"/>
    <row r="104290" s="1" customFormat="1"/>
    <row r="104291" s="1" customFormat="1"/>
    <row r="104292" s="1" customFormat="1"/>
    <row r="104293" s="1" customFormat="1"/>
    <row r="104294" s="1" customFormat="1"/>
    <row r="104295" s="1" customFormat="1"/>
    <row r="104296" s="1" customFormat="1"/>
    <row r="104297" s="1" customFormat="1"/>
    <row r="104298" s="1" customFormat="1"/>
    <row r="104299" s="1" customFormat="1"/>
    <row r="104300" s="1" customFormat="1"/>
    <row r="104301" s="1" customFormat="1"/>
    <row r="104302" s="1" customFormat="1"/>
    <row r="104303" s="1" customFormat="1"/>
    <row r="104304" s="1" customFormat="1"/>
    <row r="104305" s="1" customFormat="1"/>
    <row r="104306" s="1" customFormat="1"/>
    <row r="104307" s="1" customFormat="1"/>
    <row r="104308" s="1" customFormat="1"/>
    <row r="104309" s="1" customFormat="1"/>
    <row r="104310" s="1" customFormat="1"/>
    <row r="104311" s="1" customFormat="1"/>
    <row r="104312" s="1" customFormat="1"/>
    <row r="104313" s="1" customFormat="1"/>
    <row r="104314" s="1" customFormat="1"/>
    <row r="104315" s="1" customFormat="1"/>
    <row r="104316" s="1" customFormat="1"/>
    <row r="104317" s="1" customFormat="1"/>
    <row r="104318" s="1" customFormat="1"/>
    <row r="104319" s="1" customFormat="1"/>
    <row r="104320" s="1" customFormat="1"/>
    <row r="104321" s="1" customFormat="1"/>
    <row r="104322" s="1" customFormat="1"/>
    <row r="104323" s="1" customFormat="1"/>
    <row r="104324" s="1" customFormat="1"/>
    <row r="104325" s="1" customFormat="1"/>
    <row r="104326" s="1" customFormat="1"/>
    <row r="104327" s="1" customFormat="1"/>
    <row r="104328" s="1" customFormat="1"/>
    <row r="104329" s="1" customFormat="1"/>
    <row r="104330" s="1" customFormat="1"/>
    <row r="104331" s="1" customFormat="1"/>
    <row r="104332" s="1" customFormat="1"/>
    <row r="104333" s="1" customFormat="1"/>
    <row r="104334" s="1" customFormat="1"/>
    <row r="104335" s="1" customFormat="1"/>
    <row r="104336" s="1" customFormat="1"/>
    <row r="104337" s="1" customFormat="1"/>
    <row r="104338" s="1" customFormat="1"/>
    <row r="104339" s="1" customFormat="1"/>
    <row r="104340" s="1" customFormat="1"/>
    <row r="104341" s="1" customFormat="1"/>
    <row r="104342" s="1" customFormat="1"/>
    <row r="104343" s="1" customFormat="1"/>
    <row r="104344" s="1" customFormat="1"/>
    <row r="104345" s="1" customFormat="1"/>
    <row r="104346" s="1" customFormat="1"/>
    <row r="104347" s="1" customFormat="1"/>
    <row r="104348" s="1" customFormat="1"/>
    <row r="104349" s="1" customFormat="1"/>
    <row r="104350" s="1" customFormat="1"/>
    <row r="104351" s="1" customFormat="1"/>
    <row r="104352" s="1" customFormat="1"/>
    <row r="104353" s="1" customFormat="1"/>
    <row r="104354" s="1" customFormat="1"/>
    <row r="104355" s="1" customFormat="1"/>
    <row r="104356" s="1" customFormat="1"/>
    <row r="104357" s="1" customFormat="1"/>
    <row r="104358" s="1" customFormat="1"/>
    <row r="104359" s="1" customFormat="1"/>
    <row r="104360" s="1" customFormat="1"/>
    <row r="104361" s="1" customFormat="1"/>
    <row r="104362" s="1" customFormat="1"/>
    <row r="104363" s="1" customFormat="1"/>
    <row r="104364" s="1" customFormat="1"/>
    <row r="104365" s="1" customFormat="1"/>
    <row r="104366" s="1" customFormat="1"/>
    <row r="104367" s="1" customFormat="1"/>
    <row r="104368" s="1" customFormat="1"/>
    <row r="104369" s="1" customFormat="1"/>
    <row r="104370" s="1" customFormat="1"/>
    <row r="104371" s="1" customFormat="1"/>
    <row r="104372" s="1" customFormat="1"/>
    <row r="104373" s="1" customFormat="1"/>
    <row r="104374" s="1" customFormat="1"/>
    <row r="104375" s="1" customFormat="1"/>
    <row r="104376" s="1" customFormat="1"/>
    <row r="104377" s="1" customFormat="1"/>
    <row r="104378" s="1" customFormat="1"/>
    <row r="104379" s="1" customFormat="1"/>
    <row r="104380" s="1" customFormat="1"/>
    <row r="104381" s="1" customFormat="1"/>
    <row r="104382" s="1" customFormat="1"/>
    <row r="104383" s="1" customFormat="1"/>
    <row r="104384" s="1" customFormat="1"/>
    <row r="104385" s="1" customFormat="1"/>
    <row r="104386" s="1" customFormat="1"/>
    <row r="104387" s="1" customFormat="1"/>
    <row r="104388" s="1" customFormat="1"/>
    <row r="104389" s="1" customFormat="1"/>
    <row r="104390" s="1" customFormat="1"/>
    <row r="104391" s="1" customFormat="1"/>
    <row r="104392" s="1" customFormat="1"/>
    <row r="104393" s="1" customFormat="1"/>
    <row r="104394" s="1" customFormat="1"/>
    <row r="104395" s="1" customFormat="1"/>
    <row r="104396" s="1" customFormat="1"/>
    <row r="104397" s="1" customFormat="1"/>
    <row r="104398" s="1" customFormat="1"/>
    <row r="104399" s="1" customFormat="1"/>
    <row r="104400" s="1" customFormat="1"/>
    <row r="104401" s="1" customFormat="1"/>
    <row r="104402" s="1" customFormat="1"/>
    <row r="104403" s="1" customFormat="1"/>
    <row r="104404" s="1" customFormat="1"/>
    <row r="104405" s="1" customFormat="1"/>
    <row r="104406" s="1" customFormat="1"/>
    <row r="104407" s="1" customFormat="1"/>
    <row r="104408" s="1" customFormat="1"/>
    <row r="104409" s="1" customFormat="1"/>
    <row r="104410" s="1" customFormat="1"/>
    <row r="104411" s="1" customFormat="1"/>
    <row r="104412" s="1" customFormat="1"/>
    <row r="104413" s="1" customFormat="1"/>
    <row r="104414" s="1" customFormat="1"/>
    <row r="104415" s="1" customFormat="1"/>
    <row r="104416" s="1" customFormat="1"/>
    <row r="104417" s="1" customFormat="1"/>
    <row r="104418" s="1" customFormat="1"/>
    <row r="104419" s="1" customFormat="1"/>
    <row r="104420" s="1" customFormat="1"/>
    <row r="104421" s="1" customFormat="1"/>
    <row r="104422" s="1" customFormat="1"/>
    <row r="104423" s="1" customFormat="1"/>
    <row r="104424" s="1" customFormat="1"/>
    <row r="104425" s="1" customFormat="1"/>
    <row r="104426" s="1" customFormat="1"/>
    <row r="104427" s="1" customFormat="1"/>
    <row r="104428" s="1" customFormat="1"/>
    <row r="104429" s="1" customFormat="1"/>
    <row r="104430" s="1" customFormat="1"/>
    <row r="104431" s="1" customFormat="1"/>
    <row r="104432" s="1" customFormat="1"/>
    <row r="104433" s="1" customFormat="1"/>
    <row r="104434" s="1" customFormat="1"/>
    <row r="104435" s="1" customFormat="1"/>
    <row r="104436" s="1" customFormat="1"/>
    <row r="104437" s="1" customFormat="1"/>
    <row r="104438" s="1" customFormat="1"/>
    <row r="104439" s="1" customFormat="1"/>
    <row r="104440" s="1" customFormat="1"/>
    <row r="104441" s="1" customFormat="1"/>
    <row r="104442" s="1" customFormat="1"/>
    <row r="104443" s="1" customFormat="1"/>
    <row r="104444" s="1" customFormat="1"/>
    <row r="104445" s="1" customFormat="1"/>
    <row r="104446" s="1" customFormat="1"/>
    <row r="104447" s="1" customFormat="1"/>
    <row r="104448" s="1" customFormat="1"/>
    <row r="104449" s="1" customFormat="1"/>
    <row r="104450" s="1" customFormat="1"/>
    <row r="104451" s="1" customFormat="1"/>
    <row r="104452" s="1" customFormat="1"/>
    <row r="104453" s="1" customFormat="1"/>
    <row r="104454" s="1" customFormat="1"/>
    <row r="104455" s="1" customFormat="1"/>
    <row r="104456" s="1" customFormat="1"/>
    <row r="104457" s="1" customFormat="1"/>
    <row r="104458" s="1" customFormat="1"/>
    <row r="104459" s="1" customFormat="1"/>
    <row r="104460" s="1" customFormat="1"/>
    <row r="104461" s="1" customFormat="1"/>
    <row r="104462" s="1" customFormat="1"/>
    <row r="104463" s="1" customFormat="1"/>
    <row r="104464" s="1" customFormat="1"/>
    <row r="104465" s="1" customFormat="1"/>
    <row r="104466" s="1" customFormat="1"/>
    <row r="104467" s="1" customFormat="1"/>
    <row r="104468" s="1" customFormat="1"/>
    <row r="104469" s="1" customFormat="1"/>
    <row r="104470" s="1" customFormat="1"/>
    <row r="104471" s="1" customFormat="1"/>
    <row r="104472" s="1" customFormat="1"/>
    <row r="104473" s="1" customFormat="1"/>
    <row r="104474" s="1" customFormat="1"/>
    <row r="104475" s="1" customFormat="1"/>
    <row r="104476" s="1" customFormat="1"/>
    <row r="104477" s="1" customFormat="1"/>
    <row r="104478" s="1" customFormat="1"/>
    <row r="104479" s="1" customFormat="1"/>
    <row r="104480" s="1" customFormat="1"/>
    <row r="104481" s="1" customFormat="1"/>
    <row r="104482" s="1" customFormat="1"/>
    <row r="104483" s="1" customFormat="1"/>
    <row r="104484" s="1" customFormat="1"/>
    <row r="104485" s="1" customFormat="1"/>
    <row r="104486" s="1" customFormat="1"/>
    <row r="104487" s="1" customFormat="1"/>
    <row r="104488" s="1" customFormat="1"/>
    <row r="104489" s="1" customFormat="1"/>
    <row r="104490" s="1" customFormat="1"/>
    <row r="104491" s="1" customFormat="1"/>
    <row r="104492" s="1" customFormat="1"/>
    <row r="104493" s="1" customFormat="1"/>
    <row r="104494" s="1" customFormat="1"/>
    <row r="104495" s="1" customFormat="1"/>
    <row r="104496" s="1" customFormat="1"/>
    <row r="104497" s="1" customFormat="1"/>
    <row r="104498" s="1" customFormat="1"/>
    <row r="104499" s="1" customFormat="1"/>
    <row r="104500" s="1" customFormat="1"/>
    <row r="104501" s="1" customFormat="1"/>
    <row r="104502" s="1" customFormat="1"/>
    <row r="104503" s="1" customFormat="1"/>
    <row r="104504" s="1" customFormat="1"/>
    <row r="104505" s="1" customFormat="1"/>
    <row r="104506" s="1" customFormat="1"/>
    <row r="104507" s="1" customFormat="1"/>
    <row r="104508" s="1" customFormat="1"/>
    <row r="104509" s="1" customFormat="1"/>
    <row r="104510" s="1" customFormat="1"/>
    <row r="104511" s="1" customFormat="1"/>
    <row r="104512" s="1" customFormat="1"/>
    <row r="104513" s="1" customFormat="1"/>
    <row r="104514" s="1" customFormat="1"/>
    <row r="104515" s="1" customFormat="1"/>
    <row r="104516" s="1" customFormat="1"/>
    <row r="104517" s="1" customFormat="1"/>
    <row r="104518" s="1" customFormat="1"/>
    <row r="104519" s="1" customFormat="1"/>
    <row r="104520" s="1" customFormat="1"/>
    <row r="104521" s="1" customFormat="1"/>
    <row r="104522" s="1" customFormat="1"/>
    <row r="104523" s="1" customFormat="1"/>
    <row r="104524" s="1" customFormat="1"/>
    <row r="104525" s="1" customFormat="1"/>
    <row r="104526" s="1" customFormat="1"/>
    <row r="104527" s="1" customFormat="1"/>
    <row r="104528" s="1" customFormat="1"/>
    <row r="104529" s="1" customFormat="1"/>
    <row r="104530" s="1" customFormat="1"/>
    <row r="104531" s="1" customFormat="1"/>
    <row r="104532" s="1" customFormat="1"/>
    <row r="104533" s="1" customFormat="1"/>
    <row r="104534" s="1" customFormat="1"/>
    <row r="104535" s="1" customFormat="1"/>
    <row r="104536" s="1" customFormat="1"/>
    <row r="104537" s="1" customFormat="1"/>
    <row r="104538" s="1" customFormat="1"/>
    <row r="104539" s="1" customFormat="1"/>
    <row r="104540" s="1" customFormat="1"/>
    <row r="104541" s="1" customFormat="1"/>
    <row r="104542" s="1" customFormat="1"/>
    <row r="104543" s="1" customFormat="1"/>
    <row r="104544" s="1" customFormat="1"/>
    <row r="104545" s="1" customFormat="1"/>
    <row r="104546" s="1" customFormat="1"/>
    <row r="104547" s="1" customFormat="1"/>
    <row r="104548" s="1" customFormat="1"/>
    <row r="104549" s="1" customFormat="1"/>
    <row r="104550" s="1" customFormat="1"/>
    <row r="104551" s="1" customFormat="1"/>
    <row r="104552" s="1" customFormat="1"/>
    <row r="104553" s="1" customFormat="1"/>
    <row r="104554" s="1" customFormat="1"/>
    <row r="104555" s="1" customFormat="1"/>
    <row r="104556" s="1" customFormat="1"/>
    <row r="104557" s="1" customFormat="1"/>
    <row r="104558" s="1" customFormat="1"/>
    <row r="104559" s="1" customFormat="1"/>
    <row r="104560" s="1" customFormat="1"/>
    <row r="104561" s="1" customFormat="1"/>
    <row r="104562" s="1" customFormat="1"/>
    <row r="104563" s="1" customFormat="1"/>
    <row r="104564" s="1" customFormat="1"/>
    <row r="104565" s="1" customFormat="1"/>
    <row r="104566" s="1" customFormat="1"/>
    <row r="104567" s="1" customFormat="1"/>
    <row r="104568" s="1" customFormat="1"/>
    <row r="104569" s="1" customFormat="1"/>
    <row r="104570" s="1" customFormat="1"/>
    <row r="104571" s="1" customFormat="1"/>
    <row r="104572" s="1" customFormat="1"/>
    <row r="104573" s="1" customFormat="1"/>
    <row r="104574" s="1" customFormat="1"/>
    <row r="104575" s="1" customFormat="1"/>
    <row r="104576" s="1" customFormat="1"/>
    <row r="104577" s="1" customFormat="1"/>
    <row r="104578" s="1" customFormat="1"/>
    <row r="104579" s="1" customFormat="1"/>
    <row r="104580" s="1" customFormat="1"/>
    <row r="104581" s="1" customFormat="1"/>
    <row r="104582" s="1" customFormat="1"/>
    <row r="104583" s="1" customFormat="1"/>
    <row r="104584" s="1" customFormat="1"/>
    <row r="104585" s="1" customFormat="1"/>
    <row r="104586" s="1" customFormat="1"/>
    <row r="104587" s="1" customFormat="1"/>
    <row r="104588" s="1" customFormat="1"/>
    <row r="104589" s="1" customFormat="1"/>
    <row r="104590" s="1" customFormat="1"/>
    <row r="104591" s="1" customFormat="1"/>
    <row r="104592" s="1" customFormat="1"/>
    <row r="104593" s="1" customFormat="1"/>
    <row r="104594" s="1" customFormat="1"/>
    <row r="104595" s="1" customFormat="1"/>
    <row r="104596" s="1" customFormat="1"/>
    <row r="104597" s="1" customFormat="1"/>
    <row r="104598" s="1" customFormat="1"/>
    <row r="104599" s="1" customFormat="1"/>
    <row r="104600" s="1" customFormat="1"/>
    <row r="104601" s="1" customFormat="1"/>
    <row r="104602" s="1" customFormat="1"/>
    <row r="104603" s="1" customFormat="1"/>
    <row r="104604" s="1" customFormat="1"/>
    <row r="104605" s="1" customFormat="1"/>
    <row r="104606" s="1" customFormat="1"/>
    <row r="104607" s="1" customFormat="1"/>
    <row r="104608" s="1" customFormat="1"/>
    <row r="104609" s="1" customFormat="1"/>
    <row r="104610" s="1" customFormat="1"/>
    <row r="104611" s="1" customFormat="1"/>
    <row r="104612" s="1" customFormat="1"/>
    <row r="104613" s="1" customFormat="1"/>
    <row r="104614" s="1" customFormat="1"/>
    <row r="104615" s="1" customFormat="1"/>
    <row r="104616" s="1" customFormat="1"/>
    <row r="104617" s="1" customFormat="1"/>
    <row r="104618" s="1" customFormat="1"/>
    <row r="104619" s="1" customFormat="1"/>
    <row r="104620" s="1" customFormat="1"/>
    <row r="104621" s="1" customFormat="1"/>
    <row r="104622" s="1" customFormat="1"/>
    <row r="104623" s="1" customFormat="1"/>
    <row r="104624" s="1" customFormat="1"/>
    <row r="104625" s="1" customFormat="1"/>
    <row r="104626" s="1" customFormat="1"/>
    <row r="104627" s="1" customFormat="1"/>
    <row r="104628" s="1" customFormat="1"/>
    <row r="104629" s="1" customFormat="1"/>
    <row r="104630" s="1" customFormat="1"/>
    <row r="104631" s="1" customFormat="1"/>
    <row r="104632" s="1" customFormat="1"/>
    <row r="104633" s="1" customFormat="1"/>
    <row r="104634" s="1" customFormat="1"/>
    <row r="104635" s="1" customFormat="1"/>
    <row r="104636" s="1" customFormat="1"/>
    <row r="104637" s="1" customFormat="1"/>
    <row r="104638" s="1" customFormat="1"/>
    <row r="104639" s="1" customFormat="1"/>
    <row r="104640" s="1" customFormat="1"/>
    <row r="104641" s="1" customFormat="1"/>
    <row r="104642" s="1" customFormat="1"/>
    <row r="104643" s="1" customFormat="1"/>
    <row r="104644" s="1" customFormat="1"/>
    <row r="104645" s="1" customFormat="1"/>
    <row r="104646" s="1" customFormat="1"/>
    <row r="104647" s="1" customFormat="1"/>
    <row r="104648" s="1" customFormat="1"/>
    <row r="104649" s="1" customFormat="1"/>
    <row r="104650" s="1" customFormat="1"/>
    <row r="104651" s="1" customFormat="1"/>
    <row r="104652" s="1" customFormat="1"/>
    <row r="104653" s="1" customFormat="1"/>
    <row r="104654" s="1" customFormat="1"/>
    <row r="104655" s="1" customFormat="1"/>
    <row r="104656" s="1" customFormat="1"/>
    <row r="104657" s="1" customFormat="1"/>
    <row r="104658" s="1" customFormat="1"/>
    <row r="104659" s="1" customFormat="1"/>
    <row r="104660" s="1" customFormat="1"/>
    <row r="104661" s="1" customFormat="1"/>
    <row r="104662" s="1" customFormat="1"/>
    <row r="104663" s="1" customFormat="1"/>
    <row r="104664" s="1" customFormat="1"/>
    <row r="104665" s="1" customFormat="1"/>
    <row r="104666" s="1" customFormat="1"/>
    <row r="104667" s="1" customFormat="1"/>
    <row r="104668" s="1" customFormat="1"/>
    <row r="104669" s="1" customFormat="1"/>
    <row r="104670" s="1" customFormat="1"/>
    <row r="104671" s="1" customFormat="1"/>
    <row r="104672" s="1" customFormat="1"/>
    <row r="104673" s="1" customFormat="1"/>
    <row r="104674" s="1" customFormat="1"/>
    <row r="104675" s="1" customFormat="1"/>
    <row r="104676" s="1" customFormat="1"/>
    <row r="104677" s="1" customFormat="1"/>
    <row r="104678" s="1" customFormat="1"/>
    <row r="104679" s="1" customFormat="1"/>
    <row r="104680" s="1" customFormat="1"/>
    <row r="104681" s="1" customFormat="1"/>
    <row r="104682" s="1" customFormat="1"/>
    <row r="104683" s="1" customFormat="1"/>
    <row r="104684" s="1" customFormat="1"/>
    <row r="104685" s="1" customFormat="1"/>
    <row r="104686" s="1" customFormat="1"/>
    <row r="104687" s="1" customFormat="1"/>
    <row r="104688" s="1" customFormat="1"/>
    <row r="104689" s="1" customFormat="1"/>
    <row r="104690" s="1" customFormat="1"/>
    <row r="104691" s="1" customFormat="1"/>
    <row r="104692" s="1" customFormat="1"/>
    <row r="104693" s="1" customFormat="1"/>
    <row r="104694" s="1" customFormat="1"/>
    <row r="104695" s="1" customFormat="1"/>
    <row r="104696" s="1" customFormat="1"/>
    <row r="104697" s="1" customFormat="1"/>
    <row r="104698" s="1" customFormat="1"/>
    <row r="104699" s="1" customFormat="1"/>
    <row r="104700" s="1" customFormat="1"/>
    <row r="104701" s="1" customFormat="1"/>
    <row r="104702" s="1" customFormat="1"/>
    <row r="104703" s="1" customFormat="1"/>
    <row r="104704" s="1" customFormat="1"/>
    <row r="104705" s="1" customFormat="1"/>
    <row r="104706" s="1" customFormat="1"/>
    <row r="104707" s="1" customFormat="1"/>
    <row r="104708" s="1" customFormat="1"/>
    <row r="104709" s="1" customFormat="1"/>
    <row r="104710" s="1" customFormat="1"/>
    <row r="104711" s="1" customFormat="1"/>
    <row r="104712" s="1" customFormat="1"/>
    <row r="104713" s="1" customFormat="1"/>
    <row r="104714" s="1" customFormat="1"/>
    <row r="104715" s="1" customFormat="1"/>
    <row r="104716" s="1" customFormat="1"/>
    <row r="104717" s="1" customFormat="1"/>
    <row r="104718" s="1" customFormat="1"/>
    <row r="104719" s="1" customFormat="1"/>
    <row r="104720" s="1" customFormat="1"/>
    <row r="104721" s="1" customFormat="1"/>
    <row r="104722" s="1" customFormat="1"/>
    <row r="104723" s="1" customFormat="1"/>
    <row r="104724" s="1" customFormat="1"/>
    <row r="104725" s="1" customFormat="1"/>
    <row r="104726" s="1" customFormat="1"/>
    <row r="104727" s="1" customFormat="1"/>
    <row r="104728" s="1" customFormat="1"/>
    <row r="104729" s="1" customFormat="1"/>
    <row r="104730" s="1" customFormat="1"/>
    <row r="104731" s="1" customFormat="1"/>
    <row r="104732" s="1" customFormat="1"/>
    <row r="104733" s="1" customFormat="1"/>
    <row r="104734" s="1" customFormat="1"/>
    <row r="104735" s="1" customFormat="1"/>
    <row r="104736" s="1" customFormat="1"/>
    <row r="104737" s="1" customFormat="1"/>
    <row r="104738" s="1" customFormat="1"/>
    <row r="104739" s="1" customFormat="1"/>
    <row r="104740" s="1" customFormat="1"/>
    <row r="104741" s="1" customFormat="1"/>
    <row r="104742" s="1" customFormat="1"/>
    <row r="104743" s="1" customFormat="1"/>
    <row r="104744" s="1" customFormat="1"/>
    <row r="104745" s="1" customFormat="1"/>
    <row r="104746" s="1" customFormat="1"/>
    <row r="104747" s="1" customFormat="1"/>
    <row r="104748" s="1" customFormat="1"/>
    <row r="104749" s="1" customFormat="1"/>
    <row r="104750" s="1" customFormat="1"/>
    <row r="104751" s="1" customFormat="1"/>
    <row r="104752" s="1" customFormat="1"/>
    <row r="104753" s="1" customFormat="1"/>
    <row r="104754" s="1" customFormat="1"/>
    <row r="104755" s="1" customFormat="1"/>
    <row r="104756" s="1" customFormat="1"/>
    <row r="104757" s="1" customFormat="1"/>
    <row r="104758" s="1" customFormat="1"/>
    <row r="104759" s="1" customFormat="1"/>
    <row r="104760" s="1" customFormat="1"/>
    <row r="104761" s="1" customFormat="1"/>
    <row r="104762" s="1" customFormat="1"/>
    <row r="104763" s="1" customFormat="1"/>
    <row r="104764" s="1" customFormat="1"/>
    <row r="104765" s="1" customFormat="1"/>
    <row r="104766" s="1" customFormat="1"/>
    <row r="104767" s="1" customFormat="1"/>
    <row r="104768" s="1" customFormat="1"/>
    <row r="104769" s="1" customFormat="1"/>
    <row r="104770" s="1" customFormat="1"/>
    <row r="104771" s="1" customFormat="1"/>
    <row r="104772" s="1" customFormat="1"/>
    <row r="104773" s="1" customFormat="1"/>
    <row r="104774" s="1" customFormat="1"/>
    <row r="104775" s="1" customFormat="1"/>
    <row r="104776" s="1" customFormat="1"/>
    <row r="104777" s="1" customFormat="1"/>
    <row r="104778" s="1" customFormat="1"/>
    <row r="104779" s="1" customFormat="1"/>
    <row r="104780" s="1" customFormat="1"/>
    <row r="104781" s="1" customFormat="1"/>
    <row r="104782" s="1" customFormat="1"/>
    <row r="104783" s="1" customFormat="1"/>
    <row r="104784" s="1" customFormat="1"/>
    <row r="104785" s="1" customFormat="1"/>
    <row r="104786" s="1" customFormat="1"/>
    <row r="104787" s="1" customFormat="1"/>
    <row r="104788" s="1" customFormat="1"/>
    <row r="104789" s="1" customFormat="1"/>
    <row r="104790" s="1" customFormat="1"/>
    <row r="104791" s="1" customFormat="1"/>
    <row r="104792" s="1" customFormat="1"/>
    <row r="104793" s="1" customFormat="1"/>
    <row r="104794" s="1" customFormat="1"/>
    <row r="104795" s="1" customFormat="1"/>
    <row r="104796" s="1" customFormat="1"/>
    <row r="104797" s="1" customFormat="1"/>
    <row r="104798" s="1" customFormat="1"/>
    <row r="104799" s="1" customFormat="1"/>
    <row r="104800" s="1" customFormat="1"/>
    <row r="104801" s="1" customFormat="1"/>
    <row r="104802" s="1" customFormat="1"/>
    <row r="104803" s="1" customFormat="1"/>
    <row r="104804" s="1" customFormat="1"/>
    <row r="104805" s="1" customFormat="1"/>
    <row r="104806" s="1" customFormat="1"/>
    <row r="104807" s="1" customFormat="1"/>
    <row r="104808" s="1" customFormat="1"/>
    <row r="104809" s="1" customFormat="1"/>
    <row r="104810" s="1" customFormat="1"/>
    <row r="104811" s="1" customFormat="1"/>
    <row r="104812" s="1" customFormat="1"/>
    <row r="104813" s="1" customFormat="1"/>
    <row r="104814" s="1" customFormat="1"/>
    <row r="104815" s="1" customFormat="1"/>
    <row r="104816" s="1" customFormat="1"/>
    <row r="104817" s="1" customFormat="1"/>
    <row r="104818" s="1" customFormat="1"/>
    <row r="104819" s="1" customFormat="1"/>
    <row r="104820" s="1" customFormat="1"/>
    <row r="104821" s="1" customFormat="1"/>
    <row r="104822" s="1" customFormat="1"/>
    <row r="104823" s="1" customFormat="1"/>
    <row r="104824" s="1" customFormat="1"/>
    <row r="104825" s="1" customFormat="1"/>
    <row r="104826" s="1" customFormat="1"/>
    <row r="104827" s="1" customFormat="1"/>
    <row r="104828" s="1" customFormat="1"/>
    <row r="104829" s="1" customFormat="1"/>
    <row r="104830" s="1" customFormat="1"/>
    <row r="104831" s="1" customFormat="1"/>
    <row r="104832" s="1" customFormat="1"/>
    <row r="104833" s="1" customFormat="1"/>
    <row r="104834" s="1" customFormat="1"/>
    <row r="104835" s="1" customFormat="1"/>
    <row r="104836" s="1" customFormat="1"/>
    <row r="104837" s="1" customFormat="1"/>
    <row r="104838" s="1" customFormat="1"/>
    <row r="104839" s="1" customFormat="1"/>
    <row r="104840" s="1" customFormat="1"/>
    <row r="104841" s="1" customFormat="1"/>
    <row r="104842" s="1" customFormat="1"/>
    <row r="104843" s="1" customFormat="1"/>
    <row r="104844" s="1" customFormat="1"/>
    <row r="104845" s="1" customFormat="1"/>
    <row r="104846" s="1" customFormat="1"/>
    <row r="104847" s="1" customFormat="1"/>
    <row r="104848" s="1" customFormat="1"/>
    <row r="104849" s="1" customFormat="1"/>
    <row r="104850" s="1" customFormat="1"/>
    <row r="104851" s="1" customFormat="1"/>
    <row r="104852" s="1" customFormat="1"/>
    <row r="104853" s="1" customFormat="1"/>
    <row r="104854" s="1" customFormat="1"/>
    <row r="104855" s="1" customFormat="1"/>
    <row r="104856" s="1" customFormat="1"/>
    <row r="104857" s="1" customFormat="1"/>
    <row r="104858" s="1" customFormat="1"/>
    <row r="104859" s="1" customFormat="1"/>
    <row r="104860" s="1" customFormat="1"/>
    <row r="104861" s="1" customFormat="1"/>
    <row r="104862" s="1" customFormat="1"/>
    <row r="104863" s="1" customFormat="1"/>
    <row r="104864" s="1" customFormat="1"/>
    <row r="104865" s="1" customFormat="1"/>
    <row r="104866" s="1" customFormat="1"/>
    <row r="104867" s="1" customFormat="1"/>
    <row r="104868" s="1" customFormat="1"/>
    <row r="104869" s="1" customFormat="1"/>
    <row r="104870" s="1" customFormat="1"/>
    <row r="104871" s="1" customFormat="1"/>
    <row r="104872" s="1" customFormat="1"/>
    <row r="104873" s="1" customFormat="1"/>
    <row r="104874" s="1" customFormat="1"/>
    <row r="104875" s="1" customFormat="1"/>
    <row r="104876" s="1" customFormat="1"/>
    <row r="104877" s="1" customFormat="1"/>
    <row r="104878" s="1" customFormat="1"/>
    <row r="104879" s="1" customFormat="1"/>
    <row r="104880" s="1" customFormat="1"/>
    <row r="104881" s="1" customFormat="1"/>
    <row r="104882" s="1" customFormat="1"/>
    <row r="104883" s="1" customFormat="1"/>
    <row r="104884" s="1" customFormat="1"/>
    <row r="104885" s="1" customFormat="1"/>
    <row r="104886" s="1" customFormat="1"/>
    <row r="104887" s="1" customFormat="1"/>
    <row r="104888" s="1" customFormat="1"/>
    <row r="104889" s="1" customFormat="1"/>
    <row r="104890" s="1" customFormat="1"/>
    <row r="104891" s="1" customFormat="1"/>
    <row r="104892" s="1" customFormat="1"/>
    <row r="104893" s="1" customFormat="1"/>
    <row r="104894" s="1" customFormat="1"/>
    <row r="104895" s="1" customFormat="1"/>
    <row r="104896" s="1" customFormat="1"/>
    <row r="104897" s="1" customFormat="1"/>
    <row r="104898" s="1" customFormat="1"/>
    <row r="104899" s="1" customFormat="1"/>
    <row r="104900" s="1" customFormat="1"/>
    <row r="104901" s="1" customFormat="1"/>
    <row r="104902" s="1" customFormat="1"/>
    <row r="104903" s="1" customFormat="1"/>
    <row r="104904" s="1" customFormat="1"/>
    <row r="104905" s="1" customFormat="1"/>
    <row r="104906" s="1" customFormat="1"/>
    <row r="104907" s="1" customFormat="1"/>
    <row r="104908" s="1" customFormat="1"/>
    <row r="104909" s="1" customFormat="1"/>
    <row r="104910" s="1" customFormat="1"/>
    <row r="104911" s="1" customFormat="1"/>
    <row r="104912" s="1" customFormat="1"/>
    <row r="104913" s="1" customFormat="1"/>
    <row r="104914" s="1" customFormat="1"/>
    <row r="104915" s="1" customFormat="1"/>
    <row r="104916" s="1" customFormat="1"/>
    <row r="104917" s="1" customFormat="1"/>
    <row r="104918" s="1" customFormat="1"/>
    <row r="104919" s="1" customFormat="1"/>
    <row r="104920" s="1" customFormat="1"/>
    <row r="104921" s="1" customFormat="1"/>
    <row r="104922" s="1" customFormat="1"/>
    <row r="104923" s="1" customFormat="1"/>
    <row r="104924" s="1" customFormat="1"/>
    <row r="104925" s="1" customFormat="1"/>
    <row r="104926" s="1" customFormat="1"/>
    <row r="104927" s="1" customFormat="1"/>
    <row r="104928" s="1" customFormat="1"/>
    <row r="104929" s="1" customFormat="1"/>
    <row r="104930" s="1" customFormat="1"/>
    <row r="104931" s="1" customFormat="1"/>
    <row r="104932" s="1" customFormat="1"/>
    <row r="104933" s="1" customFormat="1"/>
    <row r="104934" s="1" customFormat="1"/>
    <row r="104935" s="1" customFormat="1"/>
    <row r="104936" s="1" customFormat="1"/>
    <row r="104937" s="1" customFormat="1"/>
    <row r="104938" s="1" customFormat="1"/>
    <row r="104939" s="1" customFormat="1"/>
    <row r="104940" s="1" customFormat="1"/>
    <row r="104941" s="1" customFormat="1"/>
    <row r="104942" s="1" customFormat="1"/>
    <row r="104943" s="1" customFormat="1"/>
    <row r="104944" s="1" customFormat="1"/>
    <row r="104945" s="1" customFormat="1"/>
    <row r="104946" s="1" customFormat="1"/>
    <row r="104947" s="1" customFormat="1"/>
    <row r="104948" s="1" customFormat="1"/>
    <row r="104949" s="1" customFormat="1"/>
    <row r="104950" s="1" customFormat="1"/>
    <row r="104951" s="1" customFormat="1"/>
    <row r="104952" s="1" customFormat="1"/>
    <row r="104953" s="1" customFormat="1"/>
    <row r="104954" s="1" customFormat="1"/>
    <row r="104955" s="1" customFormat="1"/>
    <row r="104956" s="1" customFormat="1"/>
    <row r="104957" s="1" customFormat="1"/>
    <row r="104958" s="1" customFormat="1"/>
    <row r="104959" s="1" customFormat="1"/>
    <row r="104960" s="1" customFormat="1"/>
    <row r="104961" s="1" customFormat="1"/>
    <row r="104962" s="1" customFormat="1"/>
    <row r="104963" s="1" customFormat="1"/>
    <row r="104964" s="1" customFormat="1"/>
    <row r="104965" s="1" customFormat="1"/>
    <row r="104966" s="1" customFormat="1"/>
    <row r="104967" s="1" customFormat="1"/>
    <row r="104968" s="1" customFormat="1"/>
    <row r="104969" s="1" customFormat="1"/>
    <row r="104970" s="1" customFormat="1"/>
    <row r="104971" s="1" customFormat="1"/>
    <row r="104972" s="1" customFormat="1"/>
    <row r="104973" s="1" customFormat="1"/>
    <row r="104974" s="1" customFormat="1"/>
    <row r="104975" s="1" customFormat="1"/>
    <row r="104976" s="1" customFormat="1"/>
    <row r="104977" s="1" customFormat="1"/>
    <row r="104978" s="1" customFormat="1"/>
    <row r="104979" s="1" customFormat="1"/>
    <row r="104980" s="1" customFormat="1"/>
    <row r="104981" s="1" customFormat="1"/>
    <row r="104982" s="1" customFormat="1"/>
    <row r="104983" s="1" customFormat="1"/>
    <row r="104984" s="1" customFormat="1"/>
    <row r="104985" s="1" customFormat="1"/>
    <row r="104986" s="1" customFormat="1"/>
    <row r="104987" s="1" customFormat="1"/>
    <row r="104988" s="1" customFormat="1"/>
    <row r="104989" s="1" customFormat="1"/>
    <row r="104990" s="1" customFormat="1"/>
    <row r="104991" s="1" customFormat="1"/>
    <row r="104992" s="1" customFormat="1"/>
    <row r="104993" s="1" customFormat="1"/>
    <row r="104994" s="1" customFormat="1"/>
    <row r="104995" s="1" customFormat="1"/>
    <row r="104996" s="1" customFormat="1"/>
    <row r="104997" s="1" customFormat="1"/>
    <row r="104998" s="1" customFormat="1"/>
    <row r="104999" s="1" customFormat="1"/>
    <row r="105000" s="1" customFormat="1"/>
    <row r="105001" s="1" customFormat="1"/>
    <row r="105002" s="1" customFormat="1"/>
    <row r="105003" s="1" customFormat="1"/>
    <row r="105004" s="1" customFormat="1"/>
    <row r="105005" s="1" customFormat="1"/>
    <row r="105006" s="1" customFormat="1"/>
    <row r="105007" s="1" customFormat="1"/>
    <row r="105008" s="1" customFormat="1"/>
    <row r="105009" s="1" customFormat="1"/>
    <row r="105010" s="1" customFormat="1"/>
    <row r="105011" s="1" customFormat="1"/>
    <row r="105012" s="1" customFormat="1"/>
    <row r="105013" s="1" customFormat="1"/>
    <row r="105014" s="1" customFormat="1"/>
    <row r="105015" s="1" customFormat="1"/>
    <row r="105016" s="1" customFormat="1"/>
    <row r="105017" s="1" customFormat="1"/>
    <row r="105018" s="1" customFormat="1"/>
    <row r="105019" s="1" customFormat="1"/>
    <row r="105020" s="1" customFormat="1"/>
    <row r="105021" s="1" customFormat="1"/>
    <row r="105022" s="1" customFormat="1"/>
    <row r="105023" s="1" customFormat="1"/>
    <row r="105024" s="1" customFormat="1"/>
    <row r="105025" s="1" customFormat="1"/>
    <row r="105026" s="1" customFormat="1"/>
    <row r="105027" s="1" customFormat="1"/>
    <row r="105028" s="1" customFormat="1"/>
    <row r="105029" s="1" customFormat="1"/>
    <row r="105030" s="1" customFormat="1"/>
    <row r="105031" s="1" customFormat="1"/>
    <row r="105032" s="1" customFormat="1"/>
    <row r="105033" s="1" customFormat="1"/>
    <row r="105034" s="1" customFormat="1"/>
    <row r="105035" s="1" customFormat="1"/>
    <row r="105036" s="1" customFormat="1"/>
    <row r="105037" s="1" customFormat="1"/>
    <row r="105038" s="1" customFormat="1"/>
    <row r="105039" s="1" customFormat="1"/>
    <row r="105040" s="1" customFormat="1"/>
    <row r="105041" s="1" customFormat="1"/>
    <row r="105042" s="1" customFormat="1"/>
    <row r="105043" s="1" customFormat="1"/>
    <row r="105044" s="1" customFormat="1"/>
    <row r="105045" s="1" customFormat="1"/>
    <row r="105046" s="1" customFormat="1"/>
    <row r="105047" s="1" customFormat="1"/>
    <row r="105048" s="1" customFormat="1"/>
    <row r="105049" s="1" customFormat="1"/>
    <row r="105050" s="1" customFormat="1"/>
    <row r="105051" s="1" customFormat="1"/>
    <row r="105052" s="1" customFormat="1"/>
    <row r="105053" s="1" customFormat="1"/>
    <row r="105054" s="1" customFormat="1"/>
    <row r="105055" s="1" customFormat="1"/>
    <row r="105056" s="1" customFormat="1"/>
    <row r="105057" s="1" customFormat="1"/>
    <row r="105058" s="1" customFormat="1"/>
    <row r="105059" s="1" customFormat="1"/>
    <row r="105060" s="1" customFormat="1"/>
    <row r="105061" s="1" customFormat="1"/>
    <row r="105062" s="1" customFormat="1"/>
    <row r="105063" s="1" customFormat="1"/>
    <row r="105064" s="1" customFormat="1"/>
    <row r="105065" s="1" customFormat="1"/>
    <row r="105066" s="1" customFormat="1"/>
    <row r="105067" s="1" customFormat="1"/>
    <row r="105068" s="1" customFormat="1"/>
    <row r="105069" s="1" customFormat="1"/>
    <row r="105070" s="1" customFormat="1"/>
    <row r="105071" s="1" customFormat="1"/>
    <row r="105072" s="1" customFormat="1"/>
    <row r="105073" s="1" customFormat="1"/>
    <row r="105074" s="1" customFormat="1"/>
    <row r="105075" s="1" customFormat="1"/>
    <row r="105076" s="1" customFormat="1"/>
    <row r="105077" s="1" customFormat="1"/>
    <row r="105078" s="1" customFormat="1"/>
    <row r="105079" s="1" customFormat="1"/>
    <row r="105080" s="1" customFormat="1"/>
    <row r="105081" s="1" customFormat="1"/>
    <row r="105082" s="1" customFormat="1"/>
    <row r="105083" s="1" customFormat="1"/>
    <row r="105084" s="1" customFormat="1"/>
    <row r="105085" s="1" customFormat="1"/>
    <row r="105086" s="1" customFormat="1"/>
    <row r="105087" s="1" customFormat="1"/>
    <row r="105088" s="1" customFormat="1"/>
    <row r="105089" s="1" customFormat="1"/>
    <row r="105090" s="1" customFormat="1"/>
    <row r="105091" s="1" customFormat="1"/>
    <row r="105092" s="1" customFormat="1"/>
    <row r="105093" s="1" customFormat="1"/>
    <row r="105094" s="1" customFormat="1"/>
    <row r="105095" s="1" customFormat="1"/>
    <row r="105096" s="1" customFormat="1"/>
    <row r="105097" s="1" customFormat="1"/>
    <row r="105098" s="1" customFormat="1"/>
    <row r="105099" s="1" customFormat="1"/>
    <row r="105100" s="1" customFormat="1"/>
    <row r="105101" s="1" customFormat="1"/>
    <row r="105102" s="1" customFormat="1"/>
    <row r="105103" s="1" customFormat="1"/>
    <row r="105104" s="1" customFormat="1"/>
    <row r="105105" s="1" customFormat="1"/>
    <row r="105106" s="1" customFormat="1"/>
    <row r="105107" s="1" customFormat="1"/>
    <row r="105108" s="1" customFormat="1"/>
    <row r="105109" s="1" customFormat="1"/>
    <row r="105110" s="1" customFormat="1"/>
    <row r="105111" s="1" customFormat="1"/>
    <row r="105112" s="1" customFormat="1"/>
    <row r="105113" s="1" customFormat="1"/>
    <row r="105114" s="1" customFormat="1"/>
    <row r="105115" s="1" customFormat="1"/>
    <row r="105116" s="1" customFormat="1"/>
    <row r="105117" s="1" customFormat="1"/>
    <row r="105118" s="1" customFormat="1"/>
    <row r="105119" s="1" customFormat="1"/>
    <row r="105120" s="1" customFormat="1"/>
    <row r="105121" s="1" customFormat="1"/>
    <row r="105122" s="1" customFormat="1"/>
    <row r="105123" s="1" customFormat="1"/>
    <row r="105124" s="1" customFormat="1"/>
    <row r="105125" s="1" customFormat="1"/>
    <row r="105126" s="1" customFormat="1"/>
    <row r="105127" s="1" customFormat="1"/>
    <row r="105128" s="1" customFormat="1"/>
    <row r="105129" s="1" customFormat="1"/>
    <row r="105130" s="1" customFormat="1"/>
    <row r="105131" s="1" customFormat="1"/>
    <row r="105132" s="1" customFormat="1"/>
    <row r="105133" s="1" customFormat="1"/>
    <row r="105134" s="1" customFormat="1"/>
    <row r="105135" s="1" customFormat="1"/>
    <row r="105136" s="1" customFormat="1"/>
    <row r="105137" s="1" customFormat="1"/>
    <row r="105138" s="1" customFormat="1"/>
    <row r="105139" s="1" customFormat="1"/>
    <row r="105140" s="1" customFormat="1"/>
    <row r="105141" s="1" customFormat="1"/>
    <row r="105142" s="1" customFormat="1"/>
    <row r="105143" s="1" customFormat="1"/>
    <row r="105144" s="1" customFormat="1"/>
    <row r="105145" s="1" customFormat="1"/>
    <row r="105146" s="1" customFormat="1"/>
    <row r="105147" s="1" customFormat="1"/>
    <row r="105148" s="1" customFormat="1"/>
    <row r="105149" s="1" customFormat="1"/>
    <row r="105150" s="1" customFormat="1"/>
    <row r="105151" s="1" customFormat="1"/>
    <row r="105152" s="1" customFormat="1"/>
    <row r="105153" s="1" customFormat="1"/>
    <row r="105154" s="1" customFormat="1"/>
    <row r="105155" s="1" customFormat="1"/>
    <row r="105156" s="1" customFormat="1"/>
    <row r="105157" s="1" customFormat="1"/>
    <row r="105158" s="1" customFormat="1"/>
    <row r="105159" s="1" customFormat="1"/>
    <row r="105160" s="1" customFormat="1"/>
    <row r="105161" s="1" customFormat="1"/>
    <row r="105162" s="1" customFormat="1"/>
    <row r="105163" s="1" customFormat="1"/>
    <row r="105164" s="1" customFormat="1"/>
    <row r="105165" s="1" customFormat="1"/>
    <row r="105166" s="1" customFormat="1"/>
    <row r="105167" s="1" customFormat="1"/>
    <row r="105168" s="1" customFormat="1"/>
    <row r="105169" s="1" customFormat="1"/>
    <row r="105170" s="1" customFormat="1"/>
    <row r="105171" s="1" customFormat="1"/>
    <row r="105172" s="1" customFormat="1"/>
    <row r="105173" s="1" customFormat="1"/>
    <row r="105174" s="1" customFormat="1"/>
    <row r="105175" s="1" customFormat="1"/>
    <row r="105176" s="1" customFormat="1"/>
    <row r="105177" s="1" customFormat="1"/>
    <row r="105178" s="1" customFormat="1"/>
    <row r="105179" s="1" customFormat="1"/>
    <row r="105180" s="1" customFormat="1"/>
    <row r="105181" s="1" customFormat="1"/>
    <row r="105182" s="1" customFormat="1"/>
    <row r="105183" s="1" customFormat="1"/>
    <row r="105184" s="1" customFormat="1"/>
    <row r="105185" s="1" customFormat="1"/>
    <row r="105186" s="1" customFormat="1"/>
    <row r="105187" s="1" customFormat="1"/>
    <row r="105188" s="1" customFormat="1"/>
    <row r="105189" s="1" customFormat="1"/>
    <row r="105190" s="1" customFormat="1"/>
    <row r="105191" s="1" customFormat="1"/>
    <row r="105192" s="1" customFormat="1"/>
    <row r="105193" s="1" customFormat="1"/>
    <row r="105194" s="1" customFormat="1"/>
    <row r="105195" s="1" customFormat="1"/>
    <row r="105196" s="1" customFormat="1"/>
    <row r="105197" s="1" customFormat="1"/>
    <row r="105198" s="1" customFormat="1"/>
    <row r="105199" s="1" customFormat="1"/>
    <row r="105200" s="1" customFormat="1"/>
    <row r="105201" s="1" customFormat="1"/>
    <row r="105202" s="1" customFormat="1"/>
    <row r="105203" s="1" customFormat="1"/>
    <row r="105204" s="1" customFormat="1"/>
    <row r="105205" s="1" customFormat="1"/>
    <row r="105206" s="1" customFormat="1"/>
    <row r="105207" s="1" customFormat="1"/>
    <row r="105208" s="1" customFormat="1"/>
    <row r="105209" s="1" customFormat="1"/>
    <row r="105210" s="1" customFormat="1"/>
    <row r="105211" s="1" customFormat="1"/>
    <row r="105212" s="1" customFormat="1"/>
    <row r="105213" s="1" customFormat="1"/>
    <row r="105214" s="1" customFormat="1"/>
    <row r="105215" s="1" customFormat="1"/>
    <row r="105216" s="1" customFormat="1"/>
    <row r="105217" s="1" customFormat="1"/>
    <row r="105218" s="1" customFormat="1"/>
    <row r="105219" s="1" customFormat="1"/>
    <row r="105220" s="1" customFormat="1"/>
    <row r="105221" s="1" customFormat="1"/>
    <row r="105222" s="1" customFormat="1"/>
    <row r="105223" s="1" customFormat="1"/>
    <row r="105224" s="1" customFormat="1"/>
    <row r="105225" s="1" customFormat="1"/>
    <row r="105226" s="1" customFormat="1"/>
    <row r="105227" s="1" customFormat="1"/>
    <row r="105228" s="1" customFormat="1"/>
    <row r="105229" s="1" customFormat="1"/>
    <row r="105230" s="1" customFormat="1"/>
    <row r="105231" s="1" customFormat="1"/>
    <row r="105232" s="1" customFormat="1"/>
    <row r="105233" s="1" customFormat="1"/>
    <row r="105234" s="1" customFormat="1"/>
    <row r="105235" s="1" customFormat="1"/>
    <row r="105236" s="1" customFormat="1"/>
    <row r="105237" s="1" customFormat="1"/>
    <row r="105238" s="1" customFormat="1"/>
    <row r="105239" s="1" customFormat="1"/>
    <row r="105240" s="1" customFormat="1"/>
    <row r="105241" s="1" customFormat="1"/>
    <row r="105242" s="1" customFormat="1"/>
    <row r="105243" s="1" customFormat="1"/>
    <row r="105244" s="1" customFormat="1"/>
    <row r="105245" s="1" customFormat="1"/>
    <row r="105246" s="1" customFormat="1"/>
    <row r="105247" s="1" customFormat="1"/>
    <row r="105248" s="1" customFormat="1"/>
    <row r="105249" s="1" customFormat="1"/>
    <row r="105250" s="1" customFormat="1"/>
    <row r="105251" s="1" customFormat="1"/>
    <row r="105252" s="1" customFormat="1"/>
    <row r="105253" s="1" customFormat="1"/>
    <row r="105254" s="1" customFormat="1"/>
    <row r="105255" s="1" customFormat="1"/>
    <row r="105256" s="1" customFormat="1"/>
    <row r="105257" s="1" customFormat="1"/>
    <row r="105258" s="1" customFormat="1"/>
    <row r="105259" s="1" customFormat="1"/>
    <row r="105260" s="1" customFormat="1"/>
    <row r="105261" s="1" customFormat="1"/>
    <row r="105262" s="1" customFormat="1"/>
    <row r="105263" s="1" customFormat="1"/>
    <row r="105264" s="1" customFormat="1"/>
    <row r="105265" s="1" customFormat="1"/>
    <row r="105266" s="1" customFormat="1"/>
    <row r="105267" s="1" customFormat="1"/>
    <row r="105268" s="1" customFormat="1"/>
    <row r="105269" s="1" customFormat="1"/>
    <row r="105270" s="1" customFormat="1"/>
    <row r="105271" s="1" customFormat="1"/>
    <row r="105272" s="1" customFormat="1"/>
    <row r="105273" s="1" customFormat="1"/>
    <row r="105274" s="1" customFormat="1"/>
    <row r="105275" s="1" customFormat="1"/>
    <row r="105276" s="1" customFormat="1"/>
    <row r="105277" s="1" customFormat="1"/>
    <row r="105278" s="1" customFormat="1"/>
    <row r="105279" s="1" customFormat="1"/>
    <row r="105280" s="1" customFormat="1"/>
    <row r="105281" s="1" customFormat="1"/>
    <row r="105282" s="1" customFormat="1"/>
    <row r="105283" s="1" customFormat="1"/>
    <row r="105284" s="1" customFormat="1"/>
    <row r="105285" s="1" customFormat="1"/>
    <row r="105286" s="1" customFormat="1"/>
    <row r="105287" s="1" customFormat="1"/>
    <row r="105288" s="1" customFormat="1"/>
    <row r="105289" s="1" customFormat="1"/>
    <row r="105290" s="1" customFormat="1"/>
    <row r="105291" s="1" customFormat="1"/>
    <row r="105292" s="1" customFormat="1"/>
    <row r="105293" s="1" customFormat="1"/>
    <row r="105294" s="1" customFormat="1"/>
    <row r="105295" s="1" customFormat="1"/>
    <row r="105296" s="1" customFormat="1"/>
    <row r="105297" s="1" customFormat="1"/>
    <row r="105298" s="1" customFormat="1"/>
    <row r="105299" s="1" customFormat="1"/>
    <row r="105300" s="1" customFormat="1"/>
    <row r="105301" s="1" customFormat="1"/>
    <row r="105302" s="1" customFormat="1"/>
    <row r="105303" s="1" customFormat="1"/>
    <row r="105304" s="1" customFormat="1"/>
    <row r="105305" s="1" customFormat="1"/>
    <row r="105306" s="1" customFormat="1"/>
    <row r="105307" s="1" customFormat="1"/>
    <row r="105308" s="1" customFormat="1"/>
    <row r="105309" s="1" customFormat="1"/>
    <row r="105310" s="1" customFormat="1"/>
    <row r="105311" s="1" customFormat="1"/>
    <row r="105312" s="1" customFormat="1"/>
    <row r="105313" s="1" customFormat="1"/>
    <row r="105314" s="1" customFormat="1"/>
    <row r="105315" s="1" customFormat="1"/>
    <row r="105316" s="1" customFormat="1"/>
    <row r="105317" s="1" customFormat="1"/>
    <row r="105318" s="1" customFormat="1"/>
    <row r="105319" s="1" customFormat="1"/>
    <row r="105320" s="1" customFormat="1"/>
    <row r="105321" s="1" customFormat="1"/>
    <row r="105322" s="1" customFormat="1"/>
    <row r="105323" s="1" customFormat="1"/>
    <row r="105324" s="1" customFormat="1"/>
    <row r="105325" s="1" customFormat="1"/>
    <row r="105326" s="1" customFormat="1"/>
    <row r="105327" s="1" customFormat="1"/>
    <row r="105328" s="1" customFormat="1"/>
    <row r="105329" s="1" customFormat="1"/>
    <row r="105330" s="1" customFormat="1"/>
    <row r="105331" s="1" customFormat="1"/>
    <row r="105332" s="1" customFormat="1"/>
    <row r="105333" s="1" customFormat="1"/>
    <row r="105334" s="1" customFormat="1"/>
    <row r="105335" s="1" customFormat="1"/>
    <row r="105336" s="1" customFormat="1"/>
    <row r="105337" s="1" customFormat="1"/>
    <row r="105338" s="1" customFormat="1"/>
    <row r="105339" s="1" customFormat="1"/>
    <row r="105340" s="1" customFormat="1"/>
    <row r="105341" s="1" customFormat="1"/>
    <row r="105342" s="1" customFormat="1"/>
    <row r="105343" s="1" customFormat="1"/>
    <row r="105344" s="1" customFormat="1"/>
    <row r="105345" s="1" customFormat="1"/>
    <row r="105346" s="1" customFormat="1"/>
    <row r="105347" s="1" customFormat="1"/>
    <row r="105348" s="1" customFormat="1"/>
    <row r="105349" s="1" customFormat="1"/>
    <row r="105350" s="1" customFormat="1"/>
    <row r="105351" s="1" customFormat="1"/>
    <row r="105352" s="1" customFormat="1"/>
    <row r="105353" s="1" customFormat="1"/>
    <row r="105354" s="1" customFormat="1"/>
    <row r="105355" s="1" customFormat="1"/>
    <row r="105356" s="1" customFormat="1"/>
    <row r="105357" s="1" customFormat="1"/>
    <row r="105358" s="1" customFormat="1"/>
    <row r="105359" s="1" customFormat="1"/>
    <row r="105360" s="1" customFormat="1"/>
    <row r="105361" s="1" customFormat="1"/>
    <row r="105362" s="1" customFormat="1"/>
    <row r="105363" s="1" customFormat="1"/>
    <row r="105364" s="1" customFormat="1"/>
    <row r="105365" s="1" customFormat="1"/>
    <row r="105366" s="1" customFormat="1"/>
    <row r="105367" s="1" customFormat="1"/>
    <row r="105368" s="1" customFormat="1"/>
    <row r="105369" s="1" customFormat="1"/>
    <row r="105370" s="1" customFormat="1"/>
    <row r="105371" s="1" customFormat="1"/>
    <row r="105372" s="1" customFormat="1"/>
    <row r="105373" s="1" customFormat="1"/>
    <row r="105374" s="1" customFormat="1"/>
    <row r="105375" s="1" customFormat="1"/>
    <row r="105376" s="1" customFormat="1"/>
    <row r="105377" s="1" customFormat="1"/>
    <row r="105378" s="1" customFormat="1"/>
    <row r="105379" s="1" customFormat="1"/>
    <row r="105380" s="1" customFormat="1"/>
    <row r="105381" s="1" customFormat="1"/>
    <row r="105382" s="1" customFormat="1"/>
    <row r="105383" s="1" customFormat="1"/>
    <row r="105384" s="1" customFormat="1"/>
    <row r="105385" s="1" customFormat="1"/>
    <row r="105386" s="1" customFormat="1"/>
    <row r="105387" s="1" customFormat="1"/>
    <row r="105388" s="1" customFormat="1"/>
    <row r="105389" s="1" customFormat="1"/>
    <row r="105390" s="1" customFormat="1"/>
    <row r="105391" s="1" customFormat="1"/>
    <row r="105392" s="1" customFormat="1"/>
    <row r="105393" s="1" customFormat="1"/>
    <row r="105394" s="1" customFormat="1"/>
    <row r="105395" s="1" customFormat="1"/>
    <row r="105396" s="1" customFormat="1"/>
    <row r="105397" s="1" customFormat="1"/>
    <row r="105398" s="1" customFormat="1"/>
    <row r="105399" s="1" customFormat="1"/>
    <row r="105400" s="1" customFormat="1"/>
    <row r="105401" s="1" customFormat="1"/>
    <row r="105402" s="1" customFormat="1"/>
    <row r="105403" s="1" customFormat="1"/>
    <row r="105404" s="1" customFormat="1"/>
    <row r="105405" s="1" customFormat="1"/>
    <row r="105406" s="1" customFormat="1"/>
    <row r="105407" s="1" customFormat="1"/>
    <row r="105408" s="1" customFormat="1"/>
    <row r="105409" s="1" customFormat="1"/>
    <row r="105410" s="1" customFormat="1"/>
    <row r="105411" s="1" customFormat="1"/>
    <row r="105412" s="1" customFormat="1"/>
    <row r="105413" s="1" customFormat="1"/>
    <row r="105414" s="1" customFormat="1"/>
    <row r="105415" s="1" customFormat="1"/>
    <row r="105416" s="1" customFormat="1"/>
    <row r="105417" s="1" customFormat="1"/>
    <row r="105418" s="1" customFormat="1"/>
    <row r="105419" s="1" customFormat="1"/>
    <row r="105420" s="1" customFormat="1"/>
    <row r="105421" s="1" customFormat="1"/>
    <row r="105422" s="1" customFormat="1"/>
    <row r="105423" s="1" customFormat="1"/>
    <row r="105424" s="1" customFormat="1"/>
    <row r="105425" s="1" customFormat="1"/>
    <row r="105426" s="1" customFormat="1"/>
    <row r="105427" s="1" customFormat="1"/>
    <row r="105428" s="1" customFormat="1"/>
    <row r="105429" s="1" customFormat="1"/>
    <row r="105430" s="1" customFormat="1"/>
    <row r="105431" s="1" customFormat="1"/>
    <row r="105432" s="1" customFormat="1"/>
    <row r="105433" s="1" customFormat="1"/>
    <row r="105434" s="1" customFormat="1"/>
    <row r="105435" s="1" customFormat="1"/>
    <row r="105436" s="1" customFormat="1"/>
    <row r="105437" s="1" customFormat="1"/>
    <row r="105438" s="1" customFormat="1"/>
    <row r="105439" s="1" customFormat="1"/>
    <row r="105440" s="1" customFormat="1"/>
    <row r="105441" s="1" customFormat="1"/>
    <row r="105442" s="1" customFormat="1"/>
    <row r="105443" s="1" customFormat="1"/>
    <row r="105444" s="1" customFormat="1"/>
    <row r="105445" s="1" customFormat="1"/>
    <row r="105446" s="1" customFormat="1"/>
    <row r="105447" s="1" customFormat="1"/>
    <row r="105448" s="1" customFormat="1"/>
    <row r="105449" s="1" customFormat="1"/>
    <row r="105450" s="1" customFormat="1"/>
    <row r="105451" s="1" customFormat="1"/>
    <row r="105452" s="1" customFormat="1"/>
    <row r="105453" s="1" customFormat="1"/>
    <row r="105454" s="1" customFormat="1"/>
    <row r="105455" s="1" customFormat="1"/>
    <row r="105456" s="1" customFormat="1"/>
    <row r="105457" s="1" customFormat="1"/>
    <row r="105458" s="1" customFormat="1"/>
    <row r="105459" s="1" customFormat="1"/>
    <row r="105460" s="1" customFormat="1"/>
    <row r="105461" s="1" customFormat="1"/>
    <row r="105462" s="1" customFormat="1"/>
    <row r="105463" s="1" customFormat="1"/>
    <row r="105464" s="1" customFormat="1"/>
    <row r="105465" s="1" customFormat="1"/>
    <row r="105466" s="1" customFormat="1"/>
    <row r="105467" s="1" customFormat="1"/>
    <row r="105468" s="1" customFormat="1"/>
    <row r="105469" s="1" customFormat="1"/>
    <row r="105470" s="1" customFormat="1"/>
    <row r="105471" s="1" customFormat="1"/>
    <row r="105472" s="1" customFormat="1"/>
    <row r="105473" s="1" customFormat="1"/>
    <row r="105474" s="1" customFormat="1"/>
    <row r="105475" s="1" customFormat="1"/>
    <row r="105476" s="1" customFormat="1"/>
    <row r="105477" s="1" customFormat="1"/>
    <row r="105478" s="1" customFormat="1"/>
    <row r="105479" s="1" customFormat="1"/>
    <row r="105480" s="1" customFormat="1"/>
    <row r="105481" s="1" customFormat="1"/>
    <row r="105482" s="1" customFormat="1"/>
    <row r="105483" s="1" customFormat="1"/>
    <row r="105484" s="1" customFormat="1"/>
    <row r="105485" s="1" customFormat="1"/>
    <row r="105486" s="1" customFormat="1"/>
    <row r="105487" s="1" customFormat="1"/>
    <row r="105488" s="1" customFormat="1"/>
    <row r="105489" s="1" customFormat="1"/>
    <row r="105490" s="1" customFormat="1"/>
    <row r="105491" s="1" customFormat="1"/>
    <row r="105492" s="1" customFormat="1"/>
    <row r="105493" s="1" customFormat="1"/>
    <row r="105494" s="1" customFormat="1"/>
    <row r="105495" s="1" customFormat="1"/>
    <row r="105496" s="1" customFormat="1"/>
    <row r="105497" s="1" customFormat="1"/>
    <row r="105498" s="1" customFormat="1"/>
    <row r="105499" s="1" customFormat="1"/>
    <row r="105500" s="1" customFormat="1"/>
    <row r="105501" s="1" customFormat="1"/>
    <row r="105502" s="1" customFormat="1"/>
    <row r="105503" s="1" customFormat="1"/>
    <row r="105504" s="1" customFormat="1"/>
    <row r="105505" s="1" customFormat="1"/>
    <row r="105506" s="1" customFormat="1"/>
    <row r="105507" s="1" customFormat="1"/>
    <row r="105508" s="1" customFormat="1"/>
    <row r="105509" s="1" customFormat="1"/>
    <row r="105510" s="1" customFormat="1"/>
    <row r="105511" s="1" customFormat="1"/>
    <row r="105512" s="1" customFormat="1"/>
    <row r="105513" s="1" customFormat="1"/>
    <row r="105514" s="1" customFormat="1"/>
    <row r="105515" s="1" customFormat="1"/>
    <row r="105516" s="1" customFormat="1"/>
    <row r="105517" s="1" customFormat="1"/>
    <row r="105518" s="1" customFormat="1"/>
    <row r="105519" s="1" customFormat="1"/>
    <row r="105520" s="1" customFormat="1"/>
    <row r="105521" s="1" customFormat="1"/>
    <row r="105522" s="1" customFormat="1"/>
    <row r="105523" s="1" customFormat="1"/>
    <row r="105524" s="1" customFormat="1"/>
    <row r="105525" s="1" customFormat="1"/>
    <row r="105526" s="1" customFormat="1"/>
    <row r="105527" s="1" customFormat="1"/>
    <row r="105528" s="1" customFormat="1"/>
    <row r="105529" s="1" customFormat="1"/>
    <row r="105530" s="1" customFormat="1"/>
    <row r="105531" s="1" customFormat="1"/>
    <row r="105532" s="1" customFormat="1"/>
    <row r="105533" s="1" customFormat="1"/>
    <row r="105534" s="1" customFormat="1"/>
    <row r="105535" s="1" customFormat="1"/>
    <row r="105536" s="1" customFormat="1"/>
    <row r="105537" s="1" customFormat="1"/>
    <row r="105538" s="1" customFormat="1"/>
    <row r="105539" s="1" customFormat="1"/>
    <row r="105540" s="1" customFormat="1"/>
    <row r="105541" s="1" customFormat="1"/>
    <row r="105542" s="1" customFormat="1"/>
    <row r="105543" s="1" customFormat="1"/>
    <row r="105544" s="1" customFormat="1"/>
    <row r="105545" s="1" customFormat="1"/>
    <row r="105546" s="1" customFormat="1"/>
    <row r="105547" s="1" customFormat="1"/>
    <row r="105548" s="1" customFormat="1"/>
    <row r="105549" s="1" customFormat="1"/>
    <row r="105550" s="1" customFormat="1"/>
    <row r="105551" s="1" customFormat="1"/>
    <row r="105552" s="1" customFormat="1"/>
    <row r="105553" s="1" customFormat="1"/>
    <row r="105554" s="1" customFormat="1"/>
    <row r="105555" s="1" customFormat="1"/>
    <row r="105556" s="1" customFormat="1"/>
    <row r="105557" s="1" customFormat="1"/>
    <row r="105558" s="1" customFormat="1"/>
    <row r="105559" s="1" customFormat="1"/>
    <row r="105560" s="1" customFormat="1"/>
    <row r="105561" s="1" customFormat="1"/>
    <row r="105562" s="1" customFormat="1"/>
    <row r="105563" s="1" customFormat="1"/>
    <row r="105564" s="1" customFormat="1"/>
    <row r="105565" s="1" customFormat="1"/>
    <row r="105566" s="1" customFormat="1"/>
    <row r="105567" s="1" customFormat="1"/>
    <row r="105568" s="1" customFormat="1"/>
    <row r="105569" s="1" customFormat="1"/>
    <row r="105570" s="1" customFormat="1"/>
    <row r="105571" s="1" customFormat="1"/>
    <row r="105572" s="1" customFormat="1"/>
    <row r="105573" s="1" customFormat="1"/>
    <row r="105574" s="1" customFormat="1"/>
    <row r="105575" s="1" customFormat="1"/>
    <row r="105576" s="1" customFormat="1"/>
    <row r="105577" s="1" customFormat="1"/>
    <row r="105578" s="1" customFormat="1"/>
    <row r="105579" s="1" customFormat="1"/>
    <row r="105580" s="1" customFormat="1"/>
    <row r="105581" s="1" customFormat="1"/>
    <row r="105582" s="1" customFormat="1"/>
    <row r="105583" s="1" customFormat="1"/>
    <row r="105584" s="1" customFormat="1"/>
    <row r="105585" s="1" customFormat="1"/>
    <row r="105586" s="1" customFormat="1"/>
    <row r="105587" s="1" customFormat="1"/>
    <row r="105588" s="1" customFormat="1"/>
    <row r="105589" s="1" customFormat="1"/>
    <row r="105590" s="1" customFormat="1"/>
    <row r="105591" s="1" customFormat="1"/>
    <row r="105592" s="1" customFormat="1"/>
    <row r="105593" s="1" customFormat="1"/>
    <row r="105594" s="1" customFormat="1"/>
    <row r="105595" s="1" customFormat="1"/>
    <row r="105596" s="1" customFormat="1"/>
    <row r="105597" s="1" customFormat="1"/>
    <row r="105598" s="1" customFormat="1"/>
    <row r="105599" s="1" customFormat="1"/>
    <row r="105600" s="1" customFormat="1"/>
    <row r="105601" s="1" customFormat="1"/>
    <row r="105602" s="1" customFormat="1"/>
    <row r="105603" s="1" customFormat="1"/>
    <row r="105604" s="1" customFormat="1"/>
    <row r="105605" s="1" customFormat="1"/>
    <row r="105606" s="1" customFormat="1"/>
    <row r="105607" s="1" customFormat="1"/>
    <row r="105608" s="1" customFormat="1"/>
    <row r="105609" s="1" customFormat="1"/>
    <row r="105610" s="1" customFormat="1"/>
    <row r="105611" s="1" customFormat="1"/>
    <row r="105612" s="1" customFormat="1"/>
    <row r="105613" s="1" customFormat="1"/>
    <row r="105614" s="1" customFormat="1"/>
    <row r="105615" s="1" customFormat="1"/>
    <row r="105616" s="1" customFormat="1"/>
    <row r="105617" s="1" customFormat="1"/>
    <row r="105618" s="1" customFormat="1"/>
    <row r="105619" s="1" customFormat="1"/>
    <row r="105620" s="1" customFormat="1"/>
    <row r="105621" s="1" customFormat="1"/>
    <row r="105622" s="1" customFormat="1"/>
    <row r="105623" s="1" customFormat="1"/>
    <row r="105624" s="1" customFormat="1"/>
    <row r="105625" s="1" customFormat="1"/>
    <row r="105626" s="1" customFormat="1"/>
    <row r="105627" s="1" customFormat="1"/>
    <row r="105628" s="1" customFormat="1"/>
    <row r="105629" s="1" customFormat="1"/>
    <row r="105630" s="1" customFormat="1"/>
    <row r="105631" s="1" customFormat="1"/>
    <row r="105632" s="1" customFormat="1"/>
    <row r="105633" s="1" customFormat="1"/>
    <row r="105634" s="1" customFormat="1"/>
    <row r="105635" s="1" customFormat="1"/>
    <row r="105636" s="1" customFormat="1"/>
    <row r="105637" s="1" customFormat="1"/>
    <row r="105638" s="1" customFormat="1"/>
    <row r="105639" s="1" customFormat="1"/>
    <row r="105640" s="1" customFormat="1"/>
    <row r="105641" s="1" customFormat="1"/>
    <row r="105642" s="1" customFormat="1"/>
    <row r="105643" s="1" customFormat="1"/>
    <row r="105644" s="1" customFormat="1"/>
    <row r="105645" s="1" customFormat="1"/>
    <row r="105646" s="1" customFormat="1"/>
    <row r="105647" s="1" customFormat="1"/>
    <row r="105648" s="1" customFormat="1"/>
    <row r="105649" s="1" customFormat="1"/>
    <row r="105650" s="1" customFormat="1"/>
    <row r="105651" s="1" customFormat="1"/>
    <row r="105652" s="1" customFormat="1"/>
    <row r="105653" s="1" customFormat="1"/>
    <row r="105654" s="1" customFormat="1"/>
    <row r="105655" s="1" customFormat="1"/>
    <row r="105656" s="1" customFormat="1"/>
    <row r="105657" s="1" customFormat="1"/>
    <row r="105658" s="1" customFormat="1"/>
    <row r="105659" s="1" customFormat="1"/>
    <row r="105660" s="1" customFormat="1"/>
    <row r="105661" s="1" customFormat="1"/>
    <row r="105662" s="1" customFormat="1"/>
    <row r="105663" s="1" customFormat="1"/>
    <row r="105664" s="1" customFormat="1"/>
    <row r="105665" s="1" customFormat="1"/>
    <row r="105666" s="1" customFormat="1"/>
    <row r="105667" s="1" customFormat="1"/>
    <row r="105668" s="1" customFormat="1"/>
    <row r="105669" s="1" customFormat="1"/>
    <row r="105670" s="1" customFormat="1"/>
    <row r="105671" s="1" customFormat="1"/>
    <row r="105672" s="1" customFormat="1"/>
    <row r="105673" s="1" customFormat="1"/>
    <row r="105674" s="1" customFormat="1"/>
    <row r="105675" s="1" customFormat="1"/>
    <row r="105676" s="1" customFormat="1"/>
    <row r="105677" s="1" customFormat="1"/>
    <row r="105678" s="1" customFormat="1"/>
    <row r="105679" s="1" customFormat="1"/>
    <row r="105680" s="1" customFormat="1"/>
    <row r="105681" s="1" customFormat="1"/>
    <row r="105682" s="1" customFormat="1"/>
    <row r="105683" s="1" customFormat="1"/>
    <row r="105684" s="1" customFormat="1"/>
    <row r="105685" s="1" customFormat="1"/>
    <row r="105686" s="1" customFormat="1"/>
    <row r="105687" s="1" customFormat="1"/>
    <row r="105688" s="1" customFormat="1"/>
    <row r="105689" s="1" customFormat="1"/>
    <row r="105690" s="1" customFormat="1"/>
    <row r="105691" s="1" customFormat="1"/>
    <row r="105692" s="1" customFormat="1"/>
    <row r="105693" s="1" customFormat="1"/>
    <row r="105694" s="1" customFormat="1"/>
    <row r="105695" s="1" customFormat="1"/>
    <row r="105696" s="1" customFormat="1"/>
    <row r="105697" s="1" customFormat="1"/>
    <row r="105698" s="1" customFormat="1"/>
    <row r="105699" s="1" customFormat="1"/>
    <row r="105700" s="1" customFormat="1"/>
    <row r="105701" s="1" customFormat="1"/>
    <row r="105702" s="1" customFormat="1"/>
    <row r="105703" s="1" customFormat="1"/>
    <row r="105704" s="1" customFormat="1"/>
    <row r="105705" s="1" customFormat="1"/>
    <row r="105706" s="1" customFormat="1"/>
    <row r="105707" s="1" customFormat="1"/>
    <row r="105708" s="1" customFormat="1"/>
    <row r="105709" s="1" customFormat="1"/>
    <row r="105710" s="1" customFormat="1"/>
    <row r="105711" s="1" customFormat="1"/>
    <row r="105712" s="1" customFormat="1"/>
    <row r="105713" s="1" customFormat="1"/>
    <row r="105714" s="1" customFormat="1"/>
    <row r="105715" s="1" customFormat="1"/>
    <row r="105716" s="1" customFormat="1"/>
    <row r="105717" s="1" customFormat="1"/>
    <row r="105718" s="1" customFormat="1"/>
    <row r="105719" s="1" customFormat="1"/>
    <row r="105720" s="1" customFormat="1"/>
    <row r="105721" s="1" customFormat="1"/>
    <row r="105722" s="1" customFormat="1"/>
    <row r="105723" s="1" customFormat="1"/>
    <row r="105724" s="1" customFormat="1"/>
    <row r="105725" s="1" customFormat="1"/>
    <row r="105726" s="1" customFormat="1"/>
    <row r="105727" s="1" customFormat="1"/>
    <row r="105728" s="1" customFormat="1"/>
    <row r="105729" s="1" customFormat="1"/>
    <row r="105730" s="1" customFormat="1"/>
    <row r="105731" s="1" customFormat="1"/>
    <row r="105732" s="1" customFormat="1"/>
    <row r="105733" s="1" customFormat="1"/>
    <row r="105734" s="1" customFormat="1"/>
    <row r="105735" s="1" customFormat="1"/>
    <row r="105736" s="1" customFormat="1"/>
    <row r="105737" s="1" customFormat="1"/>
    <row r="105738" s="1" customFormat="1"/>
    <row r="105739" s="1" customFormat="1"/>
    <row r="105740" s="1" customFormat="1"/>
    <row r="105741" s="1" customFormat="1"/>
    <row r="105742" s="1" customFormat="1"/>
    <row r="105743" s="1" customFormat="1"/>
    <row r="105744" s="1" customFormat="1"/>
    <row r="105745" s="1" customFormat="1"/>
    <row r="105746" s="1" customFormat="1"/>
    <row r="105747" s="1" customFormat="1"/>
    <row r="105748" s="1" customFormat="1"/>
    <row r="105749" s="1" customFormat="1"/>
    <row r="105750" s="1" customFormat="1"/>
    <row r="105751" s="1" customFormat="1"/>
    <row r="105752" s="1" customFormat="1"/>
    <row r="105753" s="1" customFormat="1"/>
    <row r="105754" s="1" customFormat="1"/>
    <row r="105755" s="1" customFormat="1"/>
    <row r="105756" s="1" customFormat="1"/>
    <row r="105757" s="1" customFormat="1"/>
    <row r="105758" s="1" customFormat="1"/>
    <row r="105759" s="1" customFormat="1"/>
    <row r="105760" s="1" customFormat="1"/>
    <row r="105761" s="1" customFormat="1"/>
    <row r="105762" s="1" customFormat="1"/>
    <row r="105763" s="1" customFormat="1"/>
    <row r="105764" s="1" customFormat="1"/>
    <row r="105765" s="1" customFormat="1"/>
    <row r="105766" s="1" customFormat="1"/>
    <row r="105767" s="1" customFormat="1"/>
    <row r="105768" s="1" customFormat="1"/>
    <row r="105769" s="1" customFormat="1"/>
    <row r="105770" s="1" customFormat="1"/>
    <row r="105771" s="1" customFormat="1"/>
    <row r="105772" s="1" customFormat="1"/>
    <row r="105773" s="1" customFormat="1"/>
    <row r="105774" s="1" customFormat="1"/>
    <row r="105775" s="1" customFormat="1"/>
    <row r="105776" s="1" customFormat="1"/>
    <row r="105777" s="1" customFormat="1"/>
    <row r="105778" s="1" customFormat="1"/>
    <row r="105779" s="1" customFormat="1"/>
    <row r="105780" s="1" customFormat="1"/>
    <row r="105781" s="1" customFormat="1"/>
    <row r="105782" s="1" customFormat="1"/>
    <row r="105783" s="1" customFormat="1"/>
    <row r="105784" s="1" customFormat="1"/>
    <row r="105785" s="1" customFormat="1"/>
    <row r="105786" s="1" customFormat="1"/>
    <row r="105787" s="1" customFormat="1"/>
    <row r="105788" s="1" customFormat="1"/>
    <row r="105789" s="1" customFormat="1"/>
    <row r="105790" s="1" customFormat="1"/>
    <row r="105791" s="1" customFormat="1"/>
    <row r="105792" s="1" customFormat="1"/>
    <row r="105793" s="1" customFormat="1"/>
    <row r="105794" s="1" customFormat="1"/>
    <row r="105795" s="1" customFormat="1"/>
    <row r="105796" s="1" customFormat="1"/>
    <row r="105797" s="1" customFormat="1"/>
    <row r="105798" s="1" customFormat="1"/>
    <row r="105799" s="1" customFormat="1"/>
    <row r="105800" s="1" customFormat="1"/>
    <row r="105801" s="1" customFormat="1"/>
    <row r="105802" s="1" customFormat="1"/>
    <row r="105803" s="1" customFormat="1"/>
    <row r="105804" s="1" customFormat="1"/>
    <row r="105805" s="1" customFormat="1"/>
    <row r="105806" s="1" customFormat="1"/>
    <row r="105807" s="1" customFormat="1"/>
    <row r="105808" s="1" customFormat="1"/>
    <row r="105809" s="1" customFormat="1"/>
    <row r="105810" s="1" customFormat="1"/>
    <row r="105811" s="1" customFormat="1"/>
    <row r="105812" s="1" customFormat="1"/>
    <row r="105813" s="1" customFormat="1"/>
    <row r="105814" s="1" customFormat="1"/>
    <row r="105815" s="1" customFormat="1"/>
    <row r="105816" s="1" customFormat="1"/>
    <row r="105817" s="1" customFormat="1"/>
    <row r="105818" s="1" customFormat="1"/>
    <row r="105819" s="1" customFormat="1"/>
    <row r="105820" s="1" customFormat="1"/>
    <row r="105821" s="1" customFormat="1"/>
    <row r="105822" s="1" customFormat="1"/>
    <row r="105823" s="1" customFormat="1"/>
    <row r="105824" s="1" customFormat="1"/>
    <row r="105825" s="1" customFormat="1"/>
    <row r="105826" s="1" customFormat="1"/>
    <row r="105827" s="1" customFormat="1"/>
    <row r="105828" s="1" customFormat="1"/>
    <row r="105829" s="1" customFormat="1"/>
    <row r="105830" s="1" customFormat="1"/>
    <row r="105831" s="1" customFormat="1"/>
    <row r="105832" s="1" customFormat="1"/>
    <row r="105833" s="1" customFormat="1"/>
    <row r="105834" s="1" customFormat="1"/>
    <row r="105835" s="1" customFormat="1"/>
    <row r="105836" s="1" customFormat="1"/>
    <row r="105837" s="1" customFormat="1"/>
    <row r="105838" s="1" customFormat="1"/>
    <row r="105839" s="1" customFormat="1"/>
    <row r="105840" s="1" customFormat="1"/>
    <row r="105841" s="1" customFormat="1"/>
    <row r="105842" s="1" customFormat="1"/>
    <row r="105843" s="1" customFormat="1"/>
    <row r="105844" s="1" customFormat="1"/>
    <row r="105845" s="1" customFormat="1"/>
    <row r="105846" s="1" customFormat="1"/>
    <row r="105847" s="1" customFormat="1"/>
    <row r="105848" s="1" customFormat="1"/>
    <row r="105849" s="1" customFormat="1"/>
    <row r="105850" s="1" customFormat="1"/>
    <row r="105851" s="1" customFormat="1"/>
    <row r="105852" s="1" customFormat="1"/>
    <row r="105853" s="1" customFormat="1"/>
    <row r="105854" s="1" customFormat="1"/>
    <row r="105855" s="1" customFormat="1"/>
    <row r="105856" s="1" customFormat="1"/>
    <row r="105857" s="1" customFormat="1"/>
    <row r="105858" s="1" customFormat="1"/>
    <row r="105859" s="1" customFormat="1"/>
    <row r="105860" s="1" customFormat="1"/>
    <row r="105861" s="1" customFormat="1"/>
    <row r="105862" s="1" customFormat="1"/>
    <row r="105863" s="1" customFormat="1"/>
    <row r="105864" s="1" customFormat="1"/>
    <row r="105865" s="1" customFormat="1"/>
    <row r="105866" s="1" customFormat="1"/>
    <row r="105867" s="1" customFormat="1"/>
    <row r="105868" s="1" customFormat="1"/>
    <row r="105869" s="1" customFormat="1"/>
    <row r="105870" s="1" customFormat="1"/>
    <row r="105871" s="1" customFormat="1"/>
    <row r="105872" s="1" customFormat="1"/>
    <row r="105873" s="1" customFormat="1"/>
    <row r="105874" s="1" customFormat="1"/>
    <row r="105875" s="1" customFormat="1"/>
    <row r="105876" s="1" customFormat="1"/>
    <row r="105877" s="1" customFormat="1"/>
    <row r="105878" s="1" customFormat="1"/>
    <row r="105879" s="1" customFormat="1"/>
    <row r="105880" s="1" customFormat="1"/>
    <row r="105881" s="1" customFormat="1"/>
    <row r="105882" s="1" customFormat="1"/>
    <row r="105883" s="1" customFormat="1"/>
    <row r="105884" s="1" customFormat="1"/>
    <row r="105885" s="1" customFormat="1"/>
    <row r="105886" s="1" customFormat="1"/>
    <row r="105887" s="1" customFormat="1"/>
    <row r="105888" s="1" customFormat="1"/>
    <row r="105889" s="1" customFormat="1"/>
    <row r="105890" s="1" customFormat="1"/>
    <row r="105891" s="1" customFormat="1"/>
    <row r="105892" s="1" customFormat="1"/>
    <row r="105893" s="1" customFormat="1"/>
    <row r="105894" s="1" customFormat="1"/>
    <row r="105895" s="1" customFormat="1"/>
    <row r="105896" s="1" customFormat="1"/>
    <row r="105897" s="1" customFormat="1"/>
    <row r="105898" s="1" customFormat="1"/>
    <row r="105899" s="1" customFormat="1"/>
    <row r="105900" s="1" customFormat="1"/>
    <row r="105901" s="1" customFormat="1"/>
    <row r="105902" s="1" customFormat="1"/>
    <row r="105903" s="1" customFormat="1"/>
    <row r="105904" s="1" customFormat="1"/>
    <row r="105905" s="1" customFormat="1"/>
    <row r="105906" s="1" customFormat="1"/>
    <row r="105907" s="1" customFormat="1"/>
    <row r="105908" s="1" customFormat="1"/>
    <row r="105909" s="1" customFormat="1"/>
    <row r="105910" s="1" customFormat="1"/>
    <row r="105911" s="1" customFormat="1"/>
    <row r="105912" s="1" customFormat="1"/>
    <row r="105913" s="1" customFormat="1"/>
    <row r="105914" s="1" customFormat="1"/>
    <row r="105915" s="1" customFormat="1"/>
    <row r="105916" s="1" customFormat="1"/>
    <row r="105917" s="1" customFormat="1"/>
    <row r="105918" s="1" customFormat="1"/>
    <row r="105919" s="1" customFormat="1"/>
    <row r="105920" s="1" customFormat="1"/>
    <row r="105921" s="1" customFormat="1"/>
    <row r="105922" s="1" customFormat="1"/>
    <row r="105923" s="1" customFormat="1"/>
    <row r="105924" s="1" customFormat="1"/>
    <row r="105925" s="1" customFormat="1"/>
    <row r="105926" s="1" customFormat="1"/>
    <row r="105927" s="1" customFormat="1"/>
    <row r="105928" s="1" customFormat="1"/>
    <row r="105929" s="1" customFormat="1"/>
    <row r="105930" s="1" customFormat="1"/>
    <row r="105931" s="1" customFormat="1"/>
    <row r="105932" s="1" customFormat="1"/>
    <row r="105933" s="1" customFormat="1"/>
    <row r="105934" s="1" customFormat="1"/>
    <row r="105935" s="1" customFormat="1"/>
    <row r="105936" s="1" customFormat="1"/>
    <row r="105937" s="1" customFormat="1"/>
    <row r="105938" s="1" customFormat="1"/>
    <row r="105939" s="1" customFormat="1"/>
    <row r="105940" s="1" customFormat="1"/>
    <row r="105941" s="1" customFormat="1"/>
    <row r="105942" s="1" customFormat="1"/>
    <row r="105943" s="1" customFormat="1"/>
    <row r="105944" s="1" customFormat="1"/>
    <row r="105945" s="1" customFormat="1"/>
    <row r="105946" s="1" customFormat="1"/>
    <row r="105947" s="1" customFormat="1"/>
    <row r="105948" s="1" customFormat="1"/>
    <row r="105949" s="1" customFormat="1"/>
    <row r="105950" s="1" customFormat="1"/>
    <row r="105951" s="1" customFormat="1"/>
    <row r="105952" s="1" customFormat="1"/>
    <row r="105953" s="1" customFormat="1"/>
    <row r="105954" s="1" customFormat="1"/>
    <row r="105955" s="1" customFormat="1"/>
    <row r="105956" s="1" customFormat="1"/>
    <row r="105957" s="1" customFormat="1"/>
    <row r="105958" s="1" customFormat="1"/>
    <row r="105959" s="1" customFormat="1"/>
    <row r="105960" s="1" customFormat="1"/>
    <row r="105961" s="1" customFormat="1"/>
    <row r="105962" s="1" customFormat="1"/>
    <row r="105963" s="1" customFormat="1"/>
    <row r="105964" s="1" customFormat="1"/>
    <row r="105965" s="1" customFormat="1"/>
    <row r="105966" s="1" customFormat="1"/>
    <row r="105967" s="1" customFormat="1"/>
    <row r="105968" s="1" customFormat="1"/>
    <row r="105969" s="1" customFormat="1"/>
    <row r="105970" s="1" customFormat="1"/>
    <row r="105971" s="1" customFormat="1"/>
    <row r="105972" s="1" customFormat="1"/>
    <row r="105973" s="1" customFormat="1"/>
    <row r="105974" s="1" customFormat="1"/>
    <row r="105975" s="1" customFormat="1"/>
    <row r="105976" s="1" customFormat="1"/>
    <row r="105977" s="1" customFormat="1"/>
    <row r="105978" s="1" customFormat="1"/>
    <row r="105979" s="1" customFormat="1"/>
    <row r="105980" s="1" customFormat="1"/>
    <row r="105981" s="1" customFormat="1"/>
    <row r="105982" s="1" customFormat="1"/>
    <row r="105983" s="1" customFormat="1"/>
    <row r="105984" s="1" customFormat="1"/>
    <row r="105985" s="1" customFormat="1"/>
    <row r="105986" s="1" customFormat="1"/>
    <row r="105987" s="1" customFormat="1"/>
    <row r="105988" s="1" customFormat="1"/>
    <row r="105989" s="1" customFormat="1"/>
    <row r="105990" s="1" customFormat="1"/>
    <row r="105991" s="1" customFormat="1"/>
    <row r="105992" s="1" customFormat="1"/>
    <row r="105993" s="1" customFormat="1"/>
    <row r="105994" s="1" customFormat="1"/>
    <row r="105995" s="1" customFormat="1"/>
    <row r="105996" s="1" customFormat="1"/>
    <row r="105997" s="1" customFormat="1"/>
    <row r="105998" s="1" customFormat="1"/>
    <row r="105999" s="1" customFormat="1"/>
    <row r="106000" s="1" customFormat="1"/>
    <row r="106001" s="1" customFormat="1"/>
    <row r="106002" s="1" customFormat="1"/>
    <row r="106003" s="1" customFormat="1"/>
    <row r="106004" s="1" customFormat="1"/>
    <row r="106005" s="1" customFormat="1"/>
    <row r="106006" s="1" customFormat="1"/>
    <row r="106007" s="1" customFormat="1"/>
    <row r="106008" s="1" customFormat="1"/>
    <row r="106009" s="1" customFormat="1"/>
    <row r="106010" s="1" customFormat="1"/>
    <row r="106011" s="1" customFormat="1"/>
    <row r="106012" s="1" customFormat="1"/>
    <row r="106013" s="1" customFormat="1"/>
    <row r="106014" s="1" customFormat="1"/>
    <row r="106015" s="1" customFormat="1"/>
    <row r="106016" s="1" customFormat="1"/>
    <row r="106017" s="1" customFormat="1"/>
    <row r="106018" s="1" customFormat="1"/>
    <row r="106019" s="1" customFormat="1"/>
    <row r="106020" s="1" customFormat="1"/>
    <row r="106021" s="1" customFormat="1"/>
    <row r="106022" s="1" customFormat="1"/>
    <row r="106023" s="1" customFormat="1"/>
    <row r="106024" s="1" customFormat="1"/>
    <row r="106025" s="1" customFormat="1"/>
    <row r="106026" s="1" customFormat="1"/>
    <row r="106027" s="1" customFormat="1"/>
    <row r="106028" s="1" customFormat="1"/>
    <row r="106029" s="1" customFormat="1"/>
    <row r="106030" s="1" customFormat="1"/>
    <row r="106031" s="1" customFormat="1"/>
    <row r="106032" s="1" customFormat="1"/>
    <row r="106033" s="1" customFormat="1"/>
    <row r="106034" s="1" customFormat="1"/>
    <row r="106035" s="1" customFormat="1"/>
    <row r="106036" s="1" customFormat="1"/>
    <row r="106037" s="1" customFormat="1"/>
    <row r="106038" s="1" customFormat="1"/>
    <row r="106039" s="1" customFormat="1"/>
    <row r="106040" s="1" customFormat="1"/>
    <row r="106041" s="1" customFormat="1"/>
    <row r="106042" s="1" customFormat="1"/>
    <row r="106043" s="1" customFormat="1"/>
    <row r="106044" s="1" customFormat="1"/>
    <row r="106045" s="1" customFormat="1"/>
    <row r="106046" s="1" customFormat="1"/>
    <row r="106047" s="1" customFormat="1"/>
    <row r="106048" s="1" customFormat="1"/>
    <row r="106049" s="1" customFormat="1"/>
    <row r="106050" s="1" customFormat="1"/>
    <row r="106051" s="1" customFormat="1"/>
    <row r="106052" s="1" customFormat="1"/>
    <row r="106053" s="1" customFormat="1"/>
    <row r="106054" s="1" customFormat="1"/>
    <row r="106055" s="1" customFormat="1"/>
    <row r="106056" s="1" customFormat="1"/>
    <row r="106057" s="1" customFormat="1"/>
    <row r="106058" s="1" customFormat="1"/>
    <row r="106059" s="1" customFormat="1"/>
    <row r="106060" s="1" customFormat="1"/>
    <row r="106061" s="1" customFormat="1"/>
    <row r="106062" s="1" customFormat="1"/>
    <row r="106063" s="1" customFormat="1"/>
    <row r="106064" s="1" customFormat="1"/>
    <row r="106065" s="1" customFormat="1"/>
    <row r="106066" s="1" customFormat="1"/>
    <row r="106067" s="1" customFormat="1"/>
    <row r="106068" s="1" customFormat="1"/>
    <row r="106069" s="1" customFormat="1"/>
    <row r="106070" s="1" customFormat="1"/>
    <row r="106071" s="1" customFormat="1"/>
    <row r="106072" s="1" customFormat="1"/>
    <row r="106073" s="1" customFormat="1"/>
    <row r="106074" s="1" customFormat="1"/>
    <row r="106075" s="1" customFormat="1"/>
    <row r="106076" s="1" customFormat="1"/>
    <row r="106077" s="1" customFormat="1"/>
    <row r="106078" s="1" customFormat="1"/>
    <row r="106079" s="1" customFormat="1"/>
    <row r="106080" s="1" customFormat="1"/>
    <row r="106081" s="1" customFormat="1"/>
    <row r="106082" s="1" customFormat="1"/>
    <row r="106083" s="1" customFormat="1"/>
    <row r="106084" s="1" customFormat="1"/>
    <row r="106085" s="1" customFormat="1"/>
    <row r="106086" s="1" customFormat="1"/>
    <row r="106087" s="1" customFormat="1"/>
    <row r="106088" s="1" customFormat="1"/>
    <row r="106089" s="1" customFormat="1"/>
    <row r="106090" s="1" customFormat="1"/>
    <row r="106091" s="1" customFormat="1"/>
    <row r="106092" s="1" customFormat="1"/>
    <row r="106093" s="1" customFormat="1"/>
    <row r="106094" s="1" customFormat="1"/>
    <row r="106095" s="1" customFormat="1"/>
    <row r="106096" s="1" customFormat="1"/>
    <row r="106097" s="1" customFormat="1"/>
    <row r="106098" s="1" customFormat="1"/>
    <row r="106099" s="1" customFormat="1"/>
    <row r="106100" s="1" customFormat="1"/>
    <row r="106101" s="1" customFormat="1"/>
    <row r="106102" s="1" customFormat="1"/>
    <row r="106103" s="1" customFormat="1"/>
    <row r="106104" s="1" customFormat="1"/>
    <row r="106105" s="1" customFormat="1"/>
    <row r="106106" s="1" customFormat="1"/>
    <row r="106107" s="1" customFormat="1"/>
    <row r="106108" s="1" customFormat="1"/>
    <row r="106109" s="1" customFormat="1"/>
    <row r="106110" s="1" customFormat="1"/>
    <row r="106111" s="1" customFormat="1"/>
    <row r="106112" s="1" customFormat="1"/>
    <row r="106113" s="1" customFormat="1"/>
    <row r="106114" s="1" customFormat="1"/>
    <row r="106115" s="1" customFormat="1"/>
    <row r="106116" s="1" customFormat="1"/>
    <row r="106117" s="1" customFormat="1"/>
    <row r="106118" s="1" customFormat="1"/>
    <row r="106119" s="1" customFormat="1"/>
    <row r="106120" s="1" customFormat="1"/>
    <row r="106121" s="1" customFormat="1"/>
    <row r="106122" s="1" customFormat="1"/>
    <row r="106123" s="1" customFormat="1"/>
    <row r="106124" s="1" customFormat="1"/>
    <row r="106125" s="1" customFormat="1"/>
    <row r="106126" s="1" customFormat="1"/>
    <row r="106127" s="1" customFormat="1"/>
    <row r="106128" s="1" customFormat="1"/>
    <row r="106129" s="1" customFormat="1"/>
    <row r="106130" s="1" customFormat="1"/>
    <row r="106131" s="1" customFormat="1"/>
    <row r="106132" s="1" customFormat="1"/>
    <row r="106133" s="1" customFormat="1"/>
    <row r="106134" s="1" customFormat="1"/>
    <row r="106135" s="1" customFormat="1"/>
    <row r="106136" s="1" customFormat="1"/>
    <row r="106137" s="1" customFormat="1"/>
    <row r="106138" s="1" customFormat="1"/>
    <row r="106139" s="1" customFormat="1"/>
    <row r="106140" s="1" customFormat="1"/>
    <row r="106141" s="1" customFormat="1"/>
    <row r="106142" s="1" customFormat="1"/>
    <row r="106143" s="1" customFormat="1"/>
    <row r="106144" s="1" customFormat="1"/>
    <row r="106145" s="1" customFormat="1"/>
    <row r="106146" s="1" customFormat="1"/>
    <row r="106147" s="1" customFormat="1"/>
    <row r="106148" s="1" customFormat="1"/>
    <row r="106149" s="1" customFormat="1"/>
    <row r="106150" s="1" customFormat="1"/>
    <row r="106151" s="1" customFormat="1"/>
    <row r="106152" s="1" customFormat="1"/>
    <row r="106153" s="1" customFormat="1"/>
    <row r="106154" s="1" customFormat="1"/>
    <row r="106155" s="1" customFormat="1"/>
    <row r="106156" s="1" customFormat="1"/>
    <row r="106157" s="1" customFormat="1"/>
    <row r="106158" s="1" customFormat="1"/>
    <row r="106159" s="1" customFormat="1"/>
    <row r="106160" s="1" customFormat="1"/>
    <row r="106161" s="1" customFormat="1"/>
    <row r="106162" s="1" customFormat="1"/>
    <row r="106163" s="1" customFormat="1"/>
    <row r="106164" s="1" customFormat="1"/>
    <row r="106165" s="1" customFormat="1"/>
    <row r="106166" s="1" customFormat="1"/>
    <row r="106167" s="1" customFormat="1"/>
    <row r="106168" s="1" customFormat="1"/>
    <row r="106169" s="1" customFormat="1"/>
    <row r="106170" s="1" customFormat="1"/>
    <row r="106171" s="1" customFormat="1"/>
    <row r="106172" s="1" customFormat="1"/>
    <row r="106173" s="1" customFormat="1"/>
    <row r="106174" s="1" customFormat="1"/>
    <row r="106175" s="1" customFormat="1"/>
    <row r="106176" s="1" customFormat="1"/>
    <row r="106177" s="1" customFormat="1"/>
    <row r="106178" s="1" customFormat="1"/>
    <row r="106179" s="1" customFormat="1"/>
    <row r="106180" s="1" customFormat="1"/>
    <row r="106181" s="1" customFormat="1"/>
    <row r="106182" s="1" customFormat="1"/>
    <row r="106183" s="1" customFormat="1"/>
    <row r="106184" s="1" customFormat="1"/>
    <row r="106185" s="1" customFormat="1"/>
    <row r="106186" s="1" customFormat="1"/>
    <row r="106187" s="1" customFormat="1"/>
    <row r="106188" s="1" customFormat="1"/>
    <row r="106189" s="1" customFormat="1"/>
    <row r="106190" s="1" customFormat="1"/>
    <row r="106191" s="1" customFormat="1"/>
    <row r="106192" s="1" customFormat="1"/>
    <row r="106193" s="1" customFormat="1"/>
    <row r="106194" s="1" customFormat="1"/>
    <row r="106195" s="1" customFormat="1"/>
    <row r="106196" s="1" customFormat="1"/>
    <row r="106197" s="1" customFormat="1"/>
    <row r="106198" s="1" customFormat="1"/>
    <row r="106199" s="1" customFormat="1"/>
    <row r="106200" s="1" customFormat="1"/>
    <row r="106201" s="1" customFormat="1"/>
    <row r="106202" s="1" customFormat="1"/>
    <row r="106203" s="1" customFormat="1"/>
    <row r="106204" s="1" customFormat="1"/>
    <row r="106205" s="1" customFormat="1"/>
    <row r="106206" s="1" customFormat="1"/>
    <row r="106207" s="1" customFormat="1"/>
    <row r="106208" s="1" customFormat="1"/>
    <row r="106209" s="1" customFormat="1"/>
    <row r="106210" s="1" customFormat="1"/>
    <row r="106211" s="1" customFormat="1"/>
    <row r="106212" s="1" customFormat="1"/>
    <row r="106213" s="1" customFormat="1"/>
    <row r="106214" s="1" customFormat="1"/>
    <row r="106215" s="1" customFormat="1"/>
    <row r="106216" s="1" customFormat="1"/>
    <row r="106217" s="1" customFormat="1"/>
    <row r="106218" s="1" customFormat="1"/>
    <row r="106219" s="1" customFormat="1"/>
    <row r="106220" s="1" customFormat="1"/>
    <row r="106221" s="1" customFormat="1"/>
    <row r="106222" s="1" customFormat="1"/>
    <row r="106223" s="1" customFormat="1"/>
    <row r="106224" s="1" customFormat="1"/>
    <row r="106225" s="1" customFormat="1"/>
    <row r="106226" s="1" customFormat="1"/>
    <row r="106227" s="1" customFormat="1"/>
    <row r="106228" s="1" customFormat="1"/>
    <row r="106229" s="1" customFormat="1"/>
    <row r="106230" s="1" customFormat="1"/>
    <row r="106231" s="1" customFormat="1"/>
    <row r="106232" s="1" customFormat="1"/>
    <row r="106233" s="1" customFormat="1"/>
    <row r="106234" s="1" customFormat="1"/>
    <row r="106235" s="1" customFormat="1"/>
    <row r="106236" s="1" customFormat="1"/>
    <row r="106237" s="1" customFormat="1"/>
    <row r="106238" s="1" customFormat="1"/>
    <row r="106239" s="1" customFormat="1"/>
    <row r="106240" s="1" customFormat="1"/>
    <row r="106241" s="1" customFormat="1"/>
    <row r="106242" s="1" customFormat="1"/>
    <row r="106243" s="1" customFormat="1"/>
    <row r="106244" s="1" customFormat="1"/>
    <row r="106245" s="1" customFormat="1"/>
    <row r="106246" s="1" customFormat="1"/>
    <row r="106247" s="1" customFormat="1"/>
    <row r="106248" s="1" customFormat="1"/>
    <row r="106249" s="1" customFormat="1"/>
    <row r="106250" s="1" customFormat="1"/>
    <row r="106251" s="1" customFormat="1"/>
    <row r="106252" s="1" customFormat="1"/>
    <row r="106253" s="1" customFormat="1"/>
    <row r="106254" s="1" customFormat="1"/>
    <row r="106255" s="1" customFormat="1"/>
    <row r="106256" s="1" customFormat="1"/>
    <row r="106257" s="1" customFormat="1"/>
    <row r="106258" s="1" customFormat="1"/>
    <row r="106259" s="1" customFormat="1"/>
    <row r="106260" s="1" customFormat="1"/>
    <row r="106261" s="1" customFormat="1"/>
    <row r="106262" s="1" customFormat="1"/>
    <row r="106263" s="1" customFormat="1"/>
    <row r="106264" s="1" customFormat="1"/>
    <row r="106265" s="1" customFormat="1"/>
    <row r="106266" s="1" customFormat="1"/>
    <row r="106267" s="1" customFormat="1"/>
    <row r="106268" s="1" customFormat="1"/>
    <row r="106269" s="1" customFormat="1"/>
    <row r="106270" s="1" customFormat="1"/>
    <row r="106271" s="1" customFormat="1"/>
    <row r="106272" s="1" customFormat="1"/>
    <row r="106273" spans="2:21">
      <c r="B106273" s="1"/>
      <c r="C106273" s="1"/>
      <c r="D106273" s="1"/>
      <c r="E106273" s="1"/>
      <c r="F106273" s="1"/>
      <c r="G106273" s="1"/>
      <c r="H106273" s="1"/>
      <c r="I106273" s="1"/>
      <c r="J106273" s="1"/>
      <c r="K106273" s="1"/>
      <c r="L106273" s="1"/>
      <c r="M106273" s="1"/>
      <c r="N106273" s="1"/>
      <c r="O106273" s="1"/>
      <c r="P106273" s="1"/>
      <c r="Q106273" s="1"/>
      <c r="R106273" s="1"/>
      <c r="S106273" s="1"/>
      <c r="T106273" s="1"/>
      <c r="U106273" s="1"/>
    </row>
    <row r="106274" spans="2:21">
      <c r="B106274" s="1"/>
      <c r="C106274" s="1"/>
      <c r="D106274" s="1"/>
      <c r="E106274" s="1"/>
      <c r="F106274" s="1"/>
      <c r="G106274" s="1"/>
      <c r="H106274" s="1"/>
      <c r="I106274" s="1"/>
      <c r="J106274" s="1"/>
      <c r="K106274" s="1"/>
      <c r="L106274" s="1"/>
      <c r="M106274" s="1"/>
      <c r="N106274" s="1"/>
      <c r="O106274" s="1"/>
      <c r="P106274" s="1"/>
      <c r="Q106274" s="1"/>
      <c r="R106274" s="1"/>
      <c r="S106274" s="1"/>
      <c r="T106274" s="1"/>
      <c r="U106274" s="1"/>
    </row>
    <row r="106275" spans="2:21">
      <c r="B106275" s="1"/>
      <c r="C106275" s="1"/>
      <c r="D106275" s="1"/>
      <c r="E106275" s="1"/>
      <c r="F106275" s="1"/>
      <c r="G106275" s="1"/>
      <c r="H106275" s="1"/>
      <c r="I106275" s="1"/>
      <c r="J106275" s="1"/>
      <c r="K106275" s="1"/>
      <c r="L106275" s="1"/>
      <c r="M106275" s="1"/>
      <c r="N106275" s="1"/>
      <c r="O106275" s="1"/>
      <c r="P106275" s="1"/>
      <c r="Q106275" s="1"/>
      <c r="R106275" s="1"/>
      <c r="S106275" s="1"/>
      <c r="T106275" s="1"/>
      <c r="U106275" s="1"/>
    </row>
    <row r="106276" spans="2:21">
      <c r="B106276" s="1"/>
      <c r="C106276" s="1"/>
      <c r="D106276" s="1"/>
      <c r="E106276" s="1"/>
      <c r="F106276" s="1"/>
      <c r="G106276" s="1"/>
      <c r="H106276" s="1"/>
      <c r="I106276" s="1"/>
      <c r="J106276" s="1"/>
      <c r="K106276" s="1"/>
      <c r="L106276" s="1"/>
      <c r="M106276" s="1"/>
      <c r="N106276" s="1"/>
      <c r="O106276" s="1"/>
      <c r="P106276" s="1"/>
      <c r="Q106276" s="1"/>
      <c r="R106276" s="1"/>
      <c r="S106276" s="1"/>
      <c r="T106276" s="1"/>
      <c r="U106276" s="1"/>
    </row>
    <row r="106277" spans="2:21">
      <c r="B106277" s="1"/>
      <c r="C106277" s="1"/>
      <c r="D106277" s="1"/>
      <c r="E106277" s="1"/>
      <c r="F106277" s="1"/>
      <c r="G106277" s="1"/>
      <c r="H106277" s="1"/>
      <c r="I106277" s="1"/>
      <c r="J106277" s="1"/>
      <c r="K106277" s="1"/>
      <c r="L106277" s="1"/>
      <c r="M106277" s="1"/>
      <c r="N106277" s="1"/>
      <c r="O106277" s="1"/>
      <c r="P106277" s="1"/>
      <c r="Q106277" s="1"/>
      <c r="R106277" s="1"/>
      <c r="S106277" s="1"/>
      <c r="T106277" s="1"/>
      <c r="U106277" s="1"/>
    </row>
    <row r="106278" spans="2:21">
      <c r="B106278" s="1"/>
      <c r="C106278" s="1"/>
      <c r="D106278" s="1"/>
      <c r="E106278" s="1"/>
      <c r="F106278" s="1"/>
      <c r="G106278" s="1"/>
      <c r="H106278" s="1"/>
      <c r="I106278" s="1"/>
      <c r="J106278" s="1"/>
      <c r="K106278" s="1"/>
      <c r="L106278" s="1"/>
      <c r="M106278" s="1"/>
      <c r="N106278" s="1"/>
      <c r="O106278" s="1"/>
      <c r="P106278" s="1"/>
      <c r="Q106278" s="1"/>
      <c r="R106278" s="1"/>
      <c r="S106278" s="1"/>
      <c r="T106278" s="1"/>
      <c r="U106278" s="1"/>
    </row>
    <row r="106279" spans="2:21">
      <c r="B106279" s="1"/>
      <c r="C106279" s="1"/>
      <c r="D106279" s="1"/>
      <c r="E106279" s="1"/>
      <c r="F106279" s="1"/>
      <c r="G106279" s="1"/>
      <c r="H106279" s="1"/>
      <c r="I106279" s="1"/>
      <c r="J106279" s="1"/>
      <c r="K106279" s="1"/>
      <c r="L106279" s="1"/>
      <c r="M106279" s="1"/>
      <c r="N106279" s="1"/>
      <c r="O106279" s="1"/>
      <c r="P106279" s="1"/>
      <c r="Q106279" s="1"/>
      <c r="R106279" s="1"/>
      <c r="S106279" s="1"/>
      <c r="T106279" s="1"/>
      <c r="U106279" s="1"/>
    </row>
    <row r="106280" spans="2:21">
      <c r="B106280" s="1"/>
      <c r="C106280" s="1"/>
      <c r="D106280" s="1"/>
      <c r="E106280" s="1"/>
      <c r="F106280" s="1"/>
      <c r="G106280" s="1"/>
      <c r="H106280" s="1"/>
      <c r="I106280" s="1"/>
      <c r="J106280" s="1"/>
      <c r="K106280" s="1"/>
      <c r="L106280" s="1"/>
      <c r="M106280" s="1"/>
      <c r="N106280" s="1"/>
      <c r="O106280" s="1"/>
      <c r="P106280" s="1"/>
      <c r="Q106280" s="1"/>
      <c r="R106280" s="1"/>
      <c r="S106280" s="1"/>
      <c r="T106280" s="1"/>
      <c r="U106280" s="1"/>
    </row>
    <row r="106281" spans="2:21">
      <c r="B106281" s="1"/>
      <c r="C106281" s="1"/>
      <c r="D106281" s="1"/>
      <c r="E106281" s="1"/>
      <c r="F106281" s="1"/>
      <c r="G106281" s="1"/>
      <c r="H106281" s="1"/>
      <c r="I106281" s="1"/>
      <c r="J106281" s="1"/>
      <c r="K106281" s="1"/>
      <c r="L106281" s="1"/>
      <c r="M106281" s="1"/>
      <c r="N106281" s="1"/>
      <c r="O106281" s="1"/>
      <c r="P106281" s="1"/>
      <c r="Q106281" s="1"/>
      <c r="R106281" s="1"/>
      <c r="S106281" s="1"/>
      <c r="T106281" s="1"/>
      <c r="U106281" s="1"/>
    </row>
    <row r="106282" spans="2:21">
      <c r="B106282" s="1"/>
      <c r="C106282" s="1"/>
      <c r="D106282" s="1"/>
      <c r="E106282" s="1"/>
      <c r="F106282" s="1"/>
      <c r="G106282" s="1"/>
      <c r="H106282" s="1"/>
      <c r="I106282" s="1"/>
      <c r="J106282" s="1"/>
      <c r="K106282" s="1"/>
      <c r="L106282" s="1"/>
      <c r="M106282" s="1"/>
      <c r="N106282" s="1"/>
      <c r="O106282" s="1"/>
      <c r="P106282" s="1"/>
      <c r="Q106282" s="1"/>
      <c r="R106282" s="1"/>
      <c r="S106282" s="1"/>
      <c r="T106282" s="1"/>
      <c r="U106282" s="1"/>
    </row>
    <row r="106283" spans="2:21">
      <c r="B106283" s="1"/>
      <c r="C106283" s="1"/>
      <c r="D106283" s="1"/>
      <c r="E106283" s="1"/>
      <c r="F106283" s="1"/>
      <c r="G106283" s="1"/>
      <c r="H106283" s="1"/>
      <c r="I106283" s="1"/>
      <c r="J106283" s="1"/>
      <c r="K106283" s="1"/>
      <c r="L106283" s="1"/>
      <c r="M106283" s="1"/>
      <c r="N106283" s="1"/>
      <c r="O106283" s="1"/>
      <c r="P106283" s="1"/>
      <c r="Q106283" s="1"/>
      <c r="R106283" s="1"/>
      <c r="S106283" s="1"/>
      <c r="T106283" s="1"/>
      <c r="U106283" s="1"/>
    </row>
    <row r="106284" spans="2:21">
      <c r="B106284" s="1"/>
      <c r="C106284" s="1"/>
      <c r="D106284" s="1"/>
      <c r="E106284" s="1"/>
      <c r="F106284" s="1"/>
      <c r="G106284" s="1"/>
      <c r="H106284" s="1"/>
      <c r="I106284" s="1"/>
      <c r="J106284" s="1"/>
      <c r="K106284" s="1"/>
      <c r="L106284" s="1"/>
      <c r="M106284" s="1"/>
      <c r="N106284" s="1"/>
      <c r="O106284" s="1"/>
      <c r="P106284" s="1"/>
      <c r="Q106284" s="1"/>
      <c r="R106284" s="1"/>
      <c r="S106284" s="1"/>
      <c r="T106284" s="1"/>
      <c r="U106284" s="1"/>
    </row>
    <row r="106285" spans="2:21">
      <c r="B106285" s="1"/>
      <c r="C106285" s="1"/>
      <c r="D106285" s="1"/>
      <c r="E106285" s="1"/>
      <c r="F106285" s="1"/>
      <c r="G106285" s="1"/>
      <c r="H106285" s="1"/>
      <c r="I106285" s="1"/>
      <c r="J106285" s="1"/>
      <c r="K106285" s="1"/>
      <c r="L106285" s="1"/>
      <c r="M106285" s="1"/>
      <c r="N106285" s="1"/>
      <c r="O106285" s="1"/>
      <c r="P106285" s="1"/>
      <c r="Q106285" s="1"/>
      <c r="R106285" s="1"/>
      <c r="S106285" s="1"/>
      <c r="T106285" s="1"/>
      <c r="U106285" s="1"/>
    </row>
    <row r="106286" spans="2:21">
      <c r="B106286" s="1"/>
      <c r="C106286" s="1"/>
      <c r="D106286" s="1"/>
      <c r="E106286" s="1"/>
      <c r="F106286" s="1"/>
      <c r="G106286" s="1"/>
      <c r="H106286" s="1"/>
      <c r="I106286" s="1"/>
      <c r="J106286" s="1"/>
      <c r="K106286" s="1"/>
      <c r="L106286" s="1"/>
      <c r="M106286" s="1"/>
      <c r="N106286" s="1"/>
      <c r="O106286" s="1"/>
      <c r="P106286" s="1"/>
      <c r="Q106286" s="1"/>
      <c r="R106286" s="1"/>
      <c r="S106286" s="1"/>
      <c r="T106286" s="1"/>
      <c r="U106286" s="1"/>
    </row>
    <row r="106287" spans="2:21">
      <c r="B106287" s="1"/>
      <c r="C106287" s="1"/>
      <c r="D106287" s="1"/>
      <c r="E106287" s="1"/>
      <c r="F106287" s="1"/>
      <c r="G106287" s="1"/>
      <c r="H106287" s="1"/>
      <c r="I106287" s="1"/>
      <c r="J106287" s="1"/>
      <c r="K106287" s="1"/>
      <c r="L106287" s="1"/>
      <c r="M106287" s="1"/>
      <c r="N106287" s="1"/>
      <c r="O106287" s="1"/>
      <c r="P106287" s="1"/>
      <c r="Q106287" s="1"/>
      <c r="R106287" s="1"/>
      <c r="S106287" s="1"/>
      <c r="T106287" s="1"/>
      <c r="U106287" s="1"/>
    </row>
    <row r="106288" spans="2:21">
      <c r="B106288" s="26"/>
      <c r="C106288" s="1"/>
      <c r="D106288" s="1"/>
      <c r="E106288" s="1"/>
      <c r="F106288" s="1"/>
      <c r="G106288" s="1"/>
      <c r="H106288" s="1"/>
      <c r="I106288" s="1"/>
      <c r="J106288" s="1"/>
      <c r="K106288" s="1"/>
      <c r="L106288" s="1"/>
      <c r="M106288" s="1"/>
      <c r="N106288" s="1"/>
      <c r="O106288" s="1"/>
      <c r="P106288" s="1"/>
      <c r="Q106288" s="1"/>
      <c r="R106288" s="1"/>
      <c r="S106288" s="1"/>
      <c r="T106288" s="1"/>
      <c r="U106288" s="1"/>
    </row>
    <row r="106289" spans="2:21">
      <c r="B106289" s="26"/>
      <c r="C106289" s="1"/>
      <c r="D106289" s="1"/>
      <c r="E106289" s="1"/>
      <c r="F106289" s="1"/>
      <c r="G106289" s="1"/>
      <c r="H106289" s="1"/>
      <c r="I106289" s="1"/>
      <c r="J106289" s="1"/>
      <c r="K106289" s="1"/>
      <c r="L106289" s="1"/>
      <c r="M106289" s="1"/>
      <c r="N106289" s="1"/>
      <c r="O106289" s="1"/>
      <c r="P106289" s="1"/>
      <c r="Q106289" s="1"/>
      <c r="R106289" s="1"/>
      <c r="S106289" s="1"/>
      <c r="T106289" s="1"/>
      <c r="U106289" s="1"/>
    </row>
    <row r="106290" spans="2:21">
      <c r="B106290" s="26"/>
      <c r="C106290" s="1"/>
      <c r="D106290" s="1"/>
      <c r="E106290" s="1"/>
      <c r="F106290" s="1"/>
      <c r="G106290" s="1"/>
      <c r="H106290" s="1"/>
      <c r="I106290" s="1"/>
      <c r="J106290" s="1"/>
      <c r="K106290" s="1"/>
      <c r="L106290" s="1"/>
      <c r="M106290" s="1"/>
      <c r="N106290" s="1"/>
      <c r="O106290" s="1"/>
      <c r="P106290" s="1"/>
      <c r="Q106290" s="1"/>
      <c r="R106290" s="1"/>
      <c r="S106290" s="1"/>
      <c r="T106290" s="1"/>
      <c r="U106290" s="1"/>
    </row>
    <row r="106291" spans="2:21">
      <c r="B106291" s="26"/>
      <c r="C106291" s="1"/>
      <c r="D106291" s="1"/>
      <c r="E106291" s="1"/>
      <c r="F106291" s="1"/>
      <c r="G106291" s="1"/>
      <c r="H106291" s="1"/>
      <c r="I106291" s="1"/>
      <c r="J106291" s="1"/>
      <c r="K106291" s="1"/>
      <c r="L106291" s="1"/>
      <c r="M106291" s="1"/>
      <c r="N106291" s="1"/>
      <c r="O106291" s="1"/>
      <c r="P106291" s="1"/>
      <c r="Q106291" s="1"/>
      <c r="R106291" s="1"/>
      <c r="S106291" s="1"/>
      <c r="T106291" s="1"/>
      <c r="U106291" s="1"/>
    </row>
    <row r="106292" spans="2:21">
      <c r="B106292" s="26"/>
      <c r="C106292" s="1"/>
      <c r="D106292" s="1"/>
      <c r="E106292" s="1"/>
      <c r="F106292" s="1"/>
      <c r="G106292" s="1"/>
      <c r="H106292" s="1"/>
      <c r="I106292" s="1"/>
      <c r="J106292" s="1"/>
      <c r="K106292" s="1"/>
      <c r="L106292" s="1"/>
      <c r="M106292" s="1"/>
      <c r="N106292" s="1"/>
      <c r="O106292" s="1"/>
      <c r="P106292" s="1"/>
      <c r="Q106292" s="1"/>
      <c r="R106292" s="1"/>
      <c r="S106292" s="1"/>
      <c r="T106292" s="1"/>
      <c r="U106292" s="1"/>
    </row>
    <row r="106293" spans="2:21">
      <c r="B106293" s="26"/>
      <c r="C106293" s="1"/>
      <c r="D106293" s="1"/>
      <c r="E106293" s="1"/>
      <c r="F106293" s="1"/>
      <c r="G106293" s="1"/>
      <c r="H106293" s="1"/>
      <c r="I106293" s="1"/>
      <c r="J106293" s="1"/>
      <c r="K106293" s="1"/>
      <c r="L106293" s="1"/>
      <c r="M106293" s="1"/>
      <c r="N106293" s="1"/>
      <c r="O106293" s="1"/>
      <c r="P106293" s="1"/>
      <c r="Q106293" s="1"/>
      <c r="R106293" s="1"/>
      <c r="S106293" s="1"/>
      <c r="T106293" s="1"/>
      <c r="U106293" s="1"/>
    </row>
    <row r="106294" spans="2:21">
      <c r="B106294" s="26"/>
      <c r="C106294" s="1"/>
      <c r="D106294" s="1"/>
      <c r="E106294" s="1"/>
      <c r="F106294" s="1"/>
      <c r="G106294" s="1"/>
      <c r="H106294" s="1"/>
      <c r="I106294" s="1"/>
      <c r="J106294" s="1"/>
      <c r="K106294" s="1"/>
      <c r="L106294" s="1"/>
      <c r="M106294" s="1"/>
      <c r="N106294" s="1"/>
      <c r="O106294" s="1"/>
      <c r="P106294" s="1"/>
      <c r="Q106294" s="1"/>
      <c r="R106294" s="1"/>
      <c r="S106294" s="1"/>
      <c r="T106294" s="1"/>
      <c r="U106294" s="1"/>
    </row>
    <row r="106295" spans="2:21">
      <c r="B106295" s="26"/>
      <c r="C106295" s="1"/>
      <c r="D106295" s="1"/>
      <c r="E106295" s="1"/>
      <c r="F106295" s="1"/>
      <c r="G106295" s="1"/>
      <c r="H106295" s="1"/>
      <c r="I106295" s="1"/>
      <c r="J106295" s="1"/>
      <c r="K106295" s="1"/>
      <c r="L106295" s="1"/>
      <c r="M106295" s="1"/>
      <c r="N106295" s="1"/>
      <c r="O106295" s="1"/>
      <c r="P106295" s="1"/>
      <c r="Q106295" s="1"/>
      <c r="R106295" s="1"/>
      <c r="S106295" s="1"/>
      <c r="T106295" s="1"/>
      <c r="U106295" s="1"/>
    </row>
    <row r="106296" spans="2:21">
      <c r="B106296" s="26"/>
      <c r="C106296" s="1"/>
      <c r="D106296" s="1"/>
      <c r="E106296" s="1"/>
      <c r="F106296" s="1"/>
      <c r="G106296" s="1"/>
      <c r="H106296" s="1"/>
      <c r="I106296" s="1"/>
      <c r="J106296" s="1"/>
      <c r="K106296" s="1"/>
      <c r="L106296" s="1"/>
      <c r="M106296" s="1"/>
      <c r="N106296" s="1"/>
      <c r="O106296" s="1"/>
      <c r="P106296" s="1"/>
      <c r="Q106296" s="1"/>
      <c r="R106296" s="1"/>
      <c r="S106296" s="1"/>
      <c r="T106296" s="1"/>
      <c r="U106296" s="1"/>
    </row>
    <row r="106297" spans="2:21">
      <c r="B106297" s="26"/>
      <c r="C106297" s="1"/>
      <c r="D106297" s="1"/>
      <c r="E106297" s="1"/>
      <c r="F106297" s="1"/>
      <c r="G106297" s="1"/>
      <c r="H106297" s="1"/>
      <c r="I106297" s="1"/>
      <c r="J106297" s="1"/>
      <c r="K106297" s="1"/>
      <c r="L106297" s="1"/>
      <c r="M106297" s="1"/>
      <c r="N106297" s="1"/>
      <c r="O106297" s="1"/>
      <c r="P106297" s="1"/>
      <c r="Q106297" s="1"/>
      <c r="R106297" s="1"/>
      <c r="S106297" s="1"/>
      <c r="T106297" s="1"/>
      <c r="U106297" s="1"/>
    </row>
    <row r="106298" spans="2:21">
      <c r="B106298" s="26"/>
      <c r="C106298" s="1"/>
      <c r="D106298" s="1"/>
      <c r="E106298" s="1"/>
      <c r="F106298" s="1"/>
      <c r="G106298" s="1"/>
      <c r="H106298" s="1"/>
      <c r="I106298" s="1"/>
      <c r="J106298" s="1"/>
      <c r="K106298" s="1"/>
      <c r="L106298" s="1"/>
      <c r="M106298" s="1"/>
      <c r="N106298" s="1"/>
      <c r="O106298" s="1"/>
      <c r="P106298" s="1"/>
      <c r="Q106298" s="1"/>
      <c r="R106298" s="1"/>
      <c r="S106298" s="1"/>
      <c r="T106298" s="1"/>
      <c r="U106298" s="1"/>
    </row>
    <row r="106299" spans="2:21">
      <c r="B106299" s="26"/>
      <c r="C106299" s="1"/>
      <c r="D106299" s="1"/>
      <c r="E106299" s="1"/>
      <c r="F106299" s="1"/>
      <c r="G106299" s="1"/>
      <c r="H106299" s="1"/>
      <c r="I106299" s="1"/>
      <c r="J106299" s="1"/>
      <c r="K106299" s="1"/>
      <c r="L106299" s="1"/>
      <c r="M106299" s="1"/>
      <c r="N106299" s="1"/>
      <c r="O106299" s="1"/>
      <c r="P106299" s="1"/>
      <c r="Q106299" s="1"/>
      <c r="R106299" s="1"/>
      <c r="S106299" s="1"/>
      <c r="T106299" s="1"/>
      <c r="U106299" s="1"/>
    </row>
    <row r="106300" spans="2:21">
      <c r="B106300" s="26"/>
      <c r="C106300" s="1"/>
      <c r="D106300" s="1"/>
      <c r="E106300" s="1"/>
      <c r="F106300" s="1"/>
      <c r="G106300" s="1"/>
      <c r="H106300" s="1"/>
      <c r="I106300" s="1"/>
      <c r="J106300" s="1"/>
      <c r="K106300" s="1"/>
      <c r="L106300" s="1"/>
      <c r="M106300" s="1"/>
      <c r="N106300" s="1"/>
      <c r="O106300" s="1"/>
      <c r="P106300" s="1"/>
      <c r="Q106300" s="1"/>
      <c r="R106300" s="1"/>
      <c r="S106300" s="1"/>
      <c r="T106300" s="1"/>
      <c r="U106300" s="1"/>
    </row>
    <row r="106301" spans="2:21">
      <c r="B106301" s="26"/>
      <c r="C106301" s="1"/>
      <c r="D106301" s="1"/>
      <c r="E106301" s="1"/>
      <c r="F106301" s="1"/>
      <c r="G106301" s="1"/>
      <c r="H106301" s="1"/>
      <c r="I106301" s="1"/>
      <c r="J106301" s="1"/>
      <c r="K106301" s="1"/>
      <c r="L106301" s="1"/>
      <c r="M106301" s="1"/>
      <c r="N106301" s="1"/>
      <c r="O106301" s="1"/>
      <c r="P106301" s="1"/>
      <c r="Q106301" s="1"/>
      <c r="R106301" s="1"/>
      <c r="S106301" s="1"/>
      <c r="T106301" s="1"/>
      <c r="U106301" s="1"/>
    </row>
    <row r="106302" spans="2:21">
      <c r="B106302" s="26"/>
      <c r="C106302" s="1"/>
      <c r="D106302" s="1"/>
      <c r="E106302" s="1"/>
      <c r="F106302" s="1"/>
      <c r="G106302" s="1"/>
      <c r="H106302" s="1"/>
      <c r="I106302" s="1"/>
      <c r="J106302" s="1"/>
      <c r="K106302" s="1"/>
      <c r="L106302" s="1"/>
      <c r="M106302" s="1"/>
      <c r="N106302" s="1"/>
      <c r="O106302" s="1"/>
      <c r="P106302" s="1"/>
      <c r="Q106302" s="1"/>
      <c r="R106302" s="1"/>
      <c r="S106302" s="1"/>
      <c r="T106302" s="1"/>
      <c r="U106302" s="1"/>
    </row>
    <row r="106303" spans="2:21">
      <c r="B106303" s="26"/>
      <c r="C106303" s="1"/>
      <c r="D106303" s="1"/>
      <c r="E106303" s="1"/>
      <c r="F106303" s="1"/>
      <c r="G106303" s="1"/>
      <c r="H106303" s="1"/>
      <c r="I106303" s="1"/>
      <c r="J106303" s="1"/>
      <c r="K106303" s="1"/>
      <c r="L106303" s="1"/>
      <c r="M106303" s="1"/>
      <c r="N106303" s="1"/>
      <c r="O106303" s="1"/>
      <c r="P106303" s="1"/>
      <c r="Q106303" s="1"/>
      <c r="R106303" s="1"/>
      <c r="S106303" s="1"/>
      <c r="T106303" s="1"/>
      <c r="U106303" s="1"/>
    </row>
    <row r="106304" spans="2:21">
      <c r="B106304" s="26"/>
      <c r="C106304" s="1"/>
      <c r="D106304" s="1"/>
      <c r="E106304" s="1"/>
      <c r="F106304" s="1"/>
      <c r="G106304" s="1"/>
      <c r="H106304" s="1"/>
      <c r="I106304" s="1"/>
      <c r="J106304" s="1"/>
      <c r="K106304" s="1"/>
      <c r="L106304" s="1"/>
      <c r="M106304" s="1"/>
      <c r="N106304" s="1"/>
      <c r="O106304" s="1"/>
      <c r="P106304" s="1"/>
      <c r="Q106304" s="1"/>
      <c r="R106304" s="1"/>
      <c r="S106304" s="1"/>
      <c r="T106304" s="1"/>
      <c r="U106304" s="1"/>
    </row>
    <row r="106305" spans="2:21">
      <c r="B106305" s="26"/>
      <c r="C106305" s="1"/>
      <c r="D106305" s="1"/>
      <c r="E106305" s="1"/>
      <c r="F106305" s="1"/>
      <c r="G106305" s="1"/>
      <c r="H106305" s="1"/>
      <c r="I106305" s="1"/>
      <c r="J106305" s="1"/>
      <c r="K106305" s="1"/>
      <c r="L106305" s="1"/>
      <c r="M106305" s="1"/>
      <c r="N106305" s="1"/>
      <c r="O106305" s="1"/>
      <c r="P106305" s="1"/>
      <c r="Q106305" s="1"/>
      <c r="R106305" s="1"/>
      <c r="S106305" s="1"/>
      <c r="T106305" s="1"/>
      <c r="U106305" s="1"/>
    </row>
    <row r="106306" spans="2:21">
      <c r="B106306" s="26"/>
      <c r="C106306" s="1"/>
      <c r="D106306" s="1"/>
      <c r="E106306" s="1"/>
      <c r="F106306" s="1"/>
      <c r="G106306" s="1"/>
      <c r="H106306" s="1"/>
      <c r="I106306" s="1"/>
      <c r="J106306" s="1"/>
      <c r="K106306" s="1"/>
      <c r="L106306" s="1"/>
      <c r="M106306" s="1"/>
      <c r="N106306" s="1"/>
      <c r="O106306" s="1"/>
      <c r="P106306" s="1"/>
      <c r="Q106306" s="1"/>
      <c r="R106306" s="1"/>
      <c r="S106306" s="1"/>
      <c r="T106306" s="1"/>
      <c r="U106306" s="1"/>
    </row>
    <row r="106307" spans="2:21">
      <c r="B106307" s="26"/>
      <c r="C106307" s="1"/>
      <c r="D106307" s="1"/>
      <c r="E106307" s="1"/>
      <c r="F106307" s="1"/>
      <c r="G106307" s="1"/>
      <c r="H106307" s="1"/>
      <c r="I106307" s="1"/>
      <c r="J106307" s="1"/>
      <c r="K106307" s="1"/>
      <c r="L106307" s="1"/>
      <c r="M106307" s="1"/>
      <c r="N106307" s="1"/>
      <c r="O106307" s="1"/>
      <c r="P106307" s="1"/>
      <c r="Q106307" s="1"/>
      <c r="R106307" s="1"/>
      <c r="S106307" s="1"/>
      <c r="T106307" s="1"/>
      <c r="U106307" s="1"/>
    </row>
    <row r="106308" spans="2:21">
      <c r="B106308" s="26"/>
      <c r="C106308" s="1"/>
      <c r="D106308" s="1"/>
      <c r="E106308" s="1"/>
      <c r="F106308" s="1"/>
      <c r="G106308" s="1"/>
      <c r="H106308" s="1"/>
      <c r="I106308" s="1"/>
      <c r="J106308" s="1"/>
      <c r="K106308" s="1"/>
      <c r="L106308" s="1"/>
      <c r="M106308" s="1"/>
      <c r="N106308" s="1"/>
      <c r="O106308" s="1"/>
      <c r="P106308" s="1"/>
      <c r="Q106308" s="1"/>
      <c r="R106308" s="1"/>
      <c r="S106308" s="1"/>
      <c r="T106308" s="1"/>
      <c r="U106308" s="1"/>
    </row>
    <row r="106309" spans="2:21">
      <c r="B106309" s="26"/>
      <c r="C106309" s="1"/>
      <c r="D106309" s="1"/>
      <c r="E106309" s="1"/>
      <c r="F106309" s="1"/>
      <c r="G106309" s="1"/>
      <c r="H106309" s="1"/>
      <c r="I106309" s="1"/>
      <c r="J106309" s="1"/>
      <c r="K106309" s="1"/>
      <c r="L106309" s="1"/>
      <c r="M106309" s="1"/>
      <c r="N106309" s="1"/>
      <c r="O106309" s="1"/>
      <c r="P106309" s="1"/>
      <c r="Q106309" s="1"/>
      <c r="R106309" s="1"/>
      <c r="S106309" s="1"/>
      <c r="T106309" s="1"/>
      <c r="U106309" s="1"/>
    </row>
    <row r="106310" spans="2:21">
      <c r="B106310" s="26"/>
      <c r="C106310" s="1"/>
      <c r="D106310" s="1"/>
      <c r="E106310" s="1"/>
      <c r="F106310" s="1"/>
      <c r="G106310" s="1"/>
      <c r="H106310" s="1"/>
      <c r="I106310" s="1"/>
      <c r="J106310" s="1"/>
      <c r="K106310" s="1"/>
      <c r="L106310" s="1"/>
      <c r="M106310" s="1"/>
      <c r="N106310" s="1"/>
      <c r="O106310" s="1"/>
      <c r="P106310" s="1"/>
      <c r="Q106310" s="1"/>
      <c r="R106310" s="1"/>
      <c r="S106310" s="1"/>
      <c r="T106310" s="1"/>
      <c r="U106310" s="1"/>
    </row>
    <row r="106311" spans="2:21">
      <c r="B106311" s="26"/>
      <c r="C106311" s="1"/>
      <c r="D106311" s="1"/>
      <c r="E106311" s="1"/>
      <c r="F106311" s="1"/>
      <c r="G106311" s="1"/>
      <c r="H106311" s="1"/>
      <c r="I106311" s="1"/>
      <c r="J106311" s="1"/>
      <c r="K106311" s="1"/>
      <c r="L106311" s="1"/>
      <c r="M106311" s="1"/>
      <c r="N106311" s="1"/>
      <c r="O106311" s="1"/>
      <c r="P106311" s="1"/>
      <c r="Q106311" s="1"/>
      <c r="R106311" s="1"/>
      <c r="S106311" s="1"/>
      <c r="T106311" s="1"/>
      <c r="U106311" s="1"/>
    </row>
    <row r="106312" spans="2:21">
      <c r="B106312" s="26"/>
      <c r="C106312" s="1"/>
      <c r="D106312" s="1"/>
      <c r="E106312" s="1"/>
      <c r="F106312" s="1"/>
      <c r="G106312" s="1"/>
      <c r="H106312" s="1"/>
      <c r="I106312" s="1"/>
      <c r="J106312" s="1"/>
      <c r="K106312" s="1"/>
      <c r="L106312" s="1"/>
      <c r="M106312" s="1"/>
      <c r="N106312" s="1"/>
      <c r="O106312" s="1"/>
      <c r="P106312" s="1"/>
      <c r="Q106312" s="1"/>
      <c r="R106312" s="1"/>
      <c r="S106312" s="1"/>
      <c r="T106312" s="1"/>
      <c r="U106312" s="1"/>
    </row>
    <row r="106313" spans="2:21">
      <c r="B106313" s="26"/>
      <c r="C106313" s="1"/>
      <c r="D106313" s="1"/>
      <c r="E106313" s="1"/>
      <c r="F106313" s="1"/>
      <c r="G106313" s="1"/>
      <c r="H106313" s="1"/>
      <c r="I106313" s="1"/>
      <c r="J106313" s="1"/>
      <c r="K106313" s="1"/>
      <c r="L106313" s="1"/>
      <c r="M106313" s="1"/>
      <c r="N106313" s="1"/>
      <c r="O106313" s="1"/>
      <c r="P106313" s="1"/>
      <c r="Q106313" s="1"/>
      <c r="R106313" s="1"/>
      <c r="S106313" s="1"/>
      <c r="T106313" s="1"/>
      <c r="U106313" s="1"/>
    </row>
    <row r="106314" spans="2:21">
      <c r="B106314" s="26"/>
      <c r="C106314" s="1"/>
      <c r="D106314" s="1"/>
      <c r="E106314" s="1"/>
      <c r="F106314" s="1"/>
      <c r="G106314" s="1"/>
      <c r="H106314" s="1"/>
      <c r="I106314" s="1"/>
      <c r="J106314" s="1"/>
      <c r="K106314" s="1"/>
      <c r="L106314" s="1"/>
      <c r="M106314" s="1"/>
      <c r="N106314" s="1"/>
      <c r="O106314" s="1"/>
      <c r="P106314" s="1"/>
      <c r="Q106314" s="1"/>
      <c r="R106314" s="1"/>
      <c r="S106314" s="1"/>
      <c r="T106314" s="1"/>
      <c r="U106314" s="1"/>
    </row>
    <row r="106315" spans="2:21">
      <c r="B106315" s="26"/>
      <c r="C106315" s="1"/>
      <c r="D106315" s="1"/>
      <c r="E106315" s="1"/>
      <c r="F106315" s="1"/>
      <c r="G106315" s="1"/>
      <c r="H106315" s="1"/>
      <c r="I106315" s="1"/>
      <c r="J106315" s="1"/>
      <c r="K106315" s="1"/>
      <c r="L106315" s="1"/>
      <c r="M106315" s="1"/>
      <c r="N106315" s="1"/>
      <c r="O106315" s="1"/>
      <c r="P106315" s="1"/>
      <c r="Q106315" s="1"/>
      <c r="R106315" s="1"/>
      <c r="S106315" s="1"/>
      <c r="T106315" s="1"/>
      <c r="U106315" s="1"/>
    </row>
    <row r="106316" spans="2:21">
      <c r="B106316" s="26"/>
      <c r="C106316" s="1"/>
      <c r="D106316" s="1"/>
      <c r="E106316" s="1"/>
      <c r="F106316" s="1"/>
      <c r="G106316" s="1"/>
      <c r="H106316" s="1"/>
      <c r="I106316" s="1"/>
      <c r="J106316" s="1"/>
      <c r="K106316" s="1"/>
      <c r="L106316" s="1"/>
      <c r="M106316" s="1"/>
      <c r="N106316" s="1"/>
      <c r="O106316" s="1"/>
      <c r="P106316" s="1"/>
      <c r="Q106316" s="1"/>
      <c r="R106316" s="1"/>
      <c r="S106316" s="1"/>
      <c r="T106316" s="1"/>
      <c r="U106316" s="1"/>
    </row>
    <row r="106317" spans="2:21">
      <c r="B106317" s="26"/>
      <c r="C106317" s="1"/>
      <c r="D106317" s="1"/>
      <c r="E106317" s="1"/>
      <c r="F106317" s="1"/>
      <c r="G106317" s="1"/>
      <c r="H106317" s="1"/>
      <c r="I106317" s="1"/>
      <c r="J106317" s="1"/>
      <c r="K106317" s="1"/>
      <c r="L106317" s="1"/>
      <c r="M106317" s="1"/>
      <c r="N106317" s="1"/>
      <c r="O106317" s="1"/>
      <c r="P106317" s="1"/>
      <c r="Q106317" s="1"/>
      <c r="R106317" s="1"/>
      <c r="S106317" s="1"/>
      <c r="T106317" s="1"/>
      <c r="U106317" s="1"/>
    </row>
    <row r="106318" spans="2:21">
      <c r="B106318" s="26"/>
      <c r="C106318" s="1"/>
      <c r="D106318" s="1"/>
      <c r="E106318" s="1"/>
      <c r="F106318" s="1"/>
      <c r="G106318" s="1"/>
      <c r="H106318" s="1"/>
      <c r="I106318" s="1"/>
      <c r="J106318" s="1"/>
      <c r="K106318" s="1"/>
      <c r="L106318" s="1"/>
      <c r="M106318" s="1"/>
      <c r="N106318" s="1"/>
      <c r="O106318" s="1"/>
      <c r="P106318" s="1"/>
      <c r="Q106318" s="1"/>
      <c r="R106318" s="1"/>
      <c r="S106318" s="1"/>
      <c r="T106318" s="1"/>
      <c r="U106318" s="1"/>
    </row>
    <row r="106319" spans="2:21">
      <c r="B106319" s="26"/>
      <c r="C106319" s="1"/>
      <c r="D106319" s="1"/>
      <c r="E106319" s="1"/>
      <c r="F106319" s="1"/>
      <c r="G106319" s="1"/>
      <c r="H106319" s="1"/>
      <c r="I106319" s="1"/>
      <c r="J106319" s="1"/>
      <c r="K106319" s="1"/>
      <c r="L106319" s="1"/>
      <c r="M106319" s="1"/>
      <c r="N106319" s="1"/>
      <c r="O106319" s="1"/>
      <c r="P106319" s="1"/>
      <c r="Q106319" s="1"/>
      <c r="R106319" s="1"/>
      <c r="S106319" s="1"/>
      <c r="T106319" s="1"/>
      <c r="U106319" s="1"/>
    </row>
    <row r="106320" spans="2:21">
      <c r="B106320" s="26"/>
      <c r="C106320" s="1"/>
      <c r="D106320" s="1"/>
      <c r="E106320" s="1"/>
      <c r="F106320" s="1"/>
      <c r="G106320" s="1"/>
      <c r="H106320" s="1"/>
      <c r="I106320" s="1"/>
      <c r="J106320" s="1"/>
      <c r="K106320" s="1"/>
      <c r="L106320" s="1"/>
      <c r="M106320" s="1"/>
      <c r="N106320" s="1"/>
      <c r="O106320" s="1"/>
      <c r="P106320" s="1"/>
      <c r="Q106320" s="1"/>
      <c r="R106320" s="1"/>
      <c r="S106320" s="1"/>
      <c r="T106320" s="1"/>
      <c r="U106320" s="1"/>
    </row>
    <row r="106321" spans="2:21">
      <c r="B106321" s="26"/>
      <c r="C106321" s="1"/>
      <c r="D106321" s="1"/>
      <c r="E106321" s="1"/>
      <c r="F106321" s="1"/>
      <c r="G106321" s="1"/>
      <c r="H106321" s="1"/>
      <c r="I106321" s="1"/>
      <c r="J106321" s="1"/>
      <c r="K106321" s="1"/>
      <c r="L106321" s="1"/>
      <c r="M106321" s="1"/>
      <c r="N106321" s="1"/>
      <c r="O106321" s="1"/>
      <c r="P106321" s="1"/>
      <c r="Q106321" s="1"/>
      <c r="R106321" s="1"/>
      <c r="S106321" s="1"/>
      <c r="T106321" s="1"/>
      <c r="U106321" s="1"/>
    </row>
    <row r="106322" spans="2:21">
      <c r="B106322" s="26"/>
      <c r="C106322" s="1"/>
      <c r="D106322" s="1"/>
      <c r="E106322" s="1"/>
      <c r="F106322" s="1"/>
      <c r="G106322" s="1"/>
      <c r="H106322" s="1"/>
      <c r="I106322" s="1"/>
      <c r="J106322" s="1"/>
      <c r="K106322" s="1"/>
      <c r="L106322" s="1"/>
      <c r="M106322" s="1"/>
      <c r="N106322" s="1"/>
      <c r="O106322" s="1"/>
      <c r="P106322" s="1"/>
      <c r="Q106322" s="1"/>
      <c r="R106322" s="1"/>
      <c r="S106322" s="1"/>
      <c r="T106322" s="1"/>
      <c r="U106322" s="1"/>
    </row>
    <row r="106323" spans="2:21">
      <c r="B106323" s="26"/>
      <c r="C106323" s="1"/>
      <c r="D106323" s="1"/>
      <c r="E106323" s="1"/>
      <c r="F106323" s="1"/>
      <c r="G106323" s="1"/>
      <c r="H106323" s="1"/>
      <c r="I106323" s="1"/>
      <c r="J106323" s="1"/>
      <c r="K106323" s="1"/>
      <c r="L106323" s="1"/>
      <c r="M106323" s="1"/>
      <c r="N106323" s="1"/>
      <c r="O106323" s="1"/>
      <c r="P106323" s="1"/>
      <c r="Q106323" s="1"/>
      <c r="R106323" s="1"/>
      <c r="S106323" s="1"/>
      <c r="T106323" s="1"/>
      <c r="U106323" s="1"/>
    </row>
    <row r="106324" spans="2:21">
      <c r="B106324" s="26"/>
      <c r="C106324" s="1"/>
      <c r="D106324" s="1"/>
      <c r="E106324" s="1"/>
      <c r="F106324" s="1"/>
      <c r="G106324" s="1"/>
      <c r="H106324" s="1"/>
      <c r="I106324" s="1"/>
      <c r="J106324" s="1"/>
      <c r="K106324" s="1"/>
      <c r="L106324" s="1"/>
      <c r="M106324" s="1"/>
      <c r="N106324" s="1"/>
      <c r="O106324" s="1"/>
      <c r="P106324" s="1"/>
      <c r="Q106324" s="1"/>
      <c r="R106324" s="1"/>
      <c r="S106324" s="1"/>
      <c r="T106324" s="1"/>
      <c r="U106324" s="1"/>
    </row>
    <row r="106325" spans="2:21">
      <c r="B106325" s="26"/>
      <c r="C106325" s="1"/>
      <c r="D106325" s="1"/>
      <c r="E106325" s="1"/>
      <c r="F106325" s="1"/>
      <c r="G106325" s="1"/>
      <c r="H106325" s="1"/>
      <c r="I106325" s="1"/>
      <c r="J106325" s="1"/>
      <c r="K106325" s="1"/>
      <c r="L106325" s="1"/>
      <c r="M106325" s="1"/>
      <c r="N106325" s="1"/>
      <c r="O106325" s="1"/>
      <c r="P106325" s="1"/>
      <c r="Q106325" s="1"/>
      <c r="R106325" s="1"/>
      <c r="S106325" s="1"/>
      <c r="T106325" s="1"/>
      <c r="U106325" s="1"/>
    </row>
    <row r="106326" spans="2:21">
      <c r="B106326" s="26"/>
      <c r="C106326" s="1"/>
      <c r="D106326" s="1"/>
      <c r="E106326" s="1"/>
      <c r="F106326" s="1"/>
      <c r="G106326" s="1"/>
      <c r="H106326" s="1"/>
      <c r="I106326" s="1"/>
      <c r="J106326" s="1"/>
      <c r="K106326" s="1"/>
      <c r="L106326" s="1"/>
      <c r="M106326" s="1"/>
      <c r="N106326" s="1"/>
      <c r="O106326" s="1"/>
      <c r="P106326" s="1"/>
      <c r="Q106326" s="1"/>
      <c r="R106326" s="1"/>
      <c r="S106326" s="1"/>
      <c r="T106326" s="1"/>
      <c r="U106326" s="1"/>
    </row>
    <row r="106327" spans="2:21">
      <c r="B106327" s="26"/>
      <c r="C106327" s="1"/>
      <c r="D106327" s="1"/>
      <c r="E106327" s="1"/>
      <c r="F106327" s="1"/>
      <c r="G106327" s="1"/>
      <c r="H106327" s="1"/>
      <c r="I106327" s="1"/>
      <c r="J106327" s="1"/>
      <c r="K106327" s="1"/>
      <c r="L106327" s="1"/>
      <c r="M106327" s="1"/>
      <c r="N106327" s="1"/>
      <c r="O106327" s="1"/>
      <c r="P106327" s="1"/>
      <c r="Q106327" s="1"/>
      <c r="R106327" s="1"/>
      <c r="S106327" s="1"/>
      <c r="T106327" s="1"/>
      <c r="U106327" s="1"/>
    </row>
    <row r="106328" spans="2:21">
      <c r="B106328" s="26"/>
      <c r="C106328" s="1"/>
      <c r="D106328" s="1"/>
      <c r="E106328" s="1"/>
      <c r="F106328" s="1"/>
      <c r="G106328" s="1"/>
      <c r="H106328" s="1"/>
      <c r="I106328" s="1"/>
      <c r="J106328" s="1"/>
      <c r="K106328" s="1"/>
      <c r="L106328" s="1"/>
      <c r="M106328" s="1"/>
      <c r="N106328" s="1"/>
      <c r="O106328" s="1"/>
      <c r="P106328" s="1"/>
      <c r="Q106328" s="1"/>
      <c r="R106328" s="1"/>
      <c r="S106328" s="1"/>
      <c r="T106328" s="1"/>
      <c r="U106328" s="1"/>
    </row>
    <row r="106329" spans="2:21">
      <c r="B106329" s="26"/>
      <c r="C106329" s="1"/>
      <c r="D106329" s="1"/>
      <c r="E106329" s="1"/>
      <c r="F106329" s="1"/>
      <c r="G106329" s="1"/>
      <c r="H106329" s="1"/>
      <c r="I106329" s="1"/>
      <c r="J106329" s="1"/>
      <c r="K106329" s="1"/>
      <c r="L106329" s="1"/>
      <c r="M106329" s="1"/>
      <c r="N106329" s="1"/>
      <c r="O106329" s="1"/>
      <c r="P106329" s="1"/>
      <c r="Q106329" s="1"/>
      <c r="R106329" s="1"/>
      <c r="S106329" s="1"/>
      <c r="T106329" s="1"/>
      <c r="U106329" s="1"/>
    </row>
    <row r="106330" spans="2:21">
      <c r="B106330" s="26"/>
      <c r="C106330" s="1"/>
      <c r="D106330" s="1"/>
      <c r="E106330" s="1"/>
      <c r="F106330" s="1"/>
      <c r="G106330" s="1"/>
      <c r="H106330" s="1"/>
      <c r="I106330" s="1"/>
      <c r="J106330" s="1"/>
      <c r="K106330" s="1"/>
      <c r="L106330" s="1"/>
      <c r="M106330" s="1"/>
      <c r="N106330" s="1"/>
      <c r="O106330" s="1"/>
      <c r="P106330" s="1"/>
      <c r="Q106330" s="1"/>
      <c r="R106330" s="1"/>
      <c r="S106330" s="1"/>
      <c r="T106330" s="1"/>
      <c r="U106330" s="1"/>
    </row>
    <row r="106331" spans="2:21">
      <c r="B106331" s="26"/>
      <c r="C106331" s="1"/>
      <c r="D106331" s="1"/>
      <c r="E106331" s="1"/>
      <c r="F106331" s="1"/>
      <c r="G106331" s="1"/>
      <c r="H106331" s="1"/>
      <c r="I106331" s="1"/>
      <c r="J106331" s="1"/>
      <c r="K106331" s="1"/>
      <c r="L106331" s="1"/>
      <c r="M106331" s="1"/>
      <c r="N106331" s="1"/>
      <c r="O106331" s="1"/>
      <c r="P106331" s="1"/>
      <c r="Q106331" s="1"/>
      <c r="R106331" s="1"/>
      <c r="S106331" s="1"/>
      <c r="T106331" s="1"/>
      <c r="U106331" s="1"/>
    </row>
    <row r="106332" spans="2:21">
      <c r="B106332" s="26"/>
      <c r="C106332" s="1"/>
      <c r="D106332" s="1"/>
      <c r="E106332" s="1"/>
      <c r="F106332" s="1"/>
      <c r="G106332" s="1"/>
      <c r="H106332" s="1"/>
      <c r="I106332" s="1"/>
      <c r="J106332" s="1"/>
      <c r="K106332" s="1"/>
      <c r="L106332" s="1"/>
      <c r="M106332" s="1"/>
      <c r="N106332" s="1"/>
      <c r="O106332" s="1"/>
      <c r="P106332" s="1"/>
      <c r="Q106332" s="1"/>
      <c r="R106332" s="1"/>
      <c r="S106332" s="1"/>
      <c r="T106332" s="1"/>
      <c r="U106332" s="1"/>
    </row>
    <row r="106333" spans="2:21">
      <c r="B106333" s="26"/>
      <c r="C106333" s="1"/>
      <c r="D106333" s="1"/>
      <c r="E106333" s="1"/>
      <c r="F106333" s="1"/>
      <c r="G106333" s="1"/>
      <c r="H106333" s="1"/>
      <c r="I106333" s="1"/>
      <c r="J106333" s="1"/>
      <c r="K106333" s="1"/>
      <c r="L106333" s="1"/>
      <c r="M106333" s="1"/>
      <c r="N106333" s="1"/>
      <c r="O106333" s="1"/>
      <c r="P106333" s="1"/>
      <c r="Q106333" s="1"/>
      <c r="R106333" s="1"/>
      <c r="S106333" s="1"/>
      <c r="T106333" s="1"/>
      <c r="U106333" s="1"/>
    </row>
    <row r="106334" spans="2:21">
      <c r="B106334" s="26"/>
      <c r="C106334" s="1"/>
      <c r="D106334" s="1"/>
      <c r="E106334" s="1"/>
      <c r="F106334" s="1"/>
      <c r="G106334" s="1"/>
      <c r="H106334" s="1"/>
      <c r="I106334" s="1"/>
      <c r="J106334" s="1"/>
      <c r="K106334" s="1"/>
      <c r="L106334" s="1"/>
      <c r="M106334" s="1"/>
      <c r="N106334" s="1"/>
      <c r="O106334" s="1"/>
      <c r="P106334" s="1"/>
      <c r="Q106334" s="1"/>
      <c r="R106334" s="1"/>
      <c r="S106334" s="1"/>
      <c r="T106334" s="1"/>
      <c r="U106334" s="1"/>
    </row>
    <row r="106335" spans="2:21">
      <c r="B106335" s="26"/>
      <c r="C106335" s="1"/>
      <c r="D106335" s="1"/>
      <c r="E106335" s="1"/>
      <c r="F106335" s="1"/>
      <c r="G106335" s="1"/>
      <c r="H106335" s="1"/>
      <c r="I106335" s="1"/>
      <c r="J106335" s="1"/>
      <c r="K106335" s="1"/>
      <c r="L106335" s="1"/>
      <c r="M106335" s="1"/>
      <c r="N106335" s="1"/>
      <c r="O106335" s="1"/>
      <c r="P106335" s="1"/>
      <c r="Q106335" s="1"/>
      <c r="R106335" s="1"/>
      <c r="S106335" s="1"/>
      <c r="T106335" s="1"/>
      <c r="U106335" s="1"/>
    </row>
    <row r="106336" spans="2:21">
      <c r="B106336" s="26"/>
      <c r="C106336" s="1"/>
      <c r="D106336" s="1"/>
      <c r="E106336" s="1"/>
      <c r="F106336" s="1"/>
      <c r="G106336" s="1"/>
      <c r="H106336" s="1"/>
      <c r="I106336" s="1"/>
      <c r="J106336" s="1"/>
      <c r="K106336" s="1"/>
      <c r="L106336" s="1"/>
      <c r="M106336" s="1"/>
      <c r="N106336" s="1"/>
      <c r="O106336" s="1"/>
      <c r="P106336" s="1"/>
      <c r="Q106336" s="1"/>
      <c r="R106336" s="1"/>
      <c r="S106336" s="1"/>
      <c r="T106336" s="1"/>
      <c r="U106336" s="1"/>
    </row>
    <row r="106337" spans="2:21">
      <c r="B106337" s="26"/>
      <c r="C106337" s="1"/>
      <c r="D106337" s="1"/>
      <c r="E106337" s="1"/>
      <c r="F106337" s="1"/>
      <c r="G106337" s="1"/>
      <c r="H106337" s="1"/>
      <c r="I106337" s="1"/>
      <c r="J106337" s="1"/>
      <c r="K106337" s="1"/>
      <c r="L106337" s="1"/>
      <c r="M106337" s="1"/>
      <c r="N106337" s="1"/>
      <c r="O106337" s="1"/>
      <c r="P106337" s="1"/>
      <c r="Q106337" s="1"/>
      <c r="R106337" s="1"/>
      <c r="S106337" s="1"/>
      <c r="T106337" s="1"/>
      <c r="U106337" s="1"/>
    </row>
    <row r="106338" spans="2:21">
      <c r="B106338" s="26"/>
      <c r="C106338" s="1"/>
      <c r="D106338" s="1"/>
      <c r="E106338" s="1"/>
      <c r="F106338" s="1"/>
      <c r="G106338" s="1"/>
      <c r="H106338" s="1"/>
      <c r="I106338" s="1"/>
      <c r="J106338" s="1"/>
      <c r="K106338" s="1"/>
      <c r="L106338" s="1"/>
      <c r="M106338" s="1"/>
      <c r="N106338" s="1"/>
      <c r="O106338" s="1"/>
      <c r="P106338" s="1"/>
      <c r="Q106338" s="1"/>
      <c r="R106338" s="1"/>
      <c r="S106338" s="1"/>
      <c r="T106338" s="1"/>
      <c r="U106338" s="1"/>
    </row>
    <row r="106339" spans="2:21">
      <c r="B106339" s="26"/>
      <c r="C106339" s="1"/>
      <c r="D106339" s="1"/>
      <c r="E106339" s="1"/>
      <c r="F106339" s="1"/>
      <c r="G106339" s="1"/>
      <c r="H106339" s="1"/>
      <c r="I106339" s="1"/>
      <c r="J106339" s="1"/>
      <c r="K106339" s="1"/>
      <c r="L106339" s="1"/>
      <c r="M106339" s="1"/>
      <c r="N106339" s="1"/>
      <c r="O106339" s="1"/>
      <c r="P106339" s="1"/>
      <c r="Q106339" s="1"/>
      <c r="R106339" s="1"/>
      <c r="S106339" s="1"/>
      <c r="T106339" s="1"/>
      <c r="U106339" s="1"/>
    </row>
    <row r="106340" spans="2:21">
      <c r="B106340" s="26"/>
      <c r="C106340" s="1"/>
      <c r="D106340" s="1"/>
      <c r="E106340" s="1"/>
      <c r="F106340" s="1"/>
      <c r="G106340" s="1"/>
      <c r="H106340" s="1"/>
      <c r="I106340" s="1"/>
      <c r="J106340" s="1"/>
      <c r="K106340" s="1"/>
      <c r="L106340" s="1"/>
      <c r="M106340" s="1"/>
      <c r="N106340" s="1"/>
      <c r="O106340" s="1"/>
      <c r="P106340" s="1"/>
      <c r="Q106340" s="1"/>
      <c r="R106340" s="1"/>
      <c r="S106340" s="1"/>
      <c r="T106340" s="1"/>
      <c r="U106340" s="1"/>
    </row>
    <row r="106341" spans="2:21">
      <c r="B106341" s="26"/>
      <c r="C106341" s="1"/>
      <c r="D106341" s="1"/>
      <c r="E106341" s="1"/>
      <c r="F106341" s="1"/>
      <c r="G106341" s="1"/>
      <c r="H106341" s="1"/>
      <c r="I106341" s="1"/>
      <c r="J106341" s="1"/>
      <c r="K106341" s="1"/>
      <c r="L106341" s="1"/>
      <c r="M106341" s="1"/>
      <c r="N106341" s="1"/>
      <c r="O106341" s="1"/>
      <c r="P106341" s="1"/>
      <c r="Q106341" s="1"/>
      <c r="R106341" s="1"/>
      <c r="S106341" s="1"/>
      <c r="T106341" s="1"/>
      <c r="U106341" s="1"/>
    </row>
    <row r="106342" spans="2:21">
      <c r="B106342" s="26"/>
      <c r="C106342" s="1"/>
      <c r="D106342" s="1"/>
      <c r="E106342" s="1"/>
      <c r="F106342" s="1"/>
      <c r="G106342" s="1"/>
      <c r="H106342" s="1"/>
      <c r="I106342" s="1"/>
      <c r="J106342" s="1"/>
      <c r="K106342" s="1"/>
      <c r="L106342" s="1"/>
      <c r="M106342" s="1"/>
      <c r="N106342" s="1"/>
      <c r="O106342" s="1"/>
      <c r="P106342" s="1"/>
      <c r="Q106342" s="1"/>
      <c r="R106342" s="1"/>
      <c r="S106342" s="1"/>
      <c r="T106342" s="1"/>
      <c r="U106342" s="1"/>
    </row>
    <row r="106343" spans="2:21">
      <c r="B106343" s="26"/>
      <c r="C106343" s="1"/>
      <c r="D106343" s="1"/>
      <c r="E106343" s="1"/>
      <c r="F106343" s="1"/>
      <c r="G106343" s="1"/>
      <c r="H106343" s="1"/>
      <c r="I106343" s="1"/>
      <c r="J106343" s="1"/>
      <c r="K106343" s="1"/>
      <c r="L106343" s="1"/>
      <c r="M106343" s="1"/>
      <c r="N106343" s="1"/>
      <c r="O106343" s="1"/>
      <c r="P106343" s="1"/>
      <c r="Q106343" s="1"/>
      <c r="R106343" s="1"/>
      <c r="S106343" s="1"/>
      <c r="T106343" s="1"/>
      <c r="U106343" s="1"/>
    </row>
    <row r="106344" spans="2:21">
      <c r="B106344" s="26"/>
      <c r="C106344" s="1"/>
      <c r="D106344" s="1"/>
      <c r="E106344" s="1"/>
      <c r="F106344" s="1"/>
      <c r="G106344" s="1"/>
      <c r="H106344" s="1"/>
      <c r="I106344" s="1"/>
      <c r="J106344" s="1"/>
      <c r="K106344" s="1"/>
      <c r="L106344" s="1"/>
      <c r="M106344" s="1"/>
      <c r="N106344" s="1"/>
      <c r="O106344" s="1"/>
      <c r="P106344" s="1"/>
      <c r="Q106344" s="1"/>
      <c r="R106344" s="1"/>
      <c r="S106344" s="1"/>
      <c r="T106344" s="1"/>
      <c r="U106344" s="1"/>
    </row>
    <row r="106345" spans="2:21">
      <c r="B106345" s="26"/>
      <c r="C106345" s="1"/>
      <c r="D106345" s="1"/>
      <c r="E106345" s="1"/>
      <c r="F106345" s="1"/>
      <c r="G106345" s="1"/>
      <c r="H106345" s="1"/>
      <c r="I106345" s="1"/>
      <c r="J106345" s="1"/>
      <c r="K106345" s="1"/>
      <c r="L106345" s="1"/>
      <c r="M106345" s="1"/>
      <c r="N106345" s="1"/>
      <c r="O106345" s="1"/>
      <c r="P106345" s="1"/>
      <c r="Q106345" s="1"/>
      <c r="R106345" s="1"/>
      <c r="S106345" s="1"/>
      <c r="T106345" s="1"/>
      <c r="U106345" s="1"/>
    </row>
    <row r="106346" spans="2:21">
      <c r="B106346" s="26"/>
      <c r="C106346" s="1"/>
      <c r="D106346" s="1"/>
      <c r="E106346" s="1"/>
      <c r="F106346" s="1"/>
      <c r="G106346" s="1"/>
      <c r="H106346" s="1"/>
      <c r="I106346" s="1"/>
      <c r="J106346" s="1"/>
      <c r="K106346" s="1"/>
      <c r="L106346" s="1"/>
      <c r="M106346" s="1"/>
      <c r="N106346" s="1"/>
      <c r="O106346" s="1"/>
      <c r="P106346" s="1"/>
      <c r="Q106346" s="1"/>
      <c r="R106346" s="1"/>
      <c r="S106346" s="1"/>
      <c r="T106346" s="1"/>
      <c r="U106346" s="1"/>
    </row>
    <row r="106347" spans="2:21">
      <c r="B106347" s="26"/>
      <c r="C106347" s="1"/>
      <c r="D106347" s="1"/>
      <c r="E106347" s="1"/>
      <c r="F106347" s="1"/>
      <c r="G106347" s="1"/>
      <c r="H106347" s="1"/>
      <c r="I106347" s="1"/>
      <c r="J106347" s="1"/>
      <c r="K106347" s="1"/>
      <c r="L106347" s="1"/>
      <c r="M106347" s="1"/>
      <c r="N106347" s="1"/>
      <c r="O106347" s="1"/>
      <c r="P106347" s="1"/>
      <c r="Q106347" s="1"/>
      <c r="R106347" s="1"/>
      <c r="S106347" s="1"/>
      <c r="T106347" s="1"/>
      <c r="U106347" s="1"/>
    </row>
    <row r="106348" spans="2:21">
      <c r="B106348" s="26"/>
      <c r="C106348" s="1"/>
      <c r="D106348" s="1"/>
      <c r="E106348" s="1"/>
      <c r="F106348" s="1"/>
      <c r="G106348" s="1"/>
      <c r="H106348" s="1"/>
      <c r="I106348" s="1"/>
      <c r="J106348" s="1"/>
      <c r="K106348" s="1"/>
      <c r="L106348" s="1"/>
      <c r="M106348" s="1"/>
      <c r="N106348" s="1"/>
      <c r="O106348" s="1"/>
      <c r="P106348" s="1"/>
      <c r="Q106348" s="1"/>
      <c r="R106348" s="1"/>
      <c r="S106348" s="1"/>
      <c r="T106348" s="1"/>
      <c r="U106348" s="1"/>
    </row>
    <row r="106349" spans="2:21">
      <c r="B106349" s="26"/>
      <c r="C106349" s="1"/>
      <c r="D106349" s="1"/>
      <c r="E106349" s="1"/>
      <c r="F106349" s="1"/>
      <c r="G106349" s="1"/>
      <c r="H106349" s="1"/>
      <c r="I106349" s="1"/>
      <c r="J106349" s="1"/>
      <c r="K106349" s="1"/>
      <c r="L106349" s="1"/>
      <c r="M106349" s="1"/>
      <c r="N106349" s="1"/>
      <c r="O106349" s="1"/>
      <c r="P106349" s="1"/>
      <c r="Q106349" s="1"/>
      <c r="R106349" s="1"/>
      <c r="S106349" s="1"/>
      <c r="T106349" s="1"/>
      <c r="U106349" s="1"/>
    </row>
    <row r="106350" spans="2:21">
      <c r="B106350" s="26"/>
      <c r="C106350" s="1"/>
      <c r="D106350" s="1"/>
      <c r="E106350" s="1"/>
      <c r="F106350" s="1"/>
      <c r="G106350" s="1"/>
      <c r="H106350" s="1"/>
      <c r="I106350" s="1"/>
      <c r="J106350" s="1"/>
      <c r="K106350" s="1"/>
      <c r="L106350" s="1"/>
      <c r="M106350" s="1"/>
      <c r="N106350" s="1"/>
      <c r="O106350" s="1"/>
      <c r="P106350" s="1"/>
      <c r="Q106350" s="1"/>
      <c r="R106350" s="1"/>
      <c r="S106350" s="1"/>
      <c r="T106350" s="1"/>
      <c r="U106350" s="1"/>
    </row>
    <row r="106351" spans="2:21">
      <c r="B106351" s="26"/>
      <c r="C106351" s="1"/>
      <c r="D106351" s="1"/>
      <c r="E106351" s="1"/>
      <c r="F106351" s="1"/>
      <c r="G106351" s="1"/>
      <c r="H106351" s="1"/>
      <c r="I106351" s="1"/>
      <c r="J106351" s="1"/>
      <c r="K106351" s="1"/>
      <c r="L106351" s="1"/>
      <c r="M106351" s="1"/>
      <c r="N106351" s="1"/>
      <c r="O106351" s="1"/>
      <c r="P106351" s="1"/>
      <c r="Q106351" s="1"/>
      <c r="R106351" s="1"/>
      <c r="S106351" s="1"/>
      <c r="T106351" s="1"/>
      <c r="U106351" s="1"/>
    </row>
    <row r="106352" spans="2:21">
      <c r="B106352" s="26"/>
      <c r="C106352" s="1"/>
      <c r="D106352" s="1"/>
      <c r="E106352" s="1"/>
      <c r="F106352" s="1"/>
      <c r="G106352" s="1"/>
      <c r="H106352" s="1"/>
      <c r="I106352" s="1"/>
      <c r="J106352" s="1"/>
      <c r="K106352" s="1"/>
      <c r="L106352" s="1"/>
      <c r="M106352" s="1"/>
      <c r="N106352" s="1"/>
      <c r="O106352" s="1"/>
      <c r="P106352" s="1"/>
      <c r="Q106352" s="1"/>
      <c r="R106352" s="1"/>
      <c r="S106352" s="1"/>
      <c r="T106352" s="1"/>
      <c r="U106352" s="1"/>
    </row>
    <row r="106353" spans="2:21">
      <c r="B106353" s="26"/>
      <c r="C106353" s="1"/>
      <c r="D106353" s="1"/>
      <c r="E106353" s="1"/>
      <c r="F106353" s="1"/>
      <c r="G106353" s="1"/>
      <c r="H106353" s="1"/>
      <c r="I106353" s="1"/>
      <c r="J106353" s="1"/>
      <c r="K106353" s="1"/>
      <c r="L106353" s="1"/>
      <c r="M106353" s="1"/>
      <c r="N106353" s="1"/>
      <c r="O106353" s="1"/>
      <c r="P106353" s="1"/>
      <c r="Q106353" s="1"/>
      <c r="R106353" s="1"/>
      <c r="S106353" s="1"/>
      <c r="T106353" s="1"/>
      <c r="U106353" s="1"/>
    </row>
    <row r="106354" spans="2:21">
      <c r="B106354" s="26"/>
      <c r="C106354" s="1"/>
      <c r="D106354" s="1"/>
      <c r="E106354" s="1"/>
      <c r="F106354" s="1"/>
      <c r="G106354" s="1"/>
      <c r="H106354" s="1"/>
      <c r="I106354" s="1"/>
      <c r="J106354" s="1"/>
      <c r="K106354" s="1"/>
      <c r="L106354" s="1"/>
      <c r="M106354" s="1"/>
      <c r="N106354" s="1"/>
      <c r="O106354" s="1"/>
      <c r="P106354" s="1"/>
      <c r="Q106354" s="1"/>
      <c r="R106354" s="1"/>
      <c r="S106354" s="1"/>
      <c r="T106354" s="1"/>
      <c r="U106354" s="1"/>
    </row>
    <row r="106355" spans="2:21">
      <c r="B106355" s="26"/>
      <c r="C106355" s="1"/>
      <c r="D106355" s="1"/>
      <c r="E106355" s="1"/>
      <c r="F106355" s="1"/>
      <c r="G106355" s="1"/>
      <c r="H106355" s="1"/>
      <c r="I106355" s="1"/>
      <c r="J106355" s="1"/>
      <c r="K106355" s="1"/>
      <c r="L106355" s="1"/>
      <c r="M106355" s="1"/>
      <c r="N106355" s="1"/>
      <c r="O106355" s="1"/>
      <c r="P106355" s="1"/>
      <c r="Q106355" s="1"/>
      <c r="R106355" s="1"/>
      <c r="S106355" s="1"/>
      <c r="T106355" s="1"/>
      <c r="U106355" s="1"/>
    </row>
    <row r="106356" spans="2:21">
      <c r="B106356" s="26"/>
      <c r="C106356" s="1"/>
      <c r="D106356" s="1"/>
      <c r="E106356" s="1"/>
      <c r="F106356" s="1"/>
      <c r="G106356" s="1"/>
      <c r="H106356" s="1"/>
      <c r="I106356" s="1"/>
      <c r="J106356" s="1"/>
      <c r="K106356" s="1"/>
      <c r="L106356" s="1"/>
      <c r="M106356" s="1"/>
      <c r="N106356" s="1"/>
      <c r="O106356" s="1"/>
      <c r="P106356" s="1"/>
      <c r="Q106356" s="1"/>
      <c r="R106356" s="1"/>
      <c r="S106356" s="1"/>
      <c r="T106356" s="1"/>
      <c r="U106356" s="1"/>
    </row>
    <row r="106357" spans="2:21">
      <c r="B106357" s="26"/>
      <c r="C106357" s="1"/>
      <c r="D106357" s="1"/>
      <c r="E106357" s="1"/>
      <c r="F106357" s="1"/>
      <c r="G106357" s="1"/>
      <c r="H106357" s="1"/>
      <c r="I106357" s="1"/>
      <c r="J106357" s="1"/>
      <c r="K106357" s="1"/>
      <c r="L106357" s="1"/>
      <c r="M106357" s="1"/>
      <c r="N106357" s="1"/>
      <c r="O106357" s="1"/>
      <c r="P106357" s="1"/>
      <c r="Q106357" s="1"/>
      <c r="R106357" s="1"/>
      <c r="S106357" s="1"/>
      <c r="T106357" s="1"/>
      <c r="U106357" s="1"/>
    </row>
    <row r="106358" spans="2:21">
      <c r="B106358" s="26"/>
      <c r="C106358" s="1"/>
      <c r="D106358" s="1"/>
      <c r="E106358" s="1"/>
      <c r="F106358" s="1"/>
      <c r="G106358" s="1"/>
      <c r="H106358" s="1"/>
      <c r="I106358" s="1"/>
      <c r="J106358" s="1"/>
      <c r="K106358" s="1"/>
      <c r="L106358" s="1"/>
      <c r="M106358" s="1"/>
      <c r="N106358" s="1"/>
      <c r="O106358" s="1"/>
      <c r="P106358" s="1"/>
      <c r="Q106358" s="1"/>
      <c r="R106358" s="1"/>
      <c r="S106358" s="1"/>
      <c r="T106358" s="1"/>
      <c r="U106358" s="1"/>
    </row>
    <row r="106359" spans="2:21">
      <c r="B106359" s="26"/>
      <c r="C106359" s="1"/>
      <c r="D106359" s="1"/>
      <c r="E106359" s="1"/>
      <c r="F106359" s="1"/>
      <c r="G106359" s="1"/>
      <c r="H106359" s="1"/>
      <c r="I106359" s="1"/>
      <c r="J106359" s="1"/>
      <c r="K106359" s="1"/>
      <c r="L106359" s="1"/>
      <c r="M106359" s="1"/>
      <c r="N106359" s="1"/>
      <c r="O106359" s="1"/>
      <c r="P106359" s="1"/>
      <c r="Q106359" s="1"/>
      <c r="R106359" s="1"/>
      <c r="S106359" s="1"/>
      <c r="T106359" s="1"/>
      <c r="U106359" s="1"/>
    </row>
    <row r="106360" spans="2:21">
      <c r="B106360" s="26"/>
      <c r="C106360" s="1"/>
      <c r="D106360" s="1"/>
      <c r="E106360" s="1"/>
      <c r="F106360" s="1"/>
      <c r="G106360" s="1"/>
      <c r="H106360" s="1"/>
      <c r="I106360" s="1"/>
      <c r="J106360" s="1"/>
      <c r="K106360" s="1"/>
      <c r="L106360" s="1"/>
      <c r="M106360" s="1"/>
      <c r="N106360" s="1"/>
      <c r="O106360" s="1"/>
      <c r="P106360" s="1"/>
      <c r="Q106360" s="1"/>
      <c r="R106360" s="1"/>
      <c r="S106360" s="1"/>
      <c r="T106360" s="1"/>
      <c r="U106360" s="1"/>
    </row>
    <row r="106361" spans="2:21">
      <c r="B106361" s="26"/>
      <c r="C106361" s="1"/>
      <c r="D106361" s="1"/>
      <c r="E106361" s="1"/>
      <c r="F106361" s="1"/>
      <c r="G106361" s="1"/>
      <c r="H106361" s="1"/>
      <c r="I106361" s="1"/>
      <c r="J106361" s="1"/>
      <c r="K106361" s="1"/>
      <c r="L106361" s="1"/>
      <c r="M106361" s="1"/>
      <c r="N106361" s="1"/>
      <c r="O106361" s="1"/>
      <c r="P106361" s="1"/>
      <c r="Q106361" s="1"/>
      <c r="R106361" s="1"/>
      <c r="S106361" s="1"/>
      <c r="T106361" s="1"/>
      <c r="U106361" s="1"/>
    </row>
    <row r="106362" spans="2:21">
      <c r="B106362" s="26"/>
      <c r="C106362" s="1"/>
      <c r="D106362" s="1"/>
      <c r="E106362" s="1"/>
      <c r="F106362" s="1"/>
      <c r="G106362" s="1"/>
      <c r="H106362" s="1"/>
      <c r="I106362" s="1"/>
      <c r="J106362" s="1"/>
      <c r="K106362" s="1"/>
      <c r="L106362" s="1"/>
      <c r="M106362" s="1"/>
      <c r="N106362" s="1"/>
      <c r="O106362" s="1"/>
      <c r="P106362" s="1"/>
      <c r="Q106362" s="1"/>
      <c r="R106362" s="1"/>
      <c r="S106362" s="1"/>
      <c r="T106362" s="1"/>
      <c r="U106362" s="1"/>
    </row>
    <row r="106363" spans="2:21">
      <c r="B106363" s="26"/>
      <c r="C106363" s="1"/>
      <c r="D106363" s="1"/>
      <c r="E106363" s="1"/>
      <c r="F106363" s="1"/>
      <c r="G106363" s="1"/>
      <c r="H106363" s="1"/>
      <c r="I106363" s="1"/>
      <c r="J106363" s="1"/>
      <c r="K106363" s="1"/>
      <c r="L106363" s="1"/>
      <c r="M106363" s="1"/>
      <c r="N106363" s="1"/>
      <c r="O106363" s="1"/>
      <c r="P106363" s="1"/>
      <c r="Q106363" s="1"/>
      <c r="R106363" s="1"/>
      <c r="S106363" s="1"/>
      <c r="T106363" s="1"/>
      <c r="U106363" s="1"/>
    </row>
    <row r="106364" spans="2:21">
      <c r="B106364" s="26"/>
      <c r="C106364" s="1"/>
      <c r="D106364" s="1"/>
      <c r="E106364" s="1"/>
      <c r="F106364" s="1"/>
      <c r="G106364" s="1"/>
      <c r="H106364" s="1"/>
      <c r="I106364" s="1"/>
      <c r="J106364" s="1"/>
      <c r="K106364" s="1"/>
      <c r="L106364" s="1"/>
      <c r="M106364" s="1"/>
      <c r="N106364" s="1"/>
      <c r="O106364" s="1"/>
      <c r="P106364" s="1"/>
      <c r="Q106364" s="1"/>
      <c r="R106364" s="1"/>
      <c r="S106364" s="1"/>
      <c r="T106364" s="1"/>
      <c r="U106364" s="1"/>
    </row>
    <row r="106365" spans="2:21">
      <c r="B106365" s="26"/>
      <c r="C106365" s="1"/>
      <c r="D106365" s="1"/>
      <c r="E106365" s="1"/>
      <c r="F106365" s="1"/>
      <c r="G106365" s="1"/>
      <c r="H106365" s="1"/>
      <c r="I106365" s="1"/>
      <c r="J106365" s="1"/>
      <c r="K106365" s="1"/>
      <c r="L106365" s="1"/>
      <c r="M106365" s="1"/>
      <c r="N106365" s="1"/>
      <c r="O106365" s="1"/>
      <c r="P106365" s="1"/>
      <c r="Q106365" s="1"/>
      <c r="R106365" s="1"/>
      <c r="S106365" s="1"/>
      <c r="T106365" s="1"/>
      <c r="U106365" s="1"/>
    </row>
    <row r="106366" spans="2:21">
      <c r="B106366" s="26"/>
      <c r="C106366" s="1"/>
      <c r="D106366" s="1"/>
      <c r="E106366" s="1"/>
      <c r="F106366" s="1"/>
      <c r="G106366" s="1"/>
      <c r="H106366" s="1"/>
      <c r="I106366" s="1"/>
      <c r="J106366" s="1"/>
      <c r="K106366" s="1"/>
      <c r="L106366" s="1"/>
      <c r="M106366" s="1"/>
      <c r="N106366" s="1"/>
      <c r="O106366" s="1"/>
      <c r="P106366" s="1"/>
      <c r="Q106366" s="1"/>
      <c r="R106366" s="1"/>
      <c r="S106366" s="1"/>
      <c r="T106366" s="1"/>
      <c r="U106366" s="1"/>
    </row>
    <row r="106367" spans="2:21">
      <c r="B106367" s="26"/>
      <c r="C106367" s="1"/>
      <c r="D106367" s="1"/>
      <c r="E106367" s="1"/>
      <c r="F106367" s="1"/>
      <c r="G106367" s="1"/>
      <c r="H106367" s="1"/>
      <c r="I106367" s="1"/>
      <c r="J106367" s="1"/>
      <c r="K106367" s="1"/>
      <c r="L106367" s="1"/>
      <c r="M106367" s="1"/>
      <c r="N106367" s="1"/>
      <c r="O106367" s="1"/>
      <c r="P106367" s="1"/>
      <c r="Q106367" s="1"/>
      <c r="R106367" s="1"/>
      <c r="S106367" s="1"/>
      <c r="T106367" s="1"/>
      <c r="U106367" s="1"/>
    </row>
    <row r="106368" spans="2:21">
      <c r="B106368" s="26"/>
      <c r="C106368" s="1"/>
      <c r="D106368" s="1"/>
      <c r="E106368" s="1"/>
      <c r="F106368" s="1"/>
      <c r="G106368" s="1"/>
      <c r="H106368" s="1"/>
      <c r="I106368" s="1"/>
      <c r="J106368" s="1"/>
      <c r="K106368" s="1"/>
      <c r="L106368" s="1"/>
      <c r="M106368" s="1"/>
      <c r="N106368" s="1"/>
      <c r="O106368" s="1"/>
      <c r="P106368" s="1"/>
      <c r="Q106368" s="1"/>
      <c r="R106368" s="1"/>
      <c r="S106368" s="1"/>
      <c r="T106368" s="1"/>
      <c r="U106368" s="1"/>
    </row>
    <row r="106369" spans="2:21">
      <c r="B106369" s="26"/>
      <c r="C106369" s="1"/>
      <c r="D106369" s="1"/>
      <c r="E106369" s="1"/>
      <c r="F106369" s="1"/>
      <c r="G106369" s="1"/>
      <c r="H106369" s="1"/>
      <c r="I106369" s="1"/>
      <c r="J106369" s="1"/>
      <c r="K106369" s="1"/>
      <c r="L106369" s="1"/>
      <c r="M106369" s="1"/>
      <c r="N106369" s="1"/>
      <c r="O106369" s="1"/>
      <c r="P106369" s="1"/>
      <c r="Q106369" s="1"/>
      <c r="R106369" s="1"/>
      <c r="S106369" s="1"/>
      <c r="T106369" s="1"/>
      <c r="U106369" s="1"/>
    </row>
    <row r="106370" spans="2:21">
      <c r="B106370" s="26"/>
      <c r="C106370" s="1"/>
      <c r="D106370" s="1"/>
      <c r="E106370" s="1"/>
      <c r="F106370" s="1"/>
      <c r="G106370" s="1"/>
      <c r="H106370" s="1"/>
      <c r="I106370" s="1"/>
      <c r="J106370" s="1"/>
      <c r="K106370" s="1"/>
      <c r="L106370" s="1"/>
      <c r="M106370" s="1"/>
      <c r="N106370" s="1"/>
      <c r="O106370" s="1"/>
      <c r="P106370" s="1"/>
      <c r="Q106370" s="1"/>
      <c r="R106370" s="1"/>
      <c r="S106370" s="1"/>
      <c r="T106370" s="1"/>
      <c r="U106370" s="1"/>
    </row>
    <row r="106371" spans="2:21">
      <c r="B106371" s="26"/>
      <c r="C106371" s="1"/>
      <c r="D106371" s="1"/>
      <c r="E106371" s="1"/>
      <c r="F106371" s="1"/>
      <c r="G106371" s="1"/>
      <c r="H106371" s="1"/>
      <c r="I106371" s="1"/>
      <c r="J106371" s="1"/>
      <c r="K106371" s="1"/>
      <c r="L106371" s="1"/>
      <c r="M106371" s="1"/>
      <c r="N106371" s="1"/>
      <c r="O106371" s="1"/>
      <c r="P106371" s="1"/>
      <c r="Q106371" s="1"/>
      <c r="R106371" s="1"/>
      <c r="S106371" s="1"/>
      <c r="T106371" s="1"/>
      <c r="U106371" s="1"/>
    </row>
    <row r="106372" spans="2:21">
      <c r="B106372" s="26"/>
      <c r="C106372" s="1"/>
      <c r="D106372" s="1"/>
      <c r="E106372" s="1"/>
      <c r="F106372" s="1"/>
      <c r="G106372" s="1"/>
      <c r="H106372" s="1"/>
      <c r="I106372" s="1"/>
      <c r="J106372" s="1"/>
      <c r="K106372" s="1"/>
      <c r="L106372" s="1"/>
      <c r="M106372" s="1"/>
      <c r="N106372" s="1"/>
      <c r="O106372" s="1"/>
      <c r="P106372" s="1"/>
      <c r="Q106372" s="1"/>
      <c r="R106372" s="1"/>
      <c r="S106372" s="1"/>
      <c r="T106372" s="1"/>
      <c r="U106372" s="1"/>
    </row>
    <row r="106373" spans="2:21">
      <c r="B106373" s="26"/>
      <c r="C106373" s="1"/>
      <c r="D106373" s="1"/>
      <c r="E106373" s="1"/>
      <c r="F106373" s="1"/>
      <c r="G106373" s="1"/>
      <c r="H106373" s="1"/>
      <c r="I106373" s="1"/>
      <c r="J106373" s="1"/>
      <c r="K106373" s="1"/>
      <c r="L106373" s="1"/>
      <c r="M106373" s="1"/>
      <c r="N106373" s="1"/>
      <c r="O106373" s="1"/>
      <c r="P106373" s="1"/>
      <c r="Q106373" s="1"/>
      <c r="R106373" s="1"/>
      <c r="S106373" s="1"/>
      <c r="T106373" s="1"/>
      <c r="U106373" s="1"/>
    </row>
    <row r="106374" spans="2:21">
      <c r="B106374" s="26"/>
      <c r="C106374" s="1"/>
      <c r="D106374" s="1"/>
      <c r="E106374" s="1"/>
      <c r="F106374" s="1"/>
      <c r="G106374" s="1"/>
      <c r="H106374" s="1"/>
      <c r="I106374" s="1"/>
      <c r="J106374" s="1"/>
      <c r="K106374" s="1"/>
      <c r="L106374" s="1"/>
      <c r="M106374" s="1"/>
      <c r="N106374" s="1"/>
      <c r="O106374" s="1"/>
      <c r="P106374" s="1"/>
      <c r="Q106374" s="1"/>
      <c r="R106374" s="1"/>
      <c r="S106374" s="1"/>
      <c r="T106374" s="1"/>
      <c r="U106374" s="1"/>
    </row>
    <row r="106375" spans="2:21">
      <c r="B106375" s="26"/>
      <c r="C106375" s="1"/>
      <c r="D106375" s="1"/>
      <c r="E106375" s="1"/>
      <c r="F106375" s="1"/>
      <c r="G106375" s="1"/>
      <c r="H106375" s="1"/>
      <c r="I106375" s="1"/>
      <c r="J106375" s="1"/>
      <c r="K106375" s="1"/>
      <c r="L106375" s="1"/>
      <c r="M106375" s="1"/>
      <c r="N106375" s="1"/>
      <c r="O106375" s="1"/>
      <c r="P106375" s="1"/>
      <c r="Q106375" s="1"/>
      <c r="R106375" s="1"/>
      <c r="S106375" s="1"/>
      <c r="T106375" s="1"/>
      <c r="U106375" s="1"/>
    </row>
    <row r="106376" spans="2:21">
      <c r="B106376" s="26"/>
      <c r="C106376" s="1"/>
      <c r="D106376" s="1"/>
      <c r="E106376" s="1"/>
      <c r="F106376" s="1"/>
      <c r="G106376" s="1"/>
      <c r="H106376" s="1"/>
      <c r="I106376" s="1"/>
      <c r="J106376" s="1"/>
      <c r="K106376" s="1"/>
      <c r="L106376" s="1"/>
      <c r="M106376" s="1"/>
      <c r="N106376" s="1"/>
      <c r="O106376" s="1"/>
      <c r="P106376" s="1"/>
      <c r="Q106376" s="1"/>
      <c r="R106376" s="1"/>
      <c r="S106376" s="1"/>
      <c r="T106376" s="1"/>
      <c r="U106376" s="1"/>
    </row>
    <row r="106377" spans="2:21">
      <c r="B106377" s="26"/>
      <c r="C106377" s="1"/>
      <c r="D106377" s="1"/>
      <c r="E106377" s="1"/>
      <c r="F106377" s="1"/>
      <c r="G106377" s="1"/>
      <c r="H106377" s="1"/>
      <c r="I106377" s="1"/>
      <c r="J106377" s="1"/>
      <c r="K106377" s="1"/>
      <c r="L106377" s="1"/>
      <c r="M106377" s="1"/>
      <c r="N106377" s="1"/>
      <c r="O106377" s="1"/>
      <c r="P106377" s="1"/>
      <c r="Q106377" s="1"/>
      <c r="R106377" s="1"/>
      <c r="S106377" s="1"/>
      <c r="T106377" s="1"/>
      <c r="U106377" s="1"/>
    </row>
    <row r="106378" spans="2:21">
      <c r="B106378" s="26"/>
      <c r="C106378" s="1"/>
      <c r="D106378" s="1"/>
      <c r="E106378" s="1"/>
      <c r="F106378" s="1"/>
      <c r="G106378" s="1"/>
      <c r="H106378" s="1"/>
      <c r="I106378" s="1"/>
      <c r="J106378" s="1"/>
      <c r="K106378" s="1"/>
      <c r="L106378" s="1"/>
      <c r="M106378" s="1"/>
      <c r="N106378" s="1"/>
      <c r="O106378" s="1"/>
      <c r="P106378" s="1"/>
      <c r="Q106378" s="1"/>
      <c r="R106378" s="1"/>
      <c r="S106378" s="1"/>
      <c r="T106378" s="1"/>
      <c r="U106378" s="1"/>
    </row>
    <row r="106379" spans="2:21">
      <c r="B106379" s="26"/>
      <c r="C106379" s="1"/>
      <c r="D106379" s="1"/>
      <c r="E106379" s="1"/>
      <c r="F106379" s="1"/>
      <c r="G106379" s="1"/>
      <c r="H106379" s="1"/>
      <c r="I106379" s="1"/>
      <c r="J106379" s="1"/>
      <c r="K106379" s="1"/>
      <c r="L106379" s="1"/>
      <c r="M106379" s="1"/>
      <c r="N106379" s="1"/>
      <c r="O106379" s="1"/>
      <c r="P106379" s="1"/>
      <c r="Q106379" s="1"/>
      <c r="R106379" s="1"/>
      <c r="S106379" s="1"/>
      <c r="T106379" s="1"/>
      <c r="U106379" s="1"/>
    </row>
    <row r="106380" spans="2:21">
      <c r="B106380" s="26"/>
      <c r="C106380" s="1"/>
      <c r="D106380" s="1"/>
      <c r="E106380" s="1"/>
      <c r="F106380" s="1"/>
      <c r="G106380" s="1"/>
      <c r="H106380" s="1"/>
      <c r="I106380" s="1"/>
      <c r="J106380" s="1"/>
      <c r="K106380" s="1"/>
      <c r="L106380" s="1"/>
      <c r="M106380" s="1"/>
      <c r="N106380" s="1"/>
      <c r="O106380" s="1"/>
      <c r="P106380" s="1"/>
      <c r="Q106380" s="1"/>
      <c r="R106380" s="1"/>
      <c r="S106380" s="1"/>
      <c r="T106380" s="1"/>
      <c r="U106380" s="1"/>
    </row>
    <row r="106381" spans="2:21">
      <c r="B106381" s="26"/>
      <c r="C106381" s="1"/>
      <c r="D106381" s="1"/>
      <c r="E106381" s="1"/>
      <c r="F106381" s="1"/>
      <c r="G106381" s="1"/>
      <c r="H106381" s="1"/>
      <c r="I106381" s="1"/>
      <c r="J106381" s="1"/>
      <c r="K106381" s="1"/>
      <c r="L106381" s="1"/>
      <c r="M106381" s="1"/>
      <c r="N106381" s="1"/>
      <c r="O106381" s="1"/>
      <c r="P106381" s="1"/>
      <c r="Q106381" s="1"/>
      <c r="R106381" s="1"/>
      <c r="S106381" s="1"/>
      <c r="T106381" s="1"/>
      <c r="U106381" s="1"/>
    </row>
    <row r="106382" spans="2:21">
      <c r="B106382" s="26"/>
      <c r="C106382" s="1"/>
      <c r="D106382" s="1"/>
      <c r="E106382" s="1"/>
      <c r="F106382" s="1"/>
      <c r="G106382" s="1"/>
      <c r="H106382" s="1"/>
      <c r="I106382" s="1"/>
      <c r="J106382" s="1"/>
      <c r="K106382" s="1"/>
      <c r="L106382" s="1"/>
      <c r="M106382" s="1"/>
      <c r="N106382" s="1"/>
      <c r="O106382" s="1"/>
      <c r="P106382" s="1"/>
      <c r="Q106382" s="1"/>
      <c r="R106382" s="1"/>
      <c r="S106382" s="1"/>
      <c r="T106382" s="1"/>
      <c r="U106382" s="1"/>
    </row>
    <row r="106383" spans="2:21">
      <c r="B106383" s="26"/>
      <c r="C106383" s="1"/>
      <c r="D106383" s="1"/>
      <c r="E106383" s="1"/>
      <c r="F106383" s="1"/>
      <c r="G106383" s="1"/>
      <c r="H106383" s="1"/>
      <c r="I106383" s="1"/>
      <c r="J106383" s="1"/>
      <c r="K106383" s="1"/>
      <c r="L106383" s="1"/>
      <c r="M106383" s="1"/>
      <c r="N106383" s="1"/>
      <c r="O106383" s="1"/>
      <c r="P106383" s="1"/>
      <c r="Q106383" s="1"/>
      <c r="R106383" s="1"/>
      <c r="S106383" s="1"/>
      <c r="T106383" s="1"/>
      <c r="U106383" s="1"/>
    </row>
    <row r="106384" spans="2:21">
      <c r="B106384" s="26"/>
      <c r="C106384" s="1"/>
      <c r="D106384" s="1"/>
      <c r="E106384" s="1"/>
      <c r="F106384" s="1"/>
      <c r="G106384" s="1"/>
      <c r="H106384" s="1"/>
      <c r="I106384" s="1"/>
      <c r="J106384" s="1"/>
      <c r="K106384" s="1"/>
      <c r="L106384" s="1"/>
      <c r="M106384" s="1"/>
      <c r="N106384" s="1"/>
      <c r="O106384" s="1"/>
      <c r="P106384" s="1"/>
      <c r="Q106384" s="1"/>
      <c r="R106384" s="1"/>
      <c r="S106384" s="1"/>
      <c r="T106384" s="1"/>
      <c r="U106384" s="1"/>
    </row>
    <row r="106385" spans="2:21">
      <c r="B106385" s="26"/>
      <c r="C106385" s="1"/>
      <c r="D106385" s="1"/>
      <c r="E106385" s="1"/>
      <c r="F106385" s="1"/>
      <c r="G106385" s="1"/>
      <c r="H106385" s="1"/>
      <c r="I106385" s="1"/>
      <c r="J106385" s="1"/>
      <c r="K106385" s="1"/>
      <c r="L106385" s="1"/>
      <c r="M106385" s="1"/>
      <c r="N106385" s="1"/>
      <c r="O106385" s="1"/>
      <c r="P106385" s="1"/>
      <c r="Q106385" s="1"/>
      <c r="R106385" s="1"/>
      <c r="S106385" s="1"/>
      <c r="T106385" s="1"/>
      <c r="U106385" s="1"/>
    </row>
    <row r="106386" spans="2:21">
      <c r="B106386" s="26"/>
      <c r="C106386" s="1"/>
      <c r="D106386" s="1"/>
      <c r="E106386" s="1"/>
      <c r="F106386" s="1"/>
      <c r="G106386" s="1"/>
      <c r="H106386" s="1"/>
      <c r="I106386" s="1"/>
      <c r="J106386" s="1"/>
      <c r="K106386" s="1"/>
      <c r="L106386" s="1"/>
      <c r="M106386" s="1"/>
      <c r="N106386" s="1"/>
      <c r="O106386" s="1"/>
      <c r="P106386" s="1"/>
      <c r="Q106386" s="1"/>
      <c r="R106386" s="1"/>
      <c r="S106386" s="1"/>
      <c r="T106386" s="1"/>
      <c r="U106386" s="1"/>
    </row>
    <row r="106387" spans="2:21">
      <c r="B106387" s="26"/>
      <c r="C106387" s="1"/>
      <c r="D106387" s="1"/>
      <c r="E106387" s="1"/>
      <c r="F106387" s="1"/>
      <c r="G106387" s="1"/>
      <c r="H106387" s="1"/>
      <c r="I106387" s="1"/>
      <c r="J106387" s="1"/>
      <c r="K106387" s="1"/>
      <c r="L106387" s="1"/>
      <c r="M106387" s="1"/>
      <c r="N106387" s="1"/>
      <c r="O106387" s="1"/>
      <c r="P106387" s="1"/>
      <c r="Q106387" s="1"/>
      <c r="R106387" s="1"/>
      <c r="S106387" s="1"/>
      <c r="T106387" s="1"/>
      <c r="U106387" s="1"/>
    </row>
    <row r="106388" spans="2:21">
      <c r="B106388" s="26"/>
      <c r="C106388" s="1"/>
      <c r="D106388" s="1"/>
      <c r="E106388" s="1"/>
      <c r="F106388" s="1"/>
      <c r="G106388" s="1"/>
      <c r="H106388" s="1"/>
      <c r="I106388" s="1"/>
      <c r="J106388" s="1"/>
      <c r="K106388" s="1"/>
      <c r="L106388" s="1"/>
      <c r="M106388" s="1"/>
      <c r="N106388" s="1"/>
      <c r="O106388" s="1"/>
      <c r="P106388" s="1"/>
      <c r="Q106388" s="1"/>
      <c r="R106388" s="1"/>
      <c r="S106388" s="1"/>
      <c r="T106388" s="1"/>
      <c r="U106388" s="1"/>
    </row>
    <row r="106389" spans="2:21">
      <c r="B106389" s="26"/>
      <c r="C106389" s="1"/>
      <c r="D106389" s="1"/>
      <c r="E106389" s="1"/>
      <c r="F106389" s="1"/>
      <c r="G106389" s="1"/>
      <c r="H106389" s="1"/>
      <c r="I106389" s="1"/>
      <c r="J106389" s="1"/>
      <c r="K106389" s="1"/>
      <c r="L106389" s="1"/>
      <c r="M106389" s="1"/>
      <c r="N106389" s="1"/>
      <c r="O106389" s="1"/>
      <c r="P106389" s="1"/>
      <c r="Q106389" s="1"/>
      <c r="R106389" s="1"/>
      <c r="S106389" s="1"/>
      <c r="T106389" s="1"/>
      <c r="U106389" s="1"/>
    </row>
    <row r="106390" spans="2:21">
      <c r="B106390" s="26"/>
      <c r="C106390" s="1"/>
      <c r="D106390" s="1"/>
      <c r="E106390" s="1"/>
      <c r="F106390" s="1"/>
      <c r="G106390" s="1"/>
      <c r="H106390" s="1"/>
      <c r="I106390" s="1"/>
      <c r="J106390" s="1"/>
      <c r="K106390" s="1"/>
      <c r="L106390" s="1"/>
      <c r="M106390" s="1"/>
      <c r="N106390" s="1"/>
      <c r="O106390" s="1"/>
      <c r="P106390" s="1"/>
      <c r="Q106390" s="1"/>
      <c r="R106390" s="1"/>
      <c r="S106390" s="1"/>
      <c r="T106390" s="1"/>
      <c r="U106390" s="1"/>
    </row>
    <row r="106391" spans="2:21">
      <c r="B106391" s="26"/>
      <c r="C106391" s="1"/>
      <c r="D106391" s="1"/>
      <c r="E106391" s="1"/>
      <c r="F106391" s="1"/>
      <c r="G106391" s="1"/>
      <c r="H106391" s="1"/>
      <c r="I106391" s="1"/>
      <c r="J106391" s="1"/>
      <c r="K106391" s="1"/>
      <c r="L106391" s="1"/>
      <c r="M106391" s="1"/>
      <c r="N106391" s="1"/>
      <c r="O106391" s="1"/>
      <c r="P106391" s="1"/>
      <c r="Q106391" s="1"/>
      <c r="R106391" s="1"/>
      <c r="S106391" s="1"/>
      <c r="T106391" s="1"/>
      <c r="U106391" s="1"/>
    </row>
    <row r="106392" spans="2:21">
      <c r="B106392" s="26"/>
      <c r="C106392" s="1"/>
      <c r="D106392" s="1"/>
      <c r="E106392" s="1"/>
      <c r="F106392" s="1"/>
      <c r="G106392" s="1"/>
      <c r="H106392" s="1"/>
      <c r="I106392" s="1"/>
      <c r="J106392" s="1"/>
      <c r="K106392" s="1"/>
      <c r="L106392" s="1"/>
      <c r="M106392" s="1"/>
      <c r="N106392" s="1"/>
      <c r="O106392" s="1"/>
      <c r="P106392" s="1"/>
      <c r="Q106392" s="1"/>
      <c r="R106392" s="1"/>
      <c r="S106392" s="1"/>
      <c r="T106392" s="1"/>
      <c r="U106392" s="1"/>
    </row>
    <row r="106393" spans="2:21">
      <c r="B106393" s="26"/>
      <c r="C106393" s="1"/>
      <c r="D106393" s="1"/>
      <c r="E106393" s="1"/>
      <c r="F106393" s="1"/>
      <c r="G106393" s="1"/>
      <c r="H106393" s="1"/>
      <c r="I106393" s="1"/>
      <c r="J106393" s="1"/>
      <c r="K106393" s="1"/>
      <c r="L106393" s="1"/>
      <c r="M106393" s="1"/>
      <c r="N106393" s="1"/>
      <c r="O106393" s="1"/>
      <c r="P106393" s="1"/>
      <c r="Q106393" s="1"/>
      <c r="R106393" s="1"/>
      <c r="S106393" s="1"/>
      <c r="T106393" s="1"/>
      <c r="U106393" s="1"/>
    </row>
    <row r="106394" spans="2:21">
      <c r="B106394" s="26"/>
      <c r="C106394" s="1"/>
      <c r="D106394" s="1"/>
      <c r="E106394" s="1"/>
      <c r="F106394" s="1"/>
      <c r="G106394" s="1"/>
      <c r="H106394" s="1"/>
      <c r="I106394" s="1"/>
      <c r="J106394" s="1"/>
      <c r="K106394" s="1"/>
      <c r="L106394" s="1"/>
      <c r="M106394" s="1"/>
      <c r="N106394" s="1"/>
      <c r="O106394" s="1"/>
      <c r="P106394" s="1"/>
      <c r="Q106394" s="1"/>
      <c r="R106394" s="1"/>
      <c r="S106394" s="1"/>
      <c r="T106394" s="1"/>
      <c r="U106394" s="1"/>
    </row>
    <row r="106395" spans="2:21">
      <c r="B106395" s="26"/>
      <c r="C106395" s="1"/>
      <c r="D106395" s="1"/>
      <c r="E106395" s="1"/>
      <c r="F106395" s="1"/>
      <c r="G106395" s="1"/>
      <c r="H106395" s="1"/>
      <c r="I106395" s="1"/>
      <c r="J106395" s="1"/>
      <c r="K106395" s="1"/>
      <c r="L106395" s="1"/>
      <c r="M106395" s="1"/>
      <c r="N106395" s="1"/>
      <c r="O106395" s="1"/>
      <c r="P106395" s="1"/>
      <c r="Q106395" s="1"/>
      <c r="R106395" s="1"/>
      <c r="S106395" s="1"/>
      <c r="T106395" s="1"/>
      <c r="U106395" s="1"/>
    </row>
    <row r="106396" spans="2:21">
      <c r="B106396" s="26"/>
      <c r="C106396" s="1"/>
      <c r="D106396" s="1"/>
      <c r="E106396" s="1"/>
      <c r="F106396" s="1"/>
      <c r="G106396" s="1"/>
      <c r="H106396" s="1"/>
      <c r="I106396" s="1"/>
      <c r="J106396" s="1"/>
      <c r="K106396" s="1"/>
      <c r="L106396" s="1"/>
      <c r="M106396" s="1"/>
      <c r="N106396" s="1"/>
      <c r="O106396" s="1"/>
      <c r="P106396" s="1"/>
      <c r="Q106396" s="1"/>
      <c r="R106396" s="1"/>
      <c r="S106396" s="1"/>
      <c r="T106396" s="1"/>
      <c r="U106396" s="1"/>
    </row>
    <row r="106397" spans="2:21">
      <c r="B106397" s="26"/>
      <c r="C106397" s="1"/>
      <c r="D106397" s="1"/>
      <c r="E106397" s="1"/>
      <c r="F106397" s="1"/>
      <c r="G106397" s="1"/>
      <c r="H106397" s="1"/>
      <c r="I106397" s="1"/>
      <c r="J106397" s="1"/>
      <c r="K106397" s="1"/>
      <c r="L106397" s="1"/>
      <c r="M106397" s="1"/>
      <c r="N106397" s="1"/>
      <c r="O106397" s="1"/>
      <c r="P106397" s="1"/>
      <c r="Q106397" s="1"/>
      <c r="R106397" s="1"/>
      <c r="S106397" s="1"/>
      <c r="T106397" s="1"/>
      <c r="U106397" s="1"/>
    </row>
    <row r="106398" spans="2:21">
      <c r="B106398" s="26"/>
      <c r="C106398" s="1"/>
      <c r="D106398" s="1"/>
      <c r="E106398" s="1"/>
      <c r="F106398" s="1"/>
      <c r="G106398" s="1"/>
      <c r="H106398" s="1"/>
      <c r="I106398" s="1"/>
      <c r="J106398" s="1"/>
      <c r="K106398" s="1"/>
      <c r="L106398" s="1"/>
      <c r="M106398" s="1"/>
      <c r="N106398" s="1"/>
      <c r="O106398" s="1"/>
      <c r="P106398" s="1"/>
      <c r="Q106398" s="1"/>
      <c r="R106398" s="1"/>
      <c r="S106398" s="1"/>
      <c r="T106398" s="1"/>
      <c r="U106398" s="1"/>
    </row>
    <row r="106399" spans="2:21">
      <c r="B106399" s="26"/>
      <c r="C106399" s="1"/>
      <c r="D106399" s="1"/>
      <c r="E106399" s="1"/>
      <c r="F106399" s="1"/>
      <c r="G106399" s="1"/>
      <c r="H106399" s="1"/>
      <c r="I106399" s="1"/>
      <c r="J106399" s="1"/>
      <c r="K106399" s="1"/>
      <c r="L106399" s="1"/>
      <c r="M106399" s="1"/>
      <c r="N106399" s="1"/>
      <c r="O106399" s="1"/>
      <c r="P106399" s="1"/>
      <c r="Q106399" s="1"/>
      <c r="R106399" s="1"/>
      <c r="S106399" s="1"/>
      <c r="T106399" s="1"/>
      <c r="U106399" s="1"/>
    </row>
    <row r="106400" spans="2:21">
      <c r="B106400" s="26"/>
      <c r="C106400" s="1"/>
      <c r="D106400" s="1"/>
      <c r="E106400" s="1"/>
      <c r="F106400" s="1"/>
      <c r="G106400" s="1"/>
      <c r="H106400" s="1"/>
      <c r="I106400" s="1"/>
      <c r="J106400" s="1"/>
      <c r="K106400" s="1"/>
      <c r="L106400" s="1"/>
      <c r="M106400" s="1"/>
      <c r="N106400" s="1"/>
      <c r="O106400" s="1"/>
      <c r="P106400" s="1"/>
      <c r="Q106400" s="1"/>
      <c r="R106400" s="1"/>
      <c r="S106400" s="1"/>
      <c r="T106400" s="1"/>
      <c r="U106400" s="1"/>
    </row>
    <row r="106401" spans="2:21">
      <c r="B106401" s="26"/>
      <c r="C106401" s="1"/>
      <c r="D106401" s="1"/>
      <c r="E106401" s="1"/>
      <c r="F106401" s="1"/>
      <c r="G106401" s="1"/>
      <c r="H106401" s="1"/>
      <c r="I106401" s="1"/>
      <c r="J106401" s="1"/>
      <c r="K106401" s="1"/>
      <c r="L106401" s="1"/>
      <c r="M106401" s="1"/>
      <c r="N106401" s="1"/>
      <c r="O106401" s="1"/>
      <c r="P106401" s="1"/>
      <c r="Q106401" s="1"/>
      <c r="R106401" s="1"/>
      <c r="S106401" s="1"/>
      <c r="T106401" s="1"/>
      <c r="U106401" s="1"/>
    </row>
    <row r="106402" spans="2:21">
      <c r="B106402" s="26"/>
      <c r="C106402" s="1"/>
      <c r="D106402" s="1"/>
      <c r="E106402" s="1"/>
      <c r="F106402" s="1"/>
      <c r="G106402" s="1"/>
      <c r="H106402" s="1"/>
      <c r="I106402" s="1"/>
      <c r="J106402" s="1"/>
      <c r="K106402" s="1"/>
      <c r="L106402" s="1"/>
      <c r="M106402" s="1"/>
      <c r="N106402" s="1"/>
      <c r="O106402" s="1"/>
      <c r="P106402" s="1"/>
      <c r="Q106402" s="1"/>
      <c r="R106402" s="1"/>
      <c r="S106402" s="1"/>
      <c r="T106402" s="1"/>
      <c r="U106402" s="1"/>
    </row>
    <row r="106403" spans="2:21">
      <c r="B106403" s="26"/>
      <c r="C106403" s="1"/>
      <c r="D106403" s="1"/>
      <c r="E106403" s="1"/>
      <c r="F106403" s="1"/>
      <c r="G106403" s="1"/>
      <c r="H106403" s="1"/>
      <c r="I106403" s="1"/>
      <c r="J106403" s="1"/>
      <c r="K106403" s="1"/>
      <c r="L106403" s="1"/>
      <c r="M106403" s="1"/>
      <c r="N106403" s="1"/>
      <c r="O106403" s="1"/>
      <c r="P106403" s="1"/>
      <c r="Q106403" s="1"/>
      <c r="R106403" s="1"/>
      <c r="S106403" s="1"/>
      <c r="T106403" s="1"/>
      <c r="U106403" s="1"/>
    </row>
    <row r="106404" spans="2:21">
      <c r="B106404" s="26"/>
      <c r="C106404" s="1"/>
      <c r="D106404" s="1"/>
      <c r="E106404" s="1"/>
      <c r="F106404" s="1"/>
      <c r="G106404" s="1"/>
      <c r="H106404" s="1"/>
      <c r="I106404" s="1"/>
      <c r="J106404" s="1"/>
      <c r="K106404" s="1"/>
      <c r="L106404" s="1"/>
      <c r="M106404" s="1"/>
      <c r="N106404" s="1"/>
      <c r="O106404" s="1"/>
      <c r="P106404" s="1"/>
      <c r="Q106404" s="1"/>
      <c r="R106404" s="1"/>
      <c r="S106404" s="1"/>
      <c r="T106404" s="1"/>
      <c r="U106404" s="1"/>
    </row>
    <row r="106405" spans="2:21">
      <c r="B106405" s="26"/>
      <c r="C106405" s="1"/>
      <c r="D106405" s="1"/>
      <c r="E106405" s="1"/>
      <c r="F106405" s="1"/>
      <c r="G106405" s="1"/>
      <c r="H106405" s="1"/>
      <c r="I106405" s="1"/>
      <c r="J106405" s="1"/>
      <c r="K106405" s="1"/>
      <c r="L106405" s="1"/>
      <c r="M106405" s="1"/>
      <c r="N106405" s="1"/>
      <c r="O106405" s="1"/>
      <c r="P106405" s="1"/>
      <c r="Q106405" s="1"/>
      <c r="R106405" s="1"/>
      <c r="S106405" s="1"/>
      <c r="T106405" s="1"/>
      <c r="U106405" s="1"/>
    </row>
    <row r="106406" spans="2:21">
      <c r="B106406" s="26"/>
      <c r="C106406" s="1"/>
      <c r="D106406" s="1"/>
      <c r="E106406" s="1"/>
      <c r="F106406" s="1"/>
      <c r="G106406" s="1"/>
      <c r="H106406" s="1"/>
      <c r="I106406" s="1"/>
      <c r="J106406" s="1"/>
      <c r="K106406" s="1"/>
      <c r="L106406" s="1"/>
      <c r="M106406" s="1"/>
      <c r="N106406" s="1"/>
      <c r="O106406" s="1"/>
      <c r="P106406" s="1"/>
      <c r="Q106406" s="1"/>
      <c r="R106406" s="1"/>
      <c r="S106406" s="1"/>
      <c r="T106406" s="1"/>
      <c r="U106406" s="1"/>
    </row>
    <row r="106407" spans="2:21">
      <c r="B106407" s="26"/>
      <c r="C106407" s="1"/>
      <c r="D106407" s="1"/>
      <c r="E106407" s="1"/>
      <c r="F106407" s="1"/>
      <c r="G106407" s="1"/>
      <c r="H106407" s="1"/>
      <c r="I106407" s="1"/>
      <c r="J106407" s="1"/>
      <c r="K106407" s="1"/>
      <c r="L106407" s="1"/>
      <c r="M106407" s="1"/>
      <c r="N106407" s="1"/>
      <c r="O106407" s="1"/>
      <c r="P106407" s="1"/>
      <c r="Q106407" s="1"/>
      <c r="R106407" s="1"/>
      <c r="S106407" s="1"/>
      <c r="T106407" s="1"/>
      <c r="U106407" s="1"/>
    </row>
    <row r="106408" spans="2:21">
      <c r="B106408" s="26"/>
      <c r="C106408" s="1"/>
      <c r="D106408" s="1"/>
      <c r="E106408" s="1"/>
      <c r="F106408" s="1"/>
      <c r="G106408" s="1"/>
      <c r="H106408" s="1"/>
      <c r="I106408" s="1"/>
      <c r="J106408" s="1"/>
      <c r="K106408" s="1"/>
      <c r="L106408" s="1"/>
      <c r="M106408" s="1"/>
      <c r="N106408" s="1"/>
      <c r="O106408" s="1"/>
      <c r="P106408" s="1"/>
      <c r="Q106408" s="1"/>
      <c r="R106408" s="1"/>
      <c r="S106408" s="1"/>
      <c r="T106408" s="1"/>
      <c r="U106408" s="1"/>
    </row>
    <row r="106409" spans="2:21">
      <c r="B106409" s="26"/>
      <c r="C106409" s="1"/>
      <c r="D106409" s="1"/>
      <c r="E106409" s="1"/>
      <c r="F106409" s="1"/>
      <c r="G106409" s="1"/>
      <c r="H106409" s="1"/>
      <c r="I106409" s="1"/>
      <c r="J106409" s="1"/>
      <c r="K106409" s="1"/>
      <c r="L106409" s="1"/>
      <c r="M106409" s="1"/>
      <c r="N106409" s="1"/>
      <c r="O106409" s="1"/>
      <c r="P106409" s="1"/>
      <c r="Q106409" s="1"/>
      <c r="R106409" s="1"/>
      <c r="S106409" s="1"/>
      <c r="T106409" s="1"/>
      <c r="U106409" s="1"/>
    </row>
    <row r="106410" spans="2:21">
      <c r="B106410" s="26"/>
      <c r="C106410" s="1"/>
      <c r="D106410" s="1"/>
      <c r="E106410" s="1"/>
      <c r="F106410" s="1"/>
      <c r="G106410" s="1"/>
      <c r="H106410" s="1"/>
      <c r="I106410" s="1"/>
      <c r="J106410" s="1"/>
      <c r="K106410" s="1"/>
      <c r="L106410" s="1"/>
      <c r="M106410" s="1"/>
      <c r="N106410" s="1"/>
      <c r="O106410" s="1"/>
      <c r="P106410" s="1"/>
      <c r="Q106410" s="1"/>
      <c r="R106410" s="1"/>
      <c r="S106410" s="1"/>
      <c r="T106410" s="1"/>
      <c r="U106410" s="1"/>
    </row>
    <row r="106411" spans="2:21">
      <c r="B106411" s="26"/>
      <c r="C106411" s="1"/>
      <c r="D106411" s="1"/>
      <c r="E106411" s="1"/>
      <c r="F106411" s="1"/>
      <c r="G106411" s="1"/>
      <c r="H106411" s="1"/>
      <c r="I106411" s="1"/>
      <c r="J106411" s="1"/>
      <c r="K106411" s="1"/>
      <c r="L106411" s="1"/>
      <c r="M106411" s="1"/>
      <c r="N106411" s="1"/>
      <c r="O106411" s="1"/>
      <c r="P106411" s="1"/>
      <c r="Q106411" s="1"/>
      <c r="R106411" s="1"/>
      <c r="S106411" s="1"/>
      <c r="T106411" s="1"/>
      <c r="U106411" s="1"/>
    </row>
    <row r="106412" spans="2:21">
      <c r="B106412" s="26"/>
      <c r="C106412" s="1"/>
      <c r="D106412" s="1"/>
      <c r="E106412" s="1"/>
      <c r="F106412" s="1"/>
      <c r="G106412" s="1"/>
      <c r="H106412" s="1"/>
      <c r="I106412" s="1"/>
      <c r="J106412" s="1"/>
      <c r="K106412" s="1"/>
      <c r="L106412" s="1"/>
      <c r="M106412" s="1"/>
      <c r="N106412" s="1"/>
      <c r="O106412" s="1"/>
      <c r="P106412" s="1"/>
      <c r="Q106412" s="1"/>
      <c r="R106412" s="1"/>
      <c r="S106412" s="1"/>
      <c r="T106412" s="1"/>
      <c r="U106412" s="1"/>
    </row>
    <row r="106413" spans="2:21">
      <c r="B106413" s="26"/>
      <c r="C106413" s="1"/>
      <c r="D106413" s="1"/>
      <c r="E106413" s="1"/>
      <c r="F106413" s="1"/>
      <c r="G106413" s="1"/>
      <c r="H106413" s="1"/>
      <c r="I106413" s="1"/>
      <c r="J106413" s="1"/>
      <c r="K106413" s="1"/>
      <c r="L106413" s="1"/>
      <c r="M106413" s="1"/>
      <c r="N106413" s="1"/>
      <c r="O106413" s="1"/>
      <c r="P106413" s="1"/>
      <c r="Q106413" s="1"/>
      <c r="R106413" s="1"/>
      <c r="S106413" s="1"/>
      <c r="T106413" s="1"/>
      <c r="U106413" s="1"/>
    </row>
    <row r="106414" spans="2:21">
      <c r="B106414" s="26"/>
      <c r="C106414" s="1"/>
      <c r="D106414" s="1"/>
      <c r="E106414" s="1"/>
      <c r="F106414" s="1"/>
      <c r="G106414" s="1"/>
      <c r="H106414" s="1"/>
      <c r="I106414" s="1"/>
      <c r="J106414" s="1"/>
      <c r="K106414" s="1"/>
      <c r="L106414" s="1"/>
      <c r="M106414" s="1"/>
      <c r="N106414" s="1"/>
      <c r="O106414" s="1"/>
      <c r="P106414" s="1"/>
      <c r="Q106414" s="1"/>
      <c r="R106414" s="1"/>
      <c r="S106414" s="1"/>
      <c r="T106414" s="1"/>
      <c r="U106414" s="1"/>
    </row>
    <row r="106415" spans="2:21">
      <c r="B106415" s="26"/>
      <c r="C106415" s="1"/>
      <c r="D106415" s="1"/>
      <c r="E106415" s="1"/>
      <c r="F106415" s="1"/>
      <c r="G106415" s="1"/>
      <c r="H106415" s="1"/>
      <c r="I106415" s="1"/>
      <c r="J106415" s="1"/>
      <c r="K106415" s="1"/>
      <c r="L106415" s="1"/>
      <c r="M106415" s="1"/>
      <c r="N106415" s="1"/>
      <c r="O106415" s="1"/>
      <c r="P106415" s="1"/>
      <c r="Q106415" s="1"/>
      <c r="R106415" s="1"/>
      <c r="S106415" s="1"/>
      <c r="T106415" s="1"/>
      <c r="U106415" s="1"/>
    </row>
    <row r="106416" spans="2:21">
      <c r="B106416" s="26"/>
      <c r="C106416" s="1"/>
      <c r="D106416" s="1"/>
      <c r="E106416" s="1"/>
      <c r="F106416" s="1"/>
      <c r="G106416" s="1"/>
      <c r="H106416" s="1"/>
      <c r="I106416" s="1"/>
      <c r="J106416" s="1"/>
      <c r="K106416" s="1"/>
      <c r="L106416" s="1"/>
      <c r="M106416" s="1"/>
      <c r="N106416" s="1"/>
      <c r="O106416" s="1"/>
      <c r="P106416" s="1"/>
      <c r="Q106416" s="1"/>
      <c r="R106416" s="1"/>
      <c r="S106416" s="1"/>
      <c r="T106416" s="1"/>
      <c r="U106416" s="1"/>
    </row>
    <row r="106417" spans="2:21">
      <c r="B106417" s="26"/>
      <c r="C106417" s="1"/>
      <c r="D106417" s="1"/>
      <c r="E106417" s="1"/>
      <c r="F106417" s="1"/>
      <c r="G106417" s="1"/>
      <c r="H106417" s="1"/>
      <c r="I106417" s="1"/>
      <c r="J106417" s="1"/>
      <c r="K106417" s="1"/>
      <c r="L106417" s="1"/>
      <c r="M106417" s="1"/>
      <c r="N106417" s="1"/>
      <c r="O106417" s="1"/>
      <c r="P106417" s="1"/>
      <c r="Q106417" s="1"/>
      <c r="R106417" s="1"/>
      <c r="S106417" s="1"/>
      <c r="T106417" s="1"/>
      <c r="U106417" s="1"/>
    </row>
    <row r="106418" spans="2:21">
      <c r="B106418" s="26"/>
      <c r="C106418" s="1"/>
      <c r="D106418" s="1"/>
      <c r="E106418" s="1"/>
      <c r="F106418" s="1"/>
      <c r="G106418" s="1"/>
      <c r="H106418" s="1"/>
      <c r="I106418" s="1"/>
      <c r="J106418" s="1"/>
      <c r="K106418" s="1"/>
      <c r="L106418" s="1"/>
      <c r="M106418" s="1"/>
      <c r="N106418" s="1"/>
      <c r="O106418" s="1"/>
      <c r="P106418" s="1"/>
      <c r="Q106418" s="1"/>
      <c r="R106418" s="1"/>
      <c r="S106418" s="1"/>
      <c r="T106418" s="1"/>
      <c r="U106418" s="1"/>
    </row>
    <row r="106419" spans="2:21">
      <c r="B106419" s="26"/>
      <c r="C106419" s="1"/>
      <c r="D106419" s="1"/>
      <c r="E106419" s="1"/>
      <c r="F106419" s="1"/>
      <c r="G106419" s="1"/>
      <c r="H106419" s="1"/>
      <c r="I106419" s="1"/>
      <c r="J106419" s="1"/>
      <c r="K106419" s="1"/>
      <c r="L106419" s="1"/>
      <c r="M106419" s="1"/>
      <c r="N106419" s="1"/>
      <c r="O106419" s="1"/>
      <c r="P106419" s="1"/>
      <c r="Q106419" s="1"/>
      <c r="R106419" s="1"/>
      <c r="S106419" s="1"/>
      <c r="T106419" s="1"/>
      <c r="U106419" s="1"/>
    </row>
    <row r="106420" spans="2:21">
      <c r="B106420" s="26"/>
      <c r="C106420" s="1"/>
      <c r="D106420" s="1"/>
      <c r="E106420" s="1"/>
      <c r="F106420" s="1"/>
      <c r="G106420" s="1"/>
      <c r="H106420" s="1"/>
      <c r="I106420" s="1"/>
      <c r="J106420" s="1"/>
      <c r="K106420" s="1"/>
      <c r="L106420" s="1"/>
      <c r="M106420" s="1"/>
      <c r="N106420" s="1"/>
      <c r="O106420" s="1"/>
      <c r="P106420" s="1"/>
      <c r="Q106420" s="1"/>
      <c r="R106420" s="1"/>
      <c r="S106420" s="1"/>
      <c r="T106420" s="1"/>
      <c r="U106420" s="1"/>
    </row>
    <row r="106421" spans="2:21">
      <c r="B106421" s="26"/>
      <c r="C106421" s="1"/>
      <c r="D106421" s="1"/>
      <c r="E106421" s="1"/>
      <c r="F106421" s="1"/>
      <c r="G106421" s="1"/>
      <c r="H106421" s="1"/>
      <c r="I106421" s="1"/>
      <c r="J106421" s="1"/>
      <c r="K106421" s="1"/>
      <c r="L106421" s="1"/>
      <c r="M106421" s="1"/>
      <c r="N106421" s="1"/>
      <c r="O106421" s="1"/>
      <c r="P106421" s="1"/>
      <c r="Q106421" s="1"/>
      <c r="R106421" s="1"/>
      <c r="S106421" s="1"/>
      <c r="T106421" s="1"/>
      <c r="U106421" s="1"/>
    </row>
    <row r="106422" spans="2:21">
      <c r="B106422" s="26"/>
      <c r="C106422" s="1"/>
      <c r="D106422" s="1"/>
      <c r="E106422" s="1"/>
      <c r="F106422" s="1"/>
      <c r="G106422" s="1"/>
      <c r="H106422" s="1"/>
      <c r="I106422" s="1"/>
      <c r="J106422" s="1"/>
      <c r="K106422" s="1"/>
      <c r="L106422" s="1"/>
      <c r="M106422" s="1"/>
      <c r="N106422" s="1"/>
      <c r="O106422" s="1"/>
      <c r="P106422" s="1"/>
      <c r="Q106422" s="1"/>
      <c r="R106422" s="1"/>
      <c r="S106422" s="1"/>
      <c r="T106422" s="1"/>
      <c r="U106422" s="1"/>
    </row>
    <row r="106423" spans="2:21">
      <c r="B106423" s="26"/>
      <c r="C106423" s="1"/>
      <c r="D106423" s="1"/>
      <c r="E106423" s="1"/>
      <c r="F106423" s="1"/>
      <c r="G106423" s="1"/>
      <c r="H106423" s="1"/>
      <c r="I106423" s="1"/>
      <c r="J106423" s="1"/>
      <c r="K106423" s="1"/>
      <c r="L106423" s="1"/>
      <c r="M106423" s="1"/>
      <c r="N106423" s="1"/>
      <c r="O106423" s="1"/>
      <c r="P106423" s="1"/>
      <c r="Q106423" s="1"/>
      <c r="R106423" s="1"/>
      <c r="S106423" s="1"/>
      <c r="T106423" s="1"/>
      <c r="U106423" s="1"/>
    </row>
    <row r="106424" spans="2:21">
      <c r="B106424" s="26"/>
      <c r="C106424" s="1"/>
      <c r="D106424" s="1"/>
      <c r="E106424" s="1"/>
      <c r="F106424" s="1"/>
      <c r="G106424" s="1"/>
      <c r="H106424" s="1"/>
      <c r="I106424" s="1"/>
      <c r="J106424" s="1"/>
      <c r="K106424" s="1"/>
      <c r="L106424" s="1"/>
      <c r="M106424" s="1"/>
      <c r="N106424" s="1"/>
      <c r="O106424" s="1"/>
      <c r="P106424" s="1"/>
      <c r="Q106424" s="1"/>
      <c r="R106424" s="1"/>
      <c r="S106424" s="1"/>
      <c r="T106424" s="1"/>
      <c r="U106424" s="1"/>
    </row>
    <row r="106425" spans="2:21">
      <c r="B106425" s="26"/>
      <c r="C106425" s="1"/>
      <c r="D106425" s="1"/>
      <c r="E106425" s="1"/>
      <c r="F106425" s="1"/>
      <c r="G106425" s="1"/>
      <c r="H106425" s="1"/>
      <c r="I106425" s="1"/>
      <c r="J106425" s="1"/>
      <c r="K106425" s="1"/>
      <c r="L106425" s="1"/>
      <c r="M106425" s="1"/>
      <c r="N106425" s="1"/>
      <c r="O106425" s="1"/>
      <c r="P106425" s="1"/>
      <c r="Q106425" s="1"/>
      <c r="R106425" s="1"/>
      <c r="S106425" s="1"/>
      <c r="T106425" s="1"/>
      <c r="U106425" s="1"/>
    </row>
    <row r="106426" spans="2:21">
      <c r="B106426" s="26"/>
      <c r="C106426" s="1"/>
      <c r="D106426" s="1"/>
      <c r="E106426" s="1"/>
      <c r="F106426" s="1"/>
      <c r="G106426" s="1"/>
      <c r="H106426" s="1"/>
      <c r="I106426" s="1"/>
      <c r="J106426" s="1"/>
      <c r="K106426" s="1"/>
      <c r="L106426" s="1"/>
      <c r="M106426" s="1"/>
      <c r="N106426" s="1"/>
      <c r="O106426" s="1"/>
      <c r="P106426" s="1"/>
      <c r="Q106426" s="1"/>
      <c r="R106426" s="1"/>
      <c r="S106426" s="1"/>
      <c r="T106426" s="1"/>
      <c r="U106426" s="1"/>
    </row>
    <row r="106427" spans="2:21">
      <c r="B106427" s="26"/>
      <c r="C106427" s="1"/>
      <c r="D106427" s="1"/>
      <c r="E106427" s="1"/>
      <c r="F106427" s="1"/>
      <c r="G106427" s="1"/>
      <c r="H106427" s="1"/>
      <c r="I106427" s="1"/>
      <c r="J106427" s="1"/>
      <c r="K106427" s="1"/>
      <c r="L106427" s="1"/>
      <c r="M106427" s="1"/>
      <c r="N106427" s="1"/>
      <c r="O106427" s="1"/>
      <c r="P106427" s="1"/>
      <c r="Q106427" s="1"/>
      <c r="R106427" s="1"/>
      <c r="S106427" s="1"/>
      <c r="T106427" s="1"/>
      <c r="U106427" s="1"/>
    </row>
    <row r="106428" spans="2:21">
      <c r="B106428" s="26"/>
      <c r="C106428" s="1"/>
      <c r="D106428" s="1"/>
      <c r="E106428" s="1"/>
      <c r="F106428" s="1"/>
      <c r="G106428" s="1"/>
      <c r="H106428" s="1"/>
      <c r="I106428" s="1"/>
      <c r="J106428" s="1"/>
      <c r="K106428" s="1"/>
      <c r="L106428" s="1"/>
      <c r="M106428" s="1"/>
      <c r="N106428" s="1"/>
      <c r="O106428" s="1"/>
      <c r="P106428" s="1"/>
      <c r="Q106428" s="1"/>
      <c r="R106428" s="1"/>
      <c r="S106428" s="1"/>
      <c r="T106428" s="1"/>
      <c r="U106428" s="1"/>
    </row>
    <row r="106429" spans="2:21">
      <c r="B106429" s="26"/>
      <c r="C106429" s="1"/>
      <c r="D106429" s="1"/>
      <c r="E106429" s="1"/>
      <c r="F106429" s="1"/>
      <c r="G106429" s="1"/>
      <c r="H106429" s="1"/>
      <c r="I106429" s="1"/>
      <c r="J106429" s="1"/>
      <c r="K106429" s="1"/>
      <c r="L106429" s="1"/>
      <c r="M106429" s="1"/>
      <c r="N106429" s="1"/>
      <c r="O106429" s="1"/>
      <c r="P106429" s="1"/>
      <c r="Q106429" s="1"/>
      <c r="R106429" s="1"/>
      <c r="S106429" s="1"/>
      <c r="T106429" s="1"/>
      <c r="U106429" s="1"/>
    </row>
    <row r="106430" spans="2:21">
      <c r="B106430" s="26"/>
      <c r="C106430" s="1"/>
      <c r="D106430" s="1"/>
      <c r="E106430" s="1"/>
      <c r="F106430" s="1"/>
      <c r="G106430" s="1"/>
      <c r="H106430" s="1"/>
      <c r="I106430" s="1"/>
      <c r="J106430" s="1"/>
      <c r="K106430" s="1"/>
      <c r="L106430" s="1"/>
      <c r="M106430" s="1"/>
      <c r="N106430" s="1"/>
      <c r="O106430" s="1"/>
      <c r="P106430" s="1"/>
      <c r="Q106430" s="1"/>
      <c r="R106430" s="1"/>
      <c r="S106430" s="1"/>
      <c r="T106430" s="1"/>
      <c r="U106430" s="1"/>
    </row>
    <row r="106431" spans="2:21">
      <c r="B106431" s="26"/>
      <c r="C106431" s="1"/>
      <c r="D106431" s="1"/>
      <c r="E106431" s="1"/>
      <c r="F106431" s="1"/>
      <c r="G106431" s="1"/>
      <c r="H106431" s="1"/>
      <c r="I106431" s="1"/>
      <c r="J106431" s="1"/>
      <c r="K106431" s="1"/>
      <c r="L106431" s="1"/>
      <c r="M106431" s="1"/>
      <c r="N106431" s="1"/>
      <c r="O106431" s="1"/>
      <c r="P106431" s="1"/>
      <c r="Q106431" s="1"/>
      <c r="R106431" s="1"/>
      <c r="S106431" s="1"/>
      <c r="T106431" s="1"/>
      <c r="U106431" s="1"/>
    </row>
    <row r="106432" spans="2:21">
      <c r="B106432" s="26"/>
      <c r="C106432" s="1"/>
      <c r="D106432" s="1"/>
      <c r="E106432" s="1"/>
      <c r="F106432" s="1"/>
      <c r="G106432" s="1"/>
      <c r="H106432" s="1"/>
      <c r="I106432" s="1"/>
      <c r="J106432" s="1"/>
      <c r="K106432" s="1"/>
      <c r="L106432" s="1"/>
      <c r="M106432" s="1"/>
      <c r="N106432" s="1"/>
      <c r="O106432" s="1"/>
      <c r="P106432" s="1"/>
      <c r="Q106432" s="1"/>
      <c r="R106432" s="1"/>
      <c r="S106432" s="1"/>
      <c r="T106432" s="1"/>
      <c r="U106432" s="1"/>
    </row>
    <row r="106433" spans="2:21">
      <c r="B106433" s="26"/>
      <c r="C106433" s="1"/>
      <c r="D106433" s="1"/>
      <c r="E106433" s="1"/>
      <c r="F106433" s="1"/>
      <c r="G106433" s="1"/>
      <c r="H106433" s="1"/>
      <c r="I106433" s="1"/>
      <c r="J106433" s="1"/>
      <c r="K106433" s="1"/>
      <c r="L106433" s="1"/>
      <c r="M106433" s="1"/>
      <c r="N106433" s="1"/>
      <c r="O106433" s="1"/>
      <c r="P106433" s="1"/>
      <c r="Q106433" s="1"/>
      <c r="R106433" s="1"/>
      <c r="S106433" s="1"/>
      <c r="T106433" s="1"/>
      <c r="U106433" s="1"/>
    </row>
    <row r="106434" spans="2:21">
      <c r="B106434" s="26"/>
      <c r="C106434" s="1"/>
      <c r="D106434" s="1"/>
      <c r="E106434" s="1"/>
      <c r="F106434" s="1"/>
      <c r="G106434" s="1"/>
      <c r="H106434" s="1"/>
      <c r="I106434" s="1"/>
      <c r="J106434" s="1"/>
      <c r="K106434" s="1"/>
      <c r="L106434" s="1"/>
      <c r="M106434" s="1"/>
      <c r="N106434" s="1"/>
      <c r="O106434" s="1"/>
      <c r="P106434" s="1"/>
      <c r="Q106434" s="1"/>
      <c r="R106434" s="1"/>
      <c r="S106434" s="1"/>
      <c r="T106434" s="1"/>
      <c r="U106434" s="1"/>
    </row>
    <row r="106435" spans="2:21">
      <c r="B106435" s="26"/>
      <c r="C106435" s="1"/>
      <c r="D106435" s="1"/>
      <c r="E106435" s="1"/>
      <c r="F106435" s="1"/>
      <c r="G106435" s="1"/>
      <c r="H106435" s="1"/>
      <c r="I106435" s="1"/>
      <c r="J106435" s="1"/>
      <c r="K106435" s="1"/>
      <c r="L106435" s="1"/>
      <c r="M106435" s="1"/>
      <c r="N106435" s="1"/>
      <c r="O106435" s="1"/>
      <c r="P106435" s="1"/>
      <c r="Q106435" s="1"/>
      <c r="R106435" s="1"/>
      <c r="S106435" s="1"/>
      <c r="T106435" s="1"/>
      <c r="U106435" s="1"/>
    </row>
    <row r="106436" spans="2:21">
      <c r="B106436" s="26"/>
      <c r="C106436" s="1"/>
      <c r="D106436" s="1"/>
      <c r="E106436" s="1"/>
      <c r="F106436" s="1"/>
      <c r="G106436" s="1"/>
      <c r="H106436" s="1"/>
      <c r="I106436" s="1"/>
      <c r="J106436" s="1"/>
      <c r="K106436" s="1"/>
      <c r="L106436" s="1"/>
      <c r="M106436" s="1"/>
      <c r="N106436" s="1"/>
      <c r="O106436" s="1"/>
      <c r="P106436" s="1"/>
      <c r="Q106436" s="1"/>
      <c r="R106436" s="1"/>
      <c r="S106436" s="1"/>
      <c r="T106436" s="1"/>
      <c r="U106436" s="1"/>
    </row>
    <row r="106437" spans="2:21">
      <c r="B106437" s="26"/>
      <c r="C106437" s="1"/>
      <c r="D106437" s="1"/>
      <c r="E106437" s="1"/>
      <c r="F106437" s="1"/>
      <c r="G106437" s="1"/>
      <c r="H106437" s="1"/>
      <c r="I106437" s="1"/>
      <c r="J106437" s="1"/>
      <c r="K106437" s="1"/>
      <c r="L106437" s="1"/>
      <c r="M106437" s="1"/>
      <c r="N106437" s="1"/>
      <c r="O106437" s="1"/>
      <c r="P106437" s="1"/>
      <c r="Q106437" s="1"/>
      <c r="R106437" s="1"/>
      <c r="S106437" s="1"/>
      <c r="T106437" s="1"/>
      <c r="U106437" s="1"/>
    </row>
    <row r="106438" spans="2:21">
      <c r="B106438" s="26"/>
      <c r="C106438" s="1"/>
      <c r="D106438" s="1"/>
      <c r="E106438" s="1"/>
      <c r="F106438" s="1"/>
      <c r="G106438" s="1"/>
      <c r="H106438" s="1"/>
      <c r="I106438" s="1"/>
      <c r="J106438" s="1"/>
      <c r="K106438" s="1"/>
      <c r="L106438" s="1"/>
      <c r="M106438" s="1"/>
      <c r="N106438" s="1"/>
      <c r="O106438" s="1"/>
      <c r="P106438" s="1"/>
      <c r="Q106438" s="1"/>
      <c r="R106438" s="1"/>
      <c r="S106438" s="1"/>
      <c r="T106438" s="1"/>
      <c r="U106438" s="1"/>
    </row>
    <row r="106439" spans="2:21">
      <c r="B106439" s="26"/>
      <c r="C106439" s="1"/>
      <c r="D106439" s="1"/>
      <c r="E106439" s="1"/>
      <c r="F106439" s="1"/>
      <c r="G106439" s="1"/>
      <c r="H106439" s="1"/>
      <c r="I106439" s="1"/>
      <c r="J106439" s="1"/>
      <c r="K106439" s="1"/>
      <c r="L106439" s="1"/>
      <c r="M106439" s="1"/>
      <c r="N106439" s="1"/>
      <c r="O106439" s="1"/>
      <c r="P106439" s="1"/>
      <c r="Q106439" s="1"/>
      <c r="R106439" s="1"/>
      <c r="S106439" s="1"/>
      <c r="T106439" s="1"/>
      <c r="U106439" s="1"/>
    </row>
    <row r="106440" spans="2:21">
      <c r="B106440" s="26"/>
      <c r="C106440" s="1"/>
      <c r="D106440" s="1"/>
      <c r="E106440" s="1"/>
      <c r="F106440" s="1"/>
      <c r="G106440" s="1"/>
      <c r="H106440" s="1"/>
      <c r="I106440" s="1"/>
      <c r="J106440" s="1"/>
      <c r="K106440" s="1"/>
      <c r="L106440" s="1"/>
      <c r="M106440" s="1"/>
      <c r="N106440" s="1"/>
      <c r="O106440" s="1"/>
      <c r="P106440" s="1"/>
      <c r="Q106440" s="1"/>
      <c r="R106440" s="1"/>
      <c r="S106440" s="1"/>
      <c r="T106440" s="1"/>
      <c r="U106440" s="1"/>
    </row>
    <row r="106441" spans="2:21">
      <c r="B106441" s="26"/>
      <c r="C106441" s="1"/>
      <c r="D106441" s="1"/>
      <c r="E106441" s="1"/>
      <c r="F106441" s="1"/>
      <c r="G106441" s="1"/>
      <c r="H106441" s="1"/>
      <c r="I106441" s="1"/>
      <c r="J106441" s="1"/>
      <c r="K106441" s="1"/>
      <c r="L106441" s="1"/>
      <c r="M106441" s="1"/>
      <c r="N106441" s="1"/>
      <c r="O106441" s="1"/>
      <c r="P106441" s="1"/>
      <c r="Q106441" s="1"/>
      <c r="R106441" s="1"/>
      <c r="S106441" s="1"/>
      <c r="T106441" s="1"/>
      <c r="U106441" s="1"/>
    </row>
    <row r="106442" spans="2:21">
      <c r="B106442" s="26"/>
      <c r="C106442" s="1"/>
      <c r="D106442" s="1"/>
      <c r="E106442" s="1"/>
      <c r="F106442" s="1"/>
      <c r="G106442" s="1"/>
      <c r="H106442" s="1"/>
      <c r="I106442" s="1"/>
      <c r="J106442" s="1"/>
      <c r="K106442" s="1"/>
      <c r="L106442" s="1"/>
      <c r="M106442" s="1"/>
      <c r="N106442" s="1"/>
      <c r="O106442" s="1"/>
      <c r="P106442" s="1"/>
      <c r="Q106442" s="1"/>
      <c r="R106442" s="1"/>
      <c r="S106442" s="1"/>
      <c r="T106442" s="1"/>
      <c r="U106442" s="1"/>
    </row>
    <row r="106443" spans="2:21">
      <c r="B106443" s="26"/>
      <c r="C106443" s="1"/>
      <c r="D106443" s="1"/>
      <c r="E106443" s="1"/>
      <c r="F106443" s="1"/>
      <c r="G106443" s="1"/>
      <c r="H106443" s="1"/>
      <c r="I106443" s="1"/>
      <c r="J106443" s="1"/>
      <c r="K106443" s="1"/>
      <c r="L106443" s="1"/>
      <c r="M106443" s="1"/>
      <c r="N106443" s="1"/>
      <c r="O106443" s="1"/>
      <c r="P106443" s="1"/>
      <c r="Q106443" s="1"/>
      <c r="R106443" s="1"/>
      <c r="S106443" s="1"/>
      <c r="T106443" s="1"/>
      <c r="U106443" s="1"/>
    </row>
    <row r="106444" spans="2:21">
      <c r="B106444" s="26"/>
      <c r="C106444" s="1"/>
      <c r="D106444" s="1"/>
      <c r="E106444" s="1"/>
      <c r="F106444" s="1"/>
      <c r="G106444" s="1"/>
      <c r="H106444" s="1"/>
      <c r="I106444" s="1"/>
      <c r="J106444" s="1"/>
      <c r="K106444" s="1"/>
      <c r="L106444" s="1"/>
      <c r="M106444" s="1"/>
      <c r="N106444" s="1"/>
      <c r="O106444" s="1"/>
      <c r="P106444" s="1"/>
      <c r="Q106444" s="1"/>
      <c r="R106444" s="1"/>
      <c r="S106444" s="1"/>
      <c r="T106444" s="1"/>
      <c r="U106444" s="1"/>
    </row>
    <row r="106445" spans="2:21">
      <c r="B106445" s="26"/>
      <c r="C106445" s="1"/>
      <c r="D106445" s="1"/>
      <c r="E106445" s="1"/>
      <c r="F106445" s="1"/>
      <c r="G106445" s="1"/>
      <c r="H106445" s="1"/>
      <c r="I106445" s="1"/>
      <c r="J106445" s="1"/>
      <c r="K106445" s="1"/>
      <c r="L106445" s="1"/>
      <c r="M106445" s="1"/>
      <c r="N106445" s="1"/>
      <c r="O106445" s="1"/>
      <c r="P106445" s="1"/>
      <c r="Q106445" s="1"/>
      <c r="R106445" s="1"/>
      <c r="S106445" s="1"/>
      <c r="T106445" s="1"/>
      <c r="U106445" s="1"/>
    </row>
    <row r="106446" spans="2:21">
      <c r="B106446" s="26"/>
      <c r="C106446" s="1"/>
      <c r="D106446" s="1"/>
      <c r="E106446" s="1"/>
      <c r="F106446" s="1"/>
      <c r="G106446" s="1"/>
      <c r="H106446" s="1"/>
      <c r="I106446" s="1"/>
      <c r="J106446" s="1"/>
      <c r="K106446" s="1"/>
      <c r="L106446" s="1"/>
      <c r="M106446" s="1"/>
      <c r="N106446" s="1"/>
      <c r="O106446" s="1"/>
      <c r="P106446" s="1"/>
      <c r="Q106446" s="1"/>
      <c r="R106446" s="1"/>
      <c r="S106446" s="1"/>
      <c r="T106446" s="1"/>
      <c r="U106446" s="1"/>
    </row>
    <row r="106447" spans="2:21">
      <c r="B106447" s="26"/>
      <c r="C106447" s="1"/>
      <c r="D106447" s="1"/>
      <c r="E106447" s="1"/>
      <c r="F106447" s="1"/>
      <c r="G106447" s="1"/>
      <c r="H106447" s="1"/>
      <c r="I106447" s="1"/>
      <c r="J106447" s="1"/>
      <c r="K106447" s="1"/>
      <c r="L106447" s="1"/>
      <c r="M106447" s="1"/>
      <c r="N106447" s="1"/>
      <c r="O106447" s="1"/>
      <c r="P106447" s="1"/>
      <c r="Q106447" s="1"/>
      <c r="R106447" s="1"/>
      <c r="S106447" s="1"/>
      <c r="T106447" s="1"/>
      <c r="U106447" s="1"/>
    </row>
    <row r="106448" spans="2:21">
      <c r="B106448" s="26"/>
      <c r="C106448" s="1"/>
      <c r="D106448" s="1"/>
      <c r="E106448" s="1"/>
      <c r="F106448" s="1"/>
      <c r="G106448" s="1"/>
      <c r="H106448" s="1"/>
      <c r="I106448" s="1"/>
      <c r="J106448" s="1"/>
      <c r="K106448" s="1"/>
      <c r="L106448" s="1"/>
      <c r="M106448" s="1"/>
      <c r="N106448" s="1"/>
      <c r="O106448" s="1"/>
      <c r="P106448" s="1"/>
      <c r="Q106448" s="1"/>
      <c r="R106448" s="1"/>
      <c r="S106448" s="1"/>
      <c r="T106448" s="1"/>
      <c r="U106448" s="1"/>
    </row>
    <row r="106449" spans="2:21">
      <c r="B106449" s="26"/>
      <c r="C106449" s="1"/>
      <c r="D106449" s="1"/>
      <c r="E106449" s="1"/>
      <c r="F106449" s="1"/>
      <c r="G106449" s="1"/>
      <c r="H106449" s="1"/>
      <c r="I106449" s="1"/>
      <c r="J106449" s="1"/>
      <c r="K106449" s="1"/>
      <c r="L106449" s="1"/>
      <c r="M106449" s="1"/>
      <c r="N106449" s="1"/>
      <c r="O106449" s="1"/>
      <c r="P106449" s="1"/>
      <c r="Q106449" s="1"/>
      <c r="R106449" s="1"/>
      <c r="S106449" s="1"/>
      <c r="T106449" s="1"/>
      <c r="U106449" s="1"/>
    </row>
    <row r="106450" spans="2:21">
      <c r="B106450" s="26"/>
      <c r="C106450" s="1"/>
      <c r="D106450" s="1"/>
      <c r="E106450" s="1"/>
      <c r="F106450" s="1"/>
      <c r="G106450" s="1"/>
      <c r="H106450" s="1"/>
      <c r="I106450" s="1"/>
      <c r="J106450" s="1"/>
      <c r="K106450" s="1"/>
      <c r="L106450" s="1"/>
      <c r="M106450" s="1"/>
      <c r="N106450" s="1"/>
      <c r="O106450" s="1"/>
      <c r="P106450" s="1"/>
      <c r="Q106450" s="1"/>
      <c r="R106450" s="1"/>
      <c r="S106450" s="1"/>
      <c r="T106450" s="1"/>
      <c r="U106450" s="1"/>
    </row>
    <row r="106451" spans="2:21">
      <c r="B106451" s="26"/>
      <c r="C106451" s="1"/>
      <c r="D106451" s="1"/>
      <c r="E106451" s="1"/>
      <c r="F106451" s="1"/>
      <c r="G106451" s="1"/>
      <c r="H106451" s="1"/>
      <c r="I106451" s="1"/>
      <c r="J106451" s="1"/>
      <c r="K106451" s="1"/>
      <c r="L106451" s="1"/>
      <c r="M106451" s="1"/>
      <c r="N106451" s="1"/>
      <c r="O106451" s="1"/>
      <c r="P106451" s="1"/>
      <c r="Q106451" s="1"/>
      <c r="R106451" s="1"/>
      <c r="S106451" s="1"/>
      <c r="T106451" s="1"/>
      <c r="U106451" s="1"/>
    </row>
    <row r="106452" spans="2:21">
      <c r="B106452" s="26"/>
      <c r="C106452" s="1"/>
      <c r="D106452" s="1"/>
      <c r="E106452" s="1"/>
      <c r="F106452" s="1"/>
      <c r="G106452" s="1"/>
      <c r="H106452" s="1"/>
      <c r="I106452" s="1"/>
      <c r="J106452" s="1"/>
      <c r="K106452" s="1"/>
      <c r="L106452" s="1"/>
      <c r="M106452" s="1"/>
      <c r="N106452" s="1"/>
      <c r="O106452" s="1"/>
      <c r="P106452" s="1"/>
      <c r="Q106452" s="1"/>
      <c r="R106452" s="1"/>
      <c r="S106452" s="1"/>
      <c r="T106452" s="1"/>
      <c r="U106452" s="1"/>
    </row>
    <row r="106453" spans="2:21">
      <c r="B106453" s="26"/>
      <c r="C106453" s="1"/>
      <c r="D106453" s="1"/>
      <c r="E106453" s="1"/>
      <c r="F106453" s="1"/>
      <c r="G106453" s="1"/>
      <c r="H106453" s="1"/>
      <c r="I106453" s="1"/>
      <c r="J106453" s="1"/>
      <c r="K106453" s="1"/>
      <c r="L106453" s="1"/>
      <c r="M106453" s="1"/>
      <c r="N106453" s="1"/>
      <c r="O106453" s="1"/>
      <c r="P106453" s="1"/>
      <c r="Q106453" s="1"/>
      <c r="R106453" s="1"/>
      <c r="S106453" s="1"/>
      <c r="T106453" s="1"/>
      <c r="U106453" s="1"/>
    </row>
    <row r="106454" spans="2:21">
      <c r="B106454" s="26"/>
      <c r="C106454" s="1"/>
      <c r="D106454" s="1"/>
      <c r="E106454" s="1"/>
      <c r="F106454" s="1"/>
      <c r="G106454" s="1"/>
      <c r="H106454" s="1"/>
      <c r="I106454" s="1"/>
      <c r="J106454" s="1"/>
      <c r="K106454" s="1"/>
      <c r="L106454" s="1"/>
      <c r="M106454" s="1"/>
      <c r="N106454" s="1"/>
      <c r="O106454" s="1"/>
      <c r="P106454" s="1"/>
      <c r="Q106454" s="1"/>
      <c r="R106454" s="1"/>
      <c r="S106454" s="1"/>
      <c r="T106454" s="1"/>
      <c r="U106454" s="1"/>
    </row>
    <row r="106455" spans="2:21">
      <c r="B106455" s="26"/>
      <c r="C106455" s="1"/>
      <c r="D106455" s="1"/>
      <c r="E106455" s="1"/>
      <c r="F106455" s="1"/>
      <c r="G106455" s="1"/>
      <c r="H106455" s="1"/>
      <c r="I106455" s="1"/>
      <c r="J106455" s="1"/>
      <c r="K106455" s="1"/>
      <c r="L106455" s="1"/>
      <c r="M106455" s="1"/>
      <c r="N106455" s="1"/>
      <c r="O106455" s="1"/>
      <c r="P106455" s="1"/>
      <c r="Q106455" s="1"/>
      <c r="R106455" s="1"/>
      <c r="S106455" s="1"/>
      <c r="T106455" s="1"/>
      <c r="U106455" s="1"/>
    </row>
    <row r="106456" spans="2:21">
      <c r="B106456" s="26"/>
      <c r="C106456" s="1"/>
      <c r="D106456" s="1"/>
      <c r="E106456" s="1"/>
      <c r="F106456" s="1"/>
      <c r="G106456" s="1"/>
      <c r="H106456" s="1"/>
      <c r="I106456" s="1"/>
      <c r="J106456" s="1"/>
      <c r="K106456" s="1"/>
      <c r="L106456" s="1"/>
      <c r="M106456" s="1"/>
      <c r="N106456" s="1"/>
      <c r="O106456" s="1"/>
      <c r="P106456" s="1"/>
      <c r="Q106456" s="1"/>
      <c r="R106456" s="1"/>
      <c r="S106456" s="1"/>
      <c r="T106456" s="1"/>
      <c r="U106456" s="1"/>
    </row>
    <row r="106457" spans="2:21">
      <c r="B106457" s="26"/>
      <c r="C106457" s="1"/>
      <c r="D106457" s="1"/>
      <c r="E106457" s="1"/>
      <c r="F106457" s="1"/>
      <c r="G106457" s="1"/>
      <c r="H106457" s="1"/>
      <c r="I106457" s="1"/>
      <c r="J106457" s="1"/>
      <c r="K106457" s="1"/>
      <c r="L106457" s="1"/>
      <c r="M106457" s="1"/>
      <c r="N106457" s="1"/>
      <c r="O106457" s="1"/>
      <c r="P106457" s="1"/>
      <c r="Q106457" s="1"/>
      <c r="R106457" s="1"/>
      <c r="S106457" s="1"/>
      <c r="T106457" s="1"/>
      <c r="U106457" s="1"/>
    </row>
    <row r="106458" spans="2:21">
      <c r="B106458" s="26"/>
      <c r="C106458" s="1"/>
      <c r="D106458" s="1"/>
      <c r="E106458" s="1"/>
      <c r="F106458" s="1"/>
      <c r="G106458" s="1"/>
      <c r="H106458" s="1"/>
      <c r="I106458" s="1"/>
      <c r="J106458" s="1"/>
      <c r="K106458" s="1"/>
      <c r="L106458" s="1"/>
      <c r="M106458" s="1"/>
      <c r="N106458" s="1"/>
      <c r="O106458" s="1"/>
      <c r="P106458" s="1"/>
      <c r="Q106458" s="1"/>
      <c r="R106458" s="1"/>
      <c r="S106458" s="1"/>
      <c r="T106458" s="1"/>
      <c r="U106458" s="1"/>
    </row>
    <row r="106459" spans="2:21">
      <c r="B106459" s="26"/>
      <c r="C106459" s="1"/>
      <c r="D106459" s="1"/>
      <c r="E106459" s="1"/>
      <c r="F106459" s="1"/>
      <c r="G106459" s="1"/>
      <c r="H106459" s="1"/>
      <c r="I106459" s="1"/>
      <c r="J106459" s="1"/>
      <c r="K106459" s="1"/>
      <c r="L106459" s="1"/>
      <c r="M106459" s="1"/>
      <c r="N106459" s="1"/>
      <c r="O106459" s="1"/>
      <c r="P106459" s="1"/>
      <c r="Q106459" s="1"/>
      <c r="R106459" s="1"/>
      <c r="S106459" s="1"/>
      <c r="T106459" s="1"/>
      <c r="U106459" s="1"/>
    </row>
    <row r="106460" spans="2:21">
      <c r="B106460" s="26"/>
      <c r="C106460" s="1"/>
      <c r="D106460" s="1"/>
      <c r="E106460" s="1"/>
      <c r="F106460" s="1"/>
      <c r="G106460" s="1"/>
      <c r="H106460" s="1"/>
      <c r="I106460" s="1"/>
      <c r="J106460" s="1"/>
      <c r="K106460" s="1"/>
      <c r="L106460" s="1"/>
      <c r="M106460" s="1"/>
      <c r="N106460" s="1"/>
      <c r="O106460" s="1"/>
      <c r="P106460" s="1"/>
      <c r="Q106460" s="1"/>
      <c r="R106460" s="1"/>
      <c r="S106460" s="1"/>
      <c r="T106460" s="1"/>
      <c r="U106460" s="1"/>
    </row>
    <row r="106461" spans="2:21">
      <c r="B106461" s="26"/>
      <c r="C106461" s="1"/>
      <c r="D106461" s="1"/>
      <c r="E106461" s="1"/>
      <c r="F106461" s="1"/>
      <c r="G106461" s="1"/>
      <c r="H106461" s="1"/>
      <c r="I106461" s="1"/>
      <c r="J106461" s="1"/>
      <c r="K106461" s="1"/>
      <c r="L106461" s="1"/>
      <c r="M106461" s="1"/>
      <c r="N106461" s="1"/>
      <c r="O106461" s="1"/>
      <c r="P106461" s="1"/>
      <c r="Q106461" s="1"/>
      <c r="R106461" s="1"/>
      <c r="S106461" s="1"/>
      <c r="T106461" s="1"/>
      <c r="U106461" s="1"/>
    </row>
    <row r="106462" spans="2:21">
      <c r="B106462" s="26"/>
      <c r="C106462" s="1"/>
      <c r="D106462" s="1"/>
      <c r="E106462" s="1"/>
      <c r="F106462" s="1"/>
      <c r="G106462" s="1"/>
      <c r="H106462" s="1"/>
      <c r="I106462" s="1"/>
      <c r="J106462" s="1"/>
      <c r="K106462" s="1"/>
      <c r="L106462" s="1"/>
      <c r="M106462" s="1"/>
      <c r="N106462" s="1"/>
      <c r="O106462" s="1"/>
      <c r="P106462" s="1"/>
      <c r="Q106462" s="1"/>
      <c r="R106462" s="1"/>
      <c r="S106462" s="1"/>
      <c r="T106462" s="1"/>
      <c r="U106462" s="1"/>
    </row>
    <row r="106463" spans="2:21">
      <c r="B106463" s="26"/>
      <c r="C106463" s="1"/>
      <c r="D106463" s="1"/>
      <c r="E106463" s="1"/>
      <c r="F106463" s="1"/>
      <c r="G106463" s="1"/>
      <c r="H106463" s="1"/>
      <c r="I106463" s="1"/>
      <c r="J106463" s="1"/>
      <c r="K106463" s="1"/>
      <c r="L106463" s="1"/>
      <c r="M106463" s="1"/>
      <c r="N106463" s="1"/>
      <c r="O106463" s="1"/>
      <c r="P106463" s="1"/>
      <c r="Q106463" s="1"/>
      <c r="R106463" s="1"/>
      <c r="S106463" s="1"/>
      <c r="T106463" s="1"/>
      <c r="U106463" s="1"/>
    </row>
    <row r="106464" spans="2:21">
      <c r="B106464" s="26"/>
      <c r="C106464" s="1"/>
      <c r="D106464" s="1"/>
      <c r="E106464" s="1"/>
      <c r="F106464" s="1"/>
      <c r="G106464" s="1"/>
      <c r="H106464" s="1"/>
      <c r="I106464" s="1"/>
      <c r="J106464" s="1"/>
      <c r="K106464" s="1"/>
      <c r="L106464" s="1"/>
      <c r="M106464" s="1"/>
      <c r="N106464" s="1"/>
      <c r="O106464" s="1"/>
      <c r="P106464" s="1"/>
      <c r="Q106464" s="1"/>
      <c r="R106464" s="1"/>
      <c r="S106464" s="1"/>
      <c r="T106464" s="1"/>
      <c r="U106464" s="1"/>
    </row>
    <row r="106465" spans="2:21">
      <c r="B106465" s="26"/>
      <c r="C106465" s="1"/>
      <c r="D106465" s="1"/>
      <c r="E106465" s="1"/>
      <c r="F106465" s="1"/>
      <c r="G106465" s="1"/>
      <c r="H106465" s="1"/>
      <c r="I106465" s="1"/>
      <c r="J106465" s="1"/>
      <c r="K106465" s="1"/>
      <c r="L106465" s="1"/>
      <c r="M106465" s="1"/>
      <c r="N106465" s="1"/>
      <c r="O106465" s="1"/>
      <c r="P106465" s="1"/>
      <c r="Q106465" s="1"/>
      <c r="R106465" s="1"/>
      <c r="S106465" s="1"/>
      <c r="T106465" s="1"/>
      <c r="U106465" s="1"/>
    </row>
    <row r="106466" spans="2:21">
      <c r="B106466" s="26"/>
      <c r="C106466" s="1"/>
      <c r="D106466" s="1"/>
      <c r="E106466" s="1"/>
      <c r="F106466" s="1"/>
      <c r="G106466" s="1"/>
      <c r="H106466" s="1"/>
      <c r="I106466" s="1"/>
      <c r="J106466" s="1"/>
      <c r="K106466" s="1"/>
      <c r="L106466" s="1"/>
      <c r="M106466" s="1"/>
      <c r="N106466" s="1"/>
      <c r="O106466" s="1"/>
      <c r="P106466" s="1"/>
      <c r="Q106466" s="1"/>
      <c r="R106466" s="1"/>
      <c r="S106466" s="1"/>
      <c r="T106466" s="1"/>
      <c r="U106466" s="1"/>
    </row>
    <row r="106467" spans="2:21">
      <c r="B106467" s="26"/>
      <c r="C106467" s="1"/>
      <c r="D106467" s="1"/>
      <c r="E106467" s="1"/>
      <c r="F106467" s="1"/>
      <c r="G106467" s="1"/>
      <c r="H106467" s="1"/>
      <c r="I106467" s="1"/>
      <c r="J106467" s="1"/>
      <c r="K106467" s="1"/>
      <c r="L106467" s="1"/>
      <c r="M106467" s="1"/>
      <c r="N106467" s="1"/>
      <c r="O106467" s="1"/>
      <c r="P106467" s="1"/>
      <c r="Q106467" s="1"/>
      <c r="R106467" s="1"/>
      <c r="S106467" s="1"/>
      <c r="T106467" s="1"/>
      <c r="U106467" s="1"/>
    </row>
    <row r="106468" spans="2:21">
      <c r="B106468" s="26"/>
      <c r="C106468" s="1"/>
      <c r="D106468" s="1"/>
      <c r="E106468" s="1"/>
      <c r="F106468" s="1"/>
      <c r="G106468" s="1"/>
      <c r="H106468" s="1"/>
      <c r="I106468" s="1"/>
      <c r="J106468" s="1"/>
      <c r="K106468" s="1"/>
      <c r="L106468" s="1"/>
      <c r="M106468" s="1"/>
      <c r="N106468" s="1"/>
      <c r="O106468" s="1"/>
      <c r="P106468" s="1"/>
      <c r="Q106468" s="1"/>
      <c r="R106468" s="1"/>
      <c r="S106468" s="1"/>
      <c r="T106468" s="1"/>
      <c r="U106468" s="1"/>
    </row>
    <row r="106469" spans="2:21">
      <c r="B106469" s="26"/>
      <c r="C106469" s="1"/>
      <c r="D106469" s="1"/>
      <c r="E106469" s="1"/>
      <c r="F106469" s="1"/>
      <c r="G106469" s="1"/>
      <c r="H106469" s="1"/>
      <c r="I106469" s="1"/>
      <c r="J106469" s="1"/>
      <c r="K106469" s="1"/>
      <c r="L106469" s="1"/>
      <c r="M106469" s="1"/>
      <c r="N106469" s="1"/>
      <c r="O106469" s="1"/>
      <c r="P106469" s="1"/>
      <c r="Q106469" s="1"/>
      <c r="R106469" s="1"/>
      <c r="S106469" s="1"/>
      <c r="T106469" s="1"/>
      <c r="U106469" s="1"/>
    </row>
    <row r="106470" spans="2:21">
      <c r="B106470" s="26"/>
      <c r="C106470" s="1"/>
      <c r="D106470" s="1"/>
      <c r="E106470" s="1"/>
      <c r="F106470" s="1"/>
      <c r="G106470" s="1"/>
      <c r="H106470" s="1"/>
      <c r="I106470" s="1"/>
      <c r="J106470" s="1"/>
      <c r="K106470" s="1"/>
      <c r="L106470" s="1"/>
      <c r="M106470" s="1"/>
      <c r="N106470" s="1"/>
      <c r="O106470" s="1"/>
      <c r="P106470" s="1"/>
      <c r="Q106470" s="1"/>
      <c r="R106470" s="1"/>
      <c r="S106470" s="1"/>
      <c r="T106470" s="1"/>
      <c r="U106470" s="1"/>
    </row>
    <row r="106471" spans="2:21">
      <c r="B106471" s="26"/>
      <c r="C106471" s="1"/>
      <c r="D106471" s="1"/>
      <c r="E106471" s="1"/>
      <c r="F106471" s="1"/>
      <c r="G106471" s="1"/>
      <c r="H106471" s="1"/>
      <c r="I106471" s="1"/>
      <c r="J106471" s="1"/>
      <c r="K106471" s="1"/>
      <c r="L106471" s="1"/>
      <c r="M106471" s="1"/>
      <c r="N106471" s="1"/>
      <c r="O106471" s="1"/>
      <c r="P106471" s="1"/>
      <c r="Q106471" s="1"/>
      <c r="R106471" s="1"/>
      <c r="S106471" s="1"/>
      <c r="T106471" s="1"/>
      <c r="U106471" s="1"/>
    </row>
    <row r="106472" spans="2:21">
      <c r="B106472" s="26"/>
      <c r="C106472" s="1"/>
      <c r="D106472" s="1"/>
      <c r="E106472" s="1"/>
      <c r="F106472" s="1"/>
      <c r="G106472" s="1"/>
      <c r="H106472" s="1"/>
      <c r="I106472" s="1"/>
      <c r="J106472" s="1"/>
      <c r="K106472" s="1"/>
      <c r="L106472" s="1"/>
      <c r="M106472" s="1"/>
      <c r="N106472" s="1"/>
      <c r="O106472" s="1"/>
      <c r="P106472" s="1"/>
      <c r="Q106472" s="1"/>
      <c r="R106472" s="1"/>
      <c r="S106472" s="1"/>
      <c r="T106472" s="1"/>
      <c r="U106472" s="1"/>
    </row>
    <row r="106473" spans="2:21">
      <c r="B106473" s="26"/>
      <c r="C106473" s="1"/>
      <c r="D106473" s="1"/>
      <c r="E106473" s="1"/>
      <c r="F106473" s="1"/>
      <c r="G106473" s="1"/>
      <c r="H106473" s="1"/>
      <c r="I106473" s="1"/>
      <c r="J106473" s="1"/>
      <c r="K106473" s="1"/>
      <c r="L106473" s="1"/>
      <c r="M106473" s="1"/>
      <c r="N106473" s="1"/>
      <c r="O106473" s="1"/>
      <c r="P106473" s="1"/>
      <c r="Q106473" s="1"/>
      <c r="R106473" s="1"/>
      <c r="S106473" s="1"/>
      <c r="T106473" s="1"/>
      <c r="U106473" s="1"/>
    </row>
    <row r="106474" spans="2:21">
      <c r="B106474" s="26"/>
      <c r="C106474" s="1"/>
      <c r="D106474" s="1"/>
      <c r="E106474" s="1"/>
      <c r="F106474" s="1"/>
      <c r="G106474" s="1"/>
      <c r="H106474" s="1"/>
      <c r="I106474" s="1"/>
      <c r="J106474" s="1"/>
      <c r="K106474" s="1"/>
      <c r="L106474" s="1"/>
      <c r="M106474" s="1"/>
      <c r="N106474" s="1"/>
      <c r="O106474" s="1"/>
      <c r="P106474" s="1"/>
      <c r="Q106474" s="1"/>
      <c r="R106474" s="1"/>
      <c r="S106474" s="1"/>
      <c r="T106474" s="1"/>
      <c r="U106474" s="1"/>
    </row>
    <row r="106475" spans="2:21">
      <c r="B106475" s="26"/>
      <c r="C106475" s="1"/>
      <c r="D106475" s="1"/>
      <c r="E106475" s="1"/>
      <c r="F106475" s="1"/>
      <c r="G106475" s="1"/>
      <c r="H106475" s="1"/>
      <c r="I106475" s="1"/>
      <c r="J106475" s="1"/>
      <c r="K106475" s="1"/>
      <c r="L106475" s="1"/>
      <c r="M106475" s="1"/>
      <c r="N106475" s="1"/>
      <c r="O106475" s="1"/>
      <c r="P106475" s="1"/>
      <c r="Q106475" s="1"/>
      <c r="R106475" s="1"/>
      <c r="S106475" s="1"/>
      <c r="T106475" s="1"/>
      <c r="U106475" s="1"/>
    </row>
    <row r="106476" spans="2:21">
      <c r="B106476" s="26"/>
      <c r="C106476" s="1"/>
      <c r="D106476" s="1"/>
      <c r="E106476" s="1"/>
      <c r="F106476" s="1"/>
      <c r="G106476" s="1"/>
      <c r="H106476" s="1"/>
      <c r="I106476" s="1"/>
      <c r="J106476" s="1"/>
      <c r="K106476" s="1"/>
      <c r="L106476" s="1"/>
      <c r="M106476" s="1"/>
      <c r="N106476" s="1"/>
      <c r="O106476" s="1"/>
      <c r="P106476" s="1"/>
      <c r="Q106476" s="1"/>
      <c r="R106476" s="1"/>
      <c r="S106476" s="1"/>
      <c r="T106476" s="1"/>
      <c r="U106476" s="1"/>
    </row>
    <row r="106477" spans="2:21">
      <c r="B106477" s="26"/>
      <c r="C106477" s="1"/>
      <c r="D106477" s="1"/>
      <c r="E106477" s="1"/>
      <c r="F106477" s="1"/>
      <c r="G106477" s="1"/>
      <c r="H106477" s="1"/>
      <c r="I106477" s="1"/>
      <c r="J106477" s="1"/>
      <c r="K106477" s="1"/>
      <c r="L106477" s="1"/>
      <c r="M106477" s="1"/>
      <c r="N106477" s="1"/>
      <c r="O106477" s="1"/>
      <c r="P106477" s="1"/>
      <c r="Q106477" s="1"/>
      <c r="R106477" s="1"/>
      <c r="S106477" s="1"/>
      <c r="T106477" s="1"/>
      <c r="U106477" s="1"/>
    </row>
    <row r="106478" spans="2:21">
      <c r="B106478" s="26"/>
      <c r="C106478" s="1"/>
      <c r="D106478" s="1"/>
      <c r="E106478" s="1"/>
      <c r="F106478" s="1"/>
      <c r="G106478" s="1"/>
      <c r="H106478" s="1"/>
      <c r="I106478" s="1"/>
      <c r="J106478" s="1"/>
      <c r="K106478" s="1"/>
      <c r="L106478" s="1"/>
      <c r="M106478" s="1"/>
      <c r="N106478" s="1"/>
      <c r="O106478" s="1"/>
      <c r="P106478" s="1"/>
      <c r="Q106478" s="1"/>
      <c r="R106478" s="1"/>
      <c r="S106478" s="1"/>
      <c r="T106478" s="1"/>
      <c r="U106478" s="1"/>
    </row>
    <row r="106479" spans="2:21">
      <c r="B106479" s="26"/>
      <c r="C106479" s="1"/>
      <c r="D106479" s="1"/>
      <c r="E106479" s="1"/>
      <c r="F106479" s="1"/>
      <c r="G106479" s="1"/>
      <c r="H106479" s="1"/>
      <c r="I106479" s="1"/>
      <c r="J106479" s="1"/>
      <c r="K106479" s="1"/>
      <c r="L106479" s="1"/>
      <c r="M106479" s="1"/>
      <c r="N106479" s="1"/>
      <c r="O106479" s="1"/>
      <c r="P106479" s="1"/>
      <c r="Q106479" s="1"/>
      <c r="R106479" s="1"/>
      <c r="S106479" s="1"/>
      <c r="T106479" s="1"/>
      <c r="U106479" s="1"/>
    </row>
    <row r="106480" spans="2:21">
      <c r="B106480" s="26"/>
      <c r="C106480" s="1"/>
      <c r="D106480" s="1"/>
      <c r="E106480" s="1"/>
      <c r="F106480" s="1"/>
      <c r="G106480" s="1"/>
      <c r="H106480" s="1"/>
      <c r="I106480" s="1"/>
      <c r="J106480" s="1"/>
      <c r="K106480" s="1"/>
      <c r="L106480" s="1"/>
      <c r="M106480" s="1"/>
      <c r="N106480" s="1"/>
      <c r="O106480" s="1"/>
      <c r="P106480" s="1"/>
      <c r="Q106480" s="1"/>
      <c r="R106480" s="1"/>
      <c r="S106480" s="1"/>
      <c r="T106480" s="1"/>
      <c r="U106480" s="1"/>
    </row>
    <row r="106481" spans="2:21">
      <c r="B106481" s="26"/>
      <c r="C106481" s="1"/>
      <c r="D106481" s="1"/>
      <c r="E106481" s="1"/>
      <c r="F106481" s="1"/>
      <c r="G106481" s="1"/>
      <c r="H106481" s="1"/>
      <c r="I106481" s="1"/>
      <c r="J106481" s="1"/>
      <c r="K106481" s="1"/>
      <c r="L106481" s="1"/>
      <c r="M106481" s="1"/>
      <c r="N106481" s="1"/>
      <c r="O106481" s="1"/>
      <c r="P106481" s="1"/>
      <c r="Q106481" s="1"/>
      <c r="R106481" s="1"/>
      <c r="S106481" s="1"/>
      <c r="T106481" s="1"/>
      <c r="U106481" s="1"/>
    </row>
    <row r="106482" spans="2:21">
      <c r="B106482" s="26"/>
      <c r="C106482" s="1"/>
      <c r="D106482" s="1"/>
      <c r="E106482" s="1"/>
      <c r="F106482" s="1"/>
      <c r="G106482" s="1"/>
      <c r="H106482" s="1"/>
      <c r="I106482" s="1"/>
      <c r="J106482" s="1"/>
      <c r="K106482" s="1"/>
      <c r="L106482" s="1"/>
      <c r="M106482" s="1"/>
      <c r="N106482" s="1"/>
      <c r="O106482" s="1"/>
      <c r="P106482" s="1"/>
      <c r="Q106482" s="1"/>
      <c r="R106482" s="1"/>
      <c r="S106482" s="1"/>
      <c r="T106482" s="1"/>
      <c r="U106482" s="1"/>
    </row>
    <row r="106483" spans="2:21">
      <c r="B106483" s="26"/>
      <c r="C106483" s="1"/>
      <c r="D106483" s="1"/>
      <c r="E106483" s="1"/>
      <c r="F106483" s="1"/>
      <c r="G106483" s="1"/>
      <c r="H106483" s="1"/>
      <c r="I106483" s="1"/>
      <c r="J106483" s="1"/>
      <c r="K106483" s="1"/>
      <c r="L106483" s="1"/>
      <c r="M106483" s="1"/>
      <c r="N106483" s="1"/>
      <c r="O106483" s="1"/>
      <c r="P106483" s="1"/>
      <c r="Q106483" s="1"/>
      <c r="R106483" s="1"/>
      <c r="S106483" s="1"/>
      <c r="T106483" s="1"/>
      <c r="U106483" s="1"/>
    </row>
    <row r="106484" spans="2:21">
      <c r="B106484" s="26"/>
      <c r="C106484" s="1"/>
      <c r="D106484" s="1"/>
      <c r="E106484" s="1"/>
      <c r="F106484" s="1"/>
      <c r="G106484" s="1"/>
      <c r="H106484" s="1"/>
      <c r="I106484" s="1"/>
      <c r="J106484" s="1"/>
      <c r="K106484" s="1"/>
      <c r="L106484" s="1"/>
      <c r="M106484" s="1"/>
      <c r="N106484" s="1"/>
      <c r="O106484" s="1"/>
      <c r="P106484" s="1"/>
      <c r="Q106484" s="1"/>
      <c r="R106484" s="1"/>
      <c r="S106484" s="1"/>
      <c r="T106484" s="1"/>
      <c r="U106484" s="1"/>
    </row>
    <row r="106485" spans="2:21">
      <c r="B106485" s="26"/>
      <c r="C106485" s="1"/>
      <c r="D106485" s="1"/>
      <c r="E106485" s="1"/>
      <c r="F106485" s="1"/>
      <c r="G106485" s="1"/>
      <c r="H106485" s="1"/>
      <c r="I106485" s="1"/>
      <c r="J106485" s="1"/>
      <c r="K106485" s="1"/>
      <c r="L106485" s="1"/>
      <c r="M106485" s="1"/>
      <c r="N106485" s="1"/>
      <c r="O106485" s="1"/>
      <c r="P106485" s="1"/>
      <c r="Q106485" s="1"/>
      <c r="R106485" s="1"/>
      <c r="S106485" s="1"/>
      <c r="T106485" s="1"/>
      <c r="U106485" s="1"/>
    </row>
    <row r="106486" spans="2:21">
      <c r="B106486" s="26"/>
      <c r="C106486" s="1"/>
      <c r="D106486" s="1"/>
      <c r="E106486" s="1"/>
      <c r="F106486" s="1"/>
      <c r="G106486" s="1"/>
      <c r="H106486" s="1"/>
      <c r="I106486" s="1"/>
      <c r="J106486" s="1"/>
      <c r="K106486" s="1"/>
      <c r="L106486" s="1"/>
      <c r="M106486" s="1"/>
      <c r="N106486" s="1"/>
      <c r="O106486" s="1"/>
      <c r="P106486" s="1"/>
      <c r="Q106486" s="1"/>
      <c r="R106486" s="1"/>
      <c r="S106486" s="1"/>
      <c r="T106486" s="1"/>
      <c r="U106486" s="1"/>
    </row>
    <row r="106487" spans="2:21">
      <c r="B106487" s="26"/>
      <c r="C106487" s="1"/>
      <c r="D106487" s="1"/>
      <c r="E106487" s="1"/>
      <c r="F106487" s="1"/>
      <c r="G106487" s="1"/>
      <c r="H106487" s="1"/>
      <c r="I106487" s="1"/>
      <c r="J106487" s="1"/>
      <c r="K106487" s="1"/>
      <c r="L106487" s="1"/>
      <c r="M106487" s="1"/>
      <c r="N106487" s="1"/>
      <c r="O106487" s="1"/>
      <c r="P106487" s="1"/>
      <c r="Q106487" s="1"/>
      <c r="R106487" s="1"/>
      <c r="S106487" s="1"/>
      <c r="T106487" s="1"/>
      <c r="U106487" s="1"/>
    </row>
    <row r="106488" spans="2:21">
      <c r="B106488" s="26"/>
      <c r="C106488" s="1"/>
      <c r="D106488" s="1"/>
      <c r="E106488" s="1"/>
      <c r="F106488" s="1"/>
      <c r="G106488" s="1"/>
      <c r="H106488" s="1"/>
      <c r="I106488" s="1"/>
      <c r="J106488" s="1"/>
      <c r="K106488" s="1"/>
      <c r="L106488" s="1"/>
      <c r="M106488" s="1"/>
      <c r="N106488" s="1"/>
      <c r="O106488" s="1"/>
      <c r="P106488" s="1"/>
      <c r="Q106488" s="1"/>
      <c r="R106488" s="1"/>
      <c r="S106488" s="1"/>
      <c r="T106488" s="1"/>
      <c r="U106488" s="1"/>
    </row>
    <row r="106489" spans="2:21">
      <c r="B106489" s="26"/>
      <c r="C106489" s="1"/>
      <c r="D106489" s="1"/>
      <c r="E106489" s="1"/>
      <c r="F106489" s="1"/>
      <c r="G106489" s="1"/>
      <c r="H106489" s="1"/>
      <c r="I106489" s="1"/>
      <c r="J106489" s="1"/>
      <c r="K106489" s="1"/>
      <c r="L106489" s="1"/>
      <c r="M106489" s="1"/>
      <c r="N106489" s="1"/>
      <c r="O106489" s="1"/>
      <c r="P106489" s="1"/>
      <c r="Q106489" s="1"/>
      <c r="R106489" s="1"/>
      <c r="S106489" s="1"/>
      <c r="T106489" s="1"/>
      <c r="U106489" s="1"/>
    </row>
    <row r="106490" spans="2:21">
      <c r="B106490" s="26"/>
      <c r="C106490" s="1"/>
      <c r="D106490" s="1"/>
      <c r="E106490" s="1"/>
      <c r="F106490" s="1"/>
      <c r="G106490" s="1"/>
      <c r="H106490" s="1"/>
      <c r="I106490" s="1"/>
      <c r="J106490" s="1"/>
      <c r="K106490" s="1"/>
      <c r="L106490" s="1"/>
      <c r="M106490" s="1"/>
      <c r="N106490" s="1"/>
      <c r="O106490" s="1"/>
      <c r="P106490" s="1"/>
      <c r="Q106490" s="1"/>
      <c r="R106490" s="1"/>
      <c r="S106490" s="1"/>
      <c r="T106490" s="1"/>
      <c r="U106490" s="1"/>
    </row>
    <row r="106491" spans="2:21">
      <c r="B106491" s="26"/>
      <c r="C106491" s="1"/>
      <c r="D106491" s="1"/>
      <c r="E106491" s="1"/>
      <c r="F106491" s="1"/>
      <c r="G106491" s="1"/>
      <c r="H106491" s="1"/>
      <c r="I106491" s="1"/>
      <c r="J106491" s="1"/>
      <c r="K106491" s="1"/>
      <c r="L106491" s="1"/>
      <c r="M106491" s="1"/>
      <c r="N106491" s="1"/>
      <c r="O106491" s="1"/>
      <c r="P106491" s="1"/>
      <c r="Q106491" s="1"/>
      <c r="R106491" s="1"/>
      <c r="S106491" s="1"/>
      <c r="T106491" s="1"/>
      <c r="U106491" s="1"/>
    </row>
    <row r="106492" spans="2:21">
      <c r="B106492" s="26"/>
      <c r="C106492" s="1"/>
      <c r="D106492" s="1"/>
      <c r="E106492" s="1"/>
      <c r="F106492" s="1"/>
      <c r="G106492" s="1"/>
      <c r="H106492" s="1"/>
      <c r="I106492" s="1"/>
      <c r="J106492" s="1"/>
      <c r="K106492" s="1"/>
      <c r="L106492" s="1"/>
      <c r="M106492" s="1"/>
      <c r="N106492" s="1"/>
      <c r="O106492" s="1"/>
      <c r="P106492" s="1"/>
      <c r="Q106492" s="1"/>
      <c r="R106492" s="1"/>
      <c r="S106492" s="1"/>
      <c r="T106492" s="1"/>
      <c r="U106492" s="1"/>
    </row>
    <row r="106493" spans="2:21">
      <c r="B106493" s="26"/>
      <c r="C106493" s="1"/>
      <c r="D106493" s="1"/>
      <c r="E106493" s="1"/>
      <c r="F106493" s="1"/>
      <c r="G106493" s="1"/>
      <c r="H106493" s="1"/>
      <c r="I106493" s="1"/>
      <c r="J106493" s="1"/>
      <c r="K106493" s="1"/>
      <c r="L106493" s="1"/>
      <c r="M106493" s="1"/>
      <c r="N106493" s="1"/>
      <c r="O106493" s="1"/>
      <c r="P106493" s="1"/>
      <c r="Q106493" s="1"/>
      <c r="R106493" s="1"/>
      <c r="S106493" s="1"/>
      <c r="T106493" s="1"/>
      <c r="U106493" s="1"/>
    </row>
    <row r="106494" spans="2:21">
      <c r="B106494" s="26"/>
      <c r="C106494" s="1"/>
      <c r="D106494" s="1"/>
      <c r="E106494" s="1"/>
      <c r="F106494" s="1"/>
      <c r="G106494" s="1"/>
      <c r="H106494" s="1"/>
      <c r="I106494" s="1"/>
      <c r="J106494" s="1"/>
      <c r="K106494" s="1"/>
      <c r="L106494" s="1"/>
      <c r="M106494" s="1"/>
      <c r="N106494" s="1"/>
      <c r="O106494" s="1"/>
      <c r="P106494" s="1"/>
      <c r="Q106494" s="1"/>
      <c r="R106494" s="1"/>
      <c r="S106494" s="1"/>
      <c r="T106494" s="1"/>
      <c r="U106494" s="1"/>
    </row>
    <row r="106495" spans="2:21">
      <c r="B106495" s="26"/>
      <c r="C106495" s="1"/>
      <c r="D106495" s="1"/>
      <c r="E106495" s="1"/>
      <c r="F106495" s="1"/>
      <c r="G106495" s="1"/>
      <c r="H106495" s="1"/>
      <c r="I106495" s="1"/>
      <c r="J106495" s="1"/>
      <c r="K106495" s="1"/>
      <c r="L106495" s="1"/>
      <c r="M106495" s="1"/>
      <c r="N106495" s="1"/>
      <c r="O106495" s="1"/>
      <c r="P106495" s="1"/>
      <c r="Q106495" s="1"/>
      <c r="R106495" s="1"/>
      <c r="S106495" s="1"/>
      <c r="T106495" s="1"/>
      <c r="U106495" s="1"/>
    </row>
    <row r="106496" spans="2:21">
      <c r="B106496" s="26"/>
      <c r="C106496" s="1"/>
      <c r="D106496" s="1"/>
      <c r="E106496" s="1"/>
      <c r="F106496" s="1"/>
      <c r="G106496" s="1"/>
      <c r="H106496" s="1"/>
      <c r="I106496" s="1"/>
      <c r="J106496" s="1"/>
      <c r="K106496" s="1"/>
      <c r="L106496" s="1"/>
      <c r="M106496" s="1"/>
      <c r="N106496" s="1"/>
      <c r="O106496" s="1"/>
      <c r="P106496" s="1"/>
      <c r="Q106496" s="1"/>
      <c r="R106496" s="1"/>
      <c r="S106496" s="1"/>
      <c r="T106496" s="1"/>
      <c r="U106496" s="1"/>
    </row>
    <row r="106497" spans="2:21">
      <c r="B106497" s="26"/>
      <c r="C106497" s="1"/>
      <c r="D106497" s="1"/>
      <c r="E106497" s="1"/>
      <c r="F106497" s="1"/>
      <c r="G106497" s="1"/>
      <c r="H106497" s="1"/>
      <c r="I106497" s="1"/>
      <c r="J106497" s="1"/>
      <c r="K106497" s="1"/>
      <c r="L106497" s="1"/>
      <c r="M106497" s="1"/>
      <c r="N106497" s="1"/>
      <c r="O106497" s="1"/>
      <c r="P106497" s="1"/>
      <c r="Q106497" s="1"/>
      <c r="R106497" s="1"/>
      <c r="S106497" s="1"/>
      <c r="T106497" s="1"/>
      <c r="U106497" s="1"/>
    </row>
    <row r="106498" spans="2:21">
      <c r="B106498" s="26"/>
      <c r="C106498" s="1"/>
      <c r="D106498" s="1"/>
      <c r="E106498" s="1"/>
      <c r="F106498" s="1"/>
      <c r="G106498" s="1"/>
      <c r="H106498" s="1"/>
      <c r="I106498" s="1"/>
      <c r="J106498" s="1"/>
      <c r="K106498" s="1"/>
      <c r="L106498" s="1"/>
      <c r="M106498" s="1"/>
      <c r="N106498" s="1"/>
      <c r="O106498" s="1"/>
      <c r="P106498" s="1"/>
      <c r="Q106498" s="1"/>
      <c r="R106498" s="1"/>
      <c r="S106498" s="1"/>
      <c r="T106498" s="1"/>
      <c r="U106498" s="1"/>
    </row>
    <row r="106499" spans="2:21">
      <c r="B106499" s="26"/>
      <c r="C106499" s="1"/>
      <c r="D106499" s="1"/>
      <c r="E106499" s="1"/>
      <c r="F106499" s="1"/>
      <c r="G106499" s="1"/>
      <c r="H106499" s="1"/>
      <c r="I106499" s="1"/>
      <c r="J106499" s="1"/>
      <c r="K106499" s="1"/>
      <c r="L106499" s="1"/>
      <c r="M106499" s="1"/>
      <c r="N106499" s="1"/>
      <c r="O106499" s="1"/>
      <c r="P106499" s="1"/>
      <c r="Q106499" s="1"/>
      <c r="R106499" s="1"/>
      <c r="S106499" s="1"/>
      <c r="T106499" s="1"/>
      <c r="U106499" s="1"/>
    </row>
    <row r="106500" spans="2:21">
      <c r="B106500" s="26"/>
      <c r="C106500" s="1"/>
      <c r="D106500" s="1"/>
      <c r="E106500" s="1"/>
      <c r="F106500" s="1"/>
      <c r="G106500" s="1"/>
      <c r="H106500" s="1"/>
      <c r="I106500" s="1"/>
      <c r="J106500" s="1"/>
      <c r="K106500" s="1"/>
      <c r="L106500" s="1"/>
      <c r="M106500" s="1"/>
      <c r="N106500" s="1"/>
      <c r="O106500" s="1"/>
      <c r="P106500" s="1"/>
      <c r="Q106500" s="1"/>
      <c r="R106500" s="1"/>
      <c r="S106500" s="1"/>
      <c r="T106500" s="1"/>
      <c r="U106500" s="1"/>
    </row>
    <row r="106501" spans="2:21">
      <c r="B106501" s="26"/>
      <c r="C106501" s="1"/>
      <c r="D106501" s="1"/>
      <c r="E106501" s="1"/>
      <c r="F106501" s="1"/>
      <c r="G106501" s="1"/>
      <c r="H106501" s="1"/>
      <c r="I106501" s="1"/>
      <c r="J106501" s="1"/>
      <c r="K106501" s="1"/>
      <c r="L106501" s="1"/>
      <c r="M106501" s="1"/>
      <c r="N106501" s="1"/>
      <c r="O106501" s="1"/>
      <c r="P106501" s="1"/>
      <c r="Q106501" s="1"/>
      <c r="R106501" s="1"/>
      <c r="S106501" s="1"/>
      <c r="T106501" s="1"/>
      <c r="U106501" s="1"/>
    </row>
    <row r="106502" spans="2:21">
      <c r="B106502" s="26"/>
      <c r="C106502" s="1"/>
      <c r="D106502" s="1"/>
      <c r="E106502" s="1"/>
      <c r="F106502" s="1"/>
      <c r="G106502" s="1"/>
      <c r="H106502" s="1"/>
      <c r="I106502" s="1"/>
      <c r="J106502" s="1"/>
      <c r="K106502" s="1"/>
      <c r="L106502" s="1"/>
      <c r="M106502" s="1"/>
      <c r="N106502" s="1"/>
      <c r="O106502" s="1"/>
      <c r="P106502" s="1"/>
      <c r="Q106502" s="1"/>
      <c r="R106502" s="1"/>
      <c r="S106502" s="1"/>
      <c r="T106502" s="1"/>
      <c r="U106502" s="1"/>
    </row>
    <row r="106503" spans="2:21">
      <c r="B106503" s="26"/>
      <c r="C106503" s="1"/>
      <c r="D106503" s="1"/>
      <c r="E106503" s="1"/>
      <c r="F106503" s="1"/>
      <c r="G106503" s="1"/>
      <c r="H106503" s="1"/>
      <c r="I106503" s="1"/>
      <c r="J106503" s="1"/>
      <c r="K106503" s="1"/>
      <c r="L106503" s="1"/>
      <c r="M106503" s="1"/>
      <c r="N106503" s="1"/>
      <c r="O106503" s="1"/>
      <c r="P106503" s="1"/>
      <c r="Q106503" s="1"/>
      <c r="R106503" s="1"/>
      <c r="S106503" s="1"/>
      <c r="T106503" s="1"/>
      <c r="U106503" s="1"/>
    </row>
    <row r="106504" spans="2:21">
      <c r="B106504" s="26"/>
      <c r="C106504" s="1"/>
      <c r="D106504" s="1"/>
      <c r="E106504" s="1"/>
      <c r="F106504" s="1"/>
      <c r="G106504" s="1"/>
      <c r="H106504" s="1"/>
      <c r="I106504" s="1"/>
      <c r="J106504" s="1"/>
      <c r="K106504" s="1"/>
      <c r="L106504" s="1"/>
      <c r="M106504" s="1"/>
      <c r="N106504" s="1"/>
      <c r="O106504" s="1"/>
      <c r="P106504" s="1"/>
      <c r="Q106504" s="1"/>
      <c r="R106504" s="1"/>
      <c r="S106504" s="1"/>
      <c r="T106504" s="1"/>
      <c r="U106504" s="1"/>
    </row>
    <row r="106505" spans="2:21">
      <c r="B106505" s="26"/>
      <c r="C106505" s="1"/>
      <c r="D106505" s="1"/>
      <c r="E106505" s="1"/>
      <c r="F106505" s="1"/>
      <c r="G106505" s="1"/>
      <c r="H106505" s="1"/>
      <c r="I106505" s="1"/>
      <c r="J106505" s="1"/>
      <c r="K106505" s="1"/>
      <c r="L106505" s="1"/>
      <c r="M106505" s="1"/>
      <c r="N106505" s="1"/>
      <c r="O106505" s="1"/>
      <c r="P106505" s="1"/>
      <c r="Q106505" s="1"/>
      <c r="R106505" s="1"/>
      <c r="S106505" s="1"/>
      <c r="T106505" s="1"/>
      <c r="U106505" s="1"/>
    </row>
    <row r="106506" spans="2:21">
      <c r="B106506" s="26"/>
      <c r="C106506" s="1"/>
      <c r="D106506" s="1"/>
      <c r="E106506" s="1"/>
      <c r="F106506" s="1"/>
      <c r="G106506" s="1"/>
      <c r="H106506" s="1"/>
      <c r="I106506" s="1"/>
      <c r="J106506" s="1"/>
      <c r="K106506" s="1"/>
      <c r="L106506" s="1"/>
      <c r="M106506" s="1"/>
      <c r="N106506" s="1"/>
      <c r="O106506" s="1"/>
      <c r="P106506" s="1"/>
      <c r="Q106506" s="1"/>
      <c r="R106506" s="1"/>
      <c r="S106506" s="1"/>
      <c r="T106506" s="1"/>
      <c r="U106506" s="1"/>
    </row>
    <row r="106507" spans="2:21">
      <c r="B106507" s="26"/>
      <c r="C106507" s="1"/>
      <c r="D106507" s="1"/>
      <c r="E106507" s="1"/>
      <c r="F106507" s="1"/>
      <c r="G106507" s="1"/>
      <c r="H106507" s="1"/>
      <c r="I106507" s="1"/>
      <c r="J106507" s="1"/>
      <c r="K106507" s="1"/>
      <c r="L106507" s="1"/>
      <c r="M106507" s="1"/>
      <c r="N106507" s="1"/>
      <c r="O106507" s="1"/>
      <c r="P106507" s="1"/>
      <c r="Q106507" s="1"/>
      <c r="R106507" s="1"/>
      <c r="S106507" s="1"/>
      <c r="T106507" s="1"/>
      <c r="U106507" s="1"/>
    </row>
    <row r="106508" spans="2:21">
      <c r="B106508" s="26"/>
      <c r="C106508" s="1"/>
      <c r="D106508" s="1"/>
      <c r="E106508" s="1"/>
      <c r="F106508" s="1"/>
      <c r="G106508" s="1"/>
      <c r="H106508" s="1"/>
      <c r="I106508" s="1"/>
      <c r="J106508" s="1"/>
      <c r="K106508" s="1"/>
      <c r="L106508" s="1"/>
      <c r="M106508" s="1"/>
      <c r="N106508" s="1"/>
      <c r="O106508" s="1"/>
      <c r="P106508" s="1"/>
      <c r="Q106508" s="1"/>
      <c r="R106508" s="1"/>
      <c r="S106508" s="1"/>
      <c r="T106508" s="1"/>
      <c r="U106508" s="1"/>
    </row>
    <row r="106509" spans="2:21">
      <c r="B106509" s="26"/>
      <c r="C106509" s="1"/>
      <c r="D106509" s="1"/>
      <c r="E106509" s="1"/>
      <c r="F106509" s="1"/>
      <c r="G106509" s="1"/>
      <c r="H106509" s="1"/>
      <c r="I106509" s="1"/>
      <c r="J106509" s="1"/>
      <c r="K106509" s="1"/>
      <c r="L106509" s="1"/>
      <c r="M106509" s="1"/>
      <c r="N106509" s="1"/>
      <c r="O106509" s="1"/>
      <c r="P106509" s="1"/>
      <c r="Q106509" s="1"/>
      <c r="R106509" s="1"/>
      <c r="S106509" s="1"/>
      <c r="T106509" s="1"/>
      <c r="U106509" s="1"/>
    </row>
    <row r="106510" spans="2:21">
      <c r="B106510" s="26"/>
      <c r="C106510" s="1"/>
      <c r="D106510" s="1"/>
      <c r="E106510" s="1"/>
      <c r="F106510" s="1"/>
      <c r="G106510" s="1"/>
      <c r="H106510" s="1"/>
      <c r="I106510" s="1"/>
      <c r="J106510" s="1"/>
      <c r="K106510" s="1"/>
      <c r="L106510" s="1"/>
      <c r="M106510" s="1"/>
      <c r="N106510" s="1"/>
      <c r="O106510" s="1"/>
      <c r="P106510" s="1"/>
      <c r="Q106510" s="1"/>
      <c r="R106510" s="1"/>
      <c r="S106510" s="1"/>
      <c r="T106510" s="1"/>
      <c r="U106510" s="1"/>
    </row>
    <row r="106511" spans="2:21">
      <c r="B106511" s="26"/>
      <c r="C106511" s="1"/>
      <c r="D106511" s="1"/>
      <c r="E106511" s="1"/>
      <c r="F106511" s="1"/>
      <c r="G106511" s="1"/>
      <c r="H106511" s="1"/>
      <c r="I106511" s="1"/>
      <c r="J106511" s="1"/>
      <c r="K106511" s="1"/>
      <c r="L106511" s="1"/>
      <c r="M106511" s="1"/>
      <c r="N106511" s="1"/>
      <c r="O106511" s="1"/>
      <c r="P106511" s="1"/>
      <c r="Q106511" s="1"/>
      <c r="R106511" s="1"/>
      <c r="S106511" s="1"/>
      <c r="T106511" s="1"/>
      <c r="U106511" s="1"/>
    </row>
    <row r="106512" spans="2:21">
      <c r="B106512" s="26"/>
      <c r="C106512" s="1"/>
      <c r="D106512" s="1"/>
      <c r="E106512" s="1"/>
      <c r="F106512" s="1"/>
      <c r="G106512" s="1"/>
      <c r="H106512" s="1"/>
      <c r="I106512" s="1"/>
      <c r="J106512" s="1"/>
      <c r="K106512" s="1"/>
      <c r="L106512" s="1"/>
      <c r="M106512" s="1"/>
      <c r="N106512" s="1"/>
      <c r="O106512" s="1"/>
      <c r="P106512" s="1"/>
      <c r="Q106512" s="1"/>
      <c r="R106512" s="1"/>
      <c r="S106512" s="1"/>
      <c r="T106512" s="1"/>
      <c r="U106512" s="1"/>
    </row>
    <row r="106513" spans="2:21">
      <c r="B106513" s="26"/>
      <c r="C106513" s="1"/>
      <c r="D106513" s="1"/>
      <c r="E106513" s="1"/>
      <c r="F106513" s="1"/>
      <c r="G106513" s="1"/>
      <c r="H106513" s="1"/>
      <c r="I106513" s="1"/>
      <c r="J106513" s="1"/>
      <c r="K106513" s="1"/>
      <c r="L106513" s="1"/>
      <c r="M106513" s="1"/>
      <c r="N106513" s="1"/>
      <c r="O106513" s="1"/>
      <c r="P106513" s="1"/>
      <c r="Q106513" s="1"/>
      <c r="R106513" s="1"/>
      <c r="S106513" s="1"/>
      <c r="T106513" s="1"/>
      <c r="U106513" s="1"/>
    </row>
    <row r="106514" spans="2:21">
      <c r="B106514" s="26"/>
      <c r="C106514" s="1"/>
      <c r="D106514" s="1"/>
      <c r="E106514" s="1"/>
      <c r="F106514" s="1"/>
      <c r="G106514" s="1"/>
      <c r="H106514" s="1"/>
      <c r="I106514" s="1"/>
      <c r="J106514" s="1"/>
      <c r="K106514" s="1"/>
      <c r="L106514" s="1"/>
      <c r="M106514" s="1"/>
      <c r="N106514" s="1"/>
      <c r="O106514" s="1"/>
      <c r="P106514" s="1"/>
      <c r="Q106514" s="1"/>
      <c r="R106514" s="1"/>
      <c r="S106514" s="1"/>
      <c r="T106514" s="1"/>
      <c r="U106514" s="1"/>
    </row>
    <row r="106515" spans="2:21">
      <c r="B106515" s="26"/>
      <c r="C106515" s="1"/>
      <c r="D106515" s="1"/>
      <c r="E106515" s="1"/>
      <c r="F106515" s="1"/>
      <c r="G106515" s="1"/>
      <c r="H106515" s="1"/>
      <c r="I106515" s="1"/>
      <c r="J106515" s="1"/>
      <c r="K106515" s="1"/>
      <c r="L106515" s="1"/>
      <c r="M106515" s="1"/>
      <c r="N106515" s="1"/>
      <c r="O106515" s="1"/>
      <c r="P106515" s="1"/>
      <c r="Q106515" s="1"/>
      <c r="R106515" s="1"/>
      <c r="S106515" s="1"/>
      <c r="T106515" s="1"/>
      <c r="U106515" s="1"/>
    </row>
    <row r="106516" spans="2:21">
      <c r="B106516" s="26"/>
      <c r="C106516" s="1"/>
      <c r="D106516" s="1"/>
      <c r="E106516" s="1"/>
      <c r="F106516" s="1"/>
      <c r="G106516" s="1"/>
      <c r="H106516" s="1"/>
      <c r="I106516" s="1"/>
      <c r="J106516" s="1"/>
      <c r="K106516" s="1"/>
      <c r="L106516" s="1"/>
      <c r="M106516" s="1"/>
      <c r="N106516" s="1"/>
      <c r="O106516" s="1"/>
      <c r="P106516" s="1"/>
      <c r="Q106516" s="1"/>
      <c r="R106516" s="1"/>
      <c r="S106516" s="1"/>
      <c r="T106516" s="1"/>
      <c r="U106516" s="1"/>
    </row>
    <row r="106517" spans="2:21">
      <c r="B106517" s="26"/>
      <c r="C106517" s="1"/>
      <c r="D106517" s="1"/>
      <c r="E106517" s="1"/>
      <c r="F106517" s="1"/>
      <c r="G106517" s="1"/>
      <c r="H106517" s="1"/>
      <c r="I106517" s="1"/>
      <c r="J106517" s="1"/>
      <c r="K106517" s="1"/>
      <c r="L106517" s="1"/>
      <c r="M106517" s="1"/>
      <c r="N106517" s="1"/>
      <c r="O106517" s="1"/>
      <c r="P106517" s="1"/>
      <c r="Q106517" s="1"/>
      <c r="R106517" s="1"/>
      <c r="S106517" s="1"/>
      <c r="T106517" s="1"/>
      <c r="U106517" s="1"/>
    </row>
    <row r="106518" spans="2:21">
      <c r="B106518" s="26"/>
      <c r="C106518" s="1"/>
      <c r="D106518" s="1"/>
      <c r="E106518" s="1"/>
      <c r="F106518" s="1"/>
      <c r="G106518" s="1"/>
      <c r="H106518" s="1"/>
      <c r="I106518" s="1"/>
      <c r="J106518" s="1"/>
      <c r="K106518" s="1"/>
      <c r="L106518" s="1"/>
      <c r="M106518" s="1"/>
      <c r="N106518" s="1"/>
      <c r="O106518" s="1"/>
      <c r="P106518" s="1"/>
      <c r="Q106518" s="1"/>
      <c r="R106518" s="1"/>
      <c r="S106518" s="1"/>
      <c r="T106518" s="1"/>
      <c r="U106518" s="1"/>
    </row>
    <row r="106519" spans="2:21">
      <c r="B106519" s="26"/>
      <c r="C106519" s="1"/>
      <c r="D106519" s="1"/>
      <c r="E106519" s="1"/>
      <c r="F106519" s="1"/>
      <c r="G106519" s="1"/>
      <c r="H106519" s="1"/>
      <c r="I106519" s="1"/>
      <c r="J106519" s="1"/>
      <c r="K106519" s="1"/>
      <c r="L106519" s="1"/>
      <c r="M106519" s="1"/>
      <c r="N106519" s="1"/>
      <c r="O106519" s="1"/>
      <c r="P106519" s="1"/>
      <c r="Q106519" s="1"/>
      <c r="R106519" s="1"/>
      <c r="S106519" s="1"/>
      <c r="T106519" s="1"/>
      <c r="U106519" s="1"/>
    </row>
    <row r="106520" spans="2:21">
      <c r="B106520" s="26"/>
      <c r="C106520" s="1"/>
      <c r="D106520" s="1"/>
      <c r="E106520" s="1"/>
      <c r="F106520" s="1"/>
      <c r="G106520" s="1"/>
      <c r="H106520" s="1"/>
      <c r="I106520" s="1"/>
      <c r="J106520" s="1"/>
      <c r="K106520" s="1"/>
      <c r="L106520" s="1"/>
      <c r="M106520" s="1"/>
      <c r="N106520" s="1"/>
      <c r="O106520" s="1"/>
      <c r="P106520" s="1"/>
      <c r="Q106520" s="1"/>
      <c r="R106520" s="1"/>
      <c r="S106520" s="1"/>
      <c r="T106520" s="1"/>
      <c r="U106520" s="1"/>
    </row>
    <row r="106521" spans="2:21">
      <c r="B106521" s="26"/>
      <c r="C106521" s="1"/>
      <c r="D106521" s="1"/>
      <c r="E106521" s="1"/>
      <c r="F106521" s="1"/>
      <c r="G106521" s="1"/>
      <c r="H106521" s="1"/>
      <c r="I106521" s="1"/>
      <c r="J106521" s="1"/>
      <c r="K106521" s="1"/>
      <c r="L106521" s="1"/>
      <c r="M106521" s="1"/>
      <c r="N106521" s="1"/>
      <c r="O106521" s="1"/>
      <c r="P106521" s="1"/>
      <c r="Q106521" s="1"/>
      <c r="R106521" s="1"/>
      <c r="S106521" s="1"/>
      <c r="T106521" s="1"/>
      <c r="U106521" s="1"/>
    </row>
    <row r="106522" spans="2:21">
      <c r="B106522" s="26"/>
      <c r="C106522" s="1"/>
      <c r="D106522" s="1"/>
      <c r="E106522" s="1"/>
      <c r="F106522" s="1"/>
      <c r="G106522" s="1"/>
      <c r="H106522" s="1"/>
      <c r="I106522" s="1"/>
      <c r="J106522" s="1"/>
      <c r="K106522" s="1"/>
      <c r="L106522" s="1"/>
      <c r="M106522" s="1"/>
      <c r="N106522" s="1"/>
      <c r="O106522" s="1"/>
      <c r="P106522" s="1"/>
      <c r="Q106522" s="1"/>
      <c r="R106522" s="1"/>
      <c r="S106522" s="1"/>
      <c r="T106522" s="1"/>
      <c r="U106522" s="1"/>
    </row>
    <row r="106523" spans="2:21">
      <c r="B106523" s="26"/>
      <c r="C106523" s="1"/>
      <c r="D106523" s="1"/>
      <c r="E106523" s="1"/>
      <c r="F106523" s="1"/>
      <c r="G106523" s="1"/>
      <c r="H106523" s="1"/>
      <c r="I106523" s="1"/>
      <c r="J106523" s="1"/>
      <c r="K106523" s="1"/>
      <c r="L106523" s="1"/>
      <c r="M106523" s="1"/>
      <c r="N106523" s="1"/>
      <c r="O106523" s="1"/>
      <c r="P106523" s="1"/>
      <c r="Q106523" s="1"/>
      <c r="R106523" s="1"/>
      <c r="S106523" s="1"/>
      <c r="T106523" s="1"/>
      <c r="U106523" s="1"/>
    </row>
    <row r="106524" spans="2:21">
      <c r="B106524" s="26"/>
      <c r="C106524" s="1"/>
      <c r="D106524" s="1"/>
      <c r="E106524" s="1"/>
      <c r="F106524" s="1"/>
      <c r="G106524" s="1"/>
      <c r="H106524" s="1"/>
      <c r="I106524" s="1"/>
      <c r="J106524" s="1"/>
      <c r="K106524" s="1"/>
      <c r="L106524" s="1"/>
      <c r="M106524" s="1"/>
      <c r="N106524" s="1"/>
      <c r="O106524" s="1"/>
      <c r="P106524" s="1"/>
      <c r="Q106524" s="1"/>
      <c r="R106524" s="1"/>
      <c r="S106524" s="1"/>
      <c r="T106524" s="1"/>
      <c r="U106524" s="1"/>
    </row>
    <row r="106525" spans="2:21">
      <c r="B106525" s="26"/>
      <c r="C106525" s="1"/>
      <c r="D106525" s="1"/>
      <c r="E106525" s="1"/>
      <c r="F106525" s="1"/>
      <c r="G106525" s="1"/>
      <c r="H106525" s="1"/>
      <c r="I106525" s="1"/>
      <c r="J106525" s="1"/>
      <c r="K106525" s="1"/>
      <c r="L106525" s="1"/>
      <c r="M106525" s="1"/>
      <c r="N106525" s="1"/>
      <c r="O106525" s="1"/>
      <c r="P106525" s="1"/>
      <c r="Q106525" s="1"/>
      <c r="R106525" s="1"/>
      <c r="S106525" s="1"/>
      <c r="T106525" s="1"/>
      <c r="U106525" s="1"/>
    </row>
    <row r="106526" spans="2:21">
      <c r="B106526" s="26"/>
      <c r="C106526" s="1"/>
      <c r="D106526" s="1"/>
      <c r="E106526" s="1"/>
      <c r="F106526" s="1"/>
      <c r="G106526" s="1"/>
      <c r="H106526" s="1"/>
      <c r="I106526" s="1"/>
      <c r="J106526" s="1"/>
      <c r="K106526" s="1"/>
      <c r="L106526" s="1"/>
      <c r="M106526" s="1"/>
      <c r="N106526" s="1"/>
      <c r="O106526" s="1"/>
      <c r="P106526" s="1"/>
      <c r="Q106526" s="1"/>
      <c r="R106526" s="1"/>
      <c r="S106526" s="1"/>
      <c r="T106526" s="1"/>
      <c r="U106526" s="1"/>
    </row>
    <row r="106527" spans="2:21">
      <c r="B106527" s="26"/>
      <c r="C106527" s="1"/>
      <c r="D106527" s="1"/>
      <c r="E106527" s="1"/>
      <c r="F106527" s="1"/>
      <c r="G106527" s="1"/>
      <c r="H106527" s="1"/>
      <c r="I106527" s="1"/>
      <c r="J106527" s="1"/>
      <c r="K106527" s="1"/>
      <c r="L106527" s="1"/>
      <c r="M106527" s="1"/>
      <c r="N106527" s="1"/>
      <c r="O106527" s="1"/>
      <c r="P106527" s="1"/>
      <c r="Q106527" s="1"/>
      <c r="R106527" s="1"/>
      <c r="S106527" s="1"/>
      <c r="T106527" s="1"/>
      <c r="U106527" s="1"/>
    </row>
    <row r="106528" spans="2:21">
      <c r="B106528" s="26"/>
      <c r="C106528" s="1"/>
      <c r="D106528" s="1"/>
      <c r="E106528" s="1"/>
      <c r="F106528" s="1"/>
      <c r="G106528" s="1"/>
      <c r="H106528" s="1"/>
      <c r="I106528" s="1"/>
      <c r="J106528" s="1"/>
      <c r="K106528" s="1"/>
      <c r="L106528" s="1"/>
      <c r="M106528" s="1"/>
      <c r="N106528" s="1"/>
      <c r="O106528" s="1"/>
      <c r="P106528" s="1"/>
      <c r="Q106528" s="1"/>
      <c r="R106528" s="1"/>
      <c r="S106528" s="1"/>
      <c r="T106528" s="1"/>
      <c r="U106528" s="1"/>
    </row>
    <row r="106529" spans="2:21">
      <c r="B106529" s="26"/>
      <c r="C106529" s="1"/>
      <c r="D106529" s="1"/>
      <c r="E106529" s="1"/>
      <c r="F106529" s="1"/>
      <c r="G106529" s="1"/>
      <c r="H106529" s="1"/>
      <c r="I106529" s="1"/>
      <c r="J106529" s="1"/>
      <c r="K106529" s="1"/>
      <c r="L106529" s="1"/>
      <c r="M106529" s="1"/>
      <c r="N106529" s="1"/>
      <c r="O106529" s="1"/>
      <c r="P106529" s="1"/>
      <c r="Q106529" s="1"/>
      <c r="R106529" s="1"/>
      <c r="S106529" s="1"/>
      <c r="T106529" s="1"/>
      <c r="U106529" s="1"/>
    </row>
    <row r="106530" spans="2:21">
      <c r="B106530" s="26"/>
      <c r="C106530" s="1"/>
      <c r="D106530" s="1"/>
      <c r="E106530" s="1"/>
      <c r="F106530" s="1"/>
      <c r="G106530" s="1"/>
      <c r="H106530" s="1"/>
      <c r="I106530" s="1"/>
      <c r="J106530" s="1"/>
      <c r="K106530" s="1"/>
      <c r="L106530" s="1"/>
      <c r="M106530" s="1"/>
      <c r="N106530" s="1"/>
      <c r="O106530" s="1"/>
      <c r="P106530" s="1"/>
      <c r="Q106530" s="1"/>
      <c r="R106530" s="1"/>
      <c r="S106530" s="1"/>
      <c r="T106530" s="1"/>
      <c r="U106530" s="1"/>
    </row>
    <row r="106531" spans="2:21">
      <c r="B106531" s="26"/>
      <c r="C106531" s="1"/>
      <c r="D106531" s="1"/>
      <c r="E106531" s="1"/>
      <c r="F106531" s="1"/>
      <c r="G106531" s="1"/>
      <c r="H106531" s="1"/>
      <c r="I106531" s="1"/>
      <c r="J106531" s="1"/>
      <c r="K106531" s="1"/>
      <c r="L106531" s="1"/>
      <c r="M106531" s="1"/>
      <c r="N106531" s="1"/>
      <c r="O106531" s="1"/>
      <c r="P106531" s="1"/>
      <c r="Q106531" s="1"/>
      <c r="R106531" s="1"/>
      <c r="S106531" s="1"/>
      <c r="T106531" s="1"/>
      <c r="U106531" s="1"/>
    </row>
    <row r="106532" spans="2:21">
      <c r="B106532" s="26"/>
      <c r="C106532" s="1"/>
      <c r="D106532" s="1"/>
      <c r="E106532" s="1"/>
      <c r="F106532" s="1"/>
      <c r="G106532" s="1"/>
      <c r="H106532" s="1"/>
      <c r="I106532" s="1"/>
      <c r="J106532" s="1"/>
      <c r="K106532" s="1"/>
      <c r="L106532" s="1"/>
      <c r="M106532" s="1"/>
      <c r="N106532" s="1"/>
      <c r="O106532" s="1"/>
      <c r="P106532" s="1"/>
      <c r="Q106532" s="1"/>
      <c r="R106532" s="1"/>
      <c r="S106532" s="1"/>
      <c r="T106532" s="1"/>
      <c r="U106532" s="1"/>
    </row>
    <row r="106533" spans="2:21">
      <c r="B106533" s="26"/>
      <c r="C106533" s="1"/>
      <c r="D106533" s="1"/>
      <c r="E106533" s="1"/>
      <c r="F106533" s="1"/>
      <c r="G106533" s="1"/>
      <c r="H106533" s="1"/>
      <c r="I106533" s="1"/>
      <c r="J106533" s="1"/>
      <c r="K106533" s="1"/>
      <c r="L106533" s="1"/>
      <c r="M106533" s="1"/>
      <c r="N106533" s="1"/>
      <c r="O106533" s="1"/>
      <c r="P106533" s="1"/>
      <c r="Q106533" s="1"/>
      <c r="R106533" s="1"/>
      <c r="S106533" s="1"/>
      <c r="T106533" s="1"/>
      <c r="U106533" s="1"/>
    </row>
    <row r="106534" spans="2:21">
      <c r="B106534" s="26"/>
      <c r="C106534" s="1"/>
      <c r="D106534" s="1"/>
      <c r="E106534" s="1"/>
      <c r="F106534" s="1"/>
      <c r="G106534" s="1"/>
      <c r="H106534" s="1"/>
      <c r="I106534" s="1"/>
      <c r="J106534" s="1"/>
      <c r="K106534" s="1"/>
      <c r="L106534" s="1"/>
      <c r="M106534" s="1"/>
      <c r="N106534" s="1"/>
      <c r="O106534" s="1"/>
      <c r="P106534" s="1"/>
      <c r="Q106534" s="1"/>
      <c r="R106534" s="1"/>
      <c r="S106534" s="1"/>
      <c r="T106534" s="1"/>
      <c r="U106534" s="1"/>
    </row>
    <row r="106535" spans="2:21">
      <c r="B106535" s="26"/>
      <c r="C106535" s="1"/>
      <c r="D106535" s="1"/>
      <c r="E106535" s="1"/>
      <c r="F106535" s="1"/>
      <c r="G106535" s="1"/>
      <c r="H106535" s="1"/>
      <c r="I106535" s="1"/>
      <c r="J106535" s="1"/>
      <c r="K106535" s="1"/>
      <c r="L106535" s="1"/>
      <c r="M106535" s="1"/>
      <c r="N106535" s="1"/>
      <c r="O106535" s="1"/>
      <c r="P106535" s="1"/>
      <c r="Q106535" s="1"/>
      <c r="R106535" s="1"/>
      <c r="S106535" s="1"/>
      <c r="T106535" s="1"/>
      <c r="U106535" s="1"/>
    </row>
    <row r="106536" spans="2:21">
      <c r="B106536" s="26"/>
      <c r="C106536" s="1"/>
      <c r="D106536" s="1"/>
      <c r="E106536" s="1"/>
      <c r="F106536" s="1"/>
      <c r="G106536" s="1"/>
      <c r="H106536" s="1"/>
      <c r="I106536" s="1"/>
      <c r="J106536" s="1"/>
      <c r="K106536" s="1"/>
      <c r="L106536" s="1"/>
      <c r="M106536" s="1"/>
      <c r="N106536" s="1"/>
      <c r="O106536" s="1"/>
      <c r="P106536" s="1"/>
      <c r="Q106536" s="1"/>
      <c r="R106536" s="1"/>
      <c r="S106536" s="1"/>
      <c r="T106536" s="1"/>
      <c r="U106536" s="1"/>
    </row>
    <row r="106537" spans="2:21">
      <c r="B106537" s="26"/>
      <c r="C106537" s="1"/>
      <c r="D106537" s="1"/>
      <c r="E106537" s="1"/>
      <c r="F106537" s="1"/>
      <c r="G106537" s="1"/>
      <c r="H106537" s="1"/>
      <c r="I106537" s="1"/>
      <c r="J106537" s="1"/>
      <c r="K106537" s="1"/>
      <c r="L106537" s="1"/>
      <c r="M106537" s="1"/>
      <c r="N106537" s="1"/>
      <c r="O106537" s="1"/>
      <c r="P106537" s="1"/>
      <c r="Q106537" s="1"/>
      <c r="R106537" s="1"/>
      <c r="S106537" s="1"/>
      <c r="T106537" s="1"/>
      <c r="U106537" s="1"/>
    </row>
    <row r="106538" spans="2:21">
      <c r="B106538" s="26"/>
      <c r="C106538" s="1"/>
      <c r="D106538" s="1"/>
      <c r="E106538" s="1"/>
      <c r="F106538" s="1"/>
      <c r="G106538" s="1"/>
      <c r="H106538" s="1"/>
      <c r="I106538" s="1"/>
      <c r="J106538" s="1"/>
      <c r="K106538" s="1"/>
      <c r="L106538" s="1"/>
      <c r="M106538" s="1"/>
      <c r="N106538" s="1"/>
      <c r="O106538" s="1"/>
      <c r="P106538" s="1"/>
      <c r="Q106538" s="1"/>
      <c r="R106538" s="1"/>
      <c r="S106538" s="1"/>
      <c r="T106538" s="1"/>
      <c r="U106538" s="1"/>
    </row>
    <row r="106539" spans="2:21">
      <c r="B106539" s="26"/>
      <c r="C106539" s="1"/>
      <c r="D106539" s="1"/>
      <c r="E106539" s="1"/>
      <c r="F106539" s="1"/>
      <c r="G106539" s="1"/>
      <c r="H106539" s="1"/>
      <c r="I106539" s="1"/>
      <c r="J106539" s="1"/>
      <c r="K106539" s="1"/>
      <c r="L106539" s="1"/>
      <c r="M106539" s="1"/>
      <c r="N106539" s="1"/>
      <c r="O106539" s="1"/>
      <c r="P106539" s="1"/>
      <c r="Q106539" s="1"/>
      <c r="R106539" s="1"/>
      <c r="S106539" s="1"/>
      <c r="T106539" s="1"/>
      <c r="U106539" s="1"/>
    </row>
    <row r="106540" spans="2:21">
      <c r="B106540" s="26"/>
      <c r="C106540" s="1"/>
      <c r="D106540" s="1"/>
      <c r="E106540" s="1"/>
      <c r="F106540" s="1"/>
      <c r="G106540" s="1"/>
      <c r="H106540" s="1"/>
      <c r="I106540" s="1"/>
      <c r="J106540" s="1"/>
      <c r="K106540" s="1"/>
      <c r="L106540" s="1"/>
      <c r="M106540" s="1"/>
      <c r="N106540" s="1"/>
      <c r="O106540" s="1"/>
      <c r="P106540" s="1"/>
      <c r="Q106540" s="1"/>
      <c r="R106540" s="1"/>
      <c r="S106540" s="1"/>
      <c r="T106540" s="1"/>
      <c r="U106540" s="1"/>
    </row>
    <row r="106541" spans="2:21">
      <c r="B106541" s="26"/>
      <c r="C106541" s="1"/>
      <c r="D106541" s="1"/>
      <c r="E106541" s="1"/>
      <c r="F106541" s="1"/>
      <c r="G106541" s="1"/>
      <c r="H106541" s="1"/>
      <c r="I106541" s="1"/>
      <c r="J106541" s="1"/>
      <c r="K106541" s="1"/>
      <c r="L106541" s="1"/>
      <c r="M106541" s="1"/>
      <c r="N106541" s="1"/>
      <c r="O106541" s="1"/>
      <c r="P106541" s="1"/>
      <c r="Q106541" s="1"/>
      <c r="R106541" s="1"/>
      <c r="S106541" s="1"/>
      <c r="T106541" s="1"/>
      <c r="U106541" s="1"/>
    </row>
    <row r="106542" spans="2:21">
      <c r="B106542" s="26"/>
      <c r="C106542" s="1"/>
      <c r="D106542" s="1"/>
      <c r="E106542" s="1"/>
      <c r="F106542" s="1"/>
      <c r="G106542" s="1"/>
      <c r="H106542" s="1"/>
      <c r="I106542" s="1"/>
      <c r="J106542" s="1"/>
      <c r="K106542" s="1"/>
      <c r="L106542" s="1"/>
      <c r="M106542" s="1"/>
      <c r="N106542" s="1"/>
      <c r="O106542" s="1"/>
      <c r="P106542" s="1"/>
      <c r="Q106542" s="1"/>
      <c r="R106542" s="1"/>
      <c r="S106542" s="1"/>
      <c r="T106542" s="1"/>
      <c r="U106542" s="1"/>
    </row>
    <row r="106543" spans="2:21">
      <c r="B106543" s="26"/>
      <c r="C106543" s="1"/>
      <c r="D106543" s="1"/>
      <c r="E106543" s="1"/>
      <c r="F106543" s="1"/>
      <c r="G106543" s="1"/>
      <c r="H106543" s="1"/>
      <c r="I106543" s="1"/>
      <c r="J106543" s="1"/>
      <c r="K106543" s="1"/>
      <c r="L106543" s="1"/>
      <c r="M106543" s="1"/>
      <c r="N106543" s="1"/>
      <c r="O106543" s="1"/>
      <c r="P106543" s="1"/>
      <c r="Q106543" s="1"/>
      <c r="R106543" s="1"/>
      <c r="S106543" s="1"/>
      <c r="T106543" s="1"/>
      <c r="U106543" s="1"/>
    </row>
    <row r="106544" spans="2:21">
      <c r="B106544" s="26"/>
      <c r="C106544" s="1"/>
      <c r="D106544" s="1"/>
      <c r="E106544" s="1"/>
      <c r="F106544" s="1"/>
      <c r="G106544" s="1"/>
      <c r="H106544" s="1"/>
      <c r="I106544" s="1"/>
      <c r="J106544" s="1"/>
      <c r="K106544" s="1"/>
      <c r="L106544" s="1"/>
      <c r="M106544" s="1"/>
      <c r="N106544" s="1"/>
      <c r="O106544" s="1"/>
      <c r="P106544" s="1"/>
      <c r="Q106544" s="1"/>
      <c r="R106544" s="1"/>
      <c r="S106544" s="1"/>
      <c r="T106544" s="1"/>
      <c r="U106544" s="1"/>
    </row>
    <row r="106545" spans="2:21">
      <c r="B106545" s="26"/>
      <c r="C106545" s="1"/>
      <c r="D106545" s="1"/>
      <c r="E106545" s="1"/>
      <c r="F106545" s="1"/>
      <c r="G106545" s="1"/>
      <c r="H106545" s="1"/>
      <c r="I106545" s="1"/>
      <c r="J106545" s="1"/>
      <c r="K106545" s="1"/>
      <c r="L106545" s="1"/>
      <c r="M106545" s="1"/>
      <c r="N106545" s="1"/>
      <c r="O106545" s="1"/>
      <c r="P106545" s="1"/>
      <c r="Q106545" s="1"/>
      <c r="R106545" s="1"/>
      <c r="S106545" s="1"/>
      <c r="T106545" s="1"/>
      <c r="U106545" s="1"/>
    </row>
    <row r="106546" spans="2:21">
      <c r="B106546" s="26"/>
      <c r="C106546" s="1"/>
      <c r="D106546" s="1"/>
      <c r="E106546" s="1"/>
      <c r="F106546" s="1"/>
      <c r="G106546" s="1"/>
      <c r="H106546" s="1"/>
      <c r="I106546" s="1"/>
      <c r="J106546" s="1"/>
      <c r="K106546" s="1"/>
      <c r="L106546" s="1"/>
      <c r="M106546" s="1"/>
      <c r="N106546" s="1"/>
      <c r="O106546" s="1"/>
      <c r="P106546" s="1"/>
      <c r="Q106546" s="1"/>
      <c r="R106546" s="1"/>
      <c r="S106546" s="1"/>
      <c r="T106546" s="1"/>
      <c r="U106546" s="1"/>
    </row>
    <row r="106547" spans="2:21">
      <c r="B106547" s="26"/>
      <c r="C106547" s="1"/>
      <c r="D106547" s="1"/>
      <c r="E106547" s="1"/>
      <c r="F106547" s="1"/>
      <c r="G106547" s="1"/>
      <c r="H106547" s="1"/>
      <c r="I106547" s="1"/>
      <c r="J106547" s="1"/>
      <c r="K106547" s="1"/>
      <c r="L106547" s="1"/>
      <c r="M106547" s="1"/>
      <c r="N106547" s="1"/>
      <c r="O106547" s="1"/>
      <c r="P106547" s="1"/>
      <c r="Q106547" s="1"/>
      <c r="R106547" s="1"/>
      <c r="S106547" s="1"/>
      <c r="T106547" s="1"/>
      <c r="U106547" s="1"/>
    </row>
    <row r="106548" spans="2:21">
      <c r="B106548" s="26"/>
      <c r="C106548" s="1"/>
      <c r="D106548" s="1"/>
      <c r="E106548" s="1"/>
      <c r="F106548" s="1"/>
      <c r="G106548" s="1"/>
      <c r="H106548" s="1"/>
      <c r="I106548" s="1"/>
      <c r="J106548" s="1"/>
      <c r="K106548" s="1"/>
      <c r="L106548" s="1"/>
      <c r="M106548" s="1"/>
      <c r="N106548" s="1"/>
      <c r="O106548" s="1"/>
      <c r="P106548" s="1"/>
      <c r="Q106548" s="1"/>
      <c r="R106548" s="1"/>
      <c r="S106548" s="1"/>
      <c r="T106548" s="1"/>
      <c r="U106548" s="1"/>
    </row>
    <row r="106549" spans="2:21">
      <c r="B106549" s="26"/>
      <c r="C106549" s="1"/>
      <c r="D106549" s="1"/>
      <c r="E106549" s="1"/>
      <c r="F106549" s="1"/>
      <c r="G106549" s="1"/>
      <c r="H106549" s="1"/>
      <c r="I106549" s="1"/>
      <c r="J106549" s="1"/>
      <c r="K106549" s="1"/>
      <c r="L106549" s="1"/>
      <c r="M106549" s="1"/>
      <c r="N106549" s="1"/>
      <c r="O106549" s="1"/>
      <c r="P106549" s="1"/>
      <c r="Q106549" s="1"/>
      <c r="R106549" s="1"/>
      <c r="S106549" s="1"/>
      <c r="T106549" s="1"/>
      <c r="U106549" s="1"/>
    </row>
    <row r="106550" spans="2:21">
      <c r="B106550" s="26"/>
      <c r="C106550" s="1"/>
      <c r="D106550" s="1"/>
      <c r="E106550" s="1"/>
      <c r="F106550" s="1"/>
      <c r="G106550" s="1"/>
      <c r="H106550" s="1"/>
      <c r="I106550" s="1"/>
      <c r="J106550" s="1"/>
      <c r="K106550" s="1"/>
      <c r="L106550" s="1"/>
      <c r="M106550" s="1"/>
      <c r="N106550" s="1"/>
      <c r="O106550" s="1"/>
      <c r="P106550" s="1"/>
      <c r="Q106550" s="1"/>
      <c r="R106550" s="1"/>
      <c r="S106550" s="1"/>
      <c r="T106550" s="1"/>
      <c r="U106550" s="1"/>
    </row>
    <row r="106551" spans="2:21">
      <c r="B106551" s="26"/>
      <c r="C106551" s="1"/>
      <c r="D106551" s="1"/>
      <c r="E106551" s="1"/>
      <c r="F106551" s="1"/>
      <c r="G106551" s="1"/>
      <c r="H106551" s="1"/>
      <c r="I106551" s="1"/>
      <c r="J106551" s="1"/>
      <c r="K106551" s="1"/>
      <c r="L106551" s="1"/>
      <c r="M106551" s="1"/>
      <c r="N106551" s="1"/>
      <c r="O106551" s="1"/>
      <c r="P106551" s="1"/>
      <c r="Q106551" s="1"/>
      <c r="R106551" s="1"/>
      <c r="S106551" s="1"/>
      <c r="T106551" s="1"/>
      <c r="U106551" s="1"/>
    </row>
    <row r="106552" spans="2:21">
      <c r="B106552" s="26"/>
      <c r="C106552" s="1"/>
      <c r="D106552" s="1"/>
      <c r="E106552" s="1"/>
      <c r="F106552" s="1"/>
      <c r="G106552" s="1"/>
      <c r="H106552" s="1"/>
      <c r="I106552" s="1"/>
      <c r="J106552" s="1"/>
      <c r="K106552" s="1"/>
      <c r="L106552" s="1"/>
      <c r="M106552" s="1"/>
      <c r="N106552" s="1"/>
      <c r="O106552" s="1"/>
      <c r="P106552" s="1"/>
      <c r="Q106552" s="1"/>
      <c r="R106552" s="1"/>
      <c r="S106552" s="1"/>
      <c r="T106552" s="1"/>
      <c r="U106552" s="1"/>
    </row>
    <row r="106553" spans="2:21">
      <c r="B106553" s="26"/>
      <c r="C106553" s="1"/>
      <c r="D106553" s="1"/>
      <c r="E106553" s="1"/>
      <c r="F106553" s="1"/>
      <c r="G106553" s="1"/>
      <c r="H106553" s="1"/>
      <c r="I106553" s="1"/>
      <c r="J106553" s="1"/>
      <c r="K106553" s="1"/>
      <c r="L106553" s="1"/>
      <c r="M106553" s="1"/>
      <c r="N106553" s="1"/>
      <c r="O106553" s="1"/>
      <c r="P106553" s="1"/>
      <c r="Q106553" s="1"/>
      <c r="R106553" s="1"/>
      <c r="S106553" s="1"/>
      <c r="T106553" s="1"/>
      <c r="U106553" s="1"/>
    </row>
    <row r="106554" spans="2:21">
      <c r="B106554" s="26"/>
      <c r="C106554" s="1"/>
      <c r="D106554" s="1"/>
      <c r="E106554" s="1"/>
      <c r="F106554" s="1"/>
      <c r="G106554" s="1"/>
      <c r="H106554" s="1"/>
      <c r="I106554" s="1"/>
      <c r="J106554" s="1"/>
      <c r="K106554" s="1"/>
      <c r="L106554" s="1"/>
      <c r="M106554" s="1"/>
      <c r="N106554" s="1"/>
      <c r="O106554" s="1"/>
      <c r="P106554" s="1"/>
      <c r="Q106554" s="1"/>
      <c r="R106554" s="1"/>
      <c r="S106554" s="1"/>
      <c r="T106554" s="1"/>
      <c r="U106554" s="1"/>
    </row>
    <row r="106555" spans="2:21">
      <c r="B106555" s="26"/>
      <c r="C106555" s="1"/>
      <c r="D106555" s="1"/>
      <c r="E106555" s="1"/>
      <c r="F106555" s="1"/>
      <c r="G106555" s="1"/>
      <c r="H106555" s="1"/>
      <c r="I106555" s="1"/>
      <c r="J106555" s="1"/>
      <c r="K106555" s="1"/>
      <c r="L106555" s="1"/>
      <c r="M106555" s="1"/>
      <c r="N106555" s="1"/>
      <c r="O106555" s="1"/>
      <c r="P106555" s="1"/>
      <c r="Q106555" s="1"/>
      <c r="R106555" s="1"/>
      <c r="S106555" s="1"/>
      <c r="T106555" s="1"/>
      <c r="U106555" s="1"/>
    </row>
    <row r="106556" spans="2:21">
      <c r="B106556" s="26"/>
      <c r="C106556" s="1"/>
      <c r="D106556" s="1"/>
      <c r="E106556" s="1"/>
      <c r="F106556" s="1"/>
      <c r="G106556" s="1"/>
      <c r="H106556" s="1"/>
      <c r="I106556" s="1"/>
      <c r="J106556" s="1"/>
      <c r="K106556" s="1"/>
      <c r="L106556" s="1"/>
      <c r="M106556" s="1"/>
      <c r="N106556" s="1"/>
      <c r="O106556" s="1"/>
      <c r="P106556" s="1"/>
      <c r="Q106556" s="1"/>
      <c r="R106556" s="1"/>
      <c r="S106556" s="1"/>
      <c r="T106556" s="1"/>
      <c r="U106556" s="1"/>
    </row>
    <row r="106557" spans="2:21">
      <c r="B106557" s="26"/>
      <c r="C106557" s="1"/>
      <c r="D106557" s="1"/>
      <c r="E106557" s="1"/>
      <c r="F106557" s="1"/>
      <c r="G106557" s="1"/>
      <c r="H106557" s="1"/>
      <c r="I106557" s="1"/>
      <c r="J106557" s="1"/>
      <c r="K106557" s="1"/>
      <c r="L106557" s="1"/>
      <c r="M106557" s="1"/>
      <c r="N106557" s="1"/>
      <c r="O106557" s="1"/>
      <c r="P106557" s="1"/>
      <c r="Q106557" s="1"/>
      <c r="R106557" s="1"/>
      <c r="S106557" s="1"/>
      <c r="T106557" s="1"/>
      <c r="U106557" s="1"/>
    </row>
    <row r="106558" spans="2:21">
      <c r="B106558" s="26"/>
      <c r="C106558" s="1"/>
      <c r="D106558" s="1"/>
      <c r="E106558" s="1"/>
      <c r="F106558" s="1"/>
      <c r="G106558" s="1"/>
      <c r="H106558" s="1"/>
      <c r="I106558" s="1"/>
      <c r="J106558" s="1"/>
      <c r="K106558" s="1"/>
      <c r="L106558" s="1"/>
      <c r="M106558" s="1"/>
      <c r="N106558" s="1"/>
      <c r="O106558" s="1"/>
      <c r="P106558" s="1"/>
      <c r="Q106558" s="1"/>
      <c r="R106558" s="1"/>
      <c r="S106558" s="1"/>
      <c r="T106558" s="1"/>
      <c r="U106558" s="1"/>
    </row>
    <row r="106559" spans="2:21">
      <c r="B106559" s="26"/>
      <c r="C106559" s="1"/>
      <c r="D106559" s="1"/>
      <c r="E106559" s="1"/>
      <c r="F106559" s="1"/>
      <c r="G106559" s="1"/>
      <c r="H106559" s="1"/>
      <c r="I106559" s="1"/>
      <c r="J106559" s="1"/>
      <c r="K106559" s="1"/>
      <c r="L106559" s="1"/>
      <c r="M106559" s="1"/>
      <c r="N106559" s="1"/>
      <c r="O106559" s="1"/>
      <c r="P106559" s="1"/>
      <c r="Q106559" s="1"/>
      <c r="R106559" s="1"/>
      <c r="S106559" s="1"/>
      <c r="T106559" s="1"/>
      <c r="U106559" s="1"/>
    </row>
    <row r="106560" spans="2:21">
      <c r="B106560" s="26"/>
      <c r="C106560" s="1"/>
      <c r="D106560" s="1"/>
      <c r="E106560" s="1"/>
      <c r="F106560" s="1"/>
      <c r="G106560" s="1"/>
      <c r="H106560" s="1"/>
      <c r="I106560" s="1"/>
      <c r="J106560" s="1"/>
      <c r="K106560" s="1"/>
      <c r="L106560" s="1"/>
      <c r="M106560" s="1"/>
      <c r="N106560" s="1"/>
      <c r="O106560" s="1"/>
      <c r="P106560" s="1"/>
      <c r="Q106560" s="1"/>
      <c r="R106560" s="1"/>
      <c r="S106560" s="1"/>
      <c r="T106560" s="1"/>
      <c r="U106560" s="1"/>
    </row>
    <row r="106561" spans="2:21">
      <c r="B106561" s="26"/>
      <c r="C106561" s="1"/>
      <c r="D106561" s="1"/>
      <c r="E106561" s="1"/>
      <c r="F106561" s="1"/>
      <c r="G106561" s="1"/>
      <c r="H106561" s="1"/>
      <c r="I106561" s="1"/>
      <c r="J106561" s="1"/>
      <c r="K106561" s="1"/>
      <c r="L106561" s="1"/>
      <c r="M106561" s="1"/>
      <c r="N106561" s="1"/>
      <c r="O106561" s="1"/>
      <c r="P106561" s="1"/>
      <c r="Q106561" s="1"/>
      <c r="R106561" s="1"/>
      <c r="S106561" s="1"/>
      <c r="T106561" s="1"/>
      <c r="U106561" s="1"/>
    </row>
    <row r="106562" spans="2:21">
      <c r="B106562" s="26"/>
      <c r="C106562" s="1"/>
      <c r="D106562" s="1"/>
      <c r="E106562" s="1"/>
      <c r="F106562" s="1"/>
      <c r="G106562" s="1"/>
      <c r="H106562" s="1"/>
      <c r="I106562" s="1"/>
      <c r="J106562" s="1"/>
      <c r="K106562" s="1"/>
      <c r="L106562" s="1"/>
      <c r="M106562" s="1"/>
      <c r="N106562" s="1"/>
      <c r="O106562" s="1"/>
      <c r="P106562" s="1"/>
      <c r="Q106562" s="1"/>
      <c r="R106562" s="1"/>
      <c r="S106562" s="1"/>
      <c r="T106562" s="1"/>
      <c r="U106562" s="1"/>
    </row>
    <row r="106563" spans="2:21">
      <c r="B106563" s="26"/>
      <c r="C106563" s="1"/>
      <c r="D106563" s="1"/>
      <c r="E106563" s="1"/>
      <c r="F106563" s="1"/>
      <c r="G106563" s="1"/>
      <c r="H106563" s="1"/>
      <c r="I106563" s="1"/>
      <c r="J106563" s="1"/>
      <c r="K106563" s="1"/>
      <c r="L106563" s="1"/>
      <c r="M106563" s="1"/>
      <c r="N106563" s="1"/>
      <c r="O106563" s="1"/>
      <c r="P106563" s="1"/>
      <c r="Q106563" s="1"/>
      <c r="R106563" s="1"/>
      <c r="S106563" s="1"/>
      <c r="T106563" s="1"/>
      <c r="U106563" s="1"/>
    </row>
    <row r="106564" spans="2:21">
      <c r="B106564" s="26"/>
      <c r="C106564" s="1"/>
      <c r="D106564" s="1"/>
      <c r="E106564" s="1"/>
      <c r="F106564" s="1"/>
      <c r="G106564" s="1"/>
      <c r="H106564" s="1"/>
      <c r="I106564" s="1"/>
      <c r="J106564" s="1"/>
      <c r="K106564" s="1"/>
      <c r="L106564" s="1"/>
      <c r="M106564" s="1"/>
      <c r="N106564" s="1"/>
      <c r="O106564" s="1"/>
      <c r="P106564" s="1"/>
      <c r="Q106564" s="1"/>
      <c r="R106564" s="1"/>
      <c r="S106564" s="1"/>
      <c r="T106564" s="1"/>
      <c r="U106564" s="1"/>
    </row>
    <row r="106565" spans="2:21">
      <c r="B106565" s="26"/>
      <c r="C106565" s="1"/>
      <c r="D106565" s="1"/>
      <c r="E106565" s="1"/>
      <c r="F106565" s="1"/>
      <c r="G106565" s="1"/>
      <c r="H106565" s="1"/>
      <c r="I106565" s="1"/>
      <c r="J106565" s="1"/>
      <c r="K106565" s="1"/>
      <c r="L106565" s="1"/>
      <c r="M106565" s="1"/>
      <c r="N106565" s="1"/>
      <c r="O106565" s="1"/>
      <c r="P106565" s="1"/>
      <c r="Q106565" s="1"/>
      <c r="R106565" s="1"/>
      <c r="S106565" s="1"/>
      <c r="T106565" s="1"/>
      <c r="U106565" s="1"/>
    </row>
    <row r="106566" spans="2:21">
      <c r="B106566" s="26"/>
      <c r="C106566" s="1"/>
      <c r="D106566" s="1"/>
      <c r="E106566" s="1"/>
      <c r="F106566" s="1"/>
      <c r="G106566" s="1"/>
      <c r="H106566" s="1"/>
      <c r="I106566" s="1"/>
      <c r="J106566" s="1"/>
      <c r="K106566" s="1"/>
      <c r="L106566" s="1"/>
      <c r="M106566" s="1"/>
      <c r="N106566" s="1"/>
      <c r="O106566" s="1"/>
      <c r="P106566" s="1"/>
      <c r="Q106566" s="1"/>
      <c r="R106566" s="1"/>
      <c r="S106566" s="1"/>
      <c r="T106566" s="1"/>
      <c r="U106566" s="1"/>
    </row>
    <row r="106567" spans="2:21">
      <c r="B106567" s="26"/>
      <c r="C106567" s="1"/>
      <c r="D106567" s="1"/>
      <c r="E106567" s="1"/>
      <c r="F106567" s="1"/>
      <c r="G106567" s="1"/>
      <c r="H106567" s="1"/>
      <c r="I106567" s="1"/>
      <c r="J106567" s="1"/>
      <c r="K106567" s="1"/>
      <c r="L106567" s="1"/>
      <c r="M106567" s="1"/>
      <c r="N106567" s="1"/>
      <c r="O106567" s="1"/>
      <c r="P106567" s="1"/>
      <c r="Q106567" s="1"/>
      <c r="R106567" s="1"/>
      <c r="S106567" s="1"/>
      <c r="T106567" s="1"/>
      <c r="U106567" s="1"/>
    </row>
    <row r="106568" spans="2:21">
      <c r="B106568" s="26"/>
      <c r="C106568" s="1"/>
      <c r="D106568" s="1"/>
      <c r="E106568" s="1"/>
      <c r="F106568" s="1"/>
      <c r="G106568" s="1"/>
      <c r="H106568" s="1"/>
      <c r="I106568" s="1"/>
      <c r="J106568" s="1"/>
      <c r="K106568" s="1"/>
      <c r="L106568" s="1"/>
      <c r="M106568" s="1"/>
      <c r="N106568" s="1"/>
      <c r="O106568" s="1"/>
      <c r="P106568" s="1"/>
      <c r="Q106568" s="1"/>
      <c r="R106568" s="1"/>
      <c r="S106568" s="1"/>
      <c r="T106568" s="1"/>
      <c r="U106568" s="1"/>
    </row>
    <row r="106569" spans="2:21">
      <c r="B106569" s="26"/>
      <c r="C106569" s="1"/>
      <c r="D106569" s="1"/>
      <c r="E106569" s="1"/>
      <c r="F106569" s="1"/>
      <c r="G106569" s="1"/>
      <c r="H106569" s="1"/>
      <c r="I106569" s="1"/>
      <c r="J106569" s="1"/>
      <c r="K106569" s="1"/>
      <c r="L106569" s="1"/>
      <c r="M106569" s="1"/>
      <c r="N106569" s="1"/>
      <c r="O106569" s="1"/>
      <c r="P106569" s="1"/>
      <c r="Q106569" s="1"/>
      <c r="R106569" s="1"/>
      <c r="S106569" s="1"/>
      <c r="T106569" s="1"/>
      <c r="U106569" s="1"/>
    </row>
    <row r="106570" spans="2:21">
      <c r="B106570" s="26"/>
      <c r="C106570" s="1"/>
      <c r="D106570" s="1"/>
      <c r="E106570" s="1"/>
      <c r="F106570" s="1"/>
      <c r="G106570" s="1"/>
      <c r="H106570" s="1"/>
      <c r="I106570" s="1"/>
      <c r="J106570" s="1"/>
      <c r="K106570" s="1"/>
      <c r="L106570" s="1"/>
      <c r="M106570" s="1"/>
      <c r="N106570" s="1"/>
      <c r="O106570" s="1"/>
      <c r="P106570" s="1"/>
      <c r="Q106570" s="1"/>
      <c r="R106570" s="1"/>
      <c r="S106570" s="1"/>
      <c r="T106570" s="1"/>
      <c r="U106570" s="1"/>
    </row>
    <row r="106571" spans="2:21">
      <c r="B106571" s="26"/>
      <c r="C106571" s="1"/>
      <c r="D106571" s="1"/>
      <c r="E106571" s="1"/>
      <c r="F106571" s="1"/>
      <c r="G106571" s="1"/>
      <c r="H106571" s="1"/>
      <c r="I106571" s="1"/>
      <c r="J106571" s="1"/>
      <c r="K106571" s="1"/>
      <c r="L106571" s="1"/>
      <c r="M106571" s="1"/>
      <c r="N106571" s="1"/>
      <c r="O106571" s="1"/>
      <c r="P106571" s="1"/>
      <c r="Q106571" s="1"/>
      <c r="R106571" s="1"/>
      <c r="S106571" s="1"/>
      <c r="T106571" s="1"/>
      <c r="U106571" s="1"/>
    </row>
    <row r="106572" spans="2:21">
      <c r="B106572" s="26"/>
      <c r="C106572" s="1"/>
      <c r="D106572" s="1"/>
      <c r="E106572" s="1"/>
      <c r="F106572" s="1"/>
      <c r="G106572" s="1"/>
      <c r="H106572" s="1"/>
      <c r="I106572" s="1"/>
      <c r="J106572" s="1"/>
      <c r="K106572" s="1"/>
      <c r="L106572" s="1"/>
      <c r="M106572" s="1"/>
      <c r="N106572" s="1"/>
      <c r="O106572" s="1"/>
      <c r="P106572" s="1"/>
      <c r="Q106572" s="1"/>
      <c r="R106572" s="1"/>
      <c r="S106572" s="1"/>
      <c r="T106572" s="1"/>
      <c r="U106572" s="1"/>
    </row>
    <row r="106573" spans="2:21">
      <c r="B106573" s="26"/>
      <c r="C106573" s="1"/>
      <c r="D106573" s="1"/>
      <c r="E106573" s="1"/>
      <c r="F106573" s="1"/>
      <c r="G106573" s="1"/>
      <c r="H106573" s="1"/>
      <c r="I106573" s="1"/>
      <c r="J106573" s="1"/>
      <c r="K106573" s="1"/>
      <c r="L106573" s="1"/>
      <c r="M106573" s="1"/>
      <c r="N106573" s="1"/>
      <c r="O106573" s="1"/>
      <c r="P106573" s="1"/>
      <c r="Q106573" s="1"/>
      <c r="R106573" s="1"/>
      <c r="S106573" s="1"/>
      <c r="T106573" s="1"/>
      <c r="U106573" s="1"/>
    </row>
    <row r="106574" spans="2:21">
      <c r="B106574" s="26"/>
      <c r="C106574" s="1"/>
      <c r="D106574" s="1"/>
      <c r="E106574" s="1"/>
      <c r="F106574" s="1"/>
      <c r="G106574" s="1"/>
      <c r="H106574" s="1"/>
      <c r="I106574" s="1"/>
      <c r="J106574" s="1"/>
      <c r="K106574" s="1"/>
      <c r="L106574" s="1"/>
      <c r="M106574" s="1"/>
      <c r="N106574" s="1"/>
      <c r="O106574" s="1"/>
      <c r="P106574" s="1"/>
      <c r="Q106574" s="1"/>
      <c r="R106574" s="1"/>
      <c r="S106574" s="1"/>
      <c r="T106574" s="1"/>
      <c r="U106574" s="1"/>
    </row>
    <row r="106575" spans="2:21">
      <c r="B106575" s="26"/>
      <c r="C106575" s="1"/>
      <c r="D106575" s="1"/>
      <c r="E106575" s="1"/>
      <c r="F106575" s="1"/>
      <c r="G106575" s="1"/>
      <c r="H106575" s="1"/>
      <c r="I106575" s="1"/>
      <c r="J106575" s="1"/>
      <c r="K106575" s="1"/>
      <c r="L106575" s="1"/>
      <c r="M106575" s="1"/>
      <c r="N106575" s="1"/>
      <c r="O106575" s="1"/>
      <c r="P106575" s="1"/>
      <c r="Q106575" s="1"/>
      <c r="R106575" s="1"/>
      <c r="S106575" s="1"/>
      <c r="T106575" s="1"/>
      <c r="U106575" s="1"/>
    </row>
    <row r="106576" spans="2:21">
      <c r="B106576" s="26"/>
      <c r="C106576" s="1"/>
      <c r="D106576" s="1"/>
      <c r="E106576" s="1"/>
      <c r="F106576" s="1"/>
      <c r="G106576" s="1"/>
      <c r="H106576" s="1"/>
      <c r="I106576" s="1"/>
      <c r="J106576" s="1"/>
      <c r="K106576" s="1"/>
      <c r="L106576" s="1"/>
      <c r="M106576" s="1"/>
      <c r="N106576" s="1"/>
      <c r="O106576" s="1"/>
      <c r="P106576" s="1"/>
      <c r="Q106576" s="1"/>
      <c r="R106576" s="1"/>
      <c r="S106576" s="1"/>
      <c r="T106576" s="1"/>
      <c r="U106576" s="1"/>
    </row>
    <row r="106577" spans="2:21">
      <c r="B106577" s="26"/>
      <c r="C106577" s="1"/>
      <c r="D106577" s="1"/>
      <c r="E106577" s="1"/>
      <c r="F106577" s="1"/>
      <c r="G106577" s="1"/>
      <c r="H106577" s="1"/>
      <c r="I106577" s="1"/>
      <c r="J106577" s="1"/>
      <c r="K106577" s="1"/>
      <c r="L106577" s="1"/>
      <c r="M106577" s="1"/>
      <c r="N106577" s="1"/>
      <c r="O106577" s="1"/>
      <c r="P106577" s="1"/>
      <c r="Q106577" s="1"/>
      <c r="R106577" s="1"/>
      <c r="S106577" s="1"/>
      <c r="T106577" s="1"/>
      <c r="U106577" s="1"/>
    </row>
    <row r="106578" spans="2:21">
      <c r="B106578" s="26"/>
      <c r="C106578" s="1"/>
      <c r="D106578" s="1"/>
      <c r="E106578" s="1"/>
      <c r="F106578" s="1"/>
      <c r="G106578" s="1"/>
      <c r="H106578" s="1"/>
      <c r="I106578" s="1"/>
      <c r="J106578" s="1"/>
      <c r="K106578" s="1"/>
      <c r="L106578" s="1"/>
      <c r="M106578" s="1"/>
      <c r="N106578" s="1"/>
      <c r="O106578" s="1"/>
      <c r="P106578" s="1"/>
      <c r="Q106578" s="1"/>
      <c r="R106578" s="1"/>
      <c r="S106578" s="1"/>
      <c r="T106578" s="1"/>
      <c r="U106578" s="1"/>
    </row>
    <row r="106579" spans="2:21">
      <c r="B106579" s="26"/>
      <c r="C106579" s="1"/>
      <c r="D106579" s="1"/>
      <c r="E106579" s="1"/>
      <c r="F106579" s="1"/>
      <c r="G106579" s="1"/>
      <c r="H106579" s="1"/>
      <c r="I106579" s="1"/>
      <c r="J106579" s="1"/>
      <c r="K106579" s="1"/>
      <c r="L106579" s="1"/>
      <c r="M106579" s="1"/>
      <c r="N106579" s="1"/>
      <c r="O106579" s="1"/>
      <c r="P106579" s="1"/>
      <c r="Q106579" s="1"/>
      <c r="R106579" s="1"/>
      <c r="S106579" s="1"/>
      <c r="T106579" s="1"/>
      <c r="U106579" s="1"/>
    </row>
    <row r="106580" spans="2:21">
      <c r="B106580" s="26"/>
      <c r="C106580" s="1"/>
      <c r="D106580" s="1"/>
      <c r="E106580" s="1"/>
      <c r="F106580" s="1"/>
      <c r="G106580" s="1"/>
      <c r="H106580" s="1"/>
      <c r="I106580" s="1"/>
      <c r="J106580" s="1"/>
      <c r="K106580" s="1"/>
      <c r="L106580" s="1"/>
      <c r="M106580" s="1"/>
      <c r="N106580" s="1"/>
      <c r="O106580" s="1"/>
      <c r="P106580" s="1"/>
      <c r="Q106580" s="1"/>
      <c r="R106580" s="1"/>
      <c r="S106580" s="1"/>
      <c r="T106580" s="1"/>
      <c r="U106580" s="1"/>
    </row>
    <row r="106581" spans="2:21">
      <c r="B106581" s="26"/>
      <c r="C106581" s="1"/>
      <c r="D106581" s="1"/>
      <c r="E106581" s="1"/>
      <c r="F106581" s="1"/>
      <c r="G106581" s="1"/>
      <c r="H106581" s="1"/>
      <c r="I106581" s="1"/>
      <c r="J106581" s="1"/>
      <c r="K106581" s="1"/>
      <c r="L106581" s="1"/>
      <c r="M106581" s="1"/>
      <c r="N106581" s="1"/>
      <c r="O106581" s="1"/>
      <c r="P106581" s="1"/>
      <c r="Q106581" s="1"/>
      <c r="R106581" s="1"/>
      <c r="S106581" s="1"/>
      <c r="T106581" s="1"/>
      <c r="U106581" s="1"/>
    </row>
    <row r="106582" spans="2:21">
      <c r="B106582" s="26"/>
      <c r="C106582" s="1"/>
      <c r="D106582" s="1"/>
      <c r="E106582" s="1"/>
      <c r="F106582" s="1"/>
      <c r="G106582" s="1"/>
      <c r="H106582" s="1"/>
      <c r="I106582" s="1"/>
      <c r="J106582" s="1"/>
      <c r="K106582" s="1"/>
      <c r="L106582" s="1"/>
      <c r="M106582" s="1"/>
      <c r="N106582" s="1"/>
      <c r="O106582" s="1"/>
      <c r="P106582" s="1"/>
      <c r="Q106582" s="1"/>
      <c r="R106582" s="1"/>
      <c r="S106582" s="1"/>
      <c r="T106582" s="1"/>
      <c r="U106582" s="1"/>
    </row>
    <row r="106583" spans="2:21">
      <c r="B106583" s="26"/>
      <c r="C106583" s="1"/>
      <c r="D106583" s="1"/>
      <c r="E106583" s="1"/>
      <c r="F106583" s="1"/>
      <c r="G106583" s="1"/>
      <c r="H106583" s="1"/>
      <c r="I106583" s="1"/>
      <c r="J106583" s="1"/>
      <c r="K106583" s="1"/>
      <c r="L106583" s="1"/>
      <c r="M106583" s="1"/>
      <c r="N106583" s="1"/>
      <c r="O106583" s="1"/>
      <c r="P106583" s="1"/>
      <c r="Q106583" s="1"/>
      <c r="R106583" s="1"/>
      <c r="S106583" s="1"/>
      <c r="T106583" s="1"/>
      <c r="U106583" s="1"/>
    </row>
    <row r="106584" spans="2:21">
      <c r="B106584" s="26"/>
      <c r="C106584" s="1"/>
      <c r="D106584" s="1"/>
      <c r="E106584" s="1"/>
      <c r="F106584" s="1"/>
      <c r="G106584" s="1"/>
      <c r="H106584" s="1"/>
      <c r="I106584" s="1"/>
      <c r="J106584" s="1"/>
      <c r="K106584" s="1"/>
      <c r="L106584" s="1"/>
      <c r="M106584" s="1"/>
      <c r="N106584" s="1"/>
      <c r="O106584" s="1"/>
      <c r="P106584" s="1"/>
      <c r="Q106584" s="1"/>
      <c r="R106584" s="1"/>
      <c r="S106584" s="1"/>
      <c r="T106584" s="1"/>
      <c r="U106584" s="1"/>
    </row>
    <row r="106585" spans="2:21">
      <c r="B106585" s="26"/>
      <c r="C106585" s="1"/>
      <c r="D106585" s="1"/>
      <c r="E106585" s="1"/>
      <c r="F106585" s="1"/>
      <c r="G106585" s="1"/>
      <c r="H106585" s="1"/>
      <c r="I106585" s="1"/>
      <c r="J106585" s="1"/>
      <c r="K106585" s="1"/>
      <c r="L106585" s="1"/>
      <c r="M106585" s="1"/>
      <c r="N106585" s="1"/>
      <c r="O106585" s="1"/>
      <c r="P106585" s="1"/>
      <c r="Q106585" s="1"/>
      <c r="R106585" s="1"/>
      <c r="S106585" s="1"/>
      <c r="T106585" s="1"/>
      <c r="U106585" s="1"/>
    </row>
    <row r="106586" spans="2:21">
      <c r="B106586" s="26"/>
      <c r="C106586" s="1"/>
      <c r="D106586" s="1"/>
      <c r="E106586" s="1"/>
      <c r="F106586" s="1"/>
      <c r="G106586" s="1"/>
      <c r="H106586" s="1"/>
      <c r="I106586" s="1"/>
      <c r="J106586" s="1"/>
      <c r="K106586" s="1"/>
      <c r="L106586" s="1"/>
      <c r="M106586" s="1"/>
      <c r="N106586" s="1"/>
      <c r="O106586" s="1"/>
      <c r="P106586" s="1"/>
      <c r="Q106586" s="1"/>
      <c r="R106586" s="1"/>
      <c r="S106586" s="1"/>
      <c r="T106586" s="1"/>
      <c r="U106586" s="1"/>
    </row>
    <row r="106587" spans="2:21">
      <c r="B106587" s="26"/>
      <c r="C106587" s="1"/>
      <c r="D106587" s="1"/>
      <c r="E106587" s="1"/>
      <c r="F106587" s="1"/>
      <c r="G106587" s="1"/>
      <c r="H106587" s="1"/>
      <c r="I106587" s="1"/>
      <c r="J106587" s="1"/>
      <c r="K106587" s="1"/>
      <c r="L106587" s="1"/>
      <c r="M106587" s="1"/>
      <c r="N106587" s="1"/>
      <c r="O106587" s="1"/>
      <c r="P106587" s="1"/>
      <c r="Q106587" s="1"/>
      <c r="R106587" s="1"/>
      <c r="S106587" s="1"/>
      <c r="T106587" s="1"/>
      <c r="U106587" s="1"/>
    </row>
    <row r="106588" spans="2:21">
      <c r="B106588" s="26"/>
      <c r="C106588" s="1"/>
      <c r="D106588" s="1"/>
      <c r="E106588" s="1"/>
      <c r="F106588" s="1"/>
      <c r="G106588" s="1"/>
      <c r="H106588" s="1"/>
      <c r="I106588" s="1"/>
      <c r="J106588" s="1"/>
      <c r="K106588" s="1"/>
      <c r="L106588" s="1"/>
      <c r="M106588" s="1"/>
      <c r="N106588" s="1"/>
      <c r="O106588" s="1"/>
      <c r="P106588" s="1"/>
      <c r="Q106588" s="1"/>
      <c r="R106588" s="1"/>
      <c r="S106588" s="1"/>
      <c r="T106588" s="1"/>
      <c r="U106588" s="1"/>
    </row>
    <row r="106589" spans="2:21">
      <c r="B106589" s="26"/>
      <c r="C106589" s="1"/>
      <c r="D106589" s="1"/>
      <c r="E106589" s="1"/>
      <c r="F106589" s="1"/>
      <c r="G106589" s="1"/>
      <c r="H106589" s="1"/>
      <c r="I106589" s="1"/>
      <c r="J106589" s="1"/>
      <c r="K106589" s="1"/>
      <c r="L106589" s="1"/>
      <c r="M106589" s="1"/>
      <c r="N106589" s="1"/>
      <c r="O106589" s="1"/>
      <c r="P106589" s="1"/>
      <c r="Q106589" s="1"/>
      <c r="R106589" s="1"/>
      <c r="S106589" s="1"/>
      <c r="T106589" s="1"/>
      <c r="U106589" s="1"/>
    </row>
    <row r="106590" spans="2:21">
      <c r="B106590" s="26"/>
      <c r="C106590" s="1"/>
      <c r="D106590" s="1"/>
      <c r="E106590" s="1"/>
      <c r="F106590" s="1"/>
      <c r="G106590" s="1"/>
      <c r="H106590" s="1"/>
      <c r="I106590" s="1"/>
      <c r="J106590" s="1"/>
      <c r="K106590" s="1"/>
      <c r="L106590" s="1"/>
      <c r="M106590" s="1"/>
      <c r="N106590" s="1"/>
      <c r="O106590" s="1"/>
      <c r="P106590" s="1"/>
      <c r="Q106590" s="1"/>
      <c r="R106590" s="1"/>
      <c r="S106590" s="1"/>
      <c r="T106590" s="1"/>
      <c r="U106590" s="1"/>
    </row>
    <row r="106591" spans="2:21">
      <c r="B106591" s="26"/>
      <c r="C106591" s="1"/>
      <c r="D106591" s="1"/>
      <c r="E106591" s="1"/>
      <c r="F106591" s="1"/>
      <c r="G106591" s="1"/>
      <c r="H106591" s="1"/>
      <c r="I106591" s="1"/>
      <c r="J106591" s="1"/>
      <c r="K106591" s="1"/>
      <c r="L106591" s="1"/>
      <c r="M106591" s="1"/>
      <c r="N106591" s="1"/>
      <c r="O106591" s="1"/>
      <c r="P106591" s="1"/>
      <c r="Q106591" s="1"/>
      <c r="R106591" s="1"/>
      <c r="S106591" s="1"/>
      <c r="T106591" s="1"/>
      <c r="U106591" s="1"/>
    </row>
    <row r="106592" spans="2:21">
      <c r="B106592" s="26"/>
      <c r="C106592" s="1"/>
      <c r="D106592" s="1"/>
      <c r="E106592" s="1"/>
      <c r="F106592" s="1"/>
      <c r="G106592" s="1"/>
      <c r="H106592" s="1"/>
      <c r="I106592" s="1"/>
      <c r="J106592" s="1"/>
      <c r="K106592" s="1"/>
      <c r="L106592" s="1"/>
      <c r="M106592" s="1"/>
      <c r="N106592" s="1"/>
      <c r="O106592" s="1"/>
      <c r="P106592" s="1"/>
      <c r="Q106592" s="1"/>
      <c r="R106592" s="1"/>
      <c r="S106592" s="1"/>
      <c r="T106592" s="1"/>
      <c r="U106592" s="1"/>
    </row>
    <row r="106593" spans="2:21">
      <c r="B106593" s="26"/>
      <c r="C106593" s="1"/>
      <c r="D106593" s="1"/>
      <c r="E106593" s="1"/>
      <c r="F106593" s="1"/>
      <c r="G106593" s="1"/>
      <c r="H106593" s="1"/>
      <c r="I106593" s="1"/>
      <c r="J106593" s="1"/>
      <c r="K106593" s="1"/>
      <c r="L106593" s="1"/>
      <c r="M106593" s="1"/>
      <c r="N106593" s="1"/>
      <c r="O106593" s="1"/>
      <c r="P106593" s="1"/>
      <c r="Q106593" s="1"/>
      <c r="R106593" s="1"/>
      <c r="S106593" s="1"/>
      <c r="T106593" s="1"/>
      <c r="U106593" s="1"/>
    </row>
    <row r="106594" spans="2:21">
      <c r="B106594" s="26"/>
      <c r="C106594" s="1"/>
      <c r="D106594" s="1"/>
      <c r="E106594" s="1"/>
      <c r="F106594" s="1"/>
      <c r="G106594" s="1"/>
      <c r="H106594" s="1"/>
      <c r="I106594" s="1"/>
      <c r="J106594" s="1"/>
      <c r="K106594" s="1"/>
      <c r="L106594" s="1"/>
      <c r="M106594" s="1"/>
      <c r="N106594" s="1"/>
      <c r="O106594" s="1"/>
      <c r="P106594" s="1"/>
      <c r="Q106594" s="1"/>
      <c r="R106594" s="1"/>
      <c r="S106594" s="1"/>
      <c r="T106594" s="1"/>
      <c r="U106594" s="1"/>
    </row>
    <row r="106595" spans="2:21">
      <c r="B106595" s="26"/>
      <c r="C106595" s="1"/>
      <c r="D106595" s="1"/>
      <c r="E106595" s="1"/>
      <c r="F106595" s="1"/>
      <c r="G106595" s="1"/>
      <c r="H106595" s="1"/>
      <c r="I106595" s="1"/>
      <c r="J106595" s="1"/>
      <c r="K106595" s="1"/>
      <c r="L106595" s="1"/>
      <c r="M106595" s="1"/>
      <c r="N106595" s="1"/>
      <c r="O106595" s="1"/>
      <c r="P106595" s="1"/>
      <c r="Q106595" s="1"/>
      <c r="R106595" s="1"/>
      <c r="S106595" s="1"/>
      <c r="T106595" s="1"/>
      <c r="U106595" s="1"/>
    </row>
    <row r="106596" spans="2:21">
      <c r="B106596" s="26"/>
      <c r="C106596" s="1"/>
      <c r="D106596" s="1"/>
      <c r="E106596" s="1"/>
      <c r="F106596" s="1"/>
      <c r="G106596" s="1"/>
      <c r="H106596" s="1"/>
      <c r="I106596" s="1"/>
      <c r="J106596" s="1"/>
      <c r="K106596" s="1"/>
      <c r="L106596" s="1"/>
      <c r="M106596" s="1"/>
      <c r="N106596" s="1"/>
      <c r="O106596" s="1"/>
      <c r="P106596" s="1"/>
      <c r="Q106596" s="1"/>
      <c r="R106596" s="1"/>
      <c r="S106596" s="1"/>
      <c r="T106596" s="1"/>
      <c r="U106596" s="1"/>
    </row>
    <row r="106597" spans="2:21">
      <c r="B106597" s="26"/>
      <c r="C106597" s="1"/>
      <c r="D106597" s="1"/>
      <c r="E106597" s="1"/>
      <c r="F106597" s="1"/>
      <c r="G106597" s="1"/>
      <c r="H106597" s="1"/>
      <c r="I106597" s="1"/>
      <c r="J106597" s="1"/>
      <c r="K106597" s="1"/>
      <c r="L106597" s="1"/>
      <c r="M106597" s="1"/>
      <c r="N106597" s="1"/>
      <c r="O106597" s="1"/>
      <c r="P106597" s="1"/>
      <c r="Q106597" s="1"/>
      <c r="R106597" s="1"/>
      <c r="S106597" s="1"/>
      <c r="T106597" s="1"/>
      <c r="U106597" s="1"/>
    </row>
    <row r="106598" spans="2:21">
      <c r="B106598" s="26"/>
      <c r="C106598" s="1"/>
      <c r="D106598" s="1"/>
      <c r="E106598" s="1"/>
      <c r="F106598" s="1"/>
      <c r="G106598" s="1"/>
      <c r="H106598" s="1"/>
      <c r="I106598" s="1"/>
      <c r="J106598" s="1"/>
      <c r="K106598" s="1"/>
      <c r="L106598" s="1"/>
      <c r="M106598" s="1"/>
      <c r="N106598" s="1"/>
      <c r="O106598" s="1"/>
      <c r="P106598" s="1"/>
      <c r="Q106598" s="1"/>
      <c r="R106598" s="1"/>
      <c r="S106598" s="1"/>
      <c r="T106598" s="1"/>
      <c r="U106598" s="1"/>
    </row>
    <row r="106599" spans="2:21">
      <c r="B106599" s="26"/>
      <c r="C106599" s="1"/>
      <c r="D106599" s="1"/>
      <c r="E106599" s="1"/>
      <c r="F106599" s="1"/>
      <c r="G106599" s="1"/>
      <c r="H106599" s="1"/>
      <c r="I106599" s="1"/>
      <c r="J106599" s="1"/>
      <c r="K106599" s="1"/>
      <c r="L106599" s="1"/>
      <c r="M106599" s="1"/>
      <c r="N106599" s="1"/>
      <c r="O106599" s="1"/>
      <c r="P106599" s="1"/>
      <c r="Q106599" s="1"/>
      <c r="R106599" s="1"/>
      <c r="S106599" s="1"/>
      <c r="T106599" s="1"/>
      <c r="U106599" s="1"/>
    </row>
    <row r="106600" spans="2:21">
      <c r="B106600" s="26"/>
      <c r="C106600" s="1"/>
      <c r="D106600" s="1"/>
      <c r="E106600" s="1"/>
      <c r="F106600" s="1"/>
      <c r="G106600" s="1"/>
      <c r="H106600" s="1"/>
      <c r="I106600" s="1"/>
      <c r="J106600" s="1"/>
      <c r="K106600" s="1"/>
      <c r="L106600" s="1"/>
      <c r="M106600" s="1"/>
      <c r="N106600" s="1"/>
      <c r="O106600" s="1"/>
      <c r="P106600" s="1"/>
      <c r="Q106600" s="1"/>
      <c r="R106600" s="1"/>
      <c r="S106600" s="1"/>
      <c r="T106600" s="1"/>
      <c r="U106600" s="1"/>
    </row>
    <row r="106601" spans="2:21">
      <c r="B106601" s="26"/>
      <c r="C106601" s="1"/>
      <c r="D106601" s="1"/>
      <c r="E106601" s="1"/>
      <c r="F106601" s="1"/>
      <c r="G106601" s="1"/>
      <c r="H106601" s="1"/>
      <c r="I106601" s="1"/>
      <c r="J106601" s="1"/>
      <c r="K106601" s="1"/>
      <c r="L106601" s="1"/>
      <c r="M106601" s="1"/>
      <c r="N106601" s="1"/>
      <c r="O106601" s="1"/>
      <c r="P106601" s="1"/>
      <c r="Q106601" s="1"/>
      <c r="R106601" s="1"/>
      <c r="S106601" s="1"/>
      <c r="T106601" s="1"/>
      <c r="U106601" s="1"/>
    </row>
    <row r="106602" spans="2:21">
      <c r="B106602" s="26"/>
      <c r="C106602" s="1"/>
      <c r="D106602" s="1"/>
      <c r="E106602" s="1"/>
      <c r="F106602" s="1"/>
      <c r="G106602" s="1"/>
      <c r="H106602" s="1"/>
      <c r="I106602" s="1"/>
      <c r="J106602" s="1"/>
      <c r="K106602" s="1"/>
      <c r="L106602" s="1"/>
      <c r="M106602" s="1"/>
      <c r="N106602" s="1"/>
      <c r="O106602" s="1"/>
      <c r="P106602" s="1"/>
      <c r="Q106602" s="1"/>
      <c r="R106602" s="1"/>
      <c r="S106602" s="1"/>
      <c r="T106602" s="1"/>
      <c r="U106602" s="1"/>
    </row>
    <row r="106603" spans="2:21">
      <c r="B106603" s="26"/>
      <c r="C106603" s="1"/>
      <c r="D106603" s="1"/>
      <c r="E106603" s="1"/>
      <c r="F106603" s="1"/>
      <c r="G106603" s="1"/>
      <c r="H106603" s="1"/>
      <c r="I106603" s="1"/>
      <c r="J106603" s="1"/>
      <c r="K106603" s="1"/>
      <c r="L106603" s="1"/>
      <c r="M106603" s="1"/>
      <c r="N106603" s="1"/>
      <c r="O106603" s="1"/>
      <c r="P106603" s="1"/>
      <c r="Q106603" s="1"/>
      <c r="R106603" s="1"/>
      <c r="S106603" s="1"/>
      <c r="T106603" s="1"/>
      <c r="U106603" s="1"/>
    </row>
    <row r="106604" spans="2:21">
      <c r="B106604" s="26"/>
      <c r="C106604" s="1"/>
      <c r="D106604" s="1"/>
      <c r="E106604" s="1"/>
      <c r="F106604" s="1"/>
      <c r="G106604" s="1"/>
      <c r="H106604" s="1"/>
      <c r="I106604" s="1"/>
      <c r="J106604" s="1"/>
      <c r="K106604" s="1"/>
      <c r="L106604" s="1"/>
      <c r="M106604" s="1"/>
      <c r="N106604" s="1"/>
      <c r="O106604" s="1"/>
      <c r="P106604" s="1"/>
      <c r="Q106604" s="1"/>
      <c r="R106604" s="1"/>
      <c r="S106604" s="1"/>
      <c r="T106604" s="1"/>
      <c r="U106604" s="1"/>
    </row>
    <row r="106605" spans="2:21">
      <c r="B106605" s="26"/>
      <c r="C106605" s="1"/>
      <c r="D106605" s="1"/>
      <c r="E106605" s="1"/>
      <c r="F106605" s="1"/>
      <c r="G106605" s="1"/>
      <c r="H106605" s="1"/>
      <c r="I106605" s="1"/>
      <c r="J106605" s="1"/>
      <c r="K106605" s="1"/>
      <c r="L106605" s="1"/>
      <c r="M106605" s="1"/>
      <c r="N106605" s="1"/>
      <c r="O106605" s="1"/>
      <c r="P106605" s="1"/>
      <c r="Q106605" s="1"/>
      <c r="R106605" s="1"/>
      <c r="S106605" s="1"/>
      <c r="T106605" s="1"/>
      <c r="U106605" s="1"/>
    </row>
    <row r="106606" spans="2:21">
      <c r="B106606" s="26"/>
      <c r="C106606" s="1"/>
      <c r="D106606" s="1"/>
      <c r="E106606" s="1"/>
      <c r="F106606" s="1"/>
      <c r="G106606" s="1"/>
      <c r="H106606" s="1"/>
      <c r="I106606" s="1"/>
      <c r="J106606" s="1"/>
      <c r="K106606" s="1"/>
      <c r="L106606" s="1"/>
      <c r="M106606" s="1"/>
      <c r="N106606" s="1"/>
      <c r="O106606" s="1"/>
      <c r="P106606" s="1"/>
      <c r="Q106606" s="1"/>
      <c r="R106606" s="1"/>
      <c r="S106606" s="1"/>
      <c r="T106606" s="1"/>
      <c r="U106606" s="1"/>
    </row>
    <row r="106607" spans="2:21">
      <c r="B106607" s="26"/>
      <c r="C106607" s="1"/>
      <c r="D106607" s="1"/>
      <c r="E106607" s="1"/>
      <c r="F106607" s="1"/>
      <c r="G106607" s="1"/>
      <c r="H106607" s="1"/>
      <c r="I106607" s="1"/>
      <c r="J106607" s="1"/>
      <c r="K106607" s="1"/>
      <c r="L106607" s="1"/>
      <c r="M106607" s="1"/>
      <c r="N106607" s="1"/>
      <c r="O106607" s="1"/>
      <c r="P106607" s="1"/>
      <c r="Q106607" s="1"/>
      <c r="R106607" s="1"/>
      <c r="S106607" s="1"/>
      <c r="T106607" s="1"/>
      <c r="U106607" s="1"/>
    </row>
    <row r="106608" spans="2:21">
      <c r="B106608" s="26"/>
      <c r="C106608" s="1"/>
      <c r="D106608" s="1"/>
      <c r="E106608" s="1"/>
      <c r="F106608" s="1"/>
      <c r="G106608" s="1"/>
      <c r="H106608" s="1"/>
      <c r="I106608" s="1"/>
      <c r="J106608" s="1"/>
      <c r="K106608" s="1"/>
      <c r="L106608" s="1"/>
      <c r="M106608" s="1"/>
      <c r="N106608" s="1"/>
      <c r="O106608" s="1"/>
      <c r="P106608" s="1"/>
      <c r="Q106608" s="1"/>
      <c r="R106608" s="1"/>
      <c r="S106608" s="1"/>
      <c r="T106608" s="1"/>
      <c r="U106608" s="1"/>
    </row>
    <row r="106609" spans="2:21">
      <c r="B106609" s="26"/>
      <c r="C106609" s="1"/>
      <c r="D106609" s="1"/>
      <c r="E106609" s="1"/>
      <c r="F106609" s="1"/>
      <c r="G106609" s="1"/>
      <c r="H106609" s="1"/>
      <c r="I106609" s="1"/>
      <c r="J106609" s="1"/>
      <c r="K106609" s="1"/>
      <c r="L106609" s="1"/>
      <c r="M106609" s="1"/>
      <c r="N106609" s="1"/>
      <c r="O106609" s="1"/>
      <c r="P106609" s="1"/>
      <c r="Q106609" s="1"/>
      <c r="R106609" s="1"/>
      <c r="S106609" s="1"/>
      <c r="T106609" s="1"/>
      <c r="U106609" s="1"/>
    </row>
    <row r="106610" spans="2:21">
      <c r="B106610" s="26"/>
      <c r="C106610" s="1"/>
      <c r="D106610" s="1"/>
      <c r="E106610" s="1"/>
      <c r="F106610" s="1"/>
      <c r="G106610" s="1"/>
      <c r="H106610" s="1"/>
      <c r="I106610" s="1"/>
      <c r="J106610" s="1"/>
      <c r="K106610" s="1"/>
      <c r="L106610" s="1"/>
      <c r="M106610" s="1"/>
      <c r="N106610" s="1"/>
      <c r="O106610" s="1"/>
      <c r="P106610" s="1"/>
      <c r="Q106610" s="1"/>
      <c r="R106610" s="1"/>
      <c r="S106610" s="1"/>
      <c r="T106610" s="1"/>
      <c r="U106610" s="1"/>
    </row>
    <row r="106611" spans="2:21">
      <c r="B106611" s="26"/>
      <c r="C106611" s="1"/>
      <c r="D106611" s="1"/>
      <c r="E106611" s="1"/>
      <c r="F106611" s="1"/>
      <c r="G106611" s="1"/>
      <c r="H106611" s="1"/>
      <c r="I106611" s="1"/>
      <c r="J106611" s="1"/>
      <c r="K106611" s="1"/>
      <c r="L106611" s="1"/>
      <c r="M106611" s="1"/>
      <c r="N106611" s="1"/>
      <c r="O106611" s="1"/>
      <c r="P106611" s="1"/>
      <c r="Q106611" s="1"/>
      <c r="R106611" s="1"/>
      <c r="S106611" s="1"/>
      <c r="T106611" s="1"/>
      <c r="U106611" s="1"/>
    </row>
    <row r="106612" spans="2:21">
      <c r="B106612" s="26"/>
      <c r="C106612" s="1"/>
      <c r="D106612" s="1"/>
      <c r="E106612" s="1"/>
      <c r="F106612" s="1"/>
      <c r="G106612" s="1"/>
      <c r="H106612" s="1"/>
      <c r="I106612" s="1"/>
      <c r="J106612" s="1"/>
      <c r="K106612" s="1"/>
      <c r="L106612" s="1"/>
      <c r="M106612" s="1"/>
      <c r="N106612" s="1"/>
      <c r="O106612" s="1"/>
      <c r="P106612" s="1"/>
      <c r="Q106612" s="1"/>
      <c r="R106612" s="1"/>
      <c r="S106612" s="1"/>
      <c r="T106612" s="1"/>
      <c r="U106612" s="1"/>
    </row>
    <row r="106613" spans="2:21">
      <c r="B106613" s="26"/>
      <c r="C106613" s="1"/>
      <c r="D106613" s="1"/>
      <c r="E106613" s="1"/>
      <c r="F106613" s="1"/>
      <c r="G106613" s="1"/>
      <c r="H106613" s="1"/>
      <c r="I106613" s="1"/>
      <c r="J106613" s="1"/>
      <c r="K106613" s="1"/>
      <c r="L106613" s="1"/>
      <c r="M106613" s="1"/>
      <c r="N106613" s="1"/>
      <c r="O106613" s="1"/>
      <c r="P106613" s="1"/>
      <c r="Q106613" s="1"/>
      <c r="R106613" s="1"/>
      <c r="S106613" s="1"/>
      <c r="T106613" s="1"/>
      <c r="U106613" s="1"/>
    </row>
    <row r="106614" spans="2:21">
      <c r="B106614" s="26"/>
      <c r="C106614" s="1"/>
      <c r="D106614" s="1"/>
      <c r="E106614" s="1"/>
      <c r="F106614" s="1"/>
      <c r="G106614" s="1"/>
      <c r="H106614" s="1"/>
      <c r="I106614" s="1"/>
      <c r="J106614" s="1"/>
      <c r="K106614" s="1"/>
      <c r="L106614" s="1"/>
      <c r="M106614" s="1"/>
      <c r="N106614" s="1"/>
      <c r="O106614" s="1"/>
      <c r="P106614" s="1"/>
      <c r="Q106614" s="1"/>
      <c r="R106614" s="1"/>
      <c r="S106614" s="1"/>
      <c r="T106614" s="1"/>
      <c r="U106614" s="1"/>
    </row>
    <row r="106615" spans="2:21">
      <c r="B106615" s="26"/>
      <c r="C106615" s="1"/>
      <c r="D106615" s="1"/>
      <c r="E106615" s="1"/>
      <c r="F106615" s="1"/>
      <c r="G106615" s="1"/>
      <c r="H106615" s="1"/>
      <c r="I106615" s="1"/>
      <c r="J106615" s="1"/>
      <c r="K106615" s="1"/>
      <c r="L106615" s="1"/>
      <c r="M106615" s="1"/>
      <c r="N106615" s="1"/>
      <c r="O106615" s="1"/>
      <c r="P106615" s="1"/>
      <c r="Q106615" s="1"/>
      <c r="R106615" s="1"/>
      <c r="S106615" s="1"/>
      <c r="T106615" s="1"/>
      <c r="U106615" s="1"/>
    </row>
    <row r="106616" spans="2:21">
      <c r="B106616" s="26"/>
      <c r="C106616" s="1"/>
      <c r="D106616" s="1"/>
      <c r="E106616" s="1"/>
      <c r="F106616" s="1"/>
      <c r="G106616" s="1"/>
      <c r="H106616" s="1"/>
      <c r="I106616" s="1"/>
      <c r="J106616" s="1"/>
      <c r="K106616" s="1"/>
      <c r="L106616" s="1"/>
      <c r="M106616" s="1"/>
      <c r="N106616" s="1"/>
      <c r="O106616" s="1"/>
      <c r="P106616" s="1"/>
      <c r="Q106616" s="1"/>
      <c r="R106616" s="1"/>
      <c r="S106616" s="1"/>
      <c r="T106616" s="1"/>
      <c r="U106616" s="1"/>
    </row>
    <row r="106617" spans="2:21">
      <c r="B106617" s="26"/>
      <c r="C106617" s="1"/>
      <c r="D106617" s="1"/>
      <c r="E106617" s="1"/>
      <c r="F106617" s="1"/>
      <c r="G106617" s="1"/>
      <c r="H106617" s="1"/>
      <c r="I106617" s="1"/>
      <c r="J106617" s="1"/>
      <c r="K106617" s="1"/>
      <c r="L106617" s="1"/>
      <c r="M106617" s="1"/>
      <c r="N106617" s="1"/>
      <c r="O106617" s="1"/>
      <c r="P106617" s="1"/>
      <c r="Q106617" s="1"/>
      <c r="R106617" s="1"/>
      <c r="S106617" s="1"/>
      <c r="T106617" s="1"/>
      <c r="U106617" s="1"/>
    </row>
    <row r="106618" spans="2:21">
      <c r="B106618" s="26"/>
      <c r="C106618" s="1"/>
      <c r="D106618" s="1"/>
      <c r="E106618" s="1"/>
      <c r="F106618" s="1"/>
      <c r="G106618" s="1"/>
      <c r="H106618" s="1"/>
      <c r="I106618" s="1"/>
      <c r="J106618" s="1"/>
      <c r="K106618" s="1"/>
      <c r="L106618" s="1"/>
      <c r="M106618" s="1"/>
      <c r="N106618" s="1"/>
      <c r="O106618" s="1"/>
      <c r="P106618" s="1"/>
      <c r="Q106618" s="1"/>
      <c r="R106618" s="1"/>
      <c r="S106618" s="1"/>
      <c r="T106618" s="1"/>
      <c r="U106618" s="1"/>
    </row>
    <row r="106619" spans="2:21">
      <c r="B106619" s="26"/>
      <c r="C106619" s="1"/>
      <c r="D106619" s="1"/>
      <c r="E106619" s="1"/>
      <c r="F106619" s="1"/>
      <c r="G106619" s="1"/>
      <c r="H106619" s="1"/>
      <c r="I106619" s="1"/>
      <c r="J106619" s="1"/>
      <c r="K106619" s="1"/>
      <c r="L106619" s="1"/>
      <c r="M106619" s="1"/>
      <c r="N106619" s="1"/>
      <c r="O106619" s="1"/>
      <c r="P106619" s="1"/>
      <c r="Q106619" s="1"/>
      <c r="R106619" s="1"/>
      <c r="S106619" s="1"/>
      <c r="T106619" s="1"/>
      <c r="U106619" s="1"/>
    </row>
    <row r="106620" spans="2:21">
      <c r="B106620" s="26"/>
      <c r="C106620" s="1"/>
      <c r="D106620" s="1"/>
      <c r="E106620" s="1"/>
      <c r="F106620" s="1"/>
      <c r="G106620" s="1"/>
      <c r="H106620" s="1"/>
      <c r="I106620" s="1"/>
      <c r="J106620" s="1"/>
      <c r="K106620" s="1"/>
      <c r="L106620" s="1"/>
      <c r="M106620" s="1"/>
      <c r="N106620" s="1"/>
      <c r="O106620" s="1"/>
      <c r="P106620" s="1"/>
      <c r="Q106620" s="1"/>
      <c r="R106620" s="1"/>
      <c r="S106620" s="1"/>
      <c r="T106620" s="1"/>
      <c r="U106620" s="1"/>
    </row>
    <row r="106621" spans="2:21">
      <c r="B106621" s="26"/>
      <c r="C106621" s="1"/>
      <c r="D106621" s="1"/>
      <c r="E106621" s="1"/>
      <c r="F106621" s="1"/>
      <c r="G106621" s="1"/>
      <c r="H106621" s="1"/>
      <c r="I106621" s="1"/>
      <c r="J106621" s="1"/>
      <c r="K106621" s="1"/>
      <c r="L106621" s="1"/>
      <c r="M106621" s="1"/>
      <c r="N106621" s="1"/>
      <c r="O106621" s="1"/>
      <c r="P106621" s="1"/>
      <c r="Q106621" s="1"/>
      <c r="R106621" s="1"/>
      <c r="S106621" s="1"/>
      <c r="T106621" s="1"/>
      <c r="U106621" s="1"/>
    </row>
    <row r="106622" spans="2:21">
      <c r="B106622" s="26"/>
      <c r="C106622" s="1"/>
      <c r="D106622" s="1"/>
      <c r="E106622" s="1"/>
      <c r="F106622" s="1"/>
      <c r="G106622" s="1"/>
      <c r="H106622" s="1"/>
      <c r="I106622" s="1"/>
      <c r="J106622" s="1"/>
      <c r="K106622" s="1"/>
      <c r="L106622" s="1"/>
      <c r="M106622" s="1"/>
      <c r="N106622" s="1"/>
      <c r="O106622" s="1"/>
      <c r="P106622" s="1"/>
      <c r="Q106622" s="1"/>
      <c r="R106622" s="1"/>
      <c r="S106622" s="1"/>
      <c r="T106622" s="1"/>
      <c r="U106622" s="1"/>
    </row>
    <row r="106623" spans="2:21">
      <c r="B106623" s="26"/>
      <c r="C106623" s="1"/>
      <c r="D106623" s="1"/>
      <c r="E106623" s="1"/>
      <c r="F106623" s="1"/>
      <c r="G106623" s="1"/>
      <c r="H106623" s="1"/>
      <c r="I106623" s="1"/>
      <c r="J106623" s="1"/>
      <c r="K106623" s="1"/>
      <c r="L106623" s="1"/>
      <c r="M106623" s="1"/>
      <c r="N106623" s="1"/>
      <c r="O106623" s="1"/>
      <c r="P106623" s="1"/>
      <c r="Q106623" s="1"/>
      <c r="R106623" s="1"/>
      <c r="S106623" s="1"/>
      <c r="T106623" s="1"/>
      <c r="U106623" s="1"/>
    </row>
    <row r="106624" spans="2:21">
      <c r="B106624" s="26"/>
      <c r="C106624" s="1"/>
      <c r="D106624" s="1"/>
      <c r="E106624" s="1"/>
      <c r="F106624" s="1"/>
      <c r="G106624" s="1"/>
      <c r="H106624" s="1"/>
      <c r="I106624" s="1"/>
      <c r="J106624" s="1"/>
      <c r="K106624" s="1"/>
      <c r="L106624" s="1"/>
      <c r="M106624" s="1"/>
      <c r="N106624" s="1"/>
      <c r="O106624" s="1"/>
      <c r="P106624" s="1"/>
      <c r="Q106624" s="1"/>
      <c r="R106624" s="1"/>
      <c r="S106624" s="1"/>
      <c r="T106624" s="1"/>
      <c r="U106624" s="1"/>
    </row>
    <row r="106625" spans="2:21">
      <c r="B106625" s="26"/>
      <c r="C106625" s="1"/>
      <c r="D106625" s="1"/>
      <c r="E106625" s="1"/>
      <c r="F106625" s="1"/>
      <c r="G106625" s="1"/>
      <c r="H106625" s="1"/>
      <c r="I106625" s="1"/>
      <c r="J106625" s="1"/>
      <c r="K106625" s="1"/>
      <c r="L106625" s="1"/>
      <c r="M106625" s="1"/>
      <c r="N106625" s="1"/>
      <c r="O106625" s="1"/>
      <c r="P106625" s="1"/>
      <c r="Q106625" s="1"/>
      <c r="R106625" s="1"/>
      <c r="S106625" s="1"/>
      <c r="T106625" s="1"/>
      <c r="U106625" s="1"/>
    </row>
    <row r="106626" spans="2:21">
      <c r="B106626" s="26"/>
      <c r="C106626" s="1"/>
      <c r="D106626" s="1"/>
      <c r="E106626" s="1"/>
      <c r="F106626" s="1"/>
      <c r="G106626" s="1"/>
      <c r="H106626" s="1"/>
      <c r="I106626" s="1"/>
      <c r="J106626" s="1"/>
      <c r="K106626" s="1"/>
      <c r="L106626" s="1"/>
      <c r="M106626" s="1"/>
      <c r="N106626" s="1"/>
      <c r="O106626" s="1"/>
      <c r="P106626" s="1"/>
      <c r="Q106626" s="1"/>
      <c r="R106626" s="1"/>
      <c r="S106626" s="1"/>
      <c r="T106626" s="1"/>
      <c r="U106626" s="1"/>
    </row>
    <row r="106627" spans="2:21">
      <c r="B106627" s="26"/>
      <c r="C106627" s="1"/>
      <c r="D106627" s="1"/>
      <c r="E106627" s="1"/>
      <c r="F106627" s="1"/>
      <c r="G106627" s="1"/>
      <c r="H106627" s="1"/>
      <c r="I106627" s="1"/>
      <c r="J106627" s="1"/>
      <c r="K106627" s="1"/>
      <c r="L106627" s="1"/>
      <c r="M106627" s="1"/>
      <c r="N106627" s="1"/>
      <c r="O106627" s="1"/>
      <c r="P106627" s="1"/>
      <c r="Q106627" s="1"/>
      <c r="R106627" s="1"/>
      <c r="S106627" s="1"/>
      <c r="T106627" s="1"/>
      <c r="U106627" s="1"/>
    </row>
    <row r="106628" spans="2:21">
      <c r="B106628" s="26"/>
      <c r="C106628" s="1"/>
      <c r="D106628" s="1"/>
      <c r="E106628" s="1"/>
      <c r="F106628" s="1"/>
      <c r="G106628" s="1"/>
      <c r="H106628" s="1"/>
      <c r="I106628" s="1"/>
      <c r="J106628" s="1"/>
      <c r="K106628" s="1"/>
      <c r="L106628" s="1"/>
      <c r="M106628" s="1"/>
      <c r="N106628" s="1"/>
      <c r="O106628" s="1"/>
      <c r="P106628" s="1"/>
      <c r="Q106628" s="1"/>
      <c r="R106628" s="1"/>
      <c r="S106628" s="1"/>
      <c r="T106628" s="1"/>
      <c r="U106628" s="1"/>
    </row>
    <row r="106629" spans="2:21">
      <c r="B106629" s="26"/>
      <c r="C106629" s="1"/>
      <c r="D106629" s="1"/>
      <c r="E106629" s="1"/>
      <c r="F106629" s="1"/>
      <c r="G106629" s="1"/>
      <c r="H106629" s="1"/>
      <c r="I106629" s="1"/>
      <c r="J106629" s="1"/>
      <c r="K106629" s="1"/>
      <c r="L106629" s="1"/>
      <c r="M106629" s="1"/>
      <c r="N106629" s="1"/>
      <c r="O106629" s="1"/>
      <c r="P106629" s="1"/>
      <c r="Q106629" s="1"/>
      <c r="R106629" s="1"/>
      <c r="S106629" s="1"/>
      <c r="T106629" s="1"/>
      <c r="U106629" s="1"/>
    </row>
    <row r="106630" spans="2:21">
      <c r="B106630" s="26"/>
      <c r="C106630" s="1"/>
      <c r="D106630" s="1"/>
      <c r="E106630" s="1"/>
      <c r="F106630" s="1"/>
      <c r="G106630" s="1"/>
      <c r="H106630" s="1"/>
      <c r="I106630" s="1"/>
      <c r="J106630" s="1"/>
      <c r="K106630" s="1"/>
      <c r="L106630" s="1"/>
      <c r="M106630" s="1"/>
      <c r="N106630" s="1"/>
      <c r="O106630" s="1"/>
      <c r="P106630" s="1"/>
      <c r="Q106630" s="1"/>
      <c r="R106630" s="1"/>
      <c r="S106630" s="1"/>
      <c r="T106630" s="1"/>
      <c r="U106630" s="1"/>
    </row>
    <row r="106631" spans="2:21">
      <c r="B106631" s="26"/>
      <c r="C106631" s="1"/>
      <c r="D106631" s="1"/>
      <c r="E106631" s="1"/>
      <c r="F106631" s="1"/>
      <c r="G106631" s="1"/>
      <c r="H106631" s="1"/>
      <c r="I106631" s="1"/>
      <c r="J106631" s="1"/>
      <c r="K106631" s="1"/>
      <c r="L106631" s="1"/>
      <c r="M106631" s="1"/>
      <c r="N106631" s="1"/>
      <c r="O106631" s="1"/>
      <c r="P106631" s="1"/>
      <c r="Q106631" s="1"/>
      <c r="R106631" s="1"/>
      <c r="S106631" s="1"/>
      <c r="T106631" s="1"/>
      <c r="U106631" s="1"/>
    </row>
    <row r="106632" spans="2:21">
      <c r="B106632" s="26"/>
      <c r="C106632" s="1"/>
      <c r="D106632" s="1"/>
      <c r="E106632" s="1"/>
      <c r="F106632" s="1"/>
      <c r="G106632" s="1"/>
      <c r="H106632" s="1"/>
      <c r="I106632" s="1"/>
      <c r="J106632" s="1"/>
      <c r="K106632" s="1"/>
      <c r="L106632" s="1"/>
      <c r="M106632" s="1"/>
      <c r="N106632" s="1"/>
      <c r="O106632" s="1"/>
      <c r="P106632" s="1"/>
      <c r="Q106632" s="1"/>
      <c r="R106632" s="1"/>
      <c r="S106632" s="1"/>
      <c r="T106632" s="1"/>
      <c r="U106632" s="1"/>
    </row>
    <row r="106633" spans="2:21">
      <c r="B106633" s="26"/>
      <c r="C106633" s="1"/>
      <c r="D106633" s="1"/>
      <c r="E106633" s="1"/>
      <c r="F106633" s="1"/>
      <c r="G106633" s="1"/>
      <c r="H106633" s="1"/>
      <c r="I106633" s="1"/>
      <c r="J106633" s="1"/>
      <c r="K106633" s="1"/>
      <c r="L106633" s="1"/>
      <c r="M106633" s="1"/>
      <c r="N106633" s="1"/>
      <c r="O106633" s="1"/>
      <c r="P106633" s="1"/>
      <c r="Q106633" s="1"/>
      <c r="R106633" s="1"/>
      <c r="S106633" s="1"/>
      <c r="T106633" s="1"/>
      <c r="U106633" s="1"/>
    </row>
    <row r="106634" spans="2:21">
      <c r="B106634" s="26"/>
      <c r="C106634" s="1"/>
      <c r="D106634" s="1"/>
      <c r="E106634" s="1"/>
      <c r="F106634" s="1"/>
      <c r="G106634" s="1"/>
      <c r="H106634" s="1"/>
      <c r="I106634" s="1"/>
      <c r="J106634" s="1"/>
      <c r="K106634" s="1"/>
      <c r="L106634" s="1"/>
      <c r="M106634" s="1"/>
      <c r="N106634" s="1"/>
      <c r="O106634" s="1"/>
      <c r="P106634" s="1"/>
      <c r="Q106634" s="1"/>
      <c r="R106634" s="1"/>
      <c r="S106634" s="1"/>
      <c r="T106634" s="1"/>
      <c r="U106634" s="1"/>
    </row>
    <row r="106635" spans="2:21">
      <c r="B106635" s="26"/>
      <c r="C106635" s="1"/>
      <c r="D106635" s="1"/>
      <c r="E106635" s="1"/>
      <c r="F106635" s="1"/>
      <c r="G106635" s="1"/>
      <c r="H106635" s="1"/>
      <c r="I106635" s="1"/>
      <c r="J106635" s="1"/>
      <c r="K106635" s="1"/>
      <c r="L106635" s="1"/>
      <c r="M106635" s="1"/>
      <c r="N106635" s="1"/>
      <c r="O106635" s="1"/>
      <c r="P106635" s="1"/>
      <c r="Q106635" s="1"/>
      <c r="R106635" s="1"/>
      <c r="S106635" s="1"/>
      <c r="T106635" s="1"/>
      <c r="U106635" s="1"/>
    </row>
    <row r="106636" spans="2:21">
      <c r="B106636" s="26"/>
      <c r="C106636" s="1"/>
      <c r="D106636" s="1"/>
      <c r="E106636" s="1"/>
      <c r="F106636" s="1"/>
      <c r="G106636" s="1"/>
      <c r="H106636" s="1"/>
      <c r="I106636" s="1"/>
      <c r="J106636" s="1"/>
      <c r="K106636" s="1"/>
      <c r="L106636" s="1"/>
      <c r="M106636" s="1"/>
      <c r="N106636" s="1"/>
      <c r="O106636" s="1"/>
      <c r="P106636" s="1"/>
      <c r="Q106636" s="1"/>
      <c r="R106636" s="1"/>
      <c r="S106636" s="1"/>
      <c r="T106636" s="1"/>
      <c r="U106636" s="1"/>
    </row>
    <row r="106637" spans="2:21">
      <c r="B106637" s="26"/>
      <c r="C106637" s="1"/>
      <c r="D106637" s="1"/>
      <c r="E106637" s="1"/>
      <c r="F106637" s="1"/>
      <c r="G106637" s="1"/>
      <c r="H106637" s="1"/>
      <c r="I106637" s="1"/>
      <c r="J106637" s="1"/>
      <c r="K106637" s="1"/>
      <c r="L106637" s="1"/>
      <c r="M106637" s="1"/>
      <c r="N106637" s="1"/>
      <c r="O106637" s="1"/>
      <c r="P106637" s="1"/>
      <c r="Q106637" s="1"/>
      <c r="R106637" s="1"/>
      <c r="S106637" s="1"/>
      <c r="T106637" s="1"/>
      <c r="U106637" s="1"/>
    </row>
    <row r="106638" spans="2:21">
      <c r="B106638" s="26"/>
      <c r="C106638" s="1"/>
      <c r="D106638" s="1"/>
      <c r="E106638" s="1"/>
      <c r="F106638" s="1"/>
      <c r="G106638" s="1"/>
      <c r="H106638" s="1"/>
      <c r="I106638" s="1"/>
      <c r="J106638" s="1"/>
      <c r="K106638" s="1"/>
      <c r="L106638" s="1"/>
      <c r="M106638" s="1"/>
      <c r="N106638" s="1"/>
      <c r="O106638" s="1"/>
      <c r="P106638" s="1"/>
      <c r="Q106638" s="1"/>
      <c r="R106638" s="1"/>
      <c r="S106638" s="1"/>
      <c r="T106638" s="1"/>
      <c r="U106638" s="1"/>
    </row>
    <row r="106639" spans="2:21">
      <c r="B106639" s="26"/>
      <c r="C106639" s="1"/>
      <c r="D106639" s="1"/>
      <c r="E106639" s="1"/>
      <c r="F106639" s="1"/>
      <c r="G106639" s="1"/>
      <c r="H106639" s="1"/>
      <c r="I106639" s="1"/>
      <c r="J106639" s="1"/>
      <c r="K106639" s="1"/>
      <c r="L106639" s="1"/>
      <c r="M106639" s="1"/>
      <c r="N106639" s="1"/>
      <c r="O106639" s="1"/>
      <c r="P106639" s="1"/>
      <c r="Q106639" s="1"/>
      <c r="R106639" s="1"/>
      <c r="S106639" s="1"/>
      <c r="T106639" s="1"/>
      <c r="U106639" s="1"/>
    </row>
    <row r="106640" spans="2:21">
      <c r="B106640" s="26"/>
      <c r="C106640" s="1"/>
      <c r="D106640" s="1"/>
      <c r="E106640" s="1"/>
      <c r="F106640" s="1"/>
      <c r="G106640" s="1"/>
      <c r="H106640" s="1"/>
      <c r="I106640" s="1"/>
      <c r="J106640" s="1"/>
      <c r="K106640" s="1"/>
      <c r="L106640" s="1"/>
      <c r="M106640" s="1"/>
      <c r="N106640" s="1"/>
      <c r="O106640" s="1"/>
      <c r="P106640" s="1"/>
      <c r="Q106640" s="1"/>
      <c r="R106640" s="1"/>
      <c r="S106640" s="1"/>
      <c r="T106640" s="1"/>
      <c r="U106640" s="1"/>
    </row>
    <row r="106641" spans="2:21">
      <c r="B106641" s="26"/>
      <c r="C106641" s="1"/>
      <c r="D106641" s="1"/>
      <c r="E106641" s="1"/>
      <c r="F106641" s="1"/>
      <c r="G106641" s="1"/>
      <c r="H106641" s="1"/>
      <c r="I106641" s="1"/>
      <c r="J106641" s="1"/>
      <c r="K106641" s="1"/>
      <c r="L106641" s="1"/>
      <c r="M106641" s="1"/>
      <c r="N106641" s="1"/>
      <c r="O106641" s="1"/>
      <c r="P106641" s="1"/>
      <c r="Q106641" s="1"/>
      <c r="R106641" s="1"/>
      <c r="S106641" s="1"/>
      <c r="T106641" s="1"/>
      <c r="U106641" s="1"/>
    </row>
    <row r="106642" spans="2:21">
      <c r="B106642" s="26"/>
      <c r="C106642" s="1"/>
      <c r="D106642" s="1"/>
      <c r="E106642" s="1"/>
      <c r="F106642" s="1"/>
      <c r="G106642" s="1"/>
      <c r="H106642" s="1"/>
      <c r="I106642" s="1"/>
      <c r="J106642" s="1"/>
      <c r="K106642" s="1"/>
      <c r="L106642" s="1"/>
      <c r="M106642" s="1"/>
      <c r="N106642" s="1"/>
      <c r="O106642" s="1"/>
      <c r="P106642" s="1"/>
      <c r="Q106642" s="1"/>
      <c r="R106642" s="1"/>
      <c r="S106642" s="1"/>
      <c r="T106642" s="1"/>
      <c r="U106642" s="1"/>
    </row>
    <row r="106643" spans="2:21">
      <c r="B106643" s="26"/>
      <c r="C106643" s="1"/>
      <c r="D106643" s="1"/>
      <c r="E106643" s="1"/>
      <c r="F106643" s="1"/>
      <c r="G106643" s="1"/>
      <c r="H106643" s="1"/>
      <c r="I106643" s="1"/>
      <c r="J106643" s="1"/>
      <c r="K106643" s="1"/>
      <c r="L106643" s="1"/>
      <c r="M106643" s="1"/>
      <c r="N106643" s="1"/>
      <c r="O106643" s="1"/>
      <c r="P106643" s="1"/>
      <c r="Q106643" s="1"/>
      <c r="R106643" s="1"/>
      <c r="S106643" s="1"/>
      <c r="T106643" s="1"/>
      <c r="U106643" s="1"/>
    </row>
    <row r="106644" spans="2:21">
      <c r="B106644" s="26"/>
      <c r="C106644" s="1"/>
      <c r="D106644" s="1"/>
      <c r="E106644" s="1"/>
      <c r="F106644" s="1"/>
      <c r="G106644" s="1"/>
      <c r="H106644" s="1"/>
      <c r="I106644" s="1"/>
      <c r="J106644" s="1"/>
      <c r="K106644" s="1"/>
      <c r="L106644" s="1"/>
      <c r="M106644" s="1"/>
      <c r="N106644" s="1"/>
      <c r="O106644" s="1"/>
      <c r="P106644" s="1"/>
      <c r="Q106644" s="1"/>
      <c r="R106644" s="1"/>
      <c r="S106644" s="1"/>
      <c r="T106644" s="1"/>
      <c r="U106644" s="1"/>
    </row>
    <row r="106645" spans="2:21">
      <c r="B106645" s="26"/>
      <c r="C106645" s="1"/>
      <c r="D106645" s="1"/>
      <c r="E106645" s="1"/>
      <c r="F106645" s="1"/>
      <c r="G106645" s="1"/>
      <c r="H106645" s="1"/>
      <c r="I106645" s="1"/>
      <c r="J106645" s="1"/>
      <c r="K106645" s="1"/>
      <c r="L106645" s="1"/>
      <c r="M106645" s="1"/>
      <c r="N106645" s="1"/>
      <c r="O106645" s="1"/>
      <c r="P106645" s="1"/>
      <c r="Q106645" s="1"/>
      <c r="R106645" s="1"/>
      <c r="S106645" s="1"/>
      <c r="T106645" s="1"/>
      <c r="U106645" s="1"/>
    </row>
    <row r="106646" spans="2:21">
      <c r="B106646" s="26"/>
      <c r="C106646" s="1"/>
      <c r="D106646" s="1"/>
      <c r="E106646" s="1"/>
      <c r="F106646" s="1"/>
      <c r="G106646" s="1"/>
      <c r="H106646" s="1"/>
      <c r="I106646" s="1"/>
      <c r="J106646" s="1"/>
      <c r="K106646" s="1"/>
      <c r="L106646" s="1"/>
      <c r="M106646" s="1"/>
      <c r="N106646" s="1"/>
      <c r="O106646" s="1"/>
      <c r="P106646" s="1"/>
      <c r="Q106646" s="1"/>
      <c r="R106646" s="1"/>
      <c r="S106646" s="1"/>
      <c r="T106646" s="1"/>
      <c r="U106646" s="1"/>
    </row>
    <row r="106647" spans="2:21">
      <c r="B106647" s="26"/>
      <c r="C106647" s="1"/>
      <c r="D106647" s="1"/>
      <c r="E106647" s="1"/>
      <c r="F106647" s="1"/>
      <c r="G106647" s="1"/>
      <c r="H106647" s="1"/>
      <c r="I106647" s="1"/>
      <c r="J106647" s="1"/>
      <c r="K106647" s="1"/>
      <c r="L106647" s="1"/>
      <c r="M106647" s="1"/>
      <c r="N106647" s="1"/>
      <c r="O106647" s="1"/>
      <c r="P106647" s="1"/>
      <c r="Q106647" s="1"/>
      <c r="R106647" s="1"/>
      <c r="S106647" s="1"/>
      <c r="T106647" s="1"/>
      <c r="U106647" s="1"/>
    </row>
    <row r="106648" spans="2:21">
      <c r="B106648" s="26"/>
      <c r="C106648" s="1"/>
      <c r="D106648" s="1"/>
      <c r="E106648" s="1"/>
      <c r="F106648" s="1"/>
      <c r="G106648" s="1"/>
      <c r="H106648" s="1"/>
      <c r="I106648" s="1"/>
      <c r="J106648" s="1"/>
      <c r="K106648" s="1"/>
      <c r="L106648" s="1"/>
      <c r="M106648" s="1"/>
      <c r="N106648" s="1"/>
      <c r="O106648" s="1"/>
      <c r="P106648" s="1"/>
      <c r="Q106648" s="1"/>
      <c r="R106648" s="1"/>
      <c r="S106648" s="1"/>
      <c r="T106648" s="1"/>
      <c r="U106648" s="1"/>
    </row>
    <row r="106649" spans="2:21">
      <c r="B106649" s="26"/>
      <c r="C106649" s="1"/>
      <c r="D106649" s="1"/>
      <c r="E106649" s="1"/>
      <c r="F106649" s="1"/>
      <c r="G106649" s="1"/>
      <c r="H106649" s="1"/>
      <c r="I106649" s="1"/>
      <c r="J106649" s="1"/>
      <c r="K106649" s="1"/>
      <c r="L106649" s="1"/>
      <c r="M106649" s="1"/>
      <c r="N106649" s="1"/>
      <c r="O106649" s="1"/>
      <c r="P106649" s="1"/>
      <c r="Q106649" s="1"/>
      <c r="R106649" s="1"/>
      <c r="S106649" s="1"/>
      <c r="T106649" s="1"/>
      <c r="U106649" s="1"/>
    </row>
    <row r="106650" spans="2:21">
      <c r="B106650" s="26"/>
      <c r="C106650" s="1"/>
      <c r="D106650" s="1"/>
      <c r="E106650" s="1"/>
      <c r="F106650" s="1"/>
      <c r="G106650" s="1"/>
      <c r="H106650" s="1"/>
      <c r="I106650" s="1"/>
      <c r="J106650" s="1"/>
      <c r="K106650" s="1"/>
      <c r="L106650" s="1"/>
      <c r="M106650" s="1"/>
      <c r="N106650" s="1"/>
      <c r="O106650" s="1"/>
      <c r="P106650" s="1"/>
      <c r="Q106650" s="1"/>
      <c r="R106650" s="1"/>
      <c r="S106650" s="1"/>
      <c r="T106650" s="1"/>
      <c r="U106650" s="1"/>
    </row>
    <row r="106651" spans="2:21">
      <c r="B106651" s="26"/>
      <c r="C106651" s="1"/>
      <c r="D106651" s="1"/>
      <c r="E106651" s="1"/>
      <c r="F106651" s="1"/>
      <c r="G106651" s="1"/>
      <c r="H106651" s="1"/>
      <c r="I106651" s="1"/>
      <c r="J106651" s="1"/>
      <c r="K106651" s="1"/>
      <c r="L106651" s="1"/>
      <c r="M106651" s="1"/>
      <c r="N106651" s="1"/>
      <c r="O106651" s="1"/>
      <c r="P106651" s="1"/>
      <c r="Q106651" s="1"/>
      <c r="R106651" s="1"/>
      <c r="S106651" s="1"/>
      <c r="T106651" s="1"/>
      <c r="U106651" s="1"/>
    </row>
    <row r="106652" spans="2:21">
      <c r="B106652" s="26"/>
      <c r="C106652" s="1"/>
      <c r="D106652" s="1"/>
      <c r="E106652" s="1"/>
      <c r="F106652" s="1"/>
      <c r="G106652" s="1"/>
      <c r="H106652" s="1"/>
      <c r="I106652" s="1"/>
      <c r="J106652" s="1"/>
      <c r="K106652" s="1"/>
      <c r="L106652" s="1"/>
      <c r="M106652" s="1"/>
      <c r="N106652" s="1"/>
      <c r="O106652" s="1"/>
      <c r="P106652" s="1"/>
      <c r="Q106652" s="1"/>
      <c r="R106652" s="1"/>
      <c r="S106652" s="1"/>
      <c r="T106652" s="1"/>
      <c r="U106652" s="1"/>
    </row>
    <row r="106653" spans="2:21">
      <c r="B106653" s="26"/>
      <c r="C106653" s="1"/>
      <c r="D106653" s="1"/>
      <c r="E106653" s="1"/>
      <c r="F106653" s="1"/>
      <c r="G106653" s="1"/>
      <c r="H106653" s="1"/>
      <c r="I106653" s="1"/>
      <c r="J106653" s="1"/>
      <c r="K106653" s="1"/>
      <c r="L106653" s="1"/>
      <c r="M106653" s="1"/>
      <c r="N106653" s="1"/>
      <c r="O106653" s="1"/>
      <c r="P106653" s="1"/>
      <c r="Q106653" s="1"/>
      <c r="R106653" s="1"/>
      <c r="S106653" s="1"/>
      <c r="T106653" s="1"/>
      <c r="U106653" s="1"/>
    </row>
    <row r="106654" spans="2:21">
      <c r="B106654" s="26"/>
      <c r="C106654" s="1"/>
      <c r="D106654" s="1"/>
      <c r="E106654" s="1"/>
      <c r="F106654" s="1"/>
      <c r="G106654" s="1"/>
      <c r="H106654" s="1"/>
      <c r="I106654" s="1"/>
      <c r="J106654" s="1"/>
      <c r="K106654" s="1"/>
      <c r="L106654" s="1"/>
      <c r="M106654" s="1"/>
      <c r="N106654" s="1"/>
      <c r="O106654" s="1"/>
      <c r="P106654" s="1"/>
      <c r="Q106654" s="1"/>
      <c r="R106654" s="1"/>
      <c r="S106654" s="1"/>
      <c r="T106654" s="1"/>
      <c r="U106654" s="1"/>
    </row>
    <row r="106655" spans="2:21">
      <c r="B106655" s="26"/>
      <c r="C106655" s="1"/>
      <c r="D106655" s="1"/>
      <c r="E106655" s="1"/>
      <c r="F106655" s="1"/>
      <c r="G106655" s="1"/>
      <c r="H106655" s="1"/>
      <c r="I106655" s="1"/>
      <c r="J106655" s="1"/>
      <c r="K106655" s="1"/>
      <c r="L106655" s="1"/>
      <c r="M106655" s="1"/>
      <c r="N106655" s="1"/>
      <c r="O106655" s="1"/>
      <c r="P106655" s="1"/>
      <c r="Q106655" s="1"/>
      <c r="R106655" s="1"/>
      <c r="S106655" s="1"/>
      <c r="T106655" s="1"/>
      <c r="U106655" s="1"/>
    </row>
    <row r="106656" spans="2:21">
      <c r="B106656" s="26"/>
      <c r="C106656" s="1"/>
      <c r="D106656" s="1"/>
      <c r="E106656" s="1"/>
      <c r="F106656" s="1"/>
      <c r="G106656" s="1"/>
      <c r="H106656" s="1"/>
      <c r="I106656" s="1"/>
      <c r="J106656" s="1"/>
      <c r="K106656" s="1"/>
      <c r="L106656" s="1"/>
      <c r="M106656" s="1"/>
      <c r="N106656" s="1"/>
      <c r="O106656" s="1"/>
      <c r="P106656" s="1"/>
      <c r="Q106656" s="1"/>
      <c r="R106656" s="1"/>
      <c r="S106656" s="1"/>
      <c r="T106656" s="1"/>
      <c r="U106656" s="1"/>
    </row>
    <row r="106657" spans="2:21">
      <c r="B106657" s="26"/>
      <c r="C106657" s="1"/>
      <c r="D106657" s="1"/>
      <c r="E106657" s="1"/>
      <c r="F106657" s="1"/>
      <c r="G106657" s="1"/>
      <c r="H106657" s="1"/>
      <c r="I106657" s="1"/>
      <c r="J106657" s="1"/>
      <c r="K106657" s="1"/>
      <c r="L106657" s="1"/>
      <c r="M106657" s="1"/>
      <c r="N106657" s="1"/>
      <c r="O106657" s="1"/>
      <c r="P106657" s="1"/>
      <c r="Q106657" s="1"/>
      <c r="R106657" s="1"/>
      <c r="S106657" s="1"/>
      <c r="T106657" s="1"/>
      <c r="U106657" s="1"/>
    </row>
    <row r="106658" spans="2:21">
      <c r="B106658" s="26"/>
      <c r="C106658" s="1"/>
      <c r="D106658" s="1"/>
      <c r="E106658" s="1"/>
      <c r="F106658" s="1"/>
      <c r="G106658" s="1"/>
      <c r="H106658" s="1"/>
      <c r="I106658" s="1"/>
      <c r="J106658" s="1"/>
      <c r="K106658" s="1"/>
      <c r="L106658" s="1"/>
      <c r="M106658" s="1"/>
      <c r="N106658" s="1"/>
      <c r="O106658" s="1"/>
      <c r="P106658" s="1"/>
      <c r="Q106658" s="1"/>
      <c r="R106658" s="1"/>
      <c r="S106658" s="1"/>
      <c r="T106658" s="1"/>
      <c r="U106658" s="1"/>
    </row>
    <row r="106659" spans="2:21">
      <c r="B106659" s="26"/>
      <c r="C106659" s="1"/>
      <c r="D106659" s="1"/>
      <c r="E106659" s="1"/>
      <c r="F106659" s="1"/>
      <c r="G106659" s="1"/>
      <c r="H106659" s="1"/>
      <c r="I106659" s="1"/>
      <c r="J106659" s="1"/>
      <c r="K106659" s="1"/>
      <c r="L106659" s="1"/>
      <c r="M106659" s="1"/>
      <c r="N106659" s="1"/>
      <c r="O106659" s="1"/>
      <c r="P106659" s="1"/>
      <c r="Q106659" s="1"/>
      <c r="R106659" s="1"/>
      <c r="S106659" s="1"/>
      <c r="T106659" s="1"/>
      <c r="U106659" s="1"/>
    </row>
    <row r="106660" spans="2:21">
      <c r="B106660" s="26"/>
      <c r="C106660" s="1"/>
      <c r="D106660" s="1"/>
      <c r="E106660" s="1"/>
      <c r="F106660" s="1"/>
      <c r="G106660" s="1"/>
      <c r="H106660" s="1"/>
      <c r="I106660" s="1"/>
      <c r="J106660" s="1"/>
      <c r="K106660" s="1"/>
      <c r="L106660" s="1"/>
      <c r="M106660" s="1"/>
      <c r="N106660" s="1"/>
      <c r="O106660" s="1"/>
      <c r="P106660" s="1"/>
      <c r="Q106660" s="1"/>
      <c r="R106660" s="1"/>
      <c r="S106660" s="1"/>
      <c r="T106660" s="1"/>
      <c r="U106660" s="1"/>
    </row>
    <row r="106661" spans="2:21">
      <c r="B106661" s="26"/>
      <c r="C106661" s="1"/>
      <c r="D106661" s="1"/>
      <c r="E106661" s="1"/>
      <c r="F106661" s="1"/>
      <c r="G106661" s="1"/>
      <c r="H106661" s="1"/>
      <c r="I106661" s="1"/>
      <c r="J106661" s="1"/>
      <c r="K106661" s="1"/>
      <c r="L106661" s="1"/>
      <c r="M106661" s="1"/>
      <c r="N106661" s="1"/>
      <c r="O106661" s="1"/>
      <c r="P106661" s="1"/>
      <c r="Q106661" s="1"/>
      <c r="R106661" s="1"/>
      <c r="S106661" s="1"/>
      <c r="T106661" s="1"/>
      <c r="U106661" s="1"/>
    </row>
    <row r="106662" spans="2:21">
      <c r="B106662" s="26"/>
      <c r="C106662" s="1"/>
      <c r="D106662" s="1"/>
      <c r="E106662" s="1"/>
      <c r="F106662" s="1"/>
      <c r="G106662" s="1"/>
      <c r="H106662" s="1"/>
      <c r="I106662" s="1"/>
      <c r="J106662" s="1"/>
      <c r="K106662" s="1"/>
      <c r="L106662" s="1"/>
      <c r="M106662" s="1"/>
      <c r="N106662" s="1"/>
      <c r="O106662" s="1"/>
      <c r="P106662" s="1"/>
      <c r="Q106662" s="1"/>
      <c r="R106662" s="1"/>
      <c r="S106662" s="1"/>
      <c r="T106662" s="1"/>
      <c r="U106662" s="1"/>
    </row>
    <row r="106663" spans="2:21">
      <c r="B106663" s="26"/>
      <c r="C106663" s="1"/>
      <c r="D106663" s="1"/>
      <c r="E106663" s="1"/>
      <c r="F106663" s="1"/>
      <c r="G106663" s="1"/>
      <c r="H106663" s="1"/>
      <c r="I106663" s="1"/>
      <c r="J106663" s="1"/>
      <c r="K106663" s="1"/>
      <c r="L106663" s="1"/>
      <c r="M106663" s="1"/>
      <c r="N106663" s="1"/>
      <c r="O106663" s="1"/>
      <c r="P106663" s="1"/>
      <c r="Q106663" s="1"/>
      <c r="R106663" s="1"/>
      <c r="S106663" s="1"/>
      <c r="T106663" s="1"/>
      <c r="U106663" s="1"/>
    </row>
    <row r="106664" spans="2:21">
      <c r="B106664" s="26"/>
      <c r="C106664" s="1"/>
      <c r="D106664" s="1"/>
      <c r="E106664" s="1"/>
      <c r="F106664" s="1"/>
      <c r="G106664" s="1"/>
      <c r="H106664" s="1"/>
      <c r="I106664" s="1"/>
      <c r="J106664" s="1"/>
      <c r="K106664" s="1"/>
      <c r="L106664" s="1"/>
      <c r="M106664" s="1"/>
      <c r="N106664" s="1"/>
      <c r="O106664" s="1"/>
      <c r="P106664" s="1"/>
      <c r="Q106664" s="1"/>
      <c r="R106664" s="1"/>
      <c r="S106664" s="1"/>
      <c r="T106664" s="1"/>
      <c r="U106664" s="1"/>
    </row>
    <row r="106665" spans="2:21">
      <c r="B106665" s="26"/>
      <c r="C106665" s="1"/>
      <c r="D106665" s="1"/>
      <c r="E106665" s="1"/>
      <c r="F106665" s="1"/>
      <c r="G106665" s="1"/>
      <c r="H106665" s="1"/>
      <c r="I106665" s="1"/>
      <c r="J106665" s="1"/>
      <c r="K106665" s="1"/>
      <c r="L106665" s="1"/>
      <c r="M106665" s="1"/>
      <c r="N106665" s="1"/>
      <c r="O106665" s="1"/>
      <c r="P106665" s="1"/>
      <c r="Q106665" s="1"/>
      <c r="R106665" s="1"/>
      <c r="S106665" s="1"/>
      <c r="T106665" s="1"/>
      <c r="U106665" s="1"/>
    </row>
    <row r="106666" spans="2:21">
      <c r="B106666" s="26"/>
      <c r="C106666" s="1"/>
      <c r="D106666" s="1"/>
      <c r="E106666" s="1"/>
      <c r="F106666" s="1"/>
      <c r="G106666" s="1"/>
      <c r="H106666" s="1"/>
      <c r="I106666" s="1"/>
      <c r="J106666" s="1"/>
      <c r="K106666" s="1"/>
      <c r="L106666" s="1"/>
      <c r="M106666" s="1"/>
      <c r="N106666" s="1"/>
      <c r="O106666" s="1"/>
      <c r="P106666" s="1"/>
      <c r="Q106666" s="1"/>
      <c r="R106666" s="1"/>
      <c r="S106666" s="1"/>
      <c r="T106666" s="1"/>
      <c r="U106666" s="1"/>
    </row>
    <row r="106667" spans="2:21">
      <c r="B106667" s="26"/>
      <c r="C106667" s="1"/>
      <c r="D106667" s="1"/>
      <c r="E106667" s="1"/>
      <c r="F106667" s="1"/>
      <c r="G106667" s="1"/>
      <c r="H106667" s="1"/>
      <c r="I106667" s="1"/>
      <c r="J106667" s="1"/>
      <c r="K106667" s="1"/>
      <c r="L106667" s="1"/>
      <c r="M106667" s="1"/>
      <c r="N106667" s="1"/>
      <c r="O106667" s="1"/>
      <c r="P106667" s="1"/>
      <c r="Q106667" s="1"/>
      <c r="R106667" s="1"/>
      <c r="S106667" s="1"/>
      <c r="T106667" s="1"/>
      <c r="U106667" s="1"/>
    </row>
    <row r="106668" spans="2:21">
      <c r="B106668" s="26"/>
      <c r="C106668" s="1"/>
      <c r="D106668" s="1"/>
      <c r="E106668" s="1"/>
      <c r="F106668" s="1"/>
      <c r="G106668" s="1"/>
      <c r="H106668" s="1"/>
      <c r="I106668" s="1"/>
      <c r="J106668" s="1"/>
      <c r="K106668" s="1"/>
      <c r="L106668" s="1"/>
      <c r="M106668" s="1"/>
      <c r="N106668" s="1"/>
      <c r="O106668" s="1"/>
      <c r="P106668" s="1"/>
      <c r="Q106668" s="1"/>
      <c r="R106668" s="1"/>
      <c r="S106668" s="1"/>
      <c r="T106668" s="1"/>
      <c r="U106668" s="1"/>
    </row>
    <row r="106669" spans="2:21">
      <c r="B106669" s="26"/>
      <c r="C106669" s="1"/>
      <c r="D106669" s="1"/>
      <c r="E106669" s="1"/>
      <c r="F106669" s="1"/>
      <c r="G106669" s="1"/>
      <c r="H106669" s="1"/>
      <c r="I106669" s="1"/>
      <c r="J106669" s="1"/>
      <c r="K106669" s="1"/>
      <c r="L106669" s="1"/>
      <c r="M106669" s="1"/>
      <c r="N106669" s="1"/>
      <c r="O106669" s="1"/>
      <c r="P106669" s="1"/>
      <c r="Q106669" s="1"/>
      <c r="R106669" s="1"/>
      <c r="S106669" s="1"/>
      <c r="T106669" s="1"/>
      <c r="U106669" s="1"/>
    </row>
    <row r="106670" spans="2:21">
      <c r="B106670" s="26"/>
      <c r="C106670" s="1"/>
      <c r="D106670" s="1"/>
      <c r="E106670" s="1"/>
      <c r="F106670" s="1"/>
      <c r="G106670" s="1"/>
      <c r="H106670" s="1"/>
      <c r="I106670" s="1"/>
      <c r="J106670" s="1"/>
      <c r="K106670" s="1"/>
      <c r="L106670" s="1"/>
      <c r="M106670" s="1"/>
      <c r="N106670" s="1"/>
      <c r="O106670" s="1"/>
      <c r="P106670" s="1"/>
      <c r="Q106670" s="1"/>
      <c r="R106670" s="1"/>
      <c r="S106670" s="1"/>
      <c r="T106670" s="1"/>
      <c r="U106670" s="1"/>
    </row>
    <row r="106671" spans="2:21">
      <c r="B106671" s="26"/>
      <c r="C106671" s="1"/>
      <c r="D106671" s="1"/>
      <c r="E106671" s="1"/>
      <c r="F106671" s="1"/>
      <c r="G106671" s="1"/>
      <c r="H106671" s="1"/>
      <c r="I106671" s="1"/>
      <c r="J106671" s="1"/>
      <c r="K106671" s="1"/>
      <c r="L106671" s="1"/>
      <c r="M106671" s="1"/>
      <c r="N106671" s="1"/>
      <c r="O106671" s="1"/>
      <c r="P106671" s="1"/>
      <c r="Q106671" s="1"/>
      <c r="R106671" s="1"/>
      <c r="S106671" s="1"/>
      <c r="T106671" s="1"/>
      <c r="U106671" s="1"/>
    </row>
    <row r="106672" spans="2:21">
      <c r="B106672" s="26"/>
      <c r="C106672" s="1"/>
      <c r="D106672" s="1"/>
      <c r="E106672" s="1"/>
      <c r="F106672" s="1"/>
      <c r="G106672" s="1"/>
      <c r="H106672" s="1"/>
      <c r="I106672" s="1"/>
      <c r="J106672" s="1"/>
      <c r="K106672" s="1"/>
      <c r="L106672" s="1"/>
      <c r="M106672" s="1"/>
      <c r="N106672" s="1"/>
      <c r="O106672" s="1"/>
      <c r="P106672" s="1"/>
      <c r="Q106672" s="1"/>
      <c r="R106672" s="1"/>
      <c r="S106672" s="1"/>
      <c r="T106672" s="1"/>
      <c r="U106672" s="1"/>
    </row>
    <row r="106673" spans="2:21">
      <c r="B106673" s="26"/>
      <c r="C106673" s="1"/>
      <c r="D106673" s="1"/>
      <c r="E106673" s="1"/>
      <c r="F106673" s="1"/>
      <c r="G106673" s="1"/>
      <c r="H106673" s="1"/>
      <c r="I106673" s="1"/>
      <c r="J106673" s="1"/>
      <c r="K106673" s="1"/>
      <c r="L106673" s="1"/>
      <c r="M106673" s="1"/>
      <c r="N106673" s="1"/>
      <c r="O106673" s="1"/>
      <c r="P106673" s="1"/>
      <c r="Q106673" s="1"/>
      <c r="R106673" s="1"/>
      <c r="S106673" s="1"/>
      <c r="T106673" s="1"/>
      <c r="U106673" s="1"/>
    </row>
    <row r="106674" spans="2:21">
      <c r="B106674" s="26"/>
      <c r="C106674" s="1"/>
      <c r="D106674" s="1"/>
      <c r="E106674" s="1"/>
      <c r="F106674" s="1"/>
      <c r="G106674" s="1"/>
      <c r="H106674" s="1"/>
      <c r="I106674" s="1"/>
      <c r="J106674" s="1"/>
      <c r="K106674" s="1"/>
      <c r="L106674" s="1"/>
      <c r="M106674" s="1"/>
      <c r="N106674" s="1"/>
      <c r="O106674" s="1"/>
      <c r="P106674" s="1"/>
      <c r="Q106674" s="1"/>
      <c r="R106674" s="1"/>
      <c r="S106674" s="1"/>
      <c r="T106674" s="1"/>
      <c r="U106674" s="1"/>
    </row>
    <row r="106675" spans="2:21">
      <c r="B106675" s="26"/>
      <c r="C106675" s="1"/>
      <c r="D106675" s="1"/>
      <c r="E106675" s="1"/>
      <c r="F106675" s="1"/>
      <c r="G106675" s="1"/>
      <c r="H106675" s="1"/>
      <c r="I106675" s="1"/>
      <c r="J106675" s="1"/>
      <c r="K106675" s="1"/>
      <c r="L106675" s="1"/>
      <c r="M106675" s="1"/>
      <c r="N106675" s="1"/>
      <c r="O106675" s="1"/>
      <c r="P106675" s="1"/>
      <c r="Q106675" s="1"/>
      <c r="R106675" s="1"/>
      <c r="S106675" s="1"/>
      <c r="T106675" s="1"/>
      <c r="U106675" s="1"/>
    </row>
    <row r="106676" spans="2:21">
      <c r="B106676" s="26"/>
      <c r="C106676" s="1"/>
      <c r="D106676" s="1"/>
      <c r="E106676" s="1"/>
      <c r="F106676" s="1"/>
      <c r="G106676" s="1"/>
      <c r="H106676" s="1"/>
      <c r="I106676" s="1"/>
      <c r="J106676" s="1"/>
      <c r="K106676" s="1"/>
      <c r="L106676" s="1"/>
      <c r="M106676" s="1"/>
      <c r="N106676" s="1"/>
      <c r="O106676" s="1"/>
      <c r="P106676" s="1"/>
      <c r="Q106676" s="1"/>
      <c r="R106676" s="1"/>
      <c r="S106676" s="1"/>
      <c r="T106676" s="1"/>
      <c r="U106676" s="1"/>
    </row>
    <row r="106677" spans="2:21">
      <c r="B106677" s="26"/>
      <c r="C106677" s="1"/>
      <c r="D106677" s="1"/>
      <c r="E106677" s="1"/>
      <c r="F106677" s="1"/>
      <c r="G106677" s="1"/>
      <c r="H106677" s="1"/>
      <c r="I106677" s="1"/>
      <c r="J106677" s="1"/>
      <c r="K106677" s="1"/>
      <c r="L106677" s="1"/>
      <c r="M106677" s="1"/>
      <c r="N106677" s="1"/>
      <c r="O106677" s="1"/>
      <c r="P106677" s="1"/>
      <c r="Q106677" s="1"/>
      <c r="R106677" s="1"/>
      <c r="S106677" s="1"/>
      <c r="T106677" s="1"/>
      <c r="U106677" s="1"/>
    </row>
    <row r="106678" spans="2:21">
      <c r="B106678" s="26"/>
      <c r="C106678" s="1"/>
      <c r="D106678" s="1"/>
      <c r="E106678" s="1"/>
      <c r="F106678" s="1"/>
      <c r="G106678" s="1"/>
      <c r="H106678" s="1"/>
      <c r="I106678" s="1"/>
      <c r="J106678" s="1"/>
      <c r="K106678" s="1"/>
      <c r="L106678" s="1"/>
      <c r="M106678" s="1"/>
      <c r="N106678" s="1"/>
      <c r="O106678" s="1"/>
      <c r="P106678" s="1"/>
      <c r="Q106678" s="1"/>
      <c r="R106678" s="1"/>
      <c r="S106678" s="1"/>
      <c r="T106678" s="1"/>
      <c r="U106678" s="1"/>
    </row>
    <row r="106679" spans="2:21">
      <c r="B106679" s="26"/>
      <c r="C106679" s="1"/>
      <c r="D106679" s="1"/>
      <c r="E106679" s="1"/>
      <c r="F106679" s="1"/>
      <c r="G106679" s="1"/>
      <c r="H106679" s="1"/>
      <c r="I106679" s="1"/>
      <c r="J106679" s="1"/>
      <c r="K106679" s="1"/>
      <c r="L106679" s="1"/>
      <c r="M106679" s="1"/>
      <c r="N106679" s="1"/>
      <c r="O106679" s="1"/>
      <c r="P106679" s="1"/>
      <c r="Q106679" s="1"/>
      <c r="R106679" s="1"/>
      <c r="S106679" s="1"/>
      <c r="T106679" s="1"/>
      <c r="U106679" s="1"/>
    </row>
    <row r="106680" spans="2:21">
      <c r="B106680" s="26"/>
      <c r="C106680" s="1"/>
      <c r="D106680" s="1"/>
      <c r="E106680" s="1"/>
      <c r="F106680" s="1"/>
      <c r="G106680" s="1"/>
      <c r="H106680" s="1"/>
      <c r="I106680" s="1"/>
      <c r="J106680" s="1"/>
      <c r="K106680" s="1"/>
      <c r="L106680" s="1"/>
      <c r="M106680" s="1"/>
      <c r="N106680" s="1"/>
      <c r="O106680" s="1"/>
      <c r="P106680" s="1"/>
      <c r="Q106680" s="1"/>
      <c r="R106680" s="1"/>
      <c r="S106680" s="1"/>
      <c r="T106680" s="1"/>
      <c r="U106680" s="1"/>
    </row>
    <row r="106681" spans="2:21">
      <c r="B106681" s="26"/>
      <c r="C106681" s="1"/>
      <c r="D106681" s="1"/>
      <c r="E106681" s="1"/>
      <c r="F106681" s="1"/>
      <c r="G106681" s="1"/>
      <c r="H106681" s="1"/>
      <c r="I106681" s="1"/>
      <c r="J106681" s="1"/>
      <c r="K106681" s="1"/>
      <c r="L106681" s="1"/>
      <c r="M106681" s="1"/>
      <c r="N106681" s="1"/>
      <c r="O106681" s="1"/>
      <c r="P106681" s="1"/>
      <c r="Q106681" s="1"/>
      <c r="R106681" s="1"/>
      <c r="S106681" s="1"/>
      <c r="T106681" s="1"/>
      <c r="U106681" s="1"/>
    </row>
    <row r="106682" spans="2:21">
      <c r="B106682" s="26"/>
      <c r="C106682" s="1"/>
      <c r="D106682" s="1"/>
      <c r="E106682" s="1"/>
      <c r="F106682" s="1"/>
      <c r="G106682" s="1"/>
      <c r="H106682" s="1"/>
      <c r="I106682" s="1"/>
      <c r="J106682" s="1"/>
      <c r="K106682" s="1"/>
      <c r="L106682" s="1"/>
      <c r="M106682" s="1"/>
      <c r="N106682" s="1"/>
      <c r="O106682" s="1"/>
      <c r="P106682" s="1"/>
      <c r="Q106682" s="1"/>
      <c r="R106682" s="1"/>
      <c r="S106682" s="1"/>
      <c r="T106682" s="1"/>
      <c r="U106682" s="1"/>
    </row>
    <row r="106683" spans="2:21">
      <c r="B106683" s="26"/>
      <c r="C106683" s="1"/>
      <c r="D106683" s="1"/>
      <c r="E106683" s="1"/>
      <c r="F106683" s="1"/>
      <c r="G106683" s="1"/>
      <c r="H106683" s="1"/>
      <c r="I106683" s="1"/>
      <c r="J106683" s="1"/>
      <c r="K106683" s="1"/>
      <c r="L106683" s="1"/>
      <c r="M106683" s="1"/>
      <c r="N106683" s="1"/>
      <c r="O106683" s="1"/>
      <c r="P106683" s="1"/>
      <c r="Q106683" s="1"/>
      <c r="R106683" s="1"/>
      <c r="S106683" s="1"/>
      <c r="T106683" s="1"/>
      <c r="U106683" s="1"/>
    </row>
    <row r="106684" spans="2:21">
      <c r="B106684" s="26"/>
      <c r="C106684" s="1"/>
      <c r="D106684" s="1"/>
      <c r="E106684" s="1"/>
      <c r="F106684" s="1"/>
      <c r="G106684" s="1"/>
      <c r="H106684" s="1"/>
      <c r="I106684" s="1"/>
      <c r="J106684" s="1"/>
      <c r="K106684" s="1"/>
      <c r="L106684" s="1"/>
      <c r="M106684" s="1"/>
      <c r="N106684" s="1"/>
      <c r="O106684" s="1"/>
      <c r="P106684" s="1"/>
      <c r="Q106684" s="1"/>
      <c r="R106684" s="1"/>
      <c r="S106684" s="1"/>
      <c r="T106684" s="1"/>
      <c r="U106684" s="1"/>
    </row>
    <row r="106685" spans="2:21">
      <c r="B106685" s="26"/>
      <c r="C106685" s="1"/>
      <c r="D106685" s="1"/>
      <c r="E106685" s="1"/>
      <c r="F106685" s="1"/>
      <c r="G106685" s="1"/>
      <c r="H106685" s="1"/>
      <c r="I106685" s="1"/>
      <c r="J106685" s="1"/>
      <c r="K106685" s="1"/>
      <c r="L106685" s="1"/>
      <c r="M106685" s="1"/>
      <c r="N106685" s="1"/>
      <c r="O106685" s="1"/>
      <c r="P106685" s="1"/>
      <c r="Q106685" s="1"/>
      <c r="R106685" s="1"/>
      <c r="S106685" s="1"/>
      <c r="T106685" s="1"/>
      <c r="U106685" s="1"/>
    </row>
    <row r="106686" spans="2:21">
      <c r="B106686" s="26"/>
      <c r="C106686" s="1"/>
      <c r="D106686" s="1"/>
      <c r="E106686" s="1"/>
      <c r="F106686" s="1"/>
      <c r="G106686" s="1"/>
      <c r="H106686" s="1"/>
      <c r="I106686" s="1"/>
      <c r="J106686" s="1"/>
      <c r="K106686" s="1"/>
      <c r="L106686" s="1"/>
      <c r="M106686" s="1"/>
      <c r="N106686" s="1"/>
      <c r="O106686" s="1"/>
      <c r="P106686" s="1"/>
      <c r="Q106686" s="1"/>
      <c r="R106686" s="1"/>
      <c r="S106686" s="1"/>
      <c r="T106686" s="1"/>
      <c r="U106686" s="1"/>
    </row>
    <row r="106687" spans="2:21">
      <c r="B106687" s="26"/>
      <c r="C106687" s="1"/>
      <c r="D106687" s="1"/>
      <c r="E106687" s="1"/>
      <c r="F106687" s="1"/>
      <c r="G106687" s="1"/>
      <c r="H106687" s="1"/>
      <c r="I106687" s="1"/>
      <c r="J106687" s="1"/>
      <c r="K106687" s="1"/>
      <c r="L106687" s="1"/>
      <c r="M106687" s="1"/>
      <c r="N106687" s="1"/>
      <c r="O106687" s="1"/>
      <c r="P106687" s="1"/>
      <c r="Q106687" s="1"/>
      <c r="R106687" s="1"/>
      <c r="S106687" s="1"/>
      <c r="T106687" s="1"/>
      <c r="U106687" s="1"/>
    </row>
    <row r="106688" spans="2:21">
      <c r="B106688" s="26"/>
      <c r="C106688" s="1"/>
      <c r="D106688" s="1"/>
      <c r="E106688" s="1"/>
      <c r="F106688" s="1"/>
      <c r="G106688" s="1"/>
      <c r="H106688" s="1"/>
      <c r="I106688" s="1"/>
      <c r="J106688" s="1"/>
      <c r="K106688" s="1"/>
      <c r="L106688" s="1"/>
      <c r="M106688" s="1"/>
      <c r="N106688" s="1"/>
      <c r="O106688" s="1"/>
      <c r="P106688" s="1"/>
      <c r="Q106688" s="1"/>
      <c r="R106688" s="1"/>
      <c r="S106688" s="1"/>
      <c r="T106688" s="1"/>
      <c r="U106688" s="1"/>
    </row>
    <row r="106689" spans="2:21">
      <c r="B106689" s="26"/>
      <c r="C106689" s="1"/>
      <c r="D106689" s="1"/>
      <c r="E106689" s="1"/>
      <c r="F106689" s="1"/>
      <c r="G106689" s="1"/>
      <c r="H106689" s="1"/>
      <c r="I106689" s="1"/>
      <c r="J106689" s="1"/>
      <c r="K106689" s="1"/>
      <c r="L106689" s="1"/>
      <c r="M106689" s="1"/>
      <c r="N106689" s="1"/>
      <c r="O106689" s="1"/>
      <c r="P106689" s="1"/>
      <c r="Q106689" s="1"/>
      <c r="R106689" s="1"/>
      <c r="S106689" s="1"/>
      <c r="T106689" s="1"/>
      <c r="U106689" s="1"/>
    </row>
    <row r="106690" spans="2:21">
      <c r="B106690" s="26"/>
      <c r="C106690" s="1"/>
      <c r="D106690" s="1"/>
      <c r="E106690" s="1"/>
      <c r="F106690" s="1"/>
      <c r="G106690" s="1"/>
      <c r="H106690" s="1"/>
      <c r="I106690" s="1"/>
      <c r="J106690" s="1"/>
      <c r="K106690" s="1"/>
      <c r="L106690" s="1"/>
      <c r="M106690" s="1"/>
      <c r="N106690" s="1"/>
      <c r="O106690" s="1"/>
      <c r="P106690" s="1"/>
      <c r="Q106690" s="1"/>
      <c r="R106690" s="1"/>
      <c r="S106690" s="1"/>
      <c r="T106690" s="1"/>
      <c r="U106690" s="1"/>
    </row>
    <row r="106691" spans="2:21">
      <c r="B106691" s="26"/>
      <c r="C106691" s="1"/>
      <c r="D106691" s="1"/>
      <c r="E106691" s="1"/>
      <c r="F106691" s="1"/>
      <c r="G106691" s="1"/>
      <c r="H106691" s="1"/>
      <c r="I106691" s="1"/>
      <c r="J106691" s="1"/>
      <c r="K106691" s="1"/>
      <c r="L106691" s="1"/>
      <c r="M106691" s="1"/>
      <c r="N106691" s="1"/>
      <c r="O106691" s="1"/>
      <c r="P106691" s="1"/>
      <c r="Q106691" s="1"/>
      <c r="R106691" s="1"/>
      <c r="S106691" s="1"/>
      <c r="T106691" s="1"/>
      <c r="U106691" s="1"/>
    </row>
    <row r="106692" spans="2:21">
      <c r="B106692" s="26"/>
      <c r="C106692" s="1"/>
      <c r="D106692" s="1"/>
      <c r="E106692" s="1"/>
      <c r="F106692" s="1"/>
      <c r="G106692" s="1"/>
      <c r="H106692" s="1"/>
      <c r="I106692" s="1"/>
      <c r="J106692" s="1"/>
      <c r="K106692" s="1"/>
      <c r="L106692" s="1"/>
      <c r="M106692" s="1"/>
      <c r="N106692" s="1"/>
      <c r="O106692" s="1"/>
      <c r="P106692" s="1"/>
      <c r="Q106692" s="1"/>
      <c r="R106692" s="1"/>
      <c r="S106692" s="1"/>
      <c r="T106692" s="1"/>
      <c r="U106692" s="1"/>
    </row>
    <row r="106693" spans="2:21">
      <c r="B106693" s="26"/>
      <c r="C106693" s="1"/>
      <c r="D106693" s="1"/>
      <c r="E106693" s="1"/>
      <c r="F106693" s="1"/>
      <c r="G106693" s="1"/>
      <c r="H106693" s="1"/>
      <c r="I106693" s="1"/>
      <c r="J106693" s="1"/>
      <c r="K106693" s="1"/>
      <c r="L106693" s="1"/>
      <c r="M106693" s="1"/>
      <c r="N106693" s="1"/>
      <c r="O106693" s="1"/>
      <c r="P106693" s="1"/>
      <c r="Q106693" s="1"/>
      <c r="R106693" s="1"/>
      <c r="S106693" s="1"/>
      <c r="T106693" s="1"/>
      <c r="U106693" s="1"/>
    </row>
    <row r="106694" spans="2:21">
      <c r="B106694" s="26"/>
      <c r="C106694" s="1"/>
      <c r="D106694" s="1"/>
      <c r="E106694" s="1"/>
      <c r="F106694" s="1"/>
      <c r="G106694" s="1"/>
      <c r="H106694" s="1"/>
      <c r="I106694" s="1"/>
      <c r="J106694" s="1"/>
      <c r="K106694" s="1"/>
      <c r="L106694" s="1"/>
      <c r="M106694" s="1"/>
      <c r="N106694" s="1"/>
      <c r="O106694" s="1"/>
      <c r="P106694" s="1"/>
      <c r="Q106694" s="1"/>
      <c r="R106694" s="1"/>
      <c r="S106694" s="1"/>
      <c r="T106694" s="1"/>
      <c r="U106694" s="1"/>
    </row>
    <row r="106695" spans="2:21">
      <c r="B106695" s="26"/>
      <c r="C106695" s="1"/>
      <c r="D106695" s="1"/>
      <c r="E106695" s="1"/>
      <c r="F106695" s="1"/>
      <c r="G106695" s="1"/>
      <c r="H106695" s="1"/>
      <c r="I106695" s="1"/>
      <c r="J106695" s="1"/>
      <c r="K106695" s="1"/>
      <c r="L106695" s="1"/>
      <c r="M106695" s="1"/>
      <c r="N106695" s="1"/>
      <c r="O106695" s="1"/>
      <c r="P106695" s="1"/>
      <c r="Q106695" s="1"/>
      <c r="R106695" s="1"/>
      <c r="S106695" s="1"/>
      <c r="T106695" s="1"/>
      <c r="U106695" s="1"/>
    </row>
    <row r="106696" spans="2:21">
      <c r="B106696" s="26"/>
      <c r="C106696" s="1"/>
      <c r="D106696" s="1"/>
      <c r="E106696" s="1"/>
      <c r="F106696" s="1"/>
      <c r="G106696" s="1"/>
      <c r="H106696" s="1"/>
      <c r="I106696" s="1"/>
      <c r="J106696" s="1"/>
      <c r="K106696" s="1"/>
      <c r="L106696" s="1"/>
      <c r="M106696" s="1"/>
      <c r="N106696" s="1"/>
      <c r="O106696" s="1"/>
      <c r="P106696" s="1"/>
      <c r="Q106696" s="1"/>
      <c r="R106696" s="1"/>
      <c r="S106696" s="1"/>
      <c r="T106696" s="1"/>
      <c r="U106696" s="1"/>
    </row>
    <row r="106697" spans="2:21">
      <c r="B106697" s="26"/>
      <c r="C106697" s="1"/>
      <c r="D106697" s="1"/>
      <c r="E106697" s="1"/>
      <c r="F106697" s="1"/>
      <c r="G106697" s="1"/>
      <c r="H106697" s="1"/>
      <c r="I106697" s="1"/>
      <c r="J106697" s="1"/>
      <c r="K106697" s="1"/>
      <c r="L106697" s="1"/>
      <c r="M106697" s="1"/>
      <c r="N106697" s="1"/>
      <c r="O106697" s="1"/>
      <c r="P106697" s="1"/>
      <c r="Q106697" s="1"/>
      <c r="R106697" s="1"/>
      <c r="S106697" s="1"/>
      <c r="T106697" s="1"/>
      <c r="U106697" s="1"/>
    </row>
    <row r="106698" spans="2:21">
      <c r="B106698" s="26"/>
      <c r="C106698" s="1"/>
      <c r="D106698" s="1"/>
      <c r="E106698" s="1"/>
      <c r="F106698" s="1"/>
      <c r="G106698" s="1"/>
      <c r="H106698" s="1"/>
      <c r="I106698" s="1"/>
      <c r="J106698" s="1"/>
      <c r="K106698" s="1"/>
      <c r="L106698" s="1"/>
      <c r="M106698" s="1"/>
      <c r="N106698" s="1"/>
      <c r="O106698" s="1"/>
      <c r="P106698" s="1"/>
      <c r="Q106698" s="1"/>
      <c r="R106698" s="1"/>
      <c r="S106698" s="1"/>
      <c r="T106698" s="1"/>
      <c r="U106698" s="1"/>
    </row>
    <row r="106699" spans="2:21">
      <c r="B106699" s="26"/>
      <c r="C106699" s="1"/>
      <c r="D106699" s="1"/>
      <c r="E106699" s="1"/>
      <c r="F106699" s="1"/>
      <c r="G106699" s="1"/>
      <c r="H106699" s="1"/>
      <c r="I106699" s="1"/>
      <c r="J106699" s="1"/>
      <c r="K106699" s="1"/>
      <c r="L106699" s="1"/>
      <c r="M106699" s="1"/>
      <c r="N106699" s="1"/>
      <c r="O106699" s="1"/>
      <c r="P106699" s="1"/>
      <c r="Q106699" s="1"/>
      <c r="R106699" s="1"/>
      <c r="S106699" s="1"/>
      <c r="T106699" s="1"/>
      <c r="U106699" s="1"/>
    </row>
    <row r="106700" spans="2:21">
      <c r="B106700" s="26"/>
      <c r="C106700" s="1"/>
      <c r="D106700" s="1"/>
      <c r="E106700" s="1"/>
      <c r="F106700" s="1"/>
      <c r="G106700" s="1"/>
      <c r="H106700" s="1"/>
      <c r="I106700" s="1"/>
      <c r="J106700" s="1"/>
      <c r="K106700" s="1"/>
      <c r="L106700" s="1"/>
      <c r="M106700" s="1"/>
      <c r="N106700" s="1"/>
      <c r="O106700" s="1"/>
      <c r="P106700" s="1"/>
      <c r="Q106700" s="1"/>
      <c r="R106700" s="1"/>
      <c r="S106700" s="1"/>
      <c r="T106700" s="1"/>
      <c r="U106700" s="1"/>
    </row>
    <row r="106701" spans="2:21">
      <c r="B106701" s="26"/>
      <c r="C106701" s="1"/>
      <c r="D106701" s="1"/>
      <c r="E106701" s="1"/>
      <c r="F106701" s="1"/>
      <c r="G106701" s="1"/>
      <c r="H106701" s="1"/>
      <c r="I106701" s="1"/>
      <c r="J106701" s="1"/>
      <c r="K106701" s="1"/>
      <c r="L106701" s="1"/>
      <c r="M106701" s="1"/>
      <c r="N106701" s="1"/>
      <c r="O106701" s="1"/>
      <c r="P106701" s="1"/>
      <c r="Q106701" s="1"/>
      <c r="R106701" s="1"/>
      <c r="S106701" s="1"/>
      <c r="T106701" s="1"/>
      <c r="U106701" s="1"/>
    </row>
    <row r="106702" spans="2:21">
      <c r="B106702" s="26"/>
      <c r="C106702" s="1"/>
      <c r="D106702" s="1"/>
      <c r="E106702" s="1"/>
      <c r="F106702" s="1"/>
      <c r="G106702" s="1"/>
      <c r="H106702" s="1"/>
      <c r="I106702" s="1"/>
      <c r="J106702" s="1"/>
      <c r="K106702" s="1"/>
      <c r="L106702" s="1"/>
      <c r="M106702" s="1"/>
      <c r="N106702" s="1"/>
      <c r="O106702" s="1"/>
      <c r="P106702" s="1"/>
      <c r="Q106702" s="1"/>
      <c r="R106702" s="1"/>
      <c r="S106702" s="1"/>
      <c r="T106702" s="1"/>
      <c r="U106702" s="1"/>
    </row>
    <row r="106703" spans="2:21">
      <c r="B106703" s="26"/>
      <c r="C106703" s="1"/>
      <c r="D106703" s="1"/>
      <c r="E106703" s="1"/>
      <c r="F106703" s="1"/>
      <c r="G106703" s="1"/>
      <c r="H106703" s="1"/>
      <c r="I106703" s="1"/>
      <c r="J106703" s="1"/>
      <c r="K106703" s="1"/>
      <c r="L106703" s="1"/>
      <c r="M106703" s="1"/>
      <c r="N106703" s="1"/>
      <c r="O106703" s="1"/>
      <c r="P106703" s="1"/>
      <c r="Q106703" s="1"/>
      <c r="R106703" s="1"/>
      <c r="S106703" s="1"/>
      <c r="T106703" s="1"/>
      <c r="U106703" s="1"/>
    </row>
    <row r="106704" spans="2:21">
      <c r="B106704" s="26"/>
      <c r="C106704" s="1"/>
      <c r="D106704" s="1"/>
      <c r="E106704" s="1"/>
      <c r="F106704" s="1"/>
      <c r="G106704" s="1"/>
      <c r="H106704" s="1"/>
      <c r="I106704" s="1"/>
      <c r="J106704" s="1"/>
      <c r="K106704" s="1"/>
      <c r="L106704" s="1"/>
      <c r="M106704" s="1"/>
      <c r="N106704" s="1"/>
      <c r="O106704" s="1"/>
      <c r="P106704" s="1"/>
      <c r="Q106704" s="1"/>
      <c r="R106704" s="1"/>
      <c r="S106704" s="1"/>
      <c r="T106704" s="1"/>
      <c r="U106704" s="1"/>
    </row>
    <row r="106705" spans="2:21">
      <c r="B106705" s="26"/>
      <c r="C106705" s="1"/>
      <c r="D106705" s="1"/>
      <c r="E106705" s="1"/>
      <c r="F106705" s="1"/>
      <c r="G106705" s="1"/>
      <c r="H106705" s="1"/>
      <c r="I106705" s="1"/>
      <c r="J106705" s="1"/>
      <c r="K106705" s="1"/>
      <c r="L106705" s="1"/>
      <c r="M106705" s="1"/>
      <c r="N106705" s="1"/>
      <c r="O106705" s="1"/>
      <c r="P106705" s="1"/>
      <c r="Q106705" s="1"/>
      <c r="R106705" s="1"/>
      <c r="S106705" s="1"/>
      <c r="T106705" s="1"/>
      <c r="U106705" s="1"/>
    </row>
    <row r="106706" spans="2:21">
      <c r="B106706" s="26"/>
      <c r="C106706" s="1"/>
      <c r="D106706" s="1"/>
      <c r="E106706" s="1"/>
      <c r="F106706" s="1"/>
      <c r="G106706" s="1"/>
      <c r="H106706" s="1"/>
      <c r="I106706" s="1"/>
      <c r="J106706" s="1"/>
      <c r="K106706" s="1"/>
      <c r="L106706" s="1"/>
      <c r="M106706" s="1"/>
      <c r="N106706" s="1"/>
      <c r="O106706" s="1"/>
      <c r="P106706" s="1"/>
      <c r="Q106706" s="1"/>
      <c r="R106706" s="1"/>
      <c r="S106706" s="1"/>
      <c r="T106706" s="1"/>
      <c r="U106706" s="1"/>
    </row>
    <row r="106707" spans="2:21">
      <c r="B106707" s="26"/>
      <c r="C106707" s="1"/>
      <c r="D106707" s="1"/>
      <c r="E106707" s="1"/>
      <c r="F106707" s="1"/>
      <c r="G106707" s="1"/>
      <c r="H106707" s="1"/>
      <c r="I106707" s="1"/>
      <c r="J106707" s="1"/>
      <c r="K106707" s="1"/>
      <c r="L106707" s="1"/>
      <c r="M106707" s="1"/>
      <c r="N106707" s="1"/>
      <c r="O106707" s="1"/>
      <c r="P106707" s="1"/>
      <c r="Q106707" s="1"/>
      <c r="R106707" s="1"/>
      <c r="S106707" s="1"/>
      <c r="T106707" s="1"/>
      <c r="U106707" s="1"/>
    </row>
    <row r="106708" spans="2:21">
      <c r="B106708" s="26"/>
      <c r="C106708" s="1"/>
      <c r="D106708" s="1"/>
      <c r="E106708" s="1"/>
      <c r="F106708" s="1"/>
      <c r="G106708" s="1"/>
      <c r="H106708" s="1"/>
      <c r="I106708" s="1"/>
      <c r="J106708" s="1"/>
      <c r="K106708" s="1"/>
      <c r="L106708" s="1"/>
      <c r="M106708" s="1"/>
      <c r="N106708" s="1"/>
      <c r="O106708" s="1"/>
      <c r="P106708" s="1"/>
      <c r="Q106708" s="1"/>
      <c r="R106708" s="1"/>
      <c r="S106708" s="1"/>
      <c r="T106708" s="1"/>
      <c r="U106708" s="1"/>
    </row>
    <row r="106709" spans="2:21">
      <c r="B106709" s="26"/>
      <c r="C106709" s="1"/>
      <c r="D106709" s="1"/>
      <c r="E106709" s="1"/>
      <c r="F106709" s="1"/>
      <c r="G106709" s="1"/>
      <c r="H106709" s="1"/>
      <c r="I106709" s="1"/>
      <c r="J106709" s="1"/>
      <c r="K106709" s="1"/>
      <c r="L106709" s="1"/>
      <c r="M106709" s="1"/>
      <c r="N106709" s="1"/>
      <c r="O106709" s="1"/>
      <c r="P106709" s="1"/>
      <c r="Q106709" s="1"/>
      <c r="R106709" s="1"/>
      <c r="S106709" s="1"/>
      <c r="T106709" s="1"/>
      <c r="U106709" s="1"/>
    </row>
    <row r="106710" spans="2:21">
      <c r="B106710" s="26"/>
      <c r="C106710" s="1"/>
      <c r="D106710" s="1"/>
      <c r="E106710" s="1"/>
      <c r="F106710" s="1"/>
      <c r="G106710" s="1"/>
      <c r="H106710" s="1"/>
      <c r="I106710" s="1"/>
      <c r="J106710" s="1"/>
      <c r="K106710" s="1"/>
      <c r="L106710" s="1"/>
      <c r="M106710" s="1"/>
      <c r="N106710" s="1"/>
      <c r="O106710" s="1"/>
      <c r="P106710" s="1"/>
      <c r="Q106710" s="1"/>
      <c r="R106710" s="1"/>
      <c r="S106710" s="1"/>
      <c r="T106710" s="1"/>
      <c r="U106710" s="1"/>
    </row>
    <row r="106711" spans="2:21">
      <c r="B106711" s="26"/>
      <c r="C106711" s="1"/>
      <c r="D106711" s="1"/>
      <c r="E106711" s="1"/>
      <c r="F106711" s="1"/>
      <c r="G106711" s="1"/>
      <c r="H106711" s="1"/>
      <c r="I106711" s="1"/>
      <c r="J106711" s="1"/>
      <c r="K106711" s="1"/>
      <c r="L106711" s="1"/>
      <c r="M106711" s="1"/>
      <c r="N106711" s="1"/>
      <c r="O106711" s="1"/>
      <c r="P106711" s="1"/>
      <c r="Q106711" s="1"/>
      <c r="R106711" s="1"/>
      <c r="S106711" s="1"/>
      <c r="T106711" s="1"/>
      <c r="U106711" s="1"/>
    </row>
    <row r="106712" spans="2:21">
      <c r="B106712" s="26"/>
      <c r="C106712" s="1"/>
      <c r="D106712" s="1"/>
      <c r="E106712" s="1"/>
      <c r="F106712" s="1"/>
      <c r="G106712" s="1"/>
      <c r="H106712" s="1"/>
      <c r="I106712" s="1"/>
      <c r="J106712" s="1"/>
      <c r="K106712" s="1"/>
      <c r="L106712" s="1"/>
      <c r="M106712" s="1"/>
      <c r="N106712" s="1"/>
      <c r="O106712" s="1"/>
      <c r="P106712" s="1"/>
      <c r="Q106712" s="1"/>
      <c r="R106712" s="1"/>
      <c r="S106712" s="1"/>
      <c r="T106712" s="1"/>
      <c r="U106712" s="1"/>
    </row>
    <row r="106713" spans="2:21">
      <c r="B106713" s="26"/>
      <c r="C106713" s="1"/>
      <c r="D106713" s="1"/>
      <c r="E106713" s="1"/>
      <c r="F106713" s="1"/>
      <c r="G106713" s="1"/>
      <c r="H106713" s="1"/>
      <c r="I106713" s="1"/>
      <c r="J106713" s="1"/>
      <c r="K106713" s="1"/>
      <c r="L106713" s="1"/>
      <c r="M106713" s="1"/>
      <c r="N106713" s="1"/>
      <c r="O106713" s="1"/>
      <c r="P106713" s="1"/>
      <c r="Q106713" s="1"/>
      <c r="R106713" s="1"/>
      <c r="S106713" s="1"/>
      <c r="T106713" s="1"/>
      <c r="U106713" s="1"/>
    </row>
    <row r="106714" spans="2:21">
      <c r="B106714" s="26"/>
      <c r="C106714" s="1"/>
      <c r="D106714" s="1"/>
      <c r="E106714" s="1"/>
      <c r="F106714" s="1"/>
      <c r="G106714" s="1"/>
      <c r="H106714" s="1"/>
      <c r="I106714" s="1"/>
      <c r="J106714" s="1"/>
      <c r="K106714" s="1"/>
      <c r="L106714" s="1"/>
      <c r="M106714" s="1"/>
      <c r="N106714" s="1"/>
      <c r="O106714" s="1"/>
      <c r="P106714" s="1"/>
      <c r="Q106714" s="1"/>
      <c r="R106714" s="1"/>
      <c r="S106714" s="1"/>
      <c r="T106714" s="1"/>
      <c r="U106714" s="1"/>
    </row>
    <row r="106715" spans="2:21">
      <c r="B106715" s="26"/>
      <c r="C106715" s="1"/>
      <c r="D106715" s="1"/>
      <c r="E106715" s="1"/>
      <c r="F106715" s="1"/>
      <c r="G106715" s="1"/>
      <c r="H106715" s="1"/>
      <c r="I106715" s="1"/>
      <c r="J106715" s="1"/>
      <c r="K106715" s="1"/>
      <c r="L106715" s="1"/>
      <c r="M106715" s="1"/>
      <c r="N106715" s="1"/>
      <c r="O106715" s="1"/>
      <c r="P106715" s="1"/>
      <c r="Q106715" s="1"/>
      <c r="R106715" s="1"/>
      <c r="S106715" s="1"/>
      <c r="T106715" s="1"/>
      <c r="U106715" s="1"/>
    </row>
    <row r="106716" spans="2:21">
      <c r="B106716" s="26"/>
      <c r="C106716" s="1"/>
      <c r="D106716" s="1"/>
      <c r="E106716" s="1"/>
      <c r="F106716" s="1"/>
      <c r="G106716" s="1"/>
      <c r="H106716" s="1"/>
      <c r="I106716" s="1"/>
      <c r="J106716" s="1"/>
      <c r="K106716" s="1"/>
      <c r="L106716" s="1"/>
      <c r="M106716" s="1"/>
      <c r="N106716" s="1"/>
      <c r="O106716" s="1"/>
      <c r="P106716" s="1"/>
      <c r="Q106716" s="1"/>
      <c r="R106716" s="1"/>
      <c r="S106716" s="1"/>
      <c r="T106716" s="1"/>
      <c r="U106716" s="1"/>
    </row>
    <row r="106717" spans="2:21">
      <c r="B106717" s="26"/>
      <c r="C106717" s="1"/>
      <c r="D106717" s="1"/>
      <c r="E106717" s="1"/>
      <c r="F106717" s="1"/>
      <c r="G106717" s="1"/>
      <c r="H106717" s="1"/>
      <c r="I106717" s="1"/>
      <c r="J106717" s="1"/>
      <c r="K106717" s="1"/>
      <c r="L106717" s="1"/>
      <c r="M106717" s="1"/>
      <c r="N106717" s="1"/>
      <c r="O106717" s="1"/>
      <c r="P106717" s="1"/>
      <c r="Q106717" s="1"/>
      <c r="R106717" s="1"/>
      <c r="S106717" s="1"/>
      <c r="T106717" s="1"/>
      <c r="U106717" s="1"/>
    </row>
    <row r="106718" spans="2:21">
      <c r="B106718" s="26"/>
      <c r="C106718" s="1"/>
      <c r="D106718" s="1"/>
      <c r="E106718" s="1"/>
      <c r="F106718" s="1"/>
      <c r="G106718" s="1"/>
      <c r="H106718" s="1"/>
      <c r="I106718" s="1"/>
      <c r="J106718" s="1"/>
      <c r="K106718" s="1"/>
      <c r="L106718" s="1"/>
      <c r="M106718" s="1"/>
      <c r="N106718" s="1"/>
      <c r="O106718" s="1"/>
      <c r="P106718" s="1"/>
      <c r="Q106718" s="1"/>
      <c r="R106718" s="1"/>
      <c r="S106718" s="1"/>
      <c r="T106718" s="1"/>
      <c r="U106718" s="1"/>
    </row>
    <row r="106719" spans="2:21">
      <c r="B106719" s="26"/>
      <c r="C106719" s="1"/>
      <c r="D106719" s="1"/>
      <c r="E106719" s="1"/>
      <c r="F106719" s="1"/>
      <c r="G106719" s="1"/>
      <c r="H106719" s="1"/>
      <c r="I106719" s="1"/>
      <c r="J106719" s="1"/>
      <c r="K106719" s="1"/>
      <c r="L106719" s="1"/>
      <c r="M106719" s="1"/>
      <c r="N106719" s="1"/>
      <c r="O106719" s="1"/>
      <c r="P106719" s="1"/>
      <c r="Q106719" s="1"/>
      <c r="R106719" s="1"/>
      <c r="S106719" s="1"/>
      <c r="T106719" s="1"/>
      <c r="U106719" s="1"/>
    </row>
    <row r="106720" spans="2:21">
      <c r="B106720" s="26"/>
      <c r="C106720" s="1"/>
      <c r="D106720" s="1"/>
      <c r="E106720" s="1"/>
      <c r="F106720" s="1"/>
      <c r="G106720" s="1"/>
      <c r="H106720" s="1"/>
      <c r="I106720" s="1"/>
      <c r="J106720" s="1"/>
      <c r="K106720" s="1"/>
      <c r="L106720" s="1"/>
      <c r="M106720" s="1"/>
      <c r="N106720" s="1"/>
      <c r="O106720" s="1"/>
      <c r="P106720" s="1"/>
      <c r="Q106720" s="1"/>
      <c r="R106720" s="1"/>
      <c r="S106720" s="1"/>
      <c r="T106720" s="1"/>
      <c r="U106720" s="1"/>
    </row>
    <row r="106721" spans="2:21">
      <c r="B106721" s="26"/>
      <c r="C106721" s="1"/>
      <c r="D106721" s="1"/>
      <c r="E106721" s="1"/>
      <c r="F106721" s="1"/>
      <c r="G106721" s="1"/>
      <c r="H106721" s="1"/>
      <c r="I106721" s="1"/>
      <c r="J106721" s="1"/>
      <c r="K106721" s="1"/>
      <c r="L106721" s="1"/>
      <c r="M106721" s="1"/>
      <c r="N106721" s="1"/>
      <c r="O106721" s="1"/>
      <c r="P106721" s="1"/>
      <c r="Q106721" s="1"/>
      <c r="R106721" s="1"/>
      <c r="S106721" s="1"/>
      <c r="T106721" s="1"/>
      <c r="U106721" s="1"/>
    </row>
    <row r="106722" spans="2:21">
      <c r="B106722" s="26"/>
      <c r="C106722" s="1"/>
      <c r="D106722" s="1"/>
      <c r="E106722" s="1"/>
      <c r="F106722" s="1"/>
      <c r="G106722" s="1"/>
      <c r="H106722" s="1"/>
      <c r="I106722" s="1"/>
      <c r="J106722" s="1"/>
      <c r="K106722" s="1"/>
      <c r="L106722" s="1"/>
      <c r="M106722" s="1"/>
      <c r="N106722" s="1"/>
      <c r="O106722" s="1"/>
      <c r="P106722" s="1"/>
      <c r="Q106722" s="1"/>
      <c r="R106722" s="1"/>
      <c r="S106722" s="1"/>
      <c r="T106722" s="1"/>
      <c r="U106722" s="1"/>
    </row>
    <row r="106723" spans="2:21">
      <c r="B106723" s="26"/>
      <c r="C106723" s="1"/>
      <c r="D106723" s="1"/>
      <c r="E106723" s="1"/>
      <c r="F106723" s="1"/>
      <c r="G106723" s="1"/>
      <c r="H106723" s="1"/>
      <c r="I106723" s="1"/>
      <c r="J106723" s="1"/>
      <c r="K106723" s="1"/>
      <c r="L106723" s="1"/>
      <c r="M106723" s="1"/>
      <c r="N106723" s="1"/>
      <c r="O106723" s="1"/>
      <c r="P106723" s="1"/>
      <c r="Q106723" s="1"/>
      <c r="R106723" s="1"/>
      <c r="S106723" s="1"/>
      <c r="T106723" s="1"/>
      <c r="U106723" s="1"/>
    </row>
    <row r="106724" spans="2:21">
      <c r="B106724" s="26"/>
      <c r="C106724" s="1"/>
      <c r="D106724" s="1"/>
      <c r="E106724" s="1"/>
      <c r="F106724" s="1"/>
      <c r="G106724" s="1"/>
      <c r="H106724" s="1"/>
      <c r="I106724" s="1"/>
      <c r="J106724" s="1"/>
      <c r="K106724" s="1"/>
      <c r="L106724" s="1"/>
      <c r="M106724" s="1"/>
      <c r="N106724" s="1"/>
      <c r="O106724" s="1"/>
      <c r="P106724" s="1"/>
      <c r="Q106724" s="1"/>
      <c r="R106724" s="1"/>
      <c r="S106724" s="1"/>
      <c r="T106724" s="1"/>
      <c r="U106724" s="1"/>
    </row>
    <row r="106725" spans="2:21">
      <c r="B106725" s="26"/>
      <c r="C106725" s="1"/>
      <c r="D106725" s="1"/>
      <c r="E106725" s="1"/>
      <c r="F106725" s="1"/>
      <c r="G106725" s="1"/>
      <c r="H106725" s="1"/>
      <c r="I106725" s="1"/>
      <c r="J106725" s="1"/>
      <c r="K106725" s="1"/>
      <c r="L106725" s="1"/>
      <c r="M106725" s="1"/>
      <c r="N106725" s="1"/>
      <c r="O106725" s="1"/>
      <c r="P106725" s="1"/>
      <c r="Q106725" s="1"/>
      <c r="R106725" s="1"/>
      <c r="S106725" s="1"/>
      <c r="T106725" s="1"/>
      <c r="U106725" s="1"/>
    </row>
    <row r="106726" spans="2:21">
      <c r="B106726" s="26"/>
      <c r="C106726" s="1"/>
      <c r="D106726" s="1"/>
      <c r="E106726" s="1"/>
      <c r="F106726" s="1"/>
      <c r="G106726" s="1"/>
      <c r="H106726" s="1"/>
      <c r="I106726" s="1"/>
      <c r="J106726" s="1"/>
      <c r="K106726" s="1"/>
      <c r="L106726" s="1"/>
      <c r="M106726" s="1"/>
      <c r="N106726" s="1"/>
      <c r="O106726" s="1"/>
      <c r="P106726" s="1"/>
      <c r="Q106726" s="1"/>
      <c r="R106726" s="1"/>
      <c r="S106726" s="1"/>
      <c r="T106726" s="1"/>
      <c r="U106726" s="1"/>
    </row>
    <row r="106727" spans="2:21">
      <c r="B106727" s="26"/>
      <c r="C106727" s="1"/>
      <c r="D106727" s="1"/>
      <c r="E106727" s="1"/>
      <c r="F106727" s="1"/>
      <c r="G106727" s="1"/>
      <c r="H106727" s="1"/>
      <c r="I106727" s="1"/>
      <c r="J106727" s="1"/>
      <c r="K106727" s="1"/>
      <c r="L106727" s="1"/>
      <c r="M106727" s="1"/>
      <c r="N106727" s="1"/>
      <c r="O106727" s="1"/>
      <c r="P106727" s="1"/>
      <c r="Q106727" s="1"/>
      <c r="R106727" s="1"/>
      <c r="S106727" s="1"/>
      <c r="T106727" s="1"/>
      <c r="U106727" s="1"/>
    </row>
    <row r="106728" spans="2:21">
      <c r="B106728" s="26"/>
      <c r="C106728" s="1"/>
      <c r="D106728" s="1"/>
      <c r="E106728" s="1"/>
      <c r="F106728" s="1"/>
      <c r="G106728" s="1"/>
      <c r="H106728" s="1"/>
      <c r="I106728" s="1"/>
      <c r="J106728" s="1"/>
      <c r="K106728" s="1"/>
      <c r="L106728" s="1"/>
      <c r="M106728" s="1"/>
      <c r="N106728" s="1"/>
      <c r="O106728" s="1"/>
      <c r="P106728" s="1"/>
      <c r="Q106728" s="1"/>
      <c r="R106728" s="1"/>
      <c r="S106728" s="1"/>
      <c r="T106728" s="1"/>
      <c r="U106728" s="1"/>
    </row>
    <row r="106729" spans="2:21">
      <c r="B106729" s="26"/>
      <c r="C106729" s="1"/>
      <c r="D106729" s="1"/>
      <c r="E106729" s="1"/>
      <c r="F106729" s="1"/>
      <c r="G106729" s="1"/>
      <c r="H106729" s="1"/>
      <c r="I106729" s="1"/>
      <c r="J106729" s="1"/>
      <c r="K106729" s="1"/>
      <c r="L106729" s="1"/>
      <c r="M106729" s="1"/>
      <c r="N106729" s="1"/>
      <c r="O106729" s="1"/>
      <c r="P106729" s="1"/>
      <c r="Q106729" s="1"/>
      <c r="R106729" s="1"/>
      <c r="S106729" s="1"/>
      <c r="T106729" s="1"/>
      <c r="U106729" s="1"/>
    </row>
    <row r="106730" spans="2:21">
      <c r="B106730" s="26"/>
      <c r="C106730" s="1"/>
      <c r="D106730" s="1"/>
      <c r="E106730" s="1"/>
      <c r="F106730" s="1"/>
      <c r="G106730" s="1"/>
      <c r="H106730" s="1"/>
      <c r="I106730" s="1"/>
      <c r="J106730" s="1"/>
      <c r="K106730" s="1"/>
      <c r="L106730" s="1"/>
      <c r="M106730" s="1"/>
      <c r="N106730" s="1"/>
      <c r="O106730" s="1"/>
      <c r="P106730" s="1"/>
      <c r="Q106730" s="1"/>
      <c r="R106730" s="1"/>
      <c r="S106730" s="1"/>
      <c r="T106730" s="1"/>
      <c r="U106730" s="1"/>
    </row>
    <row r="106731" spans="2:21">
      <c r="B106731" s="26"/>
      <c r="C106731" s="1"/>
      <c r="D106731" s="1"/>
      <c r="E106731" s="1"/>
      <c r="F106731" s="1"/>
      <c r="G106731" s="1"/>
      <c r="H106731" s="1"/>
      <c r="I106731" s="1"/>
      <c r="J106731" s="1"/>
      <c r="K106731" s="1"/>
      <c r="L106731" s="1"/>
      <c r="M106731" s="1"/>
      <c r="N106731" s="1"/>
      <c r="O106731" s="1"/>
      <c r="P106731" s="1"/>
      <c r="Q106731" s="1"/>
      <c r="R106731" s="1"/>
      <c r="S106731" s="1"/>
      <c r="T106731" s="1"/>
      <c r="U106731" s="1"/>
    </row>
    <row r="106732" spans="2:21">
      <c r="B106732" s="26"/>
      <c r="C106732" s="1"/>
      <c r="D106732" s="1"/>
      <c r="E106732" s="1"/>
      <c r="F106732" s="1"/>
      <c r="G106732" s="1"/>
      <c r="H106732" s="1"/>
      <c r="I106732" s="1"/>
      <c r="J106732" s="1"/>
      <c r="K106732" s="1"/>
      <c r="L106732" s="1"/>
      <c r="M106732" s="1"/>
      <c r="N106732" s="1"/>
      <c r="O106732" s="1"/>
      <c r="P106732" s="1"/>
      <c r="Q106732" s="1"/>
      <c r="R106732" s="1"/>
      <c r="S106732" s="1"/>
      <c r="T106732" s="1"/>
      <c r="U106732" s="1"/>
    </row>
    <row r="106733" spans="2:21">
      <c r="B106733" s="26"/>
      <c r="C106733" s="1"/>
      <c r="D106733" s="1"/>
      <c r="E106733" s="1"/>
      <c r="F106733" s="1"/>
      <c r="G106733" s="1"/>
      <c r="H106733" s="1"/>
      <c r="I106733" s="1"/>
      <c r="J106733" s="1"/>
      <c r="K106733" s="1"/>
      <c r="L106733" s="1"/>
      <c r="M106733" s="1"/>
      <c r="N106733" s="1"/>
      <c r="O106733" s="1"/>
      <c r="P106733" s="1"/>
      <c r="Q106733" s="1"/>
      <c r="R106733" s="1"/>
      <c r="S106733" s="1"/>
      <c r="T106733" s="1"/>
      <c r="U106733" s="1"/>
    </row>
    <row r="106734" spans="2:21">
      <c r="B106734" s="26"/>
      <c r="C106734" s="1"/>
      <c r="D106734" s="1"/>
      <c r="E106734" s="1"/>
      <c r="F106734" s="1"/>
      <c r="G106734" s="1"/>
      <c r="H106734" s="1"/>
      <c r="I106734" s="1"/>
      <c r="J106734" s="1"/>
      <c r="K106734" s="1"/>
      <c r="L106734" s="1"/>
      <c r="M106734" s="1"/>
      <c r="N106734" s="1"/>
      <c r="O106734" s="1"/>
      <c r="P106734" s="1"/>
      <c r="Q106734" s="1"/>
      <c r="R106734" s="1"/>
      <c r="S106734" s="1"/>
      <c r="T106734" s="1"/>
      <c r="U106734" s="1"/>
    </row>
    <row r="106735" spans="2:21">
      <c r="B106735" s="26"/>
      <c r="C106735" s="1"/>
      <c r="D106735" s="1"/>
      <c r="E106735" s="1"/>
      <c r="F106735" s="1"/>
      <c r="G106735" s="1"/>
      <c r="H106735" s="1"/>
      <c r="I106735" s="1"/>
      <c r="J106735" s="1"/>
      <c r="K106735" s="1"/>
      <c r="L106735" s="1"/>
      <c r="M106735" s="1"/>
      <c r="N106735" s="1"/>
      <c r="O106735" s="1"/>
      <c r="P106735" s="1"/>
      <c r="Q106735" s="1"/>
      <c r="R106735" s="1"/>
      <c r="S106735" s="1"/>
      <c r="T106735" s="1"/>
      <c r="U106735" s="1"/>
    </row>
    <row r="106736" spans="2:21">
      <c r="B106736" s="26"/>
      <c r="C106736" s="1"/>
      <c r="D106736" s="1"/>
      <c r="E106736" s="1"/>
      <c r="F106736" s="1"/>
      <c r="G106736" s="1"/>
      <c r="H106736" s="1"/>
      <c r="I106736" s="1"/>
      <c r="J106736" s="1"/>
      <c r="K106736" s="1"/>
      <c r="L106736" s="1"/>
      <c r="M106736" s="1"/>
      <c r="N106736" s="1"/>
      <c r="O106736" s="1"/>
      <c r="P106736" s="1"/>
      <c r="Q106736" s="1"/>
      <c r="R106736" s="1"/>
      <c r="S106736" s="1"/>
      <c r="T106736" s="1"/>
      <c r="U106736" s="1"/>
    </row>
    <row r="106737" spans="2:21">
      <c r="B106737" s="26"/>
      <c r="C106737" s="1"/>
      <c r="D106737" s="1"/>
      <c r="E106737" s="1"/>
      <c r="F106737" s="1"/>
      <c r="G106737" s="1"/>
      <c r="H106737" s="1"/>
      <c r="I106737" s="1"/>
      <c r="J106737" s="1"/>
      <c r="K106737" s="1"/>
      <c r="L106737" s="1"/>
      <c r="M106737" s="1"/>
      <c r="N106737" s="1"/>
      <c r="O106737" s="1"/>
      <c r="P106737" s="1"/>
      <c r="Q106737" s="1"/>
      <c r="R106737" s="1"/>
      <c r="S106737" s="1"/>
      <c r="T106737" s="1"/>
      <c r="U106737" s="1"/>
    </row>
    <row r="106738" spans="2:21">
      <c r="B106738" s="26"/>
      <c r="C106738" s="1"/>
      <c r="D106738" s="1"/>
      <c r="E106738" s="1"/>
      <c r="F106738" s="1"/>
      <c r="G106738" s="1"/>
      <c r="H106738" s="1"/>
      <c r="I106738" s="1"/>
      <c r="J106738" s="1"/>
      <c r="K106738" s="1"/>
      <c r="L106738" s="1"/>
      <c r="M106738" s="1"/>
      <c r="N106738" s="1"/>
      <c r="O106738" s="1"/>
      <c r="P106738" s="1"/>
      <c r="Q106738" s="1"/>
      <c r="R106738" s="1"/>
      <c r="S106738" s="1"/>
      <c r="T106738" s="1"/>
      <c r="U106738" s="1"/>
    </row>
    <row r="106739" spans="2:21">
      <c r="B106739" s="26"/>
      <c r="C106739" s="1"/>
      <c r="D106739" s="1"/>
      <c r="E106739" s="1"/>
      <c r="F106739" s="1"/>
      <c r="G106739" s="1"/>
      <c r="H106739" s="1"/>
      <c r="I106739" s="1"/>
      <c r="J106739" s="1"/>
      <c r="K106739" s="1"/>
      <c r="L106739" s="1"/>
      <c r="M106739" s="1"/>
      <c r="N106739" s="1"/>
      <c r="O106739" s="1"/>
      <c r="P106739" s="1"/>
      <c r="Q106739" s="1"/>
      <c r="R106739" s="1"/>
      <c r="S106739" s="1"/>
      <c r="T106739" s="1"/>
      <c r="U106739" s="1"/>
    </row>
    <row r="106740" spans="2:21">
      <c r="B106740" s="26"/>
      <c r="C106740" s="1"/>
      <c r="D106740" s="1"/>
      <c r="E106740" s="1"/>
      <c r="F106740" s="1"/>
      <c r="G106740" s="1"/>
      <c r="H106740" s="1"/>
      <c r="I106740" s="1"/>
      <c r="J106740" s="1"/>
      <c r="K106740" s="1"/>
      <c r="L106740" s="1"/>
      <c r="M106740" s="1"/>
      <c r="N106740" s="1"/>
      <c r="O106740" s="1"/>
      <c r="P106740" s="1"/>
      <c r="Q106740" s="1"/>
      <c r="R106740" s="1"/>
      <c r="S106740" s="1"/>
      <c r="T106740" s="1"/>
      <c r="U106740" s="1"/>
    </row>
    <row r="106741" spans="2:21">
      <c r="B106741" s="26"/>
      <c r="C106741" s="1"/>
      <c r="D106741" s="1"/>
      <c r="E106741" s="1"/>
      <c r="F106741" s="1"/>
      <c r="G106741" s="1"/>
      <c r="H106741" s="1"/>
      <c r="I106741" s="1"/>
      <c r="J106741" s="1"/>
      <c r="K106741" s="1"/>
      <c r="L106741" s="1"/>
      <c r="M106741" s="1"/>
      <c r="N106741" s="1"/>
      <c r="O106741" s="1"/>
      <c r="P106741" s="1"/>
      <c r="Q106741" s="1"/>
      <c r="R106741" s="1"/>
      <c r="S106741" s="1"/>
      <c r="T106741" s="1"/>
      <c r="U106741" s="1"/>
    </row>
    <row r="106742" spans="2:21">
      <c r="B106742" s="26"/>
      <c r="C106742" s="1"/>
      <c r="D106742" s="1"/>
      <c r="E106742" s="1"/>
      <c r="F106742" s="1"/>
      <c r="G106742" s="1"/>
      <c r="H106742" s="1"/>
      <c r="I106742" s="1"/>
      <c r="J106742" s="1"/>
      <c r="K106742" s="1"/>
      <c r="L106742" s="1"/>
      <c r="M106742" s="1"/>
      <c r="N106742" s="1"/>
      <c r="O106742" s="1"/>
      <c r="P106742" s="1"/>
      <c r="Q106742" s="1"/>
      <c r="R106742" s="1"/>
      <c r="S106742" s="1"/>
      <c r="T106742" s="1"/>
      <c r="U106742" s="1"/>
    </row>
    <row r="106743" spans="2:21">
      <c r="B106743" s="26"/>
      <c r="C106743" s="1"/>
      <c r="D106743" s="1"/>
      <c r="E106743" s="1"/>
      <c r="F106743" s="1"/>
      <c r="G106743" s="1"/>
      <c r="H106743" s="1"/>
      <c r="I106743" s="1"/>
      <c r="J106743" s="1"/>
      <c r="K106743" s="1"/>
      <c r="L106743" s="1"/>
      <c r="M106743" s="1"/>
      <c r="N106743" s="1"/>
      <c r="O106743" s="1"/>
      <c r="P106743" s="1"/>
      <c r="Q106743" s="1"/>
      <c r="R106743" s="1"/>
      <c r="S106743" s="1"/>
      <c r="T106743" s="1"/>
      <c r="U106743" s="1"/>
    </row>
    <row r="106744" spans="2:21">
      <c r="B106744" s="26"/>
      <c r="C106744" s="1"/>
      <c r="D106744" s="1"/>
      <c r="E106744" s="1"/>
      <c r="F106744" s="1"/>
      <c r="G106744" s="1"/>
      <c r="H106744" s="1"/>
      <c r="I106744" s="1"/>
      <c r="J106744" s="1"/>
      <c r="K106744" s="1"/>
      <c r="L106744" s="1"/>
      <c r="M106744" s="1"/>
      <c r="N106744" s="1"/>
      <c r="O106744" s="1"/>
      <c r="P106744" s="1"/>
      <c r="Q106744" s="1"/>
      <c r="R106744" s="1"/>
      <c r="S106744" s="1"/>
      <c r="T106744" s="1"/>
      <c r="U106744" s="1"/>
    </row>
    <row r="106745" spans="2:21">
      <c r="B106745" s="26"/>
      <c r="C106745" s="1"/>
      <c r="D106745" s="1"/>
      <c r="E106745" s="1"/>
      <c r="F106745" s="1"/>
      <c r="G106745" s="1"/>
      <c r="H106745" s="1"/>
      <c r="I106745" s="1"/>
      <c r="J106745" s="1"/>
      <c r="K106745" s="1"/>
      <c r="L106745" s="1"/>
      <c r="M106745" s="1"/>
      <c r="N106745" s="1"/>
      <c r="O106745" s="1"/>
      <c r="P106745" s="1"/>
      <c r="Q106745" s="1"/>
      <c r="R106745" s="1"/>
      <c r="S106745" s="1"/>
      <c r="T106745" s="1"/>
      <c r="U106745" s="1"/>
    </row>
    <row r="106746" spans="2:21">
      <c r="B106746" s="26"/>
      <c r="C106746" s="1"/>
      <c r="D106746" s="1"/>
      <c r="E106746" s="1"/>
      <c r="F106746" s="1"/>
      <c r="G106746" s="1"/>
      <c r="H106746" s="1"/>
      <c r="I106746" s="1"/>
      <c r="J106746" s="1"/>
      <c r="K106746" s="1"/>
      <c r="L106746" s="1"/>
      <c r="M106746" s="1"/>
      <c r="N106746" s="1"/>
      <c r="O106746" s="1"/>
      <c r="P106746" s="1"/>
      <c r="Q106746" s="1"/>
      <c r="R106746" s="1"/>
      <c r="S106746" s="1"/>
      <c r="T106746" s="1"/>
      <c r="U106746" s="1"/>
    </row>
    <row r="106747" spans="2:21">
      <c r="B106747" s="26"/>
      <c r="C106747" s="1"/>
      <c r="D106747" s="1"/>
      <c r="E106747" s="1"/>
      <c r="F106747" s="1"/>
      <c r="G106747" s="1"/>
      <c r="H106747" s="1"/>
      <c r="I106747" s="1"/>
      <c r="J106747" s="1"/>
      <c r="K106747" s="1"/>
      <c r="L106747" s="1"/>
      <c r="M106747" s="1"/>
      <c r="N106747" s="1"/>
      <c r="O106747" s="1"/>
      <c r="P106747" s="1"/>
      <c r="Q106747" s="1"/>
      <c r="R106747" s="1"/>
      <c r="S106747" s="1"/>
      <c r="T106747" s="1"/>
      <c r="U106747" s="1"/>
    </row>
    <row r="106748" spans="2:21">
      <c r="B106748" s="26"/>
      <c r="C106748" s="1"/>
      <c r="D106748" s="1"/>
      <c r="E106748" s="1"/>
      <c r="F106748" s="1"/>
      <c r="G106748" s="1"/>
      <c r="H106748" s="1"/>
      <c r="I106748" s="1"/>
      <c r="J106748" s="1"/>
      <c r="K106748" s="1"/>
      <c r="L106748" s="1"/>
      <c r="M106748" s="1"/>
      <c r="N106748" s="1"/>
      <c r="O106748" s="1"/>
      <c r="P106748" s="1"/>
      <c r="Q106748" s="1"/>
      <c r="R106748" s="1"/>
      <c r="S106748" s="1"/>
      <c r="T106748" s="1"/>
      <c r="U106748" s="1"/>
    </row>
    <row r="106749" spans="2:21">
      <c r="B106749" s="26"/>
      <c r="C106749" s="1"/>
      <c r="D106749" s="1"/>
      <c r="E106749" s="1"/>
      <c r="F106749" s="1"/>
      <c r="G106749" s="1"/>
      <c r="H106749" s="1"/>
      <c r="I106749" s="1"/>
      <c r="J106749" s="1"/>
      <c r="K106749" s="1"/>
      <c r="L106749" s="1"/>
      <c r="M106749" s="1"/>
      <c r="N106749" s="1"/>
      <c r="O106749" s="1"/>
      <c r="P106749" s="1"/>
      <c r="Q106749" s="1"/>
      <c r="R106749" s="1"/>
      <c r="S106749" s="1"/>
      <c r="T106749" s="1"/>
      <c r="U106749" s="1"/>
    </row>
    <row r="106750" spans="2:21">
      <c r="B106750" s="26"/>
      <c r="C106750" s="1"/>
      <c r="D106750" s="1"/>
      <c r="E106750" s="1"/>
      <c r="F106750" s="1"/>
      <c r="G106750" s="1"/>
      <c r="H106750" s="1"/>
      <c r="I106750" s="1"/>
      <c r="J106750" s="1"/>
      <c r="K106750" s="1"/>
      <c r="L106750" s="1"/>
      <c r="M106750" s="1"/>
      <c r="N106750" s="1"/>
      <c r="O106750" s="1"/>
      <c r="P106750" s="1"/>
      <c r="Q106750" s="1"/>
      <c r="R106750" s="1"/>
      <c r="S106750" s="1"/>
      <c r="T106750" s="1"/>
      <c r="U106750" s="1"/>
    </row>
    <row r="106751" spans="2:21">
      <c r="B106751" s="26"/>
      <c r="C106751" s="1"/>
      <c r="D106751" s="1"/>
      <c r="E106751" s="1"/>
      <c r="F106751" s="1"/>
      <c r="G106751" s="1"/>
      <c r="H106751" s="1"/>
      <c r="I106751" s="1"/>
      <c r="J106751" s="1"/>
      <c r="K106751" s="1"/>
      <c r="L106751" s="1"/>
      <c r="M106751" s="1"/>
      <c r="N106751" s="1"/>
      <c r="O106751" s="1"/>
      <c r="P106751" s="1"/>
      <c r="Q106751" s="1"/>
      <c r="R106751" s="1"/>
      <c r="S106751" s="1"/>
      <c r="T106751" s="1"/>
      <c r="U106751" s="1"/>
    </row>
    <row r="106752" spans="2:21">
      <c r="B106752" s="26"/>
      <c r="C106752" s="1"/>
      <c r="D106752" s="1"/>
      <c r="E106752" s="1"/>
      <c r="F106752" s="1"/>
      <c r="G106752" s="1"/>
      <c r="H106752" s="1"/>
      <c r="I106752" s="1"/>
      <c r="J106752" s="1"/>
      <c r="K106752" s="1"/>
      <c r="L106752" s="1"/>
      <c r="M106752" s="1"/>
      <c r="N106752" s="1"/>
      <c r="O106752" s="1"/>
      <c r="P106752" s="1"/>
      <c r="Q106752" s="1"/>
      <c r="R106752" s="1"/>
      <c r="S106752" s="1"/>
      <c r="T106752" s="1"/>
      <c r="U106752" s="1"/>
    </row>
    <row r="106753" spans="2:21">
      <c r="B106753" s="26"/>
      <c r="C106753" s="1"/>
      <c r="D106753" s="1"/>
      <c r="E106753" s="1"/>
      <c r="F106753" s="1"/>
      <c r="G106753" s="1"/>
      <c r="H106753" s="1"/>
      <c r="I106753" s="1"/>
      <c r="J106753" s="1"/>
      <c r="K106753" s="1"/>
      <c r="L106753" s="1"/>
      <c r="M106753" s="1"/>
      <c r="N106753" s="1"/>
      <c r="O106753" s="1"/>
      <c r="P106753" s="1"/>
      <c r="Q106753" s="1"/>
      <c r="R106753" s="1"/>
      <c r="S106753" s="1"/>
      <c r="T106753" s="1"/>
      <c r="U106753" s="1"/>
    </row>
    <row r="106754" spans="2:21">
      <c r="B106754" s="26"/>
      <c r="C106754" s="1"/>
      <c r="D106754" s="1"/>
      <c r="E106754" s="1"/>
      <c r="F106754" s="1"/>
      <c r="G106754" s="1"/>
      <c r="H106754" s="1"/>
      <c r="I106754" s="1"/>
      <c r="J106754" s="1"/>
      <c r="K106754" s="1"/>
      <c r="L106754" s="1"/>
      <c r="M106754" s="1"/>
      <c r="N106754" s="1"/>
      <c r="O106754" s="1"/>
      <c r="P106754" s="1"/>
      <c r="Q106754" s="1"/>
      <c r="R106754" s="1"/>
      <c r="S106754" s="1"/>
      <c r="T106754" s="1"/>
      <c r="U106754" s="1"/>
    </row>
    <row r="106755" spans="2:21">
      <c r="B106755" s="26"/>
      <c r="C106755" s="1"/>
      <c r="D106755" s="1"/>
      <c r="E106755" s="1"/>
      <c r="F106755" s="1"/>
      <c r="G106755" s="1"/>
      <c r="H106755" s="1"/>
      <c r="I106755" s="1"/>
      <c r="J106755" s="1"/>
      <c r="K106755" s="1"/>
      <c r="L106755" s="1"/>
      <c r="M106755" s="1"/>
      <c r="N106755" s="1"/>
      <c r="O106755" s="1"/>
      <c r="P106755" s="1"/>
      <c r="Q106755" s="1"/>
      <c r="R106755" s="1"/>
      <c r="S106755" s="1"/>
      <c r="T106755" s="1"/>
      <c r="U106755" s="1"/>
    </row>
    <row r="106756" spans="2:21">
      <c r="B106756" s="26"/>
      <c r="C106756" s="1"/>
      <c r="D106756" s="1"/>
      <c r="E106756" s="1"/>
      <c r="F106756" s="1"/>
      <c r="G106756" s="1"/>
      <c r="H106756" s="1"/>
      <c r="I106756" s="1"/>
      <c r="J106756" s="1"/>
      <c r="K106756" s="1"/>
      <c r="L106756" s="1"/>
      <c r="M106756" s="1"/>
      <c r="N106756" s="1"/>
      <c r="O106756" s="1"/>
      <c r="P106756" s="1"/>
      <c r="Q106756" s="1"/>
      <c r="R106756" s="1"/>
      <c r="S106756" s="1"/>
      <c r="T106756" s="1"/>
      <c r="U106756" s="1"/>
    </row>
    <row r="106757" spans="2:21">
      <c r="B106757" s="26"/>
      <c r="C106757" s="1"/>
      <c r="D106757" s="1"/>
      <c r="E106757" s="1"/>
      <c r="F106757" s="1"/>
      <c r="G106757" s="1"/>
      <c r="H106757" s="1"/>
      <c r="I106757" s="1"/>
      <c r="J106757" s="1"/>
      <c r="K106757" s="1"/>
      <c r="L106757" s="1"/>
      <c r="M106757" s="1"/>
      <c r="N106757" s="1"/>
      <c r="O106757" s="1"/>
      <c r="P106757" s="1"/>
      <c r="Q106757" s="1"/>
      <c r="R106757" s="1"/>
      <c r="S106757" s="1"/>
      <c r="T106757" s="1"/>
      <c r="U106757" s="1"/>
    </row>
    <row r="106758" spans="2:21">
      <c r="B106758" s="26"/>
      <c r="C106758" s="1"/>
      <c r="D106758" s="1"/>
      <c r="E106758" s="1"/>
      <c r="F106758" s="1"/>
      <c r="G106758" s="1"/>
      <c r="H106758" s="1"/>
      <c r="I106758" s="1"/>
      <c r="J106758" s="1"/>
      <c r="K106758" s="1"/>
      <c r="L106758" s="1"/>
      <c r="M106758" s="1"/>
      <c r="N106758" s="1"/>
      <c r="O106758" s="1"/>
      <c r="P106758" s="1"/>
      <c r="Q106758" s="1"/>
      <c r="R106758" s="1"/>
      <c r="S106758" s="1"/>
      <c r="T106758" s="1"/>
      <c r="U106758" s="1"/>
    </row>
    <row r="106759" spans="2:21">
      <c r="B106759" s="26"/>
      <c r="C106759" s="1"/>
      <c r="D106759" s="1"/>
      <c r="E106759" s="1"/>
      <c r="F106759" s="1"/>
      <c r="G106759" s="1"/>
      <c r="H106759" s="1"/>
      <c r="I106759" s="1"/>
      <c r="J106759" s="1"/>
      <c r="K106759" s="1"/>
      <c r="L106759" s="1"/>
      <c r="M106759" s="1"/>
      <c r="N106759" s="1"/>
      <c r="O106759" s="1"/>
      <c r="P106759" s="1"/>
      <c r="Q106759" s="1"/>
      <c r="R106759" s="1"/>
      <c r="S106759" s="1"/>
      <c r="T106759" s="1"/>
      <c r="U106759" s="1"/>
    </row>
    <row r="106760" spans="2:21">
      <c r="B106760" s="26"/>
      <c r="C106760" s="1"/>
      <c r="D106760" s="1"/>
      <c r="E106760" s="1"/>
      <c r="F106760" s="1"/>
      <c r="G106760" s="1"/>
      <c r="H106760" s="1"/>
      <c r="I106760" s="1"/>
      <c r="J106760" s="1"/>
      <c r="K106760" s="1"/>
      <c r="L106760" s="1"/>
      <c r="M106760" s="1"/>
      <c r="N106760" s="1"/>
      <c r="O106760" s="1"/>
      <c r="P106760" s="1"/>
      <c r="Q106760" s="1"/>
      <c r="R106760" s="1"/>
      <c r="S106760" s="1"/>
      <c r="T106760" s="1"/>
      <c r="U106760" s="1"/>
    </row>
    <row r="106761" spans="2:21">
      <c r="B106761" s="26"/>
      <c r="C106761" s="1"/>
      <c r="D106761" s="1"/>
      <c r="E106761" s="1"/>
      <c r="F106761" s="1"/>
      <c r="G106761" s="1"/>
      <c r="H106761" s="1"/>
      <c r="I106761" s="1"/>
      <c r="J106761" s="1"/>
      <c r="K106761" s="1"/>
      <c r="L106761" s="1"/>
      <c r="M106761" s="1"/>
      <c r="N106761" s="1"/>
      <c r="O106761" s="1"/>
      <c r="P106761" s="1"/>
      <c r="Q106761" s="1"/>
      <c r="R106761" s="1"/>
      <c r="S106761" s="1"/>
      <c r="T106761" s="1"/>
      <c r="U106761" s="1"/>
    </row>
    <row r="106762" spans="2:21">
      <c r="B106762" s="26"/>
      <c r="C106762" s="1"/>
      <c r="D106762" s="1"/>
      <c r="E106762" s="1"/>
      <c r="F106762" s="1"/>
      <c r="G106762" s="1"/>
      <c r="H106762" s="1"/>
      <c r="I106762" s="1"/>
      <c r="J106762" s="1"/>
      <c r="K106762" s="1"/>
      <c r="L106762" s="1"/>
      <c r="M106762" s="1"/>
      <c r="N106762" s="1"/>
      <c r="O106762" s="1"/>
      <c r="P106762" s="1"/>
      <c r="Q106762" s="1"/>
      <c r="R106762" s="1"/>
      <c r="S106762" s="1"/>
      <c r="T106762" s="1"/>
      <c r="U106762" s="1"/>
    </row>
    <row r="106763" spans="2:21">
      <c r="B106763" s="26"/>
      <c r="C106763" s="1"/>
      <c r="D106763" s="1"/>
      <c r="E106763" s="1"/>
      <c r="F106763" s="1"/>
      <c r="G106763" s="1"/>
      <c r="H106763" s="1"/>
      <c r="I106763" s="1"/>
      <c r="J106763" s="1"/>
      <c r="K106763" s="1"/>
      <c r="L106763" s="1"/>
      <c r="M106763" s="1"/>
      <c r="N106763" s="1"/>
      <c r="O106763" s="1"/>
      <c r="P106763" s="1"/>
      <c r="Q106763" s="1"/>
      <c r="R106763" s="1"/>
      <c r="S106763" s="1"/>
      <c r="T106763" s="1"/>
      <c r="U106763" s="1"/>
    </row>
    <row r="106764" spans="2:21">
      <c r="B106764" s="26"/>
      <c r="C106764" s="1"/>
      <c r="D106764" s="1"/>
      <c r="E106764" s="1"/>
      <c r="F106764" s="1"/>
      <c r="G106764" s="1"/>
      <c r="H106764" s="1"/>
      <c r="I106764" s="1"/>
      <c r="J106764" s="1"/>
      <c r="K106764" s="1"/>
      <c r="L106764" s="1"/>
      <c r="M106764" s="1"/>
      <c r="N106764" s="1"/>
      <c r="O106764" s="1"/>
      <c r="P106764" s="1"/>
      <c r="Q106764" s="1"/>
      <c r="R106764" s="1"/>
      <c r="S106764" s="1"/>
      <c r="T106764" s="1"/>
      <c r="U106764" s="1"/>
    </row>
    <row r="106765" spans="2:21">
      <c r="B106765" s="26"/>
      <c r="C106765" s="1"/>
      <c r="D106765" s="1"/>
      <c r="E106765" s="1"/>
      <c r="F106765" s="1"/>
      <c r="G106765" s="1"/>
      <c r="H106765" s="1"/>
      <c r="I106765" s="1"/>
      <c r="J106765" s="1"/>
      <c r="K106765" s="1"/>
      <c r="L106765" s="1"/>
      <c r="M106765" s="1"/>
      <c r="N106765" s="1"/>
      <c r="O106765" s="1"/>
      <c r="P106765" s="1"/>
      <c r="Q106765" s="1"/>
      <c r="R106765" s="1"/>
      <c r="S106765" s="1"/>
      <c r="T106765" s="1"/>
      <c r="U106765" s="1"/>
    </row>
    <row r="106766" spans="2:21">
      <c r="B106766" s="26"/>
      <c r="C106766" s="1"/>
      <c r="D106766" s="1"/>
      <c r="E106766" s="1"/>
      <c r="F106766" s="1"/>
      <c r="G106766" s="1"/>
      <c r="H106766" s="1"/>
      <c r="I106766" s="1"/>
      <c r="J106766" s="1"/>
      <c r="K106766" s="1"/>
      <c r="L106766" s="1"/>
      <c r="M106766" s="1"/>
      <c r="N106766" s="1"/>
      <c r="O106766" s="1"/>
      <c r="P106766" s="1"/>
      <c r="Q106766" s="1"/>
      <c r="R106766" s="1"/>
      <c r="S106766" s="1"/>
      <c r="T106766" s="1"/>
      <c r="U106766" s="1"/>
    </row>
    <row r="106767" spans="2:21">
      <c r="B106767" s="26"/>
      <c r="C106767" s="1"/>
      <c r="D106767" s="1"/>
      <c r="E106767" s="1"/>
      <c r="F106767" s="1"/>
      <c r="G106767" s="1"/>
      <c r="H106767" s="1"/>
      <c r="I106767" s="1"/>
      <c r="J106767" s="1"/>
      <c r="K106767" s="1"/>
      <c r="L106767" s="1"/>
      <c r="M106767" s="1"/>
      <c r="N106767" s="1"/>
      <c r="O106767" s="1"/>
      <c r="P106767" s="1"/>
      <c r="Q106767" s="1"/>
      <c r="R106767" s="1"/>
      <c r="S106767" s="1"/>
      <c r="T106767" s="1"/>
      <c r="U106767" s="1"/>
    </row>
    <row r="106768" spans="2:21">
      <c r="B106768" s="26"/>
      <c r="C106768" s="1"/>
      <c r="D106768" s="1"/>
      <c r="E106768" s="1"/>
      <c r="F106768" s="1"/>
      <c r="G106768" s="1"/>
      <c r="H106768" s="1"/>
      <c r="I106768" s="1"/>
      <c r="J106768" s="1"/>
      <c r="K106768" s="1"/>
      <c r="L106768" s="1"/>
      <c r="M106768" s="1"/>
      <c r="N106768" s="1"/>
      <c r="O106768" s="1"/>
      <c r="P106768" s="1"/>
      <c r="Q106768" s="1"/>
      <c r="R106768" s="1"/>
      <c r="S106768" s="1"/>
      <c r="T106768" s="1"/>
      <c r="U106768" s="1"/>
    </row>
    <row r="106769" spans="2:21">
      <c r="B106769" s="26"/>
      <c r="C106769" s="1"/>
      <c r="D106769" s="1"/>
      <c r="E106769" s="1"/>
      <c r="F106769" s="1"/>
      <c r="G106769" s="1"/>
      <c r="H106769" s="1"/>
      <c r="I106769" s="1"/>
      <c r="J106769" s="1"/>
      <c r="K106769" s="1"/>
      <c r="L106769" s="1"/>
      <c r="M106769" s="1"/>
      <c r="N106769" s="1"/>
      <c r="O106769" s="1"/>
      <c r="P106769" s="1"/>
      <c r="Q106769" s="1"/>
      <c r="R106769" s="1"/>
      <c r="S106769" s="1"/>
      <c r="T106769" s="1"/>
      <c r="U106769" s="1"/>
    </row>
    <row r="106770" spans="2:21">
      <c r="B106770" s="26"/>
      <c r="C106770" s="1"/>
      <c r="D106770" s="1"/>
      <c r="E106770" s="1"/>
      <c r="F106770" s="1"/>
      <c r="G106770" s="1"/>
      <c r="H106770" s="1"/>
      <c r="I106770" s="1"/>
      <c r="J106770" s="1"/>
      <c r="K106770" s="1"/>
      <c r="L106770" s="1"/>
      <c r="M106770" s="1"/>
      <c r="N106770" s="1"/>
      <c r="O106770" s="1"/>
      <c r="P106770" s="1"/>
      <c r="Q106770" s="1"/>
      <c r="R106770" s="1"/>
      <c r="S106770" s="1"/>
      <c r="T106770" s="1"/>
      <c r="U106770" s="1"/>
    </row>
    <row r="106771" spans="2:21">
      <c r="B106771" s="26"/>
      <c r="C106771" s="1"/>
      <c r="D106771" s="1"/>
      <c r="E106771" s="1"/>
      <c r="F106771" s="1"/>
      <c r="G106771" s="1"/>
      <c r="H106771" s="1"/>
      <c r="I106771" s="1"/>
      <c r="J106771" s="1"/>
      <c r="K106771" s="1"/>
      <c r="L106771" s="1"/>
      <c r="M106771" s="1"/>
      <c r="N106771" s="1"/>
      <c r="O106771" s="1"/>
      <c r="P106771" s="1"/>
      <c r="Q106771" s="1"/>
      <c r="R106771" s="1"/>
      <c r="S106771" s="1"/>
      <c r="T106771" s="1"/>
      <c r="U106771" s="1"/>
    </row>
    <row r="106772" spans="2:21">
      <c r="B106772" s="26"/>
      <c r="C106772" s="1"/>
      <c r="D106772" s="1"/>
      <c r="E106772" s="1"/>
      <c r="F106772" s="1"/>
      <c r="G106772" s="1"/>
      <c r="H106772" s="1"/>
      <c r="I106772" s="1"/>
      <c r="J106772" s="1"/>
      <c r="K106772" s="1"/>
      <c r="L106772" s="1"/>
      <c r="M106772" s="1"/>
      <c r="N106772" s="1"/>
      <c r="O106772" s="1"/>
      <c r="P106772" s="1"/>
      <c r="Q106772" s="1"/>
      <c r="R106772" s="1"/>
      <c r="S106772" s="1"/>
      <c r="T106772" s="1"/>
      <c r="U106772" s="1"/>
    </row>
    <row r="106773" spans="2:21">
      <c r="B106773" s="26"/>
      <c r="C106773" s="1"/>
      <c r="D106773" s="1"/>
      <c r="E106773" s="1"/>
      <c r="F106773" s="1"/>
      <c r="G106773" s="1"/>
      <c r="H106773" s="1"/>
      <c r="I106773" s="1"/>
      <c r="J106773" s="1"/>
      <c r="K106773" s="1"/>
      <c r="L106773" s="1"/>
      <c r="M106773" s="1"/>
      <c r="N106773" s="1"/>
      <c r="O106773" s="1"/>
      <c r="P106773" s="1"/>
      <c r="Q106773" s="1"/>
      <c r="R106773" s="1"/>
      <c r="S106773" s="1"/>
      <c r="T106773" s="1"/>
      <c r="U106773" s="1"/>
    </row>
    <row r="106774" spans="2:21">
      <c r="B106774" s="26"/>
      <c r="C106774" s="1"/>
      <c r="D106774" s="1"/>
      <c r="E106774" s="1"/>
      <c r="F106774" s="1"/>
      <c r="G106774" s="1"/>
      <c r="H106774" s="1"/>
      <c r="I106774" s="1"/>
      <c r="J106774" s="1"/>
      <c r="K106774" s="1"/>
      <c r="L106774" s="1"/>
      <c r="M106774" s="1"/>
      <c r="N106774" s="1"/>
      <c r="O106774" s="1"/>
      <c r="P106774" s="1"/>
      <c r="Q106774" s="1"/>
      <c r="R106774" s="1"/>
      <c r="S106774" s="1"/>
      <c r="T106774" s="1"/>
      <c r="U106774" s="1"/>
    </row>
    <row r="106775" spans="2:21">
      <c r="B106775" s="26"/>
      <c r="C106775" s="1"/>
      <c r="D106775" s="1"/>
      <c r="E106775" s="1"/>
      <c r="F106775" s="1"/>
      <c r="G106775" s="1"/>
      <c r="H106775" s="1"/>
      <c r="I106775" s="1"/>
      <c r="J106775" s="1"/>
      <c r="K106775" s="1"/>
      <c r="L106775" s="1"/>
      <c r="M106775" s="1"/>
      <c r="N106775" s="1"/>
      <c r="O106775" s="1"/>
      <c r="P106775" s="1"/>
      <c r="Q106775" s="1"/>
      <c r="R106775" s="1"/>
      <c r="S106775" s="1"/>
      <c r="T106775" s="1"/>
      <c r="U106775" s="1"/>
    </row>
    <row r="106776" spans="2:21">
      <c r="B106776" s="26"/>
      <c r="C106776" s="1"/>
      <c r="D106776" s="1"/>
      <c r="E106776" s="1"/>
      <c r="F106776" s="1"/>
      <c r="G106776" s="1"/>
      <c r="H106776" s="1"/>
      <c r="I106776" s="1"/>
      <c r="J106776" s="1"/>
      <c r="K106776" s="1"/>
      <c r="L106776" s="1"/>
      <c r="M106776" s="1"/>
      <c r="N106776" s="1"/>
      <c r="O106776" s="1"/>
      <c r="P106776" s="1"/>
      <c r="Q106776" s="1"/>
      <c r="R106776" s="1"/>
      <c r="S106776" s="1"/>
      <c r="T106776" s="1"/>
      <c r="U106776" s="1"/>
    </row>
    <row r="106777" spans="2:21">
      <c r="B106777" s="26"/>
      <c r="C106777" s="1"/>
      <c r="D106777" s="1"/>
      <c r="E106777" s="1"/>
      <c r="F106777" s="1"/>
      <c r="G106777" s="1"/>
      <c r="H106777" s="1"/>
      <c r="I106777" s="1"/>
      <c r="J106777" s="1"/>
      <c r="K106777" s="1"/>
      <c r="L106777" s="1"/>
      <c r="M106777" s="1"/>
      <c r="N106777" s="1"/>
      <c r="O106777" s="1"/>
      <c r="P106777" s="1"/>
      <c r="Q106777" s="1"/>
      <c r="R106777" s="1"/>
      <c r="S106777" s="1"/>
      <c r="T106777" s="1"/>
      <c r="U106777" s="1"/>
    </row>
    <row r="106778" spans="2:21">
      <c r="B106778" s="26"/>
      <c r="C106778" s="1"/>
      <c r="D106778" s="1"/>
      <c r="E106778" s="1"/>
      <c r="F106778" s="1"/>
      <c r="G106778" s="1"/>
      <c r="H106778" s="1"/>
      <c r="I106778" s="1"/>
      <c r="J106778" s="1"/>
      <c r="K106778" s="1"/>
      <c r="L106778" s="1"/>
      <c r="M106778" s="1"/>
      <c r="N106778" s="1"/>
      <c r="O106778" s="1"/>
      <c r="P106778" s="1"/>
      <c r="Q106778" s="1"/>
      <c r="R106778" s="1"/>
      <c r="S106778" s="1"/>
      <c r="T106778" s="1"/>
      <c r="U106778" s="1"/>
    </row>
    <row r="106779" spans="2:21">
      <c r="B106779" s="26"/>
      <c r="C106779" s="1"/>
      <c r="D106779" s="1"/>
      <c r="E106779" s="1"/>
      <c r="F106779" s="1"/>
      <c r="G106779" s="1"/>
      <c r="H106779" s="1"/>
      <c r="I106779" s="1"/>
      <c r="J106779" s="1"/>
      <c r="K106779" s="1"/>
      <c r="L106779" s="1"/>
      <c r="M106779" s="1"/>
      <c r="N106779" s="1"/>
      <c r="O106779" s="1"/>
      <c r="P106779" s="1"/>
      <c r="Q106779" s="1"/>
      <c r="R106779" s="1"/>
      <c r="S106779" s="1"/>
      <c r="T106779" s="1"/>
      <c r="U106779" s="1"/>
    </row>
    <row r="106780" spans="2:21">
      <c r="B106780" s="26"/>
      <c r="C106780" s="1"/>
      <c r="D106780" s="1"/>
      <c r="E106780" s="1"/>
      <c r="F106780" s="1"/>
      <c r="G106780" s="1"/>
      <c r="H106780" s="1"/>
      <c r="I106780" s="1"/>
      <c r="J106780" s="1"/>
      <c r="K106780" s="1"/>
      <c r="L106780" s="1"/>
      <c r="M106780" s="1"/>
      <c r="N106780" s="1"/>
      <c r="O106780" s="1"/>
      <c r="P106780" s="1"/>
      <c r="Q106780" s="1"/>
      <c r="R106780" s="1"/>
      <c r="S106780" s="1"/>
      <c r="T106780" s="1"/>
      <c r="U106780" s="1"/>
    </row>
    <row r="106781" spans="2:21">
      <c r="B106781" s="26"/>
      <c r="C106781" s="1"/>
      <c r="D106781" s="1"/>
      <c r="E106781" s="1"/>
      <c r="F106781" s="1"/>
      <c r="G106781" s="1"/>
      <c r="H106781" s="1"/>
      <c r="I106781" s="1"/>
      <c r="J106781" s="1"/>
      <c r="K106781" s="1"/>
      <c r="L106781" s="1"/>
      <c r="M106781" s="1"/>
      <c r="N106781" s="1"/>
      <c r="O106781" s="1"/>
      <c r="P106781" s="1"/>
      <c r="Q106781" s="1"/>
      <c r="R106781" s="1"/>
      <c r="S106781" s="1"/>
      <c r="T106781" s="1"/>
      <c r="U106781" s="1"/>
    </row>
    <row r="106782" spans="2:21">
      <c r="B106782" s="26"/>
      <c r="C106782" s="1"/>
      <c r="D106782" s="1"/>
      <c r="E106782" s="1"/>
      <c r="F106782" s="1"/>
      <c r="G106782" s="1"/>
      <c r="H106782" s="1"/>
      <c r="I106782" s="1"/>
      <c r="J106782" s="1"/>
      <c r="K106782" s="1"/>
      <c r="L106782" s="1"/>
      <c r="M106782" s="1"/>
      <c r="N106782" s="1"/>
      <c r="O106782" s="1"/>
      <c r="P106782" s="1"/>
      <c r="Q106782" s="1"/>
      <c r="R106782" s="1"/>
      <c r="S106782" s="1"/>
      <c r="T106782" s="1"/>
      <c r="U106782" s="1"/>
    </row>
    <row r="106783" spans="2:21">
      <c r="B106783" s="26"/>
      <c r="C106783" s="1"/>
      <c r="D106783" s="1"/>
      <c r="E106783" s="1"/>
      <c r="F106783" s="1"/>
      <c r="G106783" s="1"/>
      <c r="H106783" s="1"/>
      <c r="I106783" s="1"/>
      <c r="J106783" s="1"/>
      <c r="K106783" s="1"/>
      <c r="L106783" s="1"/>
      <c r="M106783" s="1"/>
      <c r="N106783" s="1"/>
      <c r="O106783" s="1"/>
      <c r="P106783" s="1"/>
      <c r="Q106783" s="1"/>
      <c r="R106783" s="1"/>
      <c r="S106783" s="1"/>
      <c r="T106783" s="1"/>
      <c r="U106783" s="1"/>
    </row>
    <row r="106784" spans="2:21">
      <c r="B106784" s="26"/>
      <c r="C106784" s="1"/>
      <c r="D106784" s="1"/>
      <c r="E106784" s="1"/>
      <c r="F106784" s="1"/>
      <c r="G106784" s="1"/>
      <c r="H106784" s="1"/>
      <c r="I106784" s="1"/>
      <c r="J106784" s="1"/>
      <c r="K106784" s="1"/>
      <c r="L106784" s="1"/>
      <c r="M106784" s="1"/>
      <c r="N106784" s="1"/>
      <c r="O106784" s="1"/>
      <c r="P106784" s="1"/>
      <c r="Q106784" s="1"/>
      <c r="R106784" s="1"/>
      <c r="S106784" s="1"/>
      <c r="T106784" s="1"/>
      <c r="U106784" s="1"/>
    </row>
    <row r="106785" spans="2:21">
      <c r="B106785" s="26"/>
      <c r="C106785" s="1"/>
      <c r="D106785" s="1"/>
      <c r="E106785" s="1"/>
      <c r="F106785" s="1"/>
      <c r="G106785" s="1"/>
      <c r="H106785" s="1"/>
      <c r="I106785" s="1"/>
      <c r="J106785" s="1"/>
      <c r="K106785" s="1"/>
      <c r="L106785" s="1"/>
      <c r="M106785" s="1"/>
      <c r="N106785" s="1"/>
      <c r="O106785" s="1"/>
      <c r="P106785" s="1"/>
      <c r="Q106785" s="1"/>
      <c r="R106785" s="1"/>
      <c r="S106785" s="1"/>
      <c r="T106785" s="1"/>
      <c r="U106785" s="1"/>
    </row>
    <row r="106786" spans="2:21">
      <c r="B106786" s="26"/>
      <c r="C106786" s="1"/>
      <c r="D106786" s="1"/>
      <c r="E106786" s="1"/>
      <c r="F106786" s="1"/>
      <c r="G106786" s="1"/>
      <c r="H106786" s="1"/>
      <c r="I106786" s="1"/>
      <c r="J106786" s="1"/>
      <c r="K106786" s="1"/>
      <c r="L106786" s="1"/>
      <c r="M106786" s="1"/>
      <c r="N106786" s="1"/>
      <c r="O106786" s="1"/>
      <c r="P106786" s="1"/>
      <c r="Q106786" s="1"/>
      <c r="R106786" s="1"/>
      <c r="S106786" s="1"/>
      <c r="T106786" s="1"/>
      <c r="U106786" s="1"/>
    </row>
    <row r="106787" spans="2:21">
      <c r="B106787" s="26"/>
      <c r="C106787" s="1"/>
      <c r="D106787" s="1"/>
      <c r="E106787" s="1"/>
      <c r="F106787" s="1"/>
      <c r="G106787" s="1"/>
      <c r="H106787" s="1"/>
      <c r="I106787" s="1"/>
      <c r="J106787" s="1"/>
      <c r="K106787" s="1"/>
      <c r="L106787" s="1"/>
      <c r="M106787" s="1"/>
      <c r="N106787" s="1"/>
      <c r="O106787" s="1"/>
      <c r="P106787" s="1"/>
      <c r="Q106787" s="1"/>
      <c r="R106787" s="1"/>
      <c r="S106787" s="1"/>
      <c r="T106787" s="1"/>
      <c r="U106787" s="1"/>
    </row>
    <row r="106788" spans="2:21">
      <c r="B106788" s="26"/>
      <c r="C106788" s="1"/>
      <c r="D106788" s="1"/>
      <c r="E106788" s="1"/>
      <c r="F106788" s="1"/>
      <c r="G106788" s="1"/>
      <c r="H106788" s="1"/>
      <c r="I106788" s="1"/>
      <c r="J106788" s="1"/>
      <c r="K106788" s="1"/>
      <c r="L106788" s="1"/>
      <c r="M106788" s="1"/>
      <c r="N106788" s="1"/>
      <c r="O106788" s="1"/>
      <c r="P106788" s="1"/>
      <c r="Q106788" s="1"/>
      <c r="R106788" s="1"/>
      <c r="S106788" s="1"/>
      <c r="T106788" s="1"/>
      <c r="U106788" s="1"/>
    </row>
    <row r="106789" spans="2:21">
      <c r="B106789" s="26"/>
      <c r="C106789" s="1"/>
      <c r="D106789" s="1"/>
      <c r="E106789" s="1"/>
      <c r="F106789" s="1"/>
      <c r="G106789" s="1"/>
      <c r="H106789" s="1"/>
      <c r="I106789" s="1"/>
      <c r="J106789" s="1"/>
      <c r="K106789" s="1"/>
      <c r="L106789" s="1"/>
      <c r="M106789" s="1"/>
      <c r="N106789" s="1"/>
      <c r="O106789" s="1"/>
      <c r="P106789" s="1"/>
      <c r="Q106789" s="1"/>
      <c r="R106789" s="1"/>
      <c r="S106789" s="1"/>
      <c r="T106789" s="1"/>
      <c r="U106789" s="1"/>
    </row>
    <row r="106790" spans="2:21">
      <c r="B106790" s="26"/>
      <c r="C106790" s="1"/>
      <c r="D106790" s="1"/>
      <c r="E106790" s="1"/>
      <c r="F106790" s="1"/>
      <c r="G106790" s="1"/>
      <c r="H106790" s="1"/>
      <c r="I106790" s="1"/>
      <c r="J106790" s="1"/>
      <c r="K106790" s="1"/>
      <c r="L106790" s="1"/>
      <c r="M106790" s="1"/>
      <c r="N106790" s="1"/>
      <c r="O106790" s="1"/>
      <c r="P106790" s="1"/>
      <c r="Q106790" s="1"/>
      <c r="R106790" s="1"/>
      <c r="S106790" s="1"/>
      <c r="T106790" s="1"/>
      <c r="U106790" s="1"/>
    </row>
    <row r="106791" spans="2:21">
      <c r="B106791" s="26"/>
      <c r="C106791" s="1"/>
      <c r="D106791" s="1"/>
      <c r="E106791" s="1"/>
      <c r="F106791" s="1"/>
      <c r="G106791" s="1"/>
      <c r="H106791" s="1"/>
      <c r="I106791" s="1"/>
      <c r="J106791" s="1"/>
      <c r="K106791" s="1"/>
      <c r="L106791" s="1"/>
      <c r="M106791" s="1"/>
      <c r="N106791" s="1"/>
      <c r="O106791" s="1"/>
      <c r="P106791" s="1"/>
      <c r="Q106791" s="1"/>
      <c r="R106791" s="1"/>
      <c r="S106791" s="1"/>
      <c r="T106791" s="1"/>
      <c r="U106791" s="1"/>
    </row>
    <row r="106792" spans="2:21">
      <c r="B106792" s="26"/>
      <c r="C106792" s="1"/>
      <c r="D106792" s="1"/>
      <c r="E106792" s="1"/>
      <c r="F106792" s="1"/>
      <c r="G106792" s="1"/>
      <c r="H106792" s="1"/>
      <c r="I106792" s="1"/>
      <c r="J106792" s="1"/>
      <c r="K106792" s="1"/>
      <c r="L106792" s="1"/>
      <c r="M106792" s="1"/>
      <c r="N106792" s="1"/>
      <c r="O106792" s="1"/>
      <c r="P106792" s="1"/>
      <c r="Q106792" s="1"/>
      <c r="R106792" s="1"/>
      <c r="S106792" s="1"/>
      <c r="T106792" s="1"/>
      <c r="U106792" s="1"/>
    </row>
    <row r="106793" spans="2:21">
      <c r="B106793" s="26"/>
      <c r="C106793" s="1"/>
      <c r="D106793" s="1"/>
      <c r="E106793" s="1"/>
      <c r="F106793" s="1"/>
      <c r="G106793" s="1"/>
      <c r="H106793" s="1"/>
      <c r="I106793" s="1"/>
      <c r="J106793" s="1"/>
      <c r="K106793" s="1"/>
      <c r="L106793" s="1"/>
      <c r="M106793" s="1"/>
      <c r="N106793" s="1"/>
      <c r="O106793" s="1"/>
      <c r="P106793" s="1"/>
      <c r="Q106793" s="1"/>
      <c r="R106793" s="1"/>
      <c r="S106793" s="1"/>
      <c r="T106793" s="1"/>
      <c r="U106793" s="1"/>
    </row>
    <row r="106794" spans="2:21">
      <c r="B106794" s="26"/>
      <c r="C106794" s="1"/>
      <c r="D106794" s="1"/>
      <c r="E106794" s="1"/>
      <c r="F106794" s="1"/>
      <c r="G106794" s="1"/>
      <c r="H106794" s="1"/>
      <c r="I106794" s="1"/>
      <c r="J106794" s="1"/>
      <c r="K106794" s="1"/>
      <c r="L106794" s="1"/>
      <c r="M106794" s="1"/>
      <c r="N106794" s="1"/>
      <c r="O106794" s="1"/>
      <c r="P106794" s="1"/>
      <c r="Q106794" s="1"/>
      <c r="R106794" s="1"/>
      <c r="S106794" s="1"/>
      <c r="T106794" s="1"/>
      <c r="U106794" s="1"/>
    </row>
    <row r="106795" spans="2:21">
      <c r="B106795" s="26"/>
      <c r="C106795" s="1"/>
      <c r="D106795" s="1"/>
      <c r="E106795" s="1"/>
      <c r="F106795" s="1"/>
      <c r="G106795" s="1"/>
      <c r="H106795" s="1"/>
      <c r="I106795" s="1"/>
      <c r="J106795" s="1"/>
      <c r="K106795" s="1"/>
      <c r="L106795" s="1"/>
      <c r="M106795" s="1"/>
      <c r="N106795" s="1"/>
      <c r="O106795" s="1"/>
      <c r="P106795" s="1"/>
      <c r="Q106795" s="1"/>
      <c r="R106795" s="1"/>
      <c r="S106795" s="1"/>
      <c r="T106795" s="1"/>
      <c r="U106795" s="1"/>
    </row>
    <row r="106796" spans="2:21">
      <c r="B106796" s="26"/>
      <c r="C106796" s="1"/>
      <c r="D106796" s="1"/>
      <c r="E106796" s="1"/>
      <c r="F106796" s="1"/>
      <c r="G106796" s="1"/>
      <c r="H106796" s="1"/>
      <c r="I106796" s="1"/>
      <c r="J106796" s="1"/>
      <c r="K106796" s="1"/>
      <c r="L106796" s="1"/>
      <c r="M106796" s="1"/>
      <c r="N106796" s="1"/>
      <c r="O106796" s="1"/>
      <c r="P106796" s="1"/>
      <c r="Q106796" s="1"/>
      <c r="R106796" s="1"/>
      <c r="S106796" s="1"/>
      <c r="T106796" s="1"/>
      <c r="U106796" s="1"/>
    </row>
    <row r="106797" spans="2:21">
      <c r="B106797" s="26"/>
      <c r="C106797" s="1"/>
      <c r="D106797" s="1"/>
      <c r="E106797" s="1"/>
      <c r="F106797" s="1"/>
      <c r="G106797" s="1"/>
      <c r="H106797" s="1"/>
      <c r="I106797" s="1"/>
      <c r="J106797" s="1"/>
      <c r="K106797" s="1"/>
      <c r="L106797" s="1"/>
      <c r="M106797" s="1"/>
      <c r="N106797" s="1"/>
      <c r="O106797" s="1"/>
      <c r="P106797" s="1"/>
      <c r="Q106797" s="1"/>
      <c r="R106797" s="1"/>
      <c r="S106797" s="1"/>
      <c r="T106797" s="1"/>
      <c r="U106797" s="1"/>
    </row>
    <row r="106798" spans="2:21">
      <c r="B106798" s="26"/>
      <c r="C106798" s="1"/>
      <c r="D106798" s="1"/>
      <c r="E106798" s="1"/>
      <c r="F106798" s="1"/>
      <c r="G106798" s="1"/>
      <c r="H106798" s="1"/>
      <c r="I106798" s="1"/>
      <c r="J106798" s="1"/>
      <c r="K106798" s="1"/>
      <c r="L106798" s="1"/>
      <c r="M106798" s="1"/>
      <c r="N106798" s="1"/>
      <c r="O106798" s="1"/>
      <c r="P106798" s="1"/>
      <c r="Q106798" s="1"/>
      <c r="R106798" s="1"/>
      <c r="S106798" s="1"/>
      <c r="T106798" s="1"/>
      <c r="U106798" s="1"/>
    </row>
    <row r="106799" spans="2:21">
      <c r="B106799" s="26"/>
      <c r="C106799" s="1"/>
      <c r="D106799" s="1"/>
      <c r="E106799" s="1"/>
      <c r="F106799" s="1"/>
      <c r="G106799" s="1"/>
      <c r="H106799" s="1"/>
      <c r="I106799" s="1"/>
      <c r="J106799" s="1"/>
      <c r="K106799" s="1"/>
      <c r="L106799" s="1"/>
      <c r="M106799" s="1"/>
      <c r="N106799" s="1"/>
      <c r="O106799" s="1"/>
      <c r="P106799" s="1"/>
      <c r="Q106799" s="1"/>
      <c r="R106799" s="1"/>
      <c r="S106799" s="1"/>
      <c r="T106799" s="1"/>
      <c r="U106799" s="1"/>
    </row>
    <row r="106800" spans="2:21">
      <c r="B106800" s="26"/>
      <c r="C106800" s="1"/>
      <c r="D106800" s="1"/>
      <c r="E106800" s="1"/>
      <c r="F106800" s="1"/>
      <c r="G106800" s="1"/>
      <c r="H106800" s="1"/>
      <c r="I106800" s="1"/>
      <c r="J106800" s="1"/>
      <c r="K106800" s="1"/>
      <c r="L106800" s="1"/>
      <c r="M106800" s="1"/>
      <c r="N106800" s="1"/>
      <c r="O106800" s="1"/>
      <c r="P106800" s="1"/>
      <c r="Q106800" s="1"/>
      <c r="R106800" s="1"/>
      <c r="S106800" s="1"/>
      <c r="T106800" s="1"/>
      <c r="U106800" s="1"/>
    </row>
    <row r="106801" spans="2:21">
      <c r="B106801" s="26"/>
      <c r="C106801" s="1"/>
      <c r="D106801" s="1"/>
      <c r="E106801" s="1"/>
      <c r="F106801" s="1"/>
      <c r="G106801" s="1"/>
      <c r="H106801" s="1"/>
      <c r="I106801" s="1"/>
      <c r="J106801" s="1"/>
      <c r="K106801" s="1"/>
      <c r="L106801" s="1"/>
      <c r="M106801" s="1"/>
      <c r="N106801" s="1"/>
      <c r="O106801" s="1"/>
      <c r="P106801" s="1"/>
      <c r="Q106801" s="1"/>
      <c r="R106801" s="1"/>
      <c r="S106801" s="1"/>
      <c r="T106801" s="1"/>
      <c r="U106801" s="1"/>
    </row>
    <row r="106802" spans="2:21">
      <c r="B106802" s="26"/>
      <c r="C106802" s="1"/>
      <c r="D106802" s="1"/>
      <c r="E106802" s="1"/>
      <c r="F106802" s="1"/>
      <c r="G106802" s="1"/>
      <c r="H106802" s="1"/>
      <c r="I106802" s="1"/>
      <c r="J106802" s="1"/>
      <c r="K106802" s="1"/>
      <c r="L106802" s="1"/>
      <c r="M106802" s="1"/>
      <c r="N106802" s="1"/>
      <c r="O106802" s="1"/>
      <c r="P106802" s="1"/>
      <c r="Q106802" s="1"/>
      <c r="R106802" s="1"/>
      <c r="S106802" s="1"/>
      <c r="T106802" s="1"/>
      <c r="U106802" s="1"/>
    </row>
    <row r="106803" spans="2:21">
      <c r="B106803" s="26"/>
      <c r="C106803" s="1"/>
      <c r="D106803" s="1"/>
      <c r="E106803" s="1"/>
      <c r="F106803" s="1"/>
      <c r="G106803" s="1"/>
      <c r="H106803" s="1"/>
      <c r="I106803" s="1"/>
      <c r="J106803" s="1"/>
      <c r="K106803" s="1"/>
      <c r="L106803" s="1"/>
      <c r="M106803" s="1"/>
      <c r="N106803" s="1"/>
      <c r="O106803" s="1"/>
      <c r="P106803" s="1"/>
      <c r="Q106803" s="1"/>
      <c r="R106803" s="1"/>
      <c r="S106803" s="1"/>
      <c r="T106803" s="1"/>
      <c r="U106803" s="1"/>
    </row>
    <row r="106804" spans="2:21">
      <c r="B106804" s="26"/>
      <c r="C106804" s="1"/>
      <c r="D106804" s="1"/>
      <c r="E106804" s="1"/>
      <c r="F106804" s="1"/>
      <c r="G106804" s="1"/>
      <c r="H106804" s="1"/>
      <c r="I106804" s="1"/>
      <c r="J106804" s="1"/>
      <c r="K106804" s="1"/>
      <c r="L106804" s="1"/>
      <c r="M106804" s="1"/>
      <c r="N106804" s="1"/>
      <c r="O106804" s="1"/>
      <c r="P106804" s="1"/>
      <c r="Q106804" s="1"/>
      <c r="R106804" s="1"/>
      <c r="S106804" s="1"/>
      <c r="T106804" s="1"/>
      <c r="U106804" s="1"/>
    </row>
    <row r="106805" spans="2:21">
      <c r="B106805" s="26"/>
      <c r="C106805" s="1"/>
      <c r="D106805" s="1"/>
      <c r="E106805" s="1"/>
      <c r="F106805" s="1"/>
      <c r="G106805" s="1"/>
      <c r="H106805" s="1"/>
      <c r="I106805" s="1"/>
      <c r="J106805" s="1"/>
      <c r="K106805" s="1"/>
      <c r="L106805" s="1"/>
      <c r="M106805" s="1"/>
      <c r="N106805" s="1"/>
      <c r="O106805" s="1"/>
      <c r="P106805" s="1"/>
      <c r="Q106805" s="1"/>
      <c r="R106805" s="1"/>
      <c r="S106805" s="1"/>
      <c r="T106805" s="1"/>
      <c r="U106805" s="1"/>
    </row>
    <row r="106806" spans="2:21">
      <c r="B106806" s="26"/>
      <c r="C106806" s="1"/>
      <c r="D106806" s="1"/>
      <c r="E106806" s="1"/>
      <c r="F106806" s="1"/>
      <c r="G106806" s="1"/>
      <c r="H106806" s="1"/>
      <c r="I106806" s="1"/>
      <c r="J106806" s="1"/>
      <c r="K106806" s="1"/>
      <c r="L106806" s="1"/>
      <c r="M106806" s="1"/>
      <c r="N106806" s="1"/>
      <c r="O106806" s="1"/>
      <c r="P106806" s="1"/>
      <c r="Q106806" s="1"/>
      <c r="R106806" s="1"/>
      <c r="S106806" s="1"/>
      <c r="T106806" s="1"/>
      <c r="U106806" s="1"/>
    </row>
    <row r="106807" spans="2:21">
      <c r="B106807" s="26"/>
      <c r="C106807" s="1"/>
      <c r="D106807" s="1"/>
      <c r="E106807" s="1"/>
      <c r="F106807" s="1"/>
      <c r="G106807" s="1"/>
      <c r="H106807" s="1"/>
      <c r="I106807" s="1"/>
      <c r="J106807" s="1"/>
      <c r="K106807" s="1"/>
      <c r="L106807" s="1"/>
      <c r="M106807" s="1"/>
      <c r="N106807" s="1"/>
      <c r="O106807" s="1"/>
      <c r="P106807" s="1"/>
      <c r="Q106807" s="1"/>
      <c r="R106807" s="1"/>
      <c r="S106807" s="1"/>
      <c r="T106807" s="1"/>
      <c r="U106807" s="1"/>
    </row>
    <row r="106808" spans="2:21">
      <c r="B106808" s="26"/>
      <c r="C106808" s="1"/>
      <c r="D106808" s="1"/>
      <c r="E106808" s="1"/>
      <c r="F106808" s="1"/>
      <c r="G106808" s="1"/>
      <c r="H106808" s="1"/>
      <c r="I106808" s="1"/>
      <c r="J106808" s="1"/>
      <c r="K106808" s="1"/>
      <c r="L106808" s="1"/>
      <c r="M106808" s="1"/>
      <c r="N106808" s="1"/>
      <c r="O106808" s="1"/>
      <c r="P106808" s="1"/>
      <c r="Q106808" s="1"/>
      <c r="R106808" s="1"/>
      <c r="S106808" s="1"/>
      <c r="T106808" s="1"/>
      <c r="U106808" s="1"/>
    </row>
    <row r="106809" spans="2:21">
      <c r="B106809" s="26"/>
      <c r="C106809" s="1"/>
      <c r="D106809" s="1"/>
      <c r="E106809" s="1"/>
      <c r="F106809" s="1"/>
      <c r="G106809" s="1"/>
      <c r="H106809" s="1"/>
      <c r="I106809" s="1"/>
      <c r="J106809" s="1"/>
      <c r="K106809" s="1"/>
      <c r="L106809" s="1"/>
      <c r="M106809" s="1"/>
      <c r="N106809" s="1"/>
      <c r="O106809" s="1"/>
      <c r="P106809" s="1"/>
      <c r="Q106809" s="1"/>
      <c r="R106809" s="1"/>
      <c r="S106809" s="1"/>
      <c r="T106809" s="1"/>
      <c r="U106809" s="1"/>
    </row>
    <row r="106810" spans="2:21">
      <c r="B106810" s="26"/>
      <c r="C106810" s="1"/>
      <c r="D106810" s="1"/>
      <c r="E106810" s="1"/>
      <c r="F106810" s="1"/>
      <c r="G106810" s="1"/>
      <c r="H106810" s="1"/>
      <c r="I106810" s="1"/>
      <c r="J106810" s="1"/>
      <c r="K106810" s="1"/>
      <c r="L106810" s="1"/>
      <c r="M106810" s="1"/>
      <c r="N106810" s="1"/>
      <c r="O106810" s="1"/>
      <c r="P106810" s="1"/>
      <c r="Q106810" s="1"/>
      <c r="R106810" s="1"/>
      <c r="S106810" s="1"/>
      <c r="T106810" s="1"/>
      <c r="U106810" s="1"/>
    </row>
    <row r="106811" spans="2:21">
      <c r="B106811" s="26"/>
      <c r="C106811" s="1"/>
      <c r="D106811" s="1"/>
      <c r="E106811" s="1"/>
      <c r="F106811" s="1"/>
      <c r="G106811" s="1"/>
      <c r="H106811" s="1"/>
      <c r="I106811" s="1"/>
      <c r="J106811" s="1"/>
      <c r="K106811" s="1"/>
      <c r="L106811" s="1"/>
      <c r="M106811" s="1"/>
      <c r="N106811" s="1"/>
      <c r="O106811" s="1"/>
      <c r="P106811" s="1"/>
      <c r="Q106811" s="1"/>
      <c r="R106811" s="1"/>
      <c r="S106811" s="1"/>
      <c r="T106811" s="1"/>
      <c r="U106811" s="1"/>
    </row>
    <row r="106812" spans="2:21">
      <c r="B106812" s="26"/>
      <c r="C106812" s="1"/>
      <c r="D106812" s="1"/>
      <c r="E106812" s="1"/>
      <c r="F106812" s="1"/>
      <c r="G106812" s="1"/>
      <c r="H106812" s="1"/>
      <c r="I106812" s="1"/>
      <c r="J106812" s="1"/>
      <c r="K106812" s="1"/>
      <c r="L106812" s="1"/>
      <c r="M106812" s="1"/>
      <c r="N106812" s="1"/>
      <c r="O106812" s="1"/>
      <c r="P106812" s="1"/>
      <c r="Q106812" s="1"/>
      <c r="R106812" s="1"/>
      <c r="S106812" s="1"/>
      <c r="T106812" s="1"/>
      <c r="U106812" s="1"/>
    </row>
    <row r="106813" spans="2:21">
      <c r="B106813" s="26"/>
      <c r="C106813" s="1"/>
      <c r="D106813" s="1"/>
      <c r="E106813" s="1"/>
      <c r="F106813" s="1"/>
      <c r="G106813" s="1"/>
      <c r="H106813" s="1"/>
      <c r="I106813" s="1"/>
      <c r="J106813" s="1"/>
      <c r="K106813" s="1"/>
      <c r="L106813" s="1"/>
      <c r="M106813" s="1"/>
      <c r="N106813" s="1"/>
      <c r="O106813" s="1"/>
      <c r="P106813" s="1"/>
      <c r="Q106813" s="1"/>
      <c r="R106813" s="1"/>
      <c r="S106813" s="1"/>
      <c r="T106813" s="1"/>
      <c r="U106813" s="1"/>
    </row>
    <row r="106814" spans="2:21">
      <c r="B106814" s="26"/>
      <c r="C106814" s="1"/>
      <c r="D106814" s="1"/>
      <c r="E106814" s="1"/>
      <c r="F106814" s="1"/>
      <c r="G106814" s="1"/>
      <c r="H106814" s="1"/>
      <c r="I106814" s="1"/>
      <c r="J106814" s="1"/>
      <c r="K106814" s="1"/>
      <c r="L106814" s="1"/>
      <c r="M106814" s="1"/>
      <c r="N106814" s="1"/>
      <c r="O106814" s="1"/>
      <c r="P106814" s="1"/>
      <c r="Q106814" s="1"/>
      <c r="R106814" s="1"/>
      <c r="S106814" s="1"/>
      <c r="T106814" s="1"/>
      <c r="U106814" s="1"/>
    </row>
    <row r="106815" spans="2:21">
      <c r="B106815" s="26"/>
      <c r="C106815" s="1"/>
      <c r="D106815" s="1"/>
      <c r="E106815" s="1"/>
      <c r="F106815" s="1"/>
      <c r="G106815" s="1"/>
      <c r="H106815" s="1"/>
      <c r="I106815" s="1"/>
      <c r="J106815" s="1"/>
      <c r="K106815" s="1"/>
      <c r="L106815" s="1"/>
      <c r="M106815" s="1"/>
      <c r="N106815" s="1"/>
      <c r="O106815" s="1"/>
      <c r="P106815" s="1"/>
      <c r="Q106815" s="1"/>
      <c r="R106815" s="1"/>
      <c r="S106815" s="1"/>
      <c r="T106815" s="1"/>
      <c r="U106815" s="1"/>
    </row>
    <row r="106816" spans="2:21">
      <c r="B106816" s="26"/>
      <c r="C106816" s="1"/>
      <c r="D106816" s="1"/>
      <c r="E106816" s="1"/>
      <c r="F106816" s="1"/>
      <c r="G106816" s="1"/>
      <c r="H106816" s="1"/>
      <c r="I106816" s="1"/>
      <c r="J106816" s="1"/>
      <c r="K106816" s="1"/>
      <c r="L106816" s="1"/>
      <c r="M106816" s="1"/>
      <c r="N106816" s="1"/>
      <c r="O106816" s="1"/>
      <c r="P106816" s="1"/>
      <c r="Q106816" s="1"/>
      <c r="R106816" s="1"/>
      <c r="S106816" s="1"/>
      <c r="T106816" s="1"/>
      <c r="U106816" s="1"/>
    </row>
    <row r="106817" spans="2:21">
      <c r="B106817" s="26"/>
      <c r="C106817" s="1"/>
      <c r="D106817" s="1"/>
      <c r="E106817" s="1"/>
      <c r="F106817" s="1"/>
      <c r="G106817" s="1"/>
      <c r="H106817" s="1"/>
      <c r="I106817" s="1"/>
      <c r="J106817" s="1"/>
      <c r="K106817" s="1"/>
      <c r="L106817" s="1"/>
      <c r="M106817" s="1"/>
      <c r="N106817" s="1"/>
      <c r="O106817" s="1"/>
      <c r="P106817" s="1"/>
      <c r="Q106817" s="1"/>
      <c r="R106817" s="1"/>
      <c r="S106817" s="1"/>
      <c r="T106817" s="1"/>
      <c r="U106817" s="1"/>
    </row>
    <row r="106818" spans="2:21">
      <c r="B106818" s="26"/>
      <c r="C106818" s="1"/>
      <c r="D106818" s="1"/>
      <c r="E106818" s="1"/>
      <c r="F106818" s="1"/>
      <c r="G106818" s="1"/>
      <c r="H106818" s="1"/>
      <c r="I106818" s="1"/>
      <c r="J106818" s="1"/>
      <c r="K106818" s="1"/>
      <c r="L106818" s="1"/>
      <c r="M106818" s="1"/>
      <c r="N106818" s="1"/>
      <c r="O106818" s="1"/>
      <c r="P106818" s="1"/>
      <c r="Q106818" s="1"/>
      <c r="R106818" s="1"/>
      <c r="S106818" s="1"/>
      <c r="T106818" s="1"/>
      <c r="U106818" s="1"/>
    </row>
    <row r="106819" spans="2:21">
      <c r="B106819" s="26"/>
      <c r="C106819" s="1"/>
      <c r="D106819" s="1"/>
      <c r="E106819" s="1"/>
      <c r="F106819" s="1"/>
      <c r="G106819" s="1"/>
      <c r="H106819" s="1"/>
      <c r="I106819" s="1"/>
      <c r="J106819" s="1"/>
      <c r="K106819" s="1"/>
      <c r="L106819" s="1"/>
      <c r="M106819" s="1"/>
      <c r="N106819" s="1"/>
      <c r="O106819" s="1"/>
      <c r="P106819" s="1"/>
      <c r="Q106819" s="1"/>
      <c r="R106819" s="1"/>
      <c r="S106819" s="1"/>
      <c r="T106819" s="1"/>
      <c r="U106819" s="1"/>
    </row>
    <row r="106820" spans="2:21">
      <c r="B106820" s="26"/>
      <c r="C106820" s="1"/>
      <c r="D106820" s="1"/>
      <c r="E106820" s="1"/>
      <c r="F106820" s="1"/>
      <c r="G106820" s="1"/>
      <c r="H106820" s="1"/>
      <c r="I106820" s="1"/>
      <c r="J106820" s="1"/>
      <c r="K106820" s="1"/>
      <c r="L106820" s="1"/>
      <c r="M106820" s="1"/>
      <c r="N106820" s="1"/>
      <c r="O106820" s="1"/>
      <c r="P106820" s="1"/>
      <c r="Q106820" s="1"/>
      <c r="R106820" s="1"/>
      <c r="S106820" s="1"/>
      <c r="T106820" s="1"/>
      <c r="U106820" s="1"/>
    </row>
    <row r="106821" spans="2:21">
      <c r="B106821" s="26"/>
      <c r="C106821" s="1"/>
      <c r="D106821" s="1"/>
      <c r="E106821" s="1"/>
      <c r="F106821" s="1"/>
      <c r="G106821" s="1"/>
      <c r="H106821" s="1"/>
      <c r="I106821" s="1"/>
      <c r="J106821" s="1"/>
      <c r="K106821" s="1"/>
      <c r="L106821" s="1"/>
      <c r="M106821" s="1"/>
      <c r="N106821" s="1"/>
      <c r="O106821" s="1"/>
      <c r="P106821" s="1"/>
      <c r="Q106821" s="1"/>
      <c r="R106821" s="1"/>
      <c r="S106821" s="1"/>
      <c r="T106821" s="1"/>
      <c r="U106821" s="1"/>
    </row>
    <row r="106822" spans="2:21">
      <c r="B106822" s="26"/>
      <c r="C106822" s="1"/>
      <c r="D106822" s="1"/>
      <c r="E106822" s="1"/>
      <c r="F106822" s="1"/>
      <c r="G106822" s="1"/>
      <c r="H106822" s="1"/>
      <c r="I106822" s="1"/>
      <c r="J106822" s="1"/>
      <c r="K106822" s="1"/>
      <c r="L106822" s="1"/>
      <c r="M106822" s="1"/>
      <c r="N106822" s="1"/>
      <c r="O106822" s="1"/>
      <c r="P106822" s="1"/>
      <c r="Q106822" s="1"/>
      <c r="R106822" s="1"/>
      <c r="S106822" s="1"/>
      <c r="T106822" s="1"/>
      <c r="U106822" s="1"/>
    </row>
    <row r="106823" spans="2:21">
      <c r="B106823" s="26"/>
      <c r="C106823" s="1"/>
      <c r="D106823" s="1"/>
      <c r="E106823" s="1"/>
      <c r="F106823" s="1"/>
      <c r="G106823" s="1"/>
      <c r="H106823" s="1"/>
      <c r="I106823" s="1"/>
      <c r="J106823" s="1"/>
      <c r="K106823" s="1"/>
      <c r="L106823" s="1"/>
      <c r="M106823" s="1"/>
      <c r="N106823" s="1"/>
      <c r="O106823" s="1"/>
      <c r="P106823" s="1"/>
      <c r="Q106823" s="1"/>
      <c r="R106823" s="1"/>
      <c r="S106823" s="1"/>
      <c r="T106823" s="1"/>
      <c r="U106823" s="1"/>
    </row>
    <row r="106824" spans="2:21">
      <c r="B106824" s="26"/>
      <c r="C106824" s="1"/>
      <c r="D106824" s="1"/>
      <c r="E106824" s="1"/>
      <c r="F106824" s="1"/>
      <c r="G106824" s="1"/>
      <c r="H106824" s="1"/>
      <c r="I106824" s="1"/>
      <c r="J106824" s="1"/>
      <c r="K106824" s="1"/>
      <c r="L106824" s="1"/>
      <c r="M106824" s="1"/>
      <c r="N106824" s="1"/>
      <c r="O106824" s="1"/>
      <c r="P106824" s="1"/>
      <c r="Q106824" s="1"/>
      <c r="R106824" s="1"/>
      <c r="S106824" s="1"/>
      <c r="T106824" s="1"/>
      <c r="U106824" s="1"/>
    </row>
    <row r="106825" spans="2:21">
      <c r="B106825" s="26"/>
      <c r="C106825" s="1"/>
      <c r="D106825" s="1"/>
      <c r="E106825" s="1"/>
      <c r="F106825" s="1"/>
      <c r="G106825" s="1"/>
      <c r="H106825" s="1"/>
      <c r="I106825" s="1"/>
      <c r="J106825" s="1"/>
      <c r="K106825" s="1"/>
      <c r="L106825" s="1"/>
      <c r="M106825" s="1"/>
      <c r="N106825" s="1"/>
      <c r="O106825" s="1"/>
      <c r="P106825" s="1"/>
      <c r="Q106825" s="1"/>
      <c r="R106825" s="1"/>
      <c r="S106825" s="1"/>
      <c r="T106825" s="1"/>
      <c r="U106825" s="1"/>
    </row>
    <row r="106826" spans="2:21">
      <c r="B106826" s="26"/>
      <c r="C106826" s="1"/>
      <c r="D106826" s="1"/>
      <c r="E106826" s="1"/>
      <c r="F106826" s="1"/>
      <c r="G106826" s="1"/>
      <c r="H106826" s="1"/>
      <c r="I106826" s="1"/>
      <c r="J106826" s="1"/>
      <c r="K106826" s="1"/>
      <c r="L106826" s="1"/>
      <c r="M106826" s="1"/>
      <c r="N106826" s="1"/>
      <c r="O106826" s="1"/>
      <c r="P106826" s="1"/>
      <c r="Q106826" s="1"/>
      <c r="R106826" s="1"/>
      <c r="S106826" s="1"/>
      <c r="T106826" s="1"/>
      <c r="U106826" s="1"/>
    </row>
    <row r="106827" spans="2:21">
      <c r="B106827" s="26"/>
      <c r="C106827" s="1"/>
      <c r="D106827" s="1"/>
      <c r="E106827" s="1"/>
      <c r="F106827" s="1"/>
      <c r="G106827" s="1"/>
      <c r="H106827" s="1"/>
      <c r="I106827" s="1"/>
      <c r="J106827" s="1"/>
      <c r="K106827" s="1"/>
      <c r="L106827" s="1"/>
      <c r="M106827" s="1"/>
      <c r="N106827" s="1"/>
      <c r="O106827" s="1"/>
      <c r="P106827" s="1"/>
      <c r="Q106827" s="1"/>
      <c r="R106827" s="1"/>
      <c r="S106827" s="1"/>
      <c r="T106827" s="1"/>
      <c r="U106827" s="1"/>
    </row>
    <row r="106828" spans="2:21">
      <c r="B106828" s="26"/>
      <c r="C106828" s="1"/>
      <c r="D106828" s="1"/>
      <c r="E106828" s="1"/>
      <c r="F106828" s="1"/>
      <c r="G106828" s="1"/>
      <c r="H106828" s="1"/>
      <c r="I106828" s="1"/>
      <c r="J106828" s="1"/>
      <c r="K106828" s="1"/>
      <c r="L106828" s="1"/>
      <c r="M106828" s="1"/>
      <c r="N106828" s="1"/>
      <c r="O106828" s="1"/>
      <c r="P106828" s="1"/>
      <c r="Q106828" s="1"/>
      <c r="R106828" s="1"/>
      <c r="S106828" s="1"/>
      <c r="T106828" s="1"/>
      <c r="U106828" s="1"/>
    </row>
    <row r="106829" spans="2:21">
      <c r="B106829" s="26"/>
      <c r="C106829" s="1"/>
      <c r="D106829" s="1"/>
      <c r="E106829" s="1"/>
      <c r="F106829" s="1"/>
      <c r="G106829" s="1"/>
      <c r="H106829" s="1"/>
      <c r="I106829" s="1"/>
      <c r="J106829" s="1"/>
      <c r="K106829" s="1"/>
      <c r="L106829" s="1"/>
      <c r="M106829" s="1"/>
      <c r="N106829" s="1"/>
      <c r="O106829" s="1"/>
      <c r="P106829" s="1"/>
      <c r="Q106829" s="1"/>
      <c r="R106829" s="1"/>
      <c r="S106829" s="1"/>
      <c r="T106829" s="1"/>
      <c r="U106829" s="1"/>
    </row>
    <row r="106830" spans="2:21">
      <c r="B106830" s="26"/>
      <c r="C106830" s="1"/>
      <c r="D106830" s="1"/>
      <c r="E106830" s="1"/>
      <c r="F106830" s="1"/>
      <c r="G106830" s="1"/>
      <c r="H106830" s="1"/>
      <c r="I106830" s="1"/>
      <c r="J106830" s="1"/>
      <c r="K106830" s="1"/>
      <c r="L106830" s="1"/>
      <c r="M106830" s="1"/>
      <c r="N106830" s="1"/>
      <c r="O106830" s="1"/>
      <c r="P106830" s="1"/>
      <c r="Q106830" s="1"/>
      <c r="R106830" s="1"/>
      <c r="S106830" s="1"/>
      <c r="T106830" s="1"/>
      <c r="U106830" s="1"/>
    </row>
    <row r="106831" spans="2:21">
      <c r="B106831" s="26"/>
      <c r="C106831" s="1"/>
      <c r="D106831" s="1"/>
      <c r="E106831" s="1"/>
      <c r="F106831" s="1"/>
      <c r="G106831" s="1"/>
      <c r="H106831" s="1"/>
      <c r="I106831" s="1"/>
      <c r="J106831" s="1"/>
      <c r="K106831" s="1"/>
      <c r="L106831" s="1"/>
      <c r="M106831" s="1"/>
      <c r="N106831" s="1"/>
      <c r="O106831" s="1"/>
      <c r="P106831" s="1"/>
      <c r="Q106831" s="1"/>
      <c r="R106831" s="1"/>
      <c r="S106831" s="1"/>
      <c r="T106831" s="1"/>
      <c r="U106831" s="1"/>
    </row>
    <row r="106832" spans="2:21">
      <c r="B106832" s="26"/>
      <c r="C106832" s="1"/>
      <c r="D106832" s="1"/>
      <c r="E106832" s="1"/>
      <c r="F106832" s="1"/>
      <c r="G106832" s="1"/>
      <c r="H106832" s="1"/>
      <c r="I106832" s="1"/>
      <c r="J106832" s="1"/>
      <c r="K106832" s="1"/>
      <c r="L106832" s="1"/>
      <c r="M106832" s="1"/>
      <c r="N106832" s="1"/>
      <c r="O106832" s="1"/>
      <c r="P106832" s="1"/>
      <c r="Q106832" s="1"/>
      <c r="R106832" s="1"/>
      <c r="S106832" s="1"/>
      <c r="T106832" s="1"/>
      <c r="U106832" s="1"/>
    </row>
    <row r="106833" spans="2:21">
      <c r="B106833" s="26"/>
      <c r="C106833" s="1"/>
      <c r="D106833" s="1"/>
      <c r="E106833" s="1"/>
      <c r="F106833" s="1"/>
      <c r="G106833" s="1"/>
      <c r="H106833" s="1"/>
      <c r="I106833" s="1"/>
      <c r="J106833" s="1"/>
      <c r="K106833" s="1"/>
      <c r="L106833" s="1"/>
      <c r="M106833" s="1"/>
      <c r="N106833" s="1"/>
      <c r="O106833" s="1"/>
      <c r="P106833" s="1"/>
      <c r="Q106833" s="1"/>
      <c r="R106833" s="1"/>
      <c r="S106833" s="1"/>
      <c r="T106833" s="1"/>
      <c r="U106833" s="1"/>
    </row>
    <row r="106834" spans="2:21">
      <c r="B106834" s="26"/>
      <c r="C106834" s="1"/>
      <c r="D106834" s="1"/>
      <c r="E106834" s="1"/>
      <c r="F106834" s="1"/>
      <c r="G106834" s="1"/>
      <c r="H106834" s="1"/>
      <c r="I106834" s="1"/>
      <c r="J106834" s="1"/>
      <c r="K106834" s="1"/>
      <c r="L106834" s="1"/>
      <c r="M106834" s="1"/>
      <c r="N106834" s="1"/>
      <c r="O106834" s="1"/>
      <c r="P106834" s="1"/>
      <c r="Q106834" s="1"/>
      <c r="R106834" s="1"/>
      <c r="S106834" s="1"/>
      <c r="T106834" s="1"/>
      <c r="U106834" s="1"/>
    </row>
    <row r="106835" spans="2:21">
      <c r="B106835" s="26"/>
      <c r="C106835" s="1"/>
      <c r="D106835" s="1"/>
      <c r="E106835" s="1"/>
      <c r="F106835" s="1"/>
      <c r="G106835" s="1"/>
      <c r="H106835" s="1"/>
      <c r="I106835" s="1"/>
      <c r="J106835" s="1"/>
      <c r="K106835" s="1"/>
      <c r="L106835" s="1"/>
      <c r="M106835" s="1"/>
      <c r="N106835" s="1"/>
      <c r="O106835" s="1"/>
      <c r="P106835" s="1"/>
      <c r="Q106835" s="1"/>
      <c r="R106835" s="1"/>
      <c r="S106835" s="1"/>
      <c r="T106835" s="1"/>
      <c r="U106835" s="1"/>
    </row>
    <row r="106836" spans="2:21">
      <c r="B106836" s="26"/>
      <c r="C106836" s="1"/>
      <c r="D106836" s="1"/>
      <c r="E106836" s="1"/>
      <c r="F106836" s="1"/>
      <c r="G106836" s="1"/>
      <c r="H106836" s="1"/>
      <c r="I106836" s="1"/>
      <c r="J106836" s="1"/>
      <c r="K106836" s="1"/>
      <c r="L106836" s="1"/>
      <c r="M106836" s="1"/>
      <c r="N106836" s="1"/>
      <c r="O106836" s="1"/>
      <c r="P106836" s="1"/>
      <c r="Q106836" s="1"/>
      <c r="R106836" s="1"/>
      <c r="S106836" s="1"/>
      <c r="T106836" s="1"/>
      <c r="U106836" s="1"/>
    </row>
    <row r="106837" spans="2:21">
      <c r="B106837" s="26"/>
      <c r="C106837" s="1"/>
      <c r="D106837" s="1"/>
      <c r="E106837" s="1"/>
      <c r="F106837" s="1"/>
      <c r="G106837" s="1"/>
      <c r="H106837" s="1"/>
      <c r="I106837" s="1"/>
      <c r="J106837" s="1"/>
      <c r="K106837" s="1"/>
      <c r="L106837" s="1"/>
      <c r="M106837" s="1"/>
      <c r="N106837" s="1"/>
      <c r="O106837" s="1"/>
      <c r="P106837" s="1"/>
      <c r="Q106837" s="1"/>
      <c r="R106837" s="1"/>
      <c r="S106837" s="1"/>
      <c r="T106837" s="1"/>
      <c r="U106837" s="1"/>
    </row>
    <row r="106838" spans="2:21">
      <c r="B106838" s="26"/>
      <c r="C106838" s="1"/>
      <c r="D106838" s="1"/>
      <c r="E106838" s="1"/>
      <c r="F106838" s="1"/>
      <c r="G106838" s="1"/>
      <c r="H106838" s="1"/>
      <c r="I106838" s="1"/>
      <c r="J106838" s="1"/>
      <c r="K106838" s="1"/>
      <c r="L106838" s="1"/>
      <c r="M106838" s="1"/>
      <c r="N106838" s="1"/>
      <c r="O106838" s="1"/>
      <c r="P106838" s="1"/>
      <c r="Q106838" s="1"/>
      <c r="R106838" s="1"/>
      <c r="S106838" s="1"/>
      <c r="T106838" s="1"/>
      <c r="U106838" s="1"/>
    </row>
    <row r="106839" spans="2:21">
      <c r="B106839" s="26"/>
      <c r="C106839" s="1"/>
      <c r="D106839" s="1"/>
      <c r="E106839" s="1"/>
      <c r="F106839" s="1"/>
      <c r="G106839" s="1"/>
      <c r="H106839" s="1"/>
      <c r="I106839" s="1"/>
      <c r="J106839" s="1"/>
      <c r="K106839" s="1"/>
      <c r="L106839" s="1"/>
      <c r="M106839" s="1"/>
      <c r="N106839" s="1"/>
      <c r="O106839" s="1"/>
      <c r="P106839" s="1"/>
      <c r="Q106839" s="1"/>
      <c r="R106839" s="1"/>
      <c r="S106839" s="1"/>
      <c r="T106839" s="1"/>
      <c r="U106839" s="1"/>
    </row>
    <row r="106840" spans="2:21">
      <c r="B106840" s="26"/>
      <c r="C106840" s="1"/>
      <c r="D106840" s="1"/>
      <c r="E106840" s="1"/>
      <c r="F106840" s="1"/>
      <c r="G106840" s="1"/>
      <c r="H106840" s="1"/>
      <c r="I106840" s="1"/>
      <c r="J106840" s="1"/>
      <c r="K106840" s="1"/>
      <c r="L106840" s="1"/>
      <c r="M106840" s="1"/>
      <c r="N106840" s="1"/>
      <c r="O106840" s="1"/>
      <c r="P106840" s="1"/>
      <c r="Q106840" s="1"/>
      <c r="R106840" s="1"/>
      <c r="S106840" s="1"/>
      <c r="T106840" s="1"/>
      <c r="U106840" s="1"/>
    </row>
    <row r="106841" spans="2:21">
      <c r="B106841" s="26"/>
      <c r="C106841" s="1"/>
      <c r="D106841" s="1"/>
      <c r="E106841" s="1"/>
      <c r="F106841" s="1"/>
      <c r="G106841" s="1"/>
      <c r="H106841" s="1"/>
      <c r="I106841" s="1"/>
      <c r="J106841" s="1"/>
      <c r="K106841" s="1"/>
      <c r="L106841" s="1"/>
      <c r="M106841" s="1"/>
      <c r="N106841" s="1"/>
      <c r="O106841" s="1"/>
      <c r="P106841" s="1"/>
      <c r="Q106841" s="1"/>
      <c r="R106841" s="1"/>
      <c r="S106841" s="1"/>
      <c r="T106841" s="1"/>
      <c r="U106841" s="1"/>
    </row>
    <row r="106842" spans="2:21">
      <c r="B106842" s="26"/>
      <c r="C106842" s="1"/>
      <c r="D106842" s="1"/>
      <c r="E106842" s="1"/>
      <c r="F106842" s="1"/>
      <c r="G106842" s="1"/>
      <c r="H106842" s="1"/>
      <c r="I106842" s="1"/>
      <c r="J106842" s="1"/>
      <c r="K106842" s="1"/>
      <c r="L106842" s="1"/>
      <c r="M106842" s="1"/>
      <c r="N106842" s="1"/>
      <c r="O106842" s="1"/>
      <c r="P106842" s="1"/>
      <c r="Q106842" s="1"/>
      <c r="R106842" s="1"/>
      <c r="S106842" s="1"/>
      <c r="T106842" s="1"/>
      <c r="U106842" s="1"/>
    </row>
    <row r="106843" spans="2:21">
      <c r="B106843" s="26"/>
      <c r="C106843" s="1"/>
      <c r="D106843" s="1"/>
      <c r="E106843" s="1"/>
      <c r="F106843" s="1"/>
      <c r="G106843" s="1"/>
      <c r="H106843" s="1"/>
      <c r="I106843" s="1"/>
      <c r="J106843" s="1"/>
      <c r="K106843" s="1"/>
      <c r="L106843" s="1"/>
      <c r="M106843" s="1"/>
      <c r="N106843" s="1"/>
      <c r="O106843" s="1"/>
      <c r="P106843" s="1"/>
      <c r="Q106843" s="1"/>
      <c r="R106843" s="1"/>
      <c r="S106843" s="1"/>
      <c r="T106843" s="1"/>
      <c r="U106843" s="1"/>
    </row>
    <row r="106844" spans="2:21">
      <c r="B106844" s="26"/>
      <c r="C106844" s="1"/>
      <c r="D106844" s="1"/>
      <c r="E106844" s="1"/>
      <c r="F106844" s="1"/>
      <c r="G106844" s="1"/>
      <c r="H106844" s="1"/>
      <c r="I106844" s="1"/>
      <c r="J106844" s="1"/>
      <c r="K106844" s="1"/>
      <c r="L106844" s="1"/>
      <c r="M106844" s="1"/>
      <c r="N106844" s="1"/>
      <c r="O106844" s="1"/>
      <c r="P106844" s="1"/>
      <c r="Q106844" s="1"/>
      <c r="R106844" s="1"/>
      <c r="S106844" s="1"/>
      <c r="T106844" s="1"/>
      <c r="U106844" s="1"/>
    </row>
    <row r="106845" spans="2:21">
      <c r="B106845" s="26"/>
      <c r="C106845" s="1"/>
      <c r="D106845" s="1"/>
      <c r="E106845" s="1"/>
      <c r="F106845" s="1"/>
      <c r="G106845" s="1"/>
      <c r="H106845" s="1"/>
      <c r="I106845" s="1"/>
      <c r="J106845" s="1"/>
      <c r="K106845" s="1"/>
      <c r="L106845" s="1"/>
      <c r="M106845" s="1"/>
      <c r="N106845" s="1"/>
      <c r="O106845" s="1"/>
      <c r="P106845" s="1"/>
      <c r="Q106845" s="1"/>
      <c r="R106845" s="1"/>
      <c r="S106845" s="1"/>
      <c r="T106845" s="1"/>
      <c r="U106845" s="1"/>
    </row>
    <row r="106846" spans="2:21">
      <c r="B106846" s="26"/>
      <c r="C106846" s="1"/>
      <c r="D106846" s="1"/>
      <c r="E106846" s="1"/>
      <c r="F106846" s="1"/>
      <c r="G106846" s="1"/>
      <c r="H106846" s="1"/>
      <c r="I106846" s="1"/>
      <c r="J106846" s="1"/>
      <c r="K106846" s="1"/>
      <c r="L106846" s="1"/>
      <c r="M106846" s="1"/>
      <c r="N106846" s="1"/>
      <c r="O106846" s="1"/>
      <c r="P106846" s="1"/>
      <c r="Q106846" s="1"/>
      <c r="R106846" s="1"/>
      <c r="S106846" s="1"/>
      <c r="T106846" s="1"/>
      <c r="U106846" s="1"/>
    </row>
    <row r="106847" spans="2:21">
      <c r="B106847" s="26"/>
      <c r="C106847" s="1"/>
      <c r="D106847" s="1"/>
      <c r="E106847" s="1"/>
      <c r="F106847" s="1"/>
      <c r="G106847" s="1"/>
      <c r="H106847" s="1"/>
      <c r="I106847" s="1"/>
      <c r="J106847" s="1"/>
      <c r="K106847" s="1"/>
      <c r="L106847" s="1"/>
      <c r="M106847" s="1"/>
      <c r="N106847" s="1"/>
      <c r="O106847" s="1"/>
      <c r="P106847" s="1"/>
      <c r="Q106847" s="1"/>
      <c r="R106847" s="1"/>
      <c r="S106847" s="1"/>
      <c r="T106847" s="1"/>
      <c r="U106847" s="1"/>
    </row>
    <row r="106848" spans="2:21">
      <c r="B106848" s="26"/>
      <c r="C106848" s="1"/>
      <c r="D106848" s="1"/>
      <c r="E106848" s="1"/>
      <c r="F106848" s="1"/>
      <c r="G106848" s="1"/>
      <c r="H106848" s="1"/>
      <c r="I106848" s="1"/>
      <c r="J106848" s="1"/>
      <c r="K106848" s="1"/>
      <c r="L106848" s="1"/>
      <c r="M106848" s="1"/>
      <c r="N106848" s="1"/>
      <c r="O106848" s="1"/>
      <c r="P106848" s="1"/>
      <c r="Q106848" s="1"/>
      <c r="R106848" s="1"/>
      <c r="S106848" s="1"/>
      <c r="T106848" s="1"/>
      <c r="U106848" s="1"/>
    </row>
    <row r="106849" spans="2:21">
      <c r="B106849" s="26"/>
      <c r="C106849" s="1"/>
      <c r="D106849" s="1"/>
      <c r="E106849" s="1"/>
      <c r="F106849" s="1"/>
      <c r="G106849" s="1"/>
      <c r="H106849" s="1"/>
      <c r="I106849" s="1"/>
      <c r="J106849" s="1"/>
      <c r="K106849" s="1"/>
      <c r="L106849" s="1"/>
      <c r="M106849" s="1"/>
      <c r="N106849" s="1"/>
      <c r="O106849" s="1"/>
      <c r="P106849" s="1"/>
      <c r="Q106849" s="1"/>
      <c r="R106849" s="1"/>
      <c r="S106849" s="1"/>
      <c r="T106849" s="1"/>
      <c r="U106849" s="1"/>
    </row>
    <row r="106850" spans="2:21">
      <c r="B106850" s="26"/>
      <c r="C106850" s="1"/>
      <c r="D106850" s="1"/>
      <c r="E106850" s="1"/>
      <c r="F106850" s="1"/>
      <c r="G106850" s="1"/>
      <c r="H106850" s="1"/>
      <c r="I106850" s="1"/>
      <c r="J106850" s="1"/>
      <c r="K106850" s="1"/>
      <c r="L106850" s="1"/>
      <c r="M106850" s="1"/>
      <c r="N106850" s="1"/>
      <c r="O106850" s="1"/>
      <c r="P106850" s="1"/>
      <c r="Q106850" s="1"/>
      <c r="R106850" s="1"/>
      <c r="S106850" s="1"/>
      <c r="T106850" s="1"/>
      <c r="U106850" s="1"/>
    </row>
    <row r="106851" spans="2:21">
      <c r="B106851" s="26"/>
      <c r="C106851" s="1"/>
      <c r="D106851" s="1"/>
      <c r="E106851" s="1"/>
      <c r="F106851" s="1"/>
      <c r="G106851" s="1"/>
      <c r="H106851" s="1"/>
      <c r="I106851" s="1"/>
      <c r="J106851" s="1"/>
      <c r="K106851" s="1"/>
      <c r="L106851" s="1"/>
      <c r="M106851" s="1"/>
      <c r="N106851" s="1"/>
      <c r="O106851" s="1"/>
      <c r="P106851" s="1"/>
      <c r="Q106851" s="1"/>
      <c r="R106851" s="1"/>
      <c r="S106851" s="1"/>
      <c r="T106851" s="1"/>
      <c r="U106851" s="1"/>
    </row>
    <row r="106852" spans="2:21">
      <c r="B106852" s="26"/>
      <c r="C106852" s="1"/>
      <c r="D106852" s="1"/>
      <c r="E106852" s="1"/>
      <c r="F106852" s="1"/>
      <c r="G106852" s="1"/>
      <c r="H106852" s="1"/>
      <c r="I106852" s="1"/>
      <c r="J106852" s="1"/>
      <c r="K106852" s="1"/>
      <c r="L106852" s="1"/>
      <c r="M106852" s="1"/>
      <c r="N106852" s="1"/>
      <c r="O106852" s="1"/>
      <c r="P106852" s="1"/>
      <c r="Q106852" s="1"/>
      <c r="R106852" s="1"/>
      <c r="S106852" s="1"/>
      <c r="T106852" s="1"/>
      <c r="U106852" s="1"/>
    </row>
    <row r="106853" spans="2:21">
      <c r="B106853" s="26"/>
      <c r="C106853" s="1"/>
      <c r="D106853" s="1"/>
      <c r="E106853" s="1"/>
      <c r="F106853" s="1"/>
      <c r="G106853" s="1"/>
      <c r="H106853" s="1"/>
      <c r="I106853" s="1"/>
      <c r="J106853" s="1"/>
      <c r="K106853" s="1"/>
      <c r="L106853" s="1"/>
      <c r="M106853" s="1"/>
      <c r="N106853" s="1"/>
      <c r="O106853" s="1"/>
      <c r="P106853" s="1"/>
      <c r="Q106853" s="1"/>
      <c r="R106853" s="1"/>
      <c r="S106853" s="1"/>
      <c r="T106853" s="1"/>
      <c r="U106853" s="1"/>
    </row>
    <row r="106854" spans="2:21">
      <c r="B106854" s="26"/>
      <c r="C106854" s="1"/>
      <c r="D106854" s="1"/>
      <c r="E106854" s="1"/>
      <c r="F106854" s="1"/>
      <c r="G106854" s="1"/>
      <c r="H106854" s="1"/>
      <c r="I106854" s="1"/>
      <c r="J106854" s="1"/>
      <c r="K106854" s="1"/>
      <c r="L106854" s="1"/>
      <c r="M106854" s="1"/>
      <c r="N106854" s="1"/>
      <c r="O106854" s="1"/>
      <c r="P106854" s="1"/>
      <c r="Q106854" s="1"/>
      <c r="R106854" s="1"/>
      <c r="S106854" s="1"/>
      <c r="T106854" s="1"/>
      <c r="U106854" s="1"/>
    </row>
    <row r="106855" spans="2:21">
      <c r="B106855" s="26"/>
      <c r="C106855" s="1"/>
      <c r="D106855" s="1"/>
      <c r="E106855" s="1"/>
      <c r="F106855" s="1"/>
      <c r="G106855" s="1"/>
      <c r="H106855" s="1"/>
      <c r="I106855" s="1"/>
      <c r="J106855" s="1"/>
      <c r="K106855" s="1"/>
      <c r="L106855" s="1"/>
      <c r="M106855" s="1"/>
      <c r="N106855" s="1"/>
      <c r="O106855" s="1"/>
      <c r="P106855" s="1"/>
      <c r="Q106855" s="1"/>
      <c r="R106855" s="1"/>
      <c r="S106855" s="1"/>
      <c r="T106855" s="1"/>
      <c r="U106855" s="1"/>
    </row>
    <row r="106856" spans="2:21">
      <c r="B106856" s="26"/>
      <c r="C106856" s="1"/>
      <c r="D106856" s="1"/>
      <c r="E106856" s="1"/>
      <c r="F106856" s="1"/>
      <c r="G106856" s="1"/>
      <c r="H106856" s="1"/>
      <c r="I106856" s="1"/>
      <c r="J106856" s="1"/>
      <c r="K106856" s="1"/>
      <c r="L106856" s="1"/>
      <c r="M106856" s="1"/>
      <c r="N106856" s="1"/>
      <c r="O106856" s="1"/>
      <c r="P106856" s="1"/>
      <c r="Q106856" s="1"/>
      <c r="R106856" s="1"/>
      <c r="S106856" s="1"/>
      <c r="T106856" s="1"/>
      <c r="U106856" s="1"/>
    </row>
    <row r="106857" spans="2:21">
      <c r="B106857" s="26"/>
      <c r="C106857" s="1"/>
      <c r="D106857" s="1"/>
      <c r="E106857" s="1"/>
      <c r="F106857" s="1"/>
      <c r="G106857" s="1"/>
      <c r="H106857" s="1"/>
      <c r="I106857" s="1"/>
      <c r="J106857" s="1"/>
      <c r="K106857" s="1"/>
      <c r="L106857" s="1"/>
      <c r="M106857" s="1"/>
      <c r="N106857" s="1"/>
      <c r="O106857" s="1"/>
      <c r="P106857" s="1"/>
      <c r="Q106857" s="1"/>
      <c r="R106857" s="1"/>
      <c r="S106857" s="1"/>
      <c r="T106857" s="1"/>
      <c r="U106857" s="1"/>
    </row>
    <row r="106858" spans="2:21">
      <c r="B106858" s="26"/>
      <c r="C106858" s="1"/>
      <c r="D106858" s="1"/>
      <c r="E106858" s="1"/>
      <c r="F106858" s="1"/>
      <c r="G106858" s="1"/>
      <c r="H106858" s="1"/>
      <c r="I106858" s="1"/>
      <c r="J106858" s="1"/>
      <c r="K106858" s="1"/>
      <c r="L106858" s="1"/>
      <c r="M106858" s="1"/>
      <c r="N106858" s="1"/>
      <c r="O106858" s="1"/>
      <c r="P106858" s="1"/>
      <c r="Q106858" s="1"/>
      <c r="R106858" s="1"/>
      <c r="S106858" s="1"/>
      <c r="T106858" s="1"/>
      <c r="U106858" s="1"/>
    </row>
    <row r="106859" spans="2:21">
      <c r="B106859" s="26"/>
      <c r="C106859" s="1"/>
      <c r="D106859" s="1"/>
      <c r="E106859" s="1"/>
      <c r="F106859" s="1"/>
      <c r="G106859" s="1"/>
      <c r="H106859" s="1"/>
      <c r="I106859" s="1"/>
      <c r="J106859" s="1"/>
      <c r="K106859" s="1"/>
      <c r="L106859" s="1"/>
      <c r="M106859" s="1"/>
      <c r="N106859" s="1"/>
      <c r="O106859" s="1"/>
      <c r="P106859" s="1"/>
      <c r="Q106859" s="1"/>
      <c r="R106859" s="1"/>
      <c r="S106859" s="1"/>
      <c r="T106859" s="1"/>
      <c r="U106859" s="1"/>
    </row>
    <row r="106860" spans="2:21">
      <c r="B106860" s="26"/>
      <c r="C106860" s="1"/>
      <c r="D106860" s="1"/>
      <c r="E106860" s="1"/>
      <c r="F106860" s="1"/>
      <c r="G106860" s="1"/>
      <c r="H106860" s="1"/>
      <c r="I106860" s="1"/>
      <c r="J106860" s="1"/>
      <c r="K106860" s="1"/>
      <c r="L106860" s="1"/>
      <c r="M106860" s="1"/>
      <c r="N106860" s="1"/>
      <c r="O106860" s="1"/>
      <c r="P106860" s="1"/>
      <c r="Q106860" s="1"/>
      <c r="R106860" s="1"/>
      <c r="S106860" s="1"/>
      <c r="T106860" s="1"/>
      <c r="U106860" s="1"/>
    </row>
    <row r="106861" spans="2:21">
      <c r="B106861" s="26"/>
      <c r="C106861" s="1"/>
      <c r="D106861" s="1"/>
      <c r="E106861" s="1"/>
      <c r="F106861" s="1"/>
      <c r="G106861" s="1"/>
      <c r="H106861" s="1"/>
      <c r="I106861" s="1"/>
      <c r="J106861" s="1"/>
      <c r="K106861" s="1"/>
      <c r="L106861" s="1"/>
      <c r="M106861" s="1"/>
      <c r="N106861" s="1"/>
      <c r="O106861" s="1"/>
      <c r="P106861" s="1"/>
      <c r="Q106861" s="1"/>
      <c r="R106861" s="1"/>
      <c r="S106861" s="1"/>
      <c r="T106861" s="1"/>
      <c r="U106861" s="1"/>
    </row>
    <row r="106862" spans="2:21">
      <c r="B106862" s="26"/>
      <c r="C106862" s="1"/>
      <c r="D106862" s="1"/>
      <c r="E106862" s="1"/>
      <c r="F106862" s="1"/>
      <c r="G106862" s="1"/>
      <c r="H106862" s="1"/>
      <c r="I106862" s="1"/>
      <c r="J106862" s="1"/>
      <c r="K106862" s="1"/>
      <c r="L106862" s="1"/>
      <c r="M106862" s="1"/>
      <c r="N106862" s="1"/>
      <c r="O106862" s="1"/>
      <c r="P106862" s="1"/>
      <c r="Q106862" s="1"/>
      <c r="R106862" s="1"/>
      <c r="S106862" s="1"/>
      <c r="T106862" s="1"/>
      <c r="U106862" s="1"/>
    </row>
    <row r="106863" spans="2:21">
      <c r="B106863" s="26"/>
      <c r="C106863" s="1"/>
      <c r="D106863" s="1"/>
      <c r="E106863" s="1"/>
      <c r="F106863" s="1"/>
      <c r="G106863" s="1"/>
      <c r="H106863" s="1"/>
      <c r="I106863" s="1"/>
      <c r="J106863" s="1"/>
      <c r="K106863" s="1"/>
      <c r="L106863" s="1"/>
      <c r="M106863" s="1"/>
      <c r="N106863" s="1"/>
      <c r="O106863" s="1"/>
      <c r="P106863" s="1"/>
      <c r="Q106863" s="1"/>
      <c r="R106863" s="1"/>
      <c r="S106863" s="1"/>
      <c r="T106863" s="1"/>
      <c r="U106863" s="1"/>
    </row>
    <row r="106864" spans="2:21">
      <c r="B106864" s="26"/>
      <c r="C106864" s="1"/>
      <c r="D106864" s="1"/>
      <c r="E106864" s="1"/>
      <c r="F106864" s="1"/>
      <c r="G106864" s="1"/>
      <c r="H106864" s="1"/>
      <c r="I106864" s="1"/>
      <c r="J106864" s="1"/>
      <c r="K106864" s="1"/>
      <c r="L106864" s="1"/>
      <c r="M106864" s="1"/>
      <c r="N106864" s="1"/>
      <c r="O106864" s="1"/>
      <c r="P106864" s="1"/>
      <c r="Q106864" s="1"/>
      <c r="R106864" s="1"/>
      <c r="S106864" s="1"/>
      <c r="T106864" s="1"/>
      <c r="U106864" s="1"/>
    </row>
    <row r="106865" spans="2:21">
      <c r="B106865" s="26"/>
      <c r="C106865" s="1"/>
      <c r="D106865" s="1"/>
      <c r="E106865" s="1"/>
      <c r="F106865" s="1"/>
      <c r="G106865" s="1"/>
      <c r="H106865" s="1"/>
      <c r="I106865" s="1"/>
      <c r="J106865" s="1"/>
      <c r="K106865" s="1"/>
      <c r="L106865" s="1"/>
      <c r="M106865" s="1"/>
      <c r="N106865" s="1"/>
      <c r="O106865" s="1"/>
      <c r="P106865" s="1"/>
      <c r="Q106865" s="1"/>
      <c r="R106865" s="1"/>
      <c r="S106865" s="1"/>
      <c r="T106865" s="1"/>
      <c r="U106865" s="1"/>
    </row>
    <row r="106866" spans="2:21">
      <c r="B106866" s="26"/>
      <c r="C106866" s="1"/>
      <c r="D106866" s="1"/>
      <c r="E106866" s="1"/>
      <c r="F106866" s="1"/>
      <c r="G106866" s="1"/>
      <c r="H106866" s="1"/>
      <c r="I106866" s="1"/>
      <c r="J106866" s="1"/>
      <c r="K106866" s="1"/>
      <c r="L106866" s="1"/>
      <c r="M106866" s="1"/>
      <c r="N106866" s="1"/>
      <c r="O106866" s="1"/>
      <c r="P106866" s="1"/>
      <c r="Q106866" s="1"/>
      <c r="R106866" s="1"/>
      <c r="S106866" s="1"/>
      <c r="T106866" s="1"/>
      <c r="U106866" s="1"/>
    </row>
    <row r="106867" spans="2:21">
      <c r="B106867" s="26"/>
      <c r="C106867" s="1"/>
      <c r="D106867" s="1"/>
      <c r="E106867" s="1"/>
      <c r="F106867" s="1"/>
      <c r="G106867" s="1"/>
      <c r="H106867" s="1"/>
      <c r="I106867" s="1"/>
      <c r="J106867" s="1"/>
      <c r="K106867" s="1"/>
      <c r="L106867" s="1"/>
      <c r="M106867" s="1"/>
      <c r="N106867" s="1"/>
      <c r="O106867" s="1"/>
      <c r="P106867" s="1"/>
      <c r="Q106867" s="1"/>
      <c r="R106867" s="1"/>
      <c r="S106867" s="1"/>
      <c r="T106867" s="1"/>
      <c r="U106867" s="1"/>
    </row>
    <row r="106868" spans="2:21">
      <c r="B106868" s="26"/>
      <c r="C106868" s="1"/>
      <c r="D106868" s="1"/>
      <c r="E106868" s="1"/>
      <c r="F106868" s="1"/>
      <c r="G106868" s="1"/>
      <c r="H106868" s="1"/>
      <c r="I106868" s="1"/>
      <c r="J106868" s="1"/>
      <c r="K106868" s="1"/>
      <c r="L106868" s="1"/>
      <c r="M106868" s="1"/>
      <c r="N106868" s="1"/>
      <c r="O106868" s="1"/>
      <c r="P106868" s="1"/>
      <c r="Q106868" s="1"/>
      <c r="R106868" s="1"/>
      <c r="S106868" s="1"/>
      <c r="T106868" s="1"/>
      <c r="U106868" s="1"/>
    </row>
    <row r="106869" spans="2:21">
      <c r="B106869" s="26"/>
      <c r="C106869" s="1"/>
      <c r="D106869" s="1"/>
      <c r="E106869" s="1"/>
      <c r="F106869" s="1"/>
      <c r="G106869" s="1"/>
      <c r="H106869" s="1"/>
      <c r="I106869" s="1"/>
      <c r="J106869" s="1"/>
      <c r="K106869" s="1"/>
      <c r="L106869" s="1"/>
      <c r="M106869" s="1"/>
      <c r="N106869" s="1"/>
      <c r="O106869" s="1"/>
      <c r="P106869" s="1"/>
      <c r="Q106869" s="1"/>
      <c r="R106869" s="1"/>
      <c r="S106869" s="1"/>
      <c r="T106869" s="1"/>
      <c r="U106869" s="1"/>
    </row>
    <row r="106870" spans="2:21">
      <c r="B106870" s="26"/>
      <c r="C106870" s="1"/>
      <c r="D106870" s="1"/>
      <c r="E106870" s="1"/>
      <c r="F106870" s="1"/>
      <c r="G106870" s="1"/>
      <c r="H106870" s="1"/>
      <c r="I106870" s="1"/>
      <c r="J106870" s="1"/>
      <c r="K106870" s="1"/>
      <c r="L106870" s="1"/>
      <c r="M106870" s="1"/>
      <c r="N106870" s="1"/>
      <c r="O106870" s="1"/>
      <c r="P106870" s="1"/>
      <c r="Q106870" s="1"/>
      <c r="R106870" s="1"/>
      <c r="S106870" s="1"/>
      <c r="T106870" s="1"/>
      <c r="U106870" s="1"/>
    </row>
    <row r="106871" spans="2:21">
      <c r="B106871" s="26"/>
      <c r="C106871" s="1"/>
      <c r="D106871" s="1"/>
      <c r="E106871" s="1"/>
      <c r="F106871" s="1"/>
      <c r="G106871" s="1"/>
      <c r="H106871" s="1"/>
      <c r="I106871" s="1"/>
      <c r="J106871" s="1"/>
      <c r="K106871" s="1"/>
      <c r="L106871" s="1"/>
      <c r="M106871" s="1"/>
      <c r="N106871" s="1"/>
      <c r="O106871" s="1"/>
      <c r="P106871" s="1"/>
      <c r="Q106871" s="1"/>
      <c r="R106871" s="1"/>
      <c r="S106871" s="1"/>
      <c r="T106871" s="1"/>
      <c r="U106871" s="1"/>
    </row>
    <row r="106872" spans="2:21">
      <c r="B106872" s="26"/>
      <c r="C106872" s="1"/>
      <c r="D106872" s="1"/>
      <c r="E106872" s="1"/>
      <c r="F106872" s="1"/>
      <c r="G106872" s="1"/>
      <c r="H106872" s="1"/>
      <c r="I106872" s="1"/>
      <c r="J106872" s="1"/>
      <c r="K106872" s="1"/>
      <c r="L106872" s="1"/>
      <c r="M106872" s="1"/>
      <c r="N106872" s="1"/>
      <c r="O106872" s="1"/>
      <c r="P106872" s="1"/>
      <c r="Q106872" s="1"/>
      <c r="R106872" s="1"/>
      <c r="S106872" s="1"/>
      <c r="T106872" s="1"/>
      <c r="U106872" s="1"/>
    </row>
    <row r="106873" spans="2:21">
      <c r="B106873" s="26"/>
      <c r="C106873" s="1"/>
      <c r="D106873" s="1"/>
      <c r="E106873" s="1"/>
      <c r="F106873" s="1"/>
      <c r="G106873" s="1"/>
      <c r="H106873" s="1"/>
      <c r="I106873" s="1"/>
      <c r="J106873" s="1"/>
      <c r="K106873" s="1"/>
      <c r="L106873" s="1"/>
      <c r="M106873" s="1"/>
      <c r="N106873" s="1"/>
      <c r="O106873" s="1"/>
      <c r="P106873" s="1"/>
      <c r="Q106873" s="1"/>
      <c r="R106873" s="1"/>
      <c r="S106873" s="1"/>
      <c r="T106873" s="1"/>
      <c r="U106873" s="1"/>
    </row>
    <row r="106874" spans="2:21">
      <c r="B106874" s="26"/>
      <c r="C106874" s="1"/>
      <c r="D106874" s="1"/>
      <c r="E106874" s="1"/>
      <c r="F106874" s="1"/>
      <c r="G106874" s="1"/>
      <c r="H106874" s="1"/>
      <c r="I106874" s="1"/>
      <c r="J106874" s="1"/>
      <c r="K106874" s="1"/>
      <c r="L106874" s="1"/>
      <c r="M106874" s="1"/>
      <c r="N106874" s="1"/>
      <c r="O106874" s="1"/>
      <c r="P106874" s="1"/>
      <c r="Q106874" s="1"/>
      <c r="R106874" s="1"/>
      <c r="S106874" s="1"/>
      <c r="T106874" s="1"/>
      <c r="U106874" s="1"/>
    </row>
    <row r="106875" spans="2:21">
      <c r="B106875" s="26"/>
      <c r="C106875" s="1"/>
      <c r="D106875" s="1"/>
      <c r="E106875" s="1"/>
      <c r="F106875" s="1"/>
      <c r="G106875" s="1"/>
      <c r="H106875" s="1"/>
      <c r="I106875" s="1"/>
      <c r="J106875" s="1"/>
      <c r="K106875" s="1"/>
      <c r="L106875" s="1"/>
      <c r="M106875" s="1"/>
      <c r="N106875" s="1"/>
      <c r="O106875" s="1"/>
      <c r="P106875" s="1"/>
      <c r="Q106875" s="1"/>
      <c r="R106875" s="1"/>
      <c r="S106875" s="1"/>
      <c r="T106875" s="1"/>
      <c r="U106875" s="1"/>
    </row>
    <row r="106876" spans="2:21">
      <c r="B106876" s="26"/>
      <c r="C106876" s="1"/>
      <c r="D106876" s="1"/>
      <c r="E106876" s="1"/>
      <c r="F106876" s="1"/>
      <c r="G106876" s="1"/>
      <c r="H106876" s="1"/>
      <c r="I106876" s="1"/>
      <c r="J106876" s="1"/>
      <c r="K106876" s="1"/>
      <c r="L106876" s="1"/>
      <c r="M106876" s="1"/>
      <c r="N106876" s="1"/>
      <c r="O106876" s="1"/>
      <c r="P106876" s="1"/>
      <c r="Q106876" s="1"/>
      <c r="R106876" s="1"/>
      <c r="S106876" s="1"/>
      <c r="T106876" s="1"/>
      <c r="U106876" s="1"/>
    </row>
    <row r="106877" spans="2:21">
      <c r="B106877" s="26"/>
      <c r="C106877" s="1"/>
      <c r="D106877" s="1"/>
      <c r="E106877" s="1"/>
      <c r="F106877" s="1"/>
      <c r="G106877" s="1"/>
      <c r="H106877" s="1"/>
      <c r="I106877" s="1"/>
      <c r="J106877" s="1"/>
      <c r="K106877" s="1"/>
      <c r="L106877" s="1"/>
      <c r="M106877" s="1"/>
      <c r="N106877" s="1"/>
      <c r="O106877" s="1"/>
      <c r="P106877" s="1"/>
      <c r="Q106877" s="1"/>
      <c r="R106877" s="1"/>
      <c r="S106877" s="1"/>
      <c r="T106877" s="1"/>
      <c r="U106877" s="1"/>
    </row>
    <row r="106878" spans="2:21">
      <c r="B106878" s="26"/>
      <c r="C106878" s="1"/>
      <c r="D106878" s="1"/>
      <c r="E106878" s="1"/>
      <c r="F106878" s="1"/>
      <c r="G106878" s="1"/>
      <c r="H106878" s="1"/>
      <c r="I106878" s="1"/>
      <c r="J106878" s="1"/>
      <c r="K106878" s="1"/>
      <c r="L106878" s="1"/>
      <c r="M106878" s="1"/>
      <c r="N106878" s="1"/>
      <c r="O106878" s="1"/>
      <c r="P106878" s="1"/>
      <c r="Q106878" s="1"/>
      <c r="R106878" s="1"/>
      <c r="S106878" s="1"/>
      <c r="T106878" s="1"/>
      <c r="U106878" s="1"/>
    </row>
    <row r="106879" spans="2:21">
      <c r="B106879" s="26"/>
      <c r="C106879" s="1"/>
      <c r="D106879" s="1"/>
      <c r="E106879" s="1"/>
      <c r="F106879" s="1"/>
      <c r="G106879" s="1"/>
      <c r="H106879" s="1"/>
      <c r="I106879" s="1"/>
      <c r="J106879" s="1"/>
      <c r="K106879" s="1"/>
      <c r="L106879" s="1"/>
      <c r="M106879" s="1"/>
      <c r="N106879" s="1"/>
      <c r="O106879" s="1"/>
      <c r="P106879" s="1"/>
      <c r="Q106879" s="1"/>
      <c r="R106879" s="1"/>
      <c r="S106879" s="1"/>
      <c r="T106879" s="1"/>
      <c r="U106879" s="1"/>
    </row>
    <row r="106880" spans="2:21">
      <c r="B106880" s="26"/>
      <c r="C106880" s="1"/>
      <c r="D106880" s="1"/>
      <c r="E106880" s="1"/>
      <c r="F106880" s="1"/>
      <c r="G106880" s="1"/>
      <c r="H106880" s="1"/>
      <c r="I106880" s="1"/>
      <c r="J106880" s="1"/>
      <c r="K106880" s="1"/>
      <c r="L106880" s="1"/>
      <c r="M106880" s="1"/>
      <c r="N106880" s="1"/>
      <c r="O106880" s="1"/>
      <c r="P106880" s="1"/>
      <c r="Q106880" s="1"/>
      <c r="R106880" s="1"/>
      <c r="S106880" s="1"/>
      <c r="T106880" s="1"/>
      <c r="U106880" s="1"/>
    </row>
    <row r="106881" spans="2:21">
      <c r="B106881" s="26"/>
      <c r="C106881" s="1"/>
      <c r="D106881" s="1"/>
      <c r="E106881" s="1"/>
      <c r="F106881" s="1"/>
      <c r="G106881" s="1"/>
      <c r="H106881" s="1"/>
      <c r="I106881" s="1"/>
      <c r="J106881" s="1"/>
      <c r="K106881" s="1"/>
      <c r="L106881" s="1"/>
      <c r="M106881" s="1"/>
      <c r="N106881" s="1"/>
      <c r="O106881" s="1"/>
      <c r="P106881" s="1"/>
      <c r="Q106881" s="1"/>
      <c r="R106881" s="1"/>
      <c r="S106881" s="1"/>
      <c r="T106881" s="1"/>
      <c r="U106881" s="1"/>
    </row>
    <row r="106882" spans="2:21">
      <c r="B106882" s="26"/>
      <c r="C106882" s="1"/>
      <c r="D106882" s="1"/>
      <c r="E106882" s="1"/>
      <c r="F106882" s="1"/>
      <c r="G106882" s="1"/>
      <c r="H106882" s="1"/>
      <c r="I106882" s="1"/>
      <c r="J106882" s="1"/>
      <c r="K106882" s="1"/>
      <c r="L106882" s="1"/>
      <c r="M106882" s="1"/>
      <c r="N106882" s="1"/>
      <c r="O106882" s="1"/>
      <c r="P106882" s="1"/>
      <c r="Q106882" s="1"/>
      <c r="R106882" s="1"/>
      <c r="S106882" s="1"/>
      <c r="T106882" s="1"/>
      <c r="U106882" s="1"/>
    </row>
    <row r="106883" spans="2:21">
      <c r="B106883" s="26"/>
      <c r="C106883" s="1"/>
      <c r="D106883" s="1"/>
      <c r="E106883" s="1"/>
      <c r="F106883" s="1"/>
      <c r="G106883" s="1"/>
      <c r="H106883" s="1"/>
      <c r="I106883" s="1"/>
      <c r="J106883" s="1"/>
      <c r="K106883" s="1"/>
      <c r="L106883" s="1"/>
      <c r="M106883" s="1"/>
      <c r="N106883" s="1"/>
      <c r="O106883" s="1"/>
      <c r="P106883" s="1"/>
      <c r="Q106883" s="1"/>
      <c r="R106883" s="1"/>
      <c r="S106883" s="1"/>
      <c r="T106883" s="1"/>
      <c r="U106883" s="1"/>
    </row>
    <row r="106884" spans="2:21">
      <c r="B106884" s="26"/>
      <c r="C106884" s="1"/>
      <c r="D106884" s="1"/>
      <c r="E106884" s="1"/>
      <c r="F106884" s="1"/>
      <c r="G106884" s="1"/>
      <c r="H106884" s="1"/>
      <c r="I106884" s="1"/>
      <c r="J106884" s="1"/>
      <c r="K106884" s="1"/>
      <c r="L106884" s="1"/>
      <c r="M106884" s="1"/>
      <c r="N106884" s="1"/>
      <c r="O106884" s="1"/>
      <c r="P106884" s="1"/>
      <c r="Q106884" s="1"/>
      <c r="R106884" s="1"/>
      <c r="S106884" s="1"/>
      <c r="T106884" s="1"/>
      <c r="U106884" s="1"/>
    </row>
    <row r="106885" spans="2:21">
      <c r="B106885" s="26"/>
      <c r="C106885" s="1"/>
      <c r="D106885" s="1"/>
      <c r="E106885" s="1"/>
      <c r="F106885" s="1"/>
      <c r="G106885" s="1"/>
      <c r="H106885" s="1"/>
      <c r="I106885" s="1"/>
      <c r="J106885" s="1"/>
      <c r="K106885" s="1"/>
      <c r="L106885" s="1"/>
      <c r="M106885" s="1"/>
      <c r="N106885" s="1"/>
      <c r="O106885" s="1"/>
      <c r="P106885" s="1"/>
      <c r="Q106885" s="1"/>
      <c r="R106885" s="1"/>
      <c r="S106885" s="1"/>
      <c r="T106885" s="1"/>
      <c r="U106885" s="1"/>
    </row>
    <row r="106886" spans="2:21">
      <c r="B106886" s="26"/>
      <c r="C106886" s="1"/>
      <c r="D106886" s="1"/>
      <c r="E106886" s="1"/>
      <c r="F106886" s="1"/>
      <c r="G106886" s="1"/>
      <c r="H106886" s="1"/>
      <c r="I106886" s="1"/>
      <c r="J106886" s="1"/>
      <c r="K106886" s="1"/>
      <c r="L106886" s="1"/>
      <c r="M106886" s="1"/>
      <c r="N106886" s="1"/>
      <c r="O106886" s="1"/>
      <c r="P106886" s="1"/>
      <c r="Q106886" s="1"/>
      <c r="R106886" s="1"/>
      <c r="S106886" s="1"/>
      <c r="T106886" s="1"/>
      <c r="U106886" s="1"/>
    </row>
    <row r="106887" spans="2:21">
      <c r="B106887" s="26"/>
      <c r="C106887" s="1"/>
      <c r="D106887" s="1"/>
      <c r="E106887" s="1"/>
      <c r="F106887" s="1"/>
      <c r="G106887" s="1"/>
      <c r="H106887" s="1"/>
      <c r="I106887" s="1"/>
      <c r="J106887" s="1"/>
      <c r="K106887" s="1"/>
      <c r="L106887" s="1"/>
      <c r="M106887" s="1"/>
      <c r="N106887" s="1"/>
      <c r="O106887" s="1"/>
      <c r="P106887" s="1"/>
      <c r="Q106887" s="1"/>
      <c r="R106887" s="1"/>
      <c r="S106887" s="1"/>
      <c r="T106887" s="1"/>
      <c r="U106887" s="1"/>
    </row>
    <row r="106888" spans="2:21">
      <c r="B106888" s="26"/>
      <c r="C106888" s="1"/>
      <c r="D106888" s="1"/>
      <c r="E106888" s="1"/>
      <c r="F106888" s="1"/>
      <c r="G106888" s="1"/>
      <c r="H106888" s="1"/>
      <c r="I106888" s="1"/>
      <c r="J106888" s="1"/>
      <c r="K106888" s="1"/>
      <c r="L106888" s="1"/>
      <c r="M106888" s="1"/>
      <c r="N106888" s="1"/>
      <c r="O106888" s="1"/>
      <c r="P106888" s="1"/>
      <c r="Q106888" s="1"/>
      <c r="R106888" s="1"/>
      <c r="S106888" s="1"/>
      <c r="T106888" s="1"/>
      <c r="U106888" s="1"/>
    </row>
    <row r="106889" spans="2:21">
      <c r="B106889" s="26"/>
      <c r="C106889" s="1"/>
      <c r="D106889" s="1"/>
      <c r="E106889" s="1"/>
      <c r="F106889" s="1"/>
      <c r="G106889" s="1"/>
      <c r="H106889" s="1"/>
      <c r="I106889" s="1"/>
      <c r="J106889" s="1"/>
      <c r="K106889" s="1"/>
      <c r="L106889" s="1"/>
      <c r="M106889" s="1"/>
      <c r="N106889" s="1"/>
      <c r="O106889" s="1"/>
      <c r="P106889" s="1"/>
      <c r="Q106889" s="1"/>
      <c r="R106889" s="1"/>
      <c r="S106889" s="1"/>
      <c r="T106889" s="1"/>
      <c r="U106889" s="1"/>
    </row>
    <row r="106890" spans="2:21">
      <c r="B106890" s="26"/>
      <c r="C106890" s="1"/>
      <c r="D106890" s="1"/>
      <c r="E106890" s="1"/>
      <c r="F106890" s="1"/>
      <c r="G106890" s="1"/>
      <c r="H106890" s="1"/>
      <c r="I106890" s="1"/>
      <c r="J106890" s="1"/>
      <c r="K106890" s="1"/>
      <c r="L106890" s="1"/>
      <c r="M106890" s="1"/>
      <c r="N106890" s="1"/>
      <c r="O106890" s="1"/>
      <c r="P106890" s="1"/>
      <c r="Q106890" s="1"/>
      <c r="R106890" s="1"/>
      <c r="S106890" s="1"/>
      <c r="T106890" s="1"/>
      <c r="U106890" s="1"/>
    </row>
    <row r="106891" spans="2:21">
      <c r="B106891" s="26"/>
      <c r="C106891" s="1"/>
      <c r="D106891" s="1"/>
      <c r="E106891" s="1"/>
      <c r="F106891" s="1"/>
      <c r="G106891" s="1"/>
      <c r="H106891" s="1"/>
      <c r="I106891" s="1"/>
      <c r="J106891" s="1"/>
      <c r="K106891" s="1"/>
      <c r="L106891" s="1"/>
      <c r="M106891" s="1"/>
      <c r="N106891" s="1"/>
      <c r="O106891" s="1"/>
      <c r="P106891" s="1"/>
      <c r="Q106891" s="1"/>
      <c r="R106891" s="1"/>
      <c r="S106891" s="1"/>
      <c r="T106891" s="1"/>
      <c r="U106891" s="1"/>
    </row>
    <row r="106892" spans="2:21">
      <c r="B106892" s="26"/>
      <c r="C106892" s="1"/>
      <c r="D106892" s="1"/>
      <c r="E106892" s="1"/>
      <c r="F106892" s="1"/>
      <c r="G106892" s="1"/>
      <c r="H106892" s="1"/>
      <c r="I106892" s="1"/>
      <c r="J106892" s="1"/>
      <c r="K106892" s="1"/>
      <c r="L106892" s="1"/>
      <c r="M106892" s="1"/>
      <c r="N106892" s="1"/>
      <c r="O106892" s="1"/>
      <c r="P106892" s="1"/>
      <c r="Q106892" s="1"/>
      <c r="R106892" s="1"/>
      <c r="S106892" s="1"/>
      <c r="T106892" s="1"/>
      <c r="U106892" s="1"/>
    </row>
    <row r="106893" spans="2:21">
      <c r="B106893" s="26"/>
      <c r="C106893" s="1"/>
      <c r="D106893" s="1"/>
      <c r="E106893" s="1"/>
      <c r="F106893" s="1"/>
      <c r="G106893" s="1"/>
      <c r="H106893" s="1"/>
      <c r="I106893" s="1"/>
      <c r="J106893" s="1"/>
      <c r="K106893" s="1"/>
      <c r="L106893" s="1"/>
      <c r="M106893" s="1"/>
      <c r="N106893" s="1"/>
      <c r="O106893" s="1"/>
      <c r="P106893" s="1"/>
      <c r="Q106893" s="1"/>
      <c r="R106893" s="1"/>
      <c r="S106893" s="1"/>
      <c r="T106893" s="1"/>
      <c r="U106893" s="1"/>
    </row>
    <row r="106894" spans="2:21">
      <c r="B106894" s="26"/>
      <c r="C106894" s="1"/>
      <c r="D106894" s="1"/>
      <c r="E106894" s="1"/>
      <c r="F106894" s="1"/>
      <c r="G106894" s="1"/>
      <c r="H106894" s="1"/>
      <c r="I106894" s="1"/>
      <c r="J106894" s="1"/>
      <c r="K106894" s="1"/>
      <c r="L106894" s="1"/>
      <c r="M106894" s="1"/>
      <c r="N106894" s="1"/>
      <c r="O106894" s="1"/>
      <c r="P106894" s="1"/>
      <c r="Q106894" s="1"/>
      <c r="R106894" s="1"/>
      <c r="S106894" s="1"/>
      <c r="T106894" s="1"/>
      <c r="U106894" s="1"/>
    </row>
    <row r="106895" spans="2:21">
      <c r="B106895" s="26"/>
      <c r="C106895" s="1"/>
      <c r="D106895" s="1"/>
      <c r="E106895" s="1"/>
      <c r="F106895" s="1"/>
      <c r="G106895" s="1"/>
      <c r="H106895" s="1"/>
      <c r="I106895" s="1"/>
      <c r="J106895" s="1"/>
      <c r="K106895" s="1"/>
      <c r="L106895" s="1"/>
      <c r="M106895" s="1"/>
      <c r="N106895" s="1"/>
      <c r="O106895" s="1"/>
      <c r="P106895" s="1"/>
      <c r="Q106895" s="1"/>
      <c r="R106895" s="1"/>
      <c r="S106895" s="1"/>
      <c r="T106895" s="1"/>
      <c r="U106895" s="1"/>
    </row>
    <row r="106896" spans="2:21">
      <c r="B106896" s="26"/>
      <c r="C106896" s="1"/>
      <c r="D106896" s="1"/>
      <c r="E106896" s="1"/>
      <c r="F106896" s="1"/>
      <c r="G106896" s="1"/>
      <c r="H106896" s="1"/>
      <c r="I106896" s="1"/>
      <c r="J106896" s="1"/>
      <c r="K106896" s="1"/>
      <c r="L106896" s="1"/>
      <c r="M106896" s="1"/>
      <c r="N106896" s="1"/>
      <c r="O106896" s="1"/>
      <c r="P106896" s="1"/>
      <c r="Q106896" s="1"/>
      <c r="R106896" s="1"/>
      <c r="S106896" s="1"/>
      <c r="T106896" s="1"/>
      <c r="U106896" s="1"/>
    </row>
    <row r="106897" spans="2:21">
      <c r="B106897" s="26"/>
      <c r="C106897" s="1"/>
      <c r="D106897" s="1"/>
      <c r="E106897" s="1"/>
      <c r="F106897" s="1"/>
      <c r="G106897" s="1"/>
      <c r="H106897" s="1"/>
      <c r="I106897" s="1"/>
      <c r="J106897" s="1"/>
      <c r="K106897" s="1"/>
      <c r="L106897" s="1"/>
      <c r="M106897" s="1"/>
      <c r="N106897" s="1"/>
      <c r="O106897" s="1"/>
      <c r="P106897" s="1"/>
      <c r="Q106897" s="1"/>
      <c r="R106897" s="1"/>
      <c r="S106897" s="1"/>
      <c r="T106897" s="1"/>
      <c r="U106897" s="1"/>
    </row>
    <row r="106898" spans="2:21">
      <c r="B106898" s="26"/>
      <c r="C106898" s="1"/>
      <c r="D106898" s="1"/>
      <c r="E106898" s="1"/>
      <c r="F106898" s="1"/>
      <c r="G106898" s="1"/>
      <c r="H106898" s="1"/>
      <c r="I106898" s="1"/>
      <c r="J106898" s="1"/>
      <c r="K106898" s="1"/>
      <c r="L106898" s="1"/>
      <c r="M106898" s="1"/>
      <c r="N106898" s="1"/>
      <c r="O106898" s="1"/>
      <c r="P106898" s="1"/>
      <c r="Q106898" s="1"/>
      <c r="R106898" s="1"/>
      <c r="S106898" s="1"/>
      <c r="T106898" s="1"/>
      <c r="U106898" s="1"/>
    </row>
    <row r="106899" spans="2:21">
      <c r="B106899" s="26"/>
      <c r="C106899" s="1"/>
      <c r="D106899" s="1"/>
      <c r="E106899" s="1"/>
      <c r="F106899" s="1"/>
      <c r="G106899" s="1"/>
      <c r="H106899" s="1"/>
      <c r="I106899" s="1"/>
      <c r="J106899" s="1"/>
      <c r="K106899" s="1"/>
      <c r="L106899" s="1"/>
      <c r="M106899" s="1"/>
      <c r="N106899" s="1"/>
      <c r="O106899" s="1"/>
      <c r="P106899" s="1"/>
      <c r="Q106899" s="1"/>
      <c r="R106899" s="1"/>
      <c r="S106899" s="1"/>
      <c r="T106899" s="1"/>
      <c r="U106899" s="1"/>
    </row>
    <row r="106900" spans="2:21">
      <c r="B106900" s="26"/>
      <c r="C106900" s="1"/>
      <c r="D106900" s="1"/>
      <c r="E106900" s="1"/>
      <c r="F106900" s="1"/>
      <c r="G106900" s="1"/>
      <c r="H106900" s="1"/>
      <c r="I106900" s="1"/>
      <c r="J106900" s="1"/>
      <c r="K106900" s="1"/>
      <c r="L106900" s="1"/>
      <c r="M106900" s="1"/>
      <c r="N106900" s="1"/>
      <c r="O106900" s="1"/>
      <c r="P106900" s="1"/>
      <c r="Q106900" s="1"/>
      <c r="R106900" s="1"/>
      <c r="S106900" s="1"/>
      <c r="T106900" s="1"/>
      <c r="U106900" s="1"/>
    </row>
    <row r="106901" spans="2:21">
      <c r="B106901" s="26"/>
      <c r="C106901" s="1"/>
      <c r="D106901" s="1"/>
      <c r="E106901" s="1"/>
      <c r="F106901" s="1"/>
      <c r="G106901" s="1"/>
      <c r="H106901" s="1"/>
      <c r="I106901" s="1"/>
      <c r="J106901" s="1"/>
      <c r="K106901" s="1"/>
      <c r="L106901" s="1"/>
      <c r="M106901" s="1"/>
      <c r="N106901" s="1"/>
      <c r="O106901" s="1"/>
      <c r="P106901" s="1"/>
      <c r="Q106901" s="1"/>
      <c r="R106901" s="1"/>
      <c r="S106901" s="1"/>
      <c r="T106901" s="1"/>
      <c r="U106901" s="1"/>
    </row>
    <row r="106902" spans="2:21">
      <c r="B106902" s="26"/>
      <c r="C106902" s="1"/>
      <c r="D106902" s="1"/>
      <c r="E106902" s="1"/>
      <c r="F106902" s="1"/>
      <c r="G106902" s="1"/>
      <c r="H106902" s="1"/>
      <c r="I106902" s="1"/>
      <c r="J106902" s="1"/>
      <c r="K106902" s="1"/>
      <c r="L106902" s="1"/>
      <c r="M106902" s="1"/>
      <c r="N106902" s="1"/>
      <c r="O106902" s="1"/>
      <c r="P106902" s="1"/>
      <c r="Q106902" s="1"/>
      <c r="R106902" s="1"/>
      <c r="S106902" s="1"/>
      <c r="T106902" s="1"/>
      <c r="U106902" s="1"/>
    </row>
    <row r="106903" spans="2:21">
      <c r="B106903" s="26"/>
      <c r="C106903" s="1"/>
      <c r="D106903" s="1"/>
      <c r="E106903" s="1"/>
      <c r="F106903" s="1"/>
      <c r="G106903" s="1"/>
      <c r="H106903" s="1"/>
      <c r="I106903" s="1"/>
      <c r="J106903" s="1"/>
      <c r="K106903" s="1"/>
      <c r="L106903" s="1"/>
      <c r="M106903" s="1"/>
      <c r="N106903" s="1"/>
      <c r="O106903" s="1"/>
      <c r="P106903" s="1"/>
      <c r="Q106903" s="1"/>
      <c r="R106903" s="1"/>
      <c r="S106903" s="1"/>
      <c r="T106903" s="1"/>
      <c r="U106903" s="1"/>
    </row>
    <row r="106904" spans="2:21">
      <c r="B106904" s="26"/>
      <c r="C106904" s="1"/>
      <c r="D106904" s="1"/>
      <c r="E106904" s="1"/>
      <c r="F106904" s="1"/>
      <c r="G106904" s="1"/>
      <c r="H106904" s="1"/>
      <c r="I106904" s="1"/>
      <c r="J106904" s="1"/>
      <c r="K106904" s="1"/>
      <c r="L106904" s="1"/>
      <c r="M106904" s="1"/>
      <c r="N106904" s="1"/>
      <c r="O106904" s="1"/>
      <c r="P106904" s="1"/>
      <c r="Q106904" s="1"/>
      <c r="R106904" s="1"/>
      <c r="S106904" s="1"/>
      <c r="T106904" s="1"/>
      <c r="U106904" s="1"/>
    </row>
    <row r="106905" spans="2:21">
      <c r="B106905" s="26"/>
      <c r="C106905" s="1"/>
      <c r="D106905" s="1"/>
      <c r="E106905" s="1"/>
      <c r="F106905" s="1"/>
      <c r="G106905" s="1"/>
      <c r="H106905" s="1"/>
      <c r="I106905" s="1"/>
      <c r="J106905" s="1"/>
      <c r="K106905" s="1"/>
      <c r="L106905" s="1"/>
      <c r="M106905" s="1"/>
      <c r="N106905" s="1"/>
      <c r="O106905" s="1"/>
      <c r="P106905" s="1"/>
      <c r="Q106905" s="1"/>
      <c r="R106905" s="1"/>
      <c r="S106905" s="1"/>
      <c r="T106905" s="1"/>
      <c r="U106905" s="1"/>
    </row>
    <row r="106906" spans="2:21">
      <c r="B106906" s="26"/>
      <c r="C106906" s="1"/>
      <c r="D106906" s="1"/>
      <c r="E106906" s="1"/>
      <c r="F106906" s="1"/>
      <c r="G106906" s="1"/>
      <c r="H106906" s="1"/>
      <c r="I106906" s="1"/>
      <c r="J106906" s="1"/>
      <c r="K106906" s="1"/>
      <c r="L106906" s="1"/>
      <c r="M106906" s="1"/>
      <c r="N106906" s="1"/>
      <c r="O106906" s="1"/>
      <c r="P106906" s="1"/>
      <c r="Q106906" s="1"/>
      <c r="R106906" s="1"/>
      <c r="S106906" s="1"/>
      <c r="T106906" s="1"/>
      <c r="U106906" s="1"/>
    </row>
    <row r="106907" spans="2:21">
      <c r="B106907" s="26"/>
      <c r="C106907" s="1"/>
      <c r="D106907" s="1"/>
      <c r="E106907" s="1"/>
      <c r="F106907" s="1"/>
      <c r="G106907" s="1"/>
      <c r="H106907" s="1"/>
      <c r="I106907" s="1"/>
      <c r="J106907" s="1"/>
      <c r="K106907" s="1"/>
      <c r="L106907" s="1"/>
      <c r="M106907" s="1"/>
      <c r="N106907" s="1"/>
      <c r="O106907" s="1"/>
      <c r="P106907" s="1"/>
      <c r="Q106907" s="1"/>
      <c r="R106907" s="1"/>
      <c r="S106907" s="1"/>
      <c r="T106907" s="1"/>
      <c r="U106907" s="1"/>
    </row>
    <row r="106908" spans="2:21">
      <c r="B106908" s="26"/>
      <c r="C106908" s="1"/>
      <c r="D106908" s="1"/>
      <c r="E106908" s="1"/>
      <c r="F106908" s="1"/>
      <c r="G106908" s="1"/>
      <c r="H106908" s="1"/>
      <c r="I106908" s="1"/>
      <c r="J106908" s="1"/>
      <c r="K106908" s="1"/>
      <c r="L106908" s="1"/>
      <c r="M106908" s="1"/>
      <c r="N106908" s="1"/>
      <c r="O106908" s="1"/>
      <c r="P106908" s="1"/>
      <c r="Q106908" s="1"/>
      <c r="R106908" s="1"/>
      <c r="S106908" s="1"/>
      <c r="T106908" s="1"/>
      <c r="U106908" s="1"/>
    </row>
    <row r="106909" spans="2:21">
      <c r="B106909" s="26"/>
      <c r="C106909" s="1"/>
      <c r="D106909" s="1"/>
      <c r="E106909" s="1"/>
      <c r="F106909" s="1"/>
      <c r="G106909" s="1"/>
      <c r="H106909" s="1"/>
      <c r="I106909" s="1"/>
      <c r="J106909" s="1"/>
      <c r="K106909" s="1"/>
      <c r="L106909" s="1"/>
      <c r="M106909" s="1"/>
      <c r="N106909" s="1"/>
      <c r="O106909" s="1"/>
      <c r="P106909" s="1"/>
      <c r="Q106909" s="1"/>
      <c r="R106909" s="1"/>
      <c r="S106909" s="1"/>
      <c r="T106909" s="1"/>
      <c r="U106909" s="1"/>
    </row>
    <row r="106910" spans="2:21">
      <c r="B106910" s="26"/>
      <c r="C106910" s="1"/>
      <c r="D106910" s="1"/>
      <c r="E106910" s="1"/>
      <c r="F106910" s="1"/>
      <c r="G106910" s="1"/>
      <c r="H106910" s="1"/>
      <c r="I106910" s="1"/>
      <c r="J106910" s="1"/>
      <c r="K106910" s="1"/>
      <c r="L106910" s="1"/>
      <c r="M106910" s="1"/>
      <c r="N106910" s="1"/>
      <c r="O106910" s="1"/>
      <c r="P106910" s="1"/>
      <c r="Q106910" s="1"/>
      <c r="R106910" s="1"/>
      <c r="S106910" s="1"/>
      <c r="T106910" s="1"/>
      <c r="U106910" s="1"/>
    </row>
    <row r="106911" spans="2:21">
      <c r="B106911" s="26"/>
      <c r="C106911" s="1"/>
      <c r="D106911" s="1"/>
      <c r="E106911" s="1"/>
      <c r="F106911" s="1"/>
      <c r="G106911" s="1"/>
      <c r="H106911" s="1"/>
      <c r="I106911" s="1"/>
      <c r="J106911" s="1"/>
      <c r="K106911" s="1"/>
      <c r="L106911" s="1"/>
      <c r="M106911" s="1"/>
      <c r="N106911" s="1"/>
      <c r="O106911" s="1"/>
      <c r="P106911" s="1"/>
      <c r="Q106911" s="1"/>
      <c r="R106911" s="1"/>
      <c r="S106911" s="1"/>
      <c r="T106911" s="1"/>
      <c r="U106911" s="1"/>
    </row>
    <row r="106912" spans="2:21">
      <c r="B106912" s="26"/>
      <c r="C106912" s="1"/>
      <c r="D106912" s="1"/>
      <c r="E106912" s="1"/>
      <c r="F106912" s="1"/>
      <c r="G106912" s="1"/>
      <c r="H106912" s="1"/>
      <c r="I106912" s="1"/>
      <c r="J106912" s="1"/>
      <c r="K106912" s="1"/>
      <c r="L106912" s="1"/>
      <c r="M106912" s="1"/>
      <c r="N106912" s="1"/>
      <c r="O106912" s="1"/>
      <c r="P106912" s="1"/>
      <c r="Q106912" s="1"/>
      <c r="R106912" s="1"/>
      <c r="S106912" s="1"/>
      <c r="T106912" s="1"/>
      <c r="U106912" s="1"/>
    </row>
    <row r="106913" spans="2:21">
      <c r="B106913" s="26"/>
      <c r="C106913" s="1"/>
      <c r="D106913" s="1"/>
      <c r="E106913" s="1"/>
      <c r="F106913" s="1"/>
      <c r="G106913" s="1"/>
      <c r="H106913" s="1"/>
      <c r="I106913" s="1"/>
      <c r="J106913" s="1"/>
      <c r="K106913" s="1"/>
      <c r="L106913" s="1"/>
      <c r="M106913" s="1"/>
      <c r="N106913" s="1"/>
      <c r="O106913" s="1"/>
      <c r="P106913" s="1"/>
      <c r="Q106913" s="1"/>
      <c r="R106913" s="1"/>
      <c r="S106913" s="1"/>
      <c r="T106913" s="1"/>
      <c r="U106913" s="1"/>
    </row>
    <row r="106914" spans="2:21">
      <c r="B106914" s="26"/>
      <c r="C106914" s="1"/>
      <c r="D106914" s="1"/>
      <c r="E106914" s="1"/>
      <c r="F106914" s="1"/>
      <c r="G106914" s="1"/>
      <c r="H106914" s="1"/>
      <c r="I106914" s="1"/>
      <c r="J106914" s="1"/>
      <c r="K106914" s="1"/>
      <c r="L106914" s="1"/>
      <c r="M106914" s="1"/>
      <c r="N106914" s="1"/>
      <c r="O106914" s="1"/>
      <c r="P106914" s="1"/>
      <c r="Q106914" s="1"/>
      <c r="R106914" s="1"/>
      <c r="S106914" s="1"/>
      <c r="T106914" s="1"/>
      <c r="U106914" s="1"/>
    </row>
    <row r="106915" spans="2:21">
      <c r="B106915" s="26"/>
      <c r="C106915" s="1"/>
      <c r="D106915" s="1"/>
      <c r="E106915" s="1"/>
      <c r="F106915" s="1"/>
      <c r="G106915" s="1"/>
      <c r="H106915" s="1"/>
      <c r="I106915" s="1"/>
      <c r="J106915" s="1"/>
      <c r="K106915" s="1"/>
      <c r="L106915" s="1"/>
      <c r="M106915" s="1"/>
      <c r="N106915" s="1"/>
      <c r="O106915" s="1"/>
      <c r="P106915" s="1"/>
      <c r="Q106915" s="1"/>
      <c r="R106915" s="1"/>
      <c r="S106915" s="1"/>
      <c r="T106915" s="1"/>
      <c r="U106915" s="1"/>
    </row>
    <row r="106916" spans="2:21">
      <c r="B106916" s="26"/>
      <c r="C106916" s="1"/>
      <c r="D106916" s="1"/>
      <c r="E106916" s="1"/>
      <c r="F106916" s="1"/>
      <c r="G106916" s="1"/>
      <c r="H106916" s="1"/>
      <c r="I106916" s="1"/>
      <c r="J106916" s="1"/>
      <c r="K106916" s="1"/>
      <c r="L106916" s="1"/>
      <c r="M106916" s="1"/>
      <c r="N106916" s="1"/>
      <c r="O106916" s="1"/>
      <c r="P106916" s="1"/>
      <c r="Q106916" s="1"/>
      <c r="R106916" s="1"/>
      <c r="S106916" s="1"/>
      <c r="T106916" s="1"/>
      <c r="U106916" s="1"/>
    </row>
    <row r="106917" spans="2:21">
      <c r="B106917" s="26"/>
      <c r="C106917" s="1"/>
      <c r="D106917" s="1"/>
      <c r="E106917" s="1"/>
      <c r="F106917" s="1"/>
      <c r="G106917" s="1"/>
      <c r="H106917" s="1"/>
      <c r="I106917" s="1"/>
      <c r="J106917" s="1"/>
      <c r="K106917" s="1"/>
      <c r="L106917" s="1"/>
      <c r="M106917" s="1"/>
      <c r="N106917" s="1"/>
      <c r="O106917" s="1"/>
      <c r="P106917" s="1"/>
      <c r="Q106917" s="1"/>
      <c r="R106917" s="1"/>
      <c r="S106917" s="1"/>
      <c r="T106917" s="1"/>
      <c r="U106917" s="1"/>
    </row>
    <row r="106918" spans="2:21">
      <c r="B106918" s="26"/>
      <c r="C106918" s="1"/>
      <c r="D106918" s="1"/>
      <c r="E106918" s="1"/>
      <c r="F106918" s="1"/>
      <c r="G106918" s="1"/>
      <c r="H106918" s="1"/>
      <c r="I106918" s="1"/>
      <c r="J106918" s="1"/>
      <c r="K106918" s="1"/>
      <c r="L106918" s="1"/>
      <c r="M106918" s="1"/>
      <c r="N106918" s="1"/>
      <c r="O106918" s="1"/>
      <c r="P106918" s="1"/>
      <c r="Q106918" s="1"/>
      <c r="R106918" s="1"/>
      <c r="S106918" s="1"/>
      <c r="T106918" s="1"/>
      <c r="U106918" s="1"/>
    </row>
    <row r="106919" spans="2:21">
      <c r="B106919" s="26"/>
      <c r="C106919" s="1"/>
      <c r="D106919" s="1"/>
      <c r="E106919" s="1"/>
      <c r="F106919" s="1"/>
      <c r="G106919" s="1"/>
      <c r="H106919" s="1"/>
      <c r="I106919" s="1"/>
      <c r="J106919" s="1"/>
      <c r="K106919" s="1"/>
      <c r="L106919" s="1"/>
      <c r="M106919" s="1"/>
      <c r="N106919" s="1"/>
      <c r="O106919" s="1"/>
      <c r="P106919" s="1"/>
      <c r="Q106919" s="1"/>
      <c r="R106919" s="1"/>
      <c r="S106919" s="1"/>
      <c r="T106919" s="1"/>
      <c r="U106919" s="1"/>
    </row>
    <row r="106920" spans="2:21">
      <c r="B106920" s="26"/>
      <c r="C106920" s="1"/>
      <c r="D106920" s="1"/>
      <c r="E106920" s="1"/>
      <c r="F106920" s="1"/>
      <c r="G106920" s="1"/>
      <c r="H106920" s="1"/>
      <c r="I106920" s="1"/>
      <c r="J106920" s="1"/>
      <c r="K106920" s="1"/>
      <c r="L106920" s="1"/>
      <c r="M106920" s="1"/>
      <c r="N106920" s="1"/>
      <c r="O106920" s="1"/>
      <c r="P106920" s="1"/>
      <c r="Q106920" s="1"/>
      <c r="R106920" s="1"/>
      <c r="S106920" s="1"/>
      <c r="T106920" s="1"/>
      <c r="U106920" s="1"/>
    </row>
    <row r="106921" spans="2:21">
      <c r="B106921" s="26"/>
      <c r="C106921" s="1"/>
      <c r="D106921" s="1"/>
      <c r="E106921" s="1"/>
      <c r="F106921" s="1"/>
      <c r="G106921" s="1"/>
      <c r="H106921" s="1"/>
      <c r="I106921" s="1"/>
      <c r="J106921" s="1"/>
      <c r="K106921" s="1"/>
      <c r="L106921" s="1"/>
      <c r="M106921" s="1"/>
      <c r="N106921" s="1"/>
      <c r="O106921" s="1"/>
      <c r="P106921" s="1"/>
      <c r="Q106921" s="1"/>
      <c r="R106921" s="1"/>
      <c r="S106921" s="1"/>
      <c r="T106921" s="1"/>
      <c r="U106921" s="1"/>
    </row>
    <row r="106922" spans="2:21">
      <c r="B106922" s="26"/>
      <c r="C106922" s="1"/>
      <c r="D106922" s="1"/>
      <c r="E106922" s="1"/>
      <c r="F106922" s="1"/>
      <c r="G106922" s="1"/>
      <c r="H106922" s="1"/>
      <c r="I106922" s="1"/>
      <c r="J106922" s="1"/>
      <c r="K106922" s="1"/>
      <c r="L106922" s="1"/>
      <c r="M106922" s="1"/>
      <c r="N106922" s="1"/>
      <c r="O106922" s="1"/>
      <c r="P106922" s="1"/>
      <c r="Q106922" s="1"/>
      <c r="R106922" s="1"/>
      <c r="S106922" s="1"/>
      <c r="T106922" s="1"/>
      <c r="U106922" s="1"/>
    </row>
    <row r="106923" spans="2:21">
      <c r="B106923" s="26"/>
      <c r="C106923" s="1"/>
      <c r="D106923" s="1"/>
      <c r="E106923" s="1"/>
      <c r="F106923" s="1"/>
      <c r="G106923" s="1"/>
      <c r="H106923" s="1"/>
      <c r="I106923" s="1"/>
      <c r="J106923" s="1"/>
      <c r="K106923" s="1"/>
      <c r="L106923" s="1"/>
      <c r="M106923" s="1"/>
      <c r="N106923" s="1"/>
      <c r="O106923" s="1"/>
      <c r="P106923" s="1"/>
      <c r="Q106923" s="1"/>
      <c r="R106923" s="1"/>
      <c r="S106923" s="1"/>
      <c r="T106923" s="1"/>
      <c r="U106923" s="1"/>
    </row>
    <row r="106924" spans="2:21">
      <c r="B106924" s="26"/>
      <c r="C106924" s="1"/>
      <c r="D106924" s="1"/>
      <c r="E106924" s="1"/>
      <c r="F106924" s="1"/>
      <c r="G106924" s="1"/>
      <c r="H106924" s="1"/>
      <c r="I106924" s="1"/>
      <c r="J106924" s="1"/>
      <c r="K106924" s="1"/>
      <c r="L106924" s="1"/>
      <c r="M106924" s="1"/>
      <c r="N106924" s="1"/>
      <c r="O106924" s="1"/>
      <c r="P106924" s="1"/>
      <c r="Q106924" s="1"/>
      <c r="R106924" s="1"/>
      <c r="S106924" s="1"/>
      <c r="T106924" s="1"/>
      <c r="U106924" s="1"/>
    </row>
    <row r="106925" spans="2:21">
      <c r="B106925" s="26"/>
      <c r="C106925" s="1"/>
      <c r="D106925" s="1"/>
      <c r="E106925" s="1"/>
      <c r="F106925" s="1"/>
      <c r="G106925" s="1"/>
      <c r="H106925" s="1"/>
      <c r="I106925" s="1"/>
      <c r="J106925" s="1"/>
      <c r="K106925" s="1"/>
      <c r="L106925" s="1"/>
      <c r="M106925" s="1"/>
      <c r="N106925" s="1"/>
      <c r="O106925" s="1"/>
      <c r="P106925" s="1"/>
      <c r="Q106925" s="1"/>
      <c r="R106925" s="1"/>
      <c r="S106925" s="1"/>
      <c r="T106925" s="1"/>
      <c r="U106925" s="1"/>
    </row>
    <row r="106926" spans="2:21">
      <c r="B106926" s="26"/>
      <c r="C106926" s="1"/>
      <c r="D106926" s="1"/>
      <c r="E106926" s="1"/>
      <c r="F106926" s="1"/>
      <c r="G106926" s="1"/>
      <c r="H106926" s="1"/>
      <c r="I106926" s="1"/>
      <c r="J106926" s="1"/>
      <c r="K106926" s="1"/>
      <c r="L106926" s="1"/>
      <c r="M106926" s="1"/>
      <c r="N106926" s="1"/>
      <c r="O106926" s="1"/>
      <c r="P106926" s="1"/>
      <c r="Q106926" s="1"/>
      <c r="R106926" s="1"/>
      <c r="S106926" s="1"/>
      <c r="T106926" s="1"/>
      <c r="U106926" s="1"/>
    </row>
    <row r="106927" spans="2:21">
      <c r="B106927" s="26"/>
      <c r="C106927" s="1"/>
      <c r="D106927" s="1"/>
      <c r="E106927" s="1"/>
      <c r="F106927" s="1"/>
      <c r="G106927" s="1"/>
      <c r="H106927" s="1"/>
      <c r="I106927" s="1"/>
      <c r="J106927" s="1"/>
      <c r="K106927" s="1"/>
      <c r="L106927" s="1"/>
      <c r="M106927" s="1"/>
      <c r="N106927" s="1"/>
      <c r="O106927" s="1"/>
      <c r="P106927" s="1"/>
      <c r="Q106927" s="1"/>
      <c r="R106927" s="1"/>
      <c r="S106927" s="1"/>
      <c r="T106927" s="1"/>
      <c r="U106927" s="1"/>
    </row>
    <row r="106928" spans="2:21">
      <c r="B106928" s="26"/>
      <c r="C106928" s="1"/>
      <c r="D106928" s="1"/>
      <c r="E106928" s="1"/>
      <c r="F106928" s="1"/>
      <c r="G106928" s="1"/>
      <c r="H106928" s="1"/>
      <c r="I106928" s="1"/>
      <c r="J106928" s="1"/>
      <c r="K106928" s="1"/>
      <c r="L106928" s="1"/>
      <c r="M106928" s="1"/>
      <c r="N106928" s="1"/>
      <c r="O106928" s="1"/>
      <c r="P106928" s="1"/>
      <c r="Q106928" s="1"/>
      <c r="R106928" s="1"/>
      <c r="S106928" s="1"/>
      <c r="T106928" s="1"/>
      <c r="U106928" s="1"/>
    </row>
    <row r="106929" spans="2:21">
      <c r="B106929" s="26"/>
      <c r="C106929" s="1"/>
      <c r="D106929" s="1"/>
      <c r="E106929" s="1"/>
      <c r="F106929" s="1"/>
      <c r="G106929" s="1"/>
      <c r="H106929" s="1"/>
      <c r="I106929" s="1"/>
      <c r="J106929" s="1"/>
      <c r="K106929" s="1"/>
      <c r="L106929" s="1"/>
      <c r="M106929" s="1"/>
      <c r="N106929" s="1"/>
      <c r="O106929" s="1"/>
      <c r="P106929" s="1"/>
      <c r="Q106929" s="1"/>
      <c r="R106929" s="1"/>
      <c r="S106929" s="1"/>
      <c r="T106929" s="1"/>
      <c r="U106929" s="1"/>
    </row>
    <row r="106930" spans="2:21">
      <c r="B106930" s="26"/>
      <c r="C106930" s="1"/>
      <c r="D106930" s="1"/>
      <c r="E106930" s="1"/>
      <c r="F106930" s="1"/>
      <c r="G106930" s="1"/>
      <c r="H106930" s="1"/>
      <c r="I106930" s="1"/>
      <c r="J106930" s="1"/>
      <c r="K106930" s="1"/>
      <c r="L106930" s="1"/>
      <c r="M106930" s="1"/>
      <c r="N106930" s="1"/>
      <c r="O106930" s="1"/>
      <c r="P106930" s="1"/>
      <c r="Q106930" s="1"/>
      <c r="R106930" s="1"/>
      <c r="S106930" s="1"/>
      <c r="T106930" s="1"/>
      <c r="U106930" s="1"/>
    </row>
    <row r="106931" spans="2:21">
      <c r="B106931" s="26"/>
      <c r="C106931" s="1"/>
      <c r="D106931" s="1"/>
      <c r="E106931" s="1"/>
      <c r="F106931" s="1"/>
      <c r="G106931" s="1"/>
      <c r="H106931" s="1"/>
      <c r="I106931" s="1"/>
      <c r="J106931" s="1"/>
      <c r="K106931" s="1"/>
      <c r="L106931" s="1"/>
      <c r="M106931" s="1"/>
      <c r="N106931" s="1"/>
      <c r="O106931" s="1"/>
      <c r="P106931" s="1"/>
      <c r="Q106931" s="1"/>
      <c r="R106931" s="1"/>
      <c r="S106931" s="1"/>
      <c r="T106931" s="1"/>
      <c r="U106931" s="1"/>
    </row>
    <row r="106932" spans="2:21">
      <c r="B106932" s="26"/>
      <c r="C106932" s="1"/>
      <c r="D106932" s="1"/>
      <c r="E106932" s="1"/>
      <c r="F106932" s="1"/>
      <c r="G106932" s="1"/>
      <c r="H106932" s="1"/>
      <c r="I106932" s="1"/>
      <c r="J106932" s="1"/>
      <c r="K106932" s="1"/>
      <c r="L106932" s="1"/>
      <c r="M106932" s="1"/>
      <c r="N106932" s="1"/>
      <c r="O106932" s="1"/>
      <c r="P106932" s="1"/>
      <c r="Q106932" s="1"/>
      <c r="R106932" s="1"/>
      <c r="S106932" s="1"/>
      <c r="T106932" s="1"/>
      <c r="U106932" s="1"/>
    </row>
    <row r="106933" spans="2:21">
      <c r="B106933" s="26"/>
      <c r="C106933" s="1"/>
      <c r="D106933" s="1"/>
      <c r="E106933" s="1"/>
      <c r="F106933" s="1"/>
      <c r="G106933" s="1"/>
      <c r="H106933" s="1"/>
      <c r="I106933" s="1"/>
      <c r="J106933" s="1"/>
      <c r="K106933" s="1"/>
      <c r="L106933" s="1"/>
      <c r="M106933" s="1"/>
      <c r="N106933" s="1"/>
      <c r="O106933" s="1"/>
      <c r="P106933" s="1"/>
      <c r="Q106933" s="1"/>
      <c r="R106933" s="1"/>
      <c r="S106933" s="1"/>
      <c r="T106933" s="1"/>
      <c r="U106933" s="1"/>
    </row>
    <row r="106934" spans="2:21">
      <c r="B106934" s="26"/>
      <c r="C106934" s="1"/>
      <c r="D106934" s="1"/>
      <c r="E106934" s="1"/>
      <c r="F106934" s="1"/>
      <c r="G106934" s="1"/>
      <c r="H106934" s="1"/>
      <c r="I106934" s="1"/>
      <c r="J106934" s="1"/>
      <c r="K106934" s="1"/>
      <c r="L106934" s="1"/>
      <c r="M106934" s="1"/>
      <c r="N106934" s="1"/>
      <c r="O106934" s="1"/>
      <c r="P106934" s="1"/>
      <c r="Q106934" s="1"/>
      <c r="R106934" s="1"/>
      <c r="S106934" s="1"/>
      <c r="T106934" s="1"/>
      <c r="U106934" s="1"/>
    </row>
    <row r="106935" spans="2:21">
      <c r="B106935" s="26"/>
      <c r="C106935" s="1"/>
      <c r="D106935" s="1"/>
      <c r="E106935" s="1"/>
      <c r="F106935" s="1"/>
      <c r="G106935" s="1"/>
      <c r="H106935" s="1"/>
      <c r="I106935" s="1"/>
      <c r="J106935" s="1"/>
      <c r="K106935" s="1"/>
      <c r="L106935" s="1"/>
      <c r="M106935" s="1"/>
      <c r="N106935" s="1"/>
      <c r="O106935" s="1"/>
      <c r="P106935" s="1"/>
      <c r="Q106935" s="1"/>
      <c r="R106935" s="1"/>
      <c r="S106935" s="1"/>
      <c r="T106935" s="1"/>
      <c r="U106935" s="1"/>
    </row>
    <row r="106936" spans="2:21">
      <c r="B106936" s="26"/>
      <c r="C106936" s="1"/>
      <c r="D106936" s="1"/>
      <c r="E106936" s="1"/>
      <c r="F106936" s="1"/>
      <c r="G106936" s="1"/>
      <c r="H106936" s="1"/>
      <c r="I106936" s="1"/>
      <c r="J106936" s="1"/>
      <c r="K106936" s="1"/>
      <c r="L106936" s="1"/>
      <c r="M106936" s="1"/>
      <c r="N106936" s="1"/>
      <c r="O106936" s="1"/>
      <c r="P106936" s="1"/>
      <c r="Q106936" s="1"/>
      <c r="R106936" s="1"/>
      <c r="S106936" s="1"/>
      <c r="T106936" s="1"/>
      <c r="U106936" s="1"/>
    </row>
    <row r="106937" spans="2:21">
      <c r="B106937" s="26"/>
      <c r="C106937" s="1"/>
      <c r="D106937" s="1"/>
      <c r="E106937" s="1"/>
      <c r="F106937" s="1"/>
      <c r="G106937" s="1"/>
      <c r="H106937" s="1"/>
      <c r="I106937" s="1"/>
      <c r="J106937" s="1"/>
      <c r="K106937" s="1"/>
      <c r="L106937" s="1"/>
      <c r="M106937" s="1"/>
      <c r="N106937" s="1"/>
      <c r="O106937" s="1"/>
      <c r="P106937" s="1"/>
      <c r="Q106937" s="1"/>
      <c r="R106937" s="1"/>
      <c r="S106937" s="1"/>
      <c r="T106937" s="1"/>
      <c r="U106937" s="1"/>
    </row>
    <row r="106938" spans="2:21">
      <c r="B106938" s="26"/>
      <c r="C106938" s="1"/>
      <c r="D106938" s="1"/>
      <c r="E106938" s="1"/>
      <c r="F106938" s="1"/>
      <c r="G106938" s="1"/>
      <c r="H106938" s="1"/>
      <c r="I106938" s="1"/>
      <c r="J106938" s="1"/>
      <c r="K106938" s="1"/>
      <c r="L106938" s="1"/>
      <c r="M106938" s="1"/>
      <c r="N106938" s="1"/>
      <c r="O106938" s="1"/>
      <c r="P106938" s="1"/>
      <c r="Q106938" s="1"/>
      <c r="R106938" s="1"/>
      <c r="S106938" s="1"/>
      <c r="T106938" s="1"/>
      <c r="U106938" s="1"/>
    </row>
    <row r="106939" spans="2:21">
      <c r="B106939" s="26"/>
      <c r="C106939" s="1"/>
      <c r="D106939" s="1"/>
      <c r="E106939" s="1"/>
      <c r="F106939" s="1"/>
      <c r="G106939" s="1"/>
      <c r="H106939" s="1"/>
      <c r="I106939" s="1"/>
      <c r="J106939" s="1"/>
      <c r="K106939" s="1"/>
      <c r="L106939" s="1"/>
      <c r="M106939" s="1"/>
      <c r="N106939" s="1"/>
      <c r="O106939" s="1"/>
      <c r="P106939" s="1"/>
      <c r="Q106939" s="1"/>
      <c r="R106939" s="1"/>
      <c r="S106939" s="1"/>
      <c r="T106939" s="1"/>
      <c r="U106939" s="1"/>
    </row>
    <row r="106940" spans="2:21">
      <c r="B106940" s="26"/>
      <c r="C106940" s="1"/>
      <c r="D106940" s="1"/>
      <c r="E106940" s="1"/>
      <c r="F106940" s="1"/>
      <c r="G106940" s="1"/>
      <c r="H106940" s="1"/>
      <c r="I106940" s="1"/>
      <c r="J106940" s="1"/>
      <c r="K106940" s="1"/>
      <c r="L106940" s="1"/>
      <c r="M106940" s="1"/>
      <c r="N106940" s="1"/>
      <c r="O106940" s="1"/>
      <c r="P106940" s="1"/>
      <c r="Q106940" s="1"/>
      <c r="R106940" s="1"/>
      <c r="S106940" s="1"/>
      <c r="T106940" s="1"/>
      <c r="U106940" s="1"/>
    </row>
    <row r="106941" spans="2:21">
      <c r="B106941" s="26"/>
      <c r="C106941" s="1"/>
      <c r="D106941" s="1"/>
      <c r="E106941" s="1"/>
      <c r="F106941" s="1"/>
      <c r="G106941" s="1"/>
      <c r="H106941" s="1"/>
      <c r="I106941" s="1"/>
      <c r="J106941" s="1"/>
      <c r="K106941" s="1"/>
      <c r="L106941" s="1"/>
      <c r="M106941" s="1"/>
      <c r="N106941" s="1"/>
      <c r="O106941" s="1"/>
      <c r="P106941" s="1"/>
      <c r="Q106941" s="1"/>
      <c r="R106941" s="1"/>
      <c r="S106941" s="1"/>
      <c r="T106941" s="1"/>
      <c r="U106941" s="1"/>
    </row>
    <row r="106942" spans="2:21">
      <c r="B106942" s="26"/>
      <c r="C106942" s="1"/>
      <c r="D106942" s="1"/>
      <c r="E106942" s="1"/>
      <c r="F106942" s="1"/>
      <c r="G106942" s="1"/>
      <c r="H106942" s="1"/>
      <c r="I106942" s="1"/>
      <c r="J106942" s="1"/>
      <c r="K106942" s="1"/>
      <c r="L106942" s="1"/>
      <c r="M106942" s="1"/>
      <c r="N106942" s="1"/>
      <c r="O106942" s="1"/>
      <c r="P106942" s="1"/>
      <c r="Q106942" s="1"/>
      <c r="R106942" s="1"/>
      <c r="S106942" s="1"/>
      <c r="T106942" s="1"/>
      <c r="U106942" s="1"/>
    </row>
    <row r="106943" spans="2:21">
      <c r="B106943" s="26"/>
      <c r="C106943" s="1"/>
      <c r="D106943" s="1"/>
      <c r="E106943" s="1"/>
      <c r="F106943" s="1"/>
      <c r="G106943" s="1"/>
      <c r="H106943" s="1"/>
      <c r="I106943" s="1"/>
      <c r="J106943" s="1"/>
      <c r="K106943" s="1"/>
      <c r="L106943" s="1"/>
      <c r="M106943" s="1"/>
      <c r="N106943" s="1"/>
      <c r="O106943" s="1"/>
      <c r="P106943" s="1"/>
      <c r="Q106943" s="1"/>
      <c r="R106943" s="1"/>
      <c r="S106943" s="1"/>
      <c r="T106943" s="1"/>
      <c r="U106943" s="1"/>
    </row>
    <row r="106944" spans="2:21">
      <c r="B106944" s="26"/>
      <c r="C106944" s="1"/>
      <c r="D106944" s="1"/>
      <c r="E106944" s="1"/>
      <c r="F106944" s="1"/>
      <c r="G106944" s="1"/>
      <c r="H106944" s="1"/>
      <c r="I106944" s="1"/>
      <c r="J106944" s="1"/>
      <c r="K106944" s="1"/>
      <c r="L106944" s="1"/>
      <c r="M106944" s="1"/>
      <c r="N106944" s="1"/>
      <c r="O106944" s="1"/>
      <c r="P106944" s="1"/>
      <c r="Q106944" s="1"/>
      <c r="R106944" s="1"/>
      <c r="S106944" s="1"/>
      <c r="T106944" s="1"/>
      <c r="U106944" s="1"/>
    </row>
    <row r="106945" spans="2:21">
      <c r="B106945" s="26"/>
      <c r="C106945" s="1"/>
      <c r="D106945" s="1"/>
      <c r="E106945" s="1"/>
      <c r="F106945" s="1"/>
      <c r="G106945" s="1"/>
      <c r="H106945" s="1"/>
      <c r="I106945" s="1"/>
      <c r="J106945" s="1"/>
      <c r="K106945" s="1"/>
      <c r="L106945" s="1"/>
      <c r="M106945" s="1"/>
      <c r="N106945" s="1"/>
      <c r="O106945" s="1"/>
      <c r="P106945" s="1"/>
      <c r="Q106945" s="1"/>
      <c r="R106945" s="1"/>
      <c r="S106945" s="1"/>
      <c r="T106945" s="1"/>
      <c r="U106945" s="1"/>
    </row>
    <row r="106946" spans="2:21">
      <c r="B106946" s="26"/>
      <c r="C106946" s="1"/>
      <c r="D106946" s="1"/>
      <c r="E106946" s="1"/>
      <c r="F106946" s="1"/>
      <c r="G106946" s="1"/>
      <c r="H106946" s="1"/>
      <c r="I106946" s="1"/>
      <c r="J106946" s="1"/>
      <c r="K106946" s="1"/>
      <c r="L106946" s="1"/>
      <c r="M106946" s="1"/>
      <c r="N106946" s="1"/>
      <c r="O106946" s="1"/>
      <c r="P106946" s="1"/>
      <c r="Q106946" s="1"/>
      <c r="R106946" s="1"/>
      <c r="S106946" s="1"/>
      <c r="T106946" s="1"/>
      <c r="U106946" s="1"/>
    </row>
    <row r="106947" spans="2:21">
      <c r="B106947" s="26"/>
      <c r="C106947" s="1"/>
      <c r="D106947" s="1"/>
      <c r="E106947" s="1"/>
      <c r="F106947" s="1"/>
      <c r="G106947" s="1"/>
      <c r="H106947" s="1"/>
      <c r="I106947" s="1"/>
      <c r="J106947" s="1"/>
      <c r="K106947" s="1"/>
      <c r="L106947" s="1"/>
      <c r="M106947" s="1"/>
      <c r="N106947" s="1"/>
      <c r="O106947" s="1"/>
      <c r="P106947" s="1"/>
      <c r="Q106947" s="1"/>
      <c r="R106947" s="1"/>
      <c r="S106947" s="1"/>
      <c r="T106947" s="1"/>
      <c r="U106947" s="1"/>
    </row>
    <row r="106948" spans="2:21">
      <c r="B106948" s="26"/>
      <c r="C106948" s="1"/>
      <c r="D106948" s="1"/>
      <c r="E106948" s="1"/>
      <c r="F106948" s="1"/>
      <c r="G106948" s="1"/>
      <c r="H106948" s="1"/>
      <c r="I106948" s="1"/>
      <c r="J106948" s="1"/>
      <c r="K106948" s="1"/>
      <c r="L106948" s="1"/>
      <c r="M106948" s="1"/>
      <c r="N106948" s="1"/>
      <c r="O106948" s="1"/>
      <c r="P106948" s="1"/>
      <c r="Q106948" s="1"/>
      <c r="R106948" s="1"/>
      <c r="S106948" s="1"/>
      <c r="T106948" s="1"/>
      <c r="U106948" s="1"/>
    </row>
    <row r="106949" spans="2:21">
      <c r="B106949" s="26"/>
      <c r="C106949" s="1"/>
      <c r="D106949" s="1"/>
      <c r="E106949" s="1"/>
      <c r="F106949" s="1"/>
      <c r="G106949" s="1"/>
      <c r="H106949" s="1"/>
      <c r="I106949" s="1"/>
      <c r="J106949" s="1"/>
      <c r="K106949" s="1"/>
      <c r="L106949" s="1"/>
      <c r="M106949" s="1"/>
      <c r="N106949" s="1"/>
      <c r="O106949" s="1"/>
      <c r="P106949" s="1"/>
      <c r="Q106949" s="1"/>
      <c r="R106949" s="1"/>
      <c r="S106949" s="1"/>
      <c r="T106949" s="1"/>
      <c r="U106949" s="1"/>
    </row>
    <row r="106950" spans="2:21">
      <c r="B106950" s="26"/>
      <c r="C106950" s="1"/>
      <c r="D106950" s="1"/>
      <c r="E106950" s="1"/>
      <c r="F106950" s="1"/>
      <c r="G106950" s="1"/>
      <c r="H106950" s="1"/>
      <c r="I106950" s="1"/>
      <c r="J106950" s="1"/>
      <c r="K106950" s="1"/>
      <c r="L106950" s="1"/>
      <c r="M106950" s="1"/>
      <c r="N106950" s="1"/>
      <c r="O106950" s="1"/>
      <c r="P106950" s="1"/>
      <c r="Q106950" s="1"/>
      <c r="R106950" s="1"/>
      <c r="S106950" s="1"/>
      <c r="T106950" s="1"/>
      <c r="U106950" s="1"/>
    </row>
    <row r="106951" spans="2:21">
      <c r="B106951" s="26"/>
      <c r="C106951" s="1"/>
      <c r="D106951" s="1"/>
      <c r="E106951" s="1"/>
      <c r="F106951" s="1"/>
      <c r="G106951" s="1"/>
      <c r="H106951" s="1"/>
      <c r="I106951" s="1"/>
      <c r="J106951" s="1"/>
      <c r="K106951" s="1"/>
      <c r="L106951" s="1"/>
      <c r="M106951" s="1"/>
      <c r="N106951" s="1"/>
      <c r="O106951" s="1"/>
      <c r="P106951" s="1"/>
      <c r="Q106951" s="1"/>
      <c r="R106951" s="1"/>
      <c r="S106951" s="1"/>
      <c r="T106951" s="1"/>
      <c r="U106951" s="1"/>
    </row>
    <row r="106952" spans="2:21">
      <c r="B106952" s="26"/>
      <c r="C106952" s="1"/>
      <c r="D106952" s="1"/>
      <c r="E106952" s="1"/>
      <c r="F106952" s="1"/>
      <c r="G106952" s="1"/>
      <c r="H106952" s="1"/>
      <c r="I106952" s="1"/>
      <c r="J106952" s="1"/>
      <c r="K106952" s="1"/>
      <c r="L106952" s="1"/>
      <c r="M106952" s="1"/>
      <c r="N106952" s="1"/>
      <c r="O106952" s="1"/>
      <c r="P106952" s="1"/>
      <c r="Q106952" s="1"/>
      <c r="R106952" s="1"/>
      <c r="S106952" s="1"/>
      <c r="T106952" s="1"/>
      <c r="U106952" s="1"/>
    </row>
    <row r="106953" spans="2:21">
      <c r="B106953" s="26"/>
      <c r="C106953" s="1"/>
      <c r="D106953" s="1"/>
      <c r="E106953" s="1"/>
      <c r="F106953" s="1"/>
      <c r="G106953" s="1"/>
      <c r="H106953" s="1"/>
      <c r="I106953" s="1"/>
      <c r="J106953" s="1"/>
      <c r="K106953" s="1"/>
      <c r="L106953" s="1"/>
      <c r="M106953" s="1"/>
      <c r="N106953" s="1"/>
      <c r="O106953" s="1"/>
      <c r="P106953" s="1"/>
      <c r="Q106953" s="1"/>
      <c r="R106953" s="1"/>
      <c r="S106953" s="1"/>
      <c r="T106953" s="1"/>
      <c r="U106953" s="1"/>
    </row>
    <row r="106954" spans="2:21">
      <c r="B106954" s="26"/>
      <c r="C106954" s="1"/>
      <c r="D106954" s="1"/>
      <c r="E106954" s="1"/>
      <c r="F106954" s="1"/>
      <c r="G106954" s="1"/>
      <c r="H106954" s="1"/>
      <c r="I106954" s="1"/>
      <c r="J106954" s="1"/>
      <c r="K106954" s="1"/>
      <c r="L106954" s="1"/>
      <c r="M106954" s="1"/>
      <c r="N106954" s="1"/>
      <c r="O106954" s="1"/>
      <c r="P106954" s="1"/>
      <c r="Q106954" s="1"/>
      <c r="R106954" s="1"/>
      <c r="S106954" s="1"/>
      <c r="T106954" s="1"/>
      <c r="U106954" s="1"/>
    </row>
    <row r="106955" spans="2:21">
      <c r="B106955" s="26"/>
      <c r="C106955" s="1"/>
      <c r="D106955" s="1"/>
      <c r="E106955" s="1"/>
      <c r="F106955" s="1"/>
      <c r="G106955" s="1"/>
      <c r="H106955" s="1"/>
      <c r="I106955" s="1"/>
      <c r="J106955" s="1"/>
      <c r="K106955" s="1"/>
      <c r="L106955" s="1"/>
      <c r="M106955" s="1"/>
      <c r="N106955" s="1"/>
      <c r="O106955" s="1"/>
      <c r="P106955" s="1"/>
      <c r="Q106955" s="1"/>
      <c r="R106955" s="1"/>
      <c r="S106955" s="1"/>
      <c r="T106955" s="1"/>
      <c r="U106955" s="1"/>
    </row>
    <row r="106956" spans="2:21">
      <c r="B106956" s="26"/>
      <c r="C106956" s="1"/>
      <c r="D106956" s="1"/>
      <c r="E106956" s="1"/>
      <c r="F106956" s="1"/>
      <c r="G106956" s="1"/>
      <c r="H106956" s="1"/>
      <c r="I106956" s="1"/>
      <c r="J106956" s="1"/>
      <c r="K106956" s="1"/>
      <c r="L106956" s="1"/>
      <c r="M106956" s="1"/>
      <c r="N106956" s="1"/>
      <c r="O106956" s="1"/>
      <c r="P106956" s="1"/>
      <c r="Q106956" s="1"/>
      <c r="R106956" s="1"/>
      <c r="S106956" s="1"/>
      <c r="T106956" s="1"/>
      <c r="U106956" s="1"/>
    </row>
    <row r="106957" spans="2:21">
      <c r="B106957" s="26"/>
      <c r="C106957" s="1"/>
      <c r="D106957" s="1"/>
      <c r="E106957" s="1"/>
      <c r="F106957" s="1"/>
      <c r="G106957" s="1"/>
      <c r="H106957" s="1"/>
      <c r="I106957" s="1"/>
      <c r="J106957" s="1"/>
      <c r="K106957" s="1"/>
      <c r="L106957" s="1"/>
      <c r="M106957" s="1"/>
      <c r="N106957" s="1"/>
      <c r="O106957" s="1"/>
      <c r="P106957" s="1"/>
      <c r="Q106957" s="1"/>
      <c r="R106957" s="1"/>
      <c r="S106957" s="1"/>
      <c r="T106957" s="1"/>
      <c r="U106957" s="1"/>
    </row>
    <row r="106958" spans="2:21">
      <c r="B106958" s="26"/>
      <c r="C106958" s="1"/>
      <c r="D106958" s="1"/>
      <c r="E106958" s="1"/>
      <c r="F106958" s="1"/>
      <c r="G106958" s="1"/>
      <c r="H106958" s="1"/>
      <c r="I106958" s="1"/>
      <c r="J106958" s="1"/>
      <c r="K106958" s="1"/>
      <c r="L106958" s="1"/>
      <c r="M106958" s="1"/>
      <c r="N106958" s="1"/>
      <c r="O106958" s="1"/>
      <c r="P106958" s="1"/>
      <c r="Q106958" s="1"/>
      <c r="R106958" s="1"/>
      <c r="S106958" s="1"/>
      <c r="T106958" s="1"/>
      <c r="U106958" s="1"/>
    </row>
    <row r="106959" spans="2:21">
      <c r="B106959" s="26"/>
      <c r="C106959" s="1"/>
      <c r="D106959" s="1"/>
      <c r="E106959" s="1"/>
      <c r="F106959" s="1"/>
      <c r="G106959" s="1"/>
      <c r="H106959" s="1"/>
      <c r="I106959" s="1"/>
      <c r="J106959" s="1"/>
      <c r="K106959" s="1"/>
      <c r="L106959" s="1"/>
      <c r="M106959" s="1"/>
      <c r="N106959" s="1"/>
      <c r="O106959" s="1"/>
      <c r="P106959" s="1"/>
      <c r="Q106959" s="1"/>
      <c r="R106959" s="1"/>
      <c r="S106959" s="1"/>
      <c r="T106959" s="1"/>
      <c r="U106959" s="1"/>
    </row>
    <row r="106960" spans="2:21">
      <c r="B106960" s="26"/>
      <c r="C106960" s="1"/>
      <c r="D106960" s="1"/>
      <c r="E106960" s="1"/>
      <c r="F106960" s="1"/>
      <c r="G106960" s="1"/>
      <c r="H106960" s="1"/>
      <c r="I106960" s="1"/>
      <c r="J106960" s="1"/>
      <c r="K106960" s="1"/>
      <c r="L106960" s="1"/>
      <c r="M106960" s="1"/>
      <c r="N106960" s="1"/>
      <c r="O106960" s="1"/>
      <c r="P106960" s="1"/>
      <c r="Q106960" s="1"/>
      <c r="R106960" s="1"/>
      <c r="S106960" s="1"/>
      <c r="T106960" s="1"/>
      <c r="U106960" s="1"/>
    </row>
    <row r="106961" spans="2:21">
      <c r="B106961" s="26"/>
      <c r="C106961" s="1"/>
      <c r="D106961" s="1"/>
      <c r="E106961" s="1"/>
      <c r="F106961" s="1"/>
      <c r="G106961" s="1"/>
      <c r="H106961" s="1"/>
      <c r="I106961" s="1"/>
      <c r="J106961" s="1"/>
      <c r="K106961" s="1"/>
      <c r="L106961" s="1"/>
      <c r="M106961" s="1"/>
      <c r="N106961" s="1"/>
      <c r="O106961" s="1"/>
      <c r="P106961" s="1"/>
      <c r="Q106961" s="1"/>
      <c r="R106961" s="1"/>
      <c r="S106961" s="1"/>
      <c r="T106961" s="1"/>
      <c r="U106961" s="1"/>
    </row>
    <row r="106962" spans="2:21">
      <c r="B106962" s="26"/>
      <c r="C106962" s="1"/>
      <c r="D106962" s="1"/>
      <c r="E106962" s="1"/>
      <c r="F106962" s="1"/>
      <c r="G106962" s="1"/>
      <c r="H106962" s="1"/>
      <c r="I106962" s="1"/>
      <c r="J106962" s="1"/>
      <c r="K106962" s="1"/>
      <c r="L106962" s="1"/>
      <c r="M106962" s="1"/>
      <c r="N106962" s="1"/>
      <c r="O106962" s="1"/>
      <c r="P106962" s="1"/>
      <c r="Q106962" s="1"/>
      <c r="R106962" s="1"/>
      <c r="S106962" s="1"/>
      <c r="T106962" s="1"/>
      <c r="U106962" s="1"/>
    </row>
    <row r="106963" spans="2:21">
      <c r="B106963" s="26"/>
      <c r="C106963" s="1"/>
      <c r="D106963" s="1"/>
      <c r="E106963" s="1"/>
      <c r="F106963" s="1"/>
      <c r="G106963" s="1"/>
      <c r="H106963" s="1"/>
      <c r="I106963" s="1"/>
      <c r="J106963" s="1"/>
      <c r="K106963" s="1"/>
      <c r="L106963" s="1"/>
      <c r="M106963" s="1"/>
      <c r="N106963" s="1"/>
      <c r="O106963" s="1"/>
      <c r="P106963" s="1"/>
      <c r="Q106963" s="1"/>
      <c r="R106963" s="1"/>
      <c r="S106963" s="1"/>
      <c r="T106963" s="1"/>
      <c r="U106963" s="1"/>
    </row>
    <row r="106964" spans="2:21">
      <c r="B106964" s="26"/>
      <c r="C106964" s="1"/>
      <c r="D106964" s="1"/>
      <c r="E106964" s="1"/>
      <c r="F106964" s="1"/>
      <c r="G106964" s="1"/>
      <c r="H106964" s="1"/>
      <c r="I106964" s="1"/>
      <c r="J106964" s="1"/>
      <c r="K106964" s="1"/>
      <c r="L106964" s="1"/>
      <c r="M106964" s="1"/>
      <c r="N106964" s="1"/>
      <c r="O106964" s="1"/>
      <c r="P106964" s="1"/>
      <c r="Q106964" s="1"/>
      <c r="R106964" s="1"/>
      <c r="S106964" s="1"/>
      <c r="T106964" s="1"/>
      <c r="U106964" s="1"/>
    </row>
    <row r="106965" spans="2:21">
      <c r="B106965" s="26"/>
      <c r="C106965" s="1"/>
      <c r="D106965" s="1"/>
      <c r="E106965" s="1"/>
      <c r="F106965" s="1"/>
      <c r="G106965" s="1"/>
      <c r="H106965" s="1"/>
      <c r="I106965" s="1"/>
      <c r="J106965" s="1"/>
      <c r="K106965" s="1"/>
      <c r="L106965" s="1"/>
      <c r="M106965" s="1"/>
      <c r="N106965" s="1"/>
      <c r="O106965" s="1"/>
      <c r="P106965" s="1"/>
      <c r="Q106965" s="1"/>
      <c r="R106965" s="1"/>
      <c r="S106965" s="1"/>
      <c r="T106965" s="1"/>
      <c r="U106965" s="1"/>
    </row>
    <row r="106966" spans="2:21">
      <c r="B106966" s="26"/>
      <c r="C106966" s="1"/>
      <c r="D106966" s="1"/>
      <c r="E106966" s="1"/>
      <c r="F106966" s="1"/>
      <c r="G106966" s="1"/>
      <c r="H106966" s="1"/>
      <c r="I106966" s="1"/>
      <c r="J106966" s="1"/>
      <c r="K106966" s="1"/>
      <c r="L106966" s="1"/>
      <c r="M106966" s="1"/>
      <c r="N106966" s="1"/>
      <c r="O106966" s="1"/>
      <c r="P106966" s="1"/>
      <c r="Q106966" s="1"/>
      <c r="R106966" s="1"/>
      <c r="S106966" s="1"/>
      <c r="T106966" s="1"/>
      <c r="U106966" s="1"/>
    </row>
    <row r="106967" spans="2:21">
      <c r="B106967" s="26"/>
      <c r="C106967" s="1"/>
      <c r="D106967" s="1"/>
      <c r="E106967" s="1"/>
      <c r="F106967" s="1"/>
      <c r="G106967" s="1"/>
      <c r="H106967" s="1"/>
      <c r="I106967" s="1"/>
      <c r="J106967" s="1"/>
      <c r="K106967" s="1"/>
      <c r="L106967" s="1"/>
      <c r="M106967" s="1"/>
      <c r="N106967" s="1"/>
      <c r="O106967" s="1"/>
      <c r="P106967" s="1"/>
      <c r="Q106967" s="1"/>
      <c r="R106967" s="1"/>
      <c r="S106967" s="1"/>
      <c r="T106967" s="1"/>
      <c r="U106967" s="1"/>
    </row>
    <row r="106968" spans="2:21">
      <c r="B106968" s="26"/>
      <c r="C106968" s="1"/>
      <c r="D106968" s="1"/>
      <c r="E106968" s="1"/>
      <c r="F106968" s="1"/>
      <c r="G106968" s="1"/>
      <c r="H106968" s="1"/>
      <c r="I106968" s="1"/>
      <c r="J106968" s="1"/>
      <c r="K106968" s="1"/>
      <c r="L106968" s="1"/>
      <c r="M106968" s="1"/>
      <c r="N106968" s="1"/>
      <c r="O106968" s="1"/>
      <c r="P106968" s="1"/>
      <c r="Q106968" s="1"/>
      <c r="R106968" s="1"/>
      <c r="S106968" s="1"/>
      <c r="T106968" s="1"/>
      <c r="U106968" s="1"/>
    </row>
    <row r="106969" spans="2:21">
      <c r="B106969" s="26"/>
      <c r="C106969" s="1"/>
      <c r="D106969" s="1"/>
      <c r="E106969" s="1"/>
      <c r="F106969" s="1"/>
      <c r="G106969" s="1"/>
      <c r="H106969" s="1"/>
      <c r="I106969" s="1"/>
      <c r="J106969" s="1"/>
      <c r="K106969" s="1"/>
      <c r="L106969" s="1"/>
      <c r="M106969" s="1"/>
      <c r="N106969" s="1"/>
      <c r="O106969" s="1"/>
      <c r="P106969" s="1"/>
      <c r="Q106969" s="1"/>
      <c r="R106969" s="1"/>
      <c r="S106969" s="1"/>
      <c r="T106969" s="1"/>
      <c r="U106969" s="1"/>
    </row>
    <row r="106970" spans="2:21">
      <c r="B106970" s="26"/>
      <c r="C106970" s="1"/>
      <c r="D106970" s="1"/>
      <c r="E106970" s="1"/>
      <c r="F106970" s="1"/>
      <c r="G106970" s="1"/>
      <c r="H106970" s="1"/>
      <c r="I106970" s="1"/>
      <c r="J106970" s="1"/>
      <c r="K106970" s="1"/>
      <c r="L106970" s="1"/>
      <c r="M106970" s="1"/>
      <c r="N106970" s="1"/>
      <c r="O106970" s="1"/>
      <c r="P106970" s="1"/>
      <c r="Q106970" s="1"/>
      <c r="R106970" s="1"/>
      <c r="S106970" s="1"/>
      <c r="T106970" s="1"/>
      <c r="U106970" s="1"/>
    </row>
    <row r="106971" spans="2:21">
      <c r="B106971" s="26"/>
      <c r="C106971" s="1"/>
      <c r="D106971" s="1"/>
      <c r="E106971" s="1"/>
      <c r="F106971" s="1"/>
      <c r="G106971" s="1"/>
      <c r="H106971" s="1"/>
      <c r="I106971" s="1"/>
      <c r="J106971" s="1"/>
      <c r="K106971" s="1"/>
      <c r="L106971" s="1"/>
      <c r="M106971" s="1"/>
      <c r="N106971" s="1"/>
      <c r="O106971" s="1"/>
      <c r="P106971" s="1"/>
      <c r="Q106971" s="1"/>
      <c r="R106971" s="1"/>
      <c r="S106971" s="1"/>
      <c r="T106971" s="1"/>
      <c r="U106971" s="1"/>
    </row>
    <row r="106972" spans="2:21">
      <c r="B106972" s="26"/>
      <c r="C106972" s="1"/>
      <c r="D106972" s="1"/>
      <c r="E106972" s="1"/>
      <c r="F106972" s="1"/>
      <c r="G106972" s="1"/>
      <c r="H106972" s="1"/>
      <c r="I106972" s="1"/>
      <c r="J106972" s="1"/>
      <c r="K106972" s="1"/>
      <c r="L106972" s="1"/>
      <c r="M106972" s="1"/>
      <c r="N106972" s="1"/>
      <c r="O106972" s="1"/>
      <c r="P106972" s="1"/>
      <c r="Q106972" s="1"/>
      <c r="R106972" s="1"/>
      <c r="S106972" s="1"/>
      <c r="T106972" s="1"/>
      <c r="U106972" s="1"/>
    </row>
    <row r="106973" spans="2:21">
      <c r="B106973" s="26"/>
      <c r="C106973" s="1"/>
      <c r="D106973" s="1"/>
      <c r="E106973" s="1"/>
      <c r="F106973" s="1"/>
      <c r="G106973" s="1"/>
      <c r="H106973" s="1"/>
      <c r="I106973" s="1"/>
      <c r="J106973" s="1"/>
      <c r="K106973" s="1"/>
      <c r="L106973" s="1"/>
      <c r="M106973" s="1"/>
      <c r="N106973" s="1"/>
      <c r="O106973" s="1"/>
      <c r="P106973" s="1"/>
      <c r="Q106973" s="1"/>
      <c r="R106973" s="1"/>
      <c r="S106973" s="1"/>
      <c r="T106973" s="1"/>
      <c r="U106973" s="1"/>
    </row>
    <row r="106974" spans="2:21">
      <c r="B106974" s="26"/>
      <c r="C106974" s="1"/>
      <c r="D106974" s="1"/>
      <c r="E106974" s="1"/>
      <c r="F106974" s="1"/>
      <c r="G106974" s="1"/>
      <c r="H106974" s="1"/>
      <c r="I106974" s="1"/>
      <c r="J106974" s="1"/>
      <c r="K106974" s="1"/>
      <c r="L106974" s="1"/>
      <c r="M106974" s="1"/>
      <c r="N106974" s="1"/>
      <c r="O106974" s="1"/>
      <c r="P106974" s="1"/>
      <c r="Q106974" s="1"/>
      <c r="R106974" s="1"/>
      <c r="S106974" s="1"/>
      <c r="T106974" s="1"/>
      <c r="U106974" s="1"/>
    </row>
    <row r="106975" spans="2:21">
      <c r="B106975" s="26"/>
      <c r="C106975" s="1"/>
      <c r="D106975" s="1"/>
      <c r="E106975" s="1"/>
      <c r="F106975" s="1"/>
      <c r="G106975" s="1"/>
      <c r="H106975" s="1"/>
      <c r="I106975" s="1"/>
      <c r="J106975" s="1"/>
      <c r="K106975" s="1"/>
      <c r="L106975" s="1"/>
      <c r="M106975" s="1"/>
      <c r="N106975" s="1"/>
      <c r="O106975" s="1"/>
      <c r="P106975" s="1"/>
      <c r="Q106975" s="1"/>
      <c r="R106975" s="1"/>
      <c r="S106975" s="1"/>
      <c r="T106975" s="1"/>
      <c r="U106975" s="1"/>
    </row>
    <row r="106976" spans="2:21">
      <c r="B106976" s="26"/>
      <c r="C106976" s="1"/>
      <c r="D106976" s="1"/>
      <c r="E106976" s="1"/>
      <c r="F106976" s="1"/>
      <c r="G106976" s="1"/>
      <c r="H106976" s="1"/>
      <c r="I106976" s="1"/>
      <c r="J106976" s="1"/>
      <c r="K106976" s="1"/>
      <c r="L106976" s="1"/>
      <c r="M106976" s="1"/>
      <c r="N106976" s="1"/>
      <c r="O106976" s="1"/>
      <c r="P106976" s="1"/>
      <c r="Q106976" s="1"/>
      <c r="R106976" s="1"/>
      <c r="S106976" s="1"/>
      <c r="T106976" s="1"/>
      <c r="U106976" s="1"/>
    </row>
    <row r="106977" spans="2:21">
      <c r="B106977" s="26"/>
      <c r="C106977" s="1"/>
      <c r="D106977" s="1"/>
      <c r="E106977" s="1"/>
      <c r="F106977" s="1"/>
      <c r="G106977" s="1"/>
      <c r="H106977" s="1"/>
      <c r="I106977" s="1"/>
      <c r="J106977" s="1"/>
      <c r="K106977" s="1"/>
      <c r="L106977" s="1"/>
      <c r="M106977" s="1"/>
      <c r="N106977" s="1"/>
      <c r="O106977" s="1"/>
      <c r="P106977" s="1"/>
      <c r="Q106977" s="1"/>
      <c r="R106977" s="1"/>
      <c r="S106977" s="1"/>
      <c r="T106977" s="1"/>
      <c r="U106977" s="1"/>
    </row>
    <row r="106978" spans="2:21">
      <c r="B106978" s="26"/>
      <c r="C106978" s="1"/>
      <c r="D106978" s="1"/>
      <c r="E106978" s="1"/>
      <c r="F106978" s="1"/>
      <c r="G106978" s="1"/>
      <c r="H106978" s="1"/>
      <c r="I106978" s="1"/>
      <c r="J106978" s="1"/>
      <c r="K106978" s="1"/>
      <c r="L106978" s="1"/>
      <c r="M106978" s="1"/>
      <c r="N106978" s="1"/>
      <c r="O106978" s="1"/>
      <c r="P106978" s="1"/>
      <c r="Q106978" s="1"/>
      <c r="R106978" s="1"/>
      <c r="S106978" s="1"/>
      <c r="T106978" s="1"/>
      <c r="U106978" s="1"/>
    </row>
    <row r="106979" spans="2:21">
      <c r="B106979" s="26"/>
      <c r="C106979" s="1"/>
      <c r="D106979" s="1"/>
      <c r="E106979" s="1"/>
      <c r="F106979" s="1"/>
      <c r="G106979" s="1"/>
      <c r="H106979" s="1"/>
      <c r="I106979" s="1"/>
      <c r="J106979" s="1"/>
      <c r="K106979" s="1"/>
      <c r="L106979" s="1"/>
      <c r="M106979" s="1"/>
      <c r="N106979" s="1"/>
      <c r="O106979" s="1"/>
      <c r="P106979" s="1"/>
      <c r="Q106979" s="1"/>
      <c r="R106979" s="1"/>
      <c r="S106979" s="1"/>
      <c r="T106979" s="1"/>
      <c r="U106979" s="1"/>
    </row>
    <row r="106980" spans="2:21">
      <c r="B106980" s="26"/>
      <c r="C106980" s="1"/>
      <c r="D106980" s="1"/>
      <c r="E106980" s="1"/>
      <c r="F106980" s="1"/>
      <c r="G106980" s="1"/>
      <c r="H106980" s="1"/>
      <c r="I106980" s="1"/>
      <c r="J106980" s="1"/>
      <c r="K106980" s="1"/>
      <c r="L106980" s="1"/>
      <c r="M106980" s="1"/>
      <c r="N106980" s="1"/>
      <c r="O106980" s="1"/>
      <c r="P106980" s="1"/>
      <c r="Q106980" s="1"/>
      <c r="R106980" s="1"/>
      <c r="S106980" s="1"/>
      <c r="T106980" s="1"/>
      <c r="U106980" s="1"/>
    </row>
    <row r="106981" spans="2:21">
      <c r="B106981" s="26"/>
      <c r="C106981" s="1"/>
      <c r="D106981" s="1"/>
      <c r="E106981" s="1"/>
      <c r="F106981" s="1"/>
      <c r="G106981" s="1"/>
      <c r="H106981" s="1"/>
      <c r="I106981" s="1"/>
      <c r="J106981" s="1"/>
      <c r="K106981" s="1"/>
      <c r="L106981" s="1"/>
      <c r="M106981" s="1"/>
      <c r="N106981" s="1"/>
      <c r="O106981" s="1"/>
      <c r="P106981" s="1"/>
      <c r="Q106981" s="1"/>
      <c r="R106981" s="1"/>
      <c r="S106981" s="1"/>
      <c r="T106981" s="1"/>
      <c r="U106981" s="1"/>
    </row>
    <row r="106982" spans="2:21">
      <c r="B106982" s="26"/>
      <c r="C106982" s="1"/>
      <c r="D106982" s="1"/>
      <c r="E106982" s="1"/>
      <c r="F106982" s="1"/>
      <c r="G106982" s="1"/>
      <c r="H106982" s="1"/>
      <c r="I106982" s="1"/>
      <c r="J106982" s="1"/>
      <c r="K106982" s="1"/>
      <c r="L106982" s="1"/>
      <c r="M106982" s="1"/>
      <c r="N106982" s="1"/>
      <c r="O106982" s="1"/>
      <c r="P106982" s="1"/>
      <c r="Q106982" s="1"/>
      <c r="R106982" s="1"/>
      <c r="S106982" s="1"/>
      <c r="T106982" s="1"/>
      <c r="U106982" s="1"/>
    </row>
    <row r="106983" spans="2:21">
      <c r="B106983" s="26"/>
      <c r="C106983" s="1"/>
      <c r="D106983" s="1"/>
      <c r="E106983" s="1"/>
      <c r="F106983" s="1"/>
      <c r="G106983" s="1"/>
      <c r="H106983" s="1"/>
      <c r="I106983" s="1"/>
      <c r="J106983" s="1"/>
      <c r="K106983" s="1"/>
      <c r="L106983" s="1"/>
      <c r="M106983" s="1"/>
      <c r="N106983" s="1"/>
      <c r="O106983" s="1"/>
      <c r="P106983" s="1"/>
      <c r="Q106983" s="1"/>
      <c r="R106983" s="1"/>
      <c r="S106983" s="1"/>
      <c r="T106983" s="1"/>
      <c r="U106983" s="1"/>
    </row>
    <row r="106984" spans="2:21">
      <c r="B106984" s="26"/>
      <c r="C106984" s="1"/>
      <c r="D106984" s="1"/>
      <c r="E106984" s="1"/>
      <c r="F106984" s="1"/>
      <c r="G106984" s="1"/>
      <c r="H106984" s="1"/>
      <c r="I106984" s="1"/>
      <c r="J106984" s="1"/>
      <c r="K106984" s="1"/>
      <c r="L106984" s="1"/>
      <c r="M106984" s="1"/>
      <c r="N106984" s="1"/>
      <c r="O106984" s="1"/>
      <c r="P106984" s="1"/>
      <c r="Q106984" s="1"/>
      <c r="R106984" s="1"/>
      <c r="S106984" s="1"/>
      <c r="T106984" s="1"/>
      <c r="U106984" s="1"/>
    </row>
    <row r="106985" spans="2:21">
      <c r="B106985" s="26"/>
      <c r="C106985" s="1"/>
      <c r="D106985" s="1"/>
      <c r="E106985" s="1"/>
      <c r="F106985" s="1"/>
      <c r="G106985" s="1"/>
      <c r="H106985" s="1"/>
      <c r="I106985" s="1"/>
      <c r="J106985" s="1"/>
      <c r="K106985" s="1"/>
      <c r="L106985" s="1"/>
      <c r="M106985" s="1"/>
      <c r="N106985" s="1"/>
      <c r="O106985" s="1"/>
      <c r="P106985" s="1"/>
      <c r="Q106985" s="1"/>
      <c r="R106985" s="1"/>
      <c r="S106985" s="1"/>
      <c r="T106985" s="1"/>
      <c r="U106985" s="1"/>
    </row>
    <row r="106986" spans="2:21">
      <c r="B106986" s="26"/>
      <c r="C106986" s="1"/>
      <c r="D106986" s="1"/>
      <c r="E106986" s="1"/>
      <c r="F106986" s="1"/>
      <c r="G106986" s="1"/>
      <c r="H106986" s="1"/>
      <c r="I106986" s="1"/>
      <c r="J106986" s="1"/>
      <c r="K106986" s="1"/>
      <c r="L106986" s="1"/>
      <c r="M106986" s="1"/>
      <c r="N106986" s="1"/>
      <c r="O106986" s="1"/>
      <c r="P106986" s="1"/>
      <c r="Q106986" s="1"/>
      <c r="R106986" s="1"/>
      <c r="S106986" s="1"/>
      <c r="T106986" s="1"/>
      <c r="U106986" s="1"/>
    </row>
    <row r="106987" spans="2:21">
      <c r="B106987" s="26"/>
      <c r="C106987" s="1"/>
      <c r="D106987" s="1"/>
      <c r="E106987" s="1"/>
      <c r="F106987" s="1"/>
      <c r="G106987" s="1"/>
      <c r="H106987" s="1"/>
      <c r="I106987" s="1"/>
      <c r="J106987" s="1"/>
      <c r="K106987" s="1"/>
      <c r="L106987" s="1"/>
      <c r="M106987" s="1"/>
      <c r="N106987" s="1"/>
      <c r="O106987" s="1"/>
      <c r="P106987" s="1"/>
      <c r="Q106987" s="1"/>
      <c r="R106987" s="1"/>
      <c r="S106987" s="1"/>
      <c r="T106987" s="1"/>
      <c r="U106987" s="1"/>
    </row>
    <row r="106988" spans="2:21">
      <c r="B106988" s="26"/>
      <c r="C106988" s="1"/>
      <c r="D106988" s="1"/>
      <c r="E106988" s="1"/>
      <c r="F106988" s="1"/>
      <c r="G106988" s="1"/>
      <c r="H106988" s="1"/>
      <c r="I106988" s="1"/>
      <c r="J106988" s="1"/>
      <c r="K106988" s="1"/>
      <c r="L106988" s="1"/>
      <c r="M106988" s="1"/>
      <c r="N106988" s="1"/>
      <c r="O106988" s="1"/>
      <c r="P106988" s="1"/>
      <c r="Q106988" s="1"/>
      <c r="R106988" s="1"/>
      <c r="S106988" s="1"/>
      <c r="T106988" s="1"/>
      <c r="U106988" s="1"/>
    </row>
    <row r="106989" spans="2:21">
      <c r="B106989" s="26"/>
      <c r="C106989" s="1"/>
      <c r="D106989" s="1"/>
      <c r="E106989" s="1"/>
      <c r="F106989" s="1"/>
      <c r="G106989" s="1"/>
      <c r="H106989" s="1"/>
      <c r="I106989" s="1"/>
      <c r="J106989" s="1"/>
      <c r="K106989" s="1"/>
      <c r="L106989" s="1"/>
      <c r="M106989" s="1"/>
      <c r="N106989" s="1"/>
      <c r="O106989" s="1"/>
      <c r="P106989" s="1"/>
      <c r="Q106989" s="1"/>
      <c r="R106989" s="1"/>
      <c r="S106989" s="1"/>
      <c r="T106989" s="1"/>
      <c r="U106989" s="1"/>
    </row>
    <row r="106990" spans="2:21">
      <c r="B106990" s="26"/>
      <c r="C106990" s="1"/>
      <c r="D106990" s="1"/>
      <c r="E106990" s="1"/>
      <c r="F106990" s="1"/>
      <c r="G106990" s="1"/>
      <c r="H106990" s="1"/>
      <c r="I106990" s="1"/>
      <c r="J106990" s="1"/>
      <c r="K106990" s="1"/>
      <c r="L106990" s="1"/>
      <c r="M106990" s="1"/>
      <c r="N106990" s="1"/>
      <c r="O106990" s="1"/>
      <c r="P106990" s="1"/>
      <c r="Q106990" s="1"/>
      <c r="R106990" s="1"/>
      <c r="S106990" s="1"/>
      <c r="T106990" s="1"/>
      <c r="U106990" s="1"/>
    </row>
    <row r="106991" spans="2:21">
      <c r="B106991" s="26"/>
      <c r="C106991" s="1"/>
      <c r="D106991" s="1"/>
      <c r="E106991" s="1"/>
      <c r="F106991" s="1"/>
      <c r="G106991" s="1"/>
      <c r="H106991" s="1"/>
      <c r="I106991" s="1"/>
      <c r="J106991" s="1"/>
      <c r="K106991" s="1"/>
      <c r="L106991" s="1"/>
      <c r="M106991" s="1"/>
      <c r="N106991" s="1"/>
      <c r="O106991" s="1"/>
      <c r="P106991" s="1"/>
      <c r="Q106991" s="1"/>
      <c r="R106991" s="1"/>
      <c r="S106991" s="1"/>
      <c r="T106991" s="1"/>
      <c r="U106991" s="1"/>
    </row>
    <row r="106992" spans="2:21">
      <c r="B106992" s="26"/>
      <c r="C106992" s="1"/>
      <c r="D106992" s="1"/>
      <c r="E106992" s="1"/>
      <c r="F106992" s="1"/>
      <c r="G106992" s="1"/>
      <c r="H106992" s="1"/>
      <c r="I106992" s="1"/>
      <c r="J106992" s="1"/>
      <c r="K106992" s="1"/>
      <c r="L106992" s="1"/>
      <c r="M106992" s="1"/>
      <c r="N106992" s="1"/>
      <c r="O106992" s="1"/>
      <c r="P106992" s="1"/>
      <c r="Q106992" s="1"/>
      <c r="R106992" s="1"/>
      <c r="S106992" s="1"/>
      <c r="T106992" s="1"/>
      <c r="U106992" s="1"/>
    </row>
    <row r="106993" spans="2:21">
      <c r="B106993" s="26"/>
      <c r="C106993" s="1"/>
      <c r="D106993" s="1"/>
      <c r="E106993" s="1"/>
      <c r="F106993" s="1"/>
      <c r="G106993" s="1"/>
      <c r="H106993" s="1"/>
      <c r="I106993" s="1"/>
      <c r="J106993" s="1"/>
      <c r="K106993" s="1"/>
      <c r="L106993" s="1"/>
      <c r="M106993" s="1"/>
      <c r="N106993" s="1"/>
      <c r="O106993" s="1"/>
      <c r="P106993" s="1"/>
      <c r="Q106993" s="1"/>
      <c r="R106993" s="1"/>
      <c r="S106993" s="1"/>
      <c r="T106993" s="1"/>
      <c r="U106993" s="1"/>
    </row>
    <row r="106994" spans="2:21">
      <c r="B106994" s="26"/>
      <c r="C106994" s="1"/>
      <c r="D106994" s="1"/>
      <c r="E106994" s="1"/>
      <c r="F106994" s="1"/>
      <c r="G106994" s="1"/>
      <c r="H106994" s="1"/>
      <c r="I106994" s="1"/>
      <c r="J106994" s="1"/>
      <c r="K106994" s="1"/>
      <c r="L106994" s="1"/>
      <c r="M106994" s="1"/>
      <c r="N106994" s="1"/>
      <c r="O106994" s="1"/>
      <c r="P106994" s="1"/>
      <c r="Q106994" s="1"/>
      <c r="R106994" s="1"/>
      <c r="S106994" s="1"/>
      <c r="T106994" s="1"/>
      <c r="U106994" s="1"/>
    </row>
    <row r="106995" spans="2:21">
      <c r="B106995" s="26"/>
      <c r="C106995" s="1"/>
      <c r="D106995" s="1"/>
      <c r="E106995" s="1"/>
      <c r="F106995" s="1"/>
      <c r="G106995" s="1"/>
      <c r="H106995" s="1"/>
      <c r="I106995" s="1"/>
      <c r="J106995" s="1"/>
      <c r="K106995" s="1"/>
      <c r="L106995" s="1"/>
      <c r="M106995" s="1"/>
      <c r="N106995" s="1"/>
      <c r="O106995" s="1"/>
      <c r="P106995" s="1"/>
      <c r="Q106995" s="1"/>
      <c r="R106995" s="1"/>
      <c r="S106995" s="1"/>
      <c r="T106995" s="1"/>
      <c r="U106995" s="1"/>
    </row>
    <row r="106996" spans="2:21">
      <c r="B106996" s="26"/>
      <c r="C106996" s="1"/>
      <c r="D106996" s="1"/>
      <c r="E106996" s="1"/>
      <c r="F106996" s="1"/>
      <c r="G106996" s="1"/>
      <c r="H106996" s="1"/>
      <c r="I106996" s="1"/>
      <c r="J106996" s="1"/>
      <c r="K106996" s="1"/>
      <c r="L106996" s="1"/>
      <c r="M106996" s="1"/>
      <c r="N106996" s="1"/>
      <c r="O106996" s="1"/>
      <c r="P106996" s="1"/>
      <c r="Q106996" s="1"/>
      <c r="R106996" s="1"/>
      <c r="S106996" s="1"/>
      <c r="T106996" s="1"/>
      <c r="U106996" s="1"/>
    </row>
    <row r="106997" spans="2:21">
      <c r="B106997" s="26"/>
      <c r="C106997" s="1"/>
      <c r="D106997" s="1"/>
      <c r="E106997" s="1"/>
      <c r="F106997" s="1"/>
      <c r="G106997" s="1"/>
      <c r="H106997" s="1"/>
      <c r="I106997" s="1"/>
      <c r="J106997" s="1"/>
      <c r="K106997" s="1"/>
      <c r="L106997" s="1"/>
      <c r="M106997" s="1"/>
      <c r="N106997" s="1"/>
      <c r="O106997" s="1"/>
      <c r="P106997" s="1"/>
      <c r="Q106997" s="1"/>
      <c r="R106997" s="1"/>
      <c r="S106997" s="1"/>
      <c r="T106997" s="1"/>
      <c r="U106997" s="1"/>
    </row>
    <row r="106998" spans="2:21">
      <c r="B106998" s="26"/>
      <c r="C106998" s="1"/>
      <c r="D106998" s="1"/>
      <c r="E106998" s="1"/>
      <c r="F106998" s="1"/>
      <c r="G106998" s="1"/>
      <c r="H106998" s="1"/>
      <c r="I106998" s="1"/>
      <c r="J106998" s="1"/>
      <c r="K106998" s="1"/>
      <c r="L106998" s="1"/>
      <c r="M106998" s="1"/>
      <c r="N106998" s="1"/>
      <c r="O106998" s="1"/>
      <c r="P106998" s="1"/>
      <c r="Q106998" s="1"/>
      <c r="R106998" s="1"/>
      <c r="S106998" s="1"/>
      <c r="T106998" s="1"/>
      <c r="U106998" s="1"/>
    </row>
    <row r="106999" spans="2:21">
      <c r="B106999" s="26"/>
      <c r="C106999" s="1"/>
      <c r="D106999" s="1"/>
      <c r="E106999" s="1"/>
      <c r="F106999" s="1"/>
      <c r="G106999" s="1"/>
      <c r="H106999" s="1"/>
      <c r="I106999" s="1"/>
      <c r="J106999" s="1"/>
      <c r="K106999" s="1"/>
      <c r="L106999" s="1"/>
      <c r="M106999" s="1"/>
      <c r="N106999" s="1"/>
      <c r="O106999" s="1"/>
      <c r="P106999" s="1"/>
      <c r="Q106999" s="1"/>
      <c r="R106999" s="1"/>
      <c r="S106999" s="1"/>
      <c r="T106999" s="1"/>
      <c r="U106999" s="1"/>
    </row>
    <row r="107000" spans="2:21">
      <c r="B107000" s="26"/>
      <c r="C107000" s="1"/>
      <c r="D107000" s="1"/>
      <c r="E107000" s="1"/>
      <c r="F107000" s="1"/>
      <c r="G107000" s="1"/>
      <c r="H107000" s="1"/>
      <c r="I107000" s="1"/>
      <c r="J107000" s="1"/>
      <c r="K107000" s="1"/>
      <c r="L107000" s="1"/>
      <c r="M107000" s="1"/>
      <c r="N107000" s="1"/>
      <c r="O107000" s="1"/>
      <c r="P107000" s="1"/>
      <c r="Q107000" s="1"/>
      <c r="R107000" s="1"/>
      <c r="S107000" s="1"/>
      <c r="T107000" s="1"/>
      <c r="U107000" s="1"/>
    </row>
    <row r="107001" spans="2:21">
      <c r="B107001" s="26"/>
      <c r="C107001" s="1"/>
      <c r="D107001" s="1"/>
      <c r="E107001" s="1"/>
      <c r="F107001" s="1"/>
      <c r="G107001" s="1"/>
      <c r="H107001" s="1"/>
      <c r="I107001" s="1"/>
      <c r="J107001" s="1"/>
      <c r="K107001" s="1"/>
      <c r="L107001" s="1"/>
      <c r="M107001" s="1"/>
      <c r="N107001" s="1"/>
      <c r="O107001" s="1"/>
      <c r="P107001" s="1"/>
      <c r="Q107001" s="1"/>
      <c r="R107001" s="1"/>
      <c r="S107001" s="1"/>
      <c r="T107001" s="1"/>
      <c r="U107001" s="1"/>
    </row>
    <row r="107002" spans="2:21">
      <c r="B107002" s="26"/>
      <c r="C107002" s="1"/>
      <c r="D107002" s="1"/>
      <c r="E107002" s="1"/>
      <c r="F107002" s="1"/>
      <c r="G107002" s="1"/>
      <c r="H107002" s="1"/>
      <c r="I107002" s="1"/>
      <c r="J107002" s="1"/>
      <c r="K107002" s="1"/>
      <c r="L107002" s="1"/>
      <c r="M107002" s="1"/>
      <c r="N107002" s="1"/>
      <c r="O107002" s="1"/>
      <c r="P107002" s="1"/>
      <c r="Q107002" s="1"/>
      <c r="R107002" s="1"/>
      <c r="S107002" s="1"/>
      <c r="T107002" s="1"/>
      <c r="U107002" s="1"/>
    </row>
    <row r="107003" spans="2:21">
      <c r="B107003" s="26"/>
      <c r="C107003" s="1"/>
      <c r="D107003" s="1"/>
      <c r="E107003" s="1"/>
      <c r="F107003" s="1"/>
      <c r="G107003" s="1"/>
      <c r="H107003" s="1"/>
      <c r="I107003" s="1"/>
      <c r="J107003" s="1"/>
      <c r="K107003" s="1"/>
      <c r="L107003" s="1"/>
      <c r="M107003" s="1"/>
      <c r="N107003" s="1"/>
      <c r="O107003" s="1"/>
      <c r="P107003" s="1"/>
      <c r="Q107003" s="1"/>
      <c r="R107003" s="1"/>
      <c r="S107003" s="1"/>
      <c r="T107003" s="1"/>
      <c r="U107003" s="1"/>
    </row>
    <row r="107004" spans="2:21">
      <c r="B107004" s="26"/>
      <c r="C107004" s="1"/>
      <c r="D107004" s="1"/>
      <c r="E107004" s="1"/>
      <c r="F107004" s="1"/>
      <c r="G107004" s="1"/>
      <c r="H107004" s="1"/>
      <c r="I107004" s="1"/>
      <c r="J107004" s="1"/>
      <c r="K107004" s="1"/>
      <c r="L107004" s="1"/>
      <c r="M107004" s="1"/>
      <c r="N107004" s="1"/>
      <c r="O107004" s="1"/>
      <c r="P107004" s="1"/>
      <c r="Q107004" s="1"/>
      <c r="R107004" s="1"/>
      <c r="S107004" s="1"/>
      <c r="T107004" s="1"/>
      <c r="U107004" s="1"/>
    </row>
    <row r="107005" spans="2:21">
      <c r="B107005" s="26"/>
      <c r="C107005" s="1"/>
      <c r="D107005" s="1"/>
      <c r="E107005" s="1"/>
      <c r="F107005" s="1"/>
      <c r="G107005" s="1"/>
      <c r="H107005" s="1"/>
      <c r="I107005" s="1"/>
      <c r="J107005" s="1"/>
      <c r="K107005" s="1"/>
      <c r="L107005" s="1"/>
      <c r="M107005" s="1"/>
      <c r="N107005" s="1"/>
      <c r="O107005" s="1"/>
      <c r="P107005" s="1"/>
      <c r="Q107005" s="1"/>
      <c r="R107005" s="1"/>
      <c r="S107005" s="1"/>
      <c r="T107005" s="1"/>
      <c r="U107005" s="1"/>
    </row>
    <row r="107006" spans="2:21">
      <c r="B107006" s="26"/>
      <c r="C107006" s="1"/>
      <c r="D107006" s="1"/>
      <c r="E107006" s="1"/>
      <c r="F107006" s="1"/>
      <c r="G107006" s="1"/>
      <c r="H107006" s="1"/>
      <c r="I107006" s="1"/>
      <c r="J107006" s="1"/>
      <c r="K107006" s="1"/>
      <c r="L107006" s="1"/>
      <c r="M107006" s="1"/>
      <c r="N107006" s="1"/>
      <c r="O107006" s="1"/>
      <c r="P107006" s="1"/>
      <c r="Q107006" s="1"/>
      <c r="R107006" s="1"/>
      <c r="S107006" s="1"/>
      <c r="T107006" s="1"/>
      <c r="U107006" s="1"/>
    </row>
    <row r="107007" spans="2:21">
      <c r="B107007" s="26"/>
      <c r="C107007" s="1"/>
      <c r="D107007" s="1"/>
      <c r="E107007" s="1"/>
      <c r="F107007" s="1"/>
      <c r="G107007" s="1"/>
      <c r="H107007" s="1"/>
      <c r="I107007" s="1"/>
      <c r="J107007" s="1"/>
      <c r="K107007" s="1"/>
      <c r="L107007" s="1"/>
      <c r="M107007" s="1"/>
      <c r="N107007" s="1"/>
      <c r="O107007" s="1"/>
      <c r="P107007" s="1"/>
      <c r="Q107007" s="1"/>
      <c r="R107007" s="1"/>
      <c r="S107007" s="1"/>
      <c r="T107007" s="1"/>
      <c r="U107007" s="1"/>
    </row>
    <row r="107008" spans="2:21">
      <c r="B107008" s="26"/>
      <c r="C107008" s="1"/>
      <c r="D107008" s="1"/>
      <c r="E107008" s="1"/>
      <c r="F107008" s="1"/>
      <c r="G107008" s="1"/>
      <c r="H107008" s="1"/>
      <c r="I107008" s="1"/>
      <c r="J107008" s="1"/>
      <c r="K107008" s="1"/>
      <c r="L107008" s="1"/>
      <c r="M107008" s="1"/>
      <c r="N107008" s="1"/>
      <c r="O107008" s="1"/>
      <c r="P107008" s="1"/>
      <c r="Q107008" s="1"/>
      <c r="R107008" s="1"/>
      <c r="S107008" s="1"/>
      <c r="T107008" s="1"/>
      <c r="U107008" s="1"/>
    </row>
    <row r="107009" spans="2:21">
      <c r="B107009" s="26"/>
      <c r="C107009" s="1"/>
      <c r="D107009" s="1"/>
      <c r="E107009" s="1"/>
      <c r="F107009" s="1"/>
      <c r="G107009" s="1"/>
      <c r="H107009" s="1"/>
      <c r="I107009" s="1"/>
      <c r="J107009" s="1"/>
      <c r="K107009" s="1"/>
      <c r="L107009" s="1"/>
      <c r="M107009" s="1"/>
      <c r="N107009" s="1"/>
      <c r="O107009" s="1"/>
      <c r="P107009" s="1"/>
      <c r="Q107009" s="1"/>
      <c r="R107009" s="1"/>
      <c r="S107009" s="1"/>
      <c r="T107009" s="1"/>
      <c r="U107009" s="1"/>
    </row>
    <row r="107010" spans="2:21">
      <c r="B107010" s="26"/>
      <c r="C107010" s="1"/>
      <c r="D107010" s="1"/>
      <c r="E107010" s="1"/>
      <c r="F107010" s="1"/>
      <c r="G107010" s="1"/>
      <c r="H107010" s="1"/>
      <c r="I107010" s="1"/>
      <c r="J107010" s="1"/>
      <c r="K107010" s="1"/>
      <c r="L107010" s="1"/>
      <c r="M107010" s="1"/>
      <c r="N107010" s="1"/>
      <c r="O107010" s="1"/>
      <c r="P107010" s="1"/>
      <c r="Q107010" s="1"/>
      <c r="R107010" s="1"/>
      <c r="S107010" s="1"/>
      <c r="T107010" s="1"/>
      <c r="U107010" s="1"/>
    </row>
    <row r="107011" spans="2:21">
      <c r="B107011" s="26"/>
      <c r="C107011" s="1"/>
      <c r="D107011" s="1"/>
      <c r="E107011" s="1"/>
      <c r="F107011" s="1"/>
      <c r="G107011" s="1"/>
      <c r="H107011" s="1"/>
      <c r="I107011" s="1"/>
      <c r="J107011" s="1"/>
      <c r="K107011" s="1"/>
      <c r="L107011" s="1"/>
      <c r="M107011" s="1"/>
      <c r="N107011" s="1"/>
      <c r="O107011" s="1"/>
      <c r="P107011" s="1"/>
      <c r="Q107011" s="1"/>
      <c r="R107011" s="1"/>
      <c r="S107011" s="1"/>
      <c r="T107011" s="1"/>
      <c r="U107011" s="1"/>
    </row>
    <row r="107012" spans="2:21">
      <c r="B107012" s="26"/>
      <c r="C107012" s="1"/>
      <c r="D107012" s="1"/>
      <c r="E107012" s="1"/>
      <c r="F107012" s="1"/>
      <c r="G107012" s="1"/>
      <c r="H107012" s="1"/>
      <c r="I107012" s="1"/>
      <c r="J107012" s="1"/>
      <c r="K107012" s="1"/>
      <c r="L107012" s="1"/>
      <c r="M107012" s="1"/>
      <c r="N107012" s="1"/>
      <c r="O107012" s="1"/>
      <c r="P107012" s="1"/>
      <c r="Q107012" s="1"/>
      <c r="R107012" s="1"/>
      <c r="S107012" s="1"/>
      <c r="T107012" s="1"/>
      <c r="U107012" s="1"/>
    </row>
    <row r="107013" spans="2:21">
      <c r="B107013" s="26"/>
      <c r="C107013" s="1"/>
      <c r="D107013" s="1"/>
      <c r="E107013" s="1"/>
      <c r="F107013" s="1"/>
      <c r="G107013" s="1"/>
      <c r="H107013" s="1"/>
      <c r="I107013" s="1"/>
      <c r="J107013" s="1"/>
      <c r="K107013" s="1"/>
      <c r="L107013" s="1"/>
      <c r="M107013" s="1"/>
      <c r="N107013" s="1"/>
      <c r="O107013" s="1"/>
      <c r="P107013" s="1"/>
      <c r="Q107013" s="1"/>
      <c r="R107013" s="1"/>
      <c r="S107013" s="1"/>
      <c r="T107013" s="1"/>
      <c r="U107013" s="1"/>
    </row>
    <row r="107014" spans="2:21">
      <c r="B107014" s="26"/>
      <c r="C107014" s="1"/>
      <c r="D107014" s="1"/>
      <c r="E107014" s="1"/>
      <c r="F107014" s="1"/>
      <c r="G107014" s="1"/>
      <c r="H107014" s="1"/>
      <c r="I107014" s="1"/>
      <c r="J107014" s="1"/>
      <c r="K107014" s="1"/>
      <c r="L107014" s="1"/>
      <c r="M107014" s="1"/>
      <c r="N107014" s="1"/>
      <c r="O107014" s="1"/>
      <c r="P107014" s="1"/>
      <c r="Q107014" s="1"/>
      <c r="R107014" s="1"/>
      <c r="S107014" s="1"/>
      <c r="T107014" s="1"/>
      <c r="U107014" s="1"/>
    </row>
    <row r="107015" spans="2:21">
      <c r="B107015" s="26"/>
      <c r="C107015" s="1"/>
      <c r="D107015" s="1"/>
      <c r="E107015" s="1"/>
      <c r="F107015" s="1"/>
      <c r="G107015" s="1"/>
      <c r="H107015" s="1"/>
      <c r="I107015" s="1"/>
      <c r="J107015" s="1"/>
      <c r="K107015" s="1"/>
      <c r="L107015" s="1"/>
      <c r="M107015" s="1"/>
      <c r="N107015" s="1"/>
      <c r="O107015" s="1"/>
      <c r="P107015" s="1"/>
      <c r="Q107015" s="1"/>
      <c r="R107015" s="1"/>
      <c r="S107015" s="1"/>
      <c r="T107015" s="1"/>
      <c r="U107015" s="1"/>
    </row>
    <row r="107016" spans="2:21">
      <c r="B107016" s="26"/>
      <c r="C107016" s="1"/>
      <c r="D107016" s="1"/>
      <c r="E107016" s="1"/>
      <c r="F107016" s="1"/>
      <c r="G107016" s="1"/>
      <c r="H107016" s="1"/>
      <c r="I107016" s="1"/>
      <c r="J107016" s="1"/>
      <c r="K107016" s="1"/>
      <c r="L107016" s="1"/>
      <c r="M107016" s="1"/>
      <c r="N107016" s="1"/>
      <c r="O107016" s="1"/>
      <c r="P107016" s="1"/>
      <c r="Q107016" s="1"/>
      <c r="R107016" s="1"/>
      <c r="S107016" s="1"/>
      <c r="T107016" s="1"/>
      <c r="U107016" s="1"/>
    </row>
    <row r="107017" spans="2:21">
      <c r="B107017" s="26"/>
      <c r="C107017" s="1"/>
      <c r="D107017" s="1"/>
      <c r="E107017" s="1"/>
      <c r="F107017" s="1"/>
      <c r="G107017" s="1"/>
      <c r="H107017" s="1"/>
      <c r="I107017" s="1"/>
      <c r="J107017" s="1"/>
      <c r="K107017" s="1"/>
      <c r="L107017" s="1"/>
      <c r="M107017" s="1"/>
      <c r="N107017" s="1"/>
      <c r="O107017" s="1"/>
      <c r="P107017" s="1"/>
      <c r="Q107017" s="1"/>
      <c r="R107017" s="1"/>
      <c r="S107017" s="1"/>
      <c r="T107017" s="1"/>
      <c r="U107017" s="1"/>
    </row>
    <row r="107018" spans="2:21">
      <c r="B107018" s="26"/>
      <c r="C107018" s="1"/>
      <c r="D107018" s="1"/>
      <c r="E107018" s="1"/>
      <c r="F107018" s="1"/>
      <c r="G107018" s="1"/>
      <c r="H107018" s="1"/>
      <c r="I107018" s="1"/>
      <c r="J107018" s="1"/>
      <c r="K107018" s="1"/>
      <c r="L107018" s="1"/>
      <c r="M107018" s="1"/>
      <c r="N107018" s="1"/>
      <c r="O107018" s="1"/>
      <c r="P107018" s="1"/>
      <c r="Q107018" s="1"/>
      <c r="R107018" s="1"/>
      <c r="S107018" s="1"/>
      <c r="T107018" s="1"/>
      <c r="U107018" s="1"/>
    </row>
    <row r="107019" spans="2:21">
      <c r="B107019" s="26"/>
      <c r="C107019" s="1"/>
      <c r="D107019" s="1"/>
      <c r="E107019" s="1"/>
      <c r="F107019" s="1"/>
      <c r="G107019" s="1"/>
      <c r="H107019" s="1"/>
      <c r="I107019" s="1"/>
      <c r="J107019" s="1"/>
      <c r="K107019" s="1"/>
      <c r="L107019" s="1"/>
      <c r="M107019" s="1"/>
      <c r="N107019" s="1"/>
      <c r="O107019" s="1"/>
      <c r="P107019" s="1"/>
      <c r="Q107019" s="1"/>
      <c r="R107019" s="1"/>
      <c r="S107019" s="1"/>
      <c r="T107019" s="1"/>
      <c r="U107019" s="1"/>
    </row>
    <row r="107020" spans="2:21">
      <c r="B107020" s="26"/>
      <c r="C107020" s="1"/>
      <c r="D107020" s="1"/>
      <c r="E107020" s="1"/>
      <c r="F107020" s="1"/>
      <c r="G107020" s="1"/>
      <c r="H107020" s="1"/>
      <c r="I107020" s="1"/>
      <c r="J107020" s="1"/>
      <c r="K107020" s="1"/>
      <c r="L107020" s="1"/>
      <c r="M107020" s="1"/>
      <c r="N107020" s="1"/>
      <c r="O107020" s="1"/>
      <c r="P107020" s="1"/>
      <c r="Q107020" s="1"/>
      <c r="R107020" s="1"/>
      <c r="S107020" s="1"/>
      <c r="T107020" s="1"/>
      <c r="U107020" s="1"/>
    </row>
    <row r="107021" spans="2:21">
      <c r="B107021" s="26"/>
      <c r="C107021" s="1"/>
      <c r="D107021" s="1"/>
      <c r="E107021" s="1"/>
      <c r="F107021" s="1"/>
      <c r="G107021" s="1"/>
      <c r="H107021" s="1"/>
      <c r="I107021" s="1"/>
      <c r="J107021" s="1"/>
      <c r="K107021" s="1"/>
      <c r="L107021" s="1"/>
      <c r="M107021" s="1"/>
      <c r="N107021" s="1"/>
      <c r="O107021" s="1"/>
      <c r="P107021" s="1"/>
      <c r="Q107021" s="1"/>
      <c r="R107021" s="1"/>
      <c r="S107021" s="1"/>
      <c r="T107021" s="1"/>
      <c r="U107021" s="1"/>
    </row>
    <row r="107022" spans="2:21">
      <c r="B107022" s="26"/>
      <c r="C107022" s="1"/>
      <c r="D107022" s="1"/>
      <c r="E107022" s="1"/>
      <c r="F107022" s="1"/>
      <c r="G107022" s="1"/>
      <c r="H107022" s="1"/>
      <c r="I107022" s="1"/>
      <c r="J107022" s="1"/>
      <c r="K107022" s="1"/>
      <c r="L107022" s="1"/>
      <c r="M107022" s="1"/>
      <c r="N107022" s="1"/>
      <c r="O107022" s="1"/>
      <c r="P107022" s="1"/>
      <c r="Q107022" s="1"/>
      <c r="R107022" s="1"/>
      <c r="S107022" s="1"/>
      <c r="T107022" s="1"/>
      <c r="U107022" s="1"/>
    </row>
    <row r="107023" spans="2:21">
      <c r="B107023" s="26"/>
      <c r="C107023" s="1"/>
      <c r="D107023" s="1"/>
      <c r="E107023" s="1"/>
      <c r="F107023" s="1"/>
      <c r="G107023" s="1"/>
      <c r="H107023" s="1"/>
      <c r="I107023" s="1"/>
      <c r="J107023" s="1"/>
      <c r="K107023" s="1"/>
      <c r="L107023" s="1"/>
      <c r="M107023" s="1"/>
      <c r="N107023" s="1"/>
      <c r="O107023" s="1"/>
      <c r="P107023" s="1"/>
      <c r="Q107023" s="1"/>
      <c r="R107023" s="1"/>
      <c r="S107023" s="1"/>
      <c r="T107023" s="1"/>
      <c r="U107023" s="1"/>
    </row>
    <row r="107024" spans="2:21">
      <c r="B107024" s="26"/>
      <c r="C107024" s="1"/>
      <c r="D107024" s="1"/>
      <c r="E107024" s="1"/>
      <c r="F107024" s="1"/>
      <c r="G107024" s="1"/>
      <c r="H107024" s="1"/>
      <c r="I107024" s="1"/>
      <c r="J107024" s="1"/>
      <c r="K107024" s="1"/>
      <c r="L107024" s="1"/>
      <c r="M107024" s="1"/>
      <c r="N107024" s="1"/>
      <c r="O107024" s="1"/>
      <c r="P107024" s="1"/>
      <c r="Q107024" s="1"/>
      <c r="R107024" s="1"/>
      <c r="S107024" s="1"/>
      <c r="T107024" s="1"/>
      <c r="U107024" s="1"/>
    </row>
    <row r="107025" spans="2:21">
      <c r="B107025" s="26"/>
      <c r="C107025" s="1"/>
      <c r="D107025" s="1"/>
      <c r="E107025" s="1"/>
      <c r="F107025" s="1"/>
      <c r="G107025" s="1"/>
      <c r="H107025" s="1"/>
      <c r="I107025" s="1"/>
      <c r="J107025" s="1"/>
      <c r="K107025" s="1"/>
      <c r="L107025" s="1"/>
      <c r="M107025" s="1"/>
      <c r="N107025" s="1"/>
      <c r="O107025" s="1"/>
      <c r="P107025" s="1"/>
      <c r="Q107025" s="1"/>
      <c r="R107025" s="1"/>
      <c r="S107025" s="1"/>
      <c r="T107025" s="1"/>
      <c r="U107025" s="1"/>
    </row>
    <row r="107026" spans="2:21">
      <c r="B107026" s="26"/>
      <c r="C107026" s="1"/>
      <c r="D107026" s="1"/>
      <c r="E107026" s="1"/>
      <c r="F107026" s="1"/>
      <c r="G107026" s="1"/>
      <c r="H107026" s="1"/>
      <c r="I107026" s="1"/>
      <c r="J107026" s="1"/>
      <c r="K107026" s="1"/>
      <c r="L107026" s="1"/>
      <c r="M107026" s="1"/>
      <c r="N107026" s="1"/>
      <c r="O107026" s="1"/>
      <c r="P107026" s="1"/>
      <c r="Q107026" s="1"/>
      <c r="R107026" s="1"/>
      <c r="S107026" s="1"/>
      <c r="T107026" s="1"/>
      <c r="U107026" s="1"/>
    </row>
    <row r="107027" spans="2:21">
      <c r="B107027" s="26"/>
      <c r="C107027" s="1"/>
      <c r="D107027" s="1"/>
      <c r="E107027" s="1"/>
      <c r="F107027" s="1"/>
      <c r="G107027" s="1"/>
      <c r="H107027" s="1"/>
      <c r="I107027" s="1"/>
      <c r="J107027" s="1"/>
      <c r="K107027" s="1"/>
      <c r="L107027" s="1"/>
      <c r="M107027" s="1"/>
      <c r="N107027" s="1"/>
      <c r="O107027" s="1"/>
      <c r="P107027" s="1"/>
      <c r="Q107027" s="1"/>
      <c r="R107027" s="1"/>
      <c r="S107027" s="1"/>
      <c r="T107027" s="1"/>
      <c r="U107027" s="1"/>
    </row>
    <row r="107028" spans="2:21">
      <c r="B107028" s="26"/>
      <c r="C107028" s="1"/>
      <c r="D107028" s="1"/>
      <c r="E107028" s="1"/>
      <c r="F107028" s="1"/>
      <c r="G107028" s="1"/>
      <c r="H107028" s="1"/>
      <c r="I107028" s="1"/>
      <c r="J107028" s="1"/>
      <c r="K107028" s="1"/>
      <c r="L107028" s="1"/>
      <c r="M107028" s="1"/>
      <c r="N107028" s="1"/>
      <c r="O107028" s="1"/>
      <c r="P107028" s="1"/>
      <c r="Q107028" s="1"/>
      <c r="R107028" s="1"/>
      <c r="S107028" s="1"/>
      <c r="T107028" s="1"/>
      <c r="U107028" s="1"/>
    </row>
    <row r="107029" spans="2:21">
      <c r="B107029" s="26"/>
      <c r="C107029" s="1"/>
      <c r="D107029" s="1"/>
      <c r="E107029" s="1"/>
      <c r="F107029" s="1"/>
      <c r="G107029" s="1"/>
      <c r="H107029" s="1"/>
      <c r="I107029" s="1"/>
      <c r="J107029" s="1"/>
      <c r="K107029" s="1"/>
      <c r="L107029" s="1"/>
      <c r="M107029" s="1"/>
      <c r="N107029" s="1"/>
      <c r="O107029" s="1"/>
      <c r="P107029" s="1"/>
      <c r="Q107029" s="1"/>
      <c r="R107029" s="1"/>
      <c r="S107029" s="1"/>
      <c r="T107029" s="1"/>
      <c r="U107029" s="1"/>
    </row>
    <row r="107030" spans="2:21">
      <c r="B107030" s="26"/>
      <c r="C107030" s="1"/>
      <c r="D107030" s="1"/>
      <c r="E107030" s="1"/>
      <c r="F107030" s="1"/>
      <c r="G107030" s="1"/>
      <c r="H107030" s="1"/>
      <c r="I107030" s="1"/>
      <c r="J107030" s="1"/>
      <c r="K107030" s="1"/>
      <c r="L107030" s="1"/>
      <c r="M107030" s="1"/>
      <c r="N107030" s="1"/>
      <c r="O107030" s="1"/>
      <c r="P107030" s="1"/>
      <c r="Q107030" s="1"/>
      <c r="R107030" s="1"/>
      <c r="S107030" s="1"/>
      <c r="T107030" s="1"/>
      <c r="U107030" s="1"/>
    </row>
    <row r="107031" spans="2:21">
      <c r="B107031" s="26"/>
      <c r="C107031" s="1"/>
      <c r="D107031" s="1"/>
      <c r="E107031" s="1"/>
      <c r="F107031" s="1"/>
      <c r="G107031" s="1"/>
      <c r="H107031" s="1"/>
      <c r="I107031" s="1"/>
      <c r="J107031" s="1"/>
      <c r="K107031" s="1"/>
      <c r="L107031" s="1"/>
      <c r="M107031" s="1"/>
      <c r="N107031" s="1"/>
      <c r="O107031" s="1"/>
      <c r="P107031" s="1"/>
      <c r="Q107031" s="1"/>
      <c r="R107031" s="1"/>
      <c r="S107031" s="1"/>
      <c r="T107031" s="1"/>
      <c r="U107031" s="1"/>
    </row>
    <row r="107032" spans="2:21">
      <c r="B107032" s="26"/>
      <c r="C107032" s="1"/>
      <c r="D107032" s="1"/>
      <c r="E107032" s="1"/>
      <c r="F107032" s="1"/>
      <c r="G107032" s="1"/>
      <c r="H107032" s="1"/>
      <c r="I107032" s="1"/>
      <c r="J107032" s="1"/>
      <c r="K107032" s="1"/>
      <c r="L107032" s="1"/>
      <c r="M107032" s="1"/>
      <c r="N107032" s="1"/>
      <c r="O107032" s="1"/>
      <c r="P107032" s="1"/>
      <c r="Q107032" s="1"/>
      <c r="R107032" s="1"/>
      <c r="S107032" s="1"/>
      <c r="T107032" s="1"/>
      <c r="U107032" s="1"/>
    </row>
    <row r="107033" spans="2:21">
      <c r="B107033" s="26"/>
      <c r="C107033" s="1"/>
      <c r="D107033" s="1"/>
      <c r="E107033" s="1"/>
      <c r="F107033" s="1"/>
      <c r="G107033" s="1"/>
      <c r="H107033" s="1"/>
      <c r="I107033" s="1"/>
      <c r="J107033" s="1"/>
      <c r="K107033" s="1"/>
      <c r="L107033" s="1"/>
      <c r="M107033" s="1"/>
      <c r="N107033" s="1"/>
      <c r="O107033" s="1"/>
      <c r="P107033" s="1"/>
      <c r="Q107033" s="1"/>
      <c r="R107033" s="1"/>
      <c r="S107033" s="1"/>
      <c r="T107033" s="1"/>
      <c r="U107033" s="1"/>
    </row>
    <row r="107034" spans="2:21">
      <c r="B107034" s="26"/>
      <c r="C107034" s="1"/>
      <c r="D107034" s="1"/>
      <c r="E107034" s="1"/>
      <c r="F107034" s="1"/>
      <c r="G107034" s="1"/>
      <c r="H107034" s="1"/>
      <c r="I107034" s="1"/>
      <c r="J107034" s="1"/>
      <c r="K107034" s="1"/>
      <c r="L107034" s="1"/>
      <c r="M107034" s="1"/>
      <c r="N107034" s="1"/>
      <c r="O107034" s="1"/>
      <c r="P107034" s="1"/>
      <c r="Q107034" s="1"/>
      <c r="R107034" s="1"/>
      <c r="S107034" s="1"/>
      <c r="T107034" s="1"/>
      <c r="U107034" s="1"/>
    </row>
    <row r="107035" spans="2:21">
      <c r="B107035" s="26"/>
      <c r="C107035" s="1"/>
      <c r="D107035" s="1"/>
      <c r="E107035" s="1"/>
      <c r="F107035" s="1"/>
      <c r="G107035" s="1"/>
      <c r="H107035" s="1"/>
      <c r="I107035" s="1"/>
      <c r="J107035" s="1"/>
      <c r="K107035" s="1"/>
      <c r="L107035" s="1"/>
      <c r="M107035" s="1"/>
      <c r="N107035" s="1"/>
      <c r="O107035" s="1"/>
      <c r="P107035" s="1"/>
      <c r="Q107035" s="1"/>
      <c r="R107035" s="1"/>
      <c r="S107035" s="1"/>
      <c r="T107035" s="1"/>
      <c r="U107035" s="1"/>
    </row>
    <row r="107036" spans="2:21">
      <c r="B107036" s="26"/>
      <c r="C107036" s="1"/>
      <c r="D107036" s="1"/>
      <c r="E107036" s="1"/>
      <c r="F107036" s="1"/>
      <c r="G107036" s="1"/>
      <c r="H107036" s="1"/>
      <c r="I107036" s="1"/>
      <c r="J107036" s="1"/>
      <c r="K107036" s="1"/>
      <c r="L107036" s="1"/>
      <c r="M107036" s="1"/>
      <c r="N107036" s="1"/>
      <c r="O107036" s="1"/>
      <c r="P107036" s="1"/>
      <c r="Q107036" s="1"/>
      <c r="R107036" s="1"/>
      <c r="S107036" s="1"/>
      <c r="T107036" s="1"/>
      <c r="U107036" s="1"/>
    </row>
    <row r="107037" spans="2:21">
      <c r="B107037" s="26"/>
      <c r="C107037" s="1"/>
      <c r="D107037" s="1"/>
      <c r="E107037" s="1"/>
      <c r="F107037" s="1"/>
      <c r="G107037" s="1"/>
      <c r="H107037" s="1"/>
      <c r="I107037" s="1"/>
      <c r="J107037" s="1"/>
      <c r="K107037" s="1"/>
      <c r="L107037" s="1"/>
      <c r="M107037" s="1"/>
      <c r="N107037" s="1"/>
      <c r="O107037" s="1"/>
      <c r="P107037" s="1"/>
      <c r="Q107037" s="1"/>
      <c r="R107037" s="1"/>
      <c r="S107037" s="1"/>
      <c r="T107037" s="1"/>
      <c r="U107037" s="1"/>
    </row>
    <row r="107038" spans="2:21">
      <c r="B107038" s="26"/>
      <c r="C107038" s="1"/>
      <c r="D107038" s="1"/>
      <c r="E107038" s="1"/>
      <c r="F107038" s="1"/>
      <c r="G107038" s="1"/>
      <c r="H107038" s="1"/>
      <c r="I107038" s="1"/>
      <c r="J107038" s="1"/>
      <c r="K107038" s="1"/>
      <c r="L107038" s="1"/>
      <c r="M107038" s="1"/>
      <c r="N107038" s="1"/>
      <c r="O107038" s="1"/>
      <c r="P107038" s="1"/>
      <c r="Q107038" s="1"/>
      <c r="R107038" s="1"/>
      <c r="S107038" s="1"/>
      <c r="T107038" s="1"/>
      <c r="U107038" s="1"/>
    </row>
    <row r="107039" spans="2:21">
      <c r="B107039" s="26"/>
      <c r="C107039" s="1"/>
      <c r="D107039" s="1"/>
      <c r="E107039" s="1"/>
      <c r="F107039" s="1"/>
      <c r="G107039" s="1"/>
      <c r="H107039" s="1"/>
      <c r="I107039" s="1"/>
      <c r="J107039" s="1"/>
      <c r="K107039" s="1"/>
      <c r="L107039" s="1"/>
      <c r="M107039" s="1"/>
      <c r="N107039" s="1"/>
      <c r="O107039" s="1"/>
      <c r="P107039" s="1"/>
      <c r="Q107039" s="1"/>
      <c r="R107039" s="1"/>
      <c r="S107039" s="1"/>
      <c r="T107039" s="1"/>
      <c r="U107039" s="1"/>
    </row>
    <row r="107040" spans="2:21">
      <c r="B107040" s="26"/>
      <c r="C107040" s="1"/>
      <c r="D107040" s="1"/>
      <c r="E107040" s="1"/>
      <c r="F107040" s="1"/>
      <c r="G107040" s="1"/>
      <c r="H107040" s="1"/>
      <c r="I107040" s="1"/>
      <c r="J107040" s="1"/>
      <c r="K107040" s="1"/>
      <c r="L107040" s="1"/>
      <c r="M107040" s="1"/>
      <c r="N107040" s="1"/>
      <c r="O107040" s="1"/>
      <c r="P107040" s="1"/>
      <c r="Q107040" s="1"/>
      <c r="R107040" s="1"/>
      <c r="S107040" s="1"/>
      <c r="T107040" s="1"/>
      <c r="U107040" s="1"/>
    </row>
    <row r="107041" spans="2:21">
      <c r="B107041" s="26"/>
      <c r="C107041" s="1"/>
      <c r="D107041" s="1"/>
      <c r="E107041" s="1"/>
      <c r="F107041" s="1"/>
      <c r="G107041" s="1"/>
      <c r="H107041" s="1"/>
      <c r="I107041" s="1"/>
      <c r="J107041" s="1"/>
      <c r="K107041" s="1"/>
      <c r="L107041" s="1"/>
      <c r="M107041" s="1"/>
      <c r="N107041" s="1"/>
      <c r="O107041" s="1"/>
      <c r="P107041" s="1"/>
      <c r="Q107041" s="1"/>
      <c r="R107041" s="1"/>
      <c r="S107041" s="1"/>
      <c r="T107041" s="1"/>
      <c r="U107041" s="1"/>
    </row>
    <row r="107042" spans="2:21">
      <c r="B107042" s="26"/>
      <c r="C107042" s="1"/>
      <c r="D107042" s="1"/>
      <c r="E107042" s="1"/>
      <c r="F107042" s="1"/>
      <c r="G107042" s="1"/>
      <c r="H107042" s="1"/>
      <c r="I107042" s="1"/>
      <c r="J107042" s="1"/>
      <c r="K107042" s="1"/>
      <c r="L107042" s="1"/>
      <c r="M107042" s="1"/>
      <c r="N107042" s="1"/>
      <c r="O107042" s="1"/>
      <c r="P107042" s="1"/>
      <c r="Q107042" s="1"/>
      <c r="R107042" s="1"/>
      <c r="S107042" s="1"/>
      <c r="T107042" s="1"/>
      <c r="U107042" s="1"/>
    </row>
    <row r="107043" spans="2:21">
      <c r="B107043" s="26"/>
      <c r="C107043" s="1"/>
      <c r="D107043" s="1"/>
      <c r="E107043" s="1"/>
      <c r="F107043" s="1"/>
      <c r="G107043" s="1"/>
      <c r="H107043" s="1"/>
      <c r="I107043" s="1"/>
      <c r="J107043" s="1"/>
      <c r="K107043" s="1"/>
      <c r="L107043" s="1"/>
      <c r="M107043" s="1"/>
      <c r="N107043" s="1"/>
      <c r="O107043" s="1"/>
      <c r="P107043" s="1"/>
      <c r="Q107043" s="1"/>
      <c r="R107043" s="1"/>
      <c r="S107043" s="1"/>
      <c r="T107043" s="1"/>
      <c r="U107043" s="1"/>
    </row>
    <row r="107044" spans="2:21">
      <c r="B107044" s="26"/>
      <c r="C107044" s="1"/>
      <c r="D107044" s="1"/>
      <c r="E107044" s="1"/>
      <c r="F107044" s="1"/>
      <c r="G107044" s="1"/>
      <c r="H107044" s="1"/>
      <c r="I107044" s="1"/>
      <c r="J107044" s="1"/>
      <c r="K107044" s="1"/>
      <c r="L107044" s="1"/>
      <c r="M107044" s="1"/>
      <c r="N107044" s="1"/>
      <c r="O107044" s="1"/>
      <c r="P107044" s="1"/>
      <c r="Q107044" s="1"/>
      <c r="R107044" s="1"/>
      <c r="S107044" s="1"/>
      <c r="T107044" s="1"/>
      <c r="U107044" s="1"/>
    </row>
    <row r="107045" spans="2:21">
      <c r="B107045" s="26"/>
      <c r="C107045" s="1"/>
      <c r="D107045" s="1"/>
      <c r="E107045" s="1"/>
      <c r="F107045" s="1"/>
      <c r="G107045" s="1"/>
      <c r="H107045" s="1"/>
      <c r="I107045" s="1"/>
      <c r="J107045" s="1"/>
      <c r="K107045" s="1"/>
      <c r="L107045" s="1"/>
      <c r="M107045" s="1"/>
      <c r="N107045" s="1"/>
      <c r="O107045" s="1"/>
      <c r="P107045" s="1"/>
      <c r="Q107045" s="1"/>
      <c r="R107045" s="1"/>
      <c r="S107045" s="1"/>
      <c r="T107045" s="1"/>
      <c r="U107045" s="1"/>
    </row>
    <row r="107046" spans="2:21">
      <c r="B107046" s="26"/>
      <c r="C107046" s="1"/>
      <c r="D107046" s="1"/>
      <c r="E107046" s="1"/>
      <c r="F107046" s="1"/>
      <c r="G107046" s="1"/>
      <c r="H107046" s="1"/>
      <c r="I107046" s="1"/>
      <c r="J107046" s="1"/>
      <c r="K107046" s="1"/>
      <c r="L107046" s="1"/>
      <c r="M107046" s="1"/>
      <c r="N107046" s="1"/>
      <c r="O107046" s="1"/>
      <c r="P107046" s="1"/>
      <c r="Q107046" s="1"/>
      <c r="R107046" s="1"/>
      <c r="S107046" s="1"/>
      <c r="T107046" s="1"/>
      <c r="U107046" s="1"/>
    </row>
    <row r="107047" spans="2:21">
      <c r="B107047" s="26"/>
      <c r="C107047" s="1"/>
      <c r="D107047" s="1"/>
      <c r="E107047" s="1"/>
      <c r="F107047" s="1"/>
      <c r="G107047" s="1"/>
      <c r="H107047" s="1"/>
      <c r="I107047" s="1"/>
      <c r="J107047" s="1"/>
      <c r="K107047" s="1"/>
      <c r="L107047" s="1"/>
      <c r="M107047" s="1"/>
      <c r="N107047" s="1"/>
      <c r="O107047" s="1"/>
      <c r="P107047" s="1"/>
      <c r="Q107047" s="1"/>
      <c r="R107047" s="1"/>
      <c r="S107047" s="1"/>
      <c r="T107047" s="1"/>
      <c r="U107047" s="1"/>
    </row>
    <row r="107048" spans="2:21">
      <c r="B107048" s="26"/>
      <c r="C107048" s="1"/>
      <c r="D107048" s="1"/>
      <c r="E107048" s="1"/>
      <c r="F107048" s="1"/>
      <c r="G107048" s="1"/>
      <c r="H107048" s="1"/>
      <c r="I107048" s="1"/>
      <c r="J107048" s="1"/>
      <c r="K107048" s="1"/>
      <c r="L107048" s="1"/>
      <c r="M107048" s="1"/>
      <c r="N107048" s="1"/>
      <c r="O107048" s="1"/>
      <c r="P107048" s="1"/>
      <c r="Q107048" s="1"/>
      <c r="R107048" s="1"/>
      <c r="S107048" s="1"/>
      <c r="T107048" s="1"/>
      <c r="U107048" s="1"/>
    </row>
    <row r="107049" spans="2:21">
      <c r="B107049" s="26"/>
      <c r="C107049" s="1"/>
      <c r="D107049" s="1"/>
      <c r="E107049" s="1"/>
      <c r="F107049" s="1"/>
      <c r="G107049" s="1"/>
      <c r="H107049" s="1"/>
      <c r="I107049" s="1"/>
      <c r="J107049" s="1"/>
      <c r="K107049" s="1"/>
      <c r="L107049" s="1"/>
      <c r="M107049" s="1"/>
      <c r="N107049" s="1"/>
      <c r="O107049" s="1"/>
      <c r="P107049" s="1"/>
      <c r="Q107049" s="1"/>
      <c r="R107049" s="1"/>
      <c r="S107049" s="1"/>
      <c r="T107049" s="1"/>
      <c r="U107049" s="1"/>
    </row>
    <row r="107050" spans="2:21">
      <c r="B107050" s="26"/>
      <c r="C107050" s="1"/>
      <c r="D107050" s="1"/>
      <c r="E107050" s="1"/>
      <c r="F107050" s="1"/>
      <c r="G107050" s="1"/>
      <c r="H107050" s="1"/>
      <c r="I107050" s="1"/>
      <c r="J107050" s="1"/>
      <c r="K107050" s="1"/>
      <c r="L107050" s="1"/>
      <c r="M107050" s="1"/>
      <c r="N107050" s="1"/>
      <c r="O107050" s="1"/>
      <c r="P107050" s="1"/>
      <c r="Q107050" s="1"/>
      <c r="R107050" s="1"/>
      <c r="S107050" s="1"/>
      <c r="T107050" s="1"/>
      <c r="U107050" s="1"/>
    </row>
    <row r="107051" spans="2:21">
      <c r="B107051" s="26"/>
      <c r="C107051" s="1"/>
      <c r="D107051" s="1"/>
      <c r="E107051" s="1"/>
      <c r="F107051" s="1"/>
      <c r="G107051" s="1"/>
      <c r="H107051" s="1"/>
      <c r="I107051" s="1"/>
      <c r="J107051" s="1"/>
      <c r="K107051" s="1"/>
      <c r="L107051" s="1"/>
      <c r="M107051" s="1"/>
      <c r="N107051" s="1"/>
      <c r="O107051" s="1"/>
      <c r="P107051" s="1"/>
      <c r="Q107051" s="1"/>
      <c r="R107051" s="1"/>
      <c r="S107051" s="1"/>
      <c r="T107051" s="1"/>
      <c r="U107051" s="1"/>
    </row>
    <row r="107052" spans="2:21">
      <c r="B107052" s="26"/>
      <c r="C107052" s="1"/>
      <c r="D107052" s="1"/>
      <c r="E107052" s="1"/>
      <c r="F107052" s="1"/>
      <c r="G107052" s="1"/>
      <c r="H107052" s="1"/>
      <c r="I107052" s="1"/>
      <c r="J107052" s="1"/>
      <c r="K107052" s="1"/>
      <c r="L107052" s="1"/>
      <c r="M107052" s="1"/>
      <c r="N107052" s="1"/>
      <c r="O107052" s="1"/>
      <c r="P107052" s="1"/>
      <c r="Q107052" s="1"/>
      <c r="R107052" s="1"/>
      <c r="S107052" s="1"/>
      <c r="T107052" s="1"/>
      <c r="U107052" s="1"/>
    </row>
    <row r="107053" spans="2:21">
      <c r="B107053" s="26"/>
      <c r="C107053" s="1"/>
      <c r="D107053" s="1"/>
      <c r="E107053" s="1"/>
      <c r="F107053" s="1"/>
      <c r="G107053" s="1"/>
      <c r="H107053" s="1"/>
      <c r="I107053" s="1"/>
      <c r="J107053" s="1"/>
      <c r="K107053" s="1"/>
      <c r="L107053" s="1"/>
      <c r="M107053" s="1"/>
      <c r="N107053" s="1"/>
      <c r="O107053" s="1"/>
      <c r="P107053" s="1"/>
      <c r="Q107053" s="1"/>
      <c r="R107053" s="1"/>
      <c r="S107053" s="1"/>
      <c r="T107053" s="1"/>
      <c r="U107053" s="1"/>
    </row>
    <row r="107054" spans="2:21">
      <c r="B107054" s="26"/>
      <c r="C107054" s="1"/>
      <c r="D107054" s="1"/>
      <c r="E107054" s="1"/>
      <c r="F107054" s="1"/>
      <c r="G107054" s="1"/>
      <c r="H107054" s="1"/>
      <c r="I107054" s="1"/>
      <c r="J107054" s="1"/>
      <c r="K107054" s="1"/>
      <c r="L107054" s="1"/>
      <c r="M107054" s="1"/>
      <c r="N107054" s="1"/>
      <c r="O107054" s="1"/>
      <c r="P107054" s="1"/>
      <c r="Q107054" s="1"/>
      <c r="R107054" s="1"/>
      <c r="S107054" s="1"/>
      <c r="T107054" s="1"/>
      <c r="U107054" s="1"/>
    </row>
    <row r="107055" spans="2:21">
      <c r="B107055" s="26"/>
      <c r="C107055" s="1"/>
      <c r="D107055" s="1"/>
      <c r="E107055" s="1"/>
      <c r="F107055" s="1"/>
      <c r="G107055" s="1"/>
      <c r="H107055" s="1"/>
      <c r="I107055" s="1"/>
      <c r="J107055" s="1"/>
      <c r="K107055" s="1"/>
      <c r="L107055" s="1"/>
      <c r="M107055" s="1"/>
      <c r="N107055" s="1"/>
      <c r="O107055" s="1"/>
      <c r="P107055" s="1"/>
      <c r="Q107055" s="1"/>
      <c r="R107055" s="1"/>
      <c r="S107055" s="1"/>
      <c r="T107055" s="1"/>
      <c r="U107055" s="1"/>
    </row>
    <row r="107056" spans="2:21">
      <c r="B107056" s="26"/>
      <c r="C107056" s="1"/>
      <c r="D107056" s="1"/>
      <c r="E107056" s="1"/>
      <c r="F107056" s="1"/>
      <c r="G107056" s="1"/>
      <c r="H107056" s="1"/>
      <c r="I107056" s="1"/>
      <c r="J107056" s="1"/>
      <c r="K107056" s="1"/>
      <c r="L107056" s="1"/>
      <c r="M107056" s="1"/>
      <c r="N107056" s="1"/>
      <c r="O107056" s="1"/>
      <c r="P107056" s="1"/>
      <c r="Q107056" s="1"/>
      <c r="R107056" s="1"/>
      <c r="S107056" s="1"/>
      <c r="T107056" s="1"/>
      <c r="U107056" s="1"/>
    </row>
    <row r="107057" spans="2:21">
      <c r="B107057" s="26"/>
      <c r="C107057" s="1"/>
      <c r="D107057" s="1"/>
      <c r="E107057" s="1"/>
      <c r="F107057" s="1"/>
      <c r="G107057" s="1"/>
      <c r="H107057" s="1"/>
      <c r="I107057" s="1"/>
      <c r="J107057" s="1"/>
      <c r="K107057" s="1"/>
      <c r="L107057" s="1"/>
      <c r="M107057" s="1"/>
      <c r="N107057" s="1"/>
      <c r="O107057" s="1"/>
      <c r="P107057" s="1"/>
      <c r="Q107057" s="1"/>
      <c r="R107057" s="1"/>
      <c r="S107057" s="1"/>
      <c r="T107057" s="1"/>
      <c r="U107057" s="1"/>
    </row>
    <row r="107058" spans="2:21">
      <c r="B107058" s="26"/>
      <c r="C107058" s="1"/>
      <c r="D107058" s="1"/>
      <c r="E107058" s="1"/>
      <c r="F107058" s="1"/>
      <c r="G107058" s="1"/>
      <c r="H107058" s="1"/>
      <c r="I107058" s="1"/>
      <c r="J107058" s="1"/>
      <c r="K107058" s="1"/>
      <c r="L107058" s="1"/>
      <c r="M107058" s="1"/>
      <c r="N107058" s="1"/>
      <c r="O107058" s="1"/>
      <c r="P107058" s="1"/>
      <c r="Q107058" s="1"/>
      <c r="R107058" s="1"/>
      <c r="S107058" s="1"/>
      <c r="T107058" s="1"/>
      <c r="U107058" s="1"/>
    </row>
    <row r="107059" spans="2:21">
      <c r="B107059" s="26"/>
      <c r="C107059" s="1"/>
      <c r="D107059" s="1"/>
      <c r="E107059" s="1"/>
      <c r="F107059" s="1"/>
      <c r="G107059" s="1"/>
      <c r="H107059" s="1"/>
      <c r="I107059" s="1"/>
      <c r="J107059" s="1"/>
      <c r="K107059" s="1"/>
      <c r="L107059" s="1"/>
      <c r="M107059" s="1"/>
      <c r="N107059" s="1"/>
      <c r="O107059" s="1"/>
      <c r="P107059" s="1"/>
      <c r="Q107059" s="1"/>
      <c r="R107059" s="1"/>
      <c r="S107059" s="1"/>
      <c r="T107059" s="1"/>
      <c r="U107059" s="1"/>
    </row>
    <row r="107060" spans="2:21">
      <c r="B107060" s="26"/>
      <c r="C107060" s="1"/>
      <c r="D107060" s="1"/>
      <c r="E107060" s="1"/>
      <c r="F107060" s="1"/>
      <c r="G107060" s="1"/>
      <c r="H107060" s="1"/>
      <c r="I107060" s="1"/>
      <c r="J107060" s="1"/>
      <c r="K107060" s="1"/>
      <c r="L107060" s="1"/>
      <c r="M107060" s="1"/>
      <c r="N107060" s="1"/>
      <c r="O107060" s="1"/>
      <c r="P107060" s="1"/>
      <c r="Q107060" s="1"/>
      <c r="R107060" s="1"/>
      <c r="S107060" s="1"/>
      <c r="T107060" s="1"/>
      <c r="U107060" s="1"/>
    </row>
    <row r="107061" spans="2:21">
      <c r="B107061" s="26"/>
      <c r="C107061" s="1"/>
      <c r="D107061" s="1"/>
      <c r="E107061" s="1"/>
      <c r="F107061" s="1"/>
      <c r="G107061" s="1"/>
      <c r="H107061" s="1"/>
      <c r="I107061" s="1"/>
      <c r="J107061" s="1"/>
      <c r="K107061" s="1"/>
      <c r="L107061" s="1"/>
      <c r="M107061" s="1"/>
      <c r="N107061" s="1"/>
      <c r="O107061" s="1"/>
      <c r="P107061" s="1"/>
      <c r="Q107061" s="1"/>
      <c r="R107061" s="1"/>
      <c r="S107061" s="1"/>
      <c r="T107061" s="1"/>
      <c r="U107061" s="1"/>
    </row>
    <row r="107062" spans="2:21">
      <c r="B107062" s="26"/>
      <c r="C107062" s="1"/>
      <c r="D107062" s="1"/>
      <c r="E107062" s="1"/>
      <c r="F107062" s="1"/>
      <c r="G107062" s="1"/>
      <c r="H107062" s="1"/>
      <c r="I107062" s="1"/>
      <c r="J107062" s="1"/>
      <c r="K107062" s="1"/>
      <c r="L107062" s="1"/>
      <c r="M107062" s="1"/>
      <c r="N107062" s="1"/>
      <c r="O107062" s="1"/>
      <c r="P107062" s="1"/>
      <c r="Q107062" s="1"/>
      <c r="R107062" s="1"/>
      <c r="S107062" s="1"/>
      <c r="T107062" s="1"/>
      <c r="U107062" s="1"/>
    </row>
    <row r="107063" spans="2:21">
      <c r="B107063" s="26"/>
      <c r="C107063" s="1"/>
      <c r="D107063" s="1"/>
      <c r="E107063" s="1"/>
      <c r="F107063" s="1"/>
      <c r="G107063" s="1"/>
      <c r="H107063" s="1"/>
      <c r="I107063" s="1"/>
      <c r="J107063" s="1"/>
      <c r="K107063" s="1"/>
      <c r="L107063" s="1"/>
      <c r="M107063" s="1"/>
      <c r="N107063" s="1"/>
      <c r="O107063" s="1"/>
      <c r="P107063" s="1"/>
      <c r="Q107063" s="1"/>
      <c r="R107063" s="1"/>
      <c r="S107063" s="1"/>
      <c r="T107063" s="1"/>
      <c r="U107063" s="1"/>
    </row>
    <row r="107064" spans="2:21">
      <c r="B107064" s="26"/>
      <c r="C107064" s="1"/>
      <c r="D107064" s="1"/>
      <c r="E107064" s="1"/>
      <c r="F107064" s="1"/>
      <c r="G107064" s="1"/>
      <c r="H107064" s="1"/>
      <c r="I107064" s="1"/>
      <c r="J107064" s="1"/>
      <c r="K107064" s="1"/>
      <c r="L107064" s="1"/>
      <c r="M107064" s="1"/>
      <c r="N107064" s="1"/>
      <c r="O107064" s="1"/>
      <c r="P107064" s="1"/>
      <c r="Q107064" s="1"/>
      <c r="R107064" s="1"/>
      <c r="S107064" s="1"/>
      <c r="T107064" s="1"/>
      <c r="U107064" s="1"/>
    </row>
    <row r="107065" spans="2:21">
      <c r="B107065" s="26"/>
      <c r="C107065" s="1"/>
      <c r="D107065" s="1"/>
      <c r="E107065" s="1"/>
      <c r="F107065" s="1"/>
      <c r="G107065" s="1"/>
      <c r="H107065" s="1"/>
      <c r="I107065" s="1"/>
      <c r="J107065" s="1"/>
      <c r="K107065" s="1"/>
      <c r="L107065" s="1"/>
      <c r="M107065" s="1"/>
      <c r="N107065" s="1"/>
      <c r="O107065" s="1"/>
      <c r="P107065" s="1"/>
      <c r="Q107065" s="1"/>
      <c r="R107065" s="1"/>
      <c r="S107065" s="1"/>
      <c r="T107065" s="1"/>
      <c r="U107065" s="1"/>
    </row>
    <row r="107066" spans="2:21">
      <c r="B107066" s="26"/>
      <c r="C107066" s="1"/>
      <c r="D107066" s="1"/>
      <c r="E107066" s="1"/>
      <c r="F107066" s="1"/>
      <c r="G107066" s="1"/>
      <c r="H107066" s="1"/>
      <c r="I107066" s="1"/>
      <c r="J107066" s="1"/>
      <c r="K107066" s="1"/>
      <c r="L107066" s="1"/>
      <c r="M107066" s="1"/>
      <c r="N107066" s="1"/>
      <c r="O107066" s="1"/>
      <c r="P107066" s="1"/>
      <c r="Q107066" s="1"/>
      <c r="R107066" s="1"/>
      <c r="S107066" s="1"/>
      <c r="T107066" s="1"/>
      <c r="U107066" s="1"/>
    </row>
    <row r="107067" spans="2:21">
      <c r="B107067" s="26"/>
      <c r="C107067" s="1"/>
      <c r="D107067" s="1"/>
      <c r="E107067" s="1"/>
      <c r="F107067" s="1"/>
      <c r="G107067" s="1"/>
      <c r="H107067" s="1"/>
      <c r="I107067" s="1"/>
      <c r="J107067" s="1"/>
      <c r="K107067" s="1"/>
      <c r="L107067" s="1"/>
      <c r="M107067" s="1"/>
      <c r="N107067" s="1"/>
      <c r="O107067" s="1"/>
      <c r="P107067" s="1"/>
      <c r="Q107067" s="1"/>
      <c r="R107067" s="1"/>
      <c r="S107067" s="1"/>
      <c r="T107067" s="1"/>
      <c r="U107067" s="1"/>
    </row>
    <row r="107068" spans="2:21">
      <c r="B107068" s="26"/>
      <c r="C107068" s="1"/>
      <c r="D107068" s="1"/>
      <c r="E107068" s="1"/>
      <c r="F107068" s="1"/>
      <c r="G107068" s="1"/>
      <c r="H107068" s="1"/>
      <c r="I107068" s="1"/>
      <c r="J107068" s="1"/>
      <c r="K107068" s="1"/>
      <c r="L107068" s="1"/>
      <c r="M107068" s="1"/>
      <c r="N107068" s="1"/>
      <c r="O107068" s="1"/>
      <c r="P107068" s="1"/>
      <c r="Q107068" s="1"/>
      <c r="R107068" s="1"/>
      <c r="S107068" s="1"/>
      <c r="T107068" s="1"/>
      <c r="U107068" s="1"/>
    </row>
    <row r="107069" spans="2:21">
      <c r="B107069" s="26"/>
      <c r="C107069" s="1"/>
      <c r="D107069" s="1"/>
      <c r="E107069" s="1"/>
      <c r="F107069" s="1"/>
      <c r="G107069" s="1"/>
      <c r="H107069" s="1"/>
      <c r="I107069" s="1"/>
      <c r="J107069" s="1"/>
      <c r="K107069" s="1"/>
      <c r="L107069" s="1"/>
      <c r="M107069" s="1"/>
      <c r="N107069" s="1"/>
      <c r="O107069" s="1"/>
      <c r="P107069" s="1"/>
      <c r="Q107069" s="1"/>
      <c r="R107069" s="1"/>
      <c r="S107069" s="1"/>
      <c r="T107069" s="1"/>
      <c r="U107069" s="1"/>
    </row>
    <row r="107070" spans="2:21">
      <c r="B107070" s="26"/>
      <c r="C107070" s="1"/>
      <c r="D107070" s="1"/>
      <c r="E107070" s="1"/>
      <c r="F107070" s="1"/>
      <c r="G107070" s="1"/>
      <c r="H107070" s="1"/>
      <c r="I107070" s="1"/>
      <c r="J107070" s="1"/>
      <c r="K107070" s="1"/>
      <c r="L107070" s="1"/>
      <c r="M107070" s="1"/>
      <c r="N107070" s="1"/>
      <c r="O107070" s="1"/>
      <c r="P107070" s="1"/>
      <c r="Q107070" s="1"/>
      <c r="R107070" s="1"/>
      <c r="S107070" s="1"/>
      <c r="T107070" s="1"/>
      <c r="U107070" s="1"/>
    </row>
    <row r="107071" spans="2:21">
      <c r="B107071" s="26"/>
      <c r="C107071" s="1"/>
      <c r="D107071" s="1"/>
      <c r="E107071" s="1"/>
      <c r="F107071" s="1"/>
      <c r="G107071" s="1"/>
      <c r="H107071" s="1"/>
      <c r="I107071" s="1"/>
      <c r="J107071" s="1"/>
      <c r="K107071" s="1"/>
      <c r="L107071" s="1"/>
      <c r="M107071" s="1"/>
      <c r="N107071" s="1"/>
      <c r="O107071" s="1"/>
      <c r="P107071" s="1"/>
      <c r="Q107071" s="1"/>
      <c r="R107071" s="1"/>
      <c r="S107071" s="1"/>
      <c r="T107071" s="1"/>
      <c r="U107071" s="1"/>
    </row>
    <row r="107072" spans="2:21">
      <c r="B107072" s="26"/>
      <c r="C107072" s="1"/>
      <c r="D107072" s="1"/>
      <c r="E107072" s="1"/>
      <c r="F107072" s="1"/>
      <c r="G107072" s="1"/>
      <c r="H107072" s="1"/>
      <c r="I107072" s="1"/>
      <c r="J107072" s="1"/>
      <c r="K107072" s="1"/>
      <c r="L107072" s="1"/>
      <c r="M107072" s="1"/>
      <c r="N107072" s="1"/>
      <c r="O107072" s="1"/>
      <c r="P107072" s="1"/>
      <c r="Q107072" s="1"/>
      <c r="R107072" s="1"/>
      <c r="S107072" s="1"/>
      <c r="T107072" s="1"/>
      <c r="U107072" s="1"/>
    </row>
    <row r="107073" spans="2:21">
      <c r="B107073" s="26"/>
      <c r="C107073" s="1"/>
      <c r="D107073" s="1"/>
      <c r="E107073" s="1"/>
      <c r="F107073" s="1"/>
      <c r="G107073" s="1"/>
      <c r="H107073" s="1"/>
      <c r="I107073" s="1"/>
      <c r="J107073" s="1"/>
      <c r="K107073" s="1"/>
      <c r="L107073" s="1"/>
      <c r="M107073" s="1"/>
      <c r="N107073" s="1"/>
      <c r="O107073" s="1"/>
      <c r="P107073" s="1"/>
      <c r="Q107073" s="1"/>
      <c r="R107073" s="1"/>
      <c r="S107073" s="1"/>
      <c r="T107073" s="1"/>
      <c r="U107073" s="1"/>
    </row>
    <row r="107074" spans="2:21">
      <c r="B107074" s="26"/>
      <c r="C107074" s="1"/>
      <c r="D107074" s="1"/>
      <c r="E107074" s="1"/>
      <c r="F107074" s="1"/>
      <c r="G107074" s="1"/>
      <c r="H107074" s="1"/>
      <c r="I107074" s="1"/>
      <c r="J107074" s="1"/>
      <c r="K107074" s="1"/>
      <c r="L107074" s="1"/>
      <c r="M107074" s="1"/>
      <c r="N107074" s="1"/>
      <c r="O107074" s="1"/>
      <c r="P107074" s="1"/>
      <c r="Q107074" s="1"/>
      <c r="R107074" s="1"/>
      <c r="S107074" s="1"/>
      <c r="T107074" s="1"/>
      <c r="U107074" s="1"/>
    </row>
    <row r="107075" spans="2:21">
      <c r="B107075" s="26"/>
      <c r="C107075" s="1"/>
      <c r="D107075" s="1"/>
      <c r="E107075" s="1"/>
      <c r="F107075" s="1"/>
      <c r="G107075" s="1"/>
      <c r="H107075" s="1"/>
      <c r="I107075" s="1"/>
      <c r="J107075" s="1"/>
      <c r="K107075" s="1"/>
      <c r="L107075" s="1"/>
      <c r="M107075" s="1"/>
      <c r="N107075" s="1"/>
      <c r="O107075" s="1"/>
      <c r="P107075" s="1"/>
      <c r="Q107075" s="1"/>
      <c r="R107075" s="1"/>
      <c r="S107075" s="1"/>
      <c r="T107075" s="1"/>
      <c r="U107075" s="1"/>
    </row>
    <row r="107076" spans="2:21">
      <c r="B107076" s="26"/>
      <c r="C107076" s="1"/>
      <c r="D107076" s="1"/>
      <c r="E107076" s="1"/>
      <c r="F107076" s="1"/>
      <c r="G107076" s="1"/>
      <c r="H107076" s="1"/>
      <c r="I107076" s="1"/>
      <c r="J107076" s="1"/>
      <c r="K107076" s="1"/>
      <c r="L107076" s="1"/>
      <c r="M107076" s="1"/>
      <c r="N107076" s="1"/>
      <c r="O107076" s="1"/>
      <c r="P107076" s="1"/>
      <c r="Q107076" s="1"/>
      <c r="R107076" s="1"/>
      <c r="S107076" s="1"/>
      <c r="T107076" s="1"/>
      <c r="U107076" s="1"/>
    </row>
    <row r="107077" spans="2:21">
      <c r="B107077" s="26"/>
      <c r="C107077" s="1"/>
      <c r="D107077" s="1"/>
      <c r="E107077" s="1"/>
      <c r="F107077" s="1"/>
      <c r="G107077" s="1"/>
      <c r="H107077" s="1"/>
      <c r="I107077" s="1"/>
      <c r="J107077" s="1"/>
      <c r="K107077" s="1"/>
      <c r="L107077" s="1"/>
      <c r="M107077" s="1"/>
      <c r="N107077" s="1"/>
      <c r="O107077" s="1"/>
      <c r="P107077" s="1"/>
      <c r="Q107077" s="1"/>
      <c r="R107077" s="1"/>
      <c r="S107077" s="1"/>
      <c r="T107077" s="1"/>
      <c r="U107077" s="1"/>
    </row>
    <row r="107078" spans="2:21">
      <c r="B107078" s="26"/>
      <c r="C107078" s="1"/>
      <c r="D107078" s="1"/>
      <c r="E107078" s="1"/>
      <c r="F107078" s="1"/>
      <c r="G107078" s="1"/>
      <c r="H107078" s="1"/>
      <c r="I107078" s="1"/>
      <c r="J107078" s="1"/>
      <c r="K107078" s="1"/>
      <c r="L107078" s="1"/>
      <c r="M107078" s="1"/>
      <c r="N107078" s="1"/>
      <c r="O107078" s="1"/>
      <c r="P107078" s="1"/>
      <c r="Q107078" s="1"/>
      <c r="R107078" s="1"/>
      <c r="S107078" s="1"/>
      <c r="T107078" s="1"/>
      <c r="U107078" s="1"/>
    </row>
    <row r="107079" spans="2:21">
      <c r="B107079" s="26"/>
      <c r="C107079" s="1"/>
      <c r="D107079" s="1"/>
      <c r="E107079" s="1"/>
      <c r="F107079" s="1"/>
      <c r="G107079" s="1"/>
      <c r="H107079" s="1"/>
      <c r="I107079" s="1"/>
      <c r="J107079" s="1"/>
      <c r="K107079" s="1"/>
      <c r="L107079" s="1"/>
      <c r="M107079" s="1"/>
      <c r="N107079" s="1"/>
      <c r="O107079" s="1"/>
      <c r="P107079" s="1"/>
      <c r="Q107079" s="1"/>
      <c r="R107079" s="1"/>
      <c r="S107079" s="1"/>
      <c r="T107079" s="1"/>
      <c r="U107079" s="1"/>
    </row>
    <row r="107080" spans="2:21">
      <c r="B107080" s="26"/>
      <c r="C107080" s="1"/>
      <c r="D107080" s="1"/>
      <c r="E107080" s="1"/>
      <c r="F107080" s="1"/>
      <c r="G107080" s="1"/>
      <c r="H107080" s="1"/>
      <c r="I107080" s="1"/>
      <c r="J107080" s="1"/>
      <c r="K107080" s="1"/>
      <c r="L107080" s="1"/>
      <c r="M107080" s="1"/>
      <c r="N107080" s="1"/>
      <c r="O107080" s="1"/>
      <c r="P107080" s="1"/>
      <c r="Q107080" s="1"/>
      <c r="R107080" s="1"/>
      <c r="S107080" s="1"/>
      <c r="T107080" s="1"/>
      <c r="U107080" s="1"/>
    </row>
    <row r="107081" spans="2:21">
      <c r="B107081" s="26"/>
      <c r="C107081" s="1"/>
      <c r="D107081" s="1"/>
      <c r="E107081" s="1"/>
      <c r="F107081" s="1"/>
      <c r="G107081" s="1"/>
      <c r="H107081" s="1"/>
      <c r="I107081" s="1"/>
      <c r="J107081" s="1"/>
      <c r="K107081" s="1"/>
      <c r="L107081" s="1"/>
      <c r="M107081" s="1"/>
      <c r="N107081" s="1"/>
      <c r="O107081" s="1"/>
      <c r="P107081" s="1"/>
      <c r="Q107081" s="1"/>
      <c r="R107081" s="1"/>
      <c r="S107081" s="1"/>
      <c r="T107081" s="1"/>
      <c r="U107081" s="1"/>
    </row>
    <row r="107082" spans="2:21">
      <c r="B107082" s="26"/>
      <c r="C107082" s="1"/>
      <c r="D107082" s="1"/>
      <c r="E107082" s="1"/>
      <c r="F107082" s="1"/>
      <c r="G107082" s="1"/>
      <c r="H107082" s="1"/>
      <c r="I107082" s="1"/>
      <c r="J107082" s="1"/>
      <c r="K107082" s="1"/>
      <c r="L107082" s="1"/>
      <c r="M107082" s="1"/>
      <c r="N107082" s="1"/>
      <c r="O107082" s="1"/>
      <c r="P107082" s="1"/>
      <c r="Q107082" s="1"/>
      <c r="R107082" s="1"/>
      <c r="S107082" s="1"/>
      <c r="T107082" s="1"/>
      <c r="U107082" s="1"/>
    </row>
    <row r="107083" spans="2:21">
      <c r="B107083" s="26"/>
      <c r="C107083" s="1"/>
      <c r="D107083" s="1"/>
      <c r="E107083" s="1"/>
      <c r="F107083" s="1"/>
      <c r="G107083" s="1"/>
      <c r="H107083" s="1"/>
      <c r="I107083" s="1"/>
      <c r="J107083" s="1"/>
      <c r="K107083" s="1"/>
      <c r="L107083" s="1"/>
      <c r="M107083" s="1"/>
      <c r="N107083" s="1"/>
      <c r="O107083" s="1"/>
      <c r="P107083" s="1"/>
      <c r="Q107083" s="1"/>
      <c r="R107083" s="1"/>
      <c r="S107083" s="1"/>
      <c r="T107083" s="1"/>
      <c r="U107083" s="1"/>
    </row>
    <row r="107084" spans="2:21">
      <c r="B107084" s="26"/>
      <c r="C107084" s="1"/>
      <c r="D107084" s="1"/>
      <c r="E107084" s="1"/>
      <c r="F107084" s="1"/>
      <c r="G107084" s="1"/>
      <c r="H107084" s="1"/>
      <c r="I107084" s="1"/>
      <c r="J107084" s="1"/>
      <c r="K107084" s="1"/>
      <c r="L107084" s="1"/>
      <c r="M107084" s="1"/>
      <c r="N107084" s="1"/>
      <c r="O107084" s="1"/>
      <c r="P107084" s="1"/>
      <c r="Q107084" s="1"/>
      <c r="R107084" s="1"/>
      <c r="S107084" s="1"/>
      <c r="T107084" s="1"/>
      <c r="U107084" s="1"/>
    </row>
    <row r="107085" spans="2:21">
      <c r="B107085" s="26"/>
      <c r="C107085" s="1"/>
      <c r="D107085" s="1"/>
      <c r="E107085" s="1"/>
      <c r="F107085" s="1"/>
      <c r="G107085" s="1"/>
      <c r="H107085" s="1"/>
      <c r="I107085" s="1"/>
      <c r="J107085" s="1"/>
      <c r="K107085" s="1"/>
      <c r="L107085" s="1"/>
      <c r="M107085" s="1"/>
      <c r="N107085" s="1"/>
      <c r="O107085" s="1"/>
      <c r="P107085" s="1"/>
      <c r="Q107085" s="1"/>
      <c r="R107085" s="1"/>
      <c r="S107085" s="1"/>
      <c r="T107085" s="1"/>
      <c r="U107085" s="1"/>
    </row>
    <row r="107086" spans="2:21">
      <c r="B107086" s="26"/>
      <c r="C107086" s="1"/>
      <c r="D107086" s="1"/>
      <c r="E107086" s="1"/>
      <c r="F107086" s="1"/>
      <c r="G107086" s="1"/>
      <c r="H107086" s="1"/>
      <c r="I107086" s="1"/>
      <c r="J107086" s="1"/>
      <c r="K107086" s="1"/>
      <c r="L107086" s="1"/>
      <c r="M107086" s="1"/>
      <c r="N107086" s="1"/>
      <c r="O107086" s="1"/>
      <c r="P107086" s="1"/>
      <c r="Q107086" s="1"/>
      <c r="R107086" s="1"/>
      <c r="S107086" s="1"/>
      <c r="T107086" s="1"/>
      <c r="U107086" s="1"/>
    </row>
    <row r="107087" spans="2:21">
      <c r="B107087" s="26"/>
      <c r="C107087" s="1"/>
      <c r="D107087" s="1"/>
      <c r="E107087" s="1"/>
      <c r="F107087" s="1"/>
      <c r="G107087" s="1"/>
      <c r="H107087" s="1"/>
      <c r="I107087" s="1"/>
      <c r="J107087" s="1"/>
      <c r="K107087" s="1"/>
      <c r="L107087" s="1"/>
      <c r="M107087" s="1"/>
      <c r="N107087" s="1"/>
      <c r="O107087" s="1"/>
      <c r="P107087" s="1"/>
      <c r="Q107087" s="1"/>
      <c r="R107087" s="1"/>
      <c r="S107087" s="1"/>
      <c r="T107087" s="1"/>
      <c r="U107087" s="1"/>
    </row>
    <row r="107088" spans="2:21">
      <c r="B107088" s="26"/>
      <c r="C107088" s="1"/>
      <c r="D107088" s="1"/>
      <c r="E107088" s="1"/>
      <c r="F107088" s="1"/>
      <c r="G107088" s="1"/>
      <c r="H107088" s="1"/>
      <c r="I107088" s="1"/>
      <c r="J107088" s="1"/>
      <c r="K107088" s="1"/>
      <c r="L107088" s="1"/>
      <c r="M107088" s="1"/>
      <c r="N107088" s="1"/>
      <c r="O107088" s="1"/>
      <c r="P107088" s="1"/>
      <c r="Q107088" s="1"/>
      <c r="R107088" s="1"/>
      <c r="S107088" s="1"/>
      <c r="T107088" s="1"/>
      <c r="U107088" s="1"/>
    </row>
    <row r="107089" spans="2:21">
      <c r="B107089" s="26"/>
      <c r="C107089" s="1"/>
      <c r="D107089" s="1"/>
      <c r="E107089" s="1"/>
      <c r="F107089" s="1"/>
      <c r="G107089" s="1"/>
      <c r="H107089" s="1"/>
      <c r="I107089" s="1"/>
      <c r="J107089" s="1"/>
      <c r="K107089" s="1"/>
      <c r="L107089" s="1"/>
      <c r="M107089" s="1"/>
      <c r="N107089" s="1"/>
      <c r="O107089" s="1"/>
      <c r="P107089" s="1"/>
      <c r="Q107089" s="1"/>
      <c r="R107089" s="1"/>
      <c r="S107089" s="1"/>
      <c r="T107089" s="1"/>
      <c r="U107089" s="1"/>
    </row>
    <row r="107090" spans="2:21">
      <c r="B107090" s="26"/>
      <c r="C107090" s="1"/>
      <c r="D107090" s="1"/>
      <c r="E107090" s="1"/>
      <c r="F107090" s="1"/>
      <c r="G107090" s="1"/>
      <c r="H107090" s="1"/>
      <c r="I107090" s="1"/>
      <c r="J107090" s="1"/>
      <c r="K107090" s="1"/>
      <c r="L107090" s="1"/>
      <c r="M107090" s="1"/>
      <c r="N107090" s="1"/>
      <c r="O107090" s="1"/>
      <c r="P107090" s="1"/>
      <c r="Q107090" s="1"/>
      <c r="R107090" s="1"/>
      <c r="S107090" s="1"/>
      <c r="T107090" s="1"/>
      <c r="U107090" s="1"/>
    </row>
    <row r="107091" spans="2:21">
      <c r="B107091" s="26"/>
      <c r="C107091" s="1"/>
      <c r="D107091" s="1"/>
      <c r="E107091" s="1"/>
      <c r="F107091" s="1"/>
      <c r="G107091" s="1"/>
      <c r="H107091" s="1"/>
      <c r="I107091" s="1"/>
      <c r="J107091" s="1"/>
      <c r="K107091" s="1"/>
      <c r="L107091" s="1"/>
      <c r="M107091" s="1"/>
      <c r="N107091" s="1"/>
      <c r="O107091" s="1"/>
      <c r="P107091" s="1"/>
      <c r="Q107091" s="1"/>
      <c r="R107091" s="1"/>
      <c r="S107091" s="1"/>
      <c r="T107091" s="1"/>
      <c r="U107091" s="1"/>
    </row>
    <row r="107092" spans="2:21">
      <c r="B107092" s="26"/>
      <c r="C107092" s="1"/>
      <c r="D107092" s="1"/>
      <c r="E107092" s="1"/>
      <c r="F107092" s="1"/>
      <c r="G107092" s="1"/>
      <c r="H107092" s="1"/>
      <c r="I107092" s="1"/>
      <c r="J107092" s="1"/>
      <c r="K107092" s="1"/>
      <c r="L107092" s="1"/>
      <c r="M107092" s="1"/>
      <c r="N107092" s="1"/>
      <c r="O107092" s="1"/>
      <c r="P107092" s="1"/>
      <c r="Q107092" s="1"/>
      <c r="R107092" s="1"/>
      <c r="S107092" s="1"/>
      <c r="T107092" s="1"/>
      <c r="U107092" s="1"/>
    </row>
    <row r="107093" spans="2:21">
      <c r="B107093" s="26"/>
      <c r="C107093" s="1"/>
      <c r="D107093" s="1"/>
      <c r="E107093" s="1"/>
      <c r="F107093" s="1"/>
      <c r="G107093" s="1"/>
      <c r="H107093" s="1"/>
      <c r="I107093" s="1"/>
      <c r="J107093" s="1"/>
      <c r="K107093" s="1"/>
      <c r="L107093" s="1"/>
      <c r="M107093" s="1"/>
      <c r="N107093" s="1"/>
      <c r="O107093" s="1"/>
      <c r="P107093" s="1"/>
      <c r="Q107093" s="1"/>
      <c r="R107093" s="1"/>
      <c r="S107093" s="1"/>
      <c r="T107093" s="1"/>
      <c r="U107093" s="1"/>
    </row>
    <row r="107094" spans="2:21">
      <c r="B107094" s="26"/>
      <c r="C107094" s="1"/>
      <c r="D107094" s="1"/>
      <c r="E107094" s="1"/>
      <c r="F107094" s="1"/>
      <c r="G107094" s="1"/>
      <c r="H107094" s="1"/>
      <c r="I107094" s="1"/>
      <c r="J107094" s="1"/>
      <c r="K107094" s="1"/>
      <c r="L107094" s="1"/>
      <c r="M107094" s="1"/>
      <c r="N107094" s="1"/>
      <c r="O107094" s="1"/>
      <c r="P107094" s="1"/>
      <c r="Q107094" s="1"/>
      <c r="R107094" s="1"/>
      <c r="S107094" s="1"/>
      <c r="T107094" s="1"/>
      <c r="U107094" s="1"/>
    </row>
    <row r="107095" spans="2:21">
      <c r="B107095" s="26"/>
      <c r="C107095" s="1"/>
      <c r="D107095" s="1"/>
      <c r="E107095" s="1"/>
      <c r="F107095" s="1"/>
      <c r="G107095" s="1"/>
      <c r="H107095" s="1"/>
      <c r="I107095" s="1"/>
      <c r="J107095" s="1"/>
      <c r="K107095" s="1"/>
      <c r="L107095" s="1"/>
      <c r="M107095" s="1"/>
      <c r="N107095" s="1"/>
      <c r="O107095" s="1"/>
      <c r="P107095" s="1"/>
      <c r="Q107095" s="1"/>
      <c r="R107095" s="1"/>
      <c r="S107095" s="1"/>
      <c r="T107095" s="1"/>
      <c r="U107095" s="1"/>
    </row>
    <row r="107096" spans="2:21">
      <c r="B107096" s="26"/>
      <c r="C107096" s="1"/>
      <c r="D107096" s="1"/>
      <c r="E107096" s="1"/>
      <c r="F107096" s="1"/>
      <c r="G107096" s="1"/>
      <c r="H107096" s="1"/>
      <c r="I107096" s="1"/>
      <c r="J107096" s="1"/>
      <c r="K107096" s="1"/>
      <c r="L107096" s="1"/>
      <c r="M107096" s="1"/>
      <c r="N107096" s="1"/>
      <c r="O107096" s="1"/>
      <c r="P107096" s="1"/>
      <c r="Q107096" s="1"/>
      <c r="R107096" s="1"/>
      <c r="S107096" s="1"/>
      <c r="T107096" s="1"/>
      <c r="U107096" s="1"/>
    </row>
    <row r="107097" spans="2:21">
      <c r="B107097" s="26"/>
      <c r="C107097" s="1"/>
      <c r="D107097" s="1"/>
      <c r="E107097" s="1"/>
      <c r="F107097" s="1"/>
      <c r="G107097" s="1"/>
      <c r="H107097" s="1"/>
      <c r="I107097" s="1"/>
      <c r="J107097" s="1"/>
      <c r="K107097" s="1"/>
      <c r="L107097" s="1"/>
      <c r="M107097" s="1"/>
      <c r="N107097" s="1"/>
      <c r="O107097" s="1"/>
      <c r="P107097" s="1"/>
      <c r="Q107097" s="1"/>
      <c r="R107097" s="1"/>
      <c r="S107097" s="1"/>
      <c r="T107097" s="1"/>
      <c r="U107097" s="1"/>
    </row>
    <row r="107098" spans="2:21">
      <c r="B107098" s="26"/>
      <c r="C107098" s="1"/>
      <c r="D107098" s="1"/>
      <c r="E107098" s="1"/>
      <c r="F107098" s="1"/>
      <c r="G107098" s="1"/>
      <c r="H107098" s="1"/>
      <c r="I107098" s="1"/>
      <c r="J107098" s="1"/>
      <c r="K107098" s="1"/>
      <c r="L107098" s="1"/>
      <c r="M107098" s="1"/>
      <c r="N107098" s="1"/>
      <c r="O107098" s="1"/>
      <c r="P107098" s="1"/>
      <c r="Q107098" s="1"/>
      <c r="R107098" s="1"/>
      <c r="S107098" s="1"/>
      <c r="T107098" s="1"/>
      <c r="U107098" s="1"/>
    </row>
    <row r="107099" spans="2:21">
      <c r="B107099" s="26"/>
      <c r="C107099" s="1"/>
      <c r="D107099" s="1"/>
      <c r="E107099" s="1"/>
      <c r="F107099" s="1"/>
      <c r="G107099" s="1"/>
      <c r="H107099" s="1"/>
      <c r="I107099" s="1"/>
      <c r="J107099" s="1"/>
      <c r="K107099" s="1"/>
      <c r="L107099" s="1"/>
      <c r="M107099" s="1"/>
      <c r="N107099" s="1"/>
      <c r="O107099" s="1"/>
      <c r="P107099" s="1"/>
      <c r="Q107099" s="1"/>
      <c r="R107099" s="1"/>
      <c r="S107099" s="1"/>
      <c r="T107099" s="1"/>
      <c r="U107099" s="1"/>
    </row>
    <row r="107100" spans="2:21">
      <c r="B107100" s="26"/>
      <c r="C107100" s="1"/>
      <c r="D107100" s="1"/>
      <c r="E107100" s="1"/>
      <c r="F107100" s="1"/>
      <c r="G107100" s="1"/>
      <c r="H107100" s="1"/>
      <c r="I107100" s="1"/>
      <c r="J107100" s="1"/>
      <c r="K107100" s="1"/>
      <c r="L107100" s="1"/>
      <c r="M107100" s="1"/>
      <c r="N107100" s="1"/>
      <c r="O107100" s="1"/>
      <c r="P107100" s="1"/>
      <c r="Q107100" s="1"/>
      <c r="R107100" s="1"/>
      <c r="S107100" s="1"/>
      <c r="T107100" s="1"/>
      <c r="U107100" s="1"/>
    </row>
    <row r="107101" spans="2:21">
      <c r="B107101" s="26"/>
      <c r="C107101" s="1"/>
      <c r="D107101" s="1"/>
      <c r="E107101" s="1"/>
      <c r="F107101" s="1"/>
      <c r="G107101" s="1"/>
      <c r="H107101" s="1"/>
      <c r="I107101" s="1"/>
      <c r="J107101" s="1"/>
      <c r="K107101" s="1"/>
      <c r="L107101" s="1"/>
      <c r="M107101" s="1"/>
      <c r="N107101" s="1"/>
      <c r="O107101" s="1"/>
      <c r="P107101" s="1"/>
      <c r="Q107101" s="1"/>
      <c r="R107101" s="1"/>
      <c r="S107101" s="1"/>
      <c r="T107101" s="1"/>
      <c r="U107101" s="1"/>
    </row>
    <row r="107102" spans="2:21">
      <c r="B107102" s="26"/>
      <c r="C107102" s="1"/>
      <c r="D107102" s="1"/>
      <c r="E107102" s="1"/>
      <c r="F107102" s="1"/>
      <c r="G107102" s="1"/>
      <c r="H107102" s="1"/>
      <c r="I107102" s="1"/>
      <c r="J107102" s="1"/>
      <c r="K107102" s="1"/>
      <c r="L107102" s="1"/>
      <c r="M107102" s="1"/>
      <c r="N107102" s="1"/>
      <c r="O107102" s="1"/>
      <c r="P107102" s="1"/>
      <c r="Q107102" s="1"/>
      <c r="R107102" s="1"/>
      <c r="S107102" s="1"/>
      <c r="T107102" s="1"/>
      <c r="U107102" s="1"/>
    </row>
    <row r="107103" spans="2:21">
      <c r="B107103" s="26"/>
      <c r="C107103" s="1"/>
      <c r="D107103" s="1"/>
      <c r="E107103" s="1"/>
      <c r="F107103" s="1"/>
      <c r="G107103" s="1"/>
      <c r="H107103" s="1"/>
      <c r="I107103" s="1"/>
      <c r="J107103" s="1"/>
      <c r="K107103" s="1"/>
      <c r="L107103" s="1"/>
      <c r="M107103" s="1"/>
      <c r="N107103" s="1"/>
      <c r="O107103" s="1"/>
      <c r="P107103" s="1"/>
      <c r="Q107103" s="1"/>
      <c r="R107103" s="1"/>
      <c r="S107103" s="1"/>
      <c r="T107103" s="1"/>
      <c r="U107103" s="1"/>
    </row>
    <row r="107104" spans="2:21">
      <c r="B107104" s="26"/>
      <c r="C107104" s="1"/>
      <c r="D107104" s="1"/>
      <c r="E107104" s="1"/>
      <c r="F107104" s="1"/>
      <c r="G107104" s="1"/>
      <c r="H107104" s="1"/>
      <c r="I107104" s="1"/>
      <c r="J107104" s="1"/>
      <c r="K107104" s="1"/>
      <c r="L107104" s="1"/>
      <c r="M107104" s="1"/>
      <c r="N107104" s="1"/>
      <c r="O107104" s="1"/>
      <c r="P107104" s="1"/>
      <c r="Q107104" s="1"/>
      <c r="R107104" s="1"/>
      <c r="S107104" s="1"/>
      <c r="T107104" s="1"/>
      <c r="U107104" s="1"/>
    </row>
    <row r="107105" spans="2:21">
      <c r="B107105" s="26"/>
      <c r="C107105" s="1"/>
      <c r="D107105" s="1"/>
      <c r="E107105" s="1"/>
      <c r="F107105" s="1"/>
      <c r="G107105" s="1"/>
      <c r="H107105" s="1"/>
      <c r="I107105" s="1"/>
      <c r="J107105" s="1"/>
      <c r="K107105" s="1"/>
      <c r="L107105" s="1"/>
      <c r="M107105" s="1"/>
      <c r="N107105" s="1"/>
      <c r="O107105" s="1"/>
      <c r="P107105" s="1"/>
      <c r="Q107105" s="1"/>
      <c r="R107105" s="1"/>
      <c r="S107105" s="1"/>
      <c r="T107105" s="1"/>
      <c r="U107105" s="1"/>
    </row>
    <row r="107106" spans="2:21">
      <c r="B107106" s="26"/>
      <c r="C107106" s="1"/>
      <c r="D107106" s="1"/>
      <c r="E107106" s="1"/>
      <c r="F107106" s="1"/>
      <c r="G107106" s="1"/>
      <c r="H107106" s="1"/>
      <c r="I107106" s="1"/>
      <c r="J107106" s="1"/>
      <c r="K107106" s="1"/>
      <c r="L107106" s="1"/>
      <c r="M107106" s="1"/>
      <c r="N107106" s="1"/>
      <c r="O107106" s="1"/>
      <c r="P107106" s="1"/>
      <c r="Q107106" s="1"/>
      <c r="R107106" s="1"/>
      <c r="S107106" s="1"/>
      <c r="T107106" s="1"/>
      <c r="U107106" s="1"/>
    </row>
    <row r="107107" spans="2:21">
      <c r="B107107" s="26"/>
      <c r="C107107" s="1"/>
      <c r="D107107" s="1"/>
      <c r="E107107" s="1"/>
      <c r="F107107" s="1"/>
      <c r="G107107" s="1"/>
      <c r="H107107" s="1"/>
      <c r="I107107" s="1"/>
      <c r="J107107" s="1"/>
      <c r="K107107" s="1"/>
      <c r="L107107" s="1"/>
      <c r="M107107" s="1"/>
      <c r="N107107" s="1"/>
      <c r="O107107" s="1"/>
      <c r="P107107" s="1"/>
      <c r="Q107107" s="1"/>
      <c r="R107107" s="1"/>
      <c r="S107107" s="1"/>
      <c r="T107107" s="1"/>
      <c r="U107107" s="1"/>
    </row>
    <row r="107108" spans="2:21">
      <c r="B107108" s="26"/>
      <c r="C107108" s="1"/>
      <c r="D107108" s="1"/>
      <c r="E107108" s="1"/>
      <c r="F107108" s="1"/>
      <c r="G107108" s="1"/>
      <c r="H107108" s="1"/>
      <c r="I107108" s="1"/>
      <c r="J107108" s="1"/>
      <c r="K107108" s="1"/>
      <c r="L107108" s="1"/>
      <c r="M107108" s="1"/>
      <c r="N107108" s="1"/>
      <c r="O107108" s="1"/>
      <c r="P107108" s="1"/>
      <c r="Q107108" s="1"/>
      <c r="R107108" s="1"/>
      <c r="S107108" s="1"/>
      <c r="T107108" s="1"/>
      <c r="U107108" s="1"/>
    </row>
    <row r="107109" spans="2:21">
      <c r="B107109" s="26"/>
      <c r="C107109" s="1"/>
      <c r="D107109" s="1"/>
      <c r="E107109" s="1"/>
      <c r="F107109" s="1"/>
      <c r="G107109" s="1"/>
      <c r="H107109" s="1"/>
      <c r="I107109" s="1"/>
      <c r="J107109" s="1"/>
      <c r="K107109" s="1"/>
      <c r="L107109" s="1"/>
      <c r="M107109" s="1"/>
      <c r="N107109" s="1"/>
      <c r="O107109" s="1"/>
      <c r="P107109" s="1"/>
      <c r="Q107109" s="1"/>
      <c r="R107109" s="1"/>
      <c r="S107109" s="1"/>
      <c r="T107109" s="1"/>
      <c r="U107109" s="1"/>
    </row>
    <row r="107110" spans="2:21">
      <c r="B107110" s="26"/>
      <c r="C107110" s="1"/>
      <c r="D107110" s="1"/>
      <c r="E107110" s="1"/>
      <c r="F107110" s="1"/>
      <c r="G107110" s="1"/>
      <c r="H107110" s="1"/>
      <c r="I107110" s="1"/>
      <c r="J107110" s="1"/>
      <c r="K107110" s="1"/>
      <c r="L107110" s="1"/>
      <c r="M107110" s="1"/>
      <c r="N107110" s="1"/>
      <c r="O107110" s="1"/>
      <c r="P107110" s="1"/>
      <c r="Q107110" s="1"/>
      <c r="R107110" s="1"/>
      <c r="S107110" s="1"/>
      <c r="T107110" s="1"/>
      <c r="U107110" s="1"/>
    </row>
    <row r="107111" spans="2:21">
      <c r="B107111" s="26"/>
      <c r="C107111" s="1"/>
      <c r="D107111" s="1"/>
      <c r="E107111" s="1"/>
      <c r="F107111" s="1"/>
      <c r="G107111" s="1"/>
      <c r="H107111" s="1"/>
      <c r="I107111" s="1"/>
      <c r="J107111" s="1"/>
      <c r="K107111" s="1"/>
      <c r="L107111" s="1"/>
      <c r="M107111" s="1"/>
      <c r="N107111" s="1"/>
      <c r="O107111" s="1"/>
      <c r="P107111" s="1"/>
      <c r="Q107111" s="1"/>
      <c r="R107111" s="1"/>
      <c r="S107111" s="1"/>
      <c r="T107111" s="1"/>
      <c r="U107111" s="1"/>
    </row>
    <row r="107112" spans="2:21">
      <c r="B107112" s="26"/>
      <c r="C107112" s="1"/>
      <c r="D107112" s="1"/>
      <c r="E107112" s="1"/>
      <c r="F107112" s="1"/>
      <c r="G107112" s="1"/>
      <c r="H107112" s="1"/>
      <c r="I107112" s="1"/>
      <c r="J107112" s="1"/>
      <c r="K107112" s="1"/>
      <c r="L107112" s="1"/>
      <c r="M107112" s="1"/>
      <c r="N107112" s="1"/>
      <c r="O107112" s="1"/>
      <c r="P107112" s="1"/>
      <c r="Q107112" s="1"/>
      <c r="R107112" s="1"/>
      <c r="S107112" s="1"/>
      <c r="T107112" s="1"/>
      <c r="U107112" s="1"/>
    </row>
    <row r="107113" spans="2:21">
      <c r="B107113" s="26"/>
      <c r="C107113" s="1"/>
      <c r="D107113" s="1"/>
      <c r="E107113" s="1"/>
      <c r="F107113" s="1"/>
      <c r="G107113" s="1"/>
      <c r="H107113" s="1"/>
      <c r="I107113" s="1"/>
      <c r="J107113" s="1"/>
      <c r="K107113" s="1"/>
      <c r="L107113" s="1"/>
      <c r="M107113" s="1"/>
      <c r="N107113" s="1"/>
      <c r="O107113" s="1"/>
      <c r="P107113" s="1"/>
      <c r="Q107113" s="1"/>
      <c r="R107113" s="1"/>
      <c r="S107113" s="1"/>
      <c r="T107113" s="1"/>
      <c r="U107113" s="1"/>
    </row>
    <row r="107114" spans="2:21">
      <c r="B107114" s="26"/>
      <c r="C107114" s="1"/>
      <c r="D107114" s="1"/>
      <c r="E107114" s="1"/>
      <c r="F107114" s="1"/>
      <c r="G107114" s="1"/>
      <c r="H107114" s="1"/>
      <c r="I107114" s="1"/>
      <c r="J107114" s="1"/>
      <c r="K107114" s="1"/>
      <c r="L107114" s="1"/>
      <c r="M107114" s="1"/>
      <c r="N107114" s="1"/>
      <c r="O107114" s="1"/>
      <c r="P107114" s="1"/>
      <c r="Q107114" s="1"/>
      <c r="R107114" s="1"/>
      <c r="S107114" s="1"/>
      <c r="T107114" s="1"/>
      <c r="U107114" s="1"/>
    </row>
    <row r="107115" spans="2:21">
      <c r="B107115" s="26"/>
      <c r="C107115" s="1"/>
      <c r="D107115" s="1"/>
      <c r="E107115" s="1"/>
      <c r="F107115" s="1"/>
      <c r="G107115" s="1"/>
      <c r="H107115" s="1"/>
      <c r="I107115" s="1"/>
      <c r="J107115" s="1"/>
      <c r="K107115" s="1"/>
      <c r="L107115" s="1"/>
      <c r="M107115" s="1"/>
      <c r="N107115" s="1"/>
      <c r="O107115" s="1"/>
      <c r="P107115" s="1"/>
      <c r="Q107115" s="1"/>
      <c r="R107115" s="1"/>
      <c r="S107115" s="1"/>
      <c r="T107115" s="1"/>
      <c r="U107115" s="1"/>
    </row>
    <row r="107116" spans="2:21">
      <c r="B107116" s="26"/>
      <c r="C107116" s="1"/>
      <c r="D107116" s="1"/>
      <c r="E107116" s="1"/>
      <c r="F107116" s="1"/>
      <c r="G107116" s="1"/>
      <c r="H107116" s="1"/>
      <c r="I107116" s="1"/>
      <c r="J107116" s="1"/>
      <c r="K107116" s="1"/>
      <c r="L107116" s="1"/>
      <c r="M107116" s="1"/>
      <c r="N107116" s="1"/>
      <c r="O107116" s="1"/>
      <c r="P107116" s="1"/>
      <c r="Q107116" s="1"/>
      <c r="R107116" s="1"/>
      <c r="S107116" s="1"/>
      <c r="T107116" s="1"/>
      <c r="U107116" s="1"/>
    </row>
    <row r="107117" spans="2:21">
      <c r="B107117" s="26"/>
      <c r="C107117" s="1"/>
      <c r="D107117" s="1"/>
      <c r="E107117" s="1"/>
      <c r="F107117" s="1"/>
      <c r="G107117" s="1"/>
      <c r="H107117" s="1"/>
      <c r="I107117" s="1"/>
      <c r="J107117" s="1"/>
      <c r="K107117" s="1"/>
      <c r="L107117" s="1"/>
      <c r="M107117" s="1"/>
      <c r="N107117" s="1"/>
      <c r="O107117" s="1"/>
      <c r="P107117" s="1"/>
      <c r="Q107117" s="1"/>
      <c r="R107117" s="1"/>
      <c r="S107117" s="1"/>
      <c r="T107117" s="1"/>
      <c r="U107117" s="1"/>
    </row>
    <row r="107118" spans="2:21">
      <c r="B107118" s="26"/>
      <c r="C107118" s="1"/>
      <c r="D107118" s="1"/>
      <c r="E107118" s="1"/>
      <c r="F107118" s="1"/>
      <c r="G107118" s="1"/>
      <c r="H107118" s="1"/>
      <c r="I107118" s="1"/>
      <c r="J107118" s="1"/>
      <c r="K107118" s="1"/>
      <c r="L107118" s="1"/>
      <c r="M107118" s="1"/>
      <c r="N107118" s="1"/>
      <c r="O107118" s="1"/>
      <c r="P107118" s="1"/>
      <c r="Q107118" s="1"/>
      <c r="R107118" s="1"/>
      <c r="S107118" s="1"/>
      <c r="T107118" s="1"/>
      <c r="U107118" s="1"/>
    </row>
    <row r="107119" spans="2:21">
      <c r="B107119" s="26"/>
      <c r="C107119" s="1"/>
      <c r="D107119" s="1"/>
      <c r="E107119" s="1"/>
      <c r="F107119" s="1"/>
      <c r="G107119" s="1"/>
      <c r="H107119" s="1"/>
      <c r="I107119" s="1"/>
      <c r="J107119" s="1"/>
      <c r="K107119" s="1"/>
      <c r="L107119" s="1"/>
      <c r="M107119" s="1"/>
      <c r="N107119" s="1"/>
      <c r="O107119" s="1"/>
      <c r="P107119" s="1"/>
      <c r="Q107119" s="1"/>
      <c r="R107119" s="1"/>
      <c r="S107119" s="1"/>
      <c r="T107119" s="1"/>
      <c r="U107119" s="1"/>
    </row>
    <row r="107120" spans="2:21">
      <c r="B107120" s="26"/>
      <c r="C107120" s="1"/>
      <c r="D107120" s="1"/>
      <c r="E107120" s="1"/>
      <c r="F107120" s="1"/>
      <c r="G107120" s="1"/>
      <c r="H107120" s="1"/>
      <c r="I107120" s="1"/>
      <c r="J107120" s="1"/>
      <c r="K107120" s="1"/>
      <c r="L107120" s="1"/>
      <c r="M107120" s="1"/>
      <c r="N107120" s="1"/>
      <c r="O107120" s="1"/>
      <c r="P107120" s="1"/>
      <c r="Q107120" s="1"/>
      <c r="R107120" s="1"/>
      <c r="S107120" s="1"/>
      <c r="T107120" s="1"/>
      <c r="U107120" s="1"/>
    </row>
    <row r="107121" spans="2:21">
      <c r="B107121" s="26"/>
      <c r="C107121" s="1"/>
      <c r="D107121" s="1"/>
      <c r="E107121" s="1"/>
      <c r="F107121" s="1"/>
      <c r="G107121" s="1"/>
      <c r="H107121" s="1"/>
      <c r="I107121" s="1"/>
      <c r="J107121" s="1"/>
      <c r="K107121" s="1"/>
      <c r="L107121" s="1"/>
      <c r="M107121" s="1"/>
      <c r="N107121" s="1"/>
      <c r="O107121" s="1"/>
      <c r="P107121" s="1"/>
      <c r="Q107121" s="1"/>
      <c r="R107121" s="1"/>
      <c r="S107121" s="1"/>
      <c r="T107121" s="1"/>
      <c r="U107121" s="1"/>
    </row>
    <row r="107122" spans="2:21">
      <c r="B107122" s="26"/>
      <c r="C107122" s="1"/>
      <c r="D107122" s="1"/>
      <c r="E107122" s="1"/>
      <c r="F107122" s="1"/>
      <c r="G107122" s="1"/>
      <c r="H107122" s="1"/>
      <c r="I107122" s="1"/>
      <c r="J107122" s="1"/>
      <c r="K107122" s="1"/>
      <c r="L107122" s="1"/>
      <c r="M107122" s="1"/>
      <c r="N107122" s="1"/>
      <c r="O107122" s="1"/>
      <c r="P107122" s="1"/>
      <c r="Q107122" s="1"/>
      <c r="R107122" s="1"/>
      <c r="S107122" s="1"/>
      <c r="T107122" s="1"/>
      <c r="U107122" s="1"/>
    </row>
    <row r="107123" spans="2:21">
      <c r="B107123" s="26"/>
      <c r="C107123" s="1"/>
      <c r="D107123" s="1"/>
      <c r="E107123" s="1"/>
      <c r="F107123" s="1"/>
      <c r="G107123" s="1"/>
      <c r="H107123" s="1"/>
      <c r="I107123" s="1"/>
      <c r="J107123" s="1"/>
      <c r="K107123" s="1"/>
      <c r="L107123" s="1"/>
      <c r="M107123" s="1"/>
      <c r="N107123" s="1"/>
      <c r="O107123" s="1"/>
      <c r="P107123" s="1"/>
      <c r="Q107123" s="1"/>
      <c r="R107123" s="1"/>
      <c r="S107123" s="1"/>
      <c r="T107123" s="1"/>
      <c r="U107123" s="1"/>
    </row>
    <row r="107124" spans="2:21">
      <c r="B107124" s="26"/>
      <c r="C107124" s="1"/>
      <c r="D107124" s="1"/>
      <c r="E107124" s="1"/>
      <c r="F107124" s="1"/>
      <c r="G107124" s="1"/>
      <c r="H107124" s="1"/>
      <c r="I107124" s="1"/>
      <c r="J107124" s="1"/>
      <c r="K107124" s="1"/>
      <c r="L107124" s="1"/>
      <c r="M107124" s="1"/>
      <c r="N107124" s="1"/>
      <c r="O107124" s="1"/>
      <c r="P107124" s="1"/>
      <c r="Q107124" s="1"/>
      <c r="R107124" s="1"/>
      <c r="S107124" s="1"/>
      <c r="T107124" s="1"/>
      <c r="U107124" s="1"/>
    </row>
    <row r="107125" spans="2:21">
      <c r="B107125" s="26"/>
      <c r="C107125" s="1"/>
      <c r="D107125" s="1"/>
      <c r="E107125" s="1"/>
      <c r="F107125" s="1"/>
      <c r="G107125" s="1"/>
      <c r="H107125" s="1"/>
      <c r="I107125" s="1"/>
      <c r="J107125" s="1"/>
      <c r="K107125" s="1"/>
      <c r="L107125" s="1"/>
      <c r="M107125" s="1"/>
      <c r="N107125" s="1"/>
      <c r="O107125" s="1"/>
      <c r="P107125" s="1"/>
      <c r="Q107125" s="1"/>
      <c r="R107125" s="1"/>
      <c r="S107125" s="1"/>
      <c r="T107125" s="1"/>
      <c r="U107125" s="1"/>
    </row>
    <row r="107126" spans="2:21">
      <c r="B107126" s="26"/>
      <c r="C107126" s="1"/>
      <c r="D107126" s="1"/>
      <c r="E107126" s="1"/>
      <c r="F107126" s="1"/>
      <c r="G107126" s="1"/>
      <c r="H107126" s="1"/>
      <c r="I107126" s="1"/>
      <c r="J107126" s="1"/>
      <c r="K107126" s="1"/>
      <c r="L107126" s="1"/>
      <c r="M107126" s="1"/>
      <c r="N107126" s="1"/>
      <c r="O107126" s="1"/>
      <c r="P107126" s="1"/>
      <c r="Q107126" s="1"/>
      <c r="R107126" s="1"/>
      <c r="S107126" s="1"/>
      <c r="T107126" s="1"/>
      <c r="U107126" s="1"/>
    </row>
    <row r="107127" spans="2:21">
      <c r="B107127" s="26"/>
      <c r="C107127" s="1"/>
      <c r="D107127" s="1"/>
      <c r="E107127" s="1"/>
      <c r="F107127" s="1"/>
      <c r="G107127" s="1"/>
      <c r="H107127" s="1"/>
      <c r="I107127" s="1"/>
      <c r="J107127" s="1"/>
      <c r="K107127" s="1"/>
      <c r="L107127" s="1"/>
      <c r="M107127" s="1"/>
      <c r="N107127" s="1"/>
      <c r="O107127" s="1"/>
      <c r="P107127" s="1"/>
      <c r="Q107127" s="1"/>
      <c r="R107127" s="1"/>
      <c r="S107127" s="1"/>
      <c r="T107127" s="1"/>
      <c r="U107127" s="1"/>
    </row>
    <row r="107128" spans="2:21">
      <c r="B107128" s="26"/>
      <c r="C107128" s="1"/>
      <c r="D107128" s="1"/>
      <c r="E107128" s="1"/>
      <c r="F107128" s="1"/>
      <c r="G107128" s="1"/>
      <c r="H107128" s="1"/>
      <c r="I107128" s="1"/>
      <c r="J107128" s="1"/>
      <c r="K107128" s="1"/>
      <c r="L107128" s="1"/>
      <c r="M107128" s="1"/>
      <c r="N107128" s="1"/>
      <c r="O107128" s="1"/>
      <c r="P107128" s="1"/>
      <c r="Q107128" s="1"/>
      <c r="R107128" s="1"/>
      <c r="S107128" s="1"/>
      <c r="T107128" s="1"/>
      <c r="U107128" s="1"/>
    </row>
    <row r="107129" spans="2:21">
      <c r="B107129" s="26"/>
      <c r="C107129" s="1"/>
      <c r="D107129" s="1"/>
      <c r="E107129" s="1"/>
      <c r="F107129" s="1"/>
      <c r="G107129" s="1"/>
      <c r="H107129" s="1"/>
      <c r="I107129" s="1"/>
      <c r="J107129" s="1"/>
      <c r="K107129" s="1"/>
      <c r="L107129" s="1"/>
      <c r="M107129" s="1"/>
      <c r="N107129" s="1"/>
      <c r="O107129" s="1"/>
      <c r="P107129" s="1"/>
      <c r="Q107129" s="1"/>
      <c r="R107129" s="1"/>
      <c r="S107129" s="1"/>
      <c r="T107129" s="1"/>
      <c r="U107129" s="1"/>
    </row>
    <row r="107130" spans="2:21">
      <c r="B107130" s="26"/>
      <c r="C107130" s="1"/>
      <c r="D107130" s="1"/>
      <c r="E107130" s="1"/>
      <c r="F107130" s="1"/>
      <c r="G107130" s="1"/>
      <c r="H107130" s="1"/>
      <c r="I107130" s="1"/>
      <c r="J107130" s="1"/>
      <c r="K107130" s="1"/>
      <c r="L107130" s="1"/>
      <c r="M107130" s="1"/>
      <c r="N107130" s="1"/>
      <c r="O107130" s="1"/>
      <c r="P107130" s="1"/>
      <c r="Q107130" s="1"/>
      <c r="R107130" s="1"/>
      <c r="S107130" s="1"/>
      <c r="T107130" s="1"/>
      <c r="U107130" s="1"/>
    </row>
    <row r="107131" spans="2:21">
      <c r="B107131" s="26"/>
      <c r="C107131" s="1"/>
      <c r="D107131" s="1"/>
      <c r="E107131" s="1"/>
      <c r="F107131" s="1"/>
      <c r="G107131" s="1"/>
      <c r="H107131" s="1"/>
      <c r="I107131" s="1"/>
      <c r="J107131" s="1"/>
      <c r="K107131" s="1"/>
      <c r="L107131" s="1"/>
      <c r="M107131" s="1"/>
      <c r="N107131" s="1"/>
      <c r="O107131" s="1"/>
      <c r="P107131" s="1"/>
      <c r="Q107131" s="1"/>
      <c r="R107131" s="1"/>
      <c r="S107131" s="1"/>
      <c r="T107131" s="1"/>
      <c r="U107131" s="1"/>
    </row>
    <row r="107132" spans="2:21">
      <c r="B107132" s="26"/>
      <c r="C107132" s="1"/>
      <c r="D107132" s="1"/>
      <c r="E107132" s="1"/>
      <c r="F107132" s="1"/>
      <c r="G107132" s="1"/>
      <c r="H107132" s="1"/>
      <c r="I107132" s="1"/>
      <c r="J107132" s="1"/>
      <c r="K107132" s="1"/>
      <c r="L107132" s="1"/>
      <c r="M107132" s="1"/>
      <c r="N107132" s="1"/>
      <c r="O107132" s="1"/>
      <c r="P107132" s="1"/>
      <c r="Q107132" s="1"/>
      <c r="R107132" s="1"/>
      <c r="S107132" s="1"/>
      <c r="T107132" s="1"/>
      <c r="U107132" s="1"/>
    </row>
    <row r="107133" spans="2:21">
      <c r="B107133" s="26"/>
      <c r="C107133" s="1"/>
      <c r="D107133" s="1"/>
      <c r="E107133" s="1"/>
      <c r="F107133" s="1"/>
      <c r="G107133" s="1"/>
      <c r="H107133" s="1"/>
      <c r="I107133" s="1"/>
      <c r="J107133" s="1"/>
      <c r="K107133" s="1"/>
      <c r="L107133" s="1"/>
      <c r="M107133" s="1"/>
      <c r="N107133" s="1"/>
      <c r="O107133" s="1"/>
      <c r="P107133" s="1"/>
      <c r="Q107133" s="1"/>
      <c r="R107133" s="1"/>
      <c r="S107133" s="1"/>
      <c r="T107133" s="1"/>
      <c r="U107133" s="1"/>
    </row>
    <row r="107134" spans="2:21">
      <c r="B107134" s="26"/>
      <c r="C107134" s="1"/>
      <c r="D107134" s="1"/>
      <c r="E107134" s="1"/>
      <c r="F107134" s="1"/>
      <c r="G107134" s="1"/>
      <c r="H107134" s="1"/>
      <c r="I107134" s="1"/>
      <c r="J107134" s="1"/>
      <c r="K107134" s="1"/>
      <c r="L107134" s="1"/>
      <c r="M107134" s="1"/>
      <c r="N107134" s="1"/>
      <c r="O107134" s="1"/>
      <c r="P107134" s="1"/>
      <c r="Q107134" s="1"/>
      <c r="R107134" s="1"/>
      <c r="S107134" s="1"/>
      <c r="T107134" s="1"/>
      <c r="U107134" s="1"/>
    </row>
    <row r="107135" spans="2:21">
      <c r="B107135" s="26"/>
      <c r="C107135" s="1"/>
      <c r="D107135" s="1"/>
      <c r="E107135" s="1"/>
      <c r="F107135" s="1"/>
      <c r="G107135" s="1"/>
      <c r="H107135" s="1"/>
      <c r="I107135" s="1"/>
      <c r="J107135" s="1"/>
      <c r="K107135" s="1"/>
      <c r="L107135" s="1"/>
      <c r="M107135" s="1"/>
      <c r="N107135" s="1"/>
      <c r="O107135" s="1"/>
      <c r="P107135" s="1"/>
      <c r="Q107135" s="1"/>
      <c r="R107135" s="1"/>
      <c r="S107135" s="1"/>
      <c r="T107135" s="1"/>
      <c r="U107135" s="1"/>
    </row>
    <row r="107136" spans="2:21">
      <c r="B107136" s="26"/>
      <c r="C107136" s="1"/>
      <c r="D107136" s="1"/>
      <c r="E107136" s="1"/>
      <c r="F107136" s="1"/>
      <c r="G107136" s="1"/>
      <c r="H107136" s="1"/>
      <c r="I107136" s="1"/>
      <c r="J107136" s="1"/>
      <c r="K107136" s="1"/>
      <c r="L107136" s="1"/>
      <c r="M107136" s="1"/>
      <c r="N107136" s="1"/>
      <c r="O107136" s="1"/>
      <c r="P107136" s="1"/>
      <c r="Q107136" s="1"/>
      <c r="R107136" s="1"/>
      <c r="S107136" s="1"/>
      <c r="T107136" s="1"/>
      <c r="U107136" s="1"/>
    </row>
    <row r="107137" spans="2:21">
      <c r="B107137" s="26"/>
      <c r="C107137" s="1"/>
      <c r="D107137" s="1"/>
      <c r="E107137" s="1"/>
      <c r="F107137" s="1"/>
      <c r="G107137" s="1"/>
      <c r="H107137" s="1"/>
      <c r="I107137" s="1"/>
      <c r="J107137" s="1"/>
      <c r="K107137" s="1"/>
      <c r="L107137" s="1"/>
      <c r="M107137" s="1"/>
      <c r="N107137" s="1"/>
      <c r="O107137" s="1"/>
      <c r="P107137" s="1"/>
      <c r="Q107137" s="1"/>
      <c r="R107137" s="1"/>
      <c r="S107137" s="1"/>
      <c r="T107137" s="1"/>
      <c r="U107137" s="1"/>
    </row>
    <row r="107138" spans="2:21">
      <c r="B107138" s="26"/>
      <c r="C107138" s="1"/>
      <c r="D107138" s="1"/>
      <c r="E107138" s="1"/>
      <c r="F107138" s="1"/>
      <c r="G107138" s="1"/>
      <c r="H107138" s="1"/>
      <c r="I107138" s="1"/>
      <c r="J107138" s="1"/>
      <c r="K107138" s="1"/>
      <c r="L107138" s="1"/>
      <c r="M107138" s="1"/>
      <c r="N107138" s="1"/>
      <c r="O107138" s="1"/>
      <c r="P107138" s="1"/>
      <c r="Q107138" s="1"/>
      <c r="R107138" s="1"/>
      <c r="S107138" s="1"/>
      <c r="T107138" s="1"/>
      <c r="U107138" s="1"/>
    </row>
    <row r="107139" spans="2:21">
      <c r="B107139" s="26"/>
      <c r="C107139" s="1"/>
      <c r="D107139" s="1"/>
      <c r="E107139" s="1"/>
      <c r="F107139" s="1"/>
      <c r="G107139" s="1"/>
      <c r="H107139" s="1"/>
      <c r="I107139" s="1"/>
      <c r="J107139" s="1"/>
      <c r="K107139" s="1"/>
      <c r="L107139" s="1"/>
      <c r="M107139" s="1"/>
      <c r="N107139" s="1"/>
      <c r="O107139" s="1"/>
      <c r="P107139" s="1"/>
      <c r="Q107139" s="1"/>
      <c r="R107139" s="1"/>
      <c r="S107139" s="1"/>
      <c r="T107139" s="1"/>
      <c r="U107139" s="1"/>
    </row>
    <row r="107140" spans="2:21">
      <c r="B107140" s="26"/>
      <c r="C107140" s="1"/>
      <c r="D107140" s="1"/>
      <c r="E107140" s="1"/>
      <c r="F107140" s="1"/>
      <c r="G107140" s="1"/>
      <c r="H107140" s="1"/>
      <c r="I107140" s="1"/>
      <c r="J107140" s="1"/>
      <c r="K107140" s="1"/>
      <c r="L107140" s="1"/>
      <c r="M107140" s="1"/>
      <c r="N107140" s="1"/>
      <c r="O107140" s="1"/>
      <c r="P107140" s="1"/>
      <c r="Q107140" s="1"/>
      <c r="R107140" s="1"/>
      <c r="S107140" s="1"/>
      <c r="T107140" s="1"/>
      <c r="U107140" s="1"/>
    </row>
    <row r="107141" spans="2:21">
      <c r="B107141" s="26"/>
      <c r="C107141" s="1"/>
      <c r="D107141" s="1"/>
      <c r="E107141" s="1"/>
      <c r="F107141" s="1"/>
      <c r="G107141" s="1"/>
      <c r="H107141" s="1"/>
      <c r="I107141" s="1"/>
      <c r="J107141" s="1"/>
      <c r="K107141" s="1"/>
      <c r="L107141" s="1"/>
      <c r="M107141" s="1"/>
      <c r="N107141" s="1"/>
      <c r="O107141" s="1"/>
      <c r="P107141" s="1"/>
      <c r="Q107141" s="1"/>
      <c r="R107141" s="1"/>
      <c r="S107141" s="1"/>
      <c r="T107141" s="1"/>
      <c r="U107141" s="1"/>
    </row>
    <row r="107142" spans="2:21">
      <c r="B107142" s="26"/>
      <c r="C107142" s="1"/>
      <c r="D107142" s="1"/>
      <c r="E107142" s="1"/>
      <c r="F107142" s="1"/>
      <c r="G107142" s="1"/>
      <c r="H107142" s="1"/>
      <c r="I107142" s="1"/>
      <c r="J107142" s="1"/>
      <c r="K107142" s="1"/>
      <c r="L107142" s="1"/>
      <c r="M107142" s="1"/>
      <c r="N107142" s="1"/>
      <c r="O107142" s="1"/>
      <c r="P107142" s="1"/>
      <c r="Q107142" s="1"/>
      <c r="R107142" s="1"/>
      <c r="S107142" s="1"/>
      <c r="T107142" s="1"/>
      <c r="U107142" s="1"/>
    </row>
    <row r="107143" spans="2:21">
      <c r="B107143" s="26"/>
      <c r="C107143" s="1"/>
      <c r="D107143" s="1"/>
      <c r="E107143" s="1"/>
      <c r="F107143" s="1"/>
      <c r="G107143" s="1"/>
      <c r="H107143" s="1"/>
      <c r="I107143" s="1"/>
      <c r="J107143" s="1"/>
      <c r="K107143" s="1"/>
      <c r="L107143" s="1"/>
      <c r="M107143" s="1"/>
      <c r="N107143" s="1"/>
      <c r="O107143" s="1"/>
      <c r="P107143" s="1"/>
      <c r="Q107143" s="1"/>
      <c r="R107143" s="1"/>
      <c r="S107143" s="1"/>
      <c r="T107143" s="1"/>
      <c r="U107143" s="1"/>
    </row>
    <row r="107144" spans="2:21">
      <c r="B107144" s="26"/>
      <c r="C107144" s="1"/>
      <c r="D107144" s="1"/>
      <c r="E107144" s="1"/>
      <c r="F107144" s="1"/>
      <c r="G107144" s="1"/>
      <c r="H107144" s="1"/>
      <c r="I107144" s="1"/>
      <c r="J107144" s="1"/>
      <c r="K107144" s="1"/>
      <c r="L107144" s="1"/>
      <c r="M107144" s="1"/>
      <c r="N107144" s="1"/>
      <c r="O107144" s="1"/>
      <c r="P107144" s="1"/>
      <c r="Q107144" s="1"/>
      <c r="R107144" s="1"/>
      <c r="S107144" s="1"/>
      <c r="T107144" s="1"/>
      <c r="U107144" s="1"/>
    </row>
    <row r="107145" spans="2:21">
      <c r="B107145" s="26"/>
      <c r="C107145" s="1"/>
      <c r="D107145" s="1"/>
      <c r="E107145" s="1"/>
      <c r="F107145" s="1"/>
      <c r="G107145" s="1"/>
      <c r="H107145" s="1"/>
      <c r="I107145" s="1"/>
      <c r="J107145" s="1"/>
      <c r="K107145" s="1"/>
      <c r="L107145" s="1"/>
      <c r="M107145" s="1"/>
      <c r="N107145" s="1"/>
      <c r="O107145" s="1"/>
      <c r="P107145" s="1"/>
      <c r="Q107145" s="1"/>
      <c r="R107145" s="1"/>
      <c r="S107145" s="1"/>
      <c r="T107145" s="1"/>
      <c r="U107145" s="1"/>
    </row>
    <row r="107146" spans="2:21">
      <c r="B107146" s="26"/>
      <c r="C107146" s="1"/>
      <c r="D107146" s="1"/>
      <c r="E107146" s="1"/>
      <c r="F107146" s="1"/>
      <c r="G107146" s="1"/>
      <c r="H107146" s="1"/>
      <c r="I107146" s="1"/>
      <c r="J107146" s="1"/>
      <c r="K107146" s="1"/>
      <c r="L107146" s="1"/>
      <c r="M107146" s="1"/>
      <c r="N107146" s="1"/>
      <c r="O107146" s="1"/>
      <c r="P107146" s="1"/>
      <c r="Q107146" s="1"/>
      <c r="R107146" s="1"/>
      <c r="S107146" s="1"/>
      <c r="T107146" s="1"/>
      <c r="U107146" s="1"/>
    </row>
    <row r="107147" spans="2:21">
      <c r="B107147" s="26"/>
      <c r="C107147" s="1"/>
      <c r="D107147" s="1"/>
      <c r="E107147" s="1"/>
      <c r="F107147" s="1"/>
      <c r="G107147" s="1"/>
      <c r="H107147" s="1"/>
      <c r="I107147" s="1"/>
      <c r="J107147" s="1"/>
      <c r="K107147" s="1"/>
      <c r="L107147" s="1"/>
      <c r="M107147" s="1"/>
      <c r="N107147" s="1"/>
      <c r="O107147" s="1"/>
      <c r="P107147" s="1"/>
      <c r="Q107147" s="1"/>
      <c r="R107147" s="1"/>
      <c r="S107147" s="1"/>
      <c r="T107147" s="1"/>
      <c r="U107147" s="1"/>
    </row>
    <row r="107148" spans="2:21">
      <c r="B107148" s="26"/>
      <c r="C107148" s="1"/>
      <c r="D107148" s="1"/>
      <c r="E107148" s="1"/>
      <c r="F107148" s="1"/>
      <c r="G107148" s="1"/>
      <c r="H107148" s="1"/>
      <c r="I107148" s="1"/>
      <c r="J107148" s="1"/>
      <c r="K107148" s="1"/>
      <c r="L107148" s="1"/>
      <c r="M107148" s="1"/>
      <c r="N107148" s="1"/>
      <c r="O107148" s="1"/>
      <c r="P107148" s="1"/>
      <c r="Q107148" s="1"/>
      <c r="R107148" s="1"/>
      <c r="S107148" s="1"/>
      <c r="T107148" s="1"/>
      <c r="U107148" s="1"/>
    </row>
    <row r="107149" spans="2:21">
      <c r="B107149" s="26"/>
      <c r="C107149" s="1"/>
      <c r="D107149" s="1"/>
      <c r="E107149" s="1"/>
      <c r="F107149" s="1"/>
      <c r="G107149" s="1"/>
      <c r="H107149" s="1"/>
      <c r="I107149" s="1"/>
      <c r="J107149" s="1"/>
      <c r="K107149" s="1"/>
      <c r="L107149" s="1"/>
      <c r="M107149" s="1"/>
      <c r="N107149" s="1"/>
      <c r="O107149" s="1"/>
      <c r="P107149" s="1"/>
      <c r="Q107149" s="1"/>
      <c r="R107149" s="1"/>
      <c r="S107149" s="1"/>
      <c r="T107149" s="1"/>
      <c r="U107149" s="1"/>
    </row>
    <row r="107150" spans="2:21">
      <c r="B107150" s="26"/>
      <c r="C107150" s="1"/>
      <c r="D107150" s="1"/>
      <c r="E107150" s="1"/>
      <c r="F107150" s="1"/>
      <c r="G107150" s="1"/>
      <c r="H107150" s="1"/>
      <c r="I107150" s="1"/>
      <c r="J107150" s="1"/>
      <c r="K107150" s="1"/>
      <c r="L107150" s="1"/>
      <c r="M107150" s="1"/>
      <c r="N107150" s="1"/>
      <c r="O107150" s="1"/>
      <c r="P107150" s="1"/>
      <c r="Q107150" s="1"/>
      <c r="R107150" s="1"/>
      <c r="S107150" s="1"/>
      <c r="T107150" s="1"/>
      <c r="U107150" s="1"/>
    </row>
    <row r="107151" spans="2:21">
      <c r="B107151" s="26"/>
      <c r="C107151" s="1"/>
      <c r="D107151" s="1"/>
      <c r="E107151" s="1"/>
      <c r="F107151" s="1"/>
      <c r="G107151" s="1"/>
      <c r="H107151" s="1"/>
      <c r="I107151" s="1"/>
      <c r="J107151" s="1"/>
      <c r="K107151" s="1"/>
      <c r="L107151" s="1"/>
      <c r="M107151" s="1"/>
      <c r="N107151" s="1"/>
      <c r="O107151" s="1"/>
      <c r="P107151" s="1"/>
      <c r="Q107151" s="1"/>
      <c r="R107151" s="1"/>
      <c r="S107151" s="1"/>
      <c r="T107151" s="1"/>
      <c r="U107151" s="1"/>
    </row>
    <row r="107152" spans="2:21">
      <c r="B107152" s="26"/>
      <c r="C107152" s="1"/>
      <c r="D107152" s="1"/>
      <c r="E107152" s="1"/>
      <c r="F107152" s="1"/>
      <c r="G107152" s="1"/>
      <c r="H107152" s="1"/>
      <c r="I107152" s="1"/>
      <c r="J107152" s="1"/>
      <c r="K107152" s="1"/>
      <c r="L107152" s="1"/>
      <c r="M107152" s="1"/>
      <c r="N107152" s="1"/>
      <c r="O107152" s="1"/>
      <c r="P107152" s="1"/>
      <c r="Q107152" s="1"/>
      <c r="R107152" s="1"/>
      <c r="S107152" s="1"/>
      <c r="T107152" s="1"/>
      <c r="U107152" s="1"/>
    </row>
    <row r="107153" spans="2:21">
      <c r="B107153" s="26"/>
      <c r="C107153" s="1"/>
      <c r="D107153" s="1"/>
      <c r="E107153" s="1"/>
      <c r="F107153" s="1"/>
      <c r="G107153" s="1"/>
      <c r="H107153" s="1"/>
      <c r="I107153" s="1"/>
      <c r="J107153" s="1"/>
      <c r="K107153" s="1"/>
      <c r="L107153" s="1"/>
      <c r="M107153" s="1"/>
      <c r="N107153" s="1"/>
      <c r="O107153" s="1"/>
      <c r="P107153" s="1"/>
      <c r="Q107153" s="1"/>
      <c r="R107153" s="1"/>
      <c r="S107153" s="1"/>
      <c r="T107153" s="1"/>
      <c r="U107153" s="1"/>
    </row>
    <row r="107154" spans="2:21">
      <c r="B107154" s="26"/>
      <c r="C107154" s="1"/>
      <c r="D107154" s="1"/>
      <c r="E107154" s="1"/>
      <c r="F107154" s="1"/>
      <c r="G107154" s="1"/>
      <c r="H107154" s="1"/>
      <c r="I107154" s="1"/>
      <c r="J107154" s="1"/>
      <c r="K107154" s="1"/>
      <c r="L107154" s="1"/>
      <c r="M107154" s="1"/>
      <c r="N107154" s="1"/>
      <c r="O107154" s="1"/>
      <c r="P107154" s="1"/>
      <c r="Q107154" s="1"/>
      <c r="R107154" s="1"/>
      <c r="S107154" s="1"/>
      <c r="T107154" s="1"/>
      <c r="U107154" s="1"/>
    </row>
    <row r="107155" spans="2:21">
      <c r="B107155" s="26"/>
      <c r="C107155" s="1"/>
      <c r="D107155" s="1"/>
      <c r="E107155" s="1"/>
      <c r="F107155" s="1"/>
      <c r="G107155" s="1"/>
      <c r="H107155" s="1"/>
      <c r="I107155" s="1"/>
      <c r="J107155" s="1"/>
      <c r="K107155" s="1"/>
      <c r="L107155" s="1"/>
      <c r="M107155" s="1"/>
      <c r="N107155" s="1"/>
      <c r="O107155" s="1"/>
      <c r="P107155" s="1"/>
      <c r="Q107155" s="1"/>
      <c r="R107155" s="1"/>
      <c r="S107155" s="1"/>
      <c r="T107155" s="1"/>
      <c r="U107155" s="1"/>
    </row>
    <row r="107156" spans="2:21">
      <c r="B107156" s="26"/>
      <c r="C107156" s="1"/>
      <c r="D107156" s="1"/>
      <c r="E107156" s="1"/>
      <c r="F107156" s="1"/>
      <c r="G107156" s="1"/>
      <c r="H107156" s="1"/>
      <c r="I107156" s="1"/>
      <c r="J107156" s="1"/>
      <c r="K107156" s="1"/>
      <c r="L107156" s="1"/>
      <c r="M107156" s="1"/>
      <c r="N107156" s="1"/>
      <c r="O107156" s="1"/>
      <c r="P107156" s="1"/>
      <c r="Q107156" s="1"/>
      <c r="R107156" s="1"/>
      <c r="S107156" s="1"/>
      <c r="T107156" s="1"/>
      <c r="U107156" s="1"/>
    </row>
    <row r="107157" spans="2:21">
      <c r="B107157" s="26"/>
      <c r="C107157" s="1"/>
      <c r="D107157" s="1"/>
      <c r="E107157" s="1"/>
      <c r="F107157" s="1"/>
      <c r="G107157" s="1"/>
      <c r="H107157" s="1"/>
      <c r="I107157" s="1"/>
      <c r="J107157" s="1"/>
      <c r="K107157" s="1"/>
      <c r="L107157" s="1"/>
      <c r="M107157" s="1"/>
      <c r="N107157" s="1"/>
      <c r="O107157" s="1"/>
      <c r="P107157" s="1"/>
      <c r="Q107157" s="1"/>
      <c r="R107157" s="1"/>
      <c r="S107157" s="1"/>
      <c r="T107157" s="1"/>
      <c r="U107157" s="1"/>
    </row>
    <row r="107158" spans="2:21">
      <c r="B107158" s="26"/>
      <c r="C107158" s="1"/>
      <c r="D107158" s="1"/>
      <c r="E107158" s="1"/>
      <c r="F107158" s="1"/>
      <c r="G107158" s="1"/>
      <c r="H107158" s="1"/>
      <c r="I107158" s="1"/>
      <c r="J107158" s="1"/>
      <c r="K107158" s="1"/>
      <c r="L107158" s="1"/>
      <c r="M107158" s="1"/>
      <c r="N107158" s="1"/>
      <c r="O107158" s="1"/>
      <c r="P107158" s="1"/>
      <c r="Q107158" s="1"/>
      <c r="R107158" s="1"/>
      <c r="S107158" s="1"/>
      <c r="T107158" s="1"/>
      <c r="U107158" s="1"/>
    </row>
    <row r="107159" spans="2:21">
      <c r="B107159" s="26"/>
      <c r="C107159" s="1"/>
      <c r="D107159" s="1"/>
      <c r="E107159" s="1"/>
      <c r="F107159" s="1"/>
      <c r="G107159" s="1"/>
      <c r="H107159" s="1"/>
      <c r="I107159" s="1"/>
      <c r="J107159" s="1"/>
      <c r="K107159" s="1"/>
      <c r="L107159" s="1"/>
      <c r="M107159" s="1"/>
      <c r="N107159" s="1"/>
      <c r="O107159" s="1"/>
      <c r="P107159" s="1"/>
      <c r="Q107159" s="1"/>
      <c r="R107159" s="1"/>
      <c r="S107159" s="1"/>
      <c r="T107159" s="1"/>
      <c r="U107159" s="1"/>
    </row>
    <row r="107160" spans="2:21">
      <c r="B107160" s="26"/>
      <c r="C107160" s="1"/>
      <c r="D107160" s="1"/>
      <c r="E107160" s="1"/>
      <c r="F107160" s="1"/>
      <c r="G107160" s="1"/>
      <c r="H107160" s="1"/>
      <c r="I107160" s="1"/>
      <c r="J107160" s="1"/>
      <c r="K107160" s="1"/>
      <c r="L107160" s="1"/>
      <c r="M107160" s="1"/>
      <c r="N107160" s="1"/>
      <c r="O107160" s="1"/>
      <c r="P107160" s="1"/>
      <c r="Q107160" s="1"/>
      <c r="R107160" s="1"/>
      <c r="S107160" s="1"/>
      <c r="T107160" s="1"/>
      <c r="U107160" s="1"/>
    </row>
    <row r="107161" spans="2:21">
      <c r="B107161" s="26"/>
      <c r="C107161" s="1"/>
      <c r="D107161" s="1"/>
      <c r="E107161" s="1"/>
      <c r="F107161" s="1"/>
      <c r="G107161" s="1"/>
      <c r="H107161" s="1"/>
      <c r="I107161" s="1"/>
      <c r="J107161" s="1"/>
      <c r="K107161" s="1"/>
      <c r="L107161" s="1"/>
      <c r="M107161" s="1"/>
      <c r="N107161" s="1"/>
      <c r="O107161" s="1"/>
      <c r="P107161" s="1"/>
      <c r="Q107161" s="1"/>
      <c r="R107161" s="1"/>
      <c r="S107161" s="1"/>
      <c r="T107161" s="1"/>
      <c r="U107161" s="1"/>
    </row>
    <row r="107162" spans="2:21">
      <c r="B107162" s="26"/>
      <c r="C107162" s="1"/>
      <c r="D107162" s="1"/>
      <c r="E107162" s="1"/>
      <c r="F107162" s="1"/>
      <c r="G107162" s="1"/>
      <c r="H107162" s="1"/>
      <c r="I107162" s="1"/>
      <c r="J107162" s="1"/>
      <c r="K107162" s="1"/>
      <c r="L107162" s="1"/>
      <c r="M107162" s="1"/>
      <c r="N107162" s="1"/>
      <c r="O107162" s="1"/>
      <c r="P107162" s="1"/>
      <c r="Q107162" s="1"/>
      <c r="R107162" s="1"/>
      <c r="S107162" s="1"/>
      <c r="T107162" s="1"/>
      <c r="U107162" s="1"/>
    </row>
    <row r="107163" spans="2:21">
      <c r="B107163" s="26"/>
      <c r="C107163" s="1"/>
      <c r="D107163" s="1"/>
      <c r="E107163" s="1"/>
      <c r="F107163" s="1"/>
      <c r="G107163" s="1"/>
      <c r="H107163" s="1"/>
      <c r="I107163" s="1"/>
      <c r="J107163" s="1"/>
      <c r="K107163" s="1"/>
      <c r="L107163" s="1"/>
      <c r="M107163" s="1"/>
      <c r="N107163" s="1"/>
      <c r="O107163" s="1"/>
      <c r="P107163" s="1"/>
      <c r="Q107163" s="1"/>
      <c r="R107163" s="1"/>
      <c r="S107163" s="1"/>
      <c r="T107163" s="1"/>
      <c r="U107163" s="1"/>
    </row>
    <row r="107164" spans="2:21">
      <c r="B107164" s="26"/>
      <c r="C107164" s="1"/>
      <c r="D107164" s="1"/>
      <c r="E107164" s="1"/>
      <c r="F107164" s="1"/>
      <c r="G107164" s="1"/>
      <c r="H107164" s="1"/>
      <c r="I107164" s="1"/>
      <c r="J107164" s="1"/>
      <c r="K107164" s="1"/>
      <c r="L107164" s="1"/>
      <c r="M107164" s="1"/>
      <c r="N107164" s="1"/>
      <c r="O107164" s="1"/>
      <c r="P107164" s="1"/>
      <c r="Q107164" s="1"/>
      <c r="R107164" s="1"/>
      <c r="S107164" s="1"/>
      <c r="T107164" s="1"/>
      <c r="U107164" s="1"/>
    </row>
    <row r="107165" spans="2:21">
      <c r="B107165" s="26"/>
      <c r="C107165" s="1"/>
      <c r="D107165" s="1"/>
      <c r="E107165" s="1"/>
      <c r="F107165" s="1"/>
      <c r="G107165" s="1"/>
      <c r="H107165" s="1"/>
      <c r="I107165" s="1"/>
      <c r="J107165" s="1"/>
      <c r="K107165" s="1"/>
      <c r="L107165" s="1"/>
      <c r="M107165" s="1"/>
      <c r="N107165" s="1"/>
      <c r="O107165" s="1"/>
      <c r="P107165" s="1"/>
      <c r="Q107165" s="1"/>
      <c r="R107165" s="1"/>
      <c r="S107165" s="1"/>
      <c r="T107165" s="1"/>
      <c r="U107165" s="1"/>
    </row>
    <row r="107166" spans="2:21">
      <c r="B107166" s="26"/>
      <c r="C107166" s="1"/>
      <c r="D107166" s="1"/>
      <c r="E107166" s="1"/>
      <c r="F107166" s="1"/>
      <c r="G107166" s="1"/>
      <c r="H107166" s="1"/>
      <c r="I107166" s="1"/>
      <c r="J107166" s="1"/>
      <c r="K107166" s="1"/>
      <c r="L107166" s="1"/>
      <c r="M107166" s="1"/>
      <c r="N107166" s="1"/>
      <c r="O107166" s="1"/>
      <c r="P107166" s="1"/>
      <c r="Q107166" s="1"/>
      <c r="R107166" s="1"/>
      <c r="S107166" s="1"/>
      <c r="T107166" s="1"/>
      <c r="U107166" s="1"/>
    </row>
    <row r="107167" spans="2:21">
      <c r="B107167" s="26"/>
      <c r="C107167" s="1"/>
      <c r="D107167" s="1"/>
      <c r="E107167" s="1"/>
      <c r="F107167" s="1"/>
      <c r="G107167" s="1"/>
      <c r="H107167" s="1"/>
      <c r="I107167" s="1"/>
      <c r="J107167" s="1"/>
      <c r="K107167" s="1"/>
      <c r="L107167" s="1"/>
      <c r="M107167" s="1"/>
      <c r="N107167" s="1"/>
      <c r="O107167" s="1"/>
      <c r="P107167" s="1"/>
      <c r="Q107167" s="1"/>
      <c r="R107167" s="1"/>
      <c r="S107167" s="1"/>
      <c r="T107167" s="1"/>
      <c r="U107167" s="1"/>
    </row>
    <row r="107168" spans="2:21">
      <c r="B107168" s="26"/>
      <c r="C107168" s="1"/>
      <c r="D107168" s="1"/>
      <c r="E107168" s="1"/>
      <c r="F107168" s="1"/>
      <c r="G107168" s="1"/>
      <c r="H107168" s="1"/>
      <c r="I107168" s="1"/>
      <c r="J107168" s="1"/>
      <c r="K107168" s="1"/>
      <c r="L107168" s="1"/>
      <c r="M107168" s="1"/>
      <c r="N107168" s="1"/>
      <c r="O107168" s="1"/>
      <c r="P107168" s="1"/>
      <c r="Q107168" s="1"/>
      <c r="R107168" s="1"/>
      <c r="S107168" s="1"/>
      <c r="T107168" s="1"/>
      <c r="U107168" s="1"/>
    </row>
    <row r="107169" spans="2:21">
      <c r="B107169" s="26"/>
      <c r="C107169" s="1"/>
      <c r="D107169" s="1"/>
      <c r="E107169" s="1"/>
      <c r="F107169" s="1"/>
      <c r="G107169" s="1"/>
      <c r="H107169" s="1"/>
      <c r="I107169" s="1"/>
      <c r="J107169" s="1"/>
      <c r="K107169" s="1"/>
      <c r="L107169" s="1"/>
      <c r="M107169" s="1"/>
      <c r="N107169" s="1"/>
      <c r="O107169" s="1"/>
      <c r="P107169" s="1"/>
      <c r="Q107169" s="1"/>
      <c r="R107169" s="1"/>
      <c r="S107169" s="1"/>
      <c r="T107169" s="1"/>
      <c r="U107169" s="1"/>
    </row>
    <row r="107170" spans="2:21">
      <c r="B107170" s="26"/>
      <c r="C107170" s="1"/>
      <c r="D107170" s="1"/>
      <c r="E107170" s="1"/>
      <c r="F107170" s="1"/>
      <c r="G107170" s="1"/>
      <c r="H107170" s="1"/>
      <c r="I107170" s="1"/>
      <c r="J107170" s="1"/>
      <c r="K107170" s="1"/>
      <c r="L107170" s="1"/>
      <c r="M107170" s="1"/>
      <c r="N107170" s="1"/>
      <c r="O107170" s="1"/>
      <c r="P107170" s="1"/>
      <c r="Q107170" s="1"/>
      <c r="R107170" s="1"/>
      <c r="S107170" s="1"/>
      <c r="T107170" s="1"/>
      <c r="U107170" s="1"/>
    </row>
    <row r="107171" spans="2:21">
      <c r="B107171" s="26"/>
      <c r="C107171" s="1"/>
      <c r="D107171" s="1"/>
      <c r="E107171" s="1"/>
      <c r="F107171" s="1"/>
      <c r="G107171" s="1"/>
      <c r="H107171" s="1"/>
      <c r="I107171" s="1"/>
      <c r="J107171" s="1"/>
      <c r="K107171" s="1"/>
      <c r="L107171" s="1"/>
      <c r="M107171" s="1"/>
      <c r="N107171" s="1"/>
      <c r="O107171" s="1"/>
      <c r="P107171" s="1"/>
      <c r="Q107171" s="1"/>
      <c r="R107171" s="1"/>
      <c r="S107171" s="1"/>
      <c r="T107171" s="1"/>
      <c r="U107171" s="1"/>
    </row>
    <row r="107172" spans="2:21">
      <c r="B107172" s="26"/>
      <c r="C107172" s="1"/>
      <c r="D107172" s="1"/>
      <c r="E107172" s="1"/>
      <c r="F107172" s="1"/>
      <c r="G107172" s="1"/>
      <c r="H107172" s="1"/>
      <c r="I107172" s="1"/>
      <c r="J107172" s="1"/>
      <c r="K107172" s="1"/>
      <c r="L107172" s="1"/>
      <c r="M107172" s="1"/>
      <c r="N107172" s="1"/>
      <c r="O107172" s="1"/>
      <c r="P107172" s="1"/>
      <c r="Q107172" s="1"/>
      <c r="R107172" s="1"/>
      <c r="S107172" s="1"/>
      <c r="T107172" s="1"/>
      <c r="U107172" s="1"/>
    </row>
    <row r="107173" spans="2:21">
      <c r="B107173" s="26"/>
      <c r="C107173" s="1"/>
      <c r="D107173" s="1"/>
      <c r="E107173" s="1"/>
      <c r="F107173" s="1"/>
      <c r="G107173" s="1"/>
      <c r="H107173" s="1"/>
      <c r="I107173" s="1"/>
      <c r="J107173" s="1"/>
      <c r="K107173" s="1"/>
      <c r="L107173" s="1"/>
      <c r="M107173" s="1"/>
      <c r="N107173" s="1"/>
      <c r="O107173" s="1"/>
      <c r="P107173" s="1"/>
      <c r="Q107173" s="1"/>
      <c r="R107173" s="1"/>
      <c r="S107173" s="1"/>
      <c r="T107173" s="1"/>
      <c r="U107173" s="1"/>
    </row>
    <row r="107174" spans="2:21">
      <c r="B107174" s="26"/>
      <c r="C107174" s="1"/>
      <c r="D107174" s="1"/>
      <c r="E107174" s="1"/>
      <c r="F107174" s="1"/>
      <c r="G107174" s="1"/>
      <c r="H107174" s="1"/>
      <c r="I107174" s="1"/>
      <c r="J107174" s="1"/>
      <c r="K107174" s="1"/>
      <c r="L107174" s="1"/>
      <c r="M107174" s="1"/>
      <c r="N107174" s="1"/>
      <c r="O107174" s="1"/>
      <c r="P107174" s="1"/>
      <c r="Q107174" s="1"/>
      <c r="R107174" s="1"/>
      <c r="S107174" s="1"/>
      <c r="T107174" s="1"/>
      <c r="U107174" s="1"/>
    </row>
    <row r="107175" spans="2:21">
      <c r="B107175" s="26"/>
      <c r="C107175" s="1"/>
      <c r="D107175" s="1"/>
      <c r="E107175" s="1"/>
      <c r="F107175" s="1"/>
      <c r="G107175" s="1"/>
      <c r="H107175" s="1"/>
      <c r="I107175" s="1"/>
      <c r="J107175" s="1"/>
      <c r="K107175" s="1"/>
      <c r="L107175" s="1"/>
      <c r="M107175" s="1"/>
      <c r="N107175" s="1"/>
      <c r="O107175" s="1"/>
      <c r="P107175" s="1"/>
      <c r="Q107175" s="1"/>
      <c r="R107175" s="1"/>
      <c r="S107175" s="1"/>
      <c r="T107175" s="1"/>
      <c r="U107175" s="1"/>
    </row>
    <row r="107176" spans="2:21">
      <c r="B107176" s="26"/>
      <c r="C107176" s="1"/>
      <c r="D107176" s="1"/>
      <c r="E107176" s="1"/>
      <c r="F107176" s="1"/>
      <c r="G107176" s="1"/>
      <c r="H107176" s="1"/>
      <c r="I107176" s="1"/>
      <c r="J107176" s="1"/>
      <c r="K107176" s="1"/>
      <c r="L107176" s="1"/>
      <c r="M107176" s="1"/>
      <c r="N107176" s="1"/>
      <c r="O107176" s="1"/>
      <c r="P107176" s="1"/>
      <c r="Q107176" s="1"/>
      <c r="R107176" s="1"/>
      <c r="S107176" s="1"/>
      <c r="T107176" s="1"/>
      <c r="U107176" s="1"/>
    </row>
    <row r="107177" spans="2:21">
      <c r="B107177" s="26"/>
      <c r="C107177" s="1"/>
      <c r="D107177" s="1"/>
      <c r="E107177" s="1"/>
      <c r="F107177" s="1"/>
      <c r="G107177" s="1"/>
      <c r="H107177" s="1"/>
      <c r="I107177" s="1"/>
      <c r="J107177" s="1"/>
      <c r="K107177" s="1"/>
      <c r="L107177" s="1"/>
      <c r="M107177" s="1"/>
      <c r="N107177" s="1"/>
      <c r="O107177" s="1"/>
      <c r="P107177" s="1"/>
      <c r="Q107177" s="1"/>
      <c r="R107177" s="1"/>
      <c r="S107177" s="1"/>
      <c r="T107177" s="1"/>
      <c r="U107177" s="1"/>
    </row>
    <row r="107178" spans="2:21">
      <c r="B107178" s="26"/>
      <c r="C107178" s="1"/>
      <c r="D107178" s="1"/>
      <c r="E107178" s="1"/>
      <c r="F107178" s="1"/>
      <c r="G107178" s="1"/>
      <c r="H107178" s="1"/>
      <c r="I107178" s="1"/>
      <c r="J107178" s="1"/>
      <c r="K107178" s="1"/>
      <c r="L107178" s="1"/>
      <c r="M107178" s="1"/>
      <c r="N107178" s="1"/>
      <c r="O107178" s="1"/>
      <c r="P107178" s="1"/>
      <c r="Q107178" s="1"/>
      <c r="R107178" s="1"/>
      <c r="S107178" s="1"/>
      <c r="T107178" s="1"/>
      <c r="U107178" s="1"/>
    </row>
    <row r="107179" spans="2:21">
      <c r="B107179" s="26"/>
      <c r="C107179" s="1"/>
      <c r="D107179" s="1"/>
      <c r="E107179" s="1"/>
      <c r="F107179" s="1"/>
      <c r="G107179" s="1"/>
      <c r="H107179" s="1"/>
      <c r="I107179" s="1"/>
      <c r="J107179" s="1"/>
      <c r="K107179" s="1"/>
      <c r="L107179" s="1"/>
      <c r="M107179" s="1"/>
      <c r="N107179" s="1"/>
      <c r="O107179" s="1"/>
      <c r="P107179" s="1"/>
      <c r="Q107179" s="1"/>
      <c r="R107179" s="1"/>
      <c r="S107179" s="1"/>
      <c r="T107179" s="1"/>
      <c r="U107179" s="1"/>
    </row>
    <row r="107180" spans="2:21">
      <c r="B107180" s="26"/>
      <c r="C107180" s="1"/>
      <c r="D107180" s="1"/>
      <c r="E107180" s="1"/>
      <c r="F107180" s="1"/>
      <c r="G107180" s="1"/>
      <c r="H107180" s="1"/>
      <c r="I107180" s="1"/>
      <c r="J107180" s="1"/>
      <c r="K107180" s="1"/>
      <c r="L107180" s="1"/>
      <c r="M107180" s="1"/>
      <c r="N107180" s="1"/>
      <c r="O107180" s="1"/>
      <c r="P107180" s="1"/>
      <c r="Q107180" s="1"/>
      <c r="R107180" s="1"/>
      <c r="S107180" s="1"/>
      <c r="T107180" s="1"/>
      <c r="U107180" s="1"/>
    </row>
    <row r="107181" spans="2:21">
      <c r="B107181" s="26"/>
      <c r="C107181" s="1"/>
      <c r="D107181" s="1"/>
      <c r="E107181" s="1"/>
      <c r="F107181" s="1"/>
      <c r="G107181" s="1"/>
      <c r="H107181" s="1"/>
      <c r="I107181" s="1"/>
      <c r="J107181" s="1"/>
      <c r="K107181" s="1"/>
      <c r="L107181" s="1"/>
      <c r="M107181" s="1"/>
      <c r="N107181" s="1"/>
      <c r="O107181" s="1"/>
      <c r="P107181" s="1"/>
      <c r="Q107181" s="1"/>
      <c r="R107181" s="1"/>
      <c r="S107181" s="1"/>
      <c r="T107181" s="1"/>
      <c r="U107181" s="1"/>
    </row>
    <row r="107182" spans="2:21">
      <c r="B107182" s="26"/>
      <c r="C107182" s="1"/>
      <c r="D107182" s="1"/>
      <c r="E107182" s="1"/>
      <c r="F107182" s="1"/>
      <c r="G107182" s="1"/>
      <c r="H107182" s="1"/>
      <c r="I107182" s="1"/>
      <c r="J107182" s="1"/>
      <c r="K107182" s="1"/>
      <c r="L107182" s="1"/>
      <c r="M107182" s="1"/>
      <c r="N107182" s="1"/>
      <c r="O107182" s="1"/>
      <c r="P107182" s="1"/>
      <c r="Q107182" s="1"/>
      <c r="R107182" s="1"/>
      <c r="S107182" s="1"/>
      <c r="T107182" s="1"/>
      <c r="U107182" s="1"/>
    </row>
    <row r="107183" spans="2:21">
      <c r="B107183" s="26"/>
      <c r="C107183" s="1"/>
      <c r="D107183" s="1"/>
      <c r="E107183" s="1"/>
      <c r="F107183" s="1"/>
      <c r="G107183" s="1"/>
      <c r="H107183" s="1"/>
      <c r="I107183" s="1"/>
      <c r="J107183" s="1"/>
      <c r="K107183" s="1"/>
      <c r="L107183" s="1"/>
      <c r="M107183" s="1"/>
      <c r="N107183" s="1"/>
      <c r="O107183" s="1"/>
      <c r="P107183" s="1"/>
      <c r="Q107183" s="1"/>
      <c r="R107183" s="1"/>
      <c r="S107183" s="1"/>
      <c r="T107183" s="1"/>
      <c r="U107183" s="1"/>
    </row>
    <row r="107184" spans="2:21">
      <c r="B107184" s="26"/>
      <c r="C107184" s="1"/>
      <c r="D107184" s="1"/>
      <c r="E107184" s="1"/>
      <c r="F107184" s="1"/>
      <c r="G107184" s="1"/>
      <c r="H107184" s="1"/>
      <c r="I107184" s="1"/>
      <c r="J107184" s="1"/>
      <c r="K107184" s="1"/>
      <c r="L107184" s="1"/>
      <c r="M107184" s="1"/>
      <c r="N107184" s="1"/>
      <c r="O107184" s="1"/>
      <c r="P107184" s="1"/>
      <c r="Q107184" s="1"/>
      <c r="R107184" s="1"/>
      <c r="S107184" s="1"/>
      <c r="T107184" s="1"/>
      <c r="U107184" s="1"/>
    </row>
    <row r="107185" spans="2:21">
      <c r="B107185" s="26"/>
      <c r="C107185" s="1"/>
      <c r="D107185" s="1"/>
      <c r="E107185" s="1"/>
      <c r="F107185" s="1"/>
      <c r="G107185" s="1"/>
      <c r="H107185" s="1"/>
      <c r="I107185" s="1"/>
      <c r="J107185" s="1"/>
      <c r="K107185" s="1"/>
      <c r="L107185" s="1"/>
      <c r="M107185" s="1"/>
      <c r="N107185" s="1"/>
      <c r="O107185" s="1"/>
      <c r="P107185" s="1"/>
      <c r="Q107185" s="1"/>
      <c r="R107185" s="1"/>
      <c r="S107185" s="1"/>
      <c r="T107185" s="1"/>
      <c r="U107185" s="1"/>
    </row>
    <row r="107186" spans="2:21">
      <c r="B107186" s="26"/>
      <c r="C107186" s="1"/>
      <c r="D107186" s="1"/>
      <c r="E107186" s="1"/>
      <c r="F107186" s="1"/>
      <c r="G107186" s="1"/>
      <c r="H107186" s="1"/>
      <c r="I107186" s="1"/>
      <c r="J107186" s="1"/>
      <c r="K107186" s="1"/>
      <c r="L107186" s="1"/>
      <c r="M107186" s="1"/>
      <c r="N107186" s="1"/>
      <c r="O107186" s="1"/>
      <c r="P107186" s="1"/>
      <c r="Q107186" s="1"/>
      <c r="R107186" s="1"/>
      <c r="S107186" s="1"/>
      <c r="T107186" s="1"/>
      <c r="U107186" s="1"/>
    </row>
    <row r="107187" spans="2:21">
      <c r="B107187" s="26"/>
      <c r="C107187" s="1"/>
      <c r="D107187" s="1"/>
      <c r="E107187" s="1"/>
      <c r="F107187" s="1"/>
      <c r="G107187" s="1"/>
      <c r="H107187" s="1"/>
      <c r="I107187" s="1"/>
      <c r="J107187" s="1"/>
      <c r="K107187" s="1"/>
      <c r="L107187" s="1"/>
      <c r="M107187" s="1"/>
      <c r="N107187" s="1"/>
      <c r="O107187" s="1"/>
      <c r="P107187" s="1"/>
      <c r="Q107187" s="1"/>
      <c r="R107187" s="1"/>
      <c r="S107187" s="1"/>
      <c r="T107187" s="1"/>
      <c r="U107187" s="1"/>
    </row>
    <row r="107188" spans="2:21">
      <c r="B107188" s="26"/>
      <c r="C107188" s="1"/>
      <c r="D107188" s="1"/>
      <c r="E107188" s="1"/>
      <c r="F107188" s="1"/>
      <c r="G107188" s="1"/>
      <c r="H107188" s="1"/>
      <c r="I107188" s="1"/>
      <c r="J107188" s="1"/>
      <c r="K107188" s="1"/>
      <c r="L107188" s="1"/>
      <c r="M107188" s="1"/>
      <c r="N107188" s="1"/>
      <c r="O107188" s="1"/>
      <c r="P107188" s="1"/>
      <c r="Q107188" s="1"/>
      <c r="R107188" s="1"/>
      <c r="S107188" s="1"/>
      <c r="T107188" s="1"/>
      <c r="U107188" s="1"/>
    </row>
    <row r="107189" spans="2:21">
      <c r="B107189" s="26"/>
      <c r="C107189" s="1"/>
      <c r="D107189" s="1"/>
      <c r="E107189" s="1"/>
      <c r="F107189" s="1"/>
      <c r="G107189" s="1"/>
      <c r="H107189" s="1"/>
      <c r="I107189" s="1"/>
      <c r="J107189" s="1"/>
      <c r="K107189" s="1"/>
      <c r="L107189" s="1"/>
      <c r="M107189" s="1"/>
      <c r="N107189" s="1"/>
      <c r="O107189" s="1"/>
      <c r="P107189" s="1"/>
      <c r="Q107189" s="1"/>
      <c r="R107189" s="1"/>
      <c r="S107189" s="1"/>
      <c r="T107189" s="1"/>
      <c r="U107189" s="1"/>
    </row>
    <row r="107190" spans="2:21">
      <c r="B107190" s="26"/>
      <c r="C107190" s="1"/>
      <c r="D107190" s="1"/>
      <c r="E107190" s="1"/>
      <c r="F107190" s="1"/>
      <c r="G107190" s="1"/>
      <c r="H107190" s="1"/>
      <c r="I107190" s="1"/>
      <c r="J107190" s="1"/>
      <c r="K107190" s="1"/>
      <c r="L107190" s="1"/>
      <c r="M107190" s="1"/>
      <c r="N107190" s="1"/>
      <c r="O107190" s="1"/>
      <c r="P107190" s="1"/>
      <c r="Q107190" s="1"/>
      <c r="R107190" s="1"/>
      <c r="S107190" s="1"/>
      <c r="T107190" s="1"/>
      <c r="U107190" s="1"/>
    </row>
    <row r="107191" spans="2:21">
      <c r="B107191" s="26"/>
      <c r="C107191" s="1"/>
      <c r="D107191" s="1"/>
      <c r="E107191" s="1"/>
      <c r="F107191" s="1"/>
      <c r="G107191" s="1"/>
      <c r="H107191" s="1"/>
      <c r="I107191" s="1"/>
      <c r="J107191" s="1"/>
      <c r="K107191" s="1"/>
      <c r="L107191" s="1"/>
      <c r="M107191" s="1"/>
      <c r="N107191" s="1"/>
      <c r="O107191" s="1"/>
      <c r="P107191" s="1"/>
      <c r="Q107191" s="1"/>
      <c r="R107191" s="1"/>
      <c r="S107191" s="1"/>
      <c r="T107191" s="1"/>
      <c r="U107191" s="1"/>
    </row>
    <row r="107192" spans="2:21">
      <c r="B107192" s="26"/>
      <c r="C107192" s="1"/>
      <c r="D107192" s="1"/>
      <c r="E107192" s="1"/>
      <c r="F107192" s="1"/>
      <c r="G107192" s="1"/>
      <c r="H107192" s="1"/>
      <c r="I107192" s="1"/>
      <c r="J107192" s="1"/>
      <c r="K107192" s="1"/>
      <c r="L107192" s="1"/>
      <c r="M107192" s="1"/>
      <c r="N107192" s="1"/>
      <c r="O107192" s="1"/>
      <c r="P107192" s="1"/>
      <c r="Q107192" s="1"/>
      <c r="R107192" s="1"/>
      <c r="S107192" s="1"/>
      <c r="T107192" s="1"/>
      <c r="U107192" s="1"/>
    </row>
    <row r="107193" spans="2:21">
      <c r="B107193" s="26"/>
      <c r="C107193" s="1"/>
      <c r="D107193" s="1"/>
      <c r="E107193" s="1"/>
      <c r="F107193" s="1"/>
      <c r="G107193" s="1"/>
      <c r="H107193" s="1"/>
      <c r="I107193" s="1"/>
      <c r="J107193" s="1"/>
      <c r="K107193" s="1"/>
      <c r="L107193" s="1"/>
      <c r="M107193" s="1"/>
      <c r="N107193" s="1"/>
      <c r="O107193" s="1"/>
      <c r="P107193" s="1"/>
      <c r="Q107193" s="1"/>
      <c r="R107193" s="1"/>
      <c r="S107193" s="1"/>
      <c r="T107193" s="1"/>
      <c r="U107193" s="1"/>
    </row>
    <row r="107194" spans="2:21">
      <c r="B107194" s="26"/>
      <c r="C107194" s="1"/>
      <c r="D107194" s="1"/>
      <c r="E107194" s="1"/>
      <c r="F107194" s="1"/>
      <c r="G107194" s="1"/>
      <c r="H107194" s="1"/>
      <c r="I107194" s="1"/>
      <c r="J107194" s="1"/>
      <c r="K107194" s="1"/>
      <c r="L107194" s="1"/>
      <c r="M107194" s="1"/>
      <c r="N107194" s="1"/>
      <c r="O107194" s="1"/>
      <c r="P107194" s="1"/>
      <c r="Q107194" s="1"/>
      <c r="R107194" s="1"/>
      <c r="S107194" s="1"/>
      <c r="T107194" s="1"/>
      <c r="U107194" s="1"/>
    </row>
    <row r="107195" spans="2:21">
      <c r="B107195" s="26"/>
      <c r="C107195" s="1"/>
      <c r="D107195" s="1"/>
      <c r="E107195" s="1"/>
      <c r="F107195" s="1"/>
      <c r="G107195" s="1"/>
      <c r="H107195" s="1"/>
      <c r="I107195" s="1"/>
      <c r="J107195" s="1"/>
      <c r="K107195" s="1"/>
      <c r="L107195" s="1"/>
      <c r="M107195" s="1"/>
      <c r="N107195" s="1"/>
      <c r="O107195" s="1"/>
      <c r="P107195" s="1"/>
      <c r="Q107195" s="1"/>
      <c r="R107195" s="1"/>
      <c r="S107195" s="1"/>
      <c r="T107195" s="1"/>
      <c r="U107195" s="1"/>
    </row>
    <row r="107196" spans="2:21">
      <c r="B107196" s="26"/>
      <c r="C107196" s="1"/>
      <c r="D107196" s="1"/>
      <c r="E107196" s="1"/>
      <c r="F107196" s="1"/>
      <c r="G107196" s="1"/>
      <c r="H107196" s="1"/>
      <c r="I107196" s="1"/>
      <c r="J107196" s="1"/>
      <c r="K107196" s="1"/>
      <c r="L107196" s="1"/>
      <c r="M107196" s="1"/>
      <c r="N107196" s="1"/>
      <c r="O107196" s="1"/>
      <c r="P107196" s="1"/>
      <c r="Q107196" s="1"/>
      <c r="R107196" s="1"/>
      <c r="S107196" s="1"/>
      <c r="T107196" s="1"/>
      <c r="U107196" s="1"/>
    </row>
    <row r="107197" spans="2:21">
      <c r="B107197" s="26"/>
      <c r="C107197" s="1"/>
      <c r="D107197" s="1"/>
      <c r="E107197" s="1"/>
      <c r="F107197" s="1"/>
      <c r="G107197" s="1"/>
      <c r="H107197" s="1"/>
      <c r="I107197" s="1"/>
      <c r="J107197" s="1"/>
      <c r="K107197" s="1"/>
      <c r="L107197" s="1"/>
      <c r="M107197" s="1"/>
      <c r="N107197" s="1"/>
      <c r="O107197" s="1"/>
      <c r="P107197" s="1"/>
      <c r="Q107197" s="1"/>
      <c r="R107197" s="1"/>
      <c r="S107197" s="1"/>
      <c r="T107197" s="1"/>
      <c r="U107197" s="1"/>
    </row>
    <row r="107198" spans="2:21">
      <c r="B107198" s="26"/>
      <c r="C107198" s="1"/>
      <c r="D107198" s="1"/>
      <c r="E107198" s="1"/>
      <c r="F107198" s="1"/>
      <c r="G107198" s="1"/>
      <c r="H107198" s="1"/>
      <c r="I107198" s="1"/>
      <c r="J107198" s="1"/>
      <c r="K107198" s="1"/>
      <c r="L107198" s="1"/>
      <c r="M107198" s="1"/>
      <c r="N107198" s="1"/>
      <c r="O107198" s="1"/>
      <c r="P107198" s="1"/>
      <c r="Q107198" s="1"/>
      <c r="R107198" s="1"/>
      <c r="S107198" s="1"/>
      <c r="T107198" s="1"/>
      <c r="U107198" s="1"/>
    </row>
    <row r="107199" spans="2:21">
      <c r="B107199" s="26"/>
      <c r="C107199" s="1"/>
      <c r="D107199" s="1"/>
      <c r="E107199" s="1"/>
      <c r="F107199" s="1"/>
      <c r="G107199" s="1"/>
      <c r="H107199" s="1"/>
      <c r="I107199" s="1"/>
      <c r="J107199" s="1"/>
      <c r="K107199" s="1"/>
      <c r="L107199" s="1"/>
      <c r="M107199" s="1"/>
      <c r="N107199" s="1"/>
      <c r="O107199" s="1"/>
      <c r="P107199" s="1"/>
      <c r="Q107199" s="1"/>
      <c r="R107199" s="1"/>
      <c r="S107199" s="1"/>
      <c r="T107199" s="1"/>
      <c r="U107199" s="1"/>
    </row>
    <row r="107200" spans="2:21">
      <c r="B107200" s="26"/>
      <c r="C107200" s="1"/>
      <c r="D107200" s="1"/>
      <c r="E107200" s="1"/>
      <c r="F107200" s="1"/>
      <c r="G107200" s="1"/>
      <c r="H107200" s="1"/>
      <c r="I107200" s="1"/>
      <c r="J107200" s="1"/>
      <c r="K107200" s="1"/>
      <c r="L107200" s="1"/>
      <c r="M107200" s="1"/>
      <c r="N107200" s="1"/>
      <c r="O107200" s="1"/>
      <c r="P107200" s="1"/>
      <c r="Q107200" s="1"/>
      <c r="R107200" s="1"/>
      <c r="S107200" s="1"/>
      <c r="T107200" s="1"/>
      <c r="U107200" s="1"/>
    </row>
    <row r="107201" spans="2:21">
      <c r="B107201" s="26"/>
      <c r="C107201" s="1"/>
      <c r="D107201" s="1"/>
      <c r="E107201" s="1"/>
      <c r="F107201" s="1"/>
      <c r="G107201" s="1"/>
      <c r="H107201" s="1"/>
      <c r="I107201" s="1"/>
      <c r="J107201" s="1"/>
      <c r="K107201" s="1"/>
      <c r="L107201" s="1"/>
      <c r="M107201" s="1"/>
      <c r="N107201" s="1"/>
      <c r="O107201" s="1"/>
      <c r="P107201" s="1"/>
      <c r="Q107201" s="1"/>
      <c r="R107201" s="1"/>
      <c r="S107201" s="1"/>
      <c r="T107201" s="1"/>
      <c r="U107201" s="1"/>
    </row>
    <row r="107202" spans="2:21">
      <c r="B107202" s="26"/>
      <c r="C107202" s="1"/>
      <c r="D107202" s="1"/>
      <c r="E107202" s="1"/>
      <c r="F107202" s="1"/>
      <c r="G107202" s="1"/>
      <c r="H107202" s="1"/>
      <c r="I107202" s="1"/>
      <c r="J107202" s="1"/>
      <c r="K107202" s="1"/>
      <c r="L107202" s="1"/>
      <c r="M107202" s="1"/>
      <c r="N107202" s="1"/>
      <c r="O107202" s="1"/>
      <c r="P107202" s="1"/>
      <c r="Q107202" s="1"/>
      <c r="R107202" s="1"/>
      <c r="S107202" s="1"/>
      <c r="T107202" s="1"/>
      <c r="U107202" s="1"/>
    </row>
    <row r="107203" spans="2:21">
      <c r="B107203" s="26"/>
      <c r="C107203" s="1"/>
      <c r="D107203" s="1"/>
      <c r="E107203" s="1"/>
      <c r="F107203" s="1"/>
      <c r="G107203" s="1"/>
      <c r="H107203" s="1"/>
      <c r="I107203" s="1"/>
      <c r="J107203" s="1"/>
      <c r="K107203" s="1"/>
      <c r="L107203" s="1"/>
      <c r="M107203" s="1"/>
      <c r="N107203" s="1"/>
      <c r="O107203" s="1"/>
      <c r="P107203" s="1"/>
      <c r="Q107203" s="1"/>
      <c r="R107203" s="1"/>
      <c r="S107203" s="1"/>
      <c r="T107203" s="1"/>
      <c r="U107203" s="1"/>
    </row>
    <row r="107204" spans="2:21">
      <c r="B107204" s="26"/>
      <c r="C107204" s="1"/>
      <c r="D107204" s="1"/>
      <c r="E107204" s="1"/>
      <c r="F107204" s="1"/>
      <c r="G107204" s="1"/>
      <c r="H107204" s="1"/>
      <c r="I107204" s="1"/>
      <c r="J107204" s="1"/>
      <c r="K107204" s="1"/>
      <c r="L107204" s="1"/>
      <c r="M107204" s="1"/>
      <c r="N107204" s="1"/>
      <c r="O107204" s="1"/>
      <c r="P107204" s="1"/>
      <c r="Q107204" s="1"/>
      <c r="R107204" s="1"/>
      <c r="S107204" s="1"/>
      <c r="T107204" s="1"/>
      <c r="U107204" s="1"/>
    </row>
    <row r="107205" spans="2:21">
      <c r="B107205" s="26"/>
      <c r="C107205" s="1"/>
      <c r="D107205" s="1"/>
      <c r="E107205" s="1"/>
      <c r="F107205" s="1"/>
      <c r="G107205" s="1"/>
      <c r="H107205" s="1"/>
      <c r="I107205" s="1"/>
      <c r="J107205" s="1"/>
      <c r="K107205" s="1"/>
      <c r="L107205" s="1"/>
      <c r="M107205" s="1"/>
      <c r="N107205" s="1"/>
      <c r="O107205" s="1"/>
      <c r="P107205" s="1"/>
      <c r="Q107205" s="1"/>
      <c r="R107205" s="1"/>
      <c r="S107205" s="1"/>
      <c r="T107205" s="1"/>
      <c r="U107205" s="1"/>
    </row>
    <row r="107206" spans="2:21">
      <c r="B107206" s="26"/>
      <c r="C107206" s="1"/>
      <c r="D107206" s="1"/>
      <c r="E107206" s="1"/>
      <c r="F107206" s="1"/>
      <c r="G107206" s="1"/>
      <c r="H107206" s="1"/>
      <c r="I107206" s="1"/>
      <c r="J107206" s="1"/>
      <c r="K107206" s="1"/>
      <c r="L107206" s="1"/>
      <c r="M107206" s="1"/>
      <c r="N107206" s="1"/>
      <c r="O107206" s="1"/>
      <c r="P107206" s="1"/>
      <c r="Q107206" s="1"/>
      <c r="R107206" s="1"/>
      <c r="S107206" s="1"/>
      <c r="T107206" s="1"/>
      <c r="U107206" s="1"/>
    </row>
    <row r="107207" spans="2:21">
      <c r="B107207" s="26"/>
      <c r="C107207" s="1"/>
      <c r="D107207" s="1"/>
      <c r="E107207" s="1"/>
      <c r="F107207" s="1"/>
      <c r="G107207" s="1"/>
      <c r="H107207" s="1"/>
      <c r="I107207" s="1"/>
      <c r="J107207" s="1"/>
      <c r="K107207" s="1"/>
      <c r="L107207" s="1"/>
      <c r="M107207" s="1"/>
      <c r="N107207" s="1"/>
      <c r="O107207" s="1"/>
      <c r="P107207" s="1"/>
      <c r="Q107207" s="1"/>
      <c r="R107207" s="1"/>
      <c r="S107207" s="1"/>
      <c r="T107207" s="1"/>
      <c r="U107207" s="1"/>
    </row>
    <row r="107208" spans="2:21">
      <c r="B107208" s="26"/>
      <c r="C107208" s="1"/>
      <c r="D107208" s="1"/>
      <c r="E107208" s="1"/>
      <c r="F107208" s="1"/>
      <c r="G107208" s="1"/>
      <c r="H107208" s="1"/>
      <c r="I107208" s="1"/>
      <c r="J107208" s="1"/>
      <c r="K107208" s="1"/>
      <c r="L107208" s="1"/>
      <c r="M107208" s="1"/>
      <c r="N107208" s="1"/>
      <c r="O107208" s="1"/>
      <c r="P107208" s="1"/>
      <c r="Q107208" s="1"/>
      <c r="R107208" s="1"/>
      <c r="S107208" s="1"/>
      <c r="T107208" s="1"/>
      <c r="U107208" s="1"/>
    </row>
    <row r="107209" spans="2:21">
      <c r="B107209" s="26"/>
      <c r="C107209" s="1"/>
      <c r="D107209" s="1"/>
      <c r="E107209" s="1"/>
      <c r="F107209" s="1"/>
      <c r="G107209" s="1"/>
      <c r="H107209" s="1"/>
      <c r="I107209" s="1"/>
      <c r="J107209" s="1"/>
      <c r="K107209" s="1"/>
      <c r="L107209" s="1"/>
      <c r="M107209" s="1"/>
      <c r="N107209" s="1"/>
      <c r="O107209" s="1"/>
      <c r="P107209" s="1"/>
      <c r="Q107209" s="1"/>
      <c r="R107209" s="1"/>
      <c r="S107209" s="1"/>
      <c r="T107209" s="1"/>
      <c r="U107209" s="1"/>
    </row>
    <row r="107210" spans="2:21">
      <c r="B107210" s="26"/>
      <c r="C107210" s="1"/>
      <c r="D107210" s="1"/>
      <c r="E107210" s="1"/>
      <c r="F107210" s="1"/>
      <c r="G107210" s="1"/>
      <c r="H107210" s="1"/>
      <c r="I107210" s="1"/>
      <c r="J107210" s="1"/>
      <c r="K107210" s="1"/>
      <c r="L107210" s="1"/>
      <c r="M107210" s="1"/>
      <c r="N107210" s="1"/>
      <c r="O107210" s="1"/>
      <c r="P107210" s="1"/>
      <c r="Q107210" s="1"/>
      <c r="R107210" s="1"/>
      <c r="S107210" s="1"/>
      <c r="T107210" s="1"/>
      <c r="U107210" s="1"/>
    </row>
    <row r="107211" spans="2:21">
      <c r="B107211" s="26"/>
      <c r="C107211" s="1"/>
      <c r="D107211" s="1"/>
      <c r="E107211" s="1"/>
      <c r="F107211" s="1"/>
      <c r="G107211" s="1"/>
      <c r="H107211" s="1"/>
      <c r="I107211" s="1"/>
      <c r="J107211" s="1"/>
      <c r="K107211" s="1"/>
      <c r="L107211" s="1"/>
      <c r="M107211" s="1"/>
      <c r="N107211" s="1"/>
      <c r="O107211" s="1"/>
      <c r="P107211" s="1"/>
      <c r="Q107211" s="1"/>
      <c r="R107211" s="1"/>
      <c r="S107211" s="1"/>
      <c r="T107211" s="1"/>
      <c r="U107211" s="1"/>
    </row>
    <row r="107212" spans="2:21">
      <c r="B107212" s="26"/>
      <c r="C107212" s="1"/>
      <c r="D107212" s="1"/>
      <c r="E107212" s="1"/>
      <c r="F107212" s="1"/>
      <c r="G107212" s="1"/>
      <c r="H107212" s="1"/>
      <c r="I107212" s="1"/>
      <c r="J107212" s="1"/>
      <c r="K107212" s="1"/>
      <c r="L107212" s="1"/>
      <c r="M107212" s="1"/>
      <c r="N107212" s="1"/>
      <c r="O107212" s="1"/>
      <c r="P107212" s="1"/>
      <c r="Q107212" s="1"/>
      <c r="R107212" s="1"/>
      <c r="S107212" s="1"/>
      <c r="T107212" s="1"/>
      <c r="U107212" s="1"/>
    </row>
    <row r="107213" spans="2:21">
      <c r="B107213" s="26"/>
      <c r="C107213" s="1"/>
      <c r="D107213" s="1"/>
      <c r="E107213" s="1"/>
      <c r="F107213" s="1"/>
      <c r="G107213" s="1"/>
      <c r="H107213" s="1"/>
      <c r="I107213" s="1"/>
      <c r="J107213" s="1"/>
      <c r="K107213" s="1"/>
      <c r="L107213" s="1"/>
      <c r="M107213" s="1"/>
      <c r="N107213" s="1"/>
      <c r="O107213" s="1"/>
      <c r="P107213" s="1"/>
      <c r="Q107213" s="1"/>
      <c r="R107213" s="1"/>
      <c r="S107213" s="1"/>
      <c r="T107213" s="1"/>
      <c r="U107213" s="1"/>
    </row>
    <row r="107214" spans="2:21">
      <c r="B107214" s="26"/>
      <c r="C107214" s="1"/>
      <c r="D107214" s="1"/>
      <c r="E107214" s="1"/>
      <c r="F107214" s="1"/>
      <c r="G107214" s="1"/>
      <c r="H107214" s="1"/>
      <c r="I107214" s="1"/>
      <c r="J107214" s="1"/>
      <c r="K107214" s="1"/>
      <c r="L107214" s="1"/>
      <c r="M107214" s="1"/>
      <c r="N107214" s="1"/>
      <c r="O107214" s="1"/>
      <c r="P107214" s="1"/>
      <c r="Q107214" s="1"/>
      <c r="R107214" s="1"/>
      <c r="S107214" s="1"/>
      <c r="T107214" s="1"/>
      <c r="U107214" s="1"/>
    </row>
    <row r="107215" spans="2:21">
      <c r="B107215" s="26"/>
      <c r="C107215" s="1"/>
      <c r="D107215" s="1"/>
      <c r="E107215" s="1"/>
      <c r="F107215" s="1"/>
      <c r="G107215" s="1"/>
      <c r="H107215" s="1"/>
      <c r="I107215" s="1"/>
      <c r="J107215" s="1"/>
      <c r="K107215" s="1"/>
      <c r="L107215" s="1"/>
      <c r="M107215" s="1"/>
      <c r="N107215" s="1"/>
      <c r="O107215" s="1"/>
      <c r="P107215" s="1"/>
      <c r="Q107215" s="1"/>
      <c r="R107215" s="1"/>
      <c r="S107215" s="1"/>
      <c r="T107215" s="1"/>
      <c r="U107215" s="1"/>
    </row>
    <row r="107216" spans="2:21">
      <c r="B107216" s="26"/>
      <c r="C107216" s="1"/>
      <c r="D107216" s="1"/>
      <c r="E107216" s="1"/>
      <c r="F107216" s="1"/>
      <c r="G107216" s="1"/>
      <c r="H107216" s="1"/>
      <c r="I107216" s="1"/>
      <c r="J107216" s="1"/>
      <c r="K107216" s="1"/>
      <c r="L107216" s="1"/>
      <c r="M107216" s="1"/>
      <c r="N107216" s="1"/>
      <c r="O107216" s="1"/>
      <c r="P107216" s="1"/>
      <c r="Q107216" s="1"/>
      <c r="R107216" s="1"/>
      <c r="S107216" s="1"/>
      <c r="T107216" s="1"/>
      <c r="U107216" s="1"/>
    </row>
    <row r="107217" spans="2:21">
      <c r="B107217" s="26"/>
      <c r="C107217" s="1"/>
      <c r="D107217" s="1"/>
      <c r="E107217" s="1"/>
      <c r="F107217" s="1"/>
      <c r="G107217" s="1"/>
      <c r="H107217" s="1"/>
      <c r="I107217" s="1"/>
      <c r="J107217" s="1"/>
      <c r="K107217" s="1"/>
      <c r="L107217" s="1"/>
      <c r="M107217" s="1"/>
      <c r="N107217" s="1"/>
      <c r="O107217" s="1"/>
      <c r="P107217" s="1"/>
      <c r="Q107217" s="1"/>
      <c r="R107217" s="1"/>
      <c r="S107217" s="1"/>
      <c r="T107217" s="1"/>
      <c r="U107217" s="1"/>
    </row>
    <row r="107218" spans="2:21">
      <c r="B107218" s="26"/>
      <c r="C107218" s="1"/>
      <c r="D107218" s="1"/>
      <c r="E107218" s="1"/>
      <c r="F107218" s="1"/>
      <c r="G107218" s="1"/>
      <c r="H107218" s="1"/>
      <c r="I107218" s="1"/>
      <c r="J107218" s="1"/>
      <c r="K107218" s="1"/>
      <c r="L107218" s="1"/>
      <c r="M107218" s="1"/>
      <c r="N107218" s="1"/>
      <c r="O107218" s="1"/>
      <c r="P107218" s="1"/>
      <c r="Q107218" s="1"/>
      <c r="R107218" s="1"/>
      <c r="S107218" s="1"/>
      <c r="T107218" s="1"/>
      <c r="U107218" s="1"/>
    </row>
    <row r="107219" spans="2:21">
      <c r="B107219" s="26"/>
      <c r="C107219" s="1"/>
      <c r="D107219" s="1"/>
      <c r="E107219" s="1"/>
      <c r="F107219" s="1"/>
      <c r="G107219" s="1"/>
      <c r="H107219" s="1"/>
      <c r="I107219" s="1"/>
      <c r="J107219" s="1"/>
      <c r="K107219" s="1"/>
      <c r="L107219" s="1"/>
      <c r="M107219" s="1"/>
      <c r="N107219" s="1"/>
      <c r="O107219" s="1"/>
      <c r="P107219" s="1"/>
      <c r="Q107219" s="1"/>
      <c r="R107219" s="1"/>
      <c r="S107219" s="1"/>
      <c r="T107219" s="1"/>
      <c r="U107219" s="1"/>
    </row>
    <row r="107220" spans="2:21">
      <c r="B107220" s="26"/>
      <c r="C107220" s="1"/>
      <c r="D107220" s="1"/>
      <c r="E107220" s="1"/>
      <c r="F107220" s="1"/>
      <c r="G107220" s="1"/>
      <c r="H107220" s="1"/>
      <c r="I107220" s="1"/>
      <c r="J107220" s="1"/>
      <c r="K107220" s="1"/>
      <c r="L107220" s="1"/>
      <c r="M107220" s="1"/>
      <c r="N107220" s="1"/>
      <c r="O107220" s="1"/>
      <c r="P107220" s="1"/>
      <c r="Q107220" s="1"/>
      <c r="R107220" s="1"/>
      <c r="S107220" s="1"/>
      <c r="T107220" s="1"/>
      <c r="U107220" s="1"/>
    </row>
    <row r="107221" spans="2:21">
      <c r="B107221" s="26"/>
      <c r="C107221" s="1"/>
      <c r="D107221" s="1"/>
      <c r="E107221" s="1"/>
      <c r="F107221" s="1"/>
      <c r="G107221" s="1"/>
      <c r="H107221" s="1"/>
      <c r="I107221" s="1"/>
      <c r="J107221" s="1"/>
      <c r="K107221" s="1"/>
      <c r="L107221" s="1"/>
      <c r="M107221" s="1"/>
      <c r="N107221" s="1"/>
      <c r="O107221" s="1"/>
      <c r="P107221" s="1"/>
      <c r="Q107221" s="1"/>
      <c r="R107221" s="1"/>
      <c r="S107221" s="1"/>
      <c r="T107221" s="1"/>
      <c r="U107221" s="1"/>
    </row>
    <row r="107222" spans="2:21">
      <c r="B107222" s="26"/>
      <c r="C107222" s="1"/>
      <c r="D107222" s="1"/>
      <c r="E107222" s="1"/>
      <c r="F107222" s="1"/>
      <c r="G107222" s="1"/>
      <c r="H107222" s="1"/>
      <c r="I107222" s="1"/>
      <c r="J107222" s="1"/>
      <c r="K107222" s="1"/>
      <c r="L107222" s="1"/>
      <c r="M107222" s="1"/>
      <c r="N107222" s="1"/>
      <c r="O107222" s="1"/>
      <c r="P107222" s="1"/>
      <c r="Q107222" s="1"/>
      <c r="R107222" s="1"/>
      <c r="S107222" s="1"/>
      <c r="T107222" s="1"/>
      <c r="U107222" s="1"/>
    </row>
    <row r="107223" spans="2:21">
      <c r="B107223" s="26"/>
      <c r="C107223" s="1"/>
      <c r="D107223" s="1"/>
      <c r="E107223" s="1"/>
      <c r="F107223" s="1"/>
      <c r="G107223" s="1"/>
      <c r="H107223" s="1"/>
      <c r="I107223" s="1"/>
      <c r="J107223" s="1"/>
      <c r="K107223" s="1"/>
      <c r="L107223" s="1"/>
      <c r="M107223" s="1"/>
      <c r="N107223" s="1"/>
      <c r="O107223" s="1"/>
      <c r="P107223" s="1"/>
      <c r="Q107223" s="1"/>
      <c r="R107223" s="1"/>
      <c r="S107223" s="1"/>
      <c r="T107223" s="1"/>
      <c r="U107223" s="1"/>
    </row>
    <row r="107224" spans="2:21">
      <c r="B107224" s="26"/>
      <c r="C107224" s="1"/>
      <c r="D107224" s="1"/>
      <c r="E107224" s="1"/>
      <c r="F107224" s="1"/>
      <c r="G107224" s="1"/>
      <c r="H107224" s="1"/>
      <c r="I107224" s="1"/>
      <c r="J107224" s="1"/>
      <c r="K107224" s="1"/>
      <c r="L107224" s="1"/>
      <c r="M107224" s="1"/>
      <c r="N107224" s="1"/>
      <c r="O107224" s="1"/>
      <c r="P107224" s="1"/>
      <c r="Q107224" s="1"/>
      <c r="R107224" s="1"/>
      <c r="S107224" s="1"/>
      <c r="T107224" s="1"/>
      <c r="U107224" s="1"/>
    </row>
    <row r="107225" spans="2:21">
      <c r="B107225" s="26"/>
      <c r="C107225" s="1"/>
      <c r="D107225" s="1"/>
      <c r="E107225" s="1"/>
      <c r="F107225" s="1"/>
      <c r="G107225" s="1"/>
      <c r="H107225" s="1"/>
      <c r="I107225" s="1"/>
      <c r="J107225" s="1"/>
      <c r="K107225" s="1"/>
      <c r="L107225" s="1"/>
      <c r="M107225" s="1"/>
      <c r="N107225" s="1"/>
      <c r="O107225" s="1"/>
      <c r="P107225" s="1"/>
      <c r="Q107225" s="1"/>
      <c r="R107225" s="1"/>
      <c r="S107225" s="1"/>
      <c r="T107225" s="1"/>
      <c r="U107225" s="1"/>
    </row>
    <row r="107226" spans="2:21">
      <c r="B107226" s="26"/>
      <c r="C107226" s="1"/>
      <c r="D107226" s="1"/>
      <c r="E107226" s="1"/>
      <c r="F107226" s="1"/>
      <c r="G107226" s="1"/>
      <c r="H107226" s="1"/>
      <c r="I107226" s="1"/>
      <c r="J107226" s="1"/>
      <c r="K107226" s="1"/>
      <c r="L107226" s="1"/>
      <c r="M107226" s="1"/>
      <c r="N107226" s="1"/>
      <c r="O107226" s="1"/>
      <c r="P107226" s="1"/>
      <c r="Q107226" s="1"/>
      <c r="R107226" s="1"/>
      <c r="S107226" s="1"/>
      <c r="T107226" s="1"/>
      <c r="U107226" s="1"/>
    </row>
    <row r="107227" spans="2:21">
      <c r="B107227" s="26"/>
      <c r="C107227" s="1"/>
      <c r="D107227" s="1"/>
      <c r="E107227" s="1"/>
      <c r="F107227" s="1"/>
      <c r="G107227" s="1"/>
      <c r="H107227" s="1"/>
      <c r="I107227" s="1"/>
      <c r="J107227" s="1"/>
      <c r="K107227" s="1"/>
      <c r="L107227" s="1"/>
      <c r="M107227" s="1"/>
      <c r="N107227" s="1"/>
      <c r="O107227" s="1"/>
      <c r="P107227" s="1"/>
      <c r="Q107227" s="1"/>
      <c r="R107227" s="1"/>
      <c r="S107227" s="1"/>
      <c r="T107227" s="1"/>
      <c r="U107227" s="1"/>
    </row>
    <row r="107228" spans="2:21">
      <c r="B107228" s="26"/>
      <c r="C107228" s="1"/>
      <c r="D107228" s="1"/>
      <c r="E107228" s="1"/>
      <c r="F107228" s="1"/>
      <c r="G107228" s="1"/>
      <c r="H107228" s="1"/>
      <c r="I107228" s="1"/>
      <c r="J107228" s="1"/>
      <c r="K107228" s="1"/>
      <c r="L107228" s="1"/>
      <c r="M107228" s="1"/>
      <c r="N107228" s="1"/>
      <c r="O107228" s="1"/>
      <c r="P107228" s="1"/>
      <c r="Q107228" s="1"/>
      <c r="R107228" s="1"/>
      <c r="S107228" s="1"/>
      <c r="T107228" s="1"/>
      <c r="U107228" s="1"/>
    </row>
    <row r="107229" spans="2:21">
      <c r="B107229" s="26"/>
      <c r="C107229" s="1"/>
      <c r="D107229" s="1"/>
      <c r="E107229" s="1"/>
      <c r="F107229" s="1"/>
      <c r="G107229" s="1"/>
      <c r="H107229" s="1"/>
      <c r="I107229" s="1"/>
      <c r="J107229" s="1"/>
      <c r="K107229" s="1"/>
      <c r="L107229" s="1"/>
      <c r="M107229" s="1"/>
      <c r="N107229" s="1"/>
      <c r="O107229" s="1"/>
      <c r="P107229" s="1"/>
      <c r="Q107229" s="1"/>
      <c r="R107229" s="1"/>
      <c r="S107229" s="1"/>
      <c r="T107229" s="1"/>
      <c r="U107229" s="1"/>
    </row>
    <row r="107230" spans="2:21">
      <c r="B107230" s="26"/>
      <c r="C107230" s="1"/>
      <c r="D107230" s="1"/>
      <c r="E107230" s="1"/>
      <c r="F107230" s="1"/>
      <c r="G107230" s="1"/>
      <c r="H107230" s="1"/>
      <c r="I107230" s="1"/>
      <c r="J107230" s="1"/>
      <c r="K107230" s="1"/>
      <c r="L107230" s="1"/>
      <c r="M107230" s="1"/>
      <c r="N107230" s="1"/>
      <c r="O107230" s="1"/>
      <c r="P107230" s="1"/>
      <c r="Q107230" s="1"/>
      <c r="R107230" s="1"/>
      <c r="S107230" s="1"/>
      <c r="T107230" s="1"/>
      <c r="U107230" s="1"/>
    </row>
    <row r="107231" spans="2:21">
      <c r="B107231" s="26"/>
      <c r="C107231" s="1"/>
      <c r="D107231" s="1"/>
      <c r="E107231" s="1"/>
      <c r="F107231" s="1"/>
      <c r="G107231" s="1"/>
      <c r="H107231" s="1"/>
      <c r="I107231" s="1"/>
      <c r="J107231" s="1"/>
      <c r="K107231" s="1"/>
      <c r="L107231" s="1"/>
      <c r="M107231" s="1"/>
      <c r="N107231" s="1"/>
      <c r="O107231" s="1"/>
      <c r="P107231" s="1"/>
      <c r="Q107231" s="1"/>
      <c r="R107231" s="1"/>
      <c r="S107231" s="1"/>
      <c r="T107231" s="1"/>
      <c r="U107231" s="1"/>
    </row>
    <row r="107232" spans="2:21">
      <c r="B107232" s="26"/>
      <c r="C107232" s="1"/>
      <c r="D107232" s="1"/>
      <c r="E107232" s="1"/>
      <c r="F107232" s="1"/>
      <c r="G107232" s="1"/>
      <c r="H107232" s="1"/>
      <c r="I107232" s="1"/>
      <c r="J107232" s="1"/>
      <c r="K107232" s="1"/>
      <c r="L107232" s="1"/>
      <c r="M107232" s="1"/>
      <c r="N107232" s="1"/>
      <c r="O107232" s="1"/>
      <c r="P107232" s="1"/>
      <c r="Q107232" s="1"/>
      <c r="R107232" s="1"/>
      <c r="S107232" s="1"/>
      <c r="T107232" s="1"/>
      <c r="U107232" s="1"/>
    </row>
    <row r="107233" spans="2:21">
      <c r="B107233" s="26"/>
      <c r="C107233" s="1"/>
      <c r="D107233" s="1"/>
      <c r="E107233" s="1"/>
      <c r="F107233" s="1"/>
      <c r="G107233" s="1"/>
      <c r="H107233" s="1"/>
      <c r="I107233" s="1"/>
      <c r="J107233" s="1"/>
      <c r="K107233" s="1"/>
      <c r="L107233" s="1"/>
      <c r="M107233" s="1"/>
      <c r="N107233" s="1"/>
      <c r="O107233" s="1"/>
      <c r="P107233" s="1"/>
      <c r="Q107233" s="1"/>
      <c r="R107233" s="1"/>
      <c r="S107233" s="1"/>
      <c r="T107233" s="1"/>
      <c r="U107233" s="1"/>
    </row>
    <row r="107234" spans="2:21">
      <c r="B107234" s="26"/>
      <c r="C107234" s="1"/>
      <c r="D107234" s="1"/>
      <c r="E107234" s="1"/>
      <c r="F107234" s="1"/>
      <c r="G107234" s="1"/>
      <c r="H107234" s="1"/>
      <c r="I107234" s="1"/>
      <c r="J107234" s="1"/>
      <c r="K107234" s="1"/>
      <c r="L107234" s="1"/>
      <c r="M107234" s="1"/>
      <c r="N107234" s="1"/>
      <c r="O107234" s="1"/>
      <c r="P107234" s="1"/>
      <c r="Q107234" s="1"/>
      <c r="R107234" s="1"/>
      <c r="S107234" s="1"/>
      <c r="T107234" s="1"/>
      <c r="U107234" s="1"/>
    </row>
    <row r="107235" spans="2:21">
      <c r="B107235" s="26"/>
      <c r="C107235" s="1"/>
      <c r="D107235" s="1"/>
      <c r="E107235" s="1"/>
      <c r="F107235" s="1"/>
      <c r="G107235" s="1"/>
      <c r="H107235" s="1"/>
      <c r="I107235" s="1"/>
      <c r="J107235" s="1"/>
      <c r="K107235" s="1"/>
      <c r="L107235" s="1"/>
      <c r="M107235" s="1"/>
      <c r="N107235" s="1"/>
      <c r="O107235" s="1"/>
      <c r="P107235" s="1"/>
      <c r="Q107235" s="1"/>
      <c r="R107235" s="1"/>
      <c r="S107235" s="1"/>
      <c r="T107235" s="1"/>
      <c r="U107235" s="1"/>
    </row>
    <row r="107236" spans="2:21">
      <c r="B107236" s="26"/>
      <c r="C107236" s="1"/>
      <c r="D107236" s="1"/>
      <c r="E107236" s="1"/>
      <c r="F107236" s="1"/>
      <c r="G107236" s="1"/>
      <c r="H107236" s="1"/>
      <c r="I107236" s="1"/>
      <c r="J107236" s="1"/>
      <c r="K107236" s="1"/>
      <c r="L107236" s="1"/>
      <c r="M107236" s="1"/>
      <c r="N107236" s="1"/>
      <c r="O107236" s="1"/>
      <c r="P107236" s="1"/>
      <c r="Q107236" s="1"/>
      <c r="R107236" s="1"/>
      <c r="S107236" s="1"/>
      <c r="T107236" s="1"/>
      <c r="U107236" s="1"/>
    </row>
    <row r="107237" spans="2:21">
      <c r="B107237" s="26"/>
      <c r="C107237" s="1"/>
      <c r="D107237" s="1"/>
      <c r="E107237" s="1"/>
      <c r="F107237" s="1"/>
      <c r="G107237" s="1"/>
      <c r="H107237" s="1"/>
      <c r="I107237" s="1"/>
      <c r="J107237" s="1"/>
      <c r="K107237" s="1"/>
      <c r="L107237" s="1"/>
      <c r="M107237" s="1"/>
      <c r="N107237" s="1"/>
      <c r="O107237" s="1"/>
      <c r="P107237" s="1"/>
      <c r="Q107237" s="1"/>
      <c r="R107237" s="1"/>
      <c r="S107237" s="1"/>
      <c r="T107237" s="1"/>
      <c r="U107237" s="1"/>
    </row>
    <row r="107238" spans="2:21">
      <c r="B107238" s="26"/>
      <c r="C107238" s="1"/>
      <c r="D107238" s="1"/>
      <c r="E107238" s="1"/>
      <c r="F107238" s="1"/>
      <c r="G107238" s="1"/>
      <c r="H107238" s="1"/>
      <c r="I107238" s="1"/>
      <c r="J107238" s="1"/>
      <c r="K107238" s="1"/>
      <c r="L107238" s="1"/>
      <c r="M107238" s="1"/>
      <c r="N107238" s="1"/>
      <c r="O107238" s="1"/>
      <c r="P107238" s="1"/>
      <c r="Q107238" s="1"/>
      <c r="R107238" s="1"/>
      <c r="S107238" s="1"/>
      <c r="T107238" s="1"/>
      <c r="U107238" s="1"/>
    </row>
    <row r="107239" spans="2:21">
      <c r="B107239" s="26"/>
      <c r="C107239" s="1"/>
      <c r="D107239" s="1"/>
      <c r="E107239" s="1"/>
      <c r="F107239" s="1"/>
      <c r="G107239" s="1"/>
      <c r="H107239" s="1"/>
      <c r="I107239" s="1"/>
      <c r="J107239" s="1"/>
      <c r="K107239" s="1"/>
      <c r="L107239" s="1"/>
      <c r="M107239" s="1"/>
      <c r="N107239" s="1"/>
      <c r="O107239" s="1"/>
      <c r="P107239" s="1"/>
      <c r="Q107239" s="1"/>
      <c r="R107239" s="1"/>
      <c r="S107239" s="1"/>
      <c r="T107239" s="1"/>
      <c r="U107239" s="1"/>
    </row>
    <row r="107240" spans="2:21">
      <c r="B107240" s="26"/>
      <c r="C107240" s="1"/>
      <c r="D107240" s="1"/>
      <c r="E107240" s="1"/>
      <c r="F107240" s="1"/>
      <c r="G107240" s="1"/>
      <c r="H107240" s="1"/>
      <c r="I107240" s="1"/>
      <c r="J107240" s="1"/>
      <c r="K107240" s="1"/>
      <c r="L107240" s="1"/>
      <c r="M107240" s="1"/>
      <c r="N107240" s="1"/>
      <c r="O107240" s="1"/>
      <c r="P107240" s="1"/>
      <c r="Q107240" s="1"/>
      <c r="R107240" s="1"/>
      <c r="S107240" s="1"/>
      <c r="T107240" s="1"/>
      <c r="U107240" s="1"/>
    </row>
    <row r="107241" spans="2:21">
      <c r="B107241" s="26"/>
      <c r="C107241" s="1"/>
      <c r="D107241" s="1"/>
      <c r="E107241" s="1"/>
      <c r="F107241" s="1"/>
      <c r="G107241" s="1"/>
      <c r="H107241" s="1"/>
      <c r="I107241" s="1"/>
      <c r="J107241" s="1"/>
      <c r="K107241" s="1"/>
      <c r="L107241" s="1"/>
      <c r="M107241" s="1"/>
      <c r="N107241" s="1"/>
      <c r="O107241" s="1"/>
      <c r="P107241" s="1"/>
      <c r="Q107241" s="1"/>
      <c r="R107241" s="1"/>
      <c r="S107241" s="1"/>
      <c r="T107241" s="1"/>
      <c r="U107241" s="1"/>
    </row>
    <row r="107242" spans="2:21">
      <c r="B107242" s="26"/>
      <c r="C107242" s="1"/>
      <c r="D107242" s="1"/>
      <c r="E107242" s="1"/>
      <c r="F107242" s="1"/>
      <c r="G107242" s="1"/>
      <c r="H107242" s="1"/>
      <c r="I107242" s="1"/>
      <c r="J107242" s="1"/>
      <c r="K107242" s="1"/>
      <c r="L107242" s="1"/>
      <c r="M107242" s="1"/>
      <c r="N107242" s="1"/>
      <c r="O107242" s="1"/>
      <c r="P107242" s="1"/>
      <c r="Q107242" s="1"/>
      <c r="R107242" s="1"/>
      <c r="S107242" s="1"/>
      <c r="T107242" s="1"/>
      <c r="U107242" s="1"/>
    </row>
    <row r="107243" spans="2:21">
      <c r="B107243" s="26"/>
      <c r="C107243" s="1"/>
      <c r="D107243" s="1"/>
      <c r="E107243" s="1"/>
      <c r="F107243" s="1"/>
      <c r="G107243" s="1"/>
      <c r="H107243" s="1"/>
      <c r="I107243" s="1"/>
      <c r="J107243" s="1"/>
      <c r="K107243" s="1"/>
      <c r="L107243" s="1"/>
      <c r="M107243" s="1"/>
      <c r="N107243" s="1"/>
      <c r="O107243" s="1"/>
      <c r="P107243" s="1"/>
      <c r="Q107243" s="1"/>
      <c r="R107243" s="1"/>
      <c r="S107243" s="1"/>
      <c r="T107243" s="1"/>
      <c r="U107243" s="1"/>
    </row>
    <row r="107244" spans="2:21">
      <c r="B107244" s="26"/>
      <c r="C107244" s="1"/>
      <c r="D107244" s="1"/>
      <c r="E107244" s="1"/>
      <c r="F107244" s="1"/>
      <c r="G107244" s="1"/>
      <c r="H107244" s="1"/>
      <c r="I107244" s="1"/>
      <c r="J107244" s="1"/>
      <c r="K107244" s="1"/>
      <c r="L107244" s="1"/>
      <c r="M107244" s="1"/>
      <c r="N107244" s="1"/>
      <c r="O107244" s="1"/>
      <c r="P107244" s="1"/>
      <c r="Q107244" s="1"/>
      <c r="R107244" s="1"/>
      <c r="S107244" s="1"/>
      <c r="T107244" s="1"/>
      <c r="U107244" s="1"/>
    </row>
    <row r="107245" spans="2:21">
      <c r="B107245" s="26"/>
      <c r="C107245" s="1"/>
      <c r="D107245" s="1"/>
      <c r="E107245" s="1"/>
      <c r="F107245" s="1"/>
      <c r="G107245" s="1"/>
      <c r="H107245" s="1"/>
      <c r="I107245" s="1"/>
      <c r="J107245" s="1"/>
      <c r="K107245" s="1"/>
      <c r="L107245" s="1"/>
      <c r="M107245" s="1"/>
      <c r="N107245" s="1"/>
      <c r="O107245" s="1"/>
      <c r="P107245" s="1"/>
      <c r="Q107245" s="1"/>
      <c r="R107245" s="1"/>
      <c r="S107245" s="1"/>
      <c r="T107245" s="1"/>
      <c r="U107245" s="1"/>
    </row>
    <row r="107246" spans="2:21">
      <c r="B107246" s="26"/>
      <c r="C107246" s="1"/>
      <c r="D107246" s="1"/>
      <c r="E107246" s="1"/>
      <c r="F107246" s="1"/>
      <c r="G107246" s="1"/>
      <c r="H107246" s="1"/>
      <c r="I107246" s="1"/>
      <c r="J107246" s="1"/>
      <c r="K107246" s="1"/>
      <c r="L107246" s="1"/>
      <c r="M107246" s="1"/>
      <c r="N107246" s="1"/>
      <c r="O107246" s="1"/>
      <c r="P107246" s="1"/>
      <c r="Q107246" s="1"/>
      <c r="R107246" s="1"/>
      <c r="S107246" s="1"/>
      <c r="T107246" s="1"/>
      <c r="U107246" s="1"/>
    </row>
    <row r="107247" spans="2:21">
      <c r="B107247" s="26"/>
      <c r="C107247" s="1"/>
      <c r="D107247" s="1"/>
      <c r="E107247" s="1"/>
      <c r="F107247" s="1"/>
      <c r="G107247" s="1"/>
      <c r="H107247" s="1"/>
      <c r="I107247" s="1"/>
      <c r="J107247" s="1"/>
      <c r="K107247" s="1"/>
      <c r="L107247" s="1"/>
      <c r="M107247" s="1"/>
      <c r="N107247" s="1"/>
      <c r="O107247" s="1"/>
      <c r="P107247" s="1"/>
      <c r="Q107247" s="1"/>
      <c r="R107247" s="1"/>
      <c r="S107247" s="1"/>
      <c r="T107247" s="1"/>
      <c r="U107247" s="1"/>
    </row>
    <row r="107248" spans="2:21">
      <c r="B107248" s="26"/>
      <c r="C107248" s="1"/>
      <c r="D107248" s="1"/>
      <c r="E107248" s="1"/>
      <c r="F107248" s="1"/>
      <c r="G107248" s="1"/>
      <c r="H107248" s="1"/>
      <c r="I107248" s="1"/>
      <c r="J107248" s="1"/>
      <c r="K107248" s="1"/>
      <c r="L107248" s="1"/>
      <c r="M107248" s="1"/>
      <c r="N107248" s="1"/>
      <c r="O107248" s="1"/>
      <c r="P107248" s="1"/>
      <c r="Q107248" s="1"/>
      <c r="R107248" s="1"/>
      <c r="S107248" s="1"/>
      <c r="T107248" s="1"/>
      <c r="U107248" s="1"/>
    </row>
    <row r="107249" spans="2:21">
      <c r="B107249" s="26"/>
      <c r="C107249" s="1"/>
      <c r="D107249" s="1"/>
      <c r="E107249" s="1"/>
      <c r="F107249" s="1"/>
      <c r="G107249" s="1"/>
      <c r="H107249" s="1"/>
      <c r="I107249" s="1"/>
      <c r="J107249" s="1"/>
      <c r="K107249" s="1"/>
      <c r="L107249" s="1"/>
      <c r="M107249" s="1"/>
      <c r="N107249" s="1"/>
      <c r="O107249" s="1"/>
      <c r="P107249" s="1"/>
      <c r="Q107249" s="1"/>
      <c r="R107249" s="1"/>
      <c r="S107249" s="1"/>
      <c r="T107249" s="1"/>
      <c r="U107249" s="1"/>
    </row>
    <row r="107250" spans="2:21">
      <c r="B107250" s="26"/>
      <c r="C107250" s="1"/>
      <c r="D107250" s="1"/>
      <c r="E107250" s="1"/>
      <c r="F107250" s="1"/>
      <c r="G107250" s="1"/>
      <c r="H107250" s="1"/>
      <c r="I107250" s="1"/>
      <c r="J107250" s="1"/>
      <c r="K107250" s="1"/>
      <c r="L107250" s="1"/>
      <c r="M107250" s="1"/>
      <c r="N107250" s="1"/>
      <c r="O107250" s="1"/>
      <c r="P107250" s="1"/>
      <c r="Q107250" s="1"/>
      <c r="R107250" s="1"/>
      <c r="S107250" s="1"/>
      <c r="T107250" s="1"/>
      <c r="U107250" s="1"/>
    </row>
    <row r="107251" spans="2:21">
      <c r="B107251" s="26"/>
      <c r="C107251" s="1"/>
      <c r="D107251" s="1"/>
      <c r="E107251" s="1"/>
      <c r="F107251" s="1"/>
      <c r="G107251" s="1"/>
      <c r="H107251" s="1"/>
      <c r="I107251" s="1"/>
      <c r="J107251" s="1"/>
      <c r="K107251" s="1"/>
      <c r="L107251" s="1"/>
      <c r="M107251" s="1"/>
      <c r="N107251" s="1"/>
      <c r="O107251" s="1"/>
      <c r="P107251" s="1"/>
      <c r="Q107251" s="1"/>
      <c r="R107251" s="1"/>
      <c r="S107251" s="1"/>
      <c r="T107251" s="1"/>
      <c r="U107251" s="1"/>
    </row>
    <row r="107252" spans="2:21">
      <c r="B107252" s="26"/>
      <c r="C107252" s="1"/>
      <c r="D107252" s="1"/>
      <c r="E107252" s="1"/>
      <c r="F107252" s="1"/>
      <c r="G107252" s="1"/>
      <c r="H107252" s="1"/>
      <c r="I107252" s="1"/>
      <c r="J107252" s="1"/>
      <c r="K107252" s="1"/>
      <c r="L107252" s="1"/>
      <c r="M107252" s="1"/>
      <c r="N107252" s="1"/>
      <c r="O107252" s="1"/>
      <c r="P107252" s="1"/>
      <c r="Q107252" s="1"/>
      <c r="R107252" s="1"/>
      <c r="S107252" s="1"/>
      <c r="T107252" s="1"/>
      <c r="U107252" s="1"/>
    </row>
    <row r="107253" spans="2:21">
      <c r="B107253" s="26"/>
      <c r="C107253" s="1"/>
      <c r="D107253" s="1"/>
      <c r="E107253" s="1"/>
      <c r="F107253" s="1"/>
      <c r="G107253" s="1"/>
      <c r="H107253" s="1"/>
      <c r="I107253" s="1"/>
      <c r="J107253" s="1"/>
      <c r="K107253" s="1"/>
      <c r="L107253" s="1"/>
      <c r="M107253" s="1"/>
      <c r="N107253" s="1"/>
      <c r="O107253" s="1"/>
      <c r="P107253" s="1"/>
      <c r="Q107253" s="1"/>
      <c r="R107253" s="1"/>
      <c r="S107253" s="1"/>
      <c r="T107253" s="1"/>
      <c r="U107253" s="1"/>
    </row>
    <row r="107254" spans="2:21">
      <c r="B107254" s="26"/>
      <c r="C107254" s="1"/>
      <c r="D107254" s="1"/>
      <c r="E107254" s="1"/>
      <c r="F107254" s="1"/>
      <c r="G107254" s="1"/>
      <c r="H107254" s="1"/>
      <c r="I107254" s="1"/>
      <c r="J107254" s="1"/>
      <c r="K107254" s="1"/>
      <c r="L107254" s="1"/>
      <c r="M107254" s="1"/>
      <c r="N107254" s="1"/>
      <c r="O107254" s="1"/>
      <c r="P107254" s="1"/>
      <c r="Q107254" s="1"/>
      <c r="R107254" s="1"/>
      <c r="S107254" s="1"/>
      <c r="T107254" s="1"/>
      <c r="U107254" s="1"/>
    </row>
    <row r="107255" spans="2:21">
      <c r="B107255" s="26"/>
      <c r="C107255" s="1"/>
      <c r="D107255" s="1"/>
      <c r="E107255" s="1"/>
      <c r="F107255" s="1"/>
      <c r="G107255" s="1"/>
      <c r="H107255" s="1"/>
      <c r="I107255" s="1"/>
      <c r="J107255" s="1"/>
      <c r="K107255" s="1"/>
      <c r="L107255" s="1"/>
      <c r="M107255" s="1"/>
      <c r="N107255" s="1"/>
      <c r="O107255" s="1"/>
      <c r="P107255" s="1"/>
      <c r="Q107255" s="1"/>
      <c r="R107255" s="1"/>
      <c r="S107255" s="1"/>
      <c r="T107255" s="1"/>
      <c r="U107255" s="1"/>
    </row>
    <row r="107256" spans="2:21">
      <c r="B107256" s="26"/>
      <c r="C107256" s="1"/>
      <c r="D107256" s="1"/>
      <c r="E107256" s="1"/>
      <c r="F107256" s="1"/>
      <c r="G107256" s="1"/>
      <c r="H107256" s="1"/>
      <c r="I107256" s="1"/>
      <c r="J107256" s="1"/>
      <c r="K107256" s="1"/>
      <c r="L107256" s="1"/>
      <c r="M107256" s="1"/>
      <c r="N107256" s="1"/>
      <c r="O107256" s="1"/>
      <c r="P107256" s="1"/>
      <c r="Q107256" s="1"/>
      <c r="R107256" s="1"/>
      <c r="S107256" s="1"/>
      <c r="T107256" s="1"/>
      <c r="U107256" s="1"/>
    </row>
    <row r="107257" spans="2:21">
      <c r="B107257" s="26"/>
      <c r="C107257" s="1"/>
      <c r="D107257" s="1"/>
      <c r="E107257" s="1"/>
      <c r="F107257" s="1"/>
      <c r="G107257" s="1"/>
      <c r="H107257" s="1"/>
      <c r="I107257" s="1"/>
      <c r="J107257" s="1"/>
      <c r="K107257" s="1"/>
      <c r="L107257" s="1"/>
      <c r="M107257" s="1"/>
      <c r="N107257" s="1"/>
      <c r="O107257" s="1"/>
      <c r="P107257" s="1"/>
      <c r="Q107257" s="1"/>
      <c r="R107257" s="1"/>
      <c r="S107257" s="1"/>
      <c r="T107257" s="1"/>
      <c r="U107257" s="1"/>
    </row>
    <row r="107258" spans="2:21">
      <c r="B107258" s="26"/>
      <c r="C107258" s="1"/>
      <c r="D107258" s="1"/>
      <c r="E107258" s="1"/>
      <c r="F107258" s="1"/>
      <c r="G107258" s="1"/>
      <c r="H107258" s="1"/>
      <c r="I107258" s="1"/>
      <c r="J107258" s="1"/>
      <c r="K107258" s="1"/>
      <c r="L107258" s="1"/>
      <c r="M107258" s="1"/>
      <c r="N107258" s="1"/>
      <c r="O107258" s="1"/>
      <c r="P107258" s="1"/>
      <c r="Q107258" s="1"/>
      <c r="R107258" s="1"/>
      <c r="S107258" s="1"/>
      <c r="T107258" s="1"/>
      <c r="U107258" s="1"/>
    </row>
    <row r="107259" spans="2:21">
      <c r="B107259" s="26"/>
      <c r="C107259" s="1"/>
      <c r="D107259" s="1"/>
      <c r="E107259" s="1"/>
      <c r="F107259" s="1"/>
      <c r="G107259" s="1"/>
      <c r="H107259" s="1"/>
      <c r="I107259" s="1"/>
      <c r="J107259" s="1"/>
      <c r="K107259" s="1"/>
      <c r="L107259" s="1"/>
      <c r="M107259" s="1"/>
      <c r="N107259" s="1"/>
      <c r="O107259" s="1"/>
      <c r="P107259" s="1"/>
      <c r="Q107259" s="1"/>
      <c r="R107259" s="1"/>
      <c r="S107259" s="1"/>
      <c r="T107259" s="1"/>
      <c r="U107259" s="1"/>
    </row>
    <row r="107260" spans="2:21">
      <c r="B107260" s="26"/>
      <c r="C107260" s="1"/>
      <c r="D107260" s="1"/>
      <c r="E107260" s="1"/>
      <c r="F107260" s="1"/>
      <c r="G107260" s="1"/>
      <c r="H107260" s="1"/>
      <c r="I107260" s="1"/>
      <c r="J107260" s="1"/>
      <c r="K107260" s="1"/>
      <c r="L107260" s="1"/>
      <c r="M107260" s="1"/>
      <c r="N107260" s="1"/>
      <c r="O107260" s="1"/>
      <c r="P107260" s="1"/>
      <c r="Q107260" s="1"/>
      <c r="R107260" s="1"/>
      <c r="S107260" s="1"/>
      <c r="T107260" s="1"/>
      <c r="U107260" s="1"/>
    </row>
    <row r="107261" spans="2:21">
      <c r="B107261" s="26"/>
      <c r="C107261" s="1"/>
      <c r="D107261" s="1"/>
      <c r="E107261" s="1"/>
      <c r="F107261" s="1"/>
      <c r="G107261" s="1"/>
      <c r="H107261" s="1"/>
      <c r="I107261" s="1"/>
      <c r="J107261" s="1"/>
      <c r="K107261" s="1"/>
      <c r="L107261" s="1"/>
      <c r="M107261" s="1"/>
      <c r="N107261" s="1"/>
      <c r="O107261" s="1"/>
      <c r="P107261" s="1"/>
      <c r="Q107261" s="1"/>
      <c r="R107261" s="1"/>
      <c r="S107261" s="1"/>
      <c r="T107261" s="1"/>
      <c r="U107261" s="1"/>
    </row>
    <row r="107262" spans="2:21">
      <c r="B107262" s="26"/>
      <c r="C107262" s="1"/>
      <c r="D107262" s="1"/>
      <c r="E107262" s="1"/>
      <c r="F107262" s="1"/>
      <c r="G107262" s="1"/>
      <c r="H107262" s="1"/>
      <c r="I107262" s="1"/>
      <c r="J107262" s="1"/>
      <c r="K107262" s="1"/>
      <c r="L107262" s="1"/>
      <c r="M107262" s="1"/>
      <c r="N107262" s="1"/>
      <c r="O107262" s="1"/>
      <c r="P107262" s="1"/>
      <c r="Q107262" s="1"/>
      <c r="R107262" s="1"/>
      <c r="S107262" s="1"/>
      <c r="T107262" s="1"/>
      <c r="U107262" s="1"/>
    </row>
    <row r="107263" spans="2:21">
      <c r="B107263" s="26"/>
      <c r="C107263" s="1"/>
      <c r="D107263" s="1"/>
      <c r="E107263" s="1"/>
      <c r="F107263" s="1"/>
      <c r="G107263" s="1"/>
      <c r="H107263" s="1"/>
      <c r="I107263" s="1"/>
      <c r="J107263" s="1"/>
      <c r="K107263" s="1"/>
      <c r="L107263" s="1"/>
      <c r="M107263" s="1"/>
      <c r="N107263" s="1"/>
      <c r="O107263" s="1"/>
      <c r="P107263" s="1"/>
      <c r="Q107263" s="1"/>
      <c r="R107263" s="1"/>
      <c r="S107263" s="1"/>
      <c r="T107263" s="1"/>
      <c r="U107263" s="1"/>
    </row>
    <row r="107264" spans="2:21">
      <c r="B107264" s="26"/>
      <c r="C107264" s="1"/>
      <c r="D107264" s="1"/>
      <c r="E107264" s="1"/>
      <c r="F107264" s="1"/>
      <c r="G107264" s="1"/>
      <c r="H107264" s="1"/>
      <c r="I107264" s="1"/>
      <c r="J107264" s="1"/>
      <c r="K107264" s="1"/>
      <c r="L107264" s="1"/>
      <c r="M107264" s="1"/>
      <c r="N107264" s="1"/>
      <c r="O107264" s="1"/>
      <c r="P107264" s="1"/>
      <c r="Q107264" s="1"/>
      <c r="R107264" s="1"/>
      <c r="S107264" s="1"/>
      <c r="T107264" s="1"/>
      <c r="U107264" s="1"/>
    </row>
    <row r="107265" spans="2:21">
      <c r="B107265" s="26"/>
      <c r="C107265" s="1"/>
      <c r="D107265" s="1"/>
      <c r="E107265" s="1"/>
      <c r="F107265" s="1"/>
      <c r="G107265" s="1"/>
      <c r="H107265" s="1"/>
      <c r="I107265" s="1"/>
      <c r="J107265" s="1"/>
      <c r="K107265" s="1"/>
      <c r="L107265" s="1"/>
      <c r="M107265" s="1"/>
      <c r="N107265" s="1"/>
      <c r="O107265" s="1"/>
      <c r="P107265" s="1"/>
      <c r="Q107265" s="1"/>
      <c r="R107265" s="1"/>
      <c r="S107265" s="1"/>
      <c r="T107265" s="1"/>
      <c r="U107265" s="1"/>
    </row>
    <row r="107266" spans="2:21">
      <c r="B107266" s="26"/>
      <c r="C107266" s="1"/>
      <c r="D107266" s="1"/>
      <c r="E107266" s="1"/>
      <c r="F107266" s="1"/>
      <c r="G107266" s="1"/>
      <c r="H107266" s="1"/>
      <c r="I107266" s="1"/>
      <c r="J107266" s="1"/>
      <c r="K107266" s="1"/>
      <c r="L107266" s="1"/>
      <c r="M107266" s="1"/>
      <c r="N107266" s="1"/>
      <c r="O107266" s="1"/>
      <c r="P107266" s="1"/>
      <c r="Q107266" s="1"/>
      <c r="R107266" s="1"/>
      <c r="S107266" s="1"/>
      <c r="T107266" s="1"/>
      <c r="U107266" s="1"/>
    </row>
    <row r="107267" spans="2:21">
      <c r="B107267" s="26"/>
      <c r="C107267" s="1"/>
      <c r="D107267" s="1"/>
      <c r="E107267" s="1"/>
      <c r="F107267" s="1"/>
      <c r="G107267" s="1"/>
      <c r="H107267" s="1"/>
      <c r="I107267" s="1"/>
      <c r="J107267" s="1"/>
      <c r="K107267" s="1"/>
      <c r="L107267" s="1"/>
      <c r="M107267" s="1"/>
      <c r="N107267" s="1"/>
      <c r="O107267" s="1"/>
      <c r="P107267" s="1"/>
      <c r="Q107267" s="1"/>
      <c r="R107267" s="1"/>
      <c r="S107267" s="1"/>
      <c r="T107267" s="1"/>
      <c r="U107267" s="1"/>
    </row>
    <row r="107268" spans="2:21">
      <c r="B107268" s="26"/>
      <c r="C107268" s="1"/>
      <c r="D107268" s="1"/>
      <c r="E107268" s="1"/>
      <c r="F107268" s="1"/>
      <c r="G107268" s="1"/>
      <c r="H107268" s="1"/>
      <c r="I107268" s="1"/>
      <c r="J107268" s="1"/>
      <c r="K107268" s="1"/>
      <c r="L107268" s="1"/>
      <c r="M107268" s="1"/>
      <c r="N107268" s="1"/>
      <c r="O107268" s="1"/>
      <c r="P107268" s="1"/>
      <c r="Q107268" s="1"/>
      <c r="R107268" s="1"/>
      <c r="S107268" s="1"/>
      <c r="T107268" s="1"/>
      <c r="U107268" s="1"/>
    </row>
    <row r="107269" spans="2:21">
      <c r="B107269" s="26"/>
      <c r="C107269" s="1"/>
      <c r="D107269" s="1"/>
      <c r="E107269" s="1"/>
      <c r="F107269" s="1"/>
      <c r="G107269" s="1"/>
      <c r="H107269" s="1"/>
      <c r="I107269" s="1"/>
      <c r="J107269" s="1"/>
      <c r="K107269" s="1"/>
      <c r="L107269" s="1"/>
      <c r="M107269" s="1"/>
      <c r="N107269" s="1"/>
      <c r="O107269" s="1"/>
      <c r="P107269" s="1"/>
      <c r="Q107269" s="1"/>
      <c r="R107269" s="1"/>
      <c r="S107269" s="1"/>
      <c r="T107269" s="1"/>
      <c r="U107269" s="1"/>
    </row>
    <row r="107270" spans="2:21">
      <c r="B107270" s="26"/>
      <c r="C107270" s="1"/>
      <c r="D107270" s="1"/>
      <c r="E107270" s="1"/>
      <c r="F107270" s="1"/>
      <c r="G107270" s="1"/>
      <c r="H107270" s="1"/>
      <c r="I107270" s="1"/>
      <c r="J107270" s="1"/>
      <c r="K107270" s="1"/>
      <c r="L107270" s="1"/>
      <c r="M107270" s="1"/>
      <c r="N107270" s="1"/>
      <c r="O107270" s="1"/>
      <c r="P107270" s="1"/>
      <c r="Q107270" s="1"/>
      <c r="R107270" s="1"/>
      <c r="S107270" s="1"/>
      <c r="T107270" s="1"/>
      <c r="U107270" s="1"/>
    </row>
    <row r="107271" spans="2:21">
      <c r="B107271" s="26"/>
      <c r="C107271" s="1"/>
      <c r="D107271" s="1"/>
      <c r="E107271" s="1"/>
      <c r="F107271" s="1"/>
      <c r="G107271" s="1"/>
      <c r="H107271" s="1"/>
      <c r="I107271" s="1"/>
      <c r="J107271" s="1"/>
      <c r="K107271" s="1"/>
      <c r="L107271" s="1"/>
      <c r="M107271" s="1"/>
      <c r="N107271" s="1"/>
      <c r="O107271" s="1"/>
      <c r="P107271" s="1"/>
      <c r="Q107271" s="1"/>
      <c r="R107271" s="1"/>
      <c r="S107271" s="1"/>
      <c r="T107271" s="1"/>
      <c r="U107271" s="1"/>
    </row>
    <row r="107272" spans="2:21">
      <c r="B107272" s="26"/>
      <c r="C107272" s="1"/>
      <c r="D107272" s="1"/>
      <c r="E107272" s="1"/>
      <c r="F107272" s="1"/>
      <c r="G107272" s="1"/>
      <c r="H107272" s="1"/>
      <c r="I107272" s="1"/>
      <c r="J107272" s="1"/>
      <c r="K107272" s="1"/>
      <c r="L107272" s="1"/>
      <c r="M107272" s="1"/>
      <c r="N107272" s="1"/>
      <c r="O107272" s="1"/>
      <c r="P107272" s="1"/>
      <c r="Q107272" s="1"/>
      <c r="R107272" s="1"/>
      <c r="S107272" s="1"/>
      <c r="T107272" s="1"/>
      <c r="U107272" s="1"/>
    </row>
    <row r="107273" spans="2:21">
      <c r="B107273" s="26"/>
      <c r="C107273" s="1"/>
      <c r="D107273" s="1"/>
      <c r="E107273" s="1"/>
      <c r="F107273" s="1"/>
      <c r="G107273" s="1"/>
      <c r="H107273" s="1"/>
      <c r="I107273" s="1"/>
      <c r="J107273" s="1"/>
      <c r="K107273" s="1"/>
      <c r="L107273" s="1"/>
      <c r="M107273" s="1"/>
      <c r="N107273" s="1"/>
      <c r="O107273" s="1"/>
      <c r="P107273" s="1"/>
      <c r="Q107273" s="1"/>
      <c r="R107273" s="1"/>
      <c r="S107273" s="1"/>
      <c r="T107273" s="1"/>
      <c r="U107273" s="1"/>
    </row>
    <row r="107274" spans="2:21">
      <c r="B107274" s="26"/>
      <c r="C107274" s="1"/>
      <c r="D107274" s="1"/>
      <c r="E107274" s="1"/>
      <c r="F107274" s="1"/>
      <c r="G107274" s="1"/>
      <c r="H107274" s="1"/>
      <c r="I107274" s="1"/>
      <c r="J107274" s="1"/>
      <c r="K107274" s="1"/>
      <c r="L107274" s="1"/>
      <c r="M107274" s="1"/>
      <c r="N107274" s="1"/>
      <c r="O107274" s="1"/>
      <c r="P107274" s="1"/>
      <c r="Q107274" s="1"/>
      <c r="R107274" s="1"/>
      <c r="S107274" s="1"/>
      <c r="T107274" s="1"/>
      <c r="U107274" s="1"/>
    </row>
    <row r="107275" spans="2:21">
      <c r="B107275" s="26"/>
      <c r="C107275" s="1"/>
      <c r="D107275" s="1"/>
      <c r="E107275" s="1"/>
      <c r="F107275" s="1"/>
      <c r="G107275" s="1"/>
      <c r="H107275" s="1"/>
      <c r="I107275" s="1"/>
      <c r="J107275" s="1"/>
      <c r="K107275" s="1"/>
      <c r="L107275" s="1"/>
      <c r="M107275" s="1"/>
      <c r="N107275" s="1"/>
      <c r="O107275" s="1"/>
      <c r="P107275" s="1"/>
      <c r="Q107275" s="1"/>
      <c r="R107275" s="1"/>
      <c r="S107275" s="1"/>
      <c r="T107275" s="1"/>
      <c r="U107275" s="1"/>
    </row>
    <row r="107276" spans="2:21">
      <c r="B107276" s="26"/>
      <c r="C107276" s="1"/>
      <c r="D107276" s="1"/>
      <c r="E107276" s="1"/>
      <c r="F107276" s="1"/>
      <c r="G107276" s="1"/>
      <c r="H107276" s="1"/>
      <c r="I107276" s="1"/>
      <c r="J107276" s="1"/>
      <c r="K107276" s="1"/>
      <c r="L107276" s="1"/>
      <c r="M107276" s="1"/>
      <c r="N107276" s="1"/>
      <c r="O107276" s="1"/>
      <c r="P107276" s="1"/>
      <c r="Q107276" s="1"/>
      <c r="R107276" s="1"/>
      <c r="S107276" s="1"/>
      <c r="T107276" s="1"/>
      <c r="U107276" s="1"/>
    </row>
    <row r="107277" spans="2:21">
      <c r="B107277" s="26"/>
      <c r="C107277" s="1"/>
      <c r="D107277" s="1"/>
      <c r="E107277" s="1"/>
      <c r="F107277" s="1"/>
      <c r="G107277" s="1"/>
      <c r="H107277" s="1"/>
      <c r="I107277" s="1"/>
      <c r="J107277" s="1"/>
      <c r="K107277" s="1"/>
      <c r="L107277" s="1"/>
      <c r="M107277" s="1"/>
      <c r="N107277" s="1"/>
      <c r="O107277" s="1"/>
      <c r="P107277" s="1"/>
      <c r="Q107277" s="1"/>
      <c r="R107277" s="1"/>
      <c r="S107277" s="1"/>
      <c r="T107277" s="1"/>
      <c r="U107277" s="1"/>
    </row>
    <row r="107278" spans="2:21">
      <c r="B107278" s="26"/>
      <c r="C107278" s="1"/>
      <c r="D107278" s="1"/>
      <c r="E107278" s="1"/>
      <c r="F107278" s="1"/>
      <c r="G107278" s="1"/>
      <c r="H107278" s="1"/>
      <c r="I107278" s="1"/>
      <c r="J107278" s="1"/>
      <c r="K107278" s="1"/>
      <c r="L107278" s="1"/>
      <c r="M107278" s="1"/>
      <c r="N107278" s="1"/>
      <c r="O107278" s="1"/>
      <c r="P107278" s="1"/>
      <c r="Q107278" s="1"/>
      <c r="R107278" s="1"/>
      <c r="S107278" s="1"/>
      <c r="T107278" s="1"/>
      <c r="U107278" s="1"/>
    </row>
    <row r="107279" spans="2:21">
      <c r="B107279" s="26"/>
      <c r="C107279" s="1"/>
      <c r="D107279" s="1"/>
      <c r="E107279" s="1"/>
      <c r="F107279" s="1"/>
      <c r="G107279" s="1"/>
      <c r="H107279" s="1"/>
      <c r="I107279" s="1"/>
      <c r="J107279" s="1"/>
      <c r="K107279" s="1"/>
      <c r="L107279" s="1"/>
      <c r="M107279" s="1"/>
      <c r="N107279" s="1"/>
      <c r="O107279" s="1"/>
      <c r="P107279" s="1"/>
      <c r="Q107279" s="1"/>
      <c r="R107279" s="1"/>
      <c r="S107279" s="1"/>
      <c r="T107279" s="1"/>
      <c r="U107279" s="1"/>
    </row>
    <row r="107280" spans="2:21">
      <c r="B107280" s="26"/>
      <c r="C107280" s="1"/>
      <c r="D107280" s="1"/>
      <c r="E107280" s="1"/>
      <c r="F107280" s="1"/>
      <c r="G107280" s="1"/>
      <c r="H107280" s="1"/>
      <c r="I107280" s="1"/>
      <c r="J107280" s="1"/>
      <c r="K107280" s="1"/>
      <c r="L107280" s="1"/>
      <c r="M107280" s="1"/>
      <c r="N107280" s="1"/>
      <c r="O107280" s="1"/>
      <c r="P107280" s="1"/>
      <c r="Q107280" s="1"/>
      <c r="R107280" s="1"/>
      <c r="S107280" s="1"/>
      <c r="T107280" s="1"/>
      <c r="U107280" s="1"/>
    </row>
    <row r="107281" spans="2:21">
      <c r="B107281" s="26"/>
      <c r="C107281" s="1"/>
      <c r="D107281" s="1"/>
      <c r="E107281" s="1"/>
      <c r="F107281" s="1"/>
      <c r="G107281" s="1"/>
      <c r="H107281" s="1"/>
      <c r="I107281" s="1"/>
      <c r="J107281" s="1"/>
      <c r="K107281" s="1"/>
      <c r="L107281" s="1"/>
      <c r="M107281" s="1"/>
      <c r="N107281" s="1"/>
      <c r="O107281" s="1"/>
      <c r="P107281" s="1"/>
      <c r="Q107281" s="1"/>
      <c r="R107281" s="1"/>
      <c r="S107281" s="1"/>
      <c r="T107281" s="1"/>
      <c r="U107281" s="1"/>
    </row>
    <row r="107282" spans="2:21">
      <c r="B107282" s="26"/>
      <c r="C107282" s="1"/>
      <c r="D107282" s="1"/>
      <c r="E107282" s="1"/>
      <c r="F107282" s="1"/>
      <c r="G107282" s="1"/>
      <c r="H107282" s="1"/>
      <c r="I107282" s="1"/>
      <c r="J107282" s="1"/>
      <c r="K107282" s="1"/>
      <c r="L107282" s="1"/>
      <c r="M107282" s="1"/>
      <c r="N107282" s="1"/>
      <c r="O107282" s="1"/>
      <c r="P107282" s="1"/>
      <c r="Q107282" s="1"/>
      <c r="R107282" s="1"/>
      <c r="S107282" s="1"/>
      <c r="T107282" s="1"/>
      <c r="U107282" s="1"/>
    </row>
    <row r="107283" spans="2:21">
      <c r="B107283" s="26"/>
      <c r="C107283" s="1"/>
      <c r="D107283" s="1"/>
      <c r="E107283" s="1"/>
      <c r="F107283" s="1"/>
      <c r="G107283" s="1"/>
      <c r="H107283" s="1"/>
      <c r="I107283" s="1"/>
      <c r="J107283" s="1"/>
      <c r="K107283" s="1"/>
      <c r="L107283" s="1"/>
      <c r="M107283" s="1"/>
      <c r="N107283" s="1"/>
      <c r="O107283" s="1"/>
      <c r="P107283" s="1"/>
      <c r="Q107283" s="1"/>
      <c r="R107283" s="1"/>
      <c r="S107283" s="1"/>
      <c r="T107283" s="1"/>
      <c r="U107283" s="1"/>
    </row>
    <row r="107284" spans="2:21">
      <c r="B107284" s="26"/>
      <c r="C107284" s="1"/>
      <c r="D107284" s="1"/>
      <c r="E107284" s="1"/>
      <c r="F107284" s="1"/>
      <c r="G107284" s="1"/>
      <c r="H107284" s="1"/>
      <c r="I107284" s="1"/>
      <c r="J107284" s="1"/>
      <c r="K107284" s="1"/>
      <c r="L107284" s="1"/>
      <c r="M107284" s="1"/>
      <c r="N107284" s="1"/>
      <c r="O107284" s="1"/>
      <c r="P107284" s="1"/>
      <c r="Q107284" s="1"/>
      <c r="R107284" s="1"/>
      <c r="S107284" s="1"/>
      <c r="T107284" s="1"/>
      <c r="U107284" s="1"/>
    </row>
    <row r="107285" spans="2:21">
      <c r="B107285" s="26"/>
      <c r="C107285" s="1"/>
      <c r="D107285" s="1"/>
      <c r="E107285" s="1"/>
      <c r="F107285" s="1"/>
      <c r="G107285" s="1"/>
      <c r="H107285" s="1"/>
      <c r="I107285" s="1"/>
      <c r="J107285" s="1"/>
      <c r="K107285" s="1"/>
      <c r="L107285" s="1"/>
      <c r="M107285" s="1"/>
      <c r="N107285" s="1"/>
      <c r="O107285" s="1"/>
      <c r="P107285" s="1"/>
      <c r="Q107285" s="1"/>
      <c r="R107285" s="1"/>
      <c r="S107285" s="1"/>
      <c r="T107285" s="1"/>
      <c r="U107285" s="1"/>
    </row>
    <row r="107286" spans="2:21">
      <c r="B107286" s="26"/>
      <c r="C107286" s="1"/>
      <c r="D107286" s="1"/>
      <c r="E107286" s="1"/>
      <c r="F107286" s="1"/>
      <c r="G107286" s="1"/>
      <c r="H107286" s="1"/>
      <c r="I107286" s="1"/>
      <c r="J107286" s="1"/>
      <c r="K107286" s="1"/>
      <c r="L107286" s="1"/>
      <c r="M107286" s="1"/>
      <c r="N107286" s="1"/>
      <c r="O107286" s="1"/>
      <c r="P107286" s="1"/>
      <c r="Q107286" s="1"/>
      <c r="R107286" s="1"/>
      <c r="S107286" s="1"/>
      <c r="T107286" s="1"/>
      <c r="U107286" s="1"/>
    </row>
    <row r="107287" spans="2:21">
      <c r="B107287" s="26"/>
      <c r="C107287" s="1"/>
      <c r="D107287" s="1"/>
      <c r="E107287" s="1"/>
      <c r="F107287" s="1"/>
      <c r="G107287" s="1"/>
      <c r="H107287" s="1"/>
      <c r="I107287" s="1"/>
      <c r="J107287" s="1"/>
      <c r="K107287" s="1"/>
      <c r="L107287" s="1"/>
      <c r="M107287" s="1"/>
      <c r="N107287" s="1"/>
      <c r="O107287" s="1"/>
      <c r="P107287" s="1"/>
      <c r="Q107287" s="1"/>
      <c r="R107287" s="1"/>
      <c r="S107287" s="1"/>
      <c r="T107287" s="1"/>
      <c r="U107287" s="1"/>
    </row>
    <row r="107288" spans="2:21">
      <c r="B107288" s="26"/>
      <c r="C107288" s="1"/>
      <c r="D107288" s="1"/>
      <c r="E107288" s="1"/>
      <c r="F107288" s="1"/>
      <c r="G107288" s="1"/>
      <c r="H107288" s="1"/>
      <c r="I107288" s="1"/>
      <c r="J107288" s="1"/>
      <c r="K107288" s="1"/>
      <c r="L107288" s="1"/>
      <c r="M107288" s="1"/>
      <c r="N107288" s="1"/>
      <c r="O107288" s="1"/>
      <c r="P107288" s="1"/>
      <c r="Q107288" s="1"/>
      <c r="R107288" s="1"/>
      <c r="S107288" s="1"/>
      <c r="T107288" s="1"/>
      <c r="U107288" s="1"/>
    </row>
    <row r="107289" spans="2:21">
      <c r="B107289" s="26"/>
      <c r="C107289" s="1"/>
      <c r="D107289" s="1"/>
      <c r="E107289" s="1"/>
      <c r="F107289" s="1"/>
      <c r="G107289" s="1"/>
      <c r="H107289" s="1"/>
      <c r="I107289" s="1"/>
      <c r="J107289" s="1"/>
      <c r="K107289" s="1"/>
      <c r="L107289" s="1"/>
      <c r="M107289" s="1"/>
      <c r="N107289" s="1"/>
      <c r="O107289" s="1"/>
      <c r="P107289" s="1"/>
      <c r="Q107289" s="1"/>
      <c r="R107289" s="1"/>
      <c r="S107289" s="1"/>
      <c r="T107289" s="1"/>
      <c r="U107289" s="1"/>
    </row>
    <row r="107290" spans="2:21">
      <c r="B107290" s="26"/>
      <c r="C107290" s="1"/>
      <c r="D107290" s="1"/>
      <c r="E107290" s="1"/>
      <c r="F107290" s="1"/>
      <c r="G107290" s="1"/>
      <c r="H107290" s="1"/>
      <c r="I107290" s="1"/>
      <c r="J107290" s="1"/>
      <c r="K107290" s="1"/>
      <c r="L107290" s="1"/>
      <c r="M107290" s="1"/>
      <c r="N107290" s="1"/>
      <c r="O107290" s="1"/>
      <c r="P107290" s="1"/>
      <c r="Q107290" s="1"/>
      <c r="R107290" s="1"/>
      <c r="S107290" s="1"/>
      <c r="T107290" s="1"/>
      <c r="U107290" s="1"/>
    </row>
    <row r="107291" spans="2:21">
      <c r="B107291" s="26"/>
      <c r="C107291" s="1"/>
      <c r="D107291" s="1"/>
      <c r="E107291" s="1"/>
      <c r="F107291" s="1"/>
      <c r="G107291" s="1"/>
      <c r="H107291" s="1"/>
      <c r="I107291" s="1"/>
      <c r="J107291" s="1"/>
      <c r="K107291" s="1"/>
      <c r="L107291" s="1"/>
      <c r="M107291" s="1"/>
      <c r="N107291" s="1"/>
      <c r="O107291" s="1"/>
      <c r="P107291" s="1"/>
      <c r="Q107291" s="1"/>
      <c r="R107291" s="1"/>
      <c r="S107291" s="1"/>
      <c r="T107291" s="1"/>
      <c r="U107291" s="1"/>
    </row>
    <row r="107292" spans="2:21">
      <c r="B107292" s="26"/>
      <c r="C107292" s="1"/>
      <c r="D107292" s="1"/>
      <c r="E107292" s="1"/>
      <c r="F107292" s="1"/>
      <c r="G107292" s="1"/>
      <c r="H107292" s="1"/>
      <c r="I107292" s="1"/>
      <c r="J107292" s="1"/>
      <c r="K107292" s="1"/>
      <c r="L107292" s="1"/>
      <c r="M107292" s="1"/>
      <c r="N107292" s="1"/>
      <c r="O107292" s="1"/>
      <c r="P107292" s="1"/>
      <c r="Q107292" s="1"/>
      <c r="R107292" s="1"/>
      <c r="S107292" s="1"/>
      <c r="T107292" s="1"/>
      <c r="U107292" s="1"/>
    </row>
    <row r="107293" spans="2:21">
      <c r="B107293" s="26"/>
      <c r="C107293" s="1"/>
      <c r="D107293" s="1"/>
      <c r="E107293" s="1"/>
      <c r="F107293" s="1"/>
      <c r="G107293" s="1"/>
      <c r="H107293" s="1"/>
      <c r="I107293" s="1"/>
      <c r="J107293" s="1"/>
      <c r="K107293" s="1"/>
      <c r="L107293" s="1"/>
      <c r="M107293" s="1"/>
      <c r="N107293" s="1"/>
      <c r="O107293" s="1"/>
      <c r="P107293" s="1"/>
      <c r="Q107293" s="1"/>
      <c r="R107293" s="1"/>
      <c r="S107293" s="1"/>
      <c r="T107293" s="1"/>
      <c r="U107293" s="1"/>
    </row>
    <row r="107294" spans="2:21">
      <c r="B107294" s="26"/>
      <c r="C107294" s="1"/>
      <c r="D107294" s="1"/>
      <c r="E107294" s="1"/>
      <c r="F107294" s="1"/>
      <c r="G107294" s="1"/>
      <c r="H107294" s="1"/>
      <c r="I107294" s="1"/>
      <c r="J107294" s="1"/>
      <c r="K107294" s="1"/>
      <c r="L107294" s="1"/>
      <c r="M107294" s="1"/>
      <c r="N107294" s="1"/>
      <c r="O107294" s="1"/>
      <c r="P107294" s="1"/>
      <c r="Q107294" s="1"/>
      <c r="R107294" s="1"/>
      <c r="S107294" s="1"/>
      <c r="T107294" s="1"/>
      <c r="U107294" s="1"/>
    </row>
    <row r="107295" spans="2:21">
      <c r="B107295" s="26"/>
      <c r="C107295" s="1"/>
      <c r="D107295" s="1"/>
      <c r="E107295" s="1"/>
      <c r="F107295" s="1"/>
      <c r="G107295" s="1"/>
      <c r="H107295" s="1"/>
      <c r="I107295" s="1"/>
      <c r="J107295" s="1"/>
      <c r="K107295" s="1"/>
      <c r="L107295" s="1"/>
      <c r="M107295" s="1"/>
      <c r="N107295" s="1"/>
      <c r="O107295" s="1"/>
      <c r="P107295" s="1"/>
      <c r="Q107295" s="1"/>
      <c r="R107295" s="1"/>
      <c r="S107295" s="1"/>
      <c r="T107295" s="1"/>
      <c r="U107295" s="1"/>
    </row>
    <row r="107296" spans="2:21">
      <c r="B107296" s="26"/>
      <c r="C107296" s="1"/>
      <c r="D107296" s="1"/>
      <c r="E107296" s="1"/>
      <c r="F107296" s="1"/>
      <c r="G107296" s="1"/>
      <c r="H107296" s="1"/>
      <c r="I107296" s="1"/>
      <c r="J107296" s="1"/>
      <c r="K107296" s="1"/>
      <c r="L107296" s="1"/>
      <c r="M107296" s="1"/>
      <c r="N107296" s="1"/>
      <c r="O107296" s="1"/>
      <c r="P107296" s="1"/>
      <c r="Q107296" s="1"/>
      <c r="R107296" s="1"/>
      <c r="S107296" s="1"/>
      <c r="T107296" s="1"/>
      <c r="U107296" s="1"/>
    </row>
    <row r="107297" spans="2:21">
      <c r="B107297" s="26"/>
      <c r="C107297" s="1"/>
      <c r="D107297" s="1"/>
      <c r="E107297" s="1"/>
      <c r="F107297" s="1"/>
      <c r="G107297" s="1"/>
      <c r="H107297" s="1"/>
      <c r="I107297" s="1"/>
      <c r="J107297" s="1"/>
      <c r="K107297" s="1"/>
      <c r="L107297" s="1"/>
      <c r="M107297" s="1"/>
      <c r="N107297" s="1"/>
      <c r="O107297" s="1"/>
      <c r="P107297" s="1"/>
      <c r="Q107297" s="1"/>
      <c r="R107297" s="1"/>
      <c r="S107297" s="1"/>
      <c r="T107297" s="1"/>
      <c r="U107297" s="1"/>
    </row>
    <row r="107298" spans="2:21">
      <c r="B107298" s="26"/>
      <c r="C107298" s="1"/>
      <c r="D107298" s="1"/>
      <c r="E107298" s="1"/>
      <c r="F107298" s="1"/>
      <c r="G107298" s="1"/>
      <c r="H107298" s="1"/>
      <c r="I107298" s="1"/>
      <c r="J107298" s="1"/>
      <c r="K107298" s="1"/>
      <c r="L107298" s="1"/>
      <c r="M107298" s="1"/>
      <c r="N107298" s="1"/>
      <c r="O107298" s="1"/>
      <c r="P107298" s="1"/>
      <c r="Q107298" s="1"/>
      <c r="R107298" s="1"/>
      <c r="S107298" s="1"/>
      <c r="T107298" s="1"/>
      <c r="U107298" s="1"/>
    </row>
    <row r="107299" spans="2:21">
      <c r="B107299" s="26"/>
      <c r="C107299" s="1"/>
      <c r="D107299" s="1"/>
      <c r="E107299" s="1"/>
      <c r="F107299" s="1"/>
      <c r="G107299" s="1"/>
      <c r="H107299" s="1"/>
      <c r="I107299" s="1"/>
      <c r="J107299" s="1"/>
      <c r="K107299" s="1"/>
      <c r="L107299" s="1"/>
      <c r="M107299" s="1"/>
      <c r="N107299" s="1"/>
      <c r="O107299" s="1"/>
      <c r="P107299" s="1"/>
      <c r="Q107299" s="1"/>
      <c r="R107299" s="1"/>
      <c r="S107299" s="1"/>
      <c r="T107299" s="1"/>
      <c r="U107299" s="1"/>
    </row>
    <row r="107300" spans="2:21">
      <c r="B107300" s="26"/>
      <c r="C107300" s="1"/>
      <c r="D107300" s="1"/>
      <c r="E107300" s="1"/>
      <c r="F107300" s="1"/>
      <c r="G107300" s="1"/>
      <c r="H107300" s="1"/>
      <c r="I107300" s="1"/>
      <c r="J107300" s="1"/>
      <c r="K107300" s="1"/>
      <c r="L107300" s="1"/>
      <c r="M107300" s="1"/>
      <c r="N107300" s="1"/>
      <c r="O107300" s="1"/>
      <c r="P107300" s="1"/>
      <c r="Q107300" s="1"/>
      <c r="R107300" s="1"/>
      <c r="S107300" s="1"/>
      <c r="T107300" s="1"/>
      <c r="U107300" s="1"/>
    </row>
    <row r="107301" spans="2:21">
      <c r="B107301" s="26"/>
      <c r="C107301" s="1"/>
      <c r="D107301" s="1"/>
      <c r="E107301" s="1"/>
      <c r="F107301" s="1"/>
      <c r="G107301" s="1"/>
      <c r="H107301" s="1"/>
      <c r="I107301" s="1"/>
      <c r="J107301" s="1"/>
      <c r="K107301" s="1"/>
      <c r="L107301" s="1"/>
      <c r="M107301" s="1"/>
      <c r="N107301" s="1"/>
      <c r="O107301" s="1"/>
      <c r="P107301" s="1"/>
      <c r="Q107301" s="1"/>
      <c r="R107301" s="1"/>
      <c r="S107301" s="1"/>
      <c r="T107301" s="1"/>
      <c r="U107301" s="1"/>
    </row>
    <row r="107302" spans="2:21">
      <c r="B107302" s="26"/>
      <c r="C107302" s="1"/>
      <c r="D107302" s="1"/>
      <c r="E107302" s="1"/>
      <c r="F107302" s="1"/>
      <c r="G107302" s="1"/>
      <c r="H107302" s="1"/>
      <c r="I107302" s="1"/>
      <c r="J107302" s="1"/>
      <c r="K107302" s="1"/>
      <c r="L107302" s="1"/>
      <c r="M107302" s="1"/>
      <c r="N107302" s="1"/>
      <c r="O107302" s="1"/>
      <c r="P107302" s="1"/>
      <c r="Q107302" s="1"/>
      <c r="R107302" s="1"/>
      <c r="S107302" s="1"/>
      <c r="T107302" s="1"/>
      <c r="U107302" s="1"/>
    </row>
    <row r="107303" spans="2:21">
      <c r="B107303" s="26"/>
      <c r="C107303" s="1"/>
      <c r="D107303" s="1"/>
      <c r="E107303" s="1"/>
      <c r="F107303" s="1"/>
      <c r="G107303" s="1"/>
      <c r="H107303" s="1"/>
      <c r="I107303" s="1"/>
      <c r="J107303" s="1"/>
      <c r="K107303" s="1"/>
      <c r="L107303" s="1"/>
      <c r="M107303" s="1"/>
      <c r="N107303" s="1"/>
      <c r="O107303" s="1"/>
      <c r="P107303" s="1"/>
      <c r="Q107303" s="1"/>
      <c r="R107303" s="1"/>
      <c r="S107303" s="1"/>
      <c r="T107303" s="1"/>
      <c r="U107303" s="1"/>
    </row>
    <row r="107304" spans="2:21">
      <c r="B107304" s="26"/>
      <c r="C107304" s="1"/>
      <c r="D107304" s="1"/>
      <c r="E107304" s="1"/>
      <c r="F107304" s="1"/>
      <c r="G107304" s="1"/>
      <c r="H107304" s="1"/>
      <c r="I107304" s="1"/>
      <c r="J107304" s="1"/>
      <c r="K107304" s="1"/>
      <c r="L107304" s="1"/>
      <c r="M107304" s="1"/>
      <c r="N107304" s="1"/>
      <c r="O107304" s="1"/>
      <c r="P107304" s="1"/>
      <c r="Q107304" s="1"/>
      <c r="R107304" s="1"/>
      <c r="S107304" s="1"/>
      <c r="T107304" s="1"/>
      <c r="U107304" s="1"/>
    </row>
    <row r="107305" spans="2:21">
      <c r="B107305" s="26"/>
      <c r="C107305" s="1"/>
      <c r="D107305" s="1"/>
      <c r="E107305" s="1"/>
      <c r="F107305" s="1"/>
      <c r="G107305" s="1"/>
      <c r="H107305" s="1"/>
      <c r="I107305" s="1"/>
      <c r="J107305" s="1"/>
      <c r="K107305" s="1"/>
      <c r="L107305" s="1"/>
      <c r="M107305" s="1"/>
      <c r="N107305" s="1"/>
      <c r="O107305" s="1"/>
      <c r="P107305" s="1"/>
      <c r="Q107305" s="1"/>
      <c r="R107305" s="1"/>
      <c r="S107305" s="1"/>
      <c r="T107305" s="1"/>
      <c r="U107305" s="1"/>
    </row>
    <row r="107306" spans="2:21">
      <c r="B107306" s="26"/>
      <c r="C107306" s="1"/>
      <c r="D107306" s="1"/>
      <c r="E107306" s="1"/>
      <c r="F107306" s="1"/>
      <c r="G107306" s="1"/>
      <c r="H107306" s="1"/>
      <c r="I107306" s="1"/>
      <c r="J107306" s="1"/>
      <c r="K107306" s="1"/>
      <c r="L107306" s="1"/>
      <c r="M107306" s="1"/>
      <c r="N107306" s="1"/>
      <c r="O107306" s="1"/>
      <c r="P107306" s="1"/>
      <c r="Q107306" s="1"/>
      <c r="R107306" s="1"/>
      <c r="S107306" s="1"/>
      <c r="T107306" s="1"/>
      <c r="U107306" s="1"/>
    </row>
    <row r="107307" spans="2:21">
      <c r="B107307" s="26"/>
      <c r="C107307" s="1"/>
      <c r="D107307" s="1"/>
      <c r="E107307" s="1"/>
      <c r="F107307" s="1"/>
      <c r="G107307" s="1"/>
      <c r="H107307" s="1"/>
      <c r="I107307" s="1"/>
      <c r="J107307" s="1"/>
      <c r="K107307" s="1"/>
      <c r="L107307" s="1"/>
      <c r="M107307" s="1"/>
      <c r="N107307" s="1"/>
      <c r="O107307" s="1"/>
      <c r="P107307" s="1"/>
      <c r="Q107307" s="1"/>
      <c r="R107307" s="1"/>
      <c r="S107307" s="1"/>
      <c r="T107307" s="1"/>
      <c r="U107307" s="1"/>
    </row>
    <row r="107308" spans="2:21">
      <c r="B107308" s="26"/>
      <c r="C107308" s="1"/>
      <c r="D107308" s="1"/>
      <c r="E107308" s="1"/>
      <c r="F107308" s="1"/>
      <c r="G107308" s="1"/>
      <c r="H107308" s="1"/>
      <c r="I107308" s="1"/>
      <c r="J107308" s="1"/>
      <c r="K107308" s="1"/>
      <c r="L107308" s="1"/>
      <c r="M107308" s="1"/>
      <c r="N107308" s="1"/>
      <c r="O107308" s="1"/>
      <c r="P107308" s="1"/>
      <c r="Q107308" s="1"/>
      <c r="R107308" s="1"/>
      <c r="S107308" s="1"/>
      <c r="T107308" s="1"/>
      <c r="U107308" s="1"/>
    </row>
    <row r="107309" spans="2:21">
      <c r="B107309" s="26"/>
      <c r="C107309" s="1"/>
      <c r="D107309" s="1"/>
      <c r="E107309" s="1"/>
      <c r="F107309" s="1"/>
      <c r="G107309" s="1"/>
      <c r="H107309" s="1"/>
      <c r="I107309" s="1"/>
      <c r="J107309" s="1"/>
      <c r="K107309" s="1"/>
      <c r="L107309" s="1"/>
      <c r="M107309" s="1"/>
      <c r="N107309" s="1"/>
      <c r="O107309" s="1"/>
      <c r="P107309" s="1"/>
      <c r="Q107309" s="1"/>
      <c r="R107309" s="1"/>
      <c r="S107309" s="1"/>
      <c r="T107309" s="1"/>
      <c r="U107309" s="1"/>
    </row>
    <row r="107310" spans="2:21">
      <c r="B107310" s="26"/>
      <c r="C107310" s="1"/>
      <c r="D107310" s="1"/>
      <c r="E107310" s="1"/>
      <c r="F107310" s="1"/>
      <c r="G107310" s="1"/>
      <c r="H107310" s="1"/>
      <c r="I107310" s="1"/>
      <c r="J107310" s="1"/>
      <c r="K107310" s="1"/>
      <c r="L107310" s="1"/>
      <c r="M107310" s="1"/>
      <c r="N107310" s="1"/>
      <c r="O107310" s="1"/>
      <c r="P107310" s="1"/>
      <c r="Q107310" s="1"/>
      <c r="R107310" s="1"/>
      <c r="S107310" s="1"/>
      <c r="T107310" s="1"/>
      <c r="U107310" s="1"/>
    </row>
    <row r="107311" spans="2:21">
      <c r="B107311" s="26"/>
      <c r="C107311" s="1"/>
      <c r="D107311" s="1"/>
      <c r="E107311" s="1"/>
      <c r="F107311" s="1"/>
      <c r="G107311" s="1"/>
      <c r="H107311" s="1"/>
      <c r="I107311" s="1"/>
      <c r="J107311" s="1"/>
      <c r="K107311" s="1"/>
      <c r="L107311" s="1"/>
      <c r="M107311" s="1"/>
      <c r="N107311" s="1"/>
      <c r="O107311" s="1"/>
      <c r="P107311" s="1"/>
      <c r="Q107311" s="1"/>
      <c r="R107311" s="1"/>
      <c r="S107311" s="1"/>
      <c r="T107311" s="1"/>
      <c r="U107311" s="1"/>
    </row>
    <row r="107312" spans="2:21">
      <c r="B107312" s="26"/>
      <c r="C107312" s="1"/>
      <c r="D107312" s="1"/>
      <c r="E107312" s="1"/>
      <c r="F107312" s="1"/>
      <c r="G107312" s="1"/>
      <c r="H107312" s="1"/>
      <c r="I107312" s="1"/>
      <c r="J107312" s="1"/>
      <c r="K107312" s="1"/>
      <c r="L107312" s="1"/>
      <c r="M107312" s="1"/>
      <c r="N107312" s="1"/>
      <c r="O107312" s="1"/>
      <c r="P107312" s="1"/>
      <c r="Q107312" s="1"/>
      <c r="R107312" s="1"/>
      <c r="S107312" s="1"/>
      <c r="T107312" s="1"/>
      <c r="U107312" s="1"/>
    </row>
    <row r="107313" spans="2:21">
      <c r="B107313" s="26"/>
      <c r="C107313" s="1"/>
      <c r="D107313" s="1"/>
      <c r="E107313" s="1"/>
      <c r="F107313" s="1"/>
      <c r="G107313" s="1"/>
      <c r="H107313" s="1"/>
      <c r="I107313" s="1"/>
      <c r="J107313" s="1"/>
      <c r="K107313" s="1"/>
      <c r="L107313" s="1"/>
      <c r="M107313" s="1"/>
      <c r="N107313" s="1"/>
      <c r="O107313" s="1"/>
      <c r="P107313" s="1"/>
      <c r="Q107313" s="1"/>
      <c r="R107313" s="1"/>
      <c r="S107313" s="1"/>
      <c r="T107313" s="1"/>
      <c r="U107313" s="1"/>
    </row>
    <row r="107314" spans="2:21">
      <c r="B107314" s="26"/>
      <c r="C107314" s="1"/>
      <c r="D107314" s="1"/>
      <c r="E107314" s="1"/>
      <c r="F107314" s="1"/>
      <c r="G107314" s="1"/>
      <c r="H107314" s="1"/>
      <c r="I107314" s="1"/>
      <c r="J107314" s="1"/>
      <c r="K107314" s="1"/>
      <c r="L107314" s="1"/>
      <c r="M107314" s="1"/>
      <c r="N107314" s="1"/>
      <c r="O107314" s="1"/>
      <c r="P107314" s="1"/>
      <c r="Q107314" s="1"/>
      <c r="R107314" s="1"/>
      <c r="S107314" s="1"/>
      <c r="T107314" s="1"/>
      <c r="U107314" s="1"/>
    </row>
    <row r="107315" spans="2:21">
      <c r="B107315" s="26"/>
      <c r="C107315" s="1"/>
      <c r="D107315" s="1"/>
      <c r="E107315" s="1"/>
      <c r="F107315" s="1"/>
      <c r="G107315" s="1"/>
      <c r="H107315" s="1"/>
      <c r="I107315" s="1"/>
      <c r="J107315" s="1"/>
      <c r="K107315" s="1"/>
      <c r="L107315" s="1"/>
      <c r="M107315" s="1"/>
      <c r="N107315" s="1"/>
      <c r="O107315" s="1"/>
      <c r="P107315" s="1"/>
      <c r="Q107315" s="1"/>
      <c r="R107315" s="1"/>
      <c r="S107315" s="1"/>
      <c r="T107315" s="1"/>
      <c r="U107315" s="1"/>
    </row>
    <row r="107316" spans="2:21">
      <c r="B107316" s="26"/>
      <c r="C107316" s="1"/>
      <c r="D107316" s="1"/>
      <c r="E107316" s="1"/>
      <c r="F107316" s="1"/>
      <c r="G107316" s="1"/>
      <c r="H107316" s="1"/>
      <c r="I107316" s="1"/>
      <c r="J107316" s="1"/>
      <c r="K107316" s="1"/>
      <c r="L107316" s="1"/>
      <c r="M107316" s="1"/>
      <c r="N107316" s="1"/>
      <c r="O107316" s="1"/>
      <c r="P107316" s="1"/>
      <c r="Q107316" s="1"/>
      <c r="R107316" s="1"/>
      <c r="S107316" s="1"/>
      <c r="T107316" s="1"/>
      <c r="U107316" s="1"/>
    </row>
    <row r="107317" spans="2:21">
      <c r="B107317" s="26"/>
      <c r="C107317" s="1"/>
      <c r="D107317" s="1"/>
      <c r="E107317" s="1"/>
      <c r="F107317" s="1"/>
      <c r="G107317" s="1"/>
      <c r="H107317" s="1"/>
      <c r="I107317" s="1"/>
      <c r="J107317" s="1"/>
      <c r="K107317" s="1"/>
      <c r="L107317" s="1"/>
      <c r="M107317" s="1"/>
      <c r="N107317" s="1"/>
      <c r="O107317" s="1"/>
      <c r="P107317" s="1"/>
      <c r="Q107317" s="1"/>
      <c r="R107317" s="1"/>
      <c r="S107317" s="1"/>
      <c r="T107317" s="1"/>
      <c r="U107317" s="1"/>
    </row>
    <row r="107318" spans="2:21">
      <c r="B107318" s="26"/>
      <c r="C107318" s="1"/>
      <c r="D107318" s="1"/>
      <c r="E107318" s="1"/>
      <c r="F107318" s="1"/>
      <c r="G107318" s="1"/>
      <c r="H107318" s="1"/>
      <c r="I107318" s="1"/>
      <c r="J107318" s="1"/>
      <c r="K107318" s="1"/>
      <c r="L107318" s="1"/>
      <c r="M107318" s="1"/>
      <c r="N107318" s="1"/>
      <c r="O107318" s="1"/>
      <c r="P107318" s="1"/>
      <c r="Q107318" s="1"/>
      <c r="R107318" s="1"/>
      <c r="S107318" s="1"/>
      <c r="T107318" s="1"/>
      <c r="U107318" s="1"/>
    </row>
    <row r="107319" spans="2:21">
      <c r="B107319" s="26"/>
      <c r="C107319" s="1"/>
      <c r="D107319" s="1"/>
      <c r="E107319" s="1"/>
      <c r="F107319" s="1"/>
      <c r="G107319" s="1"/>
      <c r="H107319" s="1"/>
      <c r="I107319" s="1"/>
      <c r="J107319" s="1"/>
      <c r="K107319" s="1"/>
      <c r="L107319" s="1"/>
      <c r="M107319" s="1"/>
      <c r="N107319" s="1"/>
      <c r="O107319" s="1"/>
      <c r="P107319" s="1"/>
      <c r="Q107319" s="1"/>
      <c r="R107319" s="1"/>
      <c r="S107319" s="1"/>
      <c r="T107319" s="1"/>
      <c r="U107319" s="1"/>
    </row>
    <row r="107320" spans="2:21">
      <c r="B107320" s="26"/>
      <c r="C107320" s="1"/>
      <c r="D107320" s="1"/>
      <c r="E107320" s="1"/>
      <c r="F107320" s="1"/>
      <c r="G107320" s="1"/>
      <c r="H107320" s="1"/>
      <c r="I107320" s="1"/>
      <c r="J107320" s="1"/>
      <c r="K107320" s="1"/>
      <c r="L107320" s="1"/>
      <c r="M107320" s="1"/>
      <c r="N107320" s="1"/>
      <c r="O107320" s="1"/>
      <c r="P107320" s="1"/>
      <c r="Q107320" s="1"/>
      <c r="R107320" s="1"/>
      <c r="S107320" s="1"/>
      <c r="T107320" s="1"/>
      <c r="U107320" s="1"/>
    </row>
    <row r="107321" spans="2:21">
      <c r="B107321" s="26"/>
      <c r="C107321" s="1"/>
      <c r="D107321" s="1"/>
      <c r="E107321" s="1"/>
      <c r="F107321" s="1"/>
      <c r="G107321" s="1"/>
      <c r="H107321" s="1"/>
      <c r="I107321" s="1"/>
      <c r="J107321" s="1"/>
      <c r="K107321" s="1"/>
      <c r="L107321" s="1"/>
      <c r="M107321" s="1"/>
      <c r="N107321" s="1"/>
      <c r="O107321" s="1"/>
      <c r="P107321" s="1"/>
      <c r="Q107321" s="1"/>
      <c r="R107321" s="1"/>
      <c r="S107321" s="1"/>
      <c r="T107321" s="1"/>
      <c r="U107321" s="1"/>
    </row>
    <row r="107322" spans="2:21">
      <c r="B107322" s="26"/>
      <c r="C107322" s="1"/>
      <c r="D107322" s="1"/>
      <c r="E107322" s="1"/>
      <c r="F107322" s="1"/>
      <c r="G107322" s="1"/>
      <c r="H107322" s="1"/>
      <c r="I107322" s="1"/>
      <c r="J107322" s="1"/>
      <c r="K107322" s="1"/>
      <c r="L107322" s="1"/>
      <c r="M107322" s="1"/>
      <c r="N107322" s="1"/>
      <c r="O107322" s="1"/>
      <c r="P107322" s="1"/>
      <c r="Q107322" s="1"/>
      <c r="R107322" s="1"/>
      <c r="S107322" s="1"/>
      <c r="T107322" s="1"/>
      <c r="U107322" s="1"/>
    </row>
    <row r="107323" spans="2:21">
      <c r="B107323" s="26"/>
      <c r="C107323" s="1"/>
      <c r="D107323" s="1"/>
      <c r="E107323" s="1"/>
      <c r="F107323" s="1"/>
      <c r="G107323" s="1"/>
      <c r="H107323" s="1"/>
      <c r="I107323" s="1"/>
      <c r="J107323" s="1"/>
      <c r="K107323" s="1"/>
      <c r="L107323" s="1"/>
      <c r="M107323" s="1"/>
      <c r="N107323" s="1"/>
      <c r="O107323" s="1"/>
      <c r="P107323" s="1"/>
      <c r="Q107323" s="1"/>
      <c r="R107323" s="1"/>
      <c r="S107323" s="1"/>
      <c r="T107323" s="1"/>
      <c r="U107323" s="1"/>
    </row>
    <row r="107324" spans="2:21">
      <c r="B107324" s="26"/>
      <c r="C107324" s="1"/>
      <c r="D107324" s="1"/>
      <c r="E107324" s="1"/>
      <c r="F107324" s="1"/>
      <c r="G107324" s="1"/>
      <c r="H107324" s="1"/>
      <c r="I107324" s="1"/>
      <c r="J107324" s="1"/>
      <c r="K107324" s="1"/>
      <c r="L107324" s="1"/>
      <c r="M107324" s="1"/>
      <c r="N107324" s="1"/>
      <c r="O107324" s="1"/>
      <c r="P107324" s="1"/>
      <c r="Q107324" s="1"/>
      <c r="R107324" s="1"/>
      <c r="S107324" s="1"/>
      <c r="T107324" s="1"/>
      <c r="U107324" s="1"/>
    </row>
    <row r="107325" spans="2:21">
      <c r="B107325" s="26"/>
      <c r="C107325" s="1"/>
      <c r="D107325" s="1"/>
      <c r="E107325" s="1"/>
      <c r="F107325" s="1"/>
      <c r="G107325" s="1"/>
      <c r="H107325" s="1"/>
      <c r="I107325" s="1"/>
      <c r="J107325" s="1"/>
      <c r="K107325" s="1"/>
      <c r="L107325" s="1"/>
      <c r="M107325" s="1"/>
      <c r="N107325" s="1"/>
      <c r="O107325" s="1"/>
      <c r="P107325" s="1"/>
      <c r="Q107325" s="1"/>
      <c r="R107325" s="1"/>
      <c r="S107325" s="1"/>
      <c r="T107325" s="1"/>
      <c r="U107325" s="1"/>
    </row>
    <row r="107326" spans="2:21">
      <c r="B107326" s="26"/>
      <c r="C107326" s="1"/>
      <c r="D107326" s="1"/>
      <c r="E107326" s="1"/>
      <c r="F107326" s="1"/>
      <c r="G107326" s="1"/>
      <c r="H107326" s="1"/>
      <c r="I107326" s="1"/>
      <c r="J107326" s="1"/>
      <c r="K107326" s="1"/>
      <c r="L107326" s="1"/>
      <c r="M107326" s="1"/>
      <c r="N107326" s="1"/>
      <c r="O107326" s="1"/>
      <c r="P107326" s="1"/>
      <c r="Q107326" s="1"/>
      <c r="R107326" s="1"/>
      <c r="S107326" s="1"/>
      <c r="T107326" s="1"/>
      <c r="U107326" s="1"/>
    </row>
    <row r="107327" spans="2:21">
      <c r="B107327" s="26"/>
      <c r="C107327" s="1"/>
      <c r="D107327" s="1"/>
      <c r="E107327" s="1"/>
      <c r="F107327" s="1"/>
      <c r="G107327" s="1"/>
      <c r="H107327" s="1"/>
      <c r="I107327" s="1"/>
      <c r="J107327" s="1"/>
      <c r="K107327" s="1"/>
      <c r="L107327" s="1"/>
      <c r="M107327" s="1"/>
      <c r="N107327" s="1"/>
      <c r="O107327" s="1"/>
      <c r="P107327" s="1"/>
      <c r="Q107327" s="1"/>
      <c r="R107327" s="1"/>
      <c r="S107327" s="1"/>
      <c r="T107327" s="1"/>
      <c r="U107327" s="1"/>
    </row>
    <row r="107328" spans="2:21">
      <c r="B107328" s="26"/>
      <c r="C107328" s="1"/>
      <c r="D107328" s="1"/>
      <c r="E107328" s="1"/>
      <c r="F107328" s="1"/>
      <c r="G107328" s="1"/>
      <c r="H107328" s="1"/>
      <c r="I107328" s="1"/>
      <c r="J107328" s="1"/>
      <c r="K107328" s="1"/>
      <c r="L107328" s="1"/>
      <c r="M107328" s="1"/>
      <c r="N107328" s="1"/>
      <c r="O107328" s="1"/>
      <c r="P107328" s="1"/>
      <c r="Q107328" s="1"/>
      <c r="R107328" s="1"/>
      <c r="S107328" s="1"/>
      <c r="T107328" s="1"/>
      <c r="U107328" s="1"/>
    </row>
    <row r="107329" spans="2:21">
      <c r="B107329" s="26"/>
      <c r="C107329" s="1"/>
      <c r="D107329" s="1"/>
      <c r="E107329" s="1"/>
      <c r="F107329" s="1"/>
      <c r="G107329" s="1"/>
      <c r="H107329" s="1"/>
      <c r="I107329" s="1"/>
      <c r="J107329" s="1"/>
      <c r="K107329" s="1"/>
      <c r="L107329" s="1"/>
      <c r="M107329" s="1"/>
      <c r="N107329" s="1"/>
      <c r="O107329" s="1"/>
      <c r="P107329" s="1"/>
      <c r="Q107329" s="1"/>
      <c r="R107329" s="1"/>
      <c r="S107329" s="1"/>
      <c r="T107329" s="1"/>
      <c r="U107329" s="1"/>
    </row>
    <row r="107330" spans="2:21">
      <c r="B107330" s="26"/>
      <c r="C107330" s="1"/>
      <c r="D107330" s="1"/>
      <c r="E107330" s="1"/>
      <c r="F107330" s="1"/>
      <c r="G107330" s="1"/>
      <c r="H107330" s="1"/>
      <c r="I107330" s="1"/>
      <c r="J107330" s="1"/>
      <c r="K107330" s="1"/>
      <c r="L107330" s="1"/>
      <c r="M107330" s="1"/>
      <c r="N107330" s="1"/>
      <c r="O107330" s="1"/>
      <c r="P107330" s="1"/>
      <c r="Q107330" s="1"/>
      <c r="R107330" s="1"/>
      <c r="S107330" s="1"/>
      <c r="T107330" s="1"/>
      <c r="U107330" s="1"/>
    </row>
    <row r="107331" spans="2:21">
      <c r="B107331" s="26"/>
      <c r="C107331" s="1"/>
      <c r="D107331" s="1"/>
      <c r="E107331" s="1"/>
      <c r="F107331" s="1"/>
      <c r="G107331" s="1"/>
      <c r="H107331" s="1"/>
      <c r="I107331" s="1"/>
      <c r="J107331" s="1"/>
      <c r="K107331" s="1"/>
      <c r="L107331" s="1"/>
      <c r="M107331" s="1"/>
      <c r="N107331" s="1"/>
      <c r="O107331" s="1"/>
      <c r="P107331" s="1"/>
      <c r="Q107331" s="1"/>
      <c r="R107331" s="1"/>
      <c r="S107331" s="1"/>
      <c r="T107331" s="1"/>
      <c r="U107331" s="1"/>
    </row>
    <row r="107332" spans="2:21">
      <c r="B107332" s="26"/>
      <c r="C107332" s="1"/>
      <c r="D107332" s="1"/>
      <c r="E107332" s="1"/>
      <c r="F107332" s="1"/>
      <c r="G107332" s="1"/>
      <c r="H107332" s="1"/>
      <c r="I107332" s="1"/>
      <c r="J107332" s="1"/>
      <c r="K107332" s="1"/>
      <c r="L107332" s="1"/>
      <c r="M107332" s="1"/>
      <c r="N107332" s="1"/>
      <c r="O107332" s="1"/>
      <c r="P107332" s="1"/>
      <c r="Q107332" s="1"/>
      <c r="R107332" s="1"/>
      <c r="S107332" s="1"/>
      <c r="T107332" s="1"/>
      <c r="U107332" s="1"/>
    </row>
    <row r="107333" spans="2:21">
      <c r="B107333" s="26"/>
      <c r="C107333" s="1"/>
      <c r="D107333" s="1"/>
      <c r="E107333" s="1"/>
      <c r="F107333" s="1"/>
      <c r="G107333" s="1"/>
      <c r="H107333" s="1"/>
      <c r="I107333" s="1"/>
      <c r="J107333" s="1"/>
      <c r="K107333" s="1"/>
      <c r="L107333" s="1"/>
      <c r="M107333" s="1"/>
      <c r="N107333" s="1"/>
      <c r="O107333" s="1"/>
      <c r="P107333" s="1"/>
      <c r="Q107333" s="1"/>
      <c r="R107333" s="1"/>
      <c r="S107333" s="1"/>
      <c r="T107333" s="1"/>
      <c r="U107333" s="1"/>
    </row>
    <row r="107334" spans="2:21">
      <c r="B107334" s="26"/>
      <c r="C107334" s="1"/>
      <c r="D107334" s="1"/>
      <c r="E107334" s="1"/>
      <c r="F107334" s="1"/>
      <c r="G107334" s="1"/>
      <c r="H107334" s="1"/>
      <c r="I107334" s="1"/>
      <c r="J107334" s="1"/>
      <c r="K107334" s="1"/>
      <c r="L107334" s="1"/>
      <c r="M107334" s="1"/>
      <c r="N107334" s="1"/>
      <c r="O107334" s="1"/>
      <c r="P107334" s="1"/>
      <c r="Q107334" s="1"/>
      <c r="R107334" s="1"/>
      <c r="S107334" s="1"/>
      <c r="T107334" s="1"/>
      <c r="U107334" s="1"/>
    </row>
    <row r="107335" spans="2:21">
      <c r="B107335" s="26"/>
      <c r="C107335" s="1"/>
      <c r="D107335" s="1"/>
      <c r="E107335" s="1"/>
      <c r="F107335" s="1"/>
      <c r="G107335" s="1"/>
      <c r="H107335" s="1"/>
      <c r="I107335" s="1"/>
      <c r="J107335" s="1"/>
      <c r="K107335" s="1"/>
      <c r="L107335" s="1"/>
      <c r="M107335" s="1"/>
      <c r="N107335" s="1"/>
      <c r="O107335" s="1"/>
      <c r="P107335" s="1"/>
      <c r="Q107335" s="1"/>
      <c r="R107335" s="1"/>
      <c r="S107335" s="1"/>
      <c r="T107335" s="1"/>
      <c r="U107335" s="1"/>
    </row>
    <row r="107336" spans="2:21">
      <c r="B107336" s="26"/>
      <c r="C107336" s="1"/>
      <c r="D107336" s="1"/>
      <c r="E107336" s="1"/>
      <c r="F107336" s="1"/>
      <c r="G107336" s="1"/>
      <c r="H107336" s="1"/>
      <c r="I107336" s="1"/>
      <c r="J107336" s="1"/>
      <c r="K107336" s="1"/>
      <c r="L107336" s="1"/>
      <c r="M107336" s="1"/>
      <c r="N107336" s="1"/>
      <c r="O107336" s="1"/>
      <c r="P107336" s="1"/>
      <c r="Q107336" s="1"/>
      <c r="R107336" s="1"/>
      <c r="S107336" s="1"/>
      <c r="T107336" s="1"/>
      <c r="U107336" s="1"/>
    </row>
    <row r="107337" spans="2:21">
      <c r="B107337" s="26"/>
      <c r="C107337" s="1"/>
      <c r="D107337" s="1"/>
      <c r="E107337" s="1"/>
      <c r="F107337" s="1"/>
      <c r="G107337" s="1"/>
      <c r="H107337" s="1"/>
      <c r="I107337" s="1"/>
      <c r="J107337" s="1"/>
      <c r="K107337" s="1"/>
      <c r="L107337" s="1"/>
      <c r="M107337" s="1"/>
      <c r="N107337" s="1"/>
      <c r="O107337" s="1"/>
      <c r="P107337" s="1"/>
      <c r="Q107337" s="1"/>
      <c r="R107337" s="1"/>
      <c r="S107337" s="1"/>
      <c r="T107337" s="1"/>
      <c r="U107337" s="1"/>
    </row>
    <row r="107338" spans="2:21">
      <c r="B107338" s="26"/>
      <c r="C107338" s="1"/>
      <c r="D107338" s="1"/>
      <c r="E107338" s="1"/>
      <c r="F107338" s="1"/>
      <c r="G107338" s="1"/>
      <c r="H107338" s="1"/>
      <c r="I107338" s="1"/>
      <c r="J107338" s="1"/>
      <c r="K107338" s="1"/>
      <c r="L107338" s="1"/>
      <c r="M107338" s="1"/>
      <c r="N107338" s="1"/>
      <c r="O107338" s="1"/>
      <c r="P107338" s="1"/>
      <c r="Q107338" s="1"/>
      <c r="R107338" s="1"/>
      <c r="S107338" s="1"/>
      <c r="T107338" s="1"/>
      <c r="U107338" s="1"/>
    </row>
    <row r="107339" spans="2:21">
      <c r="B107339" s="26"/>
      <c r="C107339" s="1"/>
      <c r="D107339" s="1"/>
      <c r="E107339" s="1"/>
      <c r="F107339" s="1"/>
      <c r="G107339" s="1"/>
      <c r="H107339" s="1"/>
      <c r="I107339" s="1"/>
      <c r="J107339" s="1"/>
      <c r="K107339" s="1"/>
      <c r="L107339" s="1"/>
      <c r="M107339" s="1"/>
      <c r="N107339" s="1"/>
      <c r="O107339" s="1"/>
      <c r="P107339" s="1"/>
      <c r="Q107339" s="1"/>
      <c r="R107339" s="1"/>
      <c r="S107339" s="1"/>
      <c r="T107339" s="1"/>
      <c r="U107339" s="1"/>
    </row>
    <row r="107340" spans="2:21">
      <c r="B107340" s="26"/>
      <c r="C107340" s="1"/>
      <c r="D107340" s="1"/>
      <c r="E107340" s="1"/>
      <c r="F107340" s="1"/>
      <c r="G107340" s="1"/>
      <c r="H107340" s="1"/>
      <c r="I107340" s="1"/>
      <c r="J107340" s="1"/>
      <c r="K107340" s="1"/>
      <c r="L107340" s="1"/>
      <c r="M107340" s="1"/>
      <c r="N107340" s="1"/>
      <c r="O107340" s="1"/>
      <c r="P107340" s="1"/>
      <c r="Q107340" s="1"/>
      <c r="R107340" s="1"/>
      <c r="S107340" s="1"/>
      <c r="T107340" s="1"/>
      <c r="U107340" s="1"/>
    </row>
    <row r="107341" spans="2:21">
      <c r="B107341" s="26"/>
      <c r="C107341" s="1"/>
      <c r="D107341" s="1"/>
      <c r="E107341" s="1"/>
      <c r="F107341" s="1"/>
      <c r="G107341" s="1"/>
      <c r="H107341" s="1"/>
      <c r="I107341" s="1"/>
      <c r="J107341" s="1"/>
      <c r="K107341" s="1"/>
      <c r="L107341" s="1"/>
      <c r="M107341" s="1"/>
      <c r="N107341" s="1"/>
      <c r="O107341" s="1"/>
      <c r="P107341" s="1"/>
      <c r="Q107341" s="1"/>
      <c r="R107341" s="1"/>
      <c r="S107341" s="1"/>
      <c r="T107341" s="1"/>
      <c r="U107341" s="1"/>
    </row>
    <row r="107342" spans="2:21">
      <c r="B107342" s="26"/>
      <c r="C107342" s="1"/>
      <c r="D107342" s="1"/>
      <c r="E107342" s="1"/>
      <c r="F107342" s="1"/>
      <c r="G107342" s="1"/>
      <c r="H107342" s="1"/>
      <c r="I107342" s="1"/>
      <c r="J107342" s="1"/>
      <c r="K107342" s="1"/>
      <c r="L107342" s="1"/>
      <c r="M107342" s="1"/>
      <c r="N107342" s="1"/>
      <c r="O107342" s="1"/>
      <c r="P107342" s="1"/>
      <c r="Q107342" s="1"/>
      <c r="R107342" s="1"/>
      <c r="S107342" s="1"/>
      <c r="T107342" s="1"/>
      <c r="U107342" s="1"/>
    </row>
    <row r="107343" spans="2:21">
      <c r="B107343" s="26"/>
      <c r="C107343" s="1"/>
      <c r="D107343" s="1"/>
      <c r="E107343" s="1"/>
      <c r="F107343" s="1"/>
      <c r="G107343" s="1"/>
      <c r="H107343" s="1"/>
      <c r="I107343" s="1"/>
      <c r="J107343" s="1"/>
      <c r="K107343" s="1"/>
      <c r="L107343" s="1"/>
      <c r="M107343" s="1"/>
      <c r="N107343" s="1"/>
      <c r="O107343" s="1"/>
      <c r="P107343" s="1"/>
      <c r="Q107343" s="1"/>
      <c r="R107343" s="1"/>
      <c r="S107343" s="1"/>
      <c r="T107343" s="1"/>
      <c r="U107343" s="1"/>
    </row>
    <row r="107344" spans="2:21">
      <c r="B107344" s="26"/>
      <c r="C107344" s="1"/>
      <c r="D107344" s="1"/>
      <c r="E107344" s="1"/>
      <c r="F107344" s="1"/>
      <c r="G107344" s="1"/>
      <c r="H107344" s="1"/>
      <c r="I107344" s="1"/>
      <c r="J107344" s="1"/>
      <c r="K107344" s="1"/>
      <c r="L107344" s="1"/>
      <c r="M107344" s="1"/>
      <c r="N107344" s="1"/>
      <c r="O107344" s="1"/>
      <c r="P107344" s="1"/>
      <c r="Q107344" s="1"/>
      <c r="R107344" s="1"/>
      <c r="S107344" s="1"/>
      <c r="T107344" s="1"/>
      <c r="U107344" s="1"/>
    </row>
    <row r="107345" spans="2:21">
      <c r="B107345" s="26"/>
      <c r="C107345" s="1"/>
      <c r="D107345" s="1"/>
      <c r="E107345" s="1"/>
      <c r="F107345" s="1"/>
      <c r="G107345" s="1"/>
      <c r="H107345" s="1"/>
      <c r="I107345" s="1"/>
      <c r="J107345" s="1"/>
      <c r="K107345" s="1"/>
      <c r="L107345" s="1"/>
      <c r="M107345" s="1"/>
      <c r="N107345" s="1"/>
      <c r="O107345" s="1"/>
      <c r="P107345" s="1"/>
      <c r="Q107345" s="1"/>
      <c r="R107345" s="1"/>
      <c r="S107345" s="1"/>
      <c r="T107345" s="1"/>
      <c r="U107345" s="1"/>
    </row>
    <row r="107346" spans="2:21">
      <c r="B107346" s="26"/>
      <c r="C107346" s="1"/>
      <c r="D107346" s="1"/>
      <c r="E107346" s="1"/>
      <c r="F107346" s="1"/>
      <c r="G107346" s="1"/>
      <c r="H107346" s="1"/>
      <c r="I107346" s="1"/>
      <c r="J107346" s="1"/>
      <c r="K107346" s="1"/>
      <c r="L107346" s="1"/>
      <c r="M107346" s="1"/>
      <c r="N107346" s="1"/>
      <c r="O107346" s="1"/>
      <c r="P107346" s="1"/>
      <c r="Q107346" s="1"/>
      <c r="R107346" s="1"/>
      <c r="S107346" s="1"/>
      <c r="T107346" s="1"/>
      <c r="U107346" s="1"/>
    </row>
    <row r="107347" spans="2:21">
      <c r="B107347" s="26"/>
      <c r="C107347" s="1"/>
      <c r="D107347" s="1"/>
      <c r="E107347" s="1"/>
      <c r="F107347" s="1"/>
      <c r="G107347" s="1"/>
      <c r="H107347" s="1"/>
      <c r="I107347" s="1"/>
      <c r="J107347" s="1"/>
      <c r="K107347" s="1"/>
      <c r="L107347" s="1"/>
      <c r="M107347" s="1"/>
      <c r="N107347" s="1"/>
      <c r="O107347" s="1"/>
      <c r="P107347" s="1"/>
      <c r="Q107347" s="1"/>
      <c r="R107347" s="1"/>
      <c r="S107347" s="1"/>
      <c r="T107347" s="1"/>
      <c r="U107347" s="1"/>
    </row>
    <row r="107348" spans="2:21">
      <c r="B107348" s="26"/>
      <c r="C107348" s="1"/>
      <c r="D107348" s="1"/>
      <c r="E107348" s="1"/>
      <c r="F107348" s="1"/>
      <c r="G107348" s="1"/>
      <c r="H107348" s="1"/>
      <c r="I107348" s="1"/>
      <c r="J107348" s="1"/>
      <c r="K107348" s="1"/>
      <c r="L107348" s="1"/>
      <c r="M107348" s="1"/>
      <c r="N107348" s="1"/>
      <c r="O107348" s="1"/>
      <c r="P107348" s="1"/>
      <c r="Q107348" s="1"/>
      <c r="R107348" s="1"/>
      <c r="S107348" s="1"/>
      <c r="T107348" s="1"/>
      <c r="U107348" s="1"/>
    </row>
    <row r="107349" spans="2:21">
      <c r="B107349" s="26"/>
      <c r="C107349" s="1"/>
      <c r="D107349" s="1"/>
      <c r="E107349" s="1"/>
      <c r="F107349" s="1"/>
      <c r="G107349" s="1"/>
      <c r="H107349" s="1"/>
      <c r="I107349" s="1"/>
      <c r="J107349" s="1"/>
      <c r="K107349" s="1"/>
      <c r="L107349" s="1"/>
      <c r="M107349" s="1"/>
      <c r="N107349" s="1"/>
      <c r="O107349" s="1"/>
      <c r="P107349" s="1"/>
      <c r="Q107349" s="1"/>
      <c r="R107349" s="1"/>
      <c r="S107349" s="1"/>
      <c r="T107349" s="1"/>
      <c r="U107349" s="1"/>
    </row>
    <row r="107350" spans="2:21">
      <c r="B107350" s="26"/>
      <c r="C107350" s="1"/>
      <c r="D107350" s="1"/>
      <c r="E107350" s="1"/>
      <c r="F107350" s="1"/>
      <c r="G107350" s="1"/>
      <c r="H107350" s="1"/>
      <c r="I107350" s="1"/>
      <c r="J107350" s="1"/>
      <c r="K107350" s="1"/>
      <c r="L107350" s="1"/>
      <c r="M107350" s="1"/>
      <c r="N107350" s="1"/>
      <c r="O107350" s="1"/>
      <c r="P107350" s="1"/>
      <c r="Q107350" s="1"/>
      <c r="R107350" s="1"/>
      <c r="S107350" s="1"/>
      <c r="T107350" s="1"/>
      <c r="U107350" s="1"/>
    </row>
    <row r="107351" spans="2:21">
      <c r="B107351" s="26"/>
      <c r="C107351" s="1"/>
      <c r="D107351" s="1"/>
      <c r="E107351" s="1"/>
      <c r="F107351" s="1"/>
      <c r="G107351" s="1"/>
      <c r="H107351" s="1"/>
      <c r="I107351" s="1"/>
      <c r="J107351" s="1"/>
      <c r="K107351" s="1"/>
      <c r="L107351" s="1"/>
      <c r="M107351" s="1"/>
      <c r="N107351" s="1"/>
      <c r="O107351" s="1"/>
      <c r="P107351" s="1"/>
      <c r="Q107351" s="1"/>
      <c r="R107351" s="1"/>
      <c r="S107351" s="1"/>
      <c r="T107351" s="1"/>
      <c r="U107351" s="1"/>
    </row>
    <row r="107352" spans="2:21">
      <c r="B107352" s="26"/>
      <c r="C107352" s="1"/>
      <c r="D107352" s="1"/>
      <c r="E107352" s="1"/>
      <c r="F107352" s="1"/>
      <c r="G107352" s="1"/>
      <c r="H107352" s="1"/>
      <c r="I107352" s="1"/>
      <c r="J107352" s="1"/>
      <c r="K107352" s="1"/>
      <c r="L107352" s="1"/>
      <c r="M107352" s="1"/>
      <c r="N107352" s="1"/>
      <c r="O107352" s="1"/>
      <c r="P107352" s="1"/>
      <c r="Q107352" s="1"/>
      <c r="R107352" s="1"/>
      <c r="S107352" s="1"/>
      <c r="T107352" s="1"/>
      <c r="U107352" s="1"/>
    </row>
    <row r="107353" spans="2:21">
      <c r="B107353" s="26"/>
      <c r="C107353" s="1"/>
      <c r="D107353" s="1"/>
      <c r="E107353" s="1"/>
      <c r="F107353" s="1"/>
      <c r="G107353" s="1"/>
      <c r="H107353" s="1"/>
      <c r="I107353" s="1"/>
      <c r="J107353" s="1"/>
      <c r="K107353" s="1"/>
      <c r="L107353" s="1"/>
      <c r="M107353" s="1"/>
      <c r="N107353" s="1"/>
      <c r="O107353" s="1"/>
      <c r="P107353" s="1"/>
      <c r="Q107353" s="1"/>
      <c r="R107353" s="1"/>
      <c r="S107353" s="1"/>
      <c r="T107353" s="1"/>
      <c r="U107353" s="1"/>
    </row>
    <row r="107354" spans="2:21">
      <c r="B107354" s="26"/>
      <c r="C107354" s="1"/>
      <c r="D107354" s="1"/>
      <c r="E107354" s="1"/>
      <c r="F107354" s="1"/>
      <c r="G107354" s="1"/>
      <c r="H107354" s="1"/>
      <c r="I107354" s="1"/>
      <c r="J107354" s="1"/>
      <c r="K107354" s="1"/>
      <c r="L107354" s="1"/>
      <c r="M107354" s="1"/>
      <c r="N107354" s="1"/>
      <c r="O107354" s="1"/>
      <c r="P107354" s="1"/>
      <c r="Q107354" s="1"/>
      <c r="R107354" s="1"/>
      <c r="S107354" s="1"/>
      <c r="T107354" s="1"/>
      <c r="U107354" s="1"/>
    </row>
    <row r="107355" spans="2:21">
      <c r="B107355" s="26"/>
      <c r="C107355" s="1"/>
      <c r="D107355" s="1"/>
      <c r="E107355" s="1"/>
      <c r="F107355" s="1"/>
      <c r="G107355" s="1"/>
      <c r="H107355" s="1"/>
      <c r="I107355" s="1"/>
      <c r="J107355" s="1"/>
      <c r="K107355" s="1"/>
      <c r="L107355" s="1"/>
      <c r="M107355" s="1"/>
      <c r="N107355" s="1"/>
      <c r="O107355" s="1"/>
      <c r="P107355" s="1"/>
      <c r="Q107355" s="1"/>
      <c r="R107355" s="1"/>
      <c r="S107355" s="1"/>
      <c r="T107355" s="1"/>
      <c r="U107355" s="1"/>
    </row>
    <row r="107356" spans="2:21">
      <c r="B107356" s="26"/>
      <c r="C107356" s="1"/>
      <c r="D107356" s="1"/>
      <c r="E107356" s="1"/>
      <c r="F107356" s="1"/>
      <c r="G107356" s="1"/>
      <c r="H107356" s="1"/>
      <c r="I107356" s="1"/>
      <c r="J107356" s="1"/>
      <c r="K107356" s="1"/>
      <c r="L107356" s="1"/>
      <c r="M107356" s="1"/>
      <c r="N107356" s="1"/>
      <c r="O107356" s="1"/>
      <c r="P107356" s="1"/>
      <c r="Q107356" s="1"/>
      <c r="R107356" s="1"/>
      <c r="S107356" s="1"/>
      <c r="T107356" s="1"/>
      <c r="U107356" s="1"/>
    </row>
    <row r="107357" spans="2:21">
      <c r="B107357" s="26"/>
      <c r="C107357" s="1"/>
      <c r="D107357" s="1"/>
      <c r="E107357" s="1"/>
      <c r="F107357" s="1"/>
      <c r="G107357" s="1"/>
      <c r="H107357" s="1"/>
      <c r="I107357" s="1"/>
      <c r="J107357" s="1"/>
      <c r="K107357" s="1"/>
      <c r="L107357" s="1"/>
      <c r="M107357" s="1"/>
      <c r="N107357" s="1"/>
      <c r="O107357" s="1"/>
      <c r="P107357" s="1"/>
      <c r="Q107357" s="1"/>
      <c r="R107357" s="1"/>
      <c r="S107357" s="1"/>
      <c r="T107357" s="1"/>
      <c r="U107357" s="1"/>
    </row>
    <row r="107358" spans="2:21">
      <c r="B107358" s="26"/>
      <c r="C107358" s="1"/>
      <c r="D107358" s="1"/>
      <c r="E107358" s="1"/>
      <c r="F107358" s="1"/>
      <c r="G107358" s="1"/>
      <c r="H107358" s="1"/>
      <c r="I107358" s="1"/>
      <c r="J107358" s="1"/>
      <c r="K107358" s="1"/>
      <c r="L107358" s="1"/>
      <c r="M107358" s="1"/>
      <c r="N107358" s="1"/>
      <c r="O107358" s="1"/>
      <c r="P107358" s="1"/>
      <c r="Q107358" s="1"/>
      <c r="R107358" s="1"/>
      <c r="S107358" s="1"/>
      <c r="T107358" s="1"/>
      <c r="U107358" s="1"/>
    </row>
    <row r="107359" spans="2:21">
      <c r="B107359" s="26"/>
      <c r="C107359" s="1"/>
      <c r="D107359" s="1"/>
      <c r="E107359" s="1"/>
      <c r="F107359" s="1"/>
      <c r="G107359" s="1"/>
      <c r="H107359" s="1"/>
      <c r="I107359" s="1"/>
      <c r="J107359" s="1"/>
      <c r="K107359" s="1"/>
      <c r="L107359" s="1"/>
      <c r="M107359" s="1"/>
      <c r="N107359" s="1"/>
      <c r="O107359" s="1"/>
      <c r="P107359" s="1"/>
      <c r="Q107359" s="1"/>
      <c r="R107359" s="1"/>
      <c r="S107359" s="1"/>
      <c r="T107359" s="1"/>
      <c r="U107359" s="1"/>
    </row>
    <row r="107360" spans="2:21">
      <c r="B107360" s="26"/>
      <c r="C107360" s="1"/>
      <c r="D107360" s="1"/>
      <c r="E107360" s="1"/>
      <c r="F107360" s="1"/>
      <c r="G107360" s="1"/>
      <c r="H107360" s="1"/>
      <c r="I107360" s="1"/>
      <c r="J107360" s="1"/>
      <c r="K107360" s="1"/>
      <c r="L107360" s="1"/>
      <c r="M107360" s="1"/>
      <c r="N107360" s="1"/>
      <c r="O107360" s="1"/>
      <c r="P107360" s="1"/>
      <c r="Q107360" s="1"/>
      <c r="R107360" s="1"/>
      <c r="S107360" s="1"/>
      <c r="T107360" s="1"/>
      <c r="U107360" s="1"/>
    </row>
    <row r="107361" spans="2:21">
      <c r="B107361" s="26"/>
      <c r="C107361" s="1"/>
      <c r="D107361" s="1"/>
      <c r="E107361" s="1"/>
      <c r="F107361" s="1"/>
      <c r="G107361" s="1"/>
      <c r="H107361" s="1"/>
      <c r="I107361" s="1"/>
      <c r="J107361" s="1"/>
      <c r="K107361" s="1"/>
      <c r="L107361" s="1"/>
      <c r="M107361" s="1"/>
      <c r="N107361" s="1"/>
      <c r="O107361" s="1"/>
      <c r="P107361" s="1"/>
      <c r="Q107361" s="1"/>
      <c r="R107361" s="1"/>
      <c r="S107361" s="1"/>
      <c r="T107361" s="1"/>
      <c r="U107361" s="1"/>
    </row>
    <row r="107362" spans="2:21">
      <c r="B107362" s="26"/>
      <c r="C107362" s="1"/>
      <c r="D107362" s="1"/>
      <c r="E107362" s="1"/>
      <c r="F107362" s="1"/>
      <c r="G107362" s="1"/>
      <c r="H107362" s="1"/>
      <c r="I107362" s="1"/>
      <c r="J107362" s="1"/>
      <c r="K107362" s="1"/>
      <c r="L107362" s="1"/>
      <c r="M107362" s="1"/>
      <c r="N107362" s="1"/>
      <c r="O107362" s="1"/>
      <c r="P107362" s="1"/>
      <c r="Q107362" s="1"/>
      <c r="R107362" s="1"/>
      <c r="S107362" s="1"/>
      <c r="T107362" s="1"/>
      <c r="U107362" s="1"/>
    </row>
    <row r="107363" spans="2:21">
      <c r="B107363" s="26"/>
      <c r="C107363" s="1"/>
      <c r="D107363" s="1"/>
      <c r="E107363" s="1"/>
      <c r="F107363" s="1"/>
      <c r="G107363" s="1"/>
      <c r="H107363" s="1"/>
      <c r="I107363" s="1"/>
      <c r="J107363" s="1"/>
      <c r="K107363" s="1"/>
      <c r="L107363" s="1"/>
      <c r="M107363" s="1"/>
      <c r="N107363" s="1"/>
      <c r="O107363" s="1"/>
      <c r="P107363" s="1"/>
      <c r="Q107363" s="1"/>
      <c r="R107363" s="1"/>
      <c r="S107363" s="1"/>
      <c r="T107363" s="1"/>
      <c r="U107363" s="1"/>
    </row>
    <row r="107364" spans="2:21">
      <c r="B107364" s="26"/>
      <c r="C107364" s="1"/>
      <c r="D107364" s="1"/>
      <c r="E107364" s="1"/>
      <c r="F107364" s="1"/>
      <c r="G107364" s="1"/>
      <c r="H107364" s="1"/>
      <c r="I107364" s="1"/>
      <c r="J107364" s="1"/>
      <c r="K107364" s="1"/>
      <c r="L107364" s="1"/>
      <c r="M107364" s="1"/>
      <c r="N107364" s="1"/>
      <c r="O107364" s="1"/>
      <c r="P107364" s="1"/>
      <c r="Q107364" s="1"/>
      <c r="R107364" s="1"/>
      <c r="S107364" s="1"/>
      <c r="T107364" s="1"/>
      <c r="U107364" s="1"/>
    </row>
    <row r="107365" spans="2:21">
      <c r="B107365" s="26"/>
      <c r="C107365" s="1"/>
      <c r="D107365" s="1"/>
      <c r="E107365" s="1"/>
      <c r="F107365" s="1"/>
      <c r="G107365" s="1"/>
      <c r="H107365" s="1"/>
      <c r="I107365" s="1"/>
      <c r="J107365" s="1"/>
      <c r="K107365" s="1"/>
      <c r="L107365" s="1"/>
      <c r="M107365" s="1"/>
      <c r="N107365" s="1"/>
      <c r="O107365" s="1"/>
      <c r="P107365" s="1"/>
      <c r="Q107365" s="1"/>
      <c r="R107365" s="1"/>
      <c r="S107365" s="1"/>
      <c r="T107365" s="1"/>
      <c r="U107365" s="1"/>
    </row>
    <row r="107366" spans="2:21">
      <c r="B107366" s="26"/>
      <c r="C107366" s="1"/>
      <c r="D107366" s="1"/>
      <c r="E107366" s="1"/>
      <c r="F107366" s="1"/>
      <c r="G107366" s="1"/>
      <c r="H107366" s="1"/>
      <c r="I107366" s="1"/>
      <c r="J107366" s="1"/>
      <c r="K107366" s="1"/>
      <c r="L107366" s="1"/>
      <c r="M107366" s="1"/>
      <c r="N107366" s="1"/>
      <c r="O107366" s="1"/>
      <c r="P107366" s="1"/>
      <c r="Q107366" s="1"/>
      <c r="R107366" s="1"/>
      <c r="S107366" s="1"/>
      <c r="T107366" s="1"/>
      <c r="U107366" s="1"/>
    </row>
    <row r="107367" spans="2:21">
      <c r="B107367" s="26"/>
      <c r="C107367" s="1"/>
      <c r="D107367" s="1"/>
      <c r="E107367" s="1"/>
      <c r="F107367" s="1"/>
      <c r="G107367" s="1"/>
      <c r="H107367" s="1"/>
      <c r="I107367" s="1"/>
      <c r="J107367" s="1"/>
      <c r="K107367" s="1"/>
      <c r="L107367" s="1"/>
      <c r="M107367" s="1"/>
      <c r="N107367" s="1"/>
      <c r="O107367" s="1"/>
      <c r="P107367" s="1"/>
      <c r="Q107367" s="1"/>
      <c r="R107367" s="1"/>
      <c r="S107367" s="1"/>
      <c r="T107367" s="1"/>
      <c r="U107367" s="1"/>
    </row>
    <row r="107368" spans="2:21">
      <c r="B107368" s="26"/>
      <c r="C107368" s="1"/>
      <c r="D107368" s="1"/>
      <c r="E107368" s="1"/>
      <c r="F107368" s="1"/>
      <c r="G107368" s="1"/>
      <c r="H107368" s="1"/>
      <c r="I107368" s="1"/>
      <c r="J107368" s="1"/>
      <c r="K107368" s="1"/>
      <c r="L107368" s="1"/>
      <c r="M107368" s="1"/>
      <c r="N107368" s="1"/>
      <c r="O107368" s="1"/>
      <c r="P107368" s="1"/>
      <c r="Q107368" s="1"/>
      <c r="R107368" s="1"/>
      <c r="S107368" s="1"/>
      <c r="T107368" s="1"/>
      <c r="U107368" s="1"/>
    </row>
    <row r="107369" spans="2:21">
      <c r="B107369" s="26"/>
      <c r="C107369" s="1"/>
      <c r="D107369" s="1"/>
      <c r="E107369" s="1"/>
      <c r="F107369" s="1"/>
      <c r="G107369" s="1"/>
      <c r="H107369" s="1"/>
      <c r="I107369" s="1"/>
      <c r="J107369" s="1"/>
      <c r="K107369" s="1"/>
      <c r="L107369" s="1"/>
      <c r="M107369" s="1"/>
      <c r="N107369" s="1"/>
      <c r="O107369" s="1"/>
      <c r="P107369" s="1"/>
      <c r="Q107369" s="1"/>
      <c r="R107369" s="1"/>
      <c r="S107369" s="1"/>
      <c r="T107369" s="1"/>
      <c r="U107369" s="1"/>
    </row>
    <row r="107370" spans="2:21">
      <c r="B107370" s="26"/>
      <c r="C107370" s="1"/>
      <c r="D107370" s="1"/>
      <c r="E107370" s="1"/>
      <c r="F107370" s="1"/>
      <c r="G107370" s="1"/>
      <c r="H107370" s="1"/>
      <c r="I107370" s="1"/>
      <c r="J107370" s="1"/>
      <c r="K107370" s="1"/>
      <c r="L107370" s="1"/>
      <c r="M107370" s="1"/>
      <c r="N107370" s="1"/>
      <c r="O107370" s="1"/>
      <c r="P107370" s="1"/>
      <c r="Q107370" s="1"/>
      <c r="R107370" s="1"/>
      <c r="S107370" s="1"/>
      <c r="T107370" s="1"/>
      <c r="U107370" s="1"/>
    </row>
    <row r="107371" spans="2:21">
      <c r="B107371" s="26"/>
      <c r="C107371" s="1"/>
      <c r="D107371" s="1"/>
      <c r="E107371" s="1"/>
      <c r="F107371" s="1"/>
      <c r="G107371" s="1"/>
      <c r="H107371" s="1"/>
      <c r="I107371" s="1"/>
      <c r="J107371" s="1"/>
      <c r="K107371" s="1"/>
      <c r="L107371" s="1"/>
      <c r="M107371" s="1"/>
      <c r="N107371" s="1"/>
      <c r="O107371" s="1"/>
      <c r="P107371" s="1"/>
      <c r="Q107371" s="1"/>
      <c r="R107371" s="1"/>
      <c r="S107371" s="1"/>
      <c r="T107371" s="1"/>
      <c r="U107371" s="1"/>
    </row>
    <row r="107372" spans="2:21">
      <c r="B107372" s="26"/>
      <c r="C107372" s="1"/>
      <c r="D107372" s="1"/>
      <c r="E107372" s="1"/>
      <c r="F107372" s="1"/>
      <c r="G107372" s="1"/>
      <c r="H107372" s="1"/>
      <c r="I107372" s="1"/>
      <c r="J107372" s="1"/>
      <c r="K107372" s="1"/>
      <c r="L107372" s="1"/>
      <c r="M107372" s="1"/>
      <c r="N107372" s="1"/>
      <c r="O107372" s="1"/>
      <c r="P107372" s="1"/>
      <c r="Q107372" s="1"/>
      <c r="R107372" s="1"/>
      <c r="S107372" s="1"/>
      <c r="T107372" s="1"/>
      <c r="U107372" s="1"/>
    </row>
    <row r="107373" spans="2:21">
      <c r="B107373" s="26"/>
      <c r="C107373" s="1"/>
      <c r="D107373" s="1"/>
      <c r="E107373" s="1"/>
      <c r="F107373" s="1"/>
      <c r="G107373" s="1"/>
      <c r="H107373" s="1"/>
      <c r="I107373" s="1"/>
      <c r="J107373" s="1"/>
      <c r="K107373" s="1"/>
      <c r="L107373" s="1"/>
      <c r="M107373" s="1"/>
      <c r="N107373" s="1"/>
      <c r="O107373" s="1"/>
      <c r="P107373" s="1"/>
      <c r="Q107373" s="1"/>
      <c r="R107373" s="1"/>
      <c r="S107373" s="1"/>
      <c r="T107373" s="1"/>
      <c r="U107373" s="1"/>
    </row>
    <row r="107374" spans="2:21">
      <c r="B107374" s="26"/>
      <c r="C107374" s="1"/>
      <c r="D107374" s="1"/>
      <c r="E107374" s="1"/>
      <c r="F107374" s="1"/>
      <c r="G107374" s="1"/>
      <c r="H107374" s="1"/>
      <c r="I107374" s="1"/>
      <c r="J107374" s="1"/>
      <c r="K107374" s="1"/>
      <c r="L107374" s="1"/>
      <c r="M107374" s="1"/>
      <c r="N107374" s="1"/>
      <c r="O107374" s="1"/>
      <c r="P107374" s="1"/>
      <c r="Q107374" s="1"/>
      <c r="R107374" s="1"/>
      <c r="S107374" s="1"/>
      <c r="T107374" s="1"/>
      <c r="U107374" s="1"/>
    </row>
    <row r="107375" spans="2:21">
      <c r="B107375" s="26"/>
      <c r="C107375" s="1"/>
      <c r="D107375" s="1"/>
      <c r="E107375" s="1"/>
      <c r="F107375" s="1"/>
      <c r="G107375" s="1"/>
      <c r="H107375" s="1"/>
      <c r="I107375" s="1"/>
      <c r="J107375" s="1"/>
      <c r="K107375" s="1"/>
      <c r="L107375" s="1"/>
      <c r="M107375" s="1"/>
      <c r="N107375" s="1"/>
      <c r="O107375" s="1"/>
      <c r="P107375" s="1"/>
      <c r="Q107375" s="1"/>
      <c r="R107375" s="1"/>
      <c r="S107375" s="1"/>
      <c r="T107375" s="1"/>
      <c r="U107375" s="1"/>
    </row>
    <row r="107376" spans="2:21">
      <c r="B107376" s="26"/>
      <c r="C107376" s="1"/>
      <c r="D107376" s="1"/>
      <c r="E107376" s="1"/>
      <c r="F107376" s="1"/>
      <c r="G107376" s="1"/>
      <c r="H107376" s="1"/>
      <c r="I107376" s="1"/>
      <c r="J107376" s="1"/>
      <c r="K107376" s="1"/>
      <c r="L107376" s="1"/>
      <c r="M107376" s="1"/>
      <c r="N107376" s="1"/>
      <c r="O107376" s="1"/>
      <c r="P107376" s="1"/>
      <c r="Q107376" s="1"/>
      <c r="R107376" s="1"/>
      <c r="S107376" s="1"/>
      <c r="T107376" s="1"/>
      <c r="U107376" s="1"/>
    </row>
    <row r="107377" spans="2:21">
      <c r="B107377" s="26"/>
      <c r="C107377" s="1"/>
      <c r="D107377" s="1"/>
      <c r="E107377" s="1"/>
      <c r="F107377" s="1"/>
      <c r="G107377" s="1"/>
      <c r="H107377" s="1"/>
      <c r="I107377" s="1"/>
      <c r="J107377" s="1"/>
      <c r="K107377" s="1"/>
      <c r="L107377" s="1"/>
      <c r="M107377" s="1"/>
      <c r="N107377" s="1"/>
      <c r="O107377" s="1"/>
      <c r="P107377" s="1"/>
      <c r="Q107377" s="1"/>
      <c r="R107377" s="1"/>
      <c r="S107377" s="1"/>
      <c r="T107377" s="1"/>
      <c r="U107377" s="1"/>
    </row>
    <row r="107378" spans="2:21">
      <c r="B107378" s="26"/>
      <c r="C107378" s="1"/>
      <c r="D107378" s="1"/>
      <c r="E107378" s="1"/>
      <c r="F107378" s="1"/>
      <c r="G107378" s="1"/>
      <c r="H107378" s="1"/>
      <c r="I107378" s="1"/>
      <c r="J107378" s="1"/>
      <c r="K107378" s="1"/>
      <c r="L107378" s="1"/>
      <c r="M107378" s="1"/>
      <c r="N107378" s="1"/>
      <c r="O107378" s="1"/>
      <c r="P107378" s="1"/>
      <c r="Q107378" s="1"/>
      <c r="R107378" s="1"/>
      <c r="S107378" s="1"/>
      <c r="T107378" s="1"/>
      <c r="U107378" s="1"/>
    </row>
    <row r="107379" spans="2:21">
      <c r="B107379" s="26"/>
      <c r="C107379" s="1"/>
      <c r="D107379" s="1"/>
      <c r="E107379" s="1"/>
      <c r="F107379" s="1"/>
      <c r="G107379" s="1"/>
      <c r="H107379" s="1"/>
      <c r="I107379" s="1"/>
      <c r="J107379" s="1"/>
      <c r="K107379" s="1"/>
      <c r="L107379" s="1"/>
      <c r="M107379" s="1"/>
      <c r="N107379" s="1"/>
      <c r="O107379" s="1"/>
      <c r="P107379" s="1"/>
      <c r="Q107379" s="1"/>
      <c r="R107379" s="1"/>
      <c r="S107379" s="1"/>
      <c r="T107379" s="1"/>
      <c r="U107379" s="1"/>
    </row>
    <row r="107380" spans="2:21">
      <c r="B107380" s="26"/>
      <c r="C107380" s="1"/>
      <c r="D107380" s="1"/>
      <c r="E107380" s="1"/>
      <c r="F107380" s="1"/>
      <c r="G107380" s="1"/>
      <c r="H107380" s="1"/>
      <c r="I107380" s="1"/>
      <c r="J107380" s="1"/>
      <c r="K107380" s="1"/>
      <c r="L107380" s="1"/>
      <c r="M107380" s="1"/>
      <c r="N107380" s="1"/>
      <c r="O107380" s="1"/>
      <c r="P107380" s="1"/>
      <c r="Q107380" s="1"/>
      <c r="R107380" s="1"/>
      <c r="S107380" s="1"/>
      <c r="T107380" s="1"/>
      <c r="U107380" s="1"/>
    </row>
    <row r="107381" spans="2:21">
      <c r="B107381" s="26"/>
      <c r="C107381" s="1"/>
      <c r="D107381" s="1"/>
      <c r="E107381" s="1"/>
      <c r="F107381" s="1"/>
      <c r="G107381" s="1"/>
      <c r="H107381" s="1"/>
      <c r="I107381" s="1"/>
      <c r="J107381" s="1"/>
      <c r="K107381" s="1"/>
      <c r="L107381" s="1"/>
      <c r="M107381" s="1"/>
      <c r="N107381" s="1"/>
      <c r="O107381" s="1"/>
      <c r="P107381" s="1"/>
      <c r="Q107381" s="1"/>
      <c r="R107381" s="1"/>
      <c r="S107381" s="1"/>
      <c r="T107381" s="1"/>
      <c r="U107381" s="1"/>
    </row>
    <row r="107382" spans="2:21">
      <c r="B107382" s="26"/>
      <c r="C107382" s="1"/>
      <c r="D107382" s="1"/>
      <c r="E107382" s="1"/>
      <c r="F107382" s="1"/>
      <c r="G107382" s="1"/>
      <c r="H107382" s="1"/>
      <c r="I107382" s="1"/>
      <c r="J107382" s="1"/>
      <c r="K107382" s="1"/>
      <c r="L107382" s="1"/>
      <c r="M107382" s="1"/>
      <c r="N107382" s="1"/>
      <c r="O107382" s="1"/>
      <c r="P107382" s="1"/>
      <c r="Q107382" s="1"/>
      <c r="R107382" s="1"/>
      <c r="S107382" s="1"/>
      <c r="T107382" s="1"/>
      <c r="U107382" s="1"/>
    </row>
    <row r="107383" spans="2:21">
      <c r="B107383" s="26"/>
      <c r="C107383" s="1"/>
      <c r="D107383" s="1"/>
      <c r="E107383" s="1"/>
      <c r="F107383" s="1"/>
      <c r="G107383" s="1"/>
      <c r="H107383" s="1"/>
      <c r="I107383" s="1"/>
      <c r="J107383" s="1"/>
      <c r="K107383" s="1"/>
      <c r="L107383" s="1"/>
      <c r="M107383" s="1"/>
      <c r="N107383" s="1"/>
      <c r="O107383" s="1"/>
      <c r="P107383" s="1"/>
      <c r="Q107383" s="1"/>
      <c r="R107383" s="1"/>
      <c r="S107383" s="1"/>
      <c r="T107383" s="1"/>
      <c r="U107383" s="1"/>
    </row>
    <row r="107384" spans="2:21">
      <c r="B107384" s="26"/>
      <c r="C107384" s="1"/>
      <c r="D107384" s="1"/>
      <c r="E107384" s="1"/>
      <c r="F107384" s="1"/>
      <c r="G107384" s="1"/>
      <c r="H107384" s="1"/>
      <c r="I107384" s="1"/>
      <c r="J107384" s="1"/>
      <c r="K107384" s="1"/>
      <c r="L107384" s="1"/>
      <c r="M107384" s="1"/>
      <c r="N107384" s="1"/>
      <c r="O107384" s="1"/>
      <c r="P107384" s="1"/>
      <c r="Q107384" s="1"/>
      <c r="R107384" s="1"/>
      <c r="S107384" s="1"/>
      <c r="T107384" s="1"/>
      <c r="U107384" s="1"/>
    </row>
    <row r="107385" spans="2:21">
      <c r="B107385" s="26"/>
      <c r="C107385" s="1"/>
      <c r="D107385" s="1"/>
      <c r="E107385" s="1"/>
      <c r="F107385" s="1"/>
      <c r="G107385" s="1"/>
      <c r="H107385" s="1"/>
      <c r="I107385" s="1"/>
      <c r="J107385" s="1"/>
      <c r="K107385" s="1"/>
      <c r="L107385" s="1"/>
      <c r="M107385" s="1"/>
      <c r="N107385" s="1"/>
      <c r="O107385" s="1"/>
      <c r="P107385" s="1"/>
      <c r="Q107385" s="1"/>
      <c r="R107385" s="1"/>
      <c r="S107385" s="1"/>
      <c r="T107385" s="1"/>
      <c r="U107385" s="1"/>
    </row>
    <row r="107386" spans="2:21">
      <c r="B107386" s="26"/>
      <c r="C107386" s="1"/>
      <c r="D107386" s="1"/>
      <c r="E107386" s="1"/>
      <c r="F107386" s="1"/>
      <c r="G107386" s="1"/>
      <c r="H107386" s="1"/>
      <c r="I107386" s="1"/>
      <c r="J107386" s="1"/>
      <c r="K107386" s="1"/>
      <c r="L107386" s="1"/>
      <c r="M107386" s="1"/>
      <c r="N107386" s="1"/>
      <c r="O107386" s="1"/>
      <c r="P107386" s="1"/>
      <c r="Q107386" s="1"/>
      <c r="R107386" s="1"/>
      <c r="S107386" s="1"/>
      <c r="T107386" s="1"/>
      <c r="U107386" s="1"/>
    </row>
    <row r="107387" spans="2:21">
      <c r="B107387" s="26"/>
      <c r="C107387" s="1"/>
      <c r="D107387" s="1"/>
      <c r="E107387" s="1"/>
      <c r="F107387" s="1"/>
      <c r="G107387" s="1"/>
      <c r="H107387" s="1"/>
      <c r="I107387" s="1"/>
      <c r="J107387" s="1"/>
      <c r="K107387" s="1"/>
      <c r="L107387" s="1"/>
      <c r="M107387" s="1"/>
      <c r="N107387" s="1"/>
      <c r="O107387" s="1"/>
      <c r="P107387" s="1"/>
      <c r="Q107387" s="1"/>
      <c r="R107387" s="1"/>
      <c r="S107387" s="1"/>
      <c r="T107387" s="1"/>
      <c r="U107387" s="1"/>
    </row>
    <row r="107388" spans="2:21">
      <c r="B107388" s="26"/>
      <c r="C107388" s="1"/>
      <c r="D107388" s="1"/>
      <c r="E107388" s="1"/>
      <c r="F107388" s="1"/>
      <c r="G107388" s="1"/>
      <c r="H107388" s="1"/>
      <c r="I107388" s="1"/>
      <c r="J107388" s="1"/>
      <c r="K107388" s="1"/>
      <c r="L107388" s="1"/>
      <c r="M107388" s="1"/>
      <c r="N107388" s="1"/>
      <c r="O107388" s="1"/>
      <c r="P107388" s="1"/>
      <c r="Q107388" s="1"/>
      <c r="R107388" s="1"/>
      <c r="S107388" s="1"/>
      <c r="T107388" s="1"/>
      <c r="U107388" s="1"/>
    </row>
    <row r="107389" spans="2:21">
      <c r="B107389" s="26"/>
      <c r="C107389" s="1"/>
      <c r="D107389" s="1"/>
      <c r="E107389" s="1"/>
      <c r="F107389" s="1"/>
      <c r="G107389" s="1"/>
      <c r="H107389" s="1"/>
      <c r="I107389" s="1"/>
      <c r="J107389" s="1"/>
      <c r="K107389" s="1"/>
      <c r="L107389" s="1"/>
      <c r="M107389" s="1"/>
      <c r="N107389" s="1"/>
      <c r="O107389" s="1"/>
      <c r="P107389" s="1"/>
      <c r="Q107389" s="1"/>
      <c r="R107389" s="1"/>
      <c r="S107389" s="1"/>
      <c r="T107389" s="1"/>
      <c r="U107389" s="1"/>
    </row>
    <row r="107390" spans="2:21">
      <c r="B107390" s="26"/>
      <c r="C107390" s="1"/>
      <c r="D107390" s="1"/>
      <c r="E107390" s="1"/>
      <c r="F107390" s="1"/>
      <c r="G107390" s="1"/>
      <c r="H107390" s="1"/>
      <c r="I107390" s="1"/>
      <c r="J107390" s="1"/>
      <c r="K107390" s="1"/>
      <c r="L107390" s="1"/>
      <c r="M107390" s="1"/>
      <c r="N107390" s="1"/>
      <c r="O107390" s="1"/>
      <c r="P107390" s="1"/>
      <c r="Q107390" s="1"/>
      <c r="R107390" s="1"/>
      <c r="S107390" s="1"/>
      <c r="T107390" s="1"/>
      <c r="U107390" s="1"/>
    </row>
    <row r="107391" spans="2:21">
      <c r="B107391" s="26"/>
      <c r="C107391" s="1"/>
      <c r="D107391" s="1"/>
      <c r="E107391" s="1"/>
      <c r="F107391" s="1"/>
      <c r="G107391" s="1"/>
      <c r="H107391" s="1"/>
      <c r="I107391" s="1"/>
      <c r="J107391" s="1"/>
      <c r="K107391" s="1"/>
      <c r="L107391" s="1"/>
      <c r="M107391" s="1"/>
      <c r="N107391" s="1"/>
      <c r="O107391" s="1"/>
      <c r="P107391" s="1"/>
      <c r="Q107391" s="1"/>
      <c r="R107391" s="1"/>
      <c r="S107391" s="1"/>
      <c r="T107391" s="1"/>
      <c r="U107391" s="1"/>
    </row>
    <row r="107392" spans="2:21">
      <c r="B107392" s="26"/>
      <c r="C107392" s="1"/>
      <c r="D107392" s="1"/>
      <c r="E107392" s="1"/>
      <c r="F107392" s="1"/>
      <c r="G107392" s="1"/>
      <c r="H107392" s="1"/>
      <c r="I107392" s="1"/>
      <c r="J107392" s="1"/>
      <c r="K107392" s="1"/>
      <c r="L107392" s="1"/>
      <c r="M107392" s="1"/>
      <c r="N107392" s="1"/>
      <c r="O107392" s="1"/>
      <c r="P107392" s="1"/>
      <c r="Q107392" s="1"/>
      <c r="R107392" s="1"/>
      <c r="S107392" s="1"/>
      <c r="T107392" s="1"/>
      <c r="U107392" s="1"/>
    </row>
    <row r="107393" spans="2:21">
      <c r="B107393" s="26"/>
      <c r="C107393" s="1"/>
      <c r="D107393" s="1"/>
      <c r="E107393" s="1"/>
      <c r="F107393" s="1"/>
      <c r="G107393" s="1"/>
      <c r="H107393" s="1"/>
      <c r="I107393" s="1"/>
      <c r="J107393" s="1"/>
      <c r="K107393" s="1"/>
      <c r="L107393" s="1"/>
      <c r="M107393" s="1"/>
      <c r="N107393" s="1"/>
      <c r="O107393" s="1"/>
      <c r="P107393" s="1"/>
      <c r="Q107393" s="1"/>
      <c r="R107393" s="1"/>
      <c r="S107393" s="1"/>
      <c r="T107393" s="1"/>
      <c r="U107393" s="1"/>
    </row>
    <row r="107394" spans="2:21">
      <c r="B107394" s="26"/>
      <c r="C107394" s="1"/>
      <c r="D107394" s="1"/>
      <c r="E107394" s="1"/>
      <c r="F107394" s="1"/>
      <c r="G107394" s="1"/>
      <c r="H107394" s="1"/>
      <c r="I107394" s="1"/>
      <c r="J107394" s="1"/>
      <c r="K107394" s="1"/>
      <c r="L107394" s="1"/>
      <c r="M107394" s="1"/>
      <c r="N107394" s="1"/>
      <c r="O107394" s="1"/>
      <c r="P107394" s="1"/>
      <c r="Q107394" s="1"/>
      <c r="R107394" s="1"/>
      <c r="S107394" s="1"/>
      <c r="T107394" s="1"/>
      <c r="U107394" s="1"/>
    </row>
    <row r="107395" spans="2:21">
      <c r="B107395" s="26"/>
      <c r="C107395" s="1"/>
      <c r="D107395" s="1"/>
      <c r="E107395" s="1"/>
      <c r="F107395" s="1"/>
      <c r="G107395" s="1"/>
      <c r="H107395" s="1"/>
      <c r="I107395" s="1"/>
      <c r="J107395" s="1"/>
      <c r="K107395" s="1"/>
      <c r="L107395" s="1"/>
      <c r="M107395" s="1"/>
      <c r="N107395" s="1"/>
      <c r="O107395" s="1"/>
      <c r="P107395" s="1"/>
      <c r="Q107395" s="1"/>
      <c r="R107395" s="1"/>
      <c r="S107395" s="1"/>
      <c r="T107395" s="1"/>
      <c r="U107395" s="1"/>
    </row>
    <row r="107396" spans="2:21">
      <c r="B107396" s="26"/>
      <c r="C107396" s="1"/>
      <c r="D107396" s="1"/>
      <c r="E107396" s="1"/>
      <c r="F107396" s="1"/>
      <c r="G107396" s="1"/>
      <c r="H107396" s="1"/>
      <c r="I107396" s="1"/>
      <c r="J107396" s="1"/>
      <c r="K107396" s="1"/>
      <c r="L107396" s="1"/>
      <c r="M107396" s="1"/>
      <c r="N107396" s="1"/>
      <c r="O107396" s="1"/>
      <c r="P107396" s="1"/>
      <c r="Q107396" s="1"/>
      <c r="R107396" s="1"/>
      <c r="S107396" s="1"/>
      <c r="T107396" s="1"/>
      <c r="U107396" s="1"/>
    </row>
    <row r="107397" spans="2:21">
      <c r="B107397" s="26"/>
      <c r="C107397" s="1"/>
      <c r="D107397" s="1"/>
      <c r="E107397" s="1"/>
      <c r="F107397" s="1"/>
      <c r="G107397" s="1"/>
      <c r="H107397" s="1"/>
      <c r="I107397" s="1"/>
      <c r="J107397" s="1"/>
      <c r="K107397" s="1"/>
      <c r="L107397" s="1"/>
      <c r="M107397" s="1"/>
      <c r="N107397" s="1"/>
      <c r="O107397" s="1"/>
      <c r="P107397" s="1"/>
      <c r="Q107397" s="1"/>
      <c r="R107397" s="1"/>
      <c r="S107397" s="1"/>
      <c r="T107397" s="1"/>
      <c r="U107397" s="1"/>
    </row>
    <row r="107398" spans="2:21">
      <c r="B107398" s="26"/>
      <c r="C107398" s="1"/>
      <c r="D107398" s="1"/>
      <c r="E107398" s="1"/>
      <c r="F107398" s="1"/>
      <c r="G107398" s="1"/>
      <c r="H107398" s="1"/>
      <c r="I107398" s="1"/>
      <c r="J107398" s="1"/>
      <c r="K107398" s="1"/>
      <c r="L107398" s="1"/>
      <c r="M107398" s="1"/>
      <c r="N107398" s="1"/>
      <c r="O107398" s="1"/>
      <c r="P107398" s="1"/>
      <c r="Q107398" s="1"/>
      <c r="R107398" s="1"/>
      <c r="S107398" s="1"/>
      <c r="T107398" s="1"/>
      <c r="U107398" s="1"/>
    </row>
    <row r="107399" spans="2:21">
      <c r="B107399" s="26"/>
      <c r="C107399" s="1"/>
      <c r="D107399" s="1"/>
      <c r="E107399" s="1"/>
      <c r="F107399" s="1"/>
      <c r="G107399" s="1"/>
      <c r="H107399" s="1"/>
      <c r="I107399" s="1"/>
      <c r="J107399" s="1"/>
      <c r="K107399" s="1"/>
      <c r="L107399" s="1"/>
      <c r="M107399" s="1"/>
      <c r="N107399" s="1"/>
      <c r="O107399" s="1"/>
      <c r="P107399" s="1"/>
      <c r="Q107399" s="1"/>
      <c r="R107399" s="1"/>
      <c r="S107399" s="1"/>
      <c r="T107399" s="1"/>
      <c r="U107399" s="1"/>
    </row>
    <row r="107400" spans="2:21">
      <c r="B107400" s="26"/>
      <c r="C107400" s="1"/>
      <c r="D107400" s="1"/>
      <c r="E107400" s="1"/>
      <c r="F107400" s="1"/>
      <c r="G107400" s="1"/>
      <c r="H107400" s="1"/>
      <c r="I107400" s="1"/>
      <c r="J107400" s="1"/>
      <c r="K107400" s="1"/>
      <c r="L107400" s="1"/>
      <c r="M107400" s="1"/>
      <c r="N107400" s="1"/>
      <c r="O107400" s="1"/>
      <c r="P107400" s="1"/>
      <c r="Q107400" s="1"/>
      <c r="R107400" s="1"/>
      <c r="S107400" s="1"/>
      <c r="T107400" s="1"/>
      <c r="U107400" s="1"/>
    </row>
    <row r="107401" spans="2:21">
      <c r="B107401" s="26"/>
      <c r="C107401" s="1"/>
      <c r="D107401" s="1"/>
      <c r="E107401" s="1"/>
      <c r="F107401" s="1"/>
      <c r="G107401" s="1"/>
      <c r="H107401" s="1"/>
      <c r="I107401" s="1"/>
      <c r="J107401" s="1"/>
      <c r="K107401" s="1"/>
      <c r="L107401" s="1"/>
      <c r="M107401" s="1"/>
      <c r="N107401" s="1"/>
      <c r="O107401" s="1"/>
      <c r="P107401" s="1"/>
      <c r="Q107401" s="1"/>
      <c r="R107401" s="1"/>
      <c r="S107401" s="1"/>
      <c r="T107401" s="1"/>
      <c r="U107401" s="1"/>
    </row>
    <row r="107402" spans="2:21">
      <c r="B107402" s="26"/>
      <c r="C107402" s="1"/>
      <c r="D107402" s="1"/>
      <c r="E107402" s="1"/>
      <c r="F107402" s="1"/>
      <c r="G107402" s="1"/>
      <c r="H107402" s="1"/>
      <c r="I107402" s="1"/>
      <c r="J107402" s="1"/>
      <c r="K107402" s="1"/>
      <c r="L107402" s="1"/>
      <c r="M107402" s="1"/>
      <c r="N107402" s="1"/>
      <c r="O107402" s="1"/>
      <c r="P107402" s="1"/>
      <c r="Q107402" s="1"/>
      <c r="R107402" s="1"/>
      <c r="S107402" s="1"/>
      <c r="T107402" s="1"/>
      <c r="U107402" s="1"/>
    </row>
    <row r="107403" spans="2:21">
      <c r="B107403" s="26"/>
      <c r="C107403" s="1"/>
      <c r="D107403" s="1"/>
      <c r="E107403" s="1"/>
      <c r="F107403" s="1"/>
      <c r="G107403" s="1"/>
      <c r="H107403" s="1"/>
      <c r="I107403" s="1"/>
      <c r="J107403" s="1"/>
      <c r="K107403" s="1"/>
      <c r="L107403" s="1"/>
      <c r="M107403" s="1"/>
      <c r="N107403" s="1"/>
      <c r="O107403" s="1"/>
      <c r="P107403" s="1"/>
      <c r="Q107403" s="1"/>
      <c r="R107403" s="1"/>
      <c r="S107403" s="1"/>
      <c r="T107403" s="1"/>
      <c r="U107403" s="1"/>
    </row>
    <row r="107404" spans="2:21">
      <c r="B107404" s="26"/>
      <c r="C107404" s="1"/>
      <c r="D107404" s="1"/>
      <c r="E107404" s="1"/>
      <c r="F107404" s="1"/>
      <c r="G107404" s="1"/>
      <c r="H107404" s="1"/>
      <c r="I107404" s="1"/>
      <c r="J107404" s="1"/>
      <c r="K107404" s="1"/>
      <c r="L107404" s="1"/>
      <c r="M107404" s="1"/>
      <c r="N107404" s="1"/>
      <c r="O107404" s="1"/>
      <c r="P107404" s="1"/>
      <c r="Q107404" s="1"/>
      <c r="R107404" s="1"/>
      <c r="S107404" s="1"/>
      <c r="T107404" s="1"/>
      <c r="U107404" s="1"/>
    </row>
    <row r="107405" spans="2:21">
      <c r="B107405" s="26"/>
      <c r="C107405" s="1"/>
      <c r="D107405" s="1"/>
      <c r="E107405" s="1"/>
      <c r="F107405" s="1"/>
      <c r="G107405" s="1"/>
      <c r="H107405" s="1"/>
      <c r="I107405" s="1"/>
      <c r="J107405" s="1"/>
      <c r="K107405" s="1"/>
      <c r="L107405" s="1"/>
      <c r="M107405" s="1"/>
      <c r="N107405" s="1"/>
      <c r="O107405" s="1"/>
      <c r="P107405" s="1"/>
      <c r="Q107405" s="1"/>
      <c r="R107405" s="1"/>
      <c r="S107405" s="1"/>
      <c r="T107405" s="1"/>
      <c r="U107405" s="1"/>
    </row>
    <row r="107406" spans="2:21">
      <c r="B107406" s="26"/>
      <c r="C107406" s="1"/>
      <c r="D107406" s="1"/>
      <c r="E107406" s="1"/>
      <c r="F107406" s="1"/>
      <c r="G107406" s="1"/>
      <c r="H107406" s="1"/>
      <c r="I107406" s="1"/>
      <c r="J107406" s="1"/>
      <c r="K107406" s="1"/>
      <c r="L107406" s="1"/>
      <c r="M107406" s="1"/>
      <c r="N107406" s="1"/>
      <c r="O107406" s="1"/>
      <c r="P107406" s="1"/>
      <c r="Q107406" s="1"/>
      <c r="R107406" s="1"/>
      <c r="S107406" s="1"/>
      <c r="T107406" s="1"/>
      <c r="U107406" s="1"/>
    </row>
    <row r="107407" spans="2:21">
      <c r="B107407" s="26"/>
      <c r="C107407" s="1"/>
      <c r="D107407" s="1"/>
      <c r="E107407" s="1"/>
      <c r="F107407" s="1"/>
      <c r="G107407" s="1"/>
      <c r="H107407" s="1"/>
      <c r="I107407" s="1"/>
      <c r="J107407" s="1"/>
      <c r="K107407" s="1"/>
      <c r="L107407" s="1"/>
      <c r="M107407" s="1"/>
      <c r="N107407" s="1"/>
      <c r="O107407" s="1"/>
      <c r="P107407" s="1"/>
      <c r="Q107407" s="1"/>
      <c r="R107407" s="1"/>
      <c r="S107407" s="1"/>
      <c r="T107407" s="1"/>
      <c r="U107407" s="1"/>
    </row>
    <row r="107408" spans="2:21">
      <c r="B107408" s="26"/>
      <c r="C107408" s="1"/>
      <c r="D107408" s="1"/>
      <c r="E107408" s="1"/>
      <c r="F107408" s="1"/>
      <c r="G107408" s="1"/>
      <c r="H107408" s="1"/>
      <c r="I107408" s="1"/>
      <c r="J107408" s="1"/>
      <c r="K107408" s="1"/>
      <c r="L107408" s="1"/>
      <c r="M107408" s="1"/>
      <c r="N107408" s="1"/>
      <c r="O107408" s="1"/>
      <c r="P107408" s="1"/>
      <c r="Q107408" s="1"/>
      <c r="R107408" s="1"/>
      <c r="S107408" s="1"/>
      <c r="T107408" s="1"/>
      <c r="U107408" s="1"/>
    </row>
    <row r="107409" spans="2:21">
      <c r="B107409" s="26"/>
      <c r="C107409" s="1"/>
      <c r="D107409" s="1"/>
      <c r="E107409" s="1"/>
      <c r="F107409" s="1"/>
      <c r="G107409" s="1"/>
      <c r="H107409" s="1"/>
      <c r="I107409" s="1"/>
      <c r="J107409" s="1"/>
      <c r="K107409" s="1"/>
      <c r="L107409" s="1"/>
      <c r="M107409" s="1"/>
      <c r="N107409" s="1"/>
      <c r="O107409" s="1"/>
      <c r="P107409" s="1"/>
      <c r="Q107409" s="1"/>
      <c r="R107409" s="1"/>
      <c r="S107409" s="1"/>
      <c r="T107409" s="1"/>
      <c r="U107409" s="1"/>
    </row>
    <row r="107410" spans="2:21">
      <c r="B107410" s="26"/>
      <c r="C107410" s="1"/>
      <c r="D107410" s="1"/>
      <c r="E107410" s="1"/>
      <c r="F107410" s="1"/>
      <c r="G107410" s="1"/>
      <c r="H107410" s="1"/>
      <c r="I107410" s="1"/>
      <c r="J107410" s="1"/>
      <c r="K107410" s="1"/>
      <c r="L107410" s="1"/>
      <c r="M107410" s="1"/>
      <c r="N107410" s="1"/>
      <c r="O107410" s="1"/>
      <c r="P107410" s="1"/>
      <c r="Q107410" s="1"/>
      <c r="R107410" s="1"/>
      <c r="S107410" s="1"/>
      <c r="T107410" s="1"/>
      <c r="U107410" s="1"/>
    </row>
    <row r="107411" spans="2:21">
      <c r="B107411" s="26"/>
      <c r="C107411" s="1"/>
      <c r="D107411" s="1"/>
      <c r="E107411" s="1"/>
      <c r="F107411" s="1"/>
      <c r="G107411" s="1"/>
      <c r="H107411" s="1"/>
      <c r="I107411" s="1"/>
      <c r="J107411" s="1"/>
      <c r="K107411" s="1"/>
      <c r="L107411" s="1"/>
      <c r="M107411" s="1"/>
      <c r="N107411" s="1"/>
      <c r="O107411" s="1"/>
      <c r="P107411" s="1"/>
      <c r="Q107411" s="1"/>
      <c r="R107411" s="1"/>
      <c r="S107411" s="1"/>
      <c r="T107411" s="1"/>
      <c r="U107411" s="1"/>
    </row>
    <row r="107412" spans="2:21">
      <c r="B107412" s="26"/>
      <c r="C107412" s="1"/>
      <c r="D107412" s="1"/>
      <c r="E107412" s="1"/>
      <c r="F107412" s="1"/>
      <c r="G107412" s="1"/>
      <c r="H107412" s="1"/>
      <c r="I107412" s="1"/>
      <c r="J107412" s="1"/>
      <c r="K107412" s="1"/>
      <c r="L107412" s="1"/>
      <c r="M107412" s="1"/>
      <c r="N107412" s="1"/>
      <c r="O107412" s="1"/>
      <c r="P107412" s="1"/>
      <c r="Q107412" s="1"/>
      <c r="R107412" s="1"/>
      <c r="S107412" s="1"/>
      <c r="T107412" s="1"/>
      <c r="U107412" s="1"/>
    </row>
    <row r="107413" spans="2:21">
      <c r="B107413" s="26"/>
      <c r="C107413" s="1"/>
      <c r="D107413" s="1"/>
      <c r="E107413" s="1"/>
      <c r="F107413" s="1"/>
      <c r="G107413" s="1"/>
      <c r="H107413" s="1"/>
      <c r="I107413" s="1"/>
      <c r="J107413" s="1"/>
      <c r="K107413" s="1"/>
      <c r="L107413" s="1"/>
      <c r="M107413" s="1"/>
      <c r="N107413" s="1"/>
      <c r="O107413" s="1"/>
      <c r="P107413" s="1"/>
      <c r="Q107413" s="1"/>
      <c r="R107413" s="1"/>
      <c r="S107413" s="1"/>
      <c r="T107413" s="1"/>
      <c r="U107413" s="1"/>
    </row>
    <row r="107414" spans="2:21">
      <c r="B107414" s="26"/>
      <c r="C107414" s="1"/>
      <c r="D107414" s="1"/>
      <c r="E107414" s="1"/>
      <c r="F107414" s="1"/>
      <c r="G107414" s="1"/>
      <c r="H107414" s="1"/>
      <c r="I107414" s="1"/>
      <c r="J107414" s="1"/>
      <c r="K107414" s="1"/>
      <c r="L107414" s="1"/>
      <c r="M107414" s="1"/>
      <c r="N107414" s="1"/>
      <c r="O107414" s="1"/>
      <c r="P107414" s="1"/>
      <c r="Q107414" s="1"/>
      <c r="R107414" s="1"/>
      <c r="S107414" s="1"/>
      <c r="T107414" s="1"/>
      <c r="U107414" s="1"/>
    </row>
    <row r="107415" spans="2:21">
      <c r="B107415" s="26"/>
      <c r="C107415" s="1"/>
      <c r="D107415" s="1"/>
      <c r="E107415" s="1"/>
      <c r="F107415" s="1"/>
      <c r="G107415" s="1"/>
      <c r="H107415" s="1"/>
      <c r="I107415" s="1"/>
      <c r="J107415" s="1"/>
      <c r="K107415" s="1"/>
      <c r="L107415" s="1"/>
      <c r="M107415" s="1"/>
      <c r="N107415" s="1"/>
      <c r="O107415" s="1"/>
      <c r="P107415" s="1"/>
      <c r="Q107415" s="1"/>
      <c r="R107415" s="1"/>
      <c r="S107415" s="1"/>
      <c r="T107415" s="1"/>
      <c r="U107415" s="1"/>
    </row>
    <row r="107416" spans="2:21">
      <c r="B107416" s="26"/>
      <c r="C107416" s="1"/>
      <c r="D107416" s="1"/>
      <c r="E107416" s="1"/>
      <c r="F107416" s="1"/>
      <c r="G107416" s="1"/>
      <c r="H107416" s="1"/>
      <c r="I107416" s="1"/>
      <c r="J107416" s="1"/>
      <c r="K107416" s="1"/>
      <c r="L107416" s="1"/>
      <c r="M107416" s="1"/>
      <c r="N107416" s="1"/>
      <c r="O107416" s="1"/>
      <c r="P107416" s="1"/>
      <c r="Q107416" s="1"/>
      <c r="R107416" s="1"/>
      <c r="S107416" s="1"/>
      <c r="T107416" s="1"/>
      <c r="U107416" s="1"/>
    </row>
    <row r="107417" spans="2:21">
      <c r="B107417" s="26"/>
      <c r="C107417" s="1"/>
      <c r="D107417" s="1"/>
      <c r="E107417" s="1"/>
      <c r="F107417" s="1"/>
      <c r="G107417" s="1"/>
      <c r="H107417" s="1"/>
      <c r="I107417" s="1"/>
      <c r="J107417" s="1"/>
      <c r="K107417" s="1"/>
      <c r="L107417" s="1"/>
      <c r="M107417" s="1"/>
      <c r="N107417" s="1"/>
      <c r="O107417" s="1"/>
      <c r="P107417" s="1"/>
      <c r="Q107417" s="1"/>
      <c r="R107417" s="1"/>
      <c r="S107417" s="1"/>
      <c r="T107417" s="1"/>
      <c r="U107417" s="1"/>
    </row>
    <row r="107418" spans="2:21">
      <c r="B107418" s="26"/>
      <c r="C107418" s="1"/>
      <c r="D107418" s="1"/>
      <c r="E107418" s="1"/>
      <c r="F107418" s="1"/>
      <c r="G107418" s="1"/>
      <c r="H107418" s="1"/>
      <c r="I107418" s="1"/>
      <c r="J107418" s="1"/>
      <c r="K107418" s="1"/>
      <c r="L107418" s="1"/>
      <c r="M107418" s="1"/>
      <c r="N107418" s="1"/>
      <c r="O107418" s="1"/>
      <c r="P107418" s="1"/>
      <c r="Q107418" s="1"/>
      <c r="R107418" s="1"/>
      <c r="S107418" s="1"/>
      <c r="T107418" s="1"/>
      <c r="U107418" s="1"/>
    </row>
    <row r="107419" spans="2:21">
      <c r="B107419" s="26"/>
      <c r="C107419" s="1"/>
      <c r="D107419" s="1"/>
      <c r="E107419" s="1"/>
      <c r="F107419" s="1"/>
      <c r="G107419" s="1"/>
      <c r="H107419" s="1"/>
      <c r="I107419" s="1"/>
      <c r="J107419" s="1"/>
      <c r="K107419" s="1"/>
      <c r="L107419" s="1"/>
      <c r="M107419" s="1"/>
      <c r="N107419" s="1"/>
      <c r="O107419" s="1"/>
      <c r="P107419" s="1"/>
      <c r="Q107419" s="1"/>
      <c r="R107419" s="1"/>
      <c r="S107419" s="1"/>
      <c r="T107419" s="1"/>
      <c r="U107419" s="1"/>
    </row>
    <row r="107420" spans="2:21">
      <c r="B107420" s="26"/>
      <c r="C107420" s="1"/>
      <c r="D107420" s="1"/>
      <c r="E107420" s="1"/>
      <c r="F107420" s="1"/>
      <c r="G107420" s="1"/>
      <c r="H107420" s="1"/>
      <c r="I107420" s="1"/>
      <c r="J107420" s="1"/>
      <c r="K107420" s="1"/>
      <c r="L107420" s="1"/>
      <c r="M107420" s="1"/>
      <c r="N107420" s="1"/>
      <c r="O107420" s="1"/>
      <c r="P107420" s="1"/>
      <c r="Q107420" s="1"/>
      <c r="R107420" s="1"/>
      <c r="S107420" s="1"/>
      <c r="T107420" s="1"/>
      <c r="U107420" s="1"/>
    </row>
    <row r="107421" spans="2:21">
      <c r="B107421" s="26"/>
      <c r="C107421" s="1"/>
      <c r="D107421" s="1"/>
      <c r="E107421" s="1"/>
      <c r="F107421" s="1"/>
      <c r="G107421" s="1"/>
      <c r="H107421" s="1"/>
      <c r="I107421" s="1"/>
      <c r="J107421" s="1"/>
      <c r="K107421" s="1"/>
      <c r="L107421" s="1"/>
      <c r="M107421" s="1"/>
      <c r="N107421" s="1"/>
      <c r="O107421" s="1"/>
      <c r="P107421" s="1"/>
      <c r="Q107421" s="1"/>
      <c r="R107421" s="1"/>
      <c r="S107421" s="1"/>
      <c r="T107421" s="1"/>
      <c r="U107421" s="1"/>
    </row>
    <row r="107422" spans="2:21">
      <c r="B107422" s="26"/>
      <c r="C107422" s="1"/>
      <c r="D107422" s="1"/>
      <c r="E107422" s="1"/>
      <c r="F107422" s="1"/>
      <c r="G107422" s="1"/>
      <c r="H107422" s="1"/>
      <c r="I107422" s="1"/>
      <c r="J107422" s="1"/>
      <c r="K107422" s="1"/>
      <c r="L107422" s="1"/>
      <c r="M107422" s="1"/>
      <c r="N107422" s="1"/>
      <c r="O107422" s="1"/>
      <c r="P107422" s="1"/>
      <c r="Q107422" s="1"/>
      <c r="R107422" s="1"/>
      <c r="S107422" s="1"/>
      <c r="T107422" s="1"/>
      <c r="U107422" s="1"/>
    </row>
    <row r="107423" spans="2:21">
      <c r="B107423" s="26"/>
      <c r="C107423" s="1"/>
      <c r="D107423" s="1"/>
      <c r="E107423" s="1"/>
      <c r="F107423" s="1"/>
      <c r="G107423" s="1"/>
      <c r="H107423" s="1"/>
      <c r="I107423" s="1"/>
      <c r="J107423" s="1"/>
      <c r="K107423" s="1"/>
      <c r="L107423" s="1"/>
      <c r="M107423" s="1"/>
      <c r="N107423" s="1"/>
      <c r="O107423" s="1"/>
      <c r="P107423" s="1"/>
      <c r="Q107423" s="1"/>
      <c r="R107423" s="1"/>
      <c r="S107423" s="1"/>
      <c r="T107423" s="1"/>
      <c r="U107423" s="1"/>
    </row>
    <row r="107424" spans="2:21">
      <c r="B107424" s="26"/>
      <c r="C107424" s="1"/>
      <c r="D107424" s="1"/>
      <c r="E107424" s="1"/>
      <c r="F107424" s="1"/>
      <c r="G107424" s="1"/>
      <c r="H107424" s="1"/>
      <c r="I107424" s="1"/>
      <c r="J107424" s="1"/>
      <c r="K107424" s="1"/>
      <c r="L107424" s="1"/>
      <c r="M107424" s="1"/>
      <c r="N107424" s="1"/>
      <c r="O107424" s="1"/>
      <c r="P107424" s="1"/>
      <c r="Q107424" s="1"/>
      <c r="R107424" s="1"/>
      <c r="S107424" s="1"/>
      <c r="T107424" s="1"/>
      <c r="U107424" s="1"/>
    </row>
    <row r="107425" spans="2:21">
      <c r="B107425" s="26"/>
      <c r="C107425" s="1"/>
      <c r="D107425" s="1"/>
      <c r="E107425" s="1"/>
      <c r="F107425" s="1"/>
      <c r="G107425" s="1"/>
      <c r="H107425" s="1"/>
      <c r="I107425" s="1"/>
      <c r="J107425" s="1"/>
      <c r="K107425" s="1"/>
      <c r="L107425" s="1"/>
      <c r="M107425" s="1"/>
      <c r="N107425" s="1"/>
      <c r="O107425" s="1"/>
      <c r="P107425" s="1"/>
      <c r="Q107425" s="1"/>
      <c r="R107425" s="1"/>
      <c r="S107425" s="1"/>
      <c r="T107425" s="1"/>
      <c r="U107425" s="1"/>
    </row>
    <row r="107426" spans="2:21">
      <c r="B107426" s="26"/>
      <c r="C107426" s="1"/>
      <c r="D107426" s="1"/>
      <c r="E107426" s="1"/>
      <c r="F107426" s="1"/>
      <c r="G107426" s="1"/>
      <c r="H107426" s="1"/>
      <c r="I107426" s="1"/>
      <c r="J107426" s="1"/>
      <c r="K107426" s="1"/>
      <c r="L107426" s="1"/>
      <c r="M107426" s="1"/>
      <c r="N107426" s="1"/>
      <c r="O107426" s="1"/>
      <c r="P107426" s="1"/>
      <c r="Q107426" s="1"/>
      <c r="R107426" s="1"/>
      <c r="S107426" s="1"/>
      <c r="T107426" s="1"/>
      <c r="U107426" s="1"/>
    </row>
    <row r="107427" spans="2:21">
      <c r="B107427" s="26"/>
      <c r="C107427" s="1"/>
      <c r="D107427" s="1"/>
      <c r="E107427" s="1"/>
      <c r="F107427" s="1"/>
      <c r="G107427" s="1"/>
      <c r="H107427" s="1"/>
      <c r="I107427" s="1"/>
      <c r="J107427" s="1"/>
      <c r="K107427" s="1"/>
      <c r="L107427" s="1"/>
      <c r="M107427" s="1"/>
      <c r="N107427" s="1"/>
      <c r="O107427" s="1"/>
      <c r="P107427" s="1"/>
      <c r="Q107427" s="1"/>
      <c r="R107427" s="1"/>
      <c r="S107427" s="1"/>
      <c r="T107427" s="1"/>
      <c r="U107427" s="1"/>
    </row>
    <row r="107428" spans="2:21">
      <c r="B107428" s="26"/>
      <c r="C107428" s="1"/>
      <c r="D107428" s="1"/>
      <c r="E107428" s="1"/>
      <c r="F107428" s="1"/>
      <c r="G107428" s="1"/>
      <c r="H107428" s="1"/>
      <c r="I107428" s="1"/>
      <c r="J107428" s="1"/>
      <c r="K107428" s="1"/>
      <c r="L107428" s="1"/>
      <c r="M107428" s="1"/>
      <c r="N107428" s="1"/>
      <c r="O107428" s="1"/>
      <c r="P107428" s="1"/>
      <c r="Q107428" s="1"/>
      <c r="R107428" s="1"/>
      <c r="S107428" s="1"/>
      <c r="T107428" s="1"/>
      <c r="U107428" s="1"/>
    </row>
    <row r="107429" spans="2:21">
      <c r="B107429" s="26"/>
      <c r="C107429" s="1"/>
      <c r="D107429" s="1"/>
      <c r="E107429" s="1"/>
      <c r="F107429" s="1"/>
      <c r="G107429" s="1"/>
      <c r="H107429" s="1"/>
      <c r="I107429" s="1"/>
      <c r="J107429" s="1"/>
      <c r="K107429" s="1"/>
      <c r="L107429" s="1"/>
      <c r="M107429" s="1"/>
      <c r="N107429" s="1"/>
      <c r="O107429" s="1"/>
      <c r="P107429" s="1"/>
      <c r="Q107429" s="1"/>
      <c r="R107429" s="1"/>
      <c r="S107429" s="1"/>
      <c r="T107429" s="1"/>
      <c r="U107429" s="1"/>
    </row>
    <row r="107430" spans="2:21">
      <c r="B107430" s="26"/>
      <c r="C107430" s="1"/>
      <c r="D107430" s="1"/>
      <c r="E107430" s="1"/>
      <c r="F107430" s="1"/>
      <c r="G107430" s="1"/>
      <c r="H107430" s="1"/>
      <c r="I107430" s="1"/>
      <c r="J107430" s="1"/>
      <c r="K107430" s="1"/>
      <c r="L107430" s="1"/>
      <c r="M107430" s="1"/>
      <c r="N107430" s="1"/>
      <c r="O107430" s="1"/>
      <c r="P107430" s="1"/>
      <c r="Q107430" s="1"/>
      <c r="R107430" s="1"/>
      <c r="S107430" s="1"/>
      <c r="T107430" s="1"/>
      <c r="U107430" s="1"/>
    </row>
    <row r="107431" spans="2:21">
      <c r="B107431" s="26"/>
      <c r="C107431" s="1"/>
      <c r="D107431" s="1"/>
      <c r="E107431" s="1"/>
      <c r="F107431" s="1"/>
      <c r="G107431" s="1"/>
      <c r="H107431" s="1"/>
      <c r="I107431" s="1"/>
      <c r="J107431" s="1"/>
      <c r="K107431" s="1"/>
      <c r="L107431" s="1"/>
      <c r="M107431" s="1"/>
      <c r="N107431" s="1"/>
      <c r="O107431" s="1"/>
      <c r="P107431" s="1"/>
      <c r="Q107431" s="1"/>
      <c r="R107431" s="1"/>
      <c r="S107431" s="1"/>
      <c r="T107431" s="1"/>
      <c r="U107431" s="1"/>
    </row>
    <row r="107432" spans="2:21">
      <c r="B107432" s="26"/>
      <c r="C107432" s="1"/>
      <c r="D107432" s="1"/>
      <c r="E107432" s="1"/>
      <c r="F107432" s="1"/>
      <c r="G107432" s="1"/>
      <c r="H107432" s="1"/>
      <c r="I107432" s="1"/>
      <c r="J107432" s="1"/>
      <c r="K107432" s="1"/>
      <c r="L107432" s="1"/>
      <c r="M107432" s="1"/>
      <c r="N107432" s="1"/>
      <c r="O107432" s="1"/>
      <c r="P107432" s="1"/>
      <c r="Q107432" s="1"/>
      <c r="R107432" s="1"/>
      <c r="S107432" s="1"/>
      <c r="T107432" s="1"/>
      <c r="U107432" s="1"/>
    </row>
    <row r="107433" spans="2:21">
      <c r="B107433" s="26"/>
      <c r="C107433" s="1"/>
      <c r="D107433" s="1"/>
      <c r="E107433" s="1"/>
      <c r="F107433" s="1"/>
      <c r="G107433" s="1"/>
      <c r="H107433" s="1"/>
      <c r="I107433" s="1"/>
      <c r="J107433" s="1"/>
      <c r="K107433" s="1"/>
      <c r="L107433" s="1"/>
      <c r="M107433" s="1"/>
      <c r="N107433" s="1"/>
      <c r="O107433" s="1"/>
      <c r="P107433" s="1"/>
      <c r="Q107433" s="1"/>
      <c r="R107433" s="1"/>
      <c r="S107433" s="1"/>
      <c r="T107433" s="1"/>
      <c r="U107433" s="1"/>
    </row>
    <row r="107434" spans="2:21">
      <c r="B107434" s="26"/>
      <c r="C107434" s="1"/>
      <c r="D107434" s="1"/>
      <c r="E107434" s="1"/>
      <c r="F107434" s="1"/>
      <c r="G107434" s="1"/>
      <c r="H107434" s="1"/>
      <c r="I107434" s="1"/>
      <c r="J107434" s="1"/>
      <c r="K107434" s="1"/>
      <c r="L107434" s="1"/>
      <c r="M107434" s="1"/>
      <c r="N107434" s="1"/>
      <c r="O107434" s="1"/>
      <c r="P107434" s="1"/>
      <c r="Q107434" s="1"/>
      <c r="R107434" s="1"/>
      <c r="S107434" s="1"/>
      <c r="T107434" s="1"/>
      <c r="U107434" s="1"/>
    </row>
    <row r="107435" spans="2:21">
      <c r="B107435" s="26"/>
      <c r="C107435" s="1"/>
      <c r="D107435" s="1"/>
      <c r="E107435" s="1"/>
      <c r="F107435" s="1"/>
      <c r="G107435" s="1"/>
      <c r="H107435" s="1"/>
      <c r="I107435" s="1"/>
      <c r="J107435" s="1"/>
      <c r="K107435" s="1"/>
      <c r="L107435" s="1"/>
      <c r="M107435" s="1"/>
      <c r="N107435" s="1"/>
      <c r="O107435" s="1"/>
      <c r="P107435" s="1"/>
      <c r="Q107435" s="1"/>
      <c r="R107435" s="1"/>
      <c r="S107435" s="1"/>
      <c r="T107435" s="1"/>
      <c r="U107435" s="1"/>
    </row>
    <row r="107436" spans="2:21">
      <c r="B107436" s="26"/>
      <c r="C107436" s="1"/>
      <c r="D107436" s="1"/>
      <c r="E107436" s="1"/>
      <c r="F107436" s="1"/>
      <c r="G107436" s="1"/>
      <c r="H107436" s="1"/>
      <c r="I107436" s="1"/>
      <c r="J107436" s="1"/>
      <c r="K107436" s="1"/>
      <c r="L107436" s="1"/>
      <c r="M107436" s="1"/>
      <c r="N107436" s="1"/>
      <c r="O107436" s="1"/>
      <c r="P107436" s="1"/>
      <c r="Q107436" s="1"/>
      <c r="R107436" s="1"/>
      <c r="S107436" s="1"/>
      <c r="T107436" s="1"/>
      <c r="U107436" s="1"/>
    </row>
    <row r="107437" spans="2:21">
      <c r="B107437" s="26"/>
      <c r="C107437" s="1"/>
      <c r="D107437" s="1"/>
      <c r="E107437" s="1"/>
      <c r="F107437" s="1"/>
      <c r="G107437" s="1"/>
      <c r="H107437" s="1"/>
      <c r="I107437" s="1"/>
      <c r="J107437" s="1"/>
      <c r="K107437" s="1"/>
      <c r="L107437" s="1"/>
      <c r="M107437" s="1"/>
      <c r="N107437" s="1"/>
      <c r="O107437" s="1"/>
      <c r="P107437" s="1"/>
      <c r="Q107437" s="1"/>
      <c r="R107437" s="1"/>
      <c r="S107437" s="1"/>
      <c r="T107437" s="1"/>
      <c r="U107437" s="1"/>
    </row>
    <row r="107438" spans="2:21">
      <c r="B107438" s="26"/>
      <c r="C107438" s="1"/>
      <c r="D107438" s="1"/>
      <c r="E107438" s="1"/>
      <c r="F107438" s="1"/>
      <c r="G107438" s="1"/>
      <c r="H107438" s="1"/>
      <c r="I107438" s="1"/>
      <c r="J107438" s="1"/>
      <c r="K107438" s="1"/>
      <c r="L107438" s="1"/>
      <c r="M107438" s="1"/>
      <c r="N107438" s="1"/>
      <c r="O107438" s="1"/>
      <c r="P107438" s="1"/>
      <c r="Q107438" s="1"/>
      <c r="R107438" s="1"/>
      <c r="S107438" s="1"/>
      <c r="T107438" s="1"/>
      <c r="U107438" s="1"/>
    </row>
    <row r="107439" spans="2:21">
      <c r="B107439" s="26"/>
      <c r="C107439" s="1"/>
      <c r="D107439" s="1"/>
      <c r="E107439" s="1"/>
      <c r="F107439" s="1"/>
      <c r="G107439" s="1"/>
      <c r="H107439" s="1"/>
      <c r="I107439" s="1"/>
      <c r="J107439" s="1"/>
      <c r="K107439" s="1"/>
      <c r="L107439" s="1"/>
      <c r="M107439" s="1"/>
      <c r="N107439" s="1"/>
      <c r="O107439" s="1"/>
      <c r="P107439" s="1"/>
      <c r="Q107439" s="1"/>
      <c r="R107439" s="1"/>
      <c r="S107439" s="1"/>
      <c r="T107439" s="1"/>
      <c r="U107439" s="1"/>
    </row>
    <row r="107440" spans="2:21">
      <c r="B107440" s="26"/>
      <c r="C107440" s="1"/>
      <c r="D107440" s="1"/>
      <c r="E107440" s="1"/>
      <c r="F107440" s="1"/>
      <c r="G107440" s="1"/>
      <c r="H107440" s="1"/>
      <c r="I107440" s="1"/>
      <c r="J107440" s="1"/>
      <c r="K107440" s="1"/>
      <c r="L107440" s="1"/>
      <c r="M107440" s="1"/>
      <c r="N107440" s="1"/>
      <c r="O107440" s="1"/>
      <c r="P107440" s="1"/>
      <c r="Q107440" s="1"/>
      <c r="R107440" s="1"/>
      <c r="S107440" s="1"/>
      <c r="T107440" s="1"/>
      <c r="U107440" s="1"/>
    </row>
    <row r="107441" spans="2:21">
      <c r="B107441" s="26"/>
      <c r="C107441" s="1"/>
      <c r="D107441" s="1"/>
      <c r="E107441" s="1"/>
      <c r="F107441" s="1"/>
      <c r="G107441" s="1"/>
      <c r="H107441" s="1"/>
      <c r="I107441" s="1"/>
      <c r="J107441" s="1"/>
      <c r="K107441" s="1"/>
      <c r="L107441" s="1"/>
      <c r="M107441" s="1"/>
      <c r="N107441" s="1"/>
      <c r="O107441" s="1"/>
      <c r="P107441" s="1"/>
      <c r="Q107441" s="1"/>
      <c r="R107441" s="1"/>
      <c r="S107441" s="1"/>
      <c r="T107441" s="1"/>
      <c r="U107441" s="1"/>
    </row>
    <row r="107442" spans="2:21">
      <c r="B107442" s="26"/>
      <c r="C107442" s="1"/>
      <c r="D107442" s="1"/>
      <c r="E107442" s="1"/>
      <c r="F107442" s="1"/>
      <c r="G107442" s="1"/>
      <c r="H107442" s="1"/>
      <c r="I107442" s="1"/>
      <c r="J107442" s="1"/>
      <c r="K107442" s="1"/>
      <c r="L107442" s="1"/>
      <c r="M107442" s="1"/>
      <c r="N107442" s="1"/>
      <c r="O107442" s="1"/>
      <c r="P107442" s="1"/>
      <c r="Q107442" s="1"/>
      <c r="R107442" s="1"/>
      <c r="S107442" s="1"/>
      <c r="T107442" s="1"/>
      <c r="U107442" s="1"/>
    </row>
    <row r="107443" spans="2:21">
      <c r="B107443" s="26"/>
      <c r="C107443" s="1"/>
      <c r="D107443" s="1"/>
      <c r="E107443" s="1"/>
      <c r="F107443" s="1"/>
      <c r="G107443" s="1"/>
      <c r="H107443" s="1"/>
      <c r="I107443" s="1"/>
      <c r="J107443" s="1"/>
      <c r="K107443" s="1"/>
      <c r="L107443" s="1"/>
      <c r="M107443" s="1"/>
      <c r="N107443" s="1"/>
      <c r="O107443" s="1"/>
      <c r="P107443" s="1"/>
      <c r="Q107443" s="1"/>
      <c r="R107443" s="1"/>
      <c r="S107443" s="1"/>
      <c r="T107443" s="1"/>
      <c r="U107443" s="1"/>
    </row>
    <row r="107444" spans="2:21">
      <c r="B107444" s="26"/>
      <c r="C107444" s="1"/>
      <c r="D107444" s="1"/>
      <c r="E107444" s="1"/>
      <c r="F107444" s="1"/>
      <c r="G107444" s="1"/>
      <c r="H107444" s="1"/>
      <c r="I107444" s="1"/>
      <c r="J107444" s="1"/>
      <c r="K107444" s="1"/>
      <c r="L107444" s="1"/>
      <c r="M107444" s="1"/>
      <c r="N107444" s="1"/>
      <c r="O107444" s="1"/>
      <c r="P107444" s="1"/>
      <c r="Q107444" s="1"/>
      <c r="R107444" s="1"/>
      <c r="S107444" s="1"/>
      <c r="T107444" s="1"/>
      <c r="U107444" s="1"/>
    </row>
    <row r="107445" spans="2:21">
      <c r="B107445" s="26"/>
      <c r="C107445" s="1"/>
      <c r="D107445" s="1"/>
      <c r="E107445" s="1"/>
      <c r="F107445" s="1"/>
      <c r="G107445" s="1"/>
      <c r="H107445" s="1"/>
      <c r="I107445" s="1"/>
      <c r="J107445" s="1"/>
      <c r="K107445" s="1"/>
      <c r="L107445" s="1"/>
      <c r="M107445" s="1"/>
      <c r="N107445" s="1"/>
      <c r="O107445" s="1"/>
      <c r="P107445" s="1"/>
      <c r="Q107445" s="1"/>
      <c r="R107445" s="1"/>
      <c r="S107445" s="1"/>
      <c r="T107445" s="1"/>
      <c r="U107445" s="1"/>
    </row>
    <row r="107446" spans="2:21">
      <c r="B107446" s="26"/>
      <c r="C107446" s="1"/>
      <c r="D107446" s="1"/>
      <c r="E107446" s="1"/>
      <c r="F107446" s="1"/>
      <c r="G107446" s="1"/>
      <c r="H107446" s="1"/>
      <c r="I107446" s="1"/>
      <c r="J107446" s="1"/>
      <c r="K107446" s="1"/>
      <c r="L107446" s="1"/>
      <c r="M107446" s="1"/>
      <c r="N107446" s="1"/>
      <c r="O107446" s="1"/>
      <c r="P107446" s="1"/>
      <c r="Q107446" s="1"/>
      <c r="R107446" s="1"/>
      <c r="S107446" s="1"/>
      <c r="T107446" s="1"/>
      <c r="U107446" s="1"/>
    </row>
    <row r="107447" spans="2:21">
      <c r="B107447" s="26"/>
      <c r="C107447" s="1"/>
      <c r="D107447" s="1"/>
      <c r="E107447" s="1"/>
      <c r="F107447" s="1"/>
      <c r="G107447" s="1"/>
      <c r="H107447" s="1"/>
      <c r="I107447" s="1"/>
      <c r="J107447" s="1"/>
      <c r="K107447" s="1"/>
      <c r="L107447" s="1"/>
      <c r="M107447" s="1"/>
      <c r="N107447" s="1"/>
      <c r="O107447" s="1"/>
      <c r="P107447" s="1"/>
      <c r="Q107447" s="1"/>
      <c r="R107447" s="1"/>
      <c r="S107447" s="1"/>
      <c r="T107447" s="1"/>
      <c r="U107447" s="1"/>
    </row>
    <row r="107448" spans="2:21">
      <c r="B107448" s="26"/>
      <c r="C107448" s="1"/>
      <c r="D107448" s="1"/>
      <c r="E107448" s="1"/>
      <c r="F107448" s="1"/>
      <c r="G107448" s="1"/>
      <c r="H107448" s="1"/>
      <c r="I107448" s="1"/>
      <c r="J107448" s="1"/>
      <c r="K107448" s="1"/>
      <c r="L107448" s="1"/>
      <c r="M107448" s="1"/>
      <c r="N107448" s="1"/>
      <c r="O107448" s="1"/>
      <c r="P107448" s="1"/>
      <c r="Q107448" s="1"/>
      <c r="R107448" s="1"/>
      <c r="S107448" s="1"/>
      <c r="T107448" s="1"/>
      <c r="U107448" s="1"/>
    </row>
    <row r="107449" spans="2:21">
      <c r="B107449" s="26"/>
      <c r="C107449" s="1"/>
      <c r="D107449" s="1"/>
      <c r="E107449" s="1"/>
      <c r="F107449" s="1"/>
      <c r="G107449" s="1"/>
      <c r="H107449" s="1"/>
      <c r="I107449" s="1"/>
      <c r="J107449" s="1"/>
      <c r="K107449" s="1"/>
      <c r="L107449" s="1"/>
      <c r="M107449" s="1"/>
      <c r="N107449" s="1"/>
      <c r="O107449" s="1"/>
      <c r="P107449" s="1"/>
      <c r="Q107449" s="1"/>
      <c r="R107449" s="1"/>
      <c r="S107449" s="1"/>
      <c r="T107449" s="1"/>
      <c r="U107449" s="1"/>
    </row>
    <row r="107450" spans="2:21">
      <c r="B107450" s="26"/>
      <c r="C107450" s="1"/>
      <c r="D107450" s="1"/>
      <c r="E107450" s="1"/>
      <c r="F107450" s="1"/>
      <c r="G107450" s="1"/>
      <c r="H107450" s="1"/>
      <c r="I107450" s="1"/>
      <c r="J107450" s="1"/>
      <c r="K107450" s="1"/>
      <c r="L107450" s="1"/>
      <c r="M107450" s="1"/>
      <c r="N107450" s="1"/>
      <c r="O107450" s="1"/>
      <c r="P107450" s="1"/>
      <c r="Q107450" s="1"/>
      <c r="R107450" s="1"/>
      <c r="S107450" s="1"/>
      <c r="T107450" s="1"/>
      <c r="U107450" s="1"/>
    </row>
    <row r="107451" spans="2:21">
      <c r="B107451" s="26"/>
      <c r="C107451" s="1"/>
      <c r="D107451" s="1"/>
      <c r="E107451" s="1"/>
      <c r="F107451" s="1"/>
      <c r="G107451" s="1"/>
      <c r="H107451" s="1"/>
      <c r="I107451" s="1"/>
      <c r="J107451" s="1"/>
      <c r="K107451" s="1"/>
      <c r="L107451" s="1"/>
      <c r="M107451" s="1"/>
      <c r="N107451" s="1"/>
      <c r="O107451" s="1"/>
      <c r="P107451" s="1"/>
      <c r="Q107451" s="1"/>
      <c r="R107451" s="1"/>
      <c r="S107451" s="1"/>
      <c r="T107451" s="1"/>
      <c r="U107451" s="1"/>
    </row>
    <row r="107452" spans="2:21">
      <c r="B107452" s="26"/>
      <c r="C107452" s="1"/>
      <c r="D107452" s="1"/>
      <c r="E107452" s="1"/>
      <c r="F107452" s="1"/>
      <c r="G107452" s="1"/>
      <c r="H107452" s="1"/>
      <c r="I107452" s="1"/>
      <c r="J107452" s="1"/>
      <c r="K107452" s="1"/>
      <c r="L107452" s="1"/>
      <c r="M107452" s="1"/>
      <c r="N107452" s="1"/>
      <c r="O107452" s="1"/>
      <c r="P107452" s="1"/>
      <c r="Q107452" s="1"/>
      <c r="R107452" s="1"/>
      <c r="S107452" s="1"/>
      <c r="T107452" s="1"/>
      <c r="U107452" s="1"/>
    </row>
    <row r="107453" spans="2:21">
      <c r="B107453" s="26"/>
      <c r="C107453" s="1"/>
      <c r="D107453" s="1"/>
      <c r="E107453" s="1"/>
      <c r="F107453" s="1"/>
      <c r="G107453" s="1"/>
      <c r="H107453" s="1"/>
      <c r="I107453" s="1"/>
      <c r="J107453" s="1"/>
      <c r="K107453" s="1"/>
      <c r="L107453" s="1"/>
      <c r="M107453" s="1"/>
      <c r="N107453" s="1"/>
      <c r="O107453" s="1"/>
      <c r="P107453" s="1"/>
      <c r="Q107453" s="1"/>
      <c r="R107453" s="1"/>
      <c r="S107453" s="1"/>
      <c r="T107453" s="1"/>
      <c r="U107453" s="1"/>
    </row>
    <row r="107454" spans="2:21">
      <c r="B107454" s="26"/>
      <c r="C107454" s="1"/>
      <c r="D107454" s="1"/>
      <c r="E107454" s="1"/>
      <c r="F107454" s="1"/>
      <c r="G107454" s="1"/>
      <c r="H107454" s="1"/>
      <c r="I107454" s="1"/>
      <c r="J107454" s="1"/>
      <c r="K107454" s="1"/>
      <c r="L107454" s="1"/>
      <c r="M107454" s="1"/>
      <c r="N107454" s="1"/>
      <c r="O107454" s="1"/>
      <c r="P107454" s="1"/>
      <c r="Q107454" s="1"/>
      <c r="R107454" s="1"/>
      <c r="S107454" s="1"/>
      <c r="T107454" s="1"/>
      <c r="U107454" s="1"/>
    </row>
    <row r="107455" spans="2:21">
      <c r="B107455" s="26"/>
      <c r="C107455" s="1"/>
      <c r="D107455" s="1"/>
      <c r="E107455" s="1"/>
      <c r="F107455" s="1"/>
      <c r="G107455" s="1"/>
      <c r="H107455" s="1"/>
      <c r="I107455" s="1"/>
      <c r="J107455" s="1"/>
      <c r="K107455" s="1"/>
      <c r="L107455" s="1"/>
      <c r="M107455" s="1"/>
      <c r="N107455" s="1"/>
      <c r="O107455" s="1"/>
      <c r="P107455" s="1"/>
      <c r="Q107455" s="1"/>
      <c r="R107455" s="1"/>
      <c r="S107455" s="1"/>
      <c r="T107455" s="1"/>
      <c r="U107455" s="1"/>
    </row>
    <row r="107456" spans="2:21">
      <c r="B107456" s="26"/>
      <c r="C107456" s="1"/>
      <c r="D107456" s="1"/>
      <c r="E107456" s="1"/>
      <c r="F107456" s="1"/>
      <c r="G107456" s="1"/>
      <c r="H107456" s="1"/>
      <c r="I107456" s="1"/>
      <c r="J107456" s="1"/>
      <c r="K107456" s="1"/>
      <c r="L107456" s="1"/>
      <c r="M107456" s="1"/>
      <c r="N107456" s="1"/>
      <c r="O107456" s="1"/>
      <c r="P107456" s="1"/>
      <c r="Q107456" s="1"/>
      <c r="R107456" s="1"/>
      <c r="S107456" s="1"/>
      <c r="T107456" s="1"/>
      <c r="U107456" s="1"/>
    </row>
    <row r="107457" spans="2:21">
      <c r="B107457" s="26"/>
      <c r="C107457" s="1"/>
      <c r="D107457" s="1"/>
      <c r="E107457" s="1"/>
      <c r="F107457" s="1"/>
      <c r="G107457" s="1"/>
      <c r="H107457" s="1"/>
      <c r="I107457" s="1"/>
      <c r="J107457" s="1"/>
      <c r="K107457" s="1"/>
      <c r="L107457" s="1"/>
      <c r="M107457" s="1"/>
      <c r="N107457" s="1"/>
      <c r="O107457" s="1"/>
      <c r="P107457" s="1"/>
      <c r="Q107457" s="1"/>
      <c r="R107457" s="1"/>
      <c r="S107457" s="1"/>
      <c r="T107457" s="1"/>
      <c r="U107457" s="1"/>
    </row>
    <row r="107458" spans="2:21">
      <c r="B107458" s="26"/>
      <c r="C107458" s="1"/>
      <c r="D107458" s="1"/>
      <c r="E107458" s="1"/>
      <c r="F107458" s="1"/>
      <c r="G107458" s="1"/>
      <c r="H107458" s="1"/>
      <c r="I107458" s="1"/>
      <c r="J107458" s="1"/>
      <c r="K107458" s="1"/>
      <c r="L107458" s="1"/>
      <c r="M107458" s="1"/>
      <c r="N107458" s="1"/>
      <c r="O107458" s="1"/>
      <c r="P107458" s="1"/>
      <c r="Q107458" s="1"/>
      <c r="R107458" s="1"/>
      <c r="S107458" s="1"/>
      <c r="T107458" s="1"/>
      <c r="U107458" s="1"/>
    </row>
    <row r="107459" spans="2:21">
      <c r="B107459" s="26"/>
      <c r="C107459" s="1"/>
      <c r="D107459" s="1"/>
      <c r="E107459" s="1"/>
      <c r="F107459" s="1"/>
      <c r="G107459" s="1"/>
      <c r="H107459" s="1"/>
      <c r="I107459" s="1"/>
      <c r="J107459" s="1"/>
      <c r="K107459" s="1"/>
      <c r="L107459" s="1"/>
      <c r="M107459" s="1"/>
      <c r="N107459" s="1"/>
      <c r="O107459" s="1"/>
      <c r="P107459" s="1"/>
      <c r="Q107459" s="1"/>
      <c r="R107459" s="1"/>
      <c r="S107459" s="1"/>
      <c r="T107459" s="1"/>
      <c r="U107459" s="1"/>
    </row>
    <row r="107460" spans="2:21">
      <c r="B107460" s="26"/>
      <c r="C107460" s="1"/>
      <c r="D107460" s="1"/>
      <c r="E107460" s="1"/>
      <c r="F107460" s="1"/>
      <c r="G107460" s="1"/>
      <c r="H107460" s="1"/>
      <c r="I107460" s="1"/>
      <c r="J107460" s="1"/>
      <c r="K107460" s="1"/>
      <c r="L107460" s="1"/>
      <c r="M107460" s="1"/>
      <c r="N107460" s="1"/>
      <c r="O107460" s="1"/>
      <c r="P107460" s="1"/>
      <c r="Q107460" s="1"/>
      <c r="R107460" s="1"/>
      <c r="S107460" s="1"/>
      <c r="T107460" s="1"/>
      <c r="U107460" s="1"/>
    </row>
    <row r="107461" spans="2:21">
      <c r="B107461" s="26"/>
      <c r="C107461" s="1"/>
      <c r="D107461" s="1"/>
      <c r="E107461" s="1"/>
      <c r="F107461" s="1"/>
      <c r="G107461" s="1"/>
      <c r="H107461" s="1"/>
      <c r="I107461" s="1"/>
      <c r="J107461" s="1"/>
      <c r="K107461" s="1"/>
      <c r="L107461" s="1"/>
      <c r="M107461" s="1"/>
      <c r="N107461" s="1"/>
      <c r="O107461" s="1"/>
      <c r="P107461" s="1"/>
      <c r="Q107461" s="1"/>
      <c r="R107461" s="1"/>
      <c r="S107461" s="1"/>
      <c r="T107461" s="1"/>
      <c r="U107461" s="1"/>
    </row>
    <row r="107462" spans="2:21">
      <c r="B107462" s="26"/>
      <c r="C107462" s="1"/>
      <c r="D107462" s="1"/>
      <c r="E107462" s="1"/>
      <c r="F107462" s="1"/>
      <c r="G107462" s="1"/>
      <c r="H107462" s="1"/>
      <c r="I107462" s="1"/>
      <c r="J107462" s="1"/>
      <c r="K107462" s="1"/>
      <c r="L107462" s="1"/>
      <c r="M107462" s="1"/>
      <c r="N107462" s="1"/>
      <c r="O107462" s="1"/>
      <c r="P107462" s="1"/>
      <c r="Q107462" s="1"/>
      <c r="R107462" s="1"/>
      <c r="S107462" s="1"/>
      <c r="T107462" s="1"/>
      <c r="U107462" s="1"/>
    </row>
    <row r="107463" spans="2:21">
      <c r="B107463" s="26"/>
      <c r="C107463" s="1"/>
      <c r="D107463" s="1"/>
      <c r="E107463" s="1"/>
      <c r="F107463" s="1"/>
      <c r="G107463" s="1"/>
      <c r="H107463" s="1"/>
      <c r="I107463" s="1"/>
      <c r="J107463" s="1"/>
      <c r="K107463" s="1"/>
      <c r="L107463" s="1"/>
      <c r="M107463" s="1"/>
      <c r="N107463" s="1"/>
      <c r="O107463" s="1"/>
      <c r="P107463" s="1"/>
      <c r="Q107463" s="1"/>
      <c r="R107463" s="1"/>
      <c r="S107463" s="1"/>
      <c r="T107463" s="1"/>
      <c r="U107463" s="1"/>
    </row>
    <row r="107464" spans="2:21">
      <c r="B107464" s="26"/>
      <c r="C107464" s="1"/>
      <c r="D107464" s="1"/>
      <c r="E107464" s="1"/>
      <c r="F107464" s="1"/>
      <c r="G107464" s="1"/>
      <c r="H107464" s="1"/>
      <c r="I107464" s="1"/>
      <c r="J107464" s="1"/>
      <c r="K107464" s="1"/>
      <c r="L107464" s="1"/>
      <c r="M107464" s="1"/>
      <c r="N107464" s="1"/>
      <c r="O107464" s="1"/>
      <c r="P107464" s="1"/>
      <c r="Q107464" s="1"/>
      <c r="R107464" s="1"/>
      <c r="S107464" s="1"/>
      <c r="T107464" s="1"/>
      <c r="U107464" s="1"/>
    </row>
    <row r="107465" spans="2:21">
      <c r="B107465" s="26"/>
      <c r="C107465" s="1"/>
      <c r="D107465" s="1"/>
      <c r="E107465" s="1"/>
      <c r="F107465" s="1"/>
      <c r="G107465" s="1"/>
      <c r="H107465" s="1"/>
      <c r="I107465" s="1"/>
      <c r="J107465" s="1"/>
      <c r="K107465" s="1"/>
      <c r="L107465" s="1"/>
      <c r="M107465" s="1"/>
      <c r="N107465" s="1"/>
      <c r="O107465" s="1"/>
      <c r="P107465" s="1"/>
      <c r="Q107465" s="1"/>
      <c r="R107465" s="1"/>
      <c r="S107465" s="1"/>
      <c r="T107465" s="1"/>
      <c r="U107465" s="1"/>
    </row>
    <row r="107466" spans="2:21">
      <c r="B107466" s="26"/>
      <c r="C107466" s="1"/>
      <c r="D107466" s="1"/>
      <c r="E107466" s="1"/>
      <c r="F107466" s="1"/>
      <c r="G107466" s="1"/>
      <c r="H107466" s="1"/>
      <c r="I107466" s="1"/>
      <c r="J107466" s="1"/>
      <c r="K107466" s="1"/>
      <c r="L107466" s="1"/>
      <c r="M107466" s="1"/>
      <c r="N107466" s="1"/>
      <c r="O107466" s="1"/>
      <c r="P107466" s="1"/>
      <c r="Q107466" s="1"/>
      <c r="R107466" s="1"/>
      <c r="S107466" s="1"/>
      <c r="T107466" s="1"/>
      <c r="U107466" s="1"/>
    </row>
    <row r="107467" spans="2:21">
      <c r="B107467" s="26"/>
      <c r="C107467" s="1"/>
      <c r="D107467" s="1"/>
      <c r="E107467" s="1"/>
      <c r="F107467" s="1"/>
      <c r="G107467" s="1"/>
      <c r="H107467" s="1"/>
      <c r="I107467" s="1"/>
      <c r="J107467" s="1"/>
      <c r="K107467" s="1"/>
      <c r="L107467" s="1"/>
      <c r="M107467" s="1"/>
      <c r="N107467" s="1"/>
      <c r="O107467" s="1"/>
      <c r="P107467" s="1"/>
      <c r="Q107467" s="1"/>
      <c r="R107467" s="1"/>
      <c r="S107467" s="1"/>
      <c r="T107467" s="1"/>
      <c r="U107467" s="1"/>
    </row>
    <row r="107468" spans="2:21">
      <c r="B107468" s="26"/>
      <c r="C107468" s="1"/>
      <c r="D107468" s="1"/>
      <c r="E107468" s="1"/>
      <c r="F107468" s="1"/>
      <c r="G107468" s="1"/>
      <c r="H107468" s="1"/>
      <c r="I107468" s="1"/>
      <c r="J107468" s="1"/>
      <c r="K107468" s="1"/>
      <c r="L107468" s="1"/>
      <c r="M107468" s="1"/>
      <c r="N107468" s="1"/>
      <c r="O107468" s="1"/>
      <c r="P107468" s="1"/>
      <c r="Q107468" s="1"/>
      <c r="R107468" s="1"/>
      <c r="S107468" s="1"/>
      <c r="T107468" s="1"/>
      <c r="U107468" s="1"/>
    </row>
    <row r="107469" spans="2:21">
      <c r="B107469" s="26"/>
      <c r="C107469" s="1"/>
      <c r="D107469" s="1"/>
      <c r="E107469" s="1"/>
      <c r="F107469" s="1"/>
      <c r="G107469" s="1"/>
      <c r="H107469" s="1"/>
      <c r="I107469" s="1"/>
      <c r="J107469" s="1"/>
      <c r="K107469" s="1"/>
      <c r="L107469" s="1"/>
      <c r="M107469" s="1"/>
      <c r="N107469" s="1"/>
      <c r="O107469" s="1"/>
      <c r="P107469" s="1"/>
      <c r="Q107469" s="1"/>
      <c r="R107469" s="1"/>
      <c r="S107469" s="1"/>
      <c r="T107469" s="1"/>
      <c r="U107469" s="1"/>
    </row>
    <row r="107470" spans="2:21">
      <c r="B107470" s="26"/>
      <c r="C107470" s="1"/>
      <c r="D107470" s="1"/>
      <c r="E107470" s="1"/>
      <c r="F107470" s="1"/>
      <c r="G107470" s="1"/>
      <c r="H107470" s="1"/>
      <c r="I107470" s="1"/>
      <c r="J107470" s="1"/>
      <c r="K107470" s="1"/>
      <c r="L107470" s="1"/>
      <c r="M107470" s="1"/>
      <c r="N107470" s="1"/>
      <c r="O107470" s="1"/>
      <c r="P107470" s="1"/>
      <c r="Q107470" s="1"/>
      <c r="R107470" s="1"/>
      <c r="S107470" s="1"/>
      <c r="T107470" s="1"/>
      <c r="U107470" s="1"/>
    </row>
    <row r="107471" spans="2:21">
      <c r="B107471" s="26"/>
      <c r="C107471" s="1"/>
      <c r="D107471" s="1"/>
      <c r="E107471" s="1"/>
      <c r="F107471" s="1"/>
      <c r="G107471" s="1"/>
      <c r="H107471" s="1"/>
      <c r="I107471" s="1"/>
      <c r="J107471" s="1"/>
      <c r="K107471" s="1"/>
      <c r="L107471" s="1"/>
      <c r="M107471" s="1"/>
      <c r="N107471" s="1"/>
      <c r="O107471" s="1"/>
      <c r="P107471" s="1"/>
      <c r="Q107471" s="1"/>
      <c r="R107471" s="1"/>
      <c r="S107471" s="1"/>
      <c r="T107471" s="1"/>
      <c r="U107471" s="1"/>
    </row>
    <row r="107472" spans="2:21">
      <c r="B107472" s="26"/>
      <c r="C107472" s="1"/>
      <c r="D107472" s="1"/>
      <c r="E107472" s="1"/>
      <c r="F107472" s="1"/>
      <c r="G107472" s="1"/>
      <c r="H107472" s="1"/>
      <c r="I107472" s="1"/>
      <c r="J107472" s="1"/>
      <c r="K107472" s="1"/>
      <c r="L107472" s="1"/>
      <c r="M107472" s="1"/>
      <c r="N107472" s="1"/>
      <c r="O107472" s="1"/>
      <c r="P107472" s="1"/>
      <c r="Q107472" s="1"/>
      <c r="R107472" s="1"/>
      <c r="S107472" s="1"/>
      <c r="T107472" s="1"/>
      <c r="U107472" s="1"/>
    </row>
    <row r="107473" spans="2:21">
      <c r="B107473" s="26"/>
      <c r="C107473" s="1"/>
      <c r="D107473" s="1"/>
      <c r="E107473" s="1"/>
      <c r="F107473" s="1"/>
      <c r="G107473" s="1"/>
      <c r="H107473" s="1"/>
      <c r="I107473" s="1"/>
      <c r="J107473" s="1"/>
      <c r="K107473" s="1"/>
      <c r="L107473" s="1"/>
      <c r="M107473" s="1"/>
      <c r="N107473" s="1"/>
      <c r="O107473" s="1"/>
      <c r="P107473" s="1"/>
      <c r="Q107473" s="1"/>
      <c r="R107473" s="1"/>
      <c r="S107473" s="1"/>
      <c r="T107473" s="1"/>
      <c r="U107473" s="1"/>
    </row>
    <row r="107474" spans="2:21">
      <c r="B107474" s="26"/>
      <c r="C107474" s="1"/>
      <c r="D107474" s="1"/>
      <c r="E107474" s="1"/>
      <c r="F107474" s="1"/>
      <c r="G107474" s="1"/>
      <c r="H107474" s="1"/>
      <c r="I107474" s="1"/>
      <c r="J107474" s="1"/>
      <c r="K107474" s="1"/>
      <c r="L107474" s="1"/>
      <c r="M107474" s="1"/>
      <c r="N107474" s="1"/>
      <c r="O107474" s="1"/>
      <c r="P107474" s="1"/>
      <c r="Q107474" s="1"/>
      <c r="R107474" s="1"/>
      <c r="S107474" s="1"/>
      <c r="T107474" s="1"/>
      <c r="U107474" s="1"/>
    </row>
    <row r="107475" spans="2:21">
      <c r="B107475" s="26"/>
      <c r="C107475" s="1"/>
      <c r="D107475" s="1"/>
      <c r="E107475" s="1"/>
      <c r="F107475" s="1"/>
      <c r="G107475" s="1"/>
      <c r="H107475" s="1"/>
      <c r="I107475" s="1"/>
      <c r="J107475" s="1"/>
      <c r="K107475" s="1"/>
      <c r="L107475" s="1"/>
      <c r="M107475" s="1"/>
      <c r="N107475" s="1"/>
      <c r="O107475" s="1"/>
      <c r="P107475" s="1"/>
      <c r="Q107475" s="1"/>
      <c r="R107475" s="1"/>
      <c r="S107475" s="1"/>
      <c r="T107475" s="1"/>
      <c r="U107475" s="1"/>
    </row>
    <row r="107476" spans="2:21">
      <c r="B107476" s="26"/>
      <c r="C107476" s="1"/>
      <c r="D107476" s="1"/>
      <c r="E107476" s="1"/>
      <c r="F107476" s="1"/>
      <c r="G107476" s="1"/>
      <c r="H107476" s="1"/>
      <c r="I107476" s="1"/>
      <c r="J107476" s="1"/>
      <c r="K107476" s="1"/>
      <c r="L107476" s="1"/>
      <c r="M107476" s="1"/>
      <c r="N107476" s="1"/>
      <c r="O107476" s="1"/>
      <c r="P107476" s="1"/>
      <c r="Q107476" s="1"/>
      <c r="R107476" s="1"/>
      <c r="S107476" s="1"/>
      <c r="T107476" s="1"/>
      <c r="U107476" s="1"/>
    </row>
    <row r="107477" spans="2:21">
      <c r="B107477" s="26"/>
      <c r="C107477" s="1"/>
      <c r="D107477" s="1"/>
      <c r="E107477" s="1"/>
      <c r="F107477" s="1"/>
      <c r="G107477" s="1"/>
      <c r="H107477" s="1"/>
      <c r="I107477" s="1"/>
      <c r="J107477" s="1"/>
      <c r="K107477" s="1"/>
      <c r="L107477" s="1"/>
      <c r="M107477" s="1"/>
      <c r="N107477" s="1"/>
      <c r="O107477" s="1"/>
      <c r="P107477" s="1"/>
      <c r="Q107477" s="1"/>
      <c r="R107477" s="1"/>
      <c r="S107477" s="1"/>
      <c r="T107477" s="1"/>
      <c r="U107477" s="1"/>
    </row>
    <row r="107478" spans="2:21">
      <c r="B107478" s="26"/>
      <c r="C107478" s="1"/>
      <c r="D107478" s="1"/>
      <c r="E107478" s="1"/>
      <c r="F107478" s="1"/>
      <c r="G107478" s="1"/>
      <c r="H107478" s="1"/>
      <c r="I107478" s="1"/>
      <c r="J107478" s="1"/>
      <c r="K107478" s="1"/>
      <c r="L107478" s="1"/>
      <c r="M107478" s="1"/>
      <c r="N107478" s="1"/>
      <c r="O107478" s="1"/>
      <c r="P107478" s="1"/>
      <c r="Q107478" s="1"/>
      <c r="R107478" s="1"/>
      <c r="S107478" s="1"/>
      <c r="T107478" s="1"/>
      <c r="U107478" s="1"/>
    </row>
    <row r="107479" spans="2:21">
      <c r="B107479" s="26"/>
      <c r="C107479" s="1"/>
      <c r="D107479" s="1"/>
      <c r="E107479" s="1"/>
      <c r="F107479" s="1"/>
      <c r="G107479" s="1"/>
      <c r="H107479" s="1"/>
      <c r="I107479" s="1"/>
      <c r="J107479" s="1"/>
      <c r="K107479" s="1"/>
      <c r="L107479" s="1"/>
      <c r="M107479" s="1"/>
      <c r="N107479" s="1"/>
      <c r="O107479" s="1"/>
      <c r="P107479" s="1"/>
      <c r="Q107479" s="1"/>
      <c r="R107479" s="1"/>
      <c r="S107479" s="1"/>
      <c r="T107479" s="1"/>
      <c r="U107479" s="1"/>
    </row>
    <row r="107480" spans="2:21">
      <c r="B107480" s="26"/>
      <c r="C107480" s="1"/>
      <c r="D107480" s="1"/>
      <c r="E107480" s="1"/>
      <c r="F107480" s="1"/>
      <c r="G107480" s="1"/>
      <c r="H107480" s="1"/>
      <c r="I107480" s="1"/>
      <c r="J107480" s="1"/>
      <c r="K107480" s="1"/>
      <c r="L107480" s="1"/>
      <c r="M107480" s="1"/>
      <c r="N107480" s="1"/>
      <c r="O107480" s="1"/>
      <c r="P107480" s="1"/>
      <c r="Q107480" s="1"/>
      <c r="R107480" s="1"/>
      <c r="S107480" s="1"/>
      <c r="T107480" s="1"/>
      <c r="U107480" s="1"/>
    </row>
    <row r="107481" spans="2:21">
      <c r="B107481" s="26"/>
      <c r="C107481" s="1"/>
      <c r="D107481" s="1"/>
      <c r="E107481" s="1"/>
      <c r="F107481" s="1"/>
      <c r="G107481" s="1"/>
      <c r="H107481" s="1"/>
      <c r="I107481" s="1"/>
      <c r="J107481" s="1"/>
      <c r="K107481" s="1"/>
      <c r="L107481" s="1"/>
      <c r="M107481" s="1"/>
      <c r="N107481" s="1"/>
      <c r="O107481" s="1"/>
      <c r="P107481" s="1"/>
      <c r="Q107481" s="1"/>
      <c r="R107481" s="1"/>
      <c r="S107481" s="1"/>
      <c r="T107481" s="1"/>
      <c r="U107481" s="1"/>
    </row>
    <row r="107482" spans="2:21">
      <c r="B107482" s="26"/>
      <c r="C107482" s="1"/>
      <c r="D107482" s="1"/>
      <c r="E107482" s="1"/>
      <c r="F107482" s="1"/>
      <c r="G107482" s="1"/>
      <c r="H107482" s="1"/>
      <c r="I107482" s="1"/>
      <c r="J107482" s="1"/>
      <c r="K107482" s="1"/>
      <c r="L107482" s="1"/>
      <c r="M107482" s="1"/>
      <c r="N107482" s="1"/>
      <c r="O107482" s="1"/>
      <c r="P107482" s="1"/>
      <c r="Q107482" s="1"/>
      <c r="R107482" s="1"/>
      <c r="S107482" s="1"/>
      <c r="T107482" s="1"/>
      <c r="U107482" s="1"/>
    </row>
    <row r="107483" spans="2:21">
      <c r="B107483" s="26"/>
      <c r="C107483" s="1"/>
      <c r="D107483" s="1"/>
      <c r="E107483" s="1"/>
      <c r="F107483" s="1"/>
      <c r="G107483" s="1"/>
      <c r="H107483" s="1"/>
      <c r="I107483" s="1"/>
      <c r="J107483" s="1"/>
      <c r="K107483" s="1"/>
      <c r="L107483" s="1"/>
      <c r="M107483" s="1"/>
      <c r="N107483" s="1"/>
      <c r="O107483" s="1"/>
      <c r="P107483" s="1"/>
      <c r="Q107483" s="1"/>
      <c r="R107483" s="1"/>
      <c r="S107483" s="1"/>
      <c r="T107483" s="1"/>
      <c r="U107483" s="1"/>
    </row>
    <row r="107484" spans="2:21">
      <c r="B107484" s="26"/>
      <c r="C107484" s="1"/>
      <c r="D107484" s="1"/>
      <c r="E107484" s="1"/>
      <c r="F107484" s="1"/>
      <c r="G107484" s="1"/>
      <c r="H107484" s="1"/>
      <c r="I107484" s="1"/>
      <c r="J107484" s="1"/>
      <c r="K107484" s="1"/>
      <c r="L107484" s="1"/>
      <c r="M107484" s="1"/>
      <c r="N107484" s="1"/>
      <c r="O107484" s="1"/>
      <c r="P107484" s="1"/>
      <c r="Q107484" s="1"/>
      <c r="R107484" s="1"/>
      <c r="S107484" s="1"/>
      <c r="T107484" s="1"/>
      <c r="U107484" s="1"/>
    </row>
    <row r="107485" spans="2:21">
      <c r="B107485" s="26"/>
      <c r="C107485" s="1"/>
      <c r="D107485" s="1"/>
      <c r="E107485" s="1"/>
      <c r="F107485" s="1"/>
      <c r="G107485" s="1"/>
      <c r="H107485" s="1"/>
      <c r="I107485" s="1"/>
      <c r="J107485" s="1"/>
      <c r="K107485" s="1"/>
      <c r="L107485" s="1"/>
      <c r="M107485" s="1"/>
      <c r="N107485" s="1"/>
      <c r="O107485" s="1"/>
      <c r="P107485" s="1"/>
      <c r="Q107485" s="1"/>
      <c r="R107485" s="1"/>
      <c r="S107485" s="1"/>
      <c r="T107485" s="1"/>
      <c r="U107485" s="1"/>
    </row>
    <row r="107486" spans="2:21">
      <c r="B107486" s="26"/>
      <c r="C107486" s="1"/>
      <c r="D107486" s="1"/>
      <c r="E107486" s="1"/>
      <c r="F107486" s="1"/>
      <c r="G107486" s="1"/>
      <c r="H107486" s="1"/>
      <c r="I107486" s="1"/>
      <c r="J107486" s="1"/>
      <c r="K107486" s="1"/>
      <c r="L107486" s="1"/>
      <c r="M107486" s="1"/>
      <c r="N107486" s="1"/>
      <c r="O107486" s="1"/>
      <c r="P107486" s="1"/>
      <c r="Q107486" s="1"/>
      <c r="R107486" s="1"/>
      <c r="S107486" s="1"/>
      <c r="T107486" s="1"/>
      <c r="U107486" s="1"/>
    </row>
    <row r="107487" spans="2:21">
      <c r="B107487" s="26"/>
      <c r="C107487" s="1"/>
      <c r="D107487" s="1"/>
      <c r="E107487" s="1"/>
      <c r="F107487" s="1"/>
      <c r="G107487" s="1"/>
      <c r="H107487" s="1"/>
      <c r="I107487" s="1"/>
      <c r="J107487" s="1"/>
      <c r="K107487" s="1"/>
      <c r="L107487" s="1"/>
      <c r="M107487" s="1"/>
      <c r="N107487" s="1"/>
      <c r="O107487" s="1"/>
      <c r="P107487" s="1"/>
      <c r="Q107487" s="1"/>
      <c r="R107487" s="1"/>
      <c r="S107487" s="1"/>
      <c r="T107487" s="1"/>
      <c r="U107487" s="1"/>
    </row>
    <row r="107488" spans="2:21">
      <c r="B107488" s="26"/>
      <c r="C107488" s="1"/>
      <c r="D107488" s="1"/>
      <c r="E107488" s="1"/>
      <c r="F107488" s="1"/>
      <c r="G107488" s="1"/>
      <c r="H107488" s="1"/>
      <c r="I107488" s="1"/>
      <c r="J107488" s="1"/>
      <c r="K107488" s="1"/>
      <c r="L107488" s="1"/>
      <c r="M107488" s="1"/>
      <c r="N107488" s="1"/>
      <c r="O107488" s="1"/>
      <c r="P107488" s="1"/>
      <c r="Q107488" s="1"/>
      <c r="R107488" s="1"/>
      <c r="S107488" s="1"/>
      <c r="T107488" s="1"/>
      <c r="U107488" s="1"/>
    </row>
    <row r="107489" spans="2:21">
      <c r="B107489" s="26"/>
      <c r="C107489" s="1"/>
      <c r="D107489" s="1"/>
      <c r="E107489" s="1"/>
      <c r="F107489" s="1"/>
      <c r="G107489" s="1"/>
      <c r="H107489" s="1"/>
      <c r="I107489" s="1"/>
      <c r="J107489" s="1"/>
      <c r="K107489" s="1"/>
      <c r="L107489" s="1"/>
      <c r="M107489" s="1"/>
      <c r="N107489" s="1"/>
      <c r="O107489" s="1"/>
      <c r="P107489" s="1"/>
      <c r="Q107489" s="1"/>
      <c r="R107489" s="1"/>
      <c r="S107489" s="1"/>
      <c r="T107489" s="1"/>
      <c r="U107489" s="1"/>
    </row>
    <row r="107490" spans="2:21">
      <c r="B107490" s="26"/>
      <c r="C107490" s="1"/>
      <c r="D107490" s="1"/>
      <c r="E107490" s="1"/>
      <c r="F107490" s="1"/>
      <c r="G107490" s="1"/>
      <c r="H107490" s="1"/>
      <c r="I107490" s="1"/>
      <c r="J107490" s="1"/>
      <c r="K107490" s="1"/>
      <c r="L107490" s="1"/>
      <c r="M107490" s="1"/>
      <c r="N107490" s="1"/>
      <c r="O107490" s="1"/>
      <c r="P107490" s="1"/>
      <c r="Q107490" s="1"/>
      <c r="R107490" s="1"/>
      <c r="S107490" s="1"/>
      <c r="T107490" s="1"/>
      <c r="U107490" s="1"/>
    </row>
    <row r="107491" spans="2:21">
      <c r="B107491" s="26"/>
      <c r="C107491" s="1"/>
      <c r="D107491" s="1"/>
      <c r="E107491" s="1"/>
      <c r="F107491" s="1"/>
      <c r="G107491" s="1"/>
      <c r="H107491" s="1"/>
      <c r="I107491" s="1"/>
      <c r="J107491" s="1"/>
      <c r="K107491" s="1"/>
      <c r="L107491" s="1"/>
      <c r="M107491" s="1"/>
      <c r="N107491" s="1"/>
      <c r="O107491" s="1"/>
      <c r="P107491" s="1"/>
      <c r="Q107491" s="1"/>
      <c r="R107491" s="1"/>
      <c r="S107491" s="1"/>
      <c r="T107491" s="1"/>
      <c r="U107491" s="1"/>
    </row>
    <row r="107492" spans="2:21">
      <c r="B107492" s="26"/>
      <c r="C107492" s="1"/>
      <c r="D107492" s="1"/>
      <c r="E107492" s="1"/>
      <c r="F107492" s="1"/>
      <c r="G107492" s="1"/>
      <c r="H107492" s="1"/>
      <c r="I107492" s="1"/>
      <c r="J107492" s="1"/>
      <c r="K107492" s="1"/>
      <c r="L107492" s="1"/>
      <c r="M107492" s="1"/>
      <c r="N107492" s="1"/>
      <c r="O107492" s="1"/>
      <c r="P107492" s="1"/>
      <c r="Q107492" s="1"/>
      <c r="R107492" s="1"/>
      <c r="S107492" s="1"/>
      <c r="T107492" s="1"/>
      <c r="U107492" s="1"/>
    </row>
    <row r="107493" spans="2:21">
      <c r="B107493" s="26"/>
      <c r="C107493" s="1"/>
      <c r="D107493" s="1"/>
      <c r="E107493" s="1"/>
      <c r="F107493" s="1"/>
      <c r="G107493" s="1"/>
      <c r="H107493" s="1"/>
      <c r="I107493" s="1"/>
      <c r="J107493" s="1"/>
      <c r="K107493" s="1"/>
      <c r="L107493" s="1"/>
      <c r="M107493" s="1"/>
      <c r="N107493" s="1"/>
      <c r="O107493" s="1"/>
      <c r="P107493" s="1"/>
      <c r="Q107493" s="1"/>
      <c r="R107493" s="1"/>
      <c r="S107493" s="1"/>
      <c r="T107493" s="1"/>
      <c r="U107493" s="1"/>
    </row>
    <row r="107494" spans="2:21">
      <c r="B107494" s="26"/>
      <c r="C107494" s="1"/>
      <c r="D107494" s="1"/>
      <c r="E107494" s="1"/>
      <c r="F107494" s="1"/>
      <c r="G107494" s="1"/>
      <c r="H107494" s="1"/>
      <c r="I107494" s="1"/>
      <c r="J107494" s="1"/>
      <c r="K107494" s="1"/>
      <c r="L107494" s="1"/>
      <c r="M107494" s="1"/>
      <c r="N107494" s="1"/>
      <c r="O107494" s="1"/>
      <c r="P107494" s="1"/>
      <c r="Q107494" s="1"/>
      <c r="R107494" s="1"/>
      <c r="S107494" s="1"/>
      <c r="T107494" s="1"/>
      <c r="U107494" s="1"/>
    </row>
    <row r="107495" spans="2:21">
      <c r="B107495" s="26"/>
      <c r="C107495" s="1"/>
      <c r="D107495" s="1"/>
      <c r="E107495" s="1"/>
      <c r="F107495" s="1"/>
      <c r="G107495" s="1"/>
      <c r="H107495" s="1"/>
      <c r="I107495" s="1"/>
      <c r="J107495" s="1"/>
      <c r="K107495" s="1"/>
      <c r="L107495" s="1"/>
      <c r="M107495" s="1"/>
      <c r="N107495" s="1"/>
      <c r="O107495" s="1"/>
      <c r="P107495" s="1"/>
      <c r="Q107495" s="1"/>
      <c r="R107495" s="1"/>
      <c r="S107495" s="1"/>
      <c r="T107495" s="1"/>
      <c r="U107495" s="1"/>
    </row>
    <row r="107496" spans="2:21">
      <c r="B107496" s="26"/>
      <c r="C107496" s="1"/>
      <c r="D107496" s="1"/>
      <c r="E107496" s="1"/>
      <c r="F107496" s="1"/>
      <c r="G107496" s="1"/>
      <c r="H107496" s="1"/>
      <c r="I107496" s="1"/>
      <c r="J107496" s="1"/>
      <c r="K107496" s="1"/>
      <c r="L107496" s="1"/>
      <c r="M107496" s="1"/>
      <c r="N107496" s="1"/>
      <c r="O107496" s="1"/>
      <c r="P107496" s="1"/>
      <c r="Q107496" s="1"/>
      <c r="R107496" s="1"/>
      <c r="S107496" s="1"/>
      <c r="T107496" s="1"/>
      <c r="U107496" s="1"/>
    </row>
    <row r="107497" spans="2:21">
      <c r="B107497" s="26"/>
      <c r="C107497" s="1"/>
      <c r="D107497" s="1"/>
      <c r="E107497" s="1"/>
      <c r="F107497" s="1"/>
      <c r="G107497" s="1"/>
      <c r="H107497" s="1"/>
      <c r="I107497" s="1"/>
      <c r="J107497" s="1"/>
      <c r="K107497" s="1"/>
      <c r="L107497" s="1"/>
      <c r="M107497" s="1"/>
      <c r="N107497" s="1"/>
      <c r="O107497" s="1"/>
      <c r="P107497" s="1"/>
      <c r="Q107497" s="1"/>
      <c r="R107497" s="1"/>
      <c r="S107497" s="1"/>
      <c r="T107497" s="1"/>
      <c r="U107497" s="1"/>
    </row>
    <row r="107498" spans="2:21">
      <c r="B107498" s="26"/>
      <c r="C107498" s="1"/>
      <c r="D107498" s="1"/>
      <c r="E107498" s="1"/>
      <c r="F107498" s="1"/>
      <c r="G107498" s="1"/>
      <c r="H107498" s="1"/>
      <c r="I107498" s="1"/>
      <c r="J107498" s="1"/>
      <c r="K107498" s="1"/>
      <c r="L107498" s="1"/>
      <c r="M107498" s="1"/>
      <c r="N107498" s="1"/>
      <c r="O107498" s="1"/>
      <c r="P107498" s="1"/>
      <c r="Q107498" s="1"/>
      <c r="R107498" s="1"/>
      <c r="S107498" s="1"/>
      <c r="T107498" s="1"/>
      <c r="U107498" s="1"/>
    </row>
    <row r="107499" spans="2:21">
      <c r="B107499" s="26"/>
      <c r="C107499" s="1"/>
      <c r="D107499" s="1"/>
      <c r="E107499" s="1"/>
      <c r="F107499" s="1"/>
      <c r="G107499" s="1"/>
      <c r="H107499" s="1"/>
      <c r="I107499" s="1"/>
      <c r="J107499" s="1"/>
      <c r="K107499" s="1"/>
      <c r="L107499" s="1"/>
      <c r="M107499" s="1"/>
      <c r="N107499" s="1"/>
      <c r="O107499" s="1"/>
      <c r="P107499" s="1"/>
      <c r="Q107499" s="1"/>
      <c r="R107499" s="1"/>
      <c r="S107499" s="1"/>
      <c r="T107499" s="1"/>
      <c r="U107499" s="1"/>
    </row>
    <row r="107500" spans="2:21">
      <c r="B107500" s="26"/>
      <c r="C107500" s="1"/>
      <c r="D107500" s="1"/>
      <c r="E107500" s="1"/>
      <c r="F107500" s="1"/>
      <c r="G107500" s="1"/>
      <c r="H107500" s="1"/>
      <c r="I107500" s="1"/>
      <c r="J107500" s="1"/>
      <c r="K107500" s="1"/>
      <c r="L107500" s="1"/>
      <c r="M107500" s="1"/>
      <c r="N107500" s="1"/>
      <c r="O107500" s="1"/>
      <c r="P107500" s="1"/>
      <c r="Q107500" s="1"/>
      <c r="R107500" s="1"/>
      <c r="S107500" s="1"/>
      <c r="T107500" s="1"/>
      <c r="U107500" s="1"/>
    </row>
    <row r="107501" spans="2:21">
      <c r="B107501" s="26"/>
      <c r="C107501" s="1"/>
      <c r="D107501" s="1"/>
      <c r="E107501" s="1"/>
      <c r="F107501" s="1"/>
      <c r="G107501" s="1"/>
      <c r="H107501" s="1"/>
      <c r="I107501" s="1"/>
      <c r="J107501" s="1"/>
      <c r="K107501" s="1"/>
      <c r="L107501" s="1"/>
      <c r="M107501" s="1"/>
      <c r="N107501" s="1"/>
      <c r="O107501" s="1"/>
      <c r="P107501" s="1"/>
      <c r="Q107501" s="1"/>
      <c r="R107501" s="1"/>
      <c r="S107501" s="1"/>
      <c r="T107501" s="1"/>
      <c r="U107501" s="1"/>
    </row>
    <row r="107502" spans="2:21">
      <c r="B107502" s="26"/>
      <c r="C107502" s="1"/>
      <c r="D107502" s="1"/>
      <c r="E107502" s="1"/>
      <c r="F107502" s="1"/>
      <c r="G107502" s="1"/>
      <c r="H107502" s="1"/>
      <c r="I107502" s="1"/>
      <c r="J107502" s="1"/>
      <c r="K107502" s="1"/>
      <c r="L107502" s="1"/>
      <c r="M107502" s="1"/>
      <c r="N107502" s="1"/>
      <c r="O107502" s="1"/>
      <c r="P107502" s="1"/>
      <c r="Q107502" s="1"/>
      <c r="R107502" s="1"/>
      <c r="S107502" s="1"/>
      <c r="T107502" s="1"/>
      <c r="U107502" s="1"/>
    </row>
    <row r="107503" spans="2:21">
      <c r="B107503" s="26"/>
      <c r="C107503" s="1"/>
      <c r="D107503" s="1"/>
      <c r="E107503" s="1"/>
      <c r="F107503" s="1"/>
      <c r="G107503" s="1"/>
      <c r="H107503" s="1"/>
      <c r="I107503" s="1"/>
      <c r="J107503" s="1"/>
      <c r="K107503" s="1"/>
      <c r="L107503" s="1"/>
      <c r="M107503" s="1"/>
      <c r="N107503" s="1"/>
      <c r="O107503" s="1"/>
      <c r="P107503" s="1"/>
      <c r="Q107503" s="1"/>
      <c r="R107503" s="1"/>
      <c r="S107503" s="1"/>
      <c r="T107503" s="1"/>
      <c r="U107503" s="1"/>
    </row>
    <row r="107504" spans="2:21">
      <c r="B107504" s="26"/>
      <c r="C107504" s="1"/>
      <c r="D107504" s="1"/>
      <c r="E107504" s="1"/>
      <c r="F107504" s="1"/>
      <c r="G107504" s="1"/>
      <c r="H107504" s="1"/>
      <c r="I107504" s="1"/>
      <c r="J107504" s="1"/>
      <c r="K107504" s="1"/>
      <c r="L107504" s="1"/>
      <c r="M107504" s="1"/>
      <c r="N107504" s="1"/>
      <c r="O107504" s="1"/>
      <c r="P107504" s="1"/>
      <c r="Q107504" s="1"/>
      <c r="R107504" s="1"/>
      <c r="S107504" s="1"/>
      <c r="T107504" s="1"/>
      <c r="U107504" s="1"/>
    </row>
    <row r="107505" spans="2:21">
      <c r="B107505" s="26"/>
      <c r="C107505" s="1"/>
      <c r="D107505" s="1"/>
      <c r="E107505" s="1"/>
      <c r="F107505" s="1"/>
      <c r="G107505" s="1"/>
      <c r="H107505" s="1"/>
      <c r="I107505" s="1"/>
      <c r="J107505" s="1"/>
      <c r="K107505" s="1"/>
      <c r="L107505" s="1"/>
      <c r="M107505" s="1"/>
      <c r="N107505" s="1"/>
      <c r="O107505" s="1"/>
      <c r="P107505" s="1"/>
      <c r="Q107505" s="1"/>
      <c r="R107505" s="1"/>
      <c r="S107505" s="1"/>
      <c r="T107505" s="1"/>
      <c r="U107505" s="1"/>
    </row>
    <row r="107506" spans="2:21">
      <c r="B107506" s="26"/>
      <c r="C107506" s="1"/>
      <c r="D107506" s="1"/>
      <c r="E107506" s="1"/>
      <c r="F107506" s="1"/>
      <c r="G107506" s="1"/>
      <c r="H107506" s="1"/>
      <c r="I107506" s="1"/>
      <c r="J107506" s="1"/>
      <c r="K107506" s="1"/>
      <c r="L107506" s="1"/>
      <c r="M107506" s="1"/>
      <c r="N107506" s="1"/>
      <c r="O107506" s="1"/>
      <c r="P107506" s="1"/>
      <c r="Q107506" s="1"/>
      <c r="R107506" s="1"/>
      <c r="S107506" s="1"/>
      <c r="T107506" s="1"/>
      <c r="U107506" s="1"/>
    </row>
    <row r="107507" spans="2:21">
      <c r="B107507" s="26"/>
      <c r="C107507" s="1"/>
      <c r="D107507" s="1"/>
      <c r="E107507" s="1"/>
      <c r="F107507" s="1"/>
      <c r="G107507" s="1"/>
      <c r="H107507" s="1"/>
      <c r="I107507" s="1"/>
      <c r="J107507" s="1"/>
      <c r="K107507" s="1"/>
      <c r="L107507" s="1"/>
      <c r="M107507" s="1"/>
      <c r="N107507" s="1"/>
      <c r="O107507" s="1"/>
      <c r="P107507" s="1"/>
      <c r="Q107507" s="1"/>
      <c r="R107507" s="1"/>
      <c r="S107507" s="1"/>
      <c r="T107507" s="1"/>
      <c r="U107507" s="1"/>
    </row>
    <row r="107508" spans="2:21">
      <c r="B107508" s="26"/>
      <c r="C107508" s="1"/>
      <c r="D107508" s="1"/>
      <c r="E107508" s="1"/>
      <c r="F107508" s="1"/>
      <c r="G107508" s="1"/>
      <c r="H107508" s="1"/>
      <c r="I107508" s="1"/>
      <c r="J107508" s="1"/>
      <c r="K107508" s="1"/>
      <c r="L107508" s="1"/>
      <c r="M107508" s="1"/>
      <c r="N107508" s="1"/>
      <c r="O107508" s="1"/>
      <c r="P107508" s="1"/>
      <c r="Q107508" s="1"/>
      <c r="R107508" s="1"/>
      <c r="S107508" s="1"/>
      <c r="T107508" s="1"/>
      <c r="U107508" s="1"/>
    </row>
    <row r="107509" spans="2:21">
      <c r="B107509" s="26"/>
      <c r="C107509" s="1"/>
      <c r="D107509" s="1"/>
      <c r="E107509" s="1"/>
      <c r="F107509" s="1"/>
      <c r="G107509" s="1"/>
      <c r="H107509" s="1"/>
      <c r="I107509" s="1"/>
      <c r="J107509" s="1"/>
      <c r="K107509" s="1"/>
      <c r="L107509" s="1"/>
      <c r="M107509" s="1"/>
      <c r="N107509" s="1"/>
      <c r="O107509" s="1"/>
      <c r="P107509" s="1"/>
      <c r="Q107509" s="1"/>
      <c r="R107509" s="1"/>
      <c r="S107509" s="1"/>
      <c r="T107509" s="1"/>
      <c r="U107509" s="1"/>
    </row>
    <row r="107510" spans="2:21">
      <c r="B107510" s="26"/>
      <c r="C107510" s="1"/>
      <c r="D107510" s="1"/>
      <c r="E107510" s="1"/>
      <c r="F107510" s="1"/>
      <c r="G107510" s="1"/>
      <c r="H107510" s="1"/>
      <c r="I107510" s="1"/>
      <c r="J107510" s="1"/>
      <c r="K107510" s="1"/>
      <c r="L107510" s="1"/>
      <c r="M107510" s="1"/>
      <c r="N107510" s="1"/>
      <c r="O107510" s="1"/>
      <c r="P107510" s="1"/>
      <c r="Q107510" s="1"/>
      <c r="R107510" s="1"/>
      <c r="S107510" s="1"/>
      <c r="T107510" s="1"/>
      <c r="U107510" s="1"/>
    </row>
    <row r="107511" spans="2:21">
      <c r="B107511" s="26"/>
      <c r="C107511" s="1"/>
      <c r="D107511" s="1"/>
      <c r="E107511" s="1"/>
      <c r="F107511" s="1"/>
      <c r="G107511" s="1"/>
      <c r="H107511" s="1"/>
      <c r="I107511" s="1"/>
      <c r="J107511" s="1"/>
      <c r="K107511" s="1"/>
      <c r="L107511" s="1"/>
      <c r="M107511" s="1"/>
      <c r="N107511" s="1"/>
      <c r="O107511" s="1"/>
      <c r="P107511" s="1"/>
      <c r="Q107511" s="1"/>
      <c r="R107511" s="1"/>
      <c r="S107511" s="1"/>
      <c r="T107511" s="1"/>
      <c r="U107511" s="1"/>
    </row>
    <row r="107512" spans="2:21">
      <c r="B107512" s="26"/>
      <c r="C107512" s="1"/>
      <c r="D107512" s="1"/>
      <c r="E107512" s="1"/>
      <c r="F107512" s="1"/>
      <c r="G107512" s="1"/>
      <c r="H107512" s="1"/>
      <c r="I107512" s="1"/>
      <c r="J107512" s="1"/>
      <c r="K107512" s="1"/>
      <c r="L107512" s="1"/>
      <c r="M107512" s="1"/>
      <c r="N107512" s="1"/>
      <c r="O107512" s="1"/>
      <c r="P107512" s="1"/>
      <c r="Q107512" s="1"/>
      <c r="R107512" s="1"/>
      <c r="S107512" s="1"/>
      <c r="T107512" s="1"/>
      <c r="U107512" s="1"/>
    </row>
    <row r="107513" spans="2:21">
      <c r="B107513" s="26"/>
      <c r="C107513" s="1"/>
      <c r="D107513" s="1"/>
      <c r="E107513" s="1"/>
      <c r="F107513" s="1"/>
      <c r="G107513" s="1"/>
      <c r="H107513" s="1"/>
      <c r="I107513" s="1"/>
      <c r="J107513" s="1"/>
      <c r="K107513" s="1"/>
      <c r="L107513" s="1"/>
      <c r="M107513" s="1"/>
      <c r="N107513" s="1"/>
      <c r="O107513" s="1"/>
      <c r="P107513" s="1"/>
      <c r="Q107513" s="1"/>
      <c r="R107513" s="1"/>
      <c r="S107513" s="1"/>
      <c r="T107513" s="1"/>
      <c r="U107513" s="1"/>
    </row>
    <row r="107514" spans="2:21">
      <c r="B107514" s="26"/>
      <c r="C107514" s="1"/>
      <c r="D107514" s="1"/>
      <c r="E107514" s="1"/>
      <c r="F107514" s="1"/>
      <c r="G107514" s="1"/>
      <c r="H107514" s="1"/>
      <c r="I107514" s="1"/>
      <c r="J107514" s="1"/>
      <c r="K107514" s="1"/>
      <c r="L107514" s="1"/>
      <c r="M107514" s="1"/>
      <c r="N107514" s="1"/>
      <c r="O107514" s="1"/>
      <c r="P107514" s="1"/>
      <c r="Q107514" s="1"/>
      <c r="R107514" s="1"/>
      <c r="S107514" s="1"/>
      <c r="T107514" s="1"/>
      <c r="U107514" s="1"/>
    </row>
    <row r="107515" spans="2:21">
      <c r="B107515" s="26"/>
      <c r="C107515" s="1"/>
      <c r="D107515" s="1"/>
      <c r="E107515" s="1"/>
      <c r="F107515" s="1"/>
      <c r="G107515" s="1"/>
      <c r="H107515" s="1"/>
      <c r="I107515" s="1"/>
      <c r="J107515" s="1"/>
      <c r="K107515" s="1"/>
      <c r="L107515" s="1"/>
      <c r="M107515" s="1"/>
      <c r="N107515" s="1"/>
      <c r="O107515" s="1"/>
      <c r="P107515" s="1"/>
      <c r="Q107515" s="1"/>
      <c r="R107515" s="1"/>
      <c r="S107515" s="1"/>
      <c r="T107515" s="1"/>
      <c r="U107515" s="1"/>
    </row>
    <row r="107516" spans="2:21">
      <c r="B107516" s="26"/>
      <c r="C107516" s="1"/>
      <c r="D107516" s="1"/>
      <c r="E107516" s="1"/>
      <c r="F107516" s="1"/>
      <c r="G107516" s="1"/>
      <c r="H107516" s="1"/>
      <c r="I107516" s="1"/>
      <c r="J107516" s="1"/>
      <c r="K107516" s="1"/>
      <c r="L107516" s="1"/>
      <c r="M107516" s="1"/>
      <c r="N107516" s="1"/>
      <c r="O107516" s="1"/>
      <c r="P107516" s="1"/>
      <c r="Q107516" s="1"/>
      <c r="R107516" s="1"/>
      <c r="S107516" s="1"/>
      <c r="T107516" s="1"/>
      <c r="U107516" s="1"/>
    </row>
    <row r="107517" spans="2:21">
      <c r="B107517" s="26"/>
      <c r="C107517" s="1"/>
      <c r="D107517" s="1"/>
      <c r="E107517" s="1"/>
      <c r="F107517" s="1"/>
      <c r="G107517" s="1"/>
      <c r="H107517" s="1"/>
      <c r="I107517" s="1"/>
      <c r="J107517" s="1"/>
      <c r="K107517" s="1"/>
      <c r="L107517" s="1"/>
      <c r="M107517" s="1"/>
      <c r="N107517" s="1"/>
      <c r="O107517" s="1"/>
      <c r="P107517" s="1"/>
      <c r="Q107517" s="1"/>
      <c r="R107517" s="1"/>
      <c r="S107517" s="1"/>
      <c r="T107517" s="1"/>
      <c r="U107517" s="1"/>
    </row>
    <row r="107518" spans="2:21">
      <c r="B107518" s="26"/>
      <c r="C107518" s="1"/>
      <c r="D107518" s="1"/>
      <c r="E107518" s="1"/>
      <c r="F107518" s="1"/>
      <c r="G107518" s="1"/>
      <c r="H107518" s="1"/>
      <c r="I107518" s="1"/>
      <c r="J107518" s="1"/>
      <c r="K107518" s="1"/>
      <c r="L107518" s="1"/>
      <c r="M107518" s="1"/>
      <c r="N107518" s="1"/>
      <c r="O107518" s="1"/>
      <c r="P107518" s="1"/>
      <c r="Q107518" s="1"/>
      <c r="R107518" s="1"/>
      <c r="S107518" s="1"/>
      <c r="T107518" s="1"/>
      <c r="U107518" s="1"/>
    </row>
    <row r="107519" spans="2:21">
      <c r="B107519" s="26"/>
      <c r="C107519" s="1"/>
      <c r="D107519" s="1"/>
      <c r="E107519" s="1"/>
      <c r="F107519" s="1"/>
      <c r="G107519" s="1"/>
      <c r="H107519" s="1"/>
      <c r="I107519" s="1"/>
      <c r="J107519" s="1"/>
      <c r="K107519" s="1"/>
      <c r="L107519" s="1"/>
      <c r="M107519" s="1"/>
      <c r="N107519" s="1"/>
      <c r="O107519" s="1"/>
      <c r="P107519" s="1"/>
      <c r="Q107519" s="1"/>
      <c r="R107519" s="1"/>
      <c r="S107519" s="1"/>
      <c r="T107519" s="1"/>
      <c r="U107519" s="1"/>
    </row>
    <row r="107520" spans="2:21">
      <c r="B107520" s="26"/>
      <c r="C107520" s="1"/>
      <c r="D107520" s="1"/>
      <c r="E107520" s="1"/>
      <c r="F107520" s="1"/>
      <c r="G107520" s="1"/>
      <c r="H107520" s="1"/>
      <c r="I107520" s="1"/>
      <c r="J107520" s="1"/>
      <c r="K107520" s="1"/>
      <c r="L107520" s="1"/>
      <c r="M107520" s="1"/>
      <c r="N107520" s="1"/>
      <c r="O107520" s="1"/>
      <c r="P107520" s="1"/>
      <c r="Q107520" s="1"/>
      <c r="R107520" s="1"/>
      <c r="S107520" s="1"/>
      <c r="T107520" s="1"/>
      <c r="U107520" s="1"/>
    </row>
    <row r="107521" spans="2:21">
      <c r="B107521" s="26"/>
      <c r="C107521" s="1"/>
      <c r="D107521" s="1"/>
      <c r="E107521" s="1"/>
      <c r="F107521" s="1"/>
      <c r="G107521" s="1"/>
      <c r="H107521" s="1"/>
      <c r="I107521" s="1"/>
      <c r="J107521" s="1"/>
      <c r="K107521" s="1"/>
      <c r="L107521" s="1"/>
      <c r="M107521" s="1"/>
      <c r="N107521" s="1"/>
      <c r="O107521" s="1"/>
      <c r="P107521" s="1"/>
      <c r="Q107521" s="1"/>
      <c r="R107521" s="1"/>
      <c r="S107521" s="1"/>
      <c r="T107521" s="1"/>
      <c r="U107521" s="1"/>
    </row>
    <row r="107522" spans="2:21">
      <c r="B107522" s="26"/>
      <c r="C107522" s="1"/>
      <c r="D107522" s="1"/>
      <c r="E107522" s="1"/>
      <c r="F107522" s="1"/>
      <c r="G107522" s="1"/>
      <c r="H107522" s="1"/>
      <c r="I107522" s="1"/>
      <c r="J107522" s="1"/>
      <c r="K107522" s="1"/>
      <c r="L107522" s="1"/>
      <c r="M107522" s="1"/>
      <c r="N107522" s="1"/>
      <c r="O107522" s="1"/>
      <c r="P107522" s="1"/>
      <c r="Q107522" s="1"/>
      <c r="R107522" s="1"/>
      <c r="S107522" s="1"/>
      <c r="T107522" s="1"/>
      <c r="U107522" s="1"/>
    </row>
    <row r="107523" spans="2:21">
      <c r="B107523" s="26"/>
      <c r="C107523" s="1"/>
      <c r="D107523" s="1"/>
      <c r="E107523" s="1"/>
      <c r="F107523" s="1"/>
      <c r="G107523" s="1"/>
      <c r="H107523" s="1"/>
      <c r="I107523" s="1"/>
      <c r="J107523" s="1"/>
      <c r="K107523" s="1"/>
      <c r="L107523" s="1"/>
      <c r="M107523" s="1"/>
      <c r="N107523" s="1"/>
      <c r="O107523" s="1"/>
      <c r="P107523" s="1"/>
      <c r="Q107523" s="1"/>
      <c r="R107523" s="1"/>
      <c r="S107523" s="1"/>
      <c r="T107523" s="1"/>
      <c r="U107523" s="1"/>
    </row>
    <row r="107524" spans="2:21">
      <c r="B107524" s="26"/>
      <c r="C107524" s="1"/>
      <c r="D107524" s="1"/>
      <c r="E107524" s="1"/>
      <c r="F107524" s="1"/>
      <c r="G107524" s="1"/>
      <c r="H107524" s="1"/>
      <c r="I107524" s="1"/>
      <c r="J107524" s="1"/>
      <c r="K107524" s="1"/>
      <c r="L107524" s="1"/>
      <c r="M107524" s="1"/>
      <c r="N107524" s="1"/>
      <c r="O107524" s="1"/>
      <c r="P107524" s="1"/>
      <c r="Q107524" s="1"/>
      <c r="R107524" s="1"/>
      <c r="S107524" s="1"/>
      <c r="T107524" s="1"/>
      <c r="U107524" s="1"/>
    </row>
    <row r="107525" spans="2:21">
      <c r="B107525" s="26"/>
      <c r="C107525" s="1"/>
      <c r="D107525" s="1"/>
      <c r="E107525" s="1"/>
      <c r="F107525" s="1"/>
      <c r="G107525" s="1"/>
      <c r="H107525" s="1"/>
      <c r="I107525" s="1"/>
      <c r="J107525" s="1"/>
      <c r="K107525" s="1"/>
      <c r="L107525" s="1"/>
      <c r="M107525" s="1"/>
      <c r="N107525" s="1"/>
      <c r="O107525" s="1"/>
      <c r="P107525" s="1"/>
      <c r="Q107525" s="1"/>
      <c r="R107525" s="1"/>
      <c r="S107525" s="1"/>
      <c r="T107525" s="1"/>
      <c r="U107525" s="1"/>
    </row>
    <row r="107526" spans="2:21">
      <c r="B107526" s="26"/>
      <c r="C107526" s="1"/>
      <c r="D107526" s="1"/>
      <c r="E107526" s="1"/>
      <c r="F107526" s="1"/>
      <c r="G107526" s="1"/>
      <c r="H107526" s="1"/>
      <c r="I107526" s="1"/>
      <c r="J107526" s="1"/>
      <c r="K107526" s="1"/>
      <c r="L107526" s="1"/>
      <c r="M107526" s="1"/>
      <c r="N107526" s="1"/>
      <c r="O107526" s="1"/>
      <c r="P107526" s="1"/>
      <c r="Q107526" s="1"/>
      <c r="R107526" s="1"/>
      <c r="S107526" s="1"/>
      <c r="T107526" s="1"/>
      <c r="U107526" s="1"/>
    </row>
    <row r="107527" spans="2:21">
      <c r="B107527" s="26"/>
      <c r="C107527" s="1"/>
      <c r="D107527" s="1"/>
      <c r="E107527" s="1"/>
      <c r="F107527" s="1"/>
      <c r="G107527" s="1"/>
      <c r="H107527" s="1"/>
      <c r="I107527" s="1"/>
      <c r="J107527" s="1"/>
      <c r="K107527" s="1"/>
      <c r="L107527" s="1"/>
      <c r="M107527" s="1"/>
      <c r="N107527" s="1"/>
      <c r="O107527" s="1"/>
      <c r="P107527" s="1"/>
      <c r="Q107527" s="1"/>
      <c r="R107527" s="1"/>
      <c r="S107527" s="1"/>
      <c r="T107527" s="1"/>
      <c r="U107527" s="1"/>
    </row>
    <row r="107528" spans="2:21">
      <c r="B107528" s="26"/>
      <c r="C107528" s="1"/>
      <c r="D107528" s="1"/>
      <c r="E107528" s="1"/>
      <c r="F107528" s="1"/>
      <c r="G107528" s="1"/>
      <c r="H107528" s="1"/>
      <c r="I107528" s="1"/>
      <c r="J107528" s="1"/>
      <c r="K107528" s="1"/>
      <c r="L107528" s="1"/>
      <c r="M107528" s="1"/>
      <c r="N107528" s="1"/>
      <c r="O107528" s="1"/>
      <c r="P107528" s="1"/>
      <c r="Q107528" s="1"/>
      <c r="R107528" s="1"/>
      <c r="S107528" s="1"/>
      <c r="T107528" s="1"/>
      <c r="U107528" s="1"/>
    </row>
    <row r="107529" spans="2:21">
      <c r="B107529" s="26"/>
      <c r="C107529" s="1"/>
      <c r="D107529" s="1"/>
      <c r="E107529" s="1"/>
      <c r="F107529" s="1"/>
      <c r="G107529" s="1"/>
      <c r="H107529" s="1"/>
      <c r="I107529" s="1"/>
      <c r="J107529" s="1"/>
      <c r="K107529" s="1"/>
      <c r="L107529" s="1"/>
      <c r="M107529" s="1"/>
      <c r="N107529" s="1"/>
      <c r="O107529" s="1"/>
      <c r="P107529" s="1"/>
      <c r="Q107529" s="1"/>
      <c r="R107529" s="1"/>
      <c r="S107529" s="1"/>
      <c r="T107529" s="1"/>
      <c r="U107529" s="1"/>
    </row>
    <row r="107530" spans="2:21">
      <c r="B107530" s="26"/>
      <c r="C107530" s="1"/>
      <c r="D107530" s="1"/>
      <c r="E107530" s="1"/>
      <c r="F107530" s="1"/>
      <c r="G107530" s="1"/>
      <c r="H107530" s="1"/>
      <c r="I107530" s="1"/>
      <c r="J107530" s="1"/>
      <c r="K107530" s="1"/>
      <c r="L107530" s="1"/>
      <c r="M107530" s="1"/>
      <c r="N107530" s="1"/>
      <c r="O107530" s="1"/>
      <c r="P107530" s="1"/>
      <c r="Q107530" s="1"/>
      <c r="R107530" s="1"/>
      <c r="S107530" s="1"/>
      <c r="T107530" s="1"/>
      <c r="U107530" s="1"/>
    </row>
    <row r="107531" spans="2:21">
      <c r="B107531" s="26"/>
      <c r="C107531" s="1"/>
      <c r="D107531" s="1"/>
      <c r="E107531" s="1"/>
      <c r="F107531" s="1"/>
      <c r="G107531" s="1"/>
      <c r="H107531" s="1"/>
      <c r="I107531" s="1"/>
      <c r="J107531" s="1"/>
      <c r="K107531" s="1"/>
      <c r="L107531" s="1"/>
      <c r="M107531" s="1"/>
      <c r="N107531" s="1"/>
      <c r="O107531" s="1"/>
      <c r="P107531" s="1"/>
      <c r="Q107531" s="1"/>
      <c r="R107531" s="1"/>
      <c r="S107531" s="1"/>
      <c r="T107531" s="1"/>
      <c r="U107531" s="1"/>
    </row>
    <row r="107532" spans="2:21">
      <c r="B107532" s="26"/>
      <c r="C107532" s="1"/>
      <c r="D107532" s="1"/>
      <c r="E107532" s="1"/>
      <c r="F107532" s="1"/>
      <c r="G107532" s="1"/>
      <c r="H107532" s="1"/>
      <c r="I107532" s="1"/>
      <c r="J107532" s="1"/>
      <c r="K107532" s="1"/>
      <c r="L107532" s="1"/>
      <c r="M107532" s="1"/>
      <c r="N107532" s="1"/>
      <c r="O107532" s="1"/>
      <c r="P107532" s="1"/>
      <c r="Q107532" s="1"/>
      <c r="R107532" s="1"/>
      <c r="S107532" s="1"/>
      <c r="T107532" s="1"/>
      <c r="U107532" s="1"/>
    </row>
    <row r="107533" spans="2:21">
      <c r="B107533" s="26"/>
      <c r="C107533" s="1"/>
      <c r="D107533" s="1"/>
      <c r="E107533" s="1"/>
      <c r="F107533" s="1"/>
      <c r="G107533" s="1"/>
      <c r="H107533" s="1"/>
      <c r="I107533" s="1"/>
      <c r="J107533" s="1"/>
      <c r="K107533" s="1"/>
      <c r="L107533" s="1"/>
      <c r="M107533" s="1"/>
      <c r="N107533" s="1"/>
      <c r="O107533" s="1"/>
      <c r="P107533" s="1"/>
      <c r="Q107533" s="1"/>
      <c r="R107533" s="1"/>
      <c r="S107533" s="1"/>
      <c r="T107533" s="1"/>
      <c r="U107533" s="1"/>
    </row>
    <row r="107534" spans="2:21">
      <c r="B107534" s="26"/>
      <c r="C107534" s="1"/>
      <c r="D107534" s="1"/>
      <c r="E107534" s="1"/>
      <c r="F107534" s="1"/>
      <c r="G107534" s="1"/>
      <c r="H107534" s="1"/>
      <c r="I107534" s="1"/>
      <c r="J107534" s="1"/>
      <c r="K107534" s="1"/>
      <c r="L107534" s="1"/>
      <c r="M107534" s="1"/>
      <c r="N107534" s="1"/>
      <c r="O107534" s="1"/>
      <c r="P107534" s="1"/>
      <c r="Q107534" s="1"/>
      <c r="R107534" s="1"/>
      <c r="S107534" s="1"/>
      <c r="T107534" s="1"/>
      <c r="U107534" s="1"/>
    </row>
    <row r="107535" spans="2:21">
      <c r="B107535" s="26"/>
      <c r="C107535" s="1"/>
      <c r="D107535" s="1"/>
      <c r="E107535" s="1"/>
      <c r="F107535" s="1"/>
      <c r="G107535" s="1"/>
      <c r="H107535" s="1"/>
      <c r="I107535" s="1"/>
      <c r="J107535" s="1"/>
      <c r="K107535" s="1"/>
      <c r="L107535" s="1"/>
      <c r="M107535" s="1"/>
      <c r="N107535" s="1"/>
      <c r="O107535" s="1"/>
      <c r="P107535" s="1"/>
      <c r="Q107535" s="1"/>
      <c r="R107535" s="1"/>
      <c r="S107535" s="1"/>
      <c r="T107535" s="1"/>
      <c r="U107535" s="1"/>
    </row>
    <row r="107536" spans="2:21">
      <c r="B107536" s="26"/>
      <c r="C107536" s="1"/>
      <c r="D107536" s="1"/>
      <c r="E107536" s="1"/>
      <c r="F107536" s="1"/>
      <c r="G107536" s="1"/>
      <c r="H107536" s="1"/>
      <c r="I107536" s="1"/>
      <c r="J107536" s="1"/>
      <c r="K107536" s="1"/>
      <c r="L107536" s="1"/>
      <c r="M107536" s="1"/>
      <c r="N107536" s="1"/>
      <c r="O107536" s="1"/>
      <c r="P107536" s="1"/>
      <c r="Q107536" s="1"/>
      <c r="R107536" s="1"/>
      <c r="S107536" s="1"/>
      <c r="T107536" s="1"/>
      <c r="U107536" s="1"/>
    </row>
    <row r="107537" spans="2:21">
      <c r="B107537" s="26"/>
      <c r="C107537" s="1"/>
      <c r="D107537" s="1"/>
      <c r="E107537" s="1"/>
      <c r="F107537" s="1"/>
      <c r="G107537" s="1"/>
      <c r="H107537" s="1"/>
      <c r="I107537" s="1"/>
      <c r="J107537" s="1"/>
      <c r="K107537" s="1"/>
      <c r="L107537" s="1"/>
      <c r="M107537" s="1"/>
      <c r="N107537" s="1"/>
      <c r="O107537" s="1"/>
      <c r="P107537" s="1"/>
      <c r="Q107537" s="1"/>
      <c r="R107537" s="1"/>
      <c r="S107537" s="1"/>
      <c r="T107537" s="1"/>
      <c r="U107537" s="1"/>
    </row>
    <row r="107538" spans="2:21">
      <c r="B107538" s="26"/>
      <c r="C107538" s="1"/>
      <c r="D107538" s="1"/>
      <c r="E107538" s="1"/>
      <c r="F107538" s="1"/>
      <c r="G107538" s="1"/>
      <c r="H107538" s="1"/>
      <c r="I107538" s="1"/>
      <c r="J107538" s="1"/>
      <c r="K107538" s="1"/>
      <c r="L107538" s="1"/>
      <c r="M107538" s="1"/>
      <c r="N107538" s="1"/>
      <c r="O107538" s="1"/>
      <c r="P107538" s="1"/>
      <c r="Q107538" s="1"/>
      <c r="R107538" s="1"/>
      <c r="S107538" s="1"/>
      <c r="T107538" s="1"/>
      <c r="U107538" s="1"/>
    </row>
    <row r="107539" spans="2:21">
      <c r="B107539" s="26"/>
      <c r="C107539" s="1"/>
      <c r="D107539" s="1"/>
      <c r="E107539" s="1"/>
      <c r="F107539" s="1"/>
      <c r="G107539" s="1"/>
      <c r="H107539" s="1"/>
      <c r="I107539" s="1"/>
      <c r="J107539" s="1"/>
      <c r="K107539" s="1"/>
      <c r="L107539" s="1"/>
      <c r="M107539" s="1"/>
      <c r="N107539" s="1"/>
      <c r="O107539" s="1"/>
      <c r="P107539" s="1"/>
      <c r="Q107539" s="1"/>
      <c r="R107539" s="1"/>
      <c r="S107539" s="1"/>
      <c r="T107539" s="1"/>
      <c r="U107539" s="1"/>
    </row>
    <row r="107540" spans="2:21">
      <c r="B107540" s="26"/>
      <c r="C107540" s="1"/>
      <c r="D107540" s="1"/>
      <c r="E107540" s="1"/>
      <c r="F107540" s="1"/>
      <c r="G107540" s="1"/>
      <c r="H107540" s="1"/>
      <c r="I107540" s="1"/>
      <c r="J107540" s="1"/>
      <c r="K107540" s="1"/>
      <c r="L107540" s="1"/>
      <c r="M107540" s="1"/>
      <c r="N107540" s="1"/>
      <c r="O107540" s="1"/>
      <c r="P107540" s="1"/>
      <c r="Q107540" s="1"/>
      <c r="R107540" s="1"/>
      <c r="S107540" s="1"/>
      <c r="T107540" s="1"/>
      <c r="U107540" s="1"/>
    </row>
    <row r="107541" spans="2:21">
      <c r="B107541" s="26"/>
      <c r="C107541" s="1"/>
      <c r="D107541" s="1"/>
      <c r="E107541" s="1"/>
      <c r="F107541" s="1"/>
      <c r="G107541" s="1"/>
      <c r="H107541" s="1"/>
      <c r="I107541" s="1"/>
      <c r="J107541" s="1"/>
      <c r="K107541" s="1"/>
      <c r="L107541" s="1"/>
      <c r="M107541" s="1"/>
      <c r="N107541" s="1"/>
      <c r="O107541" s="1"/>
      <c r="P107541" s="1"/>
      <c r="Q107541" s="1"/>
      <c r="R107541" s="1"/>
      <c r="S107541" s="1"/>
      <c r="T107541" s="1"/>
      <c r="U107541" s="1"/>
    </row>
    <row r="107542" spans="2:21">
      <c r="B107542" s="26"/>
      <c r="C107542" s="1"/>
      <c r="D107542" s="1"/>
      <c r="E107542" s="1"/>
      <c r="F107542" s="1"/>
      <c r="G107542" s="1"/>
      <c r="H107542" s="1"/>
      <c r="I107542" s="1"/>
      <c r="J107542" s="1"/>
      <c r="K107542" s="1"/>
      <c r="L107542" s="1"/>
      <c r="M107542" s="1"/>
      <c r="N107542" s="1"/>
      <c r="O107542" s="1"/>
      <c r="P107542" s="1"/>
      <c r="Q107542" s="1"/>
      <c r="R107542" s="1"/>
      <c r="S107542" s="1"/>
      <c r="T107542" s="1"/>
      <c r="U107542" s="1"/>
    </row>
    <row r="107543" spans="2:21">
      <c r="B107543" s="26"/>
      <c r="C107543" s="1"/>
      <c r="D107543" s="1"/>
      <c r="E107543" s="1"/>
      <c r="F107543" s="1"/>
      <c r="G107543" s="1"/>
      <c r="H107543" s="1"/>
      <c r="I107543" s="1"/>
      <c r="J107543" s="1"/>
      <c r="K107543" s="1"/>
      <c r="L107543" s="1"/>
      <c r="M107543" s="1"/>
      <c r="N107543" s="1"/>
      <c r="O107543" s="1"/>
      <c r="P107543" s="1"/>
      <c r="Q107543" s="1"/>
      <c r="R107543" s="1"/>
      <c r="S107543" s="1"/>
      <c r="T107543" s="1"/>
      <c r="U107543" s="1"/>
    </row>
    <row r="107544" spans="2:21">
      <c r="B107544" s="26"/>
      <c r="C107544" s="1"/>
      <c r="D107544" s="1"/>
      <c r="E107544" s="1"/>
      <c r="F107544" s="1"/>
      <c r="G107544" s="1"/>
      <c r="H107544" s="1"/>
      <c r="I107544" s="1"/>
      <c r="J107544" s="1"/>
      <c r="K107544" s="1"/>
      <c r="L107544" s="1"/>
      <c r="M107544" s="1"/>
      <c r="N107544" s="1"/>
      <c r="O107544" s="1"/>
      <c r="P107544" s="1"/>
      <c r="Q107544" s="1"/>
      <c r="R107544" s="1"/>
      <c r="S107544" s="1"/>
      <c r="T107544" s="1"/>
      <c r="U107544" s="1"/>
    </row>
    <row r="107545" spans="2:21">
      <c r="B107545" s="26"/>
      <c r="C107545" s="1"/>
      <c r="D107545" s="1"/>
      <c r="E107545" s="1"/>
      <c r="F107545" s="1"/>
      <c r="G107545" s="1"/>
      <c r="H107545" s="1"/>
      <c r="I107545" s="1"/>
      <c r="J107545" s="1"/>
      <c r="K107545" s="1"/>
      <c r="L107545" s="1"/>
      <c r="M107545" s="1"/>
      <c r="N107545" s="1"/>
      <c r="O107545" s="1"/>
      <c r="P107545" s="1"/>
      <c r="Q107545" s="1"/>
      <c r="R107545" s="1"/>
      <c r="S107545" s="1"/>
      <c r="T107545" s="1"/>
      <c r="U107545" s="1"/>
    </row>
    <row r="107546" spans="2:21">
      <c r="B107546" s="26"/>
      <c r="C107546" s="1"/>
      <c r="D107546" s="1"/>
      <c r="E107546" s="1"/>
      <c r="F107546" s="1"/>
      <c r="G107546" s="1"/>
      <c r="H107546" s="1"/>
      <c r="I107546" s="1"/>
      <c r="J107546" s="1"/>
      <c r="K107546" s="1"/>
      <c r="L107546" s="1"/>
      <c r="M107546" s="1"/>
      <c r="N107546" s="1"/>
      <c r="O107546" s="1"/>
      <c r="P107546" s="1"/>
      <c r="Q107546" s="1"/>
      <c r="R107546" s="1"/>
      <c r="S107546" s="1"/>
      <c r="T107546" s="1"/>
      <c r="U107546" s="1"/>
    </row>
    <row r="107547" spans="2:21">
      <c r="B107547" s="26"/>
      <c r="C107547" s="1"/>
      <c r="D107547" s="1"/>
      <c r="E107547" s="1"/>
      <c r="F107547" s="1"/>
      <c r="G107547" s="1"/>
      <c r="H107547" s="1"/>
      <c r="I107547" s="1"/>
      <c r="J107547" s="1"/>
      <c r="K107547" s="1"/>
      <c r="L107547" s="1"/>
      <c r="M107547" s="1"/>
      <c r="N107547" s="1"/>
      <c r="O107547" s="1"/>
      <c r="P107547" s="1"/>
      <c r="Q107547" s="1"/>
      <c r="R107547" s="1"/>
      <c r="S107547" s="1"/>
      <c r="T107547" s="1"/>
      <c r="U107547" s="1"/>
    </row>
    <row r="107548" spans="2:21">
      <c r="B107548" s="26"/>
      <c r="C107548" s="1"/>
      <c r="D107548" s="1"/>
      <c r="E107548" s="1"/>
      <c r="F107548" s="1"/>
      <c r="G107548" s="1"/>
      <c r="H107548" s="1"/>
      <c r="I107548" s="1"/>
      <c r="J107548" s="1"/>
      <c r="K107548" s="1"/>
      <c r="L107548" s="1"/>
      <c r="M107548" s="1"/>
      <c r="N107548" s="1"/>
      <c r="O107548" s="1"/>
      <c r="P107548" s="1"/>
      <c r="Q107548" s="1"/>
      <c r="R107548" s="1"/>
      <c r="S107548" s="1"/>
      <c r="T107548" s="1"/>
      <c r="U107548" s="1"/>
    </row>
    <row r="107549" spans="2:21">
      <c r="B107549" s="26"/>
      <c r="C107549" s="1"/>
      <c r="D107549" s="1"/>
      <c r="E107549" s="1"/>
      <c r="F107549" s="1"/>
      <c r="G107549" s="1"/>
      <c r="H107549" s="1"/>
      <c r="I107549" s="1"/>
      <c r="J107549" s="1"/>
      <c r="K107549" s="1"/>
      <c r="L107549" s="1"/>
      <c r="M107549" s="1"/>
      <c r="N107549" s="1"/>
      <c r="O107549" s="1"/>
      <c r="P107549" s="1"/>
      <c r="Q107549" s="1"/>
      <c r="R107549" s="1"/>
      <c r="S107549" s="1"/>
      <c r="T107549" s="1"/>
      <c r="U107549" s="1"/>
    </row>
    <row r="107550" spans="2:21">
      <c r="B107550" s="26"/>
      <c r="C107550" s="1"/>
      <c r="D107550" s="1"/>
      <c r="E107550" s="1"/>
      <c r="F107550" s="1"/>
      <c r="G107550" s="1"/>
      <c r="H107550" s="1"/>
      <c r="I107550" s="1"/>
      <c r="J107550" s="1"/>
      <c r="K107550" s="1"/>
      <c r="L107550" s="1"/>
      <c r="M107550" s="1"/>
      <c r="N107550" s="1"/>
      <c r="O107550" s="1"/>
      <c r="P107550" s="1"/>
      <c r="Q107550" s="1"/>
      <c r="R107550" s="1"/>
      <c r="S107550" s="1"/>
      <c r="T107550" s="1"/>
      <c r="U107550" s="1"/>
    </row>
    <row r="107551" spans="2:21">
      <c r="B107551" s="26"/>
      <c r="C107551" s="1"/>
      <c r="D107551" s="1"/>
      <c r="E107551" s="1"/>
      <c r="F107551" s="1"/>
      <c r="G107551" s="1"/>
      <c r="H107551" s="1"/>
      <c r="I107551" s="1"/>
      <c r="J107551" s="1"/>
      <c r="K107551" s="1"/>
      <c r="L107551" s="1"/>
      <c r="M107551" s="1"/>
      <c r="N107551" s="1"/>
      <c r="O107551" s="1"/>
      <c r="P107551" s="1"/>
      <c r="Q107551" s="1"/>
      <c r="R107551" s="1"/>
      <c r="S107551" s="1"/>
      <c r="T107551" s="1"/>
      <c r="U107551" s="1"/>
    </row>
    <row r="107552" spans="2:21">
      <c r="B107552" s="26"/>
      <c r="C107552" s="1"/>
      <c r="D107552" s="1"/>
      <c r="E107552" s="1"/>
      <c r="F107552" s="1"/>
      <c r="G107552" s="1"/>
      <c r="H107552" s="1"/>
      <c r="I107552" s="1"/>
      <c r="J107552" s="1"/>
      <c r="K107552" s="1"/>
      <c r="L107552" s="1"/>
      <c r="M107552" s="1"/>
      <c r="N107552" s="1"/>
      <c r="O107552" s="1"/>
      <c r="P107552" s="1"/>
      <c r="Q107552" s="1"/>
      <c r="R107552" s="1"/>
      <c r="S107552" s="1"/>
      <c r="T107552" s="1"/>
      <c r="U107552" s="1"/>
    </row>
    <row r="107553" spans="2:21">
      <c r="B107553" s="26"/>
      <c r="C107553" s="1"/>
      <c r="D107553" s="1"/>
      <c r="E107553" s="1"/>
      <c r="F107553" s="1"/>
      <c r="G107553" s="1"/>
      <c r="H107553" s="1"/>
      <c r="I107553" s="1"/>
      <c r="J107553" s="1"/>
      <c r="K107553" s="1"/>
      <c r="L107553" s="1"/>
      <c r="M107553" s="1"/>
      <c r="N107553" s="1"/>
      <c r="O107553" s="1"/>
      <c r="P107553" s="1"/>
      <c r="Q107553" s="1"/>
      <c r="R107553" s="1"/>
      <c r="S107553" s="1"/>
      <c r="T107553" s="1"/>
      <c r="U107553" s="1"/>
    </row>
    <row r="107554" spans="2:21">
      <c r="B107554" s="26"/>
      <c r="C107554" s="1"/>
      <c r="D107554" s="1"/>
      <c r="E107554" s="1"/>
      <c r="F107554" s="1"/>
      <c r="G107554" s="1"/>
      <c r="H107554" s="1"/>
      <c r="I107554" s="1"/>
      <c r="J107554" s="1"/>
      <c r="K107554" s="1"/>
      <c r="L107554" s="1"/>
      <c r="M107554" s="1"/>
      <c r="N107554" s="1"/>
      <c r="O107554" s="1"/>
      <c r="P107554" s="1"/>
      <c r="Q107554" s="1"/>
      <c r="R107554" s="1"/>
      <c r="S107554" s="1"/>
      <c r="T107554" s="1"/>
      <c r="U107554" s="1"/>
    </row>
    <row r="107555" spans="2:21">
      <c r="B107555" s="26"/>
      <c r="C107555" s="1"/>
      <c r="D107555" s="1"/>
      <c r="E107555" s="1"/>
      <c r="F107555" s="1"/>
      <c r="G107555" s="1"/>
      <c r="H107555" s="1"/>
      <c r="I107555" s="1"/>
      <c r="J107555" s="1"/>
      <c r="K107555" s="1"/>
      <c r="L107555" s="1"/>
      <c r="M107555" s="1"/>
      <c r="N107555" s="1"/>
      <c r="O107555" s="1"/>
      <c r="P107555" s="1"/>
      <c r="Q107555" s="1"/>
      <c r="R107555" s="1"/>
      <c r="S107555" s="1"/>
      <c r="T107555" s="1"/>
      <c r="U107555" s="1"/>
    </row>
    <row r="107556" spans="2:21">
      <c r="B107556" s="26"/>
      <c r="C107556" s="1"/>
      <c r="D107556" s="1"/>
      <c r="E107556" s="1"/>
      <c r="F107556" s="1"/>
      <c r="G107556" s="1"/>
      <c r="H107556" s="1"/>
      <c r="I107556" s="1"/>
      <c r="J107556" s="1"/>
      <c r="K107556" s="1"/>
      <c r="L107556" s="1"/>
      <c r="M107556" s="1"/>
      <c r="N107556" s="1"/>
      <c r="O107556" s="1"/>
      <c r="P107556" s="1"/>
      <c r="Q107556" s="1"/>
      <c r="R107556" s="1"/>
      <c r="S107556" s="1"/>
      <c r="T107556" s="1"/>
      <c r="U107556" s="1"/>
    </row>
    <row r="107557" spans="2:21">
      <c r="B107557" s="26"/>
      <c r="C107557" s="1"/>
      <c r="D107557" s="1"/>
      <c r="E107557" s="1"/>
      <c r="F107557" s="1"/>
      <c r="G107557" s="1"/>
      <c r="H107557" s="1"/>
      <c r="I107557" s="1"/>
      <c r="J107557" s="1"/>
      <c r="K107557" s="1"/>
      <c r="L107557" s="1"/>
      <c r="M107557" s="1"/>
      <c r="N107557" s="1"/>
      <c r="O107557" s="1"/>
      <c r="P107557" s="1"/>
      <c r="Q107557" s="1"/>
      <c r="R107557" s="1"/>
      <c r="S107557" s="1"/>
      <c r="T107557" s="1"/>
      <c r="U107557" s="1"/>
    </row>
    <row r="107558" spans="2:21">
      <c r="B107558" s="26"/>
      <c r="C107558" s="1"/>
      <c r="D107558" s="1"/>
      <c r="E107558" s="1"/>
      <c r="F107558" s="1"/>
      <c r="G107558" s="1"/>
      <c r="H107558" s="1"/>
      <c r="I107558" s="1"/>
      <c r="J107558" s="1"/>
      <c r="K107558" s="1"/>
      <c r="L107558" s="1"/>
      <c r="M107558" s="1"/>
      <c r="N107558" s="1"/>
      <c r="O107558" s="1"/>
      <c r="P107558" s="1"/>
      <c r="Q107558" s="1"/>
      <c r="R107558" s="1"/>
      <c r="S107558" s="1"/>
      <c r="T107558" s="1"/>
      <c r="U107558" s="1"/>
    </row>
    <row r="107559" spans="2:21">
      <c r="B107559" s="26"/>
      <c r="C107559" s="1"/>
      <c r="D107559" s="1"/>
      <c r="E107559" s="1"/>
      <c r="F107559" s="1"/>
      <c r="G107559" s="1"/>
      <c r="H107559" s="1"/>
      <c r="I107559" s="1"/>
      <c r="J107559" s="1"/>
      <c r="K107559" s="1"/>
      <c r="L107559" s="1"/>
      <c r="M107559" s="1"/>
      <c r="N107559" s="1"/>
      <c r="O107559" s="1"/>
      <c r="P107559" s="1"/>
      <c r="Q107559" s="1"/>
      <c r="R107559" s="1"/>
      <c r="S107559" s="1"/>
      <c r="T107559" s="1"/>
      <c r="U107559" s="1"/>
    </row>
    <row r="107560" spans="2:21">
      <c r="B107560" s="26"/>
      <c r="C107560" s="1"/>
      <c r="D107560" s="1"/>
      <c r="E107560" s="1"/>
      <c r="F107560" s="1"/>
      <c r="G107560" s="1"/>
      <c r="H107560" s="1"/>
      <c r="I107560" s="1"/>
      <c r="J107560" s="1"/>
      <c r="K107560" s="1"/>
      <c r="L107560" s="1"/>
      <c r="M107560" s="1"/>
      <c r="N107560" s="1"/>
      <c r="O107560" s="1"/>
      <c r="P107560" s="1"/>
      <c r="Q107560" s="1"/>
      <c r="R107560" s="1"/>
      <c r="S107560" s="1"/>
      <c r="T107560" s="1"/>
      <c r="U107560" s="1"/>
    </row>
    <row r="107561" spans="2:21">
      <c r="B107561" s="26"/>
      <c r="C107561" s="1"/>
      <c r="D107561" s="1"/>
      <c r="E107561" s="1"/>
      <c r="F107561" s="1"/>
      <c r="G107561" s="1"/>
      <c r="H107561" s="1"/>
      <c r="I107561" s="1"/>
      <c r="J107561" s="1"/>
      <c r="K107561" s="1"/>
      <c r="L107561" s="1"/>
      <c r="M107561" s="1"/>
      <c r="N107561" s="1"/>
      <c r="O107561" s="1"/>
      <c r="P107561" s="1"/>
      <c r="Q107561" s="1"/>
      <c r="R107561" s="1"/>
      <c r="S107561" s="1"/>
      <c r="T107561" s="1"/>
      <c r="U107561" s="1"/>
    </row>
    <row r="107562" spans="2:21">
      <c r="B107562" s="26"/>
      <c r="C107562" s="1"/>
      <c r="D107562" s="1"/>
      <c r="E107562" s="1"/>
      <c r="F107562" s="1"/>
      <c r="G107562" s="1"/>
      <c r="H107562" s="1"/>
      <c r="I107562" s="1"/>
      <c r="J107562" s="1"/>
      <c r="K107562" s="1"/>
      <c r="L107562" s="1"/>
      <c r="M107562" s="1"/>
      <c r="N107562" s="1"/>
      <c r="O107562" s="1"/>
      <c r="P107562" s="1"/>
      <c r="Q107562" s="1"/>
      <c r="R107562" s="1"/>
      <c r="S107562" s="1"/>
      <c r="T107562" s="1"/>
      <c r="U107562" s="1"/>
    </row>
    <row r="107563" spans="2:21">
      <c r="B107563" s="26"/>
      <c r="C107563" s="1"/>
      <c r="D107563" s="1"/>
      <c r="E107563" s="1"/>
      <c r="F107563" s="1"/>
      <c r="G107563" s="1"/>
      <c r="H107563" s="1"/>
      <c r="I107563" s="1"/>
      <c r="J107563" s="1"/>
      <c r="K107563" s="1"/>
      <c r="L107563" s="1"/>
      <c r="M107563" s="1"/>
      <c r="N107563" s="1"/>
      <c r="O107563" s="1"/>
      <c r="P107563" s="1"/>
      <c r="Q107563" s="1"/>
      <c r="R107563" s="1"/>
      <c r="S107563" s="1"/>
      <c r="T107563" s="1"/>
      <c r="U107563" s="1"/>
    </row>
    <row r="107564" spans="2:21">
      <c r="B107564" s="26"/>
      <c r="C107564" s="1"/>
      <c r="D107564" s="1"/>
      <c r="E107564" s="1"/>
      <c r="F107564" s="1"/>
      <c r="G107564" s="1"/>
      <c r="H107564" s="1"/>
      <c r="I107564" s="1"/>
      <c r="J107564" s="1"/>
      <c r="K107564" s="1"/>
      <c r="L107564" s="1"/>
      <c r="M107564" s="1"/>
      <c r="N107564" s="1"/>
      <c r="O107564" s="1"/>
      <c r="P107564" s="1"/>
      <c r="Q107564" s="1"/>
      <c r="R107564" s="1"/>
      <c r="S107564" s="1"/>
      <c r="T107564" s="1"/>
      <c r="U107564" s="1"/>
    </row>
    <row r="107565" spans="2:21">
      <c r="B107565" s="26"/>
      <c r="C107565" s="1"/>
      <c r="D107565" s="1"/>
      <c r="E107565" s="1"/>
      <c r="F107565" s="1"/>
      <c r="G107565" s="1"/>
      <c r="H107565" s="1"/>
      <c r="I107565" s="1"/>
      <c r="J107565" s="1"/>
      <c r="K107565" s="1"/>
      <c r="L107565" s="1"/>
      <c r="M107565" s="1"/>
      <c r="N107565" s="1"/>
      <c r="O107565" s="1"/>
      <c r="P107565" s="1"/>
      <c r="Q107565" s="1"/>
      <c r="R107565" s="1"/>
      <c r="S107565" s="1"/>
      <c r="T107565" s="1"/>
      <c r="U107565" s="1"/>
    </row>
    <row r="107566" spans="2:21">
      <c r="B107566" s="26"/>
      <c r="C107566" s="1"/>
      <c r="D107566" s="1"/>
      <c r="E107566" s="1"/>
      <c r="F107566" s="1"/>
      <c r="G107566" s="1"/>
      <c r="H107566" s="1"/>
      <c r="I107566" s="1"/>
      <c r="J107566" s="1"/>
      <c r="K107566" s="1"/>
      <c r="L107566" s="1"/>
      <c r="M107566" s="1"/>
      <c r="N107566" s="1"/>
      <c r="O107566" s="1"/>
      <c r="P107566" s="1"/>
      <c r="Q107566" s="1"/>
      <c r="R107566" s="1"/>
      <c r="S107566" s="1"/>
      <c r="T107566" s="1"/>
      <c r="U107566" s="1"/>
    </row>
    <row r="107567" spans="2:21">
      <c r="B107567" s="26"/>
      <c r="C107567" s="1"/>
      <c r="D107567" s="1"/>
      <c r="E107567" s="1"/>
      <c r="F107567" s="1"/>
      <c r="G107567" s="1"/>
      <c r="H107567" s="1"/>
      <c r="I107567" s="1"/>
      <c r="J107567" s="1"/>
      <c r="K107567" s="1"/>
      <c r="L107567" s="1"/>
      <c r="M107567" s="1"/>
      <c r="N107567" s="1"/>
      <c r="O107567" s="1"/>
      <c r="P107567" s="1"/>
      <c r="Q107567" s="1"/>
      <c r="R107567" s="1"/>
      <c r="S107567" s="1"/>
      <c r="T107567" s="1"/>
      <c r="U107567" s="1"/>
    </row>
    <row r="107568" spans="2:21">
      <c r="B107568" s="26"/>
      <c r="C107568" s="1"/>
      <c r="D107568" s="1"/>
      <c r="E107568" s="1"/>
      <c r="F107568" s="1"/>
      <c r="G107568" s="1"/>
      <c r="H107568" s="1"/>
      <c r="I107568" s="1"/>
      <c r="J107568" s="1"/>
      <c r="K107568" s="1"/>
      <c r="L107568" s="1"/>
      <c r="M107568" s="1"/>
      <c r="N107568" s="1"/>
      <c r="O107568" s="1"/>
      <c r="P107568" s="1"/>
      <c r="Q107568" s="1"/>
      <c r="R107568" s="1"/>
      <c r="S107568" s="1"/>
      <c r="T107568" s="1"/>
      <c r="U107568" s="1"/>
    </row>
    <row r="107569" spans="2:21">
      <c r="B107569" s="26"/>
      <c r="C107569" s="1"/>
      <c r="D107569" s="1"/>
      <c r="E107569" s="1"/>
      <c r="F107569" s="1"/>
      <c r="G107569" s="1"/>
      <c r="H107569" s="1"/>
      <c r="I107569" s="1"/>
      <c r="J107569" s="1"/>
      <c r="K107569" s="1"/>
      <c r="L107569" s="1"/>
      <c r="M107569" s="1"/>
      <c r="N107569" s="1"/>
      <c r="O107569" s="1"/>
      <c r="P107569" s="1"/>
      <c r="Q107569" s="1"/>
      <c r="R107569" s="1"/>
      <c r="S107569" s="1"/>
      <c r="T107569" s="1"/>
      <c r="U107569" s="1"/>
    </row>
    <row r="107570" spans="2:21">
      <c r="B107570" s="26"/>
      <c r="C107570" s="1"/>
      <c r="D107570" s="1"/>
      <c r="E107570" s="1"/>
      <c r="F107570" s="1"/>
      <c r="G107570" s="1"/>
      <c r="H107570" s="1"/>
      <c r="I107570" s="1"/>
      <c r="J107570" s="1"/>
      <c r="K107570" s="1"/>
      <c r="L107570" s="1"/>
      <c r="M107570" s="1"/>
      <c r="N107570" s="1"/>
      <c r="O107570" s="1"/>
      <c r="P107570" s="1"/>
      <c r="Q107570" s="1"/>
      <c r="R107570" s="1"/>
      <c r="S107570" s="1"/>
      <c r="T107570" s="1"/>
      <c r="U107570" s="1"/>
    </row>
    <row r="107571" spans="2:21">
      <c r="B107571" s="26"/>
      <c r="C107571" s="1"/>
      <c r="D107571" s="1"/>
      <c r="E107571" s="1"/>
      <c r="F107571" s="1"/>
      <c r="G107571" s="1"/>
      <c r="H107571" s="1"/>
      <c r="I107571" s="1"/>
      <c r="J107571" s="1"/>
      <c r="K107571" s="1"/>
      <c r="L107571" s="1"/>
      <c r="M107571" s="1"/>
      <c r="N107571" s="1"/>
      <c r="O107571" s="1"/>
      <c r="P107571" s="1"/>
      <c r="Q107571" s="1"/>
      <c r="R107571" s="1"/>
      <c r="S107571" s="1"/>
      <c r="T107571" s="1"/>
      <c r="U107571" s="1"/>
    </row>
    <row r="107572" spans="2:21">
      <c r="B107572" s="26"/>
      <c r="C107572" s="1"/>
      <c r="D107572" s="1"/>
      <c r="E107572" s="1"/>
      <c r="F107572" s="1"/>
      <c r="G107572" s="1"/>
      <c r="H107572" s="1"/>
      <c r="I107572" s="1"/>
      <c r="J107572" s="1"/>
      <c r="K107572" s="1"/>
      <c r="L107572" s="1"/>
      <c r="M107572" s="1"/>
      <c r="N107572" s="1"/>
      <c r="O107572" s="1"/>
      <c r="P107572" s="1"/>
      <c r="Q107572" s="1"/>
      <c r="R107572" s="1"/>
      <c r="S107572" s="1"/>
      <c r="T107572" s="1"/>
      <c r="U107572" s="1"/>
    </row>
    <row r="107573" spans="2:21">
      <c r="B107573" s="26"/>
      <c r="C107573" s="1"/>
      <c r="D107573" s="1"/>
      <c r="E107573" s="1"/>
      <c r="F107573" s="1"/>
      <c r="G107573" s="1"/>
      <c r="H107573" s="1"/>
      <c r="I107573" s="1"/>
      <c r="J107573" s="1"/>
      <c r="K107573" s="1"/>
      <c r="L107573" s="1"/>
      <c r="M107573" s="1"/>
      <c r="N107573" s="1"/>
      <c r="O107573" s="1"/>
      <c r="P107573" s="1"/>
      <c r="Q107573" s="1"/>
      <c r="R107573" s="1"/>
      <c r="S107573" s="1"/>
      <c r="T107573" s="1"/>
      <c r="U107573" s="1"/>
    </row>
    <row r="107574" spans="2:21">
      <c r="B107574" s="26"/>
      <c r="C107574" s="1"/>
      <c r="D107574" s="1"/>
      <c r="E107574" s="1"/>
      <c r="F107574" s="1"/>
      <c r="G107574" s="1"/>
      <c r="H107574" s="1"/>
      <c r="I107574" s="1"/>
      <c r="J107574" s="1"/>
      <c r="K107574" s="1"/>
      <c r="L107574" s="1"/>
      <c r="M107574" s="1"/>
      <c r="N107574" s="1"/>
      <c r="O107574" s="1"/>
      <c r="P107574" s="1"/>
      <c r="Q107574" s="1"/>
      <c r="R107574" s="1"/>
      <c r="S107574" s="1"/>
      <c r="T107574" s="1"/>
      <c r="U107574" s="1"/>
    </row>
    <row r="107575" spans="2:21">
      <c r="B107575" s="26"/>
      <c r="C107575" s="1"/>
      <c r="D107575" s="1"/>
      <c r="E107575" s="1"/>
      <c r="F107575" s="1"/>
      <c r="G107575" s="1"/>
      <c r="H107575" s="1"/>
      <c r="I107575" s="1"/>
      <c r="J107575" s="1"/>
      <c r="K107575" s="1"/>
      <c r="L107575" s="1"/>
      <c r="M107575" s="1"/>
      <c r="N107575" s="1"/>
      <c r="O107575" s="1"/>
      <c r="P107575" s="1"/>
      <c r="Q107575" s="1"/>
      <c r="R107575" s="1"/>
      <c r="S107575" s="1"/>
      <c r="T107575" s="1"/>
      <c r="U107575" s="1"/>
    </row>
    <row r="107576" spans="2:21">
      <c r="B107576" s="26"/>
      <c r="C107576" s="1"/>
      <c r="D107576" s="1"/>
      <c r="E107576" s="1"/>
      <c r="F107576" s="1"/>
      <c r="G107576" s="1"/>
      <c r="H107576" s="1"/>
      <c r="I107576" s="1"/>
      <c r="J107576" s="1"/>
      <c r="K107576" s="1"/>
      <c r="L107576" s="1"/>
      <c r="M107576" s="1"/>
      <c r="N107576" s="1"/>
      <c r="O107576" s="1"/>
      <c r="P107576" s="1"/>
      <c r="Q107576" s="1"/>
      <c r="R107576" s="1"/>
      <c r="S107576" s="1"/>
      <c r="T107576" s="1"/>
      <c r="U107576" s="1"/>
    </row>
    <row r="107577" spans="2:21">
      <c r="B107577" s="26"/>
      <c r="C107577" s="1"/>
      <c r="D107577" s="1"/>
      <c r="E107577" s="1"/>
      <c r="F107577" s="1"/>
      <c r="G107577" s="1"/>
      <c r="H107577" s="1"/>
      <c r="I107577" s="1"/>
      <c r="J107577" s="1"/>
      <c r="K107577" s="1"/>
      <c r="L107577" s="1"/>
      <c r="M107577" s="1"/>
      <c r="N107577" s="1"/>
      <c r="O107577" s="1"/>
      <c r="P107577" s="1"/>
      <c r="Q107577" s="1"/>
      <c r="R107577" s="1"/>
      <c r="S107577" s="1"/>
      <c r="T107577" s="1"/>
      <c r="U107577" s="1"/>
    </row>
    <row r="107578" spans="2:21">
      <c r="B107578" s="26"/>
      <c r="C107578" s="1"/>
      <c r="D107578" s="1"/>
      <c r="E107578" s="1"/>
      <c r="F107578" s="1"/>
      <c r="G107578" s="1"/>
      <c r="H107578" s="1"/>
      <c r="I107578" s="1"/>
      <c r="J107578" s="1"/>
      <c r="K107578" s="1"/>
      <c r="L107578" s="1"/>
      <c r="M107578" s="1"/>
      <c r="N107578" s="1"/>
      <c r="O107578" s="1"/>
      <c r="P107578" s="1"/>
      <c r="Q107578" s="1"/>
      <c r="R107578" s="1"/>
      <c r="S107578" s="1"/>
      <c r="T107578" s="1"/>
      <c r="U107578" s="1"/>
    </row>
    <row r="107579" spans="2:21">
      <c r="B107579" s="26"/>
      <c r="C107579" s="1"/>
      <c r="D107579" s="1"/>
      <c r="E107579" s="1"/>
      <c r="F107579" s="1"/>
      <c r="G107579" s="1"/>
      <c r="H107579" s="1"/>
      <c r="I107579" s="1"/>
      <c r="J107579" s="1"/>
      <c r="K107579" s="1"/>
      <c r="L107579" s="1"/>
      <c r="M107579" s="1"/>
      <c r="N107579" s="1"/>
      <c r="O107579" s="1"/>
      <c r="P107579" s="1"/>
      <c r="Q107579" s="1"/>
      <c r="R107579" s="1"/>
      <c r="S107579" s="1"/>
      <c r="T107579" s="1"/>
      <c r="U107579" s="1"/>
    </row>
    <row r="107580" spans="2:21">
      <c r="B107580" s="26"/>
      <c r="C107580" s="1"/>
      <c r="D107580" s="1"/>
      <c r="E107580" s="1"/>
      <c r="F107580" s="1"/>
      <c r="G107580" s="1"/>
      <c r="H107580" s="1"/>
      <c r="I107580" s="1"/>
      <c r="J107580" s="1"/>
      <c r="K107580" s="1"/>
      <c r="L107580" s="1"/>
      <c r="M107580" s="1"/>
      <c r="N107580" s="1"/>
      <c r="O107580" s="1"/>
      <c r="P107580" s="1"/>
      <c r="Q107580" s="1"/>
      <c r="R107580" s="1"/>
      <c r="S107580" s="1"/>
      <c r="T107580" s="1"/>
      <c r="U107580" s="1"/>
    </row>
    <row r="107581" spans="2:21">
      <c r="B107581" s="26"/>
      <c r="C107581" s="1"/>
      <c r="D107581" s="1"/>
      <c r="E107581" s="1"/>
      <c r="F107581" s="1"/>
      <c r="G107581" s="1"/>
      <c r="H107581" s="1"/>
      <c r="I107581" s="1"/>
      <c r="J107581" s="1"/>
      <c r="K107581" s="1"/>
      <c r="L107581" s="1"/>
      <c r="M107581" s="1"/>
      <c r="N107581" s="1"/>
      <c r="O107581" s="1"/>
      <c r="P107581" s="1"/>
      <c r="Q107581" s="1"/>
      <c r="R107581" s="1"/>
      <c r="S107581" s="1"/>
      <c r="T107581" s="1"/>
      <c r="U107581" s="1"/>
    </row>
    <row r="107582" spans="2:21">
      <c r="B107582" s="26"/>
      <c r="C107582" s="1"/>
      <c r="D107582" s="1"/>
      <c r="E107582" s="1"/>
      <c r="F107582" s="1"/>
      <c r="G107582" s="1"/>
      <c r="H107582" s="1"/>
      <c r="I107582" s="1"/>
      <c r="J107582" s="1"/>
      <c r="K107582" s="1"/>
      <c r="L107582" s="1"/>
      <c r="M107582" s="1"/>
      <c r="N107582" s="1"/>
      <c r="O107582" s="1"/>
      <c r="P107582" s="1"/>
      <c r="Q107582" s="1"/>
      <c r="R107582" s="1"/>
      <c r="S107582" s="1"/>
      <c r="T107582" s="1"/>
      <c r="U107582" s="1"/>
    </row>
    <row r="107583" spans="2:21">
      <c r="B107583" s="26"/>
      <c r="C107583" s="1"/>
      <c r="D107583" s="1"/>
      <c r="E107583" s="1"/>
      <c r="F107583" s="1"/>
      <c r="G107583" s="1"/>
      <c r="H107583" s="1"/>
      <c r="I107583" s="1"/>
      <c r="J107583" s="1"/>
      <c r="K107583" s="1"/>
      <c r="L107583" s="1"/>
      <c r="M107583" s="1"/>
      <c r="N107583" s="1"/>
      <c r="O107583" s="1"/>
      <c r="P107583" s="1"/>
      <c r="Q107583" s="1"/>
      <c r="R107583" s="1"/>
      <c r="S107583" s="1"/>
      <c r="T107583" s="1"/>
      <c r="U107583" s="1"/>
    </row>
    <row r="107584" spans="2:21">
      <c r="B107584" s="26"/>
      <c r="C107584" s="1"/>
      <c r="D107584" s="1"/>
      <c r="E107584" s="1"/>
      <c r="F107584" s="1"/>
      <c r="G107584" s="1"/>
      <c r="H107584" s="1"/>
      <c r="I107584" s="1"/>
      <c r="J107584" s="1"/>
      <c r="K107584" s="1"/>
      <c r="L107584" s="1"/>
      <c r="M107584" s="1"/>
      <c r="N107584" s="1"/>
      <c r="O107584" s="1"/>
      <c r="P107584" s="1"/>
      <c r="Q107584" s="1"/>
      <c r="R107584" s="1"/>
      <c r="S107584" s="1"/>
      <c r="T107584" s="1"/>
      <c r="U107584" s="1"/>
    </row>
    <row r="107585" spans="2:21">
      <c r="B107585" s="26"/>
      <c r="C107585" s="1"/>
      <c r="D107585" s="1"/>
      <c r="E107585" s="1"/>
      <c r="F107585" s="1"/>
      <c r="G107585" s="1"/>
      <c r="H107585" s="1"/>
      <c r="I107585" s="1"/>
      <c r="J107585" s="1"/>
      <c r="K107585" s="1"/>
      <c r="L107585" s="1"/>
      <c r="M107585" s="1"/>
      <c r="N107585" s="1"/>
      <c r="O107585" s="1"/>
      <c r="P107585" s="1"/>
      <c r="Q107585" s="1"/>
      <c r="R107585" s="1"/>
      <c r="S107585" s="1"/>
      <c r="T107585" s="1"/>
      <c r="U107585" s="1"/>
    </row>
    <row r="107586" spans="2:21">
      <c r="B107586" s="26"/>
      <c r="C107586" s="1"/>
      <c r="D107586" s="1"/>
      <c r="E107586" s="1"/>
      <c r="F107586" s="1"/>
      <c r="G107586" s="1"/>
      <c r="H107586" s="1"/>
      <c r="I107586" s="1"/>
      <c r="J107586" s="1"/>
      <c r="K107586" s="1"/>
      <c r="L107586" s="1"/>
      <c r="M107586" s="1"/>
      <c r="N107586" s="1"/>
      <c r="O107586" s="1"/>
      <c r="P107586" s="1"/>
      <c r="Q107586" s="1"/>
      <c r="R107586" s="1"/>
      <c r="S107586" s="1"/>
      <c r="T107586" s="1"/>
      <c r="U107586" s="1"/>
    </row>
    <row r="107587" spans="2:21">
      <c r="B107587" s="26"/>
      <c r="C107587" s="1"/>
      <c r="D107587" s="1"/>
      <c r="E107587" s="1"/>
      <c r="F107587" s="1"/>
      <c r="G107587" s="1"/>
      <c r="H107587" s="1"/>
      <c r="I107587" s="1"/>
      <c r="J107587" s="1"/>
      <c r="K107587" s="1"/>
      <c r="L107587" s="1"/>
      <c r="M107587" s="1"/>
      <c r="N107587" s="1"/>
      <c r="O107587" s="1"/>
      <c r="P107587" s="1"/>
      <c r="Q107587" s="1"/>
      <c r="R107587" s="1"/>
      <c r="S107587" s="1"/>
      <c r="T107587" s="1"/>
      <c r="U107587" s="1"/>
    </row>
    <row r="107588" spans="2:21">
      <c r="B107588" s="26"/>
      <c r="C107588" s="1"/>
      <c r="D107588" s="1"/>
      <c r="E107588" s="1"/>
      <c r="F107588" s="1"/>
      <c r="G107588" s="1"/>
      <c r="H107588" s="1"/>
      <c r="I107588" s="1"/>
      <c r="J107588" s="1"/>
      <c r="K107588" s="1"/>
      <c r="L107588" s="1"/>
      <c r="M107588" s="1"/>
      <c r="N107588" s="1"/>
      <c r="O107588" s="1"/>
      <c r="P107588" s="1"/>
      <c r="Q107588" s="1"/>
      <c r="R107588" s="1"/>
      <c r="S107588" s="1"/>
      <c r="T107588" s="1"/>
      <c r="U107588" s="1"/>
    </row>
    <row r="107589" spans="2:21">
      <c r="B107589" s="26"/>
      <c r="C107589" s="1"/>
      <c r="D107589" s="1"/>
      <c r="E107589" s="1"/>
      <c r="F107589" s="1"/>
      <c r="G107589" s="1"/>
      <c r="H107589" s="1"/>
      <c r="I107589" s="1"/>
      <c r="J107589" s="1"/>
      <c r="K107589" s="1"/>
      <c r="L107589" s="1"/>
      <c r="M107589" s="1"/>
      <c r="N107589" s="1"/>
      <c r="O107589" s="1"/>
      <c r="P107589" s="1"/>
      <c r="Q107589" s="1"/>
      <c r="R107589" s="1"/>
      <c r="S107589" s="1"/>
      <c r="T107589" s="1"/>
      <c r="U107589" s="1"/>
    </row>
    <row r="107590" spans="2:21">
      <c r="B107590" s="26"/>
      <c r="C107590" s="1"/>
      <c r="D107590" s="1"/>
      <c r="E107590" s="1"/>
      <c r="F107590" s="1"/>
      <c r="G107590" s="1"/>
      <c r="H107590" s="1"/>
      <c r="I107590" s="1"/>
      <c r="J107590" s="1"/>
      <c r="K107590" s="1"/>
      <c r="L107590" s="1"/>
      <c r="M107590" s="1"/>
      <c r="N107590" s="1"/>
      <c r="O107590" s="1"/>
      <c r="P107590" s="1"/>
      <c r="Q107590" s="1"/>
      <c r="R107590" s="1"/>
      <c r="S107590" s="1"/>
      <c r="T107590" s="1"/>
      <c r="U107590" s="1"/>
    </row>
    <row r="107591" spans="2:21">
      <c r="B107591" s="26"/>
      <c r="C107591" s="1"/>
      <c r="D107591" s="1"/>
      <c r="E107591" s="1"/>
      <c r="F107591" s="1"/>
      <c r="G107591" s="1"/>
      <c r="H107591" s="1"/>
      <c r="I107591" s="1"/>
      <c r="J107591" s="1"/>
      <c r="K107591" s="1"/>
      <c r="L107591" s="1"/>
      <c r="M107591" s="1"/>
      <c r="N107591" s="1"/>
      <c r="O107591" s="1"/>
      <c r="P107591" s="1"/>
      <c r="Q107591" s="1"/>
      <c r="R107591" s="1"/>
      <c r="S107591" s="1"/>
      <c r="T107591" s="1"/>
      <c r="U107591" s="1"/>
    </row>
    <row r="107592" spans="2:21">
      <c r="B107592" s="26"/>
      <c r="C107592" s="1"/>
      <c r="D107592" s="1"/>
      <c r="E107592" s="1"/>
      <c r="F107592" s="1"/>
      <c r="G107592" s="1"/>
      <c r="H107592" s="1"/>
      <c r="I107592" s="1"/>
      <c r="J107592" s="1"/>
      <c r="K107592" s="1"/>
      <c r="L107592" s="1"/>
      <c r="M107592" s="1"/>
      <c r="N107592" s="1"/>
      <c r="O107592" s="1"/>
      <c r="P107592" s="1"/>
      <c r="Q107592" s="1"/>
      <c r="R107592" s="1"/>
      <c r="S107592" s="1"/>
      <c r="T107592" s="1"/>
      <c r="U107592" s="1"/>
    </row>
    <row r="107593" spans="2:21">
      <c r="B107593" s="26"/>
      <c r="C107593" s="1"/>
      <c r="D107593" s="1"/>
      <c r="E107593" s="1"/>
      <c r="F107593" s="1"/>
      <c r="G107593" s="1"/>
      <c r="H107593" s="1"/>
      <c r="I107593" s="1"/>
      <c r="J107593" s="1"/>
      <c r="K107593" s="1"/>
      <c r="L107593" s="1"/>
      <c r="M107593" s="1"/>
      <c r="N107593" s="1"/>
      <c r="O107593" s="1"/>
      <c r="P107593" s="1"/>
      <c r="Q107593" s="1"/>
      <c r="R107593" s="1"/>
      <c r="S107593" s="1"/>
      <c r="T107593" s="1"/>
      <c r="U107593" s="1"/>
    </row>
    <row r="107594" spans="2:21">
      <c r="B107594" s="26"/>
      <c r="C107594" s="1"/>
      <c r="D107594" s="1"/>
      <c r="E107594" s="1"/>
      <c r="F107594" s="1"/>
      <c r="G107594" s="1"/>
      <c r="H107594" s="1"/>
      <c r="I107594" s="1"/>
      <c r="J107594" s="1"/>
      <c r="K107594" s="1"/>
      <c r="L107594" s="1"/>
      <c r="M107594" s="1"/>
      <c r="N107594" s="1"/>
      <c r="O107594" s="1"/>
      <c r="P107594" s="1"/>
      <c r="Q107594" s="1"/>
      <c r="R107594" s="1"/>
      <c r="S107594" s="1"/>
      <c r="T107594" s="1"/>
      <c r="U107594" s="1"/>
    </row>
    <row r="107595" spans="2:21">
      <c r="B107595" s="26"/>
      <c r="C107595" s="1"/>
      <c r="D107595" s="1"/>
      <c r="E107595" s="1"/>
      <c r="F107595" s="1"/>
      <c r="G107595" s="1"/>
      <c r="H107595" s="1"/>
      <c r="I107595" s="1"/>
      <c r="J107595" s="1"/>
      <c r="K107595" s="1"/>
      <c r="L107595" s="1"/>
      <c r="M107595" s="1"/>
      <c r="N107595" s="1"/>
      <c r="O107595" s="1"/>
      <c r="P107595" s="1"/>
      <c r="Q107595" s="1"/>
      <c r="R107595" s="1"/>
      <c r="S107595" s="1"/>
      <c r="T107595" s="1"/>
      <c r="U107595" s="1"/>
    </row>
    <row r="107596" spans="2:21">
      <c r="B107596" s="26"/>
      <c r="C107596" s="1"/>
      <c r="D107596" s="1"/>
      <c r="E107596" s="1"/>
      <c r="F107596" s="1"/>
      <c r="G107596" s="1"/>
      <c r="H107596" s="1"/>
      <c r="I107596" s="1"/>
      <c r="J107596" s="1"/>
      <c r="K107596" s="1"/>
      <c r="L107596" s="1"/>
      <c r="M107596" s="1"/>
      <c r="N107596" s="1"/>
      <c r="O107596" s="1"/>
      <c r="P107596" s="1"/>
      <c r="Q107596" s="1"/>
      <c r="R107596" s="1"/>
      <c r="S107596" s="1"/>
      <c r="T107596" s="1"/>
      <c r="U107596" s="1"/>
    </row>
    <row r="107597" spans="2:21">
      <c r="B107597" s="26"/>
      <c r="C107597" s="1"/>
      <c r="D107597" s="1"/>
      <c r="E107597" s="1"/>
      <c r="F107597" s="1"/>
      <c r="G107597" s="1"/>
      <c r="H107597" s="1"/>
      <c r="I107597" s="1"/>
      <c r="J107597" s="1"/>
      <c r="K107597" s="1"/>
      <c r="L107597" s="1"/>
      <c r="M107597" s="1"/>
      <c r="N107597" s="1"/>
      <c r="O107597" s="1"/>
      <c r="P107597" s="1"/>
      <c r="Q107597" s="1"/>
      <c r="R107597" s="1"/>
      <c r="S107597" s="1"/>
      <c r="T107597" s="1"/>
      <c r="U107597" s="1"/>
    </row>
    <row r="107598" spans="2:21">
      <c r="B107598" s="26"/>
      <c r="C107598" s="1"/>
      <c r="D107598" s="1"/>
      <c r="E107598" s="1"/>
      <c r="F107598" s="1"/>
      <c r="G107598" s="1"/>
      <c r="H107598" s="1"/>
      <c r="I107598" s="1"/>
      <c r="J107598" s="1"/>
      <c r="K107598" s="1"/>
      <c r="L107598" s="1"/>
      <c r="M107598" s="1"/>
      <c r="N107598" s="1"/>
      <c r="O107598" s="1"/>
      <c r="P107598" s="1"/>
      <c r="Q107598" s="1"/>
      <c r="R107598" s="1"/>
      <c r="S107598" s="1"/>
      <c r="T107598" s="1"/>
      <c r="U107598" s="1"/>
    </row>
    <row r="107599" spans="2:21">
      <c r="B107599" s="26"/>
      <c r="C107599" s="1"/>
      <c r="D107599" s="1"/>
      <c r="E107599" s="1"/>
      <c r="F107599" s="1"/>
      <c r="G107599" s="1"/>
      <c r="H107599" s="1"/>
      <c r="I107599" s="1"/>
      <c r="J107599" s="1"/>
      <c r="K107599" s="1"/>
      <c r="L107599" s="1"/>
      <c r="M107599" s="1"/>
      <c r="N107599" s="1"/>
      <c r="O107599" s="1"/>
      <c r="P107599" s="1"/>
      <c r="Q107599" s="1"/>
      <c r="R107599" s="1"/>
      <c r="S107599" s="1"/>
      <c r="T107599" s="1"/>
      <c r="U107599" s="1"/>
    </row>
    <row r="107600" spans="2:21">
      <c r="B107600" s="26"/>
      <c r="C107600" s="1"/>
      <c r="D107600" s="1"/>
      <c r="E107600" s="1"/>
      <c r="F107600" s="1"/>
      <c r="G107600" s="1"/>
      <c r="H107600" s="1"/>
      <c r="I107600" s="1"/>
      <c r="J107600" s="1"/>
      <c r="K107600" s="1"/>
      <c r="L107600" s="1"/>
      <c r="M107600" s="1"/>
      <c r="N107600" s="1"/>
      <c r="O107600" s="1"/>
      <c r="P107600" s="1"/>
      <c r="Q107600" s="1"/>
      <c r="R107600" s="1"/>
      <c r="S107600" s="1"/>
      <c r="T107600" s="1"/>
      <c r="U107600" s="1"/>
    </row>
    <row r="107601" spans="2:21">
      <c r="B107601" s="26"/>
      <c r="C107601" s="1"/>
      <c r="D107601" s="1"/>
      <c r="E107601" s="1"/>
      <c r="F107601" s="1"/>
      <c r="G107601" s="1"/>
      <c r="H107601" s="1"/>
      <c r="I107601" s="1"/>
      <c r="J107601" s="1"/>
      <c r="K107601" s="1"/>
      <c r="L107601" s="1"/>
      <c r="M107601" s="1"/>
      <c r="N107601" s="1"/>
      <c r="O107601" s="1"/>
      <c r="P107601" s="1"/>
      <c r="Q107601" s="1"/>
      <c r="R107601" s="1"/>
      <c r="S107601" s="1"/>
      <c r="T107601" s="1"/>
      <c r="U107601" s="1"/>
    </row>
    <row r="107602" spans="2:21">
      <c r="B107602" s="26"/>
      <c r="C107602" s="1"/>
      <c r="D107602" s="1"/>
      <c r="E107602" s="1"/>
      <c r="F107602" s="1"/>
      <c r="G107602" s="1"/>
      <c r="H107602" s="1"/>
      <c r="I107602" s="1"/>
      <c r="J107602" s="1"/>
      <c r="K107602" s="1"/>
      <c r="L107602" s="1"/>
      <c r="M107602" s="1"/>
      <c r="N107602" s="1"/>
      <c r="O107602" s="1"/>
      <c r="P107602" s="1"/>
      <c r="Q107602" s="1"/>
      <c r="R107602" s="1"/>
      <c r="S107602" s="1"/>
      <c r="T107602" s="1"/>
      <c r="U107602" s="1"/>
    </row>
    <row r="107603" spans="2:21">
      <c r="B107603" s="26"/>
      <c r="C107603" s="1"/>
      <c r="D107603" s="1"/>
      <c r="E107603" s="1"/>
      <c r="F107603" s="1"/>
      <c r="G107603" s="1"/>
      <c r="H107603" s="1"/>
      <c r="I107603" s="1"/>
      <c r="J107603" s="1"/>
      <c r="K107603" s="1"/>
      <c r="L107603" s="1"/>
      <c r="M107603" s="1"/>
      <c r="N107603" s="1"/>
      <c r="O107603" s="1"/>
      <c r="P107603" s="1"/>
      <c r="Q107603" s="1"/>
      <c r="R107603" s="1"/>
      <c r="S107603" s="1"/>
      <c r="T107603" s="1"/>
      <c r="U107603" s="1"/>
    </row>
    <row r="107604" spans="2:21">
      <c r="B107604" s="26"/>
      <c r="C107604" s="1"/>
      <c r="D107604" s="1"/>
      <c r="E107604" s="1"/>
      <c r="F107604" s="1"/>
      <c r="G107604" s="1"/>
      <c r="H107604" s="1"/>
      <c r="I107604" s="1"/>
      <c r="J107604" s="1"/>
      <c r="K107604" s="1"/>
      <c r="L107604" s="1"/>
      <c r="M107604" s="1"/>
      <c r="N107604" s="1"/>
      <c r="O107604" s="1"/>
      <c r="P107604" s="1"/>
      <c r="Q107604" s="1"/>
      <c r="R107604" s="1"/>
      <c r="S107604" s="1"/>
      <c r="T107604" s="1"/>
      <c r="U107604" s="1"/>
    </row>
    <row r="107605" spans="2:21">
      <c r="B107605" s="26"/>
      <c r="C107605" s="1"/>
      <c r="D107605" s="1"/>
      <c r="E107605" s="1"/>
      <c r="F107605" s="1"/>
      <c r="G107605" s="1"/>
      <c r="H107605" s="1"/>
      <c r="I107605" s="1"/>
      <c r="J107605" s="1"/>
      <c r="K107605" s="1"/>
      <c r="L107605" s="1"/>
      <c r="M107605" s="1"/>
      <c r="N107605" s="1"/>
      <c r="O107605" s="1"/>
      <c r="P107605" s="1"/>
      <c r="Q107605" s="1"/>
      <c r="R107605" s="1"/>
      <c r="S107605" s="1"/>
      <c r="T107605" s="1"/>
      <c r="U107605" s="1"/>
    </row>
    <row r="107606" spans="2:21">
      <c r="B107606" s="26"/>
      <c r="C107606" s="1"/>
      <c r="D107606" s="1"/>
      <c r="E107606" s="1"/>
      <c r="F107606" s="1"/>
      <c r="G107606" s="1"/>
      <c r="H107606" s="1"/>
      <c r="I107606" s="1"/>
      <c r="J107606" s="1"/>
      <c r="K107606" s="1"/>
      <c r="L107606" s="1"/>
      <c r="M107606" s="1"/>
      <c r="N107606" s="1"/>
      <c r="O107606" s="1"/>
      <c r="P107606" s="1"/>
      <c r="Q107606" s="1"/>
      <c r="R107606" s="1"/>
      <c r="S107606" s="1"/>
      <c r="T107606" s="1"/>
      <c r="U107606" s="1"/>
    </row>
    <row r="107607" spans="2:21">
      <c r="B107607" s="26"/>
      <c r="C107607" s="1"/>
      <c r="D107607" s="1"/>
      <c r="E107607" s="1"/>
      <c r="F107607" s="1"/>
      <c r="G107607" s="1"/>
      <c r="H107607" s="1"/>
      <c r="I107607" s="1"/>
      <c r="J107607" s="1"/>
      <c r="K107607" s="1"/>
      <c r="L107607" s="1"/>
      <c r="M107607" s="1"/>
      <c r="N107607" s="1"/>
      <c r="O107607" s="1"/>
      <c r="P107607" s="1"/>
      <c r="Q107607" s="1"/>
      <c r="R107607" s="1"/>
      <c r="S107607" s="1"/>
      <c r="T107607" s="1"/>
      <c r="U107607" s="1"/>
    </row>
    <row r="107608" spans="2:21">
      <c r="B107608" s="26"/>
      <c r="C107608" s="1"/>
      <c r="D107608" s="1"/>
      <c r="E107608" s="1"/>
      <c r="F107608" s="1"/>
      <c r="G107608" s="1"/>
      <c r="H107608" s="1"/>
      <c r="I107608" s="1"/>
      <c r="J107608" s="1"/>
      <c r="K107608" s="1"/>
      <c r="L107608" s="1"/>
      <c r="M107608" s="1"/>
      <c r="N107608" s="1"/>
      <c r="O107608" s="1"/>
      <c r="P107608" s="1"/>
      <c r="Q107608" s="1"/>
      <c r="R107608" s="1"/>
      <c r="S107608" s="1"/>
      <c r="T107608" s="1"/>
      <c r="U107608" s="1"/>
    </row>
    <row r="107609" spans="2:21">
      <c r="B107609" s="26"/>
      <c r="C107609" s="1"/>
      <c r="D107609" s="1"/>
      <c r="E107609" s="1"/>
      <c r="F107609" s="1"/>
      <c r="G107609" s="1"/>
      <c r="H107609" s="1"/>
      <c r="I107609" s="1"/>
      <c r="J107609" s="1"/>
      <c r="K107609" s="1"/>
      <c r="L107609" s="1"/>
      <c r="M107609" s="1"/>
      <c r="N107609" s="1"/>
      <c r="O107609" s="1"/>
      <c r="P107609" s="1"/>
      <c r="Q107609" s="1"/>
      <c r="R107609" s="1"/>
      <c r="S107609" s="1"/>
      <c r="T107609" s="1"/>
      <c r="U107609" s="1"/>
    </row>
    <row r="107610" spans="2:21">
      <c r="B107610" s="26"/>
      <c r="C107610" s="1"/>
      <c r="D107610" s="1"/>
      <c r="E107610" s="1"/>
      <c r="F107610" s="1"/>
      <c r="G107610" s="1"/>
      <c r="H107610" s="1"/>
      <c r="I107610" s="1"/>
      <c r="J107610" s="1"/>
      <c r="K107610" s="1"/>
      <c r="L107610" s="1"/>
      <c r="M107610" s="1"/>
      <c r="N107610" s="1"/>
      <c r="O107610" s="1"/>
      <c r="P107610" s="1"/>
      <c r="Q107610" s="1"/>
      <c r="R107610" s="1"/>
      <c r="S107610" s="1"/>
      <c r="T107610" s="1"/>
      <c r="U107610" s="1"/>
    </row>
    <row r="107611" spans="2:21">
      <c r="B107611" s="26"/>
      <c r="C107611" s="1"/>
      <c r="D107611" s="1"/>
      <c r="E107611" s="1"/>
      <c r="F107611" s="1"/>
      <c r="G107611" s="1"/>
      <c r="H107611" s="1"/>
      <c r="I107611" s="1"/>
      <c r="J107611" s="1"/>
      <c r="K107611" s="1"/>
      <c r="L107611" s="1"/>
      <c r="M107611" s="1"/>
      <c r="N107611" s="1"/>
      <c r="O107611" s="1"/>
      <c r="P107611" s="1"/>
      <c r="Q107611" s="1"/>
      <c r="R107611" s="1"/>
      <c r="S107611" s="1"/>
      <c r="T107611" s="1"/>
      <c r="U107611" s="1"/>
    </row>
    <row r="107612" spans="2:21">
      <c r="B107612" s="26"/>
      <c r="C107612" s="1"/>
      <c r="D107612" s="1"/>
      <c r="E107612" s="1"/>
      <c r="F107612" s="1"/>
      <c r="G107612" s="1"/>
      <c r="H107612" s="1"/>
      <c r="I107612" s="1"/>
      <c r="J107612" s="1"/>
      <c r="K107612" s="1"/>
      <c r="L107612" s="1"/>
      <c r="M107612" s="1"/>
      <c r="N107612" s="1"/>
      <c r="O107612" s="1"/>
      <c r="P107612" s="1"/>
      <c r="Q107612" s="1"/>
      <c r="R107612" s="1"/>
      <c r="S107612" s="1"/>
      <c r="T107612" s="1"/>
      <c r="U107612" s="1"/>
    </row>
    <row r="107613" spans="2:21">
      <c r="B107613" s="26"/>
      <c r="C107613" s="1"/>
      <c r="D107613" s="1"/>
      <c r="E107613" s="1"/>
      <c r="F107613" s="1"/>
      <c r="G107613" s="1"/>
      <c r="H107613" s="1"/>
      <c r="I107613" s="1"/>
      <c r="J107613" s="1"/>
      <c r="K107613" s="1"/>
      <c r="L107613" s="1"/>
      <c r="M107613" s="1"/>
      <c r="N107613" s="1"/>
      <c r="O107613" s="1"/>
      <c r="P107613" s="1"/>
      <c r="Q107613" s="1"/>
      <c r="R107613" s="1"/>
      <c r="S107613" s="1"/>
      <c r="T107613" s="1"/>
      <c r="U107613" s="1"/>
    </row>
    <row r="107614" spans="2:21">
      <c r="B107614" s="26"/>
      <c r="C107614" s="1"/>
      <c r="D107614" s="1"/>
      <c r="E107614" s="1"/>
      <c r="F107614" s="1"/>
      <c r="G107614" s="1"/>
      <c r="H107614" s="1"/>
      <c r="I107614" s="1"/>
      <c r="J107614" s="1"/>
      <c r="K107614" s="1"/>
      <c r="L107614" s="1"/>
      <c r="M107614" s="1"/>
      <c r="N107614" s="1"/>
      <c r="O107614" s="1"/>
      <c r="P107614" s="1"/>
      <c r="Q107614" s="1"/>
      <c r="R107614" s="1"/>
      <c r="S107614" s="1"/>
      <c r="T107614" s="1"/>
      <c r="U107614" s="1"/>
    </row>
    <row r="107615" spans="2:21">
      <c r="B107615" s="26"/>
      <c r="C107615" s="1"/>
      <c r="D107615" s="1"/>
      <c r="E107615" s="1"/>
      <c r="F107615" s="1"/>
      <c r="G107615" s="1"/>
      <c r="H107615" s="1"/>
      <c r="I107615" s="1"/>
      <c r="J107615" s="1"/>
      <c r="K107615" s="1"/>
      <c r="L107615" s="1"/>
      <c r="M107615" s="1"/>
      <c r="N107615" s="1"/>
      <c r="O107615" s="1"/>
      <c r="P107615" s="1"/>
      <c r="Q107615" s="1"/>
      <c r="R107615" s="1"/>
      <c r="S107615" s="1"/>
      <c r="T107615" s="1"/>
      <c r="U107615" s="1"/>
    </row>
    <row r="107616" spans="2:21">
      <c r="B107616" s="26"/>
      <c r="C107616" s="1"/>
      <c r="D107616" s="1"/>
      <c r="E107616" s="1"/>
      <c r="F107616" s="1"/>
      <c r="G107616" s="1"/>
      <c r="H107616" s="1"/>
      <c r="I107616" s="1"/>
      <c r="J107616" s="1"/>
      <c r="K107616" s="1"/>
      <c r="L107616" s="1"/>
      <c r="M107616" s="1"/>
      <c r="N107616" s="1"/>
      <c r="O107616" s="1"/>
      <c r="P107616" s="1"/>
      <c r="Q107616" s="1"/>
      <c r="R107616" s="1"/>
      <c r="S107616" s="1"/>
      <c r="T107616" s="1"/>
      <c r="U107616" s="1"/>
    </row>
    <row r="107617" spans="2:21">
      <c r="B107617" s="26"/>
      <c r="C107617" s="1"/>
      <c r="D107617" s="1"/>
      <c r="E107617" s="1"/>
      <c r="F107617" s="1"/>
      <c r="G107617" s="1"/>
      <c r="H107617" s="1"/>
      <c r="I107617" s="1"/>
      <c r="J107617" s="1"/>
      <c r="K107617" s="1"/>
      <c r="L107617" s="1"/>
      <c r="M107617" s="1"/>
      <c r="N107617" s="1"/>
      <c r="O107617" s="1"/>
      <c r="P107617" s="1"/>
      <c r="Q107617" s="1"/>
      <c r="R107617" s="1"/>
      <c r="S107617" s="1"/>
      <c r="T107617" s="1"/>
      <c r="U107617" s="1"/>
    </row>
    <row r="107618" spans="2:21">
      <c r="B107618" s="26"/>
      <c r="C107618" s="1"/>
      <c r="D107618" s="1"/>
      <c r="E107618" s="1"/>
      <c r="F107618" s="1"/>
      <c r="G107618" s="1"/>
      <c r="H107618" s="1"/>
      <c r="I107618" s="1"/>
      <c r="J107618" s="1"/>
      <c r="K107618" s="1"/>
      <c r="L107618" s="1"/>
      <c r="M107618" s="1"/>
      <c r="N107618" s="1"/>
      <c r="O107618" s="1"/>
      <c r="P107618" s="1"/>
      <c r="Q107618" s="1"/>
      <c r="R107618" s="1"/>
      <c r="S107618" s="1"/>
      <c r="T107618" s="1"/>
      <c r="U107618" s="1"/>
    </row>
    <row r="107619" spans="2:21">
      <c r="B107619" s="26"/>
      <c r="C107619" s="1"/>
      <c r="D107619" s="1"/>
      <c r="E107619" s="1"/>
      <c r="F107619" s="1"/>
      <c r="G107619" s="1"/>
      <c r="H107619" s="1"/>
      <c r="I107619" s="1"/>
      <c r="J107619" s="1"/>
      <c r="K107619" s="1"/>
      <c r="L107619" s="1"/>
      <c r="M107619" s="1"/>
      <c r="N107619" s="1"/>
      <c r="O107619" s="1"/>
      <c r="P107619" s="1"/>
      <c r="Q107619" s="1"/>
      <c r="R107619" s="1"/>
      <c r="S107619" s="1"/>
      <c r="T107619" s="1"/>
      <c r="U107619" s="1"/>
    </row>
    <row r="107620" spans="2:21">
      <c r="B107620" s="26"/>
      <c r="C107620" s="1"/>
      <c r="D107620" s="1"/>
      <c r="E107620" s="1"/>
      <c r="F107620" s="1"/>
      <c r="G107620" s="1"/>
      <c r="H107620" s="1"/>
      <c r="I107620" s="1"/>
      <c r="J107620" s="1"/>
      <c r="K107620" s="1"/>
      <c r="L107620" s="1"/>
      <c r="M107620" s="1"/>
      <c r="N107620" s="1"/>
      <c r="O107620" s="1"/>
      <c r="P107620" s="1"/>
      <c r="Q107620" s="1"/>
      <c r="R107620" s="1"/>
      <c r="S107620" s="1"/>
      <c r="T107620" s="1"/>
      <c r="U107620" s="1"/>
    </row>
    <row r="107621" spans="2:21">
      <c r="B107621" s="26"/>
      <c r="C107621" s="1"/>
      <c r="D107621" s="1"/>
      <c r="E107621" s="1"/>
      <c r="F107621" s="1"/>
      <c r="G107621" s="1"/>
      <c r="H107621" s="1"/>
      <c r="I107621" s="1"/>
      <c r="J107621" s="1"/>
      <c r="K107621" s="1"/>
      <c r="L107621" s="1"/>
      <c r="M107621" s="1"/>
      <c r="N107621" s="1"/>
      <c r="O107621" s="1"/>
      <c r="P107621" s="1"/>
      <c r="Q107621" s="1"/>
      <c r="R107621" s="1"/>
      <c r="S107621" s="1"/>
      <c r="T107621" s="1"/>
      <c r="U107621" s="1"/>
    </row>
    <row r="107622" spans="2:21">
      <c r="B107622" s="26"/>
      <c r="C107622" s="1"/>
      <c r="D107622" s="1"/>
      <c r="E107622" s="1"/>
      <c r="F107622" s="1"/>
      <c r="G107622" s="1"/>
      <c r="H107622" s="1"/>
      <c r="I107622" s="1"/>
      <c r="J107622" s="1"/>
      <c r="K107622" s="1"/>
      <c r="L107622" s="1"/>
      <c r="M107622" s="1"/>
      <c r="N107622" s="1"/>
      <c r="O107622" s="1"/>
      <c r="P107622" s="1"/>
      <c r="Q107622" s="1"/>
      <c r="R107622" s="1"/>
      <c r="S107622" s="1"/>
      <c r="T107622" s="1"/>
      <c r="U107622" s="1"/>
    </row>
    <row r="107623" spans="2:21">
      <c r="B107623" s="26"/>
      <c r="C107623" s="1"/>
      <c r="D107623" s="1"/>
      <c r="E107623" s="1"/>
      <c r="F107623" s="1"/>
      <c r="G107623" s="1"/>
      <c r="H107623" s="1"/>
      <c r="I107623" s="1"/>
      <c r="J107623" s="1"/>
      <c r="K107623" s="1"/>
      <c r="L107623" s="1"/>
      <c r="M107623" s="1"/>
      <c r="N107623" s="1"/>
      <c r="O107623" s="1"/>
      <c r="P107623" s="1"/>
      <c r="Q107623" s="1"/>
      <c r="R107623" s="1"/>
      <c r="S107623" s="1"/>
      <c r="T107623" s="1"/>
      <c r="U107623" s="1"/>
    </row>
    <row r="107624" spans="2:21">
      <c r="B107624" s="26"/>
      <c r="C107624" s="1"/>
      <c r="D107624" s="1"/>
      <c r="E107624" s="1"/>
      <c r="F107624" s="1"/>
      <c r="G107624" s="1"/>
      <c r="H107624" s="1"/>
      <c r="I107624" s="1"/>
      <c r="J107624" s="1"/>
      <c r="K107624" s="1"/>
      <c r="L107624" s="1"/>
      <c r="M107624" s="1"/>
      <c r="N107624" s="1"/>
      <c r="O107624" s="1"/>
      <c r="P107624" s="1"/>
      <c r="Q107624" s="1"/>
      <c r="R107624" s="1"/>
      <c r="S107624" s="1"/>
      <c r="T107624" s="1"/>
      <c r="U107624" s="1"/>
    </row>
    <row r="107625" spans="2:21">
      <c r="B107625" s="26"/>
      <c r="C107625" s="1"/>
      <c r="D107625" s="1"/>
      <c r="E107625" s="1"/>
      <c r="F107625" s="1"/>
      <c r="G107625" s="1"/>
      <c r="H107625" s="1"/>
      <c r="I107625" s="1"/>
      <c r="J107625" s="1"/>
      <c r="K107625" s="1"/>
      <c r="L107625" s="1"/>
      <c r="M107625" s="1"/>
      <c r="N107625" s="1"/>
      <c r="O107625" s="1"/>
      <c r="P107625" s="1"/>
      <c r="Q107625" s="1"/>
      <c r="R107625" s="1"/>
      <c r="S107625" s="1"/>
      <c r="T107625" s="1"/>
      <c r="U107625" s="1"/>
    </row>
    <row r="107626" spans="2:21">
      <c r="B107626" s="26"/>
      <c r="C107626" s="1"/>
      <c r="D107626" s="1"/>
      <c r="E107626" s="1"/>
      <c r="F107626" s="1"/>
      <c r="G107626" s="1"/>
      <c r="H107626" s="1"/>
      <c r="I107626" s="1"/>
      <c r="J107626" s="1"/>
      <c r="K107626" s="1"/>
      <c r="L107626" s="1"/>
      <c r="M107626" s="1"/>
      <c r="N107626" s="1"/>
      <c r="O107626" s="1"/>
      <c r="P107626" s="1"/>
      <c r="Q107626" s="1"/>
      <c r="R107626" s="1"/>
      <c r="S107626" s="1"/>
      <c r="T107626" s="1"/>
      <c r="U107626" s="1"/>
    </row>
    <row r="107627" spans="2:21">
      <c r="B107627" s="26"/>
      <c r="C107627" s="1"/>
      <c r="D107627" s="1"/>
      <c r="E107627" s="1"/>
      <c r="F107627" s="1"/>
      <c r="G107627" s="1"/>
      <c r="H107627" s="1"/>
      <c r="I107627" s="1"/>
      <c r="J107627" s="1"/>
      <c r="K107627" s="1"/>
      <c r="L107627" s="1"/>
      <c r="M107627" s="1"/>
      <c r="N107627" s="1"/>
      <c r="O107627" s="1"/>
      <c r="P107627" s="1"/>
      <c r="Q107627" s="1"/>
      <c r="R107627" s="1"/>
      <c r="S107627" s="1"/>
      <c r="T107627" s="1"/>
      <c r="U107627" s="1"/>
    </row>
    <row r="107628" spans="2:21">
      <c r="B107628" s="26"/>
      <c r="C107628" s="1"/>
      <c r="D107628" s="1"/>
      <c r="E107628" s="1"/>
      <c r="F107628" s="1"/>
      <c r="G107628" s="1"/>
      <c r="H107628" s="1"/>
      <c r="I107628" s="1"/>
      <c r="J107628" s="1"/>
      <c r="K107628" s="1"/>
      <c r="L107628" s="1"/>
      <c r="M107628" s="1"/>
      <c r="N107628" s="1"/>
      <c r="O107628" s="1"/>
      <c r="P107628" s="1"/>
      <c r="Q107628" s="1"/>
      <c r="R107628" s="1"/>
      <c r="S107628" s="1"/>
      <c r="T107628" s="1"/>
      <c r="U107628" s="1"/>
    </row>
    <row r="107629" spans="2:21">
      <c r="B107629" s="26"/>
      <c r="C107629" s="1"/>
      <c r="D107629" s="1"/>
      <c r="E107629" s="1"/>
      <c r="F107629" s="1"/>
      <c r="G107629" s="1"/>
      <c r="H107629" s="1"/>
      <c r="I107629" s="1"/>
      <c r="J107629" s="1"/>
      <c r="K107629" s="1"/>
      <c r="L107629" s="1"/>
      <c r="M107629" s="1"/>
      <c r="N107629" s="1"/>
      <c r="O107629" s="1"/>
      <c r="P107629" s="1"/>
      <c r="Q107629" s="1"/>
      <c r="R107629" s="1"/>
      <c r="S107629" s="1"/>
      <c r="T107629" s="1"/>
      <c r="U107629" s="1"/>
    </row>
    <row r="107630" spans="2:21">
      <c r="B107630" s="26"/>
      <c r="C107630" s="1"/>
      <c r="D107630" s="1"/>
      <c r="E107630" s="1"/>
      <c r="F107630" s="1"/>
      <c r="G107630" s="1"/>
      <c r="H107630" s="1"/>
      <c r="I107630" s="1"/>
      <c r="J107630" s="1"/>
      <c r="K107630" s="1"/>
      <c r="L107630" s="1"/>
      <c r="M107630" s="1"/>
      <c r="N107630" s="1"/>
      <c r="O107630" s="1"/>
      <c r="P107630" s="1"/>
      <c r="Q107630" s="1"/>
      <c r="R107630" s="1"/>
      <c r="S107630" s="1"/>
      <c r="T107630" s="1"/>
      <c r="U107630" s="1"/>
    </row>
    <row r="107631" spans="2:21">
      <c r="B107631" s="26"/>
      <c r="C107631" s="1"/>
      <c r="D107631" s="1"/>
      <c r="E107631" s="1"/>
      <c r="F107631" s="1"/>
      <c r="G107631" s="1"/>
      <c r="H107631" s="1"/>
      <c r="I107631" s="1"/>
      <c r="J107631" s="1"/>
      <c r="K107631" s="1"/>
      <c r="L107631" s="1"/>
      <c r="M107631" s="1"/>
      <c r="N107631" s="1"/>
      <c r="O107631" s="1"/>
      <c r="P107631" s="1"/>
      <c r="Q107631" s="1"/>
      <c r="R107631" s="1"/>
      <c r="S107631" s="1"/>
      <c r="T107631" s="1"/>
      <c r="U107631" s="1"/>
    </row>
    <row r="107632" spans="2:21">
      <c r="B107632" s="26"/>
      <c r="C107632" s="1"/>
      <c r="D107632" s="1"/>
      <c r="E107632" s="1"/>
      <c r="F107632" s="1"/>
      <c r="G107632" s="1"/>
      <c r="H107632" s="1"/>
      <c r="I107632" s="1"/>
      <c r="J107632" s="1"/>
      <c r="K107632" s="1"/>
      <c r="L107632" s="1"/>
      <c r="M107632" s="1"/>
      <c r="N107632" s="1"/>
      <c r="O107632" s="1"/>
      <c r="P107632" s="1"/>
      <c r="Q107632" s="1"/>
      <c r="R107632" s="1"/>
      <c r="S107632" s="1"/>
      <c r="T107632" s="1"/>
      <c r="U107632" s="1"/>
    </row>
    <row r="107633" spans="2:21">
      <c r="B107633" s="26"/>
      <c r="C107633" s="1"/>
      <c r="D107633" s="1"/>
      <c r="E107633" s="1"/>
      <c r="F107633" s="1"/>
      <c r="G107633" s="1"/>
      <c r="H107633" s="1"/>
      <c r="I107633" s="1"/>
      <c r="J107633" s="1"/>
      <c r="K107633" s="1"/>
      <c r="L107633" s="1"/>
      <c r="M107633" s="1"/>
      <c r="N107633" s="1"/>
      <c r="O107633" s="1"/>
      <c r="P107633" s="1"/>
      <c r="Q107633" s="1"/>
      <c r="R107633" s="1"/>
      <c r="S107633" s="1"/>
      <c r="T107633" s="1"/>
      <c r="U107633" s="1"/>
    </row>
    <row r="107634" spans="2:21">
      <c r="B107634" s="26"/>
      <c r="C107634" s="1"/>
      <c r="D107634" s="1"/>
      <c r="E107634" s="1"/>
      <c r="F107634" s="1"/>
      <c r="G107634" s="1"/>
      <c r="H107634" s="1"/>
      <c r="I107634" s="1"/>
      <c r="J107634" s="1"/>
      <c r="K107634" s="1"/>
      <c r="L107634" s="1"/>
      <c r="M107634" s="1"/>
      <c r="N107634" s="1"/>
      <c r="O107634" s="1"/>
      <c r="P107634" s="1"/>
      <c r="Q107634" s="1"/>
      <c r="R107634" s="1"/>
      <c r="S107634" s="1"/>
      <c r="T107634" s="1"/>
      <c r="U107634" s="1"/>
    </row>
    <row r="107635" spans="2:21">
      <c r="B107635" s="26"/>
      <c r="C107635" s="1"/>
      <c r="D107635" s="1"/>
      <c r="E107635" s="1"/>
      <c r="F107635" s="1"/>
      <c r="G107635" s="1"/>
      <c r="H107635" s="1"/>
      <c r="I107635" s="1"/>
      <c r="J107635" s="1"/>
      <c r="K107635" s="1"/>
      <c r="L107635" s="1"/>
      <c r="M107635" s="1"/>
      <c r="N107635" s="1"/>
      <c r="O107635" s="1"/>
      <c r="P107635" s="1"/>
      <c r="Q107635" s="1"/>
      <c r="R107635" s="1"/>
      <c r="S107635" s="1"/>
      <c r="T107635" s="1"/>
      <c r="U107635" s="1"/>
    </row>
    <row r="107636" spans="2:21">
      <c r="B107636" s="26"/>
      <c r="C107636" s="1"/>
      <c r="D107636" s="1"/>
      <c r="E107636" s="1"/>
      <c r="F107636" s="1"/>
      <c r="G107636" s="1"/>
      <c r="H107636" s="1"/>
      <c r="I107636" s="1"/>
      <c r="J107636" s="1"/>
      <c r="K107636" s="1"/>
      <c r="L107636" s="1"/>
      <c r="M107636" s="1"/>
      <c r="N107636" s="1"/>
      <c r="O107636" s="1"/>
      <c r="P107636" s="1"/>
      <c r="Q107636" s="1"/>
      <c r="R107636" s="1"/>
      <c r="S107636" s="1"/>
      <c r="T107636" s="1"/>
      <c r="U107636" s="1"/>
    </row>
    <row r="107637" spans="2:21">
      <c r="B107637" s="26"/>
      <c r="C107637" s="1"/>
      <c r="D107637" s="1"/>
      <c r="E107637" s="1"/>
      <c r="F107637" s="1"/>
      <c r="G107637" s="1"/>
      <c r="H107637" s="1"/>
      <c r="I107637" s="1"/>
      <c r="J107637" s="1"/>
      <c r="K107637" s="1"/>
      <c r="L107637" s="1"/>
      <c r="M107637" s="1"/>
      <c r="N107637" s="1"/>
      <c r="O107637" s="1"/>
      <c r="P107637" s="1"/>
      <c r="Q107637" s="1"/>
      <c r="R107637" s="1"/>
      <c r="S107637" s="1"/>
      <c r="T107637" s="1"/>
      <c r="U107637" s="1"/>
    </row>
    <row r="107638" spans="2:21">
      <c r="B107638" s="26"/>
      <c r="C107638" s="1"/>
      <c r="D107638" s="1"/>
      <c r="E107638" s="1"/>
      <c r="F107638" s="1"/>
      <c r="G107638" s="1"/>
      <c r="H107638" s="1"/>
      <c r="I107638" s="1"/>
      <c r="J107638" s="1"/>
      <c r="K107638" s="1"/>
      <c r="L107638" s="1"/>
      <c r="M107638" s="1"/>
      <c r="N107638" s="1"/>
      <c r="O107638" s="1"/>
      <c r="P107638" s="1"/>
      <c r="Q107638" s="1"/>
      <c r="R107638" s="1"/>
      <c r="S107638" s="1"/>
      <c r="T107638" s="1"/>
      <c r="U107638" s="1"/>
    </row>
    <row r="107639" spans="2:21">
      <c r="B107639" s="26"/>
      <c r="C107639" s="1"/>
      <c r="D107639" s="1"/>
      <c r="E107639" s="1"/>
      <c r="F107639" s="1"/>
      <c r="G107639" s="1"/>
      <c r="H107639" s="1"/>
      <c r="I107639" s="1"/>
      <c r="J107639" s="1"/>
      <c r="K107639" s="1"/>
      <c r="L107639" s="1"/>
      <c r="M107639" s="1"/>
      <c r="N107639" s="1"/>
      <c r="O107639" s="1"/>
      <c r="P107639" s="1"/>
      <c r="Q107639" s="1"/>
      <c r="R107639" s="1"/>
      <c r="S107639" s="1"/>
      <c r="T107639" s="1"/>
      <c r="U107639" s="1"/>
    </row>
    <row r="107640" spans="2:21">
      <c r="B107640" s="26"/>
      <c r="C107640" s="1"/>
      <c r="D107640" s="1"/>
      <c r="E107640" s="1"/>
      <c r="F107640" s="1"/>
      <c r="G107640" s="1"/>
      <c r="H107640" s="1"/>
      <c r="I107640" s="1"/>
      <c r="J107640" s="1"/>
      <c r="K107640" s="1"/>
      <c r="L107640" s="1"/>
      <c r="M107640" s="1"/>
      <c r="N107640" s="1"/>
      <c r="O107640" s="1"/>
      <c r="P107640" s="1"/>
      <c r="Q107640" s="1"/>
      <c r="R107640" s="1"/>
      <c r="S107640" s="1"/>
      <c r="T107640" s="1"/>
      <c r="U107640" s="1"/>
    </row>
    <row r="107641" spans="2:21">
      <c r="B107641" s="26"/>
      <c r="C107641" s="1"/>
      <c r="D107641" s="1"/>
      <c r="E107641" s="1"/>
      <c r="F107641" s="1"/>
      <c r="G107641" s="1"/>
      <c r="H107641" s="1"/>
      <c r="I107641" s="1"/>
      <c r="J107641" s="1"/>
      <c r="K107641" s="1"/>
      <c r="L107641" s="1"/>
      <c r="M107641" s="1"/>
      <c r="N107641" s="1"/>
      <c r="O107641" s="1"/>
      <c r="P107641" s="1"/>
      <c r="Q107641" s="1"/>
      <c r="R107641" s="1"/>
      <c r="S107641" s="1"/>
      <c r="T107641" s="1"/>
      <c r="U107641" s="1"/>
    </row>
    <row r="107642" spans="2:21">
      <c r="B107642" s="26"/>
      <c r="C107642" s="1"/>
      <c r="D107642" s="1"/>
      <c r="E107642" s="1"/>
      <c r="F107642" s="1"/>
      <c r="G107642" s="1"/>
      <c r="H107642" s="1"/>
      <c r="I107642" s="1"/>
      <c r="J107642" s="1"/>
      <c r="K107642" s="1"/>
      <c r="L107642" s="1"/>
      <c r="M107642" s="1"/>
      <c r="N107642" s="1"/>
      <c r="O107642" s="1"/>
      <c r="P107642" s="1"/>
      <c r="Q107642" s="1"/>
      <c r="R107642" s="1"/>
      <c r="S107642" s="1"/>
      <c r="T107642" s="1"/>
      <c r="U107642" s="1"/>
    </row>
    <row r="107643" spans="2:21">
      <c r="B107643" s="26"/>
      <c r="C107643" s="1"/>
      <c r="D107643" s="1"/>
      <c r="E107643" s="1"/>
      <c r="F107643" s="1"/>
      <c r="G107643" s="1"/>
      <c r="H107643" s="1"/>
      <c r="I107643" s="1"/>
      <c r="J107643" s="1"/>
      <c r="K107643" s="1"/>
      <c r="L107643" s="1"/>
      <c r="M107643" s="1"/>
      <c r="N107643" s="1"/>
      <c r="O107643" s="1"/>
      <c r="P107643" s="1"/>
      <c r="Q107643" s="1"/>
      <c r="R107643" s="1"/>
      <c r="S107643" s="1"/>
      <c r="T107643" s="1"/>
      <c r="U107643" s="1"/>
    </row>
    <row r="107644" spans="2:21">
      <c r="B107644" s="26"/>
      <c r="C107644" s="1"/>
      <c r="D107644" s="1"/>
      <c r="E107644" s="1"/>
      <c r="F107644" s="1"/>
      <c r="G107644" s="1"/>
      <c r="H107644" s="1"/>
      <c r="I107644" s="1"/>
      <c r="J107644" s="1"/>
      <c r="K107644" s="1"/>
      <c r="L107644" s="1"/>
      <c r="M107644" s="1"/>
      <c r="N107644" s="1"/>
      <c r="O107644" s="1"/>
      <c r="P107644" s="1"/>
      <c r="Q107644" s="1"/>
      <c r="R107644" s="1"/>
      <c r="S107644" s="1"/>
      <c r="T107644" s="1"/>
      <c r="U107644" s="1"/>
    </row>
    <row r="107645" spans="2:21">
      <c r="B107645" s="26"/>
      <c r="C107645" s="1"/>
      <c r="D107645" s="1"/>
      <c r="E107645" s="1"/>
      <c r="F107645" s="1"/>
      <c r="G107645" s="1"/>
      <c r="H107645" s="1"/>
      <c r="I107645" s="1"/>
      <c r="J107645" s="1"/>
      <c r="K107645" s="1"/>
      <c r="L107645" s="1"/>
      <c r="M107645" s="1"/>
      <c r="N107645" s="1"/>
      <c r="O107645" s="1"/>
      <c r="P107645" s="1"/>
      <c r="Q107645" s="1"/>
      <c r="R107645" s="1"/>
      <c r="S107645" s="1"/>
      <c r="T107645" s="1"/>
      <c r="U107645" s="1"/>
    </row>
    <row r="107646" spans="2:21">
      <c r="B107646" s="26"/>
      <c r="C107646" s="1"/>
      <c r="D107646" s="1"/>
      <c r="E107646" s="1"/>
      <c r="F107646" s="1"/>
      <c r="G107646" s="1"/>
      <c r="H107646" s="1"/>
      <c r="I107646" s="1"/>
      <c r="J107646" s="1"/>
      <c r="K107646" s="1"/>
      <c r="L107646" s="1"/>
      <c r="M107646" s="1"/>
      <c r="N107646" s="1"/>
      <c r="O107646" s="1"/>
      <c r="P107646" s="1"/>
      <c r="Q107646" s="1"/>
      <c r="R107646" s="1"/>
      <c r="S107646" s="1"/>
      <c r="T107646" s="1"/>
      <c r="U107646" s="1"/>
    </row>
    <row r="107647" spans="2:21">
      <c r="B107647" s="26"/>
      <c r="C107647" s="1"/>
      <c r="D107647" s="1"/>
      <c r="E107647" s="1"/>
      <c r="F107647" s="1"/>
      <c r="G107647" s="1"/>
      <c r="H107647" s="1"/>
      <c r="I107647" s="1"/>
      <c r="J107647" s="1"/>
      <c r="K107647" s="1"/>
      <c r="L107647" s="1"/>
      <c r="M107647" s="1"/>
      <c r="N107647" s="1"/>
      <c r="O107647" s="1"/>
      <c r="P107647" s="1"/>
      <c r="Q107647" s="1"/>
      <c r="R107647" s="1"/>
      <c r="S107647" s="1"/>
      <c r="T107647" s="1"/>
      <c r="U107647" s="1"/>
    </row>
    <row r="107648" spans="2:21">
      <c r="B107648" s="26"/>
      <c r="C107648" s="1"/>
      <c r="D107648" s="1"/>
      <c r="E107648" s="1"/>
      <c r="F107648" s="1"/>
      <c r="G107648" s="1"/>
      <c r="H107648" s="1"/>
      <c r="I107648" s="1"/>
      <c r="J107648" s="1"/>
      <c r="K107648" s="1"/>
      <c r="L107648" s="1"/>
      <c r="M107648" s="1"/>
      <c r="N107648" s="1"/>
      <c r="O107648" s="1"/>
      <c r="P107648" s="1"/>
      <c r="Q107648" s="1"/>
      <c r="R107648" s="1"/>
      <c r="S107648" s="1"/>
      <c r="T107648" s="1"/>
      <c r="U107648" s="1"/>
    </row>
    <row r="107649" spans="2:21">
      <c r="B107649" s="26"/>
      <c r="C107649" s="1"/>
      <c r="D107649" s="1"/>
      <c r="E107649" s="1"/>
      <c r="F107649" s="1"/>
      <c r="G107649" s="1"/>
      <c r="H107649" s="1"/>
      <c r="I107649" s="1"/>
      <c r="J107649" s="1"/>
      <c r="K107649" s="1"/>
      <c r="L107649" s="1"/>
      <c r="M107649" s="1"/>
      <c r="N107649" s="1"/>
      <c r="O107649" s="1"/>
      <c r="P107649" s="1"/>
      <c r="Q107649" s="1"/>
      <c r="R107649" s="1"/>
      <c r="S107649" s="1"/>
      <c r="T107649" s="1"/>
      <c r="U107649" s="1"/>
    </row>
    <row r="107650" spans="2:21">
      <c r="B107650" s="26"/>
      <c r="C107650" s="1"/>
      <c r="D107650" s="1"/>
      <c r="E107650" s="1"/>
      <c r="F107650" s="1"/>
      <c r="G107650" s="1"/>
      <c r="H107650" s="1"/>
      <c r="I107650" s="1"/>
      <c r="J107650" s="1"/>
      <c r="K107650" s="1"/>
      <c r="L107650" s="1"/>
      <c r="M107650" s="1"/>
      <c r="N107650" s="1"/>
      <c r="O107650" s="1"/>
      <c r="P107650" s="1"/>
      <c r="Q107650" s="1"/>
      <c r="R107650" s="1"/>
      <c r="S107650" s="1"/>
      <c r="T107650" s="1"/>
      <c r="U107650" s="1"/>
    </row>
    <row r="107651" spans="2:21">
      <c r="B107651" s="26"/>
      <c r="C107651" s="1"/>
      <c r="D107651" s="1"/>
      <c r="E107651" s="1"/>
      <c r="F107651" s="1"/>
      <c r="G107651" s="1"/>
      <c r="H107651" s="1"/>
      <c r="I107651" s="1"/>
      <c r="J107651" s="1"/>
      <c r="K107651" s="1"/>
      <c r="L107651" s="1"/>
      <c r="M107651" s="1"/>
      <c r="N107651" s="1"/>
      <c r="O107651" s="1"/>
      <c r="P107651" s="1"/>
      <c r="Q107651" s="1"/>
      <c r="R107651" s="1"/>
      <c r="S107651" s="1"/>
      <c r="T107651" s="1"/>
      <c r="U107651" s="1"/>
    </row>
    <row r="107652" spans="2:21">
      <c r="B107652" s="26"/>
      <c r="C107652" s="1"/>
      <c r="D107652" s="1"/>
      <c r="E107652" s="1"/>
      <c r="F107652" s="1"/>
      <c r="G107652" s="1"/>
      <c r="H107652" s="1"/>
      <c r="I107652" s="1"/>
      <c r="J107652" s="1"/>
      <c r="K107652" s="1"/>
      <c r="L107652" s="1"/>
      <c r="M107652" s="1"/>
      <c r="N107652" s="1"/>
      <c r="O107652" s="1"/>
      <c r="P107652" s="1"/>
      <c r="Q107652" s="1"/>
      <c r="R107652" s="1"/>
      <c r="S107652" s="1"/>
      <c r="T107652" s="1"/>
      <c r="U107652" s="1"/>
    </row>
    <row r="107653" spans="2:21">
      <c r="B107653" s="26"/>
      <c r="C107653" s="1"/>
      <c r="D107653" s="1"/>
      <c r="E107653" s="1"/>
      <c r="F107653" s="1"/>
      <c r="G107653" s="1"/>
      <c r="H107653" s="1"/>
      <c r="I107653" s="1"/>
      <c r="J107653" s="1"/>
      <c r="K107653" s="1"/>
      <c r="L107653" s="1"/>
      <c r="M107653" s="1"/>
      <c r="N107653" s="1"/>
      <c r="O107653" s="1"/>
      <c r="P107653" s="1"/>
      <c r="Q107653" s="1"/>
      <c r="R107653" s="1"/>
      <c r="S107653" s="1"/>
      <c r="T107653" s="1"/>
      <c r="U107653" s="1"/>
    </row>
    <row r="107654" spans="2:21">
      <c r="B107654" s="26"/>
      <c r="C107654" s="1"/>
      <c r="D107654" s="1"/>
      <c r="E107654" s="1"/>
      <c r="F107654" s="1"/>
      <c r="G107654" s="1"/>
      <c r="H107654" s="1"/>
      <c r="I107654" s="1"/>
      <c r="J107654" s="1"/>
      <c r="K107654" s="1"/>
      <c r="L107654" s="1"/>
      <c r="M107654" s="1"/>
      <c r="N107654" s="1"/>
      <c r="O107654" s="1"/>
      <c r="P107654" s="1"/>
      <c r="Q107654" s="1"/>
      <c r="R107654" s="1"/>
      <c r="S107654" s="1"/>
      <c r="T107654" s="1"/>
      <c r="U107654" s="1"/>
    </row>
    <row r="107655" spans="2:21">
      <c r="B107655" s="26"/>
      <c r="C107655" s="1"/>
      <c r="D107655" s="1"/>
      <c r="E107655" s="1"/>
      <c r="F107655" s="1"/>
      <c r="G107655" s="1"/>
      <c r="H107655" s="1"/>
      <c r="I107655" s="1"/>
      <c r="J107655" s="1"/>
      <c r="K107655" s="1"/>
      <c r="L107655" s="1"/>
      <c r="M107655" s="1"/>
      <c r="N107655" s="1"/>
      <c r="O107655" s="1"/>
      <c r="P107655" s="1"/>
      <c r="Q107655" s="1"/>
      <c r="R107655" s="1"/>
      <c r="S107655" s="1"/>
      <c r="T107655" s="1"/>
      <c r="U107655" s="1"/>
    </row>
    <row r="107656" spans="2:21">
      <c r="B107656" s="26"/>
      <c r="C107656" s="1"/>
      <c r="D107656" s="1"/>
      <c r="E107656" s="1"/>
      <c r="F107656" s="1"/>
      <c r="G107656" s="1"/>
      <c r="H107656" s="1"/>
      <c r="I107656" s="1"/>
      <c r="J107656" s="1"/>
      <c r="K107656" s="1"/>
      <c r="L107656" s="1"/>
      <c r="M107656" s="1"/>
      <c r="N107656" s="1"/>
      <c r="O107656" s="1"/>
      <c r="P107656" s="1"/>
      <c r="Q107656" s="1"/>
      <c r="R107656" s="1"/>
      <c r="S107656" s="1"/>
      <c r="T107656" s="1"/>
      <c r="U107656" s="1"/>
    </row>
    <row r="107657" spans="2:21">
      <c r="B107657" s="26"/>
      <c r="C107657" s="1"/>
      <c r="D107657" s="1"/>
      <c r="E107657" s="1"/>
      <c r="F107657" s="1"/>
      <c r="G107657" s="1"/>
      <c r="H107657" s="1"/>
      <c r="I107657" s="1"/>
      <c r="J107657" s="1"/>
      <c r="K107657" s="1"/>
      <c r="L107657" s="1"/>
      <c r="M107657" s="1"/>
      <c r="N107657" s="1"/>
      <c r="O107657" s="1"/>
      <c r="P107657" s="1"/>
      <c r="Q107657" s="1"/>
      <c r="R107657" s="1"/>
      <c r="S107657" s="1"/>
      <c r="T107657" s="1"/>
      <c r="U107657" s="1"/>
    </row>
    <row r="107658" spans="2:21">
      <c r="B107658" s="26"/>
      <c r="C107658" s="1"/>
      <c r="D107658" s="1"/>
      <c r="E107658" s="1"/>
      <c r="F107658" s="1"/>
      <c r="G107658" s="1"/>
      <c r="H107658" s="1"/>
      <c r="I107658" s="1"/>
      <c r="J107658" s="1"/>
      <c r="K107658" s="1"/>
      <c r="L107658" s="1"/>
      <c r="M107658" s="1"/>
      <c r="N107658" s="1"/>
      <c r="O107658" s="1"/>
      <c r="P107658" s="1"/>
      <c r="Q107658" s="1"/>
      <c r="R107658" s="1"/>
      <c r="S107658" s="1"/>
      <c r="T107658" s="1"/>
      <c r="U107658" s="1"/>
    </row>
    <row r="107659" spans="2:21">
      <c r="B107659" s="26"/>
      <c r="C107659" s="1"/>
      <c r="D107659" s="1"/>
      <c r="E107659" s="1"/>
      <c r="F107659" s="1"/>
      <c r="G107659" s="1"/>
      <c r="H107659" s="1"/>
      <c r="I107659" s="1"/>
      <c r="J107659" s="1"/>
      <c r="K107659" s="1"/>
      <c r="L107659" s="1"/>
      <c r="M107659" s="1"/>
      <c r="N107659" s="1"/>
      <c r="O107659" s="1"/>
      <c r="P107659" s="1"/>
      <c r="Q107659" s="1"/>
      <c r="R107659" s="1"/>
      <c r="S107659" s="1"/>
      <c r="T107659" s="1"/>
      <c r="U107659" s="1"/>
    </row>
    <row r="107660" spans="2:21">
      <c r="B107660" s="26"/>
      <c r="C107660" s="1"/>
      <c r="D107660" s="1"/>
      <c r="E107660" s="1"/>
      <c r="F107660" s="1"/>
      <c r="G107660" s="1"/>
      <c r="H107660" s="1"/>
      <c r="I107660" s="1"/>
      <c r="J107660" s="1"/>
      <c r="K107660" s="1"/>
      <c r="L107660" s="1"/>
      <c r="M107660" s="1"/>
      <c r="N107660" s="1"/>
      <c r="O107660" s="1"/>
      <c r="P107660" s="1"/>
      <c r="Q107660" s="1"/>
      <c r="R107660" s="1"/>
      <c r="S107660" s="1"/>
      <c r="T107660" s="1"/>
      <c r="U107660" s="1"/>
    </row>
    <row r="107661" spans="2:21">
      <c r="B107661" s="26"/>
      <c r="C107661" s="1"/>
      <c r="D107661" s="1"/>
      <c r="E107661" s="1"/>
      <c r="F107661" s="1"/>
      <c r="G107661" s="1"/>
      <c r="H107661" s="1"/>
      <c r="I107661" s="1"/>
      <c r="J107661" s="1"/>
      <c r="K107661" s="1"/>
      <c r="L107661" s="1"/>
      <c r="M107661" s="1"/>
      <c r="N107661" s="1"/>
      <c r="O107661" s="1"/>
      <c r="P107661" s="1"/>
      <c r="Q107661" s="1"/>
      <c r="R107661" s="1"/>
      <c r="S107661" s="1"/>
      <c r="T107661" s="1"/>
      <c r="U107661" s="1"/>
    </row>
    <row r="107662" spans="2:21">
      <c r="B107662" s="26"/>
      <c r="C107662" s="1"/>
      <c r="D107662" s="1"/>
      <c r="E107662" s="1"/>
      <c r="F107662" s="1"/>
      <c r="G107662" s="1"/>
      <c r="H107662" s="1"/>
      <c r="I107662" s="1"/>
      <c r="J107662" s="1"/>
      <c r="K107662" s="1"/>
      <c r="L107662" s="1"/>
      <c r="M107662" s="1"/>
      <c r="N107662" s="1"/>
      <c r="O107662" s="1"/>
      <c r="P107662" s="1"/>
      <c r="Q107662" s="1"/>
      <c r="R107662" s="1"/>
      <c r="S107662" s="1"/>
      <c r="T107662" s="1"/>
      <c r="U107662" s="1"/>
    </row>
    <row r="107663" spans="2:21">
      <c r="B107663" s="26"/>
      <c r="C107663" s="1"/>
      <c r="D107663" s="1"/>
      <c r="E107663" s="1"/>
      <c r="F107663" s="1"/>
      <c r="G107663" s="1"/>
      <c r="H107663" s="1"/>
      <c r="I107663" s="1"/>
      <c r="J107663" s="1"/>
      <c r="K107663" s="1"/>
      <c r="L107663" s="1"/>
      <c r="M107663" s="1"/>
      <c r="N107663" s="1"/>
      <c r="O107663" s="1"/>
      <c r="P107663" s="1"/>
      <c r="Q107663" s="1"/>
      <c r="R107663" s="1"/>
      <c r="S107663" s="1"/>
      <c r="T107663" s="1"/>
      <c r="U107663" s="1"/>
    </row>
    <row r="107664" spans="2:21">
      <c r="B107664" s="26"/>
      <c r="C107664" s="1"/>
      <c r="D107664" s="1"/>
      <c r="E107664" s="1"/>
      <c r="F107664" s="1"/>
      <c r="G107664" s="1"/>
      <c r="H107664" s="1"/>
      <c r="I107664" s="1"/>
      <c r="J107664" s="1"/>
      <c r="K107664" s="1"/>
      <c r="L107664" s="1"/>
      <c r="M107664" s="1"/>
      <c r="N107664" s="1"/>
      <c r="O107664" s="1"/>
      <c r="P107664" s="1"/>
      <c r="Q107664" s="1"/>
      <c r="R107664" s="1"/>
      <c r="S107664" s="1"/>
      <c r="T107664" s="1"/>
      <c r="U107664" s="1"/>
    </row>
    <row r="107665" spans="2:21">
      <c r="B107665" s="26"/>
      <c r="C107665" s="1"/>
      <c r="D107665" s="1"/>
      <c r="E107665" s="1"/>
      <c r="F107665" s="1"/>
      <c r="G107665" s="1"/>
      <c r="H107665" s="1"/>
      <c r="I107665" s="1"/>
      <c r="J107665" s="1"/>
      <c r="K107665" s="1"/>
      <c r="L107665" s="1"/>
      <c r="M107665" s="1"/>
      <c r="N107665" s="1"/>
      <c r="O107665" s="1"/>
      <c r="P107665" s="1"/>
      <c r="Q107665" s="1"/>
      <c r="R107665" s="1"/>
      <c r="S107665" s="1"/>
      <c r="T107665" s="1"/>
      <c r="U107665" s="1"/>
    </row>
    <row r="107666" spans="2:21">
      <c r="B107666" s="26"/>
      <c r="C107666" s="1"/>
      <c r="D107666" s="1"/>
      <c r="E107666" s="1"/>
      <c r="F107666" s="1"/>
      <c r="G107666" s="1"/>
      <c r="H107666" s="1"/>
      <c r="I107666" s="1"/>
      <c r="J107666" s="1"/>
      <c r="K107666" s="1"/>
      <c r="L107666" s="1"/>
      <c r="M107666" s="1"/>
      <c r="N107666" s="1"/>
      <c r="O107666" s="1"/>
      <c r="P107666" s="1"/>
      <c r="Q107666" s="1"/>
      <c r="R107666" s="1"/>
      <c r="S107666" s="1"/>
      <c r="T107666" s="1"/>
      <c r="U107666" s="1"/>
    </row>
    <row r="107667" spans="2:21">
      <c r="B107667" s="26"/>
      <c r="C107667" s="1"/>
      <c r="D107667" s="1"/>
      <c r="E107667" s="1"/>
      <c r="F107667" s="1"/>
      <c r="G107667" s="1"/>
      <c r="H107667" s="1"/>
      <c r="I107667" s="1"/>
      <c r="J107667" s="1"/>
      <c r="K107667" s="1"/>
      <c r="L107667" s="1"/>
      <c r="M107667" s="1"/>
      <c r="N107667" s="1"/>
      <c r="O107667" s="1"/>
      <c r="P107667" s="1"/>
      <c r="Q107667" s="1"/>
      <c r="R107667" s="1"/>
      <c r="S107667" s="1"/>
      <c r="T107667" s="1"/>
      <c r="U107667" s="1"/>
    </row>
    <row r="107668" spans="2:21">
      <c r="B107668" s="26"/>
      <c r="C107668" s="1"/>
      <c r="D107668" s="1"/>
      <c r="E107668" s="1"/>
      <c r="F107668" s="1"/>
      <c r="G107668" s="1"/>
      <c r="H107668" s="1"/>
      <c r="I107668" s="1"/>
      <c r="J107668" s="1"/>
      <c r="K107668" s="1"/>
      <c r="L107668" s="1"/>
      <c r="M107668" s="1"/>
      <c r="N107668" s="1"/>
      <c r="O107668" s="1"/>
      <c r="P107668" s="1"/>
      <c r="Q107668" s="1"/>
      <c r="R107668" s="1"/>
      <c r="S107668" s="1"/>
      <c r="T107668" s="1"/>
      <c r="U107668" s="1"/>
    </row>
    <row r="107669" spans="2:21">
      <c r="B107669" s="26"/>
      <c r="C107669" s="1"/>
      <c r="D107669" s="1"/>
      <c r="E107669" s="1"/>
      <c r="F107669" s="1"/>
      <c r="G107669" s="1"/>
      <c r="H107669" s="1"/>
      <c r="I107669" s="1"/>
      <c r="J107669" s="1"/>
      <c r="K107669" s="1"/>
      <c r="L107669" s="1"/>
      <c r="M107669" s="1"/>
      <c r="N107669" s="1"/>
      <c r="O107669" s="1"/>
      <c r="P107669" s="1"/>
      <c r="Q107669" s="1"/>
      <c r="R107669" s="1"/>
      <c r="S107669" s="1"/>
      <c r="T107669" s="1"/>
      <c r="U107669" s="1"/>
    </row>
    <row r="107670" spans="2:21">
      <c r="B107670" s="26"/>
      <c r="C107670" s="1"/>
      <c r="D107670" s="1"/>
      <c r="E107670" s="1"/>
      <c r="F107670" s="1"/>
      <c r="G107670" s="1"/>
      <c r="H107670" s="1"/>
      <c r="I107670" s="1"/>
      <c r="J107670" s="1"/>
      <c r="K107670" s="1"/>
      <c r="L107670" s="1"/>
      <c r="M107670" s="1"/>
      <c r="N107670" s="1"/>
      <c r="O107670" s="1"/>
      <c r="P107670" s="1"/>
      <c r="Q107670" s="1"/>
      <c r="R107670" s="1"/>
      <c r="S107670" s="1"/>
      <c r="T107670" s="1"/>
      <c r="U107670" s="1"/>
    </row>
    <row r="107671" spans="2:21">
      <c r="B107671" s="26"/>
      <c r="C107671" s="1"/>
      <c r="D107671" s="1"/>
      <c r="E107671" s="1"/>
      <c r="F107671" s="1"/>
      <c r="G107671" s="1"/>
      <c r="H107671" s="1"/>
      <c r="I107671" s="1"/>
      <c r="J107671" s="1"/>
      <c r="K107671" s="1"/>
      <c r="L107671" s="1"/>
      <c r="M107671" s="1"/>
      <c r="N107671" s="1"/>
      <c r="O107671" s="1"/>
      <c r="P107671" s="1"/>
      <c r="Q107671" s="1"/>
      <c r="R107671" s="1"/>
      <c r="S107671" s="1"/>
      <c r="T107671" s="1"/>
      <c r="U107671" s="1"/>
    </row>
    <row r="107672" spans="2:21">
      <c r="B107672" s="26"/>
      <c r="C107672" s="1"/>
      <c r="D107672" s="1"/>
      <c r="E107672" s="1"/>
      <c r="F107672" s="1"/>
      <c r="G107672" s="1"/>
      <c r="H107672" s="1"/>
      <c r="I107672" s="1"/>
      <c r="J107672" s="1"/>
      <c r="K107672" s="1"/>
      <c r="L107672" s="1"/>
      <c r="M107672" s="1"/>
      <c r="N107672" s="1"/>
      <c r="O107672" s="1"/>
      <c r="P107672" s="1"/>
      <c r="Q107672" s="1"/>
      <c r="R107672" s="1"/>
      <c r="S107672" s="1"/>
      <c r="T107672" s="1"/>
      <c r="U107672" s="1"/>
    </row>
    <row r="107673" spans="2:21">
      <c r="B107673" s="26"/>
      <c r="C107673" s="1"/>
      <c r="D107673" s="1"/>
      <c r="E107673" s="1"/>
      <c r="F107673" s="1"/>
      <c r="G107673" s="1"/>
      <c r="H107673" s="1"/>
      <c r="I107673" s="1"/>
      <c r="J107673" s="1"/>
      <c r="K107673" s="1"/>
      <c r="L107673" s="1"/>
      <c r="M107673" s="1"/>
      <c r="N107673" s="1"/>
      <c r="O107673" s="1"/>
      <c r="P107673" s="1"/>
      <c r="Q107673" s="1"/>
      <c r="R107673" s="1"/>
      <c r="S107673" s="1"/>
      <c r="T107673" s="1"/>
      <c r="U107673" s="1"/>
    </row>
    <row r="107674" spans="2:21">
      <c r="B107674" s="26"/>
      <c r="C107674" s="1"/>
      <c r="D107674" s="1"/>
      <c r="E107674" s="1"/>
      <c r="F107674" s="1"/>
      <c r="G107674" s="1"/>
      <c r="H107674" s="1"/>
      <c r="I107674" s="1"/>
      <c r="J107674" s="1"/>
      <c r="K107674" s="1"/>
      <c r="L107674" s="1"/>
      <c r="M107674" s="1"/>
      <c r="N107674" s="1"/>
      <c r="O107674" s="1"/>
      <c r="P107674" s="1"/>
      <c r="Q107674" s="1"/>
      <c r="R107674" s="1"/>
      <c r="S107674" s="1"/>
      <c r="T107674" s="1"/>
      <c r="U107674" s="1"/>
    </row>
    <row r="107675" spans="2:21">
      <c r="B107675" s="26"/>
      <c r="C107675" s="1"/>
      <c r="D107675" s="1"/>
      <c r="E107675" s="1"/>
      <c r="F107675" s="1"/>
      <c r="G107675" s="1"/>
      <c r="H107675" s="1"/>
      <c r="I107675" s="1"/>
      <c r="J107675" s="1"/>
      <c r="K107675" s="1"/>
      <c r="L107675" s="1"/>
      <c r="M107675" s="1"/>
      <c r="N107675" s="1"/>
      <c r="O107675" s="1"/>
      <c r="P107675" s="1"/>
      <c r="Q107675" s="1"/>
      <c r="R107675" s="1"/>
      <c r="S107675" s="1"/>
      <c r="T107675" s="1"/>
      <c r="U107675" s="1"/>
    </row>
    <row r="107676" spans="2:21">
      <c r="B107676" s="26"/>
      <c r="C107676" s="1"/>
      <c r="D107676" s="1"/>
      <c r="E107676" s="1"/>
      <c r="F107676" s="1"/>
      <c r="G107676" s="1"/>
      <c r="H107676" s="1"/>
      <c r="I107676" s="1"/>
      <c r="J107676" s="1"/>
      <c r="K107676" s="1"/>
      <c r="L107676" s="1"/>
      <c r="M107676" s="1"/>
      <c r="N107676" s="1"/>
      <c r="O107676" s="1"/>
      <c r="P107676" s="1"/>
      <c r="Q107676" s="1"/>
      <c r="R107676" s="1"/>
      <c r="S107676" s="1"/>
      <c r="T107676" s="1"/>
      <c r="U107676" s="1"/>
    </row>
    <row r="107677" spans="2:21">
      <c r="B107677" s="26"/>
      <c r="C107677" s="1"/>
      <c r="D107677" s="1"/>
      <c r="E107677" s="1"/>
      <c r="F107677" s="1"/>
      <c r="G107677" s="1"/>
      <c r="H107677" s="1"/>
      <c r="I107677" s="1"/>
      <c r="J107677" s="1"/>
      <c r="K107677" s="1"/>
      <c r="L107677" s="1"/>
      <c r="M107677" s="1"/>
      <c r="N107677" s="1"/>
      <c r="O107677" s="1"/>
      <c r="P107677" s="1"/>
      <c r="Q107677" s="1"/>
      <c r="R107677" s="1"/>
      <c r="S107677" s="1"/>
      <c r="T107677" s="1"/>
      <c r="U107677" s="1"/>
    </row>
    <row r="107678" spans="2:21">
      <c r="B107678" s="26"/>
      <c r="C107678" s="1"/>
      <c r="D107678" s="1"/>
      <c r="E107678" s="1"/>
      <c r="F107678" s="1"/>
      <c r="G107678" s="1"/>
      <c r="H107678" s="1"/>
      <c r="I107678" s="1"/>
      <c r="J107678" s="1"/>
      <c r="K107678" s="1"/>
      <c r="L107678" s="1"/>
      <c r="M107678" s="1"/>
      <c r="N107678" s="1"/>
      <c r="O107678" s="1"/>
      <c r="P107678" s="1"/>
      <c r="Q107678" s="1"/>
      <c r="R107678" s="1"/>
      <c r="S107678" s="1"/>
      <c r="T107678" s="1"/>
      <c r="U107678" s="1"/>
    </row>
    <row r="107679" spans="2:21">
      <c r="B107679" s="26"/>
      <c r="C107679" s="1"/>
      <c r="D107679" s="1"/>
      <c r="E107679" s="1"/>
      <c r="F107679" s="1"/>
      <c r="G107679" s="1"/>
      <c r="H107679" s="1"/>
      <c r="I107679" s="1"/>
      <c r="J107679" s="1"/>
      <c r="K107679" s="1"/>
      <c r="L107679" s="1"/>
      <c r="M107679" s="1"/>
      <c r="N107679" s="1"/>
      <c r="O107679" s="1"/>
      <c r="P107679" s="1"/>
      <c r="Q107679" s="1"/>
      <c r="R107679" s="1"/>
      <c r="S107679" s="1"/>
      <c r="T107679" s="1"/>
      <c r="U107679" s="1"/>
    </row>
    <row r="107680" spans="2:21">
      <c r="B107680" s="26"/>
      <c r="C107680" s="1"/>
      <c r="D107680" s="1"/>
      <c r="E107680" s="1"/>
      <c r="F107680" s="1"/>
      <c r="G107680" s="1"/>
      <c r="H107680" s="1"/>
      <c r="I107680" s="1"/>
      <c r="J107680" s="1"/>
      <c r="K107680" s="1"/>
      <c r="L107680" s="1"/>
      <c r="M107680" s="1"/>
      <c r="N107680" s="1"/>
      <c r="O107680" s="1"/>
      <c r="P107680" s="1"/>
      <c r="Q107680" s="1"/>
      <c r="R107680" s="1"/>
      <c r="S107680" s="1"/>
      <c r="T107680" s="1"/>
      <c r="U107680" s="1"/>
    </row>
    <row r="107681" spans="2:21">
      <c r="B107681" s="26"/>
      <c r="C107681" s="1"/>
      <c r="D107681" s="1"/>
      <c r="E107681" s="1"/>
      <c r="F107681" s="1"/>
      <c r="G107681" s="1"/>
      <c r="H107681" s="1"/>
      <c r="I107681" s="1"/>
      <c r="J107681" s="1"/>
      <c r="K107681" s="1"/>
      <c r="L107681" s="1"/>
      <c r="M107681" s="1"/>
      <c r="N107681" s="1"/>
      <c r="O107681" s="1"/>
      <c r="P107681" s="1"/>
      <c r="Q107681" s="1"/>
      <c r="R107681" s="1"/>
      <c r="S107681" s="1"/>
      <c r="T107681" s="1"/>
      <c r="U107681" s="1"/>
    </row>
    <row r="107682" spans="2:21">
      <c r="B107682" s="26"/>
      <c r="C107682" s="1"/>
      <c r="D107682" s="1"/>
      <c r="E107682" s="1"/>
      <c r="F107682" s="1"/>
      <c r="G107682" s="1"/>
      <c r="H107682" s="1"/>
      <c r="I107682" s="1"/>
      <c r="J107682" s="1"/>
      <c r="K107682" s="1"/>
      <c r="L107682" s="1"/>
      <c r="M107682" s="1"/>
      <c r="N107682" s="1"/>
      <c r="O107682" s="1"/>
      <c r="P107682" s="1"/>
      <c r="Q107682" s="1"/>
      <c r="R107682" s="1"/>
      <c r="S107682" s="1"/>
      <c r="T107682" s="1"/>
      <c r="U107682" s="1"/>
    </row>
    <row r="107683" spans="2:21">
      <c r="B107683" s="26"/>
      <c r="C107683" s="1"/>
      <c r="D107683" s="1"/>
      <c r="E107683" s="1"/>
      <c r="F107683" s="1"/>
      <c r="G107683" s="1"/>
      <c r="H107683" s="1"/>
      <c r="I107683" s="1"/>
      <c r="J107683" s="1"/>
      <c r="K107683" s="1"/>
      <c r="L107683" s="1"/>
      <c r="M107683" s="1"/>
      <c r="N107683" s="1"/>
      <c r="O107683" s="1"/>
      <c r="P107683" s="1"/>
      <c r="Q107683" s="1"/>
      <c r="R107683" s="1"/>
      <c r="S107683" s="1"/>
      <c r="T107683" s="1"/>
      <c r="U107683" s="1"/>
    </row>
    <row r="107684" spans="2:21">
      <c r="B107684" s="26"/>
      <c r="C107684" s="1"/>
      <c r="D107684" s="1"/>
      <c r="E107684" s="1"/>
      <c r="F107684" s="1"/>
      <c r="G107684" s="1"/>
      <c r="H107684" s="1"/>
      <c r="I107684" s="1"/>
      <c r="J107684" s="1"/>
      <c r="K107684" s="1"/>
      <c r="L107684" s="1"/>
      <c r="M107684" s="1"/>
      <c r="N107684" s="1"/>
      <c r="O107684" s="1"/>
      <c r="P107684" s="1"/>
      <c r="Q107684" s="1"/>
      <c r="R107684" s="1"/>
      <c r="S107684" s="1"/>
      <c r="T107684" s="1"/>
      <c r="U107684" s="1"/>
    </row>
    <row r="107685" spans="2:21">
      <c r="B107685" s="26"/>
      <c r="C107685" s="1"/>
      <c r="D107685" s="1"/>
      <c r="E107685" s="1"/>
      <c r="F107685" s="1"/>
      <c r="G107685" s="1"/>
      <c r="H107685" s="1"/>
      <c r="I107685" s="1"/>
      <c r="J107685" s="1"/>
      <c r="K107685" s="1"/>
      <c r="L107685" s="1"/>
      <c r="M107685" s="1"/>
      <c r="N107685" s="1"/>
      <c r="O107685" s="1"/>
      <c r="P107685" s="1"/>
      <c r="Q107685" s="1"/>
      <c r="R107685" s="1"/>
      <c r="S107685" s="1"/>
      <c r="T107685" s="1"/>
      <c r="U107685" s="1"/>
    </row>
    <row r="107686" spans="2:21">
      <c r="B107686" s="26"/>
      <c r="C107686" s="1"/>
      <c r="D107686" s="1"/>
      <c r="E107686" s="1"/>
      <c r="F107686" s="1"/>
      <c r="G107686" s="1"/>
      <c r="H107686" s="1"/>
      <c r="I107686" s="1"/>
      <c r="J107686" s="1"/>
      <c r="K107686" s="1"/>
      <c r="L107686" s="1"/>
      <c r="M107686" s="1"/>
      <c r="N107686" s="1"/>
      <c r="O107686" s="1"/>
      <c r="P107686" s="1"/>
      <c r="Q107686" s="1"/>
      <c r="R107686" s="1"/>
      <c r="S107686" s="1"/>
      <c r="T107686" s="1"/>
      <c r="U107686" s="1"/>
    </row>
    <row r="107687" spans="2:21">
      <c r="B107687" s="26"/>
      <c r="C107687" s="1"/>
      <c r="D107687" s="1"/>
      <c r="E107687" s="1"/>
      <c r="F107687" s="1"/>
      <c r="G107687" s="1"/>
      <c r="H107687" s="1"/>
      <c r="I107687" s="1"/>
      <c r="J107687" s="1"/>
      <c r="K107687" s="1"/>
      <c r="L107687" s="1"/>
      <c r="M107687" s="1"/>
      <c r="N107687" s="1"/>
      <c r="O107687" s="1"/>
      <c r="P107687" s="1"/>
      <c r="Q107687" s="1"/>
      <c r="R107687" s="1"/>
      <c r="S107687" s="1"/>
      <c r="T107687" s="1"/>
      <c r="U107687" s="1"/>
    </row>
    <row r="107688" spans="2:21">
      <c r="B107688" s="26"/>
      <c r="C107688" s="1"/>
      <c r="D107688" s="1"/>
      <c r="E107688" s="1"/>
      <c r="F107688" s="1"/>
      <c r="G107688" s="1"/>
      <c r="H107688" s="1"/>
      <c r="I107688" s="1"/>
      <c r="J107688" s="1"/>
      <c r="K107688" s="1"/>
      <c r="L107688" s="1"/>
      <c r="M107688" s="1"/>
      <c r="N107688" s="1"/>
      <c r="O107688" s="1"/>
      <c r="P107688" s="1"/>
      <c r="Q107688" s="1"/>
      <c r="R107688" s="1"/>
      <c r="S107688" s="1"/>
      <c r="T107688" s="1"/>
      <c r="U107688" s="1"/>
    </row>
    <row r="107689" spans="2:21">
      <c r="B107689" s="26"/>
      <c r="C107689" s="1"/>
      <c r="D107689" s="1"/>
      <c r="E107689" s="1"/>
      <c r="F107689" s="1"/>
      <c r="G107689" s="1"/>
      <c r="H107689" s="1"/>
      <c r="I107689" s="1"/>
      <c r="J107689" s="1"/>
      <c r="K107689" s="1"/>
      <c r="L107689" s="1"/>
      <c r="M107689" s="1"/>
      <c r="N107689" s="1"/>
      <c r="O107689" s="1"/>
      <c r="P107689" s="1"/>
      <c r="Q107689" s="1"/>
      <c r="R107689" s="1"/>
      <c r="S107689" s="1"/>
      <c r="T107689" s="1"/>
      <c r="U107689" s="1"/>
    </row>
    <row r="107690" spans="2:21">
      <c r="B107690" s="26"/>
      <c r="C107690" s="1"/>
      <c r="D107690" s="1"/>
      <c r="E107690" s="1"/>
      <c r="F107690" s="1"/>
      <c r="G107690" s="1"/>
      <c r="H107690" s="1"/>
      <c r="I107690" s="1"/>
      <c r="J107690" s="1"/>
      <c r="K107690" s="1"/>
      <c r="L107690" s="1"/>
      <c r="M107690" s="1"/>
      <c r="N107690" s="1"/>
      <c r="O107690" s="1"/>
      <c r="P107690" s="1"/>
      <c r="Q107690" s="1"/>
      <c r="R107690" s="1"/>
      <c r="S107690" s="1"/>
      <c r="T107690" s="1"/>
      <c r="U107690" s="1"/>
    </row>
    <row r="107691" spans="2:21">
      <c r="B107691" s="26"/>
      <c r="C107691" s="1"/>
      <c r="D107691" s="1"/>
      <c r="E107691" s="1"/>
      <c r="F107691" s="1"/>
      <c r="G107691" s="1"/>
      <c r="H107691" s="1"/>
      <c r="I107691" s="1"/>
      <c r="J107691" s="1"/>
      <c r="K107691" s="1"/>
      <c r="L107691" s="1"/>
      <c r="M107691" s="1"/>
      <c r="N107691" s="1"/>
      <c r="O107691" s="1"/>
      <c r="P107691" s="1"/>
      <c r="Q107691" s="1"/>
      <c r="R107691" s="1"/>
      <c r="S107691" s="1"/>
      <c r="T107691" s="1"/>
      <c r="U107691" s="1"/>
    </row>
    <row r="107692" spans="2:21">
      <c r="B107692" s="26"/>
      <c r="C107692" s="1"/>
      <c r="D107692" s="1"/>
      <c r="E107692" s="1"/>
      <c r="F107692" s="1"/>
      <c r="G107692" s="1"/>
      <c r="H107692" s="1"/>
      <c r="I107692" s="1"/>
      <c r="J107692" s="1"/>
      <c r="K107692" s="1"/>
      <c r="L107692" s="1"/>
      <c r="M107692" s="1"/>
      <c r="N107692" s="1"/>
      <c r="O107692" s="1"/>
      <c r="P107692" s="1"/>
      <c r="Q107692" s="1"/>
      <c r="R107692" s="1"/>
      <c r="S107692" s="1"/>
      <c r="T107692" s="1"/>
      <c r="U107692" s="1"/>
    </row>
    <row r="107693" spans="2:21">
      <c r="B107693" s="26"/>
      <c r="C107693" s="1"/>
      <c r="D107693" s="1"/>
      <c r="E107693" s="1"/>
      <c r="F107693" s="1"/>
      <c r="G107693" s="1"/>
      <c r="H107693" s="1"/>
      <c r="I107693" s="1"/>
      <c r="J107693" s="1"/>
      <c r="K107693" s="1"/>
      <c r="L107693" s="1"/>
      <c r="M107693" s="1"/>
      <c r="N107693" s="1"/>
      <c r="O107693" s="1"/>
      <c r="P107693" s="1"/>
      <c r="Q107693" s="1"/>
      <c r="R107693" s="1"/>
      <c r="S107693" s="1"/>
      <c r="T107693" s="1"/>
      <c r="U107693" s="1"/>
    </row>
    <row r="107694" spans="2:21">
      <c r="B107694" s="26"/>
      <c r="C107694" s="1"/>
      <c r="D107694" s="1"/>
      <c r="E107694" s="1"/>
      <c r="F107694" s="1"/>
      <c r="G107694" s="1"/>
      <c r="H107694" s="1"/>
      <c r="I107694" s="1"/>
      <c r="J107694" s="1"/>
      <c r="K107694" s="1"/>
      <c r="L107694" s="1"/>
      <c r="M107694" s="1"/>
      <c r="N107694" s="1"/>
      <c r="O107694" s="1"/>
      <c r="P107694" s="1"/>
      <c r="Q107694" s="1"/>
      <c r="R107694" s="1"/>
      <c r="S107694" s="1"/>
      <c r="T107694" s="1"/>
      <c r="U107694" s="1"/>
    </row>
    <row r="107695" spans="2:21">
      <c r="B107695" s="26"/>
      <c r="C107695" s="1"/>
      <c r="D107695" s="1"/>
      <c r="E107695" s="1"/>
      <c r="F107695" s="1"/>
      <c r="G107695" s="1"/>
      <c r="H107695" s="1"/>
      <c r="I107695" s="1"/>
      <c r="J107695" s="1"/>
      <c r="K107695" s="1"/>
      <c r="L107695" s="1"/>
      <c r="M107695" s="1"/>
      <c r="N107695" s="1"/>
      <c r="O107695" s="1"/>
      <c r="P107695" s="1"/>
      <c r="Q107695" s="1"/>
      <c r="R107695" s="1"/>
      <c r="S107695" s="1"/>
      <c r="T107695" s="1"/>
      <c r="U107695" s="1"/>
    </row>
    <row r="107696" spans="2:21">
      <c r="B107696" s="26"/>
      <c r="C107696" s="1"/>
      <c r="D107696" s="1"/>
      <c r="E107696" s="1"/>
      <c r="F107696" s="1"/>
      <c r="G107696" s="1"/>
      <c r="H107696" s="1"/>
      <c r="I107696" s="1"/>
      <c r="J107696" s="1"/>
      <c r="K107696" s="1"/>
      <c r="L107696" s="1"/>
      <c r="M107696" s="1"/>
      <c r="N107696" s="1"/>
      <c r="O107696" s="1"/>
      <c r="P107696" s="1"/>
      <c r="Q107696" s="1"/>
      <c r="R107696" s="1"/>
      <c r="S107696" s="1"/>
      <c r="T107696" s="1"/>
      <c r="U107696" s="1"/>
    </row>
    <row r="107697" spans="2:21">
      <c r="B107697" s="26"/>
      <c r="C107697" s="1"/>
      <c r="D107697" s="1"/>
      <c r="E107697" s="1"/>
      <c r="F107697" s="1"/>
      <c r="G107697" s="1"/>
      <c r="H107697" s="1"/>
      <c r="I107697" s="1"/>
      <c r="J107697" s="1"/>
      <c r="K107697" s="1"/>
      <c r="L107697" s="1"/>
      <c r="M107697" s="1"/>
      <c r="N107697" s="1"/>
      <c r="O107697" s="1"/>
      <c r="P107697" s="1"/>
      <c r="Q107697" s="1"/>
      <c r="R107697" s="1"/>
      <c r="S107697" s="1"/>
      <c r="T107697" s="1"/>
      <c r="U107697" s="1"/>
    </row>
    <row r="107698" spans="2:21">
      <c r="B107698" s="26"/>
      <c r="C107698" s="1"/>
      <c r="D107698" s="1"/>
      <c r="E107698" s="1"/>
      <c r="F107698" s="1"/>
      <c r="G107698" s="1"/>
      <c r="H107698" s="1"/>
      <c r="I107698" s="1"/>
      <c r="J107698" s="1"/>
      <c r="K107698" s="1"/>
      <c r="L107698" s="1"/>
      <c r="M107698" s="1"/>
      <c r="N107698" s="1"/>
      <c r="O107698" s="1"/>
      <c r="P107698" s="1"/>
      <c r="Q107698" s="1"/>
      <c r="R107698" s="1"/>
      <c r="S107698" s="1"/>
      <c r="T107698" s="1"/>
      <c r="U107698" s="1"/>
    </row>
    <row r="107699" spans="2:21">
      <c r="B107699" s="26"/>
      <c r="C107699" s="1"/>
      <c r="D107699" s="1"/>
      <c r="E107699" s="1"/>
      <c r="F107699" s="1"/>
      <c r="G107699" s="1"/>
      <c r="H107699" s="1"/>
      <c r="I107699" s="1"/>
      <c r="J107699" s="1"/>
      <c r="K107699" s="1"/>
      <c r="L107699" s="1"/>
      <c r="M107699" s="1"/>
      <c r="N107699" s="1"/>
      <c r="O107699" s="1"/>
      <c r="P107699" s="1"/>
      <c r="Q107699" s="1"/>
      <c r="R107699" s="1"/>
      <c r="S107699" s="1"/>
      <c r="T107699" s="1"/>
      <c r="U107699" s="1"/>
    </row>
    <row r="107700" spans="2:21">
      <c r="B107700" s="26"/>
      <c r="C107700" s="1"/>
      <c r="D107700" s="1"/>
      <c r="E107700" s="1"/>
      <c r="F107700" s="1"/>
      <c r="G107700" s="1"/>
      <c r="H107700" s="1"/>
      <c r="I107700" s="1"/>
      <c r="J107700" s="1"/>
      <c r="K107700" s="1"/>
      <c r="L107700" s="1"/>
      <c r="M107700" s="1"/>
      <c r="N107700" s="1"/>
      <c r="O107700" s="1"/>
      <c r="P107700" s="1"/>
      <c r="Q107700" s="1"/>
      <c r="R107700" s="1"/>
      <c r="S107700" s="1"/>
      <c r="T107700" s="1"/>
      <c r="U107700" s="1"/>
    </row>
    <row r="107701" spans="2:21">
      <c r="B107701" s="26"/>
      <c r="C107701" s="1"/>
      <c r="D107701" s="1"/>
      <c r="E107701" s="1"/>
      <c r="F107701" s="1"/>
      <c r="G107701" s="1"/>
      <c r="H107701" s="1"/>
      <c r="I107701" s="1"/>
      <c r="J107701" s="1"/>
      <c r="K107701" s="1"/>
      <c r="L107701" s="1"/>
      <c r="M107701" s="1"/>
      <c r="N107701" s="1"/>
      <c r="O107701" s="1"/>
      <c r="P107701" s="1"/>
      <c r="Q107701" s="1"/>
      <c r="R107701" s="1"/>
      <c r="S107701" s="1"/>
      <c r="T107701" s="1"/>
      <c r="U107701" s="1"/>
    </row>
    <row r="107702" spans="2:21">
      <c r="B107702" s="26"/>
      <c r="C107702" s="1"/>
      <c r="D107702" s="1"/>
      <c r="E107702" s="1"/>
      <c r="F107702" s="1"/>
      <c r="G107702" s="1"/>
      <c r="H107702" s="1"/>
      <c r="I107702" s="1"/>
      <c r="J107702" s="1"/>
      <c r="K107702" s="1"/>
      <c r="L107702" s="1"/>
      <c r="M107702" s="1"/>
      <c r="N107702" s="1"/>
      <c r="O107702" s="1"/>
      <c r="P107702" s="1"/>
      <c r="Q107702" s="1"/>
      <c r="R107702" s="1"/>
      <c r="S107702" s="1"/>
      <c r="T107702" s="1"/>
      <c r="U107702" s="1"/>
    </row>
    <row r="107703" spans="2:21">
      <c r="B107703" s="26"/>
      <c r="C107703" s="1"/>
      <c r="D107703" s="1"/>
      <c r="E107703" s="1"/>
      <c r="F107703" s="1"/>
      <c r="G107703" s="1"/>
      <c r="H107703" s="1"/>
      <c r="I107703" s="1"/>
      <c r="J107703" s="1"/>
      <c r="K107703" s="1"/>
      <c r="L107703" s="1"/>
      <c r="M107703" s="1"/>
      <c r="N107703" s="1"/>
      <c r="O107703" s="1"/>
      <c r="P107703" s="1"/>
      <c r="Q107703" s="1"/>
      <c r="R107703" s="1"/>
      <c r="S107703" s="1"/>
      <c r="T107703" s="1"/>
      <c r="U107703" s="1"/>
    </row>
    <row r="107704" spans="2:21">
      <c r="B107704" s="26"/>
      <c r="C107704" s="1"/>
      <c r="D107704" s="1"/>
      <c r="E107704" s="1"/>
      <c r="F107704" s="1"/>
      <c r="G107704" s="1"/>
      <c r="H107704" s="1"/>
      <c r="I107704" s="1"/>
      <c r="J107704" s="1"/>
      <c r="K107704" s="1"/>
      <c r="L107704" s="1"/>
      <c r="M107704" s="1"/>
      <c r="N107704" s="1"/>
      <c r="O107704" s="1"/>
      <c r="P107704" s="1"/>
      <c r="Q107704" s="1"/>
      <c r="R107704" s="1"/>
      <c r="S107704" s="1"/>
      <c r="T107704" s="1"/>
      <c r="U107704" s="1"/>
    </row>
    <row r="107705" spans="2:21">
      <c r="B107705" s="26"/>
      <c r="C107705" s="1"/>
      <c r="D107705" s="1"/>
      <c r="E107705" s="1"/>
      <c r="F107705" s="1"/>
      <c r="G107705" s="1"/>
      <c r="H107705" s="1"/>
      <c r="I107705" s="1"/>
      <c r="J107705" s="1"/>
      <c r="K107705" s="1"/>
      <c r="L107705" s="1"/>
      <c r="M107705" s="1"/>
      <c r="N107705" s="1"/>
      <c r="O107705" s="1"/>
      <c r="P107705" s="1"/>
      <c r="Q107705" s="1"/>
      <c r="R107705" s="1"/>
      <c r="S107705" s="1"/>
      <c r="T107705" s="1"/>
      <c r="U107705" s="1"/>
    </row>
    <row r="107706" spans="2:21">
      <c r="B107706" s="26"/>
      <c r="C107706" s="1"/>
      <c r="D107706" s="1"/>
      <c r="E107706" s="1"/>
      <c r="F107706" s="1"/>
      <c r="G107706" s="1"/>
      <c r="H107706" s="1"/>
      <c r="I107706" s="1"/>
      <c r="J107706" s="1"/>
      <c r="K107706" s="1"/>
      <c r="L107706" s="1"/>
      <c r="M107706" s="1"/>
      <c r="N107706" s="1"/>
      <c r="O107706" s="1"/>
      <c r="P107706" s="1"/>
      <c r="Q107706" s="1"/>
      <c r="R107706" s="1"/>
      <c r="S107706" s="1"/>
      <c r="T107706" s="1"/>
      <c r="U107706" s="1"/>
    </row>
    <row r="107707" spans="2:21">
      <c r="B107707" s="26"/>
      <c r="C107707" s="1"/>
      <c r="D107707" s="1"/>
      <c r="E107707" s="1"/>
      <c r="F107707" s="1"/>
      <c r="G107707" s="1"/>
      <c r="H107707" s="1"/>
      <c r="I107707" s="1"/>
      <c r="J107707" s="1"/>
      <c r="K107707" s="1"/>
      <c r="L107707" s="1"/>
      <c r="M107707" s="1"/>
      <c r="N107707" s="1"/>
      <c r="O107707" s="1"/>
      <c r="P107707" s="1"/>
      <c r="Q107707" s="1"/>
      <c r="R107707" s="1"/>
      <c r="S107707" s="1"/>
      <c r="T107707" s="1"/>
      <c r="U107707" s="1"/>
    </row>
    <row r="107708" spans="2:21">
      <c r="B107708" s="26"/>
      <c r="C107708" s="1"/>
      <c r="D107708" s="1"/>
      <c r="E107708" s="1"/>
      <c r="F107708" s="1"/>
      <c r="G107708" s="1"/>
      <c r="H107708" s="1"/>
      <c r="I107708" s="1"/>
      <c r="J107708" s="1"/>
      <c r="K107708" s="1"/>
      <c r="L107708" s="1"/>
      <c r="M107708" s="1"/>
      <c r="N107708" s="1"/>
      <c r="O107708" s="1"/>
      <c r="P107708" s="1"/>
      <c r="Q107708" s="1"/>
      <c r="R107708" s="1"/>
      <c r="S107708" s="1"/>
      <c r="T107708" s="1"/>
      <c r="U107708" s="1"/>
    </row>
    <row r="107709" spans="2:21">
      <c r="B107709" s="26"/>
      <c r="C107709" s="1"/>
      <c r="D107709" s="1"/>
      <c r="E107709" s="1"/>
      <c r="F107709" s="1"/>
      <c r="G107709" s="1"/>
      <c r="H107709" s="1"/>
      <c r="I107709" s="1"/>
      <c r="J107709" s="1"/>
      <c r="K107709" s="1"/>
      <c r="L107709" s="1"/>
      <c r="M107709" s="1"/>
      <c r="N107709" s="1"/>
      <c r="O107709" s="1"/>
      <c r="P107709" s="1"/>
      <c r="Q107709" s="1"/>
      <c r="R107709" s="1"/>
      <c r="S107709" s="1"/>
      <c r="T107709" s="1"/>
      <c r="U107709" s="1"/>
    </row>
    <row r="107710" spans="2:21">
      <c r="B107710" s="26"/>
      <c r="C107710" s="1"/>
      <c r="D107710" s="1"/>
      <c r="E107710" s="1"/>
      <c r="F107710" s="1"/>
      <c r="G107710" s="1"/>
      <c r="H107710" s="1"/>
      <c r="I107710" s="1"/>
      <c r="J107710" s="1"/>
      <c r="K107710" s="1"/>
      <c r="L107710" s="1"/>
      <c r="M107710" s="1"/>
      <c r="N107710" s="1"/>
      <c r="O107710" s="1"/>
      <c r="P107710" s="1"/>
      <c r="Q107710" s="1"/>
      <c r="R107710" s="1"/>
      <c r="S107710" s="1"/>
      <c r="T107710" s="1"/>
      <c r="U107710" s="1"/>
    </row>
    <row r="107711" spans="2:21">
      <c r="B107711" s="26"/>
      <c r="C107711" s="1"/>
      <c r="D107711" s="1"/>
      <c r="E107711" s="1"/>
      <c r="F107711" s="1"/>
      <c r="G107711" s="1"/>
      <c r="H107711" s="1"/>
      <c r="I107711" s="1"/>
      <c r="J107711" s="1"/>
      <c r="K107711" s="1"/>
      <c r="L107711" s="1"/>
      <c r="M107711" s="1"/>
      <c r="N107711" s="1"/>
      <c r="O107711" s="1"/>
      <c r="P107711" s="1"/>
      <c r="Q107711" s="1"/>
      <c r="R107711" s="1"/>
      <c r="S107711" s="1"/>
      <c r="T107711" s="1"/>
      <c r="U107711" s="1"/>
    </row>
    <row r="107712" spans="2:21">
      <c r="B107712" s="26"/>
      <c r="C107712" s="1"/>
      <c r="D107712" s="1"/>
      <c r="E107712" s="1"/>
      <c r="F107712" s="1"/>
      <c r="G107712" s="1"/>
      <c r="H107712" s="1"/>
      <c r="I107712" s="1"/>
      <c r="J107712" s="1"/>
      <c r="K107712" s="1"/>
      <c r="L107712" s="1"/>
      <c r="M107712" s="1"/>
      <c r="N107712" s="1"/>
      <c r="O107712" s="1"/>
      <c r="P107712" s="1"/>
      <c r="Q107712" s="1"/>
      <c r="R107712" s="1"/>
      <c r="S107712" s="1"/>
      <c r="T107712" s="1"/>
      <c r="U107712" s="1"/>
    </row>
    <row r="107713" spans="2:21">
      <c r="B107713" s="26"/>
      <c r="C107713" s="1"/>
      <c r="D107713" s="1"/>
      <c r="E107713" s="1"/>
      <c r="F107713" s="1"/>
      <c r="G107713" s="1"/>
      <c r="H107713" s="1"/>
      <c r="I107713" s="1"/>
      <c r="J107713" s="1"/>
      <c r="K107713" s="1"/>
      <c r="L107713" s="1"/>
      <c r="M107713" s="1"/>
      <c r="N107713" s="1"/>
      <c r="O107713" s="1"/>
      <c r="P107713" s="1"/>
      <c r="Q107713" s="1"/>
      <c r="R107713" s="1"/>
      <c r="S107713" s="1"/>
      <c r="T107713" s="1"/>
      <c r="U107713" s="1"/>
    </row>
    <row r="107714" spans="2:21">
      <c r="B107714" s="26"/>
      <c r="C107714" s="1"/>
      <c r="D107714" s="1"/>
      <c r="E107714" s="1"/>
      <c r="F107714" s="1"/>
      <c r="G107714" s="1"/>
      <c r="H107714" s="1"/>
      <c r="I107714" s="1"/>
      <c r="J107714" s="1"/>
      <c r="K107714" s="1"/>
      <c r="L107714" s="1"/>
      <c r="M107714" s="1"/>
      <c r="N107714" s="1"/>
      <c r="O107714" s="1"/>
      <c r="P107714" s="1"/>
      <c r="Q107714" s="1"/>
      <c r="R107714" s="1"/>
      <c r="S107714" s="1"/>
      <c r="T107714" s="1"/>
      <c r="U107714" s="1"/>
    </row>
    <row r="107715" spans="2:21">
      <c r="B107715" s="26"/>
      <c r="C107715" s="1"/>
      <c r="D107715" s="1"/>
      <c r="E107715" s="1"/>
      <c r="F107715" s="1"/>
      <c r="G107715" s="1"/>
      <c r="H107715" s="1"/>
      <c r="I107715" s="1"/>
      <c r="J107715" s="1"/>
      <c r="K107715" s="1"/>
      <c r="L107715" s="1"/>
      <c r="M107715" s="1"/>
      <c r="N107715" s="1"/>
      <c r="O107715" s="1"/>
      <c r="P107715" s="1"/>
      <c r="Q107715" s="1"/>
      <c r="R107715" s="1"/>
      <c r="S107715" s="1"/>
      <c r="T107715" s="1"/>
      <c r="U107715" s="1"/>
    </row>
    <row r="107716" spans="2:21">
      <c r="B107716" s="26"/>
      <c r="C107716" s="1"/>
      <c r="D107716" s="1"/>
      <c r="E107716" s="1"/>
      <c r="F107716" s="1"/>
      <c r="G107716" s="1"/>
      <c r="H107716" s="1"/>
      <c r="I107716" s="1"/>
      <c r="J107716" s="1"/>
      <c r="K107716" s="1"/>
      <c r="L107716" s="1"/>
      <c r="M107716" s="1"/>
      <c r="N107716" s="1"/>
      <c r="O107716" s="1"/>
      <c r="P107716" s="1"/>
      <c r="Q107716" s="1"/>
      <c r="R107716" s="1"/>
      <c r="S107716" s="1"/>
      <c r="T107716" s="1"/>
      <c r="U107716" s="1"/>
    </row>
    <row r="107717" spans="2:21">
      <c r="B107717" s="26"/>
      <c r="C107717" s="1"/>
      <c r="D107717" s="1"/>
      <c r="E107717" s="1"/>
      <c r="F107717" s="1"/>
      <c r="G107717" s="1"/>
      <c r="H107717" s="1"/>
      <c r="I107717" s="1"/>
      <c r="J107717" s="1"/>
      <c r="K107717" s="1"/>
      <c r="L107717" s="1"/>
      <c r="M107717" s="1"/>
      <c r="N107717" s="1"/>
      <c r="O107717" s="1"/>
      <c r="P107717" s="1"/>
      <c r="Q107717" s="1"/>
      <c r="R107717" s="1"/>
      <c r="S107717" s="1"/>
      <c r="T107717" s="1"/>
      <c r="U107717" s="1"/>
    </row>
    <row r="107718" spans="2:21">
      <c r="B107718" s="26"/>
      <c r="C107718" s="1"/>
      <c r="D107718" s="1"/>
      <c r="E107718" s="1"/>
      <c r="F107718" s="1"/>
      <c r="G107718" s="1"/>
      <c r="H107718" s="1"/>
      <c r="I107718" s="1"/>
      <c r="J107718" s="1"/>
      <c r="K107718" s="1"/>
      <c r="L107718" s="1"/>
      <c r="M107718" s="1"/>
      <c r="N107718" s="1"/>
      <c r="O107718" s="1"/>
      <c r="P107718" s="1"/>
      <c r="Q107718" s="1"/>
      <c r="R107718" s="1"/>
      <c r="S107718" s="1"/>
      <c r="T107718" s="1"/>
      <c r="U107718" s="1"/>
    </row>
    <row r="107719" spans="2:21">
      <c r="B107719" s="26"/>
      <c r="C107719" s="1"/>
      <c r="D107719" s="1"/>
      <c r="E107719" s="1"/>
      <c r="F107719" s="1"/>
      <c r="G107719" s="1"/>
      <c r="H107719" s="1"/>
      <c r="I107719" s="1"/>
      <c r="J107719" s="1"/>
      <c r="K107719" s="1"/>
      <c r="L107719" s="1"/>
      <c r="M107719" s="1"/>
      <c r="N107719" s="1"/>
      <c r="O107719" s="1"/>
      <c r="P107719" s="1"/>
      <c r="Q107719" s="1"/>
      <c r="R107719" s="1"/>
      <c r="S107719" s="1"/>
      <c r="T107719" s="1"/>
      <c r="U107719" s="1"/>
    </row>
    <row r="107720" spans="2:21">
      <c r="B107720" s="26"/>
      <c r="C107720" s="1"/>
      <c r="D107720" s="1"/>
      <c r="E107720" s="1"/>
      <c r="F107720" s="1"/>
      <c r="G107720" s="1"/>
      <c r="H107720" s="1"/>
      <c r="I107720" s="1"/>
      <c r="J107720" s="1"/>
      <c r="K107720" s="1"/>
      <c r="L107720" s="1"/>
      <c r="M107720" s="1"/>
      <c r="N107720" s="1"/>
      <c r="O107720" s="1"/>
      <c r="P107720" s="1"/>
      <c r="Q107720" s="1"/>
      <c r="R107720" s="1"/>
      <c r="S107720" s="1"/>
      <c r="T107720" s="1"/>
      <c r="U107720" s="1"/>
    </row>
    <row r="107721" spans="2:21">
      <c r="B107721" s="26"/>
      <c r="C107721" s="1"/>
      <c r="D107721" s="1"/>
      <c r="E107721" s="1"/>
      <c r="F107721" s="1"/>
      <c r="G107721" s="1"/>
      <c r="H107721" s="1"/>
      <c r="I107721" s="1"/>
      <c r="J107721" s="1"/>
      <c r="K107721" s="1"/>
      <c r="L107721" s="1"/>
      <c r="M107721" s="1"/>
      <c r="N107721" s="1"/>
      <c r="O107721" s="1"/>
      <c r="P107721" s="1"/>
      <c r="Q107721" s="1"/>
      <c r="R107721" s="1"/>
      <c r="S107721" s="1"/>
      <c r="T107721" s="1"/>
      <c r="U107721" s="1"/>
    </row>
    <row r="107722" spans="2:21">
      <c r="B107722" s="26"/>
      <c r="C107722" s="1"/>
      <c r="D107722" s="1"/>
      <c r="E107722" s="1"/>
      <c r="F107722" s="1"/>
      <c r="G107722" s="1"/>
      <c r="H107722" s="1"/>
      <c r="I107722" s="1"/>
      <c r="J107722" s="1"/>
      <c r="K107722" s="1"/>
      <c r="L107722" s="1"/>
      <c r="M107722" s="1"/>
      <c r="N107722" s="1"/>
      <c r="O107722" s="1"/>
      <c r="P107722" s="1"/>
      <c r="Q107722" s="1"/>
      <c r="R107722" s="1"/>
      <c r="S107722" s="1"/>
      <c r="T107722" s="1"/>
      <c r="U107722" s="1"/>
    </row>
    <row r="107723" spans="2:21">
      <c r="B107723" s="26"/>
      <c r="C107723" s="1"/>
      <c r="D107723" s="1"/>
      <c r="E107723" s="1"/>
      <c r="F107723" s="1"/>
      <c r="G107723" s="1"/>
      <c r="H107723" s="1"/>
      <c r="I107723" s="1"/>
      <c r="J107723" s="1"/>
      <c r="K107723" s="1"/>
      <c r="L107723" s="1"/>
      <c r="M107723" s="1"/>
      <c r="N107723" s="1"/>
      <c r="O107723" s="1"/>
      <c r="P107723" s="1"/>
      <c r="Q107723" s="1"/>
      <c r="R107723" s="1"/>
      <c r="S107723" s="1"/>
      <c r="T107723" s="1"/>
      <c r="U107723" s="1"/>
    </row>
    <row r="107724" spans="2:21">
      <c r="B107724" s="26"/>
      <c r="C107724" s="1"/>
      <c r="D107724" s="1"/>
      <c r="E107724" s="1"/>
      <c r="F107724" s="1"/>
      <c r="G107724" s="1"/>
      <c r="H107724" s="1"/>
      <c r="I107724" s="1"/>
      <c r="J107724" s="1"/>
      <c r="K107724" s="1"/>
      <c r="L107724" s="1"/>
      <c r="M107724" s="1"/>
      <c r="N107724" s="1"/>
      <c r="O107724" s="1"/>
      <c r="P107724" s="1"/>
      <c r="Q107724" s="1"/>
      <c r="R107724" s="1"/>
      <c r="S107724" s="1"/>
      <c r="T107724" s="1"/>
      <c r="U107724" s="1"/>
    </row>
    <row r="107725" spans="2:21">
      <c r="B107725" s="26"/>
      <c r="C107725" s="1"/>
      <c r="D107725" s="1"/>
      <c r="E107725" s="1"/>
      <c r="F107725" s="1"/>
      <c r="G107725" s="1"/>
      <c r="H107725" s="1"/>
      <c r="I107725" s="1"/>
      <c r="J107725" s="1"/>
      <c r="K107725" s="1"/>
      <c r="L107725" s="1"/>
      <c r="M107725" s="1"/>
      <c r="N107725" s="1"/>
      <c r="O107725" s="1"/>
      <c r="P107725" s="1"/>
      <c r="Q107725" s="1"/>
      <c r="R107725" s="1"/>
      <c r="S107725" s="1"/>
      <c r="T107725" s="1"/>
      <c r="U107725" s="1"/>
    </row>
    <row r="107726" spans="2:21">
      <c r="B107726" s="26"/>
      <c r="C107726" s="1"/>
      <c r="D107726" s="1"/>
      <c r="E107726" s="1"/>
      <c r="F107726" s="1"/>
      <c r="G107726" s="1"/>
      <c r="H107726" s="1"/>
      <c r="I107726" s="1"/>
      <c r="J107726" s="1"/>
      <c r="K107726" s="1"/>
      <c r="L107726" s="1"/>
      <c r="M107726" s="1"/>
      <c r="N107726" s="1"/>
      <c r="O107726" s="1"/>
      <c r="P107726" s="1"/>
      <c r="Q107726" s="1"/>
      <c r="R107726" s="1"/>
      <c r="S107726" s="1"/>
      <c r="T107726" s="1"/>
      <c r="U107726" s="1"/>
    </row>
    <row r="107727" spans="2:21">
      <c r="B107727" s="26"/>
      <c r="C107727" s="1"/>
      <c r="D107727" s="1"/>
      <c r="E107727" s="1"/>
      <c r="F107727" s="1"/>
      <c r="G107727" s="1"/>
      <c r="H107727" s="1"/>
      <c r="I107727" s="1"/>
      <c r="J107727" s="1"/>
      <c r="K107727" s="1"/>
      <c r="L107727" s="1"/>
      <c r="M107727" s="1"/>
      <c r="N107727" s="1"/>
      <c r="O107727" s="1"/>
      <c r="P107727" s="1"/>
      <c r="Q107727" s="1"/>
      <c r="R107727" s="1"/>
      <c r="S107727" s="1"/>
      <c r="T107727" s="1"/>
      <c r="U107727" s="1"/>
    </row>
    <row r="107728" spans="2:21">
      <c r="B107728" s="26"/>
      <c r="C107728" s="1"/>
      <c r="D107728" s="1"/>
      <c r="E107728" s="1"/>
      <c r="F107728" s="1"/>
      <c r="G107728" s="1"/>
      <c r="H107728" s="1"/>
      <c r="I107728" s="1"/>
      <c r="J107728" s="1"/>
      <c r="K107728" s="1"/>
      <c r="L107728" s="1"/>
      <c r="M107728" s="1"/>
      <c r="N107728" s="1"/>
      <c r="O107728" s="1"/>
      <c r="P107728" s="1"/>
      <c r="Q107728" s="1"/>
      <c r="R107728" s="1"/>
      <c r="S107728" s="1"/>
      <c r="T107728" s="1"/>
      <c r="U107728" s="1"/>
    </row>
    <row r="107729" spans="2:21">
      <c r="B107729" s="26"/>
      <c r="C107729" s="1"/>
      <c r="D107729" s="1"/>
      <c r="E107729" s="1"/>
      <c r="F107729" s="1"/>
      <c r="G107729" s="1"/>
      <c r="H107729" s="1"/>
      <c r="I107729" s="1"/>
      <c r="J107729" s="1"/>
      <c r="K107729" s="1"/>
      <c r="L107729" s="1"/>
      <c r="M107729" s="1"/>
      <c r="N107729" s="1"/>
      <c r="O107729" s="1"/>
      <c r="P107729" s="1"/>
      <c r="Q107729" s="1"/>
      <c r="R107729" s="1"/>
      <c r="S107729" s="1"/>
      <c r="T107729" s="1"/>
      <c r="U107729" s="1"/>
    </row>
    <row r="107730" spans="2:21">
      <c r="B107730" s="26"/>
      <c r="C107730" s="1"/>
      <c r="D107730" s="1"/>
      <c r="E107730" s="1"/>
      <c r="F107730" s="1"/>
      <c r="G107730" s="1"/>
      <c r="H107730" s="1"/>
      <c r="I107730" s="1"/>
      <c r="J107730" s="1"/>
      <c r="K107730" s="1"/>
      <c r="L107730" s="1"/>
      <c r="M107730" s="1"/>
      <c r="N107730" s="1"/>
      <c r="O107730" s="1"/>
      <c r="P107730" s="1"/>
      <c r="Q107730" s="1"/>
      <c r="R107730" s="1"/>
      <c r="S107730" s="1"/>
      <c r="T107730" s="1"/>
      <c r="U107730" s="1"/>
    </row>
    <row r="107731" spans="2:21">
      <c r="B107731" s="26"/>
      <c r="C107731" s="1"/>
      <c r="D107731" s="1"/>
      <c r="E107731" s="1"/>
      <c r="F107731" s="1"/>
      <c r="G107731" s="1"/>
      <c r="H107731" s="1"/>
      <c r="I107731" s="1"/>
      <c r="J107731" s="1"/>
      <c r="K107731" s="1"/>
      <c r="L107731" s="1"/>
      <c r="M107731" s="1"/>
      <c r="N107731" s="1"/>
      <c r="O107731" s="1"/>
      <c r="P107731" s="1"/>
      <c r="Q107731" s="1"/>
      <c r="R107731" s="1"/>
      <c r="S107731" s="1"/>
      <c r="T107731" s="1"/>
      <c r="U107731" s="1"/>
    </row>
    <row r="107732" spans="2:21">
      <c r="B107732" s="26"/>
      <c r="C107732" s="1"/>
      <c r="D107732" s="1"/>
      <c r="E107732" s="1"/>
      <c r="F107732" s="1"/>
      <c r="G107732" s="1"/>
      <c r="H107732" s="1"/>
      <c r="I107732" s="1"/>
      <c r="J107732" s="1"/>
      <c r="K107732" s="1"/>
      <c r="L107732" s="1"/>
      <c r="M107732" s="1"/>
      <c r="N107732" s="1"/>
      <c r="O107732" s="1"/>
      <c r="P107732" s="1"/>
      <c r="Q107732" s="1"/>
      <c r="R107732" s="1"/>
      <c r="S107732" s="1"/>
      <c r="T107732" s="1"/>
      <c r="U107732" s="1"/>
    </row>
    <row r="107733" spans="2:21">
      <c r="B107733" s="26"/>
      <c r="C107733" s="1"/>
      <c r="D107733" s="1"/>
      <c r="E107733" s="1"/>
      <c r="F107733" s="1"/>
      <c r="G107733" s="1"/>
      <c r="H107733" s="1"/>
      <c r="I107733" s="1"/>
      <c r="J107733" s="1"/>
      <c r="K107733" s="1"/>
      <c r="L107733" s="1"/>
      <c r="M107733" s="1"/>
      <c r="N107733" s="1"/>
      <c r="O107733" s="1"/>
      <c r="P107733" s="1"/>
      <c r="Q107733" s="1"/>
      <c r="R107733" s="1"/>
      <c r="S107733" s="1"/>
      <c r="T107733" s="1"/>
      <c r="U107733" s="1"/>
    </row>
    <row r="107734" spans="2:21">
      <c r="B107734" s="26"/>
      <c r="C107734" s="1"/>
      <c r="D107734" s="1"/>
      <c r="E107734" s="1"/>
      <c r="F107734" s="1"/>
      <c r="G107734" s="1"/>
      <c r="H107734" s="1"/>
      <c r="I107734" s="1"/>
      <c r="J107734" s="1"/>
      <c r="K107734" s="1"/>
      <c r="L107734" s="1"/>
      <c r="M107734" s="1"/>
      <c r="N107734" s="1"/>
      <c r="O107734" s="1"/>
      <c r="P107734" s="1"/>
      <c r="Q107734" s="1"/>
      <c r="R107734" s="1"/>
      <c r="S107734" s="1"/>
      <c r="T107734" s="1"/>
      <c r="U107734" s="1"/>
    </row>
    <row r="107735" spans="2:21">
      <c r="B107735" s="26"/>
      <c r="C107735" s="1"/>
      <c r="D107735" s="1"/>
      <c r="E107735" s="1"/>
      <c r="F107735" s="1"/>
      <c r="G107735" s="1"/>
      <c r="H107735" s="1"/>
      <c r="I107735" s="1"/>
      <c r="J107735" s="1"/>
      <c r="K107735" s="1"/>
      <c r="L107735" s="1"/>
      <c r="M107735" s="1"/>
      <c r="N107735" s="1"/>
      <c r="O107735" s="1"/>
      <c r="P107735" s="1"/>
      <c r="Q107735" s="1"/>
      <c r="R107735" s="1"/>
      <c r="S107735" s="1"/>
      <c r="T107735" s="1"/>
      <c r="U107735" s="1"/>
    </row>
    <row r="107736" spans="2:21">
      <c r="B107736" s="26"/>
      <c r="C107736" s="1"/>
      <c r="D107736" s="1"/>
      <c r="E107736" s="1"/>
      <c r="F107736" s="1"/>
      <c r="G107736" s="1"/>
      <c r="H107736" s="1"/>
      <c r="I107736" s="1"/>
      <c r="J107736" s="1"/>
      <c r="K107736" s="1"/>
      <c r="L107736" s="1"/>
      <c r="M107736" s="1"/>
      <c r="N107736" s="1"/>
      <c r="O107736" s="1"/>
      <c r="P107736" s="1"/>
      <c r="Q107736" s="1"/>
      <c r="R107736" s="1"/>
      <c r="S107736" s="1"/>
      <c r="T107736" s="1"/>
      <c r="U107736" s="1"/>
    </row>
    <row r="107737" spans="2:21">
      <c r="B107737" s="26"/>
      <c r="C107737" s="1"/>
      <c r="D107737" s="1"/>
      <c r="E107737" s="1"/>
      <c r="F107737" s="1"/>
      <c r="G107737" s="1"/>
      <c r="H107737" s="1"/>
      <c r="I107737" s="1"/>
      <c r="J107737" s="1"/>
      <c r="K107737" s="1"/>
      <c r="L107737" s="1"/>
      <c r="M107737" s="1"/>
      <c r="N107737" s="1"/>
      <c r="O107737" s="1"/>
      <c r="P107737" s="1"/>
      <c r="Q107737" s="1"/>
      <c r="R107737" s="1"/>
      <c r="S107737" s="1"/>
      <c r="T107737" s="1"/>
      <c r="U107737" s="1"/>
    </row>
    <row r="107738" spans="2:21">
      <c r="B107738" s="26"/>
      <c r="C107738" s="1"/>
      <c r="D107738" s="1"/>
      <c r="E107738" s="1"/>
      <c r="F107738" s="1"/>
      <c r="G107738" s="1"/>
      <c r="H107738" s="1"/>
      <c r="I107738" s="1"/>
      <c r="J107738" s="1"/>
      <c r="K107738" s="1"/>
      <c r="L107738" s="1"/>
      <c r="M107738" s="1"/>
      <c r="N107738" s="1"/>
      <c r="O107738" s="1"/>
      <c r="P107738" s="1"/>
      <c r="Q107738" s="1"/>
      <c r="R107738" s="1"/>
      <c r="S107738" s="1"/>
      <c r="T107738" s="1"/>
      <c r="U107738" s="1"/>
    </row>
    <row r="107739" spans="2:21">
      <c r="B107739" s="26"/>
      <c r="C107739" s="1"/>
      <c r="D107739" s="1"/>
      <c r="E107739" s="1"/>
      <c r="F107739" s="1"/>
      <c r="G107739" s="1"/>
      <c r="H107739" s="1"/>
      <c r="I107739" s="1"/>
      <c r="J107739" s="1"/>
      <c r="K107739" s="1"/>
      <c r="L107739" s="1"/>
      <c r="M107739" s="1"/>
      <c r="N107739" s="1"/>
      <c r="O107739" s="1"/>
      <c r="P107739" s="1"/>
      <c r="Q107739" s="1"/>
      <c r="R107739" s="1"/>
      <c r="S107739" s="1"/>
      <c r="T107739" s="1"/>
      <c r="U107739" s="1"/>
    </row>
    <row r="107740" spans="2:21">
      <c r="B107740" s="26"/>
      <c r="C107740" s="1"/>
      <c r="D107740" s="1"/>
      <c r="E107740" s="1"/>
      <c r="F107740" s="1"/>
      <c r="G107740" s="1"/>
      <c r="H107740" s="1"/>
      <c r="I107740" s="1"/>
      <c r="J107740" s="1"/>
      <c r="K107740" s="1"/>
      <c r="L107740" s="1"/>
      <c r="M107740" s="1"/>
      <c r="N107740" s="1"/>
      <c r="O107740" s="1"/>
      <c r="P107740" s="1"/>
      <c r="Q107740" s="1"/>
      <c r="R107740" s="1"/>
      <c r="S107740" s="1"/>
      <c r="T107740" s="1"/>
      <c r="U107740" s="1"/>
    </row>
    <row r="107741" spans="2:21">
      <c r="B107741" s="26"/>
      <c r="C107741" s="1"/>
      <c r="D107741" s="1"/>
      <c r="E107741" s="1"/>
      <c r="F107741" s="1"/>
      <c r="G107741" s="1"/>
      <c r="H107741" s="1"/>
      <c r="I107741" s="1"/>
      <c r="J107741" s="1"/>
      <c r="K107741" s="1"/>
      <c r="L107741" s="1"/>
      <c r="M107741" s="1"/>
      <c r="N107741" s="1"/>
      <c r="O107741" s="1"/>
      <c r="P107741" s="1"/>
      <c r="Q107741" s="1"/>
      <c r="R107741" s="1"/>
      <c r="S107741" s="1"/>
      <c r="T107741" s="1"/>
      <c r="U107741" s="1"/>
    </row>
    <row r="107742" spans="2:21">
      <c r="B107742" s="26"/>
      <c r="C107742" s="1"/>
      <c r="D107742" s="1"/>
      <c r="E107742" s="1"/>
      <c r="F107742" s="1"/>
      <c r="G107742" s="1"/>
      <c r="H107742" s="1"/>
      <c r="I107742" s="1"/>
      <c r="J107742" s="1"/>
      <c r="K107742" s="1"/>
      <c r="L107742" s="1"/>
      <c r="M107742" s="1"/>
      <c r="N107742" s="1"/>
      <c r="O107742" s="1"/>
      <c r="P107742" s="1"/>
      <c r="Q107742" s="1"/>
      <c r="R107742" s="1"/>
      <c r="S107742" s="1"/>
      <c r="T107742" s="1"/>
      <c r="U107742" s="1"/>
    </row>
    <row r="107743" spans="2:21">
      <c r="B107743" s="26"/>
      <c r="C107743" s="1"/>
      <c r="D107743" s="1"/>
      <c r="E107743" s="1"/>
      <c r="F107743" s="1"/>
      <c r="G107743" s="1"/>
      <c r="H107743" s="1"/>
      <c r="I107743" s="1"/>
      <c r="J107743" s="1"/>
      <c r="K107743" s="1"/>
      <c r="L107743" s="1"/>
      <c r="M107743" s="1"/>
      <c r="N107743" s="1"/>
      <c r="O107743" s="1"/>
      <c r="P107743" s="1"/>
      <c r="Q107743" s="1"/>
      <c r="R107743" s="1"/>
      <c r="S107743" s="1"/>
      <c r="T107743" s="1"/>
      <c r="U107743" s="1"/>
    </row>
    <row r="107744" spans="2:21">
      <c r="B107744" s="26"/>
      <c r="C107744" s="1"/>
      <c r="D107744" s="1"/>
      <c r="E107744" s="1"/>
      <c r="F107744" s="1"/>
      <c r="G107744" s="1"/>
      <c r="H107744" s="1"/>
      <c r="I107744" s="1"/>
      <c r="J107744" s="1"/>
      <c r="K107744" s="1"/>
      <c r="L107744" s="1"/>
      <c r="M107744" s="1"/>
      <c r="N107744" s="1"/>
      <c r="O107744" s="1"/>
      <c r="P107744" s="1"/>
      <c r="Q107744" s="1"/>
      <c r="R107744" s="1"/>
      <c r="S107744" s="1"/>
      <c r="T107744" s="1"/>
      <c r="U107744" s="1"/>
    </row>
    <row r="107745" spans="2:21">
      <c r="B107745" s="26"/>
      <c r="C107745" s="1"/>
      <c r="D107745" s="1"/>
      <c r="E107745" s="1"/>
      <c r="F107745" s="1"/>
      <c r="G107745" s="1"/>
      <c r="H107745" s="1"/>
      <c r="I107745" s="1"/>
      <c r="J107745" s="1"/>
      <c r="K107745" s="1"/>
      <c r="L107745" s="1"/>
      <c r="M107745" s="1"/>
      <c r="N107745" s="1"/>
      <c r="O107745" s="1"/>
      <c r="P107745" s="1"/>
      <c r="Q107745" s="1"/>
      <c r="R107745" s="1"/>
      <c r="S107745" s="1"/>
      <c r="T107745" s="1"/>
      <c r="U107745" s="1"/>
    </row>
    <row r="107746" spans="2:21">
      <c r="B107746" s="26"/>
      <c r="C107746" s="1"/>
      <c r="D107746" s="1"/>
      <c r="E107746" s="1"/>
      <c r="F107746" s="1"/>
      <c r="G107746" s="1"/>
      <c r="H107746" s="1"/>
      <c r="I107746" s="1"/>
      <c r="J107746" s="1"/>
      <c r="K107746" s="1"/>
      <c r="L107746" s="1"/>
      <c r="M107746" s="1"/>
      <c r="N107746" s="1"/>
      <c r="O107746" s="1"/>
      <c r="P107746" s="1"/>
      <c r="Q107746" s="1"/>
      <c r="R107746" s="1"/>
      <c r="S107746" s="1"/>
      <c r="T107746" s="1"/>
      <c r="U107746" s="1"/>
    </row>
    <row r="107747" spans="2:21">
      <c r="B107747" s="26"/>
      <c r="C107747" s="1"/>
      <c r="D107747" s="1"/>
      <c r="E107747" s="1"/>
      <c r="F107747" s="1"/>
      <c r="G107747" s="1"/>
      <c r="H107747" s="1"/>
      <c r="I107747" s="1"/>
      <c r="J107747" s="1"/>
      <c r="K107747" s="1"/>
      <c r="L107747" s="1"/>
      <c r="M107747" s="1"/>
      <c r="N107747" s="1"/>
      <c r="O107747" s="1"/>
      <c r="P107747" s="1"/>
      <c r="Q107747" s="1"/>
      <c r="R107747" s="1"/>
      <c r="S107747" s="1"/>
      <c r="T107747" s="1"/>
      <c r="U107747" s="1"/>
    </row>
    <row r="107748" spans="2:21">
      <c r="B107748" s="26"/>
      <c r="C107748" s="1"/>
      <c r="D107748" s="1"/>
      <c r="E107748" s="1"/>
      <c r="F107748" s="1"/>
      <c r="G107748" s="1"/>
      <c r="H107748" s="1"/>
      <c r="I107748" s="1"/>
      <c r="J107748" s="1"/>
      <c r="K107748" s="1"/>
      <c r="L107748" s="1"/>
      <c r="M107748" s="1"/>
      <c r="N107748" s="1"/>
      <c r="O107748" s="1"/>
      <c r="P107748" s="1"/>
      <c r="Q107748" s="1"/>
      <c r="R107748" s="1"/>
      <c r="S107748" s="1"/>
      <c r="T107748" s="1"/>
      <c r="U107748" s="1"/>
    </row>
    <row r="107749" spans="2:21">
      <c r="B107749" s="26"/>
      <c r="C107749" s="1"/>
      <c r="D107749" s="1"/>
      <c r="E107749" s="1"/>
      <c r="F107749" s="1"/>
      <c r="G107749" s="1"/>
      <c r="H107749" s="1"/>
      <c r="I107749" s="1"/>
      <c r="J107749" s="1"/>
      <c r="K107749" s="1"/>
      <c r="L107749" s="1"/>
      <c r="M107749" s="1"/>
      <c r="N107749" s="1"/>
      <c r="O107749" s="1"/>
      <c r="P107749" s="1"/>
      <c r="Q107749" s="1"/>
      <c r="R107749" s="1"/>
      <c r="S107749" s="1"/>
      <c r="T107749" s="1"/>
      <c r="U107749" s="1"/>
    </row>
    <row r="107750" spans="2:21">
      <c r="B107750" s="26"/>
      <c r="C107750" s="1"/>
      <c r="D107750" s="1"/>
      <c r="E107750" s="1"/>
      <c r="F107750" s="1"/>
      <c r="G107750" s="1"/>
      <c r="H107750" s="1"/>
      <c r="I107750" s="1"/>
      <c r="J107750" s="1"/>
      <c r="K107750" s="1"/>
      <c r="L107750" s="1"/>
      <c r="M107750" s="1"/>
      <c r="N107750" s="1"/>
      <c r="O107750" s="1"/>
      <c r="P107750" s="1"/>
      <c r="Q107750" s="1"/>
      <c r="R107750" s="1"/>
      <c r="S107750" s="1"/>
      <c r="T107750" s="1"/>
      <c r="U107750" s="1"/>
    </row>
    <row r="107751" spans="2:21">
      <c r="B107751" s="26"/>
      <c r="C107751" s="1"/>
      <c r="D107751" s="1"/>
      <c r="E107751" s="1"/>
      <c r="F107751" s="1"/>
      <c r="G107751" s="1"/>
      <c r="H107751" s="1"/>
      <c r="I107751" s="1"/>
      <c r="J107751" s="1"/>
      <c r="K107751" s="1"/>
      <c r="L107751" s="1"/>
      <c r="M107751" s="1"/>
      <c r="N107751" s="1"/>
      <c r="O107751" s="1"/>
      <c r="P107751" s="1"/>
      <c r="Q107751" s="1"/>
      <c r="R107751" s="1"/>
      <c r="S107751" s="1"/>
      <c r="T107751" s="1"/>
      <c r="U107751" s="1"/>
    </row>
    <row r="107752" spans="2:21">
      <c r="B107752" s="26"/>
      <c r="C107752" s="1"/>
      <c r="D107752" s="1"/>
      <c r="E107752" s="1"/>
      <c r="F107752" s="1"/>
      <c r="G107752" s="1"/>
      <c r="H107752" s="1"/>
      <c r="I107752" s="1"/>
      <c r="J107752" s="1"/>
      <c r="K107752" s="1"/>
      <c r="L107752" s="1"/>
      <c r="M107752" s="1"/>
      <c r="N107752" s="1"/>
      <c r="O107752" s="1"/>
      <c r="P107752" s="1"/>
      <c r="Q107752" s="1"/>
      <c r="R107752" s="1"/>
      <c r="S107752" s="1"/>
      <c r="T107752" s="1"/>
      <c r="U107752" s="1"/>
    </row>
    <row r="107753" spans="2:21">
      <c r="B107753" s="26"/>
      <c r="C107753" s="1"/>
      <c r="D107753" s="1"/>
      <c r="E107753" s="1"/>
      <c r="F107753" s="1"/>
      <c r="G107753" s="1"/>
      <c r="H107753" s="1"/>
      <c r="I107753" s="1"/>
      <c r="J107753" s="1"/>
      <c r="K107753" s="1"/>
      <c r="L107753" s="1"/>
      <c r="M107753" s="1"/>
      <c r="N107753" s="1"/>
      <c r="O107753" s="1"/>
      <c r="P107753" s="1"/>
      <c r="Q107753" s="1"/>
      <c r="R107753" s="1"/>
      <c r="S107753" s="1"/>
      <c r="T107753" s="1"/>
      <c r="U107753" s="1"/>
    </row>
    <row r="107754" spans="2:21">
      <c r="B107754" s="26"/>
      <c r="C107754" s="1"/>
      <c r="D107754" s="1"/>
      <c r="E107754" s="1"/>
      <c r="F107754" s="1"/>
      <c r="G107754" s="1"/>
      <c r="H107754" s="1"/>
      <c r="I107754" s="1"/>
      <c r="J107754" s="1"/>
      <c r="K107754" s="1"/>
      <c r="L107754" s="1"/>
      <c r="M107754" s="1"/>
      <c r="N107754" s="1"/>
      <c r="O107754" s="1"/>
      <c r="P107754" s="1"/>
      <c r="Q107754" s="1"/>
      <c r="R107754" s="1"/>
      <c r="S107754" s="1"/>
      <c r="T107754" s="1"/>
      <c r="U107754" s="1"/>
    </row>
    <row r="107755" spans="2:21">
      <c r="B107755" s="26"/>
      <c r="C107755" s="1"/>
      <c r="D107755" s="1"/>
      <c r="E107755" s="1"/>
      <c r="F107755" s="1"/>
      <c r="G107755" s="1"/>
      <c r="H107755" s="1"/>
      <c r="I107755" s="1"/>
      <c r="J107755" s="1"/>
      <c r="K107755" s="1"/>
      <c r="L107755" s="1"/>
      <c r="M107755" s="1"/>
      <c r="N107755" s="1"/>
      <c r="O107755" s="1"/>
      <c r="P107755" s="1"/>
      <c r="Q107755" s="1"/>
      <c r="R107755" s="1"/>
      <c r="S107755" s="1"/>
      <c r="T107755" s="1"/>
      <c r="U107755" s="1"/>
    </row>
    <row r="107756" spans="2:21">
      <c r="B107756" s="26"/>
      <c r="C107756" s="1"/>
      <c r="D107756" s="1"/>
      <c r="E107756" s="1"/>
      <c r="F107756" s="1"/>
      <c r="G107756" s="1"/>
      <c r="H107756" s="1"/>
      <c r="I107756" s="1"/>
      <c r="J107756" s="1"/>
      <c r="K107756" s="1"/>
      <c r="L107756" s="1"/>
      <c r="M107756" s="1"/>
      <c r="N107756" s="1"/>
      <c r="O107756" s="1"/>
      <c r="P107756" s="1"/>
      <c r="Q107756" s="1"/>
      <c r="R107756" s="1"/>
      <c r="S107756" s="1"/>
      <c r="T107756" s="1"/>
      <c r="U107756" s="1"/>
    </row>
    <row r="107757" spans="2:21">
      <c r="B107757" s="26"/>
      <c r="C107757" s="1"/>
      <c r="D107757" s="1"/>
      <c r="E107757" s="1"/>
      <c r="F107757" s="1"/>
      <c r="G107757" s="1"/>
      <c r="H107757" s="1"/>
      <c r="I107757" s="1"/>
      <c r="J107757" s="1"/>
      <c r="K107757" s="1"/>
      <c r="L107757" s="1"/>
      <c r="M107757" s="1"/>
      <c r="N107757" s="1"/>
      <c r="O107757" s="1"/>
      <c r="P107757" s="1"/>
      <c r="Q107757" s="1"/>
      <c r="R107757" s="1"/>
      <c r="S107757" s="1"/>
      <c r="T107757" s="1"/>
      <c r="U107757" s="1"/>
    </row>
    <row r="107758" spans="2:21">
      <c r="B107758" s="26"/>
      <c r="C107758" s="1"/>
      <c r="D107758" s="1"/>
      <c r="E107758" s="1"/>
      <c r="F107758" s="1"/>
      <c r="G107758" s="1"/>
      <c r="H107758" s="1"/>
      <c r="I107758" s="1"/>
      <c r="J107758" s="1"/>
      <c r="K107758" s="1"/>
      <c r="L107758" s="1"/>
      <c r="M107758" s="1"/>
      <c r="N107758" s="1"/>
      <c r="O107758" s="1"/>
      <c r="P107758" s="1"/>
      <c r="Q107758" s="1"/>
      <c r="R107758" s="1"/>
      <c r="S107758" s="1"/>
      <c r="T107758" s="1"/>
      <c r="U107758" s="1"/>
    </row>
    <row r="107759" spans="2:21">
      <c r="B107759" s="26"/>
      <c r="C107759" s="1"/>
      <c r="D107759" s="1"/>
      <c r="E107759" s="1"/>
      <c r="F107759" s="1"/>
      <c r="G107759" s="1"/>
      <c r="H107759" s="1"/>
      <c r="I107759" s="1"/>
      <c r="J107759" s="1"/>
      <c r="K107759" s="1"/>
      <c r="L107759" s="1"/>
      <c r="M107759" s="1"/>
      <c r="N107759" s="1"/>
      <c r="O107759" s="1"/>
      <c r="P107759" s="1"/>
      <c r="Q107759" s="1"/>
      <c r="R107759" s="1"/>
      <c r="S107759" s="1"/>
      <c r="T107759" s="1"/>
      <c r="U107759" s="1"/>
    </row>
    <row r="107760" spans="2:21">
      <c r="B107760" s="26"/>
      <c r="C107760" s="1"/>
      <c r="D107760" s="1"/>
      <c r="E107760" s="1"/>
      <c r="F107760" s="1"/>
      <c r="G107760" s="1"/>
      <c r="H107760" s="1"/>
      <c r="I107760" s="1"/>
      <c r="J107760" s="1"/>
      <c r="K107760" s="1"/>
      <c r="L107760" s="1"/>
      <c r="M107760" s="1"/>
      <c r="N107760" s="1"/>
      <c r="O107760" s="1"/>
      <c r="P107760" s="1"/>
      <c r="Q107760" s="1"/>
      <c r="R107760" s="1"/>
      <c r="S107760" s="1"/>
      <c r="T107760" s="1"/>
      <c r="U107760" s="1"/>
    </row>
    <row r="107761" spans="2:21">
      <c r="B107761" s="26"/>
      <c r="C107761" s="1"/>
      <c r="D107761" s="1"/>
      <c r="E107761" s="1"/>
      <c r="F107761" s="1"/>
      <c r="G107761" s="1"/>
      <c r="H107761" s="1"/>
      <c r="I107761" s="1"/>
      <c r="J107761" s="1"/>
      <c r="K107761" s="1"/>
      <c r="L107761" s="1"/>
      <c r="M107761" s="1"/>
      <c r="N107761" s="1"/>
      <c r="O107761" s="1"/>
      <c r="P107761" s="1"/>
      <c r="Q107761" s="1"/>
      <c r="R107761" s="1"/>
      <c r="S107761" s="1"/>
      <c r="T107761" s="1"/>
      <c r="U107761" s="1"/>
    </row>
    <row r="107762" spans="2:21">
      <c r="B107762" s="26"/>
      <c r="C107762" s="1"/>
      <c r="D107762" s="1"/>
      <c r="E107762" s="1"/>
      <c r="F107762" s="1"/>
      <c r="G107762" s="1"/>
      <c r="H107762" s="1"/>
      <c r="I107762" s="1"/>
      <c r="J107762" s="1"/>
      <c r="K107762" s="1"/>
      <c r="L107762" s="1"/>
      <c r="M107762" s="1"/>
      <c r="N107762" s="1"/>
      <c r="O107762" s="1"/>
      <c r="P107762" s="1"/>
      <c r="Q107762" s="1"/>
      <c r="R107762" s="1"/>
      <c r="S107762" s="1"/>
      <c r="T107762" s="1"/>
      <c r="U107762" s="1"/>
    </row>
    <row r="107763" spans="2:21">
      <c r="B107763" s="26"/>
      <c r="C107763" s="1"/>
      <c r="D107763" s="1"/>
      <c r="E107763" s="1"/>
      <c r="F107763" s="1"/>
      <c r="G107763" s="1"/>
      <c r="H107763" s="1"/>
      <c r="I107763" s="1"/>
      <c r="J107763" s="1"/>
      <c r="K107763" s="1"/>
      <c r="L107763" s="1"/>
      <c r="M107763" s="1"/>
      <c r="N107763" s="1"/>
      <c r="O107763" s="1"/>
      <c r="P107763" s="1"/>
      <c r="Q107763" s="1"/>
      <c r="R107763" s="1"/>
      <c r="S107763" s="1"/>
      <c r="T107763" s="1"/>
      <c r="U107763" s="1"/>
    </row>
    <row r="107764" spans="2:21">
      <c r="B107764" s="26"/>
      <c r="C107764" s="1"/>
      <c r="D107764" s="1"/>
      <c r="E107764" s="1"/>
      <c r="F107764" s="1"/>
      <c r="G107764" s="1"/>
      <c r="H107764" s="1"/>
      <c r="I107764" s="1"/>
      <c r="J107764" s="1"/>
      <c r="K107764" s="1"/>
      <c r="L107764" s="1"/>
      <c r="M107764" s="1"/>
      <c r="N107764" s="1"/>
      <c r="O107764" s="1"/>
      <c r="P107764" s="1"/>
      <c r="Q107764" s="1"/>
      <c r="R107764" s="1"/>
      <c r="S107764" s="1"/>
      <c r="T107764" s="1"/>
      <c r="U107764" s="1"/>
    </row>
    <row r="107765" spans="2:21">
      <c r="B107765" s="26"/>
      <c r="C107765" s="1"/>
      <c r="D107765" s="1"/>
      <c r="E107765" s="1"/>
      <c r="F107765" s="1"/>
      <c r="G107765" s="1"/>
      <c r="H107765" s="1"/>
      <c r="I107765" s="1"/>
      <c r="J107765" s="1"/>
      <c r="K107765" s="1"/>
      <c r="L107765" s="1"/>
      <c r="M107765" s="1"/>
      <c r="N107765" s="1"/>
      <c r="O107765" s="1"/>
      <c r="P107765" s="1"/>
      <c r="Q107765" s="1"/>
      <c r="R107765" s="1"/>
      <c r="S107765" s="1"/>
      <c r="T107765" s="1"/>
      <c r="U107765" s="1"/>
    </row>
    <row r="107766" spans="2:21">
      <c r="B107766" s="26"/>
      <c r="C107766" s="1"/>
      <c r="D107766" s="1"/>
      <c r="E107766" s="1"/>
      <c r="F107766" s="1"/>
      <c r="G107766" s="1"/>
      <c r="H107766" s="1"/>
      <c r="I107766" s="1"/>
      <c r="J107766" s="1"/>
      <c r="K107766" s="1"/>
      <c r="L107766" s="1"/>
      <c r="M107766" s="1"/>
      <c r="N107766" s="1"/>
      <c r="O107766" s="1"/>
      <c r="P107766" s="1"/>
      <c r="Q107766" s="1"/>
      <c r="R107766" s="1"/>
      <c r="S107766" s="1"/>
      <c r="T107766" s="1"/>
      <c r="U107766" s="1"/>
    </row>
    <row r="107767" spans="2:21">
      <c r="B107767" s="26"/>
      <c r="C107767" s="1"/>
      <c r="D107767" s="1"/>
      <c r="E107767" s="1"/>
      <c r="F107767" s="1"/>
      <c r="G107767" s="1"/>
      <c r="H107767" s="1"/>
      <c r="I107767" s="1"/>
      <c r="J107767" s="1"/>
      <c r="K107767" s="1"/>
      <c r="L107767" s="1"/>
      <c r="M107767" s="1"/>
      <c r="N107767" s="1"/>
      <c r="O107767" s="1"/>
      <c r="P107767" s="1"/>
      <c r="Q107767" s="1"/>
      <c r="R107767" s="1"/>
      <c r="S107767" s="1"/>
      <c r="T107767" s="1"/>
      <c r="U107767" s="1"/>
    </row>
    <row r="107768" spans="2:21">
      <c r="B107768" s="26"/>
      <c r="C107768" s="1"/>
      <c r="D107768" s="1"/>
      <c r="E107768" s="1"/>
      <c r="F107768" s="1"/>
      <c r="G107768" s="1"/>
      <c r="H107768" s="1"/>
      <c r="I107768" s="1"/>
      <c r="J107768" s="1"/>
      <c r="K107768" s="1"/>
      <c r="L107768" s="1"/>
      <c r="M107768" s="1"/>
      <c r="N107768" s="1"/>
      <c r="O107768" s="1"/>
      <c r="P107768" s="1"/>
      <c r="Q107768" s="1"/>
      <c r="R107768" s="1"/>
      <c r="S107768" s="1"/>
      <c r="T107768" s="1"/>
      <c r="U107768" s="1"/>
    </row>
    <row r="107769" spans="2:21">
      <c r="B107769" s="26"/>
      <c r="C107769" s="1"/>
      <c r="D107769" s="1"/>
      <c r="E107769" s="1"/>
      <c r="F107769" s="1"/>
      <c r="G107769" s="1"/>
      <c r="H107769" s="1"/>
      <c r="I107769" s="1"/>
      <c r="J107769" s="1"/>
      <c r="K107769" s="1"/>
      <c r="L107769" s="1"/>
      <c r="M107769" s="1"/>
      <c r="N107769" s="1"/>
      <c r="O107769" s="1"/>
      <c r="P107769" s="1"/>
      <c r="Q107769" s="1"/>
      <c r="R107769" s="1"/>
      <c r="S107769" s="1"/>
      <c r="T107769" s="1"/>
      <c r="U107769" s="1"/>
    </row>
    <row r="107770" spans="2:21">
      <c r="B107770" s="26"/>
      <c r="C107770" s="1"/>
      <c r="D107770" s="1"/>
      <c r="E107770" s="1"/>
      <c r="F107770" s="1"/>
      <c r="G107770" s="1"/>
      <c r="H107770" s="1"/>
      <c r="I107770" s="1"/>
      <c r="J107770" s="1"/>
      <c r="K107770" s="1"/>
      <c r="L107770" s="1"/>
      <c r="M107770" s="1"/>
      <c r="N107770" s="1"/>
      <c r="O107770" s="1"/>
      <c r="P107770" s="1"/>
      <c r="Q107770" s="1"/>
      <c r="R107770" s="1"/>
      <c r="S107770" s="1"/>
      <c r="T107770" s="1"/>
      <c r="U107770" s="1"/>
    </row>
    <row r="107771" spans="2:21">
      <c r="B107771" s="26"/>
      <c r="C107771" s="1"/>
      <c r="D107771" s="1"/>
      <c r="E107771" s="1"/>
      <c r="F107771" s="1"/>
      <c r="G107771" s="1"/>
      <c r="H107771" s="1"/>
      <c r="I107771" s="1"/>
      <c r="J107771" s="1"/>
      <c r="K107771" s="1"/>
      <c r="L107771" s="1"/>
      <c r="M107771" s="1"/>
      <c r="N107771" s="1"/>
      <c r="O107771" s="1"/>
      <c r="P107771" s="1"/>
      <c r="Q107771" s="1"/>
      <c r="R107771" s="1"/>
      <c r="S107771" s="1"/>
      <c r="T107771" s="1"/>
      <c r="U107771" s="1"/>
    </row>
    <row r="107772" spans="2:21">
      <c r="B107772" s="26"/>
      <c r="C107772" s="1"/>
      <c r="D107772" s="1"/>
      <c r="E107772" s="1"/>
      <c r="F107772" s="1"/>
      <c r="G107772" s="1"/>
      <c r="H107772" s="1"/>
      <c r="I107772" s="1"/>
      <c r="J107772" s="1"/>
      <c r="K107772" s="1"/>
      <c r="L107772" s="1"/>
      <c r="M107772" s="1"/>
      <c r="N107772" s="1"/>
      <c r="O107772" s="1"/>
      <c r="P107772" s="1"/>
      <c r="Q107772" s="1"/>
      <c r="R107772" s="1"/>
      <c r="S107772" s="1"/>
      <c r="T107772" s="1"/>
      <c r="U107772" s="1"/>
    </row>
    <row r="107773" spans="2:21">
      <c r="B107773" s="26"/>
      <c r="C107773" s="1"/>
      <c r="D107773" s="1"/>
      <c r="E107773" s="1"/>
      <c r="F107773" s="1"/>
      <c r="G107773" s="1"/>
      <c r="H107773" s="1"/>
      <c r="I107773" s="1"/>
      <c r="J107773" s="1"/>
      <c r="K107773" s="1"/>
      <c r="L107773" s="1"/>
      <c r="M107773" s="1"/>
      <c r="N107773" s="1"/>
      <c r="O107773" s="1"/>
      <c r="P107773" s="1"/>
      <c r="Q107773" s="1"/>
      <c r="R107773" s="1"/>
      <c r="S107773" s="1"/>
      <c r="T107773" s="1"/>
      <c r="U107773" s="1"/>
    </row>
    <row r="107774" spans="2:21">
      <c r="B107774" s="26"/>
      <c r="C107774" s="1"/>
      <c r="D107774" s="1"/>
      <c r="E107774" s="1"/>
      <c r="F107774" s="1"/>
      <c r="G107774" s="1"/>
      <c r="H107774" s="1"/>
      <c r="I107774" s="1"/>
      <c r="J107774" s="1"/>
      <c r="K107774" s="1"/>
      <c r="L107774" s="1"/>
      <c r="M107774" s="1"/>
      <c r="N107774" s="1"/>
      <c r="O107774" s="1"/>
      <c r="P107774" s="1"/>
      <c r="Q107774" s="1"/>
      <c r="R107774" s="1"/>
      <c r="S107774" s="1"/>
      <c r="T107774" s="1"/>
      <c r="U107774" s="1"/>
    </row>
    <row r="107775" spans="2:21">
      <c r="B107775" s="26"/>
      <c r="C107775" s="1"/>
      <c r="D107775" s="1"/>
      <c r="E107775" s="1"/>
      <c r="F107775" s="1"/>
      <c r="G107775" s="1"/>
      <c r="H107775" s="1"/>
      <c r="I107775" s="1"/>
      <c r="J107775" s="1"/>
      <c r="K107775" s="1"/>
      <c r="L107775" s="1"/>
      <c r="M107775" s="1"/>
      <c r="N107775" s="1"/>
      <c r="O107775" s="1"/>
      <c r="P107775" s="1"/>
      <c r="Q107775" s="1"/>
      <c r="R107775" s="1"/>
      <c r="S107775" s="1"/>
      <c r="T107775" s="1"/>
      <c r="U107775" s="1"/>
    </row>
    <row r="107776" spans="2:21">
      <c r="B107776" s="26"/>
      <c r="C107776" s="1"/>
      <c r="D107776" s="1"/>
      <c r="E107776" s="1"/>
      <c r="F107776" s="1"/>
      <c r="G107776" s="1"/>
      <c r="H107776" s="1"/>
      <c r="I107776" s="1"/>
      <c r="J107776" s="1"/>
      <c r="K107776" s="1"/>
      <c r="L107776" s="1"/>
      <c r="M107776" s="1"/>
      <c r="N107776" s="1"/>
      <c r="O107776" s="1"/>
      <c r="P107776" s="1"/>
      <c r="Q107776" s="1"/>
      <c r="R107776" s="1"/>
      <c r="S107776" s="1"/>
      <c r="T107776" s="1"/>
      <c r="U107776" s="1"/>
    </row>
    <row r="107777" spans="2:21">
      <c r="B107777" s="26"/>
      <c r="C107777" s="1"/>
      <c r="D107777" s="1"/>
      <c r="E107777" s="1"/>
      <c r="F107777" s="1"/>
      <c r="G107777" s="1"/>
      <c r="H107777" s="1"/>
      <c r="I107777" s="1"/>
      <c r="J107777" s="1"/>
      <c r="K107777" s="1"/>
      <c r="L107777" s="1"/>
      <c r="M107777" s="1"/>
      <c r="N107777" s="1"/>
      <c r="O107777" s="1"/>
      <c r="P107777" s="1"/>
      <c r="Q107777" s="1"/>
      <c r="R107777" s="1"/>
      <c r="S107777" s="1"/>
      <c r="T107777" s="1"/>
      <c r="U107777" s="1"/>
    </row>
    <row r="107778" spans="2:21">
      <c r="B107778" s="26"/>
      <c r="C107778" s="1"/>
      <c r="D107778" s="1"/>
      <c r="E107778" s="1"/>
      <c r="F107778" s="1"/>
      <c r="G107778" s="1"/>
      <c r="H107778" s="1"/>
      <c r="I107778" s="1"/>
      <c r="J107778" s="1"/>
      <c r="K107778" s="1"/>
      <c r="L107778" s="1"/>
      <c r="M107778" s="1"/>
      <c r="N107778" s="1"/>
      <c r="O107778" s="1"/>
      <c r="P107778" s="1"/>
      <c r="Q107778" s="1"/>
      <c r="R107778" s="1"/>
      <c r="S107778" s="1"/>
      <c r="T107778" s="1"/>
      <c r="U107778" s="1"/>
    </row>
    <row r="107779" spans="2:21">
      <c r="B107779" s="26"/>
      <c r="C107779" s="1"/>
      <c r="D107779" s="1"/>
      <c r="E107779" s="1"/>
      <c r="F107779" s="1"/>
      <c r="G107779" s="1"/>
      <c r="H107779" s="1"/>
      <c r="I107779" s="1"/>
      <c r="J107779" s="1"/>
      <c r="K107779" s="1"/>
      <c r="L107779" s="1"/>
      <c r="M107779" s="1"/>
      <c r="N107779" s="1"/>
      <c r="O107779" s="1"/>
      <c r="P107779" s="1"/>
      <c r="Q107779" s="1"/>
      <c r="R107779" s="1"/>
      <c r="S107779" s="1"/>
      <c r="T107779" s="1"/>
      <c r="U107779" s="1"/>
    </row>
    <row r="107780" spans="2:21">
      <c r="B107780" s="26"/>
      <c r="C107780" s="1"/>
      <c r="D107780" s="1"/>
      <c r="E107780" s="1"/>
      <c r="F107780" s="1"/>
      <c r="G107780" s="1"/>
      <c r="H107780" s="1"/>
      <c r="I107780" s="1"/>
      <c r="J107780" s="1"/>
      <c r="K107780" s="1"/>
      <c r="L107780" s="1"/>
      <c r="M107780" s="1"/>
      <c r="N107780" s="1"/>
      <c r="O107780" s="1"/>
      <c r="P107780" s="1"/>
      <c r="Q107780" s="1"/>
      <c r="R107780" s="1"/>
      <c r="S107780" s="1"/>
      <c r="T107780" s="1"/>
      <c r="U107780" s="1"/>
    </row>
    <row r="107781" spans="2:21">
      <c r="B107781" s="26"/>
      <c r="C107781" s="1"/>
      <c r="D107781" s="1"/>
      <c r="E107781" s="1"/>
      <c r="F107781" s="1"/>
      <c r="G107781" s="1"/>
      <c r="H107781" s="1"/>
      <c r="I107781" s="1"/>
      <c r="J107781" s="1"/>
      <c r="K107781" s="1"/>
      <c r="L107781" s="1"/>
      <c r="M107781" s="1"/>
      <c r="N107781" s="1"/>
      <c r="O107781" s="1"/>
      <c r="P107781" s="1"/>
      <c r="Q107781" s="1"/>
      <c r="R107781" s="1"/>
      <c r="S107781" s="1"/>
      <c r="T107781" s="1"/>
      <c r="U107781" s="1"/>
    </row>
    <row r="107782" spans="2:21">
      <c r="B107782" s="26"/>
      <c r="C107782" s="1"/>
      <c r="D107782" s="1"/>
      <c r="E107782" s="1"/>
      <c r="F107782" s="1"/>
      <c r="G107782" s="1"/>
      <c r="H107782" s="1"/>
      <c r="I107782" s="1"/>
      <c r="J107782" s="1"/>
      <c r="K107782" s="1"/>
      <c r="L107782" s="1"/>
      <c r="M107782" s="1"/>
      <c r="N107782" s="1"/>
      <c r="O107782" s="1"/>
      <c r="P107782" s="1"/>
      <c r="Q107782" s="1"/>
      <c r="R107782" s="1"/>
      <c r="S107782" s="1"/>
      <c r="T107782" s="1"/>
      <c r="U107782" s="1"/>
    </row>
    <row r="107783" spans="2:21">
      <c r="B107783" s="26"/>
      <c r="C107783" s="1"/>
      <c r="D107783" s="1"/>
      <c r="E107783" s="1"/>
      <c r="F107783" s="1"/>
      <c r="G107783" s="1"/>
      <c r="H107783" s="1"/>
      <c r="I107783" s="1"/>
      <c r="J107783" s="1"/>
      <c r="K107783" s="1"/>
      <c r="L107783" s="1"/>
      <c r="M107783" s="1"/>
      <c r="N107783" s="1"/>
      <c r="O107783" s="1"/>
      <c r="P107783" s="1"/>
      <c r="Q107783" s="1"/>
      <c r="R107783" s="1"/>
      <c r="S107783" s="1"/>
      <c r="T107783" s="1"/>
      <c r="U107783" s="1"/>
    </row>
    <row r="107784" spans="2:21">
      <c r="B107784" s="26"/>
      <c r="C107784" s="1"/>
      <c r="D107784" s="1"/>
      <c r="E107784" s="1"/>
      <c r="F107784" s="1"/>
      <c r="G107784" s="1"/>
      <c r="H107784" s="1"/>
      <c r="I107784" s="1"/>
      <c r="J107784" s="1"/>
      <c r="K107784" s="1"/>
      <c r="L107784" s="1"/>
      <c r="M107784" s="1"/>
      <c r="N107784" s="1"/>
      <c r="O107784" s="1"/>
      <c r="P107784" s="1"/>
      <c r="Q107784" s="1"/>
      <c r="R107784" s="1"/>
      <c r="S107784" s="1"/>
      <c r="T107784" s="1"/>
      <c r="U107784" s="1"/>
    </row>
    <row r="107785" spans="2:21">
      <c r="B107785" s="26"/>
      <c r="C107785" s="1"/>
      <c r="D107785" s="1"/>
      <c r="E107785" s="1"/>
      <c r="F107785" s="1"/>
      <c r="G107785" s="1"/>
      <c r="H107785" s="1"/>
      <c r="I107785" s="1"/>
      <c r="J107785" s="1"/>
      <c r="K107785" s="1"/>
      <c r="L107785" s="1"/>
      <c r="M107785" s="1"/>
      <c r="N107785" s="1"/>
      <c r="O107785" s="1"/>
      <c r="P107785" s="1"/>
      <c r="Q107785" s="1"/>
      <c r="R107785" s="1"/>
      <c r="S107785" s="1"/>
      <c r="T107785" s="1"/>
      <c r="U107785" s="1"/>
    </row>
    <row r="107786" spans="2:21">
      <c r="B107786" s="26"/>
      <c r="C107786" s="1"/>
      <c r="D107786" s="1"/>
      <c r="E107786" s="1"/>
      <c r="F107786" s="1"/>
      <c r="G107786" s="1"/>
      <c r="H107786" s="1"/>
      <c r="I107786" s="1"/>
      <c r="J107786" s="1"/>
      <c r="K107786" s="1"/>
      <c r="L107786" s="1"/>
      <c r="M107786" s="1"/>
      <c r="N107786" s="1"/>
      <c r="O107786" s="1"/>
      <c r="P107786" s="1"/>
      <c r="Q107786" s="1"/>
      <c r="R107786" s="1"/>
      <c r="S107786" s="1"/>
      <c r="T107786" s="1"/>
      <c r="U107786" s="1"/>
    </row>
    <row r="107787" spans="2:21">
      <c r="B107787" s="26"/>
      <c r="C107787" s="1"/>
      <c r="D107787" s="1"/>
      <c r="E107787" s="1"/>
      <c r="F107787" s="1"/>
      <c r="G107787" s="1"/>
      <c r="H107787" s="1"/>
      <c r="I107787" s="1"/>
      <c r="J107787" s="1"/>
      <c r="K107787" s="1"/>
      <c r="L107787" s="1"/>
      <c r="M107787" s="1"/>
      <c r="N107787" s="1"/>
      <c r="O107787" s="1"/>
      <c r="P107787" s="1"/>
      <c r="Q107787" s="1"/>
      <c r="R107787" s="1"/>
      <c r="S107787" s="1"/>
      <c r="T107787" s="1"/>
      <c r="U107787" s="1"/>
    </row>
    <row r="107788" spans="2:21">
      <c r="B107788" s="26"/>
      <c r="C107788" s="1"/>
      <c r="D107788" s="1"/>
      <c r="E107788" s="1"/>
      <c r="F107788" s="1"/>
      <c r="G107788" s="1"/>
      <c r="H107788" s="1"/>
      <c r="I107788" s="1"/>
      <c r="J107788" s="1"/>
      <c r="K107788" s="1"/>
      <c r="L107788" s="1"/>
      <c r="M107788" s="1"/>
      <c r="N107788" s="1"/>
      <c r="O107788" s="1"/>
      <c r="P107788" s="1"/>
      <c r="Q107788" s="1"/>
      <c r="R107788" s="1"/>
      <c r="S107788" s="1"/>
      <c r="T107788" s="1"/>
      <c r="U107788" s="1"/>
    </row>
    <row r="107789" spans="2:21">
      <c r="B107789" s="26"/>
      <c r="C107789" s="1"/>
      <c r="D107789" s="1"/>
      <c r="E107789" s="1"/>
      <c r="F107789" s="1"/>
      <c r="G107789" s="1"/>
      <c r="H107789" s="1"/>
      <c r="I107789" s="1"/>
      <c r="J107789" s="1"/>
      <c r="K107789" s="1"/>
      <c r="L107789" s="1"/>
      <c r="M107789" s="1"/>
      <c r="N107789" s="1"/>
      <c r="O107789" s="1"/>
      <c r="P107789" s="1"/>
      <c r="Q107789" s="1"/>
      <c r="R107789" s="1"/>
      <c r="S107789" s="1"/>
      <c r="T107789" s="1"/>
      <c r="U107789" s="1"/>
    </row>
    <row r="107790" spans="2:21">
      <c r="B107790" s="26"/>
      <c r="C107790" s="1"/>
      <c r="D107790" s="1"/>
      <c r="E107790" s="1"/>
      <c r="F107790" s="1"/>
      <c r="G107790" s="1"/>
      <c r="H107790" s="1"/>
      <c r="I107790" s="1"/>
      <c r="J107790" s="1"/>
      <c r="K107790" s="1"/>
      <c r="L107790" s="1"/>
      <c r="M107790" s="1"/>
      <c r="N107790" s="1"/>
      <c r="O107790" s="1"/>
      <c r="P107790" s="1"/>
      <c r="Q107790" s="1"/>
      <c r="R107790" s="1"/>
      <c r="S107790" s="1"/>
      <c r="T107790" s="1"/>
      <c r="U107790" s="1"/>
    </row>
    <row r="107791" spans="2:21">
      <c r="B107791" s="26"/>
      <c r="C107791" s="1"/>
      <c r="D107791" s="1"/>
      <c r="E107791" s="1"/>
      <c r="F107791" s="1"/>
      <c r="G107791" s="1"/>
      <c r="H107791" s="1"/>
      <c r="I107791" s="1"/>
      <c r="J107791" s="1"/>
      <c r="K107791" s="1"/>
      <c r="L107791" s="1"/>
      <c r="M107791" s="1"/>
      <c r="N107791" s="1"/>
      <c r="O107791" s="1"/>
      <c r="P107791" s="1"/>
      <c r="Q107791" s="1"/>
      <c r="R107791" s="1"/>
      <c r="S107791" s="1"/>
      <c r="T107791" s="1"/>
      <c r="U107791" s="1"/>
    </row>
    <row r="107792" spans="2:21">
      <c r="B107792" s="26"/>
      <c r="C107792" s="1"/>
      <c r="D107792" s="1"/>
      <c r="E107792" s="1"/>
      <c r="F107792" s="1"/>
      <c r="G107792" s="1"/>
      <c r="H107792" s="1"/>
      <c r="I107792" s="1"/>
      <c r="J107792" s="1"/>
      <c r="K107792" s="1"/>
      <c r="L107792" s="1"/>
      <c r="M107792" s="1"/>
      <c r="N107792" s="1"/>
      <c r="O107792" s="1"/>
      <c r="P107792" s="1"/>
      <c r="Q107792" s="1"/>
      <c r="R107792" s="1"/>
      <c r="S107792" s="1"/>
      <c r="T107792" s="1"/>
      <c r="U107792" s="1"/>
    </row>
    <row r="107793" spans="2:21">
      <c r="B107793" s="26"/>
      <c r="C107793" s="1"/>
      <c r="D107793" s="1"/>
      <c r="E107793" s="1"/>
      <c r="F107793" s="1"/>
      <c r="G107793" s="1"/>
      <c r="H107793" s="1"/>
      <c r="I107793" s="1"/>
      <c r="J107793" s="1"/>
      <c r="K107793" s="1"/>
      <c r="L107793" s="1"/>
      <c r="M107793" s="1"/>
      <c r="N107793" s="1"/>
      <c r="O107793" s="1"/>
      <c r="P107793" s="1"/>
      <c r="Q107793" s="1"/>
      <c r="R107793" s="1"/>
      <c r="S107793" s="1"/>
      <c r="T107793" s="1"/>
      <c r="U107793" s="1"/>
    </row>
    <row r="107794" spans="2:21">
      <c r="B107794" s="26"/>
      <c r="C107794" s="1"/>
      <c r="D107794" s="1"/>
      <c r="E107794" s="1"/>
      <c r="F107794" s="1"/>
      <c r="G107794" s="1"/>
      <c r="H107794" s="1"/>
      <c r="I107794" s="1"/>
      <c r="J107794" s="1"/>
      <c r="K107794" s="1"/>
      <c r="L107794" s="1"/>
      <c r="M107794" s="1"/>
      <c r="N107794" s="1"/>
      <c r="O107794" s="1"/>
      <c r="P107794" s="1"/>
      <c r="Q107794" s="1"/>
      <c r="R107794" s="1"/>
      <c r="S107794" s="1"/>
      <c r="T107794" s="1"/>
      <c r="U107794" s="1"/>
    </row>
    <row r="107795" spans="2:21">
      <c r="B107795" s="26"/>
      <c r="C107795" s="1"/>
      <c r="D107795" s="1"/>
      <c r="E107795" s="1"/>
      <c r="F107795" s="1"/>
      <c r="G107795" s="1"/>
      <c r="H107795" s="1"/>
      <c r="I107795" s="1"/>
      <c r="J107795" s="1"/>
      <c r="K107795" s="1"/>
      <c r="L107795" s="1"/>
      <c r="M107795" s="1"/>
      <c r="N107795" s="1"/>
      <c r="O107795" s="1"/>
      <c r="P107795" s="1"/>
      <c r="Q107795" s="1"/>
      <c r="R107795" s="1"/>
      <c r="S107795" s="1"/>
      <c r="T107795" s="1"/>
      <c r="U107795" s="1"/>
    </row>
    <row r="107796" spans="2:21">
      <c r="B107796" s="26"/>
      <c r="C107796" s="1"/>
      <c r="D107796" s="1"/>
      <c r="E107796" s="1"/>
      <c r="F107796" s="1"/>
      <c r="G107796" s="1"/>
      <c r="H107796" s="1"/>
      <c r="I107796" s="1"/>
      <c r="J107796" s="1"/>
      <c r="K107796" s="1"/>
      <c r="L107796" s="1"/>
      <c r="M107796" s="1"/>
      <c r="N107796" s="1"/>
      <c r="O107796" s="1"/>
      <c r="P107796" s="1"/>
      <c r="Q107796" s="1"/>
      <c r="R107796" s="1"/>
      <c r="S107796" s="1"/>
      <c r="T107796" s="1"/>
      <c r="U107796" s="1"/>
    </row>
    <row r="107797" spans="2:21">
      <c r="B107797" s="26"/>
      <c r="C107797" s="1"/>
      <c r="D107797" s="1"/>
      <c r="E107797" s="1"/>
      <c r="F107797" s="1"/>
      <c r="G107797" s="1"/>
      <c r="H107797" s="1"/>
      <c r="I107797" s="1"/>
      <c r="J107797" s="1"/>
      <c r="K107797" s="1"/>
      <c r="L107797" s="1"/>
      <c r="M107797" s="1"/>
      <c r="N107797" s="1"/>
      <c r="O107797" s="1"/>
      <c r="P107797" s="1"/>
      <c r="Q107797" s="1"/>
      <c r="R107797" s="1"/>
      <c r="S107797" s="1"/>
      <c r="T107797" s="1"/>
      <c r="U107797" s="1"/>
    </row>
    <row r="107798" spans="2:21">
      <c r="B107798" s="26"/>
      <c r="C107798" s="1"/>
      <c r="D107798" s="1"/>
      <c r="E107798" s="1"/>
      <c r="F107798" s="1"/>
      <c r="G107798" s="1"/>
      <c r="H107798" s="1"/>
      <c r="I107798" s="1"/>
      <c r="J107798" s="1"/>
      <c r="K107798" s="1"/>
      <c r="L107798" s="1"/>
      <c r="M107798" s="1"/>
      <c r="N107798" s="1"/>
      <c r="O107798" s="1"/>
      <c r="P107798" s="1"/>
      <c r="Q107798" s="1"/>
      <c r="R107798" s="1"/>
      <c r="S107798" s="1"/>
      <c r="T107798" s="1"/>
      <c r="U107798" s="1"/>
    </row>
    <row r="107799" spans="2:21">
      <c r="B107799" s="26"/>
      <c r="C107799" s="1"/>
      <c r="D107799" s="1"/>
      <c r="E107799" s="1"/>
      <c r="F107799" s="1"/>
      <c r="G107799" s="1"/>
      <c r="H107799" s="1"/>
      <c r="I107799" s="1"/>
      <c r="J107799" s="1"/>
      <c r="K107799" s="1"/>
      <c r="L107799" s="1"/>
      <c r="M107799" s="1"/>
      <c r="N107799" s="1"/>
      <c r="O107799" s="1"/>
      <c r="P107799" s="1"/>
      <c r="Q107799" s="1"/>
      <c r="R107799" s="1"/>
      <c r="S107799" s="1"/>
      <c r="T107799" s="1"/>
      <c r="U107799" s="1"/>
    </row>
    <row r="107800" spans="2:21">
      <c r="B107800" s="26"/>
      <c r="C107800" s="1"/>
      <c r="D107800" s="1"/>
      <c r="E107800" s="1"/>
      <c r="F107800" s="1"/>
      <c r="G107800" s="1"/>
      <c r="H107800" s="1"/>
      <c r="I107800" s="1"/>
      <c r="J107800" s="1"/>
      <c r="K107800" s="1"/>
      <c r="L107800" s="1"/>
      <c r="M107800" s="1"/>
      <c r="N107800" s="1"/>
      <c r="O107800" s="1"/>
      <c r="P107800" s="1"/>
      <c r="Q107800" s="1"/>
      <c r="R107800" s="1"/>
      <c r="S107800" s="1"/>
      <c r="T107800" s="1"/>
      <c r="U107800" s="1"/>
    </row>
    <row r="107801" spans="2:21">
      <c r="B107801" s="26"/>
      <c r="C107801" s="1"/>
      <c r="D107801" s="1"/>
      <c r="E107801" s="1"/>
      <c r="F107801" s="1"/>
      <c r="G107801" s="1"/>
      <c r="H107801" s="1"/>
      <c r="I107801" s="1"/>
      <c r="J107801" s="1"/>
      <c r="K107801" s="1"/>
      <c r="L107801" s="1"/>
      <c r="M107801" s="1"/>
      <c r="N107801" s="1"/>
      <c r="O107801" s="1"/>
      <c r="P107801" s="1"/>
      <c r="Q107801" s="1"/>
      <c r="R107801" s="1"/>
      <c r="S107801" s="1"/>
      <c r="T107801" s="1"/>
      <c r="U107801" s="1"/>
    </row>
    <row r="107802" spans="2:21">
      <c r="B107802" s="26"/>
      <c r="C107802" s="1"/>
      <c r="D107802" s="1"/>
      <c r="E107802" s="1"/>
      <c r="F107802" s="1"/>
      <c r="G107802" s="1"/>
      <c r="H107802" s="1"/>
      <c r="I107802" s="1"/>
      <c r="J107802" s="1"/>
      <c r="K107802" s="1"/>
      <c r="L107802" s="1"/>
      <c r="M107802" s="1"/>
      <c r="N107802" s="1"/>
      <c r="O107802" s="1"/>
      <c r="P107802" s="1"/>
      <c r="Q107802" s="1"/>
      <c r="R107802" s="1"/>
      <c r="S107802" s="1"/>
      <c r="T107802" s="1"/>
      <c r="U107802" s="1"/>
    </row>
    <row r="107803" spans="2:21">
      <c r="B107803" s="26"/>
      <c r="C107803" s="1"/>
      <c r="D107803" s="1"/>
      <c r="E107803" s="1"/>
      <c r="F107803" s="1"/>
      <c r="G107803" s="1"/>
      <c r="H107803" s="1"/>
      <c r="I107803" s="1"/>
      <c r="J107803" s="1"/>
      <c r="K107803" s="1"/>
      <c r="L107803" s="1"/>
      <c r="M107803" s="1"/>
      <c r="N107803" s="1"/>
      <c r="O107803" s="1"/>
      <c r="P107803" s="1"/>
      <c r="Q107803" s="1"/>
      <c r="R107803" s="1"/>
      <c r="S107803" s="1"/>
      <c r="T107803" s="1"/>
      <c r="U107803" s="1"/>
    </row>
    <row r="107804" spans="2:21">
      <c r="B107804" s="26"/>
      <c r="C107804" s="1"/>
      <c r="D107804" s="1"/>
      <c r="E107804" s="1"/>
      <c r="F107804" s="1"/>
      <c r="G107804" s="1"/>
      <c r="H107804" s="1"/>
      <c r="I107804" s="1"/>
      <c r="J107804" s="1"/>
      <c r="K107804" s="1"/>
      <c r="L107804" s="1"/>
      <c r="M107804" s="1"/>
      <c r="N107804" s="1"/>
      <c r="O107804" s="1"/>
      <c r="P107804" s="1"/>
      <c r="Q107804" s="1"/>
      <c r="R107804" s="1"/>
      <c r="S107804" s="1"/>
      <c r="T107804" s="1"/>
      <c r="U107804" s="1"/>
    </row>
    <row r="107805" spans="2:21">
      <c r="B107805" s="26"/>
      <c r="C107805" s="1"/>
      <c r="D107805" s="1"/>
      <c r="E107805" s="1"/>
      <c r="F107805" s="1"/>
      <c r="G107805" s="1"/>
      <c r="H107805" s="1"/>
      <c r="I107805" s="1"/>
      <c r="J107805" s="1"/>
      <c r="K107805" s="1"/>
      <c r="L107805" s="1"/>
      <c r="M107805" s="1"/>
      <c r="N107805" s="1"/>
      <c r="O107805" s="1"/>
      <c r="P107805" s="1"/>
      <c r="Q107805" s="1"/>
      <c r="R107805" s="1"/>
      <c r="S107805" s="1"/>
      <c r="T107805" s="1"/>
      <c r="U107805" s="1"/>
    </row>
    <row r="107806" spans="2:21">
      <c r="B107806" s="26"/>
      <c r="C107806" s="1"/>
      <c r="D107806" s="1"/>
      <c r="E107806" s="1"/>
      <c r="F107806" s="1"/>
      <c r="G107806" s="1"/>
      <c r="H107806" s="1"/>
      <c r="I107806" s="1"/>
      <c r="J107806" s="1"/>
      <c r="K107806" s="1"/>
      <c r="L107806" s="1"/>
      <c r="M107806" s="1"/>
      <c r="N107806" s="1"/>
      <c r="O107806" s="1"/>
      <c r="P107806" s="1"/>
      <c r="Q107806" s="1"/>
      <c r="R107806" s="1"/>
      <c r="S107806" s="1"/>
      <c r="T107806" s="1"/>
      <c r="U107806" s="1"/>
    </row>
    <row r="107807" spans="2:21">
      <c r="B107807" s="26"/>
      <c r="C107807" s="1"/>
      <c r="D107807" s="1"/>
      <c r="E107807" s="1"/>
      <c r="F107807" s="1"/>
      <c r="G107807" s="1"/>
      <c r="H107807" s="1"/>
      <c r="I107807" s="1"/>
      <c r="J107807" s="1"/>
      <c r="K107807" s="1"/>
      <c r="L107807" s="1"/>
      <c r="M107807" s="1"/>
      <c r="N107807" s="1"/>
      <c r="O107807" s="1"/>
      <c r="P107807" s="1"/>
      <c r="Q107807" s="1"/>
      <c r="R107807" s="1"/>
      <c r="S107807" s="1"/>
      <c r="T107807" s="1"/>
      <c r="U107807" s="1"/>
    </row>
    <row r="107808" spans="2:21">
      <c r="B107808" s="26"/>
      <c r="C107808" s="1"/>
      <c r="D107808" s="1"/>
      <c r="E107808" s="1"/>
      <c r="F107808" s="1"/>
      <c r="G107808" s="1"/>
      <c r="H107808" s="1"/>
      <c r="I107808" s="1"/>
      <c r="J107808" s="1"/>
      <c r="K107808" s="1"/>
      <c r="L107808" s="1"/>
      <c r="M107808" s="1"/>
      <c r="N107808" s="1"/>
      <c r="O107808" s="1"/>
      <c r="P107808" s="1"/>
      <c r="Q107808" s="1"/>
      <c r="R107808" s="1"/>
      <c r="S107808" s="1"/>
      <c r="T107808" s="1"/>
      <c r="U107808" s="1"/>
    </row>
    <row r="107809" spans="2:21">
      <c r="B107809" s="26"/>
      <c r="C107809" s="1"/>
      <c r="D107809" s="1"/>
      <c r="E107809" s="1"/>
      <c r="F107809" s="1"/>
      <c r="G107809" s="1"/>
      <c r="H107809" s="1"/>
      <c r="I107809" s="1"/>
      <c r="J107809" s="1"/>
      <c r="K107809" s="1"/>
      <c r="L107809" s="1"/>
      <c r="M107809" s="1"/>
      <c r="N107809" s="1"/>
      <c r="O107809" s="1"/>
      <c r="P107809" s="1"/>
      <c r="Q107809" s="1"/>
      <c r="R107809" s="1"/>
      <c r="S107809" s="1"/>
      <c r="T107809" s="1"/>
      <c r="U107809" s="1"/>
    </row>
    <row r="107810" spans="2:21">
      <c r="B107810" s="26"/>
      <c r="C107810" s="1"/>
      <c r="D107810" s="1"/>
      <c r="E107810" s="1"/>
      <c r="F107810" s="1"/>
      <c r="G107810" s="1"/>
      <c r="H107810" s="1"/>
      <c r="I107810" s="1"/>
      <c r="J107810" s="1"/>
      <c r="K107810" s="1"/>
      <c r="L107810" s="1"/>
      <c r="M107810" s="1"/>
      <c r="N107810" s="1"/>
      <c r="O107810" s="1"/>
      <c r="P107810" s="1"/>
      <c r="Q107810" s="1"/>
      <c r="R107810" s="1"/>
      <c r="S107810" s="1"/>
      <c r="T107810" s="1"/>
      <c r="U107810" s="1"/>
    </row>
    <row r="107811" spans="2:21">
      <c r="B107811" s="26"/>
      <c r="C107811" s="1"/>
      <c r="D107811" s="1"/>
      <c r="E107811" s="1"/>
      <c r="F107811" s="1"/>
      <c r="G107811" s="1"/>
      <c r="H107811" s="1"/>
      <c r="I107811" s="1"/>
      <c r="J107811" s="1"/>
      <c r="K107811" s="1"/>
      <c r="L107811" s="1"/>
      <c r="M107811" s="1"/>
      <c r="N107811" s="1"/>
      <c r="O107811" s="1"/>
      <c r="P107811" s="1"/>
      <c r="Q107811" s="1"/>
      <c r="R107811" s="1"/>
      <c r="S107811" s="1"/>
      <c r="T107811" s="1"/>
      <c r="U107811" s="1"/>
    </row>
    <row r="107812" spans="2:21">
      <c r="B107812" s="26"/>
      <c r="C107812" s="1"/>
      <c r="D107812" s="1"/>
      <c r="E107812" s="1"/>
      <c r="F107812" s="1"/>
      <c r="G107812" s="1"/>
      <c r="H107812" s="1"/>
      <c r="I107812" s="1"/>
      <c r="J107812" s="1"/>
      <c r="K107812" s="1"/>
      <c r="L107812" s="1"/>
      <c r="M107812" s="1"/>
      <c r="N107812" s="1"/>
      <c r="O107812" s="1"/>
      <c r="P107812" s="1"/>
      <c r="Q107812" s="1"/>
      <c r="R107812" s="1"/>
      <c r="S107812" s="1"/>
      <c r="T107812" s="1"/>
      <c r="U107812" s="1"/>
    </row>
    <row r="107813" spans="2:21">
      <c r="B107813" s="26"/>
      <c r="C107813" s="1"/>
      <c r="D107813" s="1"/>
      <c r="E107813" s="1"/>
      <c r="F107813" s="1"/>
      <c r="G107813" s="1"/>
      <c r="H107813" s="1"/>
      <c r="I107813" s="1"/>
      <c r="J107813" s="1"/>
      <c r="K107813" s="1"/>
      <c r="L107813" s="1"/>
      <c r="M107813" s="1"/>
      <c r="N107813" s="1"/>
      <c r="O107813" s="1"/>
      <c r="P107813" s="1"/>
      <c r="Q107813" s="1"/>
      <c r="R107813" s="1"/>
      <c r="S107813" s="1"/>
      <c r="T107813" s="1"/>
      <c r="U107813" s="1"/>
    </row>
    <row r="107814" spans="2:21">
      <c r="B107814" s="26"/>
      <c r="C107814" s="1"/>
      <c r="D107814" s="1"/>
      <c r="E107814" s="1"/>
      <c r="F107814" s="1"/>
      <c r="G107814" s="1"/>
      <c r="H107814" s="1"/>
      <c r="I107814" s="1"/>
      <c r="J107814" s="1"/>
      <c r="K107814" s="1"/>
      <c r="L107814" s="1"/>
      <c r="M107814" s="1"/>
      <c r="N107814" s="1"/>
      <c r="O107814" s="1"/>
      <c r="P107814" s="1"/>
      <c r="Q107814" s="1"/>
      <c r="R107814" s="1"/>
      <c r="S107814" s="1"/>
      <c r="T107814" s="1"/>
      <c r="U107814" s="1"/>
    </row>
    <row r="107815" spans="2:21">
      <c r="B107815" s="26"/>
      <c r="C107815" s="1"/>
      <c r="D107815" s="1"/>
      <c r="E107815" s="1"/>
      <c r="F107815" s="1"/>
      <c r="G107815" s="1"/>
      <c r="H107815" s="1"/>
      <c r="I107815" s="1"/>
      <c r="J107815" s="1"/>
      <c r="K107815" s="1"/>
      <c r="L107815" s="1"/>
      <c r="M107815" s="1"/>
      <c r="N107815" s="1"/>
      <c r="O107815" s="1"/>
      <c r="P107815" s="1"/>
      <c r="Q107815" s="1"/>
      <c r="R107815" s="1"/>
      <c r="S107815" s="1"/>
      <c r="T107815" s="1"/>
      <c r="U107815" s="1"/>
    </row>
    <row r="107816" spans="2:21">
      <c r="B107816" s="26"/>
      <c r="C107816" s="1"/>
      <c r="D107816" s="1"/>
      <c r="E107816" s="1"/>
      <c r="F107816" s="1"/>
      <c r="G107816" s="1"/>
      <c r="H107816" s="1"/>
      <c r="I107816" s="1"/>
      <c r="J107816" s="1"/>
      <c r="K107816" s="1"/>
      <c r="L107816" s="1"/>
      <c r="M107816" s="1"/>
      <c r="N107816" s="1"/>
      <c r="O107816" s="1"/>
      <c r="P107816" s="1"/>
      <c r="Q107816" s="1"/>
      <c r="R107816" s="1"/>
      <c r="S107816" s="1"/>
      <c r="T107816" s="1"/>
      <c r="U107816" s="1"/>
    </row>
    <row r="107817" spans="2:21">
      <c r="B107817" s="26"/>
      <c r="C107817" s="1"/>
      <c r="D107817" s="1"/>
      <c r="E107817" s="1"/>
      <c r="F107817" s="1"/>
      <c r="G107817" s="1"/>
      <c r="H107817" s="1"/>
      <c r="I107817" s="1"/>
      <c r="J107817" s="1"/>
      <c r="K107817" s="1"/>
      <c r="L107817" s="1"/>
      <c r="M107817" s="1"/>
      <c r="N107817" s="1"/>
      <c r="O107817" s="1"/>
      <c r="P107817" s="1"/>
      <c r="Q107817" s="1"/>
      <c r="R107817" s="1"/>
      <c r="S107817" s="1"/>
      <c r="T107817" s="1"/>
      <c r="U107817" s="1"/>
    </row>
    <row r="107818" spans="2:21">
      <c r="B107818" s="26"/>
      <c r="C107818" s="1"/>
      <c r="D107818" s="1"/>
      <c r="E107818" s="1"/>
      <c r="F107818" s="1"/>
      <c r="G107818" s="1"/>
      <c r="H107818" s="1"/>
      <c r="I107818" s="1"/>
      <c r="J107818" s="1"/>
      <c r="K107818" s="1"/>
      <c r="L107818" s="1"/>
      <c r="M107818" s="1"/>
      <c r="N107818" s="1"/>
      <c r="O107818" s="1"/>
      <c r="P107818" s="1"/>
      <c r="Q107818" s="1"/>
      <c r="R107818" s="1"/>
      <c r="S107818" s="1"/>
      <c r="T107818" s="1"/>
      <c r="U107818" s="1"/>
    </row>
    <row r="107819" spans="2:21">
      <c r="B107819" s="26"/>
      <c r="C107819" s="1"/>
      <c r="D107819" s="1"/>
      <c r="E107819" s="1"/>
      <c r="F107819" s="1"/>
      <c r="G107819" s="1"/>
      <c r="H107819" s="1"/>
      <c r="I107819" s="1"/>
      <c r="J107819" s="1"/>
      <c r="K107819" s="1"/>
      <c r="L107819" s="1"/>
      <c r="M107819" s="1"/>
      <c r="N107819" s="1"/>
      <c r="O107819" s="1"/>
      <c r="P107819" s="1"/>
      <c r="Q107819" s="1"/>
      <c r="R107819" s="1"/>
      <c r="S107819" s="1"/>
      <c r="T107819" s="1"/>
      <c r="U107819" s="1"/>
    </row>
    <row r="107820" spans="2:21">
      <c r="B107820" s="26"/>
      <c r="C107820" s="1"/>
      <c r="D107820" s="1"/>
      <c r="E107820" s="1"/>
      <c r="F107820" s="1"/>
      <c r="G107820" s="1"/>
      <c r="H107820" s="1"/>
      <c r="I107820" s="1"/>
      <c r="J107820" s="1"/>
      <c r="K107820" s="1"/>
      <c r="L107820" s="1"/>
      <c r="M107820" s="1"/>
      <c r="N107820" s="1"/>
      <c r="O107820" s="1"/>
      <c r="P107820" s="1"/>
      <c r="Q107820" s="1"/>
      <c r="R107820" s="1"/>
      <c r="S107820" s="1"/>
      <c r="T107820" s="1"/>
      <c r="U107820" s="1"/>
    </row>
    <row r="107821" spans="2:21">
      <c r="B107821" s="26"/>
      <c r="C107821" s="1"/>
      <c r="D107821" s="1"/>
      <c r="E107821" s="1"/>
      <c r="F107821" s="1"/>
      <c r="G107821" s="1"/>
      <c r="H107821" s="1"/>
      <c r="I107821" s="1"/>
      <c r="J107821" s="1"/>
      <c r="K107821" s="1"/>
      <c r="L107821" s="1"/>
      <c r="M107821" s="1"/>
      <c r="N107821" s="1"/>
      <c r="O107821" s="1"/>
      <c r="P107821" s="1"/>
      <c r="Q107821" s="1"/>
      <c r="R107821" s="1"/>
      <c r="S107821" s="1"/>
      <c r="T107821" s="1"/>
      <c r="U107821" s="1"/>
    </row>
    <row r="107822" spans="2:21">
      <c r="B107822" s="26"/>
      <c r="C107822" s="1"/>
      <c r="D107822" s="1"/>
      <c r="E107822" s="1"/>
      <c r="F107822" s="1"/>
      <c r="G107822" s="1"/>
      <c r="H107822" s="1"/>
      <c r="I107822" s="1"/>
      <c r="J107822" s="1"/>
      <c r="K107822" s="1"/>
      <c r="L107822" s="1"/>
      <c r="M107822" s="1"/>
      <c r="N107822" s="1"/>
      <c r="O107822" s="1"/>
      <c r="P107822" s="1"/>
      <c r="Q107822" s="1"/>
      <c r="R107822" s="1"/>
      <c r="S107822" s="1"/>
      <c r="T107822" s="1"/>
      <c r="U107822" s="1"/>
    </row>
    <row r="107823" spans="2:21">
      <c r="B107823" s="26"/>
      <c r="C107823" s="1"/>
      <c r="D107823" s="1"/>
      <c r="E107823" s="1"/>
      <c r="F107823" s="1"/>
      <c r="G107823" s="1"/>
      <c r="H107823" s="1"/>
      <c r="I107823" s="1"/>
      <c r="J107823" s="1"/>
      <c r="K107823" s="1"/>
      <c r="L107823" s="1"/>
      <c r="M107823" s="1"/>
      <c r="N107823" s="1"/>
      <c r="O107823" s="1"/>
      <c r="P107823" s="1"/>
      <c r="Q107823" s="1"/>
      <c r="R107823" s="1"/>
      <c r="S107823" s="1"/>
      <c r="T107823" s="1"/>
      <c r="U107823" s="1"/>
    </row>
    <row r="107824" spans="2:21">
      <c r="B107824" s="26"/>
      <c r="C107824" s="1"/>
      <c r="D107824" s="1"/>
      <c r="E107824" s="1"/>
      <c r="F107824" s="1"/>
      <c r="G107824" s="1"/>
      <c r="H107824" s="1"/>
      <c r="I107824" s="1"/>
      <c r="J107824" s="1"/>
      <c r="K107824" s="1"/>
      <c r="L107824" s="1"/>
      <c r="M107824" s="1"/>
      <c r="N107824" s="1"/>
      <c r="O107824" s="1"/>
      <c r="P107824" s="1"/>
      <c r="Q107824" s="1"/>
      <c r="R107824" s="1"/>
      <c r="S107824" s="1"/>
      <c r="T107824" s="1"/>
      <c r="U107824" s="1"/>
    </row>
    <row r="107825" spans="2:21">
      <c r="B107825" s="26"/>
      <c r="C107825" s="1"/>
      <c r="D107825" s="1"/>
      <c r="E107825" s="1"/>
      <c r="F107825" s="1"/>
      <c r="G107825" s="1"/>
      <c r="H107825" s="1"/>
      <c r="I107825" s="1"/>
      <c r="J107825" s="1"/>
      <c r="K107825" s="1"/>
      <c r="L107825" s="1"/>
      <c r="M107825" s="1"/>
      <c r="N107825" s="1"/>
      <c r="O107825" s="1"/>
      <c r="P107825" s="1"/>
      <c r="Q107825" s="1"/>
      <c r="R107825" s="1"/>
      <c r="S107825" s="1"/>
      <c r="T107825" s="1"/>
      <c r="U107825" s="1"/>
    </row>
    <row r="107826" spans="2:21">
      <c r="B107826" s="26"/>
      <c r="C107826" s="1"/>
      <c r="D107826" s="1"/>
      <c r="E107826" s="1"/>
      <c r="F107826" s="1"/>
      <c r="G107826" s="1"/>
      <c r="H107826" s="1"/>
      <c r="I107826" s="1"/>
      <c r="J107826" s="1"/>
      <c r="K107826" s="1"/>
      <c r="L107826" s="1"/>
      <c r="M107826" s="1"/>
      <c r="N107826" s="1"/>
      <c r="O107826" s="1"/>
      <c r="P107826" s="1"/>
      <c r="Q107826" s="1"/>
      <c r="R107826" s="1"/>
      <c r="S107826" s="1"/>
      <c r="T107826" s="1"/>
      <c r="U107826" s="1"/>
    </row>
    <row r="107827" spans="2:21">
      <c r="B107827" s="26"/>
      <c r="C107827" s="1"/>
      <c r="D107827" s="1"/>
      <c r="E107827" s="1"/>
      <c r="F107827" s="1"/>
      <c r="G107827" s="1"/>
      <c r="H107827" s="1"/>
      <c r="I107827" s="1"/>
      <c r="J107827" s="1"/>
      <c r="K107827" s="1"/>
      <c r="L107827" s="1"/>
      <c r="M107827" s="1"/>
      <c r="N107827" s="1"/>
      <c r="O107827" s="1"/>
      <c r="P107827" s="1"/>
      <c r="Q107827" s="1"/>
      <c r="R107827" s="1"/>
      <c r="S107827" s="1"/>
      <c r="T107827" s="1"/>
      <c r="U107827" s="1"/>
    </row>
    <row r="107828" spans="2:21">
      <c r="B107828" s="26"/>
      <c r="C107828" s="1"/>
      <c r="D107828" s="1"/>
      <c r="E107828" s="1"/>
      <c r="F107828" s="1"/>
      <c r="G107828" s="1"/>
      <c r="H107828" s="1"/>
      <c r="I107828" s="1"/>
      <c r="J107828" s="1"/>
      <c r="K107828" s="1"/>
      <c r="L107828" s="1"/>
      <c r="M107828" s="1"/>
      <c r="N107828" s="1"/>
      <c r="O107828" s="1"/>
      <c r="P107828" s="1"/>
      <c r="Q107828" s="1"/>
      <c r="R107828" s="1"/>
      <c r="S107828" s="1"/>
      <c r="T107828" s="1"/>
      <c r="U107828" s="1"/>
    </row>
    <row r="107829" spans="2:21">
      <c r="B107829" s="26"/>
      <c r="C107829" s="1"/>
      <c r="D107829" s="1"/>
      <c r="E107829" s="1"/>
      <c r="F107829" s="1"/>
      <c r="G107829" s="1"/>
      <c r="H107829" s="1"/>
      <c r="I107829" s="1"/>
      <c r="J107829" s="1"/>
      <c r="K107829" s="1"/>
      <c r="L107829" s="1"/>
      <c r="M107829" s="1"/>
      <c r="N107829" s="1"/>
      <c r="O107829" s="1"/>
      <c r="P107829" s="1"/>
      <c r="Q107829" s="1"/>
      <c r="R107829" s="1"/>
      <c r="S107829" s="1"/>
      <c r="T107829" s="1"/>
      <c r="U107829" s="1"/>
    </row>
    <row r="107830" spans="2:21">
      <c r="B107830" s="26"/>
      <c r="C107830" s="1"/>
      <c r="D107830" s="1"/>
      <c r="E107830" s="1"/>
      <c r="F107830" s="1"/>
      <c r="G107830" s="1"/>
      <c r="H107830" s="1"/>
      <c r="I107830" s="1"/>
      <c r="J107830" s="1"/>
      <c r="K107830" s="1"/>
      <c r="L107830" s="1"/>
      <c r="M107830" s="1"/>
      <c r="N107830" s="1"/>
      <c r="O107830" s="1"/>
      <c r="P107830" s="1"/>
      <c r="Q107830" s="1"/>
      <c r="R107830" s="1"/>
      <c r="S107830" s="1"/>
      <c r="T107830" s="1"/>
      <c r="U107830" s="1"/>
    </row>
    <row r="107831" spans="2:21">
      <c r="B107831" s="26"/>
      <c r="C107831" s="1"/>
      <c r="D107831" s="1"/>
      <c r="E107831" s="1"/>
      <c r="F107831" s="1"/>
      <c r="G107831" s="1"/>
      <c r="H107831" s="1"/>
      <c r="I107831" s="1"/>
      <c r="J107831" s="1"/>
      <c r="K107831" s="1"/>
      <c r="L107831" s="1"/>
      <c r="M107831" s="1"/>
      <c r="N107831" s="1"/>
      <c r="O107831" s="1"/>
      <c r="P107831" s="1"/>
      <c r="Q107831" s="1"/>
      <c r="R107831" s="1"/>
      <c r="S107831" s="1"/>
      <c r="T107831" s="1"/>
      <c r="U107831" s="1"/>
    </row>
    <row r="107832" spans="2:21">
      <c r="B107832" s="26"/>
      <c r="C107832" s="1"/>
      <c r="D107832" s="1"/>
      <c r="E107832" s="1"/>
      <c r="F107832" s="1"/>
      <c r="G107832" s="1"/>
      <c r="H107832" s="1"/>
      <c r="I107832" s="1"/>
      <c r="J107832" s="1"/>
      <c r="K107832" s="1"/>
      <c r="L107832" s="1"/>
      <c r="M107832" s="1"/>
      <c r="N107832" s="1"/>
      <c r="O107832" s="1"/>
      <c r="P107832" s="1"/>
      <c r="Q107832" s="1"/>
      <c r="R107832" s="1"/>
      <c r="S107832" s="1"/>
      <c r="T107832" s="1"/>
      <c r="U107832" s="1"/>
    </row>
    <row r="107833" spans="2:21">
      <c r="B107833" s="26"/>
      <c r="C107833" s="1"/>
      <c r="D107833" s="1"/>
      <c r="E107833" s="1"/>
      <c r="F107833" s="1"/>
      <c r="G107833" s="1"/>
      <c r="H107833" s="1"/>
      <c r="I107833" s="1"/>
      <c r="J107833" s="1"/>
      <c r="K107833" s="1"/>
      <c r="L107833" s="1"/>
      <c r="M107833" s="1"/>
      <c r="N107833" s="1"/>
      <c r="O107833" s="1"/>
      <c r="P107833" s="1"/>
      <c r="Q107833" s="1"/>
      <c r="R107833" s="1"/>
      <c r="S107833" s="1"/>
      <c r="T107833" s="1"/>
      <c r="U107833" s="1"/>
    </row>
    <row r="107834" spans="2:21">
      <c r="B107834" s="26"/>
      <c r="C107834" s="1"/>
      <c r="D107834" s="1"/>
      <c r="E107834" s="1"/>
      <c r="F107834" s="1"/>
      <c r="G107834" s="1"/>
      <c r="H107834" s="1"/>
      <c r="I107834" s="1"/>
      <c r="J107834" s="1"/>
      <c r="K107834" s="1"/>
      <c r="L107834" s="1"/>
      <c r="M107834" s="1"/>
      <c r="N107834" s="1"/>
      <c r="O107834" s="1"/>
      <c r="P107834" s="1"/>
      <c r="Q107834" s="1"/>
      <c r="R107834" s="1"/>
      <c r="S107834" s="1"/>
      <c r="T107834" s="1"/>
      <c r="U107834" s="1"/>
    </row>
    <row r="107835" spans="2:21">
      <c r="B107835" s="26"/>
      <c r="C107835" s="1"/>
      <c r="D107835" s="1"/>
      <c r="E107835" s="1"/>
      <c r="F107835" s="1"/>
      <c r="G107835" s="1"/>
      <c r="H107835" s="1"/>
      <c r="I107835" s="1"/>
      <c r="J107835" s="1"/>
      <c r="K107835" s="1"/>
      <c r="L107835" s="1"/>
      <c r="M107835" s="1"/>
      <c r="N107835" s="1"/>
      <c r="O107835" s="1"/>
      <c r="P107835" s="1"/>
      <c r="Q107835" s="1"/>
      <c r="R107835" s="1"/>
      <c r="S107835" s="1"/>
      <c r="T107835" s="1"/>
      <c r="U107835" s="1"/>
    </row>
    <row r="107836" spans="2:21">
      <c r="B107836" s="26"/>
      <c r="C107836" s="1"/>
      <c r="D107836" s="1"/>
      <c r="E107836" s="1"/>
      <c r="F107836" s="1"/>
      <c r="G107836" s="1"/>
      <c r="H107836" s="1"/>
      <c r="I107836" s="1"/>
      <c r="J107836" s="1"/>
      <c r="K107836" s="1"/>
      <c r="L107836" s="1"/>
      <c r="M107836" s="1"/>
      <c r="N107836" s="1"/>
      <c r="O107836" s="1"/>
      <c r="P107836" s="1"/>
      <c r="Q107836" s="1"/>
      <c r="R107836" s="1"/>
      <c r="S107836" s="1"/>
      <c r="T107836" s="1"/>
      <c r="U107836" s="1"/>
    </row>
    <row r="107837" spans="2:21">
      <c r="B107837" s="26"/>
      <c r="C107837" s="1"/>
      <c r="D107837" s="1"/>
      <c r="E107837" s="1"/>
      <c r="F107837" s="1"/>
      <c r="G107837" s="1"/>
      <c r="H107837" s="1"/>
      <c r="I107837" s="1"/>
      <c r="J107837" s="1"/>
      <c r="K107837" s="1"/>
      <c r="L107837" s="1"/>
      <c r="M107837" s="1"/>
      <c r="N107837" s="1"/>
      <c r="O107837" s="1"/>
      <c r="P107837" s="1"/>
      <c r="Q107837" s="1"/>
      <c r="R107837" s="1"/>
      <c r="S107837" s="1"/>
      <c r="T107837" s="1"/>
      <c r="U107837" s="1"/>
    </row>
    <row r="107838" spans="2:21">
      <c r="B107838" s="26"/>
      <c r="C107838" s="1"/>
      <c r="D107838" s="1"/>
      <c r="E107838" s="1"/>
      <c r="F107838" s="1"/>
      <c r="G107838" s="1"/>
      <c r="H107838" s="1"/>
      <c r="I107838" s="1"/>
      <c r="J107838" s="1"/>
      <c r="K107838" s="1"/>
      <c r="L107838" s="1"/>
      <c r="M107838" s="1"/>
      <c r="N107838" s="1"/>
      <c r="O107838" s="1"/>
      <c r="P107838" s="1"/>
      <c r="Q107838" s="1"/>
      <c r="R107838" s="1"/>
      <c r="S107838" s="1"/>
      <c r="T107838" s="1"/>
      <c r="U107838" s="1"/>
    </row>
    <row r="107839" spans="2:21">
      <c r="B107839" s="26"/>
      <c r="C107839" s="1"/>
      <c r="D107839" s="1"/>
      <c r="E107839" s="1"/>
      <c r="F107839" s="1"/>
      <c r="G107839" s="1"/>
      <c r="H107839" s="1"/>
      <c r="I107839" s="1"/>
      <c r="J107839" s="1"/>
      <c r="K107839" s="1"/>
      <c r="L107839" s="1"/>
      <c r="M107839" s="1"/>
      <c r="N107839" s="1"/>
      <c r="O107839" s="1"/>
      <c r="P107839" s="1"/>
      <c r="Q107839" s="1"/>
      <c r="R107839" s="1"/>
      <c r="S107839" s="1"/>
      <c r="T107839" s="1"/>
      <c r="U107839" s="1"/>
    </row>
    <row r="107840" spans="2:21">
      <c r="B107840" s="26"/>
      <c r="C107840" s="1"/>
      <c r="D107840" s="1"/>
      <c r="E107840" s="1"/>
      <c r="F107840" s="1"/>
      <c r="G107840" s="1"/>
      <c r="H107840" s="1"/>
      <c r="I107840" s="1"/>
      <c r="J107840" s="1"/>
      <c r="K107840" s="1"/>
      <c r="L107840" s="1"/>
      <c r="M107840" s="1"/>
      <c r="N107840" s="1"/>
      <c r="O107840" s="1"/>
      <c r="P107840" s="1"/>
      <c r="Q107840" s="1"/>
      <c r="R107840" s="1"/>
      <c r="S107840" s="1"/>
      <c r="T107840" s="1"/>
      <c r="U107840" s="1"/>
    </row>
    <row r="107841" spans="2:21">
      <c r="B107841" s="26"/>
      <c r="C107841" s="1"/>
      <c r="D107841" s="1"/>
      <c r="E107841" s="1"/>
      <c r="F107841" s="1"/>
      <c r="G107841" s="1"/>
      <c r="H107841" s="1"/>
      <c r="I107841" s="1"/>
      <c r="J107841" s="1"/>
      <c r="K107841" s="1"/>
      <c r="L107841" s="1"/>
      <c r="M107841" s="1"/>
      <c r="N107841" s="1"/>
      <c r="O107841" s="1"/>
      <c r="P107841" s="1"/>
      <c r="Q107841" s="1"/>
      <c r="R107841" s="1"/>
      <c r="S107841" s="1"/>
      <c r="T107841" s="1"/>
      <c r="U107841" s="1"/>
    </row>
    <row r="107842" spans="2:21">
      <c r="B107842" s="26"/>
      <c r="C107842" s="1"/>
      <c r="D107842" s="1"/>
      <c r="E107842" s="1"/>
      <c r="F107842" s="1"/>
      <c r="G107842" s="1"/>
      <c r="H107842" s="1"/>
      <c r="I107842" s="1"/>
      <c r="J107842" s="1"/>
      <c r="K107842" s="1"/>
      <c r="L107842" s="1"/>
      <c r="M107842" s="1"/>
      <c r="N107842" s="1"/>
      <c r="O107842" s="1"/>
      <c r="P107842" s="1"/>
      <c r="Q107842" s="1"/>
      <c r="R107842" s="1"/>
      <c r="S107842" s="1"/>
      <c r="T107842" s="1"/>
      <c r="U107842" s="1"/>
    </row>
    <row r="107843" spans="2:21">
      <c r="B107843" s="26"/>
      <c r="C107843" s="1"/>
      <c r="D107843" s="1"/>
      <c r="E107843" s="1"/>
      <c r="F107843" s="1"/>
      <c r="G107843" s="1"/>
      <c r="H107843" s="1"/>
      <c r="I107843" s="1"/>
      <c r="J107843" s="1"/>
      <c r="K107843" s="1"/>
      <c r="L107843" s="1"/>
      <c r="M107843" s="1"/>
      <c r="N107843" s="1"/>
      <c r="O107843" s="1"/>
      <c r="P107843" s="1"/>
      <c r="Q107843" s="1"/>
      <c r="R107843" s="1"/>
      <c r="S107843" s="1"/>
      <c r="T107843" s="1"/>
      <c r="U107843" s="1"/>
    </row>
    <row r="107844" spans="2:21">
      <c r="B107844" s="26"/>
      <c r="C107844" s="1"/>
      <c r="D107844" s="1"/>
      <c r="E107844" s="1"/>
      <c r="F107844" s="1"/>
      <c r="G107844" s="1"/>
      <c r="H107844" s="1"/>
      <c r="I107844" s="1"/>
      <c r="J107844" s="1"/>
      <c r="K107844" s="1"/>
      <c r="L107844" s="1"/>
      <c r="M107844" s="1"/>
      <c r="N107844" s="1"/>
      <c r="O107844" s="1"/>
      <c r="P107844" s="1"/>
      <c r="Q107844" s="1"/>
      <c r="R107844" s="1"/>
      <c r="S107844" s="1"/>
      <c r="T107844" s="1"/>
      <c r="U107844" s="1"/>
    </row>
    <row r="107845" spans="2:21">
      <c r="B107845" s="26"/>
      <c r="C107845" s="1"/>
      <c r="D107845" s="1"/>
      <c r="E107845" s="1"/>
      <c r="F107845" s="1"/>
      <c r="G107845" s="1"/>
      <c r="H107845" s="1"/>
      <c r="I107845" s="1"/>
      <c r="J107845" s="1"/>
      <c r="K107845" s="1"/>
      <c r="L107845" s="1"/>
      <c r="M107845" s="1"/>
      <c r="N107845" s="1"/>
      <c r="O107845" s="1"/>
      <c r="P107845" s="1"/>
      <c r="Q107845" s="1"/>
      <c r="R107845" s="1"/>
      <c r="S107845" s="1"/>
      <c r="T107845" s="1"/>
      <c r="U107845" s="1"/>
    </row>
    <row r="107846" spans="2:21">
      <c r="B107846" s="26"/>
      <c r="C107846" s="1"/>
      <c r="D107846" s="1"/>
      <c r="E107846" s="1"/>
      <c r="F107846" s="1"/>
      <c r="G107846" s="1"/>
      <c r="H107846" s="1"/>
      <c r="I107846" s="1"/>
      <c r="J107846" s="1"/>
      <c r="K107846" s="1"/>
      <c r="L107846" s="1"/>
      <c r="M107846" s="1"/>
      <c r="N107846" s="1"/>
      <c r="O107846" s="1"/>
      <c r="P107846" s="1"/>
      <c r="Q107846" s="1"/>
      <c r="R107846" s="1"/>
      <c r="S107846" s="1"/>
      <c r="T107846" s="1"/>
      <c r="U107846" s="1"/>
    </row>
    <row r="107847" spans="2:21">
      <c r="B107847" s="26"/>
      <c r="C107847" s="1"/>
      <c r="D107847" s="1"/>
      <c r="E107847" s="1"/>
      <c r="F107847" s="1"/>
      <c r="G107847" s="1"/>
      <c r="H107847" s="1"/>
      <c r="I107847" s="1"/>
      <c r="J107847" s="1"/>
      <c r="K107847" s="1"/>
      <c r="L107847" s="1"/>
      <c r="M107847" s="1"/>
      <c r="N107847" s="1"/>
      <c r="O107847" s="1"/>
      <c r="P107847" s="1"/>
      <c r="Q107847" s="1"/>
      <c r="R107847" s="1"/>
      <c r="S107847" s="1"/>
      <c r="T107847" s="1"/>
      <c r="U107847" s="1"/>
    </row>
    <row r="107848" spans="2:21">
      <c r="B107848" s="26"/>
      <c r="C107848" s="1"/>
      <c r="D107848" s="1"/>
      <c r="E107848" s="1"/>
      <c r="F107848" s="1"/>
      <c r="G107848" s="1"/>
      <c r="H107848" s="1"/>
      <c r="I107848" s="1"/>
      <c r="J107848" s="1"/>
      <c r="K107848" s="1"/>
      <c r="L107848" s="1"/>
      <c r="M107848" s="1"/>
      <c r="N107848" s="1"/>
      <c r="O107848" s="1"/>
      <c r="P107848" s="1"/>
      <c r="Q107848" s="1"/>
      <c r="R107848" s="1"/>
      <c r="S107848" s="1"/>
      <c r="T107848" s="1"/>
      <c r="U107848" s="1"/>
    </row>
    <row r="107849" spans="2:21">
      <c r="B107849" s="26"/>
      <c r="C107849" s="1"/>
      <c r="D107849" s="1"/>
      <c r="E107849" s="1"/>
      <c r="F107849" s="1"/>
      <c r="G107849" s="1"/>
      <c r="H107849" s="1"/>
      <c r="I107849" s="1"/>
      <c r="J107849" s="1"/>
      <c r="K107849" s="1"/>
      <c r="L107849" s="1"/>
      <c r="M107849" s="1"/>
      <c r="N107849" s="1"/>
      <c r="O107849" s="1"/>
      <c r="P107849" s="1"/>
      <c r="Q107849" s="1"/>
      <c r="R107849" s="1"/>
      <c r="S107849" s="1"/>
      <c r="T107849" s="1"/>
      <c r="U107849" s="1"/>
    </row>
    <row r="107850" spans="2:21">
      <c r="B107850" s="26"/>
      <c r="C107850" s="1"/>
      <c r="D107850" s="1"/>
      <c r="E107850" s="1"/>
      <c r="F107850" s="1"/>
      <c r="G107850" s="1"/>
      <c r="H107850" s="1"/>
      <c r="I107850" s="1"/>
      <c r="J107850" s="1"/>
      <c r="K107850" s="1"/>
      <c r="L107850" s="1"/>
      <c r="M107850" s="1"/>
      <c r="N107850" s="1"/>
      <c r="O107850" s="1"/>
      <c r="P107850" s="1"/>
      <c r="Q107850" s="1"/>
      <c r="R107850" s="1"/>
      <c r="S107850" s="1"/>
      <c r="T107850" s="1"/>
      <c r="U107850" s="1"/>
    </row>
    <row r="107851" spans="2:21">
      <c r="B107851" s="26"/>
      <c r="C107851" s="1"/>
      <c r="D107851" s="1"/>
      <c r="E107851" s="1"/>
      <c r="F107851" s="1"/>
      <c r="G107851" s="1"/>
      <c r="H107851" s="1"/>
      <c r="I107851" s="1"/>
      <c r="J107851" s="1"/>
      <c r="K107851" s="1"/>
      <c r="L107851" s="1"/>
      <c r="M107851" s="1"/>
      <c r="N107851" s="1"/>
      <c r="O107851" s="1"/>
      <c r="P107851" s="1"/>
      <c r="Q107851" s="1"/>
      <c r="R107851" s="1"/>
      <c r="S107851" s="1"/>
      <c r="T107851" s="1"/>
      <c r="U107851" s="1"/>
    </row>
    <row r="107852" spans="2:21">
      <c r="B107852" s="26"/>
      <c r="C107852" s="1"/>
      <c r="D107852" s="1"/>
      <c r="E107852" s="1"/>
      <c r="F107852" s="1"/>
      <c r="G107852" s="1"/>
      <c r="H107852" s="1"/>
      <c r="I107852" s="1"/>
      <c r="J107852" s="1"/>
      <c r="K107852" s="1"/>
      <c r="L107852" s="1"/>
      <c r="M107852" s="1"/>
      <c r="N107852" s="1"/>
      <c r="O107852" s="1"/>
      <c r="P107852" s="1"/>
      <c r="Q107852" s="1"/>
      <c r="R107852" s="1"/>
      <c r="S107852" s="1"/>
      <c r="T107852" s="1"/>
      <c r="U107852" s="1"/>
    </row>
    <row r="107853" spans="2:21">
      <c r="B107853" s="26"/>
      <c r="C107853" s="1"/>
      <c r="D107853" s="1"/>
      <c r="E107853" s="1"/>
      <c r="F107853" s="1"/>
      <c r="G107853" s="1"/>
      <c r="H107853" s="1"/>
      <c r="I107853" s="1"/>
      <c r="J107853" s="1"/>
      <c r="K107853" s="1"/>
      <c r="L107853" s="1"/>
      <c r="M107853" s="1"/>
      <c r="N107853" s="1"/>
      <c r="O107853" s="1"/>
      <c r="P107853" s="1"/>
      <c r="Q107853" s="1"/>
      <c r="R107853" s="1"/>
      <c r="S107853" s="1"/>
      <c r="T107853" s="1"/>
      <c r="U107853" s="1"/>
    </row>
    <row r="107854" spans="2:21">
      <c r="B107854" s="26"/>
      <c r="C107854" s="1"/>
      <c r="D107854" s="1"/>
      <c r="E107854" s="1"/>
      <c r="F107854" s="1"/>
      <c r="G107854" s="1"/>
      <c r="H107854" s="1"/>
      <c r="I107854" s="1"/>
      <c r="J107854" s="1"/>
      <c r="K107854" s="1"/>
      <c r="L107854" s="1"/>
      <c r="M107854" s="1"/>
      <c r="N107854" s="1"/>
      <c r="O107854" s="1"/>
      <c r="P107854" s="1"/>
      <c r="Q107854" s="1"/>
      <c r="R107854" s="1"/>
      <c r="S107854" s="1"/>
      <c r="T107854" s="1"/>
      <c r="U107854" s="1"/>
    </row>
    <row r="107855" spans="2:21">
      <c r="B107855" s="26"/>
      <c r="C107855" s="1"/>
      <c r="D107855" s="1"/>
      <c r="E107855" s="1"/>
      <c r="F107855" s="1"/>
      <c r="G107855" s="1"/>
      <c r="H107855" s="1"/>
      <c r="I107855" s="1"/>
      <c r="J107855" s="1"/>
      <c r="K107855" s="1"/>
      <c r="L107855" s="1"/>
      <c r="M107855" s="1"/>
      <c r="N107855" s="1"/>
      <c r="O107855" s="1"/>
      <c r="P107855" s="1"/>
      <c r="Q107855" s="1"/>
      <c r="R107855" s="1"/>
      <c r="S107855" s="1"/>
      <c r="T107855" s="1"/>
      <c r="U107855" s="1"/>
    </row>
    <row r="107856" spans="2:21">
      <c r="B107856" s="26"/>
      <c r="C107856" s="1"/>
      <c r="D107856" s="1"/>
      <c r="E107856" s="1"/>
      <c r="F107856" s="1"/>
      <c r="G107856" s="1"/>
      <c r="H107856" s="1"/>
      <c r="I107856" s="1"/>
      <c r="J107856" s="1"/>
      <c r="K107856" s="1"/>
      <c r="L107856" s="1"/>
      <c r="M107856" s="1"/>
      <c r="N107856" s="1"/>
      <c r="O107856" s="1"/>
      <c r="P107856" s="1"/>
      <c r="Q107856" s="1"/>
      <c r="R107856" s="1"/>
      <c r="S107856" s="1"/>
      <c r="T107856" s="1"/>
      <c r="U107856" s="1"/>
    </row>
    <row r="107857" spans="2:21">
      <c r="B107857" s="26"/>
      <c r="C107857" s="1"/>
      <c r="D107857" s="1"/>
      <c r="E107857" s="1"/>
      <c r="F107857" s="1"/>
      <c r="G107857" s="1"/>
      <c r="H107857" s="1"/>
      <c r="I107857" s="1"/>
      <c r="J107857" s="1"/>
      <c r="K107857" s="1"/>
      <c r="L107857" s="1"/>
      <c r="M107857" s="1"/>
      <c r="N107857" s="1"/>
      <c r="O107857" s="1"/>
      <c r="P107857" s="1"/>
      <c r="Q107857" s="1"/>
      <c r="R107857" s="1"/>
      <c r="S107857" s="1"/>
      <c r="T107857" s="1"/>
      <c r="U107857" s="1"/>
    </row>
    <row r="107858" spans="2:21">
      <c r="B107858" s="26"/>
      <c r="C107858" s="1"/>
      <c r="D107858" s="1"/>
      <c r="E107858" s="1"/>
      <c r="F107858" s="1"/>
      <c r="G107858" s="1"/>
      <c r="H107858" s="1"/>
      <c r="I107858" s="1"/>
      <c r="J107858" s="1"/>
      <c r="K107858" s="1"/>
      <c r="L107858" s="1"/>
      <c r="M107858" s="1"/>
      <c r="N107858" s="1"/>
      <c r="O107858" s="1"/>
      <c r="P107858" s="1"/>
      <c r="Q107858" s="1"/>
      <c r="R107858" s="1"/>
      <c r="S107858" s="1"/>
      <c r="T107858" s="1"/>
      <c r="U107858" s="1"/>
    </row>
    <row r="107859" spans="2:21">
      <c r="B107859" s="26"/>
      <c r="C107859" s="1"/>
      <c r="D107859" s="1"/>
      <c r="E107859" s="1"/>
      <c r="F107859" s="1"/>
      <c r="G107859" s="1"/>
      <c r="H107859" s="1"/>
      <c r="I107859" s="1"/>
      <c r="J107859" s="1"/>
      <c r="K107859" s="1"/>
      <c r="L107859" s="1"/>
      <c r="M107859" s="1"/>
      <c r="N107859" s="1"/>
      <c r="O107859" s="1"/>
      <c r="P107859" s="1"/>
      <c r="Q107859" s="1"/>
      <c r="R107859" s="1"/>
      <c r="S107859" s="1"/>
      <c r="T107859" s="1"/>
      <c r="U107859" s="1"/>
    </row>
    <row r="107860" spans="2:21">
      <c r="B107860" s="26"/>
      <c r="C107860" s="1"/>
      <c r="D107860" s="1"/>
      <c r="E107860" s="1"/>
      <c r="F107860" s="1"/>
      <c r="G107860" s="1"/>
      <c r="H107860" s="1"/>
      <c r="I107860" s="1"/>
      <c r="J107860" s="1"/>
      <c r="K107860" s="1"/>
      <c r="L107860" s="1"/>
      <c r="M107860" s="1"/>
      <c r="N107860" s="1"/>
      <c r="O107860" s="1"/>
      <c r="P107860" s="1"/>
      <c r="Q107860" s="1"/>
      <c r="R107860" s="1"/>
      <c r="S107860" s="1"/>
      <c r="T107860" s="1"/>
      <c r="U107860" s="1"/>
    </row>
    <row r="107861" spans="2:21">
      <c r="B107861" s="26"/>
      <c r="C107861" s="1"/>
      <c r="D107861" s="1"/>
      <c r="E107861" s="1"/>
      <c r="F107861" s="1"/>
      <c r="G107861" s="1"/>
      <c r="H107861" s="1"/>
      <c r="I107861" s="1"/>
      <c r="J107861" s="1"/>
      <c r="K107861" s="1"/>
      <c r="L107861" s="1"/>
      <c r="M107861" s="1"/>
      <c r="N107861" s="1"/>
      <c r="O107861" s="1"/>
      <c r="P107861" s="1"/>
      <c r="Q107861" s="1"/>
      <c r="R107861" s="1"/>
      <c r="S107861" s="1"/>
      <c r="T107861" s="1"/>
      <c r="U107861" s="1"/>
    </row>
    <row r="107862" spans="2:21">
      <c r="B107862" s="26"/>
      <c r="C107862" s="1"/>
      <c r="D107862" s="1"/>
      <c r="E107862" s="1"/>
      <c r="F107862" s="1"/>
      <c r="G107862" s="1"/>
      <c r="H107862" s="1"/>
      <c r="I107862" s="1"/>
      <c r="J107862" s="1"/>
      <c r="K107862" s="1"/>
      <c r="L107862" s="1"/>
      <c r="M107862" s="1"/>
      <c r="N107862" s="1"/>
      <c r="O107862" s="1"/>
      <c r="P107862" s="1"/>
      <c r="Q107862" s="1"/>
      <c r="R107862" s="1"/>
      <c r="S107862" s="1"/>
      <c r="T107862" s="1"/>
      <c r="U107862" s="1"/>
    </row>
    <row r="107863" spans="2:21">
      <c r="B107863" s="26"/>
      <c r="C107863" s="1"/>
      <c r="D107863" s="1"/>
      <c r="E107863" s="1"/>
      <c r="F107863" s="1"/>
      <c r="G107863" s="1"/>
      <c r="H107863" s="1"/>
      <c r="I107863" s="1"/>
      <c r="J107863" s="1"/>
      <c r="K107863" s="1"/>
      <c r="L107863" s="1"/>
      <c r="M107863" s="1"/>
      <c r="N107863" s="1"/>
      <c r="O107863" s="1"/>
      <c r="P107863" s="1"/>
      <c r="Q107863" s="1"/>
      <c r="R107863" s="1"/>
      <c r="S107863" s="1"/>
      <c r="T107863" s="1"/>
      <c r="U107863" s="1"/>
    </row>
    <row r="107864" spans="2:21">
      <c r="B107864" s="26"/>
      <c r="C107864" s="1"/>
      <c r="D107864" s="1"/>
      <c r="E107864" s="1"/>
      <c r="F107864" s="1"/>
      <c r="G107864" s="1"/>
      <c r="H107864" s="1"/>
      <c r="I107864" s="1"/>
      <c r="J107864" s="1"/>
      <c r="K107864" s="1"/>
      <c r="L107864" s="1"/>
      <c r="M107864" s="1"/>
      <c r="N107864" s="1"/>
      <c r="O107864" s="1"/>
      <c r="P107864" s="1"/>
      <c r="Q107864" s="1"/>
      <c r="R107864" s="1"/>
      <c r="S107864" s="1"/>
      <c r="T107864" s="1"/>
      <c r="U107864" s="1"/>
    </row>
    <row r="107865" spans="2:21">
      <c r="B107865" s="26"/>
      <c r="C107865" s="1"/>
      <c r="D107865" s="1"/>
      <c r="E107865" s="1"/>
      <c r="F107865" s="1"/>
      <c r="G107865" s="1"/>
      <c r="H107865" s="1"/>
      <c r="I107865" s="1"/>
      <c r="J107865" s="1"/>
      <c r="K107865" s="1"/>
      <c r="L107865" s="1"/>
      <c r="M107865" s="1"/>
      <c r="N107865" s="1"/>
      <c r="O107865" s="1"/>
      <c r="P107865" s="1"/>
      <c r="Q107865" s="1"/>
      <c r="R107865" s="1"/>
      <c r="S107865" s="1"/>
      <c r="T107865" s="1"/>
      <c r="U107865" s="1"/>
    </row>
    <row r="107866" spans="2:21">
      <c r="B107866" s="26"/>
      <c r="C107866" s="1"/>
      <c r="D107866" s="1"/>
      <c r="E107866" s="1"/>
      <c r="F107866" s="1"/>
      <c r="G107866" s="1"/>
      <c r="H107866" s="1"/>
      <c r="I107866" s="1"/>
      <c r="J107866" s="1"/>
      <c r="K107866" s="1"/>
      <c r="L107866" s="1"/>
      <c r="M107866" s="1"/>
      <c r="N107866" s="1"/>
      <c r="O107866" s="1"/>
      <c r="P107866" s="1"/>
      <c r="Q107866" s="1"/>
      <c r="R107866" s="1"/>
      <c r="S107866" s="1"/>
      <c r="T107866" s="1"/>
      <c r="U107866" s="1"/>
    </row>
    <row r="107867" spans="2:21">
      <c r="B107867" s="26"/>
      <c r="C107867" s="1"/>
      <c r="D107867" s="1"/>
      <c r="E107867" s="1"/>
      <c r="F107867" s="1"/>
      <c r="G107867" s="1"/>
      <c r="H107867" s="1"/>
      <c r="I107867" s="1"/>
      <c r="J107867" s="1"/>
      <c r="K107867" s="1"/>
      <c r="L107867" s="1"/>
      <c r="M107867" s="1"/>
      <c r="N107867" s="1"/>
      <c r="O107867" s="1"/>
      <c r="P107867" s="1"/>
      <c r="Q107867" s="1"/>
      <c r="R107867" s="1"/>
      <c r="S107867" s="1"/>
      <c r="T107867" s="1"/>
      <c r="U107867" s="1"/>
    </row>
    <row r="107868" spans="2:21">
      <c r="B107868" s="26"/>
      <c r="C107868" s="1"/>
      <c r="D107868" s="1"/>
      <c r="E107868" s="1"/>
      <c r="F107868" s="1"/>
      <c r="G107868" s="1"/>
      <c r="H107868" s="1"/>
      <c r="I107868" s="1"/>
      <c r="J107868" s="1"/>
      <c r="K107868" s="1"/>
      <c r="L107868" s="1"/>
      <c r="M107868" s="1"/>
      <c r="N107868" s="1"/>
      <c r="O107868" s="1"/>
      <c r="P107868" s="1"/>
      <c r="Q107868" s="1"/>
      <c r="R107868" s="1"/>
      <c r="S107868" s="1"/>
      <c r="T107868" s="1"/>
      <c r="U107868" s="1"/>
    </row>
    <row r="107869" spans="2:21">
      <c r="B107869" s="26"/>
      <c r="C107869" s="1"/>
      <c r="D107869" s="1"/>
      <c r="E107869" s="1"/>
      <c r="F107869" s="1"/>
      <c r="G107869" s="1"/>
      <c r="H107869" s="1"/>
      <c r="I107869" s="1"/>
      <c r="J107869" s="1"/>
      <c r="K107869" s="1"/>
      <c r="L107869" s="1"/>
      <c r="M107869" s="1"/>
      <c r="N107869" s="1"/>
      <c r="O107869" s="1"/>
      <c r="P107869" s="1"/>
      <c r="Q107869" s="1"/>
      <c r="R107869" s="1"/>
      <c r="S107869" s="1"/>
      <c r="T107869" s="1"/>
      <c r="U107869" s="1"/>
    </row>
    <row r="107870" spans="2:21">
      <c r="B107870" s="26"/>
      <c r="C107870" s="1"/>
      <c r="D107870" s="1"/>
      <c r="E107870" s="1"/>
      <c r="F107870" s="1"/>
      <c r="G107870" s="1"/>
      <c r="H107870" s="1"/>
      <c r="I107870" s="1"/>
      <c r="J107870" s="1"/>
      <c r="K107870" s="1"/>
      <c r="L107870" s="1"/>
      <c r="M107870" s="1"/>
      <c r="N107870" s="1"/>
      <c r="O107870" s="1"/>
      <c r="P107870" s="1"/>
      <c r="Q107870" s="1"/>
      <c r="R107870" s="1"/>
      <c r="S107870" s="1"/>
      <c r="T107870" s="1"/>
      <c r="U107870" s="1"/>
    </row>
    <row r="107871" spans="2:21">
      <c r="B107871" s="26"/>
      <c r="C107871" s="1"/>
      <c r="D107871" s="1"/>
      <c r="E107871" s="1"/>
      <c r="F107871" s="1"/>
      <c r="G107871" s="1"/>
      <c r="H107871" s="1"/>
      <c r="I107871" s="1"/>
      <c r="J107871" s="1"/>
      <c r="K107871" s="1"/>
      <c r="L107871" s="1"/>
      <c r="M107871" s="1"/>
      <c r="N107871" s="1"/>
      <c r="O107871" s="1"/>
      <c r="P107871" s="1"/>
      <c r="Q107871" s="1"/>
      <c r="R107871" s="1"/>
      <c r="S107871" s="1"/>
      <c r="T107871" s="1"/>
      <c r="U107871" s="1"/>
    </row>
    <row r="107872" spans="2:21">
      <c r="B107872" s="26"/>
      <c r="C107872" s="1"/>
      <c r="D107872" s="1"/>
      <c r="E107872" s="1"/>
      <c r="F107872" s="1"/>
      <c r="G107872" s="1"/>
      <c r="H107872" s="1"/>
      <c r="I107872" s="1"/>
      <c r="J107872" s="1"/>
      <c r="K107872" s="1"/>
      <c r="L107872" s="1"/>
      <c r="M107872" s="1"/>
      <c r="N107872" s="1"/>
      <c r="O107872" s="1"/>
      <c r="P107872" s="1"/>
      <c r="Q107872" s="1"/>
      <c r="R107872" s="1"/>
      <c r="S107872" s="1"/>
      <c r="T107872" s="1"/>
      <c r="U107872" s="1"/>
    </row>
    <row r="107873" spans="2:21">
      <c r="B107873" s="26"/>
      <c r="C107873" s="1"/>
      <c r="D107873" s="1"/>
      <c r="E107873" s="1"/>
      <c r="F107873" s="1"/>
      <c r="G107873" s="1"/>
      <c r="H107873" s="1"/>
      <c r="I107873" s="1"/>
      <c r="J107873" s="1"/>
      <c r="K107873" s="1"/>
      <c r="L107873" s="1"/>
      <c r="M107873" s="1"/>
      <c r="N107873" s="1"/>
      <c r="O107873" s="1"/>
      <c r="P107873" s="1"/>
      <c r="Q107873" s="1"/>
      <c r="R107873" s="1"/>
      <c r="S107873" s="1"/>
      <c r="T107873" s="1"/>
      <c r="U107873" s="1"/>
    </row>
    <row r="107874" spans="2:21">
      <c r="B107874" s="26"/>
      <c r="C107874" s="1"/>
      <c r="D107874" s="1"/>
      <c r="E107874" s="1"/>
      <c r="F107874" s="1"/>
      <c r="G107874" s="1"/>
      <c r="H107874" s="1"/>
      <c r="I107874" s="1"/>
      <c r="J107874" s="1"/>
      <c r="K107874" s="1"/>
      <c r="L107874" s="1"/>
      <c r="M107874" s="1"/>
      <c r="N107874" s="1"/>
      <c r="O107874" s="1"/>
      <c r="P107874" s="1"/>
      <c r="Q107874" s="1"/>
      <c r="R107874" s="1"/>
      <c r="S107874" s="1"/>
      <c r="T107874" s="1"/>
      <c r="U107874" s="1"/>
    </row>
    <row r="107875" spans="2:21">
      <c r="B107875" s="26"/>
      <c r="C107875" s="1"/>
      <c r="D107875" s="1"/>
      <c r="E107875" s="1"/>
      <c r="F107875" s="1"/>
      <c r="G107875" s="1"/>
      <c r="H107875" s="1"/>
      <c r="I107875" s="1"/>
      <c r="J107875" s="1"/>
      <c r="K107875" s="1"/>
      <c r="L107875" s="1"/>
      <c r="M107875" s="1"/>
      <c r="N107875" s="1"/>
      <c r="O107875" s="1"/>
      <c r="P107875" s="1"/>
      <c r="Q107875" s="1"/>
      <c r="R107875" s="1"/>
      <c r="S107875" s="1"/>
      <c r="T107875" s="1"/>
      <c r="U107875" s="1"/>
    </row>
    <row r="107876" spans="2:21">
      <c r="B107876" s="26"/>
      <c r="C107876" s="1"/>
      <c r="D107876" s="1"/>
      <c r="E107876" s="1"/>
      <c r="F107876" s="1"/>
      <c r="G107876" s="1"/>
      <c r="H107876" s="1"/>
      <c r="I107876" s="1"/>
      <c r="J107876" s="1"/>
      <c r="K107876" s="1"/>
      <c r="L107876" s="1"/>
      <c r="M107876" s="1"/>
      <c r="N107876" s="1"/>
      <c r="O107876" s="1"/>
      <c r="P107876" s="1"/>
      <c r="Q107876" s="1"/>
      <c r="R107876" s="1"/>
      <c r="S107876" s="1"/>
      <c r="T107876" s="1"/>
      <c r="U107876" s="1"/>
    </row>
    <row r="107877" spans="2:21">
      <c r="B107877" s="26"/>
      <c r="C107877" s="1"/>
      <c r="D107877" s="1"/>
      <c r="E107877" s="1"/>
      <c r="F107877" s="1"/>
      <c r="G107877" s="1"/>
      <c r="H107877" s="1"/>
      <c r="I107877" s="1"/>
      <c r="J107877" s="1"/>
      <c r="K107877" s="1"/>
      <c r="L107877" s="1"/>
      <c r="M107877" s="1"/>
      <c r="N107877" s="1"/>
      <c r="O107877" s="1"/>
      <c r="P107877" s="1"/>
      <c r="Q107877" s="1"/>
      <c r="R107877" s="1"/>
      <c r="S107877" s="1"/>
      <c r="T107877" s="1"/>
      <c r="U107877" s="1"/>
    </row>
    <row r="107878" spans="2:21">
      <c r="B107878" s="26"/>
      <c r="C107878" s="1"/>
      <c r="D107878" s="1"/>
      <c r="E107878" s="1"/>
      <c r="F107878" s="1"/>
      <c r="G107878" s="1"/>
      <c r="H107878" s="1"/>
      <c r="I107878" s="1"/>
      <c r="J107878" s="1"/>
      <c r="K107878" s="1"/>
      <c r="L107878" s="1"/>
      <c r="M107878" s="1"/>
      <c r="N107878" s="1"/>
      <c r="O107878" s="1"/>
      <c r="P107878" s="1"/>
      <c r="Q107878" s="1"/>
      <c r="R107878" s="1"/>
      <c r="S107878" s="1"/>
      <c r="T107878" s="1"/>
      <c r="U107878" s="1"/>
    </row>
    <row r="107879" spans="2:21">
      <c r="B107879" s="26"/>
      <c r="C107879" s="1"/>
      <c r="D107879" s="1"/>
      <c r="E107879" s="1"/>
      <c r="F107879" s="1"/>
      <c r="G107879" s="1"/>
      <c r="H107879" s="1"/>
      <c r="I107879" s="1"/>
      <c r="J107879" s="1"/>
      <c r="K107879" s="1"/>
      <c r="L107879" s="1"/>
      <c r="M107879" s="1"/>
      <c r="N107879" s="1"/>
      <c r="O107879" s="1"/>
      <c r="P107879" s="1"/>
      <c r="Q107879" s="1"/>
      <c r="R107879" s="1"/>
      <c r="S107879" s="1"/>
      <c r="T107879" s="1"/>
      <c r="U107879" s="1"/>
    </row>
    <row r="107880" spans="2:21">
      <c r="B107880" s="26"/>
      <c r="C107880" s="1"/>
      <c r="D107880" s="1"/>
      <c r="E107880" s="1"/>
      <c r="F107880" s="1"/>
      <c r="G107880" s="1"/>
      <c r="H107880" s="1"/>
      <c r="I107880" s="1"/>
      <c r="J107880" s="1"/>
      <c r="K107880" s="1"/>
      <c r="L107880" s="1"/>
      <c r="M107880" s="1"/>
      <c r="N107880" s="1"/>
      <c r="O107880" s="1"/>
      <c r="P107880" s="1"/>
      <c r="Q107880" s="1"/>
      <c r="R107880" s="1"/>
      <c r="S107880" s="1"/>
      <c r="T107880" s="1"/>
      <c r="U107880" s="1"/>
    </row>
    <row r="107881" spans="2:21">
      <c r="B107881" s="26"/>
      <c r="C107881" s="1"/>
      <c r="D107881" s="1"/>
      <c r="E107881" s="1"/>
      <c r="F107881" s="1"/>
      <c r="G107881" s="1"/>
      <c r="H107881" s="1"/>
      <c r="I107881" s="1"/>
      <c r="J107881" s="1"/>
      <c r="K107881" s="1"/>
      <c r="L107881" s="1"/>
      <c r="M107881" s="1"/>
      <c r="N107881" s="1"/>
      <c r="O107881" s="1"/>
      <c r="P107881" s="1"/>
      <c r="Q107881" s="1"/>
      <c r="R107881" s="1"/>
      <c r="S107881" s="1"/>
      <c r="T107881" s="1"/>
      <c r="U107881" s="1"/>
    </row>
    <row r="107882" spans="2:21">
      <c r="B107882" s="26"/>
      <c r="C107882" s="1"/>
      <c r="D107882" s="1"/>
      <c r="E107882" s="1"/>
      <c r="F107882" s="1"/>
      <c r="G107882" s="1"/>
      <c r="H107882" s="1"/>
      <c r="I107882" s="1"/>
      <c r="J107882" s="1"/>
      <c r="K107882" s="1"/>
      <c r="L107882" s="1"/>
      <c r="M107882" s="1"/>
      <c r="N107882" s="1"/>
      <c r="O107882" s="1"/>
      <c r="P107882" s="1"/>
      <c r="Q107882" s="1"/>
      <c r="R107882" s="1"/>
      <c r="S107882" s="1"/>
      <c r="T107882" s="1"/>
      <c r="U107882" s="1"/>
    </row>
    <row r="107883" spans="2:21">
      <c r="B107883" s="26"/>
      <c r="C107883" s="1"/>
      <c r="D107883" s="1"/>
      <c r="E107883" s="1"/>
      <c r="F107883" s="1"/>
      <c r="G107883" s="1"/>
      <c r="H107883" s="1"/>
      <c r="I107883" s="1"/>
      <c r="J107883" s="1"/>
      <c r="K107883" s="1"/>
      <c r="L107883" s="1"/>
      <c r="M107883" s="1"/>
      <c r="N107883" s="1"/>
      <c r="O107883" s="1"/>
      <c r="P107883" s="1"/>
      <c r="Q107883" s="1"/>
      <c r="R107883" s="1"/>
      <c r="S107883" s="1"/>
      <c r="T107883" s="1"/>
      <c r="U107883" s="1"/>
    </row>
    <row r="107884" spans="2:21">
      <c r="B107884" s="26"/>
      <c r="C107884" s="1"/>
      <c r="D107884" s="1"/>
      <c r="E107884" s="1"/>
      <c r="F107884" s="1"/>
      <c r="G107884" s="1"/>
      <c r="H107884" s="1"/>
      <c r="I107884" s="1"/>
      <c r="J107884" s="1"/>
      <c r="K107884" s="1"/>
      <c r="L107884" s="1"/>
      <c r="M107884" s="1"/>
      <c r="N107884" s="1"/>
      <c r="O107884" s="1"/>
      <c r="P107884" s="1"/>
      <c r="Q107884" s="1"/>
      <c r="R107884" s="1"/>
      <c r="S107884" s="1"/>
      <c r="T107884" s="1"/>
      <c r="U107884" s="1"/>
    </row>
    <row r="107885" spans="2:21">
      <c r="B107885" s="26"/>
      <c r="C107885" s="1"/>
      <c r="D107885" s="1"/>
      <c r="E107885" s="1"/>
      <c r="F107885" s="1"/>
      <c r="G107885" s="1"/>
      <c r="H107885" s="1"/>
      <c r="I107885" s="1"/>
      <c r="J107885" s="1"/>
      <c r="K107885" s="1"/>
      <c r="L107885" s="1"/>
      <c r="M107885" s="1"/>
      <c r="N107885" s="1"/>
      <c r="O107885" s="1"/>
      <c r="P107885" s="1"/>
      <c r="Q107885" s="1"/>
      <c r="R107885" s="1"/>
      <c r="S107885" s="1"/>
      <c r="T107885" s="1"/>
      <c r="U107885" s="1"/>
    </row>
    <row r="107886" spans="2:21">
      <c r="B107886" s="26"/>
      <c r="C107886" s="1"/>
      <c r="D107886" s="1"/>
      <c r="E107886" s="1"/>
      <c r="F107886" s="1"/>
      <c r="G107886" s="1"/>
      <c r="H107886" s="1"/>
      <c r="I107886" s="1"/>
      <c r="J107886" s="1"/>
      <c r="K107886" s="1"/>
      <c r="L107886" s="1"/>
      <c r="M107886" s="1"/>
      <c r="N107886" s="1"/>
      <c r="O107886" s="1"/>
      <c r="P107886" s="1"/>
      <c r="Q107886" s="1"/>
      <c r="R107886" s="1"/>
      <c r="S107886" s="1"/>
      <c r="T107886" s="1"/>
      <c r="U107886" s="1"/>
    </row>
    <row r="107887" spans="2:21">
      <c r="B107887" s="26"/>
      <c r="C107887" s="1"/>
      <c r="D107887" s="1"/>
      <c r="E107887" s="1"/>
      <c r="F107887" s="1"/>
      <c r="G107887" s="1"/>
      <c r="H107887" s="1"/>
      <c r="I107887" s="1"/>
      <c r="J107887" s="1"/>
      <c r="K107887" s="1"/>
      <c r="L107887" s="1"/>
      <c r="M107887" s="1"/>
      <c r="N107887" s="1"/>
      <c r="O107887" s="1"/>
      <c r="P107887" s="1"/>
      <c r="Q107887" s="1"/>
      <c r="R107887" s="1"/>
      <c r="S107887" s="1"/>
      <c r="T107887" s="1"/>
      <c r="U107887" s="1"/>
    </row>
    <row r="107888" spans="2:21">
      <c r="B107888" s="26"/>
      <c r="C107888" s="1"/>
      <c r="D107888" s="1"/>
      <c r="E107888" s="1"/>
      <c r="F107888" s="1"/>
      <c r="G107888" s="1"/>
      <c r="H107888" s="1"/>
      <c r="I107888" s="1"/>
      <c r="J107888" s="1"/>
      <c r="K107888" s="1"/>
      <c r="L107888" s="1"/>
      <c r="M107888" s="1"/>
      <c r="N107888" s="1"/>
      <c r="O107888" s="1"/>
      <c r="P107888" s="1"/>
      <c r="Q107888" s="1"/>
      <c r="R107888" s="1"/>
      <c r="S107888" s="1"/>
      <c r="T107888" s="1"/>
      <c r="U107888" s="1"/>
    </row>
    <row r="107889" spans="2:21">
      <c r="B107889" s="26"/>
      <c r="C107889" s="1"/>
      <c r="D107889" s="1"/>
      <c r="E107889" s="1"/>
      <c r="F107889" s="1"/>
      <c r="G107889" s="1"/>
      <c r="H107889" s="1"/>
      <c r="I107889" s="1"/>
      <c r="J107889" s="1"/>
      <c r="K107889" s="1"/>
      <c r="L107889" s="1"/>
      <c r="M107889" s="1"/>
      <c r="N107889" s="1"/>
      <c r="O107889" s="1"/>
      <c r="P107889" s="1"/>
      <c r="Q107889" s="1"/>
      <c r="R107889" s="1"/>
      <c r="S107889" s="1"/>
      <c r="T107889" s="1"/>
      <c r="U107889" s="1"/>
    </row>
    <row r="107890" spans="2:21">
      <c r="B107890" s="26"/>
      <c r="C107890" s="1"/>
      <c r="D107890" s="1"/>
      <c r="E107890" s="1"/>
      <c r="F107890" s="1"/>
      <c r="G107890" s="1"/>
      <c r="H107890" s="1"/>
      <c r="I107890" s="1"/>
      <c r="J107890" s="1"/>
      <c r="K107890" s="1"/>
      <c r="L107890" s="1"/>
      <c r="M107890" s="1"/>
      <c r="N107890" s="1"/>
      <c r="O107890" s="1"/>
      <c r="P107890" s="1"/>
      <c r="Q107890" s="1"/>
      <c r="R107890" s="1"/>
      <c r="S107890" s="1"/>
      <c r="T107890" s="1"/>
      <c r="U107890" s="1"/>
    </row>
    <row r="107891" spans="2:21">
      <c r="B107891" s="26"/>
      <c r="C107891" s="1"/>
      <c r="D107891" s="1"/>
      <c r="E107891" s="1"/>
      <c r="F107891" s="1"/>
      <c r="G107891" s="1"/>
      <c r="H107891" s="1"/>
      <c r="I107891" s="1"/>
      <c r="J107891" s="1"/>
      <c r="K107891" s="1"/>
      <c r="L107891" s="1"/>
      <c r="M107891" s="1"/>
      <c r="N107891" s="1"/>
      <c r="O107891" s="1"/>
      <c r="P107891" s="1"/>
      <c r="Q107891" s="1"/>
      <c r="R107891" s="1"/>
      <c r="S107891" s="1"/>
      <c r="T107891" s="1"/>
      <c r="U107891" s="1"/>
    </row>
    <row r="107892" spans="2:21">
      <c r="B107892" s="26"/>
      <c r="C107892" s="1"/>
      <c r="D107892" s="1"/>
      <c r="E107892" s="1"/>
      <c r="F107892" s="1"/>
      <c r="G107892" s="1"/>
      <c r="H107892" s="1"/>
      <c r="I107892" s="1"/>
      <c r="J107892" s="1"/>
      <c r="K107892" s="1"/>
      <c r="L107892" s="1"/>
      <c r="M107892" s="1"/>
      <c r="N107892" s="1"/>
      <c r="O107892" s="1"/>
      <c r="P107892" s="1"/>
      <c r="Q107892" s="1"/>
      <c r="R107892" s="1"/>
      <c r="S107892" s="1"/>
      <c r="T107892" s="1"/>
      <c r="U107892" s="1"/>
    </row>
    <row r="107893" spans="2:21">
      <c r="B107893" s="26"/>
      <c r="C107893" s="1"/>
      <c r="D107893" s="1"/>
      <c r="E107893" s="1"/>
      <c r="F107893" s="1"/>
      <c r="G107893" s="1"/>
      <c r="H107893" s="1"/>
      <c r="I107893" s="1"/>
      <c r="J107893" s="1"/>
      <c r="K107893" s="1"/>
      <c r="L107893" s="1"/>
      <c r="M107893" s="1"/>
      <c r="N107893" s="1"/>
      <c r="O107893" s="1"/>
      <c r="P107893" s="1"/>
      <c r="Q107893" s="1"/>
      <c r="R107893" s="1"/>
      <c r="S107893" s="1"/>
      <c r="T107893" s="1"/>
      <c r="U107893" s="1"/>
    </row>
    <row r="107894" spans="2:21">
      <c r="B107894" s="26"/>
      <c r="C107894" s="1"/>
      <c r="D107894" s="1"/>
      <c r="E107894" s="1"/>
      <c r="F107894" s="1"/>
      <c r="G107894" s="1"/>
      <c r="H107894" s="1"/>
      <c r="I107894" s="1"/>
      <c r="J107894" s="1"/>
      <c r="K107894" s="1"/>
      <c r="L107894" s="1"/>
      <c r="M107894" s="1"/>
      <c r="N107894" s="1"/>
      <c r="O107894" s="1"/>
      <c r="P107894" s="1"/>
      <c r="Q107894" s="1"/>
      <c r="R107894" s="1"/>
      <c r="S107894" s="1"/>
      <c r="T107894" s="1"/>
      <c r="U107894" s="1"/>
    </row>
    <row r="107895" spans="2:21">
      <c r="B107895" s="26"/>
      <c r="C107895" s="1"/>
      <c r="D107895" s="1"/>
      <c r="E107895" s="1"/>
      <c r="F107895" s="1"/>
      <c r="G107895" s="1"/>
      <c r="H107895" s="1"/>
      <c r="I107895" s="1"/>
      <c r="J107895" s="1"/>
      <c r="K107895" s="1"/>
      <c r="L107895" s="1"/>
      <c r="M107895" s="1"/>
      <c r="N107895" s="1"/>
      <c r="O107895" s="1"/>
      <c r="P107895" s="1"/>
      <c r="Q107895" s="1"/>
      <c r="R107895" s="1"/>
      <c r="S107895" s="1"/>
      <c r="T107895" s="1"/>
      <c r="U107895" s="1"/>
    </row>
    <row r="107896" spans="2:21">
      <c r="B107896" s="26"/>
      <c r="C107896" s="1"/>
      <c r="D107896" s="1"/>
      <c r="E107896" s="1"/>
      <c r="F107896" s="1"/>
      <c r="G107896" s="1"/>
      <c r="H107896" s="1"/>
      <c r="I107896" s="1"/>
      <c r="J107896" s="1"/>
      <c r="K107896" s="1"/>
      <c r="L107896" s="1"/>
      <c r="M107896" s="1"/>
      <c r="N107896" s="1"/>
      <c r="O107896" s="1"/>
      <c r="P107896" s="1"/>
      <c r="Q107896" s="1"/>
      <c r="R107896" s="1"/>
      <c r="S107896" s="1"/>
      <c r="T107896" s="1"/>
      <c r="U107896" s="1"/>
    </row>
    <row r="107897" spans="2:21">
      <c r="B107897" s="26"/>
      <c r="C107897" s="1"/>
      <c r="D107897" s="1"/>
      <c r="E107897" s="1"/>
      <c r="F107897" s="1"/>
      <c r="G107897" s="1"/>
      <c r="H107897" s="1"/>
      <c r="I107897" s="1"/>
      <c r="J107897" s="1"/>
      <c r="K107897" s="1"/>
      <c r="L107897" s="1"/>
      <c r="M107897" s="1"/>
      <c r="N107897" s="1"/>
      <c r="O107897" s="1"/>
      <c r="P107897" s="1"/>
      <c r="Q107897" s="1"/>
      <c r="R107897" s="1"/>
      <c r="S107897" s="1"/>
      <c r="T107897" s="1"/>
      <c r="U107897" s="1"/>
    </row>
    <row r="107898" spans="2:21">
      <c r="B107898" s="26"/>
      <c r="C107898" s="1"/>
      <c r="D107898" s="1"/>
      <c r="E107898" s="1"/>
      <c r="F107898" s="1"/>
      <c r="G107898" s="1"/>
      <c r="H107898" s="1"/>
      <c r="I107898" s="1"/>
      <c r="J107898" s="1"/>
      <c r="K107898" s="1"/>
      <c r="L107898" s="1"/>
      <c r="M107898" s="1"/>
      <c r="N107898" s="1"/>
      <c r="O107898" s="1"/>
      <c r="P107898" s="1"/>
      <c r="Q107898" s="1"/>
      <c r="R107898" s="1"/>
      <c r="S107898" s="1"/>
      <c r="T107898" s="1"/>
      <c r="U107898" s="1"/>
    </row>
    <row r="107899" spans="2:21">
      <c r="B107899" s="26"/>
      <c r="C107899" s="1"/>
      <c r="D107899" s="1"/>
      <c r="E107899" s="1"/>
      <c r="F107899" s="1"/>
      <c r="G107899" s="1"/>
      <c r="H107899" s="1"/>
      <c r="I107899" s="1"/>
      <c r="J107899" s="1"/>
      <c r="K107899" s="1"/>
      <c r="L107899" s="1"/>
      <c r="M107899" s="1"/>
      <c r="N107899" s="1"/>
      <c r="O107899" s="1"/>
      <c r="P107899" s="1"/>
      <c r="Q107899" s="1"/>
      <c r="R107899" s="1"/>
      <c r="S107899" s="1"/>
      <c r="T107899" s="1"/>
      <c r="U107899" s="1"/>
    </row>
    <row r="107900" spans="2:21">
      <c r="B107900" s="26"/>
      <c r="C107900" s="1"/>
      <c r="D107900" s="1"/>
      <c r="E107900" s="1"/>
      <c r="F107900" s="1"/>
      <c r="G107900" s="1"/>
      <c r="H107900" s="1"/>
      <c r="I107900" s="1"/>
      <c r="J107900" s="1"/>
      <c r="K107900" s="1"/>
      <c r="L107900" s="1"/>
      <c r="M107900" s="1"/>
      <c r="N107900" s="1"/>
      <c r="O107900" s="1"/>
      <c r="P107900" s="1"/>
      <c r="Q107900" s="1"/>
      <c r="R107900" s="1"/>
      <c r="S107900" s="1"/>
      <c r="T107900" s="1"/>
      <c r="U107900" s="1"/>
    </row>
    <row r="107901" spans="2:21">
      <c r="B107901" s="26"/>
      <c r="C107901" s="1"/>
      <c r="D107901" s="1"/>
      <c r="E107901" s="1"/>
      <c r="F107901" s="1"/>
      <c r="G107901" s="1"/>
      <c r="H107901" s="1"/>
      <c r="I107901" s="1"/>
      <c r="J107901" s="1"/>
      <c r="K107901" s="1"/>
      <c r="L107901" s="1"/>
      <c r="M107901" s="1"/>
      <c r="N107901" s="1"/>
      <c r="O107901" s="1"/>
      <c r="P107901" s="1"/>
      <c r="Q107901" s="1"/>
      <c r="R107901" s="1"/>
      <c r="S107901" s="1"/>
      <c r="T107901" s="1"/>
      <c r="U107901" s="1"/>
    </row>
    <row r="107902" spans="2:21">
      <c r="B107902" s="26"/>
      <c r="C107902" s="1"/>
      <c r="D107902" s="1"/>
      <c r="E107902" s="1"/>
      <c r="F107902" s="1"/>
      <c r="G107902" s="1"/>
      <c r="H107902" s="1"/>
      <c r="I107902" s="1"/>
      <c r="J107902" s="1"/>
      <c r="K107902" s="1"/>
      <c r="L107902" s="1"/>
      <c r="M107902" s="1"/>
      <c r="N107902" s="1"/>
      <c r="O107902" s="1"/>
      <c r="P107902" s="1"/>
      <c r="Q107902" s="1"/>
      <c r="R107902" s="1"/>
      <c r="S107902" s="1"/>
      <c r="T107902" s="1"/>
      <c r="U107902" s="1"/>
    </row>
    <row r="107903" spans="2:21">
      <c r="B107903" s="26"/>
      <c r="C107903" s="1"/>
      <c r="D107903" s="1"/>
      <c r="E107903" s="1"/>
      <c r="F107903" s="1"/>
      <c r="G107903" s="1"/>
      <c r="H107903" s="1"/>
      <c r="I107903" s="1"/>
      <c r="J107903" s="1"/>
      <c r="K107903" s="1"/>
      <c r="L107903" s="1"/>
      <c r="M107903" s="1"/>
      <c r="N107903" s="1"/>
      <c r="O107903" s="1"/>
      <c r="P107903" s="1"/>
      <c r="Q107903" s="1"/>
      <c r="R107903" s="1"/>
      <c r="S107903" s="1"/>
      <c r="T107903" s="1"/>
      <c r="U107903" s="1"/>
    </row>
    <row r="107904" spans="2:21">
      <c r="B107904" s="26"/>
      <c r="C107904" s="1"/>
      <c r="D107904" s="1"/>
      <c r="E107904" s="1"/>
      <c r="F107904" s="1"/>
      <c r="G107904" s="1"/>
      <c r="H107904" s="1"/>
      <c r="I107904" s="1"/>
      <c r="J107904" s="1"/>
      <c r="K107904" s="1"/>
      <c r="L107904" s="1"/>
      <c r="M107904" s="1"/>
      <c r="N107904" s="1"/>
      <c r="O107904" s="1"/>
      <c r="P107904" s="1"/>
      <c r="Q107904" s="1"/>
      <c r="R107904" s="1"/>
      <c r="S107904" s="1"/>
      <c r="T107904" s="1"/>
      <c r="U107904" s="1"/>
    </row>
    <row r="107905" spans="2:21">
      <c r="B107905" s="26"/>
      <c r="C107905" s="1"/>
      <c r="D107905" s="1"/>
      <c r="E107905" s="1"/>
      <c r="F107905" s="1"/>
      <c r="G107905" s="1"/>
      <c r="H107905" s="1"/>
      <c r="I107905" s="1"/>
      <c r="J107905" s="1"/>
      <c r="K107905" s="1"/>
      <c r="L107905" s="1"/>
      <c r="M107905" s="1"/>
      <c r="N107905" s="1"/>
      <c r="O107905" s="1"/>
      <c r="P107905" s="1"/>
      <c r="Q107905" s="1"/>
      <c r="R107905" s="1"/>
      <c r="S107905" s="1"/>
      <c r="T107905" s="1"/>
      <c r="U107905" s="1"/>
    </row>
    <row r="107906" spans="2:21">
      <c r="B107906" s="26"/>
      <c r="C107906" s="1"/>
      <c r="D107906" s="1"/>
      <c r="E107906" s="1"/>
      <c r="F107906" s="1"/>
      <c r="G107906" s="1"/>
      <c r="H107906" s="1"/>
      <c r="I107906" s="1"/>
      <c r="J107906" s="1"/>
      <c r="K107906" s="1"/>
      <c r="L107906" s="1"/>
      <c r="M107906" s="1"/>
      <c r="N107906" s="1"/>
      <c r="O107906" s="1"/>
      <c r="P107906" s="1"/>
      <c r="Q107906" s="1"/>
      <c r="R107906" s="1"/>
      <c r="S107906" s="1"/>
      <c r="T107906" s="1"/>
      <c r="U107906" s="1"/>
    </row>
    <row r="107907" spans="2:21">
      <c r="B107907" s="26"/>
      <c r="C107907" s="1"/>
      <c r="D107907" s="1"/>
      <c r="E107907" s="1"/>
      <c r="F107907" s="1"/>
      <c r="G107907" s="1"/>
      <c r="H107907" s="1"/>
      <c r="I107907" s="1"/>
      <c r="J107907" s="1"/>
      <c r="K107907" s="1"/>
      <c r="L107907" s="1"/>
      <c r="M107907" s="1"/>
      <c r="N107907" s="1"/>
      <c r="O107907" s="1"/>
      <c r="P107907" s="1"/>
      <c r="Q107907" s="1"/>
      <c r="R107907" s="1"/>
      <c r="S107907" s="1"/>
      <c r="T107907" s="1"/>
      <c r="U107907" s="1"/>
    </row>
    <row r="107908" spans="2:21">
      <c r="B107908" s="26"/>
      <c r="C107908" s="1"/>
      <c r="D107908" s="1"/>
      <c r="E107908" s="1"/>
      <c r="F107908" s="1"/>
      <c r="G107908" s="1"/>
      <c r="H107908" s="1"/>
      <c r="I107908" s="1"/>
      <c r="J107908" s="1"/>
      <c r="K107908" s="1"/>
      <c r="L107908" s="1"/>
      <c r="M107908" s="1"/>
      <c r="N107908" s="1"/>
      <c r="O107908" s="1"/>
      <c r="P107908" s="1"/>
      <c r="Q107908" s="1"/>
      <c r="R107908" s="1"/>
      <c r="S107908" s="1"/>
      <c r="T107908" s="1"/>
      <c r="U107908" s="1"/>
    </row>
    <row r="107909" spans="2:21">
      <c r="B107909" s="26"/>
      <c r="C107909" s="1"/>
      <c r="D107909" s="1"/>
      <c r="E107909" s="1"/>
      <c r="F107909" s="1"/>
      <c r="G107909" s="1"/>
      <c r="H107909" s="1"/>
      <c r="I107909" s="1"/>
      <c r="J107909" s="1"/>
      <c r="K107909" s="1"/>
      <c r="L107909" s="1"/>
      <c r="M107909" s="1"/>
      <c r="N107909" s="1"/>
      <c r="O107909" s="1"/>
      <c r="P107909" s="1"/>
      <c r="Q107909" s="1"/>
      <c r="R107909" s="1"/>
      <c r="S107909" s="1"/>
      <c r="T107909" s="1"/>
      <c r="U107909" s="1"/>
    </row>
    <row r="107910" spans="2:21">
      <c r="B107910" s="26"/>
      <c r="C107910" s="1"/>
      <c r="D107910" s="1"/>
      <c r="E107910" s="1"/>
      <c r="F107910" s="1"/>
      <c r="G107910" s="1"/>
      <c r="H107910" s="1"/>
      <c r="I107910" s="1"/>
      <c r="J107910" s="1"/>
      <c r="K107910" s="1"/>
      <c r="L107910" s="1"/>
      <c r="M107910" s="1"/>
      <c r="N107910" s="1"/>
      <c r="O107910" s="1"/>
      <c r="P107910" s="1"/>
      <c r="Q107910" s="1"/>
      <c r="R107910" s="1"/>
      <c r="S107910" s="1"/>
      <c r="T107910" s="1"/>
      <c r="U107910" s="1"/>
    </row>
    <row r="107911" spans="2:21">
      <c r="B107911" s="26"/>
      <c r="C107911" s="1"/>
      <c r="D107911" s="1"/>
      <c r="E107911" s="1"/>
      <c r="F107911" s="1"/>
      <c r="G107911" s="1"/>
      <c r="H107911" s="1"/>
      <c r="I107911" s="1"/>
      <c r="J107911" s="1"/>
      <c r="K107911" s="1"/>
      <c r="L107911" s="1"/>
      <c r="M107911" s="1"/>
      <c r="N107911" s="1"/>
      <c r="O107911" s="1"/>
      <c r="P107911" s="1"/>
      <c r="Q107911" s="1"/>
      <c r="R107911" s="1"/>
      <c r="S107911" s="1"/>
      <c r="T107911" s="1"/>
      <c r="U107911" s="1"/>
    </row>
    <row r="107912" spans="2:21">
      <c r="B107912" s="26"/>
      <c r="C107912" s="1"/>
      <c r="D107912" s="1"/>
      <c r="E107912" s="1"/>
      <c r="F107912" s="1"/>
      <c r="G107912" s="1"/>
      <c r="H107912" s="1"/>
      <c r="I107912" s="1"/>
      <c r="J107912" s="1"/>
      <c r="K107912" s="1"/>
      <c r="L107912" s="1"/>
      <c r="M107912" s="1"/>
      <c r="N107912" s="1"/>
      <c r="O107912" s="1"/>
      <c r="P107912" s="1"/>
      <c r="Q107912" s="1"/>
      <c r="R107912" s="1"/>
      <c r="S107912" s="1"/>
      <c r="T107912" s="1"/>
      <c r="U107912" s="1"/>
    </row>
    <row r="107913" spans="2:21">
      <c r="B107913" s="26"/>
      <c r="C107913" s="1"/>
      <c r="D107913" s="1"/>
      <c r="E107913" s="1"/>
      <c r="F107913" s="1"/>
      <c r="G107913" s="1"/>
      <c r="H107913" s="1"/>
      <c r="I107913" s="1"/>
      <c r="J107913" s="1"/>
      <c r="K107913" s="1"/>
      <c r="L107913" s="1"/>
      <c r="M107913" s="1"/>
      <c r="N107913" s="1"/>
      <c r="O107913" s="1"/>
      <c r="P107913" s="1"/>
      <c r="Q107913" s="1"/>
      <c r="R107913" s="1"/>
      <c r="S107913" s="1"/>
      <c r="T107913" s="1"/>
      <c r="U107913" s="1"/>
    </row>
    <row r="107914" spans="2:21">
      <c r="B107914" s="26"/>
      <c r="C107914" s="1"/>
      <c r="D107914" s="1"/>
      <c r="E107914" s="1"/>
      <c r="F107914" s="1"/>
      <c r="G107914" s="1"/>
      <c r="H107914" s="1"/>
      <c r="I107914" s="1"/>
      <c r="J107914" s="1"/>
      <c r="K107914" s="1"/>
      <c r="L107914" s="1"/>
      <c r="M107914" s="1"/>
      <c r="N107914" s="1"/>
      <c r="O107914" s="1"/>
      <c r="P107914" s="1"/>
      <c r="Q107914" s="1"/>
      <c r="R107914" s="1"/>
      <c r="S107914" s="1"/>
      <c r="T107914" s="1"/>
      <c r="U107914" s="1"/>
    </row>
    <row r="107915" spans="2:21">
      <c r="B107915" s="26"/>
      <c r="C107915" s="1"/>
      <c r="D107915" s="1"/>
      <c r="E107915" s="1"/>
      <c r="F107915" s="1"/>
      <c r="G107915" s="1"/>
      <c r="H107915" s="1"/>
      <c r="I107915" s="1"/>
      <c r="J107915" s="1"/>
      <c r="K107915" s="1"/>
      <c r="L107915" s="1"/>
      <c r="M107915" s="1"/>
      <c r="N107915" s="1"/>
      <c r="O107915" s="1"/>
      <c r="P107915" s="1"/>
      <c r="Q107915" s="1"/>
      <c r="R107915" s="1"/>
      <c r="S107915" s="1"/>
      <c r="T107915" s="1"/>
      <c r="U107915" s="1"/>
    </row>
    <row r="107916" spans="2:21">
      <c r="B107916" s="26"/>
      <c r="C107916" s="1"/>
      <c r="D107916" s="1"/>
      <c r="E107916" s="1"/>
      <c r="F107916" s="1"/>
      <c r="G107916" s="1"/>
      <c r="H107916" s="1"/>
      <c r="I107916" s="1"/>
      <c r="J107916" s="1"/>
      <c r="K107916" s="1"/>
      <c r="L107916" s="1"/>
      <c r="M107916" s="1"/>
      <c r="N107916" s="1"/>
      <c r="O107916" s="1"/>
      <c r="P107916" s="1"/>
      <c r="Q107916" s="1"/>
      <c r="R107916" s="1"/>
      <c r="S107916" s="1"/>
      <c r="T107916" s="1"/>
      <c r="U107916" s="1"/>
    </row>
    <row r="107917" spans="2:21">
      <c r="B107917" s="26"/>
      <c r="C107917" s="1"/>
      <c r="D107917" s="1"/>
      <c r="E107917" s="1"/>
      <c r="F107917" s="1"/>
      <c r="G107917" s="1"/>
      <c r="H107917" s="1"/>
      <c r="I107917" s="1"/>
      <c r="J107917" s="1"/>
      <c r="K107917" s="1"/>
      <c r="L107917" s="1"/>
      <c r="M107917" s="1"/>
      <c r="N107917" s="1"/>
      <c r="O107917" s="1"/>
      <c r="P107917" s="1"/>
      <c r="Q107917" s="1"/>
      <c r="R107917" s="1"/>
      <c r="S107917" s="1"/>
      <c r="T107917" s="1"/>
      <c r="U107917" s="1"/>
    </row>
    <row r="107918" spans="2:21">
      <c r="B107918" s="26"/>
      <c r="C107918" s="1"/>
      <c r="D107918" s="1"/>
      <c r="E107918" s="1"/>
      <c r="F107918" s="1"/>
      <c r="G107918" s="1"/>
      <c r="H107918" s="1"/>
      <c r="I107918" s="1"/>
      <c r="J107918" s="1"/>
      <c r="K107918" s="1"/>
      <c r="L107918" s="1"/>
      <c r="M107918" s="1"/>
      <c r="N107918" s="1"/>
      <c r="O107918" s="1"/>
      <c r="P107918" s="1"/>
      <c r="Q107918" s="1"/>
      <c r="R107918" s="1"/>
      <c r="S107918" s="1"/>
      <c r="T107918" s="1"/>
      <c r="U107918" s="1"/>
    </row>
    <row r="107919" spans="2:21">
      <c r="B107919" s="26"/>
      <c r="C107919" s="1"/>
      <c r="D107919" s="1"/>
      <c r="E107919" s="1"/>
      <c r="F107919" s="1"/>
      <c r="G107919" s="1"/>
      <c r="H107919" s="1"/>
      <c r="I107919" s="1"/>
      <c r="J107919" s="1"/>
      <c r="K107919" s="1"/>
      <c r="L107919" s="1"/>
      <c r="M107919" s="1"/>
      <c r="N107919" s="1"/>
      <c r="O107919" s="1"/>
      <c r="P107919" s="1"/>
      <c r="Q107919" s="1"/>
      <c r="R107919" s="1"/>
      <c r="S107919" s="1"/>
      <c r="T107919" s="1"/>
      <c r="U107919" s="1"/>
    </row>
    <row r="107920" spans="2:21">
      <c r="B107920" s="26"/>
      <c r="C107920" s="1"/>
      <c r="D107920" s="1"/>
      <c r="E107920" s="1"/>
      <c r="F107920" s="1"/>
      <c r="G107920" s="1"/>
      <c r="H107920" s="1"/>
      <c r="I107920" s="1"/>
      <c r="J107920" s="1"/>
      <c r="K107920" s="1"/>
      <c r="L107920" s="1"/>
      <c r="M107920" s="1"/>
      <c r="N107920" s="1"/>
      <c r="O107920" s="1"/>
      <c r="P107920" s="1"/>
      <c r="Q107920" s="1"/>
      <c r="R107920" s="1"/>
      <c r="S107920" s="1"/>
      <c r="T107920" s="1"/>
      <c r="U107920" s="1"/>
    </row>
    <row r="107921" spans="2:21">
      <c r="B107921" s="26"/>
      <c r="C107921" s="1"/>
      <c r="D107921" s="1"/>
      <c r="E107921" s="1"/>
      <c r="F107921" s="1"/>
      <c r="G107921" s="1"/>
      <c r="H107921" s="1"/>
      <c r="I107921" s="1"/>
      <c r="J107921" s="1"/>
      <c r="K107921" s="1"/>
      <c r="L107921" s="1"/>
      <c r="M107921" s="1"/>
      <c r="N107921" s="1"/>
      <c r="O107921" s="1"/>
      <c r="P107921" s="1"/>
      <c r="Q107921" s="1"/>
      <c r="R107921" s="1"/>
      <c r="S107921" s="1"/>
      <c r="T107921" s="1"/>
      <c r="U107921" s="1"/>
    </row>
    <row r="107922" spans="2:21">
      <c r="B107922" s="26"/>
      <c r="C107922" s="1"/>
      <c r="D107922" s="1"/>
      <c r="E107922" s="1"/>
      <c r="F107922" s="1"/>
      <c r="G107922" s="1"/>
      <c r="H107922" s="1"/>
      <c r="I107922" s="1"/>
      <c r="J107922" s="1"/>
      <c r="K107922" s="1"/>
      <c r="L107922" s="1"/>
      <c r="M107922" s="1"/>
      <c r="N107922" s="1"/>
      <c r="O107922" s="1"/>
      <c r="P107922" s="1"/>
      <c r="Q107922" s="1"/>
      <c r="R107922" s="1"/>
      <c r="S107922" s="1"/>
      <c r="T107922" s="1"/>
      <c r="U107922" s="1"/>
    </row>
    <row r="107923" spans="2:21">
      <c r="B107923" s="26"/>
      <c r="C107923" s="1"/>
      <c r="D107923" s="1"/>
      <c r="E107923" s="1"/>
      <c r="F107923" s="1"/>
      <c r="G107923" s="1"/>
      <c r="H107923" s="1"/>
      <c r="I107923" s="1"/>
      <c r="J107923" s="1"/>
      <c r="K107923" s="1"/>
      <c r="L107923" s="1"/>
      <c r="M107923" s="1"/>
      <c r="N107923" s="1"/>
      <c r="O107923" s="1"/>
      <c r="P107923" s="1"/>
      <c r="Q107923" s="1"/>
      <c r="R107923" s="1"/>
      <c r="S107923" s="1"/>
      <c r="T107923" s="1"/>
      <c r="U107923" s="1"/>
    </row>
    <row r="107924" spans="2:21">
      <c r="B107924" s="26"/>
      <c r="C107924" s="1"/>
      <c r="D107924" s="1"/>
      <c r="E107924" s="1"/>
      <c r="F107924" s="1"/>
      <c r="G107924" s="1"/>
      <c r="H107924" s="1"/>
      <c r="I107924" s="1"/>
      <c r="J107924" s="1"/>
      <c r="K107924" s="1"/>
      <c r="L107924" s="1"/>
      <c r="M107924" s="1"/>
      <c r="N107924" s="1"/>
      <c r="O107924" s="1"/>
      <c r="P107924" s="1"/>
      <c r="Q107924" s="1"/>
      <c r="R107924" s="1"/>
      <c r="S107924" s="1"/>
      <c r="T107924" s="1"/>
      <c r="U107924" s="1"/>
    </row>
    <row r="107925" spans="2:21">
      <c r="B107925" s="26"/>
      <c r="C107925" s="1"/>
      <c r="D107925" s="1"/>
      <c r="E107925" s="1"/>
      <c r="F107925" s="1"/>
      <c r="G107925" s="1"/>
      <c r="H107925" s="1"/>
      <c r="I107925" s="1"/>
      <c r="J107925" s="1"/>
      <c r="K107925" s="1"/>
      <c r="L107925" s="1"/>
      <c r="M107925" s="1"/>
      <c r="N107925" s="1"/>
      <c r="O107925" s="1"/>
      <c r="P107925" s="1"/>
      <c r="Q107925" s="1"/>
      <c r="R107925" s="1"/>
      <c r="S107925" s="1"/>
      <c r="T107925" s="1"/>
      <c r="U107925" s="1"/>
    </row>
    <row r="107926" spans="2:21">
      <c r="B107926" s="26"/>
      <c r="C107926" s="1"/>
      <c r="D107926" s="1"/>
      <c r="E107926" s="1"/>
      <c r="F107926" s="1"/>
      <c r="G107926" s="1"/>
      <c r="H107926" s="1"/>
      <c r="I107926" s="1"/>
      <c r="J107926" s="1"/>
      <c r="K107926" s="1"/>
      <c r="L107926" s="1"/>
      <c r="M107926" s="1"/>
      <c r="N107926" s="1"/>
      <c r="O107926" s="1"/>
      <c r="P107926" s="1"/>
      <c r="Q107926" s="1"/>
      <c r="R107926" s="1"/>
      <c r="S107926" s="1"/>
      <c r="T107926" s="1"/>
      <c r="U107926" s="1"/>
    </row>
    <row r="107927" spans="2:21">
      <c r="B107927" s="26"/>
      <c r="C107927" s="1"/>
      <c r="D107927" s="1"/>
      <c r="E107927" s="1"/>
      <c r="F107927" s="1"/>
      <c r="G107927" s="1"/>
      <c r="H107927" s="1"/>
      <c r="I107927" s="1"/>
      <c r="J107927" s="1"/>
      <c r="K107927" s="1"/>
      <c r="L107927" s="1"/>
      <c r="M107927" s="1"/>
      <c r="N107927" s="1"/>
      <c r="O107927" s="1"/>
      <c r="P107927" s="1"/>
      <c r="Q107927" s="1"/>
      <c r="R107927" s="1"/>
      <c r="S107927" s="1"/>
      <c r="T107927" s="1"/>
      <c r="U107927" s="1"/>
    </row>
    <row r="107928" spans="2:21">
      <c r="B107928" s="26"/>
      <c r="C107928" s="1"/>
      <c r="D107928" s="1"/>
      <c r="E107928" s="1"/>
      <c r="F107928" s="1"/>
      <c r="G107928" s="1"/>
      <c r="H107928" s="1"/>
      <c r="I107928" s="1"/>
      <c r="J107928" s="1"/>
      <c r="K107928" s="1"/>
      <c r="L107928" s="1"/>
      <c r="M107928" s="1"/>
      <c r="N107928" s="1"/>
      <c r="O107928" s="1"/>
      <c r="P107928" s="1"/>
      <c r="Q107928" s="1"/>
      <c r="R107928" s="1"/>
      <c r="S107928" s="1"/>
      <c r="T107928" s="1"/>
      <c r="U107928" s="1"/>
    </row>
    <row r="107929" spans="2:21">
      <c r="B107929" s="26"/>
      <c r="C107929" s="1"/>
      <c r="D107929" s="1"/>
      <c r="E107929" s="1"/>
      <c r="F107929" s="1"/>
      <c r="G107929" s="1"/>
      <c r="H107929" s="1"/>
      <c r="I107929" s="1"/>
      <c r="J107929" s="1"/>
      <c r="K107929" s="1"/>
      <c r="L107929" s="1"/>
      <c r="M107929" s="1"/>
      <c r="N107929" s="1"/>
      <c r="O107929" s="1"/>
      <c r="P107929" s="1"/>
      <c r="Q107929" s="1"/>
      <c r="R107929" s="1"/>
      <c r="S107929" s="1"/>
      <c r="T107929" s="1"/>
      <c r="U107929" s="1"/>
    </row>
    <row r="107930" spans="2:21">
      <c r="B107930" s="26"/>
      <c r="C107930" s="1"/>
      <c r="D107930" s="1"/>
      <c r="E107930" s="1"/>
      <c r="F107930" s="1"/>
      <c r="G107930" s="1"/>
      <c r="H107930" s="1"/>
      <c r="I107930" s="1"/>
      <c r="J107930" s="1"/>
      <c r="K107930" s="1"/>
      <c r="L107930" s="1"/>
      <c r="M107930" s="1"/>
      <c r="N107930" s="1"/>
      <c r="O107930" s="1"/>
      <c r="P107930" s="1"/>
      <c r="Q107930" s="1"/>
      <c r="R107930" s="1"/>
      <c r="S107930" s="1"/>
      <c r="T107930" s="1"/>
      <c r="U107930" s="1"/>
    </row>
    <row r="107931" spans="2:21">
      <c r="B107931" s="26"/>
      <c r="C107931" s="1"/>
      <c r="D107931" s="1"/>
      <c r="E107931" s="1"/>
      <c r="F107931" s="1"/>
      <c r="G107931" s="1"/>
      <c r="H107931" s="1"/>
      <c r="I107931" s="1"/>
      <c r="J107931" s="1"/>
      <c r="K107931" s="1"/>
      <c r="L107931" s="1"/>
      <c r="M107931" s="1"/>
      <c r="N107931" s="1"/>
      <c r="O107931" s="1"/>
      <c r="P107931" s="1"/>
      <c r="Q107931" s="1"/>
      <c r="R107931" s="1"/>
      <c r="S107931" s="1"/>
      <c r="T107931" s="1"/>
      <c r="U107931" s="1"/>
    </row>
    <row r="107932" spans="2:21">
      <c r="B107932" s="26"/>
      <c r="C107932" s="1"/>
      <c r="D107932" s="1"/>
      <c r="E107932" s="1"/>
      <c r="F107932" s="1"/>
      <c r="G107932" s="1"/>
      <c r="H107932" s="1"/>
      <c r="I107932" s="1"/>
      <c r="J107932" s="1"/>
      <c r="K107932" s="1"/>
      <c r="L107932" s="1"/>
      <c r="M107932" s="1"/>
      <c r="N107932" s="1"/>
      <c r="O107932" s="1"/>
      <c r="P107932" s="1"/>
      <c r="Q107932" s="1"/>
      <c r="R107932" s="1"/>
      <c r="S107932" s="1"/>
      <c r="T107932" s="1"/>
      <c r="U107932" s="1"/>
    </row>
    <row r="107933" spans="2:21">
      <c r="B107933" s="26"/>
      <c r="C107933" s="1"/>
      <c r="D107933" s="1"/>
      <c r="E107933" s="1"/>
      <c r="F107933" s="1"/>
      <c r="G107933" s="1"/>
      <c r="H107933" s="1"/>
      <c r="I107933" s="1"/>
      <c r="J107933" s="1"/>
      <c r="K107933" s="1"/>
      <c r="L107933" s="1"/>
      <c r="M107933" s="1"/>
      <c r="N107933" s="1"/>
      <c r="O107933" s="1"/>
      <c r="P107933" s="1"/>
      <c r="Q107933" s="1"/>
      <c r="R107933" s="1"/>
      <c r="S107933" s="1"/>
      <c r="T107933" s="1"/>
      <c r="U107933" s="1"/>
    </row>
    <row r="107934" spans="2:21">
      <c r="B107934" s="26"/>
      <c r="C107934" s="1"/>
      <c r="D107934" s="1"/>
      <c r="E107934" s="1"/>
      <c r="F107934" s="1"/>
      <c r="G107934" s="1"/>
      <c r="H107934" s="1"/>
      <c r="I107934" s="1"/>
      <c r="J107934" s="1"/>
      <c r="K107934" s="1"/>
      <c r="L107934" s="1"/>
      <c r="M107934" s="1"/>
      <c r="N107934" s="1"/>
      <c r="O107934" s="1"/>
      <c r="P107934" s="1"/>
      <c r="Q107934" s="1"/>
      <c r="R107934" s="1"/>
      <c r="S107934" s="1"/>
      <c r="T107934" s="1"/>
      <c r="U107934" s="1"/>
    </row>
    <row r="107935" spans="2:21">
      <c r="B107935" s="26"/>
      <c r="C107935" s="1"/>
      <c r="D107935" s="1"/>
      <c r="E107935" s="1"/>
      <c r="F107935" s="1"/>
      <c r="G107935" s="1"/>
      <c r="H107935" s="1"/>
      <c r="I107935" s="1"/>
      <c r="J107935" s="1"/>
      <c r="K107935" s="1"/>
      <c r="L107935" s="1"/>
      <c r="M107935" s="1"/>
      <c r="N107935" s="1"/>
      <c r="O107935" s="1"/>
      <c r="P107935" s="1"/>
      <c r="Q107935" s="1"/>
      <c r="R107935" s="1"/>
      <c r="S107935" s="1"/>
      <c r="T107935" s="1"/>
      <c r="U107935" s="1"/>
    </row>
    <row r="107936" spans="2:21">
      <c r="B107936" s="26"/>
      <c r="C107936" s="1"/>
      <c r="D107936" s="1"/>
      <c r="E107936" s="1"/>
      <c r="F107936" s="1"/>
      <c r="G107936" s="1"/>
      <c r="H107936" s="1"/>
      <c r="I107936" s="1"/>
      <c r="J107936" s="1"/>
      <c r="K107936" s="1"/>
      <c r="L107936" s="1"/>
      <c r="M107936" s="1"/>
      <c r="N107936" s="1"/>
      <c r="O107936" s="1"/>
      <c r="P107936" s="1"/>
      <c r="Q107936" s="1"/>
      <c r="R107936" s="1"/>
      <c r="S107936" s="1"/>
      <c r="T107936" s="1"/>
      <c r="U107936" s="1"/>
    </row>
    <row r="107937" spans="2:21">
      <c r="B107937" s="26"/>
      <c r="C107937" s="1"/>
      <c r="D107937" s="1"/>
      <c r="E107937" s="1"/>
      <c r="F107937" s="1"/>
      <c r="G107937" s="1"/>
      <c r="H107937" s="1"/>
      <c r="I107937" s="1"/>
      <c r="J107937" s="1"/>
      <c r="K107937" s="1"/>
      <c r="L107937" s="1"/>
      <c r="M107937" s="1"/>
      <c r="N107937" s="1"/>
      <c r="O107937" s="1"/>
      <c r="P107937" s="1"/>
      <c r="Q107937" s="1"/>
      <c r="R107937" s="1"/>
      <c r="S107937" s="1"/>
      <c r="T107937" s="1"/>
      <c r="U107937" s="1"/>
    </row>
    <row r="107938" spans="2:21">
      <c r="B107938" s="26"/>
      <c r="C107938" s="1"/>
      <c r="D107938" s="1"/>
      <c r="E107938" s="1"/>
      <c r="F107938" s="1"/>
      <c r="G107938" s="1"/>
      <c r="H107938" s="1"/>
      <c r="I107938" s="1"/>
      <c r="J107938" s="1"/>
      <c r="K107938" s="1"/>
      <c r="L107938" s="1"/>
      <c r="M107938" s="1"/>
      <c r="N107938" s="1"/>
      <c r="O107938" s="1"/>
      <c r="P107938" s="1"/>
      <c r="Q107938" s="1"/>
      <c r="R107938" s="1"/>
      <c r="S107938" s="1"/>
      <c r="T107938" s="1"/>
      <c r="U107938" s="1"/>
    </row>
    <row r="107939" spans="2:21">
      <c r="B107939" s="26"/>
      <c r="C107939" s="1"/>
      <c r="D107939" s="1"/>
      <c r="E107939" s="1"/>
      <c r="F107939" s="1"/>
      <c r="G107939" s="1"/>
      <c r="H107939" s="1"/>
      <c r="I107939" s="1"/>
      <c r="J107939" s="1"/>
      <c r="K107939" s="1"/>
      <c r="L107939" s="1"/>
      <c r="M107939" s="1"/>
      <c r="N107939" s="1"/>
      <c r="O107939" s="1"/>
      <c r="P107939" s="1"/>
      <c r="Q107939" s="1"/>
      <c r="R107939" s="1"/>
      <c r="S107939" s="1"/>
      <c r="T107939" s="1"/>
      <c r="U107939" s="1"/>
    </row>
    <row r="107940" spans="2:21">
      <c r="B107940" s="26"/>
      <c r="C107940" s="1"/>
      <c r="D107940" s="1"/>
      <c r="E107940" s="1"/>
      <c r="F107940" s="1"/>
      <c r="G107940" s="1"/>
      <c r="H107940" s="1"/>
      <c r="I107940" s="1"/>
      <c r="J107940" s="1"/>
      <c r="K107940" s="1"/>
      <c r="L107940" s="1"/>
      <c r="M107940" s="1"/>
      <c r="N107940" s="1"/>
      <c r="O107940" s="1"/>
      <c r="P107940" s="1"/>
      <c r="Q107940" s="1"/>
      <c r="R107940" s="1"/>
      <c r="S107940" s="1"/>
      <c r="T107940" s="1"/>
      <c r="U107940" s="1"/>
    </row>
    <row r="107941" spans="2:21">
      <c r="B107941" s="26"/>
      <c r="C107941" s="1"/>
      <c r="D107941" s="1"/>
      <c r="E107941" s="1"/>
      <c r="F107941" s="1"/>
      <c r="G107941" s="1"/>
      <c r="H107941" s="1"/>
      <c r="I107941" s="1"/>
      <c r="J107941" s="1"/>
      <c r="K107941" s="1"/>
      <c r="L107941" s="1"/>
      <c r="M107941" s="1"/>
      <c r="N107941" s="1"/>
      <c r="O107941" s="1"/>
      <c r="P107941" s="1"/>
      <c r="Q107941" s="1"/>
      <c r="R107941" s="1"/>
      <c r="S107941" s="1"/>
      <c r="T107941" s="1"/>
      <c r="U107941" s="1"/>
    </row>
    <row r="107942" spans="2:21">
      <c r="B107942" s="26"/>
      <c r="C107942" s="1"/>
      <c r="D107942" s="1"/>
      <c r="E107942" s="1"/>
      <c r="F107942" s="1"/>
      <c r="G107942" s="1"/>
      <c r="H107942" s="1"/>
      <c r="I107942" s="1"/>
      <c r="J107942" s="1"/>
      <c r="K107942" s="1"/>
      <c r="L107942" s="1"/>
      <c r="M107942" s="1"/>
      <c r="N107942" s="1"/>
      <c r="O107942" s="1"/>
      <c r="P107942" s="1"/>
      <c r="Q107942" s="1"/>
      <c r="R107942" s="1"/>
      <c r="S107942" s="1"/>
      <c r="T107942" s="1"/>
      <c r="U107942" s="1"/>
    </row>
    <row r="107943" spans="2:21">
      <c r="B107943" s="26"/>
      <c r="C107943" s="1"/>
      <c r="D107943" s="1"/>
      <c r="E107943" s="1"/>
      <c r="F107943" s="1"/>
      <c r="G107943" s="1"/>
      <c r="H107943" s="1"/>
      <c r="I107943" s="1"/>
      <c r="J107943" s="1"/>
      <c r="K107943" s="1"/>
      <c r="L107943" s="1"/>
      <c r="M107943" s="1"/>
      <c r="N107943" s="1"/>
      <c r="O107943" s="1"/>
      <c r="P107943" s="1"/>
      <c r="Q107943" s="1"/>
      <c r="R107943" s="1"/>
      <c r="S107943" s="1"/>
      <c r="T107943" s="1"/>
      <c r="U107943" s="1"/>
    </row>
    <row r="107944" spans="2:21">
      <c r="B107944" s="26"/>
      <c r="C107944" s="1"/>
      <c r="D107944" s="1"/>
      <c r="E107944" s="1"/>
      <c r="F107944" s="1"/>
      <c r="G107944" s="1"/>
      <c r="H107944" s="1"/>
      <c r="I107944" s="1"/>
      <c r="J107944" s="1"/>
      <c r="K107944" s="1"/>
      <c r="L107944" s="1"/>
      <c r="M107944" s="1"/>
      <c r="N107944" s="1"/>
      <c r="O107944" s="1"/>
      <c r="P107944" s="1"/>
      <c r="Q107944" s="1"/>
      <c r="R107944" s="1"/>
      <c r="S107944" s="1"/>
      <c r="T107944" s="1"/>
      <c r="U107944" s="1"/>
    </row>
    <row r="107945" spans="2:21">
      <c r="B107945" s="26"/>
      <c r="C107945" s="1"/>
      <c r="D107945" s="1"/>
      <c r="E107945" s="1"/>
      <c r="F107945" s="1"/>
      <c r="G107945" s="1"/>
      <c r="H107945" s="1"/>
      <c r="I107945" s="1"/>
      <c r="J107945" s="1"/>
      <c r="K107945" s="1"/>
      <c r="L107945" s="1"/>
      <c r="M107945" s="1"/>
      <c r="N107945" s="1"/>
      <c r="O107945" s="1"/>
      <c r="P107945" s="1"/>
      <c r="Q107945" s="1"/>
      <c r="R107945" s="1"/>
      <c r="S107945" s="1"/>
      <c r="T107945" s="1"/>
      <c r="U107945" s="1"/>
    </row>
    <row r="107946" spans="2:21">
      <c r="B107946" s="26"/>
      <c r="C107946" s="1"/>
      <c r="D107946" s="1"/>
      <c r="E107946" s="1"/>
      <c r="F107946" s="1"/>
      <c r="G107946" s="1"/>
      <c r="H107946" s="1"/>
      <c r="I107946" s="1"/>
      <c r="J107946" s="1"/>
      <c r="K107946" s="1"/>
      <c r="L107946" s="1"/>
      <c r="M107946" s="1"/>
      <c r="N107946" s="1"/>
      <c r="O107946" s="1"/>
      <c r="P107946" s="1"/>
      <c r="Q107946" s="1"/>
      <c r="R107946" s="1"/>
      <c r="S107946" s="1"/>
      <c r="T107946" s="1"/>
      <c r="U107946" s="1"/>
    </row>
    <row r="107947" spans="2:21">
      <c r="B107947" s="26"/>
      <c r="C107947" s="1"/>
      <c r="D107947" s="1"/>
      <c r="E107947" s="1"/>
      <c r="F107947" s="1"/>
      <c r="G107947" s="1"/>
      <c r="H107947" s="1"/>
      <c r="I107947" s="1"/>
      <c r="J107947" s="1"/>
      <c r="K107947" s="1"/>
      <c r="L107947" s="1"/>
      <c r="M107947" s="1"/>
      <c r="N107947" s="1"/>
      <c r="O107947" s="1"/>
      <c r="P107947" s="1"/>
      <c r="Q107947" s="1"/>
      <c r="R107947" s="1"/>
      <c r="S107947" s="1"/>
      <c r="T107947" s="1"/>
      <c r="U107947" s="1"/>
    </row>
    <row r="107948" spans="2:21">
      <c r="B107948" s="26"/>
      <c r="C107948" s="1"/>
      <c r="D107948" s="1"/>
      <c r="E107948" s="1"/>
      <c r="F107948" s="1"/>
      <c r="G107948" s="1"/>
      <c r="H107948" s="1"/>
      <c r="I107948" s="1"/>
      <c r="J107948" s="1"/>
      <c r="K107948" s="1"/>
      <c r="L107948" s="1"/>
      <c r="M107948" s="1"/>
      <c r="N107948" s="1"/>
      <c r="O107948" s="1"/>
      <c r="P107948" s="1"/>
      <c r="Q107948" s="1"/>
      <c r="R107948" s="1"/>
      <c r="S107948" s="1"/>
      <c r="T107948" s="1"/>
      <c r="U107948" s="1"/>
    </row>
    <row r="107949" spans="2:21">
      <c r="B107949" s="26"/>
      <c r="C107949" s="1"/>
      <c r="D107949" s="1"/>
      <c r="E107949" s="1"/>
      <c r="F107949" s="1"/>
      <c r="G107949" s="1"/>
      <c r="H107949" s="1"/>
      <c r="I107949" s="1"/>
      <c r="J107949" s="1"/>
      <c r="K107949" s="1"/>
      <c r="L107949" s="1"/>
      <c r="M107949" s="1"/>
      <c r="N107949" s="1"/>
      <c r="O107949" s="1"/>
      <c r="P107949" s="1"/>
      <c r="Q107949" s="1"/>
      <c r="R107949" s="1"/>
      <c r="S107949" s="1"/>
      <c r="T107949" s="1"/>
      <c r="U107949" s="1"/>
    </row>
    <row r="107950" spans="2:21">
      <c r="B107950" s="26"/>
      <c r="C107950" s="1"/>
      <c r="D107950" s="1"/>
      <c r="E107950" s="1"/>
      <c r="F107950" s="1"/>
      <c r="G107950" s="1"/>
      <c r="H107950" s="1"/>
      <c r="I107950" s="1"/>
      <c r="J107950" s="1"/>
      <c r="K107950" s="1"/>
      <c r="L107950" s="1"/>
      <c r="M107950" s="1"/>
      <c r="N107950" s="1"/>
      <c r="O107950" s="1"/>
      <c r="P107950" s="1"/>
      <c r="Q107950" s="1"/>
      <c r="R107950" s="1"/>
      <c r="S107950" s="1"/>
      <c r="T107950" s="1"/>
      <c r="U107950" s="1"/>
    </row>
    <row r="107951" spans="2:21">
      <c r="B107951" s="26"/>
      <c r="C107951" s="1"/>
      <c r="D107951" s="1"/>
      <c r="E107951" s="1"/>
      <c r="F107951" s="1"/>
      <c r="G107951" s="1"/>
      <c r="H107951" s="1"/>
      <c r="I107951" s="1"/>
      <c r="J107951" s="1"/>
      <c r="K107951" s="1"/>
      <c r="L107951" s="1"/>
      <c r="M107951" s="1"/>
      <c r="N107951" s="1"/>
      <c r="O107951" s="1"/>
      <c r="P107951" s="1"/>
      <c r="Q107951" s="1"/>
      <c r="R107951" s="1"/>
      <c r="S107951" s="1"/>
      <c r="T107951" s="1"/>
      <c r="U107951" s="1"/>
    </row>
    <row r="107952" spans="2:21">
      <c r="B107952" s="26"/>
      <c r="C107952" s="1"/>
      <c r="D107952" s="1"/>
      <c r="E107952" s="1"/>
      <c r="F107952" s="1"/>
      <c r="G107952" s="1"/>
      <c r="H107952" s="1"/>
      <c r="I107952" s="1"/>
      <c r="J107952" s="1"/>
      <c r="K107952" s="1"/>
      <c r="L107952" s="1"/>
      <c r="M107952" s="1"/>
      <c r="N107952" s="1"/>
      <c r="O107952" s="1"/>
      <c r="P107952" s="1"/>
      <c r="Q107952" s="1"/>
      <c r="R107952" s="1"/>
      <c r="S107952" s="1"/>
      <c r="T107952" s="1"/>
      <c r="U107952" s="1"/>
    </row>
    <row r="107953" spans="2:21">
      <c r="B107953" s="26"/>
      <c r="C107953" s="1"/>
      <c r="D107953" s="1"/>
      <c r="E107953" s="1"/>
      <c r="F107953" s="1"/>
      <c r="G107953" s="1"/>
      <c r="H107953" s="1"/>
      <c r="I107953" s="1"/>
      <c r="J107953" s="1"/>
      <c r="K107953" s="1"/>
      <c r="L107953" s="1"/>
      <c r="M107953" s="1"/>
      <c r="N107953" s="1"/>
      <c r="O107953" s="1"/>
      <c r="P107953" s="1"/>
      <c r="Q107953" s="1"/>
      <c r="R107953" s="1"/>
      <c r="S107953" s="1"/>
      <c r="T107953" s="1"/>
      <c r="U107953" s="1"/>
    </row>
    <row r="107954" spans="2:21">
      <c r="B107954" s="26"/>
      <c r="C107954" s="1"/>
      <c r="D107954" s="1"/>
      <c r="E107954" s="1"/>
      <c r="F107954" s="1"/>
      <c r="G107954" s="1"/>
      <c r="H107954" s="1"/>
      <c r="I107954" s="1"/>
      <c r="J107954" s="1"/>
      <c r="K107954" s="1"/>
      <c r="L107954" s="1"/>
      <c r="M107954" s="1"/>
      <c r="N107954" s="1"/>
      <c r="O107954" s="1"/>
      <c r="P107954" s="1"/>
      <c r="Q107954" s="1"/>
      <c r="R107954" s="1"/>
      <c r="S107954" s="1"/>
      <c r="T107954" s="1"/>
      <c r="U107954" s="1"/>
    </row>
    <row r="107955" spans="2:21">
      <c r="B107955" s="26"/>
      <c r="C107955" s="1"/>
      <c r="D107955" s="1"/>
      <c r="E107955" s="1"/>
      <c r="F107955" s="1"/>
      <c r="G107955" s="1"/>
      <c r="H107955" s="1"/>
      <c r="I107955" s="1"/>
      <c r="J107955" s="1"/>
      <c r="K107955" s="1"/>
      <c r="L107955" s="1"/>
      <c r="M107955" s="1"/>
      <c r="N107955" s="1"/>
      <c r="O107955" s="1"/>
      <c r="P107955" s="1"/>
      <c r="Q107955" s="1"/>
      <c r="R107955" s="1"/>
      <c r="S107955" s="1"/>
      <c r="T107955" s="1"/>
      <c r="U107955" s="1"/>
    </row>
    <row r="107956" spans="2:21">
      <c r="B107956" s="26"/>
      <c r="C107956" s="1"/>
      <c r="D107956" s="1"/>
      <c r="E107956" s="1"/>
      <c r="F107956" s="1"/>
      <c r="G107956" s="1"/>
      <c r="H107956" s="1"/>
      <c r="I107956" s="1"/>
      <c r="J107956" s="1"/>
      <c r="K107956" s="1"/>
      <c r="L107956" s="1"/>
      <c r="M107956" s="1"/>
      <c r="N107956" s="1"/>
      <c r="O107956" s="1"/>
      <c r="P107956" s="1"/>
      <c r="Q107956" s="1"/>
      <c r="R107956" s="1"/>
      <c r="S107956" s="1"/>
      <c r="T107956" s="1"/>
      <c r="U107956" s="1"/>
    </row>
    <row r="107957" spans="2:21">
      <c r="B107957" s="26"/>
      <c r="C107957" s="1"/>
      <c r="D107957" s="1"/>
      <c r="E107957" s="1"/>
      <c r="F107957" s="1"/>
      <c r="G107957" s="1"/>
      <c r="H107957" s="1"/>
      <c r="I107957" s="1"/>
      <c r="J107957" s="1"/>
      <c r="K107957" s="1"/>
      <c r="L107957" s="1"/>
      <c r="M107957" s="1"/>
      <c r="N107957" s="1"/>
      <c r="O107957" s="1"/>
      <c r="P107957" s="1"/>
      <c r="Q107957" s="1"/>
      <c r="R107957" s="1"/>
      <c r="S107957" s="1"/>
      <c r="T107957" s="1"/>
      <c r="U107957" s="1"/>
    </row>
    <row r="107958" spans="2:21">
      <c r="B107958" s="26"/>
      <c r="C107958" s="1"/>
      <c r="D107958" s="1"/>
      <c r="E107958" s="1"/>
      <c r="F107958" s="1"/>
      <c r="G107958" s="1"/>
      <c r="H107958" s="1"/>
      <c r="I107958" s="1"/>
      <c r="J107958" s="1"/>
      <c r="K107958" s="1"/>
      <c r="L107958" s="1"/>
      <c r="M107958" s="1"/>
      <c r="N107958" s="1"/>
      <c r="O107958" s="1"/>
      <c r="P107958" s="1"/>
      <c r="Q107958" s="1"/>
      <c r="R107958" s="1"/>
      <c r="S107958" s="1"/>
      <c r="T107958" s="1"/>
      <c r="U107958" s="1"/>
    </row>
    <row r="107959" spans="2:21">
      <c r="B107959" s="26"/>
      <c r="C107959" s="1"/>
      <c r="D107959" s="1"/>
      <c r="E107959" s="1"/>
      <c r="F107959" s="1"/>
      <c r="G107959" s="1"/>
      <c r="H107959" s="1"/>
      <c r="I107959" s="1"/>
      <c r="J107959" s="1"/>
      <c r="K107959" s="1"/>
      <c r="L107959" s="1"/>
      <c r="M107959" s="1"/>
      <c r="N107959" s="1"/>
      <c r="O107959" s="1"/>
      <c r="P107959" s="1"/>
      <c r="Q107959" s="1"/>
      <c r="R107959" s="1"/>
      <c r="S107959" s="1"/>
      <c r="T107959" s="1"/>
      <c r="U107959" s="1"/>
    </row>
    <row r="107960" spans="2:21">
      <c r="B107960" s="26"/>
      <c r="C107960" s="1"/>
      <c r="D107960" s="1"/>
      <c r="E107960" s="1"/>
      <c r="F107960" s="1"/>
      <c r="G107960" s="1"/>
      <c r="H107960" s="1"/>
      <c r="I107960" s="1"/>
      <c r="J107960" s="1"/>
      <c r="K107960" s="1"/>
      <c r="L107960" s="1"/>
      <c r="M107960" s="1"/>
      <c r="N107960" s="1"/>
      <c r="O107960" s="1"/>
      <c r="P107960" s="1"/>
      <c r="Q107960" s="1"/>
      <c r="R107960" s="1"/>
      <c r="S107960" s="1"/>
      <c r="T107960" s="1"/>
      <c r="U107960" s="1"/>
    </row>
    <row r="107961" spans="2:21">
      <c r="B107961" s="26"/>
      <c r="C107961" s="1"/>
      <c r="D107961" s="1"/>
      <c r="E107961" s="1"/>
      <c r="F107961" s="1"/>
      <c r="G107961" s="1"/>
      <c r="H107961" s="1"/>
      <c r="I107961" s="1"/>
      <c r="J107961" s="1"/>
      <c r="K107961" s="1"/>
      <c r="L107961" s="1"/>
      <c r="M107961" s="1"/>
      <c r="N107961" s="1"/>
      <c r="O107961" s="1"/>
      <c r="P107961" s="1"/>
      <c r="Q107961" s="1"/>
      <c r="R107961" s="1"/>
      <c r="S107961" s="1"/>
      <c r="T107961" s="1"/>
      <c r="U107961" s="1"/>
    </row>
    <row r="107962" spans="2:21">
      <c r="B107962" s="26"/>
      <c r="C107962" s="1"/>
      <c r="D107962" s="1"/>
      <c r="E107962" s="1"/>
      <c r="F107962" s="1"/>
      <c r="G107962" s="1"/>
      <c r="H107962" s="1"/>
      <c r="I107962" s="1"/>
      <c r="J107962" s="1"/>
      <c r="K107962" s="1"/>
      <c r="L107962" s="1"/>
      <c r="M107962" s="1"/>
      <c r="N107962" s="1"/>
      <c r="O107962" s="1"/>
      <c r="P107962" s="1"/>
      <c r="Q107962" s="1"/>
      <c r="R107962" s="1"/>
      <c r="S107962" s="1"/>
      <c r="T107962" s="1"/>
      <c r="U107962" s="1"/>
    </row>
    <row r="107963" spans="2:21">
      <c r="B107963" s="26"/>
      <c r="C107963" s="1"/>
      <c r="D107963" s="1"/>
      <c r="E107963" s="1"/>
      <c r="F107963" s="1"/>
      <c r="G107963" s="1"/>
      <c r="H107963" s="1"/>
      <c r="I107963" s="1"/>
      <c r="J107963" s="1"/>
      <c r="K107963" s="1"/>
      <c r="L107963" s="1"/>
      <c r="M107963" s="1"/>
      <c r="N107963" s="1"/>
      <c r="O107963" s="1"/>
      <c r="P107963" s="1"/>
      <c r="Q107963" s="1"/>
      <c r="R107963" s="1"/>
      <c r="S107963" s="1"/>
      <c r="T107963" s="1"/>
      <c r="U107963" s="1"/>
    </row>
    <row r="107964" spans="2:21">
      <c r="B107964" s="26"/>
      <c r="C107964" s="1"/>
      <c r="D107964" s="1"/>
      <c r="E107964" s="1"/>
      <c r="F107964" s="1"/>
      <c r="G107964" s="1"/>
      <c r="H107964" s="1"/>
      <c r="I107964" s="1"/>
      <c r="J107964" s="1"/>
      <c r="K107964" s="1"/>
      <c r="L107964" s="1"/>
      <c r="M107964" s="1"/>
      <c r="N107964" s="1"/>
      <c r="O107964" s="1"/>
      <c r="P107964" s="1"/>
      <c r="Q107964" s="1"/>
      <c r="R107964" s="1"/>
      <c r="S107964" s="1"/>
      <c r="T107964" s="1"/>
      <c r="U107964" s="1"/>
    </row>
    <row r="107965" spans="2:21">
      <c r="B107965" s="26"/>
      <c r="C107965" s="1"/>
      <c r="D107965" s="1"/>
      <c r="E107965" s="1"/>
      <c r="F107965" s="1"/>
      <c r="G107965" s="1"/>
      <c r="H107965" s="1"/>
      <c r="I107965" s="1"/>
      <c r="J107965" s="1"/>
      <c r="K107965" s="1"/>
      <c r="L107965" s="1"/>
      <c r="M107965" s="1"/>
      <c r="N107965" s="1"/>
      <c r="O107965" s="1"/>
      <c r="P107965" s="1"/>
      <c r="Q107965" s="1"/>
      <c r="R107965" s="1"/>
      <c r="S107965" s="1"/>
      <c r="T107965" s="1"/>
      <c r="U107965" s="1"/>
    </row>
    <row r="107966" spans="2:21">
      <c r="B107966" s="26"/>
      <c r="C107966" s="1"/>
      <c r="D107966" s="1"/>
      <c r="E107966" s="1"/>
      <c r="F107966" s="1"/>
      <c r="G107966" s="1"/>
      <c r="H107966" s="1"/>
      <c r="I107966" s="1"/>
      <c r="J107966" s="1"/>
      <c r="K107966" s="1"/>
      <c r="L107966" s="1"/>
      <c r="M107966" s="1"/>
      <c r="N107966" s="1"/>
      <c r="O107966" s="1"/>
      <c r="P107966" s="1"/>
      <c r="Q107966" s="1"/>
      <c r="R107966" s="1"/>
      <c r="S107966" s="1"/>
      <c r="T107966" s="1"/>
      <c r="U107966" s="1"/>
    </row>
    <row r="107967" spans="2:21">
      <c r="B107967" s="26"/>
      <c r="C107967" s="1"/>
      <c r="D107967" s="1"/>
      <c r="E107967" s="1"/>
      <c r="F107967" s="1"/>
      <c r="G107967" s="1"/>
      <c r="H107967" s="1"/>
      <c r="I107967" s="1"/>
      <c r="J107967" s="1"/>
      <c r="K107967" s="1"/>
      <c r="L107967" s="1"/>
      <c r="M107967" s="1"/>
      <c r="N107967" s="1"/>
      <c r="O107967" s="1"/>
      <c r="P107967" s="1"/>
      <c r="Q107967" s="1"/>
      <c r="R107967" s="1"/>
      <c r="S107967" s="1"/>
      <c r="T107967" s="1"/>
      <c r="U107967" s="1"/>
    </row>
    <row r="107968" spans="2:21">
      <c r="B107968" s="26"/>
      <c r="C107968" s="1"/>
      <c r="D107968" s="1"/>
      <c r="E107968" s="1"/>
      <c r="F107968" s="1"/>
      <c r="G107968" s="1"/>
      <c r="H107968" s="1"/>
      <c r="I107968" s="1"/>
      <c r="J107968" s="1"/>
      <c r="K107968" s="1"/>
      <c r="L107968" s="1"/>
      <c r="M107968" s="1"/>
      <c r="N107968" s="1"/>
      <c r="O107968" s="1"/>
      <c r="P107968" s="1"/>
      <c r="Q107968" s="1"/>
      <c r="R107968" s="1"/>
      <c r="S107968" s="1"/>
      <c r="T107968" s="1"/>
      <c r="U107968" s="1"/>
    </row>
    <row r="107969" spans="2:21">
      <c r="B107969" s="26"/>
      <c r="C107969" s="1"/>
      <c r="D107969" s="1"/>
      <c r="E107969" s="1"/>
      <c r="F107969" s="1"/>
      <c r="G107969" s="1"/>
      <c r="H107969" s="1"/>
      <c r="I107969" s="1"/>
      <c r="J107969" s="1"/>
      <c r="K107969" s="1"/>
      <c r="L107969" s="1"/>
      <c r="M107969" s="1"/>
      <c r="N107969" s="1"/>
      <c r="O107969" s="1"/>
      <c r="P107969" s="1"/>
      <c r="Q107969" s="1"/>
      <c r="R107969" s="1"/>
      <c r="S107969" s="1"/>
      <c r="T107969" s="1"/>
      <c r="U107969" s="1"/>
    </row>
    <row r="107970" spans="2:21">
      <c r="B107970" s="26"/>
      <c r="C107970" s="1"/>
      <c r="D107970" s="1"/>
      <c r="E107970" s="1"/>
      <c r="F107970" s="1"/>
      <c r="G107970" s="1"/>
      <c r="H107970" s="1"/>
      <c r="I107970" s="1"/>
      <c r="J107970" s="1"/>
      <c r="K107970" s="1"/>
      <c r="L107970" s="1"/>
      <c r="M107970" s="1"/>
      <c r="N107970" s="1"/>
      <c r="O107970" s="1"/>
      <c r="P107970" s="1"/>
      <c r="Q107970" s="1"/>
      <c r="R107970" s="1"/>
      <c r="S107970" s="1"/>
      <c r="T107970" s="1"/>
      <c r="U107970" s="1"/>
    </row>
    <row r="107971" spans="2:21">
      <c r="B107971" s="26"/>
      <c r="C107971" s="1"/>
      <c r="D107971" s="1"/>
      <c r="E107971" s="1"/>
      <c r="F107971" s="1"/>
      <c r="G107971" s="1"/>
      <c r="H107971" s="1"/>
      <c r="I107971" s="1"/>
      <c r="J107971" s="1"/>
      <c r="K107971" s="1"/>
      <c r="L107971" s="1"/>
      <c r="M107971" s="1"/>
      <c r="N107971" s="1"/>
      <c r="O107971" s="1"/>
      <c r="P107971" s="1"/>
      <c r="Q107971" s="1"/>
      <c r="R107971" s="1"/>
      <c r="S107971" s="1"/>
      <c r="T107971" s="1"/>
      <c r="U107971" s="1"/>
    </row>
    <row r="107972" spans="2:21">
      <c r="B107972" s="26"/>
      <c r="C107972" s="1"/>
      <c r="D107972" s="1"/>
      <c r="E107972" s="1"/>
      <c r="F107972" s="1"/>
      <c r="G107972" s="1"/>
      <c r="H107972" s="1"/>
      <c r="I107972" s="1"/>
      <c r="J107972" s="1"/>
      <c r="K107972" s="1"/>
      <c r="L107972" s="1"/>
      <c r="M107972" s="1"/>
      <c r="N107972" s="1"/>
      <c r="O107972" s="1"/>
      <c r="P107972" s="1"/>
      <c r="Q107972" s="1"/>
      <c r="R107972" s="1"/>
      <c r="S107972" s="1"/>
      <c r="T107972" s="1"/>
      <c r="U107972" s="1"/>
    </row>
    <row r="107973" spans="2:21">
      <c r="B107973" s="26"/>
      <c r="C107973" s="1"/>
      <c r="D107973" s="1"/>
      <c r="E107973" s="1"/>
      <c r="F107973" s="1"/>
      <c r="G107973" s="1"/>
      <c r="H107973" s="1"/>
      <c r="I107973" s="1"/>
      <c r="J107973" s="1"/>
      <c r="K107973" s="1"/>
      <c r="L107973" s="1"/>
      <c r="M107973" s="1"/>
      <c r="N107973" s="1"/>
      <c r="O107973" s="1"/>
      <c r="P107973" s="1"/>
      <c r="Q107973" s="1"/>
      <c r="R107973" s="1"/>
      <c r="S107973" s="1"/>
      <c r="T107973" s="1"/>
      <c r="U107973" s="1"/>
    </row>
    <row r="107974" spans="2:21">
      <c r="B107974" s="26"/>
      <c r="C107974" s="1"/>
      <c r="D107974" s="1"/>
      <c r="E107974" s="1"/>
      <c r="F107974" s="1"/>
      <c r="G107974" s="1"/>
      <c r="H107974" s="1"/>
      <c r="I107974" s="1"/>
      <c r="J107974" s="1"/>
      <c r="K107974" s="1"/>
      <c r="L107974" s="1"/>
      <c r="M107974" s="1"/>
      <c r="N107974" s="1"/>
      <c r="O107974" s="1"/>
      <c r="P107974" s="1"/>
      <c r="Q107974" s="1"/>
      <c r="R107974" s="1"/>
      <c r="S107974" s="1"/>
      <c r="T107974" s="1"/>
      <c r="U107974" s="1"/>
    </row>
    <row r="107975" spans="2:21">
      <c r="B107975" s="26"/>
      <c r="C107975" s="1"/>
      <c r="D107975" s="1"/>
      <c r="E107975" s="1"/>
      <c r="F107975" s="1"/>
      <c r="G107975" s="1"/>
      <c r="H107975" s="1"/>
      <c r="I107975" s="1"/>
      <c r="J107975" s="1"/>
      <c r="K107975" s="1"/>
      <c r="L107975" s="1"/>
      <c r="M107975" s="1"/>
      <c r="N107975" s="1"/>
      <c r="O107975" s="1"/>
      <c r="P107975" s="1"/>
      <c r="Q107975" s="1"/>
      <c r="R107975" s="1"/>
      <c r="S107975" s="1"/>
      <c r="T107975" s="1"/>
      <c r="U107975" s="1"/>
    </row>
    <row r="107976" spans="2:21">
      <c r="B107976" s="26"/>
      <c r="C107976" s="1"/>
      <c r="D107976" s="1"/>
      <c r="E107976" s="1"/>
      <c r="F107976" s="1"/>
      <c r="G107976" s="1"/>
      <c r="H107976" s="1"/>
      <c r="I107976" s="1"/>
      <c r="J107976" s="1"/>
      <c r="K107976" s="1"/>
      <c r="L107976" s="1"/>
      <c r="M107976" s="1"/>
      <c r="N107976" s="1"/>
      <c r="O107976" s="1"/>
      <c r="P107976" s="1"/>
      <c r="Q107976" s="1"/>
      <c r="R107976" s="1"/>
      <c r="S107976" s="1"/>
      <c r="T107976" s="1"/>
      <c r="U107976" s="1"/>
    </row>
    <row r="107977" spans="2:21">
      <c r="B107977" s="26"/>
      <c r="C107977" s="1"/>
      <c r="D107977" s="1"/>
      <c r="E107977" s="1"/>
      <c r="F107977" s="1"/>
      <c r="G107977" s="1"/>
      <c r="H107977" s="1"/>
      <c r="I107977" s="1"/>
      <c r="J107977" s="1"/>
      <c r="K107977" s="1"/>
      <c r="L107977" s="1"/>
      <c r="M107977" s="1"/>
      <c r="N107977" s="1"/>
      <c r="O107977" s="1"/>
      <c r="P107977" s="1"/>
      <c r="Q107977" s="1"/>
      <c r="R107977" s="1"/>
      <c r="S107977" s="1"/>
      <c r="T107977" s="1"/>
      <c r="U107977" s="1"/>
    </row>
    <row r="107978" spans="2:21">
      <c r="B107978" s="26"/>
      <c r="C107978" s="1"/>
      <c r="D107978" s="1"/>
      <c r="E107978" s="1"/>
      <c r="F107978" s="1"/>
      <c r="G107978" s="1"/>
      <c r="H107978" s="1"/>
      <c r="I107978" s="1"/>
      <c r="J107978" s="1"/>
      <c r="K107978" s="1"/>
      <c r="L107978" s="1"/>
      <c r="M107978" s="1"/>
      <c r="N107978" s="1"/>
      <c r="O107978" s="1"/>
      <c r="P107978" s="1"/>
      <c r="Q107978" s="1"/>
      <c r="R107978" s="1"/>
      <c r="S107978" s="1"/>
      <c r="T107978" s="1"/>
      <c r="U107978" s="1"/>
    </row>
    <row r="107979" spans="2:21">
      <c r="B107979" s="26"/>
      <c r="C107979" s="1"/>
      <c r="D107979" s="1"/>
      <c r="E107979" s="1"/>
      <c r="F107979" s="1"/>
      <c r="G107979" s="1"/>
      <c r="H107979" s="1"/>
      <c r="I107979" s="1"/>
      <c r="J107979" s="1"/>
      <c r="K107979" s="1"/>
      <c r="L107979" s="1"/>
      <c r="M107979" s="1"/>
      <c r="N107979" s="1"/>
      <c r="O107979" s="1"/>
      <c r="P107979" s="1"/>
      <c r="Q107979" s="1"/>
      <c r="R107979" s="1"/>
      <c r="S107979" s="1"/>
      <c r="T107979" s="1"/>
      <c r="U107979" s="1"/>
    </row>
    <row r="107980" spans="2:21">
      <c r="B107980" s="26"/>
      <c r="C107980" s="1"/>
      <c r="D107980" s="1"/>
      <c r="E107980" s="1"/>
      <c r="F107980" s="1"/>
      <c r="G107980" s="1"/>
      <c r="H107980" s="1"/>
      <c r="I107980" s="1"/>
      <c r="J107980" s="1"/>
      <c r="K107980" s="1"/>
      <c r="L107980" s="1"/>
      <c r="M107980" s="1"/>
      <c r="N107980" s="1"/>
      <c r="O107980" s="1"/>
      <c r="P107980" s="1"/>
      <c r="Q107980" s="1"/>
      <c r="R107980" s="1"/>
      <c r="S107980" s="1"/>
      <c r="T107980" s="1"/>
      <c r="U107980" s="1"/>
    </row>
    <row r="107981" spans="2:21">
      <c r="B107981" s="26"/>
      <c r="C107981" s="1"/>
      <c r="D107981" s="1"/>
      <c r="E107981" s="1"/>
      <c r="F107981" s="1"/>
      <c r="G107981" s="1"/>
      <c r="H107981" s="1"/>
      <c r="I107981" s="1"/>
      <c r="J107981" s="1"/>
      <c r="K107981" s="1"/>
      <c r="L107981" s="1"/>
      <c r="M107981" s="1"/>
      <c r="N107981" s="1"/>
      <c r="O107981" s="1"/>
      <c r="P107981" s="1"/>
      <c r="Q107981" s="1"/>
      <c r="R107981" s="1"/>
      <c r="S107981" s="1"/>
      <c r="T107981" s="1"/>
      <c r="U107981" s="1"/>
    </row>
    <row r="107982" spans="2:21">
      <c r="B107982" s="26"/>
      <c r="C107982" s="1"/>
      <c r="D107982" s="1"/>
      <c r="E107982" s="1"/>
      <c r="F107982" s="1"/>
      <c r="G107982" s="1"/>
      <c r="H107982" s="1"/>
      <c r="I107982" s="1"/>
      <c r="J107982" s="1"/>
      <c r="K107982" s="1"/>
      <c r="L107982" s="1"/>
      <c r="M107982" s="1"/>
      <c r="N107982" s="1"/>
      <c r="O107982" s="1"/>
      <c r="P107982" s="1"/>
      <c r="Q107982" s="1"/>
      <c r="R107982" s="1"/>
      <c r="S107982" s="1"/>
      <c r="T107982" s="1"/>
      <c r="U107982" s="1"/>
    </row>
    <row r="107983" spans="2:21">
      <c r="B107983" s="26"/>
      <c r="C107983" s="1"/>
      <c r="D107983" s="1"/>
      <c r="E107983" s="1"/>
      <c r="F107983" s="1"/>
      <c r="G107983" s="1"/>
      <c r="H107983" s="1"/>
      <c r="I107983" s="1"/>
      <c r="J107983" s="1"/>
      <c r="K107983" s="1"/>
      <c r="L107983" s="1"/>
      <c r="M107983" s="1"/>
      <c r="N107983" s="1"/>
      <c r="O107983" s="1"/>
      <c r="P107983" s="1"/>
      <c r="Q107983" s="1"/>
      <c r="R107983" s="1"/>
      <c r="S107983" s="1"/>
      <c r="T107983" s="1"/>
      <c r="U107983" s="1"/>
    </row>
    <row r="107984" spans="2:21">
      <c r="B107984" s="26"/>
      <c r="C107984" s="1"/>
      <c r="D107984" s="1"/>
      <c r="E107984" s="1"/>
      <c r="F107984" s="1"/>
      <c r="G107984" s="1"/>
      <c r="H107984" s="1"/>
      <c r="I107984" s="1"/>
      <c r="J107984" s="1"/>
      <c r="K107984" s="1"/>
      <c r="L107984" s="1"/>
      <c r="M107984" s="1"/>
      <c r="N107984" s="1"/>
      <c r="O107984" s="1"/>
      <c r="P107984" s="1"/>
      <c r="Q107984" s="1"/>
      <c r="R107984" s="1"/>
      <c r="S107984" s="1"/>
      <c r="T107984" s="1"/>
      <c r="U107984" s="1"/>
    </row>
    <row r="107985" spans="2:21">
      <c r="B107985" s="26"/>
      <c r="C107985" s="1"/>
      <c r="D107985" s="1"/>
      <c r="E107985" s="1"/>
      <c r="F107985" s="1"/>
      <c r="G107985" s="1"/>
      <c r="H107985" s="1"/>
      <c r="I107985" s="1"/>
      <c r="J107985" s="1"/>
      <c r="K107985" s="1"/>
      <c r="L107985" s="1"/>
      <c r="M107985" s="1"/>
      <c r="N107985" s="1"/>
      <c r="O107985" s="1"/>
      <c r="P107985" s="1"/>
      <c r="Q107985" s="1"/>
      <c r="R107985" s="1"/>
      <c r="S107985" s="1"/>
      <c r="T107985" s="1"/>
      <c r="U107985" s="1"/>
    </row>
    <row r="107986" spans="2:21">
      <c r="B107986" s="26"/>
      <c r="C107986" s="1"/>
      <c r="D107986" s="1"/>
      <c r="E107986" s="1"/>
      <c r="F107986" s="1"/>
      <c r="G107986" s="1"/>
      <c r="H107986" s="1"/>
      <c r="I107986" s="1"/>
      <c r="J107986" s="1"/>
      <c r="K107986" s="1"/>
      <c r="L107986" s="1"/>
      <c r="M107986" s="1"/>
      <c r="N107986" s="1"/>
      <c r="O107986" s="1"/>
      <c r="P107986" s="1"/>
      <c r="Q107986" s="1"/>
      <c r="R107986" s="1"/>
      <c r="S107986" s="1"/>
      <c r="T107986" s="1"/>
      <c r="U107986" s="1"/>
    </row>
    <row r="107987" spans="2:21">
      <c r="B107987" s="26"/>
      <c r="C107987" s="1"/>
      <c r="D107987" s="1"/>
      <c r="E107987" s="1"/>
      <c r="F107987" s="1"/>
      <c r="G107987" s="1"/>
      <c r="H107987" s="1"/>
      <c r="I107987" s="1"/>
      <c r="J107987" s="1"/>
      <c r="K107987" s="1"/>
      <c r="L107987" s="1"/>
      <c r="M107987" s="1"/>
      <c r="N107987" s="1"/>
      <c r="O107987" s="1"/>
      <c r="P107987" s="1"/>
      <c r="Q107987" s="1"/>
      <c r="R107987" s="1"/>
      <c r="S107987" s="1"/>
      <c r="T107987" s="1"/>
      <c r="U107987" s="1"/>
    </row>
    <row r="107988" spans="2:21">
      <c r="B107988" s="26"/>
      <c r="C107988" s="1"/>
      <c r="D107988" s="1"/>
      <c r="E107988" s="1"/>
      <c r="F107988" s="1"/>
      <c r="G107988" s="1"/>
      <c r="H107988" s="1"/>
      <c r="I107988" s="1"/>
      <c r="J107988" s="1"/>
      <c r="K107988" s="1"/>
      <c r="L107988" s="1"/>
      <c r="M107988" s="1"/>
      <c r="N107988" s="1"/>
      <c r="O107988" s="1"/>
      <c r="P107988" s="1"/>
      <c r="Q107988" s="1"/>
      <c r="R107988" s="1"/>
      <c r="S107988" s="1"/>
      <c r="T107988" s="1"/>
      <c r="U107988" s="1"/>
    </row>
    <row r="107989" spans="2:21">
      <c r="B107989" s="26"/>
      <c r="C107989" s="1"/>
      <c r="D107989" s="1"/>
      <c r="E107989" s="1"/>
      <c r="F107989" s="1"/>
      <c r="G107989" s="1"/>
      <c r="H107989" s="1"/>
      <c r="I107989" s="1"/>
      <c r="J107989" s="1"/>
      <c r="K107989" s="1"/>
      <c r="L107989" s="1"/>
      <c r="M107989" s="1"/>
      <c r="N107989" s="1"/>
      <c r="O107989" s="1"/>
      <c r="P107989" s="1"/>
      <c r="Q107989" s="1"/>
      <c r="R107989" s="1"/>
      <c r="S107989" s="1"/>
      <c r="T107989" s="1"/>
      <c r="U107989" s="1"/>
    </row>
    <row r="107990" spans="2:21">
      <c r="B107990" s="26"/>
      <c r="C107990" s="1"/>
      <c r="D107990" s="1"/>
      <c r="E107990" s="1"/>
      <c r="F107990" s="1"/>
      <c r="G107990" s="1"/>
      <c r="H107990" s="1"/>
      <c r="I107990" s="1"/>
      <c r="J107990" s="1"/>
      <c r="K107990" s="1"/>
      <c r="L107990" s="1"/>
      <c r="M107990" s="1"/>
      <c r="N107990" s="1"/>
      <c r="O107990" s="1"/>
      <c r="P107990" s="1"/>
      <c r="Q107990" s="1"/>
      <c r="R107990" s="1"/>
      <c r="S107990" s="1"/>
      <c r="T107990" s="1"/>
      <c r="U107990" s="1"/>
    </row>
    <row r="107991" spans="2:21">
      <c r="B107991" s="26"/>
      <c r="C107991" s="1"/>
      <c r="D107991" s="1"/>
      <c r="E107991" s="1"/>
      <c r="F107991" s="1"/>
      <c r="G107991" s="1"/>
      <c r="H107991" s="1"/>
      <c r="I107991" s="1"/>
      <c r="J107991" s="1"/>
      <c r="K107991" s="1"/>
      <c r="L107991" s="1"/>
      <c r="M107991" s="1"/>
      <c r="N107991" s="1"/>
      <c r="O107991" s="1"/>
      <c r="P107991" s="1"/>
      <c r="Q107991" s="1"/>
      <c r="R107991" s="1"/>
      <c r="S107991" s="1"/>
      <c r="T107991" s="1"/>
      <c r="U107991" s="1"/>
    </row>
    <row r="107992" spans="2:21">
      <c r="B107992" s="26"/>
      <c r="C107992" s="1"/>
      <c r="D107992" s="1"/>
      <c r="E107992" s="1"/>
      <c r="F107992" s="1"/>
      <c r="G107992" s="1"/>
      <c r="H107992" s="1"/>
      <c r="I107992" s="1"/>
      <c r="J107992" s="1"/>
      <c r="K107992" s="1"/>
      <c r="L107992" s="1"/>
      <c r="M107992" s="1"/>
      <c r="N107992" s="1"/>
      <c r="O107992" s="1"/>
      <c r="P107992" s="1"/>
      <c r="Q107992" s="1"/>
      <c r="R107992" s="1"/>
      <c r="S107992" s="1"/>
      <c r="T107992" s="1"/>
      <c r="U107992" s="1"/>
    </row>
    <row r="107993" spans="2:21">
      <c r="B107993" s="26"/>
      <c r="C107993" s="1"/>
      <c r="D107993" s="1"/>
      <c r="E107993" s="1"/>
      <c r="F107993" s="1"/>
      <c r="G107993" s="1"/>
      <c r="H107993" s="1"/>
      <c r="I107993" s="1"/>
      <c r="J107993" s="1"/>
      <c r="K107993" s="1"/>
      <c r="L107993" s="1"/>
      <c r="M107993" s="1"/>
      <c r="N107993" s="1"/>
      <c r="O107993" s="1"/>
      <c r="P107993" s="1"/>
      <c r="Q107993" s="1"/>
      <c r="R107993" s="1"/>
      <c r="S107993" s="1"/>
      <c r="T107993" s="1"/>
      <c r="U107993" s="1"/>
    </row>
    <row r="107994" spans="2:21">
      <c r="B107994" s="26"/>
      <c r="C107994" s="1"/>
      <c r="D107994" s="1"/>
      <c r="E107994" s="1"/>
      <c r="F107994" s="1"/>
      <c r="G107994" s="1"/>
      <c r="H107994" s="1"/>
      <c r="I107994" s="1"/>
      <c r="J107994" s="1"/>
      <c r="K107994" s="1"/>
      <c r="L107994" s="1"/>
      <c r="M107994" s="1"/>
      <c r="N107994" s="1"/>
      <c r="O107994" s="1"/>
      <c r="P107994" s="1"/>
      <c r="Q107994" s="1"/>
      <c r="R107994" s="1"/>
      <c r="S107994" s="1"/>
      <c r="T107994" s="1"/>
      <c r="U107994" s="1"/>
    </row>
    <row r="107995" spans="2:21">
      <c r="B107995" s="26"/>
      <c r="C107995" s="1"/>
      <c r="D107995" s="1"/>
      <c r="E107995" s="1"/>
      <c r="F107995" s="1"/>
      <c r="G107995" s="1"/>
      <c r="H107995" s="1"/>
      <c r="I107995" s="1"/>
      <c r="J107995" s="1"/>
      <c r="K107995" s="1"/>
      <c r="L107995" s="1"/>
      <c r="M107995" s="1"/>
      <c r="N107995" s="1"/>
      <c r="O107995" s="1"/>
      <c r="P107995" s="1"/>
      <c r="Q107995" s="1"/>
      <c r="R107995" s="1"/>
      <c r="S107995" s="1"/>
      <c r="T107995" s="1"/>
      <c r="U107995" s="1"/>
    </row>
    <row r="107996" spans="2:21">
      <c r="B107996" s="26"/>
      <c r="C107996" s="1"/>
      <c r="D107996" s="1"/>
      <c r="E107996" s="1"/>
      <c r="F107996" s="1"/>
      <c r="G107996" s="1"/>
      <c r="H107996" s="1"/>
      <c r="I107996" s="1"/>
      <c r="J107996" s="1"/>
      <c r="K107996" s="1"/>
      <c r="L107996" s="1"/>
      <c r="M107996" s="1"/>
      <c r="N107996" s="1"/>
      <c r="O107996" s="1"/>
      <c r="P107996" s="1"/>
      <c r="Q107996" s="1"/>
      <c r="R107996" s="1"/>
      <c r="S107996" s="1"/>
      <c r="T107996" s="1"/>
      <c r="U107996" s="1"/>
    </row>
    <row r="107997" spans="2:21">
      <c r="B107997" s="26"/>
      <c r="C107997" s="1"/>
      <c r="D107997" s="1"/>
      <c r="E107997" s="1"/>
      <c r="F107997" s="1"/>
      <c r="G107997" s="1"/>
      <c r="H107997" s="1"/>
      <c r="I107997" s="1"/>
      <c r="J107997" s="1"/>
      <c r="K107997" s="1"/>
      <c r="L107997" s="1"/>
      <c r="M107997" s="1"/>
      <c r="N107997" s="1"/>
      <c r="O107997" s="1"/>
      <c r="P107997" s="1"/>
      <c r="Q107997" s="1"/>
      <c r="R107997" s="1"/>
      <c r="S107997" s="1"/>
      <c r="T107997" s="1"/>
      <c r="U107997" s="1"/>
    </row>
    <row r="107998" spans="2:21">
      <c r="B107998" s="26"/>
      <c r="C107998" s="1"/>
      <c r="D107998" s="1"/>
      <c r="E107998" s="1"/>
      <c r="F107998" s="1"/>
      <c r="G107998" s="1"/>
      <c r="H107998" s="1"/>
      <c r="I107998" s="1"/>
      <c r="J107998" s="1"/>
      <c r="K107998" s="1"/>
      <c r="L107998" s="1"/>
      <c r="M107998" s="1"/>
      <c r="N107998" s="1"/>
      <c r="O107998" s="1"/>
      <c r="P107998" s="1"/>
      <c r="Q107998" s="1"/>
      <c r="R107998" s="1"/>
      <c r="S107998" s="1"/>
      <c r="T107998" s="1"/>
      <c r="U107998" s="1"/>
    </row>
    <row r="107999" spans="2:21">
      <c r="B107999" s="26"/>
      <c r="C107999" s="1"/>
      <c r="D107999" s="1"/>
      <c r="E107999" s="1"/>
      <c r="F107999" s="1"/>
      <c r="G107999" s="1"/>
      <c r="H107999" s="1"/>
      <c r="I107999" s="1"/>
      <c r="J107999" s="1"/>
      <c r="K107999" s="1"/>
      <c r="L107999" s="1"/>
      <c r="M107999" s="1"/>
      <c r="N107999" s="1"/>
      <c r="O107999" s="1"/>
      <c r="P107999" s="1"/>
      <c r="Q107999" s="1"/>
      <c r="R107999" s="1"/>
      <c r="S107999" s="1"/>
      <c r="T107999" s="1"/>
      <c r="U107999" s="1"/>
    </row>
    <row r="108000" spans="2:21">
      <c r="B108000" s="26"/>
      <c r="C108000" s="1"/>
      <c r="D108000" s="1"/>
      <c r="E108000" s="1"/>
      <c r="F108000" s="1"/>
      <c r="G108000" s="1"/>
      <c r="H108000" s="1"/>
      <c r="I108000" s="1"/>
      <c r="J108000" s="1"/>
      <c r="K108000" s="1"/>
      <c r="L108000" s="1"/>
      <c r="M108000" s="1"/>
      <c r="N108000" s="1"/>
      <c r="O108000" s="1"/>
      <c r="P108000" s="1"/>
      <c r="Q108000" s="1"/>
      <c r="R108000" s="1"/>
      <c r="S108000" s="1"/>
      <c r="T108000" s="1"/>
      <c r="U108000" s="1"/>
    </row>
    <row r="108001" spans="2:21">
      <c r="B108001" s="26"/>
      <c r="C108001" s="1"/>
      <c r="D108001" s="1"/>
      <c r="E108001" s="1"/>
      <c r="F108001" s="1"/>
      <c r="G108001" s="1"/>
      <c r="H108001" s="1"/>
      <c r="I108001" s="1"/>
      <c r="J108001" s="1"/>
      <c r="K108001" s="1"/>
      <c r="L108001" s="1"/>
      <c r="M108001" s="1"/>
      <c r="N108001" s="1"/>
      <c r="O108001" s="1"/>
      <c r="P108001" s="1"/>
      <c r="Q108001" s="1"/>
      <c r="R108001" s="1"/>
      <c r="S108001" s="1"/>
      <c r="T108001" s="1"/>
      <c r="U108001" s="1"/>
    </row>
    <row r="108002" spans="2:21">
      <c r="B108002" s="26"/>
      <c r="C108002" s="1"/>
      <c r="D108002" s="1"/>
      <c r="E108002" s="1"/>
      <c r="F108002" s="1"/>
      <c r="G108002" s="1"/>
      <c r="H108002" s="1"/>
      <c r="I108002" s="1"/>
      <c r="J108002" s="1"/>
      <c r="K108002" s="1"/>
      <c r="L108002" s="1"/>
      <c r="M108002" s="1"/>
      <c r="N108002" s="1"/>
      <c r="O108002" s="1"/>
      <c r="P108002" s="1"/>
      <c r="Q108002" s="1"/>
      <c r="R108002" s="1"/>
      <c r="S108002" s="1"/>
      <c r="T108002" s="1"/>
      <c r="U108002" s="1"/>
    </row>
    <row r="108003" spans="2:21">
      <c r="B108003" s="26"/>
      <c r="C108003" s="1"/>
      <c r="D108003" s="1"/>
      <c r="E108003" s="1"/>
      <c r="F108003" s="1"/>
      <c r="G108003" s="1"/>
      <c r="H108003" s="1"/>
      <c r="I108003" s="1"/>
      <c r="J108003" s="1"/>
      <c r="K108003" s="1"/>
      <c r="L108003" s="1"/>
      <c r="M108003" s="1"/>
      <c r="N108003" s="1"/>
      <c r="O108003" s="1"/>
      <c r="P108003" s="1"/>
      <c r="Q108003" s="1"/>
      <c r="R108003" s="1"/>
      <c r="S108003" s="1"/>
      <c r="T108003" s="1"/>
      <c r="U108003" s="1"/>
    </row>
    <row r="108004" spans="2:21">
      <c r="B108004" s="26"/>
      <c r="C108004" s="1"/>
      <c r="D108004" s="1"/>
      <c r="E108004" s="1"/>
      <c r="F108004" s="1"/>
      <c r="G108004" s="1"/>
      <c r="H108004" s="1"/>
      <c r="I108004" s="1"/>
      <c r="J108004" s="1"/>
      <c r="K108004" s="1"/>
      <c r="L108004" s="1"/>
      <c r="M108004" s="1"/>
      <c r="N108004" s="1"/>
      <c r="O108004" s="1"/>
      <c r="P108004" s="1"/>
      <c r="Q108004" s="1"/>
      <c r="R108004" s="1"/>
      <c r="S108004" s="1"/>
      <c r="T108004" s="1"/>
      <c r="U108004" s="1"/>
    </row>
    <row r="108005" spans="2:21">
      <c r="B108005" s="26"/>
      <c r="C108005" s="1"/>
      <c r="D108005" s="1"/>
      <c r="E108005" s="1"/>
      <c r="F108005" s="1"/>
      <c r="G108005" s="1"/>
      <c r="H108005" s="1"/>
      <c r="I108005" s="1"/>
      <c r="J108005" s="1"/>
      <c r="K108005" s="1"/>
      <c r="L108005" s="1"/>
      <c r="M108005" s="1"/>
      <c r="N108005" s="1"/>
      <c r="O108005" s="1"/>
      <c r="P108005" s="1"/>
      <c r="Q108005" s="1"/>
      <c r="R108005" s="1"/>
      <c r="S108005" s="1"/>
      <c r="T108005" s="1"/>
      <c r="U108005" s="1"/>
    </row>
    <row r="108006" spans="2:21">
      <c r="B108006" s="26"/>
      <c r="C108006" s="1"/>
      <c r="D108006" s="1"/>
      <c r="E108006" s="1"/>
      <c r="F108006" s="1"/>
      <c r="G108006" s="1"/>
      <c r="H108006" s="1"/>
      <c r="I108006" s="1"/>
      <c r="J108006" s="1"/>
      <c r="K108006" s="1"/>
      <c r="L108006" s="1"/>
      <c r="M108006" s="1"/>
      <c r="N108006" s="1"/>
      <c r="O108006" s="1"/>
      <c r="P108006" s="1"/>
      <c r="Q108006" s="1"/>
      <c r="R108006" s="1"/>
      <c r="S108006" s="1"/>
      <c r="T108006" s="1"/>
      <c r="U108006" s="1"/>
    </row>
    <row r="108007" spans="2:21">
      <c r="B108007" s="26"/>
      <c r="C108007" s="1"/>
      <c r="D108007" s="1"/>
      <c r="E108007" s="1"/>
      <c r="F108007" s="1"/>
      <c r="G108007" s="1"/>
      <c r="H108007" s="1"/>
      <c r="I108007" s="1"/>
      <c r="J108007" s="1"/>
      <c r="K108007" s="1"/>
      <c r="L108007" s="1"/>
      <c r="M108007" s="1"/>
      <c r="N108007" s="1"/>
      <c r="O108007" s="1"/>
      <c r="P108007" s="1"/>
      <c r="Q108007" s="1"/>
      <c r="R108007" s="1"/>
      <c r="S108007" s="1"/>
      <c r="T108007" s="1"/>
      <c r="U108007" s="1"/>
    </row>
    <row r="108008" spans="2:21">
      <c r="B108008" s="26"/>
      <c r="C108008" s="1"/>
      <c r="D108008" s="1"/>
      <c r="E108008" s="1"/>
      <c r="F108008" s="1"/>
      <c r="G108008" s="1"/>
      <c r="H108008" s="1"/>
      <c r="I108008" s="1"/>
      <c r="J108008" s="1"/>
      <c r="K108008" s="1"/>
      <c r="L108008" s="1"/>
      <c r="M108008" s="1"/>
      <c r="N108008" s="1"/>
      <c r="O108008" s="1"/>
      <c r="P108008" s="1"/>
      <c r="Q108008" s="1"/>
      <c r="R108008" s="1"/>
      <c r="S108008" s="1"/>
      <c r="T108008" s="1"/>
      <c r="U108008" s="1"/>
    </row>
    <row r="108009" spans="2:21">
      <c r="B108009" s="26"/>
      <c r="C108009" s="1"/>
      <c r="D108009" s="1"/>
      <c r="E108009" s="1"/>
      <c r="F108009" s="1"/>
      <c r="G108009" s="1"/>
      <c r="H108009" s="1"/>
      <c r="I108009" s="1"/>
      <c r="J108009" s="1"/>
      <c r="K108009" s="1"/>
      <c r="L108009" s="1"/>
      <c r="M108009" s="1"/>
      <c r="N108009" s="1"/>
      <c r="O108009" s="1"/>
      <c r="P108009" s="1"/>
      <c r="Q108009" s="1"/>
      <c r="R108009" s="1"/>
      <c r="S108009" s="1"/>
      <c r="T108009" s="1"/>
      <c r="U108009" s="1"/>
    </row>
    <row r="108010" spans="2:21">
      <c r="B108010" s="26"/>
      <c r="C108010" s="1"/>
      <c r="D108010" s="1"/>
      <c r="E108010" s="1"/>
      <c r="F108010" s="1"/>
      <c r="G108010" s="1"/>
      <c r="H108010" s="1"/>
      <c r="I108010" s="1"/>
      <c r="J108010" s="1"/>
      <c r="K108010" s="1"/>
      <c r="L108010" s="1"/>
      <c r="M108010" s="1"/>
      <c r="N108010" s="1"/>
      <c r="O108010" s="1"/>
      <c r="P108010" s="1"/>
      <c r="Q108010" s="1"/>
      <c r="R108010" s="1"/>
      <c r="S108010" s="1"/>
      <c r="T108010" s="1"/>
      <c r="U108010" s="1"/>
    </row>
    <row r="108011" spans="2:21">
      <c r="B108011" s="26"/>
      <c r="C108011" s="1"/>
      <c r="D108011" s="1"/>
      <c r="E108011" s="1"/>
      <c r="F108011" s="1"/>
      <c r="G108011" s="1"/>
      <c r="H108011" s="1"/>
      <c r="I108011" s="1"/>
      <c r="J108011" s="1"/>
      <c r="K108011" s="1"/>
      <c r="L108011" s="1"/>
      <c r="M108011" s="1"/>
      <c r="N108011" s="1"/>
      <c r="O108011" s="1"/>
      <c r="P108011" s="1"/>
      <c r="Q108011" s="1"/>
      <c r="R108011" s="1"/>
      <c r="S108011" s="1"/>
      <c r="T108011" s="1"/>
      <c r="U108011" s="1"/>
    </row>
    <row r="108012" spans="2:21">
      <c r="B108012" s="26"/>
      <c r="C108012" s="1"/>
      <c r="D108012" s="1"/>
      <c r="E108012" s="1"/>
      <c r="F108012" s="1"/>
      <c r="G108012" s="1"/>
      <c r="H108012" s="1"/>
      <c r="I108012" s="1"/>
      <c r="J108012" s="1"/>
      <c r="K108012" s="1"/>
      <c r="L108012" s="1"/>
      <c r="M108012" s="1"/>
      <c r="N108012" s="1"/>
      <c r="O108012" s="1"/>
      <c r="P108012" s="1"/>
      <c r="Q108012" s="1"/>
      <c r="R108012" s="1"/>
      <c r="S108012" s="1"/>
      <c r="T108012" s="1"/>
      <c r="U108012" s="1"/>
    </row>
    <row r="108013" spans="2:21">
      <c r="B108013" s="26"/>
      <c r="C108013" s="1"/>
      <c r="D108013" s="1"/>
      <c r="E108013" s="1"/>
      <c r="F108013" s="1"/>
      <c r="G108013" s="1"/>
      <c r="H108013" s="1"/>
      <c r="I108013" s="1"/>
      <c r="J108013" s="1"/>
      <c r="K108013" s="1"/>
      <c r="L108013" s="1"/>
      <c r="M108013" s="1"/>
      <c r="N108013" s="1"/>
      <c r="O108013" s="1"/>
      <c r="P108013" s="1"/>
      <c r="Q108013" s="1"/>
      <c r="R108013" s="1"/>
      <c r="S108013" s="1"/>
      <c r="T108013" s="1"/>
      <c r="U108013" s="1"/>
    </row>
    <row r="108014" spans="2:21">
      <c r="B108014" s="26"/>
      <c r="C108014" s="1"/>
      <c r="D108014" s="1"/>
      <c r="E108014" s="1"/>
      <c r="F108014" s="1"/>
      <c r="G108014" s="1"/>
      <c r="H108014" s="1"/>
      <c r="I108014" s="1"/>
      <c r="J108014" s="1"/>
      <c r="K108014" s="1"/>
      <c r="L108014" s="1"/>
      <c r="M108014" s="1"/>
      <c r="N108014" s="1"/>
      <c r="O108014" s="1"/>
      <c r="P108014" s="1"/>
      <c r="Q108014" s="1"/>
      <c r="R108014" s="1"/>
      <c r="S108014" s="1"/>
      <c r="T108014" s="1"/>
      <c r="U108014" s="1"/>
    </row>
    <row r="108015" spans="2:21">
      <c r="B108015" s="26"/>
      <c r="C108015" s="1"/>
      <c r="D108015" s="1"/>
      <c r="E108015" s="1"/>
      <c r="F108015" s="1"/>
      <c r="G108015" s="1"/>
      <c r="H108015" s="1"/>
      <c r="I108015" s="1"/>
      <c r="J108015" s="1"/>
      <c r="K108015" s="1"/>
      <c r="L108015" s="1"/>
      <c r="M108015" s="1"/>
      <c r="N108015" s="1"/>
      <c r="O108015" s="1"/>
      <c r="P108015" s="1"/>
      <c r="Q108015" s="1"/>
      <c r="R108015" s="1"/>
      <c r="S108015" s="1"/>
      <c r="T108015" s="1"/>
      <c r="U108015" s="1"/>
    </row>
    <row r="108016" spans="2:21">
      <c r="B108016" s="26"/>
      <c r="C108016" s="1"/>
      <c r="D108016" s="1"/>
      <c r="E108016" s="1"/>
      <c r="F108016" s="1"/>
      <c r="G108016" s="1"/>
      <c r="H108016" s="1"/>
      <c r="I108016" s="1"/>
      <c r="J108016" s="1"/>
      <c r="K108016" s="1"/>
      <c r="L108016" s="1"/>
      <c r="M108016" s="1"/>
      <c r="N108016" s="1"/>
      <c r="O108016" s="1"/>
      <c r="P108016" s="1"/>
      <c r="Q108016" s="1"/>
      <c r="R108016" s="1"/>
      <c r="S108016" s="1"/>
      <c r="T108016" s="1"/>
      <c r="U108016" s="1"/>
    </row>
    <row r="108017" spans="2:21">
      <c r="B108017" s="26"/>
      <c r="C108017" s="1"/>
      <c r="D108017" s="1"/>
      <c r="E108017" s="1"/>
      <c r="F108017" s="1"/>
      <c r="G108017" s="1"/>
      <c r="H108017" s="1"/>
      <c r="I108017" s="1"/>
      <c r="J108017" s="1"/>
      <c r="K108017" s="1"/>
      <c r="L108017" s="1"/>
      <c r="M108017" s="1"/>
      <c r="N108017" s="1"/>
      <c r="O108017" s="1"/>
      <c r="P108017" s="1"/>
      <c r="Q108017" s="1"/>
      <c r="R108017" s="1"/>
      <c r="S108017" s="1"/>
      <c r="T108017" s="1"/>
      <c r="U108017" s="1"/>
    </row>
    <row r="108018" spans="2:21">
      <c r="B108018" s="26"/>
      <c r="C108018" s="1"/>
      <c r="D108018" s="1"/>
      <c r="E108018" s="1"/>
      <c r="F108018" s="1"/>
      <c r="G108018" s="1"/>
      <c r="H108018" s="1"/>
      <c r="I108018" s="1"/>
      <c r="J108018" s="1"/>
      <c r="K108018" s="1"/>
      <c r="L108018" s="1"/>
      <c r="M108018" s="1"/>
      <c r="N108018" s="1"/>
      <c r="O108018" s="1"/>
      <c r="P108018" s="1"/>
      <c r="Q108018" s="1"/>
      <c r="R108018" s="1"/>
      <c r="S108018" s="1"/>
      <c r="T108018" s="1"/>
      <c r="U108018" s="1"/>
    </row>
    <row r="108019" spans="2:21">
      <c r="B108019" s="26"/>
      <c r="C108019" s="1"/>
      <c r="D108019" s="1"/>
      <c r="E108019" s="1"/>
      <c r="F108019" s="1"/>
      <c r="G108019" s="1"/>
      <c r="H108019" s="1"/>
      <c r="I108019" s="1"/>
      <c r="J108019" s="1"/>
      <c r="K108019" s="1"/>
      <c r="L108019" s="1"/>
      <c r="M108019" s="1"/>
      <c r="N108019" s="1"/>
      <c r="O108019" s="1"/>
      <c r="P108019" s="1"/>
      <c r="Q108019" s="1"/>
      <c r="R108019" s="1"/>
      <c r="S108019" s="1"/>
      <c r="T108019" s="1"/>
      <c r="U108019" s="1"/>
    </row>
    <row r="108020" spans="2:21">
      <c r="B108020" s="26"/>
      <c r="C108020" s="1"/>
      <c r="D108020" s="1"/>
      <c r="E108020" s="1"/>
      <c r="F108020" s="1"/>
      <c r="G108020" s="1"/>
      <c r="H108020" s="1"/>
      <c r="I108020" s="1"/>
      <c r="J108020" s="1"/>
      <c r="K108020" s="1"/>
      <c r="L108020" s="1"/>
      <c r="M108020" s="1"/>
      <c r="N108020" s="1"/>
      <c r="O108020" s="1"/>
      <c r="P108020" s="1"/>
      <c r="Q108020" s="1"/>
      <c r="R108020" s="1"/>
      <c r="S108020" s="1"/>
      <c r="T108020" s="1"/>
      <c r="U108020" s="1"/>
    </row>
    <row r="108021" spans="2:21">
      <c r="B108021" s="26"/>
      <c r="C108021" s="1"/>
      <c r="D108021" s="1"/>
      <c r="E108021" s="1"/>
      <c r="F108021" s="1"/>
      <c r="G108021" s="1"/>
      <c r="H108021" s="1"/>
      <c r="I108021" s="1"/>
      <c r="J108021" s="1"/>
      <c r="K108021" s="1"/>
      <c r="L108021" s="1"/>
      <c r="M108021" s="1"/>
      <c r="N108021" s="1"/>
      <c r="O108021" s="1"/>
      <c r="P108021" s="1"/>
      <c r="Q108021" s="1"/>
      <c r="R108021" s="1"/>
      <c r="S108021" s="1"/>
      <c r="T108021" s="1"/>
      <c r="U108021" s="1"/>
    </row>
    <row r="108022" spans="2:21">
      <c r="B108022" s="26"/>
      <c r="C108022" s="1"/>
      <c r="D108022" s="1"/>
      <c r="E108022" s="1"/>
      <c r="F108022" s="1"/>
      <c r="G108022" s="1"/>
      <c r="H108022" s="1"/>
      <c r="I108022" s="1"/>
      <c r="J108022" s="1"/>
      <c r="K108022" s="1"/>
      <c r="L108022" s="1"/>
      <c r="M108022" s="1"/>
      <c r="N108022" s="1"/>
      <c r="O108022" s="1"/>
      <c r="P108022" s="1"/>
      <c r="Q108022" s="1"/>
      <c r="R108022" s="1"/>
      <c r="S108022" s="1"/>
      <c r="T108022" s="1"/>
      <c r="U108022" s="1"/>
    </row>
    <row r="108023" spans="2:21">
      <c r="B108023" s="26"/>
      <c r="C108023" s="1"/>
      <c r="D108023" s="1"/>
      <c r="E108023" s="1"/>
      <c r="F108023" s="1"/>
      <c r="G108023" s="1"/>
      <c r="H108023" s="1"/>
      <c r="I108023" s="1"/>
      <c r="J108023" s="1"/>
      <c r="K108023" s="1"/>
      <c r="L108023" s="1"/>
      <c r="M108023" s="1"/>
      <c r="N108023" s="1"/>
      <c r="O108023" s="1"/>
      <c r="P108023" s="1"/>
      <c r="Q108023" s="1"/>
      <c r="R108023" s="1"/>
      <c r="S108023" s="1"/>
      <c r="T108023" s="1"/>
      <c r="U108023" s="1"/>
    </row>
    <row r="108024" spans="2:21">
      <c r="B108024" s="26"/>
      <c r="C108024" s="1"/>
      <c r="D108024" s="1"/>
      <c r="E108024" s="1"/>
      <c r="F108024" s="1"/>
      <c r="G108024" s="1"/>
      <c r="H108024" s="1"/>
      <c r="I108024" s="1"/>
      <c r="J108024" s="1"/>
      <c r="K108024" s="1"/>
      <c r="L108024" s="1"/>
      <c r="M108024" s="1"/>
      <c r="N108024" s="1"/>
      <c r="O108024" s="1"/>
      <c r="P108024" s="1"/>
      <c r="Q108024" s="1"/>
      <c r="R108024" s="1"/>
      <c r="S108024" s="1"/>
      <c r="T108024" s="1"/>
      <c r="U108024" s="1"/>
    </row>
    <row r="108025" spans="2:21">
      <c r="B108025" s="26"/>
      <c r="C108025" s="1"/>
      <c r="D108025" s="1"/>
      <c r="E108025" s="1"/>
      <c r="F108025" s="1"/>
      <c r="G108025" s="1"/>
      <c r="H108025" s="1"/>
      <c r="I108025" s="1"/>
      <c r="J108025" s="1"/>
      <c r="K108025" s="1"/>
      <c r="L108025" s="1"/>
      <c r="M108025" s="1"/>
      <c r="N108025" s="1"/>
      <c r="O108025" s="1"/>
      <c r="P108025" s="1"/>
      <c r="Q108025" s="1"/>
      <c r="R108025" s="1"/>
      <c r="S108025" s="1"/>
      <c r="T108025" s="1"/>
      <c r="U108025" s="1"/>
    </row>
    <row r="108026" spans="2:21">
      <c r="B108026" s="26"/>
      <c r="C108026" s="1"/>
      <c r="D108026" s="1"/>
      <c r="E108026" s="1"/>
      <c r="F108026" s="1"/>
      <c r="G108026" s="1"/>
      <c r="H108026" s="1"/>
      <c r="I108026" s="1"/>
      <c r="J108026" s="1"/>
      <c r="K108026" s="1"/>
      <c r="L108026" s="1"/>
      <c r="M108026" s="1"/>
      <c r="N108026" s="1"/>
      <c r="O108026" s="1"/>
      <c r="P108026" s="1"/>
      <c r="Q108026" s="1"/>
      <c r="R108026" s="1"/>
      <c r="S108026" s="1"/>
      <c r="T108026" s="1"/>
      <c r="U108026" s="1"/>
    </row>
    <row r="108027" spans="2:21">
      <c r="B108027" s="26"/>
      <c r="C108027" s="1"/>
      <c r="D108027" s="1"/>
      <c r="E108027" s="1"/>
      <c r="F108027" s="1"/>
      <c r="G108027" s="1"/>
      <c r="H108027" s="1"/>
      <c r="I108027" s="1"/>
      <c r="J108027" s="1"/>
      <c r="K108027" s="1"/>
      <c r="L108027" s="1"/>
      <c r="M108027" s="1"/>
      <c r="N108027" s="1"/>
      <c r="O108027" s="1"/>
      <c r="P108027" s="1"/>
      <c r="Q108027" s="1"/>
      <c r="R108027" s="1"/>
      <c r="S108027" s="1"/>
      <c r="T108027" s="1"/>
      <c r="U108027" s="1"/>
    </row>
    <row r="108028" spans="2:21">
      <c r="B108028" s="26"/>
      <c r="C108028" s="1"/>
      <c r="D108028" s="1"/>
      <c r="E108028" s="1"/>
      <c r="F108028" s="1"/>
      <c r="G108028" s="1"/>
      <c r="H108028" s="1"/>
      <c r="I108028" s="1"/>
      <c r="J108028" s="1"/>
      <c r="K108028" s="1"/>
      <c r="L108028" s="1"/>
      <c r="M108028" s="1"/>
      <c r="N108028" s="1"/>
      <c r="O108028" s="1"/>
      <c r="P108028" s="1"/>
      <c r="Q108028" s="1"/>
      <c r="R108028" s="1"/>
      <c r="S108028" s="1"/>
      <c r="T108028" s="1"/>
      <c r="U108028" s="1"/>
    </row>
    <row r="108029" spans="2:21">
      <c r="B108029" s="26"/>
      <c r="C108029" s="1"/>
      <c r="D108029" s="1"/>
      <c r="E108029" s="1"/>
      <c r="F108029" s="1"/>
      <c r="G108029" s="1"/>
      <c r="H108029" s="1"/>
      <c r="I108029" s="1"/>
      <c r="J108029" s="1"/>
      <c r="K108029" s="1"/>
      <c r="L108029" s="1"/>
      <c r="M108029" s="1"/>
      <c r="N108029" s="1"/>
      <c r="O108029" s="1"/>
      <c r="P108029" s="1"/>
      <c r="Q108029" s="1"/>
      <c r="R108029" s="1"/>
      <c r="S108029" s="1"/>
      <c r="T108029" s="1"/>
      <c r="U108029" s="1"/>
    </row>
    <row r="108030" spans="2:21">
      <c r="B108030" s="26"/>
      <c r="C108030" s="1"/>
      <c r="D108030" s="1"/>
      <c r="E108030" s="1"/>
      <c r="F108030" s="1"/>
      <c r="G108030" s="1"/>
      <c r="H108030" s="1"/>
      <c r="I108030" s="1"/>
      <c r="J108030" s="1"/>
      <c r="K108030" s="1"/>
      <c r="L108030" s="1"/>
      <c r="M108030" s="1"/>
      <c r="N108030" s="1"/>
      <c r="O108030" s="1"/>
      <c r="P108030" s="1"/>
      <c r="Q108030" s="1"/>
      <c r="R108030" s="1"/>
      <c r="S108030" s="1"/>
      <c r="T108030" s="1"/>
      <c r="U108030" s="1"/>
    </row>
    <row r="108031" spans="2:21">
      <c r="B108031" s="26"/>
      <c r="C108031" s="1"/>
      <c r="D108031" s="1"/>
      <c r="E108031" s="1"/>
      <c r="F108031" s="1"/>
      <c r="G108031" s="1"/>
      <c r="H108031" s="1"/>
      <c r="I108031" s="1"/>
      <c r="J108031" s="1"/>
      <c r="K108031" s="1"/>
      <c r="L108031" s="1"/>
      <c r="M108031" s="1"/>
      <c r="N108031" s="1"/>
      <c r="O108031" s="1"/>
      <c r="P108031" s="1"/>
      <c r="Q108031" s="1"/>
      <c r="R108031" s="1"/>
      <c r="S108031" s="1"/>
      <c r="T108031" s="1"/>
      <c r="U108031" s="1"/>
    </row>
    <row r="108032" spans="2:21">
      <c r="B108032" s="26"/>
      <c r="C108032" s="1"/>
      <c r="D108032" s="1"/>
      <c r="E108032" s="1"/>
      <c r="F108032" s="1"/>
      <c r="G108032" s="1"/>
      <c r="H108032" s="1"/>
      <c r="I108032" s="1"/>
      <c r="J108032" s="1"/>
      <c r="K108032" s="1"/>
      <c r="L108032" s="1"/>
      <c r="M108032" s="1"/>
      <c r="N108032" s="1"/>
      <c r="O108032" s="1"/>
      <c r="P108032" s="1"/>
      <c r="Q108032" s="1"/>
      <c r="R108032" s="1"/>
      <c r="S108032" s="1"/>
      <c r="T108032" s="1"/>
      <c r="U108032" s="1"/>
    </row>
    <row r="108033" spans="2:21">
      <c r="B108033" s="26"/>
      <c r="C108033" s="1"/>
      <c r="D108033" s="1"/>
      <c r="E108033" s="1"/>
      <c r="F108033" s="1"/>
      <c r="G108033" s="1"/>
      <c r="H108033" s="1"/>
      <c r="I108033" s="1"/>
      <c r="J108033" s="1"/>
      <c r="K108033" s="1"/>
      <c r="L108033" s="1"/>
      <c r="M108033" s="1"/>
      <c r="N108033" s="1"/>
      <c r="O108033" s="1"/>
      <c r="P108033" s="1"/>
      <c r="Q108033" s="1"/>
      <c r="R108033" s="1"/>
      <c r="S108033" s="1"/>
      <c r="T108033" s="1"/>
      <c r="U108033" s="1"/>
    </row>
    <row r="108034" spans="2:21">
      <c r="B108034" s="26"/>
      <c r="C108034" s="1"/>
      <c r="D108034" s="1"/>
      <c r="E108034" s="1"/>
      <c r="F108034" s="1"/>
      <c r="G108034" s="1"/>
      <c r="H108034" s="1"/>
      <c r="I108034" s="1"/>
      <c r="J108034" s="1"/>
      <c r="K108034" s="1"/>
      <c r="L108034" s="1"/>
      <c r="M108034" s="1"/>
      <c r="N108034" s="1"/>
      <c r="O108034" s="1"/>
      <c r="P108034" s="1"/>
      <c r="Q108034" s="1"/>
      <c r="R108034" s="1"/>
      <c r="S108034" s="1"/>
      <c r="T108034" s="1"/>
      <c r="U108034" s="1"/>
    </row>
    <row r="108035" spans="2:21">
      <c r="B108035" s="26"/>
      <c r="C108035" s="1"/>
      <c r="D108035" s="1"/>
      <c r="E108035" s="1"/>
      <c r="F108035" s="1"/>
      <c r="G108035" s="1"/>
      <c r="H108035" s="1"/>
      <c r="I108035" s="1"/>
      <c r="J108035" s="1"/>
      <c r="K108035" s="1"/>
      <c r="L108035" s="1"/>
      <c r="M108035" s="1"/>
      <c r="N108035" s="1"/>
      <c r="O108035" s="1"/>
      <c r="P108035" s="1"/>
      <c r="Q108035" s="1"/>
      <c r="R108035" s="1"/>
      <c r="S108035" s="1"/>
      <c r="T108035" s="1"/>
      <c r="U108035" s="1"/>
    </row>
    <row r="108036" spans="2:21">
      <c r="B108036" s="26"/>
      <c r="C108036" s="1"/>
      <c r="D108036" s="1"/>
      <c r="E108036" s="1"/>
      <c r="F108036" s="1"/>
      <c r="G108036" s="1"/>
      <c r="H108036" s="1"/>
      <c r="I108036" s="1"/>
      <c r="J108036" s="1"/>
      <c r="K108036" s="1"/>
      <c r="L108036" s="1"/>
      <c r="M108036" s="1"/>
      <c r="N108036" s="1"/>
      <c r="O108036" s="1"/>
      <c r="P108036" s="1"/>
      <c r="Q108036" s="1"/>
      <c r="R108036" s="1"/>
      <c r="S108036" s="1"/>
      <c r="T108036" s="1"/>
      <c r="U108036" s="1"/>
    </row>
    <row r="108037" spans="2:21">
      <c r="B108037" s="26"/>
      <c r="C108037" s="1"/>
      <c r="D108037" s="1"/>
      <c r="E108037" s="1"/>
      <c r="F108037" s="1"/>
      <c r="G108037" s="1"/>
      <c r="H108037" s="1"/>
      <c r="I108037" s="1"/>
      <c r="J108037" s="1"/>
      <c r="K108037" s="1"/>
      <c r="L108037" s="1"/>
      <c r="M108037" s="1"/>
      <c r="N108037" s="1"/>
      <c r="O108037" s="1"/>
      <c r="P108037" s="1"/>
      <c r="Q108037" s="1"/>
      <c r="R108037" s="1"/>
      <c r="S108037" s="1"/>
      <c r="T108037" s="1"/>
      <c r="U108037" s="1"/>
    </row>
    <row r="108038" spans="2:21">
      <c r="B108038" s="26"/>
      <c r="C108038" s="1"/>
      <c r="D108038" s="1"/>
      <c r="E108038" s="1"/>
      <c r="F108038" s="1"/>
      <c r="G108038" s="1"/>
      <c r="H108038" s="1"/>
      <c r="I108038" s="1"/>
      <c r="J108038" s="1"/>
      <c r="K108038" s="1"/>
      <c r="L108038" s="1"/>
      <c r="M108038" s="1"/>
      <c r="N108038" s="1"/>
      <c r="O108038" s="1"/>
      <c r="P108038" s="1"/>
      <c r="Q108038" s="1"/>
      <c r="R108038" s="1"/>
      <c r="S108038" s="1"/>
      <c r="T108038" s="1"/>
      <c r="U108038" s="1"/>
    </row>
    <row r="108039" spans="2:21">
      <c r="B108039" s="26"/>
      <c r="C108039" s="1"/>
      <c r="D108039" s="1"/>
      <c r="E108039" s="1"/>
      <c r="F108039" s="1"/>
      <c r="G108039" s="1"/>
      <c r="H108039" s="1"/>
      <c r="I108039" s="1"/>
      <c r="J108039" s="1"/>
      <c r="K108039" s="1"/>
      <c r="L108039" s="1"/>
      <c r="M108039" s="1"/>
      <c r="N108039" s="1"/>
      <c r="O108039" s="1"/>
      <c r="P108039" s="1"/>
      <c r="Q108039" s="1"/>
      <c r="R108039" s="1"/>
      <c r="S108039" s="1"/>
      <c r="T108039" s="1"/>
      <c r="U108039" s="1"/>
    </row>
    <row r="108040" spans="2:21">
      <c r="B108040" s="26"/>
      <c r="C108040" s="1"/>
      <c r="D108040" s="1"/>
      <c r="E108040" s="1"/>
      <c r="F108040" s="1"/>
      <c r="G108040" s="1"/>
      <c r="H108040" s="1"/>
      <c r="I108040" s="1"/>
      <c r="J108040" s="1"/>
      <c r="K108040" s="1"/>
      <c r="L108040" s="1"/>
      <c r="M108040" s="1"/>
      <c r="N108040" s="1"/>
      <c r="O108040" s="1"/>
      <c r="P108040" s="1"/>
      <c r="Q108040" s="1"/>
      <c r="R108040" s="1"/>
      <c r="S108040" s="1"/>
      <c r="T108040" s="1"/>
      <c r="U108040" s="1"/>
    </row>
    <row r="108041" spans="2:21">
      <c r="B108041" s="26"/>
      <c r="C108041" s="1"/>
      <c r="D108041" s="1"/>
      <c r="E108041" s="1"/>
      <c r="F108041" s="1"/>
      <c r="G108041" s="1"/>
      <c r="H108041" s="1"/>
      <c r="I108041" s="1"/>
      <c r="J108041" s="1"/>
      <c r="K108041" s="1"/>
      <c r="L108041" s="1"/>
      <c r="M108041" s="1"/>
      <c r="N108041" s="1"/>
      <c r="O108041" s="1"/>
      <c r="P108041" s="1"/>
      <c r="Q108041" s="1"/>
      <c r="R108041" s="1"/>
      <c r="S108041" s="1"/>
      <c r="T108041" s="1"/>
      <c r="U108041" s="1"/>
    </row>
    <row r="108042" spans="2:21">
      <c r="B108042" s="26"/>
      <c r="C108042" s="1"/>
      <c r="D108042" s="1"/>
      <c r="E108042" s="1"/>
      <c r="F108042" s="1"/>
      <c r="G108042" s="1"/>
      <c r="H108042" s="1"/>
      <c r="I108042" s="1"/>
      <c r="J108042" s="1"/>
      <c r="K108042" s="1"/>
      <c r="L108042" s="1"/>
      <c r="M108042" s="1"/>
      <c r="N108042" s="1"/>
      <c r="O108042" s="1"/>
      <c r="P108042" s="1"/>
      <c r="Q108042" s="1"/>
      <c r="R108042" s="1"/>
      <c r="S108042" s="1"/>
      <c r="T108042" s="1"/>
      <c r="U108042" s="1"/>
    </row>
    <row r="108043" spans="2:21">
      <c r="B108043" s="26"/>
      <c r="C108043" s="1"/>
      <c r="D108043" s="1"/>
      <c r="E108043" s="1"/>
      <c r="F108043" s="1"/>
      <c r="G108043" s="1"/>
      <c r="H108043" s="1"/>
      <c r="I108043" s="1"/>
      <c r="J108043" s="1"/>
      <c r="K108043" s="1"/>
      <c r="L108043" s="1"/>
      <c r="M108043" s="1"/>
      <c r="N108043" s="1"/>
      <c r="O108043" s="1"/>
      <c r="P108043" s="1"/>
      <c r="Q108043" s="1"/>
      <c r="R108043" s="1"/>
      <c r="S108043" s="1"/>
      <c r="T108043" s="1"/>
      <c r="U108043" s="1"/>
    </row>
    <row r="108044" spans="2:21">
      <c r="B108044" s="26"/>
      <c r="C108044" s="1"/>
      <c r="D108044" s="1"/>
      <c r="E108044" s="1"/>
      <c r="F108044" s="1"/>
      <c r="G108044" s="1"/>
      <c r="H108044" s="1"/>
      <c r="I108044" s="1"/>
      <c r="J108044" s="1"/>
      <c r="K108044" s="1"/>
      <c r="L108044" s="1"/>
      <c r="M108044" s="1"/>
      <c r="N108044" s="1"/>
      <c r="O108044" s="1"/>
      <c r="P108044" s="1"/>
      <c r="Q108044" s="1"/>
      <c r="R108044" s="1"/>
      <c r="S108044" s="1"/>
      <c r="T108044" s="1"/>
      <c r="U108044" s="1"/>
    </row>
    <row r="108045" spans="2:21">
      <c r="B108045" s="26"/>
      <c r="C108045" s="1"/>
      <c r="D108045" s="1"/>
      <c r="E108045" s="1"/>
      <c r="F108045" s="1"/>
      <c r="G108045" s="1"/>
      <c r="H108045" s="1"/>
      <c r="I108045" s="1"/>
      <c r="J108045" s="1"/>
      <c r="K108045" s="1"/>
      <c r="L108045" s="1"/>
      <c r="M108045" s="1"/>
      <c r="N108045" s="1"/>
      <c r="O108045" s="1"/>
      <c r="P108045" s="1"/>
      <c r="Q108045" s="1"/>
      <c r="R108045" s="1"/>
      <c r="S108045" s="1"/>
      <c r="T108045" s="1"/>
      <c r="U108045" s="1"/>
    </row>
    <row r="108046" spans="2:21">
      <c r="B108046" s="26"/>
      <c r="C108046" s="1"/>
      <c r="D108046" s="1"/>
      <c r="E108046" s="1"/>
      <c r="F108046" s="1"/>
      <c r="G108046" s="1"/>
      <c r="H108046" s="1"/>
      <c r="I108046" s="1"/>
      <c r="J108046" s="1"/>
      <c r="K108046" s="1"/>
      <c r="L108046" s="1"/>
      <c r="M108046" s="1"/>
      <c r="N108046" s="1"/>
      <c r="O108046" s="1"/>
      <c r="P108046" s="1"/>
      <c r="Q108046" s="1"/>
      <c r="R108046" s="1"/>
      <c r="S108046" s="1"/>
      <c r="T108046" s="1"/>
      <c r="U108046" s="1"/>
    </row>
    <row r="108047" spans="2:21">
      <c r="B108047" s="26"/>
      <c r="C108047" s="1"/>
      <c r="D108047" s="1"/>
      <c r="E108047" s="1"/>
      <c r="F108047" s="1"/>
      <c r="G108047" s="1"/>
      <c r="H108047" s="1"/>
      <c r="I108047" s="1"/>
      <c r="J108047" s="1"/>
      <c r="K108047" s="1"/>
      <c r="L108047" s="1"/>
      <c r="M108047" s="1"/>
      <c r="N108047" s="1"/>
      <c r="O108047" s="1"/>
      <c r="P108047" s="1"/>
      <c r="Q108047" s="1"/>
      <c r="R108047" s="1"/>
      <c r="S108047" s="1"/>
      <c r="T108047" s="1"/>
      <c r="U108047" s="1"/>
    </row>
    <row r="108048" spans="2:21">
      <c r="B108048" s="26"/>
      <c r="C108048" s="1"/>
      <c r="D108048" s="1"/>
      <c r="E108048" s="1"/>
      <c r="F108048" s="1"/>
      <c r="G108048" s="1"/>
      <c r="H108048" s="1"/>
      <c r="I108048" s="1"/>
      <c r="J108048" s="1"/>
      <c r="K108048" s="1"/>
      <c r="L108048" s="1"/>
      <c r="M108048" s="1"/>
      <c r="N108048" s="1"/>
      <c r="O108048" s="1"/>
      <c r="P108048" s="1"/>
      <c r="Q108048" s="1"/>
      <c r="R108048" s="1"/>
      <c r="S108048" s="1"/>
      <c r="T108048" s="1"/>
      <c r="U108048" s="1"/>
    </row>
    <row r="108049" spans="2:21">
      <c r="B108049" s="26"/>
      <c r="C108049" s="1"/>
      <c r="D108049" s="1"/>
      <c r="E108049" s="1"/>
      <c r="F108049" s="1"/>
      <c r="G108049" s="1"/>
      <c r="H108049" s="1"/>
      <c r="I108049" s="1"/>
      <c r="J108049" s="1"/>
      <c r="K108049" s="1"/>
      <c r="L108049" s="1"/>
      <c r="M108049" s="1"/>
      <c r="N108049" s="1"/>
      <c r="O108049" s="1"/>
      <c r="P108049" s="1"/>
      <c r="Q108049" s="1"/>
      <c r="R108049" s="1"/>
      <c r="S108049" s="1"/>
      <c r="T108049" s="1"/>
      <c r="U108049" s="1"/>
    </row>
    <row r="108050" spans="2:21">
      <c r="B108050" s="26"/>
      <c r="C108050" s="1"/>
      <c r="D108050" s="1"/>
      <c r="E108050" s="1"/>
      <c r="F108050" s="1"/>
      <c r="G108050" s="1"/>
      <c r="H108050" s="1"/>
      <c r="I108050" s="1"/>
      <c r="J108050" s="1"/>
      <c r="K108050" s="1"/>
      <c r="L108050" s="1"/>
      <c r="M108050" s="1"/>
      <c r="N108050" s="1"/>
      <c r="O108050" s="1"/>
      <c r="P108050" s="1"/>
      <c r="Q108050" s="1"/>
      <c r="R108050" s="1"/>
      <c r="S108050" s="1"/>
      <c r="T108050" s="1"/>
      <c r="U108050" s="1"/>
    </row>
    <row r="108051" spans="2:21">
      <c r="B108051" s="26"/>
      <c r="C108051" s="1"/>
      <c r="D108051" s="1"/>
      <c r="E108051" s="1"/>
      <c r="F108051" s="1"/>
      <c r="G108051" s="1"/>
      <c r="H108051" s="1"/>
      <c r="I108051" s="1"/>
      <c r="J108051" s="1"/>
      <c r="K108051" s="1"/>
      <c r="L108051" s="1"/>
      <c r="M108051" s="1"/>
      <c r="N108051" s="1"/>
      <c r="O108051" s="1"/>
      <c r="P108051" s="1"/>
      <c r="Q108051" s="1"/>
      <c r="R108051" s="1"/>
      <c r="S108051" s="1"/>
      <c r="T108051" s="1"/>
      <c r="U108051" s="1"/>
    </row>
    <row r="108052" spans="2:21">
      <c r="B108052" s="26"/>
      <c r="C108052" s="1"/>
      <c r="D108052" s="1"/>
      <c r="E108052" s="1"/>
      <c r="F108052" s="1"/>
      <c r="G108052" s="1"/>
      <c r="H108052" s="1"/>
      <c r="I108052" s="1"/>
      <c r="J108052" s="1"/>
      <c r="K108052" s="1"/>
      <c r="L108052" s="1"/>
      <c r="M108052" s="1"/>
      <c r="N108052" s="1"/>
      <c r="O108052" s="1"/>
      <c r="P108052" s="1"/>
      <c r="Q108052" s="1"/>
      <c r="R108052" s="1"/>
      <c r="S108052" s="1"/>
      <c r="T108052" s="1"/>
      <c r="U108052" s="1"/>
    </row>
    <row r="108053" spans="2:21">
      <c r="B108053" s="26"/>
      <c r="C108053" s="1"/>
      <c r="D108053" s="1"/>
      <c r="E108053" s="1"/>
      <c r="F108053" s="1"/>
      <c r="G108053" s="1"/>
      <c r="H108053" s="1"/>
      <c r="I108053" s="1"/>
      <c r="J108053" s="1"/>
      <c r="K108053" s="1"/>
      <c r="L108053" s="1"/>
      <c r="M108053" s="1"/>
      <c r="N108053" s="1"/>
      <c r="O108053" s="1"/>
      <c r="P108053" s="1"/>
      <c r="Q108053" s="1"/>
      <c r="R108053" s="1"/>
      <c r="S108053" s="1"/>
      <c r="T108053" s="1"/>
      <c r="U108053" s="1"/>
    </row>
    <row r="108054" spans="2:21">
      <c r="B108054" s="26"/>
      <c r="C108054" s="1"/>
      <c r="D108054" s="1"/>
      <c r="E108054" s="1"/>
      <c r="F108054" s="1"/>
      <c r="G108054" s="1"/>
      <c r="H108054" s="1"/>
      <c r="I108054" s="1"/>
      <c r="J108054" s="1"/>
      <c r="K108054" s="1"/>
      <c r="L108054" s="1"/>
      <c r="M108054" s="1"/>
      <c r="N108054" s="1"/>
      <c r="O108054" s="1"/>
      <c r="P108054" s="1"/>
      <c r="Q108054" s="1"/>
      <c r="R108054" s="1"/>
      <c r="S108054" s="1"/>
      <c r="T108054" s="1"/>
      <c r="U108054" s="1"/>
    </row>
    <row r="108055" spans="2:21">
      <c r="B108055" s="26"/>
      <c r="C108055" s="1"/>
      <c r="D108055" s="1"/>
      <c r="E108055" s="1"/>
      <c r="F108055" s="1"/>
      <c r="G108055" s="1"/>
      <c r="H108055" s="1"/>
      <c r="I108055" s="1"/>
      <c r="J108055" s="1"/>
      <c r="K108055" s="1"/>
      <c r="L108055" s="1"/>
      <c r="M108055" s="1"/>
      <c r="N108055" s="1"/>
      <c r="O108055" s="1"/>
      <c r="P108055" s="1"/>
      <c r="Q108055" s="1"/>
      <c r="R108055" s="1"/>
      <c r="S108055" s="1"/>
      <c r="T108055" s="1"/>
      <c r="U108055" s="1"/>
    </row>
    <row r="108056" spans="2:21">
      <c r="B108056" s="26"/>
      <c r="C108056" s="1"/>
      <c r="D108056" s="1"/>
      <c r="E108056" s="1"/>
      <c r="F108056" s="1"/>
      <c r="G108056" s="1"/>
      <c r="H108056" s="1"/>
      <c r="I108056" s="1"/>
      <c r="J108056" s="1"/>
      <c r="K108056" s="1"/>
      <c r="L108056" s="1"/>
      <c r="M108056" s="1"/>
      <c r="N108056" s="1"/>
      <c r="O108056" s="1"/>
      <c r="P108056" s="1"/>
      <c r="Q108056" s="1"/>
      <c r="R108056" s="1"/>
      <c r="S108056" s="1"/>
      <c r="T108056" s="1"/>
      <c r="U108056" s="1"/>
    </row>
    <row r="108057" spans="2:21">
      <c r="B108057" s="26"/>
      <c r="C108057" s="1"/>
      <c r="D108057" s="1"/>
      <c r="E108057" s="1"/>
      <c r="F108057" s="1"/>
      <c r="G108057" s="1"/>
      <c r="H108057" s="1"/>
      <c r="I108057" s="1"/>
      <c r="J108057" s="1"/>
      <c r="K108057" s="1"/>
      <c r="L108057" s="1"/>
      <c r="M108057" s="1"/>
      <c r="N108057" s="1"/>
      <c r="O108057" s="1"/>
      <c r="P108057" s="1"/>
      <c r="Q108057" s="1"/>
      <c r="R108057" s="1"/>
      <c r="S108057" s="1"/>
      <c r="T108057" s="1"/>
      <c r="U108057" s="1"/>
    </row>
    <row r="108058" spans="2:21">
      <c r="B108058" s="26"/>
      <c r="C108058" s="1"/>
      <c r="D108058" s="1"/>
      <c r="E108058" s="1"/>
      <c r="F108058" s="1"/>
      <c r="G108058" s="1"/>
      <c r="H108058" s="1"/>
      <c r="I108058" s="1"/>
      <c r="J108058" s="1"/>
      <c r="K108058" s="1"/>
      <c r="L108058" s="1"/>
      <c r="M108058" s="1"/>
      <c r="N108058" s="1"/>
      <c r="O108058" s="1"/>
      <c r="P108058" s="1"/>
      <c r="Q108058" s="1"/>
      <c r="R108058" s="1"/>
      <c r="S108058" s="1"/>
      <c r="T108058" s="1"/>
      <c r="U108058" s="1"/>
    </row>
    <row r="108059" spans="2:21">
      <c r="B108059" s="26"/>
      <c r="C108059" s="1"/>
      <c r="D108059" s="1"/>
      <c r="E108059" s="1"/>
      <c r="F108059" s="1"/>
      <c r="G108059" s="1"/>
      <c r="H108059" s="1"/>
      <c r="I108059" s="1"/>
      <c r="J108059" s="1"/>
      <c r="K108059" s="1"/>
      <c r="L108059" s="1"/>
      <c r="M108059" s="1"/>
      <c r="N108059" s="1"/>
      <c r="O108059" s="1"/>
      <c r="P108059" s="1"/>
      <c r="Q108059" s="1"/>
      <c r="R108059" s="1"/>
      <c r="S108059" s="1"/>
      <c r="T108059" s="1"/>
      <c r="U108059" s="1"/>
    </row>
    <row r="108060" spans="2:21">
      <c r="B108060" s="26"/>
      <c r="C108060" s="1"/>
      <c r="D108060" s="1"/>
      <c r="E108060" s="1"/>
      <c r="F108060" s="1"/>
      <c r="G108060" s="1"/>
      <c r="H108060" s="1"/>
      <c r="I108060" s="1"/>
      <c r="J108060" s="1"/>
      <c r="K108060" s="1"/>
      <c r="L108060" s="1"/>
      <c r="M108060" s="1"/>
      <c r="N108060" s="1"/>
      <c r="O108060" s="1"/>
      <c r="P108060" s="1"/>
      <c r="Q108060" s="1"/>
      <c r="R108060" s="1"/>
      <c r="S108060" s="1"/>
      <c r="T108060" s="1"/>
      <c r="U108060" s="1"/>
    </row>
    <row r="108061" spans="2:21">
      <c r="B108061" s="26"/>
      <c r="C108061" s="1"/>
      <c r="D108061" s="1"/>
      <c r="E108061" s="1"/>
      <c r="F108061" s="1"/>
      <c r="G108061" s="1"/>
      <c r="H108061" s="1"/>
      <c r="I108061" s="1"/>
      <c r="J108061" s="1"/>
      <c r="K108061" s="1"/>
      <c r="L108061" s="1"/>
      <c r="M108061" s="1"/>
      <c r="N108061" s="1"/>
      <c r="O108061" s="1"/>
      <c r="P108061" s="1"/>
      <c r="Q108061" s="1"/>
      <c r="R108061" s="1"/>
      <c r="S108061" s="1"/>
      <c r="T108061" s="1"/>
      <c r="U108061" s="1"/>
    </row>
    <row r="108062" spans="2:21">
      <c r="B108062" s="26"/>
      <c r="C108062" s="1"/>
      <c r="D108062" s="1"/>
      <c r="E108062" s="1"/>
      <c r="F108062" s="1"/>
      <c r="G108062" s="1"/>
      <c r="H108062" s="1"/>
      <c r="I108062" s="1"/>
      <c r="J108062" s="1"/>
      <c r="K108062" s="1"/>
      <c r="L108062" s="1"/>
      <c r="M108062" s="1"/>
      <c r="N108062" s="1"/>
      <c r="O108062" s="1"/>
      <c r="P108062" s="1"/>
      <c r="Q108062" s="1"/>
      <c r="R108062" s="1"/>
      <c r="S108062" s="1"/>
      <c r="T108062" s="1"/>
      <c r="U108062" s="1"/>
    </row>
    <row r="108063" spans="2:21">
      <c r="B108063" s="26"/>
      <c r="C108063" s="1"/>
      <c r="D108063" s="1"/>
      <c r="E108063" s="1"/>
      <c r="F108063" s="1"/>
      <c r="G108063" s="1"/>
      <c r="H108063" s="1"/>
      <c r="I108063" s="1"/>
      <c r="J108063" s="1"/>
      <c r="K108063" s="1"/>
      <c r="L108063" s="1"/>
      <c r="M108063" s="1"/>
      <c r="N108063" s="1"/>
      <c r="O108063" s="1"/>
      <c r="P108063" s="1"/>
      <c r="Q108063" s="1"/>
      <c r="R108063" s="1"/>
      <c r="S108063" s="1"/>
      <c r="T108063" s="1"/>
      <c r="U108063" s="1"/>
    </row>
    <row r="108064" spans="2:21">
      <c r="B108064" s="26"/>
      <c r="C108064" s="1"/>
      <c r="D108064" s="1"/>
      <c r="E108064" s="1"/>
      <c r="F108064" s="1"/>
      <c r="G108064" s="1"/>
      <c r="H108064" s="1"/>
      <c r="I108064" s="1"/>
      <c r="J108064" s="1"/>
      <c r="K108064" s="1"/>
      <c r="L108064" s="1"/>
      <c r="M108064" s="1"/>
      <c r="N108064" s="1"/>
      <c r="O108064" s="1"/>
      <c r="P108064" s="1"/>
      <c r="Q108064" s="1"/>
      <c r="R108064" s="1"/>
      <c r="S108064" s="1"/>
      <c r="T108064" s="1"/>
      <c r="U108064" s="1"/>
    </row>
    <row r="108065" spans="2:21">
      <c r="B108065" s="26"/>
      <c r="C108065" s="1"/>
      <c r="D108065" s="1"/>
      <c r="E108065" s="1"/>
      <c r="F108065" s="1"/>
      <c r="G108065" s="1"/>
      <c r="H108065" s="1"/>
      <c r="I108065" s="1"/>
      <c r="J108065" s="1"/>
      <c r="K108065" s="1"/>
      <c r="L108065" s="1"/>
      <c r="M108065" s="1"/>
      <c r="N108065" s="1"/>
      <c r="O108065" s="1"/>
      <c r="P108065" s="1"/>
      <c r="Q108065" s="1"/>
      <c r="R108065" s="1"/>
      <c r="S108065" s="1"/>
      <c r="T108065" s="1"/>
      <c r="U108065" s="1"/>
    </row>
    <row r="108066" spans="2:21">
      <c r="B108066" s="26"/>
      <c r="C108066" s="1"/>
      <c r="D108066" s="1"/>
      <c r="E108066" s="1"/>
      <c r="F108066" s="1"/>
      <c r="G108066" s="1"/>
      <c r="H108066" s="1"/>
      <c r="I108066" s="1"/>
      <c r="J108066" s="1"/>
      <c r="K108066" s="1"/>
      <c r="L108066" s="1"/>
      <c r="M108066" s="1"/>
      <c r="N108066" s="1"/>
      <c r="O108066" s="1"/>
      <c r="P108066" s="1"/>
      <c r="Q108066" s="1"/>
      <c r="R108066" s="1"/>
      <c r="S108066" s="1"/>
      <c r="T108066" s="1"/>
      <c r="U108066" s="1"/>
    </row>
    <row r="108067" spans="2:21">
      <c r="B108067" s="26"/>
      <c r="C108067" s="1"/>
      <c r="D108067" s="1"/>
      <c r="E108067" s="1"/>
      <c r="F108067" s="1"/>
      <c r="G108067" s="1"/>
      <c r="H108067" s="1"/>
      <c r="I108067" s="1"/>
      <c r="J108067" s="1"/>
      <c r="K108067" s="1"/>
      <c r="L108067" s="1"/>
      <c r="M108067" s="1"/>
      <c r="N108067" s="1"/>
      <c r="O108067" s="1"/>
      <c r="P108067" s="1"/>
      <c r="Q108067" s="1"/>
      <c r="R108067" s="1"/>
      <c r="S108067" s="1"/>
      <c r="T108067" s="1"/>
      <c r="U108067" s="1"/>
    </row>
    <row r="108068" spans="2:21">
      <c r="B108068" s="26"/>
      <c r="C108068" s="1"/>
      <c r="D108068" s="1"/>
      <c r="E108068" s="1"/>
      <c r="F108068" s="1"/>
      <c r="G108068" s="1"/>
      <c r="H108068" s="1"/>
      <c r="I108068" s="1"/>
      <c r="J108068" s="1"/>
      <c r="K108068" s="1"/>
      <c r="L108068" s="1"/>
      <c r="M108068" s="1"/>
      <c r="N108068" s="1"/>
      <c r="O108068" s="1"/>
      <c r="P108068" s="1"/>
      <c r="Q108068" s="1"/>
      <c r="R108068" s="1"/>
      <c r="S108068" s="1"/>
      <c r="T108068" s="1"/>
      <c r="U108068" s="1"/>
    </row>
    <row r="108069" spans="2:21">
      <c r="B108069" s="26"/>
      <c r="C108069" s="1"/>
      <c r="D108069" s="1"/>
      <c r="E108069" s="1"/>
      <c r="F108069" s="1"/>
      <c r="G108069" s="1"/>
      <c r="H108069" s="1"/>
      <c r="I108069" s="1"/>
      <c r="J108069" s="1"/>
      <c r="K108069" s="1"/>
      <c r="L108069" s="1"/>
      <c r="M108069" s="1"/>
      <c r="N108069" s="1"/>
      <c r="O108069" s="1"/>
      <c r="P108069" s="1"/>
      <c r="Q108069" s="1"/>
      <c r="R108069" s="1"/>
      <c r="S108069" s="1"/>
      <c r="T108069" s="1"/>
      <c r="U108069" s="1"/>
    </row>
    <row r="108070" spans="2:21">
      <c r="B108070" s="26"/>
      <c r="C108070" s="1"/>
      <c r="D108070" s="1"/>
      <c r="E108070" s="1"/>
      <c r="F108070" s="1"/>
      <c r="G108070" s="1"/>
      <c r="H108070" s="1"/>
      <c r="I108070" s="1"/>
      <c r="J108070" s="1"/>
      <c r="K108070" s="1"/>
      <c r="L108070" s="1"/>
      <c r="M108070" s="1"/>
      <c r="N108070" s="1"/>
      <c r="O108070" s="1"/>
      <c r="P108070" s="1"/>
      <c r="Q108070" s="1"/>
      <c r="R108070" s="1"/>
      <c r="S108070" s="1"/>
      <c r="T108070" s="1"/>
      <c r="U108070" s="1"/>
    </row>
    <row r="108071" spans="2:21">
      <c r="B108071" s="26"/>
      <c r="C108071" s="1"/>
      <c r="D108071" s="1"/>
      <c r="E108071" s="1"/>
      <c r="F108071" s="1"/>
      <c r="G108071" s="1"/>
      <c r="H108071" s="1"/>
      <c r="I108071" s="1"/>
      <c r="J108071" s="1"/>
      <c r="K108071" s="1"/>
      <c r="L108071" s="1"/>
      <c r="M108071" s="1"/>
      <c r="N108071" s="1"/>
      <c r="O108071" s="1"/>
      <c r="P108071" s="1"/>
      <c r="Q108071" s="1"/>
      <c r="R108071" s="1"/>
      <c r="S108071" s="1"/>
      <c r="T108071" s="1"/>
      <c r="U108071" s="1"/>
    </row>
    <row r="108072" spans="2:21">
      <c r="B108072" s="26"/>
      <c r="C108072" s="1"/>
      <c r="D108072" s="1"/>
      <c r="E108072" s="1"/>
      <c r="F108072" s="1"/>
      <c r="G108072" s="1"/>
      <c r="H108072" s="1"/>
      <c r="I108072" s="1"/>
      <c r="J108072" s="1"/>
      <c r="K108072" s="1"/>
      <c r="L108072" s="1"/>
      <c r="M108072" s="1"/>
      <c r="N108072" s="1"/>
      <c r="O108072" s="1"/>
      <c r="P108072" s="1"/>
      <c r="Q108072" s="1"/>
      <c r="R108072" s="1"/>
      <c r="S108072" s="1"/>
      <c r="T108072" s="1"/>
      <c r="U108072" s="1"/>
    </row>
    <row r="108073" spans="2:21">
      <c r="B108073" s="26"/>
      <c r="C108073" s="1"/>
      <c r="D108073" s="1"/>
      <c r="E108073" s="1"/>
      <c r="F108073" s="1"/>
      <c r="G108073" s="1"/>
      <c r="H108073" s="1"/>
      <c r="I108073" s="1"/>
      <c r="J108073" s="1"/>
      <c r="K108073" s="1"/>
      <c r="L108073" s="1"/>
      <c r="M108073" s="1"/>
      <c r="N108073" s="1"/>
      <c r="O108073" s="1"/>
      <c r="P108073" s="1"/>
      <c r="Q108073" s="1"/>
      <c r="R108073" s="1"/>
      <c r="S108073" s="1"/>
      <c r="T108073" s="1"/>
      <c r="U108073" s="1"/>
    </row>
    <row r="108074" spans="2:21">
      <c r="B108074" s="26"/>
      <c r="C108074" s="1"/>
      <c r="D108074" s="1"/>
      <c r="E108074" s="1"/>
      <c r="F108074" s="1"/>
      <c r="G108074" s="1"/>
      <c r="H108074" s="1"/>
      <c r="I108074" s="1"/>
      <c r="J108074" s="1"/>
      <c r="K108074" s="1"/>
      <c r="L108074" s="1"/>
      <c r="M108074" s="1"/>
      <c r="N108074" s="1"/>
      <c r="O108074" s="1"/>
      <c r="P108074" s="1"/>
      <c r="Q108074" s="1"/>
      <c r="R108074" s="1"/>
      <c r="S108074" s="1"/>
      <c r="T108074" s="1"/>
      <c r="U108074" s="1"/>
    </row>
    <row r="108075" spans="2:21">
      <c r="B108075" s="26"/>
      <c r="C108075" s="1"/>
      <c r="D108075" s="1"/>
      <c r="E108075" s="1"/>
      <c r="F108075" s="1"/>
      <c r="G108075" s="1"/>
      <c r="H108075" s="1"/>
      <c r="I108075" s="1"/>
      <c r="J108075" s="1"/>
      <c r="K108075" s="1"/>
      <c r="L108075" s="1"/>
      <c r="M108075" s="1"/>
      <c r="N108075" s="1"/>
      <c r="O108075" s="1"/>
      <c r="P108075" s="1"/>
      <c r="Q108075" s="1"/>
      <c r="R108075" s="1"/>
      <c r="S108075" s="1"/>
      <c r="T108075" s="1"/>
      <c r="U108075" s="1"/>
    </row>
    <row r="108076" spans="2:21">
      <c r="B108076" s="26"/>
      <c r="C108076" s="1"/>
      <c r="D108076" s="1"/>
      <c r="E108076" s="1"/>
      <c r="F108076" s="1"/>
      <c r="G108076" s="1"/>
      <c r="H108076" s="1"/>
      <c r="I108076" s="1"/>
      <c r="J108076" s="1"/>
      <c r="K108076" s="1"/>
      <c r="L108076" s="1"/>
      <c r="M108076" s="1"/>
      <c r="N108076" s="1"/>
      <c r="O108076" s="1"/>
      <c r="P108076" s="1"/>
      <c r="Q108076" s="1"/>
      <c r="R108076" s="1"/>
      <c r="S108076" s="1"/>
      <c r="T108076" s="1"/>
      <c r="U108076" s="1"/>
    </row>
    <row r="108077" spans="2:21">
      <c r="B108077" s="26"/>
      <c r="C108077" s="1"/>
      <c r="D108077" s="1"/>
      <c r="E108077" s="1"/>
      <c r="F108077" s="1"/>
      <c r="G108077" s="1"/>
      <c r="H108077" s="1"/>
      <c r="I108077" s="1"/>
      <c r="J108077" s="1"/>
      <c r="K108077" s="1"/>
      <c r="L108077" s="1"/>
      <c r="M108077" s="1"/>
      <c r="N108077" s="1"/>
      <c r="O108077" s="1"/>
      <c r="P108077" s="1"/>
      <c r="Q108077" s="1"/>
      <c r="R108077" s="1"/>
      <c r="S108077" s="1"/>
      <c r="T108077" s="1"/>
      <c r="U108077" s="1"/>
    </row>
    <row r="108078" spans="2:21">
      <c r="B108078" s="26"/>
      <c r="C108078" s="1"/>
      <c r="D108078" s="1"/>
      <c r="E108078" s="1"/>
      <c r="F108078" s="1"/>
      <c r="G108078" s="1"/>
      <c r="H108078" s="1"/>
      <c r="I108078" s="1"/>
      <c r="J108078" s="1"/>
      <c r="K108078" s="1"/>
      <c r="L108078" s="1"/>
      <c r="M108078" s="1"/>
      <c r="N108078" s="1"/>
      <c r="O108078" s="1"/>
      <c r="P108078" s="1"/>
      <c r="Q108078" s="1"/>
      <c r="R108078" s="1"/>
      <c r="S108078" s="1"/>
      <c r="T108078" s="1"/>
      <c r="U108078" s="1"/>
    </row>
    <row r="108079" spans="2:21">
      <c r="B108079" s="26"/>
      <c r="C108079" s="1"/>
      <c r="D108079" s="1"/>
      <c r="E108079" s="1"/>
      <c r="F108079" s="1"/>
      <c r="G108079" s="1"/>
      <c r="H108079" s="1"/>
      <c r="I108079" s="1"/>
      <c r="J108079" s="1"/>
      <c r="K108079" s="1"/>
      <c r="L108079" s="1"/>
      <c r="M108079" s="1"/>
      <c r="N108079" s="1"/>
      <c r="O108079" s="1"/>
      <c r="P108079" s="1"/>
      <c r="Q108079" s="1"/>
      <c r="R108079" s="1"/>
      <c r="S108079" s="1"/>
      <c r="T108079" s="1"/>
      <c r="U108079" s="1"/>
    </row>
    <row r="108080" spans="2:21">
      <c r="B108080" s="26"/>
      <c r="C108080" s="1"/>
      <c r="D108080" s="1"/>
      <c r="E108080" s="1"/>
      <c r="F108080" s="1"/>
      <c r="G108080" s="1"/>
      <c r="H108080" s="1"/>
      <c r="I108080" s="1"/>
      <c r="J108080" s="1"/>
      <c r="K108080" s="1"/>
      <c r="L108080" s="1"/>
      <c r="M108080" s="1"/>
      <c r="N108080" s="1"/>
      <c r="O108080" s="1"/>
      <c r="P108080" s="1"/>
      <c r="Q108080" s="1"/>
      <c r="R108080" s="1"/>
      <c r="S108080" s="1"/>
      <c r="T108080" s="1"/>
      <c r="U108080" s="1"/>
    </row>
    <row r="108081" spans="2:21">
      <c r="B108081" s="26"/>
      <c r="C108081" s="1"/>
      <c r="D108081" s="1"/>
      <c r="E108081" s="1"/>
      <c r="F108081" s="1"/>
      <c r="G108081" s="1"/>
      <c r="H108081" s="1"/>
      <c r="I108081" s="1"/>
      <c r="J108081" s="1"/>
      <c r="K108081" s="1"/>
      <c r="L108081" s="1"/>
      <c r="M108081" s="1"/>
      <c r="N108081" s="1"/>
      <c r="O108081" s="1"/>
      <c r="P108081" s="1"/>
      <c r="Q108081" s="1"/>
      <c r="R108081" s="1"/>
      <c r="S108081" s="1"/>
      <c r="T108081" s="1"/>
      <c r="U108081" s="1"/>
    </row>
    <row r="108082" spans="2:21">
      <c r="B108082" s="26"/>
      <c r="C108082" s="1"/>
      <c r="D108082" s="1"/>
      <c r="E108082" s="1"/>
      <c r="F108082" s="1"/>
      <c r="G108082" s="1"/>
      <c r="H108082" s="1"/>
      <c r="I108082" s="1"/>
      <c r="J108082" s="1"/>
      <c r="K108082" s="1"/>
      <c r="L108082" s="1"/>
      <c r="M108082" s="1"/>
      <c r="N108082" s="1"/>
      <c r="O108082" s="1"/>
      <c r="P108082" s="1"/>
      <c r="Q108082" s="1"/>
      <c r="R108082" s="1"/>
      <c r="S108082" s="1"/>
      <c r="T108082" s="1"/>
      <c r="U108082" s="1"/>
    </row>
    <row r="108083" spans="2:21">
      <c r="B108083" s="26"/>
      <c r="C108083" s="1"/>
      <c r="D108083" s="1"/>
      <c r="E108083" s="1"/>
      <c r="F108083" s="1"/>
      <c r="G108083" s="1"/>
      <c r="H108083" s="1"/>
      <c r="I108083" s="1"/>
      <c r="J108083" s="1"/>
      <c r="K108083" s="1"/>
      <c r="L108083" s="1"/>
      <c r="M108083" s="1"/>
      <c r="N108083" s="1"/>
      <c r="O108083" s="1"/>
      <c r="P108083" s="1"/>
      <c r="Q108083" s="1"/>
      <c r="R108083" s="1"/>
      <c r="S108083" s="1"/>
      <c r="T108083" s="1"/>
      <c r="U108083" s="1"/>
    </row>
    <row r="108084" spans="2:21">
      <c r="B108084" s="26"/>
      <c r="C108084" s="1"/>
      <c r="D108084" s="1"/>
      <c r="E108084" s="1"/>
      <c r="F108084" s="1"/>
      <c r="G108084" s="1"/>
      <c r="H108084" s="1"/>
      <c r="I108084" s="1"/>
      <c r="J108084" s="1"/>
      <c r="K108084" s="1"/>
      <c r="L108084" s="1"/>
      <c r="M108084" s="1"/>
      <c r="N108084" s="1"/>
      <c r="O108084" s="1"/>
      <c r="P108084" s="1"/>
      <c r="Q108084" s="1"/>
      <c r="R108084" s="1"/>
      <c r="S108084" s="1"/>
      <c r="T108084" s="1"/>
      <c r="U108084" s="1"/>
    </row>
    <row r="108085" spans="2:21">
      <c r="B108085" s="26"/>
      <c r="C108085" s="1"/>
      <c r="D108085" s="1"/>
      <c r="E108085" s="1"/>
      <c r="F108085" s="1"/>
      <c r="G108085" s="1"/>
      <c r="H108085" s="1"/>
      <c r="I108085" s="1"/>
      <c r="J108085" s="1"/>
      <c r="K108085" s="1"/>
      <c r="L108085" s="1"/>
      <c r="M108085" s="1"/>
      <c r="N108085" s="1"/>
      <c r="O108085" s="1"/>
      <c r="P108085" s="1"/>
      <c r="Q108085" s="1"/>
      <c r="R108085" s="1"/>
      <c r="S108085" s="1"/>
      <c r="T108085" s="1"/>
      <c r="U108085" s="1"/>
    </row>
    <row r="108086" spans="2:21">
      <c r="B108086" s="26"/>
      <c r="C108086" s="1"/>
      <c r="D108086" s="1"/>
      <c r="E108086" s="1"/>
      <c r="F108086" s="1"/>
      <c r="G108086" s="1"/>
      <c r="H108086" s="1"/>
      <c r="I108086" s="1"/>
      <c r="J108086" s="1"/>
      <c r="K108086" s="1"/>
      <c r="L108086" s="1"/>
      <c r="M108086" s="1"/>
      <c r="N108086" s="1"/>
      <c r="O108086" s="1"/>
      <c r="P108086" s="1"/>
      <c r="Q108086" s="1"/>
      <c r="R108086" s="1"/>
      <c r="S108086" s="1"/>
      <c r="T108086" s="1"/>
      <c r="U108086" s="1"/>
    </row>
    <row r="108087" spans="2:21">
      <c r="B108087" s="26"/>
      <c r="C108087" s="1"/>
      <c r="D108087" s="1"/>
      <c r="E108087" s="1"/>
      <c r="F108087" s="1"/>
      <c r="G108087" s="1"/>
      <c r="H108087" s="1"/>
      <c r="I108087" s="1"/>
      <c r="J108087" s="1"/>
      <c r="K108087" s="1"/>
      <c r="L108087" s="1"/>
      <c r="M108087" s="1"/>
      <c r="N108087" s="1"/>
      <c r="O108087" s="1"/>
      <c r="P108087" s="1"/>
      <c r="Q108087" s="1"/>
      <c r="R108087" s="1"/>
      <c r="S108087" s="1"/>
      <c r="T108087" s="1"/>
      <c r="U108087" s="1"/>
    </row>
    <row r="108088" spans="2:21">
      <c r="B108088" s="26"/>
      <c r="C108088" s="1"/>
      <c r="D108088" s="1"/>
      <c r="E108088" s="1"/>
      <c r="F108088" s="1"/>
      <c r="G108088" s="1"/>
      <c r="H108088" s="1"/>
      <c r="I108088" s="1"/>
      <c r="J108088" s="1"/>
      <c r="K108088" s="1"/>
      <c r="L108088" s="1"/>
      <c r="M108088" s="1"/>
      <c r="N108088" s="1"/>
      <c r="O108088" s="1"/>
      <c r="P108088" s="1"/>
      <c r="Q108088" s="1"/>
      <c r="R108088" s="1"/>
      <c r="S108088" s="1"/>
      <c r="T108088" s="1"/>
      <c r="U108088" s="1"/>
    </row>
    <row r="108089" spans="2:21">
      <c r="B108089" s="26"/>
      <c r="C108089" s="1"/>
      <c r="D108089" s="1"/>
      <c r="E108089" s="1"/>
      <c r="F108089" s="1"/>
      <c r="G108089" s="1"/>
      <c r="H108089" s="1"/>
      <c r="I108089" s="1"/>
      <c r="J108089" s="1"/>
      <c r="K108089" s="1"/>
      <c r="L108089" s="1"/>
      <c r="M108089" s="1"/>
      <c r="N108089" s="1"/>
      <c r="O108089" s="1"/>
      <c r="P108089" s="1"/>
      <c r="Q108089" s="1"/>
      <c r="R108089" s="1"/>
      <c r="S108089" s="1"/>
      <c r="T108089" s="1"/>
      <c r="U108089" s="1"/>
    </row>
    <row r="108090" spans="2:21">
      <c r="B108090" s="26"/>
      <c r="C108090" s="1"/>
      <c r="D108090" s="1"/>
      <c r="E108090" s="1"/>
      <c r="F108090" s="1"/>
      <c r="G108090" s="1"/>
      <c r="H108090" s="1"/>
      <c r="I108090" s="1"/>
      <c r="J108090" s="1"/>
      <c r="K108090" s="1"/>
      <c r="L108090" s="1"/>
      <c r="M108090" s="1"/>
      <c r="N108090" s="1"/>
      <c r="O108090" s="1"/>
      <c r="P108090" s="1"/>
      <c r="Q108090" s="1"/>
      <c r="R108090" s="1"/>
      <c r="S108090" s="1"/>
      <c r="T108090" s="1"/>
      <c r="U108090" s="1"/>
    </row>
    <row r="108091" spans="2:21">
      <c r="B108091" s="26"/>
      <c r="C108091" s="1"/>
      <c r="D108091" s="1"/>
      <c r="E108091" s="1"/>
      <c r="F108091" s="1"/>
      <c r="G108091" s="1"/>
      <c r="H108091" s="1"/>
      <c r="I108091" s="1"/>
      <c r="J108091" s="1"/>
      <c r="K108091" s="1"/>
      <c r="L108091" s="1"/>
      <c r="M108091" s="1"/>
      <c r="N108091" s="1"/>
      <c r="O108091" s="1"/>
      <c r="P108091" s="1"/>
      <c r="Q108091" s="1"/>
      <c r="R108091" s="1"/>
      <c r="S108091" s="1"/>
      <c r="T108091" s="1"/>
      <c r="U108091" s="1"/>
    </row>
    <row r="108092" spans="2:21">
      <c r="B108092" s="26"/>
      <c r="C108092" s="1"/>
      <c r="D108092" s="1"/>
      <c r="E108092" s="1"/>
      <c r="F108092" s="1"/>
      <c r="G108092" s="1"/>
      <c r="H108092" s="1"/>
      <c r="I108092" s="1"/>
      <c r="J108092" s="1"/>
      <c r="K108092" s="1"/>
      <c r="L108092" s="1"/>
      <c r="M108092" s="1"/>
      <c r="N108092" s="1"/>
      <c r="O108092" s="1"/>
      <c r="P108092" s="1"/>
      <c r="Q108092" s="1"/>
      <c r="R108092" s="1"/>
      <c r="S108092" s="1"/>
      <c r="T108092" s="1"/>
      <c r="U108092" s="1"/>
    </row>
    <row r="108093" spans="2:21">
      <c r="B108093" s="26"/>
      <c r="C108093" s="1"/>
      <c r="D108093" s="1"/>
      <c r="E108093" s="1"/>
      <c r="F108093" s="1"/>
      <c r="G108093" s="1"/>
      <c r="H108093" s="1"/>
      <c r="I108093" s="1"/>
      <c r="J108093" s="1"/>
      <c r="K108093" s="1"/>
      <c r="L108093" s="1"/>
      <c r="M108093" s="1"/>
      <c r="N108093" s="1"/>
      <c r="O108093" s="1"/>
      <c r="P108093" s="1"/>
      <c r="Q108093" s="1"/>
      <c r="R108093" s="1"/>
      <c r="S108093" s="1"/>
      <c r="T108093" s="1"/>
      <c r="U108093" s="1"/>
    </row>
    <row r="108094" spans="2:21">
      <c r="B108094" s="26"/>
      <c r="C108094" s="1"/>
      <c r="D108094" s="1"/>
      <c r="E108094" s="1"/>
      <c r="F108094" s="1"/>
      <c r="G108094" s="1"/>
      <c r="H108094" s="1"/>
      <c r="I108094" s="1"/>
      <c r="J108094" s="1"/>
      <c r="K108094" s="1"/>
      <c r="L108094" s="1"/>
      <c r="M108094" s="1"/>
      <c r="N108094" s="1"/>
      <c r="O108094" s="1"/>
      <c r="P108094" s="1"/>
      <c r="Q108094" s="1"/>
      <c r="R108094" s="1"/>
      <c r="S108094" s="1"/>
      <c r="T108094" s="1"/>
      <c r="U108094" s="1"/>
    </row>
    <row r="108095" spans="2:21">
      <c r="B108095" s="26"/>
      <c r="C108095" s="1"/>
      <c r="D108095" s="1"/>
      <c r="E108095" s="1"/>
      <c r="F108095" s="1"/>
      <c r="G108095" s="1"/>
      <c r="H108095" s="1"/>
      <c r="I108095" s="1"/>
      <c r="J108095" s="1"/>
      <c r="K108095" s="1"/>
      <c r="L108095" s="1"/>
      <c r="M108095" s="1"/>
      <c r="N108095" s="1"/>
      <c r="O108095" s="1"/>
      <c r="P108095" s="1"/>
      <c r="Q108095" s="1"/>
      <c r="R108095" s="1"/>
      <c r="S108095" s="1"/>
      <c r="T108095" s="1"/>
      <c r="U108095" s="1"/>
    </row>
    <row r="108096" spans="2:21">
      <c r="B108096" s="26"/>
      <c r="C108096" s="1"/>
      <c r="D108096" s="1"/>
      <c r="E108096" s="1"/>
      <c r="F108096" s="1"/>
      <c r="G108096" s="1"/>
      <c r="H108096" s="1"/>
      <c r="I108096" s="1"/>
      <c r="J108096" s="1"/>
      <c r="K108096" s="1"/>
      <c r="L108096" s="1"/>
      <c r="M108096" s="1"/>
      <c r="N108096" s="1"/>
      <c r="O108096" s="1"/>
      <c r="P108096" s="1"/>
      <c r="Q108096" s="1"/>
      <c r="R108096" s="1"/>
      <c r="S108096" s="1"/>
      <c r="T108096" s="1"/>
      <c r="U108096" s="1"/>
    </row>
    <row r="108097" spans="2:21">
      <c r="B108097" s="26"/>
      <c r="C108097" s="1"/>
      <c r="D108097" s="1"/>
      <c r="E108097" s="1"/>
      <c r="F108097" s="1"/>
      <c r="G108097" s="1"/>
      <c r="H108097" s="1"/>
      <c r="I108097" s="1"/>
      <c r="J108097" s="1"/>
      <c r="K108097" s="1"/>
      <c r="L108097" s="1"/>
      <c r="M108097" s="1"/>
      <c r="N108097" s="1"/>
      <c r="O108097" s="1"/>
      <c r="P108097" s="1"/>
      <c r="Q108097" s="1"/>
      <c r="R108097" s="1"/>
      <c r="S108097" s="1"/>
      <c r="T108097" s="1"/>
      <c r="U108097" s="1"/>
    </row>
    <row r="108098" spans="2:21">
      <c r="B108098" s="26"/>
      <c r="C108098" s="1"/>
      <c r="D108098" s="1"/>
      <c r="E108098" s="1"/>
      <c r="F108098" s="1"/>
      <c r="G108098" s="1"/>
      <c r="H108098" s="1"/>
      <c r="I108098" s="1"/>
      <c r="J108098" s="1"/>
      <c r="K108098" s="1"/>
      <c r="L108098" s="1"/>
      <c r="M108098" s="1"/>
      <c r="N108098" s="1"/>
      <c r="O108098" s="1"/>
      <c r="P108098" s="1"/>
      <c r="Q108098" s="1"/>
      <c r="R108098" s="1"/>
      <c r="S108098" s="1"/>
      <c r="T108098" s="1"/>
      <c r="U108098" s="1"/>
    </row>
    <row r="108099" spans="2:21">
      <c r="B108099" s="26"/>
      <c r="C108099" s="1"/>
      <c r="D108099" s="1"/>
      <c r="E108099" s="1"/>
      <c r="F108099" s="1"/>
      <c r="G108099" s="1"/>
      <c r="H108099" s="1"/>
      <c r="I108099" s="1"/>
      <c r="J108099" s="1"/>
      <c r="K108099" s="1"/>
      <c r="L108099" s="1"/>
      <c r="M108099" s="1"/>
      <c r="N108099" s="1"/>
      <c r="O108099" s="1"/>
      <c r="P108099" s="1"/>
      <c r="Q108099" s="1"/>
      <c r="R108099" s="1"/>
      <c r="S108099" s="1"/>
      <c r="T108099" s="1"/>
      <c r="U108099" s="1"/>
    </row>
    <row r="108100" spans="2:21">
      <c r="B108100" s="26"/>
      <c r="C108100" s="1"/>
      <c r="D108100" s="1"/>
      <c r="E108100" s="1"/>
      <c r="F108100" s="1"/>
      <c r="G108100" s="1"/>
      <c r="H108100" s="1"/>
      <c r="I108100" s="1"/>
      <c r="J108100" s="1"/>
      <c r="K108100" s="1"/>
      <c r="L108100" s="1"/>
      <c r="M108100" s="1"/>
      <c r="N108100" s="1"/>
      <c r="O108100" s="1"/>
      <c r="P108100" s="1"/>
      <c r="Q108100" s="1"/>
      <c r="R108100" s="1"/>
      <c r="S108100" s="1"/>
      <c r="T108100" s="1"/>
      <c r="U108100" s="1"/>
    </row>
    <row r="108101" spans="2:21">
      <c r="B108101" s="26"/>
      <c r="C108101" s="1"/>
      <c r="D108101" s="1"/>
      <c r="E108101" s="1"/>
      <c r="F108101" s="1"/>
      <c r="G108101" s="1"/>
      <c r="H108101" s="1"/>
      <c r="I108101" s="1"/>
      <c r="J108101" s="1"/>
      <c r="K108101" s="1"/>
      <c r="L108101" s="1"/>
      <c r="M108101" s="1"/>
      <c r="N108101" s="1"/>
      <c r="O108101" s="1"/>
      <c r="P108101" s="1"/>
      <c r="Q108101" s="1"/>
      <c r="R108101" s="1"/>
      <c r="S108101" s="1"/>
      <c r="T108101" s="1"/>
      <c r="U108101" s="1"/>
    </row>
    <row r="108102" spans="2:21">
      <c r="B108102" s="26"/>
      <c r="C108102" s="1"/>
      <c r="D108102" s="1"/>
      <c r="E108102" s="1"/>
      <c r="F108102" s="1"/>
      <c r="G108102" s="1"/>
      <c r="H108102" s="1"/>
      <c r="I108102" s="1"/>
      <c r="J108102" s="1"/>
      <c r="K108102" s="1"/>
      <c r="L108102" s="1"/>
      <c r="M108102" s="1"/>
      <c r="N108102" s="1"/>
      <c r="O108102" s="1"/>
      <c r="P108102" s="1"/>
      <c r="Q108102" s="1"/>
      <c r="R108102" s="1"/>
      <c r="S108102" s="1"/>
      <c r="T108102" s="1"/>
      <c r="U108102" s="1"/>
    </row>
    <row r="108103" spans="2:21">
      <c r="B108103" s="26"/>
      <c r="C108103" s="1"/>
      <c r="D108103" s="1"/>
      <c r="E108103" s="1"/>
      <c r="F108103" s="1"/>
      <c r="G108103" s="1"/>
      <c r="H108103" s="1"/>
      <c r="I108103" s="1"/>
      <c r="J108103" s="1"/>
      <c r="K108103" s="1"/>
      <c r="L108103" s="1"/>
      <c r="M108103" s="1"/>
      <c r="N108103" s="1"/>
      <c r="O108103" s="1"/>
      <c r="P108103" s="1"/>
      <c r="Q108103" s="1"/>
      <c r="R108103" s="1"/>
      <c r="S108103" s="1"/>
      <c r="T108103" s="1"/>
      <c r="U108103" s="1"/>
    </row>
    <row r="108104" spans="2:21">
      <c r="B108104" s="26"/>
      <c r="C108104" s="1"/>
      <c r="D108104" s="1"/>
      <c r="E108104" s="1"/>
      <c r="F108104" s="1"/>
      <c r="G108104" s="1"/>
      <c r="H108104" s="1"/>
      <c r="I108104" s="1"/>
      <c r="J108104" s="1"/>
      <c r="K108104" s="1"/>
      <c r="L108104" s="1"/>
      <c r="M108104" s="1"/>
      <c r="N108104" s="1"/>
      <c r="O108104" s="1"/>
      <c r="P108104" s="1"/>
      <c r="Q108104" s="1"/>
      <c r="R108104" s="1"/>
      <c r="S108104" s="1"/>
      <c r="T108104" s="1"/>
      <c r="U108104" s="1"/>
    </row>
    <row r="108105" spans="2:21">
      <c r="B108105" s="26"/>
      <c r="C108105" s="1"/>
      <c r="D108105" s="1"/>
      <c r="E108105" s="1"/>
      <c r="F108105" s="1"/>
      <c r="G108105" s="1"/>
      <c r="H108105" s="1"/>
      <c r="I108105" s="1"/>
      <c r="J108105" s="1"/>
      <c r="K108105" s="1"/>
      <c r="L108105" s="1"/>
      <c r="M108105" s="1"/>
      <c r="N108105" s="1"/>
      <c r="O108105" s="1"/>
      <c r="P108105" s="1"/>
      <c r="Q108105" s="1"/>
      <c r="R108105" s="1"/>
      <c r="S108105" s="1"/>
      <c r="T108105" s="1"/>
      <c r="U108105" s="1"/>
    </row>
    <row r="108106" spans="2:21">
      <c r="B108106" s="26"/>
      <c r="C108106" s="1"/>
      <c r="D108106" s="1"/>
      <c r="E108106" s="1"/>
      <c r="F108106" s="1"/>
      <c r="G108106" s="1"/>
      <c r="H108106" s="1"/>
      <c r="I108106" s="1"/>
      <c r="J108106" s="1"/>
      <c r="K108106" s="1"/>
      <c r="L108106" s="1"/>
      <c r="M108106" s="1"/>
      <c r="N108106" s="1"/>
      <c r="O108106" s="1"/>
      <c r="P108106" s="1"/>
      <c r="Q108106" s="1"/>
      <c r="R108106" s="1"/>
      <c r="S108106" s="1"/>
      <c r="T108106" s="1"/>
      <c r="U108106" s="1"/>
    </row>
    <row r="108107" spans="2:21">
      <c r="B108107" s="26"/>
      <c r="C108107" s="1"/>
      <c r="D108107" s="1"/>
      <c r="E108107" s="1"/>
      <c r="F108107" s="1"/>
      <c r="G108107" s="1"/>
      <c r="H108107" s="1"/>
      <c r="I108107" s="1"/>
      <c r="J108107" s="1"/>
      <c r="K108107" s="1"/>
      <c r="L108107" s="1"/>
      <c r="M108107" s="1"/>
      <c r="N108107" s="1"/>
      <c r="O108107" s="1"/>
      <c r="P108107" s="1"/>
      <c r="Q108107" s="1"/>
      <c r="R108107" s="1"/>
      <c r="S108107" s="1"/>
      <c r="T108107" s="1"/>
      <c r="U108107" s="1"/>
    </row>
    <row r="108108" spans="2:21">
      <c r="B108108" s="26"/>
      <c r="C108108" s="1"/>
      <c r="D108108" s="1"/>
      <c r="E108108" s="1"/>
      <c r="F108108" s="1"/>
      <c r="G108108" s="1"/>
      <c r="H108108" s="1"/>
      <c r="I108108" s="1"/>
      <c r="J108108" s="1"/>
      <c r="K108108" s="1"/>
      <c r="L108108" s="1"/>
      <c r="M108108" s="1"/>
      <c r="N108108" s="1"/>
      <c r="O108108" s="1"/>
      <c r="P108108" s="1"/>
      <c r="Q108108" s="1"/>
      <c r="R108108" s="1"/>
      <c r="S108108" s="1"/>
      <c r="T108108" s="1"/>
      <c r="U108108" s="1"/>
    </row>
    <row r="108109" spans="2:21">
      <c r="B108109" s="26"/>
      <c r="C108109" s="1"/>
      <c r="D108109" s="1"/>
      <c r="E108109" s="1"/>
      <c r="F108109" s="1"/>
      <c r="G108109" s="1"/>
      <c r="H108109" s="1"/>
      <c r="I108109" s="1"/>
      <c r="J108109" s="1"/>
      <c r="K108109" s="1"/>
      <c r="L108109" s="1"/>
      <c r="M108109" s="1"/>
      <c r="N108109" s="1"/>
      <c r="O108109" s="1"/>
      <c r="P108109" s="1"/>
      <c r="Q108109" s="1"/>
      <c r="R108109" s="1"/>
      <c r="S108109" s="1"/>
      <c r="T108109" s="1"/>
      <c r="U108109" s="1"/>
    </row>
    <row r="108110" spans="2:21">
      <c r="B108110" s="26"/>
      <c r="C108110" s="1"/>
      <c r="D108110" s="1"/>
      <c r="E108110" s="1"/>
      <c r="F108110" s="1"/>
      <c r="G108110" s="1"/>
      <c r="H108110" s="1"/>
      <c r="I108110" s="1"/>
      <c r="J108110" s="1"/>
      <c r="K108110" s="1"/>
      <c r="L108110" s="1"/>
      <c r="M108110" s="1"/>
      <c r="N108110" s="1"/>
      <c r="O108110" s="1"/>
      <c r="P108110" s="1"/>
      <c r="Q108110" s="1"/>
      <c r="R108110" s="1"/>
      <c r="S108110" s="1"/>
      <c r="T108110" s="1"/>
      <c r="U108110" s="1"/>
    </row>
    <row r="108111" spans="2:21">
      <c r="B108111" s="26"/>
      <c r="C108111" s="1"/>
      <c r="D108111" s="1"/>
      <c r="E108111" s="1"/>
      <c r="F108111" s="1"/>
      <c r="G108111" s="1"/>
      <c r="H108111" s="1"/>
      <c r="I108111" s="1"/>
      <c r="J108111" s="1"/>
      <c r="K108111" s="1"/>
      <c r="L108111" s="1"/>
      <c r="M108111" s="1"/>
      <c r="N108111" s="1"/>
      <c r="O108111" s="1"/>
      <c r="P108111" s="1"/>
      <c r="Q108111" s="1"/>
      <c r="R108111" s="1"/>
      <c r="S108111" s="1"/>
      <c r="T108111" s="1"/>
      <c r="U108111" s="1"/>
    </row>
    <row r="108112" spans="2:21">
      <c r="B108112" s="26"/>
      <c r="C108112" s="1"/>
      <c r="D108112" s="1"/>
      <c r="E108112" s="1"/>
      <c r="F108112" s="1"/>
      <c r="G108112" s="1"/>
      <c r="H108112" s="1"/>
      <c r="I108112" s="1"/>
      <c r="J108112" s="1"/>
      <c r="K108112" s="1"/>
      <c r="L108112" s="1"/>
      <c r="M108112" s="1"/>
      <c r="N108112" s="1"/>
      <c r="O108112" s="1"/>
      <c r="P108112" s="1"/>
      <c r="Q108112" s="1"/>
      <c r="R108112" s="1"/>
      <c r="S108112" s="1"/>
      <c r="T108112" s="1"/>
      <c r="U108112" s="1"/>
    </row>
    <row r="108113" spans="2:21">
      <c r="B108113" s="26"/>
      <c r="C108113" s="1"/>
      <c r="D108113" s="1"/>
      <c r="E108113" s="1"/>
      <c r="F108113" s="1"/>
      <c r="G108113" s="1"/>
      <c r="H108113" s="1"/>
      <c r="I108113" s="1"/>
      <c r="J108113" s="1"/>
      <c r="K108113" s="1"/>
      <c r="L108113" s="1"/>
      <c r="M108113" s="1"/>
      <c r="N108113" s="1"/>
      <c r="O108113" s="1"/>
      <c r="P108113" s="1"/>
      <c r="Q108113" s="1"/>
      <c r="R108113" s="1"/>
      <c r="S108113" s="1"/>
      <c r="T108113" s="1"/>
      <c r="U108113" s="1"/>
    </row>
    <row r="108114" spans="2:21">
      <c r="B108114" s="26"/>
      <c r="C108114" s="1"/>
      <c r="D108114" s="1"/>
      <c r="E108114" s="1"/>
      <c r="F108114" s="1"/>
      <c r="G108114" s="1"/>
      <c r="H108114" s="1"/>
      <c r="I108114" s="1"/>
      <c r="J108114" s="1"/>
      <c r="K108114" s="1"/>
      <c r="L108114" s="1"/>
      <c r="M108114" s="1"/>
      <c r="N108114" s="1"/>
      <c r="O108114" s="1"/>
      <c r="P108114" s="1"/>
      <c r="Q108114" s="1"/>
      <c r="R108114" s="1"/>
      <c r="S108114" s="1"/>
      <c r="T108114" s="1"/>
      <c r="U108114" s="1"/>
    </row>
    <row r="108115" spans="2:21">
      <c r="B108115" s="26"/>
      <c r="C108115" s="1"/>
      <c r="D108115" s="1"/>
      <c r="E108115" s="1"/>
      <c r="F108115" s="1"/>
      <c r="G108115" s="1"/>
      <c r="H108115" s="1"/>
      <c r="I108115" s="1"/>
      <c r="J108115" s="1"/>
      <c r="K108115" s="1"/>
      <c r="L108115" s="1"/>
      <c r="M108115" s="1"/>
      <c r="N108115" s="1"/>
      <c r="O108115" s="1"/>
      <c r="P108115" s="1"/>
      <c r="Q108115" s="1"/>
      <c r="R108115" s="1"/>
      <c r="S108115" s="1"/>
      <c r="T108115" s="1"/>
      <c r="U108115" s="1"/>
    </row>
    <row r="108116" spans="2:21">
      <c r="B108116" s="26"/>
      <c r="C108116" s="1"/>
      <c r="D108116" s="1"/>
      <c r="E108116" s="1"/>
      <c r="F108116" s="1"/>
      <c r="G108116" s="1"/>
      <c r="H108116" s="1"/>
      <c r="I108116" s="1"/>
      <c r="J108116" s="1"/>
      <c r="K108116" s="1"/>
      <c r="L108116" s="1"/>
      <c r="M108116" s="1"/>
      <c r="N108116" s="1"/>
      <c r="O108116" s="1"/>
      <c r="P108116" s="1"/>
      <c r="Q108116" s="1"/>
      <c r="R108116" s="1"/>
      <c r="S108116" s="1"/>
      <c r="T108116" s="1"/>
      <c r="U108116" s="1"/>
    </row>
    <row r="108117" spans="2:21">
      <c r="B108117" s="26"/>
      <c r="C108117" s="1"/>
      <c r="D108117" s="1"/>
      <c r="E108117" s="1"/>
      <c r="F108117" s="1"/>
      <c r="G108117" s="1"/>
      <c r="H108117" s="1"/>
      <c r="I108117" s="1"/>
      <c r="J108117" s="1"/>
      <c r="K108117" s="1"/>
      <c r="L108117" s="1"/>
      <c r="M108117" s="1"/>
      <c r="N108117" s="1"/>
      <c r="O108117" s="1"/>
      <c r="P108117" s="1"/>
      <c r="Q108117" s="1"/>
      <c r="R108117" s="1"/>
      <c r="S108117" s="1"/>
      <c r="T108117" s="1"/>
      <c r="U108117" s="1"/>
    </row>
    <row r="108118" spans="2:21">
      <c r="B108118" s="26"/>
      <c r="C108118" s="1"/>
      <c r="D108118" s="1"/>
      <c r="E108118" s="1"/>
      <c r="F108118" s="1"/>
      <c r="G108118" s="1"/>
      <c r="H108118" s="1"/>
      <c r="I108118" s="1"/>
      <c r="J108118" s="1"/>
      <c r="K108118" s="1"/>
      <c r="L108118" s="1"/>
      <c r="M108118" s="1"/>
      <c r="N108118" s="1"/>
      <c r="O108118" s="1"/>
      <c r="P108118" s="1"/>
      <c r="Q108118" s="1"/>
      <c r="R108118" s="1"/>
      <c r="S108118" s="1"/>
      <c r="T108118" s="1"/>
      <c r="U108118" s="1"/>
    </row>
    <row r="108119" spans="2:21">
      <c r="B108119" s="26"/>
      <c r="C108119" s="1"/>
      <c r="D108119" s="1"/>
      <c r="E108119" s="1"/>
      <c r="F108119" s="1"/>
      <c r="G108119" s="1"/>
      <c r="H108119" s="1"/>
      <c r="I108119" s="1"/>
      <c r="J108119" s="1"/>
      <c r="K108119" s="1"/>
      <c r="L108119" s="1"/>
      <c r="M108119" s="1"/>
      <c r="N108119" s="1"/>
      <c r="O108119" s="1"/>
      <c r="P108119" s="1"/>
      <c r="Q108119" s="1"/>
      <c r="R108119" s="1"/>
      <c r="S108119" s="1"/>
      <c r="T108119" s="1"/>
      <c r="U108119" s="1"/>
    </row>
    <row r="108120" spans="2:21">
      <c r="B108120" s="26"/>
      <c r="C108120" s="1"/>
      <c r="D108120" s="1"/>
      <c r="E108120" s="1"/>
      <c r="F108120" s="1"/>
      <c r="G108120" s="1"/>
      <c r="H108120" s="1"/>
      <c r="I108120" s="1"/>
      <c r="J108120" s="1"/>
      <c r="K108120" s="1"/>
      <c r="L108120" s="1"/>
      <c r="M108120" s="1"/>
      <c r="N108120" s="1"/>
      <c r="O108120" s="1"/>
      <c r="P108120" s="1"/>
      <c r="Q108120" s="1"/>
      <c r="R108120" s="1"/>
      <c r="S108120" s="1"/>
      <c r="T108120" s="1"/>
      <c r="U108120" s="1"/>
    </row>
    <row r="108121" spans="2:21">
      <c r="B108121" s="26"/>
      <c r="C108121" s="1"/>
      <c r="D108121" s="1"/>
      <c r="E108121" s="1"/>
      <c r="F108121" s="1"/>
      <c r="G108121" s="1"/>
      <c r="H108121" s="1"/>
      <c r="I108121" s="1"/>
      <c r="J108121" s="1"/>
      <c r="K108121" s="1"/>
      <c r="L108121" s="1"/>
      <c r="M108121" s="1"/>
      <c r="N108121" s="1"/>
      <c r="O108121" s="1"/>
      <c r="P108121" s="1"/>
      <c r="Q108121" s="1"/>
      <c r="R108121" s="1"/>
      <c r="S108121" s="1"/>
      <c r="T108121" s="1"/>
      <c r="U108121" s="1"/>
    </row>
    <row r="108122" spans="2:21">
      <c r="B108122" s="26"/>
      <c r="C108122" s="1"/>
      <c r="D108122" s="1"/>
      <c r="E108122" s="1"/>
      <c r="F108122" s="1"/>
      <c r="G108122" s="1"/>
      <c r="H108122" s="1"/>
      <c r="I108122" s="1"/>
      <c r="J108122" s="1"/>
      <c r="K108122" s="1"/>
      <c r="L108122" s="1"/>
      <c r="M108122" s="1"/>
      <c r="N108122" s="1"/>
      <c r="O108122" s="1"/>
      <c r="P108122" s="1"/>
      <c r="Q108122" s="1"/>
      <c r="R108122" s="1"/>
      <c r="S108122" s="1"/>
      <c r="T108122" s="1"/>
      <c r="U108122" s="1"/>
    </row>
    <row r="108123" spans="2:21">
      <c r="B108123" s="26"/>
      <c r="C108123" s="1"/>
      <c r="D108123" s="1"/>
      <c r="E108123" s="1"/>
      <c r="F108123" s="1"/>
      <c r="G108123" s="1"/>
      <c r="H108123" s="1"/>
      <c r="I108123" s="1"/>
      <c r="J108123" s="1"/>
      <c r="K108123" s="1"/>
      <c r="L108123" s="1"/>
      <c r="M108123" s="1"/>
      <c r="N108123" s="1"/>
      <c r="O108123" s="1"/>
      <c r="P108123" s="1"/>
      <c r="Q108123" s="1"/>
      <c r="R108123" s="1"/>
      <c r="S108123" s="1"/>
      <c r="T108123" s="1"/>
      <c r="U108123" s="1"/>
    </row>
    <row r="108124" spans="2:21">
      <c r="B108124" s="26"/>
      <c r="C108124" s="1"/>
      <c r="D108124" s="1"/>
      <c r="E108124" s="1"/>
      <c r="F108124" s="1"/>
      <c r="G108124" s="1"/>
      <c r="H108124" s="1"/>
      <c r="I108124" s="1"/>
      <c r="J108124" s="1"/>
      <c r="K108124" s="1"/>
      <c r="L108124" s="1"/>
      <c r="M108124" s="1"/>
      <c r="N108124" s="1"/>
      <c r="O108124" s="1"/>
      <c r="P108124" s="1"/>
      <c r="Q108124" s="1"/>
      <c r="R108124" s="1"/>
      <c r="S108124" s="1"/>
      <c r="T108124" s="1"/>
      <c r="U108124" s="1"/>
    </row>
    <row r="108125" spans="2:21">
      <c r="B108125" s="26"/>
      <c r="C108125" s="1"/>
      <c r="D108125" s="1"/>
      <c r="E108125" s="1"/>
      <c r="F108125" s="1"/>
      <c r="G108125" s="1"/>
      <c r="H108125" s="1"/>
      <c r="I108125" s="1"/>
      <c r="J108125" s="1"/>
      <c r="K108125" s="1"/>
      <c r="L108125" s="1"/>
      <c r="M108125" s="1"/>
      <c r="N108125" s="1"/>
      <c r="O108125" s="1"/>
      <c r="P108125" s="1"/>
      <c r="Q108125" s="1"/>
      <c r="R108125" s="1"/>
      <c r="S108125" s="1"/>
      <c r="T108125" s="1"/>
      <c r="U108125" s="1"/>
    </row>
    <row r="108126" spans="2:21">
      <c r="B108126" s="26"/>
      <c r="C108126" s="1"/>
      <c r="D108126" s="1"/>
      <c r="E108126" s="1"/>
      <c r="F108126" s="1"/>
      <c r="G108126" s="1"/>
      <c r="H108126" s="1"/>
      <c r="I108126" s="1"/>
      <c r="J108126" s="1"/>
      <c r="K108126" s="1"/>
      <c r="L108126" s="1"/>
      <c r="M108126" s="1"/>
      <c r="N108126" s="1"/>
      <c r="O108126" s="1"/>
      <c r="P108126" s="1"/>
      <c r="Q108126" s="1"/>
      <c r="R108126" s="1"/>
      <c r="S108126" s="1"/>
      <c r="T108126" s="1"/>
      <c r="U108126" s="1"/>
    </row>
    <row r="108127" spans="2:21">
      <c r="B108127" s="26"/>
      <c r="C108127" s="1"/>
      <c r="D108127" s="1"/>
      <c r="E108127" s="1"/>
      <c r="F108127" s="1"/>
      <c r="G108127" s="1"/>
      <c r="H108127" s="1"/>
      <c r="I108127" s="1"/>
      <c r="J108127" s="1"/>
      <c r="K108127" s="1"/>
      <c r="L108127" s="1"/>
      <c r="M108127" s="1"/>
      <c r="N108127" s="1"/>
      <c r="O108127" s="1"/>
      <c r="P108127" s="1"/>
      <c r="Q108127" s="1"/>
      <c r="R108127" s="1"/>
      <c r="S108127" s="1"/>
      <c r="T108127" s="1"/>
      <c r="U108127" s="1"/>
    </row>
    <row r="108128" spans="2:21">
      <c r="B108128" s="26"/>
      <c r="C108128" s="1"/>
      <c r="D108128" s="1"/>
      <c r="E108128" s="1"/>
      <c r="F108128" s="1"/>
      <c r="G108128" s="1"/>
      <c r="H108128" s="1"/>
      <c r="I108128" s="1"/>
      <c r="J108128" s="1"/>
      <c r="K108128" s="1"/>
      <c r="L108128" s="1"/>
      <c r="M108128" s="1"/>
      <c r="N108128" s="1"/>
      <c r="O108128" s="1"/>
      <c r="P108128" s="1"/>
      <c r="Q108128" s="1"/>
      <c r="R108128" s="1"/>
      <c r="S108128" s="1"/>
      <c r="T108128" s="1"/>
      <c r="U108128" s="1"/>
    </row>
    <row r="108129" spans="2:21">
      <c r="B108129" s="26"/>
      <c r="C108129" s="1"/>
      <c r="D108129" s="1"/>
      <c r="E108129" s="1"/>
      <c r="F108129" s="1"/>
      <c r="G108129" s="1"/>
      <c r="H108129" s="1"/>
      <c r="I108129" s="1"/>
      <c r="J108129" s="1"/>
      <c r="K108129" s="1"/>
      <c r="L108129" s="1"/>
      <c r="M108129" s="1"/>
      <c r="N108129" s="1"/>
      <c r="O108129" s="1"/>
      <c r="P108129" s="1"/>
      <c r="Q108129" s="1"/>
      <c r="R108129" s="1"/>
      <c r="S108129" s="1"/>
      <c r="T108129" s="1"/>
      <c r="U108129" s="1"/>
    </row>
    <row r="108130" spans="2:21">
      <c r="B108130" s="26"/>
      <c r="C108130" s="1"/>
      <c r="D108130" s="1"/>
      <c r="E108130" s="1"/>
      <c r="F108130" s="1"/>
      <c r="G108130" s="1"/>
      <c r="H108130" s="1"/>
      <c r="I108130" s="1"/>
      <c r="J108130" s="1"/>
      <c r="K108130" s="1"/>
      <c r="L108130" s="1"/>
      <c r="M108130" s="1"/>
      <c r="N108130" s="1"/>
      <c r="O108130" s="1"/>
      <c r="P108130" s="1"/>
      <c r="Q108130" s="1"/>
      <c r="R108130" s="1"/>
      <c r="S108130" s="1"/>
      <c r="T108130" s="1"/>
      <c r="U108130" s="1"/>
    </row>
    <row r="108131" spans="2:21">
      <c r="B108131" s="26"/>
      <c r="C108131" s="1"/>
      <c r="D108131" s="1"/>
      <c r="E108131" s="1"/>
      <c r="F108131" s="1"/>
      <c r="G108131" s="1"/>
      <c r="H108131" s="1"/>
      <c r="I108131" s="1"/>
      <c r="J108131" s="1"/>
      <c r="K108131" s="1"/>
      <c r="L108131" s="1"/>
      <c r="M108131" s="1"/>
      <c r="N108131" s="1"/>
      <c r="O108131" s="1"/>
      <c r="P108131" s="1"/>
      <c r="Q108131" s="1"/>
      <c r="R108131" s="1"/>
      <c r="S108131" s="1"/>
      <c r="T108131" s="1"/>
      <c r="U108131" s="1"/>
    </row>
    <row r="108132" spans="2:21">
      <c r="B108132" s="26"/>
      <c r="C108132" s="1"/>
      <c r="D108132" s="1"/>
      <c r="E108132" s="1"/>
      <c r="F108132" s="1"/>
      <c r="G108132" s="1"/>
      <c r="H108132" s="1"/>
      <c r="I108132" s="1"/>
      <c r="J108132" s="1"/>
      <c r="K108132" s="1"/>
      <c r="L108132" s="1"/>
      <c r="M108132" s="1"/>
      <c r="N108132" s="1"/>
      <c r="O108132" s="1"/>
      <c r="P108132" s="1"/>
      <c r="Q108132" s="1"/>
      <c r="R108132" s="1"/>
      <c r="S108132" s="1"/>
      <c r="T108132" s="1"/>
      <c r="U108132" s="1"/>
    </row>
    <row r="108133" spans="2:21">
      <c r="B108133" s="26"/>
      <c r="C108133" s="1"/>
      <c r="D108133" s="1"/>
      <c r="E108133" s="1"/>
      <c r="F108133" s="1"/>
      <c r="G108133" s="1"/>
      <c r="H108133" s="1"/>
      <c r="I108133" s="1"/>
      <c r="J108133" s="1"/>
      <c r="K108133" s="1"/>
      <c r="L108133" s="1"/>
      <c r="M108133" s="1"/>
      <c r="N108133" s="1"/>
      <c r="O108133" s="1"/>
      <c r="P108133" s="1"/>
      <c r="Q108133" s="1"/>
      <c r="R108133" s="1"/>
      <c r="S108133" s="1"/>
      <c r="T108133" s="1"/>
      <c r="U108133" s="1"/>
    </row>
    <row r="108134" spans="2:21">
      <c r="B108134" s="26"/>
      <c r="C108134" s="1"/>
      <c r="D108134" s="1"/>
      <c r="E108134" s="1"/>
      <c r="F108134" s="1"/>
      <c r="G108134" s="1"/>
      <c r="H108134" s="1"/>
      <c r="I108134" s="1"/>
      <c r="J108134" s="1"/>
      <c r="K108134" s="1"/>
      <c r="L108134" s="1"/>
      <c r="M108134" s="1"/>
      <c r="N108134" s="1"/>
      <c r="O108134" s="1"/>
      <c r="P108134" s="1"/>
      <c r="Q108134" s="1"/>
      <c r="R108134" s="1"/>
      <c r="S108134" s="1"/>
      <c r="T108134" s="1"/>
      <c r="U108134" s="1"/>
    </row>
    <row r="108135" spans="2:21">
      <c r="B108135" s="26"/>
      <c r="C108135" s="1"/>
      <c r="D108135" s="1"/>
      <c r="E108135" s="1"/>
      <c r="F108135" s="1"/>
      <c r="G108135" s="1"/>
      <c r="H108135" s="1"/>
      <c r="I108135" s="1"/>
      <c r="J108135" s="1"/>
      <c r="K108135" s="1"/>
      <c r="L108135" s="1"/>
      <c r="M108135" s="1"/>
      <c r="N108135" s="1"/>
      <c r="O108135" s="1"/>
      <c r="P108135" s="1"/>
      <c r="Q108135" s="1"/>
      <c r="R108135" s="1"/>
      <c r="S108135" s="1"/>
      <c r="T108135" s="1"/>
      <c r="U108135" s="1"/>
    </row>
    <row r="108136" spans="2:21">
      <c r="B108136" s="26"/>
      <c r="C108136" s="1"/>
      <c r="D108136" s="1"/>
      <c r="E108136" s="1"/>
      <c r="F108136" s="1"/>
      <c r="G108136" s="1"/>
      <c r="H108136" s="1"/>
      <c r="I108136" s="1"/>
      <c r="J108136" s="1"/>
      <c r="K108136" s="1"/>
      <c r="L108136" s="1"/>
      <c r="M108136" s="1"/>
      <c r="N108136" s="1"/>
      <c r="O108136" s="1"/>
      <c r="P108136" s="1"/>
      <c r="Q108136" s="1"/>
      <c r="R108136" s="1"/>
      <c r="S108136" s="1"/>
      <c r="T108136" s="1"/>
      <c r="U108136" s="1"/>
    </row>
    <row r="108137" spans="2:21">
      <c r="B108137" s="26"/>
      <c r="C108137" s="1"/>
      <c r="D108137" s="1"/>
      <c r="E108137" s="1"/>
      <c r="F108137" s="1"/>
      <c r="G108137" s="1"/>
      <c r="H108137" s="1"/>
      <c r="I108137" s="1"/>
      <c r="J108137" s="1"/>
      <c r="K108137" s="1"/>
      <c r="L108137" s="1"/>
      <c r="M108137" s="1"/>
      <c r="N108137" s="1"/>
      <c r="O108137" s="1"/>
      <c r="P108137" s="1"/>
      <c r="Q108137" s="1"/>
      <c r="R108137" s="1"/>
      <c r="S108137" s="1"/>
      <c r="T108137" s="1"/>
      <c r="U108137" s="1"/>
    </row>
    <row r="108138" spans="2:21">
      <c r="B108138" s="26"/>
      <c r="C108138" s="1"/>
      <c r="D108138" s="1"/>
      <c r="E108138" s="1"/>
      <c r="F108138" s="1"/>
      <c r="G108138" s="1"/>
      <c r="H108138" s="1"/>
      <c r="I108138" s="1"/>
      <c r="J108138" s="1"/>
      <c r="K108138" s="1"/>
      <c r="L108138" s="1"/>
      <c r="M108138" s="1"/>
      <c r="N108138" s="1"/>
      <c r="O108138" s="1"/>
      <c r="P108138" s="1"/>
      <c r="Q108138" s="1"/>
      <c r="R108138" s="1"/>
      <c r="S108138" s="1"/>
      <c r="T108138" s="1"/>
      <c r="U108138" s="1"/>
    </row>
    <row r="108139" spans="2:21">
      <c r="B108139" s="26"/>
      <c r="C108139" s="1"/>
      <c r="D108139" s="1"/>
      <c r="E108139" s="1"/>
      <c r="F108139" s="1"/>
      <c r="G108139" s="1"/>
      <c r="H108139" s="1"/>
      <c r="I108139" s="1"/>
      <c r="J108139" s="1"/>
      <c r="K108139" s="1"/>
      <c r="L108139" s="1"/>
      <c r="M108139" s="1"/>
      <c r="N108139" s="1"/>
      <c r="O108139" s="1"/>
      <c r="P108139" s="1"/>
      <c r="Q108139" s="1"/>
      <c r="R108139" s="1"/>
      <c r="S108139" s="1"/>
      <c r="T108139" s="1"/>
      <c r="U108139" s="1"/>
    </row>
    <row r="108140" spans="2:21">
      <c r="B108140" s="26"/>
      <c r="C108140" s="1"/>
      <c r="D108140" s="1"/>
      <c r="E108140" s="1"/>
      <c r="F108140" s="1"/>
      <c r="G108140" s="1"/>
      <c r="H108140" s="1"/>
      <c r="I108140" s="1"/>
      <c r="J108140" s="1"/>
      <c r="K108140" s="1"/>
      <c r="L108140" s="1"/>
      <c r="M108140" s="1"/>
      <c r="N108140" s="1"/>
      <c r="O108140" s="1"/>
      <c r="P108140" s="1"/>
      <c r="Q108140" s="1"/>
      <c r="R108140" s="1"/>
      <c r="S108140" s="1"/>
      <c r="T108140" s="1"/>
      <c r="U108140" s="1"/>
    </row>
    <row r="108141" spans="2:21">
      <c r="B108141" s="26"/>
      <c r="C108141" s="1"/>
      <c r="D108141" s="1"/>
      <c r="E108141" s="1"/>
      <c r="F108141" s="1"/>
      <c r="G108141" s="1"/>
      <c r="H108141" s="1"/>
      <c r="I108141" s="1"/>
      <c r="J108141" s="1"/>
      <c r="K108141" s="1"/>
      <c r="L108141" s="1"/>
      <c r="M108141" s="1"/>
      <c r="N108141" s="1"/>
      <c r="O108141" s="1"/>
      <c r="P108141" s="1"/>
      <c r="Q108141" s="1"/>
      <c r="R108141" s="1"/>
      <c r="S108141" s="1"/>
      <c r="T108141" s="1"/>
      <c r="U108141" s="1"/>
    </row>
    <row r="108142" spans="2:21">
      <c r="B108142" s="26"/>
      <c r="C108142" s="1"/>
      <c r="D108142" s="1"/>
      <c r="E108142" s="1"/>
      <c r="F108142" s="1"/>
      <c r="G108142" s="1"/>
      <c r="H108142" s="1"/>
      <c r="I108142" s="1"/>
      <c r="J108142" s="1"/>
      <c r="K108142" s="1"/>
      <c r="L108142" s="1"/>
      <c r="M108142" s="1"/>
      <c r="N108142" s="1"/>
      <c r="O108142" s="1"/>
      <c r="P108142" s="1"/>
      <c r="Q108142" s="1"/>
      <c r="R108142" s="1"/>
      <c r="S108142" s="1"/>
      <c r="T108142" s="1"/>
      <c r="U108142" s="1"/>
    </row>
    <row r="108143" spans="2:21">
      <c r="B108143" s="26"/>
      <c r="C108143" s="1"/>
      <c r="D108143" s="1"/>
      <c r="E108143" s="1"/>
      <c r="F108143" s="1"/>
      <c r="G108143" s="1"/>
      <c r="H108143" s="1"/>
      <c r="I108143" s="1"/>
      <c r="J108143" s="1"/>
      <c r="K108143" s="1"/>
      <c r="L108143" s="1"/>
      <c r="M108143" s="1"/>
      <c r="N108143" s="1"/>
      <c r="O108143" s="1"/>
      <c r="P108143" s="1"/>
      <c r="Q108143" s="1"/>
      <c r="R108143" s="1"/>
      <c r="S108143" s="1"/>
      <c r="T108143" s="1"/>
      <c r="U108143" s="1"/>
    </row>
    <row r="108144" spans="2:21">
      <c r="B108144" s="26"/>
      <c r="C108144" s="1"/>
      <c r="D108144" s="1"/>
      <c r="E108144" s="1"/>
      <c r="F108144" s="1"/>
      <c r="G108144" s="1"/>
      <c r="H108144" s="1"/>
      <c r="I108144" s="1"/>
      <c r="J108144" s="1"/>
      <c r="K108144" s="1"/>
      <c r="L108144" s="1"/>
      <c r="M108144" s="1"/>
      <c r="N108144" s="1"/>
      <c r="O108144" s="1"/>
      <c r="P108144" s="1"/>
      <c r="Q108144" s="1"/>
      <c r="R108144" s="1"/>
      <c r="S108144" s="1"/>
      <c r="T108144" s="1"/>
      <c r="U108144" s="1"/>
    </row>
    <row r="108145" spans="2:21">
      <c r="B108145" s="26"/>
      <c r="C108145" s="1"/>
      <c r="D108145" s="1"/>
      <c r="E108145" s="1"/>
      <c r="F108145" s="1"/>
      <c r="G108145" s="1"/>
      <c r="H108145" s="1"/>
      <c r="I108145" s="1"/>
      <c r="J108145" s="1"/>
      <c r="K108145" s="1"/>
      <c r="L108145" s="1"/>
      <c r="M108145" s="1"/>
      <c r="N108145" s="1"/>
      <c r="O108145" s="1"/>
      <c r="P108145" s="1"/>
      <c r="Q108145" s="1"/>
      <c r="R108145" s="1"/>
      <c r="S108145" s="1"/>
      <c r="T108145" s="1"/>
      <c r="U108145" s="1"/>
    </row>
    <row r="108146" spans="2:21">
      <c r="B108146" s="26"/>
      <c r="C108146" s="1"/>
      <c r="D108146" s="1"/>
      <c r="E108146" s="1"/>
      <c r="F108146" s="1"/>
      <c r="G108146" s="1"/>
      <c r="H108146" s="1"/>
      <c r="I108146" s="1"/>
      <c r="J108146" s="1"/>
      <c r="K108146" s="1"/>
      <c r="L108146" s="1"/>
      <c r="M108146" s="1"/>
      <c r="N108146" s="1"/>
      <c r="O108146" s="1"/>
      <c r="P108146" s="1"/>
      <c r="Q108146" s="1"/>
      <c r="R108146" s="1"/>
      <c r="S108146" s="1"/>
      <c r="T108146" s="1"/>
      <c r="U108146" s="1"/>
    </row>
    <row r="108147" spans="2:21">
      <c r="B108147" s="26"/>
      <c r="C108147" s="1"/>
      <c r="D108147" s="1"/>
      <c r="E108147" s="1"/>
      <c r="F108147" s="1"/>
      <c r="G108147" s="1"/>
      <c r="H108147" s="1"/>
      <c r="I108147" s="1"/>
      <c r="J108147" s="1"/>
      <c r="K108147" s="1"/>
      <c r="L108147" s="1"/>
      <c r="M108147" s="1"/>
      <c r="N108147" s="1"/>
      <c r="O108147" s="1"/>
      <c r="P108147" s="1"/>
      <c r="Q108147" s="1"/>
      <c r="R108147" s="1"/>
      <c r="S108147" s="1"/>
      <c r="T108147" s="1"/>
      <c r="U108147" s="1"/>
    </row>
    <row r="108148" spans="2:21">
      <c r="B108148" s="26"/>
      <c r="C108148" s="1"/>
      <c r="D108148" s="1"/>
      <c r="E108148" s="1"/>
      <c r="F108148" s="1"/>
      <c r="G108148" s="1"/>
      <c r="H108148" s="1"/>
      <c r="I108148" s="1"/>
      <c r="J108148" s="1"/>
      <c r="K108148" s="1"/>
      <c r="L108148" s="1"/>
      <c r="M108148" s="1"/>
      <c r="N108148" s="1"/>
      <c r="O108148" s="1"/>
      <c r="P108148" s="1"/>
      <c r="Q108148" s="1"/>
      <c r="R108148" s="1"/>
      <c r="S108148" s="1"/>
      <c r="T108148" s="1"/>
      <c r="U108148" s="1"/>
    </row>
    <row r="108149" spans="2:21">
      <c r="B108149" s="26"/>
      <c r="C108149" s="1"/>
      <c r="D108149" s="1"/>
      <c r="E108149" s="1"/>
      <c r="F108149" s="1"/>
      <c r="G108149" s="1"/>
      <c r="H108149" s="1"/>
      <c r="I108149" s="1"/>
      <c r="J108149" s="1"/>
      <c r="K108149" s="1"/>
      <c r="L108149" s="1"/>
      <c r="M108149" s="1"/>
      <c r="N108149" s="1"/>
      <c r="O108149" s="1"/>
      <c r="P108149" s="1"/>
      <c r="Q108149" s="1"/>
      <c r="R108149" s="1"/>
      <c r="S108149" s="1"/>
      <c r="T108149" s="1"/>
      <c r="U108149" s="1"/>
    </row>
    <row r="108150" spans="2:21">
      <c r="B108150" s="26"/>
      <c r="C108150" s="1"/>
      <c r="D108150" s="1"/>
      <c r="E108150" s="1"/>
      <c r="F108150" s="1"/>
      <c r="G108150" s="1"/>
      <c r="H108150" s="1"/>
      <c r="I108150" s="1"/>
      <c r="J108150" s="1"/>
      <c r="K108150" s="1"/>
      <c r="L108150" s="1"/>
      <c r="M108150" s="1"/>
      <c r="N108150" s="1"/>
      <c r="O108150" s="1"/>
      <c r="P108150" s="1"/>
      <c r="Q108150" s="1"/>
      <c r="R108150" s="1"/>
      <c r="S108150" s="1"/>
      <c r="T108150" s="1"/>
      <c r="U108150" s="1"/>
    </row>
    <row r="108151" spans="2:21">
      <c r="B108151" s="26"/>
      <c r="C108151" s="1"/>
      <c r="D108151" s="1"/>
      <c r="E108151" s="1"/>
      <c r="F108151" s="1"/>
      <c r="G108151" s="1"/>
      <c r="H108151" s="1"/>
      <c r="I108151" s="1"/>
      <c r="J108151" s="1"/>
      <c r="K108151" s="1"/>
      <c r="L108151" s="1"/>
      <c r="M108151" s="1"/>
      <c r="N108151" s="1"/>
      <c r="O108151" s="1"/>
      <c r="P108151" s="1"/>
      <c r="Q108151" s="1"/>
      <c r="R108151" s="1"/>
      <c r="S108151" s="1"/>
      <c r="T108151" s="1"/>
      <c r="U108151" s="1"/>
    </row>
    <row r="108152" spans="2:21">
      <c r="B108152" s="26"/>
      <c r="C108152" s="1"/>
      <c r="D108152" s="1"/>
      <c r="E108152" s="1"/>
      <c r="F108152" s="1"/>
      <c r="G108152" s="1"/>
      <c r="H108152" s="1"/>
      <c r="I108152" s="1"/>
      <c r="J108152" s="1"/>
      <c r="K108152" s="1"/>
      <c r="L108152" s="1"/>
      <c r="M108152" s="1"/>
      <c r="N108152" s="1"/>
      <c r="O108152" s="1"/>
      <c r="P108152" s="1"/>
      <c r="Q108152" s="1"/>
      <c r="R108152" s="1"/>
      <c r="S108152" s="1"/>
      <c r="T108152" s="1"/>
      <c r="U108152" s="1"/>
    </row>
    <row r="108153" spans="2:21">
      <c r="B108153" s="26"/>
      <c r="C108153" s="1"/>
      <c r="D108153" s="1"/>
      <c r="E108153" s="1"/>
      <c r="F108153" s="1"/>
      <c r="G108153" s="1"/>
      <c r="H108153" s="1"/>
      <c r="I108153" s="1"/>
      <c r="J108153" s="1"/>
      <c r="K108153" s="1"/>
      <c r="L108153" s="1"/>
      <c r="M108153" s="1"/>
      <c r="N108153" s="1"/>
      <c r="O108153" s="1"/>
      <c r="P108153" s="1"/>
      <c r="Q108153" s="1"/>
      <c r="R108153" s="1"/>
      <c r="S108153" s="1"/>
      <c r="T108153" s="1"/>
      <c r="U108153" s="1"/>
    </row>
    <row r="108154" spans="2:21">
      <c r="B108154" s="26"/>
      <c r="C108154" s="1"/>
      <c r="D108154" s="1"/>
      <c r="E108154" s="1"/>
      <c r="F108154" s="1"/>
      <c r="G108154" s="1"/>
      <c r="H108154" s="1"/>
      <c r="I108154" s="1"/>
      <c r="J108154" s="1"/>
      <c r="K108154" s="1"/>
      <c r="L108154" s="1"/>
      <c r="M108154" s="1"/>
      <c r="N108154" s="1"/>
      <c r="O108154" s="1"/>
      <c r="P108154" s="1"/>
      <c r="Q108154" s="1"/>
      <c r="R108154" s="1"/>
      <c r="S108154" s="1"/>
      <c r="T108154" s="1"/>
      <c r="U108154" s="1"/>
    </row>
    <row r="108155" spans="2:21">
      <c r="B108155" s="26"/>
      <c r="C108155" s="1"/>
      <c r="D108155" s="1"/>
      <c r="E108155" s="1"/>
      <c r="F108155" s="1"/>
      <c r="G108155" s="1"/>
      <c r="H108155" s="1"/>
      <c r="I108155" s="1"/>
      <c r="J108155" s="1"/>
      <c r="K108155" s="1"/>
      <c r="L108155" s="1"/>
      <c r="M108155" s="1"/>
      <c r="N108155" s="1"/>
      <c r="O108155" s="1"/>
      <c r="P108155" s="1"/>
      <c r="Q108155" s="1"/>
      <c r="R108155" s="1"/>
      <c r="S108155" s="1"/>
      <c r="T108155" s="1"/>
      <c r="U108155" s="1"/>
    </row>
    <row r="108156" spans="2:21">
      <c r="B108156" s="26"/>
      <c r="C108156" s="1"/>
      <c r="D108156" s="1"/>
      <c r="E108156" s="1"/>
      <c r="F108156" s="1"/>
      <c r="G108156" s="1"/>
      <c r="H108156" s="1"/>
      <c r="I108156" s="1"/>
      <c r="J108156" s="1"/>
      <c r="K108156" s="1"/>
      <c r="L108156" s="1"/>
      <c r="M108156" s="1"/>
      <c r="N108156" s="1"/>
      <c r="O108156" s="1"/>
      <c r="P108156" s="1"/>
      <c r="Q108156" s="1"/>
      <c r="R108156" s="1"/>
      <c r="S108156" s="1"/>
      <c r="T108156" s="1"/>
      <c r="U108156" s="1"/>
    </row>
    <row r="108157" spans="2:21">
      <c r="B108157" s="26"/>
      <c r="C108157" s="1"/>
      <c r="D108157" s="1"/>
      <c r="E108157" s="1"/>
      <c r="F108157" s="1"/>
      <c r="G108157" s="1"/>
      <c r="H108157" s="1"/>
      <c r="I108157" s="1"/>
      <c r="J108157" s="1"/>
      <c r="K108157" s="1"/>
      <c r="L108157" s="1"/>
      <c r="M108157" s="1"/>
      <c r="N108157" s="1"/>
      <c r="O108157" s="1"/>
      <c r="P108157" s="1"/>
      <c r="Q108157" s="1"/>
      <c r="R108157" s="1"/>
      <c r="S108157" s="1"/>
      <c r="T108157" s="1"/>
      <c r="U108157" s="1"/>
    </row>
    <row r="108158" spans="2:21">
      <c r="B108158" s="26"/>
      <c r="C108158" s="1"/>
      <c r="D108158" s="1"/>
      <c r="E108158" s="1"/>
      <c r="F108158" s="1"/>
      <c r="G108158" s="1"/>
      <c r="H108158" s="1"/>
      <c r="I108158" s="1"/>
      <c r="J108158" s="1"/>
      <c r="K108158" s="1"/>
      <c r="L108158" s="1"/>
      <c r="M108158" s="1"/>
      <c r="N108158" s="1"/>
      <c r="O108158" s="1"/>
      <c r="P108158" s="1"/>
      <c r="Q108158" s="1"/>
      <c r="R108158" s="1"/>
      <c r="S108158" s="1"/>
      <c r="T108158" s="1"/>
      <c r="U108158" s="1"/>
    </row>
    <row r="108159" spans="2:21">
      <c r="B108159" s="26"/>
      <c r="C108159" s="1"/>
      <c r="D108159" s="1"/>
      <c r="E108159" s="1"/>
      <c r="F108159" s="1"/>
      <c r="G108159" s="1"/>
      <c r="H108159" s="1"/>
      <c r="I108159" s="1"/>
      <c r="J108159" s="1"/>
      <c r="K108159" s="1"/>
      <c r="L108159" s="1"/>
      <c r="M108159" s="1"/>
      <c r="N108159" s="1"/>
      <c r="O108159" s="1"/>
      <c r="P108159" s="1"/>
      <c r="Q108159" s="1"/>
      <c r="R108159" s="1"/>
      <c r="S108159" s="1"/>
      <c r="T108159" s="1"/>
      <c r="U108159" s="1"/>
    </row>
    <row r="108160" spans="2:21">
      <c r="B108160" s="26"/>
      <c r="C108160" s="1"/>
      <c r="D108160" s="1"/>
      <c r="E108160" s="1"/>
      <c r="F108160" s="1"/>
      <c r="G108160" s="1"/>
      <c r="H108160" s="1"/>
      <c r="I108160" s="1"/>
      <c r="J108160" s="1"/>
      <c r="K108160" s="1"/>
      <c r="L108160" s="1"/>
      <c r="M108160" s="1"/>
      <c r="N108160" s="1"/>
      <c r="O108160" s="1"/>
      <c r="P108160" s="1"/>
      <c r="Q108160" s="1"/>
      <c r="R108160" s="1"/>
      <c r="S108160" s="1"/>
      <c r="T108160" s="1"/>
      <c r="U108160" s="1"/>
    </row>
    <row r="108161" spans="2:21">
      <c r="B108161" s="26"/>
      <c r="C108161" s="1"/>
      <c r="D108161" s="1"/>
      <c r="E108161" s="1"/>
      <c r="F108161" s="1"/>
      <c r="G108161" s="1"/>
      <c r="H108161" s="1"/>
      <c r="I108161" s="1"/>
      <c r="J108161" s="1"/>
      <c r="K108161" s="1"/>
      <c r="L108161" s="1"/>
      <c r="M108161" s="1"/>
      <c r="N108161" s="1"/>
      <c r="O108161" s="1"/>
      <c r="P108161" s="1"/>
      <c r="Q108161" s="1"/>
      <c r="R108161" s="1"/>
      <c r="S108161" s="1"/>
      <c r="T108161" s="1"/>
      <c r="U108161" s="1"/>
    </row>
    <row r="108162" spans="2:21">
      <c r="B108162" s="26"/>
      <c r="C108162" s="1"/>
      <c r="D108162" s="1"/>
      <c r="E108162" s="1"/>
      <c r="F108162" s="1"/>
      <c r="G108162" s="1"/>
      <c r="H108162" s="1"/>
      <c r="I108162" s="1"/>
      <c r="J108162" s="1"/>
      <c r="K108162" s="1"/>
      <c r="L108162" s="1"/>
      <c r="M108162" s="1"/>
      <c r="N108162" s="1"/>
      <c r="O108162" s="1"/>
      <c r="P108162" s="1"/>
      <c r="Q108162" s="1"/>
      <c r="R108162" s="1"/>
      <c r="S108162" s="1"/>
      <c r="T108162" s="1"/>
      <c r="U108162" s="1"/>
    </row>
    <row r="108163" spans="2:21">
      <c r="B108163" s="26"/>
      <c r="C108163" s="1"/>
      <c r="D108163" s="1"/>
      <c r="E108163" s="1"/>
      <c r="F108163" s="1"/>
      <c r="G108163" s="1"/>
      <c r="H108163" s="1"/>
      <c r="I108163" s="1"/>
      <c r="J108163" s="1"/>
      <c r="K108163" s="1"/>
      <c r="L108163" s="1"/>
      <c r="M108163" s="1"/>
      <c r="N108163" s="1"/>
      <c r="O108163" s="1"/>
      <c r="P108163" s="1"/>
      <c r="Q108163" s="1"/>
      <c r="R108163" s="1"/>
      <c r="S108163" s="1"/>
      <c r="T108163" s="1"/>
      <c r="U108163" s="1"/>
    </row>
    <row r="108164" spans="2:21">
      <c r="B108164" s="26"/>
      <c r="C108164" s="1"/>
      <c r="D108164" s="1"/>
      <c r="E108164" s="1"/>
      <c r="F108164" s="1"/>
      <c r="G108164" s="1"/>
      <c r="H108164" s="1"/>
      <c r="I108164" s="1"/>
      <c r="J108164" s="1"/>
      <c r="K108164" s="1"/>
      <c r="L108164" s="1"/>
      <c r="M108164" s="1"/>
      <c r="N108164" s="1"/>
      <c r="O108164" s="1"/>
      <c r="P108164" s="1"/>
      <c r="Q108164" s="1"/>
      <c r="R108164" s="1"/>
      <c r="S108164" s="1"/>
      <c r="T108164" s="1"/>
      <c r="U108164" s="1"/>
    </row>
    <row r="108165" spans="2:21">
      <c r="B108165" s="26"/>
      <c r="C108165" s="1"/>
      <c r="D108165" s="1"/>
      <c r="E108165" s="1"/>
      <c r="F108165" s="1"/>
      <c r="G108165" s="1"/>
      <c r="H108165" s="1"/>
      <c r="I108165" s="1"/>
      <c r="J108165" s="1"/>
      <c r="K108165" s="1"/>
      <c r="L108165" s="1"/>
      <c r="M108165" s="1"/>
      <c r="N108165" s="1"/>
      <c r="O108165" s="1"/>
      <c r="P108165" s="1"/>
      <c r="Q108165" s="1"/>
      <c r="R108165" s="1"/>
      <c r="S108165" s="1"/>
      <c r="T108165" s="1"/>
      <c r="U108165" s="1"/>
    </row>
    <row r="108166" spans="2:21">
      <c r="B108166" s="26"/>
      <c r="C108166" s="1"/>
      <c r="D108166" s="1"/>
      <c r="E108166" s="1"/>
      <c r="F108166" s="1"/>
      <c r="G108166" s="1"/>
      <c r="H108166" s="1"/>
      <c r="I108166" s="1"/>
      <c r="J108166" s="1"/>
      <c r="K108166" s="1"/>
      <c r="L108166" s="1"/>
      <c r="M108166" s="1"/>
      <c r="N108166" s="1"/>
      <c r="O108166" s="1"/>
      <c r="P108166" s="1"/>
      <c r="Q108166" s="1"/>
      <c r="R108166" s="1"/>
      <c r="S108166" s="1"/>
      <c r="T108166" s="1"/>
      <c r="U108166" s="1"/>
    </row>
    <row r="108167" spans="2:21">
      <c r="B108167" s="26"/>
      <c r="C108167" s="1"/>
      <c r="D108167" s="1"/>
      <c r="E108167" s="1"/>
      <c r="F108167" s="1"/>
      <c r="G108167" s="1"/>
      <c r="H108167" s="1"/>
      <c r="I108167" s="1"/>
      <c r="J108167" s="1"/>
      <c r="K108167" s="1"/>
      <c r="L108167" s="1"/>
      <c r="M108167" s="1"/>
      <c r="N108167" s="1"/>
      <c r="O108167" s="1"/>
      <c r="P108167" s="1"/>
      <c r="Q108167" s="1"/>
      <c r="R108167" s="1"/>
      <c r="S108167" s="1"/>
      <c r="T108167" s="1"/>
      <c r="U108167" s="1"/>
    </row>
    <row r="108168" spans="2:21">
      <c r="B108168" s="26"/>
      <c r="C108168" s="1"/>
      <c r="D108168" s="1"/>
      <c r="E108168" s="1"/>
      <c r="F108168" s="1"/>
      <c r="G108168" s="1"/>
      <c r="H108168" s="1"/>
      <c r="I108168" s="1"/>
      <c r="J108168" s="1"/>
      <c r="K108168" s="1"/>
      <c r="L108168" s="1"/>
      <c r="M108168" s="1"/>
      <c r="N108168" s="1"/>
      <c r="O108168" s="1"/>
      <c r="P108168" s="1"/>
      <c r="Q108168" s="1"/>
      <c r="R108168" s="1"/>
      <c r="S108168" s="1"/>
      <c r="T108168" s="1"/>
      <c r="U108168" s="1"/>
    </row>
    <row r="108169" spans="2:21">
      <c r="B108169" s="26"/>
      <c r="C108169" s="1"/>
      <c r="D108169" s="1"/>
      <c r="E108169" s="1"/>
      <c r="F108169" s="1"/>
      <c r="G108169" s="1"/>
      <c r="H108169" s="1"/>
      <c r="I108169" s="1"/>
      <c r="J108169" s="1"/>
      <c r="K108169" s="1"/>
      <c r="L108169" s="1"/>
      <c r="M108169" s="1"/>
      <c r="N108169" s="1"/>
      <c r="O108169" s="1"/>
      <c r="P108169" s="1"/>
      <c r="Q108169" s="1"/>
      <c r="R108169" s="1"/>
      <c r="S108169" s="1"/>
      <c r="T108169" s="1"/>
      <c r="U108169" s="1"/>
    </row>
    <row r="108170" spans="2:21">
      <c r="B108170" s="26"/>
      <c r="C108170" s="1"/>
      <c r="D108170" s="1"/>
      <c r="E108170" s="1"/>
      <c r="F108170" s="1"/>
      <c r="G108170" s="1"/>
      <c r="H108170" s="1"/>
      <c r="I108170" s="1"/>
      <c r="J108170" s="1"/>
      <c r="K108170" s="1"/>
      <c r="L108170" s="1"/>
      <c r="M108170" s="1"/>
      <c r="N108170" s="1"/>
      <c r="O108170" s="1"/>
      <c r="P108170" s="1"/>
      <c r="Q108170" s="1"/>
      <c r="R108170" s="1"/>
      <c r="S108170" s="1"/>
      <c r="T108170" s="1"/>
      <c r="U108170" s="1"/>
    </row>
    <row r="108171" spans="2:21">
      <c r="B108171" s="26"/>
      <c r="C108171" s="1"/>
      <c r="D108171" s="1"/>
      <c r="E108171" s="1"/>
      <c r="F108171" s="1"/>
      <c r="G108171" s="1"/>
      <c r="H108171" s="1"/>
      <c r="I108171" s="1"/>
      <c r="J108171" s="1"/>
      <c r="K108171" s="1"/>
      <c r="L108171" s="1"/>
      <c r="M108171" s="1"/>
      <c r="N108171" s="1"/>
      <c r="O108171" s="1"/>
      <c r="P108171" s="1"/>
      <c r="Q108171" s="1"/>
      <c r="R108171" s="1"/>
      <c r="S108171" s="1"/>
      <c r="T108171" s="1"/>
      <c r="U108171" s="1"/>
    </row>
    <row r="108172" spans="2:21">
      <c r="B108172" s="26"/>
      <c r="C108172" s="1"/>
      <c r="D108172" s="1"/>
      <c r="E108172" s="1"/>
      <c r="F108172" s="1"/>
      <c r="G108172" s="1"/>
      <c r="H108172" s="1"/>
      <c r="I108172" s="1"/>
      <c r="J108172" s="1"/>
      <c r="K108172" s="1"/>
      <c r="L108172" s="1"/>
      <c r="M108172" s="1"/>
      <c r="N108172" s="1"/>
      <c r="O108172" s="1"/>
      <c r="P108172" s="1"/>
      <c r="Q108172" s="1"/>
      <c r="R108172" s="1"/>
      <c r="S108172" s="1"/>
      <c r="T108172" s="1"/>
      <c r="U108172" s="1"/>
    </row>
    <row r="108173" spans="2:21">
      <c r="B108173" s="26"/>
      <c r="C108173" s="1"/>
      <c r="D108173" s="1"/>
      <c r="E108173" s="1"/>
      <c r="F108173" s="1"/>
      <c r="G108173" s="1"/>
      <c r="H108173" s="1"/>
      <c r="I108173" s="1"/>
      <c r="J108173" s="1"/>
      <c r="K108173" s="1"/>
      <c r="L108173" s="1"/>
      <c r="M108173" s="1"/>
      <c r="N108173" s="1"/>
      <c r="O108173" s="1"/>
      <c r="P108173" s="1"/>
      <c r="Q108173" s="1"/>
      <c r="R108173" s="1"/>
      <c r="S108173" s="1"/>
      <c r="T108173" s="1"/>
      <c r="U108173" s="1"/>
    </row>
    <row r="108174" spans="2:21">
      <c r="B108174" s="26"/>
      <c r="C108174" s="1"/>
      <c r="D108174" s="1"/>
      <c r="E108174" s="1"/>
      <c r="F108174" s="1"/>
      <c r="G108174" s="1"/>
      <c r="H108174" s="1"/>
      <c r="I108174" s="1"/>
      <c r="J108174" s="1"/>
      <c r="K108174" s="1"/>
      <c r="L108174" s="1"/>
      <c r="M108174" s="1"/>
      <c r="N108174" s="1"/>
      <c r="O108174" s="1"/>
      <c r="P108174" s="1"/>
      <c r="Q108174" s="1"/>
      <c r="R108174" s="1"/>
      <c r="S108174" s="1"/>
      <c r="T108174" s="1"/>
      <c r="U108174" s="1"/>
    </row>
    <row r="108175" spans="2:21">
      <c r="B108175" s="26"/>
      <c r="C108175" s="1"/>
      <c r="D108175" s="1"/>
      <c r="E108175" s="1"/>
      <c r="F108175" s="1"/>
      <c r="G108175" s="1"/>
      <c r="H108175" s="1"/>
      <c r="I108175" s="1"/>
      <c r="J108175" s="1"/>
      <c r="K108175" s="1"/>
      <c r="L108175" s="1"/>
      <c r="M108175" s="1"/>
      <c r="N108175" s="1"/>
      <c r="O108175" s="1"/>
      <c r="P108175" s="1"/>
      <c r="Q108175" s="1"/>
      <c r="R108175" s="1"/>
      <c r="S108175" s="1"/>
      <c r="T108175" s="1"/>
      <c r="U108175" s="1"/>
    </row>
    <row r="108176" spans="2:21">
      <c r="B108176" s="26"/>
      <c r="C108176" s="1"/>
      <c r="D108176" s="1"/>
      <c r="E108176" s="1"/>
      <c r="F108176" s="1"/>
      <c r="G108176" s="1"/>
      <c r="H108176" s="1"/>
      <c r="I108176" s="1"/>
      <c r="J108176" s="1"/>
      <c r="K108176" s="1"/>
      <c r="L108176" s="1"/>
      <c r="M108176" s="1"/>
      <c r="N108176" s="1"/>
      <c r="O108176" s="1"/>
      <c r="P108176" s="1"/>
      <c r="Q108176" s="1"/>
      <c r="R108176" s="1"/>
      <c r="S108176" s="1"/>
      <c r="T108176" s="1"/>
      <c r="U108176" s="1"/>
    </row>
    <row r="108177" spans="2:21">
      <c r="B108177" s="26"/>
      <c r="C108177" s="1"/>
      <c r="D108177" s="1"/>
      <c r="E108177" s="1"/>
      <c r="F108177" s="1"/>
      <c r="G108177" s="1"/>
      <c r="H108177" s="1"/>
      <c r="I108177" s="1"/>
      <c r="J108177" s="1"/>
      <c r="K108177" s="1"/>
      <c r="L108177" s="1"/>
      <c r="M108177" s="1"/>
      <c r="N108177" s="1"/>
      <c r="O108177" s="1"/>
      <c r="P108177" s="1"/>
      <c r="Q108177" s="1"/>
      <c r="R108177" s="1"/>
      <c r="S108177" s="1"/>
      <c r="T108177" s="1"/>
      <c r="U108177" s="1"/>
    </row>
    <row r="108178" spans="2:21">
      <c r="B108178" s="26"/>
      <c r="C108178" s="1"/>
      <c r="D108178" s="1"/>
      <c r="E108178" s="1"/>
      <c r="F108178" s="1"/>
      <c r="G108178" s="1"/>
      <c r="H108178" s="1"/>
      <c r="I108178" s="1"/>
      <c r="J108178" s="1"/>
      <c r="K108178" s="1"/>
      <c r="L108178" s="1"/>
      <c r="M108178" s="1"/>
      <c r="N108178" s="1"/>
      <c r="O108178" s="1"/>
      <c r="P108178" s="1"/>
      <c r="Q108178" s="1"/>
      <c r="R108178" s="1"/>
      <c r="S108178" s="1"/>
      <c r="T108178" s="1"/>
      <c r="U108178" s="1"/>
    </row>
    <row r="108179" spans="2:21">
      <c r="B108179" s="26"/>
      <c r="C108179" s="1"/>
      <c r="D108179" s="1"/>
      <c r="E108179" s="1"/>
      <c r="F108179" s="1"/>
      <c r="G108179" s="1"/>
      <c r="H108179" s="1"/>
      <c r="I108179" s="1"/>
      <c r="J108179" s="1"/>
      <c r="K108179" s="1"/>
      <c r="L108179" s="1"/>
      <c r="M108179" s="1"/>
      <c r="N108179" s="1"/>
      <c r="O108179" s="1"/>
      <c r="P108179" s="1"/>
      <c r="Q108179" s="1"/>
      <c r="R108179" s="1"/>
      <c r="S108179" s="1"/>
      <c r="T108179" s="1"/>
      <c r="U108179" s="1"/>
    </row>
    <row r="108180" spans="2:21">
      <c r="B108180" s="26"/>
      <c r="C108180" s="1"/>
      <c r="D108180" s="1"/>
      <c r="E108180" s="1"/>
      <c r="F108180" s="1"/>
      <c r="G108180" s="1"/>
      <c r="H108180" s="1"/>
      <c r="I108180" s="1"/>
      <c r="J108180" s="1"/>
      <c r="K108180" s="1"/>
      <c r="L108180" s="1"/>
      <c r="M108180" s="1"/>
      <c r="N108180" s="1"/>
      <c r="O108180" s="1"/>
      <c r="P108180" s="1"/>
      <c r="Q108180" s="1"/>
      <c r="R108180" s="1"/>
      <c r="S108180" s="1"/>
      <c r="T108180" s="1"/>
      <c r="U108180" s="1"/>
    </row>
    <row r="108181" spans="2:21">
      <c r="B108181" s="26"/>
      <c r="C108181" s="1"/>
      <c r="D108181" s="1"/>
      <c r="E108181" s="1"/>
      <c r="F108181" s="1"/>
      <c r="G108181" s="1"/>
      <c r="H108181" s="1"/>
      <c r="I108181" s="1"/>
      <c r="J108181" s="1"/>
      <c r="K108181" s="1"/>
      <c r="L108181" s="1"/>
      <c r="M108181" s="1"/>
      <c r="N108181" s="1"/>
      <c r="O108181" s="1"/>
      <c r="P108181" s="1"/>
      <c r="Q108181" s="1"/>
      <c r="R108181" s="1"/>
      <c r="S108181" s="1"/>
      <c r="T108181" s="1"/>
      <c r="U108181" s="1"/>
    </row>
    <row r="108182" spans="2:21">
      <c r="B108182" s="26"/>
      <c r="C108182" s="1"/>
      <c r="D108182" s="1"/>
      <c r="E108182" s="1"/>
      <c r="F108182" s="1"/>
      <c r="G108182" s="1"/>
      <c r="H108182" s="1"/>
      <c r="I108182" s="1"/>
      <c r="J108182" s="1"/>
      <c r="K108182" s="1"/>
      <c r="L108182" s="1"/>
      <c r="M108182" s="1"/>
      <c r="N108182" s="1"/>
      <c r="O108182" s="1"/>
      <c r="P108182" s="1"/>
      <c r="Q108182" s="1"/>
      <c r="R108182" s="1"/>
      <c r="S108182" s="1"/>
      <c r="T108182" s="1"/>
      <c r="U108182" s="1"/>
    </row>
    <row r="108183" spans="2:21">
      <c r="B108183" s="26"/>
      <c r="C108183" s="1"/>
      <c r="D108183" s="1"/>
      <c r="E108183" s="1"/>
      <c r="F108183" s="1"/>
      <c r="G108183" s="1"/>
      <c r="H108183" s="1"/>
      <c r="I108183" s="1"/>
      <c r="J108183" s="1"/>
      <c r="K108183" s="1"/>
      <c r="L108183" s="1"/>
      <c r="M108183" s="1"/>
      <c r="N108183" s="1"/>
      <c r="O108183" s="1"/>
      <c r="P108183" s="1"/>
      <c r="Q108183" s="1"/>
      <c r="R108183" s="1"/>
      <c r="S108183" s="1"/>
      <c r="T108183" s="1"/>
      <c r="U108183" s="1"/>
    </row>
    <row r="108184" spans="2:21">
      <c r="B108184" s="26"/>
      <c r="C108184" s="1"/>
      <c r="D108184" s="1"/>
      <c r="E108184" s="1"/>
      <c r="F108184" s="1"/>
      <c r="G108184" s="1"/>
      <c r="H108184" s="1"/>
      <c r="I108184" s="1"/>
      <c r="J108184" s="1"/>
      <c r="K108184" s="1"/>
      <c r="L108184" s="1"/>
      <c r="M108184" s="1"/>
      <c r="N108184" s="1"/>
      <c r="O108184" s="1"/>
      <c r="P108184" s="1"/>
      <c r="Q108184" s="1"/>
      <c r="R108184" s="1"/>
      <c r="S108184" s="1"/>
      <c r="T108184" s="1"/>
      <c r="U108184" s="1"/>
    </row>
    <row r="108185" spans="2:21">
      <c r="B108185" s="26"/>
      <c r="C108185" s="1"/>
      <c r="D108185" s="1"/>
      <c r="E108185" s="1"/>
      <c r="F108185" s="1"/>
      <c r="G108185" s="1"/>
      <c r="H108185" s="1"/>
      <c r="I108185" s="1"/>
      <c r="J108185" s="1"/>
      <c r="K108185" s="1"/>
      <c r="L108185" s="1"/>
      <c r="M108185" s="1"/>
      <c r="N108185" s="1"/>
      <c r="O108185" s="1"/>
      <c r="P108185" s="1"/>
      <c r="Q108185" s="1"/>
      <c r="R108185" s="1"/>
      <c r="S108185" s="1"/>
      <c r="T108185" s="1"/>
      <c r="U108185" s="1"/>
    </row>
    <row r="108186" spans="2:21">
      <c r="B108186" s="26"/>
      <c r="C108186" s="1"/>
      <c r="D108186" s="1"/>
      <c r="E108186" s="1"/>
      <c r="F108186" s="1"/>
      <c r="G108186" s="1"/>
      <c r="H108186" s="1"/>
      <c r="I108186" s="1"/>
      <c r="J108186" s="1"/>
      <c r="K108186" s="1"/>
      <c r="L108186" s="1"/>
      <c r="M108186" s="1"/>
      <c r="N108186" s="1"/>
      <c r="O108186" s="1"/>
      <c r="P108186" s="1"/>
      <c r="Q108186" s="1"/>
      <c r="R108186" s="1"/>
      <c r="S108186" s="1"/>
      <c r="T108186" s="1"/>
      <c r="U108186" s="1"/>
    </row>
    <row r="108187" spans="2:21">
      <c r="B108187" s="26"/>
      <c r="C108187" s="1"/>
      <c r="D108187" s="1"/>
      <c r="E108187" s="1"/>
      <c r="F108187" s="1"/>
      <c r="G108187" s="1"/>
      <c r="H108187" s="1"/>
      <c r="I108187" s="1"/>
      <c r="J108187" s="1"/>
      <c r="K108187" s="1"/>
      <c r="L108187" s="1"/>
      <c r="M108187" s="1"/>
      <c r="N108187" s="1"/>
      <c r="O108187" s="1"/>
      <c r="P108187" s="1"/>
      <c r="Q108187" s="1"/>
      <c r="R108187" s="1"/>
      <c r="S108187" s="1"/>
      <c r="T108187" s="1"/>
      <c r="U108187" s="1"/>
    </row>
    <row r="108188" spans="2:21">
      <c r="B108188" s="26"/>
      <c r="C108188" s="1"/>
      <c r="D108188" s="1"/>
      <c r="E108188" s="1"/>
      <c r="F108188" s="1"/>
      <c r="G108188" s="1"/>
      <c r="H108188" s="1"/>
      <c r="I108188" s="1"/>
      <c r="J108188" s="1"/>
      <c r="K108188" s="1"/>
      <c r="L108188" s="1"/>
      <c r="M108188" s="1"/>
      <c r="N108188" s="1"/>
      <c r="O108188" s="1"/>
      <c r="P108188" s="1"/>
      <c r="Q108188" s="1"/>
      <c r="R108188" s="1"/>
      <c r="S108188" s="1"/>
      <c r="T108188" s="1"/>
      <c r="U108188" s="1"/>
    </row>
    <row r="108189" spans="2:21">
      <c r="B108189" s="26"/>
      <c r="C108189" s="1"/>
      <c r="D108189" s="1"/>
      <c r="E108189" s="1"/>
      <c r="F108189" s="1"/>
      <c r="G108189" s="1"/>
      <c r="H108189" s="1"/>
      <c r="I108189" s="1"/>
      <c r="J108189" s="1"/>
      <c r="K108189" s="1"/>
      <c r="L108189" s="1"/>
      <c r="M108189" s="1"/>
      <c r="N108189" s="1"/>
      <c r="O108189" s="1"/>
      <c r="P108189" s="1"/>
      <c r="Q108189" s="1"/>
      <c r="R108189" s="1"/>
      <c r="S108189" s="1"/>
      <c r="T108189" s="1"/>
      <c r="U108189" s="1"/>
    </row>
    <row r="108190" spans="2:21">
      <c r="B108190" s="26"/>
      <c r="C108190" s="1"/>
      <c r="D108190" s="1"/>
      <c r="E108190" s="1"/>
      <c r="F108190" s="1"/>
      <c r="G108190" s="1"/>
      <c r="H108190" s="1"/>
      <c r="I108190" s="1"/>
      <c r="J108190" s="1"/>
      <c r="K108190" s="1"/>
      <c r="L108190" s="1"/>
      <c r="M108190" s="1"/>
      <c r="N108190" s="1"/>
      <c r="O108190" s="1"/>
      <c r="P108190" s="1"/>
      <c r="Q108190" s="1"/>
      <c r="R108190" s="1"/>
      <c r="S108190" s="1"/>
      <c r="T108190" s="1"/>
      <c r="U108190" s="1"/>
    </row>
    <row r="108191" spans="2:21">
      <c r="B108191" s="26"/>
      <c r="C108191" s="1"/>
      <c r="D108191" s="1"/>
      <c r="E108191" s="1"/>
      <c r="F108191" s="1"/>
      <c r="G108191" s="1"/>
      <c r="H108191" s="1"/>
      <c r="I108191" s="1"/>
      <c r="J108191" s="1"/>
      <c r="K108191" s="1"/>
      <c r="L108191" s="1"/>
      <c r="M108191" s="1"/>
      <c r="N108191" s="1"/>
      <c r="O108191" s="1"/>
      <c r="P108191" s="1"/>
      <c r="Q108191" s="1"/>
      <c r="R108191" s="1"/>
      <c r="S108191" s="1"/>
      <c r="T108191" s="1"/>
      <c r="U108191" s="1"/>
    </row>
    <row r="108192" spans="2:21">
      <c r="B108192" s="26"/>
      <c r="C108192" s="1"/>
      <c r="D108192" s="1"/>
      <c r="E108192" s="1"/>
      <c r="F108192" s="1"/>
      <c r="G108192" s="1"/>
      <c r="H108192" s="1"/>
      <c r="I108192" s="1"/>
      <c r="J108192" s="1"/>
      <c r="K108192" s="1"/>
      <c r="L108192" s="1"/>
      <c r="M108192" s="1"/>
      <c r="N108192" s="1"/>
      <c r="O108192" s="1"/>
      <c r="P108192" s="1"/>
      <c r="Q108192" s="1"/>
      <c r="R108192" s="1"/>
      <c r="S108192" s="1"/>
      <c r="T108192" s="1"/>
      <c r="U108192" s="1"/>
    </row>
    <row r="108193" spans="2:21">
      <c r="B108193" s="26"/>
      <c r="C108193" s="1"/>
      <c r="D108193" s="1"/>
      <c r="E108193" s="1"/>
      <c r="F108193" s="1"/>
      <c r="G108193" s="1"/>
      <c r="H108193" s="1"/>
      <c r="I108193" s="1"/>
      <c r="J108193" s="1"/>
      <c r="K108193" s="1"/>
      <c r="L108193" s="1"/>
      <c r="M108193" s="1"/>
      <c r="N108193" s="1"/>
      <c r="O108193" s="1"/>
      <c r="P108193" s="1"/>
      <c r="Q108193" s="1"/>
      <c r="R108193" s="1"/>
      <c r="S108193" s="1"/>
      <c r="T108193" s="1"/>
      <c r="U108193" s="1"/>
    </row>
    <row r="108194" spans="2:21">
      <c r="B108194" s="26"/>
      <c r="C108194" s="1"/>
      <c r="D108194" s="1"/>
      <c r="E108194" s="1"/>
      <c r="F108194" s="1"/>
      <c r="G108194" s="1"/>
      <c r="H108194" s="1"/>
      <c r="I108194" s="1"/>
      <c r="J108194" s="1"/>
      <c r="K108194" s="1"/>
      <c r="L108194" s="1"/>
      <c r="M108194" s="1"/>
      <c r="N108194" s="1"/>
      <c r="O108194" s="1"/>
      <c r="P108194" s="1"/>
      <c r="Q108194" s="1"/>
      <c r="R108194" s="1"/>
      <c r="S108194" s="1"/>
      <c r="T108194" s="1"/>
      <c r="U108194" s="1"/>
    </row>
    <row r="108195" spans="2:21">
      <c r="B108195" s="26"/>
      <c r="C108195" s="1"/>
      <c r="D108195" s="1"/>
      <c r="E108195" s="1"/>
      <c r="F108195" s="1"/>
      <c r="G108195" s="1"/>
      <c r="H108195" s="1"/>
      <c r="I108195" s="1"/>
      <c r="J108195" s="1"/>
      <c r="K108195" s="1"/>
      <c r="L108195" s="1"/>
      <c r="M108195" s="1"/>
      <c r="N108195" s="1"/>
      <c r="O108195" s="1"/>
      <c r="P108195" s="1"/>
      <c r="Q108195" s="1"/>
      <c r="R108195" s="1"/>
      <c r="S108195" s="1"/>
      <c r="T108195" s="1"/>
      <c r="U108195" s="1"/>
    </row>
    <row r="108196" spans="2:21">
      <c r="B108196" s="26"/>
      <c r="C108196" s="1"/>
      <c r="D108196" s="1"/>
      <c r="E108196" s="1"/>
      <c r="F108196" s="1"/>
      <c r="G108196" s="1"/>
      <c r="H108196" s="1"/>
      <c r="I108196" s="1"/>
      <c r="J108196" s="1"/>
      <c r="K108196" s="1"/>
      <c r="L108196" s="1"/>
      <c r="M108196" s="1"/>
      <c r="N108196" s="1"/>
      <c r="O108196" s="1"/>
      <c r="P108196" s="1"/>
      <c r="Q108196" s="1"/>
      <c r="R108196" s="1"/>
      <c r="S108196" s="1"/>
      <c r="T108196" s="1"/>
      <c r="U108196" s="1"/>
    </row>
    <row r="108197" spans="2:21">
      <c r="B108197" s="26"/>
      <c r="C108197" s="1"/>
      <c r="D108197" s="1"/>
      <c r="E108197" s="1"/>
      <c r="F108197" s="1"/>
      <c r="G108197" s="1"/>
      <c r="H108197" s="1"/>
      <c r="I108197" s="1"/>
      <c r="J108197" s="1"/>
      <c r="K108197" s="1"/>
      <c r="L108197" s="1"/>
      <c r="M108197" s="1"/>
      <c r="N108197" s="1"/>
      <c r="O108197" s="1"/>
      <c r="P108197" s="1"/>
      <c r="Q108197" s="1"/>
      <c r="R108197" s="1"/>
      <c r="S108197" s="1"/>
      <c r="T108197" s="1"/>
      <c r="U108197" s="1"/>
    </row>
    <row r="108198" spans="2:21">
      <c r="B108198" s="26"/>
      <c r="C108198" s="1"/>
      <c r="D108198" s="1"/>
      <c r="E108198" s="1"/>
      <c r="F108198" s="1"/>
      <c r="G108198" s="1"/>
      <c r="H108198" s="1"/>
      <c r="I108198" s="1"/>
      <c r="J108198" s="1"/>
      <c r="K108198" s="1"/>
      <c r="L108198" s="1"/>
      <c r="M108198" s="1"/>
      <c r="N108198" s="1"/>
      <c r="O108198" s="1"/>
      <c r="P108198" s="1"/>
      <c r="Q108198" s="1"/>
      <c r="R108198" s="1"/>
      <c r="S108198" s="1"/>
      <c r="T108198" s="1"/>
      <c r="U108198" s="1"/>
    </row>
    <row r="108199" spans="2:21">
      <c r="B108199" s="26"/>
      <c r="C108199" s="1"/>
      <c r="D108199" s="1"/>
      <c r="E108199" s="1"/>
      <c r="F108199" s="1"/>
      <c r="G108199" s="1"/>
      <c r="H108199" s="1"/>
      <c r="I108199" s="1"/>
      <c r="J108199" s="1"/>
      <c r="K108199" s="1"/>
      <c r="L108199" s="1"/>
      <c r="M108199" s="1"/>
      <c r="N108199" s="1"/>
      <c r="O108199" s="1"/>
      <c r="P108199" s="1"/>
      <c r="Q108199" s="1"/>
      <c r="R108199" s="1"/>
      <c r="S108199" s="1"/>
      <c r="T108199" s="1"/>
      <c r="U108199" s="1"/>
    </row>
    <row r="108200" spans="2:21">
      <c r="B108200" s="26"/>
      <c r="C108200" s="1"/>
      <c r="D108200" s="1"/>
      <c r="E108200" s="1"/>
      <c r="F108200" s="1"/>
      <c r="G108200" s="1"/>
      <c r="H108200" s="1"/>
      <c r="I108200" s="1"/>
      <c r="J108200" s="1"/>
      <c r="K108200" s="1"/>
      <c r="L108200" s="1"/>
      <c r="M108200" s="1"/>
      <c r="N108200" s="1"/>
      <c r="O108200" s="1"/>
      <c r="P108200" s="1"/>
      <c r="Q108200" s="1"/>
      <c r="R108200" s="1"/>
      <c r="S108200" s="1"/>
      <c r="T108200" s="1"/>
      <c r="U108200" s="1"/>
    </row>
    <row r="108201" spans="2:21">
      <c r="B108201" s="26"/>
      <c r="C108201" s="1"/>
      <c r="D108201" s="1"/>
      <c r="E108201" s="1"/>
      <c r="F108201" s="1"/>
      <c r="G108201" s="1"/>
      <c r="H108201" s="1"/>
      <c r="I108201" s="1"/>
      <c r="J108201" s="1"/>
      <c r="K108201" s="1"/>
      <c r="L108201" s="1"/>
      <c r="M108201" s="1"/>
      <c r="N108201" s="1"/>
      <c r="O108201" s="1"/>
      <c r="P108201" s="1"/>
      <c r="Q108201" s="1"/>
      <c r="R108201" s="1"/>
      <c r="S108201" s="1"/>
      <c r="T108201" s="1"/>
      <c r="U108201" s="1"/>
    </row>
    <row r="108202" spans="2:21">
      <c r="B108202" s="26"/>
      <c r="C108202" s="1"/>
      <c r="D108202" s="1"/>
      <c r="E108202" s="1"/>
      <c r="F108202" s="1"/>
      <c r="G108202" s="1"/>
      <c r="H108202" s="1"/>
      <c r="I108202" s="1"/>
      <c r="J108202" s="1"/>
      <c r="K108202" s="1"/>
      <c r="L108202" s="1"/>
      <c r="M108202" s="1"/>
      <c r="N108202" s="1"/>
      <c r="O108202" s="1"/>
      <c r="P108202" s="1"/>
      <c r="Q108202" s="1"/>
      <c r="R108202" s="1"/>
      <c r="S108202" s="1"/>
      <c r="T108202" s="1"/>
      <c r="U108202" s="1"/>
    </row>
    <row r="108203" spans="2:21">
      <c r="B108203" s="26"/>
      <c r="C108203" s="1"/>
      <c r="D108203" s="1"/>
      <c r="E108203" s="1"/>
      <c r="F108203" s="1"/>
      <c r="G108203" s="1"/>
      <c r="H108203" s="1"/>
      <c r="I108203" s="1"/>
      <c r="J108203" s="1"/>
      <c r="K108203" s="1"/>
      <c r="L108203" s="1"/>
      <c r="M108203" s="1"/>
      <c r="N108203" s="1"/>
      <c r="O108203" s="1"/>
      <c r="P108203" s="1"/>
      <c r="Q108203" s="1"/>
      <c r="R108203" s="1"/>
      <c r="S108203" s="1"/>
      <c r="T108203" s="1"/>
      <c r="U108203" s="1"/>
    </row>
    <row r="108204" spans="2:21">
      <c r="B108204" s="26"/>
      <c r="C108204" s="1"/>
      <c r="D108204" s="1"/>
      <c r="E108204" s="1"/>
      <c r="F108204" s="1"/>
      <c r="G108204" s="1"/>
      <c r="H108204" s="1"/>
      <c r="I108204" s="1"/>
      <c r="J108204" s="1"/>
      <c r="K108204" s="1"/>
      <c r="L108204" s="1"/>
      <c r="M108204" s="1"/>
      <c r="N108204" s="1"/>
      <c r="O108204" s="1"/>
      <c r="P108204" s="1"/>
      <c r="Q108204" s="1"/>
      <c r="R108204" s="1"/>
      <c r="S108204" s="1"/>
      <c r="T108204" s="1"/>
      <c r="U108204" s="1"/>
    </row>
    <row r="108205" spans="2:21">
      <c r="B108205" s="26"/>
      <c r="C108205" s="1"/>
      <c r="D108205" s="1"/>
      <c r="E108205" s="1"/>
      <c r="F108205" s="1"/>
      <c r="G108205" s="1"/>
      <c r="H108205" s="1"/>
      <c r="I108205" s="1"/>
      <c r="J108205" s="1"/>
      <c r="K108205" s="1"/>
      <c r="L108205" s="1"/>
      <c r="M108205" s="1"/>
      <c r="N108205" s="1"/>
      <c r="O108205" s="1"/>
      <c r="P108205" s="1"/>
      <c r="Q108205" s="1"/>
      <c r="R108205" s="1"/>
      <c r="S108205" s="1"/>
      <c r="T108205" s="1"/>
      <c r="U108205" s="1"/>
    </row>
    <row r="108206" spans="2:21">
      <c r="B108206" s="26"/>
      <c r="C108206" s="1"/>
      <c r="D108206" s="1"/>
      <c r="E108206" s="1"/>
      <c r="F108206" s="1"/>
      <c r="G108206" s="1"/>
      <c r="H108206" s="1"/>
      <c r="I108206" s="1"/>
      <c r="J108206" s="1"/>
      <c r="K108206" s="1"/>
      <c r="L108206" s="1"/>
      <c r="M108206" s="1"/>
      <c r="N108206" s="1"/>
      <c r="O108206" s="1"/>
      <c r="P108206" s="1"/>
      <c r="Q108206" s="1"/>
      <c r="R108206" s="1"/>
      <c r="S108206" s="1"/>
      <c r="T108206" s="1"/>
      <c r="U108206" s="1"/>
    </row>
    <row r="108207" spans="2:21">
      <c r="B108207" s="26"/>
      <c r="C108207" s="1"/>
      <c r="D108207" s="1"/>
      <c r="E108207" s="1"/>
      <c r="F108207" s="1"/>
      <c r="G108207" s="1"/>
      <c r="H108207" s="1"/>
      <c r="I108207" s="1"/>
      <c r="J108207" s="1"/>
      <c r="K108207" s="1"/>
      <c r="L108207" s="1"/>
      <c r="M108207" s="1"/>
      <c r="N108207" s="1"/>
      <c r="O108207" s="1"/>
      <c r="P108207" s="1"/>
      <c r="Q108207" s="1"/>
      <c r="R108207" s="1"/>
      <c r="S108207" s="1"/>
      <c r="T108207" s="1"/>
      <c r="U108207" s="1"/>
    </row>
    <row r="108208" spans="2:21">
      <c r="B108208" s="26"/>
      <c r="C108208" s="1"/>
      <c r="D108208" s="1"/>
      <c r="E108208" s="1"/>
      <c r="F108208" s="1"/>
      <c r="G108208" s="1"/>
      <c r="H108208" s="1"/>
      <c r="I108208" s="1"/>
      <c r="J108208" s="1"/>
      <c r="K108208" s="1"/>
      <c r="L108208" s="1"/>
      <c r="M108208" s="1"/>
      <c r="N108208" s="1"/>
      <c r="O108208" s="1"/>
      <c r="P108208" s="1"/>
      <c r="Q108208" s="1"/>
      <c r="R108208" s="1"/>
      <c r="S108208" s="1"/>
      <c r="T108208" s="1"/>
      <c r="U108208" s="1"/>
    </row>
    <row r="108209" spans="2:21">
      <c r="B108209" s="26"/>
      <c r="C108209" s="1"/>
      <c r="D108209" s="1"/>
      <c r="E108209" s="1"/>
      <c r="F108209" s="1"/>
      <c r="G108209" s="1"/>
      <c r="H108209" s="1"/>
      <c r="I108209" s="1"/>
      <c r="J108209" s="1"/>
      <c r="K108209" s="1"/>
      <c r="L108209" s="1"/>
      <c r="M108209" s="1"/>
      <c r="N108209" s="1"/>
      <c r="O108209" s="1"/>
      <c r="P108209" s="1"/>
      <c r="Q108209" s="1"/>
      <c r="R108209" s="1"/>
      <c r="S108209" s="1"/>
      <c r="T108209" s="1"/>
      <c r="U108209" s="1"/>
    </row>
    <row r="108210" spans="2:21">
      <c r="B108210" s="26"/>
      <c r="C108210" s="1"/>
      <c r="D108210" s="1"/>
      <c r="E108210" s="1"/>
      <c r="F108210" s="1"/>
      <c r="G108210" s="1"/>
      <c r="H108210" s="1"/>
      <c r="I108210" s="1"/>
      <c r="J108210" s="1"/>
      <c r="K108210" s="1"/>
      <c r="L108210" s="1"/>
      <c r="M108210" s="1"/>
      <c r="N108210" s="1"/>
      <c r="O108210" s="1"/>
      <c r="P108210" s="1"/>
      <c r="Q108210" s="1"/>
      <c r="R108210" s="1"/>
      <c r="S108210" s="1"/>
      <c r="T108210" s="1"/>
      <c r="U108210" s="1"/>
    </row>
    <row r="108211" spans="2:21">
      <c r="B108211" s="26"/>
      <c r="C108211" s="1"/>
      <c r="D108211" s="1"/>
      <c r="E108211" s="1"/>
      <c r="F108211" s="1"/>
      <c r="G108211" s="1"/>
      <c r="H108211" s="1"/>
      <c r="I108211" s="1"/>
      <c r="J108211" s="1"/>
      <c r="K108211" s="1"/>
      <c r="L108211" s="1"/>
      <c r="M108211" s="1"/>
      <c r="N108211" s="1"/>
      <c r="O108211" s="1"/>
      <c r="P108211" s="1"/>
      <c r="Q108211" s="1"/>
      <c r="R108211" s="1"/>
      <c r="S108211" s="1"/>
      <c r="T108211" s="1"/>
      <c r="U108211" s="1"/>
    </row>
    <row r="108212" spans="2:21">
      <c r="B108212" s="26"/>
      <c r="C108212" s="1"/>
      <c r="D108212" s="1"/>
      <c r="E108212" s="1"/>
      <c r="F108212" s="1"/>
      <c r="G108212" s="1"/>
      <c r="H108212" s="1"/>
      <c r="I108212" s="1"/>
      <c r="J108212" s="1"/>
      <c r="K108212" s="1"/>
      <c r="L108212" s="1"/>
      <c r="M108212" s="1"/>
      <c r="N108212" s="1"/>
      <c r="O108212" s="1"/>
      <c r="P108212" s="1"/>
      <c r="Q108212" s="1"/>
      <c r="R108212" s="1"/>
      <c r="S108212" s="1"/>
      <c r="T108212" s="1"/>
      <c r="U108212" s="1"/>
    </row>
    <row r="108213" spans="2:21">
      <c r="B108213" s="26"/>
      <c r="C108213" s="1"/>
      <c r="D108213" s="1"/>
      <c r="E108213" s="1"/>
      <c r="F108213" s="1"/>
      <c r="G108213" s="1"/>
      <c r="H108213" s="1"/>
      <c r="I108213" s="1"/>
      <c r="J108213" s="1"/>
      <c r="K108213" s="1"/>
      <c r="L108213" s="1"/>
      <c r="M108213" s="1"/>
      <c r="N108213" s="1"/>
      <c r="O108213" s="1"/>
      <c r="P108213" s="1"/>
      <c r="Q108213" s="1"/>
      <c r="R108213" s="1"/>
      <c r="S108213" s="1"/>
      <c r="T108213" s="1"/>
      <c r="U108213" s="1"/>
    </row>
    <row r="108214" spans="2:21">
      <c r="B108214" s="26"/>
      <c r="C108214" s="1"/>
      <c r="D108214" s="1"/>
      <c r="E108214" s="1"/>
      <c r="F108214" s="1"/>
      <c r="G108214" s="1"/>
      <c r="H108214" s="1"/>
      <c r="I108214" s="1"/>
      <c r="J108214" s="1"/>
      <c r="K108214" s="1"/>
      <c r="L108214" s="1"/>
      <c r="M108214" s="1"/>
      <c r="N108214" s="1"/>
      <c r="O108214" s="1"/>
      <c r="P108214" s="1"/>
      <c r="Q108214" s="1"/>
      <c r="R108214" s="1"/>
      <c r="S108214" s="1"/>
      <c r="T108214" s="1"/>
      <c r="U108214" s="1"/>
    </row>
    <row r="108215" spans="2:21">
      <c r="B108215" s="26"/>
      <c r="C108215" s="1"/>
      <c r="D108215" s="1"/>
      <c r="E108215" s="1"/>
      <c r="F108215" s="1"/>
      <c r="G108215" s="1"/>
      <c r="H108215" s="1"/>
      <c r="I108215" s="1"/>
      <c r="J108215" s="1"/>
      <c r="K108215" s="1"/>
      <c r="L108215" s="1"/>
      <c r="M108215" s="1"/>
      <c r="N108215" s="1"/>
      <c r="O108215" s="1"/>
      <c r="P108215" s="1"/>
      <c r="Q108215" s="1"/>
      <c r="R108215" s="1"/>
      <c r="S108215" s="1"/>
      <c r="T108215" s="1"/>
      <c r="U108215" s="1"/>
    </row>
    <row r="108216" spans="2:21">
      <c r="B108216" s="26"/>
      <c r="C108216" s="1"/>
      <c r="D108216" s="1"/>
      <c r="E108216" s="1"/>
      <c r="F108216" s="1"/>
      <c r="G108216" s="1"/>
      <c r="H108216" s="1"/>
      <c r="I108216" s="1"/>
      <c r="J108216" s="1"/>
      <c r="K108216" s="1"/>
      <c r="L108216" s="1"/>
      <c r="M108216" s="1"/>
      <c r="N108216" s="1"/>
      <c r="O108216" s="1"/>
      <c r="P108216" s="1"/>
      <c r="Q108216" s="1"/>
      <c r="R108216" s="1"/>
      <c r="S108216" s="1"/>
      <c r="T108216" s="1"/>
      <c r="U108216" s="1"/>
    </row>
    <row r="108217" spans="2:21">
      <c r="B108217" s="26"/>
      <c r="C108217" s="1"/>
      <c r="D108217" s="1"/>
      <c r="E108217" s="1"/>
      <c r="F108217" s="1"/>
      <c r="G108217" s="1"/>
      <c r="H108217" s="1"/>
      <c r="I108217" s="1"/>
      <c r="J108217" s="1"/>
      <c r="K108217" s="1"/>
      <c r="L108217" s="1"/>
      <c r="M108217" s="1"/>
      <c r="N108217" s="1"/>
      <c r="O108217" s="1"/>
      <c r="P108217" s="1"/>
      <c r="Q108217" s="1"/>
      <c r="R108217" s="1"/>
      <c r="S108217" s="1"/>
      <c r="T108217" s="1"/>
      <c r="U108217" s="1"/>
    </row>
    <row r="108218" spans="2:21">
      <c r="B108218" s="26"/>
      <c r="C108218" s="1"/>
      <c r="D108218" s="1"/>
      <c r="E108218" s="1"/>
      <c r="F108218" s="1"/>
      <c r="G108218" s="1"/>
      <c r="H108218" s="1"/>
      <c r="I108218" s="1"/>
      <c r="J108218" s="1"/>
      <c r="K108218" s="1"/>
      <c r="L108218" s="1"/>
      <c r="M108218" s="1"/>
      <c r="N108218" s="1"/>
      <c r="O108218" s="1"/>
      <c r="P108218" s="1"/>
      <c r="Q108218" s="1"/>
      <c r="R108218" s="1"/>
      <c r="S108218" s="1"/>
      <c r="T108218" s="1"/>
      <c r="U108218" s="1"/>
    </row>
    <row r="108219" spans="2:21">
      <c r="B108219" s="26"/>
      <c r="C108219" s="1"/>
      <c r="D108219" s="1"/>
      <c r="E108219" s="1"/>
      <c r="F108219" s="1"/>
      <c r="G108219" s="1"/>
      <c r="H108219" s="1"/>
      <c r="I108219" s="1"/>
      <c r="J108219" s="1"/>
      <c r="K108219" s="1"/>
      <c r="L108219" s="1"/>
      <c r="M108219" s="1"/>
      <c r="N108219" s="1"/>
      <c r="O108219" s="1"/>
      <c r="P108219" s="1"/>
      <c r="Q108219" s="1"/>
      <c r="R108219" s="1"/>
      <c r="S108219" s="1"/>
      <c r="T108219" s="1"/>
      <c r="U108219" s="1"/>
    </row>
    <row r="108220" spans="2:21">
      <c r="B108220" s="26"/>
      <c r="C108220" s="1"/>
      <c r="D108220" s="1"/>
      <c r="E108220" s="1"/>
      <c r="F108220" s="1"/>
      <c r="G108220" s="1"/>
      <c r="H108220" s="1"/>
      <c r="I108220" s="1"/>
      <c r="J108220" s="1"/>
      <c r="K108220" s="1"/>
      <c r="L108220" s="1"/>
      <c r="M108220" s="1"/>
      <c r="N108220" s="1"/>
      <c r="O108220" s="1"/>
      <c r="P108220" s="1"/>
      <c r="Q108220" s="1"/>
      <c r="R108220" s="1"/>
      <c r="S108220" s="1"/>
      <c r="T108220" s="1"/>
      <c r="U108220" s="1"/>
    </row>
    <row r="108221" spans="2:21">
      <c r="B108221" s="26"/>
      <c r="C108221" s="1"/>
      <c r="D108221" s="1"/>
      <c r="E108221" s="1"/>
      <c r="F108221" s="1"/>
      <c r="G108221" s="1"/>
      <c r="H108221" s="1"/>
      <c r="I108221" s="1"/>
      <c r="J108221" s="1"/>
      <c r="K108221" s="1"/>
      <c r="L108221" s="1"/>
      <c r="M108221" s="1"/>
      <c r="N108221" s="1"/>
      <c r="O108221" s="1"/>
      <c r="P108221" s="1"/>
      <c r="Q108221" s="1"/>
      <c r="R108221" s="1"/>
      <c r="S108221" s="1"/>
      <c r="T108221" s="1"/>
      <c r="U108221" s="1"/>
    </row>
    <row r="108222" spans="2:21">
      <c r="B108222" s="26"/>
      <c r="C108222" s="1"/>
      <c r="D108222" s="1"/>
      <c r="E108222" s="1"/>
      <c r="F108222" s="1"/>
      <c r="G108222" s="1"/>
      <c r="H108222" s="1"/>
      <c r="I108222" s="1"/>
      <c r="J108222" s="1"/>
      <c r="K108222" s="1"/>
      <c r="L108222" s="1"/>
      <c r="M108222" s="1"/>
      <c r="N108222" s="1"/>
      <c r="O108222" s="1"/>
      <c r="P108222" s="1"/>
      <c r="Q108222" s="1"/>
      <c r="R108222" s="1"/>
      <c r="S108222" s="1"/>
      <c r="T108222" s="1"/>
      <c r="U108222" s="1"/>
    </row>
    <row r="108223" spans="2:21">
      <c r="B108223" s="26"/>
      <c r="C108223" s="1"/>
      <c r="D108223" s="1"/>
      <c r="E108223" s="1"/>
      <c r="F108223" s="1"/>
      <c r="G108223" s="1"/>
      <c r="H108223" s="1"/>
      <c r="I108223" s="1"/>
      <c r="J108223" s="1"/>
      <c r="K108223" s="1"/>
      <c r="L108223" s="1"/>
      <c r="M108223" s="1"/>
      <c r="N108223" s="1"/>
      <c r="O108223" s="1"/>
      <c r="P108223" s="1"/>
      <c r="Q108223" s="1"/>
      <c r="R108223" s="1"/>
      <c r="S108223" s="1"/>
      <c r="T108223" s="1"/>
      <c r="U108223" s="1"/>
    </row>
    <row r="108224" spans="2:21">
      <c r="B108224" s="26"/>
      <c r="C108224" s="1"/>
      <c r="D108224" s="1"/>
      <c r="E108224" s="1"/>
      <c r="F108224" s="1"/>
      <c r="G108224" s="1"/>
      <c r="H108224" s="1"/>
      <c r="I108224" s="1"/>
      <c r="J108224" s="1"/>
      <c r="K108224" s="1"/>
      <c r="L108224" s="1"/>
      <c r="M108224" s="1"/>
      <c r="N108224" s="1"/>
      <c r="O108224" s="1"/>
      <c r="P108224" s="1"/>
      <c r="Q108224" s="1"/>
      <c r="R108224" s="1"/>
      <c r="S108224" s="1"/>
      <c r="T108224" s="1"/>
      <c r="U108224" s="1"/>
    </row>
    <row r="108225" spans="2:21">
      <c r="B108225" s="26"/>
      <c r="C108225" s="1"/>
      <c r="D108225" s="1"/>
      <c r="E108225" s="1"/>
      <c r="F108225" s="1"/>
      <c r="G108225" s="1"/>
      <c r="H108225" s="1"/>
      <c r="I108225" s="1"/>
      <c r="J108225" s="1"/>
      <c r="K108225" s="1"/>
      <c r="L108225" s="1"/>
      <c r="M108225" s="1"/>
      <c r="N108225" s="1"/>
      <c r="O108225" s="1"/>
      <c r="P108225" s="1"/>
      <c r="Q108225" s="1"/>
      <c r="R108225" s="1"/>
      <c r="S108225" s="1"/>
      <c r="T108225" s="1"/>
      <c r="U108225" s="1"/>
    </row>
    <row r="108226" spans="2:21">
      <c r="B108226" s="26"/>
      <c r="C108226" s="1"/>
      <c r="D108226" s="1"/>
      <c r="E108226" s="1"/>
      <c r="F108226" s="1"/>
      <c r="G108226" s="1"/>
      <c r="H108226" s="1"/>
      <c r="I108226" s="1"/>
      <c r="J108226" s="1"/>
      <c r="K108226" s="1"/>
      <c r="L108226" s="1"/>
      <c r="M108226" s="1"/>
      <c r="N108226" s="1"/>
      <c r="O108226" s="1"/>
      <c r="P108226" s="1"/>
      <c r="Q108226" s="1"/>
      <c r="R108226" s="1"/>
      <c r="S108226" s="1"/>
      <c r="T108226" s="1"/>
      <c r="U108226" s="1"/>
    </row>
    <row r="108227" spans="2:21">
      <c r="B108227" s="26"/>
      <c r="C108227" s="1"/>
      <c r="D108227" s="1"/>
      <c r="E108227" s="1"/>
      <c r="F108227" s="1"/>
      <c r="G108227" s="1"/>
      <c r="H108227" s="1"/>
      <c r="I108227" s="1"/>
      <c r="J108227" s="1"/>
      <c r="K108227" s="1"/>
      <c r="L108227" s="1"/>
      <c r="M108227" s="1"/>
      <c r="N108227" s="1"/>
      <c r="O108227" s="1"/>
      <c r="P108227" s="1"/>
      <c r="Q108227" s="1"/>
      <c r="R108227" s="1"/>
      <c r="S108227" s="1"/>
      <c r="T108227" s="1"/>
      <c r="U108227" s="1"/>
    </row>
    <row r="108228" spans="2:21">
      <c r="B108228" s="26"/>
      <c r="C108228" s="1"/>
      <c r="D108228" s="1"/>
      <c r="E108228" s="1"/>
      <c r="F108228" s="1"/>
      <c r="G108228" s="1"/>
      <c r="H108228" s="1"/>
      <c r="I108228" s="1"/>
      <c r="J108228" s="1"/>
      <c r="K108228" s="1"/>
      <c r="L108228" s="1"/>
      <c r="M108228" s="1"/>
      <c r="N108228" s="1"/>
      <c r="O108228" s="1"/>
      <c r="P108228" s="1"/>
      <c r="Q108228" s="1"/>
      <c r="R108228" s="1"/>
      <c r="S108228" s="1"/>
      <c r="T108228" s="1"/>
      <c r="U108228" s="1"/>
    </row>
    <row r="108229" spans="2:21">
      <c r="B108229" s="26"/>
      <c r="C108229" s="1"/>
      <c r="D108229" s="1"/>
      <c r="E108229" s="1"/>
      <c r="F108229" s="1"/>
      <c r="G108229" s="1"/>
      <c r="H108229" s="1"/>
      <c r="I108229" s="1"/>
      <c r="J108229" s="1"/>
      <c r="K108229" s="1"/>
      <c r="L108229" s="1"/>
      <c r="M108229" s="1"/>
      <c r="N108229" s="1"/>
      <c r="O108229" s="1"/>
      <c r="P108229" s="1"/>
      <c r="Q108229" s="1"/>
      <c r="R108229" s="1"/>
      <c r="S108229" s="1"/>
      <c r="T108229" s="1"/>
      <c r="U108229" s="1"/>
    </row>
    <row r="108230" spans="2:21">
      <c r="B108230" s="26"/>
      <c r="C108230" s="1"/>
      <c r="D108230" s="1"/>
      <c r="E108230" s="1"/>
      <c r="F108230" s="1"/>
      <c r="G108230" s="1"/>
      <c r="H108230" s="1"/>
      <c r="I108230" s="1"/>
      <c r="J108230" s="1"/>
      <c r="K108230" s="1"/>
      <c r="L108230" s="1"/>
      <c r="M108230" s="1"/>
      <c r="N108230" s="1"/>
      <c r="O108230" s="1"/>
      <c r="P108230" s="1"/>
      <c r="Q108230" s="1"/>
      <c r="R108230" s="1"/>
      <c r="S108230" s="1"/>
      <c r="T108230" s="1"/>
      <c r="U108230" s="1"/>
    </row>
    <row r="108231" spans="2:21">
      <c r="B108231" s="26"/>
      <c r="C108231" s="1"/>
      <c r="D108231" s="1"/>
      <c r="E108231" s="1"/>
      <c r="F108231" s="1"/>
      <c r="G108231" s="1"/>
      <c r="H108231" s="1"/>
      <c r="I108231" s="1"/>
      <c r="J108231" s="1"/>
      <c r="K108231" s="1"/>
      <c r="L108231" s="1"/>
      <c r="M108231" s="1"/>
      <c r="N108231" s="1"/>
      <c r="O108231" s="1"/>
      <c r="P108231" s="1"/>
      <c r="Q108231" s="1"/>
      <c r="R108231" s="1"/>
      <c r="S108231" s="1"/>
      <c r="T108231" s="1"/>
      <c r="U108231" s="1"/>
    </row>
    <row r="108232" spans="2:21">
      <c r="B108232" s="26"/>
      <c r="C108232" s="1"/>
      <c r="D108232" s="1"/>
      <c r="E108232" s="1"/>
      <c r="F108232" s="1"/>
      <c r="G108232" s="1"/>
      <c r="H108232" s="1"/>
      <c r="I108232" s="1"/>
      <c r="J108232" s="1"/>
      <c r="K108232" s="1"/>
      <c r="L108232" s="1"/>
      <c r="M108232" s="1"/>
      <c r="N108232" s="1"/>
      <c r="O108232" s="1"/>
      <c r="P108232" s="1"/>
      <c r="Q108232" s="1"/>
      <c r="R108232" s="1"/>
      <c r="S108232" s="1"/>
      <c r="T108232" s="1"/>
      <c r="U108232" s="1"/>
    </row>
    <row r="108233" spans="2:21">
      <c r="B108233" s="26"/>
      <c r="C108233" s="1"/>
      <c r="D108233" s="1"/>
      <c r="E108233" s="1"/>
      <c r="F108233" s="1"/>
      <c r="G108233" s="1"/>
      <c r="H108233" s="1"/>
      <c r="I108233" s="1"/>
      <c r="J108233" s="1"/>
      <c r="K108233" s="1"/>
      <c r="L108233" s="1"/>
      <c r="M108233" s="1"/>
      <c r="N108233" s="1"/>
      <c r="O108233" s="1"/>
      <c r="P108233" s="1"/>
      <c r="Q108233" s="1"/>
      <c r="R108233" s="1"/>
      <c r="S108233" s="1"/>
      <c r="T108233" s="1"/>
      <c r="U108233" s="1"/>
    </row>
    <row r="108234" spans="2:21">
      <c r="B108234" s="26"/>
      <c r="C108234" s="1"/>
      <c r="D108234" s="1"/>
      <c r="E108234" s="1"/>
      <c r="F108234" s="1"/>
      <c r="G108234" s="1"/>
      <c r="H108234" s="1"/>
      <c r="I108234" s="1"/>
      <c r="J108234" s="1"/>
      <c r="K108234" s="1"/>
      <c r="L108234" s="1"/>
      <c r="M108234" s="1"/>
      <c r="N108234" s="1"/>
      <c r="O108234" s="1"/>
      <c r="P108234" s="1"/>
      <c r="Q108234" s="1"/>
      <c r="R108234" s="1"/>
      <c r="S108234" s="1"/>
      <c r="T108234" s="1"/>
      <c r="U108234" s="1"/>
    </row>
    <row r="108235" spans="2:21">
      <c r="B108235" s="26"/>
      <c r="C108235" s="1"/>
      <c r="D108235" s="1"/>
      <c r="E108235" s="1"/>
      <c r="F108235" s="1"/>
      <c r="G108235" s="1"/>
      <c r="H108235" s="1"/>
      <c r="I108235" s="1"/>
      <c r="J108235" s="1"/>
      <c r="K108235" s="1"/>
      <c r="L108235" s="1"/>
      <c r="M108235" s="1"/>
      <c r="N108235" s="1"/>
      <c r="O108235" s="1"/>
      <c r="P108235" s="1"/>
      <c r="Q108235" s="1"/>
      <c r="R108235" s="1"/>
      <c r="S108235" s="1"/>
      <c r="T108235" s="1"/>
      <c r="U108235" s="1"/>
    </row>
    <row r="108236" spans="2:21">
      <c r="B108236" s="26"/>
      <c r="C108236" s="1"/>
      <c r="D108236" s="1"/>
      <c r="E108236" s="1"/>
      <c r="F108236" s="1"/>
      <c r="G108236" s="1"/>
      <c r="H108236" s="1"/>
      <c r="I108236" s="1"/>
      <c r="J108236" s="1"/>
      <c r="K108236" s="1"/>
      <c r="L108236" s="1"/>
      <c r="M108236" s="1"/>
      <c r="N108236" s="1"/>
      <c r="O108236" s="1"/>
      <c r="P108236" s="1"/>
      <c r="Q108236" s="1"/>
      <c r="R108236" s="1"/>
      <c r="S108236" s="1"/>
      <c r="T108236" s="1"/>
      <c r="U108236" s="1"/>
    </row>
    <row r="108237" spans="2:21">
      <c r="B108237" s="26"/>
      <c r="C108237" s="1"/>
      <c r="D108237" s="1"/>
      <c r="E108237" s="1"/>
      <c r="F108237" s="1"/>
      <c r="G108237" s="1"/>
      <c r="H108237" s="1"/>
      <c r="I108237" s="1"/>
      <c r="J108237" s="1"/>
      <c r="K108237" s="1"/>
      <c r="L108237" s="1"/>
      <c r="M108237" s="1"/>
      <c r="N108237" s="1"/>
      <c r="O108237" s="1"/>
      <c r="P108237" s="1"/>
      <c r="Q108237" s="1"/>
      <c r="R108237" s="1"/>
      <c r="S108237" s="1"/>
      <c r="T108237" s="1"/>
      <c r="U108237" s="1"/>
    </row>
    <row r="108238" spans="2:21">
      <c r="B108238" s="26"/>
      <c r="C108238" s="1"/>
      <c r="D108238" s="1"/>
      <c r="E108238" s="1"/>
      <c r="F108238" s="1"/>
      <c r="G108238" s="1"/>
      <c r="H108238" s="1"/>
      <c r="I108238" s="1"/>
      <c r="J108238" s="1"/>
      <c r="K108238" s="1"/>
      <c r="L108238" s="1"/>
      <c r="M108238" s="1"/>
      <c r="N108238" s="1"/>
      <c r="O108238" s="1"/>
      <c r="P108238" s="1"/>
      <c r="Q108238" s="1"/>
      <c r="R108238" s="1"/>
      <c r="S108238" s="1"/>
      <c r="T108238" s="1"/>
      <c r="U108238" s="1"/>
    </row>
    <row r="108239" spans="2:21">
      <c r="B108239" s="26"/>
      <c r="C108239" s="1"/>
      <c r="D108239" s="1"/>
      <c r="E108239" s="1"/>
      <c r="F108239" s="1"/>
      <c r="G108239" s="1"/>
      <c r="H108239" s="1"/>
      <c r="I108239" s="1"/>
      <c r="J108239" s="1"/>
      <c r="K108239" s="1"/>
      <c r="L108239" s="1"/>
      <c r="M108239" s="1"/>
      <c r="N108239" s="1"/>
      <c r="O108239" s="1"/>
      <c r="P108239" s="1"/>
      <c r="Q108239" s="1"/>
      <c r="R108239" s="1"/>
      <c r="S108239" s="1"/>
      <c r="T108239" s="1"/>
      <c r="U108239" s="1"/>
    </row>
    <row r="108240" spans="2:21">
      <c r="B108240" s="26"/>
      <c r="C108240" s="1"/>
      <c r="D108240" s="1"/>
      <c r="E108240" s="1"/>
      <c r="F108240" s="1"/>
      <c r="G108240" s="1"/>
      <c r="H108240" s="1"/>
      <c r="I108240" s="1"/>
      <c r="J108240" s="1"/>
      <c r="K108240" s="1"/>
      <c r="L108240" s="1"/>
      <c r="M108240" s="1"/>
      <c r="N108240" s="1"/>
      <c r="O108240" s="1"/>
      <c r="P108240" s="1"/>
      <c r="Q108240" s="1"/>
      <c r="R108240" s="1"/>
      <c r="S108240" s="1"/>
      <c r="T108240" s="1"/>
      <c r="U108240" s="1"/>
    </row>
    <row r="108241" spans="2:21">
      <c r="B108241" s="26"/>
      <c r="C108241" s="1"/>
      <c r="D108241" s="1"/>
      <c r="E108241" s="1"/>
      <c r="F108241" s="1"/>
      <c r="G108241" s="1"/>
      <c r="H108241" s="1"/>
      <c r="I108241" s="1"/>
      <c r="J108241" s="1"/>
      <c r="K108241" s="1"/>
      <c r="L108241" s="1"/>
      <c r="M108241" s="1"/>
      <c r="N108241" s="1"/>
      <c r="O108241" s="1"/>
      <c r="P108241" s="1"/>
      <c r="Q108241" s="1"/>
      <c r="R108241" s="1"/>
      <c r="S108241" s="1"/>
      <c r="T108241" s="1"/>
      <c r="U108241" s="1"/>
    </row>
    <row r="108242" spans="2:21">
      <c r="B108242" s="26"/>
      <c r="C108242" s="1"/>
      <c r="D108242" s="1"/>
      <c r="E108242" s="1"/>
      <c r="F108242" s="1"/>
      <c r="G108242" s="1"/>
      <c r="H108242" s="1"/>
      <c r="I108242" s="1"/>
      <c r="J108242" s="1"/>
      <c r="K108242" s="1"/>
      <c r="L108242" s="1"/>
      <c r="M108242" s="1"/>
      <c r="N108242" s="1"/>
      <c r="O108242" s="1"/>
      <c r="P108242" s="1"/>
      <c r="Q108242" s="1"/>
      <c r="R108242" s="1"/>
      <c r="S108242" s="1"/>
      <c r="T108242" s="1"/>
      <c r="U108242" s="1"/>
    </row>
    <row r="108243" spans="2:21">
      <c r="B108243" s="26"/>
      <c r="C108243" s="1"/>
      <c r="D108243" s="1"/>
      <c r="E108243" s="1"/>
      <c r="F108243" s="1"/>
      <c r="G108243" s="1"/>
      <c r="H108243" s="1"/>
      <c r="I108243" s="1"/>
      <c r="J108243" s="1"/>
      <c r="K108243" s="1"/>
      <c r="L108243" s="1"/>
      <c r="M108243" s="1"/>
      <c r="N108243" s="1"/>
      <c r="O108243" s="1"/>
      <c r="P108243" s="1"/>
      <c r="Q108243" s="1"/>
      <c r="R108243" s="1"/>
      <c r="S108243" s="1"/>
      <c r="T108243" s="1"/>
      <c r="U108243" s="1"/>
    </row>
    <row r="108244" spans="2:21">
      <c r="B108244" s="26"/>
      <c r="C108244" s="1"/>
      <c r="D108244" s="1"/>
      <c r="E108244" s="1"/>
      <c r="F108244" s="1"/>
      <c r="G108244" s="1"/>
      <c r="H108244" s="1"/>
      <c r="I108244" s="1"/>
      <c r="J108244" s="1"/>
      <c r="K108244" s="1"/>
      <c r="L108244" s="1"/>
      <c r="M108244" s="1"/>
      <c r="N108244" s="1"/>
      <c r="O108244" s="1"/>
      <c r="P108244" s="1"/>
      <c r="Q108244" s="1"/>
      <c r="R108244" s="1"/>
      <c r="S108244" s="1"/>
      <c r="T108244" s="1"/>
      <c r="U108244" s="1"/>
    </row>
    <row r="108245" spans="2:21">
      <c r="B108245" s="26"/>
      <c r="C108245" s="1"/>
      <c r="D108245" s="1"/>
      <c r="E108245" s="1"/>
      <c r="F108245" s="1"/>
      <c r="G108245" s="1"/>
      <c r="H108245" s="1"/>
      <c r="I108245" s="1"/>
      <c r="J108245" s="1"/>
      <c r="K108245" s="1"/>
      <c r="L108245" s="1"/>
      <c r="M108245" s="1"/>
      <c r="N108245" s="1"/>
      <c r="O108245" s="1"/>
      <c r="P108245" s="1"/>
      <c r="Q108245" s="1"/>
      <c r="R108245" s="1"/>
      <c r="S108245" s="1"/>
      <c r="T108245" s="1"/>
      <c r="U108245" s="1"/>
    </row>
    <row r="108246" spans="2:21">
      <c r="B108246" s="26"/>
      <c r="C108246" s="1"/>
      <c r="D108246" s="1"/>
      <c r="E108246" s="1"/>
      <c r="F108246" s="1"/>
      <c r="G108246" s="1"/>
      <c r="H108246" s="1"/>
      <c r="I108246" s="1"/>
      <c r="J108246" s="1"/>
      <c r="K108246" s="1"/>
      <c r="L108246" s="1"/>
      <c r="M108246" s="1"/>
      <c r="N108246" s="1"/>
      <c r="O108246" s="1"/>
      <c r="P108246" s="1"/>
      <c r="Q108246" s="1"/>
      <c r="R108246" s="1"/>
      <c r="S108246" s="1"/>
      <c r="T108246" s="1"/>
      <c r="U108246" s="1"/>
    </row>
    <row r="108247" spans="2:21">
      <c r="B108247" s="26"/>
      <c r="C108247" s="1"/>
      <c r="D108247" s="1"/>
      <c r="E108247" s="1"/>
      <c r="F108247" s="1"/>
      <c r="G108247" s="1"/>
      <c r="H108247" s="1"/>
      <c r="I108247" s="1"/>
      <c r="J108247" s="1"/>
      <c r="K108247" s="1"/>
      <c r="L108247" s="1"/>
      <c r="M108247" s="1"/>
      <c r="N108247" s="1"/>
      <c r="O108247" s="1"/>
      <c r="P108247" s="1"/>
      <c r="Q108247" s="1"/>
      <c r="R108247" s="1"/>
      <c r="S108247" s="1"/>
      <c r="T108247" s="1"/>
      <c r="U108247" s="1"/>
    </row>
    <row r="108248" spans="2:21">
      <c r="B108248" s="26"/>
      <c r="C108248" s="1"/>
      <c r="D108248" s="1"/>
      <c r="E108248" s="1"/>
      <c r="F108248" s="1"/>
      <c r="G108248" s="1"/>
      <c r="H108248" s="1"/>
      <c r="I108248" s="1"/>
      <c r="J108248" s="1"/>
      <c r="K108248" s="1"/>
      <c r="L108248" s="1"/>
      <c r="M108248" s="1"/>
      <c r="N108248" s="1"/>
      <c r="O108248" s="1"/>
      <c r="P108248" s="1"/>
      <c r="Q108248" s="1"/>
      <c r="R108248" s="1"/>
      <c r="S108248" s="1"/>
      <c r="T108248" s="1"/>
      <c r="U108248" s="1"/>
    </row>
    <row r="108249" spans="2:21">
      <c r="B108249" s="26"/>
      <c r="C108249" s="1"/>
      <c r="D108249" s="1"/>
      <c r="E108249" s="1"/>
      <c r="F108249" s="1"/>
      <c r="G108249" s="1"/>
      <c r="H108249" s="1"/>
      <c r="I108249" s="1"/>
      <c r="J108249" s="1"/>
      <c r="K108249" s="1"/>
      <c r="L108249" s="1"/>
      <c r="M108249" s="1"/>
      <c r="N108249" s="1"/>
      <c r="O108249" s="1"/>
      <c r="P108249" s="1"/>
      <c r="Q108249" s="1"/>
      <c r="R108249" s="1"/>
      <c r="S108249" s="1"/>
      <c r="T108249" s="1"/>
      <c r="U108249" s="1"/>
    </row>
    <row r="108250" spans="2:21">
      <c r="B108250" s="26"/>
      <c r="C108250" s="1"/>
      <c r="D108250" s="1"/>
      <c r="E108250" s="1"/>
      <c r="F108250" s="1"/>
      <c r="G108250" s="1"/>
      <c r="H108250" s="1"/>
      <c r="I108250" s="1"/>
      <c r="J108250" s="1"/>
      <c r="K108250" s="1"/>
      <c r="L108250" s="1"/>
      <c r="M108250" s="1"/>
      <c r="N108250" s="1"/>
      <c r="O108250" s="1"/>
      <c r="P108250" s="1"/>
      <c r="Q108250" s="1"/>
      <c r="R108250" s="1"/>
      <c r="S108250" s="1"/>
      <c r="T108250" s="1"/>
      <c r="U108250" s="1"/>
    </row>
    <row r="108251" spans="2:21">
      <c r="B108251" s="26"/>
      <c r="C108251" s="1"/>
      <c r="D108251" s="1"/>
      <c r="E108251" s="1"/>
      <c r="F108251" s="1"/>
      <c r="G108251" s="1"/>
      <c r="H108251" s="1"/>
      <c r="I108251" s="1"/>
      <c r="J108251" s="1"/>
      <c r="K108251" s="1"/>
      <c r="L108251" s="1"/>
      <c r="M108251" s="1"/>
      <c r="N108251" s="1"/>
      <c r="O108251" s="1"/>
      <c r="P108251" s="1"/>
      <c r="Q108251" s="1"/>
      <c r="R108251" s="1"/>
      <c r="S108251" s="1"/>
      <c r="T108251" s="1"/>
      <c r="U108251" s="1"/>
    </row>
    <row r="108252" spans="2:21">
      <c r="B108252" s="26"/>
      <c r="C108252" s="1"/>
      <c r="D108252" s="1"/>
      <c r="E108252" s="1"/>
      <c r="F108252" s="1"/>
      <c r="G108252" s="1"/>
      <c r="H108252" s="1"/>
      <c r="I108252" s="1"/>
      <c r="J108252" s="1"/>
      <c r="K108252" s="1"/>
      <c r="L108252" s="1"/>
      <c r="M108252" s="1"/>
      <c r="N108252" s="1"/>
      <c r="O108252" s="1"/>
      <c r="P108252" s="1"/>
      <c r="Q108252" s="1"/>
      <c r="R108252" s="1"/>
      <c r="S108252" s="1"/>
      <c r="T108252" s="1"/>
      <c r="U108252" s="1"/>
    </row>
    <row r="108253" spans="2:21">
      <c r="B108253" s="26"/>
      <c r="C108253" s="1"/>
      <c r="D108253" s="1"/>
      <c r="E108253" s="1"/>
      <c r="F108253" s="1"/>
      <c r="G108253" s="1"/>
      <c r="H108253" s="1"/>
      <c r="I108253" s="1"/>
      <c r="J108253" s="1"/>
      <c r="K108253" s="1"/>
      <c r="L108253" s="1"/>
      <c r="M108253" s="1"/>
      <c r="N108253" s="1"/>
      <c r="O108253" s="1"/>
      <c r="P108253" s="1"/>
      <c r="Q108253" s="1"/>
      <c r="R108253" s="1"/>
      <c r="S108253" s="1"/>
      <c r="T108253" s="1"/>
      <c r="U108253" s="1"/>
    </row>
    <row r="108254" spans="2:21">
      <c r="B108254" s="26"/>
      <c r="C108254" s="1"/>
      <c r="D108254" s="1"/>
      <c r="E108254" s="1"/>
      <c r="F108254" s="1"/>
      <c r="G108254" s="1"/>
      <c r="H108254" s="1"/>
      <c r="I108254" s="1"/>
      <c r="J108254" s="1"/>
      <c r="K108254" s="1"/>
      <c r="L108254" s="1"/>
      <c r="M108254" s="1"/>
      <c r="N108254" s="1"/>
      <c r="O108254" s="1"/>
      <c r="P108254" s="1"/>
      <c r="Q108254" s="1"/>
      <c r="R108254" s="1"/>
      <c r="S108254" s="1"/>
      <c r="T108254" s="1"/>
      <c r="U108254" s="1"/>
    </row>
    <row r="108255" spans="2:21">
      <c r="B108255" s="26"/>
      <c r="C108255" s="1"/>
      <c r="D108255" s="1"/>
      <c r="E108255" s="1"/>
      <c r="F108255" s="1"/>
      <c r="G108255" s="1"/>
      <c r="H108255" s="1"/>
      <c r="I108255" s="1"/>
      <c r="J108255" s="1"/>
      <c r="K108255" s="1"/>
      <c r="L108255" s="1"/>
      <c r="M108255" s="1"/>
      <c r="N108255" s="1"/>
      <c r="O108255" s="1"/>
      <c r="P108255" s="1"/>
      <c r="Q108255" s="1"/>
      <c r="R108255" s="1"/>
      <c r="S108255" s="1"/>
      <c r="T108255" s="1"/>
      <c r="U108255" s="1"/>
    </row>
    <row r="108256" spans="2:21">
      <c r="B108256" s="26"/>
      <c r="C108256" s="1"/>
      <c r="D108256" s="1"/>
      <c r="E108256" s="1"/>
      <c r="F108256" s="1"/>
      <c r="G108256" s="1"/>
      <c r="H108256" s="1"/>
      <c r="I108256" s="1"/>
      <c r="J108256" s="1"/>
      <c r="K108256" s="1"/>
      <c r="L108256" s="1"/>
      <c r="M108256" s="1"/>
      <c r="N108256" s="1"/>
      <c r="O108256" s="1"/>
      <c r="P108256" s="1"/>
      <c r="Q108256" s="1"/>
      <c r="R108256" s="1"/>
      <c r="S108256" s="1"/>
      <c r="T108256" s="1"/>
      <c r="U108256" s="1"/>
    </row>
    <row r="108257" spans="2:21">
      <c r="B108257" s="26"/>
      <c r="C108257" s="1"/>
      <c r="D108257" s="1"/>
      <c r="E108257" s="1"/>
      <c r="F108257" s="1"/>
      <c r="G108257" s="1"/>
      <c r="H108257" s="1"/>
      <c r="I108257" s="1"/>
      <c r="J108257" s="1"/>
      <c r="K108257" s="1"/>
      <c r="L108257" s="1"/>
      <c r="M108257" s="1"/>
      <c r="N108257" s="1"/>
      <c r="O108257" s="1"/>
      <c r="P108257" s="1"/>
      <c r="Q108257" s="1"/>
      <c r="R108257" s="1"/>
      <c r="S108257" s="1"/>
      <c r="T108257" s="1"/>
      <c r="U108257" s="1"/>
    </row>
    <row r="108258" spans="2:21">
      <c r="B108258" s="26"/>
      <c r="C108258" s="1"/>
      <c r="D108258" s="1"/>
      <c r="E108258" s="1"/>
      <c r="F108258" s="1"/>
      <c r="G108258" s="1"/>
      <c r="H108258" s="1"/>
      <c r="I108258" s="1"/>
      <c r="J108258" s="1"/>
      <c r="K108258" s="1"/>
      <c r="L108258" s="1"/>
      <c r="M108258" s="1"/>
      <c r="N108258" s="1"/>
      <c r="O108258" s="1"/>
      <c r="P108258" s="1"/>
      <c r="Q108258" s="1"/>
      <c r="R108258" s="1"/>
      <c r="S108258" s="1"/>
      <c r="T108258" s="1"/>
      <c r="U108258" s="1"/>
    </row>
    <row r="108259" spans="2:21">
      <c r="B108259" s="26"/>
      <c r="C108259" s="1"/>
      <c r="D108259" s="1"/>
      <c r="E108259" s="1"/>
      <c r="F108259" s="1"/>
      <c r="G108259" s="1"/>
      <c r="H108259" s="1"/>
      <c r="I108259" s="1"/>
      <c r="J108259" s="1"/>
      <c r="K108259" s="1"/>
      <c r="L108259" s="1"/>
      <c r="M108259" s="1"/>
      <c r="N108259" s="1"/>
      <c r="O108259" s="1"/>
      <c r="P108259" s="1"/>
      <c r="Q108259" s="1"/>
      <c r="R108259" s="1"/>
      <c r="S108259" s="1"/>
      <c r="T108259" s="1"/>
      <c r="U108259" s="1"/>
    </row>
    <row r="108260" spans="2:21">
      <c r="B108260" s="26"/>
      <c r="C108260" s="1"/>
      <c r="D108260" s="1"/>
      <c r="E108260" s="1"/>
      <c r="F108260" s="1"/>
      <c r="G108260" s="1"/>
      <c r="H108260" s="1"/>
      <c r="I108260" s="1"/>
      <c r="J108260" s="1"/>
      <c r="K108260" s="1"/>
      <c r="L108260" s="1"/>
      <c r="M108260" s="1"/>
      <c r="N108260" s="1"/>
      <c r="O108260" s="1"/>
      <c r="P108260" s="1"/>
      <c r="Q108260" s="1"/>
      <c r="R108260" s="1"/>
      <c r="S108260" s="1"/>
      <c r="T108260" s="1"/>
      <c r="U108260" s="1"/>
    </row>
    <row r="108261" spans="2:21">
      <c r="B108261" s="26"/>
      <c r="C108261" s="1"/>
      <c r="D108261" s="1"/>
      <c r="E108261" s="1"/>
      <c r="F108261" s="1"/>
      <c r="G108261" s="1"/>
      <c r="H108261" s="1"/>
      <c r="I108261" s="1"/>
      <c r="J108261" s="1"/>
      <c r="K108261" s="1"/>
      <c r="L108261" s="1"/>
      <c r="M108261" s="1"/>
      <c r="N108261" s="1"/>
      <c r="O108261" s="1"/>
      <c r="P108261" s="1"/>
      <c r="Q108261" s="1"/>
      <c r="R108261" s="1"/>
      <c r="S108261" s="1"/>
      <c r="T108261" s="1"/>
      <c r="U108261" s="1"/>
    </row>
    <row r="108262" spans="2:21">
      <c r="B108262" s="26"/>
      <c r="C108262" s="1"/>
      <c r="D108262" s="1"/>
      <c r="E108262" s="1"/>
      <c r="F108262" s="1"/>
      <c r="G108262" s="1"/>
      <c r="H108262" s="1"/>
      <c r="I108262" s="1"/>
      <c r="J108262" s="1"/>
      <c r="K108262" s="1"/>
      <c r="L108262" s="1"/>
      <c r="M108262" s="1"/>
      <c r="N108262" s="1"/>
      <c r="O108262" s="1"/>
      <c r="P108262" s="1"/>
      <c r="Q108262" s="1"/>
      <c r="R108262" s="1"/>
      <c r="S108262" s="1"/>
      <c r="T108262" s="1"/>
      <c r="U108262" s="1"/>
    </row>
    <row r="108263" spans="2:21">
      <c r="B108263" s="26"/>
      <c r="C108263" s="1"/>
      <c r="D108263" s="1"/>
      <c r="E108263" s="1"/>
      <c r="F108263" s="1"/>
      <c r="G108263" s="1"/>
      <c r="H108263" s="1"/>
      <c r="I108263" s="1"/>
      <c r="J108263" s="1"/>
      <c r="K108263" s="1"/>
      <c r="L108263" s="1"/>
      <c r="M108263" s="1"/>
      <c r="N108263" s="1"/>
      <c r="O108263" s="1"/>
      <c r="P108263" s="1"/>
      <c r="Q108263" s="1"/>
      <c r="R108263" s="1"/>
      <c r="S108263" s="1"/>
      <c r="T108263" s="1"/>
      <c r="U108263" s="1"/>
    </row>
    <row r="108264" spans="2:21">
      <c r="B108264" s="26"/>
      <c r="C108264" s="1"/>
      <c r="D108264" s="1"/>
      <c r="E108264" s="1"/>
      <c r="F108264" s="1"/>
      <c r="G108264" s="1"/>
      <c r="H108264" s="1"/>
      <c r="I108264" s="1"/>
      <c r="J108264" s="1"/>
      <c r="K108264" s="1"/>
      <c r="L108264" s="1"/>
      <c r="M108264" s="1"/>
      <c r="N108264" s="1"/>
      <c r="O108264" s="1"/>
      <c r="P108264" s="1"/>
      <c r="Q108264" s="1"/>
      <c r="R108264" s="1"/>
      <c r="S108264" s="1"/>
      <c r="T108264" s="1"/>
      <c r="U108264" s="1"/>
    </row>
    <row r="108265" spans="2:21">
      <c r="B108265" s="26"/>
      <c r="C108265" s="1"/>
      <c r="D108265" s="1"/>
      <c r="E108265" s="1"/>
      <c r="F108265" s="1"/>
      <c r="G108265" s="1"/>
      <c r="H108265" s="1"/>
      <c r="I108265" s="1"/>
      <c r="J108265" s="1"/>
      <c r="K108265" s="1"/>
      <c r="L108265" s="1"/>
      <c r="M108265" s="1"/>
      <c r="N108265" s="1"/>
      <c r="O108265" s="1"/>
      <c r="P108265" s="1"/>
      <c r="Q108265" s="1"/>
      <c r="R108265" s="1"/>
      <c r="S108265" s="1"/>
      <c r="T108265" s="1"/>
      <c r="U108265" s="1"/>
    </row>
    <row r="108266" spans="2:21">
      <c r="B108266" s="26"/>
      <c r="C108266" s="1"/>
      <c r="D108266" s="1"/>
      <c r="E108266" s="1"/>
      <c r="F108266" s="1"/>
      <c r="G108266" s="1"/>
      <c r="H108266" s="1"/>
      <c r="I108266" s="1"/>
      <c r="J108266" s="1"/>
      <c r="K108266" s="1"/>
      <c r="L108266" s="1"/>
      <c r="M108266" s="1"/>
      <c r="N108266" s="1"/>
      <c r="O108266" s="1"/>
      <c r="P108266" s="1"/>
      <c r="Q108266" s="1"/>
      <c r="R108266" s="1"/>
      <c r="S108266" s="1"/>
      <c r="T108266" s="1"/>
      <c r="U108266" s="1"/>
    </row>
    <row r="108267" spans="2:21">
      <c r="B108267" s="26"/>
      <c r="C108267" s="1"/>
      <c r="D108267" s="1"/>
      <c r="E108267" s="1"/>
      <c r="F108267" s="1"/>
      <c r="G108267" s="1"/>
      <c r="H108267" s="1"/>
      <c r="I108267" s="1"/>
      <c r="J108267" s="1"/>
      <c r="K108267" s="1"/>
      <c r="L108267" s="1"/>
      <c r="M108267" s="1"/>
      <c r="N108267" s="1"/>
      <c r="O108267" s="1"/>
      <c r="P108267" s="1"/>
      <c r="Q108267" s="1"/>
      <c r="R108267" s="1"/>
      <c r="S108267" s="1"/>
      <c r="T108267" s="1"/>
      <c r="U108267" s="1"/>
    </row>
    <row r="108268" spans="2:21">
      <c r="B108268" s="26"/>
      <c r="C108268" s="1"/>
      <c r="D108268" s="1"/>
      <c r="E108268" s="1"/>
      <c r="F108268" s="1"/>
      <c r="G108268" s="1"/>
      <c r="H108268" s="1"/>
      <c r="I108268" s="1"/>
      <c r="J108268" s="1"/>
      <c r="K108268" s="1"/>
      <c r="L108268" s="1"/>
      <c r="M108268" s="1"/>
      <c r="N108268" s="1"/>
      <c r="O108268" s="1"/>
      <c r="P108268" s="1"/>
      <c r="Q108268" s="1"/>
      <c r="R108268" s="1"/>
      <c r="S108268" s="1"/>
      <c r="T108268" s="1"/>
      <c r="U108268" s="1"/>
    </row>
    <row r="108269" spans="2:21">
      <c r="B108269" s="26"/>
      <c r="C108269" s="1"/>
      <c r="D108269" s="1"/>
      <c r="E108269" s="1"/>
      <c r="F108269" s="1"/>
      <c r="G108269" s="1"/>
      <c r="H108269" s="1"/>
      <c r="I108269" s="1"/>
      <c r="J108269" s="1"/>
      <c r="K108269" s="1"/>
      <c r="L108269" s="1"/>
      <c r="M108269" s="1"/>
      <c r="N108269" s="1"/>
      <c r="O108269" s="1"/>
      <c r="P108269" s="1"/>
      <c r="Q108269" s="1"/>
      <c r="R108269" s="1"/>
      <c r="S108269" s="1"/>
      <c r="T108269" s="1"/>
      <c r="U108269" s="1"/>
    </row>
    <row r="108270" spans="2:21">
      <c r="B108270" s="26"/>
      <c r="C108270" s="1"/>
      <c r="D108270" s="1"/>
      <c r="E108270" s="1"/>
      <c r="F108270" s="1"/>
      <c r="G108270" s="1"/>
      <c r="H108270" s="1"/>
      <c r="I108270" s="1"/>
      <c r="J108270" s="1"/>
      <c r="K108270" s="1"/>
      <c r="L108270" s="1"/>
      <c r="M108270" s="1"/>
      <c r="N108270" s="1"/>
      <c r="O108270" s="1"/>
      <c r="P108270" s="1"/>
      <c r="Q108270" s="1"/>
      <c r="R108270" s="1"/>
      <c r="S108270" s="1"/>
      <c r="T108270" s="1"/>
      <c r="U108270" s="1"/>
    </row>
    <row r="108271" spans="2:21">
      <c r="B108271" s="26"/>
      <c r="C108271" s="1"/>
      <c r="D108271" s="1"/>
      <c r="E108271" s="1"/>
      <c r="F108271" s="1"/>
      <c r="G108271" s="1"/>
      <c r="H108271" s="1"/>
      <c r="I108271" s="1"/>
      <c r="J108271" s="1"/>
      <c r="K108271" s="1"/>
      <c r="L108271" s="1"/>
      <c r="M108271" s="1"/>
      <c r="N108271" s="1"/>
      <c r="O108271" s="1"/>
      <c r="P108271" s="1"/>
      <c r="Q108271" s="1"/>
      <c r="R108271" s="1"/>
      <c r="S108271" s="1"/>
      <c r="T108271" s="1"/>
      <c r="U108271" s="1"/>
    </row>
    <row r="108272" spans="2:21">
      <c r="B108272" s="26"/>
      <c r="C108272" s="1"/>
      <c r="D108272" s="1"/>
      <c r="E108272" s="1"/>
      <c r="F108272" s="1"/>
      <c r="G108272" s="1"/>
      <c r="H108272" s="1"/>
      <c r="I108272" s="1"/>
      <c r="J108272" s="1"/>
      <c r="K108272" s="1"/>
      <c r="L108272" s="1"/>
      <c r="M108272" s="1"/>
      <c r="N108272" s="1"/>
      <c r="O108272" s="1"/>
      <c r="P108272" s="1"/>
      <c r="Q108272" s="1"/>
      <c r="R108272" s="1"/>
      <c r="S108272" s="1"/>
      <c r="T108272" s="1"/>
      <c r="U108272" s="1"/>
    </row>
    <row r="108273" spans="2:21">
      <c r="B108273" s="26"/>
      <c r="C108273" s="1"/>
      <c r="D108273" s="1"/>
      <c r="E108273" s="1"/>
      <c r="F108273" s="1"/>
      <c r="G108273" s="1"/>
      <c r="H108273" s="1"/>
      <c r="I108273" s="1"/>
      <c r="J108273" s="1"/>
      <c r="K108273" s="1"/>
      <c r="L108273" s="1"/>
      <c r="M108273" s="1"/>
      <c r="N108273" s="1"/>
      <c r="O108273" s="1"/>
      <c r="P108273" s="1"/>
      <c r="Q108273" s="1"/>
      <c r="R108273" s="1"/>
      <c r="S108273" s="1"/>
      <c r="T108273" s="1"/>
      <c r="U108273" s="1"/>
    </row>
    <row r="108274" spans="2:21">
      <c r="B108274" s="26"/>
      <c r="C108274" s="1"/>
      <c r="D108274" s="1"/>
      <c r="E108274" s="1"/>
      <c r="F108274" s="1"/>
      <c r="G108274" s="1"/>
      <c r="H108274" s="1"/>
      <c r="I108274" s="1"/>
      <c r="J108274" s="1"/>
      <c r="K108274" s="1"/>
      <c r="L108274" s="1"/>
      <c r="M108274" s="1"/>
      <c r="N108274" s="1"/>
      <c r="O108274" s="1"/>
      <c r="P108274" s="1"/>
      <c r="Q108274" s="1"/>
      <c r="R108274" s="1"/>
      <c r="S108274" s="1"/>
      <c r="T108274" s="1"/>
      <c r="U108274" s="1"/>
    </row>
    <row r="108275" spans="2:21">
      <c r="B108275" s="26"/>
      <c r="C108275" s="1"/>
      <c r="D108275" s="1"/>
      <c r="E108275" s="1"/>
      <c r="F108275" s="1"/>
      <c r="G108275" s="1"/>
      <c r="H108275" s="1"/>
      <c r="I108275" s="1"/>
      <c r="J108275" s="1"/>
      <c r="K108275" s="1"/>
      <c r="L108275" s="1"/>
      <c r="M108275" s="1"/>
      <c r="N108275" s="1"/>
      <c r="O108275" s="1"/>
      <c r="P108275" s="1"/>
      <c r="Q108275" s="1"/>
      <c r="R108275" s="1"/>
      <c r="S108275" s="1"/>
      <c r="T108275" s="1"/>
      <c r="U108275" s="1"/>
    </row>
    <row r="108276" spans="2:21">
      <c r="B108276" s="26"/>
      <c r="C108276" s="1"/>
      <c r="D108276" s="1"/>
      <c r="E108276" s="1"/>
      <c r="F108276" s="1"/>
      <c r="G108276" s="1"/>
      <c r="H108276" s="1"/>
      <c r="I108276" s="1"/>
      <c r="J108276" s="1"/>
      <c r="K108276" s="1"/>
      <c r="L108276" s="1"/>
      <c r="M108276" s="1"/>
      <c r="N108276" s="1"/>
      <c r="O108276" s="1"/>
      <c r="P108276" s="1"/>
      <c r="Q108276" s="1"/>
      <c r="R108276" s="1"/>
      <c r="S108276" s="1"/>
      <c r="T108276" s="1"/>
      <c r="U108276" s="1"/>
    </row>
    <row r="108277" spans="2:21">
      <c r="B108277" s="26"/>
      <c r="C108277" s="1"/>
      <c r="D108277" s="1"/>
      <c r="E108277" s="1"/>
      <c r="F108277" s="1"/>
      <c r="G108277" s="1"/>
      <c r="H108277" s="1"/>
      <c r="I108277" s="1"/>
      <c r="J108277" s="1"/>
      <c r="K108277" s="1"/>
      <c r="L108277" s="1"/>
      <c r="M108277" s="1"/>
      <c r="N108277" s="1"/>
      <c r="O108277" s="1"/>
      <c r="P108277" s="1"/>
      <c r="Q108277" s="1"/>
      <c r="R108277" s="1"/>
      <c r="S108277" s="1"/>
      <c r="T108277" s="1"/>
      <c r="U108277" s="1"/>
    </row>
    <row r="108278" spans="2:21">
      <c r="B108278" s="26"/>
      <c r="C108278" s="1"/>
      <c r="D108278" s="1"/>
      <c r="E108278" s="1"/>
      <c r="F108278" s="1"/>
      <c r="G108278" s="1"/>
      <c r="H108278" s="1"/>
      <c r="I108278" s="1"/>
      <c r="J108278" s="1"/>
      <c r="K108278" s="1"/>
      <c r="L108278" s="1"/>
      <c r="M108278" s="1"/>
      <c r="N108278" s="1"/>
      <c r="O108278" s="1"/>
      <c r="P108278" s="1"/>
      <c r="Q108278" s="1"/>
      <c r="R108278" s="1"/>
      <c r="S108278" s="1"/>
      <c r="T108278" s="1"/>
      <c r="U108278" s="1"/>
    </row>
    <row r="108279" spans="2:21">
      <c r="B108279" s="26"/>
      <c r="C108279" s="1"/>
      <c r="D108279" s="1"/>
      <c r="E108279" s="1"/>
      <c r="F108279" s="1"/>
      <c r="G108279" s="1"/>
      <c r="H108279" s="1"/>
      <c r="I108279" s="1"/>
      <c r="J108279" s="1"/>
      <c r="K108279" s="1"/>
      <c r="L108279" s="1"/>
      <c r="M108279" s="1"/>
      <c r="N108279" s="1"/>
      <c r="O108279" s="1"/>
      <c r="P108279" s="1"/>
      <c r="Q108279" s="1"/>
      <c r="R108279" s="1"/>
      <c r="S108279" s="1"/>
      <c r="T108279" s="1"/>
      <c r="U108279" s="1"/>
    </row>
    <row r="108280" spans="2:21">
      <c r="B108280" s="26"/>
      <c r="C108280" s="1"/>
      <c r="D108280" s="1"/>
      <c r="E108280" s="1"/>
      <c r="F108280" s="1"/>
      <c r="G108280" s="1"/>
      <c r="H108280" s="1"/>
      <c r="I108280" s="1"/>
      <c r="J108280" s="1"/>
      <c r="K108280" s="1"/>
      <c r="L108280" s="1"/>
      <c r="M108280" s="1"/>
      <c r="N108280" s="1"/>
      <c r="O108280" s="1"/>
      <c r="P108280" s="1"/>
      <c r="Q108280" s="1"/>
      <c r="R108280" s="1"/>
      <c r="S108280" s="1"/>
      <c r="T108280" s="1"/>
      <c r="U108280" s="1"/>
    </row>
    <row r="108281" spans="2:21">
      <c r="B108281" s="26"/>
      <c r="C108281" s="1"/>
      <c r="D108281" s="1"/>
      <c r="E108281" s="1"/>
      <c r="F108281" s="1"/>
      <c r="G108281" s="1"/>
      <c r="H108281" s="1"/>
      <c r="I108281" s="1"/>
      <c r="J108281" s="1"/>
      <c r="K108281" s="1"/>
      <c r="L108281" s="1"/>
      <c r="M108281" s="1"/>
      <c r="N108281" s="1"/>
      <c r="O108281" s="1"/>
      <c r="P108281" s="1"/>
      <c r="Q108281" s="1"/>
      <c r="R108281" s="1"/>
      <c r="S108281" s="1"/>
      <c r="T108281" s="1"/>
      <c r="U108281" s="1"/>
    </row>
    <row r="108282" spans="2:21">
      <c r="B108282" s="26"/>
      <c r="C108282" s="1"/>
      <c r="D108282" s="1"/>
      <c r="E108282" s="1"/>
      <c r="F108282" s="1"/>
      <c r="G108282" s="1"/>
      <c r="H108282" s="1"/>
      <c r="I108282" s="1"/>
      <c r="J108282" s="1"/>
      <c r="K108282" s="1"/>
      <c r="L108282" s="1"/>
      <c r="M108282" s="1"/>
      <c r="N108282" s="1"/>
      <c r="O108282" s="1"/>
      <c r="P108282" s="1"/>
      <c r="Q108282" s="1"/>
      <c r="R108282" s="1"/>
      <c r="S108282" s="1"/>
      <c r="T108282" s="1"/>
      <c r="U108282" s="1"/>
    </row>
    <row r="108283" spans="2:21">
      <c r="B108283" s="26"/>
      <c r="C108283" s="1"/>
      <c r="D108283" s="1"/>
      <c r="E108283" s="1"/>
      <c r="F108283" s="1"/>
      <c r="G108283" s="1"/>
      <c r="H108283" s="1"/>
      <c r="I108283" s="1"/>
      <c r="J108283" s="1"/>
      <c r="K108283" s="1"/>
      <c r="L108283" s="1"/>
      <c r="M108283" s="1"/>
      <c r="N108283" s="1"/>
      <c r="O108283" s="1"/>
      <c r="P108283" s="1"/>
      <c r="Q108283" s="1"/>
      <c r="R108283" s="1"/>
      <c r="S108283" s="1"/>
      <c r="T108283" s="1"/>
      <c r="U108283" s="1"/>
    </row>
    <row r="108284" spans="2:21">
      <c r="B108284" s="26"/>
      <c r="C108284" s="1"/>
      <c r="D108284" s="1"/>
      <c r="E108284" s="1"/>
      <c r="F108284" s="1"/>
      <c r="G108284" s="1"/>
      <c r="H108284" s="1"/>
      <c r="I108284" s="1"/>
      <c r="J108284" s="1"/>
      <c r="K108284" s="1"/>
      <c r="L108284" s="1"/>
      <c r="M108284" s="1"/>
      <c r="N108284" s="1"/>
      <c r="O108284" s="1"/>
      <c r="P108284" s="1"/>
      <c r="Q108284" s="1"/>
      <c r="R108284" s="1"/>
      <c r="S108284" s="1"/>
      <c r="T108284" s="1"/>
      <c r="U108284" s="1"/>
    </row>
    <row r="108285" spans="2:21">
      <c r="B108285" s="26"/>
      <c r="C108285" s="1"/>
      <c r="D108285" s="1"/>
      <c r="E108285" s="1"/>
      <c r="F108285" s="1"/>
      <c r="G108285" s="1"/>
      <c r="H108285" s="1"/>
      <c r="I108285" s="1"/>
      <c r="J108285" s="1"/>
      <c r="K108285" s="1"/>
      <c r="L108285" s="1"/>
      <c r="M108285" s="1"/>
      <c r="N108285" s="1"/>
      <c r="O108285" s="1"/>
      <c r="P108285" s="1"/>
      <c r="Q108285" s="1"/>
      <c r="R108285" s="1"/>
      <c r="S108285" s="1"/>
      <c r="T108285" s="1"/>
      <c r="U108285" s="1"/>
    </row>
    <row r="108286" spans="2:21">
      <c r="B108286" s="26"/>
      <c r="C108286" s="1"/>
      <c r="D108286" s="1"/>
      <c r="E108286" s="1"/>
      <c r="F108286" s="1"/>
      <c r="G108286" s="1"/>
      <c r="H108286" s="1"/>
      <c r="I108286" s="1"/>
      <c r="J108286" s="1"/>
      <c r="K108286" s="1"/>
      <c r="L108286" s="1"/>
      <c r="M108286" s="1"/>
      <c r="N108286" s="1"/>
      <c r="O108286" s="1"/>
      <c r="P108286" s="1"/>
      <c r="Q108286" s="1"/>
      <c r="R108286" s="1"/>
      <c r="S108286" s="1"/>
      <c r="T108286" s="1"/>
      <c r="U108286" s="1"/>
    </row>
    <row r="108287" spans="2:21">
      <c r="B108287" s="26"/>
      <c r="C108287" s="1"/>
      <c r="D108287" s="1"/>
      <c r="E108287" s="1"/>
      <c r="F108287" s="1"/>
      <c r="G108287" s="1"/>
      <c r="H108287" s="1"/>
      <c r="I108287" s="1"/>
      <c r="J108287" s="1"/>
      <c r="K108287" s="1"/>
      <c r="L108287" s="1"/>
      <c r="M108287" s="1"/>
      <c r="N108287" s="1"/>
      <c r="O108287" s="1"/>
      <c r="P108287" s="1"/>
      <c r="Q108287" s="1"/>
      <c r="R108287" s="1"/>
      <c r="S108287" s="1"/>
      <c r="T108287" s="1"/>
      <c r="U108287" s="1"/>
    </row>
    <row r="108288" spans="2:21">
      <c r="B108288" s="26"/>
      <c r="C108288" s="1"/>
      <c r="D108288" s="1"/>
      <c r="E108288" s="1"/>
      <c r="F108288" s="1"/>
      <c r="G108288" s="1"/>
      <c r="H108288" s="1"/>
      <c r="I108288" s="1"/>
      <c r="J108288" s="1"/>
      <c r="K108288" s="1"/>
      <c r="L108288" s="1"/>
      <c r="M108288" s="1"/>
      <c r="N108288" s="1"/>
      <c r="O108288" s="1"/>
      <c r="P108288" s="1"/>
      <c r="Q108288" s="1"/>
      <c r="R108288" s="1"/>
      <c r="S108288" s="1"/>
      <c r="T108288" s="1"/>
      <c r="U108288" s="1"/>
    </row>
    <row r="108289" spans="2:21">
      <c r="B108289" s="26"/>
      <c r="C108289" s="1"/>
      <c r="D108289" s="1"/>
      <c r="E108289" s="1"/>
      <c r="F108289" s="1"/>
      <c r="G108289" s="1"/>
      <c r="H108289" s="1"/>
      <c r="I108289" s="1"/>
      <c r="J108289" s="1"/>
      <c r="K108289" s="1"/>
      <c r="L108289" s="1"/>
      <c r="M108289" s="1"/>
      <c r="N108289" s="1"/>
      <c r="O108289" s="1"/>
      <c r="P108289" s="1"/>
      <c r="Q108289" s="1"/>
      <c r="R108289" s="1"/>
      <c r="S108289" s="1"/>
      <c r="T108289" s="1"/>
      <c r="U108289" s="1"/>
    </row>
    <row r="108290" spans="2:21">
      <c r="B108290" s="26"/>
      <c r="C108290" s="1"/>
      <c r="D108290" s="1"/>
      <c r="E108290" s="1"/>
      <c r="F108290" s="1"/>
      <c r="G108290" s="1"/>
      <c r="H108290" s="1"/>
      <c r="I108290" s="1"/>
      <c r="J108290" s="1"/>
      <c r="K108290" s="1"/>
      <c r="L108290" s="1"/>
      <c r="M108290" s="1"/>
      <c r="N108290" s="1"/>
      <c r="O108290" s="1"/>
      <c r="P108290" s="1"/>
      <c r="Q108290" s="1"/>
      <c r="R108290" s="1"/>
      <c r="S108290" s="1"/>
      <c r="T108290" s="1"/>
      <c r="U108290" s="1"/>
    </row>
    <row r="108291" spans="2:21">
      <c r="B108291" s="26"/>
      <c r="C108291" s="1"/>
      <c r="D108291" s="1"/>
      <c r="E108291" s="1"/>
      <c r="F108291" s="1"/>
      <c r="G108291" s="1"/>
      <c r="H108291" s="1"/>
      <c r="I108291" s="1"/>
      <c r="J108291" s="1"/>
      <c r="K108291" s="1"/>
      <c r="L108291" s="1"/>
      <c r="M108291" s="1"/>
      <c r="N108291" s="1"/>
      <c r="O108291" s="1"/>
      <c r="P108291" s="1"/>
      <c r="Q108291" s="1"/>
      <c r="R108291" s="1"/>
      <c r="S108291" s="1"/>
      <c r="T108291" s="1"/>
      <c r="U108291" s="1"/>
    </row>
    <row r="108292" spans="2:21">
      <c r="B108292" s="26"/>
      <c r="C108292" s="1"/>
      <c r="D108292" s="1"/>
      <c r="E108292" s="1"/>
      <c r="F108292" s="1"/>
      <c r="G108292" s="1"/>
      <c r="H108292" s="1"/>
      <c r="I108292" s="1"/>
      <c r="J108292" s="1"/>
      <c r="K108292" s="1"/>
      <c r="L108292" s="1"/>
      <c r="M108292" s="1"/>
      <c r="N108292" s="1"/>
      <c r="O108292" s="1"/>
      <c r="P108292" s="1"/>
      <c r="Q108292" s="1"/>
      <c r="R108292" s="1"/>
      <c r="S108292" s="1"/>
      <c r="T108292" s="1"/>
      <c r="U108292" s="1"/>
    </row>
    <row r="108293" spans="2:21">
      <c r="B108293" s="26"/>
      <c r="C108293" s="1"/>
      <c r="D108293" s="1"/>
      <c r="E108293" s="1"/>
      <c r="F108293" s="1"/>
      <c r="G108293" s="1"/>
      <c r="H108293" s="1"/>
      <c r="I108293" s="1"/>
      <c r="J108293" s="1"/>
      <c r="K108293" s="1"/>
      <c r="L108293" s="1"/>
      <c r="M108293" s="1"/>
      <c r="N108293" s="1"/>
      <c r="O108293" s="1"/>
      <c r="P108293" s="1"/>
      <c r="Q108293" s="1"/>
      <c r="R108293" s="1"/>
      <c r="S108293" s="1"/>
      <c r="T108293" s="1"/>
      <c r="U108293" s="1"/>
    </row>
    <row r="108294" spans="2:21">
      <c r="B108294" s="26"/>
      <c r="C108294" s="1"/>
      <c r="D108294" s="1"/>
      <c r="E108294" s="1"/>
      <c r="F108294" s="1"/>
      <c r="G108294" s="1"/>
      <c r="H108294" s="1"/>
      <c r="I108294" s="1"/>
      <c r="J108294" s="1"/>
      <c r="K108294" s="1"/>
      <c r="L108294" s="1"/>
      <c r="M108294" s="1"/>
      <c r="N108294" s="1"/>
      <c r="O108294" s="1"/>
      <c r="P108294" s="1"/>
      <c r="Q108294" s="1"/>
      <c r="R108294" s="1"/>
      <c r="S108294" s="1"/>
      <c r="T108294" s="1"/>
      <c r="U108294" s="1"/>
    </row>
    <row r="108295" spans="2:21">
      <c r="B108295" s="26"/>
      <c r="C108295" s="1"/>
      <c r="D108295" s="1"/>
      <c r="E108295" s="1"/>
      <c r="F108295" s="1"/>
      <c r="G108295" s="1"/>
      <c r="H108295" s="1"/>
      <c r="I108295" s="1"/>
      <c r="J108295" s="1"/>
      <c r="K108295" s="1"/>
      <c r="L108295" s="1"/>
      <c r="M108295" s="1"/>
      <c r="N108295" s="1"/>
      <c r="O108295" s="1"/>
      <c r="P108295" s="1"/>
      <c r="Q108295" s="1"/>
      <c r="R108295" s="1"/>
      <c r="S108295" s="1"/>
      <c r="T108295" s="1"/>
      <c r="U108295" s="1"/>
    </row>
    <row r="108296" spans="2:21">
      <c r="B108296" s="26"/>
      <c r="C108296" s="1"/>
      <c r="D108296" s="1"/>
      <c r="E108296" s="1"/>
      <c r="F108296" s="1"/>
      <c r="G108296" s="1"/>
      <c r="H108296" s="1"/>
      <c r="I108296" s="1"/>
      <c r="J108296" s="1"/>
      <c r="K108296" s="1"/>
      <c r="L108296" s="1"/>
      <c r="M108296" s="1"/>
      <c r="N108296" s="1"/>
      <c r="O108296" s="1"/>
      <c r="P108296" s="1"/>
      <c r="Q108296" s="1"/>
      <c r="R108296" s="1"/>
      <c r="S108296" s="1"/>
      <c r="T108296" s="1"/>
      <c r="U108296" s="1"/>
    </row>
    <row r="108297" spans="2:21">
      <c r="B108297" s="26"/>
      <c r="C108297" s="1"/>
      <c r="D108297" s="1"/>
      <c r="E108297" s="1"/>
      <c r="F108297" s="1"/>
      <c r="G108297" s="1"/>
      <c r="H108297" s="1"/>
      <c r="I108297" s="1"/>
      <c r="J108297" s="1"/>
      <c r="K108297" s="1"/>
      <c r="L108297" s="1"/>
      <c r="M108297" s="1"/>
      <c r="N108297" s="1"/>
      <c r="O108297" s="1"/>
      <c r="P108297" s="1"/>
      <c r="Q108297" s="1"/>
      <c r="R108297" s="1"/>
      <c r="S108297" s="1"/>
      <c r="T108297" s="1"/>
      <c r="U108297" s="1"/>
    </row>
    <row r="108298" spans="2:21">
      <c r="B108298" s="26"/>
      <c r="C108298" s="1"/>
      <c r="D108298" s="1"/>
      <c r="E108298" s="1"/>
      <c r="F108298" s="1"/>
      <c r="G108298" s="1"/>
      <c r="H108298" s="1"/>
      <c r="I108298" s="1"/>
      <c r="J108298" s="1"/>
      <c r="K108298" s="1"/>
      <c r="L108298" s="1"/>
      <c r="M108298" s="1"/>
      <c r="N108298" s="1"/>
      <c r="O108298" s="1"/>
      <c r="P108298" s="1"/>
      <c r="Q108298" s="1"/>
      <c r="R108298" s="1"/>
      <c r="S108298" s="1"/>
      <c r="T108298" s="1"/>
      <c r="U108298" s="1"/>
    </row>
    <row r="108299" spans="2:21">
      <c r="B108299" s="26"/>
      <c r="C108299" s="1"/>
      <c r="D108299" s="1"/>
      <c r="E108299" s="1"/>
      <c r="F108299" s="1"/>
      <c r="G108299" s="1"/>
      <c r="H108299" s="1"/>
      <c r="I108299" s="1"/>
      <c r="J108299" s="1"/>
      <c r="K108299" s="1"/>
      <c r="L108299" s="1"/>
      <c r="M108299" s="1"/>
      <c r="N108299" s="1"/>
      <c r="O108299" s="1"/>
      <c r="P108299" s="1"/>
      <c r="Q108299" s="1"/>
      <c r="R108299" s="1"/>
      <c r="S108299" s="1"/>
      <c r="T108299" s="1"/>
      <c r="U108299" s="1"/>
    </row>
    <row r="108300" spans="2:21">
      <c r="B108300" s="26"/>
      <c r="C108300" s="1"/>
      <c r="D108300" s="1"/>
      <c r="E108300" s="1"/>
      <c r="F108300" s="1"/>
      <c r="G108300" s="1"/>
      <c r="H108300" s="1"/>
      <c r="I108300" s="1"/>
      <c r="J108300" s="1"/>
      <c r="K108300" s="1"/>
      <c r="L108300" s="1"/>
      <c r="M108300" s="1"/>
      <c r="N108300" s="1"/>
      <c r="O108300" s="1"/>
      <c r="P108300" s="1"/>
      <c r="Q108300" s="1"/>
      <c r="R108300" s="1"/>
      <c r="S108300" s="1"/>
      <c r="T108300" s="1"/>
      <c r="U108300" s="1"/>
    </row>
    <row r="108301" spans="2:21">
      <c r="B108301" s="26"/>
      <c r="C108301" s="1"/>
      <c r="D108301" s="1"/>
      <c r="E108301" s="1"/>
      <c r="F108301" s="1"/>
      <c r="G108301" s="1"/>
      <c r="H108301" s="1"/>
      <c r="I108301" s="1"/>
      <c r="J108301" s="1"/>
      <c r="K108301" s="1"/>
      <c r="L108301" s="1"/>
      <c r="M108301" s="1"/>
      <c r="N108301" s="1"/>
      <c r="O108301" s="1"/>
      <c r="P108301" s="1"/>
      <c r="Q108301" s="1"/>
      <c r="R108301" s="1"/>
      <c r="S108301" s="1"/>
      <c r="T108301" s="1"/>
      <c r="U108301" s="1"/>
    </row>
    <row r="108302" spans="2:21">
      <c r="B108302" s="26"/>
      <c r="C108302" s="1"/>
      <c r="D108302" s="1"/>
      <c r="E108302" s="1"/>
      <c r="F108302" s="1"/>
      <c r="G108302" s="1"/>
      <c r="H108302" s="1"/>
      <c r="I108302" s="1"/>
      <c r="J108302" s="1"/>
      <c r="K108302" s="1"/>
      <c r="L108302" s="1"/>
      <c r="M108302" s="1"/>
      <c r="N108302" s="1"/>
      <c r="O108302" s="1"/>
      <c r="P108302" s="1"/>
      <c r="Q108302" s="1"/>
      <c r="R108302" s="1"/>
      <c r="S108302" s="1"/>
      <c r="T108302" s="1"/>
      <c r="U108302" s="1"/>
    </row>
    <row r="108303" spans="2:21">
      <c r="B108303" s="26"/>
      <c r="C108303" s="1"/>
      <c r="D108303" s="1"/>
      <c r="E108303" s="1"/>
      <c r="F108303" s="1"/>
      <c r="G108303" s="1"/>
      <c r="H108303" s="1"/>
      <c r="I108303" s="1"/>
      <c r="J108303" s="1"/>
      <c r="K108303" s="1"/>
      <c r="L108303" s="1"/>
      <c r="M108303" s="1"/>
      <c r="N108303" s="1"/>
      <c r="O108303" s="1"/>
      <c r="P108303" s="1"/>
      <c r="Q108303" s="1"/>
      <c r="R108303" s="1"/>
      <c r="S108303" s="1"/>
      <c r="T108303" s="1"/>
      <c r="U108303" s="1"/>
    </row>
    <row r="108304" spans="2:21">
      <c r="B108304" s="26"/>
      <c r="C108304" s="1"/>
      <c r="D108304" s="1"/>
      <c r="E108304" s="1"/>
      <c r="F108304" s="1"/>
      <c r="G108304" s="1"/>
      <c r="H108304" s="1"/>
      <c r="I108304" s="1"/>
      <c r="J108304" s="1"/>
      <c r="K108304" s="1"/>
      <c r="L108304" s="1"/>
      <c r="M108304" s="1"/>
      <c r="N108304" s="1"/>
      <c r="O108304" s="1"/>
      <c r="P108304" s="1"/>
      <c r="Q108304" s="1"/>
      <c r="R108304" s="1"/>
      <c r="S108304" s="1"/>
      <c r="T108304" s="1"/>
      <c r="U108304" s="1"/>
    </row>
    <row r="108305" spans="2:21">
      <c r="B108305" s="26"/>
      <c r="C108305" s="1"/>
      <c r="D108305" s="1"/>
      <c r="E108305" s="1"/>
      <c r="F108305" s="1"/>
      <c r="G108305" s="1"/>
      <c r="H108305" s="1"/>
      <c r="I108305" s="1"/>
      <c r="J108305" s="1"/>
      <c r="K108305" s="1"/>
      <c r="L108305" s="1"/>
      <c r="M108305" s="1"/>
      <c r="N108305" s="1"/>
      <c r="O108305" s="1"/>
      <c r="P108305" s="1"/>
      <c r="Q108305" s="1"/>
      <c r="R108305" s="1"/>
      <c r="S108305" s="1"/>
      <c r="T108305" s="1"/>
      <c r="U108305" s="1"/>
    </row>
    <row r="108306" spans="2:21">
      <c r="B108306" s="26"/>
      <c r="C108306" s="1"/>
      <c r="D108306" s="1"/>
      <c r="E108306" s="1"/>
      <c r="F108306" s="1"/>
      <c r="G108306" s="1"/>
      <c r="H108306" s="1"/>
      <c r="I108306" s="1"/>
      <c r="J108306" s="1"/>
      <c r="K108306" s="1"/>
      <c r="L108306" s="1"/>
      <c r="M108306" s="1"/>
      <c r="N108306" s="1"/>
      <c r="O108306" s="1"/>
      <c r="P108306" s="1"/>
      <c r="Q108306" s="1"/>
      <c r="R108306" s="1"/>
      <c r="S108306" s="1"/>
      <c r="T108306" s="1"/>
      <c r="U108306" s="1"/>
    </row>
    <row r="108307" spans="2:21">
      <c r="B108307" s="26"/>
      <c r="C108307" s="1"/>
      <c r="D108307" s="1"/>
      <c r="E108307" s="1"/>
      <c r="F108307" s="1"/>
      <c r="G108307" s="1"/>
      <c r="H108307" s="1"/>
      <c r="I108307" s="1"/>
      <c r="J108307" s="1"/>
      <c r="K108307" s="1"/>
      <c r="L108307" s="1"/>
      <c r="M108307" s="1"/>
      <c r="N108307" s="1"/>
      <c r="O108307" s="1"/>
      <c r="P108307" s="1"/>
      <c r="Q108307" s="1"/>
      <c r="R108307" s="1"/>
      <c r="S108307" s="1"/>
      <c r="T108307" s="1"/>
      <c r="U108307" s="1"/>
    </row>
    <row r="108308" spans="2:21">
      <c r="B108308" s="26"/>
      <c r="C108308" s="1"/>
      <c r="D108308" s="1"/>
      <c r="E108308" s="1"/>
      <c r="F108308" s="1"/>
      <c r="G108308" s="1"/>
      <c r="H108308" s="1"/>
      <c r="I108308" s="1"/>
      <c r="J108308" s="1"/>
      <c r="K108308" s="1"/>
      <c r="L108308" s="1"/>
      <c r="M108308" s="1"/>
      <c r="N108308" s="1"/>
      <c r="O108308" s="1"/>
      <c r="P108308" s="1"/>
      <c r="Q108308" s="1"/>
      <c r="R108308" s="1"/>
      <c r="S108308" s="1"/>
      <c r="T108308" s="1"/>
      <c r="U108308" s="1"/>
    </row>
    <row r="108309" spans="2:21">
      <c r="B108309" s="26"/>
      <c r="C108309" s="1"/>
      <c r="D108309" s="1"/>
      <c r="E108309" s="1"/>
      <c r="F108309" s="1"/>
      <c r="G108309" s="1"/>
      <c r="H108309" s="1"/>
      <c r="I108309" s="1"/>
      <c r="J108309" s="1"/>
      <c r="K108309" s="1"/>
      <c r="L108309" s="1"/>
      <c r="M108309" s="1"/>
      <c r="N108309" s="1"/>
      <c r="O108309" s="1"/>
      <c r="P108309" s="1"/>
      <c r="Q108309" s="1"/>
      <c r="R108309" s="1"/>
      <c r="S108309" s="1"/>
      <c r="T108309" s="1"/>
      <c r="U108309" s="1"/>
    </row>
    <row r="108310" spans="2:21">
      <c r="B108310" s="26"/>
      <c r="C108310" s="1"/>
      <c r="D108310" s="1"/>
      <c r="E108310" s="1"/>
      <c r="F108310" s="1"/>
      <c r="G108310" s="1"/>
      <c r="H108310" s="1"/>
      <c r="I108310" s="1"/>
      <c r="J108310" s="1"/>
      <c r="K108310" s="1"/>
      <c r="L108310" s="1"/>
      <c r="M108310" s="1"/>
      <c r="N108310" s="1"/>
      <c r="O108310" s="1"/>
      <c r="P108310" s="1"/>
      <c r="Q108310" s="1"/>
      <c r="R108310" s="1"/>
      <c r="S108310" s="1"/>
      <c r="T108310" s="1"/>
      <c r="U108310" s="1"/>
    </row>
    <row r="108311" spans="2:21">
      <c r="B108311" s="26"/>
      <c r="C108311" s="1"/>
      <c r="D108311" s="1"/>
      <c r="E108311" s="1"/>
      <c r="F108311" s="1"/>
      <c r="G108311" s="1"/>
      <c r="H108311" s="1"/>
      <c r="I108311" s="1"/>
      <c r="J108311" s="1"/>
      <c r="K108311" s="1"/>
      <c r="L108311" s="1"/>
      <c r="M108311" s="1"/>
      <c r="N108311" s="1"/>
      <c r="O108311" s="1"/>
      <c r="P108311" s="1"/>
      <c r="Q108311" s="1"/>
      <c r="R108311" s="1"/>
      <c r="S108311" s="1"/>
      <c r="T108311" s="1"/>
      <c r="U108311" s="1"/>
    </row>
    <row r="108312" spans="2:21">
      <c r="B108312" s="26"/>
      <c r="C108312" s="1"/>
      <c r="D108312" s="1"/>
      <c r="E108312" s="1"/>
      <c r="F108312" s="1"/>
      <c r="G108312" s="1"/>
      <c r="H108312" s="1"/>
      <c r="I108312" s="1"/>
      <c r="J108312" s="1"/>
      <c r="K108312" s="1"/>
      <c r="L108312" s="1"/>
      <c r="M108312" s="1"/>
      <c r="N108312" s="1"/>
      <c r="O108312" s="1"/>
      <c r="P108312" s="1"/>
      <c r="Q108312" s="1"/>
      <c r="R108312" s="1"/>
      <c r="S108312" s="1"/>
      <c r="T108312" s="1"/>
      <c r="U108312" s="1"/>
    </row>
    <row r="108313" spans="2:21">
      <c r="B108313" s="26"/>
      <c r="C108313" s="1"/>
      <c r="D108313" s="1"/>
      <c r="E108313" s="1"/>
      <c r="F108313" s="1"/>
      <c r="G108313" s="1"/>
      <c r="H108313" s="1"/>
      <c r="I108313" s="1"/>
      <c r="J108313" s="1"/>
      <c r="K108313" s="1"/>
      <c r="L108313" s="1"/>
      <c r="M108313" s="1"/>
      <c r="N108313" s="1"/>
      <c r="O108313" s="1"/>
      <c r="P108313" s="1"/>
      <c r="Q108313" s="1"/>
      <c r="R108313" s="1"/>
      <c r="S108313" s="1"/>
      <c r="T108313" s="1"/>
      <c r="U108313" s="1"/>
    </row>
    <row r="108314" spans="2:21">
      <c r="B108314" s="26"/>
      <c r="C108314" s="1"/>
      <c r="D108314" s="1"/>
      <c r="E108314" s="1"/>
      <c r="F108314" s="1"/>
      <c r="G108314" s="1"/>
      <c r="H108314" s="1"/>
      <c r="I108314" s="1"/>
      <c r="J108314" s="1"/>
      <c r="K108314" s="1"/>
      <c r="L108314" s="1"/>
      <c r="M108314" s="1"/>
      <c r="N108314" s="1"/>
      <c r="O108314" s="1"/>
      <c r="P108314" s="1"/>
      <c r="Q108314" s="1"/>
      <c r="R108314" s="1"/>
      <c r="S108314" s="1"/>
      <c r="T108314" s="1"/>
      <c r="U108314" s="1"/>
    </row>
    <row r="108315" spans="2:21">
      <c r="B108315" s="26"/>
      <c r="C108315" s="1"/>
      <c r="D108315" s="1"/>
      <c r="E108315" s="1"/>
      <c r="F108315" s="1"/>
      <c r="G108315" s="1"/>
      <c r="H108315" s="1"/>
      <c r="I108315" s="1"/>
      <c r="J108315" s="1"/>
      <c r="K108315" s="1"/>
      <c r="L108315" s="1"/>
      <c r="M108315" s="1"/>
      <c r="N108315" s="1"/>
      <c r="O108315" s="1"/>
      <c r="P108315" s="1"/>
      <c r="Q108315" s="1"/>
      <c r="R108315" s="1"/>
      <c r="S108315" s="1"/>
      <c r="T108315" s="1"/>
      <c r="U108315" s="1"/>
    </row>
    <row r="108316" spans="2:21">
      <c r="B108316" s="26"/>
      <c r="C108316" s="1"/>
      <c r="D108316" s="1"/>
      <c r="E108316" s="1"/>
      <c r="F108316" s="1"/>
      <c r="G108316" s="1"/>
      <c r="H108316" s="1"/>
      <c r="I108316" s="1"/>
      <c r="J108316" s="1"/>
      <c r="K108316" s="1"/>
      <c r="L108316" s="1"/>
      <c r="M108316" s="1"/>
      <c r="N108316" s="1"/>
      <c r="O108316" s="1"/>
      <c r="P108316" s="1"/>
      <c r="Q108316" s="1"/>
      <c r="R108316" s="1"/>
      <c r="S108316" s="1"/>
      <c r="T108316" s="1"/>
      <c r="U108316" s="1"/>
    </row>
    <row r="108317" spans="2:21">
      <c r="B108317" s="26"/>
      <c r="C108317" s="1"/>
      <c r="D108317" s="1"/>
      <c r="E108317" s="1"/>
      <c r="F108317" s="1"/>
      <c r="G108317" s="1"/>
      <c r="H108317" s="1"/>
      <c r="I108317" s="1"/>
      <c r="J108317" s="1"/>
      <c r="K108317" s="1"/>
      <c r="L108317" s="1"/>
      <c r="M108317" s="1"/>
      <c r="N108317" s="1"/>
      <c r="O108317" s="1"/>
      <c r="P108317" s="1"/>
      <c r="Q108317" s="1"/>
      <c r="R108317" s="1"/>
      <c r="S108317" s="1"/>
      <c r="T108317" s="1"/>
      <c r="U108317" s="1"/>
    </row>
    <row r="108318" spans="2:21">
      <c r="B108318" s="26"/>
      <c r="C108318" s="1"/>
      <c r="D108318" s="1"/>
      <c r="E108318" s="1"/>
      <c r="F108318" s="1"/>
      <c r="G108318" s="1"/>
      <c r="H108318" s="1"/>
      <c r="I108318" s="1"/>
      <c r="J108318" s="1"/>
      <c r="K108318" s="1"/>
      <c r="L108318" s="1"/>
      <c r="M108318" s="1"/>
      <c r="N108318" s="1"/>
      <c r="O108318" s="1"/>
      <c r="P108318" s="1"/>
      <c r="Q108318" s="1"/>
      <c r="R108318" s="1"/>
      <c r="S108318" s="1"/>
      <c r="T108318" s="1"/>
      <c r="U108318" s="1"/>
    </row>
    <row r="108319" spans="2:21">
      <c r="B108319" s="26"/>
      <c r="C108319" s="1"/>
      <c r="D108319" s="1"/>
      <c r="E108319" s="1"/>
      <c r="F108319" s="1"/>
      <c r="G108319" s="1"/>
      <c r="H108319" s="1"/>
      <c r="I108319" s="1"/>
      <c r="J108319" s="1"/>
      <c r="K108319" s="1"/>
      <c r="L108319" s="1"/>
      <c r="M108319" s="1"/>
      <c r="N108319" s="1"/>
      <c r="O108319" s="1"/>
      <c r="P108319" s="1"/>
      <c r="Q108319" s="1"/>
      <c r="R108319" s="1"/>
      <c r="S108319" s="1"/>
      <c r="T108319" s="1"/>
      <c r="U108319" s="1"/>
    </row>
    <row r="108320" spans="2:21">
      <c r="B108320" s="26"/>
      <c r="C108320" s="1"/>
      <c r="D108320" s="1"/>
      <c r="E108320" s="1"/>
      <c r="F108320" s="1"/>
      <c r="G108320" s="1"/>
      <c r="H108320" s="1"/>
      <c r="I108320" s="1"/>
      <c r="J108320" s="1"/>
      <c r="K108320" s="1"/>
      <c r="L108320" s="1"/>
      <c r="M108320" s="1"/>
      <c r="N108320" s="1"/>
      <c r="O108320" s="1"/>
      <c r="P108320" s="1"/>
      <c r="Q108320" s="1"/>
      <c r="R108320" s="1"/>
      <c r="S108320" s="1"/>
      <c r="T108320" s="1"/>
      <c r="U108320" s="1"/>
    </row>
    <row r="108321" spans="2:21">
      <c r="B108321" s="26"/>
      <c r="C108321" s="1"/>
      <c r="D108321" s="1"/>
      <c r="E108321" s="1"/>
      <c r="F108321" s="1"/>
      <c r="G108321" s="1"/>
      <c r="H108321" s="1"/>
      <c r="I108321" s="1"/>
      <c r="J108321" s="1"/>
      <c r="K108321" s="1"/>
      <c r="L108321" s="1"/>
      <c r="M108321" s="1"/>
      <c r="N108321" s="1"/>
      <c r="O108321" s="1"/>
      <c r="P108321" s="1"/>
      <c r="Q108321" s="1"/>
      <c r="R108321" s="1"/>
      <c r="S108321" s="1"/>
      <c r="T108321" s="1"/>
      <c r="U108321" s="1"/>
    </row>
    <row r="108322" spans="2:21">
      <c r="B108322" s="26"/>
      <c r="C108322" s="1"/>
      <c r="D108322" s="1"/>
      <c r="E108322" s="1"/>
      <c r="F108322" s="1"/>
      <c r="G108322" s="1"/>
      <c r="H108322" s="1"/>
      <c r="I108322" s="1"/>
      <c r="J108322" s="1"/>
      <c r="K108322" s="1"/>
      <c r="L108322" s="1"/>
      <c r="M108322" s="1"/>
      <c r="N108322" s="1"/>
      <c r="O108322" s="1"/>
      <c r="P108322" s="1"/>
      <c r="Q108322" s="1"/>
      <c r="R108322" s="1"/>
      <c r="S108322" s="1"/>
      <c r="T108322" s="1"/>
      <c r="U108322" s="1"/>
    </row>
    <row r="108323" spans="2:21">
      <c r="B108323" s="26"/>
      <c r="C108323" s="1"/>
      <c r="D108323" s="1"/>
      <c r="E108323" s="1"/>
      <c r="F108323" s="1"/>
      <c r="G108323" s="1"/>
      <c r="H108323" s="1"/>
      <c r="I108323" s="1"/>
      <c r="J108323" s="1"/>
      <c r="K108323" s="1"/>
      <c r="L108323" s="1"/>
      <c r="M108323" s="1"/>
      <c r="N108323" s="1"/>
      <c r="O108323" s="1"/>
      <c r="P108323" s="1"/>
      <c r="Q108323" s="1"/>
      <c r="R108323" s="1"/>
      <c r="S108323" s="1"/>
      <c r="T108323" s="1"/>
      <c r="U108323" s="1"/>
    </row>
    <row r="108324" spans="2:21">
      <c r="B108324" s="26"/>
      <c r="C108324" s="1"/>
      <c r="D108324" s="1"/>
      <c r="E108324" s="1"/>
      <c r="F108324" s="1"/>
      <c r="G108324" s="1"/>
      <c r="H108324" s="1"/>
      <c r="I108324" s="1"/>
      <c r="J108324" s="1"/>
      <c r="K108324" s="1"/>
      <c r="L108324" s="1"/>
      <c r="M108324" s="1"/>
      <c r="N108324" s="1"/>
      <c r="O108324" s="1"/>
      <c r="P108324" s="1"/>
      <c r="Q108324" s="1"/>
      <c r="R108324" s="1"/>
      <c r="S108324" s="1"/>
      <c r="T108324" s="1"/>
      <c r="U108324" s="1"/>
    </row>
    <row r="108325" spans="2:21">
      <c r="B108325" s="26"/>
      <c r="C108325" s="1"/>
      <c r="D108325" s="1"/>
      <c r="E108325" s="1"/>
      <c r="F108325" s="1"/>
      <c r="G108325" s="1"/>
      <c r="H108325" s="1"/>
      <c r="I108325" s="1"/>
      <c r="J108325" s="1"/>
      <c r="K108325" s="1"/>
      <c r="L108325" s="1"/>
      <c r="M108325" s="1"/>
      <c r="N108325" s="1"/>
      <c r="O108325" s="1"/>
      <c r="P108325" s="1"/>
      <c r="Q108325" s="1"/>
      <c r="R108325" s="1"/>
      <c r="S108325" s="1"/>
      <c r="T108325" s="1"/>
      <c r="U108325" s="1"/>
    </row>
    <row r="108326" spans="2:21">
      <c r="B108326" s="26"/>
      <c r="C108326" s="1"/>
      <c r="D108326" s="1"/>
      <c r="E108326" s="1"/>
      <c r="F108326" s="1"/>
      <c r="G108326" s="1"/>
      <c r="H108326" s="1"/>
      <c r="I108326" s="1"/>
      <c r="J108326" s="1"/>
      <c r="K108326" s="1"/>
      <c r="L108326" s="1"/>
      <c r="M108326" s="1"/>
      <c r="N108326" s="1"/>
      <c r="O108326" s="1"/>
      <c r="P108326" s="1"/>
      <c r="Q108326" s="1"/>
      <c r="R108326" s="1"/>
      <c r="S108326" s="1"/>
      <c r="T108326" s="1"/>
      <c r="U108326" s="1"/>
    </row>
    <row r="108327" spans="2:21">
      <c r="B108327" s="26"/>
      <c r="C108327" s="1"/>
      <c r="D108327" s="1"/>
      <c r="E108327" s="1"/>
      <c r="F108327" s="1"/>
      <c r="G108327" s="1"/>
      <c r="H108327" s="1"/>
      <c r="I108327" s="1"/>
      <c r="J108327" s="1"/>
      <c r="K108327" s="1"/>
      <c r="L108327" s="1"/>
      <c r="M108327" s="1"/>
      <c r="N108327" s="1"/>
      <c r="O108327" s="1"/>
      <c r="P108327" s="1"/>
      <c r="Q108327" s="1"/>
      <c r="R108327" s="1"/>
      <c r="S108327" s="1"/>
      <c r="T108327" s="1"/>
      <c r="U108327" s="1"/>
    </row>
    <row r="108328" spans="2:21">
      <c r="B108328" s="26"/>
      <c r="C108328" s="1"/>
      <c r="D108328" s="1"/>
      <c r="E108328" s="1"/>
      <c r="F108328" s="1"/>
      <c r="G108328" s="1"/>
      <c r="H108328" s="1"/>
      <c r="I108328" s="1"/>
      <c r="J108328" s="1"/>
      <c r="K108328" s="1"/>
      <c r="L108328" s="1"/>
      <c r="M108328" s="1"/>
      <c r="N108328" s="1"/>
      <c r="O108328" s="1"/>
      <c r="P108328" s="1"/>
      <c r="Q108328" s="1"/>
      <c r="R108328" s="1"/>
      <c r="S108328" s="1"/>
      <c r="T108328" s="1"/>
      <c r="U108328" s="1"/>
    </row>
    <row r="108329" spans="2:21">
      <c r="B108329" s="26"/>
      <c r="C108329" s="1"/>
      <c r="D108329" s="1"/>
      <c r="E108329" s="1"/>
      <c r="F108329" s="1"/>
      <c r="G108329" s="1"/>
      <c r="H108329" s="1"/>
      <c r="I108329" s="1"/>
      <c r="J108329" s="1"/>
      <c r="K108329" s="1"/>
      <c r="L108329" s="1"/>
      <c r="M108329" s="1"/>
      <c r="N108329" s="1"/>
      <c r="O108329" s="1"/>
      <c r="P108329" s="1"/>
      <c r="Q108329" s="1"/>
      <c r="R108329" s="1"/>
      <c r="S108329" s="1"/>
      <c r="T108329" s="1"/>
      <c r="U108329" s="1"/>
    </row>
    <row r="108330" spans="2:21">
      <c r="B108330" s="26"/>
      <c r="C108330" s="1"/>
      <c r="D108330" s="1"/>
      <c r="E108330" s="1"/>
      <c r="F108330" s="1"/>
      <c r="G108330" s="1"/>
      <c r="H108330" s="1"/>
      <c r="I108330" s="1"/>
      <c r="J108330" s="1"/>
      <c r="K108330" s="1"/>
      <c r="L108330" s="1"/>
      <c r="M108330" s="1"/>
      <c r="N108330" s="1"/>
      <c r="O108330" s="1"/>
      <c r="P108330" s="1"/>
      <c r="Q108330" s="1"/>
      <c r="R108330" s="1"/>
      <c r="S108330" s="1"/>
      <c r="T108330" s="1"/>
      <c r="U108330" s="1"/>
    </row>
    <row r="108331" spans="2:21">
      <c r="B108331" s="26"/>
      <c r="C108331" s="1"/>
      <c r="D108331" s="1"/>
      <c r="E108331" s="1"/>
      <c r="F108331" s="1"/>
      <c r="G108331" s="1"/>
      <c r="H108331" s="1"/>
      <c r="I108331" s="1"/>
      <c r="J108331" s="1"/>
      <c r="K108331" s="1"/>
      <c r="L108331" s="1"/>
      <c r="M108331" s="1"/>
      <c r="N108331" s="1"/>
      <c r="O108331" s="1"/>
      <c r="P108331" s="1"/>
      <c r="Q108331" s="1"/>
      <c r="R108331" s="1"/>
      <c r="S108331" s="1"/>
      <c r="T108331" s="1"/>
      <c r="U108331" s="1"/>
    </row>
    <row r="108332" spans="2:21">
      <c r="B108332" s="26"/>
      <c r="C108332" s="1"/>
      <c r="D108332" s="1"/>
      <c r="E108332" s="1"/>
      <c r="F108332" s="1"/>
      <c r="G108332" s="1"/>
      <c r="H108332" s="1"/>
      <c r="I108332" s="1"/>
      <c r="J108332" s="1"/>
      <c r="K108332" s="1"/>
      <c r="L108332" s="1"/>
      <c r="M108332" s="1"/>
      <c r="N108332" s="1"/>
      <c r="O108332" s="1"/>
      <c r="P108332" s="1"/>
      <c r="Q108332" s="1"/>
      <c r="R108332" s="1"/>
      <c r="S108332" s="1"/>
      <c r="T108332" s="1"/>
      <c r="U108332" s="1"/>
    </row>
    <row r="108333" spans="2:21">
      <c r="B108333" s="26"/>
      <c r="C108333" s="1"/>
      <c r="D108333" s="1"/>
      <c r="E108333" s="1"/>
      <c r="F108333" s="1"/>
      <c r="G108333" s="1"/>
      <c r="H108333" s="1"/>
      <c r="I108333" s="1"/>
      <c r="J108333" s="1"/>
      <c r="K108333" s="1"/>
      <c r="L108333" s="1"/>
      <c r="M108333" s="1"/>
      <c r="N108333" s="1"/>
      <c r="O108333" s="1"/>
      <c r="P108333" s="1"/>
      <c r="Q108333" s="1"/>
      <c r="R108333" s="1"/>
      <c r="S108333" s="1"/>
      <c r="T108333" s="1"/>
      <c r="U108333" s="1"/>
    </row>
    <row r="108334" spans="2:21">
      <c r="B108334" s="26"/>
      <c r="C108334" s="1"/>
      <c r="D108334" s="1"/>
      <c r="E108334" s="1"/>
      <c r="F108334" s="1"/>
      <c r="G108334" s="1"/>
      <c r="H108334" s="1"/>
      <c r="I108334" s="1"/>
      <c r="J108334" s="1"/>
      <c r="K108334" s="1"/>
      <c r="L108334" s="1"/>
      <c r="M108334" s="1"/>
      <c r="N108334" s="1"/>
      <c r="O108334" s="1"/>
      <c r="P108334" s="1"/>
      <c r="Q108334" s="1"/>
      <c r="R108334" s="1"/>
      <c r="S108334" s="1"/>
      <c r="T108334" s="1"/>
      <c r="U108334" s="1"/>
    </row>
    <row r="108335" spans="2:21">
      <c r="B108335" s="26"/>
      <c r="C108335" s="1"/>
      <c r="D108335" s="1"/>
      <c r="E108335" s="1"/>
      <c r="F108335" s="1"/>
      <c r="G108335" s="1"/>
      <c r="H108335" s="1"/>
      <c r="I108335" s="1"/>
      <c r="J108335" s="1"/>
      <c r="K108335" s="1"/>
      <c r="L108335" s="1"/>
      <c r="M108335" s="1"/>
      <c r="N108335" s="1"/>
      <c r="O108335" s="1"/>
      <c r="P108335" s="1"/>
      <c r="Q108335" s="1"/>
      <c r="R108335" s="1"/>
      <c r="S108335" s="1"/>
      <c r="T108335" s="1"/>
      <c r="U108335" s="1"/>
    </row>
    <row r="108336" spans="2:21">
      <c r="B108336" s="26"/>
      <c r="C108336" s="1"/>
      <c r="D108336" s="1"/>
      <c r="E108336" s="1"/>
      <c r="F108336" s="1"/>
      <c r="G108336" s="1"/>
      <c r="H108336" s="1"/>
      <c r="I108336" s="1"/>
      <c r="J108336" s="1"/>
      <c r="K108336" s="1"/>
      <c r="L108336" s="1"/>
      <c r="M108336" s="1"/>
      <c r="N108336" s="1"/>
      <c r="O108336" s="1"/>
      <c r="P108336" s="1"/>
      <c r="Q108336" s="1"/>
      <c r="R108336" s="1"/>
      <c r="S108336" s="1"/>
      <c r="T108336" s="1"/>
      <c r="U108336" s="1"/>
    </row>
    <row r="108337" spans="2:21">
      <c r="B108337" s="26"/>
      <c r="C108337" s="1"/>
      <c r="D108337" s="1"/>
      <c r="E108337" s="1"/>
      <c r="F108337" s="1"/>
      <c r="G108337" s="1"/>
      <c r="H108337" s="1"/>
      <c r="I108337" s="1"/>
      <c r="J108337" s="1"/>
      <c r="K108337" s="1"/>
      <c r="L108337" s="1"/>
      <c r="M108337" s="1"/>
      <c r="N108337" s="1"/>
      <c r="O108337" s="1"/>
      <c r="P108337" s="1"/>
      <c r="Q108337" s="1"/>
      <c r="R108337" s="1"/>
      <c r="S108337" s="1"/>
      <c r="T108337" s="1"/>
      <c r="U108337" s="1"/>
    </row>
    <row r="108338" spans="2:21">
      <c r="B108338" s="26"/>
      <c r="C108338" s="1"/>
      <c r="D108338" s="1"/>
      <c r="E108338" s="1"/>
      <c r="F108338" s="1"/>
      <c r="G108338" s="1"/>
      <c r="H108338" s="1"/>
      <c r="I108338" s="1"/>
      <c r="J108338" s="1"/>
      <c r="K108338" s="1"/>
      <c r="L108338" s="1"/>
      <c r="M108338" s="1"/>
      <c r="N108338" s="1"/>
      <c r="O108338" s="1"/>
      <c r="P108338" s="1"/>
      <c r="Q108338" s="1"/>
      <c r="R108338" s="1"/>
      <c r="S108338" s="1"/>
      <c r="T108338" s="1"/>
      <c r="U108338" s="1"/>
    </row>
    <row r="108339" spans="2:21">
      <c r="B108339" s="26"/>
      <c r="C108339" s="1"/>
      <c r="D108339" s="1"/>
      <c r="E108339" s="1"/>
      <c r="F108339" s="1"/>
      <c r="G108339" s="1"/>
      <c r="H108339" s="1"/>
      <c r="I108339" s="1"/>
      <c r="J108339" s="1"/>
      <c r="K108339" s="1"/>
      <c r="L108339" s="1"/>
      <c r="M108339" s="1"/>
      <c r="N108339" s="1"/>
      <c r="O108339" s="1"/>
      <c r="P108339" s="1"/>
      <c r="Q108339" s="1"/>
      <c r="R108339" s="1"/>
      <c r="S108339" s="1"/>
      <c r="T108339" s="1"/>
      <c r="U108339" s="1"/>
    </row>
    <row r="108340" spans="2:21">
      <c r="B108340" s="26"/>
      <c r="C108340" s="1"/>
      <c r="D108340" s="1"/>
      <c r="E108340" s="1"/>
      <c r="F108340" s="1"/>
      <c r="G108340" s="1"/>
      <c r="H108340" s="1"/>
      <c r="I108340" s="1"/>
      <c r="J108340" s="1"/>
      <c r="K108340" s="1"/>
      <c r="L108340" s="1"/>
      <c r="M108340" s="1"/>
      <c r="N108340" s="1"/>
      <c r="O108340" s="1"/>
      <c r="P108340" s="1"/>
      <c r="Q108340" s="1"/>
      <c r="R108340" s="1"/>
      <c r="S108340" s="1"/>
      <c r="T108340" s="1"/>
      <c r="U108340" s="1"/>
    </row>
    <row r="108341" spans="2:21">
      <c r="B108341" s="26"/>
      <c r="C108341" s="1"/>
      <c r="D108341" s="1"/>
      <c r="E108341" s="1"/>
      <c r="F108341" s="1"/>
      <c r="G108341" s="1"/>
      <c r="H108341" s="1"/>
      <c r="I108341" s="1"/>
      <c r="J108341" s="1"/>
      <c r="K108341" s="1"/>
      <c r="L108341" s="1"/>
      <c r="M108341" s="1"/>
      <c r="N108341" s="1"/>
      <c r="O108341" s="1"/>
      <c r="P108341" s="1"/>
      <c r="Q108341" s="1"/>
      <c r="R108341" s="1"/>
      <c r="S108341" s="1"/>
      <c r="T108341" s="1"/>
      <c r="U108341" s="1"/>
    </row>
    <row r="108342" spans="2:21">
      <c r="B108342" s="26"/>
      <c r="C108342" s="1"/>
      <c r="D108342" s="1"/>
      <c r="E108342" s="1"/>
      <c r="F108342" s="1"/>
      <c r="G108342" s="1"/>
      <c r="H108342" s="1"/>
      <c r="I108342" s="1"/>
      <c r="J108342" s="1"/>
      <c r="K108342" s="1"/>
      <c r="L108342" s="1"/>
      <c r="M108342" s="1"/>
      <c r="N108342" s="1"/>
      <c r="O108342" s="1"/>
      <c r="P108342" s="1"/>
      <c r="Q108342" s="1"/>
      <c r="R108342" s="1"/>
      <c r="S108342" s="1"/>
      <c r="T108342" s="1"/>
      <c r="U108342" s="1"/>
    </row>
    <row r="108343" spans="2:21">
      <c r="B108343" s="26"/>
      <c r="C108343" s="1"/>
      <c r="D108343" s="1"/>
      <c r="E108343" s="1"/>
      <c r="F108343" s="1"/>
      <c r="G108343" s="1"/>
      <c r="H108343" s="1"/>
      <c r="I108343" s="1"/>
      <c r="J108343" s="1"/>
      <c r="K108343" s="1"/>
      <c r="L108343" s="1"/>
      <c r="M108343" s="1"/>
      <c r="N108343" s="1"/>
      <c r="O108343" s="1"/>
      <c r="P108343" s="1"/>
      <c r="Q108343" s="1"/>
      <c r="R108343" s="1"/>
      <c r="S108343" s="1"/>
      <c r="T108343" s="1"/>
      <c r="U108343" s="1"/>
    </row>
    <row r="108344" spans="2:21">
      <c r="B108344" s="26"/>
      <c r="C108344" s="1"/>
      <c r="D108344" s="1"/>
      <c r="E108344" s="1"/>
      <c r="F108344" s="1"/>
      <c r="G108344" s="1"/>
      <c r="H108344" s="1"/>
      <c r="I108344" s="1"/>
      <c r="J108344" s="1"/>
      <c r="K108344" s="1"/>
      <c r="L108344" s="1"/>
      <c r="M108344" s="1"/>
      <c r="N108344" s="1"/>
      <c r="O108344" s="1"/>
      <c r="P108344" s="1"/>
      <c r="Q108344" s="1"/>
      <c r="R108344" s="1"/>
      <c r="S108344" s="1"/>
      <c r="T108344" s="1"/>
      <c r="U108344" s="1"/>
    </row>
    <row r="108345" spans="2:21">
      <c r="B108345" s="26"/>
      <c r="C108345" s="1"/>
      <c r="D108345" s="1"/>
      <c r="E108345" s="1"/>
      <c r="F108345" s="1"/>
      <c r="G108345" s="1"/>
      <c r="H108345" s="1"/>
      <c r="I108345" s="1"/>
      <c r="J108345" s="1"/>
      <c r="K108345" s="1"/>
      <c r="L108345" s="1"/>
      <c r="M108345" s="1"/>
      <c r="N108345" s="1"/>
      <c r="O108345" s="1"/>
      <c r="P108345" s="1"/>
      <c r="Q108345" s="1"/>
      <c r="R108345" s="1"/>
      <c r="S108345" s="1"/>
      <c r="T108345" s="1"/>
      <c r="U108345" s="1"/>
    </row>
    <row r="108346" spans="2:21">
      <c r="B108346" s="26"/>
      <c r="C108346" s="1"/>
      <c r="D108346" s="1"/>
      <c r="E108346" s="1"/>
      <c r="F108346" s="1"/>
      <c r="G108346" s="1"/>
      <c r="H108346" s="1"/>
      <c r="I108346" s="1"/>
      <c r="J108346" s="1"/>
      <c r="K108346" s="1"/>
      <c r="L108346" s="1"/>
      <c r="M108346" s="1"/>
      <c r="N108346" s="1"/>
      <c r="O108346" s="1"/>
      <c r="P108346" s="1"/>
      <c r="Q108346" s="1"/>
      <c r="R108346" s="1"/>
      <c r="S108346" s="1"/>
      <c r="T108346" s="1"/>
      <c r="U108346" s="1"/>
    </row>
    <row r="108347" spans="2:21">
      <c r="B108347" s="26"/>
      <c r="C108347" s="1"/>
      <c r="D108347" s="1"/>
      <c r="E108347" s="1"/>
      <c r="F108347" s="1"/>
      <c r="G108347" s="1"/>
      <c r="H108347" s="1"/>
      <c r="I108347" s="1"/>
      <c r="J108347" s="1"/>
      <c r="K108347" s="1"/>
      <c r="L108347" s="1"/>
      <c r="M108347" s="1"/>
      <c r="N108347" s="1"/>
      <c r="O108347" s="1"/>
      <c r="P108347" s="1"/>
      <c r="Q108347" s="1"/>
      <c r="R108347" s="1"/>
      <c r="S108347" s="1"/>
      <c r="T108347" s="1"/>
      <c r="U108347" s="1"/>
    </row>
    <row r="108348" spans="2:21">
      <c r="B108348" s="26"/>
      <c r="C108348" s="1"/>
      <c r="D108348" s="1"/>
      <c r="E108348" s="1"/>
      <c r="F108348" s="1"/>
      <c r="G108348" s="1"/>
      <c r="H108348" s="1"/>
      <c r="I108348" s="1"/>
      <c r="J108348" s="1"/>
      <c r="K108348" s="1"/>
      <c r="L108348" s="1"/>
      <c r="M108348" s="1"/>
      <c r="N108348" s="1"/>
      <c r="O108348" s="1"/>
      <c r="P108348" s="1"/>
      <c r="Q108348" s="1"/>
      <c r="R108348" s="1"/>
      <c r="S108348" s="1"/>
      <c r="T108348" s="1"/>
      <c r="U108348" s="1"/>
    </row>
    <row r="108349" spans="2:21">
      <c r="B108349" s="26"/>
      <c r="C108349" s="1"/>
      <c r="D108349" s="1"/>
      <c r="E108349" s="1"/>
      <c r="F108349" s="1"/>
      <c r="G108349" s="1"/>
      <c r="H108349" s="1"/>
      <c r="I108349" s="1"/>
      <c r="J108349" s="1"/>
      <c r="K108349" s="1"/>
      <c r="L108349" s="1"/>
      <c r="M108349" s="1"/>
      <c r="N108349" s="1"/>
      <c r="O108349" s="1"/>
      <c r="P108349" s="1"/>
      <c r="Q108349" s="1"/>
      <c r="R108349" s="1"/>
      <c r="S108349" s="1"/>
      <c r="T108349" s="1"/>
      <c r="U108349" s="1"/>
    </row>
    <row r="108350" spans="2:21">
      <c r="B108350" s="26"/>
      <c r="C108350" s="1"/>
      <c r="D108350" s="1"/>
      <c r="E108350" s="1"/>
      <c r="F108350" s="1"/>
      <c r="G108350" s="1"/>
      <c r="H108350" s="1"/>
      <c r="I108350" s="1"/>
      <c r="J108350" s="1"/>
      <c r="K108350" s="1"/>
      <c r="L108350" s="1"/>
      <c r="M108350" s="1"/>
      <c r="N108350" s="1"/>
      <c r="O108350" s="1"/>
      <c r="P108350" s="1"/>
      <c r="Q108350" s="1"/>
      <c r="R108350" s="1"/>
      <c r="S108350" s="1"/>
      <c r="T108350" s="1"/>
      <c r="U108350" s="1"/>
    </row>
    <row r="108351" spans="2:21">
      <c r="B108351" s="26"/>
      <c r="C108351" s="1"/>
      <c r="D108351" s="1"/>
      <c r="E108351" s="1"/>
      <c r="F108351" s="1"/>
      <c r="G108351" s="1"/>
      <c r="H108351" s="1"/>
      <c r="I108351" s="1"/>
      <c r="J108351" s="1"/>
      <c r="K108351" s="1"/>
      <c r="L108351" s="1"/>
      <c r="M108351" s="1"/>
      <c r="N108351" s="1"/>
      <c r="O108351" s="1"/>
      <c r="P108351" s="1"/>
      <c r="Q108351" s="1"/>
      <c r="R108351" s="1"/>
      <c r="S108351" s="1"/>
      <c r="T108351" s="1"/>
      <c r="U108351" s="1"/>
    </row>
    <row r="108352" spans="2:21">
      <c r="B108352" s="26"/>
      <c r="C108352" s="1"/>
      <c r="D108352" s="1"/>
      <c r="E108352" s="1"/>
      <c r="F108352" s="1"/>
      <c r="G108352" s="1"/>
      <c r="H108352" s="1"/>
      <c r="I108352" s="1"/>
      <c r="J108352" s="1"/>
      <c r="K108352" s="1"/>
      <c r="L108352" s="1"/>
      <c r="M108352" s="1"/>
      <c r="N108352" s="1"/>
      <c r="O108352" s="1"/>
      <c r="P108352" s="1"/>
      <c r="Q108352" s="1"/>
      <c r="R108352" s="1"/>
      <c r="S108352" s="1"/>
      <c r="T108352" s="1"/>
      <c r="U108352" s="1"/>
    </row>
    <row r="108353" spans="2:21">
      <c r="B108353" s="26"/>
      <c r="C108353" s="1"/>
      <c r="D108353" s="1"/>
      <c r="E108353" s="1"/>
      <c r="F108353" s="1"/>
      <c r="G108353" s="1"/>
      <c r="H108353" s="1"/>
      <c r="I108353" s="1"/>
      <c r="J108353" s="1"/>
      <c r="K108353" s="1"/>
      <c r="L108353" s="1"/>
      <c r="M108353" s="1"/>
      <c r="N108353" s="1"/>
      <c r="O108353" s="1"/>
      <c r="P108353" s="1"/>
      <c r="Q108353" s="1"/>
      <c r="R108353" s="1"/>
      <c r="S108353" s="1"/>
      <c r="T108353" s="1"/>
      <c r="U108353" s="1"/>
    </row>
    <row r="108354" spans="2:21">
      <c r="B108354" s="26"/>
      <c r="C108354" s="1"/>
      <c r="D108354" s="1"/>
      <c r="E108354" s="1"/>
      <c r="F108354" s="1"/>
      <c r="G108354" s="1"/>
      <c r="H108354" s="1"/>
      <c r="I108354" s="1"/>
      <c r="J108354" s="1"/>
      <c r="K108354" s="1"/>
      <c r="L108354" s="1"/>
      <c r="M108354" s="1"/>
      <c r="N108354" s="1"/>
      <c r="O108354" s="1"/>
      <c r="P108354" s="1"/>
      <c r="Q108354" s="1"/>
      <c r="R108354" s="1"/>
      <c r="S108354" s="1"/>
      <c r="T108354" s="1"/>
      <c r="U108354" s="1"/>
    </row>
    <row r="108355" spans="2:21">
      <c r="B108355" s="26"/>
      <c r="C108355" s="1"/>
      <c r="D108355" s="1"/>
      <c r="E108355" s="1"/>
      <c r="F108355" s="1"/>
      <c r="G108355" s="1"/>
      <c r="H108355" s="1"/>
      <c r="I108355" s="1"/>
      <c r="J108355" s="1"/>
      <c r="K108355" s="1"/>
      <c r="L108355" s="1"/>
      <c r="M108355" s="1"/>
      <c r="N108355" s="1"/>
      <c r="O108355" s="1"/>
      <c r="P108355" s="1"/>
      <c r="Q108355" s="1"/>
      <c r="R108355" s="1"/>
      <c r="S108355" s="1"/>
      <c r="T108355" s="1"/>
      <c r="U108355" s="1"/>
    </row>
    <row r="108356" spans="2:21">
      <c r="B108356" s="26"/>
      <c r="C108356" s="1"/>
      <c r="D108356" s="1"/>
      <c r="E108356" s="1"/>
      <c r="F108356" s="1"/>
      <c r="G108356" s="1"/>
      <c r="H108356" s="1"/>
      <c r="I108356" s="1"/>
      <c r="J108356" s="1"/>
      <c r="K108356" s="1"/>
      <c r="L108356" s="1"/>
      <c r="M108356" s="1"/>
      <c r="N108356" s="1"/>
      <c r="O108356" s="1"/>
      <c r="P108356" s="1"/>
      <c r="Q108356" s="1"/>
      <c r="R108356" s="1"/>
      <c r="S108356" s="1"/>
      <c r="T108356" s="1"/>
      <c r="U108356" s="1"/>
    </row>
    <row r="108357" spans="2:21">
      <c r="B108357" s="26"/>
      <c r="C108357" s="1"/>
      <c r="D108357" s="1"/>
      <c r="E108357" s="1"/>
      <c r="F108357" s="1"/>
      <c r="G108357" s="1"/>
      <c r="H108357" s="1"/>
      <c r="I108357" s="1"/>
      <c r="J108357" s="1"/>
      <c r="K108357" s="1"/>
      <c r="L108357" s="1"/>
      <c r="M108357" s="1"/>
      <c r="N108357" s="1"/>
      <c r="O108357" s="1"/>
      <c r="P108357" s="1"/>
      <c r="Q108357" s="1"/>
      <c r="R108357" s="1"/>
      <c r="S108357" s="1"/>
      <c r="T108357" s="1"/>
      <c r="U108357" s="1"/>
    </row>
    <row r="108358" spans="2:21">
      <c r="B108358" s="26"/>
      <c r="C108358" s="1"/>
      <c r="D108358" s="1"/>
      <c r="E108358" s="1"/>
      <c r="F108358" s="1"/>
      <c r="G108358" s="1"/>
      <c r="H108358" s="1"/>
      <c r="I108358" s="1"/>
      <c r="J108358" s="1"/>
      <c r="K108358" s="1"/>
      <c r="L108358" s="1"/>
      <c r="M108358" s="1"/>
      <c r="N108358" s="1"/>
      <c r="O108358" s="1"/>
      <c r="P108358" s="1"/>
      <c r="Q108358" s="1"/>
      <c r="R108358" s="1"/>
      <c r="S108358" s="1"/>
      <c r="T108358" s="1"/>
      <c r="U108358" s="1"/>
    </row>
    <row r="108359" spans="2:21">
      <c r="B108359" s="26"/>
      <c r="C108359" s="1"/>
      <c r="D108359" s="1"/>
      <c r="E108359" s="1"/>
      <c r="F108359" s="1"/>
      <c r="G108359" s="1"/>
      <c r="H108359" s="1"/>
      <c r="I108359" s="1"/>
      <c r="J108359" s="1"/>
      <c r="K108359" s="1"/>
      <c r="L108359" s="1"/>
      <c r="M108359" s="1"/>
      <c r="N108359" s="1"/>
      <c r="O108359" s="1"/>
      <c r="P108359" s="1"/>
      <c r="Q108359" s="1"/>
      <c r="R108359" s="1"/>
      <c r="S108359" s="1"/>
      <c r="T108359" s="1"/>
      <c r="U108359" s="1"/>
    </row>
    <row r="108360" spans="2:21">
      <c r="B108360" s="26"/>
      <c r="C108360" s="1"/>
      <c r="D108360" s="1"/>
      <c r="E108360" s="1"/>
      <c r="F108360" s="1"/>
      <c r="G108360" s="1"/>
      <c r="H108360" s="1"/>
      <c r="I108360" s="1"/>
      <c r="J108360" s="1"/>
      <c r="K108360" s="1"/>
      <c r="L108360" s="1"/>
      <c r="M108360" s="1"/>
      <c r="N108360" s="1"/>
      <c r="O108360" s="1"/>
      <c r="P108360" s="1"/>
      <c r="Q108360" s="1"/>
      <c r="R108360" s="1"/>
      <c r="S108360" s="1"/>
      <c r="T108360" s="1"/>
      <c r="U108360" s="1"/>
    </row>
    <row r="108361" spans="2:21">
      <c r="B108361" s="26"/>
      <c r="C108361" s="1"/>
      <c r="D108361" s="1"/>
      <c r="E108361" s="1"/>
      <c r="F108361" s="1"/>
      <c r="G108361" s="1"/>
      <c r="H108361" s="1"/>
      <c r="I108361" s="1"/>
      <c r="J108361" s="1"/>
      <c r="K108361" s="1"/>
      <c r="L108361" s="1"/>
      <c r="M108361" s="1"/>
      <c r="N108361" s="1"/>
      <c r="O108361" s="1"/>
      <c r="P108361" s="1"/>
      <c r="Q108361" s="1"/>
      <c r="R108361" s="1"/>
      <c r="S108361" s="1"/>
      <c r="T108361" s="1"/>
      <c r="U108361" s="1"/>
    </row>
    <row r="108362" spans="2:21">
      <c r="B108362" s="26"/>
      <c r="C108362" s="1"/>
      <c r="D108362" s="1"/>
      <c r="E108362" s="1"/>
      <c r="F108362" s="1"/>
      <c r="G108362" s="1"/>
      <c r="H108362" s="1"/>
      <c r="I108362" s="1"/>
      <c r="J108362" s="1"/>
      <c r="K108362" s="1"/>
      <c r="L108362" s="1"/>
      <c r="M108362" s="1"/>
      <c r="N108362" s="1"/>
      <c r="O108362" s="1"/>
      <c r="P108362" s="1"/>
      <c r="Q108362" s="1"/>
      <c r="R108362" s="1"/>
      <c r="S108362" s="1"/>
      <c r="T108362" s="1"/>
      <c r="U108362" s="1"/>
    </row>
    <row r="108363" spans="2:21">
      <c r="B108363" s="26"/>
      <c r="C108363" s="1"/>
      <c r="D108363" s="1"/>
      <c r="E108363" s="1"/>
      <c r="F108363" s="1"/>
      <c r="G108363" s="1"/>
      <c r="H108363" s="1"/>
      <c r="I108363" s="1"/>
      <c r="J108363" s="1"/>
      <c r="K108363" s="1"/>
      <c r="L108363" s="1"/>
      <c r="M108363" s="1"/>
      <c r="N108363" s="1"/>
      <c r="O108363" s="1"/>
      <c r="P108363" s="1"/>
      <c r="Q108363" s="1"/>
      <c r="R108363" s="1"/>
      <c r="S108363" s="1"/>
      <c r="T108363" s="1"/>
      <c r="U108363" s="1"/>
    </row>
    <row r="108364" spans="2:21">
      <c r="B108364" s="26"/>
      <c r="C108364" s="1"/>
      <c r="D108364" s="1"/>
      <c r="E108364" s="1"/>
      <c r="F108364" s="1"/>
      <c r="G108364" s="1"/>
      <c r="H108364" s="1"/>
      <c r="I108364" s="1"/>
      <c r="J108364" s="1"/>
      <c r="K108364" s="1"/>
      <c r="L108364" s="1"/>
      <c r="M108364" s="1"/>
      <c r="N108364" s="1"/>
      <c r="O108364" s="1"/>
      <c r="P108364" s="1"/>
      <c r="Q108364" s="1"/>
      <c r="R108364" s="1"/>
      <c r="S108364" s="1"/>
      <c r="T108364" s="1"/>
      <c r="U108364" s="1"/>
    </row>
    <row r="108365" spans="2:21">
      <c r="B108365" s="26"/>
      <c r="C108365" s="1"/>
      <c r="D108365" s="1"/>
      <c r="E108365" s="1"/>
      <c r="F108365" s="1"/>
      <c r="G108365" s="1"/>
      <c r="H108365" s="1"/>
      <c r="I108365" s="1"/>
      <c r="J108365" s="1"/>
      <c r="K108365" s="1"/>
      <c r="L108365" s="1"/>
      <c r="M108365" s="1"/>
      <c r="N108365" s="1"/>
      <c r="O108365" s="1"/>
      <c r="P108365" s="1"/>
      <c r="Q108365" s="1"/>
      <c r="R108365" s="1"/>
      <c r="S108365" s="1"/>
      <c r="T108365" s="1"/>
      <c r="U108365" s="1"/>
    </row>
    <row r="108366" spans="2:21">
      <c r="B108366" s="26"/>
      <c r="C108366" s="1"/>
      <c r="D108366" s="1"/>
      <c r="E108366" s="1"/>
      <c r="F108366" s="1"/>
      <c r="G108366" s="1"/>
      <c r="H108366" s="1"/>
      <c r="I108366" s="1"/>
      <c r="J108366" s="1"/>
      <c r="K108366" s="1"/>
      <c r="L108366" s="1"/>
      <c r="M108366" s="1"/>
      <c r="N108366" s="1"/>
      <c r="O108366" s="1"/>
      <c r="P108366" s="1"/>
      <c r="Q108366" s="1"/>
      <c r="R108366" s="1"/>
      <c r="S108366" s="1"/>
      <c r="T108366" s="1"/>
      <c r="U108366" s="1"/>
    </row>
    <row r="108367" spans="2:21">
      <c r="B108367" s="26"/>
      <c r="C108367" s="1"/>
      <c r="D108367" s="1"/>
      <c r="E108367" s="1"/>
      <c r="F108367" s="1"/>
      <c r="G108367" s="1"/>
      <c r="H108367" s="1"/>
      <c r="I108367" s="1"/>
      <c r="J108367" s="1"/>
      <c r="K108367" s="1"/>
      <c r="L108367" s="1"/>
      <c r="M108367" s="1"/>
      <c r="N108367" s="1"/>
      <c r="O108367" s="1"/>
      <c r="P108367" s="1"/>
      <c r="Q108367" s="1"/>
      <c r="R108367" s="1"/>
      <c r="S108367" s="1"/>
      <c r="T108367" s="1"/>
      <c r="U108367" s="1"/>
    </row>
    <row r="108368" spans="2:21">
      <c r="B108368" s="26"/>
      <c r="C108368" s="1"/>
      <c r="D108368" s="1"/>
      <c r="E108368" s="1"/>
      <c r="F108368" s="1"/>
      <c r="G108368" s="1"/>
      <c r="H108368" s="1"/>
      <c r="I108368" s="1"/>
      <c r="J108368" s="1"/>
      <c r="K108368" s="1"/>
      <c r="L108368" s="1"/>
      <c r="M108368" s="1"/>
      <c r="N108368" s="1"/>
      <c r="O108368" s="1"/>
      <c r="P108368" s="1"/>
      <c r="Q108368" s="1"/>
      <c r="R108368" s="1"/>
      <c r="S108368" s="1"/>
      <c r="T108368" s="1"/>
      <c r="U108368" s="1"/>
    </row>
    <row r="108369" spans="2:21">
      <c r="B108369" s="26"/>
      <c r="C108369" s="1"/>
      <c r="D108369" s="1"/>
      <c r="E108369" s="1"/>
      <c r="F108369" s="1"/>
      <c r="G108369" s="1"/>
      <c r="H108369" s="1"/>
      <c r="I108369" s="1"/>
      <c r="J108369" s="1"/>
      <c r="K108369" s="1"/>
      <c r="L108369" s="1"/>
      <c r="M108369" s="1"/>
      <c r="N108369" s="1"/>
      <c r="O108369" s="1"/>
      <c r="P108369" s="1"/>
      <c r="Q108369" s="1"/>
      <c r="R108369" s="1"/>
      <c r="S108369" s="1"/>
      <c r="T108369" s="1"/>
      <c r="U108369" s="1"/>
    </row>
    <row r="108370" spans="2:21">
      <c r="B108370" s="26"/>
      <c r="C108370" s="1"/>
      <c r="D108370" s="1"/>
      <c r="E108370" s="1"/>
      <c r="F108370" s="1"/>
      <c r="G108370" s="1"/>
      <c r="H108370" s="1"/>
      <c r="I108370" s="1"/>
      <c r="J108370" s="1"/>
      <c r="K108370" s="1"/>
      <c r="L108370" s="1"/>
      <c r="M108370" s="1"/>
      <c r="N108370" s="1"/>
      <c r="O108370" s="1"/>
      <c r="P108370" s="1"/>
      <c r="Q108370" s="1"/>
      <c r="R108370" s="1"/>
      <c r="S108370" s="1"/>
      <c r="T108370" s="1"/>
      <c r="U108370" s="1"/>
    </row>
    <row r="108371" spans="2:21">
      <c r="B108371" s="26"/>
      <c r="C108371" s="1"/>
      <c r="D108371" s="1"/>
      <c r="E108371" s="1"/>
      <c r="F108371" s="1"/>
      <c r="G108371" s="1"/>
      <c r="H108371" s="1"/>
      <c r="I108371" s="1"/>
      <c r="J108371" s="1"/>
      <c r="K108371" s="1"/>
      <c r="L108371" s="1"/>
      <c r="M108371" s="1"/>
      <c r="N108371" s="1"/>
      <c r="O108371" s="1"/>
      <c r="P108371" s="1"/>
      <c r="Q108371" s="1"/>
      <c r="R108371" s="1"/>
      <c r="S108371" s="1"/>
      <c r="T108371" s="1"/>
      <c r="U108371" s="1"/>
    </row>
    <row r="108372" spans="2:21">
      <c r="B108372" s="26"/>
      <c r="C108372" s="1"/>
      <c r="D108372" s="1"/>
      <c r="E108372" s="1"/>
      <c r="F108372" s="1"/>
      <c r="G108372" s="1"/>
      <c r="H108372" s="1"/>
      <c r="I108372" s="1"/>
      <c r="J108372" s="1"/>
      <c r="K108372" s="1"/>
      <c r="L108372" s="1"/>
      <c r="M108372" s="1"/>
      <c r="N108372" s="1"/>
      <c r="O108372" s="1"/>
      <c r="P108372" s="1"/>
      <c r="Q108372" s="1"/>
      <c r="R108372" s="1"/>
      <c r="S108372" s="1"/>
      <c r="T108372" s="1"/>
      <c r="U108372" s="1"/>
    </row>
    <row r="108373" spans="2:21">
      <c r="B108373" s="26"/>
      <c r="C108373" s="1"/>
      <c r="D108373" s="1"/>
      <c r="E108373" s="1"/>
      <c r="F108373" s="1"/>
      <c r="G108373" s="1"/>
      <c r="H108373" s="1"/>
      <c r="I108373" s="1"/>
      <c r="J108373" s="1"/>
      <c r="K108373" s="1"/>
      <c r="L108373" s="1"/>
      <c r="M108373" s="1"/>
      <c r="N108373" s="1"/>
      <c r="O108373" s="1"/>
      <c r="P108373" s="1"/>
      <c r="Q108373" s="1"/>
      <c r="R108373" s="1"/>
      <c r="S108373" s="1"/>
      <c r="T108373" s="1"/>
      <c r="U108373" s="1"/>
    </row>
    <row r="108374" spans="2:21">
      <c r="B108374" s="26"/>
      <c r="C108374" s="1"/>
      <c r="D108374" s="1"/>
      <c r="E108374" s="1"/>
      <c r="F108374" s="1"/>
      <c r="G108374" s="1"/>
      <c r="H108374" s="1"/>
      <c r="I108374" s="1"/>
      <c r="J108374" s="1"/>
      <c r="K108374" s="1"/>
      <c r="L108374" s="1"/>
      <c r="M108374" s="1"/>
      <c r="N108374" s="1"/>
      <c r="O108374" s="1"/>
      <c r="P108374" s="1"/>
      <c r="Q108374" s="1"/>
      <c r="R108374" s="1"/>
      <c r="S108374" s="1"/>
      <c r="T108374" s="1"/>
      <c r="U108374" s="1"/>
    </row>
    <row r="108375" spans="2:21">
      <c r="B108375" s="26"/>
      <c r="C108375" s="1"/>
      <c r="D108375" s="1"/>
      <c r="E108375" s="1"/>
      <c r="F108375" s="1"/>
      <c r="G108375" s="1"/>
      <c r="H108375" s="1"/>
      <c r="I108375" s="1"/>
      <c r="J108375" s="1"/>
      <c r="K108375" s="1"/>
      <c r="L108375" s="1"/>
      <c r="M108375" s="1"/>
      <c r="N108375" s="1"/>
      <c r="O108375" s="1"/>
      <c r="P108375" s="1"/>
      <c r="Q108375" s="1"/>
      <c r="R108375" s="1"/>
      <c r="S108375" s="1"/>
      <c r="T108375" s="1"/>
      <c r="U108375" s="1"/>
    </row>
    <row r="108376" spans="2:21">
      <c r="B108376" s="26"/>
      <c r="C108376" s="1"/>
      <c r="D108376" s="1"/>
      <c r="E108376" s="1"/>
      <c r="F108376" s="1"/>
      <c r="G108376" s="1"/>
      <c r="H108376" s="1"/>
      <c r="I108376" s="1"/>
      <c r="J108376" s="1"/>
      <c r="K108376" s="1"/>
      <c r="L108376" s="1"/>
      <c r="M108376" s="1"/>
      <c r="N108376" s="1"/>
      <c r="O108376" s="1"/>
      <c r="P108376" s="1"/>
      <c r="Q108376" s="1"/>
      <c r="R108376" s="1"/>
      <c r="S108376" s="1"/>
      <c r="T108376" s="1"/>
      <c r="U108376" s="1"/>
    </row>
    <row r="108377" spans="2:21">
      <c r="B108377" s="26"/>
      <c r="C108377" s="1"/>
      <c r="D108377" s="1"/>
      <c r="E108377" s="1"/>
      <c r="F108377" s="1"/>
      <c r="G108377" s="1"/>
      <c r="H108377" s="1"/>
      <c r="I108377" s="1"/>
      <c r="J108377" s="1"/>
      <c r="K108377" s="1"/>
      <c r="L108377" s="1"/>
      <c r="M108377" s="1"/>
      <c r="N108377" s="1"/>
      <c r="O108377" s="1"/>
      <c r="P108377" s="1"/>
      <c r="Q108377" s="1"/>
      <c r="R108377" s="1"/>
      <c r="S108377" s="1"/>
      <c r="T108377" s="1"/>
      <c r="U108377" s="1"/>
    </row>
    <row r="108378" spans="2:21">
      <c r="B108378" s="26"/>
      <c r="C108378" s="1"/>
      <c r="D108378" s="1"/>
      <c r="E108378" s="1"/>
      <c r="F108378" s="1"/>
      <c r="G108378" s="1"/>
      <c r="H108378" s="1"/>
      <c r="I108378" s="1"/>
      <c r="J108378" s="1"/>
      <c r="K108378" s="1"/>
      <c r="L108378" s="1"/>
      <c r="M108378" s="1"/>
      <c r="N108378" s="1"/>
      <c r="O108378" s="1"/>
      <c r="P108378" s="1"/>
      <c r="Q108378" s="1"/>
      <c r="R108378" s="1"/>
      <c r="S108378" s="1"/>
      <c r="T108378" s="1"/>
      <c r="U108378" s="1"/>
    </row>
    <row r="108379" spans="2:21">
      <c r="B108379" s="26"/>
      <c r="C108379" s="1"/>
      <c r="D108379" s="1"/>
      <c r="E108379" s="1"/>
      <c r="F108379" s="1"/>
      <c r="G108379" s="1"/>
      <c r="H108379" s="1"/>
      <c r="I108379" s="1"/>
      <c r="J108379" s="1"/>
      <c r="K108379" s="1"/>
      <c r="L108379" s="1"/>
      <c r="M108379" s="1"/>
      <c r="N108379" s="1"/>
      <c r="O108379" s="1"/>
      <c r="P108379" s="1"/>
      <c r="Q108379" s="1"/>
      <c r="R108379" s="1"/>
      <c r="S108379" s="1"/>
      <c r="T108379" s="1"/>
      <c r="U108379" s="1"/>
    </row>
    <row r="108380" spans="2:21">
      <c r="B108380" s="26"/>
      <c r="C108380" s="1"/>
      <c r="D108380" s="1"/>
      <c r="E108380" s="1"/>
      <c r="F108380" s="1"/>
      <c r="G108380" s="1"/>
      <c r="H108380" s="1"/>
      <c r="I108380" s="1"/>
      <c r="J108380" s="1"/>
      <c r="K108380" s="1"/>
      <c r="L108380" s="1"/>
      <c r="M108380" s="1"/>
      <c r="N108380" s="1"/>
      <c r="O108380" s="1"/>
      <c r="P108380" s="1"/>
      <c r="Q108380" s="1"/>
      <c r="R108380" s="1"/>
      <c r="S108380" s="1"/>
      <c r="T108380" s="1"/>
      <c r="U108380" s="1"/>
    </row>
    <row r="108381" spans="2:21">
      <c r="B108381" s="26"/>
      <c r="C108381" s="1"/>
      <c r="D108381" s="1"/>
      <c r="E108381" s="1"/>
      <c r="F108381" s="1"/>
      <c r="G108381" s="1"/>
      <c r="H108381" s="1"/>
      <c r="I108381" s="1"/>
      <c r="J108381" s="1"/>
      <c r="K108381" s="1"/>
      <c r="L108381" s="1"/>
      <c r="M108381" s="1"/>
      <c r="N108381" s="1"/>
      <c r="O108381" s="1"/>
      <c r="P108381" s="1"/>
      <c r="Q108381" s="1"/>
      <c r="R108381" s="1"/>
      <c r="S108381" s="1"/>
      <c r="T108381" s="1"/>
      <c r="U108381" s="1"/>
    </row>
    <row r="108382" spans="2:21">
      <c r="B108382" s="26"/>
      <c r="C108382" s="1"/>
      <c r="D108382" s="1"/>
      <c r="E108382" s="1"/>
      <c r="F108382" s="1"/>
      <c r="G108382" s="1"/>
      <c r="H108382" s="1"/>
      <c r="I108382" s="1"/>
      <c r="J108382" s="1"/>
      <c r="K108382" s="1"/>
      <c r="L108382" s="1"/>
      <c r="M108382" s="1"/>
      <c r="N108382" s="1"/>
      <c r="O108382" s="1"/>
      <c r="P108382" s="1"/>
      <c r="Q108382" s="1"/>
      <c r="R108382" s="1"/>
      <c r="S108382" s="1"/>
      <c r="T108382" s="1"/>
      <c r="U108382" s="1"/>
    </row>
    <row r="108383" spans="2:21">
      <c r="B108383" s="26"/>
      <c r="C108383" s="1"/>
      <c r="D108383" s="1"/>
      <c r="E108383" s="1"/>
      <c r="F108383" s="1"/>
      <c r="G108383" s="1"/>
      <c r="H108383" s="1"/>
      <c r="I108383" s="1"/>
      <c r="J108383" s="1"/>
      <c r="K108383" s="1"/>
      <c r="L108383" s="1"/>
      <c r="M108383" s="1"/>
      <c r="N108383" s="1"/>
      <c r="O108383" s="1"/>
      <c r="P108383" s="1"/>
      <c r="Q108383" s="1"/>
      <c r="R108383" s="1"/>
      <c r="S108383" s="1"/>
      <c r="T108383" s="1"/>
      <c r="U108383" s="1"/>
    </row>
    <row r="108384" spans="2:21">
      <c r="B108384" s="26"/>
      <c r="C108384" s="1"/>
      <c r="D108384" s="1"/>
      <c r="E108384" s="1"/>
      <c r="F108384" s="1"/>
      <c r="G108384" s="1"/>
      <c r="H108384" s="1"/>
      <c r="I108384" s="1"/>
      <c r="J108384" s="1"/>
      <c r="K108384" s="1"/>
      <c r="L108384" s="1"/>
      <c r="M108384" s="1"/>
      <c r="N108384" s="1"/>
      <c r="O108384" s="1"/>
      <c r="P108384" s="1"/>
      <c r="Q108384" s="1"/>
      <c r="R108384" s="1"/>
      <c r="S108384" s="1"/>
      <c r="T108384" s="1"/>
      <c r="U108384" s="1"/>
    </row>
    <row r="108385" spans="2:21">
      <c r="B108385" s="26"/>
      <c r="C108385" s="1"/>
      <c r="D108385" s="1"/>
      <c r="E108385" s="1"/>
      <c r="F108385" s="1"/>
      <c r="G108385" s="1"/>
      <c r="H108385" s="1"/>
      <c r="I108385" s="1"/>
      <c r="J108385" s="1"/>
      <c r="K108385" s="1"/>
      <c r="L108385" s="1"/>
      <c r="M108385" s="1"/>
      <c r="N108385" s="1"/>
      <c r="O108385" s="1"/>
      <c r="P108385" s="1"/>
      <c r="Q108385" s="1"/>
      <c r="R108385" s="1"/>
      <c r="S108385" s="1"/>
      <c r="T108385" s="1"/>
      <c r="U108385" s="1"/>
    </row>
    <row r="108386" spans="2:21">
      <c r="B108386" s="26"/>
      <c r="C108386" s="1"/>
      <c r="D108386" s="1"/>
      <c r="E108386" s="1"/>
      <c r="F108386" s="1"/>
      <c r="G108386" s="1"/>
      <c r="H108386" s="1"/>
      <c r="I108386" s="1"/>
      <c r="J108386" s="1"/>
      <c r="K108386" s="1"/>
      <c r="L108386" s="1"/>
      <c r="M108386" s="1"/>
      <c r="N108386" s="1"/>
      <c r="O108386" s="1"/>
      <c r="P108386" s="1"/>
      <c r="Q108386" s="1"/>
      <c r="R108386" s="1"/>
      <c r="S108386" s="1"/>
      <c r="T108386" s="1"/>
      <c r="U108386" s="1"/>
    </row>
    <row r="108387" spans="2:21">
      <c r="B108387" s="26"/>
      <c r="C108387" s="1"/>
      <c r="D108387" s="1"/>
      <c r="E108387" s="1"/>
      <c r="F108387" s="1"/>
      <c r="G108387" s="1"/>
      <c r="H108387" s="1"/>
      <c r="I108387" s="1"/>
      <c r="J108387" s="1"/>
      <c r="K108387" s="1"/>
      <c r="L108387" s="1"/>
      <c r="M108387" s="1"/>
      <c r="N108387" s="1"/>
      <c r="O108387" s="1"/>
      <c r="P108387" s="1"/>
      <c r="Q108387" s="1"/>
      <c r="R108387" s="1"/>
      <c r="S108387" s="1"/>
      <c r="T108387" s="1"/>
      <c r="U108387" s="1"/>
    </row>
    <row r="108388" spans="2:21">
      <c r="B108388" s="26"/>
      <c r="C108388" s="1"/>
      <c r="D108388" s="1"/>
      <c r="E108388" s="1"/>
      <c r="F108388" s="1"/>
      <c r="G108388" s="1"/>
      <c r="H108388" s="1"/>
      <c r="I108388" s="1"/>
      <c r="J108388" s="1"/>
      <c r="K108388" s="1"/>
      <c r="L108388" s="1"/>
      <c r="M108388" s="1"/>
      <c r="N108388" s="1"/>
      <c r="O108388" s="1"/>
      <c r="P108388" s="1"/>
      <c r="Q108388" s="1"/>
      <c r="R108388" s="1"/>
      <c r="S108388" s="1"/>
      <c r="T108388" s="1"/>
      <c r="U108388" s="1"/>
    </row>
    <row r="108389" spans="2:21">
      <c r="B108389" s="26"/>
      <c r="C108389" s="1"/>
      <c r="D108389" s="1"/>
      <c r="E108389" s="1"/>
      <c r="F108389" s="1"/>
      <c r="G108389" s="1"/>
      <c r="H108389" s="1"/>
      <c r="I108389" s="1"/>
      <c r="J108389" s="1"/>
      <c r="K108389" s="1"/>
      <c r="L108389" s="1"/>
      <c r="M108389" s="1"/>
      <c r="N108389" s="1"/>
      <c r="O108389" s="1"/>
      <c r="P108389" s="1"/>
      <c r="Q108389" s="1"/>
      <c r="R108389" s="1"/>
      <c r="S108389" s="1"/>
      <c r="T108389" s="1"/>
      <c r="U108389" s="1"/>
    </row>
    <row r="108390" spans="2:21">
      <c r="B108390" s="26"/>
      <c r="C108390" s="1"/>
      <c r="D108390" s="1"/>
      <c r="E108390" s="1"/>
      <c r="F108390" s="1"/>
      <c r="G108390" s="1"/>
      <c r="H108390" s="1"/>
      <c r="I108390" s="1"/>
      <c r="J108390" s="1"/>
      <c r="K108390" s="1"/>
      <c r="L108390" s="1"/>
      <c r="M108390" s="1"/>
      <c r="N108390" s="1"/>
      <c r="O108390" s="1"/>
      <c r="P108390" s="1"/>
      <c r="Q108390" s="1"/>
      <c r="R108390" s="1"/>
      <c r="S108390" s="1"/>
      <c r="T108390" s="1"/>
      <c r="U108390" s="1"/>
    </row>
    <row r="108391" spans="2:21">
      <c r="B108391" s="26"/>
      <c r="C108391" s="1"/>
      <c r="D108391" s="1"/>
      <c r="E108391" s="1"/>
      <c r="F108391" s="1"/>
      <c r="G108391" s="1"/>
      <c r="H108391" s="1"/>
      <c r="I108391" s="1"/>
      <c r="J108391" s="1"/>
      <c r="K108391" s="1"/>
      <c r="L108391" s="1"/>
      <c r="M108391" s="1"/>
      <c r="N108391" s="1"/>
      <c r="O108391" s="1"/>
      <c r="P108391" s="1"/>
      <c r="Q108391" s="1"/>
      <c r="R108391" s="1"/>
      <c r="S108391" s="1"/>
      <c r="T108391" s="1"/>
      <c r="U108391" s="1"/>
    </row>
    <row r="108392" spans="2:21">
      <c r="B108392" s="26"/>
      <c r="C108392" s="1"/>
      <c r="D108392" s="1"/>
      <c r="E108392" s="1"/>
      <c r="F108392" s="1"/>
      <c r="G108392" s="1"/>
      <c r="H108392" s="1"/>
      <c r="I108392" s="1"/>
      <c r="J108392" s="1"/>
      <c r="K108392" s="1"/>
      <c r="L108392" s="1"/>
      <c r="M108392" s="1"/>
      <c r="N108392" s="1"/>
      <c r="O108392" s="1"/>
      <c r="P108392" s="1"/>
      <c r="Q108392" s="1"/>
      <c r="R108392" s="1"/>
      <c r="S108392" s="1"/>
      <c r="T108392" s="1"/>
      <c r="U108392" s="1"/>
    </row>
    <row r="108393" spans="2:21">
      <c r="B108393" s="26"/>
      <c r="C108393" s="1"/>
      <c r="D108393" s="1"/>
      <c r="E108393" s="1"/>
      <c r="F108393" s="1"/>
      <c r="G108393" s="1"/>
      <c r="H108393" s="1"/>
      <c r="I108393" s="1"/>
      <c r="J108393" s="1"/>
      <c r="K108393" s="1"/>
      <c r="L108393" s="1"/>
      <c r="M108393" s="1"/>
      <c r="N108393" s="1"/>
      <c r="O108393" s="1"/>
      <c r="P108393" s="1"/>
      <c r="Q108393" s="1"/>
      <c r="R108393" s="1"/>
      <c r="S108393" s="1"/>
      <c r="T108393" s="1"/>
      <c r="U108393" s="1"/>
    </row>
    <row r="108394" spans="2:21">
      <c r="B108394" s="26"/>
      <c r="C108394" s="1"/>
      <c r="D108394" s="1"/>
      <c r="E108394" s="1"/>
      <c r="F108394" s="1"/>
      <c r="G108394" s="1"/>
      <c r="H108394" s="1"/>
      <c r="I108394" s="1"/>
      <c r="J108394" s="1"/>
      <c r="K108394" s="1"/>
      <c r="L108394" s="1"/>
      <c r="M108394" s="1"/>
      <c r="N108394" s="1"/>
      <c r="O108394" s="1"/>
      <c r="P108394" s="1"/>
      <c r="Q108394" s="1"/>
      <c r="R108394" s="1"/>
      <c r="S108394" s="1"/>
      <c r="T108394" s="1"/>
      <c r="U108394" s="1"/>
    </row>
    <row r="108395" spans="2:21">
      <c r="B108395" s="26"/>
      <c r="C108395" s="1"/>
      <c r="D108395" s="1"/>
      <c r="E108395" s="1"/>
      <c r="F108395" s="1"/>
      <c r="G108395" s="1"/>
      <c r="H108395" s="1"/>
      <c r="I108395" s="1"/>
      <c r="J108395" s="1"/>
      <c r="K108395" s="1"/>
      <c r="L108395" s="1"/>
      <c r="M108395" s="1"/>
      <c r="N108395" s="1"/>
      <c r="O108395" s="1"/>
      <c r="P108395" s="1"/>
      <c r="Q108395" s="1"/>
      <c r="R108395" s="1"/>
      <c r="S108395" s="1"/>
      <c r="T108395" s="1"/>
      <c r="U108395" s="1"/>
    </row>
    <row r="108396" spans="2:21">
      <c r="B108396" s="26"/>
      <c r="C108396" s="1"/>
      <c r="D108396" s="1"/>
      <c r="E108396" s="1"/>
      <c r="F108396" s="1"/>
      <c r="G108396" s="1"/>
      <c r="H108396" s="1"/>
      <c r="I108396" s="1"/>
      <c r="J108396" s="1"/>
      <c r="K108396" s="1"/>
      <c r="L108396" s="1"/>
      <c r="M108396" s="1"/>
      <c r="N108396" s="1"/>
      <c r="O108396" s="1"/>
      <c r="P108396" s="1"/>
      <c r="Q108396" s="1"/>
      <c r="R108396" s="1"/>
      <c r="S108396" s="1"/>
      <c r="T108396" s="1"/>
      <c r="U108396" s="1"/>
    </row>
    <row r="108397" spans="2:21">
      <c r="B108397" s="26"/>
      <c r="C108397" s="1"/>
      <c r="D108397" s="1"/>
      <c r="E108397" s="1"/>
      <c r="F108397" s="1"/>
      <c r="G108397" s="1"/>
      <c r="H108397" s="1"/>
      <c r="I108397" s="1"/>
      <c r="J108397" s="1"/>
      <c r="K108397" s="1"/>
      <c r="L108397" s="1"/>
      <c r="M108397" s="1"/>
      <c r="N108397" s="1"/>
      <c r="O108397" s="1"/>
      <c r="P108397" s="1"/>
      <c r="Q108397" s="1"/>
      <c r="R108397" s="1"/>
      <c r="S108397" s="1"/>
      <c r="T108397" s="1"/>
      <c r="U108397" s="1"/>
    </row>
    <row r="108398" spans="2:21">
      <c r="B108398" s="26"/>
      <c r="C108398" s="1"/>
      <c r="D108398" s="1"/>
      <c r="E108398" s="1"/>
      <c r="F108398" s="1"/>
      <c r="G108398" s="1"/>
      <c r="H108398" s="1"/>
      <c r="I108398" s="1"/>
      <c r="J108398" s="1"/>
      <c r="K108398" s="1"/>
      <c r="L108398" s="1"/>
      <c r="M108398" s="1"/>
      <c r="N108398" s="1"/>
      <c r="O108398" s="1"/>
      <c r="P108398" s="1"/>
      <c r="Q108398" s="1"/>
      <c r="R108398" s="1"/>
      <c r="S108398" s="1"/>
      <c r="T108398" s="1"/>
      <c r="U108398" s="1"/>
    </row>
    <row r="108399" spans="2:21">
      <c r="B108399" s="26"/>
      <c r="C108399" s="1"/>
      <c r="D108399" s="1"/>
      <c r="E108399" s="1"/>
      <c r="F108399" s="1"/>
      <c r="G108399" s="1"/>
      <c r="H108399" s="1"/>
      <c r="I108399" s="1"/>
      <c r="J108399" s="1"/>
      <c r="K108399" s="1"/>
      <c r="L108399" s="1"/>
      <c r="M108399" s="1"/>
      <c r="N108399" s="1"/>
      <c r="O108399" s="1"/>
      <c r="P108399" s="1"/>
      <c r="Q108399" s="1"/>
      <c r="R108399" s="1"/>
      <c r="S108399" s="1"/>
      <c r="T108399" s="1"/>
      <c r="U108399" s="1"/>
    </row>
    <row r="108400" spans="2:21">
      <c r="B108400" s="26"/>
      <c r="C108400" s="1"/>
      <c r="D108400" s="1"/>
      <c r="E108400" s="1"/>
      <c r="F108400" s="1"/>
      <c r="G108400" s="1"/>
      <c r="H108400" s="1"/>
      <c r="I108400" s="1"/>
      <c r="J108400" s="1"/>
      <c r="K108400" s="1"/>
      <c r="L108400" s="1"/>
      <c r="M108400" s="1"/>
      <c r="N108400" s="1"/>
      <c r="O108400" s="1"/>
      <c r="P108400" s="1"/>
      <c r="Q108400" s="1"/>
      <c r="R108400" s="1"/>
      <c r="S108400" s="1"/>
      <c r="T108400" s="1"/>
      <c r="U108400" s="1"/>
    </row>
    <row r="108401" spans="2:21">
      <c r="B108401" s="26"/>
      <c r="C108401" s="1"/>
      <c r="D108401" s="1"/>
      <c r="E108401" s="1"/>
      <c r="F108401" s="1"/>
      <c r="G108401" s="1"/>
      <c r="H108401" s="1"/>
      <c r="I108401" s="1"/>
      <c r="J108401" s="1"/>
      <c r="K108401" s="1"/>
      <c r="L108401" s="1"/>
      <c r="M108401" s="1"/>
      <c r="N108401" s="1"/>
      <c r="O108401" s="1"/>
      <c r="P108401" s="1"/>
      <c r="Q108401" s="1"/>
      <c r="R108401" s="1"/>
      <c r="S108401" s="1"/>
      <c r="T108401" s="1"/>
      <c r="U108401" s="1"/>
    </row>
    <row r="108402" spans="2:21">
      <c r="B108402" s="26"/>
      <c r="C108402" s="1"/>
      <c r="D108402" s="1"/>
      <c r="E108402" s="1"/>
      <c r="F108402" s="1"/>
      <c r="G108402" s="1"/>
      <c r="H108402" s="1"/>
      <c r="I108402" s="1"/>
      <c r="J108402" s="1"/>
      <c r="K108402" s="1"/>
      <c r="L108402" s="1"/>
      <c r="M108402" s="1"/>
      <c r="N108402" s="1"/>
      <c r="O108402" s="1"/>
      <c r="P108402" s="1"/>
      <c r="Q108402" s="1"/>
      <c r="R108402" s="1"/>
      <c r="S108402" s="1"/>
      <c r="T108402" s="1"/>
      <c r="U108402" s="1"/>
    </row>
    <row r="108403" spans="2:21">
      <c r="B108403" s="26"/>
      <c r="C108403" s="1"/>
      <c r="D108403" s="1"/>
      <c r="E108403" s="1"/>
      <c r="F108403" s="1"/>
      <c r="G108403" s="1"/>
      <c r="H108403" s="1"/>
      <c r="I108403" s="1"/>
      <c r="J108403" s="1"/>
      <c r="K108403" s="1"/>
      <c r="L108403" s="1"/>
      <c r="M108403" s="1"/>
      <c r="N108403" s="1"/>
      <c r="O108403" s="1"/>
      <c r="P108403" s="1"/>
      <c r="Q108403" s="1"/>
      <c r="R108403" s="1"/>
      <c r="S108403" s="1"/>
      <c r="T108403" s="1"/>
      <c r="U108403" s="1"/>
    </row>
    <row r="108404" spans="2:21">
      <c r="B108404" s="26"/>
      <c r="C108404" s="1"/>
      <c r="D108404" s="1"/>
      <c r="E108404" s="1"/>
      <c r="F108404" s="1"/>
      <c r="G108404" s="1"/>
      <c r="H108404" s="1"/>
      <c r="I108404" s="1"/>
      <c r="J108404" s="1"/>
      <c r="K108404" s="1"/>
      <c r="L108404" s="1"/>
      <c r="M108404" s="1"/>
      <c r="N108404" s="1"/>
      <c r="O108404" s="1"/>
      <c r="P108404" s="1"/>
      <c r="Q108404" s="1"/>
      <c r="R108404" s="1"/>
      <c r="S108404" s="1"/>
      <c r="T108404" s="1"/>
      <c r="U108404" s="1"/>
    </row>
    <row r="108405" spans="2:21">
      <c r="B108405" s="26"/>
      <c r="C108405" s="1"/>
      <c r="D108405" s="1"/>
      <c r="E108405" s="1"/>
      <c r="F108405" s="1"/>
      <c r="G108405" s="1"/>
      <c r="H108405" s="1"/>
      <c r="I108405" s="1"/>
      <c r="J108405" s="1"/>
      <c r="K108405" s="1"/>
      <c r="L108405" s="1"/>
      <c r="M108405" s="1"/>
      <c r="N108405" s="1"/>
      <c r="O108405" s="1"/>
      <c r="P108405" s="1"/>
      <c r="Q108405" s="1"/>
      <c r="R108405" s="1"/>
      <c r="S108405" s="1"/>
      <c r="T108405" s="1"/>
      <c r="U108405" s="1"/>
    </row>
    <row r="108406" spans="2:21">
      <c r="B108406" s="26"/>
      <c r="C108406" s="1"/>
      <c r="D108406" s="1"/>
      <c r="E108406" s="1"/>
      <c r="F108406" s="1"/>
      <c r="G108406" s="1"/>
      <c r="H108406" s="1"/>
      <c r="I108406" s="1"/>
      <c r="J108406" s="1"/>
      <c r="K108406" s="1"/>
      <c r="L108406" s="1"/>
      <c r="M108406" s="1"/>
      <c r="N108406" s="1"/>
      <c r="O108406" s="1"/>
      <c r="P108406" s="1"/>
      <c r="Q108406" s="1"/>
      <c r="R108406" s="1"/>
      <c r="S108406" s="1"/>
      <c r="T108406" s="1"/>
      <c r="U108406" s="1"/>
    </row>
    <row r="108407" spans="2:21">
      <c r="B108407" s="26"/>
      <c r="C108407" s="1"/>
      <c r="D108407" s="1"/>
      <c r="E108407" s="1"/>
      <c r="F108407" s="1"/>
      <c r="G108407" s="1"/>
      <c r="H108407" s="1"/>
      <c r="I108407" s="1"/>
      <c r="J108407" s="1"/>
      <c r="K108407" s="1"/>
      <c r="L108407" s="1"/>
      <c r="M108407" s="1"/>
      <c r="N108407" s="1"/>
      <c r="O108407" s="1"/>
      <c r="P108407" s="1"/>
      <c r="Q108407" s="1"/>
      <c r="R108407" s="1"/>
      <c r="S108407" s="1"/>
      <c r="T108407" s="1"/>
      <c r="U108407" s="1"/>
    </row>
    <row r="108408" spans="2:21">
      <c r="B108408" s="26"/>
      <c r="C108408" s="1"/>
      <c r="D108408" s="1"/>
      <c r="E108408" s="1"/>
      <c r="F108408" s="1"/>
      <c r="G108408" s="1"/>
      <c r="H108408" s="1"/>
      <c r="I108408" s="1"/>
      <c r="J108408" s="1"/>
      <c r="K108408" s="1"/>
      <c r="L108408" s="1"/>
      <c r="M108408" s="1"/>
      <c r="N108408" s="1"/>
      <c r="O108408" s="1"/>
      <c r="P108408" s="1"/>
      <c r="Q108408" s="1"/>
      <c r="R108408" s="1"/>
      <c r="S108408" s="1"/>
      <c r="T108408" s="1"/>
      <c r="U108408" s="1"/>
    </row>
    <row r="108409" spans="2:21">
      <c r="B108409" s="26"/>
      <c r="C108409" s="1"/>
      <c r="D108409" s="1"/>
      <c r="E108409" s="1"/>
      <c r="F108409" s="1"/>
      <c r="G108409" s="1"/>
      <c r="H108409" s="1"/>
      <c r="I108409" s="1"/>
      <c r="J108409" s="1"/>
      <c r="K108409" s="1"/>
      <c r="L108409" s="1"/>
      <c r="M108409" s="1"/>
      <c r="N108409" s="1"/>
      <c r="O108409" s="1"/>
      <c r="P108409" s="1"/>
      <c r="Q108409" s="1"/>
      <c r="R108409" s="1"/>
      <c r="S108409" s="1"/>
      <c r="T108409" s="1"/>
      <c r="U108409" s="1"/>
    </row>
    <row r="108410" spans="2:21">
      <c r="B108410" s="26"/>
      <c r="C108410" s="1"/>
      <c r="D108410" s="1"/>
      <c r="E108410" s="1"/>
      <c r="F108410" s="1"/>
      <c r="G108410" s="1"/>
      <c r="H108410" s="1"/>
      <c r="I108410" s="1"/>
      <c r="J108410" s="1"/>
      <c r="K108410" s="1"/>
      <c r="L108410" s="1"/>
      <c r="M108410" s="1"/>
      <c r="N108410" s="1"/>
      <c r="O108410" s="1"/>
      <c r="P108410" s="1"/>
      <c r="Q108410" s="1"/>
      <c r="R108410" s="1"/>
      <c r="S108410" s="1"/>
      <c r="T108410" s="1"/>
      <c r="U108410" s="1"/>
    </row>
    <row r="108411" spans="2:21">
      <c r="B108411" s="26"/>
      <c r="C108411" s="1"/>
      <c r="D108411" s="1"/>
      <c r="E108411" s="1"/>
      <c r="F108411" s="1"/>
      <c r="G108411" s="1"/>
      <c r="H108411" s="1"/>
      <c r="I108411" s="1"/>
      <c r="J108411" s="1"/>
      <c r="K108411" s="1"/>
      <c r="L108411" s="1"/>
      <c r="M108411" s="1"/>
      <c r="N108411" s="1"/>
      <c r="O108411" s="1"/>
      <c r="P108411" s="1"/>
      <c r="Q108411" s="1"/>
      <c r="R108411" s="1"/>
      <c r="S108411" s="1"/>
      <c r="T108411" s="1"/>
      <c r="U108411" s="1"/>
    </row>
    <row r="108412" spans="2:21">
      <c r="B108412" s="26"/>
      <c r="C108412" s="1"/>
      <c r="D108412" s="1"/>
      <c r="E108412" s="1"/>
      <c r="F108412" s="1"/>
      <c r="G108412" s="1"/>
      <c r="H108412" s="1"/>
      <c r="I108412" s="1"/>
      <c r="J108412" s="1"/>
      <c r="K108412" s="1"/>
      <c r="L108412" s="1"/>
      <c r="M108412" s="1"/>
      <c r="N108412" s="1"/>
      <c r="O108412" s="1"/>
      <c r="P108412" s="1"/>
      <c r="Q108412" s="1"/>
      <c r="R108412" s="1"/>
      <c r="S108412" s="1"/>
      <c r="T108412" s="1"/>
      <c r="U108412" s="1"/>
    </row>
    <row r="108413" spans="2:21">
      <c r="B108413" s="26"/>
      <c r="C108413" s="1"/>
      <c r="D108413" s="1"/>
      <c r="E108413" s="1"/>
      <c r="F108413" s="1"/>
      <c r="G108413" s="1"/>
      <c r="H108413" s="1"/>
      <c r="I108413" s="1"/>
      <c r="J108413" s="1"/>
      <c r="K108413" s="1"/>
      <c r="L108413" s="1"/>
      <c r="M108413" s="1"/>
      <c r="N108413" s="1"/>
      <c r="O108413" s="1"/>
      <c r="P108413" s="1"/>
      <c r="Q108413" s="1"/>
      <c r="R108413" s="1"/>
      <c r="S108413" s="1"/>
      <c r="T108413" s="1"/>
      <c r="U108413" s="1"/>
    </row>
    <row r="108414" spans="2:21">
      <c r="B108414" s="26"/>
      <c r="C108414" s="1"/>
      <c r="D108414" s="1"/>
      <c r="E108414" s="1"/>
      <c r="F108414" s="1"/>
      <c r="G108414" s="1"/>
      <c r="H108414" s="1"/>
      <c r="I108414" s="1"/>
      <c r="J108414" s="1"/>
      <c r="K108414" s="1"/>
      <c r="L108414" s="1"/>
      <c r="M108414" s="1"/>
      <c r="N108414" s="1"/>
      <c r="O108414" s="1"/>
      <c r="P108414" s="1"/>
      <c r="Q108414" s="1"/>
      <c r="R108414" s="1"/>
      <c r="S108414" s="1"/>
      <c r="T108414" s="1"/>
      <c r="U108414" s="1"/>
    </row>
    <row r="108415" spans="2:21">
      <c r="B108415" s="26"/>
      <c r="C108415" s="1"/>
      <c r="D108415" s="1"/>
      <c r="E108415" s="1"/>
      <c r="F108415" s="1"/>
      <c r="G108415" s="1"/>
      <c r="H108415" s="1"/>
      <c r="I108415" s="1"/>
      <c r="J108415" s="1"/>
      <c r="K108415" s="1"/>
      <c r="L108415" s="1"/>
      <c r="M108415" s="1"/>
      <c r="N108415" s="1"/>
      <c r="O108415" s="1"/>
      <c r="P108415" s="1"/>
      <c r="Q108415" s="1"/>
      <c r="R108415" s="1"/>
      <c r="S108415" s="1"/>
      <c r="T108415" s="1"/>
      <c r="U108415" s="1"/>
    </row>
    <row r="108416" spans="2:21">
      <c r="B108416" s="26"/>
      <c r="C108416" s="1"/>
      <c r="D108416" s="1"/>
      <c r="E108416" s="1"/>
      <c r="F108416" s="1"/>
      <c r="G108416" s="1"/>
      <c r="H108416" s="1"/>
      <c r="I108416" s="1"/>
      <c r="J108416" s="1"/>
      <c r="K108416" s="1"/>
      <c r="L108416" s="1"/>
      <c r="M108416" s="1"/>
      <c r="N108416" s="1"/>
      <c r="O108416" s="1"/>
      <c r="P108416" s="1"/>
      <c r="Q108416" s="1"/>
      <c r="R108416" s="1"/>
      <c r="S108416" s="1"/>
      <c r="T108416" s="1"/>
      <c r="U108416" s="1"/>
    </row>
    <row r="108417" spans="2:21">
      <c r="B108417" s="26"/>
      <c r="C108417" s="1"/>
      <c r="D108417" s="1"/>
      <c r="E108417" s="1"/>
      <c r="F108417" s="1"/>
      <c r="G108417" s="1"/>
      <c r="H108417" s="1"/>
      <c r="I108417" s="1"/>
      <c r="J108417" s="1"/>
      <c r="K108417" s="1"/>
      <c r="L108417" s="1"/>
      <c r="M108417" s="1"/>
      <c r="N108417" s="1"/>
      <c r="O108417" s="1"/>
      <c r="P108417" s="1"/>
      <c r="Q108417" s="1"/>
      <c r="R108417" s="1"/>
      <c r="S108417" s="1"/>
      <c r="T108417" s="1"/>
      <c r="U108417" s="1"/>
    </row>
    <row r="108418" spans="2:21">
      <c r="B108418" s="26"/>
      <c r="C108418" s="1"/>
      <c r="D108418" s="1"/>
      <c r="E108418" s="1"/>
      <c r="F108418" s="1"/>
      <c r="G108418" s="1"/>
      <c r="H108418" s="1"/>
      <c r="I108418" s="1"/>
      <c r="J108418" s="1"/>
      <c r="K108418" s="1"/>
      <c r="L108418" s="1"/>
      <c r="M108418" s="1"/>
      <c r="N108418" s="1"/>
      <c r="O108418" s="1"/>
      <c r="P108418" s="1"/>
      <c r="Q108418" s="1"/>
      <c r="R108418" s="1"/>
      <c r="S108418" s="1"/>
      <c r="T108418" s="1"/>
      <c r="U108418" s="1"/>
    </row>
    <row r="108419" spans="2:21">
      <c r="B108419" s="26"/>
      <c r="C108419" s="1"/>
      <c r="D108419" s="1"/>
      <c r="E108419" s="1"/>
      <c r="F108419" s="1"/>
      <c r="G108419" s="1"/>
      <c r="H108419" s="1"/>
      <c r="I108419" s="1"/>
      <c r="J108419" s="1"/>
      <c r="K108419" s="1"/>
      <c r="L108419" s="1"/>
      <c r="M108419" s="1"/>
      <c r="N108419" s="1"/>
      <c r="O108419" s="1"/>
      <c r="P108419" s="1"/>
      <c r="Q108419" s="1"/>
      <c r="R108419" s="1"/>
      <c r="S108419" s="1"/>
      <c r="T108419" s="1"/>
      <c r="U108419" s="1"/>
    </row>
    <row r="108420" spans="2:21">
      <c r="B108420" s="26"/>
      <c r="C108420" s="1"/>
      <c r="D108420" s="1"/>
      <c r="E108420" s="1"/>
      <c r="F108420" s="1"/>
      <c r="G108420" s="1"/>
      <c r="H108420" s="1"/>
      <c r="I108420" s="1"/>
      <c r="J108420" s="1"/>
      <c r="K108420" s="1"/>
      <c r="L108420" s="1"/>
      <c r="M108420" s="1"/>
      <c r="N108420" s="1"/>
      <c r="O108420" s="1"/>
      <c r="P108420" s="1"/>
      <c r="Q108420" s="1"/>
      <c r="R108420" s="1"/>
      <c r="S108420" s="1"/>
      <c r="T108420" s="1"/>
      <c r="U108420" s="1"/>
    </row>
    <row r="108421" spans="2:21">
      <c r="B108421" s="26"/>
      <c r="C108421" s="1"/>
      <c r="D108421" s="1"/>
      <c r="E108421" s="1"/>
      <c r="F108421" s="1"/>
      <c r="G108421" s="1"/>
      <c r="H108421" s="1"/>
      <c r="I108421" s="1"/>
      <c r="J108421" s="1"/>
      <c r="K108421" s="1"/>
      <c r="L108421" s="1"/>
      <c r="M108421" s="1"/>
      <c r="N108421" s="1"/>
      <c r="O108421" s="1"/>
      <c r="P108421" s="1"/>
      <c r="Q108421" s="1"/>
      <c r="R108421" s="1"/>
      <c r="S108421" s="1"/>
      <c r="T108421" s="1"/>
      <c r="U108421" s="1"/>
    </row>
    <row r="108422" spans="2:21">
      <c r="B108422" s="26"/>
      <c r="C108422" s="1"/>
      <c r="D108422" s="1"/>
      <c r="E108422" s="1"/>
      <c r="F108422" s="1"/>
      <c r="G108422" s="1"/>
      <c r="H108422" s="1"/>
      <c r="I108422" s="1"/>
      <c r="J108422" s="1"/>
      <c r="K108422" s="1"/>
      <c r="L108422" s="1"/>
      <c r="M108422" s="1"/>
      <c r="N108422" s="1"/>
      <c r="O108422" s="1"/>
      <c r="P108422" s="1"/>
      <c r="Q108422" s="1"/>
      <c r="R108422" s="1"/>
      <c r="S108422" s="1"/>
      <c r="T108422" s="1"/>
      <c r="U108422" s="1"/>
    </row>
    <row r="108423" spans="2:21">
      <c r="B108423" s="26"/>
      <c r="C108423" s="1"/>
      <c r="D108423" s="1"/>
      <c r="E108423" s="1"/>
      <c r="F108423" s="1"/>
      <c r="G108423" s="1"/>
      <c r="H108423" s="1"/>
      <c r="I108423" s="1"/>
      <c r="J108423" s="1"/>
      <c r="K108423" s="1"/>
      <c r="L108423" s="1"/>
      <c r="M108423" s="1"/>
      <c r="N108423" s="1"/>
      <c r="O108423" s="1"/>
      <c r="P108423" s="1"/>
      <c r="Q108423" s="1"/>
      <c r="R108423" s="1"/>
      <c r="S108423" s="1"/>
      <c r="T108423" s="1"/>
      <c r="U108423" s="1"/>
    </row>
    <row r="108424" spans="2:21">
      <c r="B108424" s="26"/>
      <c r="C108424" s="1"/>
      <c r="D108424" s="1"/>
      <c r="E108424" s="1"/>
      <c r="F108424" s="1"/>
      <c r="G108424" s="1"/>
      <c r="H108424" s="1"/>
      <c r="I108424" s="1"/>
      <c r="J108424" s="1"/>
      <c r="K108424" s="1"/>
      <c r="L108424" s="1"/>
      <c r="M108424" s="1"/>
      <c r="N108424" s="1"/>
      <c r="O108424" s="1"/>
      <c r="P108424" s="1"/>
      <c r="Q108424" s="1"/>
      <c r="R108424" s="1"/>
      <c r="S108424" s="1"/>
      <c r="T108424" s="1"/>
      <c r="U108424" s="1"/>
    </row>
    <row r="108425" spans="2:21">
      <c r="B108425" s="26"/>
      <c r="C108425" s="1"/>
      <c r="D108425" s="1"/>
      <c r="E108425" s="1"/>
      <c r="F108425" s="1"/>
      <c r="G108425" s="1"/>
      <c r="H108425" s="1"/>
      <c r="I108425" s="1"/>
      <c r="J108425" s="1"/>
      <c r="K108425" s="1"/>
      <c r="L108425" s="1"/>
      <c r="M108425" s="1"/>
      <c r="N108425" s="1"/>
      <c r="O108425" s="1"/>
      <c r="P108425" s="1"/>
      <c r="Q108425" s="1"/>
      <c r="R108425" s="1"/>
      <c r="S108425" s="1"/>
      <c r="T108425" s="1"/>
      <c r="U108425" s="1"/>
    </row>
    <row r="108426" spans="2:21">
      <c r="B108426" s="26"/>
      <c r="C108426" s="1"/>
      <c r="D108426" s="1"/>
      <c r="E108426" s="1"/>
      <c r="F108426" s="1"/>
      <c r="G108426" s="1"/>
      <c r="H108426" s="1"/>
      <c r="I108426" s="1"/>
      <c r="J108426" s="1"/>
      <c r="K108426" s="1"/>
      <c r="L108426" s="1"/>
      <c r="M108426" s="1"/>
      <c r="N108426" s="1"/>
      <c r="O108426" s="1"/>
      <c r="P108426" s="1"/>
      <c r="Q108426" s="1"/>
      <c r="R108426" s="1"/>
      <c r="S108426" s="1"/>
      <c r="T108426" s="1"/>
      <c r="U108426" s="1"/>
    </row>
    <row r="108427" spans="2:21">
      <c r="B108427" s="26"/>
      <c r="C108427" s="1"/>
      <c r="D108427" s="1"/>
      <c r="E108427" s="1"/>
      <c r="F108427" s="1"/>
      <c r="G108427" s="1"/>
      <c r="H108427" s="1"/>
      <c r="I108427" s="1"/>
      <c r="J108427" s="1"/>
      <c r="K108427" s="1"/>
      <c r="L108427" s="1"/>
      <c r="M108427" s="1"/>
      <c r="N108427" s="1"/>
      <c r="O108427" s="1"/>
      <c r="P108427" s="1"/>
      <c r="Q108427" s="1"/>
      <c r="R108427" s="1"/>
      <c r="S108427" s="1"/>
      <c r="T108427" s="1"/>
      <c r="U108427" s="1"/>
    </row>
    <row r="108428" spans="2:21">
      <c r="B108428" s="26"/>
      <c r="C108428" s="1"/>
      <c r="D108428" s="1"/>
      <c r="E108428" s="1"/>
      <c r="F108428" s="1"/>
      <c r="G108428" s="1"/>
      <c r="H108428" s="1"/>
      <c r="I108428" s="1"/>
      <c r="J108428" s="1"/>
      <c r="K108428" s="1"/>
      <c r="L108428" s="1"/>
      <c r="M108428" s="1"/>
      <c r="N108428" s="1"/>
      <c r="O108428" s="1"/>
      <c r="P108428" s="1"/>
      <c r="Q108428" s="1"/>
      <c r="R108428" s="1"/>
      <c r="S108428" s="1"/>
      <c r="T108428" s="1"/>
      <c r="U108428" s="1"/>
    </row>
    <row r="108429" spans="2:21">
      <c r="B108429" s="26"/>
      <c r="C108429" s="1"/>
      <c r="D108429" s="1"/>
      <c r="E108429" s="1"/>
      <c r="F108429" s="1"/>
      <c r="G108429" s="1"/>
      <c r="H108429" s="1"/>
      <c r="I108429" s="1"/>
      <c r="J108429" s="1"/>
      <c r="K108429" s="1"/>
      <c r="L108429" s="1"/>
      <c r="M108429" s="1"/>
      <c r="N108429" s="1"/>
      <c r="O108429" s="1"/>
      <c r="P108429" s="1"/>
      <c r="Q108429" s="1"/>
      <c r="R108429" s="1"/>
      <c r="S108429" s="1"/>
      <c r="T108429" s="1"/>
      <c r="U108429" s="1"/>
    </row>
    <row r="108430" spans="2:21">
      <c r="B108430" s="26"/>
      <c r="C108430" s="1"/>
      <c r="D108430" s="1"/>
      <c r="E108430" s="1"/>
      <c r="F108430" s="1"/>
      <c r="G108430" s="1"/>
      <c r="H108430" s="1"/>
      <c r="I108430" s="1"/>
      <c r="J108430" s="1"/>
      <c r="K108430" s="1"/>
      <c r="L108430" s="1"/>
      <c r="M108430" s="1"/>
      <c r="N108430" s="1"/>
      <c r="O108430" s="1"/>
      <c r="P108430" s="1"/>
      <c r="Q108430" s="1"/>
      <c r="R108430" s="1"/>
      <c r="S108430" s="1"/>
      <c r="T108430" s="1"/>
      <c r="U108430" s="1"/>
    </row>
    <row r="108431" spans="2:21">
      <c r="B108431" s="26"/>
      <c r="C108431" s="1"/>
      <c r="D108431" s="1"/>
      <c r="E108431" s="1"/>
      <c r="F108431" s="1"/>
      <c r="G108431" s="1"/>
      <c r="H108431" s="1"/>
      <c r="I108431" s="1"/>
      <c r="J108431" s="1"/>
      <c r="K108431" s="1"/>
      <c r="L108431" s="1"/>
      <c r="M108431" s="1"/>
      <c r="N108431" s="1"/>
      <c r="O108431" s="1"/>
      <c r="P108431" s="1"/>
      <c r="Q108431" s="1"/>
      <c r="R108431" s="1"/>
      <c r="S108431" s="1"/>
      <c r="T108431" s="1"/>
      <c r="U108431" s="1"/>
    </row>
    <row r="108432" spans="2:21">
      <c r="B108432" s="26"/>
      <c r="C108432" s="1"/>
      <c r="D108432" s="1"/>
      <c r="E108432" s="1"/>
      <c r="F108432" s="1"/>
      <c r="G108432" s="1"/>
      <c r="H108432" s="1"/>
      <c r="I108432" s="1"/>
      <c r="J108432" s="1"/>
      <c r="K108432" s="1"/>
      <c r="L108432" s="1"/>
      <c r="M108432" s="1"/>
      <c r="N108432" s="1"/>
      <c r="O108432" s="1"/>
      <c r="P108432" s="1"/>
      <c r="Q108432" s="1"/>
      <c r="R108432" s="1"/>
      <c r="S108432" s="1"/>
      <c r="T108432" s="1"/>
      <c r="U108432" s="1"/>
    </row>
    <row r="108433" spans="2:21">
      <c r="B108433" s="26"/>
      <c r="C108433" s="1"/>
      <c r="D108433" s="1"/>
      <c r="E108433" s="1"/>
      <c r="F108433" s="1"/>
      <c r="G108433" s="1"/>
      <c r="H108433" s="1"/>
      <c r="I108433" s="1"/>
      <c r="J108433" s="1"/>
      <c r="K108433" s="1"/>
      <c r="L108433" s="1"/>
      <c r="M108433" s="1"/>
      <c r="N108433" s="1"/>
      <c r="O108433" s="1"/>
      <c r="P108433" s="1"/>
      <c r="Q108433" s="1"/>
      <c r="R108433" s="1"/>
      <c r="S108433" s="1"/>
      <c r="T108433" s="1"/>
      <c r="U108433" s="1"/>
    </row>
    <row r="108434" spans="2:21">
      <c r="B108434" s="26"/>
      <c r="C108434" s="1"/>
      <c r="D108434" s="1"/>
      <c r="E108434" s="1"/>
      <c r="F108434" s="1"/>
      <c r="G108434" s="1"/>
      <c r="H108434" s="1"/>
      <c r="I108434" s="1"/>
      <c r="J108434" s="1"/>
      <c r="K108434" s="1"/>
      <c r="L108434" s="1"/>
      <c r="M108434" s="1"/>
      <c r="N108434" s="1"/>
      <c r="O108434" s="1"/>
      <c r="P108434" s="1"/>
      <c r="Q108434" s="1"/>
      <c r="R108434" s="1"/>
      <c r="S108434" s="1"/>
      <c r="T108434" s="1"/>
      <c r="U108434" s="1"/>
    </row>
    <row r="108435" spans="2:21">
      <c r="B108435" s="26"/>
      <c r="C108435" s="1"/>
      <c r="D108435" s="1"/>
      <c r="E108435" s="1"/>
      <c r="F108435" s="1"/>
      <c r="G108435" s="1"/>
      <c r="H108435" s="1"/>
      <c r="I108435" s="1"/>
      <c r="J108435" s="1"/>
      <c r="K108435" s="1"/>
      <c r="L108435" s="1"/>
      <c r="M108435" s="1"/>
      <c r="N108435" s="1"/>
      <c r="O108435" s="1"/>
      <c r="P108435" s="1"/>
      <c r="Q108435" s="1"/>
      <c r="R108435" s="1"/>
      <c r="S108435" s="1"/>
      <c r="T108435" s="1"/>
      <c r="U108435" s="1"/>
    </row>
    <row r="108436" spans="2:21">
      <c r="B108436" s="26"/>
      <c r="C108436" s="1"/>
      <c r="D108436" s="1"/>
      <c r="E108436" s="1"/>
      <c r="F108436" s="1"/>
      <c r="G108436" s="1"/>
      <c r="H108436" s="1"/>
      <c r="I108436" s="1"/>
      <c r="J108436" s="1"/>
      <c r="K108436" s="1"/>
      <c r="L108436" s="1"/>
      <c r="M108436" s="1"/>
      <c r="N108436" s="1"/>
      <c r="O108436" s="1"/>
      <c r="P108436" s="1"/>
      <c r="Q108436" s="1"/>
      <c r="R108436" s="1"/>
      <c r="S108436" s="1"/>
      <c r="T108436" s="1"/>
      <c r="U108436" s="1"/>
    </row>
    <row r="108437" spans="2:21">
      <c r="B108437" s="26"/>
      <c r="C108437" s="1"/>
      <c r="D108437" s="1"/>
      <c r="E108437" s="1"/>
      <c r="F108437" s="1"/>
      <c r="G108437" s="1"/>
      <c r="H108437" s="1"/>
      <c r="I108437" s="1"/>
      <c r="J108437" s="1"/>
      <c r="K108437" s="1"/>
      <c r="L108437" s="1"/>
      <c r="M108437" s="1"/>
      <c r="N108437" s="1"/>
      <c r="O108437" s="1"/>
      <c r="P108437" s="1"/>
      <c r="Q108437" s="1"/>
      <c r="R108437" s="1"/>
      <c r="S108437" s="1"/>
      <c r="T108437" s="1"/>
      <c r="U108437" s="1"/>
    </row>
    <row r="108438" spans="2:21">
      <c r="B108438" s="26"/>
      <c r="C108438" s="1"/>
      <c r="D108438" s="1"/>
      <c r="E108438" s="1"/>
      <c r="F108438" s="1"/>
      <c r="G108438" s="1"/>
      <c r="H108438" s="1"/>
      <c r="I108438" s="1"/>
      <c r="J108438" s="1"/>
      <c r="K108438" s="1"/>
      <c r="L108438" s="1"/>
      <c r="M108438" s="1"/>
      <c r="N108438" s="1"/>
      <c r="O108438" s="1"/>
      <c r="P108438" s="1"/>
      <c r="Q108438" s="1"/>
      <c r="R108438" s="1"/>
      <c r="S108438" s="1"/>
      <c r="T108438" s="1"/>
      <c r="U108438" s="1"/>
    </row>
    <row r="108439" spans="2:21">
      <c r="B108439" s="26"/>
      <c r="C108439" s="1"/>
      <c r="D108439" s="1"/>
      <c r="E108439" s="1"/>
      <c r="F108439" s="1"/>
      <c r="G108439" s="1"/>
      <c r="H108439" s="1"/>
      <c r="I108439" s="1"/>
      <c r="J108439" s="1"/>
      <c r="K108439" s="1"/>
      <c r="L108439" s="1"/>
      <c r="M108439" s="1"/>
      <c r="N108439" s="1"/>
      <c r="O108439" s="1"/>
      <c r="P108439" s="1"/>
      <c r="Q108439" s="1"/>
      <c r="R108439" s="1"/>
      <c r="S108439" s="1"/>
      <c r="T108439" s="1"/>
      <c r="U108439" s="1"/>
    </row>
    <row r="108440" spans="2:21">
      <c r="B108440" s="26"/>
      <c r="C108440" s="1"/>
      <c r="D108440" s="1"/>
      <c r="E108440" s="1"/>
      <c r="F108440" s="1"/>
      <c r="G108440" s="1"/>
      <c r="H108440" s="1"/>
      <c r="I108440" s="1"/>
      <c r="J108440" s="1"/>
      <c r="K108440" s="1"/>
      <c r="L108440" s="1"/>
      <c r="M108440" s="1"/>
      <c r="N108440" s="1"/>
      <c r="O108440" s="1"/>
      <c r="P108440" s="1"/>
      <c r="Q108440" s="1"/>
      <c r="R108440" s="1"/>
      <c r="S108440" s="1"/>
      <c r="T108440" s="1"/>
      <c r="U108440" s="1"/>
    </row>
    <row r="108441" spans="2:21">
      <c r="B108441" s="26"/>
      <c r="C108441" s="1"/>
      <c r="D108441" s="1"/>
      <c r="E108441" s="1"/>
      <c r="F108441" s="1"/>
      <c r="G108441" s="1"/>
      <c r="H108441" s="1"/>
      <c r="I108441" s="1"/>
      <c r="J108441" s="1"/>
      <c r="K108441" s="1"/>
      <c r="L108441" s="1"/>
      <c r="M108441" s="1"/>
      <c r="N108441" s="1"/>
      <c r="O108441" s="1"/>
      <c r="P108441" s="1"/>
      <c r="Q108441" s="1"/>
      <c r="R108441" s="1"/>
      <c r="S108441" s="1"/>
      <c r="T108441" s="1"/>
      <c r="U108441" s="1"/>
    </row>
    <row r="108442" spans="2:21">
      <c r="B108442" s="26"/>
      <c r="C108442" s="1"/>
      <c r="D108442" s="1"/>
      <c r="E108442" s="1"/>
      <c r="F108442" s="1"/>
      <c r="G108442" s="1"/>
      <c r="H108442" s="1"/>
      <c r="I108442" s="1"/>
      <c r="J108442" s="1"/>
      <c r="K108442" s="1"/>
      <c r="L108442" s="1"/>
      <c r="M108442" s="1"/>
      <c r="N108442" s="1"/>
      <c r="O108442" s="1"/>
      <c r="P108442" s="1"/>
      <c r="Q108442" s="1"/>
      <c r="R108442" s="1"/>
      <c r="S108442" s="1"/>
      <c r="T108442" s="1"/>
      <c r="U108442" s="1"/>
    </row>
    <row r="108443" spans="2:21">
      <c r="B108443" s="26"/>
      <c r="C108443" s="1"/>
      <c r="D108443" s="1"/>
      <c r="E108443" s="1"/>
      <c r="F108443" s="1"/>
      <c r="G108443" s="1"/>
      <c r="H108443" s="1"/>
      <c r="I108443" s="1"/>
      <c r="J108443" s="1"/>
      <c r="K108443" s="1"/>
      <c r="L108443" s="1"/>
      <c r="M108443" s="1"/>
      <c r="N108443" s="1"/>
      <c r="O108443" s="1"/>
      <c r="P108443" s="1"/>
      <c r="Q108443" s="1"/>
      <c r="R108443" s="1"/>
      <c r="S108443" s="1"/>
      <c r="T108443" s="1"/>
      <c r="U108443" s="1"/>
    </row>
    <row r="108444" spans="2:21">
      <c r="B108444" s="26"/>
      <c r="C108444" s="1"/>
      <c r="D108444" s="1"/>
      <c r="E108444" s="1"/>
      <c r="F108444" s="1"/>
      <c r="G108444" s="1"/>
      <c r="H108444" s="1"/>
      <c r="I108444" s="1"/>
      <c r="J108444" s="1"/>
      <c r="K108444" s="1"/>
      <c r="L108444" s="1"/>
      <c r="M108444" s="1"/>
      <c r="N108444" s="1"/>
      <c r="O108444" s="1"/>
      <c r="P108444" s="1"/>
      <c r="Q108444" s="1"/>
      <c r="R108444" s="1"/>
      <c r="S108444" s="1"/>
      <c r="T108444" s="1"/>
      <c r="U108444" s="1"/>
    </row>
    <row r="108445" spans="2:21">
      <c r="B108445" s="26"/>
      <c r="C108445" s="1"/>
      <c r="D108445" s="1"/>
      <c r="E108445" s="1"/>
      <c r="F108445" s="1"/>
      <c r="G108445" s="1"/>
      <c r="H108445" s="1"/>
      <c r="I108445" s="1"/>
      <c r="J108445" s="1"/>
      <c r="K108445" s="1"/>
      <c r="L108445" s="1"/>
      <c r="M108445" s="1"/>
      <c r="N108445" s="1"/>
      <c r="O108445" s="1"/>
      <c r="P108445" s="1"/>
      <c r="Q108445" s="1"/>
      <c r="R108445" s="1"/>
      <c r="S108445" s="1"/>
      <c r="T108445" s="1"/>
      <c r="U108445" s="1"/>
    </row>
    <row r="108446" spans="2:21">
      <c r="B108446" s="26"/>
      <c r="C108446" s="1"/>
      <c r="D108446" s="1"/>
      <c r="E108446" s="1"/>
      <c r="F108446" s="1"/>
      <c r="G108446" s="1"/>
      <c r="H108446" s="1"/>
      <c r="I108446" s="1"/>
      <c r="J108446" s="1"/>
      <c r="K108446" s="1"/>
      <c r="L108446" s="1"/>
      <c r="M108446" s="1"/>
      <c r="N108446" s="1"/>
      <c r="O108446" s="1"/>
      <c r="P108446" s="1"/>
      <c r="Q108446" s="1"/>
      <c r="R108446" s="1"/>
      <c r="S108446" s="1"/>
      <c r="T108446" s="1"/>
      <c r="U108446" s="1"/>
    </row>
    <row r="108447" spans="2:21">
      <c r="B108447" s="26"/>
      <c r="C108447" s="1"/>
      <c r="D108447" s="1"/>
      <c r="E108447" s="1"/>
      <c r="F108447" s="1"/>
      <c r="G108447" s="1"/>
      <c r="H108447" s="1"/>
      <c r="I108447" s="1"/>
      <c r="J108447" s="1"/>
      <c r="K108447" s="1"/>
      <c r="L108447" s="1"/>
      <c r="M108447" s="1"/>
      <c r="N108447" s="1"/>
      <c r="O108447" s="1"/>
      <c r="P108447" s="1"/>
      <c r="Q108447" s="1"/>
      <c r="R108447" s="1"/>
      <c r="S108447" s="1"/>
      <c r="T108447" s="1"/>
      <c r="U108447" s="1"/>
    </row>
    <row r="108448" spans="2:21">
      <c r="B108448" s="26"/>
      <c r="C108448" s="1"/>
      <c r="D108448" s="1"/>
      <c r="E108448" s="1"/>
      <c r="F108448" s="1"/>
      <c r="G108448" s="1"/>
      <c r="H108448" s="1"/>
      <c r="I108448" s="1"/>
      <c r="J108448" s="1"/>
      <c r="K108448" s="1"/>
      <c r="L108448" s="1"/>
      <c r="M108448" s="1"/>
      <c r="N108448" s="1"/>
      <c r="O108448" s="1"/>
      <c r="P108448" s="1"/>
      <c r="Q108448" s="1"/>
      <c r="R108448" s="1"/>
      <c r="S108448" s="1"/>
      <c r="T108448" s="1"/>
      <c r="U108448" s="1"/>
    </row>
    <row r="108449" spans="2:21">
      <c r="B108449" s="26"/>
      <c r="C108449" s="1"/>
      <c r="D108449" s="1"/>
      <c r="E108449" s="1"/>
      <c r="F108449" s="1"/>
      <c r="G108449" s="1"/>
      <c r="H108449" s="1"/>
      <c r="I108449" s="1"/>
      <c r="J108449" s="1"/>
      <c r="K108449" s="1"/>
      <c r="L108449" s="1"/>
      <c r="M108449" s="1"/>
      <c r="N108449" s="1"/>
      <c r="O108449" s="1"/>
      <c r="P108449" s="1"/>
      <c r="Q108449" s="1"/>
      <c r="R108449" s="1"/>
      <c r="S108449" s="1"/>
      <c r="T108449" s="1"/>
      <c r="U108449" s="1"/>
    </row>
    <row r="108450" spans="2:21">
      <c r="B108450" s="26"/>
      <c r="C108450" s="1"/>
      <c r="D108450" s="1"/>
      <c r="E108450" s="1"/>
      <c r="F108450" s="1"/>
      <c r="G108450" s="1"/>
      <c r="H108450" s="1"/>
      <c r="I108450" s="1"/>
      <c r="J108450" s="1"/>
      <c r="K108450" s="1"/>
      <c r="L108450" s="1"/>
      <c r="M108450" s="1"/>
      <c r="N108450" s="1"/>
      <c r="O108450" s="1"/>
      <c r="P108450" s="1"/>
      <c r="Q108450" s="1"/>
      <c r="R108450" s="1"/>
      <c r="S108450" s="1"/>
      <c r="T108450" s="1"/>
      <c r="U108450" s="1"/>
    </row>
    <row r="108451" spans="2:21">
      <c r="B108451" s="26"/>
      <c r="C108451" s="1"/>
      <c r="D108451" s="1"/>
      <c r="E108451" s="1"/>
      <c r="F108451" s="1"/>
      <c r="G108451" s="1"/>
      <c r="H108451" s="1"/>
      <c r="I108451" s="1"/>
      <c r="J108451" s="1"/>
      <c r="K108451" s="1"/>
      <c r="L108451" s="1"/>
      <c r="M108451" s="1"/>
      <c r="N108451" s="1"/>
      <c r="O108451" s="1"/>
      <c r="P108451" s="1"/>
      <c r="Q108451" s="1"/>
      <c r="R108451" s="1"/>
      <c r="S108451" s="1"/>
      <c r="T108451" s="1"/>
      <c r="U108451" s="1"/>
    </row>
    <row r="108452" spans="2:21">
      <c r="B108452" s="26"/>
      <c r="C108452" s="1"/>
      <c r="D108452" s="1"/>
      <c r="E108452" s="1"/>
      <c r="F108452" s="1"/>
      <c r="G108452" s="1"/>
      <c r="H108452" s="1"/>
      <c r="I108452" s="1"/>
      <c r="J108452" s="1"/>
      <c r="K108452" s="1"/>
      <c r="L108452" s="1"/>
      <c r="M108452" s="1"/>
      <c r="N108452" s="1"/>
      <c r="O108452" s="1"/>
      <c r="P108452" s="1"/>
      <c r="Q108452" s="1"/>
      <c r="R108452" s="1"/>
      <c r="S108452" s="1"/>
      <c r="T108452" s="1"/>
      <c r="U108452" s="1"/>
    </row>
    <row r="108453" spans="2:21">
      <c r="B108453" s="26"/>
      <c r="C108453" s="1"/>
      <c r="D108453" s="1"/>
      <c r="E108453" s="1"/>
      <c r="F108453" s="1"/>
      <c r="G108453" s="1"/>
      <c r="H108453" s="1"/>
      <c r="I108453" s="1"/>
      <c r="J108453" s="1"/>
      <c r="K108453" s="1"/>
      <c r="L108453" s="1"/>
      <c r="M108453" s="1"/>
      <c r="N108453" s="1"/>
      <c r="O108453" s="1"/>
      <c r="P108453" s="1"/>
      <c r="Q108453" s="1"/>
      <c r="R108453" s="1"/>
      <c r="S108453" s="1"/>
      <c r="T108453" s="1"/>
      <c r="U108453" s="1"/>
    </row>
    <row r="108454" spans="2:21">
      <c r="B108454" s="26"/>
      <c r="C108454" s="1"/>
      <c r="D108454" s="1"/>
      <c r="E108454" s="1"/>
      <c r="F108454" s="1"/>
      <c r="G108454" s="1"/>
      <c r="H108454" s="1"/>
      <c r="I108454" s="1"/>
      <c r="J108454" s="1"/>
      <c r="K108454" s="1"/>
      <c r="L108454" s="1"/>
      <c r="M108454" s="1"/>
      <c r="N108454" s="1"/>
      <c r="O108454" s="1"/>
      <c r="P108454" s="1"/>
      <c r="Q108454" s="1"/>
      <c r="R108454" s="1"/>
      <c r="S108454" s="1"/>
      <c r="T108454" s="1"/>
      <c r="U108454" s="1"/>
    </row>
    <row r="108455" spans="2:21">
      <c r="B108455" s="26"/>
      <c r="C108455" s="1"/>
      <c r="D108455" s="1"/>
      <c r="E108455" s="1"/>
      <c r="F108455" s="1"/>
      <c r="G108455" s="1"/>
      <c r="H108455" s="1"/>
      <c r="I108455" s="1"/>
      <c r="J108455" s="1"/>
      <c r="K108455" s="1"/>
      <c r="L108455" s="1"/>
      <c r="M108455" s="1"/>
      <c r="N108455" s="1"/>
      <c r="O108455" s="1"/>
      <c r="P108455" s="1"/>
      <c r="Q108455" s="1"/>
      <c r="R108455" s="1"/>
      <c r="S108455" s="1"/>
      <c r="T108455" s="1"/>
      <c r="U108455" s="1"/>
    </row>
    <row r="108456" spans="2:21">
      <c r="B108456" s="26"/>
      <c r="C108456" s="1"/>
      <c r="D108456" s="1"/>
      <c r="E108456" s="1"/>
      <c r="F108456" s="1"/>
      <c r="G108456" s="1"/>
      <c r="H108456" s="1"/>
      <c r="I108456" s="1"/>
      <c r="J108456" s="1"/>
      <c r="K108456" s="1"/>
      <c r="L108456" s="1"/>
      <c r="M108456" s="1"/>
      <c r="N108456" s="1"/>
      <c r="O108456" s="1"/>
      <c r="P108456" s="1"/>
      <c r="Q108456" s="1"/>
      <c r="R108456" s="1"/>
      <c r="S108456" s="1"/>
      <c r="T108456" s="1"/>
      <c r="U108456" s="1"/>
    </row>
    <row r="108457" spans="2:21">
      <c r="B108457" s="26"/>
      <c r="C108457" s="1"/>
      <c r="D108457" s="1"/>
      <c r="E108457" s="1"/>
      <c r="F108457" s="1"/>
      <c r="G108457" s="1"/>
      <c r="H108457" s="1"/>
      <c r="I108457" s="1"/>
      <c r="J108457" s="1"/>
      <c r="K108457" s="1"/>
      <c r="L108457" s="1"/>
      <c r="M108457" s="1"/>
      <c r="N108457" s="1"/>
      <c r="O108457" s="1"/>
      <c r="P108457" s="1"/>
      <c r="Q108457" s="1"/>
      <c r="R108457" s="1"/>
      <c r="S108457" s="1"/>
      <c r="T108457" s="1"/>
      <c r="U108457" s="1"/>
    </row>
    <row r="108458" spans="2:21">
      <c r="B108458" s="26"/>
      <c r="C108458" s="1"/>
      <c r="D108458" s="1"/>
      <c r="E108458" s="1"/>
      <c r="F108458" s="1"/>
      <c r="G108458" s="1"/>
      <c r="H108458" s="1"/>
      <c r="I108458" s="1"/>
      <c r="J108458" s="1"/>
      <c r="K108458" s="1"/>
      <c r="L108458" s="1"/>
      <c r="M108458" s="1"/>
      <c r="N108458" s="1"/>
      <c r="O108458" s="1"/>
      <c r="P108458" s="1"/>
      <c r="Q108458" s="1"/>
      <c r="R108458" s="1"/>
      <c r="S108458" s="1"/>
      <c r="T108458" s="1"/>
      <c r="U108458" s="1"/>
    </row>
    <row r="108459" spans="2:21">
      <c r="B108459" s="26"/>
      <c r="C108459" s="1"/>
      <c r="D108459" s="1"/>
      <c r="E108459" s="1"/>
      <c r="F108459" s="1"/>
      <c r="G108459" s="1"/>
      <c r="H108459" s="1"/>
      <c r="I108459" s="1"/>
      <c r="J108459" s="1"/>
      <c r="K108459" s="1"/>
      <c r="L108459" s="1"/>
      <c r="M108459" s="1"/>
      <c r="N108459" s="1"/>
      <c r="O108459" s="1"/>
      <c r="P108459" s="1"/>
      <c r="Q108459" s="1"/>
      <c r="R108459" s="1"/>
      <c r="S108459" s="1"/>
      <c r="T108459" s="1"/>
      <c r="U108459" s="1"/>
    </row>
    <row r="108460" spans="2:21">
      <c r="B108460" s="26"/>
      <c r="C108460" s="1"/>
      <c r="D108460" s="1"/>
      <c r="E108460" s="1"/>
      <c r="F108460" s="1"/>
      <c r="G108460" s="1"/>
      <c r="H108460" s="1"/>
      <c r="I108460" s="1"/>
      <c r="J108460" s="1"/>
      <c r="K108460" s="1"/>
      <c r="L108460" s="1"/>
      <c r="M108460" s="1"/>
      <c r="N108460" s="1"/>
      <c r="O108460" s="1"/>
      <c r="P108460" s="1"/>
      <c r="Q108460" s="1"/>
      <c r="R108460" s="1"/>
      <c r="S108460" s="1"/>
      <c r="T108460" s="1"/>
      <c r="U108460" s="1"/>
    </row>
    <row r="108461" spans="2:21">
      <c r="B108461" s="26"/>
      <c r="C108461" s="1"/>
      <c r="D108461" s="1"/>
      <c r="E108461" s="1"/>
      <c r="F108461" s="1"/>
      <c r="G108461" s="1"/>
      <c r="H108461" s="1"/>
      <c r="I108461" s="1"/>
      <c r="J108461" s="1"/>
      <c r="K108461" s="1"/>
      <c r="L108461" s="1"/>
      <c r="M108461" s="1"/>
      <c r="N108461" s="1"/>
      <c r="O108461" s="1"/>
      <c r="P108461" s="1"/>
      <c r="Q108461" s="1"/>
      <c r="R108461" s="1"/>
      <c r="S108461" s="1"/>
      <c r="T108461" s="1"/>
      <c r="U108461" s="1"/>
    </row>
    <row r="108462" spans="2:21">
      <c r="B108462" s="26"/>
      <c r="C108462" s="1"/>
      <c r="D108462" s="1"/>
      <c r="E108462" s="1"/>
      <c r="F108462" s="1"/>
      <c r="G108462" s="1"/>
      <c r="H108462" s="1"/>
      <c r="I108462" s="1"/>
      <c r="J108462" s="1"/>
      <c r="K108462" s="1"/>
      <c r="L108462" s="1"/>
      <c r="M108462" s="1"/>
      <c r="N108462" s="1"/>
      <c r="O108462" s="1"/>
      <c r="P108462" s="1"/>
      <c r="Q108462" s="1"/>
      <c r="R108462" s="1"/>
      <c r="S108462" s="1"/>
      <c r="T108462" s="1"/>
      <c r="U108462" s="1"/>
    </row>
    <row r="108463" spans="2:21">
      <c r="B108463" s="26"/>
      <c r="C108463" s="1"/>
      <c r="D108463" s="1"/>
      <c r="E108463" s="1"/>
      <c r="F108463" s="1"/>
      <c r="G108463" s="1"/>
      <c r="H108463" s="1"/>
      <c r="I108463" s="1"/>
      <c r="J108463" s="1"/>
      <c r="K108463" s="1"/>
      <c r="L108463" s="1"/>
      <c r="M108463" s="1"/>
      <c r="N108463" s="1"/>
      <c r="O108463" s="1"/>
      <c r="P108463" s="1"/>
      <c r="Q108463" s="1"/>
      <c r="R108463" s="1"/>
      <c r="S108463" s="1"/>
      <c r="T108463" s="1"/>
      <c r="U108463" s="1"/>
    </row>
    <row r="108464" spans="2:21">
      <c r="B108464" s="26"/>
      <c r="C108464" s="1"/>
      <c r="D108464" s="1"/>
      <c r="E108464" s="1"/>
      <c r="F108464" s="1"/>
      <c r="G108464" s="1"/>
      <c r="H108464" s="1"/>
      <c r="I108464" s="1"/>
      <c r="J108464" s="1"/>
      <c r="K108464" s="1"/>
      <c r="L108464" s="1"/>
      <c r="M108464" s="1"/>
      <c r="N108464" s="1"/>
      <c r="O108464" s="1"/>
      <c r="P108464" s="1"/>
      <c r="Q108464" s="1"/>
      <c r="R108464" s="1"/>
      <c r="S108464" s="1"/>
      <c r="T108464" s="1"/>
      <c r="U108464" s="1"/>
    </row>
    <row r="108465" spans="2:21">
      <c r="B108465" s="26"/>
      <c r="C108465" s="1"/>
      <c r="D108465" s="1"/>
      <c r="E108465" s="1"/>
      <c r="F108465" s="1"/>
      <c r="G108465" s="1"/>
      <c r="H108465" s="1"/>
      <c r="I108465" s="1"/>
      <c r="J108465" s="1"/>
      <c r="K108465" s="1"/>
      <c r="L108465" s="1"/>
      <c r="M108465" s="1"/>
      <c r="N108465" s="1"/>
      <c r="O108465" s="1"/>
      <c r="P108465" s="1"/>
      <c r="Q108465" s="1"/>
      <c r="R108465" s="1"/>
      <c r="S108465" s="1"/>
      <c r="T108465" s="1"/>
      <c r="U108465" s="1"/>
    </row>
    <row r="108466" spans="2:21">
      <c r="B108466" s="26"/>
      <c r="C108466" s="1"/>
      <c r="D108466" s="1"/>
      <c r="E108466" s="1"/>
      <c r="F108466" s="1"/>
      <c r="G108466" s="1"/>
      <c r="H108466" s="1"/>
      <c r="I108466" s="1"/>
      <c r="J108466" s="1"/>
      <c r="K108466" s="1"/>
      <c r="L108466" s="1"/>
      <c r="M108466" s="1"/>
      <c r="N108466" s="1"/>
      <c r="O108466" s="1"/>
      <c r="P108466" s="1"/>
      <c r="Q108466" s="1"/>
      <c r="R108466" s="1"/>
      <c r="S108466" s="1"/>
      <c r="T108466" s="1"/>
      <c r="U108466" s="1"/>
    </row>
    <row r="108467" spans="2:21">
      <c r="B108467" s="26"/>
      <c r="C108467" s="1"/>
      <c r="D108467" s="1"/>
      <c r="E108467" s="1"/>
      <c r="F108467" s="1"/>
      <c r="G108467" s="1"/>
      <c r="H108467" s="1"/>
      <c r="I108467" s="1"/>
      <c r="J108467" s="1"/>
      <c r="K108467" s="1"/>
      <c r="L108467" s="1"/>
      <c r="M108467" s="1"/>
      <c r="N108467" s="1"/>
      <c r="O108467" s="1"/>
      <c r="P108467" s="1"/>
      <c r="Q108467" s="1"/>
      <c r="R108467" s="1"/>
      <c r="S108467" s="1"/>
      <c r="T108467" s="1"/>
      <c r="U108467" s="1"/>
    </row>
    <row r="108468" spans="2:21">
      <c r="B108468" s="26"/>
      <c r="C108468" s="1"/>
      <c r="D108468" s="1"/>
      <c r="E108468" s="1"/>
      <c r="F108468" s="1"/>
      <c r="G108468" s="1"/>
      <c r="H108468" s="1"/>
      <c r="I108468" s="1"/>
      <c r="J108468" s="1"/>
      <c r="K108468" s="1"/>
      <c r="L108468" s="1"/>
      <c r="M108468" s="1"/>
      <c r="N108468" s="1"/>
      <c r="O108468" s="1"/>
      <c r="P108468" s="1"/>
      <c r="Q108468" s="1"/>
      <c r="R108468" s="1"/>
      <c r="S108468" s="1"/>
      <c r="T108468" s="1"/>
      <c r="U108468" s="1"/>
    </row>
    <row r="108469" spans="2:21">
      <c r="B108469" s="26"/>
      <c r="C108469" s="1"/>
      <c r="D108469" s="1"/>
      <c r="E108469" s="1"/>
      <c r="F108469" s="1"/>
      <c r="G108469" s="1"/>
      <c r="H108469" s="1"/>
      <c r="I108469" s="1"/>
      <c r="J108469" s="1"/>
      <c r="K108469" s="1"/>
      <c r="L108469" s="1"/>
      <c r="M108469" s="1"/>
      <c r="N108469" s="1"/>
      <c r="O108469" s="1"/>
      <c r="P108469" s="1"/>
      <c r="Q108469" s="1"/>
      <c r="R108469" s="1"/>
      <c r="S108469" s="1"/>
      <c r="T108469" s="1"/>
      <c r="U108469" s="1"/>
    </row>
    <row r="108470" spans="2:21">
      <c r="B108470" s="26"/>
      <c r="C108470" s="1"/>
      <c r="D108470" s="1"/>
      <c r="E108470" s="1"/>
      <c r="F108470" s="1"/>
      <c r="G108470" s="1"/>
      <c r="H108470" s="1"/>
      <c r="I108470" s="1"/>
      <c r="J108470" s="1"/>
      <c r="K108470" s="1"/>
      <c r="L108470" s="1"/>
      <c r="M108470" s="1"/>
      <c r="N108470" s="1"/>
      <c r="O108470" s="1"/>
      <c r="P108470" s="1"/>
      <c r="Q108470" s="1"/>
      <c r="R108470" s="1"/>
      <c r="S108470" s="1"/>
      <c r="T108470" s="1"/>
      <c r="U108470" s="1"/>
    </row>
    <row r="108471" spans="2:21">
      <c r="B108471" s="26"/>
      <c r="C108471" s="1"/>
      <c r="D108471" s="1"/>
      <c r="E108471" s="1"/>
      <c r="F108471" s="1"/>
      <c r="G108471" s="1"/>
      <c r="H108471" s="1"/>
      <c r="I108471" s="1"/>
      <c r="J108471" s="1"/>
      <c r="K108471" s="1"/>
      <c r="L108471" s="1"/>
      <c r="M108471" s="1"/>
      <c r="N108471" s="1"/>
      <c r="O108471" s="1"/>
      <c r="P108471" s="1"/>
      <c r="Q108471" s="1"/>
      <c r="R108471" s="1"/>
      <c r="S108471" s="1"/>
      <c r="T108471" s="1"/>
      <c r="U108471" s="1"/>
    </row>
    <row r="108472" spans="2:21">
      <c r="B108472" s="26"/>
      <c r="C108472" s="1"/>
      <c r="D108472" s="1"/>
      <c r="E108472" s="1"/>
      <c r="F108472" s="1"/>
      <c r="G108472" s="1"/>
      <c r="H108472" s="1"/>
      <c r="I108472" s="1"/>
      <c r="J108472" s="1"/>
      <c r="K108472" s="1"/>
      <c r="L108472" s="1"/>
      <c r="M108472" s="1"/>
      <c r="N108472" s="1"/>
      <c r="O108472" s="1"/>
      <c r="P108472" s="1"/>
      <c r="Q108472" s="1"/>
      <c r="R108472" s="1"/>
      <c r="S108472" s="1"/>
      <c r="T108472" s="1"/>
      <c r="U108472" s="1"/>
    </row>
    <row r="108473" spans="2:21">
      <c r="B108473" s="26"/>
      <c r="C108473" s="1"/>
      <c r="D108473" s="1"/>
      <c r="E108473" s="1"/>
      <c r="F108473" s="1"/>
      <c r="G108473" s="1"/>
      <c r="H108473" s="1"/>
      <c r="I108473" s="1"/>
      <c r="J108473" s="1"/>
      <c r="K108473" s="1"/>
      <c r="L108473" s="1"/>
      <c r="M108473" s="1"/>
      <c r="N108473" s="1"/>
      <c r="O108473" s="1"/>
      <c r="P108473" s="1"/>
      <c r="Q108473" s="1"/>
      <c r="R108473" s="1"/>
      <c r="S108473" s="1"/>
      <c r="T108473" s="1"/>
      <c r="U108473" s="1"/>
    </row>
    <row r="108474" spans="2:21">
      <c r="B108474" s="26"/>
      <c r="C108474" s="1"/>
      <c r="D108474" s="1"/>
      <c r="E108474" s="1"/>
      <c r="F108474" s="1"/>
      <c r="G108474" s="1"/>
      <c r="H108474" s="1"/>
      <c r="I108474" s="1"/>
      <c r="J108474" s="1"/>
      <c r="K108474" s="1"/>
      <c r="L108474" s="1"/>
      <c r="M108474" s="1"/>
      <c r="N108474" s="1"/>
      <c r="O108474" s="1"/>
      <c r="P108474" s="1"/>
      <c r="Q108474" s="1"/>
      <c r="R108474" s="1"/>
      <c r="S108474" s="1"/>
      <c r="T108474" s="1"/>
      <c r="U108474" s="1"/>
    </row>
    <row r="108475" spans="2:21">
      <c r="B108475" s="26"/>
      <c r="C108475" s="1"/>
      <c r="D108475" s="1"/>
      <c r="E108475" s="1"/>
      <c r="F108475" s="1"/>
      <c r="G108475" s="1"/>
      <c r="H108475" s="1"/>
      <c r="I108475" s="1"/>
      <c r="J108475" s="1"/>
      <c r="K108475" s="1"/>
      <c r="L108475" s="1"/>
      <c r="M108475" s="1"/>
      <c r="N108475" s="1"/>
      <c r="O108475" s="1"/>
      <c r="P108475" s="1"/>
      <c r="Q108475" s="1"/>
      <c r="R108475" s="1"/>
      <c r="S108475" s="1"/>
      <c r="T108475" s="1"/>
      <c r="U108475" s="1"/>
    </row>
    <row r="108476" spans="2:21">
      <c r="B108476" s="26"/>
      <c r="C108476" s="1"/>
      <c r="D108476" s="1"/>
      <c r="E108476" s="1"/>
      <c r="F108476" s="1"/>
      <c r="G108476" s="1"/>
      <c r="H108476" s="1"/>
      <c r="I108476" s="1"/>
      <c r="J108476" s="1"/>
      <c r="K108476" s="1"/>
      <c r="L108476" s="1"/>
      <c r="M108476" s="1"/>
      <c r="N108476" s="1"/>
      <c r="O108476" s="1"/>
      <c r="P108476" s="1"/>
      <c r="Q108476" s="1"/>
      <c r="R108476" s="1"/>
      <c r="S108476" s="1"/>
      <c r="T108476" s="1"/>
      <c r="U108476" s="1"/>
    </row>
    <row r="108477" spans="2:21">
      <c r="B108477" s="26"/>
      <c r="C108477" s="1"/>
      <c r="D108477" s="1"/>
      <c r="E108477" s="1"/>
      <c r="F108477" s="1"/>
      <c r="G108477" s="1"/>
      <c r="H108477" s="1"/>
      <c r="I108477" s="1"/>
      <c r="J108477" s="1"/>
      <c r="K108477" s="1"/>
      <c r="L108477" s="1"/>
      <c r="M108477" s="1"/>
      <c r="N108477" s="1"/>
      <c r="O108477" s="1"/>
      <c r="P108477" s="1"/>
      <c r="Q108477" s="1"/>
      <c r="R108477" s="1"/>
      <c r="S108477" s="1"/>
      <c r="T108477" s="1"/>
      <c r="U108477" s="1"/>
    </row>
    <row r="108478" spans="2:21">
      <c r="B108478" s="26"/>
      <c r="C108478" s="1"/>
      <c r="D108478" s="1"/>
      <c r="E108478" s="1"/>
      <c r="F108478" s="1"/>
      <c r="G108478" s="1"/>
      <c r="H108478" s="1"/>
      <c r="I108478" s="1"/>
      <c r="J108478" s="1"/>
      <c r="K108478" s="1"/>
      <c r="L108478" s="1"/>
      <c r="M108478" s="1"/>
      <c r="N108478" s="1"/>
      <c r="O108478" s="1"/>
      <c r="P108478" s="1"/>
      <c r="Q108478" s="1"/>
      <c r="R108478" s="1"/>
      <c r="S108478" s="1"/>
      <c r="T108478" s="1"/>
      <c r="U108478" s="1"/>
    </row>
    <row r="108479" spans="2:21">
      <c r="B108479" s="26"/>
      <c r="C108479" s="1"/>
      <c r="D108479" s="1"/>
      <c r="E108479" s="1"/>
      <c r="F108479" s="1"/>
      <c r="G108479" s="1"/>
      <c r="H108479" s="1"/>
      <c r="I108479" s="1"/>
      <c r="J108479" s="1"/>
      <c r="K108479" s="1"/>
      <c r="L108479" s="1"/>
      <c r="M108479" s="1"/>
      <c r="N108479" s="1"/>
      <c r="O108479" s="1"/>
      <c r="P108479" s="1"/>
      <c r="Q108479" s="1"/>
      <c r="R108479" s="1"/>
      <c r="S108479" s="1"/>
      <c r="T108479" s="1"/>
      <c r="U108479" s="1"/>
    </row>
    <row r="108480" spans="2:21">
      <c r="B108480" s="26"/>
      <c r="C108480" s="1"/>
      <c r="D108480" s="1"/>
      <c r="E108480" s="1"/>
      <c r="F108480" s="1"/>
      <c r="G108480" s="1"/>
      <c r="H108480" s="1"/>
      <c r="I108480" s="1"/>
      <c r="J108480" s="1"/>
      <c r="K108480" s="1"/>
      <c r="L108480" s="1"/>
      <c r="M108480" s="1"/>
      <c r="N108480" s="1"/>
      <c r="O108480" s="1"/>
      <c r="P108480" s="1"/>
      <c r="Q108480" s="1"/>
      <c r="R108480" s="1"/>
      <c r="S108480" s="1"/>
      <c r="T108480" s="1"/>
      <c r="U108480" s="1"/>
    </row>
    <row r="108481" spans="2:21">
      <c r="B108481" s="26"/>
      <c r="C108481" s="1"/>
      <c r="D108481" s="1"/>
      <c r="E108481" s="1"/>
      <c r="F108481" s="1"/>
      <c r="G108481" s="1"/>
      <c r="H108481" s="1"/>
      <c r="I108481" s="1"/>
      <c r="J108481" s="1"/>
      <c r="K108481" s="1"/>
      <c r="L108481" s="1"/>
      <c r="M108481" s="1"/>
      <c r="N108481" s="1"/>
      <c r="O108481" s="1"/>
      <c r="P108481" s="1"/>
      <c r="Q108481" s="1"/>
      <c r="R108481" s="1"/>
      <c r="S108481" s="1"/>
      <c r="T108481" s="1"/>
      <c r="U108481" s="1"/>
    </row>
    <row r="108482" spans="2:21">
      <c r="B108482" s="26"/>
      <c r="C108482" s="1"/>
      <c r="D108482" s="1"/>
      <c r="E108482" s="1"/>
      <c r="F108482" s="1"/>
      <c r="G108482" s="1"/>
      <c r="H108482" s="1"/>
      <c r="I108482" s="1"/>
      <c r="J108482" s="1"/>
      <c r="K108482" s="1"/>
      <c r="L108482" s="1"/>
      <c r="M108482" s="1"/>
      <c r="N108482" s="1"/>
      <c r="O108482" s="1"/>
      <c r="P108482" s="1"/>
      <c r="Q108482" s="1"/>
      <c r="R108482" s="1"/>
      <c r="S108482" s="1"/>
      <c r="T108482" s="1"/>
      <c r="U108482" s="1"/>
    </row>
    <row r="108483" spans="2:21">
      <c r="B108483" s="26"/>
      <c r="C108483" s="1"/>
      <c r="D108483" s="1"/>
      <c r="E108483" s="1"/>
      <c r="F108483" s="1"/>
      <c r="G108483" s="1"/>
      <c r="H108483" s="1"/>
      <c r="I108483" s="1"/>
      <c r="J108483" s="1"/>
      <c r="K108483" s="1"/>
      <c r="L108483" s="1"/>
      <c r="M108483" s="1"/>
      <c r="N108483" s="1"/>
      <c r="O108483" s="1"/>
      <c r="P108483" s="1"/>
      <c r="Q108483" s="1"/>
      <c r="R108483" s="1"/>
      <c r="S108483" s="1"/>
      <c r="T108483" s="1"/>
      <c r="U108483" s="1"/>
    </row>
    <row r="108484" spans="2:21">
      <c r="B108484" s="26"/>
      <c r="C108484" s="1"/>
      <c r="D108484" s="1"/>
      <c r="E108484" s="1"/>
      <c r="F108484" s="1"/>
      <c r="G108484" s="1"/>
      <c r="H108484" s="1"/>
      <c r="I108484" s="1"/>
      <c r="J108484" s="1"/>
      <c r="K108484" s="1"/>
      <c r="L108484" s="1"/>
      <c r="M108484" s="1"/>
      <c r="N108484" s="1"/>
      <c r="O108484" s="1"/>
      <c r="P108484" s="1"/>
      <c r="Q108484" s="1"/>
      <c r="R108484" s="1"/>
      <c r="S108484" s="1"/>
      <c r="T108484" s="1"/>
      <c r="U108484" s="1"/>
    </row>
    <row r="108485" spans="2:21">
      <c r="B108485" s="26"/>
      <c r="C108485" s="1"/>
      <c r="D108485" s="1"/>
      <c r="E108485" s="1"/>
      <c r="F108485" s="1"/>
      <c r="G108485" s="1"/>
      <c r="H108485" s="1"/>
      <c r="I108485" s="1"/>
      <c r="J108485" s="1"/>
      <c r="K108485" s="1"/>
      <c r="L108485" s="1"/>
      <c r="M108485" s="1"/>
      <c r="N108485" s="1"/>
      <c r="O108485" s="1"/>
      <c r="P108485" s="1"/>
      <c r="Q108485" s="1"/>
      <c r="R108485" s="1"/>
      <c r="S108485" s="1"/>
      <c r="T108485" s="1"/>
      <c r="U108485" s="1"/>
    </row>
    <row r="108486" spans="2:21">
      <c r="B108486" s="26"/>
      <c r="C108486" s="1"/>
      <c r="D108486" s="1"/>
      <c r="E108486" s="1"/>
      <c r="F108486" s="1"/>
      <c r="G108486" s="1"/>
      <c r="H108486" s="1"/>
      <c r="I108486" s="1"/>
      <c r="J108486" s="1"/>
      <c r="K108486" s="1"/>
      <c r="L108486" s="1"/>
      <c r="M108486" s="1"/>
      <c r="N108486" s="1"/>
      <c r="O108486" s="1"/>
      <c r="P108486" s="1"/>
      <c r="Q108486" s="1"/>
      <c r="R108486" s="1"/>
      <c r="S108486" s="1"/>
      <c r="T108486" s="1"/>
      <c r="U108486" s="1"/>
    </row>
    <row r="108487" spans="2:21">
      <c r="B108487" s="26"/>
      <c r="C108487" s="1"/>
      <c r="D108487" s="1"/>
      <c r="E108487" s="1"/>
      <c r="F108487" s="1"/>
      <c r="G108487" s="1"/>
      <c r="H108487" s="1"/>
      <c r="I108487" s="1"/>
      <c r="J108487" s="1"/>
      <c r="K108487" s="1"/>
      <c r="L108487" s="1"/>
      <c r="M108487" s="1"/>
      <c r="N108487" s="1"/>
      <c r="O108487" s="1"/>
      <c r="P108487" s="1"/>
      <c r="Q108487" s="1"/>
      <c r="R108487" s="1"/>
      <c r="S108487" s="1"/>
      <c r="T108487" s="1"/>
      <c r="U108487" s="1"/>
    </row>
    <row r="108488" spans="2:21">
      <c r="B108488" s="26"/>
      <c r="C108488" s="1"/>
      <c r="D108488" s="1"/>
      <c r="E108488" s="1"/>
      <c r="F108488" s="1"/>
      <c r="G108488" s="1"/>
      <c r="H108488" s="1"/>
      <c r="I108488" s="1"/>
      <c r="J108488" s="1"/>
      <c r="K108488" s="1"/>
      <c r="L108488" s="1"/>
      <c r="M108488" s="1"/>
      <c r="N108488" s="1"/>
      <c r="O108488" s="1"/>
      <c r="P108488" s="1"/>
      <c r="Q108488" s="1"/>
      <c r="R108488" s="1"/>
      <c r="S108488" s="1"/>
      <c r="T108488" s="1"/>
      <c r="U108488" s="1"/>
    </row>
    <row r="108489" spans="2:21">
      <c r="B108489" s="26"/>
      <c r="C108489" s="1"/>
      <c r="D108489" s="1"/>
      <c r="E108489" s="1"/>
      <c r="F108489" s="1"/>
      <c r="G108489" s="1"/>
      <c r="H108489" s="1"/>
      <c r="I108489" s="1"/>
      <c r="J108489" s="1"/>
      <c r="K108489" s="1"/>
      <c r="L108489" s="1"/>
      <c r="M108489" s="1"/>
      <c r="N108489" s="1"/>
      <c r="O108489" s="1"/>
      <c r="P108489" s="1"/>
      <c r="Q108489" s="1"/>
      <c r="R108489" s="1"/>
      <c r="S108489" s="1"/>
      <c r="T108489" s="1"/>
      <c r="U108489" s="1"/>
    </row>
    <row r="108490" spans="2:21">
      <c r="B108490" s="26"/>
      <c r="C108490" s="1"/>
      <c r="D108490" s="1"/>
      <c r="E108490" s="1"/>
      <c r="F108490" s="1"/>
      <c r="G108490" s="1"/>
      <c r="H108490" s="1"/>
      <c r="I108490" s="1"/>
      <c r="J108490" s="1"/>
      <c r="K108490" s="1"/>
      <c r="L108490" s="1"/>
      <c r="M108490" s="1"/>
      <c r="N108490" s="1"/>
      <c r="O108490" s="1"/>
      <c r="P108490" s="1"/>
      <c r="Q108490" s="1"/>
      <c r="R108490" s="1"/>
      <c r="S108490" s="1"/>
      <c r="T108490" s="1"/>
      <c r="U108490" s="1"/>
    </row>
    <row r="108491" spans="2:21">
      <c r="B108491" s="26"/>
      <c r="C108491" s="1"/>
      <c r="D108491" s="1"/>
      <c r="E108491" s="1"/>
      <c r="F108491" s="1"/>
      <c r="G108491" s="1"/>
      <c r="H108491" s="1"/>
      <c r="I108491" s="1"/>
      <c r="J108491" s="1"/>
      <c r="K108491" s="1"/>
      <c r="L108491" s="1"/>
      <c r="M108491" s="1"/>
      <c r="N108491" s="1"/>
      <c r="O108491" s="1"/>
      <c r="P108491" s="1"/>
      <c r="Q108491" s="1"/>
      <c r="R108491" s="1"/>
      <c r="S108491" s="1"/>
      <c r="T108491" s="1"/>
      <c r="U108491" s="1"/>
    </row>
    <row r="108492" spans="2:21">
      <c r="B108492" s="26"/>
      <c r="C108492" s="1"/>
      <c r="D108492" s="1"/>
      <c r="E108492" s="1"/>
      <c r="F108492" s="1"/>
      <c r="G108492" s="1"/>
      <c r="H108492" s="1"/>
      <c r="I108492" s="1"/>
      <c r="J108492" s="1"/>
      <c r="K108492" s="1"/>
      <c r="L108492" s="1"/>
      <c r="M108492" s="1"/>
      <c r="N108492" s="1"/>
      <c r="O108492" s="1"/>
      <c r="P108492" s="1"/>
      <c r="Q108492" s="1"/>
      <c r="R108492" s="1"/>
      <c r="S108492" s="1"/>
      <c r="T108492" s="1"/>
      <c r="U108492" s="1"/>
    </row>
    <row r="108493" spans="2:21">
      <c r="B108493" s="26"/>
      <c r="C108493" s="1"/>
      <c r="D108493" s="1"/>
      <c r="E108493" s="1"/>
      <c r="F108493" s="1"/>
      <c r="G108493" s="1"/>
      <c r="H108493" s="1"/>
      <c r="I108493" s="1"/>
      <c r="J108493" s="1"/>
      <c r="K108493" s="1"/>
      <c r="L108493" s="1"/>
      <c r="M108493" s="1"/>
      <c r="N108493" s="1"/>
      <c r="O108493" s="1"/>
      <c r="P108493" s="1"/>
      <c r="Q108493" s="1"/>
      <c r="R108493" s="1"/>
      <c r="S108493" s="1"/>
      <c r="T108493" s="1"/>
      <c r="U108493" s="1"/>
    </row>
    <row r="108494" spans="2:21">
      <c r="B108494" s="26"/>
      <c r="C108494" s="1"/>
      <c r="D108494" s="1"/>
      <c r="E108494" s="1"/>
      <c r="F108494" s="1"/>
      <c r="G108494" s="1"/>
      <c r="H108494" s="1"/>
      <c r="I108494" s="1"/>
      <c r="J108494" s="1"/>
      <c r="K108494" s="1"/>
      <c r="L108494" s="1"/>
      <c r="M108494" s="1"/>
      <c r="N108494" s="1"/>
      <c r="O108494" s="1"/>
      <c r="P108494" s="1"/>
      <c r="Q108494" s="1"/>
      <c r="R108494" s="1"/>
      <c r="S108494" s="1"/>
      <c r="T108494" s="1"/>
      <c r="U108494" s="1"/>
    </row>
    <row r="108495" spans="2:21">
      <c r="B108495" s="26"/>
      <c r="C108495" s="1"/>
      <c r="D108495" s="1"/>
      <c r="E108495" s="1"/>
      <c r="F108495" s="1"/>
      <c r="G108495" s="1"/>
      <c r="H108495" s="1"/>
      <c r="I108495" s="1"/>
      <c r="J108495" s="1"/>
      <c r="K108495" s="1"/>
      <c r="L108495" s="1"/>
      <c r="M108495" s="1"/>
      <c r="N108495" s="1"/>
      <c r="O108495" s="1"/>
      <c r="P108495" s="1"/>
      <c r="Q108495" s="1"/>
      <c r="R108495" s="1"/>
      <c r="S108495" s="1"/>
      <c r="T108495" s="1"/>
      <c r="U108495" s="1"/>
    </row>
    <row r="108496" spans="2:21">
      <c r="B108496" s="26"/>
      <c r="C108496" s="1"/>
      <c r="D108496" s="1"/>
      <c r="E108496" s="1"/>
      <c r="F108496" s="1"/>
      <c r="G108496" s="1"/>
      <c r="H108496" s="1"/>
      <c r="I108496" s="1"/>
      <c r="J108496" s="1"/>
      <c r="K108496" s="1"/>
      <c r="L108496" s="1"/>
      <c r="M108496" s="1"/>
      <c r="N108496" s="1"/>
      <c r="O108496" s="1"/>
      <c r="P108496" s="1"/>
      <c r="Q108496" s="1"/>
      <c r="R108496" s="1"/>
      <c r="S108496" s="1"/>
      <c r="T108496" s="1"/>
      <c r="U108496" s="1"/>
    </row>
    <row r="108497" spans="2:21">
      <c r="B108497" s="26"/>
      <c r="C108497" s="1"/>
      <c r="D108497" s="1"/>
      <c r="E108497" s="1"/>
      <c r="F108497" s="1"/>
      <c r="G108497" s="1"/>
      <c r="H108497" s="1"/>
      <c r="I108497" s="1"/>
      <c r="J108497" s="1"/>
      <c r="K108497" s="1"/>
      <c r="L108497" s="1"/>
      <c r="M108497" s="1"/>
      <c r="N108497" s="1"/>
      <c r="O108497" s="1"/>
      <c r="P108497" s="1"/>
      <c r="Q108497" s="1"/>
      <c r="R108497" s="1"/>
      <c r="S108497" s="1"/>
      <c r="T108497" s="1"/>
      <c r="U108497" s="1"/>
    </row>
    <row r="108498" spans="2:21">
      <c r="B108498" s="26"/>
      <c r="C108498" s="1"/>
      <c r="D108498" s="1"/>
      <c r="E108498" s="1"/>
      <c r="F108498" s="1"/>
      <c r="G108498" s="1"/>
      <c r="H108498" s="1"/>
      <c r="I108498" s="1"/>
      <c r="J108498" s="1"/>
      <c r="K108498" s="1"/>
      <c r="L108498" s="1"/>
      <c r="M108498" s="1"/>
      <c r="N108498" s="1"/>
      <c r="O108498" s="1"/>
      <c r="P108498" s="1"/>
      <c r="Q108498" s="1"/>
      <c r="R108498" s="1"/>
      <c r="S108498" s="1"/>
      <c r="T108498" s="1"/>
      <c r="U108498" s="1"/>
    </row>
    <row r="108499" spans="2:21">
      <c r="B108499" s="26"/>
      <c r="C108499" s="1"/>
      <c r="D108499" s="1"/>
      <c r="E108499" s="1"/>
      <c r="F108499" s="1"/>
      <c r="G108499" s="1"/>
      <c r="H108499" s="1"/>
      <c r="I108499" s="1"/>
      <c r="J108499" s="1"/>
      <c r="K108499" s="1"/>
      <c r="L108499" s="1"/>
      <c r="M108499" s="1"/>
      <c r="N108499" s="1"/>
      <c r="O108499" s="1"/>
      <c r="P108499" s="1"/>
      <c r="Q108499" s="1"/>
      <c r="R108499" s="1"/>
      <c r="S108499" s="1"/>
      <c r="T108499" s="1"/>
      <c r="U108499" s="1"/>
    </row>
    <row r="108500" spans="2:21">
      <c r="B108500" s="26"/>
      <c r="C108500" s="1"/>
      <c r="D108500" s="1"/>
      <c r="E108500" s="1"/>
      <c r="F108500" s="1"/>
      <c r="G108500" s="1"/>
      <c r="H108500" s="1"/>
      <c r="I108500" s="1"/>
      <c r="J108500" s="1"/>
      <c r="K108500" s="1"/>
      <c r="L108500" s="1"/>
      <c r="M108500" s="1"/>
      <c r="N108500" s="1"/>
      <c r="O108500" s="1"/>
      <c r="P108500" s="1"/>
      <c r="Q108500" s="1"/>
      <c r="R108500" s="1"/>
      <c r="S108500" s="1"/>
      <c r="T108500" s="1"/>
      <c r="U108500" s="1"/>
    </row>
    <row r="108501" spans="2:21">
      <c r="B108501" s="26"/>
      <c r="C108501" s="1"/>
      <c r="D108501" s="1"/>
      <c r="E108501" s="1"/>
      <c r="F108501" s="1"/>
      <c r="G108501" s="1"/>
      <c r="H108501" s="1"/>
      <c r="I108501" s="1"/>
      <c r="J108501" s="1"/>
      <c r="K108501" s="1"/>
      <c r="L108501" s="1"/>
      <c r="M108501" s="1"/>
      <c r="N108501" s="1"/>
      <c r="O108501" s="1"/>
      <c r="P108501" s="1"/>
      <c r="Q108501" s="1"/>
      <c r="R108501" s="1"/>
      <c r="S108501" s="1"/>
      <c r="T108501" s="1"/>
      <c r="U108501" s="1"/>
    </row>
    <row r="108502" spans="2:21">
      <c r="B108502" s="26"/>
      <c r="C108502" s="1"/>
      <c r="D108502" s="1"/>
      <c r="E108502" s="1"/>
      <c r="F108502" s="1"/>
      <c r="G108502" s="1"/>
      <c r="H108502" s="1"/>
      <c r="I108502" s="1"/>
      <c r="J108502" s="1"/>
      <c r="K108502" s="1"/>
      <c r="L108502" s="1"/>
      <c r="M108502" s="1"/>
      <c r="N108502" s="1"/>
      <c r="O108502" s="1"/>
      <c r="P108502" s="1"/>
      <c r="Q108502" s="1"/>
      <c r="R108502" s="1"/>
      <c r="S108502" s="1"/>
      <c r="T108502" s="1"/>
      <c r="U108502" s="1"/>
    </row>
    <row r="108503" spans="2:21">
      <c r="B108503" s="26"/>
      <c r="C108503" s="1"/>
      <c r="D108503" s="1"/>
      <c r="E108503" s="1"/>
      <c r="F108503" s="1"/>
      <c r="G108503" s="1"/>
      <c r="H108503" s="1"/>
      <c r="I108503" s="1"/>
      <c r="J108503" s="1"/>
      <c r="K108503" s="1"/>
      <c r="L108503" s="1"/>
      <c r="M108503" s="1"/>
      <c r="N108503" s="1"/>
      <c r="O108503" s="1"/>
      <c r="P108503" s="1"/>
      <c r="Q108503" s="1"/>
      <c r="R108503" s="1"/>
      <c r="S108503" s="1"/>
      <c r="T108503" s="1"/>
      <c r="U108503" s="1"/>
    </row>
    <row r="108504" spans="2:21">
      <c r="B108504" s="26"/>
      <c r="C108504" s="1"/>
      <c r="D108504" s="1"/>
      <c r="E108504" s="1"/>
      <c r="F108504" s="1"/>
      <c r="G108504" s="1"/>
      <c r="H108504" s="1"/>
      <c r="I108504" s="1"/>
      <c r="J108504" s="1"/>
      <c r="K108504" s="1"/>
      <c r="L108504" s="1"/>
      <c r="M108504" s="1"/>
      <c r="N108504" s="1"/>
      <c r="O108504" s="1"/>
      <c r="P108504" s="1"/>
      <c r="Q108504" s="1"/>
      <c r="R108504" s="1"/>
      <c r="S108504" s="1"/>
      <c r="T108504" s="1"/>
      <c r="U108504" s="1"/>
    </row>
    <row r="108505" spans="2:21">
      <c r="B108505" s="26"/>
      <c r="C108505" s="1"/>
      <c r="D108505" s="1"/>
      <c r="E108505" s="1"/>
      <c r="F108505" s="1"/>
      <c r="G108505" s="1"/>
      <c r="H108505" s="1"/>
      <c r="I108505" s="1"/>
      <c r="J108505" s="1"/>
      <c r="K108505" s="1"/>
      <c r="L108505" s="1"/>
      <c r="M108505" s="1"/>
      <c r="N108505" s="1"/>
      <c r="O108505" s="1"/>
      <c r="P108505" s="1"/>
      <c r="Q108505" s="1"/>
      <c r="R108505" s="1"/>
      <c r="S108505" s="1"/>
      <c r="T108505" s="1"/>
      <c r="U108505" s="1"/>
    </row>
    <row r="108506" spans="2:21">
      <c r="B108506" s="26"/>
      <c r="C108506" s="1"/>
      <c r="D108506" s="1"/>
      <c r="E108506" s="1"/>
      <c r="F108506" s="1"/>
      <c r="G108506" s="1"/>
      <c r="H108506" s="1"/>
      <c r="I108506" s="1"/>
      <c r="J108506" s="1"/>
      <c r="K108506" s="1"/>
      <c r="L108506" s="1"/>
      <c r="M108506" s="1"/>
      <c r="N108506" s="1"/>
      <c r="O108506" s="1"/>
      <c r="P108506" s="1"/>
      <c r="Q108506" s="1"/>
      <c r="R108506" s="1"/>
      <c r="S108506" s="1"/>
      <c r="T108506" s="1"/>
      <c r="U108506" s="1"/>
    </row>
    <row r="108507" spans="2:21">
      <c r="B108507" s="26"/>
      <c r="C108507" s="1"/>
      <c r="D108507" s="1"/>
      <c r="E108507" s="1"/>
      <c r="F108507" s="1"/>
      <c r="G108507" s="1"/>
      <c r="H108507" s="1"/>
      <c r="I108507" s="1"/>
      <c r="J108507" s="1"/>
      <c r="K108507" s="1"/>
      <c r="L108507" s="1"/>
      <c r="M108507" s="1"/>
      <c r="N108507" s="1"/>
      <c r="O108507" s="1"/>
      <c r="P108507" s="1"/>
      <c r="Q108507" s="1"/>
      <c r="R108507" s="1"/>
      <c r="S108507" s="1"/>
      <c r="T108507" s="1"/>
      <c r="U108507" s="1"/>
    </row>
    <row r="108508" spans="2:21">
      <c r="B108508" s="26"/>
      <c r="C108508" s="1"/>
      <c r="D108508" s="1"/>
      <c r="E108508" s="1"/>
      <c r="F108508" s="1"/>
      <c r="G108508" s="1"/>
      <c r="H108508" s="1"/>
      <c r="I108508" s="1"/>
      <c r="J108508" s="1"/>
      <c r="K108508" s="1"/>
      <c r="L108508" s="1"/>
      <c r="M108508" s="1"/>
      <c r="N108508" s="1"/>
      <c r="O108508" s="1"/>
      <c r="P108508" s="1"/>
      <c r="Q108508" s="1"/>
      <c r="R108508" s="1"/>
      <c r="S108508" s="1"/>
      <c r="T108508" s="1"/>
      <c r="U108508" s="1"/>
    </row>
    <row r="108509" spans="2:21">
      <c r="B108509" s="26"/>
      <c r="C108509" s="1"/>
      <c r="D108509" s="1"/>
      <c r="E108509" s="1"/>
      <c r="F108509" s="1"/>
      <c r="G108509" s="1"/>
      <c r="H108509" s="1"/>
      <c r="I108509" s="1"/>
      <c r="J108509" s="1"/>
      <c r="K108509" s="1"/>
      <c r="L108509" s="1"/>
      <c r="M108509" s="1"/>
      <c r="N108509" s="1"/>
      <c r="O108509" s="1"/>
      <c r="P108509" s="1"/>
      <c r="Q108509" s="1"/>
      <c r="R108509" s="1"/>
      <c r="S108509" s="1"/>
      <c r="T108509" s="1"/>
      <c r="U108509" s="1"/>
    </row>
    <row r="108510" spans="2:21">
      <c r="B108510" s="26"/>
      <c r="C108510" s="1"/>
      <c r="D108510" s="1"/>
      <c r="E108510" s="1"/>
      <c r="F108510" s="1"/>
      <c r="G108510" s="1"/>
      <c r="H108510" s="1"/>
      <c r="I108510" s="1"/>
      <c r="J108510" s="1"/>
      <c r="K108510" s="1"/>
      <c r="L108510" s="1"/>
      <c r="M108510" s="1"/>
      <c r="N108510" s="1"/>
      <c r="O108510" s="1"/>
      <c r="P108510" s="1"/>
      <c r="Q108510" s="1"/>
      <c r="R108510" s="1"/>
      <c r="S108510" s="1"/>
      <c r="T108510" s="1"/>
      <c r="U108510" s="1"/>
    </row>
    <row r="108511" spans="2:21">
      <c r="B108511" s="26"/>
      <c r="C108511" s="1"/>
      <c r="D108511" s="1"/>
      <c r="E108511" s="1"/>
      <c r="F108511" s="1"/>
      <c r="G108511" s="1"/>
      <c r="H108511" s="1"/>
      <c r="I108511" s="1"/>
      <c r="J108511" s="1"/>
      <c r="K108511" s="1"/>
      <c r="L108511" s="1"/>
      <c r="M108511" s="1"/>
      <c r="N108511" s="1"/>
      <c r="O108511" s="1"/>
      <c r="P108511" s="1"/>
      <c r="Q108511" s="1"/>
      <c r="R108511" s="1"/>
      <c r="S108511" s="1"/>
      <c r="T108511" s="1"/>
      <c r="U108511" s="1"/>
    </row>
    <row r="108512" spans="2:21">
      <c r="B108512" s="26"/>
      <c r="C108512" s="1"/>
      <c r="D108512" s="1"/>
      <c r="E108512" s="1"/>
      <c r="F108512" s="1"/>
      <c r="G108512" s="1"/>
      <c r="H108512" s="1"/>
      <c r="I108512" s="1"/>
      <c r="J108512" s="1"/>
      <c r="K108512" s="1"/>
      <c r="L108512" s="1"/>
      <c r="M108512" s="1"/>
      <c r="N108512" s="1"/>
      <c r="O108512" s="1"/>
      <c r="P108512" s="1"/>
      <c r="Q108512" s="1"/>
      <c r="R108512" s="1"/>
      <c r="S108512" s="1"/>
      <c r="T108512" s="1"/>
      <c r="U108512" s="1"/>
    </row>
    <row r="108513" spans="2:21">
      <c r="B108513" s="26"/>
      <c r="C108513" s="1"/>
      <c r="D108513" s="1"/>
      <c r="E108513" s="1"/>
      <c r="F108513" s="1"/>
      <c r="G108513" s="1"/>
      <c r="H108513" s="1"/>
      <c r="I108513" s="1"/>
      <c r="J108513" s="1"/>
      <c r="K108513" s="1"/>
      <c r="L108513" s="1"/>
      <c r="M108513" s="1"/>
      <c r="N108513" s="1"/>
      <c r="O108513" s="1"/>
      <c r="P108513" s="1"/>
      <c r="Q108513" s="1"/>
      <c r="R108513" s="1"/>
      <c r="S108513" s="1"/>
      <c r="T108513" s="1"/>
      <c r="U108513" s="1"/>
    </row>
    <row r="108514" spans="2:21">
      <c r="B108514" s="26"/>
      <c r="C108514" s="1"/>
      <c r="D108514" s="1"/>
      <c r="E108514" s="1"/>
      <c r="F108514" s="1"/>
      <c r="G108514" s="1"/>
      <c r="H108514" s="1"/>
      <c r="I108514" s="1"/>
      <c r="J108514" s="1"/>
      <c r="K108514" s="1"/>
      <c r="L108514" s="1"/>
      <c r="M108514" s="1"/>
      <c r="N108514" s="1"/>
      <c r="O108514" s="1"/>
      <c r="P108514" s="1"/>
      <c r="Q108514" s="1"/>
      <c r="R108514" s="1"/>
      <c r="S108514" s="1"/>
      <c r="T108514" s="1"/>
      <c r="U108514" s="1"/>
    </row>
    <row r="108515" spans="2:21">
      <c r="B108515" s="26"/>
      <c r="C108515" s="1"/>
      <c r="D108515" s="1"/>
      <c r="E108515" s="1"/>
      <c r="F108515" s="1"/>
      <c r="G108515" s="1"/>
      <c r="H108515" s="1"/>
      <c r="I108515" s="1"/>
      <c r="J108515" s="1"/>
      <c r="K108515" s="1"/>
      <c r="L108515" s="1"/>
      <c r="M108515" s="1"/>
      <c r="N108515" s="1"/>
      <c r="O108515" s="1"/>
      <c r="P108515" s="1"/>
      <c r="Q108515" s="1"/>
      <c r="R108515" s="1"/>
      <c r="S108515" s="1"/>
      <c r="T108515" s="1"/>
      <c r="U108515" s="1"/>
    </row>
    <row r="108516" spans="2:21">
      <c r="B108516" s="26"/>
      <c r="C108516" s="1"/>
      <c r="D108516" s="1"/>
      <c r="E108516" s="1"/>
      <c r="F108516" s="1"/>
      <c r="G108516" s="1"/>
      <c r="H108516" s="1"/>
      <c r="I108516" s="1"/>
      <c r="J108516" s="1"/>
      <c r="K108516" s="1"/>
      <c r="L108516" s="1"/>
      <c r="M108516" s="1"/>
      <c r="N108516" s="1"/>
      <c r="O108516" s="1"/>
      <c r="P108516" s="1"/>
      <c r="Q108516" s="1"/>
      <c r="R108516" s="1"/>
      <c r="S108516" s="1"/>
      <c r="T108516" s="1"/>
      <c r="U108516" s="1"/>
    </row>
    <row r="108517" spans="2:21">
      <c r="B108517" s="26"/>
      <c r="C108517" s="1"/>
      <c r="D108517" s="1"/>
      <c r="E108517" s="1"/>
      <c r="F108517" s="1"/>
      <c r="G108517" s="1"/>
      <c r="H108517" s="1"/>
      <c r="I108517" s="1"/>
      <c r="J108517" s="1"/>
      <c r="K108517" s="1"/>
      <c r="L108517" s="1"/>
      <c r="M108517" s="1"/>
      <c r="N108517" s="1"/>
      <c r="O108517" s="1"/>
      <c r="P108517" s="1"/>
      <c r="Q108517" s="1"/>
      <c r="R108517" s="1"/>
      <c r="S108517" s="1"/>
      <c r="T108517" s="1"/>
      <c r="U108517" s="1"/>
    </row>
    <row r="108518" spans="2:21">
      <c r="B108518" s="26"/>
      <c r="C108518" s="1"/>
      <c r="D108518" s="1"/>
      <c r="E108518" s="1"/>
      <c r="F108518" s="1"/>
      <c r="G108518" s="1"/>
      <c r="H108518" s="1"/>
      <c r="I108518" s="1"/>
      <c r="J108518" s="1"/>
      <c r="K108518" s="1"/>
      <c r="L108518" s="1"/>
      <c r="M108518" s="1"/>
      <c r="N108518" s="1"/>
      <c r="O108518" s="1"/>
      <c r="P108518" s="1"/>
      <c r="Q108518" s="1"/>
      <c r="R108518" s="1"/>
      <c r="S108518" s="1"/>
      <c r="T108518" s="1"/>
      <c r="U108518" s="1"/>
    </row>
    <row r="108519" spans="2:21">
      <c r="B108519" s="26"/>
      <c r="C108519" s="1"/>
      <c r="D108519" s="1"/>
      <c r="E108519" s="1"/>
      <c r="F108519" s="1"/>
      <c r="G108519" s="1"/>
      <c r="H108519" s="1"/>
      <c r="I108519" s="1"/>
      <c r="J108519" s="1"/>
      <c r="K108519" s="1"/>
      <c r="L108519" s="1"/>
      <c r="M108519" s="1"/>
      <c r="N108519" s="1"/>
      <c r="O108519" s="1"/>
      <c r="P108519" s="1"/>
      <c r="Q108519" s="1"/>
      <c r="R108519" s="1"/>
      <c r="S108519" s="1"/>
      <c r="T108519" s="1"/>
      <c r="U108519" s="1"/>
    </row>
    <row r="108520" spans="2:21">
      <c r="B108520" s="26"/>
      <c r="C108520" s="1"/>
      <c r="D108520" s="1"/>
      <c r="E108520" s="1"/>
      <c r="F108520" s="1"/>
      <c r="G108520" s="1"/>
      <c r="H108520" s="1"/>
      <c r="I108520" s="1"/>
      <c r="J108520" s="1"/>
      <c r="K108520" s="1"/>
      <c r="L108520" s="1"/>
      <c r="M108520" s="1"/>
      <c r="N108520" s="1"/>
      <c r="O108520" s="1"/>
      <c r="P108520" s="1"/>
      <c r="Q108520" s="1"/>
      <c r="R108520" s="1"/>
      <c r="S108520" s="1"/>
      <c r="T108520" s="1"/>
      <c r="U108520" s="1"/>
    </row>
    <row r="108521" spans="2:21">
      <c r="B108521" s="26"/>
      <c r="C108521" s="1"/>
      <c r="D108521" s="1"/>
      <c r="E108521" s="1"/>
      <c r="F108521" s="1"/>
      <c r="G108521" s="1"/>
      <c r="H108521" s="1"/>
      <c r="I108521" s="1"/>
      <c r="J108521" s="1"/>
      <c r="K108521" s="1"/>
      <c r="L108521" s="1"/>
      <c r="M108521" s="1"/>
      <c r="N108521" s="1"/>
      <c r="O108521" s="1"/>
      <c r="P108521" s="1"/>
      <c r="Q108521" s="1"/>
      <c r="R108521" s="1"/>
      <c r="S108521" s="1"/>
      <c r="T108521" s="1"/>
      <c r="U108521" s="1"/>
    </row>
    <row r="108522" spans="2:21">
      <c r="B108522" s="26"/>
      <c r="C108522" s="1"/>
      <c r="D108522" s="1"/>
      <c r="E108522" s="1"/>
      <c r="F108522" s="1"/>
      <c r="G108522" s="1"/>
      <c r="H108522" s="1"/>
      <c r="I108522" s="1"/>
      <c r="J108522" s="1"/>
      <c r="K108522" s="1"/>
      <c r="L108522" s="1"/>
      <c r="M108522" s="1"/>
      <c r="N108522" s="1"/>
      <c r="O108522" s="1"/>
      <c r="P108522" s="1"/>
      <c r="Q108522" s="1"/>
      <c r="R108522" s="1"/>
      <c r="S108522" s="1"/>
      <c r="T108522" s="1"/>
      <c r="U108522" s="1"/>
    </row>
    <row r="108523" spans="2:21">
      <c r="B108523" s="26"/>
      <c r="C108523" s="1"/>
      <c r="D108523" s="1"/>
      <c r="E108523" s="1"/>
      <c r="F108523" s="1"/>
      <c r="G108523" s="1"/>
      <c r="H108523" s="1"/>
      <c r="I108523" s="1"/>
      <c r="J108523" s="1"/>
      <c r="K108523" s="1"/>
      <c r="L108523" s="1"/>
      <c r="M108523" s="1"/>
      <c r="N108523" s="1"/>
      <c r="O108523" s="1"/>
      <c r="P108523" s="1"/>
      <c r="Q108523" s="1"/>
      <c r="R108523" s="1"/>
      <c r="S108523" s="1"/>
      <c r="T108523" s="1"/>
      <c r="U108523" s="1"/>
    </row>
    <row r="108524" spans="2:21">
      <c r="B108524" s="26"/>
      <c r="C108524" s="1"/>
      <c r="D108524" s="1"/>
      <c r="E108524" s="1"/>
      <c r="F108524" s="1"/>
      <c r="G108524" s="1"/>
      <c r="H108524" s="1"/>
      <c r="I108524" s="1"/>
      <c r="J108524" s="1"/>
      <c r="K108524" s="1"/>
      <c r="L108524" s="1"/>
      <c r="M108524" s="1"/>
      <c r="N108524" s="1"/>
      <c r="O108524" s="1"/>
      <c r="P108524" s="1"/>
      <c r="Q108524" s="1"/>
      <c r="R108524" s="1"/>
      <c r="S108524" s="1"/>
      <c r="T108524" s="1"/>
      <c r="U108524" s="1"/>
    </row>
    <row r="108525" spans="2:21">
      <c r="B108525" s="26"/>
      <c r="C108525" s="1"/>
      <c r="D108525" s="1"/>
      <c r="E108525" s="1"/>
      <c r="F108525" s="1"/>
      <c r="G108525" s="1"/>
      <c r="H108525" s="1"/>
      <c r="I108525" s="1"/>
      <c r="J108525" s="1"/>
      <c r="K108525" s="1"/>
      <c r="L108525" s="1"/>
      <c r="M108525" s="1"/>
      <c r="N108525" s="1"/>
      <c r="O108525" s="1"/>
      <c r="P108525" s="1"/>
      <c r="Q108525" s="1"/>
      <c r="R108525" s="1"/>
      <c r="S108525" s="1"/>
      <c r="T108525" s="1"/>
      <c r="U108525" s="1"/>
    </row>
    <row r="108526" spans="2:21">
      <c r="B108526" s="26"/>
      <c r="C108526" s="1"/>
      <c r="D108526" s="1"/>
      <c r="E108526" s="1"/>
      <c r="F108526" s="1"/>
      <c r="G108526" s="1"/>
      <c r="H108526" s="1"/>
      <c r="I108526" s="1"/>
      <c r="J108526" s="1"/>
      <c r="K108526" s="1"/>
      <c r="L108526" s="1"/>
      <c r="M108526" s="1"/>
      <c r="N108526" s="1"/>
      <c r="O108526" s="1"/>
      <c r="P108526" s="1"/>
      <c r="Q108526" s="1"/>
      <c r="R108526" s="1"/>
      <c r="S108526" s="1"/>
      <c r="T108526" s="1"/>
      <c r="U108526" s="1"/>
    </row>
    <row r="108527" spans="2:21">
      <c r="B108527" s="26"/>
      <c r="C108527" s="1"/>
      <c r="D108527" s="1"/>
      <c r="E108527" s="1"/>
      <c r="F108527" s="1"/>
      <c r="G108527" s="1"/>
      <c r="H108527" s="1"/>
      <c r="I108527" s="1"/>
      <c r="J108527" s="1"/>
      <c r="K108527" s="1"/>
      <c r="L108527" s="1"/>
      <c r="M108527" s="1"/>
      <c r="N108527" s="1"/>
      <c r="O108527" s="1"/>
      <c r="P108527" s="1"/>
      <c r="Q108527" s="1"/>
      <c r="R108527" s="1"/>
      <c r="S108527" s="1"/>
      <c r="T108527" s="1"/>
      <c r="U108527" s="1"/>
    </row>
    <row r="108528" spans="2:21">
      <c r="B108528" s="26"/>
      <c r="C108528" s="1"/>
      <c r="D108528" s="1"/>
      <c r="E108528" s="1"/>
      <c r="F108528" s="1"/>
      <c r="G108528" s="1"/>
      <c r="H108528" s="1"/>
      <c r="I108528" s="1"/>
      <c r="J108528" s="1"/>
      <c r="K108528" s="1"/>
      <c r="L108528" s="1"/>
      <c r="M108528" s="1"/>
      <c r="N108528" s="1"/>
      <c r="O108528" s="1"/>
      <c r="P108528" s="1"/>
      <c r="Q108528" s="1"/>
      <c r="R108528" s="1"/>
      <c r="S108528" s="1"/>
      <c r="T108528" s="1"/>
      <c r="U108528" s="1"/>
    </row>
    <row r="108529" spans="2:21">
      <c r="B108529" s="26"/>
      <c r="C108529" s="1"/>
      <c r="D108529" s="1"/>
      <c r="E108529" s="1"/>
      <c r="F108529" s="1"/>
      <c r="G108529" s="1"/>
      <c r="H108529" s="1"/>
      <c r="I108529" s="1"/>
      <c r="J108529" s="1"/>
      <c r="K108529" s="1"/>
      <c r="L108529" s="1"/>
      <c r="M108529" s="1"/>
      <c r="N108529" s="1"/>
      <c r="O108529" s="1"/>
      <c r="P108529" s="1"/>
      <c r="Q108529" s="1"/>
      <c r="R108529" s="1"/>
      <c r="S108529" s="1"/>
      <c r="T108529" s="1"/>
      <c r="U108529" s="1"/>
    </row>
    <row r="108530" spans="2:21">
      <c r="B108530" s="26"/>
      <c r="C108530" s="1"/>
      <c r="D108530" s="1"/>
      <c r="E108530" s="1"/>
      <c r="F108530" s="1"/>
      <c r="G108530" s="1"/>
      <c r="H108530" s="1"/>
      <c r="I108530" s="1"/>
      <c r="J108530" s="1"/>
      <c r="K108530" s="1"/>
      <c r="L108530" s="1"/>
      <c r="M108530" s="1"/>
      <c r="N108530" s="1"/>
      <c r="O108530" s="1"/>
      <c r="P108530" s="1"/>
      <c r="Q108530" s="1"/>
      <c r="R108530" s="1"/>
      <c r="S108530" s="1"/>
      <c r="T108530" s="1"/>
      <c r="U108530" s="1"/>
    </row>
    <row r="108531" spans="2:21">
      <c r="B108531" s="26"/>
      <c r="C108531" s="1"/>
      <c r="D108531" s="1"/>
      <c r="E108531" s="1"/>
      <c r="F108531" s="1"/>
      <c r="G108531" s="1"/>
      <c r="H108531" s="1"/>
      <c r="I108531" s="1"/>
      <c r="J108531" s="1"/>
      <c r="K108531" s="1"/>
      <c r="L108531" s="1"/>
      <c r="M108531" s="1"/>
      <c r="N108531" s="1"/>
      <c r="O108531" s="1"/>
      <c r="P108531" s="1"/>
      <c r="Q108531" s="1"/>
      <c r="R108531" s="1"/>
      <c r="S108531" s="1"/>
      <c r="T108531" s="1"/>
      <c r="U108531" s="1"/>
    </row>
    <row r="108532" spans="2:21">
      <c r="B108532" s="26"/>
      <c r="C108532" s="1"/>
      <c r="D108532" s="1"/>
      <c r="E108532" s="1"/>
      <c r="F108532" s="1"/>
      <c r="G108532" s="1"/>
      <c r="H108532" s="1"/>
      <c r="I108532" s="1"/>
      <c r="J108532" s="1"/>
      <c r="K108532" s="1"/>
      <c r="L108532" s="1"/>
      <c r="M108532" s="1"/>
      <c r="N108532" s="1"/>
      <c r="O108532" s="1"/>
      <c r="P108532" s="1"/>
      <c r="Q108532" s="1"/>
      <c r="R108532" s="1"/>
      <c r="S108532" s="1"/>
      <c r="T108532" s="1"/>
      <c r="U108532" s="1"/>
    </row>
    <row r="108533" spans="2:21">
      <c r="B108533" s="26"/>
      <c r="C108533" s="1"/>
      <c r="D108533" s="1"/>
      <c r="E108533" s="1"/>
      <c r="F108533" s="1"/>
      <c r="G108533" s="1"/>
      <c r="H108533" s="1"/>
      <c r="I108533" s="1"/>
      <c r="J108533" s="1"/>
      <c r="K108533" s="1"/>
      <c r="L108533" s="1"/>
      <c r="M108533" s="1"/>
      <c r="N108533" s="1"/>
      <c r="O108533" s="1"/>
      <c r="P108533" s="1"/>
      <c r="Q108533" s="1"/>
      <c r="R108533" s="1"/>
      <c r="S108533" s="1"/>
      <c r="T108533" s="1"/>
      <c r="U108533" s="1"/>
    </row>
    <row r="108534" spans="2:21">
      <c r="B108534" s="26"/>
      <c r="C108534" s="1"/>
      <c r="D108534" s="1"/>
      <c r="E108534" s="1"/>
      <c r="F108534" s="1"/>
      <c r="G108534" s="1"/>
      <c r="H108534" s="1"/>
      <c r="I108534" s="1"/>
      <c r="J108534" s="1"/>
      <c r="K108534" s="1"/>
      <c r="L108534" s="1"/>
      <c r="M108534" s="1"/>
      <c r="N108534" s="1"/>
      <c r="O108534" s="1"/>
      <c r="P108534" s="1"/>
      <c r="Q108534" s="1"/>
      <c r="R108534" s="1"/>
      <c r="S108534" s="1"/>
      <c r="T108534" s="1"/>
      <c r="U108534" s="1"/>
    </row>
    <row r="108535" spans="2:21">
      <c r="B108535" s="26"/>
      <c r="C108535" s="1"/>
      <c r="D108535" s="1"/>
      <c r="E108535" s="1"/>
      <c r="F108535" s="1"/>
      <c r="G108535" s="1"/>
      <c r="H108535" s="1"/>
      <c r="I108535" s="1"/>
      <c r="J108535" s="1"/>
      <c r="K108535" s="1"/>
      <c r="L108535" s="1"/>
      <c r="M108535" s="1"/>
      <c r="N108535" s="1"/>
      <c r="O108535" s="1"/>
      <c r="P108535" s="1"/>
      <c r="Q108535" s="1"/>
      <c r="R108535" s="1"/>
      <c r="S108535" s="1"/>
      <c r="T108535" s="1"/>
      <c r="U108535" s="1"/>
    </row>
    <row r="108536" spans="2:21">
      <c r="B108536" s="26"/>
      <c r="C108536" s="1"/>
      <c r="D108536" s="1"/>
      <c r="E108536" s="1"/>
      <c r="F108536" s="1"/>
      <c r="G108536" s="1"/>
      <c r="H108536" s="1"/>
      <c r="I108536" s="1"/>
      <c r="J108536" s="1"/>
      <c r="K108536" s="1"/>
      <c r="L108536" s="1"/>
      <c r="M108536" s="1"/>
      <c r="N108536" s="1"/>
      <c r="O108536" s="1"/>
      <c r="P108536" s="1"/>
      <c r="Q108536" s="1"/>
      <c r="R108536" s="1"/>
      <c r="S108536" s="1"/>
      <c r="T108536" s="1"/>
      <c r="U108536" s="1"/>
    </row>
    <row r="108537" spans="2:21">
      <c r="B108537" s="26"/>
      <c r="C108537" s="1"/>
      <c r="D108537" s="1"/>
      <c r="E108537" s="1"/>
      <c r="F108537" s="1"/>
      <c r="G108537" s="1"/>
      <c r="H108537" s="1"/>
      <c r="I108537" s="1"/>
      <c r="J108537" s="1"/>
      <c r="K108537" s="1"/>
      <c r="L108537" s="1"/>
      <c r="M108537" s="1"/>
      <c r="N108537" s="1"/>
      <c r="O108537" s="1"/>
      <c r="P108537" s="1"/>
      <c r="Q108537" s="1"/>
      <c r="R108537" s="1"/>
      <c r="S108537" s="1"/>
      <c r="T108537" s="1"/>
      <c r="U108537" s="1"/>
    </row>
    <row r="108538" spans="2:21">
      <c r="B108538" s="26"/>
      <c r="C108538" s="1"/>
      <c r="D108538" s="1"/>
      <c r="E108538" s="1"/>
      <c r="F108538" s="1"/>
      <c r="G108538" s="1"/>
      <c r="H108538" s="1"/>
      <c r="I108538" s="1"/>
      <c r="J108538" s="1"/>
      <c r="K108538" s="1"/>
      <c r="L108538" s="1"/>
      <c r="M108538" s="1"/>
      <c r="N108538" s="1"/>
      <c r="O108538" s="1"/>
      <c r="P108538" s="1"/>
      <c r="Q108538" s="1"/>
      <c r="R108538" s="1"/>
      <c r="S108538" s="1"/>
      <c r="T108538" s="1"/>
      <c r="U108538" s="1"/>
    </row>
    <row r="108539" spans="2:21">
      <c r="B108539" s="26"/>
      <c r="C108539" s="1"/>
      <c r="D108539" s="1"/>
      <c r="E108539" s="1"/>
      <c r="F108539" s="1"/>
      <c r="G108539" s="1"/>
      <c r="H108539" s="1"/>
      <c r="I108539" s="1"/>
      <c r="J108539" s="1"/>
      <c r="K108539" s="1"/>
      <c r="L108539" s="1"/>
      <c r="M108539" s="1"/>
      <c r="N108539" s="1"/>
      <c r="O108539" s="1"/>
      <c r="P108539" s="1"/>
      <c r="Q108539" s="1"/>
      <c r="R108539" s="1"/>
      <c r="S108539" s="1"/>
      <c r="T108539" s="1"/>
      <c r="U108539" s="1"/>
    </row>
    <row r="108540" spans="2:21">
      <c r="B108540" s="26"/>
      <c r="C108540" s="1"/>
      <c r="D108540" s="1"/>
      <c r="E108540" s="1"/>
      <c r="F108540" s="1"/>
      <c r="G108540" s="1"/>
      <c r="H108540" s="1"/>
      <c r="I108540" s="1"/>
      <c r="J108540" s="1"/>
      <c r="K108540" s="1"/>
      <c r="L108540" s="1"/>
      <c r="M108540" s="1"/>
      <c r="N108540" s="1"/>
      <c r="O108540" s="1"/>
      <c r="P108540" s="1"/>
      <c r="Q108540" s="1"/>
      <c r="R108540" s="1"/>
      <c r="S108540" s="1"/>
      <c r="T108540" s="1"/>
      <c r="U108540" s="1"/>
    </row>
    <row r="108541" spans="2:21">
      <c r="B108541" s="26"/>
      <c r="C108541" s="1"/>
      <c r="D108541" s="1"/>
      <c r="E108541" s="1"/>
      <c r="F108541" s="1"/>
      <c r="G108541" s="1"/>
      <c r="H108541" s="1"/>
      <c r="I108541" s="1"/>
      <c r="J108541" s="1"/>
      <c r="K108541" s="1"/>
      <c r="L108541" s="1"/>
      <c r="M108541" s="1"/>
      <c r="N108541" s="1"/>
      <c r="O108541" s="1"/>
      <c r="P108541" s="1"/>
      <c r="Q108541" s="1"/>
      <c r="R108541" s="1"/>
      <c r="S108541" s="1"/>
      <c r="T108541" s="1"/>
      <c r="U108541" s="1"/>
    </row>
    <row r="108542" spans="2:21">
      <c r="B108542" s="26"/>
      <c r="C108542" s="1"/>
      <c r="D108542" s="1"/>
      <c r="E108542" s="1"/>
      <c r="F108542" s="1"/>
      <c r="G108542" s="1"/>
      <c r="H108542" s="1"/>
      <c r="I108542" s="1"/>
      <c r="J108542" s="1"/>
      <c r="K108542" s="1"/>
      <c r="L108542" s="1"/>
      <c r="M108542" s="1"/>
      <c r="N108542" s="1"/>
      <c r="O108542" s="1"/>
      <c r="P108542" s="1"/>
      <c r="Q108542" s="1"/>
      <c r="R108542" s="1"/>
      <c r="S108542" s="1"/>
      <c r="T108542" s="1"/>
      <c r="U108542" s="1"/>
    </row>
    <row r="108543" spans="2:21">
      <c r="B108543" s="26"/>
      <c r="C108543" s="1"/>
      <c r="D108543" s="1"/>
      <c r="E108543" s="1"/>
      <c r="F108543" s="1"/>
      <c r="G108543" s="1"/>
      <c r="H108543" s="1"/>
      <c r="I108543" s="1"/>
      <c r="J108543" s="1"/>
      <c r="K108543" s="1"/>
      <c r="L108543" s="1"/>
      <c r="M108543" s="1"/>
      <c r="N108543" s="1"/>
      <c r="O108543" s="1"/>
      <c r="P108543" s="1"/>
      <c r="Q108543" s="1"/>
      <c r="R108543" s="1"/>
      <c r="S108543" s="1"/>
      <c r="T108543" s="1"/>
      <c r="U108543" s="1"/>
    </row>
    <row r="108544" spans="2:21">
      <c r="B108544" s="26"/>
      <c r="C108544" s="1"/>
      <c r="D108544" s="1"/>
      <c r="E108544" s="1"/>
      <c r="F108544" s="1"/>
      <c r="G108544" s="1"/>
      <c r="H108544" s="1"/>
      <c r="I108544" s="1"/>
      <c r="J108544" s="1"/>
      <c r="K108544" s="1"/>
      <c r="L108544" s="1"/>
      <c r="M108544" s="1"/>
      <c r="N108544" s="1"/>
      <c r="O108544" s="1"/>
      <c r="P108544" s="1"/>
      <c r="Q108544" s="1"/>
      <c r="R108544" s="1"/>
      <c r="S108544" s="1"/>
      <c r="T108544" s="1"/>
      <c r="U108544" s="1"/>
    </row>
    <row r="108545" spans="2:21">
      <c r="B108545" s="26"/>
      <c r="C108545" s="1"/>
      <c r="D108545" s="1"/>
      <c r="E108545" s="1"/>
      <c r="F108545" s="1"/>
      <c r="G108545" s="1"/>
      <c r="H108545" s="1"/>
      <c r="I108545" s="1"/>
      <c r="J108545" s="1"/>
      <c r="K108545" s="1"/>
      <c r="L108545" s="1"/>
      <c r="M108545" s="1"/>
      <c r="N108545" s="1"/>
      <c r="O108545" s="1"/>
      <c r="P108545" s="1"/>
      <c r="Q108545" s="1"/>
      <c r="R108545" s="1"/>
      <c r="S108545" s="1"/>
      <c r="T108545" s="1"/>
      <c r="U108545" s="1"/>
    </row>
    <row r="108546" spans="2:21">
      <c r="B108546" s="26"/>
      <c r="C108546" s="1"/>
      <c r="D108546" s="1"/>
      <c r="E108546" s="1"/>
      <c r="F108546" s="1"/>
      <c r="G108546" s="1"/>
      <c r="H108546" s="1"/>
      <c r="I108546" s="1"/>
      <c r="J108546" s="1"/>
      <c r="K108546" s="1"/>
      <c r="L108546" s="1"/>
      <c r="M108546" s="1"/>
      <c r="N108546" s="1"/>
      <c r="O108546" s="1"/>
      <c r="P108546" s="1"/>
      <c r="Q108546" s="1"/>
      <c r="R108546" s="1"/>
      <c r="S108546" s="1"/>
      <c r="T108546" s="1"/>
      <c r="U108546" s="1"/>
    </row>
    <row r="108547" spans="2:21">
      <c r="B108547" s="26"/>
      <c r="C108547" s="1"/>
      <c r="D108547" s="1"/>
      <c r="E108547" s="1"/>
      <c r="F108547" s="1"/>
      <c r="G108547" s="1"/>
      <c r="H108547" s="1"/>
      <c r="I108547" s="1"/>
      <c r="J108547" s="1"/>
      <c r="K108547" s="1"/>
      <c r="L108547" s="1"/>
      <c r="M108547" s="1"/>
      <c r="N108547" s="1"/>
      <c r="O108547" s="1"/>
      <c r="P108547" s="1"/>
      <c r="Q108547" s="1"/>
      <c r="R108547" s="1"/>
      <c r="S108547" s="1"/>
      <c r="T108547" s="1"/>
      <c r="U108547" s="1"/>
    </row>
    <row r="108548" spans="2:21">
      <c r="B108548" s="26"/>
      <c r="C108548" s="1"/>
      <c r="D108548" s="1"/>
      <c r="E108548" s="1"/>
      <c r="F108548" s="1"/>
      <c r="G108548" s="1"/>
      <c r="H108548" s="1"/>
      <c r="I108548" s="1"/>
      <c r="J108548" s="1"/>
      <c r="K108548" s="1"/>
      <c r="L108548" s="1"/>
      <c r="M108548" s="1"/>
      <c r="N108548" s="1"/>
      <c r="O108548" s="1"/>
      <c r="P108548" s="1"/>
      <c r="Q108548" s="1"/>
      <c r="R108548" s="1"/>
      <c r="S108548" s="1"/>
      <c r="T108548" s="1"/>
      <c r="U108548" s="1"/>
    </row>
    <row r="108549" spans="2:21">
      <c r="B108549" s="26"/>
      <c r="C108549" s="1"/>
      <c r="D108549" s="1"/>
      <c r="E108549" s="1"/>
      <c r="F108549" s="1"/>
      <c r="G108549" s="1"/>
      <c r="H108549" s="1"/>
      <c r="I108549" s="1"/>
      <c r="J108549" s="1"/>
      <c r="K108549" s="1"/>
      <c r="L108549" s="1"/>
      <c r="M108549" s="1"/>
      <c r="N108549" s="1"/>
      <c r="O108549" s="1"/>
      <c r="P108549" s="1"/>
      <c r="Q108549" s="1"/>
      <c r="R108549" s="1"/>
      <c r="S108549" s="1"/>
      <c r="T108549" s="1"/>
      <c r="U108549" s="1"/>
    </row>
    <row r="108550" spans="2:21">
      <c r="B108550" s="26"/>
      <c r="C108550" s="1"/>
      <c r="D108550" s="1"/>
      <c r="E108550" s="1"/>
      <c r="F108550" s="1"/>
      <c r="G108550" s="1"/>
      <c r="H108550" s="1"/>
      <c r="I108550" s="1"/>
      <c r="J108550" s="1"/>
      <c r="K108550" s="1"/>
      <c r="L108550" s="1"/>
      <c r="M108550" s="1"/>
      <c r="N108550" s="1"/>
      <c r="O108550" s="1"/>
      <c r="P108550" s="1"/>
      <c r="Q108550" s="1"/>
      <c r="R108550" s="1"/>
      <c r="S108550" s="1"/>
      <c r="T108550" s="1"/>
      <c r="U108550" s="1"/>
    </row>
    <row r="108551" spans="2:21">
      <c r="B108551" s="26"/>
      <c r="C108551" s="1"/>
      <c r="D108551" s="1"/>
      <c r="E108551" s="1"/>
      <c r="F108551" s="1"/>
      <c r="G108551" s="1"/>
      <c r="H108551" s="1"/>
      <c r="I108551" s="1"/>
      <c r="J108551" s="1"/>
      <c r="K108551" s="1"/>
      <c r="L108551" s="1"/>
      <c r="M108551" s="1"/>
      <c r="N108551" s="1"/>
      <c r="O108551" s="1"/>
      <c r="P108551" s="1"/>
      <c r="Q108551" s="1"/>
      <c r="R108551" s="1"/>
      <c r="S108551" s="1"/>
      <c r="T108551" s="1"/>
      <c r="U108551" s="1"/>
    </row>
    <row r="108552" spans="2:21">
      <c r="B108552" s="26"/>
      <c r="C108552" s="1"/>
      <c r="D108552" s="1"/>
      <c r="E108552" s="1"/>
      <c r="F108552" s="1"/>
      <c r="G108552" s="1"/>
      <c r="H108552" s="1"/>
      <c r="I108552" s="1"/>
      <c r="J108552" s="1"/>
      <c r="K108552" s="1"/>
      <c r="L108552" s="1"/>
      <c r="M108552" s="1"/>
      <c r="N108552" s="1"/>
      <c r="O108552" s="1"/>
      <c r="P108552" s="1"/>
      <c r="Q108552" s="1"/>
      <c r="R108552" s="1"/>
      <c r="S108552" s="1"/>
      <c r="T108552" s="1"/>
      <c r="U108552" s="1"/>
    </row>
    <row r="108553" spans="2:21">
      <c r="B108553" s="26"/>
      <c r="C108553" s="1"/>
      <c r="D108553" s="1"/>
      <c r="E108553" s="1"/>
      <c r="F108553" s="1"/>
      <c r="G108553" s="1"/>
      <c r="H108553" s="1"/>
      <c r="I108553" s="1"/>
      <c r="J108553" s="1"/>
      <c r="K108553" s="1"/>
      <c r="L108553" s="1"/>
      <c r="M108553" s="1"/>
      <c r="N108553" s="1"/>
      <c r="O108553" s="1"/>
      <c r="P108553" s="1"/>
      <c r="Q108553" s="1"/>
      <c r="R108553" s="1"/>
      <c r="S108553" s="1"/>
      <c r="T108553" s="1"/>
      <c r="U108553" s="1"/>
    </row>
    <row r="108554" spans="2:21">
      <c r="B108554" s="26"/>
      <c r="C108554" s="1"/>
      <c r="D108554" s="1"/>
      <c r="E108554" s="1"/>
      <c r="F108554" s="1"/>
      <c r="G108554" s="1"/>
      <c r="H108554" s="1"/>
      <c r="I108554" s="1"/>
      <c r="J108554" s="1"/>
      <c r="K108554" s="1"/>
      <c r="L108554" s="1"/>
      <c r="M108554" s="1"/>
      <c r="N108554" s="1"/>
      <c r="O108554" s="1"/>
      <c r="P108554" s="1"/>
      <c r="Q108554" s="1"/>
      <c r="R108554" s="1"/>
      <c r="S108554" s="1"/>
      <c r="T108554" s="1"/>
      <c r="U108554" s="1"/>
    </row>
    <row r="108555" spans="2:21">
      <c r="B108555" s="26"/>
      <c r="C108555" s="1"/>
      <c r="D108555" s="1"/>
      <c r="E108555" s="1"/>
      <c r="F108555" s="1"/>
      <c r="G108555" s="1"/>
      <c r="H108555" s="1"/>
      <c r="I108555" s="1"/>
      <c r="J108555" s="1"/>
      <c r="K108555" s="1"/>
      <c r="L108555" s="1"/>
      <c r="M108555" s="1"/>
      <c r="N108555" s="1"/>
      <c r="O108555" s="1"/>
      <c r="P108555" s="1"/>
      <c r="Q108555" s="1"/>
      <c r="R108555" s="1"/>
      <c r="S108555" s="1"/>
      <c r="T108555" s="1"/>
      <c r="U108555" s="1"/>
    </row>
    <row r="108556" spans="2:21">
      <c r="B108556" s="26"/>
      <c r="C108556" s="1"/>
      <c r="D108556" s="1"/>
      <c r="E108556" s="1"/>
      <c r="F108556" s="1"/>
      <c r="G108556" s="1"/>
      <c r="H108556" s="1"/>
      <c r="I108556" s="1"/>
      <c r="J108556" s="1"/>
      <c r="K108556" s="1"/>
      <c r="L108556" s="1"/>
      <c r="M108556" s="1"/>
      <c r="N108556" s="1"/>
      <c r="O108556" s="1"/>
      <c r="P108556" s="1"/>
      <c r="Q108556" s="1"/>
      <c r="R108556" s="1"/>
      <c r="S108556" s="1"/>
      <c r="T108556" s="1"/>
      <c r="U108556" s="1"/>
    </row>
    <row r="108557" spans="2:21">
      <c r="B108557" s="26"/>
      <c r="C108557" s="1"/>
      <c r="D108557" s="1"/>
      <c r="E108557" s="1"/>
      <c r="F108557" s="1"/>
      <c r="G108557" s="1"/>
      <c r="H108557" s="1"/>
      <c r="I108557" s="1"/>
      <c r="J108557" s="1"/>
      <c r="K108557" s="1"/>
      <c r="L108557" s="1"/>
      <c r="M108557" s="1"/>
      <c r="N108557" s="1"/>
      <c r="O108557" s="1"/>
      <c r="P108557" s="1"/>
      <c r="Q108557" s="1"/>
      <c r="R108557" s="1"/>
      <c r="S108557" s="1"/>
      <c r="T108557" s="1"/>
      <c r="U108557" s="1"/>
    </row>
    <row r="108558" spans="2:21">
      <c r="B108558" s="26"/>
      <c r="C108558" s="1"/>
      <c r="D108558" s="1"/>
      <c r="E108558" s="1"/>
      <c r="F108558" s="1"/>
      <c r="G108558" s="1"/>
      <c r="H108558" s="1"/>
      <c r="I108558" s="1"/>
      <c r="J108558" s="1"/>
      <c r="K108558" s="1"/>
      <c r="L108558" s="1"/>
      <c r="M108558" s="1"/>
      <c r="N108558" s="1"/>
      <c r="O108558" s="1"/>
      <c r="P108558" s="1"/>
      <c r="Q108558" s="1"/>
      <c r="R108558" s="1"/>
      <c r="S108558" s="1"/>
      <c r="T108558" s="1"/>
      <c r="U108558" s="1"/>
    </row>
    <row r="108559" spans="2:21">
      <c r="B108559" s="26"/>
      <c r="C108559" s="1"/>
      <c r="D108559" s="1"/>
      <c r="E108559" s="1"/>
      <c r="F108559" s="1"/>
      <c r="G108559" s="1"/>
      <c r="H108559" s="1"/>
      <c r="I108559" s="1"/>
      <c r="J108559" s="1"/>
      <c r="K108559" s="1"/>
      <c r="L108559" s="1"/>
      <c r="M108559" s="1"/>
      <c r="N108559" s="1"/>
      <c r="O108559" s="1"/>
      <c r="P108559" s="1"/>
      <c r="Q108559" s="1"/>
      <c r="R108559" s="1"/>
      <c r="S108559" s="1"/>
      <c r="T108559" s="1"/>
      <c r="U108559" s="1"/>
    </row>
    <row r="108560" spans="2:21">
      <c r="B108560" s="26"/>
      <c r="C108560" s="1"/>
      <c r="D108560" s="1"/>
      <c r="E108560" s="1"/>
      <c r="F108560" s="1"/>
      <c r="G108560" s="1"/>
      <c r="H108560" s="1"/>
      <c r="I108560" s="1"/>
      <c r="J108560" s="1"/>
      <c r="K108560" s="1"/>
      <c r="L108560" s="1"/>
      <c r="M108560" s="1"/>
      <c r="N108560" s="1"/>
      <c r="O108560" s="1"/>
      <c r="P108560" s="1"/>
      <c r="Q108560" s="1"/>
      <c r="R108560" s="1"/>
      <c r="S108560" s="1"/>
      <c r="T108560" s="1"/>
      <c r="U108560" s="1"/>
    </row>
    <row r="108561" spans="2:21">
      <c r="B108561" s="26"/>
      <c r="C108561" s="1"/>
      <c r="D108561" s="1"/>
      <c r="E108561" s="1"/>
      <c r="F108561" s="1"/>
      <c r="G108561" s="1"/>
      <c r="H108561" s="1"/>
      <c r="I108561" s="1"/>
      <c r="J108561" s="1"/>
      <c r="K108561" s="1"/>
      <c r="L108561" s="1"/>
      <c r="M108561" s="1"/>
      <c r="N108561" s="1"/>
      <c r="O108561" s="1"/>
      <c r="P108561" s="1"/>
      <c r="Q108561" s="1"/>
      <c r="R108561" s="1"/>
      <c r="S108561" s="1"/>
      <c r="T108561" s="1"/>
      <c r="U108561" s="1"/>
    </row>
    <row r="108562" spans="2:21">
      <c r="B108562" s="26"/>
      <c r="C108562" s="1"/>
      <c r="D108562" s="1"/>
      <c r="E108562" s="1"/>
      <c r="F108562" s="1"/>
      <c r="G108562" s="1"/>
      <c r="H108562" s="1"/>
      <c r="I108562" s="1"/>
      <c r="J108562" s="1"/>
      <c r="K108562" s="1"/>
      <c r="L108562" s="1"/>
      <c r="M108562" s="1"/>
      <c r="N108562" s="1"/>
      <c r="O108562" s="1"/>
      <c r="P108562" s="1"/>
      <c r="Q108562" s="1"/>
      <c r="R108562" s="1"/>
      <c r="S108562" s="1"/>
      <c r="T108562" s="1"/>
      <c r="U108562" s="1"/>
    </row>
    <row r="108563" spans="2:21">
      <c r="B108563" s="26"/>
      <c r="C108563" s="1"/>
      <c r="D108563" s="1"/>
      <c r="E108563" s="1"/>
      <c r="F108563" s="1"/>
      <c r="G108563" s="1"/>
      <c r="H108563" s="1"/>
      <c r="I108563" s="1"/>
      <c r="J108563" s="1"/>
      <c r="K108563" s="1"/>
      <c r="L108563" s="1"/>
      <c r="M108563" s="1"/>
      <c r="N108563" s="1"/>
      <c r="O108563" s="1"/>
      <c r="P108563" s="1"/>
      <c r="Q108563" s="1"/>
      <c r="R108563" s="1"/>
      <c r="S108563" s="1"/>
      <c r="T108563" s="1"/>
      <c r="U108563" s="1"/>
    </row>
    <row r="108564" spans="2:21">
      <c r="B108564" s="26"/>
      <c r="C108564" s="1"/>
      <c r="D108564" s="1"/>
      <c r="E108564" s="1"/>
      <c r="F108564" s="1"/>
      <c r="G108564" s="1"/>
      <c r="H108564" s="1"/>
      <c r="I108564" s="1"/>
      <c r="J108564" s="1"/>
      <c r="K108564" s="1"/>
      <c r="L108564" s="1"/>
      <c r="M108564" s="1"/>
      <c r="N108564" s="1"/>
      <c r="O108564" s="1"/>
      <c r="P108564" s="1"/>
      <c r="Q108564" s="1"/>
      <c r="R108564" s="1"/>
      <c r="S108564" s="1"/>
      <c r="T108564" s="1"/>
      <c r="U108564" s="1"/>
    </row>
    <row r="108565" spans="2:21">
      <c r="B108565" s="26"/>
      <c r="C108565" s="1"/>
      <c r="D108565" s="1"/>
      <c r="E108565" s="1"/>
      <c r="F108565" s="1"/>
      <c r="G108565" s="1"/>
      <c r="H108565" s="1"/>
      <c r="I108565" s="1"/>
      <c r="J108565" s="1"/>
      <c r="K108565" s="1"/>
      <c r="L108565" s="1"/>
      <c r="M108565" s="1"/>
      <c r="N108565" s="1"/>
      <c r="O108565" s="1"/>
      <c r="P108565" s="1"/>
      <c r="Q108565" s="1"/>
      <c r="R108565" s="1"/>
      <c r="S108565" s="1"/>
      <c r="T108565" s="1"/>
      <c r="U108565" s="1"/>
    </row>
    <row r="108566" spans="2:21">
      <c r="B108566" s="26"/>
      <c r="C108566" s="1"/>
      <c r="D108566" s="1"/>
      <c r="E108566" s="1"/>
      <c r="F108566" s="1"/>
      <c r="G108566" s="1"/>
      <c r="H108566" s="1"/>
      <c r="I108566" s="1"/>
      <c r="J108566" s="1"/>
      <c r="K108566" s="1"/>
      <c r="L108566" s="1"/>
      <c r="M108566" s="1"/>
      <c r="N108566" s="1"/>
      <c r="O108566" s="1"/>
      <c r="P108566" s="1"/>
      <c r="Q108566" s="1"/>
      <c r="R108566" s="1"/>
      <c r="S108566" s="1"/>
      <c r="T108566" s="1"/>
      <c r="U108566" s="1"/>
    </row>
    <row r="108567" spans="2:21">
      <c r="B108567" s="26"/>
      <c r="C108567" s="1"/>
      <c r="D108567" s="1"/>
      <c r="E108567" s="1"/>
      <c r="F108567" s="1"/>
      <c r="G108567" s="1"/>
      <c r="H108567" s="1"/>
      <c r="I108567" s="1"/>
      <c r="J108567" s="1"/>
      <c r="K108567" s="1"/>
      <c r="L108567" s="1"/>
      <c r="M108567" s="1"/>
      <c r="N108567" s="1"/>
      <c r="O108567" s="1"/>
      <c r="P108567" s="1"/>
      <c r="Q108567" s="1"/>
      <c r="R108567" s="1"/>
      <c r="S108567" s="1"/>
      <c r="T108567" s="1"/>
      <c r="U108567" s="1"/>
    </row>
    <row r="108568" spans="2:21">
      <c r="B108568" s="26"/>
      <c r="C108568" s="1"/>
      <c r="D108568" s="1"/>
      <c r="E108568" s="1"/>
      <c r="F108568" s="1"/>
      <c r="G108568" s="1"/>
      <c r="H108568" s="1"/>
      <c r="I108568" s="1"/>
      <c r="J108568" s="1"/>
      <c r="K108568" s="1"/>
      <c r="L108568" s="1"/>
      <c r="M108568" s="1"/>
      <c r="N108568" s="1"/>
      <c r="O108568" s="1"/>
      <c r="P108568" s="1"/>
      <c r="Q108568" s="1"/>
      <c r="R108568" s="1"/>
      <c r="S108568" s="1"/>
      <c r="T108568" s="1"/>
      <c r="U108568" s="1"/>
    </row>
    <row r="108569" spans="2:21">
      <c r="B108569" s="26"/>
      <c r="C108569" s="1"/>
      <c r="D108569" s="1"/>
      <c r="E108569" s="1"/>
      <c r="F108569" s="1"/>
      <c r="G108569" s="1"/>
      <c r="H108569" s="1"/>
      <c r="I108569" s="1"/>
      <c r="J108569" s="1"/>
      <c r="K108569" s="1"/>
      <c r="L108569" s="1"/>
      <c r="M108569" s="1"/>
      <c r="N108569" s="1"/>
      <c r="O108569" s="1"/>
      <c r="P108569" s="1"/>
      <c r="Q108569" s="1"/>
      <c r="R108569" s="1"/>
      <c r="S108569" s="1"/>
      <c r="T108569" s="1"/>
      <c r="U108569" s="1"/>
    </row>
    <row r="108570" spans="2:21">
      <c r="B108570" s="26"/>
      <c r="C108570" s="1"/>
      <c r="D108570" s="1"/>
      <c r="E108570" s="1"/>
      <c r="F108570" s="1"/>
      <c r="G108570" s="1"/>
      <c r="H108570" s="1"/>
      <c r="I108570" s="1"/>
      <c r="J108570" s="1"/>
      <c r="K108570" s="1"/>
      <c r="L108570" s="1"/>
      <c r="M108570" s="1"/>
      <c r="N108570" s="1"/>
      <c r="O108570" s="1"/>
      <c r="P108570" s="1"/>
      <c r="Q108570" s="1"/>
      <c r="R108570" s="1"/>
      <c r="S108570" s="1"/>
      <c r="T108570" s="1"/>
      <c r="U108570" s="1"/>
    </row>
    <row r="108571" spans="2:21">
      <c r="B108571" s="26"/>
      <c r="C108571" s="1"/>
      <c r="D108571" s="1"/>
      <c r="E108571" s="1"/>
      <c r="F108571" s="1"/>
      <c r="G108571" s="1"/>
      <c r="H108571" s="1"/>
      <c r="I108571" s="1"/>
      <c r="J108571" s="1"/>
      <c r="K108571" s="1"/>
      <c r="L108571" s="1"/>
      <c r="M108571" s="1"/>
      <c r="N108571" s="1"/>
      <c r="O108571" s="1"/>
      <c r="P108571" s="1"/>
      <c r="Q108571" s="1"/>
      <c r="R108571" s="1"/>
      <c r="S108571" s="1"/>
      <c r="T108571" s="1"/>
      <c r="U108571" s="1"/>
    </row>
    <row r="108572" spans="2:21">
      <c r="B108572" s="26"/>
      <c r="C108572" s="1"/>
      <c r="D108572" s="1"/>
      <c r="E108572" s="1"/>
      <c r="F108572" s="1"/>
      <c r="G108572" s="1"/>
      <c r="H108572" s="1"/>
      <c r="I108572" s="1"/>
      <c r="J108572" s="1"/>
      <c r="K108572" s="1"/>
      <c r="L108572" s="1"/>
      <c r="M108572" s="1"/>
      <c r="N108572" s="1"/>
      <c r="O108572" s="1"/>
      <c r="P108572" s="1"/>
      <c r="Q108572" s="1"/>
      <c r="R108572" s="1"/>
      <c r="S108572" s="1"/>
      <c r="T108572" s="1"/>
      <c r="U108572" s="1"/>
    </row>
    <row r="108573" spans="2:21">
      <c r="B108573" s="26"/>
      <c r="C108573" s="1"/>
      <c r="D108573" s="1"/>
      <c r="E108573" s="1"/>
      <c r="F108573" s="1"/>
      <c r="G108573" s="1"/>
      <c r="H108573" s="1"/>
      <c r="I108573" s="1"/>
      <c r="J108573" s="1"/>
      <c r="K108573" s="1"/>
      <c r="L108573" s="1"/>
      <c r="M108573" s="1"/>
      <c r="N108573" s="1"/>
      <c r="O108573" s="1"/>
      <c r="P108573" s="1"/>
      <c r="Q108573" s="1"/>
      <c r="R108573" s="1"/>
      <c r="S108573" s="1"/>
      <c r="T108573" s="1"/>
      <c r="U108573" s="1"/>
    </row>
    <row r="108574" spans="2:21">
      <c r="B108574" s="26"/>
      <c r="C108574" s="1"/>
      <c r="D108574" s="1"/>
      <c r="E108574" s="1"/>
      <c r="F108574" s="1"/>
      <c r="G108574" s="1"/>
      <c r="H108574" s="1"/>
      <c r="I108574" s="1"/>
      <c r="J108574" s="1"/>
      <c r="K108574" s="1"/>
      <c r="L108574" s="1"/>
      <c r="M108574" s="1"/>
      <c r="N108574" s="1"/>
      <c r="O108574" s="1"/>
      <c r="P108574" s="1"/>
      <c r="Q108574" s="1"/>
      <c r="R108574" s="1"/>
      <c r="S108574" s="1"/>
      <c r="T108574" s="1"/>
      <c r="U108574" s="1"/>
    </row>
    <row r="108575" spans="2:21">
      <c r="B108575" s="26"/>
      <c r="C108575" s="1"/>
      <c r="D108575" s="1"/>
      <c r="E108575" s="1"/>
      <c r="F108575" s="1"/>
      <c r="G108575" s="1"/>
      <c r="H108575" s="1"/>
      <c r="I108575" s="1"/>
      <c r="J108575" s="1"/>
      <c r="K108575" s="1"/>
      <c r="L108575" s="1"/>
      <c r="M108575" s="1"/>
      <c r="N108575" s="1"/>
      <c r="O108575" s="1"/>
      <c r="P108575" s="1"/>
      <c r="Q108575" s="1"/>
      <c r="R108575" s="1"/>
      <c r="S108575" s="1"/>
      <c r="T108575" s="1"/>
      <c r="U108575" s="1"/>
    </row>
    <row r="108576" spans="2:21">
      <c r="B108576" s="26"/>
      <c r="C108576" s="1"/>
      <c r="D108576" s="1"/>
      <c r="E108576" s="1"/>
      <c r="F108576" s="1"/>
      <c r="G108576" s="1"/>
      <c r="H108576" s="1"/>
      <c r="I108576" s="1"/>
      <c r="J108576" s="1"/>
      <c r="K108576" s="1"/>
      <c r="L108576" s="1"/>
      <c r="M108576" s="1"/>
      <c r="N108576" s="1"/>
      <c r="O108576" s="1"/>
      <c r="P108576" s="1"/>
      <c r="Q108576" s="1"/>
      <c r="R108576" s="1"/>
      <c r="S108576" s="1"/>
      <c r="T108576" s="1"/>
      <c r="U108576" s="1"/>
    </row>
    <row r="108577" spans="2:21">
      <c r="B108577" s="26"/>
      <c r="C108577" s="1"/>
      <c r="D108577" s="1"/>
      <c r="E108577" s="1"/>
      <c r="F108577" s="1"/>
      <c r="G108577" s="1"/>
      <c r="H108577" s="1"/>
      <c r="I108577" s="1"/>
      <c r="J108577" s="1"/>
      <c r="K108577" s="1"/>
      <c r="L108577" s="1"/>
      <c r="M108577" s="1"/>
      <c r="N108577" s="1"/>
      <c r="O108577" s="1"/>
      <c r="P108577" s="1"/>
      <c r="Q108577" s="1"/>
      <c r="R108577" s="1"/>
      <c r="S108577" s="1"/>
      <c r="T108577" s="1"/>
      <c r="U108577" s="1"/>
    </row>
    <row r="108578" spans="2:21">
      <c r="B108578" s="26"/>
      <c r="C108578" s="1"/>
      <c r="D108578" s="1"/>
      <c r="E108578" s="1"/>
      <c r="F108578" s="1"/>
      <c r="G108578" s="1"/>
      <c r="H108578" s="1"/>
      <c r="I108578" s="1"/>
      <c r="J108578" s="1"/>
      <c r="K108578" s="1"/>
      <c r="L108578" s="1"/>
      <c r="M108578" s="1"/>
      <c r="N108578" s="1"/>
      <c r="O108578" s="1"/>
      <c r="P108578" s="1"/>
      <c r="Q108578" s="1"/>
      <c r="R108578" s="1"/>
      <c r="S108578" s="1"/>
      <c r="T108578" s="1"/>
      <c r="U108578" s="1"/>
    </row>
    <row r="108579" spans="2:21">
      <c r="B108579" s="26"/>
      <c r="C108579" s="1"/>
      <c r="D108579" s="1"/>
      <c r="E108579" s="1"/>
      <c r="F108579" s="1"/>
      <c r="G108579" s="1"/>
      <c r="H108579" s="1"/>
      <c r="I108579" s="1"/>
      <c r="J108579" s="1"/>
      <c r="K108579" s="1"/>
      <c r="L108579" s="1"/>
      <c r="M108579" s="1"/>
      <c r="N108579" s="1"/>
      <c r="O108579" s="1"/>
      <c r="P108579" s="1"/>
      <c r="Q108579" s="1"/>
      <c r="R108579" s="1"/>
      <c r="S108579" s="1"/>
      <c r="T108579" s="1"/>
      <c r="U108579" s="1"/>
    </row>
    <row r="108580" spans="2:21">
      <c r="B108580" s="26"/>
      <c r="C108580" s="1"/>
      <c r="D108580" s="1"/>
      <c r="E108580" s="1"/>
      <c r="F108580" s="1"/>
      <c r="G108580" s="1"/>
      <c r="H108580" s="1"/>
      <c r="I108580" s="1"/>
      <c r="J108580" s="1"/>
      <c r="K108580" s="1"/>
      <c r="L108580" s="1"/>
      <c r="M108580" s="1"/>
      <c r="N108580" s="1"/>
      <c r="O108580" s="1"/>
      <c r="P108580" s="1"/>
      <c r="Q108580" s="1"/>
      <c r="R108580" s="1"/>
      <c r="S108580" s="1"/>
      <c r="T108580" s="1"/>
      <c r="U108580" s="1"/>
    </row>
    <row r="108581" spans="2:21">
      <c r="B108581" s="26"/>
      <c r="C108581" s="1"/>
      <c r="D108581" s="1"/>
      <c r="E108581" s="1"/>
      <c r="F108581" s="1"/>
      <c r="G108581" s="1"/>
      <c r="H108581" s="1"/>
      <c r="I108581" s="1"/>
      <c r="J108581" s="1"/>
      <c r="K108581" s="1"/>
      <c r="L108581" s="1"/>
      <c r="M108581" s="1"/>
      <c r="N108581" s="1"/>
      <c r="O108581" s="1"/>
      <c r="P108581" s="1"/>
      <c r="Q108581" s="1"/>
      <c r="R108581" s="1"/>
      <c r="S108581" s="1"/>
      <c r="T108581" s="1"/>
      <c r="U108581" s="1"/>
    </row>
    <row r="108582" spans="2:21">
      <c r="B108582" s="26"/>
      <c r="C108582" s="1"/>
      <c r="D108582" s="1"/>
      <c r="E108582" s="1"/>
      <c r="F108582" s="1"/>
      <c r="G108582" s="1"/>
      <c r="H108582" s="1"/>
      <c r="I108582" s="1"/>
      <c r="J108582" s="1"/>
      <c r="K108582" s="1"/>
      <c r="L108582" s="1"/>
      <c r="M108582" s="1"/>
      <c r="N108582" s="1"/>
      <c r="O108582" s="1"/>
      <c r="P108582" s="1"/>
      <c r="Q108582" s="1"/>
      <c r="R108582" s="1"/>
      <c r="S108582" s="1"/>
      <c r="T108582" s="1"/>
      <c r="U108582" s="1"/>
    </row>
    <row r="108583" spans="2:21">
      <c r="B108583" s="26"/>
      <c r="C108583" s="1"/>
      <c r="D108583" s="1"/>
      <c r="E108583" s="1"/>
      <c r="F108583" s="1"/>
      <c r="G108583" s="1"/>
      <c r="H108583" s="1"/>
      <c r="I108583" s="1"/>
      <c r="J108583" s="1"/>
      <c r="K108583" s="1"/>
      <c r="L108583" s="1"/>
      <c r="M108583" s="1"/>
      <c r="N108583" s="1"/>
      <c r="O108583" s="1"/>
      <c r="P108583" s="1"/>
      <c r="Q108583" s="1"/>
      <c r="R108583" s="1"/>
      <c r="S108583" s="1"/>
      <c r="T108583" s="1"/>
      <c r="U108583" s="1"/>
    </row>
    <row r="108584" spans="2:21">
      <c r="B108584" s="26"/>
      <c r="C108584" s="1"/>
      <c r="D108584" s="1"/>
      <c r="E108584" s="1"/>
      <c r="F108584" s="1"/>
      <c r="G108584" s="1"/>
      <c r="H108584" s="1"/>
      <c r="I108584" s="1"/>
      <c r="J108584" s="1"/>
      <c r="K108584" s="1"/>
      <c r="L108584" s="1"/>
      <c r="M108584" s="1"/>
      <c r="N108584" s="1"/>
      <c r="O108584" s="1"/>
      <c r="P108584" s="1"/>
      <c r="Q108584" s="1"/>
      <c r="R108584" s="1"/>
      <c r="S108584" s="1"/>
      <c r="T108584" s="1"/>
      <c r="U108584" s="1"/>
    </row>
    <row r="108585" spans="2:21">
      <c r="B108585" s="26"/>
      <c r="C108585" s="1"/>
      <c r="D108585" s="1"/>
      <c r="E108585" s="1"/>
      <c r="F108585" s="1"/>
      <c r="G108585" s="1"/>
      <c r="H108585" s="1"/>
      <c r="I108585" s="1"/>
      <c r="J108585" s="1"/>
      <c r="K108585" s="1"/>
      <c r="L108585" s="1"/>
      <c r="M108585" s="1"/>
      <c r="N108585" s="1"/>
      <c r="O108585" s="1"/>
      <c r="P108585" s="1"/>
      <c r="Q108585" s="1"/>
      <c r="R108585" s="1"/>
      <c r="S108585" s="1"/>
      <c r="T108585" s="1"/>
      <c r="U108585" s="1"/>
    </row>
    <row r="108586" spans="2:21">
      <c r="B108586" s="26"/>
      <c r="C108586" s="1"/>
      <c r="D108586" s="1"/>
      <c r="E108586" s="1"/>
      <c r="F108586" s="1"/>
      <c r="G108586" s="1"/>
      <c r="H108586" s="1"/>
      <c r="I108586" s="1"/>
      <c r="J108586" s="1"/>
      <c r="K108586" s="1"/>
      <c r="L108586" s="1"/>
      <c r="M108586" s="1"/>
      <c r="N108586" s="1"/>
      <c r="O108586" s="1"/>
      <c r="P108586" s="1"/>
      <c r="Q108586" s="1"/>
      <c r="R108586" s="1"/>
      <c r="S108586" s="1"/>
      <c r="T108586" s="1"/>
      <c r="U108586" s="1"/>
    </row>
    <row r="108587" spans="2:21">
      <c r="B108587" s="26"/>
      <c r="C108587" s="1"/>
      <c r="D108587" s="1"/>
      <c r="E108587" s="1"/>
      <c r="F108587" s="1"/>
      <c r="G108587" s="1"/>
      <c r="H108587" s="1"/>
      <c r="I108587" s="1"/>
      <c r="J108587" s="1"/>
      <c r="K108587" s="1"/>
      <c r="L108587" s="1"/>
      <c r="M108587" s="1"/>
      <c r="N108587" s="1"/>
      <c r="O108587" s="1"/>
      <c r="P108587" s="1"/>
      <c r="Q108587" s="1"/>
      <c r="R108587" s="1"/>
      <c r="S108587" s="1"/>
      <c r="T108587" s="1"/>
      <c r="U108587" s="1"/>
    </row>
    <row r="108588" spans="2:21">
      <c r="B108588" s="26"/>
      <c r="C108588" s="1"/>
      <c r="D108588" s="1"/>
      <c r="E108588" s="1"/>
      <c r="F108588" s="1"/>
      <c r="G108588" s="1"/>
      <c r="H108588" s="1"/>
      <c r="I108588" s="1"/>
      <c r="J108588" s="1"/>
      <c r="K108588" s="1"/>
      <c r="L108588" s="1"/>
      <c r="M108588" s="1"/>
      <c r="N108588" s="1"/>
      <c r="O108588" s="1"/>
      <c r="P108588" s="1"/>
      <c r="Q108588" s="1"/>
      <c r="R108588" s="1"/>
      <c r="S108588" s="1"/>
      <c r="T108588" s="1"/>
      <c r="U108588" s="1"/>
    </row>
    <row r="108589" spans="2:21">
      <c r="B108589" s="26"/>
      <c r="C108589" s="1"/>
      <c r="D108589" s="1"/>
      <c r="E108589" s="1"/>
      <c r="F108589" s="1"/>
      <c r="G108589" s="1"/>
      <c r="H108589" s="1"/>
      <c r="I108589" s="1"/>
      <c r="J108589" s="1"/>
      <c r="K108589" s="1"/>
      <c r="L108589" s="1"/>
      <c r="M108589" s="1"/>
      <c r="N108589" s="1"/>
      <c r="O108589" s="1"/>
      <c r="P108589" s="1"/>
      <c r="Q108589" s="1"/>
      <c r="R108589" s="1"/>
      <c r="S108589" s="1"/>
      <c r="T108589" s="1"/>
      <c r="U108589" s="1"/>
    </row>
    <row r="108590" spans="2:21">
      <c r="B108590" s="26"/>
      <c r="C108590" s="1"/>
      <c r="D108590" s="1"/>
      <c r="E108590" s="1"/>
      <c r="F108590" s="1"/>
      <c r="G108590" s="1"/>
      <c r="H108590" s="1"/>
      <c r="I108590" s="1"/>
      <c r="J108590" s="1"/>
      <c r="K108590" s="1"/>
      <c r="L108590" s="1"/>
      <c r="M108590" s="1"/>
      <c r="N108590" s="1"/>
      <c r="O108590" s="1"/>
      <c r="P108590" s="1"/>
      <c r="Q108590" s="1"/>
      <c r="R108590" s="1"/>
      <c r="S108590" s="1"/>
      <c r="T108590" s="1"/>
      <c r="U108590" s="1"/>
    </row>
    <row r="108591" spans="2:21">
      <c r="B108591" s="26"/>
      <c r="C108591" s="1"/>
      <c r="D108591" s="1"/>
      <c r="E108591" s="1"/>
      <c r="F108591" s="1"/>
      <c r="G108591" s="1"/>
      <c r="H108591" s="1"/>
      <c r="I108591" s="1"/>
      <c r="J108591" s="1"/>
      <c r="K108591" s="1"/>
      <c r="L108591" s="1"/>
      <c r="M108591" s="1"/>
      <c r="N108591" s="1"/>
      <c r="O108591" s="1"/>
      <c r="P108591" s="1"/>
      <c r="Q108591" s="1"/>
      <c r="R108591" s="1"/>
      <c r="S108591" s="1"/>
      <c r="T108591" s="1"/>
      <c r="U108591" s="1"/>
    </row>
    <row r="108592" spans="2:21">
      <c r="B108592" s="26"/>
      <c r="C108592" s="1"/>
      <c r="D108592" s="1"/>
      <c r="E108592" s="1"/>
      <c r="F108592" s="1"/>
      <c r="G108592" s="1"/>
      <c r="H108592" s="1"/>
      <c r="I108592" s="1"/>
      <c r="J108592" s="1"/>
      <c r="K108592" s="1"/>
      <c r="L108592" s="1"/>
      <c r="M108592" s="1"/>
      <c r="N108592" s="1"/>
      <c r="O108592" s="1"/>
      <c r="P108592" s="1"/>
      <c r="Q108592" s="1"/>
      <c r="R108592" s="1"/>
      <c r="S108592" s="1"/>
      <c r="T108592" s="1"/>
      <c r="U108592" s="1"/>
    </row>
    <row r="108593" spans="2:21">
      <c r="B108593" s="26"/>
      <c r="C108593" s="1"/>
      <c r="D108593" s="1"/>
      <c r="E108593" s="1"/>
      <c r="F108593" s="1"/>
      <c r="G108593" s="1"/>
      <c r="H108593" s="1"/>
      <c r="I108593" s="1"/>
      <c r="J108593" s="1"/>
      <c r="K108593" s="1"/>
      <c r="L108593" s="1"/>
      <c r="M108593" s="1"/>
      <c r="N108593" s="1"/>
      <c r="O108593" s="1"/>
      <c r="P108593" s="1"/>
      <c r="Q108593" s="1"/>
      <c r="R108593" s="1"/>
      <c r="S108593" s="1"/>
      <c r="T108593" s="1"/>
      <c r="U108593" s="1"/>
    </row>
    <row r="108594" spans="2:21">
      <c r="B108594" s="26"/>
      <c r="C108594" s="1"/>
      <c r="D108594" s="1"/>
      <c r="E108594" s="1"/>
      <c r="F108594" s="1"/>
      <c r="G108594" s="1"/>
      <c r="H108594" s="1"/>
      <c r="I108594" s="1"/>
      <c r="J108594" s="1"/>
      <c r="K108594" s="1"/>
      <c r="L108594" s="1"/>
      <c r="M108594" s="1"/>
      <c r="N108594" s="1"/>
      <c r="O108594" s="1"/>
      <c r="P108594" s="1"/>
      <c r="Q108594" s="1"/>
      <c r="R108594" s="1"/>
      <c r="S108594" s="1"/>
      <c r="T108594" s="1"/>
      <c r="U108594" s="1"/>
    </row>
    <row r="108595" spans="2:21">
      <c r="B108595" s="26"/>
      <c r="C108595" s="1"/>
      <c r="D108595" s="1"/>
      <c r="E108595" s="1"/>
      <c r="F108595" s="1"/>
      <c r="G108595" s="1"/>
      <c r="H108595" s="1"/>
      <c r="I108595" s="1"/>
      <c r="J108595" s="1"/>
      <c r="K108595" s="1"/>
      <c r="L108595" s="1"/>
      <c r="M108595" s="1"/>
      <c r="N108595" s="1"/>
      <c r="O108595" s="1"/>
      <c r="P108595" s="1"/>
      <c r="Q108595" s="1"/>
      <c r="R108595" s="1"/>
      <c r="S108595" s="1"/>
      <c r="T108595" s="1"/>
      <c r="U108595" s="1"/>
    </row>
    <row r="108596" spans="2:21">
      <c r="B108596" s="26"/>
      <c r="C108596" s="1"/>
      <c r="D108596" s="1"/>
      <c r="E108596" s="1"/>
      <c r="F108596" s="1"/>
      <c r="G108596" s="1"/>
      <c r="H108596" s="1"/>
      <c r="I108596" s="1"/>
      <c r="J108596" s="1"/>
      <c r="K108596" s="1"/>
      <c r="L108596" s="1"/>
      <c r="M108596" s="1"/>
      <c r="N108596" s="1"/>
      <c r="O108596" s="1"/>
      <c r="P108596" s="1"/>
      <c r="Q108596" s="1"/>
      <c r="R108596" s="1"/>
      <c r="S108596" s="1"/>
      <c r="T108596" s="1"/>
      <c r="U108596" s="1"/>
    </row>
    <row r="108597" spans="2:21">
      <c r="B108597" s="26"/>
      <c r="C108597" s="1"/>
      <c r="D108597" s="1"/>
      <c r="E108597" s="1"/>
      <c r="F108597" s="1"/>
      <c r="G108597" s="1"/>
      <c r="H108597" s="1"/>
      <c r="I108597" s="1"/>
      <c r="J108597" s="1"/>
      <c r="K108597" s="1"/>
      <c r="L108597" s="1"/>
      <c r="M108597" s="1"/>
      <c r="N108597" s="1"/>
      <c r="O108597" s="1"/>
      <c r="P108597" s="1"/>
      <c r="Q108597" s="1"/>
      <c r="R108597" s="1"/>
      <c r="S108597" s="1"/>
      <c r="T108597" s="1"/>
      <c r="U108597" s="1"/>
    </row>
    <row r="108598" spans="2:21">
      <c r="B108598" s="26"/>
      <c r="C108598" s="1"/>
      <c r="D108598" s="1"/>
      <c r="E108598" s="1"/>
      <c r="F108598" s="1"/>
      <c r="G108598" s="1"/>
      <c r="H108598" s="1"/>
      <c r="I108598" s="1"/>
      <c r="J108598" s="1"/>
      <c r="K108598" s="1"/>
      <c r="L108598" s="1"/>
      <c r="M108598" s="1"/>
      <c r="N108598" s="1"/>
      <c r="O108598" s="1"/>
      <c r="P108598" s="1"/>
      <c r="Q108598" s="1"/>
      <c r="R108598" s="1"/>
      <c r="S108598" s="1"/>
      <c r="T108598" s="1"/>
      <c r="U108598" s="1"/>
    </row>
    <row r="108599" spans="2:21">
      <c r="B108599" s="26"/>
      <c r="C108599" s="1"/>
      <c r="D108599" s="1"/>
      <c r="E108599" s="1"/>
      <c r="F108599" s="1"/>
      <c r="G108599" s="1"/>
      <c r="H108599" s="1"/>
      <c r="I108599" s="1"/>
      <c r="J108599" s="1"/>
      <c r="K108599" s="1"/>
      <c r="L108599" s="1"/>
      <c r="M108599" s="1"/>
      <c r="N108599" s="1"/>
      <c r="O108599" s="1"/>
      <c r="P108599" s="1"/>
      <c r="Q108599" s="1"/>
      <c r="R108599" s="1"/>
      <c r="S108599" s="1"/>
      <c r="T108599" s="1"/>
      <c r="U108599" s="1"/>
    </row>
    <row r="108600" spans="2:21">
      <c r="B108600" s="26"/>
      <c r="C108600" s="1"/>
      <c r="D108600" s="1"/>
      <c r="E108600" s="1"/>
      <c r="F108600" s="1"/>
      <c r="G108600" s="1"/>
      <c r="H108600" s="1"/>
      <c r="I108600" s="1"/>
      <c r="J108600" s="1"/>
      <c r="K108600" s="1"/>
      <c r="L108600" s="1"/>
      <c r="M108600" s="1"/>
      <c r="N108600" s="1"/>
      <c r="O108600" s="1"/>
      <c r="P108600" s="1"/>
      <c r="Q108600" s="1"/>
      <c r="R108600" s="1"/>
      <c r="S108600" s="1"/>
      <c r="T108600" s="1"/>
      <c r="U108600" s="1"/>
    </row>
    <row r="108601" spans="2:21">
      <c r="B108601" s="26"/>
      <c r="C108601" s="1"/>
      <c r="D108601" s="1"/>
      <c r="E108601" s="1"/>
      <c r="F108601" s="1"/>
      <c r="G108601" s="1"/>
      <c r="H108601" s="1"/>
      <c r="I108601" s="1"/>
      <c r="J108601" s="1"/>
      <c r="K108601" s="1"/>
      <c r="L108601" s="1"/>
      <c r="M108601" s="1"/>
      <c r="N108601" s="1"/>
      <c r="O108601" s="1"/>
      <c r="P108601" s="1"/>
      <c r="Q108601" s="1"/>
      <c r="R108601" s="1"/>
      <c r="S108601" s="1"/>
      <c r="T108601" s="1"/>
      <c r="U108601" s="1"/>
    </row>
    <row r="108602" spans="2:21">
      <c r="B108602" s="26"/>
      <c r="C108602" s="1"/>
      <c r="D108602" s="1"/>
      <c r="E108602" s="1"/>
      <c r="F108602" s="1"/>
      <c r="G108602" s="1"/>
      <c r="H108602" s="1"/>
      <c r="I108602" s="1"/>
      <c r="J108602" s="1"/>
      <c r="K108602" s="1"/>
      <c r="L108602" s="1"/>
      <c r="M108602" s="1"/>
      <c r="N108602" s="1"/>
      <c r="O108602" s="1"/>
      <c r="P108602" s="1"/>
      <c r="Q108602" s="1"/>
      <c r="R108602" s="1"/>
      <c r="S108602" s="1"/>
      <c r="T108602" s="1"/>
      <c r="U108602" s="1"/>
    </row>
    <row r="108603" spans="2:21">
      <c r="B108603" s="26"/>
      <c r="C108603" s="1"/>
      <c r="D108603" s="1"/>
      <c r="E108603" s="1"/>
      <c r="F108603" s="1"/>
      <c r="G108603" s="1"/>
      <c r="H108603" s="1"/>
      <c r="I108603" s="1"/>
      <c r="J108603" s="1"/>
      <c r="K108603" s="1"/>
      <c r="L108603" s="1"/>
      <c r="M108603" s="1"/>
      <c r="N108603" s="1"/>
      <c r="O108603" s="1"/>
      <c r="P108603" s="1"/>
      <c r="Q108603" s="1"/>
      <c r="R108603" s="1"/>
      <c r="S108603" s="1"/>
      <c r="T108603" s="1"/>
      <c r="U108603" s="1"/>
    </row>
    <row r="108604" spans="2:21">
      <c r="B108604" s="26"/>
      <c r="C108604" s="1"/>
      <c r="D108604" s="1"/>
      <c r="E108604" s="1"/>
      <c r="F108604" s="1"/>
      <c r="G108604" s="1"/>
      <c r="H108604" s="1"/>
      <c r="I108604" s="1"/>
      <c r="J108604" s="1"/>
      <c r="K108604" s="1"/>
      <c r="L108604" s="1"/>
      <c r="M108604" s="1"/>
      <c r="N108604" s="1"/>
      <c r="O108604" s="1"/>
      <c r="P108604" s="1"/>
      <c r="Q108604" s="1"/>
      <c r="R108604" s="1"/>
      <c r="S108604" s="1"/>
      <c r="T108604" s="1"/>
      <c r="U108604" s="1"/>
    </row>
    <row r="108605" spans="2:21">
      <c r="B108605" s="26"/>
      <c r="C108605" s="1"/>
      <c r="D108605" s="1"/>
      <c r="E108605" s="1"/>
      <c r="F108605" s="1"/>
      <c r="G108605" s="1"/>
      <c r="H108605" s="1"/>
      <c r="I108605" s="1"/>
      <c r="J108605" s="1"/>
      <c r="K108605" s="1"/>
      <c r="L108605" s="1"/>
      <c r="M108605" s="1"/>
      <c r="N108605" s="1"/>
      <c r="O108605" s="1"/>
      <c r="P108605" s="1"/>
      <c r="Q108605" s="1"/>
      <c r="R108605" s="1"/>
      <c r="S108605" s="1"/>
      <c r="T108605" s="1"/>
      <c r="U108605" s="1"/>
    </row>
    <row r="108606" spans="2:21">
      <c r="B108606" s="26"/>
      <c r="C108606" s="1"/>
      <c r="D108606" s="1"/>
      <c r="E108606" s="1"/>
      <c r="F108606" s="1"/>
      <c r="G108606" s="1"/>
      <c r="H108606" s="1"/>
      <c r="I108606" s="1"/>
      <c r="J108606" s="1"/>
      <c r="K108606" s="1"/>
      <c r="L108606" s="1"/>
      <c r="M108606" s="1"/>
      <c r="N108606" s="1"/>
      <c r="O108606" s="1"/>
      <c r="P108606" s="1"/>
      <c r="Q108606" s="1"/>
      <c r="R108606" s="1"/>
      <c r="S108606" s="1"/>
      <c r="T108606" s="1"/>
      <c r="U108606" s="1"/>
    </row>
    <row r="108607" spans="2:21">
      <c r="B108607" s="26"/>
      <c r="C108607" s="1"/>
      <c r="D108607" s="1"/>
      <c r="E108607" s="1"/>
      <c r="F108607" s="1"/>
      <c r="G108607" s="1"/>
      <c r="H108607" s="1"/>
      <c r="I108607" s="1"/>
      <c r="J108607" s="1"/>
      <c r="K108607" s="1"/>
      <c r="L108607" s="1"/>
      <c r="M108607" s="1"/>
      <c r="N108607" s="1"/>
      <c r="O108607" s="1"/>
      <c r="P108607" s="1"/>
      <c r="Q108607" s="1"/>
      <c r="R108607" s="1"/>
      <c r="S108607" s="1"/>
      <c r="T108607" s="1"/>
      <c r="U108607" s="1"/>
    </row>
    <row r="108608" spans="2:21">
      <c r="B108608" s="26"/>
      <c r="C108608" s="1"/>
      <c r="D108608" s="1"/>
      <c r="E108608" s="1"/>
      <c r="F108608" s="1"/>
      <c r="G108608" s="1"/>
      <c r="H108608" s="1"/>
      <c r="I108608" s="1"/>
      <c r="J108608" s="1"/>
      <c r="K108608" s="1"/>
      <c r="L108608" s="1"/>
      <c r="M108608" s="1"/>
      <c r="N108608" s="1"/>
      <c r="O108608" s="1"/>
      <c r="P108608" s="1"/>
      <c r="Q108608" s="1"/>
      <c r="R108608" s="1"/>
      <c r="S108608" s="1"/>
      <c r="T108608" s="1"/>
      <c r="U108608" s="1"/>
    </row>
    <row r="108609" spans="2:21">
      <c r="B108609" s="26"/>
      <c r="C108609" s="1"/>
      <c r="D108609" s="1"/>
      <c r="E108609" s="1"/>
      <c r="F108609" s="1"/>
      <c r="G108609" s="1"/>
      <c r="H108609" s="1"/>
      <c r="I108609" s="1"/>
      <c r="J108609" s="1"/>
      <c r="K108609" s="1"/>
      <c r="L108609" s="1"/>
      <c r="M108609" s="1"/>
      <c r="N108609" s="1"/>
      <c r="O108609" s="1"/>
      <c r="P108609" s="1"/>
      <c r="Q108609" s="1"/>
      <c r="R108609" s="1"/>
      <c r="S108609" s="1"/>
      <c r="T108609" s="1"/>
      <c r="U108609" s="1"/>
    </row>
    <row r="108610" spans="2:21">
      <c r="B108610" s="26"/>
      <c r="C108610" s="1"/>
      <c r="D108610" s="1"/>
      <c r="E108610" s="1"/>
      <c r="F108610" s="1"/>
      <c r="G108610" s="1"/>
      <c r="H108610" s="1"/>
      <c r="I108610" s="1"/>
      <c r="J108610" s="1"/>
      <c r="K108610" s="1"/>
      <c r="L108610" s="1"/>
      <c r="M108610" s="1"/>
      <c r="N108610" s="1"/>
      <c r="O108610" s="1"/>
      <c r="P108610" s="1"/>
      <c r="Q108610" s="1"/>
      <c r="R108610" s="1"/>
      <c r="S108610" s="1"/>
      <c r="T108610" s="1"/>
      <c r="U108610" s="1"/>
    </row>
    <row r="108611" spans="2:21">
      <c r="B108611" s="26"/>
      <c r="C108611" s="1"/>
      <c r="D108611" s="1"/>
      <c r="E108611" s="1"/>
      <c r="F108611" s="1"/>
      <c r="G108611" s="1"/>
      <c r="H108611" s="1"/>
      <c r="I108611" s="1"/>
      <c r="J108611" s="1"/>
      <c r="K108611" s="1"/>
      <c r="L108611" s="1"/>
      <c r="M108611" s="1"/>
      <c r="N108611" s="1"/>
      <c r="O108611" s="1"/>
      <c r="P108611" s="1"/>
      <c r="Q108611" s="1"/>
      <c r="R108611" s="1"/>
      <c r="S108611" s="1"/>
      <c r="T108611" s="1"/>
      <c r="U108611" s="1"/>
    </row>
    <row r="108612" spans="2:21">
      <c r="B108612" s="26"/>
      <c r="C108612" s="1"/>
      <c r="D108612" s="1"/>
      <c r="E108612" s="1"/>
      <c r="F108612" s="1"/>
      <c r="G108612" s="1"/>
      <c r="H108612" s="1"/>
      <c r="I108612" s="1"/>
      <c r="J108612" s="1"/>
      <c r="K108612" s="1"/>
      <c r="L108612" s="1"/>
      <c r="M108612" s="1"/>
      <c r="N108612" s="1"/>
      <c r="O108612" s="1"/>
      <c r="P108612" s="1"/>
      <c r="Q108612" s="1"/>
      <c r="R108612" s="1"/>
      <c r="S108612" s="1"/>
      <c r="T108612" s="1"/>
      <c r="U108612" s="1"/>
    </row>
    <row r="108613" spans="2:21">
      <c r="B108613" s="26"/>
      <c r="C108613" s="1"/>
      <c r="D108613" s="1"/>
      <c r="E108613" s="1"/>
      <c r="F108613" s="1"/>
      <c r="G108613" s="1"/>
      <c r="H108613" s="1"/>
      <c r="I108613" s="1"/>
      <c r="J108613" s="1"/>
      <c r="K108613" s="1"/>
      <c r="L108613" s="1"/>
      <c r="M108613" s="1"/>
      <c r="N108613" s="1"/>
      <c r="O108613" s="1"/>
      <c r="P108613" s="1"/>
      <c r="Q108613" s="1"/>
      <c r="R108613" s="1"/>
      <c r="S108613" s="1"/>
      <c r="T108613" s="1"/>
      <c r="U108613" s="1"/>
    </row>
    <row r="108614" spans="2:21">
      <c r="B108614" s="26"/>
      <c r="C108614" s="1"/>
      <c r="D108614" s="1"/>
      <c r="E108614" s="1"/>
      <c r="F108614" s="1"/>
      <c r="G108614" s="1"/>
      <c r="H108614" s="1"/>
      <c r="I108614" s="1"/>
      <c r="J108614" s="1"/>
      <c r="K108614" s="1"/>
      <c r="L108614" s="1"/>
      <c r="M108614" s="1"/>
      <c r="N108614" s="1"/>
      <c r="O108614" s="1"/>
      <c r="P108614" s="1"/>
      <c r="Q108614" s="1"/>
      <c r="R108614" s="1"/>
      <c r="S108614" s="1"/>
      <c r="T108614" s="1"/>
      <c r="U108614" s="1"/>
    </row>
    <row r="108615" spans="2:21">
      <c r="B108615" s="26"/>
      <c r="C108615" s="1"/>
      <c r="D108615" s="1"/>
      <c r="E108615" s="1"/>
      <c r="F108615" s="1"/>
      <c r="G108615" s="1"/>
      <c r="H108615" s="1"/>
      <c r="I108615" s="1"/>
      <c r="J108615" s="1"/>
      <c r="K108615" s="1"/>
      <c r="L108615" s="1"/>
      <c r="M108615" s="1"/>
      <c r="N108615" s="1"/>
      <c r="O108615" s="1"/>
      <c r="P108615" s="1"/>
      <c r="Q108615" s="1"/>
      <c r="R108615" s="1"/>
      <c r="S108615" s="1"/>
      <c r="T108615" s="1"/>
      <c r="U108615" s="1"/>
    </row>
    <row r="108616" spans="2:21">
      <c r="B108616" s="26"/>
      <c r="C108616" s="1"/>
      <c r="D108616" s="1"/>
      <c r="E108616" s="1"/>
      <c r="F108616" s="1"/>
      <c r="G108616" s="1"/>
      <c r="H108616" s="1"/>
      <c r="I108616" s="1"/>
      <c r="J108616" s="1"/>
      <c r="K108616" s="1"/>
      <c r="L108616" s="1"/>
      <c r="M108616" s="1"/>
      <c r="N108616" s="1"/>
      <c r="O108616" s="1"/>
      <c r="P108616" s="1"/>
      <c r="Q108616" s="1"/>
      <c r="R108616" s="1"/>
      <c r="S108616" s="1"/>
      <c r="T108616" s="1"/>
      <c r="U108616" s="1"/>
    </row>
    <row r="108617" spans="2:21">
      <c r="B108617" s="26"/>
      <c r="C108617" s="1"/>
      <c r="D108617" s="1"/>
      <c r="E108617" s="1"/>
      <c r="F108617" s="1"/>
      <c r="G108617" s="1"/>
      <c r="H108617" s="1"/>
      <c r="I108617" s="1"/>
      <c r="J108617" s="1"/>
      <c r="K108617" s="1"/>
      <c r="L108617" s="1"/>
      <c r="M108617" s="1"/>
      <c r="N108617" s="1"/>
      <c r="O108617" s="1"/>
      <c r="P108617" s="1"/>
      <c r="Q108617" s="1"/>
      <c r="R108617" s="1"/>
      <c r="S108617" s="1"/>
      <c r="T108617" s="1"/>
      <c r="U108617" s="1"/>
    </row>
    <row r="108618" spans="2:21">
      <c r="B108618" s="26"/>
      <c r="C108618" s="1"/>
      <c r="D108618" s="1"/>
      <c r="E108618" s="1"/>
      <c r="F108618" s="1"/>
      <c r="G108618" s="1"/>
      <c r="H108618" s="1"/>
      <c r="I108618" s="1"/>
      <c r="J108618" s="1"/>
      <c r="K108618" s="1"/>
      <c r="L108618" s="1"/>
      <c r="M108618" s="1"/>
      <c r="N108618" s="1"/>
      <c r="O108618" s="1"/>
      <c r="P108618" s="1"/>
      <c r="Q108618" s="1"/>
      <c r="R108618" s="1"/>
      <c r="S108618" s="1"/>
      <c r="T108618" s="1"/>
      <c r="U108618" s="1"/>
    </row>
    <row r="108619" spans="2:21">
      <c r="B108619" s="26"/>
      <c r="C108619" s="1"/>
      <c r="D108619" s="1"/>
      <c r="E108619" s="1"/>
      <c r="F108619" s="1"/>
      <c r="G108619" s="1"/>
      <c r="H108619" s="1"/>
      <c r="I108619" s="1"/>
      <c r="J108619" s="1"/>
      <c r="K108619" s="1"/>
      <c r="L108619" s="1"/>
      <c r="M108619" s="1"/>
      <c r="N108619" s="1"/>
      <c r="O108619" s="1"/>
      <c r="P108619" s="1"/>
      <c r="Q108619" s="1"/>
      <c r="R108619" s="1"/>
      <c r="S108619" s="1"/>
      <c r="T108619" s="1"/>
      <c r="U108619" s="1"/>
    </row>
    <row r="108620" spans="2:21">
      <c r="B108620" s="26"/>
      <c r="C108620" s="1"/>
      <c r="D108620" s="1"/>
      <c r="E108620" s="1"/>
      <c r="F108620" s="1"/>
      <c r="G108620" s="1"/>
      <c r="H108620" s="1"/>
      <c r="I108620" s="1"/>
      <c r="J108620" s="1"/>
      <c r="K108620" s="1"/>
      <c r="L108620" s="1"/>
      <c r="M108620" s="1"/>
      <c r="N108620" s="1"/>
      <c r="O108620" s="1"/>
      <c r="P108620" s="1"/>
      <c r="Q108620" s="1"/>
      <c r="R108620" s="1"/>
      <c r="S108620" s="1"/>
      <c r="T108620" s="1"/>
      <c r="U108620" s="1"/>
    </row>
    <row r="108621" spans="2:21">
      <c r="B108621" s="26"/>
      <c r="C108621" s="1"/>
      <c r="D108621" s="1"/>
      <c r="E108621" s="1"/>
      <c r="F108621" s="1"/>
      <c r="G108621" s="1"/>
      <c r="H108621" s="1"/>
      <c r="I108621" s="1"/>
      <c r="J108621" s="1"/>
      <c r="K108621" s="1"/>
      <c r="L108621" s="1"/>
      <c r="M108621" s="1"/>
      <c r="N108621" s="1"/>
      <c r="O108621" s="1"/>
      <c r="P108621" s="1"/>
      <c r="Q108621" s="1"/>
      <c r="R108621" s="1"/>
      <c r="S108621" s="1"/>
      <c r="T108621" s="1"/>
      <c r="U108621" s="1"/>
    </row>
    <row r="108622" spans="2:21">
      <c r="B108622" s="26"/>
      <c r="C108622" s="1"/>
      <c r="D108622" s="1"/>
      <c r="E108622" s="1"/>
      <c r="F108622" s="1"/>
      <c r="G108622" s="1"/>
      <c r="H108622" s="1"/>
      <c r="I108622" s="1"/>
      <c r="J108622" s="1"/>
      <c r="K108622" s="1"/>
      <c r="L108622" s="1"/>
      <c r="M108622" s="1"/>
      <c r="N108622" s="1"/>
      <c r="O108622" s="1"/>
      <c r="P108622" s="1"/>
      <c r="Q108622" s="1"/>
      <c r="R108622" s="1"/>
      <c r="S108622" s="1"/>
      <c r="T108622" s="1"/>
      <c r="U108622" s="1"/>
    </row>
    <row r="108623" spans="2:21">
      <c r="B108623" s="26"/>
      <c r="C108623" s="1"/>
      <c r="D108623" s="1"/>
      <c r="E108623" s="1"/>
      <c r="F108623" s="1"/>
      <c r="G108623" s="1"/>
      <c r="H108623" s="1"/>
      <c r="I108623" s="1"/>
      <c r="J108623" s="1"/>
      <c r="K108623" s="1"/>
      <c r="L108623" s="1"/>
      <c r="M108623" s="1"/>
      <c r="N108623" s="1"/>
      <c r="O108623" s="1"/>
      <c r="P108623" s="1"/>
      <c r="Q108623" s="1"/>
      <c r="R108623" s="1"/>
      <c r="S108623" s="1"/>
      <c r="T108623" s="1"/>
      <c r="U108623" s="1"/>
    </row>
    <row r="108624" spans="2:21">
      <c r="B108624" s="26"/>
      <c r="C108624" s="1"/>
      <c r="D108624" s="1"/>
      <c r="E108624" s="1"/>
      <c r="F108624" s="1"/>
      <c r="G108624" s="1"/>
      <c r="H108624" s="1"/>
      <c r="I108624" s="1"/>
      <c r="J108624" s="1"/>
      <c r="K108624" s="1"/>
      <c r="L108624" s="1"/>
      <c r="M108624" s="1"/>
      <c r="N108624" s="1"/>
      <c r="O108624" s="1"/>
      <c r="P108624" s="1"/>
      <c r="Q108624" s="1"/>
      <c r="R108624" s="1"/>
      <c r="S108624" s="1"/>
      <c r="T108624" s="1"/>
      <c r="U108624" s="1"/>
    </row>
    <row r="108625" spans="2:21">
      <c r="B108625" s="26"/>
      <c r="C108625" s="1"/>
      <c r="D108625" s="1"/>
      <c r="E108625" s="1"/>
      <c r="F108625" s="1"/>
      <c r="G108625" s="1"/>
      <c r="H108625" s="1"/>
      <c r="I108625" s="1"/>
      <c r="J108625" s="1"/>
      <c r="K108625" s="1"/>
      <c r="L108625" s="1"/>
      <c r="M108625" s="1"/>
      <c r="N108625" s="1"/>
      <c r="O108625" s="1"/>
      <c r="P108625" s="1"/>
      <c r="Q108625" s="1"/>
      <c r="R108625" s="1"/>
      <c r="S108625" s="1"/>
      <c r="T108625" s="1"/>
      <c r="U108625" s="1"/>
    </row>
    <row r="108626" spans="2:21">
      <c r="B108626" s="26"/>
      <c r="C108626" s="1"/>
      <c r="D108626" s="1"/>
      <c r="E108626" s="1"/>
      <c r="F108626" s="1"/>
      <c r="G108626" s="1"/>
      <c r="H108626" s="1"/>
      <c r="I108626" s="1"/>
      <c r="J108626" s="1"/>
      <c r="K108626" s="1"/>
      <c r="L108626" s="1"/>
      <c r="M108626" s="1"/>
      <c r="N108626" s="1"/>
      <c r="O108626" s="1"/>
      <c r="P108626" s="1"/>
      <c r="Q108626" s="1"/>
      <c r="R108626" s="1"/>
      <c r="S108626" s="1"/>
      <c r="T108626" s="1"/>
      <c r="U108626" s="1"/>
    </row>
    <row r="108627" spans="2:21">
      <c r="B108627" s="26"/>
      <c r="C108627" s="1"/>
      <c r="D108627" s="1"/>
      <c r="E108627" s="1"/>
      <c r="F108627" s="1"/>
      <c r="G108627" s="1"/>
      <c r="H108627" s="1"/>
      <c r="I108627" s="1"/>
      <c r="J108627" s="1"/>
      <c r="K108627" s="1"/>
      <c r="L108627" s="1"/>
      <c r="M108627" s="1"/>
      <c r="N108627" s="1"/>
      <c r="O108627" s="1"/>
      <c r="P108627" s="1"/>
      <c r="Q108627" s="1"/>
      <c r="R108627" s="1"/>
      <c r="S108627" s="1"/>
      <c r="T108627" s="1"/>
      <c r="U108627" s="1"/>
    </row>
    <row r="108628" spans="2:21">
      <c r="B108628" s="26"/>
      <c r="C108628" s="1"/>
      <c r="D108628" s="1"/>
      <c r="E108628" s="1"/>
      <c r="F108628" s="1"/>
      <c r="G108628" s="1"/>
      <c r="H108628" s="1"/>
      <c r="I108628" s="1"/>
      <c r="J108628" s="1"/>
      <c r="K108628" s="1"/>
      <c r="L108628" s="1"/>
      <c r="M108628" s="1"/>
      <c r="N108628" s="1"/>
      <c r="O108628" s="1"/>
      <c r="P108628" s="1"/>
      <c r="Q108628" s="1"/>
      <c r="R108628" s="1"/>
      <c r="S108628" s="1"/>
      <c r="T108628" s="1"/>
      <c r="U108628" s="1"/>
    </row>
    <row r="108629" spans="2:21">
      <c r="B108629" s="26"/>
      <c r="C108629" s="1"/>
      <c r="D108629" s="1"/>
      <c r="E108629" s="1"/>
      <c r="F108629" s="1"/>
      <c r="G108629" s="1"/>
      <c r="H108629" s="1"/>
      <c r="I108629" s="1"/>
      <c r="J108629" s="1"/>
      <c r="K108629" s="1"/>
      <c r="L108629" s="1"/>
      <c r="M108629" s="1"/>
      <c r="N108629" s="1"/>
      <c r="O108629" s="1"/>
      <c r="P108629" s="1"/>
      <c r="Q108629" s="1"/>
      <c r="R108629" s="1"/>
      <c r="S108629" s="1"/>
      <c r="T108629" s="1"/>
      <c r="U108629" s="1"/>
    </row>
    <row r="108630" spans="2:21">
      <c r="B108630" s="26"/>
      <c r="C108630" s="1"/>
      <c r="D108630" s="1"/>
      <c r="E108630" s="1"/>
      <c r="F108630" s="1"/>
      <c r="G108630" s="1"/>
      <c r="H108630" s="1"/>
      <c r="I108630" s="1"/>
      <c r="J108630" s="1"/>
      <c r="K108630" s="1"/>
      <c r="L108630" s="1"/>
      <c r="M108630" s="1"/>
      <c r="N108630" s="1"/>
      <c r="O108630" s="1"/>
      <c r="P108630" s="1"/>
      <c r="Q108630" s="1"/>
      <c r="R108630" s="1"/>
      <c r="S108630" s="1"/>
      <c r="T108630" s="1"/>
      <c r="U108630" s="1"/>
    </row>
    <row r="108631" spans="2:21">
      <c r="B108631" s="26"/>
      <c r="C108631" s="1"/>
      <c r="D108631" s="1"/>
      <c r="E108631" s="1"/>
      <c r="F108631" s="1"/>
      <c r="G108631" s="1"/>
      <c r="H108631" s="1"/>
      <c r="I108631" s="1"/>
      <c r="J108631" s="1"/>
      <c r="K108631" s="1"/>
      <c r="L108631" s="1"/>
      <c r="M108631" s="1"/>
      <c r="N108631" s="1"/>
      <c r="O108631" s="1"/>
      <c r="P108631" s="1"/>
      <c r="Q108631" s="1"/>
      <c r="R108631" s="1"/>
      <c r="S108631" s="1"/>
      <c r="T108631" s="1"/>
      <c r="U108631" s="1"/>
    </row>
    <row r="108632" spans="2:21">
      <c r="B108632" s="26"/>
      <c r="C108632" s="1"/>
      <c r="D108632" s="1"/>
      <c r="E108632" s="1"/>
      <c r="F108632" s="1"/>
      <c r="G108632" s="1"/>
      <c r="H108632" s="1"/>
      <c r="I108632" s="1"/>
      <c r="J108632" s="1"/>
      <c r="K108632" s="1"/>
      <c r="L108632" s="1"/>
      <c r="M108632" s="1"/>
      <c r="N108632" s="1"/>
      <c r="O108632" s="1"/>
      <c r="P108632" s="1"/>
      <c r="Q108632" s="1"/>
      <c r="R108632" s="1"/>
      <c r="S108632" s="1"/>
      <c r="T108632" s="1"/>
      <c r="U108632" s="1"/>
    </row>
    <row r="108633" spans="2:21">
      <c r="B108633" s="26"/>
      <c r="C108633" s="1"/>
      <c r="D108633" s="1"/>
      <c r="E108633" s="1"/>
      <c r="F108633" s="1"/>
      <c r="G108633" s="1"/>
      <c r="H108633" s="1"/>
      <c r="I108633" s="1"/>
      <c r="J108633" s="1"/>
      <c r="K108633" s="1"/>
      <c r="L108633" s="1"/>
      <c r="M108633" s="1"/>
      <c r="N108633" s="1"/>
      <c r="O108633" s="1"/>
      <c r="P108633" s="1"/>
      <c r="Q108633" s="1"/>
      <c r="R108633" s="1"/>
      <c r="S108633" s="1"/>
      <c r="T108633" s="1"/>
      <c r="U108633" s="1"/>
    </row>
    <row r="108634" spans="2:21">
      <c r="B108634" s="26"/>
      <c r="C108634" s="1"/>
      <c r="D108634" s="1"/>
      <c r="E108634" s="1"/>
      <c r="F108634" s="1"/>
      <c r="G108634" s="1"/>
      <c r="H108634" s="1"/>
      <c r="I108634" s="1"/>
      <c r="J108634" s="1"/>
      <c r="K108634" s="1"/>
      <c r="L108634" s="1"/>
      <c r="M108634" s="1"/>
      <c r="N108634" s="1"/>
      <c r="O108634" s="1"/>
      <c r="P108634" s="1"/>
      <c r="Q108634" s="1"/>
      <c r="R108634" s="1"/>
      <c r="S108634" s="1"/>
      <c r="T108634" s="1"/>
      <c r="U108634" s="1"/>
    </row>
    <row r="108635" spans="2:21">
      <c r="B108635" s="26"/>
      <c r="C108635" s="1"/>
      <c r="D108635" s="1"/>
      <c r="E108635" s="1"/>
      <c r="F108635" s="1"/>
      <c r="G108635" s="1"/>
      <c r="H108635" s="1"/>
      <c r="I108635" s="1"/>
      <c r="J108635" s="1"/>
      <c r="K108635" s="1"/>
      <c r="L108635" s="1"/>
      <c r="M108635" s="1"/>
      <c r="N108635" s="1"/>
      <c r="O108635" s="1"/>
      <c r="P108635" s="1"/>
      <c r="Q108635" s="1"/>
      <c r="R108635" s="1"/>
      <c r="S108635" s="1"/>
      <c r="T108635" s="1"/>
      <c r="U108635" s="1"/>
    </row>
    <row r="108636" spans="2:21">
      <c r="B108636" s="26"/>
      <c r="C108636" s="1"/>
      <c r="D108636" s="1"/>
      <c r="E108636" s="1"/>
      <c r="F108636" s="1"/>
      <c r="G108636" s="1"/>
      <c r="H108636" s="1"/>
      <c r="I108636" s="1"/>
      <c r="J108636" s="1"/>
      <c r="K108636" s="1"/>
      <c r="L108636" s="1"/>
      <c r="M108636" s="1"/>
      <c r="N108636" s="1"/>
      <c r="O108636" s="1"/>
      <c r="P108636" s="1"/>
      <c r="Q108636" s="1"/>
      <c r="R108636" s="1"/>
      <c r="S108636" s="1"/>
      <c r="T108636" s="1"/>
      <c r="U108636" s="1"/>
    </row>
    <row r="108637" spans="2:21">
      <c r="B108637" s="26"/>
      <c r="C108637" s="1"/>
      <c r="D108637" s="1"/>
      <c r="E108637" s="1"/>
      <c r="F108637" s="1"/>
      <c r="G108637" s="1"/>
      <c r="H108637" s="1"/>
      <c r="I108637" s="1"/>
      <c r="J108637" s="1"/>
      <c r="K108637" s="1"/>
      <c r="L108637" s="1"/>
      <c r="M108637" s="1"/>
      <c r="N108637" s="1"/>
      <c r="O108637" s="1"/>
      <c r="P108637" s="1"/>
      <c r="Q108637" s="1"/>
      <c r="R108637" s="1"/>
      <c r="S108637" s="1"/>
      <c r="T108637" s="1"/>
      <c r="U108637" s="1"/>
    </row>
    <row r="108638" spans="2:21">
      <c r="B108638" s="26"/>
      <c r="C108638" s="1"/>
      <c r="D108638" s="1"/>
      <c r="E108638" s="1"/>
      <c r="F108638" s="1"/>
      <c r="G108638" s="1"/>
      <c r="H108638" s="1"/>
      <c r="I108638" s="1"/>
      <c r="J108638" s="1"/>
      <c r="K108638" s="1"/>
      <c r="L108638" s="1"/>
      <c r="M108638" s="1"/>
      <c r="N108638" s="1"/>
      <c r="O108638" s="1"/>
      <c r="P108638" s="1"/>
      <c r="Q108638" s="1"/>
      <c r="R108638" s="1"/>
      <c r="S108638" s="1"/>
      <c r="T108638" s="1"/>
      <c r="U108638" s="1"/>
    </row>
    <row r="108639" spans="2:21">
      <c r="B108639" s="26"/>
      <c r="C108639" s="1"/>
      <c r="D108639" s="1"/>
      <c r="E108639" s="1"/>
      <c r="F108639" s="1"/>
      <c r="G108639" s="1"/>
      <c r="H108639" s="1"/>
      <c r="I108639" s="1"/>
      <c r="J108639" s="1"/>
      <c r="K108639" s="1"/>
      <c r="L108639" s="1"/>
      <c r="M108639" s="1"/>
      <c r="N108639" s="1"/>
      <c r="O108639" s="1"/>
      <c r="P108639" s="1"/>
      <c r="Q108639" s="1"/>
      <c r="R108639" s="1"/>
      <c r="S108639" s="1"/>
      <c r="T108639" s="1"/>
      <c r="U108639" s="1"/>
    </row>
    <row r="108640" spans="2:21">
      <c r="B108640" s="26"/>
      <c r="C108640" s="1"/>
      <c r="D108640" s="1"/>
      <c r="E108640" s="1"/>
      <c r="F108640" s="1"/>
      <c r="G108640" s="1"/>
      <c r="H108640" s="1"/>
      <c r="I108640" s="1"/>
      <c r="J108640" s="1"/>
      <c r="K108640" s="1"/>
      <c r="L108640" s="1"/>
      <c r="M108640" s="1"/>
      <c r="N108640" s="1"/>
      <c r="O108640" s="1"/>
      <c r="P108640" s="1"/>
      <c r="Q108640" s="1"/>
      <c r="R108640" s="1"/>
      <c r="S108640" s="1"/>
      <c r="T108640" s="1"/>
      <c r="U108640" s="1"/>
    </row>
    <row r="108641" spans="2:21">
      <c r="B108641" s="26"/>
      <c r="C108641" s="1"/>
      <c r="D108641" s="1"/>
      <c r="E108641" s="1"/>
      <c r="F108641" s="1"/>
      <c r="G108641" s="1"/>
      <c r="H108641" s="1"/>
      <c r="I108641" s="1"/>
      <c r="J108641" s="1"/>
      <c r="K108641" s="1"/>
      <c r="L108641" s="1"/>
      <c r="M108641" s="1"/>
      <c r="N108641" s="1"/>
      <c r="O108641" s="1"/>
      <c r="P108641" s="1"/>
      <c r="Q108641" s="1"/>
      <c r="R108641" s="1"/>
      <c r="S108641" s="1"/>
      <c r="T108641" s="1"/>
      <c r="U108641" s="1"/>
    </row>
    <row r="108642" spans="2:21">
      <c r="B108642" s="26"/>
      <c r="C108642" s="1"/>
      <c r="D108642" s="1"/>
      <c r="E108642" s="1"/>
      <c r="F108642" s="1"/>
      <c r="G108642" s="1"/>
      <c r="H108642" s="1"/>
      <c r="I108642" s="1"/>
      <c r="J108642" s="1"/>
      <c r="K108642" s="1"/>
      <c r="L108642" s="1"/>
      <c r="M108642" s="1"/>
      <c r="N108642" s="1"/>
      <c r="O108642" s="1"/>
      <c r="P108642" s="1"/>
      <c r="Q108642" s="1"/>
      <c r="R108642" s="1"/>
      <c r="S108642" s="1"/>
      <c r="T108642" s="1"/>
      <c r="U108642" s="1"/>
    </row>
    <row r="108643" spans="2:21">
      <c r="B108643" s="26"/>
      <c r="C108643" s="1"/>
      <c r="D108643" s="1"/>
      <c r="E108643" s="1"/>
      <c r="F108643" s="1"/>
      <c r="G108643" s="1"/>
      <c r="H108643" s="1"/>
      <c r="I108643" s="1"/>
      <c r="J108643" s="1"/>
      <c r="K108643" s="1"/>
      <c r="L108643" s="1"/>
      <c r="M108643" s="1"/>
      <c r="N108643" s="1"/>
      <c r="O108643" s="1"/>
      <c r="P108643" s="1"/>
      <c r="Q108643" s="1"/>
      <c r="R108643" s="1"/>
      <c r="S108643" s="1"/>
      <c r="T108643" s="1"/>
      <c r="U108643" s="1"/>
    </row>
    <row r="108644" spans="2:21">
      <c r="B108644" s="26"/>
      <c r="C108644" s="1"/>
      <c r="D108644" s="1"/>
      <c r="E108644" s="1"/>
      <c r="F108644" s="1"/>
      <c r="G108644" s="1"/>
      <c r="H108644" s="1"/>
      <c r="I108644" s="1"/>
      <c r="J108644" s="1"/>
      <c r="K108644" s="1"/>
      <c r="L108644" s="1"/>
      <c r="M108644" s="1"/>
      <c r="N108644" s="1"/>
      <c r="O108644" s="1"/>
      <c r="P108644" s="1"/>
      <c r="Q108644" s="1"/>
      <c r="R108644" s="1"/>
      <c r="S108644" s="1"/>
      <c r="T108644" s="1"/>
      <c r="U108644" s="1"/>
    </row>
    <row r="108645" spans="2:21">
      <c r="B108645" s="26"/>
      <c r="C108645" s="1"/>
      <c r="D108645" s="1"/>
      <c r="E108645" s="1"/>
      <c r="F108645" s="1"/>
      <c r="G108645" s="1"/>
      <c r="H108645" s="1"/>
      <c r="I108645" s="1"/>
      <c r="J108645" s="1"/>
      <c r="K108645" s="1"/>
      <c r="L108645" s="1"/>
      <c r="M108645" s="1"/>
      <c r="N108645" s="1"/>
      <c r="O108645" s="1"/>
      <c r="P108645" s="1"/>
      <c r="Q108645" s="1"/>
      <c r="R108645" s="1"/>
      <c r="S108645" s="1"/>
      <c r="T108645" s="1"/>
      <c r="U108645" s="1"/>
    </row>
    <row r="108646" spans="2:21">
      <c r="B108646" s="26"/>
      <c r="C108646" s="1"/>
      <c r="D108646" s="1"/>
      <c r="E108646" s="1"/>
      <c r="F108646" s="1"/>
      <c r="G108646" s="1"/>
      <c r="H108646" s="1"/>
      <c r="I108646" s="1"/>
      <c r="J108646" s="1"/>
      <c r="K108646" s="1"/>
      <c r="L108646" s="1"/>
      <c r="M108646" s="1"/>
      <c r="N108646" s="1"/>
      <c r="O108646" s="1"/>
      <c r="P108646" s="1"/>
      <c r="Q108646" s="1"/>
      <c r="R108646" s="1"/>
      <c r="S108646" s="1"/>
      <c r="T108646" s="1"/>
      <c r="U108646" s="1"/>
    </row>
    <row r="108647" spans="2:21">
      <c r="B108647" s="26"/>
      <c r="C108647" s="1"/>
      <c r="D108647" s="1"/>
      <c r="E108647" s="1"/>
      <c r="F108647" s="1"/>
      <c r="G108647" s="1"/>
      <c r="H108647" s="1"/>
      <c r="I108647" s="1"/>
      <c r="J108647" s="1"/>
      <c r="K108647" s="1"/>
      <c r="L108647" s="1"/>
      <c r="M108647" s="1"/>
      <c r="N108647" s="1"/>
      <c r="O108647" s="1"/>
      <c r="P108647" s="1"/>
      <c r="Q108647" s="1"/>
      <c r="R108647" s="1"/>
      <c r="S108647" s="1"/>
      <c r="T108647" s="1"/>
      <c r="U108647" s="1"/>
    </row>
    <row r="108648" spans="2:21">
      <c r="B108648" s="26"/>
      <c r="C108648" s="1"/>
      <c r="D108648" s="1"/>
      <c r="E108648" s="1"/>
      <c r="F108648" s="1"/>
      <c r="G108648" s="1"/>
      <c r="H108648" s="1"/>
      <c r="I108648" s="1"/>
      <c r="J108648" s="1"/>
      <c r="K108648" s="1"/>
      <c r="L108648" s="1"/>
      <c r="M108648" s="1"/>
      <c r="N108648" s="1"/>
      <c r="O108648" s="1"/>
      <c r="P108648" s="1"/>
      <c r="Q108648" s="1"/>
      <c r="R108648" s="1"/>
      <c r="S108648" s="1"/>
      <c r="T108648" s="1"/>
      <c r="U108648" s="1"/>
    </row>
    <row r="108649" spans="2:21">
      <c r="B108649" s="26"/>
      <c r="C108649" s="1"/>
      <c r="D108649" s="1"/>
      <c r="E108649" s="1"/>
      <c r="F108649" s="1"/>
      <c r="G108649" s="1"/>
      <c r="H108649" s="1"/>
      <c r="I108649" s="1"/>
      <c r="J108649" s="1"/>
      <c r="K108649" s="1"/>
      <c r="L108649" s="1"/>
      <c r="M108649" s="1"/>
      <c r="N108649" s="1"/>
      <c r="O108649" s="1"/>
      <c r="P108649" s="1"/>
      <c r="Q108649" s="1"/>
      <c r="R108649" s="1"/>
      <c r="S108649" s="1"/>
      <c r="T108649" s="1"/>
      <c r="U108649" s="1"/>
    </row>
    <row r="108650" spans="2:21">
      <c r="B108650" s="26"/>
      <c r="C108650" s="1"/>
      <c r="D108650" s="1"/>
      <c r="E108650" s="1"/>
      <c r="F108650" s="1"/>
      <c r="G108650" s="1"/>
      <c r="H108650" s="1"/>
      <c r="I108650" s="1"/>
      <c r="J108650" s="1"/>
      <c r="K108650" s="1"/>
      <c r="L108650" s="1"/>
      <c r="M108650" s="1"/>
      <c r="N108650" s="1"/>
      <c r="O108650" s="1"/>
      <c r="P108650" s="1"/>
      <c r="Q108650" s="1"/>
      <c r="R108650" s="1"/>
      <c r="S108650" s="1"/>
      <c r="T108650" s="1"/>
      <c r="U108650" s="1"/>
    </row>
    <row r="108651" spans="2:21">
      <c r="B108651" s="26"/>
      <c r="C108651" s="1"/>
      <c r="D108651" s="1"/>
      <c r="E108651" s="1"/>
      <c r="F108651" s="1"/>
      <c r="G108651" s="1"/>
      <c r="H108651" s="1"/>
      <c r="I108651" s="1"/>
      <c r="J108651" s="1"/>
      <c r="K108651" s="1"/>
      <c r="L108651" s="1"/>
      <c r="M108651" s="1"/>
      <c r="N108651" s="1"/>
      <c r="O108651" s="1"/>
      <c r="P108651" s="1"/>
      <c r="Q108651" s="1"/>
      <c r="R108651" s="1"/>
      <c r="S108651" s="1"/>
      <c r="T108651" s="1"/>
      <c r="U108651" s="1"/>
    </row>
    <row r="108652" spans="2:21">
      <c r="B108652" s="26"/>
      <c r="C108652" s="1"/>
      <c r="D108652" s="1"/>
      <c r="E108652" s="1"/>
      <c r="F108652" s="1"/>
      <c r="G108652" s="1"/>
      <c r="H108652" s="1"/>
      <c r="I108652" s="1"/>
      <c r="J108652" s="1"/>
      <c r="K108652" s="1"/>
      <c r="L108652" s="1"/>
      <c r="M108652" s="1"/>
      <c r="N108652" s="1"/>
      <c r="O108652" s="1"/>
      <c r="P108652" s="1"/>
      <c r="Q108652" s="1"/>
      <c r="R108652" s="1"/>
      <c r="S108652" s="1"/>
      <c r="T108652" s="1"/>
      <c r="U108652" s="1"/>
    </row>
    <row r="108653" spans="2:21">
      <c r="B108653" s="26"/>
      <c r="C108653" s="1"/>
      <c r="D108653" s="1"/>
      <c r="E108653" s="1"/>
      <c r="F108653" s="1"/>
      <c r="G108653" s="1"/>
      <c r="H108653" s="1"/>
      <c r="I108653" s="1"/>
      <c r="J108653" s="1"/>
      <c r="K108653" s="1"/>
      <c r="L108653" s="1"/>
      <c r="M108653" s="1"/>
      <c r="N108653" s="1"/>
      <c r="O108653" s="1"/>
      <c r="P108653" s="1"/>
      <c r="Q108653" s="1"/>
      <c r="R108653" s="1"/>
      <c r="S108653" s="1"/>
      <c r="T108653" s="1"/>
      <c r="U108653" s="1"/>
    </row>
    <row r="108654" spans="2:21">
      <c r="B108654" s="26"/>
      <c r="C108654" s="1"/>
      <c r="D108654" s="1"/>
      <c r="E108654" s="1"/>
      <c r="F108654" s="1"/>
      <c r="G108654" s="1"/>
      <c r="H108654" s="1"/>
      <c r="I108654" s="1"/>
      <c r="J108654" s="1"/>
      <c r="K108654" s="1"/>
      <c r="L108654" s="1"/>
      <c r="M108654" s="1"/>
      <c r="N108654" s="1"/>
      <c r="O108654" s="1"/>
      <c r="P108654" s="1"/>
      <c r="Q108654" s="1"/>
      <c r="R108654" s="1"/>
      <c r="S108654" s="1"/>
      <c r="T108654" s="1"/>
      <c r="U108654" s="1"/>
    </row>
    <row r="108655" spans="2:21">
      <c r="B108655" s="26"/>
      <c r="C108655" s="1"/>
      <c r="D108655" s="1"/>
      <c r="E108655" s="1"/>
      <c r="F108655" s="1"/>
      <c r="G108655" s="1"/>
      <c r="H108655" s="1"/>
      <c r="I108655" s="1"/>
      <c r="J108655" s="1"/>
      <c r="K108655" s="1"/>
      <c r="L108655" s="1"/>
      <c r="M108655" s="1"/>
      <c r="N108655" s="1"/>
      <c r="O108655" s="1"/>
      <c r="P108655" s="1"/>
      <c r="Q108655" s="1"/>
      <c r="R108655" s="1"/>
      <c r="S108655" s="1"/>
      <c r="T108655" s="1"/>
      <c r="U108655" s="1"/>
    </row>
    <row r="108656" spans="2:21">
      <c r="B108656" s="26"/>
      <c r="C108656" s="1"/>
      <c r="D108656" s="1"/>
      <c r="E108656" s="1"/>
      <c r="F108656" s="1"/>
      <c r="G108656" s="1"/>
      <c r="H108656" s="1"/>
      <c r="I108656" s="1"/>
      <c r="J108656" s="1"/>
      <c r="K108656" s="1"/>
      <c r="L108656" s="1"/>
      <c r="M108656" s="1"/>
      <c r="N108656" s="1"/>
      <c r="O108656" s="1"/>
      <c r="P108656" s="1"/>
      <c r="Q108656" s="1"/>
      <c r="R108656" s="1"/>
      <c r="S108656" s="1"/>
      <c r="T108656" s="1"/>
      <c r="U108656" s="1"/>
    </row>
    <row r="108657" spans="2:21">
      <c r="B108657" s="26"/>
      <c r="C108657" s="1"/>
      <c r="D108657" s="1"/>
      <c r="E108657" s="1"/>
      <c r="F108657" s="1"/>
      <c r="G108657" s="1"/>
      <c r="H108657" s="1"/>
      <c r="I108657" s="1"/>
      <c r="J108657" s="1"/>
      <c r="K108657" s="1"/>
      <c r="L108657" s="1"/>
      <c r="M108657" s="1"/>
      <c r="N108657" s="1"/>
      <c r="O108657" s="1"/>
      <c r="P108657" s="1"/>
      <c r="Q108657" s="1"/>
      <c r="R108657" s="1"/>
      <c r="S108657" s="1"/>
      <c r="T108657" s="1"/>
      <c r="U108657" s="1"/>
    </row>
    <row r="108658" spans="2:21">
      <c r="B108658" s="26"/>
      <c r="C108658" s="1"/>
      <c r="D108658" s="1"/>
      <c r="E108658" s="1"/>
      <c r="F108658" s="1"/>
      <c r="G108658" s="1"/>
      <c r="H108658" s="1"/>
      <c r="I108658" s="1"/>
      <c r="J108658" s="1"/>
      <c r="K108658" s="1"/>
      <c r="L108658" s="1"/>
      <c r="M108658" s="1"/>
      <c r="N108658" s="1"/>
      <c r="O108658" s="1"/>
      <c r="P108658" s="1"/>
      <c r="Q108658" s="1"/>
      <c r="R108658" s="1"/>
      <c r="S108658" s="1"/>
      <c r="T108658" s="1"/>
      <c r="U108658" s="1"/>
    </row>
    <row r="108659" spans="2:21">
      <c r="B108659" s="26"/>
      <c r="C108659" s="1"/>
      <c r="D108659" s="1"/>
      <c r="E108659" s="1"/>
      <c r="F108659" s="1"/>
      <c r="G108659" s="1"/>
      <c r="H108659" s="1"/>
      <c r="I108659" s="1"/>
      <c r="J108659" s="1"/>
      <c r="K108659" s="1"/>
      <c r="L108659" s="1"/>
      <c r="M108659" s="1"/>
      <c r="N108659" s="1"/>
      <c r="O108659" s="1"/>
      <c r="P108659" s="1"/>
      <c r="Q108659" s="1"/>
      <c r="R108659" s="1"/>
      <c r="S108659" s="1"/>
      <c r="T108659" s="1"/>
      <c r="U108659" s="1"/>
    </row>
    <row r="108660" spans="2:21">
      <c r="B108660" s="26"/>
      <c r="C108660" s="1"/>
      <c r="D108660" s="1"/>
      <c r="E108660" s="1"/>
      <c r="F108660" s="1"/>
      <c r="G108660" s="1"/>
      <c r="H108660" s="1"/>
      <c r="I108660" s="1"/>
      <c r="J108660" s="1"/>
      <c r="K108660" s="1"/>
      <c r="L108660" s="1"/>
      <c r="M108660" s="1"/>
      <c r="N108660" s="1"/>
      <c r="O108660" s="1"/>
      <c r="P108660" s="1"/>
      <c r="Q108660" s="1"/>
      <c r="R108660" s="1"/>
      <c r="S108660" s="1"/>
      <c r="T108660" s="1"/>
      <c r="U108660" s="1"/>
    </row>
    <row r="108661" spans="2:21">
      <c r="B108661" s="26"/>
      <c r="C108661" s="1"/>
      <c r="D108661" s="1"/>
      <c r="E108661" s="1"/>
      <c r="F108661" s="1"/>
      <c r="G108661" s="1"/>
      <c r="H108661" s="1"/>
      <c r="I108661" s="1"/>
      <c r="J108661" s="1"/>
      <c r="K108661" s="1"/>
      <c r="L108661" s="1"/>
      <c r="M108661" s="1"/>
      <c r="N108661" s="1"/>
      <c r="O108661" s="1"/>
      <c r="P108661" s="1"/>
      <c r="Q108661" s="1"/>
      <c r="R108661" s="1"/>
      <c r="S108661" s="1"/>
      <c r="T108661" s="1"/>
      <c r="U108661" s="1"/>
    </row>
    <row r="108662" spans="2:21">
      <c r="B108662" s="26"/>
      <c r="C108662" s="1"/>
      <c r="D108662" s="1"/>
      <c r="E108662" s="1"/>
      <c r="F108662" s="1"/>
      <c r="G108662" s="1"/>
      <c r="H108662" s="1"/>
      <c r="I108662" s="1"/>
      <c r="J108662" s="1"/>
      <c r="K108662" s="1"/>
      <c r="L108662" s="1"/>
      <c r="M108662" s="1"/>
      <c r="N108662" s="1"/>
      <c r="O108662" s="1"/>
      <c r="P108662" s="1"/>
      <c r="Q108662" s="1"/>
      <c r="R108662" s="1"/>
      <c r="S108662" s="1"/>
      <c r="T108662" s="1"/>
      <c r="U108662" s="1"/>
    </row>
    <row r="108663" spans="2:21">
      <c r="B108663" s="26"/>
      <c r="C108663" s="1"/>
      <c r="D108663" s="1"/>
      <c r="E108663" s="1"/>
      <c r="F108663" s="1"/>
      <c r="G108663" s="1"/>
      <c r="H108663" s="1"/>
      <c r="I108663" s="1"/>
      <c r="J108663" s="1"/>
      <c r="K108663" s="1"/>
      <c r="L108663" s="1"/>
      <c r="M108663" s="1"/>
      <c r="N108663" s="1"/>
      <c r="O108663" s="1"/>
      <c r="P108663" s="1"/>
      <c r="Q108663" s="1"/>
      <c r="R108663" s="1"/>
      <c r="S108663" s="1"/>
      <c r="T108663" s="1"/>
      <c r="U108663" s="1"/>
    </row>
    <row r="108664" spans="2:21">
      <c r="B108664" s="26"/>
      <c r="C108664" s="1"/>
      <c r="D108664" s="1"/>
      <c r="E108664" s="1"/>
      <c r="F108664" s="1"/>
      <c r="G108664" s="1"/>
      <c r="H108664" s="1"/>
      <c r="I108664" s="1"/>
      <c r="J108664" s="1"/>
      <c r="K108664" s="1"/>
      <c r="L108664" s="1"/>
      <c r="M108664" s="1"/>
      <c r="N108664" s="1"/>
      <c r="O108664" s="1"/>
      <c r="P108664" s="1"/>
      <c r="Q108664" s="1"/>
      <c r="R108664" s="1"/>
      <c r="S108664" s="1"/>
      <c r="T108664" s="1"/>
      <c r="U108664" s="1"/>
    </row>
    <row r="108665" spans="2:21">
      <c r="B108665" s="26"/>
      <c r="C108665" s="1"/>
      <c r="D108665" s="1"/>
      <c r="E108665" s="1"/>
      <c r="F108665" s="1"/>
      <c r="G108665" s="1"/>
      <c r="H108665" s="1"/>
      <c r="I108665" s="1"/>
      <c r="J108665" s="1"/>
      <c r="K108665" s="1"/>
      <c r="L108665" s="1"/>
      <c r="M108665" s="1"/>
      <c r="N108665" s="1"/>
      <c r="O108665" s="1"/>
      <c r="P108665" s="1"/>
      <c r="Q108665" s="1"/>
      <c r="R108665" s="1"/>
      <c r="S108665" s="1"/>
      <c r="T108665" s="1"/>
      <c r="U108665" s="1"/>
    </row>
    <row r="108666" spans="2:21">
      <c r="B108666" s="26"/>
      <c r="C108666" s="1"/>
      <c r="D108666" s="1"/>
      <c r="E108666" s="1"/>
      <c r="F108666" s="1"/>
      <c r="G108666" s="1"/>
      <c r="H108666" s="1"/>
      <c r="I108666" s="1"/>
      <c r="J108666" s="1"/>
      <c r="K108666" s="1"/>
      <c r="L108666" s="1"/>
      <c r="M108666" s="1"/>
      <c r="N108666" s="1"/>
      <c r="O108666" s="1"/>
      <c r="P108666" s="1"/>
      <c r="Q108666" s="1"/>
      <c r="R108666" s="1"/>
      <c r="S108666" s="1"/>
      <c r="T108666" s="1"/>
      <c r="U108666" s="1"/>
    </row>
    <row r="108667" spans="2:21">
      <c r="B108667" s="26"/>
      <c r="C108667" s="1"/>
      <c r="D108667" s="1"/>
      <c r="E108667" s="1"/>
      <c r="F108667" s="1"/>
      <c r="G108667" s="1"/>
      <c r="H108667" s="1"/>
      <c r="I108667" s="1"/>
      <c r="J108667" s="1"/>
      <c r="K108667" s="1"/>
      <c r="L108667" s="1"/>
      <c r="M108667" s="1"/>
      <c r="N108667" s="1"/>
      <c r="O108667" s="1"/>
      <c r="P108667" s="1"/>
      <c r="Q108667" s="1"/>
      <c r="R108667" s="1"/>
      <c r="S108667" s="1"/>
      <c r="T108667" s="1"/>
      <c r="U108667" s="1"/>
    </row>
    <row r="108668" spans="2:21">
      <c r="B108668" s="26"/>
      <c r="C108668" s="1"/>
      <c r="D108668" s="1"/>
      <c r="E108668" s="1"/>
      <c r="F108668" s="1"/>
      <c r="G108668" s="1"/>
      <c r="H108668" s="1"/>
      <c r="I108668" s="1"/>
      <c r="J108668" s="1"/>
      <c r="K108668" s="1"/>
      <c r="L108668" s="1"/>
      <c r="M108668" s="1"/>
      <c r="N108668" s="1"/>
      <c r="O108668" s="1"/>
      <c r="P108668" s="1"/>
      <c r="Q108668" s="1"/>
      <c r="R108668" s="1"/>
      <c r="S108668" s="1"/>
      <c r="T108668" s="1"/>
      <c r="U108668" s="1"/>
    </row>
    <row r="108669" spans="2:21">
      <c r="B108669" s="26"/>
      <c r="C108669" s="1"/>
      <c r="D108669" s="1"/>
      <c r="E108669" s="1"/>
      <c r="F108669" s="1"/>
      <c r="G108669" s="1"/>
      <c r="H108669" s="1"/>
      <c r="I108669" s="1"/>
      <c r="J108669" s="1"/>
      <c r="K108669" s="1"/>
      <c r="L108669" s="1"/>
      <c r="M108669" s="1"/>
      <c r="N108669" s="1"/>
      <c r="O108669" s="1"/>
      <c r="P108669" s="1"/>
      <c r="Q108669" s="1"/>
      <c r="R108669" s="1"/>
      <c r="S108669" s="1"/>
      <c r="T108669" s="1"/>
      <c r="U108669" s="1"/>
    </row>
    <row r="108670" spans="2:21">
      <c r="B108670" s="26"/>
      <c r="C108670" s="1"/>
      <c r="D108670" s="1"/>
      <c r="E108670" s="1"/>
      <c r="F108670" s="1"/>
      <c r="G108670" s="1"/>
      <c r="H108670" s="1"/>
      <c r="I108670" s="1"/>
      <c r="J108670" s="1"/>
      <c r="K108670" s="1"/>
      <c r="L108670" s="1"/>
      <c r="M108670" s="1"/>
      <c r="N108670" s="1"/>
      <c r="O108670" s="1"/>
      <c r="P108670" s="1"/>
      <c r="Q108670" s="1"/>
      <c r="R108670" s="1"/>
      <c r="S108670" s="1"/>
      <c r="T108670" s="1"/>
      <c r="U108670" s="1"/>
    </row>
    <row r="108671" spans="2:21">
      <c r="B108671" s="26"/>
      <c r="C108671" s="1"/>
      <c r="D108671" s="1"/>
      <c r="E108671" s="1"/>
      <c r="F108671" s="1"/>
      <c r="G108671" s="1"/>
      <c r="H108671" s="1"/>
      <c r="I108671" s="1"/>
      <c r="J108671" s="1"/>
      <c r="K108671" s="1"/>
      <c r="L108671" s="1"/>
      <c r="M108671" s="1"/>
      <c r="N108671" s="1"/>
      <c r="O108671" s="1"/>
      <c r="P108671" s="1"/>
      <c r="Q108671" s="1"/>
      <c r="R108671" s="1"/>
      <c r="S108671" s="1"/>
      <c r="T108671" s="1"/>
      <c r="U108671" s="1"/>
    </row>
    <row r="108672" spans="2:21">
      <c r="B108672" s="26"/>
      <c r="C108672" s="1"/>
      <c r="D108672" s="1"/>
      <c r="E108672" s="1"/>
      <c r="F108672" s="1"/>
      <c r="G108672" s="1"/>
      <c r="H108672" s="1"/>
      <c r="I108672" s="1"/>
      <c r="J108672" s="1"/>
      <c r="K108672" s="1"/>
      <c r="L108672" s="1"/>
      <c r="M108672" s="1"/>
      <c r="N108672" s="1"/>
      <c r="O108672" s="1"/>
      <c r="P108672" s="1"/>
      <c r="Q108672" s="1"/>
      <c r="R108672" s="1"/>
      <c r="S108672" s="1"/>
      <c r="T108672" s="1"/>
      <c r="U108672" s="1"/>
    </row>
    <row r="108673" spans="2:21">
      <c r="B108673" s="26"/>
      <c r="C108673" s="1"/>
      <c r="D108673" s="1"/>
      <c r="E108673" s="1"/>
      <c r="F108673" s="1"/>
      <c r="G108673" s="1"/>
      <c r="H108673" s="1"/>
      <c r="I108673" s="1"/>
      <c r="J108673" s="1"/>
      <c r="K108673" s="1"/>
      <c r="L108673" s="1"/>
      <c r="M108673" s="1"/>
      <c r="N108673" s="1"/>
      <c r="O108673" s="1"/>
      <c r="P108673" s="1"/>
      <c r="Q108673" s="1"/>
      <c r="R108673" s="1"/>
      <c r="S108673" s="1"/>
      <c r="T108673" s="1"/>
      <c r="U108673" s="1"/>
    </row>
    <row r="108674" spans="2:21">
      <c r="B108674" s="26"/>
      <c r="C108674" s="1"/>
      <c r="D108674" s="1"/>
      <c r="E108674" s="1"/>
      <c r="F108674" s="1"/>
      <c r="G108674" s="1"/>
      <c r="H108674" s="1"/>
      <c r="I108674" s="1"/>
      <c r="J108674" s="1"/>
      <c r="K108674" s="1"/>
      <c r="L108674" s="1"/>
      <c r="M108674" s="1"/>
      <c r="N108674" s="1"/>
      <c r="O108674" s="1"/>
      <c r="P108674" s="1"/>
      <c r="Q108674" s="1"/>
      <c r="R108674" s="1"/>
      <c r="S108674" s="1"/>
      <c r="T108674" s="1"/>
      <c r="U108674" s="1"/>
    </row>
    <row r="108675" spans="2:21">
      <c r="B108675" s="26"/>
      <c r="C108675" s="1"/>
      <c r="D108675" s="1"/>
      <c r="E108675" s="1"/>
      <c r="F108675" s="1"/>
      <c r="G108675" s="1"/>
      <c r="H108675" s="1"/>
      <c r="I108675" s="1"/>
      <c r="J108675" s="1"/>
      <c r="K108675" s="1"/>
      <c r="L108675" s="1"/>
      <c r="M108675" s="1"/>
      <c r="N108675" s="1"/>
      <c r="O108675" s="1"/>
      <c r="P108675" s="1"/>
      <c r="Q108675" s="1"/>
      <c r="R108675" s="1"/>
      <c r="S108675" s="1"/>
      <c r="T108675" s="1"/>
      <c r="U108675" s="1"/>
    </row>
    <row r="108676" spans="2:21">
      <c r="B108676" s="26"/>
      <c r="C108676" s="1"/>
      <c r="D108676" s="1"/>
      <c r="E108676" s="1"/>
      <c r="F108676" s="1"/>
      <c r="G108676" s="1"/>
      <c r="H108676" s="1"/>
      <c r="I108676" s="1"/>
      <c r="J108676" s="1"/>
      <c r="K108676" s="1"/>
      <c r="L108676" s="1"/>
      <c r="M108676" s="1"/>
      <c r="N108676" s="1"/>
      <c r="O108676" s="1"/>
      <c r="P108676" s="1"/>
      <c r="Q108676" s="1"/>
      <c r="R108676" s="1"/>
      <c r="S108676" s="1"/>
      <c r="T108676" s="1"/>
      <c r="U108676" s="1"/>
    </row>
    <row r="108677" spans="2:21">
      <c r="B108677" s="26"/>
      <c r="C108677" s="1"/>
      <c r="D108677" s="1"/>
      <c r="E108677" s="1"/>
      <c r="F108677" s="1"/>
      <c r="G108677" s="1"/>
      <c r="H108677" s="1"/>
      <c r="I108677" s="1"/>
      <c r="J108677" s="1"/>
      <c r="K108677" s="1"/>
      <c r="L108677" s="1"/>
      <c r="M108677" s="1"/>
      <c r="N108677" s="1"/>
      <c r="O108677" s="1"/>
      <c r="P108677" s="1"/>
      <c r="Q108677" s="1"/>
      <c r="R108677" s="1"/>
      <c r="S108677" s="1"/>
      <c r="T108677" s="1"/>
      <c r="U108677" s="1"/>
    </row>
    <row r="108678" spans="2:21">
      <c r="B108678" s="26"/>
      <c r="C108678" s="1"/>
      <c r="D108678" s="1"/>
      <c r="E108678" s="1"/>
      <c r="F108678" s="1"/>
      <c r="G108678" s="1"/>
      <c r="H108678" s="1"/>
      <c r="I108678" s="1"/>
      <c r="J108678" s="1"/>
      <c r="K108678" s="1"/>
      <c r="L108678" s="1"/>
      <c r="M108678" s="1"/>
      <c r="N108678" s="1"/>
      <c r="O108678" s="1"/>
      <c r="P108678" s="1"/>
      <c r="Q108678" s="1"/>
      <c r="R108678" s="1"/>
      <c r="S108678" s="1"/>
      <c r="T108678" s="1"/>
      <c r="U108678" s="1"/>
    </row>
    <row r="108679" spans="2:21">
      <c r="B108679" s="26"/>
      <c r="C108679" s="1"/>
      <c r="D108679" s="1"/>
      <c r="E108679" s="1"/>
      <c r="F108679" s="1"/>
      <c r="G108679" s="1"/>
      <c r="H108679" s="1"/>
      <c r="I108679" s="1"/>
      <c r="J108679" s="1"/>
      <c r="K108679" s="1"/>
      <c r="L108679" s="1"/>
      <c r="M108679" s="1"/>
      <c r="N108679" s="1"/>
      <c r="O108679" s="1"/>
      <c r="P108679" s="1"/>
      <c r="Q108679" s="1"/>
      <c r="R108679" s="1"/>
      <c r="S108679" s="1"/>
      <c r="T108679" s="1"/>
      <c r="U108679" s="1"/>
    </row>
    <row r="108680" spans="2:21">
      <c r="B108680" s="26"/>
      <c r="C108680" s="1"/>
      <c r="D108680" s="1"/>
      <c r="E108680" s="1"/>
      <c r="F108680" s="1"/>
      <c r="G108680" s="1"/>
      <c r="H108680" s="1"/>
      <c r="I108680" s="1"/>
      <c r="J108680" s="1"/>
      <c r="K108680" s="1"/>
      <c r="L108680" s="1"/>
      <c r="M108680" s="1"/>
      <c r="N108680" s="1"/>
      <c r="O108680" s="1"/>
      <c r="P108680" s="1"/>
      <c r="Q108680" s="1"/>
      <c r="R108680" s="1"/>
      <c r="S108680" s="1"/>
      <c r="T108680" s="1"/>
      <c r="U108680" s="1"/>
    </row>
    <row r="108681" spans="2:21">
      <c r="B108681" s="26"/>
      <c r="C108681" s="1"/>
      <c r="D108681" s="1"/>
      <c r="E108681" s="1"/>
      <c r="F108681" s="1"/>
      <c r="G108681" s="1"/>
      <c r="H108681" s="1"/>
      <c r="I108681" s="1"/>
      <c r="J108681" s="1"/>
      <c r="K108681" s="1"/>
      <c r="L108681" s="1"/>
      <c r="M108681" s="1"/>
      <c r="N108681" s="1"/>
      <c r="O108681" s="1"/>
      <c r="P108681" s="1"/>
      <c r="Q108681" s="1"/>
      <c r="R108681" s="1"/>
      <c r="S108681" s="1"/>
      <c r="T108681" s="1"/>
      <c r="U108681" s="1"/>
    </row>
    <row r="108682" spans="2:21">
      <c r="B108682" s="26"/>
      <c r="C108682" s="1"/>
      <c r="D108682" s="1"/>
      <c r="E108682" s="1"/>
      <c r="F108682" s="1"/>
      <c r="G108682" s="1"/>
      <c r="H108682" s="1"/>
      <c r="I108682" s="1"/>
      <c r="J108682" s="1"/>
      <c r="K108682" s="1"/>
      <c r="L108682" s="1"/>
      <c r="M108682" s="1"/>
      <c r="N108682" s="1"/>
      <c r="O108682" s="1"/>
      <c r="P108682" s="1"/>
      <c r="Q108682" s="1"/>
      <c r="R108682" s="1"/>
      <c r="S108682" s="1"/>
      <c r="T108682" s="1"/>
      <c r="U108682" s="1"/>
    </row>
    <row r="108683" spans="2:21">
      <c r="B108683" s="26"/>
      <c r="C108683" s="1"/>
      <c r="D108683" s="1"/>
      <c r="E108683" s="1"/>
      <c r="F108683" s="1"/>
      <c r="G108683" s="1"/>
      <c r="H108683" s="1"/>
      <c r="I108683" s="1"/>
      <c r="J108683" s="1"/>
      <c r="K108683" s="1"/>
      <c r="L108683" s="1"/>
      <c r="M108683" s="1"/>
      <c r="N108683" s="1"/>
      <c r="O108683" s="1"/>
      <c r="P108683" s="1"/>
      <c r="Q108683" s="1"/>
      <c r="R108683" s="1"/>
      <c r="S108683" s="1"/>
      <c r="T108683" s="1"/>
      <c r="U108683" s="1"/>
    </row>
    <row r="108684" spans="2:21">
      <c r="B108684" s="26"/>
      <c r="C108684" s="1"/>
      <c r="D108684" s="1"/>
      <c r="E108684" s="1"/>
      <c r="F108684" s="1"/>
      <c r="G108684" s="1"/>
      <c r="H108684" s="1"/>
      <c r="I108684" s="1"/>
      <c r="J108684" s="1"/>
      <c r="K108684" s="1"/>
      <c r="L108684" s="1"/>
      <c r="M108684" s="1"/>
      <c r="N108684" s="1"/>
      <c r="O108684" s="1"/>
      <c r="P108684" s="1"/>
      <c r="Q108684" s="1"/>
      <c r="R108684" s="1"/>
      <c r="S108684" s="1"/>
      <c r="T108684" s="1"/>
      <c r="U108684" s="1"/>
    </row>
    <row r="108685" spans="2:21">
      <c r="B108685" s="26"/>
      <c r="C108685" s="1"/>
      <c r="D108685" s="1"/>
      <c r="E108685" s="1"/>
      <c r="F108685" s="1"/>
      <c r="G108685" s="1"/>
      <c r="H108685" s="1"/>
      <c r="I108685" s="1"/>
      <c r="J108685" s="1"/>
      <c r="K108685" s="1"/>
      <c r="L108685" s="1"/>
      <c r="M108685" s="1"/>
      <c r="N108685" s="1"/>
      <c r="O108685" s="1"/>
      <c r="P108685" s="1"/>
      <c r="Q108685" s="1"/>
      <c r="R108685" s="1"/>
      <c r="S108685" s="1"/>
      <c r="T108685" s="1"/>
      <c r="U108685" s="1"/>
    </row>
    <row r="108686" spans="2:21">
      <c r="B108686" s="26"/>
      <c r="C108686" s="1"/>
      <c r="D108686" s="1"/>
      <c r="E108686" s="1"/>
      <c r="F108686" s="1"/>
      <c r="G108686" s="1"/>
      <c r="H108686" s="1"/>
      <c r="I108686" s="1"/>
      <c r="J108686" s="1"/>
      <c r="K108686" s="1"/>
      <c r="L108686" s="1"/>
      <c r="M108686" s="1"/>
      <c r="N108686" s="1"/>
      <c r="O108686" s="1"/>
      <c r="P108686" s="1"/>
      <c r="Q108686" s="1"/>
      <c r="R108686" s="1"/>
      <c r="S108686" s="1"/>
      <c r="T108686" s="1"/>
      <c r="U108686" s="1"/>
    </row>
    <row r="108687" spans="2:21">
      <c r="B108687" s="26"/>
      <c r="C108687" s="1"/>
      <c r="D108687" s="1"/>
      <c r="E108687" s="1"/>
      <c r="F108687" s="1"/>
      <c r="G108687" s="1"/>
      <c r="H108687" s="1"/>
      <c r="I108687" s="1"/>
      <c r="J108687" s="1"/>
      <c r="K108687" s="1"/>
      <c r="L108687" s="1"/>
      <c r="M108687" s="1"/>
      <c r="N108687" s="1"/>
      <c r="O108687" s="1"/>
      <c r="P108687" s="1"/>
      <c r="Q108687" s="1"/>
      <c r="R108687" s="1"/>
      <c r="S108687" s="1"/>
      <c r="T108687" s="1"/>
      <c r="U108687" s="1"/>
    </row>
    <row r="108688" spans="2:21">
      <c r="B108688" s="26"/>
      <c r="C108688" s="1"/>
      <c r="D108688" s="1"/>
      <c r="E108688" s="1"/>
      <c r="F108688" s="1"/>
      <c r="G108688" s="1"/>
      <c r="H108688" s="1"/>
      <c r="I108688" s="1"/>
      <c r="J108688" s="1"/>
      <c r="K108688" s="1"/>
      <c r="L108688" s="1"/>
      <c r="M108688" s="1"/>
      <c r="N108688" s="1"/>
      <c r="O108688" s="1"/>
      <c r="P108688" s="1"/>
      <c r="Q108688" s="1"/>
      <c r="R108688" s="1"/>
      <c r="S108688" s="1"/>
      <c r="T108688" s="1"/>
      <c r="U108688" s="1"/>
    </row>
    <row r="108689" spans="2:21">
      <c r="B108689" s="26"/>
      <c r="C108689" s="1"/>
      <c r="D108689" s="1"/>
      <c r="E108689" s="1"/>
      <c r="F108689" s="1"/>
      <c r="G108689" s="1"/>
      <c r="H108689" s="1"/>
      <c r="I108689" s="1"/>
      <c r="J108689" s="1"/>
      <c r="K108689" s="1"/>
      <c r="L108689" s="1"/>
      <c r="M108689" s="1"/>
      <c r="N108689" s="1"/>
      <c r="O108689" s="1"/>
      <c r="P108689" s="1"/>
      <c r="Q108689" s="1"/>
      <c r="R108689" s="1"/>
      <c r="S108689" s="1"/>
      <c r="T108689" s="1"/>
      <c r="U108689" s="1"/>
    </row>
    <row r="108690" spans="2:21">
      <c r="B108690" s="26"/>
      <c r="C108690" s="1"/>
      <c r="D108690" s="1"/>
      <c r="E108690" s="1"/>
      <c r="F108690" s="1"/>
      <c r="G108690" s="1"/>
      <c r="H108690" s="1"/>
      <c r="I108690" s="1"/>
      <c r="J108690" s="1"/>
      <c r="K108690" s="1"/>
      <c r="L108690" s="1"/>
      <c r="M108690" s="1"/>
      <c r="N108690" s="1"/>
      <c r="O108690" s="1"/>
      <c r="P108690" s="1"/>
      <c r="Q108690" s="1"/>
      <c r="R108690" s="1"/>
      <c r="S108690" s="1"/>
      <c r="T108690" s="1"/>
      <c r="U108690" s="1"/>
    </row>
    <row r="108691" spans="2:21">
      <c r="B108691" s="26"/>
      <c r="C108691" s="1"/>
      <c r="D108691" s="1"/>
      <c r="E108691" s="1"/>
      <c r="F108691" s="1"/>
      <c r="G108691" s="1"/>
      <c r="H108691" s="1"/>
      <c r="I108691" s="1"/>
      <c r="J108691" s="1"/>
      <c r="K108691" s="1"/>
      <c r="L108691" s="1"/>
      <c r="M108691" s="1"/>
      <c r="N108691" s="1"/>
      <c r="O108691" s="1"/>
      <c r="P108691" s="1"/>
      <c r="Q108691" s="1"/>
      <c r="R108691" s="1"/>
      <c r="S108691" s="1"/>
      <c r="T108691" s="1"/>
      <c r="U108691" s="1"/>
    </row>
    <row r="108692" spans="2:21">
      <c r="B108692" s="26"/>
      <c r="C108692" s="1"/>
      <c r="D108692" s="1"/>
      <c r="E108692" s="1"/>
      <c r="F108692" s="1"/>
      <c r="G108692" s="1"/>
      <c r="H108692" s="1"/>
      <c r="I108692" s="1"/>
      <c r="J108692" s="1"/>
      <c r="K108692" s="1"/>
      <c r="L108692" s="1"/>
      <c r="M108692" s="1"/>
      <c r="N108692" s="1"/>
      <c r="O108692" s="1"/>
      <c r="P108692" s="1"/>
      <c r="Q108692" s="1"/>
      <c r="R108692" s="1"/>
      <c r="S108692" s="1"/>
      <c r="T108692" s="1"/>
      <c r="U108692" s="1"/>
    </row>
    <row r="108693" spans="2:21">
      <c r="B108693" s="26"/>
      <c r="C108693" s="1"/>
      <c r="D108693" s="1"/>
      <c r="E108693" s="1"/>
      <c r="F108693" s="1"/>
      <c r="G108693" s="1"/>
      <c r="H108693" s="1"/>
      <c r="I108693" s="1"/>
      <c r="J108693" s="1"/>
      <c r="K108693" s="1"/>
      <c r="L108693" s="1"/>
      <c r="M108693" s="1"/>
      <c r="N108693" s="1"/>
      <c r="O108693" s="1"/>
      <c r="P108693" s="1"/>
      <c r="Q108693" s="1"/>
      <c r="R108693" s="1"/>
      <c r="S108693" s="1"/>
      <c r="T108693" s="1"/>
      <c r="U108693" s="1"/>
    </row>
    <row r="108694" spans="2:21">
      <c r="B108694" s="26"/>
      <c r="C108694" s="1"/>
      <c r="D108694" s="1"/>
      <c r="E108694" s="1"/>
      <c r="F108694" s="1"/>
      <c r="G108694" s="1"/>
      <c r="H108694" s="1"/>
      <c r="I108694" s="1"/>
      <c r="J108694" s="1"/>
      <c r="K108694" s="1"/>
      <c r="L108694" s="1"/>
      <c r="M108694" s="1"/>
      <c r="N108694" s="1"/>
      <c r="O108694" s="1"/>
      <c r="P108694" s="1"/>
      <c r="Q108694" s="1"/>
      <c r="R108694" s="1"/>
      <c r="S108694" s="1"/>
      <c r="T108694" s="1"/>
      <c r="U108694" s="1"/>
    </row>
    <row r="108695" spans="2:21">
      <c r="B108695" s="26"/>
      <c r="C108695" s="1"/>
      <c r="D108695" s="1"/>
      <c r="E108695" s="1"/>
      <c r="F108695" s="1"/>
      <c r="G108695" s="1"/>
      <c r="H108695" s="1"/>
      <c r="I108695" s="1"/>
      <c r="J108695" s="1"/>
      <c r="K108695" s="1"/>
      <c r="L108695" s="1"/>
      <c r="M108695" s="1"/>
      <c r="N108695" s="1"/>
      <c r="O108695" s="1"/>
      <c r="P108695" s="1"/>
      <c r="Q108695" s="1"/>
      <c r="R108695" s="1"/>
      <c r="S108695" s="1"/>
      <c r="T108695" s="1"/>
      <c r="U108695" s="1"/>
    </row>
    <row r="108696" spans="2:21">
      <c r="B108696" s="26"/>
      <c r="C108696" s="1"/>
      <c r="D108696" s="1"/>
      <c r="E108696" s="1"/>
      <c r="F108696" s="1"/>
      <c r="G108696" s="1"/>
      <c r="H108696" s="1"/>
      <c r="I108696" s="1"/>
      <c r="J108696" s="1"/>
      <c r="K108696" s="1"/>
      <c r="L108696" s="1"/>
      <c r="M108696" s="1"/>
      <c r="N108696" s="1"/>
      <c r="O108696" s="1"/>
      <c r="P108696" s="1"/>
      <c r="Q108696" s="1"/>
      <c r="R108696" s="1"/>
      <c r="S108696" s="1"/>
      <c r="T108696" s="1"/>
      <c r="U108696" s="1"/>
    </row>
    <row r="108697" spans="2:21">
      <c r="B108697" s="26"/>
      <c r="C108697" s="1"/>
      <c r="D108697" s="1"/>
      <c r="E108697" s="1"/>
      <c r="F108697" s="1"/>
      <c r="G108697" s="1"/>
      <c r="H108697" s="1"/>
      <c r="I108697" s="1"/>
      <c r="J108697" s="1"/>
      <c r="K108697" s="1"/>
      <c r="L108697" s="1"/>
      <c r="M108697" s="1"/>
      <c r="N108697" s="1"/>
      <c r="O108697" s="1"/>
      <c r="P108697" s="1"/>
      <c r="Q108697" s="1"/>
      <c r="R108697" s="1"/>
      <c r="S108697" s="1"/>
      <c r="T108697" s="1"/>
      <c r="U108697" s="1"/>
    </row>
    <row r="108698" spans="2:21">
      <c r="B108698" s="26"/>
      <c r="C108698" s="1"/>
      <c r="D108698" s="1"/>
      <c r="E108698" s="1"/>
      <c r="F108698" s="1"/>
      <c r="G108698" s="1"/>
      <c r="H108698" s="1"/>
      <c r="I108698" s="1"/>
      <c r="J108698" s="1"/>
      <c r="K108698" s="1"/>
      <c r="L108698" s="1"/>
      <c r="M108698" s="1"/>
      <c r="N108698" s="1"/>
      <c r="O108698" s="1"/>
      <c r="P108698" s="1"/>
      <c r="Q108698" s="1"/>
      <c r="R108698" s="1"/>
      <c r="S108698" s="1"/>
      <c r="T108698" s="1"/>
      <c r="U108698" s="1"/>
    </row>
    <row r="108699" spans="2:21">
      <c r="B108699" s="26"/>
      <c r="C108699" s="1"/>
      <c r="D108699" s="1"/>
      <c r="E108699" s="1"/>
      <c r="F108699" s="1"/>
      <c r="G108699" s="1"/>
      <c r="H108699" s="1"/>
      <c r="I108699" s="1"/>
      <c r="J108699" s="1"/>
      <c r="K108699" s="1"/>
      <c r="L108699" s="1"/>
      <c r="M108699" s="1"/>
      <c r="N108699" s="1"/>
      <c r="O108699" s="1"/>
      <c r="P108699" s="1"/>
      <c r="Q108699" s="1"/>
      <c r="R108699" s="1"/>
      <c r="S108699" s="1"/>
      <c r="T108699" s="1"/>
      <c r="U108699" s="1"/>
    </row>
    <row r="108700" spans="2:21">
      <c r="B108700" s="26"/>
      <c r="C108700" s="1"/>
      <c r="D108700" s="1"/>
      <c r="E108700" s="1"/>
      <c r="F108700" s="1"/>
      <c r="G108700" s="1"/>
      <c r="H108700" s="1"/>
      <c r="I108700" s="1"/>
      <c r="J108700" s="1"/>
      <c r="K108700" s="1"/>
      <c r="L108700" s="1"/>
      <c r="M108700" s="1"/>
      <c r="N108700" s="1"/>
      <c r="O108700" s="1"/>
      <c r="P108700" s="1"/>
      <c r="Q108700" s="1"/>
      <c r="R108700" s="1"/>
      <c r="S108700" s="1"/>
      <c r="T108700" s="1"/>
      <c r="U108700" s="1"/>
    </row>
    <row r="108701" spans="2:21">
      <c r="B108701" s="26"/>
      <c r="C108701" s="1"/>
      <c r="D108701" s="1"/>
      <c r="E108701" s="1"/>
      <c r="F108701" s="1"/>
      <c r="G108701" s="1"/>
      <c r="H108701" s="1"/>
      <c r="I108701" s="1"/>
      <c r="J108701" s="1"/>
      <c r="K108701" s="1"/>
      <c r="L108701" s="1"/>
      <c r="M108701" s="1"/>
      <c r="N108701" s="1"/>
      <c r="O108701" s="1"/>
      <c r="P108701" s="1"/>
      <c r="Q108701" s="1"/>
      <c r="R108701" s="1"/>
      <c r="S108701" s="1"/>
      <c r="T108701" s="1"/>
      <c r="U108701" s="1"/>
    </row>
    <row r="108702" spans="2:21">
      <c r="B108702" s="26"/>
      <c r="C108702" s="1"/>
      <c r="D108702" s="1"/>
      <c r="E108702" s="1"/>
      <c r="F108702" s="1"/>
      <c r="G108702" s="1"/>
      <c r="H108702" s="1"/>
      <c r="I108702" s="1"/>
      <c r="J108702" s="1"/>
      <c r="K108702" s="1"/>
      <c r="L108702" s="1"/>
      <c r="M108702" s="1"/>
      <c r="N108702" s="1"/>
      <c r="O108702" s="1"/>
      <c r="P108702" s="1"/>
      <c r="Q108702" s="1"/>
      <c r="R108702" s="1"/>
      <c r="S108702" s="1"/>
      <c r="T108702" s="1"/>
      <c r="U108702" s="1"/>
    </row>
    <row r="108703" spans="2:21">
      <c r="B108703" s="26"/>
      <c r="C108703" s="1"/>
      <c r="D108703" s="1"/>
      <c r="E108703" s="1"/>
      <c r="F108703" s="1"/>
      <c r="G108703" s="1"/>
      <c r="H108703" s="1"/>
      <c r="I108703" s="1"/>
      <c r="J108703" s="1"/>
      <c r="K108703" s="1"/>
      <c r="L108703" s="1"/>
      <c r="M108703" s="1"/>
      <c r="N108703" s="1"/>
      <c r="O108703" s="1"/>
      <c r="P108703" s="1"/>
      <c r="Q108703" s="1"/>
      <c r="R108703" s="1"/>
      <c r="S108703" s="1"/>
      <c r="T108703" s="1"/>
      <c r="U108703" s="1"/>
    </row>
    <row r="108704" spans="2:21">
      <c r="B108704" s="26"/>
      <c r="C108704" s="1"/>
      <c r="D108704" s="1"/>
      <c r="E108704" s="1"/>
      <c r="F108704" s="1"/>
      <c r="G108704" s="1"/>
      <c r="H108704" s="1"/>
      <c r="I108704" s="1"/>
      <c r="J108704" s="1"/>
      <c r="K108704" s="1"/>
      <c r="L108704" s="1"/>
      <c r="M108704" s="1"/>
      <c r="N108704" s="1"/>
      <c r="O108704" s="1"/>
      <c r="P108704" s="1"/>
      <c r="Q108704" s="1"/>
      <c r="R108704" s="1"/>
      <c r="S108704" s="1"/>
      <c r="T108704" s="1"/>
      <c r="U108704" s="1"/>
    </row>
    <row r="108705" spans="2:21">
      <c r="B108705" s="26"/>
      <c r="C108705" s="1"/>
      <c r="D108705" s="1"/>
      <c r="E108705" s="1"/>
      <c r="F108705" s="1"/>
      <c r="G108705" s="1"/>
      <c r="H108705" s="1"/>
      <c r="I108705" s="1"/>
      <c r="J108705" s="1"/>
      <c r="K108705" s="1"/>
      <c r="L108705" s="1"/>
      <c r="M108705" s="1"/>
      <c r="N108705" s="1"/>
      <c r="O108705" s="1"/>
      <c r="P108705" s="1"/>
      <c r="Q108705" s="1"/>
      <c r="R108705" s="1"/>
      <c r="S108705" s="1"/>
      <c r="T108705" s="1"/>
      <c r="U108705" s="1"/>
    </row>
    <row r="108706" spans="2:21">
      <c r="B108706" s="26"/>
      <c r="C108706" s="1"/>
      <c r="D108706" s="1"/>
      <c r="E108706" s="1"/>
      <c r="F108706" s="1"/>
      <c r="G108706" s="1"/>
      <c r="H108706" s="1"/>
      <c r="I108706" s="1"/>
      <c r="J108706" s="1"/>
      <c r="K108706" s="1"/>
      <c r="L108706" s="1"/>
      <c r="M108706" s="1"/>
      <c r="N108706" s="1"/>
      <c r="O108706" s="1"/>
      <c r="P108706" s="1"/>
      <c r="Q108706" s="1"/>
      <c r="R108706" s="1"/>
      <c r="S108706" s="1"/>
      <c r="T108706" s="1"/>
      <c r="U108706" s="1"/>
    </row>
    <row r="108707" spans="2:21">
      <c r="B108707" s="26"/>
      <c r="C108707" s="1"/>
      <c r="D108707" s="1"/>
      <c r="E108707" s="1"/>
      <c r="F108707" s="1"/>
      <c r="G108707" s="1"/>
      <c r="H108707" s="1"/>
      <c r="I108707" s="1"/>
      <c r="J108707" s="1"/>
      <c r="K108707" s="1"/>
      <c r="L108707" s="1"/>
      <c r="M108707" s="1"/>
      <c r="N108707" s="1"/>
      <c r="O108707" s="1"/>
      <c r="P108707" s="1"/>
      <c r="Q108707" s="1"/>
      <c r="R108707" s="1"/>
      <c r="S108707" s="1"/>
      <c r="T108707" s="1"/>
      <c r="U108707" s="1"/>
    </row>
    <row r="108708" spans="2:21">
      <c r="B108708" s="26"/>
      <c r="C108708" s="1"/>
      <c r="D108708" s="1"/>
      <c r="E108708" s="1"/>
      <c r="F108708" s="1"/>
      <c r="G108708" s="1"/>
      <c r="H108708" s="1"/>
      <c r="I108708" s="1"/>
      <c r="J108708" s="1"/>
      <c r="K108708" s="1"/>
      <c r="L108708" s="1"/>
      <c r="M108708" s="1"/>
      <c r="N108708" s="1"/>
      <c r="O108708" s="1"/>
      <c r="P108708" s="1"/>
      <c r="Q108708" s="1"/>
      <c r="R108708" s="1"/>
      <c r="S108708" s="1"/>
      <c r="T108708" s="1"/>
      <c r="U108708" s="1"/>
    </row>
    <row r="108709" spans="2:21">
      <c r="B108709" s="26"/>
      <c r="C108709" s="1"/>
      <c r="D108709" s="1"/>
      <c r="E108709" s="1"/>
      <c r="F108709" s="1"/>
      <c r="G108709" s="1"/>
      <c r="H108709" s="1"/>
      <c r="I108709" s="1"/>
      <c r="J108709" s="1"/>
      <c r="K108709" s="1"/>
      <c r="L108709" s="1"/>
      <c r="M108709" s="1"/>
      <c r="N108709" s="1"/>
      <c r="O108709" s="1"/>
      <c r="P108709" s="1"/>
      <c r="Q108709" s="1"/>
      <c r="R108709" s="1"/>
      <c r="S108709" s="1"/>
      <c r="T108709" s="1"/>
      <c r="U108709" s="1"/>
    </row>
    <row r="108710" spans="2:21">
      <c r="B108710" s="26"/>
      <c r="C108710" s="1"/>
      <c r="D108710" s="1"/>
      <c r="E108710" s="1"/>
      <c r="F108710" s="1"/>
      <c r="G108710" s="1"/>
      <c r="H108710" s="1"/>
      <c r="I108710" s="1"/>
      <c r="J108710" s="1"/>
      <c r="K108710" s="1"/>
      <c r="L108710" s="1"/>
      <c r="M108710" s="1"/>
      <c r="N108710" s="1"/>
      <c r="O108710" s="1"/>
      <c r="P108710" s="1"/>
      <c r="Q108710" s="1"/>
      <c r="R108710" s="1"/>
      <c r="S108710" s="1"/>
      <c r="T108710" s="1"/>
      <c r="U108710" s="1"/>
    </row>
    <row r="108711" spans="2:21">
      <c r="B108711" s="26"/>
      <c r="C108711" s="1"/>
      <c r="D108711" s="1"/>
      <c r="E108711" s="1"/>
      <c r="F108711" s="1"/>
      <c r="G108711" s="1"/>
      <c r="H108711" s="1"/>
      <c r="I108711" s="1"/>
      <c r="J108711" s="1"/>
      <c r="K108711" s="1"/>
      <c r="L108711" s="1"/>
      <c r="M108711" s="1"/>
      <c r="N108711" s="1"/>
      <c r="O108711" s="1"/>
      <c r="P108711" s="1"/>
      <c r="Q108711" s="1"/>
      <c r="R108711" s="1"/>
      <c r="S108711" s="1"/>
      <c r="T108711" s="1"/>
      <c r="U108711" s="1"/>
    </row>
    <row r="108712" spans="2:21">
      <c r="B108712" s="26"/>
      <c r="C108712" s="1"/>
      <c r="D108712" s="1"/>
      <c r="E108712" s="1"/>
      <c r="F108712" s="1"/>
      <c r="G108712" s="1"/>
      <c r="H108712" s="1"/>
      <c r="I108712" s="1"/>
      <c r="J108712" s="1"/>
      <c r="K108712" s="1"/>
      <c r="L108712" s="1"/>
      <c r="M108712" s="1"/>
      <c r="N108712" s="1"/>
      <c r="O108712" s="1"/>
      <c r="P108712" s="1"/>
      <c r="Q108712" s="1"/>
      <c r="R108712" s="1"/>
      <c r="S108712" s="1"/>
      <c r="T108712" s="1"/>
      <c r="U108712" s="1"/>
    </row>
    <row r="108713" spans="2:21">
      <c r="B108713" s="26"/>
      <c r="C108713" s="1"/>
      <c r="D108713" s="1"/>
      <c r="E108713" s="1"/>
      <c r="F108713" s="1"/>
      <c r="G108713" s="1"/>
      <c r="H108713" s="1"/>
      <c r="I108713" s="1"/>
      <c r="J108713" s="1"/>
      <c r="K108713" s="1"/>
      <c r="L108713" s="1"/>
      <c r="M108713" s="1"/>
      <c r="N108713" s="1"/>
      <c r="O108713" s="1"/>
      <c r="P108713" s="1"/>
      <c r="Q108713" s="1"/>
      <c r="R108713" s="1"/>
      <c r="S108713" s="1"/>
      <c r="T108713" s="1"/>
      <c r="U108713" s="1"/>
    </row>
    <row r="108714" spans="2:21">
      <c r="B108714" s="26"/>
      <c r="C108714" s="1"/>
      <c r="D108714" s="1"/>
      <c r="E108714" s="1"/>
      <c r="F108714" s="1"/>
      <c r="G108714" s="1"/>
      <c r="H108714" s="1"/>
      <c r="I108714" s="1"/>
      <c r="J108714" s="1"/>
      <c r="K108714" s="1"/>
      <c r="L108714" s="1"/>
      <c r="M108714" s="1"/>
      <c r="N108714" s="1"/>
      <c r="O108714" s="1"/>
      <c r="P108714" s="1"/>
      <c r="Q108714" s="1"/>
      <c r="R108714" s="1"/>
      <c r="S108714" s="1"/>
      <c r="T108714" s="1"/>
      <c r="U108714" s="1"/>
    </row>
    <row r="108715" spans="2:21">
      <c r="B108715" s="26"/>
      <c r="C108715" s="1"/>
      <c r="D108715" s="1"/>
      <c r="E108715" s="1"/>
      <c r="F108715" s="1"/>
      <c r="G108715" s="1"/>
      <c r="H108715" s="1"/>
      <c r="I108715" s="1"/>
      <c r="J108715" s="1"/>
      <c r="K108715" s="1"/>
      <c r="L108715" s="1"/>
      <c r="M108715" s="1"/>
      <c r="N108715" s="1"/>
      <c r="O108715" s="1"/>
      <c r="P108715" s="1"/>
      <c r="Q108715" s="1"/>
      <c r="R108715" s="1"/>
      <c r="S108715" s="1"/>
      <c r="T108715" s="1"/>
      <c r="U108715" s="1"/>
    </row>
    <row r="108716" spans="2:21">
      <c r="B108716" s="26"/>
      <c r="C108716" s="1"/>
      <c r="D108716" s="1"/>
      <c r="E108716" s="1"/>
      <c r="F108716" s="1"/>
      <c r="G108716" s="1"/>
      <c r="H108716" s="1"/>
      <c r="I108716" s="1"/>
      <c r="J108716" s="1"/>
      <c r="K108716" s="1"/>
      <c r="L108716" s="1"/>
      <c r="M108716" s="1"/>
      <c r="N108716" s="1"/>
      <c r="O108716" s="1"/>
      <c r="P108716" s="1"/>
      <c r="Q108716" s="1"/>
      <c r="R108716" s="1"/>
      <c r="S108716" s="1"/>
      <c r="T108716" s="1"/>
      <c r="U108716" s="1"/>
    </row>
    <row r="108717" spans="2:21">
      <c r="B108717" s="26"/>
      <c r="C108717" s="1"/>
      <c r="D108717" s="1"/>
      <c r="E108717" s="1"/>
      <c r="F108717" s="1"/>
      <c r="G108717" s="1"/>
      <c r="H108717" s="1"/>
      <c r="I108717" s="1"/>
      <c r="J108717" s="1"/>
      <c r="K108717" s="1"/>
      <c r="L108717" s="1"/>
      <c r="M108717" s="1"/>
      <c r="N108717" s="1"/>
      <c r="O108717" s="1"/>
      <c r="P108717" s="1"/>
      <c r="Q108717" s="1"/>
      <c r="R108717" s="1"/>
      <c r="S108717" s="1"/>
      <c r="T108717" s="1"/>
      <c r="U108717" s="1"/>
    </row>
    <row r="108718" spans="2:21">
      <c r="B108718" s="26"/>
      <c r="C108718" s="1"/>
      <c r="D108718" s="1"/>
      <c r="E108718" s="1"/>
      <c r="F108718" s="1"/>
      <c r="G108718" s="1"/>
      <c r="H108718" s="1"/>
      <c r="I108718" s="1"/>
      <c r="J108718" s="1"/>
      <c r="K108718" s="1"/>
      <c r="L108718" s="1"/>
      <c r="M108718" s="1"/>
      <c r="N108718" s="1"/>
      <c r="O108718" s="1"/>
      <c r="P108718" s="1"/>
      <c r="Q108718" s="1"/>
      <c r="R108718" s="1"/>
      <c r="S108718" s="1"/>
      <c r="T108718" s="1"/>
      <c r="U108718" s="1"/>
    </row>
    <row r="108719" spans="2:21">
      <c r="B108719" s="26"/>
      <c r="C108719" s="1"/>
      <c r="D108719" s="1"/>
      <c r="E108719" s="1"/>
      <c r="F108719" s="1"/>
      <c r="G108719" s="1"/>
      <c r="H108719" s="1"/>
      <c r="I108719" s="1"/>
      <c r="J108719" s="1"/>
      <c r="K108719" s="1"/>
      <c r="L108719" s="1"/>
      <c r="M108719" s="1"/>
      <c r="N108719" s="1"/>
      <c r="O108719" s="1"/>
      <c r="P108719" s="1"/>
      <c r="Q108719" s="1"/>
      <c r="R108719" s="1"/>
      <c r="S108719" s="1"/>
      <c r="T108719" s="1"/>
      <c r="U108719" s="1"/>
    </row>
    <row r="108720" spans="2:21">
      <c r="B108720" s="26"/>
      <c r="C108720" s="1"/>
      <c r="D108720" s="1"/>
      <c r="E108720" s="1"/>
      <c r="F108720" s="1"/>
      <c r="G108720" s="1"/>
      <c r="H108720" s="1"/>
      <c r="I108720" s="1"/>
      <c r="J108720" s="1"/>
      <c r="K108720" s="1"/>
      <c r="L108720" s="1"/>
      <c r="M108720" s="1"/>
      <c r="N108720" s="1"/>
      <c r="O108720" s="1"/>
      <c r="P108720" s="1"/>
      <c r="Q108720" s="1"/>
      <c r="R108720" s="1"/>
      <c r="S108720" s="1"/>
      <c r="T108720" s="1"/>
      <c r="U108720" s="1"/>
    </row>
    <row r="108721" spans="2:21">
      <c r="B108721" s="26"/>
      <c r="C108721" s="1"/>
      <c r="D108721" s="1"/>
      <c r="E108721" s="1"/>
      <c r="F108721" s="1"/>
      <c r="G108721" s="1"/>
      <c r="H108721" s="1"/>
      <c r="I108721" s="1"/>
      <c r="J108721" s="1"/>
      <c r="K108721" s="1"/>
      <c r="L108721" s="1"/>
      <c r="M108721" s="1"/>
      <c r="N108721" s="1"/>
      <c r="O108721" s="1"/>
      <c r="P108721" s="1"/>
      <c r="Q108721" s="1"/>
      <c r="R108721" s="1"/>
      <c r="S108721" s="1"/>
      <c r="T108721" s="1"/>
      <c r="U108721" s="1"/>
    </row>
    <row r="108722" spans="2:21">
      <c r="B108722" s="26"/>
      <c r="C108722" s="1"/>
      <c r="D108722" s="1"/>
      <c r="E108722" s="1"/>
      <c r="F108722" s="1"/>
      <c r="G108722" s="1"/>
      <c r="H108722" s="1"/>
      <c r="I108722" s="1"/>
      <c r="J108722" s="1"/>
      <c r="K108722" s="1"/>
      <c r="L108722" s="1"/>
      <c r="M108722" s="1"/>
      <c r="N108722" s="1"/>
      <c r="O108722" s="1"/>
      <c r="P108722" s="1"/>
      <c r="Q108722" s="1"/>
      <c r="R108722" s="1"/>
      <c r="S108722" s="1"/>
      <c r="T108722" s="1"/>
      <c r="U108722" s="1"/>
    </row>
    <row r="108723" spans="2:21">
      <c r="B108723" s="26"/>
      <c r="C108723" s="1"/>
      <c r="D108723" s="1"/>
      <c r="E108723" s="1"/>
      <c r="F108723" s="1"/>
      <c r="G108723" s="1"/>
      <c r="H108723" s="1"/>
      <c r="I108723" s="1"/>
      <c r="J108723" s="1"/>
      <c r="K108723" s="1"/>
      <c r="L108723" s="1"/>
      <c r="M108723" s="1"/>
      <c r="N108723" s="1"/>
      <c r="O108723" s="1"/>
      <c r="P108723" s="1"/>
      <c r="Q108723" s="1"/>
      <c r="R108723" s="1"/>
      <c r="S108723" s="1"/>
      <c r="T108723" s="1"/>
      <c r="U108723" s="1"/>
    </row>
    <row r="108724" spans="2:21">
      <c r="B108724" s="26"/>
      <c r="C108724" s="1"/>
      <c r="D108724" s="1"/>
      <c r="E108724" s="1"/>
      <c r="F108724" s="1"/>
      <c r="G108724" s="1"/>
      <c r="H108724" s="1"/>
      <c r="I108724" s="1"/>
      <c r="J108724" s="1"/>
      <c r="K108724" s="1"/>
      <c r="L108724" s="1"/>
      <c r="M108724" s="1"/>
      <c r="N108724" s="1"/>
      <c r="O108724" s="1"/>
      <c r="P108724" s="1"/>
      <c r="Q108724" s="1"/>
      <c r="R108724" s="1"/>
      <c r="S108724" s="1"/>
      <c r="T108724" s="1"/>
      <c r="U108724" s="1"/>
    </row>
    <row r="108725" spans="2:21">
      <c r="B108725" s="26"/>
      <c r="C108725" s="1"/>
      <c r="D108725" s="1"/>
      <c r="E108725" s="1"/>
      <c r="F108725" s="1"/>
      <c r="G108725" s="1"/>
      <c r="H108725" s="1"/>
      <c r="I108725" s="1"/>
      <c r="J108725" s="1"/>
      <c r="K108725" s="1"/>
      <c r="L108725" s="1"/>
      <c r="M108725" s="1"/>
      <c r="N108725" s="1"/>
      <c r="O108725" s="1"/>
      <c r="P108725" s="1"/>
      <c r="Q108725" s="1"/>
      <c r="R108725" s="1"/>
      <c r="S108725" s="1"/>
      <c r="T108725" s="1"/>
      <c r="U108725" s="1"/>
    </row>
    <row r="108726" spans="2:21">
      <c r="B108726" s="26"/>
      <c r="C108726" s="1"/>
      <c r="D108726" s="1"/>
      <c r="E108726" s="1"/>
      <c r="F108726" s="1"/>
      <c r="G108726" s="1"/>
      <c r="H108726" s="1"/>
      <c r="I108726" s="1"/>
      <c r="J108726" s="1"/>
      <c r="K108726" s="1"/>
      <c r="L108726" s="1"/>
      <c r="M108726" s="1"/>
      <c r="N108726" s="1"/>
      <c r="O108726" s="1"/>
      <c r="P108726" s="1"/>
      <c r="Q108726" s="1"/>
      <c r="R108726" s="1"/>
      <c r="S108726" s="1"/>
      <c r="T108726" s="1"/>
      <c r="U108726" s="1"/>
    </row>
    <row r="108727" spans="2:21">
      <c r="B108727" s="26"/>
      <c r="C108727" s="1"/>
      <c r="D108727" s="1"/>
      <c r="E108727" s="1"/>
      <c r="F108727" s="1"/>
      <c r="G108727" s="1"/>
      <c r="H108727" s="1"/>
      <c r="I108727" s="1"/>
      <c r="J108727" s="1"/>
      <c r="K108727" s="1"/>
      <c r="L108727" s="1"/>
      <c r="M108727" s="1"/>
      <c r="N108727" s="1"/>
      <c r="O108727" s="1"/>
      <c r="P108727" s="1"/>
      <c r="Q108727" s="1"/>
      <c r="R108727" s="1"/>
      <c r="S108727" s="1"/>
      <c r="T108727" s="1"/>
      <c r="U108727" s="1"/>
    </row>
    <row r="108728" spans="2:21">
      <c r="B108728" s="26"/>
      <c r="C108728" s="1"/>
      <c r="D108728" s="1"/>
      <c r="E108728" s="1"/>
      <c r="F108728" s="1"/>
      <c r="G108728" s="1"/>
      <c r="H108728" s="1"/>
      <c r="I108728" s="1"/>
      <c r="J108728" s="1"/>
      <c r="K108728" s="1"/>
      <c r="L108728" s="1"/>
      <c r="M108728" s="1"/>
      <c r="N108728" s="1"/>
      <c r="O108728" s="1"/>
      <c r="P108728" s="1"/>
      <c r="Q108728" s="1"/>
      <c r="R108728" s="1"/>
      <c r="S108728" s="1"/>
      <c r="T108728" s="1"/>
      <c r="U108728" s="1"/>
    </row>
    <row r="108729" spans="2:21">
      <c r="B108729" s="26"/>
      <c r="C108729" s="1"/>
      <c r="D108729" s="1"/>
      <c r="E108729" s="1"/>
      <c r="F108729" s="1"/>
      <c r="G108729" s="1"/>
      <c r="H108729" s="1"/>
      <c r="I108729" s="1"/>
      <c r="J108729" s="1"/>
      <c r="K108729" s="1"/>
      <c r="L108729" s="1"/>
      <c r="M108729" s="1"/>
      <c r="N108729" s="1"/>
      <c r="O108729" s="1"/>
      <c r="P108729" s="1"/>
      <c r="Q108729" s="1"/>
      <c r="R108729" s="1"/>
      <c r="S108729" s="1"/>
      <c r="T108729" s="1"/>
      <c r="U108729" s="1"/>
    </row>
    <row r="108730" spans="2:21">
      <c r="B108730" s="26"/>
      <c r="C108730" s="1"/>
      <c r="D108730" s="1"/>
      <c r="E108730" s="1"/>
      <c r="F108730" s="1"/>
      <c r="G108730" s="1"/>
      <c r="H108730" s="1"/>
      <c r="I108730" s="1"/>
      <c r="J108730" s="1"/>
      <c r="K108730" s="1"/>
      <c r="L108730" s="1"/>
      <c r="M108730" s="1"/>
      <c r="N108730" s="1"/>
      <c r="O108730" s="1"/>
      <c r="P108730" s="1"/>
      <c r="Q108730" s="1"/>
      <c r="R108730" s="1"/>
      <c r="S108730" s="1"/>
      <c r="T108730" s="1"/>
      <c r="U108730" s="1"/>
    </row>
    <row r="108731" spans="2:21">
      <c r="B108731" s="26"/>
      <c r="C108731" s="1"/>
      <c r="D108731" s="1"/>
      <c r="E108731" s="1"/>
      <c r="F108731" s="1"/>
      <c r="G108731" s="1"/>
      <c r="H108731" s="1"/>
      <c r="I108731" s="1"/>
      <c r="J108731" s="1"/>
      <c r="K108731" s="1"/>
      <c r="L108731" s="1"/>
      <c r="M108731" s="1"/>
      <c r="N108731" s="1"/>
      <c r="O108731" s="1"/>
      <c r="P108731" s="1"/>
      <c r="Q108731" s="1"/>
      <c r="R108731" s="1"/>
      <c r="S108731" s="1"/>
      <c r="T108731" s="1"/>
      <c r="U108731" s="1"/>
    </row>
    <row r="108732" spans="2:21">
      <c r="B108732" s="26"/>
      <c r="C108732" s="1"/>
      <c r="D108732" s="1"/>
      <c r="E108732" s="1"/>
      <c r="F108732" s="1"/>
      <c r="G108732" s="1"/>
      <c r="H108732" s="1"/>
      <c r="I108732" s="1"/>
      <c r="J108732" s="1"/>
      <c r="K108732" s="1"/>
      <c r="L108732" s="1"/>
      <c r="M108732" s="1"/>
      <c r="N108732" s="1"/>
      <c r="O108732" s="1"/>
      <c r="P108732" s="1"/>
      <c r="Q108732" s="1"/>
      <c r="R108732" s="1"/>
      <c r="S108732" s="1"/>
      <c r="T108732" s="1"/>
      <c r="U108732" s="1"/>
    </row>
    <row r="108733" spans="2:21">
      <c r="B108733" s="26"/>
      <c r="C108733" s="1"/>
      <c r="D108733" s="1"/>
      <c r="E108733" s="1"/>
      <c r="F108733" s="1"/>
      <c r="G108733" s="1"/>
      <c r="H108733" s="1"/>
      <c r="I108733" s="1"/>
      <c r="J108733" s="1"/>
      <c r="K108733" s="1"/>
      <c r="L108733" s="1"/>
      <c r="M108733" s="1"/>
      <c r="N108733" s="1"/>
      <c r="O108733" s="1"/>
      <c r="P108733" s="1"/>
      <c r="Q108733" s="1"/>
      <c r="R108733" s="1"/>
      <c r="S108733" s="1"/>
      <c r="T108733" s="1"/>
      <c r="U108733" s="1"/>
    </row>
    <row r="108734" spans="2:21">
      <c r="B108734" s="26"/>
      <c r="C108734" s="1"/>
      <c r="D108734" s="1"/>
      <c r="E108734" s="1"/>
      <c r="F108734" s="1"/>
      <c r="G108734" s="1"/>
      <c r="H108734" s="1"/>
      <c r="I108734" s="1"/>
      <c r="J108734" s="1"/>
      <c r="K108734" s="1"/>
      <c r="L108734" s="1"/>
      <c r="M108734" s="1"/>
      <c r="N108734" s="1"/>
      <c r="O108734" s="1"/>
      <c r="P108734" s="1"/>
      <c r="Q108734" s="1"/>
      <c r="R108734" s="1"/>
      <c r="S108734" s="1"/>
      <c r="T108734" s="1"/>
      <c r="U108734" s="1"/>
    </row>
    <row r="108735" spans="2:21">
      <c r="B108735" s="26"/>
      <c r="C108735" s="1"/>
      <c r="D108735" s="1"/>
      <c r="E108735" s="1"/>
      <c r="F108735" s="1"/>
      <c r="G108735" s="1"/>
      <c r="H108735" s="1"/>
      <c r="I108735" s="1"/>
      <c r="J108735" s="1"/>
      <c r="K108735" s="1"/>
      <c r="L108735" s="1"/>
      <c r="M108735" s="1"/>
      <c r="N108735" s="1"/>
      <c r="O108735" s="1"/>
      <c r="P108735" s="1"/>
      <c r="Q108735" s="1"/>
      <c r="R108735" s="1"/>
      <c r="S108735" s="1"/>
      <c r="T108735" s="1"/>
      <c r="U108735" s="1"/>
    </row>
    <row r="108736" spans="2:21">
      <c r="B108736" s="26"/>
      <c r="C108736" s="1"/>
      <c r="D108736" s="1"/>
      <c r="E108736" s="1"/>
      <c r="F108736" s="1"/>
      <c r="G108736" s="1"/>
      <c r="H108736" s="1"/>
      <c r="I108736" s="1"/>
      <c r="J108736" s="1"/>
      <c r="K108736" s="1"/>
      <c r="L108736" s="1"/>
      <c r="M108736" s="1"/>
      <c r="N108736" s="1"/>
      <c r="O108736" s="1"/>
      <c r="P108736" s="1"/>
      <c r="Q108736" s="1"/>
      <c r="R108736" s="1"/>
      <c r="S108736" s="1"/>
      <c r="T108736" s="1"/>
      <c r="U108736" s="1"/>
    </row>
    <row r="108737" spans="2:21">
      <c r="B108737" s="26"/>
      <c r="C108737" s="1"/>
      <c r="D108737" s="1"/>
      <c r="E108737" s="1"/>
      <c r="F108737" s="1"/>
      <c r="G108737" s="1"/>
      <c r="H108737" s="1"/>
      <c r="I108737" s="1"/>
      <c r="J108737" s="1"/>
      <c r="K108737" s="1"/>
      <c r="L108737" s="1"/>
      <c r="M108737" s="1"/>
      <c r="N108737" s="1"/>
      <c r="O108737" s="1"/>
      <c r="P108737" s="1"/>
      <c r="Q108737" s="1"/>
      <c r="R108737" s="1"/>
      <c r="S108737" s="1"/>
      <c r="T108737" s="1"/>
      <c r="U108737" s="1"/>
    </row>
    <row r="108738" spans="2:21">
      <c r="B108738" s="26"/>
      <c r="C108738" s="1"/>
      <c r="D108738" s="1"/>
      <c r="E108738" s="1"/>
      <c r="F108738" s="1"/>
      <c r="G108738" s="1"/>
      <c r="H108738" s="1"/>
      <c r="I108738" s="1"/>
      <c r="J108738" s="1"/>
      <c r="K108738" s="1"/>
      <c r="L108738" s="1"/>
      <c r="M108738" s="1"/>
      <c r="N108738" s="1"/>
      <c r="O108738" s="1"/>
      <c r="P108738" s="1"/>
      <c r="Q108738" s="1"/>
      <c r="R108738" s="1"/>
      <c r="S108738" s="1"/>
      <c r="T108738" s="1"/>
      <c r="U108738" s="1"/>
    </row>
    <row r="108739" spans="2:21">
      <c r="B108739" s="26"/>
      <c r="C108739" s="1"/>
      <c r="D108739" s="1"/>
      <c r="E108739" s="1"/>
      <c r="F108739" s="1"/>
      <c r="G108739" s="1"/>
      <c r="H108739" s="1"/>
      <c r="I108739" s="1"/>
      <c r="J108739" s="1"/>
      <c r="K108739" s="1"/>
      <c r="L108739" s="1"/>
      <c r="M108739" s="1"/>
      <c r="N108739" s="1"/>
      <c r="O108739" s="1"/>
      <c r="P108739" s="1"/>
      <c r="Q108739" s="1"/>
      <c r="R108739" s="1"/>
      <c r="S108739" s="1"/>
      <c r="T108739" s="1"/>
      <c r="U108739" s="1"/>
    </row>
    <row r="108740" spans="2:21">
      <c r="B108740" s="26"/>
      <c r="C108740" s="1"/>
      <c r="D108740" s="1"/>
      <c r="E108740" s="1"/>
      <c r="F108740" s="1"/>
      <c r="G108740" s="1"/>
      <c r="H108740" s="1"/>
      <c r="I108740" s="1"/>
      <c r="J108740" s="1"/>
      <c r="K108740" s="1"/>
      <c r="L108740" s="1"/>
      <c r="M108740" s="1"/>
      <c r="N108740" s="1"/>
      <c r="O108740" s="1"/>
      <c r="P108740" s="1"/>
      <c r="Q108740" s="1"/>
      <c r="R108740" s="1"/>
      <c r="S108740" s="1"/>
      <c r="T108740" s="1"/>
      <c r="U108740" s="1"/>
    </row>
    <row r="108741" spans="2:21">
      <c r="B108741" s="26"/>
      <c r="C108741" s="1"/>
      <c r="D108741" s="1"/>
      <c r="E108741" s="1"/>
      <c r="F108741" s="1"/>
      <c r="G108741" s="1"/>
      <c r="H108741" s="1"/>
      <c r="I108741" s="1"/>
      <c r="J108741" s="1"/>
      <c r="K108741" s="1"/>
      <c r="L108741" s="1"/>
      <c r="M108741" s="1"/>
      <c r="N108741" s="1"/>
      <c r="O108741" s="1"/>
      <c r="P108741" s="1"/>
      <c r="Q108741" s="1"/>
      <c r="R108741" s="1"/>
      <c r="S108741" s="1"/>
      <c r="T108741" s="1"/>
      <c r="U108741" s="1"/>
    </row>
    <row r="108742" spans="2:21">
      <c r="B108742" s="26"/>
      <c r="C108742" s="1"/>
      <c r="D108742" s="1"/>
      <c r="E108742" s="1"/>
      <c r="F108742" s="1"/>
      <c r="G108742" s="1"/>
      <c r="H108742" s="1"/>
      <c r="I108742" s="1"/>
      <c r="J108742" s="1"/>
      <c r="K108742" s="1"/>
      <c r="L108742" s="1"/>
      <c r="M108742" s="1"/>
      <c r="N108742" s="1"/>
      <c r="O108742" s="1"/>
      <c r="P108742" s="1"/>
      <c r="Q108742" s="1"/>
      <c r="R108742" s="1"/>
      <c r="S108742" s="1"/>
      <c r="T108742" s="1"/>
      <c r="U108742" s="1"/>
    </row>
    <row r="108743" spans="2:21">
      <c r="B108743" s="26"/>
      <c r="C108743" s="1"/>
      <c r="D108743" s="1"/>
      <c r="E108743" s="1"/>
      <c r="F108743" s="1"/>
      <c r="G108743" s="1"/>
      <c r="H108743" s="1"/>
      <c r="I108743" s="1"/>
      <c r="J108743" s="1"/>
      <c r="K108743" s="1"/>
      <c r="L108743" s="1"/>
      <c r="M108743" s="1"/>
      <c r="N108743" s="1"/>
      <c r="O108743" s="1"/>
      <c r="P108743" s="1"/>
      <c r="Q108743" s="1"/>
      <c r="R108743" s="1"/>
      <c r="S108743" s="1"/>
      <c r="T108743" s="1"/>
      <c r="U108743" s="1"/>
    </row>
    <row r="108744" spans="2:21">
      <c r="B108744" s="26"/>
      <c r="C108744" s="1"/>
      <c r="D108744" s="1"/>
      <c r="E108744" s="1"/>
      <c r="F108744" s="1"/>
      <c r="G108744" s="1"/>
      <c r="H108744" s="1"/>
      <c r="I108744" s="1"/>
      <c r="J108744" s="1"/>
      <c r="K108744" s="1"/>
      <c r="L108744" s="1"/>
      <c r="M108744" s="1"/>
      <c r="N108744" s="1"/>
      <c r="O108744" s="1"/>
      <c r="P108744" s="1"/>
      <c r="Q108744" s="1"/>
      <c r="R108744" s="1"/>
      <c r="S108744" s="1"/>
      <c r="T108744" s="1"/>
      <c r="U108744" s="1"/>
    </row>
    <row r="108745" spans="2:21">
      <c r="B108745" s="26"/>
      <c r="C108745" s="1"/>
      <c r="D108745" s="1"/>
      <c r="E108745" s="1"/>
      <c r="F108745" s="1"/>
      <c r="G108745" s="1"/>
      <c r="H108745" s="1"/>
      <c r="I108745" s="1"/>
      <c r="J108745" s="1"/>
      <c r="K108745" s="1"/>
      <c r="L108745" s="1"/>
      <c r="M108745" s="1"/>
      <c r="N108745" s="1"/>
      <c r="O108745" s="1"/>
      <c r="P108745" s="1"/>
      <c r="Q108745" s="1"/>
      <c r="R108745" s="1"/>
      <c r="S108745" s="1"/>
      <c r="T108745" s="1"/>
      <c r="U108745" s="1"/>
    </row>
    <row r="108746" spans="2:21">
      <c r="B108746" s="26"/>
      <c r="C108746" s="1"/>
      <c r="D108746" s="1"/>
      <c r="E108746" s="1"/>
      <c r="F108746" s="1"/>
      <c r="G108746" s="1"/>
      <c r="H108746" s="1"/>
      <c r="I108746" s="1"/>
      <c r="J108746" s="1"/>
      <c r="K108746" s="1"/>
      <c r="L108746" s="1"/>
      <c r="M108746" s="1"/>
      <c r="N108746" s="1"/>
      <c r="O108746" s="1"/>
      <c r="P108746" s="1"/>
      <c r="Q108746" s="1"/>
      <c r="R108746" s="1"/>
      <c r="S108746" s="1"/>
      <c r="T108746" s="1"/>
      <c r="U108746" s="1"/>
    </row>
    <row r="108747" spans="2:21">
      <c r="B108747" s="26"/>
      <c r="C108747" s="1"/>
      <c r="D108747" s="1"/>
      <c r="E108747" s="1"/>
      <c r="F108747" s="1"/>
      <c r="G108747" s="1"/>
      <c r="H108747" s="1"/>
      <c r="I108747" s="1"/>
      <c r="J108747" s="1"/>
      <c r="K108747" s="1"/>
      <c r="L108747" s="1"/>
      <c r="M108747" s="1"/>
      <c r="N108747" s="1"/>
      <c r="O108747" s="1"/>
      <c r="P108747" s="1"/>
      <c r="Q108747" s="1"/>
      <c r="R108747" s="1"/>
      <c r="S108747" s="1"/>
      <c r="T108747" s="1"/>
      <c r="U108747" s="1"/>
    </row>
    <row r="108748" spans="2:21">
      <c r="B108748" s="26"/>
      <c r="C108748" s="1"/>
      <c r="D108748" s="1"/>
      <c r="E108748" s="1"/>
      <c r="F108748" s="1"/>
      <c r="G108748" s="1"/>
      <c r="H108748" s="1"/>
      <c r="I108748" s="1"/>
      <c r="J108748" s="1"/>
      <c r="K108748" s="1"/>
      <c r="L108748" s="1"/>
      <c r="M108748" s="1"/>
      <c r="N108748" s="1"/>
      <c r="O108748" s="1"/>
      <c r="P108748" s="1"/>
      <c r="Q108748" s="1"/>
      <c r="R108748" s="1"/>
      <c r="S108748" s="1"/>
      <c r="T108748" s="1"/>
      <c r="U108748" s="1"/>
    </row>
    <row r="108749" spans="2:21">
      <c r="B108749" s="26"/>
      <c r="C108749" s="1"/>
      <c r="D108749" s="1"/>
      <c r="E108749" s="1"/>
      <c r="F108749" s="1"/>
      <c r="G108749" s="1"/>
      <c r="H108749" s="1"/>
      <c r="I108749" s="1"/>
      <c r="J108749" s="1"/>
      <c r="K108749" s="1"/>
      <c r="L108749" s="1"/>
      <c r="M108749" s="1"/>
      <c r="N108749" s="1"/>
      <c r="O108749" s="1"/>
      <c r="P108749" s="1"/>
      <c r="Q108749" s="1"/>
      <c r="R108749" s="1"/>
      <c r="S108749" s="1"/>
      <c r="T108749" s="1"/>
      <c r="U108749" s="1"/>
    </row>
    <row r="108750" spans="2:21">
      <c r="B108750" s="26"/>
      <c r="C108750" s="1"/>
      <c r="D108750" s="1"/>
      <c r="E108750" s="1"/>
      <c r="F108750" s="1"/>
      <c r="G108750" s="1"/>
      <c r="H108750" s="1"/>
      <c r="I108750" s="1"/>
      <c r="J108750" s="1"/>
      <c r="K108750" s="1"/>
      <c r="L108750" s="1"/>
      <c r="M108750" s="1"/>
      <c r="N108750" s="1"/>
      <c r="O108750" s="1"/>
      <c r="P108750" s="1"/>
      <c r="Q108750" s="1"/>
      <c r="R108750" s="1"/>
      <c r="S108750" s="1"/>
      <c r="T108750" s="1"/>
      <c r="U108750" s="1"/>
    </row>
    <row r="108751" spans="2:21">
      <c r="B108751" s="26"/>
      <c r="C108751" s="1"/>
      <c r="D108751" s="1"/>
      <c r="E108751" s="1"/>
      <c r="F108751" s="1"/>
      <c r="G108751" s="1"/>
      <c r="H108751" s="1"/>
      <c r="I108751" s="1"/>
      <c r="J108751" s="1"/>
      <c r="K108751" s="1"/>
      <c r="L108751" s="1"/>
      <c r="M108751" s="1"/>
      <c r="N108751" s="1"/>
      <c r="O108751" s="1"/>
      <c r="P108751" s="1"/>
      <c r="Q108751" s="1"/>
      <c r="R108751" s="1"/>
      <c r="S108751" s="1"/>
      <c r="T108751" s="1"/>
      <c r="U108751" s="1"/>
    </row>
    <row r="108752" spans="2:21">
      <c r="B108752" s="26"/>
      <c r="C108752" s="1"/>
      <c r="D108752" s="1"/>
      <c r="E108752" s="1"/>
      <c r="F108752" s="1"/>
      <c r="G108752" s="1"/>
      <c r="H108752" s="1"/>
      <c r="I108752" s="1"/>
      <c r="J108752" s="1"/>
      <c r="K108752" s="1"/>
      <c r="L108752" s="1"/>
      <c r="M108752" s="1"/>
      <c r="N108752" s="1"/>
      <c r="O108752" s="1"/>
      <c r="P108752" s="1"/>
      <c r="Q108752" s="1"/>
      <c r="R108752" s="1"/>
      <c r="S108752" s="1"/>
      <c r="T108752" s="1"/>
      <c r="U108752" s="1"/>
    </row>
    <row r="108753" spans="2:21">
      <c r="B108753" s="26"/>
      <c r="C108753" s="1"/>
      <c r="D108753" s="1"/>
      <c r="E108753" s="1"/>
      <c r="F108753" s="1"/>
      <c r="G108753" s="1"/>
      <c r="H108753" s="1"/>
      <c r="I108753" s="1"/>
      <c r="J108753" s="1"/>
      <c r="K108753" s="1"/>
      <c r="L108753" s="1"/>
      <c r="M108753" s="1"/>
      <c r="N108753" s="1"/>
      <c r="O108753" s="1"/>
      <c r="P108753" s="1"/>
      <c r="Q108753" s="1"/>
      <c r="R108753" s="1"/>
      <c r="S108753" s="1"/>
      <c r="T108753" s="1"/>
      <c r="U108753" s="1"/>
    </row>
    <row r="108754" spans="2:21">
      <c r="B108754" s="26"/>
      <c r="C108754" s="1"/>
      <c r="D108754" s="1"/>
      <c r="E108754" s="1"/>
      <c r="F108754" s="1"/>
      <c r="G108754" s="1"/>
      <c r="H108754" s="1"/>
      <c r="I108754" s="1"/>
      <c r="J108754" s="1"/>
      <c r="K108754" s="1"/>
      <c r="L108754" s="1"/>
      <c r="M108754" s="1"/>
      <c r="N108754" s="1"/>
      <c r="O108754" s="1"/>
      <c r="P108754" s="1"/>
      <c r="Q108754" s="1"/>
      <c r="R108754" s="1"/>
      <c r="S108754" s="1"/>
      <c r="T108754" s="1"/>
      <c r="U108754" s="1"/>
    </row>
    <row r="108755" spans="2:21">
      <c r="B108755" s="26"/>
      <c r="C108755" s="1"/>
      <c r="D108755" s="1"/>
      <c r="E108755" s="1"/>
      <c r="F108755" s="1"/>
      <c r="G108755" s="1"/>
      <c r="H108755" s="1"/>
      <c r="I108755" s="1"/>
      <c r="J108755" s="1"/>
      <c r="K108755" s="1"/>
      <c r="L108755" s="1"/>
      <c r="M108755" s="1"/>
      <c r="N108755" s="1"/>
      <c r="O108755" s="1"/>
      <c r="P108755" s="1"/>
      <c r="Q108755" s="1"/>
      <c r="R108755" s="1"/>
      <c r="S108755" s="1"/>
      <c r="T108755" s="1"/>
      <c r="U108755" s="1"/>
    </row>
    <row r="108756" spans="2:21">
      <c r="B108756" s="26"/>
      <c r="C108756" s="1"/>
      <c r="D108756" s="1"/>
      <c r="E108756" s="1"/>
      <c r="F108756" s="1"/>
      <c r="G108756" s="1"/>
      <c r="H108756" s="1"/>
      <c r="I108756" s="1"/>
      <c r="J108756" s="1"/>
      <c r="K108756" s="1"/>
      <c r="L108756" s="1"/>
      <c r="M108756" s="1"/>
      <c r="N108756" s="1"/>
      <c r="O108756" s="1"/>
      <c r="P108756" s="1"/>
      <c r="Q108756" s="1"/>
      <c r="R108756" s="1"/>
      <c r="S108756" s="1"/>
      <c r="T108756" s="1"/>
      <c r="U108756" s="1"/>
    </row>
    <row r="108757" spans="2:21">
      <c r="B108757" s="26"/>
      <c r="C108757" s="1"/>
      <c r="D108757" s="1"/>
      <c r="E108757" s="1"/>
      <c r="F108757" s="1"/>
      <c r="G108757" s="1"/>
      <c r="H108757" s="1"/>
      <c r="I108757" s="1"/>
      <c r="J108757" s="1"/>
      <c r="K108757" s="1"/>
      <c r="L108757" s="1"/>
      <c r="M108757" s="1"/>
      <c r="N108757" s="1"/>
      <c r="O108757" s="1"/>
      <c r="P108757" s="1"/>
      <c r="Q108757" s="1"/>
      <c r="R108757" s="1"/>
      <c r="S108757" s="1"/>
      <c r="T108757" s="1"/>
      <c r="U108757" s="1"/>
    </row>
    <row r="108758" spans="2:21">
      <c r="B108758" s="26"/>
      <c r="C108758" s="1"/>
      <c r="D108758" s="1"/>
      <c r="E108758" s="1"/>
      <c r="F108758" s="1"/>
      <c r="G108758" s="1"/>
      <c r="H108758" s="1"/>
      <c r="I108758" s="1"/>
      <c r="J108758" s="1"/>
      <c r="K108758" s="1"/>
      <c r="L108758" s="1"/>
      <c r="M108758" s="1"/>
      <c r="N108758" s="1"/>
      <c r="O108758" s="1"/>
      <c r="P108758" s="1"/>
      <c r="Q108758" s="1"/>
      <c r="R108758" s="1"/>
      <c r="S108758" s="1"/>
      <c r="T108758" s="1"/>
      <c r="U108758" s="1"/>
    </row>
    <row r="108759" spans="2:21">
      <c r="B108759" s="26"/>
      <c r="C108759" s="1"/>
      <c r="D108759" s="1"/>
      <c r="E108759" s="1"/>
      <c r="F108759" s="1"/>
      <c r="G108759" s="1"/>
      <c r="H108759" s="1"/>
      <c r="I108759" s="1"/>
      <c r="J108759" s="1"/>
      <c r="K108759" s="1"/>
      <c r="L108759" s="1"/>
      <c r="M108759" s="1"/>
      <c r="N108759" s="1"/>
      <c r="O108759" s="1"/>
      <c r="P108759" s="1"/>
      <c r="Q108759" s="1"/>
      <c r="R108759" s="1"/>
      <c r="S108759" s="1"/>
      <c r="T108759" s="1"/>
      <c r="U108759" s="1"/>
    </row>
    <row r="108760" spans="2:21">
      <c r="B108760" s="26"/>
      <c r="C108760" s="1"/>
      <c r="D108760" s="1"/>
      <c r="E108760" s="1"/>
      <c r="F108760" s="1"/>
      <c r="G108760" s="1"/>
      <c r="H108760" s="1"/>
      <c r="I108760" s="1"/>
      <c r="J108760" s="1"/>
      <c r="K108760" s="1"/>
      <c r="L108760" s="1"/>
      <c r="M108760" s="1"/>
      <c r="N108760" s="1"/>
      <c r="O108760" s="1"/>
      <c r="P108760" s="1"/>
      <c r="Q108760" s="1"/>
      <c r="R108760" s="1"/>
      <c r="S108760" s="1"/>
      <c r="T108760" s="1"/>
      <c r="U108760" s="1"/>
    </row>
    <row r="108761" spans="2:21">
      <c r="B108761" s="26"/>
      <c r="C108761" s="1"/>
      <c r="D108761" s="1"/>
      <c r="E108761" s="1"/>
      <c r="F108761" s="1"/>
      <c r="G108761" s="1"/>
      <c r="H108761" s="1"/>
      <c r="I108761" s="1"/>
      <c r="J108761" s="1"/>
      <c r="K108761" s="1"/>
      <c r="L108761" s="1"/>
      <c r="M108761" s="1"/>
      <c r="N108761" s="1"/>
      <c r="O108761" s="1"/>
      <c r="P108761" s="1"/>
      <c r="Q108761" s="1"/>
      <c r="R108761" s="1"/>
      <c r="S108761" s="1"/>
      <c r="T108761" s="1"/>
      <c r="U108761" s="1"/>
    </row>
    <row r="108762" spans="2:21">
      <c r="B108762" s="26"/>
      <c r="C108762" s="1"/>
      <c r="D108762" s="1"/>
      <c r="E108762" s="1"/>
      <c r="F108762" s="1"/>
      <c r="G108762" s="1"/>
      <c r="H108762" s="1"/>
      <c r="I108762" s="1"/>
      <c r="J108762" s="1"/>
      <c r="K108762" s="1"/>
      <c r="L108762" s="1"/>
      <c r="M108762" s="1"/>
      <c r="N108762" s="1"/>
      <c r="O108762" s="1"/>
      <c r="P108762" s="1"/>
      <c r="Q108762" s="1"/>
      <c r="R108762" s="1"/>
      <c r="S108762" s="1"/>
      <c r="T108762" s="1"/>
      <c r="U108762" s="1"/>
    </row>
    <row r="108763" spans="2:21">
      <c r="B108763" s="26"/>
      <c r="C108763" s="1"/>
      <c r="D108763" s="1"/>
      <c r="E108763" s="1"/>
      <c r="F108763" s="1"/>
      <c r="G108763" s="1"/>
      <c r="H108763" s="1"/>
      <c r="I108763" s="1"/>
      <c r="J108763" s="1"/>
      <c r="K108763" s="1"/>
      <c r="L108763" s="1"/>
      <c r="M108763" s="1"/>
      <c r="N108763" s="1"/>
      <c r="O108763" s="1"/>
      <c r="P108763" s="1"/>
      <c r="Q108763" s="1"/>
      <c r="R108763" s="1"/>
      <c r="S108763" s="1"/>
      <c r="T108763" s="1"/>
      <c r="U108763" s="1"/>
    </row>
    <row r="108764" spans="2:21">
      <c r="B108764" s="26"/>
      <c r="C108764" s="1"/>
      <c r="D108764" s="1"/>
      <c r="E108764" s="1"/>
      <c r="F108764" s="1"/>
      <c r="G108764" s="1"/>
      <c r="H108764" s="1"/>
      <c r="I108764" s="1"/>
      <c r="J108764" s="1"/>
      <c r="K108764" s="1"/>
      <c r="L108764" s="1"/>
      <c r="M108764" s="1"/>
      <c r="N108764" s="1"/>
      <c r="O108764" s="1"/>
      <c r="P108764" s="1"/>
      <c r="Q108764" s="1"/>
      <c r="R108764" s="1"/>
      <c r="S108764" s="1"/>
      <c r="T108764" s="1"/>
      <c r="U108764" s="1"/>
    </row>
    <row r="108765" spans="2:21">
      <c r="B108765" s="26"/>
      <c r="C108765" s="1"/>
      <c r="D108765" s="1"/>
      <c r="E108765" s="1"/>
      <c r="F108765" s="1"/>
      <c r="G108765" s="1"/>
      <c r="H108765" s="1"/>
      <c r="I108765" s="1"/>
      <c r="J108765" s="1"/>
      <c r="K108765" s="1"/>
      <c r="L108765" s="1"/>
      <c r="M108765" s="1"/>
      <c r="N108765" s="1"/>
      <c r="O108765" s="1"/>
      <c r="P108765" s="1"/>
      <c r="Q108765" s="1"/>
      <c r="R108765" s="1"/>
      <c r="S108765" s="1"/>
      <c r="T108765" s="1"/>
      <c r="U108765" s="1"/>
    </row>
    <row r="108766" spans="2:21">
      <c r="B108766" s="26"/>
      <c r="C108766" s="1"/>
      <c r="D108766" s="1"/>
      <c r="E108766" s="1"/>
      <c r="F108766" s="1"/>
      <c r="G108766" s="1"/>
      <c r="H108766" s="1"/>
      <c r="I108766" s="1"/>
      <c r="J108766" s="1"/>
      <c r="K108766" s="1"/>
      <c r="L108766" s="1"/>
      <c r="M108766" s="1"/>
      <c r="N108766" s="1"/>
      <c r="O108766" s="1"/>
      <c r="P108766" s="1"/>
      <c r="Q108766" s="1"/>
      <c r="R108766" s="1"/>
      <c r="S108766" s="1"/>
      <c r="T108766" s="1"/>
      <c r="U108766" s="1"/>
    </row>
    <row r="108767" spans="2:21">
      <c r="B108767" s="26"/>
      <c r="C108767" s="1"/>
      <c r="D108767" s="1"/>
      <c r="E108767" s="1"/>
      <c r="F108767" s="1"/>
      <c r="G108767" s="1"/>
      <c r="H108767" s="1"/>
      <c r="I108767" s="1"/>
      <c r="J108767" s="1"/>
      <c r="K108767" s="1"/>
      <c r="L108767" s="1"/>
      <c r="M108767" s="1"/>
      <c r="N108767" s="1"/>
      <c r="O108767" s="1"/>
      <c r="P108767" s="1"/>
      <c r="Q108767" s="1"/>
      <c r="R108767" s="1"/>
      <c r="S108767" s="1"/>
      <c r="T108767" s="1"/>
      <c r="U108767" s="1"/>
    </row>
    <row r="108768" spans="2:21">
      <c r="B108768" s="26"/>
      <c r="C108768" s="1"/>
      <c r="D108768" s="1"/>
      <c r="E108768" s="1"/>
      <c r="F108768" s="1"/>
      <c r="G108768" s="1"/>
      <c r="H108768" s="1"/>
      <c r="I108768" s="1"/>
      <c r="J108768" s="1"/>
      <c r="K108768" s="1"/>
      <c r="L108768" s="1"/>
      <c r="M108768" s="1"/>
      <c r="N108768" s="1"/>
      <c r="O108768" s="1"/>
      <c r="P108768" s="1"/>
      <c r="Q108768" s="1"/>
      <c r="R108768" s="1"/>
      <c r="S108768" s="1"/>
      <c r="T108768" s="1"/>
      <c r="U108768" s="1"/>
    </row>
    <row r="108769" spans="2:21">
      <c r="B108769" s="26"/>
      <c r="C108769" s="1"/>
      <c r="D108769" s="1"/>
      <c r="E108769" s="1"/>
      <c r="F108769" s="1"/>
      <c r="G108769" s="1"/>
      <c r="H108769" s="1"/>
      <c r="I108769" s="1"/>
      <c r="J108769" s="1"/>
      <c r="K108769" s="1"/>
      <c r="L108769" s="1"/>
      <c r="M108769" s="1"/>
      <c r="N108769" s="1"/>
      <c r="O108769" s="1"/>
      <c r="P108769" s="1"/>
      <c r="Q108769" s="1"/>
      <c r="R108769" s="1"/>
      <c r="S108769" s="1"/>
      <c r="T108769" s="1"/>
      <c r="U108769" s="1"/>
    </row>
    <row r="108770" spans="2:21">
      <c r="B108770" s="26"/>
      <c r="C108770" s="1"/>
      <c r="D108770" s="1"/>
      <c r="E108770" s="1"/>
      <c r="F108770" s="1"/>
      <c r="G108770" s="1"/>
      <c r="H108770" s="1"/>
      <c r="I108770" s="1"/>
      <c r="J108770" s="1"/>
      <c r="K108770" s="1"/>
      <c r="L108770" s="1"/>
      <c r="M108770" s="1"/>
      <c r="N108770" s="1"/>
      <c r="O108770" s="1"/>
      <c r="P108770" s="1"/>
      <c r="Q108770" s="1"/>
      <c r="R108770" s="1"/>
      <c r="S108770" s="1"/>
      <c r="T108770" s="1"/>
      <c r="U108770" s="1"/>
    </row>
    <row r="108771" spans="2:21">
      <c r="B108771" s="26"/>
      <c r="C108771" s="1"/>
      <c r="D108771" s="1"/>
      <c r="E108771" s="1"/>
      <c r="F108771" s="1"/>
      <c r="G108771" s="1"/>
      <c r="H108771" s="1"/>
      <c r="I108771" s="1"/>
      <c r="J108771" s="1"/>
      <c r="K108771" s="1"/>
      <c r="L108771" s="1"/>
      <c r="M108771" s="1"/>
      <c r="N108771" s="1"/>
      <c r="O108771" s="1"/>
      <c r="P108771" s="1"/>
      <c r="Q108771" s="1"/>
      <c r="R108771" s="1"/>
      <c r="S108771" s="1"/>
      <c r="T108771" s="1"/>
      <c r="U108771" s="1"/>
    </row>
    <row r="108772" spans="2:21">
      <c r="B108772" s="26"/>
      <c r="C108772" s="1"/>
      <c r="D108772" s="1"/>
      <c r="E108772" s="1"/>
      <c r="F108772" s="1"/>
      <c r="G108772" s="1"/>
      <c r="H108772" s="1"/>
      <c r="I108772" s="1"/>
      <c r="J108772" s="1"/>
      <c r="K108772" s="1"/>
      <c r="L108772" s="1"/>
      <c r="M108772" s="1"/>
      <c r="N108772" s="1"/>
      <c r="O108772" s="1"/>
      <c r="P108772" s="1"/>
      <c r="Q108772" s="1"/>
      <c r="R108772" s="1"/>
      <c r="S108772" s="1"/>
      <c r="T108772" s="1"/>
      <c r="U108772" s="1"/>
    </row>
    <row r="108773" spans="2:21">
      <c r="B108773" s="26"/>
      <c r="C108773" s="1"/>
      <c r="D108773" s="1"/>
      <c r="E108773" s="1"/>
      <c r="F108773" s="1"/>
      <c r="G108773" s="1"/>
      <c r="H108773" s="1"/>
      <c r="I108773" s="1"/>
      <c r="J108773" s="1"/>
      <c r="K108773" s="1"/>
      <c r="L108773" s="1"/>
      <c r="M108773" s="1"/>
      <c r="N108773" s="1"/>
      <c r="O108773" s="1"/>
      <c r="P108773" s="1"/>
      <c r="Q108773" s="1"/>
      <c r="R108773" s="1"/>
      <c r="S108773" s="1"/>
      <c r="T108773" s="1"/>
      <c r="U108773" s="1"/>
    </row>
    <row r="108774" spans="2:21">
      <c r="B108774" s="26"/>
      <c r="C108774" s="1"/>
      <c r="D108774" s="1"/>
      <c r="E108774" s="1"/>
      <c r="F108774" s="1"/>
      <c r="G108774" s="1"/>
      <c r="H108774" s="1"/>
      <c r="I108774" s="1"/>
      <c r="J108774" s="1"/>
      <c r="K108774" s="1"/>
      <c r="L108774" s="1"/>
      <c r="M108774" s="1"/>
      <c r="N108774" s="1"/>
      <c r="O108774" s="1"/>
      <c r="P108774" s="1"/>
      <c r="Q108774" s="1"/>
      <c r="R108774" s="1"/>
      <c r="S108774" s="1"/>
      <c r="T108774" s="1"/>
      <c r="U108774" s="1"/>
    </row>
    <row r="108775" spans="2:21">
      <c r="B108775" s="26"/>
      <c r="C108775" s="1"/>
      <c r="D108775" s="1"/>
      <c r="E108775" s="1"/>
      <c r="F108775" s="1"/>
      <c r="G108775" s="1"/>
      <c r="H108775" s="1"/>
      <c r="I108775" s="1"/>
      <c r="J108775" s="1"/>
      <c r="K108775" s="1"/>
      <c r="L108775" s="1"/>
      <c r="M108775" s="1"/>
      <c r="N108775" s="1"/>
      <c r="O108775" s="1"/>
      <c r="P108775" s="1"/>
      <c r="Q108775" s="1"/>
      <c r="R108775" s="1"/>
      <c r="S108775" s="1"/>
      <c r="T108775" s="1"/>
      <c r="U108775" s="1"/>
    </row>
    <row r="108776" spans="2:21">
      <c r="B108776" s="26"/>
      <c r="C108776" s="1"/>
      <c r="D108776" s="1"/>
      <c r="E108776" s="1"/>
      <c r="F108776" s="1"/>
      <c r="G108776" s="1"/>
      <c r="H108776" s="1"/>
      <c r="I108776" s="1"/>
      <c r="J108776" s="1"/>
      <c r="K108776" s="1"/>
      <c r="L108776" s="1"/>
      <c r="M108776" s="1"/>
      <c r="N108776" s="1"/>
      <c r="O108776" s="1"/>
      <c r="P108776" s="1"/>
      <c r="Q108776" s="1"/>
      <c r="R108776" s="1"/>
      <c r="S108776" s="1"/>
      <c r="T108776" s="1"/>
      <c r="U108776" s="1"/>
    </row>
    <row r="108777" spans="2:21">
      <c r="B108777" s="26"/>
      <c r="C108777" s="1"/>
      <c r="D108777" s="1"/>
      <c r="E108777" s="1"/>
      <c r="F108777" s="1"/>
      <c r="G108777" s="1"/>
      <c r="H108777" s="1"/>
      <c r="I108777" s="1"/>
      <c r="J108777" s="1"/>
      <c r="K108777" s="1"/>
      <c r="L108777" s="1"/>
      <c r="M108777" s="1"/>
      <c r="N108777" s="1"/>
      <c r="O108777" s="1"/>
      <c r="P108777" s="1"/>
      <c r="Q108777" s="1"/>
      <c r="R108777" s="1"/>
      <c r="S108777" s="1"/>
      <c r="T108777" s="1"/>
      <c r="U108777" s="1"/>
    </row>
    <row r="108778" spans="2:21">
      <c r="B108778" s="26"/>
      <c r="C108778" s="1"/>
      <c r="D108778" s="1"/>
      <c r="E108778" s="1"/>
      <c r="F108778" s="1"/>
      <c r="G108778" s="1"/>
      <c r="H108778" s="1"/>
      <c r="I108778" s="1"/>
      <c r="J108778" s="1"/>
      <c r="K108778" s="1"/>
      <c r="L108778" s="1"/>
      <c r="M108778" s="1"/>
      <c r="N108778" s="1"/>
      <c r="O108778" s="1"/>
      <c r="P108778" s="1"/>
      <c r="Q108778" s="1"/>
      <c r="R108778" s="1"/>
      <c r="S108778" s="1"/>
      <c r="T108778" s="1"/>
      <c r="U108778" s="1"/>
    </row>
    <row r="108779" spans="2:21">
      <c r="B108779" s="26"/>
      <c r="C108779" s="1"/>
      <c r="D108779" s="1"/>
      <c r="E108779" s="1"/>
      <c r="F108779" s="1"/>
      <c r="G108779" s="1"/>
      <c r="H108779" s="1"/>
      <c r="I108779" s="1"/>
      <c r="J108779" s="1"/>
      <c r="K108779" s="1"/>
      <c r="L108779" s="1"/>
      <c r="M108779" s="1"/>
      <c r="N108779" s="1"/>
      <c r="O108779" s="1"/>
      <c r="P108779" s="1"/>
      <c r="Q108779" s="1"/>
      <c r="R108779" s="1"/>
      <c r="S108779" s="1"/>
      <c r="T108779" s="1"/>
      <c r="U108779" s="1"/>
    </row>
    <row r="108780" spans="2:21">
      <c r="B108780" s="26"/>
      <c r="C108780" s="1"/>
      <c r="D108780" s="1"/>
      <c r="E108780" s="1"/>
      <c r="F108780" s="1"/>
      <c r="G108780" s="1"/>
      <c r="H108780" s="1"/>
      <c r="I108780" s="1"/>
      <c r="J108780" s="1"/>
      <c r="K108780" s="1"/>
      <c r="L108780" s="1"/>
      <c r="M108780" s="1"/>
      <c r="N108780" s="1"/>
      <c r="O108780" s="1"/>
      <c r="P108780" s="1"/>
      <c r="Q108780" s="1"/>
      <c r="R108780" s="1"/>
      <c r="S108780" s="1"/>
      <c r="T108780" s="1"/>
      <c r="U108780" s="1"/>
    </row>
    <row r="108781" spans="2:21">
      <c r="B108781" s="26"/>
      <c r="C108781" s="1"/>
      <c r="D108781" s="1"/>
      <c r="E108781" s="1"/>
      <c r="F108781" s="1"/>
      <c r="G108781" s="1"/>
      <c r="H108781" s="1"/>
      <c r="I108781" s="1"/>
      <c r="J108781" s="1"/>
      <c r="K108781" s="1"/>
      <c r="L108781" s="1"/>
      <c r="M108781" s="1"/>
      <c r="N108781" s="1"/>
      <c r="O108781" s="1"/>
      <c r="P108781" s="1"/>
      <c r="Q108781" s="1"/>
      <c r="R108781" s="1"/>
      <c r="S108781" s="1"/>
      <c r="T108781" s="1"/>
      <c r="U108781" s="1"/>
    </row>
    <row r="108782" spans="2:21">
      <c r="B108782" s="26"/>
      <c r="C108782" s="1"/>
      <c r="D108782" s="1"/>
      <c r="E108782" s="1"/>
      <c r="F108782" s="1"/>
      <c r="G108782" s="1"/>
      <c r="H108782" s="1"/>
      <c r="I108782" s="1"/>
      <c r="J108782" s="1"/>
      <c r="K108782" s="1"/>
      <c r="L108782" s="1"/>
      <c r="M108782" s="1"/>
      <c r="N108782" s="1"/>
      <c r="O108782" s="1"/>
      <c r="P108782" s="1"/>
      <c r="Q108782" s="1"/>
      <c r="R108782" s="1"/>
      <c r="S108782" s="1"/>
      <c r="T108782" s="1"/>
      <c r="U108782" s="1"/>
    </row>
    <row r="108783" spans="2:21">
      <c r="B108783" s="26"/>
      <c r="C108783" s="1"/>
      <c r="D108783" s="1"/>
      <c r="E108783" s="1"/>
      <c r="F108783" s="1"/>
      <c r="G108783" s="1"/>
      <c r="H108783" s="1"/>
      <c r="I108783" s="1"/>
      <c r="J108783" s="1"/>
      <c r="K108783" s="1"/>
      <c r="L108783" s="1"/>
      <c r="M108783" s="1"/>
      <c r="N108783" s="1"/>
      <c r="O108783" s="1"/>
      <c r="P108783" s="1"/>
      <c r="Q108783" s="1"/>
      <c r="R108783" s="1"/>
      <c r="S108783" s="1"/>
      <c r="T108783" s="1"/>
      <c r="U108783" s="1"/>
    </row>
    <row r="108784" spans="2:21">
      <c r="B108784" s="26"/>
      <c r="C108784" s="1"/>
      <c r="D108784" s="1"/>
      <c r="E108784" s="1"/>
      <c r="F108784" s="1"/>
      <c r="G108784" s="1"/>
      <c r="H108784" s="1"/>
      <c r="I108784" s="1"/>
      <c r="J108784" s="1"/>
      <c r="K108784" s="1"/>
      <c r="L108784" s="1"/>
      <c r="M108784" s="1"/>
      <c r="N108784" s="1"/>
      <c r="O108784" s="1"/>
      <c r="P108784" s="1"/>
      <c r="Q108784" s="1"/>
      <c r="R108784" s="1"/>
      <c r="S108784" s="1"/>
      <c r="T108784" s="1"/>
      <c r="U108784" s="1"/>
    </row>
    <row r="108785" spans="2:21">
      <c r="B108785" s="26"/>
      <c r="C108785" s="1"/>
      <c r="D108785" s="1"/>
      <c r="E108785" s="1"/>
      <c r="F108785" s="1"/>
      <c r="G108785" s="1"/>
      <c r="H108785" s="1"/>
      <c r="I108785" s="1"/>
      <c r="J108785" s="1"/>
      <c r="K108785" s="1"/>
      <c r="L108785" s="1"/>
      <c r="M108785" s="1"/>
      <c r="N108785" s="1"/>
      <c r="O108785" s="1"/>
      <c r="P108785" s="1"/>
      <c r="Q108785" s="1"/>
      <c r="R108785" s="1"/>
      <c r="S108785" s="1"/>
      <c r="T108785" s="1"/>
      <c r="U108785" s="1"/>
    </row>
    <row r="108786" spans="2:21">
      <c r="B108786" s="26"/>
      <c r="C108786" s="1"/>
      <c r="D108786" s="1"/>
      <c r="E108786" s="1"/>
      <c r="F108786" s="1"/>
      <c r="G108786" s="1"/>
      <c r="H108786" s="1"/>
      <c r="I108786" s="1"/>
      <c r="J108786" s="1"/>
      <c r="K108786" s="1"/>
      <c r="L108786" s="1"/>
      <c r="M108786" s="1"/>
      <c r="N108786" s="1"/>
      <c r="O108786" s="1"/>
      <c r="P108786" s="1"/>
      <c r="Q108786" s="1"/>
      <c r="R108786" s="1"/>
      <c r="S108786" s="1"/>
      <c r="T108786" s="1"/>
      <c r="U108786" s="1"/>
    </row>
    <row r="108787" spans="2:21">
      <c r="B108787" s="26"/>
      <c r="C108787" s="1"/>
      <c r="D108787" s="1"/>
      <c r="E108787" s="1"/>
      <c r="F108787" s="1"/>
      <c r="G108787" s="1"/>
      <c r="H108787" s="1"/>
      <c r="I108787" s="1"/>
      <c r="J108787" s="1"/>
      <c r="K108787" s="1"/>
      <c r="L108787" s="1"/>
      <c r="M108787" s="1"/>
      <c r="N108787" s="1"/>
      <c r="O108787" s="1"/>
      <c r="P108787" s="1"/>
      <c r="Q108787" s="1"/>
      <c r="R108787" s="1"/>
      <c r="S108787" s="1"/>
      <c r="T108787" s="1"/>
      <c r="U108787" s="1"/>
    </row>
    <row r="108788" spans="2:21">
      <c r="B108788" s="26"/>
      <c r="C108788" s="1"/>
      <c r="D108788" s="1"/>
      <c r="E108788" s="1"/>
      <c r="F108788" s="1"/>
      <c r="G108788" s="1"/>
      <c r="H108788" s="1"/>
      <c r="I108788" s="1"/>
      <c r="J108788" s="1"/>
      <c r="K108788" s="1"/>
      <c r="L108788" s="1"/>
      <c r="M108788" s="1"/>
      <c r="N108788" s="1"/>
      <c r="O108788" s="1"/>
      <c r="P108788" s="1"/>
      <c r="Q108788" s="1"/>
      <c r="R108788" s="1"/>
      <c r="S108788" s="1"/>
      <c r="T108788" s="1"/>
      <c r="U108788" s="1"/>
    </row>
    <row r="108789" spans="2:21">
      <c r="B108789" s="26"/>
      <c r="C108789" s="1"/>
      <c r="D108789" s="1"/>
      <c r="E108789" s="1"/>
      <c r="F108789" s="1"/>
      <c r="G108789" s="1"/>
      <c r="H108789" s="1"/>
      <c r="I108789" s="1"/>
      <c r="J108789" s="1"/>
      <c r="K108789" s="1"/>
      <c r="L108789" s="1"/>
      <c r="M108789" s="1"/>
      <c r="N108789" s="1"/>
      <c r="O108789" s="1"/>
      <c r="P108789" s="1"/>
      <c r="Q108789" s="1"/>
      <c r="R108789" s="1"/>
      <c r="S108789" s="1"/>
      <c r="T108789" s="1"/>
      <c r="U108789" s="1"/>
    </row>
    <row r="108790" spans="2:21">
      <c r="B108790" s="26"/>
      <c r="C108790" s="1"/>
      <c r="D108790" s="1"/>
      <c r="E108790" s="1"/>
      <c r="F108790" s="1"/>
      <c r="G108790" s="1"/>
      <c r="H108790" s="1"/>
      <c r="I108790" s="1"/>
      <c r="J108790" s="1"/>
      <c r="K108790" s="1"/>
      <c r="L108790" s="1"/>
      <c r="M108790" s="1"/>
      <c r="N108790" s="1"/>
      <c r="O108790" s="1"/>
      <c r="P108790" s="1"/>
      <c r="Q108790" s="1"/>
      <c r="R108790" s="1"/>
      <c r="S108790" s="1"/>
      <c r="T108790" s="1"/>
      <c r="U108790" s="1"/>
    </row>
    <row r="108791" spans="2:21">
      <c r="B108791" s="26"/>
      <c r="C108791" s="1"/>
      <c r="D108791" s="1"/>
      <c r="E108791" s="1"/>
      <c r="F108791" s="1"/>
      <c r="G108791" s="1"/>
      <c r="H108791" s="1"/>
      <c r="I108791" s="1"/>
      <c r="J108791" s="1"/>
      <c r="K108791" s="1"/>
      <c r="L108791" s="1"/>
      <c r="M108791" s="1"/>
      <c r="N108791" s="1"/>
      <c r="O108791" s="1"/>
      <c r="P108791" s="1"/>
      <c r="Q108791" s="1"/>
      <c r="R108791" s="1"/>
      <c r="S108791" s="1"/>
      <c r="T108791" s="1"/>
      <c r="U108791" s="1"/>
    </row>
    <row r="108792" spans="2:21">
      <c r="B108792" s="26"/>
      <c r="C108792" s="1"/>
      <c r="D108792" s="1"/>
      <c r="E108792" s="1"/>
      <c r="F108792" s="1"/>
      <c r="G108792" s="1"/>
      <c r="H108792" s="1"/>
      <c r="I108792" s="1"/>
      <c r="J108792" s="1"/>
      <c r="K108792" s="1"/>
      <c r="L108792" s="1"/>
      <c r="M108792" s="1"/>
      <c r="N108792" s="1"/>
      <c r="O108792" s="1"/>
      <c r="P108792" s="1"/>
      <c r="Q108792" s="1"/>
      <c r="R108792" s="1"/>
      <c r="S108792" s="1"/>
      <c r="T108792" s="1"/>
      <c r="U108792" s="1"/>
    </row>
    <row r="108793" spans="2:21">
      <c r="B108793" s="26"/>
      <c r="C108793" s="1"/>
      <c r="D108793" s="1"/>
      <c r="E108793" s="1"/>
      <c r="F108793" s="1"/>
      <c r="G108793" s="1"/>
      <c r="H108793" s="1"/>
      <c r="I108793" s="1"/>
      <c r="J108793" s="1"/>
      <c r="K108793" s="1"/>
      <c r="L108793" s="1"/>
      <c r="M108793" s="1"/>
      <c r="N108793" s="1"/>
      <c r="O108793" s="1"/>
      <c r="P108793" s="1"/>
      <c r="Q108793" s="1"/>
      <c r="R108793" s="1"/>
      <c r="S108793" s="1"/>
      <c r="T108793" s="1"/>
      <c r="U108793" s="1"/>
    </row>
    <row r="108794" spans="2:21">
      <c r="B108794" s="26"/>
      <c r="C108794" s="1"/>
      <c r="D108794" s="1"/>
      <c r="E108794" s="1"/>
      <c r="F108794" s="1"/>
      <c r="G108794" s="1"/>
      <c r="H108794" s="1"/>
      <c r="I108794" s="1"/>
      <c r="J108794" s="1"/>
      <c r="K108794" s="1"/>
      <c r="L108794" s="1"/>
      <c r="M108794" s="1"/>
      <c r="N108794" s="1"/>
      <c r="O108794" s="1"/>
      <c r="P108794" s="1"/>
      <c r="Q108794" s="1"/>
      <c r="R108794" s="1"/>
      <c r="S108794" s="1"/>
      <c r="T108794" s="1"/>
      <c r="U108794" s="1"/>
    </row>
    <row r="108795" spans="2:21">
      <c r="B108795" s="26"/>
      <c r="C108795" s="1"/>
      <c r="D108795" s="1"/>
      <c r="E108795" s="1"/>
      <c r="F108795" s="1"/>
      <c r="G108795" s="1"/>
      <c r="H108795" s="1"/>
      <c r="I108795" s="1"/>
      <c r="J108795" s="1"/>
      <c r="K108795" s="1"/>
      <c r="L108795" s="1"/>
      <c r="M108795" s="1"/>
      <c r="N108795" s="1"/>
      <c r="O108795" s="1"/>
      <c r="P108795" s="1"/>
      <c r="Q108795" s="1"/>
      <c r="R108795" s="1"/>
      <c r="S108795" s="1"/>
      <c r="T108795" s="1"/>
      <c r="U108795" s="1"/>
    </row>
    <row r="108796" spans="2:21">
      <c r="B108796" s="26"/>
      <c r="C108796" s="1"/>
      <c r="D108796" s="1"/>
      <c r="E108796" s="1"/>
      <c r="F108796" s="1"/>
      <c r="G108796" s="1"/>
      <c r="H108796" s="1"/>
      <c r="I108796" s="1"/>
      <c r="J108796" s="1"/>
      <c r="K108796" s="1"/>
      <c r="L108796" s="1"/>
      <c r="M108796" s="1"/>
      <c r="N108796" s="1"/>
      <c r="O108796" s="1"/>
      <c r="P108796" s="1"/>
      <c r="Q108796" s="1"/>
      <c r="R108796" s="1"/>
      <c r="S108796" s="1"/>
      <c r="T108796" s="1"/>
      <c r="U108796" s="1"/>
    </row>
    <row r="108797" spans="2:21">
      <c r="B108797" s="26"/>
      <c r="C108797" s="1"/>
      <c r="D108797" s="1"/>
      <c r="E108797" s="1"/>
      <c r="F108797" s="1"/>
      <c r="G108797" s="1"/>
      <c r="H108797" s="1"/>
      <c r="I108797" s="1"/>
      <c r="J108797" s="1"/>
      <c r="K108797" s="1"/>
      <c r="L108797" s="1"/>
      <c r="M108797" s="1"/>
      <c r="N108797" s="1"/>
      <c r="O108797" s="1"/>
      <c r="P108797" s="1"/>
      <c r="Q108797" s="1"/>
      <c r="R108797" s="1"/>
      <c r="S108797" s="1"/>
      <c r="T108797" s="1"/>
      <c r="U108797" s="1"/>
    </row>
    <row r="108798" spans="2:21">
      <c r="B108798" s="26"/>
      <c r="C108798" s="1"/>
      <c r="D108798" s="1"/>
      <c r="E108798" s="1"/>
      <c r="F108798" s="1"/>
      <c r="G108798" s="1"/>
      <c r="H108798" s="1"/>
      <c r="I108798" s="1"/>
      <c r="J108798" s="1"/>
      <c r="K108798" s="1"/>
      <c r="L108798" s="1"/>
      <c r="M108798" s="1"/>
      <c r="N108798" s="1"/>
      <c r="O108798" s="1"/>
      <c r="P108798" s="1"/>
      <c r="Q108798" s="1"/>
      <c r="R108798" s="1"/>
      <c r="S108798" s="1"/>
      <c r="T108798" s="1"/>
      <c r="U108798" s="1"/>
    </row>
    <row r="108799" spans="2:21">
      <c r="B108799" s="26"/>
      <c r="C108799" s="1"/>
      <c r="D108799" s="1"/>
      <c r="E108799" s="1"/>
      <c r="F108799" s="1"/>
      <c r="G108799" s="1"/>
      <c r="H108799" s="1"/>
      <c r="I108799" s="1"/>
      <c r="J108799" s="1"/>
      <c r="K108799" s="1"/>
      <c r="L108799" s="1"/>
      <c r="M108799" s="1"/>
      <c r="N108799" s="1"/>
      <c r="O108799" s="1"/>
      <c r="P108799" s="1"/>
      <c r="Q108799" s="1"/>
      <c r="R108799" s="1"/>
      <c r="S108799" s="1"/>
      <c r="T108799" s="1"/>
      <c r="U108799" s="1"/>
    </row>
    <row r="108800" spans="2:21">
      <c r="B108800" s="26"/>
      <c r="C108800" s="1"/>
      <c r="D108800" s="1"/>
      <c r="E108800" s="1"/>
      <c r="F108800" s="1"/>
      <c r="G108800" s="1"/>
      <c r="H108800" s="1"/>
      <c r="I108800" s="1"/>
      <c r="J108800" s="1"/>
      <c r="K108800" s="1"/>
      <c r="L108800" s="1"/>
      <c r="M108800" s="1"/>
      <c r="N108800" s="1"/>
      <c r="O108800" s="1"/>
      <c r="P108800" s="1"/>
      <c r="Q108800" s="1"/>
      <c r="R108800" s="1"/>
      <c r="S108800" s="1"/>
      <c r="T108800" s="1"/>
      <c r="U108800" s="1"/>
    </row>
    <row r="108801" spans="2:21">
      <c r="B108801" s="26"/>
      <c r="C108801" s="1"/>
      <c r="D108801" s="1"/>
      <c r="E108801" s="1"/>
      <c r="F108801" s="1"/>
      <c r="G108801" s="1"/>
      <c r="H108801" s="1"/>
      <c r="I108801" s="1"/>
      <c r="J108801" s="1"/>
      <c r="K108801" s="1"/>
      <c r="L108801" s="1"/>
      <c r="M108801" s="1"/>
      <c r="N108801" s="1"/>
      <c r="O108801" s="1"/>
      <c r="P108801" s="1"/>
      <c r="Q108801" s="1"/>
      <c r="R108801" s="1"/>
      <c r="S108801" s="1"/>
      <c r="T108801" s="1"/>
      <c r="U108801" s="1"/>
    </row>
    <row r="108802" spans="2:21">
      <c r="B108802" s="26"/>
      <c r="C108802" s="1"/>
      <c r="D108802" s="1"/>
      <c r="E108802" s="1"/>
      <c r="F108802" s="1"/>
      <c r="G108802" s="1"/>
      <c r="H108802" s="1"/>
      <c r="I108802" s="1"/>
      <c r="J108802" s="1"/>
      <c r="K108802" s="1"/>
      <c r="L108802" s="1"/>
      <c r="M108802" s="1"/>
      <c r="N108802" s="1"/>
      <c r="O108802" s="1"/>
      <c r="P108802" s="1"/>
      <c r="Q108802" s="1"/>
      <c r="R108802" s="1"/>
      <c r="S108802" s="1"/>
      <c r="T108802" s="1"/>
      <c r="U108802" s="1"/>
    </row>
    <row r="108803" spans="2:21">
      <c r="B108803" s="26"/>
      <c r="C108803" s="1"/>
      <c r="D108803" s="1"/>
      <c r="E108803" s="1"/>
      <c r="F108803" s="1"/>
      <c r="G108803" s="1"/>
      <c r="H108803" s="1"/>
      <c r="I108803" s="1"/>
      <c r="J108803" s="1"/>
      <c r="K108803" s="1"/>
      <c r="L108803" s="1"/>
      <c r="M108803" s="1"/>
      <c r="N108803" s="1"/>
      <c r="O108803" s="1"/>
      <c r="P108803" s="1"/>
      <c r="Q108803" s="1"/>
      <c r="R108803" s="1"/>
      <c r="S108803" s="1"/>
      <c r="T108803" s="1"/>
      <c r="U108803" s="1"/>
    </row>
    <row r="108804" spans="2:21">
      <c r="B108804" s="26"/>
      <c r="C108804" s="1"/>
      <c r="D108804" s="1"/>
      <c r="E108804" s="1"/>
      <c r="F108804" s="1"/>
      <c r="G108804" s="1"/>
      <c r="H108804" s="1"/>
      <c r="I108804" s="1"/>
      <c r="J108804" s="1"/>
      <c r="K108804" s="1"/>
      <c r="L108804" s="1"/>
      <c r="M108804" s="1"/>
      <c r="N108804" s="1"/>
      <c r="O108804" s="1"/>
      <c r="P108804" s="1"/>
      <c r="Q108804" s="1"/>
      <c r="R108804" s="1"/>
      <c r="S108804" s="1"/>
      <c r="T108804" s="1"/>
      <c r="U108804" s="1"/>
    </row>
    <row r="108805" spans="2:21">
      <c r="B108805" s="26"/>
      <c r="C108805" s="1"/>
      <c r="D108805" s="1"/>
      <c r="E108805" s="1"/>
      <c r="F108805" s="1"/>
      <c r="G108805" s="1"/>
      <c r="H108805" s="1"/>
      <c r="I108805" s="1"/>
      <c r="J108805" s="1"/>
      <c r="K108805" s="1"/>
      <c r="L108805" s="1"/>
      <c r="M108805" s="1"/>
      <c r="N108805" s="1"/>
      <c r="O108805" s="1"/>
      <c r="P108805" s="1"/>
      <c r="Q108805" s="1"/>
      <c r="R108805" s="1"/>
      <c r="S108805" s="1"/>
      <c r="T108805" s="1"/>
      <c r="U108805" s="1"/>
    </row>
    <row r="108806" spans="2:21">
      <c r="B108806" s="26"/>
      <c r="C108806" s="1"/>
      <c r="D108806" s="1"/>
      <c r="E108806" s="1"/>
      <c r="F108806" s="1"/>
      <c r="G108806" s="1"/>
      <c r="H108806" s="1"/>
      <c r="I108806" s="1"/>
      <c r="J108806" s="1"/>
      <c r="K108806" s="1"/>
      <c r="L108806" s="1"/>
      <c r="M108806" s="1"/>
      <c r="N108806" s="1"/>
      <c r="O108806" s="1"/>
      <c r="P108806" s="1"/>
      <c r="Q108806" s="1"/>
      <c r="R108806" s="1"/>
      <c r="S108806" s="1"/>
      <c r="T108806" s="1"/>
      <c r="U108806" s="1"/>
    </row>
    <row r="108807" spans="2:21">
      <c r="B108807" s="26"/>
      <c r="C108807" s="1"/>
      <c r="D108807" s="1"/>
      <c r="E108807" s="1"/>
      <c r="F108807" s="1"/>
      <c r="G108807" s="1"/>
      <c r="H108807" s="1"/>
      <c r="I108807" s="1"/>
      <c r="J108807" s="1"/>
      <c r="K108807" s="1"/>
      <c r="L108807" s="1"/>
      <c r="M108807" s="1"/>
      <c r="N108807" s="1"/>
      <c r="O108807" s="1"/>
      <c r="P108807" s="1"/>
      <c r="Q108807" s="1"/>
      <c r="R108807" s="1"/>
      <c r="S108807" s="1"/>
      <c r="T108807" s="1"/>
      <c r="U108807" s="1"/>
    </row>
    <row r="108808" spans="2:21">
      <c r="B108808" s="26"/>
      <c r="C108808" s="1"/>
      <c r="D108808" s="1"/>
      <c r="E108808" s="1"/>
      <c r="F108808" s="1"/>
      <c r="G108808" s="1"/>
      <c r="H108808" s="1"/>
      <c r="I108808" s="1"/>
      <c r="J108808" s="1"/>
      <c r="K108808" s="1"/>
      <c r="L108808" s="1"/>
      <c r="M108808" s="1"/>
      <c r="N108808" s="1"/>
      <c r="O108808" s="1"/>
      <c r="P108808" s="1"/>
      <c r="Q108808" s="1"/>
      <c r="R108808" s="1"/>
      <c r="S108808" s="1"/>
      <c r="T108808" s="1"/>
      <c r="U108808" s="1"/>
    </row>
    <row r="108809" spans="2:21">
      <c r="B108809" s="26"/>
      <c r="C108809" s="1"/>
      <c r="D108809" s="1"/>
      <c r="E108809" s="1"/>
      <c r="F108809" s="1"/>
      <c r="G108809" s="1"/>
      <c r="H108809" s="1"/>
      <c r="I108809" s="1"/>
      <c r="J108809" s="1"/>
      <c r="K108809" s="1"/>
      <c r="L108809" s="1"/>
      <c r="M108809" s="1"/>
      <c r="N108809" s="1"/>
      <c r="O108809" s="1"/>
      <c r="P108809" s="1"/>
      <c r="Q108809" s="1"/>
      <c r="R108809" s="1"/>
      <c r="S108809" s="1"/>
      <c r="T108809" s="1"/>
      <c r="U108809" s="1"/>
    </row>
    <row r="108810" spans="2:21">
      <c r="B108810" s="26"/>
      <c r="C108810" s="1"/>
      <c r="D108810" s="1"/>
      <c r="E108810" s="1"/>
      <c r="F108810" s="1"/>
      <c r="G108810" s="1"/>
      <c r="H108810" s="1"/>
      <c r="I108810" s="1"/>
      <c r="J108810" s="1"/>
      <c r="K108810" s="1"/>
      <c r="L108810" s="1"/>
      <c r="M108810" s="1"/>
      <c r="N108810" s="1"/>
      <c r="O108810" s="1"/>
      <c r="P108810" s="1"/>
      <c r="Q108810" s="1"/>
      <c r="R108810" s="1"/>
      <c r="S108810" s="1"/>
      <c r="T108810" s="1"/>
      <c r="U108810" s="1"/>
    </row>
    <row r="108811" spans="2:21">
      <c r="B108811" s="26"/>
      <c r="C108811" s="1"/>
      <c r="D108811" s="1"/>
      <c r="E108811" s="1"/>
      <c r="F108811" s="1"/>
      <c r="G108811" s="1"/>
      <c r="H108811" s="1"/>
      <c r="I108811" s="1"/>
      <c r="J108811" s="1"/>
      <c r="K108811" s="1"/>
      <c r="L108811" s="1"/>
      <c r="M108811" s="1"/>
      <c r="N108811" s="1"/>
      <c r="O108811" s="1"/>
      <c r="P108811" s="1"/>
      <c r="Q108811" s="1"/>
      <c r="R108811" s="1"/>
      <c r="S108811" s="1"/>
      <c r="T108811" s="1"/>
      <c r="U108811" s="1"/>
    </row>
    <row r="108812" spans="2:21">
      <c r="B108812" s="26"/>
      <c r="C108812" s="1"/>
      <c r="D108812" s="1"/>
      <c r="E108812" s="1"/>
      <c r="F108812" s="1"/>
      <c r="G108812" s="1"/>
      <c r="H108812" s="1"/>
      <c r="I108812" s="1"/>
      <c r="J108812" s="1"/>
      <c r="K108812" s="1"/>
      <c r="L108812" s="1"/>
      <c r="M108812" s="1"/>
      <c r="N108812" s="1"/>
      <c r="O108812" s="1"/>
      <c r="P108812" s="1"/>
      <c r="Q108812" s="1"/>
      <c r="R108812" s="1"/>
      <c r="S108812" s="1"/>
      <c r="T108812" s="1"/>
      <c r="U108812" s="1"/>
    </row>
    <row r="108813" spans="2:21">
      <c r="B108813" s="26"/>
      <c r="C108813" s="1"/>
      <c r="D108813" s="1"/>
      <c r="E108813" s="1"/>
      <c r="F108813" s="1"/>
      <c r="G108813" s="1"/>
      <c r="H108813" s="1"/>
      <c r="I108813" s="1"/>
      <c r="J108813" s="1"/>
      <c r="K108813" s="1"/>
      <c r="L108813" s="1"/>
      <c r="M108813" s="1"/>
      <c r="N108813" s="1"/>
      <c r="O108813" s="1"/>
      <c r="P108813" s="1"/>
      <c r="Q108813" s="1"/>
      <c r="R108813" s="1"/>
      <c r="S108813" s="1"/>
      <c r="T108813" s="1"/>
      <c r="U108813" s="1"/>
    </row>
    <row r="108814" spans="2:21">
      <c r="B108814" s="26"/>
      <c r="C108814" s="1"/>
      <c r="D108814" s="1"/>
      <c r="E108814" s="1"/>
      <c r="F108814" s="1"/>
      <c r="G108814" s="1"/>
      <c r="H108814" s="1"/>
      <c r="I108814" s="1"/>
      <c r="J108814" s="1"/>
      <c r="K108814" s="1"/>
      <c r="L108814" s="1"/>
      <c r="M108814" s="1"/>
      <c r="N108814" s="1"/>
      <c r="O108814" s="1"/>
      <c r="P108814" s="1"/>
      <c r="Q108814" s="1"/>
      <c r="R108814" s="1"/>
      <c r="S108814" s="1"/>
      <c r="T108814" s="1"/>
      <c r="U108814" s="1"/>
    </row>
    <row r="108815" spans="2:21">
      <c r="B108815" s="26"/>
      <c r="C108815" s="1"/>
      <c r="D108815" s="1"/>
      <c r="E108815" s="1"/>
      <c r="F108815" s="1"/>
      <c r="G108815" s="1"/>
      <c r="H108815" s="1"/>
      <c r="I108815" s="1"/>
      <c r="J108815" s="1"/>
      <c r="K108815" s="1"/>
      <c r="L108815" s="1"/>
      <c r="M108815" s="1"/>
      <c r="N108815" s="1"/>
      <c r="O108815" s="1"/>
      <c r="P108815" s="1"/>
      <c r="Q108815" s="1"/>
      <c r="R108815" s="1"/>
      <c r="S108815" s="1"/>
      <c r="T108815" s="1"/>
      <c r="U108815" s="1"/>
    </row>
    <row r="108816" spans="2:21">
      <c r="B108816" s="26"/>
      <c r="C108816" s="1"/>
      <c r="D108816" s="1"/>
      <c r="E108816" s="1"/>
      <c r="F108816" s="1"/>
      <c r="G108816" s="1"/>
      <c r="H108816" s="1"/>
      <c r="I108816" s="1"/>
      <c r="J108816" s="1"/>
      <c r="K108816" s="1"/>
      <c r="L108816" s="1"/>
      <c r="M108816" s="1"/>
      <c r="N108816" s="1"/>
      <c r="O108816" s="1"/>
      <c r="P108816" s="1"/>
      <c r="Q108816" s="1"/>
      <c r="R108816" s="1"/>
      <c r="S108816" s="1"/>
      <c r="T108816" s="1"/>
      <c r="U108816" s="1"/>
    </row>
    <row r="108817" spans="2:21">
      <c r="B108817" s="26"/>
      <c r="C108817" s="1"/>
      <c r="D108817" s="1"/>
      <c r="E108817" s="1"/>
      <c r="F108817" s="1"/>
      <c r="G108817" s="1"/>
      <c r="H108817" s="1"/>
      <c r="I108817" s="1"/>
      <c r="J108817" s="1"/>
      <c r="K108817" s="1"/>
      <c r="L108817" s="1"/>
      <c r="M108817" s="1"/>
      <c r="N108817" s="1"/>
      <c r="O108817" s="1"/>
      <c r="P108817" s="1"/>
      <c r="Q108817" s="1"/>
      <c r="R108817" s="1"/>
      <c r="S108817" s="1"/>
      <c r="T108817" s="1"/>
      <c r="U108817" s="1"/>
    </row>
    <row r="108818" spans="2:21">
      <c r="B108818" s="26"/>
      <c r="C108818" s="1"/>
      <c r="D108818" s="1"/>
      <c r="E108818" s="1"/>
      <c r="F108818" s="1"/>
      <c r="G108818" s="1"/>
      <c r="H108818" s="1"/>
      <c r="I108818" s="1"/>
      <c r="J108818" s="1"/>
      <c r="K108818" s="1"/>
      <c r="L108818" s="1"/>
      <c r="M108818" s="1"/>
      <c r="N108818" s="1"/>
      <c r="O108818" s="1"/>
      <c r="P108818" s="1"/>
      <c r="Q108818" s="1"/>
      <c r="R108818" s="1"/>
      <c r="S108818" s="1"/>
      <c r="T108818" s="1"/>
      <c r="U108818" s="1"/>
    </row>
    <row r="108819" spans="2:21">
      <c r="B108819" s="26"/>
      <c r="C108819" s="1"/>
      <c r="D108819" s="1"/>
      <c r="E108819" s="1"/>
      <c r="F108819" s="1"/>
      <c r="G108819" s="1"/>
      <c r="H108819" s="1"/>
      <c r="I108819" s="1"/>
      <c r="J108819" s="1"/>
      <c r="K108819" s="1"/>
      <c r="L108819" s="1"/>
      <c r="M108819" s="1"/>
      <c r="N108819" s="1"/>
      <c r="O108819" s="1"/>
      <c r="P108819" s="1"/>
      <c r="Q108819" s="1"/>
      <c r="R108819" s="1"/>
      <c r="S108819" s="1"/>
      <c r="T108819" s="1"/>
      <c r="U108819" s="1"/>
    </row>
    <row r="108820" spans="2:21">
      <c r="B108820" s="26"/>
      <c r="C108820" s="1"/>
      <c r="D108820" s="1"/>
      <c r="E108820" s="1"/>
      <c r="F108820" s="1"/>
      <c r="G108820" s="1"/>
      <c r="H108820" s="1"/>
      <c r="I108820" s="1"/>
      <c r="J108820" s="1"/>
      <c r="K108820" s="1"/>
      <c r="L108820" s="1"/>
      <c r="M108820" s="1"/>
      <c r="N108820" s="1"/>
      <c r="O108820" s="1"/>
      <c r="P108820" s="1"/>
      <c r="Q108820" s="1"/>
      <c r="R108820" s="1"/>
      <c r="S108820" s="1"/>
      <c r="T108820" s="1"/>
      <c r="U108820" s="1"/>
    </row>
    <row r="108821" spans="2:21">
      <c r="B108821" s="26"/>
      <c r="C108821" s="1"/>
      <c r="D108821" s="1"/>
      <c r="E108821" s="1"/>
      <c r="F108821" s="1"/>
      <c r="G108821" s="1"/>
      <c r="H108821" s="1"/>
      <c r="I108821" s="1"/>
      <c r="J108821" s="1"/>
      <c r="K108821" s="1"/>
      <c r="L108821" s="1"/>
      <c r="M108821" s="1"/>
      <c r="N108821" s="1"/>
      <c r="O108821" s="1"/>
      <c r="P108821" s="1"/>
      <c r="Q108821" s="1"/>
      <c r="R108821" s="1"/>
      <c r="S108821" s="1"/>
      <c r="T108821" s="1"/>
      <c r="U108821" s="1"/>
    </row>
    <row r="108822" spans="2:21">
      <c r="B108822" s="26"/>
      <c r="C108822" s="1"/>
      <c r="D108822" s="1"/>
      <c r="E108822" s="1"/>
      <c r="F108822" s="1"/>
      <c r="G108822" s="1"/>
      <c r="H108822" s="1"/>
      <c r="I108822" s="1"/>
      <c r="J108822" s="1"/>
      <c r="K108822" s="1"/>
      <c r="L108822" s="1"/>
      <c r="M108822" s="1"/>
      <c r="N108822" s="1"/>
      <c r="O108822" s="1"/>
      <c r="P108822" s="1"/>
      <c r="Q108822" s="1"/>
      <c r="R108822" s="1"/>
      <c r="S108822" s="1"/>
      <c r="T108822" s="1"/>
      <c r="U108822" s="1"/>
    </row>
    <row r="108823" spans="2:21">
      <c r="B108823" s="26"/>
      <c r="C108823" s="1"/>
      <c r="D108823" s="1"/>
      <c r="E108823" s="1"/>
      <c r="F108823" s="1"/>
      <c r="G108823" s="1"/>
      <c r="H108823" s="1"/>
      <c r="I108823" s="1"/>
      <c r="J108823" s="1"/>
      <c r="K108823" s="1"/>
      <c r="L108823" s="1"/>
      <c r="M108823" s="1"/>
      <c r="N108823" s="1"/>
      <c r="O108823" s="1"/>
      <c r="P108823" s="1"/>
      <c r="Q108823" s="1"/>
      <c r="R108823" s="1"/>
      <c r="S108823" s="1"/>
      <c r="T108823" s="1"/>
      <c r="U108823" s="1"/>
    </row>
    <row r="108824" spans="2:21">
      <c r="B108824" s="26"/>
      <c r="C108824" s="1"/>
      <c r="D108824" s="1"/>
      <c r="E108824" s="1"/>
      <c r="F108824" s="1"/>
      <c r="G108824" s="1"/>
      <c r="H108824" s="1"/>
      <c r="I108824" s="1"/>
      <c r="J108824" s="1"/>
      <c r="K108824" s="1"/>
      <c r="L108824" s="1"/>
      <c r="M108824" s="1"/>
      <c r="N108824" s="1"/>
      <c r="O108824" s="1"/>
      <c r="P108824" s="1"/>
      <c r="Q108824" s="1"/>
      <c r="R108824" s="1"/>
      <c r="S108824" s="1"/>
      <c r="T108824" s="1"/>
      <c r="U108824" s="1"/>
    </row>
    <row r="108825" spans="2:21">
      <c r="B108825" s="26"/>
      <c r="C108825" s="1"/>
      <c r="D108825" s="1"/>
      <c r="E108825" s="1"/>
      <c r="F108825" s="1"/>
      <c r="G108825" s="1"/>
      <c r="H108825" s="1"/>
      <c r="I108825" s="1"/>
      <c r="J108825" s="1"/>
      <c r="K108825" s="1"/>
      <c r="L108825" s="1"/>
      <c r="M108825" s="1"/>
      <c r="N108825" s="1"/>
      <c r="O108825" s="1"/>
      <c r="P108825" s="1"/>
      <c r="Q108825" s="1"/>
      <c r="R108825" s="1"/>
      <c r="S108825" s="1"/>
      <c r="T108825" s="1"/>
      <c r="U108825" s="1"/>
    </row>
    <row r="108826" spans="2:21">
      <c r="B108826" s="26"/>
      <c r="C108826" s="1"/>
      <c r="D108826" s="1"/>
      <c r="E108826" s="1"/>
      <c r="F108826" s="1"/>
      <c r="G108826" s="1"/>
      <c r="H108826" s="1"/>
      <c r="I108826" s="1"/>
      <c r="J108826" s="1"/>
      <c r="K108826" s="1"/>
      <c r="L108826" s="1"/>
      <c r="M108826" s="1"/>
      <c r="N108826" s="1"/>
      <c r="O108826" s="1"/>
      <c r="P108826" s="1"/>
      <c r="Q108826" s="1"/>
      <c r="R108826" s="1"/>
      <c r="S108826" s="1"/>
      <c r="T108826" s="1"/>
      <c r="U108826" s="1"/>
    </row>
    <row r="108827" spans="2:21">
      <c r="B108827" s="26"/>
      <c r="C108827" s="1"/>
      <c r="D108827" s="1"/>
      <c r="E108827" s="1"/>
      <c r="F108827" s="1"/>
      <c r="G108827" s="1"/>
      <c r="H108827" s="1"/>
      <c r="I108827" s="1"/>
      <c r="J108827" s="1"/>
      <c r="K108827" s="1"/>
      <c r="L108827" s="1"/>
      <c r="M108827" s="1"/>
      <c r="N108827" s="1"/>
      <c r="O108827" s="1"/>
      <c r="P108827" s="1"/>
      <c r="Q108827" s="1"/>
      <c r="R108827" s="1"/>
      <c r="S108827" s="1"/>
      <c r="T108827" s="1"/>
      <c r="U108827" s="1"/>
    </row>
    <row r="108828" spans="2:21">
      <c r="B108828" s="26"/>
      <c r="C108828" s="1"/>
      <c r="D108828" s="1"/>
      <c r="E108828" s="1"/>
      <c r="F108828" s="1"/>
      <c r="G108828" s="1"/>
      <c r="H108828" s="1"/>
      <c r="I108828" s="1"/>
      <c r="J108828" s="1"/>
      <c r="K108828" s="1"/>
      <c r="L108828" s="1"/>
      <c r="M108828" s="1"/>
      <c r="N108828" s="1"/>
      <c r="O108828" s="1"/>
      <c r="P108828" s="1"/>
      <c r="Q108828" s="1"/>
      <c r="R108828" s="1"/>
      <c r="S108828" s="1"/>
      <c r="T108828" s="1"/>
      <c r="U108828" s="1"/>
    </row>
    <row r="108829" spans="2:21">
      <c r="B108829" s="26"/>
      <c r="C108829" s="1"/>
      <c r="D108829" s="1"/>
      <c r="E108829" s="1"/>
      <c r="F108829" s="1"/>
      <c r="G108829" s="1"/>
      <c r="H108829" s="1"/>
      <c r="I108829" s="1"/>
      <c r="J108829" s="1"/>
      <c r="K108829" s="1"/>
      <c r="L108829" s="1"/>
      <c r="M108829" s="1"/>
      <c r="N108829" s="1"/>
      <c r="O108829" s="1"/>
      <c r="P108829" s="1"/>
      <c r="Q108829" s="1"/>
      <c r="R108829" s="1"/>
      <c r="S108829" s="1"/>
      <c r="T108829" s="1"/>
      <c r="U108829" s="1"/>
    </row>
    <row r="108830" spans="2:21">
      <c r="B108830" s="26"/>
      <c r="C108830" s="1"/>
      <c r="D108830" s="1"/>
      <c r="E108830" s="1"/>
      <c r="F108830" s="1"/>
      <c r="G108830" s="1"/>
      <c r="H108830" s="1"/>
      <c r="I108830" s="1"/>
      <c r="J108830" s="1"/>
      <c r="K108830" s="1"/>
      <c r="L108830" s="1"/>
      <c r="M108830" s="1"/>
      <c r="N108830" s="1"/>
      <c r="O108830" s="1"/>
      <c r="P108830" s="1"/>
      <c r="Q108830" s="1"/>
      <c r="R108830" s="1"/>
      <c r="S108830" s="1"/>
      <c r="T108830" s="1"/>
      <c r="U108830" s="1"/>
    </row>
    <row r="108831" spans="2:21">
      <c r="B108831" s="26"/>
      <c r="C108831" s="1"/>
      <c r="D108831" s="1"/>
      <c r="E108831" s="1"/>
      <c r="F108831" s="1"/>
      <c r="G108831" s="1"/>
      <c r="H108831" s="1"/>
      <c r="I108831" s="1"/>
      <c r="J108831" s="1"/>
      <c r="K108831" s="1"/>
      <c r="L108831" s="1"/>
      <c r="M108831" s="1"/>
      <c r="N108831" s="1"/>
      <c r="O108831" s="1"/>
      <c r="P108831" s="1"/>
      <c r="Q108831" s="1"/>
      <c r="R108831" s="1"/>
      <c r="S108831" s="1"/>
      <c r="T108831" s="1"/>
      <c r="U108831" s="1"/>
    </row>
    <row r="108832" spans="2:21">
      <c r="B108832" s="26"/>
      <c r="C108832" s="1"/>
      <c r="D108832" s="1"/>
      <c r="E108832" s="1"/>
      <c r="F108832" s="1"/>
      <c r="G108832" s="1"/>
      <c r="H108832" s="1"/>
      <c r="I108832" s="1"/>
      <c r="J108832" s="1"/>
      <c r="K108832" s="1"/>
      <c r="L108832" s="1"/>
      <c r="M108832" s="1"/>
      <c r="N108832" s="1"/>
      <c r="O108832" s="1"/>
      <c r="P108832" s="1"/>
      <c r="Q108832" s="1"/>
      <c r="R108832" s="1"/>
      <c r="S108832" s="1"/>
      <c r="T108832" s="1"/>
      <c r="U108832" s="1"/>
    </row>
    <row r="108833" spans="2:21">
      <c r="B108833" s="26"/>
      <c r="C108833" s="1"/>
      <c r="D108833" s="1"/>
      <c r="E108833" s="1"/>
      <c r="F108833" s="1"/>
      <c r="G108833" s="1"/>
      <c r="H108833" s="1"/>
      <c r="I108833" s="1"/>
      <c r="J108833" s="1"/>
      <c r="K108833" s="1"/>
      <c r="L108833" s="1"/>
      <c r="M108833" s="1"/>
      <c r="N108833" s="1"/>
      <c r="O108833" s="1"/>
      <c r="P108833" s="1"/>
      <c r="Q108833" s="1"/>
      <c r="R108833" s="1"/>
      <c r="S108833" s="1"/>
      <c r="T108833" s="1"/>
      <c r="U108833" s="1"/>
    </row>
    <row r="108834" spans="2:21">
      <c r="B108834" s="26"/>
      <c r="C108834" s="1"/>
      <c r="D108834" s="1"/>
      <c r="E108834" s="1"/>
      <c r="F108834" s="1"/>
      <c r="G108834" s="1"/>
      <c r="H108834" s="1"/>
      <c r="I108834" s="1"/>
      <c r="J108834" s="1"/>
      <c r="K108834" s="1"/>
      <c r="L108834" s="1"/>
      <c r="M108834" s="1"/>
      <c r="N108834" s="1"/>
      <c r="O108834" s="1"/>
      <c r="P108834" s="1"/>
      <c r="Q108834" s="1"/>
      <c r="R108834" s="1"/>
      <c r="S108834" s="1"/>
      <c r="T108834" s="1"/>
      <c r="U108834" s="1"/>
    </row>
    <row r="108835" spans="2:21">
      <c r="B108835" s="26"/>
      <c r="C108835" s="1"/>
      <c r="D108835" s="1"/>
      <c r="E108835" s="1"/>
      <c r="F108835" s="1"/>
      <c r="G108835" s="1"/>
      <c r="H108835" s="1"/>
      <c r="I108835" s="1"/>
      <c r="J108835" s="1"/>
      <c r="K108835" s="1"/>
      <c r="L108835" s="1"/>
      <c r="M108835" s="1"/>
      <c r="N108835" s="1"/>
      <c r="O108835" s="1"/>
      <c r="P108835" s="1"/>
      <c r="Q108835" s="1"/>
      <c r="R108835" s="1"/>
      <c r="S108835" s="1"/>
      <c r="T108835" s="1"/>
      <c r="U108835" s="1"/>
    </row>
    <row r="108836" spans="2:21">
      <c r="B108836" s="26"/>
      <c r="C108836" s="1"/>
      <c r="D108836" s="1"/>
      <c r="E108836" s="1"/>
      <c r="F108836" s="1"/>
      <c r="G108836" s="1"/>
      <c r="H108836" s="1"/>
      <c r="I108836" s="1"/>
      <c r="J108836" s="1"/>
      <c r="K108836" s="1"/>
      <c r="L108836" s="1"/>
      <c r="M108836" s="1"/>
      <c r="N108836" s="1"/>
      <c r="O108836" s="1"/>
      <c r="P108836" s="1"/>
      <c r="Q108836" s="1"/>
      <c r="R108836" s="1"/>
      <c r="S108836" s="1"/>
      <c r="T108836" s="1"/>
      <c r="U108836" s="1"/>
    </row>
    <row r="108837" spans="2:21">
      <c r="B108837" s="26"/>
      <c r="C108837" s="1"/>
      <c r="D108837" s="1"/>
      <c r="E108837" s="1"/>
      <c r="F108837" s="1"/>
      <c r="G108837" s="1"/>
      <c r="H108837" s="1"/>
      <c r="I108837" s="1"/>
      <c r="J108837" s="1"/>
      <c r="K108837" s="1"/>
      <c r="L108837" s="1"/>
      <c r="M108837" s="1"/>
      <c r="N108837" s="1"/>
      <c r="O108837" s="1"/>
      <c r="P108837" s="1"/>
      <c r="Q108837" s="1"/>
      <c r="R108837" s="1"/>
      <c r="S108837" s="1"/>
      <c r="T108837" s="1"/>
      <c r="U108837" s="1"/>
    </row>
    <row r="108838" spans="2:21">
      <c r="B108838" s="26"/>
      <c r="C108838" s="1"/>
      <c r="D108838" s="1"/>
      <c r="E108838" s="1"/>
      <c r="F108838" s="1"/>
      <c r="G108838" s="1"/>
      <c r="H108838" s="1"/>
      <c r="I108838" s="1"/>
      <c r="J108838" s="1"/>
      <c r="K108838" s="1"/>
      <c r="L108838" s="1"/>
      <c r="M108838" s="1"/>
      <c r="N108838" s="1"/>
      <c r="O108838" s="1"/>
      <c r="P108838" s="1"/>
      <c r="Q108838" s="1"/>
      <c r="R108838" s="1"/>
      <c r="S108838" s="1"/>
      <c r="T108838" s="1"/>
      <c r="U108838" s="1"/>
    </row>
    <row r="108839" spans="2:21">
      <c r="B108839" s="26"/>
      <c r="C108839" s="1"/>
      <c r="D108839" s="1"/>
      <c r="E108839" s="1"/>
      <c r="F108839" s="1"/>
      <c r="G108839" s="1"/>
      <c r="H108839" s="1"/>
      <c r="I108839" s="1"/>
      <c r="J108839" s="1"/>
      <c r="K108839" s="1"/>
      <c r="L108839" s="1"/>
      <c r="M108839" s="1"/>
      <c r="N108839" s="1"/>
      <c r="O108839" s="1"/>
      <c r="P108839" s="1"/>
      <c r="Q108839" s="1"/>
      <c r="R108839" s="1"/>
      <c r="S108839" s="1"/>
      <c r="T108839" s="1"/>
      <c r="U108839" s="1"/>
    </row>
    <row r="108840" spans="2:21">
      <c r="B108840" s="26"/>
      <c r="C108840" s="1"/>
      <c r="D108840" s="1"/>
      <c r="E108840" s="1"/>
      <c r="F108840" s="1"/>
      <c r="G108840" s="1"/>
      <c r="H108840" s="1"/>
      <c r="I108840" s="1"/>
      <c r="J108840" s="1"/>
      <c r="K108840" s="1"/>
      <c r="L108840" s="1"/>
      <c r="M108840" s="1"/>
      <c r="N108840" s="1"/>
      <c r="O108840" s="1"/>
      <c r="P108840" s="1"/>
      <c r="Q108840" s="1"/>
      <c r="R108840" s="1"/>
      <c r="S108840" s="1"/>
      <c r="T108840" s="1"/>
      <c r="U108840" s="1"/>
    </row>
    <row r="108841" spans="2:21">
      <c r="B108841" s="26"/>
      <c r="C108841" s="1"/>
      <c r="D108841" s="1"/>
      <c r="E108841" s="1"/>
      <c r="F108841" s="1"/>
      <c r="G108841" s="1"/>
      <c r="H108841" s="1"/>
      <c r="I108841" s="1"/>
      <c r="J108841" s="1"/>
      <c r="K108841" s="1"/>
      <c r="L108841" s="1"/>
      <c r="M108841" s="1"/>
      <c r="N108841" s="1"/>
      <c r="O108841" s="1"/>
      <c r="P108841" s="1"/>
      <c r="Q108841" s="1"/>
      <c r="R108841" s="1"/>
      <c r="S108841" s="1"/>
      <c r="T108841" s="1"/>
      <c r="U108841" s="1"/>
    </row>
    <row r="108842" spans="2:21">
      <c r="B108842" s="26"/>
      <c r="C108842" s="1"/>
      <c r="D108842" s="1"/>
      <c r="E108842" s="1"/>
      <c r="F108842" s="1"/>
      <c r="G108842" s="1"/>
      <c r="H108842" s="1"/>
      <c r="I108842" s="1"/>
      <c r="J108842" s="1"/>
      <c r="K108842" s="1"/>
      <c r="L108842" s="1"/>
      <c r="M108842" s="1"/>
      <c r="N108842" s="1"/>
      <c r="O108842" s="1"/>
      <c r="P108842" s="1"/>
      <c r="Q108842" s="1"/>
      <c r="R108842" s="1"/>
      <c r="S108842" s="1"/>
      <c r="T108842" s="1"/>
      <c r="U108842" s="1"/>
    </row>
    <row r="108843" spans="2:21">
      <c r="B108843" s="26"/>
      <c r="C108843" s="1"/>
      <c r="D108843" s="1"/>
      <c r="E108843" s="1"/>
      <c r="F108843" s="1"/>
      <c r="G108843" s="1"/>
      <c r="H108843" s="1"/>
      <c r="I108843" s="1"/>
      <c r="J108843" s="1"/>
      <c r="K108843" s="1"/>
      <c r="L108843" s="1"/>
      <c r="M108843" s="1"/>
      <c r="N108843" s="1"/>
      <c r="O108843" s="1"/>
      <c r="P108843" s="1"/>
      <c r="Q108843" s="1"/>
      <c r="R108843" s="1"/>
      <c r="S108843" s="1"/>
      <c r="T108843" s="1"/>
      <c r="U108843" s="1"/>
    </row>
    <row r="108844" spans="2:21">
      <c r="B108844" s="26"/>
      <c r="C108844" s="1"/>
      <c r="D108844" s="1"/>
      <c r="E108844" s="1"/>
      <c r="F108844" s="1"/>
      <c r="G108844" s="1"/>
      <c r="H108844" s="1"/>
      <c r="I108844" s="1"/>
      <c r="J108844" s="1"/>
      <c r="K108844" s="1"/>
      <c r="L108844" s="1"/>
      <c r="M108844" s="1"/>
      <c r="N108844" s="1"/>
      <c r="O108844" s="1"/>
      <c r="P108844" s="1"/>
      <c r="Q108844" s="1"/>
      <c r="R108844" s="1"/>
      <c r="S108844" s="1"/>
      <c r="T108844" s="1"/>
      <c r="U108844" s="1"/>
    </row>
    <row r="108845" spans="2:21">
      <c r="B108845" s="26"/>
      <c r="C108845" s="1"/>
      <c r="D108845" s="1"/>
      <c r="E108845" s="1"/>
      <c r="F108845" s="1"/>
      <c r="G108845" s="1"/>
      <c r="H108845" s="1"/>
      <c r="I108845" s="1"/>
      <c r="J108845" s="1"/>
      <c r="K108845" s="1"/>
      <c r="L108845" s="1"/>
      <c r="M108845" s="1"/>
      <c r="N108845" s="1"/>
      <c r="O108845" s="1"/>
      <c r="P108845" s="1"/>
      <c r="Q108845" s="1"/>
      <c r="R108845" s="1"/>
      <c r="S108845" s="1"/>
      <c r="T108845" s="1"/>
      <c r="U108845" s="1"/>
    </row>
    <row r="108846" spans="2:21">
      <c r="B108846" s="26"/>
      <c r="C108846" s="1"/>
      <c r="D108846" s="1"/>
      <c r="E108846" s="1"/>
      <c r="F108846" s="1"/>
      <c r="G108846" s="1"/>
      <c r="H108846" s="1"/>
      <c r="I108846" s="1"/>
      <c r="J108846" s="1"/>
      <c r="K108846" s="1"/>
      <c r="L108846" s="1"/>
      <c r="M108846" s="1"/>
      <c r="N108846" s="1"/>
      <c r="O108846" s="1"/>
      <c r="P108846" s="1"/>
      <c r="Q108846" s="1"/>
      <c r="R108846" s="1"/>
      <c r="S108846" s="1"/>
      <c r="T108846" s="1"/>
      <c r="U108846" s="1"/>
    </row>
    <row r="108847" spans="2:21">
      <c r="B108847" s="26"/>
      <c r="C108847" s="1"/>
      <c r="D108847" s="1"/>
      <c r="E108847" s="1"/>
      <c r="F108847" s="1"/>
      <c r="G108847" s="1"/>
      <c r="H108847" s="1"/>
      <c r="I108847" s="1"/>
      <c r="J108847" s="1"/>
      <c r="K108847" s="1"/>
      <c r="L108847" s="1"/>
      <c r="M108847" s="1"/>
      <c r="N108847" s="1"/>
      <c r="O108847" s="1"/>
      <c r="P108847" s="1"/>
      <c r="Q108847" s="1"/>
      <c r="R108847" s="1"/>
      <c r="S108847" s="1"/>
      <c r="T108847" s="1"/>
      <c r="U108847" s="1"/>
    </row>
    <row r="108848" spans="2:21">
      <c r="B108848" s="26"/>
      <c r="C108848" s="1"/>
      <c r="D108848" s="1"/>
      <c r="E108848" s="1"/>
      <c r="F108848" s="1"/>
      <c r="G108848" s="1"/>
      <c r="H108848" s="1"/>
      <c r="I108848" s="1"/>
      <c r="J108848" s="1"/>
      <c r="K108848" s="1"/>
      <c r="L108848" s="1"/>
      <c r="M108848" s="1"/>
      <c r="N108848" s="1"/>
      <c r="O108848" s="1"/>
      <c r="P108848" s="1"/>
      <c r="Q108848" s="1"/>
      <c r="R108848" s="1"/>
      <c r="S108848" s="1"/>
      <c r="T108848" s="1"/>
      <c r="U108848" s="1"/>
    </row>
    <row r="108849" spans="2:21">
      <c r="B108849" s="26"/>
      <c r="C108849" s="1"/>
      <c r="D108849" s="1"/>
      <c r="E108849" s="1"/>
      <c r="F108849" s="1"/>
      <c r="G108849" s="1"/>
      <c r="H108849" s="1"/>
      <c r="I108849" s="1"/>
      <c r="J108849" s="1"/>
      <c r="K108849" s="1"/>
      <c r="L108849" s="1"/>
      <c r="M108849" s="1"/>
      <c r="N108849" s="1"/>
      <c r="O108849" s="1"/>
      <c r="P108849" s="1"/>
      <c r="Q108849" s="1"/>
      <c r="R108849" s="1"/>
      <c r="S108849" s="1"/>
      <c r="T108849" s="1"/>
      <c r="U108849" s="1"/>
    </row>
    <row r="108850" spans="2:21">
      <c r="B108850" s="26"/>
      <c r="C108850" s="1"/>
      <c r="D108850" s="1"/>
      <c r="E108850" s="1"/>
      <c r="F108850" s="1"/>
      <c r="G108850" s="1"/>
      <c r="H108850" s="1"/>
      <c r="I108850" s="1"/>
      <c r="J108850" s="1"/>
      <c r="K108850" s="1"/>
      <c r="L108850" s="1"/>
      <c r="M108850" s="1"/>
      <c r="N108850" s="1"/>
      <c r="O108850" s="1"/>
      <c r="P108850" s="1"/>
      <c r="Q108850" s="1"/>
      <c r="R108850" s="1"/>
      <c r="S108850" s="1"/>
      <c r="T108850" s="1"/>
      <c r="U108850" s="1"/>
    </row>
    <row r="108851" spans="2:21">
      <c r="B108851" s="26"/>
      <c r="C108851" s="1"/>
      <c r="D108851" s="1"/>
      <c r="E108851" s="1"/>
      <c r="F108851" s="1"/>
      <c r="G108851" s="1"/>
      <c r="H108851" s="1"/>
      <c r="I108851" s="1"/>
      <c r="J108851" s="1"/>
      <c r="K108851" s="1"/>
      <c r="L108851" s="1"/>
      <c r="M108851" s="1"/>
      <c r="N108851" s="1"/>
      <c r="O108851" s="1"/>
      <c r="P108851" s="1"/>
      <c r="Q108851" s="1"/>
      <c r="R108851" s="1"/>
      <c r="S108851" s="1"/>
      <c r="T108851" s="1"/>
      <c r="U108851" s="1"/>
    </row>
    <row r="108852" spans="2:21">
      <c r="B108852" s="26"/>
      <c r="C108852" s="1"/>
      <c r="D108852" s="1"/>
      <c r="E108852" s="1"/>
      <c r="F108852" s="1"/>
      <c r="G108852" s="1"/>
      <c r="H108852" s="1"/>
      <c r="I108852" s="1"/>
      <c r="J108852" s="1"/>
      <c r="K108852" s="1"/>
      <c r="L108852" s="1"/>
      <c r="M108852" s="1"/>
      <c r="N108852" s="1"/>
      <c r="O108852" s="1"/>
      <c r="P108852" s="1"/>
      <c r="Q108852" s="1"/>
      <c r="R108852" s="1"/>
      <c r="S108852" s="1"/>
      <c r="T108852" s="1"/>
      <c r="U108852" s="1"/>
    </row>
    <row r="108853" spans="2:21">
      <c r="B108853" s="26"/>
      <c r="C108853" s="1"/>
      <c r="D108853" s="1"/>
      <c r="E108853" s="1"/>
      <c r="F108853" s="1"/>
      <c r="G108853" s="1"/>
      <c r="H108853" s="1"/>
      <c r="I108853" s="1"/>
      <c r="J108853" s="1"/>
      <c r="K108853" s="1"/>
      <c r="L108853" s="1"/>
      <c r="M108853" s="1"/>
      <c r="N108853" s="1"/>
      <c r="O108853" s="1"/>
      <c r="P108853" s="1"/>
      <c r="Q108853" s="1"/>
      <c r="R108853" s="1"/>
      <c r="S108853" s="1"/>
      <c r="T108853" s="1"/>
      <c r="U108853" s="1"/>
    </row>
    <row r="108854" spans="2:21">
      <c r="B108854" s="26"/>
      <c r="C108854" s="1"/>
      <c r="D108854" s="1"/>
      <c r="E108854" s="1"/>
      <c r="F108854" s="1"/>
      <c r="G108854" s="1"/>
      <c r="H108854" s="1"/>
      <c r="I108854" s="1"/>
      <c r="J108854" s="1"/>
      <c r="K108854" s="1"/>
      <c r="L108854" s="1"/>
      <c r="M108854" s="1"/>
      <c r="N108854" s="1"/>
      <c r="O108854" s="1"/>
      <c r="P108854" s="1"/>
      <c r="Q108854" s="1"/>
      <c r="R108854" s="1"/>
      <c r="S108854" s="1"/>
      <c r="T108854" s="1"/>
      <c r="U108854" s="1"/>
    </row>
    <row r="108855" spans="2:21">
      <c r="B108855" s="26"/>
      <c r="C108855" s="1"/>
      <c r="D108855" s="1"/>
      <c r="E108855" s="1"/>
      <c r="F108855" s="1"/>
      <c r="G108855" s="1"/>
      <c r="H108855" s="1"/>
      <c r="I108855" s="1"/>
      <c r="J108855" s="1"/>
      <c r="K108855" s="1"/>
      <c r="L108855" s="1"/>
      <c r="M108855" s="1"/>
      <c r="N108855" s="1"/>
      <c r="O108855" s="1"/>
      <c r="P108855" s="1"/>
      <c r="Q108855" s="1"/>
      <c r="R108855" s="1"/>
      <c r="S108855" s="1"/>
      <c r="T108855" s="1"/>
      <c r="U108855" s="1"/>
    </row>
    <row r="108856" spans="2:21">
      <c r="B108856" s="26"/>
      <c r="C108856" s="1"/>
      <c r="D108856" s="1"/>
      <c r="E108856" s="1"/>
      <c r="F108856" s="1"/>
      <c r="G108856" s="1"/>
      <c r="H108856" s="1"/>
      <c r="I108856" s="1"/>
      <c r="J108856" s="1"/>
      <c r="K108856" s="1"/>
      <c r="L108856" s="1"/>
      <c r="M108856" s="1"/>
      <c r="N108856" s="1"/>
      <c r="O108856" s="1"/>
      <c r="P108856" s="1"/>
      <c r="Q108856" s="1"/>
      <c r="R108856" s="1"/>
      <c r="S108856" s="1"/>
      <c r="T108856" s="1"/>
      <c r="U108856" s="1"/>
    </row>
    <row r="108857" spans="2:21">
      <c r="B108857" s="26"/>
      <c r="C108857" s="1"/>
      <c r="D108857" s="1"/>
      <c r="E108857" s="1"/>
      <c r="F108857" s="1"/>
      <c r="G108857" s="1"/>
      <c r="H108857" s="1"/>
      <c r="I108857" s="1"/>
      <c r="J108857" s="1"/>
      <c r="K108857" s="1"/>
      <c r="L108857" s="1"/>
      <c r="M108857" s="1"/>
      <c r="N108857" s="1"/>
      <c r="O108857" s="1"/>
      <c r="P108857" s="1"/>
      <c r="Q108857" s="1"/>
      <c r="R108857" s="1"/>
      <c r="S108857" s="1"/>
      <c r="T108857" s="1"/>
      <c r="U108857" s="1"/>
    </row>
    <row r="108858" spans="2:21">
      <c r="B108858" s="26"/>
      <c r="C108858" s="1"/>
      <c r="D108858" s="1"/>
      <c r="E108858" s="1"/>
      <c r="F108858" s="1"/>
      <c r="G108858" s="1"/>
      <c r="H108858" s="1"/>
      <c r="I108858" s="1"/>
      <c r="J108858" s="1"/>
      <c r="K108858" s="1"/>
      <c r="L108858" s="1"/>
      <c r="M108858" s="1"/>
      <c r="N108858" s="1"/>
      <c r="O108858" s="1"/>
      <c r="P108858" s="1"/>
      <c r="Q108858" s="1"/>
      <c r="R108858" s="1"/>
      <c r="S108858" s="1"/>
      <c r="T108858" s="1"/>
      <c r="U108858" s="1"/>
    </row>
    <row r="108859" spans="2:21">
      <c r="B108859" s="26"/>
      <c r="C108859" s="1"/>
      <c r="D108859" s="1"/>
      <c r="E108859" s="1"/>
      <c r="F108859" s="1"/>
      <c r="G108859" s="1"/>
      <c r="H108859" s="1"/>
      <c r="I108859" s="1"/>
      <c r="J108859" s="1"/>
      <c r="K108859" s="1"/>
      <c r="L108859" s="1"/>
      <c r="M108859" s="1"/>
      <c r="N108859" s="1"/>
      <c r="O108859" s="1"/>
      <c r="P108859" s="1"/>
      <c r="Q108859" s="1"/>
      <c r="R108859" s="1"/>
      <c r="S108859" s="1"/>
      <c r="T108859" s="1"/>
      <c r="U108859" s="1"/>
    </row>
    <row r="108860" spans="2:21">
      <c r="B108860" s="26"/>
      <c r="C108860" s="1"/>
      <c r="D108860" s="1"/>
      <c r="E108860" s="1"/>
      <c r="F108860" s="1"/>
      <c r="G108860" s="1"/>
      <c r="H108860" s="1"/>
      <c r="I108860" s="1"/>
      <c r="J108860" s="1"/>
      <c r="K108860" s="1"/>
      <c r="L108860" s="1"/>
      <c r="M108860" s="1"/>
      <c r="N108860" s="1"/>
      <c r="O108860" s="1"/>
      <c r="P108860" s="1"/>
      <c r="Q108860" s="1"/>
      <c r="R108860" s="1"/>
      <c r="S108860" s="1"/>
      <c r="T108860" s="1"/>
      <c r="U108860" s="1"/>
    </row>
    <row r="108861" spans="2:21">
      <c r="B108861" s="26"/>
      <c r="C108861" s="1"/>
      <c r="D108861" s="1"/>
      <c r="E108861" s="1"/>
      <c r="F108861" s="1"/>
      <c r="G108861" s="1"/>
      <c r="H108861" s="1"/>
      <c r="I108861" s="1"/>
      <c r="J108861" s="1"/>
      <c r="K108861" s="1"/>
      <c r="L108861" s="1"/>
      <c r="M108861" s="1"/>
      <c r="N108861" s="1"/>
      <c r="O108861" s="1"/>
      <c r="P108861" s="1"/>
      <c r="Q108861" s="1"/>
      <c r="R108861" s="1"/>
      <c r="S108861" s="1"/>
      <c r="T108861" s="1"/>
      <c r="U108861" s="1"/>
    </row>
    <row r="108862" spans="2:21">
      <c r="B108862" s="26"/>
      <c r="C108862" s="1"/>
      <c r="D108862" s="1"/>
      <c r="E108862" s="1"/>
      <c r="F108862" s="1"/>
      <c r="G108862" s="1"/>
      <c r="H108862" s="1"/>
      <c r="I108862" s="1"/>
      <c r="J108862" s="1"/>
      <c r="K108862" s="1"/>
      <c r="L108862" s="1"/>
      <c r="M108862" s="1"/>
      <c r="N108862" s="1"/>
      <c r="O108862" s="1"/>
      <c r="P108862" s="1"/>
      <c r="Q108862" s="1"/>
      <c r="R108862" s="1"/>
      <c r="S108862" s="1"/>
      <c r="T108862" s="1"/>
      <c r="U108862" s="1"/>
    </row>
    <row r="108863" spans="2:21">
      <c r="B108863" s="26"/>
      <c r="C108863" s="1"/>
      <c r="D108863" s="1"/>
      <c r="E108863" s="1"/>
      <c r="F108863" s="1"/>
      <c r="G108863" s="1"/>
      <c r="H108863" s="1"/>
      <c r="I108863" s="1"/>
      <c r="J108863" s="1"/>
      <c r="K108863" s="1"/>
      <c r="L108863" s="1"/>
      <c r="M108863" s="1"/>
      <c r="N108863" s="1"/>
      <c r="O108863" s="1"/>
      <c r="P108863" s="1"/>
      <c r="Q108863" s="1"/>
      <c r="R108863" s="1"/>
      <c r="S108863" s="1"/>
      <c r="T108863" s="1"/>
      <c r="U108863" s="1"/>
    </row>
    <row r="108864" spans="2:21">
      <c r="B108864" s="26"/>
      <c r="C108864" s="1"/>
      <c r="D108864" s="1"/>
      <c r="E108864" s="1"/>
      <c r="F108864" s="1"/>
      <c r="G108864" s="1"/>
      <c r="H108864" s="1"/>
      <c r="I108864" s="1"/>
      <c r="J108864" s="1"/>
      <c r="K108864" s="1"/>
      <c r="L108864" s="1"/>
      <c r="M108864" s="1"/>
      <c r="N108864" s="1"/>
      <c r="O108864" s="1"/>
      <c r="P108864" s="1"/>
      <c r="Q108864" s="1"/>
      <c r="R108864" s="1"/>
      <c r="S108864" s="1"/>
      <c r="T108864" s="1"/>
      <c r="U108864" s="1"/>
    </row>
    <row r="108865" spans="2:21">
      <c r="B108865" s="26"/>
      <c r="C108865" s="1"/>
      <c r="D108865" s="1"/>
      <c r="E108865" s="1"/>
      <c r="F108865" s="1"/>
      <c r="G108865" s="1"/>
      <c r="H108865" s="1"/>
      <c r="I108865" s="1"/>
      <c r="J108865" s="1"/>
      <c r="K108865" s="1"/>
      <c r="L108865" s="1"/>
      <c r="M108865" s="1"/>
      <c r="N108865" s="1"/>
      <c r="O108865" s="1"/>
      <c r="P108865" s="1"/>
      <c r="Q108865" s="1"/>
      <c r="R108865" s="1"/>
      <c r="S108865" s="1"/>
      <c r="T108865" s="1"/>
      <c r="U108865" s="1"/>
    </row>
    <row r="108866" spans="2:21">
      <c r="B108866" s="26"/>
      <c r="C108866" s="1"/>
      <c r="D108866" s="1"/>
      <c r="E108866" s="1"/>
      <c r="F108866" s="1"/>
      <c r="G108866" s="1"/>
      <c r="H108866" s="1"/>
      <c r="I108866" s="1"/>
      <c r="J108866" s="1"/>
      <c r="K108866" s="1"/>
      <c r="L108866" s="1"/>
      <c r="M108866" s="1"/>
      <c r="N108866" s="1"/>
      <c r="O108866" s="1"/>
      <c r="P108866" s="1"/>
      <c r="Q108866" s="1"/>
      <c r="R108866" s="1"/>
      <c r="S108866" s="1"/>
      <c r="T108866" s="1"/>
      <c r="U108866" s="1"/>
    </row>
    <row r="108867" spans="2:21">
      <c r="B108867" s="26"/>
      <c r="C108867" s="1"/>
      <c r="D108867" s="1"/>
      <c r="E108867" s="1"/>
      <c r="F108867" s="1"/>
      <c r="G108867" s="1"/>
      <c r="H108867" s="1"/>
      <c r="I108867" s="1"/>
      <c r="J108867" s="1"/>
      <c r="K108867" s="1"/>
      <c r="L108867" s="1"/>
      <c r="M108867" s="1"/>
      <c r="N108867" s="1"/>
      <c r="O108867" s="1"/>
      <c r="P108867" s="1"/>
      <c r="Q108867" s="1"/>
      <c r="R108867" s="1"/>
      <c r="S108867" s="1"/>
      <c r="T108867" s="1"/>
      <c r="U108867" s="1"/>
    </row>
    <row r="108868" spans="2:21">
      <c r="B108868" s="26"/>
      <c r="C108868" s="1"/>
      <c r="D108868" s="1"/>
      <c r="E108868" s="1"/>
      <c r="F108868" s="1"/>
      <c r="G108868" s="1"/>
      <c r="H108868" s="1"/>
      <c r="I108868" s="1"/>
      <c r="J108868" s="1"/>
      <c r="K108868" s="1"/>
      <c r="L108868" s="1"/>
      <c r="M108868" s="1"/>
      <c r="N108868" s="1"/>
      <c r="O108868" s="1"/>
      <c r="P108868" s="1"/>
      <c r="Q108868" s="1"/>
      <c r="R108868" s="1"/>
      <c r="S108868" s="1"/>
      <c r="T108868" s="1"/>
      <c r="U108868" s="1"/>
    </row>
    <row r="108869" spans="2:21">
      <c r="B108869" s="26"/>
      <c r="C108869" s="1"/>
      <c r="D108869" s="1"/>
      <c r="E108869" s="1"/>
      <c r="F108869" s="1"/>
      <c r="G108869" s="1"/>
      <c r="H108869" s="1"/>
      <c r="I108869" s="1"/>
      <c r="J108869" s="1"/>
      <c r="K108869" s="1"/>
      <c r="L108869" s="1"/>
      <c r="M108869" s="1"/>
      <c r="N108869" s="1"/>
      <c r="O108869" s="1"/>
      <c r="P108869" s="1"/>
      <c r="Q108869" s="1"/>
      <c r="R108869" s="1"/>
      <c r="S108869" s="1"/>
      <c r="T108869" s="1"/>
      <c r="U108869" s="1"/>
    </row>
    <row r="108870" spans="2:21">
      <c r="B108870" s="26"/>
      <c r="C108870" s="1"/>
      <c r="D108870" s="1"/>
      <c r="E108870" s="1"/>
      <c r="F108870" s="1"/>
      <c r="G108870" s="1"/>
      <c r="H108870" s="1"/>
      <c r="I108870" s="1"/>
      <c r="J108870" s="1"/>
      <c r="K108870" s="1"/>
      <c r="L108870" s="1"/>
      <c r="M108870" s="1"/>
      <c r="N108870" s="1"/>
      <c r="O108870" s="1"/>
      <c r="P108870" s="1"/>
      <c r="Q108870" s="1"/>
      <c r="R108870" s="1"/>
      <c r="S108870" s="1"/>
      <c r="T108870" s="1"/>
      <c r="U108870" s="1"/>
    </row>
    <row r="108871" spans="2:21">
      <c r="B108871" s="26"/>
      <c r="C108871" s="1"/>
      <c r="D108871" s="1"/>
      <c r="E108871" s="1"/>
      <c r="F108871" s="1"/>
      <c r="G108871" s="1"/>
      <c r="H108871" s="1"/>
      <c r="I108871" s="1"/>
      <c r="J108871" s="1"/>
      <c r="K108871" s="1"/>
      <c r="L108871" s="1"/>
      <c r="M108871" s="1"/>
      <c r="N108871" s="1"/>
      <c r="O108871" s="1"/>
      <c r="P108871" s="1"/>
      <c r="Q108871" s="1"/>
      <c r="R108871" s="1"/>
      <c r="S108871" s="1"/>
      <c r="T108871" s="1"/>
      <c r="U108871" s="1"/>
    </row>
    <row r="108872" spans="2:21">
      <c r="B108872" s="26"/>
      <c r="C108872" s="1"/>
      <c r="D108872" s="1"/>
      <c r="E108872" s="1"/>
      <c r="F108872" s="1"/>
      <c r="G108872" s="1"/>
      <c r="H108872" s="1"/>
      <c r="I108872" s="1"/>
      <c r="J108872" s="1"/>
      <c r="K108872" s="1"/>
      <c r="L108872" s="1"/>
      <c r="M108872" s="1"/>
      <c r="N108872" s="1"/>
      <c r="O108872" s="1"/>
      <c r="P108872" s="1"/>
      <c r="Q108872" s="1"/>
      <c r="R108872" s="1"/>
      <c r="S108872" s="1"/>
      <c r="T108872" s="1"/>
      <c r="U108872" s="1"/>
    </row>
    <row r="108873" spans="2:21">
      <c r="B108873" s="26"/>
      <c r="C108873" s="1"/>
      <c r="D108873" s="1"/>
      <c r="E108873" s="1"/>
      <c r="F108873" s="1"/>
      <c r="G108873" s="1"/>
      <c r="H108873" s="1"/>
      <c r="I108873" s="1"/>
      <c r="J108873" s="1"/>
      <c r="K108873" s="1"/>
      <c r="L108873" s="1"/>
      <c r="M108873" s="1"/>
      <c r="N108873" s="1"/>
      <c r="O108873" s="1"/>
      <c r="P108873" s="1"/>
      <c r="Q108873" s="1"/>
      <c r="R108873" s="1"/>
      <c r="S108873" s="1"/>
      <c r="T108873" s="1"/>
      <c r="U108873" s="1"/>
    </row>
    <row r="108874" spans="2:21">
      <c r="B108874" s="26"/>
      <c r="C108874" s="1"/>
      <c r="D108874" s="1"/>
      <c r="E108874" s="1"/>
      <c r="F108874" s="1"/>
      <c r="G108874" s="1"/>
      <c r="H108874" s="1"/>
      <c r="I108874" s="1"/>
      <c r="J108874" s="1"/>
      <c r="K108874" s="1"/>
      <c r="L108874" s="1"/>
      <c r="M108874" s="1"/>
      <c r="N108874" s="1"/>
      <c r="O108874" s="1"/>
      <c r="P108874" s="1"/>
      <c r="Q108874" s="1"/>
      <c r="R108874" s="1"/>
      <c r="S108874" s="1"/>
      <c r="T108874" s="1"/>
      <c r="U108874" s="1"/>
    </row>
    <row r="108875" spans="2:21">
      <c r="B108875" s="26"/>
      <c r="C108875" s="1"/>
      <c r="D108875" s="1"/>
      <c r="E108875" s="1"/>
      <c r="F108875" s="1"/>
      <c r="G108875" s="1"/>
      <c r="H108875" s="1"/>
      <c r="I108875" s="1"/>
      <c r="J108875" s="1"/>
      <c r="K108875" s="1"/>
      <c r="L108875" s="1"/>
      <c r="M108875" s="1"/>
      <c r="N108875" s="1"/>
      <c r="O108875" s="1"/>
      <c r="P108875" s="1"/>
      <c r="Q108875" s="1"/>
      <c r="R108875" s="1"/>
      <c r="S108875" s="1"/>
      <c r="T108875" s="1"/>
      <c r="U108875" s="1"/>
    </row>
    <row r="108876" spans="2:21">
      <c r="B108876" s="26"/>
      <c r="C108876" s="1"/>
      <c r="D108876" s="1"/>
      <c r="E108876" s="1"/>
      <c r="F108876" s="1"/>
      <c r="G108876" s="1"/>
      <c r="H108876" s="1"/>
      <c r="I108876" s="1"/>
      <c r="J108876" s="1"/>
      <c r="K108876" s="1"/>
      <c r="L108876" s="1"/>
      <c r="M108876" s="1"/>
      <c r="N108876" s="1"/>
      <c r="O108876" s="1"/>
      <c r="P108876" s="1"/>
      <c r="Q108876" s="1"/>
      <c r="R108876" s="1"/>
      <c r="S108876" s="1"/>
      <c r="T108876" s="1"/>
      <c r="U108876" s="1"/>
    </row>
    <row r="108877" spans="2:21">
      <c r="B108877" s="26"/>
      <c r="C108877" s="1"/>
      <c r="D108877" s="1"/>
      <c r="E108877" s="1"/>
      <c r="F108877" s="1"/>
      <c r="G108877" s="1"/>
      <c r="H108877" s="1"/>
      <c r="I108877" s="1"/>
      <c r="J108877" s="1"/>
      <c r="K108877" s="1"/>
      <c r="L108877" s="1"/>
      <c r="M108877" s="1"/>
      <c r="N108877" s="1"/>
      <c r="O108877" s="1"/>
      <c r="P108877" s="1"/>
      <c r="Q108877" s="1"/>
      <c r="R108877" s="1"/>
      <c r="S108877" s="1"/>
      <c r="T108877" s="1"/>
      <c r="U108877" s="1"/>
    </row>
    <row r="108878" spans="2:21">
      <c r="B108878" s="26"/>
      <c r="C108878" s="1"/>
      <c r="D108878" s="1"/>
      <c r="E108878" s="1"/>
      <c r="F108878" s="1"/>
      <c r="G108878" s="1"/>
      <c r="H108878" s="1"/>
      <c r="I108878" s="1"/>
      <c r="J108878" s="1"/>
      <c r="K108878" s="1"/>
      <c r="L108878" s="1"/>
      <c r="M108878" s="1"/>
      <c r="N108878" s="1"/>
      <c r="O108878" s="1"/>
      <c r="P108878" s="1"/>
      <c r="Q108878" s="1"/>
      <c r="R108878" s="1"/>
      <c r="S108878" s="1"/>
      <c r="T108878" s="1"/>
      <c r="U108878" s="1"/>
    </row>
    <row r="108879" spans="2:21">
      <c r="B108879" s="26"/>
      <c r="C108879" s="1"/>
      <c r="D108879" s="1"/>
      <c r="E108879" s="1"/>
      <c r="F108879" s="1"/>
      <c r="G108879" s="1"/>
      <c r="H108879" s="1"/>
      <c r="I108879" s="1"/>
      <c r="J108879" s="1"/>
      <c r="K108879" s="1"/>
      <c r="L108879" s="1"/>
      <c r="M108879" s="1"/>
      <c r="N108879" s="1"/>
      <c r="O108879" s="1"/>
      <c r="P108879" s="1"/>
      <c r="Q108879" s="1"/>
      <c r="R108879" s="1"/>
      <c r="S108879" s="1"/>
      <c r="T108879" s="1"/>
      <c r="U108879" s="1"/>
    </row>
    <row r="108880" spans="2:21">
      <c r="B108880" s="26"/>
      <c r="C108880" s="1"/>
      <c r="D108880" s="1"/>
      <c r="E108880" s="1"/>
      <c r="F108880" s="1"/>
      <c r="G108880" s="1"/>
      <c r="H108880" s="1"/>
      <c r="I108880" s="1"/>
      <c r="J108880" s="1"/>
      <c r="K108880" s="1"/>
      <c r="L108880" s="1"/>
      <c r="M108880" s="1"/>
      <c r="N108880" s="1"/>
      <c r="O108880" s="1"/>
      <c r="P108880" s="1"/>
      <c r="Q108880" s="1"/>
      <c r="R108880" s="1"/>
      <c r="S108880" s="1"/>
      <c r="T108880" s="1"/>
      <c r="U108880" s="1"/>
    </row>
    <row r="108881" spans="2:21">
      <c r="B108881" s="26"/>
      <c r="C108881" s="1"/>
      <c r="D108881" s="1"/>
      <c r="E108881" s="1"/>
      <c r="F108881" s="1"/>
      <c r="G108881" s="1"/>
      <c r="H108881" s="1"/>
      <c r="I108881" s="1"/>
      <c r="J108881" s="1"/>
      <c r="K108881" s="1"/>
      <c r="L108881" s="1"/>
      <c r="M108881" s="1"/>
      <c r="N108881" s="1"/>
      <c r="O108881" s="1"/>
      <c r="P108881" s="1"/>
      <c r="Q108881" s="1"/>
      <c r="R108881" s="1"/>
      <c r="S108881" s="1"/>
      <c r="T108881" s="1"/>
      <c r="U108881" s="1"/>
    </row>
    <row r="108882" spans="2:21">
      <c r="B108882" s="26"/>
      <c r="C108882" s="1"/>
      <c r="D108882" s="1"/>
      <c r="E108882" s="1"/>
      <c r="F108882" s="1"/>
      <c r="G108882" s="1"/>
      <c r="H108882" s="1"/>
      <c r="I108882" s="1"/>
      <c r="J108882" s="1"/>
      <c r="K108882" s="1"/>
      <c r="L108882" s="1"/>
      <c r="M108882" s="1"/>
      <c r="N108882" s="1"/>
      <c r="O108882" s="1"/>
      <c r="P108882" s="1"/>
      <c r="Q108882" s="1"/>
      <c r="R108882" s="1"/>
      <c r="S108882" s="1"/>
      <c r="T108882" s="1"/>
      <c r="U108882" s="1"/>
    </row>
    <row r="108883" spans="2:21">
      <c r="B108883" s="26"/>
      <c r="C108883" s="1"/>
      <c r="D108883" s="1"/>
      <c r="E108883" s="1"/>
      <c r="F108883" s="1"/>
      <c r="G108883" s="1"/>
      <c r="H108883" s="1"/>
      <c r="I108883" s="1"/>
      <c r="J108883" s="1"/>
      <c r="K108883" s="1"/>
      <c r="L108883" s="1"/>
      <c r="M108883" s="1"/>
      <c r="N108883" s="1"/>
      <c r="O108883" s="1"/>
      <c r="P108883" s="1"/>
      <c r="Q108883" s="1"/>
      <c r="R108883" s="1"/>
      <c r="S108883" s="1"/>
      <c r="T108883" s="1"/>
      <c r="U108883" s="1"/>
    </row>
    <row r="108884" spans="2:21">
      <c r="B108884" s="26"/>
      <c r="C108884" s="1"/>
      <c r="D108884" s="1"/>
      <c r="E108884" s="1"/>
      <c r="F108884" s="1"/>
      <c r="G108884" s="1"/>
      <c r="H108884" s="1"/>
      <c r="I108884" s="1"/>
      <c r="J108884" s="1"/>
      <c r="K108884" s="1"/>
      <c r="L108884" s="1"/>
      <c r="M108884" s="1"/>
      <c r="N108884" s="1"/>
      <c r="O108884" s="1"/>
      <c r="P108884" s="1"/>
      <c r="Q108884" s="1"/>
      <c r="R108884" s="1"/>
      <c r="S108884" s="1"/>
      <c r="T108884" s="1"/>
      <c r="U108884" s="1"/>
    </row>
    <row r="108885" spans="2:21">
      <c r="B108885" s="26"/>
      <c r="C108885" s="1"/>
      <c r="D108885" s="1"/>
      <c r="E108885" s="1"/>
      <c r="F108885" s="1"/>
      <c r="G108885" s="1"/>
      <c r="H108885" s="1"/>
      <c r="I108885" s="1"/>
      <c r="J108885" s="1"/>
      <c r="K108885" s="1"/>
      <c r="L108885" s="1"/>
      <c r="M108885" s="1"/>
      <c r="N108885" s="1"/>
      <c r="O108885" s="1"/>
      <c r="P108885" s="1"/>
      <c r="Q108885" s="1"/>
      <c r="R108885" s="1"/>
      <c r="S108885" s="1"/>
      <c r="T108885" s="1"/>
      <c r="U108885" s="1"/>
    </row>
    <row r="108886" spans="2:21">
      <c r="B108886" s="26"/>
      <c r="C108886" s="1"/>
      <c r="D108886" s="1"/>
      <c r="E108886" s="1"/>
      <c r="F108886" s="1"/>
      <c r="G108886" s="1"/>
      <c r="H108886" s="1"/>
      <c r="I108886" s="1"/>
      <c r="J108886" s="1"/>
      <c r="K108886" s="1"/>
      <c r="L108886" s="1"/>
      <c r="M108886" s="1"/>
      <c r="N108886" s="1"/>
      <c r="O108886" s="1"/>
      <c r="P108886" s="1"/>
      <c r="Q108886" s="1"/>
      <c r="R108886" s="1"/>
      <c r="S108886" s="1"/>
      <c r="T108886" s="1"/>
      <c r="U108886" s="1"/>
    </row>
    <row r="108887" spans="2:21">
      <c r="B108887" s="26"/>
      <c r="C108887" s="1"/>
      <c r="D108887" s="1"/>
      <c r="E108887" s="1"/>
      <c r="F108887" s="1"/>
      <c r="G108887" s="1"/>
      <c r="H108887" s="1"/>
      <c r="I108887" s="1"/>
      <c r="J108887" s="1"/>
      <c r="K108887" s="1"/>
      <c r="L108887" s="1"/>
      <c r="M108887" s="1"/>
      <c r="N108887" s="1"/>
      <c r="O108887" s="1"/>
      <c r="P108887" s="1"/>
      <c r="Q108887" s="1"/>
      <c r="R108887" s="1"/>
      <c r="S108887" s="1"/>
      <c r="T108887" s="1"/>
      <c r="U108887" s="1"/>
    </row>
    <row r="108888" spans="2:21">
      <c r="B108888" s="26"/>
      <c r="C108888" s="1"/>
      <c r="D108888" s="1"/>
      <c r="E108888" s="1"/>
      <c r="F108888" s="1"/>
      <c r="G108888" s="1"/>
      <c r="H108888" s="1"/>
      <c r="I108888" s="1"/>
      <c r="J108888" s="1"/>
      <c r="K108888" s="1"/>
      <c r="L108888" s="1"/>
      <c r="M108888" s="1"/>
      <c r="N108888" s="1"/>
      <c r="O108888" s="1"/>
      <c r="P108888" s="1"/>
      <c r="Q108888" s="1"/>
      <c r="R108888" s="1"/>
      <c r="S108888" s="1"/>
      <c r="T108888" s="1"/>
      <c r="U108888" s="1"/>
    </row>
    <row r="108889" spans="2:21">
      <c r="B108889" s="26"/>
      <c r="C108889" s="1"/>
      <c r="D108889" s="1"/>
      <c r="E108889" s="1"/>
      <c r="F108889" s="1"/>
      <c r="G108889" s="1"/>
      <c r="H108889" s="1"/>
      <c r="I108889" s="1"/>
      <c r="J108889" s="1"/>
      <c r="K108889" s="1"/>
      <c r="L108889" s="1"/>
      <c r="M108889" s="1"/>
      <c r="N108889" s="1"/>
      <c r="O108889" s="1"/>
      <c r="P108889" s="1"/>
      <c r="Q108889" s="1"/>
      <c r="R108889" s="1"/>
      <c r="S108889" s="1"/>
      <c r="T108889" s="1"/>
      <c r="U108889" s="1"/>
    </row>
    <row r="108890" spans="2:21">
      <c r="B108890" s="26"/>
      <c r="C108890" s="1"/>
      <c r="D108890" s="1"/>
      <c r="E108890" s="1"/>
      <c r="F108890" s="1"/>
      <c r="G108890" s="1"/>
      <c r="H108890" s="1"/>
      <c r="I108890" s="1"/>
      <c r="J108890" s="1"/>
      <c r="K108890" s="1"/>
      <c r="L108890" s="1"/>
      <c r="M108890" s="1"/>
      <c r="N108890" s="1"/>
      <c r="O108890" s="1"/>
      <c r="P108890" s="1"/>
      <c r="Q108890" s="1"/>
      <c r="R108890" s="1"/>
      <c r="S108890" s="1"/>
      <c r="T108890" s="1"/>
      <c r="U108890" s="1"/>
    </row>
    <row r="108891" spans="2:21">
      <c r="B108891" s="26"/>
      <c r="C108891" s="1"/>
      <c r="D108891" s="1"/>
      <c r="E108891" s="1"/>
      <c r="F108891" s="1"/>
      <c r="G108891" s="1"/>
      <c r="H108891" s="1"/>
      <c r="I108891" s="1"/>
      <c r="J108891" s="1"/>
      <c r="K108891" s="1"/>
      <c r="L108891" s="1"/>
      <c r="M108891" s="1"/>
      <c r="N108891" s="1"/>
      <c r="O108891" s="1"/>
      <c r="P108891" s="1"/>
      <c r="Q108891" s="1"/>
      <c r="R108891" s="1"/>
      <c r="S108891" s="1"/>
      <c r="T108891" s="1"/>
      <c r="U108891" s="1"/>
    </row>
    <row r="108892" spans="2:21">
      <c r="B108892" s="26"/>
      <c r="C108892" s="1"/>
      <c r="D108892" s="1"/>
      <c r="E108892" s="1"/>
      <c r="F108892" s="1"/>
      <c r="G108892" s="1"/>
      <c r="H108892" s="1"/>
      <c r="I108892" s="1"/>
      <c r="J108892" s="1"/>
      <c r="K108892" s="1"/>
      <c r="L108892" s="1"/>
      <c r="M108892" s="1"/>
      <c r="N108892" s="1"/>
      <c r="O108892" s="1"/>
      <c r="P108892" s="1"/>
      <c r="Q108892" s="1"/>
      <c r="R108892" s="1"/>
      <c r="S108892" s="1"/>
      <c r="T108892" s="1"/>
      <c r="U108892" s="1"/>
    </row>
    <row r="108893" spans="2:21">
      <c r="B108893" s="26"/>
      <c r="C108893" s="1"/>
      <c r="D108893" s="1"/>
      <c r="E108893" s="1"/>
      <c r="F108893" s="1"/>
      <c r="G108893" s="1"/>
      <c r="H108893" s="1"/>
      <c r="I108893" s="1"/>
      <c r="J108893" s="1"/>
      <c r="K108893" s="1"/>
      <c r="L108893" s="1"/>
      <c r="M108893" s="1"/>
      <c r="N108893" s="1"/>
      <c r="O108893" s="1"/>
      <c r="P108893" s="1"/>
      <c r="Q108893" s="1"/>
      <c r="R108893" s="1"/>
      <c r="S108893" s="1"/>
      <c r="T108893" s="1"/>
      <c r="U108893" s="1"/>
    </row>
    <row r="108894" spans="2:21">
      <c r="B108894" s="26"/>
      <c r="C108894" s="1"/>
      <c r="D108894" s="1"/>
      <c r="E108894" s="1"/>
      <c r="F108894" s="1"/>
      <c r="G108894" s="1"/>
      <c r="H108894" s="1"/>
      <c r="I108894" s="1"/>
      <c r="J108894" s="1"/>
      <c r="K108894" s="1"/>
      <c r="L108894" s="1"/>
      <c r="M108894" s="1"/>
      <c r="N108894" s="1"/>
      <c r="O108894" s="1"/>
      <c r="P108894" s="1"/>
      <c r="Q108894" s="1"/>
      <c r="R108894" s="1"/>
      <c r="S108894" s="1"/>
      <c r="T108894" s="1"/>
      <c r="U108894" s="1"/>
    </row>
    <row r="108895" spans="2:21">
      <c r="B108895" s="26"/>
      <c r="C108895" s="1"/>
      <c r="D108895" s="1"/>
      <c r="E108895" s="1"/>
      <c r="F108895" s="1"/>
      <c r="G108895" s="1"/>
      <c r="H108895" s="1"/>
      <c r="I108895" s="1"/>
      <c r="J108895" s="1"/>
      <c r="K108895" s="1"/>
      <c r="L108895" s="1"/>
      <c r="M108895" s="1"/>
      <c r="N108895" s="1"/>
      <c r="O108895" s="1"/>
      <c r="P108895" s="1"/>
      <c r="Q108895" s="1"/>
      <c r="R108895" s="1"/>
      <c r="S108895" s="1"/>
      <c r="T108895" s="1"/>
      <c r="U108895" s="1"/>
    </row>
    <row r="108896" spans="2:21">
      <c r="B108896" s="26"/>
      <c r="C108896" s="1"/>
      <c r="D108896" s="1"/>
      <c r="E108896" s="1"/>
      <c r="F108896" s="1"/>
      <c r="G108896" s="1"/>
      <c r="H108896" s="1"/>
      <c r="I108896" s="1"/>
      <c r="J108896" s="1"/>
      <c r="K108896" s="1"/>
      <c r="L108896" s="1"/>
      <c r="M108896" s="1"/>
      <c r="N108896" s="1"/>
      <c r="O108896" s="1"/>
      <c r="P108896" s="1"/>
      <c r="Q108896" s="1"/>
      <c r="R108896" s="1"/>
      <c r="S108896" s="1"/>
      <c r="T108896" s="1"/>
      <c r="U108896" s="1"/>
    </row>
    <row r="108897" spans="2:21">
      <c r="B108897" s="26"/>
      <c r="C108897" s="1"/>
      <c r="D108897" s="1"/>
      <c r="E108897" s="1"/>
      <c r="F108897" s="1"/>
      <c r="G108897" s="1"/>
      <c r="H108897" s="1"/>
      <c r="I108897" s="1"/>
      <c r="J108897" s="1"/>
      <c r="K108897" s="1"/>
      <c r="L108897" s="1"/>
      <c r="M108897" s="1"/>
      <c r="N108897" s="1"/>
      <c r="O108897" s="1"/>
      <c r="P108897" s="1"/>
      <c r="Q108897" s="1"/>
      <c r="R108897" s="1"/>
      <c r="S108897" s="1"/>
      <c r="T108897" s="1"/>
      <c r="U108897" s="1"/>
    </row>
    <row r="108898" spans="2:21">
      <c r="B108898" s="26"/>
      <c r="C108898" s="1"/>
      <c r="D108898" s="1"/>
      <c r="E108898" s="1"/>
      <c r="F108898" s="1"/>
      <c r="G108898" s="1"/>
      <c r="H108898" s="1"/>
      <c r="I108898" s="1"/>
      <c r="J108898" s="1"/>
      <c r="K108898" s="1"/>
      <c r="L108898" s="1"/>
      <c r="M108898" s="1"/>
      <c r="N108898" s="1"/>
      <c r="O108898" s="1"/>
      <c r="P108898" s="1"/>
      <c r="Q108898" s="1"/>
      <c r="R108898" s="1"/>
      <c r="S108898" s="1"/>
      <c r="T108898" s="1"/>
      <c r="U108898" s="1"/>
    </row>
    <row r="108899" spans="2:21">
      <c r="B108899" s="26"/>
      <c r="C108899" s="1"/>
      <c r="D108899" s="1"/>
      <c r="E108899" s="1"/>
      <c r="F108899" s="1"/>
      <c r="G108899" s="1"/>
      <c r="H108899" s="1"/>
      <c r="I108899" s="1"/>
      <c r="J108899" s="1"/>
      <c r="K108899" s="1"/>
      <c r="L108899" s="1"/>
      <c r="M108899" s="1"/>
      <c r="N108899" s="1"/>
      <c r="O108899" s="1"/>
      <c r="P108899" s="1"/>
      <c r="Q108899" s="1"/>
      <c r="R108899" s="1"/>
      <c r="S108899" s="1"/>
      <c r="T108899" s="1"/>
      <c r="U108899" s="1"/>
    </row>
    <row r="108900" spans="2:21">
      <c r="B108900" s="26"/>
      <c r="C108900" s="1"/>
      <c r="D108900" s="1"/>
      <c r="E108900" s="1"/>
      <c r="F108900" s="1"/>
      <c r="G108900" s="1"/>
      <c r="H108900" s="1"/>
      <c r="I108900" s="1"/>
      <c r="J108900" s="1"/>
      <c r="K108900" s="1"/>
      <c r="L108900" s="1"/>
      <c r="M108900" s="1"/>
      <c r="N108900" s="1"/>
      <c r="O108900" s="1"/>
      <c r="P108900" s="1"/>
      <c r="Q108900" s="1"/>
      <c r="R108900" s="1"/>
      <c r="S108900" s="1"/>
      <c r="T108900" s="1"/>
      <c r="U108900" s="1"/>
    </row>
    <row r="108901" spans="2:21">
      <c r="B108901" s="26"/>
      <c r="C108901" s="1"/>
      <c r="D108901" s="1"/>
      <c r="E108901" s="1"/>
      <c r="F108901" s="1"/>
      <c r="G108901" s="1"/>
      <c r="H108901" s="1"/>
      <c r="I108901" s="1"/>
      <c r="J108901" s="1"/>
      <c r="K108901" s="1"/>
      <c r="L108901" s="1"/>
      <c r="M108901" s="1"/>
      <c r="N108901" s="1"/>
      <c r="O108901" s="1"/>
      <c r="P108901" s="1"/>
      <c r="Q108901" s="1"/>
      <c r="R108901" s="1"/>
      <c r="S108901" s="1"/>
      <c r="T108901" s="1"/>
      <c r="U108901" s="1"/>
    </row>
    <row r="108902" spans="2:21">
      <c r="B108902" s="26"/>
      <c r="C108902" s="1"/>
      <c r="D108902" s="1"/>
      <c r="E108902" s="1"/>
      <c r="F108902" s="1"/>
      <c r="G108902" s="1"/>
      <c r="H108902" s="1"/>
      <c r="I108902" s="1"/>
      <c r="J108902" s="1"/>
      <c r="K108902" s="1"/>
      <c r="L108902" s="1"/>
      <c r="M108902" s="1"/>
      <c r="N108902" s="1"/>
      <c r="O108902" s="1"/>
      <c r="P108902" s="1"/>
      <c r="Q108902" s="1"/>
      <c r="R108902" s="1"/>
      <c r="S108902" s="1"/>
      <c r="T108902" s="1"/>
      <c r="U108902" s="1"/>
    </row>
    <row r="108903" spans="2:21">
      <c r="B108903" s="26"/>
      <c r="C108903" s="1"/>
      <c r="D108903" s="1"/>
      <c r="E108903" s="1"/>
      <c r="F108903" s="1"/>
      <c r="G108903" s="1"/>
      <c r="H108903" s="1"/>
      <c r="I108903" s="1"/>
      <c r="J108903" s="1"/>
      <c r="K108903" s="1"/>
      <c r="L108903" s="1"/>
      <c r="M108903" s="1"/>
      <c r="N108903" s="1"/>
      <c r="O108903" s="1"/>
      <c r="P108903" s="1"/>
      <c r="Q108903" s="1"/>
      <c r="R108903" s="1"/>
      <c r="S108903" s="1"/>
      <c r="T108903" s="1"/>
      <c r="U108903" s="1"/>
    </row>
    <row r="108904" spans="2:21">
      <c r="B108904" s="26"/>
      <c r="C108904" s="1"/>
      <c r="D108904" s="1"/>
      <c r="E108904" s="1"/>
      <c r="F108904" s="1"/>
      <c r="G108904" s="1"/>
      <c r="H108904" s="1"/>
      <c r="I108904" s="1"/>
      <c r="J108904" s="1"/>
      <c r="K108904" s="1"/>
      <c r="L108904" s="1"/>
      <c r="M108904" s="1"/>
      <c r="N108904" s="1"/>
      <c r="O108904" s="1"/>
      <c r="P108904" s="1"/>
      <c r="Q108904" s="1"/>
      <c r="R108904" s="1"/>
      <c r="S108904" s="1"/>
      <c r="T108904" s="1"/>
      <c r="U108904" s="1"/>
    </row>
    <row r="108905" spans="2:21">
      <c r="B108905" s="26"/>
      <c r="C108905" s="1"/>
      <c r="D108905" s="1"/>
      <c r="E108905" s="1"/>
      <c r="F108905" s="1"/>
      <c r="G108905" s="1"/>
      <c r="H108905" s="1"/>
      <c r="I108905" s="1"/>
      <c r="J108905" s="1"/>
      <c r="K108905" s="1"/>
      <c r="L108905" s="1"/>
      <c r="M108905" s="1"/>
      <c r="N108905" s="1"/>
      <c r="O108905" s="1"/>
      <c r="P108905" s="1"/>
      <c r="Q108905" s="1"/>
      <c r="R108905" s="1"/>
      <c r="S108905" s="1"/>
      <c r="T108905" s="1"/>
      <c r="U108905" s="1"/>
    </row>
    <row r="108906" spans="2:21">
      <c r="B108906" s="26"/>
      <c r="C108906" s="1"/>
      <c r="D108906" s="1"/>
      <c r="E108906" s="1"/>
      <c r="F108906" s="1"/>
      <c r="G108906" s="1"/>
      <c r="H108906" s="1"/>
      <c r="I108906" s="1"/>
      <c r="J108906" s="1"/>
      <c r="K108906" s="1"/>
      <c r="L108906" s="1"/>
      <c r="M108906" s="1"/>
      <c r="N108906" s="1"/>
      <c r="O108906" s="1"/>
      <c r="P108906" s="1"/>
      <c r="Q108906" s="1"/>
      <c r="R108906" s="1"/>
      <c r="S108906" s="1"/>
      <c r="T108906" s="1"/>
      <c r="U108906" s="1"/>
    </row>
    <row r="108907" spans="2:21">
      <c r="B108907" s="26"/>
      <c r="C108907" s="1"/>
      <c r="D108907" s="1"/>
      <c r="E108907" s="1"/>
      <c r="F108907" s="1"/>
      <c r="G108907" s="1"/>
      <c r="H108907" s="1"/>
      <c r="I108907" s="1"/>
      <c r="J108907" s="1"/>
      <c r="K108907" s="1"/>
      <c r="L108907" s="1"/>
      <c r="M108907" s="1"/>
      <c r="N108907" s="1"/>
      <c r="O108907" s="1"/>
      <c r="P108907" s="1"/>
      <c r="Q108907" s="1"/>
      <c r="R108907" s="1"/>
      <c r="S108907" s="1"/>
      <c r="T108907" s="1"/>
      <c r="U108907" s="1"/>
    </row>
    <row r="108908" spans="2:21">
      <c r="B108908" s="26"/>
      <c r="C108908" s="1"/>
      <c r="D108908" s="1"/>
      <c r="E108908" s="1"/>
      <c r="F108908" s="1"/>
      <c r="G108908" s="1"/>
      <c r="H108908" s="1"/>
      <c r="I108908" s="1"/>
      <c r="J108908" s="1"/>
      <c r="K108908" s="1"/>
      <c r="L108908" s="1"/>
      <c r="M108908" s="1"/>
      <c r="N108908" s="1"/>
      <c r="O108908" s="1"/>
      <c r="P108908" s="1"/>
      <c r="Q108908" s="1"/>
      <c r="R108908" s="1"/>
      <c r="S108908" s="1"/>
      <c r="T108908" s="1"/>
      <c r="U108908" s="1"/>
    </row>
    <row r="108909" spans="2:21">
      <c r="B108909" s="26"/>
      <c r="C108909" s="1"/>
      <c r="D108909" s="1"/>
      <c r="E108909" s="1"/>
      <c r="F108909" s="1"/>
      <c r="G108909" s="1"/>
      <c r="H108909" s="1"/>
      <c r="I108909" s="1"/>
      <c r="J108909" s="1"/>
      <c r="K108909" s="1"/>
      <c r="L108909" s="1"/>
      <c r="M108909" s="1"/>
      <c r="N108909" s="1"/>
      <c r="O108909" s="1"/>
      <c r="P108909" s="1"/>
      <c r="Q108909" s="1"/>
      <c r="R108909" s="1"/>
      <c r="S108909" s="1"/>
      <c r="T108909" s="1"/>
      <c r="U108909" s="1"/>
    </row>
    <row r="108910" spans="2:21">
      <c r="B108910" s="26"/>
      <c r="C108910" s="1"/>
      <c r="D108910" s="1"/>
      <c r="E108910" s="1"/>
      <c r="F108910" s="1"/>
      <c r="G108910" s="1"/>
      <c r="H108910" s="1"/>
      <c r="I108910" s="1"/>
      <c r="J108910" s="1"/>
      <c r="K108910" s="1"/>
      <c r="L108910" s="1"/>
      <c r="M108910" s="1"/>
      <c r="N108910" s="1"/>
      <c r="O108910" s="1"/>
      <c r="P108910" s="1"/>
      <c r="Q108910" s="1"/>
      <c r="R108910" s="1"/>
      <c r="S108910" s="1"/>
      <c r="T108910" s="1"/>
      <c r="U108910" s="1"/>
    </row>
    <row r="108911" spans="2:21">
      <c r="B108911" s="26"/>
      <c r="C108911" s="1"/>
      <c r="D108911" s="1"/>
      <c r="E108911" s="1"/>
      <c r="F108911" s="1"/>
      <c r="G108911" s="1"/>
      <c r="H108911" s="1"/>
      <c r="I108911" s="1"/>
      <c r="J108911" s="1"/>
      <c r="K108911" s="1"/>
      <c r="L108911" s="1"/>
      <c r="M108911" s="1"/>
      <c r="N108911" s="1"/>
      <c r="O108911" s="1"/>
      <c r="P108911" s="1"/>
      <c r="Q108911" s="1"/>
      <c r="R108911" s="1"/>
      <c r="S108911" s="1"/>
      <c r="T108911" s="1"/>
      <c r="U108911" s="1"/>
    </row>
    <row r="108912" spans="2:21">
      <c r="B108912" s="26"/>
      <c r="C108912" s="1"/>
      <c r="D108912" s="1"/>
      <c r="E108912" s="1"/>
      <c r="F108912" s="1"/>
      <c r="G108912" s="1"/>
      <c r="H108912" s="1"/>
      <c r="I108912" s="1"/>
      <c r="J108912" s="1"/>
      <c r="K108912" s="1"/>
      <c r="L108912" s="1"/>
      <c r="M108912" s="1"/>
      <c r="N108912" s="1"/>
      <c r="O108912" s="1"/>
      <c r="P108912" s="1"/>
      <c r="Q108912" s="1"/>
      <c r="R108912" s="1"/>
      <c r="S108912" s="1"/>
      <c r="T108912" s="1"/>
      <c r="U108912" s="1"/>
    </row>
    <row r="108913" spans="2:21">
      <c r="B108913" s="26"/>
      <c r="C108913" s="1"/>
      <c r="D108913" s="1"/>
      <c r="E108913" s="1"/>
      <c r="F108913" s="1"/>
      <c r="G108913" s="1"/>
      <c r="H108913" s="1"/>
      <c r="I108913" s="1"/>
      <c r="J108913" s="1"/>
      <c r="K108913" s="1"/>
      <c r="L108913" s="1"/>
      <c r="M108913" s="1"/>
      <c r="N108913" s="1"/>
      <c r="O108913" s="1"/>
      <c r="P108913" s="1"/>
      <c r="Q108913" s="1"/>
      <c r="R108913" s="1"/>
      <c r="S108913" s="1"/>
      <c r="T108913" s="1"/>
      <c r="U108913" s="1"/>
    </row>
    <row r="108914" spans="2:21">
      <c r="B108914" s="26"/>
      <c r="C108914" s="1"/>
      <c r="D108914" s="1"/>
      <c r="E108914" s="1"/>
      <c r="F108914" s="1"/>
      <c r="G108914" s="1"/>
      <c r="H108914" s="1"/>
      <c r="I108914" s="1"/>
      <c r="J108914" s="1"/>
      <c r="K108914" s="1"/>
      <c r="L108914" s="1"/>
      <c r="M108914" s="1"/>
      <c r="N108914" s="1"/>
      <c r="O108914" s="1"/>
      <c r="P108914" s="1"/>
      <c r="Q108914" s="1"/>
      <c r="R108914" s="1"/>
      <c r="S108914" s="1"/>
      <c r="T108914" s="1"/>
      <c r="U108914" s="1"/>
    </row>
    <row r="108915" spans="2:21">
      <c r="B108915" s="26"/>
      <c r="C108915" s="1"/>
      <c r="D108915" s="1"/>
      <c r="E108915" s="1"/>
      <c r="F108915" s="1"/>
      <c r="G108915" s="1"/>
      <c r="H108915" s="1"/>
      <c r="I108915" s="1"/>
      <c r="J108915" s="1"/>
      <c r="K108915" s="1"/>
      <c r="L108915" s="1"/>
      <c r="M108915" s="1"/>
      <c r="N108915" s="1"/>
      <c r="O108915" s="1"/>
      <c r="P108915" s="1"/>
      <c r="Q108915" s="1"/>
      <c r="R108915" s="1"/>
      <c r="S108915" s="1"/>
      <c r="T108915" s="1"/>
      <c r="U108915" s="1"/>
    </row>
    <row r="108916" spans="2:21">
      <c r="B108916" s="26"/>
      <c r="C108916" s="1"/>
      <c r="D108916" s="1"/>
      <c r="E108916" s="1"/>
      <c r="F108916" s="1"/>
      <c r="G108916" s="1"/>
      <c r="H108916" s="1"/>
      <c r="I108916" s="1"/>
      <c r="J108916" s="1"/>
      <c r="K108916" s="1"/>
      <c r="L108916" s="1"/>
      <c r="M108916" s="1"/>
      <c r="N108916" s="1"/>
      <c r="O108916" s="1"/>
      <c r="P108916" s="1"/>
      <c r="Q108916" s="1"/>
      <c r="R108916" s="1"/>
      <c r="S108916" s="1"/>
      <c r="T108916" s="1"/>
      <c r="U108916" s="1"/>
    </row>
    <row r="108917" spans="2:21">
      <c r="B108917" s="26"/>
      <c r="C108917" s="1"/>
      <c r="D108917" s="1"/>
      <c r="E108917" s="1"/>
      <c r="F108917" s="1"/>
      <c r="G108917" s="1"/>
      <c r="H108917" s="1"/>
      <c r="I108917" s="1"/>
      <c r="J108917" s="1"/>
      <c r="K108917" s="1"/>
      <c r="L108917" s="1"/>
      <c r="M108917" s="1"/>
      <c r="N108917" s="1"/>
      <c r="O108917" s="1"/>
      <c r="P108917" s="1"/>
      <c r="Q108917" s="1"/>
      <c r="R108917" s="1"/>
      <c r="S108917" s="1"/>
      <c r="T108917" s="1"/>
      <c r="U108917" s="1"/>
    </row>
    <row r="108918" spans="2:21">
      <c r="B108918" s="26"/>
      <c r="C108918" s="1"/>
      <c r="D108918" s="1"/>
      <c r="E108918" s="1"/>
      <c r="F108918" s="1"/>
      <c r="G108918" s="1"/>
      <c r="H108918" s="1"/>
      <c r="I108918" s="1"/>
      <c r="J108918" s="1"/>
      <c r="K108918" s="1"/>
      <c r="L108918" s="1"/>
      <c r="M108918" s="1"/>
      <c r="N108918" s="1"/>
      <c r="O108918" s="1"/>
      <c r="P108918" s="1"/>
      <c r="Q108918" s="1"/>
      <c r="R108918" s="1"/>
      <c r="S108918" s="1"/>
      <c r="T108918" s="1"/>
      <c r="U108918" s="1"/>
    </row>
    <row r="108919" spans="2:21">
      <c r="B108919" s="26"/>
      <c r="C108919" s="1"/>
      <c r="D108919" s="1"/>
      <c r="E108919" s="1"/>
      <c r="F108919" s="1"/>
      <c r="G108919" s="1"/>
      <c r="H108919" s="1"/>
      <c r="I108919" s="1"/>
      <c r="J108919" s="1"/>
      <c r="K108919" s="1"/>
      <c r="L108919" s="1"/>
      <c r="M108919" s="1"/>
      <c r="N108919" s="1"/>
      <c r="O108919" s="1"/>
      <c r="P108919" s="1"/>
      <c r="Q108919" s="1"/>
      <c r="R108919" s="1"/>
      <c r="S108919" s="1"/>
      <c r="T108919" s="1"/>
      <c r="U108919" s="1"/>
    </row>
    <row r="108920" spans="2:21">
      <c r="B108920" s="26"/>
      <c r="C108920" s="1"/>
      <c r="D108920" s="1"/>
      <c r="E108920" s="1"/>
      <c r="F108920" s="1"/>
      <c r="G108920" s="1"/>
      <c r="H108920" s="1"/>
      <c r="I108920" s="1"/>
      <c r="J108920" s="1"/>
      <c r="K108920" s="1"/>
      <c r="L108920" s="1"/>
      <c r="M108920" s="1"/>
      <c r="N108920" s="1"/>
      <c r="O108920" s="1"/>
      <c r="P108920" s="1"/>
      <c r="Q108920" s="1"/>
      <c r="R108920" s="1"/>
      <c r="S108920" s="1"/>
      <c r="T108920" s="1"/>
      <c r="U108920" s="1"/>
    </row>
    <row r="108921" spans="2:21">
      <c r="B108921" s="26"/>
      <c r="C108921" s="1"/>
      <c r="D108921" s="1"/>
      <c r="E108921" s="1"/>
      <c r="F108921" s="1"/>
      <c r="G108921" s="1"/>
      <c r="H108921" s="1"/>
      <c r="I108921" s="1"/>
      <c r="J108921" s="1"/>
      <c r="K108921" s="1"/>
      <c r="L108921" s="1"/>
      <c r="M108921" s="1"/>
      <c r="N108921" s="1"/>
      <c r="O108921" s="1"/>
      <c r="P108921" s="1"/>
      <c r="Q108921" s="1"/>
      <c r="R108921" s="1"/>
      <c r="S108921" s="1"/>
      <c r="T108921" s="1"/>
      <c r="U108921" s="1"/>
    </row>
    <row r="108922" spans="2:21">
      <c r="B108922" s="26"/>
      <c r="C108922" s="1"/>
      <c r="D108922" s="1"/>
      <c r="E108922" s="1"/>
      <c r="F108922" s="1"/>
      <c r="G108922" s="1"/>
      <c r="H108922" s="1"/>
      <c r="I108922" s="1"/>
      <c r="J108922" s="1"/>
      <c r="K108922" s="1"/>
      <c r="L108922" s="1"/>
      <c r="M108922" s="1"/>
      <c r="N108922" s="1"/>
      <c r="O108922" s="1"/>
      <c r="P108922" s="1"/>
      <c r="Q108922" s="1"/>
      <c r="R108922" s="1"/>
      <c r="S108922" s="1"/>
      <c r="T108922" s="1"/>
      <c r="U108922" s="1"/>
    </row>
    <row r="108923" spans="2:21">
      <c r="B108923" s="26"/>
      <c r="C108923" s="1"/>
      <c r="D108923" s="1"/>
      <c r="E108923" s="1"/>
      <c r="F108923" s="1"/>
      <c r="G108923" s="1"/>
      <c r="H108923" s="1"/>
      <c r="I108923" s="1"/>
      <c r="J108923" s="1"/>
      <c r="K108923" s="1"/>
      <c r="L108923" s="1"/>
      <c r="M108923" s="1"/>
      <c r="N108923" s="1"/>
      <c r="O108923" s="1"/>
      <c r="P108923" s="1"/>
      <c r="Q108923" s="1"/>
      <c r="R108923" s="1"/>
      <c r="S108923" s="1"/>
      <c r="T108923" s="1"/>
      <c r="U108923" s="1"/>
    </row>
    <row r="108924" spans="2:21">
      <c r="B108924" s="26"/>
      <c r="C108924" s="1"/>
      <c r="D108924" s="1"/>
      <c r="E108924" s="1"/>
      <c r="F108924" s="1"/>
      <c r="G108924" s="1"/>
      <c r="H108924" s="1"/>
      <c r="I108924" s="1"/>
      <c r="J108924" s="1"/>
      <c r="K108924" s="1"/>
      <c r="L108924" s="1"/>
      <c r="M108924" s="1"/>
      <c r="N108924" s="1"/>
      <c r="O108924" s="1"/>
      <c r="P108924" s="1"/>
      <c r="Q108924" s="1"/>
      <c r="R108924" s="1"/>
      <c r="S108924" s="1"/>
      <c r="T108924" s="1"/>
      <c r="U108924" s="1"/>
    </row>
    <row r="108925" spans="2:21">
      <c r="B108925" s="26"/>
      <c r="C108925" s="1"/>
      <c r="D108925" s="1"/>
      <c r="E108925" s="1"/>
      <c r="F108925" s="1"/>
      <c r="G108925" s="1"/>
      <c r="H108925" s="1"/>
      <c r="I108925" s="1"/>
      <c r="J108925" s="1"/>
      <c r="K108925" s="1"/>
      <c r="L108925" s="1"/>
      <c r="M108925" s="1"/>
      <c r="N108925" s="1"/>
      <c r="O108925" s="1"/>
      <c r="P108925" s="1"/>
      <c r="Q108925" s="1"/>
      <c r="R108925" s="1"/>
      <c r="S108925" s="1"/>
      <c r="T108925" s="1"/>
      <c r="U108925" s="1"/>
    </row>
    <row r="108926" spans="2:21">
      <c r="B108926" s="26"/>
      <c r="C108926" s="1"/>
      <c r="D108926" s="1"/>
      <c r="E108926" s="1"/>
      <c r="F108926" s="1"/>
      <c r="G108926" s="1"/>
      <c r="H108926" s="1"/>
      <c r="I108926" s="1"/>
      <c r="J108926" s="1"/>
      <c r="K108926" s="1"/>
      <c r="L108926" s="1"/>
      <c r="M108926" s="1"/>
      <c r="N108926" s="1"/>
      <c r="O108926" s="1"/>
      <c r="P108926" s="1"/>
      <c r="Q108926" s="1"/>
      <c r="R108926" s="1"/>
      <c r="S108926" s="1"/>
      <c r="T108926" s="1"/>
      <c r="U108926" s="1"/>
    </row>
    <row r="108927" spans="2:21">
      <c r="B108927" s="26"/>
      <c r="C108927" s="1"/>
      <c r="D108927" s="1"/>
      <c r="E108927" s="1"/>
      <c r="F108927" s="1"/>
      <c r="G108927" s="1"/>
      <c r="H108927" s="1"/>
      <c r="I108927" s="1"/>
      <c r="J108927" s="1"/>
      <c r="K108927" s="1"/>
      <c r="L108927" s="1"/>
      <c r="M108927" s="1"/>
      <c r="N108927" s="1"/>
      <c r="O108927" s="1"/>
      <c r="P108927" s="1"/>
      <c r="Q108927" s="1"/>
      <c r="R108927" s="1"/>
      <c r="S108927" s="1"/>
      <c r="T108927" s="1"/>
      <c r="U108927" s="1"/>
    </row>
    <row r="108928" spans="2:21">
      <c r="B108928" s="26"/>
      <c r="C108928" s="1"/>
      <c r="D108928" s="1"/>
      <c r="E108928" s="1"/>
      <c r="F108928" s="1"/>
      <c r="G108928" s="1"/>
      <c r="H108928" s="1"/>
      <c r="I108928" s="1"/>
      <c r="J108928" s="1"/>
      <c r="K108928" s="1"/>
      <c r="L108928" s="1"/>
      <c r="M108928" s="1"/>
      <c r="N108928" s="1"/>
      <c r="O108928" s="1"/>
      <c r="P108928" s="1"/>
      <c r="Q108928" s="1"/>
      <c r="R108928" s="1"/>
      <c r="S108928" s="1"/>
      <c r="T108928" s="1"/>
      <c r="U108928" s="1"/>
    </row>
    <row r="108929" spans="2:21">
      <c r="B108929" s="26"/>
      <c r="C108929" s="1"/>
      <c r="D108929" s="1"/>
      <c r="E108929" s="1"/>
      <c r="F108929" s="1"/>
      <c r="G108929" s="1"/>
      <c r="H108929" s="1"/>
      <c r="I108929" s="1"/>
      <c r="J108929" s="1"/>
      <c r="K108929" s="1"/>
      <c r="L108929" s="1"/>
      <c r="M108929" s="1"/>
      <c r="N108929" s="1"/>
      <c r="O108929" s="1"/>
      <c r="P108929" s="1"/>
      <c r="Q108929" s="1"/>
      <c r="R108929" s="1"/>
      <c r="S108929" s="1"/>
      <c r="T108929" s="1"/>
      <c r="U108929" s="1"/>
    </row>
    <row r="108930" spans="2:21">
      <c r="B108930" s="26"/>
      <c r="C108930" s="1"/>
      <c r="D108930" s="1"/>
      <c r="E108930" s="1"/>
      <c r="F108930" s="1"/>
      <c r="G108930" s="1"/>
      <c r="H108930" s="1"/>
      <c r="I108930" s="1"/>
      <c r="J108930" s="1"/>
      <c r="K108930" s="1"/>
      <c r="L108930" s="1"/>
      <c r="M108930" s="1"/>
      <c r="N108930" s="1"/>
      <c r="O108930" s="1"/>
      <c r="P108930" s="1"/>
      <c r="Q108930" s="1"/>
      <c r="R108930" s="1"/>
      <c r="S108930" s="1"/>
      <c r="T108930" s="1"/>
      <c r="U108930" s="1"/>
    </row>
    <row r="108931" spans="2:21">
      <c r="B108931" s="26"/>
      <c r="C108931" s="1"/>
      <c r="D108931" s="1"/>
      <c r="E108931" s="1"/>
      <c r="F108931" s="1"/>
      <c r="G108931" s="1"/>
      <c r="H108931" s="1"/>
      <c r="I108931" s="1"/>
      <c r="J108931" s="1"/>
      <c r="K108931" s="1"/>
      <c r="L108931" s="1"/>
      <c r="M108931" s="1"/>
      <c r="N108931" s="1"/>
      <c r="O108931" s="1"/>
      <c r="P108931" s="1"/>
      <c r="Q108931" s="1"/>
      <c r="R108931" s="1"/>
      <c r="S108931" s="1"/>
      <c r="T108931" s="1"/>
      <c r="U108931" s="1"/>
    </row>
    <row r="108932" spans="2:21">
      <c r="B108932" s="26"/>
      <c r="C108932" s="1"/>
      <c r="D108932" s="1"/>
      <c r="E108932" s="1"/>
      <c r="F108932" s="1"/>
      <c r="G108932" s="1"/>
      <c r="H108932" s="1"/>
      <c r="I108932" s="1"/>
      <c r="J108932" s="1"/>
      <c r="K108932" s="1"/>
      <c r="L108932" s="1"/>
      <c r="M108932" s="1"/>
      <c r="N108932" s="1"/>
      <c r="O108932" s="1"/>
      <c r="P108932" s="1"/>
      <c r="Q108932" s="1"/>
      <c r="R108932" s="1"/>
      <c r="S108932" s="1"/>
      <c r="T108932" s="1"/>
      <c r="U108932" s="1"/>
    </row>
    <row r="108933" spans="2:21">
      <c r="B108933" s="26"/>
      <c r="C108933" s="1"/>
      <c r="D108933" s="1"/>
      <c r="E108933" s="1"/>
      <c r="F108933" s="1"/>
      <c r="G108933" s="1"/>
      <c r="H108933" s="1"/>
      <c r="I108933" s="1"/>
      <c r="J108933" s="1"/>
      <c r="K108933" s="1"/>
      <c r="L108933" s="1"/>
      <c r="M108933" s="1"/>
      <c r="N108933" s="1"/>
      <c r="O108933" s="1"/>
      <c r="P108933" s="1"/>
      <c r="Q108933" s="1"/>
      <c r="R108933" s="1"/>
      <c r="S108933" s="1"/>
      <c r="T108933" s="1"/>
      <c r="U108933" s="1"/>
    </row>
    <row r="108934" spans="2:21">
      <c r="B108934" s="26"/>
      <c r="C108934" s="1"/>
      <c r="D108934" s="1"/>
      <c r="E108934" s="1"/>
      <c r="F108934" s="1"/>
      <c r="G108934" s="1"/>
      <c r="H108934" s="1"/>
      <c r="I108934" s="1"/>
      <c r="J108934" s="1"/>
      <c r="K108934" s="1"/>
      <c r="L108934" s="1"/>
      <c r="M108934" s="1"/>
      <c r="N108934" s="1"/>
      <c r="O108934" s="1"/>
      <c r="P108934" s="1"/>
      <c r="Q108934" s="1"/>
      <c r="R108934" s="1"/>
      <c r="S108934" s="1"/>
      <c r="T108934" s="1"/>
      <c r="U108934" s="1"/>
    </row>
    <row r="108935" spans="2:21">
      <c r="B108935" s="26"/>
      <c r="C108935" s="1"/>
      <c r="D108935" s="1"/>
      <c r="E108935" s="1"/>
      <c r="F108935" s="1"/>
      <c r="G108935" s="1"/>
      <c r="H108935" s="1"/>
      <c r="I108935" s="1"/>
      <c r="J108935" s="1"/>
      <c r="K108935" s="1"/>
      <c r="L108935" s="1"/>
      <c r="M108935" s="1"/>
      <c r="N108935" s="1"/>
      <c r="O108935" s="1"/>
      <c r="P108935" s="1"/>
      <c r="Q108935" s="1"/>
      <c r="R108935" s="1"/>
      <c r="S108935" s="1"/>
      <c r="T108935" s="1"/>
      <c r="U108935" s="1"/>
    </row>
    <row r="108936" spans="2:21">
      <c r="B108936" s="26"/>
      <c r="C108936" s="1"/>
      <c r="D108936" s="1"/>
      <c r="E108936" s="1"/>
      <c r="F108936" s="1"/>
      <c r="G108936" s="1"/>
      <c r="H108936" s="1"/>
      <c r="I108936" s="1"/>
      <c r="J108936" s="1"/>
      <c r="K108936" s="1"/>
      <c r="L108936" s="1"/>
      <c r="M108936" s="1"/>
      <c r="N108936" s="1"/>
      <c r="O108936" s="1"/>
      <c r="P108936" s="1"/>
      <c r="Q108936" s="1"/>
      <c r="R108936" s="1"/>
      <c r="S108936" s="1"/>
      <c r="T108936" s="1"/>
      <c r="U108936" s="1"/>
    </row>
    <row r="108937" spans="2:21">
      <c r="B108937" s="26"/>
      <c r="C108937" s="1"/>
      <c r="D108937" s="1"/>
      <c r="E108937" s="1"/>
      <c r="F108937" s="1"/>
      <c r="G108937" s="1"/>
      <c r="H108937" s="1"/>
      <c r="I108937" s="1"/>
      <c r="J108937" s="1"/>
      <c r="K108937" s="1"/>
      <c r="L108937" s="1"/>
      <c r="M108937" s="1"/>
      <c r="N108937" s="1"/>
      <c r="O108937" s="1"/>
      <c r="P108937" s="1"/>
      <c r="Q108937" s="1"/>
      <c r="R108937" s="1"/>
      <c r="S108937" s="1"/>
      <c r="T108937" s="1"/>
      <c r="U108937" s="1"/>
    </row>
    <row r="108938" spans="2:21">
      <c r="B108938" s="26"/>
      <c r="C108938" s="1"/>
      <c r="D108938" s="1"/>
      <c r="E108938" s="1"/>
      <c r="F108938" s="1"/>
      <c r="G108938" s="1"/>
      <c r="H108938" s="1"/>
      <c r="I108938" s="1"/>
      <c r="J108938" s="1"/>
      <c r="K108938" s="1"/>
      <c r="L108938" s="1"/>
      <c r="M108938" s="1"/>
      <c r="N108938" s="1"/>
      <c r="O108938" s="1"/>
      <c r="P108938" s="1"/>
      <c r="Q108938" s="1"/>
      <c r="R108938" s="1"/>
      <c r="S108938" s="1"/>
      <c r="T108938" s="1"/>
      <c r="U108938" s="1"/>
    </row>
    <row r="108939" spans="2:21">
      <c r="B108939" s="26"/>
      <c r="C108939" s="1"/>
      <c r="D108939" s="1"/>
      <c r="E108939" s="1"/>
      <c r="F108939" s="1"/>
      <c r="G108939" s="1"/>
      <c r="H108939" s="1"/>
      <c r="I108939" s="1"/>
      <c r="J108939" s="1"/>
      <c r="K108939" s="1"/>
      <c r="L108939" s="1"/>
      <c r="M108939" s="1"/>
      <c r="N108939" s="1"/>
      <c r="O108939" s="1"/>
      <c r="P108939" s="1"/>
      <c r="Q108939" s="1"/>
      <c r="R108939" s="1"/>
      <c r="S108939" s="1"/>
      <c r="T108939" s="1"/>
      <c r="U108939" s="1"/>
    </row>
    <row r="108940" spans="2:21">
      <c r="B108940" s="26"/>
      <c r="C108940" s="1"/>
      <c r="D108940" s="1"/>
      <c r="E108940" s="1"/>
      <c r="F108940" s="1"/>
      <c r="G108940" s="1"/>
      <c r="H108940" s="1"/>
      <c r="I108940" s="1"/>
      <c r="J108940" s="1"/>
      <c r="K108940" s="1"/>
      <c r="L108940" s="1"/>
      <c r="M108940" s="1"/>
      <c r="N108940" s="1"/>
      <c r="O108940" s="1"/>
      <c r="P108940" s="1"/>
      <c r="Q108940" s="1"/>
      <c r="R108940" s="1"/>
      <c r="S108940" s="1"/>
      <c r="T108940" s="1"/>
      <c r="U108940" s="1"/>
    </row>
    <row r="108941" spans="2:21">
      <c r="B108941" s="26"/>
      <c r="C108941" s="1"/>
      <c r="D108941" s="1"/>
      <c r="E108941" s="1"/>
      <c r="F108941" s="1"/>
      <c r="G108941" s="1"/>
      <c r="H108941" s="1"/>
      <c r="I108941" s="1"/>
      <c r="J108941" s="1"/>
      <c r="K108941" s="1"/>
      <c r="L108941" s="1"/>
      <c r="M108941" s="1"/>
      <c r="N108941" s="1"/>
      <c r="O108941" s="1"/>
      <c r="P108941" s="1"/>
      <c r="Q108941" s="1"/>
      <c r="R108941" s="1"/>
      <c r="S108941" s="1"/>
      <c r="T108941" s="1"/>
      <c r="U108941" s="1"/>
    </row>
    <row r="108942" spans="2:21">
      <c r="B108942" s="26"/>
      <c r="C108942" s="1"/>
      <c r="D108942" s="1"/>
      <c r="E108942" s="1"/>
      <c r="F108942" s="1"/>
      <c r="G108942" s="1"/>
      <c r="H108942" s="1"/>
      <c r="I108942" s="1"/>
      <c r="J108942" s="1"/>
      <c r="K108942" s="1"/>
      <c r="L108942" s="1"/>
      <c r="M108942" s="1"/>
      <c r="N108942" s="1"/>
      <c r="O108942" s="1"/>
      <c r="P108942" s="1"/>
      <c r="Q108942" s="1"/>
      <c r="R108942" s="1"/>
      <c r="S108942" s="1"/>
      <c r="T108942" s="1"/>
      <c r="U108942" s="1"/>
    </row>
    <row r="108943" spans="2:21">
      <c r="B108943" s="26"/>
      <c r="C108943" s="1"/>
      <c r="D108943" s="1"/>
      <c r="E108943" s="1"/>
      <c r="F108943" s="1"/>
      <c r="G108943" s="1"/>
      <c r="H108943" s="1"/>
      <c r="I108943" s="1"/>
      <c r="J108943" s="1"/>
      <c r="K108943" s="1"/>
      <c r="L108943" s="1"/>
      <c r="M108943" s="1"/>
      <c r="N108943" s="1"/>
      <c r="O108943" s="1"/>
      <c r="P108943" s="1"/>
      <c r="Q108943" s="1"/>
      <c r="R108943" s="1"/>
      <c r="S108943" s="1"/>
      <c r="T108943" s="1"/>
      <c r="U108943" s="1"/>
    </row>
    <row r="108944" spans="2:21">
      <c r="B108944" s="26"/>
      <c r="C108944" s="1"/>
      <c r="D108944" s="1"/>
      <c r="E108944" s="1"/>
      <c r="F108944" s="1"/>
      <c r="G108944" s="1"/>
      <c r="H108944" s="1"/>
      <c r="I108944" s="1"/>
      <c r="J108944" s="1"/>
      <c r="K108944" s="1"/>
      <c r="L108944" s="1"/>
      <c r="M108944" s="1"/>
      <c r="N108944" s="1"/>
      <c r="O108944" s="1"/>
      <c r="P108944" s="1"/>
      <c r="Q108944" s="1"/>
      <c r="R108944" s="1"/>
      <c r="S108944" s="1"/>
      <c r="T108944" s="1"/>
      <c r="U108944" s="1"/>
    </row>
    <row r="108945" spans="2:21">
      <c r="B108945" s="26"/>
      <c r="C108945" s="1"/>
      <c r="D108945" s="1"/>
      <c r="E108945" s="1"/>
      <c r="F108945" s="1"/>
      <c r="G108945" s="1"/>
      <c r="H108945" s="1"/>
      <c r="I108945" s="1"/>
      <c r="J108945" s="1"/>
      <c r="K108945" s="1"/>
      <c r="L108945" s="1"/>
      <c r="M108945" s="1"/>
      <c r="N108945" s="1"/>
      <c r="O108945" s="1"/>
      <c r="P108945" s="1"/>
      <c r="Q108945" s="1"/>
      <c r="R108945" s="1"/>
      <c r="S108945" s="1"/>
      <c r="T108945" s="1"/>
      <c r="U108945" s="1"/>
    </row>
    <row r="108946" spans="2:21">
      <c r="B108946" s="26"/>
      <c r="C108946" s="1"/>
      <c r="D108946" s="1"/>
      <c r="E108946" s="1"/>
      <c r="F108946" s="1"/>
      <c r="G108946" s="1"/>
      <c r="H108946" s="1"/>
      <c r="I108946" s="1"/>
      <c r="J108946" s="1"/>
      <c r="K108946" s="1"/>
      <c r="L108946" s="1"/>
      <c r="M108946" s="1"/>
      <c r="N108946" s="1"/>
      <c r="O108946" s="1"/>
      <c r="P108946" s="1"/>
      <c r="Q108946" s="1"/>
      <c r="R108946" s="1"/>
      <c r="S108946" s="1"/>
      <c r="T108946" s="1"/>
      <c r="U108946" s="1"/>
    </row>
    <row r="108947" spans="2:21">
      <c r="B108947" s="26"/>
      <c r="C108947" s="1"/>
      <c r="D108947" s="1"/>
      <c r="E108947" s="1"/>
      <c r="F108947" s="1"/>
      <c r="G108947" s="1"/>
      <c r="H108947" s="1"/>
      <c r="I108947" s="1"/>
      <c r="J108947" s="1"/>
      <c r="K108947" s="1"/>
      <c r="L108947" s="1"/>
      <c r="M108947" s="1"/>
      <c r="N108947" s="1"/>
      <c r="O108947" s="1"/>
      <c r="P108947" s="1"/>
      <c r="Q108947" s="1"/>
      <c r="R108947" s="1"/>
      <c r="S108947" s="1"/>
      <c r="T108947" s="1"/>
      <c r="U108947" s="1"/>
    </row>
    <row r="108948" spans="2:21">
      <c r="B108948" s="26"/>
      <c r="C108948" s="1"/>
      <c r="D108948" s="1"/>
      <c r="E108948" s="1"/>
      <c r="F108948" s="1"/>
      <c r="G108948" s="1"/>
      <c r="H108948" s="1"/>
      <c r="I108948" s="1"/>
      <c r="J108948" s="1"/>
      <c r="K108948" s="1"/>
      <c r="L108948" s="1"/>
      <c r="M108948" s="1"/>
      <c r="N108948" s="1"/>
      <c r="O108948" s="1"/>
      <c r="P108948" s="1"/>
      <c r="Q108948" s="1"/>
      <c r="R108948" s="1"/>
      <c r="S108948" s="1"/>
      <c r="T108948" s="1"/>
      <c r="U108948" s="1"/>
    </row>
    <row r="108949" spans="2:21">
      <c r="B108949" s="26"/>
      <c r="C108949" s="1"/>
      <c r="D108949" s="1"/>
      <c r="E108949" s="1"/>
      <c r="F108949" s="1"/>
      <c r="G108949" s="1"/>
      <c r="H108949" s="1"/>
      <c r="I108949" s="1"/>
      <c r="J108949" s="1"/>
      <c r="K108949" s="1"/>
      <c r="L108949" s="1"/>
      <c r="M108949" s="1"/>
      <c r="N108949" s="1"/>
      <c r="O108949" s="1"/>
      <c r="P108949" s="1"/>
      <c r="Q108949" s="1"/>
      <c r="R108949" s="1"/>
      <c r="S108949" s="1"/>
      <c r="T108949" s="1"/>
      <c r="U108949" s="1"/>
    </row>
    <row r="108950" spans="2:21">
      <c r="B108950" s="26"/>
      <c r="C108950" s="1"/>
      <c r="D108950" s="1"/>
      <c r="E108950" s="1"/>
      <c r="F108950" s="1"/>
      <c r="G108950" s="1"/>
      <c r="H108950" s="1"/>
      <c r="I108950" s="1"/>
      <c r="J108950" s="1"/>
      <c r="K108950" s="1"/>
      <c r="L108950" s="1"/>
      <c r="M108950" s="1"/>
      <c r="N108950" s="1"/>
      <c r="O108950" s="1"/>
      <c r="P108950" s="1"/>
      <c r="Q108950" s="1"/>
      <c r="R108950" s="1"/>
      <c r="S108950" s="1"/>
      <c r="T108950" s="1"/>
      <c r="U108950" s="1"/>
    </row>
    <row r="108951" spans="2:21">
      <c r="B108951" s="26"/>
      <c r="C108951" s="1"/>
      <c r="D108951" s="1"/>
      <c r="E108951" s="1"/>
      <c r="F108951" s="1"/>
      <c r="G108951" s="1"/>
      <c r="H108951" s="1"/>
      <c r="I108951" s="1"/>
      <c r="J108951" s="1"/>
      <c r="K108951" s="1"/>
      <c r="L108951" s="1"/>
      <c r="M108951" s="1"/>
      <c r="N108951" s="1"/>
      <c r="O108951" s="1"/>
      <c r="P108951" s="1"/>
      <c r="Q108951" s="1"/>
      <c r="R108951" s="1"/>
      <c r="S108951" s="1"/>
      <c r="T108951" s="1"/>
      <c r="U108951" s="1"/>
    </row>
    <row r="108952" spans="2:21">
      <c r="B108952" s="26"/>
      <c r="C108952" s="1"/>
      <c r="D108952" s="1"/>
      <c r="E108952" s="1"/>
      <c r="F108952" s="1"/>
      <c r="G108952" s="1"/>
      <c r="H108952" s="1"/>
      <c r="I108952" s="1"/>
      <c r="J108952" s="1"/>
      <c r="K108952" s="1"/>
      <c r="L108952" s="1"/>
      <c r="M108952" s="1"/>
      <c r="N108952" s="1"/>
      <c r="O108952" s="1"/>
      <c r="P108952" s="1"/>
      <c r="Q108952" s="1"/>
      <c r="R108952" s="1"/>
      <c r="S108952" s="1"/>
      <c r="T108952" s="1"/>
      <c r="U108952" s="1"/>
    </row>
    <row r="108953" spans="2:21">
      <c r="B108953" s="26"/>
      <c r="C108953" s="1"/>
      <c r="D108953" s="1"/>
      <c r="E108953" s="1"/>
      <c r="F108953" s="1"/>
      <c r="G108953" s="1"/>
      <c r="H108953" s="1"/>
      <c r="I108953" s="1"/>
      <c r="J108953" s="1"/>
      <c r="K108953" s="1"/>
      <c r="L108953" s="1"/>
      <c r="M108953" s="1"/>
      <c r="N108953" s="1"/>
      <c r="O108953" s="1"/>
      <c r="P108953" s="1"/>
      <c r="Q108953" s="1"/>
      <c r="R108953" s="1"/>
      <c r="S108953" s="1"/>
      <c r="T108953" s="1"/>
      <c r="U108953" s="1"/>
    </row>
    <row r="108954" spans="2:21">
      <c r="B108954" s="26"/>
      <c r="C108954" s="1"/>
      <c r="D108954" s="1"/>
      <c r="E108954" s="1"/>
      <c r="F108954" s="1"/>
      <c r="G108954" s="1"/>
      <c r="H108954" s="1"/>
      <c r="I108954" s="1"/>
      <c r="J108954" s="1"/>
      <c r="K108954" s="1"/>
      <c r="L108954" s="1"/>
      <c r="M108954" s="1"/>
      <c r="N108954" s="1"/>
      <c r="O108954" s="1"/>
      <c r="P108954" s="1"/>
      <c r="Q108954" s="1"/>
      <c r="R108954" s="1"/>
      <c r="S108954" s="1"/>
      <c r="T108954" s="1"/>
      <c r="U108954" s="1"/>
    </row>
    <row r="108955" spans="2:21">
      <c r="B108955" s="26"/>
      <c r="C108955" s="1"/>
      <c r="D108955" s="1"/>
      <c r="E108955" s="1"/>
      <c r="F108955" s="1"/>
      <c r="G108955" s="1"/>
      <c r="H108955" s="1"/>
      <c r="I108955" s="1"/>
      <c r="J108955" s="1"/>
      <c r="K108955" s="1"/>
      <c r="L108955" s="1"/>
      <c r="M108955" s="1"/>
      <c r="N108955" s="1"/>
      <c r="O108955" s="1"/>
      <c r="P108955" s="1"/>
      <c r="Q108955" s="1"/>
      <c r="R108955" s="1"/>
      <c r="S108955" s="1"/>
      <c r="T108955" s="1"/>
      <c r="U108955" s="1"/>
    </row>
    <row r="108956" spans="2:21">
      <c r="B108956" s="26"/>
      <c r="C108956" s="1"/>
      <c r="D108956" s="1"/>
      <c r="E108956" s="1"/>
      <c r="F108956" s="1"/>
      <c r="G108956" s="1"/>
      <c r="H108956" s="1"/>
      <c r="I108956" s="1"/>
      <c r="J108956" s="1"/>
      <c r="K108956" s="1"/>
      <c r="L108956" s="1"/>
      <c r="M108956" s="1"/>
      <c r="N108956" s="1"/>
      <c r="O108956" s="1"/>
      <c r="P108956" s="1"/>
      <c r="Q108956" s="1"/>
      <c r="R108956" s="1"/>
      <c r="S108956" s="1"/>
      <c r="T108956" s="1"/>
      <c r="U108956" s="1"/>
    </row>
    <row r="108957" spans="2:21">
      <c r="B108957" s="26"/>
      <c r="C108957" s="1"/>
      <c r="D108957" s="1"/>
      <c r="E108957" s="1"/>
      <c r="F108957" s="1"/>
      <c r="G108957" s="1"/>
      <c r="H108957" s="1"/>
      <c r="I108957" s="1"/>
      <c r="J108957" s="1"/>
      <c r="K108957" s="1"/>
      <c r="L108957" s="1"/>
      <c r="M108957" s="1"/>
      <c r="N108957" s="1"/>
      <c r="O108957" s="1"/>
      <c r="P108957" s="1"/>
      <c r="Q108957" s="1"/>
      <c r="R108957" s="1"/>
      <c r="S108957" s="1"/>
      <c r="T108957" s="1"/>
      <c r="U108957" s="1"/>
    </row>
    <row r="108958" spans="2:21">
      <c r="B108958" s="26"/>
      <c r="C108958" s="1"/>
      <c r="D108958" s="1"/>
      <c r="E108958" s="1"/>
      <c r="F108958" s="1"/>
      <c r="G108958" s="1"/>
      <c r="H108958" s="1"/>
      <c r="I108958" s="1"/>
      <c r="J108958" s="1"/>
      <c r="K108958" s="1"/>
      <c r="L108958" s="1"/>
      <c r="M108958" s="1"/>
      <c r="N108958" s="1"/>
      <c r="O108958" s="1"/>
      <c r="P108958" s="1"/>
      <c r="Q108958" s="1"/>
      <c r="R108958" s="1"/>
      <c r="S108958" s="1"/>
      <c r="T108958" s="1"/>
      <c r="U108958" s="1"/>
    </row>
    <row r="108959" spans="2:21">
      <c r="B108959" s="26"/>
      <c r="C108959" s="1"/>
      <c r="D108959" s="1"/>
      <c r="E108959" s="1"/>
      <c r="F108959" s="1"/>
      <c r="G108959" s="1"/>
      <c r="H108959" s="1"/>
      <c r="I108959" s="1"/>
      <c r="J108959" s="1"/>
      <c r="K108959" s="1"/>
      <c r="L108959" s="1"/>
      <c r="M108959" s="1"/>
      <c r="N108959" s="1"/>
      <c r="O108959" s="1"/>
      <c r="P108959" s="1"/>
      <c r="Q108959" s="1"/>
      <c r="R108959" s="1"/>
      <c r="S108959" s="1"/>
      <c r="T108959" s="1"/>
      <c r="U108959" s="1"/>
    </row>
    <row r="108960" spans="2:21">
      <c r="B108960" s="26"/>
      <c r="C108960" s="1"/>
      <c r="D108960" s="1"/>
      <c r="E108960" s="1"/>
      <c r="F108960" s="1"/>
      <c r="G108960" s="1"/>
      <c r="H108960" s="1"/>
      <c r="I108960" s="1"/>
      <c r="J108960" s="1"/>
      <c r="K108960" s="1"/>
      <c r="L108960" s="1"/>
      <c r="M108960" s="1"/>
      <c r="N108960" s="1"/>
      <c r="O108960" s="1"/>
      <c r="P108960" s="1"/>
      <c r="Q108960" s="1"/>
      <c r="R108960" s="1"/>
      <c r="S108960" s="1"/>
      <c r="T108960" s="1"/>
      <c r="U108960" s="1"/>
    </row>
    <row r="108961" spans="2:21">
      <c r="B108961" s="26"/>
      <c r="C108961" s="1"/>
      <c r="D108961" s="1"/>
      <c r="E108961" s="1"/>
      <c r="F108961" s="1"/>
      <c r="G108961" s="1"/>
      <c r="H108961" s="1"/>
      <c r="I108961" s="1"/>
      <c r="J108961" s="1"/>
      <c r="K108961" s="1"/>
      <c r="L108961" s="1"/>
      <c r="M108961" s="1"/>
      <c r="N108961" s="1"/>
      <c r="O108961" s="1"/>
      <c r="P108961" s="1"/>
      <c r="Q108961" s="1"/>
      <c r="R108961" s="1"/>
      <c r="S108961" s="1"/>
      <c r="T108961" s="1"/>
      <c r="U108961" s="1"/>
    </row>
    <row r="108962" spans="2:21">
      <c r="B108962" s="26"/>
      <c r="C108962" s="1"/>
      <c r="D108962" s="1"/>
      <c r="E108962" s="1"/>
      <c r="F108962" s="1"/>
      <c r="G108962" s="1"/>
      <c r="H108962" s="1"/>
      <c r="I108962" s="1"/>
      <c r="J108962" s="1"/>
      <c r="K108962" s="1"/>
      <c r="L108962" s="1"/>
      <c r="M108962" s="1"/>
      <c r="N108962" s="1"/>
      <c r="O108962" s="1"/>
      <c r="P108962" s="1"/>
      <c r="Q108962" s="1"/>
      <c r="R108962" s="1"/>
      <c r="S108962" s="1"/>
      <c r="T108962" s="1"/>
      <c r="U108962" s="1"/>
    </row>
    <row r="108963" spans="2:21">
      <c r="B108963" s="26"/>
      <c r="C108963" s="1"/>
      <c r="D108963" s="1"/>
      <c r="E108963" s="1"/>
      <c r="F108963" s="1"/>
      <c r="G108963" s="1"/>
      <c r="H108963" s="1"/>
      <c r="I108963" s="1"/>
      <c r="J108963" s="1"/>
      <c r="K108963" s="1"/>
      <c r="L108963" s="1"/>
      <c r="M108963" s="1"/>
      <c r="N108963" s="1"/>
      <c r="O108963" s="1"/>
      <c r="P108963" s="1"/>
      <c r="Q108963" s="1"/>
      <c r="R108963" s="1"/>
      <c r="S108963" s="1"/>
      <c r="T108963" s="1"/>
      <c r="U108963" s="1"/>
    </row>
    <row r="108964" spans="2:21">
      <c r="B108964" s="26"/>
      <c r="C108964" s="1"/>
      <c r="D108964" s="1"/>
      <c r="E108964" s="1"/>
      <c r="F108964" s="1"/>
      <c r="G108964" s="1"/>
      <c r="H108964" s="1"/>
      <c r="I108964" s="1"/>
      <c r="J108964" s="1"/>
      <c r="K108964" s="1"/>
      <c r="L108964" s="1"/>
      <c r="M108964" s="1"/>
      <c r="N108964" s="1"/>
      <c r="O108964" s="1"/>
      <c r="P108964" s="1"/>
      <c r="Q108964" s="1"/>
      <c r="R108964" s="1"/>
      <c r="S108964" s="1"/>
      <c r="T108964" s="1"/>
      <c r="U108964" s="1"/>
    </row>
    <row r="108965" spans="2:21">
      <c r="B108965" s="26"/>
      <c r="C108965" s="1"/>
      <c r="D108965" s="1"/>
      <c r="E108965" s="1"/>
      <c r="F108965" s="1"/>
      <c r="G108965" s="1"/>
      <c r="H108965" s="1"/>
      <c r="I108965" s="1"/>
      <c r="J108965" s="1"/>
      <c r="K108965" s="1"/>
      <c r="L108965" s="1"/>
      <c r="M108965" s="1"/>
      <c r="N108965" s="1"/>
      <c r="O108965" s="1"/>
      <c r="P108965" s="1"/>
      <c r="Q108965" s="1"/>
      <c r="R108965" s="1"/>
      <c r="S108965" s="1"/>
      <c r="T108965" s="1"/>
      <c r="U108965" s="1"/>
    </row>
    <row r="108966" spans="2:21">
      <c r="B108966" s="26"/>
      <c r="C108966" s="1"/>
      <c r="D108966" s="1"/>
      <c r="E108966" s="1"/>
      <c r="F108966" s="1"/>
      <c r="G108966" s="1"/>
      <c r="H108966" s="1"/>
      <c r="I108966" s="1"/>
      <c r="J108966" s="1"/>
      <c r="K108966" s="1"/>
      <c r="L108966" s="1"/>
      <c r="M108966" s="1"/>
      <c r="N108966" s="1"/>
      <c r="O108966" s="1"/>
      <c r="P108966" s="1"/>
      <c r="Q108966" s="1"/>
      <c r="R108966" s="1"/>
      <c r="S108966" s="1"/>
      <c r="T108966" s="1"/>
      <c r="U108966" s="1"/>
    </row>
    <row r="108967" spans="2:21">
      <c r="B108967" s="26"/>
      <c r="C108967" s="1"/>
      <c r="D108967" s="1"/>
      <c r="E108967" s="1"/>
      <c r="F108967" s="1"/>
      <c r="G108967" s="1"/>
      <c r="H108967" s="1"/>
      <c r="I108967" s="1"/>
      <c r="J108967" s="1"/>
      <c r="K108967" s="1"/>
      <c r="L108967" s="1"/>
      <c r="M108967" s="1"/>
      <c r="N108967" s="1"/>
      <c r="O108967" s="1"/>
      <c r="P108967" s="1"/>
      <c r="Q108967" s="1"/>
      <c r="R108967" s="1"/>
      <c r="S108967" s="1"/>
      <c r="T108967" s="1"/>
      <c r="U108967" s="1"/>
    </row>
    <row r="108968" spans="2:21">
      <c r="B108968" s="26"/>
      <c r="C108968" s="1"/>
      <c r="D108968" s="1"/>
      <c r="E108968" s="1"/>
      <c r="F108968" s="1"/>
      <c r="G108968" s="1"/>
      <c r="H108968" s="1"/>
      <c r="I108968" s="1"/>
      <c r="J108968" s="1"/>
      <c r="K108968" s="1"/>
      <c r="L108968" s="1"/>
      <c r="M108968" s="1"/>
      <c r="N108968" s="1"/>
      <c r="O108968" s="1"/>
      <c r="P108968" s="1"/>
      <c r="Q108968" s="1"/>
      <c r="R108968" s="1"/>
      <c r="S108968" s="1"/>
      <c r="T108968" s="1"/>
      <c r="U108968" s="1"/>
    </row>
    <row r="108969" spans="2:21">
      <c r="B108969" s="26"/>
      <c r="C108969" s="1"/>
      <c r="D108969" s="1"/>
      <c r="E108969" s="1"/>
      <c r="F108969" s="1"/>
      <c r="G108969" s="1"/>
      <c r="H108969" s="1"/>
      <c r="I108969" s="1"/>
      <c r="J108969" s="1"/>
      <c r="K108969" s="1"/>
      <c r="L108969" s="1"/>
      <c r="M108969" s="1"/>
      <c r="N108969" s="1"/>
      <c r="O108969" s="1"/>
      <c r="P108969" s="1"/>
      <c r="Q108969" s="1"/>
      <c r="R108969" s="1"/>
      <c r="S108969" s="1"/>
      <c r="T108969" s="1"/>
      <c r="U108969" s="1"/>
    </row>
    <row r="108970" spans="2:21">
      <c r="B108970" s="26"/>
      <c r="C108970" s="1"/>
      <c r="D108970" s="1"/>
      <c r="E108970" s="1"/>
      <c r="F108970" s="1"/>
      <c r="G108970" s="1"/>
      <c r="H108970" s="1"/>
      <c r="I108970" s="1"/>
      <c r="J108970" s="1"/>
      <c r="K108970" s="1"/>
      <c r="L108970" s="1"/>
      <c r="M108970" s="1"/>
      <c r="N108970" s="1"/>
      <c r="O108970" s="1"/>
      <c r="P108970" s="1"/>
      <c r="Q108970" s="1"/>
      <c r="R108970" s="1"/>
      <c r="S108970" s="1"/>
      <c r="T108970" s="1"/>
      <c r="U108970" s="1"/>
    </row>
    <row r="108971" spans="2:21">
      <c r="B108971" s="26"/>
      <c r="C108971" s="1"/>
      <c r="D108971" s="1"/>
      <c r="E108971" s="1"/>
      <c r="F108971" s="1"/>
      <c r="G108971" s="1"/>
      <c r="H108971" s="1"/>
      <c r="I108971" s="1"/>
      <c r="J108971" s="1"/>
      <c r="K108971" s="1"/>
      <c r="L108971" s="1"/>
      <c r="M108971" s="1"/>
      <c r="N108971" s="1"/>
      <c r="O108971" s="1"/>
      <c r="P108971" s="1"/>
      <c r="Q108971" s="1"/>
      <c r="R108971" s="1"/>
      <c r="S108971" s="1"/>
      <c r="T108971" s="1"/>
      <c r="U108971" s="1"/>
    </row>
    <row r="108972" spans="2:21">
      <c r="B108972" s="26"/>
      <c r="C108972" s="1"/>
      <c r="D108972" s="1"/>
      <c r="E108972" s="1"/>
      <c r="F108972" s="1"/>
      <c r="G108972" s="1"/>
      <c r="H108972" s="1"/>
      <c r="I108972" s="1"/>
      <c r="J108972" s="1"/>
      <c r="K108972" s="1"/>
      <c r="L108972" s="1"/>
      <c r="M108972" s="1"/>
      <c r="N108972" s="1"/>
      <c r="O108972" s="1"/>
      <c r="P108972" s="1"/>
      <c r="Q108972" s="1"/>
      <c r="R108972" s="1"/>
      <c r="S108972" s="1"/>
      <c r="T108972" s="1"/>
      <c r="U108972" s="1"/>
    </row>
    <row r="108973" spans="2:21">
      <c r="B108973" s="26"/>
      <c r="C108973" s="1"/>
      <c r="D108973" s="1"/>
      <c r="E108973" s="1"/>
      <c r="F108973" s="1"/>
      <c r="G108973" s="1"/>
      <c r="H108973" s="1"/>
      <c r="I108973" s="1"/>
      <c r="J108973" s="1"/>
      <c r="K108973" s="1"/>
      <c r="L108973" s="1"/>
      <c r="M108973" s="1"/>
      <c r="N108973" s="1"/>
      <c r="O108973" s="1"/>
      <c r="P108973" s="1"/>
      <c r="Q108973" s="1"/>
      <c r="R108973" s="1"/>
      <c r="S108973" s="1"/>
      <c r="T108973" s="1"/>
      <c r="U108973" s="1"/>
    </row>
    <row r="108974" spans="2:21">
      <c r="B108974" s="26"/>
      <c r="C108974" s="1"/>
      <c r="D108974" s="1"/>
      <c r="E108974" s="1"/>
      <c r="F108974" s="1"/>
      <c r="G108974" s="1"/>
      <c r="H108974" s="1"/>
      <c r="I108974" s="1"/>
      <c r="J108974" s="1"/>
      <c r="K108974" s="1"/>
      <c r="L108974" s="1"/>
      <c r="M108974" s="1"/>
      <c r="N108974" s="1"/>
      <c r="O108974" s="1"/>
      <c r="P108974" s="1"/>
      <c r="Q108974" s="1"/>
      <c r="R108974" s="1"/>
      <c r="S108974" s="1"/>
      <c r="T108974" s="1"/>
      <c r="U108974" s="1"/>
    </row>
    <row r="108975" spans="2:21">
      <c r="B108975" s="26"/>
      <c r="C108975" s="1"/>
      <c r="D108975" s="1"/>
      <c r="E108975" s="1"/>
      <c r="F108975" s="1"/>
      <c r="G108975" s="1"/>
      <c r="H108975" s="1"/>
      <c r="I108975" s="1"/>
      <c r="J108975" s="1"/>
      <c r="K108975" s="1"/>
      <c r="L108975" s="1"/>
      <c r="M108975" s="1"/>
      <c r="N108975" s="1"/>
      <c r="O108975" s="1"/>
      <c r="P108975" s="1"/>
      <c r="Q108975" s="1"/>
      <c r="R108975" s="1"/>
      <c r="S108975" s="1"/>
      <c r="T108975" s="1"/>
      <c r="U108975" s="1"/>
    </row>
    <row r="108976" spans="2:21">
      <c r="B108976" s="26"/>
      <c r="C108976" s="1"/>
      <c r="D108976" s="1"/>
      <c r="E108976" s="1"/>
      <c r="F108976" s="1"/>
      <c r="G108976" s="1"/>
      <c r="H108976" s="1"/>
      <c r="I108976" s="1"/>
      <c r="J108976" s="1"/>
      <c r="K108976" s="1"/>
      <c r="L108976" s="1"/>
      <c r="M108976" s="1"/>
      <c r="N108976" s="1"/>
      <c r="O108976" s="1"/>
      <c r="P108976" s="1"/>
      <c r="Q108976" s="1"/>
      <c r="R108976" s="1"/>
      <c r="S108976" s="1"/>
      <c r="T108976" s="1"/>
      <c r="U108976" s="1"/>
    </row>
    <row r="108977" spans="2:21">
      <c r="B108977" s="26"/>
      <c r="C108977" s="1"/>
      <c r="D108977" s="1"/>
      <c r="E108977" s="1"/>
      <c r="F108977" s="1"/>
      <c r="G108977" s="1"/>
      <c r="H108977" s="1"/>
      <c r="I108977" s="1"/>
      <c r="J108977" s="1"/>
      <c r="K108977" s="1"/>
      <c r="L108977" s="1"/>
      <c r="M108977" s="1"/>
      <c r="N108977" s="1"/>
      <c r="O108977" s="1"/>
      <c r="P108977" s="1"/>
      <c r="Q108977" s="1"/>
      <c r="R108977" s="1"/>
      <c r="S108977" s="1"/>
      <c r="T108977" s="1"/>
      <c r="U108977" s="1"/>
    </row>
    <row r="108978" spans="2:21">
      <c r="B108978" s="26"/>
      <c r="C108978" s="1"/>
      <c r="D108978" s="1"/>
      <c r="E108978" s="1"/>
      <c r="F108978" s="1"/>
      <c r="G108978" s="1"/>
      <c r="H108978" s="1"/>
      <c r="I108978" s="1"/>
      <c r="J108978" s="1"/>
      <c r="K108978" s="1"/>
      <c r="L108978" s="1"/>
      <c r="M108978" s="1"/>
      <c r="N108978" s="1"/>
      <c r="O108978" s="1"/>
      <c r="P108978" s="1"/>
      <c r="Q108978" s="1"/>
      <c r="R108978" s="1"/>
      <c r="S108978" s="1"/>
      <c r="T108978" s="1"/>
      <c r="U108978" s="1"/>
    </row>
    <row r="108979" spans="2:21">
      <c r="B108979" s="26"/>
      <c r="C108979" s="1"/>
      <c r="D108979" s="1"/>
      <c r="E108979" s="1"/>
      <c r="F108979" s="1"/>
      <c r="G108979" s="1"/>
      <c r="H108979" s="1"/>
      <c r="I108979" s="1"/>
      <c r="J108979" s="1"/>
      <c r="K108979" s="1"/>
      <c r="L108979" s="1"/>
      <c r="M108979" s="1"/>
      <c r="N108979" s="1"/>
      <c r="O108979" s="1"/>
      <c r="P108979" s="1"/>
      <c r="Q108979" s="1"/>
      <c r="R108979" s="1"/>
      <c r="S108979" s="1"/>
      <c r="T108979" s="1"/>
      <c r="U108979" s="1"/>
    </row>
    <row r="108980" spans="2:21">
      <c r="B108980" s="26"/>
      <c r="C108980" s="1"/>
      <c r="D108980" s="1"/>
      <c r="E108980" s="1"/>
      <c r="F108980" s="1"/>
      <c r="G108980" s="1"/>
      <c r="H108980" s="1"/>
      <c r="I108980" s="1"/>
      <c r="J108980" s="1"/>
      <c r="K108980" s="1"/>
      <c r="L108980" s="1"/>
      <c r="M108980" s="1"/>
      <c r="N108980" s="1"/>
      <c r="O108980" s="1"/>
      <c r="P108980" s="1"/>
      <c r="Q108980" s="1"/>
      <c r="R108980" s="1"/>
      <c r="S108980" s="1"/>
      <c r="T108980" s="1"/>
      <c r="U108980" s="1"/>
    </row>
    <row r="108981" spans="2:21">
      <c r="B108981" s="26"/>
      <c r="C108981" s="1"/>
      <c r="D108981" s="1"/>
      <c r="E108981" s="1"/>
      <c r="F108981" s="1"/>
      <c r="G108981" s="1"/>
      <c r="H108981" s="1"/>
      <c r="I108981" s="1"/>
      <c r="J108981" s="1"/>
      <c r="K108981" s="1"/>
      <c r="L108981" s="1"/>
      <c r="M108981" s="1"/>
      <c r="N108981" s="1"/>
      <c r="O108981" s="1"/>
      <c r="P108981" s="1"/>
      <c r="Q108981" s="1"/>
      <c r="R108981" s="1"/>
      <c r="S108981" s="1"/>
      <c r="T108981" s="1"/>
      <c r="U108981" s="1"/>
    </row>
    <row r="108982" spans="2:21">
      <c r="B108982" s="26"/>
      <c r="C108982" s="1"/>
      <c r="D108982" s="1"/>
      <c r="E108982" s="1"/>
      <c r="F108982" s="1"/>
      <c r="G108982" s="1"/>
      <c r="H108982" s="1"/>
      <c r="I108982" s="1"/>
      <c r="J108982" s="1"/>
      <c r="K108982" s="1"/>
      <c r="L108982" s="1"/>
      <c r="M108982" s="1"/>
      <c r="N108982" s="1"/>
      <c r="O108982" s="1"/>
      <c r="P108982" s="1"/>
      <c r="Q108982" s="1"/>
      <c r="R108982" s="1"/>
      <c r="S108982" s="1"/>
      <c r="T108982" s="1"/>
      <c r="U108982" s="1"/>
    </row>
    <row r="108983" spans="2:21">
      <c r="B108983" s="26"/>
      <c r="C108983" s="1"/>
      <c r="D108983" s="1"/>
      <c r="E108983" s="1"/>
      <c r="F108983" s="1"/>
      <c r="G108983" s="1"/>
      <c r="H108983" s="1"/>
      <c r="I108983" s="1"/>
      <c r="J108983" s="1"/>
      <c r="K108983" s="1"/>
      <c r="L108983" s="1"/>
      <c r="M108983" s="1"/>
      <c r="N108983" s="1"/>
      <c r="O108983" s="1"/>
      <c r="P108983" s="1"/>
      <c r="Q108983" s="1"/>
      <c r="R108983" s="1"/>
      <c r="S108983" s="1"/>
      <c r="T108983" s="1"/>
      <c r="U108983" s="1"/>
    </row>
    <row r="108984" spans="2:21">
      <c r="B108984" s="26"/>
      <c r="C108984" s="1"/>
      <c r="D108984" s="1"/>
      <c r="E108984" s="1"/>
      <c r="F108984" s="1"/>
      <c r="G108984" s="1"/>
      <c r="H108984" s="1"/>
      <c r="I108984" s="1"/>
      <c r="J108984" s="1"/>
      <c r="K108984" s="1"/>
      <c r="L108984" s="1"/>
      <c r="M108984" s="1"/>
      <c r="N108984" s="1"/>
      <c r="O108984" s="1"/>
      <c r="P108984" s="1"/>
      <c r="Q108984" s="1"/>
      <c r="R108984" s="1"/>
      <c r="S108984" s="1"/>
      <c r="T108984" s="1"/>
      <c r="U108984" s="1"/>
    </row>
    <row r="108985" spans="2:21">
      <c r="B108985" s="26"/>
      <c r="C108985" s="1"/>
      <c r="D108985" s="1"/>
      <c r="E108985" s="1"/>
      <c r="F108985" s="1"/>
      <c r="G108985" s="1"/>
      <c r="H108985" s="1"/>
      <c r="I108985" s="1"/>
      <c r="J108985" s="1"/>
      <c r="K108985" s="1"/>
      <c r="L108985" s="1"/>
      <c r="M108985" s="1"/>
      <c r="N108985" s="1"/>
      <c r="O108985" s="1"/>
      <c r="P108985" s="1"/>
      <c r="Q108985" s="1"/>
      <c r="R108985" s="1"/>
      <c r="S108985" s="1"/>
      <c r="T108985" s="1"/>
      <c r="U108985" s="1"/>
    </row>
    <row r="108986" spans="2:21">
      <c r="B108986" s="26"/>
      <c r="C108986" s="1"/>
      <c r="D108986" s="1"/>
      <c r="E108986" s="1"/>
      <c r="F108986" s="1"/>
      <c r="G108986" s="1"/>
      <c r="H108986" s="1"/>
      <c r="I108986" s="1"/>
      <c r="J108986" s="1"/>
      <c r="K108986" s="1"/>
      <c r="L108986" s="1"/>
      <c r="M108986" s="1"/>
      <c r="N108986" s="1"/>
      <c r="O108986" s="1"/>
      <c r="P108986" s="1"/>
      <c r="Q108986" s="1"/>
      <c r="R108986" s="1"/>
      <c r="S108986" s="1"/>
      <c r="T108986" s="1"/>
      <c r="U108986" s="1"/>
    </row>
    <row r="108987" spans="2:21">
      <c r="B108987" s="26"/>
      <c r="C108987" s="1"/>
      <c r="D108987" s="1"/>
      <c r="E108987" s="1"/>
      <c r="F108987" s="1"/>
      <c r="G108987" s="1"/>
      <c r="H108987" s="1"/>
      <c r="I108987" s="1"/>
      <c r="J108987" s="1"/>
      <c r="K108987" s="1"/>
      <c r="L108987" s="1"/>
      <c r="M108987" s="1"/>
      <c r="N108987" s="1"/>
      <c r="O108987" s="1"/>
      <c r="P108987" s="1"/>
      <c r="Q108987" s="1"/>
      <c r="R108987" s="1"/>
      <c r="S108987" s="1"/>
      <c r="T108987" s="1"/>
      <c r="U108987" s="1"/>
    </row>
    <row r="108988" spans="2:21">
      <c r="B108988" s="26"/>
      <c r="C108988" s="1"/>
      <c r="D108988" s="1"/>
      <c r="E108988" s="1"/>
      <c r="F108988" s="1"/>
      <c r="G108988" s="1"/>
      <c r="H108988" s="1"/>
      <c r="I108988" s="1"/>
      <c r="J108988" s="1"/>
      <c r="K108988" s="1"/>
      <c r="L108988" s="1"/>
      <c r="M108988" s="1"/>
      <c r="N108988" s="1"/>
      <c r="O108988" s="1"/>
      <c r="P108988" s="1"/>
      <c r="Q108988" s="1"/>
      <c r="R108988" s="1"/>
      <c r="S108988" s="1"/>
      <c r="T108988" s="1"/>
      <c r="U108988" s="1"/>
    </row>
    <row r="108989" spans="2:21">
      <c r="B108989" s="26"/>
      <c r="C108989" s="1"/>
      <c r="D108989" s="1"/>
      <c r="E108989" s="1"/>
      <c r="F108989" s="1"/>
      <c r="G108989" s="1"/>
      <c r="H108989" s="1"/>
      <c r="I108989" s="1"/>
      <c r="J108989" s="1"/>
      <c r="K108989" s="1"/>
      <c r="L108989" s="1"/>
      <c r="M108989" s="1"/>
      <c r="N108989" s="1"/>
      <c r="O108989" s="1"/>
      <c r="P108989" s="1"/>
      <c r="Q108989" s="1"/>
      <c r="R108989" s="1"/>
      <c r="S108989" s="1"/>
      <c r="T108989" s="1"/>
      <c r="U108989" s="1"/>
    </row>
    <row r="108990" spans="2:21">
      <c r="B108990" s="26"/>
      <c r="C108990" s="1"/>
      <c r="D108990" s="1"/>
      <c r="E108990" s="1"/>
      <c r="F108990" s="1"/>
      <c r="G108990" s="1"/>
      <c r="H108990" s="1"/>
      <c r="I108990" s="1"/>
      <c r="J108990" s="1"/>
      <c r="K108990" s="1"/>
      <c r="L108990" s="1"/>
      <c r="M108990" s="1"/>
      <c r="N108990" s="1"/>
      <c r="O108990" s="1"/>
      <c r="P108990" s="1"/>
      <c r="Q108990" s="1"/>
      <c r="R108990" s="1"/>
      <c r="S108990" s="1"/>
      <c r="T108990" s="1"/>
      <c r="U108990" s="1"/>
    </row>
    <row r="108991" spans="2:21">
      <c r="B108991" s="26"/>
      <c r="C108991" s="1"/>
      <c r="D108991" s="1"/>
      <c r="E108991" s="1"/>
      <c r="F108991" s="1"/>
      <c r="G108991" s="1"/>
      <c r="H108991" s="1"/>
      <c r="I108991" s="1"/>
      <c r="J108991" s="1"/>
      <c r="K108991" s="1"/>
      <c r="L108991" s="1"/>
      <c r="M108991" s="1"/>
      <c r="N108991" s="1"/>
      <c r="O108991" s="1"/>
      <c r="P108991" s="1"/>
      <c r="Q108991" s="1"/>
      <c r="R108991" s="1"/>
      <c r="S108991" s="1"/>
      <c r="T108991" s="1"/>
      <c r="U108991" s="1"/>
    </row>
    <row r="108992" spans="2:21">
      <c r="B108992" s="26"/>
      <c r="C108992" s="1"/>
      <c r="D108992" s="1"/>
      <c r="E108992" s="1"/>
      <c r="F108992" s="1"/>
      <c r="G108992" s="1"/>
      <c r="H108992" s="1"/>
      <c r="I108992" s="1"/>
      <c r="J108992" s="1"/>
      <c r="K108992" s="1"/>
      <c r="L108992" s="1"/>
      <c r="M108992" s="1"/>
      <c r="N108992" s="1"/>
      <c r="O108992" s="1"/>
      <c r="P108992" s="1"/>
      <c r="Q108992" s="1"/>
      <c r="R108992" s="1"/>
      <c r="S108992" s="1"/>
      <c r="T108992" s="1"/>
      <c r="U108992" s="1"/>
    </row>
    <row r="108993" spans="2:21">
      <c r="B108993" s="26"/>
      <c r="C108993" s="1"/>
      <c r="D108993" s="1"/>
      <c r="E108993" s="1"/>
      <c r="F108993" s="1"/>
      <c r="G108993" s="1"/>
      <c r="H108993" s="1"/>
      <c r="I108993" s="1"/>
      <c r="J108993" s="1"/>
      <c r="K108993" s="1"/>
      <c r="L108993" s="1"/>
      <c r="M108993" s="1"/>
      <c r="N108993" s="1"/>
      <c r="O108993" s="1"/>
      <c r="P108993" s="1"/>
      <c r="Q108993" s="1"/>
      <c r="R108993" s="1"/>
      <c r="S108993" s="1"/>
      <c r="T108993" s="1"/>
      <c r="U108993" s="1"/>
    </row>
    <row r="108994" spans="2:21">
      <c r="B108994" s="26"/>
      <c r="C108994" s="1"/>
      <c r="D108994" s="1"/>
      <c r="E108994" s="1"/>
      <c r="F108994" s="1"/>
      <c r="G108994" s="1"/>
      <c r="H108994" s="1"/>
      <c r="I108994" s="1"/>
      <c r="J108994" s="1"/>
      <c r="K108994" s="1"/>
      <c r="L108994" s="1"/>
      <c r="M108994" s="1"/>
      <c r="N108994" s="1"/>
      <c r="O108994" s="1"/>
      <c r="P108994" s="1"/>
      <c r="Q108994" s="1"/>
      <c r="R108994" s="1"/>
      <c r="S108994" s="1"/>
      <c r="T108994" s="1"/>
      <c r="U108994" s="1"/>
    </row>
    <row r="108995" spans="2:21">
      <c r="B108995" s="26"/>
      <c r="C108995" s="1"/>
      <c r="D108995" s="1"/>
      <c r="E108995" s="1"/>
      <c r="F108995" s="1"/>
      <c r="G108995" s="1"/>
      <c r="H108995" s="1"/>
      <c r="I108995" s="1"/>
      <c r="J108995" s="1"/>
      <c r="K108995" s="1"/>
      <c r="L108995" s="1"/>
      <c r="M108995" s="1"/>
      <c r="N108995" s="1"/>
      <c r="O108995" s="1"/>
      <c r="P108995" s="1"/>
      <c r="Q108995" s="1"/>
      <c r="R108995" s="1"/>
      <c r="S108995" s="1"/>
      <c r="T108995" s="1"/>
      <c r="U108995" s="1"/>
    </row>
    <row r="108996" spans="2:21">
      <c r="B108996" s="26"/>
      <c r="C108996" s="1"/>
      <c r="D108996" s="1"/>
      <c r="E108996" s="1"/>
      <c r="F108996" s="1"/>
      <c r="G108996" s="1"/>
      <c r="H108996" s="1"/>
      <c r="I108996" s="1"/>
      <c r="J108996" s="1"/>
      <c r="K108996" s="1"/>
      <c r="L108996" s="1"/>
      <c r="M108996" s="1"/>
      <c r="N108996" s="1"/>
      <c r="O108996" s="1"/>
      <c r="P108996" s="1"/>
      <c r="Q108996" s="1"/>
      <c r="R108996" s="1"/>
      <c r="S108996" s="1"/>
      <c r="T108996" s="1"/>
      <c r="U108996" s="1"/>
    </row>
    <row r="108997" spans="2:21">
      <c r="B108997" s="26"/>
      <c r="C108997" s="1"/>
      <c r="D108997" s="1"/>
      <c r="E108997" s="1"/>
      <c r="F108997" s="1"/>
      <c r="G108997" s="1"/>
      <c r="H108997" s="1"/>
      <c r="I108997" s="1"/>
      <c r="J108997" s="1"/>
      <c r="K108997" s="1"/>
      <c r="L108997" s="1"/>
      <c r="M108997" s="1"/>
      <c r="N108997" s="1"/>
      <c r="O108997" s="1"/>
      <c r="P108997" s="1"/>
      <c r="Q108997" s="1"/>
      <c r="R108997" s="1"/>
      <c r="S108997" s="1"/>
      <c r="T108997" s="1"/>
      <c r="U108997" s="1"/>
    </row>
    <row r="108998" spans="2:21">
      <c r="B108998" s="26"/>
      <c r="C108998" s="1"/>
      <c r="D108998" s="1"/>
      <c r="E108998" s="1"/>
      <c r="F108998" s="1"/>
      <c r="G108998" s="1"/>
      <c r="H108998" s="1"/>
      <c r="I108998" s="1"/>
      <c r="J108998" s="1"/>
      <c r="K108998" s="1"/>
      <c r="L108998" s="1"/>
      <c r="M108998" s="1"/>
      <c r="N108998" s="1"/>
      <c r="O108998" s="1"/>
      <c r="P108998" s="1"/>
      <c r="Q108998" s="1"/>
      <c r="R108998" s="1"/>
      <c r="S108998" s="1"/>
      <c r="T108998" s="1"/>
      <c r="U108998" s="1"/>
    </row>
    <row r="108999" spans="2:21">
      <c r="B108999" s="26"/>
      <c r="C108999" s="1"/>
      <c r="D108999" s="1"/>
      <c r="E108999" s="1"/>
      <c r="F108999" s="1"/>
      <c r="G108999" s="1"/>
      <c r="H108999" s="1"/>
      <c r="I108999" s="1"/>
      <c r="J108999" s="1"/>
      <c r="K108999" s="1"/>
      <c r="L108999" s="1"/>
      <c r="M108999" s="1"/>
      <c r="N108999" s="1"/>
      <c r="O108999" s="1"/>
      <c r="P108999" s="1"/>
      <c r="Q108999" s="1"/>
      <c r="R108999" s="1"/>
      <c r="S108999" s="1"/>
      <c r="T108999" s="1"/>
      <c r="U108999" s="1"/>
    </row>
    <row r="109000" spans="2:21">
      <c r="B109000" s="26"/>
      <c r="C109000" s="1"/>
      <c r="D109000" s="1"/>
      <c r="E109000" s="1"/>
      <c r="F109000" s="1"/>
      <c r="G109000" s="1"/>
      <c r="H109000" s="1"/>
      <c r="I109000" s="1"/>
      <c r="J109000" s="1"/>
      <c r="K109000" s="1"/>
      <c r="L109000" s="1"/>
      <c r="M109000" s="1"/>
      <c r="N109000" s="1"/>
      <c r="O109000" s="1"/>
      <c r="P109000" s="1"/>
      <c r="Q109000" s="1"/>
      <c r="R109000" s="1"/>
      <c r="S109000" s="1"/>
      <c r="T109000" s="1"/>
      <c r="U109000" s="1"/>
    </row>
    <row r="109001" spans="2:21">
      <c r="B109001" s="26"/>
      <c r="C109001" s="1"/>
      <c r="D109001" s="1"/>
      <c r="E109001" s="1"/>
      <c r="F109001" s="1"/>
      <c r="G109001" s="1"/>
      <c r="H109001" s="1"/>
      <c r="I109001" s="1"/>
      <c r="J109001" s="1"/>
      <c r="K109001" s="1"/>
      <c r="L109001" s="1"/>
      <c r="M109001" s="1"/>
      <c r="N109001" s="1"/>
      <c r="O109001" s="1"/>
      <c r="P109001" s="1"/>
      <c r="Q109001" s="1"/>
      <c r="R109001" s="1"/>
      <c r="S109001" s="1"/>
      <c r="T109001" s="1"/>
      <c r="U109001" s="1"/>
    </row>
    <row r="109002" spans="2:21">
      <c r="B109002" s="26"/>
      <c r="C109002" s="1"/>
      <c r="D109002" s="1"/>
      <c r="E109002" s="1"/>
      <c r="F109002" s="1"/>
      <c r="G109002" s="1"/>
      <c r="H109002" s="1"/>
      <c r="I109002" s="1"/>
      <c r="J109002" s="1"/>
      <c r="K109002" s="1"/>
      <c r="L109002" s="1"/>
      <c r="M109002" s="1"/>
      <c r="N109002" s="1"/>
      <c r="O109002" s="1"/>
      <c r="P109002" s="1"/>
      <c r="Q109002" s="1"/>
      <c r="R109002" s="1"/>
      <c r="S109002" s="1"/>
      <c r="T109002" s="1"/>
      <c r="U109002" s="1"/>
    </row>
    <row r="109003" spans="2:21">
      <c r="B109003" s="26"/>
      <c r="C109003" s="1"/>
      <c r="D109003" s="1"/>
      <c r="E109003" s="1"/>
      <c r="F109003" s="1"/>
      <c r="G109003" s="1"/>
      <c r="H109003" s="1"/>
      <c r="I109003" s="1"/>
      <c r="J109003" s="1"/>
      <c r="K109003" s="1"/>
      <c r="L109003" s="1"/>
      <c r="M109003" s="1"/>
      <c r="N109003" s="1"/>
      <c r="O109003" s="1"/>
      <c r="P109003" s="1"/>
      <c r="Q109003" s="1"/>
      <c r="R109003" s="1"/>
      <c r="S109003" s="1"/>
      <c r="T109003" s="1"/>
      <c r="U109003" s="1"/>
    </row>
    <row r="109004" spans="2:21">
      <c r="B109004" s="26"/>
      <c r="C109004" s="1"/>
      <c r="D109004" s="1"/>
      <c r="E109004" s="1"/>
      <c r="F109004" s="1"/>
      <c r="G109004" s="1"/>
      <c r="H109004" s="1"/>
      <c r="I109004" s="1"/>
      <c r="J109004" s="1"/>
      <c r="K109004" s="1"/>
      <c r="L109004" s="1"/>
      <c r="M109004" s="1"/>
      <c r="N109004" s="1"/>
      <c r="O109004" s="1"/>
      <c r="P109004" s="1"/>
      <c r="Q109004" s="1"/>
      <c r="R109004" s="1"/>
      <c r="S109004" s="1"/>
      <c r="T109004" s="1"/>
      <c r="U109004" s="1"/>
    </row>
    <row r="109005" spans="2:21">
      <c r="B109005" s="26"/>
      <c r="C109005" s="1"/>
      <c r="D109005" s="1"/>
      <c r="E109005" s="1"/>
      <c r="F109005" s="1"/>
      <c r="G109005" s="1"/>
      <c r="H109005" s="1"/>
      <c r="I109005" s="1"/>
      <c r="J109005" s="1"/>
      <c r="K109005" s="1"/>
      <c r="L109005" s="1"/>
      <c r="M109005" s="1"/>
      <c r="N109005" s="1"/>
      <c r="O109005" s="1"/>
      <c r="P109005" s="1"/>
      <c r="Q109005" s="1"/>
      <c r="R109005" s="1"/>
      <c r="S109005" s="1"/>
      <c r="T109005" s="1"/>
      <c r="U109005" s="1"/>
    </row>
    <row r="109006" spans="2:21">
      <c r="B109006" s="26"/>
      <c r="C109006" s="1"/>
      <c r="D109006" s="1"/>
      <c r="E109006" s="1"/>
      <c r="F109006" s="1"/>
      <c r="G109006" s="1"/>
      <c r="H109006" s="1"/>
      <c r="I109006" s="1"/>
      <c r="J109006" s="1"/>
      <c r="K109006" s="1"/>
      <c r="L109006" s="1"/>
      <c r="M109006" s="1"/>
      <c r="N109006" s="1"/>
      <c r="O109006" s="1"/>
      <c r="P109006" s="1"/>
      <c r="Q109006" s="1"/>
      <c r="R109006" s="1"/>
      <c r="S109006" s="1"/>
      <c r="T109006" s="1"/>
      <c r="U109006" s="1"/>
    </row>
    <row r="109007" spans="2:21">
      <c r="B109007" s="26"/>
      <c r="C109007" s="1"/>
      <c r="D109007" s="1"/>
      <c r="E109007" s="1"/>
      <c r="F109007" s="1"/>
      <c r="G109007" s="1"/>
      <c r="H109007" s="1"/>
      <c r="I109007" s="1"/>
      <c r="J109007" s="1"/>
      <c r="K109007" s="1"/>
      <c r="L109007" s="1"/>
      <c r="M109007" s="1"/>
      <c r="N109007" s="1"/>
      <c r="O109007" s="1"/>
      <c r="P109007" s="1"/>
      <c r="Q109007" s="1"/>
      <c r="R109007" s="1"/>
      <c r="S109007" s="1"/>
      <c r="T109007" s="1"/>
      <c r="U109007" s="1"/>
    </row>
    <row r="109008" spans="2:21">
      <c r="B109008" s="26"/>
      <c r="C109008" s="1"/>
      <c r="D109008" s="1"/>
      <c r="E109008" s="1"/>
      <c r="F109008" s="1"/>
      <c r="G109008" s="1"/>
      <c r="H109008" s="1"/>
      <c r="I109008" s="1"/>
      <c r="J109008" s="1"/>
      <c r="K109008" s="1"/>
      <c r="L109008" s="1"/>
      <c r="M109008" s="1"/>
      <c r="N109008" s="1"/>
      <c r="O109008" s="1"/>
      <c r="P109008" s="1"/>
      <c r="Q109008" s="1"/>
      <c r="R109008" s="1"/>
      <c r="S109008" s="1"/>
      <c r="T109008" s="1"/>
      <c r="U109008" s="1"/>
    </row>
    <row r="109009" spans="2:21">
      <c r="B109009" s="26"/>
      <c r="C109009" s="1"/>
      <c r="D109009" s="1"/>
      <c r="E109009" s="1"/>
      <c r="F109009" s="1"/>
      <c r="G109009" s="1"/>
      <c r="H109009" s="1"/>
      <c r="I109009" s="1"/>
      <c r="J109009" s="1"/>
      <c r="K109009" s="1"/>
      <c r="L109009" s="1"/>
      <c r="M109009" s="1"/>
      <c r="N109009" s="1"/>
      <c r="O109009" s="1"/>
      <c r="P109009" s="1"/>
      <c r="Q109009" s="1"/>
      <c r="R109009" s="1"/>
      <c r="S109009" s="1"/>
      <c r="T109009" s="1"/>
      <c r="U109009" s="1"/>
    </row>
    <row r="109010" spans="2:21">
      <c r="B109010" s="26"/>
      <c r="C109010" s="1"/>
      <c r="D109010" s="1"/>
      <c r="E109010" s="1"/>
      <c r="F109010" s="1"/>
      <c r="G109010" s="1"/>
      <c r="H109010" s="1"/>
      <c r="I109010" s="1"/>
      <c r="J109010" s="1"/>
      <c r="K109010" s="1"/>
      <c r="L109010" s="1"/>
      <c r="M109010" s="1"/>
      <c r="N109010" s="1"/>
      <c r="O109010" s="1"/>
      <c r="P109010" s="1"/>
      <c r="Q109010" s="1"/>
      <c r="R109010" s="1"/>
      <c r="S109010" s="1"/>
      <c r="T109010" s="1"/>
      <c r="U109010" s="1"/>
    </row>
    <row r="109011" spans="2:21">
      <c r="B109011" s="26"/>
      <c r="C109011" s="1"/>
      <c r="D109011" s="1"/>
      <c r="E109011" s="1"/>
      <c r="F109011" s="1"/>
      <c r="G109011" s="1"/>
      <c r="H109011" s="1"/>
      <c r="I109011" s="1"/>
      <c r="J109011" s="1"/>
      <c r="K109011" s="1"/>
      <c r="L109011" s="1"/>
      <c r="M109011" s="1"/>
      <c r="N109011" s="1"/>
      <c r="O109011" s="1"/>
      <c r="P109011" s="1"/>
      <c r="Q109011" s="1"/>
      <c r="R109011" s="1"/>
      <c r="S109011" s="1"/>
      <c r="T109011" s="1"/>
      <c r="U109011" s="1"/>
    </row>
    <row r="109012" spans="2:21">
      <c r="B109012" s="26"/>
      <c r="C109012" s="1"/>
      <c r="D109012" s="1"/>
      <c r="E109012" s="1"/>
      <c r="F109012" s="1"/>
      <c r="G109012" s="1"/>
      <c r="H109012" s="1"/>
      <c r="I109012" s="1"/>
      <c r="J109012" s="1"/>
      <c r="K109012" s="1"/>
      <c r="L109012" s="1"/>
      <c r="M109012" s="1"/>
      <c r="N109012" s="1"/>
      <c r="O109012" s="1"/>
      <c r="P109012" s="1"/>
      <c r="Q109012" s="1"/>
      <c r="R109012" s="1"/>
      <c r="S109012" s="1"/>
      <c r="T109012" s="1"/>
      <c r="U109012" s="1"/>
    </row>
    <row r="109013" spans="2:21">
      <c r="B109013" s="26"/>
      <c r="C109013" s="1"/>
      <c r="D109013" s="1"/>
      <c r="E109013" s="1"/>
      <c r="F109013" s="1"/>
      <c r="G109013" s="1"/>
      <c r="H109013" s="1"/>
      <c r="I109013" s="1"/>
      <c r="J109013" s="1"/>
      <c r="K109013" s="1"/>
      <c r="L109013" s="1"/>
      <c r="M109013" s="1"/>
      <c r="N109013" s="1"/>
      <c r="O109013" s="1"/>
      <c r="P109013" s="1"/>
      <c r="Q109013" s="1"/>
      <c r="R109013" s="1"/>
      <c r="S109013" s="1"/>
      <c r="T109013" s="1"/>
      <c r="U109013" s="1"/>
    </row>
    <row r="109014" spans="2:21">
      <c r="B109014" s="26"/>
      <c r="C109014" s="1"/>
      <c r="D109014" s="1"/>
      <c r="E109014" s="1"/>
      <c r="F109014" s="1"/>
      <c r="G109014" s="1"/>
      <c r="H109014" s="1"/>
      <c r="I109014" s="1"/>
      <c r="J109014" s="1"/>
      <c r="K109014" s="1"/>
      <c r="L109014" s="1"/>
      <c r="M109014" s="1"/>
      <c r="N109014" s="1"/>
      <c r="O109014" s="1"/>
      <c r="P109014" s="1"/>
      <c r="Q109014" s="1"/>
      <c r="R109014" s="1"/>
      <c r="S109014" s="1"/>
      <c r="T109014" s="1"/>
      <c r="U109014" s="1"/>
    </row>
    <row r="109015" spans="2:21">
      <c r="B109015" s="26"/>
      <c r="C109015" s="1"/>
      <c r="D109015" s="1"/>
      <c r="E109015" s="1"/>
      <c r="F109015" s="1"/>
      <c r="G109015" s="1"/>
      <c r="H109015" s="1"/>
      <c r="I109015" s="1"/>
      <c r="J109015" s="1"/>
      <c r="K109015" s="1"/>
      <c r="L109015" s="1"/>
      <c r="M109015" s="1"/>
      <c r="N109015" s="1"/>
      <c r="O109015" s="1"/>
      <c r="P109015" s="1"/>
      <c r="Q109015" s="1"/>
      <c r="R109015" s="1"/>
      <c r="S109015" s="1"/>
      <c r="T109015" s="1"/>
      <c r="U109015" s="1"/>
    </row>
    <row r="109016" spans="2:21">
      <c r="B109016" s="26"/>
      <c r="C109016" s="1"/>
      <c r="D109016" s="1"/>
      <c r="E109016" s="1"/>
      <c r="F109016" s="1"/>
      <c r="G109016" s="1"/>
      <c r="H109016" s="1"/>
      <c r="I109016" s="1"/>
      <c r="J109016" s="1"/>
      <c r="K109016" s="1"/>
      <c r="L109016" s="1"/>
      <c r="M109016" s="1"/>
      <c r="N109016" s="1"/>
      <c r="O109016" s="1"/>
      <c r="P109016" s="1"/>
      <c r="Q109016" s="1"/>
      <c r="R109016" s="1"/>
      <c r="S109016" s="1"/>
      <c r="T109016" s="1"/>
      <c r="U109016" s="1"/>
    </row>
    <row r="109017" spans="2:21">
      <c r="B109017" s="26"/>
      <c r="C109017" s="1"/>
      <c r="D109017" s="1"/>
      <c r="E109017" s="1"/>
      <c r="F109017" s="1"/>
      <c r="G109017" s="1"/>
      <c r="H109017" s="1"/>
      <c r="I109017" s="1"/>
      <c r="J109017" s="1"/>
      <c r="K109017" s="1"/>
      <c r="L109017" s="1"/>
      <c r="M109017" s="1"/>
      <c r="N109017" s="1"/>
      <c r="O109017" s="1"/>
      <c r="P109017" s="1"/>
      <c r="Q109017" s="1"/>
      <c r="R109017" s="1"/>
      <c r="S109017" s="1"/>
      <c r="T109017" s="1"/>
      <c r="U109017" s="1"/>
    </row>
    <row r="109018" spans="2:21">
      <c r="B109018" s="26"/>
      <c r="C109018" s="1"/>
      <c r="D109018" s="1"/>
      <c r="E109018" s="1"/>
      <c r="F109018" s="1"/>
      <c r="G109018" s="1"/>
      <c r="H109018" s="1"/>
      <c r="I109018" s="1"/>
      <c r="J109018" s="1"/>
      <c r="K109018" s="1"/>
      <c r="L109018" s="1"/>
      <c r="M109018" s="1"/>
      <c r="N109018" s="1"/>
      <c r="O109018" s="1"/>
      <c r="P109018" s="1"/>
      <c r="Q109018" s="1"/>
      <c r="R109018" s="1"/>
      <c r="S109018" s="1"/>
      <c r="T109018" s="1"/>
      <c r="U109018" s="1"/>
    </row>
    <row r="109019" spans="2:21">
      <c r="B109019" s="26"/>
      <c r="C109019" s="1"/>
      <c r="D109019" s="1"/>
      <c r="E109019" s="1"/>
      <c r="F109019" s="1"/>
      <c r="G109019" s="1"/>
      <c r="H109019" s="1"/>
      <c r="I109019" s="1"/>
      <c r="J109019" s="1"/>
      <c r="K109019" s="1"/>
      <c r="L109019" s="1"/>
      <c r="M109019" s="1"/>
      <c r="N109019" s="1"/>
      <c r="O109019" s="1"/>
      <c r="P109019" s="1"/>
      <c r="Q109019" s="1"/>
      <c r="R109019" s="1"/>
      <c r="S109019" s="1"/>
      <c r="T109019" s="1"/>
      <c r="U109019" s="1"/>
    </row>
    <row r="109020" spans="2:21">
      <c r="B109020" s="26"/>
      <c r="C109020" s="1"/>
      <c r="D109020" s="1"/>
      <c r="E109020" s="1"/>
      <c r="F109020" s="1"/>
      <c r="G109020" s="1"/>
      <c r="H109020" s="1"/>
      <c r="I109020" s="1"/>
      <c r="J109020" s="1"/>
      <c r="K109020" s="1"/>
      <c r="L109020" s="1"/>
      <c r="M109020" s="1"/>
      <c r="N109020" s="1"/>
      <c r="O109020" s="1"/>
      <c r="P109020" s="1"/>
      <c r="Q109020" s="1"/>
      <c r="R109020" s="1"/>
      <c r="S109020" s="1"/>
      <c r="T109020" s="1"/>
      <c r="U109020" s="1"/>
    </row>
    <row r="109021" spans="2:21">
      <c r="B109021" s="26"/>
      <c r="C109021" s="1"/>
      <c r="D109021" s="1"/>
      <c r="E109021" s="1"/>
      <c r="F109021" s="1"/>
      <c r="G109021" s="1"/>
      <c r="H109021" s="1"/>
      <c r="I109021" s="1"/>
      <c r="J109021" s="1"/>
      <c r="K109021" s="1"/>
      <c r="L109021" s="1"/>
      <c r="M109021" s="1"/>
      <c r="N109021" s="1"/>
      <c r="O109021" s="1"/>
      <c r="P109021" s="1"/>
      <c r="Q109021" s="1"/>
      <c r="R109021" s="1"/>
      <c r="S109021" s="1"/>
      <c r="T109021" s="1"/>
      <c r="U109021" s="1"/>
    </row>
    <row r="109022" spans="2:21">
      <c r="B109022" s="26"/>
      <c r="C109022" s="1"/>
      <c r="D109022" s="1"/>
      <c r="E109022" s="1"/>
      <c r="F109022" s="1"/>
      <c r="G109022" s="1"/>
      <c r="H109022" s="1"/>
      <c r="I109022" s="1"/>
      <c r="J109022" s="1"/>
      <c r="K109022" s="1"/>
      <c r="L109022" s="1"/>
      <c r="M109022" s="1"/>
      <c r="N109022" s="1"/>
      <c r="O109022" s="1"/>
      <c r="P109022" s="1"/>
      <c r="Q109022" s="1"/>
      <c r="R109022" s="1"/>
      <c r="S109022" s="1"/>
      <c r="T109022" s="1"/>
      <c r="U109022" s="1"/>
    </row>
    <row r="109023" spans="2:21">
      <c r="B109023" s="26"/>
      <c r="C109023" s="1"/>
      <c r="D109023" s="1"/>
      <c r="E109023" s="1"/>
      <c r="F109023" s="1"/>
      <c r="G109023" s="1"/>
      <c r="H109023" s="1"/>
      <c r="I109023" s="1"/>
      <c r="J109023" s="1"/>
      <c r="K109023" s="1"/>
      <c r="L109023" s="1"/>
      <c r="M109023" s="1"/>
      <c r="N109023" s="1"/>
      <c r="O109023" s="1"/>
      <c r="P109023" s="1"/>
      <c r="Q109023" s="1"/>
      <c r="R109023" s="1"/>
      <c r="S109023" s="1"/>
      <c r="T109023" s="1"/>
      <c r="U109023" s="1"/>
    </row>
    <row r="109024" spans="2:21">
      <c r="B109024" s="26"/>
      <c r="C109024" s="1"/>
      <c r="D109024" s="1"/>
      <c r="E109024" s="1"/>
      <c r="F109024" s="1"/>
      <c r="G109024" s="1"/>
      <c r="H109024" s="1"/>
      <c r="I109024" s="1"/>
      <c r="J109024" s="1"/>
      <c r="K109024" s="1"/>
      <c r="L109024" s="1"/>
      <c r="M109024" s="1"/>
      <c r="N109024" s="1"/>
      <c r="O109024" s="1"/>
      <c r="P109024" s="1"/>
      <c r="Q109024" s="1"/>
      <c r="R109024" s="1"/>
      <c r="S109024" s="1"/>
      <c r="T109024" s="1"/>
      <c r="U109024" s="1"/>
    </row>
    <row r="109025" spans="2:21">
      <c r="B109025" s="26"/>
      <c r="C109025" s="1"/>
      <c r="D109025" s="1"/>
      <c r="E109025" s="1"/>
      <c r="F109025" s="1"/>
      <c r="G109025" s="1"/>
      <c r="H109025" s="1"/>
      <c r="I109025" s="1"/>
      <c r="J109025" s="1"/>
      <c r="K109025" s="1"/>
      <c r="L109025" s="1"/>
      <c r="M109025" s="1"/>
      <c r="N109025" s="1"/>
      <c r="O109025" s="1"/>
      <c r="P109025" s="1"/>
      <c r="Q109025" s="1"/>
      <c r="R109025" s="1"/>
      <c r="S109025" s="1"/>
      <c r="T109025" s="1"/>
      <c r="U109025" s="1"/>
    </row>
    <row r="109026" spans="2:21">
      <c r="B109026" s="26"/>
      <c r="C109026" s="1"/>
      <c r="D109026" s="1"/>
      <c r="E109026" s="1"/>
      <c r="F109026" s="1"/>
      <c r="G109026" s="1"/>
      <c r="H109026" s="1"/>
      <c r="I109026" s="1"/>
      <c r="J109026" s="1"/>
      <c r="K109026" s="1"/>
      <c r="L109026" s="1"/>
      <c r="M109026" s="1"/>
      <c r="N109026" s="1"/>
      <c r="O109026" s="1"/>
      <c r="P109026" s="1"/>
      <c r="Q109026" s="1"/>
      <c r="R109026" s="1"/>
      <c r="S109026" s="1"/>
      <c r="T109026" s="1"/>
      <c r="U109026" s="1"/>
    </row>
    <row r="109027" spans="2:21">
      <c r="B109027" s="26"/>
      <c r="C109027" s="1"/>
      <c r="D109027" s="1"/>
      <c r="E109027" s="1"/>
      <c r="F109027" s="1"/>
      <c r="G109027" s="1"/>
      <c r="H109027" s="1"/>
      <c r="I109027" s="1"/>
      <c r="J109027" s="1"/>
      <c r="K109027" s="1"/>
      <c r="L109027" s="1"/>
      <c r="M109027" s="1"/>
      <c r="N109027" s="1"/>
      <c r="O109027" s="1"/>
      <c r="P109027" s="1"/>
      <c r="Q109027" s="1"/>
      <c r="R109027" s="1"/>
      <c r="S109027" s="1"/>
      <c r="T109027" s="1"/>
      <c r="U109027" s="1"/>
    </row>
    <row r="109028" spans="2:21">
      <c r="B109028" s="26"/>
      <c r="C109028" s="1"/>
      <c r="D109028" s="1"/>
      <c r="E109028" s="1"/>
      <c r="F109028" s="1"/>
      <c r="G109028" s="1"/>
      <c r="H109028" s="1"/>
      <c r="I109028" s="1"/>
      <c r="J109028" s="1"/>
      <c r="K109028" s="1"/>
      <c r="L109028" s="1"/>
      <c r="M109028" s="1"/>
      <c r="N109028" s="1"/>
      <c r="O109028" s="1"/>
      <c r="P109028" s="1"/>
      <c r="Q109028" s="1"/>
      <c r="R109028" s="1"/>
      <c r="S109028" s="1"/>
      <c r="T109028" s="1"/>
      <c r="U109028" s="1"/>
    </row>
    <row r="109029" spans="2:21">
      <c r="B109029" s="26"/>
      <c r="C109029" s="1"/>
      <c r="D109029" s="1"/>
      <c r="E109029" s="1"/>
      <c r="F109029" s="1"/>
      <c r="G109029" s="1"/>
      <c r="H109029" s="1"/>
      <c r="I109029" s="1"/>
      <c r="J109029" s="1"/>
      <c r="K109029" s="1"/>
      <c r="L109029" s="1"/>
      <c r="M109029" s="1"/>
      <c r="N109029" s="1"/>
      <c r="O109029" s="1"/>
      <c r="P109029" s="1"/>
      <c r="Q109029" s="1"/>
      <c r="R109029" s="1"/>
      <c r="S109029" s="1"/>
      <c r="T109029" s="1"/>
      <c r="U109029" s="1"/>
    </row>
    <row r="109030" spans="2:21">
      <c r="B109030" s="26"/>
      <c r="C109030" s="1"/>
      <c r="D109030" s="1"/>
      <c r="E109030" s="1"/>
      <c r="F109030" s="1"/>
      <c r="G109030" s="1"/>
      <c r="H109030" s="1"/>
      <c r="I109030" s="1"/>
      <c r="J109030" s="1"/>
      <c r="K109030" s="1"/>
      <c r="L109030" s="1"/>
      <c r="M109030" s="1"/>
      <c r="N109030" s="1"/>
      <c r="O109030" s="1"/>
      <c r="P109030" s="1"/>
      <c r="Q109030" s="1"/>
      <c r="R109030" s="1"/>
      <c r="S109030" s="1"/>
      <c r="T109030" s="1"/>
      <c r="U109030" s="1"/>
    </row>
    <row r="109031" spans="2:21">
      <c r="B109031" s="26"/>
      <c r="C109031" s="1"/>
      <c r="D109031" s="1"/>
      <c r="E109031" s="1"/>
      <c r="F109031" s="1"/>
      <c r="G109031" s="1"/>
      <c r="H109031" s="1"/>
      <c r="I109031" s="1"/>
      <c r="J109031" s="1"/>
      <c r="K109031" s="1"/>
      <c r="L109031" s="1"/>
      <c r="M109031" s="1"/>
      <c r="N109031" s="1"/>
      <c r="O109031" s="1"/>
      <c r="P109031" s="1"/>
      <c r="Q109031" s="1"/>
      <c r="R109031" s="1"/>
      <c r="S109031" s="1"/>
      <c r="T109031" s="1"/>
      <c r="U109031" s="1"/>
    </row>
    <row r="109032" spans="2:21">
      <c r="B109032" s="26"/>
      <c r="C109032" s="1"/>
      <c r="D109032" s="1"/>
      <c r="E109032" s="1"/>
      <c r="F109032" s="1"/>
      <c r="G109032" s="1"/>
      <c r="H109032" s="1"/>
      <c r="I109032" s="1"/>
      <c r="J109032" s="1"/>
      <c r="K109032" s="1"/>
      <c r="L109032" s="1"/>
      <c r="M109032" s="1"/>
      <c r="N109032" s="1"/>
      <c r="O109032" s="1"/>
      <c r="P109032" s="1"/>
      <c r="Q109032" s="1"/>
      <c r="R109032" s="1"/>
      <c r="S109032" s="1"/>
      <c r="T109032" s="1"/>
      <c r="U109032" s="1"/>
    </row>
    <row r="109033" spans="2:21">
      <c r="B109033" s="26"/>
      <c r="C109033" s="1"/>
      <c r="D109033" s="1"/>
      <c r="E109033" s="1"/>
      <c r="F109033" s="1"/>
      <c r="G109033" s="1"/>
      <c r="H109033" s="1"/>
      <c r="I109033" s="1"/>
      <c r="J109033" s="1"/>
      <c r="K109033" s="1"/>
      <c r="L109033" s="1"/>
      <c r="M109033" s="1"/>
      <c r="N109033" s="1"/>
      <c r="O109033" s="1"/>
      <c r="P109033" s="1"/>
      <c r="Q109033" s="1"/>
      <c r="R109033" s="1"/>
      <c r="S109033" s="1"/>
      <c r="T109033" s="1"/>
      <c r="U109033" s="1"/>
    </row>
    <row r="109034" spans="2:21">
      <c r="B109034" s="26"/>
      <c r="C109034" s="1"/>
      <c r="D109034" s="1"/>
      <c r="E109034" s="1"/>
      <c r="F109034" s="1"/>
      <c r="G109034" s="1"/>
      <c r="H109034" s="1"/>
      <c r="I109034" s="1"/>
      <c r="J109034" s="1"/>
      <c r="K109034" s="1"/>
      <c r="L109034" s="1"/>
      <c r="M109034" s="1"/>
      <c r="N109034" s="1"/>
      <c r="O109034" s="1"/>
      <c r="P109034" s="1"/>
      <c r="Q109034" s="1"/>
      <c r="R109034" s="1"/>
      <c r="S109034" s="1"/>
      <c r="T109034" s="1"/>
      <c r="U109034" s="1"/>
    </row>
    <row r="109035" spans="2:21">
      <c r="B109035" s="26"/>
      <c r="C109035" s="1"/>
      <c r="D109035" s="1"/>
      <c r="E109035" s="1"/>
      <c r="F109035" s="1"/>
      <c r="G109035" s="1"/>
      <c r="H109035" s="1"/>
      <c r="I109035" s="1"/>
      <c r="J109035" s="1"/>
      <c r="K109035" s="1"/>
      <c r="L109035" s="1"/>
      <c r="M109035" s="1"/>
      <c r="N109035" s="1"/>
      <c r="O109035" s="1"/>
      <c r="P109035" s="1"/>
      <c r="Q109035" s="1"/>
      <c r="R109035" s="1"/>
      <c r="S109035" s="1"/>
      <c r="T109035" s="1"/>
      <c r="U109035" s="1"/>
    </row>
    <row r="109036" spans="2:21">
      <c r="B109036" s="26"/>
      <c r="C109036" s="1"/>
      <c r="D109036" s="1"/>
      <c r="E109036" s="1"/>
      <c r="F109036" s="1"/>
      <c r="G109036" s="1"/>
      <c r="H109036" s="1"/>
      <c r="I109036" s="1"/>
      <c r="J109036" s="1"/>
      <c r="K109036" s="1"/>
      <c r="L109036" s="1"/>
      <c r="M109036" s="1"/>
      <c r="N109036" s="1"/>
      <c r="O109036" s="1"/>
      <c r="P109036" s="1"/>
      <c r="Q109036" s="1"/>
      <c r="R109036" s="1"/>
      <c r="S109036" s="1"/>
      <c r="T109036" s="1"/>
      <c r="U109036" s="1"/>
    </row>
    <row r="109037" spans="2:21">
      <c r="B109037" s="26"/>
      <c r="C109037" s="1"/>
      <c r="D109037" s="1"/>
      <c r="E109037" s="1"/>
      <c r="F109037" s="1"/>
      <c r="G109037" s="1"/>
      <c r="H109037" s="1"/>
      <c r="I109037" s="1"/>
      <c r="J109037" s="1"/>
      <c r="K109037" s="1"/>
      <c r="L109037" s="1"/>
      <c r="M109037" s="1"/>
      <c r="N109037" s="1"/>
      <c r="O109037" s="1"/>
      <c r="P109037" s="1"/>
      <c r="Q109037" s="1"/>
      <c r="R109037" s="1"/>
      <c r="S109037" s="1"/>
      <c r="T109037" s="1"/>
      <c r="U109037" s="1"/>
    </row>
    <row r="109038" spans="2:21">
      <c r="B109038" s="26"/>
      <c r="C109038" s="1"/>
      <c r="D109038" s="1"/>
      <c r="E109038" s="1"/>
      <c r="F109038" s="1"/>
      <c r="G109038" s="1"/>
      <c r="H109038" s="1"/>
      <c r="I109038" s="1"/>
      <c r="J109038" s="1"/>
      <c r="K109038" s="1"/>
      <c r="L109038" s="1"/>
      <c r="M109038" s="1"/>
      <c r="N109038" s="1"/>
      <c r="O109038" s="1"/>
      <c r="P109038" s="1"/>
      <c r="Q109038" s="1"/>
      <c r="R109038" s="1"/>
      <c r="S109038" s="1"/>
      <c r="T109038" s="1"/>
      <c r="U109038" s="1"/>
    </row>
    <row r="109039" spans="2:21">
      <c r="B109039" s="26"/>
      <c r="C109039" s="1"/>
      <c r="D109039" s="1"/>
      <c r="E109039" s="1"/>
      <c r="F109039" s="1"/>
      <c r="G109039" s="1"/>
      <c r="H109039" s="1"/>
      <c r="I109039" s="1"/>
      <c r="J109039" s="1"/>
      <c r="K109039" s="1"/>
      <c r="L109039" s="1"/>
      <c r="M109039" s="1"/>
      <c r="N109039" s="1"/>
      <c r="O109039" s="1"/>
      <c r="P109039" s="1"/>
      <c r="Q109039" s="1"/>
      <c r="R109039" s="1"/>
      <c r="S109039" s="1"/>
      <c r="T109039" s="1"/>
      <c r="U109039" s="1"/>
    </row>
    <row r="109040" spans="2:21">
      <c r="B109040" s="26"/>
      <c r="C109040" s="1"/>
      <c r="D109040" s="1"/>
      <c r="E109040" s="1"/>
      <c r="F109040" s="1"/>
      <c r="G109040" s="1"/>
      <c r="H109040" s="1"/>
      <c r="I109040" s="1"/>
      <c r="J109040" s="1"/>
      <c r="K109040" s="1"/>
      <c r="L109040" s="1"/>
      <c r="M109040" s="1"/>
      <c r="N109040" s="1"/>
      <c r="O109040" s="1"/>
      <c r="P109040" s="1"/>
      <c r="Q109040" s="1"/>
      <c r="R109040" s="1"/>
      <c r="S109040" s="1"/>
      <c r="T109040" s="1"/>
      <c r="U109040" s="1"/>
    </row>
    <row r="109041" spans="2:21">
      <c r="B109041" s="26"/>
      <c r="C109041" s="1"/>
      <c r="D109041" s="1"/>
      <c r="E109041" s="1"/>
      <c r="F109041" s="1"/>
      <c r="G109041" s="1"/>
      <c r="H109041" s="1"/>
      <c r="I109041" s="1"/>
      <c r="J109041" s="1"/>
      <c r="K109041" s="1"/>
      <c r="L109041" s="1"/>
      <c r="M109041" s="1"/>
      <c r="N109041" s="1"/>
      <c r="O109041" s="1"/>
      <c r="P109041" s="1"/>
      <c r="Q109041" s="1"/>
      <c r="R109041" s="1"/>
      <c r="S109041" s="1"/>
      <c r="T109041" s="1"/>
      <c r="U109041" s="1"/>
    </row>
    <row r="109042" spans="2:21">
      <c r="B109042" s="26"/>
      <c r="C109042" s="1"/>
      <c r="D109042" s="1"/>
      <c r="E109042" s="1"/>
      <c r="F109042" s="1"/>
      <c r="G109042" s="1"/>
      <c r="H109042" s="1"/>
      <c r="I109042" s="1"/>
      <c r="J109042" s="1"/>
      <c r="K109042" s="1"/>
      <c r="L109042" s="1"/>
      <c r="M109042" s="1"/>
      <c r="N109042" s="1"/>
      <c r="O109042" s="1"/>
      <c r="P109042" s="1"/>
      <c r="Q109042" s="1"/>
      <c r="R109042" s="1"/>
      <c r="S109042" s="1"/>
      <c r="T109042" s="1"/>
      <c r="U109042" s="1"/>
    </row>
    <row r="109043" spans="2:21">
      <c r="B109043" s="26"/>
      <c r="C109043" s="1"/>
      <c r="D109043" s="1"/>
      <c r="E109043" s="1"/>
      <c r="F109043" s="1"/>
      <c r="G109043" s="1"/>
      <c r="H109043" s="1"/>
      <c r="I109043" s="1"/>
      <c r="J109043" s="1"/>
      <c r="K109043" s="1"/>
      <c r="L109043" s="1"/>
      <c r="M109043" s="1"/>
      <c r="N109043" s="1"/>
      <c r="O109043" s="1"/>
      <c r="P109043" s="1"/>
      <c r="Q109043" s="1"/>
      <c r="R109043" s="1"/>
      <c r="S109043" s="1"/>
      <c r="T109043" s="1"/>
      <c r="U109043" s="1"/>
    </row>
    <row r="109044" spans="2:21">
      <c r="B109044" s="26"/>
      <c r="C109044" s="1"/>
      <c r="D109044" s="1"/>
      <c r="E109044" s="1"/>
      <c r="F109044" s="1"/>
      <c r="G109044" s="1"/>
      <c r="H109044" s="1"/>
      <c r="I109044" s="1"/>
      <c r="J109044" s="1"/>
      <c r="K109044" s="1"/>
      <c r="L109044" s="1"/>
      <c r="M109044" s="1"/>
      <c r="N109044" s="1"/>
      <c r="O109044" s="1"/>
      <c r="P109044" s="1"/>
      <c r="Q109044" s="1"/>
      <c r="R109044" s="1"/>
      <c r="S109044" s="1"/>
      <c r="T109044" s="1"/>
      <c r="U109044" s="1"/>
    </row>
    <row r="109045" spans="2:21">
      <c r="B109045" s="26"/>
      <c r="C109045" s="1"/>
      <c r="D109045" s="1"/>
      <c r="E109045" s="1"/>
      <c r="F109045" s="1"/>
      <c r="G109045" s="1"/>
      <c r="H109045" s="1"/>
      <c r="I109045" s="1"/>
      <c r="J109045" s="1"/>
      <c r="K109045" s="1"/>
      <c r="L109045" s="1"/>
      <c r="M109045" s="1"/>
      <c r="N109045" s="1"/>
      <c r="O109045" s="1"/>
      <c r="P109045" s="1"/>
      <c r="Q109045" s="1"/>
      <c r="R109045" s="1"/>
      <c r="S109045" s="1"/>
      <c r="T109045" s="1"/>
      <c r="U109045" s="1"/>
    </row>
    <row r="109046" spans="2:21">
      <c r="B109046" s="26"/>
      <c r="C109046" s="1"/>
      <c r="D109046" s="1"/>
      <c r="E109046" s="1"/>
      <c r="F109046" s="1"/>
      <c r="G109046" s="1"/>
      <c r="H109046" s="1"/>
      <c r="I109046" s="1"/>
      <c r="J109046" s="1"/>
      <c r="K109046" s="1"/>
      <c r="L109046" s="1"/>
      <c r="M109046" s="1"/>
      <c r="N109046" s="1"/>
      <c r="O109046" s="1"/>
      <c r="P109046" s="1"/>
      <c r="Q109046" s="1"/>
      <c r="R109046" s="1"/>
      <c r="S109046" s="1"/>
      <c r="T109046" s="1"/>
      <c r="U109046" s="1"/>
    </row>
    <row r="109047" spans="2:21">
      <c r="B109047" s="26"/>
      <c r="C109047" s="1"/>
      <c r="D109047" s="1"/>
      <c r="E109047" s="1"/>
      <c r="F109047" s="1"/>
      <c r="G109047" s="1"/>
      <c r="H109047" s="1"/>
      <c r="I109047" s="1"/>
      <c r="J109047" s="1"/>
      <c r="K109047" s="1"/>
      <c r="L109047" s="1"/>
      <c r="M109047" s="1"/>
      <c r="N109047" s="1"/>
      <c r="O109047" s="1"/>
      <c r="P109047" s="1"/>
      <c r="Q109047" s="1"/>
      <c r="R109047" s="1"/>
      <c r="S109047" s="1"/>
      <c r="T109047" s="1"/>
      <c r="U109047" s="1"/>
    </row>
    <row r="109048" spans="2:21">
      <c r="B109048" s="26"/>
      <c r="C109048" s="1"/>
      <c r="D109048" s="1"/>
      <c r="E109048" s="1"/>
      <c r="F109048" s="1"/>
      <c r="G109048" s="1"/>
      <c r="H109048" s="1"/>
      <c r="I109048" s="1"/>
      <c r="J109048" s="1"/>
      <c r="K109048" s="1"/>
      <c r="L109048" s="1"/>
      <c r="M109048" s="1"/>
      <c r="N109048" s="1"/>
      <c r="O109048" s="1"/>
      <c r="P109048" s="1"/>
      <c r="Q109048" s="1"/>
      <c r="R109048" s="1"/>
      <c r="S109048" s="1"/>
      <c r="T109048" s="1"/>
      <c r="U109048" s="1"/>
    </row>
    <row r="109049" spans="2:21">
      <c r="B109049" s="26"/>
      <c r="C109049" s="1"/>
      <c r="D109049" s="1"/>
      <c r="E109049" s="1"/>
      <c r="F109049" s="1"/>
      <c r="G109049" s="1"/>
      <c r="H109049" s="1"/>
      <c r="I109049" s="1"/>
      <c r="J109049" s="1"/>
      <c r="K109049" s="1"/>
      <c r="L109049" s="1"/>
      <c r="M109049" s="1"/>
      <c r="N109049" s="1"/>
      <c r="O109049" s="1"/>
      <c r="P109049" s="1"/>
      <c r="Q109049" s="1"/>
      <c r="R109049" s="1"/>
      <c r="S109049" s="1"/>
      <c r="T109049" s="1"/>
      <c r="U109049" s="1"/>
    </row>
    <row r="109050" spans="2:21">
      <c r="B109050" s="26"/>
      <c r="C109050" s="1"/>
      <c r="D109050" s="1"/>
      <c r="E109050" s="1"/>
      <c r="F109050" s="1"/>
      <c r="G109050" s="1"/>
      <c r="H109050" s="1"/>
      <c r="I109050" s="1"/>
      <c r="J109050" s="1"/>
      <c r="K109050" s="1"/>
      <c r="L109050" s="1"/>
      <c r="M109050" s="1"/>
      <c r="N109050" s="1"/>
      <c r="O109050" s="1"/>
      <c r="P109050" s="1"/>
      <c r="Q109050" s="1"/>
      <c r="R109050" s="1"/>
      <c r="S109050" s="1"/>
      <c r="T109050" s="1"/>
      <c r="U109050" s="1"/>
    </row>
    <row r="109051" spans="2:21">
      <c r="B109051" s="26"/>
      <c r="C109051" s="1"/>
      <c r="D109051" s="1"/>
      <c r="E109051" s="1"/>
      <c r="F109051" s="1"/>
      <c r="G109051" s="1"/>
      <c r="H109051" s="1"/>
      <c r="I109051" s="1"/>
      <c r="J109051" s="1"/>
      <c r="K109051" s="1"/>
      <c r="L109051" s="1"/>
      <c r="M109051" s="1"/>
      <c r="N109051" s="1"/>
      <c r="O109051" s="1"/>
      <c r="P109051" s="1"/>
      <c r="Q109051" s="1"/>
      <c r="R109051" s="1"/>
      <c r="S109051" s="1"/>
      <c r="T109051" s="1"/>
      <c r="U109051" s="1"/>
    </row>
    <row r="109052" spans="2:21">
      <c r="B109052" s="26"/>
      <c r="C109052" s="1"/>
      <c r="D109052" s="1"/>
      <c r="E109052" s="1"/>
      <c r="F109052" s="1"/>
      <c r="G109052" s="1"/>
      <c r="H109052" s="1"/>
      <c r="I109052" s="1"/>
      <c r="J109052" s="1"/>
      <c r="K109052" s="1"/>
      <c r="L109052" s="1"/>
      <c r="M109052" s="1"/>
      <c r="N109052" s="1"/>
      <c r="O109052" s="1"/>
      <c r="P109052" s="1"/>
      <c r="Q109052" s="1"/>
      <c r="R109052" s="1"/>
      <c r="S109052" s="1"/>
      <c r="T109052" s="1"/>
      <c r="U109052" s="1"/>
    </row>
    <row r="109053" spans="2:21">
      <c r="B109053" s="26"/>
      <c r="C109053" s="1"/>
      <c r="D109053" s="1"/>
      <c r="E109053" s="1"/>
      <c r="F109053" s="1"/>
      <c r="G109053" s="1"/>
      <c r="H109053" s="1"/>
      <c r="I109053" s="1"/>
      <c r="J109053" s="1"/>
      <c r="K109053" s="1"/>
      <c r="L109053" s="1"/>
      <c r="M109053" s="1"/>
      <c r="N109053" s="1"/>
      <c r="O109053" s="1"/>
      <c r="P109053" s="1"/>
      <c r="Q109053" s="1"/>
      <c r="R109053" s="1"/>
      <c r="S109053" s="1"/>
      <c r="T109053" s="1"/>
      <c r="U109053" s="1"/>
    </row>
    <row r="109054" spans="2:21">
      <c r="B109054" s="26"/>
      <c r="C109054" s="1"/>
      <c r="D109054" s="1"/>
      <c r="E109054" s="1"/>
      <c r="F109054" s="1"/>
      <c r="G109054" s="1"/>
      <c r="H109054" s="1"/>
      <c r="I109054" s="1"/>
      <c r="J109054" s="1"/>
      <c r="K109054" s="1"/>
      <c r="L109054" s="1"/>
      <c r="M109054" s="1"/>
      <c r="N109054" s="1"/>
      <c r="O109054" s="1"/>
      <c r="P109054" s="1"/>
      <c r="Q109054" s="1"/>
      <c r="R109054" s="1"/>
      <c r="S109054" s="1"/>
      <c r="T109054" s="1"/>
      <c r="U109054" s="1"/>
    </row>
    <row r="109055" spans="2:21">
      <c r="B109055" s="26"/>
      <c r="C109055" s="1"/>
      <c r="D109055" s="1"/>
      <c r="E109055" s="1"/>
      <c r="F109055" s="1"/>
      <c r="G109055" s="1"/>
      <c r="H109055" s="1"/>
      <c r="I109055" s="1"/>
      <c r="J109055" s="1"/>
      <c r="K109055" s="1"/>
      <c r="L109055" s="1"/>
      <c r="M109055" s="1"/>
      <c r="N109055" s="1"/>
      <c r="O109055" s="1"/>
      <c r="P109055" s="1"/>
      <c r="Q109055" s="1"/>
      <c r="R109055" s="1"/>
      <c r="S109055" s="1"/>
      <c r="T109055" s="1"/>
      <c r="U109055" s="1"/>
    </row>
    <row r="109056" spans="2:21">
      <c r="B109056" s="26"/>
      <c r="C109056" s="1"/>
      <c r="D109056" s="1"/>
      <c r="E109056" s="1"/>
      <c r="F109056" s="1"/>
      <c r="G109056" s="1"/>
      <c r="H109056" s="1"/>
      <c r="I109056" s="1"/>
      <c r="J109056" s="1"/>
      <c r="K109056" s="1"/>
      <c r="L109056" s="1"/>
      <c r="M109056" s="1"/>
      <c r="N109056" s="1"/>
      <c r="O109056" s="1"/>
      <c r="P109056" s="1"/>
      <c r="Q109056" s="1"/>
      <c r="R109056" s="1"/>
      <c r="S109056" s="1"/>
      <c r="T109056" s="1"/>
      <c r="U109056" s="1"/>
    </row>
    <row r="109057" spans="2:21">
      <c r="B109057" s="26"/>
      <c r="C109057" s="1"/>
      <c r="D109057" s="1"/>
      <c r="E109057" s="1"/>
      <c r="F109057" s="1"/>
      <c r="G109057" s="1"/>
      <c r="H109057" s="1"/>
      <c r="I109057" s="1"/>
      <c r="J109057" s="1"/>
      <c r="K109057" s="1"/>
      <c r="L109057" s="1"/>
      <c r="M109057" s="1"/>
      <c r="N109057" s="1"/>
      <c r="O109057" s="1"/>
      <c r="P109057" s="1"/>
      <c r="Q109057" s="1"/>
      <c r="R109057" s="1"/>
      <c r="S109057" s="1"/>
      <c r="T109057" s="1"/>
      <c r="U109057" s="1"/>
    </row>
    <row r="109058" spans="2:21">
      <c r="B109058" s="26"/>
      <c r="C109058" s="1"/>
      <c r="D109058" s="1"/>
      <c r="E109058" s="1"/>
      <c r="F109058" s="1"/>
      <c r="G109058" s="1"/>
      <c r="H109058" s="1"/>
      <c r="I109058" s="1"/>
      <c r="J109058" s="1"/>
      <c r="K109058" s="1"/>
      <c r="L109058" s="1"/>
      <c r="M109058" s="1"/>
      <c r="N109058" s="1"/>
      <c r="O109058" s="1"/>
      <c r="P109058" s="1"/>
      <c r="Q109058" s="1"/>
      <c r="R109058" s="1"/>
      <c r="S109058" s="1"/>
      <c r="T109058" s="1"/>
      <c r="U109058" s="1"/>
    </row>
    <row r="109059" spans="2:21">
      <c r="B109059" s="26"/>
      <c r="C109059" s="1"/>
      <c r="D109059" s="1"/>
      <c r="E109059" s="1"/>
      <c r="F109059" s="1"/>
      <c r="G109059" s="1"/>
      <c r="H109059" s="1"/>
      <c r="I109059" s="1"/>
      <c r="J109059" s="1"/>
      <c r="K109059" s="1"/>
      <c r="L109059" s="1"/>
      <c r="M109059" s="1"/>
      <c r="N109059" s="1"/>
      <c r="O109059" s="1"/>
      <c r="P109059" s="1"/>
      <c r="Q109059" s="1"/>
      <c r="R109059" s="1"/>
      <c r="S109059" s="1"/>
      <c r="T109059" s="1"/>
      <c r="U109059" s="1"/>
    </row>
    <row r="109060" spans="2:21">
      <c r="B109060" s="26"/>
      <c r="C109060" s="1"/>
      <c r="D109060" s="1"/>
      <c r="E109060" s="1"/>
      <c r="F109060" s="1"/>
      <c r="G109060" s="1"/>
      <c r="H109060" s="1"/>
      <c r="I109060" s="1"/>
      <c r="J109060" s="1"/>
      <c r="K109060" s="1"/>
      <c r="L109060" s="1"/>
      <c r="M109060" s="1"/>
      <c r="N109060" s="1"/>
      <c r="O109060" s="1"/>
      <c r="P109060" s="1"/>
      <c r="Q109060" s="1"/>
      <c r="R109060" s="1"/>
      <c r="S109060" s="1"/>
      <c r="T109060" s="1"/>
      <c r="U109060" s="1"/>
    </row>
    <row r="109061" spans="2:21">
      <c r="B109061" s="26"/>
      <c r="C109061" s="1"/>
      <c r="D109061" s="1"/>
      <c r="E109061" s="1"/>
      <c r="F109061" s="1"/>
      <c r="G109061" s="1"/>
      <c r="H109061" s="1"/>
      <c r="I109061" s="1"/>
      <c r="J109061" s="1"/>
      <c r="K109061" s="1"/>
      <c r="L109061" s="1"/>
      <c r="M109061" s="1"/>
      <c r="N109061" s="1"/>
      <c r="O109061" s="1"/>
      <c r="P109061" s="1"/>
      <c r="Q109061" s="1"/>
      <c r="R109061" s="1"/>
      <c r="S109061" s="1"/>
      <c r="T109061" s="1"/>
      <c r="U109061" s="1"/>
    </row>
    <row r="109062" spans="2:21">
      <c r="B109062" s="26"/>
      <c r="C109062" s="1"/>
      <c r="D109062" s="1"/>
      <c r="E109062" s="1"/>
      <c r="F109062" s="1"/>
      <c r="G109062" s="1"/>
      <c r="H109062" s="1"/>
      <c r="I109062" s="1"/>
      <c r="J109062" s="1"/>
      <c r="K109062" s="1"/>
      <c r="L109062" s="1"/>
      <c r="M109062" s="1"/>
      <c r="N109062" s="1"/>
      <c r="O109062" s="1"/>
      <c r="P109062" s="1"/>
      <c r="Q109062" s="1"/>
      <c r="R109062" s="1"/>
      <c r="S109062" s="1"/>
      <c r="T109062" s="1"/>
      <c r="U109062" s="1"/>
    </row>
    <row r="109063" spans="2:21">
      <c r="B109063" s="26"/>
      <c r="C109063" s="1"/>
      <c r="D109063" s="1"/>
      <c r="E109063" s="1"/>
      <c r="F109063" s="1"/>
      <c r="G109063" s="1"/>
      <c r="H109063" s="1"/>
      <c r="I109063" s="1"/>
      <c r="J109063" s="1"/>
      <c r="K109063" s="1"/>
      <c r="L109063" s="1"/>
      <c r="M109063" s="1"/>
      <c r="N109063" s="1"/>
      <c r="O109063" s="1"/>
      <c r="P109063" s="1"/>
      <c r="Q109063" s="1"/>
      <c r="R109063" s="1"/>
      <c r="S109063" s="1"/>
      <c r="T109063" s="1"/>
      <c r="U109063" s="1"/>
    </row>
    <row r="109064" spans="2:21">
      <c r="B109064" s="26"/>
      <c r="C109064" s="1"/>
      <c r="D109064" s="1"/>
      <c r="E109064" s="1"/>
      <c r="F109064" s="1"/>
      <c r="G109064" s="1"/>
      <c r="H109064" s="1"/>
      <c r="I109064" s="1"/>
      <c r="J109064" s="1"/>
      <c r="K109064" s="1"/>
      <c r="L109064" s="1"/>
      <c r="M109064" s="1"/>
      <c r="N109064" s="1"/>
      <c r="O109064" s="1"/>
      <c r="P109064" s="1"/>
      <c r="Q109064" s="1"/>
      <c r="R109064" s="1"/>
      <c r="S109064" s="1"/>
      <c r="T109064" s="1"/>
      <c r="U109064" s="1"/>
    </row>
    <row r="109065" spans="2:21">
      <c r="B109065" s="26"/>
      <c r="C109065" s="1"/>
      <c r="D109065" s="1"/>
      <c r="E109065" s="1"/>
      <c r="F109065" s="1"/>
      <c r="G109065" s="1"/>
      <c r="H109065" s="1"/>
      <c r="I109065" s="1"/>
      <c r="J109065" s="1"/>
      <c r="K109065" s="1"/>
      <c r="L109065" s="1"/>
      <c r="M109065" s="1"/>
      <c r="N109065" s="1"/>
      <c r="O109065" s="1"/>
      <c r="P109065" s="1"/>
      <c r="Q109065" s="1"/>
      <c r="R109065" s="1"/>
      <c r="S109065" s="1"/>
      <c r="T109065" s="1"/>
      <c r="U109065" s="1"/>
    </row>
    <row r="109066" spans="2:21">
      <c r="B109066" s="26"/>
      <c r="C109066" s="1"/>
      <c r="D109066" s="1"/>
      <c r="E109066" s="1"/>
      <c r="F109066" s="1"/>
      <c r="G109066" s="1"/>
      <c r="H109066" s="1"/>
      <c r="I109066" s="1"/>
      <c r="J109066" s="1"/>
      <c r="K109066" s="1"/>
      <c r="L109066" s="1"/>
      <c r="M109066" s="1"/>
      <c r="N109066" s="1"/>
      <c r="O109066" s="1"/>
      <c r="P109066" s="1"/>
      <c r="Q109066" s="1"/>
      <c r="R109066" s="1"/>
      <c r="S109066" s="1"/>
      <c r="T109066" s="1"/>
      <c r="U109066" s="1"/>
    </row>
    <row r="109067" spans="2:21">
      <c r="B109067" s="26"/>
      <c r="C109067" s="1"/>
      <c r="D109067" s="1"/>
      <c r="E109067" s="1"/>
      <c r="F109067" s="1"/>
      <c r="G109067" s="1"/>
      <c r="H109067" s="1"/>
      <c r="I109067" s="1"/>
      <c r="J109067" s="1"/>
      <c r="K109067" s="1"/>
      <c r="L109067" s="1"/>
      <c r="M109067" s="1"/>
      <c r="N109067" s="1"/>
      <c r="O109067" s="1"/>
      <c r="P109067" s="1"/>
      <c r="Q109067" s="1"/>
      <c r="R109067" s="1"/>
      <c r="S109067" s="1"/>
      <c r="T109067" s="1"/>
      <c r="U109067" s="1"/>
    </row>
    <row r="109068" spans="2:21">
      <c r="B109068" s="26"/>
      <c r="C109068" s="1"/>
      <c r="D109068" s="1"/>
      <c r="E109068" s="1"/>
      <c r="F109068" s="1"/>
      <c r="G109068" s="1"/>
      <c r="H109068" s="1"/>
      <c r="I109068" s="1"/>
      <c r="J109068" s="1"/>
      <c r="K109068" s="1"/>
      <c r="L109068" s="1"/>
      <c r="M109068" s="1"/>
      <c r="N109068" s="1"/>
      <c r="O109068" s="1"/>
      <c r="P109068" s="1"/>
      <c r="Q109068" s="1"/>
      <c r="R109068" s="1"/>
      <c r="S109068" s="1"/>
      <c r="T109068" s="1"/>
      <c r="U109068" s="1"/>
    </row>
    <row r="109069" spans="2:21">
      <c r="B109069" s="26"/>
      <c r="C109069" s="1"/>
      <c r="D109069" s="1"/>
      <c r="E109069" s="1"/>
      <c r="F109069" s="1"/>
      <c r="G109069" s="1"/>
      <c r="H109069" s="1"/>
      <c r="I109069" s="1"/>
      <c r="J109069" s="1"/>
      <c r="K109069" s="1"/>
      <c r="L109069" s="1"/>
      <c r="M109069" s="1"/>
      <c r="N109069" s="1"/>
      <c r="O109069" s="1"/>
      <c r="P109069" s="1"/>
      <c r="Q109069" s="1"/>
      <c r="R109069" s="1"/>
      <c r="S109069" s="1"/>
      <c r="T109069" s="1"/>
      <c r="U109069" s="1"/>
    </row>
    <row r="109070" spans="2:21">
      <c r="B109070" s="26"/>
      <c r="C109070" s="1"/>
      <c r="D109070" s="1"/>
      <c r="E109070" s="1"/>
      <c r="F109070" s="1"/>
      <c r="G109070" s="1"/>
      <c r="H109070" s="1"/>
      <c r="I109070" s="1"/>
      <c r="J109070" s="1"/>
      <c r="K109070" s="1"/>
      <c r="L109070" s="1"/>
      <c r="M109070" s="1"/>
      <c r="N109070" s="1"/>
      <c r="O109070" s="1"/>
      <c r="P109070" s="1"/>
      <c r="Q109070" s="1"/>
      <c r="R109070" s="1"/>
      <c r="S109070" s="1"/>
      <c r="T109070" s="1"/>
      <c r="U109070" s="1"/>
    </row>
    <row r="109071" spans="2:21">
      <c r="B109071" s="26"/>
      <c r="C109071" s="1"/>
      <c r="D109071" s="1"/>
      <c r="E109071" s="1"/>
      <c r="F109071" s="1"/>
      <c r="G109071" s="1"/>
      <c r="H109071" s="1"/>
      <c r="I109071" s="1"/>
      <c r="J109071" s="1"/>
      <c r="K109071" s="1"/>
      <c r="L109071" s="1"/>
      <c r="M109071" s="1"/>
      <c r="N109071" s="1"/>
      <c r="O109071" s="1"/>
      <c r="P109071" s="1"/>
      <c r="Q109071" s="1"/>
      <c r="R109071" s="1"/>
      <c r="S109071" s="1"/>
      <c r="T109071" s="1"/>
      <c r="U109071" s="1"/>
    </row>
    <row r="109072" spans="2:21">
      <c r="B109072" s="26"/>
      <c r="C109072" s="1"/>
      <c r="D109072" s="1"/>
      <c r="E109072" s="1"/>
      <c r="F109072" s="1"/>
      <c r="G109072" s="1"/>
      <c r="H109072" s="1"/>
      <c r="I109072" s="1"/>
      <c r="J109072" s="1"/>
      <c r="K109072" s="1"/>
      <c r="L109072" s="1"/>
      <c r="M109072" s="1"/>
      <c r="N109072" s="1"/>
      <c r="O109072" s="1"/>
      <c r="P109072" s="1"/>
      <c r="Q109072" s="1"/>
      <c r="R109072" s="1"/>
      <c r="S109072" s="1"/>
      <c r="T109072" s="1"/>
      <c r="U109072" s="1"/>
    </row>
    <row r="109073" spans="2:21">
      <c r="B109073" s="26"/>
      <c r="C109073" s="1"/>
      <c r="D109073" s="1"/>
      <c r="E109073" s="1"/>
      <c r="F109073" s="1"/>
      <c r="G109073" s="1"/>
      <c r="H109073" s="1"/>
      <c r="I109073" s="1"/>
      <c r="J109073" s="1"/>
      <c r="K109073" s="1"/>
      <c r="L109073" s="1"/>
      <c r="M109073" s="1"/>
      <c r="N109073" s="1"/>
      <c r="O109073" s="1"/>
      <c r="P109073" s="1"/>
      <c r="Q109073" s="1"/>
      <c r="R109073" s="1"/>
      <c r="S109073" s="1"/>
      <c r="T109073" s="1"/>
      <c r="U109073" s="1"/>
    </row>
    <row r="109074" spans="2:21">
      <c r="B109074" s="26"/>
      <c r="C109074" s="1"/>
      <c r="D109074" s="1"/>
      <c r="E109074" s="1"/>
      <c r="F109074" s="1"/>
      <c r="G109074" s="1"/>
      <c r="H109074" s="1"/>
      <c r="I109074" s="1"/>
      <c r="J109074" s="1"/>
      <c r="K109074" s="1"/>
      <c r="L109074" s="1"/>
      <c r="M109074" s="1"/>
      <c r="N109074" s="1"/>
      <c r="O109074" s="1"/>
      <c r="P109074" s="1"/>
      <c r="Q109074" s="1"/>
      <c r="R109074" s="1"/>
      <c r="S109074" s="1"/>
      <c r="T109074" s="1"/>
      <c r="U109074" s="1"/>
    </row>
    <row r="109075" spans="2:21">
      <c r="B109075" s="26"/>
      <c r="C109075" s="1"/>
      <c r="D109075" s="1"/>
      <c r="E109075" s="1"/>
      <c r="F109075" s="1"/>
      <c r="G109075" s="1"/>
      <c r="H109075" s="1"/>
      <c r="I109075" s="1"/>
      <c r="J109075" s="1"/>
      <c r="K109075" s="1"/>
      <c r="L109075" s="1"/>
      <c r="M109075" s="1"/>
      <c r="N109075" s="1"/>
      <c r="O109075" s="1"/>
      <c r="P109075" s="1"/>
      <c r="Q109075" s="1"/>
      <c r="R109075" s="1"/>
      <c r="S109075" s="1"/>
      <c r="T109075" s="1"/>
      <c r="U109075" s="1"/>
    </row>
    <row r="109076" spans="2:21">
      <c r="B109076" s="26"/>
      <c r="C109076" s="1"/>
      <c r="D109076" s="1"/>
      <c r="E109076" s="1"/>
      <c r="F109076" s="1"/>
      <c r="G109076" s="1"/>
      <c r="H109076" s="1"/>
      <c r="I109076" s="1"/>
      <c r="J109076" s="1"/>
      <c r="K109076" s="1"/>
      <c r="L109076" s="1"/>
      <c r="M109076" s="1"/>
      <c r="N109076" s="1"/>
      <c r="O109076" s="1"/>
      <c r="P109076" s="1"/>
      <c r="Q109076" s="1"/>
      <c r="R109076" s="1"/>
      <c r="S109076" s="1"/>
      <c r="T109076" s="1"/>
      <c r="U109076" s="1"/>
    </row>
    <row r="109077" spans="2:21">
      <c r="B109077" s="26"/>
      <c r="C109077" s="1"/>
      <c r="D109077" s="1"/>
      <c r="E109077" s="1"/>
      <c r="F109077" s="1"/>
      <c r="G109077" s="1"/>
      <c r="H109077" s="1"/>
      <c r="I109077" s="1"/>
      <c r="J109077" s="1"/>
      <c r="K109077" s="1"/>
      <c r="L109077" s="1"/>
      <c r="M109077" s="1"/>
      <c r="N109077" s="1"/>
      <c r="O109077" s="1"/>
      <c r="P109077" s="1"/>
      <c r="Q109077" s="1"/>
      <c r="R109077" s="1"/>
      <c r="S109077" s="1"/>
      <c r="T109077" s="1"/>
      <c r="U109077" s="1"/>
    </row>
    <row r="109078" spans="2:21">
      <c r="B109078" s="26"/>
      <c r="C109078" s="1"/>
      <c r="D109078" s="1"/>
      <c r="E109078" s="1"/>
      <c r="F109078" s="1"/>
      <c r="G109078" s="1"/>
      <c r="H109078" s="1"/>
      <c r="I109078" s="1"/>
      <c r="J109078" s="1"/>
      <c r="K109078" s="1"/>
      <c r="L109078" s="1"/>
      <c r="M109078" s="1"/>
      <c r="N109078" s="1"/>
      <c r="O109078" s="1"/>
      <c r="P109078" s="1"/>
      <c r="Q109078" s="1"/>
      <c r="R109078" s="1"/>
      <c r="S109078" s="1"/>
      <c r="T109078" s="1"/>
      <c r="U109078" s="1"/>
    </row>
    <row r="109079" spans="2:21">
      <c r="B109079" s="26"/>
      <c r="C109079" s="1"/>
      <c r="D109079" s="1"/>
      <c r="E109079" s="1"/>
      <c r="F109079" s="1"/>
      <c r="G109079" s="1"/>
      <c r="H109079" s="1"/>
      <c r="I109079" s="1"/>
      <c r="J109079" s="1"/>
      <c r="K109079" s="1"/>
      <c r="L109079" s="1"/>
      <c r="M109079" s="1"/>
      <c r="N109079" s="1"/>
      <c r="O109079" s="1"/>
      <c r="P109079" s="1"/>
      <c r="Q109079" s="1"/>
      <c r="R109079" s="1"/>
      <c r="S109079" s="1"/>
      <c r="T109079" s="1"/>
      <c r="U109079" s="1"/>
    </row>
    <row r="109080" spans="2:21">
      <c r="B109080" s="26"/>
      <c r="C109080" s="1"/>
      <c r="D109080" s="1"/>
      <c r="E109080" s="1"/>
      <c r="F109080" s="1"/>
      <c r="G109080" s="1"/>
      <c r="H109080" s="1"/>
      <c r="I109080" s="1"/>
      <c r="J109080" s="1"/>
      <c r="K109080" s="1"/>
      <c r="L109080" s="1"/>
      <c r="M109080" s="1"/>
      <c r="N109080" s="1"/>
      <c r="O109080" s="1"/>
      <c r="P109080" s="1"/>
      <c r="Q109080" s="1"/>
      <c r="R109080" s="1"/>
      <c r="S109080" s="1"/>
      <c r="T109080" s="1"/>
      <c r="U109080" s="1"/>
    </row>
    <row r="109081" spans="2:21">
      <c r="B109081" s="26"/>
      <c r="C109081" s="1"/>
      <c r="D109081" s="1"/>
      <c r="E109081" s="1"/>
      <c r="F109081" s="1"/>
      <c r="G109081" s="1"/>
      <c r="H109081" s="1"/>
      <c r="I109081" s="1"/>
      <c r="J109081" s="1"/>
      <c r="K109081" s="1"/>
      <c r="L109081" s="1"/>
      <c r="M109081" s="1"/>
      <c r="N109081" s="1"/>
      <c r="O109081" s="1"/>
      <c r="P109081" s="1"/>
      <c r="Q109081" s="1"/>
      <c r="R109081" s="1"/>
      <c r="S109081" s="1"/>
      <c r="T109081" s="1"/>
      <c r="U109081" s="1"/>
    </row>
    <row r="109082" spans="2:21">
      <c r="B109082" s="26"/>
      <c r="C109082" s="1"/>
      <c r="D109082" s="1"/>
      <c r="E109082" s="1"/>
      <c r="F109082" s="1"/>
      <c r="G109082" s="1"/>
      <c r="H109082" s="1"/>
      <c r="I109082" s="1"/>
      <c r="J109082" s="1"/>
      <c r="K109082" s="1"/>
      <c r="L109082" s="1"/>
      <c r="M109082" s="1"/>
      <c r="N109082" s="1"/>
      <c r="O109082" s="1"/>
      <c r="P109082" s="1"/>
      <c r="Q109082" s="1"/>
      <c r="R109082" s="1"/>
      <c r="S109082" s="1"/>
      <c r="T109082" s="1"/>
      <c r="U109082" s="1"/>
    </row>
    <row r="109083" spans="2:21">
      <c r="B109083" s="26"/>
      <c r="C109083" s="1"/>
      <c r="D109083" s="1"/>
      <c r="E109083" s="1"/>
      <c r="F109083" s="1"/>
      <c r="G109083" s="1"/>
      <c r="H109083" s="1"/>
      <c r="I109083" s="1"/>
      <c r="J109083" s="1"/>
      <c r="K109083" s="1"/>
      <c r="L109083" s="1"/>
      <c r="M109083" s="1"/>
      <c r="N109083" s="1"/>
      <c r="O109083" s="1"/>
      <c r="P109083" s="1"/>
      <c r="Q109083" s="1"/>
      <c r="R109083" s="1"/>
      <c r="S109083" s="1"/>
      <c r="T109083" s="1"/>
      <c r="U109083" s="1"/>
    </row>
    <row r="109084" spans="2:21">
      <c r="B109084" s="26"/>
      <c r="C109084" s="1"/>
      <c r="D109084" s="1"/>
      <c r="E109084" s="1"/>
      <c r="F109084" s="1"/>
      <c r="G109084" s="1"/>
      <c r="H109084" s="1"/>
      <c r="I109084" s="1"/>
      <c r="J109084" s="1"/>
      <c r="K109084" s="1"/>
      <c r="L109084" s="1"/>
      <c r="M109084" s="1"/>
      <c r="N109084" s="1"/>
      <c r="O109084" s="1"/>
      <c r="P109084" s="1"/>
      <c r="Q109084" s="1"/>
      <c r="R109084" s="1"/>
      <c r="S109084" s="1"/>
      <c r="T109084" s="1"/>
      <c r="U109084" s="1"/>
    </row>
    <row r="109085" spans="2:21">
      <c r="B109085" s="26"/>
      <c r="C109085" s="1"/>
      <c r="D109085" s="1"/>
      <c r="E109085" s="1"/>
      <c r="F109085" s="1"/>
      <c r="G109085" s="1"/>
      <c r="H109085" s="1"/>
      <c r="I109085" s="1"/>
      <c r="J109085" s="1"/>
      <c r="K109085" s="1"/>
      <c r="L109085" s="1"/>
      <c r="M109085" s="1"/>
      <c r="N109085" s="1"/>
      <c r="O109085" s="1"/>
      <c r="P109085" s="1"/>
      <c r="Q109085" s="1"/>
      <c r="R109085" s="1"/>
      <c r="S109085" s="1"/>
      <c r="T109085" s="1"/>
      <c r="U109085" s="1"/>
    </row>
    <row r="109086" spans="2:21">
      <c r="B109086" s="26"/>
      <c r="C109086" s="1"/>
      <c r="D109086" s="1"/>
      <c r="E109086" s="1"/>
      <c r="F109086" s="1"/>
      <c r="G109086" s="1"/>
      <c r="H109086" s="1"/>
      <c r="I109086" s="1"/>
      <c r="J109086" s="1"/>
      <c r="K109086" s="1"/>
      <c r="L109086" s="1"/>
      <c r="M109086" s="1"/>
      <c r="N109086" s="1"/>
      <c r="O109086" s="1"/>
      <c r="P109086" s="1"/>
      <c r="Q109086" s="1"/>
      <c r="R109086" s="1"/>
      <c r="S109086" s="1"/>
      <c r="T109086" s="1"/>
      <c r="U109086" s="1"/>
    </row>
    <row r="109087" spans="2:21">
      <c r="B109087" s="26"/>
      <c r="C109087" s="1"/>
      <c r="D109087" s="1"/>
      <c r="E109087" s="1"/>
      <c r="F109087" s="1"/>
      <c r="G109087" s="1"/>
      <c r="H109087" s="1"/>
      <c r="I109087" s="1"/>
      <c r="J109087" s="1"/>
      <c r="K109087" s="1"/>
      <c r="L109087" s="1"/>
      <c r="M109087" s="1"/>
      <c r="N109087" s="1"/>
      <c r="O109087" s="1"/>
      <c r="P109087" s="1"/>
      <c r="Q109087" s="1"/>
      <c r="R109087" s="1"/>
      <c r="S109087" s="1"/>
      <c r="T109087" s="1"/>
      <c r="U109087" s="1"/>
    </row>
    <row r="109088" spans="2:21">
      <c r="B109088" s="26"/>
      <c r="C109088" s="1"/>
      <c r="D109088" s="1"/>
      <c r="E109088" s="1"/>
      <c r="F109088" s="1"/>
      <c r="G109088" s="1"/>
      <c r="H109088" s="1"/>
      <c r="I109088" s="1"/>
      <c r="J109088" s="1"/>
      <c r="K109088" s="1"/>
      <c r="L109088" s="1"/>
      <c r="M109088" s="1"/>
      <c r="N109088" s="1"/>
      <c r="O109088" s="1"/>
      <c r="P109088" s="1"/>
      <c r="Q109088" s="1"/>
      <c r="R109088" s="1"/>
      <c r="S109088" s="1"/>
      <c r="T109088" s="1"/>
      <c r="U109088" s="1"/>
    </row>
    <row r="109089" spans="2:21">
      <c r="B109089" s="26"/>
      <c r="C109089" s="1"/>
      <c r="D109089" s="1"/>
      <c r="E109089" s="1"/>
      <c r="F109089" s="1"/>
      <c r="G109089" s="1"/>
      <c r="H109089" s="1"/>
      <c r="I109089" s="1"/>
      <c r="J109089" s="1"/>
      <c r="K109089" s="1"/>
      <c r="L109089" s="1"/>
      <c r="M109089" s="1"/>
      <c r="N109089" s="1"/>
      <c r="O109089" s="1"/>
      <c r="P109089" s="1"/>
      <c r="Q109089" s="1"/>
      <c r="R109089" s="1"/>
      <c r="S109089" s="1"/>
      <c r="T109089" s="1"/>
      <c r="U109089" s="1"/>
    </row>
    <row r="109090" spans="2:21">
      <c r="B109090" s="26"/>
      <c r="C109090" s="1"/>
      <c r="D109090" s="1"/>
      <c r="E109090" s="1"/>
      <c r="F109090" s="1"/>
      <c r="G109090" s="1"/>
      <c r="H109090" s="1"/>
      <c r="I109090" s="1"/>
      <c r="J109090" s="1"/>
      <c r="K109090" s="1"/>
      <c r="L109090" s="1"/>
      <c r="M109090" s="1"/>
      <c r="N109090" s="1"/>
      <c r="O109090" s="1"/>
      <c r="P109090" s="1"/>
      <c r="Q109090" s="1"/>
      <c r="R109090" s="1"/>
      <c r="S109090" s="1"/>
      <c r="T109090" s="1"/>
      <c r="U109090" s="1"/>
    </row>
    <row r="109091" spans="2:21">
      <c r="B109091" s="26"/>
      <c r="C109091" s="1"/>
      <c r="D109091" s="1"/>
      <c r="E109091" s="1"/>
      <c r="F109091" s="1"/>
      <c r="G109091" s="1"/>
      <c r="H109091" s="1"/>
      <c r="I109091" s="1"/>
      <c r="J109091" s="1"/>
      <c r="K109091" s="1"/>
      <c r="L109091" s="1"/>
      <c r="M109091" s="1"/>
      <c r="N109091" s="1"/>
      <c r="O109091" s="1"/>
      <c r="P109091" s="1"/>
      <c r="Q109091" s="1"/>
      <c r="R109091" s="1"/>
      <c r="S109091" s="1"/>
      <c r="T109091" s="1"/>
      <c r="U109091" s="1"/>
    </row>
    <row r="109092" spans="2:21">
      <c r="B109092" s="26"/>
      <c r="C109092" s="1"/>
      <c r="D109092" s="1"/>
      <c r="E109092" s="1"/>
      <c r="F109092" s="1"/>
      <c r="G109092" s="1"/>
      <c r="H109092" s="1"/>
      <c r="I109092" s="1"/>
      <c r="J109092" s="1"/>
      <c r="K109092" s="1"/>
      <c r="L109092" s="1"/>
      <c r="M109092" s="1"/>
      <c r="N109092" s="1"/>
      <c r="O109092" s="1"/>
      <c r="P109092" s="1"/>
      <c r="Q109092" s="1"/>
      <c r="R109092" s="1"/>
      <c r="S109092" s="1"/>
      <c r="T109092" s="1"/>
      <c r="U109092" s="1"/>
    </row>
    <row r="109093" spans="2:21">
      <c r="B109093" s="26"/>
      <c r="C109093" s="1"/>
      <c r="D109093" s="1"/>
      <c r="E109093" s="1"/>
      <c r="F109093" s="1"/>
      <c r="G109093" s="1"/>
      <c r="H109093" s="1"/>
      <c r="I109093" s="1"/>
      <c r="J109093" s="1"/>
      <c r="K109093" s="1"/>
      <c r="L109093" s="1"/>
      <c r="M109093" s="1"/>
      <c r="N109093" s="1"/>
      <c r="O109093" s="1"/>
      <c r="P109093" s="1"/>
      <c r="Q109093" s="1"/>
      <c r="R109093" s="1"/>
      <c r="S109093" s="1"/>
      <c r="T109093" s="1"/>
      <c r="U109093" s="1"/>
    </row>
    <row r="109094" spans="2:21">
      <c r="B109094" s="26"/>
      <c r="C109094" s="1"/>
      <c r="D109094" s="1"/>
      <c r="E109094" s="1"/>
      <c r="F109094" s="1"/>
      <c r="G109094" s="1"/>
      <c r="H109094" s="1"/>
      <c r="I109094" s="1"/>
      <c r="J109094" s="1"/>
      <c r="K109094" s="1"/>
      <c r="L109094" s="1"/>
      <c r="M109094" s="1"/>
      <c r="N109094" s="1"/>
      <c r="O109094" s="1"/>
      <c r="P109094" s="1"/>
      <c r="Q109094" s="1"/>
      <c r="R109094" s="1"/>
      <c r="S109094" s="1"/>
      <c r="T109094" s="1"/>
      <c r="U109094" s="1"/>
    </row>
    <row r="109095" spans="2:21">
      <c r="B109095" s="26"/>
      <c r="C109095" s="1"/>
      <c r="D109095" s="1"/>
      <c r="E109095" s="1"/>
      <c r="F109095" s="1"/>
      <c r="G109095" s="1"/>
      <c r="H109095" s="1"/>
      <c r="I109095" s="1"/>
      <c r="J109095" s="1"/>
      <c r="K109095" s="1"/>
      <c r="L109095" s="1"/>
      <c r="M109095" s="1"/>
      <c r="N109095" s="1"/>
      <c r="O109095" s="1"/>
      <c r="P109095" s="1"/>
      <c r="Q109095" s="1"/>
      <c r="R109095" s="1"/>
      <c r="S109095" s="1"/>
      <c r="T109095" s="1"/>
      <c r="U109095" s="1"/>
    </row>
    <row r="109096" spans="2:21">
      <c r="B109096" s="26"/>
      <c r="C109096" s="1"/>
      <c r="D109096" s="1"/>
      <c r="E109096" s="1"/>
      <c r="F109096" s="1"/>
      <c r="G109096" s="1"/>
      <c r="H109096" s="1"/>
      <c r="I109096" s="1"/>
      <c r="J109096" s="1"/>
      <c r="K109096" s="1"/>
      <c r="L109096" s="1"/>
      <c r="M109096" s="1"/>
      <c r="N109096" s="1"/>
      <c r="O109096" s="1"/>
      <c r="P109096" s="1"/>
      <c r="Q109096" s="1"/>
      <c r="R109096" s="1"/>
      <c r="S109096" s="1"/>
      <c r="T109096" s="1"/>
      <c r="U109096" s="1"/>
    </row>
    <row r="109097" spans="2:21">
      <c r="B109097" s="26"/>
      <c r="C109097" s="1"/>
      <c r="D109097" s="1"/>
      <c r="E109097" s="1"/>
      <c r="F109097" s="1"/>
      <c r="G109097" s="1"/>
      <c r="H109097" s="1"/>
      <c r="I109097" s="1"/>
      <c r="J109097" s="1"/>
      <c r="K109097" s="1"/>
      <c r="L109097" s="1"/>
      <c r="M109097" s="1"/>
      <c r="N109097" s="1"/>
      <c r="O109097" s="1"/>
      <c r="P109097" s="1"/>
      <c r="Q109097" s="1"/>
      <c r="R109097" s="1"/>
      <c r="S109097" s="1"/>
      <c r="T109097" s="1"/>
      <c r="U109097" s="1"/>
    </row>
    <row r="109098" spans="2:21">
      <c r="B109098" s="26"/>
      <c r="C109098" s="1"/>
      <c r="D109098" s="1"/>
      <c r="E109098" s="1"/>
      <c r="F109098" s="1"/>
      <c r="G109098" s="1"/>
      <c r="H109098" s="1"/>
      <c r="I109098" s="1"/>
      <c r="J109098" s="1"/>
      <c r="K109098" s="1"/>
      <c r="L109098" s="1"/>
      <c r="M109098" s="1"/>
      <c r="N109098" s="1"/>
      <c r="O109098" s="1"/>
      <c r="P109098" s="1"/>
      <c r="Q109098" s="1"/>
      <c r="R109098" s="1"/>
      <c r="S109098" s="1"/>
      <c r="T109098" s="1"/>
      <c r="U109098" s="1"/>
    </row>
    <row r="109099" spans="2:21">
      <c r="B109099" s="26"/>
      <c r="C109099" s="1"/>
      <c r="D109099" s="1"/>
      <c r="E109099" s="1"/>
      <c r="F109099" s="1"/>
      <c r="G109099" s="1"/>
      <c r="H109099" s="1"/>
      <c r="I109099" s="1"/>
      <c r="J109099" s="1"/>
      <c r="K109099" s="1"/>
      <c r="L109099" s="1"/>
      <c r="M109099" s="1"/>
      <c r="N109099" s="1"/>
      <c r="O109099" s="1"/>
      <c r="P109099" s="1"/>
      <c r="Q109099" s="1"/>
      <c r="R109099" s="1"/>
      <c r="S109099" s="1"/>
      <c r="T109099" s="1"/>
      <c r="U109099" s="1"/>
    </row>
    <row r="109100" spans="2:21">
      <c r="B109100" s="26"/>
      <c r="C109100" s="1"/>
      <c r="D109100" s="1"/>
      <c r="E109100" s="1"/>
      <c r="F109100" s="1"/>
      <c r="G109100" s="1"/>
      <c r="H109100" s="1"/>
      <c r="I109100" s="1"/>
      <c r="J109100" s="1"/>
      <c r="K109100" s="1"/>
      <c r="L109100" s="1"/>
      <c r="M109100" s="1"/>
      <c r="N109100" s="1"/>
      <c r="O109100" s="1"/>
      <c r="P109100" s="1"/>
      <c r="Q109100" s="1"/>
      <c r="R109100" s="1"/>
      <c r="S109100" s="1"/>
      <c r="T109100" s="1"/>
      <c r="U109100" s="1"/>
    </row>
    <row r="109101" spans="2:21">
      <c r="B109101" s="26"/>
      <c r="C109101" s="1"/>
      <c r="D109101" s="1"/>
      <c r="E109101" s="1"/>
      <c r="F109101" s="1"/>
      <c r="G109101" s="1"/>
      <c r="H109101" s="1"/>
      <c r="I109101" s="1"/>
      <c r="J109101" s="1"/>
      <c r="K109101" s="1"/>
      <c r="L109101" s="1"/>
      <c r="M109101" s="1"/>
      <c r="N109101" s="1"/>
      <c r="O109101" s="1"/>
      <c r="P109101" s="1"/>
      <c r="Q109101" s="1"/>
      <c r="R109101" s="1"/>
      <c r="S109101" s="1"/>
      <c r="T109101" s="1"/>
      <c r="U109101" s="1"/>
    </row>
    <row r="109102" spans="2:21">
      <c r="B109102" s="26"/>
      <c r="C109102" s="1"/>
      <c r="D109102" s="1"/>
      <c r="E109102" s="1"/>
      <c r="F109102" s="1"/>
      <c r="G109102" s="1"/>
      <c r="H109102" s="1"/>
      <c r="I109102" s="1"/>
      <c r="J109102" s="1"/>
      <c r="K109102" s="1"/>
      <c r="L109102" s="1"/>
      <c r="M109102" s="1"/>
      <c r="N109102" s="1"/>
      <c r="O109102" s="1"/>
      <c r="P109102" s="1"/>
      <c r="Q109102" s="1"/>
      <c r="R109102" s="1"/>
      <c r="S109102" s="1"/>
      <c r="T109102" s="1"/>
      <c r="U109102" s="1"/>
    </row>
    <row r="109103" spans="2:21">
      <c r="B109103" s="26"/>
      <c r="C109103" s="1"/>
      <c r="D109103" s="1"/>
      <c r="E109103" s="1"/>
      <c r="F109103" s="1"/>
      <c r="G109103" s="1"/>
      <c r="H109103" s="1"/>
      <c r="I109103" s="1"/>
      <c r="J109103" s="1"/>
      <c r="K109103" s="1"/>
      <c r="L109103" s="1"/>
      <c r="M109103" s="1"/>
      <c r="N109103" s="1"/>
      <c r="O109103" s="1"/>
      <c r="P109103" s="1"/>
      <c r="Q109103" s="1"/>
      <c r="R109103" s="1"/>
      <c r="S109103" s="1"/>
      <c r="T109103" s="1"/>
      <c r="U109103" s="1"/>
    </row>
    <row r="109104" spans="2:21">
      <c r="B109104" s="26"/>
      <c r="C109104" s="1"/>
      <c r="D109104" s="1"/>
      <c r="E109104" s="1"/>
      <c r="F109104" s="1"/>
      <c r="G109104" s="1"/>
      <c r="H109104" s="1"/>
      <c r="I109104" s="1"/>
      <c r="J109104" s="1"/>
      <c r="K109104" s="1"/>
      <c r="L109104" s="1"/>
      <c r="M109104" s="1"/>
      <c r="N109104" s="1"/>
      <c r="O109104" s="1"/>
      <c r="P109104" s="1"/>
      <c r="Q109104" s="1"/>
      <c r="R109104" s="1"/>
      <c r="S109104" s="1"/>
      <c r="T109104" s="1"/>
      <c r="U109104" s="1"/>
    </row>
    <row r="109105" spans="2:21">
      <c r="B109105" s="26"/>
      <c r="C109105" s="1"/>
      <c r="D109105" s="1"/>
      <c r="E109105" s="1"/>
      <c r="F109105" s="1"/>
      <c r="G109105" s="1"/>
      <c r="H109105" s="1"/>
      <c r="I109105" s="1"/>
      <c r="J109105" s="1"/>
      <c r="K109105" s="1"/>
      <c r="L109105" s="1"/>
      <c r="M109105" s="1"/>
      <c r="N109105" s="1"/>
      <c r="O109105" s="1"/>
      <c r="P109105" s="1"/>
      <c r="Q109105" s="1"/>
      <c r="R109105" s="1"/>
      <c r="S109105" s="1"/>
      <c r="T109105" s="1"/>
      <c r="U109105" s="1"/>
    </row>
    <row r="109106" spans="2:21">
      <c r="B109106" s="26"/>
      <c r="C109106" s="1"/>
      <c r="D109106" s="1"/>
      <c r="E109106" s="1"/>
      <c r="F109106" s="1"/>
      <c r="G109106" s="1"/>
      <c r="H109106" s="1"/>
      <c r="I109106" s="1"/>
      <c r="J109106" s="1"/>
      <c r="K109106" s="1"/>
      <c r="L109106" s="1"/>
      <c r="M109106" s="1"/>
      <c r="N109106" s="1"/>
      <c r="O109106" s="1"/>
      <c r="P109106" s="1"/>
      <c r="Q109106" s="1"/>
      <c r="R109106" s="1"/>
      <c r="S109106" s="1"/>
      <c r="T109106" s="1"/>
      <c r="U109106" s="1"/>
    </row>
    <row r="109107" spans="2:21">
      <c r="B109107" s="26"/>
      <c r="C109107" s="1"/>
      <c r="D109107" s="1"/>
      <c r="E109107" s="1"/>
      <c r="F109107" s="1"/>
      <c r="G109107" s="1"/>
      <c r="H109107" s="1"/>
      <c r="I109107" s="1"/>
      <c r="J109107" s="1"/>
      <c r="K109107" s="1"/>
      <c r="L109107" s="1"/>
      <c r="M109107" s="1"/>
      <c r="N109107" s="1"/>
      <c r="O109107" s="1"/>
      <c r="P109107" s="1"/>
      <c r="Q109107" s="1"/>
      <c r="R109107" s="1"/>
      <c r="S109107" s="1"/>
      <c r="T109107" s="1"/>
      <c r="U109107" s="1"/>
    </row>
    <row r="109108" spans="2:21">
      <c r="B109108" s="26"/>
      <c r="C109108" s="1"/>
      <c r="D109108" s="1"/>
      <c r="E109108" s="1"/>
      <c r="F109108" s="1"/>
      <c r="G109108" s="1"/>
      <c r="H109108" s="1"/>
      <c r="I109108" s="1"/>
      <c r="J109108" s="1"/>
      <c r="K109108" s="1"/>
      <c r="L109108" s="1"/>
      <c r="M109108" s="1"/>
      <c r="N109108" s="1"/>
      <c r="O109108" s="1"/>
      <c r="P109108" s="1"/>
      <c r="Q109108" s="1"/>
      <c r="R109108" s="1"/>
      <c r="S109108" s="1"/>
      <c r="T109108" s="1"/>
      <c r="U109108" s="1"/>
    </row>
    <row r="109109" spans="2:21">
      <c r="B109109" s="26"/>
      <c r="C109109" s="1"/>
      <c r="D109109" s="1"/>
      <c r="E109109" s="1"/>
      <c r="F109109" s="1"/>
      <c r="G109109" s="1"/>
      <c r="H109109" s="1"/>
      <c r="I109109" s="1"/>
      <c r="J109109" s="1"/>
      <c r="K109109" s="1"/>
      <c r="L109109" s="1"/>
      <c r="M109109" s="1"/>
      <c r="N109109" s="1"/>
      <c r="O109109" s="1"/>
      <c r="P109109" s="1"/>
      <c r="Q109109" s="1"/>
      <c r="R109109" s="1"/>
      <c r="S109109" s="1"/>
      <c r="T109109" s="1"/>
      <c r="U109109" s="1"/>
    </row>
    <row r="109110" spans="2:21">
      <c r="B109110" s="26"/>
      <c r="C109110" s="1"/>
      <c r="D109110" s="1"/>
      <c r="E109110" s="1"/>
      <c r="F109110" s="1"/>
      <c r="G109110" s="1"/>
      <c r="H109110" s="1"/>
      <c r="I109110" s="1"/>
      <c r="J109110" s="1"/>
      <c r="K109110" s="1"/>
      <c r="L109110" s="1"/>
      <c r="M109110" s="1"/>
      <c r="N109110" s="1"/>
      <c r="O109110" s="1"/>
      <c r="P109110" s="1"/>
      <c r="Q109110" s="1"/>
      <c r="R109110" s="1"/>
      <c r="S109110" s="1"/>
      <c r="T109110" s="1"/>
      <c r="U109110" s="1"/>
    </row>
    <row r="109111" spans="2:21">
      <c r="B109111" s="26"/>
      <c r="C109111" s="1"/>
      <c r="D109111" s="1"/>
      <c r="E109111" s="1"/>
      <c r="F109111" s="1"/>
      <c r="G109111" s="1"/>
      <c r="H109111" s="1"/>
      <c r="I109111" s="1"/>
      <c r="J109111" s="1"/>
      <c r="K109111" s="1"/>
      <c r="L109111" s="1"/>
      <c r="M109111" s="1"/>
      <c r="N109111" s="1"/>
      <c r="O109111" s="1"/>
      <c r="P109111" s="1"/>
      <c r="Q109111" s="1"/>
      <c r="R109111" s="1"/>
      <c r="S109111" s="1"/>
      <c r="T109111" s="1"/>
      <c r="U109111" s="1"/>
    </row>
    <row r="109112" spans="2:21">
      <c r="B109112" s="26"/>
      <c r="C109112" s="1"/>
      <c r="D109112" s="1"/>
      <c r="E109112" s="1"/>
      <c r="F109112" s="1"/>
      <c r="G109112" s="1"/>
      <c r="H109112" s="1"/>
      <c r="I109112" s="1"/>
      <c r="J109112" s="1"/>
      <c r="K109112" s="1"/>
      <c r="L109112" s="1"/>
      <c r="M109112" s="1"/>
      <c r="N109112" s="1"/>
      <c r="O109112" s="1"/>
      <c r="P109112" s="1"/>
      <c r="Q109112" s="1"/>
      <c r="R109112" s="1"/>
      <c r="S109112" s="1"/>
      <c r="T109112" s="1"/>
      <c r="U109112" s="1"/>
    </row>
    <row r="109113" spans="2:21">
      <c r="B109113" s="26"/>
      <c r="C109113" s="1"/>
      <c r="D109113" s="1"/>
      <c r="E109113" s="1"/>
      <c r="F109113" s="1"/>
      <c r="G109113" s="1"/>
      <c r="H109113" s="1"/>
      <c r="I109113" s="1"/>
      <c r="J109113" s="1"/>
      <c r="K109113" s="1"/>
      <c r="L109113" s="1"/>
      <c r="M109113" s="1"/>
      <c r="N109113" s="1"/>
      <c r="O109113" s="1"/>
      <c r="P109113" s="1"/>
      <c r="Q109113" s="1"/>
      <c r="R109113" s="1"/>
      <c r="S109113" s="1"/>
      <c r="T109113" s="1"/>
      <c r="U109113" s="1"/>
    </row>
    <row r="109114" spans="2:21">
      <c r="B109114" s="26"/>
      <c r="C109114" s="1"/>
      <c r="D109114" s="1"/>
      <c r="E109114" s="1"/>
      <c r="F109114" s="1"/>
      <c r="G109114" s="1"/>
      <c r="H109114" s="1"/>
      <c r="I109114" s="1"/>
      <c r="J109114" s="1"/>
      <c r="K109114" s="1"/>
      <c r="L109114" s="1"/>
      <c r="M109114" s="1"/>
      <c r="N109114" s="1"/>
      <c r="O109114" s="1"/>
      <c r="P109114" s="1"/>
      <c r="Q109114" s="1"/>
      <c r="R109114" s="1"/>
      <c r="S109114" s="1"/>
      <c r="T109114" s="1"/>
      <c r="U109114" s="1"/>
    </row>
    <row r="109115" spans="2:21">
      <c r="B109115" s="26"/>
      <c r="C109115" s="1"/>
      <c r="D109115" s="1"/>
      <c r="E109115" s="1"/>
      <c r="F109115" s="1"/>
      <c r="G109115" s="1"/>
      <c r="H109115" s="1"/>
      <c r="I109115" s="1"/>
      <c r="J109115" s="1"/>
      <c r="K109115" s="1"/>
      <c r="L109115" s="1"/>
      <c r="M109115" s="1"/>
      <c r="N109115" s="1"/>
      <c r="O109115" s="1"/>
      <c r="P109115" s="1"/>
      <c r="Q109115" s="1"/>
      <c r="R109115" s="1"/>
      <c r="S109115" s="1"/>
      <c r="T109115" s="1"/>
      <c r="U109115" s="1"/>
    </row>
    <row r="109116" spans="2:21">
      <c r="B109116" s="26"/>
      <c r="C109116" s="1"/>
      <c r="D109116" s="1"/>
      <c r="E109116" s="1"/>
      <c r="F109116" s="1"/>
      <c r="G109116" s="1"/>
      <c r="H109116" s="1"/>
      <c r="I109116" s="1"/>
      <c r="J109116" s="1"/>
      <c r="K109116" s="1"/>
      <c r="L109116" s="1"/>
      <c r="M109116" s="1"/>
      <c r="N109116" s="1"/>
      <c r="O109116" s="1"/>
      <c r="P109116" s="1"/>
      <c r="Q109116" s="1"/>
      <c r="R109116" s="1"/>
      <c r="S109116" s="1"/>
      <c r="T109116" s="1"/>
      <c r="U109116" s="1"/>
    </row>
    <row r="109117" spans="2:21">
      <c r="B109117" s="26"/>
      <c r="C109117" s="1"/>
      <c r="D109117" s="1"/>
      <c r="E109117" s="1"/>
      <c r="F109117" s="1"/>
      <c r="G109117" s="1"/>
      <c r="H109117" s="1"/>
      <c r="I109117" s="1"/>
      <c r="J109117" s="1"/>
      <c r="K109117" s="1"/>
      <c r="L109117" s="1"/>
      <c r="M109117" s="1"/>
      <c r="N109117" s="1"/>
      <c r="O109117" s="1"/>
      <c r="P109117" s="1"/>
      <c r="Q109117" s="1"/>
      <c r="R109117" s="1"/>
      <c r="S109117" s="1"/>
      <c r="T109117" s="1"/>
      <c r="U109117" s="1"/>
    </row>
    <row r="109118" spans="2:21">
      <c r="B109118" s="26"/>
      <c r="C109118" s="1"/>
      <c r="D109118" s="1"/>
      <c r="E109118" s="1"/>
      <c r="F109118" s="1"/>
      <c r="G109118" s="1"/>
      <c r="H109118" s="1"/>
      <c r="I109118" s="1"/>
      <c r="J109118" s="1"/>
      <c r="K109118" s="1"/>
      <c r="L109118" s="1"/>
      <c r="M109118" s="1"/>
      <c r="N109118" s="1"/>
      <c r="O109118" s="1"/>
      <c r="P109118" s="1"/>
      <c r="Q109118" s="1"/>
      <c r="R109118" s="1"/>
      <c r="S109118" s="1"/>
      <c r="T109118" s="1"/>
      <c r="U109118" s="1"/>
    </row>
    <row r="109119" spans="2:21">
      <c r="B109119" s="26"/>
      <c r="C109119" s="1"/>
      <c r="D109119" s="1"/>
      <c r="E109119" s="1"/>
      <c r="F109119" s="1"/>
      <c r="G109119" s="1"/>
      <c r="H109119" s="1"/>
      <c r="I109119" s="1"/>
      <c r="J109119" s="1"/>
      <c r="K109119" s="1"/>
      <c r="L109119" s="1"/>
      <c r="M109119" s="1"/>
      <c r="N109119" s="1"/>
      <c r="O109119" s="1"/>
      <c r="P109119" s="1"/>
      <c r="Q109119" s="1"/>
      <c r="R109119" s="1"/>
      <c r="S109119" s="1"/>
      <c r="T109119" s="1"/>
      <c r="U109119" s="1"/>
    </row>
    <row r="109120" spans="2:21">
      <c r="B109120" s="26"/>
      <c r="C109120" s="1"/>
      <c r="D109120" s="1"/>
      <c r="E109120" s="1"/>
      <c r="F109120" s="1"/>
      <c r="G109120" s="1"/>
      <c r="H109120" s="1"/>
      <c r="I109120" s="1"/>
      <c r="J109120" s="1"/>
      <c r="K109120" s="1"/>
      <c r="L109120" s="1"/>
      <c r="M109120" s="1"/>
      <c r="N109120" s="1"/>
      <c r="O109120" s="1"/>
      <c r="P109120" s="1"/>
      <c r="Q109120" s="1"/>
      <c r="R109120" s="1"/>
      <c r="S109120" s="1"/>
      <c r="T109120" s="1"/>
      <c r="U109120" s="1"/>
    </row>
    <row r="109121" spans="2:21">
      <c r="B109121" s="26"/>
      <c r="C109121" s="1"/>
      <c r="D109121" s="1"/>
      <c r="E109121" s="1"/>
      <c r="F109121" s="1"/>
      <c r="G109121" s="1"/>
      <c r="H109121" s="1"/>
      <c r="I109121" s="1"/>
      <c r="J109121" s="1"/>
      <c r="K109121" s="1"/>
      <c r="L109121" s="1"/>
      <c r="M109121" s="1"/>
      <c r="N109121" s="1"/>
      <c r="O109121" s="1"/>
      <c r="P109121" s="1"/>
      <c r="Q109121" s="1"/>
      <c r="R109121" s="1"/>
      <c r="S109121" s="1"/>
      <c r="T109121" s="1"/>
      <c r="U109121" s="1"/>
    </row>
    <row r="109122" spans="2:21">
      <c r="B109122" s="26"/>
      <c r="C109122" s="1"/>
      <c r="D109122" s="1"/>
      <c r="E109122" s="1"/>
      <c r="F109122" s="1"/>
      <c r="G109122" s="1"/>
      <c r="H109122" s="1"/>
      <c r="I109122" s="1"/>
      <c r="J109122" s="1"/>
      <c r="K109122" s="1"/>
      <c r="L109122" s="1"/>
      <c r="M109122" s="1"/>
      <c r="N109122" s="1"/>
      <c r="O109122" s="1"/>
      <c r="P109122" s="1"/>
      <c r="Q109122" s="1"/>
      <c r="R109122" s="1"/>
      <c r="S109122" s="1"/>
      <c r="T109122" s="1"/>
      <c r="U109122" s="1"/>
    </row>
    <row r="109123" spans="2:21">
      <c r="B109123" s="26"/>
      <c r="C109123" s="1"/>
      <c r="D109123" s="1"/>
      <c r="E109123" s="1"/>
      <c r="F109123" s="1"/>
      <c r="G109123" s="1"/>
      <c r="H109123" s="1"/>
      <c r="I109123" s="1"/>
      <c r="J109123" s="1"/>
      <c r="K109123" s="1"/>
      <c r="L109123" s="1"/>
      <c r="M109123" s="1"/>
      <c r="N109123" s="1"/>
      <c r="O109123" s="1"/>
      <c r="P109123" s="1"/>
      <c r="Q109123" s="1"/>
      <c r="R109123" s="1"/>
      <c r="S109123" s="1"/>
      <c r="T109123" s="1"/>
      <c r="U109123" s="1"/>
    </row>
    <row r="109124" spans="2:21">
      <c r="B109124" s="26"/>
      <c r="C109124" s="1"/>
      <c r="D109124" s="1"/>
      <c r="E109124" s="1"/>
      <c r="F109124" s="1"/>
      <c r="G109124" s="1"/>
      <c r="H109124" s="1"/>
      <c r="I109124" s="1"/>
      <c r="J109124" s="1"/>
      <c r="K109124" s="1"/>
      <c r="L109124" s="1"/>
      <c r="M109124" s="1"/>
      <c r="N109124" s="1"/>
      <c r="O109124" s="1"/>
      <c r="P109124" s="1"/>
      <c r="Q109124" s="1"/>
      <c r="R109124" s="1"/>
      <c r="S109124" s="1"/>
      <c r="T109124" s="1"/>
      <c r="U109124" s="1"/>
    </row>
    <row r="109125" spans="2:21">
      <c r="B109125" s="26"/>
      <c r="C109125" s="1"/>
      <c r="D109125" s="1"/>
      <c r="E109125" s="1"/>
      <c r="F109125" s="1"/>
      <c r="G109125" s="1"/>
      <c r="H109125" s="1"/>
      <c r="I109125" s="1"/>
      <c r="J109125" s="1"/>
      <c r="K109125" s="1"/>
      <c r="L109125" s="1"/>
      <c r="M109125" s="1"/>
      <c r="N109125" s="1"/>
      <c r="O109125" s="1"/>
      <c r="P109125" s="1"/>
      <c r="Q109125" s="1"/>
      <c r="R109125" s="1"/>
      <c r="S109125" s="1"/>
      <c r="T109125" s="1"/>
      <c r="U109125" s="1"/>
    </row>
    <row r="109126" spans="2:21">
      <c r="B109126" s="26"/>
      <c r="C109126" s="1"/>
      <c r="D109126" s="1"/>
      <c r="E109126" s="1"/>
      <c r="F109126" s="1"/>
      <c r="G109126" s="1"/>
      <c r="H109126" s="1"/>
      <c r="I109126" s="1"/>
      <c r="J109126" s="1"/>
      <c r="K109126" s="1"/>
      <c r="L109126" s="1"/>
      <c r="M109126" s="1"/>
      <c r="N109126" s="1"/>
      <c r="O109126" s="1"/>
      <c r="P109126" s="1"/>
      <c r="Q109126" s="1"/>
      <c r="R109126" s="1"/>
      <c r="S109126" s="1"/>
      <c r="T109126" s="1"/>
      <c r="U109126" s="1"/>
    </row>
    <row r="109127" spans="2:21">
      <c r="B109127" s="26"/>
      <c r="C109127" s="1"/>
      <c r="D109127" s="1"/>
      <c r="E109127" s="1"/>
      <c r="F109127" s="1"/>
      <c r="G109127" s="1"/>
      <c r="H109127" s="1"/>
      <c r="I109127" s="1"/>
      <c r="J109127" s="1"/>
      <c r="K109127" s="1"/>
      <c r="L109127" s="1"/>
      <c r="M109127" s="1"/>
      <c r="N109127" s="1"/>
      <c r="O109127" s="1"/>
      <c r="P109127" s="1"/>
      <c r="Q109127" s="1"/>
      <c r="R109127" s="1"/>
      <c r="S109127" s="1"/>
      <c r="T109127" s="1"/>
      <c r="U109127" s="1"/>
    </row>
    <row r="109128" spans="2:21">
      <c r="B109128" s="26"/>
      <c r="C109128" s="1"/>
      <c r="D109128" s="1"/>
      <c r="E109128" s="1"/>
      <c r="F109128" s="1"/>
      <c r="G109128" s="1"/>
      <c r="H109128" s="1"/>
      <c r="I109128" s="1"/>
      <c r="J109128" s="1"/>
      <c r="K109128" s="1"/>
      <c r="L109128" s="1"/>
      <c r="M109128" s="1"/>
      <c r="N109128" s="1"/>
      <c r="O109128" s="1"/>
      <c r="P109128" s="1"/>
      <c r="Q109128" s="1"/>
      <c r="R109128" s="1"/>
      <c r="S109128" s="1"/>
      <c r="T109128" s="1"/>
      <c r="U109128" s="1"/>
    </row>
    <row r="109129" spans="2:21">
      <c r="B109129" s="26"/>
      <c r="C109129" s="1"/>
      <c r="D109129" s="1"/>
      <c r="E109129" s="1"/>
      <c r="F109129" s="1"/>
      <c r="G109129" s="1"/>
      <c r="H109129" s="1"/>
      <c r="I109129" s="1"/>
      <c r="J109129" s="1"/>
      <c r="K109129" s="1"/>
      <c r="L109129" s="1"/>
      <c r="M109129" s="1"/>
      <c r="N109129" s="1"/>
      <c r="O109129" s="1"/>
      <c r="P109129" s="1"/>
      <c r="Q109129" s="1"/>
      <c r="R109129" s="1"/>
      <c r="S109129" s="1"/>
      <c r="T109129" s="1"/>
      <c r="U109129" s="1"/>
    </row>
    <row r="109130" spans="2:21">
      <c r="B109130" s="26"/>
      <c r="C109130" s="1"/>
      <c r="D109130" s="1"/>
      <c r="E109130" s="1"/>
      <c r="F109130" s="1"/>
      <c r="G109130" s="1"/>
      <c r="H109130" s="1"/>
      <c r="I109130" s="1"/>
      <c r="J109130" s="1"/>
      <c r="K109130" s="1"/>
      <c r="L109130" s="1"/>
      <c r="M109130" s="1"/>
      <c r="N109130" s="1"/>
      <c r="O109130" s="1"/>
      <c r="P109130" s="1"/>
      <c r="Q109130" s="1"/>
      <c r="R109130" s="1"/>
      <c r="S109130" s="1"/>
      <c r="T109130" s="1"/>
      <c r="U109130" s="1"/>
    </row>
    <row r="109131" spans="2:21">
      <c r="B109131" s="26"/>
      <c r="C109131" s="1"/>
      <c r="D109131" s="1"/>
      <c r="E109131" s="1"/>
      <c r="F109131" s="1"/>
      <c r="G109131" s="1"/>
      <c r="H109131" s="1"/>
      <c r="I109131" s="1"/>
      <c r="J109131" s="1"/>
      <c r="K109131" s="1"/>
      <c r="L109131" s="1"/>
      <c r="M109131" s="1"/>
      <c r="N109131" s="1"/>
      <c r="O109131" s="1"/>
      <c r="P109131" s="1"/>
      <c r="Q109131" s="1"/>
      <c r="R109131" s="1"/>
      <c r="S109131" s="1"/>
      <c r="T109131" s="1"/>
      <c r="U109131" s="1"/>
    </row>
    <row r="109132" spans="2:21">
      <c r="B109132" s="26"/>
      <c r="C109132" s="1"/>
      <c r="D109132" s="1"/>
      <c r="E109132" s="1"/>
      <c r="F109132" s="1"/>
      <c r="G109132" s="1"/>
      <c r="H109132" s="1"/>
      <c r="I109132" s="1"/>
      <c r="J109132" s="1"/>
      <c r="K109132" s="1"/>
      <c r="L109132" s="1"/>
      <c r="M109132" s="1"/>
      <c r="N109132" s="1"/>
      <c r="O109132" s="1"/>
      <c r="P109132" s="1"/>
      <c r="Q109132" s="1"/>
      <c r="R109132" s="1"/>
      <c r="S109132" s="1"/>
      <c r="T109132" s="1"/>
      <c r="U109132" s="1"/>
    </row>
    <row r="109133" spans="2:21">
      <c r="B109133" s="26"/>
      <c r="C109133" s="1"/>
      <c r="D109133" s="1"/>
      <c r="E109133" s="1"/>
      <c r="F109133" s="1"/>
      <c r="G109133" s="1"/>
      <c r="H109133" s="1"/>
      <c r="I109133" s="1"/>
      <c r="J109133" s="1"/>
      <c r="K109133" s="1"/>
      <c r="L109133" s="1"/>
      <c r="M109133" s="1"/>
      <c r="N109133" s="1"/>
      <c r="O109133" s="1"/>
      <c r="P109133" s="1"/>
      <c r="Q109133" s="1"/>
      <c r="R109133" s="1"/>
      <c r="S109133" s="1"/>
      <c r="T109133" s="1"/>
      <c r="U109133" s="1"/>
    </row>
    <row r="109134" spans="2:21">
      <c r="B109134" s="26"/>
      <c r="C109134" s="1"/>
      <c r="D109134" s="1"/>
      <c r="E109134" s="1"/>
      <c r="F109134" s="1"/>
      <c r="G109134" s="1"/>
      <c r="H109134" s="1"/>
      <c r="I109134" s="1"/>
      <c r="J109134" s="1"/>
      <c r="K109134" s="1"/>
      <c r="L109134" s="1"/>
      <c r="M109134" s="1"/>
      <c r="N109134" s="1"/>
      <c r="O109134" s="1"/>
      <c r="P109134" s="1"/>
      <c r="Q109134" s="1"/>
      <c r="R109134" s="1"/>
      <c r="S109134" s="1"/>
      <c r="T109134" s="1"/>
      <c r="U109134" s="1"/>
    </row>
    <row r="109135" spans="2:21">
      <c r="B109135" s="26"/>
      <c r="C109135" s="1"/>
      <c r="D109135" s="1"/>
      <c r="E109135" s="1"/>
      <c r="F109135" s="1"/>
      <c r="G109135" s="1"/>
      <c r="H109135" s="1"/>
      <c r="I109135" s="1"/>
      <c r="J109135" s="1"/>
      <c r="K109135" s="1"/>
      <c r="L109135" s="1"/>
      <c r="M109135" s="1"/>
      <c r="N109135" s="1"/>
      <c r="O109135" s="1"/>
      <c r="P109135" s="1"/>
      <c r="Q109135" s="1"/>
      <c r="R109135" s="1"/>
      <c r="S109135" s="1"/>
      <c r="T109135" s="1"/>
      <c r="U109135" s="1"/>
    </row>
    <row r="109136" spans="2:21">
      <c r="B109136" s="26"/>
      <c r="C109136" s="1"/>
      <c r="D109136" s="1"/>
      <c r="E109136" s="1"/>
      <c r="F109136" s="1"/>
      <c r="G109136" s="1"/>
      <c r="H109136" s="1"/>
      <c r="I109136" s="1"/>
      <c r="J109136" s="1"/>
      <c r="K109136" s="1"/>
      <c r="L109136" s="1"/>
      <c r="M109136" s="1"/>
      <c r="N109136" s="1"/>
      <c r="O109136" s="1"/>
      <c r="P109136" s="1"/>
      <c r="Q109136" s="1"/>
      <c r="R109136" s="1"/>
      <c r="S109136" s="1"/>
      <c r="T109136" s="1"/>
      <c r="U109136" s="1"/>
    </row>
    <row r="109137" spans="2:21">
      <c r="B109137" s="26"/>
      <c r="C109137" s="1"/>
      <c r="D109137" s="1"/>
      <c r="E109137" s="1"/>
      <c r="F109137" s="1"/>
      <c r="G109137" s="1"/>
      <c r="H109137" s="1"/>
      <c r="I109137" s="1"/>
      <c r="J109137" s="1"/>
      <c r="K109137" s="1"/>
      <c r="L109137" s="1"/>
      <c r="M109137" s="1"/>
      <c r="N109137" s="1"/>
      <c r="O109137" s="1"/>
      <c r="P109137" s="1"/>
      <c r="Q109137" s="1"/>
      <c r="R109137" s="1"/>
      <c r="S109137" s="1"/>
      <c r="T109137" s="1"/>
      <c r="U109137" s="1"/>
    </row>
    <row r="109138" spans="2:21">
      <c r="B109138" s="26"/>
      <c r="C109138" s="1"/>
      <c r="D109138" s="1"/>
      <c r="E109138" s="1"/>
      <c r="F109138" s="1"/>
      <c r="G109138" s="1"/>
      <c r="H109138" s="1"/>
      <c r="I109138" s="1"/>
      <c r="J109138" s="1"/>
      <c r="K109138" s="1"/>
      <c r="L109138" s="1"/>
      <c r="M109138" s="1"/>
      <c r="N109138" s="1"/>
      <c r="O109138" s="1"/>
      <c r="P109138" s="1"/>
      <c r="Q109138" s="1"/>
      <c r="R109138" s="1"/>
      <c r="S109138" s="1"/>
      <c r="T109138" s="1"/>
      <c r="U109138" s="1"/>
    </row>
    <row r="109139" spans="2:21">
      <c r="B109139" s="26"/>
      <c r="C109139" s="1"/>
      <c r="D109139" s="1"/>
      <c r="E109139" s="1"/>
      <c r="F109139" s="1"/>
      <c r="G109139" s="1"/>
      <c r="H109139" s="1"/>
      <c r="I109139" s="1"/>
      <c r="J109139" s="1"/>
      <c r="K109139" s="1"/>
      <c r="L109139" s="1"/>
      <c r="M109139" s="1"/>
      <c r="N109139" s="1"/>
      <c r="O109139" s="1"/>
      <c r="P109139" s="1"/>
      <c r="Q109139" s="1"/>
      <c r="R109139" s="1"/>
      <c r="S109139" s="1"/>
      <c r="T109139" s="1"/>
      <c r="U109139" s="1"/>
    </row>
    <row r="109140" spans="2:21">
      <c r="B109140" s="26"/>
      <c r="C109140" s="1"/>
      <c r="D109140" s="1"/>
      <c r="E109140" s="1"/>
      <c r="F109140" s="1"/>
      <c r="G109140" s="1"/>
      <c r="H109140" s="1"/>
      <c r="I109140" s="1"/>
      <c r="J109140" s="1"/>
      <c r="K109140" s="1"/>
      <c r="L109140" s="1"/>
      <c r="M109140" s="1"/>
      <c r="N109140" s="1"/>
      <c r="O109140" s="1"/>
      <c r="P109140" s="1"/>
      <c r="Q109140" s="1"/>
      <c r="R109140" s="1"/>
      <c r="S109140" s="1"/>
      <c r="T109140" s="1"/>
      <c r="U109140" s="1"/>
    </row>
    <row r="109141" spans="2:21">
      <c r="B109141" s="26"/>
      <c r="C109141" s="1"/>
      <c r="D109141" s="1"/>
      <c r="E109141" s="1"/>
      <c r="F109141" s="1"/>
      <c r="G109141" s="1"/>
      <c r="H109141" s="1"/>
      <c r="I109141" s="1"/>
      <c r="J109141" s="1"/>
      <c r="K109141" s="1"/>
      <c r="L109141" s="1"/>
      <c r="M109141" s="1"/>
      <c r="N109141" s="1"/>
      <c r="O109141" s="1"/>
      <c r="P109141" s="1"/>
      <c r="Q109141" s="1"/>
      <c r="R109141" s="1"/>
      <c r="S109141" s="1"/>
      <c r="T109141" s="1"/>
      <c r="U109141" s="1"/>
    </row>
    <row r="109142" spans="2:21">
      <c r="B109142" s="26"/>
      <c r="C109142" s="1"/>
      <c r="D109142" s="1"/>
      <c r="E109142" s="1"/>
      <c r="F109142" s="1"/>
      <c r="G109142" s="1"/>
      <c r="H109142" s="1"/>
      <c r="I109142" s="1"/>
      <c r="J109142" s="1"/>
      <c r="K109142" s="1"/>
      <c r="L109142" s="1"/>
      <c r="M109142" s="1"/>
      <c r="N109142" s="1"/>
      <c r="O109142" s="1"/>
      <c r="P109142" s="1"/>
      <c r="Q109142" s="1"/>
      <c r="R109142" s="1"/>
      <c r="S109142" s="1"/>
      <c r="T109142" s="1"/>
      <c r="U109142" s="1"/>
    </row>
    <row r="109143" spans="2:21">
      <c r="B109143" s="26"/>
      <c r="C109143" s="1"/>
      <c r="D109143" s="1"/>
      <c r="E109143" s="1"/>
      <c r="F109143" s="1"/>
      <c r="G109143" s="1"/>
      <c r="H109143" s="1"/>
      <c r="I109143" s="1"/>
      <c r="J109143" s="1"/>
      <c r="K109143" s="1"/>
      <c r="L109143" s="1"/>
      <c r="M109143" s="1"/>
      <c r="N109143" s="1"/>
      <c r="O109143" s="1"/>
      <c r="P109143" s="1"/>
      <c r="Q109143" s="1"/>
      <c r="R109143" s="1"/>
      <c r="S109143" s="1"/>
      <c r="T109143" s="1"/>
      <c r="U109143" s="1"/>
    </row>
    <row r="109144" spans="2:21">
      <c r="B109144" s="26"/>
      <c r="C109144" s="1"/>
      <c r="D109144" s="1"/>
      <c r="E109144" s="1"/>
      <c r="F109144" s="1"/>
      <c r="G109144" s="1"/>
      <c r="H109144" s="1"/>
      <c r="I109144" s="1"/>
      <c r="J109144" s="1"/>
      <c r="K109144" s="1"/>
      <c r="L109144" s="1"/>
      <c r="M109144" s="1"/>
      <c r="N109144" s="1"/>
      <c r="O109144" s="1"/>
      <c r="P109144" s="1"/>
      <c r="Q109144" s="1"/>
      <c r="R109144" s="1"/>
      <c r="S109144" s="1"/>
      <c r="T109144" s="1"/>
      <c r="U109144" s="1"/>
    </row>
    <row r="109145" spans="2:21">
      <c r="B109145" s="26"/>
      <c r="C109145" s="1"/>
      <c r="D109145" s="1"/>
      <c r="E109145" s="1"/>
      <c r="F109145" s="1"/>
      <c r="G109145" s="1"/>
      <c r="H109145" s="1"/>
      <c r="I109145" s="1"/>
      <c r="J109145" s="1"/>
      <c r="K109145" s="1"/>
      <c r="L109145" s="1"/>
      <c r="M109145" s="1"/>
      <c r="N109145" s="1"/>
      <c r="O109145" s="1"/>
      <c r="P109145" s="1"/>
      <c r="Q109145" s="1"/>
      <c r="R109145" s="1"/>
      <c r="S109145" s="1"/>
      <c r="T109145" s="1"/>
      <c r="U109145" s="1"/>
    </row>
    <row r="109146" spans="2:21">
      <c r="B109146" s="26"/>
      <c r="C109146" s="1"/>
      <c r="D109146" s="1"/>
      <c r="E109146" s="1"/>
      <c r="F109146" s="1"/>
      <c r="G109146" s="1"/>
      <c r="H109146" s="1"/>
      <c r="I109146" s="1"/>
      <c r="J109146" s="1"/>
      <c r="K109146" s="1"/>
      <c r="L109146" s="1"/>
      <c r="M109146" s="1"/>
      <c r="N109146" s="1"/>
      <c r="O109146" s="1"/>
      <c r="P109146" s="1"/>
      <c r="Q109146" s="1"/>
      <c r="R109146" s="1"/>
      <c r="S109146" s="1"/>
      <c r="T109146" s="1"/>
      <c r="U109146" s="1"/>
    </row>
    <row r="109147" spans="2:21">
      <c r="B109147" s="26"/>
      <c r="C109147" s="1"/>
      <c r="D109147" s="1"/>
      <c r="E109147" s="1"/>
      <c r="F109147" s="1"/>
      <c r="G109147" s="1"/>
      <c r="H109147" s="1"/>
      <c r="I109147" s="1"/>
      <c r="J109147" s="1"/>
      <c r="K109147" s="1"/>
      <c r="L109147" s="1"/>
      <c r="M109147" s="1"/>
      <c r="N109147" s="1"/>
      <c r="O109147" s="1"/>
      <c r="P109147" s="1"/>
      <c r="Q109147" s="1"/>
      <c r="R109147" s="1"/>
      <c r="S109147" s="1"/>
      <c r="T109147" s="1"/>
      <c r="U109147" s="1"/>
    </row>
    <row r="109148" spans="2:21">
      <c r="B109148" s="26"/>
      <c r="C109148" s="1"/>
      <c r="D109148" s="1"/>
      <c r="E109148" s="1"/>
      <c r="F109148" s="1"/>
      <c r="G109148" s="1"/>
      <c r="H109148" s="1"/>
      <c r="I109148" s="1"/>
      <c r="J109148" s="1"/>
      <c r="K109148" s="1"/>
      <c r="L109148" s="1"/>
      <c r="M109148" s="1"/>
      <c r="N109148" s="1"/>
      <c r="O109148" s="1"/>
      <c r="P109148" s="1"/>
      <c r="Q109148" s="1"/>
      <c r="R109148" s="1"/>
      <c r="S109148" s="1"/>
      <c r="T109148" s="1"/>
      <c r="U109148" s="1"/>
    </row>
    <row r="109149" spans="2:21">
      <c r="B109149" s="26"/>
      <c r="C109149" s="1"/>
      <c r="D109149" s="1"/>
      <c r="E109149" s="1"/>
      <c r="F109149" s="1"/>
      <c r="G109149" s="1"/>
      <c r="H109149" s="1"/>
      <c r="I109149" s="1"/>
      <c r="J109149" s="1"/>
      <c r="K109149" s="1"/>
      <c r="L109149" s="1"/>
      <c r="M109149" s="1"/>
      <c r="N109149" s="1"/>
      <c r="O109149" s="1"/>
      <c r="P109149" s="1"/>
      <c r="Q109149" s="1"/>
      <c r="R109149" s="1"/>
      <c r="S109149" s="1"/>
      <c r="T109149" s="1"/>
      <c r="U109149" s="1"/>
    </row>
    <row r="109150" spans="2:21">
      <c r="B109150" s="26"/>
      <c r="C109150" s="1"/>
      <c r="D109150" s="1"/>
      <c r="E109150" s="1"/>
      <c r="F109150" s="1"/>
      <c r="G109150" s="1"/>
      <c r="H109150" s="1"/>
      <c r="I109150" s="1"/>
      <c r="J109150" s="1"/>
      <c r="K109150" s="1"/>
      <c r="L109150" s="1"/>
      <c r="M109150" s="1"/>
      <c r="N109150" s="1"/>
      <c r="O109150" s="1"/>
      <c r="P109150" s="1"/>
      <c r="Q109150" s="1"/>
      <c r="R109150" s="1"/>
      <c r="S109150" s="1"/>
      <c r="T109150" s="1"/>
      <c r="U109150" s="1"/>
    </row>
    <row r="109151" spans="2:21">
      <c r="B109151" s="26"/>
      <c r="C109151" s="1"/>
      <c r="D109151" s="1"/>
      <c r="E109151" s="1"/>
      <c r="F109151" s="1"/>
      <c r="G109151" s="1"/>
      <c r="H109151" s="1"/>
      <c r="I109151" s="1"/>
      <c r="J109151" s="1"/>
      <c r="K109151" s="1"/>
      <c r="L109151" s="1"/>
      <c r="M109151" s="1"/>
      <c r="N109151" s="1"/>
      <c r="O109151" s="1"/>
      <c r="P109151" s="1"/>
      <c r="Q109151" s="1"/>
      <c r="R109151" s="1"/>
      <c r="S109151" s="1"/>
      <c r="T109151" s="1"/>
      <c r="U109151" s="1"/>
    </row>
    <row r="109152" spans="2:21">
      <c r="B109152" s="26"/>
      <c r="C109152" s="1"/>
      <c r="D109152" s="1"/>
      <c r="E109152" s="1"/>
      <c r="F109152" s="1"/>
      <c r="G109152" s="1"/>
      <c r="H109152" s="1"/>
      <c r="I109152" s="1"/>
      <c r="J109152" s="1"/>
      <c r="K109152" s="1"/>
      <c r="L109152" s="1"/>
      <c r="M109152" s="1"/>
      <c r="N109152" s="1"/>
      <c r="O109152" s="1"/>
      <c r="P109152" s="1"/>
      <c r="Q109152" s="1"/>
      <c r="R109152" s="1"/>
      <c r="S109152" s="1"/>
      <c r="T109152" s="1"/>
      <c r="U109152" s="1"/>
    </row>
    <row r="109153" spans="2:21">
      <c r="B109153" s="26"/>
      <c r="C109153" s="1"/>
      <c r="D109153" s="1"/>
      <c r="E109153" s="1"/>
      <c r="F109153" s="1"/>
      <c r="G109153" s="1"/>
      <c r="H109153" s="1"/>
      <c r="I109153" s="1"/>
      <c r="J109153" s="1"/>
      <c r="K109153" s="1"/>
      <c r="L109153" s="1"/>
      <c r="M109153" s="1"/>
      <c r="N109153" s="1"/>
      <c r="O109153" s="1"/>
      <c r="P109153" s="1"/>
      <c r="Q109153" s="1"/>
      <c r="R109153" s="1"/>
      <c r="S109153" s="1"/>
      <c r="T109153" s="1"/>
      <c r="U109153" s="1"/>
    </row>
    <row r="109154" spans="2:21">
      <c r="B109154" s="26"/>
      <c r="C109154" s="1"/>
      <c r="D109154" s="1"/>
      <c r="E109154" s="1"/>
      <c r="F109154" s="1"/>
      <c r="G109154" s="1"/>
      <c r="H109154" s="1"/>
      <c r="I109154" s="1"/>
      <c r="J109154" s="1"/>
      <c r="K109154" s="1"/>
      <c r="L109154" s="1"/>
      <c r="M109154" s="1"/>
      <c r="N109154" s="1"/>
      <c r="O109154" s="1"/>
      <c r="P109154" s="1"/>
      <c r="Q109154" s="1"/>
      <c r="R109154" s="1"/>
      <c r="S109154" s="1"/>
      <c r="T109154" s="1"/>
      <c r="U109154" s="1"/>
    </row>
    <row r="109155" spans="2:21">
      <c r="B109155" s="26"/>
      <c r="C109155" s="1"/>
      <c r="D109155" s="1"/>
      <c r="E109155" s="1"/>
      <c r="F109155" s="1"/>
      <c r="G109155" s="1"/>
      <c r="H109155" s="1"/>
      <c r="I109155" s="1"/>
      <c r="J109155" s="1"/>
      <c r="K109155" s="1"/>
      <c r="L109155" s="1"/>
      <c r="M109155" s="1"/>
      <c r="N109155" s="1"/>
      <c r="O109155" s="1"/>
      <c r="P109155" s="1"/>
      <c r="Q109155" s="1"/>
      <c r="R109155" s="1"/>
      <c r="S109155" s="1"/>
      <c r="T109155" s="1"/>
      <c r="U109155" s="1"/>
    </row>
    <row r="109156" spans="2:21">
      <c r="B109156" s="26"/>
      <c r="C109156" s="1"/>
      <c r="D109156" s="1"/>
      <c r="E109156" s="1"/>
      <c r="F109156" s="1"/>
      <c r="G109156" s="1"/>
      <c r="H109156" s="1"/>
      <c r="I109156" s="1"/>
      <c r="J109156" s="1"/>
      <c r="K109156" s="1"/>
      <c r="L109156" s="1"/>
      <c r="M109156" s="1"/>
      <c r="N109156" s="1"/>
      <c r="O109156" s="1"/>
      <c r="P109156" s="1"/>
      <c r="Q109156" s="1"/>
      <c r="R109156" s="1"/>
      <c r="S109156" s="1"/>
      <c r="T109156" s="1"/>
      <c r="U109156" s="1"/>
    </row>
    <row r="109157" spans="2:21">
      <c r="B109157" s="26"/>
      <c r="C109157" s="1"/>
      <c r="D109157" s="1"/>
      <c r="E109157" s="1"/>
      <c r="F109157" s="1"/>
      <c r="G109157" s="1"/>
      <c r="H109157" s="1"/>
      <c r="I109157" s="1"/>
      <c r="J109157" s="1"/>
      <c r="K109157" s="1"/>
      <c r="L109157" s="1"/>
      <c r="M109157" s="1"/>
      <c r="N109157" s="1"/>
      <c r="O109157" s="1"/>
      <c r="P109157" s="1"/>
      <c r="Q109157" s="1"/>
      <c r="R109157" s="1"/>
      <c r="S109157" s="1"/>
      <c r="T109157" s="1"/>
      <c r="U109157" s="1"/>
    </row>
    <row r="109158" spans="2:21">
      <c r="B109158" s="26"/>
      <c r="C109158" s="1"/>
      <c r="D109158" s="1"/>
      <c r="E109158" s="1"/>
      <c r="F109158" s="1"/>
      <c r="G109158" s="1"/>
      <c r="H109158" s="1"/>
      <c r="I109158" s="1"/>
      <c r="J109158" s="1"/>
      <c r="K109158" s="1"/>
      <c r="L109158" s="1"/>
      <c r="M109158" s="1"/>
      <c r="N109158" s="1"/>
      <c r="O109158" s="1"/>
      <c r="P109158" s="1"/>
      <c r="Q109158" s="1"/>
      <c r="R109158" s="1"/>
      <c r="S109158" s="1"/>
      <c r="T109158" s="1"/>
      <c r="U109158" s="1"/>
    </row>
    <row r="109159" spans="2:21">
      <c r="B109159" s="26"/>
      <c r="C109159" s="1"/>
      <c r="D109159" s="1"/>
      <c r="E109159" s="1"/>
      <c r="F109159" s="1"/>
      <c r="G109159" s="1"/>
      <c r="H109159" s="1"/>
      <c r="I109159" s="1"/>
      <c r="J109159" s="1"/>
      <c r="K109159" s="1"/>
      <c r="L109159" s="1"/>
      <c r="M109159" s="1"/>
      <c r="N109159" s="1"/>
      <c r="O109159" s="1"/>
      <c r="P109159" s="1"/>
      <c r="Q109159" s="1"/>
      <c r="R109159" s="1"/>
      <c r="S109159" s="1"/>
      <c r="T109159" s="1"/>
      <c r="U109159" s="1"/>
    </row>
    <row r="109160" spans="2:21">
      <c r="B109160" s="26"/>
      <c r="C109160" s="1"/>
      <c r="D109160" s="1"/>
      <c r="E109160" s="1"/>
      <c r="F109160" s="1"/>
      <c r="G109160" s="1"/>
      <c r="H109160" s="1"/>
      <c r="I109160" s="1"/>
      <c r="J109160" s="1"/>
      <c r="K109160" s="1"/>
      <c r="L109160" s="1"/>
      <c r="M109160" s="1"/>
      <c r="N109160" s="1"/>
      <c r="O109160" s="1"/>
      <c r="P109160" s="1"/>
      <c r="Q109160" s="1"/>
      <c r="R109160" s="1"/>
      <c r="S109160" s="1"/>
      <c r="T109160" s="1"/>
      <c r="U109160" s="1"/>
    </row>
    <row r="109161" spans="2:21">
      <c r="B109161" s="26"/>
      <c r="C109161" s="1"/>
      <c r="D109161" s="1"/>
      <c r="E109161" s="1"/>
      <c r="F109161" s="1"/>
      <c r="G109161" s="1"/>
      <c r="H109161" s="1"/>
      <c r="I109161" s="1"/>
      <c r="J109161" s="1"/>
      <c r="K109161" s="1"/>
      <c r="L109161" s="1"/>
      <c r="M109161" s="1"/>
      <c r="N109161" s="1"/>
      <c r="O109161" s="1"/>
      <c r="P109161" s="1"/>
      <c r="Q109161" s="1"/>
      <c r="R109161" s="1"/>
      <c r="S109161" s="1"/>
      <c r="T109161" s="1"/>
      <c r="U109161" s="1"/>
    </row>
    <row r="109162" spans="2:21">
      <c r="B109162" s="26"/>
      <c r="C109162" s="1"/>
      <c r="D109162" s="1"/>
      <c r="E109162" s="1"/>
      <c r="F109162" s="1"/>
      <c r="G109162" s="1"/>
      <c r="H109162" s="1"/>
      <c r="I109162" s="1"/>
      <c r="J109162" s="1"/>
      <c r="K109162" s="1"/>
      <c r="L109162" s="1"/>
      <c r="M109162" s="1"/>
      <c r="N109162" s="1"/>
      <c r="O109162" s="1"/>
      <c r="P109162" s="1"/>
      <c r="Q109162" s="1"/>
      <c r="R109162" s="1"/>
      <c r="S109162" s="1"/>
      <c r="T109162" s="1"/>
      <c r="U109162" s="1"/>
    </row>
    <row r="109163" spans="2:21">
      <c r="B109163" s="26"/>
      <c r="C109163" s="1"/>
      <c r="D109163" s="1"/>
      <c r="E109163" s="1"/>
      <c r="F109163" s="1"/>
      <c r="G109163" s="1"/>
      <c r="H109163" s="1"/>
      <c r="I109163" s="1"/>
      <c r="J109163" s="1"/>
      <c r="K109163" s="1"/>
      <c r="L109163" s="1"/>
      <c r="M109163" s="1"/>
      <c r="N109163" s="1"/>
      <c r="O109163" s="1"/>
      <c r="P109163" s="1"/>
      <c r="Q109163" s="1"/>
      <c r="R109163" s="1"/>
      <c r="S109163" s="1"/>
      <c r="T109163" s="1"/>
      <c r="U109163" s="1"/>
    </row>
    <row r="109164" spans="2:21">
      <c r="B109164" s="26"/>
      <c r="C109164" s="1"/>
      <c r="D109164" s="1"/>
      <c r="E109164" s="1"/>
      <c r="F109164" s="1"/>
      <c r="G109164" s="1"/>
      <c r="H109164" s="1"/>
      <c r="I109164" s="1"/>
      <c r="J109164" s="1"/>
      <c r="K109164" s="1"/>
      <c r="L109164" s="1"/>
      <c r="M109164" s="1"/>
      <c r="N109164" s="1"/>
      <c r="O109164" s="1"/>
      <c r="P109164" s="1"/>
      <c r="Q109164" s="1"/>
      <c r="R109164" s="1"/>
      <c r="S109164" s="1"/>
      <c r="T109164" s="1"/>
      <c r="U109164" s="1"/>
    </row>
    <row r="109165" spans="2:21">
      <c r="B109165" s="26"/>
      <c r="C109165" s="1"/>
      <c r="D109165" s="1"/>
      <c r="E109165" s="1"/>
      <c r="F109165" s="1"/>
      <c r="G109165" s="1"/>
      <c r="H109165" s="1"/>
      <c r="I109165" s="1"/>
      <c r="J109165" s="1"/>
      <c r="K109165" s="1"/>
      <c r="L109165" s="1"/>
      <c r="M109165" s="1"/>
      <c r="N109165" s="1"/>
      <c r="O109165" s="1"/>
      <c r="P109165" s="1"/>
      <c r="Q109165" s="1"/>
      <c r="R109165" s="1"/>
      <c r="S109165" s="1"/>
      <c r="T109165" s="1"/>
      <c r="U109165" s="1"/>
    </row>
    <row r="109166" spans="2:21">
      <c r="B109166" s="26"/>
      <c r="C109166" s="1"/>
      <c r="D109166" s="1"/>
      <c r="E109166" s="1"/>
      <c r="F109166" s="1"/>
      <c r="G109166" s="1"/>
      <c r="H109166" s="1"/>
      <c r="I109166" s="1"/>
      <c r="J109166" s="1"/>
      <c r="K109166" s="1"/>
      <c r="L109166" s="1"/>
      <c r="M109166" s="1"/>
      <c r="N109166" s="1"/>
      <c r="O109166" s="1"/>
      <c r="P109166" s="1"/>
      <c r="Q109166" s="1"/>
      <c r="R109166" s="1"/>
      <c r="S109166" s="1"/>
      <c r="T109166" s="1"/>
      <c r="U109166" s="1"/>
    </row>
    <row r="109167" spans="2:21">
      <c r="B109167" s="26"/>
      <c r="C109167" s="1"/>
      <c r="D109167" s="1"/>
      <c r="E109167" s="1"/>
      <c r="F109167" s="1"/>
      <c r="G109167" s="1"/>
      <c r="H109167" s="1"/>
      <c r="I109167" s="1"/>
      <c r="J109167" s="1"/>
      <c r="K109167" s="1"/>
      <c r="L109167" s="1"/>
      <c r="M109167" s="1"/>
      <c r="N109167" s="1"/>
      <c r="O109167" s="1"/>
      <c r="P109167" s="1"/>
      <c r="Q109167" s="1"/>
      <c r="R109167" s="1"/>
      <c r="S109167" s="1"/>
      <c r="T109167" s="1"/>
      <c r="U109167" s="1"/>
    </row>
    <row r="109168" spans="2:21">
      <c r="B109168" s="26"/>
      <c r="C109168" s="1"/>
      <c r="D109168" s="1"/>
      <c r="E109168" s="1"/>
      <c r="F109168" s="1"/>
      <c r="G109168" s="1"/>
      <c r="H109168" s="1"/>
      <c r="I109168" s="1"/>
      <c r="J109168" s="1"/>
      <c r="K109168" s="1"/>
      <c r="L109168" s="1"/>
      <c r="M109168" s="1"/>
      <c r="N109168" s="1"/>
      <c r="O109168" s="1"/>
      <c r="P109168" s="1"/>
      <c r="Q109168" s="1"/>
      <c r="R109168" s="1"/>
      <c r="S109168" s="1"/>
      <c r="T109168" s="1"/>
      <c r="U109168" s="1"/>
    </row>
    <row r="109169" spans="2:21">
      <c r="B109169" s="26"/>
      <c r="C109169" s="1"/>
      <c r="D109169" s="1"/>
      <c r="E109169" s="1"/>
      <c r="F109169" s="1"/>
      <c r="G109169" s="1"/>
      <c r="H109169" s="1"/>
      <c r="I109169" s="1"/>
      <c r="J109169" s="1"/>
      <c r="K109169" s="1"/>
      <c r="L109169" s="1"/>
      <c r="M109169" s="1"/>
      <c r="N109169" s="1"/>
      <c r="O109169" s="1"/>
      <c r="P109169" s="1"/>
      <c r="Q109169" s="1"/>
      <c r="R109169" s="1"/>
      <c r="S109169" s="1"/>
      <c r="T109169" s="1"/>
      <c r="U109169" s="1"/>
    </row>
    <row r="109170" spans="2:21">
      <c r="B109170" s="26"/>
      <c r="C109170" s="1"/>
      <c r="D109170" s="1"/>
      <c r="E109170" s="1"/>
      <c r="F109170" s="1"/>
      <c r="G109170" s="1"/>
      <c r="H109170" s="1"/>
      <c r="I109170" s="1"/>
      <c r="J109170" s="1"/>
      <c r="K109170" s="1"/>
      <c r="L109170" s="1"/>
      <c r="M109170" s="1"/>
      <c r="N109170" s="1"/>
      <c r="O109170" s="1"/>
      <c r="P109170" s="1"/>
      <c r="Q109170" s="1"/>
      <c r="R109170" s="1"/>
      <c r="S109170" s="1"/>
      <c r="T109170" s="1"/>
      <c r="U109170" s="1"/>
    </row>
    <row r="109171" spans="2:21">
      <c r="B109171" s="26"/>
      <c r="C109171" s="1"/>
      <c r="D109171" s="1"/>
      <c r="E109171" s="1"/>
      <c r="F109171" s="1"/>
      <c r="G109171" s="1"/>
      <c r="H109171" s="1"/>
      <c r="I109171" s="1"/>
      <c r="J109171" s="1"/>
      <c r="K109171" s="1"/>
      <c r="L109171" s="1"/>
      <c r="M109171" s="1"/>
      <c r="N109171" s="1"/>
      <c r="O109171" s="1"/>
      <c r="P109171" s="1"/>
      <c r="Q109171" s="1"/>
      <c r="R109171" s="1"/>
      <c r="S109171" s="1"/>
      <c r="T109171" s="1"/>
      <c r="U109171" s="1"/>
    </row>
    <row r="109172" spans="2:21">
      <c r="B109172" s="26"/>
      <c r="C109172" s="1"/>
      <c r="D109172" s="1"/>
      <c r="E109172" s="1"/>
      <c r="F109172" s="1"/>
      <c r="G109172" s="1"/>
      <c r="H109172" s="1"/>
      <c r="I109172" s="1"/>
      <c r="J109172" s="1"/>
      <c r="K109172" s="1"/>
      <c r="L109172" s="1"/>
      <c r="M109172" s="1"/>
      <c r="N109172" s="1"/>
      <c r="O109172" s="1"/>
      <c r="P109172" s="1"/>
      <c r="Q109172" s="1"/>
      <c r="R109172" s="1"/>
      <c r="S109172" s="1"/>
      <c r="T109172" s="1"/>
      <c r="U109172" s="1"/>
    </row>
    <row r="109173" spans="2:21">
      <c r="B109173" s="26"/>
      <c r="C109173" s="1"/>
      <c r="D109173" s="1"/>
      <c r="E109173" s="1"/>
      <c r="F109173" s="1"/>
      <c r="G109173" s="1"/>
      <c r="H109173" s="1"/>
      <c r="I109173" s="1"/>
      <c r="J109173" s="1"/>
      <c r="K109173" s="1"/>
      <c r="L109173" s="1"/>
      <c r="M109173" s="1"/>
      <c r="N109173" s="1"/>
      <c r="O109173" s="1"/>
      <c r="P109173" s="1"/>
      <c r="Q109173" s="1"/>
      <c r="R109173" s="1"/>
      <c r="S109173" s="1"/>
      <c r="T109173" s="1"/>
      <c r="U109173" s="1"/>
    </row>
    <row r="109174" spans="2:21">
      <c r="B109174" s="26"/>
      <c r="C109174" s="1"/>
      <c r="D109174" s="1"/>
      <c r="E109174" s="1"/>
      <c r="F109174" s="1"/>
      <c r="G109174" s="1"/>
      <c r="H109174" s="1"/>
      <c r="I109174" s="1"/>
      <c r="J109174" s="1"/>
      <c r="K109174" s="1"/>
      <c r="L109174" s="1"/>
      <c r="M109174" s="1"/>
      <c r="N109174" s="1"/>
      <c r="O109174" s="1"/>
      <c r="P109174" s="1"/>
      <c r="Q109174" s="1"/>
      <c r="R109174" s="1"/>
      <c r="S109174" s="1"/>
      <c r="T109174" s="1"/>
      <c r="U109174" s="1"/>
    </row>
    <row r="109175" spans="2:21">
      <c r="B109175" s="26"/>
      <c r="C109175" s="1"/>
      <c r="D109175" s="1"/>
      <c r="E109175" s="1"/>
      <c r="F109175" s="1"/>
      <c r="G109175" s="1"/>
      <c r="H109175" s="1"/>
      <c r="I109175" s="1"/>
      <c r="J109175" s="1"/>
      <c r="K109175" s="1"/>
      <c r="L109175" s="1"/>
      <c r="M109175" s="1"/>
      <c r="N109175" s="1"/>
      <c r="O109175" s="1"/>
      <c r="P109175" s="1"/>
      <c r="Q109175" s="1"/>
      <c r="R109175" s="1"/>
      <c r="S109175" s="1"/>
      <c r="T109175" s="1"/>
      <c r="U109175" s="1"/>
    </row>
    <row r="109176" spans="2:21">
      <c r="B109176" s="26"/>
      <c r="C109176" s="1"/>
      <c r="D109176" s="1"/>
      <c r="E109176" s="1"/>
      <c r="F109176" s="1"/>
      <c r="G109176" s="1"/>
      <c r="H109176" s="1"/>
      <c r="I109176" s="1"/>
      <c r="J109176" s="1"/>
      <c r="K109176" s="1"/>
      <c r="L109176" s="1"/>
      <c r="M109176" s="1"/>
      <c r="N109176" s="1"/>
      <c r="O109176" s="1"/>
      <c r="P109176" s="1"/>
      <c r="Q109176" s="1"/>
      <c r="R109176" s="1"/>
      <c r="S109176" s="1"/>
      <c r="T109176" s="1"/>
      <c r="U109176" s="1"/>
    </row>
    <row r="109177" spans="2:21">
      <c r="B109177" s="26"/>
      <c r="C109177" s="1"/>
      <c r="D109177" s="1"/>
      <c r="E109177" s="1"/>
      <c r="F109177" s="1"/>
      <c r="G109177" s="1"/>
      <c r="H109177" s="1"/>
      <c r="I109177" s="1"/>
      <c r="J109177" s="1"/>
      <c r="K109177" s="1"/>
      <c r="L109177" s="1"/>
      <c r="M109177" s="1"/>
      <c r="N109177" s="1"/>
      <c r="O109177" s="1"/>
      <c r="P109177" s="1"/>
      <c r="Q109177" s="1"/>
      <c r="R109177" s="1"/>
      <c r="S109177" s="1"/>
      <c r="T109177" s="1"/>
      <c r="U109177" s="1"/>
    </row>
    <row r="109178" spans="2:21">
      <c r="B109178" s="26"/>
      <c r="C109178" s="1"/>
      <c r="D109178" s="1"/>
      <c r="E109178" s="1"/>
      <c r="F109178" s="1"/>
      <c r="G109178" s="1"/>
      <c r="H109178" s="1"/>
      <c r="I109178" s="1"/>
      <c r="J109178" s="1"/>
      <c r="K109178" s="1"/>
      <c r="L109178" s="1"/>
      <c r="M109178" s="1"/>
      <c r="N109178" s="1"/>
      <c r="O109178" s="1"/>
      <c r="P109178" s="1"/>
      <c r="Q109178" s="1"/>
      <c r="R109178" s="1"/>
      <c r="S109178" s="1"/>
      <c r="T109178" s="1"/>
      <c r="U109178" s="1"/>
    </row>
    <row r="109179" spans="2:21">
      <c r="B109179" s="26"/>
      <c r="C109179" s="1"/>
      <c r="D109179" s="1"/>
      <c r="E109179" s="1"/>
      <c r="F109179" s="1"/>
      <c r="G109179" s="1"/>
      <c r="H109179" s="1"/>
      <c r="I109179" s="1"/>
      <c r="J109179" s="1"/>
      <c r="K109179" s="1"/>
      <c r="L109179" s="1"/>
      <c r="M109179" s="1"/>
      <c r="N109179" s="1"/>
      <c r="O109179" s="1"/>
      <c r="P109179" s="1"/>
      <c r="Q109179" s="1"/>
      <c r="R109179" s="1"/>
      <c r="S109179" s="1"/>
      <c r="T109179" s="1"/>
      <c r="U109179" s="1"/>
    </row>
    <row r="109180" spans="2:21">
      <c r="B109180" s="26"/>
      <c r="C109180" s="1"/>
      <c r="D109180" s="1"/>
      <c r="E109180" s="1"/>
      <c r="F109180" s="1"/>
      <c r="G109180" s="1"/>
      <c r="H109180" s="1"/>
      <c r="I109180" s="1"/>
      <c r="J109180" s="1"/>
      <c r="K109180" s="1"/>
      <c r="L109180" s="1"/>
      <c r="M109180" s="1"/>
      <c r="N109180" s="1"/>
      <c r="O109180" s="1"/>
      <c r="P109180" s="1"/>
      <c r="Q109180" s="1"/>
      <c r="R109180" s="1"/>
      <c r="S109180" s="1"/>
      <c r="T109180" s="1"/>
      <c r="U109180" s="1"/>
    </row>
    <row r="109181" spans="2:21">
      <c r="B109181" s="26"/>
      <c r="C109181" s="1"/>
      <c r="D109181" s="1"/>
      <c r="E109181" s="1"/>
      <c r="F109181" s="1"/>
      <c r="G109181" s="1"/>
      <c r="H109181" s="1"/>
      <c r="I109181" s="1"/>
      <c r="J109181" s="1"/>
      <c r="K109181" s="1"/>
      <c r="L109181" s="1"/>
      <c r="M109181" s="1"/>
      <c r="N109181" s="1"/>
      <c r="O109181" s="1"/>
      <c r="P109181" s="1"/>
      <c r="Q109181" s="1"/>
      <c r="R109181" s="1"/>
      <c r="S109181" s="1"/>
      <c r="T109181" s="1"/>
      <c r="U109181" s="1"/>
    </row>
    <row r="109182" spans="2:21">
      <c r="B109182" s="26"/>
      <c r="C109182" s="1"/>
      <c r="D109182" s="1"/>
      <c r="E109182" s="1"/>
      <c r="F109182" s="1"/>
      <c r="G109182" s="1"/>
      <c r="H109182" s="1"/>
      <c r="I109182" s="1"/>
      <c r="J109182" s="1"/>
      <c r="K109182" s="1"/>
      <c r="L109182" s="1"/>
      <c r="M109182" s="1"/>
      <c r="N109182" s="1"/>
      <c r="O109182" s="1"/>
      <c r="P109182" s="1"/>
      <c r="Q109182" s="1"/>
      <c r="R109182" s="1"/>
      <c r="S109182" s="1"/>
      <c r="T109182" s="1"/>
      <c r="U109182" s="1"/>
    </row>
    <row r="109183" spans="2:21">
      <c r="B109183" s="26"/>
      <c r="C109183" s="1"/>
      <c r="D109183" s="1"/>
      <c r="E109183" s="1"/>
      <c r="F109183" s="1"/>
      <c r="G109183" s="1"/>
      <c r="H109183" s="1"/>
      <c r="I109183" s="1"/>
      <c r="J109183" s="1"/>
      <c r="K109183" s="1"/>
      <c r="L109183" s="1"/>
      <c r="M109183" s="1"/>
      <c r="N109183" s="1"/>
      <c r="O109183" s="1"/>
      <c r="P109183" s="1"/>
      <c r="Q109183" s="1"/>
      <c r="R109183" s="1"/>
      <c r="S109183" s="1"/>
      <c r="T109183" s="1"/>
      <c r="U109183" s="1"/>
    </row>
    <row r="109184" spans="2:21">
      <c r="B109184" s="26"/>
      <c r="C109184" s="1"/>
      <c r="D109184" s="1"/>
      <c r="E109184" s="1"/>
      <c r="F109184" s="1"/>
      <c r="G109184" s="1"/>
      <c r="H109184" s="1"/>
      <c r="I109184" s="1"/>
      <c r="J109184" s="1"/>
      <c r="K109184" s="1"/>
      <c r="L109184" s="1"/>
      <c r="M109184" s="1"/>
      <c r="N109184" s="1"/>
      <c r="O109184" s="1"/>
      <c r="P109184" s="1"/>
      <c r="Q109184" s="1"/>
      <c r="R109184" s="1"/>
      <c r="S109184" s="1"/>
      <c r="T109184" s="1"/>
      <c r="U109184" s="1"/>
    </row>
    <row r="109185" spans="2:21">
      <c r="B109185" s="26"/>
      <c r="C109185" s="1"/>
      <c r="D109185" s="1"/>
      <c r="E109185" s="1"/>
      <c r="F109185" s="1"/>
      <c r="G109185" s="1"/>
      <c r="H109185" s="1"/>
      <c r="I109185" s="1"/>
      <c r="J109185" s="1"/>
      <c r="K109185" s="1"/>
      <c r="L109185" s="1"/>
      <c r="M109185" s="1"/>
      <c r="N109185" s="1"/>
      <c r="O109185" s="1"/>
      <c r="P109185" s="1"/>
      <c r="Q109185" s="1"/>
      <c r="R109185" s="1"/>
      <c r="S109185" s="1"/>
      <c r="T109185" s="1"/>
      <c r="U109185" s="1"/>
    </row>
    <row r="109186" spans="2:21">
      <c r="B109186" s="26"/>
      <c r="C109186" s="1"/>
      <c r="D109186" s="1"/>
      <c r="E109186" s="1"/>
      <c r="F109186" s="1"/>
      <c r="G109186" s="1"/>
      <c r="H109186" s="1"/>
      <c r="I109186" s="1"/>
      <c r="J109186" s="1"/>
      <c r="K109186" s="1"/>
      <c r="L109186" s="1"/>
      <c r="M109186" s="1"/>
      <c r="N109186" s="1"/>
      <c r="O109186" s="1"/>
      <c r="P109186" s="1"/>
      <c r="Q109186" s="1"/>
      <c r="R109186" s="1"/>
      <c r="S109186" s="1"/>
      <c r="T109186" s="1"/>
      <c r="U109186" s="1"/>
    </row>
    <row r="109187" spans="2:21">
      <c r="B109187" s="26"/>
      <c r="C109187" s="1"/>
      <c r="D109187" s="1"/>
      <c r="E109187" s="1"/>
      <c r="F109187" s="1"/>
      <c r="G109187" s="1"/>
      <c r="H109187" s="1"/>
      <c r="I109187" s="1"/>
      <c r="J109187" s="1"/>
      <c r="K109187" s="1"/>
      <c r="L109187" s="1"/>
      <c r="M109187" s="1"/>
      <c r="N109187" s="1"/>
      <c r="O109187" s="1"/>
      <c r="P109187" s="1"/>
      <c r="Q109187" s="1"/>
      <c r="R109187" s="1"/>
      <c r="S109187" s="1"/>
      <c r="T109187" s="1"/>
      <c r="U109187" s="1"/>
    </row>
    <row r="109188" spans="2:21">
      <c r="B109188" s="26"/>
      <c r="C109188" s="1"/>
      <c r="D109188" s="1"/>
      <c r="E109188" s="1"/>
      <c r="F109188" s="1"/>
      <c r="G109188" s="1"/>
      <c r="H109188" s="1"/>
      <c r="I109188" s="1"/>
      <c r="J109188" s="1"/>
      <c r="K109188" s="1"/>
      <c r="L109188" s="1"/>
      <c r="M109188" s="1"/>
      <c r="N109188" s="1"/>
      <c r="O109188" s="1"/>
      <c r="P109188" s="1"/>
      <c r="Q109188" s="1"/>
      <c r="R109188" s="1"/>
      <c r="S109188" s="1"/>
      <c r="T109188" s="1"/>
      <c r="U109188" s="1"/>
    </row>
    <row r="109189" spans="2:21">
      <c r="B109189" s="26"/>
      <c r="C109189" s="1"/>
      <c r="D109189" s="1"/>
      <c r="E109189" s="1"/>
      <c r="F109189" s="1"/>
      <c r="G109189" s="1"/>
      <c r="H109189" s="1"/>
      <c r="I109189" s="1"/>
      <c r="J109189" s="1"/>
      <c r="K109189" s="1"/>
      <c r="L109189" s="1"/>
      <c r="M109189" s="1"/>
      <c r="N109189" s="1"/>
      <c r="O109189" s="1"/>
      <c r="P109189" s="1"/>
      <c r="Q109189" s="1"/>
      <c r="R109189" s="1"/>
      <c r="S109189" s="1"/>
      <c r="T109189" s="1"/>
      <c r="U109189" s="1"/>
    </row>
    <row r="109190" spans="2:21">
      <c r="B109190" s="26"/>
      <c r="C109190" s="1"/>
      <c r="D109190" s="1"/>
      <c r="E109190" s="1"/>
      <c r="F109190" s="1"/>
      <c r="G109190" s="1"/>
      <c r="H109190" s="1"/>
      <c r="I109190" s="1"/>
      <c r="J109190" s="1"/>
      <c r="K109190" s="1"/>
      <c r="L109190" s="1"/>
      <c r="M109190" s="1"/>
      <c r="N109190" s="1"/>
      <c r="O109190" s="1"/>
      <c r="P109190" s="1"/>
      <c r="Q109190" s="1"/>
      <c r="R109190" s="1"/>
      <c r="S109190" s="1"/>
      <c r="T109190" s="1"/>
      <c r="U109190" s="1"/>
    </row>
    <row r="109191" spans="2:21">
      <c r="B109191" s="26"/>
      <c r="C109191" s="1"/>
      <c r="D109191" s="1"/>
      <c r="E109191" s="1"/>
      <c r="F109191" s="1"/>
      <c r="G109191" s="1"/>
      <c r="H109191" s="1"/>
      <c r="I109191" s="1"/>
      <c r="J109191" s="1"/>
      <c r="K109191" s="1"/>
      <c r="L109191" s="1"/>
      <c r="M109191" s="1"/>
      <c r="N109191" s="1"/>
      <c r="O109191" s="1"/>
      <c r="P109191" s="1"/>
      <c r="Q109191" s="1"/>
      <c r="R109191" s="1"/>
      <c r="S109191" s="1"/>
      <c r="T109191" s="1"/>
      <c r="U109191" s="1"/>
    </row>
    <row r="109192" spans="2:21">
      <c r="B109192" s="26"/>
      <c r="C109192" s="1"/>
      <c r="D109192" s="1"/>
      <c r="E109192" s="1"/>
      <c r="F109192" s="1"/>
      <c r="G109192" s="1"/>
      <c r="H109192" s="1"/>
      <c r="I109192" s="1"/>
      <c r="J109192" s="1"/>
      <c r="K109192" s="1"/>
      <c r="L109192" s="1"/>
      <c r="M109192" s="1"/>
      <c r="N109192" s="1"/>
      <c r="O109192" s="1"/>
      <c r="P109192" s="1"/>
      <c r="Q109192" s="1"/>
      <c r="R109192" s="1"/>
      <c r="S109192" s="1"/>
      <c r="T109192" s="1"/>
      <c r="U109192" s="1"/>
    </row>
    <row r="109193" spans="2:21">
      <c r="B109193" s="26"/>
      <c r="C109193" s="1"/>
      <c r="D109193" s="1"/>
      <c r="E109193" s="1"/>
      <c r="F109193" s="1"/>
      <c r="G109193" s="1"/>
      <c r="H109193" s="1"/>
      <c r="I109193" s="1"/>
      <c r="J109193" s="1"/>
      <c r="K109193" s="1"/>
      <c r="L109193" s="1"/>
      <c r="M109193" s="1"/>
      <c r="N109193" s="1"/>
      <c r="O109193" s="1"/>
      <c r="P109193" s="1"/>
      <c r="Q109193" s="1"/>
      <c r="R109193" s="1"/>
      <c r="S109193" s="1"/>
      <c r="T109193" s="1"/>
      <c r="U109193" s="1"/>
    </row>
    <row r="109194" spans="2:21">
      <c r="B109194" s="26"/>
      <c r="C109194" s="1"/>
      <c r="D109194" s="1"/>
      <c r="E109194" s="1"/>
      <c r="F109194" s="1"/>
      <c r="G109194" s="1"/>
      <c r="H109194" s="1"/>
      <c r="I109194" s="1"/>
      <c r="J109194" s="1"/>
      <c r="K109194" s="1"/>
      <c r="L109194" s="1"/>
      <c r="M109194" s="1"/>
      <c r="N109194" s="1"/>
      <c r="O109194" s="1"/>
      <c r="P109194" s="1"/>
      <c r="Q109194" s="1"/>
      <c r="R109194" s="1"/>
      <c r="S109194" s="1"/>
      <c r="T109194" s="1"/>
      <c r="U109194" s="1"/>
    </row>
    <row r="109195" spans="2:21">
      <c r="B109195" s="26"/>
      <c r="C109195" s="1"/>
      <c r="D109195" s="1"/>
      <c r="E109195" s="1"/>
      <c r="F109195" s="1"/>
      <c r="G109195" s="1"/>
      <c r="H109195" s="1"/>
      <c r="I109195" s="1"/>
      <c r="J109195" s="1"/>
      <c r="K109195" s="1"/>
      <c r="L109195" s="1"/>
      <c r="M109195" s="1"/>
      <c r="N109195" s="1"/>
      <c r="O109195" s="1"/>
      <c r="P109195" s="1"/>
      <c r="Q109195" s="1"/>
      <c r="R109195" s="1"/>
      <c r="S109195" s="1"/>
      <c r="T109195" s="1"/>
      <c r="U109195" s="1"/>
    </row>
    <row r="109196" spans="2:21">
      <c r="B109196" s="26"/>
      <c r="C109196" s="1"/>
      <c r="D109196" s="1"/>
      <c r="E109196" s="1"/>
      <c r="F109196" s="1"/>
      <c r="G109196" s="1"/>
      <c r="H109196" s="1"/>
      <c r="I109196" s="1"/>
      <c r="J109196" s="1"/>
      <c r="K109196" s="1"/>
      <c r="L109196" s="1"/>
      <c r="M109196" s="1"/>
      <c r="N109196" s="1"/>
      <c r="O109196" s="1"/>
      <c r="P109196" s="1"/>
      <c r="Q109196" s="1"/>
      <c r="R109196" s="1"/>
      <c r="S109196" s="1"/>
      <c r="T109196" s="1"/>
      <c r="U109196" s="1"/>
    </row>
    <row r="109197" spans="2:21">
      <c r="B109197" s="26"/>
      <c r="C109197" s="1"/>
      <c r="D109197" s="1"/>
      <c r="E109197" s="1"/>
      <c r="F109197" s="1"/>
      <c r="G109197" s="1"/>
      <c r="H109197" s="1"/>
      <c r="I109197" s="1"/>
      <c r="J109197" s="1"/>
      <c r="K109197" s="1"/>
      <c r="L109197" s="1"/>
      <c r="M109197" s="1"/>
      <c r="N109197" s="1"/>
      <c r="O109197" s="1"/>
      <c r="P109197" s="1"/>
      <c r="Q109197" s="1"/>
      <c r="R109197" s="1"/>
      <c r="S109197" s="1"/>
      <c r="T109197" s="1"/>
      <c r="U109197" s="1"/>
    </row>
    <row r="109198" spans="2:21">
      <c r="B109198" s="26"/>
      <c r="C109198" s="1"/>
      <c r="D109198" s="1"/>
      <c r="E109198" s="1"/>
      <c r="F109198" s="1"/>
      <c r="G109198" s="1"/>
      <c r="H109198" s="1"/>
      <c r="I109198" s="1"/>
      <c r="J109198" s="1"/>
      <c r="K109198" s="1"/>
      <c r="L109198" s="1"/>
      <c r="M109198" s="1"/>
      <c r="N109198" s="1"/>
      <c r="O109198" s="1"/>
      <c r="P109198" s="1"/>
      <c r="Q109198" s="1"/>
      <c r="R109198" s="1"/>
      <c r="S109198" s="1"/>
      <c r="T109198" s="1"/>
      <c r="U109198" s="1"/>
    </row>
    <row r="109199" spans="2:21">
      <c r="B109199" s="26"/>
      <c r="C109199" s="1"/>
      <c r="D109199" s="1"/>
      <c r="E109199" s="1"/>
      <c r="F109199" s="1"/>
      <c r="G109199" s="1"/>
      <c r="H109199" s="1"/>
      <c r="I109199" s="1"/>
      <c r="J109199" s="1"/>
      <c r="K109199" s="1"/>
      <c r="L109199" s="1"/>
      <c r="M109199" s="1"/>
      <c r="N109199" s="1"/>
      <c r="O109199" s="1"/>
      <c r="P109199" s="1"/>
      <c r="Q109199" s="1"/>
      <c r="R109199" s="1"/>
      <c r="S109199" s="1"/>
      <c r="T109199" s="1"/>
      <c r="U109199" s="1"/>
    </row>
    <row r="109200" spans="2:21">
      <c r="B109200" s="26"/>
      <c r="C109200" s="1"/>
      <c r="D109200" s="1"/>
      <c r="E109200" s="1"/>
      <c r="F109200" s="1"/>
      <c r="G109200" s="1"/>
      <c r="H109200" s="1"/>
      <c r="I109200" s="1"/>
      <c r="J109200" s="1"/>
      <c r="K109200" s="1"/>
      <c r="L109200" s="1"/>
      <c r="M109200" s="1"/>
      <c r="N109200" s="1"/>
      <c r="O109200" s="1"/>
      <c r="P109200" s="1"/>
      <c r="Q109200" s="1"/>
      <c r="R109200" s="1"/>
      <c r="S109200" s="1"/>
      <c r="T109200" s="1"/>
      <c r="U109200" s="1"/>
    </row>
    <row r="109201" spans="2:21">
      <c r="B109201" s="26"/>
      <c r="C109201" s="1"/>
      <c r="D109201" s="1"/>
      <c r="E109201" s="1"/>
      <c r="F109201" s="1"/>
      <c r="G109201" s="1"/>
      <c r="H109201" s="1"/>
      <c r="I109201" s="1"/>
      <c r="J109201" s="1"/>
      <c r="K109201" s="1"/>
      <c r="L109201" s="1"/>
      <c r="M109201" s="1"/>
      <c r="N109201" s="1"/>
      <c r="O109201" s="1"/>
      <c r="P109201" s="1"/>
      <c r="Q109201" s="1"/>
      <c r="R109201" s="1"/>
      <c r="S109201" s="1"/>
      <c r="T109201" s="1"/>
      <c r="U109201" s="1"/>
    </row>
    <row r="109202" spans="2:21">
      <c r="B109202" s="26"/>
      <c r="C109202" s="1"/>
      <c r="D109202" s="1"/>
      <c r="E109202" s="1"/>
      <c r="F109202" s="1"/>
      <c r="G109202" s="1"/>
      <c r="H109202" s="1"/>
      <c r="I109202" s="1"/>
      <c r="J109202" s="1"/>
      <c r="K109202" s="1"/>
      <c r="L109202" s="1"/>
      <c r="M109202" s="1"/>
      <c r="N109202" s="1"/>
      <c r="O109202" s="1"/>
      <c r="P109202" s="1"/>
      <c r="Q109202" s="1"/>
      <c r="R109202" s="1"/>
      <c r="S109202" s="1"/>
      <c r="T109202" s="1"/>
      <c r="U109202" s="1"/>
    </row>
    <row r="109203" spans="2:21">
      <c r="B109203" s="26"/>
      <c r="C109203" s="1"/>
      <c r="D109203" s="1"/>
      <c r="E109203" s="1"/>
      <c r="F109203" s="1"/>
      <c r="G109203" s="1"/>
      <c r="H109203" s="1"/>
      <c r="I109203" s="1"/>
      <c r="J109203" s="1"/>
      <c r="K109203" s="1"/>
      <c r="L109203" s="1"/>
      <c r="M109203" s="1"/>
      <c r="N109203" s="1"/>
      <c r="O109203" s="1"/>
      <c r="P109203" s="1"/>
      <c r="Q109203" s="1"/>
      <c r="R109203" s="1"/>
      <c r="S109203" s="1"/>
      <c r="T109203" s="1"/>
      <c r="U109203" s="1"/>
    </row>
    <row r="109204" spans="2:21">
      <c r="B109204" s="26"/>
      <c r="C109204" s="1"/>
      <c r="D109204" s="1"/>
      <c r="E109204" s="1"/>
      <c r="F109204" s="1"/>
      <c r="G109204" s="1"/>
      <c r="H109204" s="1"/>
      <c r="I109204" s="1"/>
      <c r="J109204" s="1"/>
      <c r="K109204" s="1"/>
      <c r="L109204" s="1"/>
      <c r="M109204" s="1"/>
      <c r="N109204" s="1"/>
      <c r="O109204" s="1"/>
      <c r="P109204" s="1"/>
      <c r="Q109204" s="1"/>
      <c r="R109204" s="1"/>
      <c r="S109204" s="1"/>
      <c r="T109204" s="1"/>
      <c r="U109204" s="1"/>
    </row>
    <row r="109205" spans="2:21">
      <c r="B109205" s="26"/>
      <c r="C109205" s="1"/>
      <c r="D109205" s="1"/>
      <c r="E109205" s="1"/>
      <c r="F109205" s="1"/>
      <c r="G109205" s="1"/>
      <c r="H109205" s="1"/>
      <c r="I109205" s="1"/>
      <c r="J109205" s="1"/>
      <c r="K109205" s="1"/>
      <c r="L109205" s="1"/>
      <c r="M109205" s="1"/>
      <c r="N109205" s="1"/>
      <c r="O109205" s="1"/>
      <c r="P109205" s="1"/>
      <c r="Q109205" s="1"/>
      <c r="R109205" s="1"/>
      <c r="S109205" s="1"/>
      <c r="T109205" s="1"/>
      <c r="U109205" s="1"/>
    </row>
    <row r="109206" spans="2:21">
      <c r="B109206" s="26"/>
      <c r="C109206" s="1"/>
      <c r="D109206" s="1"/>
      <c r="E109206" s="1"/>
      <c r="F109206" s="1"/>
      <c r="G109206" s="1"/>
      <c r="H109206" s="1"/>
      <c r="I109206" s="1"/>
      <c r="J109206" s="1"/>
      <c r="K109206" s="1"/>
      <c r="L109206" s="1"/>
      <c r="M109206" s="1"/>
      <c r="N109206" s="1"/>
      <c r="O109206" s="1"/>
      <c r="P109206" s="1"/>
      <c r="Q109206" s="1"/>
      <c r="R109206" s="1"/>
      <c r="S109206" s="1"/>
      <c r="T109206" s="1"/>
      <c r="U109206" s="1"/>
    </row>
    <row r="109207" spans="2:21">
      <c r="B109207" s="26"/>
      <c r="C109207" s="1"/>
      <c r="D109207" s="1"/>
      <c r="E109207" s="1"/>
      <c r="F109207" s="1"/>
      <c r="G109207" s="1"/>
      <c r="H109207" s="1"/>
      <c r="I109207" s="1"/>
      <c r="J109207" s="1"/>
      <c r="K109207" s="1"/>
      <c r="L109207" s="1"/>
      <c r="M109207" s="1"/>
      <c r="N109207" s="1"/>
      <c r="O109207" s="1"/>
      <c r="P109207" s="1"/>
      <c r="Q109207" s="1"/>
      <c r="R109207" s="1"/>
      <c r="S109207" s="1"/>
      <c r="T109207" s="1"/>
      <c r="U109207" s="1"/>
    </row>
    <row r="109208" spans="2:21">
      <c r="B109208" s="26"/>
      <c r="C109208" s="1"/>
      <c r="D109208" s="1"/>
      <c r="E109208" s="1"/>
      <c r="F109208" s="1"/>
      <c r="G109208" s="1"/>
      <c r="H109208" s="1"/>
      <c r="I109208" s="1"/>
      <c r="J109208" s="1"/>
      <c r="K109208" s="1"/>
      <c r="L109208" s="1"/>
      <c r="M109208" s="1"/>
      <c r="N109208" s="1"/>
      <c r="O109208" s="1"/>
      <c r="P109208" s="1"/>
      <c r="Q109208" s="1"/>
      <c r="R109208" s="1"/>
      <c r="S109208" s="1"/>
      <c r="T109208" s="1"/>
      <c r="U109208" s="1"/>
    </row>
    <row r="109209" spans="2:21">
      <c r="B109209" s="26"/>
      <c r="C109209" s="1"/>
      <c r="D109209" s="1"/>
      <c r="E109209" s="1"/>
      <c r="F109209" s="1"/>
      <c r="G109209" s="1"/>
      <c r="H109209" s="1"/>
      <c r="I109209" s="1"/>
      <c r="J109209" s="1"/>
      <c r="K109209" s="1"/>
      <c r="L109209" s="1"/>
      <c r="M109209" s="1"/>
      <c r="N109209" s="1"/>
      <c r="O109209" s="1"/>
      <c r="P109209" s="1"/>
      <c r="Q109209" s="1"/>
      <c r="R109209" s="1"/>
      <c r="S109209" s="1"/>
      <c r="T109209" s="1"/>
      <c r="U109209" s="1"/>
    </row>
    <row r="109210" spans="2:21">
      <c r="B109210" s="26"/>
      <c r="C109210" s="1"/>
      <c r="D109210" s="1"/>
      <c r="E109210" s="1"/>
      <c r="F109210" s="1"/>
      <c r="G109210" s="1"/>
      <c r="H109210" s="1"/>
      <c r="I109210" s="1"/>
      <c r="J109210" s="1"/>
      <c r="K109210" s="1"/>
      <c r="L109210" s="1"/>
      <c r="M109210" s="1"/>
      <c r="N109210" s="1"/>
      <c r="O109210" s="1"/>
      <c r="P109210" s="1"/>
      <c r="Q109210" s="1"/>
      <c r="R109210" s="1"/>
      <c r="S109210" s="1"/>
      <c r="T109210" s="1"/>
      <c r="U109210" s="1"/>
    </row>
    <row r="109211" spans="2:21">
      <c r="B109211" s="26"/>
      <c r="C109211" s="1"/>
      <c r="D109211" s="1"/>
      <c r="E109211" s="1"/>
      <c r="F109211" s="1"/>
      <c r="G109211" s="1"/>
      <c r="H109211" s="1"/>
      <c r="I109211" s="1"/>
      <c r="J109211" s="1"/>
      <c r="K109211" s="1"/>
      <c r="L109211" s="1"/>
      <c r="M109211" s="1"/>
      <c r="N109211" s="1"/>
      <c r="O109211" s="1"/>
      <c r="P109211" s="1"/>
      <c r="Q109211" s="1"/>
      <c r="R109211" s="1"/>
      <c r="S109211" s="1"/>
      <c r="T109211" s="1"/>
      <c r="U109211" s="1"/>
    </row>
    <row r="109212" spans="2:21">
      <c r="B109212" s="26"/>
      <c r="C109212" s="1"/>
      <c r="D109212" s="1"/>
      <c r="E109212" s="1"/>
      <c r="F109212" s="1"/>
      <c r="G109212" s="1"/>
      <c r="H109212" s="1"/>
      <c r="I109212" s="1"/>
      <c r="J109212" s="1"/>
      <c r="K109212" s="1"/>
      <c r="L109212" s="1"/>
      <c r="M109212" s="1"/>
      <c r="N109212" s="1"/>
      <c r="O109212" s="1"/>
      <c r="P109212" s="1"/>
      <c r="Q109212" s="1"/>
      <c r="R109212" s="1"/>
      <c r="S109212" s="1"/>
      <c r="T109212" s="1"/>
      <c r="U109212" s="1"/>
    </row>
    <row r="109213" spans="2:21">
      <c r="B109213" s="26"/>
      <c r="C109213" s="1"/>
      <c r="D109213" s="1"/>
      <c r="E109213" s="1"/>
      <c r="F109213" s="1"/>
      <c r="G109213" s="1"/>
      <c r="H109213" s="1"/>
      <c r="I109213" s="1"/>
      <c r="J109213" s="1"/>
      <c r="K109213" s="1"/>
      <c r="L109213" s="1"/>
      <c r="M109213" s="1"/>
      <c r="N109213" s="1"/>
      <c r="O109213" s="1"/>
      <c r="P109213" s="1"/>
      <c r="Q109213" s="1"/>
      <c r="R109213" s="1"/>
      <c r="S109213" s="1"/>
      <c r="T109213" s="1"/>
      <c r="U109213" s="1"/>
    </row>
    <row r="109214" spans="2:21">
      <c r="B109214" s="26"/>
      <c r="C109214" s="1"/>
      <c r="D109214" s="1"/>
      <c r="E109214" s="1"/>
      <c r="F109214" s="1"/>
      <c r="G109214" s="1"/>
      <c r="H109214" s="1"/>
      <c r="I109214" s="1"/>
      <c r="J109214" s="1"/>
      <c r="K109214" s="1"/>
      <c r="L109214" s="1"/>
      <c r="M109214" s="1"/>
      <c r="N109214" s="1"/>
      <c r="O109214" s="1"/>
      <c r="P109214" s="1"/>
      <c r="Q109214" s="1"/>
      <c r="R109214" s="1"/>
      <c r="S109214" s="1"/>
      <c r="T109214" s="1"/>
      <c r="U109214" s="1"/>
    </row>
    <row r="109215" spans="2:21">
      <c r="B109215" s="26"/>
      <c r="C109215" s="1"/>
      <c r="D109215" s="1"/>
      <c r="E109215" s="1"/>
      <c r="F109215" s="1"/>
      <c r="G109215" s="1"/>
      <c r="H109215" s="1"/>
      <c r="I109215" s="1"/>
      <c r="J109215" s="1"/>
      <c r="K109215" s="1"/>
      <c r="L109215" s="1"/>
      <c r="M109215" s="1"/>
      <c r="N109215" s="1"/>
      <c r="O109215" s="1"/>
      <c r="P109215" s="1"/>
      <c r="Q109215" s="1"/>
      <c r="R109215" s="1"/>
      <c r="S109215" s="1"/>
      <c r="T109215" s="1"/>
      <c r="U109215" s="1"/>
    </row>
    <row r="109216" spans="2:21">
      <c r="B109216" s="26"/>
      <c r="C109216" s="1"/>
      <c r="D109216" s="1"/>
      <c r="E109216" s="1"/>
      <c r="F109216" s="1"/>
      <c r="G109216" s="1"/>
      <c r="H109216" s="1"/>
      <c r="I109216" s="1"/>
      <c r="J109216" s="1"/>
      <c r="K109216" s="1"/>
      <c r="L109216" s="1"/>
      <c r="M109216" s="1"/>
      <c r="N109216" s="1"/>
      <c r="O109216" s="1"/>
      <c r="P109216" s="1"/>
      <c r="Q109216" s="1"/>
      <c r="R109216" s="1"/>
      <c r="S109216" s="1"/>
      <c r="T109216" s="1"/>
      <c r="U109216" s="1"/>
    </row>
    <row r="109217" spans="2:21">
      <c r="B109217" s="26"/>
      <c r="C109217" s="1"/>
      <c r="D109217" s="1"/>
      <c r="E109217" s="1"/>
      <c r="F109217" s="1"/>
      <c r="G109217" s="1"/>
      <c r="H109217" s="1"/>
      <c r="I109217" s="1"/>
      <c r="J109217" s="1"/>
      <c r="K109217" s="1"/>
      <c r="L109217" s="1"/>
      <c r="M109217" s="1"/>
      <c r="N109217" s="1"/>
      <c r="O109217" s="1"/>
      <c r="P109217" s="1"/>
      <c r="Q109217" s="1"/>
      <c r="R109217" s="1"/>
      <c r="S109217" s="1"/>
      <c r="T109217" s="1"/>
      <c r="U109217" s="1"/>
    </row>
    <row r="109218" spans="2:21">
      <c r="B109218" s="26"/>
      <c r="C109218" s="1"/>
      <c r="D109218" s="1"/>
      <c r="E109218" s="1"/>
      <c r="F109218" s="1"/>
      <c r="G109218" s="1"/>
      <c r="H109218" s="1"/>
      <c r="I109218" s="1"/>
      <c r="J109218" s="1"/>
      <c r="K109218" s="1"/>
      <c r="L109218" s="1"/>
      <c r="M109218" s="1"/>
      <c r="N109218" s="1"/>
      <c r="O109218" s="1"/>
      <c r="P109218" s="1"/>
      <c r="Q109218" s="1"/>
      <c r="R109218" s="1"/>
      <c r="S109218" s="1"/>
      <c r="T109218" s="1"/>
      <c r="U109218" s="1"/>
    </row>
    <row r="109219" spans="2:21">
      <c r="B109219" s="26"/>
      <c r="C109219" s="1"/>
      <c r="D109219" s="1"/>
      <c r="E109219" s="1"/>
      <c r="F109219" s="1"/>
      <c r="G109219" s="1"/>
      <c r="H109219" s="1"/>
      <c r="I109219" s="1"/>
      <c r="J109219" s="1"/>
      <c r="K109219" s="1"/>
      <c r="L109219" s="1"/>
      <c r="M109219" s="1"/>
      <c r="N109219" s="1"/>
      <c r="O109219" s="1"/>
      <c r="P109219" s="1"/>
      <c r="Q109219" s="1"/>
      <c r="R109219" s="1"/>
      <c r="S109219" s="1"/>
      <c r="T109219" s="1"/>
      <c r="U109219" s="1"/>
    </row>
    <row r="109220" spans="2:21">
      <c r="B109220" s="26"/>
      <c r="C109220" s="1"/>
      <c r="D109220" s="1"/>
      <c r="E109220" s="1"/>
      <c r="F109220" s="1"/>
      <c r="G109220" s="1"/>
      <c r="H109220" s="1"/>
      <c r="I109220" s="1"/>
      <c r="J109220" s="1"/>
      <c r="K109220" s="1"/>
      <c r="L109220" s="1"/>
      <c r="M109220" s="1"/>
      <c r="N109220" s="1"/>
      <c r="O109220" s="1"/>
      <c r="P109220" s="1"/>
      <c r="Q109220" s="1"/>
      <c r="R109220" s="1"/>
      <c r="S109220" s="1"/>
      <c r="T109220" s="1"/>
      <c r="U109220" s="1"/>
    </row>
    <row r="109221" spans="2:21">
      <c r="B109221" s="26"/>
      <c r="C109221" s="1"/>
      <c r="D109221" s="1"/>
      <c r="E109221" s="1"/>
      <c r="F109221" s="1"/>
      <c r="G109221" s="1"/>
      <c r="H109221" s="1"/>
      <c r="I109221" s="1"/>
      <c r="J109221" s="1"/>
      <c r="K109221" s="1"/>
      <c r="L109221" s="1"/>
      <c r="M109221" s="1"/>
      <c r="N109221" s="1"/>
      <c r="O109221" s="1"/>
      <c r="P109221" s="1"/>
      <c r="Q109221" s="1"/>
      <c r="R109221" s="1"/>
      <c r="S109221" s="1"/>
      <c r="T109221" s="1"/>
      <c r="U109221" s="1"/>
    </row>
    <row r="109222" spans="2:21">
      <c r="B109222" s="26"/>
      <c r="C109222" s="1"/>
      <c r="D109222" s="1"/>
      <c r="E109222" s="1"/>
      <c r="F109222" s="1"/>
      <c r="G109222" s="1"/>
      <c r="H109222" s="1"/>
      <c r="I109222" s="1"/>
      <c r="J109222" s="1"/>
      <c r="K109222" s="1"/>
      <c r="L109222" s="1"/>
      <c r="M109222" s="1"/>
      <c r="N109222" s="1"/>
      <c r="O109222" s="1"/>
      <c r="P109222" s="1"/>
      <c r="Q109222" s="1"/>
      <c r="R109222" s="1"/>
      <c r="S109222" s="1"/>
      <c r="T109222" s="1"/>
      <c r="U109222" s="1"/>
    </row>
    <row r="109223" spans="2:21">
      <c r="B109223" s="26"/>
      <c r="C109223" s="1"/>
      <c r="D109223" s="1"/>
      <c r="E109223" s="1"/>
      <c r="F109223" s="1"/>
      <c r="G109223" s="1"/>
      <c r="H109223" s="1"/>
      <c r="I109223" s="1"/>
      <c r="J109223" s="1"/>
      <c r="K109223" s="1"/>
      <c r="L109223" s="1"/>
      <c r="M109223" s="1"/>
      <c r="N109223" s="1"/>
      <c r="O109223" s="1"/>
      <c r="P109223" s="1"/>
      <c r="Q109223" s="1"/>
      <c r="R109223" s="1"/>
      <c r="S109223" s="1"/>
      <c r="T109223" s="1"/>
      <c r="U109223" s="1"/>
    </row>
    <row r="109224" spans="2:21">
      <c r="B109224" s="26"/>
      <c r="C109224" s="1"/>
      <c r="D109224" s="1"/>
      <c r="E109224" s="1"/>
      <c r="F109224" s="1"/>
      <c r="G109224" s="1"/>
      <c r="H109224" s="1"/>
      <c r="I109224" s="1"/>
      <c r="J109224" s="1"/>
      <c r="K109224" s="1"/>
      <c r="L109224" s="1"/>
      <c r="M109224" s="1"/>
      <c r="N109224" s="1"/>
      <c r="O109224" s="1"/>
      <c r="P109224" s="1"/>
      <c r="Q109224" s="1"/>
      <c r="R109224" s="1"/>
      <c r="S109224" s="1"/>
      <c r="T109224" s="1"/>
      <c r="U109224" s="1"/>
    </row>
    <row r="109225" spans="2:21">
      <c r="B109225" s="26"/>
      <c r="C109225" s="1"/>
      <c r="D109225" s="1"/>
      <c r="E109225" s="1"/>
      <c r="F109225" s="1"/>
      <c r="G109225" s="1"/>
      <c r="H109225" s="1"/>
      <c r="I109225" s="1"/>
      <c r="J109225" s="1"/>
      <c r="K109225" s="1"/>
      <c r="L109225" s="1"/>
      <c r="M109225" s="1"/>
      <c r="N109225" s="1"/>
      <c r="O109225" s="1"/>
      <c r="P109225" s="1"/>
      <c r="Q109225" s="1"/>
      <c r="R109225" s="1"/>
      <c r="S109225" s="1"/>
      <c r="T109225" s="1"/>
      <c r="U109225" s="1"/>
    </row>
    <row r="109226" spans="2:21">
      <c r="B109226" s="26"/>
      <c r="C109226" s="1"/>
      <c r="D109226" s="1"/>
      <c r="E109226" s="1"/>
      <c r="F109226" s="1"/>
      <c r="G109226" s="1"/>
      <c r="H109226" s="1"/>
      <c r="I109226" s="1"/>
      <c r="J109226" s="1"/>
      <c r="K109226" s="1"/>
      <c r="L109226" s="1"/>
      <c r="M109226" s="1"/>
      <c r="N109226" s="1"/>
      <c r="O109226" s="1"/>
      <c r="P109226" s="1"/>
      <c r="Q109226" s="1"/>
      <c r="R109226" s="1"/>
      <c r="S109226" s="1"/>
      <c r="T109226" s="1"/>
      <c r="U109226" s="1"/>
    </row>
    <row r="109227" spans="2:21">
      <c r="B109227" s="26"/>
      <c r="C109227" s="1"/>
      <c r="D109227" s="1"/>
      <c r="E109227" s="1"/>
      <c r="F109227" s="1"/>
      <c r="G109227" s="1"/>
      <c r="H109227" s="1"/>
      <c r="I109227" s="1"/>
      <c r="J109227" s="1"/>
      <c r="K109227" s="1"/>
      <c r="L109227" s="1"/>
      <c r="M109227" s="1"/>
      <c r="N109227" s="1"/>
      <c r="O109227" s="1"/>
      <c r="P109227" s="1"/>
      <c r="Q109227" s="1"/>
      <c r="R109227" s="1"/>
      <c r="S109227" s="1"/>
      <c r="T109227" s="1"/>
      <c r="U109227" s="1"/>
    </row>
    <row r="109228" spans="2:21">
      <c r="B109228" s="26"/>
      <c r="C109228" s="1"/>
      <c r="D109228" s="1"/>
      <c r="E109228" s="1"/>
      <c r="F109228" s="1"/>
      <c r="G109228" s="1"/>
      <c r="H109228" s="1"/>
      <c r="I109228" s="1"/>
      <c r="J109228" s="1"/>
      <c r="K109228" s="1"/>
      <c r="L109228" s="1"/>
      <c r="M109228" s="1"/>
      <c r="N109228" s="1"/>
      <c r="O109228" s="1"/>
      <c r="P109228" s="1"/>
      <c r="Q109228" s="1"/>
      <c r="R109228" s="1"/>
      <c r="S109228" s="1"/>
      <c r="T109228" s="1"/>
      <c r="U109228" s="1"/>
    </row>
    <row r="109229" spans="2:21">
      <c r="B109229" s="26"/>
      <c r="C109229" s="1"/>
      <c r="D109229" s="1"/>
      <c r="E109229" s="1"/>
      <c r="F109229" s="1"/>
      <c r="G109229" s="1"/>
      <c r="H109229" s="1"/>
      <c r="I109229" s="1"/>
      <c r="J109229" s="1"/>
      <c r="K109229" s="1"/>
      <c r="L109229" s="1"/>
      <c r="M109229" s="1"/>
      <c r="N109229" s="1"/>
      <c r="O109229" s="1"/>
      <c r="P109229" s="1"/>
      <c r="Q109229" s="1"/>
      <c r="R109229" s="1"/>
      <c r="S109229" s="1"/>
      <c r="T109229" s="1"/>
      <c r="U109229" s="1"/>
    </row>
    <row r="109230" spans="2:21">
      <c r="B109230" s="26"/>
      <c r="C109230" s="1"/>
      <c r="D109230" s="1"/>
      <c r="E109230" s="1"/>
      <c r="F109230" s="1"/>
      <c r="G109230" s="1"/>
      <c r="H109230" s="1"/>
      <c r="I109230" s="1"/>
      <c r="J109230" s="1"/>
      <c r="K109230" s="1"/>
      <c r="L109230" s="1"/>
      <c r="M109230" s="1"/>
      <c r="N109230" s="1"/>
      <c r="O109230" s="1"/>
      <c r="P109230" s="1"/>
      <c r="Q109230" s="1"/>
      <c r="R109230" s="1"/>
      <c r="S109230" s="1"/>
      <c r="T109230" s="1"/>
      <c r="U109230" s="1"/>
    </row>
    <row r="109231" spans="2:21">
      <c r="B109231" s="26"/>
      <c r="C109231" s="1"/>
      <c r="D109231" s="1"/>
      <c r="E109231" s="1"/>
      <c r="F109231" s="1"/>
      <c r="G109231" s="1"/>
      <c r="H109231" s="1"/>
      <c r="I109231" s="1"/>
      <c r="J109231" s="1"/>
      <c r="K109231" s="1"/>
      <c r="L109231" s="1"/>
      <c r="M109231" s="1"/>
      <c r="N109231" s="1"/>
      <c r="O109231" s="1"/>
      <c r="P109231" s="1"/>
      <c r="Q109231" s="1"/>
      <c r="R109231" s="1"/>
      <c r="S109231" s="1"/>
      <c r="T109231" s="1"/>
      <c r="U109231" s="1"/>
    </row>
    <row r="109232" spans="2:21">
      <c r="B109232" s="26"/>
      <c r="C109232" s="1"/>
      <c r="D109232" s="1"/>
      <c r="E109232" s="1"/>
      <c r="F109232" s="1"/>
      <c r="G109232" s="1"/>
      <c r="H109232" s="1"/>
      <c r="I109232" s="1"/>
      <c r="J109232" s="1"/>
      <c r="K109232" s="1"/>
      <c r="L109232" s="1"/>
      <c r="M109232" s="1"/>
      <c r="N109232" s="1"/>
      <c r="O109232" s="1"/>
      <c r="P109232" s="1"/>
      <c r="Q109232" s="1"/>
      <c r="R109232" s="1"/>
      <c r="S109232" s="1"/>
      <c r="T109232" s="1"/>
      <c r="U109232" s="1"/>
    </row>
    <row r="109233" spans="2:21">
      <c r="B109233" s="26"/>
      <c r="C109233" s="1"/>
      <c r="D109233" s="1"/>
      <c r="E109233" s="1"/>
      <c r="F109233" s="1"/>
      <c r="G109233" s="1"/>
      <c r="H109233" s="1"/>
      <c r="I109233" s="1"/>
      <c r="J109233" s="1"/>
      <c r="K109233" s="1"/>
      <c r="L109233" s="1"/>
      <c r="M109233" s="1"/>
      <c r="N109233" s="1"/>
      <c r="O109233" s="1"/>
      <c r="P109233" s="1"/>
      <c r="Q109233" s="1"/>
      <c r="R109233" s="1"/>
      <c r="S109233" s="1"/>
      <c r="T109233" s="1"/>
      <c r="U109233" s="1"/>
    </row>
    <row r="109234" spans="2:21">
      <c r="B109234" s="26"/>
      <c r="C109234" s="1"/>
      <c r="D109234" s="1"/>
      <c r="E109234" s="1"/>
      <c r="F109234" s="1"/>
      <c r="G109234" s="1"/>
      <c r="H109234" s="1"/>
      <c r="I109234" s="1"/>
      <c r="J109234" s="1"/>
      <c r="K109234" s="1"/>
      <c r="L109234" s="1"/>
      <c r="M109234" s="1"/>
      <c r="N109234" s="1"/>
      <c r="O109234" s="1"/>
      <c r="P109234" s="1"/>
      <c r="Q109234" s="1"/>
      <c r="R109234" s="1"/>
      <c r="S109234" s="1"/>
      <c r="T109234" s="1"/>
      <c r="U109234" s="1"/>
    </row>
    <row r="109235" spans="2:21">
      <c r="B109235" s="26"/>
      <c r="C109235" s="1"/>
      <c r="D109235" s="1"/>
      <c r="E109235" s="1"/>
      <c r="F109235" s="1"/>
      <c r="G109235" s="1"/>
      <c r="H109235" s="1"/>
      <c r="I109235" s="1"/>
      <c r="J109235" s="1"/>
      <c r="K109235" s="1"/>
      <c r="L109235" s="1"/>
      <c r="M109235" s="1"/>
      <c r="N109235" s="1"/>
      <c r="O109235" s="1"/>
      <c r="P109235" s="1"/>
      <c r="Q109235" s="1"/>
      <c r="R109235" s="1"/>
      <c r="S109235" s="1"/>
      <c r="T109235" s="1"/>
      <c r="U109235" s="1"/>
    </row>
    <row r="109236" spans="2:21">
      <c r="B109236" s="26"/>
      <c r="C109236" s="1"/>
      <c r="D109236" s="1"/>
      <c r="E109236" s="1"/>
      <c r="F109236" s="1"/>
      <c r="G109236" s="1"/>
      <c r="H109236" s="1"/>
      <c r="I109236" s="1"/>
      <c r="J109236" s="1"/>
      <c r="K109236" s="1"/>
      <c r="L109236" s="1"/>
      <c r="M109236" s="1"/>
      <c r="N109236" s="1"/>
      <c r="O109236" s="1"/>
      <c r="P109236" s="1"/>
      <c r="Q109236" s="1"/>
      <c r="R109236" s="1"/>
      <c r="S109236" s="1"/>
      <c r="T109236" s="1"/>
      <c r="U109236" s="1"/>
    </row>
    <row r="109237" spans="2:21">
      <c r="B109237" s="26"/>
      <c r="C109237" s="1"/>
      <c r="D109237" s="1"/>
      <c r="E109237" s="1"/>
      <c r="F109237" s="1"/>
      <c r="G109237" s="1"/>
      <c r="H109237" s="1"/>
      <c r="I109237" s="1"/>
      <c r="J109237" s="1"/>
      <c r="K109237" s="1"/>
      <c r="L109237" s="1"/>
      <c r="M109237" s="1"/>
      <c r="N109237" s="1"/>
      <c r="O109237" s="1"/>
      <c r="P109237" s="1"/>
      <c r="Q109237" s="1"/>
      <c r="R109237" s="1"/>
      <c r="S109237" s="1"/>
      <c r="T109237" s="1"/>
      <c r="U109237" s="1"/>
    </row>
    <row r="109238" spans="2:21">
      <c r="B109238" s="26"/>
      <c r="C109238" s="1"/>
      <c r="D109238" s="1"/>
      <c r="E109238" s="1"/>
      <c r="F109238" s="1"/>
      <c r="G109238" s="1"/>
      <c r="H109238" s="1"/>
      <c r="I109238" s="1"/>
      <c r="J109238" s="1"/>
      <c r="K109238" s="1"/>
      <c r="L109238" s="1"/>
      <c r="M109238" s="1"/>
      <c r="N109238" s="1"/>
      <c r="O109238" s="1"/>
      <c r="P109238" s="1"/>
      <c r="Q109238" s="1"/>
      <c r="R109238" s="1"/>
      <c r="S109238" s="1"/>
      <c r="T109238" s="1"/>
      <c r="U109238" s="1"/>
    </row>
    <row r="109239" spans="2:21">
      <c r="B109239" s="26"/>
      <c r="C109239" s="1"/>
      <c r="D109239" s="1"/>
      <c r="E109239" s="1"/>
      <c r="F109239" s="1"/>
      <c r="G109239" s="1"/>
      <c r="H109239" s="1"/>
      <c r="I109239" s="1"/>
      <c r="J109239" s="1"/>
      <c r="K109239" s="1"/>
      <c r="L109239" s="1"/>
      <c r="M109239" s="1"/>
      <c r="N109239" s="1"/>
      <c r="O109239" s="1"/>
      <c r="P109239" s="1"/>
      <c r="Q109239" s="1"/>
      <c r="R109239" s="1"/>
      <c r="S109239" s="1"/>
      <c r="T109239" s="1"/>
      <c r="U109239" s="1"/>
    </row>
    <row r="109240" spans="2:21">
      <c r="B109240" s="26"/>
      <c r="C109240" s="1"/>
      <c r="D109240" s="1"/>
      <c r="E109240" s="1"/>
      <c r="F109240" s="1"/>
      <c r="G109240" s="1"/>
      <c r="H109240" s="1"/>
      <c r="I109240" s="1"/>
      <c r="J109240" s="1"/>
      <c r="K109240" s="1"/>
      <c r="L109240" s="1"/>
      <c r="M109240" s="1"/>
      <c r="N109240" s="1"/>
      <c r="O109240" s="1"/>
      <c r="P109240" s="1"/>
      <c r="Q109240" s="1"/>
      <c r="R109240" s="1"/>
      <c r="S109240" s="1"/>
      <c r="T109240" s="1"/>
      <c r="U109240" s="1"/>
    </row>
    <row r="109241" spans="2:21">
      <c r="B109241" s="26"/>
      <c r="C109241" s="1"/>
      <c r="D109241" s="1"/>
      <c r="E109241" s="1"/>
      <c r="F109241" s="1"/>
      <c r="G109241" s="1"/>
      <c r="H109241" s="1"/>
      <c r="I109241" s="1"/>
      <c r="J109241" s="1"/>
      <c r="K109241" s="1"/>
      <c r="L109241" s="1"/>
      <c r="M109241" s="1"/>
      <c r="N109241" s="1"/>
      <c r="O109241" s="1"/>
      <c r="P109241" s="1"/>
      <c r="Q109241" s="1"/>
      <c r="R109241" s="1"/>
      <c r="S109241" s="1"/>
      <c r="T109241" s="1"/>
      <c r="U109241" s="1"/>
    </row>
    <row r="109242" spans="2:21">
      <c r="B109242" s="26"/>
      <c r="C109242" s="1"/>
      <c r="D109242" s="1"/>
      <c r="E109242" s="1"/>
      <c r="F109242" s="1"/>
      <c r="G109242" s="1"/>
      <c r="H109242" s="1"/>
      <c r="I109242" s="1"/>
      <c r="J109242" s="1"/>
      <c r="K109242" s="1"/>
      <c r="L109242" s="1"/>
      <c r="M109242" s="1"/>
      <c r="N109242" s="1"/>
      <c r="O109242" s="1"/>
      <c r="P109242" s="1"/>
      <c r="Q109242" s="1"/>
      <c r="R109242" s="1"/>
      <c r="S109242" s="1"/>
      <c r="T109242" s="1"/>
      <c r="U109242" s="1"/>
    </row>
    <row r="109243" spans="2:21">
      <c r="B109243" s="26"/>
      <c r="C109243" s="1"/>
      <c r="D109243" s="1"/>
      <c r="E109243" s="1"/>
      <c r="F109243" s="1"/>
      <c r="G109243" s="1"/>
      <c r="H109243" s="1"/>
      <c r="I109243" s="1"/>
      <c r="J109243" s="1"/>
      <c r="K109243" s="1"/>
      <c r="L109243" s="1"/>
      <c r="M109243" s="1"/>
      <c r="N109243" s="1"/>
      <c r="O109243" s="1"/>
      <c r="P109243" s="1"/>
      <c r="Q109243" s="1"/>
      <c r="R109243" s="1"/>
      <c r="S109243" s="1"/>
      <c r="T109243" s="1"/>
      <c r="U109243" s="1"/>
    </row>
    <row r="109244" spans="2:21">
      <c r="B109244" s="26"/>
      <c r="C109244" s="1"/>
      <c r="D109244" s="1"/>
      <c r="E109244" s="1"/>
      <c r="F109244" s="1"/>
      <c r="G109244" s="1"/>
      <c r="H109244" s="1"/>
      <c r="I109244" s="1"/>
      <c r="J109244" s="1"/>
      <c r="K109244" s="1"/>
      <c r="L109244" s="1"/>
      <c r="M109244" s="1"/>
      <c r="N109244" s="1"/>
      <c r="O109244" s="1"/>
      <c r="P109244" s="1"/>
      <c r="Q109244" s="1"/>
      <c r="R109244" s="1"/>
      <c r="S109244" s="1"/>
      <c r="T109244" s="1"/>
      <c r="U109244" s="1"/>
    </row>
    <row r="109245" spans="2:21">
      <c r="B109245" s="26"/>
      <c r="C109245" s="1"/>
      <c r="D109245" s="1"/>
      <c r="E109245" s="1"/>
      <c r="F109245" s="1"/>
      <c r="G109245" s="1"/>
      <c r="H109245" s="1"/>
      <c r="I109245" s="1"/>
      <c r="J109245" s="1"/>
      <c r="K109245" s="1"/>
      <c r="L109245" s="1"/>
      <c r="M109245" s="1"/>
      <c r="N109245" s="1"/>
      <c r="O109245" s="1"/>
      <c r="P109245" s="1"/>
      <c r="Q109245" s="1"/>
      <c r="R109245" s="1"/>
      <c r="S109245" s="1"/>
      <c r="T109245" s="1"/>
      <c r="U109245" s="1"/>
    </row>
    <row r="109246" spans="2:21">
      <c r="B109246" s="26"/>
      <c r="C109246" s="1"/>
      <c r="D109246" s="1"/>
      <c r="E109246" s="1"/>
      <c r="F109246" s="1"/>
      <c r="G109246" s="1"/>
      <c r="H109246" s="1"/>
      <c r="I109246" s="1"/>
      <c r="J109246" s="1"/>
      <c r="K109246" s="1"/>
      <c r="L109246" s="1"/>
      <c r="M109246" s="1"/>
      <c r="N109246" s="1"/>
      <c r="O109246" s="1"/>
      <c r="P109246" s="1"/>
      <c r="Q109246" s="1"/>
      <c r="R109246" s="1"/>
      <c r="S109246" s="1"/>
      <c r="T109246" s="1"/>
      <c r="U109246" s="1"/>
    </row>
    <row r="109247" spans="2:21">
      <c r="B109247" s="26"/>
      <c r="C109247" s="1"/>
      <c r="D109247" s="1"/>
      <c r="E109247" s="1"/>
      <c r="F109247" s="1"/>
      <c r="G109247" s="1"/>
      <c r="H109247" s="1"/>
      <c r="I109247" s="1"/>
      <c r="J109247" s="1"/>
      <c r="K109247" s="1"/>
      <c r="L109247" s="1"/>
      <c r="M109247" s="1"/>
      <c r="N109247" s="1"/>
      <c r="O109247" s="1"/>
      <c r="P109247" s="1"/>
      <c r="Q109247" s="1"/>
      <c r="R109247" s="1"/>
      <c r="S109247" s="1"/>
      <c r="T109247" s="1"/>
      <c r="U109247" s="1"/>
    </row>
    <row r="109248" spans="2:21">
      <c r="B109248" s="26"/>
      <c r="C109248" s="1"/>
      <c r="D109248" s="1"/>
      <c r="E109248" s="1"/>
      <c r="F109248" s="1"/>
      <c r="G109248" s="1"/>
      <c r="H109248" s="1"/>
      <c r="I109248" s="1"/>
      <c r="J109248" s="1"/>
      <c r="K109248" s="1"/>
      <c r="L109248" s="1"/>
      <c r="M109248" s="1"/>
      <c r="N109248" s="1"/>
      <c r="O109248" s="1"/>
      <c r="P109248" s="1"/>
      <c r="Q109248" s="1"/>
      <c r="R109248" s="1"/>
      <c r="S109248" s="1"/>
      <c r="T109248" s="1"/>
      <c r="U109248" s="1"/>
    </row>
    <row r="109249" spans="2:21">
      <c r="B109249" s="26"/>
      <c r="C109249" s="1"/>
      <c r="D109249" s="1"/>
      <c r="E109249" s="1"/>
      <c r="F109249" s="1"/>
      <c r="G109249" s="1"/>
      <c r="H109249" s="1"/>
      <c r="I109249" s="1"/>
      <c r="J109249" s="1"/>
      <c r="K109249" s="1"/>
      <c r="L109249" s="1"/>
      <c r="M109249" s="1"/>
      <c r="N109249" s="1"/>
      <c r="O109249" s="1"/>
      <c r="P109249" s="1"/>
      <c r="Q109249" s="1"/>
      <c r="R109249" s="1"/>
      <c r="S109249" s="1"/>
      <c r="T109249" s="1"/>
      <c r="U109249" s="1"/>
    </row>
    <row r="109250" spans="2:21">
      <c r="B109250" s="26"/>
      <c r="C109250" s="1"/>
      <c r="D109250" s="1"/>
      <c r="E109250" s="1"/>
      <c r="F109250" s="1"/>
      <c r="G109250" s="1"/>
      <c r="H109250" s="1"/>
      <c r="I109250" s="1"/>
      <c r="J109250" s="1"/>
      <c r="K109250" s="1"/>
      <c r="L109250" s="1"/>
      <c r="M109250" s="1"/>
      <c r="N109250" s="1"/>
      <c r="O109250" s="1"/>
      <c r="P109250" s="1"/>
      <c r="Q109250" s="1"/>
      <c r="R109250" s="1"/>
      <c r="S109250" s="1"/>
      <c r="T109250" s="1"/>
      <c r="U109250" s="1"/>
    </row>
    <row r="109251" spans="2:21">
      <c r="B109251" s="26"/>
      <c r="C109251" s="1"/>
      <c r="D109251" s="1"/>
      <c r="E109251" s="1"/>
      <c r="F109251" s="1"/>
      <c r="G109251" s="1"/>
      <c r="H109251" s="1"/>
      <c r="I109251" s="1"/>
      <c r="J109251" s="1"/>
      <c r="K109251" s="1"/>
      <c r="L109251" s="1"/>
      <c r="M109251" s="1"/>
      <c r="N109251" s="1"/>
      <c r="O109251" s="1"/>
      <c r="P109251" s="1"/>
      <c r="Q109251" s="1"/>
      <c r="R109251" s="1"/>
      <c r="S109251" s="1"/>
      <c r="T109251" s="1"/>
      <c r="U109251" s="1"/>
    </row>
    <row r="109252" spans="2:21">
      <c r="B109252" s="26"/>
      <c r="C109252" s="1"/>
      <c r="D109252" s="1"/>
      <c r="E109252" s="1"/>
      <c r="F109252" s="1"/>
      <c r="G109252" s="1"/>
      <c r="H109252" s="1"/>
      <c r="I109252" s="1"/>
      <c r="J109252" s="1"/>
      <c r="K109252" s="1"/>
      <c r="L109252" s="1"/>
      <c r="M109252" s="1"/>
      <c r="N109252" s="1"/>
      <c r="O109252" s="1"/>
      <c r="P109252" s="1"/>
      <c r="Q109252" s="1"/>
      <c r="R109252" s="1"/>
      <c r="S109252" s="1"/>
      <c r="T109252" s="1"/>
      <c r="U109252" s="1"/>
    </row>
    <row r="109253" spans="2:21">
      <c r="B109253" s="26"/>
      <c r="C109253" s="1"/>
      <c r="D109253" s="1"/>
      <c r="E109253" s="1"/>
      <c r="F109253" s="1"/>
      <c r="G109253" s="1"/>
      <c r="H109253" s="1"/>
      <c r="I109253" s="1"/>
      <c r="J109253" s="1"/>
      <c r="K109253" s="1"/>
      <c r="L109253" s="1"/>
      <c r="M109253" s="1"/>
      <c r="N109253" s="1"/>
      <c r="O109253" s="1"/>
      <c r="P109253" s="1"/>
      <c r="Q109253" s="1"/>
      <c r="R109253" s="1"/>
      <c r="S109253" s="1"/>
      <c r="T109253" s="1"/>
      <c r="U109253" s="1"/>
    </row>
    <row r="109254" spans="2:21">
      <c r="B109254" s="26"/>
      <c r="C109254" s="1"/>
      <c r="D109254" s="1"/>
      <c r="E109254" s="1"/>
      <c r="F109254" s="1"/>
      <c r="G109254" s="1"/>
      <c r="H109254" s="1"/>
      <c r="I109254" s="1"/>
      <c r="J109254" s="1"/>
      <c r="K109254" s="1"/>
      <c r="L109254" s="1"/>
      <c r="M109254" s="1"/>
      <c r="N109254" s="1"/>
      <c r="O109254" s="1"/>
      <c r="P109254" s="1"/>
      <c r="Q109254" s="1"/>
      <c r="R109254" s="1"/>
      <c r="S109254" s="1"/>
      <c r="T109254" s="1"/>
      <c r="U109254" s="1"/>
    </row>
    <row r="109255" spans="2:21">
      <c r="B109255" s="26"/>
      <c r="C109255" s="1"/>
      <c r="D109255" s="1"/>
      <c r="E109255" s="1"/>
      <c r="F109255" s="1"/>
      <c r="G109255" s="1"/>
      <c r="H109255" s="1"/>
      <c r="I109255" s="1"/>
      <c r="J109255" s="1"/>
      <c r="K109255" s="1"/>
      <c r="L109255" s="1"/>
      <c r="M109255" s="1"/>
      <c r="N109255" s="1"/>
      <c r="O109255" s="1"/>
      <c r="P109255" s="1"/>
      <c r="Q109255" s="1"/>
      <c r="R109255" s="1"/>
      <c r="S109255" s="1"/>
      <c r="T109255" s="1"/>
      <c r="U109255" s="1"/>
    </row>
    <row r="109256" spans="2:21">
      <c r="B109256" s="26"/>
      <c r="C109256" s="1"/>
      <c r="D109256" s="1"/>
      <c r="E109256" s="1"/>
      <c r="F109256" s="1"/>
      <c r="G109256" s="1"/>
      <c r="H109256" s="1"/>
      <c r="I109256" s="1"/>
      <c r="J109256" s="1"/>
      <c r="K109256" s="1"/>
      <c r="L109256" s="1"/>
      <c r="M109256" s="1"/>
      <c r="N109256" s="1"/>
      <c r="O109256" s="1"/>
      <c r="P109256" s="1"/>
      <c r="Q109256" s="1"/>
      <c r="R109256" s="1"/>
      <c r="S109256" s="1"/>
      <c r="T109256" s="1"/>
      <c r="U109256" s="1"/>
    </row>
    <row r="109257" spans="2:21">
      <c r="B109257" s="26"/>
      <c r="C109257" s="1"/>
      <c r="D109257" s="1"/>
      <c r="E109257" s="1"/>
      <c r="F109257" s="1"/>
      <c r="G109257" s="1"/>
      <c r="H109257" s="1"/>
      <c r="I109257" s="1"/>
      <c r="J109257" s="1"/>
      <c r="K109257" s="1"/>
      <c r="L109257" s="1"/>
      <c r="M109257" s="1"/>
      <c r="N109257" s="1"/>
      <c r="O109257" s="1"/>
      <c r="P109257" s="1"/>
      <c r="Q109257" s="1"/>
      <c r="R109257" s="1"/>
      <c r="S109257" s="1"/>
      <c r="T109257" s="1"/>
      <c r="U109257" s="1"/>
    </row>
    <row r="109258" spans="2:21">
      <c r="B109258" s="26"/>
      <c r="C109258" s="1"/>
      <c r="D109258" s="1"/>
      <c r="E109258" s="1"/>
      <c r="F109258" s="1"/>
      <c r="G109258" s="1"/>
      <c r="H109258" s="1"/>
      <c r="I109258" s="1"/>
      <c r="J109258" s="1"/>
      <c r="K109258" s="1"/>
      <c r="L109258" s="1"/>
      <c r="M109258" s="1"/>
      <c r="N109258" s="1"/>
      <c r="O109258" s="1"/>
      <c r="P109258" s="1"/>
      <c r="Q109258" s="1"/>
      <c r="R109258" s="1"/>
      <c r="S109258" s="1"/>
      <c r="T109258" s="1"/>
      <c r="U109258" s="1"/>
    </row>
    <row r="109259" spans="2:21">
      <c r="B109259" s="26"/>
      <c r="C109259" s="1"/>
      <c r="D109259" s="1"/>
      <c r="E109259" s="1"/>
      <c r="F109259" s="1"/>
      <c r="G109259" s="1"/>
      <c r="H109259" s="1"/>
      <c r="I109259" s="1"/>
      <c r="J109259" s="1"/>
      <c r="K109259" s="1"/>
      <c r="L109259" s="1"/>
      <c r="M109259" s="1"/>
      <c r="N109259" s="1"/>
      <c r="O109259" s="1"/>
      <c r="P109259" s="1"/>
      <c r="Q109259" s="1"/>
      <c r="R109259" s="1"/>
      <c r="S109259" s="1"/>
      <c r="T109259" s="1"/>
      <c r="U109259" s="1"/>
    </row>
    <row r="109260" spans="2:21">
      <c r="B109260" s="26"/>
      <c r="C109260" s="1"/>
      <c r="D109260" s="1"/>
      <c r="E109260" s="1"/>
      <c r="F109260" s="1"/>
      <c r="G109260" s="1"/>
      <c r="H109260" s="1"/>
      <c r="I109260" s="1"/>
      <c r="J109260" s="1"/>
      <c r="K109260" s="1"/>
      <c r="L109260" s="1"/>
      <c r="M109260" s="1"/>
      <c r="N109260" s="1"/>
      <c r="O109260" s="1"/>
      <c r="P109260" s="1"/>
      <c r="Q109260" s="1"/>
      <c r="R109260" s="1"/>
      <c r="S109260" s="1"/>
      <c r="T109260" s="1"/>
      <c r="U109260" s="1"/>
    </row>
    <row r="109261" spans="2:21">
      <c r="B109261" s="26"/>
      <c r="C109261" s="1"/>
      <c r="D109261" s="1"/>
      <c r="E109261" s="1"/>
      <c r="F109261" s="1"/>
      <c r="G109261" s="1"/>
      <c r="H109261" s="1"/>
      <c r="I109261" s="1"/>
      <c r="J109261" s="1"/>
      <c r="K109261" s="1"/>
      <c r="L109261" s="1"/>
      <c r="M109261" s="1"/>
      <c r="N109261" s="1"/>
      <c r="O109261" s="1"/>
      <c r="P109261" s="1"/>
      <c r="Q109261" s="1"/>
      <c r="R109261" s="1"/>
      <c r="S109261" s="1"/>
      <c r="T109261" s="1"/>
      <c r="U109261" s="1"/>
    </row>
    <row r="109262" spans="2:21">
      <c r="B109262" s="26"/>
      <c r="C109262" s="1"/>
      <c r="D109262" s="1"/>
      <c r="E109262" s="1"/>
      <c r="F109262" s="1"/>
      <c r="G109262" s="1"/>
      <c r="H109262" s="1"/>
      <c r="I109262" s="1"/>
      <c r="J109262" s="1"/>
      <c r="K109262" s="1"/>
      <c r="L109262" s="1"/>
      <c r="M109262" s="1"/>
      <c r="N109262" s="1"/>
      <c r="O109262" s="1"/>
      <c r="P109262" s="1"/>
      <c r="Q109262" s="1"/>
      <c r="R109262" s="1"/>
      <c r="S109262" s="1"/>
      <c r="T109262" s="1"/>
      <c r="U109262" s="1"/>
    </row>
    <row r="109263" spans="2:21">
      <c r="B109263" s="26"/>
      <c r="C109263" s="1"/>
      <c r="D109263" s="1"/>
      <c r="E109263" s="1"/>
      <c r="F109263" s="1"/>
      <c r="G109263" s="1"/>
      <c r="H109263" s="1"/>
      <c r="I109263" s="1"/>
      <c r="J109263" s="1"/>
      <c r="K109263" s="1"/>
      <c r="L109263" s="1"/>
      <c r="M109263" s="1"/>
      <c r="N109263" s="1"/>
      <c r="O109263" s="1"/>
      <c r="P109263" s="1"/>
      <c r="Q109263" s="1"/>
      <c r="R109263" s="1"/>
      <c r="S109263" s="1"/>
      <c r="T109263" s="1"/>
      <c r="U109263" s="1"/>
    </row>
    <row r="109264" spans="2:21">
      <c r="B109264" s="26"/>
      <c r="C109264" s="1"/>
      <c r="D109264" s="1"/>
      <c r="E109264" s="1"/>
      <c r="F109264" s="1"/>
      <c r="G109264" s="1"/>
      <c r="H109264" s="1"/>
      <c r="I109264" s="1"/>
      <c r="J109264" s="1"/>
      <c r="K109264" s="1"/>
      <c r="L109264" s="1"/>
      <c r="M109264" s="1"/>
      <c r="N109264" s="1"/>
      <c r="O109264" s="1"/>
      <c r="P109264" s="1"/>
      <c r="Q109264" s="1"/>
      <c r="R109264" s="1"/>
      <c r="S109264" s="1"/>
      <c r="T109264" s="1"/>
      <c r="U109264" s="1"/>
    </row>
    <row r="109265" spans="2:21">
      <c r="B109265" s="26"/>
      <c r="C109265" s="1"/>
      <c r="D109265" s="1"/>
      <c r="E109265" s="1"/>
      <c r="F109265" s="1"/>
      <c r="G109265" s="1"/>
      <c r="H109265" s="1"/>
      <c r="I109265" s="1"/>
      <c r="J109265" s="1"/>
      <c r="K109265" s="1"/>
      <c r="L109265" s="1"/>
      <c r="M109265" s="1"/>
      <c r="N109265" s="1"/>
      <c r="O109265" s="1"/>
      <c r="P109265" s="1"/>
      <c r="Q109265" s="1"/>
      <c r="R109265" s="1"/>
      <c r="S109265" s="1"/>
      <c r="T109265" s="1"/>
      <c r="U109265" s="1"/>
    </row>
    <row r="109266" spans="2:21">
      <c r="B109266" s="26"/>
      <c r="C109266" s="1"/>
      <c r="D109266" s="1"/>
      <c r="E109266" s="1"/>
      <c r="F109266" s="1"/>
      <c r="G109266" s="1"/>
      <c r="H109266" s="1"/>
      <c r="I109266" s="1"/>
      <c r="J109266" s="1"/>
      <c r="K109266" s="1"/>
      <c r="L109266" s="1"/>
      <c r="M109266" s="1"/>
      <c r="N109266" s="1"/>
      <c r="O109266" s="1"/>
      <c r="P109266" s="1"/>
      <c r="Q109266" s="1"/>
      <c r="R109266" s="1"/>
      <c r="S109266" s="1"/>
      <c r="T109266" s="1"/>
      <c r="U109266" s="1"/>
    </row>
    <row r="109267" spans="2:21">
      <c r="B109267" s="26"/>
      <c r="C109267" s="1"/>
      <c r="D109267" s="1"/>
      <c r="E109267" s="1"/>
      <c r="F109267" s="1"/>
      <c r="G109267" s="1"/>
      <c r="H109267" s="1"/>
      <c r="I109267" s="1"/>
      <c r="J109267" s="1"/>
      <c r="K109267" s="1"/>
      <c r="L109267" s="1"/>
      <c r="M109267" s="1"/>
      <c r="N109267" s="1"/>
      <c r="O109267" s="1"/>
      <c r="P109267" s="1"/>
      <c r="Q109267" s="1"/>
      <c r="R109267" s="1"/>
      <c r="S109267" s="1"/>
      <c r="T109267" s="1"/>
      <c r="U109267" s="1"/>
    </row>
    <row r="109268" spans="2:21">
      <c r="B109268" s="26"/>
      <c r="C109268" s="1"/>
      <c r="D109268" s="1"/>
      <c r="E109268" s="1"/>
      <c r="F109268" s="1"/>
      <c r="G109268" s="1"/>
      <c r="H109268" s="1"/>
      <c r="I109268" s="1"/>
      <c r="J109268" s="1"/>
      <c r="K109268" s="1"/>
      <c r="L109268" s="1"/>
      <c r="M109268" s="1"/>
      <c r="N109268" s="1"/>
      <c r="O109268" s="1"/>
      <c r="P109268" s="1"/>
      <c r="Q109268" s="1"/>
      <c r="R109268" s="1"/>
      <c r="S109268" s="1"/>
      <c r="T109268" s="1"/>
      <c r="U109268" s="1"/>
    </row>
    <row r="109269" spans="2:21">
      <c r="B109269" s="26"/>
      <c r="C109269" s="1"/>
      <c r="D109269" s="1"/>
      <c r="E109269" s="1"/>
      <c r="F109269" s="1"/>
      <c r="G109269" s="1"/>
      <c r="H109269" s="1"/>
      <c r="I109269" s="1"/>
      <c r="J109269" s="1"/>
      <c r="K109269" s="1"/>
      <c r="L109269" s="1"/>
      <c r="M109269" s="1"/>
      <c r="N109269" s="1"/>
      <c r="O109269" s="1"/>
      <c r="P109269" s="1"/>
      <c r="Q109269" s="1"/>
      <c r="R109269" s="1"/>
      <c r="S109269" s="1"/>
      <c r="T109269" s="1"/>
      <c r="U109269" s="1"/>
    </row>
    <row r="109270" spans="2:21">
      <c r="B109270" s="26"/>
      <c r="C109270" s="1"/>
      <c r="D109270" s="1"/>
      <c r="E109270" s="1"/>
      <c r="F109270" s="1"/>
      <c r="G109270" s="1"/>
      <c r="H109270" s="1"/>
      <c r="I109270" s="1"/>
      <c r="J109270" s="1"/>
      <c r="K109270" s="1"/>
      <c r="L109270" s="1"/>
      <c r="M109270" s="1"/>
      <c r="N109270" s="1"/>
      <c r="O109270" s="1"/>
      <c r="P109270" s="1"/>
      <c r="Q109270" s="1"/>
      <c r="R109270" s="1"/>
      <c r="S109270" s="1"/>
      <c r="T109270" s="1"/>
      <c r="U109270" s="1"/>
    </row>
    <row r="109271" spans="2:21">
      <c r="B109271" s="26"/>
      <c r="C109271" s="1"/>
      <c r="D109271" s="1"/>
      <c r="E109271" s="1"/>
      <c r="F109271" s="1"/>
      <c r="G109271" s="1"/>
      <c r="H109271" s="1"/>
      <c r="I109271" s="1"/>
      <c r="J109271" s="1"/>
      <c r="K109271" s="1"/>
      <c r="L109271" s="1"/>
      <c r="M109271" s="1"/>
      <c r="N109271" s="1"/>
      <c r="O109271" s="1"/>
      <c r="P109271" s="1"/>
      <c r="Q109271" s="1"/>
      <c r="R109271" s="1"/>
      <c r="S109271" s="1"/>
      <c r="T109271" s="1"/>
      <c r="U109271" s="1"/>
    </row>
    <row r="109272" spans="2:21">
      <c r="B109272" s="26"/>
      <c r="C109272" s="1"/>
      <c r="D109272" s="1"/>
      <c r="E109272" s="1"/>
      <c r="F109272" s="1"/>
      <c r="G109272" s="1"/>
      <c r="H109272" s="1"/>
      <c r="I109272" s="1"/>
      <c r="J109272" s="1"/>
      <c r="K109272" s="1"/>
      <c r="L109272" s="1"/>
      <c r="M109272" s="1"/>
      <c r="N109272" s="1"/>
      <c r="O109272" s="1"/>
      <c r="P109272" s="1"/>
      <c r="Q109272" s="1"/>
      <c r="R109272" s="1"/>
      <c r="S109272" s="1"/>
      <c r="T109272" s="1"/>
      <c r="U109272" s="1"/>
    </row>
    <row r="109273" spans="2:21">
      <c r="B109273" s="26"/>
      <c r="C109273" s="1"/>
      <c r="D109273" s="1"/>
      <c r="E109273" s="1"/>
      <c r="F109273" s="1"/>
      <c r="G109273" s="1"/>
      <c r="H109273" s="1"/>
      <c r="I109273" s="1"/>
      <c r="J109273" s="1"/>
      <c r="K109273" s="1"/>
      <c r="L109273" s="1"/>
      <c r="M109273" s="1"/>
      <c r="N109273" s="1"/>
      <c r="O109273" s="1"/>
      <c r="P109273" s="1"/>
      <c r="Q109273" s="1"/>
      <c r="R109273" s="1"/>
      <c r="S109273" s="1"/>
      <c r="T109273" s="1"/>
      <c r="U109273" s="1"/>
    </row>
    <row r="109274" spans="2:21">
      <c r="B109274" s="26"/>
      <c r="C109274" s="1"/>
      <c r="D109274" s="1"/>
      <c r="E109274" s="1"/>
      <c r="F109274" s="1"/>
      <c r="G109274" s="1"/>
      <c r="H109274" s="1"/>
      <c r="I109274" s="1"/>
      <c r="J109274" s="1"/>
      <c r="K109274" s="1"/>
      <c r="L109274" s="1"/>
      <c r="M109274" s="1"/>
      <c r="N109274" s="1"/>
      <c r="O109274" s="1"/>
      <c r="P109274" s="1"/>
      <c r="Q109274" s="1"/>
      <c r="R109274" s="1"/>
      <c r="S109274" s="1"/>
      <c r="T109274" s="1"/>
      <c r="U109274" s="1"/>
    </row>
    <row r="109275" spans="2:21">
      <c r="B109275" s="26"/>
      <c r="C109275" s="1"/>
      <c r="D109275" s="1"/>
      <c r="E109275" s="1"/>
      <c r="F109275" s="1"/>
      <c r="G109275" s="1"/>
      <c r="H109275" s="1"/>
      <c r="I109275" s="1"/>
      <c r="J109275" s="1"/>
      <c r="K109275" s="1"/>
      <c r="L109275" s="1"/>
      <c r="M109275" s="1"/>
      <c r="N109275" s="1"/>
      <c r="O109275" s="1"/>
      <c r="P109275" s="1"/>
      <c r="Q109275" s="1"/>
      <c r="R109275" s="1"/>
      <c r="S109275" s="1"/>
      <c r="T109275" s="1"/>
      <c r="U109275" s="1"/>
    </row>
    <row r="109276" spans="2:21">
      <c r="B109276" s="26"/>
      <c r="C109276" s="1"/>
      <c r="D109276" s="1"/>
      <c r="E109276" s="1"/>
      <c r="F109276" s="1"/>
      <c r="G109276" s="1"/>
      <c r="H109276" s="1"/>
      <c r="I109276" s="1"/>
      <c r="J109276" s="1"/>
      <c r="K109276" s="1"/>
      <c r="L109276" s="1"/>
      <c r="M109276" s="1"/>
      <c r="N109276" s="1"/>
      <c r="O109276" s="1"/>
      <c r="P109276" s="1"/>
      <c r="Q109276" s="1"/>
      <c r="R109276" s="1"/>
      <c r="S109276" s="1"/>
      <c r="T109276" s="1"/>
      <c r="U109276" s="1"/>
    </row>
    <row r="109277" spans="2:21">
      <c r="B109277" s="26"/>
      <c r="C109277" s="1"/>
      <c r="D109277" s="1"/>
      <c r="E109277" s="1"/>
      <c r="F109277" s="1"/>
      <c r="G109277" s="1"/>
      <c r="H109277" s="1"/>
      <c r="I109277" s="1"/>
      <c r="J109277" s="1"/>
      <c r="K109277" s="1"/>
      <c r="L109277" s="1"/>
      <c r="M109277" s="1"/>
      <c r="N109277" s="1"/>
      <c r="O109277" s="1"/>
      <c r="P109277" s="1"/>
      <c r="Q109277" s="1"/>
      <c r="R109277" s="1"/>
      <c r="S109277" s="1"/>
      <c r="T109277" s="1"/>
      <c r="U109277" s="1"/>
    </row>
    <row r="109278" spans="2:21">
      <c r="B109278" s="26"/>
      <c r="C109278" s="1"/>
      <c r="D109278" s="1"/>
      <c r="E109278" s="1"/>
      <c r="F109278" s="1"/>
      <c r="G109278" s="1"/>
      <c r="H109278" s="1"/>
      <c r="I109278" s="1"/>
      <c r="J109278" s="1"/>
      <c r="K109278" s="1"/>
      <c r="L109278" s="1"/>
      <c r="M109278" s="1"/>
      <c r="N109278" s="1"/>
      <c r="O109278" s="1"/>
      <c r="P109278" s="1"/>
      <c r="Q109278" s="1"/>
      <c r="R109278" s="1"/>
      <c r="S109278" s="1"/>
      <c r="T109278" s="1"/>
      <c r="U109278" s="1"/>
    </row>
    <row r="109279" spans="2:21">
      <c r="B109279" s="26"/>
      <c r="C109279" s="1"/>
      <c r="D109279" s="1"/>
      <c r="E109279" s="1"/>
      <c r="F109279" s="1"/>
      <c r="G109279" s="1"/>
      <c r="H109279" s="1"/>
      <c r="I109279" s="1"/>
      <c r="J109279" s="1"/>
      <c r="K109279" s="1"/>
      <c r="L109279" s="1"/>
      <c r="M109279" s="1"/>
      <c r="N109279" s="1"/>
      <c r="O109279" s="1"/>
      <c r="P109279" s="1"/>
      <c r="Q109279" s="1"/>
      <c r="R109279" s="1"/>
      <c r="S109279" s="1"/>
      <c r="T109279" s="1"/>
      <c r="U109279" s="1"/>
    </row>
    <row r="109280" spans="2:21">
      <c r="B109280" s="26"/>
      <c r="C109280" s="1"/>
      <c r="D109280" s="1"/>
      <c r="E109280" s="1"/>
      <c r="F109280" s="1"/>
      <c r="G109280" s="1"/>
      <c r="H109280" s="1"/>
      <c r="I109280" s="1"/>
      <c r="J109280" s="1"/>
      <c r="K109280" s="1"/>
      <c r="L109280" s="1"/>
      <c r="M109280" s="1"/>
      <c r="N109280" s="1"/>
      <c r="O109280" s="1"/>
      <c r="P109280" s="1"/>
      <c r="Q109280" s="1"/>
      <c r="R109280" s="1"/>
      <c r="S109280" s="1"/>
      <c r="T109280" s="1"/>
      <c r="U109280" s="1"/>
    </row>
    <row r="109281" spans="2:21">
      <c r="B109281" s="26"/>
      <c r="C109281" s="1"/>
      <c r="D109281" s="1"/>
      <c r="E109281" s="1"/>
      <c r="F109281" s="1"/>
      <c r="G109281" s="1"/>
      <c r="H109281" s="1"/>
      <c r="I109281" s="1"/>
      <c r="J109281" s="1"/>
      <c r="K109281" s="1"/>
      <c r="L109281" s="1"/>
      <c r="M109281" s="1"/>
      <c r="N109281" s="1"/>
      <c r="O109281" s="1"/>
      <c r="P109281" s="1"/>
      <c r="Q109281" s="1"/>
      <c r="R109281" s="1"/>
      <c r="S109281" s="1"/>
      <c r="T109281" s="1"/>
      <c r="U109281" s="1"/>
    </row>
    <row r="109282" spans="2:21">
      <c r="B109282" s="26"/>
      <c r="C109282" s="1"/>
      <c r="D109282" s="1"/>
      <c r="E109282" s="1"/>
      <c r="F109282" s="1"/>
      <c r="G109282" s="1"/>
      <c r="H109282" s="1"/>
      <c r="I109282" s="1"/>
      <c r="J109282" s="1"/>
      <c r="K109282" s="1"/>
      <c r="L109282" s="1"/>
      <c r="M109282" s="1"/>
      <c r="N109282" s="1"/>
      <c r="O109282" s="1"/>
      <c r="P109282" s="1"/>
      <c r="Q109282" s="1"/>
      <c r="R109282" s="1"/>
      <c r="S109282" s="1"/>
      <c r="T109282" s="1"/>
      <c r="U109282" s="1"/>
    </row>
    <row r="109283" spans="2:21">
      <c r="B109283" s="26"/>
      <c r="C109283" s="1"/>
      <c r="D109283" s="1"/>
      <c r="E109283" s="1"/>
      <c r="F109283" s="1"/>
      <c r="G109283" s="1"/>
      <c r="H109283" s="1"/>
      <c r="I109283" s="1"/>
      <c r="J109283" s="1"/>
      <c r="K109283" s="1"/>
      <c r="L109283" s="1"/>
      <c r="M109283" s="1"/>
      <c r="N109283" s="1"/>
      <c r="O109283" s="1"/>
      <c r="P109283" s="1"/>
      <c r="Q109283" s="1"/>
      <c r="R109283" s="1"/>
      <c r="S109283" s="1"/>
      <c r="T109283" s="1"/>
      <c r="U109283" s="1"/>
    </row>
    <row r="109284" spans="2:21">
      <c r="B109284" s="26"/>
      <c r="C109284" s="1"/>
      <c r="D109284" s="1"/>
      <c r="E109284" s="1"/>
      <c r="F109284" s="1"/>
      <c r="G109284" s="1"/>
      <c r="H109284" s="1"/>
      <c r="I109284" s="1"/>
      <c r="J109284" s="1"/>
      <c r="K109284" s="1"/>
      <c r="L109284" s="1"/>
      <c r="M109284" s="1"/>
      <c r="N109284" s="1"/>
      <c r="O109284" s="1"/>
      <c r="P109284" s="1"/>
      <c r="Q109284" s="1"/>
      <c r="R109284" s="1"/>
      <c r="S109284" s="1"/>
      <c r="T109284" s="1"/>
      <c r="U109284" s="1"/>
    </row>
    <row r="109285" spans="2:21">
      <c r="B109285" s="26"/>
      <c r="C109285" s="1"/>
      <c r="D109285" s="1"/>
      <c r="E109285" s="1"/>
      <c r="F109285" s="1"/>
      <c r="G109285" s="1"/>
      <c r="H109285" s="1"/>
      <c r="I109285" s="1"/>
      <c r="J109285" s="1"/>
      <c r="K109285" s="1"/>
      <c r="L109285" s="1"/>
      <c r="M109285" s="1"/>
      <c r="N109285" s="1"/>
      <c r="O109285" s="1"/>
      <c r="P109285" s="1"/>
      <c r="Q109285" s="1"/>
      <c r="R109285" s="1"/>
      <c r="S109285" s="1"/>
      <c r="T109285" s="1"/>
      <c r="U109285" s="1"/>
    </row>
    <row r="109286" spans="2:21">
      <c r="B109286" s="26"/>
      <c r="C109286" s="1"/>
      <c r="D109286" s="1"/>
      <c r="E109286" s="1"/>
      <c r="F109286" s="1"/>
      <c r="G109286" s="1"/>
      <c r="H109286" s="1"/>
      <c r="I109286" s="1"/>
      <c r="J109286" s="1"/>
      <c r="K109286" s="1"/>
      <c r="L109286" s="1"/>
      <c r="M109286" s="1"/>
      <c r="N109286" s="1"/>
      <c r="O109286" s="1"/>
      <c r="P109286" s="1"/>
      <c r="Q109286" s="1"/>
      <c r="R109286" s="1"/>
      <c r="S109286" s="1"/>
      <c r="T109286" s="1"/>
      <c r="U109286" s="1"/>
    </row>
    <row r="109287" spans="2:21">
      <c r="B109287" s="26"/>
      <c r="C109287" s="1"/>
      <c r="D109287" s="1"/>
      <c r="E109287" s="1"/>
      <c r="F109287" s="1"/>
      <c r="G109287" s="1"/>
      <c r="H109287" s="1"/>
      <c r="I109287" s="1"/>
      <c r="J109287" s="1"/>
      <c r="K109287" s="1"/>
      <c r="L109287" s="1"/>
      <c r="M109287" s="1"/>
      <c r="N109287" s="1"/>
      <c r="O109287" s="1"/>
      <c r="P109287" s="1"/>
      <c r="Q109287" s="1"/>
      <c r="R109287" s="1"/>
      <c r="S109287" s="1"/>
      <c r="T109287" s="1"/>
      <c r="U109287" s="1"/>
    </row>
    <row r="109288" spans="2:21">
      <c r="B109288" s="26"/>
      <c r="C109288" s="1"/>
      <c r="D109288" s="1"/>
      <c r="E109288" s="1"/>
      <c r="F109288" s="1"/>
      <c r="G109288" s="1"/>
      <c r="H109288" s="1"/>
      <c r="I109288" s="1"/>
      <c r="J109288" s="1"/>
      <c r="K109288" s="1"/>
      <c r="L109288" s="1"/>
      <c r="M109288" s="1"/>
      <c r="N109288" s="1"/>
      <c r="O109288" s="1"/>
      <c r="P109288" s="1"/>
      <c r="Q109288" s="1"/>
      <c r="R109288" s="1"/>
      <c r="S109288" s="1"/>
      <c r="T109288" s="1"/>
      <c r="U109288" s="1"/>
    </row>
    <row r="109289" spans="2:21">
      <c r="B109289" s="26"/>
      <c r="C109289" s="1"/>
      <c r="D109289" s="1"/>
      <c r="E109289" s="1"/>
      <c r="F109289" s="1"/>
      <c r="G109289" s="1"/>
      <c r="H109289" s="1"/>
      <c r="I109289" s="1"/>
      <c r="J109289" s="1"/>
      <c r="K109289" s="1"/>
      <c r="L109289" s="1"/>
      <c r="M109289" s="1"/>
      <c r="N109289" s="1"/>
      <c r="O109289" s="1"/>
      <c r="P109289" s="1"/>
      <c r="Q109289" s="1"/>
      <c r="R109289" s="1"/>
      <c r="S109289" s="1"/>
      <c r="T109289" s="1"/>
      <c r="U109289" s="1"/>
    </row>
    <row r="109290" spans="2:21">
      <c r="B109290" s="26"/>
      <c r="C109290" s="1"/>
      <c r="D109290" s="1"/>
      <c r="E109290" s="1"/>
      <c r="F109290" s="1"/>
      <c r="G109290" s="1"/>
      <c r="H109290" s="1"/>
      <c r="I109290" s="1"/>
      <c r="J109290" s="1"/>
      <c r="K109290" s="1"/>
      <c r="L109290" s="1"/>
      <c r="M109290" s="1"/>
      <c r="N109290" s="1"/>
      <c r="O109290" s="1"/>
      <c r="P109290" s="1"/>
      <c r="Q109290" s="1"/>
      <c r="R109290" s="1"/>
      <c r="S109290" s="1"/>
      <c r="T109290" s="1"/>
      <c r="U109290" s="1"/>
    </row>
    <row r="109291" spans="2:21">
      <c r="B109291" s="26"/>
      <c r="C109291" s="1"/>
      <c r="D109291" s="1"/>
      <c r="E109291" s="1"/>
      <c r="F109291" s="1"/>
      <c r="G109291" s="1"/>
      <c r="H109291" s="1"/>
      <c r="I109291" s="1"/>
      <c r="J109291" s="1"/>
      <c r="K109291" s="1"/>
      <c r="L109291" s="1"/>
      <c r="M109291" s="1"/>
      <c r="N109291" s="1"/>
      <c r="O109291" s="1"/>
      <c r="P109291" s="1"/>
      <c r="Q109291" s="1"/>
      <c r="R109291" s="1"/>
      <c r="S109291" s="1"/>
      <c r="T109291" s="1"/>
      <c r="U109291" s="1"/>
    </row>
    <row r="109292" spans="2:21">
      <c r="B109292" s="26"/>
      <c r="C109292" s="1"/>
      <c r="D109292" s="1"/>
      <c r="E109292" s="1"/>
      <c r="F109292" s="1"/>
      <c r="G109292" s="1"/>
      <c r="H109292" s="1"/>
      <c r="I109292" s="1"/>
      <c r="J109292" s="1"/>
      <c r="K109292" s="1"/>
      <c r="L109292" s="1"/>
      <c r="M109292" s="1"/>
      <c r="N109292" s="1"/>
      <c r="O109292" s="1"/>
      <c r="P109292" s="1"/>
      <c r="Q109292" s="1"/>
      <c r="R109292" s="1"/>
      <c r="S109292" s="1"/>
      <c r="T109292" s="1"/>
      <c r="U109292" s="1"/>
    </row>
    <row r="109293" spans="2:21">
      <c r="B109293" s="26"/>
      <c r="C109293" s="1"/>
      <c r="D109293" s="1"/>
      <c r="E109293" s="1"/>
      <c r="F109293" s="1"/>
      <c r="G109293" s="1"/>
      <c r="H109293" s="1"/>
      <c r="I109293" s="1"/>
      <c r="J109293" s="1"/>
      <c r="K109293" s="1"/>
      <c r="L109293" s="1"/>
      <c r="M109293" s="1"/>
      <c r="N109293" s="1"/>
      <c r="O109293" s="1"/>
      <c r="P109293" s="1"/>
      <c r="Q109293" s="1"/>
      <c r="R109293" s="1"/>
      <c r="S109293" s="1"/>
      <c r="T109293" s="1"/>
      <c r="U109293" s="1"/>
    </row>
    <row r="109294" spans="2:21">
      <c r="B109294" s="26"/>
      <c r="C109294" s="1"/>
      <c r="D109294" s="1"/>
      <c r="E109294" s="1"/>
      <c r="F109294" s="1"/>
      <c r="G109294" s="1"/>
      <c r="H109294" s="1"/>
      <c r="I109294" s="1"/>
      <c r="J109294" s="1"/>
      <c r="K109294" s="1"/>
      <c r="L109294" s="1"/>
      <c r="M109294" s="1"/>
      <c r="N109294" s="1"/>
      <c r="O109294" s="1"/>
      <c r="P109294" s="1"/>
      <c r="Q109294" s="1"/>
      <c r="R109294" s="1"/>
      <c r="S109294" s="1"/>
      <c r="T109294" s="1"/>
      <c r="U109294" s="1"/>
    </row>
    <row r="109295" spans="2:21">
      <c r="B109295" s="26"/>
      <c r="C109295" s="1"/>
      <c r="D109295" s="1"/>
      <c r="E109295" s="1"/>
      <c r="F109295" s="1"/>
      <c r="G109295" s="1"/>
      <c r="H109295" s="1"/>
      <c r="I109295" s="1"/>
      <c r="J109295" s="1"/>
      <c r="K109295" s="1"/>
      <c r="L109295" s="1"/>
      <c r="M109295" s="1"/>
      <c r="N109295" s="1"/>
      <c r="O109295" s="1"/>
      <c r="P109295" s="1"/>
      <c r="Q109295" s="1"/>
      <c r="R109295" s="1"/>
      <c r="S109295" s="1"/>
      <c r="T109295" s="1"/>
      <c r="U109295" s="1"/>
    </row>
    <row r="109296" spans="2:21">
      <c r="B109296" s="26"/>
      <c r="C109296" s="1"/>
      <c r="D109296" s="1"/>
      <c r="E109296" s="1"/>
      <c r="F109296" s="1"/>
      <c r="G109296" s="1"/>
      <c r="H109296" s="1"/>
      <c r="I109296" s="1"/>
      <c r="J109296" s="1"/>
      <c r="K109296" s="1"/>
      <c r="L109296" s="1"/>
      <c r="M109296" s="1"/>
      <c r="N109296" s="1"/>
      <c r="O109296" s="1"/>
      <c r="P109296" s="1"/>
      <c r="Q109296" s="1"/>
      <c r="R109296" s="1"/>
      <c r="S109296" s="1"/>
      <c r="T109296" s="1"/>
      <c r="U109296" s="1"/>
    </row>
    <row r="109297" spans="2:21">
      <c r="B109297" s="26"/>
      <c r="C109297" s="1"/>
      <c r="D109297" s="1"/>
      <c r="E109297" s="1"/>
      <c r="F109297" s="1"/>
      <c r="G109297" s="1"/>
      <c r="H109297" s="1"/>
      <c r="I109297" s="1"/>
      <c r="J109297" s="1"/>
      <c r="K109297" s="1"/>
      <c r="L109297" s="1"/>
      <c r="M109297" s="1"/>
      <c r="N109297" s="1"/>
      <c r="O109297" s="1"/>
      <c r="P109297" s="1"/>
      <c r="Q109297" s="1"/>
      <c r="R109297" s="1"/>
      <c r="S109297" s="1"/>
      <c r="T109297" s="1"/>
      <c r="U109297" s="1"/>
    </row>
    <row r="109298" spans="2:21">
      <c r="B109298" s="26"/>
      <c r="C109298" s="1"/>
      <c r="D109298" s="1"/>
      <c r="E109298" s="1"/>
      <c r="F109298" s="1"/>
      <c r="G109298" s="1"/>
      <c r="H109298" s="1"/>
      <c r="I109298" s="1"/>
      <c r="J109298" s="1"/>
      <c r="K109298" s="1"/>
      <c r="L109298" s="1"/>
      <c r="M109298" s="1"/>
      <c r="N109298" s="1"/>
      <c r="O109298" s="1"/>
      <c r="P109298" s="1"/>
      <c r="Q109298" s="1"/>
      <c r="R109298" s="1"/>
      <c r="S109298" s="1"/>
      <c r="T109298" s="1"/>
      <c r="U109298" s="1"/>
    </row>
    <row r="109299" spans="2:21">
      <c r="B109299" s="26"/>
      <c r="C109299" s="1"/>
      <c r="D109299" s="1"/>
      <c r="E109299" s="1"/>
      <c r="F109299" s="1"/>
      <c r="G109299" s="1"/>
      <c r="H109299" s="1"/>
      <c r="I109299" s="1"/>
      <c r="J109299" s="1"/>
      <c r="K109299" s="1"/>
      <c r="L109299" s="1"/>
      <c r="M109299" s="1"/>
      <c r="N109299" s="1"/>
      <c r="O109299" s="1"/>
      <c r="P109299" s="1"/>
      <c r="Q109299" s="1"/>
      <c r="R109299" s="1"/>
      <c r="S109299" s="1"/>
      <c r="T109299" s="1"/>
      <c r="U109299" s="1"/>
    </row>
    <row r="109300" spans="2:21">
      <c r="B109300" s="26"/>
      <c r="C109300" s="1"/>
      <c r="D109300" s="1"/>
      <c r="E109300" s="1"/>
      <c r="F109300" s="1"/>
      <c r="G109300" s="1"/>
      <c r="H109300" s="1"/>
      <c r="I109300" s="1"/>
      <c r="J109300" s="1"/>
      <c r="K109300" s="1"/>
      <c r="L109300" s="1"/>
      <c r="M109300" s="1"/>
      <c r="N109300" s="1"/>
      <c r="O109300" s="1"/>
      <c r="P109300" s="1"/>
      <c r="Q109300" s="1"/>
      <c r="R109300" s="1"/>
      <c r="S109300" s="1"/>
      <c r="T109300" s="1"/>
      <c r="U109300" s="1"/>
    </row>
    <row r="109301" spans="2:21">
      <c r="B109301" s="26"/>
      <c r="C109301" s="1"/>
      <c r="D109301" s="1"/>
      <c r="E109301" s="1"/>
      <c r="F109301" s="1"/>
      <c r="G109301" s="1"/>
      <c r="H109301" s="1"/>
      <c r="I109301" s="1"/>
      <c r="J109301" s="1"/>
      <c r="K109301" s="1"/>
      <c r="L109301" s="1"/>
      <c r="M109301" s="1"/>
      <c r="N109301" s="1"/>
      <c r="O109301" s="1"/>
      <c r="P109301" s="1"/>
      <c r="Q109301" s="1"/>
      <c r="R109301" s="1"/>
      <c r="S109301" s="1"/>
      <c r="T109301" s="1"/>
      <c r="U109301" s="1"/>
    </row>
    <row r="109302" spans="2:21">
      <c r="B109302" s="26"/>
      <c r="C109302" s="1"/>
      <c r="D109302" s="1"/>
      <c r="E109302" s="1"/>
      <c r="F109302" s="1"/>
      <c r="G109302" s="1"/>
      <c r="H109302" s="1"/>
      <c r="I109302" s="1"/>
      <c r="J109302" s="1"/>
      <c r="K109302" s="1"/>
      <c r="L109302" s="1"/>
      <c r="M109302" s="1"/>
      <c r="N109302" s="1"/>
      <c r="O109302" s="1"/>
      <c r="P109302" s="1"/>
      <c r="Q109302" s="1"/>
      <c r="R109302" s="1"/>
      <c r="S109302" s="1"/>
      <c r="T109302" s="1"/>
      <c r="U109302" s="1"/>
    </row>
    <row r="109303" spans="2:21">
      <c r="B109303" s="26"/>
      <c r="C109303" s="1"/>
      <c r="D109303" s="1"/>
      <c r="E109303" s="1"/>
      <c r="F109303" s="1"/>
      <c r="G109303" s="1"/>
      <c r="H109303" s="1"/>
      <c r="I109303" s="1"/>
      <c r="J109303" s="1"/>
      <c r="K109303" s="1"/>
      <c r="L109303" s="1"/>
      <c r="M109303" s="1"/>
      <c r="N109303" s="1"/>
      <c r="O109303" s="1"/>
      <c r="P109303" s="1"/>
      <c r="Q109303" s="1"/>
      <c r="R109303" s="1"/>
      <c r="S109303" s="1"/>
      <c r="T109303" s="1"/>
      <c r="U109303" s="1"/>
    </row>
    <row r="109304" spans="2:21">
      <c r="B109304" s="26"/>
      <c r="C109304" s="1"/>
      <c r="D109304" s="1"/>
      <c r="E109304" s="1"/>
      <c r="F109304" s="1"/>
      <c r="G109304" s="1"/>
      <c r="H109304" s="1"/>
      <c r="I109304" s="1"/>
      <c r="J109304" s="1"/>
      <c r="K109304" s="1"/>
      <c r="L109304" s="1"/>
      <c r="M109304" s="1"/>
      <c r="N109304" s="1"/>
      <c r="O109304" s="1"/>
      <c r="P109304" s="1"/>
      <c r="Q109304" s="1"/>
      <c r="R109304" s="1"/>
      <c r="S109304" s="1"/>
      <c r="T109304" s="1"/>
      <c r="U109304" s="1"/>
    </row>
    <row r="109305" spans="2:21">
      <c r="B109305" s="26"/>
      <c r="C109305" s="1"/>
      <c r="D109305" s="1"/>
      <c r="E109305" s="1"/>
      <c r="F109305" s="1"/>
      <c r="G109305" s="1"/>
      <c r="H109305" s="1"/>
      <c r="I109305" s="1"/>
      <c r="J109305" s="1"/>
      <c r="K109305" s="1"/>
      <c r="L109305" s="1"/>
      <c r="M109305" s="1"/>
      <c r="N109305" s="1"/>
      <c r="O109305" s="1"/>
      <c r="P109305" s="1"/>
      <c r="Q109305" s="1"/>
      <c r="R109305" s="1"/>
      <c r="S109305" s="1"/>
      <c r="T109305" s="1"/>
      <c r="U109305" s="1"/>
    </row>
    <row r="109306" spans="2:21">
      <c r="B109306" s="26"/>
      <c r="C109306" s="1"/>
      <c r="D109306" s="1"/>
      <c r="E109306" s="1"/>
      <c r="F109306" s="1"/>
      <c r="G109306" s="1"/>
      <c r="H109306" s="1"/>
      <c r="I109306" s="1"/>
      <c r="J109306" s="1"/>
      <c r="K109306" s="1"/>
      <c r="L109306" s="1"/>
      <c r="M109306" s="1"/>
      <c r="N109306" s="1"/>
      <c r="O109306" s="1"/>
      <c r="P109306" s="1"/>
      <c r="Q109306" s="1"/>
      <c r="R109306" s="1"/>
      <c r="S109306" s="1"/>
      <c r="T109306" s="1"/>
      <c r="U109306" s="1"/>
    </row>
    <row r="109307" spans="2:21">
      <c r="B109307" s="26"/>
      <c r="C109307" s="1"/>
      <c r="D109307" s="1"/>
      <c r="E109307" s="1"/>
      <c r="F109307" s="1"/>
      <c r="G109307" s="1"/>
      <c r="H109307" s="1"/>
      <c r="I109307" s="1"/>
      <c r="J109307" s="1"/>
      <c r="K109307" s="1"/>
      <c r="L109307" s="1"/>
      <c r="M109307" s="1"/>
      <c r="N109307" s="1"/>
      <c r="O109307" s="1"/>
      <c r="P109307" s="1"/>
      <c r="Q109307" s="1"/>
      <c r="R109307" s="1"/>
      <c r="S109307" s="1"/>
      <c r="T109307" s="1"/>
      <c r="U109307" s="1"/>
    </row>
    <row r="109308" spans="2:21">
      <c r="B109308" s="26"/>
      <c r="C109308" s="1"/>
      <c r="D109308" s="1"/>
      <c r="E109308" s="1"/>
      <c r="F109308" s="1"/>
      <c r="G109308" s="1"/>
      <c r="H109308" s="1"/>
      <c r="I109308" s="1"/>
      <c r="J109308" s="1"/>
      <c r="K109308" s="1"/>
      <c r="L109308" s="1"/>
      <c r="M109308" s="1"/>
      <c r="N109308" s="1"/>
      <c r="O109308" s="1"/>
      <c r="P109308" s="1"/>
      <c r="Q109308" s="1"/>
      <c r="R109308" s="1"/>
      <c r="S109308" s="1"/>
      <c r="T109308" s="1"/>
      <c r="U109308" s="1"/>
    </row>
    <row r="109309" spans="2:21">
      <c r="B109309" s="26"/>
      <c r="C109309" s="1"/>
      <c r="D109309" s="1"/>
      <c r="E109309" s="1"/>
      <c r="F109309" s="1"/>
      <c r="G109309" s="1"/>
      <c r="H109309" s="1"/>
      <c r="I109309" s="1"/>
      <c r="J109309" s="1"/>
      <c r="K109309" s="1"/>
      <c r="L109309" s="1"/>
      <c r="M109309" s="1"/>
      <c r="N109309" s="1"/>
      <c r="O109309" s="1"/>
      <c r="P109309" s="1"/>
      <c r="Q109309" s="1"/>
      <c r="R109309" s="1"/>
      <c r="S109309" s="1"/>
      <c r="T109309" s="1"/>
      <c r="U109309" s="1"/>
    </row>
    <row r="109310" spans="2:21">
      <c r="B109310" s="26"/>
      <c r="C109310" s="1"/>
      <c r="D109310" s="1"/>
      <c r="E109310" s="1"/>
      <c r="F109310" s="1"/>
      <c r="G109310" s="1"/>
      <c r="H109310" s="1"/>
      <c r="I109310" s="1"/>
      <c r="J109310" s="1"/>
      <c r="K109310" s="1"/>
      <c r="L109310" s="1"/>
      <c r="M109310" s="1"/>
      <c r="N109310" s="1"/>
      <c r="O109310" s="1"/>
      <c r="P109310" s="1"/>
      <c r="Q109310" s="1"/>
      <c r="R109310" s="1"/>
      <c r="S109310" s="1"/>
      <c r="T109310" s="1"/>
      <c r="U109310" s="1"/>
    </row>
    <row r="109311" spans="2:21">
      <c r="B109311" s="26"/>
      <c r="C109311" s="1"/>
      <c r="D109311" s="1"/>
      <c r="E109311" s="1"/>
      <c r="F109311" s="1"/>
      <c r="G109311" s="1"/>
      <c r="H109311" s="1"/>
      <c r="I109311" s="1"/>
      <c r="J109311" s="1"/>
      <c r="K109311" s="1"/>
      <c r="L109311" s="1"/>
      <c r="M109311" s="1"/>
      <c r="N109311" s="1"/>
      <c r="O109311" s="1"/>
      <c r="P109311" s="1"/>
      <c r="Q109311" s="1"/>
      <c r="R109311" s="1"/>
      <c r="S109311" s="1"/>
      <c r="T109311" s="1"/>
      <c r="U109311" s="1"/>
    </row>
    <row r="109312" spans="2:21">
      <c r="B109312" s="26"/>
      <c r="C109312" s="1"/>
      <c r="D109312" s="1"/>
      <c r="E109312" s="1"/>
      <c r="F109312" s="1"/>
      <c r="G109312" s="1"/>
      <c r="H109312" s="1"/>
      <c r="I109312" s="1"/>
      <c r="J109312" s="1"/>
      <c r="K109312" s="1"/>
      <c r="L109312" s="1"/>
      <c r="M109312" s="1"/>
      <c r="N109312" s="1"/>
      <c r="O109312" s="1"/>
      <c r="P109312" s="1"/>
      <c r="Q109312" s="1"/>
      <c r="R109312" s="1"/>
      <c r="S109312" s="1"/>
      <c r="T109312" s="1"/>
      <c r="U109312" s="1"/>
    </row>
    <row r="109313" spans="2:21">
      <c r="B109313" s="26"/>
      <c r="C109313" s="1"/>
      <c r="D109313" s="1"/>
      <c r="E109313" s="1"/>
      <c r="F109313" s="1"/>
      <c r="G109313" s="1"/>
      <c r="H109313" s="1"/>
      <c r="I109313" s="1"/>
      <c r="J109313" s="1"/>
      <c r="K109313" s="1"/>
      <c r="L109313" s="1"/>
      <c r="M109313" s="1"/>
      <c r="N109313" s="1"/>
      <c r="O109313" s="1"/>
      <c r="P109313" s="1"/>
      <c r="Q109313" s="1"/>
      <c r="R109313" s="1"/>
      <c r="S109313" s="1"/>
      <c r="T109313" s="1"/>
      <c r="U109313" s="1"/>
    </row>
    <row r="109314" spans="2:21">
      <c r="B109314" s="26"/>
      <c r="C109314" s="1"/>
      <c r="D109314" s="1"/>
      <c r="E109314" s="1"/>
      <c r="F109314" s="1"/>
      <c r="G109314" s="1"/>
      <c r="H109314" s="1"/>
      <c r="I109314" s="1"/>
      <c r="J109314" s="1"/>
      <c r="K109314" s="1"/>
      <c r="L109314" s="1"/>
      <c r="M109314" s="1"/>
      <c r="N109314" s="1"/>
      <c r="O109314" s="1"/>
      <c r="P109314" s="1"/>
      <c r="Q109314" s="1"/>
      <c r="R109314" s="1"/>
      <c r="S109314" s="1"/>
      <c r="T109314" s="1"/>
      <c r="U109314" s="1"/>
    </row>
    <row r="109315" spans="2:21">
      <c r="B109315" s="26"/>
      <c r="C109315" s="1"/>
      <c r="D109315" s="1"/>
      <c r="E109315" s="1"/>
      <c r="F109315" s="1"/>
      <c r="G109315" s="1"/>
      <c r="H109315" s="1"/>
      <c r="I109315" s="1"/>
      <c r="J109315" s="1"/>
      <c r="K109315" s="1"/>
      <c r="L109315" s="1"/>
      <c r="M109315" s="1"/>
      <c r="N109315" s="1"/>
      <c r="O109315" s="1"/>
      <c r="P109315" s="1"/>
      <c r="Q109315" s="1"/>
      <c r="R109315" s="1"/>
      <c r="S109315" s="1"/>
      <c r="T109315" s="1"/>
      <c r="U109315" s="1"/>
    </row>
    <row r="109316" spans="2:21">
      <c r="B109316" s="26"/>
      <c r="C109316" s="1"/>
      <c r="D109316" s="1"/>
      <c r="E109316" s="1"/>
      <c r="F109316" s="1"/>
      <c r="G109316" s="1"/>
      <c r="H109316" s="1"/>
      <c r="I109316" s="1"/>
      <c r="J109316" s="1"/>
      <c r="K109316" s="1"/>
      <c r="L109316" s="1"/>
      <c r="M109316" s="1"/>
      <c r="N109316" s="1"/>
      <c r="O109316" s="1"/>
      <c r="P109316" s="1"/>
      <c r="Q109316" s="1"/>
      <c r="R109316" s="1"/>
      <c r="S109316" s="1"/>
      <c r="T109316" s="1"/>
      <c r="U109316" s="1"/>
    </row>
    <row r="109317" spans="2:21">
      <c r="B109317" s="26"/>
      <c r="C109317" s="1"/>
      <c r="D109317" s="1"/>
      <c r="E109317" s="1"/>
      <c r="F109317" s="1"/>
      <c r="G109317" s="1"/>
      <c r="H109317" s="1"/>
      <c r="I109317" s="1"/>
      <c r="J109317" s="1"/>
      <c r="K109317" s="1"/>
      <c r="L109317" s="1"/>
      <c r="M109317" s="1"/>
      <c r="N109317" s="1"/>
      <c r="O109317" s="1"/>
      <c r="P109317" s="1"/>
      <c r="Q109317" s="1"/>
      <c r="R109317" s="1"/>
      <c r="S109317" s="1"/>
      <c r="T109317" s="1"/>
      <c r="U109317" s="1"/>
    </row>
    <row r="109318" spans="2:21">
      <c r="B109318" s="26"/>
      <c r="C109318" s="1"/>
      <c r="D109318" s="1"/>
      <c r="E109318" s="1"/>
      <c r="F109318" s="1"/>
      <c r="G109318" s="1"/>
      <c r="H109318" s="1"/>
      <c r="I109318" s="1"/>
      <c r="J109318" s="1"/>
      <c r="K109318" s="1"/>
      <c r="L109318" s="1"/>
      <c r="M109318" s="1"/>
      <c r="N109318" s="1"/>
      <c r="O109318" s="1"/>
      <c r="P109318" s="1"/>
      <c r="Q109318" s="1"/>
      <c r="R109318" s="1"/>
      <c r="S109318" s="1"/>
      <c r="T109318" s="1"/>
      <c r="U109318" s="1"/>
    </row>
    <row r="109319" spans="2:21">
      <c r="B109319" s="26"/>
      <c r="C109319" s="1"/>
      <c r="D109319" s="1"/>
      <c r="E109319" s="1"/>
      <c r="F109319" s="1"/>
      <c r="G109319" s="1"/>
      <c r="H109319" s="1"/>
      <c r="I109319" s="1"/>
      <c r="J109319" s="1"/>
      <c r="K109319" s="1"/>
      <c r="L109319" s="1"/>
      <c r="M109319" s="1"/>
      <c r="N109319" s="1"/>
      <c r="O109319" s="1"/>
      <c r="P109319" s="1"/>
      <c r="Q109319" s="1"/>
      <c r="R109319" s="1"/>
      <c r="S109319" s="1"/>
      <c r="T109319" s="1"/>
      <c r="U109319" s="1"/>
    </row>
    <row r="109320" spans="2:21">
      <c r="B109320" s="26"/>
      <c r="C109320" s="1"/>
      <c r="D109320" s="1"/>
      <c r="E109320" s="1"/>
      <c r="F109320" s="1"/>
      <c r="G109320" s="1"/>
      <c r="H109320" s="1"/>
      <c r="I109320" s="1"/>
      <c r="J109320" s="1"/>
      <c r="K109320" s="1"/>
      <c r="L109320" s="1"/>
      <c r="M109320" s="1"/>
      <c r="N109320" s="1"/>
      <c r="O109320" s="1"/>
      <c r="P109320" s="1"/>
      <c r="Q109320" s="1"/>
      <c r="R109320" s="1"/>
      <c r="S109320" s="1"/>
      <c r="T109320" s="1"/>
      <c r="U109320" s="1"/>
    </row>
    <row r="109321" spans="2:21">
      <c r="B109321" s="26"/>
      <c r="C109321" s="1"/>
      <c r="D109321" s="1"/>
      <c r="E109321" s="1"/>
      <c r="F109321" s="1"/>
      <c r="G109321" s="1"/>
      <c r="H109321" s="1"/>
      <c r="I109321" s="1"/>
      <c r="J109321" s="1"/>
      <c r="K109321" s="1"/>
      <c r="L109321" s="1"/>
      <c r="M109321" s="1"/>
      <c r="N109321" s="1"/>
      <c r="O109321" s="1"/>
      <c r="P109321" s="1"/>
      <c r="Q109321" s="1"/>
      <c r="R109321" s="1"/>
      <c r="S109321" s="1"/>
      <c r="T109321" s="1"/>
      <c r="U109321" s="1"/>
    </row>
    <row r="109322" spans="2:21">
      <c r="B109322" s="26"/>
      <c r="C109322" s="1"/>
      <c r="D109322" s="1"/>
      <c r="E109322" s="1"/>
      <c r="F109322" s="1"/>
      <c r="G109322" s="1"/>
      <c r="H109322" s="1"/>
      <c r="I109322" s="1"/>
      <c r="J109322" s="1"/>
      <c r="K109322" s="1"/>
      <c r="L109322" s="1"/>
      <c r="M109322" s="1"/>
      <c r="N109322" s="1"/>
      <c r="O109322" s="1"/>
      <c r="P109322" s="1"/>
      <c r="Q109322" s="1"/>
      <c r="R109322" s="1"/>
      <c r="S109322" s="1"/>
      <c r="T109322" s="1"/>
      <c r="U109322" s="1"/>
    </row>
    <row r="109323" spans="2:21">
      <c r="B109323" s="26"/>
      <c r="C109323" s="1"/>
      <c r="D109323" s="1"/>
      <c r="E109323" s="1"/>
      <c r="F109323" s="1"/>
      <c r="G109323" s="1"/>
      <c r="H109323" s="1"/>
      <c r="I109323" s="1"/>
      <c r="J109323" s="1"/>
      <c r="K109323" s="1"/>
      <c r="L109323" s="1"/>
      <c r="M109323" s="1"/>
      <c r="N109323" s="1"/>
      <c r="O109323" s="1"/>
      <c r="P109323" s="1"/>
      <c r="Q109323" s="1"/>
      <c r="R109323" s="1"/>
      <c r="S109323" s="1"/>
      <c r="T109323" s="1"/>
      <c r="U109323" s="1"/>
    </row>
    <row r="109324" spans="2:21">
      <c r="B109324" s="26"/>
      <c r="C109324" s="1"/>
      <c r="D109324" s="1"/>
      <c r="E109324" s="1"/>
      <c r="F109324" s="1"/>
      <c r="G109324" s="1"/>
      <c r="H109324" s="1"/>
      <c r="I109324" s="1"/>
      <c r="J109324" s="1"/>
      <c r="K109324" s="1"/>
      <c r="L109324" s="1"/>
      <c r="M109324" s="1"/>
      <c r="N109324" s="1"/>
      <c r="O109324" s="1"/>
      <c r="P109324" s="1"/>
      <c r="Q109324" s="1"/>
      <c r="R109324" s="1"/>
      <c r="S109324" s="1"/>
      <c r="T109324" s="1"/>
      <c r="U109324" s="1"/>
    </row>
    <row r="109325" spans="2:21">
      <c r="B109325" s="26"/>
      <c r="C109325" s="1"/>
      <c r="D109325" s="1"/>
      <c r="E109325" s="1"/>
      <c r="F109325" s="1"/>
      <c r="G109325" s="1"/>
      <c r="H109325" s="1"/>
      <c r="I109325" s="1"/>
      <c r="J109325" s="1"/>
      <c r="K109325" s="1"/>
      <c r="L109325" s="1"/>
      <c r="M109325" s="1"/>
      <c r="N109325" s="1"/>
      <c r="O109325" s="1"/>
      <c r="P109325" s="1"/>
      <c r="Q109325" s="1"/>
      <c r="R109325" s="1"/>
      <c r="S109325" s="1"/>
      <c r="T109325" s="1"/>
      <c r="U109325" s="1"/>
    </row>
    <row r="109326" spans="2:21">
      <c r="B109326" s="26"/>
      <c r="C109326" s="1"/>
      <c r="D109326" s="1"/>
      <c r="E109326" s="1"/>
      <c r="F109326" s="1"/>
      <c r="G109326" s="1"/>
      <c r="H109326" s="1"/>
      <c r="I109326" s="1"/>
      <c r="J109326" s="1"/>
      <c r="K109326" s="1"/>
      <c r="L109326" s="1"/>
      <c r="M109326" s="1"/>
      <c r="N109326" s="1"/>
      <c r="O109326" s="1"/>
      <c r="P109326" s="1"/>
      <c r="Q109326" s="1"/>
      <c r="R109326" s="1"/>
      <c r="S109326" s="1"/>
      <c r="T109326" s="1"/>
      <c r="U109326" s="1"/>
    </row>
    <row r="109327" spans="2:21">
      <c r="B109327" s="26"/>
      <c r="C109327" s="1"/>
      <c r="D109327" s="1"/>
      <c r="E109327" s="1"/>
      <c r="F109327" s="1"/>
      <c r="G109327" s="1"/>
      <c r="H109327" s="1"/>
      <c r="I109327" s="1"/>
      <c r="J109327" s="1"/>
      <c r="K109327" s="1"/>
      <c r="L109327" s="1"/>
      <c r="M109327" s="1"/>
      <c r="N109327" s="1"/>
      <c r="O109327" s="1"/>
      <c r="P109327" s="1"/>
      <c r="Q109327" s="1"/>
      <c r="R109327" s="1"/>
      <c r="S109327" s="1"/>
      <c r="T109327" s="1"/>
      <c r="U109327" s="1"/>
    </row>
    <row r="109328" spans="2:21">
      <c r="B109328" s="26"/>
      <c r="C109328" s="1"/>
      <c r="D109328" s="1"/>
      <c r="E109328" s="1"/>
      <c r="F109328" s="1"/>
      <c r="G109328" s="1"/>
      <c r="H109328" s="1"/>
      <c r="I109328" s="1"/>
      <c r="J109328" s="1"/>
      <c r="K109328" s="1"/>
      <c r="L109328" s="1"/>
      <c r="M109328" s="1"/>
      <c r="N109328" s="1"/>
      <c r="O109328" s="1"/>
      <c r="P109328" s="1"/>
      <c r="Q109328" s="1"/>
      <c r="R109328" s="1"/>
      <c r="S109328" s="1"/>
      <c r="T109328" s="1"/>
      <c r="U109328" s="1"/>
    </row>
    <row r="109329" spans="2:21">
      <c r="B109329" s="26"/>
      <c r="C109329" s="1"/>
      <c r="D109329" s="1"/>
      <c r="E109329" s="1"/>
      <c r="F109329" s="1"/>
      <c r="G109329" s="1"/>
      <c r="H109329" s="1"/>
      <c r="I109329" s="1"/>
      <c r="J109329" s="1"/>
      <c r="K109329" s="1"/>
      <c r="L109329" s="1"/>
      <c r="M109329" s="1"/>
      <c r="N109329" s="1"/>
      <c r="O109329" s="1"/>
      <c r="P109329" s="1"/>
      <c r="Q109329" s="1"/>
      <c r="R109329" s="1"/>
      <c r="S109329" s="1"/>
      <c r="T109329" s="1"/>
      <c r="U109329" s="1"/>
    </row>
    <row r="109330" spans="2:21">
      <c r="B109330" s="26"/>
      <c r="C109330" s="1"/>
      <c r="D109330" s="1"/>
      <c r="E109330" s="1"/>
      <c r="F109330" s="1"/>
      <c r="G109330" s="1"/>
      <c r="H109330" s="1"/>
      <c r="I109330" s="1"/>
      <c r="J109330" s="1"/>
      <c r="K109330" s="1"/>
      <c r="L109330" s="1"/>
      <c r="M109330" s="1"/>
      <c r="N109330" s="1"/>
      <c r="O109330" s="1"/>
      <c r="P109330" s="1"/>
      <c r="Q109330" s="1"/>
      <c r="R109330" s="1"/>
      <c r="S109330" s="1"/>
      <c r="T109330" s="1"/>
      <c r="U109330" s="1"/>
    </row>
    <row r="109331" spans="2:21">
      <c r="B109331" s="26"/>
      <c r="C109331" s="1"/>
      <c r="D109331" s="1"/>
      <c r="E109331" s="1"/>
      <c r="F109331" s="1"/>
      <c r="G109331" s="1"/>
      <c r="H109331" s="1"/>
      <c r="I109331" s="1"/>
      <c r="J109331" s="1"/>
      <c r="K109331" s="1"/>
      <c r="L109331" s="1"/>
      <c r="M109331" s="1"/>
      <c r="N109331" s="1"/>
      <c r="O109331" s="1"/>
      <c r="P109331" s="1"/>
      <c r="Q109331" s="1"/>
      <c r="R109331" s="1"/>
      <c r="S109331" s="1"/>
      <c r="T109331" s="1"/>
      <c r="U109331" s="1"/>
    </row>
    <row r="109332" spans="2:21">
      <c r="B109332" s="26"/>
      <c r="C109332" s="1"/>
      <c r="D109332" s="1"/>
      <c r="E109332" s="1"/>
      <c r="F109332" s="1"/>
      <c r="G109332" s="1"/>
      <c r="H109332" s="1"/>
      <c r="I109332" s="1"/>
      <c r="J109332" s="1"/>
      <c r="K109332" s="1"/>
      <c r="L109332" s="1"/>
      <c r="M109332" s="1"/>
      <c r="N109332" s="1"/>
      <c r="O109332" s="1"/>
      <c r="P109332" s="1"/>
      <c r="Q109332" s="1"/>
      <c r="R109332" s="1"/>
      <c r="S109332" s="1"/>
      <c r="T109332" s="1"/>
      <c r="U109332" s="1"/>
    </row>
    <row r="109333" spans="2:21">
      <c r="B109333" s="26"/>
      <c r="C109333" s="1"/>
      <c r="D109333" s="1"/>
      <c r="E109333" s="1"/>
      <c r="F109333" s="1"/>
      <c r="G109333" s="1"/>
      <c r="H109333" s="1"/>
      <c r="I109333" s="1"/>
      <c r="J109333" s="1"/>
      <c r="K109333" s="1"/>
      <c r="L109333" s="1"/>
      <c r="M109333" s="1"/>
      <c r="N109333" s="1"/>
      <c r="O109333" s="1"/>
      <c r="P109333" s="1"/>
      <c r="Q109333" s="1"/>
      <c r="R109333" s="1"/>
      <c r="S109333" s="1"/>
      <c r="T109333" s="1"/>
      <c r="U109333" s="1"/>
    </row>
    <row r="109334" spans="2:21">
      <c r="B109334" s="26"/>
      <c r="C109334" s="1"/>
      <c r="D109334" s="1"/>
      <c r="E109334" s="1"/>
      <c r="F109334" s="1"/>
      <c r="G109334" s="1"/>
      <c r="H109334" s="1"/>
      <c r="I109334" s="1"/>
      <c r="J109334" s="1"/>
      <c r="K109334" s="1"/>
      <c r="L109334" s="1"/>
      <c r="M109334" s="1"/>
      <c r="N109334" s="1"/>
      <c r="O109334" s="1"/>
      <c r="P109334" s="1"/>
      <c r="Q109334" s="1"/>
      <c r="R109334" s="1"/>
      <c r="S109334" s="1"/>
      <c r="T109334" s="1"/>
      <c r="U109334" s="1"/>
    </row>
    <row r="109335" spans="2:21">
      <c r="B109335" s="26"/>
      <c r="C109335" s="1"/>
      <c r="D109335" s="1"/>
      <c r="E109335" s="1"/>
      <c r="F109335" s="1"/>
      <c r="G109335" s="1"/>
      <c r="H109335" s="1"/>
      <c r="I109335" s="1"/>
      <c r="J109335" s="1"/>
      <c r="K109335" s="1"/>
      <c r="L109335" s="1"/>
      <c r="M109335" s="1"/>
      <c r="N109335" s="1"/>
      <c r="O109335" s="1"/>
      <c r="P109335" s="1"/>
      <c r="Q109335" s="1"/>
      <c r="R109335" s="1"/>
      <c r="S109335" s="1"/>
      <c r="T109335" s="1"/>
      <c r="U109335" s="1"/>
    </row>
    <row r="109336" spans="2:21">
      <c r="B109336" s="26"/>
      <c r="C109336" s="1"/>
      <c r="D109336" s="1"/>
      <c r="E109336" s="1"/>
      <c r="F109336" s="1"/>
      <c r="G109336" s="1"/>
      <c r="H109336" s="1"/>
      <c r="I109336" s="1"/>
      <c r="J109336" s="1"/>
      <c r="K109336" s="1"/>
      <c r="L109336" s="1"/>
      <c r="M109336" s="1"/>
      <c r="N109336" s="1"/>
      <c r="O109336" s="1"/>
      <c r="P109336" s="1"/>
      <c r="Q109336" s="1"/>
      <c r="R109336" s="1"/>
      <c r="S109336" s="1"/>
      <c r="T109336" s="1"/>
      <c r="U109336" s="1"/>
    </row>
    <row r="109337" spans="2:21">
      <c r="B109337" s="26"/>
      <c r="C109337" s="1"/>
      <c r="D109337" s="1"/>
      <c r="E109337" s="1"/>
      <c r="F109337" s="1"/>
      <c r="G109337" s="1"/>
      <c r="H109337" s="1"/>
      <c r="I109337" s="1"/>
      <c r="J109337" s="1"/>
      <c r="K109337" s="1"/>
      <c r="L109337" s="1"/>
      <c r="M109337" s="1"/>
      <c r="N109337" s="1"/>
      <c r="O109337" s="1"/>
      <c r="P109337" s="1"/>
      <c r="Q109337" s="1"/>
      <c r="R109337" s="1"/>
      <c r="S109337" s="1"/>
      <c r="T109337" s="1"/>
      <c r="U109337" s="1"/>
    </row>
    <row r="109338" spans="2:21">
      <c r="B109338" s="26"/>
      <c r="C109338" s="1"/>
      <c r="D109338" s="1"/>
      <c r="E109338" s="1"/>
      <c r="F109338" s="1"/>
      <c r="G109338" s="1"/>
      <c r="H109338" s="1"/>
      <c r="I109338" s="1"/>
      <c r="J109338" s="1"/>
      <c r="K109338" s="1"/>
      <c r="L109338" s="1"/>
      <c r="M109338" s="1"/>
      <c r="N109338" s="1"/>
      <c r="O109338" s="1"/>
      <c r="P109338" s="1"/>
      <c r="Q109338" s="1"/>
      <c r="R109338" s="1"/>
      <c r="S109338" s="1"/>
      <c r="T109338" s="1"/>
      <c r="U109338" s="1"/>
    </row>
    <row r="109339" spans="2:21">
      <c r="B109339" s="26"/>
      <c r="C109339" s="1"/>
      <c r="D109339" s="1"/>
      <c r="E109339" s="1"/>
      <c r="F109339" s="1"/>
      <c r="G109339" s="1"/>
      <c r="H109339" s="1"/>
      <c r="I109339" s="1"/>
      <c r="J109339" s="1"/>
      <c r="K109339" s="1"/>
      <c r="L109339" s="1"/>
      <c r="M109339" s="1"/>
      <c r="N109339" s="1"/>
      <c r="O109339" s="1"/>
      <c r="P109339" s="1"/>
      <c r="Q109339" s="1"/>
      <c r="R109339" s="1"/>
      <c r="S109339" s="1"/>
      <c r="T109339" s="1"/>
      <c r="U109339" s="1"/>
    </row>
    <row r="109340" spans="2:21">
      <c r="B109340" s="26"/>
      <c r="C109340" s="1"/>
      <c r="D109340" s="1"/>
      <c r="E109340" s="1"/>
      <c r="F109340" s="1"/>
      <c r="G109340" s="1"/>
      <c r="H109340" s="1"/>
      <c r="I109340" s="1"/>
      <c r="J109340" s="1"/>
      <c r="K109340" s="1"/>
      <c r="L109340" s="1"/>
      <c r="M109340" s="1"/>
      <c r="N109340" s="1"/>
      <c r="O109340" s="1"/>
      <c r="P109340" s="1"/>
      <c r="Q109340" s="1"/>
      <c r="R109340" s="1"/>
      <c r="S109340" s="1"/>
      <c r="T109340" s="1"/>
      <c r="U109340" s="1"/>
    </row>
    <row r="109341" spans="2:21">
      <c r="B109341" s="26"/>
      <c r="C109341" s="1"/>
      <c r="D109341" s="1"/>
      <c r="E109341" s="1"/>
      <c r="F109341" s="1"/>
      <c r="G109341" s="1"/>
      <c r="H109341" s="1"/>
      <c r="I109341" s="1"/>
      <c r="J109341" s="1"/>
      <c r="K109341" s="1"/>
      <c r="L109341" s="1"/>
      <c r="M109341" s="1"/>
      <c r="N109341" s="1"/>
      <c r="O109341" s="1"/>
      <c r="P109341" s="1"/>
      <c r="Q109341" s="1"/>
      <c r="R109341" s="1"/>
      <c r="S109341" s="1"/>
      <c r="T109341" s="1"/>
      <c r="U109341" s="1"/>
    </row>
    <row r="109342" spans="2:21">
      <c r="B109342" s="26"/>
      <c r="C109342" s="1"/>
      <c r="D109342" s="1"/>
      <c r="E109342" s="1"/>
      <c r="F109342" s="1"/>
      <c r="G109342" s="1"/>
      <c r="H109342" s="1"/>
      <c r="I109342" s="1"/>
      <c r="J109342" s="1"/>
      <c r="K109342" s="1"/>
      <c r="L109342" s="1"/>
      <c r="M109342" s="1"/>
      <c r="N109342" s="1"/>
      <c r="O109342" s="1"/>
      <c r="P109342" s="1"/>
      <c r="Q109342" s="1"/>
      <c r="R109342" s="1"/>
      <c r="S109342" s="1"/>
      <c r="T109342" s="1"/>
      <c r="U109342" s="1"/>
    </row>
    <row r="109343" spans="2:21">
      <c r="B109343" s="26"/>
      <c r="C109343" s="1"/>
      <c r="D109343" s="1"/>
      <c r="E109343" s="1"/>
      <c r="F109343" s="1"/>
      <c r="G109343" s="1"/>
      <c r="H109343" s="1"/>
      <c r="I109343" s="1"/>
      <c r="J109343" s="1"/>
      <c r="K109343" s="1"/>
      <c r="L109343" s="1"/>
      <c r="M109343" s="1"/>
      <c r="N109343" s="1"/>
      <c r="O109343" s="1"/>
      <c r="P109343" s="1"/>
      <c r="Q109343" s="1"/>
      <c r="R109343" s="1"/>
      <c r="S109343" s="1"/>
      <c r="T109343" s="1"/>
      <c r="U109343" s="1"/>
    </row>
    <row r="109344" spans="2:21">
      <c r="B109344" s="26"/>
      <c r="C109344" s="1"/>
      <c r="D109344" s="1"/>
      <c r="E109344" s="1"/>
      <c r="F109344" s="1"/>
      <c r="G109344" s="1"/>
      <c r="H109344" s="1"/>
      <c r="I109344" s="1"/>
      <c r="J109344" s="1"/>
      <c r="K109344" s="1"/>
      <c r="L109344" s="1"/>
      <c r="M109344" s="1"/>
      <c r="N109344" s="1"/>
      <c r="O109344" s="1"/>
      <c r="P109344" s="1"/>
      <c r="Q109344" s="1"/>
      <c r="R109344" s="1"/>
      <c r="S109344" s="1"/>
      <c r="T109344" s="1"/>
      <c r="U109344" s="1"/>
    </row>
    <row r="109345" spans="2:21">
      <c r="B109345" s="26"/>
      <c r="C109345" s="1"/>
      <c r="D109345" s="1"/>
      <c r="E109345" s="1"/>
      <c r="F109345" s="1"/>
      <c r="G109345" s="1"/>
      <c r="H109345" s="1"/>
      <c r="I109345" s="1"/>
      <c r="J109345" s="1"/>
      <c r="K109345" s="1"/>
      <c r="L109345" s="1"/>
      <c r="M109345" s="1"/>
      <c r="N109345" s="1"/>
      <c r="O109345" s="1"/>
      <c r="P109345" s="1"/>
      <c r="Q109345" s="1"/>
      <c r="R109345" s="1"/>
      <c r="S109345" s="1"/>
      <c r="T109345" s="1"/>
      <c r="U109345" s="1"/>
    </row>
    <row r="109346" spans="2:21">
      <c r="B109346" s="26"/>
      <c r="C109346" s="1"/>
      <c r="D109346" s="1"/>
      <c r="E109346" s="1"/>
      <c r="F109346" s="1"/>
      <c r="G109346" s="1"/>
      <c r="H109346" s="1"/>
      <c r="I109346" s="1"/>
      <c r="J109346" s="1"/>
      <c r="K109346" s="1"/>
      <c r="L109346" s="1"/>
      <c r="M109346" s="1"/>
      <c r="N109346" s="1"/>
      <c r="O109346" s="1"/>
      <c r="P109346" s="1"/>
      <c r="Q109346" s="1"/>
      <c r="R109346" s="1"/>
      <c r="S109346" s="1"/>
      <c r="T109346" s="1"/>
      <c r="U109346" s="1"/>
    </row>
    <row r="109347" spans="2:21">
      <c r="B109347" s="26"/>
      <c r="C109347" s="1"/>
      <c r="D109347" s="1"/>
      <c r="E109347" s="1"/>
      <c r="F109347" s="1"/>
      <c r="G109347" s="1"/>
      <c r="H109347" s="1"/>
      <c r="I109347" s="1"/>
      <c r="J109347" s="1"/>
      <c r="K109347" s="1"/>
      <c r="L109347" s="1"/>
      <c r="M109347" s="1"/>
      <c r="N109347" s="1"/>
      <c r="O109347" s="1"/>
      <c r="P109347" s="1"/>
      <c r="Q109347" s="1"/>
      <c r="R109347" s="1"/>
      <c r="S109347" s="1"/>
      <c r="T109347" s="1"/>
      <c r="U109347" s="1"/>
    </row>
    <row r="109348" spans="2:21">
      <c r="B109348" s="26"/>
      <c r="C109348" s="1"/>
      <c r="D109348" s="1"/>
      <c r="E109348" s="1"/>
      <c r="F109348" s="1"/>
      <c r="G109348" s="1"/>
      <c r="H109348" s="1"/>
      <c r="I109348" s="1"/>
      <c r="J109348" s="1"/>
      <c r="K109348" s="1"/>
      <c r="L109348" s="1"/>
      <c r="M109348" s="1"/>
      <c r="N109348" s="1"/>
      <c r="O109348" s="1"/>
      <c r="P109348" s="1"/>
      <c r="Q109348" s="1"/>
      <c r="R109348" s="1"/>
      <c r="S109348" s="1"/>
      <c r="T109348" s="1"/>
      <c r="U109348" s="1"/>
    </row>
    <row r="109349" spans="2:21">
      <c r="B109349" s="26"/>
      <c r="C109349" s="1"/>
      <c r="D109349" s="1"/>
      <c r="E109349" s="1"/>
      <c r="F109349" s="1"/>
      <c r="G109349" s="1"/>
      <c r="H109349" s="1"/>
      <c r="I109349" s="1"/>
      <c r="J109349" s="1"/>
      <c r="K109349" s="1"/>
      <c r="L109349" s="1"/>
      <c r="M109349" s="1"/>
      <c r="N109349" s="1"/>
      <c r="O109349" s="1"/>
      <c r="P109349" s="1"/>
      <c r="Q109349" s="1"/>
      <c r="R109349" s="1"/>
      <c r="S109349" s="1"/>
      <c r="T109349" s="1"/>
      <c r="U109349" s="1"/>
    </row>
    <row r="109350" spans="2:21">
      <c r="B109350" s="26"/>
      <c r="C109350" s="1"/>
      <c r="D109350" s="1"/>
      <c r="E109350" s="1"/>
      <c r="F109350" s="1"/>
      <c r="G109350" s="1"/>
      <c r="H109350" s="1"/>
      <c r="I109350" s="1"/>
      <c r="J109350" s="1"/>
      <c r="K109350" s="1"/>
      <c r="L109350" s="1"/>
      <c r="M109350" s="1"/>
      <c r="N109350" s="1"/>
      <c r="O109350" s="1"/>
      <c r="P109350" s="1"/>
      <c r="Q109350" s="1"/>
      <c r="R109350" s="1"/>
      <c r="S109350" s="1"/>
      <c r="T109350" s="1"/>
      <c r="U109350" s="1"/>
    </row>
    <row r="109351" spans="2:21">
      <c r="B109351" s="26"/>
      <c r="C109351" s="1"/>
      <c r="D109351" s="1"/>
      <c r="E109351" s="1"/>
      <c r="F109351" s="1"/>
      <c r="G109351" s="1"/>
      <c r="H109351" s="1"/>
      <c r="I109351" s="1"/>
      <c r="J109351" s="1"/>
      <c r="K109351" s="1"/>
      <c r="L109351" s="1"/>
      <c r="M109351" s="1"/>
      <c r="N109351" s="1"/>
      <c r="O109351" s="1"/>
      <c r="P109351" s="1"/>
      <c r="Q109351" s="1"/>
      <c r="R109351" s="1"/>
      <c r="S109351" s="1"/>
      <c r="T109351" s="1"/>
      <c r="U109351" s="1"/>
    </row>
    <row r="109352" spans="2:21">
      <c r="B109352" s="26"/>
      <c r="C109352" s="1"/>
      <c r="D109352" s="1"/>
      <c r="E109352" s="1"/>
      <c r="F109352" s="1"/>
      <c r="G109352" s="1"/>
      <c r="H109352" s="1"/>
      <c r="I109352" s="1"/>
      <c r="J109352" s="1"/>
      <c r="K109352" s="1"/>
      <c r="L109352" s="1"/>
      <c r="M109352" s="1"/>
      <c r="N109352" s="1"/>
      <c r="O109352" s="1"/>
      <c r="P109352" s="1"/>
      <c r="Q109352" s="1"/>
      <c r="R109352" s="1"/>
      <c r="S109352" s="1"/>
      <c r="T109352" s="1"/>
      <c r="U109352" s="1"/>
    </row>
    <row r="109353" spans="2:21">
      <c r="B109353" s="26"/>
      <c r="C109353" s="1"/>
      <c r="D109353" s="1"/>
      <c r="E109353" s="1"/>
      <c r="F109353" s="1"/>
      <c r="G109353" s="1"/>
      <c r="H109353" s="1"/>
      <c r="I109353" s="1"/>
      <c r="J109353" s="1"/>
      <c r="K109353" s="1"/>
      <c r="L109353" s="1"/>
      <c r="M109353" s="1"/>
      <c r="N109353" s="1"/>
      <c r="O109353" s="1"/>
      <c r="P109353" s="1"/>
      <c r="Q109353" s="1"/>
      <c r="R109353" s="1"/>
      <c r="S109353" s="1"/>
      <c r="T109353" s="1"/>
      <c r="U109353" s="1"/>
    </row>
    <row r="109354" spans="2:21">
      <c r="B109354" s="26"/>
      <c r="C109354" s="1"/>
      <c r="D109354" s="1"/>
      <c r="E109354" s="1"/>
      <c r="F109354" s="1"/>
      <c r="G109354" s="1"/>
      <c r="H109354" s="1"/>
      <c r="I109354" s="1"/>
      <c r="J109354" s="1"/>
      <c r="K109354" s="1"/>
      <c r="L109354" s="1"/>
      <c r="M109354" s="1"/>
      <c r="N109354" s="1"/>
      <c r="O109354" s="1"/>
      <c r="P109354" s="1"/>
      <c r="Q109354" s="1"/>
      <c r="R109354" s="1"/>
      <c r="S109354" s="1"/>
      <c r="T109354" s="1"/>
      <c r="U109354" s="1"/>
    </row>
    <row r="109355" spans="2:21">
      <c r="B109355" s="26"/>
      <c r="C109355" s="1"/>
      <c r="D109355" s="1"/>
      <c r="E109355" s="1"/>
      <c r="F109355" s="1"/>
      <c r="G109355" s="1"/>
      <c r="H109355" s="1"/>
      <c r="I109355" s="1"/>
      <c r="J109355" s="1"/>
      <c r="K109355" s="1"/>
      <c r="L109355" s="1"/>
      <c r="M109355" s="1"/>
      <c r="N109355" s="1"/>
      <c r="O109355" s="1"/>
      <c r="P109355" s="1"/>
      <c r="Q109355" s="1"/>
      <c r="R109355" s="1"/>
      <c r="S109355" s="1"/>
      <c r="T109355" s="1"/>
      <c r="U109355" s="1"/>
    </row>
    <row r="109356" spans="2:21">
      <c r="B109356" s="26"/>
      <c r="C109356" s="1"/>
      <c r="D109356" s="1"/>
      <c r="E109356" s="1"/>
      <c r="F109356" s="1"/>
      <c r="G109356" s="1"/>
      <c r="H109356" s="1"/>
      <c r="I109356" s="1"/>
      <c r="J109356" s="1"/>
      <c r="K109356" s="1"/>
      <c r="L109356" s="1"/>
      <c r="M109356" s="1"/>
      <c r="N109356" s="1"/>
      <c r="O109356" s="1"/>
      <c r="P109356" s="1"/>
      <c r="Q109356" s="1"/>
      <c r="R109356" s="1"/>
      <c r="S109356" s="1"/>
      <c r="T109356" s="1"/>
      <c r="U109356" s="1"/>
    </row>
    <row r="109357" spans="2:21">
      <c r="B109357" s="26"/>
      <c r="C109357" s="1"/>
      <c r="D109357" s="1"/>
      <c r="E109357" s="1"/>
      <c r="F109357" s="1"/>
      <c r="G109357" s="1"/>
      <c r="H109357" s="1"/>
      <c r="I109357" s="1"/>
      <c r="J109357" s="1"/>
      <c r="K109357" s="1"/>
      <c r="L109357" s="1"/>
      <c r="M109357" s="1"/>
      <c r="N109357" s="1"/>
      <c r="O109357" s="1"/>
      <c r="P109357" s="1"/>
      <c r="Q109357" s="1"/>
      <c r="R109357" s="1"/>
      <c r="S109357" s="1"/>
      <c r="T109357" s="1"/>
      <c r="U109357" s="1"/>
    </row>
    <row r="109358" spans="2:21">
      <c r="B109358" s="26"/>
      <c r="C109358" s="1"/>
      <c r="D109358" s="1"/>
      <c r="E109358" s="1"/>
      <c r="F109358" s="1"/>
      <c r="G109358" s="1"/>
      <c r="H109358" s="1"/>
      <c r="I109358" s="1"/>
      <c r="J109358" s="1"/>
      <c r="K109358" s="1"/>
      <c r="L109358" s="1"/>
      <c r="M109358" s="1"/>
      <c r="N109358" s="1"/>
      <c r="O109358" s="1"/>
      <c r="P109358" s="1"/>
      <c r="Q109358" s="1"/>
      <c r="R109358" s="1"/>
      <c r="S109358" s="1"/>
      <c r="T109358" s="1"/>
      <c r="U109358" s="1"/>
    </row>
    <row r="109359" spans="2:21">
      <c r="B109359" s="26"/>
      <c r="C109359" s="1"/>
      <c r="D109359" s="1"/>
      <c r="E109359" s="1"/>
      <c r="F109359" s="1"/>
      <c r="G109359" s="1"/>
      <c r="H109359" s="1"/>
      <c r="I109359" s="1"/>
      <c r="J109359" s="1"/>
      <c r="K109359" s="1"/>
      <c r="L109359" s="1"/>
      <c r="M109359" s="1"/>
      <c r="N109359" s="1"/>
      <c r="O109359" s="1"/>
      <c r="P109359" s="1"/>
      <c r="Q109359" s="1"/>
      <c r="R109359" s="1"/>
      <c r="S109359" s="1"/>
      <c r="T109359" s="1"/>
      <c r="U109359" s="1"/>
    </row>
    <row r="109360" spans="2:21">
      <c r="B109360" s="26"/>
      <c r="C109360" s="1"/>
      <c r="D109360" s="1"/>
      <c r="E109360" s="1"/>
      <c r="F109360" s="1"/>
      <c r="G109360" s="1"/>
      <c r="H109360" s="1"/>
      <c r="I109360" s="1"/>
      <c r="J109360" s="1"/>
      <c r="K109360" s="1"/>
      <c r="L109360" s="1"/>
      <c r="M109360" s="1"/>
      <c r="N109360" s="1"/>
      <c r="O109360" s="1"/>
      <c r="P109360" s="1"/>
      <c r="Q109360" s="1"/>
      <c r="R109360" s="1"/>
      <c r="S109360" s="1"/>
      <c r="T109360" s="1"/>
      <c r="U109360" s="1"/>
    </row>
    <row r="109361" spans="2:21">
      <c r="B109361" s="26"/>
      <c r="C109361" s="1"/>
      <c r="D109361" s="1"/>
      <c r="E109361" s="1"/>
      <c r="F109361" s="1"/>
      <c r="G109361" s="1"/>
      <c r="H109361" s="1"/>
      <c r="I109361" s="1"/>
      <c r="J109361" s="1"/>
      <c r="K109361" s="1"/>
      <c r="L109361" s="1"/>
      <c r="M109361" s="1"/>
      <c r="N109361" s="1"/>
      <c r="O109361" s="1"/>
      <c r="P109361" s="1"/>
      <c r="Q109361" s="1"/>
      <c r="R109361" s="1"/>
      <c r="S109361" s="1"/>
      <c r="T109361" s="1"/>
      <c r="U109361" s="1"/>
    </row>
    <row r="109362" spans="2:21">
      <c r="B109362" s="26"/>
      <c r="C109362" s="1"/>
      <c r="D109362" s="1"/>
      <c r="E109362" s="1"/>
      <c r="F109362" s="1"/>
      <c r="G109362" s="1"/>
      <c r="H109362" s="1"/>
      <c r="I109362" s="1"/>
      <c r="J109362" s="1"/>
      <c r="K109362" s="1"/>
      <c r="L109362" s="1"/>
      <c r="M109362" s="1"/>
      <c r="N109362" s="1"/>
      <c r="O109362" s="1"/>
      <c r="P109362" s="1"/>
      <c r="Q109362" s="1"/>
      <c r="R109362" s="1"/>
      <c r="S109362" s="1"/>
      <c r="T109362" s="1"/>
      <c r="U109362" s="1"/>
    </row>
    <row r="109363" spans="2:21">
      <c r="B109363" s="26"/>
      <c r="C109363" s="1"/>
      <c r="D109363" s="1"/>
      <c r="E109363" s="1"/>
      <c r="F109363" s="1"/>
      <c r="G109363" s="1"/>
      <c r="H109363" s="1"/>
      <c r="I109363" s="1"/>
      <c r="J109363" s="1"/>
      <c r="K109363" s="1"/>
      <c r="L109363" s="1"/>
      <c r="M109363" s="1"/>
      <c r="N109363" s="1"/>
      <c r="O109363" s="1"/>
      <c r="P109363" s="1"/>
      <c r="Q109363" s="1"/>
      <c r="R109363" s="1"/>
      <c r="S109363" s="1"/>
      <c r="T109363" s="1"/>
      <c r="U109363" s="1"/>
    </row>
    <row r="109364" spans="2:21">
      <c r="B109364" s="26"/>
      <c r="C109364" s="1"/>
      <c r="D109364" s="1"/>
      <c r="E109364" s="1"/>
      <c r="F109364" s="1"/>
      <c r="G109364" s="1"/>
      <c r="H109364" s="1"/>
      <c r="I109364" s="1"/>
      <c r="J109364" s="1"/>
      <c r="K109364" s="1"/>
      <c r="L109364" s="1"/>
      <c r="M109364" s="1"/>
      <c r="N109364" s="1"/>
      <c r="O109364" s="1"/>
      <c r="P109364" s="1"/>
      <c r="Q109364" s="1"/>
      <c r="R109364" s="1"/>
      <c r="S109364" s="1"/>
      <c r="T109364" s="1"/>
      <c r="U109364" s="1"/>
    </row>
    <row r="109365" spans="2:21">
      <c r="B109365" s="26"/>
      <c r="C109365" s="1"/>
      <c r="D109365" s="1"/>
      <c r="E109365" s="1"/>
      <c r="F109365" s="1"/>
      <c r="G109365" s="1"/>
      <c r="H109365" s="1"/>
      <c r="I109365" s="1"/>
      <c r="J109365" s="1"/>
      <c r="K109365" s="1"/>
      <c r="L109365" s="1"/>
      <c r="M109365" s="1"/>
      <c r="N109365" s="1"/>
      <c r="O109365" s="1"/>
      <c r="P109365" s="1"/>
      <c r="Q109365" s="1"/>
      <c r="R109365" s="1"/>
      <c r="S109365" s="1"/>
      <c r="T109365" s="1"/>
      <c r="U109365" s="1"/>
    </row>
    <row r="109366" spans="2:21">
      <c r="B109366" s="26"/>
      <c r="C109366" s="1"/>
      <c r="D109366" s="1"/>
      <c r="E109366" s="1"/>
      <c r="F109366" s="1"/>
      <c r="G109366" s="1"/>
      <c r="H109366" s="1"/>
      <c r="I109366" s="1"/>
      <c r="J109366" s="1"/>
      <c r="K109366" s="1"/>
      <c r="L109366" s="1"/>
      <c r="M109366" s="1"/>
      <c r="N109366" s="1"/>
      <c r="O109366" s="1"/>
      <c r="P109366" s="1"/>
      <c r="Q109366" s="1"/>
      <c r="R109366" s="1"/>
      <c r="S109366" s="1"/>
      <c r="T109366" s="1"/>
      <c r="U109366" s="1"/>
    </row>
    <row r="109367" spans="2:21">
      <c r="B109367" s="26"/>
      <c r="C109367" s="1"/>
      <c r="D109367" s="1"/>
      <c r="E109367" s="1"/>
      <c r="F109367" s="1"/>
      <c r="G109367" s="1"/>
      <c r="H109367" s="1"/>
      <c r="I109367" s="1"/>
      <c r="J109367" s="1"/>
      <c r="K109367" s="1"/>
      <c r="L109367" s="1"/>
      <c r="M109367" s="1"/>
      <c r="N109367" s="1"/>
      <c r="O109367" s="1"/>
      <c r="P109367" s="1"/>
      <c r="Q109367" s="1"/>
      <c r="R109367" s="1"/>
      <c r="S109367" s="1"/>
      <c r="T109367" s="1"/>
      <c r="U109367" s="1"/>
    </row>
    <row r="109368" spans="2:21">
      <c r="B109368" s="26"/>
      <c r="C109368" s="1"/>
      <c r="D109368" s="1"/>
      <c r="E109368" s="1"/>
      <c r="F109368" s="1"/>
      <c r="G109368" s="1"/>
      <c r="H109368" s="1"/>
      <c r="I109368" s="1"/>
      <c r="J109368" s="1"/>
      <c r="K109368" s="1"/>
      <c r="L109368" s="1"/>
      <c r="M109368" s="1"/>
      <c r="N109368" s="1"/>
      <c r="O109368" s="1"/>
      <c r="P109368" s="1"/>
      <c r="Q109368" s="1"/>
      <c r="R109368" s="1"/>
      <c r="S109368" s="1"/>
      <c r="T109368" s="1"/>
      <c r="U109368" s="1"/>
    </row>
    <row r="109369" spans="2:21">
      <c r="B109369" s="26"/>
      <c r="C109369" s="1"/>
      <c r="D109369" s="1"/>
      <c r="E109369" s="1"/>
      <c r="F109369" s="1"/>
      <c r="G109369" s="1"/>
      <c r="H109369" s="1"/>
      <c r="I109369" s="1"/>
      <c r="J109369" s="1"/>
      <c r="K109369" s="1"/>
      <c r="L109369" s="1"/>
      <c r="M109369" s="1"/>
      <c r="N109369" s="1"/>
      <c r="O109369" s="1"/>
      <c r="P109369" s="1"/>
      <c r="Q109369" s="1"/>
      <c r="R109369" s="1"/>
      <c r="S109369" s="1"/>
      <c r="T109369" s="1"/>
      <c r="U109369" s="1"/>
    </row>
    <row r="109370" spans="2:21">
      <c r="B109370" s="26"/>
      <c r="C109370" s="1"/>
      <c r="D109370" s="1"/>
      <c r="E109370" s="1"/>
      <c r="F109370" s="1"/>
      <c r="G109370" s="1"/>
      <c r="H109370" s="1"/>
      <c r="I109370" s="1"/>
      <c r="J109370" s="1"/>
      <c r="K109370" s="1"/>
      <c r="L109370" s="1"/>
      <c r="M109370" s="1"/>
      <c r="N109370" s="1"/>
      <c r="O109370" s="1"/>
      <c r="P109370" s="1"/>
      <c r="Q109370" s="1"/>
      <c r="R109370" s="1"/>
      <c r="S109370" s="1"/>
      <c r="T109370" s="1"/>
      <c r="U109370" s="1"/>
    </row>
    <row r="109371" spans="2:21">
      <c r="B109371" s="26"/>
      <c r="C109371" s="1"/>
      <c r="D109371" s="1"/>
      <c r="E109371" s="1"/>
      <c r="F109371" s="1"/>
      <c r="G109371" s="1"/>
      <c r="H109371" s="1"/>
      <c r="I109371" s="1"/>
      <c r="J109371" s="1"/>
      <c r="K109371" s="1"/>
      <c r="L109371" s="1"/>
      <c r="M109371" s="1"/>
      <c r="N109371" s="1"/>
      <c r="O109371" s="1"/>
      <c r="P109371" s="1"/>
      <c r="Q109371" s="1"/>
      <c r="R109371" s="1"/>
      <c r="S109371" s="1"/>
      <c r="T109371" s="1"/>
      <c r="U109371" s="1"/>
    </row>
    <row r="109372" spans="2:21">
      <c r="B109372" s="26"/>
      <c r="C109372" s="1"/>
      <c r="D109372" s="1"/>
      <c r="E109372" s="1"/>
      <c r="F109372" s="1"/>
      <c r="G109372" s="1"/>
      <c r="H109372" s="1"/>
      <c r="I109372" s="1"/>
      <c r="J109372" s="1"/>
      <c r="K109372" s="1"/>
      <c r="L109372" s="1"/>
      <c r="M109372" s="1"/>
      <c r="N109372" s="1"/>
      <c r="O109372" s="1"/>
      <c r="P109372" s="1"/>
      <c r="Q109372" s="1"/>
      <c r="R109372" s="1"/>
      <c r="S109372" s="1"/>
      <c r="T109372" s="1"/>
      <c r="U109372" s="1"/>
    </row>
    <row r="109373" spans="2:21">
      <c r="B109373" s="26"/>
      <c r="C109373" s="1"/>
      <c r="D109373" s="1"/>
      <c r="E109373" s="1"/>
      <c r="F109373" s="1"/>
      <c r="G109373" s="1"/>
      <c r="H109373" s="1"/>
      <c r="I109373" s="1"/>
      <c r="J109373" s="1"/>
      <c r="K109373" s="1"/>
      <c r="L109373" s="1"/>
      <c r="M109373" s="1"/>
      <c r="N109373" s="1"/>
      <c r="O109373" s="1"/>
      <c r="P109373" s="1"/>
      <c r="Q109373" s="1"/>
      <c r="R109373" s="1"/>
      <c r="S109373" s="1"/>
      <c r="T109373" s="1"/>
      <c r="U109373" s="1"/>
    </row>
    <row r="109374" spans="2:21">
      <c r="B109374" s="26"/>
      <c r="C109374" s="1"/>
      <c r="D109374" s="1"/>
      <c r="E109374" s="1"/>
      <c r="F109374" s="1"/>
      <c r="G109374" s="1"/>
      <c r="H109374" s="1"/>
      <c r="I109374" s="1"/>
      <c r="J109374" s="1"/>
      <c r="K109374" s="1"/>
      <c r="L109374" s="1"/>
      <c r="M109374" s="1"/>
      <c r="N109374" s="1"/>
      <c r="O109374" s="1"/>
      <c r="P109374" s="1"/>
      <c r="Q109374" s="1"/>
      <c r="R109374" s="1"/>
      <c r="S109374" s="1"/>
      <c r="T109374" s="1"/>
      <c r="U109374" s="1"/>
    </row>
    <row r="109375" spans="2:21">
      <c r="B109375" s="26"/>
      <c r="C109375" s="1"/>
      <c r="D109375" s="1"/>
      <c r="E109375" s="1"/>
      <c r="F109375" s="1"/>
      <c r="G109375" s="1"/>
      <c r="H109375" s="1"/>
      <c r="I109375" s="1"/>
      <c r="J109375" s="1"/>
      <c r="K109375" s="1"/>
      <c r="L109375" s="1"/>
      <c r="M109375" s="1"/>
      <c r="N109375" s="1"/>
      <c r="O109375" s="1"/>
      <c r="P109375" s="1"/>
      <c r="Q109375" s="1"/>
      <c r="R109375" s="1"/>
      <c r="S109375" s="1"/>
      <c r="T109375" s="1"/>
      <c r="U109375" s="1"/>
    </row>
    <row r="109376" spans="2:21">
      <c r="B109376" s="26"/>
      <c r="C109376" s="1"/>
      <c r="D109376" s="1"/>
      <c r="E109376" s="1"/>
      <c r="F109376" s="1"/>
      <c r="G109376" s="1"/>
      <c r="H109376" s="1"/>
      <c r="I109376" s="1"/>
      <c r="J109376" s="1"/>
      <c r="K109376" s="1"/>
      <c r="L109376" s="1"/>
      <c r="M109376" s="1"/>
      <c r="N109376" s="1"/>
      <c r="O109376" s="1"/>
      <c r="P109376" s="1"/>
      <c r="Q109376" s="1"/>
      <c r="R109376" s="1"/>
      <c r="S109376" s="1"/>
      <c r="T109376" s="1"/>
      <c r="U109376" s="1"/>
    </row>
    <row r="109377" spans="2:21">
      <c r="B109377" s="26"/>
      <c r="C109377" s="1"/>
      <c r="D109377" s="1"/>
      <c r="E109377" s="1"/>
      <c r="F109377" s="1"/>
      <c r="G109377" s="1"/>
      <c r="H109377" s="1"/>
      <c r="I109377" s="1"/>
      <c r="J109377" s="1"/>
      <c r="K109377" s="1"/>
      <c r="L109377" s="1"/>
      <c r="M109377" s="1"/>
      <c r="N109377" s="1"/>
      <c r="O109377" s="1"/>
      <c r="P109377" s="1"/>
      <c r="Q109377" s="1"/>
      <c r="R109377" s="1"/>
      <c r="S109377" s="1"/>
      <c r="T109377" s="1"/>
      <c r="U109377" s="1"/>
    </row>
    <row r="109378" spans="2:21">
      <c r="B109378" s="26"/>
      <c r="C109378" s="1"/>
      <c r="D109378" s="1"/>
      <c r="E109378" s="1"/>
      <c r="F109378" s="1"/>
      <c r="G109378" s="1"/>
      <c r="H109378" s="1"/>
      <c r="I109378" s="1"/>
      <c r="J109378" s="1"/>
      <c r="K109378" s="1"/>
      <c r="L109378" s="1"/>
      <c r="M109378" s="1"/>
      <c r="N109378" s="1"/>
      <c r="O109378" s="1"/>
      <c r="P109378" s="1"/>
      <c r="Q109378" s="1"/>
      <c r="R109378" s="1"/>
      <c r="S109378" s="1"/>
      <c r="T109378" s="1"/>
      <c r="U109378" s="1"/>
    </row>
    <row r="109379" spans="2:21">
      <c r="B109379" s="26"/>
      <c r="C109379" s="1"/>
      <c r="D109379" s="1"/>
      <c r="E109379" s="1"/>
      <c r="F109379" s="1"/>
      <c r="G109379" s="1"/>
      <c r="H109379" s="1"/>
      <c r="I109379" s="1"/>
      <c r="J109379" s="1"/>
      <c r="K109379" s="1"/>
      <c r="L109379" s="1"/>
      <c r="M109379" s="1"/>
      <c r="N109379" s="1"/>
      <c r="O109379" s="1"/>
      <c r="P109379" s="1"/>
      <c r="Q109379" s="1"/>
      <c r="R109379" s="1"/>
      <c r="S109379" s="1"/>
      <c r="T109379" s="1"/>
      <c r="U109379" s="1"/>
    </row>
    <row r="109380" spans="2:21">
      <c r="B109380" s="26"/>
      <c r="C109380" s="1"/>
      <c r="D109380" s="1"/>
      <c r="E109380" s="1"/>
      <c r="F109380" s="1"/>
      <c r="G109380" s="1"/>
      <c r="H109380" s="1"/>
      <c r="I109380" s="1"/>
      <c r="J109380" s="1"/>
      <c r="K109380" s="1"/>
      <c r="L109380" s="1"/>
      <c r="M109380" s="1"/>
      <c r="N109380" s="1"/>
      <c r="O109380" s="1"/>
      <c r="P109380" s="1"/>
      <c r="Q109380" s="1"/>
      <c r="R109380" s="1"/>
      <c r="S109380" s="1"/>
      <c r="T109380" s="1"/>
      <c r="U109380" s="1"/>
    </row>
    <row r="109381" spans="2:21">
      <c r="B109381" s="26"/>
      <c r="C109381" s="1"/>
      <c r="D109381" s="1"/>
      <c r="E109381" s="1"/>
      <c r="F109381" s="1"/>
      <c r="G109381" s="1"/>
      <c r="H109381" s="1"/>
      <c r="I109381" s="1"/>
      <c r="J109381" s="1"/>
      <c r="K109381" s="1"/>
      <c r="L109381" s="1"/>
      <c r="M109381" s="1"/>
      <c r="N109381" s="1"/>
      <c r="O109381" s="1"/>
      <c r="P109381" s="1"/>
      <c r="Q109381" s="1"/>
      <c r="R109381" s="1"/>
      <c r="S109381" s="1"/>
      <c r="T109381" s="1"/>
      <c r="U109381" s="1"/>
    </row>
    <row r="109382" spans="2:21">
      <c r="B109382" s="26"/>
      <c r="C109382" s="1"/>
      <c r="D109382" s="1"/>
      <c r="E109382" s="1"/>
      <c r="F109382" s="1"/>
      <c r="G109382" s="1"/>
      <c r="H109382" s="1"/>
      <c r="I109382" s="1"/>
      <c r="J109382" s="1"/>
      <c r="K109382" s="1"/>
      <c r="L109382" s="1"/>
      <c r="M109382" s="1"/>
      <c r="N109382" s="1"/>
      <c r="O109382" s="1"/>
      <c r="P109382" s="1"/>
      <c r="Q109382" s="1"/>
      <c r="R109382" s="1"/>
      <c r="S109382" s="1"/>
      <c r="T109382" s="1"/>
      <c r="U109382" s="1"/>
    </row>
    <row r="109383" spans="2:21">
      <c r="B109383" s="26"/>
      <c r="C109383" s="1"/>
      <c r="D109383" s="1"/>
      <c r="E109383" s="1"/>
      <c r="F109383" s="1"/>
      <c r="G109383" s="1"/>
      <c r="H109383" s="1"/>
      <c r="I109383" s="1"/>
      <c r="J109383" s="1"/>
      <c r="K109383" s="1"/>
      <c r="L109383" s="1"/>
      <c r="M109383" s="1"/>
      <c r="N109383" s="1"/>
      <c r="O109383" s="1"/>
      <c r="P109383" s="1"/>
      <c r="Q109383" s="1"/>
      <c r="R109383" s="1"/>
      <c r="S109383" s="1"/>
      <c r="T109383" s="1"/>
      <c r="U109383" s="1"/>
    </row>
    <row r="109384" spans="2:21">
      <c r="B109384" s="26"/>
      <c r="C109384" s="1"/>
      <c r="D109384" s="1"/>
      <c r="E109384" s="1"/>
      <c r="F109384" s="1"/>
      <c r="G109384" s="1"/>
      <c r="H109384" s="1"/>
      <c r="I109384" s="1"/>
      <c r="J109384" s="1"/>
      <c r="K109384" s="1"/>
      <c r="L109384" s="1"/>
      <c r="M109384" s="1"/>
      <c r="N109384" s="1"/>
      <c r="O109384" s="1"/>
      <c r="P109384" s="1"/>
      <c r="Q109384" s="1"/>
      <c r="R109384" s="1"/>
      <c r="S109384" s="1"/>
      <c r="T109384" s="1"/>
      <c r="U109384" s="1"/>
    </row>
    <row r="109385" spans="2:21">
      <c r="B109385" s="26"/>
      <c r="C109385" s="1"/>
      <c r="D109385" s="1"/>
      <c r="E109385" s="1"/>
      <c r="F109385" s="1"/>
      <c r="G109385" s="1"/>
      <c r="H109385" s="1"/>
      <c r="I109385" s="1"/>
      <c r="J109385" s="1"/>
      <c r="K109385" s="1"/>
      <c r="L109385" s="1"/>
      <c r="M109385" s="1"/>
      <c r="N109385" s="1"/>
      <c r="O109385" s="1"/>
      <c r="P109385" s="1"/>
      <c r="Q109385" s="1"/>
      <c r="R109385" s="1"/>
      <c r="S109385" s="1"/>
      <c r="T109385" s="1"/>
      <c r="U109385" s="1"/>
    </row>
    <row r="109386" spans="2:21">
      <c r="B109386" s="26"/>
      <c r="C109386" s="1"/>
      <c r="D109386" s="1"/>
      <c r="E109386" s="1"/>
      <c r="F109386" s="1"/>
      <c r="G109386" s="1"/>
      <c r="H109386" s="1"/>
      <c r="I109386" s="1"/>
      <c r="J109386" s="1"/>
      <c r="K109386" s="1"/>
      <c r="L109386" s="1"/>
      <c r="M109386" s="1"/>
      <c r="N109386" s="1"/>
      <c r="O109386" s="1"/>
      <c r="P109386" s="1"/>
      <c r="Q109386" s="1"/>
      <c r="R109386" s="1"/>
      <c r="S109386" s="1"/>
      <c r="T109386" s="1"/>
      <c r="U109386" s="1"/>
    </row>
    <row r="109387" spans="2:21">
      <c r="B109387" s="26"/>
      <c r="C109387" s="1"/>
      <c r="D109387" s="1"/>
      <c r="E109387" s="1"/>
      <c r="F109387" s="1"/>
      <c r="G109387" s="1"/>
      <c r="H109387" s="1"/>
      <c r="I109387" s="1"/>
      <c r="J109387" s="1"/>
      <c r="K109387" s="1"/>
      <c r="L109387" s="1"/>
      <c r="M109387" s="1"/>
      <c r="N109387" s="1"/>
      <c r="O109387" s="1"/>
      <c r="P109387" s="1"/>
      <c r="Q109387" s="1"/>
      <c r="R109387" s="1"/>
      <c r="S109387" s="1"/>
      <c r="T109387" s="1"/>
      <c r="U109387" s="1"/>
    </row>
    <row r="109388" spans="2:21">
      <c r="B109388" s="26"/>
      <c r="C109388" s="1"/>
      <c r="D109388" s="1"/>
      <c r="E109388" s="1"/>
      <c r="F109388" s="1"/>
      <c r="G109388" s="1"/>
      <c r="H109388" s="1"/>
      <c r="I109388" s="1"/>
      <c r="J109388" s="1"/>
      <c r="K109388" s="1"/>
      <c r="L109388" s="1"/>
      <c r="M109388" s="1"/>
      <c r="N109388" s="1"/>
      <c r="O109388" s="1"/>
      <c r="P109388" s="1"/>
      <c r="Q109388" s="1"/>
      <c r="R109388" s="1"/>
      <c r="S109388" s="1"/>
      <c r="T109388" s="1"/>
      <c r="U109388" s="1"/>
    </row>
    <row r="109389" spans="2:21">
      <c r="B109389" s="26"/>
      <c r="C109389" s="1"/>
      <c r="D109389" s="1"/>
      <c r="E109389" s="1"/>
      <c r="F109389" s="1"/>
      <c r="G109389" s="1"/>
      <c r="H109389" s="1"/>
      <c r="I109389" s="1"/>
      <c r="J109389" s="1"/>
      <c r="K109389" s="1"/>
      <c r="L109389" s="1"/>
      <c r="M109389" s="1"/>
      <c r="N109389" s="1"/>
      <c r="O109389" s="1"/>
      <c r="P109389" s="1"/>
      <c r="Q109389" s="1"/>
      <c r="R109389" s="1"/>
      <c r="S109389" s="1"/>
      <c r="T109389" s="1"/>
      <c r="U109389" s="1"/>
    </row>
    <row r="109390" spans="2:21">
      <c r="B109390" s="26"/>
      <c r="C109390" s="1"/>
      <c r="D109390" s="1"/>
      <c r="E109390" s="1"/>
      <c r="F109390" s="1"/>
      <c r="G109390" s="1"/>
      <c r="H109390" s="1"/>
      <c r="I109390" s="1"/>
      <c r="J109390" s="1"/>
      <c r="K109390" s="1"/>
      <c r="L109390" s="1"/>
      <c r="M109390" s="1"/>
      <c r="N109390" s="1"/>
      <c r="O109390" s="1"/>
      <c r="P109390" s="1"/>
      <c r="Q109390" s="1"/>
      <c r="R109390" s="1"/>
      <c r="S109390" s="1"/>
      <c r="T109390" s="1"/>
      <c r="U109390" s="1"/>
    </row>
    <row r="109391" spans="2:21">
      <c r="B109391" s="26"/>
      <c r="C109391" s="1"/>
      <c r="D109391" s="1"/>
      <c r="E109391" s="1"/>
      <c r="F109391" s="1"/>
      <c r="G109391" s="1"/>
      <c r="H109391" s="1"/>
      <c r="I109391" s="1"/>
      <c r="J109391" s="1"/>
      <c r="K109391" s="1"/>
      <c r="L109391" s="1"/>
      <c r="M109391" s="1"/>
      <c r="N109391" s="1"/>
      <c r="O109391" s="1"/>
      <c r="P109391" s="1"/>
      <c r="Q109391" s="1"/>
      <c r="R109391" s="1"/>
      <c r="S109391" s="1"/>
      <c r="T109391" s="1"/>
      <c r="U109391" s="1"/>
    </row>
    <row r="109392" spans="2:21">
      <c r="B109392" s="26"/>
      <c r="C109392" s="1"/>
      <c r="D109392" s="1"/>
      <c r="E109392" s="1"/>
      <c r="F109392" s="1"/>
      <c r="G109392" s="1"/>
      <c r="H109392" s="1"/>
      <c r="I109392" s="1"/>
      <c r="J109392" s="1"/>
      <c r="K109392" s="1"/>
      <c r="L109392" s="1"/>
      <c r="M109392" s="1"/>
      <c r="N109392" s="1"/>
      <c r="O109392" s="1"/>
      <c r="P109392" s="1"/>
      <c r="Q109392" s="1"/>
      <c r="R109392" s="1"/>
      <c r="S109392" s="1"/>
      <c r="T109392" s="1"/>
      <c r="U109392" s="1"/>
    </row>
    <row r="109393" spans="2:21">
      <c r="B109393" s="26"/>
      <c r="C109393" s="1"/>
      <c r="D109393" s="1"/>
      <c r="E109393" s="1"/>
      <c r="F109393" s="1"/>
      <c r="G109393" s="1"/>
      <c r="H109393" s="1"/>
      <c r="I109393" s="1"/>
      <c r="J109393" s="1"/>
      <c r="K109393" s="1"/>
      <c r="L109393" s="1"/>
      <c r="M109393" s="1"/>
      <c r="N109393" s="1"/>
      <c r="O109393" s="1"/>
      <c r="P109393" s="1"/>
      <c r="Q109393" s="1"/>
      <c r="R109393" s="1"/>
      <c r="S109393" s="1"/>
      <c r="T109393" s="1"/>
      <c r="U109393" s="1"/>
    </row>
    <row r="109394" spans="2:21">
      <c r="B109394" s="26"/>
      <c r="C109394" s="1"/>
      <c r="D109394" s="1"/>
      <c r="E109394" s="1"/>
      <c r="F109394" s="1"/>
      <c r="G109394" s="1"/>
      <c r="H109394" s="1"/>
      <c r="I109394" s="1"/>
      <c r="J109394" s="1"/>
      <c r="K109394" s="1"/>
      <c r="L109394" s="1"/>
      <c r="M109394" s="1"/>
      <c r="N109394" s="1"/>
      <c r="O109394" s="1"/>
      <c r="P109394" s="1"/>
      <c r="Q109394" s="1"/>
      <c r="R109394" s="1"/>
      <c r="S109394" s="1"/>
      <c r="T109394" s="1"/>
      <c r="U109394" s="1"/>
    </row>
    <row r="109395" spans="2:21">
      <c r="B109395" s="26"/>
      <c r="C109395" s="1"/>
      <c r="D109395" s="1"/>
      <c r="E109395" s="1"/>
      <c r="F109395" s="1"/>
      <c r="G109395" s="1"/>
      <c r="H109395" s="1"/>
      <c r="I109395" s="1"/>
      <c r="J109395" s="1"/>
      <c r="K109395" s="1"/>
      <c r="L109395" s="1"/>
      <c r="M109395" s="1"/>
      <c r="N109395" s="1"/>
      <c r="O109395" s="1"/>
      <c r="P109395" s="1"/>
      <c r="Q109395" s="1"/>
      <c r="R109395" s="1"/>
      <c r="S109395" s="1"/>
      <c r="T109395" s="1"/>
      <c r="U109395" s="1"/>
    </row>
    <row r="109396" spans="2:21">
      <c r="B109396" s="26"/>
      <c r="C109396" s="1"/>
      <c r="D109396" s="1"/>
      <c r="E109396" s="1"/>
      <c r="F109396" s="1"/>
      <c r="G109396" s="1"/>
      <c r="H109396" s="1"/>
      <c r="I109396" s="1"/>
      <c r="J109396" s="1"/>
      <c r="K109396" s="1"/>
      <c r="L109396" s="1"/>
      <c r="M109396" s="1"/>
      <c r="N109396" s="1"/>
      <c r="O109396" s="1"/>
      <c r="P109396" s="1"/>
      <c r="Q109396" s="1"/>
      <c r="R109396" s="1"/>
      <c r="S109396" s="1"/>
      <c r="T109396" s="1"/>
      <c r="U109396" s="1"/>
    </row>
    <row r="109397" spans="2:21">
      <c r="B109397" s="26"/>
      <c r="C109397" s="1"/>
      <c r="D109397" s="1"/>
      <c r="E109397" s="1"/>
      <c r="F109397" s="1"/>
      <c r="G109397" s="1"/>
      <c r="H109397" s="1"/>
      <c r="I109397" s="1"/>
      <c r="J109397" s="1"/>
      <c r="K109397" s="1"/>
      <c r="L109397" s="1"/>
      <c r="M109397" s="1"/>
      <c r="N109397" s="1"/>
      <c r="O109397" s="1"/>
      <c r="P109397" s="1"/>
      <c r="Q109397" s="1"/>
      <c r="R109397" s="1"/>
      <c r="S109397" s="1"/>
      <c r="T109397" s="1"/>
      <c r="U109397" s="1"/>
    </row>
    <row r="109398" spans="2:21">
      <c r="B109398" s="26"/>
      <c r="C109398" s="1"/>
      <c r="D109398" s="1"/>
      <c r="E109398" s="1"/>
      <c r="F109398" s="1"/>
      <c r="G109398" s="1"/>
      <c r="H109398" s="1"/>
      <c r="I109398" s="1"/>
      <c r="J109398" s="1"/>
      <c r="K109398" s="1"/>
      <c r="L109398" s="1"/>
      <c r="M109398" s="1"/>
      <c r="N109398" s="1"/>
      <c r="O109398" s="1"/>
      <c r="P109398" s="1"/>
      <c r="Q109398" s="1"/>
      <c r="R109398" s="1"/>
      <c r="S109398" s="1"/>
      <c r="T109398" s="1"/>
      <c r="U109398" s="1"/>
    </row>
    <row r="109399" spans="2:21">
      <c r="B109399" s="26"/>
      <c r="C109399" s="1"/>
      <c r="D109399" s="1"/>
      <c r="E109399" s="1"/>
      <c r="F109399" s="1"/>
      <c r="G109399" s="1"/>
      <c r="H109399" s="1"/>
      <c r="I109399" s="1"/>
      <c r="J109399" s="1"/>
      <c r="K109399" s="1"/>
      <c r="L109399" s="1"/>
      <c r="M109399" s="1"/>
      <c r="N109399" s="1"/>
      <c r="O109399" s="1"/>
      <c r="P109399" s="1"/>
      <c r="Q109399" s="1"/>
      <c r="R109399" s="1"/>
      <c r="S109399" s="1"/>
      <c r="T109399" s="1"/>
      <c r="U109399" s="1"/>
    </row>
    <row r="109400" spans="2:21">
      <c r="B109400" s="26"/>
      <c r="C109400" s="1"/>
      <c r="D109400" s="1"/>
      <c r="E109400" s="1"/>
      <c r="F109400" s="1"/>
      <c r="G109400" s="1"/>
      <c r="H109400" s="1"/>
      <c r="I109400" s="1"/>
      <c r="J109400" s="1"/>
      <c r="K109400" s="1"/>
      <c r="L109400" s="1"/>
      <c r="M109400" s="1"/>
      <c r="N109400" s="1"/>
      <c r="O109400" s="1"/>
      <c r="P109400" s="1"/>
      <c r="Q109400" s="1"/>
      <c r="R109400" s="1"/>
      <c r="S109400" s="1"/>
      <c r="T109400" s="1"/>
      <c r="U109400" s="1"/>
    </row>
    <row r="109401" spans="2:21">
      <c r="B109401" s="26"/>
      <c r="C109401" s="1"/>
      <c r="D109401" s="1"/>
      <c r="E109401" s="1"/>
      <c r="F109401" s="1"/>
      <c r="G109401" s="1"/>
      <c r="H109401" s="1"/>
      <c r="I109401" s="1"/>
      <c r="J109401" s="1"/>
      <c r="K109401" s="1"/>
      <c r="L109401" s="1"/>
      <c r="M109401" s="1"/>
      <c r="N109401" s="1"/>
      <c r="O109401" s="1"/>
      <c r="P109401" s="1"/>
      <c r="Q109401" s="1"/>
      <c r="R109401" s="1"/>
      <c r="S109401" s="1"/>
      <c r="T109401" s="1"/>
      <c r="U109401" s="1"/>
    </row>
    <row r="109402" spans="2:21">
      <c r="B109402" s="26"/>
      <c r="C109402" s="1"/>
      <c r="D109402" s="1"/>
      <c r="E109402" s="1"/>
      <c r="F109402" s="1"/>
      <c r="G109402" s="1"/>
      <c r="H109402" s="1"/>
      <c r="I109402" s="1"/>
      <c r="J109402" s="1"/>
      <c r="K109402" s="1"/>
      <c r="L109402" s="1"/>
      <c r="M109402" s="1"/>
      <c r="N109402" s="1"/>
      <c r="O109402" s="1"/>
      <c r="P109402" s="1"/>
      <c r="Q109402" s="1"/>
      <c r="R109402" s="1"/>
      <c r="S109402" s="1"/>
      <c r="T109402" s="1"/>
      <c r="U109402" s="1"/>
    </row>
    <row r="109403" spans="2:21">
      <c r="B109403" s="26"/>
      <c r="C109403" s="1"/>
      <c r="D109403" s="1"/>
      <c r="E109403" s="1"/>
      <c r="F109403" s="1"/>
      <c r="G109403" s="1"/>
      <c r="H109403" s="1"/>
      <c r="I109403" s="1"/>
      <c r="J109403" s="1"/>
      <c r="K109403" s="1"/>
      <c r="L109403" s="1"/>
      <c r="M109403" s="1"/>
      <c r="N109403" s="1"/>
      <c r="O109403" s="1"/>
      <c r="P109403" s="1"/>
      <c r="Q109403" s="1"/>
      <c r="R109403" s="1"/>
      <c r="S109403" s="1"/>
      <c r="T109403" s="1"/>
      <c r="U109403" s="1"/>
    </row>
    <row r="109404" spans="2:21">
      <c r="B109404" s="26"/>
      <c r="C109404" s="1"/>
      <c r="D109404" s="1"/>
      <c r="E109404" s="1"/>
      <c r="F109404" s="1"/>
      <c r="G109404" s="1"/>
      <c r="H109404" s="1"/>
      <c r="I109404" s="1"/>
      <c r="J109404" s="1"/>
      <c r="K109404" s="1"/>
      <c r="L109404" s="1"/>
      <c r="M109404" s="1"/>
      <c r="N109404" s="1"/>
      <c r="O109404" s="1"/>
      <c r="P109404" s="1"/>
      <c r="Q109404" s="1"/>
      <c r="R109404" s="1"/>
      <c r="S109404" s="1"/>
      <c r="T109404" s="1"/>
      <c r="U109404" s="1"/>
    </row>
    <row r="109405" spans="2:21">
      <c r="B109405" s="26"/>
      <c r="C109405" s="1"/>
      <c r="D109405" s="1"/>
      <c r="E109405" s="1"/>
      <c r="F109405" s="1"/>
      <c r="G109405" s="1"/>
      <c r="H109405" s="1"/>
      <c r="I109405" s="1"/>
      <c r="J109405" s="1"/>
      <c r="K109405" s="1"/>
      <c r="L109405" s="1"/>
      <c r="M109405" s="1"/>
      <c r="N109405" s="1"/>
      <c r="O109405" s="1"/>
      <c r="P109405" s="1"/>
      <c r="Q109405" s="1"/>
      <c r="R109405" s="1"/>
      <c r="S109405" s="1"/>
      <c r="T109405" s="1"/>
      <c r="U109405" s="1"/>
    </row>
    <row r="109406" spans="2:21">
      <c r="B109406" s="26"/>
      <c r="C109406" s="1"/>
      <c r="D109406" s="1"/>
      <c r="E109406" s="1"/>
      <c r="F109406" s="1"/>
      <c r="G109406" s="1"/>
      <c r="H109406" s="1"/>
      <c r="I109406" s="1"/>
      <c r="J109406" s="1"/>
      <c r="K109406" s="1"/>
      <c r="L109406" s="1"/>
      <c r="M109406" s="1"/>
      <c r="N109406" s="1"/>
      <c r="O109406" s="1"/>
      <c r="P109406" s="1"/>
      <c r="Q109406" s="1"/>
      <c r="R109406" s="1"/>
      <c r="S109406" s="1"/>
      <c r="T109406" s="1"/>
      <c r="U109406" s="1"/>
    </row>
    <row r="109407" spans="2:21">
      <c r="B109407" s="26"/>
      <c r="C109407" s="1"/>
      <c r="D109407" s="1"/>
      <c r="E109407" s="1"/>
      <c r="F109407" s="1"/>
      <c r="G109407" s="1"/>
      <c r="H109407" s="1"/>
      <c r="I109407" s="1"/>
      <c r="J109407" s="1"/>
      <c r="K109407" s="1"/>
      <c r="L109407" s="1"/>
      <c r="M109407" s="1"/>
      <c r="N109407" s="1"/>
      <c r="O109407" s="1"/>
      <c r="P109407" s="1"/>
      <c r="Q109407" s="1"/>
      <c r="R109407" s="1"/>
      <c r="S109407" s="1"/>
      <c r="T109407" s="1"/>
      <c r="U109407" s="1"/>
    </row>
    <row r="109408" spans="2:21">
      <c r="B109408" s="26"/>
      <c r="C109408" s="1"/>
      <c r="D109408" s="1"/>
      <c r="E109408" s="1"/>
      <c r="F109408" s="1"/>
      <c r="G109408" s="1"/>
      <c r="H109408" s="1"/>
      <c r="I109408" s="1"/>
      <c r="J109408" s="1"/>
      <c r="K109408" s="1"/>
      <c r="L109408" s="1"/>
      <c r="M109408" s="1"/>
      <c r="N109408" s="1"/>
      <c r="O109408" s="1"/>
      <c r="P109408" s="1"/>
      <c r="Q109408" s="1"/>
      <c r="R109408" s="1"/>
      <c r="S109408" s="1"/>
      <c r="T109408" s="1"/>
      <c r="U109408" s="1"/>
    </row>
    <row r="109409" spans="2:21">
      <c r="B109409" s="26"/>
      <c r="C109409" s="1"/>
      <c r="D109409" s="1"/>
      <c r="E109409" s="1"/>
      <c r="F109409" s="1"/>
      <c r="G109409" s="1"/>
      <c r="H109409" s="1"/>
      <c r="I109409" s="1"/>
      <c r="J109409" s="1"/>
      <c r="K109409" s="1"/>
      <c r="L109409" s="1"/>
      <c r="M109409" s="1"/>
      <c r="N109409" s="1"/>
      <c r="O109409" s="1"/>
      <c r="P109409" s="1"/>
      <c r="Q109409" s="1"/>
      <c r="R109409" s="1"/>
      <c r="S109409" s="1"/>
      <c r="T109409" s="1"/>
      <c r="U109409" s="1"/>
    </row>
    <row r="109410" spans="2:21">
      <c r="B109410" s="26"/>
      <c r="C109410" s="1"/>
      <c r="D109410" s="1"/>
      <c r="E109410" s="1"/>
      <c r="F109410" s="1"/>
      <c r="G109410" s="1"/>
      <c r="H109410" s="1"/>
      <c r="I109410" s="1"/>
      <c r="J109410" s="1"/>
      <c r="K109410" s="1"/>
      <c r="L109410" s="1"/>
      <c r="M109410" s="1"/>
      <c r="N109410" s="1"/>
      <c r="O109410" s="1"/>
      <c r="P109410" s="1"/>
      <c r="Q109410" s="1"/>
      <c r="R109410" s="1"/>
      <c r="S109410" s="1"/>
      <c r="T109410" s="1"/>
      <c r="U109410" s="1"/>
    </row>
    <row r="109411" spans="2:21">
      <c r="B109411" s="26"/>
      <c r="C109411" s="1"/>
      <c r="D109411" s="1"/>
      <c r="E109411" s="1"/>
      <c r="F109411" s="1"/>
      <c r="G109411" s="1"/>
      <c r="H109411" s="1"/>
      <c r="I109411" s="1"/>
      <c r="J109411" s="1"/>
      <c r="K109411" s="1"/>
      <c r="L109411" s="1"/>
      <c r="M109411" s="1"/>
      <c r="N109411" s="1"/>
      <c r="O109411" s="1"/>
      <c r="P109411" s="1"/>
      <c r="Q109411" s="1"/>
      <c r="R109411" s="1"/>
      <c r="S109411" s="1"/>
      <c r="T109411" s="1"/>
      <c r="U109411" s="1"/>
    </row>
    <row r="109412" spans="2:21">
      <c r="B109412" s="26"/>
      <c r="C109412" s="1"/>
      <c r="D109412" s="1"/>
      <c r="E109412" s="1"/>
      <c r="F109412" s="1"/>
      <c r="G109412" s="1"/>
      <c r="H109412" s="1"/>
      <c r="I109412" s="1"/>
      <c r="J109412" s="1"/>
      <c r="K109412" s="1"/>
      <c r="L109412" s="1"/>
      <c r="M109412" s="1"/>
      <c r="N109412" s="1"/>
      <c r="O109412" s="1"/>
      <c r="P109412" s="1"/>
      <c r="Q109412" s="1"/>
      <c r="R109412" s="1"/>
      <c r="S109412" s="1"/>
      <c r="T109412" s="1"/>
      <c r="U109412" s="1"/>
    </row>
    <row r="109413" spans="2:21">
      <c r="B109413" s="26"/>
      <c r="C109413" s="1"/>
      <c r="D109413" s="1"/>
      <c r="E109413" s="1"/>
      <c r="F109413" s="1"/>
      <c r="G109413" s="1"/>
      <c r="H109413" s="1"/>
      <c r="I109413" s="1"/>
      <c r="J109413" s="1"/>
      <c r="K109413" s="1"/>
      <c r="L109413" s="1"/>
      <c r="M109413" s="1"/>
      <c r="N109413" s="1"/>
      <c r="O109413" s="1"/>
      <c r="P109413" s="1"/>
      <c r="Q109413" s="1"/>
      <c r="R109413" s="1"/>
      <c r="S109413" s="1"/>
      <c r="T109413" s="1"/>
      <c r="U109413" s="1"/>
    </row>
    <row r="109414" spans="2:21">
      <c r="B109414" s="26"/>
      <c r="C109414" s="1"/>
      <c r="D109414" s="1"/>
      <c r="E109414" s="1"/>
      <c r="F109414" s="1"/>
      <c r="G109414" s="1"/>
      <c r="H109414" s="1"/>
      <c r="I109414" s="1"/>
      <c r="J109414" s="1"/>
      <c r="K109414" s="1"/>
      <c r="L109414" s="1"/>
      <c r="M109414" s="1"/>
      <c r="N109414" s="1"/>
      <c r="O109414" s="1"/>
      <c r="P109414" s="1"/>
      <c r="Q109414" s="1"/>
      <c r="R109414" s="1"/>
      <c r="S109414" s="1"/>
      <c r="T109414" s="1"/>
      <c r="U109414" s="1"/>
    </row>
    <row r="109415" spans="2:21">
      <c r="B109415" s="26"/>
      <c r="C109415" s="1"/>
      <c r="D109415" s="1"/>
      <c r="E109415" s="1"/>
      <c r="F109415" s="1"/>
      <c r="G109415" s="1"/>
      <c r="H109415" s="1"/>
      <c r="I109415" s="1"/>
      <c r="J109415" s="1"/>
      <c r="K109415" s="1"/>
      <c r="L109415" s="1"/>
      <c r="M109415" s="1"/>
      <c r="N109415" s="1"/>
      <c r="O109415" s="1"/>
      <c r="P109415" s="1"/>
      <c r="Q109415" s="1"/>
      <c r="R109415" s="1"/>
      <c r="S109415" s="1"/>
      <c r="T109415" s="1"/>
      <c r="U109415" s="1"/>
    </row>
    <row r="109416" spans="2:21">
      <c r="B109416" s="26"/>
      <c r="C109416" s="1"/>
      <c r="D109416" s="1"/>
      <c r="E109416" s="1"/>
      <c r="F109416" s="1"/>
      <c r="G109416" s="1"/>
      <c r="H109416" s="1"/>
      <c r="I109416" s="1"/>
      <c r="J109416" s="1"/>
      <c r="K109416" s="1"/>
      <c r="L109416" s="1"/>
      <c r="M109416" s="1"/>
      <c r="N109416" s="1"/>
      <c r="O109416" s="1"/>
      <c r="P109416" s="1"/>
      <c r="Q109416" s="1"/>
      <c r="R109416" s="1"/>
      <c r="S109416" s="1"/>
      <c r="T109416" s="1"/>
      <c r="U109416" s="1"/>
    </row>
    <row r="109417" spans="2:21">
      <c r="B109417" s="26"/>
      <c r="C109417" s="1"/>
      <c r="D109417" s="1"/>
      <c r="E109417" s="1"/>
      <c r="F109417" s="1"/>
      <c r="G109417" s="1"/>
      <c r="H109417" s="1"/>
      <c r="I109417" s="1"/>
      <c r="J109417" s="1"/>
      <c r="K109417" s="1"/>
      <c r="L109417" s="1"/>
      <c r="M109417" s="1"/>
      <c r="N109417" s="1"/>
      <c r="O109417" s="1"/>
      <c r="P109417" s="1"/>
      <c r="Q109417" s="1"/>
      <c r="R109417" s="1"/>
      <c r="S109417" s="1"/>
      <c r="T109417" s="1"/>
      <c r="U109417" s="1"/>
    </row>
    <row r="109418" spans="2:21">
      <c r="B109418" s="26"/>
      <c r="C109418" s="1"/>
      <c r="D109418" s="1"/>
      <c r="E109418" s="1"/>
      <c r="F109418" s="1"/>
      <c r="G109418" s="1"/>
      <c r="H109418" s="1"/>
      <c r="I109418" s="1"/>
      <c r="J109418" s="1"/>
      <c r="K109418" s="1"/>
      <c r="L109418" s="1"/>
      <c r="M109418" s="1"/>
      <c r="N109418" s="1"/>
      <c r="O109418" s="1"/>
      <c r="P109418" s="1"/>
      <c r="Q109418" s="1"/>
      <c r="R109418" s="1"/>
      <c r="S109418" s="1"/>
      <c r="T109418" s="1"/>
      <c r="U109418" s="1"/>
    </row>
    <row r="109419" spans="2:21">
      <c r="B109419" s="26"/>
      <c r="C109419" s="1"/>
      <c r="D109419" s="1"/>
      <c r="E109419" s="1"/>
      <c r="F109419" s="1"/>
      <c r="G109419" s="1"/>
      <c r="H109419" s="1"/>
      <c r="I109419" s="1"/>
      <c r="J109419" s="1"/>
      <c r="K109419" s="1"/>
      <c r="L109419" s="1"/>
      <c r="M109419" s="1"/>
      <c r="N109419" s="1"/>
      <c r="O109419" s="1"/>
      <c r="P109419" s="1"/>
      <c r="Q109419" s="1"/>
      <c r="R109419" s="1"/>
      <c r="S109419" s="1"/>
      <c r="T109419" s="1"/>
      <c r="U109419" s="1"/>
    </row>
    <row r="109420" spans="2:21">
      <c r="B109420" s="26"/>
      <c r="C109420" s="1"/>
      <c r="D109420" s="1"/>
      <c r="E109420" s="1"/>
      <c r="F109420" s="1"/>
      <c r="G109420" s="1"/>
      <c r="H109420" s="1"/>
      <c r="I109420" s="1"/>
      <c r="J109420" s="1"/>
      <c r="K109420" s="1"/>
      <c r="L109420" s="1"/>
      <c r="M109420" s="1"/>
      <c r="N109420" s="1"/>
      <c r="O109420" s="1"/>
      <c r="P109420" s="1"/>
      <c r="Q109420" s="1"/>
      <c r="R109420" s="1"/>
      <c r="S109420" s="1"/>
      <c r="T109420" s="1"/>
      <c r="U109420" s="1"/>
    </row>
    <row r="109421" spans="2:21">
      <c r="B109421" s="26"/>
      <c r="C109421" s="1"/>
      <c r="D109421" s="1"/>
      <c r="E109421" s="1"/>
      <c r="F109421" s="1"/>
      <c r="G109421" s="1"/>
      <c r="H109421" s="1"/>
      <c r="I109421" s="1"/>
      <c r="J109421" s="1"/>
      <c r="K109421" s="1"/>
      <c r="L109421" s="1"/>
      <c r="M109421" s="1"/>
      <c r="N109421" s="1"/>
      <c r="O109421" s="1"/>
      <c r="P109421" s="1"/>
      <c r="Q109421" s="1"/>
      <c r="R109421" s="1"/>
      <c r="S109421" s="1"/>
      <c r="T109421" s="1"/>
      <c r="U109421" s="1"/>
    </row>
    <row r="109422" spans="2:21">
      <c r="B109422" s="26"/>
      <c r="C109422" s="1"/>
      <c r="D109422" s="1"/>
      <c r="E109422" s="1"/>
      <c r="F109422" s="1"/>
      <c r="G109422" s="1"/>
      <c r="H109422" s="1"/>
      <c r="I109422" s="1"/>
      <c r="J109422" s="1"/>
      <c r="K109422" s="1"/>
      <c r="L109422" s="1"/>
      <c r="M109422" s="1"/>
      <c r="N109422" s="1"/>
      <c r="O109422" s="1"/>
      <c r="P109422" s="1"/>
      <c r="Q109422" s="1"/>
      <c r="R109422" s="1"/>
      <c r="S109422" s="1"/>
      <c r="T109422" s="1"/>
      <c r="U109422" s="1"/>
    </row>
    <row r="109423" spans="2:21">
      <c r="B109423" s="26"/>
      <c r="C109423" s="1"/>
      <c r="D109423" s="1"/>
      <c r="E109423" s="1"/>
      <c r="F109423" s="1"/>
      <c r="G109423" s="1"/>
      <c r="H109423" s="1"/>
      <c r="I109423" s="1"/>
      <c r="J109423" s="1"/>
      <c r="K109423" s="1"/>
      <c r="L109423" s="1"/>
      <c r="M109423" s="1"/>
      <c r="N109423" s="1"/>
      <c r="O109423" s="1"/>
      <c r="P109423" s="1"/>
      <c r="Q109423" s="1"/>
      <c r="R109423" s="1"/>
      <c r="S109423" s="1"/>
      <c r="T109423" s="1"/>
      <c r="U109423" s="1"/>
    </row>
    <row r="109424" spans="2:21">
      <c r="B109424" s="26"/>
      <c r="C109424" s="1"/>
      <c r="D109424" s="1"/>
      <c r="E109424" s="1"/>
      <c r="F109424" s="1"/>
      <c r="G109424" s="1"/>
      <c r="H109424" s="1"/>
      <c r="I109424" s="1"/>
      <c r="J109424" s="1"/>
      <c r="K109424" s="1"/>
      <c r="L109424" s="1"/>
      <c r="M109424" s="1"/>
      <c r="N109424" s="1"/>
      <c r="O109424" s="1"/>
      <c r="P109424" s="1"/>
      <c r="Q109424" s="1"/>
      <c r="R109424" s="1"/>
      <c r="S109424" s="1"/>
      <c r="T109424" s="1"/>
      <c r="U109424" s="1"/>
    </row>
    <row r="109425" spans="2:21">
      <c r="B109425" s="26"/>
      <c r="C109425" s="1"/>
      <c r="D109425" s="1"/>
      <c r="E109425" s="1"/>
      <c r="F109425" s="1"/>
      <c r="G109425" s="1"/>
      <c r="H109425" s="1"/>
      <c r="I109425" s="1"/>
      <c r="J109425" s="1"/>
      <c r="K109425" s="1"/>
      <c r="L109425" s="1"/>
      <c r="M109425" s="1"/>
      <c r="N109425" s="1"/>
      <c r="O109425" s="1"/>
      <c r="P109425" s="1"/>
      <c r="Q109425" s="1"/>
      <c r="R109425" s="1"/>
      <c r="S109425" s="1"/>
      <c r="T109425" s="1"/>
      <c r="U109425" s="1"/>
    </row>
    <row r="109426" spans="2:21">
      <c r="B109426" s="26"/>
      <c r="C109426" s="1"/>
      <c r="D109426" s="1"/>
      <c r="E109426" s="1"/>
      <c r="F109426" s="1"/>
      <c r="G109426" s="1"/>
      <c r="H109426" s="1"/>
      <c r="I109426" s="1"/>
      <c r="J109426" s="1"/>
      <c r="K109426" s="1"/>
      <c r="L109426" s="1"/>
      <c r="M109426" s="1"/>
      <c r="N109426" s="1"/>
      <c r="O109426" s="1"/>
      <c r="P109426" s="1"/>
      <c r="Q109426" s="1"/>
      <c r="R109426" s="1"/>
      <c r="S109426" s="1"/>
      <c r="T109426" s="1"/>
      <c r="U109426" s="1"/>
    </row>
    <row r="109427" spans="2:21">
      <c r="B109427" s="26"/>
      <c r="C109427" s="1"/>
      <c r="D109427" s="1"/>
      <c r="E109427" s="1"/>
      <c r="F109427" s="1"/>
      <c r="G109427" s="1"/>
      <c r="H109427" s="1"/>
      <c r="I109427" s="1"/>
      <c r="J109427" s="1"/>
      <c r="K109427" s="1"/>
      <c r="L109427" s="1"/>
      <c r="M109427" s="1"/>
      <c r="N109427" s="1"/>
      <c r="O109427" s="1"/>
      <c r="P109427" s="1"/>
      <c r="Q109427" s="1"/>
      <c r="R109427" s="1"/>
      <c r="S109427" s="1"/>
      <c r="T109427" s="1"/>
      <c r="U109427" s="1"/>
    </row>
    <row r="109428" spans="2:21">
      <c r="B109428" s="26"/>
      <c r="C109428" s="1"/>
      <c r="D109428" s="1"/>
      <c r="E109428" s="1"/>
      <c r="F109428" s="1"/>
      <c r="G109428" s="1"/>
      <c r="H109428" s="1"/>
      <c r="I109428" s="1"/>
      <c r="J109428" s="1"/>
      <c r="K109428" s="1"/>
      <c r="L109428" s="1"/>
      <c r="M109428" s="1"/>
      <c r="N109428" s="1"/>
      <c r="O109428" s="1"/>
      <c r="P109428" s="1"/>
      <c r="Q109428" s="1"/>
      <c r="R109428" s="1"/>
      <c r="S109428" s="1"/>
      <c r="T109428" s="1"/>
      <c r="U109428" s="1"/>
    </row>
    <row r="109429" spans="2:21">
      <c r="B109429" s="26"/>
      <c r="C109429" s="1"/>
      <c r="D109429" s="1"/>
      <c r="E109429" s="1"/>
      <c r="F109429" s="1"/>
      <c r="G109429" s="1"/>
      <c r="H109429" s="1"/>
      <c r="I109429" s="1"/>
      <c r="J109429" s="1"/>
      <c r="K109429" s="1"/>
      <c r="L109429" s="1"/>
      <c r="M109429" s="1"/>
      <c r="N109429" s="1"/>
      <c r="O109429" s="1"/>
      <c r="P109429" s="1"/>
      <c r="Q109429" s="1"/>
      <c r="R109429" s="1"/>
      <c r="S109429" s="1"/>
      <c r="T109429" s="1"/>
      <c r="U109429" s="1"/>
    </row>
    <row r="109430" spans="2:21">
      <c r="B109430" s="26"/>
      <c r="C109430" s="1"/>
      <c r="D109430" s="1"/>
      <c r="E109430" s="1"/>
      <c r="F109430" s="1"/>
      <c r="G109430" s="1"/>
      <c r="H109430" s="1"/>
      <c r="I109430" s="1"/>
      <c r="J109430" s="1"/>
      <c r="K109430" s="1"/>
      <c r="L109430" s="1"/>
      <c r="M109430" s="1"/>
      <c r="N109430" s="1"/>
      <c r="O109430" s="1"/>
      <c r="P109430" s="1"/>
      <c r="Q109430" s="1"/>
      <c r="R109430" s="1"/>
      <c r="S109430" s="1"/>
      <c r="T109430" s="1"/>
      <c r="U109430" s="1"/>
    </row>
    <row r="109431" spans="2:21">
      <c r="B109431" s="26"/>
      <c r="C109431" s="1"/>
      <c r="D109431" s="1"/>
      <c r="E109431" s="1"/>
      <c r="F109431" s="1"/>
      <c r="G109431" s="1"/>
      <c r="H109431" s="1"/>
      <c r="I109431" s="1"/>
      <c r="J109431" s="1"/>
      <c r="K109431" s="1"/>
      <c r="L109431" s="1"/>
      <c r="M109431" s="1"/>
      <c r="N109431" s="1"/>
      <c r="O109431" s="1"/>
      <c r="P109431" s="1"/>
      <c r="Q109431" s="1"/>
      <c r="R109431" s="1"/>
      <c r="S109431" s="1"/>
      <c r="T109431" s="1"/>
      <c r="U109431" s="1"/>
    </row>
    <row r="109432" spans="2:21">
      <c r="B109432" s="26"/>
      <c r="C109432" s="1"/>
      <c r="D109432" s="1"/>
      <c r="E109432" s="1"/>
      <c r="F109432" s="1"/>
      <c r="G109432" s="1"/>
      <c r="H109432" s="1"/>
      <c r="I109432" s="1"/>
      <c r="J109432" s="1"/>
      <c r="K109432" s="1"/>
      <c r="L109432" s="1"/>
      <c r="M109432" s="1"/>
      <c r="N109432" s="1"/>
      <c r="O109432" s="1"/>
      <c r="P109432" s="1"/>
      <c r="Q109432" s="1"/>
      <c r="R109432" s="1"/>
      <c r="S109432" s="1"/>
      <c r="T109432" s="1"/>
      <c r="U109432" s="1"/>
    </row>
    <row r="109433" spans="2:21">
      <c r="B109433" s="26"/>
      <c r="C109433" s="1"/>
      <c r="D109433" s="1"/>
      <c r="E109433" s="1"/>
      <c r="F109433" s="1"/>
      <c r="G109433" s="1"/>
      <c r="H109433" s="1"/>
      <c r="I109433" s="1"/>
      <c r="J109433" s="1"/>
      <c r="K109433" s="1"/>
      <c r="L109433" s="1"/>
      <c r="M109433" s="1"/>
      <c r="N109433" s="1"/>
      <c r="O109433" s="1"/>
      <c r="P109433" s="1"/>
      <c r="Q109433" s="1"/>
      <c r="R109433" s="1"/>
      <c r="S109433" s="1"/>
      <c r="T109433" s="1"/>
      <c r="U109433" s="1"/>
    </row>
    <row r="109434" spans="2:21">
      <c r="B109434" s="26"/>
      <c r="C109434" s="1"/>
      <c r="D109434" s="1"/>
      <c r="E109434" s="1"/>
      <c r="F109434" s="1"/>
      <c r="G109434" s="1"/>
      <c r="H109434" s="1"/>
      <c r="I109434" s="1"/>
      <c r="J109434" s="1"/>
      <c r="K109434" s="1"/>
      <c r="L109434" s="1"/>
      <c r="M109434" s="1"/>
      <c r="N109434" s="1"/>
      <c r="O109434" s="1"/>
      <c r="P109434" s="1"/>
      <c r="Q109434" s="1"/>
      <c r="R109434" s="1"/>
      <c r="S109434" s="1"/>
      <c r="T109434" s="1"/>
      <c r="U109434" s="1"/>
    </row>
    <row r="109435" spans="2:21">
      <c r="B109435" s="26"/>
      <c r="C109435" s="1"/>
      <c r="D109435" s="1"/>
      <c r="E109435" s="1"/>
      <c r="F109435" s="1"/>
      <c r="G109435" s="1"/>
      <c r="H109435" s="1"/>
      <c r="I109435" s="1"/>
      <c r="J109435" s="1"/>
      <c r="K109435" s="1"/>
      <c r="L109435" s="1"/>
      <c r="M109435" s="1"/>
      <c r="N109435" s="1"/>
      <c r="O109435" s="1"/>
      <c r="P109435" s="1"/>
      <c r="Q109435" s="1"/>
      <c r="R109435" s="1"/>
      <c r="S109435" s="1"/>
      <c r="T109435" s="1"/>
      <c r="U109435" s="1"/>
    </row>
    <row r="109436" spans="2:21">
      <c r="B109436" s="26"/>
      <c r="C109436" s="1"/>
      <c r="D109436" s="1"/>
      <c r="E109436" s="1"/>
      <c r="F109436" s="1"/>
      <c r="G109436" s="1"/>
      <c r="H109436" s="1"/>
      <c r="I109436" s="1"/>
      <c r="J109436" s="1"/>
      <c r="K109436" s="1"/>
      <c r="L109436" s="1"/>
      <c r="M109436" s="1"/>
      <c r="N109436" s="1"/>
      <c r="O109436" s="1"/>
      <c r="P109436" s="1"/>
      <c r="Q109436" s="1"/>
      <c r="R109436" s="1"/>
      <c r="S109436" s="1"/>
      <c r="T109436" s="1"/>
      <c r="U109436" s="1"/>
    </row>
    <row r="109437" spans="2:21">
      <c r="B109437" s="26"/>
      <c r="C109437" s="1"/>
      <c r="D109437" s="1"/>
      <c r="E109437" s="1"/>
      <c r="F109437" s="1"/>
      <c r="G109437" s="1"/>
      <c r="H109437" s="1"/>
      <c r="I109437" s="1"/>
      <c r="J109437" s="1"/>
      <c r="K109437" s="1"/>
      <c r="L109437" s="1"/>
      <c r="M109437" s="1"/>
      <c r="N109437" s="1"/>
      <c r="O109437" s="1"/>
      <c r="P109437" s="1"/>
      <c r="Q109437" s="1"/>
      <c r="R109437" s="1"/>
      <c r="S109437" s="1"/>
      <c r="T109437" s="1"/>
      <c r="U109437" s="1"/>
    </row>
    <row r="109438" spans="2:21">
      <c r="B109438" s="26"/>
      <c r="C109438" s="1"/>
      <c r="D109438" s="1"/>
      <c r="E109438" s="1"/>
      <c r="F109438" s="1"/>
      <c r="G109438" s="1"/>
      <c r="H109438" s="1"/>
      <c r="I109438" s="1"/>
      <c r="J109438" s="1"/>
      <c r="K109438" s="1"/>
      <c r="L109438" s="1"/>
      <c r="M109438" s="1"/>
      <c r="N109438" s="1"/>
      <c r="O109438" s="1"/>
      <c r="P109438" s="1"/>
      <c r="Q109438" s="1"/>
      <c r="R109438" s="1"/>
      <c r="S109438" s="1"/>
      <c r="T109438" s="1"/>
      <c r="U109438" s="1"/>
    </row>
    <row r="109439" spans="2:21">
      <c r="B109439" s="26"/>
      <c r="C109439" s="1"/>
      <c r="D109439" s="1"/>
      <c r="E109439" s="1"/>
      <c r="F109439" s="1"/>
      <c r="G109439" s="1"/>
      <c r="H109439" s="1"/>
      <c r="I109439" s="1"/>
      <c r="J109439" s="1"/>
      <c r="K109439" s="1"/>
      <c r="L109439" s="1"/>
      <c r="M109439" s="1"/>
      <c r="N109439" s="1"/>
      <c r="O109439" s="1"/>
      <c r="P109439" s="1"/>
      <c r="Q109439" s="1"/>
      <c r="R109439" s="1"/>
      <c r="S109439" s="1"/>
      <c r="T109439" s="1"/>
      <c r="U109439" s="1"/>
    </row>
    <row r="109440" spans="2:21">
      <c r="B109440" s="26"/>
      <c r="C109440" s="1"/>
      <c r="D109440" s="1"/>
      <c r="E109440" s="1"/>
      <c r="F109440" s="1"/>
      <c r="G109440" s="1"/>
      <c r="H109440" s="1"/>
      <c r="I109440" s="1"/>
      <c r="J109440" s="1"/>
      <c r="K109440" s="1"/>
      <c r="L109440" s="1"/>
      <c r="M109440" s="1"/>
      <c r="N109440" s="1"/>
      <c r="O109440" s="1"/>
      <c r="P109440" s="1"/>
      <c r="Q109440" s="1"/>
      <c r="R109440" s="1"/>
      <c r="S109440" s="1"/>
      <c r="T109440" s="1"/>
      <c r="U109440" s="1"/>
    </row>
    <row r="109441" spans="2:21">
      <c r="B109441" s="26"/>
      <c r="C109441" s="1"/>
      <c r="D109441" s="1"/>
      <c r="E109441" s="1"/>
      <c r="F109441" s="1"/>
      <c r="G109441" s="1"/>
      <c r="H109441" s="1"/>
      <c r="I109441" s="1"/>
      <c r="J109441" s="1"/>
      <c r="K109441" s="1"/>
      <c r="L109441" s="1"/>
      <c r="M109441" s="1"/>
      <c r="N109441" s="1"/>
      <c r="O109441" s="1"/>
      <c r="P109441" s="1"/>
      <c r="Q109441" s="1"/>
      <c r="R109441" s="1"/>
      <c r="S109441" s="1"/>
      <c r="T109441" s="1"/>
      <c r="U109441" s="1"/>
    </row>
    <row r="109442" spans="2:21">
      <c r="B109442" s="26"/>
      <c r="C109442" s="1"/>
      <c r="D109442" s="1"/>
      <c r="E109442" s="1"/>
      <c r="F109442" s="1"/>
      <c r="G109442" s="1"/>
      <c r="H109442" s="1"/>
      <c r="I109442" s="1"/>
      <c r="J109442" s="1"/>
      <c r="K109442" s="1"/>
      <c r="L109442" s="1"/>
      <c r="M109442" s="1"/>
      <c r="N109442" s="1"/>
      <c r="O109442" s="1"/>
      <c r="P109442" s="1"/>
      <c r="Q109442" s="1"/>
      <c r="R109442" s="1"/>
      <c r="S109442" s="1"/>
      <c r="T109442" s="1"/>
      <c r="U109442" s="1"/>
    </row>
    <row r="109443" spans="2:21">
      <c r="B109443" s="26"/>
      <c r="C109443" s="1"/>
      <c r="D109443" s="1"/>
      <c r="E109443" s="1"/>
      <c r="F109443" s="1"/>
      <c r="G109443" s="1"/>
      <c r="H109443" s="1"/>
      <c r="I109443" s="1"/>
      <c r="J109443" s="1"/>
      <c r="K109443" s="1"/>
      <c r="L109443" s="1"/>
      <c r="M109443" s="1"/>
      <c r="N109443" s="1"/>
      <c r="O109443" s="1"/>
      <c r="P109443" s="1"/>
      <c r="Q109443" s="1"/>
      <c r="R109443" s="1"/>
      <c r="S109443" s="1"/>
      <c r="T109443" s="1"/>
      <c r="U109443" s="1"/>
    </row>
    <row r="109444" spans="2:21">
      <c r="B109444" s="26"/>
      <c r="C109444" s="1"/>
      <c r="D109444" s="1"/>
      <c r="E109444" s="1"/>
      <c r="F109444" s="1"/>
      <c r="G109444" s="1"/>
      <c r="H109444" s="1"/>
      <c r="I109444" s="1"/>
      <c r="J109444" s="1"/>
      <c r="K109444" s="1"/>
      <c r="L109444" s="1"/>
      <c r="M109444" s="1"/>
      <c r="N109444" s="1"/>
      <c r="O109444" s="1"/>
      <c r="P109444" s="1"/>
      <c r="Q109444" s="1"/>
      <c r="R109444" s="1"/>
      <c r="S109444" s="1"/>
      <c r="T109444" s="1"/>
      <c r="U109444" s="1"/>
    </row>
    <row r="109445" spans="2:21">
      <c r="B109445" s="26"/>
      <c r="C109445" s="1"/>
      <c r="D109445" s="1"/>
      <c r="E109445" s="1"/>
      <c r="F109445" s="1"/>
      <c r="G109445" s="1"/>
      <c r="H109445" s="1"/>
      <c r="I109445" s="1"/>
      <c r="J109445" s="1"/>
      <c r="K109445" s="1"/>
      <c r="L109445" s="1"/>
      <c r="M109445" s="1"/>
      <c r="N109445" s="1"/>
      <c r="O109445" s="1"/>
      <c r="P109445" s="1"/>
      <c r="Q109445" s="1"/>
      <c r="R109445" s="1"/>
      <c r="S109445" s="1"/>
      <c r="T109445" s="1"/>
      <c r="U109445" s="1"/>
    </row>
    <row r="109446" spans="2:21">
      <c r="B109446" s="26"/>
      <c r="C109446" s="1"/>
      <c r="D109446" s="1"/>
      <c r="E109446" s="1"/>
      <c r="F109446" s="1"/>
      <c r="G109446" s="1"/>
      <c r="H109446" s="1"/>
      <c r="I109446" s="1"/>
      <c r="J109446" s="1"/>
      <c r="K109446" s="1"/>
      <c r="L109446" s="1"/>
      <c r="M109446" s="1"/>
      <c r="N109446" s="1"/>
      <c r="O109446" s="1"/>
      <c r="P109446" s="1"/>
      <c r="Q109446" s="1"/>
      <c r="R109446" s="1"/>
      <c r="S109446" s="1"/>
      <c r="T109446" s="1"/>
      <c r="U109446" s="1"/>
    </row>
    <row r="109447" spans="2:21">
      <c r="B109447" s="26"/>
      <c r="C109447" s="1"/>
      <c r="D109447" s="1"/>
      <c r="E109447" s="1"/>
      <c r="F109447" s="1"/>
      <c r="G109447" s="1"/>
      <c r="H109447" s="1"/>
      <c r="I109447" s="1"/>
      <c r="J109447" s="1"/>
      <c r="K109447" s="1"/>
      <c r="L109447" s="1"/>
      <c r="M109447" s="1"/>
      <c r="N109447" s="1"/>
      <c r="O109447" s="1"/>
      <c r="P109447" s="1"/>
      <c r="Q109447" s="1"/>
      <c r="R109447" s="1"/>
      <c r="S109447" s="1"/>
      <c r="T109447" s="1"/>
      <c r="U109447" s="1"/>
    </row>
    <row r="109448" spans="2:21">
      <c r="B109448" s="26"/>
      <c r="C109448" s="1"/>
      <c r="D109448" s="1"/>
      <c r="E109448" s="1"/>
      <c r="F109448" s="1"/>
      <c r="G109448" s="1"/>
      <c r="H109448" s="1"/>
      <c r="I109448" s="1"/>
      <c r="J109448" s="1"/>
      <c r="K109448" s="1"/>
      <c r="L109448" s="1"/>
      <c r="M109448" s="1"/>
      <c r="N109448" s="1"/>
      <c r="O109448" s="1"/>
      <c r="P109448" s="1"/>
      <c r="Q109448" s="1"/>
      <c r="R109448" s="1"/>
      <c r="S109448" s="1"/>
      <c r="T109448" s="1"/>
      <c r="U109448" s="1"/>
    </row>
    <row r="109449" spans="2:21">
      <c r="B109449" s="26"/>
      <c r="C109449" s="1"/>
      <c r="D109449" s="1"/>
      <c r="E109449" s="1"/>
      <c r="F109449" s="1"/>
      <c r="G109449" s="1"/>
      <c r="H109449" s="1"/>
      <c r="I109449" s="1"/>
      <c r="J109449" s="1"/>
      <c r="K109449" s="1"/>
      <c r="L109449" s="1"/>
      <c r="M109449" s="1"/>
      <c r="N109449" s="1"/>
      <c r="O109449" s="1"/>
      <c r="P109449" s="1"/>
      <c r="Q109449" s="1"/>
      <c r="R109449" s="1"/>
      <c r="S109449" s="1"/>
      <c r="T109449" s="1"/>
      <c r="U109449" s="1"/>
    </row>
    <row r="109450" spans="2:21">
      <c r="B109450" s="26"/>
      <c r="C109450" s="1"/>
      <c r="D109450" s="1"/>
      <c r="E109450" s="1"/>
      <c r="F109450" s="1"/>
      <c r="G109450" s="1"/>
      <c r="H109450" s="1"/>
      <c r="I109450" s="1"/>
      <c r="J109450" s="1"/>
      <c r="K109450" s="1"/>
      <c r="L109450" s="1"/>
      <c r="M109450" s="1"/>
      <c r="N109450" s="1"/>
      <c r="O109450" s="1"/>
      <c r="P109450" s="1"/>
      <c r="Q109450" s="1"/>
      <c r="R109450" s="1"/>
      <c r="S109450" s="1"/>
      <c r="T109450" s="1"/>
      <c r="U109450" s="1"/>
    </row>
    <row r="109451" spans="2:21">
      <c r="B109451" s="26"/>
      <c r="C109451" s="1"/>
      <c r="D109451" s="1"/>
      <c r="E109451" s="1"/>
      <c r="F109451" s="1"/>
      <c r="G109451" s="1"/>
      <c r="H109451" s="1"/>
      <c r="I109451" s="1"/>
      <c r="J109451" s="1"/>
      <c r="K109451" s="1"/>
      <c r="L109451" s="1"/>
      <c r="M109451" s="1"/>
      <c r="N109451" s="1"/>
      <c r="O109451" s="1"/>
      <c r="P109451" s="1"/>
      <c r="Q109451" s="1"/>
      <c r="R109451" s="1"/>
      <c r="S109451" s="1"/>
      <c r="T109451" s="1"/>
      <c r="U109451" s="1"/>
    </row>
    <row r="109452" spans="2:21">
      <c r="B109452" s="26"/>
      <c r="C109452" s="1"/>
      <c r="D109452" s="1"/>
      <c r="E109452" s="1"/>
      <c r="F109452" s="1"/>
      <c r="G109452" s="1"/>
      <c r="H109452" s="1"/>
      <c r="I109452" s="1"/>
      <c r="J109452" s="1"/>
      <c r="K109452" s="1"/>
      <c r="L109452" s="1"/>
      <c r="M109452" s="1"/>
      <c r="N109452" s="1"/>
      <c r="O109452" s="1"/>
      <c r="P109452" s="1"/>
      <c r="Q109452" s="1"/>
      <c r="R109452" s="1"/>
      <c r="S109452" s="1"/>
      <c r="T109452" s="1"/>
      <c r="U109452" s="1"/>
    </row>
    <row r="109453" spans="2:21">
      <c r="B109453" s="26"/>
      <c r="C109453" s="1"/>
      <c r="D109453" s="1"/>
      <c r="E109453" s="1"/>
      <c r="F109453" s="1"/>
      <c r="G109453" s="1"/>
      <c r="H109453" s="1"/>
      <c r="I109453" s="1"/>
      <c r="J109453" s="1"/>
      <c r="K109453" s="1"/>
      <c r="L109453" s="1"/>
      <c r="M109453" s="1"/>
      <c r="N109453" s="1"/>
      <c r="O109453" s="1"/>
      <c r="P109453" s="1"/>
      <c r="Q109453" s="1"/>
      <c r="R109453" s="1"/>
      <c r="S109453" s="1"/>
      <c r="T109453" s="1"/>
      <c r="U109453" s="1"/>
    </row>
    <row r="109454" spans="2:21">
      <c r="B109454" s="26"/>
      <c r="C109454" s="1"/>
      <c r="D109454" s="1"/>
      <c r="E109454" s="1"/>
      <c r="F109454" s="1"/>
      <c r="G109454" s="1"/>
      <c r="H109454" s="1"/>
      <c r="I109454" s="1"/>
      <c r="J109454" s="1"/>
      <c r="K109454" s="1"/>
      <c r="L109454" s="1"/>
      <c r="M109454" s="1"/>
      <c r="N109454" s="1"/>
      <c r="O109454" s="1"/>
      <c r="P109454" s="1"/>
      <c r="Q109454" s="1"/>
      <c r="R109454" s="1"/>
      <c r="S109454" s="1"/>
      <c r="T109454" s="1"/>
      <c r="U109454" s="1"/>
    </row>
    <row r="109455" spans="2:21">
      <c r="B109455" s="26"/>
      <c r="C109455" s="1"/>
      <c r="D109455" s="1"/>
      <c r="E109455" s="1"/>
      <c r="F109455" s="1"/>
      <c r="G109455" s="1"/>
      <c r="H109455" s="1"/>
      <c r="I109455" s="1"/>
      <c r="J109455" s="1"/>
      <c r="K109455" s="1"/>
      <c r="L109455" s="1"/>
      <c r="M109455" s="1"/>
      <c r="N109455" s="1"/>
      <c r="O109455" s="1"/>
      <c r="P109455" s="1"/>
      <c r="Q109455" s="1"/>
      <c r="R109455" s="1"/>
      <c r="S109455" s="1"/>
      <c r="T109455" s="1"/>
      <c r="U109455" s="1"/>
    </row>
    <row r="109456" spans="2:21">
      <c r="B109456" s="26"/>
      <c r="C109456" s="1"/>
      <c r="D109456" s="1"/>
      <c r="E109456" s="1"/>
      <c r="F109456" s="1"/>
      <c r="G109456" s="1"/>
      <c r="H109456" s="1"/>
      <c r="I109456" s="1"/>
      <c r="J109456" s="1"/>
      <c r="K109456" s="1"/>
      <c r="L109456" s="1"/>
      <c r="M109456" s="1"/>
      <c r="N109456" s="1"/>
      <c r="O109456" s="1"/>
      <c r="P109456" s="1"/>
      <c r="Q109456" s="1"/>
      <c r="R109456" s="1"/>
      <c r="S109456" s="1"/>
      <c r="T109456" s="1"/>
      <c r="U109456" s="1"/>
    </row>
    <row r="109457" spans="2:21">
      <c r="B109457" s="26"/>
      <c r="C109457" s="1"/>
      <c r="D109457" s="1"/>
      <c r="E109457" s="1"/>
      <c r="F109457" s="1"/>
      <c r="G109457" s="1"/>
      <c r="H109457" s="1"/>
      <c r="I109457" s="1"/>
      <c r="J109457" s="1"/>
      <c r="K109457" s="1"/>
      <c r="L109457" s="1"/>
      <c r="M109457" s="1"/>
      <c r="N109457" s="1"/>
      <c r="O109457" s="1"/>
      <c r="P109457" s="1"/>
      <c r="Q109457" s="1"/>
      <c r="R109457" s="1"/>
      <c r="S109457" s="1"/>
      <c r="T109457" s="1"/>
      <c r="U109457" s="1"/>
    </row>
    <row r="109458" spans="2:21">
      <c r="B109458" s="26"/>
      <c r="C109458" s="1"/>
      <c r="D109458" s="1"/>
      <c r="E109458" s="1"/>
      <c r="F109458" s="1"/>
      <c r="G109458" s="1"/>
      <c r="H109458" s="1"/>
      <c r="I109458" s="1"/>
      <c r="J109458" s="1"/>
      <c r="K109458" s="1"/>
      <c r="L109458" s="1"/>
      <c r="M109458" s="1"/>
      <c r="N109458" s="1"/>
      <c r="O109458" s="1"/>
      <c r="P109458" s="1"/>
      <c r="Q109458" s="1"/>
      <c r="R109458" s="1"/>
      <c r="S109458" s="1"/>
      <c r="T109458" s="1"/>
      <c r="U109458" s="1"/>
    </row>
    <row r="109459" spans="2:21">
      <c r="B109459" s="26"/>
      <c r="C109459" s="1"/>
      <c r="D109459" s="1"/>
      <c r="E109459" s="1"/>
      <c r="F109459" s="1"/>
      <c r="G109459" s="1"/>
      <c r="H109459" s="1"/>
      <c r="I109459" s="1"/>
      <c r="J109459" s="1"/>
      <c r="K109459" s="1"/>
      <c r="L109459" s="1"/>
      <c r="M109459" s="1"/>
      <c r="N109459" s="1"/>
      <c r="O109459" s="1"/>
      <c r="P109459" s="1"/>
      <c r="Q109459" s="1"/>
      <c r="R109459" s="1"/>
      <c r="S109459" s="1"/>
      <c r="T109459" s="1"/>
      <c r="U109459" s="1"/>
    </row>
    <row r="109460" spans="2:21">
      <c r="B109460" s="26"/>
      <c r="C109460" s="1"/>
      <c r="D109460" s="1"/>
      <c r="E109460" s="1"/>
      <c r="F109460" s="1"/>
      <c r="G109460" s="1"/>
      <c r="H109460" s="1"/>
      <c r="I109460" s="1"/>
      <c r="J109460" s="1"/>
      <c r="K109460" s="1"/>
      <c r="L109460" s="1"/>
      <c r="M109460" s="1"/>
      <c r="N109460" s="1"/>
      <c r="O109460" s="1"/>
      <c r="P109460" s="1"/>
      <c r="Q109460" s="1"/>
      <c r="R109460" s="1"/>
      <c r="S109460" s="1"/>
      <c r="T109460" s="1"/>
      <c r="U109460" s="1"/>
    </row>
    <row r="109461" spans="2:21">
      <c r="B109461" s="26"/>
      <c r="C109461" s="1"/>
      <c r="D109461" s="1"/>
      <c r="E109461" s="1"/>
      <c r="F109461" s="1"/>
      <c r="G109461" s="1"/>
      <c r="H109461" s="1"/>
      <c r="I109461" s="1"/>
      <c r="J109461" s="1"/>
      <c r="K109461" s="1"/>
      <c r="L109461" s="1"/>
      <c r="M109461" s="1"/>
      <c r="N109461" s="1"/>
      <c r="O109461" s="1"/>
      <c r="P109461" s="1"/>
      <c r="Q109461" s="1"/>
      <c r="R109461" s="1"/>
      <c r="S109461" s="1"/>
      <c r="T109461" s="1"/>
      <c r="U109461" s="1"/>
    </row>
    <row r="109462" spans="2:21">
      <c r="B109462" s="26"/>
      <c r="C109462" s="1"/>
      <c r="D109462" s="1"/>
      <c r="E109462" s="1"/>
      <c r="F109462" s="1"/>
      <c r="G109462" s="1"/>
      <c r="H109462" s="1"/>
      <c r="I109462" s="1"/>
      <c r="J109462" s="1"/>
      <c r="K109462" s="1"/>
      <c r="L109462" s="1"/>
      <c r="M109462" s="1"/>
      <c r="N109462" s="1"/>
      <c r="O109462" s="1"/>
      <c r="P109462" s="1"/>
      <c r="Q109462" s="1"/>
      <c r="R109462" s="1"/>
      <c r="S109462" s="1"/>
      <c r="T109462" s="1"/>
      <c r="U109462" s="1"/>
    </row>
    <row r="109463" spans="2:21">
      <c r="B109463" s="26"/>
      <c r="C109463" s="1"/>
      <c r="D109463" s="1"/>
      <c r="E109463" s="1"/>
      <c r="F109463" s="1"/>
      <c r="G109463" s="1"/>
      <c r="H109463" s="1"/>
      <c r="I109463" s="1"/>
      <c r="J109463" s="1"/>
      <c r="K109463" s="1"/>
      <c r="L109463" s="1"/>
      <c r="M109463" s="1"/>
      <c r="N109463" s="1"/>
      <c r="O109463" s="1"/>
      <c r="P109463" s="1"/>
      <c r="Q109463" s="1"/>
      <c r="R109463" s="1"/>
      <c r="S109463" s="1"/>
      <c r="T109463" s="1"/>
      <c r="U109463" s="1"/>
    </row>
    <row r="109464" spans="2:21">
      <c r="B109464" s="26"/>
      <c r="C109464" s="1"/>
      <c r="D109464" s="1"/>
      <c r="E109464" s="1"/>
      <c r="F109464" s="1"/>
      <c r="G109464" s="1"/>
      <c r="H109464" s="1"/>
      <c r="I109464" s="1"/>
      <c r="J109464" s="1"/>
      <c r="K109464" s="1"/>
      <c r="L109464" s="1"/>
      <c r="M109464" s="1"/>
      <c r="N109464" s="1"/>
      <c r="O109464" s="1"/>
      <c r="P109464" s="1"/>
      <c r="Q109464" s="1"/>
      <c r="R109464" s="1"/>
      <c r="S109464" s="1"/>
      <c r="T109464" s="1"/>
      <c r="U109464" s="1"/>
    </row>
    <row r="109465" spans="2:21">
      <c r="B109465" s="26"/>
      <c r="C109465" s="1"/>
      <c r="D109465" s="1"/>
      <c r="E109465" s="1"/>
      <c r="F109465" s="1"/>
      <c r="G109465" s="1"/>
      <c r="H109465" s="1"/>
      <c r="I109465" s="1"/>
      <c r="J109465" s="1"/>
      <c r="K109465" s="1"/>
      <c r="L109465" s="1"/>
      <c r="M109465" s="1"/>
      <c r="N109465" s="1"/>
      <c r="O109465" s="1"/>
      <c r="P109465" s="1"/>
      <c r="Q109465" s="1"/>
      <c r="R109465" s="1"/>
      <c r="S109465" s="1"/>
      <c r="T109465" s="1"/>
      <c r="U109465" s="1"/>
    </row>
    <row r="109466" spans="2:21">
      <c r="B109466" s="26"/>
      <c r="C109466" s="1"/>
      <c r="D109466" s="1"/>
      <c r="E109466" s="1"/>
      <c r="F109466" s="1"/>
      <c r="G109466" s="1"/>
      <c r="H109466" s="1"/>
      <c r="I109466" s="1"/>
      <c r="J109466" s="1"/>
      <c r="K109466" s="1"/>
      <c r="L109466" s="1"/>
      <c r="M109466" s="1"/>
      <c r="N109466" s="1"/>
      <c r="O109466" s="1"/>
      <c r="P109466" s="1"/>
      <c r="Q109466" s="1"/>
      <c r="R109466" s="1"/>
      <c r="S109466" s="1"/>
      <c r="T109466" s="1"/>
      <c r="U109466" s="1"/>
    </row>
    <row r="109467" spans="2:21">
      <c r="B109467" s="26"/>
      <c r="C109467" s="1"/>
      <c r="D109467" s="1"/>
      <c r="E109467" s="1"/>
      <c r="F109467" s="1"/>
      <c r="G109467" s="1"/>
      <c r="H109467" s="1"/>
      <c r="I109467" s="1"/>
      <c r="J109467" s="1"/>
      <c r="K109467" s="1"/>
      <c r="L109467" s="1"/>
      <c r="M109467" s="1"/>
      <c r="N109467" s="1"/>
      <c r="O109467" s="1"/>
      <c r="P109467" s="1"/>
      <c r="Q109467" s="1"/>
      <c r="R109467" s="1"/>
      <c r="S109467" s="1"/>
      <c r="T109467" s="1"/>
      <c r="U109467" s="1"/>
    </row>
    <row r="109468" spans="2:21">
      <c r="B109468" s="26"/>
      <c r="C109468" s="1"/>
      <c r="D109468" s="1"/>
      <c r="E109468" s="1"/>
      <c r="F109468" s="1"/>
      <c r="G109468" s="1"/>
      <c r="H109468" s="1"/>
      <c r="I109468" s="1"/>
      <c r="J109468" s="1"/>
      <c r="K109468" s="1"/>
      <c r="L109468" s="1"/>
      <c r="M109468" s="1"/>
      <c r="N109468" s="1"/>
      <c r="O109468" s="1"/>
      <c r="P109468" s="1"/>
      <c r="Q109468" s="1"/>
      <c r="R109468" s="1"/>
      <c r="S109468" s="1"/>
      <c r="T109468" s="1"/>
      <c r="U109468" s="1"/>
    </row>
    <row r="109469" spans="2:21">
      <c r="B109469" s="26"/>
      <c r="C109469" s="1"/>
      <c r="D109469" s="1"/>
      <c r="E109469" s="1"/>
      <c r="F109469" s="1"/>
      <c r="G109469" s="1"/>
      <c r="H109469" s="1"/>
      <c r="I109469" s="1"/>
      <c r="J109469" s="1"/>
      <c r="K109469" s="1"/>
      <c r="L109469" s="1"/>
      <c r="M109469" s="1"/>
      <c r="N109469" s="1"/>
      <c r="O109469" s="1"/>
      <c r="P109469" s="1"/>
      <c r="Q109469" s="1"/>
      <c r="R109469" s="1"/>
      <c r="S109469" s="1"/>
      <c r="T109469" s="1"/>
      <c r="U109469" s="1"/>
    </row>
    <row r="109470" spans="2:21">
      <c r="B109470" s="26"/>
      <c r="C109470" s="1"/>
      <c r="D109470" s="1"/>
      <c r="E109470" s="1"/>
      <c r="F109470" s="1"/>
      <c r="G109470" s="1"/>
      <c r="H109470" s="1"/>
      <c r="I109470" s="1"/>
      <c r="J109470" s="1"/>
      <c r="K109470" s="1"/>
      <c r="L109470" s="1"/>
      <c r="M109470" s="1"/>
      <c r="N109470" s="1"/>
      <c r="O109470" s="1"/>
      <c r="P109470" s="1"/>
      <c r="Q109470" s="1"/>
      <c r="R109470" s="1"/>
      <c r="S109470" s="1"/>
      <c r="T109470" s="1"/>
      <c r="U109470" s="1"/>
    </row>
    <row r="109471" spans="2:21">
      <c r="B109471" s="26"/>
      <c r="C109471" s="1"/>
      <c r="D109471" s="1"/>
      <c r="E109471" s="1"/>
      <c r="F109471" s="1"/>
      <c r="G109471" s="1"/>
      <c r="H109471" s="1"/>
      <c r="I109471" s="1"/>
      <c r="J109471" s="1"/>
      <c r="K109471" s="1"/>
      <c r="L109471" s="1"/>
      <c r="M109471" s="1"/>
      <c r="N109471" s="1"/>
      <c r="O109471" s="1"/>
      <c r="P109471" s="1"/>
      <c r="Q109471" s="1"/>
      <c r="R109471" s="1"/>
      <c r="S109471" s="1"/>
      <c r="T109471" s="1"/>
      <c r="U109471" s="1"/>
    </row>
    <row r="109472" spans="2:21">
      <c r="B109472" s="26"/>
      <c r="C109472" s="1"/>
      <c r="D109472" s="1"/>
      <c r="E109472" s="1"/>
      <c r="F109472" s="1"/>
      <c r="G109472" s="1"/>
      <c r="H109472" s="1"/>
      <c r="I109472" s="1"/>
      <c r="J109472" s="1"/>
      <c r="K109472" s="1"/>
      <c r="L109472" s="1"/>
      <c r="M109472" s="1"/>
      <c r="N109472" s="1"/>
      <c r="O109472" s="1"/>
      <c r="P109472" s="1"/>
      <c r="Q109472" s="1"/>
      <c r="R109472" s="1"/>
      <c r="S109472" s="1"/>
      <c r="T109472" s="1"/>
      <c r="U109472" s="1"/>
    </row>
    <row r="109473" spans="2:21">
      <c r="B109473" s="26"/>
      <c r="C109473" s="1"/>
      <c r="D109473" s="1"/>
      <c r="E109473" s="1"/>
      <c r="F109473" s="1"/>
      <c r="G109473" s="1"/>
      <c r="H109473" s="1"/>
      <c r="I109473" s="1"/>
      <c r="J109473" s="1"/>
      <c r="K109473" s="1"/>
      <c r="L109473" s="1"/>
      <c r="M109473" s="1"/>
      <c r="N109473" s="1"/>
      <c r="O109473" s="1"/>
      <c r="P109473" s="1"/>
      <c r="Q109473" s="1"/>
      <c r="R109473" s="1"/>
      <c r="S109473" s="1"/>
      <c r="T109473" s="1"/>
      <c r="U109473" s="1"/>
    </row>
    <row r="109474" spans="2:21">
      <c r="B109474" s="26"/>
      <c r="C109474" s="1"/>
      <c r="D109474" s="1"/>
      <c r="E109474" s="1"/>
      <c r="F109474" s="1"/>
      <c r="G109474" s="1"/>
      <c r="H109474" s="1"/>
      <c r="I109474" s="1"/>
      <c r="J109474" s="1"/>
      <c r="K109474" s="1"/>
      <c r="L109474" s="1"/>
      <c r="M109474" s="1"/>
      <c r="N109474" s="1"/>
      <c r="O109474" s="1"/>
      <c r="P109474" s="1"/>
      <c r="Q109474" s="1"/>
      <c r="R109474" s="1"/>
      <c r="S109474" s="1"/>
      <c r="T109474" s="1"/>
      <c r="U109474" s="1"/>
    </row>
    <row r="109475" spans="2:21">
      <c r="B109475" s="26"/>
      <c r="C109475" s="1"/>
      <c r="D109475" s="1"/>
      <c r="E109475" s="1"/>
      <c r="F109475" s="1"/>
      <c r="G109475" s="1"/>
      <c r="H109475" s="1"/>
      <c r="I109475" s="1"/>
      <c r="J109475" s="1"/>
      <c r="K109475" s="1"/>
      <c r="L109475" s="1"/>
      <c r="M109475" s="1"/>
      <c r="N109475" s="1"/>
      <c r="O109475" s="1"/>
      <c r="P109475" s="1"/>
      <c r="Q109475" s="1"/>
      <c r="R109475" s="1"/>
      <c r="S109475" s="1"/>
      <c r="T109475" s="1"/>
      <c r="U109475" s="1"/>
    </row>
    <row r="109476" spans="2:21">
      <c r="B109476" s="26"/>
      <c r="C109476" s="1"/>
      <c r="D109476" s="1"/>
      <c r="E109476" s="1"/>
      <c r="F109476" s="1"/>
      <c r="G109476" s="1"/>
      <c r="H109476" s="1"/>
      <c r="I109476" s="1"/>
      <c r="J109476" s="1"/>
      <c r="K109476" s="1"/>
      <c r="L109476" s="1"/>
      <c r="M109476" s="1"/>
      <c r="N109476" s="1"/>
      <c r="O109476" s="1"/>
      <c r="P109476" s="1"/>
      <c r="Q109476" s="1"/>
      <c r="R109476" s="1"/>
      <c r="S109476" s="1"/>
      <c r="T109476" s="1"/>
      <c r="U109476" s="1"/>
    </row>
    <row r="109477" spans="2:21">
      <c r="B109477" s="26"/>
      <c r="C109477" s="1"/>
      <c r="D109477" s="1"/>
      <c r="E109477" s="1"/>
      <c r="F109477" s="1"/>
      <c r="G109477" s="1"/>
      <c r="H109477" s="1"/>
      <c r="I109477" s="1"/>
      <c r="J109477" s="1"/>
      <c r="K109477" s="1"/>
      <c r="L109477" s="1"/>
      <c r="M109477" s="1"/>
      <c r="N109477" s="1"/>
      <c r="O109477" s="1"/>
      <c r="P109477" s="1"/>
      <c r="Q109477" s="1"/>
      <c r="R109477" s="1"/>
      <c r="S109477" s="1"/>
      <c r="T109477" s="1"/>
      <c r="U109477" s="1"/>
    </row>
    <row r="109478" spans="2:21">
      <c r="B109478" s="26"/>
      <c r="C109478" s="1"/>
      <c r="D109478" s="1"/>
      <c r="E109478" s="1"/>
      <c r="F109478" s="1"/>
      <c r="G109478" s="1"/>
      <c r="H109478" s="1"/>
      <c r="I109478" s="1"/>
      <c r="J109478" s="1"/>
      <c r="K109478" s="1"/>
      <c r="L109478" s="1"/>
      <c r="M109478" s="1"/>
      <c r="N109478" s="1"/>
      <c r="O109478" s="1"/>
      <c r="P109478" s="1"/>
      <c r="Q109478" s="1"/>
      <c r="R109478" s="1"/>
      <c r="S109478" s="1"/>
      <c r="T109478" s="1"/>
      <c r="U109478" s="1"/>
    </row>
    <row r="109479" spans="2:21">
      <c r="B109479" s="26"/>
      <c r="C109479" s="1"/>
      <c r="D109479" s="1"/>
      <c r="E109479" s="1"/>
      <c r="F109479" s="1"/>
      <c r="G109479" s="1"/>
      <c r="H109479" s="1"/>
      <c r="I109479" s="1"/>
      <c r="J109479" s="1"/>
      <c r="K109479" s="1"/>
      <c r="L109479" s="1"/>
      <c r="M109479" s="1"/>
      <c r="N109479" s="1"/>
      <c r="O109479" s="1"/>
      <c r="P109479" s="1"/>
      <c r="Q109479" s="1"/>
      <c r="R109479" s="1"/>
      <c r="S109479" s="1"/>
      <c r="T109479" s="1"/>
      <c r="U109479" s="1"/>
    </row>
    <row r="109480" spans="2:21">
      <c r="B109480" s="26"/>
      <c r="C109480" s="1"/>
      <c r="D109480" s="1"/>
      <c r="E109480" s="1"/>
      <c r="F109480" s="1"/>
      <c r="G109480" s="1"/>
      <c r="H109480" s="1"/>
      <c r="I109480" s="1"/>
      <c r="J109480" s="1"/>
      <c r="K109480" s="1"/>
      <c r="L109480" s="1"/>
      <c r="M109480" s="1"/>
      <c r="N109480" s="1"/>
      <c r="O109480" s="1"/>
      <c r="P109480" s="1"/>
      <c r="Q109480" s="1"/>
      <c r="R109480" s="1"/>
      <c r="S109480" s="1"/>
      <c r="T109480" s="1"/>
      <c r="U109480" s="1"/>
    </row>
    <row r="109481" spans="2:21">
      <c r="B109481" s="26"/>
      <c r="C109481" s="1"/>
      <c r="D109481" s="1"/>
      <c r="E109481" s="1"/>
      <c r="F109481" s="1"/>
      <c r="G109481" s="1"/>
      <c r="H109481" s="1"/>
      <c r="I109481" s="1"/>
      <c r="J109481" s="1"/>
      <c r="K109481" s="1"/>
      <c r="L109481" s="1"/>
      <c r="M109481" s="1"/>
      <c r="N109481" s="1"/>
      <c r="O109481" s="1"/>
      <c r="P109481" s="1"/>
      <c r="Q109481" s="1"/>
      <c r="R109481" s="1"/>
      <c r="S109481" s="1"/>
      <c r="T109481" s="1"/>
      <c r="U109481" s="1"/>
    </row>
    <row r="109482" spans="2:21">
      <c r="B109482" s="26"/>
      <c r="C109482" s="1"/>
      <c r="D109482" s="1"/>
      <c r="E109482" s="1"/>
      <c r="F109482" s="1"/>
      <c r="G109482" s="1"/>
      <c r="H109482" s="1"/>
      <c r="I109482" s="1"/>
      <c r="J109482" s="1"/>
      <c r="K109482" s="1"/>
      <c r="L109482" s="1"/>
      <c r="M109482" s="1"/>
      <c r="N109482" s="1"/>
      <c r="O109482" s="1"/>
      <c r="P109482" s="1"/>
      <c r="Q109482" s="1"/>
      <c r="R109482" s="1"/>
      <c r="S109482" s="1"/>
      <c r="T109482" s="1"/>
      <c r="U109482" s="1"/>
    </row>
    <row r="109483" spans="2:21">
      <c r="B109483" s="26"/>
      <c r="C109483" s="1"/>
      <c r="D109483" s="1"/>
      <c r="E109483" s="1"/>
      <c r="F109483" s="1"/>
      <c r="G109483" s="1"/>
      <c r="H109483" s="1"/>
      <c r="I109483" s="1"/>
      <c r="J109483" s="1"/>
      <c r="K109483" s="1"/>
      <c r="L109483" s="1"/>
      <c r="M109483" s="1"/>
      <c r="N109483" s="1"/>
      <c r="O109483" s="1"/>
      <c r="P109483" s="1"/>
      <c r="Q109483" s="1"/>
      <c r="R109483" s="1"/>
      <c r="S109483" s="1"/>
      <c r="T109483" s="1"/>
      <c r="U109483" s="1"/>
    </row>
    <row r="109484" spans="2:21">
      <c r="B109484" s="26"/>
      <c r="C109484" s="1"/>
      <c r="D109484" s="1"/>
      <c r="E109484" s="1"/>
      <c r="F109484" s="1"/>
      <c r="G109484" s="1"/>
      <c r="H109484" s="1"/>
      <c r="I109484" s="1"/>
      <c r="J109484" s="1"/>
      <c r="K109484" s="1"/>
      <c r="L109484" s="1"/>
      <c r="M109484" s="1"/>
      <c r="N109484" s="1"/>
      <c r="O109484" s="1"/>
      <c r="P109484" s="1"/>
      <c r="Q109484" s="1"/>
      <c r="R109484" s="1"/>
      <c r="S109484" s="1"/>
      <c r="T109484" s="1"/>
      <c r="U109484" s="1"/>
    </row>
    <row r="109485" spans="2:21">
      <c r="B109485" s="26"/>
      <c r="C109485" s="1"/>
      <c r="D109485" s="1"/>
      <c r="E109485" s="1"/>
      <c r="F109485" s="1"/>
      <c r="G109485" s="1"/>
      <c r="H109485" s="1"/>
      <c r="I109485" s="1"/>
      <c r="J109485" s="1"/>
      <c r="K109485" s="1"/>
      <c r="L109485" s="1"/>
      <c r="M109485" s="1"/>
      <c r="N109485" s="1"/>
      <c r="O109485" s="1"/>
      <c r="P109485" s="1"/>
      <c r="Q109485" s="1"/>
      <c r="R109485" s="1"/>
      <c r="S109485" s="1"/>
      <c r="T109485" s="1"/>
      <c r="U109485" s="1"/>
    </row>
    <row r="109486" spans="2:21">
      <c r="B109486" s="26"/>
      <c r="C109486" s="1"/>
      <c r="D109486" s="1"/>
      <c r="E109486" s="1"/>
      <c r="F109486" s="1"/>
      <c r="G109486" s="1"/>
      <c r="H109486" s="1"/>
      <c r="I109486" s="1"/>
      <c r="J109486" s="1"/>
      <c r="K109486" s="1"/>
      <c r="L109486" s="1"/>
      <c r="M109486" s="1"/>
      <c r="N109486" s="1"/>
      <c r="O109486" s="1"/>
      <c r="P109486" s="1"/>
      <c r="Q109486" s="1"/>
      <c r="R109486" s="1"/>
      <c r="S109486" s="1"/>
      <c r="T109486" s="1"/>
      <c r="U109486" s="1"/>
    </row>
    <row r="109487" spans="2:21">
      <c r="B109487" s="26"/>
      <c r="C109487" s="1"/>
      <c r="D109487" s="1"/>
      <c r="E109487" s="1"/>
      <c r="F109487" s="1"/>
      <c r="G109487" s="1"/>
      <c r="H109487" s="1"/>
      <c r="I109487" s="1"/>
      <c r="J109487" s="1"/>
      <c r="K109487" s="1"/>
      <c r="L109487" s="1"/>
      <c r="M109487" s="1"/>
      <c r="N109487" s="1"/>
      <c r="O109487" s="1"/>
      <c r="P109487" s="1"/>
      <c r="Q109487" s="1"/>
      <c r="R109487" s="1"/>
      <c r="S109487" s="1"/>
      <c r="T109487" s="1"/>
      <c r="U109487" s="1"/>
    </row>
    <row r="109488" spans="2:21">
      <c r="B109488" s="26"/>
      <c r="C109488" s="1"/>
      <c r="D109488" s="1"/>
      <c r="E109488" s="1"/>
      <c r="F109488" s="1"/>
      <c r="G109488" s="1"/>
      <c r="H109488" s="1"/>
      <c r="I109488" s="1"/>
      <c r="J109488" s="1"/>
      <c r="K109488" s="1"/>
      <c r="L109488" s="1"/>
      <c r="M109488" s="1"/>
      <c r="N109488" s="1"/>
      <c r="O109488" s="1"/>
      <c r="P109488" s="1"/>
      <c r="Q109488" s="1"/>
      <c r="R109488" s="1"/>
      <c r="S109488" s="1"/>
      <c r="T109488" s="1"/>
      <c r="U109488" s="1"/>
    </row>
    <row r="109489" spans="2:21">
      <c r="B109489" s="26"/>
      <c r="C109489" s="1"/>
      <c r="D109489" s="1"/>
      <c r="E109489" s="1"/>
      <c r="F109489" s="1"/>
      <c r="G109489" s="1"/>
      <c r="H109489" s="1"/>
      <c r="I109489" s="1"/>
      <c r="J109489" s="1"/>
      <c r="K109489" s="1"/>
      <c r="L109489" s="1"/>
      <c r="M109489" s="1"/>
      <c r="N109489" s="1"/>
      <c r="O109489" s="1"/>
      <c r="P109489" s="1"/>
      <c r="Q109489" s="1"/>
      <c r="R109489" s="1"/>
      <c r="S109489" s="1"/>
      <c r="T109489" s="1"/>
      <c r="U109489" s="1"/>
    </row>
    <row r="109490" spans="2:21">
      <c r="B109490" s="26"/>
      <c r="C109490" s="1"/>
      <c r="D109490" s="1"/>
      <c r="E109490" s="1"/>
      <c r="F109490" s="1"/>
      <c r="G109490" s="1"/>
      <c r="H109490" s="1"/>
      <c r="I109490" s="1"/>
      <c r="J109490" s="1"/>
      <c r="K109490" s="1"/>
      <c r="L109490" s="1"/>
      <c r="M109490" s="1"/>
      <c r="N109490" s="1"/>
      <c r="O109490" s="1"/>
      <c r="P109490" s="1"/>
      <c r="Q109490" s="1"/>
      <c r="R109490" s="1"/>
      <c r="S109490" s="1"/>
      <c r="T109490" s="1"/>
      <c r="U109490" s="1"/>
    </row>
    <row r="109491" spans="2:21">
      <c r="B109491" s="26"/>
      <c r="C109491" s="1"/>
      <c r="D109491" s="1"/>
      <c r="E109491" s="1"/>
      <c r="F109491" s="1"/>
      <c r="G109491" s="1"/>
      <c r="H109491" s="1"/>
      <c r="I109491" s="1"/>
      <c r="J109491" s="1"/>
      <c r="K109491" s="1"/>
      <c r="L109491" s="1"/>
      <c r="M109491" s="1"/>
      <c r="N109491" s="1"/>
      <c r="O109491" s="1"/>
      <c r="P109491" s="1"/>
      <c r="Q109491" s="1"/>
      <c r="R109491" s="1"/>
      <c r="S109491" s="1"/>
      <c r="T109491" s="1"/>
      <c r="U109491" s="1"/>
    </row>
    <row r="109492" spans="2:21">
      <c r="B109492" s="26"/>
      <c r="C109492" s="1"/>
      <c r="D109492" s="1"/>
      <c r="E109492" s="1"/>
      <c r="F109492" s="1"/>
      <c r="G109492" s="1"/>
      <c r="H109492" s="1"/>
      <c r="I109492" s="1"/>
      <c r="J109492" s="1"/>
      <c r="K109492" s="1"/>
      <c r="L109492" s="1"/>
      <c r="M109492" s="1"/>
      <c r="N109492" s="1"/>
      <c r="O109492" s="1"/>
      <c r="P109492" s="1"/>
      <c r="Q109492" s="1"/>
      <c r="R109492" s="1"/>
      <c r="S109492" s="1"/>
      <c r="T109492" s="1"/>
      <c r="U109492" s="1"/>
    </row>
    <row r="109493" spans="2:21">
      <c r="B109493" s="26"/>
      <c r="C109493" s="1"/>
      <c r="D109493" s="1"/>
      <c r="E109493" s="1"/>
      <c r="F109493" s="1"/>
      <c r="G109493" s="1"/>
      <c r="H109493" s="1"/>
      <c r="I109493" s="1"/>
      <c r="J109493" s="1"/>
      <c r="K109493" s="1"/>
      <c r="L109493" s="1"/>
      <c r="M109493" s="1"/>
      <c r="N109493" s="1"/>
      <c r="O109493" s="1"/>
      <c r="P109493" s="1"/>
      <c r="Q109493" s="1"/>
      <c r="R109493" s="1"/>
      <c r="S109493" s="1"/>
      <c r="T109493" s="1"/>
      <c r="U109493" s="1"/>
    </row>
    <row r="109494" spans="2:21">
      <c r="B109494" s="26"/>
      <c r="C109494" s="1"/>
      <c r="D109494" s="1"/>
      <c r="E109494" s="1"/>
      <c r="F109494" s="1"/>
      <c r="G109494" s="1"/>
      <c r="H109494" s="1"/>
      <c r="I109494" s="1"/>
      <c r="J109494" s="1"/>
      <c r="K109494" s="1"/>
      <c r="L109494" s="1"/>
      <c r="M109494" s="1"/>
      <c r="N109494" s="1"/>
      <c r="O109494" s="1"/>
      <c r="P109494" s="1"/>
      <c r="Q109494" s="1"/>
      <c r="R109494" s="1"/>
      <c r="S109494" s="1"/>
      <c r="T109494" s="1"/>
      <c r="U109494" s="1"/>
    </row>
    <row r="109495" spans="2:21">
      <c r="B109495" s="26"/>
      <c r="C109495" s="1"/>
      <c r="D109495" s="1"/>
      <c r="E109495" s="1"/>
      <c r="F109495" s="1"/>
      <c r="G109495" s="1"/>
      <c r="H109495" s="1"/>
      <c r="I109495" s="1"/>
      <c r="J109495" s="1"/>
      <c r="K109495" s="1"/>
      <c r="L109495" s="1"/>
      <c r="M109495" s="1"/>
      <c r="N109495" s="1"/>
      <c r="O109495" s="1"/>
      <c r="P109495" s="1"/>
      <c r="Q109495" s="1"/>
      <c r="R109495" s="1"/>
      <c r="S109495" s="1"/>
      <c r="T109495" s="1"/>
      <c r="U109495" s="1"/>
    </row>
    <row r="109496" spans="2:21">
      <c r="B109496" s="26"/>
      <c r="C109496" s="1"/>
      <c r="D109496" s="1"/>
      <c r="E109496" s="1"/>
      <c r="F109496" s="1"/>
      <c r="G109496" s="1"/>
      <c r="H109496" s="1"/>
      <c r="I109496" s="1"/>
      <c r="J109496" s="1"/>
      <c r="K109496" s="1"/>
      <c r="L109496" s="1"/>
      <c r="M109496" s="1"/>
      <c r="N109496" s="1"/>
      <c r="O109496" s="1"/>
      <c r="P109496" s="1"/>
      <c r="Q109496" s="1"/>
      <c r="R109496" s="1"/>
      <c r="S109496" s="1"/>
      <c r="T109496" s="1"/>
      <c r="U109496" s="1"/>
    </row>
    <row r="109497" spans="2:21">
      <c r="B109497" s="26"/>
      <c r="C109497" s="1"/>
      <c r="D109497" s="1"/>
      <c r="E109497" s="1"/>
      <c r="F109497" s="1"/>
      <c r="G109497" s="1"/>
      <c r="H109497" s="1"/>
      <c r="I109497" s="1"/>
      <c r="J109497" s="1"/>
      <c r="K109497" s="1"/>
      <c r="L109497" s="1"/>
      <c r="M109497" s="1"/>
      <c r="N109497" s="1"/>
      <c r="O109497" s="1"/>
      <c r="P109497" s="1"/>
      <c r="Q109497" s="1"/>
      <c r="R109497" s="1"/>
      <c r="S109497" s="1"/>
      <c r="T109497" s="1"/>
      <c r="U109497" s="1"/>
    </row>
    <row r="109498" spans="2:21">
      <c r="B109498" s="26"/>
      <c r="C109498" s="1"/>
      <c r="D109498" s="1"/>
      <c r="E109498" s="1"/>
      <c r="F109498" s="1"/>
      <c r="G109498" s="1"/>
      <c r="H109498" s="1"/>
      <c r="I109498" s="1"/>
      <c r="J109498" s="1"/>
      <c r="K109498" s="1"/>
      <c r="L109498" s="1"/>
      <c r="M109498" s="1"/>
      <c r="N109498" s="1"/>
      <c r="O109498" s="1"/>
      <c r="P109498" s="1"/>
      <c r="Q109498" s="1"/>
      <c r="R109498" s="1"/>
      <c r="S109498" s="1"/>
      <c r="T109498" s="1"/>
      <c r="U109498" s="1"/>
    </row>
    <row r="109499" spans="2:21">
      <c r="B109499" s="26"/>
      <c r="C109499" s="1"/>
      <c r="D109499" s="1"/>
      <c r="E109499" s="1"/>
      <c r="F109499" s="1"/>
      <c r="G109499" s="1"/>
      <c r="H109499" s="1"/>
      <c r="I109499" s="1"/>
      <c r="J109499" s="1"/>
      <c r="K109499" s="1"/>
      <c r="L109499" s="1"/>
      <c r="M109499" s="1"/>
      <c r="N109499" s="1"/>
      <c r="O109499" s="1"/>
      <c r="P109499" s="1"/>
      <c r="Q109499" s="1"/>
      <c r="R109499" s="1"/>
      <c r="S109499" s="1"/>
      <c r="T109499" s="1"/>
      <c r="U109499" s="1"/>
    </row>
    <row r="109500" spans="2:21">
      <c r="B109500" s="26"/>
      <c r="C109500" s="1"/>
      <c r="D109500" s="1"/>
      <c r="E109500" s="1"/>
      <c r="F109500" s="1"/>
      <c r="G109500" s="1"/>
      <c r="H109500" s="1"/>
      <c r="I109500" s="1"/>
      <c r="J109500" s="1"/>
      <c r="K109500" s="1"/>
      <c r="L109500" s="1"/>
      <c r="M109500" s="1"/>
      <c r="N109500" s="1"/>
      <c r="O109500" s="1"/>
      <c r="P109500" s="1"/>
      <c r="Q109500" s="1"/>
      <c r="R109500" s="1"/>
      <c r="S109500" s="1"/>
      <c r="T109500" s="1"/>
      <c r="U109500" s="1"/>
    </row>
    <row r="109501" spans="2:21">
      <c r="B109501" s="26"/>
      <c r="C109501" s="1"/>
      <c r="D109501" s="1"/>
      <c r="E109501" s="1"/>
      <c r="F109501" s="1"/>
      <c r="G109501" s="1"/>
      <c r="H109501" s="1"/>
      <c r="I109501" s="1"/>
      <c r="J109501" s="1"/>
      <c r="K109501" s="1"/>
      <c r="L109501" s="1"/>
      <c r="M109501" s="1"/>
      <c r="N109501" s="1"/>
      <c r="O109501" s="1"/>
      <c r="P109501" s="1"/>
      <c r="Q109501" s="1"/>
      <c r="R109501" s="1"/>
      <c r="S109501" s="1"/>
      <c r="T109501" s="1"/>
      <c r="U109501" s="1"/>
    </row>
    <row r="109502" spans="2:21">
      <c r="B109502" s="26"/>
      <c r="C109502" s="1"/>
      <c r="D109502" s="1"/>
      <c r="E109502" s="1"/>
      <c r="F109502" s="1"/>
      <c r="G109502" s="1"/>
      <c r="H109502" s="1"/>
      <c r="I109502" s="1"/>
      <c r="J109502" s="1"/>
      <c r="K109502" s="1"/>
      <c r="L109502" s="1"/>
      <c r="M109502" s="1"/>
      <c r="N109502" s="1"/>
      <c r="O109502" s="1"/>
      <c r="P109502" s="1"/>
      <c r="Q109502" s="1"/>
      <c r="R109502" s="1"/>
      <c r="S109502" s="1"/>
      <c r="T109502" s="1"/>
      <c r="U109502" s="1"/>
    </row>
    <row r="109503" spans="2:21">
      <c r="B109503" s="26"/>
      <c r="C109503" s="1"/>
      <c r="D109503" s="1"/>
      <c r="E109503" s="1"/>
      <c r="F109503" s="1"/>
      <c r="G109503" s="1"/>
      <c r="H109503" s="1"/>
      <c r="I109503" s="1"/>
      <c r="J109503" s="1"/>
      <c r="K109503" s="1"/>
      <c r="L109503" s="1"/>
      <c r="M109503" s="1"/>
      <c r="N109503" s="1"/>
      <c r="O109503" s="1"/>
      <c r="P109503" s="1"/>
      <c r="Q109503" s="1"/>
      <c r="R109503" s="1"/>
      <c r="S109503" s="1"/>
      <c r="T109503" s="1"/>
      <c r="U109503" s="1"/>
    </row>
    <row r="109504" spans="2:21">
      <c r="B109504" s="26"/>
      <c r="C109504" s="1"/>
      <c r="D109504" s="1"/>
      <c r="E109504" s="1"/>
      <c r="F109504" s="1"/>
      <c r="G109504" s="1"/>
      <c r="H109504" s="1"/>
      <c r="I109504" s="1"/>
      <c r="J109504" s="1"/>
      <c r="K109504" s="1"/>
      <c r="L109504" s="1"/>
      <c r="M109504" s="1"/>
      <c r="N109504" s="1"/>
      <c r="O109504" s="1"/>
      <c r="P109504" s="1"/>
      <c r="Q109504" s="1"/>
      <c r="R109504" s="1"/>
      <c r="S109504" s="1"/>
      <c r="T109504" s="1"/>
      <c r="U109504" s="1"/>
    </row>
    <row r="109505" spans="2:21">
      <c r="B109505" s="26"/>
      <c r="C109505" s="1"/>
      <c r="D109505" s="1"/>
      <c r="E109505" s="1"/>
      <c r="F109505" s="1"/>
      <c r="G109505" s="1"/>
      <c r="H109505" s="1"/>
      <c r="I109505" s="1"/>
      <c r="J109505" s="1"/>
      <c r="K109505" s="1"/>
      <c r="L109505" s="1"/>
      <c r="M109505" s="1"/>
      <c r="N109505" s="1"/>
      <c r="O109505" s="1"/>
      <c r="P109505" s="1"/>
      <c r="Q109505" s="1"/>
      <c r="R109505" s="1"/>
      <c r="S109505" s="1"/>
      <c r="T109505" s="1"/>
      <c r="U109505" s="1"/>
    </row>
    <row r="109506" spans="2:21">
      <c r="B109506" s="26"/>
      <c r="C109506" s="1"/>
      <c r="D109506" s="1"/>
      <c r="E109506" s="1"/>
      <c r="F109506" s="1"/>
      <c r="G109506" s="1"/>
      <c r="H109506" s="1"/>
      <c r="I109506" s="1"/>
      <c r="J109506" s="1"/>
      <c r="K109506" s="1"/>
      <c r="L109506" s="1"/>
      <c r="M109506" s="1"/>
      <c r="N109506" s="1"/>
      <c r="O109506" s="1"/>
      <c r="P109506" s="1"/>
      <c r="Q109506" s="1"/>
      <c r="R109506" s="1"/>
      <c r="S109506" s="1"/>
      <c r="T109506" s="1"/>
      <c r="U109506" s="1"/>
    </row>
    <row r="109507" spans="2:21">
      <c r="B109507" s="26"/>
      <c r="C109507" s="1"/>
      <c r="D109507" s="1"/>
      <c r="E109507" s="1"/>
      <c r="F109507" s="1"/>
      <c r="G109507" s="1"/>
      <c r="H109507" s="1"/>
      <c r="I109507" s="1"/>
      <c r="J109507" s="1"/>
      <c r="K109507" s="1"/>
      <c r="L109507" s="1"/>
      <c r="M109507" s="1"/>
      <c r="N109507" s="1"/>
      <c r="O109507" s="1"/>
      <c r="P109507" s="1"/>
      <c r="Q109507" s="1"/>
      <c r="R109507" s="1"/>
      <c r="S109507" s="1"/>
      <c r="T109507" s="1"/>
      <c r="U109507" s="1"/>
    </row>
    <row r="109508" spans="2:21">
      <c r="B109508" s="26"/>
      <c r="C109508" s="1"/>
      <c r="D109508" s="1"/>
      <c r="E109508" s="1"/>
      <c r="F109508" s="1"/>
      <c r="G109508" s="1"/>
      <c r="H109508" s="1"/>
      <c r="I109508" s="1"/>
      <c r="J109508" s="1"/>
      <c r="K109508" s="1"/>
      <c r="L109508" s="1"/>
      <c r="M109508" s="1"/>
      <c r="N109508" s="1"/>
      <c r="O109508" s="1"/>
      <c r="P109508" s="1"/>
      <c r="Q109508" s="1"/>
      <c r="R109508" s="1"/>
      <c r="S109508" s="1"/>
      <c r="T109508" s="1"/>
      <c r="U109508" s="1"/>
    </row>
    <row r="109509" spans="2:21">
      <c r="B109509" s="26"/>
      <c r="C109509" s="1"/>
      <c r="D109509" s="1"/>
      <c r="E109509" s="1"/>
      <c r="F109509" s="1"/>
      <c r="G109509" s="1"/>
      <c r="H109509" s="1"/>
      <c r="I109509" s="1"/>
      <c r="J109509" s="1"/>
      <c r="K109509" s="1"/>
      <c r="L109509" s="1"/>
      <c r="M109509" s="1"/>
      <c r="N109509" s="1"/>
      <c r="O109509" s="1"/>
      <c r="P109509" s="1"/>
      <c r="Q109509" s="1"/>
      <c r="R109509" s="1"/>
      <c r="S109509" s="1"/>
      <c r="T109509" s="1"/>
      <c r="U109509" s="1"/>
    </row>
    <row r="109510" spans="2:21">
      <c r="B109510" s="26"/>
      <c r="C109510" s="1"/>
      <c r="D109510" s="1"/>
      <c r="E109510" s="1"/>
      <c r="F109510" s="1"/>
      <c r="G109510" s="1"/>
      <c r="H109510" s="1"/>
      <c r="I109510" s="1"/>
      <c r="J109510" s="1"/>
      <c r="K109510" s="1"/>
      <c r="L109510" s="1"/>
      <c r="M109510" s="1"/>
      <c r="N109510" s="1"/>
      <c r="O109510" s="1"/>
      <c r="P109510" s="1"/>
      <c r="Q109510" s="1"/>
      <c r="R109510" s="1"/>
      <c r="S109510" s="1"/>
      <c r="T109510" s="1"/>
      <c r="U109510" s="1"/>
    </row>
    <row r="109511" spans="2:21">
      <c r="B109511" s="26"/>
      <c r="C109511" s="1"/>
      <c r="D109511" s="1"/>
      <c r="E109511" s="1"/>
      <c r="F109511" s="1"/>
      <c r="G109511" s="1"/>
      <c r="H109511" s="1"/>
      <c r="I109511" s="1"/>
      <c r="J109511" s="1"/>
      <c r="K109511" s="1"/>
      <c r="L109511" s="1"/>
      <c r="M109511" s="1"/>
      <c r="N109511" s="1"/>
      <c r="O109511" s="1"/>
      <c r="P109511" s="1"/>
      <c r="Q109511" s="1"/>
      <c r="R109511" s="1"/>
      <c r="S109511" s="1"/>
      <c r="T109511" s="1"/>
      <c r="U109511" s="1"/>
    </row>
    <row r="109512" spans="2:21">
      <c r="B109512" s="26"/>
      <c r="C109512" s="1"/>
      <c r="D109512" s="1"/>
      <c r="E109512" s="1"/>
      <c r="F109512" s="1"/>
      <c r="G109512" s="1"/>
      <c r="H109512" s="1"/>
      <c r="I109512" s="1"/>
      <c r="J109512" s="1"/>
      <c r="K109512" s="1"/>
      <c r="L109512" s="1"/>
      <c r="M109512" s="1"/>
      <c r="N109512" s="1"/>
      <c r="O109512" s="1"/>
      <c r="P109512" s="1"/>
      <c r="Q109512" s="1"/>
      <c r="R109512" s="1"/>
      <c r="S109512" s="1"/>
      <c r="T109512" s="1"/>
      <c r="U109512" s="1"/>
    </row>
    <row r="109513" spans="2:21">
      <c r="B109513" s="26"/>
      <c r="C109513" s="1"/>
      <c r="D109513" s="1"/>
      <c r="E109513" s="1"/>
      <c r="F109513" s="1"/>
      <c r="G109513" s="1"/>
      <c r="H109513" s="1"/>
      <c r="I109513" s="1"/>
      <c r="J109513" s="1"/>
      <c r="K109513" s="1"/>
      <c r="L109513" s="1"/>
      <c r="M109513" s="1"/>
      <c r="N109513" s="1"/>
      <c r="O109513" s="1"/>
      <c r="P109513" s="1"/>
      <c r="Q109513" s="1"/>
      <c r="R109513" s="1"/>
      <c r="S109513" s="1"/>
      <c r="T109513" s="1"/>
      <c r="U109513" s="1"/>
    </row>
    <row r="109514" spans="2:21">
      <c r="B109514" s="26"/>
      <c r="C109514" s="1"/>
      <c r="D109514" s="1"/>
      <c r="E109514" s="1"/>
      <c r="F109514" s="1"/>
      <c r="G109514" s="1"/>
      <c r="H109514" s="1"/>
      <c r="I109514" s="1"/>
      <c r="J109514" s="1"/>
      <c r="K109514" s="1"/>
      <c r="L109514" s="1"/>
      <c r="M109514" s="1"/>
      <c r="N109514" s="1"/>
      <c r="O109514" s="1"/>
      <c r="P109514" s="1"/>
      <c r="Q109514" s="1"/>
      <c r="R109514" s="1"/>
      <c r="S109514" s="1"/>
      <c r="T109514" s="1"/>
      <c r="U109514" s="1"/>
    </row>
    <row r="109515" spans="2:21">
      <c r="B109515" s="26"/>
      <c r="C109515" s="1"/>
      <c r="D109515" s="1"/>
      <c r="E109515" s="1"/>
      <c r="F109515" s="1"/>
      <c r="G109515" s="1"/>
      <c r="H109515" s="1"/>
      <c r="I109515" s="1"/>
      <c r="J109515" s="1"/>
      <c r="K109515" s="1"/>
      <c r="L109515" s="1"/>
      <c r="M109515" s="1"/>
      <c r="N109515" s="1"/>
      <c r="O109515" s="1"/>
      <c r="P109515" s="1"/>
      <c r="Q109515" s="1"/>
      <c r="R109515" s="1"/>
      <c r="S109515" s="1"/>
      <c r="T109515" s="1"/>
      <c r="U109515" s="1"/>
    </row>
    <row r="109516" spans="2:21">
      <c r="B109516" s="26"/>
      <c r="C109516" s="1"/>
      <c r="D109516" s="1"/>
      <c r="E109516" s="1"/>
      <c r="F109516" s="1"/>
      <c r="G109516" s="1"/>
      <c r="H109516" s="1"/>
      <c r="I109516" s="1"/>
      <c r="J109516" s="1"/>
      <c r="K109516" s="1"/>
      <c r="L109516" s="1"/>
      <c r="M109516" s="1"/>
      <c r="N109516" s="1"/>
      <c r="O109516" s="1"/>
      <c r="P109516" s="1"/>
      <c r="Q109516" s="1"/>
      <c r="R109516" s="1"/>
      <c r="S109516" s="1"/>
      <c r="T109516" s="1"/>
      <c r="U109516" s="1"/>
    </row>
    <row r="109517" spans="2:21">
      <c r="B109517" s="26"/>
      <c r="C109517" s="1"/>
      <c r="D109517" s="1"/>
      <c r="E109517" s="1"/>
      <c r="F109517" s="1"/>
      <c r="G109517" s="1"/>
      <c r="H109517" s="1"/>
      <c r="I109517" s="1"/>
      <c r="J109517" s="1"/>
      <c r="K109517" s="1"/>
      <c r="L109517" s="1"/>
      <c r="M109517" s="1"/>
      <c r="N109517" s="1"/>
      <c r="O109517" s="1"/>
      <c r="P109517" s="1"/>
      <c r="Q109517" s="1"/>
      <c r="R109517" s="1"/>
      <c r="S109517" s="1"/>
      <c r="T109517" s="1"/>
      <c r="U109517" s="1"/>
    </row>
    <row r="109518" spans="2:21">
      <c r="B109518" s="26"/>
      <c r="C109518" s="1"/>
      <c r="D109518" s="1"/>
      <c r="E109518" s="1"/>
      <c r="F109518" s="1"/>
      <c r="G109518" s="1"/>
      <c r="H109518" s="1"/>
      <c r="I109518" s="1"/>
      <c r="J109518" s="1"/>
      <c r="K109518" s="1"/>
      <c r="L109518" s="1"/>
      <c r="M109518" s="1"/>
      <c r="N109518" s="1"/>
      <c r="O109518" s="1"/>
      <c r="P109518" s="1"/>
      <c r="Q109518" s="1"/>
      <c r="R109518" s="1"/>
      <c r="S109518" s="1"/>
      <c r="T109518" s="1"/>
      <c r="U109518" s="1"/>
    </row>
    <row r="109519" spans="2:21">
      <c r="B109519" s="26"/>
      <c r="C109519" s="1"/>
      <c r="D109519" s="1"/>
      <c r="E109519" s="1"/>
      <c r="F109519" s="1"/>
      <c r="G109519" s="1"/>
      <c r="H109519" s="1"/>
      <c r="I109519" s="1"/>
      <c r="J109519" s="1"/>
      <c r="K109519" s="1"/>
      <c r="L109519" s="1"/>
      <c r="M109519" s="1"/>
      <c r="N109519" s="1"/>
      <c r="O109519" s="1"/>
      <c r="P109519" s="1"/>
      <c r="Q109519" s="1"/>
      <c r="R109519" s="1"/>
      <c r="S109519" s="1"/>
      <c r="T109519" s="1"/>
      <c r="U109519" s="1"/>
    </row>
    <row r="109520" spans="2:21">
      <c r="B109520" s="26"/>
      <c r="C109520" s="1"/>
      <c r="D109520" s="1"/>
      <c r="E109520" s="1"/>
      <c r="F109520" s="1"/>
      <c r="G109520" s="1"/>
      <c r="H109520" s="1"/>
      <c r="I109520" s="1"/>
      <c r="J109520" s="1"/>
      <c r="K109520" s="1"/>
      <c r="L109520" s="1"/>
      <c r="M109520" s="1"/>
      <c r="N109520" s="1"/>
      <c r="O109520" s="1"/>
      <c r="P109520" s="1"/>
      <c r="Q109520" s="1"/>
      <c r="R109520" s="1"/>
      <c r="S109520" s="1"/>
      <c r="T109520" s="1"/>
      <c r="U109520" s="1"/>
    </row>
    <row r="109521" spans="2:21">
      <c r="B109521" s="26"/>
      <c r="C109521" s="1"/>
      <c r="D109521" s="1"/>
      <c r="E109521" s="1"/>
      <c r="F109521" s="1"/>
      <c r="G109521" s="1"/>
      <c r="H109521" s="1"/>
      <c r="I109521" s="1"/>
      <c r="J109521" s="1"/>
      <c r="K109521" s="1"/>
      <c r="L109521" s="1"/>
      <c r="M109521" s="1"/>
      <c r="N109521" s="1"/>
      <c r="O109521" s="1"/>
      <c r="P109521" s="1"/>
      <c r="Q109521" s="1"/>
      <c r="R109521" s="1"/>
      <c r="S109521" s="1"/>
      <c r="T109521" s="1"/>
      <c r="U109521" s="1"/>
    </row>
    <row r="109522" spans="2:21">
      <c r="B109522" s="26"/>
      <c r="C109522" s="1"/>
      <c r="D109522" s="1"/>
      <c r="E109522" s="1"/>
      <c r="F109522" s="1"/>
      <c r="G109522" s="1"/>
      <c r="H109522" s="1"/>
      <c r="I109522" s="1"/>
      <c r="J109522" s="1"/>
      <c r="K109522" s="1"/>
      <c r="L109522" s="1"/>
      <c r="M109522" s="1"/>
      <c r="N109522" s="1"/>
      <c r="O109522" s="1"/>
      <c r="P109522" s="1"/>
      <c r="Q109522" s="1"/>
      <c r="R109522" s="1"/>
      <c r="S109522" s="1"/>
      <c r="T109522" s="1"/>
      <c r="U109522" s="1"/>
    </row>
    <row r="109523" spans="2:21">
      <c r="B109523" s="26"/>
      <c r="C109523" s="1"/>
      <c r="D109523" s="1"/>
      <c r="E109523" s="1"/>
      <c r="F109523" s="1"/>
      <c r="G109523" s="1"/>
      <c r="H109523" s="1"/>
      <c r="I109523" s="1"/>
      <c r="J109523" s="1"/>
      <c r="K109523" s="1"/>
      <c r="L109523" s="1"/>
      <c r="M109523" s="1"/>
      <c r="N109523" s="1"/>
      <c r="O109523" s="1"/>
      <c r="P109523" s="1"/>
      <c r="Q109523" s="1"/>
      <c r="R109523" s="1"/>
      <c r="S109523" s="1"/>
      <c r="T109523" s="1"/>
      <c r="U109523" s="1"/>
    </row>
    <row r="109524" spans="2:21">
      <c r="B109524" s="26"/>
      <c r="C109524" s="1"/>
      <c r="D109524" s="1"/>
      <c r="E109524" s="1"/>
      <c r="F109524" s="1"/>
      <c r="G109524" s="1"/>
      <c r="H109524" s="1"/>
      <c r="I109524" s="1"/>
      <c r="J109524" s="1"/>
      <c r="K109524" s="1"/>
      <c r="L109524" s="1"/>
      <c r="M109524" s="1"/>
      <c r="N109524" s="1"/>
      <c r="O109524" s="1"/>
      <c r="P109524" s="1"/>
      <c r="Q109524" s="1"/>
      <c r="R109524" s="1"/>
      <c r="S109524" s="1"/>
      <c r="T109524" s="1"/>
      <c r="U109524" s="1"/>
    </row>
    <row r="109525" spans="2:21">
      <c r="B109525" s="26"/>
      <c r="C109525" s="1"/>
      <c r="D109525" s="1"/>
      <c r="E109525" s="1"/>
      <c r="F109525" s="1"/>
      <c r="G109525" s="1"/>
      <c r="H109525" s="1"/>
      <c r="I109525" s="1"/>
      <c r="J109525" s="1"/>
      <c r="K109525" s="1"/>
      <c r="L109525" s="1"/>
      <c r="M109525" s="1"/>
      <c r="N109525" s="1"/>
      <c r="O109525" s="1"/>
      <c r="P109525" s="1"/>
      <c r="Q109525" s="1"/>
      <c r="R109525" s="1"/>
      <c r="S109525" s="1"/>
      <c r="T109525" s="1"/>
      <c r="U109525" s="1"/>
    </row>
    <row r="109526" spans="2:21">
      <c r="B109526" s="26"/>
      <c r="C109526" s="1"/>
      <c r="D109526" s="1"/>
      <c r="E109526" s="1"/>
      <c r="F109526" s="1"/>
      <c r="G109526" s="1"/>
      <c r="H109526" s="1"/>
      <c r="I109526" s="1"/>
      <c r="J109526" s="1"/>
      <c r="K109526" s="1"/>
      <c r="L109526" s="1"/>
      <c r="M109526" s="1"/>
      <c r="N109526" s="1"/>
      <c r="O109526" s="1"/>
      <c r="P109526" s="1"/>
      <c r="Q109526" s="1"/>
      <c r="R109526" s="1"/>
      <c r="S109526" s="1"/>
      <c r="T109526" s="1"/>
      <c r="U109526" s="1"/>
    </row>
    <row r="109527" spans="2:21">
      <c r="B109527" s="26"/>
      <c r="C109527" s="1"/>
      <c r="D109527" s="1"/>
      <c r="E109527" s="1"/>
      <c r="F109527" s="1"/>
      <c r="G109527" s="1"/>
      <c r="H109527" s="1"/>
      <c r="I109527" s="1"/>
      <c r="J109527" s="1"/>
      <c r="K109527" s="1"/>
      <c r="L109527" s="1"/>
      <c r="M109527" s="1"/>
      <c r="N109527" s="1"/>
      <c r="O109527" s="1"/>
      <c r="P109527" s="1"/>
      <c r="Q109527" s="1"/>
      <c r="R109527" s="1"/>
      <c r="S109527" s="1"/>
      <c r="T109527" s="1"/>
      <c r="U109527" s="1"/>
    </row>
    <row r="109528" spans="2:21">
      <c r="B109528" s="26"/>
      <c r="C109528" s="1"/>
      <c r="D109528" s="1"/>
      <c r="E109528" s="1"/>
      <c r="F109528" s="1"/>
      <c r="G109528" s="1"/>
      <c r="H109528" s="1"/>
      <c r="I109528" s="1"/>
      <c r="J109528" s="1"/>
      <c r="K109528" s="1"/>
      <c r="L109528" s="1"/>
      <c r="M109528" s="1"/>
      <c r="N109528" s="1"/>
      <c r="O109528" s="1"/>
      <c r="P109528" s="1"/>
      <c r="Q109528" s="1"/>
      <c r="R109528" s="1"/>
      <c r="S109528" s="1"/>
      <c r="T109528" s="1"/>
      <c r="U109528" s="1"/>
    </row>
    <row r="109529" spans="2:21">
      <c r="B109529" s="26"/>
      <c r="C109529" s="1"/>
      <c r="D109529" s="1"/>
      <c r="E109529" s="1"/>
      <c r="F109529" s="1"/>
      <c r="G109529" s="1"/>
      <c r="H109529" s="1"/>
      <c r="I109529" s="1"/>
      <c r="J109529" s="1"/>
      <c r="K109529" s="1"/>
      <c r="L109529" s="1"/>
      <c r="M109529" s="1"/>
      <c r="N109529" s="1"/>
      <c r="O109529" s="1"/>
      <c r="P109529" s="1"/>
      <c r="Q109529" s="1"/>
      <c r="R109529" s="1"/>
      <c r="S109529" s="1"/>
      <c r="T109529" s="1"/>
      <c r="U109529" s="1"/>
    </row>
    <row r="109530" spans="2:21">
      <c r="B109530" s="26"/>
      <c r="C109530" s="1"/>
      <c r="D109530" s="1"/>
      <c r="E109530" s="1"/>
      <c r="F109530" s="1"/>
      <c r="G109530" s="1"/>
      <c r="H109530" s="1"/>
      <c r="I109530" s="1"/>
      <c r="J109530" s="1"/>
      <c r="K109530" s="1"/>
      <c r="L109530" s="1"/>
      <c r="M109530" s="1"/>
      <c r="N109530" s="1"/>
      <c r="O109530" s="1"/>
      <c r="P109530" s="1"/>
      <c r="Q109530" s="1"/>
      <c r="R109530" s="1"/>
      <c r="S109530" s="1"/>
      <c r="T109530" s="1"/>
      <c r="U109530" s="1"/>
    </row>
    <row r="109531" spans="2:21">
      <c r="B109531" s="26"/>
      <c r="C109531" s="1"/>
      <c r="D109531" s="1"/>
      <c r="E109531" s="1"/>
      <c r="F109531" s="1"/>
      <c r="G109531" s="1"/>
      <c r="H109531" s="1"/>
      <c r="I109531" s="1"/>
      <c r="J109531" s="1"/>
      <c r="K109531" s="1"/>
      <c r="L109531" s="1"/>
      <c r="M109531" s="1"/>
      <c r="N109531" s="1"/>
      <c r="O109531" s="1"/>
      <c r="P109531" s="1"/>
      <c r="Q109531" s="1"/>
      <c r="R109531" s="1"/>
      <c r="S109531" s="1"/>
      <c r="T109531" s="1"/>
      <c r="U109531" s="1"/>
    </row>
    <row r="109532" spans="2:21">
      <c r="B109532" s="26"/>
      <c r="C109532" s="1"/>
      <c r="D109532" s="1"/>
      <c r="E109532" s="1"/>
      <c r="F109532" s="1"/>
      <c r="G109532" s="1"/>
      <c r="H109532" s="1"/>
      <c r="I109532" s="1"/>
      <c r="J109532" s="1"/>
      <c r="K109532" s="1"/>
      <c r="L109532" s="1"/>
      <c r="M109532" s="1"/>
      <c r="N109532" s="1"/>
      <c r="O109532" s="1"/>
      <c r="P109532" s="1"/>
      <c r="Q109532" s="1"/>
      <c r="R109532" s="1"/>
      <c r="S109532" s="1"/>
      <c r="T109532" s="1"/>
      <c r="U109532" s="1"/>
    </row>
    <row r="109533" spans="2:21">
      <c r="B109533" s="26"/>
      <c r="C109533" s="1"/>
      <c r="D109533" s="1"/>
      <c r="E109533" s="1"/>
      <c r="F109533" s="1"/>
      <c r="G109533" s="1"/>
      <c r="H109533" s="1"/>
      <c r="I109533" s="1"/>
      <c r="J109533" s="1"/>
      <c r="K109533" s="1"/>
      <c r="L109533" s="1"/>
      <c r="M109533" s="1"/>
      <c r="N109533" s="1"/>
      <c r="O109533" s="1"/>
      <c r="P109533" s="1"/>
      <c r="Q109533" s="1"/>
      <c r="R109533" s="1"/>
      <c r="S109533" s="1"/>
      <c r="T109533" s="1"/>
      <c r="U109533" s="1"/>
    </row>
    <row r="109534" spans="2:21">
      <c r="B109534" s="26"/>
      <c r="C109534" s="1"/>
      <c r="D109534" s="1"/>
      <c r="E109534" s="1"/>
      <c r="F109534" s="1"/>
      <c r="G109534" s="1"/>
      <c r="H109534" s="1"/>
      <c r="I109534" s="1"/>
      <c r="J109534" s="1"/>
      <c r="K109534" s="1"/>
      <c r="L109534" s="1"/>
      <c r="M109534" s="1"/>
      <c r="N109534" s="1"/>
      <c r="O109534" s="1"/>
      <c r="P109534" s="1"/>
      <c r="Q109534" s="1"/>
      <c r="R109534" s="1"/>
      <c r="S109534" s="1"/>
      <c r="T109534" s="1"/>
      <c r="U109534" s="1"/>
    </row>
    <row r="109535" spans="2:21">
      <c r="B109535" s="26"/>
      <c r="C109535" s="1"/>
      <c r="D109535" s="1"/>
      <c r="E109535" s="1"/>
      <c r="F109535" s="1"/>
      <c r="G109535" s="1"/>
      <c r="H109535" s="1"/>
      <c r="I109535" s="1"/>
      <c r="J109535" s="1"/>
      <c r="K109535" s="1"/>
      <c r="L109535" s="1"/>
      <c r="M109535" s="1"/>
      <c r="N109535" s="1"/>
      <c r="O109535" s="1"/>
      <c r="P109535" s="1"/>
      <c r="Q109535" s="1"/>
      <c r="R109535" s="1"/>
      <c r="S109535" s="1"/>
      <c r="T109535" s="1"/>
      <c r="U109535" s="1"/>
    </row>
    <row r="109536" spans="2:21">
      <c r="B109536" s="26"/>
      <c r="C109536" s="1"/>
      <c r="D109536" s="1"/>
      <c r="E109536" s="1"/>
      <c r="F109536" s="1"/>
      <c r="G109536" s="1"/>
      <c r="H109536" s="1"/>
      <c r="I109536" s="1"/>
      <c r="J109536" s="1"/>
      <c r="K109536" s="1"/>
      <c r="L109536" s="1"/>
      <c r="M109536" s="1"/>
      <c r="N109536" s="1"/>
      <c r="O109536" s="1"/>
      <c r="P109536" s="1"/>
      <c r="Q109536" s="1"/>
      <c r="R109536" s="1"/>
      <c r="S109536" s="1"/>
      <c r="T109536" s="1"/>
      <c r="U109536" s="1"/>
    </row>
    <row r="109537" spans="2:21">
      <c r="B109537" s="26"/>
      <c r="C109537" s="1"/>
      <c r="D109537" s="1"/>
      <c r="E109537" s="1"/>
      <c r="F109537" s="1"/>
      <c r="G109537" s="1"/>
      <c r="H109537" s="1"/>
      <c r="I109537" s="1"/>
      <c r="J109537" s="1"/>
      <c r="K109537" s="1"/>
      <c r="L109537" s="1"/>
      <c r="M109537" s="1"/>
      <c r="N109537" s="1"/>
      <c r="O109537" s="1"/>
      <c r="P109537" s="1"/>
      <c r="Q109537" s="1"/>
      <c r="R109537" s="1"/>
      <c r="S109537" s="1"/>
      <c r="T109537" s="1"/>
      <c r="U109537" s="1"/>
    </row>
    <row r="109538" spans="2:21">
      <c r="B109538" s="26"/>
      <c r="C109538" s="1"/>
      <c r="D109538" s="1"/>
      <c r="E109538" s="1"/>
      <c r="F109538" s="1"/>
      <c r="G109538" s="1"/>
      <c r="H109538" s="1"/>
      <c r="I109538" s="1"/>
      <c r="J109538" s="1"/>
      <c r="K109538" s="1"/>
      <c r="L109538" s="1"/>
      <c r="M109538" s="1"/>
      <c r="N109538" s="1"/>
      <c r="O109538" s="1"/>
      <c r="P109538" s="1"/>
      <c r="Q109538" s="1"/>
      <c r="R109538" s="1"/>
      <c r="S109538" s="1"/>
      <c r="T109538" s="1"/>
      <c r="U109538" s="1"/>
    </row>
    <row r="109539" spans="2:21">
      <c r="B109539" s="26"/>
      <c r="C109539" s="1"/>
      <c r="D109539" s="1"/>
      <c r="E109539" s="1"/>
      <c r="F109539" s="1"/>
      <c r="G109539" s="1"/>
      <c r="H109539" s="1"/>
      <c r="I109539" s="1"/>
      <c r="J109539" s="1"/>
      <c r="K109539" s="1"/>
      <c r="L109539" s="1"/>
      <c r="M109539" s="1"/>
      <c r="N109539" s="1"/>
      <c r="O109539" s="1"/>
      <c r="P109539" s="1"/>
      <c r="Q109539" s="1"/>
      <c r="R109539" s="1"/>
      <c r="S109539" s="1"/>
      <c r="T109539" s="1"/>
      <c r="U109539" s="1"/>
    </row>
    <row r="109540" spans="2:21">
      <c r="B109540" s="26"/>
      <c r="C109540" s="1"/>
      <c r="D109540" s="1"/>
      <c r="E109540" s="1"/>
      <c r="F109540" s="1"/>
      <c r="G109540" s="1"/>
      <c r="H109540" s="1"/>
      <c r="I109540" s="1"/>
      <c r="J109540" s="1"/>
      <c r="K109540" s="1"/>
      <c r="L109540" s="1"/>
      <c r="M109540" s="1"/>
      <c r="N109540" s="1"/>
      <c r="O109540" s="1"/>
      <c r="P109540" s="1"/>
      <c r="Q109540" s="1"/>
      <c r="R109540" s="1"/>
      <c r="S109540" s="1"/>
      <c r="T109540" s="1"/>
      <c r="U109540" s="1"/>
    </row>
    <row r="109541" spans="2:21">
      <c r="B109541" s="26"/>
      <c r="C109541" s="1"/>
      <c r="D109541" s="1"/>
      <c r="E109541" s="1"/>
      <c r="F109541" s="1"/>
      <c r="G109541" s="1"/>
      <c r="H109541" s="1"/>
      <c r="I109541" s="1"/>
      <c r="J109541" s="1"/>
      <c r="K109541" s="1"/>
      <c r="L109541" s="1"/>
      <c r="M109541" s="1"/>
      <c r="N109541" s="1"/>
      <c r="O109541" s="1"/>
      <c r="P109541" s="1"/>
      <c r="Q109541" s="1"/>
      <c r="R109541" s="1"/>
      <c r="S109541" s="1"/>
      <c r="T109541" s="1"/>
      <c r="U109541" s="1"/>
    </row>
    <row r="109542" spans="2:21">
      <c r="B109542" s="26"/>
      <c r="C109542" s="1"/>
      <c r="D109542" s="1"/>
      <c r="E109542" s="1"/>
      <c r="F109542" s="1"/>
      <c r="G109542" s="1"/>
      <c r="H109542" s="1"/>
      <c r="I109542" s="1"/>
      <c r="J109542" s="1"/>
      <c r="K109542" s="1"/>
      <c r="L109542" s="1"/>
      <c r="M109542" s="1"/>
      <c r="N109542" s="1"/>
      <c r="O109542" s="1"/>
      <c r="P109542" s="1"/>
      <c r="Q109542" s="1"/>
      <c r="R109542" s="1"/>
      <c r="S109542" s="1"/>
      <c r="T109542" s="1"/>
      <c r="U109542" s="1"/>
    </row>
    <row r="109543" spans="2:21">
      <c r="B109543" s="26"/>
      <c r="C109543" s="1"/>
      <c r="D109543" s="1"/>
      <c r="E109543" s="1"/>
      <c r="F109543" s="1"/>
      <c r="G109543" s="1"/>
      <c r="H109543" s="1"/>
      <c r="I109543" s="1"/>
      <c r="J109543" s="1"/>
      <c r="K109543" s="1"/>
      <c r="L109543" s="1"/>
      <c r="M109543" s="1"/>
      <c r="N109543" s="1"/>
      <c r="O109543" s="1"/>
      <c r="P109543" s="1"/>
      <c r="Q109543" s="1"/>
      <c r="R109543" s="1"/>
      <c r="S109543" s="1"/>
      <c r="T109543" s="1"/>
      <c r="U109543" s="1"/>
    </row>
    <row r="109544" spans="2:21">
      <c r="B109544" s="26"/>
      <c r="C109544" s="1"/>
      <c r="D109544" s="1"/>
      <c r="E109544" s="1"/>
      <c r="F109544" s="1"/>
      <c r="G109544" s="1"/>
      <c r="H109544" s="1"/>
      <c r="I109544" s="1"/>
      <c r="J109544" s="1"/>
      <c r="K109544" s="1"/>
      <c r="L109544" s="1"/>
      <c r="M109544" s="1"/>
      <c r="N109544" s="1"/>
      <c r="O109544" s="1"/>
      <c r="P109544" s="1"/>
      <c r="Q109544" s="1"/>
      <c r="R109544" s="1"/>
      <c r="S109544" s="1"/>
      <c r="T109544" s="1"/>
      <c r="U109544" s="1"/>
    </row>
    <row r="109545" spans="2:21">
      <c r="B109545" s="26"/>
      <c r="C109545" s="1"/>
      <c r="D109545" s="1"/>
      <c r="E109545" s="1"/>
      <c r="F109545" s="1"/>
      <c r="G109545" s="1"/>
      <c r="H109545" s="1"/>
      <c r="I109545" s="1"/>
      <c r="J109545" s="1"/>
      <c r="K109545" s="1"/>
      <c r="L109545" s="1"/>
      <c r="M109545" s="1"/>
      <c r="N109545" s="1"/>
      <c r="O109545" s="1"/>
      <c r="P109545" s="1"/>
      <c r="Q109545" s="1"/>
      <c r="R109545" s="1"/>
      <c r="S109545" s="1"/>
      <c r="T109545" s="1"/>
      <c r="U109545" s="1"/>
    </row>
    <row r="109546" spans="2:21">
      <c r="B109546" s="26"/>
      <c r="C109546" s="1"/>
      <c r="D109546" s="1"/>
      <c r="E109546" s="1"/>
      <c r="F109546" s="1"/>
      <c r="G109546" s="1"/>
      <c r="H109546" s="1"/>
      <c r="I109546" s="1"/>
      <c r="J109546" s="1"/>
      <c r="K109546" s="1"/>
      <c r="L109546" s="1"/>
      <c r="M109546" s="1"/>
      <c r="N109546" s="1"/>
      <c r="O109546" s="1"/>
      <c r="P109546" s="1"/>
      <c r="Q109546" s="1"/>
      <c r="R109546" s="1"/>
      <c r="S109546" s="1"/>
      <c r="T109546" s="1"/>
      <c r="U109546" s="1"/>
    </row>
    <row r="109547" spans="2:21">
      <c r="B109547" s="26"/>
      <c r="C109547" s="1"/>
      <c r="D109547" s="1"/>
      <c r="E109547" s="1"/>
      <c r="F109547" s="1"/>
      <c r="G109547" s="1"/>
      <c r="H109547" s="1"/>
      <c r="I109547" s="1"/>
      <c r="J109547" s="1"/>
      <c r="K109547" s="1"/>
      <c r="L109547" s="1"/>
      <c r="M109547" s="1"/>
      <c r="N109547" s="1"/>
      <c r="O109547" s="1"/>
      <c r="P109547" s="1"/>
      <c r="Q109547" s="1"/>
      <c r="R109547" s="1"/>
      <c r="S109547" s="1"/>
      <c r="T109547" s="1"/>
      <c r="U109547" s="1"/>
    </row>
    <row r="109548" spans="2:21">
      <c r="B109548" s="26"/>
      <c r="C109548" s="1"/>
      <c r="D109548" s="1"/>
      <c r="E109548" s="1"/>
      <c r="F109548" s="1"/>
      <c r="G109548" s="1"/>
      <c r="H109548" s="1"/>
      <c r="I109548" s="1"/>
      <c r="J109548" s="1"/>
      <c r="K109548" s="1"/>
      <c r="L109548" s="1"/>
      <c r="M109548" s="1"/>
      <c r="N109548" s="1"/>
      <c r="O109548" s="1"/>
      <c r="P109548" s="1"/>
      <c r="Q109548" s="1"/>
      <c r="R109548" s="1"/>
      <c r="S109548" s="1"/>
      <c r="T109548" s="1"/>
      <c r="U109548" s="1"/>
    </row>
    <row r="109549" spans="2:21">
      <c r="B109549" s="26"/>
      <c r="C109549" s="1"/>
      <c r="D109549" s="1"/>
      <c r="E109549" s="1"/>
      <c r="F109549" s="1"/>
      <c r="G109549" s="1"/>
      <c r="H109549" s="1"/>
      <c r="I109549" s="1"/>
      <c r="J109549" s="1"/>
      <c r="K109549" s="1"/>
      <c r="L109549" s="1"/>
      <c r="M109549" s="1"/>
      <c r="N109549" s="1"/>
      <c r="O109549" s="1"/>
      <c r="P109549" s="1"/>
      <c r="Q109549" s="1"/>
      <c r="R109549" s="1"/>
      <c r="S109549" s="1"/>
      <c r="T109549" s="1"/>
      <c r="U109549" s="1"/>
    </row>
    <row r="109550" spans="2:21">
      <c r="B109550" s="26"/>
      <c r="C109550" s="1"/>
      <c r="D109550" s="1"/>
      <c r="E109550" s="1"/>
      <c r="F109550" s="1"/>
      <c r="G109550" s="1"/>
      <c r="H109550" s="1"/>
      <c r="I109550" s="1"/>
      <c r="J109550" s="1"/>
      <c r="K109550" s="1"/>
      <c r="L109550" s="1"/>
      <c r="M109550" s="1"/>
      <c r="N109550" s="1"/>
      <c r="O109550" s="1"/>
      <c r="P109550" s="1"/>
      <c r="Q109550" s="1"/>
      <c r="R109550" s="1"/>
      <c r="S109550" s="1"/>
      <c r="T109550" s="1"/>
      <c r="U109550" s="1"/>
    </row>
    <row r="109551" spans="2:21">
      <c r="B109551" s="26"/>
      <c r="C109551" s="1"/>
      <c r="D109551" s="1"/>
      <c r="E109551" s="1"/>
      <c r="F109551" s="1"/>
      <c r="G109551" s="1"/>
      <c r="H109551" s="1"/>
      <c r="I109551" s="1"/>
      <c r="J109551" s="1"/>
      <c r="K109551" s="1"/>
      <c r="L109551" s="1"/>
      <c r="M109551" s="1"/>
      <c r="N109551" s="1"/>
      <c r="O109551" s="1"/>
      <c r="P109551" s="1"/>
      <c r="Q109551" s="1"/>
      <c r="R109551" s="1"/>
      <c r="S109551" s="1"/>
      <c r="T109551" s="1"/>
      <c r="U109551" s="1"/>
    </row>
    <row r="109552" spans="2:21">
      <c r="B109552" s="26"/>
      <c r="C109552" s="1"/>
      <c r="D109552" s="1"/>
      <c r="E109552" s="1"/>
      <c r="F109552" s="1"/>
      <c r="G109552" s="1"/>
      <c r="H109552" s="1"/>
      <c r="I109552" s="1"/>
      <c r="J109552" s="1"/>
      <c r="K109552" s="1"/>
      <c r="L109552" s="1"/>
      <c r="M109552" s="1"/>
      <c r="N109552" s="1"/>
      <c r="O109552" s="1"/>
      <c r="P109552" s="1"/>
      <c r="Q109552" s="1"/>
      <c r="R109552" s="1"/>
      <c r="S109552" s="1"/>
      <c r="T109552" s="1"/>
      <c r="U109552" s="1"/>
    </row>
    <row r="109553" spans="2:21">
      <c r="B109553" s="26"/>
      <c r="C109553" s="1"/>
      <c r="D109553" s="1"/>
      <c r="E109553" s="1"/>
      <c r="F109553" s="1"/>
      <c r="G109553" s="1"/>
      <c r="H109553" s="1"/>
      <c r="I109553" s="1"/>
      <c r="J109553" s="1"/>
      <c r="K109553" s="1"/>
      <c r="L109553" s="1"/>
      <c r="M109553" s="1"/>
      <c r="N109553" s="1"/>
      <c r="O109553" s="1"/>
      <c r="P109553" s="1"/>
      <c r="Q109553" s="1"/>
      <c r="R109553" s="1"/>
      <c r="S109553" s="1"/>
      <c r="T109553" s="1"/>
      <c r="U109553" s="1"/>
    </row>
    <row r="109554" spans="2:21">
      <c r="B109554" s="26"/>
      <c r="C109554" s="1"/>
      <c r="D109554" s="1"/>
      <c r="E109554" s="1"/>
      <c r="F109554" s="1"/>
      <c r="G109554" s="1"/>
      <c r="H109554" s="1"/>
      <c r="I109554" s="1"/>
      <c r="J109554" s="1"/>
      <c r="K109554" s="1"/>
      <c r="L109554" s="1"/>
      <c r="M109554" s="1"/>
      <c r="N109554" s="1"/>
      <c r="O109554" s="1"/>
      <c r="P109554" s="1"/>
      <c r="Q109554" s="1"/>
      <c r="R109554" s="1"/>
      <c r="S109554" s="1"/>
      <c r="T109554" s="1"/>
      <c r="U109554" s="1"/>
    </row>
    <row r="109555" spans="2:21">
      <c r="B109555" s="26"/>
      <c r="C109555" s="1"/>
      <c r="D109555" s="1"/>
      <c r="E109555" s="1"/>
      <c r="F109555" s="1"/>
      <c r="G109555" s="1"/>
      <c r="H109555" s="1"/>
      <c r="I109555" s="1"/>
      <c r="J109555" s="1"/>
      <c r="K109555" s="1"/>
      <c r="L109555" s="1"/>
      <c r="M109555" s="1"/>
      <c r="N109555" s="1"/>
      <c r="O109555" s="1"/>
      <c r="P109555" s="1"/>
      <c r="Q109555" s="1"/>
      <c r="R109555" s="1"/>
      <c r="S109555" s="1"/>
      <c r="T109555" s="1"/>
      <c r="U109555" s="1"/>
    </row>
    <row r="109556" spans="2:21">
      <c r="B109556" s="26"/>
      <c r="C109556" s="1"/>
      <c r="D109556" s="1"/>
      <c r="E109556" s="1"/>
      <c r="F109556" s="1"/>
      <c r="G109556" s="1"/>
      <c r="H109556" s="1"/>
      <c r="I109556" s="1"/>
      <c r="J109556" s="1"/>
      <c r="K109556" s="1"/>
      <c r="L109556" s="1"/>
      <c r="M109556" s="1"/>
      <c r="N109556" s="1"/>
      <c r="O109556" s="1"/>
      <c r="P109556" s="1"/>
      <c r="Q109556" s="1"/>
      <c r="R109556" s="1"/>
      <c r="S109556" s="1"/>
      <c r="T109556" s="1"/>
      <c r="U109556" s="1"/>
    </row>
    <row r="109557" spans="2:21">
      <c r="B109557" s="26"/>
      <c r="C109557" s="1"/>
      <c r="D109557" s="1"/>
      <c r="E109557" s="1"/>
      <c r="F109557" s="1"/>
      <c r="G109557" s="1"/>
      <c r="H109557" s="1"/>
      <c r="I109557" s="1"/>
      <c r="J109557" s="1"/>
      <c r="K109557" s="1"/>
      <c r="L109557" s="1"/>
      <c r="M109557" s="1"/>
      <c r="N109557" s="1"/>
      <c r="O109557" s="1"/>
      <c r="P109557" s="1"/>
      <c r="Q109557" s="1"/>
      <c r="R109557" s="1"/>
      <c r="S109557" s="1"/>
      <c r="T109557" s="1"/>
      <c r="U109557" s="1"/>
    </row>
    <row r="109558" spans="2:21">
      <c r="B109558" s="26"/>
      <c r="C109558" s="1"/>
      <c r="D109558" s="1"/>
      <c r="E109558" s="1"/>
      <c r="F109558" s="1"/>
      <c r="G109558" s="1"/>
      <c r="H109558" s="1"/>
      <c r="I109558" s="1"/>
      <c r="J109558" s="1"/>
      <c r="K109558" s="1"/>
      <c r="L109558" s="1"/>
      <c r="M109558" s="1"/>
      <c r="N109558" s="1"/>
      <c r="O109558" s="1"/>
      <c r="P109558" s="1"/>
      <c r="Q109558" s="1"/>
      <c r="R109558" s="1"/>
      <c r="S109558" s="1"/>
      <c r="T109558" s="1"/>
      <c r="U109558" s="1"/>
    </row>
    <row r="109559" spans="2:21">
      <c r="B109559" s="26"/>
      <c r="C109559" s="1"/>
      <c r="D109559" s="1"/>
      <c r="E109559" s="1"/>
      <c r="F109559" s="1"/>
      <c r="G109559" s="1"/>
      <c r="H109559" s="1"/>
      <c r="I109559" s="1"/>
      <c r="J109559" s="1"/>
      <c r="K109559" s="1"/>
      <c r="L109559" s="1"/>
      <c r="M109559" s="1"/>
      <c r="N109559" s="1"/>
      <c r="O109559" s="1"/>
      <c r="P109559" s="1"/>
      <c r="Q109559" s="1"/>
      <c r="R109559" s="1"/>
      <c r="S109559" s="1"/>
      <c r="T109559" s="1"/>
      <c r="U109559" s="1"/>
    </row>
    <row r="109560" spans="2:21">
      <c r="B109560" s="26"/>
      <c r="C109560" s="1"/>
      <c r="D109560" s="1"/>
      <c r="E109560" s="1"/>
      <c r="F109560" s="1"/>
      <c r="G109560" s="1"/>
      <c r="H109560" s="1"/>
      <c r="I109560" s="1"/>
      <c r="J109560" s="1"/>
      <c r="K109560" s="1"/>
      <c r="L109560" s="1"/>
      <c r="M109560" s="1"/>
      <c r="N109560" s="1"/>
      <c r="O109560" s="1"/>
      <c r="P109560" s="1"/>
      <c r="Q109560" s="1"/>
      <c r="R109560" s="1"/>
      <c r="S109560" s="1"/>
      <c r="T109560" s="1"/>
      <c r="U109560" s="1"/>
    </row>
    <row r="109561" spans="2:21">
      <c r="B109561" s="26"/>
      <c r="C109561" s="1"/>
      <c r="D109561" s="1"/>
      <c r="E109561" s="1"/>
      <c r="F109561" s="1"/>
      <c r="G109561" s="1"/>
      <c r="H109561" s="1"/>
      <c r="I109561" s="1"/>
      <c r="J109561" s="1"/>
      <c r="K109561" s="1"/>
      <c r="L109561" s="1"/>
      <c r="M109561" s="1"/>
      <c r="N109561" s="1"/>
      <c r="O109561" s="1"/>
      <c r="P109561" s="1"/>
      <c r="Q109561" s="1"/>
      <c r="R109561" s="1"/>
      <c r="S109561" s="1"/>
      <c r="T109561" s="1"/>
      <c r="U109561" s="1"/>
    </row>
    <row r="109562" spans="2:21">
      <c r="B109562" s="26"/>
      <c r="C109562" s="1"/>
      <c r="D109562" s="1"/>
      <c r="E109562" s="1"/>
      <c r="F109562" s="1"/>
      <c r="G109562" s="1"/>
      <c r="H109562" s="1"/>
      <c r="I109562" s="1"/>
      <c r="J109562" s="1"/>
      <c r="K109562" s="1"/>
      <c r="L109562" s="1"/>
      <c r="M109562" s="1"/>
      <c r="N109562" s="1"/>
      <c r="O109562" s="1"/>
      <c r="P109562" s="1"/>
      <c r="Q109562" s="1"/>
      <c r="R109562" s="1"/>
      <c r="S109562" s="1"/>
      <c r="T109562" s="1"/>
      <c r="U109562" s="1"/>
    </row>
    <row r="109563" spans="2:21">
      <c r="B109563" s="26"/>
      <c r="C109563" s="1"/>
      <c r="D109563" s="1"/>
      <c r="E109563" s="1"/>
      <c r="F109563" s="1"/>
      <c r="G109563" s="1"/>
      <c r="H109563" s="1"/>
      <c r="I109563" s="1"/>
      <c r="J109563" s="1"/>
      <c r="K109563" s="1"/>
      <c r="L109563" s="1"/>
      <c r="M109563" s="1"/>
      <c r="N109563" s="1"/>
      <c r="O109563" s="1"/>
      <c r="P109563" s="1"/>
      <c r="Q109563" s="1"/>
      <c r="R109563" s="1"/>
      <c r="S109563" s="1"/>
      <c r="T109563" s="1"/>
      <c r="U109563" s="1"/>
    </row>
    <row r="109564" spans="2:21">
      <c r="B109564" s="26"/>
      <c r="C109564" s="1"/>
      <c r="D109564" s="1"/>
      <c r="E109564" s="1"/>
      <c r="F109564" s="1"/>
      <c r="G109564" s="1"/>
      <c r="H109564" s="1"/>
      <c r="I109564" s="1"/>
      <c r="J109564" s="1"/>
      <c r="K109564" s="1"/>
      <c r="L109564" s="1"/>
      <c r="M109564" s="1"/>
      <c r="N109564" s="1"/>
      <c r="O109564" s="1"/>
      <c r="P109564" s="1"/>
      <c r="Q109564" s="1"/>
      <c r="R109564" s="1"/>
      <c r="S109564" s="1"/>
      <c r="T109564" s="1"/>
      <c r="U109564" s="1"/>
    </row>
    <row r="109565" spans="2:21">
      <c r="B109565" s="26"/>
      <c r="C109565" s="1"/>
      <c r="D109565" s="1"/>
      <c r="E109565" s="1"/>
      <c r="F109565" s="1"/>
      <c r="G109565" s="1"/>
      <c r="H109565" s="1"/>
      <c r="I109565" s="1"/>
      <c r="J109565" s="1"/>
      <c r="K109565" s="1"/>
      <c r="L109565" s="1"/>
      <c r="M109565" s="1"/>
      <c r="N109565" s="1"/>
      <c r="O109565" s="1"/>
      <c r="P109565" s="1"/>
      <c r="Q109565" s="1"/>
      <c r="R109565" s="1"/>
      <c r="S109565" s="1"/>
      <c r="T109565" s="1"/>
      <c r="U109565" s="1"/>
    </row>
    <row r="109566" spans="2:21">
      <c r="B109566" s="26"/>
      <c r="C109566" s="1"/>
      <c r="D109566" s="1"/>
      <c r="E109566" s="1"/>
      <c r="F109566" s="1"/>
      <c r="G109566" s="1"/>
      <c r="H109566" s="1"/>
      <c r="I109566" s="1"/>
      <c r="J109566" s="1"/>
      <c r="K109566" s="1"/>
      <c r="L109566" s="1"/>
      <c r="M109566" s="1"/>
      <c r="N109566" s="1"/>
      <c r="O109566" s="1"/>
      <c r="P109566" s="1"/>
      <c r="Q109566" s="1"/>
      <c r="R109566" s="1"/>
      <c r="S109566" s="1"/>
      <c r="T109566" s="1"/>
      <c r="U109566" s="1"/>
    </row>
    <row r="109567" spans="2:21">
      <c r="B109567" s="26"/>
      <c r="C109567" s="1"/>
      <c r="D109567" s="1"/>
      <c r="E109567" s="1"/>
      <c r="F109567" s="1"/>
      <c r="G109567" s="1"/>
      <c r="H109567" s="1"/>
      <c r="I109567" s="1"/>
      <c r="J109567" s="1"/>
      <c r="K109567" s="1"/>
      <c r="L109567" s="1"/>
      <c r="M109567" s="1"/>
      <c r="N109567" s="1"/>
      <c r="O109567" s="1"/>
      <c r="P109567" s="1"/>
      <c r="Q109567" s="1"/>
      <c r="R109567" s="1"/>
      <c r="S109567" s="1"/>
      <c r="T109567" s="1"/>
      <c r="U109567" s="1"/>
    </row>
    <row r="109568" spans="2:21">
      <c r="B109568" s="26"/>
      <c r="C109568" s="1"/>
      <c r="D109568" s="1"/>
      <c r="E109568" s="1"/>
      <c r="F109568" s="1"/>
      <c r="G109568" s="1"/>
      <c r="H109568" s="1"/>
      <c r="I109568" s="1"/>
      <c r="J109568" s="1"/>
      <c r="K109568" s="1"/>
      <c r="L109568" s="1"/>
      <c r="M109568" s="1"/>
      <c r="N109568" s="1"/>
      <c r="O109568" s="1"/>
      <c r="P109568" s="1"/>
      <c r="Q109568" s="1"/>
      <c r="R109568" s="1"/>
      <c r="S109568" s="1"/>
      <c r="T109568" s="1"/>
      <c r="U109568" s="1"/>
    </row>
    <row r="109569" spans="2:21">
      <c r="B109569" s="26"/>
      <c r="C109569" s="1"/>
      <c r="D109569" s="1"/>
      <c r="E109569" s="1"/>
      <c r="F109569" s="1"/>
      <c r="G109569" s="1"/>
      <c r="H109569" s="1"/>
      <c r="I109569" s="1"/>
      <c r="J109569" s="1"/>
      <c r="K109569" s="1"/>
      <c r="L109569" s="1"/>
      <c r="M109569" s="1"/>
      <c r="N109569" s="1"/>
      <c r="O109569" s="1"/>
      <c r="P109569" s="1"/>
      <c r="Q109569" s="1"/>
      <c r="R109569" s="1"/>
      <c r="S109569" s="1"/>
      <c r="T109569" s="1"/>
      <c r="U109569" s="1"/>
    </row>
    <row r="109570" spans="2:21">
      <c r="B109570" s="26"/>
      <c r="C109570" s="1"/>
      <c r="D109570" s="1"/>
      <c r="E109570" s="1"/>
      <c r="F109570" s="1"/>
      <c r="G109570" s="1"/>
      <c r="H109570" s="1"/>
      <c r="I109570" s="1"/>
      <c r="J109570" s="1"/>
      <c r="K109570" s="1"/>
      <c r="L109570" s="1"/>
      <c r="M109570" s="1"/>
      <c r="N109570" s="1"/>
      <c r="O109570" s="1"/>
      <c r="P109570" s="1"/>
      <c r="Q109570" s="1"/>
      <c r="R109570" s="1"/>
      <c r="S109570" s="1"/>
      <c r="T109570" s="1"/>
      <c r="U109570" s="1"/>
    </row>
    <row r="109571" spans="2:21">
      <c r="B109571" s="26"/>
      <c r="C109571" s="1"/>
      <c r="D109571" s="1"/>
      <c r="E109571" s="1"/>
      <c r="F109571" s="1"/>
      <c r="G109571" s="1"/>
      <c r="H109571" s="1"/>
      <c r="I109571" s="1"/>
      <c r="J109571" s="1"/>
      <c r="K109571" s="1"/>
      <c r="L109571" s="1"/>
      <c r="M109571" s="1"/>
      <c r="N109571" s="1"/>
      <c r="O109571" s="1"/>
      <c r="P109571" s="1"/>
      <c r="Q109571" s="1"/>
      <c r="R109571" s="1"/>
      <c r="S109571" s="1"/>
      <c r="T109571" s="1"/>
      <c r="U109571" s="1"/>
    </row>
    <row r="109572" spans="2:21">
      <c r="B109572" s="26"/>
      <c r="C109572" s="1"/>
      <c r="D109572" s="1"/>
      <c r="E109572" s="1"/>
      <c r="F109572" s="1"/>
      <c r="G109572" s="1"/>
      <c r="H109572" s="1"/>
      <c r="I109572" s="1"/>
      <c r="J109572" s="1"/>
      <c r="K109572" s="1"/>
      <c r="L109572" s="1"/>
      <c r="M109572" s="1"/>
      <c r="N109572" s="1"/>
      <c r="O109572" s="1"/>
      <c r="P109572" s="1"/>
      <c r="Q109572" s="1"/>
      <c r="R109572" s="1"/>
      <c r="S109572" s="1"/>
      <c r="T109572" s="1"/>
      <c r="U109572" s="1"/>
    </row>
    <row r="109573" spans="2:21">
      <c r="B109573" s="26"/>
      <c r="C109573" s="1"/>
      <c r="D109573" s="1"/>
      <c r="E109573" s="1"/>
      <c r="F109573" s="1"/>
      <c r="G109573" s="1"/>
      <c r="H109573" s="1"/>
      <c r="I109573" s="1"/>
      <c r="J109573" s="1"/>
      <c r="K109573" s="1"/>
      <c r="L109573" s="1"/>
      <c r="M109573" s="1"/>
      <c r="N109573" s="1"/>
      <c r="O109573" s="1"/>
      <c r="P109573" s="1"/>
      <c r="Q109573" s="1"/>
      <c r="R109573" s="1"/>
      <c r="S109573" s="1"/>
      <c r="T109573" s="1"/>
      <c r="U109573" s="1"/>
    </row>
    <row r="109574" spans="2:21">
      <c r="B109574" s="26"/>
      <c r="C109574" s="1"/>
      <c r="D109574" s="1"/>
      <c r="E109574" s="1"/>
      <c r="F109574" s="1"/>
      <c r="G109574" s="1"/>
      <c r="H109574" s="1"/>
      <c r="I109574" s="1"/>
      <c r="J109574" s="1"/>
      <c r="K109574" s="1"/>
      <c r="L109574" s="1"/>
      <c r="M109574" s="1"/>
      <c r="N109574" s="1"/>
      <c r="O109574" s="1"/>
      <c r="P109574" s="1"/>
      <c r="Q109574" s="1"/>
      <c r="R109574" s="1"/>
      <c r="S109574" s="1"/>
      <c r="T109574" s="1"/>
      <c r="U109574" s="1"/>
    </row>
    <row r="109575" spans="2:21">
      <c r="B109575" s="26"/>
      <c r="C109575" s="1"/>
      <c r="D109575" s="1"/>
      <c r="E109575" s="1"/>
      <c r="F109575" s="1"/>
      <c r="G109575" s="1"/>
      <c r="H109575" s="1"/>
      <c r="I109575" s="1"/>
      <c r="J109575" s="1"/>
      <c r="K109575" s="1"/>
      <c r="L109575" s="1"/>
      <c r="M109575" s="1"/>
      <c r="N109575" s="1"/>
      <c r="O109575" s="1"/>
      <c r="P109575" s="1"/>
      <c r="Q109575" s="1"/>
      <c r="R109575" s="1"/>
      <c r="S109575" s="1"/>
      <c r="T109575" s="1"/>
      <c r="U109575" s="1"/>
    </row>
    <row r="109576" spans="2:21">
      <c r="B109576" s="26"/>
      <c r="C109576" s="1"/>
      <c r="D109576" s="1"/>
      <c r="E109576" s="1"/>
      <c r="F109576" s="1"/>
      <c r="G109576" s="1"/>
      <c r="H109576" s="1"/>
      <c r="I109576" s="1"/>
      <c r="J109576" s="1"/>
      <c r="K109576" s="1"/>
      <c r="L109576" s="1"/>
      <c r="M109576" s="1"/>
      <c r="N109576" s="1"/>
      <c r="O109576" s="1"/>
      <c r="P109576" s="1"/>
      <c r="Q109576" s="1"/>
      <c r="R109576" s="1"/>
      <c r="S109576" s="1"/>
      <c r="T109576" s="1"/>
      <c r="U109576" s="1"/>
    </row>
    <row r="109577" spans="2:21">
      <c r="B109577" s="26"/>
      <c r="C109577" s="1"/>
      <c r="D109577" s="1"/>
      <c r="E109577" s="1"/>
      <c r="F109577" s="1"/>
      <c r="G109577" s="1"/>
      <c r="H109577" s="1"/>
      <c r="I109577" s="1"/>
      <c r="J109577" s="1"/>
      <c r="K109577" s="1"/>
      <c r="L109577" s="1"/>
      <c r="M109577" s="1"/>
      <c r="N109577" s="1"/>
      <c r="O109577" s="1"/>
      <c r="P109577" s="1"/>
      <c r="Q109577" s="1"/>
      <c r="R109577" s="1"/>
      <c r="S109577" s="1"/>
      <c r="T109577" s="1"/>
      <c r="U109577" s="1"/>
    </row>
    <row r="109578" spans="2:21">
      <c r="B109578" s="26"/>
      <c r="C109578" s="1"/>
      <c r="D109578" s="1"/>
      <c r="E109578" s="1"/>
      <c r="F109578" s="1"/>
      <c r="G109578" s="1"/>
      <c r="H109578" s="1"/>
      <c r="I109578" s="1"/>
      <c r="J109578" s="1"/>
      <c r="K109578" s="1"/>
      <c r="L109578" s="1"/>
      <c r="M109578" s="1"/>
      <c r="N109578" s="1"/>
      <c r="O109578" s="1"/>
      <c r="P109578" s="1"/>
      <c r="Q109578" s="1"/>
      <c r="R109578" s="1"/>
      <c r="S109578" s="1"/>
      <c r="T109578" s="1"/>
      <c r="U109578" s="1"/>
    </row>
    <row r="109579" spans="2:21">
      <c r="B109579" s="26"/>
      <c r="C109579" s="1"/>
      <c r="D109579" s="1"/>
      <c r="E109579" s="1"/>
      <c r="F109579" s="1"/>
      <c r="G109579" s="1"/>
      <c r="H109579" s="1"/>
      <c r="I109579" s="1"/>
      <c r="J109579" s="1"/>
      <c r="K109579" s="1"/>
      <c r="L109579" s="1"/>
      <c r="M109579" s="1"/>
      <c r="N109579" s="1"/>
      <c r="O109579" s="1"/>
      <c r="P109579" s="1"/>
      <c r="Q109579" s="1"/>
      <c r="R109579" s="1"/>
      <c r="S109579" s="1"/>
      <c r="T109579" s="1"/>
      <c r="U109579" s="1"/>
    </row>
    <row r="109580" spans="2:21">
      <c r="B109580" s="26"/>
      <c r="C109580" s="1"/>
      <c r="D109580" s="1"/>
      <c r="E109580" s="1"/>
      <c r="F109580" s="1"/>
      <c r="G109580" s="1"/>
      <c r="H109580" s="1"/>
      <c r="I109580" s="1"/>
      <c r="J109580" s="1"/>
      <c r="K109580" s="1"/>
      <c r="L109580" s="1"/>
      <c r="M109580" s="1"/>
      <c r="N109580" s="1"/>
      <c r="O109580" s="1"/>
      <c r="P109580" s="1"/>
      <c r="Q109580" s="1"/>
      <c r="R109580" s="1"/>
      <c r="S109580" s="1"/>
      <c r="T109580" s="1"/>
      <c r="U109580" s="1"/>
    </row>
    <row r="109581" spans="2:21">
      <c r="B109581" s="26"/>
      <c r="C109581" s="1"/>
      <c r="D109581" s="1"/>
      <c r="E109581" s="1"/>
      <c r="F109581" s="1"/>
      <c r="G109581" s="1"/>
      <c r="H109581" s="1"/>
      <c r="I109581" s="1"/>
      <c r="J109581" s="1"/>
      <c r="K109581" s="1"/>
      <c r="L109581" s="1"/>
      <c r="M109581" s="1"/>
      <c r="N109581" s="1"/>
      <c r="O109581" s="1"/>
      <c r="P109581" s="1"/>
      <c r="Q109581" s="1"/>
      <c r="R109581" s="1"/>
      <c r="S109581" s="1"/>
      <c r="T109581" s="1"/>
      <c r="U109581" s="1"/>
    </row>
    <row r="109582" spans="2:21">
      <c r="B109582" s="26"/>
      <c r="C109582" s="1"/>
      <c r="D109582" s="1"/>
      <c r="E109582" s="1"/>
      <c r="F109582" s="1"/>
      <c r="G109582" s="1"/>
      <c r="H109582" s="1"/>
      <c r="I109582" s="1"/>
      <c r="J109582" s="1"/>
      <c r="K109582" s="1"/>
      <c r="L109582" s="1"/>
      <c r="M109582" s="1"/>
      <c r="N109582" s="1"/>
      <c r="O109582" s="1"/>
      <c r="P109582" s="1"/>
      <c r="Q109582" s="1"/>
      <c r="R109582" s="1"/>
      <c r="S109582" s="1"/>
      <c r="T109582" s="1"/>
      <c r="U109582" s="1"/>
    </row>
    <row r="109583" spans="2:21">
      <c r="B109583" s="26"/>
      <c r="C109583" s="1"/>
      <c r="D109583" s="1"/>
      <c r="E109583" s="1"/>
      <c r="F109583" s="1"/>
      <c r="G109583" s="1"/>
      <c r="H109583" s="1"/>
      <c r="I109583" s="1"/>
      <c r="J109583" s="1"/>
      <c r="K109583" s="1"/>
      <c r="L109583" s="1"/>
      <c r="M109583" s="1"/>
      <c r="N109583" s="1"/>
      <c r="O109583" s="1"/>
      <c r="P109583" s="1"/>
      <c r="Q109583" s="1"/>
      <c r="R109583" s="1"/>
      <c r="S109583" s="1"/>
      <c r="T109583" s="1"/>
      <c r="U109583" s="1"/>
    </row>
    <row r="109584" spans="2:21">
      <c r="B109584" s="26"/>
      <c r="C109584" s="1"/>
      <c r="D109584" s="1"/>
      <c r="E109584" s="1"/>
      <c r="F109584" s="1"/>
      <c r="G109584" s="1"/>
      <c r="H109584" s="1"/>
      <c r="I109584" s="1"/>
      <c r="J109584" s="1"/>
      <c r="K109584" s="1"/>
      <c r="L109584" s="1"/>
      <c r="M109584" s="1"/>
      <c r="N109584" s="1"/>
      <c r="O109584" s="1"/>
      <c r="P109584" s="1"/>
      <c r="Q109584" s="1"/>
      <c r="R109584" s="1"/>
      <c r="S109584" s="1"/>
      <c r="T109584" s="1"/>
      <c r="U109584" s="1"/>
    </row>
    <row r="109585" spans="2:21">
      <c r="B109585" s="26"/>
      <c r="C109585" s="1"/>
      <c r="D109585" s="1"/>
      <c r="E109585" s="1"/>
      <c r="F109585" s="1"/>
      <c r="G109585" s="1"/>
      <c r="H109585" s="1"/>
      <c r="I109585" s="1"/>
      <c r="J109585" s="1"/>
      <c r="K109585" s="1"/>
      <c r="L109585" s="1"/>
      <c r="M109585" s="1"/>
      <c r="N109585" s="1"/>
      <c r="O109585" s="1"/>
      <c r="P109585" s="1"/>
      <c r="Q109585" s="1"/>
      <c r="R109585" s="1"/>
      <c r="S109585" s="1"/>
      <c r="T109585" s="1"/>
      <c r="U109585" s="1"/>
    </row>
    <row r="109586" spans="2:21">
      <c r="B109586" s="26"/>
      <c r="C109586" s="1"/>
      <c r="D109586" s="1"/>
      <c r="E109586" s="1"/>
      <c r="F109586" s="1"/>
      <c r="G109586" s="1"/>
      <c r="H109586" s="1"/>
      <c r="I109586" s="1"/>
      <c r="J109586" s="1"/>
      <c r="K109586" s="1"/>
      <c r="L109586" s="1"/>
      <c r="M109586" s="1"/>
      <c r="N109586" s="1"/>
      <c r="O109586" s="1"/>
      <c r="P109586" s="1"/>
      <c r="Q109586" s="1"/>
      <c r="R109586" s="1"/>
      <c r="S109586" s="1"/>
      <c r="T109586" s="1"/>
      <c r="U109586" s="1"/>
    </row>
    <row r="109587" spans="2:21">
      <c r="B109587" s="26"/>
      <c r="C109587" s="1"/>
      <c r="D109587" s="1"/>
      <c r="E109587" s="1"/>
      <c r="F109587" s="1"/>
      <c r="G109587" s="1"/>
      <c r="H109587" s="1"/>
      <c r="I109587" s="1"/>
      <c r="J109587" s="1"/>
      <c r="K109587" s="1"/>
      <c r="L109587" s="1"/>
      <c r="M109587" s="1"/>
      <c r="N109587" s="1"/>
      <c r="O109587" s="1"/>
      <c r="P109587" s="1"/>
      <c r="Q109587" s="1"/>
      <c r="R109587" s="1"/>
      <c r="S109587" s="1"/>
      <c r="T109587" s="1"/>
      <c r="U109587" s="1"/>
    </row>
    <row r="109588" spans="2:21">
      <c r="B109588" s="26"/>
      <c r="C109588" s="1"/>
      <c r="D109588" s="1"/>
      <c r="E109588" s="1"/>
      <c r="F109588" s="1"/>
      <c r="G109588" s="1"/>
      <c r="H109588" s="1"/>
      <c r="I109588" s="1"/>
      <c r="J109588" s="1"/>
      <c r="K109588" s="1"/>
      <c r="L109588" s="1"/>
      <c r="M109588" s="1"/>
      <c r="N109588" s="1"/>
      <c r="O109588" s="1"/>
      <c r="P109588" s="1"/>
      <c r="Q109588" s="1"/>
      <c r="R109588" s="1"/>
      <c r="S109588" s="1"/>
      <c r="T109588" s="1"/>
      <c r="U109588" s="1"/>
    </row>
    <row r="109589" spans="2:21">
      <c r="B109589" s="26"/>
      <c r="C109589" s="1"/>
      <c r="D109589" s="1"/>
      <c r="E109589" s="1"/>
      <c r="F109589" s="1"/>
      <c r="G109589" s="1"/>
      <c r="H109589" s="1"/>
      <c r="I109589" s="1"/>
      <c r="J109589" s="1"/>
      <c r="K109589" s="1"/>
      <c r="L109589" s="1"/>
      <c r="M109589" s="1"/>
      <c r="N109589" s="1"/>
      <c r="O109589" s="1"/>
      <c r="P109589" s="1"/>
      <c r="Q109589" s="1"/>
      <c r="R109589" s="1"/>
      <c r="S109589" s="1"/>
      <c r="T109589" s="1"/>
      <c r="U109589" s="1"/>
    </row>
    <row r="109590" spans="2:21">
      <c r="B109590" s="26"/>
      <c r="C109590" s="1"/>
      <c r="D109590" s="1"/>
      <c r="E109590" s="1"/>
      <c r="F109590" s="1"/>
      <c r="G109590" s="1"/>
      <c r="H109590" s="1"/>
      <c r="I109590" s="1"/>
      <c r="J109590" s="1"/>
      <c r="K109590" s="1"/>
      <c r="L109590" s="1"/>
      <c r="M109590" s="1"/>
      <c r="N109590" s="1"/>
      <c r="O109590" s="1"/>
      <c r="P109590" s="1"/>
      <c r="Q109590" s="1"/>
      <c r="R109590" s="1"/>
      <c r="S109590" s="1"/>
      <c r="T109590" s="1"/>
      <c r="U109590" s="1"/>
    </row>
    <row r="109591" spans="2:21">
      <c r="B109591" s="26"/>
      <c r="C109591" s="1"/>
      <c r="D109591" s="1"/>
      <c r="E109591" s="1"/>
      <c r="F109591" s="1"/>
      <c r="G109591" s="1"/>
      <c r="H109591" s="1"/>
      <c r="I109591" s="1"/>
      <c r="J109591" s="1"/>
      <c r="K109591" s="1"/>
      <c r="L109591" s="1"/>
      <c r="M109591" s="1"/>
      <c r="N109591" s="1"/>
      <c r="O109591" s="1"/>
      <c r="P109591" s="1"/>
      <c r="Q109591" s="1"/>
      <c r="R109591" s="1"/>
      <c r="S109591" s="1"/>
      <c r="T109591" s="1"/>
      <c r="U109591" s="1"/>
    </row>
    <row r="109592" spans="2:21">
      <c r="B109592" s="26"/>
      <c r="C109592" s="1"/>
      <c r="D109592" s="1"/>
      <c r="E109592" s="1"/>
      <c r="F109592" s="1"/>
      <c r="G109592" s="1"/>
      <c r="H109592" s="1"/>
      <c r="I109592" s="1"/>
      <c r="J109592" s="1"/>
      <c r="K109592" s="1"/>
      <c r="L109592" s="1"/>
      <c r="M109592" s="1"/>
      <c r="N109592" s="1"/>
      <c r="O109592" s="1"/>
      <c r="P109592" s="1"/>
      <c r="Q109592" s="1"/>
      <c r="R109592" s="1"/>
      <c r="S109592" s="1"/>
      <c r="T109592" s="1"/>
      <c r="U109592" s="1"/>
    </row>
    <row r="109593" spans="2:21">
      <c r="B109593" s="26"/>
      <c r="C109593" s="1"/>
      <c r="D109593" s="1"/>
      <c r="E109593" s="1"/>
      <c r="F109593" s="1"/>
      <c r="G109593" s="1"/>
      <c r="H109593" s="1"/>
      <c r="I109593" s="1"/>
      <c r="J109593" s="1"/>
      <c r="K109593" s="1"/>
      <c r="L109593" s="1"/>
      <c r="M109593" s="1"/>
      <c r="N109593" s="1"/>
      <c r="O109593" s="1"/>
      <c r="P109593" s="1"/>
      <c r="Q109593" s="1"/>
      <c r="R109593" s="1"/>
      <c r="S109593" s="1"/>
      <c r="T109593" s="1"/>
      <c r="U109593" s="1"/>
    </row>
    <row r="109594" spans="2:21">
      <c r="B109594" s="26"/>
      <c r="C109594" s="1"/>
      <c r="D109594" s="1"/>
      <c r="E109594" s="1"/>
      <c r="F109594" s="1"/>
      <c r="G109594" s="1"/>
      <c r="H109594" s="1"/>
      <c r="I109594" s="1"/>
      <c r="J109594" s="1"/>
      <c r="K109594" s="1"/>
      <c r="L109594" s="1"/>
      <c r="M109594" s="1"/>
      <c r="N109594" s="1"/>
      <c r="O109594" s="1"/>
      <c r="P109594" s="1"/>
      <c r="Q109594" s="1"/>
      <c r="R109594" s="1"/>
      <c r="S109594" s="1"/>
      <c r="T109594" s="1"/>
      <c r="U109594" s="1"/>
    </row>
    <row r="109595" spans="2:21">
      <c r="B109595" s="26"/>
      <c r="C109595" s="1"/>
      <c r="D109595" s="1"/>
      <c r="E109595" s="1"/>
      <c r="F109595" s="1"/>
      <c r="G109595" s="1"/>
      <c r="H109595" s="1"/>
      <c r="I109595" s="1"/>
      <c r="J109595" s="1"/>
      <c r="K109595" s="1"/>
      <c r="L109595" s="1"/>
      <c r="M109595" s="1"/>
      <c r="N109595" s="1"/>
      <c r="O109595" s="1"/>
      <c r="P109595" s="1"/>
      <c r="Q109595" s="1"/>
      <c r="R109595" s="1"/>
      <c r="S109595" s="1"/>
      <c r="T109595" s="1"/>
      <c r="U109595" s="1"/>
    </row>
    <row r="109596" spans="2:21">
      <c r="B109596" s="26"/>
      <c r="C109596" s="1"/>
      <c r="D109596" s="1"/>
      <c r="E109596" s="1"/>
      <c r="F109596" s="1"/>
      <c r="G109596" s="1"/>
      <c r="H109596" s="1"/>
      <c r="I109596" s="1"/>
      <c r="J109596" s="1"/>
      <c r="K109596" s="1"/>
      <c r="L109596" s="1"/>
      <c r="M109596" s="1"/>
      <c r="N109596" s="1"/>
      <c r="O109596" s="1"/>
      <c r="P109596" s="1"/>
      <c r="Q109596" s="1"/>
      <c r="R109596" s="1"/>
      <c r="S109596" s="1"/>
      <c r="T109596" s="1"/>
      <c r="U109596" s="1"/>
    </row>
    <row r="109597" spans="2:21">
      <c r="B109597" s="26"/>
      <c r="C109597" s="1"/>
      <c r="D109597" s="1"/>
      <c r="E109597" s="1"/>
      <c r="F109597" s="1"/>
      <c r="G109597" s="1"/>
      <c r="H109597" s="1"/>
      <c r="I109597" s="1"/>
      <c r="J109597" s="1"/>
      <c r="K109597" s="1"/>
      <c r="L109597" s="1"/>
      <c r="M109597" s="1"/>
      <c r="N109597" s="1"/>
      <c r="O109597" s="1"/>
      <c r="P109597" s="1"/>
      <c r="Q109597" s="1"/>
      <c r="R109597" s="1"/>
      <c r="S109597" s="1"/>
      <c r="T109597" s="1"/>
      <c r="U109597" s="1"/>
    </row>
    <row r="109598" spans="2:21">
      <c r="B109598" s="26"/>
      <c r="C109598" s="1"/>
      <c r="D109598" s="1"/>
      <c r="E109598" s="1"/>
      <c r="F109598" s="1"/>
      <c r="G109598" s="1"/>
      <c r="H109598" s="1"/>
      <c r="I109598" s="1"/>
      <c r="J109598" s="1"/>
      <c r="K109598" s="1"/>
      <c r="L109598" s="1"/>
      <c r="M109598" s="1"/>
      <c r="N109598" s="1"/>
      <c r="O109598" s="1"/>
      <c r="P109598" s="1"/>
      <c r="Q109598" s="1"/>
      <c r="R109598" s="1"/>
      <c r="S109598" s="1"/>
      <c r="T109598" s="1"/>
      <c r="U109598" s="1"/>
    </row>
    <row r="109599" spans="2:21">
      <c r="B109599" s="26"/>
      <c r="C109599" s="1"/>
      <c r="D109599" s="1"/>
      <c r="E109599" s="1"/>
      <c r="F109599" s="1"/>
      <c r="G109599" s="1"/>
      <c r="H109599" s="1"/>
      <c r="I109599" s="1"/>
      <c r="J109599" s="1"/>
      <c r="K109599" s="1"/>
      <c r="L109599" s="1"/>
      <c r="M109599" s="1"/>
      <c r="N109599" s="1"/>
      <c r="O109599" s="1"/>
      <c r="P109599" s="1"/>
      <c r="Q109599" s="1"/>
      <c r="R109599" s="1"/>
      <c r="S109599" s="1"/>
      <c r="T109599" s="1"/>
      <c r="U109599" s="1"/>
    </row>
    <row r="109600" spans="2:21">
      <c r="B109600" s="26"/>
      <c r="C109600" s="1"/>
      <c r="D109600" s="1"/>
      <c r="E109600" s="1"/>
      <c r="F109600" s="1"/>
      <c r="G109600" s="1"/>
      <c r="H109600" s="1"/>
      <c r="I109600" s="1"/>
      <c r="J109600" s="1"/>
      <c r="K109600" s="1"/>
      <c r="L109600" s="1"/>
      <c r="M109600" s="1"/>
      <c r="N109600" s="1"/>
      <c r="O109600" s="1"/>
      <c r="P109600" s="1"/>
      <c r="Q109600" s="1"/>
      <c r="R109600" s="1"/>
      <c r="S109600" s="1"/>
      <c r="T109600" s="1"/>
      <c r="U109600" s="1"/>
    </row>
    <row r="109601" spans="2:21">
      <c r="B109601" s="26"/>
      <c r="C109601" s="1"/>
      <c r="D109601" s="1"/>
      <c r="E109601" s="1"/>
      <c r="F109601" s="1"/>
      <c r="G109601" s="1"/>
      <c r="H109601" s="1"/>
      <c r="I109601" s="1"/>
      <c r="J109601" s="1"/>
      <c r="K109601" s="1"/>
      <c r="L109601" s="1"/>
      <c r="M109601" s="1"/>
      <c r="N109601" s="1"/>
      <c r="O109601" s="1"/>
      <c r="P109601" s="1"/>
      <c r="Q109601" s="1"/>
      <c r="R109601" s="1"/>
      <c r="S109601" s="1"/>
      <c r="T109601" s="1"/>
      <c r="U109601" s="1"/>
    </row>
    <row r="109602" spans="2:21">
      <c r="B109602" s="26"/>
      <c r="C109602" s="1"/>
      <c r="D109602" s="1"/>
      <c r="E109602" s="1"/>
      <c r="F109602" s="1"/>
      <c r="G109602" s="1"/>
      <c r="H109602" s="1"/>
      <c r="I109602" s="1"/>
      <c r="J109602" s="1"/>
      <c r="K109602" s="1"/>
      <c r="L109602" s="1"/>
      <c r="M109602" s="1"/>
      <c r="N109602" s="1"/>
      <c r="O109602" s="1"/>
      <c r="P109602" s="1"/>
      <c r="Q109602" s="1"/>
      <c r="R109602" s="1"/>
      <c r="S109602" s="1"/>
      <c r="T109602" s="1"/>
      <c r="U109602" s="1"/>
    </row>
    <row r="109603" spans="2:21">
      <c r="B109603" s="26"/>
      <c r="C109603" s="1"/>
      <c r="D109603" s="1"/>
      <c r="E109603" s="1"/>
      <c r="F109603" s="1"/>
      <c r="G109603" s="1"/>
      <c r="H109603" s="1"/>
      <c r="I109603" s="1"/>
      <c r="J109603" s="1"/>
      <c r="K109603" s="1"/>
      <c r="L109603" s="1"/>
      <c r="M109603" s="1"/>
      <c r="N109603" s="1"/>
      <c r="O109603" s="1"/>
      <c r="P109603" s="1"/>
      <c r="Q109603" s="1"/>
      <c r="R109603" s="1"/>
      <c r="S109603" s="1"/>
      <c r="T109603" s="1"/>
      <c r="U109603" s="1"/>
    </row>
    <row r="109604" spans="2:21">
      <c r="B109604" s="26"/>
      <c r="C109604" s="1"/>
      <c r="D109604" s="1"/>
      <c r="E109604" s="1"/>
      <c r="F109604" s="1"/>
      <c r="G109604" s="1"/>
      <c r="H109604" s="1"/>
      <c r="I109604" s="1"/>
      <c r="J109604" s="1"/>
      <c r="K109604" s="1"/>
      <c r="L109604" s="1"/>
      <c r="M109604" s="1"/>
      <c r="N109604" s="1"/>
      <c r="O109604" s="1"/>
      <c r="P109604" s="1"/>
      <c r="Q109604" s="1"/>
      <c r="R109604" s="1"/>
      <c r="S109604" s="1"/>
      <c r="T109604" s="1"/>
      <c r="U109604" s="1"/>
    </row>
    <row r="109605" spans="2:21">
      <c r="B109605" s="26"/>
      <c r="C109605" s="1"/>
      <c r="D109605" s="1"/>
      <c r="E109605" s="1"/>
      <c r="F109605" s="1"/>
      <c r="G109605" s="1"/>
      <c r="H109605" s="1"/>
      <c r="I109605" s="1"/>
      <c r="J109605" s="1"/>
      <c r="K109605" s="1"/>
      <c r="L109605" s="1"/>
      <c r="M109605" s="1"/>
      <c r="N109605" s="1"/>
      <c r="O109605" s="1"/>
      <c r="P109605" s="1"/>
      <c r="Q109605" s="1"/>
      <c r="R109605" s="1"/>
      <c r="S109605" s="1"/>
      <c r="T109605" s="1"/>
      <c r="U109605" s="1"/>
    </row>
    <row r="109606" spans="2:21">
      <c r="B109606" s="26"/>
      <c r="C109606" s="1"/>
      <c r="D109606" s="1"/>
      <c r="E109606" s="1"/>
      <c r="F109606" s="1"/>
      <c r="G109606" s="1"/>
      <c r="H109606" s="1"/>
      <c r="I109606" s="1"/>
      <c r="J109606" s="1"/>
      <c r="K109606" s="1"/>
      <c r="L109606" s="1"/>
      <c r="M109606" s="1"/>
      <c r="N109606" s="1"/>
      <c r="O109606" s="1"/>
      <c r="P109606" s="1"/>
      <c r="Q109606" s="1"/>
      <c r="R109606" s="1"/>
      <c r="S109606" s="1"/>
      <c r="T109606" s="1"/>
      <c r="U109606" s="1"/>
    </row>
    <row r="109607" spans="2:21">
      <c r="B109607" s="26"/>
      <c r="C109607" s="1"/>
      <c r="D109607" s="1"/>
      <c r="E109607" s="1"/>
      <c r="F109607" s="1"/>
      <c r="G109607" s="1"/>
      <c r="H109607" s="1"/>
      <c r="I109607" s="1"/>
      <c r="J109607" s="1"/>
      <c r="K109607" s="1"/>
      <c r="L109607" s="1"/>
      <c r="M109607" s="1"/>
      <c r="N109607" s="1"/>
      <c r="O109607" s="1"/>
      <c r="P109607" s="1"/>
      <c r="Q109607" s="1"/>
      <c r="R109607" s="1"/>
      <c r="S109607" s="1"/>
      <c r="T109607" s="1"/>
      <c r="U109607" s="1"/>
    </row>
    <row r="109608" spans="2:21">
      <c r="B109608" s="26"/>
      <c r="C109608" s="1"/>
      <c r="D109608" s="1"/>
      <c r="E109608" s="1"/>
      <c r="F109608" s="1"/>
      <c r="G109608" s="1"/>
      <c r="H109608" s="1"/>
      <c r="I109608" s="1"/>
      <c r="J109608" s="1"/>
      <c r="K109608" s="1"/>
      <c r="L109608" s="1"/>
      <c r="M109608" s="1"/>
      <c r="N109608" s="1"/>
      <c r="O109608" s="1"/>
      <c r="P109608" s="1"/>
      <c r="Q109608" s="1"/>
      <c r="R109608" s="1"/>
      <c r="S109608" s="1"/>
      <c r="T109608" s="1"/>
      <c r="U109608" s="1"/>
    </row>
    <row r="109609" spans="2:21">
      <c r="B109609" s="26"/>
      <c r="C109609" s="1"/>
      <c r="D109609" s="1"/>
      <c r="E109609" s="1"/>
      <c r="F109609" s="1"/>
      <c r="G109609" s="1"/>
      <c r="H109609" s="1"/>
      <c r="I109609" s="1"/>
      <c r="J109609" s="1"/>
      <c r="K109609" s="1"/>
      <c r="L109609" s="1"/>
      <c r="M109609" s="1"/>
      <c r="N109609" s="1"/>
      <c r="O109609" s="1"/>
      <c r="P109609" s="1"/>
      <c r="Q109609" s="1"/>
      <c r="R109609" s="1"/>
      <c r="S109609" s="1"/>
      <c r="T109609" s="1"/>
      <c r="U109609" s="1"/>
    </row>
    <row r="109610" spans="2:21">
      <c r="B109610" s="26"/>
      <c r="C109610" s="1"/>
      <c r="D109610" s="1"/>
      <c r="E109610" s="1"/>
      <c r="F109610" s="1"/>
      <c r="G109610" s="1"/>
      <c r="H109610" s="1"/>
      <c r="I109610" s="1"/>
      <c r="J109610" s="1"/>
      <c r="K109610" s="1"/>
      <c r="L109610" s="1"/>
      <c r="M109610" s="1"/>
      <c r="N109610" s="1"/>
      <c r="O109610" s="1"/>
      <c r="P109610" s="1"/>
      <c r="Q109610" s="1"/>
      <c r="R109610" s="1"/>
      <c r="S109610" s="1"/>
      <c r="T109610" s="1"/>
      <c r="U109610" s="1"/>
    </row>
    <row r="109611" spans="2:21">
      <c r="B109611" s="26"/>
      <c r="C109611" s="1"/>
      <c r="D109611" s="1"/>
      <c r="E109611" s="1"/>
      <c r="F109611" s="1"/>
      <c r="G109611" s="1"/>
      <c r="H109611" s="1"/>
      <c r="I109611" s="1"/>
      <c r="J109611" s="1"/>
      <c r="K109611" s="1"/>
      <c r="L109611" s="1"/>
      <c r="M109611" s="1"/>
      <c r="N109611" s="1"/>
      <c r="O109611" s="1"/>
      <c r="P109611" s="1"/>
      <c r="Q109611" s="1"/>
      <c r="R109611" s="1"/>
      <c r="S109611" s="1"/>
      <c r="T109611" s="1"/>
      <c r="U109611" s="1"/>
    </row>
    <row r="109612" spans="2:21">
      <c r="B109612" s="26"/>
      <c r="C109612" s="1"/>
      <c r="D109612" s="1"/>
      <c r="E109612" s="1"/>
      <c r="F109612" s="1"/>
      <c r="G109612" s="1"/>
      <c r="H109612" s="1"/>
      <c r="I109612" s="1"/>
      <c r="J109612" s="1"/>
      <c r="K109612" s="1"/>
      <c r="L109612" s="1"/>
      <c r="M109612" s="1"/>
      <c r="N109612" s="1"/>
      <c r="O109612" s="1"/>
      <c r="P109612" s="1"/>
      <c r="Q109612" s="1"/>
      <c r="R109612" s="1"/>
      <c r="S109612" s="1"/>
      <c r="T109612" s="1"/>
      <c r="U109612" s="1"/>
    </row>
    <row r="109613" spans="2:21">
      <c r="B109613" s="26"/>
      <c r="C109613" s="1"/>
      <c r="D109613" s="1"/>
      <c r="E109613" s="1"/>
      <c r="F109613" s="1"/>
      <c r="G109613" s="1"/>
      <c r="H109613" s="1"/>
      <c r="I109613" s="1"/>
      <c r="J109613" s="1"/>
      <c r="K109613" s="1"/>
      <c r="L109613" s="1"/>
      <c r="M109613" s="1"/>
      <c r="N109613" s="1"/>
      <c r="O109613" s="1"/>
      <c r="P109613" s="1"/>
      <c r="Q109613" s="1"/>
      <c r="R109613" s="1"/>
      <c r="S109613" s="1"/>
      <c r="T109613" s="1"/>
      <c r="U109613" s="1"/>
    </row>
    <row r="109614" spans="2:21">
      <c r="B109614" s="26"/>
      <c r="C109614" s="1"/>
      <c r="D109614" s="1"/>
      <c r="E109614" s="1"/>
      <c r="F109614" s="1"/>
      <c r="G109614" s="1"/>
      <c r="H109614" s="1"/>
      <c r="I109614" s="1"/>
      <c r="J109614" s="1"/>
      <c r="K109614" s="1"/>
      <c r="L109614" s="1"/>
      <c r="M109614" s="1"/>
      <c r="N109614" s="1"/>
      <c r="O109614" s="1"/>
      <c r="P109614" s="1"/>
      <c r="Q109614" s="1"/>
      <c r="R109614" s="1"/>
      <c r="S109614" s="1"/>
      <c r="T109614" s="1"/>
      <c r="U109614" s="1"/>
    </row>
    <row r="109615" spans="2:21">
      <c r="B109615" s="26"/>
      <c r="C109615" s="1"/>
      <c r="D109615" s="1"/>
      <c r="E109615" s="1"/>
      <c r="F109615" s="1"/>
      <c r="G109615" s="1"/>
      <c r="H109615" s="1"/>
      <c r="I109615" s="1"/>
      <c r="J109615" s="1"/>
      <c r="K109615" s="1"/>
      <c r="L109615" s="1"/>
      <c r="M109615" s="1"/>
      <c r="N109615" s="1"/>
      <c r="O109615" s="1"/>
      <c r="P109615" s="1"/>
      <c r="Q109615" s="1"/>
      <c r="R109615" s="1"/>
      <c r="S109615" s="1"/>
      <c r="T109615" s="1"/>
      <c r="U109615" s="1"/>
    </row>
    <row r="109616" spans="2:21">
      <c r="B109616" s="26"/>
      <c r="C109616" s="1"/>
      <c r="D109616" s="1"/>
      <c r="E109616" s="1"/>
      <c r="F109616" s="1"/>
      <c r="G109616" s="1"/>
      <c r="H109616" s="1"/>
      <c r="I109616" s="1"/>
      <c r="J109616" s="1"/>
      <c r="K109616" s="1"/>
      <c r="L109616" s="1"/>
      <c r="M109616" s="1"/>
      <c r="N109616" s="1"/>
      <c r="O109616" s="1"/>
      <c r="P109616" s="1"/>
      <c r="Q109616" s="1"/>
      <c r="R109616" s="1"/>
      <c r="S109616" s="1"/>
      <c r="T109616" s="1"/>
      <c r="U109616" s="1"/>
    </row>
    <row r="109617" spans="2:21">
      <c r="B109617" s="26"/>
      <c r="C109617" s="1"/>
      <c r="D109617" s="1"/>
      <c r="E109617" s="1"/>
      <c r="F109617" s="1"/>
      <c r="G109617" s="1"/>
      <c r="H109617" s="1"/>
      <c r="I109617" s="1"/>
      <c r="J109617" s="1"/>
      <c r="K109617" s="1"/>
      <c r="L109617" s="1"/>
      <c r="M109617" s="1"/>
      <c r="N109617" s="1"/>
      <c r="O109617" s="1"/>
      <c r="P109617" s="1"/>
      <c r="Q109617" s="1"/>
      <c r="R109617" s="1"/>
      <c r="S109617" s="1"/>
      <c r="T109617" s="1"/>
      <c r="U109617" s="1"/>
    </row>
    <row r="109618" spans="2:21">
      <c r="B109618" s="26"/>
      <c r="C109618" s="1"/>
      <c r="D109618" s="1"/>
      <c r="E109618" s="1"/>
      <c r="F109618" s="1"/>
      <c r="G109618" s="1"/>
      <c r="H109618" s="1"/>
      <c r="I109618" s="1"/>
      <c r="J109618" s="1"/>
      <c r="K109618" s="1"/>
      <c r="L109618" s="1"/>
      <c r="M109618" s="1"/>
      <c r="N109618" s="1"/>
      <c r="O109618" s="1"/>
      <c r="P109618" s="1"/>
      <c r="Q109618" s="1"/>
      <c r="R109618" s="1"/>
      <c r="S109618" s="1"/>
      <c r="T109618" s="1"/>
      <c r="U109618" s="1"/>
    </row>
    <row r="109619" spans="2:21">
      <c r="B109619" s="26"/>
      <c r="C109619" s="1"/>
      <c r="D109619" s="1"/>
      <c r="E109619" s="1"/>
      <c r="F109619" s="1"/>
      <c r="G109619" s="1"/>
      <c r="H109619" s="1"/>
      <c r="I109619" s="1"/>
      <c r="J109619" s="1"/>
      <c r="K109619" s="1"/>
      <c r="L109619" s="1"/>
      <c r="M109619" s="1"/>
      <c r="N109619" s="1"/>
      <c r="O109619" s="1"/>
      <c r="P109619" s="1"/>
      <c r="Q109619" s="1"/>
      <c r="R109619" s="1"/>
      <c r="S109619" s="1"/>
      <c r="T109619" s="1"/>
      <c r="U109619" s="1"/>
    </row>
    <row r="109620" spans="2:21">
      <c r="B109620" s="26"/>
      <c r="C109620" s="1"/>
      <c r="D109620" s="1"/>
      <c r="E109620" s="1"/>
      <c r="F109620" s="1"/>
      <c r="G109620" s="1"/>
      <c r="H109620" s="1"/>
      <c r="I109620" s="1"/>
      <c r="J109620" s="1"/>
      <c r="K109620" s="1"/>
      <c r="L109620" s="1"/>
      <c r="M109620" s="1"/>
      <c r="N109620" s="1"/>
      <c r="O109620" s="1"/>
      <c r="P109620" s="1"/>
      <c r="Q109620" s="1"/>
      <c r="R109620" s="1"/>
      <c r="S109620" s="1"/>
      <c r="T109620" s="1"/>
      <c r="U109620" s="1"/>
    </row>
    <row r="109621" spans="2:21">
      <c r="B109621" s="26"/>
      <c r="C109621" s="1"/>
      <c r="D109621" s="1"/>
      <c r="E109621" s="1"/>
      <c r="F109621" s="1"/>
      <c r="G109621" s="1"/>
      <c r="H109621" s="1"/>
      <c r="I109621" s="1"/>
      <c r="J109621" s="1"/>
      <c r="K109621" s="1"/>
      <c r="L109621" s="1"/>
      <c r="M109621" s="1"/>
      <c r="N109621" s="1"/>
      <c r="O109621" s="1"/>
      <c r="P109621" s="1"/>
      <c r="Q109621" s="1"/>
      <c r="R109621" s="1"/>
      <c r="S109621" s="1"/>
      <c r="T109621" s="1"/>
      <c r="U109621" s="1"/>
    </row>
    <row r="109622" spans="2:21">
      <c r="B109622" s="26"/>
      <c r="C109622" s="1"/>
      <c r="D109622" s="1"/>
      <c r="E109622" s="1"/>
      <c r="F109622" s="1"/>
      <c r="G109622" s="1"/>
      <c r="H109622" s="1"/>
      <c r="I109622" s="1"/>
      <c r="J109622" s="1"/>
      <c r="K109622" s="1"/>
      <c r="L109622" s="1"/>
      <c r="M109622" s="1"/>
      <c r="N109622" s="1"/>
      <c r="O109622" s="1"/>
      <c r="P109622" s="1"/>
      <c r="Q109622" s="1"/>
      <c r="R109622" s="1"/>
      <c r="S109622" s="1"/>
      <c r="T109622" s="1"/>
      <c r="U109622" s="1"/>
    </row>
    <row r="109623" spans="2:21">
      <c r="B109623" s="26"/>
      <c r="C109623" s="1"/>
      <c r="D109623" s="1"/>
      <c r="E109623" s="1"/>
      <c r="F109623" s="1"/>
      <c r="G109623" s="1"/>
      <c r="H109623" s="1"/>
      <c r="I109623" s="1"/>
      <c r="J109623" s="1"/>
      <c r="K109623" s="1"/>
      <c r="L109623" s="1"/>
      <c r="M109623" s="1"/>
      <c r="N109623" s="1"/>
      <c r="O109623" s="1"/>
      <c r="P109623" s="1"/>
      <c r="Q109623" s="1"/>
      <c r="R109623" s="1"/>
      <c r="S109623" s="1"/>
      <c r="T109623" s="1"/>
      <c r="U109623" s="1"/>
    </row>
    <row r="109624" spans="2:21">
      <c r="B109624" s="26"/>
      <c r="C109624" s="1"/>
      <c r="D109624" s="1"/>
      <c r="E109624" s="1"/>
      <c r="F109624" s="1"/>
      <c r="G109624" s="1"/>
      <c r="H109624" s="1"/>
      <c r="I109624" s="1"/>
      <c r="J109624" s="1"/>
      <c r="K109624" s="1"/>
      <c r="L109624" s="1"/>
      <c r="M109624" s="1"/>
      <c r="N109624" s="1"/>
      <c r="O109624" s="1"/>
      <c r="P109624" s="1"/>
      <c r="Q109624" s="1"/>
      <c r="R109624" s="1"/>
      <c r="S109624" s="1"/>
      <c r="T109624" s="1"/>
      <c r="U109624" s="1"/>
    </row>
    <row r="109625" spans="2:21">
      <c r="B109625" s="26"/>
      <c r="C109625" s="1"/>
      <c r="D109625" s="1"/>
      <c r="E109625" s="1"/>
      <c r="F109625" s="1"/>
      <c r="G109625" s="1"/>
      <c r="H109625" s="1"/>
      <c r="I109625" s="1"/>
      <c r="J109625" s="1"/>
      <c r="K109625" s="1"/>
      <c r="L109625" s="1"/>
      <c r="M109625" s="1"/>
      <c r="N109625" s="1"/>
      <c r="O109625" s="1"/>
      <c r="P109625" s="1"/>
      <c r="Q109625" s="1"/>
      <c r="R109625" s="1"/>
      <c r="S109625" s="1"/>
      <c r="T109625" s="1"/>
      <c r="U109625" s="1"/>
    </row>
    <row r="109626" spans="2:21">
      <c r="B109626" s="26"/>
      <c r="C109626" s="1"/>
      <c r="D109626" s="1"/>
      <c r="E109626" s="1"/>
      <c r="F109626" s="1"/>
      <c r="G109626" s="1"/>
      <c r="H109626" s="1"/>
      <c r="I109626" s="1"/>
      <c r="J109626" s="1"/>
      <c r="K109626" s="1"/>
      <c r="L109626" s="1"/>
      <c r="M109626" s="1"/>
      <c r="N109626" s="1"/>
      <c r="O109626" s="1"/>
      <c r="P109626" s="1"/>
      <c r="Q109626" s="1"/>
      <c r="R109626" s="1"/>
      <c r="S109626" s="1"/>
      <c r="T109626" s="1"/>
      <c r="U109626" s="1"/>
    </row>
    <row r="109627" spans="2:21">
      <c r="B109627" s="26"/>
      <c r="C109627" s="1"/>
      <c r="D109627" s="1"/>
      <c r="E109627" s="1"/>
      <c r="F109627" s="1"/>
      <c r="G109627" s="1"/>
      <c r="H109627" s="1"/>
      <c r="I109627" s="1"/>
      <c r="J109627" s="1"/>
      <c r="K109627" s="1"/>
      <c r="L109627" s="1"/>
      <c r="M109627" s="1"/>
      <c r="N109627" s="1"/>
      <c r="O109627" s="1"/>
      <c r="P109627" s="1"/>
      <c r="Q109627" s="1"/>
      <c r="R109627" s="1"/>
      <c r="S109627" s="1"/>
      <c r="T109627" s="1"/>
      <c r="U109627" s="1"/>
    </row>
    <row r="109628" spans="2:21">
      <c r="B109628" s="26"/>
      <c r="C109628" s="1"/>
      <c r="D109628" s="1"/>
      <c r="E109628" s="1"/>
      <c r="F109628" s="1"/>
      <c r="G109628" s="1"/>
      <c r="H109628" s="1"/>
      <c r="I109628" s="1"/>
      <c r="J109628" s="1"/>
      <c r="K109628" s="1"/>
      <c r="L109628" s="1"/>
      <c r="M109628" s="1"/>
      <c r="N109628" s="1"/>
      <c r="O109628" s="1"/>
      <c r="P109628" s="1"/>
      <c r="Q109628" s="1"/>
      <c r="R109628" s="1"/>
      <c r="S109628" s="1"/>
      <c r="T109628" s="1"/>
      <c r="U109628" s="1"/>
    </row>
    <row r="109629" spans="2:21">
      <c r="B109629" s="26"/>
      <c r="C109629" s="1"/>
      <c r="D109629" s="1"/>
      <c r="E109629" s="1"/>
      <c r="F109629" s="1"/>
      <c r="G109629" s="1"/>
      <c r="H109629" s="1"/>
      <c r="I109629" s="1"/>
      <c r="J109629" s="1"/>
      <c r="K109629" s="1"/>
      <c r="L109629" s="1"/>
      <c r="M109629" s="1"/>
      <c r="N109629" s="1"/>
      <c r="O109629" s="1"/>
      <c r="P109629" s="1"/>
      <c r="Q109629" s="1"/>
      <c r="R109629" s="1"/>
      <c r="S109629" s="1"/>
      <c r="T109629" s="1"/>
      <c r="U109629" s="1"/>
    </row>
    <row r="109630" spans="2:21">
      <c r="B109630" s="26"/>
      <c r="C109630" s="1"/>
      <c r="D109630" s="1"/>
      <c r="E109630" s="1"/>
      <c r="F109630" s="1"/>
      <c r="G109630" s="1"/>
      <c r="H109630" s="1"/>
      <c r="I109630" s="1"/>
      <c r="J109630" s="1"/>
      <c r="K109630" s="1"/>
      <c r="L109630" s="1"/>
      <c r="M109630" s="1"/>
      <c r="N109630" s="1"/>
      <c r="O109630" s="1"/>
      <c r="P109630" s="1"/>
      <c r="Q109630" s="1"/>
      <c r="R109630" s="1"/>
      <c r="S109630" s="1"/>
      <c r="T109630" s="1"/>
      <c r="U109630" s="1"/>
    </row>
    <row r="109631" spans="2:21">
      <c r="B109631" s="26"/>
      <c r="C109631" s="1"/>
      <c r="D109631" s="1"/>
      <c r="E109631" s="1"/>
      <c r="F109631" s="1"/>
      <c r="G109631" s="1"/>
      <c r="H109631" s="1"/>
      <c r="I109631" s="1"/>
      <c r="J109631" s="1"/>
      <c r="K109631" s="1"/>
      <c r="L109631" s="1"/>
      <c r="M109631" s="1"/>
      <c r="N109631" s="1"/>
      <c r="O109631" s="1"/>
      <c r="P109631" s="1"/>
      <c r="Q109631" s="1"/>
      <c r="R109631" s="1"/>
      <c r="S109631" s="1"/>
      <c r="T109631" s="1"/>
      <c r="U109631" s="1"/>
    </row>
    <row r="109632" spans="2:21">
      <c r="B109632" s="26"/>
      <c r="C109632" s="1"/>
      <c r="D109632" s="1"/>
      <c r="E109632" s="1"/>
      <c r="F109632" s="1"/>
      <c r="G109632" s="1"/>
      <c r="H109632" s="1"/>
      <c r="I109632" s="1"/>
      <c r="J109632" s="1"/>
      <c r="K109632" s="1"/>
      <c r="L109632" s="1"/>
      <c r="M109632" s="1"/>
      <c r="N109632" s="1"/>
      <c r="O109632" s="1"/>
      <c r="P109632" s="1"/>
      <c r="Q109632" s="1"/>
      <c r="R109632" s="1"/>
      <c r="S109632" s="1"/>
      <c r="T109632" s="1"/>
      <c r="U109632" s="1"/>
    </row>
    <row r="109633" spans="2:21">
      <c r="B109633" s="26"/>
      <c r="C109633" s="1"/>
      <c r="D109633" s="1"/>
      <c r="E109633" s="1"/>
      <c r="F109633" s="1"/>
      <c r="G109633" s="1"/>
      <c r="H109633" s="1"/>
      <c r="I109633" s="1"/>
      <c r="J109633" s="1"/>
      <c r="K109633" s="1"/>
      <c r="L109633" s="1"/>
      <c r="M109633" s="1"/>
      <c r="N109633" s="1"/>
      <c r="O109633" s="1"/>
      <c r="P109633" s="1"/>
      <c r="Q109633" s="1"/>
      <c r="R109633" s="1"/>
      <c r="S109633" s="1"/>
      <c r="T109633" s="1"/>
      <c r="U109633" s="1"/>
    </row>
    <row r="109634" spans="2:21">
      <c r="B109634" s="26"/>
      <c r="C109634" s="1"/>
      <c r="D109634" s="1"/>
      <c r="E109634" s="1"/>
      <c r="F109634" s="1"/>
      <c r="G109634" s="1"/>
      <c r="H109634" s="1"/>
      <c r="I109634" s="1"/>
      <c r="J109634" s="1"/>
      <c r="K109634" s="1"/>
      <c r="L109634" s="1"/>
      <c r="M109634" s="1"/>
      <c r="N109634" s="1"/>
      <c r="O109634" s="1"/>
      <c r="P109634" s="1"/>
      <c r="Q109634" s="1"/>
      <c r="R109634" s="1"/>
      <c r="S109634" s="1"/>
      <c r="T109634" s="1"/>
      <c r="U109634" s="1"/>
    </row>
    <row r="109635" spans="2:21">
      <c r="B109635" s="26"/>
      <c r="C109635" s="1"/>
      <c r="D109635" s="1"/>
      <c r="E109635" s="1"/>
      <c r="F109635" s="1"/>
      <c r="G109635" s="1"/>
      <c r="H109635" s="1"/>
      <c r="I109635" s="1"/>
      <c r="J109635" s="1"/>
      <c r="K109635" s="1"/>
      <c r="L109635" s="1"/>
      <c r="M109635" s="1"/>
      <c r="N109635" s="1"/>
      <c r="O109635" s="1"/>
      <c r="P109635" s="1"/>
      <c r="Q109635" s="1"/>
      <c r="R109635" s="1"/>
      <c r="S109635" s="1"/>
      <c r="T109635" s="1"/>
      <c r="U109635" s="1"/>
    </row>
    <row r="109636" spans="2:21">
      <c r="B109636" s="26"/>
      <c r="C109636" s="1"/>
      <c r="D109636" s="1"/>
      <c r="E109636" s="1"/>
      <c r="F109636" s="1"/>
      <c r="G109636" s="1"/>
      <c r="H109636" s="1"/>
      <c r="I109636" s="1"/>
      <c r="J109636" s="1"/>
      <c r="K109636" s="1"/>
      <c r="L109636" s="1"/>
      <c r="M109636" s="1"/>
      <c r="N109636" s="1"/>
      <c r="O109636" s="1"/>
      <c r="P109636" s="1"/>
      <c r="Q109636" s="1"/>
      <c r="R109636" s="1"/>
      <c r="S109636" s="1"/>
      <c r="T109636" s="1"/>
      <c r="U109636" s="1"/>
    </row>
    <row r="109637" spans="2:21">
      <c r="B109637" s="26"/>
      <c r="C109637" s="1"/>
      <c r="D109637" s="1"/>
      <c r="E109637" s="1"/>
      <c r="F109637" s="1"/>
      <c r="G109637" s="1"/>
      <c r="H109637" s="1"/>
      <c r="I109637" s="1"/>
      <c r="J109637" s="1"/>
      <c r="K109637" s="1"/>
      <c r="L109637" s="1"/>
      <c r="M109637" s="1"/>
      <c r="N109637" s="1"/>
      <c r="O109637" s="1"/>
      <c r="P109637" s="1"/>
      <c r="Q109637" s="1"/>
      <c r="R109637" s="1"/>
      <c r="S109637" s="1"/>
      <c r="T109637" s="1"/>
      <c r="U109637" s="1"/>
    </row>
    <row r="109638" spans="2:21">
      <c r="B109638" s="26"/>
      <c r="C109638" s="1"/>
      <c r="D109638" s="1"/>
      <c r="E109638" s="1"/>
      <c r="F109638" s="1"/>
      <c r="G109638" s="1"/>
      <c r="H109638" s="1"/>
      <c r="I109638" s="1"/>
      <c r="J109638" s="1"/>
      <c r="K109638" s="1"/>
      <c r="L109638" s="1"/>
      <c r="M109638" s="1"/>
      <c r="N109638" s="1"/>
      <c r="O109638" s="1"/>
      <c r="P109638" s="1"/>
      <c r="Q109638" s="1"/>
      <c r="R109638" s="1"/>
      <c r="S109638" s="1"/>
      <c r="T109638" s="1"/>
      <c r="U109638" s="1"/>
    </row>
    <row r="109639" spans="2:21">
      <c r="B109639" s="26"/>
      <c r="C109639" s="1"/>
      <c r="D109639" s="1"/>
      <c r="E109639" s="1"/>
      <c r="F109639" s="1"/>
      <c r="G109639" s="1"/>
      <c r="H109639" s="1"/>
      <c r="I109639" s="1"/>
      <c r="J109639" s="1"/>
      <c r="K109639" s="1"/>
      <c r="L109639" s="1"/>
      <c r="M109639" s="1"/>
      <c r="N109639" s="1"/>
      <c r="O109639" s="1"/>
      <c r="P109639" s="1"/>
      <c r="Q109639" s="1"/>
      <c r="R109639" s="1"/>
      <c r="S109639" s="1"/>
      <c r="T109639" s="1"/>
      <c r="U109639" s="1"/>
    </row>
    <row r="109640" spans="2:21">
      <c r="B109640" s="26"/>
      <c r="C109640" s="1"/>
      <c r="D109640" s="1"/>
      <c r="E109640" s="1"/>
      <c r="F109640" s="1"/>
      <c r="G109640" s="1"/>
      <c r="H109640" s="1"/>
      <c r="I109640" s="1"/>
      <c r="J109640" s="1"/>
      <c r="K109640" s="1"/>
      <c r="L109640" s="1"/>
      <c r="M109640" s="1"/>
      <c r="N109640" s="1"/>
      <c r="O109640" s="1"/>
      <c r="P109640" s="1"/>
      <c r="Q109640" s="1"/>
      <c r="R109640" s="1"/>
      <c r="S109640" s="1"/>
      <c r="T109640" s="1"/>
      <c r="U109640" s="1"/>
    </row>
    <row r="109641" spans="2:21">
      <c r="B109641" s="26"/>
      <c r="C109641" s="1"/>
      <c r="D109641" s="1"/>
      <c r="E109641" s="1"/>
      <c r="F109641" s="1"/>
      <c r="G109641" s="1"/>
      <c r="H109641" s="1"/>
      <c r="I109641" s="1"/>
      <c r="J109641" s="1"/>
      <c r="K109641" s="1"/>
      <c r="L109641" s="1"/>
      <c r="M109641" s="1"/>
      <c r="N109641" s="1"/>
      <c r="O109641" s="1"/>
      <c r="P109641" s="1"/>
      <c r="Q109641" s="1"/>
      <c r="R109641" s="1"/>
      <c r="S109641" s="1"/>
      <c r="T109641" s="1"/>
      <c r="U109641" s="1"/>
    </row>
    <row r="109642" spans="2:21">
      <c r="B109642" s="26"/>
      <c r="C109642" s="1"/>
      <c r="D109642" s="1"/>
      <c r="E109642" s="1"/>
      <c r="F109642" s="1"/>
      <c r="G109642" s="1"/>
      <c r="H109642" s="1"/>
      <c r="I109642" s="1"/>
      <c r="J109642" s="1"/>
      <c r="K109642" s="1"/>
      <c r="L109642" s="1"/>
      <c r="M109642" s="1"/>
      <c r="N109642" s="1"/>
      <c r="O109642" s="1"/>
      <c r="P109642" s="1"/>
      <c r="Q109642" s="1"/>
      <c r="R109642" s="1"/>
      <c r="S109642" s="1"/>
      <c r="T109642" s="1"/>
      <c r="U109642" s="1"/>
    </row>
    <row r="109643" spans="2:21">
      <c r="B109643" s="26"/>
      <c r="C109643" s="1"/>
      <c r="D109643" s="1"/>
      <c r="E109643" s="1"/>
      <c r="F109643" s="1"/>
      <c r="G109643" s="1"/>
      <c r="H109643" s="1"/>
      <c r="I109643" s="1"/>
      <c r="J109643" s="1"/>
      <c r="K109643" s="1"/>
      <c r="L109643" s="1"/>
      <c r="M109643" s="1"/>
      <c r="N109643" s="1"/>
      <c r="O109643" s="1"/>
      <c r="P109643" s="1"/>
      <c r="Q109643" s="1"/>
      <c r="R109643" s="1"/>
      <c r="S109643" s="1"/>
      <c r="T109643" s="1"/>
      <c r="U109643" s="1"/>
    </row>
    <row r="109644" spans="2:21">
      <c r="B109644" s="26"/>
      <c r="C109644" s="1"/>
      <c r="D109644" s="1"/>
      <c r="E109644" s="1"/>
      <c r="F109644" s="1"/>
      <c r="G109644" s="1"/>
      <c r="H109644" s="1"/>
      <c r="I109644" s="1"/>
      <c r="J109644" s="1"/>
      <c r="K109644" s="1"/>
      <c r="L109644" s="1"/>
      <c r="M109644" s="1"/>
      <c r="N109644" s="1"/>
      <c r="O109644" s="1"/>
      <c r="P109644" s="1"/>
      <c r="Q109644" s="1"/>
      <c r="R109644" s="1"/>
      <c r="S109644" s="1"/>
      <c r="T109644" s="1"/>
      <c r="U109644" s="1"/>
    </row>
    <row r="109645" spans="2:21">
      <c r="B109645" s="26"/>
      <c r="C109645" s="1"/>
      <c r="D109645" s="1"/>
      <c r="E109645" s="1"/>
      <c r="F109645" s="1"/>
      <c r="G109645" s="1"/>
      <c r="H109645" s="1"/>
      <c r="I109645" s="1"/>
      <c r="J109645" s="1"/>
      <c r="K109645" s="1"/>
      <c r="L109645" s="1"/>
      <c r="M109645" s="1"/>
      <c r="N109645" s="1"/>
      <c r="O109645" s="1"/>
      <c r="P109645" s="1"/>
      <c r="Q109645" s="1"/>
      <c r="R109645" s="1"/>
      <c r="S109645" s="1"/>
      <c r="T109645" s="1"/>
      <c r="U109645" s="1"/>
    </row>
    <row r="109646" spans="2:21">
      <c r="B109646" s="26"/>
      <c r="C109646" s="1"/>
      <c r="D109646" s="1"/>
      <c r="E109646" s="1"/>
      <c r="F109646" s="1"/>
      <c r="G109646" s="1"/>
      <c r="H109646" s="1"/>
      <c r="I109646" s="1"/>
      <c r="J109646" s="1"/>
      <c r="K109646" s="1"/>
      <c r="L109646" s="1"/>
      <c r="M109646" s="1"/>
      <c r="N109646" s="1"/>
      <c r="O109646" s="1"/>
      <c r="P109646" s="1"/>
      <c r="Q109646" s="1"/>
      <c r="R109646" s="1"/>
      <c r="S109646" s="1"/>
      <c r="T109646" s="1"/>
      <c r="U109646" s="1"/>
    </row>
    <row r="109647" spans="2:21">
      <c r="B109647" s="26"/>
      <c r="C109647" s="1"/>
      <c r="D109647" s="1"/>
      <c r="E109647" s="1"/>
      <c r="F109647" s="1"/>
      <c r="G109647" s="1"/>
      <c r="H109647" s="1"/>
      <c r="I109647" s="1"/>
      <c r="J109647" s="1"/>
      <c r="K109647" s="1"/>
      <c r="L109647" s="1"/>
      <c r="M109647" s="1"/>
      <c r="N109647" s="1"/>
      <c r="O109647" s="1"/>
      <c r="P109647" s="1"/>
      <c r="Q109647" s="1"/>
      <c r="R109647" s="1"/>
      <c r="S109647" s="1"/>
      <c r="T109647" s="1"/>
      <c r="U109647" s="1"/>
    </row>
    <row r="109648" spans="2:21">
      <c r="B109648" s="26"/>
      <c r="C109648" s="1"/>
      <c r="D109648" s="1"/>
      <c r="E109648" s="1"/>
      <c r="F109648" s="1"/>
      <c r="G109648" s="1"/>
      <c r="H109648" s="1"/>
      <c r="I109648" s="1"/>
      <c r="J109648" s="1"/>
      <c r="K109648" s="1"/>
      <c r="L109648" s="1"/>
      <c r="M109648" s="1"/>
      <c r="N109648" s="1"/>
      <c r="O109648" s="1"/>
      <c r="P109648" s="1"/>
      <c r="Q109648" s="1"/>
      <c r="R109648" s="1"/>
      <c r="S109648" s="1"/>
      <c r="T109648" s="1"/>
      <c r="U109648" s="1"/>
    </row>
    <row r="109649" spans="2:21">
      <c r="B109649" s="26"/>
      <c r="C109649" s="1"/>
      <c r="D109649" s="1"/>
      <c r="E109649" s="1"/>
      <c r="F109649" s="1"/>
      <c r="G109649" s="1"/>
      <c r="H109649" s="1"/>
      <c r="I109649" s="1"/>
      <c r="J109649" s="1"/>
      <c r="K109649" s="1"/>
      <c r="L109649" s="1"/>
      <c r="M109649" s="1"/>
      <c r="N109649" s="1"/>
      <c r="O109649" s="1"/>
      <c r="P109649" s="1"/>
      <c r="Q109649" s="1"/>
      <c r="R109649" s="1"/>
      <c r="S109649" s="1"/>
      <c r="T109649" s="1"/>
      <c r="U109649" s="1"/>
    </row>
    <row r="109650" spans="2:21">
      <c r="B109650" s="26"/>
      <c r="C109650" s="1"/>
      <c r="D109650" s="1"/>
      <c r="E109650" s="1"/>
      <c r="F109650" s="1"/>
      <c r="G109650" s="1"/>
      <c r="H109650" s="1"/>
      <c r="I109650" s="1"/>
      <c r="J109650" s="1"/>
      <c r="K109650" s="1"/>
      <c r="L109650" s="1"/>
      <c r="M109650" s="1"/>
      <c r="N109650" s="1"/>
      <c r="O109650" s="1"/>
      <c r="P109650" s="1"/>
      <c r="Q109650" s="1"/>
      <c r="R109650" s="1"/>
      <c r="S109650" s="1"/>
      <c r="T109650" s="1"/>
      <c r="U109650" s="1"/>
    </row>
    <row r="109651" spans="2:21">
      <c r="B109651" s="26"/>
      <c r="C109651" s="1"/>
      <c r="D109651" s="1"/>
      <c r="E109651" s="1"/>
      <c r="F109651" s="1"/>
      <c r="G109651" s="1"/>
      <c r="H109651" s="1"/>
      <c r="I109651" s="1"/>
      <c r="J109651" s="1"/>
      <c r="K109651" s="1"/>
      <c r="L109651" s="1"/>
      <c r="M109651" s="1"/>
      <c r="N109651" s="1"/>
      <c r="O109651" s="1"/>
      <c r="P109651" s="1"/>
      <c r="Q109651" s="1"/>
      <c r="R109651" s="1"/>
      <c r="S109651" s="1"/>
      <c r="T109651" s="1"/>
      <c r="U109651" s="1"/>
    </row>
    <row r="109652" spans="2:21">
      <c r="B109652" s="26"/>
      <c r="C109652" s="1"/>
      <c r="D109652" s="1"/>
      <c r="E109652" s="1"/>
      <c r="F109652" s="1"/>
      <c r="G109652" s="1"/>
      <c r="H109652" s="1"/>
      <c r="I109652" s="1"/>
      <c r="J109652" s="1"/>
      <c r="K109652" s="1"/>
      <c r="L109652" s="1"/>
      <c r="M109652" s="1"/>
      <c r="N109652" s="1"/>
      <c r="O109652" s="1"/>
      <c r="P109652" s="1"/>
      <c r="Q109652" s="1"/>
      <c r="R109652" s="1"/>
      <c r="S109652" s="1"/>
      <c r="T109652" s="1"/>
      <c r="U109652" s="1"/>
    </row>
    <row r="109653" spans="2:21">
      <c r="B109653" s="26"/>
      <c r="C109653" s="1"/>
      <c r="D109653" s="1"/>
      <c r="E109653" s="1"/>
      <c r="F109653" s="1"/>
      <c r="G109653" s="1"/>
      <c r="H109653" s="1"/>
      <c r="I109653" s="1"/>
      <c r="J109653" s="1"/>
      <c r="K109653" s="1"/>
      <c r="L109653" s="1"/>
      <c r="M109653" s="1"/>
      <c r="N109653" s="1"/>
      <c r="O109653" s="1"/>
      <c r="P109653" s="1"/>
      <c r="Q109653" s="1"/>
      <c r="R109653" s="1"/>
      <c r="S109653" s="1"/>
      <c r="T109653" s="1"/>
      <c r="U109653" s="1"/>
    </row>
    <row r="109654" spans="2:21">
      <c r="B109654" s="26"/>
      <c r="C109654" s="1"/>
      <c r="D109654" s="1"/>
      <c r="E109654" s="1"/>
      <c r="F109654" s="1"/>
      <c r="G109654" s="1"/>
      <c r="H109654" s="1"/>
      <c r="I109654" s="1"/>
      <c r="J109654" s="1"/>
      <c r="K109654" s="1"/>
      <c r="L109654" s="1"/>
      <c r="M109654" s="1"/>
      <c r="N109654" s="1"/>
      <c r="O109654" s="1"/>
      <c r="P109654" s="1"/>
      <c r="Q109654" s="1"/>
      <c r="R109654" s="1"/>
      <c r="S109654" s="1"/>
      <c r="T109654" s="1"/>
      <c r="U109654" s="1"/>
    </row>
    <row r="109655" spans="2:21">
      <c r="B109655" s="26"/>
      <c r="C109655" s="1"/>
      <c r="D109655" s="1"/>
      <c r="E109655" s="1"/>
      <c r="F109655" s="1"/>
      <c r="G109655" s="1"/>
      <c r="H109655" s="1"/>
      <c r="I109655" s="1"/>
      <c r="J109655" s="1"/>
      <c r="K109655" s="1"/>
      <c r="L109655" s="1"/>
      <c r="M109655" s="1"/>
      <c r="N109655" s="1"/>
      <c r="O109655" s="1"/>
      <c r="P109655" s="1"/>
      <c r="Q109655" s="1"/>
      <c r="R109655" s="1"/>
      <c r="S109655" s="1"/>
      <c r="T109655" s="1"/>
      <c r="U109655" s="1"/>
    </row>
    <row r="109656" spans="2:21">
      <c r="B109656" s="26"/>
      <c r="C109656" s="1"/>
      <c r="D109656" s="1"/>
      <c r="E109656" s="1"/>
      <c r="F109656" s="1"/>
      <c r="G109656" s="1"/>
      <c r="H109656" s="1"/>
      <c r="I109656" s="1"/>
      <c r="J109656" s="1"/>
      <c r="K109656" s="1"/>
      <c r="L109656" s="1"/>
      <c r="M109656" s="1"/>
      <c r="N109656" s="1"/>
      <c r="O109656" s="1"/>
      <c r="P109656" s="1"/>
      <c r="Q109656" s="1"/>
      <c r="R109656" s="1"/>
      <c r="S109656" s="1"/>
      <c r="T109656" s="1"/>
      <c r="U109656" s="1"/>
    </row>
    <row r="109657" spans="2:21">
      <c r="B109657" s="26"/>
      <c r="C109657" s="1"/>
      <c r="D109657" s="1"/>
      <c r="E109657" s="1"/>
      <c r="F109657" s="1"/>
      <c r="G109657" s="1"/>
      <c r="H109657" s="1"/>
      <c r="I109657" s="1"/>
      <c r="J109657" s="1"/>
      <c r="K109657" s="1"/>
      <c r="L109657" s="1"/>
      <c r="M109657" s="1"/>
      <c r="N109657" s="1"/>
      <c r="O109657" s="1"/>
      <c r="P109657" s="1"/>
      <c r="Q109657" s="1"/>
      <c r="R109657" s="1"/>
      <c r="S109657" s="1"/>
      <c r="T109657" s="1"/>
      <c r="U109657" s="1"/>
    </row>
    <row r="109658" spans="2:21">
      <c r="B109658" s="26"/>
      <c r="C109658" s="1"/>
      <c r="D109658" s="1"/>
      <c r="E109658" s="1"/>
      <c r="F109658" s="1"/>
      <c r="G109658" s="1"/>
      <c r="H109658" s="1"/>
      <c r="I109658" s="1"/>
      <c r="J109658" s="1"/>
      <c r="K109658" s="1"/>
      <c r="L109658" s="1"/>
      <c r="M109658" s="1"/>
      <c r="N109658" s="1"/>
      <c r="O109658" s="1"/>
      <c r="P109658" s="1"/>
      <c r="Q109658" s="1"/>
      <c r="R109658" s="1"/>
      <c r="S109658" s="1"/>
      <c r="T109658" s="1"/>
      <c r="U109658" s="1"/>
    </row>
    <row r="109659" spans="2:21">
      <c r="B109659" s="26"/>
      <c r="C109659" s="1"/>
      <c r="D109659" s="1"/>
      <c r="E109659" s="1"/>
      <c r="F109659" s="1"/>
      <c r="G109659" s="1"/>
      <c r="H109659" s="1"/>
      <c r="I109659" s="1"/>
      <c r="J109659" s="1"/>
      <c r="K109659" s="1"/>
      <c r="L109659" s="1"/>
      <c r="M109659" s="1"/>
      <c r="N109659" s="1"/>
      <c r="O109659" s="1"/>
      <c r="P109659" s="1"/>
      <c r="Q109659" s="1"/>
      <c r="R109659" s="1"/>
      <c r="S109659" s="1"/>
      <c r="T109659" s="1"/>
      <c r="U109659" s="1"/>
    </row>
    <row r="109660" spans="2:21">
      <c r="B109660" s="26"/>
      <c r="C109660" s="1"/>
      <c r="D109660" s="1"/>
      <c r="E109660" s="1"/>
      <c r="F109660" s="1"/>
      <c r="G109660" s="1"/>
      <c r="H109660" s="1"/>
      <c r="I109660" s="1"/>
      <c r="J109660" s="1"/>
      <c r="K109660" s="1"/>
      <c r="L109660" s="1"/>
      <c r="M109660" s="1"/>
      <c r="N109660" s="1"/>
      <c r="O109660" s="1"/>
      <c r="P109660" s="1"/>
      <c r="Q109660" s="1"/>
      <c r="R109660" s="1"/>
      <c r="S109660" s="1"/>
      <c r="T109660" s="1"/>
      <c r="U109660" s="1"/>
    </row>
    <row r="109661" spans="2:21">
      <c r="B109661" s="26"/>
      <c r="C109661" s="1"/>
      <c r="D109661" s="1"/>
      <c r="E109661" s="1"/>
      <c r="F109661" s="1"/>
      <c r="G109661" s="1"/>
      <c r="H109661" s="1"/>
      <c r="I109661" s="1"/>
      <c r="J109661" s="1"/>
      <c r="K109661" s="1"/>
      <c r="L109661" s="1"/>
      <c r="M109661" s="1"/>
      <c r="N109661" s="1"/>
      <c r="O109661" s="1"/>
      <c r="P109661" s="1"/>
      <c r="Q109661" s="1"/>
      <c r="R109661" s="1"/>
      <c r="S109661" s="1"/>
      <c r="T109661" s="1"/>
      <c r="U109661" s="1"/>
    </row>
    <row r="109662" spans="2:21">
      <c r="B109662" s="26"/>
      <c r="C109662" s="1"/>
      <c r="D109662" s="1"/>
      <c r="E109662" s="1"/>
      <c r="F109662" s="1"/>
      <c r="G109662" s="1"/>
      <c r="H109662" s="1"/>
      <c r="I109662" s="1"/>
      <c r="J109662" s="1"/>
      <c r="K109662" s="1"/>
      <c r="L109662" s="1"/>
      <c r="M109662" s="1"/>
      <c r="N109662" s="1"/>
      <c r="O109662" s="1"/>
      <c r="P109662" s="1"/>
      <c r="Q109662" s="1"/>
      <c r="R109662" s="1"/>
      <c r="S109662" s="1"/>
      <c r="T109662" s="1"/>
      <c r="U109662" s="1"/>
    </row>
    <row r="109663" spans="2:21">
      <c r="B109663" s="26"/>
      <c r="C109663" s="1"/>
      <c r="D109663" s="1"/>
      <c r="E109663" s="1"/>
      <c r="F109663" s="1"/>
      <c r="G109663" s="1"/>
      <c r="H109663" s="1"/>
      <c r="I109663" s="1"/>
      <c r="J109663" s="1"/>
      <c r="K109663" s="1"/>
      <c r="L109663" s="1"/>
      <c r="M109663" s="1"/>
      <c r="N109663" s="1"/>
      <c r="O109663" s="1"/>
      <c r="P109663" s="1"/>
      <c r="Q109663" s="1"/>
      <c r="R109663" s="1"/>
      <c r="S109663" s="1"/>
      <c r="T109663" s="1"/>
      <c r="U109663" s="1"/>
    </row>
    <row r="109664" spans="2:21">
      <c r="B109664" s="26"/>
      <c r="C109664" s="1"/>
      <c r="D109664" s="1"/>
      <c r="E109664" s="1"/>
      <c r="F109664" s="1"/>
      <c r="G109664" s="1"/>
      <c r="H109664" s="1"/>
      <c r="I109664" s="1"/>
      <c r="J109664" s="1"/>
      <c r="K109664" s="1"/>
      <c r="L109664" s="1"/>
      <c r="M109664" s="1"/>
      <c r="N109664" s="1"/>
      <c r="O109664" s="1"/>
      <c r="P109664" s="1"/>
      <c r="Q109664" s="1"/>
      <c r="R109664" s="1"/>
      <c r="S109664" s="1"/>
      <c r="T109664" s="1"/>
      <c r="U109664" s="1"/>
    </row>
    <row r="109665" spans="2:21">
      <c r="B109665" s="26"/>
      <c r="C109665" s="1"/>
      <c r="D109665" s="1"/>
      <c r="E109665" s="1"/>
      <c r="F109665" s="1"/>
      <c r="G109665" s="1"/>
      <c r="H109665" s="1"/>
      <c r="I109665" s="1"/>
      <c r="J109665" s="1"/>
      <c r="K109665" s="1"/>
      <c r="L109665" s="1"/>
      <c r="M109665" s="1"/>
      <c r="N109665" s="1"/>
      <c r="O109665" s="1"/>
      <c r="P109665" s="1"/>
      <c r="Q109665" s="1"/>
      <c r="R109665" s="1"/>
      <c r="S109665" s="1"/>
      <c r="T109665" s="1"/>
      <c r="U109665" s="1"/>
    </row>
    <row r="109666" spans="2:21">
      <c r="B109666" s="26"/>
      <c r="C109666" s="1"/>
      <c r="D109666" s="1"/>
      <c r="E109666" s="1"/>
      <c r="F109666" s="1"/>
      <c r="G109666" s="1"/>
      <c r="H109666" s="1"/>
      <c r="I109666" s="1"/>
      <c r="J109666" s="1"/>
      <c r="K109666" s="1"/>
      <c r="L109666" s="1"/>
      <c r="M109666" s="1"/>
      <c r="N109666" s="1"/>
      <c r="O109666" s="1"/>
      <c r="P109666" s="1"/>
      <c r="Q109666" s="1"/>
      <c r="R109666" s="1"/>
      <c r="S109666" s="1"/>
      <c r="T109666" s="1"/>
      <c r="U109666" s="1"/>
    </row>
    <row r="109667" spans="2:21">
      <c r="B109667" s="26"/>
      <c r="C109667" s="1"/>
      <c r="D109667" s="1"/>
      <c r="E109667" s="1"/>
      <c r="F109667" s="1"/>
      <c r="G109667" s="1"/>
      <c r="H109667" s="1"/>
      <c r="I109667" s="1"/>
      <c r="J109667" s="1"/>
      <c r="K109667" s="1"/>
      <c r="L109667" s="1"/>
      <c r="M109667" s="1"/>
      <c r="N109667" s="1"/>
      <c r="O109667" s="1"/>
      <c r="P109667" s="1"/>
      <c r="Q109667" s="1"/>
      <c r="R109667" s="1"/>
      <c r="S109667" s="1"/>
      <c r="T109667" s="1"/>
      <c r="U109667" s="1"/>
    </row>
    <row r="109668" spans="2:21">
      <c r="B109668" s="26"/>
      <c r="C109668" s="1"/>
      <c r="D109668" s="1"/>
      <c r="E109668" s="1"/>
      <c r="F109668" s="1"/>
      <c r="G109668" s="1"/>
      <c r="H109668" s="1"/>
      <c r="I109668" s="1"/>
      <c r="J109668" s="1"/>
      <c r="K109668" s="1"/>
      <c r="L109668" s="1"/>
      <c r="M109668" s="1"/>
      <c r="N109668" s="1"/>
      <c r="O109668" s="1"/>
      <c r="P109668" s="1"/>
      <c r="Q109668" s="1"/>
      <c r="R109668" s="1"/>
      <c r="S109668" s="1"/>
      <c r="T109668" s="1"/>
      <c r="U109668" s="1"/>
    </row>
    <row r="109669" spans="2:21">
      <c r="B109669" s="26"/>
      <c r="C109669" s="1"/>
      <c r="D109669" s="1"/>
      <c r="E109669" s="1"/>
      <c r="F109669" s="1"/>
      <c r="G109669" s="1"/>
      <c r="H109669" s="1"/>
      <c r="I109669" s="1"/>
      <c r="J109669" s="1"/>
      <c r="K109669" s="1"/>
      <c r="L109669" s="1"/>
      <c r="M109669" s="1"/>
      <c r="N109669" s="1"/>
      <c r="O109669" s="1"/>
      <c r="P109669" s="1"/>
      <c r="Q109669" s="1"/>
      <c r="R109669" s="1"/>
      <c r="S109669" s="1"/>
      <c r="T109669" s="1"/>
      <c r="U109669" s="1"/>
    </row>
    <row r="109670" spans="2:21">
      <c r="B109670" s="26"/>
      <c r="C109670" s="1"/>
      <c r="D109670" s="1"/>
      <c r="E109670" s="1"/>
      <c r="F109670" s="1"/>
      <c r="G109670" s="1"/>
      <c r="H109670" s="1"/>
      <c r="I109670" s="1"/>
      <c r="J109670" s="1"/>
      <c r="K109670" s="1"/>
      <c r="L109670" s="1"/>
      <c r="M109670" s="1"/>
      <c r="N109670" s="1"/>
      <c r="O109670" s="1"/>
      <c r="P109670" s="1"/>
      <c r="Q109670" s="1"/>
      <c r="R109670" s="1"/>
      <c r="S109670" s="1"/>
      <c r="T109670" s="1"/>
      <c r="U109670" s="1"/>
    </row>
    <row r="109671" spans="2:21">
      <c r="B109671" s="26"/>
      <c r="C109671" s="1"/>
      <c r="D109671" s="1"/>
      <c r="E109671" s="1"/>
      <c r="F109671" s="1"/>
      <c r="G109671" s="1"/>
      <c r="H109671" s="1"/>
      <c r="I109671" s="1"/>
      <c r="J109671" s="1"/>
      <c r="K109671" s="1"/>
      <c r="L109671" s="1"/>
      <c r="M109671" s="1"/>
      <c r="N109671" s="1"/>
      <c r="O109671" s="1"/>
      <c r="P109671" s="1"/>
      <c r="Q109671" s="1"/>
      <c r="R109671" s="1"/>
      <c r="S109671" s="1"/>
      <c r="T109671" s="1"/>
      <c r="U109671" s="1"/>
    </row>
    <row r="109672" spans="2:21">
      <c r="B109672" s="26"/>
      <c r="C109672" s="1"/>
      <c r="D109672" s="1"/>
      <c r="E109672" s="1"/>
      <c r="F109672" s="1"/>
      <c r="G109672" s="1"/>
      <c r="H109672" s="1"/>
      <c r="I109672" s="1"/>
      <c r="J109672" s="1"/>
      <c r="K109672" s="1"/>
      <c r="L109672" s="1"/>
      <c r="M109672" s="1"/>
      <c r="N109672" s="1"/>
      <c r="O109672" s="1"/>
      <c r="P109672" s="1"/>
      <c r="Q109672" s="1"/>
      <c r="R109672" s="1"/>
      <c r="S109672" s="1"/>
      <c r="T109672" s="1"/>
      <c r="U109672" s="1"/>
    </row>
    <row r="109673" spans="2:21">
      <c r="B109673" s="26"/>
      <c r="C109673" s="1"/>
      <c r="D109673" s="1"/>
      <c r="E109673" s="1"/>
      <c r="F109673" s="1"/>
      <c r="G109673" s="1"/>
      <c r="H109673" s="1"/>
      <c r="I109673" s="1"/>
      <c r="J109673" s="1"/>
      <c r="K109673" s="1"/>
      <c r="L109673" s="1"/>
      <c r="M109673" s="1"/>
      <c r="N109673" s="1"/>
      <c r="O109673" s="1"/>
      <c r="P109673" s="1"/>
      <c r="Q109673" s="1"/>
      <c r="R109673" s="1"/>
      <c r="S109673" s="1"/>
      <c r="T109673" s="1"/>
      <c r="U109673" s="1"/>
    </row>
    <row r="109674" spans="2:21">
      <c r="B109674" s="26"/>
      <c r="C109674" s="1"/>
      <c r="D109674" s="1"/>
      <c r="E109674" s="1"/>
      <c r="F109674" s="1"/>
      <c r="G109674" s="1"/>
      <c r="H109674" s="1"/>
      <c r="I109674" s="1"/>
      <c r="J109674" s="1"/>
      <c r="K109674" s="1"/>
      <c r="L109674" s="1"/>
      <c r="M109674" s="1"/>
      <c r="N109674" s="1"/>
      <c r="O109674" s="1"/>
      <c r="P109674" s="1"/>
      <c r="Q109674" s="1"/>
      <c r="R109674" s="1"/>
      <c r="S109674" s="1"/>
      <c r="T109674" s="1"/>
      <c r="U109674" s="1"/>
    </row>
    <row r="109675" spans="2:21">
      <c r="B109675" s="26"/>
      <c r="C109675" s="1"/>
      <c r="D109675" s="1"/>
      <c r="E109675" s="1"/>
      <c r="F109675" s="1"/>
      <c r="G109675" s="1"/>
      <c r="H109675" s="1"/>
      <c r="I109675" s="1"/>
      <c r="J109675" s="1"/>
      <c r="K109675" s="1"/>
      <c r="L109675" s="1"/>
      <c r="M109675" s="1"/>
      <c r="N109675" s="1"/>
      <c r="O109675" s="1"/>
      <c r="P109675" s="1"/>
      <c r="Q109675" s="1"/>
      <c r="R109675" s="1"/>
      <c r="S109675" s="1"/>
      <c r="T109675" s="1"/>
      <c r="U109675" s="1"/>
    </row>
    <row r="109676" spans="2:21">
      <c r="B109676" s="26"/>
      <c r="C109676" s="1"/>
      <c r="D109676" s="1"/>
      <c r="E109676" s="1"/>
      <c r="F109676" s="1"/>
      <c r="G109676" s="1"/>
      <c r="H109676" s="1"/>
      <c r="I109676" s="1"/>
      <c r="J109676" s="1"/>
      <c r="K109676" s="1"/>
      <c r="L109676" s="1"/>
      <c r="M109676" s="1"/>
      <c r="N109676" s="1"/>
      <c r="O109676" s="1"/>
      <c r="P109676" s="1"/>
      <c r="Q109676" s="1"/>
      <c r="R109676" s="1"/>
      <c r="S109676" s="1"/>
      <c r="T109676" s="1"/>
      <c r="U109676" s="1"/>
    </row>
    <row r="109677" spans="2:21">
      <c r="B109677" s="26"/>
      <c r="C109677" s="1"/>
      <c r="D109677" s="1"/>
      <c r="E109677" s="1"/>
      <c r="F109677" s="1"/>
      <c r="G109677" s="1"/>
      <c r="H109677" s="1"/>
      <c r="I109677" s="1"/>
      <c r="J109677" s="1"/>
      <c r="K109677" s="1"/>
      <c r="L109677" s="1"/>
      <c r="M109677" s="1"/>
      <c r="N109677" s="1"/>
      <c r="O109677" s="1"/>
      <c r="P109677" s="1"/>
      <c r="Q109677" s="1"/>
      <c r="R109677" s="1"/>
      <c r="S109677" s="1"/>
      <c r="T109677" s="1"/>
      <c r="U109677" s="1"/>
    </row>
    <row r="109678" spans="2:21">
      <c r="B109678" s="26"/>
      <c r="C109678" s="1"/>
      <c r="D109678" s="1"/>
      <c r="E109678" s="1"/>
      <c r="F109678" s="1"/>
      <c r="G109678" s="1"/>
      <c r="H109678" s="1"/>
      <c r="I109678" s="1"/>
      <c r="J109678" s="1"/>
      <c r="K109678" s="1"/>
      <c r="L109678" s="1"/>
      <c r="M109678" s="1"/>
      <c r="N109678" s="1"/>
      <c r="O109678" s="1"/>
      <c r="P109678" s="1"/>
      <c r="Q109678" s="1"/>
      <c r="R109678" s="1"/>
      <c r="S109678" s="1"/>
      <c r="T109678" s="1"/>
      <c r="U109678" s="1"/>
    </row>
    <row r="109679" spans="2:21">
      <c r="B109679" s="26"/>
      <c r="C109679" s="1"/>
      <c r="D109679" s="1"/>
      <c r="E109679" s="1"/>
      <c r="F109679" s="1"/>
      <c r="G109679" s="1"/>
      <c r="H109679" s="1"/>
      <c r="I109679" s="1"/>
      <c r="J109679" s="1"/>
      <c r="K109679" s="1"/>
      <c r="L109679" s="1"/>
      <c r="M109679" s="1"/>
      <c r="N109679" s="1"/>
      <c r="O109679" s="1"/>
      <c r="P109679" s="1"/>
      <c r="Q109679" s="1"/>
      <c r="R109679" s="1"/>
      <c r="S109679" s="1"/>
      <c r="T109679" s="1"/>
      <c r="U109679" s="1"/>
    </row>
    <row r="109680" spans="2:21">
      <c r="B109680" s="26"/>
      <c r="C109680" s="1"/>
      <c r="D109680" s="1"/>
      <c r="E109680" s="1"/>
      <c r="F109680" s="1"/>
      <c r="G109680" s="1"/>
      <c r="H109680" s="1"/>
      <c r="I109680" s="1"/>
      <c r="J109680" s="1"/>
      <c r="K109680" s="1"/>
      <c r="L109680" s="1"/>
      <c r="M109680" s="1"/>
      <c r="N109680" s="1"/>
      <c r="O109680" s="1"/>
      <c r="P109680" s="1"/>
      <c r="Q109680" s="1"/>
      <c r="R109680" s="1"/>
      <c r="S109680" s="1"/>
      <c r="T109680" s="1"/>
      <c r="U109680" s="1"/>
    </row>
    <row r="109681" spans="2:21">
      <c r="B109681" s="26"/>
      <c r="C109681" s="1"/>
      <c r="D109681" s="1"/>
      <c r="E109681" s="1"/>
      <c r="F109681" s="1"/>
      <c r="G109681" s="1"/>
      <c r="H109681" s="1"/>
      <c r="I109681" s="1"/>
      <c r="J109681" s="1"/>
      <c r="K109681" s="1"/>
      <c r="L109681" s="1"/>
      <c r="M109681" s="1"/>
      <c r="N109681" s="1"/>
      <c r="O109681" s="1"/>
      <c r="P109681" s="1"/>
      <c r="Q109681" s="1"/>
      <c r="R109681" s="1"/>
      <c r="S109681" s="1"/>
      <c r="T109681" s="1"/>
      <c r="U109681" s="1"/>
    </row>
    <row r="109682" spans="2:21">
      <c r="B109682" s="26"/>
      <c r="C109682" s="1"/>
      <c r="D109682" s="1"/>
      <c r="E109682" s="1"/>
      <c r="F109682" s="1"/>
      <c r="G109682" s="1"/>
      <c r="H109682" s="1"/>
      <c r="I109682" s="1"/>
      <c r="J109682" s="1"/>
      <c r="K109682" s="1"/>
      <c r="L109682" s="1"/>
      <c r="M109682" s="1"/>
      <c r="N109682" s="1"/>
      <c r="O109682" s="1"/>
      <c r="P109682" s="1"/>
      <c r="Q109682" s="1"/>
      <c r="R109682" s="1"/>
      <c r="S109682" s="1"/>
      <c r="T109682" s="1"/>
      <c r="U109682" s="1"/>
    </row>
    <row r="109683" spans="2:21">
      <c r="B109683" s="26"/>
      <c r="C109683" s="1"/>
      <c r="D109683" s="1"/>
      <c r="E109683" s="1"/>
      <c r="F109683" s="1"/>
      <c r="G109683" s="1"/>
      <c r="H109683" s="1"/>
      <c r="I109683" s="1"/>
      <c r="J109683" s="1"/>
      <c r="K109683" s="1"/>
      <c r="L109683" s="1"/>
      <c r="M109683" s="1"/>
      <c r="N109683" s="1"/>
      <c r="O109683" s="1"/>
      <c r="P109683" s="1"/>
      <c r="Q109683" s="1"/>
      <c r="R109683" s="1"/>
      <c r="S109683" s="1"/>
      <c r="T109683" s="1"/>
      <c r="U109683" s="1"/>
    </row>
    <row r="109684" spans="2:21">
      <c r="B109684" s="26"/>
      <c r="C109684" s="1"/>
      <c r="D109684" s="1"/>
      <c r="E109684" s="1"/>
      <c r="F109684" s="1"/>
      <c r="G109684" s="1"/>
      <c r="H109684" s="1"/>
      <c r="I109684" s="1"/>
      <c r="J109684" s="1"/>
      <c r="K109684" s="1"/>
      <c r="L109684" s="1"/>
      <c r="M109684" s="1"/>
      <c r="N109684" s="1"/>
      <c r="O109684" s="1"/>
      <c r="P109684" s="1"/>
      <c r="Q109684" s="1"/>
      <c r="R109684" s="1"/>
      <c r="S109684" s="1"/>
      <c r="T109684" s="1"/>
      <c r="U109684" s="1"/>
    </row>
    <row r="109685" spans="2:21">
      <c r="B109685" s="26"/>
      <c r="C109685" s="1"/>
      <c r="D109685" s="1"/>
      <c r="E109685" s="1"/>
      <c r="F109685" s="1"/>
      <c r="G109685" s="1"/>
      <c r="H109685" s="1"/>
      <c r="I109685" s="1"/>
      <c r="J109685" s="1"/>
      <c r="K109685" s="1"/>
      <c r="L109685" s="1"/>
      <c r="M109685" s="1"/>
      <c r="N109685" s="1"/>
      <c r="O109685" s="1"/>
      <c r="P109685" s="1"/>
      <c r="Q109685" s="1"/>
      <c r="R109685" s="1"/>
      <c r="S109685" s="1"/>
      <c r="T109685" s="1"/>
      <c r="U109685" s="1"/>
    </row>
    <row r="109686" spans="2:21">
      <c r="B109686" s="26"/>
      <c r="C109686" s="1"/>
      <c r="D109686" s="1"/>
      <c r="E109686" s="1"/>
      <c r="F109686" s="1"/>
      <c r="G109686" s="1"/>
      <c r="H109686" s="1"/>
      <c r="I109686" s="1"/>
      <c r="J109686" s="1"/>
      <c r="K109686" s="1"/>
      <c r="L109686" s="1"/>
      <c r="M109686" s="1"/>
      <c r="N109686" s="1"/>
      <c r="O109686" s="1"/>
      <c r="P109686" s="1"/>
      <c r="Q109686" s="1"/>
      <c r="R109686" s="1"/>
      <c r="S109686" s="1"/>
      <c r="T109686" s="1"/>
      <c r="U109686" s="1"/>
    </row>
    <row r="109687" spans="2:21">
      <c r="B109687" s="26"/>
      <c r="C109687" s="1"/>
      <c r="D109687" s="1"/>
      <c r="E109687" s="1"/>
      <c r="F109687" s="1"/>
      <c r="G109687" s="1"/>
      <c r="H109687" s="1"/>
      <c r="I109687" s="1"/>
      <c r="J109687" s="1"/>
      <c r="K109687" s="1"/>
      <c r="L109687" s="1"/>
      <c r="M109687" s="1"/>
      <c r="N109687" s="1"/>
      <c r="O109687" s="1"/>
      <c r="P109687" s="1"/>
      <c r="Q109687" s="1"/>
      <c r="R109687" s="1"/>
      <c r="S109687" s="1"/>
      <c r="T109687" s="1"/>
      <c r="U109687" s="1"/>
    </row>
    <row r="109688" spans="2:21">
      <c r="B109688" s="26"/>
      <c r="C109688" s="1"/>
      <c r="D109688" s="1"/>
      <c r="E109688" s="1"/>
      <c r="F109688" s="1"/>
      <c r="G109688" s="1"/>
      <c r="H109688" s="1"/>
      <c r="I109688" s="1"/>
      <c r="J109688" s="1"/>
      <c r="K109688" s="1"/>
      <c r="L109688" s="1"/>
      <c r="M109688" s="1"/>
      <c r="N109688" s="1"/>
      <c r="O109688" s="1"/>
      <c r="P109688" s="1"/>
      <c r="Q109688" s="1"/>
      <c r="R109688" s="1"/>
      <c r="S109688" s="1"/>
      <c r="T109688" s="1"/>
      <c r="U109688" s="1"/>
    </row>
    <row r="109689" spans="2:21">
      <c r="B109689" s="26"/>
      <c r="C109689" s="1"/>
      <c r="D109689" s="1"/>
      <c r="E109689" s="1"/>
      <c r="F109689" s="1"/>
      <c r="G109689" s="1"/>
      <c r="H109689" s="1"/>
      <c r="I109689" s="1"/>
      <c r="J109689" s="1"/>
      <c r="K109689" s="1"/>
      <c r="L109689" s="1"/>
      <c r="M109689" s="1"/>
      <c r="N109689" s="1"/>
      <c r="O109689" s="1"/>
      <c r="P109689" s="1"/>
      <c r="Q109689" s="1"/>
      <c r="R109689" s="1"/>
      <c r="S109689" s="1"/>
      <c r="T109689" s="1"/>
      <c r="U109689" s="1"/>
    </row>
    <row r="109690" spans="2:21">
      <c r="B109690" s="26"/>
      <c r="C109690" s="1"/>
      <c r="D109690" s="1"/>
      <c r="E109690" s="1"/>
      <c r="F109690" s="1"/>
      <c r="G109690" s="1"/>
      <c r="H109690" s="1"/>
      <c r="I109690" s="1"/>
      <c r="J109690" s="1"/>
      <c r="K109690" s="1"/>
      <c r="L109690" s="1"/>
      <c r="M109690" s="1"/>
      <c r="N109690" s="1"/>
      <c r="O109690" s="1"/>
      <c r="P109690" s="1"/>
      <c r="Q109690" s="1"/>
      <c r="R109690" s="1"/>
      <c r="S109690" s="1"/>
      <c r="T109690" s="1"/>
      <c r="U109690" s="1"/>
    </row>
    <row r="109691" spans="2:21">
      <c r="B109691" s="26"/>
      <c r="C109691" s="1"/>
      <c r="D109691" s="1"/>
      <c r="E109691" s="1"/>
      <c r="F109691" s="1"/>
      <c r="G109691" s="1"/>
      <c r="H109691" s="1"/>
      <c r="I109691" s="1"/>
      <c r="J109691" s="1"/>
      <c r="K109691" s="1"/>
      <c r="L109691" s="1"/>
      <c r="M109691" s="1"/>
      <c r="N109691" s="1"/>
      <c r="O109691" s="1"/>
      <c r="P109691" s="1"/>
      <c r="Q109691" s="1"/>
      <c r="R109691" s="1"/>
      <c r="S109691" s="1"/>
      <c r="T109691" s="1"/>
      <c r="U109691" s="1"/>
    </row>
    <row r="109692" spans="2:21">
      <c r="B109692" s="26"/>
      <c r="C109692" s="1"/>
      <c r="D109692" s="1"/>
      <c r="E109692" s="1"/>
      <c r="F109692" s="1"/>
      <c r="G109692" s="1"/>
      <c r="H109692" s="1"/>
      <c r="I109692" s="1"/>
      <c r="J109692" s="1"/>
      <c r="K109692" s="1"/>
      <c r="L109692" s="1"/>
      <c r="M109692" s="1"/>
      <c r="N109692" s="1"/>
      <c r="O109692" s="1"/>
      <c r="P109692" s="1"/>
      <c r="Q109692" s="1"/>
      <c r="R109692" s="1"/>
      <c r="S109692" s="1"/>
      <c r="T109692" s="1"/>
      <c r="U109692" s="1"/>
    </row>
    <row r="109693" spans="2:21">
      <c r="B109693" s="26"/>
      <c r="C109693" s="1"/>
      <c r="D109693" s="1"/>
      <c r="E109693" s="1"/>
      <c r="F109693" s="1"/>
      <c r="G109693" s="1"/>
      <c r="H109693" s="1"/>
      <c r="I109693" s="1"/>
      <c r="J109693" s="1"/>
      <c r="K109693" s="1"/>
      <c r="L109693" s="1"/>
      <c r="M109693" s="1"/>
      <c r="N109693" s="1"/>
      <c r="O109693" s="1"/>
      <c r="P109693" s="1"/>
      <c r="Q109693" s="1"/>
      <c r="R109693" s="1"/>
      <c r="S109693" s="1"/>
      <c r="T109693" s="1"/>
      <c r="U109693" s="1"/>
    </row>
    <row r="109694" spans="2:21">
      <c r="B109694" s="26"/>
      <c r="C109694" s="1"/>
      <c r="D109694" s="1"/>
      <c r="E109694" s="1"/>
      <c r="F109694" s="1"/>
      <c r="G109694" s="1"/>
      <c r="H109694" s="1"/>
      <c r="I109694" s="1"/>
      <c r="J109694" s="1"/>
      <c r="K109694" s="1"/>
      <c r="L109694" s="1"/>
      <c r="M109694" s="1"/>
      <c r="N109694" s="1"/>
      <c r="O109694" s="1"/>
      <c r="P109694" s="1"/>
      <c r="Q109694" s="1"/>
      <c r="R109694" s="1"/>
      <c r="S109694" s="1"/>
      <c r="T109694" s="1"/>
      <c r="U109694" s="1"/>
    </row>
    <row r="109695" spans="2:21">
      <c r="B109695" s="26"/>
      <c r="C109695" s="1"/>
      <c r="D109695" s="1"/>
      <c r="E109695" s="1"/>
      <c r="F109695" s="1"/>
      <c r="G109695" s="1"/>
      <c r="H109695" s="1"/>
      <c r="I109695" s="1"/>
      <c r="J109695" s="1"/>
      <c r="K109695" s="1"/>
      <c r="L109695" s="1"/>
      <c r="M109695" s="1"/>
      <c r="N109695" s="1"/>
      <c r="O109695" s="1"/>
      <c r="P109695" s="1"/>
      <c r="Q109695" s="1"/>
      <c r="R109695" s="1"/>
      <c r="S109695" s="1"/>
      <c r="T109695" s="1"/>
      <c r="U109695" s="1"/>
    </row>
    <row r="109696" spans="2:21">
      <c r="B109696" s="26"/>
      <c r="C109696" s="1"/>
      <c r="D109696" s="1"/>
      <c r="E109696" s="1"/>
      <c r="F109696" s="1"/>
      <c r="G109696" s="1"/>
      <c r="H109696" s="1"/>
      <c r="I109696" s="1"/>
      <c r="J109696" s="1"/>
      <c r="K109696" s="1"/>
      <c r="L109696" s="1"/>
      <c r="M109696" s="1"/>
      <c r="N109696" s="1"/>
      <c r="O109696" s="1"/>
      <c r="P109696" s="1"/>
      <c r="Q109696" s="1"/>
      <c r="R109696" s="1"/>
      <c r="S109696" s="1"/>
      <c r="T109696" s="1"/>
      <c r="U109696" s="1"/>
    </row>
    <row r="109697" spans="2:21">
      <c r="B109697" s="26"/>
      <c r="C109697" s="1"/>
      <c r="D109697" s="1"/>
      <c r="E109697" s="1"/>
      <c r="F109697" s="1"/>
      <c r="G109697" s="1"/>
      <c r="H109697" s="1"/>
      <c r="I109697" s="1"/>
      <c r="J109697" s="1"/>
      <c r="K109697" s="1"/>
      <c r="L109697" s="1"/>
      <c r="M109697" s="1"/>
      <c r="N109697" s="1"/>
      <c r="O109697" s="1"/>
      <c r="P109697" s="1"/>
      <c r="Q109697" s="1"/>
      <c r="R109697" s="1"/>
      <c r="S109697" s="1"/>
      <c r="T109697" s="1"/>
      <c r="U109697" s="1"/>
    </row>
    <row r="109698" spans="2:21">
      <c r="B109698" s="26"/>
      <c r="C109698" s="1"/>
      <c r="D109698" s="1"/>
      <c r="E109698" s="1"/>
      <c r="F109698" s="1"/>
      <c r="G109698" s="1"/>
      <c r="H109698" s="1"/>
      <c r="I109698" s="1"/>
      <c r="J109698" s="1"/>
      <c r="K109698" s="1"/>
      <c r="L109698" s="1"/>
      <c r="M109698" s="1"/>
      <c r="N109698" s="1"/>
      <c r="O109698" s="1"/>
      <c r="P109698" s="1"/>
      <c r="Q109698" s="1"/>
      <c r="R109698" s="1"/>
      <c r="S109698" s="1"/>
      <c r="T109698" s="1"/>
      <c r="U109698" s="1"/>
    </row>
    <row r="109699" spans="2:21">
      <c r="B109699" s="26"/>
      <c r="C109699" s="1"/>
      <c r="D109699" s="1"/>
      <c r="E109699" s="1"/>
      <c r="F109699" s="1"/>
      <c r="G109699" s="1"/>
      <c r="H109699" s="1"/>
      <c r="I109699" s="1"/>
      <c r="J109699" s="1"/>
      <c r="K109699" s="1"/>
      <c r="L109699" s="1"/>
      <c r="M109699" s="1"/>
      <c r="N109699" s="1"/>
      <c r="O109699" s="1"/>
      <c r="P109699" s="1"/>
      <c r="Q109699" s="1"/>
      <c r="R109699" s="1"/>
      <c r="S109699" s="1"/>
      <c r="T109699" s="1"/>
      <c r="U109699" s="1"/>
    </row>
    <row r="109700" spans="2:21">
      <c r="B109700" s="26"/>
      <c r="C109700" s="1"/>
      <c r="D109700" s="1"/>
      <c r="E109700" s="1"/>
      <c r="F109700" s="1"/>
      <c r="G109700" s="1"/>
      <c r="H109700" s="1"/>
      <c r="I109700" s="1"/>
      <c r="J109700" s="1"/>
      <c r="K109700" s="1"/>
      <c r="L109700" s="1"/>
      <c r="M109700" s="1"/>
      <c r="N109700" s="1"/>
      <c r="O109700" s="1"/>
      <c r="P109700" s="1"/>
      <c r="Q109700" s="1"/>
      <c r="R109700" s="1"/>
      <c r="S109700" s="1"/>
      <c r="T109700" s="1"/>
      <c r="U109700" s="1"/>
    </row>
    <row r="109701" spans="2:21">
      <c r="B109701" s="26"/>
      <c r="C109701" s="1"/>
      <c r="D109701" s="1"/>
      <c r="E109701" s="1"/>
      <c r="F109701" s="1"/>
      <c r="G109701" s="1"/>
      <c r="H109701" s="1"/>
      <c r="I109701" s="1"/>
      <c r="J109701" s="1"/>
      <c r="K109701" s="1"/>
      <c r="L109701" s="1"/>
      <c r="M109701" s="1"/>
      <c r="N109701" s="1"/>
      <c r="O109701" s="1"/>
      <c r="P109701" s="1"/>
      <c r="Q109701" s="1"/>
      <c r="R109701" s="1"/>
      <c r="S109701" s="1"/>
      <c r="T109701" s="1"/>
      <c r="U109701" s="1"/>
    </row>
    <row r="109702" spans="2:21">
      <c r="B109702" s="26"/>
      <c r="C109702" s="1"/>
      <c r="D109702" s="1"/>
      <c r="E109702" s="1"/>
      <c r="F109702" s="1"/>
      <c r="G109702" s="1"/>
      <c r="H109702" s="1"/>
      <c r="I109702" s="1"/>
      <c r="J109702" s="1"/>
      <c r="K109702" s="1"/>
      <c r="L109702" s="1"/>
      <c r="M109702" s="1"/>
      <c r="N109702" s="1"/>
      <c r="O109702" s="1"/>
      <c r="P109702" s="1"/>
      <c r="Q109702" s="1"/>
      <c r="R109702" s="1"/>
      <c r="S109702" s="1"/>
      <c r="T109702" s="1"/>
      <c r="U109702" s="1"/>
    </row>
    <row r="109703" spans="2:21">
      <c r="B109703" s="26"/>
      <c r="C109703" s="1"/>
      <c r="D109703" s="1"/>
      <c r="E109703" s="1"/>
      <c r="F109703" s="1"/>
      <c r="G109703" s="1"/>
      <c r="H109703" s="1"/>
      <c r="I109703" s="1"/>
      <c r="J109703" s="1"/>
      <c r="K109703" s="1"/>
      <c r="L109703" s="1"/>
      <c r="M109703" s="1"/>
      <c r="N109703" s="1"/>
      <c r="O109703" s="1"/>
      <c r="P109703" s="1"/>
      <c r="Q109703" s="1"/>
      <c r="R109703" s="1"/>
      <c r="S109703" s="1"/>
      <c r="T109703" s="1"/>
      <c r="U109703" s="1"/>
    </row>
    <row r="109704" spans="2:21">
      <c r="B109704" s="26"/>
      <c r="C109704" s="1"/>
      <c r="D109704" s="1"/>
      <c r="E109704" s="1"/>
      <c r="F109704" s="1"/>
      <c r="G109704" s="1"/>
      <c r="H109704" s="1"/>
      <c r="I109704" s="1"/>
      <c r="J109704" s="1"/>
      <c r="K109704" s="1"/>
      <c r="L109704" s="1"/>
      <c r="M109704" s="1"/>
      <c r="N109704" s="1"/>
      <c r="O109704" s="1"/>
      <c r="P109704" s="1"/>
      <c r="Q109704" s="1"/>
      <c r="R109704" s="1"/>
      <c r="S109704" s="1"/>
      <c r="T109704" s="1"/>
      <c r="U109704" s="1"/>
    </row>
    <row r="109705" spans="2:21">
      <c r="B109705" s="26"/>
      <c r="C109705" s="1"/>
      <c r="D109705" s="1"/>
      <c r="E109705" s="1"/>
      <c r="F109705" s="1"/>
      <c r="G109705" s="1"/>
      <c r="H109705" s="1"/>
      <c r="I109705" s="1"/>
      <c r="J109705" s="1"/>
      <c r="K109705" s="1"/>
      <c r="L109705" s="1"/>
      <c r="M109705" s="1"/>
      <c r="N109705" s="1"/>
      <c r="O109705" s="1"/>
      <c r="P109705" s="1"/>
      <c r="Q109705" s="1"/>
      <c r="R109705" s="1"/>
      <c r="S109705" s="1"/>
      <c r="T109705" s="1"/>
      <c r="U109705" s="1"/>
    </row>
    <row r="109706" spans="2:21">
      <c r="B109706" s="26"/>
      <c r="C109706" s="1"/>
      <c r="D109706" s="1"/>
      <c r="E109706" s="1"/>
      <c r="F109706" s="1"/>
      <c r="G109706" s="1"/>
      <c r="H109706" s="1"/>
      <c r="I109706" s="1"/>
      <c r="J109706" s="1"/>
      <c r="K109706" s="1"/>
      <c r="L109706" s="1"/>
      <c r="M109706" s="1"/>
      <c r="N109706" s="1"/>
      <c r="O109706" s="1"/>
      <c r="P109706" s="1"/>
      <c r="Q109706" s="1"/>
      <c r="R109706" s="1"/>
      <c r="S109706" s="1"/>
      <c r="T109706" s="1"/>
      <c r="U109706" s="1"/>
    </row>
    <row r="109707" spans="2:21">
      <c r="B109707" s="26"/>
      <c r="C109707" s="1"/>
      <c r="D109707" s="1"/>
      <c r="E109707" s="1"/>
      <c r="F109707" s="1"/>
      <c r="G109707" s="1"/>
      <c r="H109707" s="1"/>
      <c r="I109707" s="1"/>
      <c r="J109707" s="1"/>
      <c r="K109707" s="1"/>
      <c r="L109707" s="1"/>
      <c r="M109707" s="1"/>
      <c r="N109707" s="1"/>
      <c r="O109707" s="1"/>
      <c r="P109707" s="1"/>
      <c r="Q109707" s="1"/>
      <c r="R109707" s="1"/>
      <c r="S109707" s="1"/>
      <c r="T109707" s="1"/>
      <c r="U109707" s="1"/>
    </row>
    <row r="109708" spans="2:21">
      <c r="B109708" s="26"/>
      <c r="C109708" s="1"/>
      <c r="D109708" s="1"/>
      <c r="E109708" s="1"/>
      <c r="F109708" s="1"/>
      <c r="G109708" s="1"/>
      <c r="H109708" s="1"/>
      <c r="I109708" s="1"/>
      <c r="J109708" s="1"/>
      <c r="K109708" s="1"/>
      <c r="L109708" s="1"/>
      <c r="M109708" s="1"/>
      <c r="N109708" s="1"/>
      <c r="O109708" s="1"/>
      <c r="P109708" s="1"/>
      <c r="Q109708" s="1"/>
      <c r="R109708" s="1"/>
      <c r="S109708" s="1"/>
      <c r="T109708" s="1"/>
      <c r="U109708" s="1"/>
    </row>
    <row r="109709" spans="2:21">
      <c r="B109709" s="26"/>
      <c r="C109709" s="1"/>
      <c r="D109709" s="1"/>
      <c r="E109709" s="1"/>
      <c r="F109709" s="1"/>
      <c r="G109709" s="1"/>
      <c r="H109709" s="1"/>
      <c r="I109709" s="1"/>
      <c r="J109709" s="1"/>
      <c r="K109709" s="1"/>
      <c r="L109709" s="1"/>
      <c r="M109709" s="1"/>
      <c r="N109709" s="1"/>
      <c r="O109709" s="1"/>
      <c r="P109709" s="1"/>
      <c r="Q109709" s="1"/>
      <c r="R109709" s="1"/>
      <c r="S109709" s="1"/>
      <c r="T109709" s="1"/>
      <c r="U109709" s="1"/>
    </row>
    <row r="109710" spans="2:21">
      <c r="B109710" s="26"/>
      <c r="C109710" s="1"/>
      <c r="D109710" s="1"/>
      <c r="E109710" s="1"/>
      <c r="F109710" s="1"/>
      <c r="G109710" s="1"/>
      <c r="H109710" s="1"/>
      <c r="I109710" s="1"/>
      <c r="J109710" s="1"/>
      <c r="K109710" s="1"/>
      <c r="L109710" s="1"/>
      <c r="M109710" s="1"/>
      <c r="N109710" s="1"/>
      <c r="O109710" s="1"/>
      <c r="P109710" s="1"/>
      <c r="Q109710" s="1"/>
      <c r="R109710" s="1"/>
      <c r="S109710" s="1"/>
      <c r="T109710" s="1"/>
      <c r="U109710" s="1"/>
    </row>
    <row r="109711" spans="2:21">
      <c r="B109711" s="26"/>
      <c r="C109711" s="1"/>
      <c r="D109711" s="1"/>
      <c r="E109711" s="1"/>
      <c r="F109711" s="1"/>
      <c r="G109711" s="1"/>
      <c r="H109711" s="1"/>
      <c r="I109711" s="1"/>
      <c r="J109711" s="1"/>
      <c r="K109711" s="1"/>
      <c r="L109711" s="1"/>
      <c r="M109711" s="1"/>
      <c r="N109711" s="1"/>
      <c r="O109711" s="1"/>
      <c r="P109711" s="1"/>
      <c r="Q109711" s="1"/>
      <c r="R109711" s="1"/>
      <c r="S109711" s="1"/>
      <c r="T109711" s="1"/>
      <c r="U109711" s="1"/>
    </row>
    <row r="109712" spans="2:21">
      <c r="B109712" s="26"/>
      <c r="C109712" s="1"/>
      <c r="D109712" s="1"/>
      <c r="E109712" s="1"/>
      <c r="F109712" s="1"/>
      <c r="G109712" s="1"/>
      <c r="H109712" s="1"/>
      <c r="I109712" s="1"/>
      <c r="J109712" s="1"/>
      <c r="K109712" s="1"/>
      <c r="L109712" s="1"/>
      <c r="M109712" s="1"/>
      <c r="N109712" s="1"/>
      <c r="O109712" s="1"/>
      <c r="P109712" s="1"/>
      <c r="Q109712" s="1"/>
      <c r="R109712" s="1"/>
      <c r="S109712" s="1"/>
      <c r="T109712" s="1"/>
      <c r="U109712" s="1"/>
    </row>
    <row r="109713" spans="2:21">
      <c r="B109713" s="26"/>
      <c r="C109713" s="1"/>
      <c r="D109713" s="1"/>
      <c r="E109713" s="1"/>
      <c r="F109713" s="1"/>
      <c r="G109713" s="1"/>
      <c r="H109713" s="1"/>
      <c r="I109713" s="1"/>
      <c r="J109713" s="1"/>
      <c r="K109713" s="1"/>
      <c r="L109713" s="1"/>
      <c r="M109713" s="1"/>
      <c r="N109713" s="1"/>
      <c r="O109713" s="1"/>
      <c r="P109713" s="1"/>
      <c r="Q109713" s="1"/>
      <c r="R109713" s="1"/>
      <c r="S109713" s="1"/>
      <c r="T109713" s="1"/>
      <c r="U109713" s="1"/>
    </row>
    <row r="109714" spans="2:21">
      <c r="B109714" s="26"/>
      <c r="C109714" s="1"/>
      <c r="D109714" s="1"/>
      <c r="E109714" s="1"/>
      <c r="F109714" s="1"/>
      <c r="G109714" s="1"/>
      <c r="H109714" s="1"/>
      <c r="I109714" s="1"/>
      <c r="J109714" s="1"/>
      <c r="K109714" s="1"/>
      <c r="L109714" s="1"/>
      <c r="M109714" s="1"/>
      <c r="N109714" s="1"/>
      <c r="O109714" s="1"/>
      <c r="P109714" s="1"/>
      <c r="Q109714" s="1"/>
      <c r="R109714" s="1"/>
      <c r="S109714" s="1"/>
      <c r="T109714" s="1"/>
      <c r="U109714" s="1"/>
    </row>
    <row r="109715" spans="2:21">
      <c r="B109715" s="26"/>
      <c r="C109715" s="1"/>
      <c r="D109715" s="1"/>
      <c r="E109715" s="1"/>
      <c r="F109715" s="1"/>
      <c r="G109715" s="1"/>
      <c r="H109715" s="1"/>
      <c r="I109715" s="1"/>
      <c r="J109715" s="1"/>
      <c r="K109715" s="1"/>
      <c r="L109715" s="1"/>
      <c r="M109715" s="1"/>
      <c r="N109715" s="1"/>
      <c r="O109715" s="1"/>
      <c r="P109715" s="1"/>
      <c r="Q109715" s="1"/>
      <c r="R109715" s="1"/>
      <c r="S109715" s="1"/>
      <c r="T109715" s="1"/>
      <c r="U109715" s="1"/>
    </row>
    <row r="109716" spans="2:21">
      <c r="B109716" s="26"/>
      <c r="C109716" s="1"/>
      <c r="D109716" s="1"/>
      <c r="E109716" s="1"/>
      <c r="F109716" s="1"/>
      <c r="G109716" s="1"/>
      <c r="H109716" s="1"/>
      <c r="I109716" s="1"/>
      <c r="J109716" s="1"/>
      <c r="K109716" s="1"/>
      <c r="L109716" s="1"/>
      <c r="M109716" s="1"/>
      <c r="N109716" s="1"/>
      <c r="O109716" s="1"/>
      <c r="P109716" s="1"/>
      <c r="Q109716" s="1"/>
      <c r="R109716" s="1"/>
      <c r="S109716" s="1"/>
      <c r="T109716" s="1"/>
      <c r="U109716" s="1"/>
    </row>
    <row r="109717" spans="2:21">
      <c r="B109717" s="26"/>
      <c r="C109717" s="1"/>
      <c r="D109717" s="1"/>
      <c r="E109717" s="1"/>
      <c r="F109717" s="1"/>
      <c r="G109717" s="1"/>
      <c r="H109717" s="1"/>
      <c r="I109717" s="1"/>
      <c r="J109717" s="1"/>
      <c r="K109717" s="1"/>
      <c r="L109717" s="1"/>
      <c r="M109717" s="1"/>
      <c r="N109717" s="1"/>
      <c r="O109717" s="1"/>
      <c r="P109717" s="1"/>
      <c r="Q109717" s="1"/>
      <c r="R109717" s="1"/>
      <c r="S109717" s="1"/>
      <c r="T109717" s="1"/>
      <c r="U109717" s="1"/>
    </row>
    <row r="109718" spans="2:21">
      <c r="B109718" s="26"/>
      <c r="C109718" s="1"/>
      <c r="D109718" s="1"/>
      <c r="E109718" s="1"/>
      <c r="F109718" s="1"/>
      <c r="G109718" s="1"/>
      <c r="H109718" s="1"/>
      <c r="I109718" s="1"/>
      <c r="J109718" s="1"/>
      <c r="K109718" s="1"/>
      <c r="L109718" s="1"/>
      <c r="M109718" s="1"/>
      <c r="N109718" s="1"/>
      <c r="O109718" s="1"/>
      <c r="P109718" s="1"/>
      <c r="Q109718" s="1"/>
      <c r="R109718" s="1"/>
      <c r="S109718" s="1"/>
      <c r="T109718" s="1"/>
      <c r="U109718" s="1"/>
    </row>
    <row r="109719" spans="2:21">
      <c r="B109719" s="26"/>
      <c r="C109719" s="1"/>
      <c r="D109719" s="1"/>
      <c r="E109719" s="1"/>
      <c r="F109719" s="1"/>
      <c r="G109719" s="1"/>
      <c r="H109719" s="1"/>
      <c r="I109719" s="1"/>
      <c r="J109719" s="1"/>
      <c r="K109719" s="1"/>
      <c r="L109719" s="1"/>
      <c r="M109719" s="1"/>
      <c r="N109719" s="1"/>
      <c r="O109719" s="1"/>
      <c r="P109719" s="1"/>
      <c r="Q109719" s="1"/>
      <c r="R109719" s="1"/>
      <c r="S109719" s="1"/>
      <c r="T109719" s="1"/>
      <c r="U109719" s="1"/>
    </row>
    <row r="109720" spans="2:21">
      <c r="B109720" s="26"/>
      <c r="C109720" s="1"/>
      <c r="D109720" s="1"/>
      <c r="E109720" s="1"/>
      <c r="F109720" s="1"/>
      <c r="G109720" s="1"/>
      <c r="H109720" s="1"/>
      <c r="I109720" s="1"/>
      <c r="J109720" s="1"/>
      <c r="K109720" s="1"/>
      <c r="L109720" s="1"/>
      <c r="M109720" s="1"/>
      <c r="N109720" s="1"/>
      <c r="O109720" s="1"/>
      <c r="P109720" s="1"/>
      <c r="Q109720" s="1"/>
      <c r="R109720" s="1"/>
      <c r="S109720" s="1"/>
      <c r="T109720" s="1"/>
      <c r="U109720" s="1"/>
    </row>
    <row r="109721" spans="2:21">
      <c r="B109721" s="26"/>
      <c r="C109721" s="1"/>
      <c r="D109721" s="1"/>
      <c r="E109721" s="1"/>
      <c r="F109721" s="1"/>
      <c r="G109721" s="1"/>
      <c r="H109721" s="1"/>
      <c r="I109721" s="1"/>
      <c r="J109721" s="1"/>
      <c r="K109721" s="1"/>
      <c r="L109721" s="1"/>
      <c r="M109721" s="1"/>
      <c r="N109721" s="1"/>
      <c r="O109721" s="1"/>
      <c r="P109721" s="1"/>
      <c r="Q109721" s="1"/>
      <c r="R109721" s="1"/>
      <c r="S109721" s="1"/>
      <c r="T109721" s="1"/>
      <c r="U109721" s="1"/>
    </row>
    <row r="109722" spans="2:21">
      <c r="B109722" s="26"/>
      <c r="C109722" s="1"/>
      <c r="D109722" s="1"/>
      <c r="E109722" s="1"/>
      <c r="F109722" s="1"/>
      <c r="G109722" s="1"/>
      <c r="H109722" s="1"/>
      <c r="I109722" s="1"/>
      <c r="J109722" s="1"/>
      <c r="K109722" s="1"/>
      <c r="L109722" s="1"/>
      <c r="M109722" s="1"/>
      <c r="N109722" s="1"/>
      <c r="O109722" s="1"/>
      <c r="P109722" s="1"/>
      <c r="Q109722" s="1"/>
      <c r="R109722" s="1"/>
      <c r="S109722" s="1"/>
      <c r="T109722" s="1"/>
      <c r="U109722" s="1"/>
    </row>
    <row r="109723" spans="2:21">
      <c r="B109723" s="26"/>
      <c r="C109723" s="1"/>
      <c r="D109723" s="1"/>
      <c r="E109723" s="1"/>
      <c r="F109723" s="1"/>
      <c r="G109723" s="1"/>
      <c r="H109723" s="1"/>
      <c r="I109723" s="1"/>
      <c r="J109723" s="1"/>
      <c r="K109723" s="1"/>
      <c r="L109723" s="1"/>
      <c r="M109723" s="1"/>
      <c r="N109723" s="1"/>
      <c r="O109723" s="1"/>
      <c r="P109723" s="1"/>
      <c r="Q109723" s="1"/>
      <c r="R109723" s="1"/>
      <c r="S109723" s="1"/>
      <c r="T109723" s="1"/>
      <c r="U109723" s="1"/>
    </row>
    <row r="109724" spans="2:21">
      <c r="B109724" s="26"/>
      <c r="C109724" s="1"/>
      <c r="D109724" s="1"/>
      <c r="E109724" s="1"/>
      <c r="F109724" s="1"/>
      <c r="G109724" s="1"/>
      <c r="H109724" s="1"/>
      <c r="I109724" s="1"/>
      <c r="J109724" s="1"/>
      <c r="K109724" s="1"/>
      <c r="L109724" s="1"/>
      <c r="M109724" s="1"/>
      <c r="N109724" s="1"/>
      <c r="O109724" s="1"/>
      <c r="P109724" s="1"/>
      <c r="Q109724" s="1"/>
      <c r="R109724" s="1"/>
      <c r="S109724" s="1"/>
      <c r="T109724" s="1"/>
      <c r="U109724" s="1"/>
    </row>
    <row r="109725" spans="2:21">
      <c r="B109725" s="26"/>
      <c r="C109725" s="1"/>
      <c r="D109725" s="1"/>
      <c r="E109725" s="1"/>
      <c r="F109725" s="1"/>
      <c r="G109725" s="1"/>
      <c r="H109725" s="1"/>
      <c r="I109725" s="1"/>
      <c r="J109725" s="1"/>
      <c r="K109725" s="1"/>
      <c r="L109725" s="1"/>
      <c r="M109725" s="1"/>
      <c r="N109725" s="1"/>
      <c r="O109725" s="1"/>
      <c r="P109725" s="1"/>
      <c r="Q109725" s="1"/>
      <c r="R109725" s="1"/>
      <c r="S109725" s="1"/>
      <c r="T109725" s="1"/>
      <c r="U109725" s="1"/>
    </row>
    <row r="109726" spans="2:21">
      <c r="B109726" s="26"/>
      <c r="C109726" s="1"/>
      <c r="D109726" s="1"/>
      <c r="E109726" s="1"/>
      <c r="F109726" s="1"/>
      <c r="G109726" s="1"/>
      <c r="H109726" s="1"/>
      <c r="I109726" s="1"/>
      <c r="J109726" s="1"/>
      <c r="K109726" s="1"/>
      <c r="L109726" s="1"/>
      <c r="M109726" s="1"/>
      <c r="N109726" s="1"/>
      <c r="O109726" s="1"/>
      <c r="P109726" s="1"/>
      <c r="Q109726" s="1"/>
      <c r="R109726" s="1"/>
      <c r="S109726" s="1"/>
      <c r="T109726" s="1"/>
      <c r="U109726" s="1"/>
    </row>
    <row r="109727" spans="2:21">
      <c r="B109727" s="26"/>
      <c r="C109727" s="1"/>
      <c r="D109727" s="1"/>
      <c r="E109727" s="1"/>
      <c r="F109727" s="1"/>
      <c r="G109727" s="1"/>
      <c r="H109727" s="1"/>
      <c r="I109727" s="1"/>
      <c r="J109727" s="1"/>
      <c r="K109727" s="1"/>
      <c r="L109727" s="1"/>
      <c r="M109727" s="1"/>
      <c r="N109727" s="1"/>
      <c r="O109727" s="1"/>
      <c r="P109727" s="1"/>
      <c r="Q109727" s="1"/>
      <c r="R109727" s="1"/>
      <c r="S109727" s="1"/>
      <c r="T109727" s="1"/>
      <c r="U109727" s="1"/>
    </row>
    <row r="109728" spans="2:21">
      <c r="B109728" s="26"/>
      <c r="C109728" s="1"/>
      <c r="D109728" s="1"/>
      <c r="E109728" s="1"/>
      <c r="F109728" s="1"/>
      <c r="G109728" s="1"/>
      <c r="H109728" s="1"/>
      <c r="I109728" s="1"/>
      <c r="J109728" s="1"/>
      <c r="K109728" s="1"/>
      <c r="L109728" s="1"/>
      <c r="M109728" s="1"/>
      <c r="N109728" s="1"/>
      <c r="O109728" s="1"/>
      <c r="P109728" s="1"/>
      <c r="Q109728" s="1"/>
      <c r="R109728" s="1"/>
      <c r="S109728" s="1"/>
      <c r="T109728" s="1"/>
      <c r="U109728" s="1"/>
    </row>
    <row r="109729" spans="2:21">
      <c r="B109729" s="26"/>
      <c r="C109729" s="1"/>
      <c r="D109729" s="1"/>
      <c r="E109729" s="1"/>
      <c r="F109729" s="1"/>
      <c r="G109729" s="1"/>
      <c r="H109729" s="1"/>
      <c r="I109729" s="1"/>
      <c r="J109729" s="1"/>
      <c r="K109729" s="1"/>
      <c r="L109729" s="1"/>
      <c r="M109729" s="1"/>
      <c r="N109729" s="1"/>
      <c r="O109729" s="1"/>
      <c r="P109729" s="1"/>
      <c r="Q109729" s="1"/>
      <c r="R109729" s="1"/>
      <c r="S109729" s="1"/>
      <c r="T109729" s="1"/>
      <c r="U109729" s="1"/>
    </row>
    <row r="109730" spans="2:21">
      <c r="B109730" s="26"/>
      <c r="C109730" s="1"/>
      <c r="D109730" s="1"/>
      <c r="E109730" s="1"/>
      <c r="F109730" s="1"/>
      <c r="G109730" s="1"/>
      <c r="H109730" s="1"/>
      <c r="I109730" s="1"/>
      <c r="J109730" s="1"/>
      <c r="K109730" s="1"/>
      <c r="L109730" s="1"/>
      <c r="M109730" s="1"/>
      <c r="N109730" s="1"/>
      <c r="O109730" s="1"/>
      <c r="P109730" s="1"/>
      <c r="Q109730" s="1"/>
      <c r="R109730" s="1"/>
      <c r="S109730" s="1"/>
      <c r="T109730" s="1"/>
      <c r="U109730" s="1"/>
    </row>
    <row r="109731" spans="2:21">
      <c r="B109731" s="26"/>
      <c r="C109731" s="1"/>
      <c r="D109731" s="1"/>
      <c r="E109731" s="1"/>
      <c r="F109731" s="1"/>
      <c r="G109731" s="1"/>
      <c r="H109731" s="1"/>
      <c r="I109731" s="1"/>
      <c r="J109731" s="1"/>
      <c r="K109731" s="1"/>
      <c r="L109731" s="1"/>
      <c r="M109731" s="1"/>
      <c r="N109731" s="1"/>
      <c r="O109731" s="1"/>
      <c r="P109731" s="1"/>
      <c r="Q109731" s="1"/>
      <c r="R109731" s="1"/>
      <c r="S109731" s="1"/>
      <c r="T109731" s="1"/>
      <c r="U109731" s="1"/>
    </row>
    <row r="109732" spans="2:21">
      <c r="B109732" s="26"/>
      <c r="C109732" s="1"/>
      <c r="D109732" s="1"/>
      <c r="E109732" s="1"/>
      <c r="F109732" s="1"/>
      <c r="G109732" s="1"/>
      <c r="H109732" s="1"/>
      <c r="I109732" s="1"/>
      <c r="J109732" s="1"/>
      <c r="K109732" s="1"/>
      <c r="L109732" s="1"/>
      <c r="M109732" s="1"/>
      <c r="N109732" s="1"/>
      <c r="O109732" s="1"/>
      <c r="P109732" s="1"/>
      <c r="Q109732" s="1"/>
      <c r="R109732" s="1"/>
      <c r="S109732" s="1"/>
      <c r="T109732" s="1"/>
      <c r="U109732" s="1"/>
    </row>
    <row r="109733" spans="2:21">
      <c r="B109733" s="26"/>
      <c r="C109733" s="1"/>
      <c r="D109733" s="1"/>
      <c r="E109733" s="1"/>
      <c r="F109733" s="1"/>
      <c r="G109733" s="1"/>
      <c r="H109733" s="1"/>
      <c r="I109733" s="1"/>
      <c r="J109733" s="1"/>
      <c r="K109733" s="1"/>
      <c r="L109733" s="1"/>
      <c r="M109733" s="1"/>
      <c r="N109733" s="1"/>
      <c r="O109733" s="1"/>
      <c r="P109733" s="1"/>
      <c r="Q109733" s="1"/>
      <c r="R109733" s="1"/>
      <c r="S109733" s="1"/>
      <c r="T109733" s="1"/>
      <c r="U109733" s="1"/>
    </row>
    <row r="109734" spans="2:21">
      <c r="B109734" s="26"/>
      <c r="C109734" s="1"/>
      <c r="D109734" s="1"/>
      <c r="E109734" s="1"/>
      <c r="F109734" s="1"/>
      <c r="G109734" s="1"/>
      <c r="H109734" s="1"/>
      <c r="I109734" s="1"/>
      <c r="J109734" s="1"/>
      <c r="K109734" s="1"/>
      <c r="L109734" s="1"/>
      <c r="M109734" s="1"/>
      <c r="N109734" s="1"/>
      <c r="O109734" s="1"/>
      <c r="P109734" s="1"/>
      <c r="Q109734" s="1"/>
      <c r="R109734" s="1"/>
      <c r="S109734" s="1"/>
      <c r="T109734" s="1"/>
      <c r="U109734" s="1"/>
    </row>
    <row r="109735" spans="2:21">
      <c r="B109735" s="26"/>
      <c r="C109735" s="1"/>
      <c r="D109735" s="1"/>
      <c r="E109735" s="1"/>
      <c r="F109735" s="1"/>
      <c r="G109735" s="1"/>
      <c r="H109735" s="1"/>
      <c r="I109735" s="1"/>
      <c r="J109735" s="1"/>
      <c r="K109735" s="1"/>
      <c r="L109735" s="1"/>
      <c r="M109735" s="1"/>
      <c r="N109735" s="1"/>
      <c r="O109735" s="1"/>
      <c r="P109735" s="1"/>
      <c r="Q109735" s="1"/>
      <c r="R109735" s="1"/>
      <c r="S109735" s="1"/>
      <c r="T109735" s="1"/>
      <c r="U109735" s="1"/>
    </row>
    <row r="109736" spans="2:21">
      <c r="B109736" s="26"/>
      <c r="C109736" s="1"/>
      <c r="D109736" s="1"/>
      <c r="E109736" s="1"/>
      <c r="F109736" s="1"/>
      <c r="G109736" s="1"/>
      <c r="H109736" s="1"/>
      <c r="I109736" s="1"/>
      <c r="J109736" s="1"/>
      <c r="K109736" s="1"/>
      <c r="L109736" s="1"/>
      <c r="M109736" s="1"/>
      <c r="N109736" s="1"/>
      <c r="O109736" s="1"/>
      <c r="P109736" s="1"/>
      <c r="Q109736" s="1"/>
      <c r="R109736" s="1"/>
      <c r="S109736" s="1"/>
      <c r="T109736" s="1"/>
      <c r="U109736" s="1"/>
    </row>
    <row r="109737" spans="2:21">
      <c r="B109737" s="26"/>
      <c r="C109737" s="1"/>
      <c r="D109737" s="1"/>
      <c r="E109737" s="1"/>
      <c r="F109737" s="1"/>
      <c r="G109737" s="1"/>
      <c r="H109737" s="1"/>
      <c r="I109737" s="1"/>
      <c r="J109737" s="1"/>
      <c r="K109737" s="1"/>
      <c r="L109737" s="1"/>
      <c r="M109737" s="1"/>
      <c r="N109737" s="1"/>
      <c r="O109737" s="1"/>
      <c r="P109737" s="1"/>
      <c r="Q109737" s="1"/>
      <c r="R109737" s="1"/>
      <c r="S109737" s="1"/>
      <c r="T109737" s="1"/>
      <c r="U109737" s="1"/>
    </row>
    <row r="109738" spans="2:21">
      <c r="B109738" s="26"/>
      <c r="C109738" s="1"/>
      <c r="D109738" s="1"/>
      <c r="E109738" s="1"/>
      <c r="F109738" s="1"/>
      <c r="G109738" s="1"/>
      <c r="H109738" s="1"/>
      <c r="I109738" s="1"/>
      <c r="J109738" s="1"/>
      <c r="K109738" s="1"/>
      <c r="L109738" s="1"/>
      <c r="M109738" s="1"/>
      <c r="N109738" s="1"/>
      <c r="O109738" s="1"/>
      <c r="P109738" s="1"/>
      <c r="Q109738" s="1"/>
      <c r="R109738" s="1"/>
      <c r="S109738" s="1"/>
      <c r="T109738" s="1"/>
      <c r="U109738" s="1"/>
    </row>
    <row r="109739" spans="2:21">
      <c r="B109739" s="26"/>
      <c r="C109739" s="1"/>
      <c r="D109739" s="1"/>
      <c r="E109739" s="1"/>
      <c r="F109739" s="1"/>
      <c r="G109739" s="1"/>
      <c r="H109739" s="1"/>
      <c r="I109739" s="1"/>
      <c r="J109739" s="1"/>
      <c r="K109739" s="1"/>
      <c r="L109739" s="1"/>
      <c r="M109739" s="1"/>
      <c r="N109739" s="1"/>
      <c r="O109739" s="1"/>
      <c r="P109739" s="1"/>
      <c r="Q109739" s="1"/>
      <c r="R109739" s="1"/>
      <c r="S109739" s="1"/>
      <c r="T109739" s="1"/>
      <c r="U109739" s="1"/>
    </row>
    <row r="109740" spans="2:21">
      <c r="B109740" s="26"/>
      <c r="C109740" s="1"/>
      <c r="D109740" s="1"/>
      <c r="E109740" s="1"/>
      <c r="F109740" s="1"/>
      <c r="G109740" s="1"/>
      <c r="H109740" s="1"/>
      <c r="I109740" s="1"/>
      <c r="J109740" s="1"/>
      <c r="K109740" s="1"/>
      <c r="L109740" s="1"/>
      <c r="M109740" s="1"/>
      <c r="N109740" s="1"/>
      <c r="O109740" s="1"/>
      <c r="P109740" s="1"/>
      <c r="Q109740" s="1"/>
      <c r="R109740" s="1"/>
      <c r="S109740" s="1"/>
      <c r="T109740" s="1"/>
      <c r="U109740" s="1"/>
    </row>
    <row r="109741" spans="2:21">
      <c r="B109741" s="26"/>
      <c r="C109741" s="1"/>
      <c r="D109741" s="1"/>
      <c r="E109741" s="1"/>
      <c r="F109741" s="1"/>
      <c r="G109741" s="1"/>
      <c r="H109741" s="1"/>
      <c r="I109741" s="1"/>
      <c r="J109741" s="1"/>
      <c r="K109741" s="1"/>
      <c r="L109741" s="1"/>
      <c r="M109741" s="1"/>
      <c r="N109741" s="1"/>
      <c r="O109741" s="1"/>
      <c r="P109741" s="1"/>
      <c r="Q109741" s="1"/>
      <c r="R109741" s="1"/>
      <c r="S109741" s="1"/>
      <c r="T109741" s="1"/>
      <c r="U109741" s="1"/>
    </row>
    <row r="109742" spans="2:21">
      <c r="B109742" s="26"/>
      <c r="C109742" s="1"/>
      <c r="D109742" s="1"/>
      <c r="E109742" s="1"/>
      <c r="F109742" s="1"/>
      <c r="G109742" s="1"/>
      <c r="H109742" s="1"/>
      <c r="I109742" s="1"/>
      <c r="J109742" s="1"/>
      <c r="K109742" s="1"/>
      <c r="L109742" s="1"/>
      <c r="M109742" s="1"/>
      <c r="N109742" s="1"/>
      <c r="O109742" s="1"/>
      <c r="P109742" s="1"/>
      <c r="Q109742" s="1"/>
      <c r="R109742" s="1"/>
      <c r="S109742" s="1"/>
      <c r="T109742" s="1"/>
      <c r="U109742" s="1"/>
    </row>
    <row r="109743" spans="2:21">
      <c r="B109743" s="26"/>
      <c r="C109743" s="1"/>
      <c r="D109743" s="1"/>
      <c r="E109743" s="1"/>
      <c r="F109743" s="1"/>
      <c r="G109743" s="1"/>
      <c r="H109743" s="1"/>
      <c r="I109743" s="1"/>
      <c r="J109743" s="1"/>
      <c r="K109743" s="1"/>
      <c r="L109743" s="1"/>
      <c r="M109743" s="1"/>
      <c r="N109743" s="1"/>
      <c r="O109743" s="1"/>
      <c r="P109743" s="1"/>
      <c r="Q109743" s="1"/>
      <c r="R109743" s="1"/>
      <c r="S109743" s="1"/>
      <c r="T109743" s="1"/>
      <c r="U109743" s="1"/>
    </row>
    <row r="109744" spans="2:21">
      <c r="B109744" s="26"/>
      <c r="C109744" s="1"/>
      <c r="D109744" s="1"/>
      <c r="E109744" s="1"/>
      <c r="F109744" s="1"/>
      <c r="G109744" s="1"/>
      <c r="H109744" s="1"/>
      <c r="I109744" s="1"/>
      <c r="J109744" s="1"/>
      <c r="K109744" s="1"/>
      <c r="L109744" s="1"/>
      <c r="M109744" s="1"/>
      <c r="N109744" s="1"/>
      <c r="O109744" s="1"/>
      <c r="P109744" s="1"/>
      <c r="Q109744" s="1"/>
      <c r="R109744" s="1"/>
      <c r="S109744" s="1"/>
      <c r="T109744" s="1"/>
      <c r="U109744" s="1"/>
    </row>
    <row r="109745" spans="2:21">
      <c r="B109745" s="26"/>
      <c r="C109745" s="1"/>
      <c r="D109745" s="1"/>
      <c r="E109745" s="1"/>
      <c r="F109745" s="1"/>
      <c r="G109745" s="1"/>
      <c r="H109745" s="1"/>
      <c r="I109745" s="1"/>
      <c r="J109745" s="1"/>
      <c r="K109745" s="1"/>
      <c r="L109745" s="1"/>
      <c r="M109745" s="1"/>
      <c r="N109745" s="1"/>
      <c r="O109745" s="1"/>
      <c r="P109745" s="1"/>
      <c r="Q109745" s="1"/>
      <c r="R109745" s="1"/>
      <c r="S109745" s="1"/>
      <c r="T109745" s="1"/>
      <c r="U109745" s="1"/>
    </row>
    <row r="109746" spans="2:21">
      <c r="B109746" s="26"/>
      <c r="C109746" s="1"/>
      <c r="D109746" s="1"/>
      <c r="E109746" s="1"/>
      <c r="F109746" s="1"/>
      <c r="G109746" s="1"/>
      <c r="H109746" s="1"/>
      <c r="I109746" s="1"/>
      <c r="J109746" s="1"/>
      <c r="K109746" s="1"/>
      <c r="L109746" s="1"/>
      <c r="M109746" s="1"/>
      <c r="N109746" s="1"/>
      <c r="O109746" s="1"/>
      <c r="P109746" s="1"/>
      <c r="Q109746" s="1"/>
      <c r="R109746" s="1"/>
      <c r="S109746" s="1"/>
      <c r="T109746" s="1"/>
      <c r="U109746" s="1"/>
    </row>
    <row r="109747" spans="2:21">
      <c r="B109747" s="26"/>
      <c r="C109747" s="1"/>
      <c r="D109747" s="1"/>
      <c r="E109747" s="1"/>
      <c r="F109747" s="1"/>
      <c r="G109747" s="1"/>
      <c r="H109747" s="1"/>
      <c r="I109747" s="1"/>
      <c r="J109747" s="1"/>
      <c r="K109747" s="1"/>
      <c r="L109747" s="1"/>
      <c r="M109747" s="1"/>
      <c r="N109747" s="1"/>
      <c r="O109747" s="1"/>
      <c r="P109747" s="1"/>
      <c r="Q109747" s="1"/>
      <c r="R109747" s="1"/>
      <c r="S109747" s="1"/>
      <c r="T109747" s="1"/>
      <c r="U109747" s="1"/>
    </row>
    <row r="109748" spans="2:21">
      <c r="B109748" s="26"/>
      <c r="C109748" s="1"/>
      <c r="D109748" s="1"/>
      <c r="E109748" s="1"/>
      <c r="F109748" s="1"/>
      <c r="G109748" s="1"/>
      <c r="H109748" s="1"/>
      <c r="I109748" s="1"/>
      <c r="J109748" s="1"/>
      <c r="K109748" s="1"/>
      <c r="L109748" s="1"/>
      <c r="M109748" s="1"/>
      <c r="N109748" s="1"/>
      <c r="O109748" s="1"/>
      <c r="P109748" s="1"/>
      <c r="Q109748" s="1"/>
      <c r="R109748" s="1"/>
      <c r="S109748" s="1"/>
      <c r="T109748" s="1"/>
      <c r="U109748" s="1"/>
    </row>
    <row r="109749" spans="2:21">
      <c r="B109749" s="26"/>
      <c r="C109749" s="1"/>
      <c r="D109749" s="1"/>
      <c r="E109749" s="1"/>
      <c r="F109749" s="1"/>
      <c r="G109749" s="1"/>
      <c r="H109749" s="1"/>
      <c r="I109749" s="1"/>
      <c r="J109749" s="1"/>
      <c r="K109749" s="1"/>
      <c r="L109749" s="1"/>
      <c r="M109749" s="1"/>
      <c r="N109749" s="1"/>
      <c r="O109749" s="1"/>
      <c r="P109749" s="1"/>
      <c r="Q109749" s="1"/>
      <c r="R109749" s="1"/>
      <c r="S109749" s="1"/>
      <c r="T109749" s="1"/>
      <c r="U109749" s="1"/>
    </row>
    <row r="109750" spans="2:21">
      <c r="B109750" s="26"/>
      <c r="C109750" s="1"/>
      <c r="D109750" s="1"/>
      <c r="E109750" s="1"/>
      <c r="F109750" s="1"/>
      <c r="G109750" s="1"/>
      <c r="H109750" s="1"/>
      <c r="I109750" s="1"/>
      <c r="J109750" s="1"/>
      <c r="K109750" s="1"/>
      <c r="L109750" s="1"/>
      <c r="M109750" s="1"/>
      <c r="N109750" s="1"/>
      <c r="O109750" s="1"/>
      <c r="P109750" s="1"/>
      <c r="Q109750" s="1"/>
      <c r="R109750" s="1"/>
      <c r="S109750" s="1"/>
      <c r="T109750" s="1"/>
      <c r="U109750" s="1"/>
    </row>
    <row r="109751" spans="2:21">
      <c r="B109751" s="26"/>
      <c r="C109751" s="1"/>
      <c r="D109751" s="1"/>
      <c r="E109751" s="1"/>
      <c r="F109751" s="1"/>
      <c r="G109751" s="1"/>
      <c r="H109751" s="1"/>
      <c r="I109751" s="1"/>
      <c r="J109751" s="1"/>
      <c r="K109751" s="1"/>
      <c r="L109751" s="1"/>
      <c r="M109751" s="1"/>
      <c r="N109751" s="1"/>
      <c r="O109751" s="1"/>
      <c r="P109751" s="1"/>
      <c r="Q109751" s="1"/>
      <c r="R109751" s="1"/>
      <c r="S109751" s="1"/>
      <c r="T109751" s="1"/>
      <c r="U109751" s="1"/>
    </row>
    <row r="109752" spans="2:21">
      <c r="B109752" s="26"/>
      <c r="C109752" s="1"/>
      <c r="D109752" s="1"/>
      <c r="E109752" s="1"/>
      <c r="F109752" s="1"/>
      <c r="G109752" s="1"/>
      <c r="H109752" s="1"/>
      <c r="I109752" s="1"/>
      <c r="J109752" s="1"/>
      <c r="K109752" s="1"/>
      <c r="L109752" s="1"/>
      <c r="M109752" s="1"/>
      <c r="N109752" s="1"/>
      <c r="O109752" s="1"/>
      <c r="P109752" s="1"/>
      <c r="Q109752" s="1"/>
      <c r="R109752" s="1"/>
      <c r="S109752" s="1"/>
      <c r="T109752" s="1"/>
      <c r="U109752" s="1"/>
    </row>
    <row r="109753" spans="2:21">
      <c r="B109753" s="26"/>
      <c r="C109753" s="1"/>
      <c r="D109753" s="1"/>
      <c r="E109753" s="1"/>
      <c r="F109753" s="1"/>
      <c r="G109753" s="1"/>
      <c r="H109753" s="1"/>
      <c r="I109753" s="1"/>
      <c r="J109753" s="1"/>
      <c r="K109753" s="1"/>
      <c r="L109753" s="1"/>
      <c r="M109753" s="1"/>
      <c r="N109753" s="1"/>
      <c r="O109753" s="1"/>
      <c r="P109753" s="1"/>
      <c r="Q109753" s="1"/>
      <c r="R109753" s="1"/>
      <c r="S109753" s="1"/>
      <c r="T109753" s="1"/>
      <c r="U109753" s="1"/>
    </row>
    <row r="109754" spans="2:21">
      <c r="B109754" s="26"/>
      <c r="C109754" s="1"/>
      <c r="D109754" s="1"/>
      <c r="E109754" s="1"/>
      <c r="F109754" s="1"/>
      <c r="G109754" s="1"/>
      <c r="H109754" s="1"/>
      <c r="I109754" s="1"/>
      <c r="J109754" s="1"/>
      <c r="K109754" s="1"/>
      <c r="L109754" s="1"/>
      <c r="M109754" s="1"/>
      <c r="N109754" s="1"/>
      <c r="O109754" s="1"/>
      <c r="P109754" s="1"/>
      <c r="Q109754" s="1"/>
      <c r="R109754" s="1"/>
      <c r="S109754" s="1"/>
      <c r="T109754" s="1"/>
      <c r="U109754" s="1"/>
    </row>
    <row r="109755" spans="2:21">
      <c r="B109755" s="26"/>
      <c r="C109755" s="1"/>
      <c r="D109755" s="1"/>
      <c r="E109755" s="1"/>
      <c r="F109755" s="1"/>
      <c r="G109755" s="1"/>
      <c r="H109755" s="1"/>
      <c r="I109755" s="1"/>
      <c r="J109755" s="1"/>
      <c r="K109755" s="1"/>
      <c r="L109755" s="1"/>
      <c r="M109755" s="1"/>
      <c r="N109755" s="1"/>
      <c r="O109755" s="1"/>
      <c r="P109755" s="1"/>
      <c r="Q109755" s="1"/>
      <c r="R109755" s="1"/>
      <c r="S109755" s="1"/>
      <c r="T109755" s="1"/>
      <c r="U109755" s="1"/>
    </row>
    <row r="109756" spans="2:21">
      <c r="B109756" s="26"/>
      <c r="C109756" s="1"/>
      <c r="D109756" s="1"/>
      <c r="E109756" s="1"/>
      <c r="F109756" s="1"/>
      <c r="G109756" s="1"/>
      <c r="H109756" s="1"/>
      <c r="I109756" s="1"/>
      <c r="J109756" s="1"/>
      <c r="K109756" s="1"/>
      <c r="L109756" s="1"/>
      <c r="M109756" s="1"/>
      <c r="N109756" s="1"/>
      <c r="O109756" s="1"/>
      <c r="P109756" s="1"/>
      <c r="Q109756" s="1"/>
      <c r="R109756" s="1"/>
      <c r="S109756" s="1"/>
      <c r="T109756" s="1"/>
      <c r="U109756" s="1"/>
    </row>
    <row r="109757" spans="2:21">
      <c r="B109757" s="26"/>
      <c r="C109757" s="1"/>
      <c r="D109757" s="1"/>
      <c r="E109757" s="1"/>
      <c r="F109757" s="1"/>
      <c r="G109757" s="1"/>
      <c r="H109757" s="1"/>
      <c r="I109757" s="1"/>
      <c r="J109757" s="1"/>
      <c r="K109757" s="1"/>
      <c r="L109757" s="1"/>
      <c r="M109757" s="1"/>
      <c r="N109757" s="1"/>
      <c r="O109757" s="1"/>
      <c r="P109757" s="1"/>
      <c r="Q109757" s="1"/>
      <c r="R109757" s="1"/>
      <c r="S109757" s="1"/>
      <c r="T109757" s="1"/>
      <c r="U109757" s="1"/>
    </row>
    <row r="109758" spans="2:21">
      <c r="B109758" s="26"/>
      <c r="C109758" s="1"/>
      <c r="D109758" s="1"/>
      <c r="E109758" s="1"/>
      <c r="F109758" s="1"/>
      <c r="G109758" s="1"/>
      <c r="H109758" s="1"/>
      <c r="I109758" s="1"/>
      <c r="J109758" s="1"/>
      <c r="K109758" s="1"/>
      <c r="L109758" s="1"/>
      <c r="M109758" s="1"/>
      <c r="N109758" s="1"/>
      <c r="O109758" s="1"/>
      <c r="P109758" s="1"/>
      <c r="Q109758" s="1"/>
      <c r="R109758" s="1"/>
      <c r="S109758" s="1"/>
      <c r="T109758" s="1"/>
      <c r="U109758" s="1"/>
    </row>
    <row r="109759" spans="2:21">
      <c r="B109759" s="26"/>
      <c r="C109759" s="1"/>
      <c r="D109759" s="1"/>
      <c r="E109759" s="1"/>
      <c r="F109759" s="1"/>
      <c r="G109759" s="1"/>
      <c r="H109759" s="1"/>
      <c r="I109759" s="1"/>
      <c r="J109759" s="1"/>
      <c r="K109759" s="1"/>
      <c r="L109759" s="1"/>
      <c r="M109759" s="1"/>
      <c r="N109759" s="1"/>
      <c r="O109759" s="1"/>
      <c r="P109759" s="1"/>
      <c r="Q109759" s="1"/>
      <c r="R109759" s="1"/>
      <c r="S109759" s="1"/>
      <c r="T109759" s="1"/>
      <c r="U109759" s="1"/>
    </row>
    <row r="109760" spans="2:21">
      <c r="B109760" s="26"/>
      <c r="C109760" s="1"/>
      <c r="D109760" s="1"/>
      <c r="E109760" s="1"/>
      <c r="F109760" s="1"/>
      <c r="G109760" s="1"/>
      <c r="H109760" s="1"/>
      <c r="I109760" s="1"/>
      <c r="J109760" s="1"/>
      <c r="K109760" s="1"/>
      <c r="L109760" s="1"/>
      <c r="M109760" s="1"/>
      <c r="N109760" s="1"/>
      <c r="O109760" s="1"/>
      <c r="P109760" s="1"/>
      <c r="Q109760" s="1"/>
      <c r="R109760" s="1"/>
      <c r="S109760" s="1"/>
      <c r="T109760" s="1"/>
      <c r="U109760" s="1"/>
    </row>
    <row r="109761" spans="2:21">
      <c r="B109761" s="26"/>
      <c r="C109761" s="1"/>
      <c r="D109761" s="1"/>
      <c r="E109761" s="1"/>
      <c r="F109761" s="1"/>
      <c r="G109761" s="1"/>
      <c r="H109761" s="1"/>
      <c r="I109761" s="1"/>
      <c r="J109761" s="1"/>
      <c r="K109761" s="1"/>
      <c r="L109761" s="1"/>
      <c r="M109761" s="1"/>
      <c r="N109761" s="1"/>
      <c r="O109761" s="1"/>
      <c r="P109761" s="1"/>
      <c r="Q109761" s="1"/>
      <c r="R109761" s="1"/>
      <c r="S109761" s="1"/>
      <c r="T109761" s="1"/>
      <c r="U109761" s="1"/>
    </row>
    <row r="109762" spans="2:21">
      <c r="B109762" s="26"/>
      <c r="C109762" s="1"/>
      <c r="D109762" s="1"/>
      <c r="E109762" s="1"/>
      <c r="F109762" s="1"/>
      <c r="G109762" s="1"/>
      <c r="H109762" s="1"/>
      <c r="I109762" s="1"/>
      <c r="J109762" s="1"/>
      <c r="K109762" s="1"/>
      <c r="L109762" s="1"/>
      <c r="M109762" s="1"/>
      <c r="N109762" s="1"/>
      <c r="O109762" s="1"/>
      <c r="P109762" s="1"/>
      <c r="Q109762" s="1"/>
      <c r="R109762" s="1"/>
      <c r="S109762" s="1"/>
      <c r="T109762" s="1"/>
      <c r="U109762" s="1"/>
    </row>
    <row r="109763" spans="2:21">
      <c r="B109763" s="26"/>
      <c r="C109763" s="1"/>
      <c r="D109763" s="1"/>
      <c r="E109763" s="1"/>
      <c r="F109763" s="1"/>
      <c r="G109763" s="1"/>
      <c r="H109763" s="1"/>
      <c r="I109763" s="1"/>
      <c r="J109763" s="1"/>
      <c r="K109763" s="1"/>
      <c r="L109763" s="1"/>
      <c r="M109763" s="1"/>
      <c r="N109763" s="1"/>
      <c r="O109763" s="1"/>
      <c r="P109763" s="1"/>
      <c r="Q109763" s="1"/>
      <c r="R109763" s="1"/>
      <c r="S109763" s="1"/>
      <c r="T109763" s="1"/>
      <c r="U109763" s="1"/>
    </row>
    <row r="109764" spans="2:21">
      <c r="B109764" s="26"/>
      <c r="C109764" s="1"/>
      <c r="D109764" s="1"/>
      <c r="E109764" s="1"/>
      <c r="F109764" s="1"/>
      <c r="G109764" s="1"/>
      <c r="H109764" s="1"/>
      <c r="I109764" s="1"/>
      <c r="J109764" s="1"/>
      <c r="K109764" s="1"/>
      <c r="L109764" s="1"/>
      <c r="M109764" s="1"/>
      <c r="N109764" s="1"/>
      <c r="O109764" s="1"/>
      <c r="P109764" s="1"/>
      <c r="Q109764" s="1"/>
      <c r="R109764" s="1"/>
      <c r="S109764" s="1"/>
      <c r="T109764" s="1"/>
      <c r="U109764" s="1"/>
    </row>
    <row r="109765" spans="2:21">
      <c r="B109765" s="26"/>
      <c r="C109765" s="1"/>
      <c r="D109765" s="1"/>
      <c r="E109765" s="1"/>
      <c r="F109765" s="1"/>
      <c r="G109765" s="1"/>
      <c r="H109765" s="1"/>
      <c r="I109765" s="1"/>
      <c r="J109765" s="1"/>
      <c r="K109765" s="1"/>
      <c r="L109765" s="1"/>
      <c r="M109765" s="1"/>
      <c r="N109765" s="1"/>
      <c r="O109765" s="1"/>
      <c r="P109765" s="1"/>
      <c r="Q109765" s="1"/>
      <c r="R109765" s="1"/>
      <c r="S109765" s="1"/>
      <c r="T109765" s="1"/>
      <c r="U109765" s="1"/>
    </row>
    <row r="109766" spans="2:21">
      <c r="B109766" s="26"/>
      <c r="C109766" s="1"/>
      <c r="D109766" s="1"/>
      <c r="E109766" s="1"/>
      <c r="F109766" s="1"/>
      <c r="G109766" s="1"/>
      <c r="H109766" s="1"/>
      <c r="I109766" s="1"/>
      <c r="J109766" s="1"/>
      <c r="K109766" s="1"/>
      <c r="L109766" s="1"/>
      <c r="M109766" s="1"/>
      <c r="N109766" s="1"/>
      <c r="O109766" s="1"/>
      <c r="P109766" s="1"/>
      <c r="Q109766" s="1"/>
      <c r="R109766" s="1"/>
      <c r="S109766" s="1"/>
      <c r="T109766" s="1"/>
      <c r="U109766" s="1"/>
    </row>
    <row r="109767" spans="2:21">
      <c r="B109767" s="26"/>
      <c r="C109767" s="1"/>
      <c r="D109767" s="1"/>
      <c r="E109767" s="1"/>
      <c r="F109767" s="1"/>
      <c r="G109767" s="1"/>
      <c r="H109767" s="1"/>
      <c r="I109767" s="1"/>
      <c r="J109767" s="1"/>
      <c r="K109767" s="1"/>
      <c r="L109767" s="1"/>
      <c r="M109767" s="1"/>
      <c r="N109767" s="1"/>
      <c r="O109767" s="1"/>
      <c r="P109767" s="1"/>
      <c r="Q109767" s="1"/>
      <c r="R109767" s="1"/>
      <c r="S109767" s="1"/>
      <c r="T109767" s="1"/>
      <c r="U109767" s="1"/>
    </row>
    <row r="109768" spans="2:21">
      <c r="B109768" s="26"/>
      <c r="C109768" s="1"/>
      <c r="D109768" s="1"/>
      <c r="E109768" s="1"/>
      <c r="F109768" s="1"/>
      <c r="G109768" s="1"/>
      <c r="H109768" s="1"/>
      <c r="I109768" s="1"/>
      <c r="J109768" s="1"/>
      <c r="K109768" s="1"/>
      <c r="L109768" s="1"/>
      <c r="M109768" s="1"/>
      <c r="N109768" s="1"/>
      <c r="O109768" s="1"/>
      <c r="P109768" s="1"/>
      <c r="Q109768" s="1"/>
      <c r="R109768" s="1"/>
      <c r="S109768" s="1"/>
      <c r="T109768" s="1"/>
      <c r="U109768" s="1"/>
    </row>
    <row r="109769" spans="2:21">
      <c r="B109769" s="26"/>
      <c r="C109769" s="1"/>
      <c r="D109769" s="1"/>
      <c r="E109769" s="1"/>
      <c r="F109769" s="1"/>
      <c r="G109769" s="1"/>
      <c r="H109769" s="1"/>
      <c r="I109769" s="1"/>
      <c r="J109769" s="1"/>
      <c r="K109769" s="1"/>
      <c r="L109769" s="1"/>
      <c r="M109769" s="1"/>
      <c r="N109769" s="1"/>
      <c r="O109769" s="1"/>
      <c r="P109769" s="1"/>
      <c r="Q109769" s="1"/>
      <c r="R109769" s="1"/>
      <c r="S109769" s="1"/>
      <c r="T109769" s="1"/>
      <c r="U109769" s="1"/>
    </row>
    <row r="109770" spans="2:21">
      <c r="B109770" s="26"/>
      <c r="C109770" s="1"/>
      <c r="D109770" s="1"/>
      <c r="E109770" s="1"/>
      <c r="F109770" s="1"/>
      <c r="G109770" s="1"/>
      <c r="H109770" s="1"/>
      <c r="I109770" s="1"/>
      <c r="J109770" s="1"/>
      <c r="K109770" s="1"/>
      <c r="L109770" s="1"/>
      <c r="M109770" s="1"/>
      <c r="N109770" s="1"/>
      <c r="O109770" s="1"/>
      <c r="P109770" s="1"/>
      <c r="Q109770" s="1"/>
      <c r="R109770" s="1"/>
      <c r="S109770" s="1"/>
      <c r="T109770" s="1"/>
      <c r="U109770" s="1"/>
    </row>
    <row r="109771" spans="2:21">
      <c r="B109771" s="26"/>
      <c r="C109771" s="1"/>
      <c r="D109771" s="1"/>
      <c r="E109771" s="1"/>
      <c r="F109771" s="1"/>
      <c r="G109771" s="1"/>
      <c r="H109771" s="1"/>
      <c r="I109771" s="1"/>
      <c r="J109771" s="1"/>
      <c r="K109771" s="1"/>
      <c r="L109771" s="1"/>
      <c r="M109771" s="1"/>
      <c r="N109771" s="1"/>
      <c r="O109771" s="1"/>
      <c r="P109771" s="1"/>
      <c r="Q109771" s="1"/>
      <c r="R109771" s="1"/>
      <c r="S109771" s="1"/>
      <c r="T109771" s="1"/>
      <c r="U109771" s="1"/>
    </row>
    <row r="109772" spans="2:21">
      <c r="B109772" s="26"/>
      <c r="C109772" s="1"/>
      <c r="D109772" s="1"/>
      <c r="E109772" s="1"/>
      <c r="F109772" s="1"/>
      <c r="G109772" s="1"/>
      <c r="H109772" s="1"/>
      <c r="I109772" s="1"/>
      <c r="J109772" s="1"/>
      <c r="K109772" s="1"/>
      <c r="L109772" s="1"/>
      <c r="M109772" s="1"/>
      <c r="N109772" s="1"/>
      <c r="O109772" s="1"/>
      <c r="P109772" s="1"/>
      <c r="Q109772" s="1"/>
      <c r="R109772" s="1"/>
      <c r="S109772" s="1"/>
      <c r="T109772" s="1"/>
      <c r="U109772" s="1"/>
    </row>
    <row r="109773" spans="2:21">
      <c r="B109773" s="26"/>
      <c r="C109773" s="1"/>
      <c r="D109773" s="1"/>
      <c r="E109773" s="1"/>
      <c r="F109773" s="1"/>
      <c r="G109773" s="1"/>
      <c r="H109773" s="1"/>
      <c r="I109773" s="1"/>
      <c r="J109773" s="1"/>
      <c r="K109773" s="1"/>
      <c r="L109773" s="1"/>
      <c r="M109773" s="1"/>
      <c r="N109773" s="1"/>
      <c r="O109773" s="1"/>
      <c r="P109773" s="1"/>
      <c r="Q109773" s="1"/>
      <c r="R109773" s="1"/>
      <c r="S109773" s="1"/>
      <c r="T109773" s="1"/>
      <c r="U109773" s="1"/>
    </row>
    <row r="109774" spans="2:21">
      <c r="B109774" s="26"/>
      <c r="C109774" s="1"/>
      <c r="D109774" s="1"/>
      <c r="E109774" s="1"/>
      <c r="F109774" s="1"/>
      <c r="G109774" s="1"/>
      <c r="H109774" s="1"/>
      <c r="I109774" s="1"/>
      <c r="J109774" s="1"/>
      <c r="K109774" s="1"/>
      <c r="L109774" s="1"/>
      <c r="M109774" s="1"/>
      <c r="N109774" s="1"/>
      <c r="O109774" s="1"/>
      <c r="P109774" s="1"/>
      <c r="Q109774" s="1"/>
      <c r="R109774" s="1"/>
      <c r="S109774" s="1"/>
      <c r="T109774" s="1"/>
      <c r="U109774" s="1"/>
    </row>
    <row r="109775" spans="2:21">
      <c r="B109775" s="26"/>
      <c r="C109775" s="1"/>
      <c r="D109775" s="1"/>
      <c r="E109775" s="1"/>
      <c r="F109775" s="1"/>
      <c r="G109775" s="1"/>
      <c r="H109775" s="1"/>
      <c r="I109775" s="1"/>
      <c r="J109775" s="1"/>
      <c r="K109775" s="1"/>
      <c r="L109775" s="1"/>
      <c r="M109775" s="1"/>
      <c r="N109775" s="1"/>
      <c r="O109775" s="1"/>
      <c r="P109775" s="1"/>
      <c r="Q109775" s="1"/>
      <c r="R109775" s="1"/>
      <c r="S109775" s="1"/>
      <c r="T109775" s="1"/>
      <c r="U109775" s="1"/>
    </row>
    <row r="109776" spans="2:21">
      <c r="B109776" s="26"/>
      <c r="C109776" s="1"/>
      <c r="D109776" s="1"/>
      <c r="E109776" s="1"/>
      <c r="F109776" s="1"/>
      <c r="G109776" s="1"/>
      <c r="H109776" s="1"/>
      <c r="I109776" s="1"/>
      <c r="J109776" s="1"/>
      <c r="K109776" s="1"/>
      <c r="L109776" s="1"/>
      <c r="M109776" s="1"/>
      <c r="N109776" s="1"/>
      <c r="O109776" s="1"/>
      <c r="P109776" s="1"/>
      <c r="Q109776" s="1"/>
      <c r="R109776" s="1"/>
      <c r="S109776" s="1"/>
      <c r="T109776" s="1"/>
      <c r="U109776" s="1"/>
    </row>
    <row r="109777" spans="2:21">
      <c r="B109777" s="26"/>
      <c r="C109777" s="1"/>
      <c r="D109777" s="1"/>
      <c r="E109777" s="1"/>
      <c r="F109777" s="1"/>
      <c r="G109777" s="1"/>
      <c r="H109777" s="1"/>
      <c r="I109777" s="1"/>
      <c r="J109777" s="1"/>
      <c r="K109777" s="1"/>
      <c r="L109777" s="1"/>
      <c r="M109777" s="1"/>
      <c r="N109777" s="1"/>
      <c r="O109777" s="1"/>
      <c r="P109777" s="1"/>
      <c r="Q109777" s="1"/>
      <c r="R109777" s="1"/>
      <c r="S109777" s="1"/>
      <c r="T109777" s="1"/>
      <c r="U109777" s="1"/>
    </row>
    <row r="109778" spans="2:21">
      <c r="B109778" s="26"/>
      <c r="C109778" s="1"/>
      <c r="D109778" s="1"/>
      <c r="E109778" s="1"/>
      <c r="F109778" s="1"/>
      <c r="G109778" s="1"/>
      <c r="H109778" s="1"/>
      <c r="I109778" s="1"/>
      <c r="J109778" s="1"/>
      <c r="K109778" s="1"/>
      <c r="L109778" s="1"/>
      <c r="M109778" s="1"/>
      <c r="N109778" s="1"/>
      <c r="O109778" s="1"/>
      <c r="P109778" s="1"/>
      <c r="Q109778" s="1"/>
      <c r="R109778" s="1"/>
      <c r="S109778" s="1"/>
      <c r="T109778" s="1"/>
      <c r="U109778" s="1"/>
    </row>
    <row r="109779" spans="2:21">
      <c r="B109779" s="26"/>
      <c r="C109779" s="1"/>
      <c r="D109779" s="1"/>
      <c r="E109779" s="1"/>
      <c r="F109779" s="1"/>
      <c r="G109779" s="1"/>
      <c r="H109779" s="1"/>
      <c r="I109779" s="1"/>
      <c r="J109779" s="1"/>
      <c r="K109779" s="1"/>
      <c r="L109779" s="1"/>
      <c r="M109779" s="1"/>
      <c r="N109779" s="1"/>
      <c r="O109779" s="1"/>
      <c r="P109779" s="1"/>
      <c r="Q109779" s="1"/>
      <c r="R109779" s="1"/>
      <c r="S109779" s="1"/>
      <c r="T109779" s="1"/>
      <c r="U109779" s="1"/>
    </row>
    <row r="109780" spans="2:21">
      <c r="B109780" s="26"/>
      <c r="C109780" s="1"/>
      <c r="D109780" s="1"/>
      <c r="E109780" s="1"/>
      <c r="F109780" s="1"/>
      <c r="G109780" s="1"/>
      <c r="H109780" s="1"/>
      <c r="I109780" s="1"/>
      <c r="J109780" s="1"/>
      <c r="K109780" s="1"/>
      <c r="L109780" s="1"/>
      <c r="M109780" s="1"/>
      <c r="N109780" s="1"/>
      <c r="O109780" s="1"/>
      <c r="P109780" s="1"/>
      <c r="Q109780" s="1"/>
      <c r="R109780" s="1"/>
      <c r="S109780" s="1"/>
      <c r="T109780" s="1"/>
      <c r="U109780" s="1"/>
    </row>
    <row r="109781" spans="2:21">
      <c r="B109781" s="26"/>
      <c r="C109781" s="1"/>
      <c r="D109781" s="1"/>
      <c r="E109781" s="1"/>
      <c r="F109781" s="1"/>
      <c r="G109781" s="1"/>
      <c r="H109781" s="1"/>
      <c r="I109781" s="1"/>
      <c r="J109781" s="1"/>
      <c r="K109781" s="1"/>
      <c r="L109781" s="1"/>
      <c r="M109781" s="1"/>
      <c r="N109781" s="1"/>
      <c r="O109781" s="1"/>
      <c r="P109781" s="1"/>
      <c r="Q109781" s="1"/>
      <c r="R109781" s="1"/>
      <c r="S109781" s="1"/>
      <c r="T109781" s="1"/>
      <c r="U109781" s="1"/>
    </row>
    <row r="109782" spans="2:21">
      <c r="B109782" s="26"/>
      <c r="C109782" s="1"/>
      <c r="D109782" s="1"/>
      <c r="E109782" s="1"/>
      <c r="F109782" s="1"/>
      <c r="G109782" s="1"/>
      <c r="H109782" s="1"/>
      <c r="I109782" s="1"/>
      <c r="J109782" s="1"/>
      <c r="K109782" s="1"/>
      <c r="L109782" s="1"/>
      <c r="M109782" s="1"/>
      <c r="N109782" s="1"/>
      <c r="O109782" s="1"/>
      <c r="P109782" s="1"/>
      <c r="Q109782" s="1"/>
      <c r="R109782" s="1"/>
      <c r="S109782" s="1"/>
      <c r="T109782" s="1"/>
      <c r="U109782" s="1"/>
    </row>
    <row r="109783" spans="2:21">
      <c r="B109783" s="26"/>
      <c r="C109783" s="1"/>
      <c r="D109783" s="1"/>
      <c r="E109783" s="1"/>
      <c r="F109783" s="1"/>
      <c r="G109783" s="1"/>
      <c r="H109783" s="1"/>
      <c r="I109783" s="1"/>
      <c r="J109783" s="1"/>
      <c r="K109783" s="1"/>
      <c r="L109783" s="1"/>
      <c r="M109783" s="1"/>
      <c r="N109783" s="1"/>
      <c r="O109783" s="1"/>
      <c r="P109783" s="1"/>
      <c r="Q109783" s="1"/>
      <c r="R109783" s="1"/>
      <c r="S109783" s="1"/>
      <c r="T109783" s="1"/>
      <c r="U109783" s="1"/>
    </row>
    <row r="109784" spans="2:21">
      <c r="B109784" s="26"/>
      <c r="C109784" s="1"/>
      <c r="D109784" s="1"/>
      <c r="E109784" s="1"/>
      <c r="F109784" s="1"/>
      <c r="G109784" s="1"/>
      <c r="H109784" s="1"/>
      <c r="I109784" s="1"/>
      <c r="J109784" s="1"/>
      <c r="K109784" s="1"/>
      <c r="L109784" s="1"/>
      <c r="M109784" s="1"/>
      <c r="N109784" s="1"/>
      <c r="O109784" s="1"/>
      <c r="P109784" s="1"/>
      <c r="Q109784" s="1"/>
      <c r="R109784" s="1"/>
      <c r="S109784" s="1"/>
      <c r="T109784" s="1"/>
      <c r="U109784" s="1"/>
    </row>
    <row r="109785" spans="2:21">
      <c r="B109785" s="26"/>
      <c r="C109785" s="1"/>
      <c r="D109785" s="1"/>
      <c r="E109785" s="1"/>
      <c r="F109785" s="1"/>
      <c r="G109785" s="1"/>
      <c r="H109785" s="1"/>
      <c r="I109785" s="1"/>
      <c r="J109785" s="1"/>
      <c r="K109785" s="1"/>
      <c r="L109785" s="1"/>
      <c r="M109785" s="1"/>
      <c r="N109785" s="1"/>
      <c r="O109785" s="1"/>
      <c r="P109785" s="1"/>
      <c r="Q109785" s="1"/>
      <c r="R109785" s="1"/>
      <c r="S109785" s="1"/>
      <c r="T109785" s="1"/>
      <c r="U109785" s="1"/>
    </row>
    <row r="109786" spans="2:21">
      <c r="B109786" s="26"/>
      <c r="C109786" s="1"/>
      <c r="D109786" s="1"/>
      <c r="E109786" s="1"/>
      <c r="F109786" s="1"/>
      <c r="G109786" s="1"/>
      <c r="H109786" s="1"/>
      <c r="I109786" s="1"/>
      <c r="J109786" s="1"/>
      <c r="K109786" s="1"/>
      <c r="L109786" s="1"/>
      <c r="M109786" s="1"/>
      <c r="N109786" s="1"/>
      <c r="O109786" s="1"/>
      <c r="P109786" s="1"/>
      <c r="Q109786" s="1"/>
      <c r="R109786" s="1"/>
      <c r="S109786" s="1"/>
      <c r="T109786" s="1"/>
      <c r="U109786" s="1"/>
    </row>
    <row r="109787" spans="2:21">
      <c r="B109787" s="26"/>
      <c r="C109787" s="1"/>
      <c r="D109787" s="1"/>
      <c r="E109787" s="1"/>
      <c r="F109787" s="1"/>
      <c r="G109787" s="1"/>
      <c r="H109787" s="1"/>
      <c r="I109787" s="1"/>
      <c r="J109787" s="1"/>
      <c r="K109787" s="1"/>
      <c r="L109787" s="1"/>
      <c r="M109787" s="1"/>
      <c r="N109787" s="1"/>
      <c r="O109787" s="1"/>
      <c r="P109787" s="1"/>
      <c r="Q109787" s="1"/>
      <c r="R109787" s="1"/>
      <c r="S109787" s="1"/>
      <c r="T109787" s="1"/>
      <c r="U109787" s="1"/>
    </row>
    <row r="109788" spans="2:21">
      <c r="B109788" s="26"/>
      <c r="C109788" s="1"/>
      <c r="D109788" s="1"/>
      <c r="E109788" s="1"/>
      <c r="F109788" s="1"/>
      <c r="G109788" s="1"/>
      <c r="H109788" s="1"/>
      <c r="I109788" s="1"/>
      <c r="J109788" s="1"/>
      <c r="K109788" s="1"/>
      <c r="L109788" s="1"/>
      <c r="M109788" s="1"/>
      <c r="N109788" s="1"/>
      <c r="O109788" s="1"/>
      <c r="P109788" s="1"/>
      <c r="Q109788" s="1"/>
      <c r="R109788" s="1"/>
      <c r="S109788" s="1"/>
      <c r="T109788" s="1"/>
      <c r="U109788" s="1"/>
    </row>
    <row r="109789" spans="2:21">
      <c r="B109789" s="26"/>
      <c r="C109789" s="1"/>
      <c r="D109789" s="1"/>
      <c r="E109789" s="1"/>
      <c r="F109789" s="1"/>
      <c r="G109789" s="1"/>
      <c r="H109789" s="1"/>
      <c r="I109789" s="1"/>
      <c r="J109789" s="1"/>
      <c r="K109789" s="1"/>
      <c r="L109789" s="1"/>
      <c r="M109789" s="1"/>
      <c r="N109789" s="1"/>
      <c r="O109789" s="1"/>
      <c r="P109789" s="1"/>
      <c r="Q109789" s="1"/>
      <c r="R109789" s="1"/>
      <c r="S109789" s="1"/>
      <c r="T109789" s="1"/>
      <c r="U109789" s="1"/>
    </row>
    <row r="109790" spans="2:21">
      <c r="B109790" s="26"/>
      <c r="C109790" s="1"/>
      <c r="D109790" s="1"/>
      <c r="E109790" s="1"/>
      <c r="F109790" s="1"/>
      <c r="G109790" s="1"/>
      <c r="H109790" s="1"/>
      <c r="I109790" s="1"/>
      <c r="J109790" s="1"/>
      <c r="K109790" s="1"/>
      <c r="L109790" s="1"/>
      <c r="M109790" s="1"/>
      <c r="N109790" s="1"/>
      <c r="O109790" s="1"/>
      <c r="P109790" s="1"/>
      <c r="Q109790" s="1"/>
      <c r="R109790" s="1"/>
      <c r="S109790" s="1"/>
      <c r="T109790" s="1"/>
      <c r="U109790" s="1"/>
    </row>
    <row r="109791" spans="2:21">
      <c r="B109791" s="26"/>
      <c r="C109791" s="1"/>
      <c r="D109791" s="1"/>
      <c r="E109791" s="1"/>
      <c r="F109791" s="1"/>
      <c r="G109791" s="1"/>
      <c r="H109791" s="1"/>
      <c r="I109791" s="1"/>
      <c r="J109791" s="1"/>
      <c r="K109791" s="1"/>
      <c r="L109791" s="1"/>
      <c r="M109791" s="1"/>
      <c r="N109791" s="1"/>
      <c r="O109791" s="1"/>
      <c r="P109791" s="1"/>
      <c r="Q109791" s="1"/>
      <c r="R109791" s="1"/>
      <c r="S109791" s="1"/>
      <c r="T109791" s="1"/>
      <c r="U109791" s="1"/>
    </row>
    <row r="109792" spans="2:21">
      <c r="B109792" s="26"/>
      <c r="C109792" s="1"/>
      <c r="D109792" s="1"/>
      <c r="E109792" s="1"/>
      <c r="F109792" s="1"/>
      <c r="G109792" s="1"/>
      <c r="H109792" s="1"/>
      <c r="I109792" s="1"/>
      <c r="J109792" s="1"/>
      <c r="K109792" s="1"/>
      <c r="L109792" s="1"/>
      <c r="M109792" s="1"/>
      <c r="N109792" s="1"/>
      <c r="O109792" s="1"/>
      <c r="P109792" s="1"/>
      <c r="Q109792" s="1"/>
      <c r="R109792" s="1"/>
      <c r="S109792" s="1"/>
      <c r="T109792" s="1"/>
      <c r="U109792" s="1"/>
    </row>
    <row r="109793" spans="2:21">
      <c r="B109793" s="26"/>
      <c r="C109793" s="1"/>
      <c r="D109793" s="1"/>
      <c r="E109793" s="1"/>
      <c r="F109793" s="1"/>
      <c r="G109793" s="1"/>
      <c r="H109793" s="1"/>
      <c r="I109793" s="1"/>
      <c r="J109793" s="1"/>
      <c r="K109793" s="1"/>
      <c r="L109793" s="1"/>
      <c r="M109793" s="1"/>
      <c r="N109793" s="1"/>
      <c r="O109793" s="1"/>
      <c r="P109793" s="1"/>
      <c r="Q109793" s="1"/>
      <c r="R109793" s="1"/>
      <c r="S109793" s="1"/>
      <c r="T109793" s="1"/>
      <c r="U109793" s="1"/>
    </row>
    <row r="109794" spans="2:21">
      <c r="B109794" s="26"/>
      <c r="C109794" s="1"/>
      <c r="D109794" s="1"/>
      <c r="E109794" s="1"/>
      <c r="F109794" s="1"/>
      <c r="G109794" s="1"/>
      <c r="H109794" s="1"/>
      <c r="I109794" s="1"/>
      <c r="J109794" s="1"/>
      <c r="K109794" s="1"/>
      <c r="L109794" s="1"/>
      <c r="M109794" s="1"/>
      <c r="N109794" s="1"/>
      <c r="O109794" s="1"/>
      <c r="P109794" s="1"/>
      <c r="Q109794" s="1"/>
      <c r="R109794" s="1"/>
      <c r="S109794" s="1"/>
      <c r="T109794" s="1"/>
      <c r="U109794" s="1"/>
    </row>
    <row r="109795" spans="2:21">
      <c r="B109795" s="26"/>
      <c r="C109795" s="1"/>
      <c r="D109795" s="1"/>
      <c r="E109795" s="1"/>
      <c r="F109795" s="1"/>
      <c r="G109795" s="1"/>
      <c r="H109795" s="1"/>
      <c r="I109795" s="1"/>
      <c r="J109795" s="1"/>
      <c r="K109795" s="1"/>
      <c r="L109795" s="1"/>
      <c r="M109795" s="1"/>
      <c r="N109795" s="1"/>
      <c r="O109795" s="1"/>
      <c r="P109795" s="1"/>
      <c r="Q109795" s="1"/>
      <c r="R109795" s="1"/>
      <c r="S109795" s="1"/>
      <c r="T109795" s="1"/>
      <c r="U109795" s="1"/>
    </row>
    <row r="109796" spans="2:21">
      <c r="B109796" s="26"/>
      <c r="C109796" s="1"/>
      <c r="D109796" s="1"/>
      <c r="E109796" s="1"/>
      <c r="F109796" s="1"/>
      <c r="G109796" s="1"/>
      <c r="H109796" s="1"/>
      <c r="I109796" s="1"/>
      <c r="J109796" s="1"/>
      <c r="K109796" s="1"/>
      <c r="L109796" s="1"/>
      <c r="M109796" s="1"/>
      <c r="N109796" s="1"/>
      <c r="O109796" s="1"/>
      <c r="P109796" s="1"/>
      <c r="Q109796" s="1"/>
      <c r="R109796" s="1"/>
      <c r="S109796" s="1"/>
      <c r="T109796" s="1"/>
      <c r="U109796" s="1"/>
    </row>
    <row r="109797" spans="2:21">
      <c r="B109797" s="26"/>
      <c r="C109797" s="1"/>
      <c r="D109797" s="1"/>
      <c r="E109797" s="1"/>
      <c r="F109797" s="1"/>
      <c r="G109797" s="1"/>
      <c r="H109797" s="1"/>
      <c r="I109797" s="1"/>
      <c r="J109797" s="1"/>
      <c r="K109797" s="1"/>
      <c r="L109797" s="1"/>
      <c r="M109797" s="1"/>
      <c r="N109797" s="1"/>
      <c r="O109797" s="1"/>
      <c r="P109797" s="1"/>
      <c r="Q109797" s="1"/>
      <c r="R109797" s="1"/>
      <c r="S109797" s="1"/>
      <c r="T109797" s="1"/>
      <c r="U109797" s="1"/>
    </row>
    <row r="109798" spans="2:21">
      <c r="B109798" s="26"/>
      <c r="C109798" s="1"/>
      <c r="D109798" s="1"/>
      <c r="E109798" s="1"/>
      <c r="F109798" s="1"/>
      <c r="G109798" s="1"/>
      <c r="H109798" s="1"/>
      <c r="I109798" s="1"/>
      <c r="J109798" s="1"/>
      <c r="K109798" s="1"/>
      <c r="L109798" s="1"/>
      <c r="M109798" s="1"/>
      <c r="N109798" s="1"/>
      <c r="O109798" s="1"/>
      <c r="P109798" s="1"/>
      <c r="Q109798" s="1"/>
      <c r="R109798" s="1"/>
      <c r="S109798" s="1"/>
      <c r="T109798" s="1"/>
      <c r="U109798" s="1"/>
    </row>
    <row r="109799" spans="2:21">
      <c r="B109799" s="26"/>
      <c r="C109799" s="1"/>
      <c r="D109799" s="1"/>
      <c r="E109799" s="1"/>
      <c r="F109799" s="1"/>
      <c r="G109799" s="1"/>
      <c r="H109799" s="1"/>
      <c r="I109799" s="1"/>
      <c r="J109799" s="1"/>
      <c r="K109799" s="1"/>
      <c r="L109799" s="1"/>
      <c r="M109799" s="1"/>
      <c r="N109799" s="1"/>
      <c r="O109799" s="1"/>
      <c r="P109799" s="1"/>
      <c r="Q109799" s="1"/>
      <c r="R109799" s="1"/>
      <c r="S109799" s="1"/>
      <c r="T109799" s="1"/>
      <c r="U109799" s="1"/>
    </row>
    <row r="109800" spans="2:21">
      <c r="B109800" s="26"/>
      <c r="C109800" s="1"/>
      <c r="D109800" s="1"/>
      <c r="E109800" s="1"/>
      <c r="F109800" s="1"/>
      <c r="G109800" s="1"/>
      <c r="H109800" s="1"/>
      <c r="I109800" s="1"/>
      <c r="J109800" s="1"/>
      <c r="K109800" s="1"/>
      <c r="L109800" s="1"/>
      <c r="M109800" s="1"/>
      <c r="N109800" s="1"/>
      <c r="O109800" s="1"/>
      <c r="P109800" s="1"/>
      <c r="Q109800" s="1"/>
      <c r="R109800" s="1"/>
      <c r="S109800" s="1"/>
      <c r="T109800" s="1"/>
      <c r="U109800" s="1"/>
    </row>
    <row r="109801" spans="2:21">
      <c r="B109801" s="26"/>
      <c r="C109801" s="1"/>
      <c r="D109801" s="1"/>
      <c r="E109801" s="1"/>
      <c r="F109801" s="1"/>
      <c r="G109801" s="1"/>
      <c r="H109801" s="1"/>
      <c r="I109801" s="1"/>
      <c r="J109801" s="1"/>
      <c r="K109801" s="1"/>
      <c r="L109801" s="1"/>
      <c r="M109801" s="1"/>
      <c r="N109801" s="1"/>
      <c r="O109801" s="1"/>
      <c r="P109801" s="1"/>
      <c r="Q109801" s="1"/>
      <c r="R109801" s="1"/>
      <c r="S109801" s="1"/>
      <c r="T109801" s="1"/>
      <c r="U109801" s="1"/>
    </row>
    <row r="109802" spans="2:21">
      <c r="B109802" s="26"/>
      <c r="C109802" s="1"/>
      <c r="D109802" s="1"/>
      <c r="E109802" s="1"/>
      <c r="F109802" s="1"/>
      <c r="G109802" s="1"/>
      <c r="H109802" s="1"/>
      <c r="I109802" s="1"/>
      <c r="J109802" s="1"/>
      <c r="K109802" s="1"/>
      <c r="L109802" s="1"/>
      <c r="M109802" s="1"/>
      <c r="N109802" s="1"/>
      <c r="O109802" s="1"/>
      <c r="P109802" s="1"/>
      <c r="Q109802" s="1"/>
      <c r="R109802" s="1"/>
      <c r="S109802" s="1"/>
      <c r="T109802" s="1"/>
      <c r="U109802" s="1"/>
    </row>
    <row r="109803" spans="2:21">
      <c r="B109803" s="26"/>
      <c r="C109803" s="1"/>
      <c r="D109803" s="1"/>
      <c r="E109803" s="1"/>
      <c r="F109803" s="1"/>
      <c r="G109803" s="1"/>
      <c r="H109803" s="1"/>
      <c r="I109803" s="1"/>
      <c r="J109803" s="1"/>
      <c r="K109803" s="1"/>
      <c r="L109803" s="1"/>
      <c r="M109803" s="1"/>
      <c r="N109803" s="1"/>
      <c r="O109803" s="1"/>
      <c r="P109803" s="1"/>
      <c r="Q109803" s="1"/>
      <c r="R109803" s="1"/>
      <c r="S109803" s="1"/>
      <c r="T109803" s="1"/>
      <c r="U109803" s="1"/>
    </row>
    <row r="109804" spans="2:21">
      <c r="B109804" s="26"/>
      <c r="C109804" s="1"/>
      <c r="D109804" s="1"/>
      <c r="E109804" s="1"/>
      <c r="F109804" s="1"/>
      <c r="G109804" s="1"/>
      <c r="H109804" s="1"/>
      <c r="I109804" s="1"/>
      <c r="J109804" s="1"/>
      <c r="K109804" s="1"/>
      <c r="L109804" s="1"/>
      <c r="M109804" s="1"/>
      <c r="N109804" s="1"/>
      <c r="O109804" s="1"/>
      <c r="P109804" s="1"/>
      <c r="Q109804" s="1"/>
      <c r="R109804" s="1"/>
      <c r="S109804" s="1"/>
      <c r="T109804" s="1"/>
      <c r="U109804" s="1"/>
    </row>
    <row r="109805" spans="2:21">
      <c r="B109805" s="26"/>
      <c r="C109805" s="1"/>
      <c r="D109805" s="1"/>
      <c r="E109805" s="1"/>
      <c r="F109805" s="1"/>
      <c r="G109805" s="1"/>
      <c r="H109805" s="1"/>
      <c r="I109805" s="1"/>
      <c r="J109805" s="1"/>
      <c r="K109805" s="1"/>
      <c r="L109805" s="1"/>
      <c r="M109805" s="1"/>
      <c r="N109805" s="1"/>
      <c r="O109805" s="1"/>
      <c r="P109805" s="1"/>
      <c r="Q109805" s="1"/>
      <c r="R109805" s="1"/>
      <c r="S109805" s="1"/>
      <c r="T109805" s="1"/>
      <c r="U109805" s="1"/>
    </row>
    <row r="109806" spans="2:21">
      <c r="B109806" s="26"/>
      <c r="C109806" s="1"/>
      <c r="D109806" s="1"/>
      <c r="E109806" s="1"/>
      <c r="F109806" s="1"/>
      <c r="G109806" s="1"/>
      <c r="H109806" s="1"/>
      <c r="I109806" s="1"/>
      <c r="J109806" s="1"/>
      <c r="K109806" s="1"/>
      <c r="L109806" s="1"/>
      <c r="M109806" s="1"/>
      <c r="N109806" s="1"/>
      <c r="O109806" s="1"/>
      <c r="P109806" s="1"/>
      <c r="Q109806" s="1"/>
      <c r="R109806" s="1"/>
      <c r="S109806" s="1"/>
      <c r="T109806" s="1"/>
      <c r="U109806" s="1"/>
    </row>
    <row r="109807" spans="2:21">
      <c r="B109807" s="26"/>
      <c r="C109807" s="1"/>
      <c r="D109807" s="1"/>
      <c r="E109807" s="1"/>
      <c r="F109807" s="1"/>
      <c r="G109807" s="1"/>
      <c r="H109807" s="1"/>
      <c r="I109807" s="1"/>
      <c r="J109807" s="1"/>
      <c r="K109807" s="1"/>
      <c r="L109807" s="1"/>
      <c r="M109807" s="1"/>
      <c r="N109807" s="1"/>
      <c r="O109807" s="1"/>
      <c r="P109807" s="1"/>
      <c r="Q109807" s="1"/>
      <c r="R109807" s="1"/>
      <c r="S109807" s="1"/>
      <c r="T109807" s="1"/>
      <c r="U109807" s="1"/>
    </row>
    <row r="109808" spans="2:21">
      <c r="B109808" s="26"/>
      <c r="C109808" s="1"/>
      <c r="D109808" s="1"/>
      <c r="E109808" s="1"/>
      <c r="F109808" s="1"/>
      <c r="G109808" s="1"/>
      <c r="H109808" s="1"/>
      <c r="I109808" s="1"/>
      <c r="J109808" s="1"/>
      <c r="K109808" s="1"/>
      <c r="L109808" s="1"/>
      <c r="M109808" s="1"/>
      <c r="N109808" s="1"/>
      <c r="O109808" s="1"/>
      <c r="P109808" s="1"/>
      <c r="Q109808" s="1"/>
      <c r="R109808" s="1"/>
      <c r="S109808" s="1"/>
      <c r="T109808" s="1"/>
      <c r="U109808" s="1"/>
    </row>
    <row r="109809" spans="2:21">
      <c r="B109809" s="26"/>
      <c r="C109809" s="1"/>
      <c r="D109809" s="1"/>
      <c r="E109809" s="1"/>
      <c r="F109809" s="1"/>
      <c r="G109809" s="1"/>
      <c r="H109809" s="1"/>
      <c r="I109809" s="1"/>
      <c r="J109809" s="1"/>
      <c r="K109809" s="1"/>
      <c r="L109809" s="1"/>
      <c r="M109809" s="1"/>
      <c r="N109809" s="1"/>
      <c r="O109809" s="1"/>
      <c r="P109809" s="1"/>
      <c r="Q109809" s="1"/>
      <c r="R109809" s="1"/>
      <c r="S109809" s="1"/>
      <c r="T109809" s="1"/>
      <c r="U109809" s="1"/>
    </row>
    <row r="109810" spans="2:21">
      <c r="B109810" s="26"/>
      <c r="C109810" s="1"/>
      <c r="D109810" s="1"/>
      <c r="E109810" s="1"/>
      <c r="F109810" s="1"/>
      <c r="G109810" s="1"/>
      <c r="H109810" s="1"/>
      <c r="I109810" s="1"/>
      <c r="J109810" s="1"/>
      <c r="K109810" s="1"/>
      <c r="L109810" s="1"/>
      <c r="M109810" s="1"/>
      <c r="N109810" s="1"/>
      <c r="O109810" s="1"/>
      <c r="P109810" s="1"/>
      <c r="Q109810" s="1"/>
      <c r="R109810" s="1"/>
      <c r="S109810" s="1"/>
      <c r="T109810" s="1"/>
      <c r="U109810" s="1"/>
    </row>
    <row r="109811" spans="2:21">
      <c r="B109811" s="26"/>
      <c r="C109811" s="1"/>
      <c r="D109811" s="1"/>
      <c r="E109811" s="1"/>
      <c r="F109811" s="1"/>
      <c r="G109811" s="1"/>
      <c r="H109811" s="1"/>
      <c r="I109811" s="1"/>
      <c r="J109811" s="1"/>
      <c r="K109811" s="1"/>
      <c r="L109811" s="1"/>
      <c r="M109811" s="1"/>
      <c r="N109811" s="1"/>
      <c r="O109811" s="1"/>
      <c r="P109811" s="1"/>
      <c r="Q109811" s="1"/>
      <c r="R109811" s="1"/>
      <c r="S109811" s="1"/>
      <c r="T109811" s="1"/>
      <c r="U109811" s="1"/>
    </row>
    <row r="109812" spans="2:21">
      <c r="B109812" s="26"/>
      <c r="C109812" s="1"/>
      <c r="D109812" s="1"/>
      <c r="E109812" s="1"/>
      <c r="F109812" s="1"/>
      <c r="G109812" s="1"/>
      <c r="H109812" s="1"/>
      <c r="I109812" s="1"/>
      <c r="J109812" s="1"/>
      <c r="K109812" s="1"/>
      <c r="L109812" s="1"/>
      <c r="M109812" s="1"/>
      <c r="N109812" s="1"/>
      <c r="O109812" s="1"/>
      <c r="P109812" s="1"/>
      <c r="Q109812" s="1"/>
      <c r="R109812" s="1"/>
      <c r="S109812" s="1"/>
      <c r="T109812" s="1"/>
      <c r="U109812" s="1"/>
    </row>
    <row r="109813" spans="2:21">
      <c r="B109813" s="26"/>
      <c r="C109813" s="1"/>
      <c r="D109813" s="1"/>
      <c r="E109813" s="1"/>
      <c r="F109813" s="1"/>
      <c r="G109813" s="1"/>
      <c r="H109813" s="1"/>
      <c r="I109813" s="1"/>
      <c r="J109813" s="1"/>
      <c r="K109813" s="1"/>
      <c r="L109813" s="1"/>
      <c r="M109813" s="1"/>
      <c r="N109813" s="1"/>
      <c r="O109813" s="1"/>
      <c r="P109813" s="1"/>
      <c r="Q109813" s="1"/>
      <c r="R109813" s="1"/>
      <c r="S109813" s="1"/>
      <c r="T109813" s="1"/>
      <c r="U109813" s="1"/>
    </row>
    <row r="109814" spans="2:21">
      <c r="B109814" s="26"/>
      <c r="C109814" s="1"/>
      <c r="D109814" s="1"/>
      <c r="E109814" s="1"/>
      <c r="F109814" s="1"/>
      <c r="G109814" s="1"/>
      <c r="H109814" s="1"/>
      <c r="I109814" s="1"/>
      <c r="J109814" s="1"/>
      <c r="K109814" s="1"/>
      <c r="L109814" s="1"/>
      <c r="M109814" s="1"/>
      <c r="N109814" s="1"/>
      <c r="O109814" s="1"/>
      <c r="P109814" s="1"/>
      <c r="Q109814" s="1"/>
      <c r="R109814" s="1"/>
      <c r="S109814" s="1"/>
      <c r="T109814" s="1"/>
      <c r="U109814" s="1"/>
    </row>
    <row r="109815" spans="2:21">
      <c r="B109815" s="26"/>
      <c r="C109815" s="1"/>
      <c r="D109815" s="1"/>
      <c r="E109815" s="1"/>
      <c r="F109815" s="1"/>
      <c r="G109815" s="1"/>
      <c r="H109815" s="1"/>
      <c r="I109815" s="1"/>
      <c r="J109815" s="1"/>
      <c r="K109815" s="1"/>
      <c r="L109815" s="1"/>
      <c r="M109815" s="1"/>
      <c r="N109815" s="1"/>
      <c r="O109815" s="1"/>
      <c r="P109815" s="1"/>
      <c r="Q109815" s="1"/>
      <c r="R109815" s="1"/>
      <c r="S109815" s="1"/>
      <c r="T109815" s="1"/>
      <c r="U109815" s="1"/>
    </row>
    <row r="109816" spans="2:21">
      <c r="B109816" s="26"/>
      <c r="C109816" s="1"/>
      <c r="D109816" s="1"/>
      <c r="E109816" s="1"/>
      <c r="F109816" s="1"/>
      <c r="G109816" s="1"/>
      <c r="H109816" s="1"/>
      <c r="I109816" s="1"/>
      <c r="J109816" s="1"/>
      <c r="K109816" s="1"/>
      <c r="L109816" s="1"/>
      <c r="M109816" s="1"/>
      <c r="N109816" s="1"/>
      <c r="O109816" s="1"/>
      <c r="P109816" s="1"/>
      <c r="Q109816" s="1"/>
      <c r="R109816" s="1"/>
      <c r="S109816" s="1"/>
      <c r="T109816" s="1"/>
      <c r="U109816" s="1"/>
    </row>
    <row r="109817" spans="2:21">
      <c r="B109817" s="26"/>
      <c r="C109817" s="1"/>
      <c r="D109817" s="1"/>
      <c r="E109817" s="1"/>
      <c r="F109817" s="1"/>
      <c r="G109817" s="1"/>
      <c r="H109817" s="1"/>
      <c r="I109817" s="1"/>
      <c r="J109817" s="1"/>
      <c r="K109817" s="1"/>
      <c r="L109817" s="1"/>
      <c r="M109817" s="1"/>
      <c r="N109817" s="1"/>
      <c r="O109817" s="1"/>
      <c r="P109817" s="1"/>
      <c r="Q109817" s="1"/>
      <c r="R109817" s="1"/>
      <c r="S109817" s="1"/>
      <c r="T109817" s="1"/>
      <c r="U109817" s="1"/>
    </row>
    <row r="109818" spans="2:21">
      <c r="B109818" s="26"/>
      <c r="C109818" s="1"/>
      <c r="D109818" s="1"/>
      <c r="E109818" s="1"/>
      <c r="F109818" s="1"/>
      <c r="G109818" s="1"/>
      <c r="H109818" s="1"/>
      <c r="I109818" s="1"/>
      <c r="J109818" s="1"/>
      <c r="K109818" s="1"/>
      <c r="L109818" s="1"/>
      <c r="M109818" s="1"/>
      <c r="N109818" s="1"/>
      <c r="O109818" s="1"/>
      <c r="P109818" s="1"/>
      <c r="Q109818" s="1"/>
      <c r="R109818" s="1"/>
      <c r="S109818" s="1"/>
      <c r="T109818" s="1"/>
      <c r="U109818" s="1"/>
    </row>
    <row r="109819" spans="2:21">
      <c r="B109819" s="26"/>
      <c r="C109819" s="1"/>
      <c r="D109819" s="1"/>
      <c r="E109819" s="1"/>
      <c r="F109819" s="1"/>
      <c r="G109819" s="1"/>
      <c r="H109819" s="1"/>
      <c r="I109819" s="1"/>
      <c r="J109819" s="1"/>
      <c r="K109819" s="1"/>
      <c r="L109819" s="1"/>
      <c r="M109819" s="1"/>
      <c r="N109819" s="1"/>
      <c r="O109819" s="1"/>
      <c r="P109819" s="1"/>
      <c r="Q109819" s="1"/>
      <c r="R109819" s="1"/>
      <c r="S109819" s="1"/>
      <c r="T109819" s="1"/>
      <c r="U109819" s="1"/>
    </row>
    <row r="109820" spans="2:21">
      <c r="B109820" s="26"/>
      <c r="C109820" s="1"/>
      <c r="D109820" s="1"/>
      <c r="E109820" s="1"/>
      <c r="F109820" s="1"/>
      <c r="G109820" s="1"/>
      <c r="H109820" s="1"/>
      <c r="I109820" s="1"/>
      <c r="J109820" s="1"/>
      <c r="K109820" s="1"/>
      <c r="L109820" s="1"/>
      <c r="M109820" s="1"/>
      <c r="N109820" s="1"/>
      <c r="O109820" s="1"/>
      <c r="P109820" s="1"/>
      <c r="Q109820" s="1"/>
      <c r="R109820" s="1"/>
      <c r="S109820" s="1"/>
      <c r="T109820" s="1"/>
      <c r="U109820" s="1"/>
    </row>
    <row r="109821" spans="2:21">
      <c r="B109821" s="26"/>
      <c r="C109821" s="1"/>
      <c r="D109821" s="1"/>
      <c r="E109821" s="1"/>
      <c r="F109821" s="1"/>
      <c r="G109821" s="1"/>
      <c r="H109821" s="1"/>
      <c r="I109821" s="1"/>
      <c r="J109821" s="1"/>
      <c r="K109821" s="1"/>
      <c r="L109821" s="1"/>
      <c r="M109821" s="1"/>
      <c r="N109821" s="1"/>
      <c r="O109821" s="1"/>
      <c r="P109821" s="1"/>
      <c r="Q109821" s="1"/>
      <c r="R109821" s="1"/>
      <c r="S109821" s="1"/>
      <c r="T109821" s="1"/>
      <c r="U109821" s="1"/>
    </row>
    <row r="109822" spans="2:21">
      <c r="B109822" s="26"/>
      <c r="C109822" s="1"/>
      <c r="D109822" s="1"/>
      <c r="E109822" s="1"/>
      <c r="F109822" s="1"/>
      <c r="G109822" s="1"/>
      <c r="H109822" s="1"/>
      <c r="I109822" s="1"/>
      <c r="J109822" s="1"/>
      <c r="K109822" s="1"/>
      <c r="L109822" s="1"/>
      <c r="M109822" s="1"/>
      <c r="N109822" s="1"/>
      <c r="O109822" s="1"/>
      <c r="P109822" s="1"/>
      <c r="Q109822" s="1"/>
      <c r="R109822" s="1"/>
      <c r="S109822" s="1"/>
      <c r="T109822" s="1"/>
      <c r="U109822" s="1"/>
    </row>
    <row r="109823" spans="2:21">
      <c r="B109823" s="26"/>
      <c r="C109823" s="1"/>
      <c r="D109823" s="1"/>
      <c r="E109823" s="1"/>
      <c r="F109823" s="1"/>
      <c r="G109823" s="1"/>
      <c r="H109823" s="1"/>
      <c r="I109823" s="1"/>
      <c r="J109823" s="1"/>
      <c r="K109823" s="1"/>
      <c r="L109823" s="1"/>
      <c r="M109823" s="1"/>
      <c r="N109823" s="1"/>
      <c r="O109823" s="1"/>
      <c r="P109823" s="1"/>
      <c r="Q109823" s="1"/>
      <c r="R109823" s="1"/>
      <c r="S109823" s="1"/>
      <c r="T109823" s="1"/>
      <c r="U109823" s="1"/>
    </row>
    <row r="109824" spans="2:21">
      <c r="B109824" s="26"/>
      <c r="C109824" s="1"/>
      <c r="D109824" s="1"/>
      <c r="E109824" s="1"/>
      <c r="F109824" s="1"/>
      <c r="G109824" s="1"/>
      <c r="H109824" s="1"/>
      <c r="I109824" s="1"/>
      <c r="J109824" s="1"/>
      <c r="K109824" s="1"/>
      <c r="L109824" s="1"/>
      <c r="M109824" s="1"/>
      <c r="N109824" s="1"/>
      <c r="O109824" s="1"/>
      <c r="P109824" s="1"/>
      <c r="Q109824" s="1"/>
      <c r="R109824" s="1"/>
      <c r="S109824" s="1"/>
      <c r="T109824" s="1"/>
      <c r="U109824" s="1"/>
    </row>
    <row r="109825" spans="2:21">
      <c r="B109825" s="26"/>
      <c r="C109825" s="1"/>
      <c r="D109825" s="1"/>
      <c r="E109825" s="1"/>
      <c r="F109825" s="1"/>
      <c r="G109825" s="1"/>
      <c r="H109825" s="1"/>
      <c r="I109825" s="1"/>
      <c r="J109825" s="1"/>
      <c r="K109825" s="1"/>
      <c r="L109825" s="1"/>
      <c r="M109825" s="1"/>
      <c r="N109825" s="1"/>
      <c r="O109825" s="1"/>
      <c r="P109825" s="1"/>
      <c r="Q109825" s="1"/>
      <c r="R109825" s="1"/>
      <c r="S109825" s="1"/>
      <c r="T109825" s="1"/>
      <c r="U109825" s="1"/>
    </row>
    <row r="109826" spans="2:21">
      <c r="B109826" s="26"/>
      <c r="C109826" s="1"/>
      <c r="D109826" s="1"/>
      <c r="E109826" s="1"/>
      <c r="F109826" s="1"/>
      <c r="G109826" s="1"/>
      <c r="H109826" s="1"/>
      <c r="I109826" s="1"/>
      <c r="J109826" s="1"/>
      <c r="K109826" s="1"/>
      <c r="L109826" s="1"/>
      <c r="M109826" s="1"/>
      <c r="N109826" s="1"/>
      <c r="O109826" s="1"/>
      <c r="P109826" s="1"/>
      <c r="Q109826" s="1"/>
      <c r="R109826" s="1"/>
      <c r="S109826" s="1"/>
      <c r="T109826" s="1"/>
      <c r="U109826" s="1"/>
    </row>
    <row r="109827" spans="2:21">
      <c r="B109827" s="26"/>
      <c r="C109827" s="1"/>
      <c r="D109827" s="1"/>
      <c r="E109827" s="1"/>
      <c r="F109827" s="1"/>
      <c r="G109827" s="1"/>
      <c r="H109827" s="1"/>
      <c r="I109827" s="1"/>
      <c r="J109827" s="1"/>
      <c r="K109827" s="1"/>
      <c r="L109827" s="1"/>
      <c r="M109827" s="1"/>
      <c r="N109827" s="1"/>
      <c r="O109827" s="1"/>
      <c r="P109827" s="1"/>
      <c r="Q109827" s="1"/>
      <c r="R109827" s="1"/>
      <c r="S109827" s="1"/>
      <c r="T109827" s="1"/>
      <c r="U109827" s="1"/>
    </row>
    <row r="109828" spans="2:21">
      <c r="B109828" s="26"/>
      <c r="C109828" s="1"/>
      <c r="D109828" s="1"/>
      <c r="E109828" s="1"/>
      <c r="F109828" s="1"/>
      <c r="G109828" s="1"/>
      <c r="H109828" s="1"/>
      <c r="I109828" s="1"/>
      <c r="J109828" s="1"/>
      <c r="K109828" s="1"/>
      <c r="L109828" s="1"/>
      <c r="M109828" s="1"/>
      <c r="N109828" s="1"/>
      <c r="O109828" s="1"/>
      <c r="P109828" s="1"/>
      <c r="Q109828" s="1"/>
      <c r="R109828" s="1"/>
      <c r="S109828" s="1"/>
      <c r="T109828" s="1"/>
      <c r="U109828" s="1"/>
    </row>
    <row r="109829" spans="2:21">
      <c r="B109829" s="26"/>
      <c r="C109829" s="1"/>
      <c r="D109829" s="1"/>
      <c r="E109829" s="1"/>
      <c r="F109829" s="1"/>
      <c r="G109829" s="1"/>
      <c r="H109829" s="1"/>
      <c r="I109829" s="1"/>
      <c r="J109829" s="1"/>
      <c r="K109829" s="1"/>
      <c r="L109829" s="1"/>
      <c r="M109829" s="1"/>
      <c r="N109829" s="1"/>
      <c r="O109829" s="1"/>
      <c r="P109829" s="1"/>
      <c r="Q109829" s="1"/>
      <c r="R109829" s="1"/>
      <c r="S109829" s="1"/>
      <c r="T109829" s="1"/>
      <c r="U109829" s="1"/>
    </row>
    <row r="109830" spans="2:21">
      <c r="B109830" s="26"/>
      <c r="C109830" s="1"/>
      <c r="D109830" s="1"/>
      <c r="E109830" s="1"/>
      <c r="F109830" s="1"/>
      <c r="G109830" s="1"/>
      <c r="H109830" s="1"/>
      <c r="I109830" s="1"/>
      <c r="J109830" s="1"/>
      <c r="K109830" s="1"/>
      <c r="L109830" s="1"/>
      <c r="M109830" s="1"/>
      <c r="N109830" s="1"/>
      <c r="O109830" s="1"/>
      <c r="P109830" s="1"/>
      <c r="Q109830" s="1"/>
      <c r="R109830" s="1"/>
      <c r="S109830" s="1"/>
      <c r="T109830" s="1"/>
      <c r="U109830" s="1"/>
    </row>
    <row r="109831" spans="2:21">
      <c r="B109831" s="26"/>
      <c r="C109831" s="1"/>
      <c r="D109831" s="1"/>
      <c r="E109831" s="1"/>
      <c r="F109831" s="1"/>
      <c r="G109831" s="1"/>
      <c r="H109831" s="1"/>
      <c r="I109831" s="1"/>
      <c r="J109831" s="1"/>
      <c r="K109831" s="1"/>
      <c r="L109831" s="1"/>
      <c r="M109831" s="1"/>
      <c r="N109831" s="1"/>
      <c r="O109831" s="1"/>
      <c r="P109831" s="1"/>
      <c r="Q109831" s="1"/>
      <c r="R109831" s="1"/>
      <c r="S109831" s="1"/>
      <c r="T109831" s="1"/>
      <c r="U109831" s="1"/>
    </row>
    <row r="109832" spans="2:21">
      <c r="B109832" s="26"/>
      <c r="C109832" s="1"/>
      <c r="D109832" s="1"/>
      <c r="E109832" s="1"/>
      <c r="F109832" s="1"/>
      <c r="G109832" s="1"/>
      <c r="H109832" s="1"/>
      <c r="I109832" s="1"/>
      <c r="J109832" s="1"/>
      <c r="K109832" s="1"/>
      <c r="L109832" s="1"/>
      <c r="M109832" s="1"/>
      <c r="N109832" s="1"/>
      <c r="O109832" s="1"/>
      <c r="P109832" s="1"/>
      <c r="Q109832" s="1"/>
      <c r="R109832" s="1"/>
      <c r="S109832" s="1"/>
      <c r="T109832" s="1"/>
      <c r="U109832" s="1"/>
    </row>
    <row r="109833" spans="2:21">
      <c r="B109833" s="26"/>
      <c r="C109833" s="1"/>
      <c r="D109833" s="1"/>
      <c r="E109833" s="1"/>
      <c r="F109833" s="1"/>
      <c r="G109833" s="1"/>
      <c r="H109833" s="1"/>
      <c r="I109833" s="1"/>
      <c r="J109833" s="1"/>
      <c r="K109833" s="1"/>
      <c r="L109833" s="1"/>
      <c r="M109833" s="1"/>
      <c r="N109833" s="1"/>
      <c r="O109833" s="1"/>
      <c r="P109833" s="1"/>
      <c r="Q109833" s="1"/>
      <c r="R109833" s="1"/>
      <c r="S109833" s="1"/>
      <c r="T109833" s="1"/>
      <c r="U109833" s="1"/>
    </row>
    <row r="109834" spans="2:21">
      <c r="B109834" s="26"/>
      <c r="C109834" s="1"/>
      <c r="D109834" s="1"/>
      <c r="E109834" s="1"/>
      <c r="F109834" s="1"/>
      <c r="G109834" s="1"/>
      <c r="H109834" s="1"/>
      <c r="I109834" s="1"/>
      <c r="J109834" s="1"/>
      <c r="K109834" s="1"/>
      <c r="L109834" s="1"/>
      <c r="M109834" s="1"/>
      <c r="N109834" s="1"/>
      <c r="O109834" s="1"/>
      <c r="P109834" s="1"/>
      <c r="Q109834" s="1"/>
      <c r="R109834" s="1"/>
      <c r="S109834" s="1"/>
      <c r="T109834" s="1"/>
      <c r="U109834" s="1"/>
    </row>
    <row r="109835" spans="2:21">
      <c r="B109835" s="26"/>
      <c r="C109835" s="1"/>
      <c r="D109835" s="1"/>
      <c r="E109835" s="1"/>
      <c r="F109835" s="1"/>
      <c r="G109835" s="1"/>
      <c r="H109835" s="1"/>
      <c r="I109835" s="1"/>
      <c r="J109835" s="1"/>
      <c r="K109835" s="1"/>
      <c r="L109835" s="1"/>
      <c r="M109835" s="1"/>
      <c r="N109835" s="1"/>
      <c r="O109835" s="1"/>
      <c r="P109835" s="1"/>
      <c r="Q109835" s="1"/>
      <c r="R109835" s="1"/>
      <c r="S109835" s="1"/>
      <c r="T109835" s="1"/>
      <c r="U109835" s="1"/>
    </row>
    <row r="109836" spans="2:21">
      <c r="B109836" s="26"/>
      <c r="C109836" s="1"/>
      <c r="D109836" s="1"/>
      <c r="E109836" s="1"/>
      <c r="F109836" s="1"/>
      <c r="G109836" s="1"/>
      <c r="H109836" s="1"/>
      <c r="I109836" s="1"/>
      <c r="J109836" s="1"/>
      <c r="K109836" s="1"/>
      <c r="L109836" s="1"/>
      <c r="M109836" s="1"/>
      <c r="N109836" s="1"/>
      <c r="O109836" s="1"/>
      <c r="P109836" s="1"/>
      <c r="Q109836" s="1"/>
      <c r="R109836" s="1"/>
      <c r="S109836" s="1"/>
      <c r="T109836" s="1"/>
      <c r="U109836" s="1"/>
    </row>
    <row r="109837" spans="2:21">
      <c r="B109837" s="26"/>
      <c r="C109837" s="1"/>
      <c r="D109837" s="1"/>
      <c r="E109837" s="1"/>
      <c r="F109837" s="1"/>
      <c r="G109837" s="1"/>
      <c r="H109837" s="1"/>
      <c r="I109837" s="1"/>
      <c r="J109837" s="1"/>
      <c r="K109837" s="1"/>
      <c r="L109837" s="1"/>
      <c r="M109837" s="1"/>
      <c r="N109837" s="1"/>
      <c r="O109837" s="1"/>
      <c r="P109837" s="1"/>
      <c r="Q109837" s="1"/>
      <c r="R109837" s="1"/>
      <c r="S109837" s="1"/>
      <c r="T109837" s="1"/>
      <c r="U109837" s="1"/>
    </row>
    <row r="109838" spans="2:21">
      <c r="B109838" s="26"/>
      <c r="C109838" s="1"/>
      <c r="D109838" s="1"/>
      <c r="E109838" s="1"/>
      <c r="F109838" s="1"/>
      <c r="G109838" s="1"/>
      <c r="H109838" s="1"/>
      <c r="I109838" s="1"/>
      <c r="J109838" s="1"/>
      <c r="K109838" s="1"/>
      <c r="L109838" s="1"/>
      <c r="M109838" s="1"/>
      <c r="N109838" s="1"/>
      <c r="O109838" s="1"/>
      <c r="P109838" s="1"/>
      <c r="Q109838" s="1"/>
      <c r="R109838" s="1"/>
      <c r="S109838" s="1"/>
      <c r="T109838" s="1"/>
      <c r="U109838" s="1"/>
    </row>
    <row r="109839" spans="2:21">
      <c r="B109839" s="26"/>
      <c r="C109839" s="1"/>
      <c r="D109839" s="1"/>
      <c r="E109839" s="1"/>
      <c r="F109839" s="1"/>
      <c r="G109839" s="1"/>
      <c r="H109839" s="1"/>
      <c r="I109839" s="1"/>
      <c r="J109839" s="1"/>
      <c r="K109839" s="1"/>
      <c r="L109839" s="1"/>
      <c r="M109839" s="1"/>
      <c r="N109839" s="1"/>
      <c r="O109839" s="1"/>
      <c r="P109839" s="1"/>
      <c r="Q109839" s="1"/>
      <c r="R109839" s="1"/>
      <c r="S109839" s="1"/>
      <c r="T109839" s="1"/>
      <c r="U109839" s="1"/>
    </row>
    <row r="109840" spans="2:21">
      <c r="B109840" s="26"/>
      <c r="C109840" s="1"/>
      <c r="D109840" s="1"/>
      <c r="E109840" s="1"/>
      <c r="F109840" s="1"/>
      <c r="G109840" s="1"/>
      <c r="H109840" s="1"/>
      <c r="I109840" s="1"/>
      <c r="J109840" s="1"/>
      <c r="K109840" s="1"/>
      <c r="L109840" s="1"/>
      <c r="M109840" s="1"/>
      <c r="N109840" s="1"/>
      <c r="O109840" s="1"/>
      <c r="P109840" s="1"/>
      <c r="Q109840" s="1"/>
      <c r="R109840" s="1"/>
      <c r="S109840" s="1"/>
      <c r="T109840" s="1"/>
      <c r="U109840" s="1"/>
    </row>
    <row r="109841" spans="2:21">
      <c r="B109841" s="26"/>
      <c r="C109841" s="1"/>
      <c r="D109841" s="1"/>
      <c r="E109841" s="1"/>
      <c r="F109841" s="1"/>
      <c r="G109841" s="1"/>
      <c r="H109841" s="1"/>
      <c r="I109841" s="1"/>
      <c r="J109841" s="1"/>
      <c r="K109841" s="1"/>
      <c r="L109841" s="1"/>
      <c r="M109841" s="1"/>
      <c r="N109841" s="1"/>
      <c r="O109841" s="1"/>
      <c r="P109841" s="1"/>
      <c r="Q109841" s="1"/>
      <c r="R109841" s="1"/>
      <c r="S109841" s="1"/>
      <c r="T109841" s="1"/>
      <c r="U109841" s="1"/>
    </row>
    <row r="109842" spans="2:21">
      <c r="B109842" s="26"/>
      <c r="C109842" s="1"/>
      <c r="D109842" s="1"/>
      <c r="E109842" s="1"/>
      <c r="F109842" s="1"/>
      <c r="G109842" s="1"/>
      <c r="H109842" s="1"/>
      <c r="I109842" s="1"/>
      <c r="J109842" s="1"/>
      <c r="K109842" s="1"/>
      <c r="L109842" s="1"/>
      <c r="M109842" s="1"/>
      <c r="N109842" s="1"/>
      <c r="O109842" s="1"/>
      <c r="P109842" s="1"/>
      <c r="Q109842" s="1"/>
      <c r="R109842" s="1"/>
      <c r="S109842" s="1"/>
      <c r="T109842" s="1"/>
      <c r="U109842" s="1"/>
    </row>
    <row r="109843" spans="2:21">
      <c r="B109843" s="26"/>
      <c r="C109843" s="1"/>
      <c r="D109843" s="1"/>
      <c r="E109843" s="1"/>
      <c r="F109843" s="1"/>
      <c r="G109843" s="1"/>
      <c r="H109843" s="1"/>
      <c r="I109843" s="1"/>
      <c r="J109843" s="1"/>
      <c r="K109843" s="1"/>
      <c r="L109843" s="1"/>
      <c r="M109843" s="1"/>
      <c r="N109843" s="1"/>
      <c r="O109843" s="1"/>
      <c r="P109843" s="1"/>
      <c r="Q109843" s="1"/>
      <c r="R109843" s="1"/>
      <c r="S109843" s="1"/>
      <c r="T109843" s="1"/>
      <c r="U109843" s="1"/>
    </row>
    <row r="109844" spans="2:21">
      <c r="B109844" s="26"/>
      <c r="C109844" s="1"/>
      <c r="D109844" s="1"/>
      <c r="E109844" s="1"/>
      <c r="F109844" s="1"/>
      <c r="G109844" s="1"/>
      <c r="H109844" s="1"/>
      <c r="I109844" s="1"/>
      <c r="J109844" s="1"/>
      <c r="K109844" s="1"/>
      <c r="L109844" s="1"/>
      <c r="M109844" s="1"/>
      <c r="N109844" s="1"/>
      <c r="O109844" s="1"/>
      <c r="P109844" s="1"/>
      <c r="Q109844" s="1"/>
      <c r="R109844" s="1"/>
      <c r="S109844" s="1"/>
      <c r="T109844" s="1"/>
      <c r="U109844" s="1"/>
    </row>
    <row r="109845" spans="2:21">
      <c r="B109845" s="26"/>
      <c r="C109845" s="1"/>
      <c r="D109845" s="1"/>
      <c r="E109845" s="1"/>
      <c r="F109845" s="1"/>
      <c r="G109845" s="1"/>
      <c r="H109845" s="1"/>
      <c r="I109845" s="1"/>
      <c r="J109845" s="1"/>
      <c r="K109845" s="1"/>
      <c r="L109845" s="1"/>
      <c r="M109845" s="1"/>
      <c r="N109845" s="1"/>
      <c r="O109845" s="1"/>
      <c r="P109845" s="1"/>
      <c r="Q109845" s="1"/>
      <c r="R109845" s="1"/>
      <c r="S109845" s="1"/>
      <c r="T109845" s="1"/>
      <c r="U109845" s="1"/>
    </row>
    <row r="109846" spans="2:21">
      <c r="B109846" s="26"/>
      <c r="C109846" s="1"/>
      <c r="D109846" s="1"/>
      <c r="E109846" s="1"/>
      <c r="F109846" s="1"/>
      <c r="G109846" s="1"/>
      <c r="H109846" s="1"/>
      <c r="I109846" s="1"/>
      <c r="J109846" s="1"/>
      <c r="K109846" s="1"/>
      <c r="L109846" s="1"/>
      <c r="M109846" s="1"/>
      <c r="N109846" s="1"/>
      <c r="O109846" s="1"/>
      <c r="P109846" s="1"/>
      <c r="Q109846" s="1"/>
      <c r="R109846" s="1"/>
      <c r="S109846" s="1"/>
      <c r="T109846" s="1"/>
      <c r="U109846" s="1"/>
    </row>
    <row r="109847" spans="2:21">
      <c r="B109847" s="26"/>
      <c r="C109847" s="1"/>
      <c r="D109847" s="1"/>
      <c r="E109847" s="1"/>
      <c r="F109847" s="1"/>
      <c r="G109847" s="1"/>
      <c r="H109847" s="1"/>
      <c r="I109847" s="1"/>
      <c r="J109847" s="1"/>
      <c r="K109847" s="1"/>
      <c r="L109847" s="1"/>
      <c r="M109847" s="1"/>
      <c r="N109847" s="1"/>
      <c r="O109847" s="1"/>
      <c r="P109847" s="1"/>
      <c r="Q109847" s="1"/>
      <c r="R109847" s="1"/>
      <c r="S109847" s="1"/>
      <c r="T109847" s="1"/>
      <c r="U109847" s="1"/>
    </row>
    <row r="109848" spans="2:21">
      <c r="B109848" s="26"/>
      <c r="C109848" s="1"/>
      <c r="D109848" s="1"/>
      <c r="E109848" s="1"/>
      <c r="F109848" s="1"/>
      <c r="G109848" s="1"/>
      <c r="H109848" s="1"/>
      <c r="I109848" s="1"/>
      <c r="J109848" s="1"/>
      <c r="K109848" s="1"/>
      <c r="L109848" s="1"/>
      <c r="M109848" s="1"/>
      <c r="N109848" s="1"/>
      <c r="O109848" s="1"/>
      <c r="P109848" s="1"/>
      <c r="Q109848" s="1"/>
      <c r="R109848" s="1"/>
      <c r="S109848" s="1"/>
      <c r="T109848" s="1"/>
      <c r="U109848" s="1"/>
    </row>
    <row r="109849" spans="2:21">
      <c r="B109849" s="26"/>
      <c r="C109849" s="1"/>
      <c r="D109849" s="1"/>
      <c r="E109849" s="1"/>
      <c r="F109849" s="1"/>
      <c r="G109849" s="1"/>
      <c r="H109849" s="1"/>
      <c r="I109849" s="1"/>
      <c r="J109849" s="1"/>
      <c r="K109849" s="1"/>
      <c r="L109849" s="1"/>
      <c r="M109849" s="1"/>
      <c r="N109849" s="1"/>
      <c r="O109849" s="1"/>
      <c r="P109849" s="1"/>
      <c r="Q109849" s="1"/>
      <c r="R109849" s="1"/>
      <c r="S109849" s="1"/>
      <c r="T109849" s="1"/>
      <c r="U109849" s="1"/>
    </row>
    <row r="109850" spans="2:21">
      <c r="B109850" s="26"/>
      <c r="C109850" s="1"/>
      <c r="D109850" s="1"/>
      <c r="E109850" s="1"/>
      <c r="F109850" s="1"/>
      <c r="G109850" s="1"/>
      <c r="H109850" s="1"/>
      <c r="I109850" s="1"/>
      <c r="J109850" s="1"/>
      <c r="K109850" s="1"/>
      <c r="L109850" s="1"/>
      <c r="M109850" s="1"/>
      <c r="N109850" s="1"/>
      <c r="O109850" s="1"/>
      <c r="P109850" s="1"/>
      <c r="Q109850" s="1"/>
      <c r="R109850" s="1"/>
      <c r="S109850" s="1"/>
      <c r="T109850" s="1"/>
      <c r="U109850" s="1"/>
    </row>
    <row r="109851" spans="2:21">
      <c r="B109851" s="26"/>
      <c r="C109851" s="1"/>
      <c r="D109851" s="1"/>
      <c r="E109851" s="1"/>
      <c r="F109851" s="1"/>
      <c r="G109851" s="1"/>
      <c r="H109851" s="1"/>
      <c r="I109851" s="1"/>
      <c r="J109851" s="1"/>
      <c r="K109851" s="1"/>
      <c r="L109851" s="1"/>
      <c r="M109851" s="1"/>
      <c r="N109851" s="1"/>
      <c r="O109851" s="1"/>
      <c r="P109851" s="1"/>
      <c r="Q109851" s="1"/>
      <c r="R109851" s="1"/>
      <c r="S109851" s="1"/>
      <c r="T109851" s="1"/>
      <c r="U109851" s="1"/>
    </row>
    <row r="109852" spans="2:21">
      <c r="B109852" s="26"/>
      <c r="C109852" s="1"/>
      <c r="D109852" s="1"/>
      <c r="E109852" s="1"/>
      <c r="F109852" s="1"/>
      <c r="G109852" s="1"/>
      <c r="H109852" s="1"/>
      <c r="I109852" s="1"/>
      <c r="J109852" s="1"/>
      <c r="K109852" s="1"/>
      <c r="L109852" s="1"/>
      <c r="M109852" s="1"/>
      <c r="N109852" s="1"/>
      <c r="O109852" s="1"/>
      <c r="P109852" s="1"/>
      <c r="Q109852" s="1"/>
      <c r="R109852" s="1"/>
      <c r="S109852" s="1"/>
      <c r="T109852" s="1"/>
      <c r="U109852" s="1"/>
    </row>
    <row r="109853" spans="2:21">
      <c r="B109853" s="26"/>
      <c r="C109853" s="1"/>
      <c r="D109853" s="1"/>
      <c r="E109853" s="1"/>
      <c r="F109853" s="1"/>
      <c r="G109853" s="1"/>
      <c r="H109853" s="1"/>
      <c r="I109853" s="1"/>
      <c r="J109853" s="1"/>
      <c r="K109853" s="1"/>
      <c r="L109853" s="1"/>
      <c r="M109853" s="1"/>
      <c r="N109853" s="1"/>
      <c r="O109853" s="1"/>
      <c r="P109853" s="1"/>
      <c r="Q109853" s="1"/>
      <c r="R109853" s="1"/>
      <c r="S109853" s="1"/>
      <c r="T109853" s="1"/>
      <c r="U109853" s="1"/>
    </row>
    <row r="109854" spans="2:21">
      <c r="B109854" s="26"/>
      <c r="C109854" s="1"/>
      <c r="D109854" s="1"/>
      <c r="E109854" s="1"/>
      <c r="F109854" s="1"/>
      <c r="G109854" s="1"/>
      <c r="H109854" s="1"/>
      <c r="I109854" s="1"/>
      <c r="J109854" s="1"/>
      <c r="K109854" s="1"/>
      <c r="L109854" s="1"/>
      <c r="M109854" s="1"/>
      <c r="N109854" s="1"/>
      <c r="O109854" s="1"/>
      <c r="P109854" s="1"/>
      <c r="Q109854" s="1"/>
      <c r="R109854" s="1"/>
      <c r="S109854" s="1"/>
      <c r="T109854" s="1"/>
      <c r="U109854" s="1"/>
    </row>
    <row r="109855" spans="2:21">
      <c r="B109855" s="26"/>
      <c r="C109855" s="1"/>
      <c r="D109855" s="1"/>
      <c r="E109855" s="1"/>
      <c r="F109855" s="1"/>
      <c r="G109855" s="1"/>
      <c r="H109855" s="1"/>
      <c r="I109855" s="1"/>
      <c r="J109855" s="1"/>
      <c r="K109855" s="1"/>
      <c r="L109855" s="1"/>
      <c r="M109855" s="1"/>
      <c r="N109855" s="1"/>
      <c r="O109855" s="1"/>
      <c r="P109855" s="1"/>
      <c r="Q109855" s="1"/>
      <c r="R109855" s="1"/>
      <c r="S109855" s="1"/>
      <c r="T109855" s="1"/>
      <c r="U109855" s="1"/>
    </row>
    <row r="109856" spans="2:21">
      <c r="B109856" s="26"/>
      <c r="C109856" s="1"/>
      <c r="D109856" s="1"/>
      <c r="E109856" s="1"/>
      <c r="F109856" s="1"/>
      <c r="G109856" s="1"/>
      <c r="H109856" s="1"/>
      <c r="I109856" s="1"/>
      <c r="J109856" s="1"/>
      <c r="K109856" s="1"/>
      <c r="L109856" s="1"/>
      <c r="M109856" s="1"/>
      <c r="N109856" s="1"/>
      <c r="O109856" s="1"/>
      <c r="P109856" s="1"/>
      <c r="Q109856" s="1"/>
      <c r="R109856" s="1"/>
      <c r="S109856" s="1"/>
      <c r="T109856" s="1"/>
      <c r="U109856" s="1"/>
    </row>
    <row r="109857" spans="2:21">
      <c r="B109857" s="26"/>
      <c r="C109857" s="1"/>
      <c r="D109857" s="1"/>
      <c r="E109857" s="1"/>
      <c r="F109857" s="1"/>
      <c r="G109857" s="1"/>
      <c r="H109857" s="1"/>
      <c r="I109857" s="1"/>
      <c r="J109857" s="1"/>
      <c r="K109857" s="1"/>
      <c r="L109857" s="1"/>
      <c r="M109857" s="1"/>
      <c r="N109857" s="1"/>
      <c r="O109857" s="1"/>
      <c r="P109857" s="1"/>
      <c r="Q109857" s="1"/>
      <c r="R109857" s="1"/>
      <c r="S109857" s="1"/>
      <c r="T109857" s="1"/>
      <c r="U109857" s="1"/>
    </row>
    <row r="109858" spans="2:21">
      <c r="B109858" s="26"/>
      <c r="C109858" s="1"/>
      <c r="D109858" s="1"/>
      <c r="E109858" s="1"/>
      <c r="F109858" s="1"/>
      <c r="G109858" s="1"/>
      <c r="H109858" s="1"/>
      <c r="I109858" s="1"/>
      <c r="J109858" s="1"/>
      <c r="K109858" s="1"/>
      <c r="L109858" s="1"/>
      <c r="M109858" s="1"/>
      <c r="N109858" s="1"/>
      <c r="O109858" s="1"/>
      <c r="P109858" s="1"/>
      <c r="Q109858" s="1"/>
      <c r="R109858" s="1"/>
      <c r="S109858" s="1"/>
      <c r="T109858" s="1"/>
      <c r="U109858" s="1"/>
    </row>
    <row r="109859" spans="2:21">
      <c r="B109859" s="26"/>
      <c r="C109859" s="1"/>
      <c r="D109859" s="1"/>
      <c r="E109859" s="1"/>
      <c r="F109859" s="1"/>
      <c r="G109859" s="1"/>
      <c r="H109859" s="1"/>
      <c r="I109859" s="1"/>
      <c r="J109859" s="1"/>
      <c r="K109859" s="1"/>
      <c r="L109859" s="1"/>
      <c r="M109859" s="1"/>
      <c r="N109859" s="1"/>
      <c r="O109859" s="1"/>
      <c r="P109859" s="1"/>
      <c r="Q109859" s="1"/>
      <c r="R109859" s="1"/>
      <c r="S109859" s="1"/>
      <c r="T109859" s="1"/>
      <c r="U109859" s="1"/>
    </row>
    <row r="109860" spans="2:21">
      <c r="B109860" s="26"/>
      <c r="C109860" s="1"/>
      <c r="D109860" s="1"/>
      <c r="E109860" s="1"/>
      <c r="F109860" s="1"/>
      <c r="G109860" s="1"/>
      <c r="H109860" s="1"/>
      <c r="I109860" s="1"/>
      <c r="J109860" s="1"/>
      <c r="K109860" s="1"/>
      <c r="L109860" s="1"/>
      <c r="M109860" s="1"/>
      <c r="N109860" s="1"/>
      <c r="O109860" s="1"/>
      <c r="P109860" s="1"/>
      <c r="Q109860" s="1"/>
      <c r="R109860" s="1"/>
      <c r="S109860" s="1"/>
      <c r="T109860" s="1"/>
      <c r="U109860" s="1"/>
    </row>
    <row r="109861" spans="2:21">
      <c r="B109861" s="26"/>
      <c r="C109861" s="1"/>
      <c r="D109861" s="1"/>
      <c r="E109861" s="1"/>
      <c r="F109861" s="1"/>
      <c r="G109861" s="1"/>
      <c r="H109861" s="1"/>
      <c r="I109861" s="1"/>
      <c r="J109861" s="1"/>
      <c r="K109861" s="1"/>
      <c r="L109861" s="1"/>
      <c r="M109861" s="1"/>
      <c r="N109861" s="1"/>
      <c r="O109861" s="1"/>
      <c r="P109861" s="1"/>
      <c r="Q109861" s="1"/>
      <c r="R109861" s="1"/>
      <c r="S109861" s="1"/>
      <c r="T109861" s="1"/>
      <c r="U109861" s="1"/>
    </row>
    <row r="109862" spans="2:21">
      <c r="B109862" s="26"/>
      <c r="C109862" s="1"/>
      <c r="D109862" s="1"/>
      <c r="E109862" s="1"/>
      <c r="F109862" s="1"/>
      <c r="G109862" s="1"/>
      <c r="H109862" s="1"/>
      <c r="I109862" s="1"/>
      <c r="J109862" s="1"/>
      <c r="K109862" s="1"/>
      <c r="L109862" s="1"/>
      <c r="M109862" s="1"/>
      <c r="N109862" s="1"/>
      <c r="O109862" s="1"/>
      <c r="P109862" s="1"/>
      <c r="Q109862" s="1"/>
      <c r="R109862" s="1"/>
      <c r="S109862" s="1"/>
      <c r="T109862" s="1"/>
      <c r="U109862" s="1"/>
    </row>
    <row r="109863" spans="2:21">
      <c r="B109863" s="26"/>
      <c r="C109863" s="1"/>
      <c r="D109863" s="1"/>
      <c r="E109863" s="1"/>
      <c r="F109863" s="1"/>
      <c r="G109863" s="1"/>
      <c r="H109863" s="1"/>
      <c r="I109863" s="1"/>
      <c r="J109863" s="1"/>
      <c r="K109863" s="1"/>
      <c r="L109863" s="1"/>
      <c r="M109863" s="1"/>
      <c r="N109863" s="1"/>
      <c r="O109863" s="1"/>
      <c r="P109863" s="1"/>
      <c r="Q109863" s="1"/>
      <c r="R109863" s="1"/>
      <c r="S109863" s="1"/>
      <c r="T109863" s="1"/>
      <c r="U109863" s="1"/>
    </row>
    <row r="109864" spans="2:21">
      <c r="B109864" s="26"/>
      <c r="C109864" s="1"/>
      <c r="D109864" s="1"/>
      <c r="E109864" s="1"/>
      <c r="F109864" s="1"/>
      <c r="G109864" s="1"/>
      <c r="H109864" s="1"/>
      <c r="I109864" s="1"/>
      <c r="J109864" s="1"/>
      <c r="K109864" s="1"/>
      <c r="L109864" s="1"/>
      <c r="M109864" s="1"/>
      <c r="N109864" s="1"/>
      <c r="O109864" s="1"/>
      <c r="P109864" s="1"/>
      <c r="Q109864" s="1"/>
      <c r="R109864" s="1"/>
      <c r="S109864" s="1"/>
      <c r="T109864" s="1"/>
      <c r="U109864" s="1"/>
    </row>
    <row r="109865" spans="2:21">
      <c r="B109865" s="26"/>
      <c r="C109865" s="1"/>
      <c r="D109865" s="1"/>
      <c r="E109865" s="1"/>
      <c r="F109865" s="1"/>
      <c r="G109865" s="1"/>
      <c r="H109865" s="1"/>
      <c r="I109865" s="1"/>
      <c r="J109865" s="1"/>
      <c r="K109865" s="1"/>
      <c r="L109865" s="1"/>
      <c r="M109865" s="1"/>
      <c r="N109865" s="1"/>
      <c r="O109865" s="1"/>
      <c r="P109865" s="1"/>
      <c r="Q109865" s="1"/>
      <c r="R109865" s="1"/>
      <c r="S109865" s="1"/>
      <c r="T109865" s="1"/>
      <c r="U109865" s="1"/>
    </row>
    <row r="109866" spans="2:21">
      <c r="B109866" s="26"/>
      <c r="C109866" s="1"/>
      <c r="D109866" s="1"/>
      <c r="E109866" s="1"/>
      <c r="F109866" s="1"/>
      <c r="G109866" s="1"/>
      <c r="H109866" s="1"/>
      <c r="I109866" s="1"/>
      <c r="J109866" s="1"/>
      <c r="K109866" s="1"/>
      <c r="L109866" s="1"/>
      <c r="M109866" s="1"/>
      <c r="N109866" s="1"/>
      <c r="O109866" s="1"/>
      <c r="P109866" s="1"/>
      <c r="Q109866" s="1"/>
      <c r="R109866" s="1"/>
      <c r="S109866" s="1"/>
      <c r="T109866" s="1"/>
      <c r="U109866" s="1"/>
    </row>
    <row r="109867" spans="2:21">
      <c r="B109867" s="26"/>
      <c r="C109867" s="1"/>
      <c r="D109867" s="1"/>
      <c r="E109867" s="1"/>
      <c r="F109867" s="1"/>
      <c r="G109867" s="1"/>
      <c r="H109867" s="1"/>
      <c r="I109867" s="1"/>
      <c r="J109867" s="1"/>
      <c r="K109867" s="1"/>
      <c r="L109867" s="1"/>
      <c r="M109867" s="1"/>
      <c r="N109867" s="1"/>
      <c r="O109867" s="1"/>
      <c r="P109867" s="1"/>
      <c r="Q109867" s="1"/>
      <c r="R109867" s="1"/>
      <c r="S109867" s="1"/>
      <c r="T109867" s="1"/>
      <c r="U109867" s="1"/>
    </row>
    <row r="109868" spans="2:21">
      <c r="B109868" s="26"/>
      <c r="C109868" s="1"/>
      <c r="D109868" s="1"/>
      <c r="E109868" s="1"/>
      <c r="F109868" s="1"/>
      <c r="G109868" s="1"/>
      <c r="H109868" s="1"/>
      <c r="I109868" s="1"/>
      <c r="J109868" s="1"/>
      <c r="K109868" s="1"/>
      <c r="L109868" s="1"/>
      <c r="M109868" s="1"/>
      <c r="N109868" s="1"/>
      <c r="O109868" s="1"/>
      <c r="P109868" s="1"/>
      <c r="Q109868" s="1"/>
      <c r="R109868" s="1"/>
      <c r="S109868" s="1"/>
      <c r="T109868" s="1"/>
      <c r="U109868" s="1"/>
    </row>
    <row r="109869" spans="2:21">
      <c r="B109869" s="26"/>
      <c r="C109869" s="1"/>
      <c r="D109869" s="1"/>
      <c r="E109869" s="1"/>
      <c r="F109869" s="1"/>
      <c r="G109869" s="1"/>
      <c r="H109869" s="1"/>
      <c r="I109869" s="1"/>
      <c r="J109869" s="1"/>
      <c r="K109869" s="1"/>
      <c r="L109869" s="1"/>
      <c r="M109869" s="1"/>
      <c r="N109869" s="1"/>
      <c r="O109869" s="1"/>
      <c r="P109869" s="1"/>
      <c r="Q109869" s="1"/>
      <c r="R109869" s="1"/>
      <c r="S109869" s="1"/>
      <c r="T109869" s="1"/>
      <c r="U109869" s="1"/>
    </row>
    <row r="109870" spans="2:21">
      <c r="B109870" s="26"/>
      <c r="C109870" s="1"/>
      <c r="D109870" s="1"/>
      <c r="E109870" s="1"/>
      <c r="F109870" s="1"/>
      <c r="G109870" s="1"/>
      <c r="H109870" s="1"/>
      <c r="I109870" s="1"/>
      <c r="J109870" s="1"/>
      <c r="K109870" s="1"/>
      <c r="L109870" s="1"/>
      <c r="M109870" s="1"/>
      <c r="N109870" s="1"/>
      <c r="O109870" s="1"/>
      <c r="P109870" s="1"/>
      <c r="Q109870" s="1"/>
      <c r="R109870" s="1"/>
      <c r="S109870" s="1"/>
      <c r="T109870" s="1"/>
      <c r="U109870" s="1"/>
    </row>
    <row r="109871" spans="2:21">
      <c r="B109871" s="26"/>
      <c r="C109871" s="1"/>
      <c r="D109871" s="1"/>
      <c r="E109871" s="1"/>
      <c r="F109871" s="1"/>
      <c r="G109871" s="1"/>
      <c r="H109871" s="1"/>
      <c r="I109871" s="1"/>
      <c r="J109871" s="1"/>
      <c r="K109871" s="1"/>
      <c r="L109871" s="1"/>
      <c r="M109871" s="1"/>
      <c r="N109871" s="1"/>
      <c r="O109871" s="1"/>
      <c r="P109871" s="1"/>
      <c r="Q109871" s="1"/>
      <c r="R109871" s="1"/>
      <c r="S109871" s="1"/>
      <c r="T109871" s="1"/>
      <c r="U109871" s="1"/>
    </row>
    <row r="109872" spans="2:21">
      <c r="B109872" s="26"/>
      <c r="C109872" s="1"/>
      <c r="D109872" s="1"/>
      <c r="E109872" s="1"/>
      <c r="F109872" s="1"/>
      <c r="G109872" s="1"/>
      <c r="H109872" s="1"/>
      <c r="I109872" s="1"/>
      <c r="J109872" s="1"/>
      <c r="K109872" s="1"/>
      <c r="L109872" s="1"/>
      <c r="M109872" s="1"/>
      <c r="N109872" s="1"/>
      <c r="O109872" s="1"/>
      <c r="P109872" s="1"/>
      <c r="Q109872" s="1"/>
      <c r="R109872" s="1"/>
      <c r="S109872" s="1"/>
      <c r="T109872" s="1"/>
      <c r="U109872" s="1"/>
    </row>
    <row r="109873" spans="2:21">
      <c r="B109873" s="26"/>
      <c r="C109873" s="1"/>
      <c r="D109873" s="1"/>
      <c r="E109873" s="1"/>
      <c r="F109873" s="1"/>
      <c r="G109873" s="1"/>
      <c r="H109873" s="1"/>
      <c r="I109873" s="1"/>
      <c r="J109873" s="1"/>
      <c r="K109873" s="1"/>
      <c r="L109873" s="1"/>
      <c r="M109873" s="1"/>
      <c r="N109873" s="1"/>
      <c r="O109873" s="1"/>
      <c r="P109873" s="1"/>
      <c r="Q109873" s="1"/>
      <c r="R109873" s="1"/>
      <c r="S109873" s="1"/>
      <c r="T109873" s="1"/>
      <c r="U109873" s="1"/>
    </row>
    <row r="109874" spans="2:21">
      <c r="B109874" s="26"/>
      <c r="C109874" s="1"/>
      <c r="D109874" s="1"/>
      <c r="E109874" s="1"/>
      <c r="F109874" s="1"/>
      <c r="G109874" s="1"/>
      <c r="H109874" s="1"/>
      <c r="I109874" s="1"/>
      <c r="J109874" s="1"/>
      <c r="K109874" s="1"/>
      <c r="L109874" s="1"/>
      <c r="M109874" s="1"/>
      <c r="N109874" s="1"/>
      <c r="O109874" s="1"/>
      <c r="P109874" s="1"/>
      <c r="Q109874" s="1"/>
      <c r="R109874" s="1"/>
      <c r="S109874" s="1"/>
      <c r="T109874" s="1"/>
      <c r="U109874" s="1"/>
    </row>
    <row r="109875" spans="2:21">
      <c r="B109875" s="26"/>
      <c r="C109875" s="1"/>
      <c r="D109875" s="1"/>
      <c r="E109875" s="1"/>
      <c r="F109875" s="1"/>
      <c r="G109875" s="1"/>
      <c r="H109875" s="1"/>
      <c r="I109875" s="1"/>
      <c r="J109875" s="1"/>
      <c r="K109875" s="1"/>
      <c r="L109875" s="1"/>
      <c r="M109875" s="1"/>
      <c r="N109875" s="1"/>
      <c r="O109875" s="1"/>
      <c r="P109875" s="1"/>
      <c r="Q109875" s="1"/>
      <c r="R109875" s="1"/>
      <c r="S109875" s="1"/>
      <c r="T109875" s="1"/>
      <c r="U109875" s="1"/>
    </row>
    <row r="109876" spans="2:21">
      <c r="B109876" s="26"/>
      <c r="C109876" s="1"/>
      <c r="D109876" s="1"/>
      <c r="E109876" s="1"/>
      <c r="F109876" s="1"/>
      <c r="G109876" s="1"/>
      <c r="H109876" s="1"/>
      <c r="I109876" s="1"/>
      <c r="J109876" s="1"/>
      <c r="K109876" s="1"/>
      <c r="L109876" s="1"/>
      <c r="M109876" s="1"/>
      <c r="N109876" s="1"/>
      <c r="O109876" s="1"/>
      <c r="P109876" s="1"/>
      <c r="Q109876" s="1"/>
      <c r="R109876" s="1"/>
      <c r="S109876" s="1"/>
      <c r="T109876" s="1"/>
      <c r="U109876" s="1"/>
    </row>
    <row r="109877" spans="2:21">
      <c r="B109877" s="26"/>
      <c r="C109877" s="1"/>
      <c r="D109877" s="1"/>
      <c r="E109877" s="1"/>
      <c r="F109877" s="1"/>
      <c r="G109877" s="1"/>
      <c r="H109877" s="1"/>
      <c r="I109877" s="1"/>
      <c r="J109877" s="1"/>
      <c r="K109877" s="1"/>
      <c r="L109877" s="1"/>
      <c r="M109877" s="1"/>
      <c r="N109877" s="1"/>
      <c r="O109877" s="1"/>
      <c r="P109877" s="1"/>
      <c r="Q109877" s="1"/>
      <c r="R109877" s="1"/>
      <c r="S109877" s="1"/>
      <c r="T109877" s="1"/>
      <c r="U109877" s="1"/>
    </row>
    <row r="109878" spans="2:21">
      <c r="B109878" s="26"/>
      <c r="C109878" s="1"/>
      <c r="D109878" s="1"/>
      <c r="E109878" s="1"/>
      <c r="F109878" s="1"/>
      <c r="G109878" s="1"/>
      <c r="H109878" s="1"/>
      <c r="I109878" s="1"/>
      <c r="J109878" s="1"/>
      <c r="K109878" s="1"/>
      <c r="L109878" s="1"/>
      <c r="M109878" s="1"/>
      <c r="N109878" s="1"/>
      <c r="O109878" s="1"/>
      <c r="P109878" s="1"/>
      <c r="Q109878" s="1"/>
      <c r="R109878" s="1"/>
      <c r="S109878" s="1"/>
      <c r="T109878" s="1"/>
      <c r="U109878" s="1"/>
    </row>
    <row r="109879" spans="2:21">
      <c r="B109879" s="26"/>
      <c r="C109879" s="1"/>
      <c r="D109879" s="1"/>
      <c r="E109879" s="1"/>
      <c r="F109879" s="1"/>
      <c r="G109879" s="1"/>
      <c r="H109879" s="1"/>
      <c r="I109879" s="1"/>
      <c r="J109879" s="1"/>
      <c r="K109879" s="1"/>
      <c r="L109879" s="1"/>
      <c r="M109879" s="1"/>
      <c r="N109879" s="1"/>
      <c r="O109879" s="1"/>
      <c r="P109879" s="1"/>
      <c r="Q109879" s="1"/>
      <c r="R109879" s="1"/>
      <c r="S109879" s="1"/>
      <c r="T109879" s="1"/>
      <c r="U109879" s="1"/>
    </row>
    <row r="109880" spans="2:21">
      <c r="B109880" s="26"/>
      <c r="C109880" s="1"/>
      <c r="D109880" s="1"/>
      <c r="E109880" s="1"/>
      <c r="F109880" s="1"/>
      <c r="G109880" s="1"/>
      <c r="H109880" s="1"/>
      <c r="I109880" s="1"/>
      <c r="J109880" s="1"/>
      <c r="K109880" s="1"/>
      <c r="L109880" s="1"/>
      <c r="M109880" s="1"/>
      <c r="N109880" s="1"/>
      <c r="O109880" s="1"/>
      <c r="P109880" s="1"/>
      <c r="Q109880" s="1"/>
      <c r="R109880" s="1"/>
      <c r="S109880" s="1"/>
      <c r="T109880" s="1"/>
      <c r="U109880" s="1"/>
    </row>
    <row r="109881" spans="2:21">
      <c r="B109881" s="26"/>
      <c r="C109881" s="1"/>
      <c r="D109881" s="1"/>
      <c r="E109881" s="1"/>
      <c r="F109881" s="1"/>
      <c r="G109881" s="1"/>
      <c r="H109881" s="1"/>
      <c r="I109881" s="1"/>
      <c r="J109881" s="1"/>
      <c r="K109881" s="1"/>
      <c r="L109881" s="1"/>
      <c r="M109881" s="1"/>
      <c r="N109881" s="1"/>
      <c r="O109881" s="1"/>
      <c r="P109881" s="1"/>
      <c r="Q109881" s="1"/>
      <c r="R109881" s="1"/>
      <c r="S109881" s="1"/>
      <c r="T109881" s="1"/>
      <c r="U109881" s="1"/>
    </row>
    <row r="109882" spans="2:21">
      <c r="B109882" s="26"/>
      <c r="C109882" s="1"/>
      <c r="D109882" s="1"/>
      <c r="E109882" s="1"/>
      <c r="F109882" s="1"/>
      <c r="G109882" s="1"/>
      <c r="H109882" s="1"/>
      <c r="I109882" s="1"/>
      <c r="J109882" s="1"/>
      <c r="K109882" s="1"/>
      <c r="L109882" s="1"/>
      <c r="M109882" s="1"/>
      <c r="N109882" s="1"/>
      <c r="O109882" s="1"/>
      <c r="P109882" s="1"/>
      <c r="Q109882" s="1"/>
      <c r="R109882" s="1"/>
      <c r="S109882" s="1"/>
      <c r="T109882" s="1"/>
      <c r="U109882" s="1"/>
    </row>
    <row r="109883" spans="2:21">
      <c r="B109883" s="26"/>
      <c r="C109883" s="1"/>
      <c r="D109883" s="1"/>
      <c r="E109883" s="1"/>
      <c r="F109883" s="1"/>
      <c r="G109883" s="1"/>
      <c r="H109883" s="1"/>
      <c r="I109883" s="1"/>
      <c r="J109883" s="1"/>
      <c r="K109883" s="1"/>
      <c r="L109883" s="1"/>
      <c r="M109883" s="1"/>
      <c r="N109883" s="1"/>
      <c r="O109883" s="1"/>
      <c r="P109883" s="1"/>
      <c r="Q109883" s="1"/>
      <c r="R109883" s="1"/>
      <c r="S109883" s="1"/>
      <c r="T109883" s="1"/>
      <c r="U109883" s="1"/>
    </row>
    <row r="109884" spans="2:21">
      <c r="B109884" s="26"/>
      <c r="C109884" s="1"/>
      <c r="D109884" s="1"/>
      <c r="E109884" s="1"/>
      <c r="F109884" s="1"/>
      <c r="G109884" s="1"/>
      <c r="H109884" s="1"/>
      <c r="I109884" s="1"/>
      <c r="J109884" s="1"/>
      <c r="K109884" s="1"/>
      <c r="L109884" s="1"/>
      <c r="M109884" s="1"/>
      <c r="N109884" s="1"/>
      <c r="O109884" s="1"/>
      <c r="P109884" s="1"/>
      <c r="Q109884" s="1"/>
      <c r="R109884" s="1"/>
      <c r="S109884" s="1"/>
      <c r="T109884" s="1"/>
      <c r="U109884" s="1"/>
    </row>
    <row r="109885" spans="2:21">
      <c r="B109885" s="26"/>
      <c r="C109885" s="1"/>
      <c r="D109885" s="1"/>
      <c r="E109885" s="1"/>
      <c r="F109885" s="1"/>
      <c r="G109885" s="1"/>
      <c r="H109885" s="1"/>
      <c r="I109885" s="1"/>
      <c r="J109885" s="1"/>
      <c r="K109885" s="1"/>
      <c r="L109885" s="1"/>
      <c r="M109885" s="1"/>
      <c r="N109885" s="1"/>
      <c r="O109885" s="1"/>
      <c r="P109885" s="1"/>
      <c r="Q109885" s="1"/>
      <c r="R109885" s="1"/>
      <c r="S109885" s="1"/>
      <c r="T109885" s="1"/>
      <c r="U109885" s="1"/>
    </row>
    <row r="109886" spans="2:21">
      <c r="B109886" s="26"/>
      <c r="C109886" s="1"/>
      <c r="D109886" s="1"/>
      <c r="E109886" s="1"/>
      <c r="F109886" s="1"/>
      <c r="G109886" s="1"/>
      <c r="H109886" s="1"/>
      <c r="I109886" s="1"/>
      <c r="J109886" s="1"/>
      <c r="K109886" s="1"/>
      <c r="L109886" s="1"/>
      <c r="M109886" s="1"/>
      <c r="N109886" s="1"/>
      <c r="O109886" s="1"/>
      <c r="P109886" s="1"/>
      <c r="Q109886" s="1"/>
      <c r="R109886" s="1"/>
      <c r="S109886" s="1"/>
      <c r="T109886" s="1"/>
      <c r="U109886" s="1"/>
    </row>
    <row r="109887" spans="2:21">
      <c r="B109887" s="26"/>
      <c r="C109887" s="1"/>
      <c r="D109887" s="1"/>
      <c r="E109887" s="1"/>
      <c r="F109887" s="1"/>
      <c r="G109887" s="1"/>
      <c r="H109887" s="1"/>
      <c r="I109887" s="1"/>
      <c r="J109887" s="1"/>
      <c r="K109887" s="1"/>
      <c r="L109887" s="1"/>
      <c r="M109887" s="1"/>
      <c r="N109887" s="1"/>
      <c r="O109887" s="1"/>
      <c r="P109887" s="1"/>
      <c r="Q109887" s="1"/>
      <c r="R109887" s="1"/>
      <c r="S109887" s="1"/>
      <c r="T109887" s="1"/>
      <c r="U109887" s="1"/>
    </row>
    <row r="109888" spans="2:21">
      <c r="B109888" s="26"/>
      <c r="C109888" s="1"/>
      <c r="D109888" s="1"/>
      <c r="E109888" s="1"/>
      <c r="F109888" s="1"/>
      <c r="G109888" s="1"/>
      <c r="H109888" s="1"/>
      <c r="I109888" s="1"/>
      <c r="J109888" s="1"/>
      <c r="K109888" s="1"/>
      <c r="L109888" s="1"/>
      <c r="M109888" s="1"/>
      <c r="N109888" s="1"/>
      <c r="O109888" s="1"/>
      <c r="P109888" s="1"/>
      <c r="Q109888" s="1"/>
      <c r="R109888" s="1"/>
      <c r="S109888" s="1"/>
      <c r="T109888" s="1"/>
      <c r="U109888" s="1"/>
    </row>
    <row r="109889" spans="2:21">
      <c r="B109889" s="26"/>
      <c r="C109889" s="1"/>
      <c r="D109889" s="1"/>
      <c r="E109889" s="1"/>
      <c r="F109889" s="1"/>
      <c r="G109889" s="1"/>
      <c r="H109889" s="1"/>
      <c r="I109889" s="1"/>
      <c r="J109889" s="1"/>
      <c r="K109889" s="1"/>
      <c r="L109889" s="1"/>
      <c r="M109889" s="1"/>
      <c r="N109889" s="1"/>
      <c r="O109889" s="1"/>
      <c r="P109889" s="1"/>
      <c r="Q109889" s="1"/>
      <c r="R109889" s="1"/>
      <c r="S109889" s="1"/>
      <c r="T109889" s="1"/>
      <c r="U109889" s="1"/>
    </row>
    <row r="109890" spans="2:21">
      <c r="B109890" s="26"/>
      <c r="C109890" s="1"/>
      <c r="D109890" s="1"/>
      <c r="E109890" s="1"/>
      <c r="F109890" s="1"/>
      <c r="G109890" s="1"/>
      <c r="H109890" s="1"/>
      <c r="I109890" s="1"/>
      <c r="J109890" s="1"/>
      <c r="K109890" s="1"/>
      <c r="L109890" s="1"/>
      <c r="M109890" s="1"/>
      <c r="N109890" s="1"/>
      <c r="O109890" s="1"/>
      <c r="P109890" s="1"/>
      <c r="Q109890" s="1"/>
      <c r="R109890" s="1"/>
      <c r="S109890" s="1"/>
      <c r="T109890" s="1"/>
      <c r="U109890" s="1"/>
    </row>
    <row r="109891" spans="2:21">
      <c r="B109891" s="26"/>
      <c r="C109891" s="1"/>
      <c r="D109891" s="1"/>
      <c r="E109891" s="1"/>
      <c r="F109891" s="1"/>
      <c r="G109891" s="1"/>
      <c r="H109891" s="1"/>
      <c r="I109891" s="1"/>
      <c r="J109891" s="1"/>
      <c r="K109891" s="1"/>
      <c r="L109891" s="1"/>
      <c r="M109891" s="1"/>
      <c r="N109891" s="1"/>
      <c r="O109891" s="1"/>
      <c r="P109891" s="1"/>
      <c r="Q109891" s="1"/>
      <c r="R109891" s="1"/>
      <c r="S109891" s="1"/>
      <c r="T109891" s="1"/>
      <c r="U109891" s="1"/>
    </row>
    <row r="109892" spans="2:21">
      <c r="B109892" s="26"/>
      <c r="C109892" s="1"/>
      <c r="D109892" s="1"/>
      <c r="E109892" s="1"/>
      <c r="F109892" s="1"/>
      <c r="G109892" s="1"/>
      <c r="H109892" s="1"/>
      <c r="I109892" s="1"/>
      <c r="J109892" s="1"/>
      <c r="K109892" s="1"/>
      <c r="L109892" s="1"/>
      <c r="M109892" s="1"/>
      <c r="N109892" s="1"/>
      <c r="O109892" s="1"/>
      <c r="P109892" s="1"/>
      <c r="Q109892" s="1"/>
      <c r="R109892" s="1"/>
      <c r="S109892" s="1"/>
      <c r="T109892" s="1"/>
      <c r="U109892" s="1"/>
    </row>
    <row r="109893" spans="2:21">
      <c r="B109893" s="26"/>
      <c r="C109893" s="1"/>
      <c r="D109893" s="1"/>
      <c r="E109893" s="1"/>
      <c r="F109893" s="1"/>
      <c r="G109893" s="1"/>
      <c r="H109893" s="1"/>
      <c r="I109893" s="1"/>
      <c r="J109893" s="1"/>
      <c r="K109893" s="1"/>
      <c r="L109893" s="1"/>
      <c r="M109893" s="1"/>
      <c r="N109893" s="1"/>
      <c r="O109893" s="1"/>
      <c r="P109893" s="1"/>
      <c r="Q109893" s="1"/>
      <c r="R109893" s="1"/>
      <c r="S109893" s="1"/>
      <c r="T109893" s="1"/>
      <c r="U109893" s="1"/>
    </row>
    <row r="109894" spans="2:21">
      <c r="B109894" s="26"/>
      <c r="C109894" s="1"/>
      <c r="D109894" s="1"/>
      <c r="E109894" s="1"/>
      <c r="F109894" s="1"/>
      <c r="G109894" s="1"/>
      <c r="H109894" s="1"/>
      <c r="I109894" s="1"/>
      <c r="J109894" s="1"/>
      <c r="K109894" s="1"/>
      <c r="L109894" s="1"/>
      <c r="M109894" s="1"/>
      <c r="N109894" s="1"/>
      <c r="O109894" s="1"/>
      <c r="P109894" s="1"/>
      <c r="Q109894" s="1"/>
      <c r="R109894" s="1"/>
      <c r="S109894" s="1"/>
      <c r="T109894" s="1"/>
      <c r="U109894" s="1"/>
    </row>
    <row r="109895" spans="2:21">
      <c r="B109895" s="26"/>
      <c r="C109895" s="1"/>
      <c r="D109895" s="1"/>
      <c r="E109895" s="1"/>
      <c r="F109895" s="1"/>
      <c r="G109895" s="1"/>
      <c r="H109895" s="1"/>
      <c r="I109895" s="1"/>
      <c r="J109895" s="1"/>
      <c r="K109895" s="1"/>
      <c r="L109895" s="1"/>
      <c r="M109895" s="1"/>
      <c r="N109895" s="1"/>
      <c r="O109895" s="1"/>
      <c r="P109895" s="1"/>
      <c r="Q109895" s="1"/>
      <c r="R109895" s="1"/>
      <c r="S109895" s="1"/>
      <c r="T109895" s="1"/>
      <c r="U109895" s="1"/>
    </row>
    <row r="109896" spans="2:21">
      <c r="B109896" s="26"/>
      <c r="C109896" s="1"/>
      <c r="D109896" s="1"/>
      <c r="E109896" s="1"/>
      <c r="F109896" s="1"/>
      <c r="G109896" s="1"/>
      <c r="H109896" s="1"/>
      <c r="I109896" s="1"/>
      <c r="J109896" s="1"/>
      <c r="K109896" s="1"/>
      <c r="L109896" s="1"/>
      <c r="M109896" s="1"/>
      <c r="N109896" s="1"/>
      <c r="O109896" s="1"/>
      <c r="P109896" s="1"/>
      <c r="Q109896" s="1"/>
      <c r="R109896" s="1"/>
      <c r="S109896" s="1"/>
      <c r="T109896" s="1"/>
      <c r="U109896" s="1"/>
    </row>
    <row r="109897" spans="2:21">
      <c r="B109897" s="26"/>
      <c r="C109897" s="1"/>
      <c r="D109897" s="1"/>
      <c r="E109897" s="1"/>
      <c r="F109897" s="1"/>
      <c r="G109897" s="1"/>
      <c r="H109897" s="1"/>
      <c r="I109897" s="1"/>
      <c r="J109897" s="1"/>
      <c r="K109897" s="1"/>
      <c r="L109897" s="1"/>
      <c r="M109897" s="1"/>
      <c r="N109897" s="1"/>
      <c r="O109897" s="1"/>
      <c r="P109897" s="1"/>
      <c r="Q109897" s="1"/>
      <c r="R109897" s="1"/>
      <c r="S109897" s="1"/>
      <c r="T109897" s="1"/>
      <c r="U109897" s="1"/>
    </row>
    <row r="109898" spans="2:21">
      <c r="B109898" s="26"/>
      <c r="C109898" s="1"/>
      <c r="D109898" s="1"/>
      <c r="E109898" s="1"/>
      <c r="F109898" s="1"/>
      <c r="G109898" s="1"/>
      <c r="H109898" s="1"/>
      <c r="I109898" s="1"/>
      <c r="J109898" s="1"/>
      <c r="K109898" s="1"/>
      <c r="L109898" s="1"/>
      <c r="M109898" s="1"/>
      <c r="N109898" s="1"/>
      <c r="O109898" s="1"/>
      <c r="P109898" s="1"/>
      <c r="Q109898" s="1"/>
      <c r="R109898" s="1"/>
      <c r="S109898" s="1"/>
      <c r="T109898" s="1"/>
      <c r="U109898" s="1"/>
    </row>
    <row r="109899" spans="2:21">
      <c r="B109899" s="26"/>
      <c r="C109899" s="1"/>
      <c r="D109899" s="1"/>
      <c r="E109899" s="1"/>
      <c r="F109899" s="1"/>
      <c r="G109899" s="1"/>
      <c r="H109899" s="1"/>
      <c r="I109899" s="1"/>
      <c r="J109899" s="1"/>
      <c r="K109899" s="1"/>
      <c r="L109899" s="1"/>
      <c r="M109899" s="1"/>
      <c r="N109899" s="1"/>
      <c r="O109899" s="1"/>
      <c r="P109899" s="1"/>
      <c r="Q109899" s="1"/>
      <c r="R109899" s="1"/>
      <c r="S109899" s="1"/>
      <c r="T109899" s="1"/>
      <c r="U109899" s="1"/>
    </row>
    <row r="109900" spans="2:21">
      <c r="B109900" s="26"/>
      <c r="C109900" s="1"/>
      <c r="D109900" s="1"/>
      <c r="E109900" s="1"/>
      <c r="F109900" s="1"/>
      <c r="G109900" s="1"/>
      <c r="H109900" s="1"/>
      <c r="I109900" s="1"/>
      <c r="J109900" s="1"/>
      <c r="K109900" s="1"/>
      <c r="L109900" s="1"/>
      <c r="M109900" s="1"/>
      <c r="N109900" s="1"/>
      <c r="O109900" s="1"/>
      <c r="P109900" s="1"/>
      <c r="Q109900" s="1"/>
      <c r="R109900" s="1"/>
      <c r="S109900" s="1"/>
      <c r="T109900" s="1"/>
      <c r="U109900" s="1"/>
    </row>
    <row r="109901" spans="2:21">
      <c r="B109901" s="26"/>
      <c r="C109901" s="1"/>
      <c r="D109901" s="1"/>
      <c r="E109901" s="1"/>
      <c r="F109901" s="1"/>
      <c r="G109901" s="1"/>
      <c r="H109901" s="1"/>
      <c r="I109901" s="1"/>
      <c r="J109901" s="1"/>
      <c r="K109901" s="1"/>
      <c r="L109901" s="1"/>
      <c r="M109901" s="1"/>
      <c r="N109901" s="1"/>
      <c r="O109901" s="1"/>
      <c r="P109901" s="1"/>
      <c r="Q109901" s="1"/>
      <c r="R109901" s="1"/>
      <c r="S109901" s="1"/>
      <c r="T109901" s="1"/>
      <c r="U109901" s="1"/>
    </row>
    <row r="109902" spans="2:21">
      <c r="B109902" s="26"/>
      <c r="C109902" s="1"/>
      <c r="D109902" s="1"/>
      <c r="E109902" s="1"/>
      <c r="F109902" s="1"/>
      <c r="G109902" s="1"/>
      <c r="H109902" s="1"/>
      <c r="I109902" s="1"/>
      <c r="J109902" s="1"/>
      <c r="K109902" s="1"/>
      <c r="L109902" s="1"/>
      <c r="M109902" s="1"/>
      <c r="N109902" s="1"/>
      <c r="O109902" s="1"/>
      <c r="P109902" s="1"/>
      <c r="Q109902" s="1"/>
      <c r="R109902" s="1"/>
      <c r="S109902" s="1"/>
      <c r="T109902" s="1"/>
      <c r="U109902" s="1"/>
    </row>
    <row r="109903" spans="2:21">
      <c r="B109903" s="26"/>
      <c r="C109903" s="1"/>
      <c r="D109903" s="1"/>
      <c r="E109903" s="1"/>
      <c r="F109903" s="1"/>
      <c r="G109903" s="1"/>
      <c r="H109903" s="1"/>
      <c r="I109903" s="1"/>
      <c r="J109903" s="1"/>
      <c r="K109903" s="1"/>
      <c r="L109903" s="1"/>
      <c r="M109903" s="1"/>
      <c r="N109903" s="1"/>
      <c r="O109903" s="1"/>
      <c r="P109903" s="1"/>
      <c r="Q109903" s="1"/>
      <c r="R109903" s="1"/>
      <c r="S109903" s="1"/>
      <c r="T109903" s="1"/>
      <c r="U109903" s="1"/>
    </row>
    <row r="109904" spans="2:21">
      <c r="B109904" s="26"/>
      <c r="C109904" s="1"/>
      <c r="D109904" s="1"/>
      <c r="E109904" s="1"/>
      <c r="F109904" s="1"/>
      <c r="G109904" s="1"/>
      <c r="H109904" s="1"/>
      <c r="I109904" s="1"/>
      <c r="J109904" s="1"/>
      <c r="K109904" s="1"/>
      <c r="L109904" s="1"/>
      <c r="M109904" s="1"/>
      <c r="N109904" s="1"/>
      <c r="O109904" s="1"/>
      <c r="P109904" s="1"/>
      <c r="Q109904" s="1"/>
      <c r="R109904" s="1"/>
      <c r="S109904" s="1"/>
      <c r="T109904" s="1"/>
      <c r="U109904" s="1"/>
    </row>
    <row r="109905" spans="2:21">
      <c r="B109905" s="26"/>
      <c r="C109905" s="1"/>
      <c r="D109905" s="1"/>
      <c r="E109905" s="1"/>
      <c r="F109905" s="1"/>
      <c r="G109905" s="1"/>
      <c r="H109905" s="1"/>
      <c r="I109905" s="1"/>
      <c r="J109905" s="1"/>
      <c r="K109905" s="1"/>
      <c r="L109905" s="1"/>
      <c r="M109905" s="1"/>
      <c r="N109905" s="1"/>
      <c r="O109905" s="1"/>
      <c r="P109905" s="1"/>
      <c r="Q109905" s="1"/>
      <c r="R109905" s="1"/>
      <c r="S109905" s="1"/>
      <c r="T109905" s="1"/>
      <c r="U109905" s="1"/>
    </row>
    <row r="109906" spans="2:21">
      <c r="B109906" s="26"/>
      <c r="C109906" s="1"/>
      <c r="D109906" s="1"/>
      <c r="E109906" s="1"/>
      <c r="F109906" s="1"/>
      <c r="G109906" s="1"/>
      <c r="H109906" s="1"/>
      <c r="I109906" s="1"/>
      <c r="J109906" s="1"/>
      <c r="K109906" s="1"/>
      <c r="L109906" s="1"/>
      <c r="M109906" s="1"/>
      <c r="N109906" s="1"/>
      <c r="O109906" s="1"/>
      <c r="P109906" s="1"/>
      <c r="Q109906" s="1"/>
      <c r="R109906" s="1"/>
      <c r="S109906" s="1"/>
      <c r="T109906" s="1"/>
      <c r="U109906" s="1"/>
    </row>
    <row r="109907" spans="2:21">
      <c r="B109907" s="26"/>
      <c r="C109907" s="1"/>
      <c r="D109907" s="1"/>
      <c r="E109907" s="1"/>
      <c r="F109907" s="1"/>
      <c r="G109907" s="1"/>
      <c r="H109907" s="1"/>
      <c r="I109907" s="1"/>
      <c r="J109907" s="1"/>
      <c r="K109907" s="1"/>
      <c r="L109907" s="1"/>
      <c r="M109907" s="1"/>
      <c r="N109907" s="1"/>
      <c r="O109907" s="1"/>
      <c r="P109907" s="1"/>
      <c r="Q109907" s="1"/>
      <c r="R109907" s="1"/>
      <c r="S109907" s="1"/>
      <c r="T109907" s="1"/>
      <c r="U109907" s="1"/>
    </row>
    <row r="109908" spans="2:21">
      <c r="B109908" s="26"/>
      <c r="C109908" s="1"/>
      <c r="D109908" s="1"/>
      <c r="E109908" s="1"/>
      <c r="F109908" s="1"/>
      <c r="G109908" s="1"/>
      <c r="H109908" s="1"/>
      <c r="I109908" s="1"/>
      <c r="J109908" s="1"/>
      <c r="K109908" s="1"/>
      <c r="L109908" s="1"/>
      <c r="M109908" s="1"/>
      <c r="N109908" s="1"/>
      <c r="O109908" s="1"/>
      <c r="P109908" s="1"/>
      <c r="Q109908" s="1"/>
      <c r="R109908" s="1"/>
      <c r="S109908" s="1"/>
      <c r="T109908" s="1"/>
      <c r="U109908" s="1"/>
    </row>
    <row r="109909" spans="2:21">
      <c r="B109909" s="26"/>
      <c r="C109909" s="1"/>
      <c r="D109909" s="1"/>
      <c r="E109909" s="1"/>
      <c r="F109909" s="1"/>
      <c r="G109909" s="1"/>
      <c r="H109909" s="1"/>
      <c r="I109909" s="1"/>
      <c r="J109909" s="1"/>
      <c r="K109909" s="1"/>
      <c r="L109909" s="1"/>
      <c r="M109909" s="1"/>
      <c r="N109909" s="1"/>
      <c r="O109909" s="1"/>
      <c r="P109909" s="1"/>
      <c r="Q109909" s="1"/>
      <c r="R109909" s="1"/>
      <c r="S109909" s="1"/>
      <c r="T109909" s="1"/>
      <c r="U109909" s="1"/>
    </row>
    <row r="109910" spans="2:21">
      <c r="B109910" s="26"/>
      <c r="C109910" s="1"/>
      <c r="D109910" s="1"/>
      <c r="E109910" s="1"/>
      <c r="F109910" s="1"/>
      <c r="G109910" s="1"/>
      <c r="H109910" s="1"/>
      <c r="I109910" s="1"/>
      <c r="J109910" s="1"/>
      <c r="K109910" s="1"/>
      <c r="L109910" s="1"/>
      <c r="M109910" s="1"/>
      <c r="N109910" s="1"/>
      <c r="O109910" s="1"/>
      <c r="P109910" s="1"/>
      <c r="Q109910" s="1"/>
      <c r="R109910" s="1"/>
      <c r="S109910" s="1"/>
      <c r="T109910" s="1"/>
      <c r="U109910" s="1"/>
    </row>
    <row r="109911" spans="2:21">
      <c r="B109911" s="26"/>
      <c r="C109911" s="1"/>
      <c r="D109911" s="1"/>
      <c r="E109911" s="1"/>
      <c r="F109911" s="1"/>
      <c r="G109911" s="1"/>
      <c r="H109911" s="1"/>
      <c r="I109911" s="1"/>
      <c r="J109911" s="1"/>
      <c r="K109911" s="1"/>
      <c r="L109911" s="1"/>
      <c r="M109911" s="1"/>
      <c r="N109911" s="1"/>
      <c r="O109911" s="1"/>
      <c r="P109911" s="1"/>
      <c r="Q109911" s="1"/>
      <c r="R109911" s="1"/>
      <c r="S109911" s="1"/>
      <c r="T109911" s="1"/>
      <c r="U109911" s="1"/>
    </row>
    <row r="109912" spans="2:21">
      <c r="B109912" s="26"/>
      <c r="C109912" s="1"/>
      <c r="D109912" s="1"/>
      <c r="E109912" s="1"/>
      <c r="F109912" s="1"/>
      <c r="G109912" s="1"/>
      <c r="H109912" s="1"/>
      <c r="I109912" s="1"/>
      <c r="J109912" s="1"/>
      <c r="K109912" s="1"/>
      <c r="L109912" s="1"/>
      <c r="M109912" s="1"/>
      <c r="N109912" s="1"/>
      <c r="O109912" s="1"/>
      <c r="P109912" s="1"/>
      <c r="Q109912" s="1"/>
      <c r="R109912" s="1"/>
      <c r="S109912" s="1"/>
      <c r="T109912" s="1"/>
      <c r="U109912" s="1"/>
    </row>
    <row r="109913" spans="2:21">
      <c r="B109913" s="26"/>
      <c r="C109913" s="1"/>
      <c r="D109913" s="1"/>
      <c r="E109913" s="1"/>
      <c r="F109913" s="1"/>
      <c r="G109913" s="1"/>
      <c r="H109913" s="1"/>
      <c r="I109913" s="1"/>
      <c r="J109913" s="1"/>
      <c r="K109913" s="1"/>
      <c r="L109913" s="1"/>
      <c r="M109913" s="1"/>
      <c r="N109913" s="1"/>
      <c r="O109913" s="1"/>
      <c r="P109913" s="1"/>
      <c r="Q109913" s="1"/>
      <c r="R109913" s="1"/>
      <c r="S109913" s="1"/>
      <c r="T109913" s="1"/>
      <c r="U109913" s="1"/>
    </row>
    <row r="109914" spans="2:21">
      <c r="B109914" s="26"/>
      <c r="C109914" s="1"/>
      <c r="D109914" s="1"/>
      <c r="E109914" s="1"/>
      <c r="F109914" s="1"/>
      <c r="G109914" s="1"/>
      <c r="H109914" s="1"/>
      <c r="I109914" s="1"/>
      <c r="J109914" s="1"/>
      <c r="K109914" s="1"/>
      <c r="L109914" s="1"/>
      <c r="M109914" s="1"/>
      <c r="N109914" s="1"/>
      <c r="O109914" s="1"/>
      <c r="P109914" s="1"/>
      <c r="Q109914" s="1"/>
      <c r="R109914" s="1"/>
      <c r="S109914" s="1"/>
      <c r="T109914" s="1"/>
      <c r="U109914" s="1"/>
    </row>
    <row r="109915" spans="2:21">
      <c r="B109915" s="26"/>
      <c r="C109915" s="1"/>
      <c r="D109915" s="1"/>
      <c r="E109915" s="1"/>
      <c r="F109915" s="1"/>
      <c r="G109915" s="1"/>
      <c r="H109915" s="1"/>
      <c r="I109915" s="1"/>
      <c r="J109915" s="1"/>
      <c r="K109915" s="1"/>
      <c r="L109915" s="1"/>
      <c r="M109915" s="1"/>
      <c r="N109915" s="1"/>
      <c r="O109915" s="1"/>
      <c r="P109915" s="1"/>
      <c r="Q109915" s="1"/>
      <c r="R109915" s="1"/>
      <c r="S109915" s="1"/>
      <c r="T109915" s="1"/>
      <c r="U109915" s="1"/>
    </row>
    <row r="109916" spans="2:21">
      <c r="B109916" s="26"/>
      <c r="C109916" s="1"/>
      <c r="D109916" s="1"/>
      <c r="E109916" s="1"/>
      <c r="F109916" s="1"/>
      <c r="G109916" s="1"/>
      <c r="H109916" s="1"/>
      <c r="I109916" s="1"/>
      <c r="J109916" s="1"/>
      <c r="K109916" s="1"/>
      <c r="L109916" s="1"/>
      <c r="M109916" s="1"/>
      <c r="N109916" s="1"/>
      <c r="O109916" s="1"/>
      <c r="P109916" s="1"/>
      <c r="Q109916" s="1"/>
      <c r="R109916" s="1"/>
      <c r="S109916" s="1"/>
      <c r="T109916" s="1"/>
      <c r="U109916" s="1"/>
    </row>
    <row r="109917" spans="2:21">
      <c r="B109917" s="26"/>
      <c r="C109917" s="1"/>
      <c r="D109917" s="1"/>
      <c r="E109917" s="1"/>
      <c r="F109917" s="1"/>
      <c r="G109917" s="1"/>
      <c r="H109917" s="1"/>
      <c r="I109917" s="1"/>
      <c r="J109917" s="1"/>
      <c r="K109917" s="1"/>
      <c r="L109917" s="1"/>
      <c r="M109917" s="1"/>
      <c r="N109917" s="1"/>
      <c r="O109917" s="1"/>
      <c r="P109917" s="1"/>
      <c r="Q109917" s="1"/>
      <c r="R109917" s="1"/>
      <c r="S109917" s="1"/>
      <c r="T109917" s="1"/>
      <c r="U109917" s="1"/>
    </row>
    <row r="109918" spans="2:21">
      <c r="B109918" s="26"/>
      <c r="C109918" s="1"/>
      <c r="D109918" s="1"/>
      <c r="E109918" s="1"/>
      <c r="F109918" s="1"/>
      <c r="G109918" s="1"/>
      <c r="H109918" s="1"/>
      <c r="I109918" s="1"/>
      <c r="J109918" s="1"/>
      <c r="K109918" s="1"/>
      <c r="L109918" s="1"/>
      <c r="M109918" s="1"/>
      <c r="N109918" s="1"/>
      <c r="O109918" s="1"/>
      <c r="P109918" s="1"/>
      <c r="Q109918" s="1"/>
      <c r="R109918" s="1"/>
      <c r="S109918" s="1"/>
      <c r="T109918" s="1"/>
      <c r="U109918" s="1"/>
    </row>
    <row r="109919" spans="2:21">
      <c r="B109919" s="26"/>
      <c r="C109919" s="1"/>
      <c r="D109919" s="1"/>
      <c r="E109919" s="1"/>
      <c r="F109919" s="1"/>
      <c r="G109919" s="1"/>
      <c r="H109919" s="1"/>
      <c r="I109919" s="1"/>
      <c r="J109919" s="1"/>
      <c r="K109919" s="1"/>
      <c r="L109919" s="1"/>
      <c r="M109919" s="1"/>
      <c r="N109919" s="1"/>
      <c r="O109919" s="1"/>
      <c r="P109919" s="1"/>
      <c r="Q109919" s="1"/>
      <c r="R109919" s="1"/>
      <c r="S109919" s="1"/>
      <c r="T109919" s="1"/>
      <c r="U109919" s="1"/>
    </row>
    <row r="109920" spans="2:21">
      <c r="B109920" s="26"/>
      <c r="C109920" s="1"/>
      <c r="D109920" s="1"/>
      <c r="E109920" s="1"/>
      <c r="F109920" s="1"/>
      <c r="G109920" s="1"/>
      <c r="H109920" s="1"/>
      <c r="I109920" s="1"/>
      <c r="J109920" s="1"/>
      <c r="K109920" s="1"/>
      <c r="L109920" s="1"/>
      <c r="M109920" s="1"/>
      <c r="N109920" s="1"/>
      <c r="O109920" s="1"/>
      <c r="P109920" s="1"/>
      <c r="Q109920" s="1"/>
      <c r="R109920" s="1"/>
      <c r="S109920" s="1"/>
      <c r="T109920" s="1"/>
      <c r="U109920" s="1"/>
    </row>
    <row r="109921" spans="2:21">
      <c r="B109921" s="26"/>
      <c r="C109921" s="1"/>
      <c r="D109921" s="1"/>
      <c r="E109921" s="1"/>
      <c r="F109921" s="1"/>
      <c r="G109921" s="1"/>
      <c r="H109921" s="1"/>
      <c r="I109921" s="1"/>
      <c r="J109921" s="1"/>
      <c r="K109921" s="1"/>
      <c r="L109921" s="1"/>
      <c r="M109921" s="1"/>
      <c r="N109921" s="1"/>
      <c r="O109921" s="1"/>
      <c r="P109921" s="1"/>
      <c r="Q109921" s="1"/>
      <c r="R109921" s="1"/>
      <c r="S109921" s="1"/>
      <c r="T109921" s="1"/>
      <c r="U109921" s="1"/>
    </row>
    <row r="109922" spans="2:21">
      <c r="B109922" s="26"/>
      <c r="C109922" s="1"/>
      <c r="D109922" s="1"/>
      <c r="E109922" s="1"/>
      <c r="F109922" s="1"/>
      <c r="G109922" s="1"/>
      <c r="H109922" s="1"/>
      <c r="I109922" s="1"/>
      <c r="J109922" s="1"/>
      <c r="K109922" s="1"/>
      <c r="L109922" s="1"/>
      <c r="M109922" s="1"/>
      <c r="N109922" s="1"/>
      <c r="O109922" s="1"/>
      <c r="P109922" s="1"/>
      <c r="Q109922" s="1"/>
      <c r="R109922" s="1"/>
      <c r="S109922" s="1"/>
      <c r="T109922" s="1"/>
      <c r="U109922" s="1"/>
    </row>
    <row r="109923" spans="2:21">
      <c r="B109923" s="26"/>
      <c r="C109923" s="1"/>
      <c r="D109923" s="1"/>
      <c r="E109923" s="1"/>
      <c r="F109923" s="1"/>
      <c r="G109923" s="1"/>
      <c r="H109923" s="1"/>
      <c r="I109923" s="1"/>
      <c r="J109923" s="1"/>
      <c r="K109923" s="1"/>
      <c r="L109923" s="1"/>
      <c r="M109923" s="1"/>
      <c r="N109923" s="1"/>
      <c r="O109923" s="1"/>
      <c r="P109923" s="1"/>
      <c r="Q109923" s="1"/>
      <c r="R109923" s="1"/>
      <c r="S109923" s="1"/>
      <c r="T109923" s="1"/>
      <c r="U109923" s="1"/>
    </row>
    <row r="109924" spans="2:21">
      <c r="B109924" s="26"/>
      <c r="C109924" s="1"/>
      <c r="D109924" s="1"/>
      <c r="E109924" s="1"/>
      <c r="F109924" s="1"/>
      <c r="G109924" s="1"/>
      <c r="H109924" s="1"/>
      <c r="I109924" s="1"/>
      <c r="J109924" s="1"/>
      <c r="K109924" s="1"/>
      <c r="L109924" s="1"/>
      <c r="M109924" s="1"/>
      <c r="N109924" s="1"/>
      <c r="O109924" s="1"/>
      <c r="P109924" s="1"/>
      <c r="Q109924" s="1"/>
      <c r="R109924" s="1"/>
      <c r="S109924" s="1"/>
      <c r="T109924" s="1"/>
      <c r="U109924" s="1"/>
    </row>
    <row r="109925" spans="2:21">
      <c r="B109925" s="26"/>
      <c r="C109925" s="1"/>
      <c r="D109925" s="1"/>
      <c r="E109925" s="1"/>
      <c r="F109925" s="1"/>
      <c r="G109925" s="1"/>
      <c r="H109925" s="1"/>
      <c r="I109925" s="1"/>
      <c r="J109925" s="1"/>
      <c r="K109925" s="1"/>
      <c r="L109925" s="1"/>
      <c r="M109925" s="1"/>
      <c r="N109925" s="1"/>
      <c r="O109925" s="1"/>
      <c r="P109925" s="1"/>
      <c r="Q109925" s="1"/>
      <c r="R109925" s="1"/>
      <c r="S109925" s="1"/>
      <c r="T109925" s="1"/>
      <c r="U109925" s="1"/>
    </row>
    <row r="109926" spans="2:21">
      <c r="B109926" s="26"/>
      <c r="C109926" s="1"/>
      <c r="D109926" s="1"/>
      <c r="E109926" s="1"/>
      <c r="F109926" s="1"/>
      <c r="G109926" s="1"/>
      <c r="H109926" s="1"/>
      <c r="I109926" s="1"/>
      <c r="J109926" s="1"/>
      <c r="K109926" s="1"/>
      <c r="L109926" s="1"/>
      <c r="M109926" s="1"/>
      <c r="N109926" s="1"/>
      <c r="O109926" s="1"/>
      <c r="P109926" s="1"/>
      <c r="Q109926" s="1"/>
      <c r="R109926" s="1"/>
      <c r="S109926" s="1"/>
      <c r="T109926" s="1"/>
      <c r="U109926" s="1"/>
    </row>
    <row r="109927" spans="2:21">
      <c r="B109927" s="26"/>
      <c r="C109927" s="1"/>
      <c r="D109927" s="1"/>
      <c r="E109927" s="1"/>
      <c r="F109927" s="1"/>
      <c r="G109927" s="1"/>
      <c r="H109927" s="1"/>
      <c r="I109927" s="1"/>
      <c r="J109927" s="1"/>
      <c r="K109927" s="1"/>
      <c r="L109927" s="1"/>
      <c r="M109927" s="1"/>
      <c r="N109927" s="1"/>
      <c r="O109927" s="1"/>
      <c r="P109927" s="1"/>
      <c r="Q109927" s="1"/>
      <c r="R109927" s="1"/>
      <c r="S109927" s="1"/>
      <c r="T109927" s="1"/>
      <c r="U109927" s="1"/>
    </row>
    <row r="109928" spans="2:21">
      <c r="B109928" s="26"/>
      <c r="C109928" s="1"/>
      <c r="D109928" s="1"/>
      <c r="E109928" s="1"/>
      <c r="F109928" s="1"/>
      <c r="G109928" s="1"/>
      <c r="H109928" s="1"/>
      <c r="I109928" s="1"/>
      <c r="J109928" s="1"/>
      <c r="K109928" s="1"/>
      <c r="L109928" s="1"/>
      <c r="M109928" s="1"/>
      <c r="N109928" s="1"/>
      <c r="O109928" s="1"/>
      <c r="P109928" s="1"/>
      <c r="Q109928" s="1"/>
      <c r="R109928" s="1"/>
      <c r="S109928" s="1"/>
      <c r="T109928" s="1"/>
      <c r="U109928" s="1"/>
    </row>
    <row r="109929" spans="2:21">
      <c r="B109929" s="26"/>
      <c r="C109929" s="1"/>
      <c r="D109929" s="1"/>
      <c r="E109929" s="1"/>
      <c r="F109929" s="1"/>
      <c r="G109929" s="1"/>
      <c r="H109929" s="1"/>
      <c r="I109929" s="1"/>
      <c r="J109929" s="1"/>
      <c r="K109929" s="1"/>
      <c r="L109929" s="1"/>
      <c r="M109929" s="1"/>
      <c r="N109929" s="1"/>
      <c r="O109929" s="1"/>
      <c r="P109929" s="1"/>
      <c r="Q109929" s="1"/>
      <c r="R109929" s="1"/>
      <c r="S109929" s="1"/>
      <c r="T109929" s="1"/>
      <c r="U109929" s="1"/>
    </row>
    <row r="109930" spans="2:21">
      <c r="B109930" s="26"/>
      <c r="C109930" s="1"/>
      <c r="D109930" s="1"/>
      <c r="E109930" s="1"/>
      <c r="F109930" s="1"/>
      <c r="G109930" s="1"/>
      <c r="H109930" s="1"/>
      <c r="I109930" s="1"/>
      <c r="J109930" s="1"/>
      <c r="K109930" s="1"/>
      <c r="L109930" s="1"/>
      <c r="M109930" s="1"/>
      <c r="N109930" s="1"/>
      <c r="O109930" s="1"/>
      <c r="P109930" s="1"/>
      <c r="Q109930" s="1"/>
      <c r="R109930" s="1"/>
      <c r="S109930" s="1"/>
      <c r="T109930" s="1"/>
      <c r="U109930" s="1"/>
    </row>
    <row r="109931" spans="2:21">
      <c r="B109931" s="26"/>
      <c r="C109931" s="1"/>
      <c r="D109931" s="1"/>
      <c r="E109931" s="1"/>
      <c r="F109931" s="1"/>
      <c r="G109931" s="1"/>
      <c r="H109931" s="1"/>
      <c r="I109931" s="1"/>
      <c r="J109931" s="1"/>
      <c r="K109931" s="1"/>
      <c r="L109931" s="1"/>
      <c r="M109931" s="1"/>
      <c r="N109931" s="1"/>
      <c r="O109931" s="1"/>
      <c r="P109931" s="1"/>
      <c r="Q109931" s="1"/>
      <c r="R109931" s="1"/>
      <c r="S109931" s="1"/>
      <c r="T109931" s="1"/>
      <c r="U109931" s="1"/>
    </row>
    <row r="109932" spans="2:21">
      <c r="B109932" s="26"/>
      <c r="C109932" s="1"/>
      <c r="D109932" s="1"/>
      <c r="E109932" s="1"/>
      <c r="F109932" s="1"/>
      <c r="G109932" s="1"/>
      <c r="H109932" s="1"/>
      <c r="I109932" s="1"/>
      <c r="J109932" s="1"/>
      <c r="K109932" s="1"/>
      <c r="L109932" s="1"/>
      <c r="M109932" s="1"/>
      <c r="N109932" s="1"/>
      <c r="O109932" s="1"/>
      <c r="P109932" s="1"/>
      <c r="Q109932" s="1"/>
      <c r="R109932" s="1"/>
      <c r="S109932" s="1"/>
      <c r="T109932" s="1"/>
      <c r="U109932" s="1"/>
    </row>
    <row r="109933" spans="2:21">
      <c r="B109933" s="26"/>
      <c r="C109933" s="1"/>
      <c r="D109933" s="1"/>
      <c r="E109933" s="1"/>
      <c r="F109933" s="1"/>
      <c r="G109933" s="1"/>
      <c r="H109933" s="1"/>
      <c r="I109933" s="1"/>
      <c r="J109933" s="1"/>
      <c r="K109933" s="1"/>
      <c r="L109933" s="1"/>
      <c r="M109933" s="1"/>
      <c r="N109933" s="1"/>
      <c r="O109933" s="1"/>
      <c r="P109933" s="1"/>
      <c r="Q109933" s="1"/>
      <c r="R109933" s="1"/>
      <c r="S109933" s="1"/>
      <c r="T109933" s="1"/>
      <c r="U109933" s="1"/>
    </row>
    <row r="109934" spans="2:21">
      <c r="B109934" s="26"/>
      <c r="C109934" s="1"/>
      <c r="D109934" s="1"/>
      <c r="E109934" s="1"/>
      <c r="F109934" s="1"/>
      <c r="G109934" s="1"/>
      <c r="H109934" s="1"/>
      <c r="I109934" s="1"/>
      <c r="J109934" s="1"/>
      <c r="K109934" s="1"/>
      <c r="L109934" s="1"/>
      <c r="M109934" s="1"/>
      <c r="N109934" s="1"/>
      <c r="O109934" s="1"/>
      <c r="P109934" s="1"/>
      <c r="Q109934" s="1"/>
      <c r="R109934" s="1"/>
      <c r="S109934" s="1"/>
      <c r="T109934" s="1"/>
      <c r="U109934" s="1"/>
    </row>
    <row r="109935" spans="2:21">
      <c r="B109935" s="26"/>
      <c r="C109935" s="1"/>
      <c r="D109935" s="1"/>
      <c r="E109935" s="1"/>
      <c r="F109935" s="1"/>
      <c r="G109935" s="1"/>
      <c r="H109935" s="1"/>
      <c r="I109935" s="1"/>
      <c r="J109935" s="1"/>
      <c r="K109935" s="1"/>
      <c r="L109935" s="1"/>
      <c r="M109935" s="1"/>
      <c r="N109935" s="1"/>
      <c r="O109935" s="1"/>
      <c r="P109935" s="1"/>
      <c r="Q109935" s="1"/>
      <c r="R109935" s="1"/>
      <c r="S109935" s="1"/>
      <c r="T109935" s="1"/>
      <c r="U109935" s="1"/>
    </row>
    <row r="109936" spans="2:21">
      <c r="B109936" s="26"/>
      <c r="C109936" s="1"/>
      <c r="D109936" s="1"/>
      <c r="E109936" s="1"/>
      <c r="F109936" s="1"/>
      <c r="G109936" s="1"/>
      <c r="H109936" s="1"/>
      <c r="I109936" s="1"/>
      <c r="J109936" s="1"/>
      <c r="K109936" s="1"/>
      <c r="L109936" s="1"/>
      <c r="M109936" s="1"/>
      <c r="N109936" s="1"/>
      <c r="O109936" s="1"/>
      <c r="P109936" s="1"/>
      <c r="Q109936" s="1"/>
      <c r="R109936" s="1"/>
      <c r="S109936" s="1"/>
      <c r="T109936" s="1"/>
      <c r="U109936" s="1"/>
    </row>
    <row r="109937" spans="2:21">
      <c r="B109937" s="26"/>
      <c r="C109937" s="1"/>
      <c r="D109937" s="1"/>
      <c r="E109937" s="1"/>
      <c r="F109937" s="1"/>
      <c r="G109937" s="1"/>
      <c r="H109937" s="1"/>
      <c r="I109937" s="1"/>
      <c r="J109937" s="1"/>
      <c r="K109937" s="1"/>
      <c r="L109937" s="1"/>
      <c r="M109937" s="1"/>
      <c r="N109937" s="1"/>
      <c r="O109937" s="1"/>
      <c r="P109937" s="1"/>
      <c r="Q109937" s="1"/>
      <c r="R109937" s="1"/>
      <c r="S109937" s="1"/>
      <c r="T109937" s="1"/>
      <c r="U109937" s="1"/>
    </row>
    <row r="109938" spans="2:21">
      <c r="B109938" s="26"/>
      <c r="C109938" s="1"/>
      <c r="D109938" s="1"/>
      <c r="E109938" s="1"/>
      <c r="F109938" s="1"/>
      <c r="G109938" s="1"/>
      <c r="H109938" s="1"/>
      <c r="I109938" s="1"/>
      <c r="J109938" s="1"/>
      <c r="K109938" s="1"/>
      <c r="L109938" s="1"/>
      <c r="M109938" s="1"/>
      <c r="N109938" s="1"/>
      <c r="O109938" s="1"/>
      <c r="P109938" s="1"/>
      <c r="Q109938" s="1"/>
      <c r="R109938" s="1"/>
      <c r="S109938" s="1"/>
      <c r="T109938" s="1"/>
      <c r="U109938" s="1"/>
    </row>
    <row r="109939" spans="2:21">
      <c r="B109939" s="26"/>
      <c r="C109939" s="1"/>
      <c r="D109939" s="1"/>
      <c r="E109939" s="1"/>
      <c r="F109939" s="1"/>
      <c r="G109939" s="1"/>
      <c r="H109939" s="1"/>
      <c r="I109939" s="1"/>
      <c r="J109939" s="1"/>
      <c r="K109939" s="1"/>
      <c r="L109939" s="1"/>
      <c r="M109939" s="1"/>
      <c r="N109939" s="1"/>
      <c r="O109939" s="1"/>
      <c r="P109939" s="1"/>
      <c r="Q109939" s="1"/>
      <c r="R109939" s="1"/>
      <c r="S109939" s="1"/>
      <c r="T109939" s="1"/>
      <c r="U109939" s="1"/>
    </row>
    <row r="109940" spans="2:21">
      <c r="B109940" s="26"/>
      <c r="C109940" s="1"/>
      <c r="D109940" s="1"/>
      <c r="E109940" s="1"/>
      <c r="F109940" s="1"/>
      <c r="G109940" s="1"/>
      <c r="H109940" s="1"/>
      <c r="I109940" s="1"/>
      <c r="J109940" s="1"/>
      <c r="K109940" s="1"/>
      <c r="L109940" s="1"/>
      <c r="M109940" s="1"/>
      <c r="N109940" s="1"/>
      <c r="O109940" s="1"/>
      <c r="P109940" s="1"/>
      <c r="Q109940" s="1"/>
      <c r="R109940" s="1"/>
      <c r="S109940" s="1"/>
      <c r="T109940" s="1"/>
      <c r="U109940" s="1"/>
    </row>
    <row r="109941" spans="2:21">
      <c r="B109941" s="26"/>
      <c r="C109941" s="1"/>
      <c r="D109941" s="1"/>
      <c r="E109941" s="1"/>
      <c r="F109941" s="1"/>
      <c r="G109941" s="1"/>
      <c r="H109941" s="1"/>
      <c r="I109941" s="1"/>
      <c r="J109941" s="1"/>
      <c r="K109941" s="1"/>
      <c r="L109941" s="1"/>
      <c r="M109941" s="1"/>
      <c r="N109941" s="1"/>
      <c r="O109941" s="1"/>
      <c r="P109941" s="1"/>
      <c r="Q109941" s="1"/>
      <c r="R109941" s="1"/>
      <c r="S109941" s="1"/>
      <c r="T109941" s="1"/>
      <c r="U109941" s="1"/>
    </row>
    <row r="109942" spans="2:21">
      <c r="B109942" s="26"/>
      <c r="C109942" s="1"/>
      <c r="D109942" s="1"/>
      <c r="E109942" s="1"/>
      <c r="F109942" s="1"/>
      <c r="G109942" s="1"/>
      <c r="H109942" s="1"/>
      <c r="I109942" s="1"/>
      <c r="J109942" s="1"/>
      <c r="K109942" s="1"/>
      <c r="L109942" s="1"/>
      <c r="M109942" s="1"/>
      <c r="N109942" s="1"/>
      <c r="O109942" s="1"/>
      <c r="P109942" s="1"/>
      <c r="Q109942" s="1"/>
      <c r="R109942" s="1"/>
      <c r="S109942" s="1"/>
      <c r="T109942" s="1"/>
      <c r="U109942" s="1"/>
    </row>
    <row r="109943" spans="2:21">
      <c r="B109943" s="26"/>
      <c r="C109943" s="1"/>
      <c r="D109943" s="1"/>
      <c r="E109943" s="1"/>
      <c r="F109943" s="1"/>
      <c r="G109943" s="1"/>
      <c r="H109943" s="1"/>
      <c r="I109943" s="1"/>
      <c r="J109943" s="1"/>
      <c r="K109943" s="1"/>
      <c r="L109943" s="1"/>
      <c r="M109943" s="1"/>
      <c r="N109943" s="1"/>
      <c r="O109943" s="1"/>
      <c r="P109943" s="1"/>
      <c r="Q109943" s="1"/>
      <c r="R109943" s="1"/>
      <c r="S109943" s="1"/>
      <c r="T109943" s="1"/>
      <c r="U109943" s="1"/>
    </row>
    <row r="109944" spans="2:21">
      <c r="B109944" s="26"/>
      <c r="C109944" s="1"/>
      <c r="D109944" s="1"/>
      <c r="E109944" s="1"/>
      <c r="F109944" s="1"/>
      <c r="G109944" s="1"/>
      <c r="H109944" s="1"/>
      <c r="I109944" s="1"/>
      <c r="J109944" s="1"/>
      <c r="K109944" s="1"/>
      <c r="L109944" s="1"/>
      <c r="M109944" s="1"/>
      <c r="N109944" s="1"/>
      <c r="O109944" s="1"/>
      <c r="P109944" s="1"/>
      <c r="Q109944" s="1"/>
      <c r="R109944" s="1"/>
      <c r="S109944" s="1"/>
      <c r="T109944" s="1"/>
      <c r="U109944" s="1"/>
    </row>
    <row r="109945" spans="2:21">
      <c r="B109945" s="26"/>
      <c r="C109945" s="1"/>
      <c r="D109945" s="1"/>
      <c r="E109945" s="1"/>
      <c r="F109945" s="1"/>
      <c r="G109945" s="1"/>
      <c r="H109945" s="1"/>
      <c r="I109945" s="1"/>
      <c r="J109945" s="1"/>
      <c r="K109945" s="1"/>
      <c r="L109945" s="1"/>
      <c r="M109945" s="1"/>
      <c r="N109945" s="1"/>
      <c r="O109945" s="1"/>
      <c r="P109945" s="1"/>
      <c r="Q109945" s="1"/>
      <c r="R109945" s="1"/>
      <c r="S109945" s="1"/>
      <c r="T109945" s="1"/>
      <c r="U109945" s="1"/>
    </row>
    <row r="109946" spans="2:21">
      <c r="B109946" s="26"/>
      <c r="C109946" s="1"/>
      <c r="D109946" s="1"/>
      <c r="E109946" s="1"/>
      <c r="F109946" s="1"/>
      <c r="G109946" s="1"/>
      <c r="H109946" s="1"/>
      <c r="I109946" s="1"/>
      <c r="J109946" s="1"/>
      <c r="K109946" s="1"/>
      <c r="L109946" s="1"/>
      <c r="M109946" s="1"/>
      <c r="N109946" s="1"/>
      <c r="O109946" s="1"/>
      <c r="P109946" s="1"/>
      <c r="Q109946" s="1"/>
      <c r="R109946" s="1"/>
      <c r="S109946" s="1"/>
      <c r="T109946" s="1"/>
      <c r="U109946" s="1"/>
    </row>
    <row r="109947" spans="2:21">
      <c r="B109947" s="26"/>
      <c r="C109947" s="1"/>
      <c r="D109947" s="1"/>
      <c r="E109947" s="1"/>
      <c r="F109947" s="1"/>
      <c r="G109947" s="1"/>
      <c r="H109947" s="1"/>
      <c r="I109947" s="1"/>
      <c r="J109947" s="1"/>
      <c r="K109947" s="1"/>
      <c r="L109947" s="1"/>
      <c r="M109947" s="1"/>
      <c r="N109947" s="1"/>
      <c r="O109947" s="1"/>
      <c r="P109947" s="1"/>
      <c r="Q109947" s="1"/>
      <c r="R109947" s="1"/>
      <c r="S109947" s="1"/>
      <c r="T109947" s="1"/>
      <c r="U109947" s="1"/>
    </row>
    <row r="109948" spans="2:21">
      <c r="B109948" s="26"/>
      <c r="C109948" s="1"/>
      <c r="D109948" s="1"/>
      <c r="E109948" s="1"/>
      <c r="F109948" s="1"/>
      <c r="G109948" s="1"/>
      <c r="H109948" s="1"/>
      <c r="I109948" s="1"/>
      <c r="J109948" s="1"/>
      <c r="K109948" s="1"/>
      <c r="L109948" s="1"/>
      <c r="M109948" s="1"/>
      <c r="N109948" s="1"/>
      <c r="O109948" s="1"/>
      <c r="P109948" s="1"/>
      <c r="Q109948" s="1"/>
      <c r="R109948" s="1"/>
      <c r="S109948" s="1"/>
      <c r="T109948" s="1"/>
      <c r="U109948" s="1"/>
    </row>
    <row r="109949" spans="2:21">
      <c r="B109949" s="26"/>
      <c r="C109949" s="1"/>
      <c r="D109949" s="1"/>
      <c r="E109949" s="1"/>
      <c r="F109949" s="1"/>
      <c r="G109949" s="1"/>
      <c r="H109949" s="1"/>
      <c r="I109949" s="1"/>
      <c r="J109949" s="1"/>
      <c r="K109949" s="1"/>
      <c r="L109949" s="1"/>
      <c r="M109949" s="1"/>
      <c r="N109949" s="1"/>
      <c r="O109949" s="1"/>
      <c r="P109949" s="1"/>
      <c r="Q109949" s="1"/>
      <c r="R109949" s="1"/>
      <c r="S109949" s="1"/>
      <c r="T109949" s="1"/>
      <c r="U109949" s="1"/>
    </row>
    <row r="109950" spans="2:21">
      <c r="B109950" s="26"/>
      <c r="C109950" s="1"/>
      <c r="D109950" s="1"/>
      <c r="E109950" s="1"/>
      <c r="F109950" s="1"/>
      <c r="G109950" s="1"/>
      <c r="H109950" s="1"/>
      <c r="I109950" s="1"/>
      <c r="J109950" s="1"/>
      <c r="K109950" s="1"/>
      <c r="L109950" s="1"/>
      <c r="M109950" s="1"/>
      <c r="N109950" s="1"/>
      <c r="O109950" s="1"/>
      <c r="P109950" s="1"/>
      <c r="Q109950" s="1"/>
      <c r="R109950" s="1"/>
      <c r="S109950" s="1"/>
      <c r="T109950" s="1"/>
      <c r="U109950" s="1"/>
    </row>
    <row r="109951" spans="2:21">
      <c r="B109951" s="26"/>
      <c r="C109951" s="1"/>
      <c r="D109951" s="1"/>
      <c r="E109951" s="1"/>
      <c r="F109951" s="1"/>
      <c r="G109951" s="1"/>
      <c r="H109951" s="1"/>
      <c r="I109951" s="1"/>
      <c r="J109951" s="1"/>
      <c r="K109951" s="1"/>
      <c r="L109951" s="1"/>
      <c r="M109951" s="1"/>
      <c r="N109951" s="1"/>
      <c r="O109951" s="1"/>
      <c r="P109951" s="1"/>
      <c r="Q109951" s="1"/>
      <c r="R109951" s="1"/>
      <c r="S109951" s="1"/>
      <c r="T109951" s="1"/>
      <c r="U109951" s="1"/>
    </row>
    <row r="109952" spans="2:21">
      <c r="B109952" s="26"/>
      <c r="C109952" s="1"/>
      <c r="D109952" s="1"/>
      <c r="E109952" s="1"/>
      <c r="F109952" s="1"/>
      <c r="G109952" s="1"/>
      <c r="H109952" s="1"/>
      <c r="I109952" s="1"/>
      <c r="J109952" s="1"/>
      <c r="K109952" s="1"/>
      <c r="L109952" s="1"/>
      <c r="M109952" s="1"/>
      <c r="N109952" s="1"/>
      <c r="O109952" s="1"/>
      <c r="P109952" s="1"/>
      <c r="Q109952" s="1"/>
      <c r="R109952" s="1"/>
      <c r="S109952" s="1"/>
      <c r="T109952" s="1"/>
      <c r="U109952" s="1"/>
    </row>
    <row r="109953" spans="2:21">
      <c r="B109953" s="26"/>
      <c r="C109953" s="1"/>
      <c r="D109953" s="1"/>
      <c r="E109953" s="1"/>
      <c r="F109953" s="1"/>
      <c r="G109953" s="1"/>
      <c r="H109953" s="1"/>
      <c r="I109953" s="1"/>
      <c r="J109953" s="1"/>
      <c r="K109953" s="1"/>
      <c r="L109953" s="1"/>
      <c r="M109953" s="1"/>
      <c r="N109953" s="1"/>
      <c r="O109953" s="1"/>
      <c r="P109953" s="1"/>
      <c r="Q109953" s="1"/>
      <c r="R109953" s="1"/>
      <c r="S109953" s="1"/>
      <c r="T109953" s="1"/>
      <c r="U109953" s="1"/>
    </row>
    <row r="109954" spans="2:21">
      <c r="B109954" s="26"/>
      <c r="C109954" s="1"/>
      <c r="D109954" s="1"/>
      <c r="E109954" s="1"/>
      <c r="F109954" s="1"/>
      <c r="G109954" s="1"/>
      <c r="H109954" s="1"/>
      <c r="I109954" s="1"/>
      <c r="J109954" s="1"/>
      <c r="K109954" s="1"/>
      <c r="L109954" s="1"/>
      <c r="M109954" s="1"/>
      <c r="N109954" s="1"/>
      <c r="O109954" s="1"/>
      <c r="P109954" s="1"/>
      <c r="Q109954" s="1"/>
      <c r="R109954" s="1"/>
      <c r="S109954" s="1"/>
      <c r="T109954" s="1"/>
      <c r="U109954" s="1"/>
    </row>
    <row r="109955" spans="2:21">
      <c r="B109955" s="26"/>
      <c r="C109955" s="1"/>
      <c r="D109955" s="1"/>
      <c r="E109955" s="1"/>
      <c r="F109955" s="1"/>
      <c r="G109955" s="1"/>
      <c r="H109955" s="1"/>
      <c r="I109955" s="1"/>
      <c r="J109955" s="1"/>
      <c r="K109955" s="1"/>
      <c r="L109955" s="1"/>
      <c r="M109955" s="1"/>
      <c r="N109955" s="1"/>
      <c r="O109955" s="1"/>
      <c r="P109955" s="1"/>
      <c r="Q109955" s="1"/>
      <c r="R109955" s="1"/>
      <c r="S109955" s="1"/>
      <c r="T109955" s="1"/>
      <c r="U109955" s="1"/>
    </row>
    <row r="109956" spans="2:21">
      <c r="B109956" s="26"/>
      <c r="C109956" s="1"/>
      <c r="D109956" s="1"/>
      <c r="E109956" s="1"/>
      <c r="F109956" s="1"/>
      <c r="G109956" s="1"/>
      <c r="H109956" s="1"/>
      <c r="I109956" s="1"/>
      <c r="J109956" s="1"/>
      <c r="K109956" s="1"/>
      <c r="L109956" s="1"/>
      <c r="M109956" s="1"/>
      <c r="N109956" s="1"/>
      <c r="O109956" s="1"/>
      <c r="P109956" s="1"/>
      <c r="Q109956" s="1"/>
      <c r="R109956" s="1"/>
      <c r="S109956" s="1"/>
      <c r="T109956" s="1"/>
      <c r="U109956" s="1"/>
    </row>
    <row r="109957" spans="2:21">
      <c r="B109957" s="26"/>
      <c r="C109957" s="1"/>
      <c r="D109957" s="1"/>
      <c r="E109957" s="1"/>
      <c r="F109957" s="1"/>
      <c r="G109957" s="1"/>
      <c r="H109957" s="1"/>
      <c r="I109957" s="1"/>
      <c r="J109957" s="1"/>
      <c r="K109957" s="1"/>
      <c r="L109957" s="1"/>
      <c r="M109957" s="1"/>
      <c r="N109957" s="1"/>
      <c r="O109957" s="1"/>
      <c r="P109957" s="1"/>
      <c r="Q109957" s="1"/>
      <c r="R109957" s="1"/>
      <c r="S109957" s="1"/>
      <c r="T109957" s="1"/>
      <c r="U109957" s="1"/>
    </row>
    <row r="109958" spans="2:21">
      <c r="B109958" s="26"/>
      <c r="C109958" s="1"/>
      <c r="D109958" s="1"/>
      <c r="E109958" s="1"/>
      <c r="F109958" s="1"/>
      <c r="G109958" s="1"/>
      <c r="H109958" s="1"/>
      <c r="I109958" s="1"/>
      <c r="J109958" s="1"/>
      <c r="K109958" s="1"/>
      <c r="L109958" s="1"/>
      <c r="M109958" s="1"/>
      <c r="N109958" s="1"/>
      <c r="O109958" s="1"/>
      <c r="P109958" s="1"/>
      <c r="Q109958" s="1"/>
      <c r="R109958" s="1"/>
      <c r="S109958" s="1"/>
      <c r="T109958" s="1"/>
      <c r="U109958" s="1"/>
    </row>
    <row r="109959" spans="2:21">
      <c r="B109959" s="26"/>
      <c r="C109959" s="1"/>
      <c r="D109959" s="1"/>
      <c r="E109959" s="1"/>
      <c r="F109959" s="1"/>
      <c r="G109959" s="1"/>
      <c r="H109959" s="1"/>
      <c r="I109959" s="1"/>
      <c r="J109959" s="1"/>
      <c r="K109959" s="1"/>
      <c r="L109959" s="1"/>
      <c r="M109959" s="1"/>
      <c r="N109959" s="1"/>
      <c r="O109959" s="1"/>
      <c r="P109959" s="1"/>
      <c r="Q109959" s="1"/>
      <c r="R109959" s="1"/>
      <c r="S109959" s="1"/>
      <c r="T109959" s="1"/>
      <c r="U109959" s="1"/>
    </row>
    <row r="109960" spans="2:21">
      <c r="B109960" s="26"/>
      <c r="C109960" s="1"/>
      <c r="D109960" s="1"/>
      <c r="E109960" s="1"/>
      <c r="F109960" s="1"/>
      <c r="G109960" s="1"/>
      <c r="H109960" s="1"/>
      <c r="I109960" s="1"/>
      <c r="J109960" s="1"/>
      <c r="K109960" s="1"/>
      <c r="L109960" s="1"/>
      <c r="M109960" s="1"/>
      <c r="N109960" s="1"/>
      <c r="O109960" s="1"/>
      <c r="P109960" s="1"/>
      <c r="Q109960" s="1"/>
      <c r="R109960" s="1"/>
      <c r="S109960" s="1"/>
      <c r="T109960" s="1"/>
      <c r="U109960" s="1"/>
    </row>
    <row r="109961" spans="2:21">
      <c r="B109961" s="26"/>
      <c r="C109961" s="1"/>
      <c r="D109961" s="1"/>
      <c r="E109961" s="1"/>
      <c r="F109961" s="1"/>
      <c r="G109961" s="1"/>
      <c r="H109961" s="1"/>
      <c r="I109961" s="1"/>
      <c r="J109961" s="1"/>
      <c r="K109961" s="1"/>
      <c r="L109961" s="1"/>
      <c r="M109961" s="1"/>
      <c r="N109961" s="1"/>
      <c r="O109961" s="1"/>
      <c r="P109961" s="1"/>
      <c r="Q109961" s="1"/>
      <c r="R109961" s="1"/>
      <c r="S109961" s="1"/>
      <c r="T109961" s="1"/>
      <c r="U109961" s="1"/>
    </row>
    <row r="109962" spans="2:21">
      <c r="B109962" s="26"/>
      <c r="C109962" s="1"/>
      <c r="D109962" s="1"/>
      <c r="E109962" s="1"/>
      <c r="F109962" s="1"/>
      <c r="G109962" s="1"/>
      <c r="H109962" s="1"/>
      <c r="I109962" s="1"/>
      <c r="J109962" s="1"/>
      <c r="K109962" s="1"/>
      <c r="L109962" s="1"/>
      <c r="M109962" s="1"/>
      <c r="N109962" s="1"/>
      <c r="O109962" s="1"/>
      <c r="P109962" s="1"/>
      <c r="Q109962" s="1"/>
      <c r="R109962" s="1"/>
      <c r="S109962" s="1"/>
      <c r="T109962" s="1"/>
      <c r="U109962" s="1"/>
    </row>
    <row r="109963" spans="2:21">
      <c r="B109963" s="26"/>
      <c r="C109963" s="1"/>
      <c r="D109963" s="1"/>
      <c r="E109963" s="1"/>
      <c r="F109963" s="1"/>
      <c r="G109963" s="1"/>
      <c r="H109963" s="1"/>
      <c r="I109963" s="1"/>
      <c r="J109963" s="1"/>
      <c r="K109963" s="1"/>
      <c r="L109963" s="1"/>
      <c r="M109963" s="1"/>
      <c r="N109963" s="1"/>
      <c r="O109963" s="1"/>
      <c r="P109963" s="1"/>
      <c r="Q109963" s="1"/>
      <c r="R109963" s="1"/>
      <c r="S109963" s="1"/>
      <c r="T109963" s="1"/>
      <c r="U109963" s="1"/>
    </row>
    <row r="109964" spans="2:21">
      <c r="B109964" s="26"/>
      <c r="C109964" s="1"/>
      <c r="D109964" s="1"/>
      <c r="E109964" s="1"/>
      <c r="F109964" s="1"/>
      <c r="G109964" s="1"/>
      <c r="H109964" s="1"/>
      <c r="I109964" s="1"/>
      <c r="J109964" s="1"/>
      <c r="K109964" s="1"/>
      <c r="L109964" s="1"/>
      <c r="M109964" s="1"/>
      <c r="N109964" s="1"/>
      <c r="O109964" s="1"/>
      <c r="P109964" s="1"/>
      <c r="Q109964" s="1"/>
      <c r="R109964" s="1"/>
      <c r="S109964" s="1"/>
      <c r="T109964" s="1"/>
      <c r="U109964" s="1"/>
    </row>
    <row r="109965" spans="2:21">
      <c r="B109965" s="26"/>
      <c r="C109965" s="1"/>
      <c r="D109965" s="1"/>
      <c r="E109965" s="1"/>
      <c r="F109965" s="1"/>
      <c r="G109965" s="1"/>
      <c r="H109965" s="1"/>
      <c r="I109965" s="1"/>
      <c r="J109965" s="1"/>
      <c r="K109965" s="1"/>
      <c r="L109965" s="1"/>
      <c r="M109965" s="1"/>
      <c r="N109965" s="1"/>
      <c r="O109965" s="1"/>
      <c r="P109965" s="1"/>
      <c r="Q109965" s="1"/>
      <c r="R109965" s="1"/>
      <c r="S109965" s="1"/>
      <c r="T109965" s="1"/>
      <c r="U109965" s="1"/>
    </row>
    <row r="109966" spans="2:21">
      <c r="B109966" s="26"/>
      <c r="C109966" s="1"/>
      <c r="D109966" s="1"/>
      <c r="E109966" s="1"/>
      <c r="F109966" s="1"/>
      <c r="G109966" s="1"/>
      <c r="H109966" s="1"/>
      <c r="I109966" s="1"/>
      <c r="J109966" s="1"/>
      <c r="K109966" s="1"/>
      <c r="L109966" s="1"/>
      <c r="M109966" s="1"/>
      <c r="N109966" s="1"/>
      <c r="O109966" s="1"/>
      <c r="P109966" s="1"/>
      <c r="Q109966" s="1"/>
      <c r="R109966" s="1"/>
      <c r="S109966" s="1"/>
      <c r="T109966" s="1"/>
      <c r="U109966" s="1"/>
    </row>
    <row r="109967" spans="2:21">
      <c r="B109967" s="26"/>
      <c r="C109967" s="1"/>
      <c r="D109967" s="1"/>
      <c r="E109967" s="1"/>
      <c r="F109967" s="1"/>
      <c r="G109967" s="1"/>
      <c r="H109967" s="1"/>
      <c r="I109967" s="1"/>
      <c r="J109967" s="1"/>
      <c r="K109967" s="1"/>
      <c r="L109967" s="1"/>
      <c r="M109967" s="1"/>
      <c r="N109967" s="1"/>
      <c r="O109967" s="1"/>
      <c r="P109967" s="1"/>
      <c r="Q109967" s="1"/>
      <c r="R109967" s="1"/>
      <c r="S109967" s="1"/>
      <c r="T109967" s="1"/>
      <c r="U109967" s="1"/>
    </row>
    <row r="109968" spans="2:21">
      <c r="B109968" s="26"/>
      <c r="C109968" s="1"/>
      <c r="D109968" s="1"/>
      <c r="E109968" s="1"/>
      <c r="F109968" s="1"/>
      <c r="G109968" s="1"/>
      <c r="H109968" s="1"/>
      <c r="I109968" s="1"/>
      <c r="J109968" s="1"/>
      <c r="K109968" s="1"/>
      <c r="L109968" s="1"/>
      <c r="M109968" s="1"/>
      <c r="N109968" s="1"/>
      <c r="O109968" s="1"/>
      <c r="P109968" s="1"/>
      <c r="Q109968" s="1"/>
      <c r="R109968" s="1"/>
      <c r="S109968" s="1"/>
      <c r="T109968" s="1"/>
      <c r="U109968" s="1"/>
    </row>
    <row r="109969" spans="2:21">
      <c r="B109969" s="26"/>
      <c r="C109969" s="1"/>
      <c r="D109969" s="1"/>
      <c r="E109969" s="1"/>
      <c r="F109969" s="1"/>
      <c r="G109969" s="1"/>
      <c r="H109969" s="1"/>
      <c r="I109969" s="1"/>
      <c r="J109969" s="1"/>
      <c r="K109969" s="1"/>
      <c r="L109969" s="1"/>
      <c r="M109969" s="1"/>
      <c r="N109969" s="1"/>
      <c r="O109969" s="1"/>
      <c r="P109969" s="1"/>
      <c r="Q109969" s="1"/>
      <c r="R109969" s="1"/>
      <c r="S109969" s="1"/>
      <c r="T109969" s="1"/>
      <c r="U109969" s="1"/>
    </row>
    <row r="109970" spans="2:21">
      <c r="B109970" s="26"/>
      <c r="C109970" s="1"/>
      <c r="D109970" s="1"/>
      <c r="E109970" s="1"/>
      <c r="F109970" s="1"/>
      <c r="G109970" s="1"/>
      <c r="H109970" s="1"/>
      <c r="I109970" s="1"/>
      <c r="J109970" s="1"/>
      <c r="K109970" s="1"/>
      <c r="L109970" s="1"/>
      <c r="M109970" s="1"/>
      <c r="N109970" s="1"/>
      <c r="O109970" s="1"/>
      <c r="P109970" s="1"/>
      <c r="Q109970" s="1"/>
      <c r="R109970" s="1"/>
      <c r="S109970" s="1"/>
      <c r="T109970" s="1"/>
      <c r="U109970" s="1"/>
    </row>
    <row r="109971" spans="2:21">
      <c r="B109971" s="26"/>
      <c r="C109971" s="1"/>
      <c r="D109971" s="1"/>
      <c r="E109971" s="1"/>
      <c r="F109971" s="1"/>
      <c r="G109971" s="1"/>
      <c r="H109971" s="1"/>
      <c r="I109971" s="1"/>
      <c r="J109971" s="1"/>
      <c r="K109971" s="1"/>
      <c r="L109971" s="1"/>
      <c r="M109971" s="1"/>
      <c r="N109971" s="1"/>
      <c r="O109971" s="1"/>
      <c r="P109971" s="1"/>
      <c r="Q109971" s="1"/>
      <c r="R109971" s="1"/>
      <c r="S109971" s="1"/>
      <c r="T109971" s="1"/>
      <c r="U109971" s="1"/>
    </row>
    <row r="109972" spans="2:21">
      <c r="B109972" s="26"/>
      <c r="C109972" s="1"/>
      <c r="D109972" s="1"/>
      <c r="E109972" s="1"/>
      <c r="F109972" s="1"/>
      <c r="G109972" s="1"/>
      <c r="H109972" s="1"/>
      <c r="I109972" s="1"/>
      <c r="J109972" s="1"/>
      <c r="K109972" s="1"/>
      <c r="L109972" s="1"/>
      <c r="M109972" s="1"/>
      <c r="N109972" s="1"/>
      <c r="O109972" s="1"/>
      <c r="P109972" s="1"/>
      <c r="Q109972" s="1"/>
      <c r="R109972" s="1"/>
      <c r="S109972" s="1"/>
      <c r="T109972" s="1"/>
      <c r="U109972" s="1"/>
    </row>
    <row r="109973" spans="2:21">
      <c r="B109973" s="26"/>
      <c r="C109973" s="1"/>
      <c r="D109973" s="1"/>
      <c r="E109973" s="1"/>
      <c r="F109973" s="1"/>
      <c r="G109973" s="1"/>
      <c r="H109973" s="1"/>
      <c r="I109973" s="1"/>
      <c r="J109973" s="1"/>
      <c r="K109973" s="1"/>
      <c r="L109973" s="1"/>
      <c r="M109973" s="1"/>
      <c r="N109973" s="1"/>
      <c r="O109973" s="1"/>
      <c r="P109973" s="1"/>
      <c r="Q109973" s="1"/>
      <c r="R109973" s="1"/>
      <c r="S109973" s="1"/>
      <c r="T109973" s="1"/>
      <c r="U109973" s="1"/>
    </row>
    <row r="109974" spans="2:21">
      <c r="B109974" s="26"/>
      <c r="C109974" s="1"/>
      <c r="D109974" s="1"/>
      <c r="E109974" s="1"/>
      <c r="F109974" s="1"/>
      <c r="G109974" s="1"/>
      <c r="H109974" s="1"/>
      <c r="I109974" s="1"/>
      <c r="J109974" s="1"/>
      <c r="K109974" s="1"/>
      <c r="L109974" s="1"/>
      <c r="M109974" s="1"/>
      <c r="N109974" s="1"/>
      <c r="O109974" s="1"/>
      <c r="P109974" s="1"/>
      <c r="Q109974" s="1"/>
      <c r="R109974" s="1"/>
      <c r="S109974" s="1"/>
      <c r="T109974" s="1"/>
      <c r="U109974" s="1"/>
    </row>
    <row r="109975" spans="2:21">
      <c r="B109975" s="26"/>
      <c r="C109975" s="1"/>
      <c r="D109975" s="1"/>
      <c r="E109975" s="1"/>
      <c r="F109975" s="1"/>
      <c r="G109975" s="1"/>
      <c r="H109975" s="1"/>
      <c r="I109975" s="1"/>
      <c r="J109975" s="1"/>
      <c r="K109975" s="1"/>
      <c r="L109975" s="1"/>
      <c r="M109975" s="1"/>
      <c r="N109975" s="1"/>
      <c r="O109975" s="1"/>
      <c r="P109975" s="1"/>
      <c r="Q109975" s="1"/>
      <c r="R109975" s="1"/>
      <c r="S109975" s="1"/>
      <c r="T109975" s="1"/>
      <c r="U109975" s="1"/>
    </row>
    <row r="109976" spans="2:21">
      <c r="B109976" s="26"/>
      <c r="C109976" s="1"/>
      <c r="D109976" s="1"/>
      <c r="E109976" s="1"/>
      <c r="F109976" s="1"/>
      <c r="G109976" s="1"/>
      <c r="H109976" s="1"/>
      <c r="I109976" s="1"/>
      <c r="J109976" s="1"/>
      <c r="K109976" s="1"/>
      <c r="L109976" s="1"/>
      <c r="M109976" s="1"/>
      <c r="N109976" s="1"/>
      <c r="O109976" s="1"/>
      <c r="P109976" s="1"/>
      <c r="Q109976" s="1"/>
      <c r="R109976" s="1"/>
      <c r="S109976" s="1"/>
      <c r="T109976" s="1"/>
      <c r="U109976" s="1"/>
    </row>
    <row r="109977" spans="2:21">
      <c r="B109977" s="26"/>
      <c r="C109977" s="1"/>
      <c r="D109977" s="1"/>
      <c r="E109977" s="1"/>
      <c r="F109977" s="1"/>
      <c r="G109977" s="1"/>
      <c r="H109977" s="1"/>
      <c r="I109977" s="1"/>
      <c r="J109977" s="1"/>
      <c r="K109977" s="1"/>
      <c r="L109977" s="1"/>
      <c r="M109977" s="1"/>
      <c r="N109977" s="1"/>
      <c r="O109977" s="1"/>
      <c r="P109977" s="1"/>
      <c r="Q109977" s="1"/>
      <c r="R109977" s="1"/>
      <c r="S109977" s="1"/>
      <c r="T109977" s="1"/>
      <c r="U109977" s="1"/>
    </row>
    <row r="109978" spans="2:21">
      <c r="B109978" s="26"/>
      <c r="C109978" s="1"/>
      <c r="D109978" s="1"/>
      <c r="E109978" s="1"/>
      <c r="F109978" s="1"/>
      <c r="G109978" s="1"/>
      <c r="H109978" s="1"/>
      <c r="I109978" s="1"/>
      <c r="J109978" s="1"/>
      <c r="K109978" s="1"/>
      <c r="L109978" s="1"/>
      <c r="M109978" s="1"/>
      <c r="N109978" s="1"/>
      <c r="O109978" s="1"/>
      <c r="P109978" s="1"/>
      <c r="Q109978" s="1"/>
      <c r="R109978" s="1"/>
      <c r="S109978" s="1"/>
      <c r="T109978" s="1"/>
      <c r="U109978" s="1"/>
    </row>
    <row r="109979" spans="2:21">
      <c r="B109979" s="26"/>
      <c r="C109979" s="1"/>
      <c r="D109979" s="1"/>
      <c r="E109979" s="1"/>
      <c r="F109979" s="1"/>
      <c r="G109979" s="1"/>
      <c r="H109979" s="1"/>
      <c r="I109979" s="1"/>
      <c r="J109979" s="1"/>
      <c r="K109979" s="1"/>
      <c r="L109979" s="1"/>
      <c r="M109979" s="1"/>
      <c r="N109979" s="1"/>
      <c r="O109979" s="1"/>
      <c r="P109979" s="1"/>
      <c r="Q109979" s="1"/>
      <c r="R109979" s="1"/>
      <c r="S109979" s="1"/>
      <c r="T109979" s="1"/>
      <c r="U109979" s="1"/>
    </row>
    <row r="109980" spans="2:21">
      <c r="B109980" s="26"/>
      <c r="C109980" s="1"/>
      <c r="D109980" s="1"/>
      <c r="E109980" s="1"/>
      <c r="F109980" s="1"/>
      <c r="G109980" s="1"/>
      <c r="H109980" s="1"/>
      <c r="I109980" s="1"/>
      <c r="J109980" s="1"/>
      <c r="K109980" s="1"/>
      <c r="L109980" s="1"/>
      <c r="M109980" s="1"/>
      <c r="N109980" s="1"/>
      <c r="O109980" s="1"/>
      <c r="P109980" s="1"/>
      <c r="Q109980" s="1"/>
      <c r="R109980" s="1"/>
      <c r="S109980" s="1"/>
      <c r="T109980" s="1"/>
      <c r="U109980" s="1"/>
    </row>
    <row r="109981" spans="2:21">
      <c r="B109981" s="26"/>
      <c r="C109981" s="1"/>
      <c r="D109981" s="1"/>
      <c r="E109981" s="1"/>
      <c r="F109981" s="1"/>
      <c r="G109981" s="1"/>
      <c r="H109981" s="1"/>
      <c r="I109981" s="1"/>
      <c r="J109981" s="1"/>
      <c r="K109981" s="1"/>
      <c r="L109981" s="1"/>
      <c r="M109981" s="1"/>
      <c r="N109981" s="1"/>
      <c r="O109981" s="1"/>
      <c r="P109981" s="1"/>
      <c r="Q109981" s="1"/>
      <c r="R109981" s="1"/>
      <c r="S109981" s="1"/>
      <c r="T109981" s="1"/>
      <c r="U109981" s="1"/>
    </row>
    <row r="109982" spans="2:21">
      <c r="B109982" s="26"/>
      <c r="C109982" s="1"/>
      <c r="D109982" s="1"/>
      <c r="E109982" s="1"/>
      <c r="F109982" s="1"/>
      <c r="G109982" s="1"/>
      <c r="H109982" s="1"/>
      <c r="I109982" s="1"/>
      <c r="J109982" s="1"/>
      <c r="K109982" s="1"/>
      <c r="L109982" s="1"/>
      <c r="M109982" s="1"/>
      <c r="N109982" s="1"/>
      <c r="O109982" s="1"/>
      <c r="P109982" s="1"/>
      <c r="Q109982" s="1"/>
      <c r="R109982" s="1"/>
      <c r="S109982" s="1"/>
      <c r="T109982" s="1"/>
      <c r="U109982" s="1"/>
    </row>
    <row r="109983" spans="2:21">
      <c r="B109983" s="26"/>
      <c r="C109983" s="1"/>
      <c r="D109983" s="1"/>
      <c r="E109983" s="1"/>
      <c r="F109983" s="1"/>
      <c r="G109983" s="1"/>
      <c r="H109983" s="1"/>
      <c r="I109983" s="1"/>
      <c r="J109983" s="1"/>
      <c r="K109983" s="1"/>
      <c r="L109983" s="1"/>
      <c r="M109983" s="1"/>
      <c r="N109983" s="1"/>
      <c r="O109983" s="1"/>
      <c r="P109983" s="1"/>
      <c r="Q109983" s="1"/>
      <c r="R109983" s="1"/>
      <c r="S109983" s="1"/>
      <c r="T109983" s="1"/>
      <c r="U109983" s="1"/>
    </row>
    <row r="109984" spans="2:21">
      <c r="B109984" s="26"/>
      <c r="C109984" s="1"/>
      <c r="D109984" s="1"/>
      <c r="E109984" s="1"/>
      <c r="F109984" s="1"/>
      <c r="G109984" s="1"/>
      <c r="H109984" s="1"/>
      <c r="I109984" s="1"/>
      <c r="J109984" s="1"/>
      <c r="K109984" s="1"/>
      <c r="L109984" s="1"/>
      <c r="M109984" s="1"/>
      <c r="N109984" s="1"/>
      <c r="O109984" s="1"/>
      <c r="P109984" s="1"/>
      <c r="Q109984" s="1"/>
      <c r="R109984" s="1"/>
      <c r="S109984" s="1"/>
      <c r="T109984" s="1"/>
      <c r="U109984" s="1"/>
    </row>
    <row r="109985" spans="2:21">
      <c r="B109985" s="26"/>
      <c r="C109985" s="1"/>
      <c r="D109985" s="1"/>
      <c r="E109985" s="1"/>
      <c r="F109985" s="1"/>
      <c r="G109985" s="1"/>
      <c r="H109985" s="1"/>
      <c r="I109985" s="1"/>
      <c r="J109985" s="1"/>
      <c r="K109985" s="1"/>
      <c r="L109985" s="1"/>
      <c r="M109985" s="1"/>
      <c r="N109985" s="1"/>
      <c r="O109985" s="1"/>
      <c r="P109985" s="1"/>
      <c r="Q109985" s="1"/>
      <c r="R109985" s="1"/>
      <c r="S109985" s="1"/>
      <c r="T109985" s="1"/>
      <c r="U109985" s="1"/>
    </row>
    <row r="109986" spans="2:21">
      <c r="B109986" s="26"/>
      <c r="C109986" s="1"/>
      <c r="D109986" s="1"/>
      <c r="E109986" s="1"/>
      <c r="F109986" s="1"/>
      <c r="G109986" s="1"/>
      <c r="H109986" s="1"/>
      <c r="I109986" s="1"/>
      <c r="J109986" s="1"/>
      <c r="K109986" s="1"/>
      <c r="L109986" s="1"/>
      <c r="M109986" s="1"/>
      <c r="N109986" s="1"/>
      <c r="O109986" s="1"/>
      <c r="P109986" s="1"/>
      <c r="Q109986" s="1"/>
      <c r="R109986" s="1"/>
      <c r="S109986" s="1"/>
      <c r="T109986" s="1"/>
      <c r="U109986" s="1"/>
    </row>
    <row r="109987" spans="2:21">
      <c r="B109987" s="26"/>
      <c r="C109987" s="1"/>
      <c r="D109987" s="1"/>
      <c r="E109987" s="1"/>
      <c r="F109987" s="1"/>
      <c r="G109987" s="1"/>
      <c r="H109987" s="1"/>
      <c r="I109987" s="1"/>
      <c r="J109987" s="1"/>
      <c r="K109987" s="1"/>
      <c r="L109987" s="1"/>
      <c r="M109987" s="1"/>
      <c r="N109987" s="1"/>
      <c r="O109987" s="1"/>
      <c r="P109987" s="1"/>
      <c r="Q109987" s="1"/>
      <c r="R109987" s="1"/>
      <c r="S109987" s="1"/>
      <c r="T109987" s="1"/>
      <c r="U109987" s="1"/>
    </row>
    <row r="109988" spans="2:21">
      <c r="B109988" s="26"/>
      <c r="C109988" s="1"/>
      <c r="D109988" s="1"/>
      <c r="E109988" s="1"/>
      <c r="F109988" s="1"/>
      <c r="G109988" s="1"/>
      <c r="H109988" s="1"/>
      <c r="I109988" s="1"/>
      <c r="J109988" s="1"/>
      <c r="K109988" s="1"/>
      <c r="L109988" s="1"/>
      <c r="M109988" s="1"/>
      <c r="N109988" s="1"/>
      <c r="O109988" s="1"/>
      <c r="P109988" s="1"/>
      <c r="Q109988" s="1"/>
      <c r="R109988" s="1"/>
      <c r="S109988" s="1"/>
      <c r="T109988" s="1"/>
      <c r="U109988" s="1"/>
    </row>
    <row r="109989" spans="2:21">
      <c r="B109989" s="26"/>
      <c r="C109989" s="1"/>
      <c r="D109989" s="1"/>
      <c r="E109989" s="1"/>
      <c r="F109989" s="1"/>
      <c r="G109989" s="1"/>
      <c r="H109989" s="1"/>
      <c r="I109989" s="1"/>
      <c r="J109989" s="1"/>
      <c r="K109989" s="1"/>
      <c r="L109989" s="1"/>
      <c r="M109989" s="1"/>
      <c r="N109989" s="1"/>
      <c r="O109989" s="1"/>
      <c r="P109989" s="1"/>
      <c r="Q109989" s="1"/>
      <c r="R109989" s="1"/>
      <c r="S109989" s="1"/>
      <c r="T109989" s="1"/>
      <c r="U109989" s="1"/>
    </row>
    <row r="109990" spans="2:21">
      <c r="B109990" s="26"/>
      <c r="C109990" s="1"/>
      <c r="D109990" s="1"/>
      <c r="E109990" s="1"/>
      <c r="F109990" s="1"/>
      <c r="G109990" s="1"/>
      <c r="H109990" s="1"/>
      <c r="I109990" s="1"/>
      <c r="J109990" s="1"/>
      <c r="K109990" s="1"/>
      <c r="L109990" s="1"/>
      <c r="M109990" s="1"/>
      <c r="N109990" s="1"/>
      <c r="O109990" s="1"/>
      <c r="P109990" s="1"/>
      <c r="Q109990" s="1"/>
      <c r="R109990" s="1"/>
      <c r="S109990" s="1"/>
      <c r="T109990" s="1"/>
      <c r="U109990" s="1"/>
    </row>
    <row r="109991" spans="2:21">
      <c r="B109991" s="26"/>
      <c r="C109991" s="1"/>
      <c r="D109991" s="1"/>
      <c r="E109991" s="1"/>
      <c r="F109991" s="1"/>
      <c r="G109991" s="1"/>
      <c r="H109991" s="1"/>
      <c r="I109991" s="1"/>
      <c r="J109991" s="1"/>
      <c r="K109991" s="1"/>
      <c r="L109991" s="1"/>
      <c r="M109991" s="1"/>
      <c r="N109991" s="1"/>
      <c r="O109991" s="1"/>
      <c r="P109991" s="1"/>
      <c r="Q109991" s="1"/>
      <c r="R109991" s="1"/>
      <c r="S109991" s="1"/>
      <c r="T109991" s="1"/>
      <c r="U109991" s="1"/>
    </row>
    <row r="109992" spans="2:21">
      <c r="B109992" s="26"/>
      <c r="C109992" s="1"/>
      <c r="D109992" s="1"/>
      <c r="E109992" s="1"/>
      <c r="F109992" s="1"/>
      <c r="G109992" s="1"/>
      <c r="H109992" s="1"/>
      <c r="I109992" s="1"/>
      <c r="J109992" s="1"/>
      <c r="K109992" s="1"/>
      <c r="L109992" s="1"/>
      <c r="M109992" s="1"/>
      <c r="N109992" s="1"/>
      <c r="O109992" s="1"/>
      <c r="P109992" s="1"/>
      <c r="Q109992" s="1"/>
      <c r="R109992" s="1"/>
      <c r="S109992" s="1"/>
      <c r="T109992" s="1"/>
      <c r="U109992" s="1"/>
    </row>
    <row r="109993" spans="2:21">
      <c r="B109993" s="26"/>
      <c r="C109993" s="1"/>
      <c r="D109993" s="1"/>
      <c r="E109993" s="1"/>
      <c r="F109993" s="1"/>
      <c r="G109993" s="1"/>
      <c r="H109993" s="1"/>
      <c r="I109993" s="1"/>
      <c r="J109993" s="1"/>
      <c r="K109993" s="1"/>
      <c r="L109993" s="1"/>
      <c r="M109993" s="1"/>
      <c r="N109993" s="1"/>
      <c r="O109993" s="1"/>
      <c r="P109993" s="1"/>
      <c r="Q109993" s="1"/>
      <c r="R109993" s="1"/>
      <c r="S109993" s="1"/>
      <c r="T109993" s="1"/>
      <c r="U109993" s="1"/>
    </row>
    <row r="109994" spans="2:21">
      <c r="B109994" s="26"/>
      <c r="C109994" s="1"/>
      <c r="D109994" s="1"/>
      <c r="E109994" s="1"/>
      <c r="F109994" s="1"/>
      <c r="G109994" s="1"/>
      <c r="H109994" s="1"/>
      <c r="I109994" s="1"/>
      <c r="J109994" s="1"/>
      <c r="K109994" s="1"/>
      <c r="L109994" s="1"/>
      <c r="M109994" s="1"/>
      <c r="N109994" s="1"/>
      <c r="O109994" s="1"/>
      <c r="P109994" s="1"/>
      <c r="Q109994" s="1"/>
      <c r="R109994" s="1"/>
      <c r="S109994" s="1"/>
      <c r="T109994" s="1"/>
      <c r="U109994" s="1"/>
    </row>
    <row r="109995" spans="2:21">
      <c r="B109995" s="26"/>
      <c r="C109995" s="1"/>
      <c r="D109995" s="1"/>
      <c r="E109995" s="1"/>
      <c r="F109995" s="1"/>
      <c r="G109995" s="1"/>
      <c r="H109995" s="1"/>
      <c r="I109995" s="1"/>
      <c r="J109995" s="1"/>
      <c r="K109995" s="1"/>
      <c r="L109995" s="1"/>
      <c r="M109995" s="1"/>
      <c r="N109995" s="1"/>
      <c r="O109995" s="1"/>
      <c r="P109995" s="1"/>
      <c r="Q109995" s="1"/>
      <c r="R109995" s="1"/>
      <c r="S109995" s="1"/>
      <c r="T109995" s="1"/>
      <c r="U109995" s="1"/>
    </row>
    <row r="109996" spans="2:21">
      <c r="B109996" s="26"/>
      <c r="C109996" s="1"/>
      <c r="D109996" s="1"/>
      <c r="E109996" s="1"/>
      <c r="F109996" s="1"/>
      <c r="G109996" s="1"/>
      <c r="H109996" s="1"/>
      <c r="I109996" s="1"/>
      <c r="J109996" s="1"/>
      <c r="K109996" s="1"/>
      <c r="L109996" s="1"/>
      <c r="M109996" s="1"/>
      <c r="N109996" s="1"/>
      <c r="O109996" s="1"/>
      <c r="P109996" s="1"/>
      <c r="Q109996" s="1"/>
      <c r="R109996" s="1"/>
      <c r="S109996" s="1"/>
      <c r="T109996" s="1"/>
      <c r="U109996" s="1"/>
    </row>
    <row r="109997" spans="2:21">
      <c r="B109997" s="26"/>
      <c r="C109997" s="1"/>
      <c r="D109997" s="1"/>
      <c r="E109997" s="1"/>
      <c r="F109997" s="1"/>
      <c r="G109997" s="1"/>
      <c r="H109997" s="1"/>
      <c r="I109997" s="1"/>
      <c r="J109997" s="1"/>
      <c r="K109997" s="1"/>
      <c r="L109997" s="1"/>
      <c r="M109997" s="1"/>
      <c r="N109997" s="1"/>
      <c r="O109997" s="1"/>
      <c r="P109997" s="1"/>
      <c r="Q109997" s="1"/>
      <c r="R109997" s="1"/>
      <c r="S109997" s="1"/>
      <c r="T109997" s="1"/>
      <c r="U109997" s="1"/>
    </row>
    <row r="109998" spans="2:21">
      <c r="B109998" s="26"/>
      <c r="C109998" s="1"/>
      <c r="D109998" s="1"/>
      <c r="E109998" s="1"/>
      <c r="F109998" s="1"/>
      <c r="G109998" s="1"/>
      <c r="H109998" s="1"/>
      <c r="I109998" s="1"/>
      <c r="J109998" s="1"/>
      <c r="K109998" s="1"/>
      <c r="L109998" s="1"/>
      <c r="M109998" s="1"/>
      <c r="N109998" s="1"/>
      <c r="O109998" s="1"/>
      <c r="P109998" s="1"/>
      <c r="Q109998" s="1"/>
      <c r="R109998" s="1"/>
      <c r="S109998" s="1"/>
      <c r="T109998" s="1"/>
      <c r="U109998" s="1"/>
    </row>
    <row r="109999" spans="2:21">
      <c r="B109999" s="26"/>
      <c r="C109999" s="1"/>
      <c r="D109999" s="1"/>
      <c r="E109999" s="1"/>
      <c r="F109999" s="1"/>
      <c r="G109999" s="1"/>
      <c r="H109999" s="1"/>
      <c r="I109999" s="1"/>
      <c r="J109999" s="1"/>
      <c r="K109999" s="1"/>
      <c r="L109999" s="1"/>
      <c r="M109999" s="1"/>
      <c r="N109999" s="1"/>
      <c r="O109999" s="1"/>
      <c r="P109999" s="1"/>
      <c r="Q109999" s="1"/>
      <c r="R109999" s="1"/>
      <c r="S109999" s="1"/>
      <c r="T109999" s="1"/>
      <c r="U109999" s="1"/>
    </row>
    <row r="110000" spans="2:21">
      <c r="B110000" s="26"/>
      <c r="C110000" s="1"/>
      <c r="D110000" s="1"/>
      <c r="E110000" s="1"/>
      <c r="F110000" s="1"/>
      <c r="G110000" s="1"/>
      <c r="H110000" s="1"/>
      <c r="I110000" s="1"/>
      <c r="J110000" s="1"/>
      <c r="K110000" s="1"/>
      <c r="L110000" s="1"/>
      <c r="M110000" s="1"/>
      <c r="N110000" s="1"/>
      <c r="O110000" s="1"/>
      <c r="P110000" s="1"/>
      <c r="Q110000" s="1"/>
      <c r="R110000" s="1"/>
      <c r="S110000" s="1"/>
      <c r="T110000" s="1"/>
      <c r="U110000" s="1"/>
    </row>
    <row r="110001" spans="2:21">
      <c r="B110001" s="26"/>
      <c r="C110001" s="1"/>
      <c r="D110001" s="1"/>
      <c r="E110001" s="1"/>
      <c r="F110001" s="1"/>
      <c r="G110001" s="1"/>
      <c r="H110001" s="1"/>
      <c r="I110001" s="1"/>
      <c r="J110001" s="1"/>
      <c r="K110001" s="1"/>
      <c r="L110001" s="1"/>
      <c r="M110001" s="1"/>
      <c r="N110001" s="1"/>
      <c r="O110001" s="1"/>
      <c r="P110001" s="1"/>
      <c r="Q110001" s="1"/>
      <c r="R110001" s="1"/>
      <c r="S110001" s="1"/>
      <c r="T110001" s="1"/>
      <c r="U110001" s="1"/>
    </row>
    <row r="110002" spans="2:21">
      <c r="B110002" s="26"/>
      <c r="C110002" s="1"/>
      <c r="D110002" s="1"/>
      <c r="E110002" s="1"/>
      <c r="F110002" s="1"/>
      <c r="G110002" s="1"/>
      <c r="H110002" s="1"/>
      <c r="I110002" s="1"/>
      <c r="J110002" s="1"/>
      <c r="K110002" s="1"/>
      <c r="L110002" s="1"/>
      <c r="M110002" s="1"/>
      <c r="N110002" s="1"/>
      <c r="O110002" s="1"/>
      <c r="P110002" s="1"/>
      <c r="Q110002" s="1"/>
      <c r="R110002" s="1"/>
      <c r="S110002" s="1"/>
      <c r="T110002" s="1"/>
      <c r="U110002" s="1"/>
    </row>
    <row r="110003" spans="2:21">
      <c r="B110003" s="26"/>
      <c r="C110003" s="1"/>
      <c r="D110003" s="1"/>
      <c r="E110003" s="1"/>
      <c r="F110003" s="1"/>
      <c r="G110003" s="1"/>
      <c r="H110003" s="1"/>
      <c r="I110003" s="1"/>
      <c r="J110003" s="1"/>
      <c r="K110003" s="1"/>
      <c r="L110003" s="1"/>
      <c r="M110003" s="1"/>
      <c r="N110003" s="1"/>
      <c r="O110003" s="1"/>
      <c r="P110003" s="1"/>
      <c r="Q110003" s="1"/>
      <c r="R110003" s="1"/>
      <c r="S110003" s="1"/>
      <c r="T110003" s="1"/>
      <c r="U110003" s="1"/>
    </row>
    <row r="110004" spans="2:21">
      <c r="B110004" s="26"/>
      <c r="C110004" s="1"/>
      <c r="D110004" s="1"/>
      <c r="E110004" s="1"/>
      <c r="F110004" s="1"/>
      <c r="G110004" s="1"/>
      <c r="H110004" s="1"/>
      <c r="I110004" s="1"/>
      <c r="J110004" s="1"/>
      <c r="K110004" s="1"/>
      <c r="L110004" s="1"/>
      <c r="M110004" s="1"/>
      <c r="N110004" s="1"/>
      <c r="O110004" s="1"/>
      <c r="P110004" s="1"/>
      <c r="Q110004" s="1"/>
      <c r="R110004" s="1"/>
      <c r="S110004" s="1"/>
      <c r="T110004" s="1"/>
      <c r="U110004" s="1"/>
    </row>
    <row r="110005" spans="2:21">
      <c r="B110005" s="26"/>
      <c r="C110005" s="1"/>
      <c r="D110005" s="1"/>
      <c r="E110005" s="1"/>
      <c r="F110005" s="1"/>
      <c r="G110005" s="1"/>
      <c r="H110005" s="1"/>
      <c r="I110005" s="1"/>
      <c r="J110005" s="1"/>
      <c r="K110005" s="1"/>
      <c r="L110005" s="1"/>
      <c r="M110005" s="1"/>
      <c r="N110005" s="1"/>
      <c r="O110005" s="1"/>
      <c r="P110005" s="1"/>
      <c r="Q110005" s="1"/>
      <c r="R110005" s="1"/>
      <c r="S110005" s="1"/>
      <c r="T110005" s="1"/>
      <c r="U110005" s="1"/>
    </row>
    <row r="110006" spans="2:21">
      <c r="B110006" s="26"/>
      <c r="C110006" s="1"/>
      <c r="D110006" s="1"/>
      <c r="E110006" s="1"/>
      <c r="F110006" s="1"/>
      <c r="G110006" s="1"/>
      <c r="H110006" s="1"/>
      <c r="I110006" s="1"/>
      <c r="J110006" s="1"/>
      <c r="K110006" s="1"/>
      <c r="L110006" s="1"/>
      <c r="M110006" s="1"/>
      <c r="N110006" s="1"/>
      <c r="O110006" s="1"/>
      <c r="P110006" s="1"/>
      <c r="Q110006" s="1"/>
      <c r="R110006" s="1"/>
      <c r="S110006" s="1"/>
      <c r="T110006" s="1"/>
      <c r="U110006" s="1"/>
    </row>
    <row r="110007" spans="2:21">
      <c r="B110007" s="26"/>
      <c r="C110007" s="1"/>
      <c r="D110007" s="1"/>
      <c r="E110007" s="1"/>
      <c r="F110007" s="1"/>
      <c r="G110007" s="1"/>
      <c r="H110007" s="1"/>
      <c r="I110007" s="1"/>
      <c r="J110007" s="1"/>
      <c r="K110007" s="1"/>
      <c r="L110007" s="1"/>
      <c r="M110007" s="1"/>
      <c r="N110007" s="1"/>
      <c r="O110007" s="1"/>
      <c r="P110007" s="1"/>
      <c r="Q110007" s="1"/>
      <c r="R110007" s="1"/>
      <c r="S110007" s="1"/>
      <c r="T110007" s="1"/>
      <c r="U110007" s="1"/>
    </row>
    <row r="110008" spans="2:21">
      <c r="B110008" s="26"/>
      <c r="C110008" s="1"/>
      <c r="D110008" s="1"/>
      <c r="E110008" s="1"/>
      <c r="F110008" s="1"/>
      <c r="G110008" s="1"/>
      <c r="H110008" s="1"/>
      <c r="I110008" s="1"/>
      <c r="J110008" s="1"/>
      <c r="K110008" s="1"/>
      <c r="L110008" s="1"/>
      <c r="M110008" s="1"/>
      <c r="N110008" s="1"/>
      <c r="O110008" s="1"/>
      <c r="P110008" s="1"/>
      <c r="Q110008" s="1"/>
      <c r="R110008" s="1"/>
      <c r="S110008" s="1"/>
      <c r="T110008" s="1"/>
      <c r="U110008" s="1"/>
    </row>
    <row r="110009" spans="2:21">
      <c r="B110009" s="26"/>
      <c r="C110009" s="1"/>
      <c r="D110009" s="1"/>
      <c r="E110009" s="1"/>
      <c r="F110009" s="1"/>
      <c r="G110009" s="1"/>
      <c r="H110009" s="1"/>
      <c r="I110009" s="1"/>
      <c r="J110009" s="1"/>
      <c r="K110009" s="1"/>
      <c r="L110009" s="1"/>
      <c r="M110009" s="1"/>
      <c r="N110009" s="1"/>
      <c r="O110009" s="1"/>
      <c r="P110009" s="1"/>
      <c r="Q110009" s="1"/>
      <c r="R110009" s="1"/>
      <c r="S110009" s="1"/>
      <c r="T110009" s="1"/>
      <c r="U110009" s="1"/>
    </row>
    <row r="110010" spans="2:21">
      <c r="B110010" s="26"/>
      <c r="C110010" s="1"/>
      <c r="D110010" s="1"/>
      <c r="E110010" s="1"/>
      <c r="F110010" s="1"/>
      <c r="G110010" s="1"/>
      <c r="H110010" s="1"/>
      <c r="I110010" s="1"/>
      <c r="J110010" s="1"/>
      <c r="K110010" s="1"/>
      <c r="L110010" s="1"/>
      <c r="M110010" s="1"/>
      <c r="N110010" s="1"/>
      <c r="O110010" s="1"/>
      <c r="P110010" s="1"/>
      <c r="Q110010" s="1"/>
      <c r="R110010" s="1"/>
      <c r="S110010" s="1"/>
      <c r="T110010" s="1"/>
      <c r="U110010" s="1"/>
    </row>
    <row r="110011" spans="2:21">
      <c r="B110011" s="26"/>
      <c r="C110011" s="1"/>
      <c r="D110011" s="1"/>
      <c r="E110011" s="1"/>
      <c r="F110011" s="1"/>
      <c r="G110011" s="1"/>
      <c r="H110011" s="1"/>
      <c r="I110011" s="1"/>
      <c r="J110011" s="1"/>
      <c r="K110011" s="1"/>
      <c r="L110011" s="1"/>
      <c r="M110011" s="1"/>
      <c r="N110011" s="1"/>
      <c r="O110011" s="1"/>
      <c r="P110011" s="1"/>
      <c r="Q110011" s="1"/>
      <c r="R110011" s="1"/>
      <c r="S110011" s="1"/>
      <c r="T110011" s="1"/>
      <c r="U110011" s="1"/>
    </row>
    <row r="110012" spans="2:21">
      <c r="B110012" s="26"/>
      <c r="C110012" s="1"/>
      <c r="D110012" s="1"/>
      <c r="E110012" s="1"/>
      <c r="F110012" s="1"/>
      <c r="G110012" s="1"/>
      <c r="H110012" s="1"/>
      <c r="I110012" s="1"/>
      <c r="J110012" s="1"/>
      <c r="K110012" s="1"/>
      <c r="L110012" s="1"/>
      <c r="M110012" s="1"/>
      <c r="N110012" s="1"/>
      <c r="O110012" s="1"/>
      <c r="P110012" s="1"/>
      <c r="Q110012" s="1"/>
      <c r="R110012" s="1"/>
      <c r="S110012" s="1"/>
      <c r="T110012" s="1"/>
      <c r="U110012" s="1"/>
    </row>
    <row r="110013" spans="2:21">
      <c r="B110013" s="26"/>
      <c r="C110013" s="1"/>
      <c r="D110013" s="1"/>
      <c r="E110013" s="1"/>
      <c r="F110013" s="1"/>
      <c r="G110013" s="1"/>
      <c r="H110013" s="1"/>
      <c r="I110013" s="1"/>
      <c r="J110013" s="1"/>
      <c r="K110013" s="1"/>
      <c r="L110013" s="1"/>
      <c r="M110013" s="1"/>
      <c r="N110013" s="1"/>
      <c r="O110013" s="1"/>
      <c r="P110013" s="1"/>
      <c r="Q110013" s="1"/>
      <c r="R110013" s="1"/>
      <c r="S110013" s="1"/>
      <c r="T110013" s="1"/>
      <c r="U110013" s="1"/>
    </row>
    <row r="110014" spans="2:21">
      <c r="B110014" s="26"/>
      <c r="C110014" s="1"/>
      <c r="D110014" s="1"/>
      <c r="E110014" s="1"/>
      <c r="F110014" s="1"/>
      <c r="G110014" s="1"/>
      <c r="H110014" s="1"/>
      <c r="I110014" s="1"/>
      <c r="J110014" s="1"/>
      <c r="K110014" s="1"/>
      <c r="L110014" s="1"/>
      <c r="M110014" s="1"/>
      <c r="N110014" s="1"/>
      <c r="O110014" s="1"/>
      <c r="P110014" s="1"/>
      <c r="Q110014" s="1"/>
      <c r="R110014" s="1"/>
      <c r="S110014" s="1"/>
      <c r="T110014" s="1"/>
      <c r="U110014" s="1"/>
    </row>
    <row r="110015" spans="2:21">
      <c r="B110015" s="26"/>
      <c r="C110015" s="1"/>
      <c r="D110015" s="1"/>
      <c r="E110015" s="1"/>
      <c r="F110015" s="1"/>
      <c r="G110015" s="1"/>
      <c r="H110015" s="1"/>
      <c r="I110015" s="1"/>
      <c r="J110015" s="1"/>
      <c r="K110015" s="1"/>
      <c r="L110015" s="1"/>
      <c r="M110015" s="1"/>
      <c r="N110015" s="1"/>
      <c r="O110015" s="1"/>
      <c r="P110015" s="1"/>
      <c r="Q110015" s="1"/>
      <c r="R110015" s="1"/>
      <c r="S110015" s="1"/>
      <c r="T110015" s="1"/>
      <c r="U110015" s="1"/>
    </row>
    <row r="110016" spans="2:21">
      <c r="B110016" s="26"/>
      <c r="C110016" s="1"/>
      <c r="D110016" s="1"/>
      <c r="E110016" s="1"/>
      <c r="F110016" s="1"/>
      <c r="G110016" s="1"/>
      <c r="H110016" s="1"/>
      <c r="I110016" s="1"/>
      <c r="J110016" s="1"/>
      <c r="K110016" s="1"/>
      <c r="L110016" s="1"/>
      <c r="M110016" s="1"/>
      <c r="N110016" s="1"/>
      <c r="O110016" s="1"/>
      <c r="P110016" s="1"/>
      <c r="Q110016" s="1"/>
      <c r="R110016" s="1"/>
      <c r="S110016" s="1"/>
      <c r="T110016" s="1"/>
      <c r="U110016" s="1"/>
    </row>
    <row r="110017" spans="2:21">
      <c r="B110017" s="26"/>
      <c r="C110017" s="1"/>
      <c r="D110017" s="1"/>
      <c r="E110017" s="1"/>
      <c r="F110017" s="1"/>
      <c r="G110017" s="1"/>
      <c r="H110017" s="1"/>
      <c r="I110017" s="1"/>
      <c r="J110017" s="1"/>
      <c r="K110017" s="1"/>
      <c r="L110017" s="1"/>
      <c r="M110017" s="1"/>
      <c r="N110017" s="1"/>
      <c r="O110017" s="1"/>
      <c r="P110017" s="1"/>
      <c r="Q110017" s="1"/>
      <c r="R110017" s="1"/>
      <c r="S110017" s="1"/>
      <c r="T110017" s="1"/>
      <c r="U110017" s="1"/>
    </row>
    <row r="110018" spans="2:21">
      <c r="B110018" s="26"/>
      <c r="C110018" s="1"/>
      <c r="D110018" s="1"/>
      <c r="E110018" s="1"/>
      <c r="F110018" s="1"/>
      <c r="G110018" s="1"/>
      <c r="H110018" s="1"/>
      <c r="I110018" s="1"/>
      <c r="J110018" s="1"/>
      <c r="K110018" s="1"/>
      <c r="L110018" s="1"/>
      <c r="M110018" s="1"/>
      <c r="N110018" s="1"/>
      <c r="O110018" s="1"/>
      <c r="P110018" s="1"/>
      <c r="Q110018" s="1"/>
      <c r="R110018" s="1"/>
      <c r="S110018" s="1"/>
      <c r="T110018" s="1"/>
      <c r="U110018" s="1"/>
    </row>
    <row r="110019" spans="2:21">
      <c r="B110019" s="26"/>
      <c r="C110019" s="1"/>
      <c r="D110019" s="1"/>
      <c r="E110019" s="1"/>
      <c r="F110019" s="1"/>
      <c r="G110019" s="1"/>
      <c r="H110019" s="1"/>
      <c r="I110019" s="1"/>
      <c r="J110019" s="1"/>
      <c r="K110019" s="1"/>
      <c r="L110019" s="1"/>
      <c r="M110019" s="1"/>
      <c r="N110019" s="1"/>
      <c r="O110019" s="1"/>
      <c r="P110019" s="1"/>
      <c r="Q110019" s="1"/>
      <c r="R110019" s="1"/>
      <c r="S110019" s="1"/>
      <c r="T110019" s="1"/>
      <c r="U110019" s="1"/>
    </row>
    <row r="110020" spans="2:21">
      <c r="B110020" s="26"/>
      <c r="C110020" s="1"/>
      <c r="D110020" s="1"/>
      <c r="E110020" s="1"/>
      <c r="F110020" s="1"/>
      <c r="G110020" s="1"/>
      <c r="H110020" s="1"/>
      <c r="I110020" s="1"/>
      <c r="J110020" s="1"/>
      <c r="K110020" s="1"/>
      <c r="L110020" s="1"/>
      <c r="M110020" s="1"/>
      <c r="N110020" s="1"/>
      <c r="O110020" s="1"/>
      <c r="P110020" s="1"/>
      <c r="Q110020" s="1"/>
      <c r="R110020" s="1"/>
      <c r="S110020" s="1"/>
      <c r="T110020" s="1"/>
      <c r="U110020" s="1"/>
    </row>
    <row r="110021" spans="2:21">
      <c r="B110021" s="26"/>
      <c r="C110021" s="1"/>
      <c r="D110021" s="1"/>
      <c r="E110021" s="1"/>
      <c r="F110021" s="1"/>
      <c r="G110021" s="1"/>
      <c r="H110021" s="1"/>
      <c r="I110021" s="1"/>
      <c r="J110021" s="1"/>
      <c r="K110021" s="1"/>
      <c r="L110021" s="1"/>
      <c r="M110021" s="1"/>
      <c r="N110021" s="1"/>
      <c r="O110021" s="1"/>
      <c r="P110021" s="1"/>
      <c r="Q110021" s="1"/>
      <c r="R110021" s="1"/>
      <c r="S110021" s="1"/>
      <c r="T110021" s="1"/>
      <c r="U110021" s="1"/>
    </row>
    <row r="110022" spans="2:21">
      <c r="B110022" s="26"/>
      <c r="C110022" s="1"/>
      <c r="D110022" s="1"/>
      <c r="E110022" s="1"/>
      <c r="F110022" s="1"/>
      <c r="G110022" s="1"/>
      <c r="H110022" s="1"/>
      <c r="I110022" s="1"/>
      <c r="J110022" s="1"/>
      <c r="K110022" s="1"/>
      <c r="L110022" s="1"/>
      <c r="M110022" s="1"/>
      <c r="N110022" s="1"/>
      <c r="O110022" s="1"/>
      <c r="P110022" s="1"/>
      <c r="Q110022" s="1"/>
      <c r="R110022" s="1"/>
      <c r="S110022" s="1"/>
      <c r="T110022" s="1"/>
      <c r="U110022" s="1"/>
    </row>
    <row r="110023" spans="2:21">
      <c r="B110023" s="26"/>
      <c r="C110023" s="1"/>
      <c r="D110023" s="1"/>
      <c r="E110023" s="1"/>
      <c r="F110023" s="1"/>
      <c r="G110023" s="1"/>
      <c r="H110023" s="1"/>
      <c r="I110023" s="1"/>
      <c r="J110023" s="1"/>
      <c r="K110023" s="1"/>
      <c r="L110023" s="1"/>
      <c r="M110023" s="1"/>
      <c r="N110023" s="1"/>
      <c r="O110023" s="1"/>
      <c r="P110023" s="1"/>
      <c r="Q110023" s="1"/>
      <c r="R110023" s="1"/>
      <c r="S110023" s="1"/>
      <c r="T110023" s="1"/>
      <c r="U110023" s="1"/>
    </row>
    <row r="110024" spans="2:21">
      <c r="B110024" s="26"/>
      <c r="C110024" s="1"/>
      <c r="D110024" s="1"/>
      <c r="E110024" s="1"/>
      <c r="F110024" s="1"/>
      <c r="G110024" s="1"/>
      <c r="H110024" s="1"/>
      <c r="I110024" s="1"/>
      <c r="J110024" s="1"/>
      <c r="K110024" s="1"/>
      <c r="L110024" s="1"/>
      <c r="M110024" s="1"/>
      <c r="N110024" s="1"/>
      <c r="O110024" s="1"/>
      <c r="P110024" s="1"/>
      <c r="Q110024" s="1"/>
      <c r="R110024" s="1"/>
      <c r="S110024" s="1"/>
      <c r="T110024" s="1"/>
      <c r="U110024" s="1"/>
    </row>
    <row r="110025" spans="2:21">
      <c r="B110025" s="26"/>
      <c r="C110025" s="1"/>
      <c r="D110025" s="1"/>
      <c r="E110025" s="1"/>
      <c r="F110025" s="1"/>
      <c r="G110025" s="1"/>
      <c r="H110025" s="1"/>
      <c r="I110025" s="1"/>
      <c r="J110025" s="1"/>
      <c r="K110025" s="1"/>
      <c r="L110025" s="1"/>
      <c r="M110025" s="1"/>
      <c r="N110025" s="1"/>
      <c r="O110025" s="1"/>
      <c r="P110025" s="1"/>
      <c r="Q110025" s="1"/>
      <c r="R110025" s="1"/>
      <c r="S110025" s="1"/>
      <c r="T110025" s="1"/>
      <c r="U110025" s="1"/>
    </row>
    <row r="110026" spans="2:21">
      <c r="B110026" s="26"/>
      <c r="C110026" s="1"/>
      <c r="D110026" s="1"/>
      <c r="E110026" s="1"/>
      <c r="F110026" s="1"/>
      <c r="G110026" s="1"/>
      <c r="H110026" s="1"/>
      <c r="I110026" s="1"/>
      <c r="J110026" s="1"/>
      <c r="K110026" s="1"/>
      <c r="L110026" s="1"/>
      <c r="M110026" s="1"/>
      <c r="N110026" s="1"/>
      <c r="O110026" s="1"/>
      <c r="P110026" s="1"/>
      <c r="Q110026" s="1"/>
      <c r="R110026" s="1"/>
      <c r="S110026" s="1"/>
      <c r="T110026" s="1"/>
      <c r="U110026" s="1"/>
    </row>
    <row r="110027" spans="2:21">
      <c r="B110027" s="26"/>
      <c r="C110027" s="1"/>
      <c r="D110027" s="1"/>
      <c r="E110027" s="1"/>
      <c r="F110027" s="1"/>
      <c r="G110027" s="1"/>
      <c r="H110027" s="1"/>
      <c r="I110027" s="1"/>
      <c r="J110027" s="1"/>
      <c r="K110027" s="1"/>
      <c r="L110027" s="1"/>
      <c r="M110027" s="1"/>
      <c r="N110027" s="1"/>
      <c r="O110027" s="1"/>
      <c r="P110027" s="1"/>
      <c r="Q110027" s="1"/>
      <c r="R110027" s="1"/>
      <c r="S110027" s="1"/>
      <c r="T110027" s="1"/>
      <c r="U110027" s="1"/>
    </row>
    <row r="110028" spans="2:21">
      <c r="B110028" s="26"/>
      <c r="C110028" s="1"/>
      <c r="D110028" s="1"/>
      <c r="E110028" s="1"/>
      <c r="F110028" s="1"/>
      <c r="G110028" s="1"/>
      <c r="H110028" s="1"/>
      <c r="I110028" s="1"/>
      <c r="J110028" s="1"/>
      <c r="K110028" s="1"/>
      <c r="L110028" s="1"/>
      <c r="M110028" s="1"/>
      <c r="N110028" s="1"/>
      <c r="O110028" s="1"/>
      <c r="P110028" s="1"/>
      <c r="Q110028" s="1"/>
      <c r="R110028" s="1"/>
      <c r="S110028" s="1"/>
      <c r="T110028" s="1"/>
      <c r="U110028" s="1"/>
    </row>
    <row r="110029" spans="2:21">
      <c r="B110029" s="26"/>
      <c r="C110029" s="1"/>
      <c r="D110029" s="1"/>
      <c r="E110029" s="1"/>
      <c r="F110029" s="1"/>
      <c r="G110029" s="1"/>
      <c r="H110029" s="1"/>
      <c r="I110029" s="1"/>
      <c r="J110029" s="1"/>
      <c r="K110029" s="1"/>
      <c r="L110029" s="1"/>
      <c r="M110029" s="1"/>
      <c r="N110029" s="1"/>
      <c r="O110029" s="1"/>
      <c r="P110029" s="1"/>
      <c r="Q110029" s="1"/>
      <c r="R110029" s="1"/>
      <c r="S110029" s="1"/>
      <c r="T110029" s="1"/>
      <c r="U110029" s="1"/>
    </row>
    <row r="110030" spans="2:21">
      <c r="B110030" s="26"/>
      <c r="C110030" s="1"/>
      <c r="D110030" s="1"/>
      <c r="E110030" s="1"/>
      <c r="F110030" s="1"/>
      <c r="G110030" s="1"/>
      <c r="H110030" s="1"/>
      <c r="I110030" s="1"/>
      <c r="J110030" s="1"/>
      <c r="K110030" s="1"/>
      <c r="L110030" s="1"/>
      <c r="M110030" s="1"/>
      <c r="N110030" s="1"/>
      <c r="O110030" s="1"/>
      <c r="P110030" s="1"/>
      <c r="Q110030" s="1"/>
      <c r="R110030" s="1"/>
      <c r="S110030" s="1"/>
      <c r="T110030" s="1"/>
      <c r="U110030" s="1"/>
    </row>
    <row r="110031" spans="2:21">
      <c r="B110031" s="26"/>
      <c r="C110031" s="1"/>
      <c r="D110031" s="1"/>
      <c r="E110031" s="1"/>
      <c r="F110031" s="1"/>
      <c r="G110031" s="1"/>
      <c r="H110031" s="1"/>
      <c r="I110031" s="1"/>
      <c r="J110031" s="1"/>
      <c r="K110031" s="1"/>
      <c r="L110031" s="1"/>
      <c r="M110031" s="1"/>
      <c r="N110031" s="1"/>
      <c r="O110031" s="1"/>
      <c r="P110031" s="1"/>
      <c r="Q110031" s="1"/>
      <c r="R110031" s="1"/>
      <c r="S110031" s="1"/>
      <c r="T110031" s="1"/>
      <c r="U110031" s="1"/>
    </row>
    <row r="110032" spans="2:21">
      <c r="B110032" s="26"/>
      <c r="C110032" s="1"/>
      <c r="D110032" s="1"/>
      <c r="E110032" s="1"/>
      <c r="F110032" s="1"/>
      <c r="G110032" s="1"/>
      <c r="H110032" s="1"/>
      <c r="I110032" s="1"/>
      <c r="J110032" s="1"/>
      <c r="K110032" s="1"/>
      <c r="L110032" s="1"/>
      <c r="M110032" s="1"/>
      <c r="N110032" s="1"/>
      <c r="O110032" s="1"/>
      <c r="P110032" s="1"/>
      <c r="Q110032" s="1"/>
      <c r="R110032" s="1"/>
      <c r="S110032" s="1"/>
      <c r="T110032" s="1"/>
      <c r="U110032" s="1"/>
    </row>
    <row r="110033" spans="2:21">
      <c r="B110033" s="26"/>
      <c r="C110033" s="1"/>
      <c r="D110033" s="1"/>
      <c r="E110033" s="1"/>
      <c r="F110033" s="1"/>
      <c r="G110033" s="1"/>
      <c r="H110033" s="1"/>
      <c r="I110033" s="1"/>
      <c r="J110033" s="1"/>
      <c r="K110033" s="1"/>
      <c r="L110033" s="1"/>
      <c r="M110033" s="1"/>
      <c r="N110033" s="1"/>
      <c r="O110033" s="1"/>
      <c r="P110033" s="1"/>
      <c r="Q110033" s="1"/>
      <c r="R110033" s="1"/>
      <c r="S110033" s="1"/>
      <c r="T110033" s="1"/>
      <c r="U110033" s="1"/>
    </row>
    <row r="110034" spans="2:21">
      <c r="B110034" s="26"/>
      <c r="C110034" s="1"/>
      <c r="D110034" s="1"/>
      <c r="E110034" s="1"/>
      <c r="F110034" s="1"/>
      <c r="G110034" s="1"/>
      <c r="H110034" s="1"/>
      <c r="I110034" s="1"/>
      <c r="J110034" s="1"/>
      <c r="K110034" s="1"/>
      <c r="L110034" s="1"/>
      <c r="M110034" s="1"/>
      <c r="N110034" s="1"/>
      <c r="O110034" s="1"/>
      <c r="P110034" s="1"/>
      <c r="Q110034" s="1"/>
      <c r="R110034" s="1"/>
      <c r="S110034" s="1"/>
      <c r="T110034" s="1"/>
      <c r="U110034" s="1"/>
    </row>
    <row r="110035" spans="2:21">
      <c r="B110035" s="26"/>
      <c r="C110035" s="1"/>
      <c r="D110035" s="1"/>
      <c r="E110035" s="1"/>
      <c r="F110035" s="1"/>
      <c r="G110035" s="1"/>
      <c r="H110035" s="1"/>
      <c r="I110035" s="1"/>
      <c r="J110035" s="1"/>
      <c r="K110035" s="1"/>
      <c r="L110035" s="1"/>
      <c r="M110035" s="1"/>
      <c r="N110035" s="1"/>
      <c r="O110035" s="1"/>
      <c r="P110035" s="1"/>
      <c r="Q110035" s="1"/>
      <c r="R110035" s="1"/>
      <c r="S110035" s="1"/>
      <c r="T110035" s="1"/>
      <c r="U110035" s="1"/>
    </row>
    <row r="110036" spans="2:21">
      <c r="B110036" s="26"/>
      <c r="C110036" s="1"/>
      <c r="D110036" s="1"/>
      <c r="E110036" s="1"/>
      <c r="F110036" s="1"/>
      <c r="G110036" s="1"/>
      <c r="H110036" s="1"/>
      <c r="I110036" s="1"/>
      <c r="J110036" s="1"/>
      <c r="K110036" s="1"/>
      <c r="L110036" s="1"/>
      <c r="M110036" s="1"/>
      <c r="N110036" s="1"/>
      <c r="O110036" s="1"/>
      <c r="P110036" s="1"/>
      <c r="Q110036" s="1"/>
      <c r="R110036" s="1"/>
      <c r="S110036" s="1"/>
      <c r="T110036" s="1"/>
      <c r="U110036" s="1"/>
    </row>
    <row r="110037" spans="2:21">
      <c r="B110037" s="26"/>
      <c r="C110037" s="1"/>
      <c r="D110037" s="1"/>
      <c r="E110037" s="1"/>
      <c r="F110037" s="1"/>
      <c r="G110037" s="1"/>
      <c r="H110037" s="1"/>
      <c r="I110037" s="1"/>
      <c r="J110037" s="1"/>
      <c r="K110037" s="1"/>
      <c r="L110037" s="1"/>
      <c r="M110037" s="1"/>
      <c r="N110037" s="1"/>
      <c r="O110037" s="1"/>
      <c r="P110037" s="1"/>
      <c r="Q110037" s="1"/>
      <c r="R110037" s="1"/>
      <c r="S110037" s="1"/>
      <c r="T110037" s="1"/>
      <c r="U110037" s="1"/>
    </row>
    <row r="110038" spans="2:21">
      <c r="B110038" s="26"/>
      <c r="C110038" s="1"/>
      <c r="D110038" s="1"/>
      <c r="E110038" s="1"/>
      <c r="F110038" s="1"/>
      <c r="G110038" s="1"/>
      <c r="H110038" s="1"/>
      <c r="I110038" s="1"/>
      <c r="J110038" s="1"/>
      <c r="K110038" s="1"/>
      <c r="L110038" s="1"/>
      <c r="M110038" s="1"/>
      <c r="N110038" s="1"/>
      <c r="O110038" s="1"/>
      <c r="P110038" s="1"/>
      <c r="Q110038" s="1"/>
      <c r="R110038" s="1"/>
      <c r="S110038" s="1"/>
      <c r="T110038" s="1"/>
      <c r="U110038" s="1"/>
    </row>
    <row r="110039" spans="2:21">
      <c r="B110039" s="26"/>
      <c r="C110039" s="1"/>
      <c r="D110039" s="1"/>
      <c r="E110039" s="1"/>
      <c r="F110039" s="1"/>
      <c r="G110039" s="1"/>
      <c r="H110039" s="1"/>
      <c r="I110039" s="1"/>
      <c r="J110039" s="1"/>
      <c r="K110039" s="1"/>
      <c r="L110039" s="1"/>
      <c r="M110039" s="1"/>
      <c r="N110039" s="1"/>
      <c r="O110039" s="1"/>
      <c r="P110039" s="1"/>
      <c r="Q110039" s="1"/>
      <c r="R110039" s="1"/>
      <c r="S110039" s="1"/>
      <c r="T110039" s="1"/>
      <c r="U110039" s="1"/>
    </row>
    <row r="110040" spans="2:21">
      <c r="B110040" s="26"/>
      <c r="C110040" s="1"/>
      <c r="D110040" s="1"/>
      <c r="E110040" s="1"/>
      <c r="F110040" s="1"/>
      <c r="G110040" s="1"/>
      <c r="H110040" s="1"/>
      <c r="I110040" s="1"/>
      <c r="J110040" s="1"/>
      <c r="K110040" s="1"/>
      <c r="L110040" s="1"/>
      <c r="M110040" s="1"/>
      <c r="N110040" s="1"/>
      <c r="O110040" s="1"/>
      <c r="P110040" s="1"/>
      <c r="Q110040" s="1"/>
      <c r="R110040" s="1"/>
      <c r="S110040" s="1"/>
      <c r="T110040" s="1"/>
      <c r="U110040" s="1"/>
    </row>
    <row r="110041" spans="2:21">
      <c r="B110041" s="26"/>
      <c r="C110041" s="1"/>
      <c r="D110041" s="1"/>
      <c r="E110041" s="1"/>
      <c r="F110041" s="1"/>
      <c r="G110041" s="1"/>
      <c r="H110041" s="1"/>
      <c r="I110041" s="1"/>
      <c r="J110041" s="1"/>
      <c r="K110041" s="1"/>
      <c r="L110041" s="1"/>
      <c r="M110041" s="1"/>
      <c r="N110041" s="1"/>
      <c r="O110041" s="1"/>
      <c r="P110041" s="1"/>
      <c r="Q110041" s="1"/>
      <c r="R110041" s="1"/>
      <c r="S110041" s="1"/>
      <c r="T110041" s="1"/>
      <c r="U110041" s="1"/>
    </row>
    <row r="110042" spans="2:21">
      <c r="B110042" s="26"/>
      <c r="C110042" s="1"/>
      <c r="D110042" s="1"/>
      <c r="E110042" s="1"/>
      <c r="F110042" s="1"/>
      <c r="G110042" s="1"/>
      <c r="H110042" s="1"/>
      <c r="I110042" s="1"/>
      <c r="J110042" s="1"/>
      <c r="K110042" s="1"/>
      <c r="L110042" s="1"/>
      <c r="M110042" s="1"/>
      <c r="N110042" s="1"/>
      <c r="O110042" s="1"/>
      <c r="P110042" s="1"/>
      <c r="Q110042" s="1"/>
      <c r="R110042" s="1"/>
      <c r="S110042" s="1"/>
      <c r="T110042" s="1"/>
      <c r="U110042" s="1"/>
    </row>
    <row r="110043" spans="2:21">
      <c r="B110043" s="26"/>
      <c r="C110043" s="1"/>
      <c r="D110043" s="1"/>
      <c r="E110043" s="1"/>
      <c r="F110043" s="1"/>
      <c r="G110043" s="1"/>
      <c r="H110043" s="1"/>
      <c r="I110043" s="1"/>
      <c r="J110043" s="1"/>
      <c r="K110043" s="1"/>
      <c r="L110043" s="1"/>
      <c r="M110043" s="1"/>
      <c r="N110043" s="1"/>
      <c r="O110043" s="1"/>
      <c r="P110043" s="1"/>
      <c r="Q110043" s="1"/>
      <c r="R110043" s="1"/>
      <c r="S110043" s="1"/>
      <c r="T110043" s="1"/>
      <c r="U110043" s="1"/>
    </row>
    <row r="110044" spans="2:21">
      <c r="B110044" s="26"/>
      <c r="C110044" s="1"/>
      <c r="D110044" s="1"/>
      <c r="E110044" s="1"/>
      <c r="F110044" s="1"/>
      <c r="G110044" s="1"/>
      <c r="H110044" s="1"/>
      <c r="I110044" s="1"/>
      <c r="J110044" s="1"/>
      <c r="K110044" s="1"/>
      <c r="L110044" s="1"/>
      <c r="M110044" s="1"/>
      <c r="N110044" s="1"/>
      <c r="O110044" s="1"/>
      <c r="P110044" s="1"/>
      <c r="Q110044" s="1"/>
      <c r="R110044" s="1"/>
      <c r="S110044" s="1"/>
      <c r="T110044" s="1"/>
      <c r="U110044" s="1"/>
    </row>
    <row r="110045" spans="2:21">
      <c r="B110045" s="26"/>
      <c r="C110045" s="1"/>
      <c r="D110045" s="1"/>
      <c r="E110045" s="1"/>
      <c r="F110045" s="1"/>
      <c r="G110045" s="1"/>
      <c r="H110045" s="1"/>
      <c r="I110045" s="1"/>
      <c r="J110045" s="1"/>
      <c r="K110045" s="1"/>
      <c r="L110045" s="1"/>
      <c r="M110045" s="1"/>
      <c r="N110045" s="1"/>
      <c r="O110045" s="1"/>
      <c r="P110045" s="1"/>
      <c r="Q110045" s="1"/>
      <c r="R110045" s="1"/>
      <c r="S110045" s="1"/>
      <c r="T110045" s="1"/>
      <c r="U110045" s="1"/>
    </row>
    <row r="110046" spans="2:21">
      <c r="B110046" s="26"/>
      <c r="C110046" s="1"/>
      <c r="D110046" s="1"/>
      <c r="E110046" s="1"/>
      <c r="F110046" s="1"/>
      <c r="G110046" s="1"/>
      <c r="H110046" s="1"/>
      <c r="I110046" s="1"/>
      <c r="J110046" s="1"/>
      <c r="K110046" s="1"/>
      <c r="L110046" s="1"/>
      <c r="M110046" s="1"/>
      <c r="N110046" s="1"/>
      <c r="O110046" s="1"/>
      <c r="P110046" s="1"/>
      <c r="Q110046" s="1"/>
      <c r="R110046" s="1"/>
      <c r="S110046" s="1"/>
      <c r="T110046" s="1"/>
      <c r="U110046" s="1"/>
    </row>
    <row r="110047" spans="2:21">
      <c r="B110047" s="26"/>
      <c r="C110047" s="1"/>
      <c r="D110047" s="1"/>
      <c r="E110047" s="1"/>
      <c r="F110047" s="1"/>
      <c r="G110047" s="1"/>
      <c r="H110047" s="1"/>
      <c r="I110047" s="1"/>
      <c r="J110047" s="1"/>
      <c r="K110047" s="1"/>
      <c r="L110047" s="1"/>
      <c r="M110047" s="1"/>
      <c r="N110047" s="1"/>
      <c r="O110047" s="1"/>
      <c r="P110047" s="1"/>
      <c r="Q110047" s="1"/>
      <c r="R110047" s="1"/>
      <c r="S110047" s="1"/>
      <c r="T110047" s="1"/>
      <c r="U110047" s="1"/>
    </row>
    <row r="110048" spans="2:21">
      <c r="B110048" s="26"/>
      <c r="C110048" s="1"/>
      <c r="D110048" s="1"/>
      <c r="E110048" s="1"/>
      <c r="F110048" s="1"/>
      <c r="G110048" s="1"/>
      <c r="H110048" s="1"/>
      <c r="I110048" s="1"/>
      <c r="J110048" s="1"/>
      <c r="K110048" s="1"/>
      <c r="L110048" s="1"/>
      <c r="M110048" s="1"/>
      <c r="N110048" s="1"/>
      <c r="O110048" s="1"/>
      <c r="P110048" s="1"/>
      <c r="Q110048" s="1"/>
      <c r="R110048" s="1"/>
      <c r="S110048" s="1"/>
      <c r="T110048" s="1"/>
      <c r="U110048" s="1"/>
    </row>
    <row r="110049" spans="2:21">
      <c r="B110049" s="26"/>
      <c r="C110049" s="1"/>
      <c r="D110049" s="1"/>
      <c r="E110049" s="1"/>
      <c r="F110049" s="1"/>
      <c r="G110049" s="1"/>
      <c r="H110049" s="1"/>
      <c r="I110049" s="1"/>
      <c r="J110049" s="1"/>
      <c r="K110049" s="1"/>
      <c r="L110049" s="1"/>
      <c r="M110049" s="1"/>
      <c r="N110049" s="1"/>
      <c r="O110049" s="1"/>
      <c r="P110049" s="1"/>
      <c r="Q110049" s="1"/>
      <c r="R110049" s="1"/>
      <c r="S110049" s="1"/>
      <c r="T110049" s="1"/>
      <c r="U110049" s="1"/>
    </row>
    <row r="110050" spans="2:21">
      <c r="B110050" s="26"/>
      <c r="C110050" s="1"/>
      <c r="D110050" s="1"/>
      <c r="E110050" s="1"/>
      <c r="F110050" s="1"/>
      <c r="G110050" s="1"/>
      <c r="H110050" s="1"/>
      <c r="I110050" s="1"/>
      <c r="J110050" s="1"/>
      <c r="K110050" s="1"/>
      <c r="L110050" s="1"/>
      <c r="M110050" s="1"/>
      <c r="N110050" s="1"/>
      <c r="O110050" s="1"/>
      <c r="P110050" s="1"/>
      <c r="Q110050" s="1"/>
      <c r="R110050" s="1"/>
      <c r="S110050" s="1"/>
      <c r="T110050" s="1"/>
      <c r="U110050" s="1"/>
    </row>
    <row r="110051" spans="2:21">
      <c r="B110051" s="26"/>
      <c r="C110051" s="1"/>
      <c r="D110051" s="1"/>
      <c r="E110051" s="1"/>
      <c r="F110051" s="1"/>
      <c r="G110051" s="1"/>
      <c r="H110051" s="1"/>
      <c r="I110051" s="1"/>
      <c r="J110051" s="1"/>
      <c r="K110051" s="1"/>
      <c r="L110051" s="1"/>
      <c r="M110051" s="1"/>
      <c r="N110051" s="1"/>
      <c r="O110051" s="1"/>
      <c r="P110051" s="1"/>
      <c r="Q110051" s="1"/>
      <c r="R110051" s="1"/>
      <c r="S110051" s="1"/>
      <c r="T110051" s="1"/>
      <c r="U110051" s="1"/>
    </row>
    <row r="110052" spans="2:21">
      <c r="B110052" s="26"/>
      <c r="C110052" s="1"/>
      <c r="D110052" s="1"/>
      <c r="E110052" s="1"/>
      <c r="F110052" s="1"/>
      <c r="G110052" s="1"/>
      <c r="H110052" s="1"/>
      <c r="I110052" s="1"/>
      <c r="J110052" s="1"/>
      <c r="K110052" s="1"/>
      <c r="L110052" s="1"/>
      <c r="M110052" s="1"/>
      <c r="N110052" s="1"/>
      <c r="O110052" s="1"/>
      <c r="P110052" s="1"/>
      <c r="Q110052" s="1"/>
      <c r="R110052" s="1"/>
      <c r="S110052" s="1"/>
      <c r="T110052" s="1"/>
      <c r="U110052" s="1"/>
    </row>
    <row r="110053" spans="2:21">
      <c r="B110053" s="26"/>
      <c r="C110053" s="1"/>
      <c r="D110053" s="1"/>
      <c r="E110053" s="1"/>
      <c r="F110053" s="1"/>
      <c r="G110053" s="1"/>
      <c r="H110053" s="1"/>
      <c r="I110053" s="1"/>
      <c r="J110053" s="1"/>
      <c r="K110053" s="1"/>
      <c r="L110053" s="1"/>
      <c r="M110053" s="1"/>
      <c r="N110053" s="1"/>
      <c r="O110053" s="1"/>
      <c r="P110053" s="1"/>
      <c r="Q110053" s="1"/>
      <c r="R110053" s="1"/>
      <c r="S110053" s="1"/>
      <c r="T110053" s="1"/>
      <c r="U110053" s="1"/>
    </row>
    <row r="110054" spans="2:21">
      <c r="B110054" s="26"/>
      <c r="C110054" s="1"/>
      <c r="D110054" s="1"/>
      <c r="E110054" s="1"/>
      <c r="F110054" s="1"/>
      <c r="G110054" s="1"/>
      <c r="H110054" s="1"/>
      <c r="I110054" s="1"/>
      <c r="J110054" s="1"/>
      <c r="K110054" s="1"/>
      <c r="L110054" s="1"/>
      <c r="M110054" s="1"/>
      <c r="N110054" s="1"/>
      <c r="O110054" s="1"/>
      <c r="P110054" s="1"/>
      <c r="Q110054" s="1"/>
      <c r="R110054" s="1"/>
      <c r="S110054" s="1"/>
      <c r="T110054" s="1"/>
      <c r="U110054" s="1"/>
    </row>
    <row r="110055" spans="2:21">
      <c r="B110055" s="26"/>
      <c r="C110055" s="1"/>
      <c r="D110055" s="1"/>
      <c r="E110055" s="1"/>
      <c r="F110055" s="1"/>
      <c r="G110055" s="1"/>
      <c r="H110055" s="1"/>
      <c r="I110055" s="1"/>
      <c r="J110055" s="1"/>
      <c r="K110055" s="1"/>
      <c r="L110055" s="1"/>
      <c r="M110055" s="1"/>
      <c r="N110055" s="1"/>
      <c r="O110055" s="1"/>
      <c r="P110055" s="1"/>
      <c r="Q110055" s="1"/>
      <c r="R110055" s="1"/>
      <c r="S110055" s="1"/>
      <c r="T110055" s="1"/>
      <c r="U110055" s="1"/>
    </row>
    <row r="110056" spans="2:21">
      <c r="B110056" s="26"/>
      <c r="C110056" s="1"/>
      <c r="D110056" s="1"/>
      <c r="E110056" s="1"/>
      <c r="F110056" s="1"/>
      <c r="G110056" s="1"/>
      <c r="H110056" s="1"/>
      <c r="I110056" s="1"/>
      <c r="J110056" s="1"/>
      <c r="K110056" s="1"/>
      <c r="L110056" s="1"/>
      <c r="M110056" s="1"/>
      <c r="N110056" s="1"/>
      <c r="O110056" s="1"/>
      <c r="P110056" s="1"/>
      <c r="Q110056" s="1"/>
      <c r="R110056" s="1"/>
      <c r="S110056" s="1"/>
      <c r="T110056" s="1"/>
      <c r="U110056" s="1"/>
    </row>
    <row r="110057" spans="2:21">
      <c r="B110057" s="26"/>
      <c r="C110057" s="1"/>
      <c r="D110057" s="1"/>
      <c r="E110057" s="1"/>
      <c r="F110057" s="1"/>
      <c r="G110057" s="1"/>
      <c r="H110057" s="1"/>
      <c r="I110057" s="1"/>
      <c r="J110057" s="1"/>
      <c r="K110057" s="1"/>
      <c r="L110057" s="1"/>
      <c r="M110057" s="1"/>
      <c r="N110057" s="1"/>
      <c r="O110057" s="1"/>
      <c r="P110057" s="1"/>
      <c r="Q110057" s="1"/>
      <c r="R110057" s="1"/>
      <c r="S110057" s="1"/>
      <c r="T110057" s="1"/>
      <c r="U110057" s="1"/>
    </row>
    <row r="110058" spans="2:21">
      <c r="B110058" s="26"/>
      <c r="C110058" s="1"/>
      <c r="D110058" s="1"/>
      <c r="E110058" s="1"/>
      <c r="F110058" s="1"/>
      <c r="G110058" s="1"/>
      <c r="H110058" s="1"/>
      <c r="I110058" s="1"/>
      <c r="J110058" s="1"/>
      <c r="K110058" s="1"/>
      <c r="L110058" s="1"/>
      <c r="M110058" s="1"/>
      <c r="N110058" s="1"/>
      <c r="O110058" s="1"/>
      <c r="P110058" s="1"/>
      <c r="Q110058" s="1"/>
      <c r="R110058" s="1"/>
      <c r="S110058" s="1"/>
      <c r="T110058" s="1"/>
      <c r="U110058" s="1"/>
    </row>
    <row r="110059" spans="2:21">
      <c r="B110059" s="26"/>
      <c r="C110059" s="1"/>
      <c r="D110059" s="1"/>
      <c r="E110059" s="1"/>
      <c r="F110059" s="1"/>
      <c r="G110059" s="1"/>
      <c r="H110059" s="1"/>
      <c r="I110059" s="1"/>
      <c r="J110059" s="1"/>
      <c r="K110059" s="1"/>
      <c r="L110059" s="1"/>
      <c r="M110059" s="1"/>
      <c r="N110059" s="1"/>
      <c r="O110059" s="1"/>
      <c r="P110059" s="1"/>
      <c r="Q110059" s="1"/>
      <c r="R110059" s="1"/>
      <c r="S110059" s="1"/>
      <c r="T110059" s="1"/>
      <c r="U110059" s="1"/>
    </row>
    <row r="110060" spans="2:21">
      <c r="B110060" s="26"/>
      <c r="C110060" s="1"/>
      <c r="D110060" s="1"/>
      <c r="E110060" s="1"/>
      <c r="F110060" s="1"/>
      <c r="G110060" s="1"/>
      <c r="H110060" s="1"/>
      <c r="I110060" s="1"/>
      <c r="J110060" s="1"/>
      <c r="K110060" s="1"/>
      <c r="L110060" s="1"/>
      <c r="M110060" s="1"/>
      <c r="N110060" s="1"/>
      <c r="O110060" s="1"/>
      <c r="P110060" s="1"/>
      <c r="Q110060" s="1"/>
      <c r="R110060" s="1"/>
      <c r="S110060" s="1"/>
      <c r="T110060" s="1"/>
      <c r="U110060" s="1"/>
    </row>
    <row r="110061" spans="2:21">
      <c r="B110061" s="26"/>
      <c r="C110061" s="1"/>
      <c r="D110061" s="1"/>
      <c r="E110061" s="1"/>
      <c r="F110061" s="1"/>
      <c r="G110061" s="1"/>
      <c r="H110061" s="1"/>
      <c r="I110061" s="1"/>
      <c r="J110061" s="1"/>
      <c r="K110061" s="1"/>
      <c r="L110061" s="1"/>
      <c r="M110061" s="1"/>
      <c r="N110061" s="1"/>
      <c r="O110061" s="1"/>
      <c r="P110061" s="1"/>
      <c r="Q110061" s="1"/>
      <c r="R110061" s="1"/>
      <c r="S110061" s="1"/>
      <c r="T110061" s="1"/>
      <c r="U110061" s="1"/>
    </row>
    <row r="110062" spans="2:21">
      <c r="B110062" s="26"/>
      <c r="C110062" s="1"/>
      <c r="D110062" s="1"/>
      <c r="E110062" s="1"/>
      <c r="F110062" s="1"/>
      <c r="G110062" s="1"/>
      <c r="H110062" s="1"/>
      <c r="I110062" s="1"/>
      <c r="J110062" s="1"/>
      <c r="K110062" s="1"/>
      <c r="L110062" s="1"/>
      <c r="M110062" s="1"/>
      <c r="N110062" s="1"/>
      <c r="O110062" s="1"/>
      <c r="P110062" s="1"/>
      <c r="Q110062" s="1"/>
      <c r="R110062" s="1"/>
      <c r="S110062" s="1"/>
      <c r="T110062" s="1"/>
      <c r="U110062" s="1"/>
    </row>
    <row r="110063" spans="2:21">
      <c r="B110063" s="26"/>
      <c r="C110063" s="1"/>
      <c r="D110063" s="1"/>
      <c r="E110063" s="1"/>
      <c r="F110063" s="1"/>
      <c r="G110063" s="1"/>
      <c r="H110063" s="1"/>
      <c r="I110063" s="1"/>
      <c r="J110063" s="1"/>
      <c r="K110063" s="1"/>
      <c r="L110063" s="1"/>
      <c r="M110063" s="1"/>
      <c r="N110063" s="1"/>
      <c r="O110063" s="1"/>
      <c r="P110063" s="1"/>
      <c r="Q110063" s="1"/>
      <c r="R110063" s="1"/>
      <c r="S110063" s="1"/>
      <c r="T110063" s="1"/>
      <c r="U110063" s="1"/>
    </row>
    <row r="110064" spans="2:21">
      <c r="B110064" s="26"/>
      <c r="C110064" s="1"/>
      <c r="D110064" s="1"/>
      <c r="E110064" s="1"/>
      <c r="F110064" s="1"/>
      <c r="G110064" s="1"/>
      <c r="H110064" s="1"/>
      <c r="I110064" s="1"/>
      <c r="J110064" s="1"/>
      <c r="K110064" s="1"/>
      <c r="L110064" s="1"/>
      <c r="M110064" s="1"/>
      <c r="N110064" s="1"/>
      <c r="O110064" s="1"/>
      <c r="P110064" s="1"/>
      <c r="Q110064" s="1"/>
      <c r="R110064" s="1"/>
      <c r="S110064" s="1"/>
      <c r="T110064" s="1"/>
      <c r="U110064" s="1"/>
    </row>
    <row r="110065" spans="2:21">
      <c r="B110065" s="26"/>
      <c r="C110065" s="1"/>
      <c r="D110065" s="1"/>
      <c r="E110065" s="1"/>
      <c r="F110065" s="1"/>
      <c r="G110065" s="1"/>
      <c r="H110065" s="1"/>
      <c r="I110065" s="1"/>
      <c r="J110065" s="1"/>
      <c r="K110065" s="1"/>
      <c r="L110065" s="1"/>
      <c r="M110065" s="1"/>
      <c r="N110065" s="1"/>
      <c r="O110065" s="1"/>
      <c r="P110065" s="1"/>
      <c r="Q110065" s="1"/>
      <c r="R110065" s="1"/>
      <c r="S110065" s="1"/>
      <c r="T110065" s="1"/>
      <c r="U110065" s="1"/>
    </row>
    <row r="110066" spans="2:21">
      <c r="B110066" s="26"/>
      <c r="C110066" s="1"/>
      <c r="D110066" s="1"/>
      <c r="E110066" s="1"/>
      <c r="F110066" s="1"/>
      <c r="G110066" s="1"/>
      <c r="H110066" s="1"/>
      <c r="I110066" s="1"/>
      <c r="J110066" s="1"/>
      <c r="K110066" s="1"/>
      <c r="L110066" s="1"/>
      <c r="M110066" s="1"/>
      <c r="N110066" s="1"/>
      <c r="O110066" s="1"/>
      <c r="P110066" s="1"/>
      <c r="Q110066" s="1"/>
      <c r="R110066" s="1"/>
      <c r="S110066" s="1"/>
      <c r="T110066" s="1"/>
      <c r="U110066" s="1"/>
    </row>
    <row r="110067" spans="2:21">
      <c r="B110067" s="26"/>
      <c r="C110067" s="1"/>
      <c r="D110067" s="1"/>
      <c r="E110067" s="1"/>
      <c r="F110067" s="1"/>
      <c r="G110067" s="1"/>
      <c r="H110067" s="1"/>
      <c r="I110067" s="1"/>
      <c r="J110067" s="1"/>
      <c r="K110067" s="1"/>
      <c r="L110067" s="1"/>
      <c r="M110067" s="1"/>
      <c r="N110067" s="1"/>
      <c r="O110067" s="1"/>
      <c r="P110067" s="1"/>
      <c r="Q110067" s="1"/>
      <c r="R110067" s="1"/>
      <c r="S110067" s="1"/>
      <c r="T110067" s="1"/>
      <c r="U110067" s="1"/>
    </row>
    <row r="110068" spans="2:21">
      <c r="B110068" s="26"/>
      <c r="C110068" s="1"/>
      <c r="D110068" s="1"/>
      <c r="E110068" s="1"/>
      <c r="F110068" s="1"/>
      <c r="G110068" s="1"/>
      <c r="H110068" s="1"/>
      <c r="I110068" s="1"/>
      <c r="J110068" s="1"/>
      <c r="K110068" s="1"/>
      <c r="L110068" s="1"/>
      <c r="M110068" s="1"/>
      <c r="N110068" s="1"/>
      <c r="O110068" s="1"/>
      <c r="P110068" s="1"/>
      <c r="Q110068" s="1"/>
      <c r="R110068" s="1"/>
      <c r="S110068" s="1"/>
      <c r="T110068" s="1"/>
      <c r="U110068" s="1"/>
    </row>
    <row r="110069" spans="2:21">
      <c r="B110069" s="26"/>
      <c r="C110069" s="1"/>
      <c r="D110069" s="1"/>
      <c r="E110069" s="1"/>
      <c r="F110069" s="1"/>
      <c r="G110069" s="1"/>
      <c r="H110069" s="1"/>
      <c r="I110069" s="1"/>
      <c r="J110069" s="1"/>
      <c r="K110069" s="1"/>
      <c r="L110069" s="1"/>
      <c r="M110069" s="1"/>
      <c r="N110069" s="1"/>
      <c r="O110069" s="1"/>
      <c r="P110069" s="1"/>
      <c r="Q110069" s="1"/>
      <c r="R110069" s="1"/>
      <c r="S110069" s="1"/>
      <c r="T110069" s="1"/>
      <c r="U110069" s="1"/>
    </row>
    <row r="110070" spans="2:21">
      <c r="B110070" s="26"/>
      <c r="C110070" s="1"/>
      <c r="D110070" s="1"/>
      <c r="E110070" s="1"/>
      <c r="F110070" s="1"/>
      <c r="G110070" s="1"/>
      <c r="H110070" s="1"/>
      <c r="I110070" s="1"/>
      <c r="J110070" s="1"/>
      <c r="K110070" s="1"/>
      <c r="L110070" s="1"/>
      <c r="M110070" s="1"/>
      <c r="N110070" s="1"/>
      <c r="O110070" s="1"/>
      <c r="P110070" s="1"/>
      <c r="Q110070" s="1"/>
      <c r="R110070" s="1"/>
      <c r="S110070" s="1"/>
      <c r="T110070" s="1"/>
      <c r="U110070" s="1"/>
    </row>
    <row r="110071" spans="2:21">
      <c r="B110071" s="26"/>
      <c r="C110071" s="1"/>
      <c r="D110071" s="1"/>
      <c r="E110071" s="1"/>
      <c r="F110071" s="1"/>
      <c r="G110071" s="1"/>
      <c r="H110071" s="1"/>
      <c r="I110071" s="1"/>
      <c r="J110071" s="1"/>
      <c r="K110071" s="1"/>
      <c r="L110071" s="1"/>
      <c r="M110071" s="1"/>
      <c r="N110071" s="1"/>
      <c r="O110071" s="1"/>
      <c r="P110071" s="1"/>
      <c r="Q110071" s="1"/>
      <c r="R110071" s="1"/>
      <c r="S110071" s="1"/>
      <c r="T110071" s="1"/>
      <c r="U110071" s="1"/>
    </row>
    <row r="110072" spans="2:21">
      <c r="B110072" s="26"/>
      <c r="C110072" s="1"/>
      <c r="D110072" s="1"/>
      <c r="E110072" s="1"/>
      <c r="F110072" s="1"/>
      <c r="G110072" s="1"/>
      <c r="H110072" s="1"/>
      <c r="I110072" s="1"/>
      <c r="J110072" s="1"/>
      <c r="K110072" s="1"/>
      <c r="L110072" s="1"/>
      <c r="M110072" s="1"/>
      <c r="N110072" s="1"/>
      <c r="O110072" s="1"/>
      <c r="P110072" s="1"/>
      <c r="Q110072" s="1"/>
      <c r="R110072" s="1"/>
      <c r="S110072" s="1"/>
      <c r="T110072" s="1"/>
      <c r="U110072" s="1"/>
    </row>
    <row r="110073" spans="2:21">
      <c r="B110073" s="26"/>
      <c r="C110073" s="1"/>
      <c r="D110073" s="1"/>
      <c r="E110073" s="1"/>
      <c r="F110073" s="1"/>
      <c r="G110073" s="1"/>
      <c r="H110073" s="1"/>
      <c r="I110073" s="1"/>
      <c r="J110073" s="1"/>
      <c r="K110073" s="1"/>
      <c r="L110073" s="1"/>
      <c r="M110073" s="1"/>
      <c r="N110073" s="1"/>
      <c r="O110073" s="1"/>
      <c r="P110073" s="1"/>
      <c r="Q110073" s="1"/>
      <c r="R110073" s="1"/>
      <c r="S110073" s="1"/>
      <c r="T110073" s="1"/>
      <c r="U110073" s="1"/>
    </row>
    <row r="110074" spans="2:21">
      <c r="B110074" s="26"/>
      <c r="C110074" s="1"/>
      <c r="D110074" s="1"/>
      <c r="E110074" s="1"/>
      <c r="F110074" s="1"/>
      <c r="G110074" s="1"/>
      <c r="H110074" s="1"/>
      <c r="I110074" s="1"/>
      <c r="J110074" s="1"/>
      <c r="K110074" s="1"/>
      <c r="L110074" s="1"/>
      <c r="M110074" s="1"/>
      <c r="N110074" s="1"/>
      <c r="O110074" s="1"/>
      <c r="P110074" s="1"/>
      <c r="Q110074" s="1"/>
      <c r="R110074" s="1"/>
      <c r="S110074" s="1"/>
      <c r="T110074" s="1"/>
      <c r="U110074" s="1"/>
    </row>
    <row r="110075" spans="2:21">
      <c r="B110075" s="26"/>
      <c r="C110075" s="1"/>
      <c r="D110075" s="1"/>
      <c r="E110075" s="1"/>
      <c r="F110075" s="1"/>
      <c r="G110075" s="1"/>
      <c r="H110075" s="1"/>
      <c r="I110075" s="1"/>
      <c r="J110075" s="1"/>
      <c r="K110075" s="1"/>
      <c r="L110075" s="1"/>
      <c r="M110075" s="1"/>
      <c r="N110075" s="1"/>
      <c r="O110075" s="1"/>
      <c r="P110075" s="1"/>
      <c r="Q110075" s="1"/>
      <c r="R110075" s="1"/>
      <c r="S110075" s="1"/>
      <c r="T110075" s="1"/>
      <c r="U110075" s="1"/>
    </row>
    <row r="110076" spans="2:21">
      <c r="B110076" s="26"/>
      <c r="C110076" s="1"/>
      <c r="D110076" s="1"/>
      <c r="E110076" s="1"/>
      <c r="F110076" s="1"/>
      <c r="G110076" s="1"/>
      <c r="H110076" s="1"/>
      <c r="I110076" s="1"/>
      <c r="J110076" s="1"/>
      <c r="K110076" s="1"/>
      <c r="L110076" s="1"/>
      <c r="M110076" s="1"/>
      <c r="N110076" s="1"/>
      <c r="O110076" s="1"/>
      <c r="P110076" s="1"/>
      <c r="Q110076" s="1"/>
      <c r="R110076" s="1"/>
      <c r="S110076" s="1"/>
      <c r="T110076" s="1"/>
      <c r="U110076" s="1"/>
    </row>
    <row r="110077" spans="2:21">
      <c r="B110077" s="26"/>
      <c r="C110077" s="1"/>
      <c r="D110077" s="1"/>
      <c r="E110077" s="1"/>
      <c r="F110077" s="1"/>
      <c r="G110077" s="1"/>
      <c r="H110077" s="1"/>
      <c r="I110077" s="1"/>
      <c r="J110077" s="1"/>
      <c r="K110077" s="1"/>
      <c r="L110077" s="1"/>
      <c r="M110077" s="1"/>
      <c r="N110077" s="1"/>
      <c r="O110077" s="1"/>
      <c r="P110077" s="1"/>
      <c r="Q110077" s="1"/>
      <c r="R110077" s="1"/>
      <c r="S110077" s="1"/>
      <c r="T110077" s="1"/>
      <c r="U110077" s="1"/>
    </row>
    <row r="110078" spans="2:21">
      <c r="B110078" s="26"/>
      <c r="C110078" s="1"/>
      <c r="D110078" s="1"/>
      <c r="E110078" s="1"/>
      <c r="F110078" s="1"/>
      <c r="G110078" s="1"/>
      <c r="H110078" s="1"/>
      <c r="I110078" s="1"/>
      <c r="J110078" s="1"/>
      <c r="K110078" s="1"/>
      <c r="L110078" s="1"/>
      <c r="M110078" s="1"/>
      <c r="N110078" s="1"/>
      <c r="O110078" s="1"/>
      <c r="P110078" s="1"/>
      <c r="Q110078" s="1"/>
      <c r="R110078" s="1"/>
      <c r="S110078" s="1"/>
      <c r="T110078" s="1"/>
      <c r="U110078" s="1"/>
    </row>
    <row r="110079" spans="2:21">
      <c r="B110079" s="26"/>
      <c r="C110079" s="1"/>
      <c r="D110079" s="1"/>
      <c r="E110079" s="1"/>
      <c r="F110079" s="1"/>
      <c r="G110079" s="1"/>
      <c r="H110079" s="1"/>
      <c r="I110079" s="1"/>
      <c r="J110079" s="1"/>
      <c r="K110079" s="1"/>
      <c r="L110079" s="1"/>
      <c r="M110079" s="1"/>
      <c r="N110079" s="1"/>
      <c r="O110079" s="1"/>
      <c r="P110079" s="1"/>
      <c r="Q110079" s="1"/>
      <c r="R110079" s="1"/>
      <c r="S110079" s="1"/>
      <c r="T110079" s="1"/>
      <c r="U110079" s="1"/>
    </row>
    <row r="110080" spans="2:21">
      <c r="B110080" s="26"/>
      <c r="C110080" s="1"/>
      <c r="D110080" s="1"/>
      <c r="E110080" s="1"/>
      <c r="F110080" s="1"/>
      <c r="G110080" s="1"/>
      <c r="H110080" s="1"/>
      <c r="I110080" s="1"/>
      <c r="J110080" s="1"/>
      <c r="K110080" s="1"/>
      <c r="L110080" s="1"/>
      <c r="M110080" s="1"/>
      <c r="N110080" s="1"/>
      <c r="O110080" s="1"/>
      <c r="P110080" s="1"/>
      <c r="Q110080" s="1"/>
      <c r="R110080" s="1"/>
      <c r="S110080" s="1"/>
      <c r="T110080" s="1"/>
      <c r="U110080" s="1"/>
    </row>
    <row r="110081" spans="2:21">
      <c r="B110081" s="26"/>
      <c r="C110081" s="1"/>
      <c r="D110081" s="1"/>
      <c r="E110081" s="1"/>
      <c r="F110081" s="1"/>
      <c r="G110081" s="1"/>
      <c r="H110081" s="1"/>
      <c r="I110081" s="1"/>
      <c r="J110081" s="1"/>
      <c r="K110081" s="1"/>
      <c r="L110081" s="1"/>
      <c r="M110081" s="1"/>
      <c r="N110081" s="1"/>
      <c r="O110081" s="1"/>
      <c r="P110081" s="1"/>
      <c r="Q110081" s="1"/>
      <c r="R110081" s="1"/>
      <c r="S110081" s="1"/>
      <c r="T110081" s="1"/>
      <c r="U110081" s="1"/>
    </row>
    <row r="110082" spans="2:21">
      <c r="B110082" s="26"/>
      <c r="C110082" s="1"/>
      <c r="D110082" s="1"/>
      <c r="E110082" s="1"/>
      <c r="F110082" s="1"/>
      <c r="G110082" s="1"/>
      <c r="H110082" s="1"/>
      <c r="I110082" s="1"/>
      <c r="J110082" s="1"/>
      <c r="K110082" s="1"/>
      <c r="L110082" s="1"/>
      <c r="M110082" s="1"/>
      <c r="N110082" s="1"/>
      <c r="O110082" s="1"/>
      <c r="P110082" s="1"/>
      <c r="Q110082" s="1"/>
      <c r="R110082" s="1"/>
      <c r="S110082" s="1"/>
      <c r="T110082" s="1"/>
      <c r="U110082" s="1"/>
    </row>
    <row r="110083" spans="2:21">
      <c r="B110083" s="26"/>
      <c r="C110083" s="1"/>
      <c r="D110083" s="1"/>
      <c r="E110083" s="1"/>
      <c r="F110083" s="1"/>
      <c r="G110083" s="1"/>
      <c r="H110083" s="1"/>
      <c r="I110083" s="1"/>
      <c r="J110083" s="1"/>
      <c r="K110083" s="1"/>
      <c r="L110083" s="1"/>
      <c r="M110083" s="1"/>
      <c r="N110083" s="1"/>
      <c r="O110083" s="1"/>
      <c r="P110083" s="1"/>
      <c r="Q110083" s="1"/>
      <c r="R110083" s="1"/>
      <c r="S110083" s="1"/>
      <c r="T110083" s="1"/>
      <c r="U110083" s="1"/>
    </row>
    <row r="110084" spans="2:21">
      <c r="B110084" s="26"/>
      <c r="C110084" s="1"/>
      <c r="D110084" s="1"/>
      <c r="E110084" s="1"/>
      <c r="F110084" s="1"/>
      <c r="G110084" s="1"/>
      <c r="H110084" s="1"/>
      <c r="I110084" s="1"/>
      <c r="J110084" s="1"/>
      <c r="K110084" s="1"/>
      <c r="L110084" s="1"/>
      <c r="M110084" s="1"/>
      <c r="N110084" s="1"/>
      <c r="O110084" s="1"/>
      <c r="P110084" s="1"/>
      <c r="Q110084" s="1"/>
      <c r="R110084" s="1"/>
      <c r="S110084" s="1"/>
      <c r="T110084" s="1"/>
      <c r="U110084" s="1"/>
    </row>
    <row r="110085" spans="2:21">
      <c r="B110085" s="26"/>
      <c r="C110085" s="1"/>
      <c r="D110085" s="1"/>
      <c r="E110085" s="1"/>
      <c r="F110085" s="1"/>
      <c r="G110085" s="1"/>
      <c r="H110085" s="1"/>
      <c r="I110085" s="1"/>
      <c r="J110085" s="1"/>
      <c r="K110085" s="1"/>
      <c r="L110085" s="1"/>
      <c r="M110085" s="1"/>
      <c r="N110085" s="1"/>
      <c r="O110085" s="1"/>
      <c r="P110085" s="1"/>
      <c r="Q110085" s="1"/>
      <c r="R110085" s="1"/>
      <c r="S110085" s="1"/>
      <c r="T110085" s="1"/>
      <c r="U110085" s="1"/>
    </row>
    <row r="110086" spans="2:21">
      <c r="B110086" s="26"/>
      <c r="C110086" s="1"/>
      <c r="D110086" s="1"/>
      <c r="E110086" s="1"/>
      <c r="F110086" s="1"/>
      <c r="G110086" s="1"/>
      <c r="H110086" s="1"/>
      <c r="I110086" s="1"/>
      <c r="J110086" s="1"/>
      <c r="K110086" s="1"/>
      <c r="L110086" s="1"/>
      <c r="M110086" s="1"/>
      <c r="N110086" s="1"/>
      <c r="O110086" s="1"/>
      <c r="P110086" s="1"/>
      <c r="Q110086" s="1"/>
      <c r="R110086" s="1"/>
      <c r="S110086" s="1"/>
      <c r="T110086" s="1"/>
      <c r="U110086" s="1"/>
    </row>
    <row r="110087" spans="2:21">
      <c r="B110087" s="26"/>
      <c r="C110087" s="1"/>
      <c r="D110087" s="1"/>
      <c r="E110087" s="1"/>
      <c r="F110087" s="1"/>
      <c r="G110087" s="1"/>
      <c r="H110087" s="1"/>
      <c r="I110087" s="1"/>
      <c r="J110087" s="1"/>
      <c r="K110087" s="1"/>
      <c r="L110087" s="1"/>
      <c r="M110087" s="1"/>
      <c r="N110087" s="1"/>
      <c r="O110087" s="1"/>
      <c r="P110087" s="1"/>
      <c r="Q110087" s="1"/>
      <c r="R110087" s="1"/>
      <c r="S110087" s="1"/>
      <c r="T110087" s="1"/>
      <c r="U110087" s="1"/>
    </row>
    <row r="110088" spans="2:21">
      <c r="B110088" s="26"/>
      <c r="C110088" s="1"/>
      <c r="D110088" s="1"/>
      <c r="E110088" s="1"/>
      <c r="F110088" s="1"/>
      <c r="G110088" s="1"/>
      <c r="H110088" s="1"/>
      <c r="I110088" s="1"/>
      <c r="J110088" s="1"/>
      <c r="K110088" s="1"/>
      <c r="L110088" s="1"/>
      <c r="M110088" s="1"/>
      <c r="N110088" s="1"/>
      <c r="O110088" s="1"/>
      <c r="P110088" s="1"/>
      <c r="Q110088" s="1"/>
      <c r="R110088" s="1"/>
      <c r="S110088" s="1"/>
      <c r="T110088" s="1"/>
      <c r="U110088" s="1"/>
    </row>
    <row r="110089" spans="2:21">
      <c r="B110089" s="26"/>
      <c r="C110089" s="1"/>
      <c r="D110089" s="1"/>
      <c r="E110089" s="1"/>
      <c r="F110089" s="1"/>
      <c r="G110089" s="1"/>
      <c r="H110089" s="1"/>
      <c r="I110089" s="1"/>
      <c r="J110089" s="1"/>
      <c r="K110089" s="1"/>
      <c r="L110089" s="1"/>
      <c r="M110089" s="1"/>
      <c r="N110089" s="1"/>
      <c r="O110089" s="1"/>
      <c r="P110089" s="1"/>
      <c r="Q110089" s="1"/>
      <c r="R110089" s="1"/>
      <c r="S110089" s="1"/>
      <c r="T110089" s="1"/>
      <c r="U110089" s="1"/>
    </row>
    <row r="110090" spans="2:21">
      <c r="B110090" s="26"/>
      <c r="C110090" s="1"/>
      <c r="D110090" s="1"/>
      <c r="E110090" s="1"/>
      <c r="F110090" s="1"/>
      <c r="G110090" s="1"/>
      <c r="H110090" s="1"/>
      <c r="I110090" s="1"/>
      <c r="J110090" s="1"/>
      <c r="K110090" s="1"/>
      <c r="L110090" s="1"/>
      <c r="M110090" s="1"/>
      <c r="N110090" s="1"/>
      <c r="O110090" s="1"/>
      <c r="P110090" s="1"/>
      <c r="Q110090" s="1"/>
      <c r="R110090" s="1"/>
      <c r="S110090" s="1"/>
      <c r="T110090" s="1"/>
      <c r="U110090" s="1"/>
    </row>
    <row r="110091" spans="2:21">
      <c r="B110091" s="26"/>
      <c r="C110091" s="1"/>
      <c r="D110091" s="1"/>
      <c r="E110091" s="1"/>
      <c r="F110091" s="1"/>
      <c r="G110091" s="1"/>
      <c r="H110091" s="1"/>
      <c r="I110091" s="1"/>
      <c r="J110091" s="1"/>
      <c r="K110091" s="1"/>
      <c r="L110091" s="1"/>
      <c r="M110091" s="1"/>
      <c r="N110091" s="1"/>
      <c r="O110091" s="1"/>
      <c r="P110091" s="1"/>
      <c r="Q110091" s="1"/>
      <c r="R110091" s="1"/>
      <c r="S110091" s="1"/>
      <c r="T110091" s="1"/>
      <c r="U110091" s="1"/>
    </row>
    <row r="110092" spans="2:21">
      <c r="B110092" s="26"/>
      <c r="C110092" s="1"/>
      <c r="D110092" s="1"/>
      <c r="E110092" s="1"/>
      <c r="F110092" s="1"/>
      <c r="G110092" s="1"/>
      <c r="H110092" s="1"/>
      <c r="I110092" s="1"/>
      <c r="J110092" s="1"/>
      <c r="K110092" s="1"/>
      <c r="L110092" s="1"/>
      <c r="M110092" s="1"/>
      <c r="N110092" s="1"/>
      <c r="O110092" s="1"/>
      <c r="P110092" s="1"/>
      <c r="Q110092" s="1"/>
      <c r="R110092" s="1"/>
      <c r="S110092" s="1"/>
      <c r="T110092" s="1"/>
      <c r="U110092" s="1"/>
    </row>
    <row r="110093" spans="2:21">
      <c r="B110093" s="26"/>
      <c r="C110093" s="1"/>
      <c r="D110093" s="1"/>
      <c r="E110093" s="1"/>
      <c r="F110093" s="1"/>
      <c r="G110093" s="1"/>
      <c r="H110093" s="1"/>
      <c r="I110093" s="1"/>
      <c r="J110093" s="1"/>
      <c r="K110093" s="1"/>
      <c r="L110093" s="1"/>
      <c r="M110093" s="1"/>
      <c r="N110093" s="1"/>
      <c r="O110093" s="1"/>
      <c r="P110093" s="1"/>
      <c r="Q110093" s="1"/>
      <c r="R110093" s="1"/>
      <c r="S110093" s="1"/>
      <c r="T110093" s="1"/>
      <c r="U110093" s="1"/>
    </row>
    <row r="110094" spans="2:21">
      <c r="B110094" s="26"/>
      <c r="C110094" s="1"/>
      <c r="D110094" s="1"/>
      <c r="E110094" s="1"/>
      <c r="F110094" s="1"/>
      <c r="G110094" s="1"/>
      <c r="H110094" s="1"/>
      <c r="I110094" s="1"/>
      <c r="J110094" s="1"/>
      <c r="K110094" s="1"/>
      <c r="L110094" s="1"/>
      <c r="M110094" s="1"/>
      <c r="N110094" s="1"/>
      <c r="O110094" s="1"/>
      <c r="P110094" s="1"/>
      <c r="Q110094" s="1"/>
      <c r="R110094" s="1"/>
      <c r="S110094" s="1"/>
      <c r="T110094" s="1"/>
      <c r="U110094" s="1"/>
    </row>
    <row r="110095" spans="2:21">
      <c r="B110095" s="26"/>
      <c r="C110095" s="1"/>
      <c r="D110095" s="1"/>
      <c r="E110095" s="1"/>
      <c r="F110095" s="1"/>
      <c r="G110095" s="1"/>
      <c r="H110095" s="1"/>
      <c r="I110095" s="1"/>
      <c r="J110095" s="1"/>
      <c r="K110095" s="1"/>
      <c r="L110095" s="1"/>
      <c r="M110095" s="1"/>
      <c r="N110095" s="1"/>
      <c r="O110095" s="1"/>
      <c r="P110095" s="1"/>
      <c r="Q110095" s="1"/>
      <c r="R110095" s="1"/>
      <c r="S110095" s="1"/>
      <c r="T110095" s="1"/>
      <c r="U110095" s="1"/>
    </row>
    <row r="110096" spans="2:21">
      <c r="B110096" s="26"/>
      <c r="C110096" s="1"/>
      <c r="D110096" s="1"/>
      <c r="E110096" s="1"/>
      <c r="F110096" s="1"/>
      <c r="G110096" s="1"/>
      <c r="H110096" s="1"/>
      <c r="I110096" s="1"/>
      <c r="J110096" s="1"/>
      <c r="K110096" s="1"/>
      <c r="L110096" s="1"/>
      <c r="M110096" s="1"/>
      <c r="N110096" s="1"/>
      <c r="O110096" s="1"/>
      <c r="P110096" s="1"/>
      <c r="Q110096" s="1"/>
      <c r="R110096" s="1"/>
      <c r="S110096" s="1"/>
      <c r="T110096" s="1"/>
      <c r="U110096" s="1"/>
    </row>
    <row r="110097" spans="2:21">
      <c r="B110097" s="26"/>
      <c r="C110097" s="1"/>
      <c r="D110097" s="1"/>
      <c r="E110097" s="1"/>
      <c r="F110097" s="1"/>
      <c r="G110097" s="1"/>
      <c r="H110097" s="1"/>
      <c r="I110097" s="1"/>
      <c r="J110097" s="1"/>
      <c r="K110097" s="1"/>
      <c r="L110097" s="1"/>
      <c r="M110097" s="1"/>
      <c r="N110097" s="1"/>
      <c r="O110097" s="1"/>
      <c r="P110097" s="1"/>
      <c r="Q110097" s="1"/>
      <c r="R110097" s="1"/>
      <c r="S110097" s="1"/>
      <c r="T110097" s="1"/>
      <c r="U110097" s="1"/>
    </row>
    <row r="110098" spans="2:21">
      <c r="B110098" s="26"/>
      <c r="C110098" s="1"/>
      <c r="D110098" s="1"/>
      <c r="E110098" s="1"/>
      <c r="F110098" s="1"/>
      <c r="G110098" s="1"/>
      <c r="H110098" s="1"/>
      <c r="I110098" s="1"/>
      <c r="J110098" s="1"/>
      <c r="K110098" s="1"/>
      <c r="L110098" s="1"/>
      <c r="M110098" s="1"/>
      <c r="N110098" s="1"/>
      <c r="O110098" s="1"/>
      <c r="P110098" s="1"/>
      <c r="Q110098" s="1"/>
      <c r="R110098" s="1"/>
      <c r="S110098" s="1"/>
      <c r="T110098" s="1"/>
      <c r="U110098" s="1"/>
    </row>
    <row r="110099" spans="2:21">
      <c r="B110099" s="26"/>
      <c r="C110099" s="1"/>
      <c r="D110099" s="1"/>
      <c r="E110099" s="1"/>
      <c r="F110099" s="1"/>
      <c r="G110099" s="1"/>
      <c r="H110099" s="1"/>
      <c r="I110099" s="1"/>
      <c r="J110099" s="1"/>
      <c r="K110099" s="1"/>
      <c r="L110099" s="1"/>
      <c r="M110099" s="1"/>
      <c r="N110099" s="1"/>
      <c r="O110099" s="1"/>
      <c r="P110099" s="1"/>
      <c r="Q110099" s="1"/>
      <c r="R110099" s="1"/>
      <c r="S110099" s="1"/>
      <c r="T110099" s="1"/>
      <c r="U110099" s="1"/>
    </row>
    <row r="110100" spans="2:21">
      <c r="B110100" s="26"/>
      <c r="C110100" s="1"/>
      <c r="D110100" s="1"/>
      <c r="E110100" s="1"/>
      <c r="F110100" s="1"/>
      <c r="G110100" s="1"/>
      <c r="H110100" s="1"/>
      <c r="I110100" s="1"/>
      <c r="J110100" s="1"/>
      <c r="K110100" s="1"/>
      <c r="L110100" s="1"/>
      <c r="M110100" s="1"/>
      <c r="N110100" s="1"/>
      <c r="O110100" s="1"/>
      <c r="P110100" s="1"/>
      <c r="Q110100" s="1"/>
      <c r="R110100" s="1"/>
      <c r="S110100" s="1"/>
      <c r="T110100" s="1"/>
      <c r="U110100" s="1"/>
    </row>
    <row r="110101" spans="2:21">
      <c r="B110101" s="26"/>
      <c r="C110101" s="1"/>
      <c r="D110101" s="1"/>
      <c r="E110101" s="1"/>
      <c r="F110101" s="1"/>
      <c r="G110101" s="1"/>
      <c r="H110101" s="1"/>
      <c r="I110101" s="1"/>
      <c r="J110101" s="1"/>
      <c r="K110101" s="1"/>
      <c r="L110101" s="1"/>
      <c r="M110101" s="1"/>
      <c r="N110101" s="1"/>
      <c r="O110101" s="1"/>
      <c r="P110101" s="1"/>
      <c r="Q110101" s="1"/>
      <c r="R110101" s="1"/>
      <c r="S110101" s="1"/>
      <c r="T110101" s="1"/>
      <c r="U110101" s="1"/>
    </row>
    <row r="110102" spans="2:21">
      <c r="B110102" s="26"/>
      <c r="C110102" s="1"/>
      <c r="D110102" s="1"/>
      <c r="E110102" s="1"/>
      <c r="F110102" s="1"/>
      <c r="G110102" s="1"/>
      <c r="H110102" s="1"/>
      <c r="I110102" s="1"/>
      <c r="J110102" s="1"/>
      <c r="K110102" s="1"/>
      <c r="L110102" s="1"/>
      <c r="M110102" s="1"/>
      <c r="N110102" s="1"/>
      <c r="O110102" s="1"/>
      <c r="P110102" s="1"/>
      <c r="Q110102" s="1"/>
      <c r="R110102" s="1"/>
      <c r="S110102" s="1"/>
      <c r="T110102" s="1"/>
      <c r="U110102" s="1"/>
    </row>
    <row r="110103" spans="2:21">
      <c r="B110103" s="26"/>
      <c r="C110103" s="1"/>
      <c r="D110103" s="1"/>
      <c r="E110103" s="1"/>
      <c r="F110103" s="1"/>
      <c r="G110103" s="1"/>
      <c r="H110103" s="1"/>
      <c r="I110103" s="1"/>
      <c r="J110103" s="1"/>
      <c r="K110103" s="1"/>
      <c r="L110103" s="1"/>
      <c r="M110103" s="1"/>
      <c r="N110103" s="1"/>
      <c r="O110103" s="1"/>
      <c r="P110103" s="1"/>
      <c r="Q110103" s="1"/>
      <c r="R110103" s="1"/>
      <c r="S110103" s="1"/>
      <c r="T110103" s="1"/>
      <c r="U110103" s="1"/>
    </row>
    <row r="110104" spans="2:21">
      <c r="B110104" s="26"/>
      <c r="C110104" s="1"/>
      <c r="D110104" s="1"/>
      <c r="E110104" s="1"/>
      <c r="F110104" s="1"/>
      <c r="G110104" s="1"/>
      <c r="H110104" s="1"/>
      <c r="I110104" s="1"/>
      <c r="J110104" s="1"/>
      <c r="K110104" s="1"/>
      <c r="L110104" s="1"/>
      <c r="M110104" s="1"/>
      <c r="N110104" s="1"/>
      <c r="O110104" s="1"/>
      <c r="P110104" s="1"/>
      <c r="Q110104" s="1"/>
      <c r="R110104" s="1"/>
      <c r="S110104" s="1"/>
      <c r="T110104" s="1"/>
      <c r="U110104" s="1"/>
    </row>
    <row r="110105" spans="2:21">
      <c r="B110105" s="26"/>
      <c r="C110105" s="1"/>
      <c r="D110105" s="1"/>
      <c r="E110105" s="1"/>
      <c r="F110105" s="1"/>
      <c r="G110105" s="1"/>
      <c r="H110105" s="1"/>
      <c r="I110105" s="1"/>
      <c r="J110105" s="1"/>
      <c r="K110105" s="1"/>
      <c r="L110105" s="1"/>
      <c r="M110105" s="1"/>
      <c r="N110105" s="1"/>
      <c r="O110105" s="1"/>
      <c r="P110105" s="1"/>
      <c r="Q110105" s="1"/>
      <c r="R110105" s="1"/>
      <c r="S110105" s="1"/>
      <c r="T110105" s="1"/>
      <c r="U110105" s="1"/>
    </row>
    <row r="110106" spans="2:21">
      <c r="B110106" s="26"/>
      <c r="C110106" s="1"/>
      <c r="D110106" s="1"/>
      <c r="E110106" s="1"/>
      <c r="F110106" s="1"/>
      <c r="G110106" s="1"/>
      <c r="H110106" s="1"/>
      <c r="I110106" s="1"/>
      <c r="J110106" s="1"/>
      <c r="K110106" s="1"/>
      <c r="L110106" s="1"/>
      <c r="M110106" s="1"/>
      <c r="N110106" s="1"/>
      <c r="O110106" s="1"/>
      <c r="P110106" s="1"/>
      <c r="Q110106" s="1"/>
      <c r="R110106" s="1"/>
      <c r="S110106" s="1"/>
      <c r="T110106" s="1"/>
      <c r="U110106" s="1"/>
    </row>
    <row r="110107" spans="2:21">
      <c r="B110107" s="26"/>
      <c r="C110107" s="1"/>
      <c r="D110107" s="1"/>
      <c r="E110107" s="1"/>
      <c r="F110107" s="1"/>
      <c r="G110107" s="1"/>
      <c r="H110107" s="1"/>
      <c r="I110107" s="1"/>
      <c r="J110107" s="1"/>
      <c r="K110107" s="1"/>
      <c r="L110107" s="1"/>
      <c r="M110107" s="1"/>
      <c r="N110107" s="1"/>
      <c r="O110107" s="1"/>
      <c r="P110107" s="1"/>
      <c r="Q110107" s="1"/>
      <c r="R110107" s="1"/>
      <c r="S110107" s="1"/>
      <c r="T110107" s="1"/>
      <c r="U110107" s="1"/>
    </row>
    <row r="110108" spans="2:21">
      <c r="B110108" s="26"/>
      <c r="C110108" s="1"/>
      <c r="D110108" s="1"/>
      <c r="E110108" s="1"/>
      <c r="F110108" s="1"/>
      <c r="G110108" s="1"/>
      <c r="H110108" s="1"/>
      <c r="I110108" s="1"/>
      <c r="J110108" s="1"/>
      <c r="K110108" s="1"/>
      <c r="L110108" s="1"/>
      <c r="M110108" s="1"/>
      <c r="N110108" s="1"/>
      <c r="O110108" s="1"/>
      <c r="P110108" s="1"/>
      <c r="Q110108" s="1"/>
      <c r="R110108" s="1"/>
      <c r="S110108" s="1"/>
      <c r="T110108" s="1"/>
      <c r="U110108" s="1"/>
    </row>
    <row r="110109" spans="2:21">
      <c r="B110109" s="26"/>
      <c r="C110109" s="1"/>
      <c r="D110109" s="1"/>
      <c r="E110109" s="1"/>
      <c r="F110109" s="1"/>
      <c r="G110109" s="1"/>
      <c r="H110109" s="1"/>
      <c r="I110109" s="1"/>
      <c r="J110109" s="1"/>
      <c r="K110109" s="1"/>
      <c r="L110109" s="1"/>
      <c r="M110109" s="1"/>
      <c r="N110109" s="1"/>
      <c r="O110109" s="1"/>
      <c r="P110109" s="1"/>
      <c r="Q110109" s="1"/>
      <c r="R110109" s="1"/>
      <c r="S110109" s="1"/>
      <c r="T110109" s="1"/>
      <c r="U110109" s="1"/>
    </row>
    <row r="110110" spans="2:21">
      <c r="B110110" s="26"/>
      <c r="C110110" s="1"/>
      <c r="D110110" s="1"/>
      <c r="E110110" s="1"/>
      <c r="F110110" s="1"/>
      <c r="G110110" s="1"/>
      <c r="H110110" s="1"/>
      <c r="I110110" s="1"/>
      <c r="J110110" s="1"/>
      <c r="K110110" s="1"/>
      <c r="L110110" s="1"/>
      <c r="M110110" s="1"/>
      <c r="N110110" s="1"/>
      <c r="O110110" s="1"/>
      <c r="P110110" s="1"/>
      <c r="Q110110" s="1"/>
      <c r="R110110" s="1"/>
      <c r="S110110" s="1"/>
      <c r="T110110" s="1"/>
      <c r="U110110" s="1"/>
    </row>
    <row r="110111" spans="2:21">
      <c r="B110111" s="26"/>
      <c r="C110111" s="1"/>
      <c r="D110111" s="1"/>
      <c r="E110111" s="1"/>
      <c r="F110111" s="1"/>
      <c r="G110111" s="1"/>
      <c r="H110111" s="1"/>
      <c r="I110111" s="1"/>
      <c r="J110111" s="1"/>
      <c r="K110111" s="1"/>
      <c r="L110111" s="1"/>
      <c r="M110111" s="1"/>
      <c r="N110111" s="1"/>
      <c r="O110111" s="1"/>
      <c r="P110111" s="1"/>
      <c r="Q110111" s="1"/>
      <c r="R110111" s="1"/>
      <c r="S110111" s="1"/>
      <c r="T110111" s="1"/>
      <c r="U110111" s="1"/>
    </row>
    <row r="110112" spans="2:21">
      <c r="B110112" s="26"/>
      <c r="C110112" s="1"/>
      <c r="D110112" s="1"/>
      <c r="E110112" s="1"/>
      <c r="F110112" s="1"/>
      <c r="G110112" s="1"/>
      <c r="H110112" s="1"/>
      <c r="I110112" s="1"/>
      <c r="J110112" s="1"/>
      <c r="K110112" s="1"/>
      <c r="L110112" s="1"/>
      <c r="M110112" s="1"/>
      <c r="N110112" s="1"/>
      <c r="O110112" s="1"/>
      <c r="P110112" s="1"/>
      <c r="Q110112" s="1"/>
      <c r="R110112" s="1"/>
      <c r="S110112" s="1"/>
      <c r="T110112" s="1"/>
      <c r="U110112" s="1"/>
    </row>
    <row r="110113" spans="2:21">
      <c r="B110113" s="26"/>
      <c r="C110113" s="1"/>
      <c r="D110113" s="1"/>
      <c r="E110113" s="1"/>
      <c r="F110113" s="1"/>
      <c r="G110113" s="1"/>
      <c r="H110113" s="1"/>
      <c r="I110113" s="1"/>
      <c r="J110113" s="1"/>
      <c r="K110113" s="1"/>
      <c r="L110113" s="1"/>
      <c r="M110113" s="1"/>
      <c r="N110113" s="1"/>
      <c r="O110113" s="1"/>
      <c r="P110113" s="1"/>
      <c r="Q110113" s="1"/>
      <c r="R110113" s="1"/>
      <c r="S110113" s="1"/>
      <c r="T110113" s="1"/>
      <c r="U110113" s="1"/>
    </row>
    <row r="110114" spans="2:21">
      <c r="B110114" s="26"/>
      <c r="C110114" s="1"/>
      <c r="D110114" s="1"/>
      <c r="E110114" s="1"/>
      <c r="F110114" s="1"/>
      <c r="G110114" s="1"/>
      <c r="H110114" s="1"/>
      <c r="I110114" s="1"/>
      <c r="J110114" s="1"/>
      <c r="K110114" s="1"/>
      <c r="L110114" s="1"/>
      <c r="M110114" s="1"/>
      <c r="N110114" s="1"/>
      <c r="O110114" s="1"/>
      <c r="P110114" s="1"/>
      <c r="Q110114" s="1"/>
      <c r="R110114" s="1"/>
      <c r="S110114" s="1"/>
      <c r="T110114" s="1"/>
      <c r="U110114" s="1"/>
    </row>
    <row r="110115" spans="2:21">
      <c r="B110115" s="26"/>
      <c r="C110115" s="1"/>
      <c r="D110115" s="1"/>
      <c r="E110115" s="1"/>
      <c r="F110115" s="1"/>
      <c r="G110115" s="1"/>
      <c r="H110115" s="1"/>
      <c r="I110115" s="1"/>
      <c r="J110115" s="1"/>
      <c r="K110115" s="1"/>
      <c r="L110115" s="1"/>
      <c r="M110115" s="1"/>
      <c r="N110115" s="1"/>
      <c r="O110115" s="1"/>
      <c r="P110115" s="1"/>
      <c r="Q110115" s="1"/>
      <c r="R110115" s="1"/>
      <c r="S110115" s="1"/>
      <c r="T110115" s="1"/>
      <c r="U110115" s="1"/>
    </row>
    <row r="110116" spans="2:21">
      <c r="B110116" s="26"/>
      <c r="C110116" s="1"/>
      <c r="D110116" s="1"/>
      <c r="E110116" s="1"/>
      <c r="F110116" s="1"/>
      <c r="G110116" s="1"/>
      <c r="H110116" s="1"/>
      <c r="I110116" s="1"/>
      <c r="J110116" s="1"/>
      <c r="K110116" s="1"/>
      <c r="L110116" s="1"/>
      <c r="M110116" s="1"/>
      <c r="N110116" s="1"/>
      <c r="O110116" s="1"/>
      <c r="P110116" s="1"/>
      <c r="Q110116" s="1"/>
      <c r="R110116" s="1"/>
      <c r="S110116" s="1"/>
      <c r="T110116" s="1"/>
      <c r="U110116" s="1"/>
    </row>
    <row r="110117" spans="2:21">
      <c r="B110117" s="26"/>
      <c r="C110117" s="1"/>
      <c r="D110117" s="1"/>
      <c r="E110117" s="1"/>
      <c r="F110117" s="1"/>
      <c r="G110117" s="1"/>
      <c r="H110117" s="1"/>
      <c r="I110117" s="1"/>
      <c r="J110117" s="1"/>
      <c r="K110117" s="1"/>
      <c r="L110117" s="1"/>
      <c r="M110117" s="1"/>
      <c r="N110117" s="1"/>
      <c r="O110117" s="1"/>
      <c r="P110117" s="1"/>
      <c r="Q110117" s="1"/>
      <c r="R110117" s="1"/>
      <c r="S110117" s="1"/>
      <c r="T110117" s="1"/>
      <c r="U110117" s="1"/>
    </row>
    <row r="110118" spans="2:21">
      <c r="B110118" s="26"/>
      <c r="C110118" s="1"/>
      <c r="D110118" s="1"/>
      <c r="E110118" s="1"/>
      <c r="F110118" s="1"/>
      <c r="G110118" s="1"/>
      <c r="H110118" s="1"/>
      <c r="I110118" s="1"/>
      <c r="J110118" s="1"/>
      <c r="K110118" s="1"/>
      <c r="L110118" s="1"/>
      <c r="M110118" s="1"/>
      <c r="N110118" s="1"/>
      <c r="O110118" s="1"/>
      <c r="P110118" s="1"/>
      <c r="Q110118" s="1"/>
      <c r="R110118" s="1"/>
      <c r="S110118" s="1"/>
      <c r="T110118" s="1"/>
      <c r="U110118" s="1"/>
    </row>
    <row r="110119" spans="2:21">
      <c r="B110119" s="26"/>
      <c r="C110119" s="1"/>
      <c r="D110119" s="1"/>
      <c r="E110119" s="1"/>
      <c r="F110119" s="1"/>
      <c r="G110119" s="1"/>
      <c r="H110119" s="1"/>
      <c r="I110119" s="1"/>
      <c r="J110119" s="1"/>
      <c r="K110119" s="1"/>
      <c r="L110119" s="1"/>
      <c r="M110119" s="1"/>
      <c r="N110119" s="1"/>
      <c r="O110119" s="1"/>
      <c r="P110119" s="1"/>
      <c r="Q110119" s="1"/>
      <c r="R110119" s="1"/>
      <c r="S110119" s="1"/>
      <c r="T110119" s="1"/>
      <c r="U110119" s="1"/>
    </row>
    <row r="110120" spans="2:21">
      <c r="B110120" s="26"/>
      <c r="C110120" s="1"/>
      <c r="D110120" s="1"/>
      <c r="E110120" s="1"/>
      <c r="F110120" s="1"/>
      <c r="G110120" s="1"/>
      <c r="H110120" s="1"/>
      <c r="I110120" s="1"/>
      <c r="J110120" s="1"/>
      <c r="K110120" s="1"/>
      <c r="L110120" s="1"/>
      <c r="M110120" s="1"/>
      <c r="N110120" s="1"/>
      <c r="O110120" s="1"/>
      <c r="P110120" s="1"/>
      <c r="Q110120" s="1"/>
      <c r="R110120" s="1"/>
      <c r="S110120" s="1"/>
      <c r="T110120" s="1"/>
      <c r="U110120" s="1"/>
    </row>
    <row r="110121" spans="2:21">
      <c r="B110121" s="26"/>
      <c r="C110121" s="1"/>
      <c r="D110121" s="1"/>
      <c r="E110121" s="1"/>
      <c r="F110121" s="1"/>
      <c r="G110121" s="1"/>
      <c r="H110121" s="1"/>
      <c r="I110121" s="1"/>
      <c r="J110121" s="1"/>
      <c r="K110121" s="1"/>
      <c r="L110121" s="1"/>
      <c r="M110121" s="1"/>
      <c r="N110121" s="1"/>
      <c r="O110121" s="1"/>
      <c r="P110121" s="1"/>
      <c r="Q110121" s="1"/>
      <c r="R110121" s="1"/>
      <c r="S110121" s="1"/>
      <c r="T110121" s="1"/>
      <c r="U110121" s="1"/>
    </row>
    <row r="110122" spans="2:21">
      <c r="B110122" s="26"/>
      <c r="C110122" s="1"/>
      <c r="D110122" s="1"/>
      <c r="E110122" s="1"/>
      <c r="F110122" s="1"/>
      <c r="G110122" s="1"/>
      <c r="H110122" s="1"/>
      <c r="I110122" s="1"/>
      <c r="J110122" s="1"/>
      <c r="K110122" s="1"/>
      <c r="L110122" s="1"/>
      <c r="M110122" s="1"/>
      <c r="N110122" s="1"/>
      <c r="O110122" s="1"/>
      <c r="P110122" s="1"/>
      <c r="Q110122" s="1"/>
      <c r="R110122" s="1"/>
      <c r="S110122" s="1"/>
      <c r="T110122" s="1"/>
      <c r="U110122" s="1"/>
    </row>
    <row r="110123" spans="2:21">
      <c r="B110123" s="26"/>
      <c r="C110123" s="1"/>
      <c r="D110123" s="1"/>
      <c r="E110123" s="1"/>
      <c r="F110123" s="1"/>
      <c r="G110123" s="1"/>
      <c r="H110123" s="1"/>
      <c r="I110123" s="1"/>
      <c r="J110123" s="1"/>
      <c r="K110123" s="1"/>
      <c r="L110123" s="1"/>
      <c r="M110123" s="1"/>
      <c r="N110123" s="1"/>
      <c r="O110123" s="1"/>
      <c r="P110123" s="1"/>
      <c r="Q110123" s="1"/>
      <c r="R110123" s="1"/>
      <c r="S110123" s="1"/>
      <c r="T110123" s="1"/>
      <c r="U110123" s="1"/>
    </row>
    <row r="110124" spans="2:21">
      <c r="B110124" s="26"/>
      <c r="C110124" s="1"/>
      <c r="D110124" s="1"/>
      <c r="E110124" s="1"/>
      <c r="F110124" s="1"/>
      <c r="G110124" s="1"/>
      <c r="H110124" s="1"/>
      <c r="I110124" s="1"/>
      <c r="J110124" s="1"/>
      <c r="K110124" s="1"/>
      <c r="L110124" s="1"/>
      <c r="M110124" s="1"/>
      <c r="N110124" s="1"/>
      <c r="O110124" s="1"/>
      <c r="P110124" s="1"/>
      <c r="Q110124" s="1"/>
      <c r="R110124" s="1"/>
      <c r="S110124" s="1"/>
      <c r="T110124" s="1"/>
      <c r="U110124" s="1"/>
    </row>
    <row r="110125" spans="2:21">
      <c r="B110125" s="26"/>
      <c r="C110125" s="1"/>
      <c r="D110125" s="1"/>
      <c r="E110125" s="1"/>
      <c r="F110125" s="1"/>
      <c r="G110125" s="1"/>
      <c r="H110125" s="1"/>
      <c r="I110125" s="1"/>
      <c r="J110125" s="1"/>
      <c r="K110125" s="1"/>
      <c r="L110125" s="1"/>
      <c r="M110125" s="1"/>
      <c r="N110125" s="1"/>
      <c r="O110125" s="1"/>
      <c r="P110125" s="1"/>
      <c r="Q110125" s="1"/>
      <c r="R110125" s="1"/>
      <c r="S110125" s="1"/>
      <c r="T110125" s="1"/>
      <c r="U110125" s="1"/>
    </row>
    <row r="110126" spans="2:21">
      <c r="B110126" s="26"/>
      <c r="C110126" s="1"/>
      <c r="D110126" s="1"/>
      <c r="E110126" s="1"/>
      <c r="F110126" s="1"/>
      <c r="G110126" s="1"/>
      <c r="H110126" s="1"/>
      <c r="I110126" s="1"/>
      <c r="J110126" s="1"/>
      <c r="K110126" s="1"/>
      <c r="L110126" s="1"/>
      <c r="M110126" s="1"/>
      <c r="N110126" s="1"/>
      <c r="O110126" s="1"/>
      <c r="P110126" s="1"/>
      <c r="Q110126" s="1"/>
      <c r="R110126" s="1"/>
      <c r="S110126" s="1"/>
      <c r="T110126" s="1"/>
      <c r="U110126" s="1"/>
    </row>
    <row r="110127" spans="2:21">
      <c r="B110127" s="26"/>
      <c r="C110127" s="1"/>
      <c r="D110127" s="1"/>
      <c r="E110127" s="1"/>
      <c r="F110127" s="1"/>
      <c r="G110127" s="1"/>
      <c r="H110127" s="1"/>
      <c r="I110127" s="1"/>
      <c r="J110127" s="1"/>
      <c r="K110127" s="1"/>
      <c r="L110127" s="1"/>
      <c r="M110127" s="1"/>
      <c r="N110127" s="1"/>
      <c r="O110127" s="1"/>
      <c r="P110127" s="1"/>
      <c r="Q110127" s="1"/>
      <c r="R110127" s="1"/>
      <c r="S110127" s="1"/>
      <c r="T110127" s="1"/>
      <c r="U110127" s="1"/>
    </row>
    <row r="110128" spans="2:21">
      <c r="B110128" s="26"/>
      <c r="C110128" s="1"/>
      <c r="D110128" s="1"/>
      <c r="E110128" s="1"/>
      <c r="F110128" s="1"/>
      <c r="G110128" s="1"/>
      <c r="H110128" s="1"/>
      <c r="I110128" s="1"/>
      <c r="J110128" s="1"/>
      <c r="K110128" s="1"/>
      <c r="L110128" s="1"/>
      <c r="M110128" s="1"/>
      <c r="N110128" s="1"/>
      <c r="O110128" s="1"/>
      <c r="P110128" s="1"/>
      <c r="Q110128" s="1"/>
      <c r="R110128" s="1"/>
      <c r="S110128" s="1"/>
      <c r="T110128" s="1"/>
      <c r="U110128" s="1"/>
    </row>
    <row r="110129" spans="2:21">
      <c r="B110129" s="26"/>
      <c r="C110129" s="1"/>
      <c r="D110129" s="1"/>
      <c r="E110129" s="1"/>
      <c r="F110129" s="1"/>
      <c r="G110129" s="1"/>
      <c r="H110129" s="1"/>
      <c r="I110129" s="1"/>
      <c r="J110129" s="1"/>
      <c r="K110129" s="1"/>
      <c r="L110129" s="1"/>
      <c r="M110129" s="1"/>
      <c r="N110129" s="1"/>
      <c r="O110129" s="1"/>
      <c r="P110129" s="1"/>
      <c r="Q110129" s="1"/>
      <c r="R110129" s="1"/>
      <c r="S110129" s="1"/>
      <c r="T110129" s="1"/>
      <c r="U110129" s="1"/>
    </row>
    <row r="110130" spans="2:21">
      <c r="B110130" s="26"/>
      <c r="C110130" s="1"/>
      <c r="D110130" s="1"/>
      <c r="E110130" s="1"/>
      <c r="F110130" s="1"/>
      <c r="G110130" s="1"/>
      <c r="H110130" s="1"/>
      <c r="I110130" s="1"/>
      <c r="J110130" s="1"/>
      <c r="K110130" s="1"/>
      <c r="L110130" s="1"/>
      <c r="M110130" s="1"/>
      <c r="N110130" s="1"/>
      <c r="O110130" s="1"/>
      <c r="P110130" s="1"/>
      <c r="Q110130" s="1"/>
      <c r="R110130" s="1"/>
      <c r="S110130" s="1"/>
      <c r="T110130" s="1"/>
      <c r="U110130" s="1"/>
    </row>
    <row r="110131" spans="2:21">
      <c r="B110131" s="26"/>
      <c r="C110131" s="1"/>
      <c r="D110131" s="1"/>
      <c r="E110131" s="1"/>
      <c r="F110131" s="1"/>
      <c r="G110131" s="1"/>
      <c r="H110131" s="1"/>
      <c r="I110131" s="1"/>
      <c r="J110131" s="1"/>
      <c r="K110131" s="1"/>
      <c r="L110131" s="1"/>
      <c r="M110131" s="1"/>
      <c r="N110131" s="1"/>
      <c r="O110131" s="1"/>
      <c r="P110131" s="1"/>
      <c r="Q110131" s="1"/>
      <c r="R110131" s="1"/>
      <c r="S110131" s="1"/>
      <c r="T110131" s="1"/>
      <c r="U110131" s="1"/>
    </row>
    <row r="110132" spans="2:21">
      <c r="B110132" s="26"/>
      <c r="C110132" s="1"/>
      <c r="D110132" s="1"/>
      <c r="E110132" s="1"/>
      <c r="F110132" s="1"/>
      <c r="G110132" s="1"/>
      <c r="H110132" s="1"/>
      <c r="I110132" s="1"/>
      <c r="J110132" s="1"/>
      <c r="K110132" s="1"/>
      <c r="L110132" s="1"/>
      <c r="M110132" s="1"/>
      <c r="N110132" s="1"/>
      <c r="O110132" s="1"/>
      <c r="P110132" s="1"/>
      <c r="Q110132" s="1"/>
      <c r="R110132" s="1"/>
      <c r="S110132" s="1"/>
      <c r="T110132" s="1"/>
      <c r="U110132" s="1"/>
    </row>
    <row r="110133" spans="2:21">
      <c r="B110133" s="26"/>
      <c r="C110133" s="1"/>
      <c r="D110133" s="1"/>
      <c r="E110133" s="1"/>
      <c r="F110133" s="1"/>
      <c r="G110133" s="1"/>
      <c r="H110133" s="1"/>
      <c r="I110133" s="1"/>
      <c r="J110133" s="1"/>
      <c r="K110133" s="1"/>
      <c r="L110133" s="1"/>
      <c r="M110133" s="1"/>
      <c r="N110133" s="1"/>
      <c r="O110133" s="1"/>
      <c r="P110133" s="1"/>
      <c r="Q110133" s="1"/>
      <c r="R110133" s="1"/>
      <c r="S110133" s="1"/>
      <c r="T110133" s="1"/>
      <c r="U110133" s="1"/>
    </row>
    <row r="110134" spans="2:21">
      <c r="B110134" s="26"/>
      <c r="C110134" s="1"/>
      <c r="D110134" s="1"/>
      <c r="E110134" s="1"/>
      <c r="F110134" s="1"/>
      <c r="G110134" s="1"/>
      <c r="H110134" s="1"/>
      <c r="I110134" s="1"/>
      <c r="J110134" s="1"/>
      <c r="K110134" s="1"/>
      <c r="L110134" s="1"/>
      <c r="M110134" s="1"/>
      <c r="N110134" s="1"/>
      <c r="O110134" s="1"/>
      <c r="P110134" s="1"/>
      <c r="Q110134" s="1"/>
      <c r="R110134" s="1"/>
      <c r="S110134" s="1"/>
      <c r="T110134" s="1"/>
      <c r="U110134" s="1"/>
    </row>
    <row r="110135" spans="2:21">
      <c r="B110135" s="26"/>
      <c r="C110135" s="1"/>
      <c r="D110135" s="1"/>
      <c r="E110135" s="1"/>
      <c r="F110135" s="1"/>
      <c r="G110135" s="1"/>
      <c r="H110135" s="1"/>
      <c r="I110135" s="1"/>
      <c r="J110135" s="1"/>
      <c r="K110135" s="1"/>
      <c r="L110135" s="1"/>
      <c r="M110135" s="1"/>
      <c r="N110135" s="1"/>
      <c r="O110135" s="1"/>
      <c r="P110135" s="1"/>
      <c r="Q110135" s="1"/>
      <c r="R110135" s="1"/>
      <c r="S110135" s="1"/>
      <c r="T110135" s="1"/>
      <c r="U110135" s="1"/>
    </row>
    <row r="110136" spans="2:21">
      <c r="B110136" s="26"/>
      <c r="C110136" s="1"/>
      <c r="D110136" s="1"/>
      <c r="E110136" s="1"/>
      <c r="F110136" s="1"/>
      <c r="G110136" s="1"/>
      <c r="H110136" s="1"/>
      <c r="I110136" s="1"/>
      <c r="J110136" s="1"/>
      <c r="K110136" s="1"/>
      <c r="L110136" s="1"/>
      <c r="M110136" s="1"/>
      <c r="N110136" s="1"/>
      <c r="O110136" s="1"/>
      <c r="P110136" s="1"/>
      <c r="Q110136" s="1"/>
      <c r="R110136" s="1"/>
      <c r="S110136" s="1"/>
      <c r="T110136" s="1"/>
      <c r="U110136" s="1"/>
    </row>
    <row r="110137" spans="2:21">
      <c r="B110137" s="26"/>
      <c r="C110137" s="1"/>
      <c r="D110137" s="1"/>
      <c r="E110137" s="1"/>
      <c r="F110137" s="1"/>
      <c r="G110137" s="1"/>
      <c r="H110137" s="1"/>
      <c r="I110137" s="1"/>
      <c r="J110137" s="1"/>
      <c r="K110137" s="1"/>
      <c r="L110137" s="1"/>
      <c r="M110137" s="1"/>
      <c r="N110137" s="1"/>
      <c r="O110137" s="1"/>
      <c r="P110137" s="1"/>
      <c r="Q110137" s="1"/>
      <c r="R110137" s="1"/>
      <c r="S110137" s="1"/>
      <c r="T110137" s="1"/>
      <c r="U110137" s="1"/>
    </row>
    <row r="110138" spans="2:21">
      <c r="B110138" s="26"/>
      <c r="C110138" s="1"/>
      <c r="D110138" s="1"/>
      <c r="E110138" s="1"/>
      <c r="F110138" s="1"/>
      <c r="G110138" s="1"/>
      <c r="H110138" s="1"/>
      <c r="I110138" s="1"/>
      <c r="J110138" s="1"/>
      <c r="K110138" s="1"/>
      <c r="L110138" s="1"/>
      <c r="M110138" s="1"/>
      <c r="N110138" s="1"/>
      <c r="O110138" s="1"/>
      <c r="P110138" s="1"/>
      <c r="Q110138" s="1"/>
      <c r="R110138" s="1"/>
      <c r="S110138" s="1"/>
      <c r="T110138" s="1"/>
      <c r="U110138" s="1"/>
    </row>
    <row r="110139" spans="2:21">
      <c r="B110139" s="26"/>
      <c r="C110139" s="1"/>
      <c r="D110139" s="1"/>
      <c r="E110139" s="1"/>
      <c r="F110139" s="1"/>
      <c r="G110139" s="1"/>
      <c r="H110139" s="1"/>
      <c r="I110139" s="1"/>
      <c r="J110139" s="1"/>
      <c r="K110139" s="1"/>
      <c r="L110139" s="1"/>
      <c r="M110139" s="1"/>
      <c r="N110139" s="1"/>
      <c r="O110139" s="1"/>
      <c r="P110139" s="1"/>
      <c r="Q110139" s="1"/>
      <c r="R110139" s="1"/>
      <c r="S110139" s="1"/>
      <c r="T110139" s="1"/>
      <c r="U110139" s="1"/>
    </row>
    <row r="110140" spans="2:21">
      <c r="B110140" s="26"/>
      <c r="C110140" s="1"/>
      <c r="D110140" s="1"/>
      <c r="E110140" s="1"/>
      <c r="F110140" s="1"/>
      <c r="G110140" s="1"/>
      <c r="H110140" s="1"/>
      <c r="I110140" s="1"/>
      <c r="J110140" s="1"/>
      <c r="K110140" s="1"/>
      <c r="L110140" s="1"/>
      <c r="M110140" s="1"/>
      <c r="N110140" s="1"/>
      <c r="O110140" s="1"/>
      <c r="P110140" s="1"/>
      <c r="Q110140" s="1"/>
      <c r="R110140" s="1"/>
      <c r="S110140" s="1"/>
      <c r="T110140" s="1"/>
      <c r="U110140" s="1"/>
    </row>
    <row r="110141" spans="2:21">
      <c r="B110141" s="26"/>
      <c r="C110141" s="1"/>
      <c r="D110141" s="1"/>
      <c r="E110141" s="1"/>
      <c r="F110141" s="1"/>
      <c r="G110141" s="1"/>
      <c r="H110141" s="1"/>
      <c r="I110141" s="1"/>
      <c r="J110141" s="1"/>
      <c r="K110141" s="1"/>
      <c r="L110141" s="1"/>
      <c r="M110141" s="1"/>
      <c r="N110141" s="1"/>
      <c r="O110141" s="1"/>
      <c r="P110141" s="1"/>
      <c r="Q110141" s="1"/>
      <c r="R110141" s="1"/>
      <c r="S110141" s="1"/>
      <c r="T110141" s="1"/>
      <c r="U110141" s="1"/>
    </row>
    <row r="110142" spans="2:21">
      <c r="B110142" s="26"/>
      <c r="C110142" s="1"/>
      <c r="D110142" s="1"/>
      <c r="E110142" s="1"/>
      <c r="F110142" s="1"/>
      <c r="G110142" s="1"/>
      <c r="H110142" s="1"/>
      <c r="I110142" s="1"/>
      <c r="J110142" s="1"/>
      <c r="K110142" s="1"/>
      <c r="L110142" s="1"/>
      <c r="M110142" s="1"/>
      <c r="N110142" s="1"/>
      <c r="O110142" s="1"/>
      <c r="P110142" s="1"/>
      <c r="Q110142" s="1"/>
      <c r="R110142" s="1"/>
      <c r="S110142" s="1"/>
      <c r="T110142" s="1"/>
      <c r="U110142" s="1"/>
    </row>
    <row r="110143" spans="2:21">
      <c r="B110143" s="26"/>
      <c r="C110143" s="1"/>
      <c r="D110143" s="1"/>
      <c r="E110143" s="1"/>
      <c r="F110143" s="1"/>
      <c r="G110143" s="1"/>
      <c r="H110143" s="1"/>
      <c r="I110143" s="1"/>
      <c r="J110143" s="1"/>
      <c r="K110143" s="1"/>
      <c r="L110143" s="1"/>
      <c r="M110143" s="1"/>
      <c r="N110143" s="1"/>
      <c r="O110143" s="1"/>
      <c r="P110143" s="1"/>
      <c r="Q110143" s="1"/>
      <c r="R110143" s="1"/>
      <c r="S110143" s="1"/>
      <c r="T110143" s="1"/>
      <c r="U110143" s="1"/>
    </row>
    <row r="110144" spans="2:21">
      <c r="B110144" s="26"/>
      <c r="C110144" s="1"/>
      <c r="D110144" s="1"/>
      <c r="E110144" s="1"/>
      <c r="F110144" s="1"/>
      <c r="G110144" s="1"/>
      <c r="H110144" s="1"/>
      <c r="I110144" s="1"/>
      <c r="J110144" s="1"/>
      <c r="K110144" s="1"/>
      <c r="L110144" s="1"/>
      <c r="M110144" s="1"/>
      <c r="N110144" s="1"/>
      <c r="O110144" s="1"/>
      <c r="P110144" s="1"/>
      <c r="Q110144" s="1"/>
      <c r="R110144" s="1"/>
      <c r="S110144" s="1"/>
      <c r="T110144" s="1"/>
      <c r="U110144" s="1"/>
    </row>
    <row r="110145" spans="2:21">
      <c r="B110145" s="26"/>
      <c r="C110145" s="1"/>
      <c r="D110145" s="1"/>
      <c r="E110145" s="1"/>
      <c r="F110145" s="1"/>
      <c r="G110145" s="1"/>
      <c r="H110145" s="1"/>
      <c r="I110145" s="1"/>
      <c r="J110145" s="1"/>
      <c r="K110145" s="1"/>
      <c r="L110145" s="1"/>
      <c r="M110145" s="1"/>
      <c r="N110145" s="1"/>
      <c r="O110145" s="1"/>
      <c r="P110145" s="1"/>
      <c r="Q110145" s="1"/>
      <c r="R110145" s="1"/>
      <c r="S110145" s="1"/>
      <c r="T110145" s="1"/>
      <c r="U110145" s="1"/>
    </row>
    <row r="110146" spans="2:21">
      <c r="B110146" s="26"/>
      <c r="C110146" s="1"/>
      <c r="D110146" s="1"/>
      <c r="E110146" s="1"/>
      <c r="F110146" s="1"/>
      <c r="G110146" s="1"/>
      <c r="H110146" s="1"/>
      <c r="I110146" s="1"/>
      <c r="J110146" s="1"/>
      <c r="K110146" s="1"/>
      <c r="L110146" s="1"/>
      <c r="M110146" s="1"/>
      <c r="N110146" s="1"/>
      <c r="O110146" s="1"/>
      <c r="P110146" s="1"/>
      <c r="Q110146" s="1"/>
      <c r="R110146" s="1"/>
      <c r="S110146" s="1"/>
      <c r="T110146" s="1"/>
      <c r="U110146" s="1"/>
    </row>
    <row r="110147" spans="2:21">
      <c r="B110147" s="26"/>
      <c r="C110147" s="1"/>
      <c r="D110147" s="1"/>
      <c r="E110147" s="1"/>
      <c r="F110147" s="1"/>
      <c r="G110147" s="1"/>
      <c r="H110147" s="1"/>
      <c r="I110147" s="1"/>
      <c r="J110147" s="1"/>
      <c r="K110147" s="1"/>
      <c r="L110147" s="1"/>
      <c r="M110147" s="1"/>
      <c r="N110147" s="1"/>
      <c r="O110147" s="1"/>
      <c r="P110147" s="1"/>
      <c r="Q110147" s="1"/>
      <c r="R110147" s="1"/>
      <c r="S110147" s="1"/>
      <c r="T110147" s="1"/>
      <c r="U110147" s="1"/>
    </row>
    <row r="110148" spans="2:21">
      <c r="B110148" s="26"/>
      <c r="C110148" s="1"/>
      <c r="D110148" s="1"/>
      <c r="E110148" s="1"/>
      <c r="F110148" s="1"/>
      <c r="G110148" s="1"/>
      <c r="H110148" s="1"/>
      <c r="I110148" s="1"/>
      <c r="J110148" s="1"/>
      <c r="K110148" s="1"/>
      <c r="L110148" s="1"/>
      <c r="M110148" s="1"/>
      <c r="N110148" s="1"/>
      <c r="O110148" s="1"/>
      <c r="P110148" s="1"/>
      <c r="Q110148" s="1"/>
      <c r="R110148" s="1"/>
      <c r="S110148" s="1"/>
      <c r="T110148" s="1"/>
      <c r="U110148" s="1"/>
    </row>
    <row r="110149" spans="2:21">
      <c r="B110149" s="26"/>
      <c r="C110149" s="1"/>
      <c r="D110149" s="1"/>
      <c r="E110149" s="1"/>
      <c r="F110149" s="1"/>
      <c r="G110149" s="1"/>
      <c r="H110149" s="1"/>
      <c r="I110149" s="1"/>
      <c r="J110149" s="1"/>
      <c r="K110149" s="1"/>
      <c r="L110149" s="1"/>
      <c r="M110149" s="1"/>
      <c r="N110149" s="1"/>
      <c r="O110149" s="1"/>
      <c r="P110149" s="1"/>
      <c r="Q110149" s="1"/>
      <c r="R110149" s="1"/>
      <c r="S110149" s="1"/>
      <c r="T110149" s="1"/>
      <c r="U110149" s="1"/>
    </row>
    <row r="110150" spans="2:21">
      <c r="B110150" s="26"/>
      <c r="C110150" s="1"/>
      <c r="D110150" s="1"/>
      <c r="E110150" s="1"/>
      <c r="F110150" s="1"/>
      <c r="G110150" s="1"/>
      <c r="H110150" s="1"/>
      <c r="I110150" s="1"/>
      <c r="J110150" s="1"/>
      <c r="K110150" s="1"/>
      <c r="L110150" s="1"/>
      <c r="M110150" s="1"/>
      <c r="N110150" s="1"/>
      <c r="O110150" s="1"/>
      <c r="P110150" s="1"/>
      <c r="Q110150" s="1"/>
      <c r="R110150" s="1"/>
      <c r="S110150" s="1"/>
      <c r="T110150" s="1"/>
      <c r="U110150" s="1"/>
    </row>
    <row r="110151" spans="2:21">
      <c r="B110151" s="26"/>
      <c r="C110151" s="1"/>
      <c r="D110151" s="1"/>
      <c r="E110151" s="1"/>
      <c r="F110151" s="1"/>
      <c r="G110151" s="1"/>
      <c r="H110151" s="1"/>
      <c r="I110151" s="1"/>
      <c r="J110151" s="1"/>
      <c r="K110151" s="1"/>
      <c r="L110151" s="1"/>
      <c r="M110151" s="1"/>
      <c r="N110151" s="1"/>
      <c r="O110151" s="1"/>
      <c r="P110151" s="1"/>
      <c r="Q110151" s="1"/>
      <c r="R110151" s="1"/>
      <c r="S110151" s="1"/>
      <c r="T110151" s="1"/>
      <c r="U110151" s="1"/>
    </row>
    <row r="110152" spans="2:21">
      <c r="B110152" s="26"/>
      <c r="C110152" s="1"/>
      <c r="D110152" s="1"/>
      <c r="E110152" s="1"/>
      <c r="F110152" s="1"/>
      <c r="G110152" s="1"/>
      <c r="H110152" s="1"/>
      <c r="I110152" s="1"/>
      <c r="J110152" s="1"/>
      <c r="K110152" s="1"/>
      <c r="L110152" s="1"/>
      <c r="M110152" s="1"/>
      <c r="N110152" s="1"/>
      <c r="O110152" s="1"/>
      <c r="P110152" s="1"/>
      <c r="Q110152" s="1"/>
      <c r="R110152" s="1"/>
      <c r="S110152" s="1"/>
      <c r="T110152" s="1"/>
      <c r="U110152" s="1"/>
    </row>
    <row r="110153" spans="2:21">
      <c r="B110153" s="26"/>
      <c r="C110153" s="1"/>
      <c r="D110153" s="1"/>
      <c r="E110153" s="1"/>
      <c r="F110153" s="1"/>
      <c r="G110153" s="1"/>
      <c r="H110153" s="1"/>
      <c r="I110153" s="1"/>
      <c r="J110153" s="1"/>
      <c r="K110153" s="1"/>
      <c r="L110153" s="1"/>
      <c r="M110153" s="1"/>
      <c r="N110153" s="1"/>
      <c r="O110153" s="1"/>
      <c r="P110153" s="1"/>
      <c r="Q110153" s="1"/>
      <c r="R110153" s="1"/>
      <c r="S110153" s="1"/>
      <c r="T110153" s="1"/>
      <c r="U110153" s="1"/>
    </row>
    <row r="110154" spans="2:21">
      <c r="B110154" s="26"/>
      <c r="C110154" s="1"/>
      <c r="D110154" s="1"/>
      <c r="E110154" s="1"/>
      <c r="F110154" s="1"/>
      <c r="G110154" s="1"/>
      <c r="H110154" s="1"/>
      <c r="I110154" s="1"/>
      <c r="J110154" s="1"/>
      <c r="K110154" s="1"/>
      <c r="L110154" s="1"/>
      <c r="M110154" s="1"/>
      <c r="N110154" s="1"/>
      <c r="O110154" s="1"/>
      <c r="P110154" s="1"/>
      <c r="Q110154" s="1"/>
      <c r="R110154" s="1"/>
      <c r="S110154" s="1"/>
      <c r="T110154" s="1"/>
      <c r="U110154" s="1"/>
    </row>
    <row r="110155" spans="2:21">
      <c r="B110155" s="26"/>
      <c r="C110155" s="1"/>
      <c r="D110155" s="1"/>
      <c r="E110155" s="1"/>
      <c r="F110155" s="1"/>
      <c r="G110155" s="1"/>
      <c r="H110155" s="1"/>
      <c r="I110155" s="1"/>
      <c r="J110155" s="1"/>
      <c r="K110155" s="1"/>
      <c r="L110155" s="1"/>
      <c r="M110155" s="1"/>
      <c r="N110155" s="1"/>
      <c r="O110155" s="1"/>
      <c r="P110155" s="1"/>
      <c r="Q110155" s="1"/>
      <c r="R110155" s="1"/>
      <c r="S110155" s="1"/>
      <c r="T110155" s="1"/>
      <c r="U110155" s="1"/>
    </row>
    <row r="110156" spans="2:21">
      <c r="B110156" s="26"/>
      <c r="C110156" s="1"/>
      <c r="D110156" s="1"/>
      <c r="E110156" s="1"/>
      <c r="F110156" s="1"/>
      <c r="G110156" s="1"/>
      <c r="H110156" s="1"/>
      <c r="I110156" s="1"/>
      <c r="J110156" s="1"/>
      <c r="K110156" s="1"/>
      <c r="L110156" s="1"/>
      <c r="M110156" s="1"/>
      <c r="N110156" s="1"/>
      <c r="O110156" s="1"/>
      <c r="P110156" s="1"/>
      <c r="Q110156" s="1"/>
      <c r="R110156" s="1"/>
      <c r="S110156" s="1"/>
      <c r="T110156" s="1"/>
      <c r="U110156" s="1"/>
    </row>
    <row r="110157" spans="2:21">
      <c r="B110157" s="26"/>
      <c r="C110157" s="1"/>
      <c r="D110157" s="1"/>
      <c r="E110157" s="1"/>
      <c r="F110157" s="1"/>
      <c r="G110157" s="1"/>
      <c r="H110157" s="1"/>
      <c r="I110157" s="1"/>
      <c r="J110157" s="1"/>
      <c r="K110157" s="1"/>
      <c r="L110157" s="1"/>
      <c r="M110157" s="1"/>
      <c r="N110157" s="1"/>
      <c r="O110157" s="1"/>
      <c r="P110157" s="1"/>
      <c r="Q110157" s="1"/>
      <c r="R110157" s="1"/>
      <c r="S110157" s="1"/>
      <c r="T110157" s="1"/>
      <c r="U110157" s="1"/>
    </row>
    <row r="110158" spans="2:21">
      <c r="B110158" s="26"/>
      <c r="C110158" s="1"/>
      <c r="D110158" s="1"/>
      <c r="E110158" s="1"/>
      <c r="F110158" s="1"/>
      <c r="G110158" s="1"/>
      <c r="H110158" s="1"/>
      <c r="I110158" s="1"/>
      <c r="J110158" s="1"/>
      <c r="K110158" s="1"/>
      <c r="L110158" s="1"/>
      <c r="M110158" s="1"/>
      <c r="N110158" s="1"/>
      <c r="O110158" s="1"/>
      <c r="P110158" s="1"/>
      <c r="Q110158" s="1"/>
      <c r="R110158" s="1"/>
      <c r="S110158" s="1"/>
      <c r="T110158" s="1"/>
      <c r="U110158" s="1"/>
    </row>
    <row r="110159" spans="2:21">
      <c r="B110159" s="26"/>
      <c r="C110159" s="1"/>
      <c r="D110159" s="1"/>
      <c r="E110159" s="1"/>
      <c r="F110159" s="1"/>
      <c r="G110159" s="1"/>
      <c r="H110159" s="1"/>
      <c r="I110159" s="1"/>
      <c r="J110159" s="1"/>
      <c r="K110159" s="1"/>
      <c r="L110159" s="1"/>
      <c r="M110159" s="1"/>
      <c r="N110159" s="1"/>
      <c r="O110159" s="1"/>
      <c r="P110159" s="1"/>
      <c r="Q110159" s="1"/>
      <c r="R110159" s="1"/>
      <c r="S110159" s="1"/>
      <c r="T110159" s="1"/>
      <c r="U110159" s="1"/>
    </row>
    <row r="110160" spans="2:21">
      <c r="B110160" s="26"/>
      <c r="C110160" s="1"/>
      <c r="D110160" s="1"/>
      <c r="E110160" s="1"/>
      <c r="F110160" s="1"/>
      <c r="G110160" s="1"/>
      <c r="H110160" s="1"/>
      <c r="I110160" s="1"/>
      <c r="J110160" s="1"/>
      <c r="K110160" s="1"/>
      <c r="L110160" s="1"/>
      <c r="M110160" s="1"/>
      <c r="N110160" s="1"/>
      <c r="O110160" s="1"/>
      <c r="P110160" s="1"/>
      <c r="Q110160" s="1"/>
      <c r="R110160" s="1"/>
      <c r="S110160" s="1"/>
      <c r="T110160" s="1"/>
      <c r="U110160" s="1"/>
    </row>
    <row r="110161" spans="2:21">
      <c r="B110161" s="26"/>
      <c r="C110161" s="1"/>
      <c r="D110161" s="1"/>
      <c r="E110161" s="1"/>
      <c r="F110161" s="1"/>
      <c r="G110161" s="1"/>
      <c r="H110161" s="1"/>
      <c r="I110161" s="1"/>
      <c r="J110161" s="1"/>
      <c r="K110161" s="1"/>
      <c r="L110161" s="1"/>
      <c r="M110161" s="1"/>
      <c r="N110161" s="1"/>
      <c r="O110161" s="1"/>
      <c r="P110161" s="1"/>
      <c r="Q110161" s="1"/>
      <c r="R110161" s="1"/>
      <c r="S110161" s="1"/>
      <c r="T110161" s="1"/>
      <c r="U110161" s="1"/>
    </row>
    <row r="110162" spans="2:21">
      <c r="B110162" s="26"/>
      <c r="C110162" s="1"/>
      <c r="D110162" s="1"/>
      <c r="E110162" s="1"/>
      <c r="F110162" s="1"/>
      <c r="G110162" s="1"/>
      <c r="H110162" s="1"/>
      <c r="I110162" s="1"/>
      <c r="J110162" s="1"/>
      <c r="K110162" s="1"/>
      <c r="L110162" s="1"/>
      <c r="M110162" s="1"/>
      <c r="N110162" s="1"/>
      <c r="O110162" s="1"/>
      <c r="P110162" s="1"/>
      <c r="Q110162" s="1"/>
      <c r="R110162" s="1"/>
      <c r="S110162" s="1"/>
      <c r="T110162" s="1"/>
      <c r="U110162" s="1"/>
    </row>
    <row r="110163" spans="2:21">
      <c r="B110163" s="26"/>
      <c r="C110163" s="1"/>
      <c r="D110163" s="1"/>
      <c r="E110163" s="1"/>
      <c r="F110163" s="1"/>
      <c r="G110163" s="1"/>
      <c r="H110163" s="1"/>
      <c r="I110163" s="1"/>
      <c r="J110163" s="1"/>
      <c r="K110163" s="1"/>
      <c r="L110163" s="1"/>
      <c r="M110163" s="1"/>
      <c r="N110163" s="1"/>
      <c r="O110163" s="1"/>
      <c r="P110163" s="1"/>
      <c r="Q110163" s="1"/>
      <c r="R110163" s="1"/>
      <c r="S110163" s="1"/>
      <c r="T110163" s="1"/>
      <c r="U110163" s="1"/>
    </row>
    <row r="110164" spans="2:21">
      <c r="B110164" s="26"/>
      <c r="C110164" s="1"/>
      <c r="D110164" s="1"/>
      <c r="E110164" s="1"/>
      <c r="F110164" s="1"/>
      <c r="G110164" s="1"/>
      <c r="H110164" s="1"/>
      <c r="I110164" s="1"/>
      <c r="J110164" s="1"/>
      <c r="K110164" s="1"/>
      <c r="L110164" s="1"/>
      <c r="M110164" s="1"/>
      <c r="N110164" s="1"/>
      <c r="O110164" s="1"/>
      <c r="P110164" s="1"/>
      <c r="Q110164" s="1"/>
      <c r="R110164" s="1"/>
      <c r="S110164" s="1"/>
      <c r="T110164" s="1"/>
      <c r="U110164" s="1"/>
    </row>
    <row r="110165" spans="2:21">
      <c r="B110165" s="26"/>
      <c r="C110165" s="1"/>
      <c r="D110165" s="1"/>
      <c r="E110165" s="1"/>
      <c r="F110165" s="1"/>
      <c r="G110165" s="1"/>
      <c r="H110165" s="1"/>
      <c r="I110165" s="1"/>
      <c r="J110165" s="1"/>
      <c r="K110165" s="1"/>
      <c r="L110165" s="1"/>
      <c r="M110165" s="1"/>
      <c r="N110165" s="1"/>
      <c r="O110165" s="1"/>
      <c r="P110165" s="1"/>
      <c r="Q110165" s="1"/>
      <c r="R110165" s="1"/>
      <c r="S110165" s="1"/>
      <c r="T110165" s="1"/>
      <c r="U110165" s="1"/>
    </row>
    <row r="110166" spans="2:21">
      <c r="B110166" s="26"/>
      <c r="C110166" s="1"/>
      <c r="D110166" s="1"/>
      <c r="E110166" s="1"/>
      <c r="F110166" s="1"/>
      <c r="G110166" s="1"/>
      <c r="H110166" s="1"/>
      <c r="I110166" s="1"/>
      <c r="J110166" s="1"/>
      <c r="K110166" s="1"/>
      <c r="L110166" s="1"/>
      <c r="M110166" s="1"/>
      <c r="N110166" s="1"/>
      <c r="O110166" s="1"/>
      <c r="P110166" s="1"/>
      <c r="Q110166" s="1"/>
      <c r="R110166" s="1"/>
      <c r="S110166" s="1"/>
      <c r="T110166" s="1"/>
      <c r="U110166" s="1"/>
    </row>
    <row r="110167" spans="2:21">
      <c r="B110167" s="26"/>
      <c r="C110167" s="1"/>
      <c r="D110167" s="1"/>
      <c r="E110167" s="1"/>
      <c r="F110167" s="1"/>
      <c r="G110167" s="1"/>
      <c r="H110167" s="1"/>
      <c r="I110167" s="1"/>
      <c r="J110167" s="1"/>
      <c r="K110167" s="1"/>
      <c r="L110167" s="1"/>
      <c r="M110167" s="1"/>
      <c r="N110167" s="1"/>
      <c r="O110167" s="1"/>
      <c r="P110167" s="1"/>
      <c r="Q110167" s="1"/>
      <c r="R110167" s="1"/>
      <c r="S110167" s="1"/>
      <c r="T110167" s="1"/>
      <c r="U110167" s="1"/>
    </row>
    <row r="110168" spans="2:21">
      <c r="B110168" s="26"/>
      <c r="C110168" s="1"/>
      <c r="D110168" s="1"/>
      <c r="E110168" s="1"/>
      <c r="F110168" s="1"/>
      <c r="G110168" s="1"/>
      <c r="H110168" s="1"/>
      <c r="I110168" s="1"/>
      <c r="J110168" s="1"/>
      <c r="K110168" s="1"/>
      <c r="L110168" s="1"/>
      <c r="M110168" s="1"/>
      <c r="N110168" s="1"/>
      <c r="O110168" s="1"/>
      <c r="P110168" s="1"/>
      <c r="Q110168" s="1"/>
      <c r="R110168" s="1"/>
      <c r="S110168" s="1"/>
      <c r="T110168" s="1"/>
      <c r="U110168" s="1"/>
    </row>
    <row r="110169" spans="2:21">
      <c r="B110169" s="26"/>
      <c r="C110169" s="1"/>
      <c r="D110169" s="1"/>
      <c r="E110169" s="1"/>
      <c r="F110169" s="1"/>
      <c r="G110169" s="1"/>
      <c r="H110169" s="1"/>
      <c r="I110169" s="1"/>
      <c r="J110169" s="1"/>
      <c r="K110169" s="1"/>
      <c r="L110169" s="1"/>
      <c r="M110169" s="1"/>
      <c r="N110169" s="1"/>
      <c r="O110169" s="1"/>
      <c r="P110169" s="1"/>
      <c r="Q110169" s="1"/>
      <c r="R110169" s="1"/>
      <c r="S110169" s="1"/>
      <c r="T110169" s="1"/>
      <c r="U110169" s="1"/>
    </row>
    <row r="110170" spans="2:21">
      <c r="B110170" s="26"/>
      <c r="C110170" s="1"/>
      <c r="D110170" s="1"/>
      <c r="E110170" s="1"/>
      <c r="F110170" s="1"/>
      <c r="G110170" s="1"/>
      <c r="H110170" s="1"/>
      <c r="I110170" s="1"/>
      <c r="J110170" s="1"/>
      <c r="K110170" s="1"/>
      <c r="L110170" s="1"/>
      <c r="M110170" s="1"/>
      <c r="N110170" s="1"/>
      <c r="O110170" s="1"/>
      <c r="P110170" s="1"/>
      <c r="Q110170" s="1"/>
      <c r="R110170" s="1"/>
      <c r="S110170" s="1"/>
      <c r="T110170" s="1"/>
      <c r="U110170" s="1"/>
    </row>
    <row r="110171" spans="2:21">
      <c r="B110171" s="26"/>
      <c r="C110171" s="1"/>
      <c r="D110171" s="1"/>
      <c r="E110171" s="1"/>
      <c r="F110171" s="1"/>
      <c r="G110171" s="1"/>
      <c r="H110171" s="1"/>
      <c r="I110171" s="1"/>
      <c r="J110171" s="1"/>
      <c r="K110171" s="1"/>
      <c r="L110171" s="1"/>
      <c r="M110171" s="1"/>
      <c r="N110171" s="1"/>
      <c r="O110171" s="1"/>
      <c r="P110171" s="1"/>
      <c r="Q110171" s="1"/>
      <c r="R110171" s="1"/>
      <c r="S110171" s="1"/>
      <c r="T110171" s="1"/>
      <c r="U110171" s="1"/>
    </row>
    <row r="110172" spans="2:21">
      <c r="B110172" s="26"/>
      <c r="C110172" s="1"/>
      <c r="D110172" s="1"/>
      <c r="E110172" s="1"/>
      <c r="F110172" s="1"/>
      <c r="G110172" s="1"/>
      <c r="H110172" s="1"/>
      <c r="I110172" s="1"/>
      <c r="J110172" s="1"/>
      <c r="K110172" s="1"/>
      <c r="L110172" s="1"/>
      <c r="M110172" s="1"/>
      <c r="N110172" s="1"/>
      <c r="O110172" s="1"/>
      <c r="P110172" s="1"/>
      <c r="Q110172" s="1"/>
      <c r="R110172" s="1"/>
      <c r="S110172" s="1"/>
      <c r="T110172" s="1"/>
      <c r="U110172" s="1"/>
    </row>
    <row r="110173" spans="2:21">
      <c r="B110173" s="26"/>
      <c r="C110173" s="1"/>
      <c r="D110173" s="1"/>
      <c r="E110173" s="1"/>
      <c r="F110173" s="1"/>
      <c r="G110173" s="1"/>
      <c r="H110173" s="1"/>
      <c r="I110173" s="1"/>
      <c r="J110173" s="1"/>
      <c r="K110173" s="1"/>
      <c r="L110173" s="1"/>
      <c r="M110173" s="1"/>
      <c r="N110173" s="1"/>
      <c r="O110173" s="1"/>
      <c r="P110173" s="1"/>
      <c r="Q110173" s="1"/>
      <c r="R110173" s="1"/>
      <c r="S110173" s="1"/>
      <c r="T110173" s="1"/>
      <c r="U110173" s="1"/>
    </row>
    <row r="110174" spans="2:21">
      <c r="B110174" s="26"/>
      <c r="C110174" s="1"/>
      <c r="D110174" s="1"/>
      <c r="E110174" s="1"/>
      <c r="F110174" s="1"/>
      <c r="G110174" s="1"/>
      <c r="H110174" s="1"/>
      <c r="I110174" s="1"/>
      <c r="J110174" s="1"/>
      <c r="K110174" s="1"/>
      <c r="L110174" s="1"/>
      <c r="M110174" s="1"/>
      <c r="N110174" s="1"/>
      <c r="O110174" s="1"/>
      <c r="P110174" s="1"/>
      <c r="Q110174" s="1"/>
      <c r="R110174" s="1"/>
      <c r="S110174" s="1"/>
      <c r="T110174" s="1"/>
      <c r="U110174" s="1"/>
    </row>
    <row r="110175" spans="2:21">
      <c r="B110175" s="26"/>
      <c r="C110175" s="1"/>
      <c r="D110175" s="1"/>
      <c r="E110175" s="1"/>
      <c r="F110175" s="1"/>
      <c r="G110175" s="1"/>
      <c r="H110175" s="1"/>
      <c r="I110175" s="1"/>
      <c r="J110175" s="1"/>
      <c r="K110175" s="1"/>
      <c r="L110175" s="1"/>
      <c r="M110175" s="1"/>
      <c r="N110175" s="1"/>
      <c r="O110175" s="1"/>
      <c r="P110175" s="1"/>
      <c r="Q110175" s="1"/>
      <c r="R110175" s="1"/>
      <c r="S110175" s="1"/>
      <c r="T110175" s="1"/>
      <c r="U110175" s="1"/>
    </row>
    <row r="110176" spans="2:21">
      <c r="B110176" s="26"/>
      <c r="C110176" s="1"/>
      <c r="D110176" s="1"/>
      <c r="E110176" s="1"/>
      <c r="F110176" s="1"/>
      <c r="G110176" s="1"/>
      <c r="H110176" s="1"/>
      <c r="I110176" s="1"/>
      <c r="J110176" s="1"/>
      <c r="K110176" s="1"/>
      <c r="L110176" s="1"/>
      <c r="M110176" s="1"/>
      <c r="N110176" s="1"/>
      <c r="O110176" s="1"/>
      <c r="P110176" s="1"/>
      <c r="Q110176" s="1"/>
      <c r="R110176" s="1"/>
      <c r="S110176" s="1"/>
      <c r="T110176" s="1"/>
      <c r="U110176" s="1"/>
    </row>
    <row r="110177" spans="2:21">
      <c r="B110177" s="26"/>
      <c r="C110177" s="1"/>
      <c r="D110177" s="1"/>
      <c r="E110177" s="1"/>
      <c r="F110177" s="1"/>
      <c r="G110177" s="1"/>
      <c r="H110177" s="1"/>
      <c r="I110177" s="1"/>
      <c r="J110177" s="1"/>
      <c r="K110177" s="1"/>
      <c r="L110177" s="1"/>
      <c r="M110177" s="1"/>
      <c r="N110177" s="1"/>
      <c r="O110177" s="1"/>
      <c r="P110177" s="1"/>
      <c r="Q110177" s="1"/>
      <c r="R110177" s="1"/>
      <c r="S110177" s="1"/>
      <c r="T110177" s="1"/>
      <c r="U110177" s="1"/>
    </row>
    <row r="110178" spans="2:21">
      <c r="B110178" s="26"/>
      <c r="C110178" s="1"/>
      <c r="D110178" s="1"/>
      <c r="E110178" s="1"/>
      <c r="F110178" s="1"/>
      <c r="G110178" s="1"/>
      <c r="H110178" s="1"/>
      <c r="I110178" s="1"/>
      <c r="J110178" s="1"/>
      <c r="K110178" s="1"/>
      <c r="L110178" s="1"/>
      <c r="M110178" s="1"/>
      <c r="N110178" s="1"/>
      <c r="O110178" s="1"/>
      <c r="P110178" s="1"/>
      <c r="Q110178" s="1"/>
      <c r="R110178" s="1"/>
      <c r="S110178" s="1"/>
      <c r="T110178" s="1"/>
      <c r="U110178" s="1"/>
    </row>
    <row r="110179" spans="2:21">
      <c r="B110179" s="26"/>
      <c r="C110179" s="1"/>
      <c r="D110179" s="1"/>
      <c r="E110179" s="1"/>
      <c r="F110179" s="1"/>
      <c r="G110179" s="1"/>
      <c r="H110179" s="1"/>
      <c r="I110179" s="1"/>
      <c r="J110179" s="1"/>
      <c r="K110179" s="1"/>
      <c r="L110179" s="1"/>
      <c r="M110179" s="1"/>
      <c r="N110179" s="1"/>
      <c r="O110179" s="1"/>
      <c r="P110179" s="1"/>
      <c r="Q110179" s="1"/>
      <c r="R110179" s="1"/>
      <c r="S110179" s="1"/>
      <c r="T110179" s="1"/>
      <c r="U110179" s="1"/>
    </row>
    <row r="110180" spans="2:21">
      <c r="B110180" s="26"/>
      <c r="C110180" s="1"/>
      <c r="D110180" s="1"/>
      <c r="E110180" s="1"/>
      <c r="F110180" s="1"/>
      <c r="G110180" s="1"/>
      <c r="H110180" s="1"/>
      <c r="I110180" s="1"/>
      <c r="J110180" s="1"/>
      <c r="K110180" s="1"/>
      <c r="L110180" s="1"/>
      <c r="M110180" s="1"/>
      <c r="N110180" s="1"/>
      <c r="O110180" s="1"/>
      <c r="P110180" s="1"/>
      <c r="Q110180" s="1"/>
      <c r="R110180" s="1"/>
      <c r="S110180" s="1"/>
      <c r="T110180" s="1"/>
      <c r="U110180" s="1"/>
    </row>
    <row r="110181" spans="2:21">
      <c r="B110181" s="26"/>
      <c r="C110181" s="1"/>
      <c r="D110181" s="1"/>
      <c r="E110181" s="1"/>
      <c r="F110181" s="1"/>
      <c r="G110181" s="1"/>
      <c r="H110181" s="1"/>
      <c r="I110181" s="1"/>
      <c r="J110181" s="1"/>
      <c r="K110181" s="1"/>
      <c r="L110181" s="1"/>
      <c r="M110181" s="1"/>
      <c r="N110181" s="1"/>
      <c r="O110181" s="1"/>
      <c r="P110181" s="1"/>
      <c r="Q110181" s="1"/>
      <c r="R110181" s="1"/>
      <c r="S110181" s="1"/>
      <c r="T110181" s="1"/>
      <c r="U110181" s="1"/>
    </row>
    <row r="110182" spans="2:21">
      <c r="B110182" s="26"/>
      <c r="C110182" s="1"/>
      <c r="D110182" s="1"/>
      <c r="E110182" s="1"/>
      <c r="F110182" s="1"/>
      <c r="G110182" s="1"/>
      <c r="H110182" s="1"/>
      <c r="I110182" s="1"/>
      <c r="J110182" s="1"/>
      <c r="K110182" s="1"/>
      <c r="L110182" s="1"/>
      <c r="M110182" s="1"/>
      <c r="N110182" s="1"/>
      <c r="O110182" s="1"/>
      <c r="P110182" s="1"/>
      <c r="Q110182" s="1"/>
      <c r="R110182" s="1"/>
      <c r="S110182" s="1"/>
      <c r="T110182" s="1"/>
      <c r="U110182" s="1"/>
    </row>
    <row r="110183" spans="2:21">
      <c r="B110183" s="26"/>
      <c r="C110183" s="1"/>
      <c r="D110183" s="1"/>
      <c r="E110183" s="1"/>
      <c r="F110183" s="1"/>
      <c r="G110183" s="1"/>
      <c r="H110183" s="1"/>
      <c r="I110183" s="1"/>
      <c r="J110183" s="1"/>
      <c r="K110183" s="1"/>
      <c r="L110183" s="1"/>
      <c r="M110183" s="1"/>
      <c r="N110183" s="1"/>
      <c r="O110183" s="1"/>
      <c r="P110183" s="1"/>
      <c r="Q110183" s="1"/>
      <c r="R110183" s="1"/>
      <c r="S110183" s="1"/>
      <c r="T110183" s="1"/>
      <c r="U110183" s="1"/>
    </row>
    <row r="110184" spans="2:21">
      <c r="B110184" s="26"/>
      <c r="C110184" s="1"/>
      <c r="D110184" s="1"/>
      <c r="E110184" s="1"/>
      <c r="F110184" s="1"/>
      <c r="G110184" s="1"/>
      <c r="H110184" s="1"/>
      <c r="I110184" s="1"/>
      <c r="J110184" s="1"/>
      <c r="K110184" s="1"/>
      <c r="L110184" s="1"/>
      <c r="M110184" s="1"/>
      <c r="N110184" s="1"/>
      <c r="O110184" s="1"/>
      <c r="P110184" s="1"/>
      <c r="Q110184" s="1"/>
      <c r="R110184" s="1"/>
      <c r="S110184" s="1"/>
      <c r="T110184" s="1"/>
      <c r="U110184" s="1"/>
    </row>
    <row r="110185" spans="2:21">
      <c r="B110185" s="26"/>
      <c r="C110185" s="1"/>
      <c r="D110185" s="1"/>
      <c r="E110185" s="1"/>
      <c r="F110185" s="1"/>
      <c r="G110185" s="1"/>
      <c r="H110185" s="1"/>
      <c r="I110185" s="1"/>
      <c r="J110185" s="1"/>
      <c r="K110185" s="1"/>
      <c r="L110185" s="1"/>
      <c r="M110185" s="1"/>
      <c r="N110185" s="1"/>
      <c r="O110185" s="1"/>
      <c r="P110185" s="1"/>
      <c r="Q110185" s="1"/>
      <c r="R110185" s="1"/>
      <c r="S110185" s="1"/>
      <c r="T110185" s="1"/>
      <c r="U110185" s="1"/>
    </row>
    <row r="110186" spans="2:21">
      <c r="B110186" s="26"/>
      <c r="C110186" s="1"/>
      <c r="D110186" s="1"/>
      <c r="E110186" s="1"/>
      <c r="F110186" s="1"/>
      <c r="G110186" s="1"/>
      <c r="H110186" s="1"/>
      <c r="I110186" s="1"/>
      <c r="J110186" s="1"/>
      <c r="K110186" s="1"/>
      <c r="L110186" s="1"/>
      <c r="M110186" s="1"/>
      <c r="N110186" s="1"/>
      <c r="O110186" s="1"/>
      <c r="P110186" s="1"/>
      <c r="Q110186" s="1"/>
      <c r="R110186" s="1"/>
      <c r="S110186" s="1"/>
      <c r="T110186" s="1"/>
      <c r="U110186" s="1"/>
    </row>
    <row r="110187" spans="2:21">
      <c r="B110187" s="26"/>
      <c r="C110187" s="1"/>
      <c r="D110187" s="1"/>
      <c r="E110187" s="1"/>
      <c r="F110187" s="1"/>
      <c r="G110187" s="1"/>
      <c r="H110187" s="1"/>
      <c r="I110187" s="1"/>
      <c r="J110187" s="1"/>
      <c r="K110187" s="1"/>
      <c r="L110187" s="1"/>
      <c r="M110187" s="1"/>
      <c r="N110187" s="1"/>
      <c r="O110187" s="1"/>
      <c r="P110187" s="1"/>
      <c r="Q110187" s="1"/>
      <c r="R110187" s="1"/>
      <c r="S110187" s="1"/>
      <c r="T110187" s="1"/>
      <c r="U110187" s="1"/>
    </row>
    <row r="110188" spans="2:21">
      <c r="B110188" s="26"/>
      <c r="C110188" s="1"/>
      <c r="D110188" s="1"/>
      <c r="E110188" s="1"/>
      <c r="F110188" s="1"/>
      <c r="G110188" s="1"/>
      <c r="H110188" s="1"/>
      <c r="I110188" s="1"/>
      <c r="J110188" s="1"/>
      <c r="K110188" s="1"/>
      <c r="L110188" s="1"/>
      <c r="M110188" s="1"/>
      <c r="N110188" s="1"/>
      <c r="O110188" s="1"/>
      <c r="P110188" s="1"/>
      <c r="Q110188" s="1"/>
      <c r="R110188" s="1"/>
      <c r="S110188" s="1"/>
      <c r="T110188" s="1"/>
      <c r="U110188" s="1"/>
    </row>
    <row r="110189" spans="2:21">
      <c r="B110189" s="26"/>
      <c r="C110189" s="1"/>
      <c r="D110189" s="1"/>
      <c r="E110189" s="1"/>
      <c r="F110189" s="1"/>
      <c r="G110189" s="1"/>
      <c r="H110189" s="1"/>
      <c r="I110189" s="1"/>
      <c r="J110189" s="1"/>
      <c r="K110189" s="1"/>
      <c r="L110189" s="1"/>
      <c r="M110189" s="1"/>
      <c r="N110189" s="1"/>
      <c r="O110189" s="1"/>
      <c r="P110189" s="1"/>
      <c r="Q110189" s="1"/>
      <c r="R110189" s="1"/>
      <c r="S110189" s="1"/>
      <c r="T110189" s="1"/>
      <c r="U110189" s="1"/>
    </row>
    <row r="110190" spans="2:21">
      <c r="B110190" s="26"/>
      <c r="C110190" s="1"/>
      <c r="D110190" s="1"/>
      <c r="E110190" s="1"/>
      <c r="F110190" s="1"/>
      <c r="G110190" s="1"/>
      <c r="H110190" s="1"/>
      <c r="I110190" s="1"/>
      <c r="J110190" s="1"/>
      <c r="K110190" s="1"/>
      <c r="L110190" s="1"/>
      <c r="M110190" s="1"/>
      <c r="N110190" s="1"/>
      <c r="O110190" s="1"/>
      <c r="P110190" s="1"/>
      <c r="Q110190" s="1"/>
      <c r="R110190" s="1"/>
      <c r="S110190" s="1"/>
      <c r="T110190" s="1"/>
      <c r="U110190" s="1"/>
    </row>
    <row r="110191" spans="2:21">
      <c r="B110191" s="26"/>
      <c r="C110191" s="1"/>
      <c r="D110191" s="1"/>
      <c r="E110191" s="1"/>
      <c r="F110191" s="1"/>
      <c r="G110191" s="1"/>
      <c r="H110191" s="1"/>
      <c r="I110191" s="1"/>
      <c r="J110191" s="1"/>
      <c r="K110191" s="1"/>
      <c r="L110191" s="1"/>
      <c r="M110191" s="1"/>
      <c r="N110191" s="1"/>
      <c r="O110191" s="1"/>
      <c r="P110191" s="1"/>
      <c r="Q110191" s="1"/>
      <c r="R110191" s="1"/>
      <c r="S110191" s="1"/>
      <c r="T110191" s="1"/>
      <c r="U110191" s="1"/>
    </row>
    <row r="110192" spans="2:21">
      <c r="B110192" s="26"/>
      <c r="C110192" s="1"/>
      <c r="D110192" s="1"/>
      <c r="E110192" s="1"/>
      <c r="F110192" s="1"/>
      <c r="G110192" s="1"/>
      <c r="H110192" s="1"/>
      <c r="I110192" s="1"/>
      <c r="J110192" s="1"/>
      <c r="K110192" s="1"/>
      <c r="L110192" s="1"/>
      <c r="M110192" s="1"/>
      <c r="N110192" s="1"/>
      <c r="O110192" s="1"/>
      <c r="P110192" s="1"/>
      <c r="Q110192" s="1"/>
      <c r="R110192" s="1"/>
      <c r="S110192" s="1"/>
      <c r="T110192" s="1"/>
      <c r="U110192" s="1"/>
    </row>
    <row r="110193" spans="2:21">
      <c r="B110193" s="26"/>
      <c r="C110193" s="1"/>
      <c r="D110193" s="1"/>
      <c r="E110193" s="1"/>
      <c r="F110193" s="1"/>
      <c r="G110193" s="1"/>
      <c r="H110193" s="1"/>
      <c r="I110193" s="1"/>
      <c r="J110193" s="1"/>
      <c r="K110193" s="1"/>
      <c r="L110193" s="1"/>
      <c r="M110193" s="1"/>
      <c r="N110193" s="1"/>
      <c r="O110193" s="1"/>
      <c r="P110193" s="1"/>
      <c r="Q110193" s="1"/>
      <c r="R110193" s="1"/>
      <c r="S110193" s="1"/>
      <c r="T110193" s="1"/>
      <c r="U110193" s="1"/>
    </row>
    <row r="110194" spans="2:21">
      <c r="B110194" s="26"/>
      <c r="C110194" s="1"/>
      <c r="D110194" s="1"/>
      <c r="E110194" s="1"/>
      <c r="F110194" s="1"/>
      <c r="G110194" s="1"/>
      <c r="H110194" s="1"/>
      <c r="I110194" s="1"/>
      <c r="J110194" s="1"/>
      <c r="K110194" s="1"/>
      <c r="L110194" s="1"/>
      <c r="M110194" s="1"/>
      <c r="N110194" s="1"/>
      <c r="O110194" s="1"/>
      <c r="P110194" s="1"/>
      <c r="Q110194" s="1"/>
      <c r="R110194" s="1"/>
      <c r="S110194" s="1"/>
      <c r="T110194" s="1"/>
      <c r="U110194" s="1"/>
    </row>
    <row r="110195" spans="2:21">
      <c r="B110195" s="26"/>
      <c r="C110195" s="1"/>
      <c r="D110195" s="1"/>
      <c r="E110195" s="1"/>
      <c r="F110195" s="1"/>
      <c r="G110195" s="1"/>
      <c r="H110195" s="1"/>
      <c r="I110195" s="1"/>
      <c r="J110195" s="1"/>
      <c r="K110195" s="1"/>
      <c r="L110195" s="1"/>
      <c r="M110195" s="1"/>
      <c r="N110195" s="1"/>
      <c r="O110195" s="1"/>
      <c r="P110195" s="1"/>
      <c r="Q110195" s="1"/>
      <c r="R110195" s="1"/>
      <c r="S110195" s="1"/>
      <c r="T110195" s="1"/>
      <c r="U110195" s="1"/>
    </row>
    <row r="110196" spans="2:21">
      <c r="B110196" s="26"/>
      <c r="C110196" s="1"/>
      <c r="D110196" s="1"/>
      <c r="E110196" s="1"/>
      <c r="F110196" s="1"/>
      <c r="G110196" s="1"/>
      <c r="H110196" s="1"/>
      <c r="I110196" s="1"/>
      <c r="J110196" s="1"/>
      <c r="K110196" s="1"/>
      <c r="L110196" s="1"/>
      <c r="M110196" s="1"/>
      <c r="N110196" s="1"/>
      <c r="O110196" s="1"/>
      <c r="P110196" s="1"/>
      <c r="Q110196" s="1"/>
      <c r="R110196" s="1"/>
      <c r="S110196" s="1"/>
      <c r="T110196" s="1"/>
      <c r="U110196" s="1"/>
    </row>
    <row r="110197" spans="2:21">
      <c r="B110197" s="26"/>
      <c r="C110197" s="1"/>
      <c r="D110197" s="1"/>
      <c r="E110197" s="1"/>
      <c r="F110197" s="1"/>
      <c r="G110197" s="1"/>
      <c r="H110197" s="1"/>
      <c r="I110197" s="1"/>
      <c r="J110197" s="1"/>
      <c r="K110197" s="1"/>
      <c r="L110197" s="1"/>
      <c r="M110197" s="1"/>
      <c r="N110197" s="1"/>
      <c r="O110197" s="1"/>
      <c r="P110197" s="1"/>
      <c r="Q110197" s="1"/>
      <c r="R110197" s="1"/>
      <c r="S110197" s="1"/>
      <c r="T110197" s="1"/>
      <c r="U110197" s="1"/>
    </row>
    <row r="110198" spans="2:21">
      <c r="B110198" s="26"/>
      <c r="C110198" s="1"/>
      <c r="D110198" s="1"/>
      <c r="E110198" s="1"/>
      <c r="F110198" s="1"/>
      <c r="G110198" s="1"/>
      <c r="H110198" s="1"/>
      <c r="I110198" s="1"/>
      <c r="J110198" s="1"/>
      <c r="K110198" s="1"/>
      <c r="L110198" s="1"/>
      <c r="M110198" s="1"/>
      <c r="N110198" s="1"/>
      <c r="O110198" s="1"/>
      <c r="P110198" s="1"/>
      <c r="Q110198" s="1"/>
      <c r="R110198" s="1"/>
      <c r="S110198" s="1"/>
      <c r="T110198" s="1"/>
      <c r="U110198" s="1"/>
    </row>
    <row r="110199" spans="2:21">
      <c r="B110199" s="26"/>
      <c r="C110199" s="1"/>
      <c r="D110199" s="1"/>
      <c r="E110199" s="1"/>
      <c r="F110199" s="1"/>
      <c r="G110199" s="1"/>
      <c r="H110199" s="1"/>
      <c r="I110199" s="1"/>
      <c r="J110199" s="1"/>
      <c r="K110199" s="1"/>
      <c r="L110199" s="1"/>
      <c r="M110199" s="1"/>
      <c r="N110199" s="1"/>
      <c r="O110199" s="1"/>
      <c r="P110199" s="1"/>
      <c r="Q110199" s="1"/>
      <c r="R110199" s="1"/>
      <c r="S110199" s="1"/>
      <c r="T110199" s="1"/>
      <c r="U110199" s="1"/>
    </row>
    <row r="110200" spans="2:21">
      <c r="B110200" s="26"/>
      <c r="C110200" s="1"/>
      <c r="D110200" s="1"/>
      <c r="E110200" s="1"/>
      <c r="F110200" s="1"/>
      <c r="G110200" s="1"/>
      <c r="H110200" s="1"/>
      <c r="I110200" s="1"/>
      <c r="J110200" s="1"/>
      <c r="K110200" s="1"/>
      <c r="L110200" s="1"/>
      <c r="M110200" s="1"/>
      <c r="N110200" s="1"/>
      <c r="O110200" s="1"/>
      <c r="P110200" s="1"/>
      <c r="Q110200" s="1"/>
      <c r="R110200" s="1"/>
      <c r="S110200" s="1"/>
      <c r="T110200" s="1"/>
      <c r="U110200" s="1"/>
    </row>
    <row r="110201" spans="2:21">
      <c r="B110201" s="26"/>
      <c r="C110201" s="1"/>
      <c r="D110201" s="1"/>
      <c r="E110201" s="1"/>
      <c r="F110201" s="1"/>
      <c r="G110201" s="1"/>
      <c r="H110201" s="1"/>
      <c r="I110201" s="1"/>
      <c r="J110201" s="1"/>
      <c r="K110201" s="1"/>
      <c r="L110201" s="1"/>
      <c r="M110201" s="1"/>
      <c r="N110201" s="1"/>
      <c r="O110201" s="1"/>
      <c r="P110201" s="1"/>
      <c r="Q110201" s="1"/>
      <c r="R110201" s="1"/>
      <c r="S110201" s="1"/>
      <c r="T110201" s="1"/>
      <c r="U110201" s="1"/>
    </row>
    <row r="110202" spans="2:21">
      <c r="B110202" s="26"/>
      <c r="C110202" s="1"/>
      <c r="D110202" s="1"/>
      <c r="E110202" s="1"/>
      <c r="F110202" s="1"/>
      <c r="G110202" s="1"/>
      <c r="H110202" s="1"/>
      <c r="I110202" s="1"/>
      <c r="J110202" s="1"/>
      <c r="K110202" s="1"/>
      <c r="L110202" s="1"/>
      <c r="M110202" s="1"/>
      <c r="N110202" s="1"/>
      <c r="O110202" s="1"/>
      <c r="P110202" s="1"/>
      <c r="Q110202" s="1"/>
      <c r="R110202" s="1"/>
      <c r="S110202" s="1"/>
      <c r="T110202" s="1"/>
      <c r="U110202" s="1"/>
    </row>
    <row r="110203" spans="2:21">
      <c r="B110203" s="26"/>
      <c r="C110203" s="1"/>
      <c r="D110203" s="1"/>
      <c r="E110203" s="1"/>
      <c r="F110203" s="1"/>
      <c r="G110203" s="1"/>
      <c r="H110203" s="1"/>
      <c r="I110203" s="1"/>
      <c r="J110203" s="1"/>
      <c r="K110203" s="1"/>
      <c r="L110203" s="1"/>
      <c r="M110203" s="1"/>
      <c r="N110203" s="1"/>
      <c r="O110203" s="1"/>
      <c r="P110203" s="1"/>
      <c r="Q110203" s="1"/>
      <c r="R110203" s="1"/>
      <c r="S110203" s="1"/>
      <c r="T110203" s="1"/>
      <c r="U110203" s="1"/>
    </row>
    <row r="110204" spans="2:21">
      <c r="B110204" s="26"/>
      <c r="C110204" s="1"/>
      <c r="D110204" s="1"/>
      <c r="E110204" s="1"/>
      <c r="F110204" s="1"/>
      <c r="G110204" s="1"/>
      <c r="H110204" s="1"/>
      <c r="I110204" s="1"/>
      <c r="J110204" s="1"/>
      <c r="K110204" s="1"/>
      <c r="L110204" s="1"/>
      <c r="M110204" s="1"/>
      <c r="N110204" s="1"/>
      <c r="O110204" s="1"/>
      <c r="P110204" s="1"/>
      <c r="Q110204" s="1"/>
      <c r="R110204" s="1"/>
      <c r="S110204" s="1"/>
      <c r="T110204" s="1"/>
      <c r="U110204" s="1"/>
    </row>
    <row r="110205" spans="2:21">
      <c r="B110205" s="26"/>
      <c r="C110205" s="1"/>
      <c r="D110205" s="1"/>
      <c r="E110205" s="1"/>
      <c r="F110205" s="1"/>
      <c r="G110205" s="1"/>
      <c r="H110205" s="1"/>
      <c r="I110205" s="1"/>
      <c r="J110205" s="1"/>
      <c r="K110205" s="1"/>
      <c r="L110205" s="1"/>
      <c r="M110205" s="1"/>
      <c r="N110205" s="1"/>
      <c r="O110205" s="1"/>
      <c r="P110205" s="1"/>
      <c r="Q110205" s="1"/>
      <c r="R110205" s="1"/>
      <c r="S110205" s="1"/>
      <c r="T110205" s="1"/>
      <c r="U110205" s="1"/>
    </row>
    <row r="110206" spans="2:21">
      <c r="B110206" s="26"/>
      <c r="C110206" s="1"/>
      <c r="D110206" s="1"/>
      <c r="E110206" s="1"/>
      <c r="F110206" s="1"/>
      <c r="G110206" s="1"/>
      <c r="H110206" s="1"/>
      <c r="I110206" s="1"/>
      <c r="J110206" s="1"/>
      <c r="K110206" s="1"/>
      <c r="L110206" s="1"/>
      <c r="M110206" s="1"/>
      <c r="N110206" s="1"/>
      <c r="O110206" s="1"/>
      <c r="P110206" s="1"/>
      <c r="Q110206" s="1"/>
      <c r="R110206" s="1"/>
      <c r="S110206" s="1"/>
      <c r="T110206" s="1"/>
      <c r="U110206" s="1"/>
    </row>
    <row r="110207" spans="2:21">
      <c r="B110207" s="26"/>
      <c r="C110207" s="1"/>
      <c r="D110207" s="1"/>
      <c r="E110207" s="1"/>
      <c r="F110207" s="1"/>
      <c r="G110207" s="1"/>
      <c r="H110207" s="1"/>
      <c r="I110207" s="1"/>
      <c r="J110207" s="1"/>
      <c r="K110207" s="1"/>
      <c r="L110207" s="1"/>
      <c r="M110207" s="1"/>
      <c r="N110207" s="1"/>
      <c r="O110207" s="1"/>
      <c r="P110207" s="1"/>
      <c r="Q110207" s="1"/>
      <c r="R110207" s="1"/>
      <c r="S110207" s="1"/>
      <c r="T110207" s="1"/>
      <c r="U110207" s="1"/>
    </row>
    <row r="110208" spans="2:21">
      <c r="B110208" s="26"/>
      <c r="C110208" s="1"/>
      <c r="D110208" s="1"/>
      <c r="E110208" s="1"/>
      <c r="F110208" s="1"/>
      <c r="G110208" s="1"/>
      <c r="H110208" s="1"/>
      <c r="I110208" s="1"/>
      <c r="J110208" s="1"/>
      <c r="K110208" s="1"/>
      <c r="L110208" s="1"/>
      <c r="M110208" s="1"/>
      <c r="N110208" s="1"/>
      <c r="O110208" s="1"/>
      <c r="P110208" s="1"/>
      <c r="Q110208" s="1"/>
      <c r="R110208" s="1"/>
      <c r="S110208" s="1"/>
      <c r="T110208" s="1"/>
      <c r="U110208" s="1"/>
    </row>
    <row r="110209" spans="2:21">
      <c r="B110209" s="26"/>
      <c r="C110209" s="1"/>
      <c r="D110209" s="1"/>
      <c r="E110209" s="1"/>
      <c r="F110209" s="1"/>
      <c r="G110209" s="1"/>
      <c r="H110209" s="1"/>
      <c r="I110209" s="1"/>
      <c r="J110209" s="1"/>
      <c r="K110209" s="1"/>
      <c r="L110209" s="1"/>
      <c r="M110209" s="1"/>
      <c r="N110209" s="1"/>
      <c r="O110209" s="1"/>
      <c r="P110209" s="1"/>
      <c r="Q110209" s="1"/>
      <c r="R110209" s="1"/>
      <c r="S110209" s="1"/>
      <c r="T110209" s="1"/>
      <c r="U110209" s="1"/>
    </row>
    <row r="110210" spans="2:21">
      <c r="B110210" s="26"/>
      <c r="C110210" s="1"/>
      <c r="D110210" s="1"/>
      <c r="E110210" s="1"/>
      <c r="F110210" s="1"/>
      <c r="G110210" s="1"/>
      <c r="H110210" s="1"/>
      <c r="I110210" s="1"/>
      <c r="J110210" s="1"/>
      <c r="K110210" s="1"/>
      <c r="L110210" s="1"/>
      <c r="M110210" s="1"/>
      <c r="N110210" s="1"/>
      <c r="O110210" s="1"/>
      <c r="P110210" s="1"/>
      <c r="Q110210" s="1"/>
      <c r="R110210" s="1"/>
      <c r="S110210" s="1"/>
      <c r="T110210" s="1"/>
      <c r="U110210" s="1"/>
    </row>
    <row r="110211" spans="2:21">
      <c r="B110211" s="26"/>
      <c r="C110211" s="1"/>
      <c r="D110211" s="1"/>
      <c r="E110211" s="1"/>
      <c r="F110211" s="1"/>
      <c r="G110211" s="1"/>
      <c r="H110211" s="1"/>
      <c r="I110211" s="1"/>
      <c r="J110211" s="1"/>
      <c r="K110211" s="1"/>
      <c r="L110211" s="1"/>
      <c r="M110211" s="1"/>
      <c r="N110211" s="1"/>
      <c r="O110211" s="1"/>
      <c r="P110211" s="1"/>
      <c r="Q110211" s="1"/>
      <c r="R110211" s="1"/>
      <c r="S110211" s="1"/>
      <c r="T110211" s="1"/>
      <c r="U110211" s="1"/>
    </row>
    <row r="110212" spans="2:21">
      <c r="B110212" s="26"/>
      <c r="C110212" s="1"/>
      <c r="D110212" s="1"/>
      <c r="E110212" s="1"/>
      <c r="F110212" s="1"/>
      <c r="G110212" s="1"/>
      <c r="H110212" s="1"/>
      <c r="I110212" s="1"/>
      <c r="J110212" s="1"/>
      <c r="K110212" s="1"/>
      <c r="L110212" s="1"/>
      <c r="M110212" s="1"/>
      <c r="N110212" s="1"/>
      <c r="O110212" s="1"/>
      <c r="P110212" s="1"/>
      <c r="Q110212" s="1"/>
      <c r="R110212" s="1"/>
      <c r="S110212" s="1"/>
      <c r="T110212" s="1"/>
      <c r="U110212" s="1"/>
    </row>
    <row r="110213" spans="2:21">
      <c r="B110213" s="26"/>
      <c r="C110213" s="1"/>
      <c r="D110213" s="1"/>
      <c r="E110213" s="1"/>
      <c r="F110213" s="1"/>
      <c r="G110213" s="1"/>
      <c r="H110213" s="1"/>
      <c r="I110213" s="1"/>
      <c r="J110213" s="1"/>
      <c r="K110213" s="1"/>
      <c r="L110213" s="1"/>
      <c r="M110213" s="1"/>
      <c r="N110213" s="1"/>
      <c r="O110213" s="1"/>
      <c r="P110213" s="1"/>
      <c r="Q110213" s="1"/>
      <c r="R110213" s="1"/>
      <c r="S110213" s="1"/>
      <c r="T110213" s="1"/>
      <c r="U110213" s="1"/>
    </row>
    <row r="110214" spans="2:21">
      <c r="B110214" s="26"/>
      <c r="C110214" s="1"/>
      <c r="D110214" s="1"/>
      <c r="E110214" s="1"/>
      <c r="F110214" s="1"/>
      <c r="G110214" s="1"/>
      <c r="H110214" s="1"/>
      <c r="I110214" s="1"/>
      <c r="J110214" s="1"/>
      <c r="K110214" s="1"/>
      <c r="L110214" s="1"/>
      <c r="M110214" s="1"/>
      <c r="N110214" s="1"/>
      <c r="O110214" s="1"/>
      <c r="P110214" s="1"/>
      <c r="Q110214" s="1"/>
      <c r="R110214" s="1"/>
      <c r="S110214" s="1"/>
      <c r="T110214" s="1"/>
      <c r="U110214" s="1"/>
    </row>
    <row r="110215" spans="2:21">
      <c r="B110215" s="26"/>
      <c r="C110215" s="1"/>
      <c r="D110215" s="1"/>
      <c r="E110215" s="1"/>
      <c r="F110215" s="1"/>
      <c r="G110215" s="1"/>
      <c r="H110215" s="1"/>
      <c r="I110215" s="1"/>
      <c r="J110215" s="1"/>
      <c r="K110215" s="1"/>
      <c r="L110215" s="1"/>
      <c r="M110215" s="1"/>
      <c r="N110215" s="1"/>
      <c r="O110215" s="1"/>
      <c r="P110215" s="1"/>
      <c r="Q110215" s="1"/>
      <c r="R110215" s="1"/>
      <c r="S110215" s="1"/>
      <c r="T110215" s="1"/>
      <c r="U110215" s="1"/>
    </row>
    <row r="110216" spans="2:21">
      <c r="B110216" s="26"/>
      <c r="C110216" s="1"/>
      <c r="D110216" s="1"/>
      <c r="E110216" s="1"/>
      <c r="F110216" s="1"/>
      <c r="G110216" s="1"/>
      <c r="H110216" s="1"/>
      <c r="I110216" s="1"/>
      <c r="J110216" s="1"/>
      <c r="K110216" s="1"/>
      <c r="L110216" s="1"/>
      <c r="M110216" s="1"/>
      <c r="N110216" s="1"/>
      <c r="O110216" s="1"/>
      <c r="P110216" s="1"/>
      <c r="Q110216" s="1"/>
      <c r="R110216" s="1"/>
      <c r="S110216" s="1"/>
      <c r="T110216" s="1"/>
      <c r="U110216" s="1"/>
    </row>
    <row r="110217" spans="2:21">
      <c r="B110217" s="26"/>
      <c r="C110217" s="1"/>
      <c r="D110217" s="1"/>
      <c r="E110217" s="1"/>
      <c r="F110217" s="1"/>
      <c r="G110217" s="1"/>
      <c r="H110217" s="1"/>
      <c r="I110217" s="1"/>
      <c r="J110217" s="1"/>
      <c r="K110217" s="1"/>
      <c r="L110217" s="1"/>
      <c r="M110217" s="1"/>
      <c r="N110217" s="1"/>
      <c r="O110217" s="1"/>
      <c r="P110217" s="1"/>
      <c r="Q110217" s="1"/>
      <c r="R110217" s="1"/>
      <c r="S110217" s="1"/>
      <c r="T110217" s="1"/>
      <c r="U110217" s="1"/>
    </row>
    <row r="110218" spans="2:21">
      <c r="B110218" s="26"/>
      <c r="C110218" s="1"/>
      <c r="D110218" s="1"/>
      <c r="E110218" s="1"/>
      <c r="F110218" s="1"/>
      <c r="G110218" s="1"/>
      <c r="H110218" s="1"/>
      <c r="I110218" s="1"/>
      <c r="J110218" s="1"/>
      <c r="K110218" s="1"/>
      <c r="L110218" s="1"/>
      <c r="M110218" s="1"/>
      <c r="N110218" s="1"/>
      <c r="O110218" s="1"/>
      <c r="P110218" s="1"/>
      <c r="Q110218" s="1"/>
      <c r="R110218" s="1"/>
      <c r="S110218" s="1"/>
      <c r="T110218" s="1"/>
      <c r="U110218" s="1"/>
    </row>
    <row r="110219" spans="2:21">
      <c r="B110219" s="26"/>
      <c r="C110219" s="1"/>
      <c r="D110219" s="1"/>
      <c r="E110219" s="1"/>
      <c r="F110219" s="1"/>
      <c r="G110219" s="1"/>
      <c r="H110219" s="1"/>
      <c r="I110219" s="1"/>
      <c r="J110219" s="1"/>
      <c r="K110219" s="1"/>
      <c r="L110219" s="1"/>
      <c r="M110219" s="1"/>
      <c r="N110219" s="1"/>
      <c r="O110219" s="1"/>
      <c r="P110219" s="1"/>
      <c r="Q110219" s="1"/>
      <c r="R110219" s="1"/>
      <c r="S110219" s="1"/>
      <c r="T110219" s="1"/>
      <c r="U110219" s="1"/>
    </row>
    <row r="110220" spans="2:21">
      <c r="B110220" s="26"/>
      <c r="C110220" s="1"/>
      <c r="D110220" s="1"/>
      <c r="E110220" s="1"/>
      <c r="F110220" s="1"/>
      <c r="G110220" s="1"/>
      <c r="H110220" s="1"/>
      <c r="I110220" s="1"/>
      <c r="J110220" s="1"/>
      <c r="K110220" s="1"/>
      <c r="L110220" s="1"/>
      <c r="M110220" s="1"/>
      <c r="N110220" s="1"/>
      <c r="O110220" s="1"/>
      <c r="P110220" s="1"/>
      <c r="Q110220" s="1"/>
      <c r="R110220" s="1"/>
      <c r="S110220" s="1"/>
      <c r="T110220" s="1"/>
      <c r="U110220" s="1"/>
    </row>
    <row r="110221" spans="2:21">
      <c r="B110221" s="26"/>
      <c r="C110221" s="1"/>
      <c r="D110221" s="1"/>
      <c r="E110221" s="1"/>
      <c r="F110221" s="1"/>
      <c r="G110221" s="1"/>
      <c r="H110221" s="1"/>
      <c r="I110221" s="1"/>
      <c r="J110221" s="1"/>
      <c r="K110221" s="1"/>
      <c r="L110221" s="1"/>
      <c r="M110221" s="1"/>
      <c r="N110221" s="1"/>
      <c r="O110221" s="1"/>
      <c r="P110221" s="1"/>
      <c r="Q110221" s="1"/>
      <c r="R110221" s="1"/>
      <c r="S110221" s="1"/>
      <c r="T110221" s="1"/>
      <c r="U110221" s="1"/>
    </row>
    <row r="110222" spans="2:21">
      <c r="B110222" s="26"/>
      <c r="C110222" s="1"/>
      <c r="D110222" s="1"/>
      <c r="E110222" s="1"/>
      <c r="F110222" s="1"/>
      <c r="G110222" s="1"/>
      <c r="H110222" s="1"/>
      <c r="I110222" s="1"/>
      <c r="J110222" s="1"/>
      <c r="K110222" s="1"/>
      <c r="L110222" s="1"/>
      <c r="M110222" s="1"/>
      <c r="N110222" s="1"/>
      <c r="O110222" s="1"/>
      <c r="P110222" s="1"/>
      <c r="Q110222" s="1"/>
      <c r="R110222" s="1"/>
      <c r="S110222" s="1"/>
      <c r="T110222" s="1"/>
      <c r="U110222" s="1"/>
    </row>
    <row r="110223" spans="2:21">
      <c r="B110223" s="26"/>
      <c r="C110223" s="1"/>
      <c r="D110223" s="1"/>
      <c r="E110223" s="1"/>
      <c r="F110223" s="1"/>
      <c r="G110223" s="1"/>
      <c r="H110223" s="1"/>
      <c r="I110223" s="1"/>
      <c r="J110223" s="1"/>
      <c r="K110223" s="1"/>
      <c r="L110223" s="1"/>
      <c r="M110223" s="1"/>
      <c r="N110223" s="1"/>
      <c r="O110223" s="1"/>
      <c r="P110223" s="1"/>
      <c r="Q110223" s="1"/>
      <c r="R110223" s="1"/>
      <c r="S110223" s="1"/>
      <c r="T110223" s="1"/>
      <c r="U110223" s="1"/>
    </row>
    <row r="110224" spans="2:21">
      <c r="B110224" s="26"/>
      <c r="C110224" s="1"/>
      <c r="D110224" s="1"/>
      <c r="E110224" s="1"/>
      <c r="F110224" s="1"/>
      <c r="G110224" s="1"/>
      <c r="H110224" s="1"/>
      <c r="I110224" s="1"/>
      <c r="J110224" s="1"/>
      <c r="K110224" s="1"/>
      <c r="L110224" s="1"/>
      <c r="M110224" s="1"/>
      <c r="N110224" s="1"/>
      <c r="O110224" s="1"/>
      <c r="P110224" s="1"/>
      <c r="Q110224" s="1"/>
      <c r="R110224" s="1"/>
      <c r="S110224" s="1"/>
      <c r="T110224" s="1"/>
      <c r="U110224" s="1"/>
    </row>
    <row r="110225" spans="2:21">
      <c r="B110225" s="26"/>
      <c r="C110225" s="1"/>
      <c r="D110225" s="1"/>
      <c r="E110225" s="1"/>
      <c r="F110225" s="1"/>
      <c r="G110225" s="1"/>
      <c r="H110225" s="1"/>
      <c r="I110225" s="1"/>
      <c r="J110225" s="1"/>
      <c r="K110225" s="1"/>
      <c r="L110225" s="1"/>
      <c r="M110225" s="1"/>
      <c r="N110225" s="1"/>
      <c r="O110225" s="1"/>
      <c r="P110225" s="1"/>
      <c r="Q110225" s="1"/>
      <c r="R110225" s="1"/>
      <c r="S110225" s="1"/>
      <c r="T110225" s="1"/>
      <c r="U110225" s="1"/>
    </row>
    <row r="110226" spans="2:21">
      <c r="B110226" s="26"/>
      <c r="C110226" s="1"/>
      <c r="D110226" s="1"/>
      <c r="E110226" s="1"/>
      <c r="F110226" s="1"/>
      <c r="G110226" s="1"/>
      <c r="H110226" s="1"/>
      <c r="I110226" s="1"/>
      <c r="J110226" s="1"/>
      <c r="K110226" s="1"/>
      <c r="L110226" s="1"/>
      <c r="M110226" s="1"/>
      <c r="N110226" s="1"/>
      <c r="O110226" s="1"/>
      <c r="P110226" s="1"/>
      <c r="Q110226" s="1"/>
      <c r="R110226" s="1"/>
      <c r="S110226" s="1"/>
      <c r="T110226" s="1"/>
      <c r="U110226" s="1"/>
    </row>
    <row r="110227" spans="2:21">
      <c r="B110227" s="26"/>
      <c r="C110227" s="1"/>
      <c r="D110227" s="1"/>
      <c r="E110227" s="1"/>
      <c r="F110227" s="1"/>
      <c r="G110227" s="1"/>
      <c r="H110227" s="1"/>
      <c r="I110227" s="1"/>
      <c r="J110227" s="1"/>
      <c r="K110227" s="1"/>
      <c r="L110227" s="1"/>
      <c r="M110227" s="1"/>
      <c r="N110227" s="1"/>
      <c r="O110227" s="1"/>
      <c r="P110227" s="1"/>
      <c r="Q110227" s="1"/>
      <c r="R110227" s="1"/>
      <c r="S110227" s="1"/>
      <c r="T110227" s="1"/>
      <c r="U110227" s="1"/>
    </row>
    <row r="110228" spans="2:21">
      <c r="B110228" s="26"/>
      <c r="C110228" s="1"/>
      <c r="D110228" s="1"/>
      <c r="E110228" s="1"/>
      <c r="F110228" s="1"/>
      <c r="G110228" s="1"/>
      <c r="H110228" s="1"/>
      <c r="I110228" s="1"/>
      <c r="J110228" s="1"/>
      <c r="K110228" s="1"/>
      <c r="L110228" s="1"/>
      <c r="M110228" s="1"/>
      <c r="N110228" s="1"/>
      <c r="O110228" s="1"/>
      <c r="P110228" s="1"/>
      <c r="Q110228" s="1"/>
      <c r="R110228" s="1"/>
      <c r="S110228" s="1"/>
      <c r="T110228" s="1"/>
      <c r="U110228" s="1"/>
    </row>
    <row r="110229" spans="2:21">
      <c r="B110229" s="26"/>
      <c r="C110229" s="1"/>
      <c r="D110229" s="1"/>
      <c r="E110229" s="1"/>
      <c r="F110229" s="1"/>
      <c r="G110229" s="1"/>
      <c r="H110229" s="1"/>
      <c r="I110229" s="1"/>
      <c r="J110229" s="1"/>
      <c r="K110229" s="1"/>
      <c r="L110229" s="1"/>
      <c r="M110229" s="1"/>
      <c r="N110229" s="1"/>
      <c r="O110229" s="1"/>
      <c r="P110229" s="1"/>
      <c r="Q110229" s="1"/>
      <c r="R110229" s="1"/>
      <c r="S110229" s="1"/>
      <c r="T110229" s="1"/>
      <c r="U110229" s="1"/>
    </row>
    <row r="110230" spans="2:21">
      <c r="B110230" s="26"/>
      <c r="C110230" s="1"/>
      <c r="D110230" s="1"/>
      <c r="E110230" s="1"/>
      <c r="F110230" s="1"/>
      <c r="G110230" s="1"/>
      <c r="H110230" s="1"/>
      <c r="I110230" s="1"/>
      <c r="J110230" s="1"/>
      <c r="K110230" s="1"/>
      <c r="L110230" s="1"/>
      <c r="M110230" s="1"/>
      <c r="N110230" s="1"/>
      <c r="O110230" s="1"/>
      <c r="P110230" s="1"/>
      <c r="Q110230" s="1"/>
      <c r="R110230" s="1"/>
      <c r="S110230" s="1"/>
      <c r="T110230" s="1"/>
      <c r="U110230" s="1"/>
    </row>
    <row r="110231" spans="2:21">
      <c r="B110231" s="26"/>
      <c r="C110231" s="1"/>
      <c r="D110231" s="1"/>
      <c r="E110231" s="1"/>
      <c r="F110231" s="1"/>
      <c r="G110231" s="1"/>
      <c r="H110231" s="1"/>
      <c r="I110231" s="1"/>
      <c r="J110231" s="1"/>
      <c r="K110231" s="1"/>
      <c r="L110231" s="1"/>
      <c r="M110231" s="1"/>
      <c r="N110231" s="1"/>
      <c r="O110231" s="1"/>
      <c r="P110231" s="1"/>
      <c r="Q110231" s="1"/>
      <c r="R110231" s="1"/>
      <c r="S110231" s="1"/>
      <c r="T110231" s="1"/>
      <c r="U110231" s="1"/>
    </row>
    <row r="110232" spans="2:21">
      <c r="B110232" s="26"/>
      <c r="C110232" s="1"/>
      <c r="D110232" s="1"/>
      <c r="E110232" s="1"/>
      <c r="F110232" s="1"/>
      <c r="G110232" s="1"/>
      <c r="H110232" s="1"/>
      <c r="I110232" s="1"/>
      <c r="J110232" s="1"/>
      <c r="K110232" s="1"/>
      <c r="L110232" s="1"/>
      <c r="M110232" s="1"/>
      <c r="N110232" s="1"/>
      <c r="O110232" s="1"/>
      <c r="P110232" s="1"/>
      <c r="Q110232" s="1"/>
      <c r="R110232" s="1"/>
      <c r="S110232" s="1"/>
      <c r="T110232" s="1"/>
      <c r="U110232" s="1"/>
    </row>
    <row r="110233" spans="2:21">
      <c r="B110233" s="26"/>
      <c r="C110233" s="1"/>
      <c r="D110233" s="1"/>
      <c r="E110233" s="1"/>
      <c r="F110233" s="1"/>
      <c r="G110233" s="1"/>
      <c r="H110233" s="1"/>
      <c r="I110233" s="1"/>
      <c r="J110233" s="1"/>
      <c r="K110233" s="1"/>
      <c r="L110233" s="1"/>
      <c r="M110233" s="1"/>
      <c r="N110233" s="1"/>
      <c r="O110233" s="1"/>
      <c r="P110233" s="1"/>
      <c r="Q110233" s="1"/>
      <c r="R110233" s="1"/>
      <c r="S110233" s="1"/>
      <c r="T110233" s="1"/>
      <c r="U110233" s="1"/>
    </row>
    <row r="110234" spans="2:21">
      <c r="B110234" s="26"/>
      <c r="C110234" s="1"/>
      <c r="D110234" s="1"/>
      <c r="E110234" s="1"/>
      <c r="F110234" s="1"/>
      <c r="G110234" s="1"/>
      <c r="H110234" s="1"/>
      <c r="I110234" s="1"/>
      <c r="J110234" s="1"/>
      <c r="K110234" s="1"/>
      <c r="L110234" s="1"/>
      <c r="M110234" s="1"/>
      <c r="N110234" s="1"/>
      <c r="O110234" s="1"/>
      <c r="P110234" s="1"/>
      <c r="Q110234" s="1"/>
      <c r="R110234" s="1"/>
      <c r="S110234" s="1"/>
      <c r="T110234" s="1"/>
      <c r="U110234" s="1"/>
    </row>
    <row r="110235" spans="2:21">
      <c r="B110235" s="26"/>
      <c r="C110235" s="1"/>
      <c r="D110235" s="1"/>
      <c r="E110235" s="1"/>
      <c r="F110235" s="1"/>
      <c r="G110235" s="1"/>
      <c r="H110235" s="1"/>
      <c r="I110235" s="1"/>
      <c r="J110235" s="1"/>
      <c r="K110235" s="1"/>
      <c r="L110235" s="1"/>
      <c r="M110235" s="1"/>
      <c r="N110235" s="1"/>
      <c r="O110235" s="1"/>
      <c r="P110235" s="1"/>
      <c r="Q110235" s="1"/>
      <c r="R110235" s="1"/>
      <c r="S110235" s="1"/>
      <c r="T110235" s="1"/>
      <c r="U110235" s="1"/>
    </row>
    <row r="110236" spans="2:21">
      <c r="B110236" s="26"/>
      <c r="C110236" s="1"/>
      <c r="D110236" s="1"/>
      <c r="E110236" s="1"/>
      <c r="F110236" s="1"/>
      <c r="G110236" s="1"/>
      <c r="H110236" s="1"/>
      <c r="I110236" s="1"/>
      <c r="J110236" s="1"/>
      <c r="K110236" s="1"/>
      <c r="L110236" s="1"/>
      <c r="M110236" s="1"/>
      <c r="N110236" s="1"/>
      <c r="O110236" s="1"/>
      <c r="P110236" s="1"/>
      <c r="Q110236" s="1"/>
      <c r="R110236" s="1"/>
      <c r="S110236" s="1"/>
      <c r="T110236" s="1"/>
      <c r="U110236" s="1"/>
    </row>
    <row r="110237" spans="2:21">
      <c r="B110237" s="26"/>
      <c r="C110237" s="1"/>
      <c r="D110237" s="1"/>
      <c r="E110237" s="1"/>
      <c r="F110237" s="1"/>
      <c r="G110237" s="1"/>
      <c r="H110237" s="1"/>
      <c r="I110237" s="1"/>
      <c r="J110237" s="1"/>
      <c r="K110237" s="1"/>
      <c r="L110237" s="1"/>
      <c r="M110237" s="1"/>
      <c r="N110237" s="1"/>
      <c r="O110237" s="1"/>
      <c r="P110237" s="1"/>
      <c r="Q110237" s="1"/>
      <c r="R110237" s="1"/>
      <c r="S110237" s="1"/>
      <c r="T110237" s="1"/>
      <c r="U110237" s="1"/>
    </row>
    <row r="110238" spans="2:21">
      <c r="B110238" s="26"/>
      <c r="C110238" s="1"/>
      <c r="D110238" s="1"/>
      <c r="E110238" s="1"/>
      <c r="F110238" s="1"/>
      <c r="G110238" s="1"/>
      <c r="H110238" s="1"/>
      <c r="I110238" s="1"/>
      <c r="J110238" s="1"/>
      <c r="K110238" s="1"/>
      <c r="L110238" s="1"/>
      <c r="M110238" s="1"/>
      <c r="N110238" s="1"/>
      <c r="O110238" s="1"/>
      <c r="P110238" s="1"/>
      <c r="Q110238" s="1"/>
      <c r="R110238" s="1"/>
      <c r="S110238" s="1"/>
      <c r="T110238" s="1"/>
      <c r="U110238" s="1"/>
    </row>
    <row r="110239" spans="2:21">
      <c r="B110239" s="26"/>
      <c r="C110239" s="1"/>
      <c r="D110239" s="1"/>
      <c r="E110239" s="1"/>
      <c r="F110239" s="1"/>
      <c r="G110239" s="1"/>
      <c r="H110239" s="1"/>
      <c r="I110239" s="1"/>
      <c r="J110239" s="1"/>
      <c r="K110239" s="1"/>
      <c r="L110239" s="1"/>
      <c r="M110239" s="1"/>
      <c r="N110239" s="1"/>
      <c r="O110239" s="1"/>
      <c r="P110239" s="1"/>
      <c r="Q110239" s="1"/>
      <c r="R110239" s="1"/>
      <c r="S110239" s="1"/>
      <c r="T110239" s="1"/>
      <c r="U110239" s="1"/>
    </row>
    <row r="110240" spans="2:21">
      <c r="B110240" s="26"/>
      <c r="C110240" s="1"/>
      <c r="D110240" s="1"/>
      <c r="E110240" s="1"/>
      <c r="F110240" s="1"/>
      <c r="G110240" s="1"/>
      <c r="H110240" s="1"/>
      <c r="I110240" s="1"/>
      <c r="J110240" s="1"/>
      <c r="K110240" s="1"/>
      <c r="L110240" s="1"/>
      <c r="M110240" s="1"/>
      <c r="N110240" s="1"/>
      <c r="O110240" s="1"/>
      <c r="P110240" s="1"/>
      <c r="Q110240" s="1"/>
      <c r="R110240" s="1"/>
      <c r="S110240" s="1"/>
      <c r="T110240" s="1"/>
      <c r="U110240" s="1"/>
    </row>
    <row r="110241" spans="2:21">
      <c r="B110241" s="26"/>
      <c r="C110241" s="1"/>
      <c r="D110241" s="1"/>
      <c r="E110241" s="1"/>
      <c r="F110241" s="1"/>
      <c r="G110241" s="1"/>
      <c r="H110241" s="1"/>
      <c r="I110241" s="1"/>
      <c r="J110241" s="1"/>
      <c r="K110241" s="1"/>
      <c r="L110241" s="1"/>
      <c r="M110241" s="1"/>
      <c r="N110241" s="1"/>
      <c r="O110241" s="1"/>
      <c r="P110241" s="1"/>
      <c r="Q110241" s="1"/>
      <c r="R110241" s="1"/>
      <c r="S110241" s="1"/>
      <c r="T110241" s="1"/>
      <c r="U110241" s="1"/>
    </row>
    <row r="110242" spans="2:21">
      <c r="B110242" s="26"/>
      <c r="C110242" s="1"/>
      <c r="D110242" s="1"/>
      <c r="E110242" s="1"/>
      <c r="F110242" s="1"/>
      <c r="G110242" s="1"/>
      <c r="H110242" s="1"/>
      <c r="I110242" s="1"/>
      <c r="J110242" s="1"/>
      <c r="K110242" s="1"/>
      <c r="L110242" s="1"/>
      <c r="M110242" s="1"/>
      <c r="N110242" s="1"/>
      <c r="O110242" s="1"/>
      <c r="P110242" s="1"/>
      <c r="Q110242" s="1"/>
      <c r="R110242" s="1"/>
      <c r="S110242" s="1"/>
      <c r="T110242" s="1"/>
      <c r="U110242" s="1"/>
    </row>
    <row r="110243" spans="2:21">
      <c r="B110243" s="26"/>
      <c r="C110243" s="1"/>
      <c r="D110243" s="1"/>
      <c r="E110243" s="1"/>
      <c r="F110243" s="1"/>
      <c r="G110243" s="1"/>
      <c r="H110243" s="1"/>
      <c r="I110243" s="1"/>
      <c r="J110243" s="1"/>
      <c r="K110243" s="1"/>
      <c r="L110243" s="1"/>
      <c r="M110243" s="1"/>
      <c r="N110243" s="1"/>
      <c r="O110243" s="1"/>
      <c r="P110243" s="1"/>
      <c r="Q110243" s="1"/>
      <c r="R110243" s="1"/>
      <c r="S110243" s="1"/>
      <c r="T110243" s="1"/>
      <c r="U110243" s="1"/>
    </row>
    <row r="110244" spans="2:21">
      <c r="B110244" s="26"/>
      <c r="C110244" s="1"/>
      <c r="D110244" s="1"/>
      <c r="E110244" s="1"/>
      <c r="F110244" s="1"/>
      <c r="G110244" s="1"/>
      <c r="H110244" s="1"/>
      <c r="I110244" s="1"/>
      <c r="J110244" s="1"/>
      <c r="K110244" s="1"/>
      <c r="L110244" s="1"/>
      <c r="M110244" s="1"/>
      <c r="N110244" s="1"/>
      <c r="O110244" s="1"/>
      <c r="P110244" s="1"/>
      <c r="Q110244" s="1"/>
      <c r="R110244" s="1"/>
      <c r="S110244" s="1"/>
      <c r="T110244" s="1"/>
      <c r="U110244" s="1"/>
    </row>
    <row r="110245" spans="2:21">
      <c r="B110245" s="26"/>
      <c r="C110245" s="1"/>
      <c r="D110245" s="1"/>
      <c r="E110245" s="1"/>
      <c r="F110245" s="1"/>
      <c r="G110245" s="1"/>
      <c r="H110245" s="1"/>
      <c r="I110245" s="1"/>
      <c r="J110245" s="1"/>
      <c r="K110245" s="1"/>
      <c r="L110245" s="1"/>
      <c r="M110245" s="1"/>
      <c r="N110245" s="1"/>
      <c r="O110245" s="1"/>
      <c r="P110245" s="1"/>
      <c r="Q110245" s="1"/>
      <c r="R110245" s="1"/>
      <c r="S110245" s="1"/>
      <c r="T110245" s="1"/>
      <c r="U110245" s="1"/>
    </row>
    <row r="110246" spans="2:21">
      <c r="B110246" s="26"/>
      <c r="C110246" s="1"/>
      <c r="D110246" s="1"/>
      <c r="E110246" s="1"/>
      <c r="F110246" s="1"/>
      <c r="G110246" s="1"/>
      <c r="H110246" s="1"/>
      <c r="I110246" s="1"/>
      <c r="J110246" s="1"/>
      <c r="K110246" s="1"/>
      <c r="L110246" s="1"/>
      <c r="M110246" s="1"/>
      <c r="N110246" s="1"/>
      <c r="O110246" s="1"/>
      <c r="P110246" s="1"/>
      <c r="Q110246" s="1"/>
      <c r="R110246" s="1"/>
      <c r="S110246" s="1"/>
      <c r="T110246" s="1"/>
      <c r="U110246" s="1"/>
    </row>
    <row r="110247" spans="2:21">
      <c r="B110247" s="26"/>
      <c r="C110247" s="1"/>
      <c r="D110247" s="1"/>
      <c r="E110247" s="1"/>
      <c r="F110247" s="1"/>
      <c r="G110247" s="1"/>
      <c r="H110247" s="1"/>
      <c r="I110247" s="1"/>
      <c r="J110247" s="1"/>
      <c r="K110247" s="1"/>
      <c r="L110247" s="1"/>
      <c r="M110247" s="1"/>
      <c r="N110247" s="1"/>
      <c r="O110247" s="1"/>
      <c r="P110247" s="1"/>
      <c r="Q110247" s="1"/>
      <c r="R110247" s="1"/>
      <c r="S110247" s="1"/>
      <c r="T110247" s="1"/>
      <c r="U110247" s="1"/>
    </row>
    <row r="110248" spans="2:21">
      <c r="B110248" s="26"/>
      <c r="C110248" s="1"/>
      <c r="D110248" s="1"/>
      <c r="E110248" s="1"/>
      <c r="F110248" s="1"/>
      <c r="G110248" s="1"/>
      <c r="H110248" s="1"/>
      <c r="I110248" s="1"/>
      <c r="J110248" s="1"/>
      <c r="K110248" s="1"/>
      <c r="L110248" s="1"/>
      <c r="M110248" s="1"/>
      <c r="N110248" s="1"/>
      <c r="O110248" s="1"/>
      <c r="P110248" s="1"/>
      <c r="Q110248" s="1"/>
      <c r="R110248" s="1"/>
      <c r="S110248" s="1"/>
      <c r="T110248" s="1"/>
      <c r="U110248" s="1"/>
    </row>
    <row r="110249" spans="2:21">
      <c r="B110249" s="26"/>
      <c r="C110249" s="1"/>
      <c r="D110249" s="1"/>
      <c r="E110249" s="1"/>
      <c r="F110249" s="1"/>
      <c r="G110249" s="1"/>
      <c r="H110249" s="1"/>
      <c r="I110249" s="1"/>
      <c r="J110249" s="1"/>
      <c r="K110249" s="1"/>
      <c r="L110249" s="1"/>
      <c r="M110249" s="1"/>
      <c r="N110249" s="1"/>
      <c r="O110249" s="1"/>
      <c r="P110249" s="1"/>
      <c r="Q110249" s="1"/>
      <c r="R110249" s="1"/>
      <c r="S110249" s="1"/>
      <c r="T110249" s="1"/>
      <c r="U110249" s="1"/>
    </row>
    <row r="110250" spans="2:21">
      <c r="B110250" s="26"/>
      <c r="C110250" s="1"/>
      <c r="D110250" s="1"/>
      <c r="E110250" s="1"/>
      <c r="F110250" s="1"/>
      <c r="G110250" s="1"/>
      <c r="H110250" s="1"/>
      <c r="I110250" s="1"/>
      <c r="J110250" s="1"/>
      <c r="K110250" s="1"/>
      <c r="L110250" s="1"/>
      <c r="M110250" s="1"/>
      <c r="N110250" s="1"/>
      <c r="O110250" s="1"/>
      <c r="P110250" s="1"/>
      <c r="Q110250" s="1"/>
      <c r="R110250" s="1"/>
      <c r="S110250" s="1"/>
      <c r="T110250" s="1"/>
      <c r="U110250" s="1"/>
    </row>
    <row r="110251" spans="2:21">
      <c r="B110251" s="26"/>
      <c r="C110251" s="1"/>
      <c r="D110251" s="1"/>
      <c r="E110251" s="1"/>
      <c r="F110251" s="1"/>
      <c r="G110251" s="1"/>
      <c r="H110251" s="1"/>
      <c r="I110251" s="1"/>
      <c r="J110251" s="1"/>
      <c r="K110251" s="1"/>
      <c r="L110251" s="1"/>
      <c r="M110251" s="1"/>
      <c r="N110251" s="1"/>
      <c r="O110251" s="1"/>
      <c r="P110251" s="1"/>
      <c r="Q110251" s="1"/>
      <c r="R110251" s="1"/>
      <c r="S110251" s="1"/>
      <c r="T110251" s="1"/>
      <c r="U110251" s="1"/>
    </row>
    <row r="110252" spans="2:21">
      <c r="B110252" s="26"/>
      <c r="C110252" s="1"/>
      <c r="D110252" s="1"/>
      <c r="E110252" s="1"/>
      <c r="F110252" s="1"/>
      <c r="G110252" s="1"/>
      <c r="H110252" s="1"/>
      <c r="I110252" s="1"/>
      <c r="J110252" s="1"/>
      <c r="K110252" s="1"/>
      <c r="L110252" s="1"/>
      <c r="M110252" s="1"/>
      <c r="N110252" s="1"/>
      <c r="O110252" s="1"/>
      <c r="P110252" s="1"/>
      <c r="Q110252" s="1"/>
      <c r="R110252" s="1"/>
      <c r="S110252" s="1"/>
      <c r="T110252" s="1"/>
      <c r="U110252" s="1"/>
    </row>
    <row r="110253" spans="2:21">
      <c r="B110253" s="26"/>
      <c r="C110253" s="1"/>
      <c r="D110253" s="1"/>
      <c r="E110253" s="1"/>
      <c r="F110253" s="1"/>
      <c r="G110253" s="1"/>
      <c r="H110253" s="1"/>
      <c r="I110253" s="1"/>
      <c r="J110253" s="1"/>
      <c r="K110253" s="1"/>
      <c r="L110253" s="1"/>
      <c r="M110253" s="1"/>
      <c r="N110253" s="1"/>
      <c r="O110253" s="1"/>
      <c r="P110253" s="1"/>
      <c r="Q110253" s="1"/>
      <c r="R110253" s="1"/>
      <c r="S110253" s="1"/>
      <c r="T110253" s="1"/>
      <c r="U110253" s="1"/>
    </row>
    <row r="110254" spans="2:21">
      <c r="B110254" s="26"/>
      <c r="C110254" s="1"/>
      <c r="D110254" s="1"/>
      <c r="E110254" s="1"/>
      <c r="F110254" s="1"/>
      <c r="G110254" s="1"/>
      <c r="H110254" s="1"/>
      <c r="I110254" s="1"/>
      <c r="J110254" s="1"/>
      <c r="K110254" s="1"/>
      <c r="L110254" s="1"/>
      <c r="M110254" s="1"/>
      <c r="N110254" s="1"/>
      <c r="O110254" s="1"/>
      <c r="P110254" s="1"/>
      <c r="Q110254" s="1"/>
      <c r="R110254" s="1"/>
      <c r="S110254" s="1"/>
      <c r="T110254" s="1"/>
      <c r="U110254" s="1"/>
    </row>
    <row r="110255" spans="2:21">
      <c r="B110255" s="26"/>
      <c r="C110255" s="1"/>
      <c r="D110255" s="1"/>
      <c r="E110255" s="1"/>
      <c r="F110255" s="1"/>
      <c r="G110255" s="1"/>
      <c r="H110255" s="1"/>
      <c r="I110255" s="1"/>
      <c r="J110255" s="1"/>
      <c r="K110255" s="1"/>
      <c r="L110255" s="1"/>
      <c r="M110255" s="1"/>
      <c r="N110255" s="1"/>
      <c r="O110255" s="1"/>
      <c r="P110255" s="1"/>
      <c r="Q110255" s="1"/>
      <c r="R110255" s="1"/>
      <c r="S110255" s="1"/>
      <c r="T110255" s="1"/>
      <c r="U110255" s="1"/>
    </row>
    <row r="110256" spans="2:21">
      <c r="B110256" s="26"/>
      <c r="C110256" s="1"/>
      <c r="D110256" s="1"/>
      <c r="E110256" s="1"/>
      <c r="F110256" s="1"/>
      <c r="G110256" s="1"/>
      <c r="H110256" s="1"/>
      <c r="I110256" s="1"/>
      <c r="J110256" s="1"/>
      <c r="K110256" s="1"/>
      <c r="L110256" s="1"/>
      <c r="M110256" s="1"/>
      <c r="N110256" s="1"/>
      <c r="O110256" s="1"/>
      <c r="P110256" s="1"/>
      <c r="Q110256" s="1"/>
      <c r="R110256" s="1"/>
      <c r="S110256" s="1"/>
      <c r="T110256" s="1"/>
      <c r="U110256" s="1"/>
    </row>
    <row r="110257" spans="2:21">
      <c r="B110257" s="26"/>
      <c r="C110257" s="1"/>
      <c r="D110257" s="1"/>
      <c r="E110257" s="1"/>
      <c r="F110257" s="1"/>
      <c r="G110257" s="1"/>
      <c r="H110257" s="1"/>
      <c r="I110257" s="1"/>
      <c r="J110257" s="1"/>
      <c r="K110257" s="1"/>
      <c r="L110257" s="1"/>
      <c r="M110257" s="1"/>
      <c r="N110257" s="1"/>
      <c r="O110257" s="1"/>
      <c r="P110257" s="1"/>
      <c r="Q110257" s="1"/>
      <c r="R110257" s="1"/>
      <c r="S110257" s="1"/>
      <c r="T110257" s="1"/>
      <c r="U110257" s="1"/>
    </row>
    <row r="110258" spans="2:21">
      <c r="B110258" s="26"/>
      <c r="C110258" s="1"/>
      <c r="D110258" s="1"/>
      <c r="E110258" s="1"/>
      <c r="F110258" s="1"/>
      <c r="G110258" s="1"/>
      <c r="H110258" s="1"/>
      <c r="I110258" s="1"/>
      <c r="J110258" s="1"/>
      <c r="K110258" s="1"/>
      <c r="L110258" s="1"/>
      <c r="M110258" s="1"/>
      <c r="N110258" s="1"/>
      <c r="O110258" s="1"/>
      <c r="P110258" s="1"/>
      <c r="Q110258" s="1"/>
      <c r="R110258" s="1"/>
      <c r="S110258" s="1"/>
      <c r="T110258" s="1"/>
      <c r="U110258" s="1"/>
    </row>
    <row r="110259" spans="2:21">
      <c r="B110259" s="26"/>
      <c r="C110259" s="1"/>
      <c r="D110259" s="1"/>
      <c r="E110259" s="1"/>
      <c r="F110259" s="1"/>
      <c r="G110259" s="1"/>
      <c r="H110259" s="1"/>
      <c r="I110259" s="1"/>
      <c r="J110259" s="1"/>
      <c r="K110259" s="1"/>
      <c r="L110259" s="1"/>
      <c r="M110259" s="1"/>
      <c r="N110259" s="1"/>
      <c r="O110259" s="1"/>
      <c r="P110259" s="1"/>
      <c r="Q110259" s="1"/>
      <c r="R110259" s="1"/>
      <c r="S110259" s="1"/>
      <c r="T110259" s="1"/>
      <c r="U110259" s="1"/>
    </row>
    <row r="110260" spans="2:21">
      <c r="B110260" s="26"/>
      <c r="C110260" s="1"/>
      <c r="D110260" s="1"/>
      <c r="E110260" s="1"/>
      <c r="F110260" s="1"/>
      <c r="G110260" s="1"/>
      <c r="H110260" s="1"/>
      <c r="I110260" s="1"/>
      <c r="J110260" s="1"/>
      <c r="K110260" s="1"/>
      <c r="L110260" s="1"/>
      <c r="M110260" s="1"/>
      <c r="N110260" s="1"/>
      <c r="O110260" s="1"/>
      <c r="P110260" s="1"/>
      <c r="Q110260" s="1"/>
      <c r="R110260" s="1"/>
      <c r="S110260" s="1"/>
      <c r="T110260" s="1"/>
      <c r="U110260" s="1"/>
    </row>
    <row r="110261" spans="2:21">
      <c r="B110261" s="26"/>
      <c r="C110261" s="1"/>
      <c r="D110261" s="1"/>
      <c r="E110261" s="1"/>
      <c r="F110261" s="1"/>
      <c r="G110261" s="1"/>
      <c r="H110261" s="1"/>
      <c r="I110261" s="1"/>
      <c r="J110261" s="1"/>
      <c r="K110261" s="1"/>
      <c r="L110261" s="1"/>
      <c r="M110261" s="1"/>
      <c r="N110261" s="1"/>
      <c r="O110261" s="1"/>
      <c r="P110261" s="1"/>
      <c r="Q110261" s="1"/>
      <c r="R110261" s="1"/>
      <c r="S110261" s="1"/>
      <c r="T110261" s="1"/>
      <c r="U110261" s="1"/>
    </row>
    <row r="110262" spans="2:21">
      <c r="B110262" s="26"/>
      <c r="C110262" s="1"/>
      <c r="D110262" s="1"/>
      <c r="E110262" s="1"/>
      <c r="F110262" s="1"/>
      <c r="G110262" s="1"/>
      <c r="H110262" s="1"/>
      <c r="I110262" s="1"/>
      <c r="J110262" s="1"/>
      <c r="K110262" s="1"/>
      <c r="L110262" s="1"/>
      <c r="M110262" s="1"/>
      <c r="N110262" s="1"/>
      <c r="O110262" s="1"/>
      <c r="P110262" s="1"/>
      <c r="Q110262" s="1"/>
      <c r="R110262" s="1"/>
      <c r="S110262" s="1"/>
      <c r="T110262" s="1"/>
      <c r="U110262" s="1"/>
    </row>
    <row r="110263" spans="2:21">
      <c r="B110263" s="26"/>
      <c r="C110263" s="1"/>
      <c r="D110263" s="1"/>
      <c r="E110263" s="1"/>
      <c r="F110263" s="1"/>
      <c r="G110263" s="1"/>
      <c r="H110263" s="1"/>
      <c r="I110263" s="1"/>
      <c r="J110263" s="1"/>
      <c r="K110263" s="1"/>
      <c r="L110263" s="1"/>
      <c r="M110263" s="1"/>
      <c r="N110263" s="1"/>
      <c r="O110263" s="1"/>
      <c r="P110263" s="1"/>
      <c r="Q110263" s="1"/>
      <c r="R110263" s="1"/>
      <c r="S110263" s="1"/>
      <c r="T110263" s="1"/>
      <c r="U110263" s="1"/>
    </row>
    <row r="110264" spans="2:21">
      <c r="B110264" s="26"/>
      <c r="C110264" s="1"/>
      <c r="D110264" s="1"/>
      <c r="E110264" s="1"/>
      <c r="F110264" s="1"/>
      <c r="G110264" s="1"/>
      <c r="H110264" s="1"/>
      <c r="I110264" s="1"/>
      <c r="J110264" s="1"/>
      <c r="K110264" s="1"/>
      <c r="L110264" s="1"/>
      <c r="M110264" s="1"/>
      <c r="N110264" s="1"/>
      <c r="O110264" s="1"/>
      <c r="P110264" s="1"/>
      <c r="Q110264" s="1"/>
      <c r="R110264" s="1"/>
      <c r="S110264" s="1"/>
      <c r="T110264" s="1"/>
      <c r="U110264" s="1"/>
    </row>
    <row r="110265" spans="2:21">
      <c r="B110265" s="26"/>
      <c r="C110265" s="1"/>
      <c r="D110265" s="1"/>
      <c r="E110265" s="1"/>
      <c r="F110265" s="1"/>
      <c r="G110265" s="1"/>
      <c r="H110265" s="1"/>
      <c r="I110265" s="1"/>
      <c r="J110265" s="1"/>
      <c r="K110265" s="1"/>
      <c r="L110265" s="1"/>
      <c r="M110265" s="1"/>
      <c r="N110265" s="1"/>
      <c r="O110265" s="1"/>
      <c r="P110265" s="1"/>
      <c r="Q110265" s="1"/>
      <c r="R110265" s="1"/>
      <c r="S110265" s="1"/>
      <c r="T110265" s="1"/>
      <c r="U110265" s="1"/>
    </row>
    <row r="110266" spans="2:21">
      <c r="B110266" s="26"/>
      <c r="C110266" s="1"/>
      <c r="D110266" s="1"/>
      <c r="E110266" s="1"/>
      <c r="F110266" s="1"/>
      <c r="G110266" s="1"/>
      <c r="H110266" s="1"/>
      <c r="I110266" s="1"/>
      <c r="J110266" s="1"/>
      <c r="K110266" s="1"/>
      <c r="L110266" s="1"/>
      <c r="M110266" s="1"/>
      <c r="N110266" s="1"/>
      <c r="O110266" s="1"/>
      <c r="P110266" s="1"/>
      <c r="Q110266" s="1"/>
      <c r="R110266" s="1"/>
      <c r="S110266" s="1"/>
      <c r="T110266" s="1"/>
      <c r="U110266" s="1"/>
    </row>
    <row r="110267" spans="2:21">
      <c r="B110267" s="26"/>
      <c r="C110267" s="1"/>
      <c r="D110267" s="1"/>
      <c r="E110267" s="1"/>
      <c r="F110267" s="1"/>
      <c r="G110267" s="1"/>
      <c r="H110267" s="1"/>
      <c r="I110267" s="1"/>
      <c r="J110267" s="1"/>
      <c r="K110267" s="1"/>
      <c r="L110267" s="1"/>
      <c r="M110267" s="1"/>
      <c r="N110267" s="1"/>
      <c r="O110267" s="1"/>
      <c r="P110267" s="1"/>
      <c r="Q110267" s="1"/>
      <c r="R110267" s="1"/>
      <c r="S110267" s="1"/>
      <c r="T110267" s="1"/>
      <c r="U110267" s="1"/>
    </row>
    <row r="110268" spans="2:21">
      <c r="B110268" s="26"/>
      <c r="C110268" s="1"/>
      <c r="D110268" s="1"/>
      <c r="E110268" s="1"/>
      <c r="F110268" s="1"/>
      <c r="G110268" s="1"/>
      <c r="H110268" s="1"/>
      <c r="I110268" s="1"/>
      <c r="J110268" s="1"/>
      <c r="K110268" s="1"/>
      <c r="L110268" s="1"/>
      <c r="M110268" s="1"/>
      <c r="N110268" s="1"/>
      <c r="O110268" s="1"/>
      <c r="P110268" s="1"/>
      <c r="Q110268" s="1"/>
      <c r="R110268" s="1"/>
      <c r="S110268" s="1"/>
      <c r="T110268" s="1"/>
      <c r="U110268" s="1"/>
    </row>
    <row r="110269" spans="2:21">
      <c r="B110269" s="26"/>
      <c r="C110269" s="1"/>
      <c r="D110269" s="1"/>
      <c r="E110269" s="1"/>
      <c r="F110269" s="1"/>
      <c r="G110269" s="1"/>
      <c r="H110269" s="1"/>
      <c r="I110269" s="1"/>
      <c r="J110269" s="1"/>
      <c r="K110269" s="1"/>
      <c r="L110269" s="1"/>
      <c r="M110269" s="1"/>
      <c r="N110269" s="1"/>
      <c r="O110269" s="1"/>
      <c r="P110269" s="1"/>
      <c r="Q110269" s="1"/>
      <c r="R110269" s="1"/>
      <c r="S110269" s="1"/>
      <c r="T110269" s="1"/>
      <c r="U110269" s="1"/>
    </row>
    <row r="110270" spans="2:21">
      <c r="B110270" s="26"/>
      <c r="C110270" s="1"/>
      <c r="D110270" s="1"/>
      <c r="E110270" s="1"/>
      <c r="F110270" s="1"/>
      <c r="G110270" s="1"/>
      <c r="H110270" s="1"/>
      <c r="I110270" s="1"/>
      <c r="J110270" s="1"/>
      <c r="K110270" s="1"/>
      <c r="L110270" s="1"/>
      <c r="M110270" s="1"/>
      <c r="N110270" s="1"/>
      <c r="O110270" s="1"/>
      <c r="P110270" s="1"/>
      <c r="Q110270" s="1"/>
      <c r="R110270" s="1"/>
      <c r="S110270" s="1"/>
      <c r="T110270" s="1"/>
      <c r="U110270" s="1"/>
    </row>
    <row r="110271" spans="2:21">
      <c r="B110271" s="26"/>
      <c r="C110271" s="1"/>
      <c r="D110271" s="1"/>
      <c r="E110271" s="1"/>
      <c r="F110271" s="1"/>
      <c r="G110271" s="1"/>
      <c r="H110271" s="1"/>
      <c r="I110271" s="1"/>
      <c r="J110271" s="1"/>
      <c r="K110271" s="1"/>
      <c r="L110271" s="1"/>
      <c r="M110271" s="1"/>
      <c r="N110271" s="1"/>
      <c r="O110271" s="1"/>
      <c r="P110271" s="1"/>
      <c r="Q110271" s="1"/>
      <c r="R110271" s="1"/>
      <c r="S110271" s="1"/>
      <c r="T110271" s="1"/>
      <c r="U110271" s="1"/>
    </row>
    <row r="110272" spans="2:21">
      <c r="B110272" s="26"/>
      <c r="C110272" s="1"/>
      <c r="D110272" s="1"/>
      <c r="E110272" s="1"/>
      <c r="F110272" s="1"/>
      <c r="G110272" s="1"/>
      <c r="H110272" s="1"/>
      <c r="I110272" s="1"/>
      <c r="J110272" s="1"/>
      <c r="K110272" s="1"/>
      <c r="L110272" s="1"/>
      <c r="M110272" s="1"/>
      <c r="N110272" s="1"/>
      <c r="O110272" s="1"/>
      <c r="P110272" s="1"/>
      <c r="Q110272" s="1"/>
      <c r="R110272" s="1"/>
      <c r="S110272" s="1"/>
      <c r="T110272" s="1"/>
      <c r="U110272" s="1"/>
    </row>
    <row r="110273" spans="2:21">
      <c r="B110273" s="26"/>
      <c r="C110273" s="1"/>
      <c r="D110273" s="1"/>
      <c r="E110273" s="1"/>
      <c r="F110273" s="1"/>
      <c r="G110273" s="1"/>
      <c r="H110273" s="1"/>
      <c r="I110273" s="1"/>
      <c r="J110273" s="1"/>
      <c r="K110273" s="1"/>
      <c r="L110273" s="1"/>
      <c r="M110273" s="1"/>
      <c r="N110273" s="1"/>
      <c r="O110273" s="1"/>
      <c r="P110273" s="1"/>
      <c r="Q110273" s="1"/>
      <c r="R110273" s="1"/>
      <c r="S110273" s="1"/>
      <c r="T110273" s="1"/>
      <c r="U110273" s="1"/>
    </row>
    <row r="110274" spans="2:21">
      <c r="B110274" s="26"/>
      <c r="C110274" s="1"/>
      <c r="D110274" s="1"/>
      <c r="E110274" s="1"/>
      <c r="F110274" s="1"/>
      <c r="G110274" s="1"/>
      <c r="H110274" s="1"/>
      <c r="I110274" s="1"/>
      <c r="J110274" s="1"/>
      <c r="K110274" s="1"/>
      <c r="L110274" s="1"/>
      <c r="M110274" s="1"/>
      <c r="N110274" s="1"/>
      <c r="O110274" s="1"/>
      <c r="P110274" s="1"/>
      <c r="Q110274" s="1"/>
      <c r="R110274" s="1"/>
      <c r="S110274" s="1"/>
      <c r="T110274" s="1"/>
      <c r="U110274" s="1"/>
    </row>
    <row r="110275" spans="2:21">
      <c r="B110275" s="26"/>
      <c r="C110275" s="1"/>
      <c r="D110275" s="1"/>
      <c r="E110275" s="1"/>
      <c r="F110275" s="1"/>
      <c r="G110275" s="1"/>
      <c r="H110275" s="1"/>
      <c r="I110275" s="1"/>
      <c r="J110275" s="1"/>
      <c r="K110275" s="1"/>
      <c r="L110275" s="1"/>
      <c r="M110275" s="1"/>
      <c r="N110275" s="1"/>
      <c r="O110275" s="1"/>
      <c r="P110275" s="1"/>
      <c r="Q110275" s="1"/>
      <c r="R110275" s="1"/>
      <c r="S110275" s="1"/>
      <c r="T110275" s="1"/>
      <c r="U110275" s="1"/>
    </row>
    <row r="110276" spans="2:21">
      <c r="B110276" s="26"/>
      <c r="C110276" s="1"/>
      <c r="D110276" s="1"/>
      <c r="E110276" s="1"/>
      <c r="F110276" s="1"/>
      <c r="G110276" s="1"/>
      <c r="H110276" s="1"/>
      <c r="I110276" s="1"/>
      <c r="J110276" s="1"/>
      <c r="K110276" s="1"/>
      <c r="L110276" s="1"/>
      <c r="M110276" s="1"/>
      <c r="N110276" s="1"/>
      <c r="O110276" s="1"/>
      <c r="P110276" s="1"/>
      <c r="Q110276" s="1"/>
      <c r="R110276" s="1"/>
      <c r="S110276" s="1"/>
      <c r="T110276" s="1"/>
      <c r="U110276" s="1"/>
    </row>
    <row r="110277" spans="2:21">
      <c r="B110277" s="26"/>
      <c r="C110277" s="1"/>
      <c r="D110277" s="1"/>
      <c r="E110277" s="1"/>
      <c r="F110277" s="1"/>
      <c r="G110277" s="1"/>
      <c r="H110277" s="1"/>
      <c r="I110277" s="1"/>
      <c r="J110277" s="1"/>
      <c r="K110277" s="1"/>
      <c r="L110277" s="1"/>
      <c r="M110277" s="1"/>
      <c r="N110277" s="1"/>
      <c r="O110277" s="1"/>
      <c r="P110277" s="1"/>
      <c r="Q110277" s="1"/>
      <c r="R110277" s="1"/>
      <c r="S110277" s="1"/>
      <c r="T110277" s="1"/>
      <c r="U110277" s="1"/>
    </row>
    <row r="110278" spans="2:21">
      <c r="B110278" s="26"/>
      <c r="C110278" s="1"/>
      <c r="D110278" s="1"/>
      <c r="E110278" s="1"/>
      <c r="F110278" s="1"/>
      <c r="G110278" s="1"/>
      <c r="H110278" s="1"/>
      <c r="I110278" s="1"/>
      <c r="J110278" s="1"/>
      <c r="K110278" s="1"/>
      <c r="L110278" s="1"/>
      <c r="M110278" s="1"/>
      <c r="N110278" s="1"/>
      <c r="O110278" s="1"/>
      <c r="P110278" s="1"/>
      <c r="Q110278" s="1"/>
      <c r="R110278" s="1"/>
      <c r="S110278" s="1"/>
      <c r="T110278" s="1"/>
      <c r="U110278" s="1"/>
    </row>
    <row r="110279" spans="2:21">
      <c r="B110279" s="26"/>
      <c r="C110279" s="1"/>
      <c r="D110279" s="1"/>
      <c r="E110279" s="1"/>
      <c r="F110279" s="1"/>
      <c r="G110279" s="1"/>
      <c r="H110279" s="1"/>
      <c r="I110279" s="1"/>
      <c r="J110279" s="1"/>
      <c r="K110279" s="1"/>
      <c r="L110279" s="1"/>
      <c r="M110279" s="1"/>
      <c r="N110279" s="1"/>
      <c r="O110279" s="1"/>
      <c r="P110279" s="1"/>
      <c r="Q110279" s="1"/>
      <c r="R110279" s="1"/>
      <c r="S110279" s="1"/>
      <c r="T110279" s="1"/>
      <c r="U110279" s="1"/>
    </row>
    <row r="110280" spans="2:21">
      <c r="B110280" s="26"/>
      <c r="C110280" s="1"/>
      <c r="D110280" s="1"/>
      <c r="E110280" s="1"/>
      <c r="F110280" s="1"/>
      <c r="G110280" s="1"/>
      <c r="H110280" s="1"/>
      <c r="I110280" s="1"/>
      <c r="J110280" s="1"/>
      <c r="K110280" s="1"/>
      <c r="L110280" s="1"/>
      <c r="M110280" s="1"/>
      <c r="N110280" s="1"/>
      <c r="O110280" s="1"/>
      <c r="P110280" s="1"/>
      <c r="Q110280" s="1"/>
      <c r="R110280" s="1"/>
      <c r="S110280" s="1"/>
      <c r="T110280" s="1"/>
      <c r="U110280" s="1"/>
    </row>
    <row r="110281" spans="2:21">
      <c r="B110281" s="26"/>
      <c r="C110281" s="1"/>
      <c r="D110281" s="1"/>
      <c r="E110281" s="1"/>
      <c r="F110281" s="1"/>
      <c r="G110281" s="1"/>
      <c r="H110281" s="1"/>
      <c r="I110281" s="1"/>
      <c r="J110281" s="1"/>
      <c r="K110281" s="1"/>
      <c r="L110281" s="1"/>
      <c r="M110281" s="1"/>
      <c r="N110281" s="1"/>
      <c r="O110281" s="1"/>
      <c r="P110281" s="1"/>
      <c r="Q110281" s="1"/>
      <c r="R110281" s="1"/>
      <c r="S110281" s="1"/>
      <c r="T110281" s="1"/>
      <c r="U110281" s="1"/>
    </row>
    <row r="110282" spans="2:21">
      <c r="B110282" s="26"/>
      <c r="C110282" s="1"/>
      <c r="D110282" s="1"/>
      <c r="E110282" s="1"/>
      <c r="F110282" s="1"/>
      <c r="G110282" s="1"/>
      <c r="H110282" s="1"/>
      <c r="I110282" s="1"/>
      <c r="J110282" s="1"/>
      <c r="K110282" s="1"/>
      <c r="L110282" s="1"/>
      <c r="M110282" s="1"/>
      <c r="N110282" s="1"/>
      <c r="O110282" s="1"/>
      <c r="P110282" s="1"/>
      <c r="Q110282" s="1"/>
      <c r="R110282" s="1"/>
      <c r="S110282" s="1"/>
      <c r="T110282" s="1"/>
      <c r="U110282" s="1"/>
    </row>
    <row r="110283" spans="2:21">
      <c r="B110283" s="26"/>
      <c r="C110283" s="1"/>
      <c r="D110283" s="1"/>
      <c r="E110283" s="1"/>
      <c r="F110283" s="1"/>
      <c r="G110283" s="1"/>
      <c r="H110283" s="1"/>
      <c r="I110283" s="1"/>
      <c r="J110283" s="1"/>
      <c r="K110283" s="1"/>
      <c r="L110283" s="1"/>
      <c r="M110283" s="1"/>
      <c r="N110283" s="1"/>
      <c r="O110283" s="1"/>
      <c r="P110283" s="1"/>
      <c r="Q110283" s="1"/>
      <c r="R110283" s="1"/>
      <c r="S110283" s="1"/>
      <c r="T110283" s="1"/>
      <c r="U110283" s="1"/>
    </row>
    <row r="110284" spans="2:21">
      <c r="B110284" s="26"/>
      <c r="C110284" s="1"/>
      <c r="D110284" s="1"/>
      <c r="E110284" s="1"/>
      <c r="F110284" s="1"/>
      <c r="G110284" s="1"/>
      <c r="H110284" s="1"/>
      <c r="I110284" s="1"/>
      <c r="J110284" s="1"/>
      <c r="K110284" s="1"/>
      <c r="L110284" s="1"/>
      <c r="M110284" s="1"/>
      <c r="N110284" s="1"/>
      <c r="O110284" s="1"/>
      <c r="P110284" s="1"/>
      <c r="Q110284" s="1"/>
      <c r="R110284" s="1"/>
      <c r="S110284" s="1"/>
      <c r="T110284" s="1"/>
      <c r="U110284" s="1"/>
    </row>
    <row r="110285" spans="2:21">
      <c r="B110285" s="26"/>
      <c r="C110285" s="1"/>
      <c r="D110285" s="1"/>
      <c r="E110285" s="1"/>
      <c r="F110285" s="1"/>
      <c r="G110285" s="1"/>
      <c r="H110285" s="1"/>
      <c r="I110285" s="1"/>
      <c r="J110285" s="1"/>
      <c r="K110285" s="1"/>
      <c r="L110285" s="1"/>
      <c r="M110285" s="1"/>
      <c r="N110285" s="1"/>
      <c r="O110285" s="1"/>
      <c r="P110285" s="1"/>
      <c r="Q110285" s="1"/>
      <c r="R110285" s="1"/>
      <c r="S110285" s="1"/>
      <c r="T110285" s="1"/>
      <c r="U110285" s="1"/>
    </row>
    <row r="110286" spans="2:21">
      <c r="B110286" s="26"/>
      <c r="C110286" s="1"/>
      <c r="D110286" s="1"/>
      <c r="E110286" s="1"/>
      <c r="F110286" s="1"/>
      <c r="G110286" s="1"/>
      <c r="H110286" s="1"/>
      <c r="I110286" s="1"/>
      <c r="J110286" s="1"/>
      <c r="K110286" s="1"/>
      <c r="L110286" s="1"/>
      <c r="M110286" s="1"/>
      <c r="N110286" s="1"/>
      <c r="O110286" s="1"/>
      <c r="P110286" s="1"/>
      <c r="Q110286" s="1"/>
      <c r="R110286" s="1"/>
      <c r="S110286" s="1"/>
      <c r="T110286" s="1"/>
      <c r="U110286" s="1"/>
    </row>
    <row r="110287" spans="2:21">
      <c r="B110287" s="26"/>
      <c r="C110287" s="1"/>
      <c r="D110287" s="1"/>
      <c r="E110287" s="1"/>
      <c r="F110287" s="1"/>
      <c r="G110287" s="1"/>
      <c r="H110287" s="1"/>
      <c r="I110287" s="1"/>
      <c r="J110287" s="1"/>
      <c r="K110287" s="1"/>
      <c r="L110287" s="1"/>
      <c r="M110287" s="1"/>
      <c r="N110287" s="1"/>
      <c r="O110287" s="1"/>
      <c r="P110287" s="1"/>
      <c r="Q110287" s="1"/>
      <c r="R110287" s="1"/>
      <c r="S110287" s="1"/>
      <c r="T110287" s="1"/>
      <c r="U110287" s="1"/>
    </row>
    <row r="110288" spans="2:21">
      <c r="B110288" s="26"/>
      <c r="C110288" s="1"/>
      <c r="D110288" s="1"/>
      <c r="E110288" s="1"/>
      <c r="F110288" s="1"/>
      <c r="G110288" s="1"/>
      <c r="H110288" s="1"/>
      <c r="I110288" s="1"/>
      <c r="J110288" s="1"/>
      <c r="K110288" s="1"/>
      <c r="L110288" s="1"/>
      <c r="M110288" s="1"/>
      <c r="N110288" s="1"/>
      <c r="O110288" s="1"/>
      <c r="P110288" s="1"/>
      <c r="Q110288" s="1"/>
      <c r="R110288" s="1"/>
      <c r="S110288" s="1"/>
      <c r="T110288" s="1"/>
      <c r="U110288" s="1"/>
    </row>
    <row r="110289" spans="2:21">
      <c r="B110289" s="26"/>
      <c r="C110289" s="1"/>
      <c r="D110289" s="1"/>
      <c r="E110289" s="1"/>
      <c r="F110289" s="1"/>
      <c r="G110289" s="1"/>
      <c r="H110289" s="1"/>
      <c r="I110289" s="1"/>
      <c r="J110289" s="1"/>
      <c r="K110289" s="1"/>
      <c r="L110289" s="1"/>
      <c r="M110289" s="1"/>
      <c r="N110289" s="1"/>
      <c r="O110289" s="1"/>
      <c r="P110289" s="1"/>
      <c r="Q110289" s="1"/>
      <c r="R110289" s="1"/>
      <c r="S110289" s="1"/>
      <c r="T110289" s="1"/>
      <c r="U110289" s="1"/>
    </row>
    <row r="110290" spans="2:21">
      <c r="B110290" s="26"/>
      <c r="C110290" s="1"/>
      <c r="D110290" s="1"/>
      <c r="E110290" s="1"/>
      <c r="F110290" s="1"/>
      <c r="G110290" s="1"/>
      <c r="H110290" s="1"/>
      <c r="I110290" s="1"/>
      <c r="J110290" s="1"/>
      <c r="K110290" s="1"/>
      <c r="L110290" s="1"/>
      <c r="M110290" s="1"/>
      <c r="N110290" s="1"/>
      <c r="O110290" s="1"/>
      <c r="P110290" s="1"/>
      <c r="Q110290" s="1"/>
      <c r="R110290" s="1"/>
      <c r="S110290" s="1"/>
      <c r="T110290" s="1"/>
      <c r="U110290" s="1"/>
    </row>
    <row r="110291" spans="2:21">
      <c r="B110291" s="26"/>
      <c r="C110291" s="1"/>
      <c r="D110291" s="1"/>
      <c r="E110291" s="1"/>
      <c r="F110291" s="1"/>
      <c r="G110291" s="1"/>
      <c r="H110291" s="1"/>
      <c r="I110291" s="1"/>
      <c r="J110291" s="1"/>
      <c r="K110291" s="1"/>
      <c r="L110291" s="1"/>
      <c r="M110291" s="1"/>
      <c r="N110291" s="1"/>
      <c r="O110291" s="1"/>
      <c r="P110291" s="1"/>
      <c r="Q110291" s="1"/>
      <c r="R110291" s="1"/>
      <c r="S110291" s="1"/>
      <c r="T110291" s="1"/>
      <c r="U110291" s="1"/>
    </row>
    <row r="110292" spans="2:21">
      <c r="B110292" s="26"/>
      <c r="C110292" s="1"/>
      <c r="D110292" s="1"/>
      <c r="E110292" s="1"/>
      <c r="F110292" s="1"/>
      <c r="G110292" s="1"/>
      <c r="H110292" s="1"/>
      <c r="I110292" s="1"/>
      <c r="J110292" s="1"/>
      <c r="K110292" s="1"/>
      <c r="L110292" s="1"/>
      <c r="M110292" s="1"/>
      <c r="N110292" s="1"/>
      <c r="O110292" s="1"/>
      <c r="P110292" s="1"/>
      <c r="Q110292" s="1"/>
      <c r="R110292" s="1"/>
      <c r="S110292" s="1"/>
      <c r="T110292" s="1"/>
      <c r="U110292" s="1"/>
    </row>
    <row r="110293" spans="2:21">
      <c r="B110293" s="26"/>
      <c r="C110293" s="1"/>
      <c r="D110293" s="1"/>
      <c r="E110293" s="1"/>
      <c r="F110293" s="1"/>
      <c r="G110293" s="1"/>
      <c r="H110293" s="1"/>
      <c r="I110293" s="1"/>
      <c r="J110293" s="1"/>
      <c r="K110293" s="1"/>
      <c r="L110293" s="1"/>
      <c r="M110293" s="1"/>
      <c r="N110293" s="1"/>
      <c r="O110293" s="1"/>
      <c r="P110293" s="1"/>
      <c r="Q110293" s="1"/>
      <c r="R110293" s="1"/>
      <c r="S110293" s="1"/>
      <c r="T110293" s="1"/>
      <c r="U110293" s="1"/>
    </row>
    <row r="110294" spans="2:21">
      <c r="B110294" s="26"/>
      <c r="C110294" s="1"/>
      <c r="D110294" s="1"/>
      <c r="E110294" s="1"/>
      <c r="F110294" s="1"/>
      <c r="G110294" s="1"/>
      <c r="H110294" s="1"/>
      <c r="I110294" s="1"/>
      <c r="J110294" s="1"/>
      <c r="K110294" s="1"/>
      <c r="L110294" s="1"/>
      <c r="M110294" s="1"/>
      <c r="N110294" s="1"/>
      <c r="O110294" s="1"/>
      <c r="P110294" s="1"/>
      <c r="Q110294" s="1"/>
      <c r="R110294" s="1"/>
      <c r="S110294" s="1"/>
      <c r="T110294" s="1"/>
      <c r="U110294" s="1"/>
    </row>
    <row r="110295" spans="2:21">
      <c r="B110295" s="26"/>
      <c r="C110295" s="1"/>
      <c r="D110295" s="1"/>
      <c r="E110295" s="1"/>
      <c r="F110295" s="1"/>
      <c r="G110295" s="1"/>
      <c r="H110295" s="1"/>
      <c r="I110295" s="1"/>
      <c r="J110295" s="1"/>
      <c r="K110295" s="1"/>
      <c r="L110295" s="1"/>
      <c r="M110295" s="1"/>
      <c r="N110295" s="1"/>
      <c r="O110295" s="1"/>
      <c r="P110295" s="1"/>
      <c r="Q110295" s="1"/>
      <c r="R110295" s="1"/>
      <c r="S110295" s="1"/>
      <c r="T110295" s="1"/>
      <c r="U110295" s="1"/>
    </row>
    <row r="110296" spans="2:21">
      <c r="B110296" s="26"/>
      <c r="C110296" s="1"/>
      <c r="D110296" s="1"/>
      <c r="E110296" s="1"/>
      <c r="F110296" s="1"/>
      <c r="G110296" s="1"/>
      <c r="H110296" s="1"/>
      <c r="I110296" s="1"/>
      <c r="J110296" s="1"/>
      <c r="K110296" s="1"/>
      <c r="L110296" s="1"/>
      <c r="M110296" s="1"/>
      <c r="N110296" s="1"/>
      <c r="O110296" s="1"/>
      <c r="P110296" s="1"/>
      <c r="Q110296" s="1"/>
      <c r="R110296" s="1"/>
      <c r="S110296" s="1"/>
      <c r="T110296" s="1"/>
      <c r="U110296" s="1"/>
    </row>
    <row r="110297" spans="2:21">
      <c r="B110297" s="26"/>
      <c r="C110297" s="1"/>
      <c r="D110297" s="1"/>
      <c r="E110297" s="1"/>
      <c r="F110297" s="1"/>
      <c r="G110297" s="1"/>
      <c r="H110297" s="1"/>
      <c r="I110297" s="1"/>
      <c r="J110297" s="1"/>
      <c r="K110297" s="1"/>
      <c r="L110297" s="1"/>
      <c r="M110297" s="1"/>
      <c r="N110297" s="1"/>
      <c r="O110297" s="1"/>
      <c r="P110297" s="1"/>
      <c r="Q110297" s="1"/>
      <c r="R110297" s="1"/>
      <c r="S110297" s="1"/>
      <c r="T110297" s="1"/>
      <c r="U110297" s="1"/>
    </row>
    <row r="110298" spans="2:21">
      <c r="B110298" s="26"/>
      <c r="C110298" s="1"/>
      <c r="D110298" s="1"/>
      <c r="E110298" s="1"/>
      <c r="F110298" s="1"/>
      <c r="G110298" s="1"/>
      <c r="H110298" s="1"/>
      <c r="I110298" s="1"/>
      <c r="J110298" s="1"/>
      <c r="K110298" s="1"/>
      <c r="L110298" s="1"/>
      <c r="M110298" s="1"/>
      <c r="N110298" s="1"/>
      <c r="O110298" s="1"/>
      <c r="P110298" s="1"/>
      <c r="Q110298" s="1"/>
      <c r="R110298" s="1"/>
      <c r="S110298" s="1"/>
      <c r="T110298" s="1"/>
      <c r="U110298" s="1"/>
    </row>
    <row r="110299" spans="2:21">
      <c r="B110299" s="26"/>
      <c r="C110299" s="1"/>
      <c r="D110299" s="1"/>
      <c r="E110299" s="1"/>
      <c r="F110299" s="1"/>
      <c r="G110299" s="1"/>
      <c r="H110299" s="1"/>
      <c r="I110299" s="1"/>
      <c r="J110299" s="1"/>
      <c r="K110299" s="1"/>
      <c r="L110299" s="1"/>
      <c r="M110299" s="1"/>
      <c r="N110299" s="1"/>
      <c r="O110299" s="1"/>
      <c r="P110299" s="1"/>
      <c r="Q110299" s="1"/>
      <c r="R110299" s="1"/>
      <c r="S110299" s="1"/>
      <c r="T110299" s="1"/>
      <c r="U110299" s="1"/>
    </row>
    <row r="110300" spans="2:21">
      <c r="B110300" s="26"/>
      <c r="C110300" s="1"/>
      <c r="D110300" s="1"/>
      <c r="E110300" s="1"/>
      <c r="F110300" s="1"/>
      <c r="G110300" s="1"/>
      <c r="H110300" s="1"/>
      <c r="I110300" s="1"/>
      <c r="J110300" s="1"/>
      <c r="K110300" s="1"/>
      <c r="L110300" s="1"/>
      <c r="M110300" s="1"/>
      <c r="N110300" s="1"/>
      <c r="O110300" s="1"/>
      <c r="P110300" s="1"/>
      <c r="Q110300" s="1"/>
      <c r="R110300" s="1"/>
      <c r="S110300" s="1"/>
      <c r="T110300" s="1"/>
      <c r="U110300" s="1"/>
    </row>
    <row r="110301" spans="2:21">
      <c r="B110301" s="26"/>
      <c r="C110301" s="1"/>
      <c r="D110301" s="1"/>
      <c r="E110301" s="1"/>
      <c r="F110301" s="1"/>
      <c r="G110301" s="1"/>
      <c r="H110301" s="1"/>
      <c r="I110301" s="1"/>
      <c r="J110301" s="1"/>
      <c r="K110301" s="1"/>
      <c r="L110301" s="1"/>
      <c r="M110301" s="1"/>
      <c r="N110301" s="1"/>
      <c r="O110301" s="1"/>
      <c r="P110301" s="1"/>
      <c r="Q110301" s="1"/>
      <c r="R110301" s="1"/>
      <c r="S110301" s="1"/>
      <c r="T110301" s="1"/>
      <c r="U110301" s="1"/>
    </row>
    <row r="110302" spans="2:21">
      <c r="B110302" s="26"/>
      <c r="C110302" s="1"/>
      <c r="D110302" s="1"/>
      <c r="E110302" s="1"/>
      <c r="F110302" s="1"/>
      <c r="G110302" s="1"/>
      <c r="H110302" s="1"/>
      <c r="I110302" s="1"/>
      <c r="J110302" s="1"/>
      <c r="K110302" s="1"/>
      <c r="L110302" s="1"/>
      <c r="M110302" s="1"/>
      <c r="N110302" s="1"/>
      <c r="O110302" s="1"/>
      <c r="P110302" s="1"/>
      <c r="Q110302" s="1"/>
      <c r="R110302" s="1"/>
      <c r="S110302" s="1"/>
      <c r="T110302" s="1"/>
      <c r="U110302" s="1"/>
    </row>
    <row r="110303" spans="2:21">
      <c r="B110303" s="26"/>
      <c r="C110303" s="1"/>
      <c r="D110303" s="1"/>
      <c r="E110303" s="1"/>
      <c r="F110303" s="1"/>
      <c r="G110303" s="1"/>
      <c r="H110303" s="1"/>
      <c r="I110303" s="1"/>
      <c r="J110303" s="1"/>
      <c r="K110303" s="1"/>
      <c r="L110303" s="1"/>
      <c r="M110303" s="1"/>
      <c r="N110303" s="1"/>
      <c r="O110303" s="1"/>
      <c r="P110303" s="1"/>
      <c r="Q110303" s="1"/>
      <c r="R110303" s="1"/>
      <c r="S110303" s="1"/>
      <c r="T110303" s="1"/>
      <c r="U110303" s="1"/>
    </row>
    <row r="110304" spans="2:21">
      <c r="B110304" s="26"/>
      <c r="C110304" s="1"/>
      <c r="D110304" s="1"/>
      <c r="E110304" s="1"/>
      <c r="F110304" s="1"/>
      <c r="G110304" s="1"/>
      <c r="H110304" s="1"/>
      <c r="I110304" s="1"/>
      <c r="J110304" s="1"/>
      <c r="K110304" s="1"/>
      <c r="L110304" s="1"/>
      <c r="M110304" s="1"/>
      <c r="N110304" s="1"/>
      <c r="O110304" s="1"/>
      <c r="P110304" s="1"/>
      <c r="Q110304" s="1"/>
      <c r="R110304" s="1"/>
      <c r="S110304" s="1"/>
      <c r="T110304" s="1"/>
      <c r="U110304" s="1"/>
    </row>
    <row r="110305" spans="2:21">
      <c r="B110305" s="26"/>
      <c r="C110305" s="1"/>
      <c r="D110305" s="1"/>
      <c r="E110305" s="1"/>
      <c r="F110305" s="1"/>
      <c r="G110305" s="1"/>
      <c r="H110305" s="1"/>
      <c r="I110305" s="1"/>
      <c r="J110305" s="1"/>
      <c r="K110305" s="1"/>
      <c r="L110305" s="1"/>
      <c r="M110305" s="1"/>
      <c r="N110305" s="1"/>
      <c r="O110305" s="1"/>
      <c r="P110305" s="1"/>
      <c r="Q110305" s="1"/>
      <c r="R110305" s="1"/>
      <c r="S110305" s="1"/>
      <c r="T110305" s="1"/>
      <c r="U110305" s="1"/>
    </row>
    <row r="110306" spans="2:21">
      <c r="B110306" s="26"/>
      <c r="C110306" s="1"/>
      <c r="D110306" s="1"/>
      <c r="E110306" s="1"/>
      <c r="F110306" s="1"/>
      <c r="G110306" s="1"/>
      <c r="H110306" s="1"/>
      <c r="I110306" s="1"/>
      <c r="J110306" s="1"/>
      <c r="K110306" s="1"/>
      <c r="L110306" s="1"/>
      <c r="M110306" s="1"/>
      <c r="N110306" s="1"/>
      <c r="O110306" s="1"/>
      <c r="P110306" s="1"/>
      <c r="Q110306" s="1"/>
      <c r="R110306" s="1"/>
      <c r="S110306" s="1"/>
      <c r="T110306" s="1"/>
      <c r="U110306" s="1"/>
    </row>
    <row r="110307" spans="2:21">
      <c r="B110307" s="26"/>
      <c r="C110307" s="1"/>
      <c r="D110307" s="1"/>
      <c r="E110307" s="1"/>
      <c r="F110307" s="1"/>
      <c r="G110307" s="1"/>
      <c r="H110307" s="1"/>
      <c r="I110307" s="1"/>
      <c r="J110307" s="1"/>
      <c r="K110307" s="1"/>
      <c r="L110307" s="1"/>
      <c r="M110307" s="1"/>
      <c r="N110307" s="1"/>
      <c r="O110307" s="1"/>
      <c r="P110307" s="1"/>
      <c r="Q110307" s="1"/>
      <c r="R110307" s="1"/>
      <c r="S110307" s="1"/>
      <c r="T110307" s="1"/>
      <c r="U110307" s="1"/>
    </row>
    <row r="110308" spans="2:21">
      <c r="B110308" s="26"/>
      <c r="C110308" s="1"/>
      <c r="D110308" s="1"/>
      <c r="E110308" s="1"/>
      <c r="F110308" s="1"/>
      <c r="G110308" s="1"/>
      <c r="H110308" s="1"/>
      <c r="I110308" s="1"/>
      <c r="J110308" s="1"/>
      <c r="K110308" s="1"/>
      <c r="L110308" s="1"/>
      <c r="M110308" s="1"/>
      <c r="N110308" s="1"/>
      <c r="O110308" s="1"/>
      <c r="P110308" s="1"/>
      <c r="Q110308" s="1"/>
      <c r="R110308" s="1"/>
      <c r="S110308" s="1"/>
      <c r="T110308" s="1"/>
      <c r="U110308" s="1"/>
    </row>
    <row r="110309" spans="2:21">
      <c r="B110309" s="26"/>
      <c r="C110309" s="1"/>
      <c r="D110309" s="1"/>
      <c r="E110309" s="1"/>
      <c r="F110309" s="1"/>
      <c r="G110309" s="1"/>
      <c r="H110309" s="1"/>
      <c r="I110309" s="1"/>
      <c r="J110309" s="1"/>
      <c r="K110309" s="1"/>
      <c r="L110309" s="1"/>
      <c r="M110309" s="1"/>
      <c r="N110309" s="1"/>
      <c r="O110309" s="1"/>
      <c r="P110309" s="1"/>
      <c r="Q110309" s="1"/>
      <c r="R110309" s="1"/>
      <c r="S110309" s="1"/>
      <c r="T110309" s="1"/>
      <c r="U110309" s="1"/>
    </row>
    <row r="110310" spans="2:21">
      <c r="B110310" s="26"/>
      <c r="C110310" s="1"/>
      <c r="D110310" s="1"/>
      <c r="E110310" s="1"/>
      <c r="F110310" s="1"/>
      <c r="G110310" s="1"/>
      <c r="H110310" s="1"/>
      <c r="I110310" s="1"/>
      <c r="J110310" s="1"/>
      <c r="K110310" s="1"/>
      <c r="L110310" s="1"/>
      <c r="M110310" s="1"/>
      <c r="N110310" s="1"/>
      <c r="O110310" s="1"/>
      <c r="P110310" s="1"/>
      <c r="Q110310" s="1"/>
      <c r="R110310" s="1"/>
      <c r="S110310" s="1"/>
      <c r="T110310" s="1"/>
      <c r="U110310" s="1"/>
    </row>
    <row r="110311" spans="2:21">
      <c r="B110311" s="26"/>
      <c r="C110311" s="1"/>
      <c r="D110311" s="1"/>
      <c r="E110311" s="1"/>
      <c r="F110311" s="1"/>
      <c r="G110311" s="1"/>
      <c r="H110311" s="1"/>
      <c r="I110311" s="1"/>
      <c r="J110311" s="1"/>
      <c r="K110311" s="1"/>
      <c r="L110311" s="1"/>
      <c r="M110311" s="1"/>
      <c r="N110311" s="1"/>
      <c r="O110311" s="1"/>
      <c r="P110311" s="1"/>
      <c r="Q110311" s="1"/>
      <c r="R110311" s="1"/>
      <c r="S110311" s="1"/>
      <c r="T110311" s="1"/>
      <c r="U110311" s="1"/>
    </row>
    <row r="110312" spans="2:21">
      <c r="B110312" s="26"/>
      <c r="C110312" s="1"/>
      <c r="D110312" s="1"/>
      <c r="E110312" s="1"/>
      <c r="F110312" s="1"/>
      <c r="G110312" s="1"/>
      <c r="H110312" s="1"/>
      <c r="I110312" s="1"/>
      <c r="J110312" s="1"/>
      <c r="K110312" s="1"/>
      <c r="L110312" s="1"/>
      <c r="M110312" s="1"/>
      <c r="N110312" s="1"/>
      <c r="O110312" s="1"/>
      <c r="P110312" s="1"/>
      <c r="Q110312" s="1"/>
      <c r="R110312" s="1"/>
      <c r="S110312" s="1"/>
      <c r="T110312" s="1"/>
      <c r="U110312" s="1"/>
    </row>
    <row r="110313" spans="2:21">
      <c r="B110313" s="26"/>
      <c r="C110313" s="1"/>
      <c r="D110313" s="1"/>
      <c r="E110313" s="1"/>
      <c r="F110313" s="1"/>
      <c r="G110313" s="1"/>
      <c r="H110313" s="1"/>
      <c r="I110313" s="1"/>
      <c r="J110313" s="1"/>
      <c r="K110313" s="1"/>
      <c r="L110313" s="1"/>
      <c r="M110313" s="1"/>
      <c r="N110313" s="1"/>
      <c r="O110313" s="1"/>
      <c r="P110313" s="1"/>
      <c r="Q110313" s="1"/>
      <c r="R110313" s="1"/>
      <c r="S110313" s="1"/>
      <c r="T110313" s="1"/>
      <c r="U110313" s="1"/>
    </row>
    <row r="110314" spans="2:21">
      <c r="B110314" s="26"/>
      <c r="C110314" s="1"/>
      <c r="D110314" s="1"/>
      <c r="E110314" s="1"/>
      <c r="F110314" s="1"/>
      <c r="G110314" s="1"/>
      <c r="H110314" s="1"/>
      <c r="I110314" s="1"/>
      <c r="J110314" s="1"/>
      <c r="K110314" s="1"/>
      <c r="L110314" s="1"/>
      <c r="M110314" s="1"/>
      <c r="N110314" s="1"/>
      <c r="O110314" s="1"/>
      <c r="P110314" s="1"/>
      <c r="Q110314" s="1"/>
      <c r="R110314" s="1"/>
      <c r="S110314" s="1"/>
      <c r="T110314" s="1"/>
      <c r="U110314" s="1"/>
    </row>
    <row r="110315" spans="2:21">
      <c r="B110315" s="26"/>
      <c r="C110315" s="1"/>
      <c r="D110315" s="1"/>
      <c r="E110315" s="1"/>
      <c r="F110315" s="1"/>
      <c r="G110315" s="1"/>
      <c r="H110315" s="1"/>
      <c r="I110315" s="1"/>
      <c r="J110315" s="1"/>
      <c r="K110315" s="1"/>
      <c r="L110315" s="1"/>
      <c r="M110315" s="1"/>
      <c r="N110315" s="1"/>
      <c r="O110315" s="1"/>
      <c r="P110315" s="1"/>
      <c r="Q110315" s="1"/>
      <c r="R110315" s="1"/>
      <c r="S110315" s="1"/>
      <c r="T110315" s="1"/>
      <c r="U110315" s="1"/>
    </row>
    <row r="110316" spans="2:21">
      <c r="B110316" s="26"/>
      <c r="C110316" s="1"/>
      <c r="D110316" s="1"/>
      <c r="E110316" s="1"/>
      <c r="F110316" s="1"/>
      <c r="G110316" s="1"/>
      <c r="H110316" s="1"/>
      <c r="I110316" s="1"/>
      <c r="J110316" s="1"/>
      <c r="K110316" s="1"/>
      <c r="L110316" s="1"/>
      <c r="M110316" s="1"/>
      <c r="N110316" s="1"/>
      <c r="O110316" s="1"/>
      <c r="P110316" s="1"/>
      <c r="Q110316" s="1"/>
      <c r="R110316" s="1"/>
      <c r="S110316" s="1"/>
      <c r="T110316" s="1"/>
      <c r="U110316" s="1"/>
    </row>
    <row r="110317" spans="2:21">
      <c r="B110317" s="26"/>
      <c r="C110317" s="1"/>
      <c r="D110317" s="1"/>
      <c r="E110317" s="1"/>
      <c r="F110317" s="1"/>
      <c r="G110317" s="1"/>
      <c r="H110317" s="1"/>
      <c r="I110317" s="1"/>
      <c r="J110317" s="1"/>
      <c r="K110317" s="1"/>
      <c r="L110317" s="1"/>
      <c r="M110317" s="1"/>
      <c r="N110317" s="1"/>
      <c r="O110317" s="1"/>
      <c r="P110317" s="1"/>
      <c r="Q110317" s="1"/>
      <c r="R110317" s="1"/>
      <c r="S110317" s="1"/>
      <c r="T110317" s="1"/>
      <c r="U110317" s="1"/>
    </row>
    <row r="110318" spans="2:21">
      <c r="B110318" s="26"/>
      <c r="C110318" s="1"/>
      <c r="D110318" s="1"/>
      <c r="E110318" s="1"/>
      <c r="F110318" s="1"/>
      <c r="G110318" s="1"/>
      <c r="H110318" s="1"/>
      <c r="I110318" s="1"/>
      <c r="J110318" s="1"/>
      <c r="K110318" s="1"/>
      <c r="L110318" s="1"/>
      <c r="M110318" s="1"/>
      <c r="N110318" s="1"/>
      <c r="O110318" s="1"/>
      <c r="P110318" s="1"/>
      <c r="Q110318" s="1"/>
      <c r="R110318" s="1"/>
      <c r="S110318" s="1"/>
      <c r="T110318" s="1"/>
      <c r="U110318" s="1"/>
    </row>
    <row r="110319" spans="2:21">
      <c r="B110319" s="26"/>
      <c r="C110319" s="1"/>
      <c r="D110319" s="1"/>
      <c r="E110319" s="1"/>
      <c r="F110319" s="1"/>
      <c r="G110319" s="1"/>
      <c r="H110319" s="1"/>
      <c r="I110319" s="1"/>
      <c r="J110319" s="1"/>
      <c r="K110319" s="1"/>
      <c r="L110319" s="1"/>
      <c r="M110319" s="1"/>
      <c r="N110319" s="1"/>
      <c r="O110319" s="1"/>
      <c r="P110319" s="1"/>
      <c r="Q110319" s="1"/>
      <c r="R110319" s="1"/>
      <c r="S110319" s="1"/>
      <c r="T110319" s="1"/>
      <c r="U110319" s="1"/>
    </row>
    <row r="110320" spans="2:21">
      <c r="B110320" s="26"/>
      <c r="C110320" s="1"/>
      <c r="D110320" s="1"/>
      <c r="E110320" s="1"/>
      <c r="F110320" s="1"/>
      <c r="G110320" s="1"/>
      <c r="H110320" s="1"/>
      <c r="I110320" s="1"/>
      <c r="J110320" s="1"/>
      <c r="K110320" s="1"/>
      <c r="L110320" s="1"/>
      <c r="M110320" s="1"/>
      <c r="N110320" s="1"/>
      <c r="O110320" s="1"/>
      <c r="P110320" s="1"/>
      <c r="Q110320" s="1"/>
      <c r="R110320" s="1"/>
      <c r="S110320" s="1"/>
      <c r="T110320" s="1"/>
      <c r="U110320" s="1"/>
    </row>
    <row r="110321" spans="2:21">
      <c r="B110321" s="26"/>
      <c r="C110321" s="1"/>
      <c r="D110321" s="1"/>
      <c r="E110321" s="1"/>
      <c r="F110321" s="1"/>
      <c r="G110321" s="1"/>
      <c r="H110321" s="1"/>
      <c r="I110321" s="1"/>
      <c r="J110321" s="1"/>
      <c r="K110321" s="1"/>
      <c r="L110321" s="1"/>
      <c r="M110321" s="1"/>
      <c r="N110321" s="1"/>
      <c r="O110321" s="1"/>
      <c r="P110321" s="1"/>
      <c r="Q110321" s="1"/>
      <c r="R110321" s="1"/>
      <c r="S110321" s="1"/>
      <c r="T110321" s="1"/>
      <c r="U110321" s="1"/>
    </row>
    <row r="110322" spans="2:21">
      <c r="B110322" s="26"/>
      <c r="C110322" s="1"/>
      <c r="D110322" s="1"/>
      <c r="E110322" s="1"/>
      <c r="F110322" s="1"/>
      <c r="G110322" s="1"/>
      <c r="H110322" s="1"/>
      <c r="I110322" s="1"/>
      <c r="J110322" s="1"/>
      <c r="K110322" s="1"/>
      <c r="L110322" s="1"/>
      <c r="M110322" s="1"/>
      <c r="N110322" s="1"/>
      <c r="O110322" s="1"/>
      <c r="P110322" s="1"/>
      <c r="Q110322" s="1"/>
      <c r="R110322" s="1"/>
      <c r="S110322" s="1"/>
      <c r="T110322" s="1"/>
      <c r="U110322" s="1"/>
    </row>
    <row r="110323" spans="2:21">
      <c r="B110323" s="26"/>
      <c r="C110323" s="1"/>
      <c r="D110323" s="1"/>
      <c r="E110323" s="1"/>
      <c r="F110323" s="1"/>
      <c r="G110323" s="1"/>
      <c r="H110323" s="1"/>
      <c r="I110323" s="1"/>
      <c r="J110323" s="1"/>
      <c r="K110323" s="1"/>
      <c r="L110323" s="1"/>
      <c r="M110323" s="1"/>
      <c r="N110323" s="1"/>
      <c r="O110323" s="1"/>
      <c r="P110323" s="1"/>
      <c r="Q110323" s="1"/>
      <c r="R110323" s="1"/>
      <c r="S110323" s="1"/>
      <c r="T110323" s="1"/>
      <c r="U110323" s="1"/>
    </row>
    <row r="110324" spans="2:21">
      <c r="B110324" s="26"/>
      <c r="C110324" s="1"/>
      <c r="D110324" s="1"/>
      <c r="E110324" s="1"/>
      <c r="F110324" s="1"/>
      <c r="G110324" s="1"/>
      <c r="H110324" s="1"/>
      <c r="I110324" s="1"/>
      <c r="J110324" s="1"/>
      <c r="K110324" s="1"/>
      <c r="L110324" s="1"/>
      <c r="M110324" s="1"/>
      <c r="N110324" s="1"/>
      <c r="O110324" s="1"/>
      <c r="P110324" s="1"/>
      <c r="Q110324" s="1"/>
      <c r="R110324" s="1"/>
      <c r="S110324" s="1"/>
      <c r="T110324" s="1"/>
      <c r="U110324" s="1"/>
    </row>
    <row r="110325" spans="2:21">
      <c r="B110325" s="26"/>
      <c r="C110325" s="1"/>
      <c r="D110325" s="1"/>
      <c r="E110325" s="1"/>
      <c r="F110325" s="1"/>
      <c r="G110325" s="1"/>
      <c r="H110325" s="1"/>
      <c r="I110325" s="1"/>
      <c r="J110325" s="1"/>
      <c r="K110325" s="1"/>
      <c r="L110325" s="1"/>
      <c r="M110325" s="1"/>
      <c r="N110325" s="1"/>
      <c r="O110325" s="1"/>
      <c r="P110325" s="1"/>
      <c r="Q110325" s="1"/>
      <c r="R110325" s="1"/>
      <c r="S110325" s="1"/>
      <c r="T110325" s="1"/>
      <c r="U110325" s="1"/>
    </row>
    <row r="110326" spans="2:21">
      <c r="B110326" s="26"/>
      <c r="C110326" s="1"/>
      <c r="D110326" s="1"/>
      <c r="E110326" s="1"/>
      <c r="F110326" s="1"/>
      <c r="G110326" s="1"/>
      <c r="H110326" s="1"/>
      <c r="I110326" s="1"/>
      <c r="J110326" s="1"/>
      <c r="K110326" s="1"/>
      <c r="L110326" s="1"/>
      <c r="M110326" s="1"/>
      <c r="N110326" s="1"/>
      <c r="O110326" s="1"/>
      <c r="P110326" s="1"/>
      <c r="Q110326" s="1"/>
      <c r="R110326" s="1"/>
      <c r="S110326" s="1"/>
      <c r="T110326" s="1"/>
      <c r="U110326" s="1"/>
    </row>
    <row r="110327" spans="2:21">
      <c r="B110327" s="26"/>
      <c r="C110327" s="1"/>
      <c r="D110327" s="1"/>
      <c r="E110327" s="1"/>
      <c r="F110327" s="1"/>
      <c r="G110327" s="1"/>
      <c r="H110327" s="1"/>
      <c r="I110327" s="1"/>
      <c r="J110327" s="1"/>
      <c r="K110327" s="1"/>
      <c r="L110327" s="1"/>
      <c r="M110327" s="1"/>
      <c r="N110327" s="1"/>
      <c r="O110327" s="1"/>
      <c r="P110327" s="1"/>
      <c r="Q110327" s="1"/>
      <c r="R110327" s="1"/>
      <c r="S110327" s="1"/>
      <c r="T110327" s="1"/>
      <c r="U110327" s="1"/>
    </row>
    <row r="110328" spans="2:21">
      <c r="B110328" s="26"/>
      <c r="C110328" s="1"/>
      <c r="D110328" s="1"/>
      <c r="E110328" s="1"/>
      <c r="F110328" s="1"/>
      <c r="G110328" s="1"/>
      <c r="H110328" s="1"/>
      <c r="I110328" s="1"/>
      <c r="J110328" s="1"/>
      <c r="K110328" s="1"/>
      <c r="L110328" s="1"/>
      <c r="M110328" s="1"/>
      <c r="N110328" s="1"/>
      <c r="O110328" s="1"/>
      <c r="P110328" s="1"/>
      <c r="Q110328" s="1"/>
      <c r="R110328" s="1"/>
      <c r="S110328" s="1"/>
      <c r="T110328" s="1"/>
      <c r="U110328" s="1"/>
    </row>
    <row r="110329" spans="2:21">
      <c r="B110329" s="26"/>
      <c r="C110329" s="1"/>
      <c r="D110329" s="1"/>
      <c r="E110329" s="1"/>
      <c r="F110329" s="1"/>
      <c r="G110329" s="1"/>
      <c r="H110329" s="1"/>
      <c r="I110329" s="1"/>
      <c r="J110329" s="1"/>
      <c r="K110329" s="1"/>
      <c r="L110329" s="1"/>
      <c r="M110329" s="1"/>
      <c r="N110329" s="1"/>
      <c r="O110329" s="1"/>
      <c r="P110329" s="1"/>
      <c r="Q110329" s="1"/>
      <c r="R110329" s="1"/>
      <c r="S110329" s="1"/>
      <c r="T110329" s="1"/>
      <c r="U110329" s="1"/>
    </row>
    <row r="110330" spans="2:21">
      <c r="B110330" s="26"/>
      <c r="C110330" s="1"/>
      <c r="D110330" s="1"/>
      <c r="E110330" s="1"/>
      <c r="F110330" s="1"/>
      <c r="G110330" s="1"/>
      <c r="H110330" s="1"/>
      <c r="I110330" s="1"/>
      <c r="J110330" s="1"/>
      <c r="K110330" s="1"/>
      <c r="L110330" s="1"/>
      <c r="M110330" s="1"/>
      <c r="N110330" s="1"/>
      <c r="O110330" s="1"/>
      <c r="P110330" s="1"/>
      <c r="Q110330" s="1"/>
      <c r="R110330" s="1"/>
      <c r="S110330" s="1"/>
      <c r="T110330" s="1"/>
      <c r="U110330" s="1"/>
    </row>
    <row r="110331" spans="2:21">
      <c r="B110331" s="26"/>
      <c r="C110331" s="1"/>
      <c r="D110331" s="1"/>
      <c r="E110331" s="1"/>
      <c r="F110331" s="1"/>
      <c r="G110331" s="1"/>
      <c r="H110331" s="1"/>
      <c r="I110331" s="1"/>
      <c r="J110331" s="1"/>
      <c r="K110331" s="1"/>
      <c r="L110331" s="1"/>
      <c r="M110331" s="1"/>
      <c r="N110331" s="1"/>
      <c r="O110331" s="1"/>
      <c r="P110331" s="1"/>
      <c r="Q110331" s="1"/>
      <c r="R110331" s="1"/>
      <c r="S110331" s="1"/>
      <c r="T110331" s="1"/>
      <c r="U110331" s="1"/>
    </row>
    <row r="110332" spans="2:21">
      <c r="B110332" s="26"/>
      <c r="C110332" s="1"/>
      <c r="D110332" s="1"/>
      <c r="E110332" s="1"/>
      <c r="F110332" s="1"/>
      <c r="G110332" s="1"/>
      <c r="H110332" s="1"/>
      <c r="I110332" s="1"/>
      <c r="J110332" s="1"/>
      <c r="K110332" s="1"/>
      <c r="L110332" s="1"/>
      <c r="M110332" s="1"/>
      <c r="N110332" s="1"/>
      <c r="O110332" s="1"/>
      <c r="P110332" s="1"/>
      <c r="Q110332" s="1"/>
      <c r="R110332" s="1"/>
      <c r="S110332" s="1"/>
      <c r="T110332" s="1"/>
      <c r="U110332" s="1"/>
    </row>
    <row r="110333" spans="2:21">
      <c r="B110333" s="26"/>
      <c r="C110333" s="1"/>
      <c r="D110333" s="1"/>
      <c r="E110333" s="1"/>
      <c r="F110333" s="1"/>
      <c r="G110333" s="1"/>
      <c r="H110333" s="1"/>
      <c r="I110333" s="1"/>
      <c r="J110333" s="1"/>
      <c r="K110333" s="1"/>
      <c r="L110333" s="1"/>
      <c r="M110333" s="1"/>
      <c r="N110333" s="1"/>
      <c r="O110333" s="1"/>
      <c r="P110333" s="1"/>
      <c r="Q110333" s="1"/>
      <c r="R110333" s="1"/>
      <c r="S110333" s="1"/>
      <c r="T110333" s="1"/>
      <c r="U110333" s="1"/>
    </row>
    <row r="110334" spans="2:21">
      <c r="B110334" s="26"/>
      <c r="C110334" s="1"/>
      <c r="D110334" s="1"/>
      <c r="E110334" s="1"/>
      <c r="F110334" s="1"/>
      <c r="G110334" s="1"/>
      <c r="H110334" s="1"/>
      <c r="I110334" s="1"/>
      <c r="J110334" s="1"/>
      <c r="K110334" s="1"/>
      <c r="L110334" s="1"/>
      <c r="M110334" s="1"/>
      <c r="N110334" s="1"/>
      <c r="O110334" s="1"/>
      <c r="P110334" s="1"/>
      <c r="Q110334" s="1"/>
      <c r="R110334" s="1"/>
      <c r="S110334" s="1"/>
      <c r="T110334" s="1"/>
      <c r="U110334" s="1"/>
    </row>
    <row r="110335" spans="2:21">
      <c r="B110335" s="26"/>
      <c r="C110335" s="1"/>
      <c r="D110335" s="1"/>
      <c r="E110335" s="1"/>
      <c r="F110335" s="1"/>
      <c r="G110335" s="1"/>
      <c r="H110335" s="1"/>
      <c r="I110335" s="1"/>
      <c r="J110335" s="1"/>
      <c r="K110335" s="1"/>
      <c r="L110335" s="1"/>
      <c r="M110335" s="1"/>
      <c r="N110335" s="1"/>
      <c r="O110335" s="1"/>
      <c r="P110335" s="1"/>
      <c r="Q110335" s="1"/>
      <c r="R110335" s="1"/>
      <c r="S110335" s="1"/>
      <c r="T110335" s="1"/>
      <c r="U110335" s="1"/>
    </row>
    <row r="110336" spans="2:21">
      <c r="B110336" s="26"/>
      <c r="C110336" s="1"/>
      <c r="D110336" s="1"/>
      <c r="E110336" s="1"/>
      <c r="F110336" s="1"/>
      <c r="G110336" s="1"/>
      <c r="H110336" s="1"/>
      <c r="I110336" s="1"/>
      <c r="J110336" s="1"/>
      <c r="K110336" s="1"/>
      <c r="L110336" s="1"/>
      <c r="M110336" s="1"/>
      <c r="N110336" s="1"/>
      <c r="O110336" s="1"/>
      <c r="P110336" s="1"/>
      <c r="Q110336" s="1"/>
      <c r="R110336" s="1"/>
      <c r="S110336" s="1"/>
      <c r="T110336" s="1"/>
      <c r="U110336" s="1"/>
    </row>
    <row r="110337" spans="2:21">
      <c r="B110337" s="26"/>
      <c r="C110337" s="1"/>
      <c r="D110337" s="1"/>
      <c r="E110337" s="1"/>
      <c r="F110337" s="1"/>
      <c r="G110337" s="1"/>
      <c r="H110337" s="1"/>
      <c r="I110337" s="1"/>
      <c r="J110337" s="1"/>
      <c r="K110337" s="1"/>
      <c r="L110337" s="1"/>
      <c r="M110337" s="1"/>
      <c r="N110337" s="1"/>
      <c r="O110337" s="1"/>
      <c r="P110337" s="1"/>
      <c r="Q110337" s="1"/>
      <c r="R110337" s="1"/>
      <c r="S110337" s="1"/>
      <c r="T110337" s="1"/>
      <c r="U110337" s="1"/>
    </row>
    <row r="110338" spans="2:21">
      <c r="B110338" s="26"/>
      <c r="C110338" s="1"/>
      <c r="D110338" s="1"/>
      <c r="E110338" s="1"/>
      <c r="F110338" s="1"/>
      <c r="G110338" s="1"/>
      <c r="H110338" s="1"/>
      <c r="I110338" s="1"/>
      <c r="J110338" s="1"/>
      <c r="K110338" s="1"/>
      <c r="L110338" s="1"/>
      <c r="M110338" s="1"/>
      <c r="N110338" s="1"/>
      <c r="O110338" s="1"/>
      <c r="P110338" s="1"/>
      <c r="Q110338" s="1"/>
      <c r="R110338" s="1"/>
      <c r="S110338" s="1"/>
      <c r="T110338" s="1"/>
      <c r="U110338" s="1"/>
    </row>
    <row r="110339" spans="2:21">
      <c r="B110339" s="26"/>
      <c r="C110339" s="1"/>
      <c r="D110339" s="1"/>
      <c r="E110339" s="1"/>
      <c r="F110339" s="1"/>
      <c r="G110339" s="1"/>
      <c r="H110339" s="1"/>
      <c r="I110339" s="1"/>
      <c r="J110339" s="1"/>
      <c r="K110339" s="1"/>
      <c r="L110339" s="1"/>
      <c r="M110339" s="1"/>
      <c r="N110339" s="1"/>
      <c r="O110339" s="1"/>
      <c r="P110339" s="1"/>
      <c r="Q110339" s="1"/>
      <c r="R110339" s="1"/>
      <c r="S110339" s="1"/>
      <c r="T110339" s="1"/>
      <c r="U110339" s="1"/>
    </row>
    <row r="110340" spans="2:21">
      <c r="B110340" s="26"/>
      <c r="C110340" s="1"/>
      <c r="D110340" s="1"/>
      <c r="E110340" s="1"/>
      <c r="F110340" s="1"/>
      <c r="G110340" s="1"/>
      <c r="H110340" s="1"/>
      <c r="I110340" s="1"/>
      <c r="J110340" s="1"/>
      <c r="K110340" s="1"/>
      <c r="L110340" s="1"/>
      <c r="M110340" s="1"/>
      <c r="N110340" s="1"/>
      <c r="O110340" s="1"/>
      <c r="P110340" s="1"/>
      <c r="Q110340" s="1"/>
      <c r="R110340" s="1"/>
      <c r="S110340" s="1"/>
      <c r="T110340" s="1"/>
      <c r="U110340" s="1"/>
    </row>
    <row r="110341" spans="2:21">
      <c r="B110341" s="26"/>
      <c r="C110341" s="1"/>
      <c r="D110341" s="1"/>
      <c r="E110341" s="1"/>
      <c r="F110341" s="1"/>
      <c r="G110341" s="1"/>
      <c r="H110341" s="1"/>
      <c r="I110341" s="1"/>
      <c r="J110341" s="1"/>
      <c r="K110341" s="1"/>
      <c r="L110341" s="1"/>
      <c r="M110341" s="1"/>
      <c r="N110341" s="1"/>
      <c r="O110341" s="1"/>
      <c r="P110341" s="1"/>
      <c r="Q110341" s="1"/>
      <c r="R110341" s="1"/>
      <c r="S110341" s="1"/>
      <c r="T110341" s="1"/>
      <c r="U110341" s="1"/>
    </row>
    <row r="110342" spans="2:21">
      <c r="B110342" s="26"/>
      <c r="C110342" s="1"/>
      <c r="D110342" s="1"/>
      <c r="E110342" s="1"/>
      <c r="F110342" s="1"/>
      <c r="G110342" s="1"/>
      <c r="H110342" s="1"/>
      <c r="I110342" s="1"/>
      <c r="J110342" s="1"/>
      <c r="K110342" s="1"/>
      <c r="L110342" s="1"/>
      <c r="M110342" s="1"/>
      <c r="N110342" s="1"/>
      <c r="O110342" s="1"/>
      <c r="P110342" s="1"/>
      <c r="Q110342" s="1"/>
      <c r="R110342" s="1"/>
      <c r="S110342" s="1"/>
      <c r="T110342" s="1"/>
      <c r="U110342" s="1"/>
    </row>
    <row r="110343" spans="2:21">
      <c r="B110343" s="26"/>
      <c r="C110343" s="1"/>
      <c r="D110343" s="1"/>
      <c r="E110343" s="1"/>
      <c r="F110343" s="1"/>
      <c r="G110343" s="1"/>
      <c r="H110343" s="1"/>
      <c r="I110343" s="1"/>
      <c r="J110343" s="1"/>
      <c r="K110343" s="1"/>
      <c r="L110343" s="1"/>
      <c r="M110343" s="1"/>
      <c r="N110343" s="1"/>
      <c r="O110343" s="1"/>
      <c r="P110343" s="1"/>
      <c r="Q110343" s="1"/>
      <c r="R110343" s="1"/>
      <c r="S110343" s="1"/>
      <c r="T110343" s="1"/>
      <c r="U110343" s="1"/>
    </row>
    <row r="110344" spans="2:21">
      <c r="B110344" s="26"/>
      <c r="C110344" s="1"/>
      <c r="D110344" s="1"/>
      <c r="E110344" s="1"/>
      <c r="F110344" s="1"/>
      <c r="G110344" s="1"/>
      <c r="H110344" s="1"/>
      <c r="I110344" s="1"/>
      <c r="J110344" s="1"/>
      <c r="K110344" s="1"/>
      <c r="L110344" s="1"/>
      <c r="M110344" s="1"/>
      <c r="N110344" s="1"/>
      <c r="O110344" s="1"/>
      <c r="P110344" s="1"/>
      <c r="Q110344" s="1"/>
      <c r="R110344" s="1"/>
      <c r="S110344" s="1"/>
      <c r="T110344" s="1"/>
      <c r="U110344" s="1"/>
    </row>
    <row r="110345" spans="2:21">
      <c r="B110345" s="26"/>
      <c r="C110345" s="1"/>
      <c r="D110345" s="1"/>
      <c r="E110345" s="1"/>
      <c r="F110345" s="1"/>
      <c r="G110345" s="1"/>
      <c r="H110345" s="1"/>
      <c r="I110345" s="1"/>
      <c r="J110345" s="1"/>
      <c r="K110345" s="1"/>
      <c r="L110345" s="1"/>
      <c r="M110345" s="1"/>
      <c r="N110345" s="1"/>
      <c r="O110345" s="1"/>
      <c r="P110345" s="1"/>
      <c r="Q110345" s="1"/>
      <c r="R110345" s="1"/>
      <c r="S110345" s="1"/>
      <c r="T110345" s="1"/>
      <c r="U110345" s="1"/>
    </row>
    <row r="110346" spans="2:21">
      <c r="B110346" s="26"/>
      <c r="C110346" s="1"/>
      <c r="D110346" s="1"/>
      <c r="E110346" s="1"/>
      <c r="F110346" s="1"/>
      <c r="G110346" s="1"/>
      <c r="H110346" s="1"/>
      <c r="I110346" s="1"/>
      <c r="J110346" s="1"/>
      <c r="K110346" s="1"/>
      <c r="L110346" s="1"/>
      <c r="M110346" s="1"/>
      <c r="N110346" s="1"/>
      <c r="O110346" s="1"/>
      <c r="P110346" s="1"/>
      <c r="Q110346" s="1"/>
      <c r="R110346" s="1"/>
      <c r="S110346" s="1"/>
      <c r="T110346" s="1"/>
      <c r="U110346" s="1"/>
    </row>
    <row r="110347" spans="2:21">
      <c r="B110347" s="26"/>
      <c r="C110347" s="1"/>
      <c r="D110347" s="1"/>
      <c r="E110347" s="1"/>
      <c r="F110347" s="1"/>
      <c r="G110347" s="1"/>
      <c r="H110347" s="1"/>
      <c r="I110347" s="1"/>
      <c r="J110347" s="1"/>
      <c r="K110347" s="1"/>
      <c r="L110347" s="1"/>
      <c r="M110347" s="1"/>
      <c r="N110347" s="1"/>
      <c r="O110347" s="1"/>
      <c r="P110347" s="1"/>
      <c r="Q110347" s="1"/>
      <c r="R110347" s="1"/>
      <c r="S110347" s="1"/>
      <c r="T110347" s="1"/>
      <c r="U110347" s="1"/>
    </row>
    <row r="110348" spans="2:21">
      <c r="B110348" s="26"/>
      <c r="C110348" s="1"/>
      <c r="D110348" s="1"/>
      <c r="E110348" s="1"/>
      <c r="F110348" s="1"/>
      <c r="G110348" s="1"/>
      <c r="H110348" s="1"/>
      <c r="I110348" s="1"/>
      <c r="J110348" s="1"/>
      <c r="K110348" s="1"/>
      <c r="L110348" s="1"/>
      <c r="M110348" s="1"/>
      <c r="N110348" s="1"/>
      <c r="O110348" s="1"/>
      <c r="P110348" s="1"/>
      <c r="Q110348" s="1"/>
      <c r="R110348" s="1"/>
      <c r="S110348" s="1"/>
      <c r="T110348" s="1"/>
      <c r="U110348" s="1"/>
    </row>
    <row r="110349" spans="2:21">
      <c r="B110349" s="26"/>
      <c r="C110349" s="1"/>
      <c r="D110349" s="1"/>
      <c r="E110349" s="1"/>
      <c r="F110349" s="1"/>
      <c r="G110349" s="1"/>
      <c r="H110349" s="1"/>
      <c r="I110349" s="1"/>
      <c r="J110349" s="1"/>
      <c r="K110349" s="1"/>
      <c r="L110349" s="1"/>
      <c r="M110349" s="1"/>
      <c r="N110349" s="1"/>
      <c r="O110349" s="1"/>
      <c r="P110349" s="1"/>
      <c r="Q110349" s="1"/>
      <c r="R110349" s="1"/>
      <c r="S110349" s="1"/>
      <c r="T110349" s="1"/>
      <c r="U110349" s="1"/>
    </row>
    <row r="110350" spans="2:21">
      <c r="B110350" s="26"/>
      <c r="C110350" s="1"/>
      <c r="D110350" s="1"/>
      <c r="E110350" s="1"/>
      <c r="F110350" s="1"/>
      <c r="G110350" s="1"/>
      <c r="H110350" s="1"/>
      <c r="I110350" s="1"/>
      <c r="J110350" s="1"/>
      <c r="K110350" s="1"/>
      <c r="L110350" s="1"/>
      <c r="M110350" s="1"/>
      <c r="N110350" s="1"/>
      <c r="O110350" s="1"/>
      <c r="P110350" s="1"/>
      <c r="Q110350" s="1"/>
      <c r="R110350" s="1"/>
      <c r="S110350" s="1"/>
      <c r="T110350" s="1"/>
      <c r="U110350" s="1"/>
    </row>
    <row r="110351" spans="2:21">
      <c r="B110351" s="26"/>
      <c r="C110351" s="1"/>
      <c r="D110351" s="1"/>
      <c r="E110351" s="1"/>
      <c r="F110351" s="1"/>
      <c r="G110351" s="1"/>
      <c r="H110351" s="1"/>
      <c r="I110351" s="1"/>
      <c r="J110351" s="1"/>
      <c r="K110351" s="1"/>
      <c r="L110351" s="1"/>
      <c r="M110351" s="1"/>
      <c r="N110351" s="1"/>
      <c r="O110351" s="1"/>
      <c r="P110351" s="1"/>
      <c r="Q110351" s="1"/>
      <c r="R110351" s="1"/>
      <c r="S110351" s="1"/>
      <c r="T110351" s="1"/>
      <c r="U110351" s="1"/>
    </row>
    <row r="110352" spans="2:21">
      <c r="B110352" s="26"/>
      <c r="C110352" s="1"/>
      <c r="D110352" s="1"/>
      <c r="E110352" s="1"/>
      <c r="F110352" s="1"/>
      <c r="G110352" s="1"/>
      <c r="H110352" s="1"/>
      <c r="I110352" s="1"/>
      <c r="J110352" s="1"/>
      <c r="K110352" s="1"/>
      <c r="L110352" s="1"/>
      <c r="M110352" s="1"/>
      <c r="N110352" s="1"/>
      <c r="O110352" s="1"/>
      <c r="P110352" s="1"/>
      <c r="Q110352" s="1"/>
      <c r="R110352" s="1"/>
      <c r="S110352" s="1"/>
      <c r="T110352" s="1"/>
      <c r="U110352" s="1"/>
    </row>
    <row r="110353" spans="2:21">
      <c r="B110353" s="26"/>
      <c r="C110353" s="1"/>
      <c r="D110353" s="1"/>
      <c r="E110353" s="1"/>
      <c r="F110353" s="1"/>
      <c r="G110353" s="1"/>
      <c r="H110353" s="1"/>
      <c r="I110353" s="1"/>
      <c r="J110353" s="1"/>
      <c r="K110353" s="1"/>
      <c r="L110353" s="1"/>
      <c r="M110353" s="1"/>
      <c r="N110353" s="1"/>
      <c r="O110353" s="1"/>
      <c r="P110353" s="1"/>
      <c r="Q110353" s="1"/>
      <c r="R110353" s="1"/>
      <c r="S110353" s="1"/>
      <c r="T110353" s="1"/>
      <c r="U110353" s="1"/>
    </row>
    <row r="110354" spans="2:21">
      <c r="B110354" s="26"/>
      <c r="C110354" s="1"/>
      <c r="D110354" s="1"/>
      <c r="E110354" s="1"/>
      <c r="F110354" s="1"/>
      <c r="G110354" s="1"/>
      <c r="H110354" s="1"/>
      <c r="I110354" s="1"/>
      <c r="J110354" s="1"/>
      <c r="K110354" s="1"/>
      <c r="L110354" s="1"/>
      <c r="M110354" s="1"/>
      <c r="N110354" s="1"/>
      <c r="O110354" s="1"/>
      <c r="P110354" s="1"/>
      <c r="Q110354" s="1"/>
      <c r="R110354" s="1"/>
      <c r="S110354" s="1"/>
      <c r="T110354" s="1"/>
      <c r="U110354" s="1"/>
    </row>
    <row r="110355" spans="2:21">
      <c r="B110355" s="26"/>
      <c r="C110355" s="1"/>
      <c r="D110355" s="1"/>
      <c r="E110355" s="1"/>
      <c r="F110355" s="1"/>
      <c r="G110355" s="1"/>
      <c r="H110355" s="1"/>
      <c r="I110355" s="1"/>
      <c r="J110355" s="1"/>
      <c r="K110355" s="1"/>
      <c r="L110355" s="1"/>
      <c r="M110355" s="1"/>
      <c r="N110355" s="1"/>
      <c r="O110355" s="1"/>
      <c r="P110355" s="1"/>
      <c r="Q110355" s="1"/>
      <c r="R110355" s="1"/>
      <c r="S110355" s="1"/>
      <c r="T110355" s="1"/>
      <c r="U110355" s="1"/>
    </row>
    <row r="110356" spans="2:21">
      <c r="B110356" s="26"/>
      <c r="C110356" s="1"/>
      <c r="D110356" s="1"/>
      <c r="E110356" s="1"/>
      <c r="F110356" s="1"/>
      <c r="G110356" s="1"/>
      <c r="H110356" s="1"/>
      <c r="I110356" s="1"/>
      <c r="J110356" s="1"/>
      <c r="K110356" s="1"/>
      <c r="L110356" s="1"/>
      <c r="M110356" s="1"/>
      <c r="N110356" s="1"/>
      <c r="O110356" s="1"/>
      <c r="P110356" s="1"/>
      <c r="Q110356" s="1"/>
      <c r="R110356" s="1"/>
      <c r="S110356" s="1"/>
      <c r="T110356" s="1"/>
      <c r="U110356" s="1"/>
    </row>
    <row r="110357" spans="2:21">
      <c r="B110357" s="26"/>
      <c r="C110357" s="1"/>
      <c r="D110357" s="1"/>
      <c r="E110357" s="1"/>
      <c r="F110357" s="1"/>
      <c r="G110357" s="1"/>
      <c r="H110357" s="1"/>
      <c r="I110357" s="1"/>
      <c r="J110357" s="1"/>
      <c r="K110357" s="1"/>
      <c r="L110357" s="1"/>
      <c r="M110357" s="1"/>
      <c r="N110357" s="1"/>
      <c r="O110357" s="1"/>
      <c r="P110357" s="1"/>
      <c r="Q110357" s="1"/>
      <c r="R110357" s="1"/>
      <c r="S110357" s="1"/>
      <c r="T110357" s="1"/>
      <c r="U110357" s="1"/>
    </row>
    <row r="110358" spans="2:21">
      <c r="B110358" s="26"/>
      <c r="C110358" s="1"/>
      <c r="D110358" s="1"/>
      <c r="E110358" s="1"/>
      <c r="F110358" s="1"/>
      <c r="G110358" s="1"/>
      <c r="H110358" s="1"/>
      <c r="I110358" s="1"/>
      <c r="J110358" s="1"/>
      <c r="K110358" s="1"/>
      <c r="L110358" s="1"/>
      <c r="M110358" s="1"/>
      <c r="N110358" s="1"/>
      <c r="O110358" s="1"/>
      <c r="P110358" s="1"/>
      <c r="Q110358" s="1"/>
      <c r="R110358" s="1"/>
      <c r="S110358" s="1"/>
      <c r="T110358" s="1"/>
      <c r="U110358" s="1"/>
    </row>
    <row r="110359" spans="2:21">
      <c r="B110359" s="26"/>
      <c r="C110359" s="1"/>
      <c r="D110359" s="1"/>
      <c r="E110359" s="1"/>
      <c r="F110359" s="1"/>
      <c r="G110359" s="1"/>
      <c r="H110359" s="1"/>
      <c r="I110359" s="1"/>
      <c r="J110359" s="1"/>
      <c r="K110359" s="1"/>
      <c r="L110359" s="1"/>
      <c r="M110359" s="1"/>
      <c r="N110359" s="1"/>
      <c r="O110359" s="1"/>
      <c r="P110359" s="1"/>
      <c r="Q110359" s="1"/>
      <c r="R110359" s="1"/>
      <c r="S110359" s="1"/>
      <c r="T110359" s="1"/>
      <c r="U110359" s="1"/>
    </row>
    <row r="110360" spans="2:21">
      <c r="B110360" s="26"/>
      <c r="C110360" s="1"/>
      <c r="D110360" s="1"/>
      <c r="E110360" s="1"/>
      <c r="F110360" s="1"/>
      <c r="G110360" s="1"/>
      <c r="H110360" s="1"/>
      <c r="I110360" s="1"/>
      <c r="J110360" s="1"/>
      <c r="K110360" s="1"/>
      <c r="L110360" s="1"/>
      <c r="M110360" s="1"/>
      <c r="N110360" s="1"/>
      <c r="O110360" s="1"/>
      <c r="P110360" s="1"/>
      <c r="Q110360" s="1"/>
      <c r="R110360" s="1"/>
      <c r="S110360" s="1"/>
      <c r="T110360" s="1"/>
      <c r="U110360" s="1"/>
    </row>
    <row r="110361" spans="2:21">
      <c r="B110361" s="26"/>
      <c r="C110361" s="1"/>
      <c r="D110361" s="1"/>
      <c r="E110361" s="1"/>
      <c r="F110361" s="1"/>
      <c r="G110361" s="1"/>
      <c r="H110361" s="1"/>
      <c r="I110361" s="1"/>
      <c r="J110361" s="1"/>
      <c r="K110361" s="1"/>
      <c r="L110361" s="1"/>
      <c r="M110361" s="1"/>
      <c r="N110361" s="1"/>
      <c r="O110361" s="1"/>
      <c r="P110361" s="1"/>
      <c r="Q110361" s="1"/>
      <c r="R110361" s="1"/>
      <c r="S110361" s="1"/>
      <c r="T110361" s="1"/>
      <c r="U110361" s="1"/>
    </row>
    <row r="110362" spans="2:21">
      <c r="B110362" s="26"/>
      <c r="C110362" s="1"/>
      <c r="D110362" s="1"/>
      <c r="E110362" s="1"/>
      <c r="F110362" s="1"/>
      <c r="G110362" s="1"/>
      <c r="H110362" s="1"/>
      <c r="I110362" s="1"/>
      <c r="J110362" s="1"/>
      <c r="K110362" s="1"/>
      <c r="L110362" s="1"/>
      <c r="M110362" s="1"/>
      <c r="N110362" s="1"/>
      <c r="O110362" s="1"/>
      <c r="P110362" s="1"/>
      <c r="Q110362" s="1"/>
      <c r="R110362" s="1"/>
      <c r="S110362" s="1"/>
      <c r="T110362" s="1"/>
      <c r="U110362" s="1"/>
    </row>
    <row r="110363" spans="2:21">
      <c r="B110363" s="26"/>
      <c r="C110363" s="1"/>
      <c r="D110363" s="1"/>
      <c r="E110363" s="1"/>
      <c r="F110363" s="1"/>
      <c r="G110363" s="1"/>
      <c r="H110363" s="1"/>
      <c r="I110363" s="1"/>
      <c r="J110363" s="1"/>
      <c r="K110363" s="1"/>
      <c r="L110363" s="1"/>
      <c r="M110363" s="1"/>
      <c r="N110363" s="1"/>
      <c r="O110363" s="1"/>
      <c r="P110363" s="1"/>
      <c r="Q110363" s="1"/>
      <c r="R110363" s="1"/>
      <c r="S110363" s="1"/>
      <c r="T110363" s="1"/>
      <c r="U110363" s="1"/>
    </row>
    <row r="110364" spans="2:21">
      <c r="B110364" s="26"/>
      <c r="C110364" s="1"/>
      <c r="D110364" s="1"/>
      <c r="E110364" s="1"/>
      <c r="F110364" s="1"/>
      <c r="G110364" s="1"/>
      <c r="H110364" s="1"/>
      <c r="I110364" s="1"/>
      <c r="J110364" s="1"/>
      <c r="K110364" s="1"/>
      <c r="L110364" s="1"/>
      <c r="M110364" s="1"/>
      <c r="N110364" s="1"/>
      <c r="O110364" s="1"/>
      <c r="P110364" s="1"/>
      <c r="Q110364" s="1"/>
      <c r="R110364" s="1"/>
      <c r="S110364" s="1"/>
      <c r="T110364" s="1"/>
      <c r="U110364" s="1"/>
    </row>
    <row r="110365" spans="2:21">
      <c r="B110365" s="26"/>
      <c r="C110365" s="1"/>
      <c r="D110365" s="1"/>
      <c r="E110365" s="1"/>
      <c r="F110365" s="1"/>
      <c r="G110365" s="1"/>
      <c r="H110365" s="1"/>
      <c r="I110365" s="1"/>
      <c r="J110365" s="1"/>
      <c r="K110365" s="1"/>
      <c r="L110365" s="1"/>
      <c r="M110365" s="1"/>
      <c r="N110365" s="1"/>
      <c r="O110365" s="1"/>
      <c r="P110365" s="1"/>
      <c r="Q110365" s="1"/>
      <c r="R110365" s="1"/>
      <c r="S110365" s="1"/>
      <c r="T110365" s="1"/>
      <c r="U110365" s="1"/>
    </row>
    <row r="110366" spans="2:21">
      <c r="B110366" s="26"/>
      <c r="C110366" s="1"/>
      <c r="D110366" s="1"/>
      <c r="E110366" s="1"/>
      <c r="F110366" s="1"/>
      <c r="G110366" s="1"/>
      <c r="H110366" s="1"/>
      <c r="I110366" s="1"/>
      <c r="J110366" s="1"/>
      <c r="K110366" s="1"/>
      <c r="L110366" s="1"/>
      <c r="M110366" s="1"/>
      <c r="N110366" s="1"/>
      <c r="O110366" s="1"/>
      <c r="P110366" s="1"/>
      <c r="Q110366" s="1"/>
      <c r="R110366" s="1"/>
      <c r="S110366" s="1"/>
      <c r="T110366" s="1"/>
      <c r="U110366" s="1"/>
    </row>
    <row r="110367" spans="2:21">
      <c r="B110367" s="26"/>
      <c r="C110367" s="1"/>
      <c r="D110367" s="1"/>
      <c r="E110367" s="1"/>
      <c r="F110367" s="1"/>
      <c r="G110367" s="1"/>
      <c r="H110367" s="1"/>
      <c r="I110367" s="1"/>
      <c r="J110367" s="1"/>
      <c r="K110367" s="1"/>
      <c r="L110367" s="1"/>
      <c r="M110367" s="1"/>
      <c r="N110367" s="1"/>
      <c r="O110367" s="1"/>
      <c r="P110367" s="1"/>
      <c r="Q110367" s="1"/>
      <c r="R110367" s="1"/>
      <c r="S110367" s="1"/>
      <c r="T110367" s="1"/>
      <c r="U110367" s="1"/>
    </row>
    <row r="110368" spans="2:21">
      <c r="B110368" s="26"/>
      <c r="C110368" s="1"/>
      <c r="D110368" s="1"/>
      <c r="E110368" s="1"/>
      <c r="F110368" s="1"/>
      <c r="G110368" s="1"/>
      <c r="H110368" s="1"/>
      <c r="I110368" s="1"/>
      <c r="J110368" s="1"/>
      <c r="K110368" s="1"/>
      <c r="L110368" s="1"/>
      <c r="M110368" s="1"/>
      <c r="N110368" s="1"/>
      <c r="O110368" s="1"/>
      <c r="P110368" s="1"/>
      <c r="Q110368" s="1"/>
      <c r="R110368" s="1"/>
      <c r="S110368" s="1"/>
      <c r="T110368" s="1"/>
      <c r="U110368" s="1"/>
    </row>
    <row r="110369" spans="2:21">
      <c r="B110369" s="26"/>
      <c r="C110369" s="1"/>
      <c r="D110369" s="1"/>
      <c r="E110369" s="1"/>
      <c r="F110369" s="1"/>
      <c r="G110369" s="1"/>
      <c r="H110369" s="1"/>
      <c r="I110369" s="1"/>
      <c r="J110369" s="1"/>
      <c r="K110369" s="1"/>
      <c r="L110369" s="1"/>
      <c r="M110369" s="1"/>
      <c r="N110369" s="1"/>
      <c r="O110369" s="1"/>
      <c r="P110369" s="1"/>
      <c r="Q110369" s="1"/>
      <c r="R110369" s="1"/>
      <c r="S110369" s="1"/>
      <c r="T110369" s="1"/>
      <c r="U110369" s="1"/>
    </row>
    <row r="110370" spans="2:21">
      <c r="B110370" s="26"/>
      <c r="C110370" s="1"/>
      <c r="D110370" s="1"/>
      <c r="E110370" s="1"/>
      <c r="F110370" s="1"/>
      <c r="G110370" s="1"/>
      <c r="H110370" s="1"/>
      <c r="I110370" s="1"/>
      <c r="J110370" s="1"/>
      <c r="K110370" s="1"/>
      <c r="L110370" s="1"/>
      <c r="M110370" s="1"/>
      <c r="N110370" s="1"/>
      <c r="O110370" s="1"/>
      <c r="P110370" s="1"/>
      <c r="Q110370" s="1"/>
      <c r="R110370" s="1"/>
      <c r="S110370" s="1"/>
      <c r="T110370" s="1"/>
      <c r="U110370" s="1"/>
    </row>
    <row r="110371" spans="2:21">
      <c r="B110371" s="26"/>
      <c r="C110371" s="1"/>
      <c r="D110371" s="1"/>
      <c r="E110371" s="1"/>
      <c r="F110371" s="1"/>
      <c r="G110371" s="1"/>
      <c r="H110371" s="1"/>
      <c r="I110371" s="1"/>
      <c r="J110371" s="1"/>
      <c r="K110371" s="1"/>
      <c r="L110371" s="1"/>
      <c r="M110371" s="1"/>
      <c r="N110371" s="1"/>
      <c r="O110371" s="1"/>
      <c r="P110371" s="1"/>
      <c r="Q110371" s="1"/>
      <c r="R110371" s="1"/>
      <c r="S110371" s="1"/>
      <c r="T110371" s="1"/>
      <c r="U110371" s="1"/>
    </row>
    <row r="110372" spans="2:21">
      <c r="B110372" s="26"/>
      <c r="C110372" s="1"/>
      <c r="D110372" s="1"/>
      <c r="E110372" s="1"/>
      <c r="F110372" s="1"/>
      <c r="G110372" s="1"/>
      <c r="H110372" s="1"/>
      <c r="I110372" s="1"/>
      <c r="J110372" s="1"/>
      <c r="K110372" s="1"/>
      <c r="L110372" s="1"/>
      <c r="M110372" s="1"/>
      <c r="N110372" s="1"/>
      <c r="O110372" s="1"/>
      <c r="P110372" s="1"/>
      <c r="Q110372" s="1"/>
      <c r="R110372" s="1"/>
      <c r="S110372" s="1"/>
      <c r="T110372" s="1"/>
      <c r="U110372" s="1"/>
    </row>
    <row r="110373" spans="2:21">
      <c r="B110373" s="26"/>
      <c r="C110373" s="1"/>
      <c r="D110373" s="1"/>
      <c r="E110373" s="1"/>
      <c r="F110373" s="1"/>
      <c r="G110373" s="1"/>
      <c r="H110373" s="1"/>
      <c r="I110373" s="1"/>
      <c r="J110373" s="1"/>
      <c r="K110373" s="1"/>
      <c r="L110373" s="1"/>
      <c r="M110373" s="1"/>
      <c r="N110373" s="1"/>
      <c r="O110373" s="1"/>
      <c r="P110373" s="1"/>
      <c r="Q110373" s="1"/>
      <c r="R110373" s="1"/>
      <c r="S110373" s="1"/>
      <c r="T110373" s="1"/>
      <c r="U110373" s="1"/>
    </row>
    <row r="110374" spans="2:21">
      <c r="B110374" s="26"/>
      <c r="C110374" s="1"/>
      <c r="D110374" s="1"/>
      <c r="E110374" s="1"/>
      <c r="F110374" s="1"/>
      <c r="G110374" s="1"/>
      <c r="H110374" s="1"/>
      <c r="I110374" s="1"/>
      <c r="J110374" s="1"/>
      <c r="K110374" s="1"/>
      <c r="L110374" s="1"/>
      <c r="M110374" s="1"/>
      <c r="N110374" s="1"/>
      <c r="O110374" s="1"/>
      <c r="P110374" s="1"/>
      <c r="Q110374" s="1"/>
      <c r="R110374" s="1"/>
      <c r="S110374" s="1"/>
      <c r="T110374" s="1"/>
      <c r="U110374" s="1"/>
    </row>
    <row r="110375" spans="2:21">
      <c r="B110375" s="26"/>
      <c r="C110375" s="1"/>
      <c r="D110375" s="1"/>
      <c r="E110375" s="1"/>
      <c r="F110375" s="1"/>
      <c r="G110375" s="1"/>
      <c r="H110375" s="1"/>
      <c r="I110375" s="1"/>
      <c r="J110375" s="1"/>
      <c r="K110375" s="1"/>
      <c r="L110375" s="1"/>
      <c r="M110375" s="1"/>
      <c r="N110375" s="1"/>
      <c r="O110375" s="1"/>
      <c r="P110375" s="1"/>
      <c r="Q110375" s="1"/>
      <c r="R110375" s="1"/>
      <c r="S110375" s="1"/>
      <c r="T110375" s="1"/>
      <c r="U110375" s="1"/>
    </row>
    <row r="110376" spans="2:21">
      <c r="B110376" s="26"/>
      <c r="C110376" s="1"/>
      <c r="D110376" s="1"/>
      <c r="E110376" s="1"/>
      <c r="F110376" s="1"/>
      <c r="G110376" s="1"/>
      <c r="H110376" s="1"/>
      <c r="I110376" s="1"/>
      <c r="J110376" s="1"/>
      <c r="K110376" s="1"/>
      <c r="L110376" s="1"/>
      <c r="M110376" s="1"/>
      <c r="N110376" s="1"/>
      <c r="O110376" s="1"/>
      <c r="P110376" s="1"/>
      <c r="Q110376" s="1"/>
      <c r="R110376" s="1"/>
      <c r="S110376" s="1"/>
      <c r="T110376" s="1"/>
      <c r="U110376" s="1"/>
    </row>
    <row r="110377" spans="2:21">
      <c r="B110377" s="26"/>
      <c r="C110377" s="1"/>
      <c r="D110377" s="1"/>
      <c r="E110377" s="1"/>
      <c r="F110377" s="1"/>
      <c r="G110377" s="1"/>
      <c r="H110377" s="1"/>
      <c r="I110377" s="1"/>
      <c r="J110377" s="1"/>
      <c r="K110377" s="1"/>
      <c r="L110377" s="1"/>
      <c r="M110377" s="1"/>
      <c r="N110377" s="1"/>
      <c r="O110377" s="1"/>
      <c r="P110377" s="1"/>
      <c r="Q110377" s="1"/>
      <c r="R110377" s="1"/>
      <c r="S110377" s="1"/>
      <c r="T110377" s="1"/>
      <c r="U110377" s="1"/>
    </row>
    <row r="110378" spans="2:21">
      <c r="B110378" s="26"/>
      <c r="C110378" s="1"/>
      <c r="D110378" s="1"/>
      <c r="E110378" s="1"/>
      <c r="F110378" s="1"/>
      <c r="G110378" s="1"/>
      <c r="H110378" s="1"/>
      <c r="I110378" s="1"/>
      <c r="J110378" s="1"/>
      <c r="K110378" s="1"/>
      <c r="L110378" s="1"/>
      <c r="M110378" s="1"/>
      <c r="N110378" s="1"/>
      <c r="O110378" s="1"/>
      <c r="P110378" s="1"/>
      <c r="Q110378" s="1"/>
      <c r="R110378" s="1"/>
      <c r="S110378" s="1"/>
      <c r="T110378" s="1"/>
      <c r="U110378" s="1"/>
    </row>
    <row r="110379" spans="2:21">
      <c r="B110379" s="26"/>
      <c r="C110379" s="1"/>
      <c r="D110379" s="1"/>
      <c r="E110379" s="1"/>
      <c r="F110379" s="1"/>
      <c r="G110379" s="1"/>
      <c r="H110379" s="1"/>
      <c r="I110379" s="1"/>
      <c r="J110379" s="1"/>
      <c r="K110379" s="1"/>
      <c r="L110379" s="1"/>
      <c r="M110379" s="1"/>
      <c r="N110379" s="1"/>
      <c r="O110379" s="1"/>
      <c r="P110379" s="1"/>
      <c r="Q110379" s="1"/>
      <c r="R110379" s="1"/>
      <c r="S110379" s="1"/>
      <c r="T110379" s="1"/>
      <c r="U110379" s="1"/>
    </row>
    <row r="110380" spans="2:21">
      <c r="B110380" s="26"/>
      <c r="C110380" s="1"/>
      <c r="D110380" s="1"/>
      <c r="E110380" s="1"/>
      <c r="F110380" s="1"/>
      <c r="G110380" s="1"/>
      <c r="H110380" s="1"/>
      <c r="I110380" s="1"/>
      <c r="J110380" s="1"/>
      <c r="K110380" s="1"/>
      <c r="L110380" s="1"/>
      <c r="M110380" s="1"/>
      <c r="N110380" s="1"/>
      <c r="O110380" s="1"/>
      <c r="P110380" s="1"/>
      <c r="Q110380" s="1"/>
      <c r="R110380" s="1"/>
      <c r="S110380" s="1"/>
      <c r="T110380" s="1"/>
      <c r="U110380" s="1"/>
    </row>
    <row r="110381" spans="2:21">
      <c r="B110381" s="26"/>
      <c r="C110381" s="1"/>
      <c r="D110381" s="1"/>
      <c r="E110381" s="1"/>
      <c r="F110381" s="1"/>
      <c r="G110381" s="1"/>
      <c r="H110381" s="1"/>
      <c r="I110381" s="1"/>
      <c r="J110381" s="1"/>
      <c r="K110381" s="1"/>
      <c r="L110381" s="1"/>
      <c r="M110381" s="1"/>
      <c r="N110381" s="1"/>
      <c r="O110381" s="1"/>
      <c r="P110381" s="1"/>
      <c r="Q110381" s="1"/>
      <c r="R110381" s="1"/>
      <c r="S110381" s="1"/>
      <c r="T110381" s="1"/>
      <c r="U110381" s="1"/>
    </row>
    <row r="110382" spans="2:21">
      <c r="B110382" s="26"/>
      <c r="C110382" s="1"/>
      <c r="D110382" s="1"/>
      <c r="E110382" s="1"/>
      <c r="F110382" s="1"/>
      <c r="G110382" s="1"/>
      <c r="H110382" s="1"/>
      <c r="I110382" s="1"/>
      <c r="J110382" s="1"/>
      <c r="K110382" s="1"/>
      <c r="L110382" s="1"/>
      <c r="M110382" s="1"/>
      <c r="N110382" s="1"/>
      <c r="O110382" s="1"/>
      <c r="P110382" s="1"/>
      <c r="Q110382" s="1"/>
      <c r="R110382" s="1"/>
      <c r="S110382" s="1"/>
      <c r="T110382" s="1"/>
      <c r="U110382" s="1"/>
    </row>
    <row r="110383" spans="2:21">
      <c r="B110383" s="26"/>
      <c r="C110383" s="1"/>
      <c r="D110383" s="1"/>
      <c r="E110383" s="1"/>
      <c r="F110383" s="1"/>
      <c r="G110383" s="1"/>
      <c r="H110383" s="1"/>
      <c r="I110383" s="1"/>
      <c r="J110383" s="1"/>
      <c r="K110383" s="1"/>
      <c r="L110383" s="1"/>
      <c r="M110383" s="1"/>
      <c r="N110383" s="1"/>
      <c r="O110383" s="1"/>
      <c r="P110383" s="1"/>
      <c r="Q110383" s="1"/>
      <c r="R110383" s="1"/>
      <c r="S110383" s="1"/>
      <c r="T110383" s="1"/>
      <c r="U110383" s="1"/>
    </row>
    <row r="110384" spans="2:21">
      <c r="B110384" s="26"/>
      <c r="C110384" s="1"/>
      <c r="D110384" s="1"/>
      <c r="E110384" s="1"/>
      <c r="F110384" s="1"/>
      <c r="G110384" s="1"/>
      <c r="H110384" s="1"/>
      <c r="I110384" s="1"/>
      <c r="J110384" s="1"/>
      <c r="K110384" s="1"/>
      <c r="L110384" s="1"/>
      <c r="M110384" s="1"/>
      <c r="N110384" s="1"/>
      <c r="O110384" s="1"/>
      <c r="P110384" s="1"/>
      <c r="Q110384" s="1"/>
      <c r="R110384" s="1"/>
      <c r="S110384" s="1"/>
      <c r="T110384" s="1"/>
      <c r="U110384" s="1"/>
    </row>
    <row r="110385" spans="2:21">
      <c r="B110385" s="26"/>
      <c r="C110385" s="1"/>
      <c r="D110385" s="1"/>
      <c r="E110385" s="1"/>
      <c r="F110385" s="1"/>
      <c r="G110385" s="1"/>
      <c r="H110385" s="1"/>
      <c r="I110385" s="1"/>
      <c r="J110385" s="1"/>
      <c r="K110385" s="1"/>
      <c r="L110385" s="1"/>
      <c r="M110385" s="1"/>
      <c r="N110385" s="1"/>
      <c r="O110385" s="1"/>
      <c r="P110385" s="1"/>
      <c r="Q110385" s="1"/>
      <c r="R110385" s="1"/>
      <c r="S110385" s="1"/>
      <c r="T110385" s="1"/>
      <c r="U110385" s="1"/>
    </row>
    <row r="110386" spans="2:21">
      <c r="B110386" s="26"/>
      <c r="C110386" s="1"/>
      <c r="D110386" s="1"/>
      <c r="E110386" s="1"/>
      <c r="F110386" s="1"/>
      <c r="G110386" s="1"/>
      <c r="H110386" s="1"/>
      <c r="I110386" s="1"/>
      <c r="J110386" s="1"/>
      <c r="K110386" s="1"/>
      <c r="L110386" s="1"/>
      <c r="M110386" s="1"/>
      <c r="N110386" s="1"/>
      <c r="O110386" s="1"/>
      <c r="P110386" s="1"/>
      <c r="Q110386" s="1"/>
      <c r="R110386" s="1"/>
      <c r="S110386" s="1"/>
      <c r="T110386" s="1"/>
      <c r="U110386" s="1"/>
    </row>
    <row r="110387" spans="2:21">
      <c r="B110387" s="26"/>
      <c r="C110387" s="1"/>
      <c r="D110387" s="1"/>
      <c r="E110387" s="1"/>
      <c r="F110387" s="1"/>
      <c r="G110387" s="1"/>
      <c r="H110387" s="1"/>
      <c r="I110387" s="1"/>
      <c r="J110387" s="1"/>
      <c r="K110387" s="1"/>
      <c r="L110387" s="1"/>
      <c r="M110387" s="1"/>
      <c r="N110387" s="1"/>
      <c r="O110387" s="1"/>
      <c r="P110387" s="1"/>
      <c r="Q110387" s="1"/>
      <c r="R110387" s="1"/>
      <c r="S110387" s="1"/>
      <c r="T110387" s="1"/>
      <c r="U110387" s="1"/>
    </row>
    <row r="110388" spans="2:21">
      <c r="B110388" s="26"/>
      <c r="C110388" s="1"/>
      <c r="D110388" s="1"/>
      <c r="E110388" s="1"/>
      <c r="F110388" s="1"/>
      <c r="G110388" s="1"/>
      <c r="H110388" s="1"/>
      <c r="I110388" s="1"/>
      <c r="J110388" s="1"/>
      <c r="K110388" s="1"/>
      <c r="L110388" s="1"/>
      <c r="M110388" s="1"/>
      <c r="N110388" s="1"/>
      <c r="O110388" s="1"/>
      <c r="P110388" s="1"/>
      <c r="Q110388" s="1"/>
      <c r="R110388" s="1"/>
      <c r="S110388" s="1"/>
      <c r="T110388" s="1"/>
      <c r="U110388" s="1"/>
    </row>
    <row r="110389" spans="2:21">
      <c r="B110389" s="26"/>
      <c r="C110389" s="1"/>
      <c r="D110389" s="1"/>
      <c r="E110389" s="1"/>
      <c r="F110389" s="1"/>
      <c r="G110389" s="1"/>
      <c r="H110389" s="1"/>
      <c r="I110389" s="1"/>
      <c r="J110389" s="1"/>
      <c r="K110389" s="1"/>
      <c r="L110389" s="1"/>
      <c r="M110389" s="1"/>
      <c r="N110389" s="1"/>
      <c r="O110389" s="1"/>
      <c r="P110389" s="1"/>
      <c r="Q110389" s="1"/>
      <c r="R110389" s="1"/>
      <c r="S110389" s="1"/>
      <c r="T110389" s="1"/>
      <c r="U110389" s="1"/>
    </row>
    <row r="110390" spans="2:21">
      <c r="B110390" s="26"/>
      <c r="C110390" s="1"/>
      <c r="D110390" s="1"/>
      <c r="E110390" s="1"/>
      <c r="F110390" s="1"/>
      <c r="G110390" s="1"/>
      <c r="H110390" s="1"/>
      <c r="I110390" s="1"/>
      <c r="J110390" s="1"/>
      <c r="K110390" s="1"/>
      <c r="L110390" s="1"/>
      <c r="M110390" s="1"/>
      <c r="N110390" s="1"/>
      <c r="O110390" s="1"/>
      <c r="P110390" s="1"/>
      <c r="Q110390" s="1"/>
      <c r="R110390" s="1"/>
      <c r="S110390" s="1"/>
      <c r="T110390" s="1"/>
      <c r="U110390" s="1"/>
    </row>
    <row r="110391" spans="2:21">
      <c r="B110391" s="26"/>
      <c r="C110391" s="1"/>
      <c r="D110391" s="1"/>
      <c r="E110391" s="1"/>
      <c r="F110391" s="1"/>
      <c r="G110391" s="1"/>
      <c r="H110391" s="1"/>
      <c r="I110391" s="1"/>
      <c r="J110391" s="1"/>
      <c r="K110391" s="1"/>
      <c r="L110391" s="1"/>
      <c r="M110391" s="1"/>
      <c r="N110391" s="1"/>
      <c r="O110391" s="1"/>
      <c r="P110391" s="1"/>
      <c r="Q110391" s="1"/>
      <c r="R110391" s="1"/>
      <c r="S110391" s="1"/>
      <c r="T110391" s="1"/>
      <c r="U110391" s="1"/>
    </row>
    <row r="110392" spans="2:21">
      <c r="B110392" s="26"/>
      <c r="C110392" s="1"/>
      <c r="D110392" s="1"/>
      <c r="E110392" s="1"/>
      <c r="F110392" s="1"/>
      <c r="G110392" s="1"/>
      <c r="H110392" s="1"/>
      <c r="I110392" s="1"/>
      <c r="J110392" s="1"/>
      <c r="K110392" s="1"/>
      <c r="L110392" s="1"/>
      <c r="M110392" s="1"/>
      <c r="N110392" s="1"/>
      <c r="O110392" s="1"/>
      <c r="P110392" s="1"/>
      <c r="Q110392" s="1"/>
      <c r="R110392" s="1"/>
      <c r="S110392" s="1"/>
      <c r="T110392" s="1"/>
      <c r="U110392" s="1"/>
    </row>
    <row r="110393" spans="2:21">
      <c r="B110393" s="26"/>
      <c r="C110393" s="1"/>
      <c r="D110393" s="1"/>
      <c r="E110393" s="1"/>
      <c r="F110393" s="1"/>
      <c r="G110393" s="1"/>
      <c r="H110393" s="1"/>
      <c r="I110393" s="1"/>
      <c r="J110393" s="1"/>
      <c r="K110393" s="1"/>
      <c r="L110393" s="1"/>
      <c r="M110393" s="1"/>
      <c r="N110393" s="1"/>
      <c r="O110393" s="1"/>
      <c r="P110393" s="1"/>
      <c r="Q110393" s="1"/>
      <c r="R110393" s="1"/>
      <c r="S110393" s="1"/>
      <c r="T110393" s="1"/>
      <c r="U110393" s="1"/>
    </row>
    <row r="110394" spans="2:21">
      <c r="B110394" s="26"/>
      <c r="C110394" s="1"/>
      <c r="D110394" s="1"/>
      <c r="E110394" s="1"/>
      <c r="F110394" s="1"/>
      <c r="G110394" s="1"/>
      <c r="H110394" s="1"/>
      <c r="I110394" s="1"/>
      <c r="J110394" s="1"/>
      <c r="K110394" s="1"/>
      <c r="L110394" s="1"/>
      <c r="M110394" s="1"/>
      <c r="N110394" s="1"/>
      <c r="O110394" s="1"/>
      <c r="P110394" s="1"/>
      <c r="Q110394" s="1"/>
      <c r="R110394" s="1"/>
      <c r="S110394" s="1"/>
      <c r="T110394" s="1"/>
      <c r="U110394" s="1"/>
    </row>
    <row r="110395" spans="2:21">
      <c r="B110395" s="26"/>
      <c r="C110395" s="1"/>
      <c r="D110395" s="1"/>
      <c r="E110395" s="1"/>
      <c r="F110395" s="1"/>
      <c r="G110395" s="1"/>
      <c r="H110395" s="1"/>
      <c r="I110395" s="1"/>
      <c r="J110395" s="1"/>
      <c r="K110395" s="1"/>
      <c r="L110395" s="1"/>
      <c r="M110395" s="1"/>
      <c r="N110395" s="1"/>
      <c r="O110395" s="1"/>
      <c r="P110395" s="1"/>
      <c r="Q110395" s="1"/>
      <c r="R110395" s="1"/>
      <c r="S110395" s="1"/>
      <c r="T110395" s="1"/>
      <c r="U110395" s="1"/>
    </row>
    <row r="110396" spans="2:21">
      <c r="B110396" s="26"/>
      <c r="C110396" s="1"/>
      <c r="D110396" s="1"/>
      <c r="E110396" s="1"/>
      <c r="F110396" s="1"/>
      <c r="G110396" s="1"/>
      <c r="H110396" s="1"/>
      <c r="I110396" s="1"/>
      <c r="J110396" s="1"/>
      <c r="K110396" s="1"/>
      <c r="L110396" s="1"/>
      <c r="M110396" s="1"/>
      <c r="N110396" s="1"/>
      <c r="O110396" s="1"/>
      <c r="P110396" s="1"/>
      <c r="Q110396" s="1"/>
      <c r="R110396" s="1"/>
      <c r="S110396" s="1"/>
      <c r="T110396" s="1"/>
      <c r="U110396" s="1"/>
    </row>
    <row r="110397" spans="2:21">
      <c r="B110397" s="26"/>
      <c r="C110397" s="1"/>
      <c r="D110397" s="1"/>
      <c r="E110397" s="1"/>
      <c r="F110397" s="1"/>
      <c r="G110397" s="1"/>
      <c r="H110397" s="1"/>
      <c r="I110397" s="1"/>
      <c r="J110397" s="1"/>
      <c r="K110397" s="1"/>
      <c r="L110397" s="1"/>
      <c r="M110397" s="1"/>
      <c r="N110397" s="1"/>
      <c r="O110397" s="1"/>
      <c r="P110397" s="1"/>
      <c r="Q110397" s="1"/>
      <c r="R110397" s="1"/>
      <c r="S110397" s="1"/>
      <c r="T110397" s="1"/>
      <c r="U110397" s="1"/>
    </row>
    <row r="110398" spans="2:21">
      <c r="B110398" s="26"/>
      <c r="C110398" s="1"/>
      <c r="D110398" s="1"/>
      <c r="E110398" s="1"/>
      <c r="F110398" s="1"/>
      <c r="G110398" s="1"/>
      <c r="H110398" s="1"/>
      <c r="I110398" s="1"/>
      <c r="J110398" s="1"/>
      <c r="K110398" s="1"/>
      <c r="L110398" s="1"/>
      <c r="M110398" s="1"/>
      <c r="N110398" s="1"/>
      <c r="O110398" s="1"/>
      <c r="P110398" s="1"/>
      <c r="Q110398" s="1"/>
      <c r="R110398" s="1"/>
      <c r="S110398" s="1"/>
      <c r="T110398" s="1"/>
      <c r="U110398" s="1"/>
    </row>
    <row r="110399" spans="2:21">
      <c r="B110399" s="26"/>
      <c r="C110399" s="1"/>
      <c r="D110399" s="1"/>
      <c r="E110399" s="1"/>
      <c r="F110399" s="1"/>
      <c r="G110399" s="1"/>
      <c r="H110399" s="1"/>
      <c r="I110399" s="1"/>
      <c r="J110399" s="1"/>
      <c r="K110399" s="1"/>
      <c r="L110399" s="1"/>
      <c r="M110399" s="1"/>
      <c r="N110399" s="1"/>
      <c r="O110399" s="1"/>
      <c r="P110399" s="1"/>
      <c r="Q110399" s="1"/>
      <c r="R110399" s="1"/>
      <c r="S110399" s="1"/>
      <c r="T110399" s="1"/>
      <c r="U110399" s="1"/>
    </row>
    <row r="110400" spans="2:21">
      <c r="B110400" s="26"/>
      <c r="C110400" s="1"/>
      <c r="D110400" s="1"/>
      <c r="E110400" s="1"/>
      <c r="F110400" s="1"/>
      <c r="G110400" s="1"/>
      <c r="H110400" s="1"/>
      <c r="I110400" s="1"/>
      <c r="J110400" s="1"/>
      <c r="K110400" s="1"/>
      <c r="L110400" s="1"/>
      <c r="M110400" s="1"/>
      <c r="N110400" s="1"/>
      <c r="O110400" s="1"/>
      <c r="P110400" s="1"/>
      <c r="Q110400" s="1"/>
      <c r="R110400" s="1"/>
      <c r="S110400" s="1"/>
      <c r="T110400" s="1"/>
      <c r="U110400" s="1"/>
    </row>
    <row r="110401" spans="2:21">
      <c r="B110401" s="26"/>
      <c r="C110401" s="1"/>
      <c r="D110401" s="1"/>
      <c r="E110401" s="1"/>
      <c r="F110401" s="1"/>
      <c r="G110401" s="1"/>
      <c r="H110401" s="1"/>
      <c r="I110401" s="1"/>
      <c r="J110401" s="1"/>
      <c r="K110401" s="1"/>
      <c r="L110401" s="1"/>
      <c r="M110401" s="1"/>
      <c r="N110401" s="1"/>
      <c r="O110401" s="1"/>
      <c r="P110401" s="1"/>
      <c r="Q110401" s="1"/>
      <c r="R110401" s="1"/>
      <c r="S110401" s="1"/>
      <c r="T110401" s="1"/>
      <c r="U110401" s="1"/>
    </row>
    <row r="110402" spans="2:21">
      <c r="B110402" s="26"/>
      <c r="C110402" s="1"/>
      <c r="D110402" s="1"/>
      <c r="E110402" s="1"/>
      <c r="F110402" s="1"/>
      <c r="G110402" s="1"/>
      <c r="H110402" s="1"/>
      <c r="I110402" s="1"/>
      <c r="J110402" s="1"/>
      <c r="K110402" s="1"/>
      <c r="L110402" s="1"/>
      <c r="M110402" s="1"/>
      <c r="N110402" s="1"/>
      <c r="O110402" s="1"/>
      <c r="P110402" s="1"/>
      <c r="Q110402" s="1"/>
      <c r="R110402" s="1"/>
      <c r="S110402" s="1"/>
      <c r="T110402" s="1"/>
      <c r="U110402" s="1"/>
    </row>
    <row r="110403" spans="2:21">
      <c r="B110403" s="26"/>
      <c r="C110403" s="1"/>
      <c r="D110403" s="1"/>
      <c r="E110403" s="1"/>
      <c r="F110403" s="1"/>
      <c r="G110403" s="1"/>
      <c r="H110403" s="1"/>
      <c r="I110403" s="1"/>
      <c r="J110403" s="1"/>
      <c r="K110403" s="1"/>
      <c r="L110403" s="1"/>
      <c r="M110403" s="1"/>
      <c r="N110403" s="1"/>
      <c r="O110403" s="1"/>
      <c r="P110403" s="1"/>
      <c r="Q110403" s="1"/>
      <c r="R110403" s="1"/>
      <c r="S110403" s="1"/>
      <c r="T110403" s="1"/>
      <c r="U110403" s="1"/>
    </row>
    <row r="110404" spans="2:21">
      <c r="B110404" s="26"/>
      <c r="C110404" s="1"/>
      <c r="D110404" s="1"/>
      <c r="E110404" s="1"/>
      <c r="F110404" s="1"/>
      <c r="G110404" s="1"/>
      <c r="H110404" s="1"/>
      <c r="I110404" s="1"/>
      <c r="J110404" s="1"/>
      <c r="K110404" s="1"/>
      <c r="L110404" s="1"/>
      <c r="M110404" s="1"/>
      <c r="N110404" s="1"/>
      <c r="O110404" s="1"/>
      <c r="P110404" s="1"/>
      <c r="Q110404" s="1"/>
      <c r="R110404" s="1"/>
      <c r="S110404" s="1"/>
      <c r="T110404" s="1"/>
      <c r="U110404" s="1"/>
    </row>
    <row r="110405" spans="2:21">
      <c r="B110405" s="26"/>
      <c r="C110405" s="1"/>
      <c r="D110405" s="1"/>
      <c r="E110405" s="1"/>
      <c r="F110405" s="1"/>
      <c r="G110405" s="1"/>
      <c r="H110405" s="1"/>
      <c r="I110405" s="1"/>
      <c r="J110405" s="1"/>
      <c r="K110405" s="1"/>
      <c r="L110405" s="1"/>
      <c r="M110405" s="1"/>
      <c r="N110405" s="1"/>
      <c r="O110405" s="1"/>
      <c r="P110405" s="1"/>
      <c r="Q110405" s="1"/>
      <c r="R110405" s="1"/>
      <c r="S110405" s="1"/>
      <c r="T110405" s="1"/>
      <c r="U110405" s="1"/>
    </row>
    <row r="110406" spans="2:21">
      <c r="B110406" s="26"/>
      <c r="C110406" s="1"/>
      <c r="D110406" s="1"/>
      <c r="E110406" s="1"/>
      <c r="F110406" s="1"/>
      <c r="G110406" s="1"/>
      <c r="H110406" s="1"/>
      <c r="I110406" s="1"/>
      <c r="J110406" s="1"/>
      <c r="K110406" s="1"/>
      <c r="L110406" s="1"/>
      <c r="M110406" s="1"/>
      <c r="N110406" s="1"/>
      <c r="O110406" s="1"/>
      <c r="P110406" s="1"/>
      <c r="Q110406" s="1"/>
      <c r="R110406" s="1"/>
      <c r="S110406" s="1"/>
      <c r="T110406" s="1"/>
      <c r="U110406" s="1"/>
    </row>
    <row r="110407" spans="2:21">
      <c r="B110407" s="26"/>
      <c r="C110407" s="1"/>
      <c r="D110407" s="1"/>
      <c r="E110407" s="1"/>
      <c r="F110407" s="1"/>
      <c r="G110407" s="1"/>
      <c r="H110407" s="1"/>
      <c r="I110407" s="1"/>
      <c r="J110407" s="1"/>
      <c r="K110407" s="1"/>
      <c r="L110407" s="1"/>
      <c r="M110407" s="1"/>
      <c r="N110407" s="1"/>
      <c r="O110407" s="1"/>
      <c r="P110407" s="1"/>
      <c r="Q110407" s="1"/>
      <c r="R110407" s="1"/>
      <c r="S110407" s="1"/>
      <c r="T110407" s="1"/>
      <c r="U110407" s="1"/>
    </row>
    <row r="110408" spans="2:21">
      <c r="B110408" s="26"/>
      <c r="C110408" s="1"/>
      <c r="D110408" s="1"/>
      <c r="E110408" s="1"/>
      <c r="F110408" s="1"/>
      <c r="G110408" s="1"/>
      <c r="H110408" s="1"/>
      <c r="I110408" s="1"/>
      <c r="J110408" s="1"/>
      <c r="K110408" s="1"/>
      <c r="L110408" s="1"/>
      <c r="M110408" s="1"/>
      <c r="N110408" s="1"/>
      <c r="O110408" s="1"/>
      <c r="P110408" s="1"/>
      <c r="Q110408" s="1"/>
      <c r="R110408" s="1"/>
      <c r="S110408" s="1"/>
      <c r="T110408" s="1"/>
      <c r="U110408" s="1"/>
    </row>
    <row r="110409" spans="2:21">
      <c r="B110409" s="26"/>
      <c r="C110409" s="1"/>
      <c r="D110409" s="1"/>
      <c r="E110409" s="1"/>
      <c r="F110409" s="1"/>
      <c r="G110409" s="1"/>
      <c r="H110409" s="1"/>
      <c r="I110409" s="1"/>
      <c r="J110409" s="1"/>
      <c r="K110409" s="1"/>
      <c r="L110409" s="1"/>
      <c r="M110409" s="1"/>
      <c r="N110409" s="1"/>
      <c r="O110409" s="1"/>
      <c r="P110409" s="1"/>
      <c r="Q110409" s="1"/>
      <c r="R110409" s="1"/>
      <c r="S110409" s="1"/>
      <c r="T110409" s="1"/>
      <c r="U110409" s="1"/>
    </row>
    <row r="110410" spans="2:21">
      <c r="B110410" s="26"/>
      <c r="C110410" s="1"/>
      <c r="D110410" s="1"/>
      <c r="E110410" s="1"/>
      <c r="F110410" s="1"/>
      <c r="G110410" s="1"/>
      <c r="H110410" s="1"/>
      <c r="I110410" s="1"/>
      <c r="J110410" s="1"/>
      <c r="K110410" s="1"/>
      <c r="L110410" s="1"/>
      <c r="M110410" s="1"/>
      <c r="N110410" s="1"/>
      <c r="O110410" s="1"/>
      <c r="P110410" s="1"/>
      <c r="Q110410" s="1"/>
      <c r="R110410" s="1"/>
      <c r="S110410" s="1"/>
      <c r="T110410" s="1"/>
      <c r="U110410" s="1"/>
    </row>
    <row r="110411" spans="2:21">
      <c r="B110411" s="26"/>
      <c r="C110411" s="1"/>
      <c r="D110411" s="1"/>
      <c r="E110411" s="1"/>
      <c r="F110411" s="1"/>
      <c r="G110411" s="1"/>
      <c r="H110411" s="1"/>
      <c r="I110411" s="1"/>
      <c r="J110411" s="1"/>
      <c r="K110411" s="1"/>
      <c r="L110411" s="1"/>
      <c r="M110411" s="1"/>
      <c r="N110411" s="1"/>
      <c r="O110411" s="1"/>
      <c r="P110411" s="1"/>
      <c r="Q110411" s="1"/>
      <c r="R110411" s="1"/>
      <c r="S110411" s="1"/>
      <c r="T110411" s="1"/>
      <c r="U110411" s="1"/>
    </row>
    <row r="110412" spans="2:21">
      <c r="B110412" s="26"/>
      <c r="C110412" s="1"/>
      <c r="D110412" s="1"/>
      <c r="E110412" s="1"/>
      <c r="F110412" s="1"/>
      <c r="G110412" s="1"/>
      <c r="H110412" s="1"/>
      <c r="I110412" s="1"/>
      <c r="J110412" s="1"/>
      <c r="K110412" s="1"/>
      <c r="L110412" s="1"/>
      <c r="M110412" s="1"/>
      <c r="N110412" s="1"/>
      <c r="O110412" s="1"/>
      <c r="P110412" s="1"/>
      <c r="Q110412" s="1"/>
      <c r="R110412" s="1"/>
      <c r="S110412" s="1"/>
      <c r="T110412" s="1"/>
      <c r="U110412" s="1"/>
    </row>
    <row r="110413" spans="2:21">
      <c r="B110413" s="26"/>
      <c r="C110413" s="1"/>
      <c r="D110413" s="1"/>
      <c r="E110413" s="1"/>
      <c r="F110413" s="1"/>
      <c r="G110413" s="1"/>
      <c r="H110413" s="1"/>
      <c r="I110413" s="1"/>
      <c r="J110413" s="1"/>
      <c r="K110413" s="1"/>
      <c r="L110413" s="1"/>
      <c r="M110413" s="1"/>
      <c r="N110413" s="1"/>
      <c r="O110413" s="1"/>
      <c r="P110413" s="1"/>
      <c r="Q110413" s="1"/>
      <c r="R110413" s="1"/>
      <c r="S110413" s="1"/>
      <c r="T110413" s="1"/>
      <c r="U110413" s="1"/>
    </row>
    <row r="110414" spans="2:21">
      <c r="B110414" s="26"/>
      <c r="C110414" s="1"/>
      <c r="D110414" s="1"/>
      <c r="E110414" s="1"/>
      <c r="F110414" s="1"/>
      <c r="G110414" s="1"/>
      <c r="H110414" s="1"/>
      <c r="I110414" s="1"/>
      <c r="J110414" s="1"/>
      <c r="K110414" s="1"/>
      <c r="L110414" s="1"/>
      <c r="M110414" s="1"/>
      <c r="N110414" s="1"/>
      <c r="O110414" s="1"/>
      <c r="P110414" s="1"/>
      <c r="Q110414" s="1"/>
      <c r="R110414" s="1"/>
      <c r="S110414" s="1"/>
      <c r="T110414" s="1"/>
      <c r="U110414" s="1"/>
    </row>
    <row r="110415" spans="2:21">
      <c r="B110415" s="26"/>
      <c r="C110415" s="1"/>
      <c r="D110415" s="1"/>
      <c r="E110415" s="1"/>
      <c r="F110415" s="1"/>
      <c r="G110415" s="1"/>
      <c r="H110415" s="1"/>
      <c r="I110415" s="1"/>
      <c r="J110415" s="1"/>
      <c r="K110415" s="1"/>
      <c r="L110415" s="1"/>
      <c r="M110415" s="1"/>
      <c r="N110415" s="1"/>
      <c r="O110415" s="1"/>
      <c r="P110415" s="1"/>
      <c r="Q110415" s="1"/>
      <c r="R110415" s="1"/>
      <c r="S110415" s="1"/>
      <c r="T110415" s="1"/>
      <c r="U110415" s="1"/>
    </row>
    <row r="110416" spans="2:21">
      <c r="B110416" s="26"/>
      <c r="C110416" s="1"/>
      <c r="D110416" s="1"/>
      <c r="E110416" s="1"/>
      <c r="F110416" s="1"/>
      <c r="G110416" s="1"/>
      <c r="H110416" s="1"/>
      <c r="I110416" s="1"/>
      <c r="J110416" s="1"/>
      <c r="K110416" s="1"/>
      <c r="L110416" s="1"/>
      <c r="M110416" s="1"/>
      <c r="N110416" s="1"/>
      <c r="O110416" s="1"/>
      <c r="P110416" s="1"/>
      <c r="Q110416" s="1"/>
      <c r="R110416" s="1"/>
      <c r="S110416" s="1"/>
      <c r="T110416" s="1"/>
      <c r="U110416" s="1"/>
    </row>
    <row r="110417" spans="2:21">
      <c r="B110417" s="26"/>
      <c r="C110417" s="1"/>
      <c r="D110417" s="1"/>
      <c r="E110417" s="1"/>
      <c r="F110417" s="1"/>
      <c r="G110417" s="1"/>
      <c r="H110417" s="1"/>
      <c r="I110417" s="1"/>
      <c r="J110417" s="1"/>
      <c r="K110417" s="1"/>
      <c r="L110417" s="1"/>
      <c r="M110417" s="1"/>
      <c r="N110417" s="1"/>
      <c r="O110417" s="1"/>
      <c r="P110417" s="1"/>
      <c r="Q110417" s="1"/>
      <c r="R110417" s="1"/>
      <c r="S110417" s="1"/>
      <c r="T110417" s="1"/>
      <c r="U110417" s="1"/>
    </row>
    <row r="110418" spans="2:21">
      <c r="B110418" s="26"/>
      <c r="C110418" s="1"/>
      <c r="D110418" s="1"/>
      <c r="E110418" s="1"/>
      <c r="F110418" s="1"/>
      <c r="G110418" s="1"/>
      <c r="H110418" s="1"/>
      <c r="I110418" s="1"/>
      <c r="J110418" s="1"/>
      <c r="K110418" s="1"/>
      <c r="L110418" s="1"/>
      <c r="M110418" s="1"/>
      <c r="N110418" s="1"/>
      <c r="O110418" s="1"/>
      <c r="P110418" s="1"/>
      <c r="Q110418" s="1"/>
      <c r="R110418" s="1"/>
      <c r="S110418" s="1"/>
      <c r="T110418" s="1"/>
      <c r="U110418" s="1"/>
    </row>
    <row r="110419" spans="2:21">
      <c r="B110419" s="26"/>
      <c r="C110419" s="1"/>
      <c r="D110419" s="1"/>
      <c r="E110419" s="1"/>
      <c r="F110419" s="1"/>
      <c r="G110419" s="1"/>
      <c r="H110419" s="1"/>
      <c r="I110419" s="1"/>
      <c r="J110419" s="1"/>
      <c r="K110419" s="1"/>
      <c r="L110419" s="1"/>
      <c r="M110419" s="1"/>
      <c r="N110419" s="1"/>
      <c r="O110419" s="1"/>
      <c r="P110419" s="1"/>
      <c r="Q110419" s="1"/>
      <c r="R110419" s="1"/>
      <c r="S110419" s="1"/>
      <c r="T110419" s="1"/>
      <c r="U110419" s="1"/>
    </row>
    <row r="110420" spans="2:21">
      <c r="B110420" s="26"/>
      <c r="C110420" s="1"/>
      <c r="D110420" s="1"/>
      <c r="E110420" s="1"/>
      <c r="F110420" s="1"/>
      <c r="G110420" s="1"/>
      <c r="H110420" s="1"/>
      <c r="I110420" s="1"/>
      <c r="J110420" s="1"/>
      <c r="K110420" s="1"/>
      <c r="L110420" s="1"/>
      <c r="M110420" s="1"/>
      <c r="N110420" s="1"/>
      <c r="O110420" s="1"/>
      <c r="P110420" s="1"/>
      <c r="Q110420" s="1"/>
      <c r="R110420" s="1"/>
      <c r="S110420" s="1"/>
      <c r="T110420" s="1"/>
      <c r="U110420" s="1"/>
    </row>
    <row r="110421" spans="2:21">
      <c r="B110421" s="26"/>
      <c r="C110421" s="1"/>
      <c r="D110421" s="1"/>
      <c r="E110421" s="1"/>
      <c r="F110421" s="1"/>
      <c r="G110421" s="1"/>
      <c r="H110421" s="1"/>
      <c r="I110421" s="1"/>
      <c r="J110421" s="1"/>
      <c r="K110421" s="1"/>
      <c r="L110421" s="1"/>
      <c r="M110421" s="1"/>
      <c r="N110421" s="1"/>
      <c r="O110421" s="1"/>
      <c r="P110421" s="1"/>
      <c r="Q110421" s="1"/>
      <c r="R110421" s="1"/>
      <c r="S110421" s="1"/>
      <c r="T110421" s="1"/>
      <c r="U110421" s="1"/>
    </row>
    <row r="110422" spans="2:21">
      <c r="B110422" s="26"/>
      <c r="C110422" s="1"/>
      <c r="D110422" s="1"/>
      <c r="E110422" s="1"/>
      <c r="F110422" s="1"/>
      <c r="G110422" s="1"/>
      <c r="H110422" s="1"/>
      <c r="I110422" s="1"/>
      <c r="J110422" s="1"/>
      <c r="K110422" s="1"/>
      <c r="L110422" s="1"/>
      <c r="M110422" s="1"/>
      <c r="N110422" s="1"/>
      <c r="O110422" s="1"/>
      <c r="P110422" s="1"/>
      <c r="Q110422" s="1"/>
      <c r="R110422" s="1"/>
      <c r="S110422" s="1"/>
      <c r="T110422" s="1"/>
      <c r="U110422" s="1"/>
    </row>
    <row r="110423" spans="2:21">
      <c r="B110423" s="26"/>
      <c r="C110423" s="1"/>
      <c r="D110423" s="1"/>
      <c r="E110423" s="1"/>
      <c r="F110423" s="1"/>
      <c r="G110423" s="1"/>
      <c r="H110423" s="1"/>
      <c r="I110423" s="1"/>
      <c r="J110423" s="1"/>
      <c r="K110423" s="1"/>
      <c r="L110423" s="1"/>
      <c r="M110423" s="1"/>
      <c r="N110423" s="1"/>
      <c r="O110423" s="1"/>
      <c r="P110423" s="1"/>
      <c r="Q110423" s="1"/>
      <c r="R110423" s="1"/>
      <c r="S110423" s="1"/>
      <c r="T110423" s="1"/>
      <c r="U110423" s="1"/>
    </row>
    <row r="110424" spans="2:21">
      <c r="B110424" s="26"/>
      <c r="C110424" s="1"/>
      <c r="D110424" s="1"/>
      <c r="E110424" s="1"/>
      <c r="F110424" s="1"/>
      <c r="G110424" s="1"/>
      <c r="H110424" s="1"/>
      <c r="I110424" s="1"/>
      <c r="J110424" s="1"/>
      <c r="K110424" s="1"/>
      <c r="L110424" s="1"/>
      <c r="M110424" s="1"/>
      <c r="N110424" s="1"/>
      <c r="O110424" s="1"/>
      <c r="P110424" s="1"/>
      <c r="Q110424" s="1"/>
      <c r="R110424" s="1"/>
      <c r="S110424" s="1"/>
      <c r="T110424" s="1"/>
      <c r="U110424" s="1"/>
    </row>
    <row r="110425" spans="2:21">
      <c r="B110425" s="26"/>
      <c r="C110425" s="1"/>
      <c r="D110425" s="1"/>
      <c r="E110425" s="1"/>
      <c r="F110425" s="1"/>
      <c r="G110425" s="1"/>
      <c r="H110425" s="1"/>
      <c r="I110425" s="1"/>
      <c r="J110425" s="1"/>
      <c r="K110425" s="1"/>
      <c r="L110425" s="1"/>
      <c r="M110425" s="1"/>
      <c r="N110425" s="1"/>
      <c r="O110425" s="1"/>
      <c r="P110425" s="1"/>
      <c r="Q110425" s="1"/>
      <c r="R110425" s="1"/>
      <c r="S110425" s="1"/>
      <c r="T110425" s="1"/>
      <c r="U110425" s="1"/>
    </row>
    <row r="110426" spans="2:21">
      <c r="B110426" s="26"/>
      <c r="C110426" s="1"/>
      <c r="D110426" s="1"/>
      <c r="E110426" s="1"/>
      <c r="F110426" s="1"/>
      <c r="G110426" s="1"/>
      <c r="H110426" s="1"/>
      <c r="I110426" s="1"/>
      <c r="J110426" s="1"/>
      <c r="K110426" s="1"/>
      <c r="L110426" s="1"/>
      <c r="M110426" s="1"/>
      <c r="N110426" s="1"/>
      <c r="O110426" s="1"/>
      <c r="P110426" s="1"/>
      <c r="Q110426" s="1"/>
      <c r="R110426" s="1"/>
      <c r="S110426" s="1"/>
      <c r="T110426" s="1"/>
      <c r="U110426" s="1"/>
    </row>
    <row r="110427" spans="2:21">
      <c r="B110427" s="26"/>
      <c r="C110427" s="1"/>
      <c r="D110427" s="1"/>
      <c r="E110427" s="1"/>
      <c r="F110427" s="1"/>
      <c r="G110427" s="1"/>
      <c r="H110427" s="1"/>
      <c r="I110427" s="1"/>
      <c r="J110427" s="1"/>
      <c r="K110427" s="1"/>
      <c r="L110427" s="1"/>
      <c r="M110427" s="1"/>
      <c r="N110427" s="1"/>
      <c r="O110427" s="1"/>
      <c r="P110427" s="1"/>
      <c r="Q110427" s="1"/>
      <c r="R110427" s="1"/>
      <c r="S110427" s="1"/>
      <c r="T110427" s="1"/>
      <c r="U110427" s="1"/>
    </row>
    <row r="110428" spans="2:21">
      <c r="B110428" s="26"/>
      <c r="C110428" s="1"/>
      <c r="D110428" s="1"/>
      <c r="E110428" s="1"/>
      <c r="F110428" s="1"/>
      <c r="G110428" s="1"/>
      <c r="H110428" s="1"/>
      <c r="I110428" s="1"/>
      <c r="J110428" s="1"/>
      <c r="K110428" s="1"/>
      <c r="L110428" s="1"/>
      <c r="M110428" s="1"/>
      <c r="N110428" s="1"/>
      <c r="O110428" s="1"/>
      <c r="P110428" s="1"/>
      <c r="Q110428" s="1"/>
      <c r="R110428" s="1"/>
      <c r="S110428" s="1"/>
      <c r="T110428" s="1"/>
      <c r="U110428" s="1"/>
    </row>
    <row r="110429" spans="2:21">
      <c r="B110429" s="26"/>
      <c r="C110429" s="1"/>
      <c r="D110429" s="1"/>
      <c r="E110429" s="1"/>
      <c r="F110429" s="1"/>
      <c r="G110429" s="1"/>
      <c r="H110429" s="1"/>
      <c r="I110429" s="1"/>
      <c r="J110429" s="1"/>
      <c r="K110429" s="1"/>
      <c r="L110429" s="1"/>
      <c r="M110429" s="1"/>
      <c r="N110429" s="1"/>
      <c r="O110429" s="1"/>
      <c r="P110429" s="1"/>
      <c r="Q110429" s="1"/>
      <c r="R110429" s="1"/>
      <c r="S110429" s="1"/>
      <c r="T110429" s="1"/>
      <c r="U110429" s="1"/>
    </row>
    <row r="110430" spans="2:21">
      <c r="B110430" s="26"/>
      <c r="C110430" s="1"/>
      <c r="D110430" s="1"/>
      <c r="E110430" s="1"/>
      <c r="F110430" s="1"/>
      <c r="G110430" s="1"/>
      <c r="H110430" s="1"/>
      <c r="I110430" s="1"/>
      <c r="J110430" s="1"/>
      <c r="K110430" s="1"/>
      <c r="L110430" s="1"/>
      <c r="M110430" s="1"/>
      <c r="N110430" s="1"/>
      <c r="O110430" s="1"/>
      <c r="P110430" s="1"/>
      <c r="Q110430" s="1"/>
      <c r="R110430" s="1"/>
      <c r="S110430" s="1"/>
      <c r="T110430" s="1"/>
      <c r="U110430" s="1"/>
    </row>
    <row r="110431" spans="2:21">
      <c r="B110431" s="26"/>
      <c r="C110431" s="1"/>
      <c r="D110431" s="1"/>
      <c r="E110431" s="1"/>
      <c r="F110431" s="1"/>
      <c r="G110431" s="1"/>
      <c r="H110431" s="1"/>
      <c r="I110431" s="1"/>
      <c r="J110431" s="1"/>
      <c r="K110431" s="1"/>
      <c r="L110431" s="1"/>
      <c r="M110431" s="1"/>
      <c r="N110431" s="1"/>
      <c r="O110431" s="1"/>
      <c r="P110431" s="1"/>
      <c r="Q110431" s="1"/>
      <c r="R110431" s="1"/>
      <c r="S110431" s="1"/>
      <c r="T110431" s="1"/>
      <c r="U110431" s="1"/>
    </row>
    <row r="110432" spans="2:21">
      <c r="B110432" s="26"/>
      <c r="C110432" s="1"/>
      <c r="D110432" s="1"/>
      <c r="E110432" s="1"/>
      <c r="F110432" s="1"/>
      <c r="G110432" s="1"/>
      <c r="H110432" s="1"/>
      <c r="I110432" s="1"/>
      <c r="J110432" s="1"/>
      <c r="K110432" s="1"/>
      <c r="L110432" s="1"/>
      <c r="M110432" s="1"/>
      <c r="N110432" s="1"/>
      <c r="O110432" s="1"/>
      <c r="P110432" s="1"/>
      <c r="Q110432" s="1"/>
      <c r="R110432" s="1"/>
      <c r="S110432" s="1"/>
      <c r="T110432" s="1"/>
      <c r="U110432" s="1"/>
    </row>
    <row r="110433" spans="2:21">
      <c r="B110433" s="26"/>
      <c r="C110433" s="1"/>
      <c r="D110433" s="1"/>
      <c r="E110433" s="1"/>
      <c r="F110433" s="1"/>
      <c r="G110433" s="1"/>
      <c r="H110433" s="1"/>
      <c r="I110433" s="1"/>
      <c r="J110433" s="1"/>
      <c r="K110433" s="1"/>
      <c r="L110433" s="1"/>
      <c r="M110433" s="1"/>
      <c r="N110433" s="1"/>
      <c r="O110433" s="1"/>
      <c r="P110433" s="1"/>
      <c r="Q110433" s="1"/>
      <c r="R110433" s="1"/>
      <c r="S110433" s="1"/>
      <c r="T110433" s="1"/>
      <c r="U110433" s="1"/>
    </row>
    <row r="110434" spans="2:21">
      <c r="B110434" s="26"/>
      <c r="C110434" s="1"/>
      <c r="D110434" s="1"/>
      <c r="E110434" s="1"/>
      <c r="F110434" s="1"/>
      <c r="G110434" s="1"/>
      <c r="H110434" s="1"/>
      <c r="I110434" s="1"/>
      <c r="J110434" s="1"/>
      <c r="K110434" s="1"/>
      <c r="L110434" s="1"/>
      <c r="M110434" s="1"/>
      <c r="N110434" s="1"/>
      <c r="O110434" s="1"/>
      <c r="P110434" s="1"/>
      <c r="Q110434" s="1"/>
      <c r="R110434" s="1"/>
      <c r="S110434" s="1"/>
      <c r="T110434" s="1"/>
      <c r="U110434" s="1"/>
    </row>
    <row r="110435" spans="2:21">
      <c r="B110435" s="26"/>
      <c r="C110435" s="1"/>
      <c r="D110435" s="1"/>
      <c r="E110435" s="1"/>
      <c r="F110435" s="1"/>
      <c r="G110435" s="1"/>
      <c r="H110435" s="1"/>
      <c r="I110435" s="1"/>
      <c r="J110435" s="1"/>
      <c r="K110435" s="1"/>
      <c r="L110435" s="1"/>
      <c r="M110435" s="1"/>
      <c r="N110435" s="1"/>
      <c r="O110435" s="1"/>
      <c r="P110435" s="1"/>
      <c r="Q110435" s="1"/>
      <c r="R110435" s="1"/>
      <c r="S110435" s="1"/>
      <c r="T110435" s="1"/>
      <c r="U110435" s="1"/>
    </row>
    <row r="110436" spans="2:21">
      <c r="B110436" s="26"/>
      <c r="C110436" s="1"/>
      <c r="D110436" s="1"/>
      <c r="E110436" s="1"/>
      <c r="F110436" s="1"/>
      <c r="G110436" s="1"/>
      <c r="H110436" s="1"/>
      <c r="I110436" s="1"/>
      <c r="J110436" s="1"/>
      <c r="K110436" s="1"/>
      <c r="L110436" s="1"/>
      <c r="M110436" s="1"/>
      <c r="N110436" s="1"/>
      <c r="O110436" s="1"/>
      <c r="P110436" s="1"/>
      <c r="Q110436" s="1"/>
      <c r="R110436" s="1"/>
      <c r="S110436" s="1"/>
      <c r="T110436" s="1"/>
      <c r="U110436" s="1"/>
    </row>
    <row r="110437" spans="2:21">
      <c r="B110437" s="26"/>
      <c r="C110437" s="1"/>
      <c r="D110437" s="1"/>
      <c r="E110437" s="1"/>
      <c r="F110437" s="1"/>
      <c r="G110437" s="1"/>
      <c r="H110437" s="1"/>
      <c r="I110437" s="1"/>
      <c r="J110437" s="1"/>
      <c r="K110437" s="1"/>
      <c r="L110437" s="1"/>
      <c r="M110437" s="1"/>
      <c r="N110437" s="1"/>
      <c r="O110437" s="1"/>
      <c r="P110437" s="1"/>
      <c r="Q110437" s="1"/>
      <c r="R110437" s="1"/>
      <c r="S110437" s="1"/>
      <c r="T110437" s="1"/>
      <c r="U110437" s="1"/>
    </row>
    <row r="110438" spans="2:21">
      <c r="B110438" s="26"/>
      <c r="C110438" s="1"/>
      <c r="D110438" s="1"/>
      <c r="E110438" s="1"/>
      <c r="F110438" s="1"/>
      <c r="G110438" s="1"/>
      <c r="H110438" s="1"/>
      <c r="I110438" s="1"/>
      <c r="J110438" s="1"/>
      <c r="K110438" s="1"/>
      <c r="L110438" s="1"/>
      <c r="M110438" s="1"/>
      <c r="N110438" s="1"/>
      <c r="O110438" s="1"/>
      <c r="P110438" s="1"/>
      <c r="Q110438" s="1"/>
      <c r="R110438" s="1"/>
      <c r="S110438" s="1"/>
      <c r="T110438" s="1"/>
      <c r="U110438" s="1"/>
    </row>
    <row r="110439" spans="2:21">
      <c r="B110439" s="26"/>
      <c r="C110439" s="1"/>
      <c r="D110439" s="1"/>
      <c r="E110439" s="1"/>
      <c r="F110439" s="1"/>
      <c r="G110439" s="1"/>
      <c r="H110439" s="1"/>
      <c r="I110439" s="1"/>
      <c r="J110439" s="1"/>
      <c r="K110439" s="1"/>
      <c r="L110439" s="1"/>
      <c r="M110439" s="1"/>
      <c r="N110439" s="1"/>
      <c r="O110439" s="1"/>
      <c r="P110439" s="1"/>
      <c r="Q110439" s="1"/>
      <c r="R110439" s="1"/>
      <c r="S110439" s="1"/>
      <c r="T110439" s="1"/>
      <c r="U110439" s="1"/>
    </row>
    <row r="110440" spans="2:21">
      <c r="B110440" s="26"/>
      <c r="C110440" s="1"/>
      <c r="D110440" s="1"/>
      <c r="E110440" s="1"/>
      <c r="F110440" s="1"/>
      <c r="G110440" s="1"/>
      <c r="H110440" s="1"/>
      <c r="I110440" s="1"/>
      <c r="J110440" s="1"/>
      <c r="K110440" s="1"/>
      <c r="L110440" s="1"/>
      <c r="M110440" s="1"/>
      <c r="N110440" s="1"/>
      <c r="O110440" s="1"/>
      <c r="P110440" s="1"/>
      <c r="Q110440" s="1"/>
      <c r="R110440" s="1"/>
      <c r="S110440" s="1"/>
      <c r="T110440" s="1"/>
      <c r="U110440" s="1"/>
    </row>
    <row r="110441" spans="2:21">
      <c r="B110441" s="26"/>
      <c r="C110441" s="1"/>
      <c r="D110441" s="1"/>
      <c r="E110441" s="1"/>
      <c r="F110441" s="1"/>
      <c r="G110441" s="1"/>
      <c r="H110441" s="1"/>
      <c r="I110441" s="1"/>
      <c r="J110441" s="1"/>
      <c r="K110441" s="1"/>
      <c r="L110441" s="1"/>
      <c r="M110441" s="1"/>
      <c r="N110441" s="1"/>
      <c r="O110441" s="1"/>
      <c r="P110441" s="1"/>
      <c r="Q110441" s="1"/>
      <c r="R110441" s="1"/>
      <c r="S110441" s="1"/>
      <c r="T110441" s="1"/>
      <c r="U110441" s="1"/>
    </row>
    <row r="110442" spans="2:21">
      <c r="B110442" s="26"/>
      <c r="C110442" s="1"/>
      <c r="D110442" s="1"/>
      <c r="E110442" s="1"/>
      <c r="F110442" s="1"/>
      <c r="G110442" s="1"/>
      <c r="H110442" s="1"/>
      <c r="I110442" s="1"/>
      <c r="J110442" s="1"/>
      <c r="K110442" s="1"/>
      <c r="L110442" s="1"/>
      <c r="M110442" s="1"/>
      <c r="N110442" s="1"/>
      <c r="O110442" s="1"/>
      <c r="P110442" s="1"/>
      <c r="Q110442" s="1"/>
      <c r="R110442" s="1"/>
      <c r="S110442" s="1"/>
      <c r="T110442" s="1"/>
      <c r="U110442" s="1"/>
    </row>
    <row r="110443" spans="2:21">
      <c r="B110443" s="26"/>
      <c r="C110443" s="1"/>
      <c r="D110443" s="1"/>
      <c r="E110443" s="1"/>
      <c r="F110443" s="1"/>
      <c r="G110443" s="1"/>
      <c r="H110443" s="1"/>
      <c r="I110443" s="1"/>
      <c r="J110443" s="1"/>
      <c r="K110443" s="1"/>
      <c r="L110443" s="1"/>
      <c r="M110443" s="1"/>
      <c r="N110443" s="1"/>
      <c r="O110443" s="1"/>
      <c r="P110443" s="1"/>
      <c r="Q110443" s="1"/>
      <c r="R110443" s="1"/>
      <c r="S110443" s="1"/>
      <c r="T110443" s="1"/>
      <c r="U110443" s="1"/>
    </row>
    <row r="110444" spans="2:21">
      <c r="B110444" s="26"/>
      <c r="C110444" s="1"/>
      <c r="D110444" s="1"/>
      <c r="E110444" s="1"/>
      <c r="F110444" s="1"/>
      <c r="G110444" s="1"/>
      <c r="H110444" s="1"/>
      <c r="I110444" s="1"/>
      <c r="J110444" s="1"/>
      <c r="K110444" s="1"/>
      <c r="L110444" s="1"/>
      <c r="M110444" s="1"/>
      <c r="N110444" s="1"/>
      <c r="O110444" s="1"/>
      <c r="P110444" s="1"/>
      <c r="Q110444" s="1"/>
      <c r="R110444" s="1"/>
      <c r="S110444" s="1"/>
      <c r="T110444" s="1"/>
      <c r="U110444" s="1"/>
    </row>
    <row r="110445" spans="2:21">
      <c r="B110445" s="26"/>
      <c r="C110445" s="1"/>
      <c r="D110445" s="1"/>
      <c r="E110445" s="1"/>
      <c r="F110445" s="1"/>
      <c r="G110445" s="1"/>
      <c r="H110445" s="1"/>
      <c r="I110445" s="1"/>
      <c r="J110445" s="1"/>
      <c r="K110445" s="1"/>
      <c r="L110445" s="1"/>
      <c r="M110445" s="1"/>
      <c r="N110445" s="1"/>
      <c r="O110445" s="1"/>
      <c r="P110445" s="1"/>
      <c r="Q110445" s="1"/>
      <c r="R110445" s="1"/>
      <c r="S110445" s="1"/>
      <c r="T110445" s="1"/>
      <c r="U110445" s="1"/>
    </row>
    <row r="110446" spans="2:21">
      <c r="B110446" s="26"/>
      <c r="C110446" s="1"/>
      <c r="D110446" s="1"/>
      <c r="E110446" s="1"/>
      <c r="F110446" s="1"/>
      <c r="G110446" s="1"/>
      <c r="H110446" s="1"/>
      <c r="I110446" s="1"/>
      <c r="J110446" s="1"/>
      <c r="K110446" s="1"/>
      <c r="L110446" s="1"/>
      <c r="M110446" s="1"/>
      <c r="N110446" s="1"/>
      <c r="O110446" s="1"/>
      <c r="P110446" s="1"/>
      <c r="Q110446" s="1"/>
      <c r="R110446" s="1"/>
      <c r="S110446" s="1"/>
      <c r="T110446" s="1"/>
      <c r="U110446" s="1"/>
    </row>
    <row r="110447" spans="2:21">
      <c r="B110447" s="26"/>
      <c r="C110447" s="1"/>
      <c r="D110447" s="1"/>
      <c r="E110447" s="1"/>
      <c r="F110447" s="1"/>
      <c r="G110447" s="1"/>
      <c r="H110447" s="1"/>
      <c r="I110447" s="1"/>
      <c r="J110447" s="1"/>
      <c r="K110447" s="1"/>
      <c r="L110447" s="1"/>
      <c r="M110447" s="1"/>
      <c r="N110447" s="1"/>
      <c r="O110447" s="1"/>
      <c r="P110447" s="1"/>
      <c r="Q110447" s="1"/>
      <c r="R110447" s="1"/>
      <c r="S110447" s="1"/>
      <c r="T110447" s="1"/>
      <c r="U110447" s="1"/>
    </row>
    <row r="110448" spans="2:21">
      <c r="B110448" s="26"/>
      <c r="C110448" s="1"/>
      <c r="D110448" s="1"/>
      <c r="E110448" s="1"/>
      <c r="F110448" s="1"/>
      <c r="G110448" s="1"/>
      <c r="H110448" s="1"/>
      <c r="I110448" s="1"/>
      <c r="J110448" s="1"/>
      <c r="K110448" s="1"/>
      <c r="L110448" s="1"/>
      <c r="M110448" s="1"/>
      <c r="N110448" s="1"/>
      <c r="O110448" s="1"/>
      <c r="P110448" s="1"/>
      <c r="Q110448" s="1"/>
      <c r="R110448" s="1"/>
      <c r="S110448" s="1"/>
      <c r="T110448" s="1"/>
      <c r="U110448" s="1"/>
    </row>
    <row r="110449" spans="2:21">
      <c r="B110449" s="26"/>
      <c r="C110449" s="1"/>
      <c r="D110449" s="1"/>
      <c r="E110449" s="1"/>
      <c r="F110449" s="1"/>
      <c r="G110449" s="1"/>
      <c r="H110449" s="1"/>
      <c r="I110449" s="1"/>
      <c r="J110449" s="1"/>
      <c r="K110449" s="1"/>
      <c r="L110449" s="1"/>
      <c r="M110449" s="1"/>
      <c r="N110449" s="1"/>
      <c r="O110449" s="1"/>
      <c r="P110449" s="1"/>
      <c r="Q110449" s="1"/>
      <c r="R110449" s="1"/>
      <c r="S110449" s="1"/>
      <c r="T110449" s="1"/>
      <c r="U110449" s="1"/>
    </row>
    <row r="110450" spans="2:21">
      <c r="B110450" s="26"/>
      <c r="C110450" s="1"/>
      <c r="D110450" s="1"/>
      <c r="E110450" s="1"/>
      <c r="F110450" s="1"/>
      <c r="G110450" s="1"/>
      <c r="H110450" s="1"/>
      <c r="I110450" s="1"/>
      <c r="J110450" s="1"/>
      <c r="K110450" s="1"/>
      <c r="L110450" s="1"/>
      <c r="M110450" s="1"/>
      <c r="N110450" s="1"/>
      <c r="O110450" s="1"/>
      <c r="P110450" s="1"/>
      <c r="Q110450" s="1"/>
      <c r="R110450" s="1"/>
      <c r="S110450" s="1"/>
      <c r="T110450" s="1"/>
      <c r="U110450" s="1"/>
    </row>
    <row r="110451" spans="2:21">
      <c r="B110451" s="26"/>
      <c r="C110451" s="1"/>
      <c r="D110451" s="1"/>
      <c r="E110451" s="1"/>
      <c r="F110451" s="1"/>
      <c r="G110451" s="1"/>
      <c r="H110451" s="1"/>
      <c r="I110451" s="1"/>
      <c r="J110451" s="1"/>
      <c r="K110451" s="1"/>
      <c r="L110451" s="1"/>
      <c r="M110451" s="1"/>
      <c r="N110451" s="1"/>
      <c r="O110451" s="1"/>
      <c r="P110451" s="1"/>
      <c r="Q110451" s="1"/>
      <c r="R110451" s="1"/>
      <c r="S110451" s="1"/>
      <c r="T110451" s="1"/>
      <c r="U110451" s="1"/>
    </row>
    <row r="110452" spans="2:21">
      <c r="B110452" s="26"/>
      <c r="C110452" s="1"/>
      <c r="D110452" s="1"/>
      <c r="E110452" s="1"/>
      <c r="F110452" s="1"/>
      <c r="G110452" s="1"/>
      <c r="H110452" s="1"/>
      <c r="I110452" s="1"/>
      <c r="J110452" s="1"/>
      <c r="K110452" s="1"/>
      <c r="L110452" s="1"/>
      <c r="M110452" s="1"/>
      <c r="N110452" s="1"/>
      <c r="O110452" s="1"/>
      <c r="P110452" s="1"/>
      <c r="Q110452" s="1"/>
      <c r="R110452" s="1"/>
      <c r="S110452" s="1"/>
      <c r="T110452" s="1"/>
      <c r="U110452" s="1"/>
    </row>
    <row r="110453" spans="2:21">
      <c r="B110453" s="26"/>
      <c r="C110453" s="1"/>
      <c r="D110453" s="1"/>
      <c r="E110453" s="1"/>
      <c r="F110453" s="1"/>
      <c r="G110453" s="1"/>
      <c r="H110453" s="1"/>
      <c r="I110453" s="1"/>
      <c r="J110453" s="1"/>
      <c r="K110453" s="1"/>
      <c r="L110453" s="1"/>
      <c r="M110453" s="1"/>
      <c r="N110453" s="1"/>
      <c r="O110453" s="1"/>
      <c r="P110453" s="1"/>
      <c r="Q110453" s="1"/>
      <c r="R110453" s="1"/>
      <c r="S110453" s="1"/>
      <c r="T110453" s="1"/>
      <c r="U110453" s="1"/>
    </row>
    <row r="110454" spans="2:21">
      <c r="B110454" s="26"/>
      <c r="C110454" s="1"/>
      <c r="D110454" s="1"/>
      <c r="E110454" s="1"/>
      <c r="F110454" s="1"/>
      <c r="G110454" s="1"/>
      <c r="H110454" s="1"/>
      <c r="I110454" s="1"/>
      <c r="J110454" s="1"/>
      <c r="K110454" s="1"/>
      <c r="L110454" s="1"/>
      <c r="M110454" s="1"/>
      <c r="N110454" s="1"/>
      <c r="O110454" s="1"/>
      <c r="P110454" s="1"/>
      <c r="Q110454" s="1"/>
      <c r="R110454" s="1"/>
      <c r="S110454" s="1"/>
      <c r="T110454" s="1"/>
      <c r="U110454" s="1"/>
    </row>
    <row r="110455" spans="2:21">
      <c r="B110455" s="26"/>
      <c r="C110455" s="1"/>
      <c r="D110455" s="1"/>
      <c r="E110455" s="1"/>
      <c r="F110455" s="1"/>
      <c r="G110455" s="1"/>
      <c r="H110455" s="1"/>
      <c r="I110455" s="1"/>
      <c r="J110455" s="1"/>
      <c r="K110455" s="1"/>
      <c r="L110455" s="1"/>
      <c r="M110455" s="1"/>
      <c r="N110455" s="1"/>
      <c r="O110455" s="1"/>
      <c r="P110455" s="1"/>
      <c r="Q110455" s="1"/>
      <c r="R110455" s="1"/>
      <c r="S110455" s="1"/>
      <c r="T110455" s="1"/>
      <c r="U110455" s="1"/>
    </row>
    <row r="110456" spans="2:21">
      <c r="B110456" s="26"/>
      <c r="C110456" s="1"/>
      <c r="D110456" s="1"/>
      <c r="E110456" s="1"/>
      <c r="F110456" s="1"/>
      <c r="G110456" s="1"/>
      <c r="H110456" s="1"/>
      <c r="I110456" s="1"/>
      <c r="J110456" s="1"/>
      <c r="K110456" s="1"/>
      <c r="L110456" s="1"/>
      <c r="M110456" s="1"/>
      <c r="N110456" s="1"/>
      <c r="O110456" s="1"/>
      <c r="P110456" s="1"/>
      <c r="Q110456" s="1"/>
      <c r="R110456" s="1"/>
      <c r="S110456" s="1"/>
      <c r="T110456" s="1"/>
      <c r="U110456" s="1"/>
    </row>
    <row r="110457" spans="2:21">
      <c r="B110457" s="26"/>
      <c r="C110457" s="1"/>
      <c r="D110457" s="1"/>
      <c r="E110457" s="1"/>
      <c r="F110457" s="1"/>
      <c r="G110457" s="1"/>
      <c r="H110457" s="1"/>
      <c r="I110457" s="1"/>
      <c r="J110457" s="1"/>
      <c r="K110457" s="1"/>
      <c r="L110457" s="1"/>
      <c r="M110457" s="1"/>
      <c r="N110457" s="1"/>
      <c r="O110457" s="1"/>
      <c r="P110457" s="1"/>
      <c r="Q110457" s="1"/>
      <c r="R110457" s="1"/>
      <c r="S110457" s="1"/>
      <c r="T110457" s="1"/>
      <c r="U110457" s="1"/>
    </row>
    <row r="110458" spans="2:21">
      <c r="B110458" s="26"/>
      <c r="C110458" s="1"/>
      <c r="D110458" s="1"/>
      <c r="E110458" s="1"/>
      <c r="F110458" s="1"/>
      <c r="G110458" s="1"/>
      <c r="H110458" s="1"/>
      <c r="I110458" s="1"/>
      <c r="J110458" s="1"/>
      <c r="K110458" s="1"/>
      <c r="L110458" s="1"/>
      <c r="M110458" s="1"/>
      <c r="N110458" s="1"/>
      <c r="O110458" s="1"/>
      <c r="P110458" s="1"/>
      <c r="Q110458" s="1"/>
      <c r="R110458" s="1"/>
      <c r="S110458" s="1"/>
      <c r="T110458" s="1"/>
      <c r="U110458" s="1"/>
    </row>
    <row r="110459" spans="2:21">
      <c r="B110459" s="26"/>
      <c r="C110459" s="1"/>
      <c r="D110459" s="1"/>
      <c r="E110459" s="1"/>
      <c r="F110459" s="1"/>
      <c r="G110459" s="1"/>
      <c r="H110459" s="1"/>
      <c r="I110459" s="1"/>
      <c r="J110459" s="1"/>
      <c r="K110459" s="1"/>
      <c r="L110459" s="1"/>
      <c r="M110459" s="1"/>
      <c r="N110459" s="1"/>
      <c r="O110459" s="1"/>
      <c r="P110459" s="1"/>
      <c r="Q110459" s="1"/>
      <c r="R110459" s="1"/>
      <c r="S110459" s="1"/>
      <c r="T110459" s="1"/>
      <c r="U110459" s="1"/>
    </row>
    <row r="110460" spans="2:21">
      <c r="B110460" s="26"/>
      <c r="C110460" s="1"/>
      <c r="D110460" s="1"/>
      <c r="E110460" s="1"/>
      <c r="F110460" s="1"/>
      <c r="G110460" s="1"/>
      <c r="H110460" s="1"/>
      <c r="I110460" s="1"/>
      <c r="J110460" s="1"/>
      <c r="K110460" s="1"/>
      <c r="L110460" s="1"/>
      <c r="M110460" s="1"/>
      <c r="N110460" s="1"/>
      <c r="O110460" s="1"/>
      <c r="P110460" s="1"/>
      <c r="Q110460" s="1"/>
      <c r="R110460" s="1"/>
      <c r="S110460" s="1"/>
      <c r="T110460" s="1"/>
      <c r="U110460" s="1"/>
    </row>
    <row r="110461" spans="2:21">
      <c r="B110461" s="26"/>
      <c r="C110461" s="1"/>
      <c r="D110461" s="1"/>
      <c r="E110461" s="1"/>
      <c r="F110461" s="1"/>
      <c r="G110461" s="1"/>
      <c r="H110461" s="1"/>
      <c r="I110461" s="1"/>
      <c r="J110461" s="1"/>
      <c r="K110461" s="1"/>
      <c r="L110461" s="1"/>
      <c r="M110461" s="1"/>
      <c r="N110461" s="1"/>
      <c r="O110461" s="1"/>
      <c r="P110461" s="1"/>
      <c r="Q110461" s="1"/>
      <c r="R110461" s="1"/>
      <c r="S110461" s="1"/>
      <c r="T110461" s="1"/>
      <c r="U110461" s="1"/>
    </row>
    <row r="110462" spans="2:21">
      <c r="B110462" s="26"/>
      <c r="C110462" s="1"/>
      <c r="D110462" s="1"/>
      <c r="E110462" s="1"/>
      <c r="F110462" s="1"/>
      <c r="G110462" s="1"/>
      <c r="H110462" s="1"/>
      <c r="I110462" s="1"/>
      <c r="J110462" s="1"/>
      <c r="K110462" s="1"/>
      <c r="L110462" s="1"/>
      <c r="M110462" s="1"/>
      <c r="N110462" s="1"/>
      <c r="O110462" s="1"/>
      <c r="P110462" s="1"/>
      <c r="Q110462" s="1"/>
      <c r="R110462" s="1"/>
      <c r="S110462" s="1"/>
      <c r="T110462" s="1"/>
      <c r="U110462" s="1"/>
    </row>
    <row r="110463" spans="2:21">
      <c r="B110463" s="26"/>
      <c r="C110463" s="1"/>
      <c r="D110463" s="1"/>
      <c r="E110463" s="1"/>
      <c r="F110463" s="1"/>
      <c r="G110463" s="1"/>
      <c r="H110463" s="1"/>
      <c r="I110463" s="1"/>
      <c r="J110463" s="1"/>
      <c r="K110463" s="1"/>
      <c r="L110463" s="1"/>
      <c r="M110463" s="1"/>
      <c r="N110463" s="1"/>
      <c r="O110463" s="1"/>
      <c r="P110463" s="1"/>
      <c r="Q110463" s="1"/>
      <c r="R110463" s="1"/>
      <c r="S110463" s="1"/>
      <c r="T110463" s="1"/>
      <c r="U110463" s="1"/>
    </row>
    <row r="110464" spans="2:21">
      <c r="B110464" s="26"/>
      <c r="C110464" s="1"/>
      <c r="D110464" s="1"/>
      <c r="E110464" s="1"/>
      <c r="F110464" s="1"/>
      <c r="G110464" s="1"/>
      <c r="H110464" s="1"/>
      <c r="I110464" s="1"/>
      <c r="J110464" s="1"/>
      <c r="K110464" s="1"/>
      <c r="L110464" s="1"/>
      <c r="M110464" s="1"/>
      <c r="N110464" s="1"/>
      <c r="O110464" s="1"/>
      <c r="P110464" s="1"/>
      <c r="Q110464" s="1"/>
      <c r="R110464" s="1"/>
      <c r="S110464" s="1"/>
      <c r="T110464" s="1"/>
      <c r="U110464" s="1"/>
    </row>
    <row r="110465" spans="2:21">
      <c r="B110465" s="26"/>
      <c r="C110465" s="1"/>
      <c r="D110465" s="1"/>
      <c r="E110465" s="1"/>
      <c r="F110465" s="1"/>
      <c r="G110465" s="1"/>
      <c r="H110465" s="1"/>
      <c r="I110465" s="1"/>
      <c r="J110465" s="1"/>
      <c r="K110465" s="1"/>
      <c r="L110465" s="1"/>
      <c r="M110465" s="1"/>
      <c r="N110465" s="1"/>
      <c r="O110465" s="1"/>
      <c r="P110465" s="1"/>
      <c r="Q110465" s="1"/>
      <c r="R110465" s="1"/>
      <c r="S110465" s="1"/>
      <c r="T110465" s="1"/>
      <c r="U110465" s="1"/>
    </row>
    <row r="110466" spans="2:21">
      <c r="B110466" s="26"/>
      <c r="C110466" s="1"/>
      <c r="D110466" s="1"/>
      <c r="E110466" s="1"/>
      <c r="F110466" s="1"/>
      <c r="G110466" s="1"/>
      <c r="H110466" s="1"/>
      <c r="I110466" s="1"/>
      <c r="J110466" s="1"/>
      <c r="K110466" s="1"/>
      <c r="L110466" s="1"/>
      <c r="M110466" s="1"/>
      <c r="N110466" s="1"/>
      <c r="O110466" s="1"/>
      <c r="P110466" s="1"/>
      <c r="Q110466" s="1"/>
      <c r="R110466" s="1"/>
      <c r="S110466" s="1"/>
      <c r="T110466" s="1"/>
      <c r="U110466" s="1"/>
    </row>
    <row r="110467" spans="2:21">
      <c r="B110467" s="26"/>
      <c r="C110467" s="1"/>
      <c r="D110467" s="1"/>
      <c r="E110467" s="1"/>
      <c r="F110467" s="1"/>
      <c r="G110467" s="1"/>
      <c r="H110467" s="1"/>
      <c r="I110467" s="1"/>
      <c r="J110467" s="1"/>
      <c r="K110467" s="1"/>
      <c r="L110467" s="1"/>
      <c r="M110467" s="1"/>
      <c r="N110467" s="1"/>
      <c r="O110467" s="1"/>
      <c r="P110467" s="1"/>
      <c r="Q110467" s="1"/>
      <c r="R110467" s="1"/>
      <c r="S110467" s="1"/>
      <c r="T110467" s="1"/>
      <c r="U110467" s="1"/>
    </row>
    <row r="110468" spans="2:21">
      <c r="B110468" s="26"/>
      <c r="C110468" s="1"/>
      <c r="D110468" s="1"/>
      <c r="E110468" s="1"/>
      <c r="F110468" s="1"/>
      <c r="G110468" s="1"/>
      <c r="H110468" s="1"/>
      <c r="I110468" s="1"/>
      <c r="J110468" s="1"/>
      <c r="K110468" s="1"/>
      <c r="L110468" s="1"/>
      <c r="M110468" s="1"/>
      <c r="N110468" s="1"/>
      <c r="O110468" s="1"/>
      <c r="P110468" s="1"/>
      <c r="Q110468" s="1"/>
      <c r="R110468" s="1"/>
      <c r="S110468" s="1"/>
      <c r="T110468" s="1"/>
      <c r="U110468" s="1"/>
    </row>
    <row r="110469" spans="2:21">
      <c r="B110469" s="26"/>
      <c r="C110469" s="1"/>
      <c r="D110469" s="1"/>
      <c r="E110469" s="1"/>
      <c r="F110469" s="1"/>
      <c r="G110469" s="1"/>
      <c r="H110469" s="1"/>
      <c r="I110469" s="1"/>
      <c r="J110469" s="1"/>
      <c r="K110469" s="1"/>
      <c r="L110469" s="1"/>
      <c r="M110469" s="1"/>
      <c r="N110469" s="1"/>
      <c r="O110469" s="1"/>
      <c r="P110469" s="1"/>
      <c r="Q110469" s="1"/>
      <c r="R110469" s="1"/>
      <c r="S110469" s="1"/>
      <c r="T110469" s="1"/>
      <c r="U110469" s="1"/>
    </row>
    <row r="110470" spans="2:21">
      <c r="B110470" s="26"/>
      <c r="C110470" s="1"/>
      <c r="D110470" s="1"/>
      <c r="E110470" s="1"/>
      <c r="F110470" s="1"/>
      <c r="G110470" s="1"/>
      <c r="H110470" s="1"/>
      <c r="I110470" s="1"/>
      <c r="J110470" s="1"/>
      <c r="K110470" s="1"/>
      <c r="L110470" s="1"/>
      <c r="M110470" s="1"/>
      <c r="N110470" s="1"/>
      <c r="O110470" s="1"/>
      <c r="P110470" s="1"/>
      <c r="Q110470" s="1"/>
      <c r="R110470" s="1"/>
      <c r="S110470" s="1"/>
      <c r="T110470" s="1"/>
      <c r="U110470" s="1"/>
    </row>
    <row r="110471" spans="2:21">
      <c r="B110471" s="26"/>
      <c r="C110471" s="1"/>
      <c r="D110471" s="1"/>
      <c r="E110471" s="1"/>
      <c r="F110471" s="1"/>
      <c r="G110471" s="1"/>
      <c r="H110471" s="1"/>
      <c r="I110471" s="1"/>
      <c r="J110471" s="1"/>
      <c r="K110471" s="1"/>
      <c r="L110471" s="1"/>
      <c r="M110471" s="1"/>
      <c r="N110471" s="1"/>
      <c r="O110471" s="1"/>
      <c r="P110471" s="1"/>
      <c r="Q110471" s="1"/>
      <c r="R110471" s="1"/>
      <c r="S110471" s="1"/>
      <c r="T110471" s="1"/>
      <c r="U110471" s="1"/>
    </row>
    <row r="110472" spans="2:21">
      <c r="B110472" s="26"/>
      <c r="C110472" s="1"/>
      <c r="D110472" s="1"/>
      <c r="E110472" s="1"/>
      <c r="F110472" s="1"/>
      <c r="G110472" s="1"/>
      <c r="H110472" s="1"/>
      <c r="I110472" s="1"/>
      <c r="J110472" s="1"/>
      <c r="K110472" s="1"/>
      <c r="L110472" s="1"/>
      <c r="M110472" s="1"/>
      <c r="N110472" s="1"/>
      <c r="O110472" s="1"/>
      <c r="P110472" s="1"/>
      <c r="Q110472" s="1"/>
      <c r="R110472" s="1"/>
      <c r="S110472" s="1"/>
      <c r="T110472" s="1"/>
      <c r="U110472" s="1"/>
    </row>
    <row r="110473" spans="2:21">
      <c r="B110473" s="26"/>
      <c r="C110473" s="1"/>
      <c r="D110473" s="1"/>
      <c r="E110473" s="1"/>
      <c r="F110473" s="1"/>
      <c r="G110473" s="1"/>
      <c r="H110473" s="1"/>
      <c r="I110473" s="1"/>
      <c r="J110473" s="1"/>
      <c r="K110473" s="1"/>
      <c r="L110473" s="1"/>
      <c r="M110473" s="1"/>
      <c r="N110473" s="1"/>
      <c r="O110473" s="1"/>
      <c r="P110473" s="1"/>
      <c r="Q110473" s="1"/>
      <c r="R110473" s="1"/>
      <c r="S110473" s="1"/>
      <c r="T110473" s="1"/>
      <c r="U110473" s="1"/>
    </row>
    <row r="110474" spans="2:21">
      <c r="B110474" s="26"/>
      <c r="C110474" s="1"/>
      <c r="D110474" s="1"/>
      <c r="E110474" s="1"/>
      <c r="F110474" s="1"/>
      <c r="G110474" s="1"/>
      <c r="H110474" s="1"/>
      <c r="I110474" s="1"/>
      <c r="J110474" s="1"/>
      <c r="K110474" s="1"/>
      <c r="L110474" s="1"/>
      <c r="M110474" s="1"/>
      <c r="N110474" s="1"/>
      <c r="O110474" s="1"/>
      <c r="P110474" s="1"/>
      <c r="Q110474" s="1"/>
      <c r="R110474" s="1"/>
      <c r="S110474" s="1"/>
      <c r="T110474" s="1"/>
      <c r="U110474" s="1"/>
    </row>
    <row r="110475" spans="2:21">
      <c r="B110475" s="26"/>
      <c r="C110475" s="1"/>
      <c r="D110475" s="1"/>
      <c r="E110475" s="1"/>
      <c r="F110475" s="1"/>
      <c r="G110475" s="1"/>
      <c r="H110475" s="1"/>
      <c r="I110475" s="1"/>
      <c r="J110475" s="1"/>
      <c r="K110475" s="1"/>
      <c r="L110475" s="1"/>
      <c r="M110475" s="1"/>
      <c r="N110475" s="1"/>
      <c r="O110475" s="1"/>
      <c r="P110475" s="1"/>
      <c r="Q110475" s="1"/>
      <c r="R110475" s="1"/>
      <c r="S110475" s="1"/>
      <c r="T110475" s="1"/>
      <c r="U110475" s="1"/>
    </row>
    <row r="110476" spans="2:21">
      <c r="B110476" s="26"/>
      <c r="C110476" s="1"/>
      <c r="D110476" s="1"/>
      <c r="E110476" s="1"/>
      <c r="F110476" s="1"/>
      <c r="G110476" s="1"/>
      <c r="H110476" s="1"/>
      <c r="I110476" s="1"/>
      <c r="J110476" s="1"/>
      <c r="K110476" s="1"/>
      <c r="L110476" s="1"/>
      <c r="M110476" s="1"/>
      <c r="N110476" s="1"/>
      <c r="O110476" s="1"/>
      <c r="P110476" s="1"/>
      <c r="Q110476" s="1"/>
      <c r="R110476" s="1"/>
      <c r="S110476" s="1"/>
      <c r="T110476" s="1"/>
      <c r="U110476" s="1"/>
    </row>
    <row r="110477" spans="2:21">
      <c r="B110477" s="26"/>
      <c r="C110477" s="1"/>
      <c r="D110477" s="1"/>
      <c r="E110477" s="1"/>
      <c r="F110477" s="1"/>
      <c r="G110477" s="1"/>
      <c r="H110477" s="1"/>
      <c r="I110477" s="1"/>
      <c r="J110477" s="1"/>
      <c r="K110477" s="1"/>
      <c r="L110477" s="1"/>
      <c r="M110477" s="1"/>
      <c r="N110477" s="1"/>
      <c r="O110477" s="1"/>
      <c r="P110477" s="1"/>
      <c r="Q110477" s="1"/>
      <c r="R110477" s="1"/>
      <c r="S110477" s="1"/>
      <c r="T110477" s="1"/>
      <c r="U110477" s="1"/>
    </row>
    <row r="110478" spans="2:21">
      <c r="B110478" s="26"/>
      <c r="C110478" s="1"/>
      <c r="D110478" s="1"/>
      <c r="E110478" s="1"/>
      <c r="F110478" s="1"/>
      <c r="G110478" s="1"/>
      <c r="H110478" s="1"/>
      <c r="I110478" s="1"/>
      <c r="J110478" s="1"/>
      <c r="K110478" s="1"/>
      <c r="L110478" s="1"/>
      <c r="M110478" s="1"/>
      <c r="N110478" s="1"/>
      <c r="O110478" s="1"/>
      <c r="P110478" s="1"/>
      <c r="Q110478" s="1"/>
      <c r="R110478" s="1"/>
      <c r="S110478" s="1"/>
      <c r="T110478" s="1"/>
      <c r="U110478" s="1"/>
    </row>
    <row r="110479" spans="2:21">
      <c r="B110479" s="26"/>
      <c r="C110479" s="1"/>
      <c r="D110479" s="1"/>
      <c r="E110479" s="1"/>
      <c r="F110479" s="1"/>
      <c r="G110479" s="1"/>
      <c r="H110479" s="1"/>
      <c r="I110479" s="1"/>
      <c r="J110479" s="1"/>
      <c r="K110479" s="1"/>
      <c r="L110479" s="1"/>
      <c r="M110479" s="1"/>
      <c r="N110479" s="1"/>
      <c r="O110479" s="1"/>
      <c r="P110479" s="1"/>
      <c r="Q110479" s="1"/>
      <c r="R110479" s="1"/>
      <c r="S110479" s="1"/>
      <c r="T110479" s="1"/>
      <c r="U110479" s="1"/>
    </row>
    <row r="110480" spans="2:21">
      <c r="B110480" s="26"/>
      <c r="C110480" s="1"/>
      <c r="D110480" s="1"/>
      <c r="E110480" s="1"/>
      <c r="F110480" s="1"/>
      <c r="G110480" s="1"/>
      <c r="H110480" s="1"/>
      <c r="I110480" s="1"/>
      <c r="J110480" s="1"/>
      <c r="K110480" s="1"/>
      <c r="L110480" s="1"/>
      <c r="M110480" s="1"/>
      <c r="N110480" s="1"/>
      <c r="O110480" s="1"/>
      <c r="P110480" s="1"/>
      <c r="Q110480" s="1"/>
      <c r="R110480" s="1"/>
      <c r="S110480" s="1"/>
      <c r="T110480" s="1"/>
      <c r="U110480" s="1"/>
    </row>
    <row r="110481" spans="2:21">
      <c r="B110481" s="26"/>
      <c r="C110481" s="1"/>
      <c r="D110481" s="1"/>
      <c r="E110481" s="1"/>
      <c r="F110481" s="1"/>
      <c r="G110481" s="1"/>
      <c r="H110481" s="1"/>
      <c r="I110481" s="1"/>
      <c r="J110481" s="1"/>
      <c r="K110481" s="1"/>
      <c r="L110481" s="1"/>
      <c r="M110481" s="1"/>
      <c r="N110481" s="1"/>
      <c r="O110481" s="1"/>
      <c r="P110481" s="1"/>
      <c r="Q110481" s="1"/>
      <c r="R110481" s="1"/>
      <c r="S110481" s="1"/>
      <c r="T110481" s="1"/>
      <c r="U110481" s="1"/>
    </row>
    <row r="110482" spans="2:21">
      <c r="B110482" s="26"/>
      <c r="C110482" s="1"/>
      <c r="D110482" s="1"/>
      <c r="E110482" s="1"/>
      <c r="F110482" s="1"/>
      <c r="G110482" s="1"/>
      <c r="H110482" s="1"/>
      <c r="I110482" s="1"/>
      <c r="J110482" s="1"/>
      <c r="K110482" s="1"/>
      <c r="L110482" s="1"/>
      <c r="M110482" s="1"/>
      <c r="N110482" s="1"/>
      <c r="O110482" s="1"/>
      <c r="P110482" s="1"/>
      <c r="Q110482" s="1"/>
      <c r="R110482" s="1"/>
      <c r="S110482" s="1"/>
      <c r="T110482" s="1"/>
      <c r="U110482" s="1"/>
    </row>
    <row r="110483" spans="2:21">
      <c r="B110483" s="26"/>
      <c r="C110483" s="1"/>
      <c r="D110483" s="1"/>
      <c r="E110483" s="1"/>
      <c r="F110483" s="1"/>
      <c r="G110483" s="1"/>
      <c r="H110483" s="1"/>
      <c r="I110483" s="1"/>
      <c r="J110483" s="1"/>
      <c r="K110483" s="1"/>
      <c r="L110483" s="1"/>
      <c r="M110483" s="1"/>
      <c r="N110483" s="1"/>
      <c r="O110483" s="1"/>
      <c r="P110483" s="1"/>
      <c r="Q110483" s="1"/>
      <c r="R110483" s="1"/>
      <c r="S110483" s="1"/>
      <c r="T110483" s="1"/>
      <c r="U110483" s="1"/>
    </row>
    <row r="110484" spans="2:21">
      <c r="B110484" s="26"/>
      <c r="C110484" s="1"/>
      <c r="D110484" s="1"/>
      <c r="E110484" s="1"/>
      <c r="F110484" s="1"/>
      <c r="G110484" s="1"/>
      <c r="H110484" s="1"/>
      <c r="I110484" s="1"/>
      <c r="J110484" s="1"/>
      <c r="K110484" s="1"/>
      <c r="L110484" s="1"/>
      <c r="M110484" s="1"/>
      <c r="N110484" s="1"/>
      <c r="O110484" s="1"/>
      <c r="P110484" s="1"/>
      <c r="Q110484" s="1"/>
      <c r="R110484" s="1"/>
      <c r="S110484" s="1"/>
      <c r="T110484" s="1"/>
      <c r="U110484" s="1"/>
    </row>
    <row r="110485" spans="2:21">
      <c r="B110485" s="26"/>
      <c r="C110485" s="1"/>
      <c r="D110485" s="1"/>
      <c r="E110485" s="1"/>
      <c r="F110485" s="1"/>
      <c r="G110485" s="1"/>
      <c r="H110485" s="1"/>
      <c r="I110485" s="1"/>
      <c r="J110485" s="1"/>
      <c r="K110485" s="1"/>
      <c r="L110485" s="1"/>
      <c r="M110485" s="1"/>
      <c r="N110485" s="1"/>
      <c r="O110485" s="1"/>
      <c r="P110485" s="1"/>
      <c r="Q110485" s="1"/>
      <c r="R110485" s="1"/>
      <c r="S110485" s="1"/>
      <c r="T110485" s="1"/>
      <c r="U110485" s="1"/>
    </row>
    <row r="110486" spans="2:21">
      <c r="B110486" s="26"/>
      <c r="C110486" s="1"/>
      <c r="D110486" s="1"/>
      <c r="E110486" s="1"/>
      <c r="F110486" s="1"/>
      <c r="G110486" s="1"/>
      <c r="H110486" s="1"/>
      <c r="I110486" s="1"/>
      <c r="J110486" s="1"/>
      <c r="K110486" s="1"/>
      <c r="L110486" s="1"/>
      <c r="M110486" s="1"/>
      <c r="N110486" s="1"/>
      <c r="O110486" s="1"/>
      <c r="P110486" s="1"/>
      <c r="Q110486" s="1"/>
      <c r="R110486" s="1"/>
      <c r="S110486" s="1"/>
      <c r="T110486" s="1"/>
      <c r="U110486" s="1"/>
    </row>
    <row r="110487" spans="2:21">
      <c r="B110487" s="26"/>
      <c r="C110487" s="1"/>
      <c r="D110487" s="1"/>
      <c r="E110487" s="1"/>
      <c r="F110487" s="1"/>
      <c r="G110487" s="1"/>
      <c r="H110487" s="1"/>
      <c r="I110487" s="1"/>
      <c r="J110487" s="1"/>
      <c r="K110487" s="1"/>
      <c r="L110487" s="1"/>
      <c r="M110487" s="1"/>
      <c r="N110487" s="1"/>
      <c r="O110487" s="1"/>
      <c r="P110487" s="1"/>
      <c r="Q110487" s="1"/>
      <c r="R110487" s="1"/>
      <c r="S110487" s="1"/>
      <c r="T110487" s="1"/>
      <c r="U110487" s="1"/>
    </row>
    <row r="110488" spans="2:21">
      <c r="B110488" s="26"/>
      <c r="C110488" s="1"/>
      <c r="D110488" s="1"/>
      <c r="E110488" s="1"/>
      <c r="F110488" s="1"/>
      <c r="G110488" s="1"/>
      <c r="H110488" s="1"/>
      <c r="I110488" s="1"/>
      <c r="J110488" s="1"/>
      <c r="K110488" s="1"/>
      <c r="L110488" s="1"/>
      <c r="M110488" s="1"/>
      <c r="N110488" s="1"/>
      <c r="O110488" s="1"/>
      <c r="P110488" s="1"/>
      <c r="Q110488" s="1"/>
      <c r="R110488" s="1"/>
      <c r="S110488" s="1"/>
      <c r="T110488" s="1"/>
      <c r="U110488" s="1"/>
    </row>
    <row r="110489" spans="2:21">
      <c r="B110489" s="26"/>
      <c r="C110489" s="1"/>
      <c r="D110489" s="1"/>
      <c r="E110489" s="1"/>
      <c r="F110489" s="1"/>
      <c r="G110489" s="1"/>
      <c r="H110489" s="1"/>
      <c r="I110489" s="1"/>
      <c r="J110489" s="1"/>
      <c r="K110489" s="1"/>
      <c r="L110489" s="1"/>
      <c r="M110489" s="1"/>
      <c r="N110489" s="1"/>
      <c r="O110489" s="1"/>
      <c r="P110489" s="1"/>
      <c r="Q110489" s="1"/>
      <c r="R110489" s="1"/>
      <c r="S110489" s="1"/>
      <c r="T110489" s="1"/>
      <c r="U110489" s="1"/>
    </row>
    <row r="110490" spans="2:21">
      <c r="B110490" s="26"/>
      <c r="C110490" s="1"/>
      <c r="D110490" s="1"/>
      <c r="E110490" s="1"/>
      <c r="F110490" s="1"/>
      <c r="G110490" s="1"/>
      <c r="H110490" s="1"/>
      <c r="I110490" s="1"/>
      <c r="J110490" s="1"/>
      <c r="K110490" s="1"/>
      <c r="L110490" s="1"/>
      <c r="M110490" s="1"/>
      <c r="N110490" s="1"/>
      <c r="O110490" s="1"/>
      <c r="P110490" s="1"/>
      <c r="Q110490" s="1"/>
      <c r="R110490" s="1"/>
      <c r="S110490" s="1"/>
      <c r="T110490" s="1"/>
      <c r="U110490" s="1"/>
    </row>
    <row r="110491" spans="2:21">
      <c r="B110491" s="26"/>
      <c r="C110491" s="1"/>
      <c r="D110491" s="1"/>
      <c r="E110491" s="1"/>
      <c r="F110491" s="1"/>
      <c r="G110491" s="1"/>
      <c r="H110491" s="1"/>
      <c r="I110491" s="1"/>
      <c r="J110491" s="1"/>
      <c r="K110491" s="1"/>
      <c r="L110491" s="1"/>
      <c r="M110491" s="1"/>
      <c r="N110491" s="1"/>
      <c r="O110491" s="1"/>
      <c r="P110491" s="1"/>
      <c r="Q110491" s="1"/>
      <c r="R110491" s="1"/>
      <c r="S110491" s="1"/>
      <c r="T110491" s="1"/>
      <c r="U110491" s="1"/>
    </row>
    <row r="110492" spans="2:21">
      <c r="B110492" s="26"/>
      <c r="C110492" s="1"/>
      <c r="D110492" s="1"/>
      <c r="E110492" s="1"/>
      <c r="F110492" s="1"/>
      <c r="G110492" s="1"/>
      <c r="H110492" s="1"/>
      <c r="I110492" s="1"/>
      <c r="J110492" s="1"/>
      <c r="K110492" s="1"/>
      <c r="L110492" s="1"/>
      <c r="M110492" s="1"/>
      <c r="N110492" s="1"/>
      <c r="O110492" s="1"/>
      <c r="P110492" s="1"/>
      <c r="Q110492" s="1"/>
      <c r="R110492" s="1"/>
      <c r="S110492" s="1"/>
      <c r="T110492" s="1"/>
      <c r="U110492" s="1"/>
    </row>
    <row r="110493" spans="2:21">
      <c r="B110493" s="26"/>
      <c r="C110493" s="1"/>
      <c r="D110493" s="1"/>
      <c r="E110493" s="1"/>
      <c r="F110493" s="1"/>
      <c r="G110493" s="1"/>
      <c r="H110493" s="1"/>
      <c r="I110493" s="1"/>
      <c r="J110493" s="1"/>
      <c r="K110493" s="1"/>
      <c r="L110493" s="1"/>
      <c r="M110493" s="1"/>
      <c r="N110493" s="1"/>
      <c r="O110493" s="1"/>
      <c r="P110493" s="1"/>
      <c r="Q110493" s="1"/>
      <c r="R110493" s="1"/>
      <c r="S110493" s="1"/>
      <c r="T110493" s="1"/>
      <c r="U110493" s="1"/>
    </row>
    <row r="110494" spans="2:21">
      <c r="B110494" s="26"/>
      <c r="C110494" s="1"/>
      <c r="D110494" s="1"/>
      <c r="E110494" s="1"/>
      <c r="F110494" s="1"/>
      <c r="G110494" s="1"/>
      <c r="H110494" s="1"/>
      <c r="I110494" s="1"/>
      <c r="J110494" s="1"/>
      <c r="K110494" s="1"/>
      <c r="L110494" s="1"/>
      <c r="M110494" s="1"/>
      <c r="N110494" s="1"/>
      <c r="O110494" s="1"/>
      <c r="P110494" s="1"/>
      <c r="Q110494" s="1"/>
      <c r="R110494" s="1"/>
      <c r="S110494" s="1"/>
      <c r="T110494" s="1"/>
      <c r="U110494" s="1"/>
    </row>
    <row r="110495" spans="2:21">
      <c r="B110495" s="26"/>
      <c r="C110495" s="1"/>
      <c r="D110495" s="1"/>
      <c r="E110495" s="1"/>
      <c r="F110495" s="1"/>
      <c r="G110495" s="1"/>
      <c r="H110495" s="1"/>
      <c r="I110495" s="1"/>
      <c r="J110495" s="1"/>
      <c r="K110495" s="1"/>
      <c r="L110495" s="1"/>
      <c r="M110495" s="1"/>
      <c r="N110495" s="1"/>
      <c r="O110495" s="1"/>
      <c r="P110495" s="1"/>
      <c r="Q110495" s="1"/>
      <c r="R110495" s="1"/>
      <c r="S110495" s="1"/>
      <c r="T110495" s="1"/>
      <c r="U110495" s="1"/>
    </row>
    <row r="110496" spans="2:21">
      <c r="B110496" s="26"/>
      <c r="C110496" s="1"/>
      <c r="D110496" s="1"/>
      <c r="E110496" s="1"/>
      <c r="F110496" s="1"/>
      <c r="G110496" s="1"/>
      <c r="H110496" s="1"/>
      <c r="I110496" s="1"/>
      <c r="J110496" s="1"/>
      <c r="K110496" s="1"/>
      <c r="L110496" s="1"/>
      <c r="M110496" s="1"/>
      <c r="N110496" s="1"/>
      <c r="O110496" s="1"/>
      <c r="P110496" s="1"/>
      <c r="Q110496" s="1"/>
      <c r="R110496" s="1"/>
      <c r="S110496" s="1"/>
      <c r="T110496" s="1"/>
      <c r="U110496" s="1"/>
    </row>
    <row r="110497" spans="2:21">
      <c r="B110497" s="26"/>
      <c r="C110497" s="1"/>
      <c r="D110497" s="1"/>
      <c r="E110497" s="1"/>
      <c r="F110497" s="1"/>
      <c r="G110497" s="1"/>
      <c r="H110497" s="1"/>
      <c r="I110497" s="1"/>
      <c r="J110497" s="1"/>
      <c r="K110497" s="1"/>
      <c r="L110497" s="1"/>
      <c r="M110497" s="1"/>
      <c r="N110497" s="1"/>
      <c r="O110497" s="1"/>
      <c r="P110497" s="1"/>
      <c r="Q110497" s="1"/>
      <c r="R110497" s="1"/>
      <c r="S110497" s="1"/>
      <c r="T110497" s="1"/>
      <c r="U110497" s="1"/>
    </row>
    <row r="110498" spans="2:21">
      <c r="B110498" s="26"/>
      <c r="C110498" s="1"/>
      <c r="D110498" s="1"/>
      <c r="E110498" s="1"/>
      <c r="F110498" s="1"/>
      <c r="G110498" s="1"/>
      <c r="H110498" s="1"/>
      <c r="I110498" s="1"/>
      <c r="J110498" s="1"/>
      <c r="K110498" s="1"/>
      <c r="L110498" s="1"/>
      <c r="M110498" s="1"/>
      <c r="N110498" s="1"/>
      <c r="O110498" s="1"/>
      <c r="P110498" s="1"/>
      <c r="Q110498" s="1"/>
      <c r="R110498" s="1"/>
      <c r="S110498" s="1"/>
      <c r="T110498" s="1"/>
      <c r="U110498" s="1"/>
    </row>
    <row r="110499" spans="2:21">
      <c r="B110499" s="26"/>
      <c r="C110499" s="1"/>
      <c r="D110499" s="1"/>
      <c r="E110499" s="1"/>
      <c r="F110499" s="1"/>
      <c r="G110499" s="1"/>
      <c r="H110499" s="1"/>
      <c r="I110499" s="1"/>
      <c r="J110499" s="1"/>
      <c r="K110499" s="1"/>
      <c r="L110499" s="1"/>
      <c r="M110499" s="1"/>
      <c r="N110499" s="1"/>
      <c r="O110499" s="1"/>
      <c r="P110499" s="1"/>
      <c r="Q110499" s="1"/>
      <c r="R110499" s="1"/>
      <c r="S110499" s="1"/>
      <c r="T110499" s="1"/>
      <c r="U110499" s="1"/>
    </row>
    <row r="110500" spans="2:21">
      <c r="B110500" s="26"/>
      <c r="C110500" s="1"/>
      <c r="D110500" s="1"/>
      <c r="E110500" s="1"/>
      <c r="F110500" s="1"/>
      <c r="G110500" s="1"/>
      <c r="H110500" s="1"/>
      <c r="I110500" s="1"/>
      <c r="J110500" s="1"/>
      <c r="K110500" s="1"/>
      <c r="L110500" s="1"/>
      <c r="M110500" s="1"/>
      <c r="N110500" s="1"/>
      <c r="O110500" s="1"/>
      <c r="P110500" s="1"/>
      <c r="Q110500" s="1"/>
      <c r="R110500" s="1"/>
      <c r="S110500" s="1"/>
      <c r="T110500" s="1"/>
      <c r="U110500" s="1"/>
    </row>
    <row r="110501" spans="2:21">
      <c r="B110501" s="26"/>
      <c r="C110501" s="1"/>
      <c r="D110501" s="1"/>
      <c r="E110501" s="1"/>
      <c r="F110501" s="1"/>
      <c r="G110501" s="1"/>
      <c r="H110501" s="1"/>
      <c r="I110501" s="1"/>
      <c r="J110501" s="1"/>
      <c r="K110501" s="1"/>
      <c r="L110501" s="1"/>
      <c r="M110501" s="1"/>
      <c r="N110501" s="1"/>
      <c r="O110501" s="1"/>
      <c r="P110501" s="1"/>
      <c r="Q110501" s="1"/>
      <c r="R110501" s="1"/>
      <c r="S110501" s="1"/>
      <c r="T110501" s="1"/>
      <c r="U110501" s="1"/>
    </row>
    <row r="110502" spans="2:21">
      <c r="B110502" s="26"/>
      <c r="C110502" s="1"/>
      <c r="D110502" s="1"/>
      <c r="E110502" s="1"/>
      <c r="F110502" s="1"/>
      <c r="G110502" s="1"/>
      <c r="H110502" s="1"/>
      <c r="I110502" s="1"/>
      <c r="J110502" s="1"/>
      <c r="K110502" s="1"/>
      <c r="L110502" s="1"/>
      <c r="M110502" s="1"/>
      <c r="N110502" s="1"/>
      <c r="O110502" s="1"/>
      <c r="P110502" s="1"/>
      <c r="Q110502" s="1"/>
      <c r="R110502" s="1"/>
      <c r="S110502" s="1"/>
      <c r="T110502" s="1"/>
      <c r="U110502" s="1"/>
    </row>
    <row r="110503" spans="2:21">
      <c r="B110503" s="26"/>
      <c r="C110503" s="1"/>
      <c r="D110503" s="1"/>
      <c r="E110503" s="1"/>
      <c r="F110503" s="1"/>
      <c r="G110503" s="1"/>
      <c r="H110503" s="1"/>
      <c r="I110503" s="1"/>
      <c r="J110503" s="1"/>
      <c r="K110503" s="1"/>
      <c r="L110503" s="1"/>
      <c r="M110503" s="1"/>
      <c r="N110503" s="1"/>
      <c r="O110503" s="1"/>
      <c r="P110503" s="1"/>
      <c r="Q110503" s="1"/>
      <c r="R110503" s="1"/>
      <c r="S110503" s="1"/>
      <c r="T110503" s="1"/>
      <c r="U110503" s="1"/>
    </row>
    <row r="110504" spans="2:21">
      <c r="B110504" s="26"/>
      <c r="C110504" s="1"/>
      <c r="D110504" s="1"/>
      <c r="E110504" s="1"/>
      <c r="F110504" s="1"/>
      <c r="G110504" s="1"/>
      <c r="H110504" s="1"/>
      <c r="I110504" s="1"/>
      <c r="J110504" s="1"/>
      <c r="K110504" s="1"/>
      <c r="L110504" s="1"/>
      <c r="M110504" s="1"/>
      <c r="N110504" s="1"/>
      <c r="O110504" s="1"/>
      <c r="P110504" s="1"/>
      <c r="Q110504" s="1"/>
      <c r="R110504" s="1"/>
      <c r="S110504" s="1"/>
      <c r="T110504" s="1"/>
      <c r="U110504" s="1"/>
    </row>
    <row r="110505" spans="2:21">
      <c r="B110505" s="26"/>
      <c r="C110505" s="1"/>
      <c r="D110505" s="1"/>
      <c r="E110505" s="1"/>
      <c r="F110505" s="1"/>
      <c r="G110505" s="1"/>
      <c r="H110505" s="1"/>
      <c r="I110505" s="1"/>
      <c r="J110505" s="1"/>
      <c r="K110505" s="1"/>
      <c r="L110505" s="1"/>
      <c r="M110505" s="1"/>
      <c r="N110505" s="1"/>
      <c r="O110505" s="1"/>
      <c r="P110505" s="1"/>
      <c r="Q110505" s="1"/>
      <c r="R110505" s="1"/>
      <c r="S110505" s="1"/>
      <c r="T110505" s="1"/>
      <c r="U110505" s="1"/>
    </row>
    <row r="110506" spans="2:21">
      <c r="B110506" s="26"/>
      <c r="C110506" s="1"/>
      <c r="D110506" s="1"/>
      <c r="E110506" s="1"/>
      <c r="F110506" s="1"/>
      <c r="G110506" s="1"/>
      <c r="H110506" s="1"/>
      <c r="I110506" s="1"/>
      <c r="J110506" s="1"/>
      <c r="K110506" s="1"/>
      <c r="L110506" s="1"/>
      <c r="M110506" s="1"/>
      <c r="N110506" s="1"/>
      <c r="O110506" s="1"/>
      <c r="P110506" s="1"/>
      <c r="Q110506" s="1"/>
      <c r="R110506" s="1"/>
      <c r="S110506" s="1"/>
      <c r="T110506" s="1"/>
      <c r="U110506" s="1"/>
    </row>
    <row r="110507" spans="2:21">
      <c r="B110507" s="26"/>
      <c r="C110507" s="1"/>
      <c r="D110507" s="1"/>
      <c r="E110507" s="1"/>
      <c r="F110507" s="1"/>
      <c r="G110507" s="1"/>
      <c r="H110507" s="1"/>
      <c r="I110507" s="1"/>
      <c r="J110507" s="1"/>
      <c r="K110507" s="1"/>
      <c r="L110507" s="1"/>
      <c r="M110507" s="1"/>
      <c r="N110507" s="1"/>
      <c r="O110507" s="1"/>
      <c r="P110507" s="1"/>
      <c r="Q110507" s="1"/>
      <c r="R110507" s="1"/>
      <c r="S110507" s="1"/>
      <c r="T110507" s="1"/>
      <c r="U110507" s="1"/>
    </row>
    <row r="110508" spans="2:21">
      <c r="B110508" s="26"/>
      <c r="C110508" s="1"/>
      <c r="D110508" s="1"/>
      <c r="E110508" s="1"/>
      <c r="F110508" s="1"/>
      <c r="G110508" s="1"/>
      <c r="H110508" s="1"/>
      <c r="I110508" s="1"/>
      <c r="J110508" s="1"/>
      <c r="K110508" s="1"/>
      <c r="L110508" s="1"/>
      <c r="M110508" s="1"/>
      <c r="N110508" s="1"/>
      <c r="O110508" s="1"/>
      <c r="P110508" s="1"/>
      <c r="Q110508" s="1"/>
      <c r="R110508" s="1"/>
      <c r="S110508" s="1"/>
      <c r="T110508" s="1"/>
      <c r="U110508" s="1"/>
    </row>
    <row r="110509" spans="2:21">
      <c r="B110509" s="26"/>
      <c r="C110509" s="1"/>
      <c r="D110509" s="1"/>
      <c r="E110509" s="1"/>
      <c r="F110509" s="1"/>
      <c r="G110509" s="1"/>
      <c r="H110509" s="1"/>
      <c r="I110509" s="1"/>
      <c r="J110509" s="1"/>
      <c r="K110509" s="1"/>
      <c r="L110509" s="1"/>
      <c r="M110509" s="1"/>
      <c r="N110509" s="1"/>
      <c r="O110509" s="1"/>
      <c r="P110509" s="1"/>
      <c r="Q110509" s="1"/>
      <c r="R110509" s="1"/>
      <c r="S110509" s="1"/>
      <c r="T110509" s="1"/>
      <c r="U110509" s="1"/>
    </row>
    <row r="110510" spans="2:21">
      <c r="B110510" s="26"/>
      <c r="C110510" s="1"/>
      <c r="D110510" s="1"/>
      <c r="E110510" s="1"/>
      <c r="F110510" s="1"/>
      <c r="G110510" s="1"/>
      <c r="H110510" s="1"/>
      <c r="I110510" s="1"/>
      <c r="J110510" s="1"/>
      <c r="K110510" s="1"/>
      <c r="L110510" s="1"/>
      <c r="M110510" s="1"/>
      <c r="N110510" s="1"/>
      <c r="O110510" s="1"/>
      <c r="P110510" s="1"/>
      <c r="Q110510" s="1"/>
      <c r="R110510" s="1"/>
      <c r="S110510" s="1"/>
      <c r="T110510" s="1"/>
      <c r="U110510" s="1"/>
    </row>
    <row r="110511" spans="2:21">
      <c r="B110511" s="26"/>
      <c r="C110511" s="1"/>
      <c r="D110511" s="1"/>
      <c r="E110511" s="1"/>
      <c r="F110511" s="1"/>
      <c r="G110511" s="1"/>
      <c r="H110511" s="1"/>
      <c r="I110511" s="1"/>
      <c r="J110511" s="1"/>
      <c r="K110511" s="1"/>
      <c r="L110511" s="1"/>
      <c r="M110511" s="1"/>
      <c r="N110511" s="1"/>
      <c r="O110511" s="1"/>
      <c r="P110511" s="1"/>
      <c r="Q110511" s="1"/>
      <c r="R110511" s="1"/>
      <c r="S110511" s="1"/>
      <c r="T110511" s="1"/>
      <c r="U110511" s="1"/>
    </row>
    <row r="110512" spans="2:21">
      <c r="B110512" s="26"/>
      <c r="C110512" s="1"/>
      <c r="D110512" s="1"/>
      <c r="E110512" s="1"/>
      <c r="F110512" s="1"/>
      <c r="G110512" s="1"/>
      <c r="H110512" s="1"/>
      <c r="I110512" s="1"/>
      <c r="J110512" s="1"/>
      <c r="K110512" s="1"/>
      <c r="L110512" s="1"/>
      <c r="M110512" s="1"/>
      <c r="N110512" s="1"/>
      <c r="O110512" s="1"/>
      <c r="P110512" s="1"/>
      <c r="Q110512" s="1"/>
      <c r="R110512" s="1"/>
      <c r="S110512" s="1"/>
      <c r="T110512" s="1"/>
      <c r="U110512" s="1"/>
    </row>
    <row r="110513" spans="2:21">
      <c r="B110513" s="26"/>
      <c r="C110513" s="1"/>
      <c r="D110513" s="1"/>
      <c r="E110513" s="1"/>
      <c r="F110513" s="1"/>
      <c r="G110513" s="1"/>
      <c r="H110513" s="1"/>
      <c r="I110513" s="1"/>
      <c r="J110513" s="1"/>
      <c r="K110513" s="1"/>
      <c r="L110513" s="1"/>
      <c r="M110513" s="1"/>
      <c r="N110513" s="1"/>
      <c r="O110513" s="1"/>
      <c r="P110513" s="1"/>
      <c r="Q110513" s="1"/>
      <c r="R110513" s="1"/>
      <c r="S110513" s="1"/>
      <c r="T110513" s="1"/>
      <c r="U110513" s="1"/>
    </row>
    <row r="110514" spans="2:21">
      <c r="B110514" s="26"/>
      <c r="C110514" s="1"/>
      <c r="D110514" s="1"/>
      <c r="E110514" s="1"/>
      <c r="F110514" s="1"/>
      <c r="G110514" s="1"/>
      <c r="H110514" s="1"/>
      <c r="I110514" s="1"/>
      <c r="J110514" s="1"/>
      <c r="K110514" s="1"/>
      <c r="L110514" s="1"/>
      <c r="M110514" s="1"/>
      <c r="N110514" s="1"/>
      <c r="O110514" s="1"/>
      <c r="P110514" s="1"/>
      <c r="Q110514" s="1"/>
      <c r="R110514" s="1"/>
      <c r="S110514" s="1"/>
      <c r="T110514" s="1"/>
      <c r="U110514" s="1"/>
    </row>
    <row r="110515" spans="2:21">
      <c r="B110515" s="26"/>
      <c r="C110515" s="1"/>
      <c r="D110515" s="1"/>
      <c r="E110515" s="1"/>
      <c r="F110515" s="1"/>
      <c r="G110515" s="1"/>
      <c r="H110515" s="1"/>
      <c r="I110515" s="1"/>
      <c r="J110515" s="1"/>
      <c r="K110515" s="1"/>
      <c r="L110515" s="1"/>
      <c r="M110515" s="1"/>
      <c r="N110515" s="1"/>
      <c r="O110515" s="1"/>
      <c r="P110515" s="1"/>
      <c r="Q110515" s="1"/>
      <c r="R110515" s="1"/>
      <c r="S110515" s="1"/>
      <c r="T110515" s="1"/>
      <c r="U110515" s="1"/>
    </row>
    <row r="110516" spans="2:21">
      <c r="B110516" s="26"/>
      <c r="C110516" s="1"/>
      <c r="D110516" s="1"/>
      <c r="E110516" s="1"/>
      <c r="F110516" s="1"/>
      <c r="G110516" s="1"/>
      <c r="H110516" s="1"/>
      <c r="I110516" s="1"/>
      <c r="J110516" s="1"/>
      <c r="K110516" s="1"/>
      <c r="L110516" s="1"/>
      <c r="M110516" s="1"/>
      <c r="N110516" s="1"/>
      <c r="O110516" s="1"/>
      <c r="P110516" s="1"/>
      <c r="Q110516" s="1"/>
      <c r="R110516" s="1"/>
      <c r="S110516" s="1"/>
      <c r="T110516" s="1"/>
      <c r="U110516" s="1"/>
    </row>
    <row r="110517" spans="2:21">
      <c r="B110517" s="26"/>
      <c r="C110517" s="1"/>
      <c r="D110517" s="1"/>
      <c r="E110517" s="1"/>
      <c r="F110517" s="1"/>
      <c r="G110517" s="1"/>
      <c r="H110517" s="1"/>
      <c r="I110517" s="1"/>
      <c r="J110517" s="1"/>
      <c r="K110517" s="1"/>
      <c r="L110517" s="1"/>
      <c r="M110517" s="1"/>
      <c r="N110517" s="1"/>
      <c r="O110517" s="1"/>
      <c r="P110517" s="1"/>
      <c r="Q110517" s="1"/>
      <c r="R110517" s="1"/>
      <c r="S110517" s="1"/>
      <c r="T110517" s="1"/>
      <c r="U110517" s="1"/>
    </row>
    <row r="110518" spans="2:21">
      <c r="B110518" s="26"/>
      <c r="C110518" s="1"/>
      <c r="D110518" s="1"/>
      <c r="E110518" s="1"/>
      <c r="F110518" s="1"/>
      <c r="G110518" s="1"/>
      <c r="H110518" s="1"/>
      <c r="I110518" s="1"/>
      <c r="J110518" s="1"/>
      <c r="K110518" s="1"/>
      <c r="L110518" s="1"/>
      <c r="M110518" s="1"/>
      <c r="N110518" s="1"/>
      <c r="O110518" s="1"/>
      <c r="P110518" s="1"/>
      <c r="Q110518" s="1"/>
      <c r="R110518" s="1"/>
      <c r="S110518" s="1"/>
      <c r="T110518" s="1"/>
      <c r="U110518" s="1"/>
    </row>
    <row r="110519" spans="2:21">
      <c r="B110519" s="26"/>
      <c r="C110519" s="1"/>
      <c r="D110519" s="1"/>
      <c r="E110519" s="1"/>
      <c r="F110519" s="1"/>
      <c r="G110519" s="1"/>
      <c r="H110519" s="1"/>
      <c r="I110519" s="1"/>
      <c r="J110519" s="1"/>
      <c r="K110519" s="1"/>
      <c r="L110519" s="1"/>
      <c r="M110519" s="1"/>
      <c r="N110519" s="1"/>
      <c r="O110519" s="1"/>
      <c r="P110519" s="1"/>
      <c r="Q110519" s="1"/>
      <c r="R110519" s="1"/>
      <c r="S110519" s="1"/>
      <c r="T110519" s="1"/>
      <c r="U110519" s="1"/>
    </row>
    <row r="110520" spans="2:21">
      <c r="B110520" s="26"/>
      <c r="C110520" s="1"/>
      <c r="D110520" s="1"/>
      <c r="E110520" s="1"/>
      <c r="F110520" s="1"/>
      <c r="G110520" s="1"/>
      <c r="H110520" s="1"/>
      <c r="I110520" s="1"/>
      <c r="J110520" s="1"/>
      <c r="K110520" s="1"/>
      <c r="L110520" s="1"/>
      <c r="M110520" s="1"/>
      <c r="N110520" s="1"/>
      <c r="O110520" s="1"/>
      <c r="P110520" s="1"/>
      <c r="Q110520" s="1"/>
      <c r="R110520" s="1"/>
      <c r="S110520" s="1"/>
      <c r="T110520" s="1"/>
      <c r="U110520" s="1"/>
    </row>
    <row r="110521" spans="2:21">
      <c r="B110521" s="26"/>
      <c r="C110521" s="1"/>
      <c r="D110521" s="1"/>
      <c r="E110521" s="1"/>
      <c r="F110521" s="1"/>
      <c r="G110521" s="1"/>
      <c r="H110521" s="1"/>
      <c r="I110521" s="1"/>
      <c r="J110521" s="1"/>
      <c r="K110521" s="1"/>
      <c r="L110521" s="1"/>
      <c r="M110521" s="1"/>
      <c r="N110521" s="1"/>
      <c r="O110521" s="1"/>
      <c r="P110521" s="1"/>
      <c r="Q110521" s="1"/>
      <c r="R110521" s="1"/>
      <c r="S110521" s="1"/>
      <c r="T110521" s="1"/>
      <c r="U110521" s="1"/>
    </row>
    <row r="110522" spans="2:21">
      <c r="B110522" s="26"/>
      <c r="C110522" s="1"/>
      <c r="D110522" s="1"/>
      <c r="E110522" s="1"/>
      <c r="F110522" s="1"/>
      <c r="G110522" s="1"/>
      <c r="H110522" s="1"/>
      <c r="I110522" s="1"/>
      <c r="J110522" s="1"/>
      <c r="K110522" s="1"/>
      <c r="L110522" s="1"/>
      <c r="M110522" s="1"/>
      <c r="N110522" s="1"/>
      <c r="O110522" s="1"/>
      <c r="P110522" s="1"/>
      <c r="Q110522" s="1"/>
      <c r="R110522" s="1"/>
      <c r="S110522" s="1"/>
      <c r="T110522" s="1"/>
      <c r="U110522" s="1"/>
    </row>
    <row r="110523" spans="2:21">
      <c r="B110523" s="26"/>
      <c r="C110523" s="1"/>
      <c r="D110523" s="1"/>
      <c r="E110523" s="1"/>
      <c r="F110523" s="1"/>
      <c r="G110523" s="1"/>
      <c r="H110523" s="1"/>
      <c r="I110523" s="1"/>
      <c r="J110523" s="1"/>
      <c r="K110523" s="1"/>
      <c r="L110523" s="1"/>
      <c r="M110523" s="1"/>
      <c r="N110523" s="1"/>
      <c r="O110523" s="1"/>
      <c r="P110523" s="1"/>
      <c r="Q110523" s="1"/>
      <c r="R110523" s="1"/>
      <c r="S110523" s="1"/>
      <c r="T110523" s="1"/>
      <c r="U110523" s="1"/>
    </row>
    <row r="110524" spans="2:21">
      <c r="B110524" s="26"/>
      <c r="C110524" s="1"/>
      <c r="D110524" s="1"/>
      <c r="E110524" s="1"/>
      <c r="F110524" s="1"/>
      <c r="G110524" s="1"/>
      <c r="H110524" s="1"/>
      <c r="I110524" s="1"/>
      <c r="J110524" s="1"/>
      <c r="K110524" s="1"/>
      <c r="L110524" s="1"/>
      <c r="M110524" s="1"/>
      <c r="N110524" s="1"/>
      <c r="O110524" s="1"/>
      <c r="P110524" s="1"/>
      <c r="Q110524" s="1"/>
      <c r="R110524" s="1"/>
      <c r="S110524" s="1"/>
      <c r="T110524" s="1"/>
      <c r="U110524" s="1"/>
    </row>
    <row r="110525" spans="2:21">
      <c r="B110525" s="26"/>
      <c r="C110525" s="1"/>
      <c r="D110525" s="1"/>
      <c r="E110525" s="1"/>
      <c r="F110525" s="1"/>
      <c r="G110525" s="1"/>
      <c r="H110525" s="1"/>
      <c r="I110525" s="1"/>
      <c r="J110525" s="1"/>
      <c r="K110525" s="1"/>
      <c r="L110525" s="1"/>
      <c r="M110525" s="1"/>
      <c r="N110525" s="1"/>
      <c r="O110525" s="1"/>
      <c r="P110525" s="1"/>
      <c r="Q110525" s="1"/>
      <c r="R110525" s="1"/>
      <c r="S110525" s="1"/>
      <c r="T110525" s="1"/>
      <c r="U110525" s="1"/>
    </row>
    <row r="110526" spans="2:21">
      <c r="B110526" s="26"/>
      <c r="C110526" s="1"/>
      <c r="D110526" s="1"/>
      <c r="E110526" s="1"/>
      <c r="F110526" s="1"/>
      <c r="G110526" s="1"/>
      <c r="H110526" s="1"/>
      <c r="I110526" s="1"/>
      <c r="J110526" s="1"/>
      <c r="K110526" s="1"/>
      <c r="L110526" s="1"/>
      <c r="M110526" s="1"/>
      <c r="N110526" s="1"/>
      <c r="O110526" s="1"/>
      <c r="P110526" s="1"/>
      <c r="Q110526" s="1"/>
      <c r="R110526" s="1"/>
      <c r="S110526" s="1"/>
      <c r="T110526" s="1"/>
      <c r="U110526" s="1"/>
    </row>
    <row r="110527" spans="2:21">
      <c r="B110527" s="26"/>
      <c r="C110527" s="1"/>
      <c r="D110527" s="1"/>
      <c r="E110527" s="1"/>
      <c r="F110527" s="1"/>
      <c r="G110527" s="1"/>
      <c r="H110527" s="1"/>
      <c r="I110527" s="1"/>
      <c r="J110527" s="1"/>
      <c r="K110527" s="1"/>
      <c r="L110527" s="1"/>
      <c r="M110527" s="1"/>
      <c r="N110527" s="1"/>
      <c r="O110527" s="1"/>
      <c r="P110527" s="1"/>
      <c r="Q110527" s="1"/>
      <c r="R110527" s="1"/>
      <c r="S110527" s="1"/>
      <c r="T110527" s="1"/>
      <c r="U110527" s="1"/>
    </row>
    <row r="110528" spans="2:21">
      <c r="B110528" s="26"/>
      <c r="C110528" s="1"/>
      <c r="D110528" s="1"/>
      <c r="E110528" s="1"/>
      <c r="F110528" s="1"/>
      <c r="G110528" s="1"/>
      <c r="H110528" s="1"/>
      <c r="I110528" s="1"/>
      <c r="J110528" s="1"/>
      <c r="K110528" s="1"/>
      <c r="L110528" s="1"/>
      <c r="M110528" s="1"/>
      <c r="N110528" s="1"/>
      <c r="O110528" s="1"/>
      <c r="P110528" s="1"/>
      <c r="Q110528" s="1"/>
      <c r="R110528" s="1"/>
      <c r="S110528" s="1"/>
      <c r="T110528" s="1"/>
      <c r="U110528" s="1"/>
    </row>
    <row r="110529" spans="2:21">
      <c r="B110529" s="26"/>
      <c r="C110529" s="1"/>
      <c r="D110529" s="1"/>
      <c r="E110529" s="1"/>
      <c r="F110529" s="1"/>
      <c r="G110529" s="1"/>
      <c r="H110529" s="1"/>
      <c r="I110529" s="1"/>
      <c r="J110529" s="1"/>
      <c r="K110529" s="1"/>
      <c r="L110529" s="1"/>
      <c r="M110529" s="1"/>
      <c r="N110529" s="1"/>
      <c r="O110529" s="1"/>
      <c r="P110529" s="1"/>
      <c r="Q110529" s="1"/>
      <c r="R110529" s="1"/>
      <c r="S110529" s="1"/>
      <c r="T110529" s="1"/>
      <c r="U110529" s="1"/>
    </row>
    <row r="110530" spans="2:21">
      <c r="B110530" s="26"/>
      <c r="C110530" s="1"/>
      <c r="D110530" s="1"/>
      <c r="E110530" s="1"/>
      <c r="F110530" s="1"/>
      <c r="G110530" s="1"/>
      <c r="H110530" s="1"/>
      <c r="I110530" s="1"/>
      <c r="J110530" s="1"/>
      <c r="K110530" s="1"/>
      <c r="L110530" s="1"/>
      <c r="M110530" s="1"/>
      <c r="N110530" s="1"/>
      <c r="O110530" s="1"/>
      <c r="P110530" s="1"/>
      <c r="Q110530" s="1"/>
      <c r="R110530" s="1"/>
      <c r="S110530" s="1"/>
      <c r="T110530" s="1"/>
      <c r="U110530" s="1"/>
    </row>
    <row r="110531" spans="2:21">
      <c r="B110531" s="26"/>
      <c r="C110531" s="1"/>
      <c r="D110531" s="1"/>
      <c r="E110531" s="1"/>
      <c r="F110531" s="1"/>
      <c r="G110531" s="1"/>
      <c r="H110531" s="1"/>
      <c r="I110531" s="1"/>
      <c r="J110531" s="1"/>
      <c r="K110531" s="1"/>
      <c r="L110531" s="1"/>
      <c r="M110531" s="1"/>
      <c r="N110531" s="1"/>
      <c r="O110531" s="1"/>
      <c r="P110531" s="1"/>
      <c r="Q110531" s="1"/>
      <c r="R110531" s="1"/>
      <c r="S110531" s="1"/>
      <c r="T110531" s="1"/>
      <c r="U110531" s="1"/>
    </row>
    <row r="110532" spans="2:21">
      <c r="B110532" s="26"/>
      <c r="C110532" s="1"/>
      <c r="D110532" s="1"/>
      <c r="E110532" s="1"/>
      <c r="F110532" s="1"/>
      <c r="G110532" s="1"/>
      <c r="H110532" s="1"/>
      <c r="I110532" s="1"/>
      <c r="J110532" s="1"/>
      <c r="K110532" s="1"/>
      <c r="L110532" s="1"/>
      <c r="M110532" s="1"/>
      <c r="N110532" s="1"/>
      <c r="O110532" s="1"/>
      <c r="P110532" s="1"/>
      <c r="Q110532" s="1"/>
      <c r="R110532" s="1"/>
      <c r="S110532" s="1"/>
      <c r="T110532" s="1"/>
      <c r="U110532" s="1"/>
    </row>
    <row r="110533" spans="2:21">
      <c r="B110533" s="26"/>
      <c r="C110533" s="1"/>
      <c r="D110533" s="1"/>
      <c r="E110533" s="1"/>
      <c r="F110533" s="1"/>
      <c r="G110533" s="1"/>
      <c r="H110533" s="1"/>
      <c r="I110533" s="1"/>
      <c r="J110533" s="1"/>
      <c r="K110533" s="1"/>
      <c r="L110533" s="1"/>
      <c r="M110533" s="1"/>
      <c r="N110533" s="1"/>
      <c r="O110533" s="1"/>
      <c r="P110533" s="1"/>
      <c r="Q110533" s="1"/>
      <c r="R110533" s="1"/>
      <c r="S110533" s="1"/>
      <c r="T110533" s="1"/>
      <c r="U110533" s="1"/>
    </row>
    <row r="110534" spans="2:21">
      <c r="B110534" s="26"/>
      <c r="C110534" s="1"/>
      <c r="D110534" s="1"/>
      <c r="E110534" s="1"/>
      <c r="F110534" s="1"/>
      <c r="G110534" s="1"/>
      <c r="H110534" s="1"/>
      <c r="I110534" s="1"/>
      <c r="J110534" s="1"/>
      <c r="K110534" s="1"/>
      <c r="L110534" s="1"/>
      <c r="M110534" s="1"/>
      <c r="N110534" s="1"/>
      <c r="O110534" s="1"/>
      <c r="P110534" s="1"/>
      <c r="Q110534" s="1"/>
      <c r="R110534" s="1"/>
      <c r="S110534" s="1"/>
      <c r="T110534" s="1"/>
      <c r="U110534" s="1"/>
    </row>
    <row r="110535" spans="2:21">
      <c r="B110535" s="26"/>
      <c r="C110535" s="1"/>
      <c r="D110535" s="1"/>
      <c r="E110535" s="1"/>
      <c r="F110535" s="1"/>
      <c r="G110535" s="1"/>
      <c r="H110535" s="1"/>
      <c r="I110535" s="1"/>
      <c r="J110535" s="1"/>
      <c r="K110535" s="1"/>
      <c r="L110535" s="1"/>
      <c r="M110535" s="1"/>
      <c r="N110535" s="1"/>
      <c r="O110535" s="1"/>
      <c r="P110535" s="1"/>
      <c r="Q110535" s="1"/>
      <c r="R110535" s="1"/>
      <c r="S110535" s="1"/>
      <c r="T110535" s="1"/>
      <c r="U110535" s="1"/>
    </row>
    <row r="110536" spans="2:21">
      <c r="B110536" s="26"/>
      <c r="C110536" s="1"/>
      <c r="D110536" s="1"/>
      <c r="E110536" s="1"/>
      <c r="F110536" s="1"/>
      <c r="G110536" s="1"/>
      <c r="H110536" s="1"/>
      <c r="I110536" s="1"/>
      <c r="J110536" s="1"/>
      <c r="K110536" s="1"/>
      <c r="L110536" s="1"/>
      <c r="M110536" s="1"/>
      <c r="N110536" s="1"/>
      <c r="O110536" s="1"/>
      <c r="P110536" s="1"/>
      <c r="Q110536" s="1"/>
      <c r="R110536" s="1"/>
      <c r="S110536" s="1"/>
      <c r="T110536" s="1"/>
      <c r="U110536" s="1"/>
    </row>
    <row r="110537" spans="2:21">
      <c r="B110537" s="26"/>
      <c r="C110537" s="1"/>
      <c r="D110537" s="1"/>
      <c r="E110537" s="1"/>
      <c r="F110537" s="1"/>
      <c r="G110537" s="1"/>
      <c r="H110537" s="1"/>
      <c r="I110537" s="1"/>
      <c r="J110537" s="1"/>
      <c r="K110537" s="1"/>
      <c r="L110537" s="1"/>
      <c r="M110537" s="1"/>
      <c r="N110537" s="1"/>
      <c r="O110537" s="1"/>
      <c r="P110537" s="1"/>
      <c r="Q110537" s="1"/>
      <c r="R110537" s="1"/>
      <c r="S110537" s="1"/>
      <c r="T110537" s="1"/>
      <c r="U110537" s="1"/>
    </row>
    <row r="110538" spans="2:21">
      <c r="B110538" s="26"/>
      <c r="C110538" s="1"/>
      <c r="D110538" s="1"/>
      <c r="E110538" s="1"/>
      <c r="F110538" s="1"/>
      <c r="G110538" s="1"/>
      <c r="H110538" s="1"/>
      <c r="I110538" s="1"/>
      <c r="J110538" s="1"/>
      <c r="K110538" s="1"/>
      <c r="L110538" s="1"/>
      <c r="M110538" s="1"/>
      <c r="N110538" s="1"/>
      <c r="O110538" s="1"/>
      <c r="P110538" s="1"/>
      <c r="Q110538" s="1"/>
      <c r="R110538" s="1"/>
      <c r="S110538" s="1"/>
      <c r="T110538" s="1"/>
      <c r="U110538" s="1"/>
    </row>
    <row r="110539" spans="2:21">
      <c r="B110539" s="26"/>
      <c r="C110539" s="1"/>
      <c r="D110539" s="1"/>
      <c r="E110539" s="1"/>
      <c r="F110539" s="1"/>
      <c r="G110539" s="1"/>
      <c r="H110539" s="1"/>
      <c r="I110539" s="1"/>
      <c r="J110539" s="1"/>
      <c r="K110539" s="1"/>
      <c r="L110539" s="1"/>
      <c r="M110539" s="1"/>
      <c r="N110539" s="1"/>
      <c r="O110539" s="1"/>
      <c r="P110539" s="1"/>
      <c r="Q110539" s="1"/>
      <c r="R110539" s="1"/>
      <c r="S110539" s="1"/>
      <c r="T110539" s="1"/>
      <c r="U110539" s="1"/>
    </row>
    <row r="110540" spans="2:21">
      <c r="B110540" s="26"/>
      <c r="C110540" s="1"/>
      <c r="D110540" s="1"/>
      <c r="E110540" s="1"/>
      <c r="F110540" s="1"/>
      <c r="G110540" s="1"/>
      <c r="H110540" s="1"/>
      <c r="I110540" s="1"/>
      <c r="J110540" s="1"/>
      <c r="K110540" s="1"/>
      <c r="L110540" s="1"/>
      <c r="M110540" s="1"/>
      <c r="N110540" s="1"/>
      <c r="O110540" s="1"/>
      <c r="P110540" s="1"/>
      <c r="Q110540" s="1"/>
      <c r="R110540" s="1"/>
      <c r="S110540" s="1"/>
      <c r="T110540" s="1"/>
      <c r="U110540" s="1"/>
    </row>
    <row r="110541" spans="2:21">
      <c r="B110541" s="26"/>
      <c r="C110541" s="1"/>
      <c r="D110541" s="1"/>
      <c r="E110541" s="1"/>
      <c r="F110541" s="1"/>
      <c r="G110541" s="1"/>
      <c r="H110541" s="1"/>
      <c r="I110541" s="1"/>
      <c r="J110541" s="1"/>
      <c r="K110541" s="1"/>
      <c r="L110541" s="1"/>
      <c r="M110541" s="1"/>
      <c r="N110541" s="1"/>
      <c r="O110541" s="1"/>
      <c r="P110541" s="1"/>
      <c r="Q110541" s="1"/>
      <c r="R110541" s="1"/>
      <c r="S110541" s="1"/>
      <c r="T110541" s="1"/>
      <c r="U110541" s="1"/>
    </row>
    <row r="110542" spans="2:21">
      <c r="B110542" s="26"/>
      <c r="C110542" s="1"/>
      <c r="D110542" s="1"/>
      <c r="E110542" s="1"/>
      <c r="F110542" s="1"/>
      <c r="G110542" s="1"/>
      <c r="H110542" s="1"/>
      <c r="I110542" s="1"/>
      <c r="J110542" s="1"/>
      <c r="K110542" s="1"/>
      <c r="L110542" s="1"/>
      <c r="M110542" s="1"/>
      <c r="N110542" s="1"/>
      <c r="O110542" s="1"/>
      <c r="P110542" s="1"/>
      <c r="Q110542" s="1"/>
      <c r="R110542" s="1"/>
      <c r="S110542" s="1"/>
      <c r="T110542" s="1"/>
      <c r="U110542" s="1"/>
    </row>
    <row r="110543" spans="2:21">
      <c r="B110543" s="26"/>
      <c r="C110543" s="1"/>
      <c r="D110543" s="1"/>
      <c r="E110543" s="1"/>
      <c r="F110543" s="1"/>
      <c r="G110543" s="1"/>
      <c r="H110543" s="1"/>
      <c r="I110543" s="1"/>
      <c r="J110543" s="1"/>
      <c r="K110543" s="1"/>
      <c r="L110543" s="1"/>
      <c r="M110543" s="1"/>
      <c r="N110543" s="1"/>
      <c r="O110543" s="1"/>
      <c r="P110543" s="1"/>
      <c r="Q110543" s="1"/>
      <c r="R110543" s="1"/>
      <c r="S110543" s="1"/>
      <c r="T110543" s="1"/>
      <c r="U110543" s="1"/>
    </row>
    <row r="110544" spans="2:21">
      <c r="B110544" s="26"/>
      <c r="C110544" s="1"/>
      <c r="D110544" s="1"/>
      <c r="E110544" s="1"/>
      <c r="F110544" s="1"/>
      <c r="G110544" s="1"/>
      <c r="H110544" s="1"/>
      <c r="I110544" s="1"/>
      <c r="J110544" s="1"/>
      <c r="K110544" s="1"/>
      <c r="L110544" s="1"/>
      <c r="M110544" s="1"/>
      <c r="N110544" s="1"/>
      <c r="O110544" s="1"/>
      <c r="P110544" s="1"/>
      <c r="Q110544" s="1"/>
      <c r="R110544" s="1"/>
      <c r="S110544" s="1"/>
      <c r="T110544" s="1"/>
      <c r="U110544" s="1"/>
    </row>
    <row r="110545" spans="2:21">
      <c r="B110545" s="26"/>
      <c r="C110545" s="1"/>
      <c r="D110545" s="1"/>
      <c r="E110545" s="1"/>
      <c r="F110545" s="1"/>
      <c r="G110545" s="1"/>
      <c r="H110545" s="1"/>
      <c r="I110545" s="1"/>
      <c r="J110545" s="1"/>
      <c r="K110545" s="1"/>
      <c r="L110545" s="1"/>
      <c r="M110545" s="1"/>
      <c r="N110545" s="1"/>
      <c r="O110545" s="1"/>
      <c r="P110545" s="1"/>
      <c r="Q110545" s="1"/>
      <c r="R110545" s="1"/>
      <c r="S110545" s="1"/>
      <c r="T110545" s="1"/>
      <c r="U110545" s="1"/>
    </row>
    <row r="110546" spans="2:21">
      <c r="B110546" s="26"/>
      <c r="C110546" s="1"/>
      <c r="D110546" s="1"/>
      <c r="E110546" s="1"/>
      <c r="F110546" s="1"/>
      <c r="G110546" s="1"/>
      <c r="H110546" s="1"/>
      <c r="I110546" s="1"/>
      <c r="J110546" s="1"/>
      <c r="K110546" s="1"/>
      <c r="L110546" s="1"/>
      <c r="M110546" s="1"/>
      <c r="N110546" s="1"/>
      <c r="O110546" s="1"/>
      <c r="P110546" s="1"/>
      <c r="Q110546" s="1"/>
      <c r="R110546" s="1"/>
      <c r="S110546" s="1"/>
      <c r="T110546" s="1"/>
      <c r="U110546" s="1"/>
    </row>
    <row r="110547" spans="2:21">
      <c r="B110547" s="26"/>
      <c r="C110547" s="1"/>
      <c r="D110547" s="1"/>
      <c r="E110547" s="1"/>
      <c r="F110547" s="1"/>
      <c r="G110547" s="1"/>
      <c r="H110547" s="1"/>
      <c r="I110547" s="1"/>
      <c r="J110547" s="1"/>
      <c r="K110547" s="1"/>
      <c r="L110547" s="1"/>
      <c r="M110547" s="1"/>
      <c r="N110547" s="1"/>
      <c r="O110547" s="1"/>
      <c r="P110547" s="1"/>
      <c r="Q110547" s="1"/>
      <c r="R110547" s="1"/>
      <c r="S110547" s="1"/>
      <c r="T110547" s="1"/>
      <c r="U110547" s="1"/>
    </row>
    <row r="110548" spans="2:21">
      <c r="B110548" s="26"/>
      <c r="C110548" s="1"/>
      <c r="D110548" s="1"/>
      <c r="E110548" s="1"/>
      <c r="F110548" s="1"/>
      <c r="G110548" s="1"/>
      <c r="H110548" s="1"/>
      <c r="I110548" s="1"/>
      <c r="J110548" s="1"/>
      <c r="K110548" s="1"/>
      <c r="L110548" s="1"/>
      <c r="M110548" s="1"/>
      <c r="N110548" s="1"/>
      <c r="O110548" s="1"/>
      <c r="P110548" s="1"/>
      <c r="Q110548" s="1"/>
      <c r="R110548" s="1"/>
      <c r="S110548" s="1"/>
      <c r="T110548" s="1"/>
      <c r="U110548" s="1"/>
    </row>
    <row r="110549" spans="2:21">
      <c r="B110549" s="26"/>
      <c r="C110549" s="1"/>
      <c r="D110549" s="1"/>
      <c r="E110549" s="1"/>
      <c r="F110549" s="1"/>
      <c r="G110549" s="1"/>
      <c r="H110549" s="1"/>
      <c r="I110549" s="1"/>
      <c r="J110549" s="1"/>
      <c r="K110549" s="1"/>
      <c r="L110549" s="1"/>
      <c r="M110549" s="1"/>
      <c r="N110549" s="1"/>
      <c r="O110549" s="1"/>
      <c r="P110549" s="1"/>
      <c r="Q110549" s="1"/>
      <c r="R110549" s="1"/>
      <c r="S110549" s="1"/>
      <c r="T110549" s="1"/>
      <c r="U110549" s="1"/>
    </row>
    <row r="110550" spans="2:21">
      <c r="B110550" s="26"/>
      <c r="C110550" s="1"/>
      <c r="D110550" s="1"/>
      <c r="E110550" s="1"/>
      <c r="F110550" s="1"/>
      <c r="G110550" s="1"/>
      <c r="H110550" s="1"/>
      <c r="I110550" s="1"/>
      <c r="J110550" s="1"/>
      <c r="K110550" s="1"/>
      <c r="L110550" s="1"/>
      <c r="M110550" s="1"/>
      <c r="N110550" s="1"/>
      <c r="O110550" s="1"/>
      <c r="P110550" s="1"/>
      <c r="Q110550" s="1"/>
      <c r="R110550" s="1"/>
      <c r="S110550" s="1"/>
      <c r="T110550" s="1"/>
      <c r="U110550" s="1"/>
    </row>
    <row r="110551" spans="2:21">
      <c r="B110551" s="26"/>
      <c r="C110551" s="1"/>
      <c r="D110551" s="1"/>
      <c r="E110551" s="1"/>
      <c r="F110551" s="1"/>
      <c r="G110551" s="1"/>
      <c r="H110551" s="1"/>
      <c r="I110551" s="1"/>
      <c r="J110551" s="1"/>
      <c r="K110551" s="1"/>
      <c r="L110551" s="1"/>
      <c r="M110551" s="1"/>
      <c r="N110551" s="1"/>
      <c r="O110551" s="1"/>
      <c r="P110551" s="1"/>
      <c r="Q110551" s="1"/>
      <c r="R110551" s="1"/>
      <c r="S110551" s="1"/>
      <c r="T110551" s="1"/>
      <c r="U110551" s="1"/>
    </row>
    <row r="110552" spans="2:21">
      <c r="B110552" s="26"/>
      <c r="C110552" s="1"/>
      <c r="D110552" s="1"/>
      <c r="E110552" s="1"/>
      <c r="F110552" s="1"/>
      <c r="G110552" s="1"/>
      <c r="H110552" s="1"/>
      <c r="I110552" s="1"/>
      <c r="J110552" s="1"/>
      <c r="K110552" s="1"/>
      <c r="L110552" s="1"/>
      <c r="M110552" s="1"/>
      <c r="N110552" s="1"/>
      <c r="O110552" s="1"/>
      <c r="P110552" s="1"/>
      <c r="Q110552" s="1"/>
      <c r="R110552" s="1"/>
      <c r="S110552" s="1"/>
      <c r="T110552" s="1"/>
      <c r="U110552" s="1"/>
    </row>
    <row r="110553" spans="2:21">
      <c r="B110553" s="26"/>
      <c r="C110553" s="1"/>
      <c r="D110553" s="1"/>
      <c r="E110553" s="1"/>
      <c r="F110553" s="1"/>
      <c r="G110553" s="1"/>
      <c r="H110553" s="1"/>
      <c r="I110553" s="1"/>
      <c r="J110553" s="1"/>
      <c r="K110553" s="1"/>
      <c r="L110553" s="1"/>
      <c r="M110553" s="1"/>
      <c r="N110553" s="1"/>
      <c r="O110553" s="1"/>
      <c r="P110553" s="1"/>
      <c r="Q110553" s="1"/>
      <c r="R110553" s="1"/>
      <c r="S110553" s="1"/>
      <c r="T110553" s="1"/>
      <c r="U110553" s="1"/>
    </row>
    <row r="110554" spans="2:21">
      <c r="B110554" s="26"/>
      <c r="C110554" s="1"/>
      <c r="D110554" s="1"/>
      <c r="E110554" s="1"/>
      <c r="F110554" s="1"/>
      <c r="G110554" s="1"/>
      <c r="H110554" s="1"/>
      <c r="I110554" s="1"/>
      <c r="J110554" s="1"/>
      <c r="K110554" s="1"/>
      <c r="L110554" s="1"/>
      <c r="M110554" s="1"/>
      <c r="N110554" s="1"/>
      <c r="O110554" s="1"/>
      <c r="P110554" s="1"/>
      <c r="Q110554" s="1"/>
      <c r="R110554" s="1"/>
      <c r="S110554" s="1"/>
      <c r="T110554" s="1"/>
      <c r="U110554" s="1"/>
    </row>
    <row r="110555" spans="2:21">
      <c r="B110555" s="26"/>
      <c r="C110555" s="1"/>
      <c r="D110555" s="1"/>
      <c r="E110555" s="1"/>
      <c r="F110555" s="1"/>
      <c r="G110555" s="1"/>
      <c r="H110555" s="1"/>
      <c r="I110555" s="1"/>
      <c r="J110555" s="1"/>
      <c r="K110555" s="1"/>
      <c r="L110555" s="1"/>
      <c r="M110555" s="1"/>
      <c r="N110555" s="1"/>
      <c r="O110555" s="1"/>
      <c r="P110555" s="1"/>
      <c r="Q110555" s="1"/>
      <c r="R110555" s="1"/>
      <c r="S110555" s="1"/>
      <c r="T110555" s="1"/>
      <c r="U110555" s="1"/>
    </row>
    <row r="110556" spans="2:21">
      <c r="B110556" s="26"/>
      <c r="C110556" s="1"/>
      <c r="D110556" s="1"/>
      <c r="E110556" s="1"/>
      <c r="F110556" s="1"/>
      <c r="G110556" s="1"/>
      <c r="H110556" s="1"/>
      <c r="I110556" s="1"/>
      <c r="J110556" s="1"/>
      <c r="K110556" s="1"/>
      <c r="L110556" s="1"/>
      <c r="M110556" s="1"/>
      <c r="N110556" s="1"/>
      <c r="O110556" s="1"/>
      <c r="P110556" s="1"/>
      <c r="Q110556" s="1"/>
      <c r="R110556" s="1"/>
      <c r="S110556" s="1"/>
      <c r="T110556" s="1"/>
      <c r="U110556" s="1"/>
    </row>
    <row r="110557" spans="2:21">
      <c r="B110557" s="26"/>
      <c r="C110557" s="1"/>
      <c r="D110557" s="1"/>
      <c r="E110557" s="1"/>
      <c r="F110557" s="1"/>
      <c r="G110557" s="1"/>
      <c r="H110557" s="1"/>
      <c r="I110557" s="1"/>
      <c r="J110557" s="1"/>
      <c r="K110557" s="1"/>
      <c r="L110557" s="1"/>
      <c r="M110557" s="1"/>
      <c r="N110557" s="1"/>
      <c r="O110557" s="1"/>
      <c r="P110557" s="1"/>
      <c r="Q110557" s="1"/>
      <c r="R110557" s="1"/>
      <c r="S110557" s="1"/>
      <c r="T110557" s="1"/>
      <c r="U110557" s="1"/>
    </row>
    <row r="110558" spans="2:21">
      <c r="B110558" s="26"/>
      <c r="C110558" s="1"/>
      <c r="D110558" s="1"/>
      <c r="E110558" s="1"/>
      <c r="F110558" s="1"/>
      <c r="G110558" s="1"/>
      <c r="H110558" s="1"/>
      <c r="I110558" s="1"/>
      <c r="J110558" s="1"/>
      <c r="K110558" s="1"/>
      <c r="L110558" s="1"/>
      <c r="M110558" s="1"/>
      <c r="N110558" s="1"/>
      <c r="O110558" s="1"/>
      <c r="P110558" s="1"/>
      <c r="Q110558" s="1"/>
      <c r="R110558" s="1"/>
      <c r="S110558" s="1"/>
      <c r="T110558" s="1"/>
      <c r="U110558" s="1"/>
    </row>
    <row r="110559" spans="2:21">
      <c r="B110559" s="26"/>
      <c r="C110559" s="1"/>
      <c r="D110559" s="1"/>
      <c r="E110559" s="1"/>
      <c r="F110559" s="1"/>
      <c r="G110559" s="1"/>
      <c r="H110559" s="1"/>
      <c r="I110559" s="1"/>
      <c r="J110559" s="1"/>
      <c r="K110559" s="1"/>
      <c r="L110559" s="1"/>
      <c r="M110559" s="1"/>
      <c r="N110559" s="1"/>
      <c r="O110559" s="1"/>
      <c r="P110559" s="1"/>
      <c r="Q110559" s="1"/>
      <c r="R110559" s="1"/>
      <c r="S110559" s="1"/>
      <c r="T110559" s="1"/>
      <c r="U110559" s="1"/>
    </row>
    <row r="110560" spans="2:21">
      <c r="B110560" s="26"/>
      <c r="C110560" s="1"/>
      <c r="D110560" s="1"/>
      <c r="E110560" s="1"/>
      <c r="F110560" s="1"/>
      <c r="G110560" s="1"/>
      <c r="H110560" s="1"/>
      <c r="I110560" s="1"/>
      <c r="J110560" s="1"/>
      <c r="K110560" s="1"/>
      <c r="L110560" s="1"/>
      <c r="M110560" s="1"/>
      <c r="N110560" s="1"/>
      <c r="O110560" s="1"/>
      <c r="P110560" s="1"/>
      <c r="Q110560" s="1"/>
      <c r="R110560" s="1"/>
      <c r="S110560" s="1"/>
      <c r="T110560" s="1"/>
      <c r="U110560" s="1"/>
    </row>
    <row r="110561" spans="2:21">
      <c r="B110561" s="26"/>
      <c r="C110561" s="1"/>
      <c r="D110561" s="1"/>
      <c r="E110561" s="1"/>
      <c r="F110561" s="1"/>
      <c r="G110561" s="1"/>
      <c r="H110561" s="1"/>
      <c r="I110561" s="1"/>
      <c r="J110561" s="1"/>
      <c r="K110561" s="1"/>
      <c r="L110561" s="1"/>
      <c r="M110561" s="1"/>
      <c r="N110561" s="1"/>
      <c r="O110561" s="1"/>
      <c r="P110561" s="1"/>
      <c r="Q110561" s="1"/>
      <c r="R110561" s="1"/>
      <c r="S110561" s="1"/>
      <c r="T110561" s="1"/>
      <c r="U110561" s="1"/>
    </row>
    <row r="110562" spans="2:21">
      <c r="B110562" s="26"/>
      <c r="C110562" s="1"/>
      <c r="D110562" s="1"/>
      <c r="E110562" s="1"/>
      <c r="F110562" s="1"/>
      <c r="G110562" s="1"/>
      <c r="H110562" s="1"/>
      <c r="I110562" s="1"/>
      <c r="J110562" s="1"/>
      <c r="K110562" s="1"/>
      <c r="L110562" s="1"/>
      <c r="M110562" s="1"/>
      <c r="N110562" s="1"/>
      <c r="O110562" s="1"/>
      <c r="P110562" s="1"/>
      <c r="Q110562" s="1"/>
      <c r="R110562" s="1"/>
      <c r="S110562" s="1"/>
      <c r="T110562" s="1"/>
      <c r="U110562" s="1"/>
    </row>
    <row r="110563" spans="2:21">
      <c r="B110563" s="26"/>
      <c r="C110563" s="1"/>
      <c r="D110563" s="1"/>
      <c r="E110563" s="1"/>
      <c r="F110563" s="1"/>
      <c r="G110563" s="1"/>
      <c r="H110563" s="1"/>
      <c r="I110563" s="1"/>
      <c r="J110563" s="1"/>
      <c r="K110563" s="1"/>
      <c r="L110563" s="1"/>
      <c r="M110563" s="1"/>
      <c r="N110563" s="1"/>
      <c r="O110563" s="1"/>
      <c r="P110563" s="1"/>
      <c r="Q110563" s="1"/>
      <c r="R110563" s="1"/>
      <c r="S110563" s="1"/>
      <c r="T110563" s="1"/>
      <c r="U110563" s="1"/>
    </row>
    <row r="110564" spans="2:21">
      <c r="B110564" s="26"/>
      <c r="C110564" s="1"/>
      <c r="D110564" s="1"/>
      <c r="E110564" s="1"/>
      <c r="F110564" s="1"/>
      <c r="G110564" s="1"/>
      <c r="H110564" s="1"/>
      <c r="I110564" s="1"/>
      <c r="J110564" s="1"/>
      <c r="K110564" s="1"/>
      <c r="L110564" s="1"/>
      <c r="M110564" s="1"/>
      <c r="N110564" s="1"/>
      <c r="O110564" s="1"/>
      <c r="P110564" s="1"/>
      <c r="Q110564" s="1"/>
      <c r="R110564" s="1"/>
      <c r="S110564" s="1"/>
      <c r="T110564" s="1"/>
      <c r="U110564" s="1"/>
    </row>
    <row r="110565" spans="2:21">
      <c r="B110565" s="26"/>
      <c r="C110565" s="1"/>
      <c r="D110565" s="1"/>
      <c r="E110565" s="1"/>
      <c r="F110565" s="1"/>
      <c r="G110565" s="1"/>
      <c r="H110565" s="1"/>
      <c r="I110565" s="1"/>
      <c r="J110565" s="1"/>
      <c r="K110565" s="1"/>
      <c r="L110565" s="1"/>
      <c r="M110565" s="1"/>
      <c r="N110565" s="1"/>
      <c r="O110565" s="1"/>
      <c r="P110565" s="1"/>
      <c r="Q110565" s="1"/>
      <c r="R110565" s="1"/>
      <c r="S110565" s="1"/>
      <c r="T110565" s="1"/>
      <c r="U110565" s="1"/>
    </row>
    <row r="110566" spans="2:21">
      <c r="B110566" s="26"/>
      <c r="C110566" s="1"/>
      <c r="D110566" s="1"/>
      <c r="E110566" s="1"/>
      <c r="F110566" s="1"/>
      <c r="G110566" s="1"/>
      <c r="H110566" s="1"/>
      <c r="I110566" s="1"/>
      <c r="J110566" s="1"/>
      <c r="K110566" s="1"/>
      <c r="L110566" s="1"/>
      <c r="M110566" s="1"/>
      <c r="N110566" s="1"/>
      <c r="O110566" s="1"/>
      <c r="P110566" s="1"/>
      <c r="Q110566" s="1"/>
      <c r="R110566" s="1"/>
      <c r="S110566" s="1"/>
      <c r="T110566" s="1"/>
      <c r="U110566" s="1"/>
    </row>
    <row r="110567" spans="2:21">
      <c r="B110567" s="26"/>
      <c r="C110567" s="1"/>
      <c r="D110567" s="1"/>
      <c r="E110567" s="1"/>
      <c r="F110567" s="1"/>
      <c r="G110567" s="1"/>
      <c r="H110567" s="1"/>
      <c r="I110567" s="1"/>
      <c r="J110567" s="1"/>
      <c r="K110567" s="1"/>
      <c r="L110567" s="1"/>
      <c r="M110567" s="1"/>
      <c r="N110567" s="1"/>
      <c r="O110567" s="1"/>
      <c r="P110567" s="1"/>
      <c r="Q110567" s="1"/>
      <c r="R110567" s="1"/>
      <c r="S110567" s="1"/>
      <c r="T110567" s="1"/>
      <c r="U110567" s="1"/>
    </row>
    <row r="110568" spans="2:21">
      <c r="B110568" s="26"/>
      <c r="C110568" s="1"/>
      <c r="D110568" s="1"/>
      <c r="E110568" s="1"/>
      <c r="F110568" s="1"/>
      <c r="G110568" s="1"/>
      <c r="H110568" s="1"/>
      <c r="I110568" s="1"/>
      <c r="J110568" s="1"/>
      <c r="K110568" s="1"/>
      <c r="L110568" s="1"/>
      <c r="M110568" s="1"/>
      <c r="N110568" s="1"/>
      <c r="O110568" s="1"/>
      <c r="P110568" s="1"/>
      <c r="Q110568" s="1"/>
      <c r="R110568" s="1"/>
      <c r="S110568" s="1"/>
      <c r="T110568" s="1"/>
      <c r="U110568" s="1"/>
    </row>
    <row r="110569" spans="2:21">
      <c r="B110569" s="26"/>
      <c r="C110569" s="1"/>
      <c r="D110569" s="1"/>
      <c r="E110569" s="1"/>
      <c r="F110569" s="1"/>
      <c r="G110569" s="1"/>
      <c r="H110569" s="1"/>
      <c r="I110569" s="1"/>
      <c r="J110569" s="1"/>
      <c r="K110569" s="1"/>
      <c r="L110569" s="1"/>
      <c r="M110569" s="1"/>
      <c r="N110569" s="1"/>
      <c r="O110569" s="1"/>
      <c r="P110569" s="1"/>
      <c r="Q110569" s="1"/>
      <c r="R110569" s="1"/>
      <c r="S110569" s="1"/>
      <c r="T110569" s="1"/>
      <c r="U110569" s="1"/>
    </row>
    <row r="110570" spans="2:21">
      <c r="B110570" s="26"/>
      <c r="C110570" s="1"/>
      <c r="D110570" s="1"/>
      <c r="E110570" s="1"/>
      <c r="F110570" s="1"/>
      <c r="G110570" s="1"/>
      <c r="H110570" s="1"/>
      <c r="I110570" s="1"/>
      <c r="J110570" s="1"/>
      <c r="K110570" s="1"/>
      <c r="L110570" s="1"/>
      <c r="M110570" s="1"/>
      <c r="N110570" s="1"/>
      <c r="O110570" s="1"/>
      <c r="P110570" s="1"/>
      <c r="Q110570" s="1"/>
      <c r="R110570" s="1"/>
      <c r="S110570" s="1"/>
      <c r="T110570" s="1"/>
      <c r="U110570" s="1"/>
    </row>
    <row r="110571" spans="2:21">
      <c r="B110571" s="26"/>
      <c r="C110571" s="1"/>
      <c r="D110571" s="1"/>
      <c r="E110571" s="1"/>
      <c r="F110571" s="1"/>
      <c r="G110571" s="1"/>
      <c r="H110571" s="1"/>
      <c r="I110571" s="1"/>
      <c r="J110571" s="1"/>
      <c r="K110571" s="1"/>
      <c r="L110571" s="1"/>
      <c r="M110571" s="1"/>
      <c r="N110571" s="1"/>
      <c r="O110571" s="1"/>
      <c r="P110571" s="1"/>
      <c r="Q110571" s="1"/>
      <c r="R110571" s="1"/>
      <c r="S110571" s="1"/>
      <c r="T110571" s="1"/>
      <c r="U110571" s="1"/>
    </row>
    <row r="110572" spans="2:21">
      <c r="B110572" s="26"/>
      <c r="C110572" s="1"/>
      <c r="D110572" s="1"/>
      <c r="E110572" s="1"/>
      <c r="F110572" s="1"/>
      <c r="G110572" s="1"/>
      <c r="H110572" s="1"/>
      <c r="I110572" s="1"/>
      <c r="J110572" s="1"/>
      <c r="K110572" s="1"/>
      <c r="L110572" s="1"/>
      <c r="M110572" s="1"/>
      <c r="N110572" s="1"/>
      <c r="O110572" s="1"/>
      <c r="P110572" s="1"/>
      <c r="Q110572" s="1"/>
      <c r="R110572" s="1"/>
      <c r="S110572" s="1"/>
      <c r="T110572" s="1"/>
      <c r="U110572" s="1"/>
    </row>
    <row r="110573" spans="2:21">
      <c r="B110573" s="26"/>
      <c r="C110573" s="1"/>
      <c r="D110573" s="1"/>
      <c r="E110573" s="1"/>
      <c r="F110573" s="1"/>
      <c r="G110573" s="1"/>
      <c r="H110573" s="1"/>
      <c r="I110573" s="1"/>
      <c r="J110573" s="1"/>
      <c r="K110573" s="1"/>
      <c r="L110573" s="1"/>
      <c r="M110573" s="1"/>
      <c r="N110573" s="1"/>
      <c r="O110573" s="1"/>
      <c r="P110573" s="1"/>
      <c r="Q110573" s="1"/>
      <c r="R110573" s="1"/>
      <c r="S110573" s="1"/>
      <c r="T110573" s="1"/>
      <c r="U110573" s="1"/>
    </row>
    <row r="110574" spans="2:21">
      <c r="B110574" s="26"/>
      <c r="C110574" s="1"/>
      <c r="D110574" s="1"/>
      <c r="E110574" s="1"/>
      <c r="F110574" s="1"/>
      <c r="G110574" s="1"/>
      <c r="H110574" s="1"/>
      <c r="I110574" s="1"/>
      <c r="J110574" s="1"/>
      <c r="K110574" s="1"/>
      <c r="L110574" s="1"/>
      <c r="M110574" s="1"/>
      <c r="N110574" s="1"/>
      <c r="O110574" s="1"/>
      <c r="P110574" s="1"/>
      <c r="Q110574" s="1"/>
      <c r="R110574" s="1"/>
      <c r="S110574" s="1"/>
      <c r="T110574" s="1"/>
      <c r="U110574" s="1"/>
    </row>
    <row r="110575" spans="2:21">
      <c r="B110575" s="26"/>
      <c r="C110575" s="1"/>
      <c r="D110575" s="1"/>
      <c r="E110575" s="1"/>
      <c r="F110575" s="1"/>
      <c r="G110575" s="1"/>
      <c r="H110575" s="1"/>
      <c r="I110575" s="1"/>
      <c r="J110575" s="1"/>
      <c r="K110575" s="1"/>
      <c r="L110575" s="1"/>
      <c r="M110575" s="1"/>
      <c r="N110575" s="1"/>
      <c r="O110575" s="1"/>
      <c r="P110575" s="1"/>
      <c r="Q110575" s="1"/>
      <c r="R110575" s="1"/>
      <c r="S110575" s="1"/>
      <c r="T110575" s="1"/>
      <c r="U110575" s="1"/>
    </row>
    <row r="110576" spans="2:21">
      <c r="B110576" s="26"/>
      <c r="C110576" s="1"/>
      <c r="D110576" s="1"/>
      <c r="E110576" s="1"/>
      <c r="F110576" s="1"/>
      <c r="G110576" s="1"/>
      <c r="H110576" s="1"/>
      <c r="I110576" s="1"/>
      <c r="J110576" s="1"/>
      <c r="K110576" s="1"/>
      <c r="L110576" s="1"/>
      <c r="M110576" s="1"/>
      <c r="N110576" s="1"/>
      <c r="O110576" s="1"/>
      <c r="P110576" s="1"/>
      <c r="Q110576" s="1"/>
      <c r="R110576" s="1"/>
      <c r="S110576" s="1"/>
      <c r="T110576" s="1"/>
      <c r="U110576" s="1"/>
    </row>
    <row r="110577" spans="2:21">
      <c r="B110577" s="26"/>
      <c r="C110577" s="1"/>
      <c r="D110577" s="1"/>
      <c r="E110577" s="1"/>
      <c r="F110577" s="1"/>
      <c r="G110577" s="1"/>
      <c r="H110577" s="1"/>
      <c r="I110577" s="1"/>
      <c r="J110577" s="1"/>
      <c r="K110577" s="1"/>
      <c r="L110577" s="1"/>
      <c r="M110577" s="1"/>
      <c r="N110577" s="1"/>
      <c r="O110577" s="1"/>
      <c r="P110577" s="1"/>
      <c r="Q110577" s="1"/>
      <c r="R110577" s="1"/>
      <c r="S110577" s="1"/>
      <c r="T110577" s="1"/>
      <c r="U110577" s="1"/>
    </row>
    <row r="110578" spans="2:21">
      <c r="B110578" s="26"/>
      <c r="C110578" s="1"/>
      <c r="D110578" s="1"/>
      <c r="E110578" s="1"/>
      <c r="F110578" s="1"/>
      <c r="G110578" s="1"/>
      <c r="H110578" s="1"/>
      <c r="I110578" s="1"/>
      <c r="J110578" s="1"/>
      <c r="K110578" s="1"/>
      <c r="L110578" s="1"/>
      <c r="M110578" s="1"/>
      <c r="N110578" s="1"/>
      <c r="O110578" s="1"/>
      <c r="P110578" s="1"/>
      <c r="Q110578" s="1"/>
      <c r="R110578" s="1"/>
      <c r="S110578" s="1"/>
      <c r="T110578" s="1"/>
      <c r="U110578" s="1"/>
    </row>
    <row r="110579" spans="2:21">
      <c r="B110579" s="26"/>
      <c r="C110579" s="1"/>
      <c r="D110579" s="1"/>
      <c r="E110579" s="1"/>
      <c r="F110579" s="1"/>
      <c r="G110579" s="1"/>
      <c r="H110579" s="1"/>
      <c r="I110579" s="1"/>
      <c r="J110579" s="1"/>
      <c r="K110579" s="1"/>
      <c r="L110579" s="1"/>
      <c r="M110579" s="1"/>
      <c r="N110579" s="1"/>
      <c r="O110579" s="1"/>
      <c r="P110579" s="1"/>
      <c r="Q110579" s="1"/>
      <c r="R110579" s="1"/>
      <c r="S110579" s="1"/>
      <c r="T110579" s="1"/>
      <c r="U110579" s="1"/>
    </row>
    <row r="110580" spans="2:21">
      <c r="B110580" s="26"/>
      <c r="C110580" s="1"/>
      <c r="D110580" s="1"/>
      <c r="E110580" s="1"/>
      <c r="F110580" s="1"/>
      <c r="G110580" s="1"/>
      <c r="H110580" s="1"/>
      <c r="I110580" s="1"/>
      <c r="J110580" s="1"/>
      <c r="K110580" s="1"/>
      <c r="L110580" s="1"/>
      <c r="M110580" s="1"/>
      <c r="N110580" s="1"/>
      <c r="O110580" s="1"/>
      <c r="P110580" s="1"/>
      <c r="Q110580" s="1"/>
      <c r="R110580" s="1"/>
      <c r="S110580" s="1"/>
      <c r="T110580" s="1"/>
      <c r="U110580" s="1"/>
    </row>
    <row r="110581" spans="2:21">
      <c r="B110581" s="26"/>
      <c r="C110581" s="1"/>
      <c r="D110581" s="1"/>
      <c r="E110581" s="1"/>
      <c r="F110581" s="1"/>
      <c r="G110581" s="1"/>
      <c r="H110581" s="1"/>
      <c r="I110581" s="1"/>
      <c r="J110581" s="1"/>
      <c r="K110581" s="1"/>
      <c r="L110581" s="1"/>
      <c r="M110581" s="1"/>
      <c r="N110581" s="1"/>
      <c r="O110581" s="1"/>
      <c r="P110581" s="1"/>
      <c r="Q110581" s="1"/>
      <c r="R110581" s="1"/>
      <c r="S110581" s="1"/>
      <c r="T110581" s="1"/>
      <c r="U110581" s="1"/>
    </row>
    <row r="110582" spans="2:21">
      <c r="B110582" s="26"/>
      <c r="C110582" s="1"/>
      <c r="D110582" s="1"/>
      <c r="E110582" s="1"/>
      <c r="F110582" s="1"/>
      <c r="G110582" s="1"/>
      <c r="H110582" s="1"/>
      <c r="I110582" s="1"/>
      <c r="J110582" s="1"/>
      <c r="K110582" s="1"/>
      <c r="L110582" s="1"/>
      <c r="M110582" s="1"/>
      <c r="N110582" s="1"/>
      <c r="O110582" s="1"/>
      <c r="P110582" s="1"/>
      <c r="Q110582" s="1"/>
      <c r="R110582" s="1"/>
      <c r="S110582" s="1"/>
      <c r="T110582" s="1"/>
      <c r="U110582" s="1"/>
    </row>
    <row r="110583" spans="2:21">
      <c r="B110583" s="26"/>
      <c r="C110583" s="1"/>
      <c r="D110583" s="1"/>
      <c r="E110583" s="1"/>
      <c r="F110583" s="1"/>
      <c r="G110583" s="1"/>
      <c r="H110583" s="1"/>
      <c r="I110583" s="1"/>
      <c r="J110583" s="1"/>
      <c r="K110583" s="1"/>
      <c r="L110583" s="1"/>
      <c r="M110583" s="1"/>
      <c r="N110583" s="1"/>
      <c r="O110583" s="1"/>
      <c r="P110583" s="1"/>
      <c r="Q110583" s="1"/>
      <c r="R110583" s="1"/>
      <c r="S110583" s="1"/>
      <c r="T110583" s="1"/>
      <c r="U110583" s="1"/>
    </row>
    <row r="110584" spans="2:21">
      <c r="B110584" s="26"/>
      <c r="C110584" s="1"/>
      <c r="D110584" s="1"/>
      <c r="E110584" s="1"/>
      <c r="F110584" s="1"/>
      <c r="G110584" s="1"/>
      <c r="H110584" s="1"/>
      <c r="I110584" s="1"/>
      <c r="J110584" s="1"/>
      <c r="K110584" s="1"/>
      <c r="L110584" s="1"/>
      <c r="M110584" s="1"/>
      <c r="N110584" s="1"/>
      <c r="O110584" s="1"/>
      <c r="P110584" s="1"/>
      <c r="Q110584" s="1"/>
      <c r="R110584" s="1"/>
      <c r="S110584" s="1"/>
      <c r="T110584" s="1"/>
      <c r="U110584" s="1"/>
    </row>
    <row r="110585" spans="2:21">
      <c r="B110585" s="26"/>
      <c r="C110585" s="1"/>
      <c r="D110585" s="1"/>
      <c r="E110585" s="1"/>
      <c r="F110585" s="1"/>
      <c r="G110585" s="1"/>
      <c r="H110585" s="1"/>
      <c r="I110585" s="1"/>
      <c r="J110585" s="1"/>
      <c r="K110585" s="1"/>
      <c r="L110585" s="1"/>
      <c r="M110585" s="1"/>
      <c r="N110585" s="1"/>
      <c r="O110585" s="1"/>
      <c r="P110585" s="1"/>
      <c r="Q110585" s="1"/>
      <c r="R110585" s="1"/>
      <c r="S110585" s="1"/>
      <c r="T110585" s="1"/>
      <c r="U110585" s="1"/>
    </row>
    <row r="110586" spans="2:21">
      <c r="B110586" s="26"/>
      <c r="C110586" s="1"/>
      <c r="D110586" s="1"/>
      <c r="E110586" s="1"/>
      <c r="F110586" s="1"/>
      <c r="G110586" s="1"/>
      <c r="H110586" s="1"/>
      <c r="I110586" s="1"/>
      <c r="J110586" s="1"/>
      <c r="K110586" s="1"/>
      <c r="L110586" s="1"/>
      <c r="M110586" s="1"/>
      <c r="N110586" s="1"/>
      <c r="O110586" s="1"/>
      <c r="P110586" s="1"/>
      <c r="Q110586" s="1"/>
      <c r="R110586" s="1"/>
      <c r="S110586" s="1"/>
      <c r="T110586" s="1"/>
      <c r="U110586" s="1"/>
    </row>
    <row r="110587" spans="2:21">
      <c r="B110587" s="26"/>
      <c r="C110587" s="1"/>
      <c r="D110587" s="1"/>
      <c r="E110587" s="1"/>
      <c r="F110587" s="1"/>
      <c r="G110587" s="1"/>
      <c r="H110587" s="1"/>
      <c r="I110587" s="1"/>
      <c r="J110587" s="1"/>
      <c r="K110587" s="1"/>
      <c r="L110587" s="1"/>
      <c r="M110587" s="1"/>
      <c r="N110587" s="1"/>
      <c r="O110587" s="1"/>
      <c r="P110587" s="1"/>
      <c r="Q110587" s="1"/>
      <c r="R110587" s="1"/>
      <c r="S110587" s="1"/>
      <c r="T110587" s="1"/>
      <c r="U110587" s="1"/>
    </row>
    <row r="110588" spans="2:21">
      <c r="B110588" s="26"/>
      <c r="C110588" s="1"/>
      <c r="D110588" s="1"/>
      <c r="E110588" s="1"/>
      <c r="F110588" s="1"/>
      <c r="G110588" s="1"/>
      <c r="H110588" s="1"/>
      <c r="I110588" s="1"/>
      <c r="J110588" s="1"/>
      <c r="K110588" s="1"/>
      <c r="L110588" s="1"/>
      <c r="M110588" s="1"/>
      <c r="N110588" s="1"/>
      <c r="O110588" s="1"/>
      <c r="P110588" s="1"/>
      <c r="Q110588" s="1"/>
      <c r="R110588" s="1"/>
      <c r="S110588" s="1"/>
      <c r="T110588" s="1"/>
      <c r="U110588" s="1"/>
    </row>
    <row r="110589" spans="2:21">
      <c r="B110589" s="26"/>
      <c r="C110589" s="1"/>
      <c r="D110589" s="1"/>
      <c r="E110589" s="1"/>
      <c r="F110589" s="1"/>
      <c r="G110589" s="1"/>
      <c r="H110589" s="1"/>
      <c r="I110589" s="1"/>
      <c r="J110589" s="1"/>
      <c r="K110589" s="1"/>
      <c r="L110589" s="1"/>
      <c r="M110589" s="1"/>
      <c r="N110589" s="1"/>
      <c r="O110589" s="1"/>
      <c r="P110589" s="1"/>
      <c r="Q110589" s="1"/>
      <c r="R110589" s="1"/>
      <c r="S110589" s="1"/>
      <c r="T110589" s="1"/>
      <c r="U110589" s="1"/>
    </row>
    <row r="110590" spans="2:21">
      <c r="B110590" s="26"/>
      <c r="C110590" s="1"/>
      <c r="D110590" s="1"/>
      <c r="E110590" s="1"/>
      <c r="F110590" s="1"/>
      <c r="G110590" s="1"/>
      <c r="H110590" s="1"/>
      <c r="I110590" s="1"/>
      <c r="J110590" s="1"/>
      <c r="K110590" s="1"/>
      <c r="L110590" s="1"/>
      <c r="M110590" s="1"/>
      <c r="N110590" s="1"/>
      <c r="O110590" s="1"/>
      <c r="P110590" s="1"/>
      <c r="Q110590" s="1"/>
      <c r="R110590" s="1"/>
      <c r="S110590" s="1"/>
      <c r="T110590" s="1"/>
      <c r="U110590" s="1"/>
    </row>
    <row r="110591" spans="2:21">
      <c r="B110591" s="26"/>
      <c r="C110591" s="1"/>
      <c r="D110591" s="1"/>
      <c r="E110591" s="1"/>
      <c r="F110591" s="1"/>
      <c r="G110591" s="1"/>
      <c r="H110591" s="1"/>
      <c r="I110591" s="1"/>
      <c r="J110591" s="1"/>
      <c r="K110591" s="1"/>
      <c r="L110591" s="1"/>
      <c r="M110591" s="1"/>
      <c r="N110591" s="1"/>
      <c r="O110591" s="1"/>
      <c r="P110591" s="1"/>
      <c r="Q110591" s="1"/>
      <c r="R110591" s="1"/>
      <c r="S110591" s="1"/>
      <c r="T110591" s="1"/>
      <c r="U110591" s="1"/>
    </row>
    <row r="110592" spans="2:21">
      <c r="B110592" s="26"/>
      <c r="C110592" s="1"/>
      <c r="D110592" s="1"/>
      <c r="E110592" s="1"/>
      <c r="F110592" s="1"/>
      <c r="G110592" s="1"/>
      <c r="H110592" s="1"/>
      <c r="I110592" s="1"/>
      <c r="J110592" s="1"/>
      <c r="K110592" s="1"/>
      <c r="L110592" s="1"/>
      <c r="M110592" s="1"/>
      <c r="N110592" s="1"/>
      <c r="O110592" s="1"/>
      <c r="P110592" s="1"/>
      <c r="Q110592" s="1"/>
      <c r="R110592" s="1"/>
      <c r="S110592" s="1"/>
      <c r="T110592" s="1"/>
      <c r="U110592" s="1"/>
    </row>
    <row r="110593" spans="2:21">
      <c r="B110593" s="26"/>
      <c r="C110593" s="1"/>
      <c r="D110593" s="1"/>
      <c r="E110593" s="1"/>
      <c r="F110593" s="1"/>
      <c r="G110593" s="1"/>
      <c r="H110593" s="1"/>
      <c r="I110593" s="1"/>
      <c r="J110593" s="1"/>
      <c r="K110593" s="1"/>
      <c r="L110593" s="1"/>
      <c r="M110593" s="1"/>
      <c r="N110593" s="1"/>
      <c r="O110593" s="1"/>
      <c r="P110593" s="1"/>
      <c r="Q110593" s="1"/>
      <c r="R110593" s="1"/>
      <c r="S110593" s="1"/>
      <c r="T110593" s="1"/>
      <c r="U110593" s="1"/>
    </row>
    <row r="110594" spans="2:21">
      <c r="B110594" s="26"/>
      <c r="C110594" s="1"/>
      <c r="D110594" s="1"/>
      <c r="E110594" s="1"/>
      <c r="F110594" s="1"/>
      <c r="G110594" s="1"/>
      <c r="H110594" s="1"/>
      <c r="I110594" s="1"/>
      <c r="J110594" s="1"/>
      <c r="K110594" s="1"/>
      <c r="L110594" s="1"/>
      <c r="M110594" s="1"/>
      <c r="N110594" s="1"/>
      <c r="O110594" s="1"/>
      <c r="P110594" s="1"/>
      <c r="Q110594" s="1"/>
      <c r="R110594" s="1"/>
      <c r="S110594" s="1"/>
      <c r="T110594" s="1"/>
      <c r="U110594" s="1"/>
    </row>
    <row r="110595" spans="2:21">
      <c r="B110595" s="26"/>
      <c r="C110595" s="1"/>
      <c r="D110595" s="1"/>
      <c r="E110595" s="1"/>
      <c r="F110595" s="1"/>
      <c r="G110595" s="1"/>
      <c r="H110595" s="1"/>
      <c r="I110595" s="1"/>
      <c r="J110595" s="1"/>
      <c r="K110595" s="1"/>
      <c r="L110595" s="1"/>
      <c r="M110595" s="1"/>
      <c r="N110595" s="1"/>
      <c r="O110595" s="1"/>
      <c r="P110595" s="1"/>
      <c r="Q110595" s="1"/>
      <c r="R110595" s="1"/>
      <c r="S110595" s="1"/>
      <c r="T110595" s="1"/>
      <c r="U110595" s="1"/>
    </row>
    <row r="110596" spans="2:21">
      <c r="B110596" s="26"/>
      <c r="C110596" s="1"/>
      <c r="D110596" s="1"/>
      <c r="E110596" s="1"/>
      <c r="F110596" s="1"/>
      <c r="G110596" s="1"/>
      <c r="H110596" s="1"/>
      <c r="I110596" s="1"/>
      <c r="J110596" s="1"/>
      <c r="K110596" s="1"/>
      <c r="L110596" s="1"/>
      <c r="M110596" s="1"/>
      <c r="N110596" s="1"/>
      <c r="O110596" s="1"/>
      <c r="P110596" s="1"/>
      <c r="Q110596" s="1"/>
      <c r="R110596" s="1"/>
      <c r="S110596" s="1"/>
      <c r="T110596" s="1"/>
      <c r="U110596" s="1"/>
    </row>
    <row r="110597" spans="2:21">
      <c r="B110597" s="26"/>
      <c r="C110597" s="1"/>
      <c r="D110597" s="1"/>
      <c r="E110597" s="1"/>
      <c r="F110597" s="1"/>
      <c r="G110597" s="1"/>
      <c r="H110597" s="1"/>
      <c r="I110597" s="1"/>
      <c r="J110597" s="1"/>
      <c r="K110597" s="1"/>
      <c r="L110597" s="1"/>
      <c r="M110597" s="1"/>
      <c r="N110597" s="1"/>
      <c r="O110597" s="1"/>
      <c r="P110597" s="1"/>
      <c r="Q110597" s="1"/>
      <c r="R110597" s="1"/>
      <c r="S110597" s="1"/>
      <c r="T110597" s="1"/>
      <c r="U110597" s="1"/>
    </row>
    <row r="110598" spans="2:21">
      <c r="B110598" s="26"/>
      <c r="C110598" s="1"/>
      <c r="D110598" s="1"/>
      <c r="E110598" s="1"/>
      <c r="F110598" s="1"/>
      <c r="G110598" s="1"/>
      <c r="H110598" s="1"/>
      <c r="I110598" s="1"/>
      <c r="J110598" s="1"/>
      <c r="K110598" s="1"/>
      <c r="L110598" s="1"/>
      <c r="M110598" s="1"/>
      <c r="N110598" s="1"/>
      <c r="O110598" s="1"/>
      <c r="P110598" s="1"/>
      <c r="Q110598" s="1"/>
      <c r="R110598" s="1"/>
      <c r="S110598" s="1"/>
      <c r="T110598" s="1"/>
      <c r="U110598" s="1"/>
    </row>
    <row r="110599" spans="2:21">
      <c r="B110599" s="26"/>
      <c r="C110599" s="1"/>
      <c r="D110599" s="1"/>
      <c r="E110599" s="1"/>
      <c r="F110599" s="1"/>
      <c r="G110599" s="1"/>
      <c r="H110599" s="1"/>
      <c r="I110599" s="1"/>
      <c r="J110599" s="1"/>
      <c r="K110599" s="1"/>
      <c r="L110599" s="1"/>
      <c r="M110599" s="1"/>
      <c r="N110599" s="1"/>
      <c r="O110599" s="1"/>
      <c r="P110599" s="1"/>
      <c r="Q110599" s="1"/>
      <c r="R110599" s="1"/>
      <c r="S110599" s="1"/>
      <c r="T110599" s="1"/>
      <c r="U110599" s="1"/>
    </row>
    <row r="110600" spans="2:21">
      <c r="B110600" s="26"/>
      <c r="C110600" s="1"/>
      <c r="D110600" s="1"/>
      <c r="E110600" s="1"/>
      <c r="F110600" s="1"/>
      <c r="G110600" s="1"/>
      <c r="H110600" s="1"/>
      <c r="I110600" s="1"/>
      <c r="J110600" s="1"/>
      <c r="K110600" s="1"/>
      <c r="L110600" s="1"/>
      <c r="M110600" s="1"/>
      <c r="N110600" s="1"/>
      <c r="O110600" s="1"/>
      <c r="P110600" s="1"/>
      <c r="Q110600" s="1"/>
      <c r="R110600" s="1"/>
      <c r="S110600" s="1"/>
      <c r="T110600" s="1"/>
      <c r="U110600" s="1"/>
    </row>
    <row r="110601" spans="2:21">
      <c r="B110601" s="26"/>
      <c r="C110601" s="1"/>
      <c r="D110601" s="1"/>
      <c r="E110601" s="1"/>
      <c r="F110601" s="1"/>
      <c r="G110601" s="1"/>
      <c r="H110601" s="1"/>
      <c r="I110601" s="1"/>
      <c r="J110601" s="1"/>
      <c r="K110601" s="1"/>
      <c r="L110601" s="1"/>
      <c r="M110601" s="1"/>
      <c r="N110601" s="1"/>
      <c r="O110601" s="1"/>
      <c r="P110601" s="1"/>
      <c r="Q110601" s="1"/>
      <c r="R110601" s="1"/>
      <c r="S110601" s="1"/>
      <c r="T110601" s="1"/>
      <c r="U110601" s="1"/>
    </row>
    <row r="110602" spans="2:21">
      <c r="B110602" s="26"/>
      <c r="C110602" s="1"/>
      <c r="D110602" s="1"/>
      <c r="E110602" s="1"/>
      <c r="F110602" s="1"/>
      <c r="G110602" s="1"/>
      <c r="H110602" s="1"/>
      <c r="I110602" s="1"/>
      <c r="J110602" s="1"/>
      <c r="K110602" s="1"/>
      <c r="L110602" s="1"/>
      <c r="M110602" s="1"/>
      <c r="N110602" s="1"/>
      <c r="O110602" s="1"/>
      <c r="P110602" s="1"/>
      <c r="Q110602" s="1"/>
      <c r="R110602" s="1"/>
      <c r="S110602" s="1"/>
      <c r="T110602" s="1"/>
      <c r="U110602" s="1"/>
    </row>
    <row r="110603" spans="2:21">
      <c r="B110603" s="26"/>
      <c r="C110603" s="1"/>
      <c r="D110603" s="1"/>
      <c r="E110603" s="1"/>
      <c r="F110603" s="1"/>
      <c r="G110603" s="1"/>
      <c r="H110603" s="1"/>
      <c r="I110603" s="1"/>
      <c r="J110603" s="1"/>
      <c r="K110603" s="1"/>
      <c r="L110603" s="1"/>
      <c r="M110603" s="1"/>
      <c r="N110603" s="1"/>
      <c r="O110603" s="1"/>
      <c r="P110603" s="1"/>
      <c r="Q110603" s="1"/>
      <c r="R110603" s="1"/>
      <c r="S110603" s="1"/>
      <c r="T110603" s="1"/>
      <c r="U110603" s="1"/>
    </row>
    <row r="110604" spans="2:21">
      <c r="B110604" s="26"/>
      <c r="C110604" s="1"/>
      <c r="D110604" s="1"/>
      <c r="E110604" s="1"/>
      <c r="F110604" s="1"/>
      <c r="G110604" s="1"/>
      <c r="H110604" s="1"/>
      <c r="I110604" s="1"/>
      <c r="J110604" s="1"/>
      <c r="K110604" s="1"/>
      <c r="L110604" s="1"/>
      <c r="M110604" s="1"/>
      <c r="N110604" s="1"/>
      <c r="O110604" s="1"/>
      <c r="P110604" s="1"/>
      <c r="Q110604" s="1"/>
      <c r="R110604" s="1"/>
      <c r="S110604" s="1"/>
      <c r="T110604" s="1"/>
      <c r="U110604" s="1"/>
    </row>
    <row r="110605" spans="2:21">
      <c r="B110605" s="26"/>
      <c r="C110605" s="1"/>
      <c r="D110605" s="1"/>
      <c r="E110605" s="1"/>
      <c r="F110605" s="1"/>
      <c r="G110605" s="1"/>
      <c r="H110605" s="1"/>
      <c r="I110605" s="1"/>
      <c r="J110605" s="1"/>
      <c r="K110605" s="1"/>
      <c r="L110605" s="1"/>
      <c r="M110605" s="1"/>
      <c r="N110605" s="1"/>
      <c r="O110605" s="1"/>
      <c r="P110605" s="1"/>
      <c r="Q110605" s="1"/>
      <c r="R110605" s="1"/>
      <c r="S110605" s="1"/>
      <c r="T110605" s="1"/>
      <c r="U110605" s="1"/>
    </row>
    <row r="110606" spans="2:21">
      <c r="B110606" s="26"/>
      <c r="C110606" s="1"/>
      <c r="D110606" s="1"/>
      <c r="E110606" s="1"/>
      <c r="F110606" s="1"/>
      <c r="G110606" s="1"/>
      <c r="H110606" s="1"/>
      <c r="I110606" s="1"/>
      <c r="J110606" s="1"/>
      <c r="K110606" s="1"/>
      <c r="L110606" s="1"/>
      <c r="M110606" s="1"/>
      <c r="N110606" s="1"/>
      <c r="O110606" s="1"/>
      <c r="P110606" s="1"/>
      <c r="Q110606" s="1"/>
      <c r="R110606" s="1"/>
      <c r="S110606" s="1"/>
      <c r="T110606" s="1"/>
      <c r="U110606" s="1"/>
    </row>
    <row r="110607" spans="2:21">
      <c r="B110607" s="26"/>
      <c r="C110607" s="1"/>
      <c r="D110607" s="1"/>
      <c r="E110607" s="1"/>
      <c r="F110607" s="1"/>
      <c r="G110607" s="1"/>
      <c r="H110607" s="1"/>
      <c r="I110607" s="1"/>
      <c r="J110607" s="1"/>
      <c r="K110607" s="1"/>
      <c r="L110607" s="1"/>
      <c r="M110607" s="1"/>
      <c r="N110607" s="1"/>
      <c r="O110607" s="1"/>
      <c r="P110607" s="1"/>
      <c r="Q110607" s="1"/>
      <c r="R110607" s="1"/>
      <c r="S110607" s="1"/>
      <c r="T110607" s="1"/>
      <c r="U110607" s="1"/>
    </row>
    <row r="110608" spans="2:21">
      <c r="B110608" s="26"/>
      <c r="C110608" s="1"/>
      <c r="D110608" s="1"/>
      <c r="E110608" s="1"/>
      <c r="F110608" s="1"/>
      <c r="G110608" s="1"/>
      <c r="H110608" s="1"/>
      <c r="I110608" s="1"/>
      <c r="J110608" s="1"/>
      <c r="K110608" s="1"/>
      <c r="L110608" s="1"/>
      <c r="M110608" s="1"/>
      <c r="N110608" s="1"/>
      <c r="O110608" s="1"/>
      <c r="P110608" s="1"/>
      <c r="Q110608" s="1"/>
      <c r="R110608" s="1"/>
      <c r="S110608" s="1"/>
      <c r="T110608" s="1"/>
      <c r="U110608" s="1"/>
    </row>
    <row r="110609" spans="2:21">
      <c r="B110609" s="26"/>
      <c r="C110609" s="1"/>
      <c r="D110609" s="1"/>
      <c r="E110609" s="1"/>
      <c r="F110609" s="1"/>
      <c r="G110609" s="1"/>
      <c r="H110609" s="1"/>
      <c r="I110609" s="1"/>
      <c r="J110609" s="1"/>
      <c r="K110609" s="1"/>
      <c r="L110609" s="1"/>
      <c r="M110609" s="1"/>
      <c r="N110609" s="1"/>
      <c r="O110609" s="1"/>
      <c r="P110609" s="1"/>
      <c r="Q110609" s="1"/>
      <c r="R110609" s="1"/>
      <c r="S110609" s="1"/>
      <c r="T110609" s="1"/>
      <c r="U110609" s="1"/>
    </row>
    <row r="110610" spans="2:21">
      <c r="B110610" s="26"/>
      <c r="C110610" s="1"/>
      <c r="D110610" s="1"/>
      <c r="E110610" s="1"/>
      <c r="F110610" s="1"/>
      <c r="G110610" s="1"/>
      <c r="H110610" s="1"/>
      <c r="I110610" s="1"/>
      <c r="J110610" s="1"/>
      <c r="K110610" s="1"/>
      <c r="L110610" s="1"/>
      <c r="M110610" s="1"/>
      <c r="N110610" s="1"/>
      <c r="O110610" s="1"/>
      <c r="P110610" s="1"/>
      <c r="Q110610" s="1"/>
      <c r="R110610" s="1"/>
      <c r="S110610" s="1"/>
      <c r="T110610" s="1"/>
      <c r="U110610" s="1"/>
    </row>
    <row r="110611" spans="2:21">
      <c r="B110611" s="26"/>
      <c r="C110611" s="1"/>
      <c r="D110611" s="1"/>
      <c r="E110611" s="1"/>
      <c r="F110611" s="1"/>
      <c r="G110611" s="1"/>
      <c r="H110611" s="1"/>
      <c r="I110611" s="1"/>
      <c r="J110611" s="1"/>
      <c r="K110611" s="1"/>
      <c r="L110611" s="1"/>
      <c r="M110611" s="1"/>
      <c r="N110611" s="1"/>
      <c r="O110611" s="1"/>
      <c r="P110611" s="1"/>
      <c r="Q110611" s="1"/>
      <c r="R110611" s="1"/>
      <c r="S110611" s="1"/>
      <c r="T110611" s="1"/>
      <c r="U110611" s="1"/>
    </row>
    <row r="110612" spans="2:21">
      <c r="B110612" s="26"/>
      <c r="C110612" s="1"/>
      <c r="D110612" s="1"/>
      <c r="E110612" s="1"/>
      <c r="F110612" s="1"/>
      <c r="G110612" s="1"/>
      <c r="H110612" s="1"/>
      <c r="I110612" s="1"/>
      <c r="J110612" s="1"/>
      <c r="K110612" s="1"/>
      <c r="L110612" s="1"/>
      <c r="M110612" s="1"/>
      <c r="N110612" s="1"/>
      <c r="O110612" s="1"/>
      <c r="P110612" s="1"/>
      <c r="Q110612" s="1"/>
      <c r="R110612" s="1"/>
      <c r="S110612" s="1"/>
      <c r="T110612" s="1"/>
      <c r="U110612" s="1"/>
    </row>
    <row r="110613" spans="2:21">
      <c r="B110613" s="26"/>
      <c r="C110613" s="1"/>
      <c r="D110613" s="1"/>
      <c r="E110613" s="1"/>
      <c r="F110613" s="1"/>
      <c r="G110613" s="1"/>
      <c r="H110613" s="1"/>
      <c r="I110613" s="1"/>
      <c r="J110613" s="1"/>
      <c r="K110613" s="1"/>
      <c r="L110613" s="1"/>
      <c r="M110613" s="1"/>
      <c r="N110613" s="1"/>
      <c r="O110613" s="1"/>
      <c r="P110613" s="1"/>
      <c r="Q110613" s="1"/>
      <c r="R110613" s="1"/>
      <c r="S110613" s="1"/>
      <c r="T110613" s="1"/>
      <c r="U110613" s="1"/>
    </row>
    <row r="110614" spans="2:21">
      <c r="B110614" s="26"/>
      <c r="C110614" s="1"/>
      <c r="D110614" s="1"/>
      <c r="E110614" s="1"/>
      <c r="F110614" s="1"/>
      <c r="G110614" s="1"/>
      <c r="H110614" s="1"/>
      <c r="I110614" s="1"/>
      <c r="J110614" s="1"/>
      <c r="K110614" s="1"/>
      <c r="L110614" s="1"/>
      <c r="M110614" s="1"/>
      <c r="N110614" s="1"/>
      <c r="O110614" s="1"/>
      <c r="P110614" s="1"/>
      <c r="Q110614" s="1"/>
      <c r="R110614" s="1"/>
      <c r="S110614" s="1"/>
      <c r="T110614" s="1"/>
      <c r="U110614" s="1"/>
    </row>
    <row r="110615" spans="2:21">
      <c r="B110615" s="26"/>
      <c r="C110615" s="1"/>
      <c r="D110615" s="1"/>
      <c r="E110615" s="1"/>
      <c r="F110615" s="1"/>
      <c r="G110615" s="1"/>
      <c r="H110615" s="1"/>
      <c r="I110615" s="1"/>
      <c r="J110615" s="1"/>
      <c r="K110615" s="1"/>
      <c r="L110615" s="1"/>
      <c r="M110615" s="1"/>
      <c r="N110615" s="1"/>
      <c r="O110615" s="1"/>
      <c r="P110615" s="1"/>
      <c r="Q110615" s="1"/>
      <c r="R110615" s="1"/>
      <c r="S110615" s="1"/>
      <c r="T110615" s="1"/>
      <c r="U110615" s="1"/>
    </row>
    <row r="110616" spans="2:21">
      <c r="B110616" s="26"/>
      <c r="C110616" s="1"/>
      <c r="D110616" s="1"/>
      <c r="E110616" s="1"/>
      <c r="F110616" s="1"/>
      <c r="G110616" s="1"/>
      <c r="H110616" s="1"/>
      <c r="I110616" s="1"/>
      <c r="J110616" s="1"/>
      <c r="K110616" s="1"/>
      <c r="L110616" s="1"/>
      <c r="M110616" s="1"/>
      <c r="N110616" s="1"/>
      <c r="O110616" s="1"/>
      <c r="P110616" s="1"/>
      <c r="Q110616" s="1"/>
      <c r="R110616" s="1"/>
      <c r="S110616" s="1"/>
      <c r="T110616" s="1"/>
      <c r="U110616" s="1"/>
    </row>
    <row r="110617" spans="2:21">
      <c r="B110617" s="26"/>
      <c r="C110617" s="1"/>
      <c r="D110617" s="1"/>
      <c r="E110617" s="1"/>
      <c r="F110617" s="1"/>
      <c r="G110617" s="1"/>
      <c r="H110617" s="1"/>
      <c r="I110617" s="1"/>
      <c r="J110617" s="1"/>
      <c r="K110617" s="1"/>
      <c r="L110617" s="1"/>
      <c r="M110617" s="1"/>
      <c r="N110617" s="1"/>
      <c r="O110617" s="1"/>
      <c r="P110617" s="1"/>
      <c r="Q110617" s="1"/>
      <c r="R110617" s="1"/>
      <c r="S110617" s="1"/>
      <c r="T110617" s="1"/>
      <c r="U110617" s="1"/>
    </row>
    <row r="110618" spans="2:21">
      <c r="B110618" s="26"/>
      <c r="C110618" s="1"/>
      <c r="D110618" s="1"/>
      <c r="E110618" s="1"/>
      <c r="F110618" s="1"/>
      <c r="G110618" s="1"/>
      <c r="H110618" s="1"/>
      <c r="I110618" s="1"/>
      <c r="J110618" s="1"/>
      <c r="K110618" s="1"/>
      <c r="L110618" s="1"/>
      <c r="M110618" s="1"/>
      <c r="N110618" s="1"/>
      <c r="O110618" s="1"/>
      <c r="P110618" s="1"/>
      <c r="Q110618" s="1"/>
      <c r="R110618" s="1"/>
      <c r="S110618" s="1"/>
      <c r="T110618" s="1"/>
      <c r="U110618" s="1"/>
    </row>
    <row r="110619" spans="2:21">
      <c r="B110619" s="26"/>
      <c r="C110619" s="1"/>
      <c r="D110619" s="1"/>
      <c r="E110619" s="1"/>
      <c r="F110619" s="1"/>
      <c r="G110619" s="1"/>
      <c r="H110619" s="1"/>
      <c r="I110619" s="1"/>
      <c r="J110619" s="1"/>
      <c r="K110619" s="1"/>
      <c r="L110619" s="1"/>
      <c r="M110619" s="1"/>
      <c r="N110619" s="1"/>
      <c r="O110619" s="1"/>
      <c r="P110619" s="1"/>
      <c r="Q110619" s="1"/>
      <c r="R110619" s="1"/>
      <c r="S110619" s="1"/>
      <c r="T110619" s="1"/>
      <c r="U110619" s="1"/>
    </row>
    <row r="110620" spans="2:21">
      <c r="B110620" s="26"/>
      <c r="C110620" s="1"/>
      <c r="D110620" s="1"/>
      <c r="E110620" s="1"/>
      <c r="F110620" s="1"/>
      <c r="G110620" s="1"/>
      <c r="H110620" s="1"/>
      <c r="I110620" s="1"/>
      <c r="J110620" s="1"/>
      <c r="K110620" s="1"/>
      <c r="L110620" s="1"/>
      <c r="M110620" s="1"/>
      <c r="N110620" s="1"/>
      <c r="O110620" s="1"/>
      <c r="P110620" s="1"/>
      <c r="Q110620" s="1"/>
      <c r="R110620" s="1"/>
      <c r="S110620" s="1"/>
      <c r="T110620" s="1"/>
      <c r="U110620" s="1"/>
    </row>
    <row r="110621" spans="2:21">
      <c r="B110621" s="26"/>
      <c r="C110621" s="1"/>
      <c r="D110621" s="1"/>
      <c r="E110621" s="1"/>
      <c r="F110621" s="1"/>
      <c r="G110621" s="1"/>
      <c r="H110621" s="1"/>
      <c r="I110621" s="1"/>
      <c r="J110621" s="1"/>
      <c r="K110621" s="1"/>
      <c r="L110621" s="1"/>
      <c r="M110621" s="1"/>
      <c r="N110621" s="1"/>
      <c r="O110621" s="1"/>
      <c r="P110621" s="1"/>
      <c r="Q110621" s="1"/>
      <c r="R110621" s="1"/>
      <c r="S110621" s="1"/>
      <c r="T110621" s="1"/>
      <c r="U110621" s="1"/>
    </row>
    <row r="110622" spans="2:21">
      <c r="B110622" s="26"/>
      <c r="C110622" s="1"/>
      <c r="D110622" s="1"/>
      <c r="E110622" s="1"/>
      <c r="F110622" s="1"/>
      <c r="G110622" s="1"/>
      <c r="H110622" s="1"/>
      <c r="I110622" s="1"/>
      <c r="J110622" s="1"/>
      <c r="K110622" s="1"/>
      <c r="L110622" s="1"/>
      <c r="M110622" s="1"/>
      <c r="N110622" s="1"/>
      <c r="O110622" s="1"/>
      <c r="P110622" s="1"/>
      <c r="Q110622" s="1"/>
      <c r="R110622" s="1"/>
      <c r="S110622" s="1"/>
      <c r="T110622" s="1"/>
      <c r="U110622" s="1"/>
    </row>
    <row r="110623" spans="2:21">
      <c r="B110623" s="26"/>
      <c r="C110623" s="1"/>
      <c r="D110623" s="1"/>
      <c r="E110623" s="1"/>
      <c r="F110623" s="1"/>
      <c r="G110623" s="1"/>
      <c r="H110623" s="1"/>
      <c r="I110623" s="1"/>
      <c r="J110623" s="1"/>
      <c r="K110623" s="1"/>
      <c r="L110623" s="1"/>
      <c r="M110623" s="1"/>
      <c r="N110623" s="1"/>
      <c r="O110623" s="1"/>
      <c r="P110623" s="1"/>
      <c r="Q110623" s="1"/>
      <c r="R110623" s="1"/>
      <c r="S110623" s="1"/>
      <c r="T110623" s="1"/>
      <c r="U110623" s="1"/>
    </row>
    <row r="110624" spans="2:21">
      <c r="B110624" s="26"/>
      <c r="C110624" s="1"/>
      <c r="D110624" s="1"/>
      <c r="E110624" s="1"/>
      <c r="F110624" s="1"/>
      <c r="G110624" s="1"/>
      <c r="H110624" s="1"/>
      <c r="I110624" s="1"/>
      <c r="J110624" s="1"/>
      <c r="K110624" s="1"/>
      <c r="L110624" s="1"/>
      <c r="M110624" s="1"/>
      <c r="N110624" s="1"/>
      <c r="O110624" s="1"/>
      <c r="P110624" s="1"/>
      <c r="Q110624" s="1"/>
      <c r="R110624" s="1"/>
      <c r="S110624" s="1"/>
      <c r="T110624" s="1"/>
      <c r="U110624" s="1"/>
    </row>
    <row r="110625" spans="2:21">
      <c r="B110625" s="26"/>
      <c r="C110625" s="1"/>
      <c r="D110625" s="1"/>
      <c r="E110625" s="1"/>
      <c r="F110625" s="1"/>
      <c r="G110625" s="1"/>
      <c r="H110625" s="1"/>
      <c r="I110625" s="1"/>
      <c r="J110625" s="1"/>
      <c r="K110625" s="1"/>
      <c r="L110625" s="1"/>
      <c r="M110625" s="1"/>
      <c r="N110625" s="1"/>
      <c r="O110625" s="1"/>
      <c r="P110625" s="1"/>
      <c r="Q110625" s="1"/>
      <c r="R110625" s="1"/>
      <c r="S110625" s="1"/>
      <c r="T110625" s="1"/>
      <c r="U110625" s="1"/>
    </row>
    <row r="110626" spans="2:21">
      <c r="B110626" s="26"/>
      <c r="C110626" s="1"/>
      <c r="D110626" s="1"/>
      <c r="E110626" s="1"/>
      <c r="F110626" s="1"/>
      <c r="G110626" s="1"/>
      <c r="H110626" s="1"/>
      <c r="I110626" s="1"/>
      <c r="J110626" s="1"/>
      <c r="K110626" s="1"/>
      <c r="L110626" s="1"/>
      <c r="M110626" s="1"/>
      <c r="N110626" s="1"/>
      <c r="O110626" s="1"/>
      <c r="P110626" s="1"/>
      <c r="Q110626" s="1"/>
      <c r="R110626" s="1"/>
      <c r="S110626" s="1"/>
      <c r="T110626" s="1"/>
      <c r="U110626" s="1"/>
    </row>
    <row r="110627" spans="2:21">
      <c r="B110627" s="26"/>
      <c r="C110627" s="1"/>
      <c r="D110627" s="1"/>
      <c r="E110627" s="1"/>
      <c r="F110627" s="1"/>
      <c r="G110627" s="1"/>
      <c r="H110627" s="1"/>
      <c r="I110627" s="1"/>
      <c r="J110627" s="1"/>
      <c r="K110627" s="1"/>
      <c r="L110627" s="1"/>
      <c r="M110627" s="1"/>
      <c r="N110627" s="1"/>
      <c r="O110627" s="1"/>
      <c r="P110627" s="1"/>
      <c r="Q110627" s="1"/>
      <c r="R110627" s="1"/>
      <c r="S110627" s="1"/>
      <c r="T110627" s="1"/>
      <c r="U110627" s="1"/>
    </row>
    <row r="110628" spans="2:21">
      <c r="B110628" s="26"/>
      <c r="C110628" s="1"/>
      <c r="D110628" s="1"/>
      <c r="E110628" s="1"/>
      <c r="F110628" s="1"/>
      <c r="G110628" s="1"/>
      <c r="H110628" s="1"/>
      <c r="I110628" s="1"/>
      <c r="J110628" s="1"/>
      <c r="K110628" s="1"/>
      <c r="L110628" s="1"/>
      <c r="M110628" s="1"/>
      <c r="N110628" s="1"/>
      <c r="O110628" s="1"/>
      <c r="P110628" s="1"/>
      <c r="Q110628" s="1"/>
      <c r="R110628" s="1"/>
      <c r="S110628" s="1"/>
      <c r="T110628" s="1"/>
      <c r="U110628" s="1"/>
    </row>
    <row r="110629" spans="2:21">
      <c r="B110629" s="26"/>
      <c r="C110629" s="1"/>
      <c r="D110629" s="1"/>
      <c r="E110629" s="1"/>
      <c r="F110629" s="1"/>
      <c r="G110629" s="1"/>
      <c r="H110629" s="1"/>
      <c r="I110629" s="1"/>
      <c r="J110629" s="1"/>
      <c r="K110629" s="1"/>
      <c r="L110629" s="1"/>
      <c r="M110629" s="1"/>
      <c r="N110629" s="1"/>
      <c r="O110629" s="1"/>
      <c r="P110629" s="1"/>
      <c r="Q110629" s="1"/>
      <c r="R110629" s="1"/>
      <c r="S110629" s="1"/>
      <c r="T110629" s="1"/>
      <c r="U110629" s="1"/>
    </row>
    <row r="110630" spans="2:21">
      <c r="B110630" s="26"/>
      <c r="C110630" s="1"/>
      <c r="D110630" s="1"/>
      <c r="E110630" s="1"/>
      <c r="F110630" s="1"/>
      <c r="G110630" s="1"/>
      <c r="H110630" s="1"/>
      <c r="I110630" s="1"/>
      <c r="J110630" s="1"/>
      <c r="K110630" s="1"/>
      <c r="L110630" s="1"/>
      <c r="M110630" s="1"/>
      <c r="N110630" s="1"/>
      <c r="O110630" s="1"/>
      <c r="P110630" s="1"/>
      <c r="Q110630" s="1"/>
      <c r="R110630" s="1"/>
      <c r="S110630" s="1"/>
      <c r="T110630" s="1"/>
      <c r="U110630" s="1"/>
    </row>
    <row r="110631" spans="2:21">
      <c r="B110631" s="26"/>
      <c r="C110631" s="1"/>
      <c r="D110631" s="1"/>
      <c r="E110631" s="1"/>
      <c r="F110631" s="1"/>
      <c r="G110631" s="1"/>
      <c r="H110631" s="1"/>
      <c r="I110631" s="1"/>
      <c r="J110631" s="1"/>
      <c r="K110631" s="1"/>
      <c r="L110631" s="1"/>
      <c r="M110631" s="1"/>
      <c r="N110631" s="1"/>
      <c r="O110631" s="1"/>
      <c r="P110631" s="1"/>
      <c r="Q110631" s="1"/>
      <c r="R110631" s="1"/>
      <c r="S110631" s="1"/>
      <c r="T110631" s="1"/>
      <c r="U110631" s="1"/>
    </row>
    <row r="110632" spans="2:21">
      <c r="B110632" s="26"/>
      <c r="C110632" s="1"/>
      <c r="D110632" s="1"/>
      <c r="E110632" s="1"/>
      <c r="F110632" s="1"/>
      <c r="G110632" s="1"/>
      <c r="H110632" s="1"/>
      <c r="I110632" s="1"/>
      <c r="J110632" s="1"/>
      <c r="K110632" s="1"/>
      <c r="L110632" s="1"/>
      <c r="M110632" s="1"/>
      <c r="N110632" s="1"/>
      <c r="O110632" s="1"/>
      <c r="P110632" s="1"/>
      <c r="Q110632" s="1"/>
      <c r="R110632" s="1"/>
      <c r="S110632" s="1"/>
      <c r="T110632" s="1"/>
      <c r="U110632" s="1"/>
    </row>
    <row r="110633" spans="2:21">
      <c r="B110633" s="26"/>
      <c r="C110633" s="1"/>
      <c r="D110633" s="1"/>
      <c r="E110633" s="1"/>
      <c r="F110633" s="1"/>
      <c r="G110633" s="1"/>
      <c r="H110633" s="1"/>
      <c r="I110633" s="1"/>
      <c r="J110633" s="1"/>
      <c r="K110633" s="1"/>
      <c r="L110633" s="1"/>
      <c r="M110633" s="1"/>
      <c r="N110633" s="1"/>
      <c r="O110633" s="1"/>
      <c r="P110633" s="1"/>
      <c r="Q110633" s="1"/>
      <c r="R110633" s="1"/>
      <c r="S110633" s="1"/>
      <c r="T110633" s="1"/>
      <c r="U110633" s="1"/>
    </row>
    <row r="110634" spans="2:21">
      <c r="B110634" s="26"/>
      <c r="C110634" s="1"/>
      <c r="D110634" s="1"/>
      <c r="E110634" s="1"/>
      <c r="F110634" s="1"/>
      <c r="G110634" s="1"/>
      <c r="H110634" s="1"/>
      <c r="I110634" s="1"/>
      <c r="J110634" s="1"/>
      <c r="K110634" s="1"/>
      <c r="L110634" s="1"/>
      <c r="M110634" s="1"/>
      <c r="N110634" s="1"/>
      <c r="O110634" s="1"/>
      <c r="P110634" s="1"/>
      <c r="Q110634" s="1"/>
      <c r="R110634" s="1"/>
      <c r="S110634" s="1"/>
      <c r="T110634" s="1"/>
      <c r="U110634" s="1"/>
    </row>
    <row r="110635" spans="2:21">
      <c r="B110635" s="26"/>
      <c r="C110635" s="1"/>
      <c r="D110635" s="1"/>
      <c r="E110635" s="1"/>
      <c r="F110635" s="1"/>
      <c r="G110635" s="1"/>
      <c r="H110635" s="1"/>
      <c r="I110635" s="1"/>
      <c r="J110635" s="1"/>
      <c r="K110635" s="1"/>
      <c r="L110635" s="1"/>
      <c r="M110635" s="1"/>
      <c r="N110635" s="1"/>
      <c r="O110635" s="1"/>
      <c r="P110635" s="1"/>
      <c r="Q110635" s="1"/>
      <c r="R110635" s="1"/>
      <c r="S110635" s="1"/>
      <c r="T110635" s="1"/>
      <c r="U110635" s="1"/>
    </row>
    <row r="110636" spans="2:21">
      <c r="B110636" s="26"/>
      <c r="C110636" s="1"/>
      <c r="D110636" s="1"/>
      <c r="E110636" s="1"/>
      <c r="F110636" s="1"/>
      <c r="G110636" s="1"/>
      <c r="H110636" s="1"/>
      <c r="I110636" s="1"/>
      <c r="J110636" s="1"/>
      <c r="K110636" s="1"/>
      <c r="L110636" s="1"/>
      <c r="M110636" s="1"/>
      <c r="N110636" s="1"/>
      <c r="O110636" s="1"/>
      <c r="P110636" s="1"/>
      <c r="Q110636" s="1"/>
      <c r="R110636" s="1"/>
      <c r="S110636" s="1"/>
      <c r="T110636" s="1"/>
      <c r="U110636" s="1"/>
    </row>
    <row r="110637" spans="2:21">
      <c r="B110637" s="26"/>
      <c r="C110637" s="1"/>
      <c r="D110637" s="1"/>
      <c r="E110637" s="1"/>
      <c r="F110637" s="1"/>
      <c r="G110637" s="1"/>
      <c r="H110637" s="1"/>
      <c r="I110637" s="1"/>
      <c r="J110637" s="1"/>
      <c r="K110637" s="1"/>
      <c r="L110637" s="1"/>
      <c r="M110637" s="1"/>
      <c r="N110637" s="1"/>
      <c r="O110637" s="1"/>
      <c r="P110637" s="1"/>
      <c r="Q110637" s="1"/>
      <c r="R110637" s="1"/>
      <c r="S110637" s="1"/>
      <c r="T110637" s="1"/>
      <c r="U110637" s="1"/>
    </row>
    <row r="110638" spans="2:21">
      <c r="B110638" s="26"/>
      <c r="C110638" s="1"/>
      <c r="D110638" s="1"/>
      <c r="E110638" s="1"/>
      <c r="F110638" s="1"/>
      <c r="G110638" s="1"/>
      <c r="H110638" s="1"/>
      <c r="I110638" s="1"/>
      <c r="J110638" s="1"/>
      <c r="K110638" s="1"/>
      <c r="L110638" s="1"/>
      <c r="M110638" s="1"/>
      <c r="N110638" s="1"/>
      <c r="O110638" s="1"/>
      <c r="P110638" s="1"/>
      <c r="Q110638" s="1"/>
      <c r="R110638" s="1"/>
      <c r="S110638" s="1"/>
      <c r="T110638" s="1"/>
      <c r="U110638" s="1"/>
    </row>
    <row r="110639" spans="2:21">
      <c r="B110639" s="26"/>
      <c r="C110639" s="1"/>
      <c r="D110639" s="1"/>
      <c r="E110639" s="1"/>
      <c r="F110639" s="1"/>
      <c r="G110639" s="1"/>
      <c r="H110639" s="1"/>
      <c r="I110639" s="1"/>
      <c r="J110639" s="1"/>
      <c r="K110639" s="1"/>
      <c r="L110639" s="1"/>
      <c r="M110639" s="1"/>
      <c r="N110639" s="1"/>
      <c r="O110639" s="1"/>
      <c r="P110639" s="1"/>
      <c r="Q110639" s="1"/>
      <c r="R110639" s="1"/>
      <c r="S110639" s="1"/>
      <c r="T110639" s="1"/>
      <c r="U110639" s="1"/>
    </row>
    <row r="110640" spans="2:21">
      <c r="B110640" s="26"/>
      <c r="C110640" s="1"/>
      <c r="D110640" s="1"/>
      <c r="E110640" s="1"/>
      <c r="F110640" s="1"/>
      <c r="G110640" s="1"/>
      <c r="H110640" s="1"/>
      <c r="I110640" s="1"/>
      <c r="J110640" s="1"/>
      <c r="K110640" s="1"/>
      <c r="L110640" s="1"/>
      <c r="M110640" s="1"/>
      <c r="N110640" s="1"/>
      <c r="O110640" s="1"/>
      <c r="P110640" s="1"/>
      <c r="Q110640" s="1"/>
      <c r="R110640" s="1"/>
      <c r="S110640" s="1"/>
      <c r="T110640" s="1"/>
      <c r="U110640" s="1"/>
    </row>
    <row r="110641" spans="2:21">
      <c r="B110641" s="26"/>
      <c r="C110641" s="1"/>
      <c r="D110641" s="1"/>
      <c r="E110641" s="1"/>
      <c r="F110641" s="1"/>
      <c r="G110641" s="1"/>
      <c r="H110641" s="1"/>
      <c r="I110641" s="1"/>
      <c r="J110641" s="1"/>
      <c r="K110641" s="1"/>
      <c r="L110641" s="1"/>
      <c r="M110641" s="1"/>
      <c r="N110641" s="1"/>
      <c r="O110641" s="1"/>
      <c r="P110641" s="1"/>
      <c r="Q110641" s="1"/>
      <c r="R110641" s="1"/>
      <c r="S110641" s="1"/>
      <c r="T110641" s="1"/>
      <c r="U110641" s="1"/>
    </row>
    <row r="110642" spans="2:21">
      <c r="B110642" s="26"/>
      <c r="C110642" s="1"/>
      <c r="D110642" s="1"/>
      <c r="E110642" s="1"/>
      <c r="F110642" s="1"/>
      <c r="G110642" s="1"/>
      <c r="H110642" s="1"/>
      <c r="I110642" s="1"/>
      <c r="J110642" s="1"/>
      <c r="K110642" s="1"/>
      <c r="L110642" s="1"/>
      <c r="M110642" s="1"/>
      <c r="N110642" s="1"/>
      <c r="O110642" s="1"/>
      <c r="P110642" s="1"/>
      <c r="Q110642" s="1"/>
      <c r="R110642" s="1"/>
      <c r="S110642" s="1"/>
      <c r="T110642" s="1"/>
      <c r="U110642" s="1"/>
    </row>
    <row r="110643" spans="2:21">
      <c r="B110643" s="26"/>
      <c r="C110643" s="1"/>
      <c r="D110643" s="1"/>
      <c r="E110643" s="1"/>
      <c r="F110643" s="1"/>
      <c r="G110643" s="1"/>
      <c r="H110643" s="1"/>
      <c r="I110643" s="1"/>
      <c r="J110643" s="1"/>
      <c r="K110643" s="1"/>
      <c r="L110643" s="1"/>
      <c r="M110643" s="1"/>
      <c r="N110643" s="1"/>
      <c r="O110643" s="1"/>
      <c r="P110643" s="1"/>
      <c r="Q110643" s="1"/>
      <c r="R110643" s="1"/>
      <c r="S110643" s="1"/>
      <c r="T110643" s="1"/>
      <c r="U110643" s="1"/>
    </row>
    <row r="110644" spans="2:21">
      <c r="B110644" s="26"/>
      <c r="C110644" s="1"/>
      <c r="D110644" s="1"/>
      <c r="E110644" s="1"/>
      <c r="F110644" s="1"/>
      <c r="G110644" s="1"/>
      <c r="H110644" s="1"/>
      <c r="I110644" s="1"/>
      <c r="J110644" s="1"/>
      <c r="K110644" s="1"/>
      <c r="L110644" s="1"/>
      <c r="M110644" s="1"/>
      <c r="N110644" s="1"/>
      <c r="O110644" s="1"/>
      <c r="P110644" s="1"/>
      <c r="Q110644" s="1"/>
      <c r="R110644" s="1"/>
      <c r="S110644" s="1"/>
      <c r="T110644" s="1"/>
      <c r="U110644" s="1"/>
    </row>
    <row r="110645" spans="2:21">
      <c r="B110645" s="26"/>
      <c r="C110645" s="1"/>
      <c r="D110645" s="1"/>
      <c r="E110645" s="1"/>
      <c r="F110645" s="1"/>
      <c r="G110645" s="1"/>
      <c r="H110645" s="1"/>
      <c r="I110645" s="1"/>
      <c r="J110645" s="1"/>
      <c r="K110645" s="1"/>
      <c r="L110645" s="1"/>
      <c r="M110645" s="1"/>
      <c r="N110645" s="1"/>
      <c r="O110645" s="1"/>
      <c r="P110645" s="1"/>
      <c r="Q110645" s="1"/>
      <c r="R110645" s="1"/>
      <c r="S110645" s="1"/>
      <c r="T110645" s="1"/>
      <c r="U110645" s="1"/>
    </row>
    <row r="110646" spans="2:21">
      <c r="B110646" s="26"/>
      <c r="C110646" s="1"/>
      <c r="D110646" s="1"/>
      <c r="E110646" s="1"/>
      <c r="F110646" s="1"/>
      <c r="G110646" s="1"/>
      <c r="H110646" s="1"/>
      <c r="I110646" s="1"/>
      <c r="J110646" s="1"/>
      <c r="K110646" s="1"/>
      <c r="L110646" s="1"/>
      <c r="M110646" s="1"/>
      <c r="N110646" s="1"/>
      <c r="O110646" s="1"/>
      <c r="P110646" s="1"/>
      <c r="Q110646" s="1"/>
      <c r="R110646" s="1"/>
      <c r="S110646" s="1"/>
      <c r="T110646" s="1"/>
      <c r="U110646" s="1"/>
    </row>
    <row r="110647" spans="2:21">
      <c r="B110647" s="26"/>
      <c r="C110647" s="1"/>
      <c r="D110647" s="1"/>
      <c r="E110647" s="1"/>
      <c r="F110647" s="1"/>
      <c r="G110647" s="1"/>
      <c r="H110647" s="1"/>
      <c r="I110647" s="1"/>
      <c r="J110647" s="1"/>
      <c r="K110647" s="1"/>
      <c r="L110647" s="1"/>
      <c r="M110647" s="1"/>
      <c r="N110647" s="1"/>
      <c r="O110647" s="1"/>
      <c r="P110647" s="1"/>
      <c r="Q110647" s="1"/>
      <c r="R110647" s="1"/>
      <c r="S110647" s="1"/>
      <c r="T110647" s="1"/>
      <c r="U110647" s="1"/>
    </row>
    <row r="110648" spans="2:21">
      <c r="B110648" s="26"/>
      <c r="C110648" s="1"/>
      <c r="D110648" s="1"/>
      <c r="E110648" s="1"/>
      <c r="F110648" s="1"/>
      <c r="G110648" s="1"/>
      <c r="H110648" s="1"/>
      <c r="I110648" s="1"/>
      <c r="J110648" s="1"/>
      <c r="K110648" s="1"/>
      <c r="L110648" s="1"/>
      <c r="M110648" s="1"/>
      <c r="N110648" s="1"/>
      <c r="O110648" s="1"/>
      <c r="P110648" s="1"/>
      <c r="Q110648" s="1"/>
      <c r="R110648" s="1"/>
      <c r="S110648" s="1"/>
      <c r="T110648" s="1"/>
      <c r="U110648" s="1"/>
    </row>
    <row r="110649" spans="2:21">
      <c r="B110649" s="26"/>
      <c r="C110649" s="1"/>
      <c r="D110649" s="1"/>
      <c r="E110649" s="1"/>
      <c r="F110649" s="1"/>
      <c r="G110649" s="1"/>
      <c r="H110649" s="1"/>
      <c r="I110649" s="1"/>
      <c r="J110649" s="1"/>
      <c r="K110649" s="1"/>
      <c r="L110649" s="1"/>
      <c r="M110649" s="1"/>
      <c r="N110649" s="1"/>
      <c r="O110649" s="1"/>
      <c r="P110649" s="1"/>
      <c r="Q110649" s="1"/>
      <c r="R110649" s="1"/>
      <c r="S110649" s="1"/>
      <c r="T110649" s="1"/>
      <c r="U110649" s="1"/>
    </row>
    <row r="110650" spans="2:21">
      <c r="B110650" s="26"/>
      <c r="C110650" s="1"/>
      <c r="D110650" s="1"/>
      <c r="E110650" s="1"/>
      <c r="F110650" s="1"/>
      <c r="G110650" s="1"/>
      <c r="H110650" s="1"/>
      <c r="I110650" s="1"/>
      <c r="J110650" s="1"/>
      <c r="K110650" s="1"/>
      <c r="L110650" s="1"/>
      <c r="M110650" s="1"/>
      <c r="N110650" s="1"/>
      <c r="O110650" s="1"/>
      <c r="P110650" s="1"/>
      <c r="Q110650" s="1"/>
      <c r="R110650" s="1"/>
      <c r="S110650" s="1"/>
      <c r="T110650" s="1"/>
      <c r="U110650" s="1"/>
    </row>
    <row r="110651" spans="2:21">
      <c r="B110651" s="26"/>
      <c r="C110651" s="1"/>
      <c r="D110651" s="1"/>
      <c r="E110651" s="1"/>
      <c r="F110651" s="1"/>
      <c r="G110651" s="1"/>
      <c r="H110651" s="1"/>
      <c r="I110651" s="1"/>
      <c r="J110651" s="1"/>
      <c r="K110651" s="1"/>
      <c r="L110651" s="1"/>
      <c r="M110651" s="1"/>
      <c r="N110651" s="1"/>
      <c r="O110651" s="1"/>
      <c r="P110651" s="1"/>
      <c r="Q110651" s="1"/>
      <c r="R110651" s="1"/>
      <c r="S110651" s="1"/>
      <c r="T110651" s="1"/>
      <c r="U110651" s="1"/>
    </row>
    <row r="110652" spans="2:21">
      <c r="B110652" s="26"/>
      <c r="C110652" s="1"/>
      <c r="D110652" s="1"/>
      <c r="E110652" s="1"/>
      <c r="F110652" s="1"/>
      <c r="G110652" s="1"/>
      <c r="H110652" s="1"/>
      <c r="I110652" s="1"/>
      <c r="J110652" s="1"/>
      <c r="K110652" s="1"/>
      <c r="L110652" s="1"/>
      <c r="M110652" s="1"/>
      <c r="N110652" s="1"/>
      <c r="O110652" s="1"/>
      <c r="P110652" s="1"/>
      <c r="Q110652" s="1"/>
      <c r="R110652" s="1"/>
      <c r="S110652" s="1"/>
      <c r="T110652" s="1"/>
      <c r="U110652" s="1"/>
    </row>
    <row r="110653" spans="2:21">
      <c r="B110653" s="26"/>
      <c r="C110653" s="1"/>
      <c r="D110653" s="1"/>
      <c r="E110653" s="1"/>
      <c r="F110653" s="1"/>
      <c r="G110653" s="1"/>
      <c r="H110653" s="1"/>
      <c r="I110653" s="1"/>
      <c r="J110653" s="1"/>
      <c r="K110653" s="1"/>
      <c r="L110653" s="1"/>
      <c r="M110653" s="1"/>
      <c r="N110653" s="1"/>
      <c r="O110653" s="1"/>
      <c r="P110653" s="1"/>
      <c r="Q110653" s="1"/>
      <c r="R110653" s="1"/>
      <c r="S110653" s="1"/>
      <c r="T110653" s="1"/>
      <c r="U110653" s="1"/>
    </row>
    <row r="110654" spans="2:21">
      <c r="B110654" s="26"/>
      <c r="C110654" s="1"/>
      <c r="D110654" s="1"/>
      <c r="E110654" s="1"/>
      <c r="F110654" s="1"/>
      <c r="G110654" s="1"/>
      <c r="H110654" s="1"/>
      <c r="I110654" s="1"/>
      <c r="J110654" s="1"/>
      <c r="K110654" s="1"/>
      <c r="L110654" s="1"/>
      <c r="M110654" s="1"/>
      <c r="N110654" s="1"/>
      <c r="O110654" s="1"/>
      <c r="P110654" s="1"/>
      <c r="Q110654" s="1"/>
      <c r="R110654" s="1"/>
      <c r="S110654" s="1"/>
      <c r="T110654" s="1"/>
      <c r="U110654" s="1"/>
    </row>
    <row r="110655" spans="2:21">
      <c r="B110655" s="26"/>
      <c r="C110655" s="1"/>
      <c r="D110655" s="1"/>
      <c r="E110655" s="1"/>
      <c r="F110655" s="1"/>
      <c r="G110655" s="1"/>
      <c r="H110655" s="1"/>
      <c r="I110655" s="1"/>
      <c r="J110655" s="1"/>
      <c r="K110655" s="1"/>
      <c r="L110655" s="1"/>
      <c r="M110655" s="1"/>
      <c r="N110655" s="1"/>
      <c r="O110655" s="1"/>
      <c r="P110655" s="1"/>
      <c r="Q110655" s="1"/>
      <c r="R110655" s="1"/>
      <c r="S110655" s="1"/>
      <c r="T110655" s="1"/>
      <c r="U110655" s="1"/>
    </row>
    <row r="110656" spans="2:21">
      <c r="B110656" s="26"/>
      <c r="C110656" s="1"/>
      <c r="D110656" s="1"/>
      <c r="E110656" s="1"/>
      <c r="F110656" s="1"/>
      <c r="G110656" s="1"/>
      <c r="H110656" s="1"/>
      <c r="I110656" s="1"/>
      <c r="J110656" s="1"/>
      <c r="K110656" s="1"/>
      <c r="L110656" s="1"/>
      <c r="M110656" s="1"/>
      <c r="N110656" s="1"/>
      <c r="O110656" s="1"/>
      <c r="P110656" s="1"/>
      <c r="Q110656" s="1"/>
      <c r="R110656" s="1"/>
      <c r="S110656" s="1"/>
      <c r="T110656" s="1"/>
      <c r="U110656" s="1"/>
    </row>
    <row r="110657" spans="2:21">
      <c r="B110657" s="26"/>
      <c r="C110657" s="1"/>
      <c r="D110657" s="1"/>
      <c r="E110657" s="1"/>
      <c r="F110657" s="1"/>
      <c r="G110657" s="1"/>
      <c r="H110657" s="1"/>
      <c r="I110657" s="1"/>
      <c r="J110657" s="1"/>
      <c r="K110657" s="1"/>
      <c r="L110657" s="1"/>
      <c r="M110657" s="1"/>
      <c r="N110657" s="1"/>
      <c r="O110657" s="1"/>
      <c r="P110657" s="1"/>
      <c r="Q110657" s="1"/>
      <c r="R110657" s="1"/>
      <c r="S110657" s="1"/>
      <c r="T110657" s="1"/>
      <c r="U110657" s="1"/>
    </row>
    <row r="110658" spans="2:21">
      <c r="B110658" s="26"/>
      <c r="C110658" s="1"/>
      <c r="D110658" s="1"/>
      <c r="E110658" s="1"/>
      <c r="F110658" s="1"/>
      <c r="G110658" s="1"/>
      <c r="H110658" s="1"/>
      <c r="I110658" s="1"/>
      <c r="J110658" s="1"/>
      <c r="K110658" s="1"/>
      <c r="L110658" s="1"/>
      <c r="M110658" s="1"/>
      <c r="N110658" s="1"/>
      <c r="O110658" s="1"/>
      <c r="P110658" s="1"/>
      <c r="Q110658" s="1"/>
      <c r="R110658" s="1"/>
      <c r="S110658" s="1"/>
      <c r="T110658" s="1"/>
      <c r="U110658" s="1"/>
    </row>
    <row r="110659" spans="2:21">
      <c r="B110659" s="26"/>
      <c r="C110659" s="1"/>
      <c r="D110659" s="1"/>
      <c r="E110659" s="1"/>
      <c r="F110659" s="1"/>
      <c r="G110659" s="1"/>
      <c r="H110659" s="1"/>
      <c r="I110659" s="1"/>
      <c r="J110659" s="1"/>
      <c r="K110659" s="1"/>
      <c r="L110659" s="1"/>
      <c r="M110659" s="1"/>
      <c r="N110659" s="1"/>
      <c r="O110659" s="1"/>
      <c r="P110659" s="1"/>
      <c r="Q110659" s="1"/>
      <c r="R110659" s="1"/>
      <c r="S110659" s="1"/>
      <c r="T110659" s="1"/>
      <c r="U110659" s="1"/>
    </row>
    <row r="110660" spans="2:21">
      <c r="B110660" s="26"/>
      <c r="C110660" s="1"/>
      <c r="D110660" s="1"/>
      <c r="E110660" s="1"/>
      <c r="F110660" s="1"/>
      <c r="G110660" s="1"/>
      <c r="H110660" s="1"/>
      <c r="I110660" s="1"/>
      <c r="J110660" s="1"/>
      <c r="K110660" s="1"/>
      <c r="L110660" s="1"/>
      <c r="M110660" s="1"/>
      <c r="N110660" s="1"/>
      <c r="O110660" s="1"/>
      <c r="P110660" s="1"/>
      <c r="Q110660" s="1"/>
      <c r="R110660" s="1"/>
      <c r="S110660" s="1"/>
      <c r="T110660" s="1"/>
      <c r="U110660" s="1"/>
    </row>
    <row r="110661" spans="2:21">
      <c r="B110661" s="26"/>
      <c r="C110661" s="1"/>
      <c r="D110661" s="1"/>
      <c r="E110661" s="1"/>
      <c r="F110661" s="1"/>
      <c r="G110661" s="1"/>
      <c r="H110661" s="1"/>
      <c r="I110661" s="1"/>
      <c r="J110661" s="1"/>
      <c r="K110661" s="1"/>
      <c r="L110661" s="1"/>
      <c r="M110661" s="1"/>
      <c r="N110661" s="1"/>
      <c r="O110661" s="1"/>
      <c r="P110661" s="1"/>
      <c r="Q110661" s="1"/>
      <c r="R110661" s="1"/>
      <c r="S110661" s="1"/>
      <c r="T110661" s="1"/>
      <c r="U110661" s="1"/>
    </row>
    <row r="110662" spans="2:21">
      <c r="B110662" s="26"/>
      <c r="C110662" s="1"/>
      <c r="D110662" s="1"/>
      <c r="E110662" s="1"/>
      <c r="F110662" s="1"/>
      <c r="G110662" s="1"/>
      <c r="H110662" s="1"/>
      <c r="I110662" s="1"/>
      <c r="J110662" s="1"/>
      <c r="K110662" s="1"/>
      <c r="L110662" s="1"/>
      <c r="M110662" s="1"/>
      <c r="N110662" s="1"/>
      <c r="O110662" s="1"/>
      <c r="P110662" s="1"/>
      <c r="Q110662" s="1"/>
      <c r="R110662" s="1"/>
      <c r="S110662" s="1"/>
      <c r="T110662" s="1"/>
      <c r="U110662" s="1"/>
    </row>
    <row r="110663" spans="2:21">
      <c r="B110663" s="26"/>
      <c r="C110663" s="1"/>
      <c r="D110663" s="1"/>
      <c r="E110663" s="1"/>
      <c r="F110663" s="1"/>
      <c r="G110663" s="1"/>
      <c r="H110663" s="1"/>
      <c r="I110663" s="1"/>
      <c r="J110663" s="1"/>
      <c r="K110663" s="1"/>
      <c r="L110663" s="1"/>
      <c r="M110663" s="1"/>
      <c r="N110663" s="1"/>
      <c r="O110663" s="1"/>
      <c r="P110663" s="1"/>
      <c r="Q110663" s="1"/>
      <c r="R110663" s="1"/>
      <c r="S110663" s="1"/>
      <c r="T110663" s="1"/>
      <c r="U110663" s="1"/>
    </row>
    <row r="110664" spans="2:21">
      <c r="B110664" s="26"/>
      <c r="C110664" s="1"/>
      <c r="D110664" s="1"/>
      <c r="E110664" s="1"/>
      <c r="F110664" s="1"/>
      <c r="G110664" s="1"/>
      <c r="H110664" s="1"/>
      <c r="I110664" s="1"/>
      <c r="J110664" s="1"/>
      <c r="K110664" s="1"/>
      <c r="L110664" s="1"/>
      <c r="M110664" s="1"/>
      <c r="N110664" s="1"/>
      <c r="O110664" s="1"/>
      <c r="P110664" s="1"/>
      <c r="Q110664" s="1"/>
      <c r="R110664" s="1"/>
      <c r="S110664" s="1"/>
      <c r="T110664" s="1"/>
      <c r="U110664" s="1"/>
    </row>
    <row r="110665" spans="2:21">
      <c r="B110665" s="26"/>
      <c r="C110665" s="1"/>
      <c r="D110665" s="1"/>
      <c r="E110665" s="1"/>
      <c r="F110665" s="1"/>
      <c r="G110665" s="1"/>
      <c r="H110665" s="1"/>
      <c r="I110665" s="1"/>
      <c r="J110665" s="1"/>
      <c r="K110665" s="1"/>
      <c r="L110665" s="1"/>
      <c r="M110665" s="1"/>
      <c r="N110665" s="1"/>
      <c r="O110665" s="1"/>
      <c r="P110665" s="1"/>
      <c r="Q110665" s="1"/>
      <c r="R110665" s="1"/>
      <c r="S110665" s="1"/>
      <c r="T110665" s="1"/>
      <c r="U110665" s="1"/>
    </row>
    <row r="110666" spans="2:21">
      <c r="B110666" s="26"/>
      <c r="C110666" s="1"/>
      <c r="D110666" s="1"/>
      <c r="E110666" s="1"/>
      <c r="F110666" s="1"/>
      <c r="G110666" s="1"/>
      <c r="H110666" s="1"/>
      <c r="I110666" s="1"/>
      <c r="J110666" s="1"/>
      <c r="K110666" s="1"/>
      <c r="L110666" s="1"/>
      <c r="M110666" s="1"/>
      <c r="N110666" s="1"/>
      <c r="O110666" s="1"/>
      <c r="P110666" s="1"/>
      <c r="Q110666" s="1"/>
      <c r="R110666" s="1"/>
      <c r="S110666" s="1"/>
      <c r="T110666" s="1"/>
      <c r="U110666" s="1"/>
    </row>
    <row r="110667" spans="2:21">
      <c r="B110667" s="26"/>
      <c r="C110667" s="1"/>
      <c r="D110667" s="1"/>
      <c r="E110667" s="1"/>
      <c r="F110667" s="1"/>
      <c r="G110667" s="1"/>
      <c r="H110667" s="1"/>
      <c r="I110667" s="1"/>
      <c r="J110667" s="1"/>
      <c r="K110667" s="1"/>
      <c r="L110667" s="1"/>
      <c r="M110667" s="1"/>
      <c r="N110667" s="1"/>
      <c r="O110667" s="1"/>
      <c r="P110667" s="1"/>
      <c r="Q110667" s="1"/>
      <c r="R110667" s="1"/>
      <c r="S110667" s="1"/>
      <c r="T110667" s="1"/>
      <c r="U110667" s="1"/>
    </row>
    <row r="110668" spans="2:21">
      <c r="B110668" s="26"/>
      <c r="C110668" s="1"/>
      <c r="D110668" s="1"/>
      <c r="E110668" s="1"/>
      <c r="F110668" s="1"/>
      <c r="G110668" s="1"/>
      <c r="H110668" s="1"/>
      <c r="I110668" s="1"/>
      <c r="J110668" s="1"/>
      <c r="K110668" s="1"/>
      <c r="L110668" s="1"/>
      <c r="M110668" s="1"/>
      <c r="N110668" s="1"/>
      <c r="O110668" s="1"/>
      <c r="P110668" s="1"/>
      <c r="Q110668" s="1"/>
      <c r="R110668" s="1"/>
      <c r="S110668" s="1"/>
      <c r="T110668" s="1"/>
      <c r="U110668" s="1"/>
    </row>
    <row r="110669" spans="2:21">
      <c r="B110669" s="26"/>
      <c r="C110669" s="1"/>
      <c r="D110669" s="1"/>
      <c r="E110669" s="1"/>
      <c r="F110669" s="1"/>
      <c r="G110669" s="1"/>
      <c r="H110669" s="1"/>
      <c r="I110669" s="1"/>
      <c r="J110669" s="1"/>
      <c r="K110669" s="1"/>
      <c r="L110669" s="1"/>
      <c r="M110669" s="1"/>
      <c r="N110669" s="1"/>
      <c r="O110669" s="1"/>
      <c r="P110669" s="1"/>
      <c r="Q110669" s="1"/>
      <c r="R110669" s="1"/>
      <c r="S110669" s="1"/>
      <c r="T110669" s="1"/>
      <c r="U110669" s="1"/>
    </row>
    <row r="110670" spans="2:21">
      <c r="B110670" s="26"/>
      <c r="C110670" s="1"/>
      <c r="D110670" s="1"/>
      <c r="E110670" s="1"/>
      <c r="F110670" s="1"/>
      <c r="G110670" s="1"/>
      <c r="H110670" s="1"/>
      <c r="I110670" s="1"/>
      <c r="J110670" s="1"/>
      <c r="K110670" s="1"/>
      <c r="L110670" s="1"/>
      <c r="M110670" s="1"/>
      <c r="N110670" s="1"/>
      <c r="O110670" s="1"/>
      <c r="P110670" s="1"/>
      <c r="Q110670" s="1"/>
      <c r="R110670" s="1"/>
      <c r="S110670" s="1"/>
      <c r="T110670" s="1"/>
      <c r="U110670" s="1"/>
    </row>
    <row r="110671" spans="2:21">
      <c r="B110671" s="26"/>
      <c r="C110671" s="1"/>
      <c r="D110671" s="1"/>
      <c r="E110671" s="1"/>
      <c r="F110671" s="1"/>
      <c r="G110671" s="1"/>
      <c r="H110671" s="1"/>
      <c r="I110671" s="1"/>
      <c r="J110671" s="1"/>
      <c r="K110671" s="1"/>
      <c r="L110671" s="1"/>
      <c r="M110671" s="1"/>
      <c r="N110671" s="1"/>
      <c r="O110671" s="1"/>
      <c r="P110671" s="1"/>
      <c r="Q110671" s="1"/>
      <c r="R110671" s="1"/>
      <c r="S110671" s="1"/>
      <c r="T110671" s="1"/>
      <c r="U110671" s="1"/>
    </row>
    <row r="110672" spans="2:21">
      <c r="B110672" s="26"/>
      <c r="C110672" s="1"/>
      <c r="D110672" s="1"/>
      <c r="E110672" s="1"/>
      <c r="F110672" s="1"/>
      <c r="G110672" s="1"/>
      <c r="H110672" s="1"/>
      <c r="I110672" s="1"/>
      <c r="J110672" s="1"/>
      <c r="K110672" s="1"/>
      <c r="L110672" s="1"/>
      <c r="M110672" s="1"/>
      <c r="N110672" s="1"/>
      <c r="O110672" s="1"/>
      <c r="P110672" s="1"/>
      <c r="Q110672" s="1"/>
      <c r="R110672" s="1"/>
      <c r="S110672" s="1"/>
      <c r="T110672" s="1"/>
      <c r="U110672" s="1"/>
    </row>
    <row r="110673" spans="2:21">
      <c r="B110673" s="26"/>
      <c r="C110673" s="1"/>
      <c r="D110673" s="1"/>
      <c r="E110673" s="1"/>
      <c r="F110673" s="1"/>
      <c r="G110673" s="1"/>
      <c r="H110673" s="1"/>
      <c r="I110673" s="1"/>
      <c r="J110673" s="1"/>
      <c r="K110673" s="1"/>
      <c r="L110673" s="1"/>
      <c r="M110673" s="1"/>
      <c r="N110673" s="1"/>
      <c r="O110673" s="1"/>
      <c r="P110673" s="1"/>
      <c r="Q110673" s="1"/>
      <c r="R110673" s="1"/>
      <c r="S110673" s="1"/>
      <c r="T110673" s="1"/>
      <c r="U110673" s="1"/>
    </row>
    <row r="110674" spans="2:21">
      <c r="B110674" s="26"/>
      <c r="C110674" s="1"/>
      <c r="D110674" s="1"/>
      <c r="E110674" s="1"/>
      <c r="F110674" s="1"/>
      <c r="G110674" s="1"/>
      <c r="H110674" s="1"/>
      <c r="I110674" s="1"/>
      <c r="J110674" s="1"/>
      <c r="K110674" s="1"/>
      <c r="L110674" s="1"/>
      <c r="M110674" s="1"/>
      <c r="N110674" s="1"/>
      <c r="O110674" s="1"/>
      <c r="P110674" s="1"/>
      <c r="Q110674" s="1"/>
      <c r="R110674" s="1"/>
      <c r="S110674" s="1"/>
      <c r="T110674" s="1"/>
      <c r="U110674" s="1"/>
    </row>
    <row r="110675" spans="2:21">
      <c r="B110675" s="26"/>
      <c r="C110675" s="1"/>
      <c r="D110675" s="1"/>
      <c r="E110675" s="1"/>
      <c r="F110675" s="1"/>
      <c r="G110675" s="1"/>
      <c r="H110675" s="1"/>
      <c r="I110675" s="1"/>
      <c r="J110675" s="1"/>
      <c r="K110675" s="1"/>
      <c r="L110675" s="1"/>
      <c r="M110675" s="1"/>
      <c r="N110675" s="1"/>
      <c r="O110675" s="1"/>
      <c r="P110675" s="1"/>
      <c r="Q110675" s="1"/>
      <c r="R110675" s="1"/>
      <c r="S110675" s="1"/>
      <c r="T110675" s="1"/>
      <c r="U110675" s="1"/>
    </row>
    <row r="110676" spans="2:21">
      <c r="B110676" s="26"/>
      <c r="C110676" s="1"/>
      <c r="D110676" s="1"/>
      <c r="E110676" s="1"/>
      <c r="F110676" s="1"/>
      <c r="G110676" s="1"/>
      <c r="H110676" s="1"/>
      <c r="I110676" s="1"/>
      <c r="J110676" s="1"/>
      <c r="K110676" s="1"/>
      <c r="L110676" s="1"/>
      <c r="M110676" s="1"/>
      <c r="N110676" s="1"/>
      <c r="O110676" s="1"/>
      <c r="P110676" s="1"/>
      <c r="Q110676" s="1"/>
      <c r="R110676" s="1"/>
      <c r="S110676" s="1"/>
      <c r="T110676" s="1"/>
      <c r="U110676" s="1"/>
    </row>
    <row r="110677" spans="2:21">
      <c r="B110677" s="26"/>
      <c r="C110677" s="1"/>
      <c r="D110677" s="1"/>
      <c r="E110677" s="1"/>
      <c r="F110677" s="1"/>
      <c r="G110677" s="1"/>
      <c r="H110677" s="1"/>
      <c r="I110677" s="1"/>
      <c r="J110677" s="1"/>
      <c r="K110677" s="1"/>
      <c r="L110677" s="1"/>
      <c r="M110677" s="1"/>
      <c r="N110677" s="1"/>
      <c r="O110677" s="1"/>
      <c r="P110677" s="1"/>
      <c r="Q110677" s="1"/>
      <c r="R110677" s="1"/>
      <c r="S110677" s="1"/>
      <c r="T110677" s="1"/>
      <c r="U110677" s="1"/>
    </row>
    <row r="110678" spans="2:21">
      <c r="B110678" s="26"/>
      <c r="C110678" s="1"/>
      <c r="D110678" s="1"/>
      <c r="E110678" s="1"/>
      <c r="F110678" s="1"/>
      <c r="G110678" s="1"/>
      <c r="H110678" s="1"/>
      <c r="I110678" s="1"/>
      <c r="J110678" s="1"/>
      <c r="K110678" s="1"/>
      <c r="L110678" s="1"/>
      <c r="M110678" s="1"/>
      <c r="N110678" s="1"/>
      <c r="O110678" s="1"/>
      <c r="P110678" s="1"/>
      <c r="Q110678" s="1"/>
      <c r="R110678" s="1"/>
      <c r="S110678" s="1"/>
      <c r="T110678" s="1"/>
      <c r="U110678" s="1"/>
    </row>
    <row r="110679" spans="2:21">
      <c r="B110679" s="26"/>
      <c r="C110679" s="1"/>
      <c r="D110679" s="1"/>
      <c r="E110679" s="1"/>
      <c r="F110679" s="1"/>
      <c r="G110679" s="1"/>
      <c r="H110679" s="1"/>
      <c r="I110679" s="1"/>
      <c r="J110679" s="1"/>
      <c r="K110679" s="1"/>
      <c r="L110679" s="1"/>
      <c r="M110679" s="1"/>
      <c r="N110679" s="1"/>
      <c r="O110679" s="1"/>
      <c r="P110679" s="1"/>
      <c r="Q110679" s="1"/>
      <c r="R110679" s="1"/>
      <c r="S110679" s="1"/>
      <c r="T110679" s="1"/>
      <c r="U110679" s="1"/>
    </row>
    <row r="110680" spans="2:21">
      <c r="B110680" s="26"/>
      <c r="C110680" s="1"/>
      <c r="D110680" s="1"/>
      <c r="E110680" s="1"/>
      <c r="F110680" s="1"/>
      <c r="G110680" s="1"/>
      <c r="H110680" s="1"/>
      <c r="I110680" s="1"/>
      <c r="J110680" s="1"/>
      <c r="K110680" s="1"/>
      <c r="L110680" s="1"/>
      <c r="M110680" s="1"/>
      <c r="N110680" s="1"/>
      <c r="O110680" s="1"/>
      <c r="P110680" s="1"/>
      <c r="Q110680" s="1"/>
      <c r="R110680" s="1"/>
      <c r="S110680" s="1"/>
      <c r="T110680" s="1"/>
      <c r="U110680" s="1"/>
    </row>
    <row r="110681" spans="2:21">
      <c r="B110681" s="26"/>
      <c r="C110681" s="1"/>
      <c r="D110681" s="1"/>
      <c r="E110681" s="1"/>
      <c r="F110681" s="1"/>
      <c r="G110681" s="1"/>
      <c r="H110681" s="1"/>
      <c r="I110681" s="1"/>
      <c r="J110681" s="1"/>
      <c r="K110681" s="1"/>
      <c r="L110681" s="1"/>
      <c r="M110681" s="1"/>
      <c r="N110681" s="1"/>
      <c r="O110681" s="1"/>
      <c r="P110681" s="1"/>
      <c r="Q110681" s="1"/>
      <c r="R110681" s="1"/>
      <c r="S110681" s="1"/>
      <c r="T110681" s="1"/>
      <c r="U110681" s="1"/>
    </row>
    <row r="110682" spans="2:21">
      <c r="B110682" s="26"/>
      <c r="C110682" s="1"/>
      <c r="D110682" s="1"/>
      <c r="E110682" s="1"/>
      <c r="F110682" s="1"/>
      <c r="G110682" s="1"/>
      <c r="H110682" s="1"/>
      <c r="I110682" s="1"/>
      <c r="J110682" s="1"/>
      <c r="K110682" s="1"/>
      <c r="L110682" s="1"/>
      <c r="M110682" s="1"/>
      <c r="N110682" s="1"/>
      <c r="O110682" s="1"/>
      <c r="P110682" s="1"/>
      <c r="Q110682" s="1"/>
      <c r="R110682" s="1"/>
      <c r="S110682" s="1"/>
      <c r="T110682" s="1"/>
      <c r="U110682" s="1"/>
    </row>
    <row r="110683" spans="2:21">
      <c r="B110683" s="26"/>
      <c r="C110683" s="1"/>
      <c r="D110683" s="1"/>
      <c r="E110683" s="1"/>
      <c r="F110683" s="1"/>
      <c r="G110683" s="1"/>
      <c r="H110683" s="1"/>
      <c r="I110683" s="1"/>
      <c r="J110683" s="1"/>
      <c r="K110683" s="1"/>
      <c r="L110683" s="1"/>
      <c r="M110683" s="1"/>
      <c r="N110683" s="1"/>
      <c r="O110683" s="1"/>
      <c r="P110683" s="1"/>
      <c r="Q110683" s="1"/>
      <c r="R110683" s="1"/>
      <c r="S110683" s="1"/>
      <c r="T110683" s="1"/>
      <c r="U110683" s="1"/>
    </row>
    <row r="110684" spans="2:21">
      <c r="B110684" s="26"/>
      <c r="C110684" s="1"/>
      <c r="D110684" s="1"/>
      <c r="E110684" s="1"/>
      <c r="F110684" s="1"/>
      <c r="G110684" s="1"/>
      <c r="H110684" s="1"/>
      <c r="I110684" s="1"/>
      <c r="J110684" s="1"/>
      <c r="K110684" s="1"/>
      <c r="L110684" s="1"/>
      <c r="M110684" s="1"/>
      <c r="N110684" s="1"/>
      <c r="O110684" s="1"/>
      <c r="P110684" s="1"/>
      <c r="Q110684" s="1"/>
      <c r="R110684" s="1"/>
      <c r="S110684" s="1"/>
      <c r="T110684" s="1"/>
      <c r="U110684" s="1"/>
    </row>
    <row r="110685" spans="2:21">
      <c r="B110685" s="26"/>
      <c r="C110685" s="1"/>
      <c r="D110685" s="1"/>
      <c r="E110685" s="1"/>
      <c r="F110685" s="1"/>
      <c r="G110685" s="1"/>
      <c r="H110685" s="1"/>
      <c r="I110685" s="1"/>
      <c r="J110685" s="1"/>
      <c r="K110685" s="1"/>
      <c r="L110685" s="1"/>
      <c r="M110685" s="1"/>
      <c r="N110685" s="1"/>
      <c r="O110685" s="1"/>
      <c r="P110685" s="1"/>
      <c r="Q110685" s="1"/>
      <c r="R110685" s="1"/>
      <c r="S110685" s="1"/>
      <c r="T110685" s="1"/>
      <c r="U110685" s="1"/>
    </row>
    <row r="110686" spans="2:21">
      <c r="B110686" s="26"/>
      <c r="C110686" s="1"/>
      <c r="D110686" s="1"/>
      <c r="E110686" s="1"/>
      <c r="F110686" s="1"/>
      <c r="G110686" s="1"/>
      <c r="H110686" s="1"/>
      <c r="I110686" s="1"/>
      <c r="J110686" s="1"/>
      <c r="K110686" s="1"/>
      <c r="L110686" s="1"/>
      <c r="M110686" s="1"/>
      <c r="N110686" s="1"/>
      <c r="O110686" s="1"/>
      <c r="P110686" s="1"/>
      <c r="Q110686" s="1"/>
      <c r="R110686" s="1"/>
      <c r="S110686" s="1"/>
      <c r="T110686" s="1"/>
      <c r="U110686" s="1"/>
    </row>
    <row r="110687" spans="2:21">
      <c r="B110687" s="26"/>
      <c r="C110687" s="1"/>
      <c r="D110687" s="1"/>
      <c r="E110687" s="1"/>
      <c r="F110687" s="1"/>
      <c r="G110687" s="1"/>
      <c r="H110687" s="1"/>
      <c r="I110687" s="1"/>
      <c r="J110687" s="1"/>
      <c r="K110687" s="1"/>
      <c r="L110687" s="1"/>
      <c r="M110687" s="1"/>
      <c r="N110687" s="1"/>
      <c r="O110687" s="1"/>
      <c r="P110687" s="1"/>
      <c r="Q110687" s="1"/>
      <c r="R110687" s="1"/>
      <c r="S110687" s="1"/>
      <c r="T110687" s="1"/>
      <c r="U110687" s="1"/>
    </row>
    <row r="110688" spans="2:21">
      <c r="B110688" s="26"/>
      <c r="C110688" s="1"/>
      <c r="D110688" s="1"/>
      <c r="E110688" s="1"/>
      <c r="F110688" s="1"/>
      <c r="G110688" s="1"/>
      <c r="H110688" s="1"/>
      <c r="I110688" s="1"/>
      <c r="J110688" s="1"/>
      <c r="K110688" s="1"/>
      <c r="L110688" s="1"/>
      <c r="M110688" s="1"/>
      <c r="N110688" s="1"/>
      <c r="O110688" s="1"/>
      <c r="P110688" s="1"/>
      <c r="Q110688" s="1"/>
      <c r="R110688" s="1"/>
      <c r="S110688" s="1"/>
      <c r="T110688" s="1"/>
      <c r="U110688" s="1"/>
    </row>
    <row r="110689" spans="2:21">
      <c r="B110689" s="26"/>
      <c r="C110689" s="1"/>
      <c r="D110689" s="1"/>
      <c r="E110689" s="1"/>
      <c r="F110689" s="1"/>
      <c r="G110689" s="1"/>
      <c r="H110689" s="1"/>
      <c r="I110689" s="1"/>
      <c r="J110689" s="1"/>
      <c r="K110689" s="1"/>
      <c r="L110689" s="1"/>
      <c r="M110689" s="1"/>
      <c r="N110689" s="1"/>
      <c r="O110689" s="1"/>
      <c r="P110689" s="1"/>
      <c r="Q110689" s="1"/>
      <c r="R110689" s="1"/>
      <c r="S110689" s="1"/>
      <c r="T110689" s="1"/>
      <c r="U110689" s="1"/>
    </row>
    <row r="110690" spans="2:21">
      <c r="B110690" s="26"/>
      <c r="C110690" s="1"/>
      <c r="D110690" s="1"/>
      <c r="E110690" s="1"/>
      <c r="F110690" s="1"/>
      <c r="G110690" s="1"/>
      <c r="H110690" s="1"/>
      <c r="I110690" s="1"/>
      <c r="J110690" s="1"/>
      <c r="K110690" s="1"/>
      <c r="L110690" s="1"/>
      <c r="M110690" s="1"/>
      <c r="N110690" s="1"/>
      <c r="O110690" s="1"/>
      <c r="P110690" s="1"/>
      <c r="Q110690" s="1"/>
      <c r="R110690" s="1"/>
      <c r="S110690" s="1"/>
      <c r="T110690" s="1"/>
      <c r="U110690" s="1"/>
    </row>
    <row r="110691" spans="2:21">
      <c r="B110691" s="26"/>
      <c r="C110691" s="1"/>
      <c r="D110691" s="1"/>
      <c r="E110691" s="1"/>
      <c r="F110691" s="1"/>
      <c r="G110691" s="1"/>
      <c r="H110691" s="1"/>
      <c r="I110691" s="1"/>
      <c r="J110691" s="1"/>
      <c r="K110691" s="1"/>
      <c r="L110691" s="1"/>
      <c r="M110691" s="1"/>
      <c r="N110691" s="1"/>
      <c r="O110691" s="1"/>
      <c r="P110691" s="1"/>
      <c r="Q110691" s="1"/>
      <c r="R110691" s="1"/>
      <c r="S110691" s="1"/>
      <c r="T110691" s="1"/>
      <c r="U110691" s="1"/>
    </row>
    <row r="110692" spans="2:21">
      <c r="B110692" s="26"/>
      <c r="C110692" s="1"/>
      <c r="D110692" s="1"/>
      <c r="E110692" s="1"/>
      <c r="F110692" s="1"/>
      <c r="G110692" s="1"/>
      <c r="H110692" s="1"/>
      <c r="I110692" s="1"/>
      <c r="J110692" s="1"/>
      <c r="K110692" s="1"/>
      <c r="L110692" s="1"/>
      <c r="M110692" s="1"/>
      <c r="N110692" s="1"/>
      <c r="O110692" s="1"/>
      <c r="P110692" s="1"/>
      <c r="Q110692" s="1"/>
      <c r="R110692" s="1"/>
      <c r="S110692" s="1"/>
      <c r="T110692" s="1"/>
      <c r="U110692" s="1"/>
    </row>
    <row r="110693" spans="2:21">
      <c r="B110693" s="26"/>
      <c r="C110693" s="1"/>
      <c r="D110693" s="1"/>
      <c r="E110693" s="1"/>
      <c r="F110693" s="1"/>
      <c r="G110693" s="1"/>
      <c r="H110693" s="1"/>
      <c r="I110693" s="1"/>
      <c r="J110693" s="1"/>
      <c r="K110693" s="1"/>
      <c r="L110693" s="1"/>
      <c r="M110693" s="1"/>
      <c r="N110693" s="1"/>
      <c r="O110693" s="1"/>
      <c r="P110693" s="1"/>
      <c r="Q110693" s="1"/>
      <c r="R110693" s="1"/>
      <c r="S110693" s="1"/>
      <c r="T110693" s="1"/>
      <c r="U110693" s="1"/>
    </row>
    <row r="110694" spans="2:21">
      <c r="B110694" s="26"/>
      <c r="C110694" s="1"/>
      <c r="D110694" s="1"/>
      <c r="E110694" s="1"/>
      <c r="F110694" s="1"/>
      <c r="G110694" s="1"/>
      <c r="H110694" s="1"/>
      <c r="I110694" s="1"/>
      <c r="J110694" s="1"/>
      <c r="K110694" s="1"/>
      <c r="L110694" s="1"/>
      <c r="M110694" s="1"/>
      <c r="N110694" s="1"/>
      <c r="O110694" s="1"/>
      <c r="P110694" s="1"/>
      <c r="Q110694" s="1"/>
      <c r="R110694" s="1"/>
      <c r="S110694" s="1"/>
      <c r="T110694" s="1"/>
      <c r="U110694" s="1"/>
    </row>
    <row r="110695" spans="2:21">
      <c r="B110695" s="26"/>
      <c r="C110695" s="1"/>
      <c r="D110695" s="1"/>
      <c r="E110695" s="1"/>
      <c r="F110695" s="1"/>
      <c r="G110695" s="1"/>
      <c r="H110695" s="1"/>
      <c r="I110695" s="1"/>
      <c r="J110695" s="1"/>
      <c r="K110695" s="1"/>
      <c r="L110695" s="1"/>
      <c r="M110695" s="1"/>
      <c r="N110695" s="1"/>
      <c r="O110695" s="1"/>
      <c r="P110695" s="1"/>
      <c r="Q110695" s="1"/>
      <c r="R110695" s="1"/>
      <c r="S110695" s="1"/>
      <c r="T110695" s="1"/>
      <c r="U110695" s="1"/>
    </row>
    <row r="110696" spans="2:21">
      <c r="B110696" s="26"/>
      <c r="C110696" s="1"/>
      <c r="D110696" s="1"/>
      <c r="E110696" s="1"/>
      <c r="F110696" s="1"/>
      <c r="G110696" s="1"/>
      <c r="H110696" s="1"/>
      <c r="I110696" s="1"/>
      <c r="J110696" s="1"/>
      <c r="K110696" s="1"/>
      <c r="L110696" s="1"/>
      <c r="M110696" s="1"/>
      <c r="N110696" s="1"/>
      <c r="O110696" s="1"/>
      <c r="P110696" s="1"/>
      <c r="Q110696" s="1"/>
      <c r="R110696" s="1"/>
      <c r="S110696" s="1"/>
      <c r="T110696" s="1"/>
      <c r="U110696" s="1"/>
    </row>
    <row r="110697" spans="2:21">
      <c r="B110697" s="26"/>
      <c r="C110697" s="1"/>
      <c r="D110697" s="1"/>
      <c r="E110697" s="1"/>
      <c r="F110697" s="1"/>
      <c r="G110697" s="1"/>
      <c r="H110697" s="1"/>
      <c r="I110697" s="1"/>
      <c r="J110697" s="1"/>
      <c r="K110697" s="1"/>
      <c r="L110697" s="1"/>
      <c r="M110697" s="1"/>
      <c r="N110697" s="1"/>
      <c r="O110697" s="1"/>
      <c r="P110697" s="1"/>
      <c r="Q110697" s="1"/>
      <c r="R110697" s="1"/>
      <c r="S110697" s="1"/>
      <c r="T110697" s="1"/>
      <c r="U110697" s="1"/>
    </row>
    <row r="110698" spans="2:21">
      <c r="B110698" s="26"/>
      <c r="C110698" s="1"/>
      <c r="D110698" s="1"/>
      <c r="E110698" s="1"/>
      <c r="F110698" s="1"/>
      <c r="G110698" s="1"/>
      <c r="H110698" s="1"/>
      <c r="I110698" s="1"/>
      <c r="J110698" s="1"/>
      <c r="K110698" s="1"/>
      <c r="L110698" s="1"/>
      <c r="M110698" s="1"/>
      <c r="N110698" s="1"/>
      <c r="O110698" s="1"/>
      <c r="P110698" s="1"/>
      <c r="Q110698" s="1"/>
      <c r="R110698" s="1"/>
      <c r="S110698" s="1"/>
      <c r="T110698" s="1"/>
      <c r="U110698" s="1"/>
    </row>
    <row r="110699" spans="2:21">
      <c r="B110699" s="26"/>
      <c r="C110699" s="1"/>
      <c r="D110699" s="1"/>
      <c r="E110699" s="1"/>
      <c r="F110699" s="1"/>
      <c r="G110699" s="1"/>
      <c r="H110699" s="1"/>
      <c r="I110699" s="1"/>
      <c r="J110699" s="1"/>
      <c r="K110699" s="1"/>
      <c r="L110699" s="1"/>
      <c r="M110699" s="1"/>
      <c r="N110699" s="1"/>
      <c r="O110699" s="1"/>
      <c r="P110699" s="1"/>
      <c r="Q110699" s="1"/>
      <c r="R110699" s="1"/>
      <c r="S110699" s="1"/>
      <c r="T110699" s="1"/>
      <c r="U110699" s="1"/>
    </row>
    <row r="110700" spans="2:21">
      <c r="B110700" s="26"/>
      <c r="C110700" s="1"/>
      <c r="D110700" s="1"/>
      <c r="E110700" s="1"/>
      <c r="F110700" s="1"/>
      <c r="G110700" s="1"/>
      <c r="H110700" s="1"/>
      <c r="I110700" s="1"/>
      <c r="J110700" s="1"/>
      <c r="K110700" s="1"/>
      <c r="L110700" s="1"/>
      <c r="M110700" s="1"/>
      <c r="N110700" s="1"/>
      <c r="O110700" s="1"/>
      <c r="P110700" s="1"/>
      <c r="Q110700" s="1"/>
      <c r="R110700" s="1"/>
      <c r="S110700" s="1"/>
      <c r="T110700" s="1"/>
      <c r="U110700" s="1"/>
    </row>
    <row r="110701" spans="2:21">
      <c r="B110701" s="26"/>
      <c r="C110701" s="1"/>
      <c r="D110701" s="1"/>
      <c r="E110701" s="1"/>
      <c r="F110701" s="1"/>
      <c r="G110701" s="1"/>
      <c r="H110701" s="1"/>
      <c r="I110701" s="1"/>
      <c r="J110701" s="1"/>
      <c r="K110701" s="1"/>
      <c r="L110701" s="1"/>
      <c r="M110701" s="1"/>
      <c r="N110701" s="1"/>
      <c r="O110701" s="1"/>
      <c r="P110701" s="1"/>
      <c r="Q110701" s="1"/>
      <c r="R110701" s="1"/>
      <c r="S110701" s="1"/>
      <c r="T110701" s="1"/>
      <c r="U110701" s="1"/>
    </row>
    <row r="110702" spans="2:21">
      <c r="B110702" s="26"/>
      <c r="C110702" s="1"/>
      <c r="D110702" s="1"/>
      <c r="E110702" s="1"/>
      <c r="F110702" s="1"/>
      <c r="G110702" s="1"/>
      <c r="H110702" s="1"/>
      <c r="I110702" s="1"/>
      <c r="J110702" s="1"/>
      <c r="K110702" s="1"/>
      <c r="L110702" s="1"/>
      <c r="M110702" s="1"/>
      <c r="N110702" s="1"/>
      <c r="O110702" s="1"/>
      <c r="P110702" s="1"/>
      <c r="Q110702" s="1"/>
      <c r="R110702" s="1"/>
      <c r="S110702" s="1"/>
      <c r="T110702" s="1"/>
      <c r="U110702" s="1"/>
    </row>
    <row r="110703" spans="2:21">
      <c r="B110703" s="26"/>
      <c r="C110703" s="1"/>
      <c r="D110703" s="1"/>
      <c r="E110703" s="1"/>
      <c r="F110703" s="1"/>
      <c r="G110703" s="1"/>
      <c r="H110703" s="1"/>
      <c r="I110703" s="1"/>
      <c r="J110703" s="1"/>
      <c r="K110703" s="1"/>
      <c r="L110703" s="1"/>
      <c r="M110703" s="1"/>
      <c r="N110703" s="1"/>
      <c r="O110703" s="1"/>
      <c r="P110703" s="1"/>
      <c r="Q110703" s="1"/>
      <c r="R110703" s="1"/>
      <c r="S110703" s="1"/>
      <c r="T110703" s="1"/>
      <c r="U110703" s="1"/>
    </row>
    <row r="110704" spans="2:21">
      <c r="B110704" s="26"/>
      <c r="C110704" s="1"/>
      <c r="D110704" s="1"/>
      <c r="E110704" s="1"/>
      <c r="F110704" s="1"/>
      <c r="G110704" s="1"/>
      <c r="H110704" s="1"/>
      <c r="I110704" s="1"/>
      <c r="J110704" s="1"/>
      <c r="K110704" s="1"/>
      <c r="L110704" s="1"/>
      <c r="M110704" s="1"/>
      <c r="N110704" s="1"/>
      <c r="O110704" s="1"/>
      <c r="P110704" s="1"/>
      <c r="Q110704" s="1"/>
      <c r="R110704" s="1"/>
      <c r="S110704" s="1"/>
      <c r="T110704" s="1"/>
      <c r="U110704" s="1"/>
    </row>
    <row r="110705" spans="2:21">
      <c r="B110705" s="26"/>
      <c r="C110705" s="1"/>
      <c r="D110705" s="1"/>
      <c r="E110705" s="1"/>
      <c r="F110705" s="1"/>
      <c r="G110705" s="1"/>
      <c r="H110705" s="1"/>
      <c r="I110705" s="1"/>
      <c r="J110705" s="1"/>
      <c r="K110705" s="1"/>
      <c r="L110705" s="1"/>
      <c r="M110705" s="1"/>
      <c r="N110705" s="1"/>
      <c r="O110705" s="1"/>
      <c r="P110705" s="1"/>
      <c r="Q110705" s="1"/>
      <c r="R110705" s="1"/>
      <c r="S110705" s="1"/>
      <c r="T110705" s="1"/>
      <c r="U110705" s="1"/>
    </row>
    <row r="110706" spans="2:21">
      <c r="B110706" s="26"/>
      <c r="C110706" s="1"/>
      <c r="D110706" s="1"/>
      <c r="E110706" s="1"/>
      <c r="F110706" s="1"/>
      <c r="G110706" s="1"/>
      <c r="H110706" s="1"/>
      <c r="I110706" s="1"/>
      <c r="J110706" s="1"/>
      <c r="K110706" s="1"/>
      <c r="L110706" s="1"/>
      <c r="M110706" s="1"/>
      <c r="N110706" s="1"/>
      <c r="O110706" s="1"/>
      <c r="P110706" s="1"/>
      <c r="Q110706" s="1"/>
      <c r="R110706" s="1"/>
      <c r="S110706" s="1"/>
      <c r="T110706" s="1"/>
      <c r="U110706" s="1"/>
    </row>
    <row r="110707" spans="2:21">
      <c r="B110707" s="26"/>
      <c r="C110707" s="1"/>
      <c r="D110707" s="1"/>
      <c r="E110707" s="1"/>
      <c r="F110707" s="1"/>
      <c r="G110707" s="1"/>
      <c r="H110707" s="1"/>
      <c r="I110707" s="1"/>
      <c r="J110707" s="1"/>
      <c r="K110707" s="1"/>
      <c r="L110707" s="1"/>
      <c r="M110707" s="1"/>
      <c r="N110707" s="1"/>
      <c r="O110707" s="1"/>
      <c r="P110707" s="1"/>
      <c r="Q110707" s="1"/>
      <c r="R110707" s="1"/>
      <c r="S110707" s="1"/>
      <c r="T110707" s="1"/>
      <c r="U110707" s="1"/>
    </row>
    <row r="110708" spans="2:21">
      <c r="B110708" s="26"/>
      <c r="C110708" s="1"/>
      <c r="D110708" s="1"/>
      <c r="E110708" s="1"/>
      <c r="F110708" s="1"/>
      <c r="G110708" s="1"/>
      <c r="H110708" s="1"/>
      <c r="I110708" s="1"/>
      <c r="J110708" s="1"/>
      <c r="K110708" s="1"/>
      <c r="L110708" s="1"/>
      <c r="M110708" s="1"/>
      <c r="N110708" s="1"/>
      <c r="O110708" s="1"/>
      <c r="P110708" s="1"/>
      <c r="Q110708" s="1"/>
      <c r="R110708" s="1"/>
      <c r="S110708" s="1"/>
      <c r="T110708" s="1"/>
      <c r="U110708" s="1"/>
    </row>
    <row r="110709" spans="2:21">
      <c r="B110709" s="26"/>
      <c r="C110709" s="1"/>
      <c r="D110709" s="1"/>
      <c r="E110709" s="1"/>
      <c r="F110709" s="1"/>
      <c r="G110709" s="1"/>
      <c r="H110709" s="1"/>
      <c r="I110709" s="1"/>
      <c r="J110709" s="1"/>
      <c r="K110709" s="1"/>
      <c r="L110709" s="1"/>
      <c r="M110709" s="1"/>
      <c r="N110709" s="1"/>
      <c r="O110709" s="1"/>
      <c r="P110709" s="1"/>
      <c r="Q110709" s="1"/>
      <c r="R110709" s="1"/>
      <c r="S110709" s="1"/>
      <c r="T110709" s="1"/>
      <c r="U110709" s="1"/>
    </row>
    <row r="110710" spans="2:21">
      <c r="B110710" s="26"/>
      <c r="C110710" s="1"/>
      <c r="D110710" s="1"/>
      <c r="E110710" s="1"/>
      <c r="F110710" s="1"/>
      <c r="G110710" s="1"/>
      <c r="H110710" s="1"/>
      <c r="I110710" s="1"/>
      <c r="J110710" s="1"/>
      <c r="K110710" s="1"/>
      <c r="L110710" s="1"/>
      <c r="M110710" s="1"/>
      <c r="N110710" s="1"/>
      <c r="O110710" s="1"/>
      <c r="P110710" s="1"/>
      <c r="Q110710" s="1"/>
      <c r="R110710" s="1"/>
      <c r="S110710" s="1"/>
      <c r="T110710" s="1"/>
      <c r="U110710" s="1"/>
    </row>
    <row r="110711" spans="2:21">
      <c r="B110711" s="26"/>
      <c r="C110711" s="1"/>
      <c r="D110711" s="1"/>
      <c r="E110711" s="1"/>
      <c r="F110711" s="1"/>
      <c r="G110711" s="1"/>
      <c r="H110711" s="1"/>
      <c r="I110711" s="1"/>
      <c r="J110711" s="1"/>
      <c r="K110711" s="1"/>
      <c r="L110711" s="1"/>
      <c r="M110711" s="1"/>
      <c r="N110711" s="1"/>
      <c r="O110711" s="1"/>
      <c r="P110711" s="1"/>
      <c r="Q110711" s="1"/>
      <c r="R110711" s="1"/>
      <c r="S110711" s="1"/>
      <c r="T110711" s="1"/>
      <c r="U110711" s="1"/>
    </row>
    <row r="110712" spans="2:21">
      <c r="B110712" s="26"/>
      <c r="C110712" s="1"/>
      <c r="D110712" s="1"/>
      <c r="E110712" s="1"/>
      <c r="F110712" s="1"/>
      <c r="G110712" s="1"/>
      <c r="H110712" s="1"/>
      <c r="I110712" s="1"/>
      <c r="J110712" s="1"/>
      <c r="K110712" s="1"/>
      <c r="L110712" s="1"/>
      <c r="M110712" s="1"/>
      <c r="N110712" s="1"/>
      <c r="O110712" s="1"/>
      <c r="P110712" s="1"/>
      <c r="Q110712" s="1"/>
      <c r="R110712" s="1"/>
      <c r="S110712" s="1"/>
      <c r="T110712" s="1"/>
      <c r="U110712" s="1"/>
    </row>
    <row r="110713" spans="2:21">
      <c r="B110713" s="26"/>
      <c r="C110713" s="1"/>
      <c r="D110713" s="1"/>
      <c r="E110713" s="1"/>
      <c r="F110713" s="1"/>
      <c r="G110713" s="1"/>
      <c r="H110713" s="1"/>
      <c r="I110713" s="1"/>
      <c r="J110713" s="1"/>
      <c r="K110713" s="1"/>
      <c r="L110713" s="1"/>
      <c r="M110713" s="1"/>
      <c r="N110713" s="1"/>
      <c r="O110713" s="1"/>
      <c r="P110713" s="1"/>
      <c r="Q110713" s="1"/>
      <c r="R110713" s="1"/>
      <c r="S110713" s="1"/>
      <c r="T110713" s="1"/>
      <c r="U110713" s="1"/>
    </row>
    <row r="110714" spans="2:21">
      <c r="B110714" s="26"/>
      <c r="C110714" s="1"/>
      <c r="D110714" s="1"/>
      <c r="E110714" s="1"/>
      <c r="F110714" s="1"/>
      <c r="G110714" s="1"/>
      <c r="H110714" s="1"/>
      <c r="I110714" s="1"/>
      <c r="J110714" s="1"/>
      <c r="K110714" s="1"/>
      <c r="L110714" s="1"/>
      <c r="M110714" s="1"/>
      <c r="N110714" s="1"/>
      <c r="O110714" s="1"/>
      <c r="P110714" s="1"/>
      <c r="Q110714" s="1"/>
      <c r="R110714" s="1"/>
      <c r="S110714" s="1"/>
      <c r="T110714" s="1"/>
      <c r="U110714" s="1"/>
    </row>
    <row r="110715" spans="2:21">
      <c r="B110715" s="26"/>
      <c r="C110715" s="1"/>
      <c r="D110715" s="1"/>
      <c r="E110715" s="1"/>
      <c r="F110715" s="1"/>
      <c r="G110715" s="1"/>
      <c r="H110715" s="1"/>
      <c r="I110715" s="1"/>
      <c r="J110715" s="1"/>
      <c r="K110715" s="1"/>
      <c r="L110715" s="1"/>
      <c r="M110715" s="1"/>
      <c r="N110715" s="1"/>
      <c r="O110715" s="1"/>
      <c r="P110715" s="1"/>
      <c r="Q110715" s="1"/>
      <c r="R110715" s="1"/>
      <c r="S110715" s="1"/>
      <c r="T110715" s="1"/>
      <c r="U110715" s="1"/>
    </row>
    <row r="110716" spans="2:21">
      <c r="B110716" s="26"/>
      <c r="C110716" s="1"/>
      <c r="D110716" s="1"/>
      <c r="E110716" s="1"/>
      <c r="F110716" s="1"/>
      <c r="G110716" s="1"/>
      <c r="H110716" s="1"/>
      <c r="I110716" s="1"/>
      <c r="J110716" s="1"/>
      <c r="K110716" s="1"/>
      <c r="L110716" s="1"/>
      <c r="M110716" s="1"/>
      <c r="N110716" s="1"/>
      <c r="O110716" s="1"/>
      <c r="P110716" s="1"/>
      <c r="Q110716" s="1"/>
      <c r="R110716" s="1"/>
      <c r="S110716" s="1"/>
      <c r="T110716" s="1"/>
      <c r="U110716" s="1"/>
    </row>
    <row r="110717" spans="2:21">
      <c r="B110717" s="26"/>
      <c r="C110717" s="1"/>
      <c r="D110717" s="1"/>
      <c r="E110717" s="1"/>
      <c r="F110717" s="1"/>
      <c r="G110717" s="1"/>
      <c r="H110717" s="1"/>
      <c r="I110717" s="1"/>
      <c r="J110717" s="1"/>
      <c r="K110717" s="1"/>
      <c r="L110717" s="1"/>
      <c r="M110717" s="1"/>
      <c r="N110717" s="1"/>
      <c r="O110717" s="1"/>
      <c r="P110717" s="1"/>
      <c r="Q110717" s="1"/>
      <c r="R110717" s="1"/>
      <c r="S110717" s="1"/>
      <c r="T110717" s="1"/>
      <c r="U110717" s="1"/>
    </row>
    <row r="110718" spans="2:21">
      <c r="B110718" s="26"/>
      <c r="C110718" s="1"/>
      <c r="D110718" s="1"/>
      <c r="E110718" s="1"/>
      <c r="F110718" s="1"/>
      <c r="G110718" s="1"/>
      <c r="H110718" s="1"/>
      <c r="I110718" s="1"/>
      <c r="J110718" s="1"/>
      <c r="K110718" s="1"/>
      <c r="L110718" s="1"/>
      <c r="M110718" s="1"/>
      <c r="N110718" s="1"/>
      <c r="O110718" s="1"/>
      <c r="P110718" s="1"/>
      <c r="Q110718" s="1"/>
      <c r="R110718" s="1"/>
      <c r="S110718" s="1"/>
      <c r="T110718" s="1"/>
      <c r="U110718" s="1"/>
    </row>
    <row r="110719" spans="2:21">
      <c r="B110719" s="26"/>
      <c r="C110719" s="1"/>
      <c r="D110719" s="1"/>
      <c r="E110719" s="1"/>
      <c r="F110719" s="1"/>
      <c r="G110719" s="1"/>
      <c r="H110719" s="1"/>
      <c r="I110719" s="1"/>
      <c r="J110719" s="1"/>
      <c r="K110719" s="1"/>
      <c r="L110719" s="1"/>
      <c r="M110719" s="1"/>
      <c r="N110719" s="1"/>
      <c r="O110719" s="1"/>
      <c r="P110719" s="1"/>
      <c r="Q110719" s="1"/>
      <c r="R110719" s="1"/>
      <c r="S110719" s="1"/>
      <c r="T110719" s="1"/>
      <c r="U110719" s="1"/>
    </row>
    <row r="110720" spans="2:21">
      <c r="B110720" s="26"/>
      <c r="C110720" s="1"/>
      <c r="D110720" s="1"/>
      <c r="E110720" s="1"/>
      <c r="F110720" s="1"/>
      <c r="G110720" s="1"/>
      <c r="H110720" s="1"/>
      <c r="I110720" s="1"/>
      <c r="J110720" s="1"/>
      <c r="K110720" s="1"/>
      <c r="L110720" s="1"/>
      <c r="M110720" s="1"/>
      <c r="N110720" s="1"/>
      <c r="O110720" s="1"/>
      <c r="P110720" s="1"/>
      <c r="Q110720" s="1"/>
      <c r="R110720" s="1"/>
      <c r="S110720" s="1"/>
      <c r="T110720" s="1"/>
      <c r="U110720" s="1"/>
    </row>
    <row r="110721" spans="2:21">
      <c r="B110721" s="26"/>
      <c r="C110721" s="1"/>
      <c r="D110721" s="1"/>
      <c r="E110721" s="1"/>
      <c r="F110721" s="1"/>
      <c r="G110721" s="1"/>
      <c r="H110721" s="1"/>
      <c r="I110721" s="1"/>
      <c r="J110721" s="1"/>
      <c r="K110721" s="1"/>
      <c r="L110721" s="1"/>
      <c r="M110721" s="1"/>
      <c r="N110721" s="1"/>
      <c r="O110721" s="1"/>
      <c r="P110721" s="1"/>
      <c r="Q110721" s="1"/>
      <c r="R110721" s="1"/>
      <c r="S110721" s="1"/>
      <c r="T110721" s="1"/>
      <c r="U110721" s="1"/>
    </row>
    <row r="110722" spans="2:21">
      <c r="B110722" s="26"/>
      <c r="C110722" s="1"/>
      <c r="D110722" s="1"/>
      <c r="E110722" s="1"/>
      <c r="F110722" s="1"/>
      <c r="G110722" s="1"/>
      <c r="H110722" s="1"/>
      <c r="I110722" s="1"/>
      <c r="J110722" s="1"/>
      <c r="K110722" s="1"/>
      <c r="L110722" s="1"/>
      <c r="M110722" s="1"/>
      <c r="N110722" s="1"/>
      <c r="O110722" s="1"/>
      <c r="P110722" s="1"/>
      <c r="Q110722" s="1"/>
      <c r="R110722" s="1"/>
      <c r="S110722" s="1"/>
      <c r="T110722" s="1"/>
      <c r="U110722" s="1"/>
    </row>
    <row r="110723" spans="2:21">
      <c r="B110723" s="26"/>
      <c r="C110723" s="1"/>
      <c r="D110723" s="1"/>
      <c r="E110723" s="1"/>
      <c r="F110723" s="1"/>
      <c r="G110723" s="1"/>
      <c r="H110723" s="1"/>
      <c r="I110723" s="1"/>
      <c r="J110723" s="1"/>
      <c r="K110723" s="1"/>
      <c r="L110723" s="1"/>
      <c r="M110723" s="1"/>
      <c r="N110723" s="1"/>
      <c r="O110723" s="1"/>
      <c r="P110723" s="1"/>
      <c r="Q110723" s="1"/>
      <c r="R110723" s="1"/>
      <c r="S110723" s="1"/>
      <c r="T110723" s="1"/>
      <c r="U110723" s="1"/>
    </row>
    <row r="110724" spans="2:21">
      <c r="B110724" s="26"/>
      <c r="C110724" s="1"/>
      <c r="D110724" s="1"/>
      <c r="E110724" s="1"/>
      <c r="F110724" s="1"/>
      <c r="G110724" s="1"/>
      <c r="H110724" s="1"/>
      <c r="I110724" s="1"/>
      <c r="J110724" s="1"/>
      <c r="K110724" s="1"/>
      <c r="L110724" s="1"/>
      <c r="M110724" s="1"/>
      <c r="N110724" s="1"/>
      <c r="O110724" s="1"/>
      <c r="P110724" s="1"/>
      <c r="Q110724" s="1"/>
      <c r="R110724" s="1"/>
      <c r="S110724" s="1"/>
      <c r="T110724" s="1"/>
      <c r="U110724" s="1"/>
    </row>
    <row r="110725" spans="2:21">
      <c r="B110725" s="26"/>
      <c r="C110725" s="1"/>
      <c r="D110725" s="1"/>
      <c r="E110725" s="1"/>
      <c r="F110725" s="1"/>
      <c r="G110725" s="1"/>
      <c r="H110725" s="1"/>
      <c r="I110725" s="1"/>
      <c r="J110725" s="1"/>
      <c r="K110725" s="1"/>
      <c r="L110725" s="1"/>
      <c r="M110725" s="1"/>
      <c r="N110725" s="1"/>
      <c r="O110725" s="1"/>
      <c r="P110725" s="1"/>
      <c r="Q110725" s="1"/>
      <c r="R110725" s="1"/>
      <c r="S110725" s="1"/>
      <c r="T110725" s="1"/>
      <c r="U110725" s="1"/>
    </row>
    <row r="110726" spans="2:21">
      <c r="B110726" s="26"/>
      <c r="C110726" s="1"/>
      <c r="D110726" s="1"/>
      <c r="E110726" s="1"/>
      <c r="F110726" s="1"/>
      <c r="G110726" s="1"/>
      <c r="H110726" s="1"/>
      <c r="I110726" s="1"/>
      <c r="J110726" s="1"/>
      <c r="K110726" s="1"/>
      <c r="L110726" s="1"/>
      <c r="M110726" s="1"/>
      <c r="N110726" s="1"/>
      <c r="O110726" s="1"/>
      <c r="P110726" s="1"/>
      <c r="Q110726" s="1"/>
      <c r="R110726" s="1"/>
      <c r="S110726" s="1"/>
      <c r="T110726" s="1"/>
      <c r="U110726" s="1"/>
    </row>
    <row r="110727" spans="2:21">
      <c r="B110727" s="26"/>
      <c r="C110727" s="1"/>
      <c r="D110727" s="1"/>
      <c r="E110727" s="1"/>
      <c r="F110727" s="1"/>
      <c r="G110727" s="1"/>
      <c r="H110727" s="1"/>
      <c r="I110727" s="1"/>
      <c r="J110727" s="1"/>
      <c r="K110727" s="1"/>
      <c r="L110727" s="1"/>
      <c r="M110727" s="1"/>
      <c r="N110727" s="1"/>
      <c r="O110727" s="1"/>
      <c r="P110727" s="1"/>
      <c r="Q110727" s="1"/>
      <c r="R110727" s="1"/>
      <c r="S110727" s="1"/>
      <c r="T110727" s="1"/>
      <c r="U110727" s="1"/>
    </row>
    <row r="110728" spans="2:21">
      <c r="B110728" s="26"/>
      <c r="C110728" s="1"/>
      <c r="D110728" s="1"/>
      <c r="E110728" s="1"/>
      <c r="F110728" s="1"/>
      <c r="G110728" s="1"/>
      <c r="H110728" s="1"/>
      <c r="I110728" s="1"/>
      <c r="J110728" s="1"/>
      <c r="K110728" s="1"/>
      <c r="L110728" s="1"/>
      <c r="M110728" s="1"/>
      <c r="N110728" s="1"/>
      <c r="O110728" s="1"/>
      <c r="P110728" s="1"/>
      <c r="Q110728" s="1"/>
      <c r="R110728" s="1"/>
      <c r="S110728" s="1"/>
      <c r="T110728" s="1"/>
      <c r="U110728" s="1"/>
    </row>
    <row r="110729" spans="2:21">
      <c r="B110729" s="26"/>
      <c r="C110729" s="1"/>
      <c r="D110729" s="1"/>
      <c r="E110729" s="1"/>
      <c r="F110729" s="1"/>
      <c r="G110729" s="1"/>
      <c r="H110729" s="1"/>
      <c r="I110729" s="1"/>
      <c r="J110729" s="1"/>
      <c r="K110729" s="1"/>
      <c r="L110729" s="1"/>
      <c r="M110729" s="1"/>
      <c r="N110729" s="1"/>
      <c r="O110729" s="1"/>
      <c r="P110729" s="1"/>
      <c r="Q110729" s="1"/>
      <c r="R110729" s="1"/>
      <c r="S110729" s="1"/>
      <c r="T110729" s="1"/>
      <c r="U110729" s="1"/>
    </row>
    <row r="110730" spans="2:21">
      <c r="B110730" s="26"/>
      <c r="C110730" s="1"/>
      <c r="D110730" s="1"/>
      <c r="E110730" s="1"/>
      <c r="F110730" s="1"/>
      <c r="G110730" s="1"/>
      <c r="H110730" s="1"/>
      <c r="I110730" s="1"/>
      <c r="J110730" s="1"/>
      <c r="K110730" s="1"/>
      <c r="L110730" s="1"/>
      <c r="M110730" s="1"/>
      <c r="N110730" s="1"/>
      <c r="O110730" s="1"/>
      <c r="P110730" s="1"/>
      <c r="Q110730" s="1"/>
      <c r="R110730" s="1"/>
      <c r="S110730" s="1"/>
      <c r="T110730" s="1"/>
      <c r="U110730" s="1"/>
    </row>
    <row r="110731" spans="2:21">
      <c r="B110731" s="26"/>
      <c r="C110731" s="1"/>
      <c r="D110731" s="1"/>
      <c r="E110731" s="1"/>
      <c r="F110731" s="1"/>
      <c r="G110731" s="1"/>
      <c r="H110731" s="1"/>
      <c r="I110731" s="1"/>
      <c r="J110731" s="1"/>
      <c r="K110731" s="1"/>
      <c r="L110731" s="1"/>
      <c r="M110731" s="1"/>
      <c r="N110731" s="1"/>
      <c r="O110731" s="1"/>
      <c r="P110731" s="1"/>
      <c r="Q110731" s="1"/>
      <c r="R110731" s="1"/>
      <c r="S110731" s="1"/>
      <c r="T110731" s="1"/>
      <c r="U110731" s="1"/>
    </row>
    <row r="110732" spans="2:21">
      <c r="B110732" s="26"/>
      <c r="C110732" s="1"/>
      <c r="D110732" s="1"/>
      <c r="E110732" s="1"/>
      <c r="F110732" s="1"/>
      <c r="G110732" s="1"/>
      <c r="H110732" s="1"/>
      <c r="I110732" s="1"/>
      <c r="J110732" s="1"/>
      <c r="K110732" s="1"/>
      <c r="L110732" s="1"/>
      <c r="M110732" s="1"/>
      <c r="N110732" s="1"/>
      <c r="O110732" s="1"/>
      <c r="P110732" s="1"/>
      <c r="Q110732" s="1"/>
      <c r="R110732" s="1"/>
      <c r="S110732" s="1"/>
      <c r="T110732" s="1"/>
      <c r="U110732" s="1"/>
    </row>
    <row r="110733" spans="2:21">
      <c r="B110733" s="26"/>
      <c r="C110733" s="1"/>
      <c r="D110733" s="1"/>
      <c r="E110733" s="1"/>
      <c r="F110733" s="1"/>
      <c r="G110733" s="1"/>
      <c r="H110733" s="1"/>
      <c r="I110733" s="1"/>
      <c r="J110733" s="1"/>
      <c r="K110733" s="1"/>
      <c r="L110733" s="1"/>
      <c r="M110733" s="1"/>
      <c r="N110733" s="1"/>
      <c r="O110733" s="1"/>
      <c r="P110733" s="1"/>
      <c r="Q110733" s="1"/>
      <c r="R110733" s="1"/>
      <c r="S110733" s="1"/>
      <c r="T110733" s="1"/>
      <c r="U110733" s="1"/>
    </row>
    <row r="110734" spans="2:21">
      <c r="B110734" s="26"/>
      <c r="C110734" s="1"/>
      <c r="D110734" s="1"/>
      <c r="E110734" s="1"/>
      <c r="F110734" s="1"/>
      <c r="G110734" s="1"/>
      <c r="H110734" s="1"/>
      <c r="I110734" s="1"/>
      <c r="J110734" s="1"/>
      <c r="K110734" s="1"/>
      <c r="L110734" s="1"/>
      <c r="M110734" s="1"/>
      <c r="N110734" s="1"/>
      <c r="O110734" s="1"/>
      <c r="P110734" s="1"/>
      <c r="Q110734" s="1"/>
      <c r="R110734" s="1"/>
      <c r="S110734" s="1"/>
      <c r="T110734" s="1"/>
      <c r="U110734" s="1"/>
    </row>
    <row r="110735" spans="2:21">
      <c r="B110735" s="26"/>
      <c r="C110735" s="1"/>
      <c r="D110735" s="1"/>
      <c r="E110735" s="1"/>
      <c r="F110735" s="1"/>
      <c r="G110735" s="1"/>
      <c r="H110735" s="1"/>
      <c r="I110735" s="1"/>
      <c r="J110735" s="1"/>
      <c r="K110735" s="1"/>
      <c r="L110735" s="1"/>
      <c r="M110735" s="1"/>
      <c r="N110735" s="1"/>
      <c r="O110735" s="1"/>
      <c r="P110735" s="1"/>
      <c r="Q110735" s="1"/>
      <c r="R110735" s="1"/>
      <c r="S110735" s="1"/>
      <c r="T110735" s="1"/>
      <c r="U110735" s="1"/>
    </row>
    <row r="110736" spans="2:21">
      <c r="B110736" s="26"/>
      <c r="C110736" s="1"/>
      <c r="D110736" s="1"/>
      <c r="E110736" s="1"/>
      <c r="F110736" s="1"/>
      <c r="G110736" s="1"/>
      <c r="H110736" s="1"/>
      <c r="I110736" s="1"/>
      <c r="J110736" s="1"/>
      <c r="K110736" s="1"/>
      <c r="L110736" s="1"/>
      <c r="M110736" s="1"/>
      <c r="N110736" s="1"/>
      <c r="O110736" s="1"/>
      <c r="P110736" s="1"/>
      <c r="Q110736" s="1"/>
      <c r="R110736" s="1"/>
      <c r="S110736" s="1"/>
      <c r="T110736" s="1"/>
      <c r="U110736" s="1"/>
    </row>
    <row r="110737" spans="2:21">
      <c r="B110737" s="26"/>
      <c r="C110737" s="1"/>
      <c r="D110737" s="1"/>
      <c r="E110737" s="1"/>
      <c r="F110737" s="1"/>
      <c r="G110737" s="1"/>
      <c r="H110737" s="1"/>
      <c r="I110737" s="1"/>
      <c r="J110737" s="1"/>
      <c r="K110737" s="1"/>
      <c r="L110737" s="1"/>
      <c r="M110737" s="1"/>
      <c r="N110737" s="1"/>
      <c r="O110737" s="1"/>
      <c r="P110737" s="1"/>
      <c r="Q110737" s="1"/>
      <c r="R110737" s="1"/>
      <c r="S110737" s="1"/>
      <c r="T110737" s="1"/>
      <c r="U110737" s="1"/>
    </row>
    <row r="110738" spans="2:21">
      <c r="B110738" s="26"/>
      <c r="C110738" s="1"/>
      <c r="D110738" s="1"/>
      <c r="E110738" s="1"/>
      <c r="F110738" s="1"/>
      <c r="G110738" s="1"/>
      <c r="H110738" s="1"/>
      <c r="I110738" s="1"/>
      <c r="J110738" s="1"/>
      <c r="K110738" s="1"/>
      <c r="L110738" s="1"/>
      <c r="M110738" s="1"/>
      <c r="N110738" s="1"/>
      <c r="O110738" s="1"/>
      <c r="P110738" s="1"/>
      <c r="Q110738" s="1"/>
      <c r="R110738" s="1"/>
      <c r="S110738" s="1"/>
      <c r="T110738" s="1"/>
      <c r="U110738" s="1"/>
    </row>
    <row r="110739" spans="2:21">
      <c r="B110739" s="26"/>
      <c r="C110739" s="1"/>
      <c r="D110739" s="1"/>
      <c r="E110739" s="1"/>
      <c r="F110739" s="1"/>
      <c r="G110739" s="1"/>
      <c r="H110739" s="1"/>
      <c r="I110739" s="1"/>
      <c r="J110739" s="1"/>
      <c r="K110739" s="1"/>
      <c r="L110739" s="1"/>
      <c r="M110739" s="1"/>
      <c r="N110739" s="1"/>
      <c r="O110739" s="1"/>
      <c r="P110739" s="1"/>
      <c r="Q110739" s="1"/>
      <c r="R110739" s="1"/>
      <c r="S110739" s="1"/>
      <c r="T110739" s="1"/>
      <c r="U110739" s="1"/>
    </row>
    <row r="110740" spans="2:21">
      <c r="B110740" s="26"/>
      <c r="C110740" s="1"/>
      <c r="D110740" s="1"/>
      <c r="E110740" s="1"/>
      <c r="F110740" s="1"/>
      <c r="G110740" s="1"/>
      <c r="H110740" s="1"/>
      <c r="I110740" s="1"/>
      <c r="J110740" s="1"/>
      <c r="K110740" s="1"/>
      <c r="L110740" s="1"/>
      <c r="M110740" s="1"/>
      <c r="N110740" s="1"/>
      <c r="O110740" s="1"/>
      <c r="P110740" s="1"/>
      <c r="Q110740" s="1"/>
      <c r="R110740" s="1"/>
      <c r="S110740" s="1"/>
      <c r="T110740" s="1"/>
      <c r="U110740" s="1"/>
    </row>
    <row r="110741" spans="2:21">
      <c r="B110741" s="26"/>
      <c r="C110741" s="1"/>
      <c r="D110741" s="1"/>
      <c r="E110741" s="1"/>
      <c r="F110741" s="1"/>
      <c r="G110741" s="1"/>
      <c r="H110741" s="1"/>
      <c r="I110741" s="1"/>
      <c r="J110741" s="1"/>
      <c r="K110741" s="1"/>
      <c r="L110741" s="1"/>
      <c r="M110741" s="1"/>
      <c r="N110741" s="1"/>
      <c r="O110741" s="1"/>
      <c r="P110741" s="1"/>
      <c r="Q110741" s="1"/>
      <c r="R110741" s="1"/>
      <c r="S110741" s="1"/>
      <c r="T110741" s="1"/>
      <c r="U110741" s="1"/>
    </row>
    <row r="110742" spans="2:21">
      <c r="B110742" s="26"/>
      <c r="C110742" s="1"/>
      <c r="D110742" s="1"/>
      <c r="E110742" s="1"/>
      <c r="F110742" s="1"/>
      <c r="G110742" s="1"/>
      <c r="H110742" s="1"/>
      <c r="I110742" s="1"/>
      <c r="J110742" s="1"/>
      <c r="K110742" s="1"/>
      <c r="L110742" s="1"/>
      <c r="M110742" s="1"/>
      <c r="N110742" s="1"/>
      <c r="O110742" s="1"/>
      <c r="P110742" s="1"/>
      <c r="Q110742" s="1"/>
      <c r="R110742" s="1"/>
      <c r="S110742" s="1"/>
      <c r="T110742" s="1"/>
      <c r="U110742" s="1"/>
    </row>
    <row r="110743" spans="2:21">
      <c r="B110743" s="26"/>
      <c r="C110743" s="1"/>
      <c r="D110743" s="1"/>
      <c r="E110743" s="1"/>
      <c r="F110743" s="1"/>
      <c r="G110743" s="1"/>
      <c r="H110743" s="1"/>
      <c r="I110743" s="1"/>
      <c r="J110743" s="1"/>
      <c r="K110743" s="1"/>
      <c r="L110743" s="1"/>
      <c r="M110743" s="1"/>
      <c r="N110743" s="1"/>
      <c r="O110743" s="1"/>
      <c r="P110743" s="1"/>
      <c r="Q110743" s="1"/>
      <c r="R110743" s="1"/>
      <c r="S110743" s="1"/>
      <c r="T110743" s="1"/>
      <c r="U110743" s="1"/>
    </row>
    <row r="110744" spans="2:21">
      <c r="B110744" s="26"/>
      <c r="C110744" s="1"/>
      <c r="D110744" s="1"/>
      <c r="E110744" s="1"/>
      <c r="F110744" s="1"/>
      <c r="G110744" s="1"/>
      <c r="H110744" s="1"/>
      <c r="I110744" s="1"/>
      <c r="J110744" s="1"/>
      <c r="K110744" s="1"/>
      <c r="L110744" s="1"/>
      <c r="M110744" s="1"/>
      <c r="N110744" s="1"/>
      <c r="O110744" s="1"/>
      <c r="P110744" s="1"/>
      <c r="Q110744" s="1"/>
      <c r="R110744" s="1"/>
      <c r="S110744" s="1"/>
      <c r="T110744" s="1"/>
      <c r="U110744" s="1"/>
    </row>
    <row r="110745" spans="2:21">
      <c r="B110745" s="26"/>
      <c r="C110745" s="1"/>
      <c r="D110745" s="1"/>
      <c r="E110745" s="1"/>
      <c r="F110745" s="1"/>
      <c r="G110745" s="1"/>
      <c r="H110745" s="1"/>
      <c r="I110745" s="1"/>
      <c r="J110745" s="1"/>
      <c r="K110745" s="1"/>
      <c r="L110745" s="1"/>
      <c r="M110745" s="1"/>
      <c r="N110745" s="1"/>
      <c r="O110745" s="1"/>
      <c r="P110745" s="1"/>
      <c r="Q110745" s="1"/>
      <c r="R110745" s="1"/>
      <c r="S110745" s="1"/>
      <c r="T110745" s="1"/>
      <c r="U110745" s="1"/>
    </row>
    <row r="110746" spans="2:21">
      <c r="B110746" s="26"/>
      <c r="C110746" s="1"/>
      <c r="D110746" s="1"/>
      <c r="E110746" s="1"/>
      <c r="F110746" s="1"/>
      <c r="G110746" s="1"/>
      <c r="H110746" s="1"/>
      <c r="I110746" s="1"/>
      <c r="J110746" s="1"/>
      <c r="K110746" s="1"/>
      <c r="L110746" s="1"/>
      <c r="M110746" s="1"/>
      <c r="N110746" s="1"/>
      <c r="O110746" s="1"/>
      <c r="P110746" s="1"/>
      <c r="Q110746" s="1"/>
      <c r="R110746" s="1"/>
      <c r="S110746" s="1"/>
      <c r="T110746" s="1"/>
      <c r="U110746" s="1"/>
    </row>
    <row r="110747" spans="2:21">
      <c r="B110747" s="26"/>
      <c r="C110747" s="1"/>
      <c r="D110747" s="1"/>
      <c r="E110747" s="1"/>
      <c r="F110747" s="1"/>
      <c r="G110747" s="1"/>
      <c r="H110747" s="1"/>
      <c r="I110747" s="1"/>
      <c r="J110747" s="1"/>
      <c r="K110747" s="1"/>
      <c r="L110747" s="1"/>
      <c r="M110747" s="1"/>
      <c r="N110747" s="1"/>
      <c r="O110747" s="1"/>
      <c r="P110747" s="1"/>
      <c r="Q110747" s="1"/>
      <c r="R110747" s="1"/>
      <c r="S110747" s="1"/>
      <c r="T110747" s="1"/>
      <c r="U110747" s="1"/>
    </row>
    <row r="110748" spans="2:21">
      <c r="B110748" s="26"/>
      <c r="C110748" s="1"/>
      <c r="D110748" s="1"/>
      <c r="E110748" s="1"/>
      <c r="F110748" s="1"/>
      <c r="G110748" s="1"/>
      <c r="H110748" s="1"/>
      <c r="I110748" s="1"/>
      <c r="J110748" s="1"/>
      <c r="K110748" s="1"/>
      <c r="L110748" s="1"/>
      <c r="M110748" s="1"/>
      <c r="N110748" s="1"/>
      <c r="O110748" s="1"/>
      <c r="P110748" s="1"/>
      <c r="Q110748" s="1"/>
      <c r="R110748" s="1"/>
      <c r="S110748" s="1"/>
      <c r="T110748" s="1"/>
      <c r="U110748" s="1"/>
    </row>
    <row r="110749" spans="2:21">
      <c r="B110749" s="26"/>
      <c r="C110749" s="1"/>
      <c r="D110749" s="1"/>
      <c r="E110749" s="1"/>
      <c r="F110749" s="1"/>
      <c r="G110749" s="1"/>
      <c r="H110749" s="1"/>
      <c r="I110749" s="1"/>
      <c r="J110749" s="1"/>
      <c r="K110749" s="1"/>
      <c r="L110749" s="1"/>
      <c r="M110749" s="1"/>
      <c r="N110749" s="1"/>
      <c r="O110749" s="1"/>
      <c r="P110749" s="1"/>
      <c r="Q110749" s="1"/>
      <c r="R110749" s="1"/>
      <c r="S110749" s="1"/>
      <c r="T110749" s="1"/>
      <c r="U110749" s="1"/>
    </row>
    <row r="110750" spans="2:21">
      <c r="B110750" s="26"/>
      <c r="C110750" s="1"/>
      <c r="D110750" s="1"/>
      <c r="E110750" s="1"/>
      <c r="F110750" s="1"/>
      <c r="G110750" s="1"/>
      <c r="H110750" s="1"/>
      <c r="I110750" s="1"/>
      <c r="J110750" s="1"/>
      <c r="K110750" s="1"/>
      <c r="L110750" s="1"/>
      <c r="M110750" s="1"/>
      <c r="N110750" s="1"/>
      <c r="O110750" s="1"/>
      <c r="P110750" s="1"/>
      <c r="Q110750" s="1"/>
      <c r="R110750" s="1"/>
      <c r="S110750" s="1"/>
      <c r="T110750" s="1"/>
      <c r="U110750" s="1"/>
    </row>
    <row r="110751" spans="2:21">
      <c r="B110751" s="26"/>
      <c r="C110751" s="1"/>
      <c r="D110751" s="1"/>
      <c r="E110751" s="1"/>
      <c r="F110751" s="1"/>
      <c r="G110751" s="1"/>
      <c r="H110751" s="1"/>
      <c r="I110751" s="1"/>
      <c r="J110751" s="1"/>
      <c r="K110751" s="1"/>
      <c r="L110751" s="1"/>
      <c r="M110751" s="1"/>
      <c r="N110751" s="1"/>
      <c r="O110751" s="1"/>
      <c r="P110751" s="1"/>
      <c r="Q110751" s="1"/>
      <c r="R110751" s="1"/>
      <c r="S110751" s="1"/>
      <c r="T110751" s="1"/>
      <c r="U110751" s="1"/>
    </row>
    <row r="110752" spans="2:21">
      <c r="B110752" s="26"/>
      <c r="C110752" s="1"/>
      <c r="D110752" s="1"/>
      <c r="E110752" s="1"/>
      <c r="F110752" s="1"/>
      <c r="G110752" s="1"/>
      <c r="H110752" s="1"/>
      <c r="I110752" s="1"/>
      <c r="J110752" s="1"/>
      <c r="K110752" s="1"/>
      <c r="L110752" s="1"/>
      <c r="M110752" s="1"/>
      <c r="N110752" s="1"/>
      <c r="O110752" s="1"/>
      <c r="P110752" s="1"/>
      <c r="Q110752" s="1"/>
      <c r="R110752" s="1"/>
      <c r="S110752" s="1"/>
      <c r="T110752" s="1"/>
      <c r="U110752" s="1"/>
    </row>
    <row r="110753" spans="2:21">
      <c r="B110753" s="26"/>
      <c r="C110753" s="1"/>
      <c r="D110753" s="1"/>
      <c r="E110753" s="1"/>
      <c r="F110753" s="1"/>
      <c r="G110753" s="1"/>
      <c r="H110753" s="1"/>
      <c r="I110753" s="1"/>
      <c r="J110753" s="1"/>
      <c r="K110753" s="1"/>
      <c r="L110753" s="1"/>
      <c r="M110753" s="1"/>
      <c r="N110753" s="1"/>
      <c r="O110753" s="1"/>
      <c r="P110753" s="1"/>
      <c r="Q110753" s="1"/>
      <c r="R110753" s="1"/>
      <c r="S110753" s="1"/>
      <c r="T110753" s="1"/>
      <c r="U110753" s="1"/>
    </row>
    <row r="110754" spans="2:21">
      <c r="B110754" s="26"/>
      <c r="C110754" s="1"/>
      <c r="D110754" s="1"/>
      <c r="E110754" s="1"/>
      <c r="F110754" s="1"/>
      <c r="G110754" s="1"/>
      <c r="H110754" s="1"/>
      <c r="I110754" s="1"/>
      <c r="J110754" s="1"/>
      <c r="K110754" s="1"/>
      <c r="L110754" s="1"/>
      <c r="M110754" s="1"/>
      <c r="N110754" s="1"/>
      <c r="O110754" s="1"/>
      <c r="P110754" s="1"/>
      <c r="Q110754" s="1"/>
      <c r="R110754" s="1"/>
      <c r="S110754" s="1"/>
      <c r="T110754" s="1"/>
      <c r="U110754" s="1"/>
    </row>
    <row r="110755" spans="2:21">
      <c r="B110755" s="26"/>
      <c r="C110755" s="1"/>
      <c r="D110755" s="1"/>
      <c r="E110755" s="1"/>
      <c r="F110755" s="1"/>
      <c r="G110755" s="1"/>
      <c r="H110755" s="1"/>
      <c r="I110755" s="1"/>
      <c r="J110755" s="1"/>
      <c r="K110755" s="1"/>
      <c r="L110755" s="1"/>
      <c r="M110755" s="1"/>
      <c r="N110755" s="1"/>
      <c r="O110755" s="1"/>
      <c r="P110755" s="1"/>
      <c r="Q110755" s="1"/>
      <c r="R110755" s="1"/>
      <c r="S110755" s="1"/>
      <c r="T110755" s="1"/>
      <c r="U110755" s="1"/>
    </row>
    <row r="110756" spans="2:21">
      <c r="B110756" s="26"/>
      <c r="C110756" s="1"/>
      <c r="D110756" s="1"/>
      <c r="E110756" s="1"/>
      <c r="F110756" s="1"/>
      <c r="G110756" s="1"/>
      <c r="H110756" s="1"/>
      <c r="I110756" s="1"/>
      <c r="J110756" s="1"/>
      <c r="K110756" s="1"/>
      <c r="L110756" s="1"/>
      <c r="M110756" s="1"/>
      <c r="N110756" s="1"/>
      <c r="O110756" s="1"/>
      <c r="P110756" s="1"/>
      <c r="Q110756" s="1"/>
      <c r="R110756" s="1"/>
      <c r="S110756" s="1"/>
      <c r="T110756" s="1"/>
      <c r="U110756" s="1"/>
    </row>
    <row r="110757" spans="2:21">
      <c r="B110757" s="26"/>
      <c r="C110757" s="1"/>
      <c r="D110757" s="1"/>
      <c r="E110757" s="1"/>
      <c r="F110757" s="1"/>
      <c r="G110757" s="1"/>
      <c r="H110757" s="1"/>
      <c r="I110757" s="1"/>
      <c r="J110757" s="1"/>
      <c r="K110757" s="1"/>
      <c r="L110757" s="1"/>
      <c r="M110757" s="1"/>
      <c r="N110757" s="1"/>
      <c r="O110757" s="1"/>
      <c r="P110757" s="1"/>
      <c r="Q110757" s="1"/>
      <c r="R110757" s="1"/>
      <c r="S110757" s="1"/>
      <c r="T110757" s="1"/>
      <c r="U110757" s="1"/>
    </row>
    <row r="110758" spans="2:21">
      <c r="B110758" s="26"/>
      <c r="C110758" s="1"/>
      <c r="D110758" s="1"/>
      <c r="E110758" s="1"/>
      <c r="F110758" s="1"/>
      <c r="G110758" s="1"/>
      <c r="H110758" s="1"/>
      <c r="I110758" s="1"/>
      <c r="J110758" s="1"/>
      <c r="K110758" s="1"/>
      <c r="L110758" s="1"/>
      <c r="M110758" s="1"/>
      <c r="N110758" s="1"/>
      <c r="O110758" s="1"/>
      <c r="P110758" s="1"/>
      <c r="Q110758" s="1"/>
      <c r="R110758" s="1"/>
      <c r="S110758" s="1"/>
      <c r="T110758" s="1"/>
      <c r="U110758" s="1"/>
    </row>
    <row r="110759" spans="2:21">
      <c r="B110759" s="26"/>
      <c r="C110759" s="1"/>
      <c r="D110759" s="1"/>
      <c r="E110759" s="1"/>
      <c r="F110759" s="1"/>
      <c r="G110759" s="1"/>
      <c r="H110759" s="1"/>
      <c r="I110759" s="1"/>
      <c r="J110759" s="1"/>
      <c r="K110759" s="1"/>
      <c r="L110759" s="1"/>
      <c r="M110759" s="1"/>
      <c r="N110759" s="1"/>
      <c r="O110759" s="1"/>
      <c r="P110759" s="1"/>
      <c r="Q110759" s="1"/>
      <c r="R110759" s="1"/>
      <c r="S110759" s="1"/>
      <c r="T110759" s="1"/>
      <c r="U110759" s="1"/>
    </row>
    <row r="110760" spans="2:21">
      <c r="B110760" s="26"/>
      <c r="C110760" s="1"/>
      <c r="D110760" s="1"/>
      <c r="E110760" s="1"/>
      <c r="F110760" s="1"/>
      <c r="G110760" s="1"/>
      <c r="H110760" s="1"/>
      <c r="I110760" s="1"/>
      <c r="J110760" s="1"/>
      <c r="K110760" s="1"/>
      <c r="L110760" s="1"/>
      <c r="M110760" s="1"/>
      <c r="N110760" s="1"/>
      <c r="O110760" s="1"/>
      <c r="P110760" s="1"/>
      <c r="Q110760" s="1"/>
      <c r="R110760" s="1"/>
      <c r="S110760" s="1"/>
      <c r="T110760" s="1"/>
      <c r="U110760" s="1"/>
    </row>
    <row r="110761" spans="2:21">
      <c r="B110761" s="26"/>
      <c r="C110761" s="1"/>
      <c r="D110761" s="1"/>
      <c r="E110761" s="1"/>
      <c r="F110761" s="1"/>
      <c r="G110761" s="1"/>
      <c r="H110761" s="1"/>
      <c r="I110761" s="1"/>
      <c r="J110761" s="1"/>
      <c r="K110761" s="1"/>
      <c r="L110761" s="1"/>
      <c r="M110761" s="1"/>
      <c r="N110761" s="1"/>
      <c r="O110761" s="1"/>
      <c r="P110761" s="1"/>
      <c r="Q110761" s="1"/>
      <c r="R110761" s="1"/>
      <c r="S110761" s="1"/>
      <c r="T110761" s="1"/>
      <c r="U110761" s="1"/>
    </row>
    <row r="110762" spans="2:21">
      <c r="B110762" s="26"/>
      <c r="C110762" s="1"/>
      <c r="D110762" s="1"/>
      <c r="E110762" s="1"/>
      <c r="F110762" s="1"/>
      <c r="G110762" s="1"/>
      <c r="H110762" s="1"/>
      <c r="I110762" s="1"/>
      <c r="J110762" s="1"/>
      <c r="K110762" s="1"/>
      <c r="L110762" s="1"/>
      <c r="M110762" s="1"/>
      <c r="N110762" s="1"/>
      <c r="O110762" s="1"/>
      <c r="P110762" s="1"/>
      <c r="Q110762" s="1"/>
      <c r="R110762" s="1"/>
      <c r="S110762" s="1"/>
      <c r="T110762" s="1"/>
      <c r="U110762" s="1"/>
    </row>
    <row r="110763" spans="2:21">
      <c r="B110763" s="26"/>
      <c r="C110763" s="1"/>
      <c r="D110763" s="1"/>
      <c r="E110763" s="1"/>
      <c r="F110763" s="1"/>
      <c r="G110763" s="1"/>
      <c r="H110763" s="1"/>
      <c r="I110763" s="1"/>
      <c r="J110763" s="1"/>
      <c r="K110763" s="1"/>
      <c r="L110763" s="1"/>
      <c r="M110763" s="1"/>
      <c r="N110763" s="1"/>
      <c r="O110763" s="1"/>
      <c r="P110763" s="1"/>
      <c r="Q110763" s="1"/>
      <c r="R110763" s="1"/>
      <c r="S110763" s="1"/>
      <c r="T110763" s="1"/>
      <c r="U110763" s="1"/>
    </row>
    <row r="110764" spans="2:21">
      <c r="B110764" s="26"/>
      <c r="C110764" s="1"/>
      <c r="D110764" s="1"/>
      <c r="E110764" s="1"/>
      <c r="F110764" s="1"/>
      <c r="G110764" s="1"/>
      <c r="H110764" s="1"/>
      <c r="I110764" s="1"/>
      <c r="J110764" s="1"/>
      <c r="K110764" s="1"/>
      <c r="L110764" s="1"/>
      <c r="M110764" s="1"/>
      <c r="N110764" s="1"/>
      <c r="O110764" s="1"/>
      <c r="P110764" s="1"/>
      <c r="Q110764" s="1"/>
      <c r="R110764" s="1"/>
      <c r="S110764" s="1"/>
      <c r="T110764" s="1"/>
      <c r="U110764" s="1"/>
    </row>
    <row r="110765" spans="2:21">
      <c r="B110765" s="26"/>
      <c r="C110765" s="1"/>
      <c r="D110765" s="1"/>
      <c r="E110765" s="1"/>
      <c r="F110765" s="1"/>
      <c r="G110765" s="1"/>
      <c r="H110765" s="1"/>
      <c r="I110765" s="1"/>
      <c r="J110765" s="1"/>
      <c r="K110765" s="1"/>
      <c r="L110765" s="1"/>
      <c r="M110765" s="1"/>
      <c r="N110765" s="1"/>
      <c r="O110765" s="1"/>
      <c r="P110765" s="1"/>
      <c r="Q110765" s="1"/>
      <c r="R110765" s="1"/>
      <c r="S110765" s="1"/>
      <c r="T110765" s="1"/>
      <c r="U110765" s="1"/>
    </row>
    <row r="110766" spans="2:21">
      <c r="B110766" s="26"/>
      <c r="C110766" s="1"/>
      <c r="D110766" s="1"/>
      <c r="E110766" s="1"/>
      <c r="F110766" s="1"/>
      <c r="G110766" s="1"/>
      <c r="H110766" s="1"/>
      <c r="I110766" s="1"/>
      <c r="J110766" s="1"/>
      <c r="K110766" s="1"/>
      <c r="L110766" s="1"/>
      <c r="M110766" s="1"/>
      <c r="N110766" s="1"/>
      <c r="O110766" s="1"/>
      <c r="P110766" s="1"/>
      <c r="Q110766" s="1"/>
      <c r="R110766" s="1"/>
      <c r="S110766" s="1"/>
      <c r="T110766" s="1"/>
      <c r="U110766" s="1"/>
    </row>
    <row r="110767" spans="2:21">
      <c r="B110767" s="26"/>
      <c r="C110767" s="1"/>
      <c r="D110767" s="1"/>
      <c r="E110767" s="1"/>
      <c r="F110767" s="1"/>
      <c r="G110767" s="1"/>
      <c r="H110767" s="1"/>
      <c r="I110767" s="1"/>
      <c r="J110767" s="1"/>
      <c r="K110767" s="1"/>
      <c r="L110767" s="1"/>
      <c r="M110767" s="1"/>
      <c r="N110767" s="1"/>
      <c r="O110767" s="1"/>
      <c r="P110767" s="1"/>
      <c r="Q110767" s="1"/>
      <c r="R110767" s="1"/>
      <c r="S110767" s="1"/>
      <c r="T110767" s="1"/>
      <c r="U110767" s="1"/>
    </row>
    <row r="110768" spans="2:21">
      <c r="B110768" s="26"/>
      <c r="C110768" s="1"/>
      <c r="D110768" s="1"/>
      <c r="E110768" s="1"/>
      <c r="F110768" s="1"/>
      <c r="G110768" s="1"/>
      <c r="H110768" s="1"/>
      <c r="I110768" s="1"/>
      <c r="J110768" s="1"/>
      <c r="K110768" s="1"/>
      <c r="L110768" s="1"/>
      <c r="M110768" s="1"/>
      <c r="N110768" s="1"/>
      <c r="O110768" s="1"/>
      <c r="P110768" s="1"/>
      <c r="Q110768" s="1"/>
      <c r="R110768" s="1"/>
      <c r="S110768" s="1"/>
      <c r="T110768" s="1"/>
      <c r="U110768" s="1"/>
    </row>
    <row r="110769" spans="2:21">
      <c r="B110769" s="26"/>
      <c r="C110769" s="1"/>
      <c r="D110769" s="1"/>
      <c r="E110769" s="1"/>
      <c r="F110769" s="1"/>
      <c r="G110769" s="1"/>
      <c r="H110769" s="1"/>
      <c r="I110769" s="1"/>
      <c r="J110769" s="1"/>
      <c r="K110769" s="1"/>
      <c r="L110769" s="1"/>
      <c r="M110769" s="1"/>
      <c r="N110769" s="1"/>
      <c r="O110769" s="1"/>
      <c r="P110769" s="1"/>
      <c r="Q110769" s="1"/>
      <c r="R110769" s="1"/>
      <c r="S110769" s="1"/>
      <c r="T110769" s="1"/>
      <c r="U110769" s="1"/>
    </row>
    <row r="110770" spans="2:21">
      <c r="B110770" s="26"/>
      <c r="C110770" s="1"/>
      <c r="D110770" s="1"/>
      <c r="E110770" s="1"/>
      <c r="F110770" s="1"/>
      <c r="G110770" s="1"/>
      <c r="H110770" s="1"/>
      <c r="I110770" s="1"/>
      <c r="J110770" s="1"/>
      <c r="K110770" s="1"/>
      <c r="L110770" s="1"/>
      <c r="M110770" s="1"/>
      <c r="N110770" s="1"/>
      <c r="O110770" s="1"/>
      <c r="P110770" s="1"/>
      <c r="Q110770" s="1"/>
      <c r="R110770" s="1"/>
      <c r="S110770" s="1"/>
      <c r="T110770" s="1"/>
      <c r="U110770" s="1"/>
    </row>
    <row r="110771" spans="2:21">
      <c r="B110771" s="26"/>
      <c r="C110771" s="1"/>
      <c r="D110771" s="1"/>
      <c r="E110771" s="1"/>
      <c r="F110771" s="1"/>
      <c r="G110771" s="1"/>
      <c r="H110771" s="1"/>
      <c r="I110771" s="1"/>
      <c r="J110771" s="1"/>
      <c r="K110771" s="1"/>
      <c r="L110771" s="1"/>
      <c r="M110771" s="1"/>
      <c r="N110771" s="1"/>
      <c r="O110771" s="1"/>
      <c r="P110771" s="1"/>
      <c r="Q110771" s="1"/>
      <c r="R110771" s="1"/>
      <c r="S110771" s="1"/>
      <c r="T110771" s="1"/>
      <c r="U110771" s="1"/>
    </row>
    <row r="110772" spans="2:21">
      <c r="B110772" s="26"/>
      <c r="C110772" s="1"/>
      <c r="D110772" s="1"/>
      <c r="E110772" s="1"/>
      <c r="F110772" s="1"/>
      <c r="G110772" s="1"/>
      <c r="H110772" s="1"/>
      <c r="I110772" s="1"/>
      <c r="J110772" s="1"/>
      <c r="K110772" s="1"/>
      <c r="L110772" s="1"/>
      <c r="M110772" s="1"/>
      <c r="N110772" s="1"/>
      <c r="O110772" s="1"/>
      <c r="P110772" s="1"/>
      <c r="Q110772" s="1"/>
      <c r="R110772" s="1"/>
      <c r="S110772" s="1"/>
      <c r="T110772" s="1"/>
      <c r="U110772" s="1"/>
    </row>
    <row r="110773" spans="2:21">
      <c r="B110773" s="26"/>
      <c r="C110773" s="1"/>
      <c r="D110773" s="1"/>
      <c r="E110773" s="1"/>
      <c r="F110773" s="1"/>
      <c r="G110773" s="1"/>
      <c r="H110773" s="1"/>
      <c r="I110773" s="1"/>
      <c r="J110773" s="1"/>
      <c r="K110773" s="1"/>
      <c r="L110773" s="1"/>
      <c r="M110773" s="1"/>
      <c r="N110773" s="1"/>
      <c r="O110773" s="1"/>
      <c r="P110773" s="1"/>
      <c r="Q110773" s="1"/>
      <c r="R110773" s="1"/>
      <c r="S110773" s="1"/>
      <c r="T110773" s="1"/>
      <c r="U110773" s="1"/>
    </row>
    <row r="110774" spans="2:21">
      <c r="B110774" s="26"/>
      <c r="C110774" s="1"/>
      <c r="D110774" s="1"/>
      <c r="E110774" s="1"/>
      <c r="F110774" s="1"/>
      <c r="G110774" s="1"/>
      <c r="H110774" s="1"/>
      <c r="I110774" s="1"/>
      <c r="J110774" s="1"/>
      <c r="K110774" s="1"/>
      <c r="L110774" s="1"/>
      <c r="M110774" s="1"/>
      <c r="N110774" s="1"/>
      <c r="O110774" s="1"/>
      <c r="P110774" s="1"/>
      <c r="Q110774" s="1"/>
      <c r="R110774" s="1"/>
      <c r="S110774" s="1"/>
      <c r="T110774" s="1"/>
      <c r="U110774" s="1"/>
    </row>
    <row r="110775" spans="2:21">
      <c r="B110775" s="26"/>
      <c r="C110775" s="1"/>
      <c r="D110775" s="1"/>
      <c r="E110775" s="1"/>
      <c r="F110775" s="1"/>
      <c r="G110775" s="1"/>
      <c r="H110775" s="1"/>
      <c r="I110775" s="1"/>
      <c r="J110775" s="1"/>
      <c r="K110775" s="1"/>
      <c r="L110775" s="1"/>
      <c r="M110775" s="1"/>
      <c r="N110775" s="1"/>
      <c r="O110775" s="1"/>
      <c r="P110775" s="1"/>
      <c r="Q110775" s="1"/>
      <c r="R110775" s="1"/>
      <c r="S110775" s="1"/>
      <c r="T110775" s="1"/>
      <c r="U110775" s="1"/>
    </row>
    <row r="110776" spans="2:21">
      <c r="B110776" s="26"/>
      <c r="C110776" s="1"/>
      <c r="D110776" s="1"/>
      <c r="E110776" s="1"/>
      <c r="F110776" s="1"/>
      <c r="G110776" s="1"/>
      <c r="H110776" s="1"/>
      <c r="I110776" s="1"/>
      <c r="J110776" s="1"/>
      <c r="K110776" s="1"/>
      <c r="L110776" s="1"/>
      <c r="M110776" s="1"/>
      <c r="N110776" s="1"/>
      <c r="O110776" s="1"/>
      <c r="P110776" s="1"/>
      <c r="Q110776" s="1"/>
      <c r="R110776" s="1"/>
      <c r="S110776" s="1"/>
      <c r="T110776" s="1"/>
      <c r="U110776" s="1"/>
    </row>
    <row r="110777" spans="2:21">
      <c r="B110777" s="26"/>
      <c r="C110777" s="1"/>
      <c r="D110777" s="1"/>
      <c r="E110777" s="1"/>
      <c r="F110777" s="1"/>
      <c r="G110777" s="1"/>
      <c r="H110777" s="1"/>
      <c r="I110777" s="1"/>
      <c r="J110777" s="1"/>
      <c r="K110777" s="1"/>
      <c r="L110777" s="1"/>
      <c r="M110777" s="1"/>
      <c r="N110777" s="1"/>
      <c r="O110777" s="1"/>
      <c r="P110777" s="1"/>
      <c r="Q110777" s="1"/>
      <c r="R110777" s="1"/>
      <c r="S110777" s="1"/>
      <c r="T110777" s="1"/>
      <c r="U110777" s="1"/>
    </row>
    <row r="110778" spans="2:21">
      <c r="B110778" s="26"/>
      <c r="C110778" s="1"/>
      <c r="D110778" s="1"/>
      <c r="E110778" s="1"/>
      <c r="F110778" s="1"/>
      <c r="G110778" s="1"/>
      <c r="H110778" s="1"/>
      <c r="I110778" s="1"/>
      <c r="J110778" s="1"/>
      <c r="K110778" s="1"/>
      <c r="L110778" s="1"/>
      <c r="M110778" s="1"/>
      <c r="N110778" s="1"/>
      <c r="O110778" s="1"/>
      <c r="P110778" s="1"/>
      <c r="Q110778" s="1"/>
      <c r="R110778" s="1"/>
      <c r="S110778" s="1"/>
      <c r="T110778" s="1"/>
      <c r="U110778" s="1"/>
    </row>
    <row r="110779" spans="2:21">
      <c r="B110779" s="26"/>
      <c r="C110779" s="1"/>
      <c r="D110779" s="1"/>
      <c r="E110779" s="1"/>
      <c r="F110779" s="1"/>
      <c r="G110779" s="1"/>
      <c r="H110779" s="1"/>
      <c r="I110779" s="1"/>
      <c r="J110779" s="1"/>
      <c r="K110779" s="1"/>
      <c r="L110779" s="1"/>
      <c r="M110779" s="1"/>
      <c r="N110779" s="1"/>
      <c r="O110779" s="1"/>
      <c r="P110779" s="1"/>
      <c r="Q110779" s="1"/>
      <c r="R110779" s="1"/>
      <c r="S110779" s="1"/>
      <c r="T110779" s="1"/>
      <c r="U110779" s="1"/>
    </row>
    <row r="110780" spans="2:21">
      <c r="B110780" s="26"/>
      <c r="C110780" s="1"/>
      <c r="D110780" s="1"/>
      <c r="E110780" s="1"/>
      <c r="F110780" s="1"/>
      <c r="G110780" s="1"/>
      <c r="H110780" s="1"/>
      <c r="I110780" s="1"/>
      <c r="J110780" s="1"/>
      <c r="K110780" s="1"/>
      <c r="L110780" s="1"/>
      <c r="M110780" s="1"/>
      <c r="N110780" s="1"/>
      <c r="O110780" s="1"/>
      <c r="P110780" s="1"/>
      <c r="Q110780" s="1"/>
      <c r="R110780" s="1"/>
      <c r="S110780" s="1"/>
      <c r="T110780" s="1"/>
      <c r="U110780" s="1"/>
    </row>
    <row r="110781" spans="2:21">
      <c r="B110781" s="26"/>
      <c r="C110781" s="1"/>
      <c r="D110781" s="1"/>
      <c r="E110781" s="1"/>
      <c r="F110781" s="1"/>
      <c r="G110781" s="1"/>
      <c r="H110781" s="1"/>
      <c r="I110781" s="1"/>
      <c r="J110781" s="1"/>
      <c r="K110781" s="1"/>
      <c r="L110781" s="1"/>
      <c r="M110781" s="1"/>
      <c r="N110781" s="1"/>
      <c r="O110781" s="1"/>
      <c r="P110781" s="1"/>
      <c r="Q110781" s="1"/>
      <c r="R110781" s="1"/>
      <c r="S110781" s="1"/>
      <c r="T110781" s="1"/>
      <c r="U110781" s="1"/>
    </row>
    <row r="110782" spans="2:21">
      <c r="B110782" s="26"/>
      <c r="C110782" s="1"/>
      <c r="D110782" s="1"/>
      <c r="E110782" s="1"/>
      <c r="F110782" s="1"/>
      <c r="G110782" s="1"/>
      <c r="H110782" s="1"/>
      <c r="I110782" s="1"/>
      <c r="J110782" s="1"/>
      <c r="K110782" s="1"/>
      <c r="L110782" s="1"/>
      <c r="M110782" s="1"/>
      <c r="N110782" s="1"/>
      <c r="O110782" s="1"/>
      <c r="P110782" s="1"/>
      <c r="Q110782" s="1"/>
      <c r="R110782" s="1"/>
      <c r="S110782" s="1"/>
      <c r="T110782" s="1"/>
      <c r="U110782" s="1"/>
    </row>
    <row r="110783" spans="2:21">
      <c r="B110783" s="26"/>
      <c r="C110783" s="1"/>
      <c r="D110783" s="1"/>
      <c r="E110783" s="1"/>
      <c r="F110783" s="1"/>
      <c r="G110783" s="1"/>
      <c r="H110783" s="1"/>
      <c r="I110783" s="1"/>
      <c r="J110783" s="1"/>
      <c r="K110783" s="1"/>
      <c r="L110783" s="1"/>
      <c r="M110783" s="1"/>
      <c r="N110783" s="1"/>
      <c r="O110783" s="1"/>
      <c r="P110783" s="1"/>
      <c r="Q110783" s="1"/>
      <c r="R110783" s="1"/>
      <c r="S110783" s="1"/>
      <c r="T110783" s="1"/>
      <c r="U110783" s="1"/>
    </row>
    <row r="110784" spans="2:21">
      <c r="B110784" s="26"/>
      <c r="C110784" s="1"/>
      <c r="D110784" s="1"/>
      <c r="E110784" s="1"/>
      <c r="F110784" s="1"/>
      <c r="G110784" s="1"/>
      <c r="H110784" s="1"/>
      <c r="I110784" s="1"/>
      <c r="J110784" s="1"/>
      <c r="K110784" s="1"/>
      <c r="L110784" s="1"/>
      <c r="M110784" s="1"/>
      <c r="N110784" s="1"/>
      <c r="O110784" s="1"/>
      <c r="P110784" s="1"/>
      <c r="Q110784" s="1"/>
      <c r="R110784" s="1"/>
      <c r="S110784" s="1"/>
      <c r="T110784" s="1"/>
      <c r="U110784" s="1"/>
    </row>
    <row r="110785" spans="2:21">
      <c r="B110785" s="26"/>
      <c r="C110785" s="1"/>
      <c r="D110785" s="1"/>
      <c r="E110785" s="1"/>
      <c r="F110785" s="1"/>
      <c r="G110785" s="1"/>
      <c r="H110785" s="1"/>
      <c r="I110785" s="1"/>
      <c r="J110785" s="1"/>
      <c r="K110785" s="1"/>
      <c r="L110785" s="1"/>
      <c r="M110785" s="1"/>
      <c r="N110785" s="1"/>
      <c r="O110785" s="1"/>
      <c r="P110785" s="1"/>
      <c r="Q110785" s="1"/>
      <c r="R110785" s="1"/>
      <c r="S110785" s="1"/>
      <c r="T110785" s="1"/>
      <c r="U110785" s="1"/>
    </row>
    <row r="110786" spans="2:21">
      <c r="B110786" s="26"/>
      <c r="C110786" s="1"/>
      <c r="D110786" s="1"/>
      <c r="E110786" s="1"/>
      <c r="F110786" s="1"/>
      <c r="G110786" s="1"/>
      <c r="H110786" s="1"/>
      <c r="I110786" s="1"/>
      <c r="J110786" s="1"/>
      <c r="K110786" s="1"/>
      <c r="L110786" s="1"/>
      <c r="M110786" s="1"/>
      <c r="N110786" s="1"/>
      <c r="O110786" s="1"/>
      <c r="P110786" s="1"/>
      <c r="Q110786" s="1"/>
      <c r="R110786" s="1"/>
      <c r="S110786" s="1"/>
      <c r="T110786" s="1"/>
      <c r="U110786" s="1"/>
    </row>
    <row r="110787" spans="2:21">
      <c r="B110787" s="26"/>
      <c r="C110787" s="1"/>
      <c r="D110787" s="1"/>
      <c r="E110787" s="1"/>
      <c r="F110787" s="1"/>
      <c r="G110787" s="1"/>
      <c r="H110787" s="1"/>
      <c r="I110787" s="1"/>
      <c r="J110787" s="1"/>
      <c r="K110787" s="1"/>
      <c r="L110787" s="1"/>
      <c r="M110787" s="1"/>
      <c r="N110787" s="1"/>
      <c r="O110787" s="1"/>
      <c r="P110787" s="1"/>
      <c r="Q110787" s="1"/>
      <c r="R110787" s="1"/>
      <c r="S110787" s="1"/>
      <c r="T110787" s="1"/>
      <c r="U110787" s="1"/>
    </row>
    <row r="110788" spans="2:21">
      <c r="B110788" s="26"/>
      <c r="C110788" s="1"/>
      <c r="D110788" s="1"/>
      <c r="E110788" s="1"/>
      <c r="F110788" s="1"/>
      <c r="G110788" s="1"/>
      <c r="H110788" s="1"/>
      <c r="I110788" s="1"/>
      <c r="J110788" s="1"/>
      <c r="K110788" s="1"/>
      <c r="L110788" s="1"/>
      <c r="M110788" s="1"/>
      <c r="N110788" s="1"/>
      <c r="O110788" s="1"/>
      <c r="P110788" s="1"/>
      <c r="Q110788" s="1"/>
      <c r="R110788" s="1"/>
      <c r="S110788" s="1"/>
      <c r="T110788" s="1"/>
      <c r="U110788" s="1"/>
    </row>
    <row r="110789" spans="2:21">
      <c r="B110789" s="26"/>
      <c r="C110789" s="1"/>
      <c r="D110789" s="1"/>
      <c r="E110789" s="1"/>
      <c r="F110789" s="1"/>
      <c r="G110789" s="1"/>
      <c r="H110789" s="1"/>
      <c r="I110789" s="1"/>
      <c r="J110789" s="1"/>
      <c r="K110789" s="1"/>
      <c r="L110789" s="1"/>
      <c r="M110789" s="1"/>
      <c r="N110789" s="1"/>
      <c r="O110789" s="1"/>
      <c r="P110789" s="1"/>
      <c r="Q110789" s="1"/>
      <c r="R110789" s="1"/>
      <c r="S110789" s="1"/>
      <c r="T110789" s="1"/>
      <c r="U110789" s="1"/>
    </row>
    <row r="110790" spans="2:21">
      <c r="B110790" s="26"/>
      <c r="C110790" s="1"/>
      <c r="D110790" s="1"/>
      <c r="E110790" s="1"/>
      <c r="F110790" s="1"/>
      <c r="G110790" s="1"/>
      <c r="H110790" s="1"/>
      <c r="I110790" s="1"/>
      <c r="J110790" s="1"/>
      <c r="K110790" s="1"/>
      <c r="L110790" s="1"/>
      <c r="M110790" s="1"/>
      <c r="N110790" s="1"/>
      <c r="O110790" s="1"/>
      <c r="P110790" s="1"/>
      <c r="Q110790" s="1"/>
      <c r="R110790" s="1"/>
      <c r="S110790" s="1"/>
      <c r="T110790" s="1"/>
      <c r="U110790" s="1"/>
    </row>
    <row r="110791" spans="2:21">
      <c r="B110791" s="26"/>
      <c r="C110791" s="1"/>
      <c r="D110791" s="1"/>
      <c r="E110791" s="1"/>
      <c r="F110791" s="1"/>
      <c r="G110791" s="1"/>
      <c r="H110791" s="1"/>
      <c r="I110791" s="1"/>
      <c r="J110791" s="1"/>
      <c r="K110791" s="1"/>
      <c r="L110791" s="1"/>
      <c r="M110791" s="1"/>
      <c r="N110791" s="1"/>
      <c r="O110791" s="1"/>
      <c r="P110791" s="1"/>
      <c r="Q110791" s="1"/>
      <c r="R110791" s="1"/>
      <c r="S110791" s="1"/>
      <c r="T110791" s="1"/>
      <c r="U110791" s="1"/>
    </row>
    <row r="110792" spans="2:21">
      <c r="B110792" s="26"/>
      <c r="C110792" s="1"/>
      <c r="D110792" s="1"/>
      <c r="E110792" s="1"/>
      <c r="F110792" s="1"/>
      <c r="G110792" s="1"/>
      <c r="H110792" s="1"/>
      <c r="I110792" s="1"/>
      <c r="J110792" s="1"/>
      <c r="K110792" s="1"/>
      <c r="L110792" s="1"/>
      <c r="M110792" s="1"/>
      <c r="N110792" s="1"/>
      <c r="O110792" s="1"/>
      <c r="P110792" s="1"/>
      <c r="Q110792" s="1"/>
      <c r="R110792" s="1"/>
      <c r="S110792" s="1"/>
      <c r="T110792" s="1"/>
      <c r="U110792" s="1"/>
    </row>
    <row r="110793" spans="2:21">
      <c r="B110793" s="26"/>
      <c r="C110793" s="1"/>
      <c r="D110793" s="1"/>
      <c r="E110793" s="1"/>
      <c r="F110793" s="1"/>
      <c r="G110793" s="1"/>
      <c r="H110793" s="1"/>
      <c r="I110793" s="1"/>
      <c r="J110793" s="1"/>
      <c r="K110793" s="1"/>
      <c r="L110793" s="1"/>
      <c r="M110793" s="1"/>
      <c r="N110793" s="1"/>
      <c r="O110793" s="1"/>
      <c r="P110793" s="1"/>
      <c r="Q110793" s="1"/>
      <c r="R110793" s="1"/>
      <c r="S110793" s="1"/>
      <c r="T110793" s="1"/>
      <c r="U110793" s="1"/>
    </row>
    <row r="110794" spans="2:21">
      <c r="B110794" s="26"/>
      <c r="C110794" s="1"/>
      <c r="D110794" s="1"/>
      <c r="E110794" s="1"/>
      <c r="F110794" s="1"/>
      <c r="G110794" s="1"/>
      <c r="H110794" s="1"/>
      <c r="I110794" s="1"/>
      <c r="J110794" s="1"/>
      <c r="K110794" s="1"/>
      <c r="L110794" s="1"/>
      <c r="M110794" s="1"/>
      <c r="N110794" s="1"/>
      <c r="O110794" s="1"/>
      <c r="P110794" s="1"/>
      <c r="Q110794" s="1"/>
      <c r="R110794" s="1"/>
      <c r="S110794" s="1"/>
      <c r="T110794" s="1"/>
      <c r="U110794" s="1"/>
    </row>
    <row r="110795" spans="2:21">
      <c r="B110795" s="26"/>
      <c r="C110795" s="1"/>
      <c r="D110795" s="1"/>
      <c r="E110795" s="1"/>
      <c r="F110795" s="1"/>
      <c r="G110795" s="1"/>
      <c r="H110795" s="1"/>
      <c r="I110795" s="1"/>
      <c r="J110795" s="1"/>
      <c r="K110795" s="1"/>
      <c r="L110795" s="1"/>
      <c r="M110795" s="1"/>
      <c r="N110795" s="1"/>
      <c r="O110795" s="1"/>
      <c r="P110795" s="1"/>
      <c r="Q110795" s="1"/>
      <c r="R110795" s="1"/>
      <c r="S110795" s="1"/>
      <c r="T110795" s="1"/>
      <c r="U110795" s="1"/>
    </row>
    <row r="110796" spans="2:21">
      <c r="B110796" s="26"/>
      <c r="C110796" s="1"/>
      <c r="D110796" s="1"/>
      <c r="E110796" s="1"/>
      <c r="F110796" s="1"/>
      <c r="G110796" s="1"/>
      <c r="H110796" s="1"/>
      <c r="I110796" s="1"/>
      <c r="J110796" s="1"/>
      <c r="K110796" s="1"/>
      <c r="L110796" s="1"/>
      <c r="M110796" s="1"/>
      <c r="N110796" s="1"/>
      <c r="O110796" s="1"/>
      <c r="P110796" s="1"/>
      <c r="Q110796" s="1"/>
      <c r="R110796" s="1"/>
      <c r="S110796" s="1"/>
      <c r="T110796" s="1"/>
      <c r="U110796" s="1"/>
    </row>
    <row r="110797" spans="2:21">
      <c r="B110797" s="26"/>
      <c r="C110797" s="1"/>
      <c r="D110797" s="1"/>
      <c r="E110797" s="1"/>
      <c r="F110797" s="1"/>
      <c r="G110797" s="1"/>
      <c r="H110797" s="1"/>
      <c r="I110797" s="1"/>
      <c r="J110797" s="1"/>
      <c r="K110797" s="1"/>
      <c r="L110797" s="1"/>
      <c r="M110797" s="1"/>
      <c r="N110797" s="1"/>
      <c r="O110797" s="1"/>
      <c r="P110797" s="1"/>
      <c r="Q110797" s="1"/>
      <c r="R110797" s="1"/>
      <c r="S110797" s="1"/>
      <c r="T110797" s="1"/>
      <c r="U110797" s="1"/>
    </row>
    <row r="110798" spans="2:21">
      <c r="B110798" s="26"/>
      <c r="C110798" s="1"/>
      <c r="D110798" s="1"/>
      <c r="E110798" s="1"/>
      <c r="F110798" s="1"/>
      <c r="G110798" s="1"/>
      <c r="H110798" s="1"/>
      <c r="I110798" s="1"/>
      <c r="J110798" s="1"/>
      <c r="K110798" s="1"/>
      <c r="L110798" s="1"/>
      <c r="M110798" s="1"/>
      <c r="N110798" s="1"/>
      <c r="O110798" s="1"/>
      <c r="P110798" s="1"/>
      <c r="Q110798" s="1"/>
      <c r="R110798" s="1"/>
      <c r="S110798" s="1"/>
      <c r="T110798" s="1"/>
      <c r="U110798" s="1"/>
    </row>
    <row r="110799" spans="2:21">
      <c r="B110799" s="26"/>
      <c r="C110799" s="1"/>
      <c r="D110799" s="1"/>
      <c r="E110799" s="1"/>
      <c r="F110799" s="1"/>
      <c r="G110799" s="1"/>
      <c r="H110799" s="1"/>
      <c r="I110799" s="1"/>
      <c r="J110799" s="1"/>
      <c r="K110799" s="1"/>
      <c r="L110799" s="1"/>
      <c r="M110799" s="1"/>
      <c r="N110799" s="1"/>
      <c r="O110799" s="1"/>
      <c r="P110799" s="1"/>
      <c r="Q110799" s="1"/>
      <c r="R110799" s="1"/>
      <c r="S110799" s="1"/>
      <c r="T110799" s="1"/>
      <c r="U110799" s="1"/>
    </row>
    <row r="110800" spans="2:21">
      <c r="B110800" s="26"/>
      <c r="C110800" s="1"/>
      <c r="D110800" s="1"/>
      <c r="E110800" s="1"/>
      <c r="F110800" s="1"/>
      <c r="G110800" s="1"/>
      <c r="H110800" s="1"/>
      <c r="I110800" s="1"/>
      <c r="J110800" s="1"/>
      <c r="K110800" s="1"/>
      <c r="L110800" s="1"/>
      <c r="M110800" s="1"/>
      <c r="N110800" s="1"/>
      <c r="O110800" s="1"/>
      <c r="P110800" s="1"/>
      <c r="Q110800" s="1"/>
      <c r="R110800" s="1"/>
      <c r="S110800" s="1"/>
      <c r="T110800" s="1"/>
      <c r="U110800" s="1"/>
    </row>
    <row r="110801" spans="2:21">
      <c r="B110801" s="26"/>
      <c r="C110801" s="1"/>
      <c r="D110801" s="1"/>
      <c r="E110801" s="1"/>
      <c r="F110801" s="1"/>
      <c r="G110801" s="1"/>
      <c r="H110801" s="1"/>
      <c r="I110801" s="1"/>
      <c r="J110801" s="1"/>
      <c r="K110801" s="1"/>
      <c r="L110801" s="1"/>
      <c r="M110801" s="1"/>
      <c r="N110801" s="1"/>
      <c r="O110801" s="1"/>
      <c r="P110801" s="1"/>
      <c r="Q110801" s="1"/>
      <c r="R110801" s="1"/>
      <c r="S110801" s="1"/>
      <c r="T110801" s="1"/>
      <c r="U110801" s="1"/>
    </row>
    <row r="110802" spans="2:21">
      <c r="B110802" s="26"/>
      <c r="C110802" s="1"/>
      <c r="D110802" s="1"/>
      <c r="E110802" s="1"/>
      <c r="F110802" s="1"/>
      <c r="G110802" s="1"/>
      <c r="H110802" s="1"/>
      <c r="I110802" s="1"/>
      <c r="J110802" s="1"/>
      <c r="K110802" s="1"/>
      <c r="L110802" s="1"/>
      <c r="M110802" s="1"/>
      <c r="N110802" s="1"/>
      <c r="O110802" s="1"/>
      <c r="P110802" s="1"/>
      <c r="Q110802" s="1"/>
      <c r="R110802" s="1"/>
      <c r="S110802" s="1"/>
      <c r="T110802" s="1"/>
      <c r="U110802" s="1"/>
    </row>
    <row r="110803" spans="2:21">
      <c r="B110803" s="26"/>
      <c r="C110803" s="1"/>
      <c r="D110803" s="1"/>
      <c r="E110803" s="1"/>
      <c r="F110803" s="1"/>
      <c r="G110803" s="1"/>
      <c r="H110803" s="1"/>
      <c r="I110803" s="1"/>
      <c r="J110803" s="1"/>
      <c r="K110803" s="1"/>
      <c r="L110803" s="1"/>
      <c r="M110803" s="1"/>
      <c r="N110803" s="1"/>
      <c r="O110803" s="1"/>
      <c r="P110803" s="1"/>
      <c r="Q110803" s="1"/>
      <c r="R110803" s="1"/>
      <c r="S110803" s="1"/>
      <c r="T110803" s="1"/>
      <c r="U110803" s="1"/>
    </row>
    <row r="110804" spans="2:21">
      <c r="B110804" s="26"/>
      <c r="C110804" s="1"/>
      <c r="D110804" s="1"/>
      <c r="E110804" s="1"/>
      <c r="F110804" s="1"/>
      <c r="G110804" s="1"/>
      <c r="H110804" s="1"/>
      <c r="I110804" s="1"/>
      <c r="J110804" s="1"/>
      <c r="K110804" s="1"/>
      <c r="L110804" s="1"/>
      <c r="M110804" s="1"/>
      <c r="N110804" s="1"/>
      <c r="O110804" s="1"/>
      <c r="P110804" s="1"/>
      <c r="Q110804" s="1"/>
      <c r="R110804" s="1"/>
      <c r="S110804" s="1"/>
      <c r="T110804" s="1"/>
      <c r="U110804" s="1"/>
    </row>
    <row r="110805" spans="2:21">
      <c r="B110805" s="26"/>
      <c r="C110805" s="1"/>
      <c r="D110805" s="1"/>
      <c r="E110805" s="1"/>
      <c r="F110805" s="1"/>
      <c r="G110805" s="1"/>
      <c r="H110805" s="1"/>
      <c r="I110805" s="1"/>
      <c r="J110805" s="1"/>
      <c r="K110805" s="1"/>
      <c r="L110805" s="1"/>
      <c r="M110805" s="1"/>
      <c r="N110805" s="1"/>
      <c r="O110805" s="1"/>
      <c r="P110805" s="1"/>
      <c r="Q110805" s="1"/>
      <c r="R110805" s="1"/>
      <c r="S110805" s="1"/>
      <c r="T110805" s="1"/>
      <c r="U110805" s="1"/>
    </row>
    <row r="110806" spans="2:21">
      <c r="B110806" s="26"/>
      <c r="C110806" s="1"/>
      <c r="D110806" s="1"/>
      <c r="E110806" s="1"/>
      <c r="F110806" s="1"/>
      <c r="G110806" s="1"/>
      <c r="H110806" s="1"/>
      <c r="I110806" s="1"/>
      <c r="J110806" s="1"/>
      <c r="K110806" s="1"/>
      <c r="L110806" s="1"/>
      <c r="M110806" s="1"/>
      <c r="N110806" s="1"/>
      <c r="O110806" s="1"/>
      <c r="P110806" s="1"/>
      <c r="Q110806" s="1"/>
      <c r="R110806" s="1"/>
      <c r="S110806" s="1"/>
      <c r="T110806" s="1"/>
      <c r="U110806" s="1"/>
    </row>
    <row r="110807" spans="2:21">
      <c r="B110807" s="26"/>
      <c r="C110807" s="1"/>
      <c r="D110807" s="1"/>
      <c r="E110807" s="1"/>
      <c r="F110807" s="1"/>
      <c r="G110807" s="1"/>
      <c r="H110807" s="1"/>
      <c r="I110807" s="1"/>
      <c r="J110807" s="1"/>
      <c r="K110807" s="1"/>
      <c r="L110807" s="1"/>
      <c r="M110807" s="1"/>
      <c r="N110807" s="1"/>
      <c r="O110807" s="1"/>
      <c r="P110807" s="1"/>
      <c r="Q110807" s="1"/>
      <c r="R110807" s="1"/>
      <c r="S110807" s="1"/>
      <c r="T110807" s="1"/>
      <c r="U110807" s="1"/>
    </row>
    <row r="110808" spans="2:21">
      <c r="B110808" s="26"/>
      <c r="C110808" s="1"/>
      <c r="D110808" s="1"/>
      <c r="E110808" s="1"/>
      <c r="F110808" s="1"/>
      <c r="G110808" s="1"/>
      <c r="H110808" s="1"/>
      <c r="I110808" s="1"/>
      <c r="J110808" s="1"/>
      <c r="K110808" s="1"/>
      <c r="L110808" s="1"/>
      <c r="M110808" s="1"/>
      <c r="N110808" s="1"/>
      <c r="O110808" s="1"/>
      <c r="P110808" s="1"/>
      <c r="Q110808" s="1"/>
      <c r="R110808" s="1"/>
      <c r="S110808" s="1"/>
      <c r="T110808" s="1"/>
      <c r="U110808" s="1"/>
    </row>
    <row r="110809" spans="2:21">
      <c r="B110809" s="26"/>
      <c r="C110809" s="1"/>
      <c r="D110809" s="1"/>
      <c r="E110809" s="1"/>
      <c r="F110809" s="1"/>
      <c r="G110809" s="1"/>
      <c r="H110809" s="1"/>
      <c r="I110809" s="1"/>
      <c r="J110809" s="1"/>
      <c r="K110809" s="1"/>
      <c r="L110809" s="1"/>
      <c r="M110809" s="1"/>
      <c r="N110809" s="1"/>
      <c r="O110809" s="1"/>
      <c r="P110809" s="1"/>
      <c r="Q110809" s="1"/>
      <c r="R110809" s="1"/>
      <c r="S110809" s="1"/>
      <c r="T110809" s="1"/>
      <c r="U110809" s="1"/>
    </row>
    <row r="110810" spans="2:21">
      <c r="B110810" s="26"/>
      <c r="C110810" s="1"/>
      <c r="D110810" s="1"/>
      <c r="E110810" s="1"/>
      <c r="F110810" s="1"/>
      <c r="G110810" s="1"/>
      <c r="H110810" s="1"/>
      <c r="I110810" s="1"/>
      <c r="J110810" s="1"/>
      <c r="K110810" s="1"/>
      <c r="L110810" s="1"/>
      <c r="M110810" s="1"/>
      <c r="N110810" s="1"/>
      <c r="O110810" s="1"/>
      <c r="P110810" s="1"/>
      <c r="Q110810" s="1"/>
      <c r="R110810" s="1"/>
      <c r="S110810" s="1"/>
      <c r="T110810" s="1"/>
      <c r="U110810" s="1"/>
    </row>
    <row r="110811" spans="2:21">
      <c r="B110811" s="26"/>
      <c r="C110811" s="1"/>
      <c r="D110811" s="1"/>
      <c r="E110811" s="1"/>
      <c r="F110811" s="1"/>
      <c r="G110811" s="1"/>
      <c r="H110811" s="1"/>
      <c r="I110811" s="1"/>
      <c r="J110811" s="1"/>
      <c r="K110811" s="1"/>
      <c r="L110811" s="1"/>
      <c r="M110811" s="1"/>
      <c r="N110811" s="1"/>
      <c r="O110811" s="1"/>
      <c r="P110811" s="1"/>
      <c r="Q110811" s="1"/>
      <c r="R110811" s="1"/>
      <c r="S110811" s="1"/>
      <c r="T110811" s="1"/>
      <c r="U110811" s="1"/>
    </row>
    <row r="110812" spans="2:21">
      <c r="B110812" s="26"/>
      <c r="C110812" s="1"/>
      <c r="D110812" s="1"/>
      <c r="E110812" s="1"/>
      <c r="F110812" s="1"/>
      <c r="G110812" s="1"/>
      <c r="H110812" s="1"/>
      <c r="I110812" s="1"/>
      <c r="J110812" s="1"/>
      <c r="K110812" s="1"/>
      <c r="L110812" s="1"/>
      <c r="M110812" s="1"/>
      <c r="N110812" s="1"/>
      <c r="O110812" s="1"/>
      <c r="P110812" s="1"/>
      <c r="Q110812" s="1"/>
      <c r="R110812" s="1"/>
      <c r="S110812" s="1"/>
      <c r="T110812" s="1"/>
      <c r="U110812" s="1"/>
    </row>
    <row r="110813" spans="2:21">
      <c r="B110813" s="26"/>
      <c r="C110813" s="1"/>
      <c r="D110813" s="1"/>
      <c r="E110813" s="1"/>
      <c r="F110813" s="1"/>
      <c r="G110813" s="1"/>
      <c r="H110813" s="1"/>
      <c r="I110813" s="1"/>
      <c r="J110813" s="1"/>
      <c r="K110813" s="1"/>
      <c r="L110813" s="1"/>
      <c r="M110813" s="1"/>
      <c r="N110813" s="1"/>
      <c r="O110813" s="1"/>
      <c r="P110813" s="1"/>
      <c r="Q110813" s="1"/>
      <c r="R110813" s="1"/>
      <c r="S110813" s="1"/>
      <c r="T110813" s="1"/>
      <c r="U110813" s="1"/>
    </row>
    <row r="110814" spans="2:21">
      <c r="B110814" s="26"/>
      <c r="C110814" s="1"/>
      <c r="D110814" s="1"/>
      <c r="E110814" s="1"/>
      <c r="F110814" s="1"/>
      <c r="G110814" s="1"/>
      <c r="H110814" s="1"/>
      <c r="I110814" s="1"/>
      <c r="J110814" s="1"/>
      <c r="K110814" s="1"/>
      <c r="L110814" s="1"/>
      <c r="M110814" s="1"/>
      <c r="N110814" s="1"/>
      <c r="O110814" s="1"/>
      <c r="P110814" s="1"/>
      <c r="Q110814" s="1"/>
      <c r="R110814" s="1"/>
      <c r="S110814" s="1"/>
      <c r="T110814" s="1"/>
      <c r="U110814" s="1"/>
    </row>
    <row r="110815" spans="2:21">
      <c r="B110815" s="26"/>
      <c r="C110815" s="1"/>
      <c r="D110815" s="1"/>
      <c r="E110815" s="1"/>
      <c r="F110815" s="1"/>
      <c r="G110815" s="1"/>
      <c r="H110815" s="1"/>
      <c r="I110815" s="1"/>
      <c r="J110815" s="1"/>
      <c r="K110815" s="1"/>
      <c r="L110815" s="1"/>
      <c r="M110815" s="1"/>
      <c r="N110815" s="1"/>
      <c r="O110815" s="1"/>
      <c r="P110815" s="1"/>
      <c r="Q110815" s="1"/>
      <c r="R110815" s="1"/>
      <c r="S110815" s="1"/>
      <c r="T110815" s="1"/>
      <c r="U110815" s="1"/>
    </row>
    <row r="110816" spans="2:21">
      <c r="B110816" s="26"/>
      <c r="C110816" s="1"/>
      <c r="D110816" s="1"/>
      <c r="E110816" s="1"/>
      <c r="F110816" s="1"/>
      <c r="G110816" s="1"/>
      <c r="H110816" s="1"/>
      <c r="I110816" s="1"/>
      <c r="J110816" s="1"/>
      <c r="K110816" s="1"/>
      <c r="L110816" s="1"/>
      <c r="M110816" s="1"/>
      <c r="N110816" s="1"/>
      <c r="O110816" s="1"/>
      <c r="P110816" s="1"/>
      <c r="Q110816" s="1"/>
      <c r="R110816" s="1"/>
      <c r="S110816" s="1"/>
      <c r="T110816" s="1"/>
      <c r="U110816" s="1"/>
    </row>
    <row r="110817" spans="2:21">
      <c r="B110817" s="26"/>
      <c r="C110817" s="1"/>
      <c r="D110817" s="1"/>
      <c r="E110817" s="1"/>
      <c r="F110817" s="1"/>
      <c r="G110817" s="1"/>
      <c r="H110817" s="1"/>
      <c r="I110817" s="1"/>
      <c r="J110817" s="1"/>
      <c r="K110817" s="1"/>
      <c r="L110817" s="1"/>
      <c r="M110817" s="1"/>
      <c r="N110817" s="1"/>
      <c r="O110817" s="1"/>
      <c r="P110817" s="1"/>
      <c r="Q110817" s="1"/>
      <c r="R110817" s="1"/>
      <c r="S110817" s="1"/>
      <c r="T110817" s="1"/>
      <c r="U110817" s="1"/>
    </row>
    <row r="110818" spans="2:21">
      <c r="B110818" s="26"/>
      <c r="C110818" s="1"/>
      <c r="D110818" s="1"/>
      <c r="E110818" s="1"/>
      <c r="F110818" s="1"/>
      <c r="G110818" s="1"/>
      <c r="H110818" s="1"/>
      <c r="I110818" s="1"/>
      <c r="J110818" s="1"/>
      <c r="K110818" s="1"/>
      <c r="L110818" s="1"/>
      <c r="M110818" s="1"/>
      <c r="N110818" s="1"/>
      <c r="O110818" s="1"/>
      <c r="P110818" s="1"/>
      <c r="Q110818" s="1"/>
      <c r="R110818" s="1"/>
      <c r="S110818" s="1"/>
      <c r="T110818" s="1"/>
      <c r="U110818" s="1"/>
    </row>
    <row r="110819" spans="2:21">
      <c r="B110819" s="26"/>
      <c r="C110819" s="1"/>
      <c r="D110819" s="1"/>
      <c r="E110819" s="1"/>
      <c r="F110819" s="1"/>
      <c r="G110819" s="1"/>
      <c r="H110819" s="1"/>
      <c r="I110819" s="1"/>
      <c r="J110819" s="1"/>
      <c r="K110819" s="1"/>
      <c r="L110819" s="1"/>
      <c r="M110819" s="1"/>
      <c r="N110819" s="1"/>
      <c r="O110819" s="1"/>
      <c r="P110819" s="1"/>
      <c r="Q110819" s="1"/>
      <c r="R110819" s="1"/>
      <c r="S110819" s="1"/>
      <c r="T110819" s="1"/>
      <c r="U110819" s="1"/>
    </row>
    <row r="110820" spans="2:21">
      <c r="B110820" s="26"/>
      <c r="C110820" s="1"/>
      <c r="D110820" s="1"/>
      <c r="E110820" s="1"/>
      <c r="F110820" s="1"/>
      <c r="G110820" s="1"/>
      <c r="H110820" s="1"/>
      <c r="I110820" s="1"/>
      <c r="J110820" s="1"/>
      <c r="K110820" s="1"/>
      <c r="L110820" s="1"/>
      <c r="M110820" s="1"/>
      <c r="N110820" s="1"/>
      <c r="O110820" s="1"/>
      <c r="P110820" s="1"/>
      <c r="Q110820" s="1"/>
      <c r="R110820" s="1"/>
      <c r="S110820" s="1"/>
      <c r="T110820" s="1"/>
      <c r="U110820" s="1"/>
    </row>
    <row r="110821" spans="2:21">
      <c r="B110821" s="26"/>
      <c r="C110821" s="1"/>
      <c r="D110821" s="1"/>
      <c r="E110821" s="1"/>
      <c r="F110821" s="1"/>
      <c r="G110821" s="1"/>
      <c r="H110821" s="1"/>
      <c r="I110821" s="1"/>
      <c r="J110821" s="1"/>
      <c r="K110821" s="1"/>
      <c r="L110821" s="1"/>
      <c r="M110821" s="1"/>
      <c r="N110821" s="1"/>
      <c r="O110821" s="1"/>
      <c r="P110821" s="1"/>
      <c r="Q110821" s="1"/>
      <c r="R110821" s="1"/>
      <c r="S110821" s="1"/>
      <c r="T110821" s="1"/>
      <c r="U110821" s="1"/>
    </row>
    <row r="110822" spans="2:21">
      <c r="B110822" s="26"/>
      <c r="C110822" s="1"/>
      <c r="D110822" s="1"/>
      <c r="E110822" s="1"/>
      <c r="F110822" s="1"/>
      <c r="G110822" s="1"/>
      <c r="H110822" s="1"/>
      <c r="I110822" s="1"/>
      <c r="J110822" s="1"/>
      <c r="K110822" s="1"/>
      <c r="L110822" s="1"/>
      <c r="M110822" s="1"/>
      <c r="N110822" s="1"/>
      <c r="O110822" s="1"/>
      <c r="P110822" s="1"/>
      <c r="Q110822" s="1"/>
      <c r="R110822" s="1"/>
      <c r="S110822" s="1"/>
      <c r="T110822" s="1"/>
      <c r="U110822" s="1"/>
    </row>
    <row r="110823" spans="2:21">
      <c r="B110823" s="26"/>
      <c r="C110823" s="1"/>
      <c r="D110823" s="1"/>
      <c r="E110823" s="1"/>
      <c r="F110823" s="1"/>
      <c r="G110823" s="1"/>
      <c r="H110823" s="1"/>
      <c r="I110823" s="1"/>
      <c r="J110823" s="1"/>
      <c r="K110823" s="1"/>
      <c r="L110823" s="1"/>
      <c r="M110823" s="1"/>
      <c r="N110823" s="1"/>
      <c r="O110823" s="1"/>
      <c r="P110823" s="1"/>
      <c r="Q110823" s="1"/>
      <c r="R110823" s="1"/>
      <c r="S110823" s="1"/>
      <c r="T110823" s="1"/>
      <c r="U110823" s="1"/>
    </row>
    <row r="110824" spans="2:21">
      <c r="B110824" s="26"/>
      <c r="C110824" s="1"/>
      <c r="D110824" s="1"/>
      <c r="E110824" s="1"/>
      <c r="F110824" s="1"/>
      <c r="G110824" s="1"/>
      <c r="H110824" s="1"/>
      <c r="I110824" s="1"/>
      <c r="J110824" s="1"/>
      <c r="K110824" s="1"/>
      <c r="L110824" s="1"/>
      <c r="M110824" s="1"/>
      <c r="N110824" s="1"/>
      <c r="O110824" s="1"/>
      <c r="P110824" s="1"/>
      <c r="Q110824" s="1"/>
      <c r="R110824" s="1"/>
      <c r="S110824" s="1"/>
      <c r="T110824" s="1"/>
      <c r="U110824" s="1"/>
    </row>
    <row r="110825" spans="2:21">
      <c r="B110825" s="26"/>
      <c r="C110825" s="1"/>
      <c r="D110825" s="1"/>
      <c r="E110825" s="1"/>
      <c r="F110825" s="1"/>
      <c r="G110825" s="1"/>
      <c r="H110825" s="1"/>
      <c r="I110825" s="1"/>
      <c r="J110825" s="1"/>
      <c r="K110825" s="1"/>
      <c r="L110825" s="1"/>
      <c r="M110825" s="1"/>
      <c r="N110825" s="1"/>
      <c r="O110825" s="1"/>
      <c r="P110825" s="1"/>
      <c r="Q110825" s="1"/>
      <c r="R110825" s="1"/>
      <c r="S110825" s="1"/>
      <c r="T110825" s="1"/>
      <c r="U110825" s="1"/>
    </row>
    <row r="110826" spans="2:21">
      <c r="B110826" s="26"/>
      <c r="C110826" s="1"/>
      <c r="D110826" s="1"/>
      <c r="E110826" s="1"/>
      <c r="F110826" s="1"/>
      <c r="G110826" s="1"/>
      <c r="H110826" s="1"/>
      <c r="I110826" s="1"/>
      <c r="J110826" s="1"/>
      <c r="K110826" s="1"/>
      <c r="L110826" s="1"/>
      <c r="M110826" s="1"/>
      <c r="N110826" s="1"/>
      <c r="O110826" s="1"/>
      <c r="P110826" s="1"/>
      <c r="Q110826" s="1"/>
      <c r="R110826" s="1"/>
      <c r="S110826" s="1"/>
      <c r="T110826" s="1"/>
      <c r="U110826" s="1"/>
    </row>
    <row r="110827" spans="2:21">
      <c r="B110827" s="26"/>
      <c r="C110827" s="1"/>
      <c r="D110827" s="1"/>
      <c r="E110827" s="1"/>
      <c r="F110827" s="1"/>
      <c r="G110827" s="1"/>
      <c r="H110827" s="1"/>
      <c r="I110827" s="1"/>
      <c r="J110827" s="1"/>
      <c r="K110827" s="1"/>
      <c r="L110827" s="1"/>
      <c r="M110827" s="1"/>
      <c r="N110827" s="1"/>
      <c r="O110827" s="1"/>
      <c r="P110827" s="1"/>
      <c r="Q110827" s="1"/>
      <c r="R110827" s="1"/>
      <c r="S110827" s="1"/>
      <c r="T110827" s="1"/>
      <c r="U110827" s="1"/>
    </row>
    <row r="110828" spans="2:21">
      <c r="B110828" s="26"/>
      <c r="C110828" s="1"/>
      <c r="D110828" s="1"/>
      <c r="E110828" s="1"/>
      <c r="F110828" s="1"/>
      <c r="G110828" s="1"/>
      <c r="H110828" s="1"/>
      <c r="I110828" s="1"/>
      <c r="J110828" s="1"/>
      <c r="K110828" s="1"/>
      <c r="L110828" s="1"/>
      <c r="M110828" s="1"/>
      <c r="N110828" s="1"/>
      <c r="O110828" s="1"/>
      <c r="P110828" s="1"/>
      <c r="Q110828" s="1"/>
      <c r="R110828" s="1"/>
      <c r="S110828" s="1"/>
      <c r="T110828" s="1"/>
      <c r="U110828" s="1"/>
    </row>
    <row r="110829" spans="2:21">
      <c r="B110829" s="26"/>
      <c r="C110829" s="1"/>
      <c r="D110829" s="1"/>
      <c r="E110829" s="1"/>
      <c r="F110829" s="1"/>
      <c r="G110829" s="1"/>
      <c r="H110829" s="1"/>
      <c r="I110829" s="1"/>
      <c r="J110829" s="1"/>
      <c r="K110829" s="1"/>
      <c r="L110829" s="1"/>
      <c r="M110829" s="1"/>
      <c r="N110829" s="1"/>
      <c r="O110829" s="1"/>
      <c r="P110829" s="1"/>
      <c r="Q110829" s="1"/>
      <c r="R110829" s="1"/>
      <c r="S110829" s="1"/>
      <c r="T110829" s="1"/>
      <c r="U110829" s="1"/>
    </row>
    <row r="110830" spans="2:21">
      <c r="B110830" s="26"/>
      <c r="C110830" s="1"/>
      <c r="D110830" s="1"/>
      <c r="E110830" s="1"/>
      <c r="F110830" s="1"/>
      <c r="G110830" s="1"/>
      <c r="H110830" s="1"/>
      <c r="I110830" s="1"/>
      <c r="J110830" s="1"/>
      <c r="K110830" s="1"/>
      <c r="L110830" s="1"/>
      <c r="M110830" s="1"/>
      <c r="N110830" s="1"/>
      <c r="O110830" s="1"/>
      <c r="P110830" s="1"/>
      <c r="Q110830" s="1"/>
      <c r="R110830" s="1"/>
      <c r="S110830" s="1"/>
      <c r="T110830" s="1"/>
      <c r="U110830" s="1"/>
    </row>
    <row r="110831" spans="2:21">
      <c r="B110831" s="26"/>
      <c r="C110831" s="1"/>
      <c r="D110831" s="1"/>
      <c r="E110831" s="1"/>
      <c r="F110831" s="1"/>
      <c r="G110831" s="1"/>
      <c r="H110831" s="1"/>
      <c r="I110831" s="1"/>
      <c r="J110831" s="1"/>
      <c r="K110831" s="1"/>
      <c r="L110831" s="1"/>
      <c r="M110831" s="1"/>
      <c r="N110831" s="1"/>
      <c r="O110831" s="1"/>
      <c r="P110831" s="1"/>
      <c r="Q110831" s="1"/>
      <c r="R110831" s="1"/>
      <c r="S110831" s="1"/>
      <c r="T110831" s="1"/>
      <c r="U110831" s="1"/>
    </row>
    <row r="110832" spans="2:21">
      <c r="B110832" s="26"/>
      <c r="C110832" s="1"/>
      <c r="D110832" s="1"/>
      <c r="E110832" s="1"/>
      <c r="F110832" s="1"/>
      <c r="G110832" s="1"/>
      <c r="H110832" s="1"/>
      <c r="I110832" s="1"/>
      <c r="J110832" s="1"/>
      <c r="K110832" s="1"/>
      <c r="L110832" s="1"/>
      <c r="M110832" s="1"/>
      <c r="N110832" s="1"/>
      <c r="O110832" s="1"/>
      <c r="P110832" s="1"/>
      <c r="Q110832" s="1"/>
      <c r="R110832" s="1"/>
      <c r="S110832" s="1"/>
      <c r="T110832" s="1"/>
      <c r="U110832" s="1"/>
    </row>
    <row r="110833" spans="2:21">
      <c r="B110833" s="26"/>
      <c r="C110833" s="1"/>
      <c r="D110833" s="1"/>
      <c r="E110833" s="1"/>
      <c r="F110833" s="1"/>
      <c r="G110833" s="1"/>
      <c r="H110833" s="1"/>
      <c r="I110833" s="1"/>
      <c r="J110833" s="1"/>
      <c r="K110833" s="1"/>
      <c r="L110833" s="1"/>
      <c r="M110833" s="1"/>
      <c r="N110833" s="1"/>
      <c r="O110833" s="1"/>
      <c r="P110833" s="1"/>
      <c r="Q110833" s="1"/>
      <c r="R110833" s="1"/>
      <c r="S110833" s="1"/>
      <c r="T110833" s="1"/>
      <c r="U110833" s="1"/>
    </row>
    <row r="110834" spans="2:21">
      <c r="B110834" s="26"/>
      <c r="C110834" s="1"/>
      <c r="D110834" s="1"/>
      <c r="E110834" s="1"/>
      <c r="F110834" s="1"/>
      <c r="G110834" s="1"/>
      <c r="H110834" s="1"/>
      <c r="I110834" s="1"/>
      <c r="J110834" s="1"/>
      <c r="K110834" s="1"/>
      <c r="L110834" s="1"/>
      <c r="M110834" s="1"/>
      <c r="N110834" s="1"/>
      <c r="O110834" s="1"/>
      <c r="P110834" s="1"/>
      <c r="Q110834" s="1"/>
      <c r="R110834" s="1"/>
      <c r="S110834" s="1"/>
      <c r="T110834" s="1"/>
      <c r="U110834" s="1"/>
    </row>
    <row r="110835" spans="2:21">
      <c r="B110835" s="26"/>
      <c r="C110835" s="1"/>
      <c r="D110835" s="1"/>
      <c r="E110835" s="1"/>
      <c r="F110835" s="1"/>
      <c r="G110835" s="1"/>
      <c r="H110835" s="1"/>
      <c r="I110835" s="1"/>
      <c r="J110835" s="1"/>
      <c r="K110835" s="1"/>
      <c r="L110835" s="1"/>
      <c r="M110835" s="1"/>
      <c r="N110835" s="1"/>
      <c r="O110835" s="1"/>
      <c r="P110835" s="1"/>
      <c r="Q110835" s="1"/>
      <c r="R110835" s="1"/>
      <c r="S110835" s="1"/>
      <c r="T110835" s="1"/>
      <c r="U110835" s="1"/>
    </row>
    <row r="110836" spans="2:21">
      <c r="B110836" s="26"/>
      <c r="C110836" s="1"/>
      <c r="D110836" s="1"/>
      <c r="E110836" s="1"/>
      <c r="F110836" s="1"/>
      <c r="G110836" s="1"/>
      <c r="H110836" s="1"/>
      <c r="I110836" s="1"/>
      <c r="J110836" s="1"/>
      <c r="K110836" s="1"/>
      <c r="L110836" s="1"/>
      <c r="M110836" s="1"/>
      <c r="N110836" s="1"/>
      <c r="O110836" s="1"/>
      <c r="P110836" s="1"/>
      <c r="Q110836" s="1"/>
      <c r="R110836" s="1"/>
      <c r="S110836" s="1"/>
      <c r="T110836" s="1"/>
      <c r="U110836" s="1"/>
    </row>
    <row r="110837" spans="2:21">
      <c r="B110837" s="26"/>
      <c r="C110837" s="1"/>
      <c r="D110837" s="1"/>
      <c r="E110837" s="1"/>
      <c r="F110837" s="1"/>
      <c r="G110837" s="1"/>
      <c r="H110837" s="1"/>
      <c r="I110837" s="1"/>
      <c r="J110837" s="1"/>
      <c r="K110837" s="1"/>
      <c r="L110837" s="1"/>
      <c r="M110837" s="1"/>
      <c r="N110837" s="1"/>
      <c r="O110837" s="1"/>
      <c r="P110837" s="1"/>
      <c r="Q110837" s="1"/>
      <c r="R110837" s="1"/>
      <c r="S110837" s="1"/>
      <c r="T110837" s="1"/>
      <c r="U110837" s="1"/>
    </row>
    <row r="110838" spans="2:21">
      <c r="B110838" s="26"/>
      <c r="C110838" s="1"/>
      <c r="D110838" s="1"/>
      <c r="E110838" s="1"/>
      <c r="F110838" s="1"/>
      <c r="G110838" s="1"/>
      <c r="H110838" s="1"/>
      <c r="I110838" s="1"/>
      <c r="J110838" s="1"/>
      <c r="K110838" s="1"/>
      <c r="L110838" s="1"/>
      <c r="M110838" s="1"/>
      <c r="N110838" s="1"/>
      <c r="O110838" s="1"/>
      <c r="P110838" s="1"/>
      <c r="Q110838" s="1"/>
      <c r="R110838" s="1"/>
      <c r="S110838" s="1"/>
      <c r="T110838" s="1"/>
      <c r="U110838" s="1"/>
    </row>
    <row r="110839" spans="2:21">
      <c r="B110839" s="26"/>
      <c r="C110839" s="1"/>
      <c r="D110839" s="1"/>
      <c r="E110839" s="1"/>
      <c r="F110839" s="1"/>
      <c r="G110839" s="1"/>
      <c r="H110839" s="1"/>
      <c r="I110839" s="1"/>
      <c r="J110839" s="1"/>
      <c r="K110839" s="1"/>
      <c r="L110839" s="1"/>
      <c r="M110839" s="1"/>
      <c r="N110839" s="1"/>
      <c r="O110839" s="1"/>
      <c r="P110839" s="1"/>
      <c r="Q110839" s="1"/>
      <c r="R110839" s="1"/>
      <c r="S110839" s="1"/>
      <c r="T110839" s="1"/>
      <c r="U110839" s="1"/>
    </row>
    <row r="110840" spans="2:21">
      <c r="B110840" s="26"/>
      <c r="C110840" s="1"/>
      <c r="D110840" s="1"/>
      <c r="E110840" s="1"/>
      <c r="F110840" s="1"/>
      <c r="G110840" s="1"/>
      <c r="H110840" s="1"/>
      <c r="I110840" s="1"/>
      <c r="J110840" s="1"/>
      <c r="K110840" s="1"/>
      <c r="L110840" s="1"/>
      <c r="M110840" s="1"/>
      <c r="N110840" s="1"/>
      <c r="O110840" s="1"/>
      <c r="P110840" s="1"/>
      <c r="Q110840" s="1"/>
      <c r="R110840" s="1"/>
      <c r="S110840" s="1"/>
      <c r="T110840" s="1"/>
      <c r="U110840" s="1"/>
    </row>
    <row r="110841" spans="2:21">
      <c r="B110841" s="26"/>
      <c r="C110841" s="1"/>
      <c r="D110841" s="1"/>
      <c r="E110841" s="1"/>
      <c r="F110841" s="1"/>
      <c r="G110841" s="1"/>
      <c r="H110841" s="1"/>
      <c r="I110841" s="1"/>
      <c r="J110841" s="1"/>
      <c r="K110841" s="1"/>
      <c r="L110841" s="1"/>
      <c r="M110841" s="1"/>
      <c r="N110841" s="1"/>
      <c r="O110841" s="1"/>
      <c r="P110841" s="1"/>
      <c r="Q110841" s="1"/>
      <c r="R110841" s="1"/>
      <c r="S110841" s="1"/>
      <c r="T110841" s="1"/>
      <c r="U110841" s="1"/>
    </row>
    <row r="110842" spans="2:21">
      <c r="B110842" s="26"/>
      <c r="C110842" s="1"/>
      <c r="D110842" s="1"/>
      <c r="E110842" s="1"/>
      <c r="F110842" s="1"/>
      <c r="G110842" s="1"/>
      <c r="H110842" s="1"/>
      <c r="I110842" s="1"/>
      <c r="J110842" s="1"/>
      <c r="K110842" s="1"/>
      <c r="L110842" s="1"/>
      <c r="M110842" s="1"/>
      <c r="N110842" s="1"/>
      <c r="O110842" s="1"/>
      <c r="P110842" s="1"/>
      <c r="Q110842" s="1"/>
      <c r="R110842" s="1"/>
      <c r="S110842" s="1"/>
      <c r="T110842" s="1"/>
      <c r="U110842" s="1"/>
    </row>
    <row r="110843" spans="2:21">
      <c r="B110843" s="26"/>
      <c r="C110843" s="1"/>
      <c r="D110843" s="1"/>
      <c r="E110843" s="1"/>
      <c r="F110843" s="1"/>
      <c r="G110843" s="1"/>
      <c r="H110843" s="1"/>
      <c r="I110843" s="1"/>
      <c r="J110843" s="1"/>
      <c r="K110843" s="1"/>
      <c r="L110843" s="1"/>
      <c r="M110843" s="1"/>
      <c r="N110843" s="1"/>
      <c r="O110843" s="1"/>
      <c r="P110843" s="1"/>
      <c r="Q110843" s="1"/>
      <c r="R110843" s="1"/>
      <c r="S110843" s="1"/>
      <c r="T110843" s="1"/>
      <c r="U110843" s="1"/>
    </row>
    <row r="110844" spans="2:21">
      <c r="B110844" s="26"/>
      <c r="C110844" s="1"/>
      <c r="D110844" s="1"/>
      <c r="E110844" s="1"/>
      <c r="F110844" s="1"/>
      <c r="G110844" s="1"/>
      <c r="H110844" s="1"/>
      <c r="I110844" s="1"/>
      <c r="J110844" s="1"/>
      <c r="K110844" s="1"/>
      <c r="L110844" s="1"/>
      <c r="M110844" s="1"/>
      <c r="N110844" s="1"/>
      <c r="O110844" s="1"/>
      <c r="P110844" s="1"/>
      <c r="Q110844" s="1"/>
      <c r="R110844" s="1"/>
      <c r="S110844" s="1"/>
      <c r="T110844" s="1"/>
      <c r="U110844" s="1"/>
    </row>
    <row r="110845" spans="2:21">
      <c r="B110845" s="26"/>
      <c r="C110845" s="1"/>
      <c r="D110845" s="1"/>
      <c r="E110845" s="1"/>
      <c r="F110845" s="1"/>
      <c r="G110845" s="1"/>
      <c r="H110845" s="1"/>
      <c r="I110845" s="1"/>
      <c r="J110845" s="1"/>
      <c r="K110845" s="1"/>
      <c r="L110845" s="1"/>
      <c r="M110845" s="1"/>
      <c r="N110845" s="1"/>
      <c r="O110845" s="1"/>
      <c r="P110845" s="1"/>
      <c r="Q110845" s="1"/>
      <c r="R110845" s="1"/>
      <c r="S110845" s="1"/>
      <c r="T110845" s="1"/>
      <c r="U110845" s="1"/>
    </row>
    <row r="110846" spans="2:21">
      <c r="B110846" s="26"/>
      <c r="C110846" s="1"/>
      <c r="D110846" s="1"/>
      <c r="E110846" s="1"/>
      <c r="F110846" s="1"/>
      <c r="G110846" s="1"/>
      <c r="H110846" s="1"/>
      <c r="I110846" s="1"/>
      <c r="J110846" s="1"/>
      <c r="K110846" s="1"/>
      <c r="L110846" s="1"/>
      <c r="M110846" s="1"/>
      <c r="N110846" s="1"/>
      <c r="O110846" s="1"/>
      <c r="P110846" s="1"/>
      <c r="Q110846" s="1"/>
      <c r="R110846" s="1"/>
      <c r="S110846" s="1"/>
      <c r="T110846" s="1"/>
      <c r="U110846" s="1"/>
    </row>
    <row r="110847" spans="2:21">
      <c r="B110847" s="26"/>
      <c r="C110847" s="1"/>
      <c r="D110847" s="1"/>
      <c r="E110847" s="1"/>
      <c r="F110847" s="1"/>
      <c r="G110847" s="1"/>
      <c r="H110847" s="1"/>
      <c r="I110847" s="1"/>
      <c r="J110847" s="1"/>
      <c r="K110847" s="1"/>
      <c r="L110847" s="1"/>
      <c r="M110847" s="1"/>
      <c r="N110847" s="1"/>
      <c r="O110847" s="1"/>
      <c r="P110847" s="1"/>
      <c r="Q110847" s="1"/>
      <c r="R110847" s="1"/>
      <c r="S110847" s="1"/>
      <c r="T110847" s="1"/>
      <c r="U110847" s="1"/>
    </row>
    <row r="110848" spans="2:21">
      <c r="B110848" s="26"/>
      <c r="C110848" s="1"/>
      <c r="D110848" s="1"/>
      <c r="E110848" s="1"/>
      <c r="F110848" s="1"/>
      <c r="G110848" s="1"/>
      <c r="H110848" s="1"/>
      <c r="I110848" s="1"/>
      <c r="J110848" s="1"/>
      <c r="K110848" s="1"/>
      <c r="L110848" s="1"/>
      <c r="M110848" s="1"/>
      <c r="N110848" s="1"/>
      <c r="O110848" s="1"/>
      <c r="P110848" s="1"/>
      <c r="Q110848" s="1"/>
      <c r="R110848" s="1"/>
      <c r="S110848" s="1"/>
      <c r="T110848" s="1"/>
      <c r="U110848" s="1"/>
    </row>
    <row r="110849" spans="2:21">
      <c r="B110849" s="26"/>
      <c r="C110849" s="1"/>
      <c r="D110849" s="1"/>
      <c r="E110849" s="1"/>
      <c r="F110849" s="1"/>
      <c r="G110849" s="1"/>
      <c r="H110849" s="1"/>
      <c r="I110849" s="1"/>
      <c r="J110849" s="1"/>
      <c r="K110849" s="1"/>
      <c r="L110849" s="1"/>
      <c r="M110849" s="1"/>
      <c r="N110849" s="1"/>
      <c r="O110849" s="1"/>
      <c r="P110849" s="1"/>
      <c r="Q110849" s="1"/>
      <c r="R110849" s="1"/>
      <c r="S110849" s="1"/>
      <c r="T110849" s="1"/>
      <c r="U110849" s="1"/>
    </row>
    <row r="110850" spans="2:21">
      <c r="B110850" s="26"/>
      <c r="C110850" s="1"/>
      <c r="D110850" s="1"/>
      <c r="E110850" s="1"/>
      <c r="F110850" s="1"/>
      <c r="G110850" s="1"/>
      <c r="H110850" s="1"/>
      <c r="I110850" s="1"/>
      <c r="J110850" s="1"/>
      <c r="K110850" s="1"/>
      <c r="L110850" s="1"/>
      <c r="M110850" s="1"/>
      <c r="N110850" s="1"/>
      <c r="O110850" s="1"/>
      <c r="P110850" s="1"/>
      <c r="Q110850" s="1"/>
      <c r="R110850" s="1"/>
      <c r="S110850" s="1"/>
      <c r="T110850" s="1"/>
      <c r="U110850" s="1"/>
    </row>
    <row r="110851" spans="2:21">
      <c r="B110851" s="26"/>
      <c r="C110851" s="1"/>
      <c r="D110851" s="1"/>
      <c r="E110851" s="1"/>
      <c r="F110851" s="1"/>
      <c r="G110851" s="1"/>
      <c r="H110851" s="1"/>
      <c r="I110851" s="1"/>
      <c r="J110851" s="1"/>
      <c r="K110851" s="1"/>
      <c r="L110851" s="1"/>
      <c r="M110851" s="1"/>
      <c r="N110851" s="1"/>
      <c r="O110851" s="1"/>
      <c r="P110851" s="1"/>
      <c r="Q110851" s="1"/>
      <c r="R110851" s="1"/>
      <c r="S110851" s="1"/>
      <c r="T110851" s="1"/>
      <c r="U110851" s="1"/>
    </row>
    <row r="110852" spans="2:21">
      <c r="B110852" s="26"/>
      <c r="C110852" s="1"/>
      <c r="D110852" s="1"/>
      <c r="E110852" s="1"/>
      <c r="F110852" s="1"/>
      <c r="G110852" s="1"/>
      <c r="H110852" s="1"/>
      <c r="I110852" s="1"/>
      <c r="J110852" s="1"/>
      <c r="K110852" s="1"/>
      <c r="L110852" s="1"/>
      <c r="M110852" s="1"/>
      <c r="N110852" s="1"/>
      <c r="O110852" s="1"/>
      <c r="P110852" s="1"/>
      <c r="Q110852" s="1"/>
      <c r="R110852" s="1"/>
      <c r="S110852" s="1"/>
      <c r="T110852" s="1"/>
      <c r="U110852" s="1"/>
    </row>
    <row r="110853" spans="2:21">
      <c r="B110853" s="26"/>
      <c r="C110853" s="1"/>
      <c r="D110853" s="1"/>
      <c r="E110853" s="1"/>
      <c r="F110853" s="1"/>
      <c r="G110853" s="1"/>
      <c r="H110853" s="1"/>
      <c r="I110853" s="1"/>
      <c r="J110853" s="1"/>
      <c r="K110853" s="1"/>
      <c r="L110853" s="1"/>
      <c r="M110853" s="1"/>
      <c r="N110853" s="1"/>
      <c r="O110853" s="1"/>
      <c r="P110853" s="1"/>
      <c r="Q110853" s="1"/>
      <c r="R110853" s="1"/>
      <c r="S110853" s="1"/>
      <c r="T110853" s="1"/>
      <c r="U110853" s="1"/>
    </row>
    <row r="110854" spans="2:21">
      <c r="B110854" s="26"/>
      <c r="C110854" s="1"/>
      <c r="D110854" s="1"/>
      <c r="E110854" s="1"/>
      <c r="F110854" s="1"/>
      <c r="G110854" s="1"/>
      <c r="H110854" s="1"/>
      <c r="I110854" s="1"/>
      <c r="J110854" s="1"/>
      <c r="K110854" s="1"/>
      <c r="L110854" s="1"/>
      <c r="M110854" s="1"/>
      <c r="N110854" s="1"/>
      <c r="O110854" s="1"/>
      <c r="P110854" s="1"/>
      <c r="Q110854" s="1"/>
      <c r="R110854" s="1"/>
      <c r="S110854" s="1"/>
      <c r="T110854" s="1"/>
      <c r="U110854" s="1"/>
    </row>
    <row r="110855" spans="2:21">
      <c r="B110855" s="26"/>
      <c r="C110855" s="1"/>
      <c r="D110855" s="1"/>
      <c r="E110855" s="1"/>
      <c r="F110855" s="1"/>
      <c r="G110855" s="1"/>
      <c r="H110855" s="1"/>
      <c r="I110855" s="1"/>
      <c r="J110855" s="1"/>
      <c r="K110855" s="1"/>
      <c r="L110855" s="1"/>
      <c r="M110855" s="1"/>
      <c r="N110855" s="1"/>
      <c r="O110855" s="1"/>
      <c r="P110855" s="1"/>
      <c r="Q110855" s="1"/>
      <c r="R110855" s="1"/>
      <c r="S110855" s="1"/>
      <c r="T110855" s="1"/>
      <c r="U110855" s="1"/>
    </row>
    <row r="110856" spans="2:21">
      <c r="B110856" s="26"/>
      <c r="C110856" s="1"/>
      <c r="D110856" s="1"/>
      <c r="E110856" s="1"/>
      <c r="F110856" s="1"/>
      <c r="G110856" s="1"/>
      <c r="H110856" s="1"/>
      <c r="I110856" s="1"/>
      <c r="J110856" s="1"/>
      <c r="K110856" s="1"/>
      <c r="L110856" s="1"/>
      <c r="M110856" s="1"/>
      <c r="N110856" s="1"/>
      <c r="O110856" s="1"/>
      <c r="P110856" s="1"/>
      <c r="Q110856" s="1"/>
      <c r="R110856" s="1"/>
      <c r="S110856" s="1"/>
      <c r="T110856" s="1"/>
      <c r="U110856" s="1"/>
    </row>
    <row r="110857" spans="2:21">
      <c r="B110857" s="26"/>
      <c r="C110857" s="1"/>
      <c r="D110857" s="1"/>
      <c r="E110857" s="1"/>
      <c r="F110857" s="1"/>
      <c r="G110857" s="1"/>
      <c r="H110857" s="1"/>
      <c r="I110857" s="1"/>
      <c r="J110857" s="1"/>
      <c r="K110857" s="1"/>
      <c r="L110857" s="1"/>
      <c r="M110857" s="1"/>
      <c r="N110857" s="1"/>
      <c r="O110857" s="1"/>
      <c r="P110857" s="1"/>
      <c r="Q110857" s="1"/>
      <c r="R110857" s="1"/>
      <c r="S110857" s="1"/>
      <c r="T110857" s="1"/>
      <c r="U110857" s="1"/>
    </row>
    <row r="110858" spans="2:21">
      <c r="B110858" s="26"/>
      <c r="C110858" s="1"/>
      <c r="D110858" s="1"/>
      <c r="E110858" s="1"/>
      <c r="F110858" s="1"/>
      <c r="G110858" s="1"/>
      <c r="H110858" s="1"/>
      <c r="I110858" s="1"/>
      <c r="J110858" s="1"/>
      <c r="K110858" s="1"/>
      <c r="L110858" s="1"/>
      <c r="M110858" s="1"/>
      <c r="N110858" s="1"/>
      <c r="O110858" s="1"/>
      <c r="P110858" s="1"/>
      <c r="Q110858" s="1"/>
      <c r="R110858" s="1"/>
      <c r="S110858" s="1"/>
      <c r="T110858" s="1"/>
      <c r="U110858" s="1"/>
    </row>
    <row r="110859" spans="2:21">
      <c r="B110859" s="26"/>
      <c r="C110859" s="1"/>
      <c r="D110859" s="1"/>
      <c r="E110859" s="1"/>
      <c r="F110859" s="1"/>
      <c r="G110859" s="1"/>
      <c r="H110859" s="1"/>
      <c r="I110859" s="1"/>
      <c r="J110859" s="1"/>
      <c r="K110859" s="1"/>
      <c r="L110859" s="1"/>
      <c r="M110859" s="1"/>
      <c r="N110859" s="1"/>
      <c r="O110859" s="1"/>
      <c r="P110859" s="1"/>
      <c r="Q110859" s="1"/>
      <c r="R110859" s="1"/>
      <c r="S110859" s="1"/>
      <c r="T110859" s="1"/>
      <c r="U110859" s="1"/>
    </row>
    <row r="110860" spans="2:21">
      <c r="B110860" s="26"/>
      <c r="C110860" s="1"/>
      <c r="D110860" s="1"/>
      <c r="E110860" s="1"/>
      <c r="F110860" s="1"/>
      <c r="G110860" s="1"/>
      <c r="H110860" s="1"/>
      <c r="I110860" s="1"/>
      <c r="J110860" s="1"/>
      <c r="K110860" s="1"/>
      <c r="L110860" s="1"/>
      <c r="M110860" s="1"/>
      <c r="N110860" s="1"/>
      <c r="O110860" s="1"/>
      <c r="P110860" s="1"/>
      <c r="Q110860" s="1"/>
      <c r="R110860" s="1"/>
      <c r="S110860" s="1"/>
      <c r="T110860" s="1"/>
      <c r="U110860" s="1"/>
    </row>
    <row r="110861" spans="2:21">
      <c r="B110861" s="26"/>
      <c r="C110861" s="1"/>
      <c r="D110861" s="1"/>
      <c r="E110861" s="1"/>
      <c r="F110861" s="1"/>
      <c r="G110861" s="1"/>
      <c r="H110861" s="1"/>
      <c r="I110861" s="1"/>
      <c r="J110861" s="1"/>
      <c r="K110861" s="1"/>
      <c r="L110861" s="1"/>
      <c r="M110861" s="1"/>
      <c r="N110861" s="1"/>
      <c r="O110861" s="1"/>
      <c r="P110861" s="1"/>
      <c r="Q110861" s="1"/>
      <c r="R110861" s="1"/>
      <c r="S110861" s="1"/>
      <c r="T110861" s="1"/>
      <c r="U110861" s="1"/>
    </row>
    <row r="110862" spans="2:21">
      <c r="B110862" s="26"/>
      <c r="C110862" s="1"/>
      <c r="D110862" s="1"/>
      <c r="E110862" s="1"/>
      <c r="F110862" s="1"/>
      <c r="G110862" s="1"/>
      <c r="H110862" s="1"/>
      <c r="I110862" s="1"/>
      <c r="J110862" s="1"/>
      <c r="K110862" s="1"/>
      <c r="L110862" s="1"/>
      <c r="M110862" s="1"/>
      <c r="N110862" s="1"/>
      <c r="O110862" s="1"/>
      <c r="P110862" s="1"/>
      <c r="Q110862" s="1"/>
      <c r="R110862" s="1"/>
      <c r="S110862" s="1"/>
      <c r="T110862" s="1"/>
      <c r="U110862" s="1"/>
    </row>
    <row r="110863" spans="2:21">
      <c r="B110863" s="26"/>
      <c r="C110863" s="1"/>
      <c r="D110863" s="1"/>
      <c r="E110863" s="1"/>
      <c r="F110863" s="1"/>
      <c r="G110863" s="1"/>
      <c r="H110863" s="1"/>
      <c r="I110863" s="1"/>
      <c r="J110863" s="1"/>
      <c r="K110863" s="1"/>
      <c r="L110863" s="1"/>
      <c r="M110863" s="1"/>
      <c r="N110863" s="1"/>
      <c r="O110863" s="1"/>
      <c r="P110863" s="1"/>
      <c r="Q110863" s="1"/>
      <c r="R110863" s="1"/>
      <c r="S110863" s="1"/>
      <c r="T110863" s="1"/>
      <c r="U110863" s="1"/>
    </row>
    <row r="110864" spans="2:21">
      <c r="B110864" s="26"/>
      <c r="C110864" s="1"/>
      <c r="D110864" s="1"/>
      <c r="E110864" s="1"/>
      <c r="F110864" s="1"/>
      <c r="G110864" s="1"/>
      <c r="H110864" s="1"/>
      <c r="I110864" s="1"/>
      <c r="J110864" s="1"/>
      <c r="K110864" s="1"/>
      <c r="L110864" s="1"/>
      <c r="M110864" s="1"/>
      <c r="N110864" s="1"/>
      <c r="O110864" s="1"/>
      <c r="P110864" s="1"/>
      <c r="Q110864" s="1"/>
      <c r="R110864" s="1"/>
      <c r="S110864" s="1"/>
      <c r="T110864" s="1"/>
      <c r="U110864" s="1"/>
    </row>
    <row r="110865" spans="2:21">
      <c r="B110865" s="26"/>
      <c r="C110865" s="1"/>
      <c r="D110865" s="1"/>
      <c r="E110865" s="1"/>
      <c r="F110865" s="1"/>
      <c r="G110865" s="1"/>
      <c r="H110865" s="1"/>
      <c r="I110865" s="1"/>
      <c r="J110865" s="1"/>
      <c r="K110865" s="1"/>
      <c r="L110865" s="1"/>
      <c r="M110865" s="1"/>
      <c r="N110865" s="1"/>
      <c r="O110865" s="1"/>
      <c r="P110865" s="1"/>
      <c r="Q110865" s="1"/>
      <c r="R110865" s="1"/>
      <c r="S110865" s="1"/>
      <c r="T110865" s="1"/>
      <c r="U110865" s="1"/>
    </row>
    <row r="110866" spans="2:21">
      <c r="B110866" s="26"/>
      <c r="C110866" s="1"/>
      <c r="D110866" s="1"/>
      <c r="E110866" s="1"/>
      <c r="F110866" s="1"/>
      <c r="G110866" s="1"/>
      <c r="H110866" s="1"/>
      <c r="I110866" s="1"/>
      <c r="J110866" s="1"/>
      <c r="K110866" s="1"/>
      <c r="L110866" s="1"/>
      <c r="M110866" s="1"/>
      <c r="N110866" s="1"/>
      <c r="O110866" s="1"/>
      <c r="P110866" s="1"/>
      <c r="Q110866" s="1"/>
      <c r="R110866" s="1"/>
      <c r="S110866" s="1"/>
      <c r="T110866" s="1"/>
      <c r="U110866" s="1"/>
    </row>
    <row r="110867" spans="2:21">
      <c r="B110867" s="26"/>
      <c r="C110867" s="1"/>
      <c r="D110867" s="1"/>
      <c r="E110867" s="1"/>
      <c r="F110867" s="1"/>
      <c r="G110867" s="1"/>
      <c r="H110867" s="1"/>
      <c r="I110867" s="1"/>
      <c r="J110867" s="1"/>
      <c r="K110867" s="1"/>
      <c r="L110867" s="1"/>
      <c r="M110867" s="1"/>
      <c r="N110867" s="1"/>
      <c r="O110867" s="1"/>
      <c r="P110867" s="1"/>
      <c r="Q110867" s="1"/>
      <c r="R110867" s="1"/>
      <c r="S110867" s="1"/>
      <c r="T110867" s="1"/>
      <c r="U110867" s="1"/>
    </row>
    <row r="110868" spans="2:21">
      <c r="B110868" s="26"/>
      <c r="C110868" s="1"/>
      <c r="D110868" s="1"/>
      <c r="E110868" s="1"/>
      <c r="F110868" s="1"/>
      <c r="G110868" s="1"/>
      <c r="H110868" s="1"/>
      <c r="I110868" s="1"/>
      <c r="J110868" s="1"/>
      <c r="K110868" s="1"/>
      <c r="L110868" s="1"/>
      <c r="M110868" s="1"/>
      <c r="N110868" s="1"/>
      <c r="O110868" s="1"/>
      <c r="P110868" s="1"/>
      <c r="Q110868" s="1"/>
      <c r="R110868" s="1"/>
      <c r="S110868" s="1"/>
      <c r="T110868" s="1"/>
      <c r="U110868" s="1"/>
    </row>
    <row r="110869" spans="2:21">
      <c r="B110869" s="26"/>
      <c r="C110869" s="1"/>
      <c r="D110869" s="1"/>
      <c r="E110869" s="1"/>
      <c r="F110869" s="1"/>
      <c r="G110869" s="1"/>
      <c r="H110869" s="1"/>
      <c r="I110869" s="1"/>
      <c r="J110869" s="1"/>
      <c r="K110869" s="1"/>
      <c r="L110869" s="1"/>
      <c r="M110869" s="1"/>
      <c r="N110869" s="1"/>
      <c r="O110869" s="1"/>
      <c r="P110869" s="1"/>
      <c r="Q110869" s="1"/>
      <c r="R110869" s="1"/>
      <c r="S110869" s="1"/>
      <c r="T110869" s="1"/>
      <c r="U110869" s="1"/>
    </row>
    <row r="110870" spans="2:21">
      <c r="B110870" s="26"/>
      <c r="C110870" s="1"/>
      <c r="D110870" s="1"/>
      <c r="E110870" s="1"/>
      <c r="F110870" s="1"/>
      <c r="G110870" s="1"/>
      <c r="H110870" s="1"/>
      <c r="I110870" s="1"/>
      <c r="J110870" s="1"/>
      <c r="K110870" s="1"/>
      <c r="L110870" s="1"/>
      <c r="M110870" s="1"/>
      <c r="N110870" s="1"/>
      <c r="O110870" s="1"/>
      <c r="P110870" s="1"/>
      <c r="Q110870" s="1"/>
      <c r="R110870" s="1"/>
      <c r="S110870" s="1"/>
      <c r="T110870" s="1"/>
      <c r="U110870" s="1"/>
    </row>
    <row r="110871" spans="2:21">
      <c r="B110871" s="26"/>
      <c r="C110871" s="1"/>
      <c r="D110871" s="1"/>
      <c r="E110871" s="1"/>
      <c r="F110871" s="1"/>
      <c r="G110871" s="1"/>
      <c r="H110871" s="1"/>
      <c r="I110871" s="1"/>
      <c r="J110871" s="1"/>
      <c r="K110871" s="1"/>
      <c r="L110871" s="1"/>
      <c r="M110871" s="1"/>
      <c r="N110871" s="1"/>
      <c r="O110871" s="1"/>
      <c r="P110871" s="1"/>
      <c r="Q110871" s="1"/>
      <c r="R110871" s="1"/>
      <c r="S110871" s="1"/>
      <c r="T110871" s="1"/>
      <c r="U110871" s="1"/>
    </row>
    <row r="110872" spans="2:21">
      <c r="B110872" s="26"/>
      <c r="C110872" s="1"/>
      <c r="D110872" s="1"/>
      <c r="E110872" s="1"/>
      <c r="F110872" s="1"/>
      <c r="G110872" s="1"/>
      <c r="H110872" s="1"/>
      <c r="I110872" s="1"/>
      <c r="J110872" s="1"/>
      <c r="K110872" s="1"/>
      <c r="L110872" s="1"/>
      <c r="M110872" s="1"/>
      <c r="N110872" s="1"/>
      <c r="O110872" s="1"/>
      <c r="P110872" s="1"/>
      <c r="Q110872" s="1"/>
      <c r="R110872" s="1"/>
      <c r="S110872" s="1"/>
      <c r="T110872" s="1"/>
      <c r="U110872" s="1"/>
    </row>
    <row r="110873" spans="2:21">
      <c r="B110873" s="26"/>
      <c r="C110873" s="1"/>
      <c r="D110873" s="1"/>
      <c r="E110873" s="1"/>
      <c r="F110873" s="1"/>
      <c r="G110873" s="1"/>
      <c r="H110873" s="1"/>
      <c r="I110873" s="1"/>
      <c r="J110873" s="1"/>
      <c r="K110873" s="1"/>
      <c r="L110873" s="1"/>
      <c r="M110873" s="1"/>
      <c r="N110873" s="1"/>
      <c r="O110873" s="1"/>
      <c r="P110873" s="1"/>
      <c r="Q110873" s="1"/>
      <c r="R110873" s="1"/>
      <c r="S110873" s="1"/>
      <c r="T110873" s="1"/>
      <c r="U110873" s="1"/>
    </row>
    <row r="110874" spans="2:21">
      <c r="B110874" s="26"/>
      <c r="C110874" s="1"/>
      <c r="D110874" s="1"/>
      <c r="E110874" s="1"/>
      <c r="F110874" s="1"/>
      <c r="G110874" s="1"/>
      <c r="H110874" s="1"/>
      <c r="I110874" s="1"/>
      <c r="J110874" s="1"/>
      <c r="K110874" s="1"/>
      <c r="L110874" s="1"/>
      <c r="M110874" s="1"/>
      <c r="N110874" s="1"/>
      <c r="O110874" s="1"/>
      <c r="P110874" s="1"/>
      <c r="Q110874" s="1"/>
      <c r="R110874" s="1"/>
      <c r="S110874" s="1"/>
      <c r="T110874" s="1"/>
      <c r="U110874" s="1"/>
    </row>
    <row r="110875" spans="2:21">
      <c r="B110875" s="26"/>
      <c r="C110875" s="1"/>
      <c r="D110875" s="1"/>
      <c r="E110875" s="1"/>
      <c r="F110875" s="1"/>
      <c r="G110875" s="1"/>
      <c r="H110875" s="1"/>
      <c r="I110875" s="1"/>
      <c r="J110875" s="1"/>
      <c r="K110875" s="1"/>
      <c r="L110875" s="1"/>
      <c r="M110875" s="1"/>
      <c r="N110875" s="1"/>
      <c r="O110875" s="1"/>
      <c r="P110875" s="1"/>
      <c r="Q110875" s="1"/>
      <c r="R110875" s="1"/>
      <c r="S110875" s="1"/>
      <c r="T110875" s="1"/>
      <c r="U110875" s="1"/>
    </row>
    <row r="110876" spans="2:21">
      <c r="B110876" s="26"/>
      <c r="C110876" s="1"/>
      <c r="D110876" s="1"/>
      <c r="E110876" s="1"/>
      <c r="F110876" s="1"/>
      <c r="G110876" s="1"/>
      <c r="H110876" s="1"/>
      <c r="I110876" s="1"/>
      <c r="J110876" s="1"/>
      <c r="K110876" s="1"/>
      <c r="L110876" s="1"/>
      <c r="M110876" s="1"/>
      <c r="N110876" s="1"/>
      <c r="O110876" s="1"/>
      <c r="P110876" s="1"/>
      <c r="Q110876" s="1"/>
      <c r="R110876" s="1"/>
      <c r="S110876" s="1"/>
      <c r="T110876" s="1"/>
      <c r="U110876" s="1"/>
    </row>
    <row r="110877" spans="2:21">
      <c r="B110877" s="26"/>
      <c r="C110877" s="1"/>
      <c r="D110877" s="1"/>
      <c r="E110877" s="1"/>
      <c r="F110877" s="1"/>
      <c r="G110877" s="1"/>
      <c r="H110877" s="1"/>
      <c r="I110877" s="1"/>
      <c r="J110877" s="1"/>
      <c r="K110877" s="1"/>
      <c r="L110877" s="1"/>
      <c r="M110877" s="1"/>
      <c r="N110877" s="1"/>
      <c r="O110877" s="1"/>
      <c r="P110877" s="1"/>
      <c r="Q110877" s="1"/>
      <c r="R110877" s="1"/>
      <c r="S110877" s="1"/>
      <c r="T110877" s="1"/>
      <c r="U110877" s="1"/>
    </row>
    <row r="110878" spans="2:21">
      <c r="B110878" s="26"/>
      <c r="C110878" s="1"/>
      <c r="D110878" s="1"/>
      <c r="E110878" s="1"/>
      <c r="F110878" s="1"/>
      <c r="G110878" s="1"/>
      <c r="H110878" s="1"/>
      <c r="I110878" s="1"/>
      <c r="J110878" s="1"/>
      <c r="K110878" s="1"/>
      <c r="L110878" s="1"/>
      <c r="M110878" s="1"/>
      <c r="N110878" s="1"/>
      <c r="O110878" s="1"/>
      <c r="P110878" s="1"/>
      <c r="Q110878" s="1"/>
      <c r="R110878" s="1"/>
      <c r="S110878" s="1"/>
      <c r="T110878" s="1"/>
      <c r="U110878" s="1"/>
    </row>
    <row r="110879" spans="2:21">
      <c r="B110879" s="26"/>
      <c r="C110879" s="1"/>
      <c r="D110879" s="1"/>
      <c r="E110879" s="1"/>
      <c r="F110879" s="1"/>
      <c r="G110879" s="1"/>
      <c r="H110879" s="1"/>
      <c r="I110879" s="1"/>
      <c r="J110879" s="1"/>
      <c r="K110879" s="1"/>
      <c r="L110879" s="1"/>
      <c r="M110879" s="1"/>
      <c r="N110879" s="1"/>
      <c r="O110879" s="1"/>
      <c r="P110879" s="1"/>
      <c r="Q110879" s="1"/>
      <c r="R110879" s="1"/>
      <c r="S110879" s="1"/>
      <c r="T110879" s="1"/>
      <c r="U110879" s="1"/>
    </row>
    <row r="110880" spans="2:21">
      <c r="B110880" s="26"/>
      <c r="C110880" s="1"/>
      <c r="D110880" s="1"/>
      <c r="E110880" s="1"/>
      <c r="F110880" s="1"/>
      <c r="G110880" s="1"/>
      <c r="H110880" s="1"/>
      <c r="I110880" s="1"/>
      <c r="J110880" s="1"/>
      <c r="K110880" s="1"/>
      <c r="L110880" s="1"/>
      <c r="M110880" s="1"/>
      <c r="N110880" s="1"/>
      <c r="O110880" s="1"/>
      <c r="P110880" s="1"/>
      <c r="Q110880" s="1"/>
      <c r="R110880" s="1"/>
      <c r="S110880" s="1"/>
      <c r="T110880" s="1"/>
      <c r="U110880" s="1"/>
    </row>
    <row r="110881" spans="2:21">
      <c r="B110881" s="26"/>
      <c r="C110881" s="1"/>
      <c r="D110881" s="1"/>
      <c r="E110881" s="1"/>
      <c r="F110881" s="1"/>
      <c r="G110881" s="1"/>
      <c r="H110881" s="1"/>
      <c r="I110881" s="1"/>
      <c r="J110881" s="1"/>
      <c r="K110881" s="1"/>
      <c r="L110881" s="1"/>
      <c r="M110881" s="1"/>
      <c r="N110881" s="1"/>
      <c r="O110881" s="1"/>
      <c r="P110881" s="1"/>
      <c r="Q110881" s="1"/>
      <c r="R110881" s="1"/>
      <c r="S110881" s="1"/>
      <c r="T110881" s="1"/>
      <c r="U110881" s="1"/>
    </row>
    <row r="110882" spans="2:21">
      <c r="B110882" s="26"/>
      <c r="C110882" s="1"/>
      <c r="D110882" s="1"/>
      <c r="E110882" s="1"/>
      <c r="F110882" s="1"/>
      <c r="G110882" s="1"/>
      <c r="H110882" s="1"/>
      <c r="I110882" s="1"/>
      <c r="J110882" s="1"/>
      <c r="K110882" s="1"/>
      <c r="L110882" s="1"/>
      <c r="M110882" s="1"/>
      <c r="N110882" s="1"/>
      <c r="O110882" s="1"/>
      <c r="P110882" s="1"/>
      <c r="Q110882" s="1"/>
      <c r="R110882" s="1"/>
      <c r="S110882" s="1"/>
      <c r="T110882" s="1"/>
      <c r="U110882" s="1"/>
    </row>
    <row r="110883" spans="2:21">
      <c r="B110883" s="26"/>
      <c r="C110883" s="1"/>
      <c r="D110883" s="1"/>
      <c r="E110883" s="1"/>
      <c r="F110883" s="1"/>
      <c r="G110883" s="1"/>
      <c r="H110883" s="1"/>
      <c r="I110883" s="1"/>
      <c r="J110883" s="1"/>
      <c r="K110883" s="1"/>
      <c r="L110883" s="1"/>
      <c r="M110883" s="1"/>
      <c r="N110883" s="1"/>
      <c r="O110883" s="1"/>
      <c r="P110883" s="1"/>
      <c r="Q110883" s="1"/>
      <c r="R110883" s="1"/>
      <c r="S110883" s="1"/>
      <c r="T110883" s="1"/>
      <c r="U110883" s="1"/>
    </row>
    <row r="110884" spans="2:21">
      <c r="B110884" s="26"/>
      <c r="C110884" s="1"/>
      <c r="D110884" s="1"/>
      <c r="E110884" s="1"/>
      <c r="F110884" s="1"/>
      <c r="G110884" s="1"/>
      <c r="H110884" s="1"/>
      <c r="I110884" s="1"/>
      <c r="J110884" s="1"/>
      <c r="K110884" s="1"/>
      <c r="L110884" s="1"/>
      <c r="M110884" s="1"/>
      <c r="N110884" s="1"/>
      <c r="O110884" s="1"/>
      <c r="P110884" s="1"/>
      <c r="Q110884" s="1"/>
      <c r="R110884" s="1"/>
      <c r="S110884" s="1"/>
      <c r="T110884" s="1"/>
      <c r="U110884" s="1"/>
    </row>
    <row r="110885" spans="2:21">
      <c r="B110885" s="26"/>
      <c r="C110885" s="1"/>
      <c r="D110885" s="1"/>
      <c r="E110885" s="1"/>
      <c r="F110885" s="1"/>
      <c r="G110885" s="1"/>
      <c r="H110885" s="1"/>
      <c r="I110885" s="1"/>
      <c r="J110885" s="1"/>
      <c r="K110885" s="1"/>
      <c r="L110885" s="1"/>
      <c r="M110885" s="1"/>
      <c r="N110885" s="1"/>
      <c r="O110885" s="1"/>
      <c r="P110885" s="1"/>
      <c r="Q110885" s="1"/>
      <c r="R110885" s="1"/>
      <c r="S110885" s="1"/>
      <c r="T110885" s="1"/>
      <c r="U110885" s="1"/>
    </row>
    <row r="110886" spans="2:21">
      <c r="B110886" s="26"/>
      <c r="C110886" s="1"/>
      <c r="D110886" s="1"/>
      <c r="E110886" s="1"/>
      <c r="F110886" s="1"/>
      <c r="G110886" s="1"/>
      <c r="H110886" s="1"/>
      <c r="I110886" s="1"/>
      <c r="J110886" s="1"/>
      <c r="K110886" s="1"/>
      <c r="L110886" s="1"/>
      <c r="M110886" s="1"/>
      <c r="N110886" s="1"/>
      <c r="O110886" s="1"/>
      <c r="P110886" s="1"/>
      <c r="Q110886" s="1"/>
      <c r="R110886" s="1"/>
      <c r="S110886" s="1"/>
      <c r="T110886" s="1"/>
      <c r="U110886" s="1"/>
    </row>
    <row r="110887" spans="2:21">
      <c r="B110887" s="26"/>
      <c r="C110887" s="1"/>
      <c r="D110887" s="1"/>
      <c r="E110887" s="1"/>
      <c r="F110887" s="1"/>
      <c r="G110887" s="1"/>
      <c r="H110887" s="1"/>
      <c r="I110887" s="1"/>
      <c r="J110887" s="1"/>
      <c r="K110887" s="1"/>
      <c r="L110887" s="1"/>
      <c r="M110887" s="1"/>
      <c r="N110887" s="1"/>
      <c r="O110887" s="1"/>
      <c r="P110887" s="1"/>
      <c r="Q110887" s="1"/>
      <c r="R110887" s="1"/>
      <c r="S110887" s="1"/>
      <c r="T110887" s="1"/>
      <c r="U110887" s="1"/>
    </row>
    <row r="110888" spans="2:21">
      <c r="B110888" s="26"/>
      <c r="C110888" s="1"/>
      <c r="D110888" s="1"/>
      <c r="E110888" s="1"/>
      <c r="F110888" s="1"/>
      <c r="G110888" s="1"/>
      <c r="H110888" s="1"/>
      <c r="I110888" s="1"/>
      <c r="J110888" s="1"/>
      <c r="K110888" s="1"/>
      <c r="L110888" s="1"/>
      <c r="M110888" s="1"/>
      <c r="N110888" s="1"/>
      <c r="O110888" s="1"/>
      <c r="P110888" s="1"/>
      <c r="Q110888" s="1"/>
      <c r="R110888" s="1"/>
      <c r="S110888" s="1"/>
      <c r="T110888" s="1"/>
      <c r="U110888" s="1"/>
    </row>
    <row r="110889" spans="2:21">
      <c r="B110889" s="26"/>
      <c r="C110889" s="1"/>
      <c r="D110889" s="1"/>
      <c r="E110889" s="1"/>
      <c r="F110889" s="1"/>
      <c r="G110889" s="1"/>
      <c r="H110889" s="1"/>
      <c r="I110889" s="1"/>
      <c r="J110889" s="1"/>
      <c r="K110889" s="1"/>
      <c r="L110889" s="1"/>
      <c r="M110889" s="1"/>
      <c r="N110889" s="1"/>
      <c r="O110889" s="1"/>
      <c r="P110889" s="1"/>
      <c r="Q110889" s="1"/>
      <c r="R110889" s="1"/>
      <c r="S110889" s="1"/>
      <c r="T110889" s="1"/>
      <c r="U110889" s="1"/>
    </row>
    <row r="110890" spans="2:21">
      <c r="B110890" s="26"/>
      <c r="C110890" s="1"/>
      <c r="D110890" s="1"/>
      <c r="E110890" s="1"/>
      <c r="F110890" s="1"/>
      <c r="G110890" s="1"/>
      <c r="H110890" s="1"/>
      <c r="I110890" s="1"/>
      <c r="J110890" s="1"/>
      <c r="K110890" s="1"/>
      <c r="L110890" s="1"/>
      <c r="M110890" s="1"/>
      <c r="N110890" s="1"/>
      <c r="O110890" s="1"/>
      <c r="P110890" s="1"/>
      <c r="Q110890" s="1"/>
      <c r="R110890" s="1"/>
      <c r="S110890" s="1"/>
      <c r="T110890" s="1"/>
      <c r="U110890" s="1"/>
    </row>
    <row r="110891" spans="2:21">
      <c r="B110891" s="26"/>
      <c r="C110891" s="1"/>
      <c r="D110891" s="1"/>
      <c r="E110891" s="1"/>
      <c r="F110891" s="1"/>
      <c r="G110891" s="1"/>
      <c r="H110891" s="1"/>
      <c r="I110891" s="1"/>
      <c r="J110891" s="1"/>
      <c r="K110891" s="1"/>
      <c r="L110891" s="1"/>
      <c r="M110891" s="1"/>
      <c r="N110891" s="1"/>
      <c r="O110891" s="1"/>
      <c r="P110891" s="1"/>
      <c r="Q110891" s="1"/>
      <c r="R110891" s="1"/>
      <c r="S110891" s="1"/>
      <c r="T110891" s="1"/>
      <c r="U110891" s="1"/>
    </row>
    <row r="110892" spans="2:21">
      <c r="B110892" s="26"/>
      <c r="C110892" s="1"/>
      <c r="D110892" s="1"/>
      <c r="E110892" s="1"/>
      <c r="F110892" s="1"/>
      <c r="G110892" s="1"/>
      <c r="H110892" s="1"/>
      <c r="I110892" s="1"/>
      <c r="J110892" s="1"/>
      <c r="K110892" s="1"/>
      <c r="L110892" s="1"/>
      <c r="M110892" s="1"/>
      <c r="N110892" s="1"/>
      <c r="O110892" s="1"/>
      <c r="P110892" s="1"/>
      <c r="Q110892" s="1"/>
      <c r="R110892" s="1"/>
      <c r="S110892" s="1"/>
      <c r="T110892" s="1"/>
      <c r="U110892" s="1"/>
    </row>
    <row r="110893" spans="2:21">
      <c r="B110893" s="26"/>
      <c r="C110893" s="1"/>
      <c r="D110893" s="1"/>
      <c r="E110893" s="1"/>
      <c r="F110893" s="1"/>
      <c r="G110893" s="1"/>
      <c r="H110893" s="1"/>
      <c r="I110893" s="1"/>
      <c r="J110893" s="1"/>
      <c r="K110893" s="1"/>
      <c r="L110893" s="1"/>
      <c r="M110893" s="1"/>
      <c r="N110893" s="1"/>
      <c r="O110893" s="1"/>
      <c r="P110893" s="1"/>
      <c r="Q110893" s="1"/>
      <c r="R110893" s="1"/>
      <c r="S110893" s="1"/>
      <c r="T110893" s="1"/>
      <c r="U110893" s="1"/>
    </row>
    <row r="110894" spans="2:21">
      <c r="B110894" s="26"/>
      <c r="C110894" s="1"/>
      <c r="D110894" s="1"/>
      <c r="E110894" s="1"/>
      <c r="F110894" s="1"/>
      <c r="G110894" s="1"/>
      <c r="H110894" s="1"/>
      <c r="I110894" s="1"/>
      <c r="J110894" s="1"/>
      <c r="K110894" s="1"/>
      <c r="L110894" s="1"/>
      <c r="M110894" s="1"/>
      <c r="N110894" s="1"/>
      <c r="O110894" s="1"/>
      <c r="P110894" s="1"/>
      <c r="Q110894" s="1"/>
      <c r="R110894" s="1"/>
      <c r="S110894" s="1"/>
      <c r="T110894" s="1"/>
      <c r="U110894" s="1"/>
    </row>
    <row r="110895" spans="2:21">
      <c r="B110895" s="26"/>
      <c r="C110895" s="1"/>
      <c r="D110895" s="1"/>
      <c r="E110895" s="1"/>
      <c r="F110895" s="1"/>
      <c r="G110895" s="1"/>
      <c r="H110895" s="1"/>
      <c r="I110895" s="1"/>
      <c r="J110895" s="1"/>
      <c r="K110895" s="1"/>
      <c r="L110895" s="1"/>
      <c r="M110895" s="1"/>
      <c r="N110895" s="1"/>
      <c r="O110895" s="1"/>
      <c r="P110895" s="1"/>
      <c r="Q110895" s="1"/>
      <c r="R110895" s="1"/>
      <c r="S110895" s="1"/>
      <c r="T110895" s="1"/>
      <c r="U110895" s="1"/>
    </row>
    <row r="110896" spans="2:21">
      <c r="B110896" s="26"/>
      <c r="C110896" s="1"/>
      <c r="D110896" s="1"/>
      <c r="E110896" s="1"/>
      <c r="F110896" s="1"/>
      <c r="G110896" s="1"/>
      <c r="H110896" s="1"/>
      <c r="I110896" s="1"/>
      <c r="J110896" s="1"/>
      <c r="K110896" s="1"/>
      <c r="L110896" s="1"/>
      <c r="M110896" s="1"/>
      <c r="N110896" s="1"/>
      <c r="O110896" s="1"/>
      <c r="P110896" s="1"/>
      <c r="Q110896" s="1"/>
      <c r="R110896" s="1"/>
      <c r="S110896" s="1"/>
      <c r="T110896" s="1"/>
      <c r="U110896" s="1"/>
    </row>
    <row r="110897" spans="2:21">
      <c r="B110897" s="26"/>
      <c r="C110897" s="1"/>
      <c r="D110897" s="1"/>
      <c r="E110897" s="1"/>
      <c r="F110897" s="1"/>
      <c r="G110897" s="1"/>
      <c r="H110897" s="1"/>
      <c r="I110897" s="1"/>
      <c r="J110897" s="1"/>
      <c r="K110897" s="1"/>
      <c r="L110897" s="1"/>
      <c r="M110897" s="1"/>
      <c r="N110897" s="1"/>
      <c r="O110897" s="1"/>
      <c r="P110897" s="1"/>
      <c r="Q110897" s="1"/>
      <c r="R110897" s="1"/>
      <c r="S110897" s="1"/>
      <c r="T110897" s="1"/>
      <c r="U110897" s="1"/>
    </row>
    <row r="110898" spans="2:21">
      <c r="B110898" s="26"/>
      <c r="C110898" s="1"/>
      <c r="D110898" s="1"/>
      <c r="E110898" s="1"/>
      <c r="F110898" s="1"/>
      <c r="G110898" s="1"/>
      <c r="H110898" s="1"/>
      <c r="I110898" s="1"/>
      <c r="J110898" s="1"/>
      <c r="K110898" s="1"/>
      <c r="L110898" s="1"/>
      <c r="M110898" s="1"/>
      <c r="N110898" s="1"/>
      <c r="O110898" s="1"/>
      <c r="P110898" s="1"/>
      <c r="Q110898" s="1"/>
      <c r="R110898" s="1"/>
      <c r="S110898" s="1"/>
      <c r="T110898" s="1"/>
      <c r="U110898" s="1"/>
    </row>
    <row r="110899" spans="2:21">
      <c r="B110899" s="26"/>
      <c r="C110899" s="1"/>
      <c r="D110899" s="1"/>
      <c r="E110899" s="1"/>
      <c r="F110899" s="1"/>
      <c r="G110899" s="1"/>
      <c r="H110899" s="1"/>
      <c r="I110899" s="1"/>
      <c r="J110899" s="1"/>
      <c r="K110899" s="1"/>
      <c r="L110899" s="1"/>
      <c r="M110899" s="1"/>
      <c r="N110899" s="1"/>
      <c r="O110899" s="1"/>
      <c r="P110899" s="1"/>
      <c r="Q110899" s="1"/>
      <c r="R110899" s="1"/>
      <c r="S110899" s="1"/>
      <c r="T110899" s="1"/>
      <c r="U110899" s="1"/>
    </row>
    <row r="110900" spans="2:21">
      <c r="B110900" s="26"/>
      <c r="C110900" s="1"/>
      <c r="D110900" s="1"/>
      <c r="E110900" s="1"/>
      <c r="F110900" s="1"/>
      <c r="G110900" s="1"/>
      <c r="H110900" s="1"/>
      <c r="I110900" s="1"/>
      <c r="J110900" s="1"/>
      <c r="K110900" s="1"/>
      <c r="L110900" s="1"/>
      <c r="M110900" s="1"/>
      <c r="N110900" s="1"/>
      <c r="O110900" s="1"/>
      <c r="P110900" s="1"/>
      <c r="Q110900" s="1"/>
      <c r="R110900" s="1"/>
      <c r="S110900" s="1"/>
      <c r="T110900" s="1"/>
      <c r="U110900" s="1"/>
    </row>
    <row r="110901" spans="2:21">
      <c r="B110901" s="26"/>
      <c r="C110901" s="1"/>
      <c r="D110901" s="1"/>
      <c r="E110901" s="1"/>
      <c r="F110901" s="1"/>
      <c r="G110901" s="1"/>
      <c r="H110901" s="1"/>
      <c r="I110901" s="1"/>
      <c r="J110901" s="1"/>
      <c r="K110901" s="1"/>
      <c r="L110901" s="1"/>
      <c r="M110901" s="1"/>
      <c r="N110901" s="1"/>
      <c r="O110901" s="1"/>
      <c r="P110901" s="1"/>
      <c r="Q110901" s="1"/>
      <c r="R110901" s="1"/>
      <c r="S110901" s="1"/>
      <c r="T110901" s="1"/>
      <c r="U110901" s="1"/>
    </row>
    <row r="110902" spans="2:21">
      <c r="B110902" s="26"/>
      <c r="C110902" s="1"/>
      <c r="D110902" s="1"/>
      <c r="E110902" s="1"/>
      <c r="F110902" s="1"/>
      <c r="G110902" s="1"/>
      <c r="H110902" s="1"/>
      <c r="I110902" s="1"/>
      <c r="J110902" s="1"/>
      <c r="K110902" s="1"/>
      <c r="L110902" s="1"/>
      <c r="M110902" s="1"/>
      <c r="N110902" s="1"/>
      <c r="O110902" s="1"/>
      <c r="P110902" s="1"/>
      <c r="Q110902" s="1"/>
      <c r="R110902" s="1"/>
      <c r="S110902" s="1"/>
      <c r="T110902" s="1"/>
      <c r="U110902" s="1"/>
    </row>
    <row r="110903" spans="2:21">
      <c r="B110903" s="26"/>
      <c r="C110903" s="1"/>
      <c r="D110903" s="1"/>
      <c r="E110903" s="1"/>
      <c r="F110903" s="1"/>
      <c r="G110903" s="1"/>
      <c r="H110903" s="1"/>
      <c r="I110903" s="1"/>
      <c r="J110903" s="1"/>
      <c r="K110903" s="1"/>
      <c r="L110903" s="1"/>
      <c r="M110903" s="1"/>
      <c r="N110903" s="1"/>
      <c r="O110903" s="1"/>
      <c r="P110903" s="1"/>
      <c r="Q110903" s="1"/>
      <c r="R110903" s="1"/>
      <c r="S110903" s="1"/>
      <c r="T110903" s="1"/>
      <c r="U110903" s="1"/>
    </row>
    <row r="110904" spans="2:21">
      <c r="B110904" s="26"/>
      <c r="C110904" s="1"/>
      <c r="D110904" s="1"/>
      <c r="E110904" s="1"/>
      <c r="F110904" s="1"/>
      <c r="G110904" s="1"/>
      <c r="H110904" s="1"/>
      <c r="I110904" s="1"/>
      <c r="J110904" s="1"/>
      <c r="K110904" s="1"/>
      <c r="L110904" s="1"/>
      <c r="M110904" s="1"/>
      <c r="N110904" s="1"/>
      <c r="O110904" s="1"/>
      <c r="P110904" s="1"/>
      <c r="Q110904" s="1"/>
      <c r="R110904" s="1"/>
      <c r="S110904" s="1"/>
      <c r="T110904" s="1"/>
      <c r="U110904" s="1"/>
    </row>
    <row r="110905" spans="2:21">
      <c r="B110905" s="26"/>
      <c r="C110905" s="1"/>
      <c r="D110905" s="1"/>
      <c r="E110905" s="1"/>
      <c r="F110905" s="1"/>
      <c r="G110905" s="1"/>
      <c r="H110905" s="1"/>
      <c r="I110905" s="1"/>
      <c r="J110905" s="1"/>
      <c r="K110905" s="1"/>
      <c r="L110905" s="1"/>
      <c r="M110905" s="1"/>
      <c r="N110905" s="1"/>
      <c r="O110905" s="1"/>
      <c r="P110905" s="1"/>
      <c r="Q110905" s="1"/>
      <c r="R110905" s="1"/>
      <c r="S110905" s="1"/>
      <c r="T110905" s="1"/>
      <c r="U110905" s="1"/>
    </row>
    <row r="110906" spans="2:21">
      <c r="B110906" s="26"/>
      <c r="C110906" s="1"/>
      <c r="D110906" s="1"/>
      <c r="E110906" s="1"/>
      <c r="F110906" s="1"/>
      <c r="G110906" s="1"/>
      <c r="H110906" s="1"/>
      <c r="I110906" s="1"/>
      <c r="J110906" s="1"/>
      <c r="K110906" s="1"/>
      <c r="L110906" s="1"/>
      <c r="M110906" s="1"/>
      <c r="N110906" s="1"/>
      <c r="O110906" s="1"/>
      <c r="P110906" s="1"/>
      <c r="Q110906" s="1"/>
      <c r="R110906" s="1"/>
      <c r="S110906" s="1"/>
      <c r="T110906" s="1"/>
      <c r="U110906" s="1"/>
    </row>
    <row r="110907" spans="2:21">
      <c r="B110907" s="26"/>
      <c r="C110907" s="1"/>
      <c r="D110907" s="1"/>
      <c r="E110907" s="1"/>
      <c r="F110907" s="1"/>
      <c r="G110907" s="1"/>
      <c r="H110907" s="1"/>
      <c r="I110907" s="1"/>
      <c r="J110907" s="1"/>
      <c r="K110907" s="1"/>
      <c r="L110907" s="1"/>
      <c r="M110907" s="1"/>
      <c r="N110907" s="1"/>
      <c r="O110907" s="1"/>
      <c r="P110907" s="1"/>
      <c r="Q110907" s="1"/>
      <c r="R110907" s="1"/>
      <c r="S110907" s="1"/>
      <c r="T110907" s="1"/>
      <c r="U110907" s="1"/>
    </row>
    <row r="110908" spans="2:21">
      <c r="B110908" s="26"/>
      <c r="C110908" s="1"/>
      <c r="D110908" s="1"/>
      <c r="E110908" s="1"/>
      <c r="F110908" s="1"/>
      <c r="G110908" s="1"/>
      <c r="H110908" s="1"/>
      <c r="I110908" s="1"/>
      <c r="J110908" s="1"/>
      <c r="K110908" s="1"/>
      <c r="L110908" s="1"/>
      <c r="M110908" s="1"/>
      <c r="N110908" s="1"/>
      <c r="O110908" s="1"/>
      <c r="P110908" s="1"/>
      <c r="Q110908" s="1"/>
      <c r="R110908" s="1"/>
      <c r="S110908" s="1"/>
      <c r="T110908" s="1"/>
      <c r="U110908" s="1"/>
    </row>
    <row r="110909" spans="2:21">
      <c r="B110909" s="26"/>
      <c r="C110909" s="1"/>
      <c r="D110909" s="1"/>
      <c r="E110909" s="1"/>
      <c r="F110909" s="1"/>
      <c r="G110909" s="1"/>
      <c r="H110909" s="1"/>
      <c r="I110909" s="1"/>
      <c r="J110909" s="1"/>
      <c r="K110909" s="1"/>
      <c r="L110909" s="1"/>
      <c r="M110909" s="1"/>
      <c r="N110909" s="1"/>
      <c r="O110909" s="1"/>
      <c r="P110909" s="1"/>
      <c r="Q110909" s="1"/>
      <c r="R110909" s="1"/>
      <c r="S110909" s="1"/>
      <c r="T110909" s="1"/>
      <c r="U110909" s="1"/>
    </row>
    <row r="110910" spans="2:21">
      <c r="B110910" s="26"/>
      <c r="C110910" s="1"/>
      <c r="D110910" s="1"/>
      <c r="E110910" s="1"/>
      <c r="F110910" s="1"/>
      <c r="G110910" s="1"/>
      <c r="H110910" s="1"/>
      <c r="I110910" s="1"/>
      <c r="J110910" s="1"/>
      <c r="K110910" s="1"/>
      <c r="L110910" s="1"/>
      <c r="M110910" s="1"/>
      <c r="N110910" s="1"/>
      <c r="O110910" s="1"/>
      <c r="P110910" s="1"/>
      <c r="Q110910" s="1"/>
      <c r="R110910" s="1"/>
      <c r="S110910" s="1"/>
      <c r="T110910" s="1"/>
      <c r="U110910" s="1"/>
    </row>
    <row r="110911" spans="2:21">
      <c r="B110911" s="26"/>
      <c r="C110911" s="1"/>
      <c r="D110911" s="1"/>
      <c r="E110911" s="1"/>
      <c r="F110911" s="1"/>
      <c r="G110911" s="1"/>
      <c r="H110911" s="1"/>
      <c r="I110911" s="1"/>
      <c r="J110911" s="1"/>
      <c r="K110911" s="1"/>
      <c r="L110911" s="1"/>
      <c r="M110911" s="1"/>
      <c r="N110911" s="1"/>
      <c r="O110911" s="1"/>
      <c r="P110911" s="1"/>
      <c r="Q110911" s="1"/>
      <c r="R110911" s="1"/>
      <c r="S110911" s="1"/>
      <c r="T110911" s="1"/>
      <c r="U110911" s="1"/>
    </row>
    <row r="110912" spans="2:21">
      <c r="B110912" s="26"/>
      <c r="C110912" s="1"/>
      <c r="D110912" s="1"/>
      <c r="E110912" s="1"/>
      <c r="F110912" s="1"/>
      <c r="G110912" s="1"/>
      <c r="H110912" s="1"/>
      <c r="I110912" s="1"/>
      <c r="J110912" s="1"/>
      <c r="K110912" s="1"/>
      <c r="L110912" s="1"/>
      <c r="M110912" s="1"/>
      <c r="N110912" s="1"/>
      <c r="O110912" s="1"/>
      <c r="P110912" s="1"/>
      <c r="Q110912" s="1"/>
      <c r="R110912" s="1"/>
      <c r="S110912" s="1"/>
      <c r="T110912" s="1"/>
      <c r="U110912" s="1"/>
    </row>
    <row r="110913" spans="2:21">
      <c r="B110913" s="26"/>
      <c r="C110913" s="1"/>
      <c r="D110913" s="1"/>
      <c r="E110913" s="1"/>
      <c r="F110913" s="1"/>
      <c r="G110913" s="1"/>
      <c r="H110913" s="1"/>
      <c r="I110913" s="1"/>
      <c r="J110913" s="1"/>
      <c r="K110913" s="1"/>
      <c r="L110913" s="1"/>
      <c r="M110913" s="1"/>
      <c r="N110913" s="1"/>
      <c r="O110913" s="1"/>
      <c r="P110913" s="1"/>
      <c r="Q110913" s="1"/>
      <c r="R110913" s="1"/>
      <c r="S110913" s="1"/>
      <c r="T110913" s="1"/>
      <c r="U110913" s="1"/>
    </row>
    <row r="110914" spans="2:21">
      <c r="B110914" s="26"/>
      <c r="C110914" s="1"/>
      <c r="D110914" s="1"/>
      <c r="E110914" s="1"/>
      <c r="F110914" s="1"/>
      <c r="G110914" s="1"/>
      <c r="H110914" s="1"/>
      <c r="I110914" s="1"/>
      <c r="J110914" s="1"/>
      <c r="K110914" s="1"/>
      <c r="L110914" s="1"/>
      <c r="M110914" s="1"/>
      <c r="N110914" s="1"/>
      <c r="O110914" s="1"/>
      <c r="P110914" s="1"/>
      <c r="Q110914" s="1"/>
      <c r="R110914" s="1"/>
      <c r="S110914" s="1"/>
      <c r="T110914" s="1"/>
      <c r="U110914" s="1"/>
    </row>
    <row r="110915" spans="2:21">
      <c r="B110915" s="26"/>
      <c r="C110915" s="1"/>
      <c r="D110915" s="1"/>
      <c r="E110915" s="1"/>
      <c r="F110915" s="1"/>
      <c r="G110915" s="1"/>
      <c r="H110915" s="1"/>
      <c r="I110915" s="1"/>
      <c r="J110915" s="1"/>
      <c r="K110915" s="1"/>
      <c r="L110915" s="1"/>
      <c r="M110915" s="1"/>
      <c r="N110915" s="1"/>
      <c r="O110915" s="1"/>
      <c r="P110915" s="1"/>
      <c r="Q110915" s="1"/>
      <c r="R110915" s="1"/>
      <c r="S110915" s="1"/>
      <c r="T110915" s="1"/>
      <c r="U110915" s="1"/>
    </row>
    <row r="110916" spans="2:21">
      <c r="B110916" s="26"/>
      <c r="C110916" s="1"/>
      <c r="D110916" s="1"/>
      <c r="E110916" s="1"/>
      <c r="F110916" s="1"/>
      <c r="G110916" s="1"/>
      <c r="H110916" s="1"/>
      <c r="I110916" s="1"/>
      <c r="J110916" s="1"/>
      <c r="K110916" s="1"/>
      <c r="L110916" s="1"/>
      <c r="M110916" s="1"/>
      <c r="N110916" s="1"/>
      <c r="O110916" s="1"/>
      <c r="P110916" s="1"/>
      <c r="Q110916" s="1"/>
      <c r="R110916" s="1"/>
      <c r="S110916" s="1"/>
      <c r="T110916" s="1"/>
      <c r="U110916" s="1"/>
    </row>
    <row r="110917" spans="2:21">
      <c r="B110917" s="26"/>
      <c r="C110917" s="1"/>
      <c r="D110917" s="1"/>
      <c r="E110917" s="1"/>
      <c r="F110917" s="1"/>
      <c r="G110917" s="1"/>
      <c r="H110917" s="1"/>
      <c r="I110917" s="1"/>
      <c r="J110917" s="1"/>
      <c r="K110917" s="1"/>
      <c r="L110917" s="1"/>
      <c r="M110917" s="1"/>
      <c r="N110917" s="1"/>
      <c r="O110917" s="1"/>
      <c r="P110917" s="1"/>
      <c r="Q110917" s="1"/>
      <c r="R110917" s="1"/>
      <c r="S110917" s="1"/>
      <c r="T110917" s="1"/>
      <c r="U110917" s="1"/>
    </row>
    <row r="110918" spans="2:21">
      <c r="B110918" s="26"/>
      <c r="C110918" s="1"/>
      <c r="D110918" s="1"/>
      <c r="E110918" s="1"/>
      <c r="F110918" s="1"/>
      <c r="G110918" s="1"/>
      <c r="H110918" s="1"/>
      <c r="I110918" s="1"/>
      <c r="J110918" s="1"/>
      <c r="K110918" s="1"/>
      <c r="L110918" s="1"/>
      <c r="M110918" s="1"/>
      <c r="N110918" s="1"/>
      <c r="O110918" s="1"/>
      <c r="P110918" s="1"/>
      <c r="Q110918" s="1"/>
      <c r="R110918" s="1"/>
      <c r="S110918" s="1"/>
      <c r="T110918" s="1"/>
      <c r="U110918" s="1"/>
    </row>
    <row r="110919" spans="2:21">
      <c r="B110919" s="26"/>
      <c r="C110919" s="1"/>
      <c r="D110919" s="1"/>
      <c r="E110919" s="1"/>
      <c r="F110919" s="1"/>
      <c r="G110919" s="1"/>
      <c r="H110919" s="1"/>
      <c r="I110919" s="1"/>
      <c r="J110919" s="1"/>
      <c r="K110919" s="1"/>
      <c r="L110919" s="1"/>
      <c r="M110919" s="1"/>
      <c r="N110919" s="1"/>
      <c r="O110919" s="1"/>
      <c r="P110919" s="1"/>
      <c r="Q110919" s="1"/>
      <c r="R110919" s="1"/>
      <c r="S110919" s="1"/>
      <c r="T110919" s="1"/>
      <c r="U110919" s="1"/>
    </row>
    <row r="110920" spans="2:21">
      <c r="B110920" s="26"/>
      <c r="C110920" s="1"/>
      <c r="D110920" s="1"/>
      <c r="E110920" s="1"/>
      <c r="F110920" s="1"/>
      <c r="G110920" s="1"/>
      <c r="H110920" s="1"/>
      <c r="I110920" s="1"/>
      <c r="J110920" s="1"/>
      <c r="K110920" s="1"/>
      <c r="L110920" s="1"/>
      <c r="M110920" s="1"/>
      <c r="N110920" s="1"/>
      <c r="O110920" s="1"/>
      <c r="P110920" s="1"/>
      <c r="Q110920" s="1"/>
      <c r="R110920" s="1"/>
      <c r="S110920" s="1"/>
      <c r="T110920" s="1"/>
      <c r="U110920" s="1"/>
    </row>
    <row r="110921" spans="2:21">
      <c r="B110921" s="26"/>
      <c r="C110921" s="1"/>
      <c r="D110921" s="1"/>
      <c r="E110921" s="1"/>
      <c r="F110921" s="1"/>
      <c r="G110921" s="1"/>
      <c r="H110921" s="1"/>
      <c r="I110921" s="1"/>
      <c r="J110921" s="1"/>
      <c r="K110921" s="1"/>
      <c r="L110921" s="1"/>
      <c r="M110921" s="1"/>
      <c r="N110921" s="1"/>
      <c r="O110921" s="1"/>
      <c r="P110921" s="1"/>
      <c r="Q110921" s="1"/>
      <c r="R110921" s="1"/>
      <c r="S110921" s="1"/>
      <c r="T110921" s="1"/>
      <c r="U110921" s="1"/>
    </row>
    <row r="110922" spans="2:21">
      <c r="B110922" s="26"/>
      <c r="C110922" s="1"/>
      <c r="D110922" s="1"/>
      <c r="E110922" s="1"/>
      <c r="F110922" s="1"/>
      <c r="G110922" s="1"/>
      <c r="H110922" s="1"/>
      <c r="I110922" s="1"/>
      <c r="J110922" s="1"/>
      <c r="K110922" s="1"/>
      <c r="L110922" s="1"/>
      <c r="M110922" s="1"/>
      <c r="N110922" s="1"/>
      <c r="O110922" s="1"/>
      <c r="P110922" s="1"/>
      <c r="Q110922" s="1"/>
      <c r="R110922" s="1"/>
      <c r="S110922" s="1"/>
      <c r="T110922" s="1"/>
      <c r="U110922" s="1"/>
    </row>
    <row r="110923" spans="2:21">
      <c r="B110923" s="26"/>
      <c r="C110923" s="1"/>
      <c r="D110923" s="1"/>
      <c r="E110923" s="1"/>
      <c r="F110923" s="1"/>
      <c r="G110923" s="1"/>
      <c r="H110923" s="1"/>
      <c r="I110923" s="1"/>
      <c r="J110923" s="1"/>
      <c r="K110923" s="1"/>
      <c r="L110923" s="1"/>
      <c r="M110923" s="1"/>
      <c r="N110923" s="1"/>
      <c r="O110923" s="1"/>
      <c r="P110923" s="1"/>
      <c r="Q110923" s="1"/>
      <c r="R110923" s="1"/>
      <c r="S110923" s="1"/>
      <c r="T110923" s="1"/>
      <c r="U110923" s="1"/>
    </row>
    <row r="110924" spans="2:21">
      <c r="B110924" s="26"/>
      <c r="C110924" s="1"/>
      <c r="D110924" s="1"/>
      <c r="E110924" s="1"/>
      <c r="F110924" s="1"/>
      <c r="G110924" s="1"/>
      <c r="H110924" s="1"/>
      <c r="I110924" s="1"/>
      <c r="J110924" s="1"/>
      <c r="K110924" s="1"/>
      <c r="L110924" s="1"/>
      <c r="M110924" s="1"/>
      <c r="N110924" s="1"/>
      <c r="O110924" s="1"/>
      <c r="P110924" s="1"/>
      <c r="Q110924" s="1"/>
      <c r="R110924" s="1"/>
      <c r="S110924" s="1"/>
      <c r="T110924" s="1"/>
      <c r="U110924" s="1"/>
    </row>
    <row r="110925" spans="2:21">
      <c r="B110925" s="26"/>
      <c r="C110925" s="1"/>
      <c r="D110925" s="1"/>
      <c r="E110925" s="1"/>
      <c r="F110925" s="1"/>
      <c r="G110925" s="1"/>
      <c r="H110925" s="1"/>
      <c r="I110925" s="1"/>
      <c r="J110925" s="1"/>
      <c r="K110925" s="1"/>
      <c r="L110925" s="1"/>
      <c r="M110925" s="1"/>
      <c r="N110925" s="1"/>
      <c r="O110925" s="1"/>
      <c r="P110925" s="1"/>
      <c r="Q110925" s="1"/>
      <c r="R110925" s="1"/>
      <c r="S110925" s="1"/>
      <c r="T110925" s="1"/>
      <c r="U110925" s="1"/>
    </row>
    <row r="110926" spans="2:21">
      <c r="B110926" s="26"/>
      <c r="C110926" s="1"/>
      <c r="D110926" s="1"/>
      <c r="E110926" s="1"/>
      <c r="F110926" s="1"/>
      <c r="G110926" s="1"/>
      <c r="H110926" s="1"/>
      <c r="I110926" s="1"/>
      <c r="J110926" s="1"/>
      <c r="K110926" s="1"/>
      <c r="L110926" s="1"/>
      <c r="M110926" s="1"/>
      <c r="N110926" s="1"/>
      <c r="O110926" s="1"/>
      <c r="P110926" s="1"/>
      <c r="Q110926" s="1"/>
      <c r="R110926" s="1"/>
      <c r="S110926" s="1"/>
      <c r="T110926" s="1"/>
      <c r="U110926" s="1"/>
    </row>
    <row r="110927" spans="2:21">
      <c r="B110927" s="26"/>
      <c r="C110927" s="1"/>
      <c r="D110927" s="1"/>
      <c r="E110927" s="1"/>
      <c r="F110927" s="1"/>
      <c r="G110927" s="1"/>
      <c r="H110927" s="1"/>
      <c r="I110927" s="1"/>
      <c r="J110927" s="1"/>
      <c r="K110927" s="1"/>
      <c r="L110927" s="1"/>
      <c r="M110927" s="1"/>
      <c r="N110927" s="1"/>
      <c r="O110927" s="1"/>
      <c r="P110927" s="1"/>
      <c r="Q110927" s="1"/>
      <c r="R110927" s="1"/>
      <c r="S110927" s="1"/>
      <c r="T110927" s="1"/>
      <c r="U110927" s="1"/>
    </row>
    <row r="110928" spans="2:21">
      <c r="B110928" s="26"/>
      <c r="C110928" s="1"/>
      <c r="D110928" s="1"/>
      <c r="E110928" s="1"/>
      <c r="F110928" s="1"/>
      <c r="G110928" s="1"/>
      <c r="H110928" s="1"/>
      <c r="I110928" s="1"/>
      <c r="J110928" s="1"/>
      <c r="K110928" s="1"/>
      <c r="L110928" s="1"/>
      <c r="M110928" s="1"/>
      <c r="N110928" s="1"/>
      <c r="O110928" s="1"/>
      <c r="P110928" s="1"/>
      <c r="Q110928" s="1"/>
      <c r="R110928" s="1"/>
      <c r="S110928" s="1"/>
      <c r="T110928" s="1"/>
      <c r="U110928" s="1"/>
    </row>
    <row r="110929" spans="2:21">
      <c r="B110929" s="26"/>
      <c r="C110929" s="1"/>
      <c r="D110929" s="1"/>
      <c r="E110929" s="1"/>
      <c r="F110929" s="1"/>
      <c r="G110929" s="1"/>
      <c r="H110929" s="1"/>
      <c r="I110929" s="1"/>
      <c r="J110929" s="1"/>
      <c r="K110929" s="1"/>
      <c r="L110929" s="1"/>
      <c r="M110929" s="1"/>
      <c r="N110929" s="1"/>
      <c r="O110929" s="1"/>
      <c r="P110929" s="1"/>
      <c r="Q110929" s="1"/>
      <c r="R110929" s="1"/>
      <c r="S110929" s="1"/>
      <c r="T110929" s="1"/>
      <c r="U110929" s="1"/>
    </row>
    <row r="110930" spans="2:21">
      <c r="B110930" s="26"/>
      <c r="C110930" s="1"/>
      <c r="D110930" s="1"/>
      <c r="E110930" s="1"/>
      <c r="F110930" s="1"/>
      <c r="G110930" s="1"/>
      <c r="H110930" s="1"/>
      <c r="I110930" s="1"/>
      <c r="J110930" s="1"/>
      <c r="K110930" s="1"/>
      <c r="L110930" s="1"/>
      <c r="M110930" s="1"/>
      <c r="N110930" s="1"/>
      <c r="O110930" s="1"/>
      <c r="P110930" s="1"/>
      <c r="Q110930" s="1"/>
      <c r="R110930" s="1"/>
      <c r="S110930" s="1"/>
      <c r="T110930" s="1"/>
      <c r="U110930" s="1"/>
    </row>
    <row r="110931" spans="2:21">
      <c r="B110931" s="26"/>
      <c r="C110931" s="1"/>
      <c r="D110931" s="1"/>
      <c r="E110931" s="1"/>
      <c r="F110931" s="1"/>
      <c r="G110931" s="1"/>
      <c r="H110931" s="1"/>
      <c r="I110931" s="1"/>
      <c r="J110931" s="1"/>
      <c r="K110931" s="1"/>
      <c r="L110931" s="1"/>
      <c r="M110931" s="1"/>
      <c r="N110931" s="1"/>
      <c r="O110931" s="1"/>
      <c r="P110931" s="1"/>
      <c r="Q110931" s="1"/>
      <c r="R110931" s="1"/>
      <c r="S110931" s="1"/>
      <c r="T110931" s="1"/>
      <c r="U110931" s="1"/>
    </row>
    <row r="110932" spans="2:21">
      <c r="B110932" s="26"/>
      <c r="C110932" s="1"/>
      <c r="D110932" s="1"/>
      <c r="E110932" s="1"/>
      <c r="F110932" s="1"/>
      <c r="G110932" s="1"/>
      <c r="H110932" s="1"/>
      <c r="I110932" s="1"/>
      <c r="J110932" s="1"/>
      <c r="K110932" s="1"/>
      <c r="L110932" s="1"/>
      <c r="M110932" s="1"/>
      <c r="N110932" s="1"/>
      <c r="O110932" s="1"/>
      <c r="P110932" s="1"/>
      <c r="Q110932" s="1"/>
      <c r="R110932" s="1"/>
      <c r="S110932" s="1"/>
      <c r="T110932" s="1"/>
      <c r="U110932" s="1"/>
    </row>
    <row r="110933" spans="2:21">
      <c r="B110933" s="26"/>
      <c r="C110933" s="1"/>
      <c r="D110933" s="1"/>
      <c r="E110933" s="1"/>
      <c r="F110933" s="1"/>
      <c r="G110933" s="1"/>
      <c r="H110933" s="1"/>
      <c r="I110933" s="1"/>
      <c r="J110933" s="1"/>
      <c r="K110933" s="1"/>
      <c r="L110933" s="1"/>
      <c r="M110933" s="1"/>
      <c r="N110933" s="1"/>
      <c r="O110933" s="1"/>
      <c r="P110933" s="1"/>
      <c r="Q110933" s="1"/>
      <c r="R110933" s="1"/>
      <c r="S110933" s="1"/>
      <c r="T110933" s="1"/>
      <c r="U110933" s="1"/>
    </row>
    <row r="110934" spans="2:21">
      <c r="B110934" s="26"/>
      <c r="C110934" s="1"/>
      <c r="D110934" s="1"/>
      <c r="E110934" s="1"/>
      <c r="F110934" s="1"/>
      <c r="G110934" s="1"/>
      <c r="H110934" s="1"/>
      <c r="I110934" s="1"/>
      <c r="J110934" s="1"/>
      <c r="K110934" s="1"/>
      <c r="L110934" s="1"/>
      <c r="M110934" s="1"/>
      <c r="N110934" s="1"/>
      <c r="O110934" s="1"/>
      <c r="P110934" s="1"/>
      <c r="Q110934" s="1"/>
      <c r="R110934" s="1"/>
      <c r="S110934" s="1"/>
      <c r="T110934" s="1"/>
      <c r="U110934" s="1"/>
    </row>
    <row r="110935" spans="2:21">
      <c r="B110935" s="26"/>
      <c r="C110935" s="1"/>
      <c r="D110935" s="1"/>
      <c r="E110935" s="1"/>
      <c r="F110935" s="1"/>
      <c r="G110935" s="1"/>
      <c r="H110935" s="1"/>
      <c r="I110935" s="1"/>
      <c r="J110935" s="1"/>
      <c r="K110935" s="1"/>
      <c r="L110935" s="1"/>
      <c r="M110935" s="1"/>
      <c r="N110935" s="1"/>
      <c r="O110935" s="1"/>
      <c r="P110935" s="1"/>
      <c r="Q110935" s="1"/>
      <c r="R110935" s="1"/>
      <c r="S110935" s="1"/>
      <c r="T110935" s="1"/>
      <c r="U110935" s="1"/>
    </row>
    <row r="110936" spans="2:21">
      <c r="B110936" s="26"/>
      <c r="C110936" s="1"/>
      <c r="D110936" s="1"/>
      <c r="E110936" s="1"/>
      <c r="F110936" s="1"/>
      <c r="G110936" s="1"/>
      <c r="H110936" s="1"/>
      <c r="I110936" s="1"/>
      <c r="J110936" s="1"/>
      <c r="K110936" s="1"/>
      <c r="L110936" s="1"/>
      <c r="M110936" s="1"/>
      <c r="N110936" s="1"/>
      <c r="O110936" s="1"/>
      <c r="P110936" s="1"/>
      <c r="Q110936" s="1"/>
      <c r="R110936" s="1"/>
      <c r="S110936" s="1"/>
      <c r="T110936" s="1"/>
      <c r="U110936" s="1"/>
    </row>
    <row r="110937" spans="2:21">
      <c r="B110937" s="26"/>
      <c r="C110937" s="1"/>
      <c r="D110937" s="1"/>
      <c r="E110937" s="1"/>
      <c r="F110937" s="1"/>
      <c r="G110937" s="1"/>
      <c r="H110937" s="1"/>
      <c r="I110937" s="1"/>
      <c r="J110937" s="1"/>
      <c r="K110937" s="1"/>
      <c r="L110937" s="1"/>
      <c r="M110937" s="1"/>
      <c r="N110937" s="1"/>
      <c r="O110937" s="1"/>
      <c r="P110937" s="1"/>
      <c r="Q110937" s="1"/>
      <c r="R110937" s="1"/>
      <c r="S110937" s="1"/>
      <c r="T110937" s="1"/>
      <c r="U110937" s="1"/>
    </row>
    <row r="110938" spans="2:21">
      <c r="B110938" s="26"/>
      <c r="C110938" s="1"/>
      <c r="D110938" s="1"/>
      <c r="E110938" s="1"/>
      <c r="F110938" s="1"/>
      <c r="G110938" s="1"/>
      <c r="H110938" s="1"/>
      <c r="I110938" s="1"/>
      <c r="J110938" s="1"/>
      <c r="K110938" s="1"/>
      <c r="L110938" s="1"/>
      <c r="M110938" s="1"/>
      <c r="N110938" s="1"/>
      <c r="O110938" s="1"/>
      <c r="P110938" s="1"/>
      <c r="Q110938" s="1"/>
      <c r="R110938" s="1"/>
      <c r="S110938" s="1"/>
      <c r="T110938" s="1"/>
      <c r="U110938" s="1"/>
    </row>
    <row r="110939" spans="2:21">
      <c r="B110939" s="26"/>
      <c r="C110939" s="1"/>
      <c r="D110939" s="1"/>
      <c r="E110939" s="1"/>
      <c r="F110939" s="1"/>
      <c r="G110939" s="1"/>
      <c r="H110939" s="1"/>
      <c r="I110939" s="1"/>
      <c r="J110939" s="1"/>
      <c r="K110939" s="1"/>
      <c r="L110939" s="1"/>
      <c r="M110939" s="1"/>
      <c r="N110939" s="1"/>
      <c r="O110939" s="1"/>
      <c r="P110939" s="1"/>
      <c r="Q110939" s="1"/>
      <c r="R110939" s="1"/>
      <c r="S110939" s="1"/>
      <c r="T110939" s="1"/>
      <c r="U110939" s="1"/>
    </row>
    <row r="110940" spans="2:21">
      <c r="B110940" s="26"/>
      <c r="C110940" s="1"/>
      <c r="D110940" s="1"/>
      <c r="E110940" s="1"/>
      <c r="F110940" s="1"/>
      <c r="G110940" s="1"/>
      <c r="H110940" s="1"/>
      <c r="I110940" s="1"/>
      <c r="J110940" s="1"/>
      <c r="K110940" s="1"/>
      <c r="L110940" s="1"/>
      <c r="M110940" s="1"/>
      <c r="N110940" s="1"/>
      <c r="O110940" s="1"/>
      <c r="P110940" s="1"/>
      <c r="Q110940" s="1"/>
      <c r="R110940" s="1"/>
      <c r="S110940" s="1"/>
      <c r="T110940" s="1"/>
      <c r="U110940" s="1"/>
    </row>
    <row r="110941" spans="2:21">
      <c r="B110941" s="26"/>
      <c r="C110941" s="1"/>
      <c r="D110941" s="1"/>
      <c r="E110941" s="1"/>
      <c r="F110941" s="1"/>
      <c r="G110941" s="1"/>
      <c r="H110941" s="1"/>
      <c r="I110941" s="1"/>
      <c r="J110941" s="1"/>
      <c r="K110941" s="1"/>
      <c r="L110941" s="1"/>
      <c r="M110941" s="1"/>
      <c r="N110941" s="1"/>
      <c r="O110941" s="1"/>
      <c r="P110941" s="1"/>
      <c r="Q110941" s="1"/>
      <c r="R110941" s="1"/>
      <c r="S110941" s="1"/>
      <c r="T110941" s="1"/>
      <c r="U110941" s="1"/>
    </row>
    <row r="110942" spans="2:21">
      <c r="B110942" s="26"/>
      <c r="C110942" s="1"/>
      <c r="D110942" s="1"/>
      <c r="E110942" s="1"/>
      <c r="F110942" s="1"/>
      <c r="G110942" s="1"/>
      <c r="H110942" s="1"/>
      <c r="I110942" s="1"/>
      <c r="J110942" s="1"/>
      <c r="K110942" s="1"/>
      <c r="L110942" s="1"/>
      <c r="M110942" s="1"/>
      <c r="N110942" s="1"/>
      <c r="O110942" s="1"/>
      <c r="P110942" s="1"/>
      <c r="Q110942" s="1"/>
      <c r="R110942" s="1"/>
      <c r="S110942" s="1"/>
      <c r="T110942" s="1"/>
      <c r="U110942" s="1"/>
    </row>
    <row r="110943" spans="2:21">
      <c r="B110943" s="26"/>
      <c r="C110943" s="1"/>
      <c r="D110943" s="1"/>
      <c r="E110943" s="1"/>
      <c r="F110943" s="1"/>
      <c r="G110943" s="1"/>
      <c r="H110943" s="1"/>
      <c r="I110943" s="1"/>
      <c r="J110943" s="1"/>
      <c r="K110943" s="1"/>
      <c r="L110943" s="1"/>
      <c r="M110943" s="1"/>
      <c r="N110943" s="1"/>
      <c r="O110943" s="1"/>
      <c r="P110943" s="1"/>
      <c r="Q110943" s="1"/>
      <c r="R110943" s="1"/>
      <c r="S110943" s="1"/>
      <c r="T110943" s="1"/>
      <c r="U110943" s="1"/>
    </row>
    <row r="110944" spans="2:21">
      <c r="B110944" s="26"/>
      <c r="C110944" s="1"/>
      <c r="D110944" s="1"/>
      <c r="E110944" s="1"/>
      <c r="F110944" s="1"/>
      <c r="G110944" s="1"/>
      <c r="H110944" s="1"/>
      <c r="I110944" s="1"/>
      <c r="J110944" s="1"/>
      <c r="K110944" s="1"/>
      <c r="L110944" s="1"/>
      <c r="M110944" s="1"/>
      <c r="N110944" s="1"/>
      <c r="O110944" s="1"/>
      <c r="P110944" s="1"/>
      <c r="Q110944" s="1"/>
      <c r="R110944" s="1"/>
      <c r="S110944" s="1"/>
      <c r="T110944" s="1"/>
      <c r="U110944" s="1"/>
    </row>
    <row r="110945" spans="2:21">
      <c r="B110945" s="26"/>
      <c r="C110945" s="1"/>
      <c r="D110945" s="1"/>
      <c r="E110945" s="1"/>
      <c r="F110945" s="1"/>
      <c r="G110945" s="1"/>
      <c r="H110945" s="1"/>
      <c r="I110945" s="1"/>
      <c r="J110945" s="1"/>
      <c r="K110945" s="1"/>
      <c r="L110945" s="1"/>
      <c r="M110945" s="1"/>
      <c r="N110945" s="1"/>
      <c r="O110945" s="1"/>
      <c r="P110945" s="1"/>
      <c r="Q110945" s="1"/>
      <c r="R110945" s="1"/>
      <c r="S110945" s="1"/>
      <c r="T110945" s="1"/>
      <c r="U110945" s="1"/>
    </row>
    <row r="110946" spans="2:21">
      <c r="B110946" s="26"/>
      <c r="C110946" s="1"/>
      <c r="D110946" s="1"/>
      <c r="E110946" s="1"/>
      <c r="F110946" s="1"/>
      <c r="G110946" s="1"/>
      <c r="H110946" s="1"/>
      <c r="I110946" s="1"/>
      <c r="J110946" s="1"/>
      <c r="K110946" s="1"/>
      <c r="L110946" s="1"/>
      <c r="M110946" s="1"/>
      <c r="N110946" s="1"/>
      <c r="O110946" s="1"/>
      <c r="P110946" s="1"/>
      <c r="Q110946" s="1"/>
      <c r="R110946" s="1"/>
      <c r="S110946" s="1"/>
      <c r="T110946" s="1"/>
      <c r="U110946" s="1"/>
    </row>
    <row r="110947" spans="2:21">
      <c r="B110947" s="26"/>
      <c r="C110947" s="1"/>
      <c r="D110947" s="1"/>
      <c r="E110947" s="1"/>
      <c r="F110947" s="1"/>
      <c r="G110947" s="1"/>
      <c r="H110947" s="1"/>
      <c r="I110947" s="1"/>
      <c r="J110947" s="1"/>
      <c r="K110947" s="1"/>
      <c r="L110947" s="1"/>
      <c r="M110947" s="1"/>
      <c r="N110947" s="1"/>
      <c r="O110947" s="1"/>
      <c r="P110947" s="1"/>
      <c r="Q110947" s="1"/>
      <c r="R110947" s="1"/>
      <c r="S110947" s="1"/>
      <c r="T110947" s="1"/>
      <c r="U110947" s="1"/>
    </row>
    <row r="110948" spans="2:21">
      <c r="B110948" s="26"/>
      <c r="C110948" s="1"/>
      <c r="D110948" s="1"/>
      <c r="E110948" s="1"/>
      <c r="F110948" s="1"/>
      <c r="G110948" s="1"/>
      <c r="H110948" s="1"/>
      <c r="I110948" s="1"/>
      <c r="J110948" s="1"/>
      <c r="K110948" s="1"/>
      <c r="L110948" s="1"/>
      <c r="M110948" s="1"/>
      <c r="N110948" s="1"/>
      <c r="O110948" s="1"/>
      <c r="P110948" s="1"/>
      <c r="Q110948" s="1"/>
      <c r="R110948" s="1"/>
      <c r="S110948" s="1"/>
      <c r="T110948" s="1"/>
      <c r="U110948" s="1"/>
    </row>
    <row r="110949" spans="2:21">
      <c r="B110949" s="26"/>
      <c r="C110949" s="1"/>
      <c r="D110949" s="1"/>
      <c r="E110949" s="1"/>
      <c r="F110949" s="1"/>
      <c r="G110949" s="1"/>
      <c r="H110949" s="1"/>
      <c r="I110949" s="1"/>
      <c r="J110949" s="1"/>
      <c r="K110949" s="1"/>
      <c r="L110949" s="1"/>
      <c r="M110949" s="1"/>
      <c r="N110949" s="1"/>
      <c r="O110949" s="1"/>
      <c r="P110949" s="1"/>
      <c r="Q110949" s="1"/>
      <c r="R110949" s="1"/>
      <c r="S110949" s="1"/>
      <c r="T110949" s="1"/>
      <c r="U110949" s="1"/>
    </row>
    <row r="110950" spans="2:21">
      <c r="B110950" s="26"/>
      <c r="C110950" s="1"/>
      <c r="D110950" s="1"/>
      <c r="E110950" s="1"/>
      <c r="F110950" s="1"/>
      <c r="G110950" s="1"/>
      <c r="H110950" s="1"/>
      <c r="I110950" s="1"/>
      <c r="J110950" s="1"/>
      <c r="K110950" s="1"/>
      <c r="L110950" s="1"/>
      <c r="M110950" s="1"/>
      <c r="N110950" s="1"/>
      <c r="O110950" s="1"/>
      <c r="P110950" s="1"/>
      <c r="Q110950" s="1"/>
      <c r="R110950" s="1"/>
      <c r="S110950" s="1"/>
      <c r="T110950" s="1"/>
      <c r="U110950" s="1"/>
    </row>
    <row r="110951" spans="2:21">
      <c r="B110951" s="26"/>
      <c r="C110951" s="1"/>
      <c r="D110951" s="1"/>
      <c r="E110951" s="1"/>
      <c r="F110951" s="1"/>
      <c r="G110951" s="1"/>
      <c r="H110951" s="1"/>
      <c r="I110951" s="1"/>
      <c r="J110951" s="1"/>
      <c r="K110951" s="1"/>
      <c r="L110951" s="1"/>
      <c r="M110951" s="1"/>
      <c r="N110951" s="1"/>
      <c r="O110951" s="1"/>
      <c r="P110951" s="1"/>
      <c r="Q110951" s="1"/>
      <c r="R110951" s="1"/>
      <c r="S110951" s="1"/>
      <c r="T110951" s="1"/>
      <c r="U110951" s="1"/>
    </row>
    <row r="110952" spans="2:21">
      <c r="B110952" s="26"/>
      <c r="C110952" s="1"/>
      <c r="D110952" s="1"/>
      <c r="E110952" s="1"/>
      <c r="F110952" s="1"/>
      <c r="G110952" s="1"/>
      <c r="H110952" s="1"/>
      <c r="I110952" s="1"/>
      <c r="J110952" s="1"/>
      <c r="K110952" s="1"/>
      <c r="L110952" s="1"/>
      <c r="M110952" s="1"/>
      <c r="N110952" s="1"/>
      <c r="O110952" s="1"/>
      <c r="P110952" s="1"/>
      <c r="Q110952" s="1"/>
      <c r="R110952" s="1"/>
      <c r="S110952" s="1"/>
      <c r="T110952" s="1"/>
      <c r="U110952" s="1"/>
    </row>
    <row r="110953" spans="2:21">
      <c r="B110953" s="26"/>
      <c r="C110953" s="1"/>
      <c r="D110953" s="1"/>
      <c r="E110953" s="1"/>
      <c r="F110953" s="1"/>
      <c r="G110953" s="1"/>
      <c r="H110953" s="1"/>
      <c r="I110953" s="1"/>
      <c r="J110953" s="1"/>
      <c r="K110953" s="1"/>
      <c r="L110953" s="1"/>
      <c r="M110953" s="1"/>
      <c r="N110953" s="1"/>
      <c r="O110953" s="1"/>
      <c r="P110953" s="1"/>
      <c r="Q110953" s="1"/>
      <c r="R110953" s="1"/>
      <c r="S110953" s="1"/>
      <c r="T110953" s="1"/>
      <c r="U110953" s="1"/>
    </row>
    <row r="110954" spans="2:21">
      <c r="B110954" s="26"/>
      <c r="C110954" s="1"/>
      <c r="D110954" s="1"/>
      <c r="E110954" s="1"/>
      <c r="F110954" s="1"/>
      <c r="G110954" s="1"/>
      <c r="H110954" s="1"/>
      <c r="I110954" s="1"/>
      <c r="J110954" s="1"/>
      <c r="K110954" s="1"/>
      <c r="L110954" s="1"/>
      <c r="M110954" s="1"/>
      <c r="N110954" s="1"/>
      <c r="O110954" s="1"/>
      <c r="P110954" s="1"/>
      <c r="Q110954" s="1"/>
      <c r="R110954" s="1"/>
      <c r="S110954" s="1"/>
      <c r="T110954" s="1"/>
      <c r="U110954" s="1"/>
    </row>
    <row r="110955" spans="2:21">
      <c r="B110955" s="26"/>
      <c r="C110955" s="1"/>
      <c r="D110955" s="1"/>
      <c r="E110955" s="1"/>
      <c r="F110955" s="1"/>
      <c r="G110955" s="1"/>
      <c r="H110955" s="1"/>
      <c r="I110955" s="1"/>
      <c r="J110955" s="1"/>
      <c r="K110955" s="1"/>
      <c r="L110955" s="1"/>
      <c r="M110955" s="1"/>
      <c r="N110955" s="1"/>
      <c r="O110955" s="1"/>
      <c r="P110955" s="1"/>
      <c r="Q110955" s="1"/>
      <c r="R110955" s="1"/>
      <c r="S110955" s="1"/>
      <c r="T110955" s="1"/>
      <c r="U110955" s="1"/>
    </row>
    <row r="110956" spans="2:21">
      <c r="B110956" s="26"/>
      <c r="C110956" s="1"/>
      <c r="D110956" s="1"/>
      <c r="E110956" s="1"/>
      <c r="F110956" s="1"/>
      <c r="G110956" s="1"/>
      <c r="H110956" s="1"/>
      <c r="I110956" s="1"/>
      <c r="J110956" s="1"/>
      <c r="K110956" s="1"/>
      <c r="L110956" s="1"/>
      <c r="M110956" s="1"/>
      <c r="N110956" s="1"/>
      <c r="O110956" s="1"/>
      <c r="P110956" s="1"/>
      <c r="Q110956" s="1"/>
      <c r="R110956" s="1"/>
      <c r="S110956" s="1"/>
      <c r="T110956" s="1"/>
      <c r="U110956" s="1"/>
    </row>
    <row r="110957" spans="2:21">
      <c r="B110957" s="26"/>
      <c r="C110957" s="1"/>
      <c r="D110957" s="1"/>
      <c r="E110957" s="1"/>
      <c r="F110957" s="1"/>
      <c r="G110957" s="1"/>
      <c r="H110957" s="1"/>
      <c r="I110957" s="1"/>
      <c r="J110957" s="1"/>
      <c r="K110957" s="1"/>
      <c r="L110957" s="1"/>
      <c r="M110957" s="1"/>
      <c r="N110957" s="1"/>
      <c r="O110957" s="1"/>
      <c r="P110957" s="1"/>
      <c r="Q110957" s="1"/>
      <c r="R110957" s="1"/>
      <c r="S110957" s="1"/>
      <c r="T110957" s="1"/>
      <c r="U110957" s="1"/>
    </row>
    <row r="110958" spans="2:21">
      <c r="B110958" s="26"/>
      <c r="C110958" s="1"/>
      <c r="D110958" s="1"/>
      <c r="E110958" s="1"/>
      <c r="F110958" s="1"/>
      <c r="G110958" s="1"/>
      <c r="H110958" s="1"/>
      <c r="I110958" s="1"/>
      <c r="J110958" s="1"/>
      <c r="K110958" s="1"/>
      <c r="L110958" s="1"/>
      <c r="M110958" s="1"/>
      <c r="N110958" s="1"/>
      <c r="O110958" s="1"/>
      <c r="P110958" s="1"/>
      <c r="Q110958" s="1"/>
      <c r="R110958" s="1"/>
      <c r="S110958" s="1"/>
      <c r="T110958" s="1"/>
      <c r="U110958" s="1"/>
    </row>
    <row r="110959" spans="2:21">
      <c r="B110959" s="26"/>
      <c r="C110959" s="1"/>
      <c r="D110959" s="1"/>
      <c r="E110959" s="1"/>
      <c r="F110959" s="1"/>
      <c r="G110959" s="1"/>
      <c r="H110959" s="1"/>
      <c r="I110959" s="1"/>
      <c r="J110959" s="1"/>
      <c r="K110959" s="1"/>
      <c r="L110959" s="1"/>
      <c r="M110959" s="1"/>
      <c r="N110959" s="1"/>
      <c r="O110959" s="1"/>
      <c r="P110959" s="1"/>
      <c r="Q110959" s="1"/>
      <c r="R110959" s="1"/>
      <c r="S110959" s="1"/>
      <c r="T110959" s="1"/>
      <c r="U110959" s="1"/>
    </row>
    <row r="110960" spans="2:21">
      <c r="B110960" s="26"/>
      <c r="C110960" s="1"/>
      <c r="D110960" s="1"/>
      <c r="E110960" s="1"/>
      <c r="F110960" s="1"/>
      <c r="G110960" s="1"/>
      <c r="H110960" s="1"/>
      <c r="I110960" s="1"/>
      <c r="J110960" s="1"/>
      <c r="K110960" s="1"/>
      <c r="L110960" s="1"/>
      <c r="M110960" s="1"/>
      <c r="N110960" s="1"/>
      <c r="O110960" s="1"/>
      <c r="P110960" s="1"/>
      <c r="Q110960" s="1"/>
      <c r="R110960" s="1"/>
      <c r="S110960" s="1"/>
      <c r="T110960" s="1"/>
      <c r="U110960" s="1"/>
    </row>
    <row r="110961" spans="2:21">
      <c r="B110961" s="26"/>
      <c r="C110961" s="1"/>
      <c r="D110961" s="1"/>
      <c r="E110961" s="1"/>
      <c r="F110961" s="1"/>
      <c r="G110961" s="1"/>
      <c r="H110961" s="1"/>
      <c r="I110961" s="1"/>
      <c r="J110961" s="1"/>
      <c r="K110961" s="1"/>
      <c r="L110961" s="1"/>
      <c r="M110961" s="1"/>
      <c r="N110961" s="1"/>
      <c r="O110961" s="1"/>
      <c r="P110961" s="1"/>
      <c r="Q110961" s="1"/>
      <c r="R110961" s="1"/>
      <c r="S110961" s="1"/>
      <c r="T110961" s="1"/>
      <c r="U110961" s="1"/>
    </row>
    <row r="110962" spans="2:21">
      <c r="B110962" s="26"/>
      <c r="C110962" s="1"/>
      <c r="D110962" s="1"/>
      <c r="E110962" s="1"/>
      <c r="F110962" s="1"/>
      <c r="G110962" s="1"/>
      <c r="H110962" s="1"/>
      <c r="I110962" s="1"/>
      <c r="J110962" s="1"/>
      <c r="K110962" s="1"/>
      <c r="L110962" s="1"/>
      <c r="M110962" s="1"/>
      <c r="N110962" s="1"/>
      <c r="O110962" s="1"/>
      <c r="P110962" s="1"/>
      <c r="Q110962" s="1"/>
      <c r="R110962" s="1"/>
      <c r="S110962" s="1"/>
      <c r="T110962" s="1"/>
      <c r="U110962" s="1"/>
    </row>
    <row r="110963" spans="2:21">
      <c r="B110963" s="26"/>
      <c r="C110963" s="1"/>
      <c r="D110963" s="1"/>
      <c r="E110963" s="1"/>
      <c r="F110963" s="1"/>
      <c r="G110963" s="1"/>
      <c r="H110963" s="1"/>
      <c r="I110963" s="1"/>
      <c r="J110963" s="1"/>
      <c r="K110963" s="1"/>
      <c r="L110963" s="1"/>
      <c r="M110963" s="1"/>
      <c r="N110963" s="1"/>
      <c r="O110963" s="1"/>
      <c r="P110963" s="1"/>
      <c r="Q110963" s="1"/>
      <c r="R110963" s="1"/>
      <c r="S110963" s="1"/>
      <c r="T110963" s="1"/>
      <c r="U110963" s="1"/>
    </row>
    <row r="110964" spans="2:21">
      <c r="B110964" s="26"/>
      <c r="C110964" s="1"/>
      <c r="D110964" s="1"/>
      <c r="E110964" s="1"/>
      <c r="F110964" s="1"/>
      <c r="G110964" s="1"/>
      <c r="H110964" s="1"/>
      <c r="I110964" s="1"/>
      <c r="J110964" s="1"/>
      <c r="K110964" s="1"/>
      <c r="L110964" s="1"/>
      <c r="M110964" s="1"/>
      <c r="N110964" s="1"/>
      <c r="O110964" s="1"/>
      <c r="P110964" s="1"/>
      <c r="Q110964" s="1"/>
      <c r="R110964" s="1"/>
      <c r="S110964" s="1"/>
      <c r="T110964" s="1"/>
      <c r="U110964" s="1"/>
    </row>
    <row r="110965" spans="2:21">
      <c r="B110965" s="26"/>
      <c r="C110965" s="1"/>
      <c r="D110965" s="1"/>
      <c r="E110965" s="1"/>
      <c r="F110965" s="1"/>
      <c r="G110965" s="1"/>
      <c r="H110965" s="1"/>
      <c r="I110965" s="1"/>
      <c r="J110965" s="1"/>
      <c r="K110965" s="1"/>
      <c r="L110965" s="1"/>
      <c r="M110965" s="1"/>
      <c r="N110965" s="1"/>
      <c r="O110965" s="1"/>
      <c r="P110965" s="1"/>
      <c r="Q110965" s="1"/>
      <c r="R110965" s="1"/>
      <c r="S110965" s="1"/>
      <c r="T110965" s="1"/>
      <c r="U110965" s="1"/>
    </row>
    <row r="110966" spans="2:21">
      <c r="B110966" s="26"/>
      <c r="C110966" s="1"/>
      <c r="D110966" s="1"/>
      <c r="E110966" s="1"/>
      <c r="F110966" s="1"/>
      <c r="G110966" s="1"/>
      <c r="H110966" s="1"/>
      <c r="I110966" s="1"/>
      <c r="J110966" s="1"/>
      <c r="K110966" s="1"/>
      <c r="L110966" s="1"/>
      <c r="M110966" s="1"/>
      <c r="N110966" s="1"/>
      <c r="O110966" s="1"/>
      <c r="P110966" s="1"/>
      <c r="Q110966" s="1"/>
      <c r="R110966" s="1"/>
      <c r="S110966" s="1"/>
      <c r="T110966" s="1"/>
      <c r="U110966" s="1"/>
    </row>
    <row r="110967" spans="2:21">
      <c r="B110967" s="26"/>
      <c r="C110967" s="1"/>
      <c r="D110967" s="1"/>
      <c r="E110967" s="1"/>
      <c r="F110967" s="1"/>
      <c r="G110967" s="1"/>
      <c r="H110967" s="1"/>
      <c r="I110967" s="1"/>
      <c r="J110967" s="1"/>
      <c r="K110967" s="1"/>
      <c r="L110967" s="1"/>
      <c r="M110967" s="1"/>
      <c r="N110967" s="1"/>
      <c r="O110967" s="1"/>
      <c r="P110967" s="1"/>
      <c r="Q110967" s="1"/>
      <c r="R110967" s="1"/>
      <c r="S110967" s="1"/>
      <c r="T110967" s="1"/>
      <c r="U110967" s="1"/>
    </row>
    <row r="110968" spans="2:21">
      <c r="B110968" s="26"/>
      <c r="C110968" s="1"/>
      <c r="D110968" s="1"/>
      <c r="E110968" s="1"/>
      <c r="F110968" s="1"/>
      <c r="G110968" s="1"/>
      <c r="H110968" s="1"/>
      <c r="I110968" s="1"/>
      <c r="J110968" s="1"/>
      <c r="K110968" s="1"/>
      <c r="L110968" s="1"/>
      <c r="M110968" s="1"/>
      <c r="N110968" s="1"/>
      <c r="O110968" s="1"/>
      <c r="P110968" s="1"/>
      <c r="Q110968" s="1"/>
      <c r="R110968" s="1"/>
      <c r="S110968" s="1"/>
      <c r="T110968" s="1"/>
      <c r="U110968" s="1"/>
    </row>
    <row r="110969" spans="2:21">
      <c r="B110969" s="26"/>
      <c r="C110969" s="1"/>
      <c r="D110969" s="1"/>
      <c r="E110969" s="1"/>
      <c r="F110969" s="1"/>
      <c r="G110969" s="1"/>
      <c r="H110969" s="1"/>
      <c r="I110969" s="1"/>
      <c r="J110969" s="1"/>
      <c r="K110969" s="1"/>
      <c r="L110969" s="1"/>
      <c r="M110969" s="1"/>
      <c r="N110969" s="1"/>
      <c r="O110969" s="1"/>
      <c r="P110969" s="1"/>
      <c r="Q110969" s="1"/>
      <c r="R110969" s="1"/>
      <c r="S110969" s="1"/>
      <c r="T110969" s="1"/>
      <c r="U110969" s="1"/>
    </row>
    <row r="110970" spans="2:21">
      <c r="B110970" s="26"/>
      <c r="C110970" s="1"/>
      <c r="D110970" s="1"/>
      <c r="E110970" s="1"/>
      <c r="F110970" s="1"/>
      <c r="G110970" s="1"/>
      <c r="H110970" s="1"/>
      <c r="I110970" s="1"/>
      <c r="J110970" s="1"/>
      <c r="K110970" s="1"/>
      <c r="L110970" s="1"/>
      <c r="M110970" s="1"/>
      <c r="N110970" s="1"/>
      <c r="O110970" s="1"/>
      <c r="P110970" s="1"/>
      <c r="Q110970" s="1"/>
      <c r="R110970" s="1"/>
      <c r="S110970" s="1"/>
      <c r="T110970" s="1"/>
      <c r="U110970" s="1"/>
    </row>
    <row r="110971" spans="2:21">
      <c r="B110971" s="26"/>
      <c r="C110971" s="1"/>
      <c r="D110971" s="1"/>
      <c r="E110971" s="1"/>
      <c r="F110971" s="1"/>
      <c r="G110971" s="1"/>
      <c r="H110971" s="1"/>
      <c r="I110971" s="1"/>
      <c r="J110971" s="1"/>
      <c r="K110971" s="1"/>
      <c r="L110971" s="1"/>
      <c r="M110971" s="1"/>
      <c r="N110971" s="1"/>
      <c r="O110971" s="1"/>
      <c r="P110971" s="1"/>
      <c r="Q110971" s="1"/>
      <c r="R110971" s="1"/>
      <c r="S110971" s="1"/>
      <c r="T110971" s="1"/>
      <c r="U110971" s="1"/>
    </row>
    <row r="110972" spans="2:21">
      <c r="B110972" s="26"/>
      <c r="C110972" s="1"/>
      <c r="D110972" s="1"/>
      <c r="E110972" s="1"/>
      <c r="F110972" s="1"/>
      <c r="G110972" s="1"/>
      <c r="H110972" s="1"/>
      <c r="I110972" s="1"/>
      <c r="J110972" s="1"/>
      <c r="K110972" s="1"/>
      <c r="L110972" s="1"/>
      <c r="M110972" s="1"/>
      <c r="N110972" s="1"/>
      <c r="O110972" s="1"/>
      <c r="P110972" s="1"/>
      <c r="Q110972" s="1"/>
      <c r="R110972" s="1"/>
      <c r="S110972" s="1"/>
      <c r="T110972" s="1"/>
      <c r="U110972" s="1"/>
    </row>
    <row r="110973" spans="2:21">
      <c r="B110973" s="26"/>
      <c r="C110973" s="1"/>
      <c r="D110973" s="1"/>
      <c r="E110973" s="1"/>
      <c r="F110973" s="1"/>
      <c r="G110973" s="1"/>
      <c r="H110973" s="1"/>
      <c r="I110973" s="1"/>
      <c r="J110973" s="1"/>
      <c r="K110973" s="1"/>
      <c r="L110973" s="1"/>
      <c r="M110973" s="1"/>
      <c r="N110973" s="1"/>
      <c r="O110973" s="1"/>
      <c r="P110973" s="1"/>
      <c r="Q110973" s="1"/>
      <c r="R110973" s="1"/>
      <c r="S110973" s="1"/>
      <c r="T110973" s="1"/>
      <c r="U110973" s="1"/>
    </row>
    <row r="110974" spans="2:21">
      <c r="B110974" s="26"/>
      <c r="C110974" s="1"/>
      <c r="D110974" s="1"/>
      <c r="E110974" s="1"/>
      <c r="F110974" s="1"/>
      <c r="G110974" s="1"/>
      <c r="H110974" s="1"/>
      <c r="I110974" s="1"/>
      <c r="J110974" s="1"/>
      <c r="K110974" s="1"/>
      <c r="L110974" s="1"/>
      <c r="M110974" s="1"/>
      <c r="N110974" s="1"/>
      <c r="O110974" s="1"/>
      <c r="P110974" s="1"/>
      <c r="Q110974" s="1"/>
      <c r="R110974" s="1"/>
      <c r="S110974" s="1"/>
      <c r="T110974" s="1"/>
      <c r="U110974" s="1"/>
    </row>
    <row r="110975" spans="2:21">
      <c r="B110975" s="26"/>
      <c r="C110975" s="1"/>
      <c r="D110975" s="1"/>
      <c r="E110975" s="1"/>
      <c r="F110975" s="1"/>
      <c r="G110975" s="1"/>
      <c r="H110975" s="1"/>
      <c r="I110975" s="1"/>
      <c r="J110975" s="1"/>
      <c r="K110975" s="1"/>
      <c r="L110975" s="1"/>
      <c r="M110975" s="1"/>
      <c r="N110975" s="1"/>
      <c r="O110975" s="1"/>
      <c r="P110975" s="1"/>
      <c r="Q110975" s="1"/>
      <c r="R110975" s="1"/>
      <c r="S110975" s="1"/>
      <c r="T110975" s="1"/>
      <c r="U110975" s="1"/>
    </row>
    <row r="110976" spans="2:21">
      <c r="B110976" s="26"/>
      <c r="C110976" s="1"/>
      <c r="D110976" s="1"/>
      <c r="E110976" s="1"/>
      <c r="F110976" s="1"/>
      <c r="G110976" s="1"/>
      <c r="H110976" s="1"/>
      <c r="I110976" s="1"/>
      <c r="J110976" s="1"/>
      <c r="K110976" s="1"/>
      <c r="L110976" s="1"/>
      <c r="M110976" s="1"/>
      <c r="N110976" s="1"/>
      <c r="O110976" s="1"/>
      <c r="P110976" s="1"/>
      <c r="Q110976" s="1"/>
      <c r="R110976" s="1"/>
      <c r="S110976" s="1"/>
      <c r="T110976" s="1"/>
      <c r="U110976" s="1"/>
    </row>
    <row r="110977" spans="2:21">
      <c r="B110977" s="26"/>
      <c r="C110977" s="1"/>
      <c r="D110977" s="1"/>
      <c r="E110977" s="1"/>
      <c r="F110977" s="1"/>
      <c r="G110977" s="1"/>
      <c r="H110977" s="1"/>
      <c r="I110977" s="1"/>
      <c r="J110977" s="1"/>
      <c r="K110977" s="1"/>
      <c r="L110977" s="1"/>
      <c r="M110977" s="1"/>
      <c r="N110977" s="1"/>
      <c r="O110977" s="1"/>
      <c r="P110977" s="1"/>
      <c r="Q110977" s="1"/>
      <c r="R110977" s="1"/>
      <c r="S110977" s="1"/>
      <c r="T110977" s="1"/>
      <c r="U110977" s="1"/>
    </row>
    <row r="110978" spans="2:21">
      <c r="B110978" s="26"/>
      <c r="C110978" s="1"/>
      <c r="D110978" s="1"/>
      <c r="E110978" s="1"/>
      <c r="F110978" s="1"/>
      <c r="G110978" s="1"/>
      <c r="H110978" s="1"/>
      <c r="I110978" s="1"/>
      <c r="J110978" s="1"/>
      <c r="K110978" s="1"/>
      <c r="L110978" s="1"/>
      <c r="M110978" s="1"/>
      <c r="N110978" s="1"/>
      <c r="O110978" s="1"/>
      <c r="P110978" s="1"/>
      <c r="Q110978" s="1"/>
      <c r="R110978" s="1"/>
      <c r="S110978" s="1"/>
      <c r="T110978" s="1"/>
      <c r="U110978" s="1"/>
    </row>
    <row r="110979" spans="2:21">
      <c r="B110979" s="26"/>
      <c r="C110979" s="1"/>
      <c r="D110979" s="1"/>
      <c r="E110979" s="1"/>
      <c r="F110979" s="1"/>
      <c r="G110979" s="1"/>
      <c r="H110979" s="1"/>
      <c r="I110979" s="1"/>
      <c r="J110979" s="1"/>
      <c r="K110979" s="1"/>
      <c r="L110979" s="1"/>
      <c r="M110979" s="1"/>
      <c r="N110979" s="1"/>
      <c r="O110979" s="1"/>
      <c r="P110979" s="1"/>
      <c r="Q110979" s="1"/>
      <c r="R110979" s="1"/>
      <c r="S110979" s="1"/>
      <c r="T110979" s="1"/>
      <c r="U110979" s="1"/>
    </row>
    <row r="110980" spans="2:21">
      <c r="B110980" s="26"/>
      <c r="C110980" s="1"/>
      <c r="D110980" s="1"/>
      <c r="E110980" s="1"/>
      <c r="F110980" s="1"/>
      <c r="G110980" s="1"/>
      <c r="H110980" s="1"/>
      <c r="I110980" s="1"/>
      <c r="J110980" s="1"/>
      <c r="K110980" s="1"/>
      <c r="L110980" s="1"/>
      <c r="M110980" s="1"/>
      <c r="N110980" s="1"/>
      <c r="O110980" s="1"/>
      <c r="P110980" s="1"/>
      <c r="Q110980" s="1"/>
      <c r="R110980" s="1"/>
      <c r="S110980" s="1"/>
      <c r="T110980" s="1"/>
      <c r="U110980" s="1"/>
    </row>
    <row r="110981" spans="2:21">
      <c r="B110981" s="26"/>
      <c r="C110981" s="1"/>
      <c r="D110981" s="1"/>
      <c r="E110981" s="1"/>
      <c r="F110981" s="1"/>
      <c r="G110981" s="1"/>
      <c r="H110981" s="1"/>
      <c r="I110981" s="1"/>
      <c r="J110981" s="1"/>
      <c r="K110981" s="1"/>
      <c r="L110981" s="1"/>
      <c r="M110981" s="1"/>
      <c r="N110981" s="1"/>
      <c r="O110981" s="1"/>
      <c r="P110981" s="1"/>
      <c r="Q110981" s="1"/>
      <c r="R110981" s="1"/>
      <c r="S110981" s="1"/>
      <c r="T110981" s="1"/>
      <c r="U110981" s="1"/>
    </row>
    <row r="110982" spans="2:21">
      <c r="B110982" s="26"/>
      <c r="C110982" s="1"/>
      <c r="D110982" s="1"/>
      <c r="E110982" s="1"/>
      <c r="F110982" s="1"/>
      <c r="G110982" s="1"/>
      <c r="H110982" s="1"/>
      <c r="I110982" s="1"/>
      <c r="J110982" s="1"/>
      <c r="K110982" s="1"/>
      <c r="L110982" s="1"/>
      <c r="M110982" s="1"/>
      <c r="N110982" s="1"/>
      <c r="O110982" s="1"/>
      <c r="P110982" s="1"/>
      <c r="Q110982" s="1"/>
      <c r="R110982" s="1"/>
      <c r="S110982" s="1"/>
      <c r="T110982" s="1"/>
      <c r="U110982" s="1"/>
    </row>
    <row r="110983" spans="2:21">
      <c r="B110983" s="26"/>
      <c r="C110983" s="1"/>
      <c r="D110983" s="1"/>
      <c r="E110983" s="1"/>
      <c r="F110983" s="1"/>
      <c r="G110983" s="1"/>
      <c r="H110983" s="1"/>
      <c r="I110983" s="1"/>
      <c r="J110983" s="1"/>
      <c r="K110983" s="1"/>
      <c r="L110983" s="1"/>
      <c r="M110983" s="1"/>
      <c r="N110983" s="1"/>
      <c r="O110983" s="1"/>
      <c r="P110983" s="1"/>
      <c r="Q110983" s="1"/>
      <c r="R110983" s="1"/>
      <c r="S110983" s="1"/>
      <c r="T110983" s="1"/>
      <c r="U110983" s="1"/>
    </row>
    <row r="110984" spans="2:21">
      <c r="B110984" s="26"/>
      <c r="C110984" s="1"/>
      <c r="D110984" s="1"/>
      <c r="E110984" s="1"/>
      <c r="F110984" s="1"/>
      <c r="G110984" s="1"/>
      <c r="H110984" s="1"/>
      <c r="I110984" s="1"/>
      <c r="J110984" s="1"/>
      <c r="K110984" s="1"/>
      <c r="L110984" s="1"/>
      <c r="M110984" s="1"/>
      <c r="N110984" s="1"/>
      <c r="O110984" s="1"/>
      <c r="P110984" s="1"/>
      <c r="Q110984" s="1"/>
      <c r="R110984" s="1"/>
      <c r="S110984" s="1"/>
      <c r="T110984" s="1"/>
      <c r="U110984" s="1"/>
    </row>
    <row r="110985" spans="2:21">
      <c r="B110985" s="26"/>
      <c r="C110985" s="1"/>
      <c r="D110985" s="1"/>
      <c r="E110985" s="1"/>
      <c r="F110985" s="1"/>
      <c r="G110985" s="1"/>
      <c r="H110985" s="1"/>
      <c r="I110985" s="1"/>
      <c r="J110985" s="1"/>
      <c r="K110985" s="1"/>
      <c r="L110985" s="1"/>
      <c r="M110985" s="1"/>
      <c r="N110985" s="1"/>
      <c r="O110985" s="1"/>
      <c r="P110985" s="1"/>
      <c r="Q110985" s="1"/>
      <c r="R110985" s="1"/>
      <c r="S110985" s="1"/>
      <c r="T110985" s="1"/>
      <c r="U110985" s="1"/>
    </row>
    <row r="110986" spans="2:21">
      <c r="B110986" s="26"/>
      <c r="C110986" s="1"/>
      <c r="D110986" s="1"/>
      <c r="E110986" s="1"/>
      <c r="F110986" s="1"/>
      <c r="G110986" s="1"/>
      <c r="H110986" s="1"/>
      <c r="I110986" s="1"/>
      <c r="J110986" s="1"/>
      <c r="K110986" s="1"/>
      <c r="L110986" s="1"/>
      <c r="M110986" s="1"/>
      <c r="N110986" s="1"/>
      <c r="O110986" s="1"/>
      <c r="P110986" s="1"/>
      <c r="Q110986" s="1"/>
      <c r="R110986" s="1"/>
      <c r="S110986" s="1"/>
      <c r="T110986" s="1"/>
      <c r="U110986" s="1"/>
    </row>
    <row r="110987" spans="2:21">
      <c r="B110987" s="26"/>
      <c r="C110987" s="1"/>
      <c r="D110987" s="1"/>
      <c r="E110987" s="1"/>
      <c r="F110987" s="1"/>
      <c r="G110987" s="1"/>
      <c r="H110987" s="1"/>
      <c r="I110987" s="1"/>
      <c r="J110987" s="1"/>
      <c r="K110987" s="1"/>
      <c r="L110987" s="1"/>
      <c r="M110987" s="1"/>
      <c r="N110987" s="1"/>
      <c r="O110987" s="1"/>
      <c r="P110987" s="1"/>
      <c r="Q110987" s="1"/>
      <c r="R110987" s="1"/>
      <c r="S110987" s="1"/>
      <c r="T110987" s="1"/>
      <c r="U110987" s="1"/>
    </row>
    <row r="110988" spans="2:21">
      <c r="B110988" s="26"/>
      <c r="C110988" s="1"/>
      <c r="D110988" s="1"/>
      <c r="E110988" s="1"/>
      <c r="F110988" s="1"/>
      <c r="G110988" s="1"/>
      <c r="H110988" s="1"/>
      <c r="I110988" s="1"/>
      <c r="J110988" s="1"/>
      <c r="K110988" s="1"/>
      <c r="L110988" s="1"/>
      <c r="M110988" s="1"/>
      <c r="N110988" s="1"/>
      <c r="O110988" s="1"/>
      <c r="P110988" s="1"/>
      <c r="Q110988" s="1"/>
      <c r="R110988" s="1"/>
      <c r="S110988" s="1"/>
      <c r="T110988" s="1"/>
      <c r="U110988" s="1"/>
    </row>
    <row r="110989" spans="2:21">
      <c r="B110989" s="26"/>
      <c r="C110989" s="1"/>
      <c r="D110989" s="1"/>
      <c r="E110989" s="1"/>
      <c r="F110989" s="1"/>
      <c r="G110989" s="1"/>
      <c r="H110989" s="1"/>
      <c r="I110989" s="1"/>
      <c r="J110989" s="1"/>
      <c r="K110989" s="1"/>
      <c r="L110989" s="1"/>
      <c r="M110989" s="1"/>
      <c r="N110989" s="1"/>
      <c r="O110989" s="1"/>
      <c r="P110989" s="1"/>
      <c r="Q110989" s="1"/>
      <c r="R110989" s="1"/>
      <c r="S110989" s="1"/>
      <c r="T110989" s="1"/>
      <c r="U110989" s="1"/>
    </row>
    <row r="110990" spans="2:21">
      <c r="B110990" s="26"/>
      <c r="C110990" s="1"/>
      <c r="D110990" s="1"/>
      <c r="E110990" s="1"/>
      <c r="F110990" s="1"/>
      <c r="G110990" s="1"/>
      <c r="H110990" s="1"/>
      <c r="I110990" s="1"/>
      <c r="J110990" s="1"/>
      <c r="K110990" s="1"/>
      <c r="L110990" s="1"/>
      <c r="M110990" s="1"/>
      <c r="N110990" s="1"/>
      <c r="O110990" s="1"/>
      <c r="P110990" s="1"/>
      <c r="Q110990" s="1"/>
      <c r="R110990" s="1"/>
      <c r="S110990" s="1"/>
      <c r="T110990" s="1"/>
      <c r="U110990" s="1"/>
    </row>
    <row r="110991" spans="2:21">
      <c r="B110991" s="26"/>
      <c r="C110991" s="1"/>
      <c r="D110991" s="1"/>
      <c r="E110991" s="1"/>
      <c r="F110991" s="1"/>
      <c r="G110991" s="1"/>
      <c r="H110991" s="1"/>
      <c r="I110991" s="1"/>
      <c r="J110991" s="1"/>
      <c r="K110991" s="1"/>
      <c r="L110991" s="1"/>
      <c r="M110991" s="1"/>
      <c r="N110991" s="1"/>
      <c r="O110991" s="1"/>
      <c r="P110991" s="1"/>
      <c r="Q110991" s="1"/>
      <c r="R110991" s="1"/>
      <c r="S110991" s="1"/>
      <c r="T110991" s="1"/>
      <c r="U110991" s="1"/>
    </row>
    <row r="110992" spans="2:21">
      <c r="B110992" s="26"/>
      <c r="C110992" s="1"/>
      <c r="D110992" s="1"/>
      <c r="E110992" s="1"/>
      <c r="F110992" s="1"/>
      <c r="G110992" s="1"/>
      <c r="H110992" s="1"/>
      <c r="I110992" s="1"/>
      <c r="J110992" s="1"/>
      <c r="K110992" s="1"/>
      <c r="L110992" s="1"/>
      <c r="M110992" s="1"/>
      <c r="N110992" s="1"/>
      <c r="O110992" s="1"/>
      <c r="P110992" s="1"/>
      <c r="Q110992" s="1"/>
      <c r="R110992" s="1"/>
      <c r="S110992" s="1"/>
      <c r="T110992" s="1"/>
      <c r="U110992" s="1"/>
    </row>
    <row r="110993" spans="2:21">
      <c r="B110993" s="26"/>
      <c r="C110993" s="1"/>
      <c r="D110993" s="1"/>
      <c r="E110993" s="1"/>
      <c r="F110993" s="1"/>
      <c r="G110993" s="1"/>
      <c r="H110993" s="1"/>
      <c r="I110993" s="1"/>
      <c r="J110993" s="1"/>
      <c r="K110993" s="1"/>
      <c r="L110993" s="1"/>
      <c r="M110993" s="1"/>
      <c r="N110993" s="1"/>
      <c r="O110993" s="1"/>
      <c r="P110993" s="1"/>
      <c r="Q110993" s="1"/>
      <c r="R110993" s="1"/>
      <c r="S110993" s="1"/>
      <c r="T110993" s="1"/>
      <c r="U110993" s="1"/>
    </row>
    <row r="110994" spans="2:21">
      <c r="B110994" s="26"/>
      <c r="C110994" s="1"/>
      <c r="D110994" s="1"/>
      <c r="E110994" s="1"/>
      <c r="F110994" s="1"/>
      <c r="G110994" s="1"/>
      <c r="H110994" s="1"/>
      <c r="I110994" s="1"/>
      <c r="J110994" s="1"/>
      <c r="K110994" s="1"/>
      <c r="L110994" s="1"/>
      <c r="M110994" s="1"/>
      <c r="N110994" s="1"/>
      <c r="O110994" s="1"/>
      <c r="P110994" s="1"/>
      <c r="Q110994" s="1"/>
      <c r="R110994" s="1"/>
      <c r="S110994" s="1"/>
      <c r="T110994" s="1"/>
      <c r="U110994" s="1"/>
    </row>
    <row r="110995" spans="2:21">
      <c r="B110995" s="26"/>
      <c r="C110995" s="1"/>
      <c r="D110995" s="1"/>
      <c r="E110995" s="1"/>
      <c r="F110995" s="1"/>
      <c r="G110995" s="1"/>
      <c r="H110995" s="1"/>
      <c r="I110995" s="1"/>
      <c r="J110995" s="1"/>
      <c r="K110995" s="1"/>
      <c r="L110995" s="1"/>
      <c r="M110995" s="1"/>
      <c r="N110995" s="1"/>
      <c r="O110995" s="1"/>
      <c r="P110995" s="1"/>
      <c r="Q110995" s="1"/>
      <c r="R110995" s="1"/>
      <c r="S110995" s="1"/>
      <c r="T110995" s="1"/>
      <c r="U110995" s="1"/>
    </row>
    <row r="110996" spans="2:21">
      <c r="B110996" s="26"/>
      <c r="C110996" s="1"/>
      <c r="D110996" s="1"/>
      <c r="E110996" s="1"/>
      <c r="F110996" s="1"/>
      <c r="G110996" s="1"/>
      <c r="H110996" s="1"/>
      <c r="I110996" s="1"/>
      <c r="J110996" s="1"/>
      <c r="K110996" s="1"/>
      <c r="L110996" s="1"/>
      <c r="M110996" s="1"/>
      <c r="N110996" s="1"/>
      <c r="O110996" s="1"/>
      <c r="P110996" s="1"/>
      <c r="Q110996" s="1"/>
      <c r="R110996" s="1"/>
      <c r="S110996" s="1"/>
      <c r="T110996" s="1"/>
      <c r="U110996" s="1"/>
    </row>
    <row r="110997" spans="2:21">
      <c r="B110997" s="26"/>
      <c r="C110997" s="1"/>
      <c r="D110997" s="1"/>
      <c r="E110997" s="1"/>
      <c r="F110997" s="1"/>
      <c r="G110997" s="1"/>
      <c r="H110997" s="1"/>
      <c r="I110997" s="1"/>
      <c r="J110997" s="1"/>
      <c r="K110997" s="1"/>
      <c r="L110997" s="1"/>
      <c r="M110997" s="1"/>
      <c r="N110997" s="1"/>
      <c r="O110997" s="1"/>
      <c r="P110997" s="1"/>
      <c r="Q110997" s="1"/>
      <c r="R110997" s="1"/>
      <c r="S110997" s="1"/>
      <c r="T110997" s="1"/>
      <c r="U110997" s="1"/>
    </row>
    <row r="110998" spans="2:21">
      <c r="B110998" s="26"/>
      <c r="C110998" s="1"/>
      <c r="D110998" s="1"/>
      <c r="E110998" s="1"/>
      <c r="F110998" s="1"/>
      <c r="G110998" s="1"/>
      <c r="H110998" s="1"/>
      <c r="I110998" s="1"/>
      <c r="J110998" s="1"/>
      <c r="K110998" s="1"/>
      <c r="L110998" s="1"/>
      <c r="M110998" s="1"/>
      <c r="N110998" s="1"/>
      <c r="O110998" s="1"/>
      <c r="P110998" s="1"/>
      <c r="Q110998" s="1"/>
      <c r="R110998" s="1"/>
      <c r="S110998" s="1"/>
      <c r="T110998" s="1"/>
      <c r="U110998" s="1"/>
    </row>
    <row r="110999" spans="2:21">
      <c r="B110999" s="26"/>
      <c r="C110999" s="1"/>
      <c r="D110999" s="1"/>
      <c r="E110999" s="1"/>
      <c r="F110999" s="1"/>
      <c r="G110999" s="1"/>
      <c r="H110999" s="1"/>
      <c r="I110999" s="1"/>
      <c r="J110999" s="1"/>
      <c r="K110999" s="1"/>
      <c r="L110999" s="1"/>
      <c r="M110999" s="1"/>
      <c r="N110999" s="1"/>
      <c r="O110999" s="1"/>
      <c r="P110999" s="1"/>
      <c r="Q110999" s="1"/>
      <c r="R110999" s="1"/>
      <c r="S110999" s="1"/>
      <c r="T110999" s="1"/>
      <c r="U110999" s="1"/>
    </row>
    <row r="111000" spans="2:21">
      <c r="B111000" s="26"/>
      <c r="C111000" s="1"/>
      <c r="D111000" s="1"/>
      <c r="E111000" s="1"/>
      <c r="F111000" s="1"/>
      <c r="G111000" s="1"/>
      <c r="H111000" s="1"/>
      <c r="I111000" s="1"/>
      <c r="J111000" s="1"/>
      <c r="K111000" s="1"/>
      <c r="L111000" s="1"/>
      <c r="M111000" s="1"/>
      <c r="N111000" s="1"/>
      <c r="O111000" s="1"/>
      <c r="P111000" s="1"/>
      <c r="Q111000" s="1"/>
      <c r="R111000" s="1"/>
      <c r="S111000" s="1"/>
      <c r="T111000" s="1"/>
      <c r="U111000" s="1"/>
    </row>
    <row r="111001" spans="2:21">
      <c r="B111001" s="26"/>
      <c r="C111001" s="1"/>
      <c r="D111001" s="1"/>
      <c r="E111001" s="1"/>
      <c r="F111001" s="1"/>
      <c r="G111001" s="1"/>
      <c r="H111001" s="1"/>
      <c r="I111001" s="1"/>
      <c r="J111001" s="1"/>
      <c r="K111001" s="1"/>
      <c r="L111001" s="1"/>
      <c r="M111001" s="1"/>
      <c r="N111001" s="1"/>
      <c r="O111001" s="1"/>
      <c r="P111001" s="1"/>
      <c r="Q111001" s="1"/>
      <c r="R111001" s="1"/>
      <c r="S111001" s="1"/>
      <c r="T111001" s="1"/>
      <c r="U111001" s="1"/>
    </row>
    <row r="111002" spans="2:21">
      <c r="B111002" s="26"/>
      <c r="C111002" s="1"/>
      <c r="D111002" s="1"/>
      <c r="E111002" s="1"/>
      <c r="F111002" s="1"/>
      <c r="G111002" s="1"/>
      <c r="H111002" s="1"/>
      <c r="I111002" s="1"/>
      <c r="J111002" s="1"/>
      <c r="K111002" s="1"/>
      <c r="L111002" s="1"/>
      <c r="M111002" s="1"/>
      <c r="N111002" s="1"/>
      <c r="O111002" s="1"/>
      <c r="P111002" s="1"/>
      <c r="Q111002" s="1"/>
      <c r="R111002" s="1"/>
      <c r="S111002" s="1"/>
      <c r="T111002" s="1"/>
      <c r="U111002" s="1"/>
    </row>
    <row r="111003" spans="2:21">
      <c r="B111003" s="26"/>
      <c r="C111003" s="1"/>
      <c r="D111003" s="1"/>
      <c r="E111003" s="1"/>
      <c r="F111003" s="1"/>
      <c r="G111003" s="1"/>
      <c r="H111003" s="1"/>
      <c r="I111003" s="1"/>
      <c r="J111003" s="1"/>
      <c r="K111003" s="1"/>
      <c r="L111003" s="1"/>
      <c r="M111003" s="1"/>
      <c r="N111003" s="1"/>
      <c r="O111003" s="1"/>
      <c r="P111003" s="1"/>
      <c r="Q111003" s="1"/>
      <c r="R111003" s="1"/>
      <c r="S111003" s="1"/>
      <c r="T111003" s="1"/>
      <c r="U111003" s="1"/>
    </row>
    <row r="111004" spans="2:21">
      <c r="B111004" s="26"/>
      <c r="C111004" s="1"/>
      <c r="D111004" s="1"/>
      <c r="E111004" s="1"/>
      <c r="F111004" s="1"/>
      <c r="G111004" s="1"/>
      <c r="H111004" s="1"/>
      <c r="I111004" s="1"/>
      <c r="J111004" s="1"/>
      <c r="K111004" s="1"/>
      <c r="L111004" s="1"/>
      <c r="M111004" s="1"/>
      <c r="N111004" s="1"/>
      <c r="O111004" s="1"/>
      <c r="P111004" s="1"/>
      <c r="Q111004" s="1"/>
      <c r="R111004" s="1"/>
      <c r="S111004" s="1"/>
      <c r="T111004" s="1"/>
      <c r="U111004" s="1"/>
    </row>
    <row r="111005" spans="2:21">
      <c r="B111005" s="26"/>
      <c r="C111005" s="1"/>
      <c r="D111005" s="1"/>
      <c r="E111005" s="1"/>
      <c r="F111005" s="1"/>
      <c r="G111005" s="1"/>
      <c r="H111005" s="1"/>
      <c r="I111005" s="1"/>
      <c r="J111005" s="1"/>
      <c r="K111005" s="1"/>
      <c r="L111005" s="1"/>
      <c r="M111005" s="1"/>
      <c r="N111005" s="1"/>
      <c r="O111005" s="1"/>
      <c r="P111005" s="1"/>
      <c r="Q111005" s="1"/>
      <c r="R111005" s="1"/>
      <c r="S111005" s="1"/>
      <c r="T111005" s="1"/>
      <c r="U111005" s="1"/>
    </row>
    <row r="111006" spans="2:21">
      <c r="B111006" s="26"/>
      <c r="C111006" s="1"/>
      <c r="D111006" s="1"/>
      <c r="E111006" s="1"/>
      <c r="F111006" s="1"/>
      <c r="G111006" s="1"/>
      <c r="H111006" s="1"/>
      <c r="I111006" s="1"/>
      <c r="J111006" s="1"/>
      <c r="K111006" s="1"/>
      <c r="L111006" s="1"/>
      <c r="M111006" s="1"/>
      <c r="N111006" s="1"/>
      <c r="O111006" s="1"/>
      <c r="P111006" s="1"/>
      <c r="Q111006" s="1"/>
      <c r="R111006" s="1"/>
      <c r="S111006" s="1"/>
      <c r="T111006" s="1"/>
      <c r="U111006" s="1"/>
    </row>
    <row r="111007" spans="2:21">
      <c r="B111007" s="26"/>
      <c r="C111007" s="1"/>
      <c r="D111007" s="1"/>
      <c r="E111007" s="1"/>
      <c r="F111007" s="1"/>
      <c r="G111007" s="1"/>
      <c r="H111007" s="1"/>
      <c r="I111007" s="1"/>
      <c r="J111007" s="1"/>
      <c r="K111007" s="1"/>
      <c r="L111007" s="1"/>
      <c r="M111007" s="1"/>
      <c r="N111007" s="1"/>
      <c r="O111007" s="1"/>
      <c r="P111007" s="1"/>
      <c r="Q111007" s="1"/>
      <c r="R111007" s="1"/>
      <c r="S111007" s="1"/>
      <c r="T111007" s="1"/>
      <c r="U111007" s="1"/>
    </row>
    <row r="111008" spans="2:21">
      <c r="B111008" s="26"/>
      <c r="C111008" s="1"/>
      <c r="D111008" s="1"/>
      <c r="E111008" s="1"/>
      <c r="F111008" s="1"/>
      <c r="G111008" s="1"/>
      <c r="H111008" s="1"/>
      <c r="I111008" s="1"/>
      <c r="J111008" s="1"/>
      <c r="K111008" s="1"/>
      <c r="L111008" s="1"/>
      <c r="M111008" s="1"/>
      <c r="N111008" s="1"/>
      <c r="O111008" s="1"/>
      <c r="P111008" s="1"/>
      <c r="Q111008" s="1"/>
      <c r="R111008" s="1"/>
      <c r="S111008" s="1"/>
      <c r="T111008" s="1"/>
      <c r="U111008" s="1"/>
    </row>
    <row r="111009" spans="2:21">
      <c r="B111009" s="26"/>
      <c r="C111009" s="1"/>
      <c r="D111009" s="1"/>
      <c r="E111009" s="1"/>
      <c r="F111009" s="1"/>
      <c r="G111009" s="1"/>
      <c r="H111009" s="1"/>
      <c r="I111009" s="1"/>
      <c r="J111009" s="1"/>
      <c r="K111009" s="1"/>
      <c r="L111009" s="1"/>
      <c r="M111009" s="1"/>
      <c r="N111009" s="1"/>
      <c r="O111009" s="1"/>
      <c r="P111009" s="1"/>
      <c r="Q111009" s="1"/>
      <c r="R111009" s="1"/>
      <c r="S111009" s="1"/>
      <c r="T111009" s="1"/>
      <c r="U111009" s="1"/>
    </row>
    <row r="111010" spans="2:21">
      <c r="B111010" s="26"/>
      <c r="C111010" s="1"/>
      <c r="D111010" s="1"/>
      <c r="E111010" s="1"/>
      <c r="F111010" s="1"/>
      <c r="G111010" s="1"/>
      <c r="H111010" s="1"/>
      <c r="I111010" s="1"/>
      <c r="J111010" s="1"/>
      <c r="K111010" s="1"/>
      <c r="L111010" s="1"/>
      <c r="M111010" s="1"/>
      <c r="N111010" s="1"/>
      <c r="O111010" s="1"/>
      <c r="P111010" s="1"/>
      <c r="Q111010" s="1"/>
      <c r="R111010" s="1"/>
      <c r="S111010" s="1"/>
      <c r="T111010" s="1"/>
      <c r="U111010" s="1"/>
    </row>
    <row r="111011" spans="2:21">
      <c r="B111011" s="26"/>
      <c r="C111011" s="1"/>
      <c r="D111011" s="1"/>
      <c r="E111011" s="1"/>
      <c r="F111011" s="1"/>
      <c r="G111011" s="1"/>
      <c r="H111011" s="1"/>
      <c r="I111011" s="1"/>
      <c r="J111011" s="1"/>
      <c r="K111011" s="1"/>
      <c r="L111011" s="1"/>
      <c r="M111011" s="1"/>
      <c r="N111011" s="1"/>
      <c r="O111011" s="1"/>
      <c r="P111011" s="1"/>
      <c r="Q111011" s="1"/>
      <c r="R111011" s="1"/>
      <c r="S111011" s="1"/>
      <c r="T111011" s="1"/>
      <c r="U111011" s="1"/>
    </row>
    <row r="111012" spans="2:21">
      <c r="B111012" s="26"/>
      <c r="C111012" s="1"/>
      <c r="D111012" s="1"/>
      <c r="E111012" s="1"/>
      <c r="F111012" s="1"/>
      <c r="G111012" s="1"/>
      <c r="H111012" s="1"/>
      <c r="I111012" s="1"/>
      <c r="J111012" s="1"/>
      <c r="K111012" s="1"/>
      <c r="L111012" s="1"/>
      <c r="M111012" s="1"/>
      <c r="N111012" s="1"/>
      <c r="O111012" s="1"/>
      <c r="P111012" s="1"/>
      <c r="Q111012" s="1"/>
      <c r="R111012" s="1"/>
      <c r="S111012" s="1"/>
      <c r="T111012" s="1"/>
      <c r="U111012" s="1"/>
    </row>
    <row r="111013" spans="2:21">
      <c r="B111013" s="26"/>
      <c r="C111013" s="1"/>
      <c r="D111013" s="1"/>
      <c r="E111013" s="1"/>
      <c r="F111013" s="1"/>
      <c r="G111013" s="1"/>
      <c r="H111013" s="1"/>
      <c r="I111013" s="1"/>
      <c r="J111013" s="1"/>
      <c r="K111013" s="1"/>
      <c r="L111013" s="1"/>
      <c r="M111013" s="1"/>
      <c r="N111013" s="1"/>
      <c r="O111013" s="1"/>
      <c r="P111013" s="1"/>
      <c r="Q111013" s="1"/>
      <c r="R111013" s="1"/>
      <c r="S111013" s="1"/>
      <c r="T111013" s="1"/>
      <c r="U111013" s="1"/>
    </row>
    <row r="111014" spans="2:21">
      <c r="B111014" s="26"/>
      <c r="C111014" s="1"/>
      <c r="D111014" s="1"/>
      <c r="E111014" s="1"/>
      <c r="F111014" s="1"/>
      <c r="G111014" s="1"/>
      <c r="H111014" s="1"/>
      <c r="I111014" s="1"/>
      <c r="J111014" s="1"/>
      <c r="K111014" s="1"/>
      <c r="L111014" s="1"/>
      <c r="M111014" s="1"/>
      <c r="N111014" s="1"/>
      <c r="O111014" s="1"/>
      <c r="P111014" s="1"/>
      <c r="Q111014" s="1"/>
      <c r="R111014" s="1"/>
      <c r="S111014" s="1"/>
      <c r="T111014" s="1"/>
      <c r="U111014" s="1"/>
    </row>
    <row r="111015" spans="2:21">
      <c r="B111015" s="26"/>
      <c r="C111015" s="1"/>
      <c r="D111015" s="1"/>
      <c r="E111015" s="1"/>
      <c r="F111015" s="1"/>
      <c r="G111015" s="1"/>
      <c r="H111015" s="1"/>
      <c r="I111015" s="1"/>
      <c r="J111015" s="1"/>
      <c r="K111015" s="1"/>
      <c r="L111015" s="1"/>
      <c r="M111015" s="1"/>
      <c r="N111015" s="1"/>
      <c r="O111015" s="1"/>
      <c r="P111015" s="1"/>
      <c r="Q111015" s="1"/>
      <c r="R111015" s="1"/>
      <c r="S111015" s="1"/>
      <c r="T111015" s="1"/>
      <c r="U111015" s="1"/>
    </row>
    <row r="111016" spans="2:21">
      <c r="B111016" s="26"/>
      <c r="C111016" s="1"/>
      <c r="D111016" s="1"/>
      <c r="E111016" s="1"/>
      <c r="F111016" s="1"/>
      <c r="G111016" s="1"/>
      <c r="H111016" s="1"/>
      <c r="I111016" s="1"/>
      <c r="J111016" s="1"/>
      <c r="K111016" s="1"/>
      <c r="L111016" s="1"/>
      <c r="M111016" s="1"/>
      <c r="N111016" s="1"/>
      <c r="O111016" s="1"/>
      <c r="P111016" s="1"/>
      <c r="Q111016" s="1"/>
      <c r="R111016" s="1"/>
      <c r="S111016" s="1"/>
      <c r="T111016" s="1"/>
      <c r="U111016" s="1"/>
    </row>
    <row r="111017" spans="2:21">
      <c r="B111017" s="26"/>
      <c r="C111017" s="1"/>
      <c r="D111017" s="1"/>
      <c r="E111017" s="1"/>
      <c r="F111017" s="1"/>
      <c r="G111017" s="1"/>
      <c r="H111017" s="1"/>
      <c r="I111017" s="1"/>
      <c r="J111017" s="1"/>
      <c r="K111017" s="1"/>
      <c r="L111017" s="1"/>
      <c r="M111017" s="1"/>
      <c r="N111017" s="1"/>
      <c r="O111017" s="1"/>
      <c r="P111017" s="1"/>
      <c r="Q111017" s="1"/>
      <c r="R111017" s="1"/>
      <c r="S111017" s="1"/>
      <c r="T111017" s="1"/>
      <c r="U111017" s="1"/>
    </row>
    <row r="111018" spans="2:21">
      <c r="B111018" s="26"/>
      <c r="C111018" s="1"/>
      <c r="D111018" s="1"/>
      <c r="E111018" s="1"/>
      <c r="F111018" s="1"/>
      <c r="G111018" s="1"/>
      <c r="H111018" s="1"/>
      <c r="I111018" s="1"/>
      <c r="J111018" s="1"/>
      <c r="K111018" s="1"/>
      <c r="L111018" s="1"/>
      <c r="M111018" s="1"/>
      <c r="N111018" s="1"/>
      <c r="O111018" s="1"/>
      <c r="P111018" s="1"/>
      <c r="Q111018" s="1"/>
      <c r="R111018" s="1"/>
      <c r="S111018" s="1"/>
      <c r="T111018" s="1"/>
      <c r="U111018" s="1"/>
    </row>
    <row r="111019" spans="2:21">
      <c r="B111019" s="26"/>
      <c r="C111019" s="1"/>
      <c r="D111019" s="1"/>
      <c r="E111019" s="1"/>
      <c r="F111019" s="1"/>
      <c r="G111019" s="1"/>
      <c r="H111019" s="1"/>
      <c r="I111019" s="1"/>
      <c r="J111019" s="1"/>
      <c r="K111019" s="1"/>
      <c r="L111019" s="1"/>
      <c r="M111019" s="1"/>
      <c r="N111019" s="1"/>
      <c r="O111019" s="1"/>
      <c r="P111019" s="1"/>
      <c r="Q111019" s="1"/>
      <c r="R111019" s="1"/>
      <c r="S111019" s="1"/>
      <c r="T111019" s="1"/>
      <c r="U111019" s="1"/>
    </row>
    <row r="111020" spans="2:21">
      <c r="B111020" s="26"/>
      <c r="C111020" s="1"/>
      <c r="D111020" s="1"/>
      <c r="E111020" s="1"/>
      <c r="F111020" s="1"/>
      <c r="G111020" s="1"/>
      <c r="H111020" s="1"/>
      <c r="I111020" s="1"/>
      <c r="J111020" s="1"/>
      <c r="K111020" s="1"/>
      <c r="L111020" s="1"/>
      <c r="M111020" s="1"/>
      <c r="N111020" s="1"/>
      <c r="O111020" s="1"/>
      <c r="P111020" s="1"/>
      <c r="Q111020" s="1"/>
      <c r="R111020" s="1"/>
      <c r="S111020" s="1"/>
      <c r="T111020" s="1"/>
      <c r="U111020" s="1"/>
    </row>
    <row r="111021" spans="2:21">
      <c r="B111021" s="26"/>
      <c r="C111021" s="1"/>
      <c r="D111021" s="1"/>
      <c r="E111021" s="1"/>
      <c r="F111021" s="1"/>
      <c r="G111021" s="1"/>
      <c r="H111021" s="1"/>
      <c r="I111021" s="1"/>
      <c r="J111021" s="1"/>
      <c r="K111021" s="1"/>
      <c r="L111021" s="1"/>
      <c r="M111021" s="1"/>
      <c r="N111021" s="1"/>
      <c r="O111021" s="1"/>
      <c r="P111021" s="1"/>
      <c r="Q111021" s="1"/>
      <c r="R111021" s="1"/>
      <c r="S111021" s="1"/>
      <c r="T111021" s="1"/>
      <c r="U111021" s="1"/>
    </row>
    <row r="111022" spans="2:21">
      <c r="B111022" s="26"/>
      <c r="C111022" s="1"/>
      <c r="D111022" s="1"/>
      <c r="E111022" s="1"/>
      <c r="F111022" s="1"/>
      <c r="G111022" s="1"/>
      <c r="H111022" s="1"/>
      <c r="I111022" s="1"/>
      <c r="J111022" s="1"/>
      <c r="K111022" s="1"/>
      <c r="L111022" s="1"/>
      <c r="M111022" s="1"/>
      <c r="N111022" s="1"/>
      <c r="O111022" s="1"/>
      <c r="P111022" s="1"/>
      <c r="Q111022" s="1"/>
      <c r="R111022" s="1"/>
      <c r="S111022" s="1"/>
      <c r="T111022" s="1"/>
      <c r="U111022" s="1"/>
    </row>
    <row r="111023" spans="2:21">
      <c r="B111023" s="26"/>
      <c r="C111023" s="1"/>
      <c r="D111023" s="1"/>
      <c r="E111023" s="1"/>
      <c r="F111023" s="1"/>
      <c r="G111023" s="1"/>
      <c r="H111023" s="1"/>
      <c r="I111023" s="1"/>
      <c r="J111023" s="1"/>
      <c r="K111023" s="1"/>
      <c r="L111023" s="1"/>
      <c r="M111023" s="1"/>
      <c r="N111023" s="1"/>
      <c r="O111023" s="1"/>
      <c r="P111023" s="1"/>
      <c r="Q111023" s="1"/>
      <c r="R111023" s="1"/>
      <c r="S111023" s="1"/>
      <c r="T111023" s="1"/>
      <c r="U111023" s="1"/>
    </row>
    <row r="111024" spans="2:21">
      <c r="B111024" s="26"/>
      <c r="C111024" s="1"/>
      <c r="D111024" s="1"/>
      <c r="E111024" s="1"/>
      <c r="F111024" s="1"/>
      <c r="G111024" s="1"/>
      <c r="H111024" s="1"/>
      <c r="I111024" s="1"/>
      <c r="J111024" s="1"/>
      <c r="K111024" s="1"/>
      <c r="L111024" s="1"/>
      <c r="M111024" s="1"/>
      <c r="N111024" s="1"/>
      <c r="O111024" s="1"/>
      <c r="P111024" s="1"/>
      <c r="Q111024" s="1"/>
      <c r="R111024" s="1"/>
      <c r="S111024" s="1"/>
      <c r="T111024" s="1"/>
      <c r="U111024" s="1"/>
    </row>
    <row r="111025" spans="2:21">
      <c r="B111025" s="26"/>
      <c r="C111025" s="1"/>
      <c r="D111025" s="1"/>
      <c r="E111025" s="1"/>
      <c r="F111025" s="1"/>
      <c r="G111025" s="1"/>
      <c r="H111025" s="1"/>
      <c r="I111025" s="1"/>
      <c r="J111025" s="1"/>
      <c r="K111025" s="1"/>
      <c r="L111025" s="1"/>
      <c r="M111025" s="1"/>
      <c r="N111025" s="1"/>
      <c r="O111025" s="1"/>
      <c r="P111025" s="1"/>
      <c r="Q111025" s="1"/>
      <c r="R111025" s="1"/>
      <c r="S111025" s="1"/>
      <c r="T111025" s="1"/>
      <c r="U111025" s="1"/>
    </row>
    <row r="111026" spans="2:21">
      <c r="B111026" s="26"/>
      <c r="C111026" s="1"/>
      <c r="D111026" s="1"/>
      <c r="E111026" s="1"/>
      <c r="F111026" s="1"/>
      <c r="G111026" s="1"/>
      <c r="H111026" s="1"/>
      <c r="I111026" s="1"/>
      <c r="J111026" s="1"/>
      <c r="K111026" s="1"/>
      <c r="L111026" s="1"/>
      <c r="M111026" s="1"/>
      <c r="N111026" s="1"/>
      <c r="O111026" s="1"/>
      <c r="P111026" s="1"/>
      <c r="Q111026" s="1"/>
      <c r="R111026" s="1"/>
      <c r="S111026" s="1"/>
      <c r="T111026" s="1"/>
      <c r="U111026" s="1"/>
    </row>
    <row r="111027" spans="2:21">
      <c r="B111027" s="26"/>
      <c r="C111027" s="1"/>
      <c r="D111027" s="1"/>
      <c r="E111027" s="1"/>
      <c r="F111027" s="1"/>
      <c r="G111027" s="1"/>
      <c r="H111027" s="1"/>
      <c r="I111027" s="1"/>
      <c r="J111027" s="1"/>
      <c r="K111027" s="1"/>
      <c r="L111027" s="1"/>
      <c r="M111027" s="1"/>
      <c r="N111027" s="1"/>
      <c r="O111027" s="1"/>
      <c r="P111027" s="1"/>
      <c r="Q111027" s="1"/>
      <c r="R111027" s="1"/>
      <c r="S111027" s="1"/>
      <c r="T111027" s="1"/>
      <c r="U111027" s="1"/>
    </row>
    <row r="111028" spans="2:21">
      <c r="B111028" s="26"/>
      <c r="C111028" s="1"/>
      <c r="D111028" s="1"/>
      <c r="E111028" s="1"/>
      <c r="F111028" s="1"/>
      <c r="G111028" s="1"/>
      <c r="H111028" s="1"/>
      <c r="I111028" s="1"/>
      <c r="J111028" s="1"/>
      <c r="K111028" s="1"/>
      <c r="L111028" s="1"/>
      <c r="M111028" s="1"/>
      <c r="N111028" s="1"/>
      <c r="O111028" s="1"/>
      <c r="P111028" s="1"/>
      <c r="Q111028" s="1"/>
      <c r="R111028" s="1"/>
      <c r="S111028" s="1"/>
      <c r="T111028" s="1"/>
      <c r="U111028" s="1"/>
    </row>
    <row r="111029" spans="2:21">
      <c r="B111029" s="26"/>
      <c r="C111029" s="1"/>
      <c r="D111029" s="1"/>
      <c r="E111029" s="1"/>
      <c r="F111029" s="1"/>
      <c r="G111029" s="1"/>
      <c r="H111029" s="1"/>
      <c r="I111029" s="1"/>
      <c r="J111029" s="1"/>
      <c r="K111029" s="1"/>
      <c r="L111029" s="1"/>
      <c r="M111029" s="1"/>
      <c r="N111029" s="1"/>
      <c r="O111029" s="1"/>
      <c r="P111029" s="1"/>
      <c r="Q111029" s="1"/>
      <c r="R111029" s="1"/>
      <c r="S111029" s="1"/>
      <c r="T111029" s="1"/>
      <c r="U111029" s="1"/>
    </row>
    <row r="111030" spans="2:21">
      <c r="B111030" s="26"/>
      <c r="C111030" s="1"/>
      <c r="D111030" s="1"/>
      <c r="E111030" s="1"/>
      <c r="F111030" s="1"/>
      <c r="G111030" s="1"/>
      <c r="H111030" s="1"/>
      <c r="I111030" s="1"/>
      <c r="J111030" s="1"/>
      <c r="K111030" s="1"/>
      <c r="L111030" s="1"/>
      <c r="M111030" s="1"/>
      <c r="N111030" s="1"/>
      <c r="O111030" s="1"/>
      <c r="P111030" s="1"/>
      <c r="Q111030" s="1"/>
      <c r="R111030" s="1"/>
      <c r="S111030" s="1"/>
      <c r="T111030" s="1"/>
      <c r="U111030" s="1"/>
    </row>
    <row r="111031" spans="2:21">
      <c r="B111031" s="26"/>
      <c r="C111031" s="1"/>
      <c r="D111031" s="1"/>
      <c r="E111031" s="1"/>
      <c r="F111031" s="1"/>
      <c r="G111031" s="1"/>
      <c r="H111031" s="1"/>
      <c r="I111031" s="1"/>
      <c r="J111031" s="1"/>
      <c r="K111031" s="1"/>
      <c r="L111031" s="1"/>
      <c r="M111031" s="1"/>
      <c r="N111031" s="1"/>
      <c r="O111031" s="1"/>
      <c r="P111031" s="1"/>
      <c r="Q111031" s="1"/>
      <c r="R111031" s="1"/>
      <c r="S111031" s="1"/>
      <c r="T111031" s="1"/>
      <c r="U111031" s="1"/>
    </row>
    <row r="111032" spans="2:21">
      <c r="B111032" s="26"/>
      <c r="C111032" s="1"/>
      <c r="D111032" s="1"/>
      <c r="E111032" s="1"/>
      <c r="F111032" s="1"/>
      <c r="G111032" s="1"/>
      <c r="H111032" s="1"/>
      <c r="I111032" s="1"/>
      <c r="J111032" s="1"/>
      <c r="K111032" s="1"/>
      <c r="L111032" s="1"/>
      <c r="M111032" s="1"/>
      <c r="N111032" s="1"/>
      <c r="O111032" s="1"/>
      <c r="P111032" s="1"/>
      <c r="Q111032" s="1"/>
      <c r="R111032" s="1"/>
      <c r="S111032" s="1"/>
      <c r="T111032" s="1"/>
      <c r="U111032" s="1"/>
    </row>
    <row r="111033" spans="2:21">
      <c r="B111033" s="26"/>
      <c r="C111033" s="1"/>
      <c r="D111033" s="1"/>
      <c r="E111033" s="1"/>
      <c r="F111033" s="1"/>
      <c r="G111033" s="1"/>
      <c r="H111033" s="1"/>
      <c r="I111033" s="1"/>
      <c r="J111033" s="1"/>
      <c r="K111033" s="1"/>
      <c r="L111033" s="1"/>
      <c r="M111033" s="1"/>
      <c r="N111033" s="1"/>
      <c r="O111033" s="1"/>
      <c r="P111033" s="1"/>
      <c r="Q111033" s="1"/>
      <c r="R111033" s="1"/>
      <c r="S111033" s="1"/>
      <c r="T111033" s="1"/>
      <c r="U111033" s="1"/>
    </row>
    <row r="111034" spans="2:21">
      <c r="B111034" s="26"/>
      <c r="C111034" s="1"/>
      <c r="D111034" s="1"/>
      <c r="E111034" s="1"/>
      <c r="F111034" s="1"/>
      <c r="G111034" s="1"/>
      <c r="H111034" s="1"/>
      <c r="I111034" s="1"/>
      <c r="J111034" s="1"/>
      <c r="K111034" s="1"/>
      <c r="L111034" s="1"/>
      <c r="M111034" s="1"/>
      <c r="N111034" s="1"/>
      <c r="O111034" s="1"/>
      <c r="P111034" s="1"/>
      <c r="Q111034" s="1"/>
      <c r="R111034" s="1"/>
      <c r="S111034" s="1"/>
      <c r="T111034" s="1"/>
      <c r="U111034" s="1"/>
    </row>
    <row r="111035" spans="2:21">
      <c r="B111035" s="26"/>
      <c r="C111035" s="1"/>
      <c r="D111035" s="1"/>
      <c r="E111035" s="1"/>
      <c r="F111035" s="1"/>
      <c r="G111035" s="1"/>
      <c r="H111035" s="1"/>
      <c r="I111035" s="1"/>
      <c r="J111035" s="1"/>
      <c r="K111035" s="1"/>
      <c r="L111035" s="1"/>
      <c r="M111035" s="1"/>
      <c r="N111035" s="1"/>
      <c r="O111035" s="1"/>
      <c r="P111035" s="1"/>
      <c r="Q111035" s="1"/>
      <c r="R111035" s="1"/>
      <c r="S111035" s="1"/>
      <c r="T111035" s="1"/>
      <c r="U111035" s="1"/>
    </row>
    <row r="111036" spans="2:21">
      <c r="B111036" s="26"/>
      <c r="C111036" s="1"/>
      <c r="D111036" s="1"/>
      <c r="E111036" s="1"/>
      <c r="F111036" s="1"/>
      <c r="G111036" s="1"/>
      <c r="H111036" s="1"/>
      <c r="I111036" s="1"/>
      <c r="J111036" s="1"/>
      <c r="K111036" s="1"/>
      <c r="L111036" s="1"/>
      <c r="M111036" s="1"/>
      <c r="N111036" s="1"/>
      <c r="O111036" s="1"/>
      <c r="P111036" s="1"/>
      <c r="Q111036" s="1"/>
      <c r="R111036" s="1"/>
      <c r="S111036" s="1"/>
      <c r="T111036" s="1"/>
      <c r="U111036" s="1"/>
    </row>
    <row r="111037" spans="2:21">
      <c r="B111037" s="26"/>
      <c r="C111037" s="1"/>
      <c r="D111037" s="1"/>
      <c r="E111037" s="1"/>
      <c r="F111037" s="1"/>
      <c r="G111037" s="1"/>
      <c r="H111037" s="1"/>
      <c r="I111037" s="1"/>
      <c r="J111037" s="1"/>
      <c r="K111037" s="1"/>
      <c r="L111037" s="1"/>
      <c r="M111037" s="1"/>
      <c r="N111037" s="1"/>
      <c r="O111037" s="1"/>
      <c r="P111037" s="1"/>
      <c r="Q111037" s="1"/>
      <c r="R111037" s="1"/>
      <c r="S111037" s="1"/>
      <c r="T111037" s="1"/>
      <c r="U111037" s="1"/>
    </row>
    <row r="111038" spans="2:21">
      <c r="B111038" s="26"/>
      <c r="C111038" s="1"/>
      <c r="D111038" s="1"/>
      <c r="E111038" s="1"/>
      <c r="F111038" s="1"/>
      <c r="G111038" s="1"/>
      <c r="H111038" s="1"/>
      <c r="I111038" s="1"/>
      <c r="J111038" s="1"/>
      <c r="K111038" s="1"/>
      <c r="L111038" s="1"/>
      <c r="M111038" s="1"/>
      <c r="N111038" s="1"/>
      <c r="O111038" s="1"/>
      <c r="P111038" s="1"/>
      <c r="Q111038" s="1"/>
      <c r="R111038" s="1"/>
      <c r="S111038" s="1"/>
      <c r="T111038" s="1"/>
      <c r="U111038" s="1"/>
    </row>
    <row r="111039" spans="2:21">
      <c r="B111039" s="26"/>
      <c r="C111039" s="1"/>
      <c r="D111039" s="1"/>
      <c r="E111039" s="1"/>
      <c r="F111039" s="1"/>
      <c r="G111039" s="1"/>
      <c r="H111039" s="1"/>
      <c r="I111039" s="1"/>
      <c r="J111039" s="1"/>
      <c r="K111039" s="1"/>
      <c r="L111039" s="1"/>
      <c r="M111039" s="1"/>
      <c r="N111039" s="1"/>
      <c r="O111039" s="1"/>
      <c r="P111039" s="1"/>
      <c r="Q111039" s="1"/>
      <c r="R111039" s="1"/>
      <c r="S111039" s="1"/>
      <c r="T111039" s="1"/>
      <c r="U111039" s="1"/>
    </row>
    <row r="111040" spans="2:21">
      <c r="B111040" s="26"/>
      <c r="C111040" s="1"/>
      <c r="D111040" s="1"/>
      <c r="E111040" s="1"/>
      <c r="F111040" s="1"/>
      <c r="G111040" s="1"/>
      <c r="H111040" s="1"/>
      <c r="I111040" s="1"/>
      <c r="J111040" s="1"/>
      <c r="K111040" s="1"/>
      <c r="L111040" s="1"/>
      <c r="M111040" s="1"/>
      <c r="N111040" s="1"/>
      <c r="O111040" s="1"/>
      <c r="P111040" s="1"/>
      <c r="Q111040" s="1"/>
      <c r="R111040" s="1"/>
      <c r="S111040" s="1"/>
      <c r="T111040" s="1"/>
      <c r="U111040" s="1"/>
    </row>
    <row r="111041" spans="2:21">
      <c r="B111041" s="26"/>
      <c r="C111041" s="1"/>
      <c r="D111041" s="1"/>
      <c r="E111041" s="1"/>
      <c r="F111041" s="1"/>
      <c r="G111041" s="1"/>
      <c r="H111041" s="1"/>
      <c r="I111041" s="1"/>
      <c r="J111041" s="1"/>
      <c r="K111041" s="1"/>
      <c r="L111041" s="1"/>
      <c r="M111041" s="1"/>
      <c r="N111041" s="1"/>
      <c r="O111041" s="1"/>
      <c r="P111041" s="1"/>
      <c r="Q111041" s="1"/>
      <c r="R111041" s="1"/>
      <c r="S111041" s="1"/>
      <c r="T111041" s="1"/>
      <c r="U111041" s="1"/>
    </row>
    <row r="111042" spans="2:21">
      <c r="B111042" s="26"/>
      <c r="C111042" s="1"/>
      <c r="D111042" s="1"/>
      <c r="E111042" s="1"/>
      <c r="F111042" s="1"/>
      <c r="G111042" s="1"/>
      <c r="H111042" s="1"/>
      <c r="I111042" s="1"/>
      <c r="J111042" s="1"/>
      <c r="K111042" s="1"/>
      <c r="L111042" s="1"/>
      <c r="M111042" s="1"/>
      <c r="N111042" s="1"/>
      <c r="O111042" s="1"/>
      <c r="P111042" s="1"/>
      <c r="Q111042" s="1"/>
      <c r="R111042" s="1"/>
      <c r="S111042" s="1"/>
      <c r="T111042" s="1"/>
      <c r="U111042" s="1"/>
    </row>
    <row r="111043" spans="2:21">
      <c r="B111043" s="26"/>
      <c r="C111043" s="1"/>
      <c r="D111043" s="1"/>
      <c r="E111043" s="1"/>
      <c r="F111043" s="1"/>
      <c r="G111043" s="1"/>
      <c r="H111043" s="1"/>
      <c r="I111043" s="1"/>
      <c r="J111043" s="1"/>
      <c r="K111043" s="1"/>
      <c r="L111043" s="1"/>
      <c r="M111043" s="1"/>
      <c r="N111043" s="1"/>
      <c r="O111043" s="1"/>
      <c r="P111043" s="1"/>
      <c r="Q111043" s="1"/>
      <c r="R111043" s="1"/>
      <c r="S111043" s="1"/>
      <c r="T111043" s="1"/>
      <c r="U111043" s="1"/>
    </row>
    <row r="111044" spans="2:21">
      <c r="B111044" s="26"/>
      <c r="C111044" s="1"/>
      <c r="D111044" s="1"/>
      <c r="E111044" s="1"/>
      <c r="F111044" s="1"/>
      <c r="G111044" s="1"/>
      <c r="H111044" s="1"/>
      <c r="I111044" s="1"/>
      <c r="J111044" s="1"/>
      <c r="K111044" s="1"/>
      <c r="L111044" s="1"/>
      <c r="M111044" s="1"/>
      <c r="N111044" s="1"/>
      <c r="O111044" s="1"/>
      <c r="P111044" s="1"/>
      <c r="Q111044" s="1"/>
      <c r="R111044" s="1"/>
      <c r="S111044" s="1"/>
      <c r="T111044" s="1"/>
      <c r="U111044" s="1"/>
    </row>
    <row r="111045" spans="2:21">
      <c r="B111045" s="26"/>
      <c r="C111045" s="1"/>
      <c r="D111045" s="1"/>
      <c r="E111045" s="1"/>
      <c r="F111045" s="1"/>
      <c r="G111045" s="1"/>
      <c r="H111045" s="1"/>
      <c r="I111045" s="1"/>
      <c r="J111045" s="1"/>
      <c r="K111045" s="1"/>
      <c r="L111045" s="1"/>
      <c r="M111045" s="1"/>
      <c r="N111045" s="1"/>
      <c r="O111045" s="1"/>
      <c r="P111045" s="1"/>
      <c r="Q111045" s="1"/>
      <c r="R111045" s="1"/>
      <c r="S111045" s="1"/>
      <c r="T111045" s="1"/>
      <c r="U111045" s="1"/>
    </row>
    <row r="111046" spans="2:21">
      <c r="B111046" s="26"/>
      <c r="C111046" s="1"/>
      <c r="D111046" s="1"/>
      <c r="E111046" s="1"/>
      <c r="F111046" s="1"/>
      <c r="G111046" s="1"/>
      <c r="H111046" s="1"/>
      <c r="I111046" s="1"/>
      <c r="J111046" s="1"/>
      <c r="K111046" s="1"/>
      <c r="L111046" s="1"/>
      <c r="M111046" s="1"/>
      <c r="N111046" s="1"/>
      <c r="O111046" s="1"/>
      <c r="P111046" s="1"/>
      <c r="Q111046" s="1"/>
      <c r="R111046" s="1"/>
      <c r="S111046" s="1"/>
      <c r="T111046" s="1"/>
      <c r="U111046" s="1"/>
    </row>
    <row r="111047" spans="2:21">
      <c r="B111047" s="26"/>
      <c r="C111047" s="1"/>
      <c r="D111047" s="1"/>
      <c r="E111047" s="1"/>
      <c r="F111047" s="1"/>
      <c r="G111047" s="1"/>
      <c r="H111047" s="1"/>
      <c r="I111047" s="1"/>
      <c r="J111047" s="1"/>
      <c r="K111047" s="1"/>
      <c r="L111047" s="1"/>
      <c r="M111047" s="1"/>
      <c r="N111047" s="1"/>
      <c r="O111047" s="1"/>
      <c r="P111047" s="1"/>
      <c r="Q111047" s="1"/>
      <c r="R111047" s="1"/>
      <c r="S111047" s="1"/>
      <c r="T111047" s="1"/>
      <c r="U111047" s="1"/>
    </row>
    <row r="111048" spans="2:21">
      <c r="B111048" s="26"/>
      <c r="C111048" s="1"/>
      <c r="D111048" s="1"/>
      <c r="E111048" s="1"/>
      <c r="F111048" s="1"/>
      <c r="G111048" s="1"/>
      <c r="H111048" s="1"/>
      <c r="I111048" s="1"/>
      <c r="J111048" s="1"/>
      <c r="K111048" s="1"/>
      <c r="L111048" s="1"/>
      <c r="M111048" s="1"/>
      <c r="N111048" s="1"/>
      <c r="O111048" s="1"/>
      <c r="P111048" s="1"/>
      <c r="Q111048" s="1"/>
      <c r="R111048" s="1"/>
      <c r="S111048" s="1"/>
      <c r="T111048" s="1"/>
      <c r="U111048" s="1"/>
    </row>
    <row r="111049" spans="2:21">
      <c r="B111049" s="26"/>
      <c r="C111049" s="1"/>
      <c r="D111049" s="1"/>
      <c r="E111049" s="1"/>
      <c r="F111049" s="1"/>
      <c r="G111049" s="1"/>
      <c r="H111049" s="1"/>
      <c r="I111049" s="1"/>
      <c r="J111049" s="1"/>
      <c r="K111049" s="1"/>
      <c r="L111049" s="1"/>
      <c r="M111049" s="1"/>
      <c r="N111049" s="1"/>
      <c r="O111049" s="1"/>
      <c r="P111049" s="1"/>
      <c r="Q111049" s="1"/>
      <c r="R111049" s="1"/>
      <c r="S111049" s="1"/>
      <c r="T111049" s="1"/>
      <c r="U111049" s="1"/>
    </row>
    <row r="111050" spans="2:21">
      <c r="B111050" s="26"/>
      <c r="C111050" s="1"/>
      <c r="D111050" s="1"/>
      <c r="E111050" s="1"/>
      <c r="F111050" s="1"/>
      <c r="G111050" s="1"/>
      <c r="H111050" s="1"/>
      <c r="I111050" s="1"/>
      <c r="J111050" s="1"/>
      <c r="K111050" s="1"/>
      <c r="L111050" s="1"/>
      <c r="M111050" s="1"/>
      <c r="N111050" s="1"/>
      <c r="O111050" s="1"/>
      <c r="P111050" s="1"/>
      <c r="Q111050" s="1"/>
      <c r="R111050" s="1"/>
      <c r="S111050" s="1"/>
      <c r="T111050" s="1"/>
      <c r="U111050" s="1"/>
    </row>
    <row r="111051" spans="2:21">
      <c r="B111051" s="26"/>
      <c r="C111051" s="1"/>
      <c r="D111051" s="1"/>
      <c r="E111051" s="1"/>
      <c r="F111051" s="1"/>
      <c r="G111051" s="1"/>
      <c r="H111051" s="1"/>
      <c r="I111051" s="1"/>
      <c r="J111051" s="1"/>
      <c r="K111051" s="1"/>
      <c r="L111051" s="1"/>
      <c r="M111051" s="1"/>
      <c r="N111051" s="1"/>
      <c r="O111051" s="1"/>
      <c r="P111051" s="1"/>
      <c r="Q111051" s="1"/>
      <c r="R111051" s="1"/>
      <c r="S111051" s="1"/>
      <c r="T111051" s="1"/>
      <c r="U111051" s="1"/>
    </row>
    <row r="111052" spans="2:21">
      <c r="B111052" s="26"/>
      <c r="C111052" s="1"/>
      <c r="D111052" s="1"/>
      <c r="E111052" s="1"/>
      <c r="F111052" s="1"/>
      <c r="G111052" s="1"/>
      <c r="H111052" s="1"/>
      <c r="I111052" s="1"/>
      <c r="J111052" s="1"/>
      <c r="K111052" s="1"/>
      <c r="L111052" s="1"/>
      <c r="M111052" s="1"/>
      <c r="N111052" s="1"/>
      <c r="O111052" s="1"/>
      <c r="P111052" s="1"/>
      <c r="Q111052" s="1"/>
      <c r="R111052" s="1"/>
      <c r="S111052" s="1"/>
      <c r="T111052" s="1"/>
      <c r="U111052" s="1"/>
    </row>
    <row r="111053" spans="2:21">
      <c r="B111053" s="26"/>
      <c r="C111053" s="1"/>
      <c r="D111053" s="1"/>
      <c r="E111053" s="1"/>
      <c r="F111053" s="1"/>
      <c r="G111053" s="1"/>
      <c r="H111053" s="1"/>
      <c r="I111053" s="1"/>
      <c r="J111053" s="1"/>
      <c r="K111053" s="1"/>
      <c r="L111053" s="1"/>
      <c r="M111053" s="1"/>
      <c r="N111053" s="1"/>
      <c r="O111053" s="1"/>
      <c r="P111053" s="1"/>
      <c r="Q111053" s="1"/>
      <c r="R111053" s="1"/>
      <c r="S111053" s="1"/>
      <c r="T111053" s="1"/>
      <c r="U111053" s="1"/>
    </row>
    <row r="111054" spans="2:21">
      <c r="B111054" s="26"/>
      <c r="C111054" s="1"/>
      <c r="D111054" s="1"/>
      <c r="E111054" s="1"/>
      <c r="F111054" s="1"/>
      <c r="G111054" s="1"/>
      <c r="H111054" s="1"/>
      <c r="I111054" s="1"/>
      <c r="J111054" s="1"/>
      <c r="K111054" s="1"/>
      <c r="L111054" s="1"/>
      <c r="M111054" s="1"/>
      <c r="N111054" s="1"/>
      <c r="O111054" s="1"/>
      <c r="P111054" s="1"/>
      <c r="Q111054" s="1"/>
      <c r="R111054" s="1"/>
      <c r="S111054" s="1"/>
      <c r="T111054" s="1"/>
      <c r="U111054" s="1"/>
    </row>
    <row r="111055" spans="2:21">
      <c r="B111055" s="26"/>
      <c r="C111055" s="1"/>
      <c r="D111055" s="1"/>
      <c r="E111055" s="1"/>
      <c r="F111055" s="1"/>
      <c r="G111055" s="1"/>
      <c r="H111055" s="1"/>
      <c r="I111055" s="1"/>
      <c r="J111055" s="1"/>
      <c r="K111055" s="1"/>
      <c r="L111055" s="1"/>
      <c r="M111055" s="1"/>
      <c r="N111055" s="1"/>
      <c r="O111055" s="1"/>
      <c r="P111055" s="1"/>
      <c r="Q111055" s="1"/>
      <c r="R111055" s="1"/>
      <c r="S111055" s="1"/>
      <c r="T111055" s="1"/>
      <c r="U111055" s="1"/>
    </row>
    <row r="111056" spans="2:21">
      <c r="B111056" s="26"/>
      <c r="C111056" s="1"/>
      <c r="D111056" s="1"/>
      <c r="E111056" s="1"/>
      <c r="F111056" s="1"/>
      <c r="G111056" s="1"/>
      <c r="H111056" s="1"/>
      <c r="I111056" s="1"/>
      <c r="J111056" s="1"/>
      <c r="K111056" s="1"/>
      <c r="L111056" s="1"/>
      <c r="M111056" s="1"/>
      <c r="N111056" s="1"/>
      <c r="O111056" s="1"/>
      <c r="P111056" s="1"/>
      <c r="Q111056" s="1"/>
      <c r="R111056" s="1"/>
      <c r="S111056" s="1"/>
      <c r="T111056" s="1"/>
      <c r="U111056" s="1"/>
    </row>
    <row r="111057" spans="2:21">
      <c r="B111057" s="26"/>
      <c r="C111057" s="1"/>
      <c r="D111057" s="1"/>
      <c r="E111057" s="1"/>
      <c r="F111057" s="1"/>
      <c r="G111057" s="1"/>
      <c r="H111057" s="1"/>
      <c r="I111057" s="1"/>
      <c r="J111057" s="1"/>
      <c r="K111057" s="1"/>
      <c r="L111057" s="1"/>
      <c r="M111057" s="1"/>
      <c r="N111057" s="1"/>
      <c r="O111057" s="1"/>
      <c r="P111057" s="1"/>
      <c r="Q111057" s="1"/>
      <c r="R111057" s="1"/>
      <c r="S111057" s="1"/>
      <c r="T111057" s="1"/>
      <c r="U111057" s="1"/>
    </row>
    <row r="111058" spans="2:21">
      <c r="B111058" s="26"/>
      <c r="C111058" s="1"/>
      <c r="D111058" s="1"/>
      <c r="E111058" s="1"/>
      <c r="F111058" s="1"/>
      <c r="G111058" s="1"/>
      <c r="H111058" s="1"/>
      <c r="I111058" s="1"/>
      <c r="J111058" s="1"/>
      <c r="K111058" s="1"/>
      <c r="L111058" s="1"/>
      <c r="M111058" s="1"/>
      <c r="N111058" s="1"/>
      <c r="O111058" s="1"/>
      <c r="P111058" s="1"/>
      <c r="Q111058" s="1"/>
      <c r="R111058" s="1"/>
      <c r="S111058" s="1"/>
      <c r="T111058" s="1"/>
      <c r="U111058" s="1"/>
    </row>
    <row r="111059" spans="2:21">
      <c r="B111059" s="26"/>
      <c r="C111059" s="1"/>
      <c r="D111059" s="1"/>
      <c r="E111059" s="1"/>
      <c r="F111059" s="1"/>
      <c r="G111059" s="1"/>
      <c r="H111059" s="1"/>
      <c r="I111059" s="1"/>
      <c r="J111059" s="1"/>
      <c r="K111059" s="1"/>
      <c r="L111059" s="1"/>
      <c r="M111059" s="1"/>
      <c r="N111059" s="1"/>
      <c r="O111059" s="1"/>
      <c r="P111059" s="1"/>
      <c r="Q111059" s="1"/>
      <c r="R111059" s="1"/>
      <c r="S111059" s="1"/>
      <c r="T111059" s="1"/>
      <c r="U111059" s="1"/>
    </row>
    <row r="111060" spans="2:21">
      <c r="B111060" s="26"/>
      <c r="C111060" s="1"/>
      <c r="D111060" s="1"/>
      <c r="E111060" s="1"/>
      <c r="F111060" s="1"/>
      <c r="G111060" s="1"/>
      <c r="H111060" s="1"/>
      <c r="I111060" s="1"/>
      <c r="J111060" s="1"/>
      <c r="K111060" s="1"/>
      <c r="L111060" s="1"/>
      <c r="M111060" s="1"/>
      <c r="N111060" s="1"/>
      <c r="O111060" s="1"/>
      <c r="P111060" s="1"/>
      <c r="Q111060" s="1"/>
      <c r="R111060" s="1"/>
      <c r="S111060" s="1"/>
      <c r="T111060" s="1"/>
      <c r="U111060" s="1"/>
    </row>
    <row r="111061" spans="2:21">
      <c r="B111061" s="26"/>
      <c r="C111061" s="1"/>
      <c r="D111061" s="1"/>
      <c r="E111061" s="1"/>
      <c r="F111061" s="1"/>
      <c r="G111061" s="1"/>
      <c r="H111061" s="1"/>
      <c r="I111061" s="1"/>
      <c r="J111061" s="1"/>
      <c r="K111061" s="1"/>
      <c r="L111061" s="1"/>
      <c r="M111061" s="1"/>
      <c r="N111061" s="1"/>
      <c r="O111061" s="1"/>
      <c r="P111061" s="1"/>
      <c r="Q111061" s="1"/>
      <c r="R111061" s="1"/>
      <c r="S111061" s="1"/>
      <c r="T111061" s="1"/>
      <c r="U111061" s="1"/>
    </row>
    <row r="111062" spans="2:21">
      <c r="B111062" s="26"/>
      <c r="C111062" s="1"/>
      <c r="D111062" s="1"/>
      <c r="E111062" s="1"/>
      <c r="F111062" s="1"/>
      <c r="G111062" s="1"/>
      <c r="H111062" s="1"/>
      <c r="I111062" s="1"/>
      <c r="J111062" s="1"/>
      <c r="K111062" s="1"/>
      <c r="L111062" s="1"/>
      <c r="M111062" s="1"/>
      <c r="N111062" s="1"/>
      <c r="O111062" s="1"/>
      <c r="P111062" s="1"/>
      <c r="Q111062" s="1"/>
      <c r="R111062" s="1"/>
      <c r="S111062" s="1"/>
      <c r="T111062" s="1"/>
      <c r="U111062" s="1"/>
    </row>
    <row r="111063" spans="2:21">
      <c r="B111063" s="26"/>
      <c r="C111063" s="1"/>
      <c r="D111063" s="1"/>
      <c r="E111063" s="1"/>
      <c r="F111063" s="1"/>
      <c r="G111063" s="1"/>
      <c r="H111063" s="1"/>
      <c r="I111063" s="1"/>
      <c r="J111063" s="1"/>
      <c r="K111063" s="1"/>
      <c r="L111063" s="1"/>
      <c r="M111063" s="1"/>
      <c r="N111063" s="1"/>
      <c r="O111063" s="1"/>
      <c r="P111063" s="1"/>
      <c r="Q111063" s="1"/>
      <c r="R111063" s="1"/>
      <c r="S111063" s="1"/>
      <c r="T111063" s="1"/>
      <c r="U111063" s="1"/>
    </row>
    <row r="111064" spans="2:21">
      <c r="B111064" s="26"/>
      <c r="C111064" s="1"/>
      <c r="D111064" s="1"/>
      <c r="E111064" s="1"/>
      <c r="F111064" s="1"/>
      <c r="G111064" s="1"/>
      <c r="H111064" s="1"/>
      <c r="I111064" s="1"/>
      <c r="J111064" s="1"/>
      <c r="K111064" s="1"/>
      <c r="L111064" s="1"/>
      <c r="M111064" s="1"/>
      <c r="N111064" s="1"/>
      <c r="O111064" s="1"/>
      <c r="P111064" s="1"/>
      <c r="Q111064" s="1"/>
      <c r="R111064" s="1"/>
      <c r="S111064" s="1"/>
      <c r="T111064" s="1"/>
      <c r="U111064" s="1"/>
    </row>
    <row r="111065" spans="2:21">
      <c r="B111065" s="26"/>
      <c r="C111065" s="1"/>
      <c r="D111065" s="1"/>
      <c r="E111065" s="1"/>
      <c r="F111065" s="1"/>
      <c r="G111065" s="1"/>
      <c r="H111065" s="1"/>
      <c r="I111065" s="1"/>
      <c r="J111065" s="1"/>
      <c r="K111065" s="1"/>
      <c r="L111065" s="1"/>
      <c r="M111065" s="1"/>
      <c r="N111065" s="1"/>
      <c r="O111065" s="1"/>
      <c r="P111065" s="1"/>
      <c r="Q111065" s="1"/>
      <c r="R111065" s="1"/>
      <c r="S111065" s="1"/>
      <c r="T111065" s="1"/>
      <c r="U111065" s="1"/>
    </row>
    <row r="111066" spans="2:21">
      <c r="B111066" s="26"/>
      <c r="C111066" s="1"/>
      <c r="D111066" s="1"/>
      <c r="E111066" s="1"/>
      <c r="F111066" s="1"/>
      <c r="G111066" s="1"/>
      <c r="H111066" s="1"/>
      <c r="I111066" s="1"/>
      <c r="J111066" s="1"/>
      <c r="K111066" s="1"/>
      <c r="L111066" s="1"/>
      <c r="M111066" s="1"/>
      <c r="N111066" s="1"/>
      <c r="O111066" s="1"/>
      <c r="P111066" s="1"/>
      <c r="Q111066" s="1"/>
      <c r="R111066" s="1"/>
      <c r="S111066" s="1"/>
      <c r="T111066" s="1"/>
      <c r="U111066" s="1"/>
    </row>
    <row r="111067" spans="2:21">
      <c r="B111067" s="26"/>
      <c r="C111067" s="1"/>
      <c r="D111067" s="1"/>
      <c r="E111067" s="1"/>
      <c r="F111067" s="1"/>
      <c r="G111067" s="1"/>
      <c r="H111067" s="1"/>
      <c r="I111067" s="1"/>
      <c r="J111067" s="1"/>
      <c r="K111067" s="1"/>
      <c r="L111067" s="1"/>
      <c r="M111067" s="1"/>
      <c r="N111067" s="1"/>
      <c r="O111067" s="1"/>
      <c r="P111067" s="1"/>
      <c r="Q111067" s="1"/>
      <c r="R111067" s="1"/>
      <c r="S111067" s="1"/>
      <c r="T111067" s="1"/>
      <c r="U111067" s="1"/>
    </row>
    <row r="111068" spans="2:21">
      <c r="B111068" s="26"/>
      <c r="C111068" s="1"/>
      <c r="D111068" s="1"/>
      <c r="E111068" s="1"/>
      <c r="F111068" s="1"/>
      <c r="G111068" s="1"/>
      <c r="H111068" s="1"/>
      <c r="I111068" s="1"/>
      <c r="J111068" s="1"/>
      <c r="K111068" s="1"/>
      <c r="L111068" s="1"/>
      <c r="M111068" s="1"/>
      <c r="N111068" s="1"/>
      <c r="O111068" s="1"/>
      <c r="P111068" s="1"/>
      <c r="Q111068" s="1"/>
      <c r="R111068" s="1"/>
      <c r="S111068" s="1"/>
      <c r="T111068" s="1"/>
      <c r="U111068" s="1"/>
    </row>
    <row r="111069" spans="2:21">
      <c r="B111069" s="26"/>
      <c r="C111069" s="1"/>
      <c r="D111069" s="1"/>
      <c r="E111069" s="1"/>
      <c r="F111069" s="1"/>
      <c r="G111069" s="1"/>
      <c r="H111069" s="1"/>
      <c r="I111069" s="1"/>
      <c r="J111069" s="1"/>
      <c r="K111069" s="1"/>
      <c r="L111069" s="1"/>
      <c r="M111069" s="1"/>
      <c r="N111069" s="1"/>
      <c r="O111069" s="1"/>
      <c r="P111069" s="1"/>
      <c r="Q111069" s="1"/>
      <c r="R111069" s="1"/>
      <c r="S111069" s="1"/>
      <c r="T111069" s="1"/>
      <c r="U111069" s="1"/>
    </row>
    <row r="111070" spans="2:21">
      <c r="B111070" s="26"/>
      <c r="C111070" s="1"/>
      <c r="D111070" s="1"/>
      <c r="E111070" s="1"/>
      <c r="F111070" s="1"/>
      <c r="G111070" s="1"/>
      <c r="H111070" s="1"/>
      <c r="I111070" s="1"/>
      <c r="J111070" s="1"/>
      <c r="K111070" s="1"/>
      <c r="L111070" s="1"/>
      <c r="M111070" s="1"/>
      <c r="N111070" s="1"/>
      <c r="O111070" s="1"/>
      <c r="P111070" s="1"/>
      <c r="Q111070" s="1"/>
      <c r="R111070" s="1"/>
      <c r="S111070" s="1"/>
      <c r="T111070" s="1"/>
      <c r="U111070" s="1"/>
    </row>
    <row r="111071" spans="2:21">
      <c r="B111071" s="26"/>
      <c r="C111071" s="1"/>
      <c r="D111071" s="1"/>
      <c r="E111071" s="1"/>
      <c r="F111071" s="1"/>
      <c r="G111071" s="1"/>
      <c r="H111071" s="1"/>
      <c r="I111071" s="1"/>
      <c r="J111071" s="1"/>
      <c r="K111071" s="1"/>
      <c r="L111071" s="1"/>
      <c r="M111071" s="1"/>
      <c r="N111071" s="1"/>
      <c r="O111071" s="1"/>
      <c r="P111071" s="1"/>
      <c r="Q111071" s="1"/>
      <c r="R111071" s="1"/>
      <c r="S111071" s="1"/>
      <c r="T111071" s="1"/>
      <c r="U111071" s="1"/>
    </row>
    <row r="111072" spans="2:21">
      <c r="B111072" s="26"/>
      <c r="C111072" s="1"/>
      <c r="D111072" s="1"/>
      <c r="E111072" s="1"/>
      <c r="F111072" s="1"/>
      <c r="G111072" s="1"/>
      <c r="H111072" s="1"/>
      <c r="I111072" s="1"/>
      <c r="J111072" s="1"/>
      <c r="K111072" s="1"/>
      <c r="L111072" s="1"/>
      <c r="M111072" s="1"/>
      <c r="N111072" s="1"/>
      <c r="O111072" s="1"/>
      <c r="P111072" s="1"/>
      <c r="Q111072" s="1"/>
      <c r="R111072" s="1"/>
      <c r="S111072" s="1"/>
      <c r="T111072" s="1"/>
      <c r="U111072" s="1"/>
    </row>
    <row r="111073" spans="2:21">
      <c r="B111073" s="26"/>
      <c r="C111073" s="1"/>
      <c r="D111073" s="1"/>
      <c r="E111073" s="1"/>
      <c r="F111073" s="1"/>
      <c r="G111073" s="1"/>
      <c r="H111073" s="1"/>
      <c r="I111073" s="1"/>
      <c r="J111073" s="1"/>
      <c r="K111073" s="1"/>
      <c r="L111073" s="1"/>
      <c r="M111073" s="1"/>
      <c r="N111073" s="1"/>
      <c r="O111073" s="1"/>
      <c r="P111073" s="1"/>
      <c r="Q111073" s="1"/>
      <c r="R111073" s="1"/>
      <c r="S111073" s="1"/>
      <c r="T111073" s="1"/>
      <c r="U111073" s="1"/>
    </row>
    <row r="111074" spans="2:21">
      <c r="B111074" s="26"/>
      <c r="C111074" s="1"/>
      <c r="D111074" s="1"/>
      <c r="E111074" s="1"/>
      <c r="F111074" s="1"/>
      <c r="G111074" s="1"/>
      <c r="H111074" s="1"/>
      <c r="I111074" s="1"/>
      <c r="J111074" s="1"/>
      <c r="K111074" s="1"/>
      <c r="L111074" s="1"/>
      <c r="M111074" s="1"/>
      <c r="N111074" s="1"/>
      <c r="O111074" s="1"/>
      <c r="P111074" s="1"/>
      <c r="Q111074" s="1"/>
      <c r="R111074" s="1"/>
      <c r="S111074" s="1"/>
      <c r="T111074" s="1"/>
      <c r="U111074" s="1"/>
    </row>
    <row r="111075" spans="2:21">
      <c r="B111075" s="26"/>
      <c r="C111075" s="1"/>
      <c r="D111075" s="1"/>
      <c r="E111075" s="1"/>
      <c r="F111075" s="1"/>
      <c r="G111075" s="1"/>
      <c r="H111075" s="1"/>
      <c r="I111075" s="1"/>
      <c r="J111075" s="1"/>
      <c r="K111075" s="1"/>
      <c r="L111075" s="1"/>
      <c r="M111075" s="1"/>
      <c r="N111075" s="1"/>
      <c r="O111075" s="1"/>
      <c r="P111075" s="1"/>
      <c r="Q111075" s="1"/>
      <c r="R111075" s="1"/>
      <c r="S111075" s="1"/>
      <c r="T111075" s="1"/>
      <c r="U111075" s="1"/>
    </row>
    <row r="111076" spans="2:21">
      <c r="B111076" s="26"/>
      <c r="C111076" s="1"/>
      <c r="D111076" s="1"/>
      <c r="E111076" s="1"/>
      <c r="F111076" s="1"/>
      <c r="G111076" s="1"/>
      <c r="H111076" s="1"/>
      <c r="I111076" s="1"/>
      <c r="J111076" s="1"/>
      <c r="K111076" s="1"/>
      <c r="L111076" s="1"/>
      <c r="M111076" s="1"/>
      <c r="N111076" s="1"/>
      <c r="O111076" s="1"/>
      <c r="P111076" s="1"/>
      <c r="Q111076" s="1"/>
      <c r="R111076" s="1"/>
      <c r="S111076" s="1"/>
      <c r="T111076" s="1"/>
      <c r="U111076" s="1"/>
    </row>
    <row r="111077" spans="2:21">
      <c r="B111077" s="26"/>
      <c r="C111077" s="1"/>
      <c r="D111077" s="1"/>
      <c r="E111077" s="1"/>
      <c r="F111077" s="1"/>
      <c r="G111077" s="1"/>
      <c r="H111077" s="1"/>
      <c r="I111077" s="1"/>
      <c r="J111077" s="1"/>
      <c r="K111077" s="1"/>
      <c r="L111077" s="1"/>
      <c r="M111077" s="1"/>
      <c r="N111077" s="1"/>
      <c r="O111077" s="1"/>
      <c r="P111077" s="1"/>
      <c r="Q111077" s="1"/>
      <c r="R111077" s="1"/>
      <c r="S111077" s="1"/>
      <c r="T111077" s="1"/>
      <c r="U111077" s="1"/>
    </row>
    <row r="111078" spans="2:21">
      <c r="B111078" s="26"/>
      <c r="C111078" s="1"/>
      <c r="D111078" s="1"/>
      <c r="E111078" s="1"/>
      <c r="F111078" s="1"/>
      <c r="G111078" s="1"/>
      <c r="H111078" s="1"/>
      <c r="I111078" s="1"/>
      <c r="J111078" s="1"/>
      <c r="K111078" s="1"/>
      <c r="L111078" s="1"/>
      <c r="M111078" s="1"/>
      <c r="N111078" s="1"/>
      <c r="O111078" s="1"/>
      <c r="P111078" s="1"/>
      <c r="Q111078" s="1"/>
      <c r="R111078" s="1"/>
      <c r="S111078" s="1"/>
      <c r="T111078" s="1"/>
      <c r="U111078" s="1"/>
    </row>
    <row r="111079" spans="2:21">
      <c r="B111079" s="26"/>
      <c r="C111079" s="1"/>
      <c r="D111079" s="1"/>
      <c r="E111079" s="1"/>
      <c r="F111079" s="1"/>
      <c r="G111079" s="1"/>
      <c r="H111079" s="1"/>
      <c r="I111079" s="1"/>
      <c r="J111079" s="1"/>
      <c r="K111079" s="1"/>
      <c r="L111079" s="1"/>
      <c r="M111079" s="1"/>
      <c r="N111079" s="1"/>
      <c r="O111079" s="1"/>
      <c r="P111079" s="1"/>
      <c r="Q111079" s="1"/>
      <c r="R111079" s="1"/>
      <c r="S111079" s="1"/>
      <c r="T111079" s="1"/>
      <c r="U111079" s="1"/>
    </row>
    <row r="111080" spans="2:21">
      <c r="B111080" s="26"/>
      <c r="C111080" s="1"/>
      <c r="D111080" s="1"/>
      <c r="E111080" s="1"/>
      <c r="F111080" s="1"/>
      <c r="G111080" s="1"/>
      <c r="H111080" s="1"/>
      <c r="I111080" s="1"/>
      <c r="J111080" s="1"/>
      <c r="K111080" s="1"/>
      <c r="L111080" s="1"/>
      <c r="M111080" s="1"/>
      <c r="N111080" s="1"/>
      <c r="O111080" s="1"/>
      <c r="P111080" s="1"/>
      <c r="Q111080" s="1"/>
      <c r="R111080" s="1"/>
      <c r="S111080" s="1"/>
      <c r="T111080" s="1"/>
      <c r="U111080" s="1"/>
    </row>
    <row r="111081" spans="2:21">
      <c r="B111081" s="26"/>
      <c r="C111081" s="1"/>
      <c r="D111081" s="1"/>
      <c r="E111081" s="1"/>
      <c r="F111081" s="1"/>
      <c r="G111081" s="1"/>
      <c r="H111081" s="1"/>
      <c r="I111081" s="1"/>
      <c r="J111081" s="1"/>
      <c r="K111081" s="1"/>
      <c r="L111081" s="1"/>
      <c r="M111081" s="1"/>
      <c r="N111081" s="1"/>
      <c r="O111081" s="1"/>
      <c r="P111081" s="1"/>
      <c r="Q111081" s="1"/>
      <c r="R111081" s="1"/>
      <c r="S111081" s="1"/>
      <c r="T111081" s="1"/>
      <c r="U111081" s="1"/>
    </row>
    <row r="111082" spans="2:21">
      <c r="B111082" s="26"/>
      <c r="C111082" s="1"/>
      <c r="D111082" s="1"/>
      <c r="E111082" s="1"/>
      <c r="F111082" s="1"/>
      <c r="G111082" s="1"/>
      <c r="H111082" s="1"/>
      <c r="I111082" s="1"/>
      <c r="J111082" s="1"/>
      <c r="K111082" s="1"/>
      <c r="L111082" s="1"/>
      <c r="M111082" s="1"/>
      <c r="N111082" s="1"/>
      <c r="O111082" s="1"/>
      <c r="P111082" s="1"/>
      <c r="Q111082" s="1"/>
      <c r="R111082" s="1"/>
      <c r="S111082" s="1"/>
      <c r="T111082" s="1"/>
      <c r="U111082" s="1"/>
    </row>
    <row r="111083" spans="2:21">
      <c r="B111083" s="26"/>
      <c r="C111083" s="1"/>
      <c r="D111083" s="1"/>
      <c r="E111083" s="1"/>
      <c r="F111083" s="1"/>
      <c r="G111083" s="1"/>
      <c r="H111083" s="1"/>
      <c r="I111083" s="1"/>
      <c r="J111083" s="1"/>
      <c r="K111083" s="1"/>
      <c r="L111083" s="1"/>
      <c r="M111083" s="1"/>
      <c r="N111083" s="1"/>
      <c r="O111083" s="1"/>
      <c r="P111083" s="1"/>
      <c r="Q111083" s="1"/>
      <c r="R111083" s="1"/>
      <c r="S111083" s="1"/>
      <c r="T111083" s="1"/>
      <c r="U111083" s="1"/>
    </row>
    <row r="111084" spans="2:21">
      <c r="B111084" s="26"/>
      <c r="C111084" s="1"/>
      <c r="D111084" s="1"/>
      <c r="E111084" s="1"/>
      <c r="F111084" s="1"/>
      <c r="G111084" s="1"/>
      <c r="H111084" s="1"/>
      <c r="I111084" s="1"/>
      <c r="J111084" s="1"/>
      <c r="K111084" s="1"/>
      <c r="L111084" s="1"/>
      <c r="M111084" s="1"/>
      <c r="N111084" s="1"/>
      <c r="O111084" s="1"/>
      <c r="P111084" s="1"/>
      <c r="Q111084" s="1"/>
      <c r="R111084" s="1"/>
      <c r="S111084" s="1"/>
      <c r="T111084" s="1"/>
      <c r="U111084" s="1"/>
    </row>
    <row r="111085" spans="2:21">
      <c r="B111085" s="26"/>
      <c r="C111085" s="1"/>
      <c r="D111085" s="1"/>
      <c r="E111085" s="1"/>
      <c r="F111085" s="1"/>
      <c r="G111085" s="1"/>
      <c r="H111085" s="1"/>
      <c r="I111085" s="1"/>
      <c r="J111085" s="1"/>
      <c r="K111085" s="1"/>
      <c r="L111085" s="1"/>
      <c r="M111085" s="1"/>
      <c r="N111085" s="1"/>
      <c r="O111085" s="1"/>
      <c r="P111085" s="1"/>
      <c r="Q111085" s="1"/>
      <c r="R111085" s="1"/>
      <c r="S111085" s="1"/>
      <c r="T111085" s="1"/>
      <c r="U111085" s="1"/>
    </row>
    <row r="111086" spans="2:21">
      <c r="B111086" s="26"/>
      <c r="C111086" s="1"/>
      <c r="D111086" s="1"/>
      <c r="E111086" s="1"/>
      <c r="F111086" s="1"/>
      <c r="G111086" s="1"/>
      <c r="H111086" s="1"/>
      <c r="I111086" s="1"/>
      <c r="J111086" s="1"/>
      <c r="K111086" s="1"/>
      <c r="L111086" s="1"/>
      <c r="M111086" s="1"/>
      <c r="N111086" s="1"/>
      <c r="O111086" s="1"/>
      <c r="P111086" s="1"/>
      <c r="Q111086" s="1"/>
      <c r="R111086" s="1"/>
      <c r="S111086" s="1"/>
      <c r="T111086" s="1"/>
      <c r="U111086" s="1"/>
    </row>
    <row r="111087" spans="2:21">
      <c r="B111087" s="26"/>
      <c r="C111087" s="1"/>
      <c r="D111087" s="1"/>
      <c r="E111087" s="1"/>
      <c r="F111087" s="1"/>
      <c r="G111087" s="1"/>
      <c r="H111087" s="1"/>
      <c r="I111087" s="1"/>
      <c r="J111087" s="1"/>
      <c r="K111087" s="1"/>
      <c r="L111087" s="1"/>
      <c r="M111087" s="1"/>
      <c r="N111087" s="1"/>
      <c r="O111087" s="1"/>
      <c r="P111087" s="1"/>
      <c r="Q111087" s="1"/>
      <c r="R111087" s="1"/>
      <c r="S111087" s="1"/>
      <c r="T111087" s="1"/>
      <c r="U111087" s="1"/>
    </row>
    <row r="111088" spans="2:21">
      <c r="B111088" s="26"/>
      <c r="C111088" s="1"/>
      <c r="D111088" s="1"/>
      <c r="E111088" s="1"/>
      <c r="F111088" s="1"/>
      <c r="G111088" s="1"/>
      <c r="H111088" s="1"/>
      <c r="I111088" s="1"/>
      <c r="J111088" s="1"/>
      <c r="K111088" s="1"/>
      <c r="L111088" s="1"/>
      <c r="M111088" s="1"/>
      <c r="N111088" s="1"/>
      <c r="O111088" s="1"/>
      <c r="P111088" s="1"/>
      <c r="Q111088" s="1"/>
      <c r="R111088" s="1"/>
      <c r="S111088" s="1"/>
      <c r="T111088" s="1"/>
      <c r="U111088" s="1"/>
    </row>
    <row r="111089" spans="2:21">
      <c r="B111089" s="26"/>
      <c r="C111089" s="1"/>
      <c r="D111089" s="1"/>
      <c r="E111089" s="1"/>
      <c r="F111089" s="1"/>
      <c r="G111089" s="1"/>
      <c r="H111089" s="1"/>
      <c r="I111089" s="1"/>
      <c r="J111089" s="1"/>
      <c r="K111089" s="1"/>
      <c r="L111089" s="1"/>
      <c r="M111089" s="1"/>
      <c r="N111089" s="1"/>
      <c r="O111089" s="1"/>
      <c r="P111089" s="1"/>
      <c r="Q111089" s="1"/>
      <c r="R111089" s="1"/>
      <c r="S111089" s="1"/>
      <c r="T111089" s="1"/>
      <c r="U111089" s="1"/>
    </row>
    <row r="111090" spans="2:21">
      <c r="B111090" s="26"/>
      <c r="C111090" s="1"/>
      <c r="D111090" s="1"/>
      <c r="E111090" s="1"/>
      <c r="F111090" s="1"/>
      <c r="G111090" s="1"/>
      <c r="H111090" s="1"/>
      <c r="I111090" s="1"/>
      <c r="J111090" s="1"/>
      <c r="K111090" s="1"/>
      <c r="L111090" s="1"/>
      <c r="M111090" s="1"/>
      <c r="N111090" s="1"/>
      <c r="O111090" s="1"/>
      <c r="P111090" s="1"/>
      <c r="Q111090" s="1"/>
      <c r="R111090" s="1"/>
      <c r="S111090" s="1"/>
      <c r="T111090" s="1"/>
      <c r="U111090" s="1"/>
    </row>
    <row r="111091" spans="2:21">
      <c r="B111091" s="26"/>
      <c r="C111091" s="1"/>
      <c r="D111091" s="1"/>
      <c r="E111091" s="1"/>
      <c r="F111091" s="1"/>
      <c r="G111091" s="1"/>
      <c r="H111091" s="1"/>
      <c r="I111091" s="1"/>
      <c r="J111091" s="1"/>
      <c r="K111091" s="1"/>
      <c r="L111091" s="1"/>
      <c r="M111091" s="1"/>
      <c r="N111091" s="1"/>
      <c r="O111091" s="1"/>
      <c r="P111091" s="1"/>
      <c r="Q111091" s="1"/>
      <c r="R111091" s="1"/>
      <c r="S111091" s="1"/>
      <c r="T111091" s="1"/>
      <c r="U111091" s="1"/>
    </row>
    <row r="111092" spans="2:21">
      <c r="B111092" s="26"/>
      <c r="C111092" s="1"/>
      <c r="D111092" s="1"/>
      <c r="E111092" s="1"/>
      <c r="F111092" s="1"/>
      <c r="G111092" s="1"/>
      <c r="H111092" s="1"/>
      <c r="I111092" s="1"/>
      <c r="J111092" s="1"/>
      <c r="K111092" s="1"/>
      <c r="L111092" s="1"/>
      <c r="M111092" s="1"/>
      <c r="N111092" s="1"/>
      <c r="O111092" s="1"/>
      <c r="P111092" s="1"/>
      <c r="Q111092" s="1"/>
      <c r="R111092" s="1"/>
      <c r="S111092" s="1"/>
      <c r="T111092" s="1"/>
      <c r="U111092" s="1"/>
    </row>
    <row r="111093" spans="2:21">
      <c r="B111093" s="26"/>
      <c r="C111093" s="1"/>
      <c r="D111093" s="1"/>
      <c r="E111093" s="1"/>
      <c r="F111093" s="1"/>
      <c r="G111093" s="1"/>
      <c r="H111093" s="1"/>
      <c r="I111093" s="1"/>
      <c r="J111093" s="1"/>
      <c r="K111093" s="1"/>
      <c r="L111093" s="1"/>
      <c r="M111093" s="1"/>
      <c r="N111093" s="1"/>
      <c r="O111093" s="1"/>
      <c r="P111093" s="1"/>
      <c r="Q111093" s="1"/>
      <c r="R111093" s="1"/>
      <c r="S111093" s="1"/>
      <c r="T111093" s="1"/>
      <c r="U111093" s="1"/>
    </row>
    <row r="111094" spans="2:21">
      <c r="B111094" s="26"/>
      <c r="C111094" s="1"/>
      <c r="D111094" s="1"/>
      <c r="E111094" s="1"/>
      <c r="F111094" s="1"/>
      <c r="G111094" s="1"/>
      <c r="H111094" s="1"/>
      <c r="I111094" s="1"/>
      <c r="J111094" s="1"/>
      <c r="K111094" s="1"/>
      <c r="L111094" s="1"/>
      <c r="M111094" s="1"/>
      <c r="N111094" s="1"/>
      <c r="O111094" s="1"/>
      <c r="P111094" s="1"/>
      <c r="Q111094" s="1"/>
      <c r="R111094" s="1"/>
      <c r="S111094" s="1"/>
      <c r="T111094" s="1"/>
      <c r="U111094" s="1"/>
    </row>
    <row r="111095" spans="2:21">
      <c r="B111095" s="26"/>
      <c r="C111095" s="1"/>
      <c r="D111095" s="1"/>
      <c r="E111095" s="1"/>
      <c r="F111095" s="1"/>
      <c r="G111095" s="1"/>
      <c r="H111095" s="1"/>
      <c r="I111095" s="1"/>
      <c r="J111095" s="1"/>
      <c r="K111095" s="1"/>
      <c r="L111095" s="1"/>
      <c r="M111095" s="1"/>
      <c r="N111095" s="1"/>
      <c r="O111095" s="1"/>
      <c r="P111095" s="1"/>
      <c r="Q111095" s="1"/>
      <c r="R111095" s="1"/>
      <c r="S111095" s="1"/>
      <c r="T111095" s="1"/>
      <c r="U111095" s="1"/>
    </row>
    <row r="111096" spans="2:21">
      <c r="B111096" s="26"/>
      <c r="C111096" s="1"/>
      <c r="D111096" s="1"/>
      <c r="E111096" s="1"/>
      <c r="F111096" s="1"/>
      <c r="G111096" s="1"/>
      <c r="H111096" s="1"/>
      <c r="I111096" s="1"/>
      <c r="J111096" s="1"/>
      <c r="K111096" s="1"/>
      <c r="L111096" s="1"/>
      <c r="M111096" s="1"/>
      <c r="N111096" s="1"/>
      <c r="O111096" s="1"/>
      <c r="P111096" s="1"/>
      <c r="Q111096" s="1"/>
      <c r="R111096" s="1"/>
      <c r="S111096" s="1"/>
      <c r="T111096" s="1"/>
      <c r="U111096" s="1"/>
    </row>
    <row r="111097" spans="2:21">
      <c r="B111097" s="26"/>
      <c r="C111097" s="1"/>
      <c r="D111097" s="1"/>
      <c r="E111097" s="1"/>
      <c r="F111097" s="1"/>
      <c r="G111097" s="1"/>
      <c r="H111097" s="1"/>
      <c r="I111097" s="1"/>
      <c r="J111097" s="1"/>
      <c r="K111097" s="1"/>
      <c r="L111097" s="1"/>
      <c r="M111097" s="1"/>
      <c r="N111097" s="1"/>
      <c r="O111097" s="1"/>
      <c r="P111097" s="1"/>
      <c r="Q111097" s="1"/>
      <c r="R111097" s="1"/>
      <c r="S111097" s="1"/>
      <c r="T111097" s="1"/>
      <c r="U111097" s="1"/>
    </row>
    <row r="111098" spans="2:21">
      <c r="B111098" s="26"/>
      <c r="C111098" s="1"/>
      <c r="D111098" s="1"/>
      <c r="E111098" s="1"/>
      <c r="F111098" s="1"/>
      <c r="G111098" s="1"/>
      <c r="H111098" s="1"/>
      <c r="I111098" s="1"/>
      <c r="J111098" s="1"/>
      <c r="K111098" s="1"/>
      <c r="L111098" s="1"/>
      <c r="M111098" s="1"/>
      <c r="N111098" s="1"/>
      <c r="O111098" s="1"/>
      <c r="P111098" s="1"/>
      <c r="Q111098" s="1"/>
      <c r="R111098" s="1"/>
      <c r="S111098" s="1"/>
      <c r="T111098" s="1"/>
      <c r="U111098" s="1"/>
    </row>
    <row r="111099" spans="2:21">
      <c r="B111099" s="26"/>
      <c r="C111099" s="1"/>
      <c r="D111099" s="1"/>
      <c r="E111099" s="1"/>
      <c r="F111099" s="1"/>
      <c r="G111099" s="1"/>
      <c r="H111099" s="1"/>
      <c r="I111099" s="1"/>
      <c r="J111099" s="1"/>
      <c r="K111099" s="1"/>
      <c r="L111099" s="1"/>
      <c r="M111099" s="1"/>
      <c r="N111099" s="1"/>
      <c r="O111099" s="1"/>
      <c r="P111099" s="1"/>
      <c r="Q111099" s="1"/>
      <c r="R111099" s="1"/>
      <c r="S111099" s="1"/>
      <c r="T111099" s="1"/>
      <c r="U111099" s="1"/>
    </row>
    <row r="111100" spans="2:21">
      <c r="B111100" s="26"/>
      <c r="C111100" s="1"/>
      <c r="D111100" s="1"/>
      <c r="E111100" s="1"/>
      <c r="F111100" s="1"/>
      <c r="G111100" s="1"/>
      <c r="H111100" s="1"/>
      <c r="I111100" s="1"/>
      <c r="J111100" s="1"/>
      <c r="K111100" s="1"/>
      <c r="L111100" s="1"/>
      <c r="M111100" s="1"/>
      <c r="N111100" s="1"/>
      <c r="O111100" s="1"/>
      <c r="P111100" s="1"/>
      <c r="Q111100" s="1"/>
      <c r="R111100" s="1"/>
      <c r="S111100" s="1"/>
      <c r="T111100" s="1"/>
      <c r="U111100" s="1"/>
    </row>
    <row r="111101" spans="2:21">
      <c r="B111101" s="26"/>
      <c r="C111101" s="1"/>
      <c r="D111101" s="1"/>
      <c r="E111101" s="1"/>
      <c r="F111101" s="1"/>
      <c r="G111101" s="1"/>
      <c r="H111101" s="1"/>
      <c r="I111101" s="1"/>
      <c r="J111101" s="1"/>
      <c r="K111101" s="1"/>
      <c r="L111101" s="1"/>
      <c r="M111101" s="1"/>
      <c r="N111101" s="1"/>
      <c r="O111101" s="1"/>
      <c r="P111101" s="1"/>
      <c r="Q111101" s="1"/>
      <c r="R111101" s="1"/>
      <c r="S111101" s="1"/>
      <c r="T111101" s="1"/>
      <c r="U111101" s="1"/>
    </row>
    <row r="111102" spans="2:21">
      <c r="B111102" s="26"/>
      <c r="C111102" s="1"/>
      <c r="D111102" s="1"/>
      <c r="E111102" s="1"/>
      <c r="F111102" s="1"/>
      <c r="G111102" s="1"/>
      <c r="H111102" s="1"/>
      <c r="I111102" s="1"/>
      <c r="J111102" s="1"/>
      <c r="K111102" s="1"/>
      <c r="L111102" s="1"/>
      <c r="M111102" s="1"/>
      <c r="N111102" s="1"/>
      <c r="O111102" s="1"/>
      <c r="P111102" s="1"/>
      <c r="Q111102" s="1"/>
      <c r="R111102" s="1"/>
      <c r="S111102" s="1"/>
      <c r="T111102" s="1"/>
      <c r="U111102" s="1"/>
    </row>
    <row r="111103" spans="2:21">
      <c r="B111103" s="26"/>
      <c r="C111103" s="1"/>
      <c r="D111103" s="1"/>
      <c r="E111103" s="1"/>
      <c r="F111103" s="1"/>
      <c r="G111103" s="1"/>
      <c r="H111103" s="1"/>
      <c r="I111103" s="1"/>
      <c r="J111103" s="1"/>
      <c r="K111103" s="1"/>
      <c r="L111103" s="1"/>
      <c r="M111103" s="1"/>
      <c r="N111103" s="1"/>
      <c r="O111103" s="1"/>
      <c r="P111103" s="1"/>
      <c r="Q111103" s="1"/>
      <c r="R111103" s="1"/>
      <c r="S111103" s="1"/>
      <c r="T111103" s="1"/>
      <c r="U111103" s="1"/>
    </row>
    <row r="111104" spans="2:21">
      <c r="B111104" s="26"/>
      <c r="C111104" s="1"/>
      <c r="D111104" s="1"/>
      <c r="E111104" s="1"/>
      <c r="F111104" s="1"/>
      <c r="G111104" s="1"/>
      <c r="H111104" s="1"/>
      <c r="I111104" s="1"/>
      <c r="J111104" s="1"/>
      <c r="K111104" s="1"/>
      <c r="L111104" s="1"/>
      <c r="M111104" s="1"/>
      <c r="N111104" s="1"/>
      <c r="O111104" s="1"/>
      <c r="P111104" s="1"/>
      <c r="Q111104" s="1"/>
      <c r="R111104" s="1"/>
      <c r="S111104" s="1"/>
      <c r="T111104" s="1"/>
      <c r="U111104" s="1"/>
    </row>
    <row r="111105" spans="2:21">
      <c r="B111105" s="26"/>
      <c r="C111105" s="1"/>
      <c r="D111105" s="1"/>
      <c r="E111105" s="1"/>
      <c r="F111105" s="1"/>
      <c r="G111105" s="1"/>
      <c r="H111105" s="1"/>
      <c r="I111105" s="1"/>
      <c r="J111105" s="1"/>
      <c r="K111105" s="1"/>
      <c r="L111105" s="1"/>
      <c r="M111105" s="1"/>
      <c r="N111105" s="1"/>
      <c r="O111105" s="1"/>
      <c r="P111105" s="1"/>
      <c r="Q111105" s="1"/>
      <c r="R111105" s="1"/>
      <c r="S111105" s="1"/>
      <c r="T111105" s="1"/>
      <c r="U111105" s="1"/>
    </row>
    <row r="111106" spans="2:21">
      <c r="B111106" s="26"/>
      <c r="C111106" s="1"/>
      <c r="D111106" s="1"/>
      <c r="E111106" s="1"/>
      <c r="F111106" s="1"/>
      <c r="G111106" s="1"/>
      <c r="H111106" s="1"/>
      <c r="I111106" s="1"/>
      <c r="J111106" s="1"/>
      <c r="K111106" s="1"/>
      <c r="L111106" s="1"/>
      <c r="M111106" s="1"/>
      <c r="N111106" s="1"/>
      <c r="O111106" s="1"/>
      <c r="P111106" s="1"/>
      <c r="Q111106" s="1"/>
      <c r="R111106" s="1"/>
      <c r="S111106" s="1"/>
      <c r="T111106" s="1"/>
      <c r="U111106" s="1"/>
    </row>
    <row r="111107" spans="2:21">
      <c r="B111107" s="26"/>
      <c r="C111107" s="1"/>
      <c r="D111107" s="1"/>
      <c r="E111107" s="1"/>
      <c r="F111107" s="1"/>
      <c r="G111107" s="1"/>
      <c r="H111107" s="1"/>
      <c r="I111107" s="1"/>
      <c r="J111107" s="1"/>
      <c r="K111107" s="1"/>
      <c r="L111107" s="1"/>
      <c r="M111107" s="1"/>
      <c r="N111107" s="1"/>
      <c r="O111107" s="1"/>
      <c r="P111107" s="1"/>
      <c r="Q111107" s="1"/>
      <c r="R111107" s="1"/>
      <c r="S111107" s="1"/>
      <c r="T111107" s="1"/>
      <c r="U111107" s="1"/>
    </row>
    <row r="111108" spans="2:21">
      <c r="B111108" s="26"/>
      <c r="C111108" s="1"/>
      <c r="D111108" s="1"/>
      <c r="E111108" s="1"/>
      <c r="F111108" s="1"/>
      <c r="G111108" s="1"/>
      <c r="H111108" s="1"/>
      <c r="I111108" s="1"/>
      <c r="J111108" s="1"/>
      <c r="K111108" s="1"/>
      <c r="L111108" s="1"/>
      <c r="M111108" s="1"/>
      <c r="N111108" s="1"/>
      <c r="O111108" s="1"/>
      <c r="P111108" s="1"/>
      <c r="Q111108" s="1"/>
      <c r="R111108" s="1"/>
      <c r="S111108" s="1"/>
      <c r="T111108" s="1"/>
      <c r="U111108" s="1"/>
    </row>
    <row r="111109" spans="2:21">
      <c r="B111109" s="26"/>
      <c r="C111109" s="1"/>
      <c r="D111109" s="1"/>
      <c r="E111109" s="1"/>
      <c r="F111109" s="1"/>
      <c r="G111109" s="1"/>
      <c r="H111109" s="1"/>
      <c r="I111109" s="1"/>
      <c r="J111109" s="1"/>
      <c r="K111109" s="1"/>
      <c r="L111109" s="1"/>
      <c r="M111109" s="1"/>
      <c r="N111109" s="1"/>
      <c r="O111109" s="1"/>
      <c r="P111109" s="1"/>
      <c r="Q111109" s="1"/>
      <c r="R111109" s="1"/>
      <c r="S111109" s="1"/>
      <c r="T111109" s="1"/>
      <c r="U111109" s="1"/>
    </row>
    <row r="111110" spans="2:21">
      <c r="B111110" s="26"/>
      <c r="C111110" s="1"/>
      <c r="D111110" s="1"/>
      <c r="E111110" s="1"/>
      <c r="F111110" s="1"/>
      <c r="G111110" s="1"/>
      <c r="H111110" s="1"/>
      <c r="I111110" s="1"/>
      <c r="J111110" s="1"/>
      <c r="K111110" s="1"/>
      <c r="L111110" s="1"/>
      <c r="M111110" s="1"/>
      <c r="N111110" s="1"/>
      <c r="O111110" s="1"/>
      <c r="P111110" s="1"/>
      <c r="Q111110" s="1"/>
      <c r="R111110" s="1"/>
      <c r="S111110" s="1"/>
      <c r="T111110" s="1"/>
      <c r="U111110" s="1"/>
    </row>
    <row r="111111" spans="2:21">
      <c r="B111111" s="26"/>
      <c r="C111111" s="1"/>
      <c r="D111111" s="1"/>
      <c r="E111111" s="1"/>
      <c r="F111111" s="1"/>
      <c r="G111111" s="1"/>
      <c r="H111111" s="1"/>
      <c r="I111111" s="1"/>
      <c r="J111111" s="1"/>
      <c r="K111111" s="1"/>
      <c r="L111111" s="1"/>
      <c r="M111111" s="1"/>
      <c r="N111111" s="1"/>
      <c r="O111111" s="1"/>
      <c r="P111111" s="1"/>
      <c r="Q111111" s="1"/>
      <c r="R111111" s="1"/>
      <c r="S111111" s="1"/>
      <c r="T111111" s="1"/>
      <c r="U111111" s="1"/>
    </row>
    <row r="111112" spans="2:21">
      <c r="B111112" s="26"/>
      <c r="C111112" s="1"/>
      <c r="D111112" s="1"/>
      <c r="E111112" s="1"/>
      <c r="F111112" s="1"/>
      <c r="G111112" s="1"/>
      <c r="H111112" s="1"/>
      <c r="I111112" s="1"/>
      <c r="J111112" s="1"/>
      <c r="K111112" s="1"/>
      <c r="L111112" s="1"/>
      <c r="M111112" s="1"/>
      <c r="N111112" s="1"/>
      <c r="O111112" s="1"/>
      <c r="P111112" s="1"/>
      <c r="Q111112" s="1"/>
      <c r="R111112" s="1"/>
      <c r="S111112" s="1"/>
      <c r="T111112" s="1"/>
      <c r="U111112" s="1"/>
    </row>
    <row r="111113" spans="2:21">
      <c r="B111113" s="26"/>
      <c r="C111113" s="1"/>
      <c r="D111113" s="1"/>
      <c r="E111113" s="1"/>
      <c r="F111113" s="1"/>
      <c r="G111113" s="1"/>
      <c r="H111113" s="1"/>
      <c r="I111113" s="1"/>
      <c r="J111113" s="1"/>
      <c r="K111113" s="1"/>
      <c r="L111113" s="1"/>
      <c r="M111113" s="1"/>
      <c r="N111113" s="1"/>
      <c r="O111113" s="1"/>
      <c r="P111113" s="1"/>
      <c r="Q111113" s="1"/>
      <c r="R111113" s="1"/>
      <c r="S111113" s="1"/>
      <c r="T111113" s="1"/>
      <c r="U111113" s="1"/>
    </row>
    <row r="111114" spans="2:21">
      <c r="B111114" s="26"/>
      <c r="C111114" s="1"/>
      <c r="D111114" s="1"/>
      <c r="E111114" s="1"/>
      <c r="F111114" s="1"/>
      <c r="G111114" s="1"/>
      <c r="H111114" s="1"/>
      <c r="I111114" s="1"/>
      <c r="J111114" s="1"/>
      <c r="K111114" s="1"/>
      <c r="L111114" s="1"/>
      <c r="M111114" s="1"/>
      <c r="N111114" s="1"/>
      <c r="O111114" s="1"/>
      <c r="P111114" s="1"/>
      <c r="Q111114" s="1"/>
      <c r="R111114" s="1"/>
      <c r="S111114" s="1"/>
      <c r="T111114" s="1"/>
      <c r="U111114" s="1"/>
    </row>
    <row r="111115" spans="2:21">
      <c r="B111115" s="26"/>
      <c r="C111115" s="1"/>
      <c r="D111115" s="1"/>
      <c r="E111115" s="1"/>
      <c r="F111115" s="1"/>
      <c r="G111115" s="1"/>
      <c r="H111115" s="1"/>
      <c r="I111115" s="1"/>
      <c r="J111115" s="1"/>
      <c r="K111115" s="1"/>
      <c r="L111115" s="1"/>
      <c r="M111115" s="1"/>
      <c r="N111115" s="1"/>
      <c r="O111115" s="1"/>
      <c r="P111115" s="1"/>
      <c r="Q111115" s="1"/>
      <c r="R111115" s="1"/>
      <c r="S111115" s="1"/>
      <c r="T111115" s="1"/>
      <c r="U111115" s="1"/>
    </row>
    <row r="111116" spans="2:21">
      <c r="B111116" s="26"/>
      <c r="C111116" s="1"/>
      <c r="D111116" s="1"/>
      <c r="E111116" s="1"/>
      <c r="F111116" s="1"/>
      <c r="G111116" s="1"/>
      <c r="H111116" s="1"/>
      <c r="I111116" s="1"/>
      <c r="J111116" s="1"/>
      <c r="K111116" s="1"/>
      <c r="L111116" s="1"/>
      <c r="M111116" s="1"/>
      <c r="N111116" s="1"/>
      <c r="O111116" s="1"/>
      <c r="P111116" s="1"/>
      <c r="Q111116" s="1"/>
      <c r="R111116" s="1"/>
      <c r="S111116" s="1"/>
      <c r="T111116" s="1"/>
      <c r="U111116" s="1"/>
    </row>
    <row r="111117" spans="2:21">
      <c r="B111117" s="26"/>
      <c r="C111117" s="1"/>
      <c r="D111117" s="1"/>
      <c r="E111117" s="1"/>
      <c r="F111117" s="1"/>
      <c r="G111117" s="1"/>
      <c r="H111117" s="1"/>
      <c r="I111117" s="1"/>
      <c r="J111117" s="1"/>
      <c r="K111117" s="1"/>
      <c r="L111117" s="1"/>
      <c r="M111117" s="1"/>
      <c r="N111117" s="1"/>
      <c r="O111117" s="1"/>
      <c r="P111117" s="1"/>
      <c r="Q111117" s="1"/>
      <c r="R111117" s="1"/>
      <c r="S111117" s="1"/>
      <c r="T111117" s="1"/>
      <c r="U111117" s="1"/>
    </row>
    <row r="111118" spans="2:21">
      <c r="B111118" s="26"/>
      <c r="C111118" s="1"/>
      <c r="D111118" s="1"/>
      <c r="E111118" s="1"/>
      <c r="F111118" s="1"/>
      <c r="G111118" s="1"/>
      <c r="H111118" s="1"/>
      <c r="I111118" s="1"/>
      <c r="J111118" s="1"/>
      <c r="K111118" s="1"/>
      <c r="L111118" s="1"/>
      <c r="M111118" s="1"/>
      <c r="N111118" s="1"/>
      <c r="O111118" s="1"/>
      <c r="P111118" s="1"/>
      <c r="Q111118" s="1"/>
      <c r="R111118" s="1"/>
      <c r="S111118" s="1"/>
      <c r="T111118" s="1"/>
      <c r="U111118" s="1"/>
    </row>
    <row r="111119" spans="2:21">
      <c r="B111119" s="26"/>
      <c r="C111119" s="1"/>
      <c r="D111119" s="1"/>
      <c r="E111119" s="1"/>
      <c r="F111119" s="1"/>
      <c r="G111119" s="1"/>
      <c r="H111119" s="1"/>
      <c r="I111119" s="1"/>
      <c r="J111119" s="1"/>
      <c r="K111119" s="1"/>
      <c r="L111119" s="1"/>
      <c r="M111119" s="1"/>
      <c r="N111119" s="1"/>
      <c r="O111119" s="1"/>
      <c r="P111119" s="1"/>
      <c r="Q111119" s="1"/>
      <c r="R111119" s="1"/>
      <c r="S111119" s="1"/>
      <c r="T111119" s="1"/>
      <c r="U111119" s="1"/>
    </row>
    <row r="111120" spans="2:21">
      <c r="B111120" s="26"/>
      <c r="C111120" s="1"/>
      <c r="D111120" s="1"/>
      <c r="E111120" s="1"/>
      <c r="F111120" s="1"/>
      <c r="G111120" s="1"/>
      <c r="H111120" s="1"/>
      <c r="I111120" s="1"/>
      <c r="J111120" s="1"/>
      <c r="K111120" s="1"/>
      <c r="L111120" s="1"/>
      <c r="M111120" s="1"/>
      <c r="N111120" s="1"/>
      <c r="O111120" s="1"/>
      <c r="P111120" s="1"/>
      <c r="Q111120" s="1"/>
      <c r="R111120" s="1"/>
      <c r="S111120" s="1"/>
      <c r="T111120" s="1"/>
      <c r="U111120" s="1"/>
    </row>
    <row r="111121" spans="2:21">
      <c r="B111121" s="26"/>
      <c r="C111121" s="1"/>
      <c r="D111121" s="1"/>
      <c r="E111121" s="1"/>
      <c r="F111121" s="1"/>
      <c r="G111121" s="1"/>
      <c r="H111121" s="1"/>
      <c r="I111121" s="1"/>
      <c r="J111121" s="1"/>
      <c r="K111121" s="1"/>
      <c r="L111121" s="1"/>
      <c r="M111121" s="1"/>
      <c r="N111121" s="1"/>
      <c r="O111121" s="1"/>
      <c r="P111121" s="1"/>
      <c r="Q111121" s="1"/>
      <c r="R111121" s="1"/>
      <c r="S111121" s="1"/>
      <c r="T111121" s="1"/>
      <c r="U111121" s="1"/>
    </row>
    <row r="111122" spans="2:21">
      <c r="B111122" s="26"/>
      <c r="C111122" s="1"/>
      <c r="D111122" s="1"/>
      <c r="E111122" s="1"/>
      <c r="F111122" s="1"/>
      <c r="G111122" s="1"/>
      <c r="H111122" s="1"/>
      <c r="I111122" s="1"/>
      <c r="J111122" s="1"/>
      <c r="K111122" s="1"/>
      <c r="L111122" s="1"/>
      <c r="M111122" s="1"/>
      <c r="N111122" s="1"/>
      <c r="O111122" s="1"/>
      <c r="P111122" s="1"/>
      <c r="Q111122" s="1"/>
      <c r="R111122" s="1"/>
      <c r="S111122" s="1"/>
      <c r="T111122" s="1"/>
      <c r="U111122" s="1"/>
    </row>
    <row r="111123" spans="2:21">
      <c r="B111123" s="26"/>
      <c r="C111123" s="1"/>
      <c r="D111123" s="1"/>
      <c r="E111123" s="1"/>
      <c r="F111123" s="1"/>
      <c r="G111123" s="1"/>
      <c r="H111123" s="1"/>
      <c r="I111123" s="1"/>
      <c r="J111123" s="1"/>
      <c r="K111123" s="1"/>
      <c r="L111123" s="1"/>
      <c r="M111123" s="1"/>
      <c r="N111123" s="1"/>
      <c r="O111123" s="1"/>
      <c r="P111123" s="1"/>
      <c r="Q111123" s="1"/>
      <c r="R111123" s="1"/>
      <c r="S111123" s="1"/>
      <c r="T111123" s="1"/>
      <c r="U111123" s="1"/>
    </row>
    <row r="111124" spans="2:21">
      <c r="B111124" s="26"/>
      <c r="C111124" s="1"/>
      <c r="D111124" s="1"/>
      <c r="E111124" s="1"/>
      <c r="F111124" s="1"/>
      <c r="G111124" s="1"/>
      <c r="H111124" s="1"/>
      <c r="I111124" s="1"/>
      <c r="J111124" s="1"/>
      <c r="K111124" s="1"/>
      <c r="L111124" s="1"/>
      <c r="M111124" s="1"/>
      <c r="N111124" s="1"/>
      <c r="O111124" s="1"/>
      <c r="P111124" s="1"/>
      <c r="Q111124" s="1"/>
      <c r="R111124" s="1"/>
      <c r="S111124" s="1"/>
      <c r="T111124" s="1"/>
      <c r="U111124" s="1"/>
    </row>
    <row r="111125" spans="2:21">
      <c r="B111125" s="26"/>
      <c r="C111125" s="1"/>
      <c r="D111125" s="1"/>
      <c r="E111125" s="1"/>
      <c r="F111125" s="1"/>
      <c r="G111125" s="1"/>
      <c r="H111125" s="1"/>
      <c r="I111125" s="1"/>
      <c r="J111125" s="1"/>
      <c r="K111125" s="1"/>
      <c r="L111125" s="1"/>
      <c r="M111125" s="1"/>
      <c r="N111125" s="1"/>
      <c r="O111125" s="1"/>
      <c r="P111125" s="1"/>
      <c r="Q111125" s="1"/>
      <c r="R111125" s="1"/>
      <c r="S111125" s="1"/>
      <c r="T111125" s="1"/>
      <c r="U111125" s="1"/>
    </row>
    <row r="111126" spans="2:21">
      <c r="B111126" s="26"/>
      <c r="C111126" s="1"/>
      <c r="D111126" s="1"/>
      <c r="E111126" s="1"/>
      <c r="F111126" s="1"/>
      <c r="G111126" s="1"/>
      <c r="H111126" s="1"/>
      <c r="I111126" s="1"/>
      <c r="J111126" s="1"/>
      <c r="K111126" s="1"/>
      <c r="L111126" s="1"/>
      <c r="M111126" s="1"/>
      <c r="N111126" s="1"/>
      <c r="O111126" s="1"/>
      <c r="P111126" s="1"/>
      <c r="Q111126" s="1"/>
      <c r="R111126" s="1"/>
      <c r="S111126" s="1"/>
      <c r="T111126" s="1"/>
      <c r="U111126" s="1"/>
    </row>
    <row r="111127" spans="2:21">
      <c r="B111127" s="26"/>
      <c r="C111127" s="1"/>
      <c r="D111127" s="1"/>
      <c r="E111127" s="1"/>
      <c r="F111127" s="1"/>
      <c r="G111127" s="1"/>
      <c r="H111127" s="1"/>
      <c r="I111127" s="1"/>
      <c r="J111127" s="1"/>
      <c r="K111127" s="1"/>
      <c r="L111127" s="1"/>
      <c r="M111127" s="1"/>
      <c r="N111127" s="1"/>
      <c r="O111127" s="1"/>
      <c r="P111127" s="1"/>
      <c r="Q111127" s="1"/>
      <c r="R111127" s="1"/>
      <c r="S111127" s="1"/>
      <c r="T111127" s="1"/>
      <c r="U111127" s="1"/>
    </row>
    <row r="111128" spans="2:21">
      <c r="B111128" s="26"/>
      <c r="C111128" s="1"/>
      <c r="D111128" s="1"/>
      <c r="E111128" s="1"/>
      <c r="F111128" s="1"/>
      <c r="G111128" s="1"/>
      <c r="H111128" s="1"/>
      <c r="I111128" s="1"/>
      <c r="J111128" s="1"/>
      <c r="K111128" s="1"/>
      <c r="L111128" s="1"/>
      <c r="M111128" s="1"/>
      <c r="N111128" s="1"/>
      <c r="O111128" s="1"/>
      <c r="P111128" s="1"/>
      <c r="Q111128" s="1"/>
      <c r="R111128" s="1"/>
      <c r="S111128" s="1"/>
      <c r="T111128" s="1"/>
      <c r="U111128" s="1"/>
    </row>
    <row r="111129" spans="2:21">
      <c r="B111129" s="26"/>
      <c r="C111129" s="1"/>
      <c r="D111129" s="1"/>
      <c r="E111129" s="1"/>
      <c r="F111129" s="1"/>
      <c r="G111129" s="1"/>
      <c r="H111129" s="1"/>
      <c r="I111129" s="1"/>
      <c r="J111129" s="1"/>
      <c r="K111129" s="1"/>
      <c r="L111129" s="1"/>
      <c r="M111129" s="1"/>
      <c r="N111129" s="1"/>
      <c r="O111129" s="1"/>
      <c r="P111129" s="1"/>
      <c r="Q111129" s="1"/>
      <c r="R111129" s="1"/>
      <c r="S111129" s="1"/>
      <c r="T111129" s="1"/>
      <c r="U111129" s="1"/>
    </row>
    <row r="111130" spans="2:21">
      <c r="B111130" s="26"/>
      <c r="C111130" s="1"/>
      <c r="D111130" s="1"/>
      <c r="E111130" s="1"/>
      <c r="F111130" s="1"/>
      <c r="G111130" s="1"/>
      <c r="H111130" s="1"/>
      <c r="I111130" s="1"/>
      <c r="J111130" s="1"/>
      <c r="K111130" s="1"/>
      <c r="L111130" s="1"/>
      <c r="M111130" s="1"/>
      <c r="N111130" s="1"/>
      <c r="O111130" s="1"/>
      <c r="P111130" s="1"/>
      <c r="Q111130" s="1"/>
      <c r="R111130" s="1"/>
      <c r="S111130" s="1"/>
      <c r="T111130" s="1"/>
      <c r="U111130" s="1"/>
    </row>
    <row r="111131" spans="2:21">
      <c r="B111131" s="26"/>
      <c r="C111131" s="1"/>
      <c r="D111131" s="1"/>
      <c r="E111131" s="1"/>
      <c r="F111131" s="1"/>
      <c r="G111131" s="1"/>
      <c r="H111131" s="1"/>
      <c r="I111131" s="1"/>
      <c r="J111131" s="1"/>
      <c r="K111131" s="1"/>
      <c r="L111131" s="1"/>
      <c r="M111131" s="1"/>
      <c r="N111131" s="1"/>
      <c r="O111131" s="1"/>
      <c r="P111131" s="1"/>
      <c r="Q111131" s="1"/>
      <c r="R111131" s="1"/>
      <c r="S111131" s="1"/>
      <c r="T111131" s="1"/>
      <c r="U111131" s="1"/>
    </row>
    <row r="111132" spans="2:21">
      <c r="B111132" s="26"/>
      <c r="C111132" s="1"/>
      <c r="D111132" s="1"/>
      <c r="E111132" s="1"/>
      <c r="F111132" s="1"/>
      <c r="G111132" s="1"/>
      <c r="H111132" s="1"/>
      <c r="I111132" s="1"/>
      <c r="J111132" s="1"/>
      <c r="K111132" s="1"/>
      <c r="L111132" s="1"/>
      <c r="M111132" s="1"/>
      <c r="N111132" s="1"/>
      <c r="O111132" s="1"/>
      <c r="P111132" s="1"/>
      <c r="Q111132" s="1"/>
      <c r="R111132" s="1"/>
      <c r="S111132" s="1"/>
      <c r="T111132" s="1"/>
      <c r="U111132" s="1"/>
    </row>
    <row r="111133" spans="2:21">
      <c r="B111133" s="26"/>
      <c r="C111133" s="1"/>
      <c r="D111133" s="1"/>
      <c r="E111133" s="1"/>
      <c r="F111133" s="1"/>
      <c r="G111133" s="1"/>
      <c r="H111133" s="1"/>
      <c r="I111133" s="1"/>
      <c r="J111133" s="1"/>
      <c r="K111133" s="1"/>
      <c r="L111133" s="1"/>
      <c r="M111133" s="1"/>
      <c r="N111133" s="1"/>
      <c r="O111133" s="1"/>
      <c r="P111133" s="1"/>
      <c r="Q111133" s="1"/>
      <c r="R111133" s="1"/>
      <c r="S111133" s="1"/>
      <c r="T111133" s="1"/>
      <c r="U111133" s="1"/>
    </row>
    <row r="111134" spans="2:21">
      <c r="B111134" s="26"/>
      <c r="C111134" s="1"/>
      <c r="D111134" s="1"/>
      <c r="E111134" s="1"/>
      <c r="F111134" s="1"/>
      <c r="G111134" s="1"/>
      <c r="H111134" s="1"/>
      <c r="I111134" s="1"/>
      <c r="J111134" s="1"/>
      <c r="K111134" s="1"/>
      <c r="L111134" s="1"/>
      <c r="M111134" s="1"/>
      <c r="N111134" s="1"/>
      <c r="O111134" s="1"/>
      <c r="P111134" s="1"/>
      <c r="Q111134" s="1"/>
      <c r="R111134" s="1"/>
      <c r="S111134" s="1"/>
      <c r="T111134" s="1"/>
      <c r="U111134" s="1"/>
    </row>
    <row r="111135" spans="2:21">
      <c r="B111135" s="26"/>
      <c r="C111135" s="1"/>
      <c r="D111135" s="1"/>
      <c r="E111135" s="1"/>
      <c r="F111135" s="1"/>
      <c r="G111135" s="1"/>
      <c r="H111135" s="1"/>
      <c r="I111135" s="1"/>
      <c r="J111135" s="1"/>
      <c r="K111135" s="1"/>
      <c r="L111135" s="1"/>
      <c r="M111135" s="1"/>
      <c r="N111135" s="1"/>
      <c r="O111135" s="1"/>
      <c r="P111135" s="1"/>
      <c r="Q111135" s="1"/>
      <c r="R111135" s="1"/>
      <c r="S111135" s="1"/>
      <c r="T111135" s="1"/>
      <c r="U111135" s="1"/>
    </row>
    <row r="111136" spans="2:21">
      <c r="B111136" s="26"/>
      <c r="C111136" s="1"/>
      <c r="D111136" s="1"/>
      <c r="E111136" s="1"/>
      <c r="F111136" s="1"/>
      <c r="G111136" s="1"/>
      <c r="H111136" s="1"/>
      <c r="I111136" s="1"/>
      <c r="J111136" s="1"/>
      <c r="K111136" s="1"/>
      <c r="L111136" s="1"/>
      <c r="M111136" s="1"/>
      <c r="N111136" s="1"/>
      <c r="O111136" s="1"/>
      <c r="P111136" s="1"/>
      <c r="Q111136" s="1"/>
      <c r="R111136" s="1"/>
      <c r="S111136" s="1"/>
      <c r="T111136" s="1"/>
      <c r="U111136" s="1"/>
    </row>
    <row r="111137" spans="2:21">
      <c r="B111137" s="26"/>
      <c r="C111137" s="1"/>
      <c r="D111137" s="1"/>
      <c r="E111137" s="1"/>
      <c r="F111137" s="1"/>
      <c r="G111137" s="1"/>
      <c r="H111137" s="1"/>
      <c r="I111137" s="1"/>
      <c r="J111137" s="1"/>
      <c r="K111137" s="1"/>
      <c r="L111137" s="1"/>
      <c r="M111137" s="1"/>
      <c r="N111137" s="1"/>
      <c r="O111137" s="1"/>
      <c r="P111137" s="1"/>
      <c r="Q111137" s="1"/>
      <c r="R111137" s="1"/>
      <c r="S111137" s="1"/>
      <c r="T111137" s="1"/>
      <c r="U111137" s="1"/>
    </row>
    <row r="111138" spans="2:21">
      <c r="B111138" s="26"/>
      <c r="C111138" s="1"/>
      <c r="D111138" s="1"/>
      <c r="E111138" s="1"/>
      <c r="F111138" s="1"/>
      <c r="G111138" s="1"/>
      <c r="H111138" s="1"/>
      <c r="I111138" s="1"/>
      <c r="J111138" s="1"/>
      <c r="K111138" s="1"/>
      <c r="L111138" s="1"/>
      <c r="M111138" s="1"/>
      <c r="N111138" s="1"/>
      <c r="O111138" s="1"/>
      <c r="P111138" s="1"/>
      <c r="Q111138" s="1"/>
      <c r="R111138" s="1"/>
      <c r="S111138" s="1"/>
      <c r="T111138" s="1"/>
      <c r="U111138" s="1"/>
    </row>
    <row r="111139" spans="2:21">
      <c r="B111139" s="26"/>
      <c r="C111139" s="1"/>
      <c r="D111139" s="1"/>
      <c r="E111139" s="1"/>
      <c r="F111139" s="1"/>
      <c r="G111139" s="1"/>
      <c r="H111139" s="1"/>
      <c r="I111139" s="1"/>
      <c r="J111139" s="1"/>
      <c r="K111139" s="1"/>
      <c r="L111139" s="1"/>
      <c r="M111139" s="1"/>
      <c r="N111139" s="1"/>
      <c r="O111139" s="1"/>
      <c r="P111139" s="1"/>
      <c r="Q111139" s="1"/>
      <c r="R111139" s="1"/>
      <c r="S111139" s="1"/>
      <c r="T111139" s="1"/>
      <c r="U111139" s="1"/>
    </row>
    <row r="111140" spans="2:21">
      <c r="B111140" s="26"/>
      <c r="C111140" s="1"/>
      <c r="D111140" s="1"/>
      <c r="E111140" s="1"/>
      <c r="F111140" s="1"/>
      <c r="G111140" s="1"/>
      <c r="H111140" s="1"/>
      <c r="I111140" s="1"/>
      <c r="J111140" s="1"/>
      <c r="K111140" s="1"/>
      <c r="L111140" s="1"/>
      <c r="M111140" s="1"/>
      <c r="N111140" s="1"/>
      <c r="O111140" s="1"/>
      <c r="P111140" s="1"/>
      <c r="Q111140" s="1"/>
      <c r="R111140" s="1"/>
      <c r="S111140" s="1"/>
      <c r="T111140" s="1"/>
      <c r="U111140" s="1"/>
    </row>
    <row r="111141" spans="2:21">
      <c r="B111141" s="26"/>
      <c r="C111141" s="1"/>
      <c r="D111141" s="1"/>
      <c r="E111141" s="1"/>
      <c r="F111141" s="1"/>
      <c r="G111141" s="1"/>
      <c r="H111141" s="1"/>
      <c r="I111141" s="1"/>
      <c r="J111141" s="1"/>
      <c r="K111141" s="1"/>
      <c r="L111141" s="1"/>
      <c r="M111141" s="1"/>
      <c r="N111141" s="1"/>
      <c r="O111141" s="1"/>
      <c r="P111141" s="1"/>
      <c r="Q111141" s="1"/>
      <c r="R111141" s="1"/>
      <c r="S111141" s="1"/>
      <c r="T111141" s="1"/>
      <c r="U111141" s="1"/>
    </row>
    <row r="111142" spans="2:21">
      <c r="B111142" s="26"/>
      <c r="C111142" s="1"/>
      <c r="D111142" s="1"/>
      <c r="E111142" s="1"/>
      <c r="F111142" s="1"/>
      <c r="G111142" s="1"/>
      <c r="H111142" s="1"/>
      <c r="I111142" s="1"/>
      <c r="J111142" s="1"/>
      <c r="K111142" s="1"/>
      <c r="L111142" s="1"/>
      <c r="M111142" s="1"/>
      <c r="N111142" s="1"/>
      <c r="O111142" s="1"/>
      <c r="P111142" s="1"/>
      <c r="Q111142" s="1"/>
      <c r="R111142" s="1"/>
      <c r="S111142" s="1"/>
      <c r="T111142" s="1"/>
      <c r="U111142" s="1"/>
    </row>
    <row r="111143" spans="2:21">
      <c r="B111143" s="26"/>
      <c r="C111143" s="1"/>
      <c r="D111143" s="1"/>
      <c r="E111143" s="1"/>
      <c r="F111143" s="1"/>
      <c r="G111143" s="1"/>
      <c r="H111143" s="1"/>
      <c r="I111143" s="1"/>
      <c r="J111143" s="1"/>
      <c r="K111143" s="1"/>
      <c r="L111143" s="1"/>
      <c r="M111143" s="1"/>
      <c r="N111143" s="1"/>
      <c r="O111143" s="1"/>
      <c r="P111143" s="1"/>
      <c r="Q111143" s="1"/>
      <c r="R111143" s="1"/>
      <c r="S111143" s="1"/>
      <c r="T111143" s="1"/>
      <c r="U111143" s="1"/>
    </row>
    <row r="111144" spans="2:21">
      <c r="B111144" s="26"/>
      <c r="C111144" s="1"/>
      <c r="D111144" s="1"/>
      <c r="E111144" s="1"/>
      <c r="F111144" s="1"/>
      <c r="G111144" s="1"/>
      <c r="H111144" s="1"/>
      <c r="I111144" s="1"/>
      <c r="J111144" s="1"/>
      <c r="K111144" s="1"/>
      <c r="L111144" s="1"/>
      <c r="M111144" s="1"/>
      <c r="N111144" s="1"/>
      <c r="O111144" s="1"/>
      <c r="P111144" s="1"/>
      <c r="Q111144" s="1"/>
      <c r="R111144" s="1"/>
      <c r="S111144" s="1"/>
      <c r="T111144" s="1"/>
      <c r="U111144" s="1"/>
    </row>
    <row r="111145" spans="2:21">
      <c r="B111145" s="26"/>
      <c r="C111145" s="1"/>
      <c r="D111145" s="1"/>
      <c r="E111145" s="1"/>
      <c r="F111145" s="1"/>
      <c r="G111145" s="1"/>
      <c r="H111145" s="1"/>
      <c r="I111145" s="1"/>
      <c r="J111145" s="1"/>
      <c r="K111145" s="1"/>
      <c r="L111145" s="1"/>
      <c r="M111145" s="1"/>
      <c r="N111145" s="1"/>
      <c r="O111145" s="1"/>
      <c r="P111145" s="1"/>
      <c r="Q111145" s="1"/>
      <c r="R111145" s="1"/>
      <c r="S111145" s="1"/>
      <c r="T111145" s="1"/>
      <c r="U111145" s="1"/>
    </row>
    <row r="111146" spans="2:21">
      <c r="B111146" s="26"/>
      <c r="C111146" s="1"/>
      <c r="D111146" s="1"/>
      <c r="E111146" s="1"/>
      <c r="F111146" s="1"/>
      <c r="G111146" s="1"/>
      <c r="H111146" s="1"/>
      <c r="I111146" s="1"/>
      <c r="J111146" s="1"/>
      <c r="K111146" s="1"/>
      <c r="L111146" s="1"/>
      <c r="M111146" s="1"/>
      <c r="N111146" s="1"/>
      <c r="O111146" s="1"/>
      <c r="P111146" s="1"/>
      <c r="Q111146" s="1"/>
      <c r="R111146" s="1"/>
      <c r="S111146" s="1"/>
      <c r="T111146" s="1"/>
      <c r="U111146" s="1"/>
    </row>
    <row r="111147" spans="2:21">
      <c r="B111147" s="26"/>
      <c r="C111147" s="1"/>
      <c r="D111147" s="1"/>
      <c r="E111147" s="1"/>
      <c r="F111147" s="1"/>
      <c r="G111147" s="1"/>
      <c r="H111147" s="1"/>
      <c r="I111147" s="1"/>
      <c r="J111147" s="1"/>
      <c r="K111147" s="1"/>
      <c r="L111147" s="1"/>
      <c r="M111147" s="1"/>
      <c r="N111147" s="1"/>
      <c r="O111147" s="1"/>
      <c r="P111147" s="1"/>
      <c r="Q111147" s="1"/>
      <c r="R111147" s="1"/>
      <c r="S111147" s="1"/>
      <c r="T111147" s="1"/>
      <c r="U111147" s="1"/>
    </row>
    <row r="111148" spans="2:21">
      <c r="B111148" s="26"/>
      <c r="C111148" s="1"/>
      <c r="D111148" s="1"/>
      <c r="E111148" s="1"/>
      <c r="F111148" s="1"/>
      <c r="G111148" s="1"/>
      <c r="H111148" s="1"/>
      <c r="I111148" s="1"/>
      <c r="J111148" s="1"/>
      <c r="K111148" s="1"/>
      <c r="L111148" s="1"/>
      <c r="M111148" s="1"/>
      <c r="N111148" s="1"/>
      <c r="O111148" s="1"/>
      <c r="P111148" s="1"/>
      <c r="Q111148" s="1"/>
      <c r="R111148" s="1"/>
      <c r="S111148" s="1"/>
      <c r="T111148" s="1"/>
      <c r="U111148" s="1"/>
    </row>
    <row r="111149" spans="2:21">
      <c r="B111149" s="26"/>
      <c r="C111149" s="1"/>
      <c r="D111149" s="1"/>
      <c r="E111149" s="1"/>
      <c r="F111149" s="1"/>
      <c r="G111149" s="1"/>
      <c r="H111149" s="1"/>
      <c r="I111149" s="1"/>
      <c r="J111149" s="1"/>
      <c r="K111149" s="1"/>
      <c r="L111149" s="1"/>
      <c r="M111149" s="1"/>
      <c r="N111149" s="1"/>
      <c r="O111149" s="1"/>
      <c r="P111149" s="1"/>
      <c r="Q111149" s="1"/>
      <c r="R111149" s="1"/>
      <c r="S111149" s="1"/>
      <c r="T111149" s="1"/>
      <c r="U111149" s="1"/>
    </row>
    <row r="111150" spans="2:21">
      <c r="B111150" s="26"/>
      <c r="C111150" s="1"/>
      <c r="D111150" s="1"/>
      <c r="E111150" s="1"/>
      <c r="F111150" s="1"/>
      <c r="G111150" s="1"/>
      <c r="H111150" s="1"/>
      <c r="I111150" s="1"/>
      <c r="J111150" s="1"/>
      <c r="K111150" s="1"/>
      <c r="L111150" s="1"/>
      <c r="M111150" s="1"/>
      <c r="N111150" s="1"/>
      <c r="O111150" s="1"/>
      <c r="P111150" s="1"/>
      <c r="Q111150" s="1"/>
      <c r="R111150" s="1"/>
      <c r="S111150" s="1"/>
      <c r="T111150" s="1"/>
      <c r="U111150" s="1"/>
    </row>
    <row r="111151" spans="2:21">
      <c r="B111151" s="26"/>
      <c r="C111151" s="1"/>
      <c r="D111151" s="1"/>
      <c r="E111151" s="1"/>
      <c r="F111151" s="1"/>
      <c r="G111151" s="1"/>
      <c r="H111151" s="1"/>
      <c r="I111151" s="1"/>
      <c r="J111151" s="1"/>
      <c r="K111151" s="1"/>
      <c r="L111151" s="1"/>
      <c r="M111151" s="1"/>
      <c r="N111151" s="1"/>
      <c r="O111151" s="1"/>
      <c r="P111151" s="1"/>
      <c r="Q111151" s="1"/>
      <c r="R111151" s="1"/>
      <c r="S111151" s="1"/>
      <c r="T111151" s="1"/>
      <c r="U111151" s="1"/>
    </row>
    <row r="111152" spans="2:21">
      <c r="B111152" s="26"/>
      <c r="C111152" s="1"/>
      <c r="D111152" s="1"/>
      <c r="E111152" s="1"/>
      <c r="F111152" s="1"/>
      <c r="G111152" s="1"/>
      <c r="H111152" s="1"/>
      <c r="I111152" s="1"/>
      <c r="J111152" s="1"/>
      <c r="K111152" s="1"/>
      <c r="L111152" s="1"/>
      <c r="M111152" s="1"/>
      <c r="N111152" s="1"/>
      <c r="O111152" s="1"/>
      <c r="P111152" s="1"/>
      <c r="Q111152" s="1"/>
      <c r="R111152" s="1"/>
      <c r="S111152" s="1"/>
      <c r="T111152" s="1"/>
      <c r="U111152" s="1"/>
    </row>
    <row r="111153" spans="2:21">
      <c r="B111153" s="26"/>
      <c r="C111153" s="1"/>
      <c r="D111153" s="1"/>
      <c r="E111153" s="1"/>
      <c r="F111153" s="1"/>
      <c r="G111153" s="1"/>
      <c r="H111153" s="1"/>
      <c r="I111153" s="1"/>
      <c r="J111153" s="1"/>
      <c r="K111153" s="1"/>
      <c r="L111153" s="1"/>
      <c r="M111153" s="1"/>
      <c r="N111153" s="1"/>
      <c r="O111153" s="1"/>
      <c r="P111153" s="1"/>
      <c r="Q111153" s="1"/>
      <c r="R111153" s="1"/>
      <c r="S111153" s="1"/>
      <c r="T111153" s="1"/>
      <c r="U111153" s="1"/>
    </row>
    <row r="111154" spans="2:21">
      <c r="B111154" s="26"/>
      <c r="C111154" s="1"/>
      <c r="D111154" s="1"/>
      <c r="E111154" s="1"/>
      <c r="F111154" s="1"/>
      <c r="G111154" s="1"/>
      <c r="H111154" s="1"/>
      <c r="I111154" s="1"/>
      <c r="J111154" s="1"/>
      <c r="K111154" s="1"/>
      <c r="L111154" s="1"/>
      <c r="M111154" s="1"/>
      <c r="N111154" s="1"/>
      <c r="O111154" s="1"/>
      <c r="P111154" s="1"/>
      <c r="Q111154" s="1"/>
      <c r="R111154" s="1"/>
      <c r="S111154" s="1"/>
      <c r="T111154" s="1"/>
      <c r="U111154" s="1"/>
    </row>
    <row r="111155" spans="2:21">
      <c r="B111155" s="26"/>
      <c r="C111155" s="1"/>
      <c r="D111155" s="1"/>
      <c r="E111155" s="1"/>
      <c r="F111155" s="1"/>
      <c r="G111155" s="1"/>
      <c r="H111155" s="1"/>
      <c r="I111155" s="1"/>
      <c r="J111155" s="1"/>
      <c r="K111155" s="1"/>
      <c r="L111155" s="1"/>
      <c r="M111155" s="1"/>
      <c r="N111155" s="1"/>
      <c r="O111155" s="1"/>
      <c r="P111155" s="1"/>
      <c r="Q111155" s="1"/>
      <c r="R111155" s="1"/>
      <c r="S111155" s="1"/>
      <c r="T111155" s="1"/>
      <c r="U111155" s="1"/>
    </row>
    <row r="111156" spans="2:21">
      <c r="B111156" s="26"/>
      <c r="C111156" s="1"/>
      <c r="D111156" s="1"/>
      <c r="E111156" s="1"/>
      <c r="F111156" s="1"/>
      <c r="G111156" s="1"/>
      <c r="H111156" s="1"/>
      <c r="I111156" s="1"/>
      <c r="J111156" s="1"/>
      <c r="K111156" s="1"/>
      <c r="L111156" s="1"/>
      <c r="M111156" s="1"/>
      <c r="N111156" s="1"/>
      <c r="O111156" s="1"/>
      <c r="P111156" s="1"/>
      <c r="Q111156" s="1"/>
      <c r="R111156" s="1"/>
      <c r="S111156" s="1"/>
      <c r="T111156" s="1"/>
      <c r="U111156" s="1"/>
    </row>
    <row r="111157" spans="2:21">
      <c r="B111157" s="26"/>
      <c r="C111157" s="1"/>
      <c r="D111157" s="1"/>
      <c r="E111157" s="1"/>
      <c r="F111157" s="1"/>
      <c r="G111157" s="1"/>
      <c r="H111157" s="1"/>
      <c r="I111157" s="1"/>
      <c r="J111157" s="1"/>
      <c r="K111157" s="1"/>
      <c r="L111157" s="1"/>
      <c r="M111157" s="1"/>
      <c r="N111157" s="1"/>
      <c r="O111157" s="1"/>
      <c r="P111157" s="1"/>
      <c r="Q111157" s="1"/>
      <c r="R111157" s="1"/>
      <c r="S111157" s="1"/>
      <c r="T111157" s="1"/>
      <c r="U111157" s="1"/>
    </row>
    <row r="111158" spans="2:21">
      <c r="B111158" s="26"/>
      <c r="C111158" s="1"/>
      <c r="D111158" s="1"/>
      <c r="E111158" s="1"/>
      <c r="F111158" s="1"/>
      <c r="G111158" s="1"/>
      <c r="H111158" s="1"/>
      <c r="I111158" s="1"/>
      <c r="J111158" s="1"/>
      <c r="K111158" s="1"/>
      <c r="L111158" s="1"/>
      <c r="M111158" s="1"/>
      <c r="N111158" s="1"/>
      <c r="O111158" s="1"/>
      <c r="P111158" s="1"/>
      <c r="Q111158" s="1"/>
      <c r="R111158" s="1"/>
      <c r="S111158" s="1"/>
      <c r="T111158" s="1"/>
      <c r="U111158" s="1"/>
    </row>
    <row r="111159" spans="2:21">
      <c r="B111159" s="26"/>
      <c r="C111159" s="1"/>
      <c r="D111159" s="1"/>
      <c r="E111159" s="1"/>
      <c r="F111159" s="1"/>
      <c r="G111159" s="1"/>
      <c r="H111159" s="1"/>
      <c r="I111159" s="1"/>
      <c r="J111159" s="1"/>
      <c r="K111159" s="1"/>
      <c r="L111159" s="1"/>
      <c r="M111159" s="1"/>
      <c r="N111159" s="1"/>
      <c r="O111159" s="1"/>
      <c r="P111159" s="1"/>
      <c r="Q111159" s="1"/>
      <c r="R111159" s="1"/>
      <c r="S111159" s="1"/>
      <c r="T111159" s="1"/>
      <c r="U111159" s="1"/>
    </row>
    <row r="111160" spans="2:21">
      <c r="B111160" s="26"/>
      <c r="C111160" s="1"/>
      <c r="D111160" s="1"/>
      <c r="E111160" s="1"/>
      <c r="F111160" s="1"/>
      <c r="G111160" s="1"/>
      <c r="H111160" s="1"/>
      <c r="I111160" s="1"/>
      <c r="J111160" s="1"/>
      <c r="K111160" s="1"/>
      <c r="L111160" s="1"/>
      <c r="M111160" s="1"/>
      <c r="N111160" s="1"/>
      <c r="O111160" s="1"/>
      <c r="P111160" s="1"/>
      <c r="Q111160" s="1"/>
      <c r="R111160" s="1"/>
      <c r="S111160" s="1"/>
      <c r="T111160" s="1"/>
      <c r="U111160" s="1"/>
    </row>
    <row r="111161" spans="2:21">
      <c r="B111161" s="26"/>
      <c r="C111161" s="1"/>
      <c r="D111161" s="1"/>
      <c r="E111161" s="1"/>
      <c r="F111161" s="1"/>
      <c r="G111161" s="1"/>
      <c r="H111161" s="1"/>
      <c r="I111161" s="1"/>
      <c r="J111161" s="1"/>
      <c r="K111161" s="1"/>
      <c r="L111161" s="1"/>
      <c r="M111161" s="1"/>
      <c r="N111161" s="1"/>
      <c r="O111161" s="1"/>
      <c r="P111161" s="1"/>
      <c r="Q111161" s="1"/>
      <c r="R111161" s="1"/>
      <c r="S111161" s="1"/>
      <c r="T111161" s="1"/>
      <c r="U111161" s="1"/>
    </row>
    <row r="111162" spans="2:21">
      <c r="B111162" s="26"/>
      <c r="C111162" s="1"/>
      <c r="D111162" s="1"/>
      <c r="E111162" s="1"/>
      <c r="F111162" s="1"/>
      <c r="G111162" s="1"/>
      <c r="H111162" s="1"/>
      <c r="I111162" s="1"/>
      <c r="J111162" s="1"/>
      <c r="K111162" s="1"/>
      <c r="L111162" s="1"/>
      <c r="M111162" s="1"/>
      <c r="N111162" s="1"/>
      <c r="O111162" s="1"/>
      <c r="P111162" s="1"/>
      <c r="Q111162" s="1"/>
      <c r="R111162" s="1"/>
      <c r="S111162" s="1"/>
      <c r="T111162" s="1"/>
      <c r="U111162" s="1"/>
    </row>
    <row r="111163" spans="2:21">
      <c r="B111163" s="26"/>
      <c r="C111163" s="1"/>
      <c r="D111163" s="1"/>
      <c r="E111163" s="1"/>
      <c r="F111163" s="1"/>
      <c r="G111163" s="1"/>
      <c r="H111163" s="1"/>
      <c r="I111163" s="1"/>
      <c r="J111163" s="1"/>
      <c r="K111163" s="1"/>
      <c r="L111163" s="1"/>
      <c r="M111163" s="1"/>
      <c r="N111163" s="1"/>
      <c r="O111163" s="1"/>
      <c r="P111163" s="1"/>
      <c r="Q111163" s="1"/>
      <c r="R111163" s="1"/>
      <c r="S111163" s="1"/>
      <c r="T111163" s="1"/>
      <c r="U111163" s="1"/>
    </row>
    <row r="111164" spans="2:21">
      <c r="B111164" s="26"/>
      <c r="C111164" s="1"/>
      <c r="D111164" s="1"/>
      <c r="E111164" s="1"/>
      <c r="F111164" s="1"/>
      <c r="G111164" s="1"/>
      <c r="H111164" s="1"/>
      <c r="I111164" s="1"/>
      <c r="J111164" s="1"/>
      <c r="K111164" s="1"/>
      <c r="L111164" s="1"/>
      <c r="M111164" s="1"/>
      <c r="N111164" s="1"/>
      <c r="O111164" s="1"/>
      <c r="P111164" s="1"/>
      <c r="Q111164" s="1"/>
      <c r="R111164" s="1"/>
      <c r="S111164" s="1"/>
      <c r="T111164" s="1"/>
      <c r="U111164" s="1"/>
    </row>
    <row r="111165" spans="2:21">
      <c r="B111165" s="26"/>
      <c r="C111165" s="1"/>
      <c r="D111165" s="1"/>
      <c r="E111165" s="1"/>
      <c r="F111165" s="1"/>
      <c r="G111165" s="1"/>
      <c r="H111165" s="1"/>
      <c r="I111165" s="1"/>
      <c r="J111165" s="1"/>
      <c r="K111165" s="1"/>
      <c r="L111165" s="1"/>
      <c r="M111165" s="1"/>
      <c r="N111165" s="1"/>
      <c r="O111165" s="1"/>
      <c r="P111165" s="1"/>
      <c r="Q111165" s="1"/>
      <c r="R111165" s="1"/>
      <c r="S111165" s="1"/>
      <c r="T111165" s="1"/>
      <c r="U111165" s="1"/>
    </row>
    <row r="111166" spans="2:21">
      <c r="B111166" s="26"/>
      <c r="C111166" s="1"/>
      <c r="D111166" s="1"/>
      <c r="E111166" s="1"/>
      <c r="F111166" s="1"/>
      <c r="G111166" s="1"/>
      <c r="H111166" s="1"/>
      <c r="I111166" s="1"/>
      <c r="J111166" s="1"/>
      <c r="K111166" s="1"/>
      <c r="L111166" s="1"/>
      <c r="M111166" s="1"/>
      <c r="N111166" s="1"/>
      <c r="O111166" s="1"/>
      <c r="P111166" s="1"/>
      <c r="Q111166" s="1"/>
      <c r="R111166" s="1"/>
      <c r="S111166" s="1"/>
      <c r="T111166" s="1"/>
      <c r="U111166" s="1"/>
    </row>
    <row r="111167" spans="2:21">
      <c r="B111167" s="26"/>
      <c r="C111167" s="1"/>
      <c r="D111167" s="1"/>
      <c r="E111167" s="1"/>
      <c r="F111167" s="1"/>
      <c r="G111167" s="1"/>
      <c r="H111167" s="1"/>
      <c r="I111167" s="1"/>
      <c r="J111167" s="1"/>
      <c r="K111167" s="1"/>
      <c r="L111167" s="1"/>
      <c r="M111167" s="1"/>
      <c r="N111167" s="1"/>
      <c r="O111167" s="1"/>
      <c r="P111167" s="1"/>
      <c r="Q111167" s="1"/>
      <c r="R111167" s="1"/>
      <c r="S111167" s="1"/>
      <c r="T111167" s="1"/>
      <c r="U111167" s="1"/>
    </row>
    <row r="111168" spans="2:21">
      <c r="B111168" s="26"/>
      <c r="C111168" s="1"/>
      <c r="D111168" s="1"/>
      <c r="E111168" s="1"/>
      <c r="F111168" s="1"/>
      <c r="G111168" s="1"/>
      <c r="H111168" s="1"/>
      <c r="I111168" s="1"/>
      <c r="J111168" s="1"/>
      <c r="K111168" s="1"/>
      <c r="L111168" s="1"/>
      <c r="M111168" s="1"/>
      <c r="N111168" s="1"/>
      <c r="O111168" s="1"/>
      <c r="P111168" s="1"/>
      <c r="Q111168" s="1"/>
      <c r="R111168" s="1"/>
      <c r="S111168" s="1"/>
      <c r="T111168" s="1"/>
      <c r="U111168" s="1"/>
    </row>
    <row r="111169" spans="2:21">
      <c r="B111169" s="26"/>
      <c r="C111169" s="1"/>
      <c r="D111169" s="1"/>
      <c r="E111169" s="1"/>
      <c r="F111169" s="1"/>
      <c r="G111169" s="1"/>
      <c r="H111169" s="1"/>
      <c r="I111169" s="1"/>
      <c r="J111169" s="1"/>
      <c r="K111169" s="1"/>
      <c r="L111169" s="1"/>
      <c r="M111169" s="1"/>
      <c r="N111169" s="1"/>
      <c r="O111169" s="1"/>
      <c r="P111169" s="1"/>
      <c r="Q111169" s="1"/>
      <c r="R111169" s="1"/>
      <c r="S111169" s="1"/>
      <c r="T111169" s="1"/>
      <c r="U111169" s="1"/>
    </row>
    <row r="111170" spans="2:21">
      <c r="B111170" s="26"/>
      <c r="C111170" s="1"/>
      <c r="D111170" s="1"/>
      <c r="E111170" s="1"/>
      <c r="F111170" s="1"/>
      <c r="G111170" s="1"/>
      <c r="H111170" s="1"/>
      <c r="I111170" s="1"/>
      <c r="J111170" s="1"/>
      <c r="K111170" s="1"/>
      <c r="L111170" s="1"/>
      <c r="M111170" s="1"/>
      <c r="N111170" s="1"/>
      <c r="O111170" s="1"/>
      <c r="P111170" s="1"/>
      <c r="Q111170" s="1"/>
      <c r="R111170" s="1"/>
      <c r="S111170" s="1"/>
      <c r="T111170" s="1"/>
      <c r="U111170" s="1"/>
    </row>
    <row r="111171" spans="2:21">
      <c r="B111171" s="26"/>
      <c r="C111171" s="1"/>
      <c r="D111171" s="1"/>
      <c r="E111171" s="1"/>
      <c r="F111171" s="1"/>
      <c r="G111171" s="1"/>
      <c r="H111171" s="1"/>
      <c r="I111171" s="1"/>
      <c r="J111171" s="1"/>
      <c r="K111171" s="1"/>
      <c r="L111171" s="1"/>
      <c r="M111171" s="1"/>
      <c r="N111171" s="1"/>
      <c r="O111171" s="1"/>
      <c r="P111171" s="1"/>
      <c r="Q111171" s="1"/>
      <c r="R111171" s="1"/>
      <c r="S111171" s="1"/>
      <c r="T111171" s="1"/>
      <c r="U111171" s="1"/>
    </row>
    <row r="111172" spans="2:21">
      <c r="B111172" s="26"/>
      <c r="C111172" s="1"/>
      <c r="D111172" s="1"/>
      <c r="E111172" s="1"/>
      <c r="F111172" s="1"/>
      <c r="G111172" s="1"/>
      <c r="H111172" s="1"/>
      <c r="I111172" s="1"/>
      <c r="J111172" s="1"/>
      <c r="K111172" s="1"/>
      <c r="L111172" s="1"/>
      <c r="M111172" s="1"/>
      <c r="N111172" s="1"/>
      <c r="O111172" s="1"/>
      <c r="P111172" s="1"/>
      <c r="Q111172" s="1"/>
      <c r="R111172" s="1"/>
      <c r="S111172" s="1"/>
      <c r="T111172" s="1"/>
      <c r="U111172" s="1"/>
    </row>
    <row r="111173" spans="2:21">
      <c r="B111173" s="26"/>
      <c r="C111173" s="1"/>
      <c r="D111173" s="1"/>
      <c r="E111173" s="1"/>
      <c r="F111173" s="1"/>
      <c r="G111173" s="1"/>
      <c r="H111173" s="1"/>
      <c r="I111173" s="1"/>
      <c r="J111173" s="1"/>
      <c r="K111173" s="1"/>
      <c r="L111173" s="1"/>
      <c r="M111173" s="1"/>
      <c r="N111173" s="1"/>
      <c r="O111173" s="1"/>
      <c r="P111173" s="1"/>
      <c r="Q111173" s="1"/>
      <c r="R111173" s="1"/>
      <c r="S111173" s="1"/>
      <c r="T111173" s="1"/>
      <c r="U111173" s="1"/>
    </row>
    <row r="111174" spans="2:21">
      <c r="B111174" s="26"/>
      <c r="C111174" s="1"/>
      <c r="D111174" s="1"/>
      <c r="E111174" s="1"/>
      <c r="F111174" s="1"/>
      <c r="G111174" s="1"/>
      <c r="H111174" s="1"/>
      <c r="I111174" s="1"/>
      <c r="J111174" s="1"/>
      <c r="K111174" s="1"/>
      <c r="L111174" s="1"/>
      <c r="M111174" s="1"/>
      <c r="N111174" s="1"/>
      <c r="O111174" s="1"/>
      <c r="P111174" s="1"/>
      <c r="Q111174" s="1"/>
      <c r="R111174" s="1"/>
      <c r="S111174" s="1"/>
      <c r="T111174" s="1"/>
      <c r="U111174" s="1"/>
    </row>
    <row r="111175" spans="2:21">
      <c r="B111175" s="26"/>
      <c r="C111175" s="1"/>
      <c r="D111175" s="1"/>
      <c r="E111175" s="1"/>
      <c r="F111175" s="1"/>
      <c r="G111175" s="1"/>
      <c r="H111175" s="1"/>
      <c r="I111175" s="1"/>
      <c r="J111175" s="1"/>
      <c r="K111175" s="1"/>
      <c r="L111175" s="1"/>
      <c r="M111175" s="1"/>
      <c r="N111175" s="1"/>
      <c r="O111175" s="1"/>
      <c r="P111175" s="1"/>
      <c r="Q111175" s="1"/>
      <c r="R111175" s="1"/>
      <c r="S111175" s="1"/>
      <c r="T111175" s="1"/>
      <c r="U111175" s="1"/>
    </row>
    <row r="111176" spans="2:21">
      <c r="B111176" s="26"/>
      <c r="C111176" s="1"/>
      <c r="D111176" s="1"/>
      <c r="E111176" s="1"/>
      <c r="F111176" s="1"/>
      <c r="G111176" s="1"/>
      <c r="H111176" s="1"/>
      <c r="I111176" s="1"/>
      <c r="J111176" s="1"/>
      <c r="K111176" s="1"/>
      <c r="L111176" s="1"/>
      <c r="M111176" s="1"/>
      <c r="N111176" s="1"/>
      <c r="O111176" s="1"/>
      <c r="P111176" s="1"/>
      <c r="Q111176" s="1"/>
      <c r="R111176" s="1"/>
      <c r="S111176" s="1"/>
      <c r="T111176" s="1"/>
      <c r="U111176" s="1"/>
    </row>
    <row r="111177" spans="2:21">
      <c r="B111177" s="26"/>
      <c r="C111177" s="1"/>
      <c r="D111177" s="1"/>
      <c r="E111177" s="1"/>
      <c r="F111177" s="1"/>
      <c r="G111177" s="1"/>
      <c r="H111177" s="1"/>
      <c r="I111177" s="1"/>
      <c r="J111177" s="1"/>
      <c r="K111177" s="1"/>
      <c r="L111177" s="1"/>
      <c r="M111177" s="1"/>
      <c r="N111177" s="1"/>
      <c r="O111177" s="1"/>
      <c r="P111177" s="1"/>
      <c r="Q111177" s="1"/>
      <c r="R111177" s="1"/>
      <c r="S111177" s="1"/>
      <c r="T111177" s="1"/>
      <c r="U111177" s="1"/>
    </row>
    <row r="111178" spans="2:21">
      <c r="B111178" s="26"/>
      <c r="C111178" s="1"/>
      <c r="D111178" s="1"/>
      <c r="E111178" s="1"/>
      <c r="F111178" s="1"/>
      <c r="G111178" s="1"/>
      <c r="H111178" s="1"/>
      <c r="I111178" s="1"/>
      <c r="J111178" s="1"/>
      <c r="K111178" s="1"/>
      <c r="L111178" s="1"/>
      <c r="M111178" s="1"/>
      <c r="N111178" s="1"/>
      <c r="O111178" s="1"/>
      <c r="P111178" s="1"/>
      <c r="Q111178" s="1"/>
      <c r="R111178" s="1"/>
      <c r="S111178" s="1"/>
      <c r="T111178" s="1"/>
      <c r="U111178" s="1"/>
    </row>
    <row r="111179" spans="2:21">
      <c r="B111179" s="26"/>
      <c r="C111179" s="1"/>
      <c r="D111179" s="1"/>
      <c r="E111179" s="1"/>
      <c r="F111179" s="1"/>
      <c r="G111179" s="1"/>
      <c r="H111179" s="1"/>
      <c r="I111179" s="1"/>
      <c r="J111179" s="1"/>
      <c r="K111179" s="1"/>
      <c r="L111179" s="1"/>
      <c r="M111179" s="1"/>
      <c r="N111179" s="1"/>
      <c r="O111179" s="1"/>
      <c r="P111179" s="1"/>
      <c r="Q111179" s="1"/>
      <c r="R111179" s="1"/>
      <c r="S111179" s="1"/>
      <c r="T111179" s="1"/>
      <c r="U111179" s="1"/>
    </row>
    <row r="111180" spans="2:21">
      <c r="B111180" s="26"/>
      <c r="C111180" s="1"/>
      <c r="D111180" s="1"/>
      <c r="E111180" s="1"/>
      <c r="F111180" s="1"/>
      <c r="G111180" s="1"/>
      <c r="H111180" s="1"/>
      <c r="I111180" s="1"/>
      <c r="J111180" s="1"/>
      <c r="K111180" s="1"/>
      <c r="L111180" s="1"/>
      <c r="M111180" s="1"/>
      <c r="N111180" s="1"/>
      <c r="O111180" s="1"/>
      <c r="P111180" s="1"/>
      <c r="Q111180" s="1"/>
      <c r="R111180" s="1"/>
      <c r="S111180" s="1"/>
      <c r="T111180" s="1"/>
      <c r="U111180" s="1"/>
    </row>
    <row r="111181" spans="2:21">
      <c r="B111181" s="26"/>
      <c r="C111181" s="1"/>
      <c r="D111181" s="1"/>
      <c r="E111181" s="1"/>
      <c r="F111181" s="1"/>
      <c r="G111181" s="1"/>
      <c r="H111181" s="1"/>
      <c r="I111181" s="1"/>
      <c r="J111181" s="1"/>
      <c r="K111181" s="1"/>
      <c r="L111181" s="1"/>
      <c r="M111181" s="1"/>
      <c r="N111181" s="1"/>
      <c r="O111181" s="1"/>
      <c r="P111181" s="1"/>
      <c r="Q111181" s="1"/>
      <c r="R111181" s="1"/>
      <c r="S111181" s="1"/>
      <c r="T111181" s="1"/>
      <c r="U111181" s="1"/>
    </row>
    <row r="111182" spans="2:21">
      <c r="B111182" s="26"/>
      <c r="C111182" s="1"/>
      <c r="D111182" s="1"/>
      <c r="E111182" s="1"/>
      <c r="F111182" s="1"/>
      <c r="G111182" s="1"/>
      <c r="H111182" s="1"/>
      <c r="I111182" s="1"/>
      <c r="J111182" s="1"/>
      <c r="K111182" s="1"/>
      <c r="L111182" s="1"/>
      <c r="M111182" s="1"/>
      <c r="N111182" s="1"/>
      <c r="O111182" s="1"/>
      <c r="P111182" s="1"/>
      <c r="Q111182" s="1"/>
      <c r="R111182" s="1"/>
      <c r="S111182" s="1"/>
      <c r="T111182" s="1"/>
      <c r="U111182" s="1"/>
    </row>
    <row r="111183" spans="2:21">
      <c r="B111183" s="26"/>
      <c r="C111183" s="1"/>
      <c r="D111183" s="1"/>
      <c r="E111183" s="1"/>
      <c r="F111183" s="1"/>
      <c r="G111183" s="1"/>
      <c r="H111183" s="1"/>
      <c r="I111183" s="1"/>
      <c r="J111183" s="1"/>
      <c r="K111183" s="1"/>
      <c r="L111183" s="1"/>
      <c r="M111183" s="1"/>
      <c r="N111183" s="1"/>
      <c r="O111183" s="1"/>
      <c r="P111183" s="1"/>
      <c r="Q111183" s="1"/>
      <c r="R111183" s="1"/>
      <c r="S111183" s="1"/>
      <c r="T111183" s="1"/>
      <c r="U111183" s="1"/>
    </row>
    <row r="111184" spans="2:21">
      <c r="B111184" s="26"/>
      <c r="C111184" s="1"/>
      <c r="D111184" s="1"/>
      <c r="E111184" s="1"/>
      <c r="F111184" s="1"/>
      <c r="G111184" s="1"/>
      <c r="H111184" s="1"/>
      <c r="I111184" s="1"/>
      <c r="J111184" s="1"/>
      <c r="K111184" s="1"/>
      <c r="L111184" s="1"/>
      <c r="M111184" s="1"/>
      <c r="N111184" s="1"/>
      <c r="O111184" s="1"/>
      <c r="P111184" s="1"/>
      <c r="Q111184" s="1"/>
      <c r="R111184" s="1"/>
      <c r="S111184" s="1"/>
      <c r="T111184" s="1"/>
      <c r="U111184" s="1"/>
    </row>
    <row r="111185" spans="2:21">
      <c r="B111185" s="26"/>
      <c r="C111185" s="1"/>
      <c r="D111185" s="1"/>
      <c r="E111185" s="1"/>
      <c r="F111185" s="1"/>
      <c r="G111185" s="1"/>
      <c r="H111185" s="1"/>
      <c r="I111185" s="1"/>
      <c r="J111185" s="1"/>
      <c r="K111185" s="1"/>
      <c r="L111185" s="1"/>
      <c r="M111185" s="1"/>
      <c r="N111185" s="1"/>
      <c r="O111185" s="1"/>
      <c r="P111185" s="1"/>
      <c r="Q111185" s="1"/>
      <c r="R111185" s="1"/>
      <c r="S111185" s="1"/>
      <c r="T111185" s="1"/>
      <c r="U111185" s="1"/>
    </row>
    <row r="111186" spans="2:21">
      <c r="B111186" s="26"/>
      <c r="C111186" s="1"/>
      <c r="D111186" s="1"/>
      <c r="E111186" s="1"/>
      <c r="F111186" s="1"/>
      <c r="G111186" s="1"/>
      <c r="H111186" s="1"/>
      <c r="I111186" s="1"/>
      <c r="J111186" s="1"/>
      <c r="K111186" s="1"/>
      <c r="L111186" s="1"/>
      <c r="M111186" s="1"/>
      <c r="N111186" s="1"/>
      <c r="O111186" s="1"/>
      <c r="P111186" s="1"/>
      <c r="Q111186" s="1"/>
      <c r="R111186" s="1"/>
      <c r="S111186" s="1"/>
      <c r="T111186" s="1"/>
      <c r="U111186" s="1"/>
    </row>
    <row r="111187" spans="2:21">
      <c r="B111187" s="26"/>
      <c r="C111187" s="1"/>
      <c r="D111187" s="1"/>
      <c r="E111187" s="1"/>
      <c r="F111187" s="1"/>
      <c r="G111187" s="1"/>
      <c r="H111187" s="1"/>
      <c r="I111187" s="1"/>
      <c r="J111187" s="1"/>
      <c r="K111187" s="1"/>
      <c r="L111187" s="1"/>
      <c r="M111187" s="1"/>
      <c r="N111187" s="1"/>
      <c r="O111187" s="1"/>
      <c r="P111187" s="1"/>
      <c r="Q111187" s="1"/>
      <c r="R111187" s="1"/>
      <c r="S111187" s="1"/>
      <c r="T111187" s="1"/>
      <c r="U111187" s="1"/>
    </row>
    <row r="111188" spans="2:21">
      <c r="B111188" s="26"/>
      <c r="C111188" s="1"/>
      <c r="D111188" s="1"/>
      <c r="E111188" s="1"/>
      <c r="F111188" s="1"/>
      <c r="G111188" s="1"/>
      <c r="H111188" s="1"/>
      <c r="I111188" s="1"/>
      <c r="J111188" s="1"/>
      <c r="K111188" s="1"/>
      <c r="L111188" s="1"/>
      <c r="M111188" s="1"/>
      <c r="N111188" s="1"/>
      <c r="O111188" s="1"/>
      <c r="P111188" s="1"/>
      <c r="Q111188" s="1"/>
      <c r="R111188" s="1"/>
      <c r="S111188" s="1"/>
      <c r="T111188" s="1"/>
      <c r="U111188" s="1"/>
    </row>
    <row r="111189" spans="2:21">
      <c r="B111189" s="26"/>
      <c r="C111189" s="1"/>
      <c r="D111189" s="1"/>
      <c r="E111189" s="1"/>
      <c r="F111189" s="1"/>
      <c r="G111189" s="1"/>
      <c r="H111189" s="1"/>
      <c r="I111189" s="1"/>
      <c r="J111189" s="1"/>
      <c r="K111189" s="1"/>
      <c r="L111189" s="1"/>
      <c r="M111189" s="1"/>
      <c r="N111189" s="1"/>
      <c r="O111189" s="1"/>
      <c r="P111189" s="1"/>
      <c r="Q111189" s="1"/>
      <c r="R111189" s="1"/>
      <c r="S111189" s="1"/>
      <c r="T111189" s="1"/>
      <c r="U111189" s="1"/>
    </row>
    <row r="111190" spans="2:21">
      <c r="B111190" s="26"/>
      <c r="C111190" s="1"/>
      <c r="D111190" s="1"/>
      <c r="E111190" s="1"/>
      <c r="F111190" s="1"/>
      <c r="G111190" s="1"/>
      <c r="H111190" s="1"/>
      <c r="I111190" s="1"/>
      <c r="J111190" s="1"/>
      <c r="K111190" s="1"/>
      <c r="L111190" s="1"/>
      <c r="M111190" s="1"/>
      <c r="N111190" s="1"/>
      <c r="O111190" s="1"/>
      <c r="P111190" s="1"/>
      <c r="Q111190" s="1"/>
      <c r="R111190" s="1"/>
      <c r="S111190" s="1"/>
      <c r="T111190" s="1"/>
      <c r="U111190" s="1"/>
    </row>
    <row r="111191" spans="2:21">
      <c r="B111191" s="26"/>
      <c r="C111191" s="1"/>
      <c r="D111191" s="1"/>
      <c r="E111191" s="1"/>
      <c r="F111191" s="1"/>
      <c r="G111191" s="1"/>
      <c r="H111191" s="1"/>
      <c r="I111191" s="1"/>
      <c r="J111191" s="1"/>
      <c r="K111191" s="1"/>
      <c r="L111191" s="1"/>
      <c r="M111191" s="1"/>
      <c r="N111191" s="1"/>
      <c r="O111191" s="1"/>
      <c r="P111191" s="1"/>
      <c r="Q111191" s="1"/>
      <c r="R111191" s="1"/>
      <c r="S111191" s="1"/>
      <c r="T111191" s="1"/>
      <c r="U111191" s="1"/>
    </row>
    <row r="111192" spans="2:21">
      <c r="B111192" s="26"/>
      <c r="C111192" s="1"/>
      <c r="D111192" s="1"/>
      <c r="E111192" s="1"/>
      <c r="F111192" s="1"/>
      <c r="G111192" s="1"/>
      <c r="H111192" s="1"/>
      <c r="I111192" s="1"/>
      <c r="J111192" s="1"/>
      <c r="K111192" s="1"/>
      <c r="L111192" s="1"/>
      <c r="M111192" s="1"/>
      <c r="N111192" s="1"/>
      <c r="O111192" s="1"/>
      <c r="P111192" s="1"/>
      <c r="Q111192" s="1"/>
      <c r="R111192" s="1"/>
      <c r="S111192" s="1"/>
      <c r="T111192" s="1"/>
      <c r="U111192" s="1"/>
    </row>
    <row r="111193" spans="2:21">
      <c r="B111193" s="26"/>
      <c r="C111193" s="1"/>
      <c r="D111193" s="1"/>
      <c r="E111193" s="1"/>
      <c r="F111193" s="1"/>
      <c r="G111193" s="1"/>
      <c r="H111193" s="1"/>
      <c r="I111193" s="1"/>
      <c r="J111193" s="1"/>
      <c r="K111193" s="1"/>
      <c r="L111193" s="1"/>
      <c r="M111193" s="1"/>
      <c r="N111193" s="1"/>
      <c r="O111193" s="1"/>
      <c r="P111193" s="1"/>
      <c r="Q111193" s="1"/>
      <c r="R111193" s="1"/>
      <c r="S111193" s="1"/>
      <c r="T111193" s="1"/>
      <c r="U111193" s="1"/>
    </row>
    <row r="111194" spans="2:21">
      <c r="B111194" s="26"/>
      <c r="C111194" s="1"/>
      <c r="D111194" s="1"/>
      <c r="E111194" s="1"/>
      <c r="F111194" s="1"/>
      <c r="G111194" s="1"/>
      <c r="H111194" s="1"/>
      <c r="I111194" s="1"/>
      <c r="J111194" s="1"/>
      <c r="K111194" s="1"/>
      <c r="L111194" s="1"/>
      <c r="M111194" s="1"/>
      <c r="N111194" s="1"/>
      <c r="O111194" s="1"/>
      <c r="P111194" s="1"/>
      <c r="Q111194" s="1"/>
      <c r="R111194" s="1"/>
      <c r="S111194" s="1"/>
      <c r="T111194" s="1"/>
      <c r="U111194" s="1"/>
    </row>
    <row r="111195" spans="2:21">
      <c r="B111195" s="26"/>
      <c r="C111195" s="1"/>
      <c r="D111195" s="1"/>
      <c r="E111195" s="1"/>
      <c r="F111195" s="1"/>
      <c r="G111195" s="1"/>
      <c r="H111195" s="1"/>
      <c r="I111195" s="1"/>
      <c r="J111195" s="1"/>
      <c r="K111195" s="1"/>
      <c r="L111195" s="1"/>
      <c r="M111195" s="1"/>
      <c r="N111195" s="1"/>
      <c r="O111195" s="1"/>
      <c r="P111195" s="1"/>
      <c r="Q111195" s="1"/>
      <c r="R111195" s="1"/>
      <c r="S111195" s="1"/>
      <c r="T111195" s="1"/>
      <c r="U111195" s="1"/>
    </row>
    <row r="111196" spans="2:21">
      <c r="B111196" s="26"/>
      <c r="C111196" s="1"/>
      <c r="D111196" s="1"/>
      <c r="E111196" s="1"/>
      <c r="F111196" s="1"/>
      <c r="G111196" s="1"/>
      <c r="H111196" s="1"/>
      <c r="I111196" s="1"/>
      <c r="J111196" s="1"/>
      <c r="K111196" s="1"/>
      <c r="L111196" s="1"/>
      <c r="M111196" s="1"/>
      <c r="N111196" s="1"/>
      <c r="O111196" s="1"/>
      <c r="P111196" s="1"/>
      <c r="Q111196" s="1"/>
      <c r="R111196" s="1"/>
      <c r="S111196" s="1"/>
      <c r="T111196" s="1"/>
      <c r="U111196" s="1"/>
    </row>
    <row r="111197" spans="2:21">
      <c r="B111197" s="26"/>
      <c r="C111197" s="1"/>
      <c r="D111197" s="1"/>
      <c r="E111197" s="1"/>
      <c r="F111197" s="1"/>
      <c r="G111197" s="1"/>
      <c r="H111197" s="1"/>
      <c r="I111197" s="1"/>
      <c r="J111197" s="1"/>
      <c r="K111197" s="1"/>
      <c r="L111197" s="1"/>
      <c r="M111197" s="1"/>
      <c r="N111197" s="1"/>
      <c r="O111197" s="1"/>
      <c r="P111197" s="1"/>
      <c r="Q111197" s="1"/>
      <c r="R111197" s="1"/>
      <c r="S111197" s="1"/>
      <c r="T111197" s="1"/>
      <c r="U111197" s="1"/>
    </row>
    <row r="111198" spans="2:21">
      <c r="B111198" s="26"/>
      <c r="C111198" s="1"/>
      <c r="D111198" s="1"/>
      <c r="E111198" s="1"/>
      <c r="F111198" s="1"/>
      <c r="G111198" s="1"/>
      <c r="H111198" s="1"/>
      <c r="I111198" s="1"/>
      <c r="J111198" s="1"/>
      <c r="K111198" s="1"/>
      <c r="L111198" s="1"/>
      <c r="M111198" s="1"/>
      <c r="N111198" s="1"/>
      <c r="O111198" s="1"/>
      <c r="P111198" s="1"/>
      <c r="Q111198" s="1"/>
      <c r="R111198" s="1"/>
      <c r="S111198" s="1"/>
      <c r="T111198" s="1"/>
      <c r="U111198" s="1"/>
    </row>
    <row r="111199" spans="2:21">
      <c r="B111199" s="26"/>
      <c r="C111199" s="1"/>
      <c r="D111199" s="1"/>
      <c r="E111199" s="1"/>
      <c r="F111199" s="1"/>
      <c r="G111199" s="1"/>
      <c r="H111199" s="1"/>
      <c r="I111199" s="1"/>
      <c r="J111199" s="1"/>
      <c r="K111199" s="1"/>
      <c r="L111199" s="1"/>
      <c r="M111199" s="1"/>
      <c r="N111199" s="1"/>
      <c r="O111199" s="1"/>
      <c r="P111199" s="1"/>
      <c r="Q111199" s="1"/>
      <c r="R111199" s="1"/>
      <c r="S111199" s="1"/>
      <c r="T111199" s="1"/>
      <c r="U111199" s="1"/>
    </row>
    <row r="111200" spans="2:21">
      <c r="B111200" s="26"/>
      <c r="C111200" s="1"/>
      <c r="D111200" s="1"/>
      <c r="E111200" s="1"/>
      <c r="F111200" s="1"/>
      <c r="G111200" s="1"/>
      <c r="H111200" s="1"/>
      <c r="I111200" s="1"/>
      <c r="J111200" s="1"/>
      <c r="K111200" s="1"/>
      <c r="L111200" s="1"/>
      <c r="M111200" s="1"/>
      <c r="N111200" s="1"/>
      <c r="O111200" s="1"/>
      <c r="P111200" s="1"/>
      <c r="Q111200" s="1"/>
      <c r="R111200" s="1"/>
      <c r="S111200" s="1"/>
      <c r="T111200" s="1"/>
      <c r="U111200" s="1"/>
    </row>
    <row r="111201" spans="2:21">
      <c r="B111201" s="26"/>
      <c r="C111201" s="1"/>
      <c r="D111201" s="1"/>
      <c r="E111201" s="1"/>
      <c r="F111201" s="1"/>
      <c r="G111201" s="1"/>
      <c r="H111201" s="1"/>
      <c r="I111201" s="1"/>
      <c r="J111201" s="1"/>
      <c r="K111201" s="1"/>
      <c r="L111201" s="1"/>
      <c r="M111201" s="1"/>
      <c r="N111201" s="1"/>
      <c r="O111201" s="1"/>
      <c r="P111201" s="1"/>
      <c r="Q111201" s="1"/>
      <c r="R111201" s="1"/>
      <c r="S111201" s="1"/>
      <c r="T111201" s="1"/>
      <c r="U111201" s="1"/>
    </row>
    <row r="111202" spans="2:21">
      <c r="B111202" s="26"/>
      <c r="C111202" s="1"/>
      <c r="D111202" s="1"/>
      <c r="E111202" s="1"/>
      <c r="F111202" s="1"/>
      <c r="G111202" s="1"/>
      <c r="H111202" s="1"/>
      <c r="I111202" s="1"/>
      <c r="J111202" s="1"/>
      <c r="K111202" s="1"/>
      <c r="L111202" s="1"/>
      <c r="M111202" s="1"/>
      <c r="N111202" s="1"/>
      <c r="O111202" s="1"/>
      <c r="P111202" s="1"/>
      <c r="Q111202" s="1"/>
      <c r="R111202" s="1"/>
      <c r="S111202" s="1"/>
      <c r="T111202" s="1"/>
      <c r="U111202" s="1"/>
    </row>
    <row r="111203" spans="2:21">
      <c r="B111203" s="26"/>
      <c r="C111203" s="1"/>
      <c r="D111203" s="1"/>
      <c r="E111203" s="1"/>
      <c r="F111203" s="1"/>
      <c r="G111203" s="1"/>
      <c r="H111203" s="1"/>
      <c r="I111203" s="1"/>
      <c r="J111203" s="1"/>
      <c r="K111203" s="1"/>
      <c r="L111203" s="1"/>
      <c r="M111203" s="1"/>
      <c r="N111203" s="1"/>
      <c r="O111203" s="1"/>
      <c r="P111203" s="1"/>
      <c r="Q111203" s="1"/>
      <c r="R111203" s="1"/>
      <c r="S111203" s="1"/>
      <c r="T111203" s="1"/>
      <c r="U111203" s="1"/>
    </row>
    <row r="111204" spans="2:21">
      <c r="B111204" s="26"/>
      <c r="C111204" s="1"/>
      <c r="D111204" s="1"/>
      <c r="E111204" s="1"/>
      <c r="F111204" s="1"/>
      <c r="G111204" s="1"/>
      <c r="H111204" s="1"/>
      <c r="I111204" s="1"/>
      <c r="J111204" s="1"/>
      <c r="K111204" s="1"/>
      <c r="L111204" s="1"/>
      <c r="M111204" s="1"/>
      <c r="N111204" s="1"/>
      <c r="O111204" s="1"/>
      <c r="P111204" s="1"/>
      <c r="Q111204" s="1"/>
      <c r="R111204" s="1"/>
      <c r="S111204" s="1"/>
      <c r="T111204" s="1"/>
      <c r="U111204" s="1"/>
    </row>
    <row r="111205" spans="2:21">
      <c r="B111205" s="26"/>
      <c r="C111205" s="1"/>
      <c r="D111205" s="1"/>
      <c r="E111205" s="1"/>
      <c r="F111205" s="1"/>
      <c r="G111205" s="1"/>
      <c r="H111205" s="1"/>
      <c r="I111205" s="1"/>
      <c r="J111205" s="1"/>
      <c r="K111205" s="1"/>
      <c r="L111205" s="1"/>
      <c r="M111205" s="1"/>
      <c r="N111205" s="1"/>
      <c r="O111205" s="1"/>
      <c r="P111205" s="1"/>
      <c r="Q111205" s="1"/>
      <c r="R111205" s="1"/>
      <c r="S111205" s="1"/>
      <c r="T111205" s="1"/>
      <c r="U111205" s="1"/>
    </row>
    <row r="111206" spans="2:21">
      <c r="B111206" s="26"/>
      <c r="C111206" s="1"/>
      <c r="D111206" s="1"/>
      <c r="E111206" s="1"/>
      <c r="F111206" s="1"/>
      <c r="G111206" s="1"/>
      <c r="H111206" s="1"/>
      <c r="I111206" s="1"/>
      <c r="J111206" s="1"/>
      <c r="K111206" s="1"/>
      <c r="L111206" s="1"/>
      <c r="M111206" s="1"/>
      <c r="N111206" s="1"/>
      <c r="O111206" s="1"/>
      <c r="P111206" s="1"/>
      <c r="Q111206" s="1"/>
      <c r="R111206" s="1"/>
      <c r="S111206" s="1"/>
      <c r="T111206" s="1"/>
      <c r="U111206" s="1"/>
    </row>
    <row r="111207" spans="2:21">
      <c r="B111207" s="26"/>
      <c r="C111207" s="1"/>
      <c r="D111207" s="1"/>
      <c r="E111207" s="1"/>
      <c r="F111207" s="1"/>
      <c r="G111207" s="1"/>
      <c r="H111207" s="1"/>
      <c r="I111207" s="1"/>
      <c r="J111207" s="1"/>
      <c r="K111207" s="1"/>
      <c r="L111207" s="1"/>
      <c r="M111207" s="1"/>
      <c r="N111207" s="1"/>
      <c r="O111207" s="1"/>
      <c r="P111207" s="1"/>
      <c r="Q111207" s="1"/>
      <c r="R111207" s="1"/>
      <c r="S111207" s="1"/>
      <c r="T111207" s="1"/>
      <c r="U111207" s="1"/>
    </row>
    <row r="111208" spans="2:21">
      <c r="B111208" s="26"/>
      <c r="C111208" s="1"/>
      <c r="D111208" s="1"/>
      <c r="E111208" s="1"/>
      <c r="F111208" s="1"/>
      <c r="G111208" s="1"/>
      <c r="H111208" s="1"/>
      <c r="I111208" s="1"/>
      <c r="J111208" s="1"/>
      <c r="K111208" s="1"/>
      <c r="L111208" s="1"/>
      <c r="M111208" s="1"/>
      <c r="N111208" s="1"/>
      <c r="O111208" s="1"/>
      <c r="P111208" s="1"/>
      <c r="Q111208" s="1"/>
      <c r="R111208" s="1"/>
      <c r="S111208" s="1"/>
      <c r="T111208" s="1"/>
      <c r="U111208" s="1"/>
    </row>
    <row r="111209" spans="2:21">
      <c r="B111209" s="26"/>
      <c r="C111209" s="1"/>
      <c r="D111209" s="1"/>
      <c r="E111209" s="1"/>
      <c r="F111209" s="1"/>
      <c r="G111209" s="1"/>
      <c r="H111209" s="1"/>
      <c r="I111209" s="1"/>
      <c r="J111209" s="1"/>
      <c r="K111209" s="1"/>
      <c r="L111209" s="1"/>
      <c r="M111209" s="1"/>
      <c r="N111209" s="1"/>
      <c r="O111209" s="1"/>
      <c r="P111209" s="1"/>
      <c r="Q111209" s="1"/>
      <c r="R111209" s="1"/>
      <c r="S111209" s="1"/>
      <c r="T111209" s="1"/>
      <c r="U111209" s="1"/>
    </row>
    <row r="111210" spans="2:21">
      <c r="B111210" s="26"/>
      <c r="C111210" s="1"/>
      <c r="D111210" s="1"/>
      <c r="E111210" s="1"/>
      <c r="F111210" s="1"/>
      <c r="G111210" s="1"/>
      <c r="H111210" s="1"/>
      <c r="I111210" s="1"/>
      <c r="J111210" s="1"/>
      <c r="K111210" s="1"/>
      <c r="L111210" s="1"/>
      <c r="M111210" s="1"/>
      <c r="N111210" s="1"/>
      <c r="O111210" s="1"/>
      <c r="P111210" s="1"/>
      <c r="Q111210" s="1"/>
      <c r="R111210" s="1"/>
      <c r="S111210" s="1"/>
      <c r="T111210" s="1"/>
      <c r="U111210" s="1"/>
    </row>
    <row r="111211" spans="2:21">
      <c r="B111211" s="26"/>
      <c r="C111211" s="1"/>
      <c r="D111211" s="1"/>
      <c r="E111211" s="1"/>
      <c r="F111211" s="1"/>
      <c r="G111211" s="1"/>
      <c r="H111211" s="1"/>
      <c r="I111211" s="1"/>
      <c r="J111211" s="1"/>
      <c r="K111211" s="1"/>
      <c r="L111211" s="1"/>
      <c r="M111211" s="1"/>
      <c r="N111211" s="1"/>
      <c r="O111211" s="1"/>
      <c r="P111211" s="1"/>
      <c r="Q111211" s="1"/>
      <c r="R111211" s="1"/>
      <c r="S111211" s="1"/>
      <c r="T111211" s="1"/>
      <c r="U111211" s="1"/>
    </row>
    <row r="111212" spans="2:21">
      <c r="B111212" s="26"/>
      <c r="C111212" s="1"/>
      <c r="D111212" s="1"/>
      <c r="E111212" s="1"/>
      <c r="F111212" s="1"/>
      <c r="G111212" s="1"/>
      <c r="H111212" s="1"/>
      <c r="I111212" s="1"/>
      <c r="J111212" s="1"/>
      <c r="K111212" s="1"/>
      <c r="L111212" s="1"/>
      <c r="M111212" s="1"/>
      <c r="N111212" s="1"/>
      <c r="O111212" s="1"/>
      <c r="P111212" s="1"/>
      <c r="Q111212" s="1"/>
      <c r="R111212" s="1"/>
      <c r="S111212" s="1"/>
      <c r="T111212" s="1"/>
      <c r="U111212" s="1"/>
    </row>
    <row r="111213" spans="2:21">
      <c r="B111213" s="26"/>
      <c r="C111213" s="1"/>
      <c r="D111213" s="1"/>
      <c r="E111213" s="1"/>
      <c r="F111213" s="1"/>
      <c r="G111213" s="1"/>
      <c r="H111213" s="1"/>
      <c r="I111213" s="1"/>
      <c r="J111213" s="1"/>
      <c r="K111213" s="1"/>
      <c r="L111213" s="1"/>
      <c r="M111213" s="1"/>
      <c r="N111213" s="1"/>
      <c r="O111213" s="1"/>
      <c r="P111213" s="1"/>
      <c r="Q111213" s="1"/>
      <c r="R111213" s="1"/>
      <c r="S111213" s="1"/>
      <c r="T111213" s="1"/>
      <c r="U111213" s="1"/>
    </row>
    <row r="111214" spans="2:21">
      <c r="B111214" s="26"/>
      <c r="C111214" s="1"/>
      <c r="D111214" s="1"/>
      <c r="E111214" s="1"/>
      <c r="F111214" s="1"/>
      <c r="G111214" s="1"/>
      <c r="H111214" s="1"/>
      <c r="I111214" s="1"/>
      <c r="J111214" s="1"/>
      <c r="K111214" s="1"/>
      <c r="L111214" s="1"/>
      <c r="M111214" s="1"/>
      <c r="N111214" s="1"/>
      <c r="O111214" s="1"/>
      <c r="P111214" s="1"/>
      <c r="Q111214" s="1"/>
      <c r="R111214" s="1"/>
      <c r="S111214" s="1"/>
      <c r="T111214" s="1"/>
      <c r="U111214" s="1"/>
    </row>
    <row r="111215" spans="2:21">
      <c r="B111215" s="26"/>
      <c r="C111215" s="1"/>
      <c r="D111215" s="1"/>
      <c r="E111215" s="1"/>
      <c r="F111215" s="1"/>
      <c r="G111215" s="1"/>
      <c r="H111215" s="1"/>
      <c r="I111215" s="1"/>
      <c r="J111215" s="1"/>
      <c r="K111215" s="1"/>
      <c r="L111215" s="1"/>
      <c r="M111215" s="1"/>
      <c r="N111215" s="1"/>
      <c r="O111215" s="1"/>
      <c r="P111215" s="1"/>
      <c r="Q111215" s="1"/>
      <c r="R111215" s="1"/>
      <c r="S111215" s="1"/>
      <c r="T111215" s="1"/>
      <c r="U111215" s="1"/>
    </row>
    <row r="111216" spans="2:21">
      <c r="B111216" s="26"/>
      <c r="C111216" s="1"/>
      <c r="D111216" s="1"/>
      <c r="E111216" s="1"/>
      <c r="F111216" s="1"/>
      <c r="G111216" s="1"/>
      <c r="H111216" s="1"/>
      <c r="I111216" s="1"/>
      <c r="J111216" s="1"/>
      <c r="K111216" s="1"/>
      <c r="L111216" s="1"/>
      <c r="M111216" s="1"/>
      <c r="N111216" s="1"/>
      <c r="O111216" s="1"/>
      <c r="P111216" s="1"/>
      <c r="Q111216" s="1"/>
      <c r="R111216" s="1"/>
      <c r="S111216" s="1"/>
      <c r="T111216" s="1"/>
      <c r="U111216" s="1"/>
    </row>
    <row r="111217" spans="2:21">
      <c r="B111217" s="26"/>
      <c r="C111217" s="1"/>
      <c r="D111217" s="1"/>
      <c r="E111217" s="1"/>
      <c r="F111217" s="1"/>
      <c r="G111217" s="1"/>
      <c r="H111217" s="1"/>
      <c r="I111217" s="1"/>
      <c r="J111217" s="1"/>
      <c r="K111217" s="1"/>
      <c r="L111217" s="1"/>
      <c r="M111217" s="1"/>
      <c r="N111217" s="1"/>
      <c r="O111217" s="1"/>
      <c r="P111217" s="1"/>
      <c r="Q111217" s="1"/>
      <c r="R111217" s="1"/>
      <c r="S111217" s="1"/>
      <c r="T111217" s="1"/>
      <c r="U111217" s="1"/>
    </row>
    <row r="111218" spans="2:21">
      <c r="B111218" s="26"/>
      <c r="C111218" s="1"/>
      <c r="D111218" s="1"/>
      <c r="E111218" s="1"/>
      <c r="F111218" s="1"/>
      <c r="G111218" s="1"/>
      <c r="H111218" s="1"/>
      <c r="I111218" s="1"/>
      <c r="J111218" s="1"/>
      <c r="K111218" s="1"/>
      <c r="L111218" s="1"/>
      <c r="M111218" s="1"/>
      <c r="N111218" s="1"/>
      <c r="O111218" s="1"/>
      <c r="P111218" s="1"/>
      <c r="Q111218" s="1"/>
      <c r="R111218" s="1"/>
      <c r="S111218" s="1"/>
      <c r="T111218" s="1"/>
      <c r="U111218" s="1"/>
    </row>
    <row r="111219" spans="2:21">
      <c r="B111219" s="26"/>
      <c r="C111219" s="1"/>
      <c r="D111219" s="1"/>
      <c r="E111219" s="1"/>
      <c r="F111219" s="1"/>
      <c r="G111219" s="1"/>
      <c r="H111219" s="1"/>
      <c r="I111219" s="1"/>
      <c r="J111219" s="1"/>
      <c r="K111219" s="1"/>
      <c r="L111219" s="1"/>
      <c r="M111219" s="1"/>
      <c r="N111219" s="1"/>
      <c r="O111219" s="1"/>
      <c r="P111219" s="1"/>
      <c r="Q111219" s="1"/>
      <c r="R111219" s="1"/>
      <c r="S111219" s="1"/>
      <c r="T111219" s="1"/>
      <c r="U111219" s="1"/>
    </row>
    <row r="111220" spans="2:21">
      <c r="B111220" s="26"/>
      <c r="C111220" s="1"/>
      <c r="D111220" s="1"/>
      <c r="E111220" s="1"/>
      <c r="F111220" s="1"/>
      <c r="G111220" s="1"/>
      <c r="H111220" s="1"/>
      <c r="I111220" s="1"/>
      <c r="J111220" s="1"/>
      <c r="K111220" s="1"/>
      <c r="L111220" s="1"/>
      <c r="M111220" s="1"/>
      <c r="N111220" s="1"/>
      <c r="O111220" s="1"/>
      <c r="P111220" s="1"/>
      <c r="Q111220" s="1"/>
      <c r="R111220" s="1"/>
      <c r="S111220" s="1"/>
      <c r="T111220" s="1"/>
      <c r="U111220" s="1"/>
    </row>
    <row r="111221" spans="2:21">
      <c r="B111221" s="26"/>
      <c r="C111221" s="1"/>
      <c r="D111221" s="1"/>
      <c r="E111221" s="1"/>
      <c r="F111221" s="1"/>
      <c r="G111221" s="1"/>
      <c r="H111221" s="1"/>
      <c r="I111221" s="1"/>
      <c r="J111221" s="1"/>
      <c r="K111221" s="1"/>
      <c r="L111221" s="1"/>
      <c r="M111221" s="1"/>
      <c r="N111221" s="1"/>
      <c r="O111221" s="1"/>
      <c r="P111221" s="1"/>
      <c r="Q111221" s="1"/>
      <c r="R111221" s="1"/>
      <c r="S111221" s="1"/>
      <c r="T111221" s="1"/>
      <c r="U111221" s="1"/>
    </row>
    <row r="111222" spans="2:21">
      <c r="B111222" s="26"/>
      <c r="C111222" s="1"/>
      <c r="D111222" s="1"/>
      <c r="E111222" s="1"/>
      <c r="F111222" s="1"/>
      <c r="G111222" s="1"/>
      <c r="H111222" s="1"/>
      <c r="I111222" s="1"/>
      <c r="J111222" s="1"/>
      <c r="K111222" s="1"/>
      <c r="L111222" s="1"/>
      <c r="M111222" s="1"/>
      <c r="N111222" s="1"/>
      <c r="O111222" s="1"/>
      <c r="P111222" s="1"/>
      <c r="Q111222" s="1"/>
      <c r="R111222" s="1"/>
      <c r="S111222" s="1"/>
      <c r="T111222" s="1"/>
      <c r="U111222" s="1"/>
    </row>
    <row r="111223" spans="2:21">
      <c r="B111223" s="26"/>
      <c r="C111223" s="1"/>
      <c r="D111223" s="1"/>
      <c r="E111223" s="1"/>
      <c r="F111223" s="1"/>
      <c r="G111223" s="1"/>
      <c r="H111223" s="1"/>
      <c r="I111223" s="1"/>
      <c r="J111223" s="1"/>
      <c r="K111223" s="1"/>
      <c r="L111223" s="1"/>
      <c r="M111223" s="1"/>
      <c r="N111223" s="1"/>
      <c r="O111223" s="1"/>
      <c r="P111223" s="1"/>
      <c r="Q111223" s="1"/>
      <c r="R111223" s="1"/>
      <c r="S111223" s="1"/>
      <c r="T111223" s="1"/>
      <c r="U111223" s="1"/>
    </row>
    <row r="111224" spans="2:21">
      <c r="B111224" s="26"/>
      <c r="C111224" s="1"/>
      <c r="D111224" s="1"/>
      <c r="E111224" s="1"/>
      <c r="F111224" s="1"/>
      <c r="G111224" s="1"/>
      <c r="H111224" s="1"/>
      <c r="I111224" s="1"/>
      <c r="J111224" s="1"/>
      <c r="K111224" s="1"/>
      <c r="L111224" s="1"/>
      <c r="M111224" s="1"/>
      <c r="N111224" s="1"/>
      <c r="O111224" s="1"/>
      <c r="P111224" s="1"/>
      <c r="Q111224" s="1"/>
      <c r="R111224" s="1"/>
      <c r="S111224" s="1"/>
      <c r="T111224" s="1"/>
      <c r="U111224" s="1"/>
    </row>
    <row r="111225" spans="2:21">
      <c r="B111225" s="26"/>
      <c r="C111225" s="1"/>
      <c r="D111225" s="1"/>
      <c r="E111225" s="1"/>
      <c r="F111225" s="1"/>
      <c r="G111225" s="1"/>
      <c r="H111225" s="1"/>
      <c r="I111225" s="1"/>
      <c r="J111225" s="1"/>
      <c r="K111225" s="1"/>
      <c r="L111225" s="1"/>
      <c r="M111225" s="1"/>
      <c r="N111225" s="1"/>
      <c r="O111225" s="1"/>
      <c r="P111225" s="1"/>
      <c r="Q111225" s="1"/>
      <c r="R111225" s="1"/>
      <c r="S111225" s="1"/>
      <c r="T111225" s="1"/>
      <c r="U111225" s="1"/>
    </row>
    <row r="111226" spans="2:21">
      <c r="B111226" s="26"/>
      <c r="C111226" s="1"/>
      <c r="D111226" s="1"/>
      <c r="E111226" s="1"/>
      <c r="F111226" s="1"/>
      <c r="G111226" s="1"/>
      <c r="H111226" s="1"/>
      <c r="I111226" s="1"/>
      <c r="J111226" s="1"/>
      <c r="K111226" s="1"/>
      <c r="L111226" s="1"/>
      <c r="M111226" s="1"/>
      <c r="N111226" s="1"/>
      <c r="O111226" s="1"/>
      <c r="P111226" s="1"/>
      <c r="Q111226" s="1"/>
      <c r="R111226" s="1"/>
      <c r="S111226" s="1"/>
      <c r="T111226" s="1"/>
      <c r="U111226" s="1"/>
    </row>
    <row r="111227" spans="2:21">
      <c r="B111227" s="26"/>
      <c r="C111227" s="1"/>
      <c r="D111227" s="1"/>
      <c r="E111227" s="1"/>
      <c r="F111227" s="1"/>
      <c r="G111227" s="1"/>
      <c r="H111227" s="1"/>
      <c r="I111227" s="1"/>
      <c r="J111227" s="1"/>
      <c r="K111227" s="1"/>
      <c r="L111227" s="1"/>
      <c r="M111227" s="1"/>
      <c r="N111227" s="1"/>
      <c r="O111227" s="1"/>
      <c r="P111227" s="1"/>
      <c r="Q111227" s="1"/>
      <c r="R111227" s="1"/>
      <c r="S111227" s="1"/>
      <c r="T111227" s="1"/>
      <c r="U111227" s="1"/>
    </row>
    <row r="111228" spans="2:21">
      <c r="B111228" s="26"/>
      <c r="C111228" s="1"/>
      <c r="D111228" s="1"/>
      <c r="E111228" s="1"/>
      <c r="F111228" s="1"/>
      <c r="G111228" s="1"/>
      <c r="H111228" s="1"/>
      <c r="I111228" s="1"/>
      <c r="J111228" s="1"/>
      <c r="K111228" s="1"/>
      <c r="L111228" s="1"/>
      <c r="M111228" s="1"/>
      <c r="N111228" s="1"/>
      <c r="O111228" s="1"/>
      <c r="P111228" s="1"/>
      <c r="Q111228" s="1"/>
      <c r="R111228" s="1"/>
      <c r="S111228" s="1"/>
      <c r="T111228" s="1"/>
      <c r="U111228" s="1"/>
    </row>
    <row r="111229" spans="2:21">
      <c r="B111229" s="26"/>
      <c r="C111229" s="1"/>
      <c r="D111229" s="1"/>
      <c r="E111229" s="1"/>
      <c r="F111229" s="1"/>
      <c r="G111229" s="1"/>
      <c r="H111229" s="1"/>
      <c r="I111229" s="1"/>
      <c r="J111229" s="1"/>
      <c r="K111229" s="1"/>
      <c r="L111229" s="1"/>
      <c r="M111229" s="1"/>
      <c r="N111229" s="1"/>
      <c r="O111229" s="1"/>
      <c r="P111229" s="1"/>
      <c r="Q111229" s="1"/>
      <c r="R111229" s="1"/>
      <c r="S111229" s="1"/>
      <c r="T111229" s="1"/>
      <c r="U111229" s="1"/>
    </row>
    <row r="111230" spans="2:21">
      <c r="B111230" s="26"/>
      <c r="C111230" s="1"/>
      <c r="D111230" s="1"/>
      <c r="E111230" s="1"/>
      <c r="F111230" s="1"/>
      <c r="G111230" s="1"/>
      <c r="H111230" s="1"/>
      <c r="I111230" s="1"/>
      <c r="J111230" s="1"/>
      <c r="K111230" s="1"/>
      <c r="L111230" s="1"/>
      <c r="M111230" s="1"/>
      <c r="N111230" s="1"/>
      <c r="O111230" s="1"/>
      <c r="P111230" s="1"/>
      <c r="Q111230" s="1"/>
      <c r="R111230" s="1"/>
      <c r="S111230" s="1"/>
      <c r="T111230" s="1"/>
      <c r="U111230" s="1"/>
    </row>
    <row r="111231" spans="2:21">
      <c r="B111231" s="26"/>
      <c r="C111231" s="1"/>
      <c r="D111231" s="1"/>
      <c r="E111231" s="1"/>
      <c r="F111231" s="1"/>
      <c r="G111231" s="1"/>
      <c r="H111231" s="1"/>
      <c r="I111231" s="1"/>
      <c r="J111231" s="1"/>
      <c r="K111231" s="1"/>
      <c r="L111231" s="1"/>
      <c r="M111231" s="1"/>
      <c r="N111231" s="1"/>
      <c r="O111231" s="1"/>
      <c r="P111231" s="1"/>
      <c r="Q111231" s="1"/>
      <c r="R111231" s="1"/>
      <c r="S111231" s="1"/>
      <c r="T111231" s="1"/>
      <c r="U111231" s="1"/>
    </row>
    <row r="111232" spans="2:21">
      <c r="B111232" s="26"/>
      <c r="C111232" s="1"/>
      <c r="D111232" s="1"/>
      <c r="E111232" s="1"/>
      <c r="F111232" s="1"/>
      <c r="G111232" s="1"/>
      <c r="H111232" s="1"/>
      <c r="I111232" s="1"/>
      <c r="J111232" s="1"/>
      <c r="K111232" s="1"/>
      <c r="L111232" s="1"/>
      <c r="M111232" s="1"/>
      <c r="N111232" s="1"/>
      <c r="O111232" s="1"/>
      <c r="P111232" s="1"/>
      <c r="Q111232" s="1"/>
      <c r="R111232" s="1"/>
      <c r="S111232" s="1"/>
      <c r="T111232" s="1"/>
      <c r="U111232" s="1"/>
    </row>
    <row r="111233" spans="2:21">
      <c r="B111233" s="26"/>
      <c r="C111233" s="1"/>
      <c r="D111233" s="1"/>
      <c r="E111233" s="1"/>
      <c r="F111233" s="1"/>
      <c r="G111233" s="1"/>
      <c r="H111233" s="1"/>
      <c r="I111233" s="1"/>
      <c r="J111233" s="1"/>
      <c r="K111233" s="1"/>
      <c r="L111233" s="1"/>
      <c r="M111233" s="1"/>
      <c r="N111233" s="1"/>
      <c r="O111233" s="1"/>
      <c r="P111233" s="1"/>
      <c r="Q111233" s="1"/>
      <c r="R111233" s="1"/>
      <c r="S111233" s="1"/>
      <c r="T111233" s="1"/>
      <c r="U111233" s="1"/>
    </row>
    <row r="111234" spans="2:21">
      <c r="B111234" s="26"/>
      <c r="C111234" s="1"/>
      <c r="D111234" s="1"/>
      <c r="E111234" s="1"/>
      <c r="F111234" s="1"/>
      <c r="G111234" s="1"/>
      <c r="H111234" s="1"/>
      <c r="I111234" s="1"/>
      <c r="J111234" s="1"/>
      <c r="K111234" s="1"/>
      <c r="L111234" s="1"/>
      <c r="M111234" s="1"/>
      <c r="N111234" s="1"/>
      <c r="O111234" s="1"/>
      <c r="P111234" s="1"/>
      <c r="Q111234" s="1"/>
      <c r="R111234" s="1"/>
      <c r="S111234" s="1"/>
      <c r="T111234" s="1"/>
      <c r="U111234" s="1"/>
    </row>
    <row r="111235" spans="2:21">
      <c r="B111235" s="26"/>
      <c r="C111235" s="1"/>
      <c r="D111235" s="1"/>
      <c r="E111235" s="1"/>
      <c r="F111235" s="1"/>
      <c r="G111235" s="1"/>
      <c r="H111235" s="1"/>
      <c r="I111235" s="1"/>
      <c r="J111235" s="1"/>
      <c r="K111235" s="1"/>
      <c r="L111235" s="1"/>
      <c r="M111235" s="1"/>
      <c r="N111235" s="1"/>
      <c r="O111235" s="1"/>
      <c r="P111235" s="1"/>
      <c r="Q111235" s="1"/>
      <c r="R111235" s="1"/>
      <c r="S111235" s="1"/>
      <c r="T111235" s="1"/>
      <c r="U111235" s="1"/>
    </row>
    <row r="111236" spans="2:21">
      <c r="B111236" s="26"/>
      <c r="C111236" s="1"/>
      <c r="D111236" s="1"/>
      <c r="E111236" s="1"/>
      <c r="F111236" s="1"/>
      <c r="G111236" s="1"/>
      <c r="H111236" s="1"/>
      <c r="I111236" s="1"/>
      <c r="J111236" s="1"/>
      <c r="K111236" s="1"/>
      <c r="L111236" s="1"/>
      <c r="M111236" s="1"/>
      <c r="N111236" s="1"/>
      <c r="O111236" s="1"/>
      <c r="P111236" s="1"/>
      <c r="Q111236" s="1"/>
      <c r="R111236" s="1"/>
      <c r="S111236" s="1"/>
      <c r="T111236" s="1"/>
      <c r="U111236" s="1"/>
    </row>
    <row r="111237" spans="2:21">
      <c r="B111237" s="26"/>
      <c r="C111237" s="1"/>
      <c r="D111237" s="1"/>
      <c r="E111237" s="1"/>
      <c r="F111237" s="1"/>
      <c r="G111237" s="1"/>
      <c r="H111237" s="1"/>
      <c r="I111237" s="1"/>
      <c r="J111237" s="1"/>
      <c r="K111237" s="1"/>
      <c r="L111237" s="1"/>
      <c r="M111237" s="1"/>
      <c r="N111237" s="1"/>
      <c r="O111237" s="1"/>
      <c r="P111237" s="1"/>
      <c r="Q111237" s="1"/>
      <c r="R111237" s="1"/>
      <c r="S111237" s="1"/>
      <c r="T111237" s="1"/>
      <c r="U111237" s="1"/>
    </row>
    <row r="111238" spans="2:21">
      <c r="B111238" s="26"/>
      <c r="C111238" s="1"/>
      <c r="D111238" s="1"/>
      <c r="E111238" s="1"/>
      <c r="F111238" s="1"/>
      <c r="G111238" s="1"/>
      <c r="H111238" s="1"/>
      <c r="I111238" s="1"/>
      <c r="J111238" s="1"/>
      <c r="K111238" s="1"/>
      <c r="L111238" s="1"/>
      <c r="M111238" s="1"/>
      <c r="N111238" s="1"/>
      <c r="O111238" s="1"/>
      <c r="P111238" s="1"/>
      <c r="Q111238" s="1"/>
      <c r="R111238" s="1"/>
      <c r="S111238" s="1"/>
      <c r="T111238" s="1"/>
      <c r="U111238" s="1"/>
    </row>
    <row r="111239" spans="2:21">
      <c r="B111239" s="26"/>
      <c r="C111239" s="1"/>
      <c r="D111239" s="1"/>
      <c r="E111239" s="1"/>
      <c r="F111239" s="1"/>
      <c r="G111239" s="1"/>
      <c r="H111239" s="1"/>
      <c r="I111239" s="1"/>
      <c r="J111239" s="1"/>
      <c r="K111239" s="1"/>
      <c r="L111239" s="1"/>
      <c r="M111239" s="1"/>
      <c r="N111239" s="1"/>
      <c r="O111239" s="1"/>
      <c r="P111239" s="1"/>
      <c r="Q111239" s="1"/>
      <c r="R111239" s="1"/>
      <c r="S111239" s="1"/>
      <c r="T111239" s="1"/>
      <c r="U111239" s="1"/>
    </row>
    <row r="111240" spans="2:21">
      <c r="B111240" s="26"/>
      <c r="C111240" s="1"/>
      <c r="D111240" s="1"/>
      <c r="E111240" s="1"/>
      <c r="F111240" s="1"/>
      <c r="G111240" s="1"/>
      <c r="H111240" s="1"/>
      <c r="I111240" s="1"/>
      <c r="J111240" s="1"/>
      <c r="K111240" s="1"/>
      <c r="L111240" s="1"/>
      <c r="M111240" s="1"/>
      <c r="N111240" s="1"/>
      <c r="O111240" s="1"/>
      <c r="P111240" s="1"/>
      <c r="Q111240" s="1"/>
      <c r="R111240" s="1"/>
      <c r="S111240" s="1"/>
      <c r="T111240" s="1"/>
      <c r="U111240" s="1"/>
    </row>
    <row r="111241" spans="2:21">
      <c r="B111241" s="26"/>
      <c r="C111241" s="1"/>
      <c r="D111241" s="1"/>
      <c r="E111241" s="1"/>
      <c r="F111241" s="1"/>
      <c r="G111241" s="1"/>
      <c r="H111241" s="1"/>
      <c r="I111241" s="1"/>
      <c r="J111241" s="1"/>
      <c r="K111241" s="1"/>
      <c r="L111241" s="1"/>
      <c r="M111241" s="1"/>
      <c r="N111241" s="1"/>
      <c r="O111241" s="1"/>
      <c r="P111241" s="1"/>
      <c r="Q111241" s="1"/>
      <c r="R111241" s="1"/>
      <c r="S111241" s="1"/>
      <c r="T111241" s="1"/>
      <c r="U111241" s="1"/>
    </row>
    <row r="111242" spans="2:21">
      <c r="B111242" s="26"/>
      <c r="C111242" s="1"/>
      <c r="D111242" s="1"/>
      <c r="E111242" s="1"/>
      <c r="F111242" s="1"/>
      <c r="G111242" s="1"/>
      <c r="H111242" s="1"/>
      <c r="I111242" s="1"/>
      <c r="J111242" s="1"/>
      <c r="K111242" s="1"/>
      <c r="L111242" s="1"/>
      <c r="M111242" s="1"/>
      <c r="N111242" s="1"/>
      <c r="O111242" s="1"/>
      <c r="P111242" s="1"/>
      <c r="Q111242" s="1"/>
      <c r="R111242" s="1"/>
      <c r="S111242" s="1"/>
      <c r="T111242" s="1"/>
      <c r="U111242" s="1"/>
    </row>
    <row r="111243" spans="2:21">
      <c r="B111243" s="26"/>
      <c r="C111243" s="1"/>
      <c r="D111243" s="1"/>
      <c r="E111243" s="1"/>
      <c r="F111243" s="1"/>
      <c r="G111243" s="1"/>
      <c r="H111243" s="1"/>
      <c r="I111243" s="1"/>
      <c r="J111243" s="1"/>
      <c r="K111243" s="1"/>
      <c r="L111243" s="1"/>
      <c r="M111243" s="1"/>
      <c r="N111243" s="1"/>
      <c r="O111243" s="1"/>
      <c r="P111243" s="1"/>
      <c r="Q111243" s="1"/>
      <c r="R111243" s="1"/>
      <c r="S111243" s="1"/>
      <c r="T111243" s="1"/>
      <c r="U111243" s="1"/>
    </row>
    <row r="111244" spans="2:21">
      <c r="B111244" s="26"/>
      <c r="C111244" s="1"/>
      <c r="D111244" s="1"/>
      <c r="E111244" s="1"/>
      <c r="F111244" s="1"/>
      <c r="G111244" s="1"/>
      <c r="H111244" s="1"/>
      <c r="I111244" s="1"/>
      <c r="J111244" s="1"/>
      <c r="K111244" s="1"/>
      <c r="L111244" s="1"/>
      <c r="M111244" s="1"/>
      <c r="N111244" s="1"/>
      <c r="O111244" s="1"/>
      <c r="P111244" s="1"/>
      <c r="Q111244" s="1"/>
      <c r="R111244" s="1"/>
      <c r="S111244" s="1"/>
      <c r="T111244" s="1"/>
      <c r="U111244" s="1"/>
    </row>
    <row r="111245" spans="2:21">
      <c r="B111245" s="26"/>
      <c r="C111245" s="1"/>
      <c r="D111245" s="1"/>
      <c r="E111245" s="1"/>
      <c r="F111245" s="1"/>
      <c r="G111245" s="1"/>
      <c r="H111245" s="1"/>
      <c r="I111245" s="1"/>
      <c r="J111245" s="1"/>
      <c r="K111245" s="1"/>
      <c r="L111245" s="1"/>
      <c r="M111245" s="1"/>
      <c r="N111245" s="1"/>
      <c r="O111245" s="1"/>
      <c r="P111245" s="1"/>
      <c r="Q111245" s="1"/>
      <c r="R111245" s="1"/>
      <c r="S111245" s="1"/>
      <c r="T111245" s="1"/>
      <c r="U111245" s="1"/>
    </row>
    <row r="111246" spans="2:21">
      <c r="B111246" s="26"/>
      <c r="C111246" s="1"/>
      <c r="D111246" s="1"/>
      <c r="E111246" s="1"/>
      <c r="F111246" s="1"/>
      <c r="G111246" s="1"/>
      <c r="H111246" s="1"/>
      <c r="I111246" s="1"/>
      <c r="J111246" s="1"/>
      <c r="K111246" s="1"/>
      <c r="L111246" s="1"/>
      <c r="M111246" s="1"/>
      <c r="N111246" s="1"/>
      <c r="O111246" s="1"/>
      <c r="P111246" s="1"/>
      <c r="Q111246" s="1"/>
      <c r="R111246" s="1"/>
      <c r="S111246" s="1"/>
      <c r="T111246" s="1"/>
      <c r="U111246" s="1"/>
    </row>
    <row r="111247" spans="2:21">
      <c r="B111247" s="26"/>
      <c r="C111247" s="1"/>
      <c r="D111247" s="1"/>
      <c r="E111247" s="1"/>
      <c r="F111247" s="1"/>
      <c r="G111247" s="1"/>
      <c r="H111247" s="1"/>
      <c r="I111247" s="1"/>
      <c r="J111247" s="1"/>
      <c r="K111247" s="1"/>
      <c r="L111247" s="1"/>
      <c r="M111247" s="1"/>
      <c r="N111247" s="1"/>
      <c r="O111247" s="1"/>
      <c r="P111247" s="1"/>
      <c r="Q111247" s="1"/>
      <c r="R111247" s="1"/>
      <c r="S111247" s="1"/>
      <c r="T111247" s="1"/>
      <c r="U111247" s="1"/>
    </row>
    <row r="111248" spans="2:21">
      <c r="B111248" s="26"/>
      <c r="C111248" s="1"/>
      <c r="D111248" s="1"/>
      <c r="E111248" s="1"/>
      <c r="F111248" s="1"/>
      <c r="G111248" s="1"/>
      <c r="H111248" s="1"/>
      <c r="I111248" s="1"/>
      <c r="J111248" s="1"/>
      <c r="K111248" s="1"/>
      <c r="L111248" s="1"/>
      <c r="M111248" s="1"/>
      <c r="N111248" s="1"/>
      <c r="O111248" s="1"/>
      <c r="P111248" s="1"/>
      <c r="Q111248" s="1"/>
      <c r="R111248" s="1"/>
      <c r="S111248" s="1"/>
      <c r="T111248" s="1"/>
      <c r="U111248" s="1"/>
    </row>
    <row r="111249" spans="2:21">
      <c r="B111249" s="26"/>
      <c r="C111249" s="1"/>
      <c r="D111249" s="1"/>
      <c r="E111249" s="1"/>
      <c r="F111249" s="1"/>
      <c r="G111249" s="1"/>
      <c r="H111249" s="1"/>
      <c r="I111249" s="1"/>
      <c r="J111249" s="1"/>
      <c r="K111249" s="1"/>
      <c r="L111249" s="1"/>
      <c r="M111249" s="1"/>
      <c r="N111249" s="1"/>
      <c r="O111249" s="1"/>
      <c r="P111249" s="1"/>
      <c r="Q111249" s="1"/>
      <c r="R111249" s="1"/>
      <c r="S111249" s="1"/>
      <c r="T111249" s="1"/>
      <c r="U111249" s="1"/>
    </row>
    <row r="111250" spans="2:21">
      <c r="B111250" s="26"/>
      <c r="C111250" s="1"/>
      <c r="D111250" s="1"/>
      <c r="E111250" s="1"/>
      <c r="F111250" s="1"/>
      <c r="G111250" s="1"/>
      <c r="H111250" s="1"/>
      <c r="I111250" s="1"/>
      <c r="J111250" s="1"/>
      <c r="K111250" s="1"/>
      <c r="L111250" s="1"/>
      <c r="M111250" s="1"/>
      <c r="N111250" s="1"/>
      <c r="O111250" s="1"/>
      <c r="P111250" s="1"/>
      <c r="Q111250" s="1"/>
      <c r="R111250" s="1"/>
      <c r="S111250" s="1"/>
      <c r="T111250" s="1"/>
      <c r="U111250" s="1"/>
    </row>
    <row r="111251" spans="2:21">
      <c r="B111251" s="26"/>
      <c r="C111251" s="1"/>
      <c r="D111251" s="1"/>
      <c r="E111251" s="1"/>
      <c r="F111251" s="1"/>
      <c r="G111251" s="1"/>
      <c r="H111251" s="1"/>
      <c r="I111251" s="1"/>
      <c r="J111251" s="1"/>
      <c r="K111251" s="1"/>
      <c r="L111251" s="1"/>
      <c r="M111251" s="1"/>
      <c r="N111251" s="1"/>
      <c r="O111251" s="1"/>
      <c r="P111251" s="1"/>
      <c r="Q111251" s="1"/>
      <c r="R111251" s="1"/>
      <c r="S111251" s="1"/>
      <c r="T111251" s="1"/>
      <c r="U111251" s="1"/>
    </row>
    <row r="111252" spans="2:21">
      <c r="B111252" s="26"/>
      <c r="C111252" s="1"/>
      <c r="D111252" s="1"/>
      <c r="E111252" s="1"/>
      <c r="F111252" s="1"/>
      <c r="G111252" s="1"/>
      <c r="H111252" s="1"/>
      <c r="I111252" s="1"/>
      <c r="J111252" s="1"/>
      <c r="K111252" s="1"/>
      <c r="L111252" s="1"/>
      <c r="M111252" s="1"/>
      <c r="N111252" s="1"/>
      <c r="O111252" s="1"/>
      <c r="P111252" s="1"/>
      <c r="Q111252" s="1"/>
      <c r="R111252" s="1"/>
      <c r="S111252" s="1"/>
      <c r="T111252" s="1"/>
      <c r="U111252" s="1"/>
    </row>
    <row r="111253" spans="2:21">
      <c r="B111253" s="26"/>
      <c r="C111253" s="1"/>
      <c r="D111253" s="1"/>
      <c r="E111253" s="1"/>
      <c r="F111253" s="1"/>
      <c r="G111253" s="1"/>
      <c r="H111253" s="1"/>
      <c r="I111253" s="1"/>
      <c r="J111253" s="1"/>
      <c r="K111253" s="1"/>
      <c r="L111253" s="1"/>
      <c r="M111253" s="1"/>
      <c r="N111253" s="1"/>
      <c r="O111253" s="1"/>
      <c r="P111253" s="1"/>
      <c r="Q111253" s="1"/>
      <c r="R111253" s="1"/>
      <c r="S111253" s="1"/>
      <c r="T111253" s="1"/>
      <c r="U111253" s="1"/>
    </row>
    <row r="111254" spans="2:21">
      <c r="B111254" s="26"/>
      <c r="C111254" s="1"/>
      <c r="D111254" s="1"/>
      <c r="E111254" s="1"/>
      <c r="F111254" s="1"/>
      <c r="G111254" s="1"/>
      <c r="H111254" s="1"/>
      <c r="I111254" s="1"/>
      <c r="J111254" s="1"/>
      <c r="K111254" s="1"/>
      <c r="L111254" s="1"/>
      <c r="M111254" s="1"/>
      <c r="N111254" s="1"/>
      <c r="O111254" s="1"/>
      <c r="P111254" s="1"/>
      <c r="Q111254" s="1"/>
      <c r="R111254" s="1"/>
      <c r="S111254" s="1"/>
      <c r="T111254" s="1"/>
      <c r="U111254" s="1"/>
    </row>
    <row r="111255" spans="2:21">
      <c r="B111255" s="26"/>
      <c r="C111255" s="1"/>
      <c r="D111255" s="1"/>
      <c r="E111255" s="1"/>
      <c r="F111255" s="1"/>
      <c r="G111255" s="1"/>
      <c r="H111255" s="1"/>
      <c r="I111255" s="1"/>
      <c r="J111255" s="1"/>
      <c r="K111255" s="1"/>
      <c r="L111255" s="1"/>
      <c r="M111255" s="1"/>
      <c r="N111255" s="1"/>
      <c r="O111255" s="1"/>
      <c r="P111255" s="1"/>
      <c r="Q111255" s="1"/>
      <c r="R111255" s="1"/>
      <c r="S111255" s="1"/>
      <c r="T111255" s="1"/>
      <c r="U111255" s="1"/>
    </row>
    <row r="111256" spans="2:21">
      <c r="B111256" s="26"/>
      <c r="C111256" s="1"/>
      <c r="D111256" s="1"/>
      <c r="E111256" s="1"/>
      <c r="F111256" s="1"/>
      <c r="G111256" s="1"/>
      <c r="H111256" s="1"/>
      <c r="I111256" s="1"/>
      <c r="J111256" s="1"/>
      <c r="K111256" s="1"/>
      <c r="L111256" s="1"/>
      <c r="M111256" s="1"/>
      <c r="N111256" s="1"/>
      <c r="O111256" s="1"/>
      <c r="P111256" s="1"/>
      <c r="Q111256" s="1"/>
      <c r="R111256" s="1"/>
      <c r="S111256" s="1"/>
      <c r="T111256" s="1"/>
      <c r="U111256" s="1"/>
    </row>
    <row r="111257" spans="2:21">
      <c r="B111257" s="26"/>
      <c r="C111257" s="1"/>
      <c r="D111257" s="1"/>
      <c r="E111257" s="1"/>
      <c r="F111257" s="1"/>
      <c r="G111257" s="1"/>
      <c r="H111257" s="1"/>
      <c r="I111257" s="1"/>
      <c r="J111257" s="1"/>
      <c r="K111257" s="1"/>
      <c r="L111257" s="1"/>
      <c r="M111257" s="1"/>
      <c r="N111257" s="1"/>
      <c r="O111257" s="1"/>
      <c r="P111257" s="1"/>
      <c r="Q111257" s="1"/>
      <c r="R111257" s="1"/>
      <c r="S111257" s="1"/>
      <c r="T111257" s="1"/>
      <c r="U111257" s="1"/>
    </row>
    <row r="111258" spans="2:21">
      <c r="B111258" s="26"/>
      <c r="C111258" s="1"/>
      <c r="D111258" s="1"/>
      <c r="E111258" s="1"/>
      <c r="F111258" s="1"/>
      <c r="G111258" s="1"/>
      <c r="H111258" s="1"/>
      <c r="I111258" s="1"/>
      <c r="J111258" s="1"/>
      <c r="K111258" s="1"/>
      <c r="L111258" s="1"/>
      <c r="M111258" s="1"/>
      <c r="N111258" s="1"/>
      <c r="O111258" s="1"/>
      <c r="P111258" s="1"/>
      <c r="Q111258" s="1"/>
      <c r="R111258" s="1"/>
      <c r="S111258" s="1"/>
      <c r="T111258" s="1"/>
      <c r="U111258" s="1"/>
    </row>
    <row r="111259" spans="2:21">
      <c r="B111259" s="26"/>
      <c r="C111259" s="1"/>
      <c r="D111259" s="1"/>
      <c r="E111259" s="1"/>
      <c r="F111259" s="1"/>
      <c r="G111259" s="1"/>
      <c r="H111259" s="1"/>
      <c r="I111259" s="1"/>
      <c r="J111259" s="1"/>
      <c r="K111259" s="1"/>
      <c r="L111259" s="1"/>
      <c r="M111259" s="1"/>
      <c r="N111259" s="1"/>
      <c r="O111259" s="1"/>
      <c r="P111259" s="1"/>
      <c r="Q111259" s="1"/>
      <c r="R111259" s="1"/>
      <c r="S111259" s="1"/>
      <c r="T111259" s="1"/>
      <c r="U111259" s="1"/>
    </row>
    <row r="111260" spans="2:21">
      <c r="B111260" s="26"/>
      <c r="C111260" s="1"/>
      <c r="D111260" s="1"/>
      <c r="E111260" s="1"/>
      <c r="F111260" s="1"/>
      <c r="G111260" s="1"/>
      <c r="H111260" s="1"/>
      <c r="I111260" s="1"/>
      <c r="J111260" s="1"/>
      <c r="K111260" s="1"/>
      <c r="L111260" s="1"/>
      <c r="M111260" s="1"/>
      <c r="N111260" s="1"/>
      <c r="O111260" s="1"/>
      <c r="P111260" s="1"/>
      <c r="Q111260" s="1"/>
      <c r="R111260" s="1"/>
      <c r="S111260" s="1"/>
      <c r="T111260" s="1"/>
      <c r="U111260" s="1"/>
    </row>
    <row r="111261" spans="2:21">
      <c r="B111261" s="26"/>
      <c r="C111261" s="1"/>
      <c r="D111261" s="1"/>
      <c r="E111261" s="1"/>
      <c r="F111261" s="1"/>
      <c r="G111261" s="1"/>
      <c r="H111261" s="1"/>
      <c r="I111261" s="1"/>
      <c r="J111261" s="1"/>
      <c r="K111261" s="1"/>
      <c r="L111261" s="1"/>
      <c r="M111261" s="1"/>
      <c r="N111261" s="1"/>
      <c r="O111261" s="1"/>
      <c r="P111261" s="1"/>
      <c r="Q111261" s="1"/>
      <c r="R111261" s="1"/>
      <c r="S111261" s="1"/>
      <c r="T111261" s="1"/>
      <c r="U111261" s="1"/>
    </row>
    <row r="111262" spans="2:21">
      <c r="B111262" s="26"/>
      <c r="C111262" s="1"/>
      <c r="D111262" s="1"/>
      <c r="E111262" s="1"/>
      <c r="F111262" s="1"/>
      <c r="G111262" s="1"/>
      <c r="H111262" s="1"/>
      <c r="I111262" s="1"/>
      <c r="J111262" s="1"/>
      <c r="K111262" s="1"/>
      <c r="L111262" s="1"/>
      <c r="M111262" s="1"/>
      <c r="N111262" s="1"/>
      <c r="O111262" s="1"/>
      <c r="P111262" s="1"/>
      <c r="Q111262" s="1"/>
      <c r="R111262" s="1"/>
      <c r="S111262" s="1"/>
      <c r="T111262" s="1"/>
      <c r="U111262" s="1"/>
    </row>
    <row r="111263" spans="2:21">
      <c r="B111263" s="26"/>
      <c r="C111263" s="1"/>
      <c r="D111263" s="1"/>
      <c r="E111263" s="1"/>
      <c r="F111263" s="1"/>
      <c r="G111263" s="1"/>
      <c r="H111263" s="1"/>
      <c r="I111263" s="1"/>
      <c r="J111263" s="1"/>
      <c r="K111263" s="1"/>
      <c r="L111263" s="1"/>
      <c r="M111263" s="1"/>
      <c r="N111263" s="1"/>
      <c r="O111263" s="1"/>
      <c r="P111263" s="1"/>
      <c r="Q111263" s="1"/>
      <c r="R111263" s="1"/>
      <c r="S111263" s="1"/>
      <c r="T111263" s="1"/>
      <c r="U111263" s="1"/>
    </row>
    <row r="111264" spans="2:21">
      <c r="B111264" s="26"/>
      <c r="C111264" s="1"/>
      <c r="D111264" s="1"/>
      <c r="E111264" s="1"/>
      <c r="F111264" s="1"/>
      <c r="G111264" s="1"/>
      <c r="H111264" s="1"/>
      <c r="I111264" s="1"/>
      <c r="J111264" s="1"/>
      <c r="K111264" s="1"/>
      <c r="L111264" s="1"/>
      <c r="M111264" s="1"/>
      <c r="N111264" s="1"/>
      <c r="O111264" s="1"/>
      <c r="P111264" s="1"/>
      <c r="Q111264" s="1"/>
      <c r="R111264" s="1"/>
      <c r="S111264" s="1"/>
      <c r="T111264" s="1"/>
      <c r="U111264" s="1"/>
    </row>
    <row r="111265" spans="2:21">
      <c r="B111265" s="26"/>
      <c r="C111265" s="1"/>
      <c r="D111265" s="1"/>
      <c r="E111265" s="1"/>
      <c r="F111265" s="1"/>
      <c r="G111265" s="1"/>
      <c r="H111265" s="1"/>
      <c r="I111265" s="1"/>
      <c r="J111265" s="1"/>
      <c r="K111265" s="1"/>
      <c r="L111265" s="1"/>
      <c r="M111265" s="1"/>
      <c r="N111265" s="1"/>
      <c r="O111265" s="1"/>
      <c r="P111265" s="1"/>
      <c r="Q111265" s="1"/>
      <c r="R111265" s="1"/>
      <c r="S111265" s="1"/>
      <c r="T111265" s="1"/>
      <c r="U111265" s="1"/>
    </row>
    <row r="111266" spans="2:21">
      <c r="B111266" s="26"/>
      <c r="C111266" s="1"/>
      <c r="D111266" s="1"/>
      <c r="E111266" s="1"/>
      <c r="F111266" s="1"/>
      <c r="G111266" s="1"/>
      <c r="H111266" s="1"/>
      <c r="I111266" s="1"/>
      <c r="J111266" s="1"/>
      <c r="K111266" s="1"/>
      <c r="L111266" s="1"/>
      <c r="M111266" s="1"/>
      <c r="N111266" s="1"/>
      <c r="O111266" s="1"/>
      <c r="P111266" s="1"/>
      <c r="Q111266" s="1"/>
      <c r="R111266" s="1"/>
      <c r="S111266" s="1"/>
      <c r="T111266" s="1"/>
      <c r="U111266" s="1"/>
    </row>
    <row r="111267" spans="2:21">
      <c r="B111267" s="26"/>
      <c r="C111267" s="1"/>
      <c r="D111267" s="1"/>
      <c r="E111267" s="1"/>
      <c r="F111267" s="1"/>
      <c r="G111267" s="1"/>
      <c r="H111267" s="1"/>
      <c r="I111267" s="1"/>
      <c r="J111267" s="1"/>
      <c r="K111267" s="1"/>
      <c r="L111267" s="1"/>
      <c r="M111267" s="1"/>
      <c r="N111267" s="1"/>
      <c r="O111267" s="1"/>
      <c r="P111267" s="1"/>
      <c r="Q111267" s="1"/>
      <c r="R111267" s="1"/>
      <c r="S111267" s="1"/>
      <c r="T111267" s="1"/>
      <c r="U111267" s="1"/>
    </row>
    <row r="111268" spans="2:21">
      <c r="B111268" s="26"/>
      <c r="C111268" s="1"/>
      <c r="D111268" s="1"/>
      <c r="E111268" s="1"/>
      <c r="F111268" s="1"/>
      <c r="G111268" s="1"/>
      <c r="H111268" s="1"/>
      <c r="I111268" s="1"/>
      <c r="J111268" s="1"/>
      <c r="K111268" s="1"/>
      <c r="L111268" s="1"/>
      <c r="M111268" s="1"/>
      <c r="N111268" s="1"/>
      <c r="O111268" s="1"/>
      <c r="P111268" s="1"/>
      <c r="Q111268" s="1"/>
      <c r="R111268" s="1"/>
      <c r="S111268" s="1"/>
      <c r="T111268" s="1"/>
      <c r="U111268" s="1"/>
    </row>
    <row r="111269" spans="2:21">
      <c r="B111269" s="26"/>
      <c r="C111269" s="1"/>
      <c r="D111269" s="1"/>
      <c r="E111269" s="1"/>
      <c r="F111269" s="1"/>
      <c r="G111269" s="1"/>
      <c r="H111269" s="1"/>
      <c r="I111269" s="1"/>
      <c r="J111269" s="1"/>
      <c r="K111269" s="1"/>
      <c r="L111269" s="1"/>
      <c r="M111269" s="1"/>
      <c r="N111269" s="1"/>
      <c r="O111269" s="1"/>
      <c r="P111269" s="1"/>
      <c r="Q111269" s="1"/>
      <c r="R111269" s="1"/>
      <c r="S111269" s="1"/>
      <c r="T111269" s="1"/>
      <c r="U111269" s="1"/>
    </row>
    <row r="111270" spans="2:21">
      <c r="B111270" s="26"/>
      <c r="C111270" s="1"/>
      <c r="D111270" s="1"/>
      <c r="E111270" s="1"/>
      <c r="F111270" s="1"/>
      <c r="G111270" s="1"/>
      <c r="H111270" s="1"/>
      <c r="I111270" s="1"/>
      <c r="J111270" s="1"/>
      <c r="K111270" s="1"/>
      <c r="L111270" s="1"/>
      <c r="M111270" s="1"/>
      <c r="N111270" s="1"/>
      <c r="O111270" s="1"/>
      <c r="P111270" s="1"/>
      <c r="Q111270" s="1"/>
      <c r="R111270" s="1"/>
      <c r="S111270" s="1"/>
      <c r="T111270" s="1"/>
      <c r="U111270" s="1"/>
    </row>
    <row r="111271" spans="2:21">
      <c r="B111271" s="26"/>
      <c r="C111271" s="1"/>
      <c r="D111271" s="1"/>
      <c r="E111271" s="1"/>
      <c r="F111271" s="1"/>
      <c r="G111271" s="1"/>
      <c r="H111271" s="1"/>
      <c r="I111271" s="1"/>
      <c r="J111271" s="1"/>
      <c r="K111271" s="1"/>
      <c r="L111271" s="1"/>
      <c r="M111271" s="1"/>
      <c r="N111271" s="1"/>
      <c r="O111271" s="1"/>
      <c r="P111271" s="1"/>
      <c r="Q111271" s="1"/>
      <c r="R111271" s="1"/>
      <c r="S111271" s="1"/>
      <c r="T111271" s="1"/>
      <c r="U111271" s="1"/>
    </row>
    <row r="111272" spans="2:21">
      <c r="B111272" s="26"/>
      <c r="C111272" s="1"/>
      <c r="D111272" s="1"/>
      <c r="E111272" s="1"/>
      <c r="F111272" s="1"/>
      <c r="G111272" s="1"/>
      <c r="H111272" s="1"/>
      <c r="I111272" s="1"/>
      <c r="J111272" s="1"/>
      <c r="K111272" s="1"/>
      <c r="L111272" s="1"/>
      <c r="M111272" s="1"/>
      <c r="N111272" s="1"/>
      <c r="O111272" s="1"/>
      <c r="P111272" s="1"/>
      <c r="Q111272" s="1"/>
      <c r="R111272" s="1"/>
      <c r="S111272" s="1"/>
      <c r="T111272" s="1"/>
      <c r="U111272" s="1"/>
    </row>
    <row r="111273" spans="2:21">
      <c r="B111273" s="26"/>
      <c r="C111273" s="1"/>
      <c r="D111273" s="1"/>
      <c r="E111273" s="1"/>
      <c r="F111273" s="1"/>
      <c r="G111273" s="1"/>
      <c r="H111273" s="1"/>
      <c r="I111273" s="1"/>
      <c r="J111273" s="1"/>
      <c r="K111273" s="1"/>
      <c r="L111273" s="1"/>
      <c r="M111273" s="1"/>
      <c r="N111273" s="1"/>
      <c r="O111273" s="1"/>
      <c r="P111273" s="1"/>
      <c r="Q111273" s="1"/>
      <c r="R111273" s="1"/>
      <c r="S111273" s="1"/>
      <c r="T111273" s="1"/>
      <c r="U111273" s="1"/>
    </row>
    <row r="111274" spans="2:21">
      <c r="B111274" s="26"/>
      <c r="C111274" s="1"/>
      <c r="D111274" s="1"/>
      <c r="E111274" s="1"/>
      <c r="F111274" s="1"/>
      <c r="G111274" s="1"/>
      <c r="H111274" s="1"/>
      <c r="I111274" s="1"/>
      <c r="J111274" s="1"/>
      <c r="K111274" s="1"/>
      <c r="L111274" s="1"/>
      <c r="M111274" s="1"/>
      <c r="N111274" s="1"/>
      <c r="O111274" s="1"/>
      <c r="P111274" s="1"/>
      <c r="Q111274" s="1"/>
      <c r="R111274" s="1"/>
      <c r="S111274" s="1"/>
      <c r="T111274" s="1"/>
      <c r="U111274" s="1"/>
    </row>
    <row r="111275" spans="2:21">
      <c r="B111275" s="26"/>
      <c r="C111275" s="1"/>
      <c r="D111275" s="1"/>
      <c r="E111275" s="1"/>
      <c r="F111275" s="1"/>
      <c r="G111275" s="1"/>
      <c r="H111275" s="1"/>
      <c r="I111275" s="1"/>
      <c r="J111275" s="1"/>
      <c r="K111275" s="1"/>
      <c r="L111275" s="1"/>
      <c r="M111275" s="1"/>
      <c r="N111275" s="1"/>
      <c r="O111275" s="1"/>
      <c r="P111275" s="1"/>
      <c r="Q111275" s="1"/>
      <c r="R111275" s="1"/>
      <c r="S111275" s="1"/>
      <c r="T111275" s="1"/>
      <c r="U111275" s="1"/>
    </row>
    <row r="111276" spans="2:21">
      <c r="B111276" s="26"/>
      <c r="C111276" s="1"/>
      <c r="D111276" s="1"/>
      <c r="E111276" s="1"/>
      <c r="F111276" s="1"/>
      <c r="G111276" s="1"/>
      <c r="H111276" s="1"/>
      <c r="I111276" s="1"/>
      <c r="J111276" s="1"/>
      <c r="K111276" s="1"/>
      <c r="L111276" s="1"/>
      <c r="M111276" s="1"/>
      <c r="N111276" s="1"/>
      <c r="O111276" s="1"/>
      <c r="P111276" s="1"/>
      <c r="Q111276" s="1"/>
      <c r="R111276" s="1"/>
      <c r="S111276" s="1"/>
      <c r="T111276" s="1"/>
      <c r="U111276" s="1"/>
    </row>
    <row r="111277" spans="2:21">
      <c r="B111277" s="26"/>
      <c r="C111277" s="1"/>
      <c r="D111277" s="1"/>
      <c r="E111277" s="1"/>
      <c r="F111277" s="1"/>
      <c r="G111277" s="1"/>
      <c r="H111277" s="1"/>
      <c r="I111277" s="1"/>
      <c r="J111277" s="1"/>
      <c r="K111277" s="1"/>
      <c r="L111277" s="1"/>
      <c r="M111277" s="1"/>
      <c r="N111277" s="1"/>
      <c r="O111277" s="1"/>
      <c r="P111277" s="1"/>
      <c r="Q111277" s="1"/>
      <c r="R111277" s="1"/>
      <c r="S111277" s="1"/>
      <c r="T111277" s="1"/>
      <c r="U111277" s="1"/>
    </row>
    <row r="111278" spans="2:21">
      <c r="B111278" s="26"/>
      <c r="C111278" s="1"/>
      <c r="D111278" s="1"/>
      <c r="E111278" s="1"/>
      <c r="F111278" s="1"/>
      <c r="G111278" s="1"/>
      <c r="H111278" s="1"/>
      <c r="I111278" s="1"/>
      <c r="J111278" s="1"/>
      <c r="K111278" s="1"/>
      <c r="L111278" s="1"/>
      <c r="M111278" s="1"/>
      <c r="N111278" s="1"/>
      <c r="O111278" s="1"/>
      <c r="P111278" s="1"/>
      <c r="Q111278" s="1"/>
      <c r="R111278" s="1"/>
      <c r="S111278" s="1"/>
      <c r="T111278" s="1"/>
      <c r="U111278" s="1"/>
    </row>
    <row r="111279" spans="2:21">
      <c r="B111279" s="26"/>
      <c r="C111279" s="1"/>
      <c r="D111279" s="1"/>
      <c r="E111279" s="1"/>
      <c r="F111279" s="1"/>
      <c r="G111279" s="1"/>
      <c r="H111279" s="1"/>
      <c r="I111279" s="1"/>
      <c r="J111279" s="1"/>
      <c r="K111279" s="1"/>
      <c r="L111279" s="1"/>
      <c r="M111279" s="1"/>
      <c r="N111279" s="1"/>
      <c r="O111279" s="1"/>
      <c r="P111279" s="1"/>
      <c r="Q111279" s="1"/>
      <c r="R111279" s="1"/>
      <c r="S111279" s="1"/>
      <c r="T111279" s="1"/>
      <c r="U111279" s="1"/>
    </row>
    <row r="111280" spans="2:21">
      <c r="B111280" s="26"/>
      <c r="C111280" s="1"/>
      <c r="D111280" s="1"/>
      <c r="E111280" s="1"/>
      <c r="F111280" s="1"/>
      <c r="G111280" s="1"/>
      <c r="H111280" s="1"/>
      <c r="I111280" s="1"/>
      <c r="J111280" s="1"/>
      <c r="K111280" s="1"/>
      <c r="L111280" s="1"/>
      <c r="M111280" s="1"/>
      <c r="N111280" s="1"/>
      <c r="O111280" s="1"/>
      <c r="P111280" s="1"/>
      <c r="Q111280" s="1"/>
      <c r="R111280" s="1"/>
      <c r="S111280" s="1"/>
      <c r="T111280" s="1"/>
      <c r="U111280" s="1"/>
    </row>
    <row r="111281" spans="2:21">
      <c r="B111281" s="26"/>
      <c r="C111281" s="1"/>
      <c r="D111281" s="1"/>
      <c r="E111281" s="1"/>
      <c r="F111281" s="1"/>
      <c r="G111281" s="1"/>
      <c r="H111281" s="1"/>
      <c r="I111281" s="1"/>
      <c r="J111281" s="1"/>
      <c r="K111281" s="1"/>
      <c r="L111281" s="1"/>
      <c r="M111281" s="1"/>
      <c r="N111281" s="1"/>
      <c r="O111281" s="1"/>
      <c r="P111281" s="1"/>
      <c r="Q111281" s="1"/>
      <c r="R111281" s="1"/>
      <c r="S111281" s="1"/>
      <c r="T111281" s="1"/>
      <c r="U111281" s="1"/>
    </row>
    <row r="111282" spans="2:21">
      <c r="B111282" s="26"/>
      <c r="C111282" s="1"/>
      <c r="D111282" s="1"/>
      <c r="E111282" s="1"/>
      <c r="F111282" s="1"/>
      <c r="G111282" s="1"/>
      <c r="H111282" s="1"/>
      <c r="I111282" s="1"/>
      <c r="J111282" s="1"/>
      <c r="K111282" s="1"/>
      <c r="L111282" s="1"/>
      <c r="M111282" s="1"/>
      <c r="N111282" s="1"/>
      <c r="O111282" s="1"/>
      <c r="P111282" s="1"/>
      <c r="Q111282" s="1"/>
      <c r="R111282" s="1"/>
      <c r="S111282" s="1"/>
      <c r="T111282" s="1"/>
      <c r="U111282" s="1"/>
    </row>
    <row r="111283" spans="2:21">
      <c r="B111283" s="26"/>
      <c r="C111283" s="1"/>
      <c r="D111283" s="1"/>
      <c r="E111283" s="1"/>
      <c r="F111283" s="1"/>
      <c r="G111283" s="1"/>
      <c r="H111283" s="1"/>
      <c r="I111283" s="1"/>
      <c r="J111283" s="1"/>
      <c r="K111283" s="1"/>
      <c r="L111283" s="1"/>
      <c r="M111283" s="1"/>
      <c r="N111283" s="1"/>
      <c r="O111283" s="1"/>
      <c r="P111283" s="1"/>
      <c r="Q111283" s="1"/>
      <c r="R111283" s="1"/>
      <c r="S111283" s="1"/>
      <c r="T111283" s="1"/>
      <c r="U111283" s="1"/>
    </row>
    <row r="111284" spans="2:21">
      <c r="B111284" s="26"/>
      <c r="C111284" s="1"/>
      <c r="D111284" s="1"/>
      <c r="E111284" s="1"/>
      <c r="F111284" s="1"/>
      <c r="G111284" s="1"/>
      <c r="H111284" s="1"/>
      <c r="I111284" s="1"/>
      <c r="J111284" s="1"/>
      <c r="K111284" s="1"/>
      <c r="L111284" s="1"/>
      <c r="M111284" s="1"/>
      <c r="N111284" s="1"/>
      <c r="O111284" s="1"/>
      <c r="P111284" s="1"/>
      <c r="Q111284" s="1"/>
      <c r="R111284" s="1"/>
      <c r="S111284" s="1"/>
      <c r="T111284" s="1"/>
      <c r="U111284" s="1"/>
    </row>
    <row r="111285" spans="2:21">
      <c r="B111285" s="26"/>
      <c r="C111285" s="1"/>
      <c r="D111285" s="1"/>
      <c r="E111285" s="1"/>
      <c r="F111285" s="1"/>
      <c r="G111285" s="1"/>
      <c r="H111285" s="1"/>
      <c r="I111285" s="1"/>
      <c r="J111285" s="1"/>
      <c r="K111285" s="1"/>
      <c r="L111285" s="1"/>
      <c r="M111285" s="1"/>
      <c r="N111285" s="1"/>
      <c r="O111285" s="1"/>
      <c r="P111285" s="1"/>
      <c r="Q111285" s="1"/>
      <c r="R111285" s="1"/>
      <c r="S111285" s="1"/>
      <c r="T111285" s="1"/>
      <c r="U111285" s="1"/>
    </row>
    <row r="111286" spans="2:21">
      <c r="B111286" s="26"/>
      <c r="C111286" s="1"/>
      <c r="D111286" s="1"/>
      <c r="E111286" s="1"/>
      <c r="F111286" s="1"/>
      <c r="G111286" s="1"/>
      <c r="H111286" s="1"/>
      <c r="I111286" s="1"/>
      <c r="J111286" s="1"/>
      <c r="K111286" s="1"/>
      <c r="L111286" s="1"/>
      <c r="M111286" s="1"/>
      <c r="N111286" s="1"/>
      <c r="O111286" s="1"/>
      <c r="P111286" s="1"/>
      <c r="Q111286" s="1"/>
      <c r="R111286" s="1"/>
      <c r="S111286" s="1"/>
      <c r="T111286" s="1"/>
      <c r="U111286" s="1"/>
    </row>
    <row r="111287" spans="2:21">
      <c r="B111287" s="26"/>
      <c r="C111287" s="1"/>
      <c r="D111287" s="1"/>
      <c r="E111287" s="1"/>
      <c r="F111287" s="1"/>
      <c r="G111287" s="1"/>
      <c r="H111287" s="1"/>
      <c r="I111287" s="1"/>
      <c r="J111287" s="1"/>
      <c r="K111287" s="1"/>
      <c r="L111287" s="1"/>
      <c r="M111287" s="1"/>
      <c r="N111287" s="1"/>
      <c r="O111287" s="1"/>
      <c r="P111287" s="1"/>
      <c r="Q111287" s="1"/>
      <c r="R111287" s="1"/>
      <c r="S111287" s="1"/>
      <c r="T111287" s="1"/>
      <c r="U111287" s="1"/>
    </row>
    <row r="111288" spans="2:21">
      <c r="B111288" s="26"/>
      <c r="C111288" s="1"/>
      <c r="D111288" s="1"/>
      <c r="E111288" s="1"/>
      <c r="F111288" s="1"/>
      <c r="G111288" s="1"/>
      <c r="H111288" s="1"/>
      <c r="I111288" s="1"/>
      <c r="J111288" s="1"/>
      <c r="K111288" s="1"/>
      <c r="L111288" s="1"/>
      <c r="M111288" s="1"/>
      <c r="N111288" s="1"/>
      <c r="O111288" s="1"/>
      <c r="P111288" s="1"/>
      <c r="Q111288" s="1"/>
      <c r="R111288" s="1"/>
      <c r="S111288" s="1"/>
      <c r="T111288" s="1"/>
      <c r="U111288" s="1"/>
    </row>
    <row r="111289" spans="2:21">
      <c r="B111289" s="26"/>
      <c r="C111289" s="1"/>
      <c r="D111289" s="1"/>
      <c r="E111289" s="1"/>
      <c r="F111289" s="1"/>
      <c r="G111289" s="1"/>
      <c r="H111289" s="1"/>
      <c r="I111289" s="1"/>
      <c r="J111289" s="1"/>
      <c r="K111289" s="1"/>
      <c r="L111289" s="1"/>
      <c r="M111289" s="1"/>
      <c r="N111289" s="1"/>
      <c r="O111289" s="1"/>
      <c r="P111289" s="1"/>
      <c r="Q111289" s="1"/>
      <c r="R111289" s="1"/>
      <c r="S111289" s="1"/>
      <c r="T111289" s="1"/>
      <c r="U111289" s="1"/>
    </row>
    <row r="111290" spans="2:21">
      <c r="B111290" s="26"/>
      <c r="C111290" s="1"/>
      <c r="D111290" s="1"/>
      <c r="E111290" s="1"/>
      <c r="F111290" s="1"/>
      <c r="G111290" s="1"/>
      <c r="H111290" s="1"/>
      <c r="I111290" s="1"/>
      <c r="J111290" s="1"/>
      <c r="K111290" s="1"/>
      <c r="L111290" s="1"/>
      <c r="M111290" s="1"/>
      <c r="N111290" s="1"/>
      <c r="O111290" s="1"/>
      <c r="P111290" s="1"/>
      <c r="Q111290" s="1"/>
      <c r="R111290" s="1"/>
      <c r="S111290" s="1"/>
      <c r="T111290" s="1"/>
      <c r="U111290" s="1"/>
    </row>
    <row r="111291" spans="2:21">
      <c r="B111291" s="26"/>
      <c r="C111291" s="1"/>
      <c r="D111291" s="1"/>
      <c r="E111291" s="1"/>
      <c r="F111291" s="1"/>
      <c r="G111291" s="1"/>
      <c r="H111291" s="1"/>
      <c r="I111291" s="1"/>
      <c r="J111291" s="1"/>
      <c r="K111291" s="1"/>
      <c r="L111291" s="1"/>
      <c r="M111291" s="1"/>
      <c r="N111291" s="1"/>
      <c r="O111291" s="1"/>
      <c r="P111291" s="1"/>
      <c r="Q111291" s="1"/>
      <c r="R111291" s="1"/>
      <c r="S111291" s="1"/>
      <c r="T111291" s="1"/>
      <c r="U111291" s="1"/>
    </row>
    <row r="111292" spans="2:21">
      <c r="B111292" s="26"/>
      <c r="C111292" s="1"/>
      <c r="D111292" s="1"/>
      <c r="E111292" s="1"/>
      <c r="F111292" s="1"/>
      <c r="G111292" s="1"/>
      <c r="H111292" s="1"/>
      <c r="I111292" s="1"/>
      <c r="J111292" s="1"/>
      <c r="K111292" s="1"/>
      <c r="L111292" s="1"/>
      <c r="M111292" s="1"/>
      <c r="N111292" s="1"/>
      <c r="O111292" s="1"/>
      <c r="P111292" s="1"/>
      <c r="Q111292" s="1"/>
      <c r="R111292" s="1"/>
      <c r="S111292" s="1"/>
      <c r="T111292" s="1"/>
      <c r="U111292" s="1"/>
    </row>
    <row r="111293" spans="2:21">
      <c r="B111293" s="26"/>
      <c r="C111293" s="1"/>
      <c r="D111293" s="1"/>
      <c r="E111293" s="1"/>
      <c r="F111293" s="1"/>
      <c r="G111293" s="1"/>
      <c r="H111293" s="1"/>
      <c r="I111293" s="1"/>
      <c r="J111293" s="1"/>
      <c r="K111293" s="1"/>
      <c r="L111293" s="1"/>
      <c r="M111293" s="1"/>
      <c r="N111293" s="1"/>
      <c r="O111293" s="1"/>
      <c r="P111293" s="1"/>
      <c r="Q111293" s="1"/>
      <c r="R111293" s="1"/>
      <c r="S111293" s="1"/>
      <c r="T111293" s="1"/>
      <c r="U111293" s="1"/>
    </row>
    <row r="111294" spans="2:21">
      <c r="B111294" s="26"/>
      <c r="C111294" s="1"/>
      <c r="D111294" s="1"/>
      <c r="E111294" s="1"/>
      <c r="F111294" s="1"/>
      <c r="G111294" s="1"/>
      <c r="H111294" s="1"/>
      <c r="I111294" s="1"/>
      <c r="J111294" s="1"/>
      <c r="K111294" s="1"/>
      <c r="L111294" s="1"/>
      <c r="M111294" s="1"/>
      <c r="N111294" s="1"/>
      <c r="O111294" s="1"/>
      <c r="P111294" s="1"/>
      <c r="Q111294" s="1"/>
      <c r="R111294" s="1"/>
      <c r="S111294" s="1"/>
      <c r="T111294" s="1"/>
      <c r="U111294" s="1"/>
    </row>
    <row r="111295" spans="2:21">
      <c r="B111295" s="26"/>
      <c r="C111295" s="1"/>
      <c r="D111295" s="1"/>
      <c r="E111295" s="1"/>
      <c r="F111295" s="1"/>
      <c r="G111295" s="1"/>
      <c r="H111295" s="1"/>
      <c r="I111295" s="1"/>
      <c r="J111295" s="1"/>
      <c r="K111295" s="1"/>
      <c r="L111295" s="1"/>
      <c r="M111295" s="1"/>
      <c r="N111295" s="1"/>
      <c r="O111295" s="1"/>
      <c r="P111295" s="1"/>
      <c r="Q111295" s="1"/>
      <c r="R111295" s="1"/>
      <c r="S111295" s="1"/>
      <c r="T111295" s="1"/>
      <c r="U111295" s="1"/>
    </row>
    <row r="111296" spans="2:21">
      <c r="B111296" s="26"/>
      <c r="C111296" s="1"/>
      <c r="D111296" s="1"/>
      <c r="E111296" s="1"/>
      <c r="F111296" s="1"/>
      <c r="G111296" s="1"/>
      <c r="H111296" s="1"/>
      <c r="I111296" s="1"/>
      <c r="J111296" s="1"/>
      <c r="K111296" s="1"/>
      <c r="L111296" s="1"/>
      <c r="M111296" s="1"/>
      <c r="N111296" s="1"/>
      <c r="O111296" s="1"/>
      <c r="P111296" s="1"/>
      <c r="Q111296" s="1"/>
      <c r="R111296" s="1"/>
      <c r="S111296" s="1"/>
      <c r="T111296" s="1"/>
      <c r="U111296" s="1"/>
    </row>
    <row r="111297" spans="2:21">
      <c r="B111297" s="26"/>
      <c r="C111297" s="1"/>
      <c r="D111297" s="1"/>
      <c r="E111297" s="1"/>
      <c r="F111297" s="1"/>
      <c r="G111297" s="1"/>
      <c r="H111297" s="1"/>
      <c r="I111297" s="1"/>
      <c r="J111297" s="1"/>
      <c r="K111297" s="1"/>
      <c r="L111297" s="1"/>
      <c r="M111297" s="1"/>
      <c r="N111297" s="1"/>
      <c r="O111297" s="1"/>
      <c r="P111297" s="1"/>
      <c r="Q111297" s="1"/>
      <c r="R111297" s="1"/>
      <c r="S111297" s="1"/>
      <c r="T111297" s="1"/>
      <c r="U111297" s="1"/>
    </row>
    <row r="111298" spans="2:21">
      <c r="B111298" s="26"/>
      <c r="C111298" s="1"/>
      <c r="D111298" s="1"/>
      <c r="E111298" s="1"/>
      <c r="F111298" s="1"/>
      <c r="G111298" s="1"/>
      <c r="H111298" s="1"/>
      <c r="I111298" s="1"/>
      <c r="J111298" s="1"/>
      <c r="K111298" s="1"/>
      <c r="L111298" s="1"/>
      <c r="M111298" s="1"/>
      <c r="N111298" s="1"/>
      <c r="O111298" s="1"/>
      <c r="P111298" s="1"/>
      <c r="Q111298" s="1"/>
      <c r="R111298" s="1"/>
      <c r="S111298" s="1"/>
      <c r="T111298" s="1"/>
      <c r="U111298" s="1"/>
    </row>
    <row r="111299" spans="2:21">
      <c r="B111299" s="26"/>
      <c r="C111299" s="1"/>
      <c r="D111299" s="1"/>
      <c r="E111299" s="1"/>
      <c r="F111299" s="1"/>
      <c r="G111299" s="1"/>
      <c r="H111299" s="1"/>
      <c r="I111299" s="1"/>
      <c r="J111299" s="1"/>
      <c r="K111299" s="1"/>
      <c r="L111299" s="1"/>
      <c r="M111299" s="1"/>
      <c r="N111299" s="1"/>
      <c r="O111299" s="1"/>
      <c r="P111299" s="1"/>
      <c r="Q111299" s="1"/>
      <c r="R111299" s="1"/>
      <c r="S111299" s="1"/>
      <c r="T111299" s="1"/>
      <c r="U111299" s="1"/>
    </row>
    <row r="111300" spans="2:21">
      <c r="B111300" s="26"/>
      <c r="C111300" s="1"/>
      <c r="D111300" s="1"/>
      <c r="E111300" s="1"/>
      <c r="F111300" s="1"/>
      <c r="G111300" s="1"/>
      <c r="H111300" s="1"/>
      <c r="I111300" s="1"/>
      <c r="J111300" s="1"/>
      <c r="K111300" s="1"/>
      <c r="L111300" s="1"/>
      <c r="M111300" s="1"/>
      <c r="N111300" s="1"/>
      <c r="O111300" s="1"/>
      <c r="P111300" s="1"/>
      <c r="Q111300" s="1"/>
      <c r="R111300" s="1"/>
      <c r="S111300" s="1"/>
      <c r="T111300" s="1"/>
      <c r="U111300" s="1"/>
    </row>
    <row r="111301" spans="2:21">
      <c r="B111301" s="26"/>
      <c r="C111301" s="1"/>
      <c r="D111301" s="1"/>
      <c r="E111301" s="1"/>
      <c r="F111301" s="1"/>
      <c r="G111301" s="1"/>
      <c r="H111301" s="1"/>
      <c r="I111301" s="1"/>
      <c r="J111301" s="1"/>
      <c r="K111301" s="1"/>
      <c r="L111301" s="1"/>
      <c r="M111301" s="1"/>
      <c r="N111301" s="1"/>
      <c r="O111301" s="1"/>
      <c r="P111301" s="1"/>
      <c r="Q111301" s="1"/>
      <c r="R111301" s="1"/>
      <c r="S111301" s="1"/>
      <c r="T111301" s="1"/>
      <c r="U111301" s="1"/>
    </row>
    <row r="111302" spans="2:21">
      <c r="B111302" s="26"/>
      <c r="C111302" s="1"/>
      <c r="D111302" s="1"/>
      <c r="E111302" s="1"/>
      <c r="F111302" s="1"/>
      <c r="G111302" s="1"/>
      <c r="H111302" s="1"/>
      <c r="I111302" s="1"/>
      <c r="J111302" s="1"/>
      <c r="K111302" s="1"/>
      <c r="L111302" s="1"/>
      <c r="M111302" s="1"/>
      <c r="N111302" s="1"/>
      <c r="O111302" s="1"/>
      <c r="P111302" s="1"/>
      <c r="Q111302" s="1"/>
      <c r="R111302" s="1"/>
      <c r="S111302" s="1"/>
      <c r="T111302" s="1"/>
      <c r="U111302" s="1"/>
    </row>
    <row r="111303" spans="2:21">
      <c r="B111303" s="26"/>
      <c r="C111303" s="1"/>
      <c r="D111303" s="1"/>
      <c r="E111303" s="1"/>
      <c r="F111303" s="1"/>
      <c r="G111303" s="1"/>
      <c r="H111303" s="1"/>
      <c r="I111303" s="1"/>
      <c r="J111303" s="1"/>
      <c r="K111303" s="1"/>
      <c r="L111303" s="1"/>
      <c r="M111303" s="1"/>
      <c r="N111303" s="1"/>
      <c r="O111303" s="1"/>
      <c r="P111303" s="1"/>
      <c r="Q111303" s="1"/>
      <c r="R111303" s="1"/>
      <c r="S111303" s="1"/>
      <c r="T111303" s="1"/>
      <c r="U111303" s="1"/>
    </row>
    <row r="111304" spans="2:21">
      <c r="B111304" s="26"/>
      <c r="C111304" s="1"/>
      <c r="D111304" s="1"/>
      <c r="E111304" s="1"/>
      <c r="F111304" s="1"/>
      <c r="G111304" s="1"/>
      <c r="H111304" s="1"/>
      <c r="I111304" s="1"/>
      <c r="J111304" s="1"/>
      <c r="K111304" s="1"/>
      <c r="L111304" s="1"/>
      <c r="M111304" s="1"/>
      <c r="N111304" s="1"/>
      <c r="O111304" s="1"/>
      <c r="P111304" s="1"/>
      <c r="Q111304" s="1"/>
      <c r="R111304" s="1"/>
      <c r="S111304" s="1"/>
      <c r="T111304" s="1"/>
      <c r="U111304" s="1"/>
    </row>
    <row r="111305" spans="2:21">
      <c r="B111305" s="26"/>
      <c r="C111305" s="1"/>
      <c r="D111305" s="1"/>
      <c r="E111305" s="1"/>
      <c r="F111305" s="1"/>
      <c r="G111305" s="1"/>
      <c r="H111305" s="1"/>
      <c r="I111305" s="1"/>
      <c r="J111305" s="1"/>
      <c r="K111305" s="1"/>
      <c r="L111305" s="1"/>
      <c r="M111305" s="1"/>
      <c r="N111305" s="1"/>
      <c r="O111305" s="1"/>
      <c r="P111305" s="1"/>
      <c r="Q111305" s="1"/>
      <c r="R111305" s="1"/>
      <c r="S111305" s="1"/>
      <c r="T111305" s="1"/>
      <c r="U111305" s="1"/>
    </row>
    <row r="111306" spans="2:21">
      <c r="B111306" s="26"/>
      <c r="C111306" s="1"/>
      <c r="D111306" s="1"/>
      <c r="E111306" s="1"/>
      <c r="F111306" s="1"/>
      <c r="G111306" s="1"/>
      <c r="H111306" s="1"/>
      <c r="I111306" s="1"/>
      <c r="J111306" s="1"/>
      <c r="K111306" s="1"/>
      <c r="L111306" s="1"/>
      <c r="M111306" s="1"/>
      <c r="N111306" s="1"/>
      <c r="O111306" s="1"/>
      <c r="P111306" s="1"/>
      <c r="Q111306" s="1"/>
      <c r="R111306" s="1"/>
      <c r="S111306" s="1"/>
      <c r="T111306" s="1"/>
      <c r="U111306" s="1"/>
    </row>
    <row r="111307" spans="2:21">
      <c r="B111307" s="26"/>
      <c r="C111307" s="1"/>
      <c r="D111307" s="1"/>
      <c r="E111307" s="1"/>
      <c r="F111307" s="1"/>
      <c r="G111307" s="1"/>
      <c r="H111307" s="1"/>
      <c r="I111307" s="1"/>
      <c r="J111307" s="1"/>
      <c r="K111307" s="1"/>
      <c r="L111307" s="1"/>
      <c r="M111307" s="1"/>
      <c r="N111307" s="1"/>
      <c r="O111307" s="1"/>
      <c r="P111307" s="1"/>
      <c r="Q111307" s="1"/>
      <c r="R111307" s="1"/>
      <c r="S111307" s="1"/>
      <c r="T111307" s="1"/>
      <c r="U111307" s="1"/>
    </row>
    <row r="111308" spans="2:21">
      <c r="B111308" s="26"/>
      <c r="C111308" s="1"/>
      <c r="D111308" s="1"/>
      <c r="E111308" s="1"/>
      <c r="F111308" s="1"/>
      <c r="G111308" s="1"/>
      <c r="H111308" s="1"/>
      <c r="I111308" s="1"/>
      <c r="J111308" s="1"/>
      <c r="K111308" s="1"/>
      <c r="L111308" s="1"/>
      <c r="M111308" s="1"/>
      <c r="N111308" s="1"/>
      <c r="O111308" s="1"/>
      <c r="P111308" s="1"/>
      <c r="Q111308" s="1"/>
      <c r="R111308" s="1"/>
      <c r="S111308" s="1"/>
      <c r="T111308" s="1"/>
      <c r="U111308" s="1"/>
    </row>
    <row r="111309" spans="2:21">
      <c r="B111309" s="26"/>
      <c r="C111309" s="1"/>
      <c r="D111309" s="1"/>
      <c r="E111309" s="1"/>
      <c r="F111309" s="1"/>
      <c r="G111309" s="1"/>
      <c r="H111309" s="1"/>
      <c r="I111309" s="1"/>
      <c r="J111309" s="1"/>
      <c r="K111309" s="1"/>
      <c r="L111309" s="1"/>
      <c r="M111309" s="1"/>
      <c r="N111309" s="1"/>
      <c r="O111309" s="1"/>
      <c r="P111309" s="1"/>
      <c r="Q111309" s="1"/>
      <c r="R111309" s="1"/>
      <c r="S111309" s="1"/>
      <c r="T111309" s="1"/>
      <c r="U111309" s="1"/>
    </row>
    <row r="111310" spans="2:21">
      <c r="B111310" s="26"/>
      <c r="C111310" s="1"/>
      <c r="D111310" s="1"/>
      <c r="E111310" s="1"/>
      <c r="F111310" s="1"/>
      <c r="G111310" s="1"/>
      <c r="H111310" s="1"/>
      <c r="I111310" s="1"/>
      <c r="J111310" s="1"/>
      <c r="K111310" s="1"/>
      <c r="L111310" s="1"/>
      <c r="M111310" s="1"/>
      <c r="N111310" s="1"/>
      <c r="O111310" s="1"/>
      <c r="P111310" s="1"/>
      <c r="Q111310" s="1"/>
      <c r="R111310" s="1"/>
      <c r="S111310" s="1"/>
      <c r="T111310" s="1"/>
      <c r="U111310" s="1"/>
    </row>
    <row r="111311" spans="2:21">
      <c r="B111311" s="26"/>
      <c r="C111311" s="1"/>
      <c r="D111311" s="1"/>
      <c r="E111311" s="1"/>
      <c r="F111311" s="1"/>
      <c r="G111311" s="1"/>
      <c r="H111311" s="1"/>
      <c r="I111311" s="1"/>
      <c r="J111311" s="1"/>
      <c r="K111311" s="1"/>
      <c r="L111311" s="1"/>
      <c r="M111311" s="1"/>
      <c r="N111311" s="1"/>
      <c r="O111311" s="1"/>
      <c r="P111311" s="1"/>
      <c r="Q111311" s="1"/>
      <c r="R111311" s="1"/>
      <c r="S111311" s="1"/>
      <c r="T111311" s="1"/>
      <c r="U111311" s="1"/>
    </row>
    <row r="111312" spans="2:21">
      <c r="B111312" s="26"/>
      <c r="C111312" s="1"/>
      <c r="D111312" s="1"/>
      <c r="E111312" s="1"/>
      <c r="F111312" s="1"/>
      <c r="G111312" s="1"/>
      <c r="H111312" s="1"/>
      <c r="I111312" s="1"/>
      <c r="J111312" s="1"/>
      <c r="K111312" s="1"/>
      <c r="L111312" s="1"/>
      <c r="M111312" s="1"/>
      <c r="N111312" s="1"/>
      <c r="O111312" s="1"/>
      <c r="P111312" s="1"/>
      <c r="Q111312" s="1"/>
      <c r="R111312" s="1"/>
      <c r="S111312" s="1"/>
      <c r="T111312" s="1"/>
      <c r="U111312" s="1"/>
    </row>
    <row r="111313" spans="2:21">
      <c r="B111313" s="26"/>
      <c r="C111313" s="1"/>
      <c r="D111313" s="1"/>
      <c r="E111313" s="1"/>
      <c r="F111313" s="1"/>
      <c r="G111313" s="1"/>
      <c r="H111313" s="1"/>
      <c r="I111313" s="1"/>
      <c r="J111313" s="1"/>
      <c r="K111313" s="1"/>
      <c r="L111313" s="1"/>
      <c r="M111313" s="1"/>
      <c r="N111313" s="1"/>
      <c r="O111313" s="1"/>
      <c r="P111313" s="1"/>
      <c r="Q111313" s="1"/>
      <c r="R111313" s="1"/>
      <c r="S111313" s="1"/>
      <c r="T111313" s="1"/>
      <c r="U111313" s="1"/>
    </row>
    <row r="111314" spans="2:21">
      <c r="B111314" s="26"/>
      <c r="C111314" s="1"/>
      <c r="D111314" s="1"/>
      <c r="E111314" s="1"/>
      <c r="F111314" s="1"/>
      <c r="G111314" s="1"/>
      <c r="H111314" s="1"/>
      <c r="I111314" s="1"/>
      <c r="J111314" s="1"/>
      <c r="K111314" s="1"/>
      <c r="L111314" s="1"/>
      <c r="M111314" s="1"/>
      <c r="N111314" s="1"/>
      <c r="O111314" s="1"/>
      <c r="P111314" s="1"/>
      <c r="Q111314" s="1"/>
      <c r="R111314" s="1"/>
      <c r="S111314" s="1"/>
      <c r="T111314" s="1"/>
      <c r="U111314" s="1"/>
    </row>
    <row r="111315" spans="2:21">
      <c r="B111315" s="26"/>
      <c r="C111315" s="1"/>
      <c r="D111315" s="1"/>
      <c r="E111315" s="1"/>
      <c r="F111315" s="1"/>
      <c r="G111315" s="1"/>
      <c r="H111315" s="1"/>
      <c r="I111315" s="1"/>
      <c r="J111315" s="1"/>
      <c r="K111315" s="1"/>
      <c r="L111315" s="1"/>
      <c r="M111315" s="1"/>
      <c r="N111315" s="1"/>
      <c r="O111315" s="1"/>
      <c r="P111315" s="1"/>
      <c r="Q111315" s="1"/>
      <c r="R111315" s="1"/>
      <c r="S111315" s="1"/>
      <c r="T111315" s="1"/>
      <c r="U111315" s="1"/>
    </row>
    <row r="111316" spans="2:21">
      <c r="B111316" s="26"/>
      <c r="C111316" s="1"/>
      <c r="D111316" s="1"/>
      <c r="E111316" s="1"/>
      <c r="F111316" s="1"/>
      <c r="G111316" s="1"/>
      <c r="H111316" s="1"/>
      <c r="I111316" s="1"/>
      <c r="J111316" s="1"/>
      <c r="K111316" s="1"/>
      <c r="L111316" s="1"/>
      <c r="M111316" s="1"/>
      <c r="N111316" s="1"/>
      <c r="O111316" s="1"/>
      <c r="P111316" s="1"/>
      <c r="Q111316" s="1"/>
      <c r="R111316" s="1"/>
      <c r="S111316" s="1"/>
      <c r="T111316" s="1"/>
      <c r="U111316" s="1"/>
    </row>
    <row r="111317" spans="2:21">
      <c r="B111317" s="26"/>
      <c r="C111317" s="1"/>
      <c r="D111317" s="1"/>
      <c r="E111317" s="1"/>
      <c r="F111317" s="1"/>
      <c r="G111317" s="1"/>
      <c r="H111317" s="1"/>
      <c r="I111317" s="1"/>
      <c r="J111317" s="1"/>
      <c r="K111317" s="1"/>
      <c r="L111317" s="1"/>
      <c r="M111317" s="1"/>
      <c r="N111317" s="1"/>
      <c r="O111317" s="1"/>
      <c r="P111317" s="1"/>
      <c r="Q111317" s="1"/>
      <c r="R111317" s="1"/>
      <c r="S111317" s="1"/>
      <c r="T111317" s="1"/>
      <c r="U111317" s="1"/>
    </row>
    <row r="111318" spans="2:21">
      <c r="B111318" s="26"/>
      <c r="C111318" s="1"/>
      <c r="D111318" s="1"/>
      <c r="E111318" s="1"/>
      <c r="F111318" s="1"/>
      <c r="G111318" s="1"/>
      <c r="H111318" s="1"/>
      <c r="I111318" s="1"/>
      <c r="J111318" s="1"/>
      <c r="K111318" s="1"/>
      <c r="L111318" s="1"/>
      <c r="M111318" s="1"/>
      <c r="N111318" s="1"/>
      <c r="O111318" s="1"/>
      <c r="P111318" s="1"/>
      <c r="Q111318" s="1"/>
      <c r="R111318" s="1"/>
      <c r="S111318" s="1"/>
      <c r="T111318" s="1"/>
      <c r="U111318" s="1"/>
    </row>
    <row r="111319" spans="2:21">
      <c r="B111319" s="26"/>
      <c r="C111319" s="1"/>
      <c r="D111319" s="1"/>
      <c r="E111319" s="1"/>
      <c r="F111319" s="1"/>
      <c r="G111319" s="1"/>
      <c r="H111319" s="1"/>
      <c r="I111319" s="1"/>
      <c r="J111319" s="1"/>
      <c r="K111319" s="1"/>
      <c r="L111319" s="1"/>
      <c r="M111319" s="1"/>
      <c r="N111319" s="1"/>
      <c r="O111319" s="1"/>
      <c r="P111319" s="1"/>
      <c r="Q111319" s="1"/>
      <c r="R111319" s="1"/>
      <c r="S111319" s="1"/>
      <c r="T111319" s="1"/>
      <c r="U111319" s="1"/>
    </row>
    <row r="111320" spans="2:21">
      <c r="B111320" s="26"/>
      <c r="C111320" s="1"/>
      <c r="D111320" s="1"/>
      <c r="E111320" s="1"/>
      <c r="F111320" s="1"/>
      <c r="G111320" s="1"/>
      <c r="H111320" s="1"/>
      <c r="I111320" s="1"/>
      <c r="J111320" s="1"/>
      <c r="K111320" s="1"/>
      <c r="L111320" s="1"/>
      <c r="M111320" s="1"/>
      <c r="N111320" s="1"/>
      <c r="O111320" s="1"/>
      <c r="P111320" s="1"/>
      <c r="Q111320" s="1"/>
      <c r="R111320" s="1"/>
      <c r="S111320" s="1"/>
      <c r="T111320" s="1"/>
      <c r="U111320" s="1"/>
    </row>
    <row r="111321" spans="2:21">
      <c r="B111321" s="26"/>
      <c r="C111321" s="1"/>
      <c r="D111321" s="1"/>
      <c r="E111321" s="1"/>
      <c r="F111321" s="1"/>
      <c r="G111321" s="1"/>
      <c r="H111321" s="1"/>
      <c r="I111321" s="1"/>
      <c r="J111321" s="1"/>
      <c r="K111321" s="1"/>
      <c r="L111321" s="1"/>
      <c r="M111321" s="1"/>
      <c r="N111321" s="1"/>
      <c r="O111321" s="1"/>
      <c r="P111321" s="1"/>
      <c r="Q111321" s="1"/>
      <c r="R111321" s="1"/>
      <c r="S111321" s="1"/>
      <c r="T111321" s="1"/>
      <c r="U111321" s="1"/>
    </row>
    <row r="111322" spans="2:21">
      <c r="B111322" s="26"/>
      <c r="C111322" s="1"/>
      <c r="D111322" s="1"/>
      <c r="E111322" s="1"/>
      <c r="F111322" s="1"/>
      <c r="G111322" s="1"/>
      <c r="H111322" s="1"/>
      <c r="I111322" s="1"/>
      <c r="J111322" s="1"/>
      <c r="K111322" s="1"/>
      <c r="L111322" s="1"/>
      <c r="M111322" s="1"/>
      <c r="N111322" s="1"/>
      <c r="O111322" s="1"/>
      <c r="P111322" s="1"/>
      <c r="Q111322" s="1"/>
      <c r="R111322" s="1"/>
      <c r="S111322" s="1"/>
      <c r="T111322" s="1"/>
      <c r="U111322" s="1"/>
    </row>
    <row r="111323" spans="2:21">
      <c r="B111323" s="26"/>
      <c r="C111323" s="1"/>
      <c r="D111323" s="1"/>
      <c r="E111323" s="1"/>
      <c r="F111323" s="1"/>
      <c r="G111323" s="1"/>
      <c r="H111323" s="1"/>
      <c r="I111323" s="1"/>
      <c r="J111323" s="1"/>
      <c r="K111323" s="1"/>
      <c r="L111323" s="1"/>
      <c r="M111323" s="1"/>
      <c r="N111323" s="1"/>
      <c r="O111323" s="1"/>
      <c r="P111323" s="1"/>
      <c r="Q111323" s="1"/>
      <c r="R111323" s="1"/>
      <c r="S111323" s="1"/>
      <c r="T111323" s="1"/>
      <c r="U111323" s="1"/>
    </row>
    <row r="111324" spans="2:21">
      <c r="B111324" s="26"/>
      <c r="C111324" s="1"/>
      <c r="D111324" s="1"/>
      <c r="E111324" s="1"/>
      <c r="F111324" s="1"/>
      <c r="G111324" s="1"/>
      <c r="H111324" s="1"/>
      <c r="I111324" s="1"/>
      <c r="J111324" s="1"/>
      <c r="K111324" s="1"/>
      <c r="L111324" s="1"/>
      <c r="M111324" s="1"/>
      <c r="N111324" s="1"/>
      <c r="O111324" s="1"/>
      <c r="P111324" s="1"/>
      <c r="Q111324" s="1"/>
      <c r="R111324" s="1"/>
      <c r="S111324" s="1"/>
      <c r="T111324" s="1"/>
      <c r="U111324" s="1"/>
    </row>
    <row r="111325" spans="2:21">
      <c r="B111325" s="26"/>
      <c r="C111325" s="1"/>
      <c r="D111325" s="1"/>
      <c r="E111325" s="1"/>
      <c r="F111325" s="1"/>
      <c r="G111325" s="1"/>
      <c r="H111325" s="1"/>
      <c r="I111325" s="1"/>
      <c r="J111325" s="1"/>
      <c r="K111325" s="1"/>
      <c r="L111325" s="1"/>
      <c r="M111325" s="1"/>
      <c r="N111325" s="1"/>
      <c r="O111325" s="1"/>
      <c r="P111325" s="1"/>
      <c r="Q111325" s="1"/>
      <c r="R111325" s="1"/>
      <c r="S111325" s="1"/>
      <c r="T111325" s="1"/>
      <c r="U111325" s="1"/>
    </row>
    <row r="111326" spans="2:21">
      <c r="B111326" s="26"/>
      <c r="C111326" s="1"/>
      <c r="D111326" s="1"/>
      <c r="E111326" s="1"/>
      <c r="F111326" s="1"/>
      <c r="G111326" s="1"/>
      <c r="H111326" s="1"/>
      <c r="I111326" s="1"/>
      <c r="J111326" s="1"/>
      <c r="K111326" s="1"/>
      <c r="L111326" s="1"/>
      <c r="M111326" s="1"/>
      <c r="N111326" s="1"/>
      <c r="O111326" s="1"/>
      <c r="P111326" s="1"/>
      <c r="Q111326" s="1"/>
      <c r="R111326" s="1"/>
      <c r="S111326" s="1"/>
      <c r="T111326" s="1"/>
      <c r="U111326" s="1"/>
    </row>
    <row r="111327" spans="2:21">
      <c r="B111327" s="26"/>
      <c r="C111327" s="1"/>
      <c r="D111327" s="1"/>
      <c r="E111327" s="1"/>
      <c r="F111327" s="1"/>
      <c r="G111327" s="1"/>
      <c r="H111327" s="1"/>
      <c r="I111327" s="1"/>
      <c r="J111327" s="1"/>
      <c r="K111327" s="1"/>
      <c r="L111327" s="1"/>
      <c r="M111327" s="1"/>
      <c r="N111327" s="1"/>
      <c r="O111327" s="1"/>
      <c r="P111327" s="1"/>
      <c r="Q111327" s="1"/>
      <c r="R111327" s="1"/>
      <c r="S111327" s="1"/>
      <c r="T111327" s="1"/>
      <c r="U111327" s="1"/>
    </row>
    <row r="111328" spans="2:21">
      <c r="B111328" s="26"/>
      <c r="C111328" s="1"/>
      <c r="D111328" s="1"/>
      <c r="E111328" s="1"/>
      <c r="F111328" s="1"/>
      <c r="G111328" s="1"/>
      <c r="H111328" s="1"/>
      <c r="I111328" s="1"/>
      <c r="J111328" s="1"/>
      <c r="K111328" s="1"/>
      <c r="L111328" s="1"/>
      <c r="M111328" s="1"/>
      <c r="N111328" s="1"/>
      <c r="O111328" s="1"/>
      <c r="P111328" s="1"/>
      <c r="Q111328" s="1"/>
      <c r="R111328" s="1"/>
      <c r="S111328" s="1"/>
      <c r="T111328" s="1"/>
      <c r="U111328" s="1"/>
    </row>
    <row r="111329" spans="2:21">
      <c r="B111329" s="26"/>
      <c r="C111329" s="1"/>
      <c r="D111329" s="1"/>
      <c r="E111329" s="1"/>
      <c r="F111329" s="1"/>
      <c r="G111329" s="1"/>
      <c r="H111329" s="1"/>
      <c r="I111329" s="1"/>
      <c r="J111329" s="1"/>
      <c r="K111329" s="1"/>
      <c r="L111329" s="1"/>
      <c r="M111329" s="1"/>
      <c r="N111329" s="1"/>
      <c r="O111329" s="1"/>
      <c r="P111329" s="1"/>
      <c r="Q111329" s="1"/>
      <c r="R111329" s="1"/>
      <c r="S111329" s="1"/>
      <c r="T111329" s="1"/>
      <c r="U111329" s="1"/>
    </row>
    <row r="111330" spans="2:21">
      <c r="B111330" s="26"/>
      <c r="C111330" s="1"/>
      <c r="D111330" s="1"/>
      <c r="E111330" s="1"/>
      <c r="F111330" s="1"/>
      <c r="G111330" s="1"/>
      <c r="H111330" s="1"/>
      <c r="I111330" s="1"/>
      <c r="J111330" s="1"/>
      <c r="K111330" s="1"/>
      <c r="L111330" s="1"/>
      <c r="M111330" s="1"/>
      <c r="N111330" s="1"/>
      <c r="O111330" s="1"/>
      <c r="P111330" s="1"/>
      <c r="Q111330" s="1"/>
      <c r="R111330" s="1"/>
      <c r="S111330" s="1"/>
      <c r="T111330" s="1"/>
      <c r="U111330" s="1"/>
    </row>
    <row r="111331" spans="2:21">
      <c r="B111331" s="26"/>
      <c r="C111331" s="1"/>
      <c r="D111331" s="1"/>
      <c r="E111331" s="1"/>
      <c r="F111331" s="1"/>
      <c r="G111331" s="1"/>
      <c r="H111331" s="1"/>
      <c r="I111331" s="1"/>
      <c r="J111331" s="1"/>
      <c r="K111331" s="1"/>
      <c r="L111331" s="1"/>
      <c r="M111331" s="1"/>
      <c r="N111331" s="1"/>
      <c r="O111331" s="1"/>
      <c r="P111331" s="1"/>
      <c r="Q111331" s="1"/>
      <c r="R111331" s="1"/>
      <c r="S111331" s="1"/>
      <c r="T111331" s="1"/>
      <c r="U111331" s="1"/>
    </row>
    <row r="111332" spans="2:21">
      <c r="B111332" s="26"/>
      <c r="C111332" s="1"/>
      <c r="D111332" s="1"/>
      <c r="E111332" s="1"/>
      <c r="F111332" s="1"/>
      <c r="G111332" s="1"/>
      <c r="H111332" s="1"/>
      <c r="I111332" s="1"/>
      <c r="J111332" s="1"/>
      <c r="K111332" s="1"/>
      <c r="L111332" s="1"/>
      <c r="M111332" s="1"/>
      <c r="N111332" s="1"/>
      <c r="O111332" s="1"/>
      <c r="P111332" s="1"/>
      <c r="Q111332" s="1"/>
      <c r="R111332" s="1"/>
      <c r="S111332" s="1"/>
      <c r="T111332" s="1"/>
      <c r="U111332" s="1"/>
    </row>
    <row r="111333" spans="2:21">
      <c r="B111333" s="26"/>
      <c r="C111333" s="1"/>
      <c r="D111333" s="1"/>
      <c r="E111333" s="1"/>
      <c r="F111333" s="1"/>
      <c r="G111333" s="1"/>
      <c r="H111333" s="1"/>
      <c r="I111333" s="1"/>
      <c r="J111333" s="1"/>
      <c r="K111333" s="1"/>
      <c r="L111333" s="1"/>
      <c r="M111333" s="1"/>
      <c r="N111333" s="1"/>
      <c r="O111333" s="1"/>
      <c r="P111333" s="1"/>
      <c r="Q111333" s="1"/>
      <c r="R111333" s="1"/>
      <c r="S111333" s="1"/>
      <c r="T111333" s="1"/>
      <c r="U111333" s="1"/>
    </row>
    <row r="111334" spans="2:21">
      <c r="B111334" s="26"/>
      <c r="C111334" s="1"/>
      <c r="D111334" s="1"/>
      <c r="E111334" s="1"/>
      <c r="F111334" s="1"/>
      <c r="G111334" s="1"/>
      <c r="H111334" s="1"/>
      <c r="I111334" s="1"/>
      <c r="J111334" s="1"/>
      <c r="K111334" s="1"/>
      <c r="L111334" s="1"/>
      <c r="M111334" s="1"/>
      <c r="N111334" s="1"/>
      <c r="O111334" s="1"/>
      <c r="P111334" s="1"/>
      <c r="Q111334" s="1"/>
      <c r="R111334" s="1"/>
      <c r="S111334" s="1"/>
      <c r="T111334" s="1"/>
      <c r="U111334" s="1"/>
    </row>
    <row r="111335" spans="2:21">
      <c r="B111335" s="26"/>
      <c r="C111335" s="1"/>
      <c r="D111335" s="1"/>
      <c r="E111335" s="1"/>
      <c r="F111335" s="1"/>
      <c r="G111335" s="1"/>
      <c r="H111335" s="1"/>
      <c r="I111335" s="1"/>
      <c r="J111335" s="1"/>
      <c r="K111335" s="1"/>
      <c r="L111335" s="1"/>
      <c r="M111335" s="1"/>
      <c r="N111335" s="1"/>
      <c r="O111335" s="1"/>
      <c r="P111335" s="1"/>
      <c r="Q111335" s="1"/>
      <c r="R111335" s="1"/>
      <c r="S111335" s="1"/>
      <c r="T111335" s="1"/>
      <c r="U111335" s="1"/>
    </row>
    <row r="111336" spans="2:21">
      <c r="B111336" s="26"/>
      <c r="C111336" s="1"/>
      <c r="D111336" s="1"/>
      <c r="E111336" s="1"/>
      <c r="F111336" s="1"/>
      <c r="G111336" s="1"/>
      <c r="H111336" s="1"/>
      <c r="I111336" s="1"/>
      <c r="J111336" s="1"/>
      <c r="K111336" s="1"/>
      <c r="L111336" s="1"/>
      <c r="M111336" s="1"/>
      <c r="N111336" s="1"/>
      <c r="O111336" s="1"/>
      <c r="P111336" s="1"/>
      <c r="Q111336" s="1"/>
      <c r="R111336" s="1"/>
      <c r="S111336" s="1"/>
      <c r="T111336" s="1"/>
      <c r="U111336" s="1"/>
    </row>
    <row r="111337" spans="2:21">
      <c r="B111337" s="26"/>
      <c r="C111337" s="1"/>
      <c r="D111337" s="1"/>
      <c r="E111337" s="1"/>
      <c r="F111337" s="1"/>
      <c r="G111337" s="1"/>
      <c r="H111337" s="1"/>
      <c r="I111337" s="1"/>
      <c r="J111337" s="1"/>
      <c r="K111337" s="1"/>
      <c r="L111337" s="1"/>
      <c r="M111337" s="1"/>
      <c r="N111337" s="1"/>
      <c r="O111337" s="1"/>
      <c r="P111337" s="1"/>
      <c r="Q111337" s="1"/>
      <c r="R111337" s="1"/>
      <c r="S111337" s="1"/>
      <c r="T111337" s="1"/>
      <c r="U111337" s="1"/>
    </row>
    <row r="111338" spans="2:21">
      <c r="B111338" s="26"/>
      <c r="C111338" s="1"/>
      <c r="D111338" s="1"/>
      <c r="E111338" s="1"/>
      <c r="F111338" s="1"/>
      <c r="G111338" s="1"/>
      <c r="H111338" s="1"/>
      <c r="I111338" s="1"/>
      <c r="J111338" s="1"/>
      <c r="K111338" s="1"/>
      <c r="L111338" s="1"/>
      <c r="M111338" s="1"/>
      <c r="N111338" s="1"/>
      <c r="O111338" s="1"/>
      <c r="P111338" s="1"/>
      <c r="Q111338" s="1"/>
      <c r="R111338" s="1"/>
      <c r="S111338" s="1"/>
      <c r="T111338" s="1"/>
      <c r="U111338" s="1"/>
    </row>
    <row r="111339" spans="2:21">
      <c r="B111339" s="26"/>
      <c r="C111339" s="1"/>
      <c r="D111339" s="1"/>
      <c r="E111339" s="1"/>
      <c r="F111339" s="1"/>
      <c r="G111339" s="1"/>
      <c r="H111339" s="1"/>
      <c r="I111339" s="1"/>
      <c r="J111339" s="1"/>
      <c r="K111339" s="1"/>
      <c r="L111339" s="1"/>
      <c r="M111339" s="1"/>
      <c r="N111339" s="1"/>
      <c r="O111339" s="1"/>
      <c r="P111339" s="1"/>
      <c r="Q111339" s="1"/>
      <c r="R111339" s="1"/>
      <c r="S111339" s="1"/>
      <c r="T111339" s="1"/>
      <c r="U111339" s="1"/>
    </row>
    <row r="111340" spans="2:21">
      <c r="B111340" s="26"/>
      <c r="C111340" s="1"/>
      <c r="D111340" s="1"/>
      <c r="E111340" s="1"/>
      <c r="F111340" s="1"/>
      <c r="G111340" s="1"/>
      <c r="H111340" s="1"/>
      <c r="I111340" s="1"/>
      <c r="J111340" s="1"/>
      <c r="K111340" s="1"/>
      <c r="L111340" s="1"/>
      <c r="M111340" s="1"/>
      <c r="N111340" s="1"/>
      <c r="O111340" s="1"/>
      <c r="P111340" s="1"/>
      <c r="Q111340" s="1"/>
      <c r="R111340" s="1"/>
      <c r="S111340" s="1"/>
      <c r="T111340" s="1"/>
      <c r="U111340" s="1"/>
    </row>
    <row r="111341" spans="2:21">
      <c r="B111341" s="26"/>
      <c r="C111341" s="1"/>
      <c r="D111341" s="1"/>
      <c r="E111341" s="1"/>
      <c r="F111341" s="1"/>
      <c r="G111341" s="1"/>
      <c r="H111341" s="1"/>
      <c r="I111341" s="1"/>
      <c r="J111341" s="1"/>
      <c r="K111341" s="1"/>
      <c r="L111341" s="1"/>
      <c r="M111341" s="1"/>
      <c r="N111341" s="1"/>
      <c r="O111341" s="1"/>
      <c r="P111341" s="1"/>
      <c r="Q111341" s="1"/>
      <c r="R111341" s="1"/>
      <c r="S111341" s="1"/>
      <c r="T111341" s="1"/>
      <c r="U111341" s="1"/>
    </row>
    <row r="111342" spans="2:21">
      <c r="B111342" s="26"/>
      <c r="C111342" s="1"/>
      <c r="D111342" s="1"/>
      <c r="E111342" s="1"/>
      <c r="F111342" s="1"/>
      <c r="G111342" s="1"/>
      <c r="H111342" s="1"/>
      <c r="I111342" s="1"/>
      <c r="J111342" s="1"/>
      <c r="K111342" s="1"/>
      <c r="L111342" s="1"/>
      <c r="M111342" s="1"/>
      <c r="N111342" s="1"/>
      <c r="O111342" s="1"/>
      <c r="P111342" s="1"/>
      <c r="Q111342" s="1"/>
      <c r="R111342" s="1"/>
      <c r="S111342" s="1"/>
      <c r="T111342" s="1"/>
      <c r="U111342" s="1"/>
    </row>
    <row r="111343" spans="2:21">
      <c r="B111343" s="26"/>
      <c r="C111343" s="1"/>
      <c r="D111343" s="1"/>
      <c r="E111343" s="1"/>
      <c r="F111343" s="1"/>
      <c r="G111343" s="1"/>
      <c r="H111343" s="1"/>
      <c r="I111343" s="1"/>
      <c r="J111343" s="1"/>
      <c r="K111343" s="1"/>
      <c r="L111343" s="1"/>
      <c r="M111343" s="1"/>
      <c r="N111343" s="1"/>
      <c r="O111343" s="1"/>
      <c r="P111343" s="1"/>
      <c r="Q111343" s="1"/>
      <c r="R111343" s="1"/>
      <c r="S111343" s="1"/>
      <c r="T111343" s="1"/>
      <c r="U111343" s="1"/>
    </row>
    <row r="111344" spans="2:21">
      <c r="B111344" s="26"/>
      <c r="C111344" s="1"/>
      <c r="D111344" s="1"/>
      <c r="E111344" s="1"/>
      <c r="F111344" s="1"/>
      <c r="G111344" s="1"/>
      <c r="H111344" s="1"/>
      <c r="I111344" s="1"/>
      <c r="J111344" s="1"/>
      <c r="K111344" s="1"/>
      <c r="L111344" s="1"/>
      <c r="M111344" s="1"/>
      <c r="N111344" s="1"/>
      <c r="O111344" s="1"/>
      <c r="P111344" s="1"/>
      <c r="Q111344" s="1"/>
      <c r="R111344" s="1"/>
      <c r="S111344" s="1"/>
      <c r="T111344" s="1"/>
      <c r="U111344" s="1"/>
    </row>
    <row r="111345" spans="2:21">
      <c r="B111345" s="26"/>
      <c r="C111345" s="1"/>
      <c r="D111345" s="1"/>
      <c r="E111345" s="1"/>
      <c r="F111345" s="1"/>
      <c r="G111345" s="1"/>
      <c r="H111345" s="1"/>
      <c r="I111345" s="1"/>
      <c r="J111345" s="1"/>
      <c r="K111345" s="1"/>
      <c r="L111345" s="1"/>
      <c r="M111345" s="1"/>
      <c r="N111345" s="1"/>
      <c r="O111345" s="1"/>
      <c r="P111345" s="1"/>
      <c r="Q111345" s="1"/>
      <c r="R111345" s="1"/>
      <c r="S111345" s="1"/>
      <c r="T111345" s="1"/>
      <c r="U111345" s="1"/>
    </row>
    <row r="111346" spans="2:21">
      <c r="B111346" s="26"/>
      <c r="C111346" s="1"/>
      <c r="D111346" s="1"/>
      <c r="E111346" s="1"/>
      <c r="F111346" s="1"/>
      <c r="G111346" s="1"/>
      <c r="H111346" s="1"/>
      <c r="I111346" s="1"/>
      <c r="J111346" s="1"/>
      <c r="K111346" s="1"/>
      <c r="L111346" s="1"/>
      <c r="M111346" s="1"/>
      <c r="N111346" s="1"/>
      <c r="O111346" s="1"/>
      <c r="P111346" s="1"/>
      <c r="Q111346" s="1"/>
      <c r="R111346" s="1"/>
      <c r="S111346" s="1"/>
      <c r="T111346" s="1"/>
      <c r="U111346" s="1"/>
    </row>
    <row r="111347" spans="2:21">
      <c r="B111347" s="26"/>
      <c r="C111347" s="1"/>
      <c r="D111347" s="1"/>
      <c r="E111347" s="1"/>
      <c r="F111347" s="1"/>
      <c r="G111347" s="1"/>
      <c r="H111347" s="1"/>
      <c r="I111347" s="1"/>
      <c r="J111347" s="1"/>
      <c r="K111347" s="1"/>
      <c r="L111347" s="1"/>
      <c r="M111347" s="1"/>
      <c r="N111347" s="1"/>
      <c r="O111347" s="1"/>
      <c r="P111347" s="1"/>
      <c r="Q111347" s="1"/>
      <c r="R111347" s="1"/>
      <c r="S111347" s="1"/>
      <c r="T111347" s="1"/>
      <c r="U111347" s="1"/>
    </row>
    <row r="111348" spans="2:21">
      <c r="B111348" s="26"/>
      <c r="C111348" s="1"/>
      <c r="D111348" s="1"/>
      <c r="E111348" s="1"/>
      <c r="F111348" s="1"/>
      <c r="G111348" s="1"/>
      <c r="H111348" s="1"/>
      <c r="I111348" s="1"/>
      <c r="J111348" s="1"/>
      <c r="K111348" s="1"/>
      <c r="L111348" s="1"/>
      <c r="M111348" s="1"/>
      <c r="N111348" s="1"/>
      <c r="O111348" s="1"/>
      <c r="P111348" s="1"/>
      <c r="Q111348" s="1"/>
      <c r="R111348" s="1"/>
      <c r="S111348" s="1"/>
      <c r="T111348" s="1"/>
      <c r="U111348" s="1"/>
    </row>
    <row r="111349" spans="2:21">
      <c r="B111349" s="26"/>
      <c r="C111349" s="1"/>
      <c r="D111349" s="1"/>
      <c r="E111349" s="1"/>
      <c r="F111349" s="1"/>
      <c r="G111349" s="1"/>
      <c r="H111349" s="1"/>
      <c r="I111349" s="1"/>
      <c r="J111349" s="1"/>
      <c r="K111349" s="1"/>
      <c r="L111349" s="1"/>
      <c r="M111349" s="1"/>
      <c r="N111349" s="1"/>
      <c r="O111349" s="1"/>
      <c r="P111349" s="1"/>
      <c r="Q111349" s="1"/>
      <c r="R111349" s="1"/>
      <c r="S111349" s="1"/>
      <c r="T111349" s="1"/>
      <c r="U111349" s="1"/>
    </row>
    <row r="111350" spans="2:21">
      <c r="B111350" s="26"/>
      <c r="C111350" s="1"/>
      <c r="D111350" s="1"/>
      <c r="E111350" s="1"/>
      <c r="F111350" s="1"/>
      <c r="G111350" s="1"/>
      <c r="H111350" s="1"/>
      <c r="I111350" s="1"/>
      <c r="J111350" s="1"/>
      <c r="K111350" s="1"/>
      <c r="L111350" s="1"/>
      <c r="M111350" s="1"/>
      <c r="N111350" s="1"/>
      <c r="O111350" s="1"/>
      <c r="P111350" s="1"/>
      <c r="Q111350" s="1"/>
      <c r="R111350" s="1"/>
      <c r="S111350" s="1"/>
      <c r="T111350" s="1"/>
      <c r="U111350" s="1"/>
    </row>
    <row r="111351" spans="2:21">
      <c r="B111351" s="26"/>
      <c r="C111351" s="1"/>
      <c r="D111351" s="1"/>
      <c r="E111351" s="1"/>
      <c r="F111351" s="1"/>
      <c r="G111351" s="1"/>
      <c r="H111351" s="1"/>
      <c r="I111351" s="1"/>
      <c r="J111351" s="1"/>
      <c r="K111351" s="1"/>
      <c r="L111351" s="1"/>
      <c r="M111351" s="1"/>
      <c r="N111351" s="1"/>
      <c r="O111351" s="1"/>
      <c r="P111351" s="1"/>
      <c r="Q111351" s="1"/>
      <c r="R111351" s="1"/>
      <c r="S111351" s="1"/>
      <c r="T111351" s="1"/>
      <c r="U111351" s="1"/>
    </row>
    <row r="111352" spans="2:21">
      <c r="B111352" s="26"/>
      <c r="C111352" s="1"/>
      <c r="D111352" s="1"/>
      <c r="E111352" s="1"/>
      <c r="F111352" s="1"/>
      <c r="G111352" s="1"/>
      <c r="H111352" s="1"/>
      <c r="I111352" s="1"/>
      <c r="J111352" s="1"/>
      <c r="K111352" s="1"/>
      <c r="L111352" s="1"/>
      <c r="M111352" s="1"/>
      <c r="N111352" s="1"/>
      <c r="O111352" s="1"/>
      <c r="P111352" s="1"/>
      <c r="Q111352" s="1"/>
      <c r="R111352" s="1"/>
      <c r="S111352" s="1"/>
      <c r="T111352" s="1"/>
      <c r="U111352" s="1"/>
    </row>
    <row r="111353" spans="2:21">
      <c r="B111353" s="26"/>
      <c r="C111353" s="1"/>
      <c r="D111353" s="1"/>
      <c r="E111353" s="1"/>
      <c r="F111353" s="1"/>
      <c r="G111353" s="1"/>
      <c r="H111353" s="1"/>
      <c r="I111353" s="1"/>
      <c r="J111353" s="1"/>
      <c r="K111353" s="1"/>
      <c r="L111353" s="1"/>
      <c r="M111353" s="1"/>
      <c r="N111353" s="1"/>
      <c r="O111353" s="1"/>
      <c r="P111353" s="1"/>
      <c r="Q111353" s="1"/>
      <c r="R111353" s="1"/>
      <c r="S111353" s="1"/>
      <c r="T111353" s="1"/>
      <c r="U111353" s="1"/>
    </row>
    <row r="111354" spans="2:21">
      <c r="B111354" s="26"/>
      <c r="C111354" s="1"/>
      <c r="D111354" s="1"/>
      <c r="E111354" s="1"/>
      <c r="F111354" s="1"/>
      <c r="G111354" s="1"/>
      <c r="H111354" s="1"/>
      <c r="I111354" s="1"/>
      <c r="J111354" s="1"/>
      <c r="K111354" s="1"/>
      <c r="L111354" s="1"/>
      <c r="M111354" s="1"/>
      <c r="N111354" s="1"/>
      <c r="O111354" s="1"/>
      <c r="P111354" s="1"/>
      <c r="Q111354" s="1"/>
      <c r="R111354" s="1"/>
      <c r="S111354" s="1"/>
      <c r="T111354" s="1"/>
      <c r="U111354" s="1"/>
    </row>
    <row r="111355" spans="2:21">
      <c r="B111355" s="26"/>
      <c r="C111355" s="1"/>
      <c r="D111355" s="1"/>
      <c r="E111355" s="1"/>
      <c r="F111355" s="1"/>
      <c r="G111355" s="1"/>
      <c r="H111355" s="1"/>
      <c r="I111355" s="1"/>
      <c r="J111355" s="1"/>
      <c r="K111355" s="1"/>
      <c r="L111355" s="1"/>
      <c r="M111355" s="1"/>
      <c r="N111355" s="1"/>
      <c r="O111355" s="1"/>
      <c r="P111355" s="1"/>
      <c r="Q111355" s="1"/>
      <c r="R111355" s="1"/>
      <c r="S111355" s="1"/>
      <c r="T111355" s="1"/>
      <c r="U111355" s="1"/>
    </row>
    <row r="111356" spans="2:21">
      <c r="B111356" s="26"/>
      <c r="C111356" s="1"/>
      <c r="D111356" s="1"/>
      <c r="E111356" s="1"/>
      <c r="F111356" s="1"/>
      <c r="G111356" s="1"/>
      <c r="H111356" s="1"/>
      <c r="I111356" s="1"/>
      <c r="J111356" s="1"/>
      <c r="K111356" s="1"/>
      <c r="L111356" s="1"/>
      <c r="M111356" s="1"/>
      <c r="N111356" s="1"/>
      <c r="O111356" s="1"/>
      <c r="P111356" s="1"/>
      <c r="Q111356" s="1"/>
      <c r="R111356" s="1"/>
      <c r="S111356" s="1"/>
      <c r="T111356" s="1"/>
      <c r="U111356" s="1"/>
    </row>
    <row r="111357" spans="2:21">
      <c r="B111357" s="26"/>
      <c r="C111357" s="1"/>
      <c r="D111357" s="1"/>
      <c r="E111357" s="1"/>
      <c r="F111357" s="1"/>
      <c r="G111357" s="1"/>
      <c r="H111357" s="1"/>
      <c r="I111357" s="1"/>
      <c r="J111357" s="1"/>
      <c r="K111357" s="1"/>
      <c r="L111357" s="1"/>
      <c r="M111357" s="1"/>
      <c r="N111357" s="1"/>
      <c r="O111357" s="1"/>
      <c r="P111357" s="1"/>
      <c r="Q111357" s="1"/>
      <c r="R111357" s="1"/>
      <c r="S111357" s="1"/>
      <c r="T111357" s="1"/>
      <c r="U111357" s="1"/>
    </row>
    <row r="111358" spans="2:21">
      <c r="B111358" s="26"/>
      <c r="C111358" s="1"/>
      <c r="D111358" s="1"/>
      <c r="E111358" s="1"/>
      <c r="F111358" s="1"/>
      <c r="G111358" s="1"/>
      <c r="H111358" s="1"/>
      <c r="I111358" s="1"/>
      <c r="J111358" s="1"/>
      <c r="K111358" s="1"/>
      <c r="L111358" s="1"/>
      <c r="M111358" s="1"/>
      <c r="N111358" s="1"/>
      <c r="O111358" s="1"/>
      <c r="P111358" s="1"/>
      <c r="Q111358" s="1"/>
      <c r="R111358" s="1"/>
      <c r="S111358" s="1"/>
      <c r="T111358" s="1"/>
      <c r="U111358" s="1"/>
    </row>
    <row r="111359" spans="2:21">
      <c r="B111359" s="26"/>
      <c r="C111359" s="1"/>
      <c r="D111359" s="1"/>
      <c r="E111359" s="1"/>
      <c r="F111359" s="1"/>
      <c r="G111359" s="1"/>
      <c r="H111359" s="1"/>
      <c r="I111359" s="1"/>
      <c r="J111359" s="1"/>
      <c r="K111359" s="1"/>
      <c r="L111359" s="1"/>
      <c r="M111359" s="1"/>
      <c r="N111359" s="1"/>
      <c r="O111359" s="1"/>
      <c r="P111359" s="1"/>
      <c r="Q111359" s="1"/>
      <c r="R111359" s="1"/>
      <c r="S111359" s="1"/>
      <c r="T111359" s="1"/>
      <c r="U111359" s="1"/>
    </row>
    <row r="111360" spans="2:21">
      <c r="B111360" s="26"/>
      <c r="C111360" s="1"/>
      <c r="D111360" s="1"/>
      <c r="E111360" s="1"/>
      <c r="F111360" s="1"/>
      <c r="G111360" s="1"/>
      <c r="H111360" s="1"/>
      <c r="I111360" s="1"/>
      <c r="J111360" s="1"/>
      <c r="K111360" s="1"/>
      <c r="L111360" s="1"/>
      <c r="M111360" s="1"/>
      <c r="N111360" s="1"/>
      <c r="O111360" s="1"/>
      <c r="P111360" s="1"/>
      <c r="Q111360" s="1"/>
      <c r="R111360" s="1"/>
      <c r="S111360" s="1"/>
      <c r="T111360" s="1"/>
      <c r="U111360" s="1"/>
    </row>
    <row r="111361" spans="2:21">
      <c r="B111361" s="26"/>
      <c r="C111361" s="1"/>
      <c r="D111361" s="1"/>
      <c r="E111361" s="1"/>
      <c r="F111361" s="1"/>
      <c r="G111361" s="1"/>
      <c r="H111361" s="1"/>
      <c r="I111361" s="1"/>
      <c r="J111361" s="1"/>
      <c r="K111361" s="1"/>
      <c r="L111361" s="1"/>
      <c r="M111361" s="1"/>
      <c r="N111361" s="1"/>
      <c r="O111361" s="1"/>
      <c r="P111361" s="1"/>
      <c r="Q111361" s="1"/>
      <c r="R111361" s="1"/>
      <c r="S111361" s="1"/>
      <c r="T111361" s="1"/>
      <c r="U111361" s="1"/>
    </row>
    <row r="111362" spans="2:21">
      <c r="B111362" s="26"/>
      <c r="C111362" s="1"/>
      <c r="D111362" s="1"/>
      <c r="E111362" s="1"/>
      <c r="F111362" s="1"/>
      <c r="G111362" s="1"/>
      <c r="H111362" s="1"/>
      <c r="I111362" s="1"/>
      <c r="J111362" s="1"/>
      <c r="K111362" s="1"/>
      <c r="L111362" s="1"/>
      <c r="M111362" s="1"/>
      <c r="N111362" s="1"/>
      <c r="O111362" s="1"/>
      <c r="P111362" s="1"/>
      <c r="Q111362" s="1"/>
      <c r="R111362" s="1"/>
      <c r="S111362" s="1"/>
      <c r="T111362" s="1"/>
      <c r="U111362" s="1"/>
    </row>
    <row r="111363" spans="2:21">
      <c r="B111363" s="26"/>
      <c r="C111363" s="1"/>
      <c r="D111363" s="1"/>
      <c r="E111363" s="1"/>
      <c r="F111363" s="1"/>
      <c r="G111363" s="1"/>
      <c r="H111363" s="1"/>
      <c r="I111363" s="1"/>
      <c r="J111363" s="1"/>
      <c r="K111363" s="1"/>
      <c r="L111363" s="1"/>
      <c r="M111363" s="1"/>
      <c r="N111363" s="1"/>
      <c r="O111363" s="1"/>
      <c r="P111363" s="1"/>
      <c r="Q111363" s="1"/>
      <c r="R111363" s="1"/>
      <c r="S111363" s="1"/>
      <c r="T111363" s="1"/>
      <c r="U111363" s="1"/>
    </row>
    <row r="111364" spans="2:21">
      <c r="B111364" s="26"/>
      <c r="C111364" s="1"/>
      <c r="D111364" s="1"/>
      <c r="E111364" s="1"/>
      <c r="F111364" s="1"/>
      <c r="G111364" s="1"/>
      <c r="H111364" s="1"/>
      <c r="I111364" s="1"/>
      <c r="J111364" s="1"/>
      <c r="K111364" s="1"/>
      <c r="L111364" s="1"/>
      <c r="M111364" s="1"/>
      <c r="N111364" s="1"/>
      <c r="O111364" s="1"/>
      <c r="P111364" s="1"/>
      <c r="Q111364" s="1"/>
      <c r="R111364" s="1"/>
      <c r="S111364" s="1"/>
      <c r="T111364" s="1"/>
      <c r="U111364" s="1"/>
    </row>
    <row r="111365" spans="2:21">
      <c r="B111365" s="26"/>
      <c r="C111365" s="1"/>
      <c r="D111365" s="1"/>
      <c r="E111365" s="1"/>
      <c r="F111365" s="1"/>
      <c r="G111365" s="1"/>
      <c r="H111365" s="1"/>
      <c r="I111365" s="1"/>
      <c r="J111365" s="1"/>
      <c r="K111365" s="1"/>
      <c r="L111365" s="1"/>
      <c r="M111365" s="1"/>
      <c r="N111365" s="1"/>
      <c r="O111365" s="1"/>
      <c r="P111365" s="1"/>
      <c r="Q111365" s="1"/>
      <c r="R111365" s="1"/>
      <c r="S111365" s="1"/>
      <c r="T111365" s="1"/>
      <c r="U111365" s="1"/>
    </row>
    <row r="111366" spans="2:21">
      <c r="B111366" s="26"/>
      <c r="C111366" s="1"/>
      <c r="D111366" s="1"/>
      <c r="E111366" s="1"/>
      <c r="F111366" s="1"/>
      <c r="G111366" s="1"/>
      <c r="H111366" s="1"/>
      <c r="I111366" s="1"/>
      <c r="J111366" s="1"/>
      <c r="K111366" s="1"/>
      <c r="L111366" s="1"/>
      <c r="M111366" s="1"/>
      <c r="N111366" s="1"/>
      <c r="O111366" s="1"/>
      <c r="P111366" s="1"/>
      <c r="Q111366" s="1"/>
      <c r="R111366" s="1"/>
      <c r="S111366" s="1"/>
      <c r="T111366" s="1"/>
      <c r="U111366" s="1"/>
    </row>
    <row r="111367" spans="2:21">
      <c r="B111367" s="26"/>
      <c r="C111367" s="1"/>
      <c r="D111367" s="1"/>
      <c r="E111367" s="1"/>
      <c r="F111367" s="1"/>
      <c r="G111367" s="1"/>
      <c r="H111367" s="1"/>
      <c r="I111367" s="1"/>
      <c r="J111367" s="1"/>
      <c r="K111367" s="1"/>
      <c r="L111367" s="1"/>
      <c r="M111367" s="1"/>
      <c r="N111367" s="1"/>
      <c r="O111367" s="1"/>
      <c r="P111367" s="1"/>
      <c r="Q111367" s="1"/>
      <c r="R111367" s="1"/>
      <c r="S111367" s="1"/>
      <c r="T111367" s="1"/>
      <c r="U111367" s="1"/>
    </row>
    <row r="111368" spans="2:21">
      <c r="B111368" s="26"/>
      <c r="C111368" s="1"/>
      <c r="D111368" s="1"/>
      <c r="E111368" s="1"/>
      <c r="F111368" s="1"/>
      <c r="G111368" s="1"/>
      <c r="H111368" s="1"/>
      <c r="I111368" s="1"/>
      <c r="J111368" s="1"/>
      <c r="K111368" s="1"/>
      <c r="L111368" s="1"/>
      <c r="M111368" s="1"/>
      <c r="N111368" s="1"/>
      <c r="O111368" s="1"/>
      <c r="P111368" s="1"/>
      <c r="Q111368" s="1"/>
      <c r="R111368" s="1"/>
      <c r="S111368" s="1"/>
      <c r="T111368" s="1"/>
      <c r="U111368" s="1"/>
    </row>
    <row r="111369" spans="2:21">
      <c r="B111369" s="26"/>
      <c r="C111369" s="1"/>
      <c r="D111369" s="1"/>
      <c r="E111369" s="1"/>
      <c r="F111369" s="1"/>
      <c r="G111369" s="1"/>
      <c r="H111369" s="1"/>
      <c r="I111369" s="1"/>
      <c r="J111369" s="1"/>
      <c r="K111369" s="1"/>
      <c r="L111369" s="1"/>
      <c r="M111369" s="1"/>
      <c r="N111369" s="1"/>
      <c r="O111369" s="1"/>
      <c r="P111369" s="1"/>
      <c r="Q111369" s="1"/>
      <c r="R111369" s="1"/>
      <c r="S111369" s="1"/>
      <c r="T111369" s="1"/>
      <c r="U111369" s="1"/>
    </row>
    <row r="111370" spans="2:21">
      <c r="B111370" s="26"/>
      <c r="C111370" s="1"/>
      <c r="D111370" s="1"/>
      <c r="E111370" s="1"/>
      <c r="F111370" s="1"/>
      <c r="G111370" s="1"/>
      <c r="H111370" s="1"/>
      <c r="I111370" s="1"/>
      <c r="J111370" s="1"/>
      <c r="K111370" s="1"/>
      <c r="L111370" s="1"/>
      <c r="M111370" s="1"/>
      <c r="N111370" s="1"/>
      <c r="O111370" s="1"/>
      <c r="P111370" s="1"/>
      <c r="Q111370" s="1"/>
      <c r="R111370" s="1"/>
      <c r="S111370" s="1"/>
      <c r="T111370" s="1"/>
      <c r="U111370" s="1"/>
    </row>
    <row r="111371" spans="2:21">
      <c r="B111371" s="26"/>
      <c r="C111371" s="1"/>
      <c r="D111371" s="1"/>
      <c r="E111371" s="1"/>
      <c r="F111371" s="1"/>
      <c r="G111371" s="1"/>
      <c r="H111371" s="1"/>
      <c r="I111371" s="1"/>
      <c r="J111371" s="1"/>
      <c r="K111371" s="1"/>
      <c r="L111371" s="1"/>
      <c r="M111371" s="1"/>
      <c r="N111371" s="1"/>
      <c r="O111371" s="1"/>
      <c r="P111371" s="1"/>
      <c r="Q111371" s="1"/>
      <c r="R111371" s="1"/>
      <c r="S111371" s="1"/>
      <c r="T111371" s="1"/>
      <c r="U111371" s="1"/>
    </row>
    <row r="111372" spans="2:21">
      <c r="B111372" s="26"/>
      <c r="C111372" s="1"/>
      <c r="D111372" s="1"/>
      <c r="E111372" s="1"/>
      <c r="F111372" s="1"/>
      <c r="G111372" s="1"/>
      <c r="H111372" s="1"/>
      <c r="I111372" s="1"/>
      <c r="J111372" s="1"/>
      <c r="K111372" s="1"/>
      <c r="L111372" s="1"/>
      <c r="M111372" s="1"/>
      <c r="N111372" s="1"/>
      <c r="O111372" s="1"/>
      <c r="P111372" s="1"/>
      <c r="Q111372" s="1"/>
      <c r="R111372" s="1"/>
      <c r="S111372" s="1"/>
      <c r="T111372" s="1"/>
      <c r="U111372" s="1"/>
    </row>
    <row r="111373" spans="2:21">
      <c r="B111373" s="26"/>
      <c r="C111373" s="1"/>
      <c r="D111373" s="1"/>
      <c r="E111373" s="1"/>
      <c r="F111373" s="1"/>
      <c r="G111373" s="1"/>
      <c r="H111373" s="1"/>
      <c r="I111373" s="1"/>
      <c r="J111373" s="1"/>
      <c r="K111373" s="1"/>
      <c r="L111373" s="1"/>
      <c r="M111373" s="1"/>
      <c r="N111373" s="1"/>
      <c r="O111373" s="1"/>
      <c r="P111373" s="1"/>
      <c r="Q111373" s="1"/>
      <c r="R111373" s="1"/>
      <c r="S111373" s="1"/>
      <c r="T111373" s="1"/>
      <c r="U111373" s="1"/>
    </row>
    <row r="111374" spans="2:21">
      <c r="B111374" s="26"/>
      <c r="C111374" s="1"/>
      <c r="D111374" s="1"/>
      <c r="E111374" s="1"/>
      <c r="F111374" s="1"/>
      <c r="G111374" s="1"/>
      <c r="H111374" s="1"/>
      <c r="I111374" s="1"/>
      <c r="J111374" s="1"/>
      <c r="K111374" s="1"/>
      <c r="L111374" s="1"/>
      <c r="M111374" s="1"/>
      <c r="N111374" s="1"/>
      <c r="O111374" s="1"/>
      <c r="P111374" s="1"/>
      <c r="Q111374" s="1"/>
      <c r="R111374" s="1"/>
      <c r="S111374" s="1"/>
      <c r="T111374" s="1"/>
      <c r="U111374" s="1"/>
    </row>
    <row r="111375" spans="2:21">
      <c r="B111375" s="26"/>
      <c r="C111375" s="1"/>
      <c r="D111375" s="1"/>
      <c r="E111375" s="1"/>
      <c r="F111375" s="1"/>
      <c r="G111375" s="1"/>
      <c r="H111375" s="1"/>
      <c r="I111375" s="1"/>
      <c r="J111375" s="1"/>
      <c r="K111375" s="1"/>
      <c r="L111375" s="1"/>
      <c r="M111375" s="1"/>
      <c r="N111375" s="1"/>
      <c r="O111375" s="1"/>
      <c r="P111375" s="1"/>
      <c r="Q111375" s="1"/>
      <c r="R111375" s="1"/>
      <c r="S111375" s="1"/>
      <c r="T111375" s="1"/>
      <c r="U111375" s="1"/>
    </row>
    <row r="111376" spans="2:21">
      <c r="B111376" s="26"/>
      <c r="C111376" s="1"/>
      <c r="D111376" s="1"/>
      <c r="E111376" s="1"/>
      <c r="F111376" s="1"/>
      <c r="G111376" s="1"/>
      <c r="H111376" s="1"/>
      <c r="I111376" s="1"/>
      <c r="J111376" s="1"/>
      <c r="K111376" s="1"/>
      <c r="L111376" s="1"/>
      <c r="M111376" s="1"/>
      <c r="N111376" s="1"/>
      <c r="O111376" s="1"/>
      <c r="P111376" s="1"/>
      <c r="Q111376" s="1"/>
      <c r="R111376" s="1"/>
      <c r="S111376" s="1"/>
      <c r="T111376" s="1"/>
      <c r="U111376" s="1"/>
    </row>
    <row r="111377" spans="2:21">
      <c r="B111377" s="26"/>
      <c r="C111377" s="1"/>
      <c r="D111377" s="1"/>
      <c r="E111377" s="1"/>
      <c r="F111377" s="1"/>
      <c r="G111377" s="1"/>
      <c r="H111377" s="1"/>
      <c r="I111377" s="1"/>
      <c r="J111377" s="1"/>
      <c r="K111377" s="1"/>
      <c r="L111377" s="1"/>
      <c r="M111377" s="1"/>
      <c r="N111377" s="1"/>
      <c r="O111377" s="1"/>
      <c r="P111377" s="1"/>
      <c r="Q111377" s="1"/>
      <c r="R111377" s="1"/>
      <c r="S111377" s="1"/>
      <c r="T111377" s="1"/>
      <c r="U111377" s="1"/>
    </row>
    <row r="111378" spans="2:21">
      <c r="B111378" s="26"/>
      <c r="C111378" s="1"/>
      <c r="D111378" s="1"/>
      <c r="E111378" s="1"/>
      <c r="F111378" s="1"/>
      <c r="G111378" s="1"/>
      <c r="H111378" s="1"/>
      <c r="I111378" s="1"/>
      <c r="J111378" s="1"/>
      <c r="K111378" s="1"/>
      <c r="L111378" s="1"/>
      <c r="M111378" s="1"/>
      <c r="N111378" s="1"/>
      <c r="O111378" s="1"/>
      <c r="P111378" s="1"/>
      <c r="Q111378" s="1"/>
      <c r="R111378" s="1"/>
      <c r="S111378" s="1"/>
      <c r="T111378" s="1"/>
      <c r="U111378" s="1"/>
    </row>
    <row r="111379" spans="2:21">
      <c r="B111379" s="26"/>
      <c r="C111379" s="1"/>
      <c r="D111379" s="1"/>
      <c r="E111379" s="1"/>
      <c r="F111379" s="1"/>
      <c r="G111379" s="1"/>
      <c r="H111379" s="1"/>
      <c r="I111379" s="1"/>
      <c r="J111379" s="1"/>
      <c r="K111379" s="1"/>
      <c r="L111379" s="1"/>
      <c r="M111379" s="1"/>
      <c r="N111379" s="1"/>
      <c r="O111379" s="1"/>
      <c r="P111379" s="1"/>
      <c r="Q111379" s="1"/>
      <c r="R111379" s="1"/>
      <c r="S111379" s="1"/>
      <c r="T111379" s="1"/>
      <c r="U111379" s="1"/>
    </row>
    <row r="111380" spans="2:21">
      <c r="B111380" s="26"/>
      <c r="C111380" s="1"/>
      <c r="D111380" s="1"/>
      <c r="E111380" s="1"/>
      <c r="F111380" s="1"/>
      <c r="G111380" s="1"/>
      <c r="H111380" s="1"/>
      <c r="I111380" s="1"/>
      <c r="J111380" s="1"/>
      <c r="K111380" s="1"/>
      <c r="L111380" s="1"/>
      <c r="M111380" s="1"/>
      <c r="N111380" s="1"/>
      <c r="O111380" s="1"/>
      <c r="P111380" s="1"/>
      <c r="Q111380" s="1"/>
      <c r="R111380" s="1"/>
      <c r="S111380" s="1"/>
      <c r="T111380" s="1"/>
      <c r="U111380" s="1"/>
    </row>
    <row r="111381" spans="2:21">
      <c r="B111381" s="26"/>
      <c r="C111381" s="1"/>
      <c r="D111381" s="1"/>
      <c r="E111381" s="1"/>
      <c r="F111381" s="1"/>
      <c r="G111381" s="1"/>
      <c r="H111381" s="1"/>
      <c r="I111381" s="1"/>
      <c r="J111381" s="1"/>
      <c r="K111381" s="1"/>
      <c r="L111381" s="1"/>
      <c r="M111381" s="1"/>
      <c r="N111381" s="1"/>
      <c r="O111381" s="1"/>
      <c r="P111381" s="1"/>
      <c r="Q111381" s="1"/>
      <c r="R111381" s="1"/>
      <c r="S111381" s="1"/>
      <c r="T111381" s="1"/>
      <c r="U111381" s="1"/>
    </row>
    <row r="111382" spans="2:21">
      <c r="B111382" s="26"/>
      <c r="C111382" s="1"/>
      <c r="D111382" s="1"/>
      <c r="E111382" s="1"/>
      <c r="F111382" s="1"/>
      <c r="G111382" s="1"/>
      <c r="H111382" s="1"/>
      <c r="I111382" s="1"/>
      <c r="J111382" s="1"/>
      <c r="K111382" s="1"/>
      <c r="L111382" s="1"/>
      <c r="M111382" s="1"/>
      <c r="N111382" s="1"/>
      <c r="O111382" s="1"/>
      <c r="P111382" s="1"/>
      <c r="Q111382" s="1"/>
      <c r="R111382" s="1"/>
      <c r="S111382" s="1"/>
      <c r="T111382" s="1"/>
      <c r="U111382" s="1"/>
    </row>
    <row r="111383" spans="2:21">
      <c r="B111383" s="26"/>
      <c r="C111383" s="1"/>
      <c r="D111383" s="1"/>
      <c r="E111383" s="1"/>
      <c r="F111383" s="1"/>
      <c r="G111383" s="1"/>
      <c r="H111383" s="1"/>
      <c r="I111383" s="1"/>
      <c r="J111383" s="1"/>
      <c r="K111383" s="1"/>
      <c r="L111383" s="1"/>
      <c r="M111383" s="1"/>
      <c r="N111383" s="1"/>
      <c r="O111383" s="1"/>
      <c r="P111383" s="1"/>
      <c r="Q111383" s="1"/>
      <c r="R111383" s="1"/>
      <c r="S111383" s="1"/>
      <c r="T111383" s="1"/>
      <c r="U111383" s="1"/>
    </row>
    <row r="111384" spans="2:21">
      <c r="B111384" s="26"/>
      <c r="C111384" s="1"/>
      <c r="D111384" s="1"/>
      <c r="E111384" s="1"/>
      <c r="F111384" s="1"/>
      <c r="G111384" s="1"/>
      <c r="H111384" s="1"/>
      <c r="I111384" s="1"/>
      <c r="J111384" s="1"/>
      <c r="K111384" s="1"/>
      <c r="L111384" s="1"/>
      <c r="M111384" s="1"/>
      <c r="N111384" s="1"/>
      <c r="O111384" s="1"/>
      <c r="P111384" s="1"/>
      <c r="Q111384" s="1"/>
      <c r="R111384" s="1"/>
      <c r="S111384" s="1"/>
      <c r="T111384" s="1"/>
      <c r="U111384" s="1"/>
    </row>
    <row r="111385" spans="2:21">
      <c r="B111385" s="26"/>
      <c r="C111385" s="1"/>
      <c r="D111385" s="1"/>
      <c r="E111385" s="1"/>
      <c r="F111385" s="1"/>
      <c r="G111385" s="1"/>
      <c r="H111385" s="1"/>
      <c r="I111385" s="1"/>
      <c r="J111385" s="1"/>
      <c r="K111385" s="1"/>
      <c r="L111385" s="1"/>
      <c r="M111385" s="1"/>
      <c r="N111385" s="1"/>
      <c r="O111385" s="1"/>
      <c r="P111385" s="1"/>
      <c r="Q111385" s="1"/>
      <c r="R111385" s="1"/>
      <c r="S111385" s="1"/>
      <c r="T111385" s="1"/>
      <c r="U111385" s="1"/>
    </row>
    <row r="111386" spans="2:21">
      <c r="B111386" s="26"/>
      <c r="C111386" s="1"/>
      <c r="D111386" s="1"/>
      <c r="E111386" s="1"/>
      <c r="F111386" s="1"/>
      <c r="G111386" s="1"/>
      <c r="H111386" s="1"/>
      <c r="I111386" s="1"/>
      <c r="J111386" s="1"/>
      <c r="K111386" s="1"/>
      <c r="L111386" s="1"/>
      <c r="M111386" s="1"/>
      <c r="N111386" s="1"/>
      <c r="O111386" s="1"/>
      <c r="P111386" s="1"/>
      <c r="Q111386" s="1"/>
      <c r="R111386" s="1"/>
      <c r="S111386" s="1"/>
      <c r="T111386" s="1"/>
      <c r="U111386" s="1"/>
    </row>
    <row r="111387" spans="2:21">
      <c r="B111387" s="26"/>
      <c r="C111387" s="1"/>
      <c r="D111387" s="1"/>
      <c r="E111387" s="1"/>
      <c r="F111387" s="1"/>
      <c r="G111387" s="1"/>
      <c r="H111387" s="1"/>
      <c r="I111387" s="1"/>
      <c r="J111387" s="1"/>
      <c r="K111387" s="1"/>
      <c r="L111387" s="1"/>
      <c r="M111387" s="1"/>
      <c r="N111387" s="1"/>
      <c r="O111387" s="1"/>
      <c r="P111387" s="1"/>
      <c r="Q111387" s="1"/>
      <c r="R111387" s="1"/>
      <c r="S111387" s="1"/>
      <c r="T111387" s="1"/>
      <c r="U111387" s="1"/>
    </row>
    <row r="111388" spans="2:21">
      <c r="B111388" s="26"/>
      <c r="C111388" s="1"/>
      <c r="D111388" s="1"/>
      <c r="E111388" s="1"/>
      <c r="F111388" s="1"/>
      <c r="G111388" s="1"/>
      <c r="H111388" s="1"/>
      <c r="I111388" s="1"/>
      <c r="J111388" s="1"/>
      <c r="K111388" s="1"/>
      <c r="L111388" s="1"/>
      <c r="M111388" s="1"/>
      <c r="N111388" s="1"/>
      <c r="O111388" s="1"/>
      <c r="P111388" s="1"/>
      <c r="Q111388" s="1"/>
      <c r="R111388" s="1"/>
      <c r="S111388" s="1"/>
      <c r="T111388" s="1"/>
      <c r="U111388" s="1"/>
    </row>
    <row r="111389" spans="2:21">
      <c r="B111389" s="26"/>
      <c r="C111389" s="1"/>
      <c r="D111389" s="1"/>
      <c r="E111389" s="1"/>
      <c r="F111389" s="1"/>
      <c r="G111389" s="1"/>
      <c r="H111389" s="1"/>
      <c r="I111389" s="1"/>
      <c r="J111389" s="1"/>
      <c r="K111389" s="1"/>
      <c r="L111389" s="1"/>
      <c r="M111389" s="1"/>
      <c r="N111389" s="1"/>
      <c r="O111389" s="1"/>
      <c r="P111389" s="1"/>
      <c r="Q111389" s="1"/>
      <c r="R111389" s="1"/>
      <c r="S111389" s="1"/>
      <c r="T111389" s="1"/>
      <c r="U111389" s="1"/>
    </row>
    <row r="111390" spans="2:21">
      <c r="B111390" s="26"/>
      <c r="C111390" s="1"/>
      <c r="D111390" s="1"/>
      <c r="E111390" s="1"/>
      <c r="F111390" s="1"/>
      <c r="G111390" s="1"/>
      <c r="H111390" s="1"/>
      <c r="I111390" s="1"/>
      <c r="J111390" s="1"/>
      <c r="K111390" s="1"/>
      <c r="L111390" s="1"/>
      <c r="M111390" s="1"/>
      <c r="N111390" s="1"/>
      <c r="O111390" s="1"/>
      <c r="P111390" s="1"/>
      <c r="Q111390" s="1"/>
      <c r="R111390" s="1"/>
      <c r="S111390" s="1"/>
      <c r="T111390" s="1"/>
      <c r="U111390" s="1"/>
    </row>
    <row r="111391" spans="2:21">
      <c r="B111391" s="26"/>
      <c r="C111391" s="1"/>
      <c r="D111391" s="1"/>
      <c r="E111391" s="1"/>
      <c r="F111391" s="1"/>
      <c r="G111391" s="1"/>
      <c r="H111391" s="1"/>
      <c r="I111391" s="1"/>
      <c r="J111391" s="1"/>
      <c r="K111391" s="1"/>
      <c r="L111391" s="1"/>
      <c r="M111391" s="1"/>
      <c r="N111391" s="1"/>
      <c r="O111391" s="1"/>
      <c r="P111391" s="1"/>
      <c r="Q111391" s="1"/>
      <c r="R111391" s="1"/>
      <c r="S111391" s="1"/>
      <c r="T111391" s="1"/>
      <c r="U111391" s="1"/>
    </row>
    <row r="111392" spans="2:21">
      <c r="B111392" s="26"/>
      <c r="C111392" s="1"/>
      <c r="D111392" s="1"/>
      <c r="E111392" s="1"/>
      <c r="F111392" s="1"/>
      <c r="G111392" s="1"/>
      <c r="H111392" s="1"/>
      <c r="I111392" s="1"/>
      <c r="J111392" s="1"/>
      <c r="K111392" s="1"/>
      <c r="L111392" s="1"/>
      <c r="M111392" s="1"/>
      <c r="N111392" s="1"/>
      <c r="O111392" s="1"/>
      <c r="P111392" s="1"/>
      <c r="Q111392" s="1"/>
      <c r="R111392" s="1"/>
      <c r="S111392" s="1"/>
      <c r="T111392" s="1"/>
      <c r="U111392" s="1"/>
    </row>
    <row r="111393" spans="2:21">
      <c r="B111393" s="26"/>
      <c r="C111393" s="1"/>
      <c r="D111393" s="1"/>
      <c r="E111393" s="1"/>
      <c r="F111393" s="1"/>
      <c r="G111393" s="1"/>
      <c r="H111393" s="1"/>
      <c r="I111393" s="1"/>
      <c r="J111393" s="1"/>
      <c r="K111393" s="1"/>
      <c r="L111393" s="1"/>
      <c r="M111393" s="1"/>
      <c r="N111393" s="1"/>
      <c r="O111393" s="1"/>
      <c r="P111393" s="1"/>
      <c r="Q111393" s="1"/>
      <c r="R111393" s="1"/>
      <c r="S111393" s="1"/>
      <c r="T111393" s="1"/>
      <c r="U111393" s="1"/>
    </row>
    <row r="111394" spans="2:21">
      <c r="B111394" s="26"/>
      <c r="C111394" s="1"/>
      <c r="D111394" s="1"/>
      <c r="E111394" s="1"/>
      <c r="F111394" s="1"/>
      <c r="G111394" s="1"/>
      <c r="H111394" s="1"/>
      <c r="I111394" s="1"/>
      <c r="J111394" s="1"/>
      <c r="K111394" s="1"/>
      <c r="L111394" s="1"/>
      <c r="M111394" s="1"/>
      <c r="N111394" s="1"/>
      <c r="O111394" s="1"/>
      <c r="P111394" s="1"/>
      <c r="Q111394" s="1"/>
      <c r="R111394" s="1"/>
      <c r="S111394" s="1"/>
      <c r="T111394" s="1"/>
      <c r="U111394" s="1"/>
    </row>
    <row r="111395" spans="2:21">
      <c r="B111395" s="26"/>
      <c r="C111395" s="1"/>
      <c r="D111395" s="1"/>
      <c r="E111395" s="1"/>
      <c r="F111395" s="1"/>
      <c r="G111395" s="1"/>
      <c r="H111395" s="1"/>
      <c r="I111395" s="1"/>
      <c r="J111395" s="1"/>
      <c r="K111395" s="1"/>
      <c r="L111395" s="1"/>
      <c r="M111395" s="1"/>
      <c r="N111395" s="1"/>
      <c r="O111395" s="1"/>
      <c r="P111395" s="1"/>
      <c r="Q111395" s="1"/>
      <c r="R111395" s="1"/>
      <c r="S111395" s="1"/>
      <c r="T111395" s="1"/>
      <c r="U111395" s="1"/>
    </row>
    <row r="111396" spans="2:21">
      <c r="B111396" s="26"/>
      <c r="C111396" s="1"/>
      <c r="D111396" s="1"/>
      <c r="E111396" s="1"/>
      <c r="F111396" s="1"/>
      <c r="G111396" s="1"/>
      <c r="H111396" s="1"/>
      <c r="I111396" s="1"/>
      <c r="J111396" s="1"/>
      <c r="K111396" s="1"/>
      <c r="L111396" s="1"/>
      <c r="M111396" s="1"/>
      <c r="N111396" s="1"/>
      <c r="O111396" s="1"/>
      <c r="P111396" s="1"/>
      <c r="Q111396" s="1"/>
      <c r="R111396" s="1"/>
      <c r="S111396" s="1"/>
      <c r="T111396" s="1"/>
      <c r="U111396" s="1"/>
    </row>
    <row r="111397" spans="2:21">
      <c r="B111397" s="26"/>
      <c r="C111397" s="1"/>
      <c r="D111397" s="1"/>
      <c r="E111397" s="1"/>
      <c r="F111397" s="1"/>
      <c r="G111397" s="1"/>
      <c r="H111397" s="1"/>
      <c r="I111397" s="1"/>
      <c r="J111397" s="1"/>
      <c r="K111397" s="1"/>
      <c r="L111397" s="1"/>
      <c r="M111397" s="1"/>
      <c r="N111397" s="1"/>
      <c r="O111397" s="1"/>
      <c r="P111397" s="1"/>
      <c r="Q111397" s="1"/>
      <c r="R111397" s="1"/>
      <c r="S111397" s="1"/>
      <c r="T111397" s="1"/>
      <c r="U111397" s="1"/>
    </row>
    <row r="111398" spans="2:21">
      <c r="B111398" s="26"/>
      <c r="C111398" s="1"/>
      <c r="D111398" s="1"/>
      <c r="E111398" s="1"/>
      <c r="F111398" s="1"/>
      <c r="G111398" s="1"/>
      <c r="H111398" s="1"/>
      <c r="I111398" s="1"/>
      <c r="J111398" s="1"/>
      <c r="K111398" s="1"/>
      <c r="L111398" s="1"/>
      <c r="M111398" s="1"/>
      <c r="N111398" s="1"/>
      <c r="O111398" s="1"/>
      <c r="P111398" s="1"/>
      <c r="Q111398" s="1"/>
      <c r="R111398" s="1"/>
      <c r="S111398" s="1"/>
      <c r="T111398" s="1"/>
      <c r="U111398" s="1"/>
    </row>
    <row r="111399" spans="2:21">
      <c r="B111399" s="26"/>
      <c r="C111399" s="1"/>
      <c r="D111399" s="1"/>
      <c r="E111399" s="1"/>
      <c r="F111399" s="1"/>
      <c r="G111399" s="1"/>
      <c r="H111399" s="1"/>
      <c r="I111399" s="1"/>
      <c r="J111399" s="1"/>
      <c r="K111399" s="1"/>
      <c r="L111399" s="1"/>
      <c r="M111399" s="1"/>
      <c r="N111399" s="1"/>
      <c r="O111399" s="1"/>
      <c r="P111399" s="1"/>
      <c r="Q111399" s="1"/>
      <c r="R111399" s="1"/>
      <c r="S111399" s="1"/>
      <c r="T111399" s="1"/>
      <c r="U111399" s="1"/>
    </row>
    <row r="111400" spans="2:21">
      <c r="B111400" s="26"/>
      <c r="C111400" s="1"/>
      <c r="D111400" s="1"/>
      <c r="E111400" s="1"/>
      <c r="F111400" s="1"/>
      <c r="G111400" s="1"/>
      <c r="H111400" s="1"/>
      <c r="I111400" s="1"/>
      <c r="J111400" s="1"/>
      <c r="K111400" s="1"/>
      <c r="L111400" s="1"/>
      <c r="M111400" s="1"/>
      <c r="N111400" s="1"/>
      <c r="O111400" s="1"/>
      <c r="P111400" s="1"/>
      <c r="Q111400" s="1"/>
      <c r="R111400" s="1"/>
      <c r="S111400" s="1"/>
      <c r="T111400" s="1"/>
      <c r="U111400" s="1"/>
    </row>
    <row r="111401" spans="2:21">
      <c r="B111401" s="26"/>
      <c r="C111401" s="1"/>
      <c r="D111401" s="1"/>
      <c r="E111401" s="1"/>
      <c r="F111401" s="1"/>
      <c r="G111401" s="1"/>
      <c r="H111401" s="1"/>
      <c r="I111401" s="1"/>
      <c r="J111401" s="1"/>
      <c r="K111401" s="1"/>
      <c r="L111401" s="1"/>
      <c r="M111401" s="1"/>
      <c r="N111401" s="1"/>
      <c r="O111401" s="1"/>
      <c r="P111401" s="1"/>
      <c r="Q111401" s="1"/>
      <c r="R111401" s="1"/>
      <c r="S111401" s="1"/>
      <c r="T111401" s="1"/>
      <c r="U111401" s="1"/>
    </row>
    <row r="111402" spans="2:21">
      <c r="B111402" s="26"/>
      <c r="C111402" s="1"/>
      <c r="D111402" s="1"/>
      <c r="E111402" s="1"/>
      <c r="F111402" s="1"/>
      <c r="G111402" s="1"/>
      <c r="H111402" s="1"/>
      <c r="I111402" s="1"/>
      <c r="J111402" s="1"/>
      <c r="K111402" s="1"/>
      <c r="L111402" s="1"/>
      <c r="M111402" s="1"/>
      <c r="N111402" s="1"/>
      <c r="O111402" s="1"/>
      <c r="P111402" s="1"/>
      <c r="Q111402" s="1"/>
      <c r="R111402" s="1"/>
      <c r="S111402" s="1"/>
      <c r="T111402" s="1"/>
      <c r="U111402" s="1"/>
    </row>
    <row r="111403" spans="2:21">
      <c r="B111403" s="26"/>
      <c r="C111403" s="1"/>
      <c r="D111403" s="1"/>
      <c r="E111403" s="1"/>
      <c r="F111403" s="1"/>
      <c r="G111403" s="1"/>
      <c r="H111403" s="1"/>
      <c r="I111403" s="1"/>
      <c r="J111403" s="1"/>
      <c r="K111403" s="1"/>
      <c r="L111403" s="1"/>
      <c r="M111403" s="1"/>
      <c r="N111403" s="1"/>
      <c r="O111403" s="1"/>
      <c r="P111403" s="1"/>
      <c r="Q111403" s="1"/>
      <c r="R111403" s="1"/>
      <c r="S111403" s="1"/>
      <c r="T111403" s="1"/>
      <c r="U111403" s="1"/>
    </row>
    <row r="111404" spans="2:21">
      <c r="B111404" s="26"/>
      <c r="C111404" s="1"/>
      <c r="D111404" s="1"/>
      <c r="E111404" s="1"/>
      <c r="F111404" s="1"/>
      <c r="G111404" s="1"/>
      <c r="H111404" s="1"/>
      <c r="I111404" s="1"/>
      <c r="J111404" s="1"/>
      <c r="K111404" s="1"/>
      <c r="L111404" s="1"/>
      <c r="M111404" s="1"/>
      <c r="N111404" s="1"/>
      <c r="O111404" s="1"/>
      <c r="P111404" s="1"/>
      <c r="Q111404" s="1"/>
      <c r="R111404" s="1"/>
      <c r="S111404" s="1"/>
      <c r="T111404" s="1"/>
      <c r="U111404" s="1"/>
    </row>
    <row r="111405" spans="2:21">
      <c r="B111405" s="26"/>
      <c r="C111405" s="1"/>
      <c r="D111405" s="1"/>
      <c r="E111405" s="1"/>
      <c r="F111405" s="1"/>
      <c r="G111405" s="1"/>
      <c r="H111405" s="1"/>
      <c r="I111405" s="1"/>
      <c r="J111405" s="1"/>
      <c r="K111405" s="1"/>
      <c r="L111405" s="1"/>
      <c r="M111405" s="1"/>
      <c r="N111405" s="1"/>
      <c r="O111405" s="1"/>
      <c r="P111405" s="1"/>
      <c r="Q111405" s="1"/>
      <c r="R111405" s="1"/>
      <c r="S111405" s="1"/>
      <c r="T111405" s="1"/>
      <c r="U111405" s="1"/>
    </row>
    <row r="111406" spans="2:21">
      <c r="B111406" s="26"/>
      <c r="C111406" s="1"/>
      <c r="D111406" s="1"/>
      <c r="E111406" s="1"/>
      <c r="F111406" s="1"/>
      <c r="G111406" s="1"/>
      <c r="H111406" s="1"/>
      <c r="I111406" s="1"/>
      <c r="J111406" s="1"/>
      <c r="K111406" s="1"/>
      <c r="L111406" s="1"/>
      <c r="M111406" s="1"/>
      <c r="N111406" s="1"/>
      <c r="O111406" s="1"/>
      <c r="P111406" s="1"/>
      <c r="Q111406" s="1"/>
      <c r="R111406" s="1"/>
      <c r="S111406" s="1"/>
      <c r="T111406" s="1"/>
      <c r="U111406" s="1"/>
    </row>
    <row r="111407" spans="2:21">
      <c r="B111407" s="26"/>
      <c r="C111407" s="1"/>
      <c r="D111407" s="1"/>
      <c r="E111407" s="1"/>
      <c r="F111407" s="1"/>
      <c r="G111407" s="1"/>
      <c r="H111407" s="1"/>
      <c r="I111407" s="1"/>
      <c r="J111407" s="1"/>
      <c r="K111407" s="1"/>
      <c r="L111407" s="1"/>
      <c r="M111407" s="1"/>
      <c r="N111407" s="1"/>
      <c r="O111407" s="1"/>
      <c r="P111407" s="1"/>
      <c r="Q111407" s="1"/>
      <c r="R111407" s="1"/>
      <c r="S111407" s="1"/>
      <c r="T111407" s="1"/>
      <c r="U111407" s="1"/>
    </row>
    <row r="111408" spans="2:21">
      <c r="B111408" s="26"/>
      <c r="C111408" s="1"/>
      <c r="D111408" s="1"/>
      <c r="E111408" s="1"/>
      <c r="F111408" s="1"/>
      <c r="G111408" s="1"/>
      <c r="H111408" s="1"/>
      <c r="I111408" s="1"/>
      <c r="J111408" s="1"/>
      <c r="K111408" s="1"/>
      <c r="L111408" s="1"/>
      <c r="M111408" s="1"/>
      <c r="N111408" s="1"/>
      <c r="O111408" s="1"/>
      <c r="P111408" s="1"/>
      <c r="Q111408" s="1"/>
      <c r="R111408" s="1"/>
      <c r="S111408" s="1"/>
      <c r="T111408" s="1"/>
      <c r="U111408" s="1"/>
    </row>
    <row r="111409" spans="2:21">
      <c r="B111409" s="26"/>
      <c r="C111409" s="1"/>
      <c r="D111409" s="1"/>
      <c r="E111409" s="1"/>
      <c r="F111409" s="1"/>
      <c r="G111409" s="1"/>
      <c r="H111409" s="1"/>
      <c r="I111409" s="1"/>
      <c r="J111409" s="1"/>
      <c r="K111409" s="1"/>
      <c r="L111409" s="1"/>
      <c r="M111409" s="1"/>
      <c r="N111409" s="1"/>
      <c r="O111409" s="1"/>
      <c r="P111409" s="1"/>
      <c r="Q111409" s="1"/>
      <c r="R111409" s="1"/>
      <c r="S111409" s="1"/>
      <c r="T111409" s="1"/>
      <c r="U111409" s="1"/>
    </row>
    <row r="111410" spans="2:21">
      <c r="B111410" s="26"/>
      <c r="C111410" s="1"/>
      <c r="D111410" s="1"/>
      <c r="E111410" s="1"/>
      <c r="F111410" s="1"/>
      <c r="G111410" s="1"/>
      <c r="H111410" s="1"/>
      <c r="I111410" s="1"/>
      <c r="J111410" s="1"/>
      <c r="K111410" s="1"/>
      <c r="L111410" s="1"/>
      <c r="M111410" s="1"/>
      <c r="N111410" s="1"/>
      <c r="O111410" s="1"/>
      <c r="P111410" s="1"/>
      <c r="Q111410" s="1"/>
      <c r="R111410" s="1"/>
      <c r="S111410" s="1"/>
      <c r="T111410" s="1"/>
      <c r="U111410" s="1"/>
    </row>
    <row r="111411" spans="2:21">
      <c r="B111411" s="26"/>
      <c r="C111411" s="1"/>
      <c r="D111411" s="1"/>
      <c r="E111411" s="1"/>
      <c r="F111411" s="1"/>
      <c r="G111411" s="1"/>
      <c r="H111411" s="1"/>
      <c r="I111411" s="1"/>
      <c r="J111411" s="1"/>
      <c r="K111411" s="1"/>
      <c r="L111411" s="1"/>
      <c r="M111411" s="1"/>
      <c r="N111411" s="1"/>
      <c r="O111411" s="1"/>
      <c r="P111411" s="1"/>
      <c r="Q111411" s="1"/>
      <c r="R111411" s="1"/>
      <c r="S111411" s="1"/>
      <c r="T111411" s="1"/>
      <c r="U111411" s="1"/>
    </row>
    <row r="111412" spans="2:21">
      <c r="B111412" s="26"/>
      <c r="C111412" s="1"/>
      <c r="D111412" s="1"/>
      <c r="E111412" s="1"/>
      <c r="F111412" s="1"/>
      <c r="G111412" s="1"/>
      <c r="H111412" s="1"/>
      <c r="I111412" s="1"/>
      <c r="J111412" s="1"/>
      <c r="K111412" s="1"/>
      <c r="L111412" s="1"/>
      <c r="M111412" s="1"/>
      <c r="N111412" s="1"/>
      <c r="O111412" s="1"/>
      <c r="P111412" s="1"/>
      <c r="Q111412" s="1"/>
      <c r="R111412" s="1"/>
      <c r="S111412" s="1"/>
      <c r="T111412" s="1"/>
      <c r="U111412" s="1"/>
    </row>
    <row r="111413" spans="2:21">
      <c r="B111413" s="26"/>
      <c r="C111413" s="1"/>
      <c r="D111413" s="1"/>
      <c r="E111413" s="1"/>
      <c r="F111413" s="1"/>
      <c r="G111413" s="1"/>
      <c r="H111413" s="1"/>
      <c r="I111413" s="1"/>
      <c r="J111413" s="1"/>
      <c r="K111413" s="1"/>
      <c r="L111413" s="1"/>
      <c r="M111413" s="1"/>
      <c r="N111413" s="1"/>
      <c r="O111413" s="1"/>
      <c r="P111413" s="1"/>
      <c r="Q111413" s="1"/>
      <c r="R111413" s="1"/>
      <c r="S111413" s="1"/>
      <c r="T111413" s="1"/>
      <c r="U111413" s="1"/>
    </row>
    <row r="111414" spans="2:21">
      <c r="B111414" s="26"/>
      <c r="C111414" s="1"/>
      <c r="D111414" s="1"/>
      <c r="E111414" s="1"/>
      <c r="F111414" s="1"/>
      <c r="G111414" s="1"/>
      <c r="H111414" s="1"/>
      <c r="I111414" s="1"/>
      <c r="J111414" s="1"/>
      <c r="K111414" s="1"/>
      <c r="L111414" s="1"/>
      <c r="M111414" s="1"/>
      <c r="N111414" s="1"/>
      <c r="O111414" s="1"/>
      <c r="P111414" s="1"/>
      <c r="Q111414" s="1"/>
      <c r="R111414" s="1"/>
      <c r="S111414" s="1"/>
      <c r="T111414" s="1"/>
      <c r="U111414" s="1"/>
    </row>
    <row r="111415" spans="2:21">
      <c r="B111415" s="26"/>
      <c r="C111415" s="1"/>
      <c r="D111415" s="1"/>
      <c r="E111415" s="1"/>
      <c r="F111415" s="1"/>
      <c r="G111415" s="1"/>
      <c r="H111415" s="1"/>
      <c r="I111415" s="1"/>
      <c r="J111415" s="1"/>
      <c r="K111415" s="1"/>
      <c r="L111415" s="1"/>
      <c r="M111415" s="1"/>
      <c r="N111415" s="1"/>
      <c r="O111415" s="1"/>
      <c r="P111415" s="1"/>
      <c r="Q111415" s="1"/>
      <c r="R111415" s="1"/>
      <c r="S111415" s="1"/>
      <c r="T111415" s="1"/>
      <c r="U111415" s="1"/>
    </row>
    <row r="111416" spans="2:21">
      <c r="B111416" s="26"/>
      <c r="C111416" s="1"/>
      <c r="D111416" s="1"/>
      <c r="E111416" s="1"/>
      <c r="F111416" s="1"/>
      <c r="G111416" s="1"/>
      <c r="H111416" s="1"/>
      <c r="I111416" s="1"/>
      <c r="J111416" s="1"/>
      <c r="K111416" s="1"/>
      <c r="L111416" s="1"/>
      <c r="M111416" s="1"/>
      <c r="N111416" s="1"/>
      <c r="O111416" s="1"/>
      <c r="P111416" s="1"/>
      <c r="Q111416" s="1"/>
      <c r="R111416" s="1"/>
      <c r="S111416" s="1"/>
      <c r="T111416" s="1"/>
      <c r="U111416" s="1"/>
    </row>
    <row r="111417" spans="2:21">
      <c r="B111417" s="26"/>
      <c r="C111417" s="1"/>
      <c r="D111417" s="1"/>
      <c r="E111417" s="1"/>
      <c r="F111417" s="1"/>
      <c r="G111417" s="1"/>
      <c r="H111417" s="1"/>
      <c r="I111417" s="1"/>
      <c r="J111417" s="1"/>
      <c r="K111417" s="1"/>
      <c r="L111417" s="1"/>
      <c r="M111417" s="1"/>
      <c r="N111417" s="1"/>
      <c r="O111417" s="1"/>
      <c r="P111417" s="1"/>
      <c r="Q111417" s="1"/>
      <c r="R111417" s="1"/>
      <c r="S111417" s="1"/>
      <c r="T111417" s="1"/>
      <c r="U111417" s="1"/>
    </row>
    <row r="111418" spans="2:21">
      <c r="B111418" s="26"/>
      <c r="C111418" s="1"/>
      <c r="D111418" s="1"/>
      <c r="E111418" s="1"/>
      <c r="F111418" s="1"/>
      <c r="G111418" s="1"/>
      <c r="H111418" s="1"/>
      <c r="I111418" s="1"/>
      <c r="J111418" s="1"/>
      <c r="K111418" s="1"/>
      <c r="L111418" s="1"/>
      <c r="M111418" s="1"/>
      <c r="N111418" s="1"/>
      <c r="O111418" s="1"/>
      <c r="P111418" s="1"/>
      <c r="Q111418" s="1"/>
      <c r="R111418" s="1"/>
      <c r="S111418" s="1"/>
      <c r="T111418" s="1"/>
      <c r="U111418" s="1"/>
    </row>
    <row r="111419" spans="2:21">
      <c r="B111419" s="26"/>
      <c r="C111419" s="1"/>
      <c r="D111419" s="1"/>
      <c r="E111419" s="1"/>
      <c r="F111419" s="1"/>
      <c r="G111419" s="1"/>
      <c r="H111419" s="1"/>
      <c r="I111419" s="1"/>
      <c r="J111419" s="1"/>
      <c r="K111419" s="1"/>
      <c r="L111419" s="1"/>
      <c r="M111419" s="1"/>
      <c r="N111419" s="1"/>
      <c r="O111419" s="1"/>
      <c r="P111419" s="1"/>
      <c r="Q111419" s="1"/>
      <c r="R111419" s="1"/>
      <c r="S111419" s="1"/>
      <c r="T111419" s="1"/>
      <c r="U111419" s="1"/>
    </row>
    <row r="111420" spans="2:21">
      <c r="B111420" s="26"/>
      <c r="C111420" s="1"/>
      <c r="D111420" s="1"/>
      <c r="E111420" s="1"/>
      <c r="F111420" s="1"/>
      <c r="G111420" s="1"/>
      <c r="H111420" s="1"/>
      <c r="I111420" s="1"/>
      <c r="J111420" s="1"/>
      <c r="K111420" s="1"/>
      <c r="L111420" s="1"/>
      <c r="M111420" s="1"/>
      <c r="N111420" s="1"/>
      <c r="O111420" s="1"/>
      <c r="P111420" s="1"/>
      <c r="Q111420" s="1"/>
      <c r="R111420" s="1"/>
      <c r="S111420" s="1"/>
      <c r="T111420" s="1"/>
      <c r="U111420" s="1"/>
    </row>
    <row r="111421" spans="2:21">
      <c r="B111421" s="26"/>
      <c r="C111421" s="1"/>
      <c r="D111421" s="1"/>
      <c r="E111421" s="1"/>
      <c r="F111421" s="1"/>
      <c r="G111421" s="1"/>
      <c r="H111421" s="1"/>
      <c r="I111421" s="1"/>
      <c r="J111421" s="1"/>
      <c r="K111421" s="1"/>
      <c r="L111421" s="1"/>
      <c r="M111421" s="1"/>
      <c r="N111421" s="1"/>
      <c r="O111421" s="1"/>
      <c r="P111421" s="1"/>
      <c r="Q111421" s="1"/>
      <c r="R111421" s="1"/>
      <c r="S111421" s="1"/>
      <c r="T111421" s="1"/>
      <c r="U111421" s="1"/>
    </row>
    <row r="111422" spans="2:21">
      <c r="B111422" s="26"/>
      <c r="C111422" s="1"/>
      <c r="D111422" s="1"/>
      <c r="E111422" s="1"/>
      <c r="F111422" s="1"/>
      <c r="G111422" s="1"/>
      <c r="H111422" s="1"/>
      <c r="I111422" s="1"/>
      <c r="J111422" s="1"/>
      <c r="K111422" s="1"/>
      <c r="L111422" s="1"/>
      <c r="M111422" s="1"/>
      <c r="N111422" s="1"/>
      <c r="O111422" s="1"/>
      <c r="P111422" s="1"/>
      <c r="Q111422" s="1"/>
      <c r="R111422" s="1"/>
      <c r="S111422" s="1"/>
      <c r="T111422" s="1"/>
      <c r="U111422" s="1"/>
    </row>
    <row r="111423" spans="2:21">
      <c r="B111423" s="26"/>
      <c r="C111423" s="1"/>
      <c r="D111423" s="1"/>
      <c r="E111423" s="1"/>
      <c r="F111423" s="1"/>
      <c r="G111423" s="1"/>
      <c r="H111423" s="1"/>
      <c r="I111423" s="1"/>
      <c r="J111423" s="1"/>
      <c r="K111423" s="1"/>
      <c r="L111423" s="1"/>
      <c r="M111423" s="1"/>
      <c r="N111423" s="1"/>
      <c r="O111423" s="1"/>
      <c r="P111423" s="1"/>
      <c r="Q111423" s="1"/>
      <c r="R111423" s="1"/>
      <c r="S111423" s="1"/>
      <c r="T111423" s="1"/>
      <c r="U111423" s="1"/>
    </row>
    <row r="111424" spans="2:21">
      <c r="B111424" s="26"/>
      <c r="C111424" s="1"/>
      <c r="D111424" s="1"/>
      <c r="E111424" s="1"/>
      <c r="F111424" s="1"/>
      <c r="G111424" s="1"/>
      <c r="H111424" s="1"/>
      <c r="I111424" s="1"/>
      <c r="J111424" s="1"/>
      <c r="K111424" s="1"/>
      <c r="L111424" s="1"/>
      <c r="M111424" s="1"/>
      <c r="N111424" s="1"/>
      <c r="O111424" s="1"/>
      <c r="P111424" s="1"/>
      <c r="Q111424" s="1"/>
      <c r="R111424" s="1"/>
      <c r="S111424" s="1"/>
      <c r="T111424" s="1"/>
      <c r="U111424" s="1"/>
    </row>
    <row r="111425" spans="2:21">
      <c r="B111425" s="26"/>
      <c r="C111425" s="1"/>
      <c r="D111425" s="1"/>
      <c r="E111425" s="1"/>
      <c r="F111425" s="1"/>
      <c r="G111425" s="1"/>
      <c r="H111425" s="1"/>
      <c r="I111425" s="1"/>
      <c r="J111425" s="1"/>
      <c r="K111425" s="1"/>
      <c r="L111425" s="1"/>
      <c r="M111425" s="1"/>
      <c r="N111425" s="1"/>
      <c r="O111425" s="1"/>
      <c r="P111425" s="1"/>
      <c r="Q111425" s="1"/>
      <c r="R111425" s="1"/>
      <c r="S111425" s="1"/>
      <c r="T111425" s="1"/>
      <c r="U111425" s="1"/>
    </row>
    <row r="111426" spans="2:21">
      <c r="B111426" s="26"/>
      <c r="C111426" s="1"/>
      <c r="D111426" s="1"/>
      <c r="E111426" s="1"/>
      <c r="F111426" s="1"/>
      <c r="G111426" s="1"/>
      <c r="H111426" s="1"/>
      <c r="I111426" s="1"/>
      <c r="J111426" s="1"/>
      <c r="K111426" s="1"/>
      <c r="L111426" s="1"/>
      <c r="M111426" s="1"/>
      <c r="N111426" s="1"/>
      <c r="O111426" s="1"/>
      <c r="P111426" s="1"/>
      <c r="Q111426" s="1"/>
      <c r="R111426" s="1"/>
      <c r="S111426" s="1"/>
      <c r="T111426" s="1"/>
      <c r="U111426" s="1"/>
    </row>
    <row r="111427" spans="2:21">
      <c r="B111427" s="26"/>
      <c r="C111427" s="1"/>
      <c r="D111427" s="1"/>
      <c r="E111427" s="1"/>
      <c r="F111427" s="1"/>
      <c r="G111427" s="1"/>
      <c r="H111427" s="1"/>
      <c r="I111427" s="1"/>
      <c r="J111427" s="1"/>
      <c r="K111427" s="1"/>
      <c r="L111427" s="1"/>
      <c r="M111427" s="1"/>
      <c r="N111427" s="1"/>
      <c r="O111427" s="1"/>
      <c r="P111427" s="1"/>
      <c r="Q111427" s="1"/>
      <c r="R111427" s="1"/>
      <c r="S111427" s="1"/>
      <c r="T111427" s="1"/>
      <c r="U111427" s="1"/>
    </row>
    <row r="111428" spans="2:21">
      <c r="B111428" s="26"/>
      <c r="C111428" s="1"/>
      <c r="D111428" s="1"/>
      <c r="E111428" s="1"/>
      <c r="F111428" s="1"/>
      <c r="G111428" s="1"/>
      <c r="H111428" s="1"/>
      <c r="I111428" s="1"/>
      <c r="J111428" s="1"/>
      <c r="K111428" s="1"/>
      <c r="L111428" s="1"/>
      <c r="M111428" s="1"/>
      <c r="N111428" s="1"/>
      <c r="O111428" s="1"/>
      <c r="P111428" s="1"/>
      <c r="Q111428" s="1"/>
      <c r="R111428" s="1"/>
      <c r="S111428" s="1"/>
      <c r="T111428" s="1"/>
      <c r="U111428" s="1"/>
    </row>
    <row r="111429" spans="2:21">
      <c r="B111429" s="26"/>
      <c r="C111429" s="1"/>
      <c r="D111429" s="1"/>
      <c r="E111429" s="1"/>
      <c r="F111429" s="1"/>
      <c r="G111429" s="1"/>
      <c r="H111429" s="1"/>
      <c r="I111429" s="1"/>
      <c r="J111429" s="1"/>
      <c r="K111429" s="1"/>
      <c r="L111429" s="1"/>
      <c r="M111429" s="1"/>
      <c r="N111429" s="1"/>
      <c r="O111429" s="1"/>
      <c r="P111429" s="1"/>
      <c r="Q111429" s="1"/>
      <c r="R111429" s="1"/>
      <c r="S111429" s="1"/>
      <c r="T111429" s="1"/>
      <c r="U111429" s="1"/>
    </row>
    <row r="111430" spans="2:21">
      <c r="B111430" s="26"/>
      <c r="C111430" s="1"/>
      <c r="D111430" s="1"/>
      <c r="E111430" s="1"/>
      <c r="F111430" s="1"/>
      <c r="G111430" s="1"/>
      <c r="H111430" s="1"/>
      <c r="I111430" s="1"/>
      <c r="J111430" s="1"/>
      <c r="K111430" s="1"/>
      <c r="L111430" s="1"/>
      <c r="M111430" s="1"/>
      <c r="N111430" s="1"/>
      <c r="O111430" s="1"/>
      <c r="P111430" s="1"/>
      <c r="Q111430" s="1"/>
      <c r="R111430" s="1"/>
      <c r="S111430" s="1"/>
      <c r="T111430" s="1"/>
      <c r="U111430" s="1"/>
    </row>
    <row r="111431" spans="2:21">
      <c r="B111431" s="26"/>
      <c r="C111431" s="1"/>
      <c r="D111431" s="1"/>
      <c r="E111431" s="1"/>
      <c r="F111431" s="1"/>
      <c r="G111431" s="1"/>
      <c r="H111431" s="1"/>
      <c r="I111431" s="1"/>
      <c r="J111431" s="1"/>
      <c r="K111431" s="1"/>
      <c r="L111431" s="1"/>
      <c r="M111431" s="1"/>
      <c r="N111431" s="1"/>
      <c r="O111431" s="1"/>
      <c r="P111431" s="1"/>
      <c r="Q111431" s="1"/>
      <c r="R111431" s="1"/>
      <c r="S111431" s="1"/>
      <c r="T111431" s="1"/>
      <c r="U111431" s="1"/>
    </row>
    <row r="111432" spans="2:21">
      <c r="B111432" s="26"/>
      <c r="C111432" s="1"/>
      <c r="D111432" s="1"/>
      <c r="E111432" s="1"/>
      <c r="F111432" s="1"/>
      <c r="G111432" s="1"/>
      <c r="H111432" s="1"/>
      <c r="I111432" s="1"/>
      <c r="J111432" s="1"/>
      <c r="K111432" s="1"/>
      <c r="L111432" s="1"/>
      <c r="M111432" s="1"/>
      <c r="N111432" s="1"/>
      <c r="O111432" s="1"/>
      <c r="P111432" s="1"/>
      <c r="Q111432" s="1"/>
      <c r="R111432" s="1"/>
      <c r="S111432" s="1"/>
      <c r="T111432" s="1"/>
      <c r="U111432" s="1"/>
    </row>
    <row r="111433" spans="2:21">
      <c r="B111433" s="26"/>
      <c r="C111433" s="1"/>
      <c r="D111433" s="1"/>
      <c r="E111433" s="1"/>
      <c r="F111433" s="1"/>
      <c r="G111433" s="1"/>
      <c r="H111433" s="1"/>
      <c r="I111433" s="1"/>
      <c r="J111433" s="1"/>
      <c r="K111433" s="1"/>
      <c r="L111433" s="1"/>
      <c r="M111433" s="1"/>
      <c r="N111433" s="1"/>
      <c r="O111433" s="1"/>
      <c r="P111433" s="1"/>
      <c r="Q111433" s="1"/>
      <c r="R111433" s="1"/>
      <c r="S111433" s="1"/>
      <c r="T111433" s="1"/>
      <c r="U111433" s="1"/>
    </row>
    <row r="111434" spans="2:21">
      <c r="B111434" s="26"/>
      <c r="C111434" s="1"/>
      <c r="D111434" s="1"/>
      <c r="E111434" s="1"/>
      <c r="F111434" s="1"/>
      <c r="G111434" s="1"/>
      <c r="H111434" s="1"/>
      <c r="I111434" s="1"/>
      <c r="J111434" s="1"/>
      <c r="K111434" s="1"/>
      <c r="L111434" s="1"/>
      <c r="M111434" s="1"/>
      <c r="N111434" s="1"/>
      <c r="O111434" s="1"/>
      <c r="P111434" s="1"/>
      <c r="Q111434" s="1"/>
      <c r="R111434" s="1"/>
      <c r="S111434" s="1"/>
      <c r="T111434" s="1"/>
      <c r="U111434" s="1"/>
    </row>
    <row r="111435" spans="2:21">
      <c r="B111435" s="26"/>
      <c r="C111435" s="1"/>
      <c r="D111435" s="1"/>
      <c r="E111435" s="1"/>
      <c r="F111435" s="1"/>
      <c r="G111435" s="1"/>
      <c r="H111435" s="1"/>
      <c r="I111435" s="1"/>
      <c r="J111435" s="1"/>
      <c r="K111435" s="1"/>
      <c r="L111435" s="1"/>
      <c r="M111435" s="1"/>
      <c r="N111435" s="1"/>
      <c r="O111435" s="1"/>
      <c r="P111435" s="1"/>
      <c r="Q111435" s="1"/>
      <c r="R111435" s="1"/>
      <c r="S111435" s="1"/>
      <c r="T111435" s="1"/>
      <c r="U111435" s="1"/>
    </row>
    <row r="111436" spans="2:21">
      <c r="B111436" s="26"/>
      <c r="C111436" s="1"/>
      <c r="D111436" s="1"/>
      <c r="E111436" s="1"/>
      <c r="F111436" s="1"/>
      <c r="G111436" s="1"/>
      <c r="H111436" s="1"/>
      <c r="I111436" s="1"/>
      <c r="J111436" s="1"/>
      <c r="K111436" s="1"/>
      <c r="L111436" s="1"/>
      <c r="M111436" s="1"/>
      <c r="N111436" s="1"/>
      <c r="O111436" s="1"/>
      <c r="P111436" s="1"/>
      <c r="Q111436" s="1"/>
      <c r="R111436" s="1"/>
      <c r="S111436" s="1"/>
      <c r="T111436" s="1"/>
      <c r="U111436" s="1"/>
    </row>
    <row r="111437" spans="2:21">
      <c r="B111437" s="26"/>
      <c r="C111437" s="1"/>
      <c r="D111437" s="1"/>
      <c r="E111437" s="1"/>
      <c r="F111437" s="1"/>
      <c r="G111437" s="1"/>
      <c r="H111437" s="1"/>
      <c r="I111437" s="1"/>
      <c r="J111437" s="1"/>
      <c r="K111437" s="1"/>
      <c r="L111437" s="1"/>
      <c r="M111437" s="1"/>
      <c r="N111437" s="1"/>
      <c r="O111437" s="1"/>
      <c r="P111437" s="1"/>
      <c r="Q111437" s="1"/>
      <c r="R111437" s="1"/>
      <c r="S111437" s="1"/>
      <c r="T111437" s="1"/>
      <c r="U111437" s="1"/>
    </row>
    <row r="111438" spans="2:21">
      <c r="B111438" s="26"/>
      <c r="C111438" s="1"/>
      <c r="D111438" s="1"/>
      <c r="E111438" s="1"/>
      <c r="F111438" s="1"/>
      <c r="G111438" s="1"/>
      <c r="H111438" s="1"/>
      <c r="I111438" s="1"/>
      <c r="J111438" s="1"/>
      <c r="K111438" s="1"/>
      <c r="L111438" s="1"/>
      <c r="M111438" s="1"/>
      <c r="N111438" s="1"/>
      <c r="O111438" s="1"/>
      <c r="P111438" s="1"/>
      <c r="Q111438" s="1"/>
      <c r="R111438" s="1"/>
      <c r="S111438" s="1"/>
      <c r="T111438" s="1"/>
      <c r="U111438" s="1"/>
    </row>
    <row r="111439" spans="2:21">
      <c r="B111439" s="26"/>
      <c r="C111439" s="1"/>
      <c r="D111439" s="1"/>
      <c r="E111439" s="1"/>
      <c r="F111439" s="1"/>
      <c r="G111439" s="1"/>
      <c r="H111439" s="1"/>
      <c r="I111439" s="1"/>
      <c r="J111439" s="1"/>
      <c r="K111439" s="1"/>
      <c r="L111439" s="1"/>
      <c r="M111439" s="1"/>
      <c r="N111439" s="1"/>
      <c r="O111439" s="1"/>
      <c r="P111439" s="1"/>
      <c r="Q111439" s="1"/>
      <c r="R111439" s="1"/>
      <c r="S111439" s="1"/>
      <c r="T111439" s="1"/>
      <c r="U111439" s="1"/>
    </row>
    <row r="111440" spans="2:21">
      <c r="B111440" s="26"/>
      <c r="C111440" s="1"/>
      <c r="D111440" s="1"/>
      <c r="E111440" s="1"/>
      <c r="F111440" s="1"/>
      <c r="G111440" s="1"/>
      <c r="H111440" s="1"/>
      <c r="I111440" s="1"/>
      <c r="J111440" s="1"/>
      <c r="K111440" s="1"/>
      <c r="L111440" s="1"/>
      <c r="M111440" s="1"/>
      <c r="N111440" s="1"/>
      <c r="O111440" s="1"/>
      <c r="P111440" s="1"/>
      <c r="Q111440" s="1"/>
      <c r="R111440" s="1"/>
      <c r="S111440" s="1"/>
      <c r="T111440" s="1"/>
      <c r="U111440" s="1"/>
    </row>
    <row r="111441" spans="2:21">
      <c r="B111441" s="26"/>
      <c r="C111441" s="1"/>
      <c r="D111441" s="1"/>
      <c r="E111441" s="1"/>
      <c r="F111441" s="1"/>
      <c r="G111441" s="1"/>
      <c r="H111441" s="1"/>
      <c r="I111441" s="1"/>
      <c r="J111441" s="1"/>
      <c r="K111441" s="1"/>
      <c r="L111441" s="1"/>
      <c r="M111441" s="1"/>
      <c r="N111441" s="1"/>
      <c r="O111441" s="1"/>
      <c r="P111441" s="1"/>
      <c r="Q111441" s="1"/>
      <c r="R111441" s="1"/>
      <c r="S111441" s="1"/>
      <c r="T111441" s="1"/>
      <c r="U111441" s="1"/>
    </row>
    <row r="111442" spans="2:21">
      <c r="B111442" s="26"/>
      <c r="C111442" s="1"/>
      <c r="D111442" s="1"/>
      <c r="E111442" s="1"/>
      <c r="F111442" s="1"/>
      <c r="G111442" s="1"/>
      <c r="H111442" s="1"/>
      <c r="I111442" s="1"/>
      <c r="J111442" s="1"/>
      <c r="K111442" s="1"/>
      <c r="L111442" s="1"/>
      <c r="M111442" s="1"/>
      <c r="N111442" s="1"/>
      <c r="O111442" s="1"/>
      <c r="P111442" s="1"/>
      <c r="Q111442" s="1"/>
      <c r="R111442" s="1"/>
      <c r="S111442" s="1"/>
      <c r="T111442" s="1"/>
      <c r="U111442" s="1"/>
    </row>
    <row r="111443" spans="2:21">
      <c r="B111443" s="26"/>
      <c r="C111443" s="1"/>
      <c r="D111443" s="1"/>
      <c r="E111443" s="1"/>
      <c r="F111443" s="1"/>
      <c r="G111443" s="1"/>
      <c r="H111443" s="1"/>
      <c r="I111443" s="1"/>
      <c r="J111443" s="1"/>
      <c r="K111443" s="1"/>
      <c r="L111443" s="1"/>
      <c r="M111443" s="1"/>
      <c r="N111443" s="1"/>
      <c r="O111443" s="1"/>
      <c r="P111443" s="1"/>
      <c r="Q111443" s="1"/>
      <c r="R111443" s="1"/>
      <c r="S111443" s="1"/>
      <c r="T111443" s="1"/>
      <c r="U111443" s="1"/>
    </row>
    <row r="111444" spans="2:21">
      <c r="B111444" s="26"/>
      <c r="C111444" s="1"/>
      <c r="D111444" s="1"/>
      <c r="E111444" s="1"/>
      <c r="F111444" s="1"/>
      <c r="G111444" s="1"/>
      <c r="H111444" s="1"/>
      <c r="I111444" s="1"/>
      <c r="J111444" s="1"/>
      <c r="K111444" s="1"/>
      <c r="L111444" s="1"/>
      <c r="M111444" s="1"/>
      <c r="N111444" s="1"/>
      <c r="O111444" s="1"/>
      <c r="P111444" s="1"/>
      <c r="Q111444" s="1"/>
      <c r="R111444" s="1"/>
      <c r="S111444" s="1"/>
      <c r="T111444" s="1"/>
      <c r="U111444" s="1"/>
    </row>
    <row r="111445" spans="2:21">
      <c r="B111445" s="26"/>
      <c r="C111445" s="1"/>
      <c r="D111445" s="1"/>
      <c r="E111445" s="1"/>
      <c r="F111445" s="1"/>
      <c r="G111445" s="1"/>
      <c r="H111445" s="1"/>
      <c r="I111445" s="1"/>
      <c r="J111445" s="1"/>
      <c r="K111445" s="1"/>
      <c r="L111445" s="1"/>
      <c r="M111445" s="1"/>
      <c r="N111445" s="1"/>
      <c r="O111445" s="1"/>
      <c r="P111445" s="1"/>
      <c r="Q111445" s="1"/>
      <c r="R111445" s="1"/>
      <c r="S111445" s="1"/>
      <c r="T111445" s="1"/>
      <c r="U111445" s="1"/>
    </row>
    <row r="111446" spans="2:21">
      <c r="B111446" s="26"/>
      <c r="C111446" s="1"/>
      <c r="D111446" s="1"/>
      <c r="E111446" s="1"/>
      <c r="F111446" s="1"/>
      <c r="G111446" s="1"/>
      <c r="H111446" s="1"/>
      <c r="I111446" s="1"/>
      <c r="J111446" s="1"/>
      <c r="K111446" s="1"/>
      <c r="L111446" s="1"/>
      <c r="M111446" s="1"/>
      <c r="N111446" s="1"/>
      <c r="O111446" s="1"/>
      <c r="P111446" s="1"/>
      <c r="Q111446" s="1"/>
      <c r="R111446" s="1"/>
      <c r="S111446" s="1"/>
      <c r="T111446" s="1"/>
      <c r="U111446" s="1"/>
    </row>
    <row r="111447" spans="2:21">
      <c r="B111447" s="26"/>
      <c r="C111447" s="1"/>
      <c r="D111447" s="1"/>
      <c r="E111447" s="1"/>
      <c r="F111447" s="1"/>
      <c r="G111447" s="1"/>
      <c r="H111447" s="1"/>
      <c r="I111447" s="1"/>
      <c r="J111447" s="1"/>
      <c r="K111447" s="1"/>
      <c r="L111447" s="1"/>
      <c r="M111447" s="1"/>
      <c r="N111447" s="1"/>
      <c r="O111447" s="1"/>
      <c r="P111447" s="1"/>
      <c r="Q111447" s="1"/>
      <c r="R111447" s="1"/>
      <c r="S111447" s="1"/>
      <c r="T111447" s="1"/>
      <c r="U111447" s="1"/>
    </row>
    <row r="111448" spans="2:21">
      <c r="B111448" s="26"/>
      <c r="C111448" s="1"/>
      <c r="D111448" s="1"/>
      <c r="E111448" s="1"/>
      <c r="F111448" s="1"/>
      <c r="G111448" s="1"/>
      <c r="H111448" s="1"/>
      <c r="I111448" s="1"/>
      <c r="J111448" s="1"/>
      <c r="K111448" s="1"/>
      <c r="L111448" s="1"/>
      <c r="M111448" s="1"/>
      <c r="N111448" s="1"/>
      <c r="O111448" s="1"/>
      <c r="P111448" s="1"/>
      <c r="Q111448" s="1"/>
      <c r="R111448" s="1"/>
      <c r="S111448" s="1"/>
      <c r="T111448" s="1"/>
      <c r="U111448" s="1"/>
    </row>
    <row r="111449" spans="2:21">
      <c r="B111449" s="26"/>
      <c r="C111449" s="1"/>
      <c r="D111449" s="1"/>
      <c r="E111449" s="1"/>
      <c r="F111449" s="1"/>
      <c r="G111449" s="1"/>
      <c r="H111449" s="1"/>
      <c r="I111449" s="1"/>
      <c r="J111449" s="1"/>
      <c r="K111449" s="1"/>
      <c r="L111449" s="1"/>
      <c r="M111449" s="1"/>
      <c r="N111449" s="1"/>
      <c r="O111449" s="1"/>
      <c r="P111449" s="1"/>
      <c r="Q111449" s="1"/>
      <c r="R111449" s="1"/>
      <c r="S111449" s="1"/>
      <c r="T111449" s="1"/>
      <c r="U111449" s="1"/>
    </row>
    <row r="111450" spans="2:21">
      <c r="B111450" s="26"/>
      <c r="C111450" s="1"/>
      <c r="D111450" s="1"/>
      <c r="E111450" s="1"/>
      <c r="F111450" s="1"/>
      <c r="G111450" s="1"/>
      <c r="H111450" s="1"/>
      <c r="I111450" s="1"/>
      <c r="J111450" s="1"/>
      <c r="K111450" s="1"/>
      <c r="L111450" s="1"/>
      <c r="M111450" s="1"/>
      <c r="N111450" s="1"/>
      <c r="O111450" s="1"/>
      <c r="P111450" s="1"/>
      <c r="Q111450" s="1"/>
      <c r="R111450" s="1"/>
      <c r="S111450" s="1"/>
      <c r="T111450" s="1"/>
      <c r="U111450" s="1"/>
    </row>
    <row r="111451" spans="2:21">
      <c r="B111451" s="26"/>
      <c r="C111451" s="1"/>
      <c r="D111451" s="1"/>
      <c r="E111451" s="1"/>
      <c r="F111451" s="1"/>
      <c r="G111451" s="1"/>
      <c r="H111451" s="1"/>
      <c r="I111451" s="1"/>
      <c r="J111451" s="1"/>
      <c r="K111451" s="1"/>
      <c r="L111451" s="1"/>
      <c r="M111451" s="1"/>
      <c r="N111451" s="1"/>
      <c r="O111451" s="1"/>
      <c r="P111451" s="1"/>
      <c r="Q111451" s="1"/>
      <c r="R111451" s="1"/>
      <c r="S111451" s="1"/>
      <c r="T111451" s="1"/>
      <c r="U111451" s="1"/>
    </row>
    <row r="111452" spans="2:21">
      <c r="B111452" s="26"/>
      <c r="C111452" s="1"/>
      <c r="D111452" s="1"/>
      <c r="E111452" s="1"/>
      <c r="F111452" s="1"/>
      <c r="G111452" s="1"/>
      <c r="H111452" s="1"/>
      <c r="I111452" s="1"/>
      <c r="J111452" s="1"/>
      <c r="K111452" s="1"/>
      <c r="L111452" s="1"/>
      <c r="M111452" s="1"/>
      <c r="N111452" s="1"/>
      <c r="O111452" s="1"/>
      <c r="P111452" s="1"/>
      <c r="Q111452" s="1"/>
      <c r="R111452" s="1"/>
      <c r="S111452" s="1"/>
      <c r="T111452" s="1"/>
      <c r="U111452" s="1"/>
    </row>
    <row r="111453" spans="2:21">
      <c r="B111453" s="26"/>
      <c r="C111453" s="1"/>
      <c r="D111453" s="1"/>
      <c r="E111453" s="1"/>
      <c r="F111453" s="1"/>
      <c r="G111453" s="1"/>
      <c r="H111453" s="1"/>
      <c r="I111453" s="1"/>
      <c r="J111453" s="1"/>
      <c r="K111453" s="1"/>
      <c r="L111453" s="1"/>
      <c r="M111453" s="1"/>
      <c r="N111453" s="1"/>
      <c r="O111453" s="1"/>
      <c r="P111453" s="1"/>
      <c r="Q111453" s="1"/>
      <c r="R111453" s="1"/>
      <c r="S111453" s="1"/>
      <c r="T111453" s="1"/>
      <c r="U111453" s="1"/>
    </row>
    <row r="111454" spans="2:21">
      <c r="B111454" s="26"/>
      <c r="C111454" s="1"/>
      <c r="D111454" s="1"/>
      <c r="E111454" s="1"/>
      <c r="F111454" s="1"/>
      <c r="G111454" s="1"/>
      <c r="H111454" s="1"/>
      <c r="I111454" s="1"/>
      <c r="J111454" s="1"/>
      <c r="K111454" s="1"/>
      <c r="L111454" s="1"/>
      <c r="M111454" s="1"/>
      <c r="N111454" s="1"/>
      <c r="O111454" s="1"/>
      <c r="P111454" s="1"/>
      <c r="Q111454" s="1"/>
      <c r="R111454" s="1"/>
      <c r="S111454" s="1"/>
      <c r="T111454" s="1"/>
      <c r="U111454" s="1"/>
    </row>
    <row r="111455" spans="2:21">
      <c r="B111455" s="26"/>
      <c r="C111455" s="1"/>
      <c r="D111455" s="1"/>
      <c r="E111455" s="1"/>
      <c r="F111455" s="1"/>
      <c r="G111455" s="1"/>
      <c r="H111455" s="1"/>
      <c r="I111455" s="1"/>
      <c r="J111455" s="1"/>
      <c r="K111455" s="1"/>
      <c r="L111455" s="1"/>
      <c r="M111455" s="1"/>
      <c r="N111455" s="1"/>
      <c r="O111455" s="1"/>
      <c r="P111455" s="1"/>
      <c r="Q111455" s="1"/>
      <c r="R111455" s="1"/>
      <c r="S111455" s="1"/>
      <c r="T111455" s="1"/>
      <c r="U111455" s="1"/>
    </row>
    <row r="111456" spans="2:21">
      <c r="B111456" s="26"/>
      <c r="C111456" s="1"/>
      <c r="D111456" s="1"/>
      <c r="E111456" s="1"/>
      <c r="F111456" s="1"/>
      <c r="G111456" s="1"/>
      <c r="H111456" s="1"/>
      <c r="I111456" s="1"/>
      <c r="J111456" s="1"/>
      <c r="K111456" s="1"/>
      <c r="L111456" s="1"/>
      <c r="M111456" s="1"/>
      <c r="N111456" s="1"/>
      <c r="O111456" s="1"/>
      <c r="P111456" s="1"/>
      <c r="Q111456" s="1"/>
      <c r="R111456" s="1"/>
      <c r="S111456" s="1"/>
      <c r="T111456" s="1"/>
      <c r="U111456" s="1"/>
    </row>
    <row r="111457" spans="2:21">
      <c r="B111457" s="26"/>
      <c r="C111457" s="1"/>
      <c r="D111457" s="1"/>
      <c r="E111457" s="1"/>
      <c r="F111457" s="1"/>
      <c r="G111457" s="1"/>
      <c r="H111457" s="1"/>
      <c r="I111457" s="1"/>
      <c r="J111457" s="1"/>
      <c r="K111457" s="1"/>
      <c r="L111457" s="1"/>
      <c r="M111457" s="1"/>
      <c r="N111457" s="1"/>
      <c r="O111457" s="1"/>
      <c r="P111457" s="1"/>
      <c r="Q111457" s="1"/>
      <c r="R111457" s="1"/>
      <c r="S111457" s="1"/>
      <c r="T111457" s="1"/>
      <c r="U111457" s="1"/>
    </row>
    <row r="111458" spans="2:21">
      <c r="B111458" s="26"/>
      <c r="C111458" s="1"/>
      <c r="D111458" s="1"/>
      <c r="E111458" s="1"/>
      <c r="F111458" s="1"/>
      <c r="G111458" s="1"/>
      <c r="H111458" s="1"/>
      <c r="I111458" s="1"/>
      <c r="J111458" s="1"/>
      <c r="K111458" s="1"/>
      <c r="L111458" s="1"/>
      <c r="M111458" s="1"/>
      <c r="N111458" s="1"/>
      <c r="O111458" s="1"/>
      <c r="P111458" s="1"/>
      <c r="Q111458" s="1"/>
      <c r="R111458" s="1"/>
      <c r="S111458" s="1"/>
      <c r="T111458" s="1"/>
      <c r="U111458" s="1"/>
    </row>
    <row r="111459" spans="2:21">
      <c r="B111459" s="26"/>
      <c r="C111459" s="1"/>
      <c r="D111459" s="1"/>
      <c r="E111459" s="1"/>
      <c r="F111459" s="1"/>
      <c r="G111459" s="1"/>
      <c r="H111459" s="1"/>
      <c r="I111459" s="1"/>
      <c r="J111459" s="1"/>
      <c r="K111459" s="1"/>
      <c r="L111459" s="1"/>
      <c r="M111459" s="1"/>
      <c r="N111459" s="1"/>
      <c r="O111459" s="1"/>
      <c r="P111459" s="1"/>
      <c r="Q111459" s="1"/>
      <c r="R111459" s="1"/>
      <c r="S111459" s="1"/>
      <c r="T111459" s="1"/>
      <c r="U111459" s="1"/>
    </row>
    <row r="111460" spans="2:21">
      <c r="B111460" s="26"/>
      <c r="C111460" s="1"/>
      <c r="D111460" s="1"/>
      <c r="E111460" s="1"/>
      <c r="F111460" s="1"/>
      <c r="G111460" s="1"/>
      <c r="H111460" s="1"/>
      <c r="I111460" s="1"/>
      <c r="J111460" s="1"/>
      <c r="K111460" s="1"/>
      <c r="L111460" s="1"/>
      <c r="M111460" s="1"/>
      <c r="N111460" s="1"/>
      <c r="O111460" s="1"/>
      <c r="P111460" s="1"/>
      <c r="Q111460" s="1"/>
      <c r="R111460" s="1"/>
      <c r="S111460" s="1"/>
      <c r="T111460" s="1"/>
      <c r="U111460" s="1"/>
    </row>
    <row r="111461" spans="2:21">
      <c r="B111461" s="26"/>
      <c r="C111461" s="1"/>
      <c r="D111461" s="1"/>
      <c r="E111461" s="1"/>
      <c r="F111461" s="1"/>
      <c r="G111461" s="1"/>
      <c r="H111461" s="1"/>
      <c r="I111461" s="1"/>
      <c r="J111461" s="1"/>
      <c r="K111461" s="1"/>
      <c r="L111461" s="1"/>
      <c r="M111461" s="1"/>
      <c r="N111461" s="1"/>
      <c r="O111461" s="1"/>
      <c r="P111461" s="1"/>
      <c r="Q111461" s="1"/>
      <c r="R111461" s="1"/>
      <c r="S111461" s="1"/>
      <c r="T111461" s="1"/>
      <c r="U111461" s="1"/>
    </row>
    <row r="111462" spans="2:21">
      <c r="B111462" s="26"/>
      <c r="C111462" s="1"/>
      <c r="D111462" s="1"/>
      <c r="E111462" s="1"/>
      <c r="F111462" s="1"/>
      <c r="G111462" s="1"/>
      <c r="H111462" s="1"/>
      <c r="I111462" s="1"/>
      <c r="J111462" s="1"/>
      <c r="K111462" s="1"/>
      <c r="L111462" s="1"/>
      <c r="M111462" s="1"/>
      <c r="N111462" s="1"/>
      <c r="O111462" s="1"/>
      <c r="P111462" s="1"/>
      <c r="Q111462" s="1"/>
      <c r="R111462" s="1"/>
      <c r="S111462" s="1"/>
      <c r="T111462" s="1"/>
      <c r="U111462" s="1"/>
    </row>
    <row r="111463" spans="2:21">
      <c r="B111463" s="26"/>
      <c r="C111463" s="1"/>
      <c r="D111463" s="1"/>
      <c r="E111463" s="1"/>
      <c r="F111463" s="1"/>
      <c r="G111463" s="1"/>
      <c r="H111463" s="1"/>
      <c r="I111463" s="1"/>
      <c r="J111463" s="1"/>
      <c r="K111463" s="1"/>
      <c r="L111463" s="1"/>
      <c r="M111463" s="1"/>
      <c r="N111463" s="1"/>
      <c r="O111463" s="1"/>
      <c r="P111463" s="1"/>
      <c r="Q111463" s="1"/>
      <c r="R111463" s="1"/>
      <c r="S111463" s="1"/>
      <c r="T111463" s="1"/>
      <c r="U111463" s="1"/>
    </row>
    <row r="111464" spans="2:21">
      <c r="B111464" s="26"/>
      <c r="C111464" s="1"/>
      <c r="D111464" s="1"/>
      <c r="E111464" s="1"/>
      <c r="F111464" s="1"/>
      <c r="G111464" s="1"/>
      <c r="H111464" s="1"/>
      <c r="I111464" s="1"/>
      <c r="J111464" s="1"/>
      <c r="K111464" s="1"/>
      <c r="L111464" s="1"/>
      <c r="M111464" s="1"/>
      <c r="N111464" s="1"/>
      <c r="O111464" s="1"/>
      <c r="P111464" s="1"/>
      <c r="Q111464" s="1"/>
      <c r="R111464" s="1"/>
      <c r="S111464" s="1"/>
      <c r="T111464" s="1"/>
      <c r="U111464" s="1"/>
    </row>
    <row r="111465" spans="2:21">
      <c r="B111465" s="26"/>
      <c r="C111465" s="1"/>
      <c r="D111465" s="1"/>
      <c r="E111465" s="1"/>
      <c r="F111465" s="1"/>
      <c r="G111465" s="1"/>
      <c r="H111465" s="1"/>
      <c r="I111465" s="1"/>
      <c r="J111465" s="1"/>
      <c r="K111465" s="1"/>
      <c r="L111465" s="1"/>
      <c r="M111465" s="1"/>
      <c r="N111465" s="1"/>
      <c r="O111465" s="1"/>
      <c r="P111465" s="1"/>
      <c r="Q111465" s="1"/>
      <c r="R111465" s="1"/>
      <c r="S111465" s="1"/>
      <c r="T111465" s="1"/>
      <c r="U111465" s="1"/>
    </row>
    <row r="111466" spans="2:21">
      <c r="B111466" s="26"/>
      <c r="C111466" s="1"/>
      <c r="D111466" s="1"/>
      <c r="E111466" s="1"/>
      <c r="F111466" s="1"/>
      <c r="G111466" s="1"/>
      <c r="H111466" s="1"/>
      <c r="I111466" s="1"/>
      <c r="J111466" s="1"/>
      <c r="K111466" s="1"/>
      <c r="L111466" s="1"/>
      <c r="M111466" s="1"/>
      <c r="N111466" s="1"/>
      <c r="O111466" s="1"/>
      <c r="P111466" s="1"/>
      <c r="Q111466" s="1"/>
      <c r="R111466" s="1"/>
      <c r="S111466" s="1"/>
      <c r="T111466" s="1"/>
      <c r="U111466" s="1"/>
    </row>
    <row r="111467" spans="2:21">
      <c r="B111467" s="26"/>
      <c r="C111467" s="1"/>
      <c r="D111467" s="1"/>
      <c r="E111467" s="1"/>
      <c r="F111467" s="1"/>
      <c r="G111467" s="1"/>
      <c r="H111467" s="1"/>
      <c r="I111467" s="1"/>
      <c r="J111467" s="1"/>
      <c r="K111467" s="1"/>
      <c r="L111467" s="1"/>
      <c r="M111467" s="1"/>
      <c r="N111467" s="1"/>
      <c r="O111467" s="1"/>
      <c r="P111467" s="1"/>
      <c r="Q111467" s="1"/>
      <c r="R111467" s="1"/>
      <c r="S111467" s="1"/>
      <c r="T111467" s="1"/>
      <c r="U111467" s="1"/>
    </row>
    <row r="111468" spans="2:21">
      <c r="B111468" s="26"/>
      <c r="C111468" s="1"/>
      <c r="D111468" s="1"/>
      <c r="E111468" s="1"/>
      <c r="F111468" s="1"/>
      <c r="G111468" s="1"/>
      <c r="H111468" s="1"/>
      <c r="I111468" s="1"/>
      <c r="J111468" s="1"/>
      <c r="K111468" s="1"/>
      <c r="L111468" s="1"/>
      <c r="M111468" s="1"/>
      <c r="N111468" s="1"/>
      <c r="O111468" s="1"/>
      <c r="P111468" s="1"/>
      <c r="Q111468" s="1"/>
      <c r="R111468" s="1"/>
      <c r="S111468" s="1"/>
      <c r="T111468" s="1"/>
      <c r="U111468" s="1"/>
    </row>
    <row r="111469" spans="2:21">
      <c r="B111469" s="26"/>
      <c r="C111469" s="1"/>
      <c r="D111469" s="1"/>
      <c r="E111469" s="1"/>
      <c r="F111469" s="1"/>
      <c r="G111469" s="1"/>
      <c r="H111469" s="1"/>
      <c r="I111469" s="1"/>
      <c r="J111469" s="1"/>
      <c r="K111469" s="1"/>
      <c r="L111469" s="1"/>
      <c r="M111469" s="1"/>
      <c r="N111469" s="1"/>
      <c r="O111469" s="1"/>
      <c r="P111469" s="1"/>
      <c r="Q111469" s="1"/>
      <c r="R111469" s="1"/>
      <c r="S111469" s="1"/>
      <c r="T111469" s="1"/>
      <c r="U111469" s="1"/>
    </row>
    <row r="111470" spans="2:21">
      <c r="B111470" s="26"/>
      <c r="C111470" s="1"/>
      <c r="D111470" s="1"/>
      <c r="E111470" s="1"/>
      <c r="F111470" s="1"/>
      <c r="G111470" s="1"/>
      <c r="H111470" s="1"/>
      <c r="I111470" s="1"/>
      <c r="J111470" s="1"/>
      <c r="K111470" s="1"/>
      <c r="L111470" s="1"/>
      <c r="M111470" s="1"/>
      <c r="N111470" s="1"/>
      <c r="O111470" s="1"/>
      <c r="P111470" s="1"/>
      <c r="Q111470" s="1"/>
      <c r="R111470" s="1"/>
      <c r="S111470" s="1"/>
      <c r="T111470" s="1"/>
      <c r="U111470" s="1"/>
    </row>
    <row r="111471" spans="2:21">
      <c r="B111471" s="26"/>
      <c r="C111471" s="1"/>
      <c r="D111471" s="1"/>
      <c r="E111471" s="1"/>
      <c r="F111471" s="1"/>
      <c r="G111471" s="1"/>
      <c r="H111471" s="1"/>
      <c r="I111471" s="1"/>
      <c r="J111471" s="1"/>
      <c r="K111471" s="1"/>
      <c r="L111471" s="1"/>
      <c r="M111471" s="1"/>
      <c r="N111471" s="1"/>
      <c r="O111471" s="1"/>
      <c r="P111471" s="1"/>
      <c r="Q111471" s="1"/>
      <c r="R111471" s="1"/>
      <c r="S111471" s="1"/>
      <c r="T111471" s="1"/>
      <c r="U111471" s="1"/>
    </row>
    <row r="111472" spans="2:21">
      <c r="B111472" s="26"/>
      <c r="C111472" s="1"/>
      <c r="D111472" s="1"/>
      <c r="E111472" s="1"/>
      <c r="F111472" s="1"/>
      <c r="G111472" s="1"/>
      <c r="H111472" s="1"/>
      <c r="I111472" s="1"/>
      <c r="J111472" s="1"/>
      <c r="K111472" s="1"/>
      <c r="L111472" s="1"/>
      <c r="M111472" s="1"/>
      <c r="N111472" s="1"/>
      <c r="O111472" s="1"/>
      <c r="P111472" s="1"/>
      <c r="Q111472" s="1"/>
      <c r="R111472" s="1"/>
      <c r="S111472" s="1"/>
      <c r="T111472" s="1"/>
      <c r="U111472" s="1"/>
    </row>
    <row r="111473" spans="2:21">
      <c r="B111473" s="26"/>
      <c r="C111473" s="1"/>
      <c r="D111473" s="1"/>
      <c r="E111473" s="1"/>
      <c r="F111473" s="1"/>
      <c r="G111473" s="1"/>
      <c r="H111473" s="1"/>
      <c r="I111473" s="1"/>
      <c r="J111473" s="1"/>
      <c r="K111473" s="1"/>
      <c r="L111473" s="1"/>
      <c r="M111473" s="1"/>
      <c r="N111473" s="1"/>
      <c r="O111473" s="1"/>
      <c r="P111473" s="1"/>
      <c r="Q111473" s="1"/>
      <c r="R111473" s="1"/>
      <c r="S111473" s="1"/>
      <c r="T111473" s="1"/>
      <c r="U111473" s="1"/>
    </row>
    <row r="111474" spans="2:21">
      <c r="B111474" s="26"/>
      <c r="C111474" s="1"/>
      <c r="D111474" s="1"/>
      <c r="E111474" s="1"/>
      <c r="F111474" s="1"/>
      <c r="G111474" s="1"/>
      <c r="H111474" s="1"/>
      <c r="I111474" s="1"/>
      <c r="J111474" s="1"/>
      <c r="K111474" s="1"/>
      <c r="L111474" s="1"/>
      <c r="M111474" s="1"/>
      <c r="N111474" s="1"/>
      <c r="O111474" s="1"/>
      <c r="P111474" s="1"/>
      <c r="Q111474" s="1"/>
      <c r="R111474" s="1"/>
      <c r="S111474" s="1"/>
      <c r="T111474" s="1"/>
      <c r="U111474" s="1"/>
    </row>
    <row r="111475" spans="2:21">
      <c r="B111475" s="26"/>
      <c r="C111475" s="1"/>
      <c r="D111475" s="1"/>
      <c r="E111475" s="1"/>
      <c r="F111475" s="1"/>
      <c r="G111475" s="1"/>
      <c r="H111475" s="1"/>
      <c r="I111475" s="1"/>
      <c r="J111475" s="1"/>
      <c r="K111475" s="1"/>
      <c r="L111475" s="1"/>
      <c r="M111475" s="1"/>
      <c r="N111475" s="1"/>
      <c r="O111475" s="1"/>
      <c r="P111475" s="1"/>
      <c r="Q111475" s="1"/>
      <c r="R111475" s="1"/>
      <c r="S111475" s="1"/>
      <c r="T111475" s="1"/>
      <c r="U111475" s="1"/>
    </row>
    <row r="111476" spans="2:21">
      <c r="B111476" s="26"/>
      <c r="C111476" s="1"/>
      <c r="D111476" s="1"/>
      <c r="E111476" s="1"/>
      <c r="F111476" s="1"/>
      <c r="G111476" s="1"/>
      <c r="H111476" s="1"/>
      <c r="I111476" s="1"/>
      <c r="J111476" s="1"/>
      <c r="K111476" s="1"/>
      <c r="L111476" s="1"/>
      <c r="M111476" s="1"/>
      <c r="N111476" s="1"/>
      <c r="O111476" s="1"/>
      <c r="P111476" s="1"/>
      <c r="Q111476" s="1"/>
      <c r="R111476" s="1"/>
      <c r="S111476" s="1"/>
      <c r="T111476" s="1"/>
      <c r="U111476" s="1"/>
    </row>
    <row r="111477" spans="2:21">
      <c r="B111477" s="26"/>
      <c r="C111477" s="1"/>
      <c r="D111477" s="1"/>
      <c r="E111477" s="1"/>
      <c r="F111477" s="1"/>
      <c r="G111477" s="1"/>
      <c r="H111477" s="1"/>
      <c r="I111477" s="1"/>
      <c r="J111477" s="1"/>
      <c r="K111477" s="1"/>
      <c r="L111477" s="1"/>
      <c r="M111477" s="1"/>
      <c r="N111477" s="1"/>
      <c r="O111477" s="1"/>
      <c r="P111477" s="1"/>
      <c r="Q111477" s="1"/>
      <c r="R111477" s="1"/>
      <c r="S111477" s="1"/>
      <c r="T111477" s="1"/>
      <c r="U111477" s="1"/>
    </row>
    <row r="111478" spans="2:21">
      <c r="B111478" s="26"/>
      <c r="C111478" s="1"/>
      <c r="D111478" s="1"/>
      <c r="E111478" s="1"/>
      <c r="F111478" s="1"/>
      <c r="G111478" s="1"/>
      <c r="H111478" s="1"/>
      <c r="I111478" s="1"/>
      <c r="J111478" s="1"/>
      <c r="K111478" s="1"/>
      <c r="L111478" s="1"/>
      <c r="M111478" s="1"/>
      <c r="N111478" s="1"/>
      <c r="O111478" s="1"/>
      <c r="P111478" s="1"/>
      <c r="Q111478" s="1"/>
      <c r="R111478" s="1"/>
      <c r="S111478" s="1"/>
      <c r="T111478" s="1"/>
      <c r="U111478" s="1"/>
    </row>
    <row r="111479" spans="2:21">
      <c r="B111479" s="26"/>
      <c r="C111479" s="1"/>
      <c r="D111479" s="1"/>
      <c r="E111479" s="1"/>
      <c r="F111479" s="1"/>
      <c r="G111479" s="1"/>
      <c r="H111479" s="1"/>
      <c r="I111479" s="1"/>
      <c r="J111479" s="1"/>
      <c r="K111479" s="1"/>
      <c r="L111479" s="1"/>
      <c r="M111479" s="1"/>
      <c r="N111479" s="1"/>
      <c r="O111479" s="1"/>
      <c r="P111479" s="1"/>
      <c r="Q111479" s="1"/>
      <c r="R111479" s="1"/>
      <c r="S111479" s="1"/>
      <c r="T111479" s="1"/>
      <c r="U111479" s="1"/>
    </row>
    <row r="111480" spans="2:21">
      <c r="B111480" s="26"/>
      <c r="C111480" s="1"/>
      <c r="D111480" s="1"/>
      <c r="E111480" s="1"/>
      <c r="F111480" s="1"/>
      <c r="G111480" s="1"/>
      <c r="H111480" s="1"/>
      <c r="I111480" s="1"/>
      <c r="J111480" s="1"/>
      <c r="K111480" s="1"/>
      <c r="L111480" s="1"/>
      <c r="M111480" s="1"/>
      <c r="N111480" s="1"/>
      <c r="O111480" s="1"/>
      <c r="P111480" s="1"/>
      <c r="Q111480" s="1"/>
      <c r="R111480" s="1"/>
      <c r="S111480" s="1"/>
      <c r="T111480" s="1"/>
      <c r="U111480" s="1"/>
    </row>
    <row r="111481" spans="2:21">
      <c r="B111481" s="26"/>
      <c r="C111481" s="1"/>
      <c r="D111481" s="1"/>
      <c r="E111481" s="1"/>
      <c r="F111481" s="1"/>
      <c r="G111481" s="1"/>
      <c r="H111481" s="1"/>
      <c r="I111481" s="1"/>
      <c r="J111481" s="1"/>
      <c r="K111481" s="1"/>
      <c r="L111481" s="1"/>
      <c r="M111481" s="1"/>
      <c r="N111481" s="1"/>
      <c r="O111481" s="1"/>
      <c r="P111481" s="1"/>
      <c r="Q111481" s="1"/>
      <c r="R111481" s="1"/>
      <c r="S111481" s="1"/>
      <c r="T111481" s="1"/>
      <c r="U111481" s="1"/>
    </row>
    <row r="111482" spans="2:21">
      <c r="B111482" s="26"/>
      <c r="C111482" s="1"/>
      <c r="D111482" s="1"/>
      <c r="E111482" s="1"/>
      <c r="F111482" s="1"/>
      <c r="G111482" s="1"/>
      <c r="H111482" s="1"/>
      <c r="I111482" s="1"/>
      <c r="J111482" s="1"/>
      <c r="K111482" s="1"/>
      <c r="L111482" s="1"/>
      <c r="M111482" s="1"/>
      <c r="N111482" s="1"/>
      <c r="O111482" s="1"/>
      <c r="P111482" s="1"/>
      <c r="Q111482" s="1"/>
      <c r="R111482" s="1"/>
      <c r="S111482" s="1"/>
      <c r="T111482" s="1"/>
      <c r="U111482" s="1"/>
    </row>
    <row r="111483" spans="2:21">
      <c r="B111483" s="26"/>
      <c r="C111483" s="1"/>
      <c r="D111483" s="1"/>
      <c r="E111483" s="1"/>
      <c r="F111483" s="1"/>
      <c r="G111483" s="1"/>
      <c r="H111483" s="1"/>
      <c r="I111483" s="1"/>
      <c r="J111483" s="1"/>
      <c r="K111483" s="1"/>
      <c r="L111483" s="1"/>
      <c r="M111483" s="1"/>
      <c r="N111483" s="1"/>
      <c r="O111483" s="1"/>
      <c r="P111483" s="1"/>
      <c r="Q111483" s="1"/>
      <c r="R111483" s="1"/>
      <c r="S111483" s="1"/>
      <c r="T111483" s="1"/>
      <c r="U111483" s="1"/>
    </row>
    <row r="111484" spans="2:21">
      <c r="B111484" s="26"/>
      <c r="C111484" s="1"/>
      <c r="D111484" s="1"/>
      <c r="E111484" s="1"/>
      <c r="F111484" s="1"/>
      <c r="G111484" s="1"/>
      <c r="H111484" s="1"/>
      <c r="I111484" s="1"/>
      <c r="J111484" s="1"/>
      <c r="K111484" s="1"/>
      <c r="L111484" s="1"/>
      <c r="M111484" s="1"/>
      <c r="N111484" s="1"/>
      <c r="O111484" s="1"/>
      <c r="P111484" s="1"/>
      <c r="Q111484" s="1"/>
      <c r="R111484" s="1"/>
      <c r="S111484" s="1"/>
      <c r="T111484" s="1"/>
      <c r="U111484" s="1"/>
    </row>
    <row r="111485" spans="2:21">
      <c r="B111485" s="26"/>
      <c r="C111485" s="1"/>
      <c r="D111485" s="1"/>
      <c r="E111485" s="1"/>
      <c r="F111485" s="1"/>
      <c r="G111485" s="1"/>
      <c r="H111485" s="1"/>
      <c r="I111485" s="1"/>
      <c r="J111485" s="1"/>
      <c r="K111485" s="1"/>
      <c r="L111485" s="1"/>
      <c r="M111485" s="1"/>
      <c r="N111485" s="1"/>
      <c r="O111485" s="1"/>
      <c r="P111485" s="1"/>
      <c r="Q111485" s="1"/>
      <c r="R111485" s="1"/>
      <c r="S111485" s="1"/>
      <c r="T111485" s="1"/>
      <c r="U111485" s="1"/>
    </row>
    <row r="111486" spans="2:21">
      <c r="B111486" s="26"/>
      <c r="C111486" s="1"/>
      <c r="D111486" s="1"/>
      <c r="E111486" s="1"/>
      <c r="F111486" s="1"/>
      <c r="G111486" s="1"/>
      <c r="H111486" s="1"/>
      <c r="I111486" s="1"/>
      <c r="J111486" s="1"/>
      <c r="K111486" s="1"/>
      <c r="L111486" s="1"/>
      <c r="M111486" s="1"/>
      <c r="N111486" s="1"/>
      <c r="O111486" s="1"/>
      <c r="P111486" s="1"/>
      <c r="Q111486" s="1"/>
      <c r="R111486" s="1"/>
      <c r="S111486" s="1"/>
      <c r="T111486" s="1"/>
      <c r="U111486" s="1"/>
    </row>
    <row r="111487" spans="2:21">
      <c r="B111487" s="26"/>
      <c r="C111487" s="1"/>
      <c r="D111487" s="1"/>
      <c r="E111487" s="1"/>
      <c r="F111487" s="1"/>
      <c r="G111487" s="1"/>
      <c r="H111487" s="1"/>
      <c r="I111487" s="1"/>
      <c r="J111487" s="1"/>
      <c r="K111487" s="1"/>
      <c r="L111487" s="1"/>
      <c r="M111487" s="1"/>
      <c r="N111487" s="1"/>
      <c r="O111487" s="1"/>
      <c r="P111487" s="1"/>
      <c r="Q111487" s="1"/>
      <c r="R111487" s="1"/>
      <c r="S111487" s="1"/>
      <c r="T111487" s="1"/>
      <c r="U111487" s="1"/>
    </row>
    <row r="111488" spans="2:21">
      <c r="B111488" s="26"/>
      <c r="C111488" s="1"/>
      <c r="D111488" s="1"/>
      <c r="E111488" s="1"/>
      <c r="F111488" s="1"/>
      <c r="G111488" s="1"/>
      <c r="H111488" s="1"/>
      <c r="I111488" s="1"/>
      <c r="J111488" s="1"/>
      <c r="K111488" s="1"/>
      <c r="L111488" s="1"/>
      <c r="M111488" s="1"/>
      <c r="N111488" s="1"/>
      <c r="O111488" s="1"/>
      <c r="P111488" s="1"/>
      <c r="Q111488" s="1"/>
      <c r="R111488" s="1"/>
      <c r="S111488" s="1"/>
      <c r="T111488" s="1"/>
      <c r="U111488" s="1"/>
    </row>
    <row r="111489" spans="2:21">
      <c r="B111489" s="26"/>
      <c r="C111489" s="1"/>
      <c r="D111489" s="1"/>
      <c r="E111489" s="1"/>
      <c r="F111489" s="1"/>
      <c r="G111489" s="1"/>
      <c r="H111489" s="1"/>
      <c r="I111489" s="1"/>
      <c r="J111489" s="1"/>
      <c r="K111489" s="1"/>
      <c r="L111489" s="1"/>
      <c r="M111489" s="1"/>
      <c r="N111489" s="1"/>
      <c r="O111489" s="1"/>
      <c r="P111489" s="1"/>
      <c r="Q111489" s="1"/>
      <c r="R111489" s="1"/>
      <c r="S111489" s="1"/>
      <c r="T111489" s="1"/>
      <c r="U111489" s="1"/>
    </row>
    <row r="111490" spans="2:21">
      <c r="B111490" s="26"/>
      <c r="C111490" s="1"/>
      <c r="D111490" s="1"/>
      <c r="E111490" s="1"/>
      <c r="F111490" s="1"/>
      <c r="G111490" s="1"/>
      <c r="H111490" s="1"/>
      <c r="I111490" s="1"/>
      <c r="J111490" s="1"/>
      <c r="K111490" s="1"/>
      <c r="L111490" s="1"/>
      <c r="M111490" s="1"/>
      <c r="N111490" s="1"/>
      <c r="O111490" s="1"/>
      <c r="P111490" s="1"/>
      <c r="Q111490" s="1"/>
      <c r="R111490" s="1"/>
      <c r="S111490" s="1"/>
      <c r="T111490" s="1"/>
      <c r="U111490" s="1"/>
    </row>
    <row r="111491" spans="2:21">
      <c r="B111491" s="26"/>
      <c r="C111491" s="1"/>
      <c r="D111491" s="1"/>
      <c r="E111491" s="1"/>
      <c r="F111491" s="1"/>
      <c r="G111491" s="1"/>
      <c r="H111491" s="1"/>
      <c r="I111491" s="1"/>
      <c r="J111491" s="1"/>
      <c r="K111491" s="1"/>
      <c r="L111491" s="1"/>
      <c r="M111491" s="1"/>
      <c r="N111491" s="1"/>
      <c r="O111491" s="1"/>
      <c r="P111491" s="1"/>
      <c r="Q111491" s="1"/>
      <c r="R111491" s="1"/>
      <c r="S111491" s="1"/>
      <c r="T111491" s="1"/>
      <c r="U111491" s="1"/>
    </row>
    <row r="111492" spans="2:21">
      <c r="B111492" s="26"/>
      <c r="C111492" s="1"/>
      <c r="D111492" s="1"/>
      <c r="E111492" s="1"/>
      <c r="F111492" s="1"/>
      <c r="G111492" s="1"/>
      <c r="H111492" s="1"/>
      <c r="I111492" s="1"/>
      <c r="J111492" s="1"/>
      <c r="K111492" s="1"/>
      <c r="L111492" s="1"/>
      <c r="M111492" s="1"/>
      <c r="N111492" s="1"/>
      <c r="O111492" s="1"/>
      <c r="P111492" s="1"/>
      <c r="Q111492" s="1"/>
      <c r="R111492" s="1"/>
      <c r="S111492" s="1"/>
      <c r="T111492" s="1"/>
      <c r="U111492" s="1"/>
    </row>
    <row r="111493" spans="2:21">
      <c r="B111493" s="26"/>
      <c r="C111493" s="1"/>
      <c r="D111493" s="1"/>
      <c r="E111493" s="1"/>
      <c r="F111493" s="1"/>
      <c r="G111493" s="1"/>
      <c r="H111493" s="1"/>
      <c r="I111493" s="1"/>
      <c r="J111493" s="1"/>
      <c r="K111493" s="1"/>
      <c r="L111493" s="1"/>
      <c r="M111493" s="1"/>
      <c r="N111493" s="1"/>
      <c r="O111493" s="1"/>
      <c r="P111493" s="1"/>
      <c r="Q111493" s="1"/>
      <c r="R111493" s="1"/>
      <c r="S111493" s="1"/>
      <c r="T111493" s="1"/>
      <c r="U111493" s="1"/>
    </row>
    <row r="111494" spans="2:21">
      <c r="B111494" s="26"/>
      <c r="C111494" s="1"/>
      <c r="D111494" s="1"/>
      <c r="E111494" s="1"/>
      <c r="F111494" s="1"/>
      <c r="G111494" s="1"/>
      <c r="H111494" s="1"/>
      <c r="I111494" s="1"/>
      <c r="J111494" s="1"/>
      <c r="K111494" s="1"/>
      <c r="L111494" s="1"/>
      <c r="M111494" s="1"/>
      <c r="N111494" s="1"/>
      <c r="O111494" s="1"/>
      <c r="P111494" s="1"/>
      <c r="Q111494" s="1"/>
      <c r="R111494" s="1"/>
      <c r="S111494" s="1"/>
      <c r="T111494" s="1"/>
      <c r="U111494" s="1"/>
    </row>
    <row r="111495" spans="2:21">
      <c r="B111495" s="26"/>
      <c r="C111495" s="1"/>
      <c r="D111495" s="1"/>
      <c r="E111495" s="1"/>
      <c r="F111495" s="1"/>
      <c r="G111495" s="1"/>
      <c r="H111495" s="1"/>
      <c r="I111495" s="1"/>
      <c r="J111495" s="1"/>
      <c r="K111495" s="1"/>
      <c r="L111495" s="1"/>
      <c r="M111495" s="1"/>
      <c r="N111495" s="1"/>
      <c r="O111495" s="1"/>
      <c r="P111495" s="1"/>
      <c r="Q111495" s="1"/>
      <c r="R111495" s="1"/>
      <c r="S111495" s="1"/>
      <c r="T111495" s="1"/>
      <c r="U111495" s="1"/>
    </row>
    <row r="111496" spans="2:21">
      <c r="B111496" s="26"/>
      <c r="C111496" s="1"/>
      <c r="D111496" s="1"/>
      <c r="E111496" s="1"/>
      <c r="F111496" s="1"/>
      <c r="G111496" s="1"/>
      <c r="H111496" s="1"/>
      <c r="I111496" s="1"/>
      <c r="J111496" s="1"/>
      <c r="K111496" s="1"/>
      <c r="L111496" s="1"/>
      <c r="M111496" s="1"/>
      <c r="N111496" s="1"/>
      <c r="O111496" s="1"/>
      <c r="P111496" s="1"/>
      <c r="Q111496" s="1"/>
      <c r="R111496" s="1"/>
      <c r="S111496" s="1"/>
      <c r="T111496" s="1"/>
      <c r="U111496" s="1"/>
    </row>
    <row r="111497" spans="2:21">
      <c r="B111497" s="26"/>
      <c r="C111497" s="1"/>
      <c r="D111497" s="1"/>
      <c r="E111497" s="1"/>
      <c r="F111497" s="1"/>
      <c r="G111497" s="1"/>
      <c r="H111497" s="1"/>
      <c r="I111497" s="1"/>
      <c r="J111497" s="1"/>
      <c r="K111497" s="1"/>
      <c r="L111497" s="1"/>
      <c r="M111497" s="1"/>
      <c r="N111497" s="1"/>
      <c r="O111497" s="1"/>
      <c r="P111497" s="1"/>
      <c r="Q111497" s="1"/>
      <c r="R111497" s="1"/>
      <c r="S111497" s="1"/>
      <c r="T111497" s="1"/>
      <c r="U111497" s="1"/>
    </row>
    <row r="111498" spans="2:21">
      <c r="B111498" s="26"/>
      <c r="C111498" s="1"/>
      <c r="D111498" s="1"/>
      <c r="E111498" s="1"/>
      <c r="F111498" s="1"/>
      <c r="G111498" s="1"/>
      <c r="H111498" s="1"/>
      <c r="I111498" s="1"/>
      <c r="J111498" s="1"/>
      <c r="K111498" s="1"/>
      <c r="L111498" s="1"/>
      <c r="M111498" s="1"/>
      <c r="N111498" s="1"/>
      <c r="O111498" s="1"/>
      <c r="P111498" s="1"/>
      <c r="Q111498" s="1"/>
      <c r="R111498" s="1"/>
      <c r="S111498" s="1"/>
      <c r="T111498" s="1"/>
      <c r="U111498" s="1"/>
    </row>
    <row r="111499" spans="2:21">
      <c r="B111499" s="26"/>
      <c r="C111499" s="1"/>
      <c r="D111499" s="1"/>
      <c r="E111499" s="1"/>
      <c r="F111499" s="1"/>
      <c r="G111499" s="1"/>
      <c r="H111499" s="1"/>
      <c r="I111499" s="1"/>
      <c r="J111499" s="1"/>
      <c r="K111499" s="1"/>
      <c r="L111499" s="1"/>
      <c r="M111499" s="1"/>
      <c r="N111499" s="1"/>
      <c r="O111499" s="1"/>
      <c r="P111499" s="1"/>
      <c r="Q111499" s="1"/>
      <c r="R111499" s="1"/>
      <c r="S111499" s="1"/>
      <c r="T111499" s="1"/>
      <c r="U111499" s="1"/>
    </row>
    <row r="111500" spans="2:21">
      <c r="B111500" s="26"/>
      <c r="C111500" s="1"/>
      <c r="D111500" s="1"/>
      <c r="E111500" s="1"/>
      <c r="F111500" s="1"/>
      <c r="G111500" s="1"/>
      <c r="H111500" s="1"/>
      <c r="I111500" s="1"/>
      <c r="J111500" s="1"/>
      <c r="K111500" s="1"/>
      <c r="L111500" s="1"/>
      <c r="M111500" s="1"/>
      <c r="N111500" s="1"/>
      <c r="O111500" s="1"/>
      <c r="P111500" s="1"/>
      <c r="Q111500" s="1"/>
      <c r="R111500" s="1"/>
      <c r="S111500" s="1"/>
      <c r="T111500" s="1"/>
      <c r="U111500" s="1"/>
    </row>
    <row r="111501" spans="2:21">
      <c r="B111501" s="26"/>
      <c r="C111501" s="1"/>
      <c r="D111501" s="1"/>
      <c r="E111501" s="1"/>
      <c r="F111501" s="1"/>
      <c r="G111501" s="1"/>
      <c r="H111501" s="1"/>
      <c r="I111501" s="1"/>
      <c r="J111501" s="1"/>
      <c r="K111501" s="1"/>
      <c r="L111501" s="1"/>
      <c r="M111501" s="1"/>
      <c r="N111501" s="1"/>
      <c r="O111501" s="1"/>
      <c r="P111501" s="1"/>
      <c r="Q111501" s="1"/>
      <c r="R111501" s="1"/>
      <c r="S111501" s="1"/>
      <c r="T111501" s="1"/>
      <c r="U111501" s="1"/>
    </row>
    <row r="111502" spans="2:21">
      <c r="B111502" s="26"/>
      <c r="C111502" s="1"/>
      <c r="D111502" s="1"/>
      <c r="E111502" s="1"/>
      <c r="F111502" s="1"/>
      <c r="G111502" s="1"/>
      <c r="H111502" s="1"/>
      <c r="I111502" s="1"/>
      <c r="J111502" s="1"/>
      <c r="K111502" s="1"/>
      <c r="L111502" s="1"/>
      <c r="M111502" s="1"/>
      <c r="N111502" s="1"/>
      <c r="O111502" s="1"/>
      <c r="P111502" s="1"/>
      <c r="Q111502" s="1"/>
      <c r="R111502" s="1"/>
      <c r="S111502" s="1"/>
      <c r="T111502" s="1"/>
      <c r="U111502" s="1"/>
    </row>
    <row r="111503" spans="2:21">
      <c r="B111503" s="26"/>
      <c r="C111503" s="1"/>
      <c r="D111503" s="1"/>
      <c r="E111503" s="1"/>
      <c r="F111503" s="1"/>
      <c r="G111503" s="1"/>
      <c r="H111503" s="1"/>
      <c r="I111503" s="1"/>
      <c r="J111503" s="1"/>
      <c r="K111503" s="1"/>
      <c r="L111503" s="1"/>
      <c r="M111503" s="1"/>
      <c r="N111503" s="1"/>
      <c r="O111503" s="1"/>
      <c r="P111503" s="1"/>
      <c r="Q111503" s="1"/>
      <c r="R111503" s="1"/>
      <c r="S111503" s="1"/>
      <c r="T111503" s="1"/>
      <c r="U111503" s="1"/>
    </row>
    <row r="111504" spans="2:21">
      <c r="B111504" s="26"/>
      <c r="C111504" s="1"/>
      <c r="D111504" s="1"/>
      <c r="E111504" s="1"/>
      <c r="F111504" s="1"/>
      <c r="G111504" s="1"/>
      <c r="H111504" s="1"/>
      <c r="I111504" s="1"/>
      <c r="J111504" s="1"/>
      <c r="K111504" s="1"/>
      <c r="L111504" s="1"/>
      <c r="M111504" s="1"/>
      <c r="N111504" s="1"/>
      <c r="O111504" s="1"/>
      <c r="P111504" s="1"/>
      <c r="Q111504" s="1"/>
      <c r="R111504" s="1"/>
      <c r="S111504" s="1"/>
      <c r="T111504" s="1"/>
      <c r="U111504" s="1"/>
    </row>
    <row r="111505" spans="2:21">
      <c r="B111505" s="26"/>
      <c r="C111505" s="1"/>
      <c r="D111505" s="1"/>
      <c r="E111505" s="1"/>
      <c r="F111505" s="1"/>
      <c r="G111505" s="1"/>
      <c r="H111505" s="1"/>
      <c r="I111505" s="1"/>
      <c r="J111505" s="1"/>
      <c r="K111505" s="1"/>
      <c r="L111505" s="1"/>
      <c r="M111505" s="1"/>
      <c r="N111505" s="1"/>
      <c r="O111505" s="1"/>
      <c r="P111505" s="1"/>
      <c r="Q111505" s="1"/>
      <c r="R111505" s="1"/>
      <c r="S111505" s="1"/>
      <c r="T111505" s="1"/>
      <c r="U111505" s="1"/>
    </row>
    <row r="111506" spans="2:21">
      <c r="B111506" s="26"/>
      <c r="C111506" s="1"/>
      <c r="D111506" s="1"/>
      <c r="E111506" s="1"/>
      <c r="F111506" s="1"/>
      <c r="G111506" s="1"/>
      <c r="H111506" s="1"/>
      <c r="I111506" s="1"/>
      <c r="J111506" s="1"/>
      <c r="K111506" s="1"/>
      <c r="L111506" s="1"/>
      <c r="M111506" s="1"/>
      <c r="N111506" s="1"/>
      <c r="O111506" s="1"/>
      <c r="P111506" s="1"/>
      <c r="Q111506" s="1"/>
      <c r="R111506" s="1"/>
      <c r="S111506" s="1"/>
      <c r="T111506" s="1"/>
      <c r="U111506" s="1"/>
    </row>
    <row r="111507" spans="2:21">
      <c r="B111507" s="26"/>
      <c r="C111507" s="1"/>
      <c r="D111507" s="1"/>
      <c r="E111507" s="1"/>
      <c r="F111507" s="1"/>
      <c r="G111507" s="1"/>
      <c r="H111507" s="1"/>
      <c r="I111507" s="1"/>
      <c r="J111507" s="1"/>
      <c r="K111507" s="1"/>
      <c r="L111507" s="1"/>
      <c r="M111507" s="1"/>
      <c r="N111507" s="1"/>
      <c r="O111507" s="1"/>
      <c r="P111507" s="1"/>
      <c r="Q111507" s="1"/>
      <c r="R111507" s="1"/>
      <c r="S111507" s="1"/>
      <c r="T111507" s="1"/>
      <c r="U111507" s="1"/>
    </row>
    <row r="111508" spans="2:21">
      <c r="B111508" s="26"/>
      <c r="C111508" s="1"/>
      <c r="D111508" s="1"/>
      <c r="E111508" s="1"/>
      <c r="F111508" s="1"/>
      <c r="G111508" s="1"/>
      <c r="H111508" s="1"/>
      <c r="I111508" s="1"/>
      <c r="J111508" s="1"/>
      <c r="K111508" s="1"/>
      <c r="L111508" s="1"/>
      <c r="M111508" s="1"/>
      <c r="N111508" s="1"/>
      <c r="O111508" s="1"/>
      <c r="P111508" s="1"/>
      <c r="Q111508" s="1"/>
      <c r="R111508" s="1"/>
      <c r="S111508" s="1"/>
      <c r="T111508" s="1"/>
      <c r="U111508" s="1"/>
    </row>
    <row r="111509" spans="2:21">
      <c r="B111509" s="26"/>
      <c r="C111509" s="1"/>
      <c r="D111509" s="1"/>
      <c r="E111509" s="1"/>
      <c r="F111509" s="1"/>
      <c r="G111509" s="1"/>
      <c r="H111509" s="1"/>
      <c r="I111509" s="1"/>
      <c r="J111509" s="1"/>
      <c r="K111509" s="1"/>
      <c r="L111509" s="1"/>
      <c r="M111509" s="1"/>
      <c r="N111509" s="1"/>
      <c r="O111509" s="1"/>
      <c r="P111509" s="1"/>
      <c r="Q111509" s="1"/>
      <c r="R111509" s="1"/>
      <c r="S111509" s="1"/>
      <c r="T111509" s="1"/>
      <c r="U111509" s="1"/>
    </row>
    <row r="111510" spans="2:21">
      <c r="B111510" s="26"/>
      <c r="C111510" s="1"/>
      <c r="D111510" s="1"/>
      <c r="E111510" s="1"/>
      <c r="F111510" s="1"/>
      <c r="G111510" s="1"/>
      <c r="H111510" s="1"/>
      <c r="I111510" s="1"/>
      <c r="J111510" s="1"/>
      <c r="K111510" s="1"/>
      <c r="L111510" s="1"/>
      <c r="M111510" s="1"/>
      <c r="N111510" s="1"/>
      <c r="O111510" s="1"/>
      <c r="P111510" s="1"/>
      <c r="Q111510" s="1"/>
      <c r="R111510" s="1"/>
      <c r="S111510" s="1"/>
      <c r="T111510" s="1"/>
      <c r="U111510" s="1"/>
    </row>
    <row r="111511" spans="2:21">
      <c r="B111511" s="26"/>
      <c r="C111511" s="1"/>
      <c r="D111511" s="1"/>
      <c r="E111511" s="1"/>
      <c r="F111511" s="1"/>
      <c r="G111511" s="1"/>
      <c r="H111511" s="1"/>
      <c r="I111511" s="1"/>
      <c r="J111511" s="1"/>
      <c r="K111511" s="1"/>
      <c r="L111511" s="1"/>
      <c r="M111511" s="1"/>
      <c r="N111511" s="1"/>
      <c r="O111511" s="1"/>
      <c r="P111511" s="1"/>
      <c r="Q111511" s="1"/>
      <c r="R111511" s="1"/>
      <c r="S111511" s="1"/>
      <c r="T111511" s="1"/>
      <c r="U111511" s="1"/>
    </row>
    <row r="111512" spans="2:21">
      <c r="B111512" s="26"/>
      <c r="C111512" s="1"/>
      <c r="D111512" s="1"/>
      <c r="E111512" s="1"/>
      <c r="F111512" s="1"/>
      <c r="G111512" s="1"/>
      <c r="H111512" s="1"/>
      <c r="I111512" s="1"/>
      <c r="J111512" s="1"/>
      <c r="K111512" s="1"/>
      <c r="L111512" s="1"/>
      <c r="M111512" s="1"/>
      <c r="N111512" s="1"/>
      <c r="O111512" s="1"/>
      <c r="P111512" s="1"/>
      <c r="Q111512" s="1"/>
      <c r="R111512" s="1"/>
      <c r="S111512" s="1"/>
      <c r="T111512" s="1"/>
      <c r="U111512" s="1"/>
    </row>
    <row r="111513" spans="2:21">
      <c r="B111513" s="26"/>
      <c r="C111513" s="1"/>
      <c r="D111513" s="1"/>
      <c r="E111513" s="1"/>
      <c r="F111513" s="1"/>
      <c r="G111513" s="1"/>
      <c r="H111513" s="1"/>
      <c r="I111513" s="1"/>
      <c r="J111513" s="1"/>
      <c r="K111513" s="1"/>
      <c r="L111513" s="1"/>
      <c r="M111513" s="1"/>
      <c r="N111513" s="1"/>
      <c r="O111513" s="1"/>
      <c r="P111513" s="1"/>
      <c r="Q111513" s="1"/>
      <c r="R111513" s="1"/>
      <c r="S111513" s="1"/>
      <c r="T111513" s="1"/>
      <c r="U111513" s="1"/>
    </row>
    <row r="111514" spans="2:21">
      <c r="B111514" s="26"/>
      <c r="C111514" s="1"/>
      <c r="D111514" s="1"/>
      <c r="E111514" s="1"/>
      <c r="F111514" s="1"/>
      <c r="G111514" s="1"/>
      <c r="H111514" s="1"/>
      <c r="I111514" s="1"/>
      <c r="J111514" s="1"/>
      <c r="K111514" s="1"/>
      <c r="L111514" s="1"/>
      <c r="M111514" s="1"/>
      <c r="N111514" s="1"/>
      <c r="O111514" s="1"/>
      <c r="P111514" s="1"/>
      <c r="Q111514" s="1"/>
      <c r="R111514" s="1"/>
      <c r="S111514" s="1"/>
      <c r="T111514" s="1"/>
      <c r="U111514" s="1"/>
    </row>
    <row r="111515" spans="2:21">
      <c r="B111515" s="26"/>
      <c r="C111515" s="1"/>
      <c r="D111515" s="1"/>
      <c r="E111515" s="1"/>
      <c r="F111515" s="1"/>
      <c r="G111515" s="1"/>
      <c r="H111515" s="1"/>
      <c r="I111515" s="1"/>
      <c r="J111515" s="1"/>
      <c r="K111515" s="1"/>
      <c r="L111515" s="1"/>
      <c r="M111515" s="1"/>
      <c r="N111515" s="1"/>
      <c r="O111515" s="1"/>
      <c r="P111515" s="1"/>
      <c r="Q111515" s="1"/>
      <c r="R111515" s="1"/>
      <c r="S111515" s="1"/>
      <c r="T111515" s="1"/>
      <c r="U111515" s="1"/>
    </row>
    <row r="111516" spans="2:21">
      <c r="B111516" s="26"/>
      <c r="C111516" s="1"/>
      <c r="D111516" s="1"/>
      <c r="E111516" s="1"/>
      <c r="F111516" s="1"/>
      <c r="G111516" s="1"/>
      <c r="H111516" s="1"/>
      <c r="I111516" s="1"/>
      <c r="J111516" s="1"/>
      <c r="K111516" s="1"/>
      <c r="L111516" s="1"/>
      <c r="M111516" s="1"/>
      <c r="N111516" s="1"/>
      <c r="O111516" s="1"/>
      <c r="P111516" s="1"/>
      <c r="Q111516" s="1"/>
      <c r="R111516" s="1"/>
      <c r="S111516" s="1"/>
      <c r="T111516" s="1"/>
      <c r="U111516" s="1"/>
    </row>
    <row r="111517" spans="2:21">
      <c r="B111517" s="26"/>
      <c r="C111517" s="1"/>
      <c r="D111517" s="1"/>
      <c r="E111517" s="1"/>
      <c r="F111517" s="1"/>
      <c r="G111517" s="1"/>
      <c r="H111517" s="1"/>
      <c r="I111517" s="1"/>
      <c r="J111517" s="1"/>
      <c r="K111517" s="1"/>
      <c r="L111517" s="1"/>
      <c r="M111517" s="1"/>
      <c r="N111517" s="1"/>
      <c r="O111517" s="1"/>
      <c r="P111517" s="1"/>
      <c r="Q111517" s="1"/>
      <c r="R111517" s="1"/>
      <c r="S111517" s="1"/>
      <c r="T111517" s="1"/>
      <c r="U111517" s="1"/>
    </row>
    <row r="111518" spans="2:21">
      <c r="B111518" s="26"/>
      <c r="C111518" s="1"/>
      <c r="D111518" s="1"/>
      <c r="E111518" s="1"/>
      <c r="F111518" s="1"/>
      <c r="G111518" s="1"/>
      <c r="H111518" s="1"/>
      <c r="I111518" s="1"/>
      <c r="J111518" s="1"/>
      <c r="K111518" s="1"/>
      <c r="L111518" s="1"/>
      <c r="M111518" s="1"/>
      <c r="N111518" s="1"/>
      <c r="O111518" s="1"/>
      <c r="P111518" s="1"/>
      <c r="Q111518" s="1"/>
      <c r="R111518" s="1"/>
      <c r="S111518" s="1"/>
      <c r="T111518" s="1"/>
      <c r="U111518" s="1"/>
    </row>
    <row r="111519" spans="2:21">
      <c r="B111519" s="26"/>
      <c r="C111519" s="1"/>
      <c r="D111519" s="1"/>
      <c r="E111519" s="1"/>
      <c r="F111519" s="1"/>
      <c r="G111519" s="1"/>
      <c r="H111519" s="1"/>
      <c r="I111519" s="1"/>
      <c r="J111519" s="1"/>
      <c r="K111519" s="1"/>
      <c r="L111519" s="1"/>
      <c r="M111519" s="1"/>
      <c r="N111519" s="1"/>
      <c r="O111519" s="1"/>
      <c r="P111519" s="1"/>
      <c r="Q111519" s="1"/>
      <c r="R111519" s="1"/>
      <c r="S111519" s="1"/>
      <c r="T111519" s="1"/>
      <c r="U111519" s="1"/>
    </row>
    <row r="111520" spans="2:21">
      <c r="B111520" s="26"/>
      <c r="C111520" s="1"/>
      <c r="D111520" s="1"/>
      <c r="E111520" s="1"/>
      <c r="F111520" s="1"/>
      <c r="G111520" s="1"/>
      <c r="H111520" s="1"/>
      <c r="I111520" s="1"/>
      <c r="J111520" s="1"/>
      <c r="K111520" s="1"/>
      <c r="L111520" s="1"/>
      <c r="M111520" s="1"/>
      <c r="N111520" s="1"/>
      <c r="O111520" s="1"/>
      <c r="P111520" s="1"/>
      <c r="Q111520" s="1"/>
      <c r="R111520" s="1"/>
      <c r="S111520" s="1"/>
      <c r="T111520" s="1"/>
      <c r="U111520" s="1"/>
    </row>
    <row r="111521" spans="2:21">
      <c r="B111521" s="26"/>
      <c r="C111521" s="1"/>
      <c r="D111521" s="1"/>
      <c r="E111521" s="1"/>
      <c r="F111521" s="1"/>
      <c r="G111521" s="1"/>
      <c r="H111521" s="1"/>
      <c r="I111521" s="1"/>
      <c r="J111521" s="1"/>
      <c r="K111521" s="1"/>
      <c r="L111521" s="1"/>
      <c r="M111521" s="1"/>
      <c r="N111521" s="1"/>
      <c r="O111521" s="1"/>
      <c r="P111521" s="1"/>
      <c r="Q111521" s="1"/>
      <c r="R111521" s="1"/>
      <c r="S111521" s="1"/>
      <c r="T111521" s="1"/>
      <c r="U111521" s="1"/>
    </row>
    <row r="111522" spans="2:21">
      <c r="B111522" s="26"/>
      <c r="C111522" s="1"/>
      <c r="D111522" s="1"/>
      <c r="E111522" s="1"/>
      <c r="F111522" s="1"/>
      <c r="G111522" s="1"/>
      <c r="H111522" s="1"/>
      <c r="I111522" s="1"/>
      <c r="J111522" s="1"/>
      <c r="K111522" s="1"/>
      <c r="L111522" s="1"/>
      <c r="M111522" s="1"/>
      <c r="N111522" s="1"/>
      <c r="O111522" s="1"/>
      <c r="P111522" s="1"/>
      <c r="Q111522" s="1"/>
      <c r="R111522" s="1"/>
      <c r="S111522" s="1"/>
      <c r="T111522" s="1"/>
      <c r="U111522" s="1"/>
    </row>
    <row r="111523" spans="2:21">
      <c r="B111523" s="26"/>
      <c r="C111523" s="1"/>
      <c r="D111523" s="1"/>
      <c r="E111523" s="1"/>
      <c r="F111523" s="1"/>
      <c r="G111523" s="1"/>
      <c r="H111523" s="1"/>
      <c r="I111523" s="1"/>
      <c r="J111523" s="1"/>
      <c r="K111523" s="1"/>
      <c r="L111523" s="1"/>
      <c r="M111523" s="1"/>
      <c r="N111523" s="1"/>
      <c r="O111523" s="1"/>
      <c r="P111523" s="1"/>
      <c r="Q111523" s="1"/>
      <c r="R111523" s="1"/>
      <c r="S111523" s="1"/>
      <c r="T111523" s="1"/>
      <c r="U111523" s="1"/>
    </row>
    <row r="111524" spans="2:21">
      <c r="B111524" s="26"/>
      <c r="C111524" s="1"/>
      <c r="D111524" s="1"/>
      <c r="E111524" s="1"/>
      <c r="F111524" s="1"/>
      <c r="G111524" s="1"/>
      <c r="H111524" s="1"/>
      <c r="I111524" s="1"/>
      <c r="J111524" s="1"/>
      <c r="K111524" s="1"/>
      <c r="L111524" s="1"/>
      <c r="M111524" s="1"/>
      <c r="N111524" s="1"/>
      <c r="O111524" s="1"/>
      <c r="P111524" s="1"/>
      <c r="Q111524" s="1"/>
      <c r="R111524" s="1"/>
      <c r="S111524" s="1"/>
      <c r="T111524" s="1"/>
      <c r="U111524" s="1"/>
    </row>
    <row r="111525" spans="2:21">
      <c r="B111525" s="26"/>
      <c r="C111525" s="1"/>
      <c r="D111525" s="1"/>
      <c r="E111525" s="1"/>
      <c r="F111525" s="1"/>
      <c r="G111525" s="1"/>
      <c r="H111525" s="1"/>
      <c r="I111525" s="1"/>
      <c r="J111525" s="1"/>
      <c r="K111525" s="1"/>
      <c r="L111525" s="1"/>
      <c r="M111525" s="1"/>
      <c r="N111525" s="1"/>
      <c r="O111525" s="1"/>
      <c r="P111525" s="1"/>
      <c r="Q111525" s="1"/>
      <c r="R111525" s="1"/>
      <c r="S111525" s="1"/>
      <c r="T111525" s="1"/>
      <c r="U111525" s="1"/>
    </row>
    <row r="111526" spans="2:21">
      <c r="B111526" s="26"/>
      <c r="C111526" s="1"/>
      <c r="D111526" s="1"/>
      <c r="E111526" s="1"/>
      <c r="F111526" s="1"/>
      <c r="G111526" s="1"/>
      <c r="H111526" s="1"/>
      <c r="I111526" s="1"/>
      <c r="J111526" s="1"/>
      <c r="K111526" s="1"/>
      <c r="L111526" s="1"/>
      <c r="M111526" s="1"/>
      <c r="N111526" s="1"/>
      <c r="O111526" s="1"/>
      <c r="P111526" s="1"/>
      <c r="Q111526" s="1"/>
      <c r="R111526" s="1"/>
      <c r="S111526" s="1"/>
      <c r="T111526" s="1"/>
      <c r="U111526" s="1"/>
    </row>
    <row r="111527" spans="2:21">
      <c r="B111527" s="26"/>
      <c r="C111527" s="1"/>
      <c r="D111527" s="1"/>
      <c r="E111527" s="1"/>
      <c r="F111527" s="1"/>
      <c r="G111527" s="1"/>
      <c r="H111527" s="1"/>
      <c r="I111527" s="1"/>
      <c r="J111527" s="1"/>
      <c r="K111527" s="1"/>
      <c r="L111527" s="1"/>
      <c r="M111527" s="1"/>
      <c r="N111527" s="1"/>
      <c r="O111527" s="1"/>
      <c r="P111527" s="1"/>
      <c r="Q111527" s="1"/>
      <c r="R111527" s="1"/>
      <c r="S111527" s="1"/>
      <c r="T111527" s="1"/>
      <c r="U111527" s="1"/>
    </row>
    <row r="111528" spans="2:21">
      <c r="B111528" s="26"/>
      <c r="C111528" s="1"/>
      <c r="D111528" s="1"/>
      <c r="E111528" s="1"/>
      <c r="F111528" s="1"/>
      <c r="G111528" s="1"/>
      <c r="H111528" s="1"/>
      <c r="I111528" s="1"/>
      <c r="J111528" s="1"/>
      <c r="K111528" s="1"/>
      <c r="L111528" s="1"/>
      <c r="M111528" s="1"/>
      <c r="N111528" s="1"/>
      <c r="O111528" s="1"/>
      <c r="P111528" s="1"/>
      <c r="Q111528" s="1"/>
      <c r="R111528" s="1"/>
      <c r="S111528" s="1"/>
      <c r="T111528" s="1"/>
      <c r="U111528" s="1"/>
    </row>
    <row r="111529" spans="2:21">
      <c r="B111529" s="26"/>
      <c r="C111529" s="1"/>
      <c r="D111529" s="1"/>
      <c r="E111529" s="1"/>
      <c r="F111529" s="1"/>
      <c r="G111529" s="1"/>
      <c r="H111529" s="1"/>
      <c r="I111529" s="1"/>
      <c r="J111529" s="1"/>
      <c r="K111529" s="1"/>
      <c r="L111529" s="1"/>
      <c r="M111529" s="1"/>
      <c r="N111529" s="1"/>
      <c r="O111529" s="1"/>
      <c r="P111529" s="1"/>
      <c r="Q111529" s="1"/>
      <c r="R111529" s="1"/>
      <c r="S111529" s="1"/>
      <c r="T111529" s="1"/>
      <c r="U111529" s="1"/>
    </row>
    <row r="111530" spans="2:21">
      <c r="B111530" s="26"/>
      <c r="C111530" s="1"/>
      <c r="D111530" s="1"/>
      <c r="E111530" s="1"/>
      <c r="F111530" s="1"/>
      <c r="G111530" s="1"/>
      <c r="H111530" s="1"/>
      <c r="I111530" s="1"/>
      <c r="J111530" s="1"/>
      <c r="K111530" s="1"/>
      <c r="L111530" s="1"/>
      <c r="M111530" s="1"/>
      <c r="N111530" s="1"/>
      <c r="O111530" s="1"/>
      <c r="P111530" s="1"/>
      <c r="Q111530" s="1"/>
      <c r="R111530" s="1"/>
      <c r="S111530" s="1"/>
      <c r="T111530" s="1"/>
      <c r="U111530" s="1"/>
    </row>
    <row r="111531" spans="2:21">
      <c r="B111531" s="26"/>
      <c r="C111531" s="1"/>
      <c r="D111531" s="1"/>
      <c r="E111531" s="1"/>
      <c r="F111531" s="1"/>
      <c r="G111531" s="1"/>
      <c r="H111531" s="1"/>
      <c r="I111531" s="1"/>
      <c r="J111531" s="1"/>
      <c r="K111531" s="1"/>
      <c r="L111531" s="1"/>
      <c r="M111531" s="1"/>
      <c r="N111531" s="1"/>
      <c r="O111531" s="1"/>
      <c r="P111531" s="1"/>
      <c r="Q111531" s="1"/>
      <c r="R111531" s="1"/>
      <c r="S111531" s="1"/>
      <c r="T111531" s="1"/>
      <c r="U111531" s="1"/>
    </row>
    <row r="111532" spans="2:21">
      <c r="B111532" s="26"/>
      <c r="C111532" s="1"/>
      <c r="D111532" s="1"/>
      <c r="E111532" s="1"/>
      <c r="F111532" s="1"/>
      <c r="G111532" s="1"/>
      <c r="H111532" s="1"/>
      <c r="I111532" s="1"/>
      <c r="J111532" s="1"/>
      <c r="K111532" s="1"/>
      <c r="L111532" s="1"/>
      <c r="M111532" s="1"/>
      <c r="N111532" s="1"/>
      <c r="O111532" s="1"/>
      <c r="P111532" s="1"/>
      <c r="Q111532" s="1"/>
      <c r="R111532" s="1"/>
      <c r="S111532" s="1"/>
      <c r="T111532" s="1"/>
      <c r="U111532" s="1"/>
    </row>
    <row r="111533" spans="2:21">
      <c r="B111533" s="26"/>
      <c r="C111533" s="1"/>
      <c r="D111533" s="1"/>
      <c r="E111533" s="1"/>
      <c r="F111533" s="1"/>
      <c r="G111533" s="1"/>
      <c r="H111533" s="1"/>
      <c r="I111533" s="1"/>
      <c r="J111533" s="1"/>
      <c r="K111533" s="1"/>
      <c r="L111533" s="1"/>
      <c r="M111533" s="1"/>
      <c r="N111533" s="1"/>
      <c r="O111533" s="1"/>
      <c r="P111533" s="1"/>
      <c r="Q111533" s="1"/>
      <c r="R111533" s="1"/>
      <c r="S111533" s="1"/>
      <c r="T111533" s="1"/>
      <c r="U111533" s="1"/>
    </row>
    <row r="111534" spans="2:21">
      <c r="B111534" s="26"/>
      <c r="C111534" s="1"/>
      <c r="D111534" s="1"/>
      <c r="E111534" s="1"/>
      <c r="F111534" s="1"/>
      <c r="G111534" s="1"/>
      <c r="H111534" s="1"/>
      <c r="I111534" s="1"/>
      <c r="J111534" s="1"/>
      <c r="K111534" s="1"/>
      <c r="L111534" s="1"/>
      <c r="M111534" s="1"/>
      <c r="N111534" s="1"/>
      <c r="O111534" s="1"/>
      <c r="P111534" s="1"/>
      <c r="Q111534" s="1"/>
      <c r="R111534" s="1"/>
      <c r="S111534" s="1"/>
      <c r="T111534" s="1"/>
      <c r="U111534" s="1"/>
    </row>
    <row r="111535" spans="2:21">
      <c r="B111535" s="26"/>
      <c r="C111535" s="1"/>
      <c r="D111535" s="1"/>
      <c r="E111535" s="1"/>
      <c r="F111535" s="1"/>
      <c r="G111535" s="1"/>
      <c r="H111535" s="1"/>
      <c r="I111535" s="1"/>
      <c r="J111535" s="1"/>
      <c r="K111535" s="1"/>
      <c r="L111535" s="1"/>
      <c r="M111535" s="1"/>
      <c r="N111535" s="1"/>
      <c r="O111535" s="1"/>
      <c r="P111535" s="1"/>
      <c r="Q111535" s="1"/>
      <c r="R111535" s="1"/>
      <c r="S111535" s="1"/>
      <c r="T111535" s="1"/>
      <c r="U111535" s="1"/>
    </row>
    <row r="111536" spans="2:21">
      <c r="B111536" s="26"/>
      <c r="C111536" s="1"/>
      <c r="D111536" s="1"/>
      <c r="E111536" s="1"/>
      <c r="F111536" s="1"/>
      <c r="G111536" s="1"/>
      <c r="H111536" s="1"/>
      <c r="I111536" s="1"/>
      <c r="J111536" s="1"/>
      <c r="K111536" s="1"/>
      <c r="L111536" s="1"/>
      <c r="M111536" s="1"/>
      <c r="N111536" s="1"/>
      <c r="O111536" s="1"/>
      <c r="P111536" s="1"/>
      <c r="Q111536" s="1"/>
      <c r="R111536" s="1"/>
      <c r="S111536" s="1"/>
      <c r="T111536" s="1"/>
      <c r="U111536" s="1"/>
    </row>
    <row r="111537" spans="2:21">
      <c r="B111537" s="26"/>
      <c r="C111537" s="1"/>
      <c r="D111537" s="1"/>
      <c r="E111537" s="1"/>
      <c r="F111537" s="1"/>
      <c r="G111537" s="1"/>
      <c r="H111537" s="1"/>
      <c r="I111537" s="1"/>
      <c r="J111537" s="1"/>
      <c r="K111537" s="1"/>
      <c r="L111537" s="1"/>
      <c r="M111537" s="1"/>
      <c r="N111537" s="1"/>
      <c r="O111537" s="1"/>
      <c r="P111537" s="1"/>
      <c r="Q111537" s="1"/>
      <c r="R111537" s="1"/>
      <c r="S111537" s="1"/>
      <c r="T111537" s="1"/>
      <c r="U111537" s="1"/>
    </row>
    <row r="111538" spans="2:21">
      <c r="B111538" s="26"/>
      <c r="C111538" s="1"/>
      <c r="D111538" s="1"/>
      <c r="E111538" s="1"/>
      <c r="F111538" s="1"/>
      <c r="G111538" s="1"/>
      <c r="H111538" s="1"/>
      <c r="I111538" s="1"/>
      <c r="J111538" s="1"/>
      <c r="K111538" s="1"/>
      <c r="L111538" s="1"/>
      <c r="M111538" s="1"/>
      <c r="N111538" s="1"/>
      <c r="O111538" s="1"/>
      <c r="P111538" s="1"/>
      <c r="Q111538" s="1"/>
      <c r="R111538" s="1"/>
      <c r="S111538" s="1"/>
      <c r="T111538" s="1"/>
      <c r="U111538" s="1"/>
    </row>
    <row r="111539" spans="2:21">
      <c r="B111539" s="26"/>
      <c r="C111539" s="1"/>
      <c r="D111539" s="1"/>
      <c r="E111539" s="1"/>
      <c r="F111539" s="1"/>
      <c r="G111539" s="1"/>
      <c r="H111539" s="1"/>
      <c r="I111539" s="1"/>
      <c r="J111539" s="1"/>
      <c r="K111539" s="1"/>
      <c r="L111539" s="1"/>
      <c r="M111539" s="1"/>
      <c r="N111539" s="1"/>
      <c r="O111539" s="1"/>
      <c r="P111539" s="1"/>
      <c r="Q111539" s="1"/>
      <c r="R111539" s="1"/>
      <c r="S111539" s="1"/>
      <c r="T111539" s="1"/>
      <c r="U111539" s="1"/>
    </row>
    <row r="111540" spans="2:21">
      <c r="B111540" s="26"/>
      <c r="C111540" s="1"/>
      <c r="D111540" s="1"/>
      <c r="E111540" s="1"/>
      <c r="F111540" s="1"/>
      <c r="G111540" s="1"/>
      <c r="H111540" s="1"/>
      <c r="I111540" s="1"/>
      <c r="J111540" s="1"/>
      <c r="K111540" s="1"/>
      <c r="L111540" s="1"/>
      <c r="M111540" s="1"/>
      <c r="N111540" s="1"/>
      <c r="O111540" s="1"/>
      <c r="P111540" s="1"/>
      <c r="Q111540" s="1"/>
      <c r="R111540" s="1"/>
      <c r="S111540" s="1"/>
      <c r="T111540" s="1"/>
      <c r="U111540" s="1"/>
    </row>
    <row r="111541" spans="2:21">
      <c r="B111541" s="26"/>
      <c r="C111541" s="1"/>
      <c r="D111541" s="1"/>
      <c r="E111541" s="1"/>
      <c r="F111541" s="1"/>
      <c r="G111541" s="1"/>
      <c r="H111541" s="1"/>
      <c r="I111541" s="1"/>
      <c r="J111541" s="1"/>
      <c r="K111541" s="1"/>
      <c r="L111541" s="1"/>
      <c r="M111541" s="1"/>
      <c r="N111541" s="1"/>
      <c r="O111541" s="1"/>
      <c r="P111541" s="1"/>
      <c r="Q111541" s="1"/>
      <c r="R111541" s="1"/>
      <c r="S111541" s="1"/>
      <c r="T111541" s="1"/>
      <c r="U111541" s="1"/>
    </row>
    <row r="111542" spans="2:21">
      <c r="B111542" s="26"/>
      <c r="C111542" s="1"/>
      <c r="D111542" s="1"/>
      <c r="E111542" s="1"/>
      <c r="F111542" s="1"/>
      <c r="G111542" s="1"/>
      <c r="H111542" s="1"/>
      <c r="I111542" s="1"/>
      <c r="J111542" s="1"/>
      <c r="K111542" s="1"/>
      <c r="L111542" s="1"/>
      <c r="M111542" s="1"/>
      <c r="N111542" s="1"/>
      <c r="O111542" s="1"/>
      <c r="P111542" s="1"/>
      <c r="Q111542" s="1"/>
      <c r="R111542" s="1"/>
      <c r="S111542" s="1"/>
      <c r="T111542" s="1"/>
      <c r="U111542" s="1"/>
    </row>
    <row r="111543" spans="2:21">
      <c r="B111543" s="26"/>
      <c r="C111543" s="1"/>
      <c r="D111543" s="1"/>
      <c r="E111543" s="1"/>
      <c r="F111543" s="1"/>
      <c r="G111543" s="1"/>
      <c r="H111543" s="1"/>
      <c r="I111543" s="1"/>
      <c r="J111543" s="1"/>
      <c r="K111543" s="1"/>
      <c r="L111543" s="1"/>
      <c r="M111543" s="1"/>
      <c r="N111543" s="1"/>
      <c r="O111543" s="1"/>
      <c r="P111543" s="1"/>
      <c r="Q111543" s="1"/>
      <c r="R111543" s="1"/>
      <c r="S111543" s="1"/>
      <c r="T111543" s="1"/>
      <c r="U111543" s="1"/>
    </row>
    <row r="111544" spans="2:21">
      <c r="B111544" s="26"/>
      <c r="C111544" s="1"/>
      <c r="D111544" s="1"/>
      <c r="E111544" s="1"/>
      <c r="F111544" s="1"/>
      <c r="G111544" s="1"/>
      <c r="H111544" s="1"/>
      <c r="I111544" s="1"/>
      <c r="J111544" s="1"/>
      <c r="K111544" s="1"/>
      <c r="L111544" s="1"/>
      <c r="M111544" s="1"/>
      <c r="N111544" s="1"/>
      <c r="O111544" s="1"/>
      <c r="P111544" s="1"/>
      <c r="Q111544" s="1"/>
      <c r="R111544" s="1"/>
      <c r="S111544" s="1"/>
      <c r="T111544" s="1"/>
      <c r="U111544" s="1"/>
    </row>
    <row r="111545" spans="2:21">
      <c r="B111545" s="26"/>
      <c r="C111545" s="1"/>
      <c r="D111545" s="1"/>
      <c r="E111545" s="1"/>
      <c r="F111545" s="1"/>
      <c r="G111545" s="1"/>
      <c r="H111545" s="1"/>
      <c r="I111545" s="1"/>
      <c r="J111545" s="1"/>
      <c r="K111545" s="1"/>
      <c r="L111545" s="1"/>
      <c r="M111545" s="1"/>
      <c r="N111545" s="1"/>
      <c r="O111545" s="1"/>
      <c r="P111545" s="1"/>
      <c r="Q111545" s="1"/>
      <c r="R111545" s="1"/>
      <c r="S111545" s="1"/>
      <c r="T111545" s="1"/>
      <c r="U111545" s="1"/>
    </row>
    <row r="111546" spans="2:21">
      <c r="B111546" s="26"/>
      <c r="C111546" s="1"/>
      <c r="D111546" s="1"/>
      <c r="E111546" s="1"/>
      <c r="F111546" s="1"/>
      <c r="G111546" s="1"/>
      <c r="H111546" s="1"/>
      <c r="I111546" s="1"/>
      <c r="J111546" s="1"/>
      <c r="K111546" s="1"/>
      <c r="L111546" s="1"/>
      <c r="M111546" s="1"/>
      <c r="N111546" s="1"/>
      <c r="O111546" s="1"/>
      <c r="P111546" s="1"/>
      <c r="Q111546" s="1"/>
      <c r="R111546" s="1"/>
      <c r="S111546" s="1"/>
      <c r="T111546" s="1"/>
      <c r="U111546" s="1"/>
    </row>
    <row r="111547" spans="2:21">
      <c r="B111547" s="26"/>
      <c r="C111547" s="1"/>
      <c r="D111547" s="1"/>
      <c r="E111547" s="1"/>
      <c r="F111547" s="1"/>
      <c r="G111547" s="1"/>
      <c r="H111547" s="1"/>
      <c r="I111547" s="1"/>
      <c r="J111547" s="1"/>
      <c r="K111547" s="1"/>
      <c r="L111547" s="1"/>
      <c r="M111547" s="1"/>
      <c r="N111547" s="1"/>
      <c r="O111547" s="1"/>
      <c r="P111547" s="1"/>
      <c r="Q111547" s="1"/>
      <c r="R111547" s="1"/>
      <c r="S111547" s="1"/>
      <c r="T111547" s="1"/>
      <c r="U111547" s="1"/>
    </row>
    <row r="111548" spans="2:21">
      <c r="B111548" s="26"/>
      <c r="C111548" s="1"/>
      <c r="D111548" s="1"/>
      <c r="E111548" s="1"/>
      <c r="F111548" s="1"/>
      <c r="G111548" s="1"/>
      <c r="H111548" s="1"/>
      <c r="I111548" s="1"/>
      <c r="J111548" s="1"/>
      <c r="K111548" s="1"/>
      <c r="L111548" s="1"/>
      <c r="M111548" s="1"/>
      <c r="N111548" s="1"/>
      <c r="O111548" s="1"/>
      <c r="P111548" s="1"/>
      <c r="Q111548" s="1"/>
      <c r="R111548" s="1"/>
      <c r="S111548" s="1"/>
      <c r="T111548" s="1"/>
      <c r="U111548" s="1"/>
    </row>
    <row r="111549" spans="2:21">
      <c r="B111549" s="26"/>
      <c r="C111549" s="1"/>
      <c r="D111549" s="1"/>
      <c r="E111549" s="1"/>
      <c r="F111549" s="1"/>
      <c r="G111549" s="1"/>
      <c r="H111549" s="1"/>
      <c r="I111549" s="1"/>
      <c r="J111549" s="1"/>
      <c r="K111549" s="1"/>
      <c r="L111549" s="1"/>
      <c r="M111549" s="1"/>
      <c r="N111549" s="1"/>
      <c r="O111549" s="1"/>
      <c r="P111549" s="1"/>
      <c r="Q111549" s="1"/>
      <c r="R111549" s="1"/>
      <c r="S111549" s="1"/>
      <c r="T111549" s="1"/>
      <c r="U111549" s="1"/>
    </row>
    <row r="111550" spans="2:21">
      <c r="B111550" s="26"/>
      <c r="C111550" s="1"/>
      <c r="D111550" s="1"/>
      <c r="E111550" s="1"/>
      <c r="F111550" s="1"/>
      <c r="G111550" s="1"/>
      <c r="H111550" s="1"/>
      <c r="I111550" s="1"/>
      <c r="J111550" s="1"/>
      <c r="K111550" s="1"/>
      <c r="L111550" s="1"/>
      <c r="M111550" s="1"/>
      <c r="N111550" s="1"/>
      <c r="O111550" s="1"/>
      <c r="P111550" s="1"/>
      <c r="Q111550" s="1"/>
      <c r="R111550" s="1"/>
      <c r="S111550" s="1"/>
      <c r="T111550" s="1"/>
      <c r="U111550" s="1"/>
    </row>
    <row r="111551" spans="2:21">
      <c r="B111551" s="26"/>
      <c r="C111551" s="1"/>
      <c r="D111551" s="1"/>
      <c r="E111551" s="1"/>
      <c r="F111551" s="1"/>
      <c r="G111551" s="1"/>
      <c r="H111551" s="1"/>
      <c r="I111551" s="1"/>
      <c r="J111551" s="1"/>
      <c r="K111551" s="1"/>
      <c r="L111551" s="1"/>
      <c r="M111551" s="1"/>
      <c r="N111551" s="1"/>
      <c r="O111551" s="1"/>
      <c r="P111551" s="1"/>
      <c r="Q111551" s="1"/>
      <c r="R111551" s="1"/>
      <c r="S111551" s="1"/>
      <c r="T111551" s="1"/>
      <c r="U111551" s="1"/>
    </row>
    <row r="111552" spans="2:21">
      <c r="B111552" s="26"/>
      <c r="C111552" s="1"/>
      <c r="D111552" s="1"/>
      <c r="E111552" s="1"/>
      <c r="F111552" s="1"/>
      <c r="G111552" s="1"/>
      <c r="H111552" s="1"/>
      <c r="I111552" s="1"/>
      <c r="J111552" s="1"/>
      <c r="K111552" s="1"/>
      <c r="L111552" s="1"/>
      <c r="M111552" s="1"/>
      <c r="N111552" s="1"/>
      <c r="O111552" s="1"/>
      <c r="P111552" s="1"/>
      <c r="Q111552" s="1"/>
      <c r="R111552" s="1"/>
      <c r="S111552" s="1"/>
      <c r="T111552" s="1"/>
      <c r="U111552" s="1"/>
    </row>
    <row r="111553" spans="2:21">
      <c r="B111553" s="26"/>
      <c r="C111553" s="1"/>
      <c r="D111553" s="1"/>
      <c r="E111553" s="1"/>
      <c r="F111553" s="1"/>
      <c r="G111553" s="1"/>
      <c r="H111553" s="1"/>
      <c r="I111553" s="1"/>
      <c r="J111553" s="1"/>
      <c r="K111553" s="1"/>
      <c r="L111553" s="1"/>
      <c r="M111553" s="1"/>
      <c r="N111553" s="1"/>
      <c r="O111553" s="1"/>
      <c r="P111553" s="1"/>
      <c r="Q111553" s="1"/>
      <c r="R111553" s="1"/>
      <c r="S111553" s="1"/>
      <c r="T111553" s="1"/>
      <c r="U111553" s="1"/>
    </row>
    <row r="111554" spans="2:21">
      <c r="B111554" s="26"/>
      <c r="C111554" s="1"/>
      <c r="D111554" s="1"/>
      <c r="E111554" s="1"/>
      <c r="F111554" s="1"/>
      <c r="G111554" s="1"/>
      <c r="H111554" s="1"/>
      <c r="I111554" s="1"/>
      <c r="J111554" s="1"/>
      <c r="K111554" s="1"/>
      <c r="L111554" s="1"/>
      <c r="M111554" s="1"/>
      <c r="N111554" s="1"/>
      <c r="O111554" s="1"/>
      <c r="P111554" s="1"/>
      <c r="Q111554" s="1"/>
      <c r="R111554" s="1"/>
      <c r="S111554" s="1"/>
      <c r="T111554" s="1"/>
      <c r="U111554" s="1"/>
    </row>
    <row r="111555" spans="2:21">
      <c r="B111555" s="26"/>
      <c r="C111555" s="1"/>
      <c r="D111555" s="1"/>
      <c r="E111555" s="1"/>
      <c r="F111555" s="1"/>
      <c r="G111555" s="1"/>
      <c r="H111555" s="1"/>
      <c r="I111555" s="1"/>
      <c r="J111555" s="1"/>
      <c r="K111555" s="1"/>
      <c r="L111555" s="1"/>
      <c r="M111555" s="1"/>
      <c r="N111555" s="1"/>
      <c r="O111555" s="1"/>
      <c r="P111555" s="1"/>
      <c r="Q111555" s="1"/>
      <c r="R111555" s="1"/>
      <c r="S111555" s="1"/>
      <c r="T111555" s="1"/>
      <c r="U111555" s="1"/>
    </row>
    <row r="111556" spans="2:21">
      <c r="B111556" s="26"/>
      <c r="C111556" s="1"/>
      <c r="D111556" s="1"/>
      <c r="E111556" s="1"/>
      <c r="F111556" s="1"/>
      <c r="G111556" s="1"/>
      <c r="H111556" s="1"/>
      <c r="I111556" s="1"/>
      <c r="J111556" s="1"/>
      <c r="K111556" s="1"/>
      <c r="L111556" s="1"/>
      <c r="M111556" s="1"/>
      <c r="N111556" s="1"/>
      <c r="O111556" s="1"/>
      <c r="P111556" s="1"/>
      <c r="Q111556" s="1"/>
      <c r="R111556" s="1"/>
      <c r="S111556" s="1"/>
      <c r="T111556" s="1"/>
      <c r="U111556" s="1"/>
    </row>
    <row r="111557" spans="2:21">
      <c r="B111557" s="26"/>
      <c r="C111557" s="1"/>
      <c r="D111557" s="1"/>
      <c r="E111557" s="1"/>
      <c r="F111557" s="1"/>
      <c r="G111557" s="1"/>
      <c r="H111557" s="1"/>
      <c r="I111557" s="1"/>
      <c r="J111557" s="1"/>
      <c r="K111557" s="1"/>
      <c r="L111557" s="1"/>
      <c r="M111557" s="1"/>
      <c r="N111557" s="1"/>
      <c r="O111557" s="1"/>
      <c r="P111557" s="1"/>
      <c r="Q111557" s="1"/>
      <c r="R111557" s="1"/>
      <c r="S111557" s="1"/>
      <c r="T111557" s="1"/>
      <c r="U111557" s="1"/>
    </row>
    <row r="111558" spans="2:21">
      <c r="B111558" s="26"/>
      <c r="C111558" s="1"/>
      <c r="D111558" s="1"/>
      <c r="E111558" s="1"/>
      <c r="F111558" s="1"/>
      <c r="G111558" s="1"/>
      <c r="H111558" s="1"/>
      <c r="I111558" s="1"/>
      <c r="J111558" s="1"/>
      <c r="K111558" s="1"/>
      <c r="L111558" s="1"/>
      <c r="M111558" s="1"/>
      <c r="N111558" s="1"/>
      <c r="O111558" s="1"/>
      <c r="P111558" s="1"/>
      <c r="Q111558" s="1"/>
      <c r="R111558" s="1"/>
      <c r="S111558" s="1"/>
      <c r="T111558" s="1"/>
      <c r="U111558" s="1"/>
    </row>
    <row r="111559" spans="2:21">
      <c r="B111559" s="26"/>
      <c r="C111559" s="1"/>
      <c r="D111559" s="1"/>
      <c r="E111559" s="1"/>
      <c r="F111559" s="1"/>
      <c r="G111559" s="1"/>
      <c r="H111559" s="1"/>
      <c r="I111559" s="1"/>
      <c r="J111559" s="1"/>
      <c r="K111559" s="1"/>
      <c r="L111559" s="1"/>
      <c r="M111559" s="1"/>
      <c r="N111559" s="1"/>
      <c r="O111559" s="1"/>
      <c r="P111559" s="1"/>
      <c r="Q111559" s="1"/>
      <c r="R111559" s="1"/>
      <c r="S111559" s="1"/>
      <c r="T111559" s="1"/>
      <c r="U111559" s="1"/>
    </row>
    <row r="111560" spans="2:21">
      <c r="B111560" s="26"/>
      <c r="C111560" s="1"/>
      <c r="D111560" s="1"/>
      <c r="E111560" s="1"/>
      <c r="F111560" s="1"/>
      <c r="G111560" s="1"/>
      <c r="H111560" s="1"/>
      <c r="I111560" s="1"/>
      <c r="J111560" s="1"/>
      <c r="K111560" s="1"/>
      <c r="L111560" s="1"/>
      <c r="M111560" s="1"/>
      <c r="N111560" s="1"/>
      <c r="O111560" s="1"/>
      <c r="P111560" s="1"/>
      <c r="Q111560" s="1"/>
      <c r="R111560" s="1"/>
      <c r="S111560" s="1"/>
      <c r="T111560" s="1"/>
      <c r="U111560" s="1"/>
    </row>
    <row r="111561" spans="2:21">
      <c r="B111561" s="26"/>
      <c r="C111561" s="1"/>
      <c r="D111561" s="1"/>
      <c r="E111561" s="1"/>
      <c r="F111561" s="1"/>
      <c r="G111561" s="1"/>
      <c r="H111561" s="1"/>
      <c r="I111561" s="1"/>
      <c r="J111561" s="1"/>
      <c r="K111561" s="1"/>
      <c r="L111561" s="1"/>
      <c r="M111561" s="1"/>
      <c r="N111561" s="1"/>
      <c r="O111561" s="1"/>
      <c r="P111561" s="1"/>
      <c r="Q111561" s="1"/>
      <c r="R111561" s="1"/>
      <c r="S111561" s="1"/>
      <c r="T111561" s="1"/>
      <c r="U111561" s="1"/>
    </row>
    <row r="111562" spans="2:21">
      <c r="B111562" s="26"/>
      <c r="C111562" s="1"/>
      <c r="D111562" s="1"/>
      <c r="E111562" s="1"/>
      <c r="F111562" s="1"/>
      <c r="G111562" s="1"/>
      <c r="H111562" s="1"/>
      <c r="I111562" s="1"/>
      <c r="J111562" s="1"/>
      <c r="K111562" s="1"/>
      <c r="L111562" s="1"/>
      <c r="M111562" s="1"/>
      <c r="N111562" s="1"/>
      <c r="O111562" s="1"/>
      <c r="P111562" s="1"/>
      <c r="Q111562" s="1"/>
      <c r="R111562" s="1"/>
      <c r="S111562" s="1"/>
      <c r="T111562" s="1"/>
      <c r="U111562" s="1"/>
    </row>
    <row r="111563" spans="2:21">
      <c r="B111563" s="26"/>
      <c r="C111563" s="1"/>
      <c r="D111563" s="1"/>
      <c r="E111563" s="1"/>
      <c r="F111563" s="1"/>
      <c r="G111563" s="1"/>
      <c r="H111563" s="1"/>
      <c r="I111563" s="1"/>
      <c r="J111563" s="1"/>
      <c r="K111563" s="1"/>
      <c r="L111563" s="1"/>
      <c r="M111563" s="1"/>
      <c r="N111563" s="1"/>
      <c r="O111563" s="1"/>
      <c r="P111563" s="1"/>
      <c r="Q111563" s="1"/>
      <c r="R111563" s="1"/>
      <c r="S111563" s="1"/>
      <c r="T111563" s="1"/>
      <c r="U111563" s="1"/>
    </row>
    <row r="111564" spans="2:21">
      <c r="B111564" s="26"/>
      <c r="C111564" s="1"/>
      <c r="D111564" s="1"/>
      <c r="E111564" s="1"/>
      <c r="F111564" s="1"/>
      <c r="G111564" s="1"/>
      <c r="H111564" s="1"/>
      <c r="I111564" s="1"/>
      <c r="J111564" s="1"/>
      <c r="K111564" s="1"/>
      <c r="L111564" s="1"/>
      <c r="M111564" s="1"/>
      <c r="N111564" s="1"/>
      <c r="O111564" s="1"/>
      <c r="P111564" s="1"/>
      <c r="Q111564" s="1"/>
      <c r="R111564" s="1"/>
      <c r="S111564" s="1"/>
      <c r="T111564" s="1"/>
      <c r="U111564" s="1"/>
    </row>
    <row r="111565" spans="2:21">
      <c r="B111565" s="26"/>
      <c r="C111565" s="1"/>
      <c r="D111565" s="1"/>
      <c r="E111565" s="1"/>
      <c r="F111565" s="1"/>
      <c r="G111565" s="1"/>
      <c r="H111565" s="1"/>
      <c r="I111565" s="1"/>
      <c r="J111565" s="1"/>
      <c r="K111565" s="1"/>
      <c r="L111565" s="1"/>
      <c r="M111565" s="1"/>
      <c r="N111565" s="1"/>
      <c r="O111565" s="1"/>
      <c r="P111565" s="1"/>
      <c r="Q111565" s="1"/>
      <c r="R111565" s="1"/>
      <c r="S111565" s="1"/>
      <c r="T111565" s="1"/>
      <c r="U111565" s="1"/>
    </row>
    <row r="111566" spans="2:21">
      <c r="B111566" s="26"/>
      <c r="C111566" s="1"/>
      <c r="D111566" s="1"/>
      <c r="E111566" s="1"/>
      <c r="F111566" s="1"/>
      <c r="G111566" s="1"/>
      <c r="H111566" s="1"/>
      <c r="I111566" s="1"/>
      <c r="J111566" s="1"/>
      <c r="K111566" s="1"/>
      <c r="L111566" s="1"/>
      <c r="M111566" s="1"/>
      <c r="N111566" s="1"/>
      <c r="O111566" s="1"/>
      <c r="P111566" s="1"/>
      <c r="Q111566" s="1"/>
      <c r="R111566" s="1"/>
      <c r="S111566" s="1"/>
      <c r="T111566" s="1"/>
      <c r="U111566" s="1"/>
    </row>
    <row r="111567" spans="2:21">
      <c r="B111567" s="26"/>
      <c r="C111567" s="1"/>
      <c r="D111567" s="1"/>
      <c r="E111567" s="1"/>
      <c r="F111567" s="1"/>
      <c r="G111567" s="1"/>
      <c r="H111567" s="1"/>
      <c r="I111567" s="1"/>
      <c r="J111567" s="1"/>
      <c r="K111567" s="1"/>
      <c r="L111567" s="1"/>
      <c r="M111567" s="1"/>
      <c r="N111567" s="1"/>
      <c r="O111567" s="1"/>
      <c r="P111567" s="1"/>
      <c r="Q111567" s="1"/>
      <c r="R111567" s="1"/>
      <c r="S111567" s="1"/>
      <c r="T111567" s="1"/>
      <c r="U111567" s="1"/>
    </row>
    <row r="111568" spans="2:21">
      <c r="B111568" s="26"/>
      <c r="C111568" s="1"/>
      <c r="D111568" s="1"/>
      <c r="E111568" s="1"/>
      <c r="F111568" s="1"/>
      <c r="G111568" s="1"/>
      <c r="H111568" s="1"/>
      <c r="I111568" s="1"/>
      <c r="J111568" s="1"/>
      <c r="K111568" s="1"/>
      <c r="L111568" s="1"/>
      <c r="M111568" s="1"/>
      <c r="N111568" s="1"/>
      <c r="O111568" s="1"/>
      <c r="P111568" s="1"/>
      <c r="Q111568" s="1"/>
      <c r="R111568" s="1"/>
      <c r="S111568" s="1"/>
      <c r="T111568" s="1"/>
      <c r="U111568" s="1"/>
    </row>
    <row r="111569" spans="2:21">
      <c r="B111569" s="26"/>
      <c r="C111569" s="1"/>
      <c r="D111569" s="1"/>
      <c r="E111569" s="1"/>
      <c r="F111569" s="1"/>
      <c r="G111569" s="1"/>
      <c r="H111569" s="1"/>
      <c r="I111569" s="1"/>
      <c r="J111569" s="1"/>
      <c r="K111569" s="1"/>
      <c r="L111569" s="1"/>
      <c r="M111569" s="1"/>
      <c r="N111569" s="1"/>
      <c r="O111569" s="1"/>
      <c r="P111569" s="1"/>
      <c r="Q111569" s="1"/>
      <c r="R111569" s="1"/>
      <c r="S111569" s="1"/>
      <c r="T111569" s="1"/>
      <c r="U111569" s="1"/>
    </row>
    <row r="111570" spans="2:21">
      <c r="B111570" s="26"/>
      <c r="C111570" s="1"/>
      <c r="D111570" s="1"/>
      <c r="E111570" s="1"/>
      <c r="F111570" s="1"/>
      <c r="G111570" s="1"/>
      <c r="H111570" s="1"/>
      <c r="I111570" s="1"/>
      <c r="J111570" s="1"/>
      <c r="K111570" s="1"/>
      <c r="L111570" s="1"/>
      <c r="M111570" s="1"/>
      <c r="N111570" s="1"/>
      <c r="O111570" s="1"/>
      <c r="P111570" s="1"/>
      <c r="Q111570" s="1"/>
      <c r="R111570" s="1"/>
      <c r="S111570" s="1"/>
      <c r="T111570" s="1"/>
      <c r="U111570" s="1"/>
    </row>
    <row r="111571" spans="2:21">
      <c r="B111571" s="26"/>
      <c r="C111571" s="1"/>
      <c r="D111571" s="1"/>
      <c r="E111571" s="1"/>
      <c r="F111571" s="1"/>
      <c r="G111571" s="1"/>
      <c r="H111571" s="1"/>
      <c r="I111571" s="1"/>
      <c r="J111571" s="1"/>
      <c r="K111571" s="1"/>
      <c r="L111571" s="1"/>
      <c r="M111571" s="1"/>
      <c r="N111571" s="1"/>
      <c r="O111571" s="1"/>
      <c r="P111571" s="1"/>
      <c r="Q111571" s="1"/>
      <c r="R111571" s="1"/>
      <c r="S111571" s="1"/>
      <c r="T111571" s="1"/>
      <c r="U111571" s="1"/>
    </row>
    <row r="111572" spans="2:21">
      <c r="B111572" s="26"/>
      <c r="C111572" s="1"/>
      <c r="D111572" s="1"/>
      <c r="E111572" s="1"/>
      <c r="F111572" s="1"/>
      <c r="G111572" s="1"/>
      <c r="H111572" s="1"/>
      <c r="I111572" s="1"/>
      <c r="J111572" s="1"/>
      <c r="K111572" s="1"/>
      <c r="L111572" s="1"/>
      <c r="M111572" s="1"/>
      <c r="N111572" s="1"/>
      <c r="O111572" s="1"/>
      <c r="P111572" s="1"/>
      <c r="Q111572" s="1"/>
      <c r="R111572" s="1"/>
      <c r="S111572" s="1"/>
      <c r="T111572" s="1"/>
      <c r="U111572" s="1"/>
    </row>
    <row r="111573" spans="2:21">
      <c r="B111573" s="26"/>
      <c r="C111573" s="1"/>
      <c r="D111573" s="1"/>
      <c r="E111573" s="1"/>
      <c r="F111573" s="1"/>
      <c r="G111573" s="1"/>
      <c r="H111573" s="1"/>
      <c r="I111573" s="1"/>
      <c r="J111573" s="1"/>
      <c r="K111573" s="1"/>
      <c r="L111573" s="1"/>
      <c r="M111573" s="1"/>
      <c r="N111573" s="1"/>
      <c r="O111573" s="1"/>
      <c r="P111573" s="1"/>
      <c r="Q111573" s="1"/>
      <c r="R111573" s="1"/>
      <c r="S111573" s="1"/>
      <c r="T111573" s="1"/>
      <c r="U111573" s="1"/>
    </row>
    <row r="111574" spans="2:21">
      <c r="B111574" s="26"/>
      <c r="C111574" s="1"/>
      <c r="D111574" s="1"/>
      <c r="E111574" s="1"/>
      <c r="F111574" s="1"/>
      <c r="G111574" s="1"/>
      <c r="H111574" s="1"/>
      <c r="I111574" s="1"/>
      <c r="J111574" s="1"/>
      <c r="K111574" s="1"/>
      <c r="L111574" s="1"/>
      <c r="M111574" s="1"/>
      <c r="N111574" s="1"/>
      <c r="O111574" s="1"/>
      <c r="P111574" s="1"/>
      <c r="Q111574" s="1"/>
      <c r="R111574" s="1"/>
      <c r="S111574" s="1"/>
      <c r="T111574" s="1"/>
      <c r="U111574" s="1"/>
    </row>
    <row r="111575" spans="2:21">
      <c r="B111575" s="26"/>
      <c r="C111575" s="1"/>
      <c r="D111575" s="1"/>
      <c r="E111575" s="1"/>
      <c r="F111575" s="1"/>
      <c r="G111575" s="1"/>
      <c r="H111575" s="1"/>
      <c r="I111575" s="1"/>
      <c r="J111575" s="1"/>
      <c r="K111575" s="1"/>
      <c r="L111575" s="1"/>
      <c r="M111575" s="1"/>
      <c r="N111575" s="1"/>
      <c r="O111575" s="1"/>
      <c r="P111575" s="1"/>
      <c r="Q111575" s="1"/>
      <c r="R111575" s="1"/>
      <c r="S111575" s="1"/>
      <c r="T111575" s="1"/>
      <c r="U111575" s="1"/>
    </row>
    <row r="111576" spans="2:21">
      <c r="B111576" s="26"/>
      <c r="C111576" s="1"/>
      <c r="D111576" s="1"/>
      <c r="E111576" s="1"/>
      <c r="F111576" s="1"/>
      <c r="G111576" s="1"/>
      <c r="H111576" s="1"/>
      <c r="I111576" s="1"/>
      <c r="J111576" s="1"/>
      <c r="K111576" s="1"/>
      <c r="L111576" s="1"/>
      <c r="M111576" s="1"/>
      <c r="N111576" s="1"/>
      <c r="O111576" s="1"/>
      <c r="P111576" s="1"/>
      <c r="Q111576" s="1"/>
      <c r="R111576" s="1"/>
      <c r="S111576" s="1"/>
      <c r="T111576" s="1"/>
      <c r="U111576" s="1"/>
    </row>
    <row r="111577" spans="2:21">
      <c r="B111577" s="26"/>
      <c r="C111577" s="1"/>
      <c r="D111577" s="1"/>
      <c r="E111577" s="1"/>
      <c r="F111577" s="1"/>
      <c r="G111577" s="1"/>
      <c r="H111577" s="1"/>
      <c r="I111577" s="1"/>
      <c r="J111577" s="1"/>
      <c r="K111577" s="1"/>
      <c r="L111577" s="1"/>
      <c r="M111577" s="1"/>
      <c r="N111577" s="1"/>
      <c r="O111577" s="1"/>
      <c r="P111577" s="1"/>
      <c r="Q111577" s="1"/>
      <c r="R111577" s="1"/>
      <c r="S111577" s="1"/>
      <c r="T111577" s="1"/>
      <c r="U111577" s="1"/>
    </row>
    <row r="111578" spans="2:21">
      <c r="B111578" s="26"/>
      <c r="C111578" s="1"/>
      <c r="D111578" s="1"/>
      <c r="E111578" s="1"/>
      <c r="F111578" s="1"/>
      <c r="G111578" s="1"/>
      <c r="H111578" s="1"/>
      <c r="I111578" s="1"/>
      <c r="J111578" s="1"/>
      <c r="K111578" s="1"/>
      <c r="L111578" s="1"/>
      <c r="M111578" s="1"/>
      <c r="N111578" s="1"/>
      <c r="O111578" s="1"/>
      <c r="P111578" s="1"/>
      <c r="Q111578" s="1"/>
      <c r="R111578" s="1"/>
      <c r="S111578" s="1"/>
      <c r="T111578" s="1"/>
      <c r="U111578" s="1"/>
    </row>
    <row r="111579" spans="2:21">
      <c r="B111579" s="26"/>
      <c r="C111579" s="1"/>
      <c r="D111579" s="1"/>
      <c r="E111579" s="1"/>
      <c r="F111579" s="1"/>
      <c r="G111579" s="1"/>
      <c r="H111579" s="1"/>
      <c r="I111579" s="1"/>
      <c r="J111579" s="1"/>
      <c r="K111579" s="1"/>
      <c r="L111579" s="1"/>
      <c r="M111579" s="1"/>
      <c r="N111579" s="1"/>
      <c r="O111579" s="1"/>
      <c r="P111579" s="1"/>
      <c r="Q111579" s="1"/>
      <c r="R111579" s="1"/>
      <c r="S111579" s="1"/>
      <c r="T111579" s="1"/>
      <c r="U111579" s="1"/>
    </row>
    <row r="111580" spans="2:21">
      <c r="B111580" s="26"/>
      <c r="C111580" s="1"/>
      <c r="D111580" s="1"/>
      <c r="E111580" s="1"/>
      <c r="F111580" s="1"/>
      <c r="G111580" s="1"/>
      <c r="H111580" s="1"/>
      <c r="I111580" s="1"/>
      <c r="J111580" s="1"/>
      <c r="K111580" s="1"/>
      <c r="L111580" s="1"/>
      <c r="M111580" s="1"/>
      <c r="N111580" s="1"/>
      <c r="O111580" s="1"/>
      <c r="P111580" s="1"/>
      <c r="Q111580" s="1"/>
      <c r="R111580" s="1"/>
      <c r="S111580" s="1"/>
      <c r="T111580" s="1"/>
      <c r="U111580" s="1"/>
    </row>
    <row r="111581" spans="2:21">
      <c r="B111581" s="26"/>
      <c r="C111581" s="1"/>
      <c r="D111581" s="1"/>
      <c r="E111581" s="1"/>
      <c r="F111581" s="1"/>
      <c r="G111581" s="1"/>
      <c r="H111581" s="1"/>
      <c r="I111581" s="1"/>
      <c r="J111581" s="1"/>
      <c r="K111581" s="1"/>
      <c r="L111581" s="1"/>
      <c r="M111581" s="1"/>
      <c r="N111581" s="1"/>
      <c r="O111581" s="1"/>
      <c r="P111581" s="1"/>
      <c r="Q111581" s="1"/>
      <c r="R111581" s="1"/>
      <c r="S111581" s="1"/>
      <c r="T111581" s="1"/>
      <c r="U111581" s="1"/>
    </row>
    <row r="111582" spans="2:21">
      <c r="B111582" s="26"/>
      <c r="C111582" s="1"/>
      <c r="D111582" s="1"/>
      <c r="E111582" s="1"/>
      <c r="F111582" s="1"/>
      <c r="G111582" s="1"/>
      <c r="H111582" s="1"/>
      <c r="I111582" s="1"/>
      <c r="J111582" s="1"/>
      <c r="K111582" s="1"/>
      <c r="L111582" s="1"/>
      <c r="M111582" s="1"/>
      <c r="N111582" s="1"/>
      <c r="O111582" s="1"/>
      <c r="P111582" s="1"/>
      <c r="Q111582" s="1"/>
      <c r="R111582" s="1"/>
      <c r="S111582" s="1"/>
      <c r="T111582" s="1"/>
      <c r="U111582" s="1"/>
    </row>
    <row r="111583" spans="2:21">
      <c r="B111583" s="26"/>
      <c r="C111583" s="1"/>
      <c r="D111583" s="1"/>
      <c r="E111583" s="1"/>
      <c r="F111583" s="1"/>
      <c r="G111583" s="1"/>
      <c r="H111583" s="1"/>
      <c r="I111583" s="1"/>
      <c r="J111583" s="1"/>
      <c r="K111583" s="1"/>
      <c r="L111583" s="1"/>
      <c r="M111583" s="1"/>
      <c r="N111583" s="1"/>
      <c r="O111583" s="1"/>
      <c r="P111583" s="1"/>
      <c r="Q111583" s="1"/>
      <c r="R111583" s="1"/>
      <c r="S111583" s="1"/>
      <c r="T111583" s="1"/>
      <c r="U111583" s="1"/>
    </row>
    <row r="111584" spans="2:21">
      <c r="B111584" s="26"/>
      <c r="C111584" s="1"/>
      <c r="D111584" s="1"/>
      <c r="E111584" s="1"/>
      <c r="F111584" s="1"/>
      <c r="G111584" s="1"/>
      <c r="H111584" s="1"/>
      <c r="I111584" s="1"/>
      <c r="J111584" s="1"/>
      <c r="K111584" s="1"/>
      <c r="L111584" s="1"/>
      <c r="M111584" s="1"/>
      <c r="N111584" s="1"/>
      <c r="O111584" s="1"/>
      <c r="P111584" s="1"/>
      <c r="Q111584" s="1"/>
      <c r="R111584" s="1"/>
      <c r="S111584" s="1"/>
      <c r="T111584" s="1"/>
      <c r="U111584" s="1"/>
    </row>
    <row r="111585" spans="2:21">
      <c r="B111585" s="26"/>
      <c r="C111585" s="1"/>
      <c r="D111585" s="1"/>
      <c r="E111585" s="1"/>
      <c r="F111585" s="1"/>
      <c r="G111585" s="1"/>
      <c r="H111585" s="1"/>
      <c r="I111585" s="1"/>
      <c r="J111585" s="1"/>
      <c r="K111585" s="1"/>
      <c r="L111585" s="1"/>
      <c r="M111585" s="1"/>
      <c r="N111585" s="1"/>
      <c r="O111585" s="1"/>
      <c r="P111585" s="1"/>
      <c r="Q111585" s="1"/>
      <c r="R111585" s="1"/>
      <c r="S111585" s="1"/>
      <c r="T111585" s="1"/>
      <c r="U111585" s="1"/>
    </row>
    <row r="111586" spans="2:21">
      <c r="B111586" s="26"/>
      <c r="C111586" s="1"/>
      <c r="D111586" s="1"/>
      <c r="E111586" s="1"/>
      <c r="F111586" s="1"/>
      <c r="G111586" s="1"/>
      <c r="H111586" s="1"/>
      <c r="I111586" s="1"/>
      <c r="J111586" s="1"/>
      <c r="K111586" s="1"/>
      <c r="L111586" s="1"/>
      <c r="M111586" s="1"/>
      <c r="N111586" s="1"/>
      <c r="O111586" s="1"/>
      <c r="P111586" s="1"/>
      <c r="Q111586" s="1"/>
      <c r="R111586" s="1"/>
      <c r="S111586" s="1"/>
      <c r="T111586" s="1"/>
      <c r="U111586" s="1"/>
    </row>
    <row r="111587" spans="2:21">
      <c r="B111587" s="26"/>
      <c r="C111587" s="1"/>
      <c r="D111587" s="1"/>
      <c r="E111587" s="1"/>
      <c r="F111587" s="1"/>
      <c r="G111587" s="1"/>
      <c r="H111587" s="1"/>
      <c r="I111587" s="1"/>
      <c r="J111587" s="1"/>
      <c r="K111587" s="1"/>
      <c r="L111587" s="1"/>
      <c r="M111587" s="1"/>
      <c r="N111587" s="1"/>
      <c r="O111587" s="1"/>
      <c r="P111587" s="1"/>
      <c r="Q111587" s="1"/>
      <c r="R111587" s="1"/>
      <c r="S111587" s="1"/>
      <c r="T111587" s="1"/>
      <c r="U111587" s="1"/>
    </row>
    <row r="111588" spans="2:21">
      <c r="B111588" s="26"/>
      <c r="C111588" s="1"/>
      <c r="D111588" s="1"/>
      <c r="E111588" s="1"/>
      <c r="F111588" s="1"/>
      <c r="G111588" s="1"/>
      <c r="H111588" s="1"/>
      <c r="I111588" s="1"/>
      <c r="J111588" s="1"/>
      <c r="K111588" s="1"/>
      <c r="L111588" s="1"/>
      <c r="M111588" s="1"/>
      <c r="N111588" s="1"/>
      <c r="O111588" s="1"/>
      <c r="P111588" s="1"/>
      <c r="Q111588" s="1"/>
      <c r="R111588" s="1"/>
      <c r="S111588" s="1"/>
      <c r="T111588" s="1"/>
      <c r="U111588" s="1"/>
    </row>
    <row r="111589" spans="2:21">
      <c r="B111589" s="26"/>
      <c r="C111589" s="1"/>
      <c r="D111589" s="1"/>
      <c r="E111589" s="1"/>
      <c r="F111589" s="1"/>
      <c r="G111589" s="1"/>
      <c r="H111589" s="1"/>
      <c r="I111589" s="1"/>
      <c r="J111589" s="1"/>
      <c r="K111589" s="1"/>
      <c r="L111589" s="1"/>
      <c r="M111589" s="1"/>
      <c r="N111589" s="1"/>
      <c r="O111589" s="1"/>
      <c r="P111589" s="1"/>
      <c r="Q111589" s="1"/>
      <c r="R111589" s="1"/>
      <c r="S111589" s="1"/>
      <c r="T111589" s="1"/>
      <c r="U111589" s="1"/>
    </row>
    <row r="111590" spans="2:21">
      <c r="B111590" s="26"/>
      <c r="C111590" s="1"/>
      <c r="D111590" s="1"/>
      <c r="E111590" s="1"/>
      <c r="F111590" s="1"/>
      <c r="G111590" s="1"/>
      <c r="H111590" s="1"/>
      <c r="I111590" s="1"/>
      <c r="J111590" s="1"/>
      <c r="K111590" s="1"/>
      <c r="L111590" s="1"/>
      <c r="M111590" s="1"/>
      <c r="N111590" s="1"/>
      <c r="O111590" s="1"/>
      <c r="P111590" s="1"/>
      <c r="Q111590" s="1"/>
      <c r="R111590" s="1"/>
      <c r="S111590" s="1"/>
      <c r="T111590" s="1"/>
      <c r="U111590" s="1"/>
    </row>
    <row r="111591" spans="2:21">
      <c r="B111591" s="26"/>
      <c r="C111591" s="1"/>
      <c r="D111591" s="1"/>
      <c r="E111591" s="1"/>
      <c r="F111591" s="1"/>
      <c r="G111591" s="1"/>
      <c r="H111591" s="1"/>
      <c r="I111591" s="1"/>
      <c r="J111591" s="1"/>
      <c r="K111591" s="1"/>
      <c r="L111591" s="1"/>
      <c r="M111591" s="1"/>
      <c r="N111591" s="1"/>
      <c r="O111591" s="1"/>
      <c r="P111591" s="1"/>
      <c r="Q111591" s="1"/>
      <c r="R111591" s="1"/>
      <c r="S111591" s="1"/>
      <c r="T111591" s="1"/>
      <c r="U111591" s="1"/>
    </row>
    <row r="111592" spans="2:21">
      <c r="B111592" s="26"/>
      <c r="C111592" s="1"/>
      <c r="D111592" s="1"/>
      <c r="E111592" s="1"/>
      <c r="F111592" s="1"/>
      <c r="G111592" s="1"/>
      <c r="H111592" s="1"/>
      <c r="I111592" s="1"/>
      <c r="J111592" s="1"/>
      <c r="K111592" s="1"/>
      <c r="L111592" s="1"/>
      <c r="M111592" s="1"/>
      <c r="N111592" s="1"/>
      <c r="O111592" s="1"/>
      <c r="P111592" s="1"/>
      <c r="Q111592" s="1"/>
      <c r="R111592" s="1"/>
      <c r="S111592" s="1"/>
      <c r="T111592" s="1"/>
      <c r="U111592" s="1"/>
    </row>
    <row r="111593" spans="2:21">
      <c r="B111593" s="26"/>
      <c r="C111593" s="1"/>
      <c r="D111593" s="1"/>
      <c r="E111593" s="1"/>
      <c r="F111593" s="1"/>
      <c r="G111593" s="1"/>
      <c r="H111593" s="1"/>
      <c r="I111593" s="1"/>
      <c r="J111593" s="1"/>
      <c r="K111593" s="1"/>
      <c r="L111593" s="1"/>
      <c r="M111593" s="1"/>
      <c r="N111593" s="1"/>
      <c r="O111593" s="1"/>
      <c r="P111593" s="1"/>
      <c r="Q111593" s="1"/>
      <c r="R111593" s="1"/>
      <c r="S111593" s="1"/>
      <c r="T111593" s="1"/>
      <c r="U111593" s="1"/>
    </row>
    <row r="111594" spans="2:21">
      <c r="B111594" s="26"/>
      <c r="C111594" s="1"/>
      <c r="D111594" s="1"/>
      <c r="E111594" s="1"/>
      <c r="F111594" s="1"/>
      <c r="G111594" s="1"/>
      <c r="H111594" s="1"/>
      <c r="I111594" s="1"/>
      <c r="J111594" s="1"/>
      <c r="K111594" s="1"/>
      <c r="L111594" s="1"/>
      <c r="M111594" s="1"/>
      <c r="N111594" s="1"/>
      <c r="O111594" s="1"/>
      <c r="P111594" s="1"/>
      <c r="Q111594" s="1"/>
      <c r="R111594" s="1"/>
      <c r="S111594" s="1"/>
      <c r="T111594" s="1"/>
      <c r="U111594" s="1"/>
    </row>
    <row r="111595" spans="2:21">
      <c r="B111595" s="26"/>
      <c r="C111595" s="1"/>
      <c r="D111595" s="1"/>
      <c r="E111595" s="1"/>
      <c r="F111595" s="1"/>
      <c r="G111595" s="1"/>
      <c r="H111595" s="1"/>
      <c r="I111595" s="1"/>
      <c r="J111595" s="1"/>
      <c r="K111595" s="1"/>
      <c r="L111595" s="1"/>
      <c r="M111595" s="1"/>
      <c r="N111595" s="1"/>
      <c r="O111595" s="1"/>
      <c r="P111595" s="1"/>
      <c r="Q111595" s="1"/>
      <c r="R111595" s="1"/>
      <c r="S111595" s="1"/>
      <c r="T111595" s="1"/>
      <c r="U111595" s="1"/>
    </row>
    <row r="111596" spans="2:21">
      <c r="B111596" s="26"/>
      <c r="C111596" s="1"/>
      <c r="D111596" s="1"/>
      <c r="E111596" s="1"/>
      <c r="F111596" s="1"/>
      <c r="G111596" s="1"/>
      <c r="H111596" s="1"/>
      <c r="I111596" s="1"/>
      <c r="J111596" s="1"/>
      <c r="K111596" s="1"/>
      <c r="L111596" s="1"/>
      <c r="M111596" s="1"/>
      <c r="N111596" s="1"/>
      <c r="O111596" s="1"/>
      <c r="P111596" s="1"/>
      <c r="Q111596" s="1"/>
      <c r="R111596" s="1"/>
      <c r="S111596" s="1"/>
      <c r="T111596" s="1"/>
      <c r="U111596" s="1"/>
    </row>
    <row r="111597" spans="2:21">
      <c r="B111597" s="26"/>
      <c r="C111597" s="1"/>
      <c r="D111597" s="1"/>
      <c r="E111597" s="1"/>
      <c r="F111597" s="1"/>
      <c r="G111597" s="1"/>
      <c r="H111597" s="1"/>
      <c r="I111597" s="1"/>
      <c r="J111597" s="1"/>
      <c r="K111597" s="1"/>
      <c r="L111597" s="1"/>
      <c r="M111597" s="1"/>
      <c r="N111597" s="1"/>
      <c r="O111597" s="1"/>
      <c r="P111597" s="1"/>
      <c r="Q111597" s="1"/>
      <c r="R111597" s="1"/>
      <c r="S111597" s="1"/>
      <c r="T111597" s="1"/>
      <c r="U111597" s="1"/>
    </row>
    <row r="111598" spans="2:21">
      <c r="B111598" s="26"/>
      <c r="C111598" s="1"/>
      <c r="D111598" s="1"/>
      <c r="E111598" s="1"/>
      <c r="F111598" s="1"/>
      <c r="G111598" s="1"/>
      <c r="H111598" s="1"/>
      <c r="I111598" s="1"/>
      <c r="J111598" s="1"/>
      <c r="K111598" s="1"/>
      <c r="L111598" s="1"/>
      <c r="M111598" s="1"/>
      <c r="N111598" s="1"/>
      <c r="O111598" s="1"/>
      <c r="P111598" s="1"/>
      <c r="Q111598" s="1"/>
      <c r="R111598" s="1"/>
      <c r="S111598" s="1"/>
      <c r="T111598" s="1"/>
      <c r="U111598" s="1"/>
    </row>
    <row r="111599" spans="2:21">
      <c r="B111599" s="26"/>
      <c r="C111599" s="1"/>
      <c r="D111599" s="1"/>
      <c r="E111599" s="1"/>
      <c r="F111599" s="1"/>
      <c r="G111599" s="1"/>
      <c r="H111599" s="1"/>
      <c r="I111599" s="1"/>
      <c r="J111599" s="1"/>
      <c r="K111599" s="1"/>
      <c r="L111599" s="1"/>
      <c r="M111599" s="1"/>
      <c r="N111599" s="1"/>
      <c r="O111599" s="1"/>
      <c r="P111599" s="1"/>
      <c r="Q111599" s="1"/>
      <c r="R111599" s="1"/>
      <c r="S111599" s="1"/>
      <c r="T111599" s="1"/>
      <c r="U111599" s="1"/>
    </row>
    <row r="111600" spans="2:21">
      <c r="B111600" s="26"/>
      <c r="C111600" s="1"/>
      <c r="D111600" s="1"/>
      <c r="E111600" s="1"/>
      <c r="F111600" s="1"/>
      <c r="G111600" s="1"/>
      <c r="H111600" s="1"/>
      <c r="I111600" s="1"/>
      <c r="J111600" s="1"/>
      <c r="K111600" s="1"/>
      <c r="L111600" s="1"/>
      <c r="M111600" s="1"/>
      <c r="N111600" s="1"/>
      <c r="O111600" s="1"/>
      <c r="P111600" s="1"/>
      <c r="Q111600" s="1"/>
      <c r="R111600" s="1"/>
      <c r="S111600" s="1"/>
      <c r="T111600" s="1"/>
      <c r="U111600" s="1"/>
    </row>
    <row r="111601" spans="2:21">
      <c r="B111601" s="26"/>
      <c r="C111601" s="1"/>
      <c r="D111601" s="1"/>
      <c r="E111601" s="1"/>
      <c r="F111601" s="1"/>
      <c r="G111601" s="1"/>
      <c r="H111601" s="1"/>
      <c r="I111601" s="1"/>
      <c r="J111601" s="1"/>
      <c r="K111601" s="1"/>
      <c r="L111601" s="1"/>
      <c r="M111601" s="1"/>
      <c r="N111601" s="1"/>
      <c r="O111601" s="1"/>
      <c r="P111601" s="1"/>
      <c r="Q111601" s="1"/>
      <c r="R111601" s="1"/>
      <c r="S111601" s="1"/>
      <c r="T111601" s="1"/>
      <c r="U111601" s="1"/>
    </row>
    <row r="111602" spans="2:21">
      <c r="B111602" s="26"/>
      <c r="C111602" s="1"/>
      <c r="D111602" s="1"/>
      <c r="E111602" s="1"/>
      <c r="F111602" s="1"/>
      <c r="G111602" s="1"/>
      <c r="H111602" s="1"/>
      <c r="I111602" s="1"/>
      <c r="J111602" s="1"/>
      <c r="K111602" s="1"/>
      <c r="L111602" s="1"/>
      <c r="M111602" s="1"/>
      <c r="N111602" s="1"/>
      <c r="O111602" s="1"/>
      <c r="P111602" s="1"/>
      <c r="Q111602" s="1"/>
      <c r="R111602" s="1"/>
      <c r="S111602" s="1"/>
      <c r="T111602" s="1"/>
      <c r="U111602" s="1"/>
    </row>
    <row r="111603" spans="2:21">
      <c r="B111603" s="26"/>
      <c r="C111603" s="1"/>
      <c r="D111603" s="1"/>
      <c r="E111603" s="1"/>
      <c r="F111603" s="1"/>
      <c r="G111603" s="1"/>
      <c r="H111603" s="1"/>
      <c r="I111603" s="1"/>
      <c r="J111603" s="1"/>
      <c r="K111603" s="1"/>
      <c r="L111603" s="1"/>
      <c r="M111603" s="1"/>
      <c r="N111603" s="1"/>
      <c r="O111603" s="1"/>
      <c r="P111603" s="1"/>
      <c r="Q111603" s="1"/>
      <c r="R111603" s="1"/>
      <c r="S111603" s="1"/>
      <c r="T111603" s="1"/>
      <c r="U111603" s="1"/>
    </row>
    <row r="111604" spans="2:21">
      <c r="B111604" s="26"/>
      <c r="C111604" s="1"/>
      <c r="D111604" s="1"/>
      <c r="E111604" s="1"/>
      <c r="F111604" s="1"/>
      <c r="G111604" s="1"/>
      <c r="H111604" s="1"/>
      <c r="I111604" s="1"/>
      <c r="J111604" s="1"/>
      <c r="K111604" s="1"/>
      <c r="L111604" s="1"/>
      <c r="M111604" s="1"/>
      <c r="N111604" s="1"/>
      <c r="O111604" s="1"/>
      <c r="P111604" s="1"/>
      <c r="Q111604" s="1"/>
      <c r="R111604" s="1"/>
      <c r="S111604" s="1"/>
      <c r="T111604" s="1"/>
      <c r="U111604" s="1"/>
    </row>
    <row r="111605" spans="2:21">
      <c r="B111605" s="26"/>
      <c r="C111605" s="1"/>
      <c r="D111605" s="1"/>
      <c r="E111605" s="1"/>
      <c r="F111605" s="1"/>
      <c r="G111605" s="1"/>
      <c r="H111605" s="1"/>
      <c r="I111605" s="1"/>
      <c r="J111605" s="1"/>
      <c r="K111605" s="1"/>
      <c r="L111605" s="1"/>
      <c r="M111605" s="1"/>
      <c r="N111605" s="1"/>
      <c r="O111605" s="1"/>
      <c r="P111605" s="1"/>
      <c r="Q111605" s="1"/>
      <c r="R111605" s="1"/>
      <c r="S111605" s="1"/>
      <c r="T111605" s="1"/>
      <c r="U111605" s="1"/>
    </row>
    <row r="111606" spans="2:21">
      <c r="B111606" s="26"/>
      <c r="C111606" s="1"/>
      <c r="D111606" s="1"/>
      <c r="E111606" s="1"/>
      <c r="F111606" s="1"/>
      <c r="G111606" s="1"/>
      <c r="H111606" s="1"/>
      <c r="I111606" s="1"/>
      <c r="J111606" s="1"/>
      <c r="K111606" s="1"/>
      <c r="L111606" s="1"/>
      <c r="M111606" s="1"/>
      <c r="N111606" s="1"/>
      <c r="O111606" s="1"/>
      <c r="P111606" s="1"/>
      <c r="Q111606" s="1"/>
      <c r="R111606" s="1"/>
      <c r="S111606" s="1"/>
      <c r="T111606" s="1"/>
      <c r="U111606" s="1"/>
    </row>
    <row r="111607" spans="2:21">
      <c r="B111607" s="26"/>
      <c r="C111607" s="1"/>
      <c r="D111607" s="1"/>
      <c r="E111607" s="1"/>
      <c r="F111607" s="1"/>
      <c r="G111607" s="1"/>
      <c r="H111607" s="1"/>
      <c r="I111607" s="1"/>
      <c r="J111607" s="1"/>
      <c r="K111607" s="1"/>
      <c r="L111607" s="1"/>
      <c r="M111607" s="1"/>
      <c r="N111607" s="1"/>
      <c r="O111607" s="1"/>
      <c r="P111607" s="1"/>
      <c r="Q111607" s="1"/>
      <c r="R111607" s="1"/>
      <c r="S111607" s="1"/>
      <c r="T111607" s="1"/>
      <c r="U111607" s="1"/>
    </row>
    <row r="111608" spans="2:21">
      <c r="B111608" s="26"/>
      <c r="C111608" s="1"/>
      <c r="D111608" s="1"/>
      <c r="E111608" s="1"/>
      <c r="F111608" s="1"/>
      <c r="G111608" s="1"/>
      <c r="H111608" s="1"/>
      <c r="I111608" s="1"/>
      <c r="J111608" s="1"/>
      <c r="K111608" s="1"/>
      <c r="L111608" s="1"/>
      <c r="M111608" s="1"/>
      <c r="N111608" s="1"/>
      <c r="O111608" s="1"/>
      <c r="P111608" s="1"/>
      <c r="Q111608" s="1"/>
      <c r="R111608" s="1"/>
      <c r="S111608" s="1"/>
      <c r="T111608" s="1"/>
      <c r="U111608" s="1"/>
    </row>
    <row r="111609" spans="2:21">
      <c r="B111609" s="26"/>
      <c r="C111609" s="1"/>
      <c r="D111609" s="1"/>
      <c r="E111609" s="1"/>
      <c r="F111609" s="1"/>
      <c r="G111609" s="1"/>
      <c r="H111609" s="1"/>
      <c r="I111609" s="1"/>
      <c r="J111609" s="1"/>
      <c r="K111609" s="1"/>
      <c r="L111609" s="1"/>
      <c r="M111609" s="1"/>
      <c r="N111609" s="1"/>
      <c r="O111609" s="1"/>
      <c r="P111609" s="1"/>
      <c r="Q111609" s="1"/>
      <c r="R111609" s="1"/>
      <c r="S111609" s="1"/>
      <c r="T111609" s="1"/>
      <c r="U111609" s="1"/>
    </row>
    <row r="111610" spans="2:21">
      <c r="B111610" s="26"/>
      <c r="C111610" s="1"/>
      <c r="D111610" s="1"/>
      <c r="E111610" s="1"/>
      <c r="F111610" s="1"/>
      <c r="G111610" s="1"/>
      <c r="H111610" s="1"/>
      <c r="I111610" s="1"/>
      <c r="J111610" s="1"/>
      <c r="K111610" s="1"/>
      <c r="L111610" s="1"/>
      <c r="M111610" s="1"/>
      <c r="N111610" s="1"/>
      <c r="O111610" s="1"/>
      <c r="P111610" s="1"/>
      <c r="Q111610" s="1"/>
      <c r="R111610" s="1"/>
      <c r="S111610" s="1"/>
      <c r="T111610" s="1"/>
      <c r="U111610" s="1"/>
    </row>
    <row r="111611" spans="2:21">
      <c r="B111611" s="26"/>
      <c r="C111611" s="1"/>
      <c r="D111611" s="1"/>
      <c r="E111611" s="1"/>
      <c r="F111611" s="1"/>
      <c r="G111611" s="1"/>
      <c r="H111611" s="1"/>
      <c r="I111611" s="1"/>
      <c r="J111611" s="1"/>
      <c r="K111611" s="1"/>
      <c r="L111611" s="1"/>
      <c r="M111611" s="1"/>
      <c r="N111611" s="1"/>
      <c r="O111611" s="1"/>
      <c r="P111611" s="1"/>
      <c r="Q111611" s="1"/>
      <c r="R111611" s="1"/>
      <c r="S111611" s="1"/>
      <c r="T111611" s="1"/>
      <c r="U111611" s="1"/>
    </row>
    <row r="111612" spans="2:21">
      <c r="B111612" s="26"/>
      <c r="C111612" s="1"/>
      <c r="D111612" s="1"/>
      <c r="E111612" s="1"/>
      <c r="F111612" s="1"/>
      <c r="G111612" s="1"/>
      <c r="H111612" s="1"/>
      <c r="I111612" s="1"/>
      <c r="J111612" s="1"/>
      <c r="K111612" s="1"/>
      <c r="L111612" s="1"/>
      <c r="M111612" s="1"/>
      <c r="N111612" s="1"/>
      <c r="O111612" s="1"/>
      <c r="P111612" s="1"/>
      <c r="Q111612" s="1"/>
      <c r="R111612" s="1"/>
      <c r="S111612" s="1"/>
      <c r="T111612" s="1"/>
      <c r="U111612" s="1"/>
    </row>
    <row r="111613" spans="2:21">
      <c r="B111613" s="26"/>
      <c r="C111613" s="1"/>
      <c r="D111613" s="1"/>
      <c r="E111613" s="1"/>
      <c r="F111613" s="1"/>
      <c r="G111613" s="1"/>
      <c r="H111613" s="1"/>
      <c r="I111613" s="1"/>
      <c r="J111613" s="1"/>
      <c r="K111613" s="1"/>
      <c r="L111613" s="1"/>
      <c r="M111613" s="1"/>
      <c r="N111613" s="1"/>
      <c r="O111613" s="1"/>
      <c r="P111613" s="1"/>
      <c r="Q111613" s="1"/>
      <c r="R111613" s="1"/>
      <c r="S111613" s="1"/>
      <c r="T111613" s="1"/>
      <c r="U111613" s="1"/>
    </row>
    <row r="111614" spans="2:21">
      <c r="B111614" s="26"/>
      <c r="C111614" s="1"/>
      <c r="D111614" s="1"/>
      <c r="E111614" s="1"/>
      <c r="F111614" s="1"/>
      <c r="G111614" s="1"/>
      <c r="H111614" s="1"/>
      <c r="I111614" s="1"/>
      <c r="J111614" s="1"/>
      <c r="K111614" s="1"/>
      <c r="L111614" s="1"/>
      <c r="M111614" s="1"/>
      <c r="N111614" s="1"/>
      <c r="O111614" s="1"/>
      <c r="P111614" s="1"/>
      <c r="Q111614" s="1"/>
      <c r="R111614" s="1"/>
      <c r="S111614" s="1"/>
      <c r="T111614" s="1"/>
      <c r="U111614" s="1"/>
    </row>
    <row r="111615" spans="2:21">
      <c r="B111615" s="26"/>
      <c r="C111615" s="1"/>
      <c r="D111615" s="1"/>
      <c r="E111615" s="1"/>
      <c r="F111615" s="1"/>
      <c r="G111615" s="1"/>
      <c r="H111615" s="1"/>
      <c r="I111615" s="1"/>
      <c r="J111615" s="1"/>
      <c r="K111615" s="1"/>
      <c r="L111615" s="1"/>
      <c r="M111615" s="1"/>
      <c r="N111615" s="1"/>
      <c r="O111615" s="1"/>
      <c r="P111615" s="1"/>
      <c r="Q111615" s="1"/>
      <c r="R111615" s="1"/>
      <c r="S111615" s="1"/>
      <c r="T111615" s="1"/>
      <c r="U111615" s="1"/>
    </row>
    <row r="111616" spans="2:21">
      <c r="B111616" s="26"/>
      <c r="C111616" s="1"/>
      <c r="D111616" s="1"/>
      <c r="E111616" s="1"/>
      <c r="F111616" s="1"/>
      <c r="G111616" s="1"/>
      <c r="H111616" s="1"/>
      <c r="I111616" s="1"/>
      <c r="J111616" s="1"/>
      <c r="K111616" s="1"/>
      <c r="L111616" s="1"/>
      <c r="M111616" s="1"/>
      <c r="N111616" s="1"/>
      <c r="O111616" s="1"/>
      <c r="P111616" s="1"/>
      <c r="Q111616" s="1"/>
      <c r="R111616" s="1"/>
      <c r="S111616" s="1"/>
      <c r="T111616" s="1"/>
      <c r="U111616" s="1"/>
    </row>
    <row r="111617" spans="2:21">
      <c r="B111617" s="26"/>
      <c r="C111617" s="1"/>
      <c r="D111617" s="1"/>
      <c r="E111617" s="1"/>
      <c r="F111617" s="1"/>
      <c r="G111617" s="1"/>
      <c r="H111617" s="1"/>
      <c r="I111617" s="1"/>
      <c r="J111617" s="1"/>
      <c r="K111617" s="1"/>
      <c r="L111617" s="1"/>
      <c r="M111617" s="1"/>
      <c r="N111617" s="1"/>
      <c r="O111617" s="1"/>
      <c r="P111617" s="1"/>
      <c r="Q111617" s="1"/>
      <c r="R111617" s="1"/>
      <c r="S111617" s="1"/>
      <c r="T111617" s="1"/>
      <c r="U111617" s="1"/>
    </row>
    <row r="111618" spans="2:21">
      <c r="B111618" s="26"/>
      <c r="C111618" s="1"/>
      <c r="D111618" s="1"/>
      <c r="E111618" s="1"/>
      <c r="F111618" s="1"/>
      <c r="G111618" s="1"/>
      <c r="H111618" s="1"/>
      <c r="I111618" s="1"/>
      <c r="J111618" s="1"/>
      <c r="K111618" s="1"/>
      <c r="L111618" s="1"/>
      <c r="M111618" s="1"/>
      <c r="N111618" s="1"/>
      <c r="O111618" s="1"/>
      <c r="P111618" s="1"/>
      <c r="Q111618" s="1"/>
      <c r="R111618" s="1"/>
      <c r="S111618" s="1"/>
      <c r="T111618" s="1"/>
      <c r="U111618" s="1"/>
    </row>
    <row r="111619" spans="2:21">
      <c r="B111619" s="26"/>
      <c r="C111619" s="1"/>
      <c r="D111619" s="1"/>
      <c r="E111619" s="1"/>
      <c r="F111619" s="1"/>
      <c r="G111619" s="1"/>
      <c r="H111619" s="1"/>
      <c r="I111619" s="1"/>
      <c r="J111619" s="1"/>
      <c r="K111619" s="1"/>
      <c r="L111619" s="1"/>
      <c r="M111619" s="1"/>
      <c r="N111619" s="1"/>
      <c r="O111619" s="1"/>
      <c r="P111619" s="1"/>
      <c r="Q111619" s="1"/>
      <c r="R111619" s="1"/>
      <c r="S111619" s="1"/>
      <c r="T111619" s="1"/>
      <c r="U111619" s="1"/>
    </row>
    <row r="111620" spans="2:21">
      <c r="B111620" s="26"/>
      <c r="C111620" s="1"/>
      <c r="D111620" s="1"/>
      <c r="E111620" s="1"/>
      <c r="F111620" s="1"/>
      <c r="G111620" s="1"/>
      <c r="H111620" s="1"/>
      <c r="I111620" s="1"/>
      <c r="J111620" s="1"/>
      <c r="K111620" s="1"/>
      <c r="L111620" s="1"/>
      <c r="M111620" s="1"/>
      <c r="N111620" s="1"/>
      <c r="O111620" s="1"/>
      <c r="P111620" s="1"/>
      <c r="Q111620" s="1"/>
      <c r="R111620" s="1"/>
      <c r="S111620" s="1"/>
      <c r="T111620" s="1"/>
      <c r="U111620" s="1"/>
    </row>
    <row r="111621" spans="2:21">
      <c r="B111621" s="26"/>
      <c r="C111621" s="1"/>
      <c r="D111621" s="1"/>
      <c r="E111621" s="1"/>
      <c r="F111621" s="1"/>
      <c r="G111621" s="1"/>
      <c r="H111621" s="1"/>
      <c r="I111621" s="1"/>
      <c r="J111621" s="1"/>
      <c r="K111621" s="1"/>
      <c r="L111621" s="1"/>
      <c r="M111621" s="1"/>
      <c r="N111621" s="1"/>
      <c r="O111621" s="1"/>
      <c r="P111621" s="1"/>
      <c r="Q111621" s="1"/>
      <c r="R111621" s="1"/>
      <c r="S111621" s="1"/>
      <c r="T111621" s="1"/>
      <c r="U111621" s="1"/>
    </row>
    <row r="111622" spans="2:21">
      <c r="B111622" s="26"/>
      <c r="C111622" s="1"/>
      <c r="D111622" s="1"/>
      <c r="E111622" s="1"/>
      <c r="F111622" s="1"/>
      <c r="G111622" s="1"/>
      <c r="H111622" s="1"/>
      <c r="I111622" s="1"/>
      <c r="J111622" s="1"/>
      <c r="K111622" s="1"/>
      <c r="L111622" s="1"/>
      <c r="M111622" s="1"/>
      <c r="N111622" s="1"/>
      <c r="O111622" s="1"/>
      <c r="P111622" s="1"/>
      <c r="Q111622" s="1"/>
      <c r="R111622" s="1"/>
      <c r="S111622" s="1"/>
      <c r="T111622" s="1"/>
      <c r="U111622" s="1"/>
    </row>
    <row r="111623" spans="2:21">
      <c r="B111623" s="26"/>
      <c r="C111623" s="1"/>
      <c r="D111623" s="1"/>
      <c r="E111623" s="1"/>
      <c r="F111623" s="1"/>
      <c r="G111623" s="1"/>
      <c r="H111623" s="1"/>
      <c r="I111623" s="1"/>
      <c r="J111623" s="1"/>
      <c r="K111623" s="1"/>
      <c r="L111623" s="1"/>
      <c r="M111623" s="1"/>
      <c r="N111623" s="1"/>
      <c r="O111623" s="1"/>
      <c r="P111623" s="1"/>
      <c r="Q111623" s="1"/>
      <c r="R111623" s="1"/>
      <c r="S111623" s="1"/>
      <c r="T111623" s="1"/>
      <c r="U111623" s="1"/>
    </row>
    <row r="111624" spans="2:21">
      <c r="B111624" s="26"/>
      <c r="C111624" s="1"/>
      <c r="D111624" s="1"/>
      <c r="E111624" s="1"/>
      <c r="F111624" s="1"/>
      <c r="G111624" s="1"/>
      <c r="H111624" s="1"/>
      <c r="I111624" s="1"/>
      <c r="J111624" s="1"/>
      <c r="K111624" s="1"/>
      <c r="L111624" s="1"/>
      <c r="M111624" s="1"/>
      <c r="N111624" s="1"/>
      <c r="O111624" s="1"/>
      <c r="P111624" s="1"/>
      <c r="Q111624" s="1"/>
      <c r="R111624" s="1"/>
      <c r="S111624" s="1"/>
      <c r="T111624" s="1"/>
      <c r="U111624" s="1"/>
    </row>
    <row r="111625" spans="2:21">
      <c r="B111625" s="26"/>
      <c r="C111625" s="1"/>
      <c r="D111625" s="1"/>
      <c r="E111625" s="1"/>
      <c r="F111625" s="1"/>
      <c r="G111625" s="1"/>
      <c r="H111625" s="1"/>
      <c r="I111625" s="1"/>
      <c r="J111625" s="1"/>
      <c r="K111625" s="1"/>
      <c r="L111625" s="1"/>
      <c r="M111625" s="1"/>
      <c r="N111625" s="1"/>
      <c r="O111625" s="1"/>
      <c r="P111625" s="1"/>
      <c r="Q111625" s="1"/>
      <c r="R111625" s="1"/>
      <c r="S111625" s="1"/>
      <c r="T111625" s="1"/>
      <c r="U111625" s="1"/>
    </row>
    <row r="111626" spans="2:21">
      <c r="B111626" s="26"/>
      <c r="C111626" s="1"/>
      <c r="D111626" s="1"/>
      <c r="E111626" s="1"/>
      <c r="F111626" s="1"/>
      <c r="G111626" s="1"/>
      <c r="H111626" s="1"/>
      <c r="I111626" s="1"/>
      <c r="J111626" s="1"/>
      <c r="K111626" s="1"/>
      <c r="L111626" s="1"/>
      <c r="M111626" s="1"/>
      <c r="N111626" s="1"/>
      <c r="O111626" s="1"/>
      <c r="P111626" s="1"/>
      <c r="Q111626" s="1"/>
      <c r="R111626" s="1"/>
      <c r="S111626" s="1"/>
      <c r="T111626" s="1"/>
      <c r="U111626" s="1"/>
    </row>
    <row r="111627" spans="2:21">
      <c r="B111627" s="26"/>
      <c r="C111627" s="1"/>
      <c r="D111627" s="1"/>
      <c r="E111627" s="1"/>
      <c r="F111627" s="1"/>
      <c r="G111627" s="1"/>
      <c r="H111627" s="1"/>
      <c r="I111627" s="1"/>
      <c r="J111627" s="1"/>
      <c r="K111627" s="1"/>
      <c r="L111627" s="1"/>
      <c r="M111627" s="1"/>
      <c r="N111627" s="1"/>
      <c r="O111627" s="1"/>
      <c r="P111627" s="1"/>
      <c r="Q111627" s="1"/>
      <c r="R111627" s="1"/>
      <c r="S111627" s="1"/>
      <c r="T111627" s="1"/>
      <c r="U111627" s="1"/>
    </row>
    <row r="111628" spans="2:21">
      <c r="B111628" s="26"/>
      <c r="C111628" s="1"/>
      <c r="D111628" s="1"/>
      <c r="E111628" s="1"/>
      <c r="F111628" s="1"/>
      <c r="G111628" s="1"/>
      <c r="H111628" s="1"/>
      <c r="I111628" s="1"/>
      <c r="J111628" s="1"/>
      <c r="K111628" s="1"/>
      <c r="L111628" s="1"/>
      <c r="M111628" s="1"/>
      <c r="N111628" s="1"/>
      <c r="O111628" s="1"/>
      <c r="P111628" s="1"/>
      <c r="Q111628" s="1"/>
      <c r="R111628" s="1"/>
      <c r="S111628" s="1"/>
      <c r="T111628" s="1"/>
      <c r="U111628" s="1"/>
    </row>
    <row r="111629" spans="2:21">
      <c r="B111629" s="26"/>
      <c r="C111629" s="1"/>
      <c r="D111629" s="1"/>
      <c r="E111629" s="1"/>
      <c r="F111629" s="1"/>
      <c r="G111629" s="1"/>
      <c r="H111629" s="1"/>
      <c r="I111629" s="1"/>
      <c r="J111629" s="1"/>
      <c r="K111629" s="1"/>
      <c r="L111629" s="1"/>
      <c r="M111629" s="1"/>
      <c r="N111629" s="1"/>
      <c r="O111629" s="1"/>
      <c r="P111629" s="1"/>
      <c r="Q111629" s="1"/>
      <c r="R111629" s="1"/>
      <c r="S111629" s="1"/>
      <c r="T111629" s="1"/>
      <c r="U111629" s="1"/>
    </row>
    <row r="111630" spans="2:21">
      <c r="B111630" s="26"/>
      <c r="C111630" s="1"/>
      <c r="D111630" s="1"/>
      <c r="E111630" s="1"/>
      <c r="F111630" s="1"/>
      <c r="G111630" s="1"/>
      <c r="H111630" s="1"/>
      <c r="I111630" s="1"/>
      <c r="J111630" s="1"/>
      <c r="K111630" s="1"/>
      <c r="L111630" s="1"/>
      <c r="M111630" s="1"/>
      <c r="N111630" s="1"/>
      <c r="O111630" s="1"/>
      <c r="P111630" s="1"/>
      <c r="Q111630" s="1"/>
      <c r="R111630" s="1"/>
      <c r="S111630" s="1"/>
      <c r="T111630" s="1"/>
      <c r="U111630" s="1"/>
    </row>
    <row r="111631" spans="2:21">
      <c r="B111631" s="26"/>
      <c r="C111631" s="1"/>
      <c r="D111631" s="1"/>
      <c r="E111631" s="1"/>
      <c r="F111631" s="1"/>
      <c r="G111631" s="1"/>
      <c r="H111631" s="1"/>
      <c r="I111631" s="1"/>
      <c r="J111631" s="1"/>
      <c r="K111631" s="1"/>
      <c r="L111631" s="1"/>
      <c r="M111631" s="1"/>
      <c r="N111631" s="1"/>
      <c r="O111631" s="1"/>
      <c r="P111631" s="1"/>
      <c r="Q111631" s="1"/>
      <c r="R111631" s="1"/>
      <c r="S111631" s="1"/>
      <c r="T111631" s="1"/>
      <c r="U111631" s="1"/>
    </row>
    <row r="111632" spans="2:21">
      <c r="B111632" s="26"/>
      <c r="C111632" s="1"/>
      <c r="D111632" s="1"/>
      <c r="E111632" s="1"/>
      <c r="F111632" s="1"/>
      <c r="G111632" s="1"/>
      <c r="H111632" s="1"/>
      <c r="I111632" s="1"/>
      <c r="J111632" s="1"/>
      <c r="K111632" s="1"/>
      <c r="L111632" s="1"/>
      <c r="M111632" s="1"/>
      <c r="N111632" s="1"/>
      <c r="O111632" s="1"/>
      <c r="P111632" s="1"/>
      <c r="Q111632" s="1"/>
      <c r="R111632" s="1"/>
      <c r="S111632" s="1"/>
      <c r="T111632" s="1"/>
      <c r="U111632" s="1"/>
    </row>
    <row r="111633" spans="2:21">
      <c r="B111633" s="26"/>
      <c r="C111633" s="1"/>
      <c r="D111633" s="1"/>
      <c r="E111633" s="1"/>
      <c r="F111633" s="1"/>
      <c r="G111633" s="1"/>
      <c r="H111633" s="1"/>
      <c r="I111633" s="1"/>
      <c r="J111633" s="1"/>
      <c r="K111633" s="1"/>
      <c r="L111633" s="1"/>
      <c r="M111633" s="1"/>
      <c r="N111633" s="1"/>
      <c r="O111633" s="1"/>
      <c r="P111633" s="1"/>
      <c r="Q111633" s="1"/>
      <c r="R111633" s="1"/>
      <c r="S111633" s="1"/>
      <c r="T111633" s="1"/>
      <c r="U111633" s="1"/>
    </row>
    <row r="111634" spans="2:21">
      <c r="B111634" s="26"/>
      <c r="C111634" s="1"/>
      <c r="D111634" s="1"/>
      <c r="E111634" s="1"/>
      <c r="F111634" s="1"/>
      <c r="G111634" s="1"/>
      <c r="H111634" s="1"/>
      <c r="I111634" s="1"/>
      <c r="J111634" s="1"/>
      <c r="K111634" s="1"/>
      <c r="L111634" s="1"/>
      <c r="M111634" s="1"/>
      <c r="N111634" s="1"/>
      <c r="O111634" s="1"/>
      <c r="P111634" s="1"/>
      <c r="Q111634" s="1"/>
      <c r="R111634" s="1"/>
      <c r="S111634" s="1"/>
      <c r="T111634" s="1"/>
      <c r="U111634" s="1"/>
    </row>
    <row r="111635" spans="2:21">
      <c r="B111635" s="26"/>
      <c r="C111635" s="1"/>
      <c r="D111635" s="1"/>
      <c r="E111635" s="1"/>
      <c r="F111635" s="1"/>
      <c r="G111635" s="1"/>
      <c r="H111635" s="1"/>
      <c r="I111635" s="1"/>
      <c r="J111635" s="1"/>
      <c r="K111635" s="1"/>
      <c r="L111635" s="1"/>
      <c r="M111635" s="1"/>
      <c r="N111635" s="1"/>
      <c r="O111635" s="1"/>
      <c r="P111635" s="1"/>
      <c r="Q111635" s="1"/>
      <c r="R111635" s="1"/>
      <c r="S111635" s="1"/>
      <c r="T111635" s="1"/>
      <c r="U111635" s="1"/>
    </row>
    <row r="111636" spans="2:21">
      <c r="B111636" s="26"/>
      <c r="C111636" s="1"/>
      <c r="D111636" s="1"/>
      <c r="E111636" s="1"/>
      <c r="F111636" s="1"/>
      <c r="G111636" s="1"/>
      <c r="H111636" s="1"/>
      <c r="I111636" s="1"/>
      <c r="J111636" s="1"/>
      <c r="K111636" s="1"/>
      <c r="L111636" s="1"/>
      <c r="M111636" s="1"/>
      <c r="N111636" s="1"/>
      <c r="O111636" s="1"/>
      <c r="P111636" s="1"/>
      <c r="Q111636" s="1"/>
      <c r="R111636" s="1"/>
      <c r="S111636" s="1"/>
      <c r="T111636" s="1"/>
      <c r="U111636" s="1"/>
    </row>
    <row r="111637" spans="2:21">
      <c r="B111637" s="26"/>
      <c r="C111637" s="1"/>
      <c r="D111637" s="1"/>
      <c r="E111637" s="1"/>
      <c r="F111637" s="1"/>
      <c r="G111637" s="1"/>
      <c r="H111637" s="1"/>
      <c r="I111637" s="1"/>
      <c r="J111637" s="1"/>
      <c r="K111637" s="1"/>
      <c r="L111637" s="1"/>
      <c r="M111637" s="1"/>
      <c r="N111637" s="1"/>
      <c r="O111637" s="1"/>
      <c r="P111637" s="1"/>
      <c r="Q111637" s="1"/>
      <c r="R111637" s="1"/>
      <c r="S111637" s="1"/>
      <c r="T111637" s="1"/>
      <c r="U111637" s="1"/>
    </row>
    <row r="111638" spans="2:21">
      <c r="B111638" s="26"/>
      <c r="C111638" s="1"/>
      <c r="D111638" s="1"/>
      <c r="E111638" s="1"/>
      <c r="F111638" s="1"/>
      <c r="G111638" s="1"/>
      <c r="H111638" s="1"/>
      <c r="I111638" s="1"/>
      <c r="J111638" s="1"/>
      <c r="K111638" s="1"/>
      <c r="L111638" s="1"/>
      <c r="M111638" s="1"/>
      <c r="N111638" s="1"/>
      <c r="O111638" s="1"/>
      <c r="P111638" s="1"/>
      <c r="Q111638" s="1"/>
      <c r="R111638" s="1"/>
      <c r="S111638" s="1"/>
      <c r="T111638" s="1"/>
      <c r="U111638" s="1"/>
    </row>
    <row r="111639" spans="2:21">
      <c r="B111639" s="26"/>
      <c r="C111639" s="1"/>
      <c r="D111639" s="1"/>
      <c r="E111639" s="1"/>
      <c r="F111639" s="1"/>
      <c r="G111639" s="1"/>
      <c r="H111639" s="1"/>
      <c r="I111639" s="1"/>
      <c r="J111639" s="1"/>
      <c r="K111639" s="1"/>
      <c r="L111639" s="1"/>
      <c r="M111639" s="1"/>
      <c r="N111639" s="1"/>
      <c r="O111639" s="1"/>
      <c r="P111639" s="1"/>
      <c r="Q111639" s="1"/>
      <c r="R111639" s="1"/>
      <c r="S111639" s="1"/>
      <c r="T111639" s="1"/>
      <c r="U111639" s="1"/>
    </row>
    <row r="111640" spans="2:21">
      <c r="B111640" s="26"/>
      <c r="C111640" s="1"/>
      <c r="D111640" s="1"/>
      <c r="E111640" s="1"/>
      <c r="F111640" s="1"/>
      <c r="G111640" s="1"/>
      <c r="H111640" s="1"/>
      <c r="I111640" s="1"/>
      <c r="J111640" s="1"/>
      <c r="K111640" s="1"/>
      <c r="L111640" s="1"/>
      <c r="M111640" s="1"/>
      <c r="N111640" s="1"/>
      <c r="O111640" s="1"/>
      <c r="P111640" s="1"/>
      <c r="Q111640" s="1"/>
      <c r="R111640" s="1"/>
      <c r="S111640" s="1"/>
      <c r="T111640" s="1"/>
      <c r="U111640" s="1"/>
    </row>
    <row r="111641" spans="2:21">
      <c r="B111641" s="26"/>
      <c r="C111641" s="1"/>
      <c r="D111641" s="1"/>
      <c r="E111641" s="1"/>
      <c r="F111641" s="1"/>
      <c r="G111641" s="1"/>
      <c r="H111641" s="1"/>
      <c r="I111641" s="1"/>
      <c r="J111641" s="1"/>
      <c r="K111641" s="1"/>
      <c r="L111641" s="1"/>
      <c r="M111641" s="1"/>
      <c r="N111641" s="1"/>
      <c r="O111641" s="1"/>
      <c r="P111641" s="1"/>
      <c r="Q111641" s="1"/>
      <c r="R111641" s="1"/>
      <c r="S111641" s="1"/>
      <c r="T111641" s="1"/>
      <c r="U111641" s="1"/>
    </row>
    <row r="111642" spans="2:21">
      <c r="B111642" s="26"/>
      <c r="C111642" s="1"/>
      <c r="D111642" s="1"/>
      <c r="E111642" s="1"/>
      <c r="F111642" s="1"/>
      <c r="G111642" s="1"/>
      <c r="H111642" s="1"/>
      <c r="I111642" s="1"/>
      <c r="J111642" s="1"/>
      <c r="K111642" s="1"/>
      <c r="L111642" s="1"/>
      <c r="M111642" s="1"/>
      <c r="N111642" s="1"/>
      <c r="O111642" s="1"/>
      <c r="P111642" s="1"/>
      <c r="Q111642" s="1"/>
      <c r="R111642" s="1"/>
      <c r="S111642" s="1"/>
      <c r="T111642" s="1"/>
      <c r="U111642" s="1"/>
    </row>
    <row r="111643" spans="2:21">
      <c r="B111643" s="26"/>
      <c r="C111643" s="1"/>
      <c r="D111643" s="1"/>
      <c r="E111643" s="1"/>
      <c r="F111643" s="1"/>
      <c r="G111643" s="1"/>
      <c r="H111643" s="1"/>
      <c r="I111643" s="1"/>
      <c r="J111643" s="1"/>
      <c r="K111643" s="1"/>
      <c r="L111643" s="1"/>
      <c r="M111643" s="1"/>
      <c r="N111643" s="1"/>
      <c r="O111643" s="1"/>
      <c r="P111643" s="1"/>
      <c r="Q111643" s="1"/>
      <c r="R111643" s="1"/>
      <c r="S111643" s="1"/>
      <c r="T111643" s="1"/>
      <c r="U111643" s="1"/>
    </row>
    <row r="111644" spans="2:21">
      <c r="B111644" s="26"/>
      <c r="C111644" s="1"/>
      <c r="D111644" s="1"/>
      <c r="E111644" s="1"/>
      <c r="F111644" s="1"/>
      <c r="G111644" s="1"/>
      <c r="H111644" s="1"/>
      <c r="I111644" s="1"/>
      <c r="J111644" s="1"/>
      <c r="K111644" s="1"/>
      <c r="L111644" s="1"/>
      <c r="M111644" s="1"/>
      <c r="N111644" s="1"/>
      <c r="O111644" s="1"/>
      <c r="P111644" s="1"/>
      <c r="Q111644" s="1"/>
      <c r="R111644" s="1"/>
      <c r="S111644" s="1"/>
      <c r="T111644" s="1"/>
      <c r="U111644" s="1"/>
    </row>
    <row r="111645" spans="2:21">
      <c r="B111645" s="26"/>
      <c r="C111645" s="1"/>
      <c r="D111645" s="1"/>
      <c r="E111645" s="1"/>
      <c r="F111645" s="1"/>
      <c r="G111645" s="1"/>
      <c r="H111645" s="1"/>
      <c r="I111645" s="1"/>
      <c r="J111645" s="1"/>
      <c r="K111645" s="1"/>
      <c r="L111645" s="1"/>
      <c r="M111645" s="1"/>
      <c r="N111645" s="1"/>
      <c r="O111645" s="1"/>
      <c r="P111645" s="1"/>
      <c r="Q111645" s="1"/>
      <c r="R111645" s="1"/>
      <c r="S111645" s="1"/>
      <c r="T111645" s="1"/>
      <c r="U111645" s="1"/>
    </row>
    <row r="111646" spans="2:21">
      <c r="B111646" s="26"/>
      <c r="C111646" s="1"/>
      <c r="D111646" s="1"/>
      <c r="E111646" s="1"/>
      <c r="F111646" s="1"/>
      <c r="G111646" s="1"/>
      <c r="H111646" s="1"/>
      <c r="I111646" s="1"/>
      <c r="J111646" s="1"/>
      <c r="K111646" s="1"/>
      <c r="L111646" s="1"/>
      <c r="M111646" s="1"/>
      <c r="N111646" s="1"/>
      <c r="O111646" s="1"/>
      <c r="P111646" s="1"/>
      <c r="Q111646" s="1"/>
      <c r="R111646" s="1"/>
      <c r="S111646" s="1"/>
      <c r="T111646" s="1"/>
      <c r="U111646" s="1"/>
    </row>
    <row r="111647" spans="2:21">
      <c r="B111647" s="26"/>
      <c r="C111647" s="1"/>
      <c r="D111647" s="1"/>
      <c r="E111647" s="1"/>
      <c r="F111647" s="1"/>
      <c r="G111647" s="1"/>
      <c r="H111647" s="1"/>
      <c r="I111647" s="1"/>
      <c r="J111647" s="1"/>
      <c r="K111647" s="1"/>
      <c r="L111647" s="1"/>
      <c r="M111647" s="1"/>
      <c r="N111647" s="1"/>
      <c r="O111647" s="1"/>
      <c r="P111647" s="1"/>
      <c r="Q111647" s="1"/>
      <c r="R111647" s="1"/>
      <c r="S111647" s="1"/>
      <c r="T111647" s="1"/>
      <c r="U111647" s="1"/>
    </row>
    <row r="111648" spans="2:21">
      <c r="B111648" s="26"/>
      <c r="C111648" s="1"/>
      <c r="D111648" s="1"/>
      <c r="E111648" s="1"/>
      <c r="F111648" s="1"/>
      <c r="G111648" s="1"/>
      <c r="H111648" s="1"/>
      <c r="I111648" s="1"/>
      <c r="J111648" s="1"/>
      <c r="K111648" s="1"/>
      <c r="L111648" s="1"/>
      <c r="M111648" s="1"/>
      <c r="N111648" s="1"/>
      <c r="O111648" s="1"/>
      <c r="P111648" s="1"/>
      <c r="Q111648" s="1"/>
      <c r="R111648" s="1"/>
      <c r="S111648" s="1"/>
      <c r="T111648" s="1"/>
      <c r="U111648" s="1"/>
    </row>
    <row r="111649" spans="2:21">
      <c r="B111649" s="26"/>
      <c r="C111649" s="1"/>
      <c r="D111649" s="1"/>
      <c r="E111649" s="1"/>
      <c r="F111649" s="1"/>
      <c r="G111649" s="1"/>
      <c r="H111649" s="1"/>
      <c r="I111649" s="1"/>
      <c r="J111649" s="1"/>
      <c r="K111649" s="1"/>
      <c r="L111649" s="1"/>
      <c r="M111649" s="1"/>
      <c r="N111649" s="1"/>
      <c r="O111649" s="1"/>
      <c r="P111649" s="1"/>
      <c r="Q111649" s="1"/>
      <c r="R111649" s="1"/>
      <c r="S111649" s="1"/>
      <c r="T111649" s="1"/>
      <c r="U111649" s="1"/>
    </row>
    <row r="111650" spans="2:21">
      <c r="B111650" s="26"/>
      <c r="C111650" s="1"/>
      <c r="D111650" s="1"/>
      <c r="E111650" s="1"/>
      <c r="F111650" s="1"/>
      <c r="G111650" s="1"/>
      <c r="H111650" s="1"/>
      <c r="I111650" s="1"/>
      <c r="J111650" s="1"/>
      <c r="K111650" s="1"/>
      <c r="L111650" s="1"/>
      <c r="M111650" s="1"/>
      <c r="N111650" s="1"/>
      <c r="O111650" s="1"/>
      <c r="P111650" s="1"/>
      <c r="Q111650" s="1"/>
      <c r="R111650" s="1"/>
      <c r="S111650" s="1"/>
      <c r="T111650" s="1"/>
      <c r="U111650" s="1"/>
    </row>
    <row r="111651" spans="2:21">
      <c r="B111651" s="26"/>
      <c r="C111651" s="1"/>
      <c r="D111651" s="1"/>
      <c r="E111651" s="1"/>
      <c r="F111651" s="1"/>
      <c r="G111651" s="1"/>
      <c r="H111651" s="1"/>
      <c r="I111651" s="1"/>
      <c r="J111651" s="1"/>
      <c r="K111651" s="1"/>
      <c r="L111651" s="1"/>
      <c r="M111651" s="1"/>
      <c r="N111651" s="1"/>
      <c r="O111651" s="1"/>
      <c r="P111651" s="1"/>
      <c r="Q111651" s="1"/>
      <c r="R111651" s="1"/>
      <c r="S111651" s="1"/>
      <c r="T111651" s="1"/>
      <c r="U111651" s="1"/>
    </row>
    <row r="111652" spans="2:21">
      <c r="B111652" s="26"/>
      <c r="C111652" s="1"/>
      <c r="D111652" s="1"/>
      <c r="E111652" s="1"/>
      <c r="F111652" s="1"/>
      <c r="G111652" s="1"/>
      <c r="H111652" s="1"/>
      <c r="I111652" s="1"/>
      <c r="J111652" s="1"/>
      <c r="K111652" s="1"/>
      <c r="L111652" s="1"/>
      <c r="M111652" s="1"/>
      <c r="N111652" s="1"/>
      <c r="O111652" s="1"/>
      <c r="P111652" s="1"/>
      <c r="Q111652" s="1"/>
      <c r="R111652" s="1"/>
      <c r="S111652" s="1"/>
      <c r="T111652" s="1"/>
      <c r="U111652" s="1"/>
    </row>
    <row r="111653" spans="2:21">
      <c r="B111653" s="26"/>
      <c r="C111653" s="1"/>
      <c r="D111653" s="1"/>
      <c r="E111653" s="1"/>
      <c r="F111653" s="1"/>
      <c r="G111653" s="1"/>
      <c r="H111653" s="1"/>
      <c r="I111653" s="1"/>
      <c r="J111653" s="1"/>
      <c r="K111653" s="1"/>
      <c r="L111653" s="1"/>
      <c r="M111653" s="1"/>
      <c r="N111653" s="1"/>
      <c r="O111653" s="1"/>
      <c r="P111653" s="1"/>
      <c r="Q111653" s="1"/>
      <c r="R111653" s="1"/>
      <c r="S111653" s="1"/>
      <c r="T111653" s="1"/>
      <c r="U111653" s="1"/>
    </row>
    <row r="111654" spans="2:21">
      <c r="B111654" s="26"/>
      <c r="C111654" s="1"/>
      <c r="D111654" s="1"/>
      <c r="E111654" s="1"/>
      <c r="F111654" s="1"/>
      <c r="G111654" s="1"/>
      <c r="H111654" s="1"/>
      <c r="I111654" s="1"/>
      <c r="J111654" s="1"/>
      <c r="K111654" s="1"/>
      <c r="L111654" s="1"/>
      <c r="M111654" s="1"/>
      <c r="N111654" s="1"/>
      <c r="O111654" s="1"/>
      <c r="P111654" s="1"/>
      <c r="Q111654" s="1"/>
      <c r="R111654" s="1"/>
      <c r="S111654" s="1"/>
      <c r="T111654" s="1"/>
      <c r="U111654" s="1"/>
    </row>
    <row r="111655" spans="2:21">
      <c r="B111655" s="26"/>
      <c r="C111655" s="1"/>
      <c r="D111655" s="1"/>
      <c r="E111655" s="1"/>
      <c r="F111655" s="1"/>
      <c r="G111655" s="1"/>
      <c r="H111655" s="1"/>
      <c r="I111655" s="1"/>
      <c r="J111655" s="1"/>
      <c r="K111655" s="1"/>
      <c r="L111655" s="1"/>
      <c r="M111655" s="1"/>
      <c r="N111655" s="1"/>
      <c r="O111655" s="1"/>
      <c r="P111655" s="1"/>
      <c r="Q111655" s="1"/>
      <c r="R111655" s="1"/>
      <c r="S111655" s="1"/>
      <c r="T111655" s="1"/>
      <c r="U111655" s="1"/>
    </row>
    <row r="111656" spans="2:21">
      <c r="B111656" s="26"/>
      <c r="C111656" s="1"/>
      <c r="D111656" s="1"/>
      <c r="E111656" s="1"/>
      <c r="F111656" s="1"/>
      <c r="G111656" s="1"/>
      <c r="H111656" s="1"/>
      <c r="I111656" s="1"/>
      <c r="J111656" s="1"/>
      <c r="K111656" s="1"/>
      <c r="L111656" s="1"/>
      <c r="M111656" s="1"/>
      <c r="N111656" s="1"/>
      <c r="O111656" s="1"/>
      <c r="P111656" s="1"/>
      <c r="Q111656" s="1"/>
      <c r="R111656" s="1"/>
      <c r="S111656" s="1"/>
      <c r="T111656" s="1"/>
      <c r="U111656" s="1"/>
    </row>
    <row r="111657" spans="2:21">
      <c r="B111657" s="26"/>
      <c r="C111657" s="1"/>
      <c r="D111657" s="1"/>
      <c r="E111657" s="1"/>
      <c r="F111657" s="1"/>
      <c r="G111657" s="1"/>
      <c r="H111657" s="1"/>
      <c r="I111657" s="1"/>
      <c r="J111657" s="1"/>
      <c r="K111657" s="1"/>
      <c r="L111657" s="1"/>
      <c r="M111657" s="1"/>
      <c r="N111657" s="1"/>
      <c r="O111657" s="1"/>
      <c r="P111657" s="1"/>
      <c r="Q111657" s="1"/>
      <c r="R111657" s="1"/>
      <c r="S111657" s="1"/>
      <c r="T111657" s="1"/>
      <c r="U111657" s="1"/>
    </row>
    <row r="111658" spans="2:21">
      <c r="B111658" s="26"/>
      <c r="C111658" s="1"/>
      <c r="D111658" s="1"/>
      <c r="E111658" s="1"/>
      <c r="F111658" s="1"/>
      <c r="G111658" s="1"/>
      <c r="H111658" s="1"/>
      <c r="I111658" s="1"/>
      <c r="J111658" s="1"/>
      <c r="K111658" s="1"/>
      <c r="L111658" s="1"/>
      <c r="M111658" s="1"/>
      <c r="N111658" s="1"/>
      <c r="O111658" s="1"/>
      <c r="P111658" s="1"/>
      <c r="Q111658" s="1"/>
      <c r="R111658" s="1"/>
      <c r="S111658" s="1"/>
      <c r="T111658" s="1"/>
      <c r="U111658" s="1"/>
    </row>
    <row r="111659" spans="2:21">
      <c r="B111659" s="26"/>
      <c r="C111659" s="1"/>
      <c r="D111659" s="1"/>
      <c r="E111659" s="1"/>
      <c r="F111659" s="1"/>
      <c r="G111659" s="1"/>
      <c r="H111659" s="1"/>
      <c r="I111659" s="1"/>
      <c r="J111659" s="1"/>
      <c r="K111659" s="1"/>
      <c r="L111659" s="1"/>
      <c r="M111659" s="1"/>
      <c r="N111659" s="1"/>
      <c r="O111659" s="1"/>
      <c r="P111659" s="1"/>
      <c r="Q111659" s="1"/>
      <c r="R111659" s="1"/>
      <c r="S111659" s="1"/>
      <c r="T111659" s="1"/>
      <c r="U111659" s="1"/>
    </row>
    <row r="111660" spans="2:21">
      <c r="B111660" s="26"/>
      <c r="C111660" s="1"/>
      <c r="D111660" s="1"/>
      <c r="E111660" s="1"/>
      <c r="F111660" s="1"/>
      <c r="G111660" s="1"/>
      <c r="H111660" s="1"/>
      <c r="I111660" s="1"/>
      <c r="J111660" s="1"/>
      <c r="K111660" s="1"/>
      <c r="L111660" s="1"/>
      <c r="M111660" s="1"/>
      <c r="N111660" s="1"/>
      <c r="O111660" s="1"/>
      <c r="P111660" s="1"/>
      <c r="Q111660" s="1"/>
      <c r="R111660" s="1"/>
      <c r="S111660" s="1"/>
      <c r="T111660" s="1"/>
      <c r="U111660" s="1"/>
    </row>
    <row r="111661" spans="2:21">
      <c r="B111661" s="26"/>
      <c r="C111661" s="1"/>
      <c r="D111661" s="1"/>
      <c r="E111661" s="1"/>
      <c r="F111661" s="1"/>
      <c r="G111661" s="1"/>
      <c r="H111661" s="1"/>
      <c r="I111661" s="1"/>
      <c r="J111661" s="1"/>
      <c r="K111661" s="1"/>
      <c r="L111661" s="1"/>
      <c r="M111661" s="1"/>
      <c r="N111661" s="1"/>
      <c r="O111661" s="1"/>
      <c r="P111661" s="1"/>
      <c r="Q111661" s="1"/>
      <c r="R111661" s="1"/>
      <c r="S111661" s="1"/>
      <c r="T111661" s="1"/>
      <c r="U111661" s="1"/>
    </row>
    <row r="111662" spans="2:21">
      <c r="B111662" s="26"/>
      <c r="C111662" s="1"/>
      <c r="D111662" s="1"/>
      <c r="E111662" s="1"/>
      <c r="F111662" s="1"/>
      <c r="G111662" s="1"/>
      <c r="H111662" s="1"/>
      <c r="I111662" s="1"/>
      <c r="J111662" s="1"/>
      <c r="K111662" s="1"/>
      <c r="L111662" s="1"/>
      <c r="M111662" s="1"/>
      <c r="N111662" s="1"/>
      <c r="O111662" s="1"/>
      <c r="P111662" s="1"/>
      <c r="Q111662" s="1"/>
      <c r="R111662" s="1"/>
      <c r="S111662" s="1"/>
      <c r="T111662" s="1"/>
      <c r="U111662" s="1"/>
    </row>
    <row r="111663" spans="2:21">
      <c r="B111663" s="26"/>
      <c r="C111663" s="1"/>
      <c r="D111663" s="1"/>
      <c r="E111663" s="1"/>
      <c r="F111663" s="1"/>
      <c r="G111663" s="1"/>
      <c r="H111663" s="1"/>
      <c r="I111663" s="1"/>
      <c r="J111663" s="1"/>
      <c r="K111663" s="1"/>
      <c r="L111663" s="1"/>
      <c r="M111663" s="1"/>
      <c r="N111663" s="1"/>
      <c r="O111663" s="1"/>
      <c r="P111663" s="1"/>
      <c r="Q111663" s="1"/>
      <c r="R111663" s="1"/>
      <c r="S111663" s="1"/>
      <c r="T111663" s="1"/>
      <c r="U111663" s="1"/>
    </row>
    <row r="111664" spans="2:21">
      <c r="B111664" s="26"/>
      <c r="C111664" s="1"/>
      <c r="D111664" s="1"/>
      <c r="E111664" s="1"/>
      <c r="F111664" s="1"/>
      <c r="G111664" s="1"/>
      <c r="H111664" s="1"/>
      <c r="I111664" s="1"/>
      <c r="J111664" s="1"/>
      <c r="K111664" s="1"/>
      <c r="L111664" s="1"/>
      <c r="M111664" s="1"/>
      <c r="N111664" s="1"/>
      <c r="O111664" s="1"/>
      <c r="P111664" s="1"/>
      <c r="Q111664" s="1"/>
      <c r="R111664" s="1"/>
      <c r="S111664" s="1"/>
      <c r="T111664" s="1"/>
      <c r="U111664" s="1"/>
    </row>
    <row r="111665" spans="2:21">
      <c r="B111665" s="26"/>
      <c r="C111665" s="1"/>
      <c r="D111665" s="1"/>
      <c r="E111665" s="1"/>
      <c r="F111665" s="1"/>
      <c r="G111665" s="1"/>
      <c r="H111665" s="1"/>
      <c r="I111665" s="1"/>
      <c r="J111665" s="1"/>
      <c r="K111665" s="1"/>
      <c r="L111665" s="1"/>
      <c r="M111665" s="1"/>
      <c r="N111665" s="1"/>
      <c r="O111665" s="1"/>
      <c r="P111665" s="1"/>
      <c r="Q111665" s="1"/>
      <c r="R111665" s="1"/>
      <c r="S111665" s="1"/>
      <c r="T111665" s="1"/>
      <c r="U111665" s="1"/>
    </row>
    <row r="111666" spans="2:21">
      <c r="B111666" s="26"/>
      <c r="C111666" s="1"/>
      <c r="D111666" s="1"/>
      <c r="E111666" s="1"/>
      <c r="F111666" s="1"/>
      <c r="G111666" s="1"/>
      <c r="H111666" s="1"/>
      <c r="I111666" s="1"/>
      <c r="J111666" s="1"/>
      <c r="K111666" s="1"/>
      <c r="L111666" s="1"/>
      <c r="M111666" s="1"/>
      <c r="N111666" s="1"/>
      <c r="O111666" s="1"/>
      <c r="P111666" s="1"/>
      <c r="Q111666" s="1"/>
      <c r="R111666" s="1"/>
      <c r="S111666" s="1"/>
      <c r="T111666" s="1"/>
      <c r="U111666" s="1"/>
    </row>
    <row r="111667" spans="2:21">
      <c r="B111667" s="26"/>
      <c r="C111667" s="1"/>
      <c r="D111667" s="1"/>
      <c r="E111667" s="1"/>
      <c r="F111667" s="1"/>
      <c r="G111667" s="1"/>
      <c r="H111667" s="1"/>
      <c r="I111667" s="1"/>
      <c r="J111667" s="1"/>
      <c r="K111667" s="1"/>
      <c r="L111667" s="1"/>
      <c r="M111667" s="1"/>
      <c r="N111667" s="1"/>
      <c r="O111667" s="1"/>
      <c r="P111667" s="1"/>
      <c r="Q111667" s="1"/>
      <c r="R111667" s="1"/>
      <c r="S111667" s="1"/>
      <c r="T111667" s="1"/>
      <c r="U111667" s="1"/>
    </row>
    <row r="111668" spans="2:21">
      <c r="B111668" s="26"/>
      <c r="C111668" s="1"/>
      <c r="D111668" s="1"/>
      <c r="E111668" s="1"/>
      <c r="F111668" s="1"/>
      <c r="G111668" s="1"/>
      <c r="H111668" s="1"/>
      <c r="I111668" s="1"/>
      <c r="J111668" s="1"/>
      <c r="K111668" s="1"/>
      <c r="L111668" s="1"/>
      <c r="M111668" s="1"/>
      <c r="N111668" s="1"/>
      <c r="O111668" s="1"/>
      <c r="P111668" s="1"/>
      <c r="Q111668" s="1"/>
      <c r="R111668" s="1"/>
      <c r="S111668" s="1"/>
      <c r="T111668" s="1"/>
      <c r="U111668" s="1"/>
    </row>
    <row r="111669" spans="2:21">
      <c r="B111669" s="26"/>
      <c r="C111669" s="1"/>
      <c r="D111669" s="1"/>
      <c r="E111669" s="1"/>
      <c r="F111669" s="1"/>
      <c r="G111669" s="1"/>
      <c r="H111669" s="1"/>
      <c r="I111669" s="1"/>
      <c r="J111669" s="1"/>
      <c r="K111669" s="1"/>
      <c r="L111669" s="1"/>
      <c r="M111669" s="1"/>
      <c r="N111669" s="1"/>
      <c r="O111669" s="1"/>
      <c r="P111669" s="1"/>
      <c r="Q111669" s="1"/>
      <c r="R111669" s="1"/>
      <c r="S111669" s="1"/>
      <c r="T111669" s="1"/>
      <c r="U111669" s="1"/>
    </row>
    <row r="111670" spans="2:21">
      <c r="B111670" s="26"/>
      <c r="C111670" s="1"/>
      <c r="D111670" s="1"/>
      <c r="E111670" s="1"/>
      <c r="F111670" s="1"/>
      <c r="G111670" s="1"/>
      <c r="H111670" s="1"/>
      <c r="I111670" s="1"/>
      <c r="J111670" s="1"/>
      <c r="K111670" s="1"/>
      <c r="L111670" s="1"/>
      <c r="M111670" s="1"/>
      <c r="N111670" s="1"/>
      <c r="O111670" s="1"/>
      <c r="P111670" s="1"/>
      <c r="Q111670" s="1"/>
      <c r="R111670" s="1"/>
      <c r="S111670" s="1"/>
      <c r="T111670" s="1"/>
      <c r="U111670" s="1"/>
    </row>
    <row r="111671" spans="2:21">
      <c r="B111671" s="26"/>
      <c r="C111671" s="1"/>
      <c r="D111671" s="1"/>
      <c r="E111671" s="1"/>
      <c r="F111671" s="1"/>
      <c r="G111671" s="1"/>
      <c r="H111671" s="1"/>
      <c r="I111671" s="1"/>
      <c r="J111671" s="1"/>
      <c r="K111671" s="1"/>
      <c r="L111671" s="1"/>
      <c r="M111671" s="1"/>
      <c r="N111671" s="1"/>
      <c r="O111671" s="1"/>
      <c r="P111671" s="1"/>
      <c r="Q111671" s="1"/>
      <c r="R111671" s="1"/>
      <c r="S111671" s="1"/>
      <c r="T111671" s="1"/>
      <c r="U111671" s="1"/>
    </row>
    <row r="111672" spans="2:21">
      <c r="B111672" s="26"/>
      <c r="C111672" s="1"/>
      <c r="D111672" s="1"/>
      <c r="E111672" s="1"/>
      <c r="F111672" s="1"/>
      <c r="G111672" s="1"/>
      <c r="H111672" s="1"/>
      <c r="I111672" s="1"/>
      <c r="J111672" s="1"/>
      <c r="K111672" s="1"/>
      <c r="L111672" s="1"/>
      <c r="M111672" s="1"/>
      <c r="N111672" s="1"/>
      <c r="O111672" s="1"/>
      <c r="P111672" s="1"/>
      <c r="Q111672" s="1"/>
      <c r="R111672" s="1"/>
      <c r="S111672" s="1"/>
      <c r="T111672" s="1"/>
      <c r="U111672" s="1"/>
    </row>
    <row r="111673" spans="2:21">
      <c r="B111673" s="26"/>
      <c r="C111673" s="1"/>
      <c r="D111673" s="1"/>
      <c r="E111673" s="1"/>
      <c r="F111673" s="1"/>
      <c r="G111673" s="1"/>
      <c r="H111673" s="1"/>
      <c r="I111673" s="1"/>
      <c r="J111673" s="1"/>
      <c r="K111673" s="1"/>
      <c r="L111673" s="1"/>
      <c r="M111673" s="1"/>
      <c r="N111673" s="1"/>
      <c r="O111673" s="1"/>
      <c r="P111673" s="1"/>
      <c r="Q111673" s="1"/>
      <c r="R111673" s="1"/>
      <c r="S111673" s="1"/>
      <c r="T111673" s="1"/>
      <c r="U111673" s="1"/>
    </row>
    <row r="111674" spans="2:21">
      <c r="B111674" s="26"/>
      <c r="C111674" s="1"/>
      <c r="D111674" s="1"/>
      <c r="E111674" s="1"/>
      <c r="F111674" s="1"/>
      <c r="G111674" s="1"/>
      <c r="H111674" s="1"/>
      <c r="I111674" s="1"/>
      <c r="J111674" s="1"/>
      <c r="K111674" s="1"/>
      <c r="L111674" s="1"/>
      <c r="M111674" s="1"/>
      <c r="N111674" s="1"/>
      <c r="O111674" s="1"/>
      <c r="P111674" s="1"/>
      <c r="Q111674" s="1"/>
      <c r="R111674" s="1"/>
      <c r="S111674" s="1"/>
      <c r="T111674" s="1"/>
      <c r="U111674" s="1"/>
    </row>
    <row r="111675" spans="2:21">
      <c r="B111675" s="26"/>
      <c r="C111675" s="1"/>
      <c r="D111675" s="1"/>
      <c r="E111675" s="1"/>
      <c r="F111675" s="1"/>
      <c r="G111675" s="1"/>
      <c r="H111675" s="1"/>
      <c r="I111675" s="1"/>
      <c r="J111675" s="1"/>
      <c r="K111675" s="1"/>
      <c r="L111675" s="1"/>
      <c r="M111675" s="1"/>
      <c r="N111675" s="1"/>
      <c r="O111675" s="1"/>
      <c r="P111675" s="1"/>
      <c r="Q111675" s="1"/>
      <c r="R111675" s="1"/>
      <c r="S111675" s="1"/>
      <c r="T111675" s="1"/>
      <c r="U111675" s="1"/>
    </row>
    <row r="111676" spans="2:21">
      <c r="B111676" s="26"/>
      <c r="C111676" s="1"/>
      <c r="D111676" s="1"/>
      <c r="E111676" s="1"/>
      <c r="F111676" s="1"/>
      <c r="G111676" s="1"/>
      <c r="H111676" s="1"/>
      <c r="I111676" s="1"/>
      <c r="J111676" s="1"/>
      <c r="K111676" s="1"/>
      <c r="L111676" s="1"/>
      <c r="M111676" s="1"/>
      <c r="N111676" s="1"/>
      <c r="O111676" s="1"/>
      <c r="P111676" s="1"/>
      <c r="Q111676" s="1"/>
      <c r="R111676" s="1"/>
      <c r="S111676" s="1"/>
      <c r="T111676" s="1"/>
      <c r="U111676" s="1"/>
    </row>
    <row r="111677" spans="2:21">
      <c r="B111677" s="26"/>
      <c r="C111677" s="1"/>
      <c r="D111677" s="1"/>
      <c r="E111677" s="1"/>
      <c r="F111677" s="1"/>
      <c r="G111677" s="1"/>
      <c r="H111677" s="1"/>
      <c r="I111677" s="1"/>
      <c r="J111677" s="1"/>
      <c r="K111677" s="1"/>
      <c r="L111677" s="1"/>
      <c r="M111677" s="1"/>
      <c r="N111677" s="1"/>
      <c r="O111677" s="1"/>
      <c r="P111677" s="1"/>
      <c r="Q111677" s="1"/>
      <c r="R111677" s="1"/>
      <c r="S111677" s="1"/>
      <c r="T111677" s="1"/>
      <c r="U111677" s="1"/>
    </row>
    <row r="111678" spans="2:21">
      <c r="B111678" s="26"/>
      <c r="C111678" s="1"/>
      <c r="D111678" s="1"/>
      <c r="E111678" s="1"/>
      <c r="F111678" s="1"/>
      <c r="G111678" s="1"/>
      <c r="H111678" s="1"/>
      <c r="I111678" s="1"/>
      <c r="J111678" s="1"/>
      <c r="K111678" s="1"/>
      <c r="L111678" s="1"/>
      <c r="M111678" s="1"/>
      <c r="N111678" s="1"/>
      <c r="O111678" s="1"/>
      <c r="P111678" s="1"/>
      <c r="Q111678" s="1"/>
      <c r="R111678" s="1"/>
      <c r="S111678" s="1"/>
      <c r="T111678" s="1"/>
      <c r="U111678" s="1"/>
    </row>
    <row r="111679" spans="2:21">
      <c r="B111679" s="26"/>
      <c r="C111679" s="1"/>
      <c r="D111679" s="1"/>
      <c r="E111679" s="1"/>
      <c r="F111679" s="1"/>
      <c r="G111679" s="1"/>
      <c r="H111679" s="1"/>
      <c r="I111679" s="1"/>
      <c r="J111679" s="1"/>
      <c r="K111679" s="1"/>
      <c r="L111679" s="1"/>
      <c r="M111679" s="1"/>
      <c r="N111679" s="1"/>
      <c r="O111679" s="1"/>
      <c r="P111679" s="1"/>
      <c r="Q111679" s="1"/>
      <c r="R111679" s="1"/>
      <c r="S111679" s="1"/>
      <c r="T111679" s="1"/>
      <c r="U111679" s="1"/>
    </row>
    <row r="111680" spans="2:21">
      <c r="B111680" s="26"/>
      <c r="C111680" s="1"/>
      <c r="D111680" s="1"/>
      <c r="E111680" s="1"/>
      <c r="F111680" s="1"/>
      <c r="G111680" s="1"/>
      <c r="H111680" s="1"/>
      <c r="I111680" s="1"/>
      <c r="J111680" s="1"/>
      <c r="K111680" s="1"/>
      <c r="L111680" s="1"/>
      <c r="M111680" s="1"/>
      <c r="N111680" s="1"/>
      <c r="O111680" s="1"/>
      <c r="P111680" s="1"/>
      <c r="Q111680" s="1"/>
      <c r="R111680" s="1"/>
      <c r="S111680" s="1"/>
      <c r="T111680" s="1"/>
      <c r="U111680" s="1"/>
    </row>
    <row r="111681" spans="2:21">
      <c r="B111681" s="26"/>
      <c r="C111681" s="1"/>
      <c r="D111681" s="1"/>
      <c r="E111681" s="1"/>
      <c r="F111681" s="1"/>
      <c r="G111681" s="1"/>
      <c r="H111681" s="1"/>
      <c r="I111681" s="1"/>
      <c r="J111681" s="1"/>
      <c r="K111681" s="1"/>
      <c r="L111681" s="1"/>
      <c r="M111681" s="1"/>
      <c r="N111681" s="1"/>
      <c r="O111681" s="1"/>
      <c r="P111681" s="1"/>
      <c r="Q111681" s="1"/>
      <c r="R111681" s="1"/>
      <c r="S111681" s="1"/>
      <c r="T111681" s="1"/>
      <c r="U111681" s="1"/>
    </row>
    <row r="111682" spans="2:21">
      <c r="B111682" s="26"/>
      <c r="C111682" s="1"/>
      <c r="D111682" s="1"/>
      <c r="E111682" s="1"/>
      <c r="F111682" s="1"/>
      <c r="G111682" s="1"/>
      <c r="H111682" s="1"/>
      <c r="I111682" s="1"/>
      <c r="J111682" s="1"/>
      <c r="K111682" s="1"/>
      <c r="L111682" s="1"/>
      <c r="M111682" s="1"/>
      <c r="N111682" s="1"/>
      <c r="O111682" s="1"/>
      <c r="P111682" s="1"/>
      <c r="Q111682" s="1"/>
      <c r="R111682" s="1"/>
      <c r="S111682" s="1"/>
      <c r="T111682" s="1"/>
      <c r="U111682" s="1"/>
    </row>
    <row r="111683" spans="2:21">
      <c r="B111683" s="26"/>
      <c r="C111683" s="1"/>
      <c r="D111683" s="1"/>
      <c r="E111683" s="1"/>
      <c r="F111683" s="1"/>
      <c r="G111683" s="1"/>
      <c r="H111683" s="1"/>
      <c r="I111683" s="1"/>
      <c r="J111683" s="1"/>
      <c r="K111683" s="1"/>
      <c r="L111683" s="1"/>
      <c r="M111683" s="1"/>
      <c r="N111683" s="1"/>
      <c r="O111683" s="1"/>
      <c r="P111683" s="1"/>
      <c r="Q111683" s="1"/>
      <c r="R111683" s="1"/>
      <c r="S111683" s="1"/>
      <c r="T111683" s="1"/>
      <c r="U111683" s="1"/>
    </row>
    <row r="111684" spans="2:21">
      <c r="B111684" s="26"/>
      <c r="C111684" s="1"/>
      <c r="D111684" s="1"/>
      <c r="E111684" s="1"/>
      <c r="F111684" s="1"/>
      <c r="G111684" s="1"/>
      <c r="H111684" s="1"/>
      <c r="I111684" s="1"/>
      <c r="J111684" s="1"/>
      <c r="K111684" s="1"/>
      <c r="L111684" s="1"/>
      <c r="M111684" s="1"/>
      <c r="N111684" s="1"/>
      <c r="O111684" s="1"/>
      <c r="P111684" s="1"/>
      <c r="Q111684" s="1"/>
      <c r="R111684" s="1"/>
      <c r="S111684" s="1"/>
      <c r="T111684" s="1"/>
      <c r="U111684" s="1"/>
    </row>
    <row r="111685" spans="2:21">
      <c r="B111685" s="26"/>
      <c r="C111685" s="1"/>
      <c r="D111685" s="1"/>
      <c r="E111685" s="1"/>
      <c r="F111685" s="1"/>
      <c r="G111685" s="1"/>
      <c r="H111685" s="1"/>
      <c r="I111685" s="1"/>
      <c r="J111685" s="1"/>
      <c r="K111685" s="1"/>
      <c r="L111685" s="1"/>
      <c r="M111685" s="1"/>
      <c r="N111685" s="1"/>
      <c r="O111685" s="1"/>
      <c r="P111685" s="1"/>
      <c r="Q111685" s="1"/>
      <c r="R111685" s="1"/>
      <c r="S111685" s="1"/>
      <c r="T111685" s="1"/>
      <c r="U111685" s="1"/>
    </row>
    <row r="111686" spans="2:21">
      <c r="B111686" s="26"/>
      <c r="C111686" s="1"/>
      <c r="D111686" s="1"/>
      <c r="E111686" s="1"/>
      <c r="F111686" s="1"/>
      <c r="G111686" s="1"/>
      <c r="H111686" s="1"/>
      <c r="I111686" s="1"/>
      <c r="J111686" s="1"/>
      <c r="K111686" s="1"/>
      <c r="L111686" s="1"/>
      <c r="M111686" s="1"/>
      <c r="N111686" s="1"/>
      <c r="O111686" s="1"/>
      <c r="P111686" s="1"/>
      <c r="Q111686" s="1"/>
      <c r="R111686" s="1"/>
      <c r="S111686" s="1"/>
      <c r="T111686" s="1"/>
      <c r="U111686" s="1"/>
    </row>
    <row r="111687" spans="2:21">
      <c r="B111687" s="26"/>
      <c r="C111687" s="1"/>
      <c r="D111687" s="1"/>
      <c r="E111687" s="1"/>
      <c r="F111687" s="1"/>
      <c r="G111687" s="1"/>
      <c r="H111687" s="1"/>
      <c r="I111687" s="1"/>
      <c r="J111687" s="1"/>
      <c r="K111687" s="1"/>
      <c r="L111687" s="1"/>
      <c r="M111687" s="1"/>
      <c r="N111687" s="1"/>
      <c r="O111687" s="1"/>
      <c r="P111687" s="1"/>
      <c r="Q111687" s="1"/>
      <c r="R111687" s="1"/>
      <c r="S111687" s="1"/>
      <c r="T111687" s="1"/>
      <c r="U111687" s="1"/>
    </row>
    <row r="111688" spans="2:21">
      <c r="B111688" s="26"/>
      <c r="C111688" s="1"/>
      <c r="D111688" s="1"/>
      <c r="E111688" s="1"/>
      <c r="F111688" s="1"/>
      <c r="G111688" s="1"/>
      <c r="H111688" s="1"/>
      <c r="I111688" s="1"/>
      <c r="J111688" s="1"/>
      <c r="K111688" s="1"/>
      <c r="L111688" s="1"/>
      <c r="M111688" s="1"/>
      <c r="N111688" s="1"/>
      <c r="O111688" s="1"/>
      <c r="P111688" s="1"/>
      <c r="Q111688" s="1"/>
      <c r="R111688" s="1"/>
      <c r="S111688" s="1"/>
      <c r="T111688" s="1"/>
      <c r="U111688" s="1"/>
    </row>
    <row r="111689" spans="2:21">
      <c r="B111689" s="26"/>
      <c r="C111689" s="1"/>
      <c r="D111689" s="1"/>
      <c r="E111689" s="1"/>
      <c r="F111689" s="1"/>
      <c r="G111689" s="1"/>
      <c r="H111689" s="1"/>
      <c r="I111689" s="1"/>
      <c r="J111689" s="1"/>
      <c r="K111689" s="1"/>
      <c r="L111689" s="1"/>
      <c r="M111689" s="1"/>
      <c r="N111689" s="1"/>
      <c r="O111689" s="1"/>
      <c r="P111689" s="1"/>
      <c r="Q111689" s="1"/>
      <c r="R111689" s="1"/>
      <c r="S111689" s="1"/>
      <c r="T111689" s="1"/>
      <c r="U111689" s="1"/>
    </row>
    <row r="111690" spans="2:21">
      <c r="B111690" s="26"/>
      <c r="C111690" s="1"/>
      <c r="D111690" s="1"/>
      <c r="E111690" s="1"/>
      <c r="F111690" s="1"/>
      <c r="G111690" s="1"/>
      <c r="H111690" s="1"/>
      <c r="I111690" s="1"/>
      <c r="J111690" s="1"/>
      <c r="K111690" s="1"/>
      <c r="L111690" s="1"/>
      <c r="M111690" s="1"/>
      <c r="N111690" s="1"/>
      <c r="O111690" s="1"/>
      <c r="P111690" s="1"/>
      <c r="Q111690" s="1"/>
      <c r="R111690" s="1"/>
      <c r="S111690" s="1"/>
      <c r="T111690" s="1"/>
      <c r="U111690" s="1"/>
    </row>
    <row r="111691" spans="2:21">
      <c r="B111691" s="26"/>
      <c r="C111691" s="1"/>
      <c r="D111691" s="1"/>
      <c r="E111691" s="1"/>
      <c r="F111691" s="1"/>
      <c r="G111691" s="1"/>
      <c r="H111691" s="1"/>
      <c r="I111691" s="1"/>
      <c r="J111691" s="1"/>
      <c r="K111691" s="1"/>
      <c r="L111691" s="1"/>
      <c r="M111691" s="1"/>
      <c r="N111691" s="1"/>
      <c r="O111691" s="1"/>
      <c r="P111691" s="1"/>
      <c r="Q111691" s="1"/>
      <c r="R111691" s="1"/>
      <c r="S111691" s="1"/>
      <c r="T111691" s="1"/>
      <c r="U111691" s="1"/>
    </row>
    <row r="111692" spans="2:21">
      <c r="B111692" s="26"/>
      <c r="C111692" s="1"/>
      <c r="D111692" s="1"/>
      <c r="E111692" s="1"/>
      <c r="F111692" s="1"/>
      <c r="G111692" s="1"/>
      <c r="H111692" s="1"/>
      <c r="I111692" s="1"/>
      <c r="J111692" s="1"/>
      <c r="K111692" s="1"/>
      <c r="L111692" s="1"/>
      <c r="M111692" s="1"/>
      <c r="N111692" s="1"/>
      <c r="O111692" s="1"/>
      <c r="P111692" s="1"/>
      <c r="Q111692" s="1"/>
      <c r="R111692" s="1"/>
      <c r="S111692" s="1"/>
      <c r="T111692" s="1"/>
      <c r="U111692" s="1"/>
    </row>
    <row r="111693" spans="2:21">
      <c r="B111693" s="26"/>
      <c r="C111693" s="1"/>
      <c r="D111693" s="1"/>
      <c r="E111693" s="1"/>
      <c r="F111693" s="1"/>
      <c r="G111693" s="1"/>
      <c r="H111693" s="1"/>
      <c r="I111693" s="1"/>
      <c r="J111693" s="1"/>
      <c r="K111693" s="1"/>
      <c r="L111693" s="1"/>
      <c r="M111693" s="1"/>
      <c r="N111693" s="1"/>
      <c r="O111693" s="1"/>
      <c r="P111693" s="1"/>
      <c r="Q111693" s="1"/>
      <c r="R111693" s="1"/>
      <c r="S111693" s="1"/>
      <c r="T111693" s="1"/>
      <c r="U111693" s="1"/>
    </row>
    <row r="111694" spans="2:21">
      <c r="B111694" s="26"/>
      <c r="C111694" s="1"/>
      <c r="D111694" s="1"/>
      <c r="E111694" s="1"/>
      <c r="F111694" s="1"/>
      <c r="G111694" s="1"/>
      <c r="H111694" s="1"/>
      <c r="I111694" s="1"/>
      <c r="J111694" s="1"/>
      <c r="K111694" s="1"/>
      <c r="L111694" s="1"/>
      <c r="M111694" s="1"/>
      <c r="N111694" s="1"/>
      <c r="O111694" s="1"/>
      <c r="P111694" s="1"/>
      <c r="Q111694" s="1"/>
      <c r="R111694" s="1"/>
      <c r="S111694" s="1"/>
      <c r="T111694" s="1"/>
      <c r="U111694" s="1"/>
    </row>
    <row r="111695" spans="2:21">
      <c r="B111695" s="26"/>
      <c r="C111695" s="1"/>
      <c r="D111695" s="1"/>
      <c r="E111695" s="1"/>
      <c r="F111695" s="1"/>
      <c r="G111695" s="1"/>
      <c r="H111695" s="1"/>
      <c r="I111695" s="1"/>
      <c r="J111695" s="1"/>
      <c r="K111695" s="1"/>
      <c r="L111695" s="1"/>
      <c r="M111695" s="1"/>
      <c r="N111695" s="1"/>
      <c r="O111695" s="1"/>
      <c r="P111695" s="1"/>
      <c r="Q111695" s="1"/>
      <c r="R111695" s="1"/>
      <c r="S111695" s="1"/>
      <c r="T111695" s="1"/>
      <c r="U111695" s="1"/>
    </row>
    <row r="111696" spans="2:21">
      <c r="B111696" s="26"/>
      <c r="C111696" s="1"/>
      <c r="D111696" s="1"/>
      <c r="E111696" s="1"/>
      <c r="F111696" s="1"/>
      <c r="G111696" s="1"/>
      <c r="H111696" s="1"/>
      <c r="I111696" s="1"/>
      <c r="J111696" s="1"/>
      <c r="K111696" s="1"/>
      <c r="L111696" s="1"/>
      <c r="M111696" s="1"/>
      <c r="N111696" s="1"/>
      <c r="O111696" s="1"/>
      <c r="P111696" s="1"/>
      <c r="Q111696" s="1"/>
      <c r="R111696" s="1"/>
      <c r="S111696" s="1"/>
      <c r="T111696" s="1"/>
      <c r="U111696" s="1"/>
    </row>
    <row r="111697" spans="2:21">
      <c r="B111697" s="26"/>
      <c r="C111697" s="1"/>
      <c r="D111697" s="1"/>
      <c r="E111697" s="1"/>
      <c r="F111697" s="1"/>
      <c r="G111697" s="1"/>
      <c r="H111697" s="1"/>
      <c r="I111697" s="1"/>
      <c r="J111697" s="1"/>
      <c r="K111697" s="1"/>
      <c r="L111697" s="1"/>
      <c r="M111697" s="1"/>
      <c r="N111697" s="1"/>
      <c r="O111697" s="1"/>
      <c r="P111697" s="1"/>
      <c r="Q111697" s="1"/>
      <c r="R111697" s="1"/>
      <c r="S111697" s="1"/>
      <c r="T111697" s="1"/>
      <c r="U111697" s="1"/>
    </row>
    <row r="111698" spans="2:21">
      <c r="B111698" s="26"/>
      <c r="C111698" s="1"/>
      <c r="D111698" s="1"/>
      <c r="E111698" s="1"/>
      <c r="F111698" s="1"/>
      <c r="G111698" s="1"/>
      <c r="H111698" s="1"/>
      <c r="I111698" s="1"/>
      <c r="J111698" s="1"/>
      <c r="K111698" s="1"/>
      <c r="L111698" s="1"/>
      <c r="M111698" s="1"/>
      <c r="N111698" s="1"/>
      <c r="O111698" s="1"/>
      <c r="P111698" s="1"/>
      <c r="Q111698" s="1"/>
      <c r="R111698" s="1"/>
      <c r="S111698" s="1"/>
      <c r="T111698" s="1"/>
      <c r="U111698" s="1"/>
    </row>
    <row r="111699" spans="2:21">
      <c r="B111699" s="26"/>
      <c r="C111699" s="1"/>
      <c r="D111699" s="1"/>
      <c r="E111699" s="1"/>
      <c r="F111699" s="1"/>
      <c r="G111699" s="1"/>
      <c r="H111699" s="1"/>
      <c r="I111699" s="1"/>
      <c r="J111699" s="1"/>
      <c r="K111699" s="1"/>
      <c r="L111699" s="1"/>
      <c r="M111699" s="1"/>
      <c r="N111699" s="1"/>
      <c r="O111699" s="1"/>
      <c r="P111699" s="1"/>
      <c r="Q111699" s="1"/>
      <c r="R111699" s="1"/>
      <c r="S111699" s="1"/>
      <c r="T111699" s="1"/>
      <c r="U111699" s="1"/>
    </row>
    <row r="111700" spans="2:21">
      <c r="B111700" s="26"/>
      <c r="C111700" s="1"/>
      <c r="D111700" s="1"/>
      <c r="E111700" s="1"/>
      <c r="F111700" s="1"/>
      <c r="G111700" s="1"/>
      <c r="H111700" s="1"/>
      <c r="I111700" s="1"/>
      <c r="J111700" s="1"/>
      <c r="K111700" s="1"/>
      <c r="L111700" s="1"/>
      <c r="M111700" s="1"/>
      <c r="N111700" s="1"/>
      <c r="O111700" s="1"/>
      <c r="P111700" s="1"/>
      <c r="Q111700" s="1"/>
      <c r="R111700" s="1"/>
      <c r="S111700" s="1"/>
      <c r="T111700" s="1"/>
      <c r="U111700" s="1"/>
    </row>
    <row r="111701" spans="2:21">
      <c r="B111701" s="26"/>
      <c r="C111701" s="1"/>
      <c r="D111701" s="1"/>
      <c r="E111701" s="1"/>
      <c r="F111701" s="1"/>
      <c r="G111701" s="1"/>
      <c r="H111701" s="1"/>
      <c r="I111701" s="1"/>
      <c r="J111701" s="1"/>
      <c r="K111701" s="1"/>
      <c r="L111701" s="1"/>
      <c r="M111701" s="1"/>
      <c r="N111701" s="1"/>
      <c r="O111701" s="1"/>
      <c r="P111701" s="1"/>
      <c r="Q111701" s="1"/>
      <c r="R111701" s="1"/>
      <c r="S111701" s="1"/>
      <c r="T111701" s="1"/>
      <c r="U111701" s="1"/>
    </row>
    <row r="111702" spans="2:21">
      <c r="B111702" s="26"/>
      <c r="C111702" s="1"/>
      <c r="D111702" s="1"/>
      <c r="E111702" s="1"/>
      <c r="F111702" s="1"/>
      <c r="G111702" s="1"/>
      <c r="H111702" s="1"/>
      <c r="I111702" s="1"/>
      <c r="J111702" s="1"/>
      <c r="K111702" s="1"/>
      <c r="L111702" s="1"/>
      <c r="M111702" s="1"/>
      <c r="N111702" s="1"/>
      <c r="O111702" s="1"/>
      <c r="P111702" s="1"/>
      <c r="Q111702" s="1"/>
      <c r="R111702" s="1"/>
      <c r="S111702" s="1"/>
      <c r="T111702" s="1"/>
      <c r="U111702" s="1"/>
    </row>
    <row r="111703" spans="2:21">
      <c r="B111703" s="26"/>
      <c r="C111703" s="1"/>
      <c r="D111703" s="1"/>
      <c r="E111703" s="1"/>
      <c r="F111703" s="1"/>
      <c r="G111703" s="1"/>
      <c r="H111703" s="1"/>
      <c r="I111703" s="1"/>
      <c r="J111703" s="1"/>
      <c r="K111703" s="1"/>
      <c r="L111703" s="1"/>
      <c r="M111703" s="1"/>
      <c r="N111703" s="1"/>
      <c r="O111703" s="1"/>
      <c r="P111703" s="1"/>
      <c r="Q111703" s="1"/>
      <c r="R111703" s="1"/>
      <c r="S111703" s="1"/>
      <c r="T111703" s="1"/>
      <c r="U111703" s="1"/>
    </row>
    <row r="111704" spans="2:21">
      <c r="B111704" s="26"/>
      <c r="C111704" s="1"/>
      <c r="D111704" s="1"/>
      <c r="E111704" s="1"/>
      <c r="F111704" s="1"/>
      <c r="G111704" s="1"/>
      <c r="H111704" s="1"/>
      <c r="I111704" s="1"/>
      <c r="J111704" s="1"/>
      <c r="K111704" s="1"/>
      <c r="L111704" s="1"/>
      <c r="M111704" s="1"/>
      <c r="N111704" s="1"/>
      <c r="O111704" s="1"/>
      <c r="P111704" s="1"/>
      <c r="Q111704" s="1"/>
      <c r="R111704" s="1"/>
      <c r="S111704" s="1"/>
      <c r="T111704" s="1"/>
      <c r="U111704" s="1"/>
    </row>
    <row r="111705" spans="2:21">
      <c r="B111705" s="26"/>
      <c r="C111705" s="1"/>
      <c r="D111705" s="1"/>
      <c r="E111705" s="1"/>
      <c r="F111705" s="1"/>
      <c r="G111705" s="1"/>
      <c r="H111705" s="1"/>
      <c r="I111705" s="1"/>
      <c r="J111705" s="1"/>
      <c r="K111705" s="1"/>
      <c r="L111705" s="1"/>
      <c r="M111705" s="1"/>
      <c r="N111705" s="1"/>
      <c r="O111705" s="1"/>
      <c r="P111705" s="1"/>
      <c r="Q111705" s="1"/>
      <c r="R111705" s="1"/>
      <c r="S111705" s="1"/>
      <c r="T111705" s="1"/>
      <c r="U111705" s="1"/>
    </row>
    <row r="111706" spans="2:21">
      <c r="B111706" s="26"/>
      <c r="C111706" s="1"/>
      <c r="D111706" s="1"/>
      <c r="E111706" s="1"/>
      <c r="F111706" s="1"/>
      <c r="G111706" s="1"/>
      <c r="H111706" s="1"/>
      <c r="I111706" s="1"/>
      <c r="J111706" s="1"/>
      <c r="K111706" s="1"/>
      <c r="L111706" s="1"/>
      <c r="M111706" s="1"/>
      <c r="N111706" s="1"/>
      <c r="O111706" s="1"/>
      <c r="P111706" s="1"/>
      <c r="Q111706" s="1"/>
      <c r="R111706" s="1"/>
      <c r="S111706" s="1"/>
      <c r="T111706" s="1"/>
      <c r="U111706" s="1"/>
    </row>
    <row r="111707" spans="2:21">
      <c r="B111707" s="26"/>
      <c r="C111707" s="1"/>
      <c r="D111707" s="1"/>
      <c r="E111707" s="1"/>
      <c r="F111707" s="1"/>
      <c r="G111707" s="1"/>
      <c r="H111707" s="1"/>
      <c r="I111707" s="1"/>
      <c r="J111707" s="1"/>
      <c r="K111707" s="1"/>
      <c r="L111707" s="1"/>
      <c r="M111707" s="1"/>
      <c r="N111707" s="1"/>
      <c r="O111707" s="1"/>
      <c r="P111707" s="1"/>
      <c r="Q111707" s="1"/>
      <c r="R111707" s="1"/>
      <c r="S111707" s="1"/>
      <c r="T111707" s="1"/>
      <c r="U111707" s="1"/>
    </row>
    <row r="111708" spans="2:21">
      <c r="B111708" s="26"/>
      <c r="C111708" s="1"/>
      <c r="D111708" s="1"/>
      <c r="E111708" s="1"/>
      <c r="F111708" s="1"/>
      <c r="G111708" s="1"/>
      <c r="H111708" s="1"/>
      <c r="I111708" s="1"/>
      <c r="J111708" s="1"/>
      <c r="K111708" s="1"/>
      <c r="L111708" s="1"/>
      <c r="M111708" s="1"/>
      <c r="N111708" s="1"/>
      <c r="O111708" s="1"/>
      <c r="P111708" s="1"/>
      <c r="Q111708" s="1"/>
      <c r="R111708" s="1"/>
      <c r="S111708" s="1"/>
      <c r="T111708" s="1"/>
      <c r="U111708" s="1"/>
    </row>
    <row r="111709" spans="2:21">
      <c r="B111709" s="26"/>
      <c r="C111709" s="1"/>
      <c r="D111709" s="1"/>
      <c r="E111709" s="1"/>
      <c r="F111709" s="1"/>
      <c r="G111709" s="1"/>
      <c r="H111709" s="1"/>
      <c r="I111709" s="1"/>
      <c r="J111709" s="1"/>
      <c r="K111709" s="1"/>
      <c r="L111709" s="1"/>
      <c r="M111709" s="1"/>
      <c r="N111709" s="1"/>
      <c r="O111709" s="1"/>
      <c r="P111709" s="1"/>
      <c r="Q111709" s="1"/>
      <c r="R111709" s="1"/>
      <c r="S111709" s="1"/>
      <c r="T111709" s="1"/>
      <c r="U111709" s="1"/>
    </row>
    <row r="111710" spans="2:21">
      <c r="B111710" s="26"/>
      <c r="C111710" s="1"/>
      <c r="D111710" s="1"/>
      <c r="E111710" s="1"/>
      <c r="F111710" s="1"/>
      <c r="G111710" s="1"/>
      <c r="H111710" s="1"/>
      <c r="I111710" s="1"/>
      <c r="J111710" s="1"/>
      <c r="K111710" s="1"/>
      <c r="L111710" s="1"/>
      <c r="M111710" s="1"/>
      <c r="N111710" s="1"/>
      <c r="O111710" s="1"/>
      <c r="P111710" s="1"/>
      <c r="Q111710" s="1"/>
      <c r="R111710" s="1"/>
      <c r="S111710" s="1"/>
      <c r="T111710" s="1"/>
      <c r="U111710" s="1"/>
    </row>
    <row r="111711" spans="2:21">
      <c r="B111711" s="26"/>
      <c r="C111711" s="1"/>
      <c r="D111711" s="1"/>
      <c r="E111711" s="1"/>
      <c r="F111711" s="1"/>
      <c r="G111711" s="1"/>
      <c r="H111711" s="1"/>
      <c r="I111711" s="1"/>
      <c r="J111711" s="1"/>
      <c r="K111711" s="1"/>
      <c r="L111711" s="1"/>
      <c r="M111711" s="1"/>
      <c r="N111711" s="1"/>
      <c r="O111711" s="1"/>
      <c r="P111711" s="1"/>
      <c r="Q111711" s="1"/>
      <c r="R111711" s="1"/>
      <c r="S111711" s="1"/>
      <c r="T111711" s="1"/>
      <c r="U111711" s="1"/>
    </row>
    <row r="111712" spans="2:21">
      <c r="B111712" s="26"/>
      <c r="C111712" s="1"/>
      <c r="D111712" s="1"/>
      <c r="E111712" s="1"/>
      <c r="F111712" s="1"/>
      <c r="G111712" s="1"/>
      <c r="H111712" s="1"/>
      <c r="I111712" s="1"/>
      <c r="J111712" s="1"/>
      <c r="K111712" s="1"/>
      <c r="L111712" s="1"/>
      <c r="M111712" s="1"/>
      <c r="N111712" s="1"/>
      <c r="O111712" s="1"/>
      <c r="P111712" s="1"/>
      <c r="Q111712" s="1"/>
      <c r="R111712" s="1"/>
      <c r="S111712" s="1"/>
      <c r="T111712" s="1"/>
      <c r="U111712" s="1"/>
    </row>
    <row r="111713" spans="2:21">
      <c r="B111713" s="26"/>
      <c r="C111713" s="1"/>
      <c r="D111713" s="1"/>
      <c r="E111713" s="1"/>
      <c r="F111713" s="1"/>
      <c r="G111713" s="1"/>
      <c r="H111713" s="1"/>
      <c r="I111713" s="1"/>
      <c r="J111713" s="1"/>
      <c r="K111713" s="1"/>
      <c r="L111713" s="1"/>
      <c r="M111713" s="1"/>
      <c r="N111713" s="1"/>
      <c r="O111713" s="1"/>
      <c r="P111713" s="1"/>
      <c r="Q111713" s="1"/>
      <c r="R111713" s="1"/>
      <c r="S111713" s="1"/>
      <c r="T111713" s="1"/>
      <c r="U111713" s="1"/>
    </row>
    <row r="111714" spans="2:21">
      <c r="B111714" s="26"/>
      <c r="C111714" s="1"/>
      <c r="D111714" s="1"/>
      <c r="E111714" s="1"/>
      <c r="F111714" s="1"/>
      <c r="G111714" s="1"/>
      <c r="H111714" s="1"/>
      <c r="I111714" s="1"/>
      <c r="J111714" s="1"/>
      <c r="K111714" s="1"/>
      <c r="L111714" s="1"/>
      <c r="M111714" s="1"/>
      <c r="N111714" s="1"/>
      <c r="O111714" s="1"/>
      <c r="P111714" s="1"/>
      <c r="Q111714" s="1"/>
      <c r="R111714" s="1"/>
      <c r="S111714" s="1"/>
      <c r="T111714" s="1"/>
      <c r="U111714" s="1"/>
    </row>
    <row r="111715" spans="2:21">
      <c r="B111715" s="26"/>
      <c r="C111715" s="1"/>
      <c r="D111715" s="1"/>
      <c r="E111715" s="1"/>
      <c r="F111715" s="1"/>
      <c r="G111715" s="1"/>
      <c r="H111715" s="1"/>
      <c r="I111715" s="1"/>
      <c r="J111715" s="1"/>
      <c r="K111715" s="1"/>
      <c r="L111715" s="1"/>
      <c r="M111715" s="1"/>
      <c r="N111715" s="1"/>
      <c r="O111715" s="1"/>
      <c r="P111715" s="1"/>
      <c r="Q111715" s="1"/>
      <c r="R111715" s="1"/>
      <c r="S111715" s="1"/>
      <c r="T111715" s="1"/>
      <c r="U111715" s="1"/>
    </row>
    <row r="111716" spans="2:21">
      <c r="B111716" s="26"/>
      <c r="C111716" s="1"/>
      <c r="D111716" s="1"/>
      <c r="E111716" s="1"/>
      <c r="F111716" s="1"/>
      <c r="G111716" s="1"/>
      <c r="H111716" s="1"/>
      <c r="I111716" s="1"/>
      <c r="J111716" s="1"/>
      <c r="K111716" s="1"/>
      <c r="L111716" s="1"/>
      <c r="M111716" s="1"/>
      <c r="N111716" s="1"/>
      <c r="O111716" s="1"/>
      <c r="P111716" s="1"/>
      <c r="Q111716" s="1"/>
      <c r="R111716" s="1"/>
      <c r="S111716" s="1"/>
      <c r="T111716" s="1"/>
      <c r="U111716" s="1"/>
    </row>
    <row r="111717" spans="2:21">
      <c r="B111717" s="26"/>
      <c r="C111717" s="1"/>
      <c r="D111717" s="1"/>
      <c r="E111717" s="1"/>
      <c r="F111717" s="1"/>
      <c r="G111717" s="1"/>
      <c r="H111717" s="1"/>
      <c r="I111717" s="1"/>
      <c r="J111717" s="1"/>
      <c r="K111717" s="1"/>
      <c r="L111717" s="1"/>
      <c r="M111717" s="1"/>
      <c r="N111717" s="1"/>
      <c r="O111717" s="1"/>
      <c r="P111717" s="1"/>
      <c r="Q111717" s="1"/>
      <c r="R111717" s="1"/>
      <c r="S111717" s="1"/>
      <c r="T111717" s="1"/>
      <c r="U111717" s="1"/>
    </row>
    <row r="111718" spans="2:21">
      <c r="B111718" s="26"/>
      <c r="C111718" s="1"/>
      <c r="D111718" s="1"/>
      <c r="E111718" s="1"/>
      <c r="F111718" s="1"/>
      <c r="G111718" s="1"/>
      <c r="H111718" s="1"/>
      <c r="I111718" s="1"/>
      <c r="J111718" s="1"/>
      <c r="K111718" s="1"/>
      <c r="L111718" s="1"/>
      <c r="M111718" s="1"/>
      <c r="N111718" s="1"/>
      <c r="O111718" s="1"/>
      <c r="P111718" s="1"/>
      <c r="Q111718" s="1"/>
      <c r="R111718" s="1"/>
      <c r="S111718" s="1"/>
      <c r="T111718" s="1"/>
      <c r="U111718" s="1"/>
    </row>
    <row r="111719" spans="2:21">
      <c r="B111719" s="26"/>
      <c r="C111719" s="1"/>
      <c r="D111719" s="1"/>
      <c r="E111719" s="1"/>
      <c r="F111719" s="1"/>
      <c r="G111719" s="1"/>
      <c r="H111719" s="1"/>
      <c r="I111719" s="1"/>
      <c r="J111719" s="1"/>
      <c r="K111719" s="1"/>
      <c r="L111719" s="1"/>
      <c r="M111719" s="1"/>
      <c r="N111719" s="1"/>
      <c r="O111719" s="1"/>
      <c r="P111719" s="1"/>
      <c r="Q111719" s="1"/>
      <c r="R111719" s="1"/>
      <c r="S111719" s="1"/>
      <c r="T111719" s="1"/>
      <c r="U111719" s="1"/>
    </row>
    <row r="111720" spans="2:21">
      <c r="B111720" s="26"/>
      <c r="C111720" s="1"/>
      <c r="D111720" s="1"/>
      <c r="E111720" s="1"/>
      <c r="F111720" s="1"/>
      <c r="G111720" s="1"/>
      <c r="H111720" s="1"/>
      <c r="I111720" s="1"/>
      <c r="J111720" s="1"/>
      <c r="K111720" s="1"/>
      <c r="L111720" s="1"/>
      <c r="M111720" s="1"/>
      <c r="N111720" s="1"/>
      <c r="O111720" s="1"/>
      <c r="P111720" s="1"/>
      <c r="Q111720" s="1"/>
      <c r="R111720" s="1"/>
      <c r="S111720" s="1"/>
      <c r="T111720" s="1"/>
      <c r="U111720" s="1"/>
    </row>
    <row r="111721" spans="2:21">
      <c r="B111721" s="26"/>
      <c r="C111721" s="1"/>
      <c r="D111721" s="1"/>
      <c r="E111721" s="1"/>
      <c r="F111721" s="1"/>
      <c r="G111721" s="1"/>
      <c r="H111721" s="1"/>
      <c r="I111721" s="1"/>
      <c r="J111721" s="1"/>
      <c r="K111721" s="1"/>
      <c r="L111721" s="1"/>
      <c r="M111721" s="1"/>
      <c r="N111721" s="1"/>
      <c r="O111721" s="1"/>
      <c r="P111721" s="1"/>
      <c r="Q111721" s="1"/>
      <c r="R111721" s="1"/>
      <c r="S111721" s="1"/>
      <c r="T111721" s="1"/>
      <c r="U111721" s="1"/>
    </row>
    <row r="111722" spans="2:21">
      <c r="B111722" s="26"/>
      <c r="C111722" s="1"/>
      <c r="D111722" s="1"/>
      <c r="E111722" s="1"/>
      <c r="F111722" s="1"/>
      <c r="G111722" s="1"/>
      <c r="H111722" s="1"/>
      <c r="I111722" s="1"/>
      <c r="J111722" s="1"/>
      <c r="K111722" s="1"/>
      <c r="L111722" s="1"/>
      <c r="M111722" s="1"/>
      <c r="N111722" s="1"/>
      <c r="O111722" s="1"/>
      <c r="P111722" s="1"/>
      <c r="Q111722" s="1"/>
      <c r="R111722" s="1"/>
      <c r="S111722" s="1"/>
      <c r="T111722" s="1"/>
      <c r="U111722" s="1"/>
    </row>
    <row r="111723" spans="2:21">
      <c r="B111723" s="26"/>
      <c r="C111723" s="1"/>
      <c r="D111723" s="1"/>
      <c r="E111723" s="1"/>
      <c r="F111723" s="1"/>
      <c r="G111723" s="1"/>
      <c r="H111723" s="1"/>
      <c r="I111723" s="1"/>
      <c r="J111723" s="1"/>
      <c r="K111723" s="1"/>
      <c r="L111723" s="1"/>
      <c r="M111723" s="1"/>
      <c r="N111723" s="1"/>
      <c r="O111723" s="1"/>
      <c r="P111723" s="1"/>
      <c r="Q111723" s="1"/>
      <c r="R111723" s="1"/>
      <c r="S111723" s="1"/>
      <c r="T111723" s="1"/>
      <c r="U111723" s="1"/>
    </row>
    <row r="111724" spans="2:21">
      <c r="B111724" s="26"/>
      <c r="C111724" s="1"/>
      <c r="D111724" s="1"/>
      <c r="E111724" s="1"/>
      <c r="F111724" s="1"/>
      <c r="G111724" s="1"/>
      <c r="H111724" s="1"/>
      <c r="I111724" s="1"/>
      <c r="J111724" s="1"/>
      <c r="K111724" s="1"/>
      <c r="L111724" s="1"/>
      <c r="M111724" s="1"/>
      <c r="N111724" s="1"/>
      <c r="O111724" s="1"/>
      <c r="P111724" s="1"/>
      <c r="Q111724" s="1"/>
      <c r="R111724" s="1"/>
      <c r="S111724" s="1"/>
      <c r="T111724" s="1"/>
      <c r="U111724" s="1"/>
    </row>
    <row r="111725" spans="2:21">
      <c r="B111725" s="26"/>
      <c r="C111725" s="1"/>
      <c r="D111725" s="1"/>
      <c r="E111725" s="1"/>
      <c r="F111725" s="1"/>
      <c r="G111725" s="1"/>
      <c r="H111725" s="1"/>
      <c r="I111725" s="1"/>
      <c r="J111725" s="1"/>
      <c r="K111725" s="1"/>
      <c r="L111725" s="1"/>
      <c r="M111725" s="1"/>
      <c r="N111725" s="1"/>
      <c r="O111725" s="1"/>
      <c r="P111725" s="1"/>
      <c r="Q111725" s="1"/>
      <c r="R111725" s="1"/>
      <c r="S111725" s="1"/>
      <c r="T111725" s="1"/>
      <c r="U111725" s="1"/>
    </row>
    <row r="111726" spans="2:21">
      <c r="B111726" s="26"/>
      <c r="C111726" s="1"/>
      <c r="D111726" s="1"/>
      <c r="E111726" s="1"/>
      <c r="F111726" s="1"/>
      <c r="G111726" s="1"/>
      <c r="H111726" s="1"/>
      <c r="I111726" s="1"/>
      <c r="J111726" s="1"/>
      <c r="K111726" s="1"/>
      <c r="L111726" s="1"/>
      <c r="M111726" s="1"/>
      <c r="N111726" s="1"/>
      <c r="O111726" s="1"/>
      <c r="P111726" s="1"/>
      <c r="Q111726" s="1"/>
      <c r="R111726" s="1"/>
      <c r="S111726" s="1"/>
      <c r="T111726" s="1"/>
      <c r="U111726" s="1"/>
    </row>
    <row r="111727" spans="2:21">
      <c r="B111727" s="26"/>
      <c r="C111727" s="1"/>
      <c r="D111727" s="1"/>
      <c r="E111727" s="1"/>
      <c r="F111727" s="1"/>
      <c r="G111727" s="1"/>
      <c r="H111727" s="1"/>
      <c r="I111727" s="1"/>
      <c r="J111727" s="1"/>
      <c r="K111727" s="1"/>
      <c r="L111727" s="1"/>
      <c r="M111727" s="1"/>
      <c r="N111727" s="1"/>
      <c r="O111727" s="1"/>
      <c r="P111727" s="1"/>
      <c r="Q111727" s="1"/>
      <c r="R111727" s="1"/>
      <c r="S111727" s="1"/>
      <c r="T111727" s="1"/>
      <c r="U111727" s="1"/>
    </row>
    <row r="111728" spans="2:21">
      <c r="B111728" s="26"/>
      <c r="C111728" s="1"/>
      <c r="D111728" s="1"/>
      <c r="E111728" s="1"/>
      <c r="F111728" s="1"/>
      <c r="G111728" s="1"/>
      <c r="H111728" s="1"/>
      <c r="I111728" s="1"/>
      <c r="J111728" s="1"/>
      <c r="K111728" s="1"/>
      <c r="L111728" s="1"/>
      <c r="M111728" s="1"/>
      <c r="N111728" s="1"/>
      <c r="O111728" s="1"/>
      <c r="P111728" s="1"/>
      <c r="Q111728" s="1"/>
      <c r="R111728" s="1"/>
      <c r="S111728" s="1"/>
      <c r="T111728" s="1"/>
      <c r="U111728" s="1"/>
    </row>
    <row r="111729" spans="2:21">
      <c r="B111729" s="26"/>
      <c r="C111729" s="1"/>
      <c r="D111729" s="1"/>
      <c r="E111729" s="1"/>
      <c r="F111729" s="1"/>
      <c r="G111729" s="1"/>
      <c r="H111729" s="1"/>
      <c r="I111729" s="1"/>
      <c r="J111729" s="1"/>
      <c r="K111729" s="1"/>
      <c r="L111729" s="1"/>
      <c r="M111729" s="1"/>
      <c r="N111729" s="1"/>
      <c r="O111729" s="1"/>
      <c r="P111729" s="1"/>
      <c r="Q111729" s="1"/>
      <c r="R111729" s="1"/>
      <c r="S111729" s="1"/>
      <c r="T111729" s="1"/>
      <c r="U111729" s="1"/>
    </row>
    <row r="111730" spans="2:21">
      <c r="B111730" s="26"/>
      <c r="C111730" s="1"/>
      <c r="D111730" s="1"/>
      <c r="E111730" s="1"/>
      <c r="F111730" s="1"/>
      <c r="G111730" s="1"/>
      <c r="H111730" s="1"/>
      <c r="I111730" s="1"/>
      <c r="J111730" s="1"/>
      <c r="K111730" s="1"/>
      <c r="L111730" s="1"/>
      <c r="M111730" s="1"/>
      <c r="N111730" s="1"/>
      <c r="O111730" s="1"/>
      <c r="P111730" s="1"/>
      <c r="Q111730" s="1"/>
      <c r="R111730" s="1"/>
      <c r="S111730" s="1"/>
      <c r="T111730" s="1"/>
      <c r="U111730" s="1"/>
    </row>
    <row r="111731" spans="2:21">
      <c r="B111731" s="26"/>
      <c r="C111731" s="1"/>
      <c r="D111731" s="1"/>
      <c r="E111731" s="1"/>
      <c r="F111731" s="1"/>
      <c r="G111731" s="1"/>
      <c r="H111731" s="1"/>
      <c r="I111731" s="1"/>
      <c r="J111731" s="1"/>
      <c r="K111731" s="1"/>
      <c r="L111731" s="1"/>
      <c r="M111731" s="1"/>
      <c r="N111731" s="1"/>
      <c r="O111731" s="1"/>
      <c r="P111731" s="1"/>
      <c r="Q111731" s="1"/>
      <c r="R111731" s="1"/>
      <c r="S111731" s="1"/>
      <c r="T111731" s="1"/>
      <c r="U111731" s="1"/>
    </row>
    <row r="111732" spans="2:21">
      <c r="B111732" s="26"/>
      <c r="C111732" s="1"/>
      <c r="D111732" s="1"/>
      <c r="E111732" s="1"/>
      <c r="F111732" s="1"/>
      <c r="G111732" s="1"/>
      <c r="H111732" s="1"/>
      <c r="I111732" s="1"/>
      <c r="J111732" s="1"/>
      <c r="K111732" s="1"/>
      <c r="L111732" s="1"/>
      <c r="M111732" s="1"/>
      <c r="N111732" s="1"/>
      <c r="O111732" s="1"/>
      <c r="P111732" s="1"/>
      <c r="Q111732" s="1"/>
      <c r="R111732" s="1"/>
      <c r="S111732" s="1"/>
      <c r="T111732" s="1"/>
      <c r="U111732" s="1"/>
    </row>
    <row r="111733" spans="2:21">
      <c r="B111733" s="26"/>
      <c r="C111733" s="1"/>
      <c r="D111733" s="1"/>
      <c r="E111733" s="1"/>
      <c r="F111733" s="1"/>
      <c r="G111733" s="1"/>
      <c r="H111733" s="1"/>
      <c r="I111733" s="1"/>
      <c r="J111733" s="1"/>
      <c r="K111733" s="1"/>
      <c r="L111733" s="1"/>
      <c r="M111733" s="1"/>
      <c r="N111733" s="1"/>
      <c r="O111733" s="1"/>
      <c r="P111733" s="1"/>
      <c r="Q111733" s="1"/>
      <c r="R111733" s="1"/>
      <c r="S111733" s="1"/>
      <c r="T111733" s="1"/>
      <c r="U111733" s="1"/>
    </row>
    <row r="111734" spans="2:21">
      <c r="B111734" s="26"/>
      <c r="C111734" s="1"/>
      <c r="D111734" s="1"/>
      <c r="E111734" s="1"/>
      <c r="F111734" s="1"/>
      <c r="G111734" s="1"/>
      <c r="H111734" s="1"/>
      <c r="I111734" s="1"/>
      <c r="J111734" s="1"/>
      <c r="K111734" s="1"/>
      <c r="L111734" s="1"/>
      <c r="M111734" s="1"/>
      <c r="N111734" s="1"/>
      <c r="O111734" s="1"/>
      <c r="P111734" s="1"/>
      <c r="Q111734" s="1"/>
      <c r="R111734" s="1"/>
      <c r="S111734" s="1"/>
      <c r="T111734" s="1"/>
      <c r="U111734" s="1"/>
    </row>
    <row r="111735" spans="2:21">
      <c r="B111735" s="26"/>
      <c r="C111735" s="1"/>
      <c r="D111735" s="1"/>
      <c r="E111735" s="1"/>
      <c r="F111735" s="1"/>
      <c r="G111735" s="1"/>
      <c r="H111735" s="1"/>
      <c r="I111735" s="1"/>
      <c r="J111735" s="1"/>
      <c r="K111735" s="1"/>
      <c r="L111735" s="1"/>
      <c r="M111735" s="1"/>
      <c r="N111735" s="1"/>
      <c r="O111735" s="1"/>
      <c r="P111735" s="1"/>
      <c r="Q111735" s="1"/>
      <c r="R111735" s="1"/>
      <c r="S111735" s="1"/>
      <c r="T111735" s="1"/>
      <c r="U111735" s="1"/>
    </row>
    <row r="111736" spans="2:21">
      <c r="B111736" s="26"/>
      <c r="C111736" s="1"/>
      <c r="D111736" s="1"/>
      <c r="E111736" s="1"/>
      <c r="F111736" s="1"/>
      <c r="G111736" s="1"/>
      <c r="H111736" s="1"/>
      <c r="I111736" s="1"/>
      <c r="J111736" s="1"/>
      <c r="K111736" s="1"/>
      <c r="L111736" s="1"/>
      <c r="M111736" s="1"/>
      <c r="N111736" s="1"/>
      <c r="O111736" s="1"/>
      <c r="P111736" s="1"/>
      <c r="Q111736" s="1"/>
      <c r="R111736" s="1"/>
      <c r="S111736" s="1"/>
      <c r="T111736" s="1"/>
      <c r="U111736" s="1"/>
    </row>
    <row r="111737" spans="2:21">
      <c r="B111737" s="26"/>
      <c r="C111737" s="1"/>
      <c r="D111737" s="1"/>
      <c r="E111737" s="1"/>
      <c r="F111737" s="1"/>
      <c r="G111737" s="1"/>
      <c r="H111737" s="1"/>
      <c r="I111737" s="1"/>
      <c r="J111737" s="1"/>
      <c r="K111737" s="1"/>
      <c r="L111737" s="1"/>
      <c r="M111737" s="1"/>
      <c r="N111737" s="1"/>
      <c r="O111737" s="1"/>
      <c r="P111737" s="1"/>
      <c r="Q111737" s="1"/>
      <c r="R111737" s="1"/>
      <c r="S111737" s="1"/>
      <c r="T111737" s="1"/>
      <c r="U111737" s="1"/>
    </row>
    <row r="111738" spans="2:21">
      <c r="B111738" s="26"/>
      <c r="C111738" s="1"/>
      <c r="D111738" s="1"/>
      <c r="E111738" s="1"/>
      <c r="F111738" s="1"/>
      <c r="G111738" s="1"/>
      <c r="H111738" s="1"/>
      <c r="I111738" s="1"/>
      <c r="J111738" s="1"/>
      <c r="K111738" s="1"/>
      <c r="L111738" s="1"/>
      <c r="M111738" s="1"/>
      <c r="N111738" s="1"/>
      <c r="O111738" s="1"/>
      <c r="P111738" s="1"/>
      <c r="Q111738" s="1"/>
      <c r="R111738" s="1"/>
      <c r="S111738" s="1"/>
      <c r="T111738" s="1"/>
      <c r="U111738" s="1"/>
    </row>
    <row r="111739" spans="2:21">
      <c r="B111739" s="26"/>
      <c r="C111739" s="1"/>
      <c r="D111739" s="1"/>
      <c r="E111739" s="1"/>
      <c r="F111739" s="1"/>
      <c r="G111739" s="1"/>
      <c r="H111739" s="1"/>
      <c r="I111739" s="1"/>
      <c r="J111739" s="1"/>
      <c r="K111739" s="1"/>
      <c r="L111739" s="1"/>
      <c r="M111739" s="1"/>
      <c r="N111739" s="1"/>
      <c r="O111739" s="1"/>
      <c r="P111739" s="1"/>
      <c r="Q111739" s="1"/>
      <c r="R111739" s="1"/>
      <c r="S111739" s="1"/>
      <c r="T111739" s="1"/>
      <c r="U111739" s="1"/>
    </row>
    <row r="111740" spans="2:21">
      <c r="B111740" s="26"/>
      <c r="C111740" s="1"/>
      <c r="D111740" s="1"/>
      <c r="E111740" s="1"/>
      <c r="F111740" s="1"/>
      <c r="G111740" s="1"/>
      <c r="H111740" s="1"/>
      <c r="I111740" s="1"/>
      <c r="J111740" s="1"/>
      <c r="K111740" s="1"/>
      <c r="L111740" s="1"/>
      <c r="M111740" s="1"/>
      <c r="N111740" s="1"/>
      <c r="O111740" s="1"/>
      <c r="P111740" s="1"/>
      <c r="Q111740" s="1"/>
      <c r="R111740" s="1"/>
      <c r="S111740" s="1"/>
      <c r="T111740" s="1"/>
      <c r="U111740" s="1"/>
    </row>
    <row r="111741" spans="2:21">
      <c r="B111741" s="26"/>
      <c r="C111741" s="1"/>
      <c r="D111741" s="1"/>
      <c r="E111741" s="1"/>
      <c r="F111741" s="1"/>
      <c r="G111741" s="1"/>
      <c r="H111741" s="1"/>
      <c r="I111741" s="1"/>
      <c r="J111741" s="1"/>
      <c r="K111741" s="1"/>
      <c r="L111741" s="1"/>
      <c r="M111741" s="1"/>
      <c r="N111741" s="1"/>
      <c r="O111741" s="1"/>
      <c r="P111741" s="1"/>
      <c r="Q111741" s="1"/>
      <c r="R111741" s="1"/>
      <c r="S111741" s="1"/>
      <c r="T111741" s="1"/>
      <c r="U111741" s="1"/>
    </row>
    <row r="111742" spans="2:21">
      <c r="B111742" s="26"/>
      <c r="C111742" s="1"/>
      <c r="D111742" s="1"/>
      <c r="E111742" s="1"/>
      <c r="F111742" s="1"/>
      <c r="G111742" s="1"/>
      <c r="H111742" s="1"/>
      <c r="I111742" s="1"/>
      <c r="J111742" s="1"/>
      <c r="K111742" s="1"/>
      <c r="L111742" s="1"/>
      <c r="M111742" s="1"/>
      <c r="N111742" s="1"/>
      <c r="O111742" s="1"/>
      <c r="P111742" s="1"/>
      <c r="Q111742" s="1"/>
      <c r="R111742" s="1"/>
      <c r="S111742" s="1"/>
      <c r="T111742" s="1"/>
      <c r="U111742" s="1"/>
    </row>
    <row r="111743" spans="2:21">
      <c r="B111743" s="26"/>
      <c r="C111743" s="1"/>
      <c r="D111743" s="1"/>
      <c r="E111743" s="1"/>
      <c r="F111743" s="1"/>
      <c r="G111743" s="1"/>
      <c r="H111743" s="1"/>
      <c r="I111743" s="1"/>
      <c r="J111743" s="1"/>
      <c r="K111743" s="1"/>
      <c r="L111743" s="1"/>
      <c r="M111743" s="1"/>
      <c r="N111743" s="1"/>
      <c r="O111743" s="1"/>
      <c r="P111743" s="1"/>
      <c r="Q111743" s="1"/>
      <c r="R111743" s="1"/>
      <c r="S111743" s="1"/>
      <c r="T111743" s="1"/>
      <c r="U111743" s="1"/>
    </row>
    <row r="111744" spans="2:21">
      <c r="B111744" s="26"/>
      <c r="C111744" s="1"/>
      <c r="D111744" s="1"/>
      <c r="E111744" s="1"/>
      <c r="F111744" s="1"/>
      <c r="G111744" s="1"/>
      <c r="H111744" s="1"/>
      <c r="I111744" s="1"/>
      <c r="J111744" s="1"/>
      <c r="K111744" s="1"/>
      <c r="L111744" s="1"/>
      <c r="M111744" s="1"/>
      <c r="N111744" s="1"/>
      <c r="O111744" s="1"/>
      <c r="P111744" s="1"/>
      <c r="Q111744" s="1"/>
      <c r="R111744" s="1"/>
      <c r="S111744" s="1"/>
      <c r="T111744" s="1"/>
      <c r="U111744" s="1"/>
    </row>
    <row r="111745" spans="2:21">
      <c r="B111745" s="26"/>
      <c r="C111745" s="1"/>
      <c r="D111745" s="1"/>
      <c r="E111745" s="1"/>
      <c r="F111745" s="1"/>
      <c r="G111745" s="1"/>
      <c r="H111745" s="1"/>
      <c r="I111745" s="1"/>
      <c r="J111745" s="1"/>
      <c r="K111745" s="1"/>
      <c r="L111745" s="1"/>
      <c r="M111745" s="1"/>
      <c r="N111745" s="1"/>
      <c r="O111745" s="1"/>
      <c r="P111745" s="1"/>
      <c r="Q111745" s="1"/>
      <c r="R111745" s="1"/>
      <c r="S111745" s="1"/>
      <c r="T111745" s="1"/>
      <c r="U111745" s="1"/>
    </row>
    <row r="111746" spans="2:21">
      <c r="B111746" s="26"/>
      <c r="C111746" s="1"/>
      <c r="D111746" s="1"/>
      <c r="E111746" s="1"/>
      <c r="F111746" s="1"/>
      <c r="G111746" s="1"/>
      <c r="H111746" s="1"/>
      <c r="I111746" s="1"/>
      <c r="J111746" s="1"/>
      <c r="K111746" s="1"/>
      <c r="L111746" s="1"/>
      <c r="M111746" s="1"/>
      <c r="N111746" s="1"/>
      <c r="O111746" s="1"/>
      <c r="P111746" s="1"/>
      <c r="Q111746" s="1"/>
      <c r="R111746" s="1"/>
      <c r="S111746" s="1"/>
      <c r="T111746" s="1"/>
      <c r="U111746" s="1"/>
    </row>
    <row r="111747" spans="2:21">
      <c r="B111747" s="26"/>
      <c r="C111747" s="1"/>
      <c r="D111747" s="1"/>
      <c r="E111747" s="1"/>
      <c r="F111747" s="1"/>
      <c r="G111747" s="1"/>
      <c r="H111747" s="1"/>
      <c r="I111747" s="1"/>
      <c r="J111747" s="1"/>
      <c r="K111747" s="1"/>
      <c r="L111747" s="1"/>
      <c r="M111747" s="1"/>
      <c r="N111747" s="1"/>
      <c r="O111747" s="1"/>
      <c r="P111747" s="1"/>
      <c r="Q111747" s="1"/>
      <c r="R111747" s="1"/>
      <c r="S111747" s="1"/>
      <c r="T111747" s="1"/>
      <c r="U111747" s="1"/>
    </row>
    <row r="111748" spans="2:21">
      <c r="B111748" s="26"/>
      <c r="C111748" s="1"/>
      <c r="D111748" s="1"/>
      <c r="E111748" s="1"/>
      <c r="F111748" s="1"/>
      <c r="G111748" s="1"/>
      <c r="H111748" s="1"/>
      <c r="I111748" s="1"/>
      <c r="J111748" s="1"/>
      <c r="K111748" s="1"/>
      <c r="L111748" s="1"/>
      <c r="M111748" s="1"/>
      <c r="N111748" s="1"/>
      <c r="O111748" s="1"/>
      <c r="P111748" s="1"/>
      <c r="Q111748" s="1"/>
      <c r="R111748" s="1"/>
      <c r="S111748" s="1"/>
      <c r="T111748" s="1"/>
      <c r="U111748" s="1"/>
    </row>
    <row r="111749" spans="2:21">
      <c r="B111749" s="26"/>
      <c r="C111749" s="1"/>
      <c r="D111749" s="1"/>
      <c r="E111749" s="1"/>
      <c r="F111749" s="1"/>
      <c r="G111749" s="1"/>
      <c r="H111749" s="1"/>
      <c r="I111749" s="1"/>
      <c r="J111749" s="1"/>
      <c r="K111749" s="1"/>
      <c r="L111749" s="1"/>
      <c r="M111749" s="1"/>
      <c r="N111749" s="1"/>
      <c r="O111749" s="1"/>
      <c r="P111749" s="1"/>
      <c r="Q111749" s="1"/>
      <c r="R111749" s="1"/>
      <c r="S111749" s="1"/>
      <c r="T111749" s="1"/>
      <c r="U111749" s="1"/>
    </row>
    <row r="111750" spans="2:21">
      <c r="B111750" s="26"/>
      <c r="C111750" s="1"/>
      <c r="D111750" s="1"/>
      <c r="E111750" s="1"/>
      <c r="F111750" s="1"/>
      <c r="G111750" s="1"/>
      <c r="H111750" s="1"/>
      <c r="I111750" s="1"/>
      <c r="J111750" s="1"/>
      <c r="K111750" s="1"/>
      <c r="L111750" s="1"/>
      <c r="M111750" s="1"/>
      <c r="N111750" s="1"/>
      <c r="O111750" s="1"/>
      <c r="P111750" s="1"/>
      <c r="Q111750" s="1"/>
      <c r="R111750" s="1"/>
      <c r="S111750" s="1"/>
      <c r="T111750" s="1"/>
      <c r="U111750" s="1"/>
    </row>
    <row r="111751" spans="2:21">
      <c r="B111751" s="26"/>
      <c r="C111751" s="1"/>
      <c r="D111751" s="1"/>
      <c r="E111751" s="1"/>
      <c r="F111751" s="1"/>
      <c r="G111751" s="1"/>
      <c r="H111751" s="1"/>
      <c r="I111751" s="1"/>
      <c r="J111751" s="1"/>
      <c r="K111751" s="1"/>
      <c r="L111751" s="1"/>
      <c r="M111751" s="1"/>
      <c r="N111751" s="1"/>
      <c r="O111751" s="1"/>
      <c r="P111751" s="1"/>
      <c r="Q111751" s="1"/>
      <c r="R111751" s="1"/>
      <c r="S111751" s="1"/>
      <c r="T111751" s="1"/>
      <c r="U111751" s="1"/>
    </row>
    <row r="111752" spans="2:21">
      <c r="B111752" s="26"/>
      <c r="C111752" s="1"/>
      <c r="D111752" s="1"/>
      <c r="E111752" s="1"/>
      <c r="F111752" s="1"/>
      <c r="G111752" s="1"/>
      <c r="H111752" s="1"/>
      <c r="I111752" s="1"/>
      <c r="J111752" s="1"/>
      <c r="K111752" s="1"/>
      <c r="L111752" s="1"/>
      <c r="M111752" s="1"/>
      <c r="N111752" s="1"/>
      <c r="O111752" s="1"/>
      <c r="P111752" s="1"/>
      <c r="Q111752" s="1"/>
      <c r="R111752" s="1"/>
      <c r="S111752" s="1"/>
      <c r="T111752" s="1"/>
      <c r="U111752" s="1"/>
    </row>
    <row r="111753" spans="2:21">
      <c r="B111753" s="26"/>
      <c r="C111753" s="1"/>
      <c r="D111753" s="1"/>
      <c r="E111753" s="1"/>
      <c r="F111753" s="1"/>
      <c r="G111753" s="1"/>
      <c r="H111753" s="1"/>
      <c r="I111753" s="1"/>
      <c r="J111753" s="1"/>
      <c r="K111753" s="1"/>
      <c r="L111753" s="1"/>
      <c r="M111753" s="1"/>
      <c r="N111753" s="1"/>
      <c r="O111753" s="1"/>
      <c r="P111753" s="1"/>
      <c r="Q111753" s="1"/>
      <c r="R111753" s="1"/>
      <c r="S111753" s="1"/>
      <c r="T111753" s="1"/>
      <c r="U111753" s="1"/>
    </row>
    <row r="111754" spans="2:21">
      <c r="B111754" s="26"/>
      <c r="C111754" s="1"/>
      <c r="D111754" s="1"/>
      <c r="E111754" s="1"/>
      <c r="F111754" s="1"/>
      <c r="G111754" s="1"/>
      <c r="H111754" s="1"/>
      <c r="I111754" s="1"/>
      <c r="J111754" s="1"/>
      <c r="K111754" s="1"/>
      <c r="L111754" s="1"/>
      <c r="M111754" s="1"/>
      <c r="N111754" s="1"/>
      <c r="O111754" s="1"/>
      <c r="P111754" s="1"/>
      <c r="Q111754" s="1"/>
      <c r="R111754" s="1"/>
      <c r="S111754" s="1"/>
      <c r="T111754" s="1"/>
      <c r="U111754" s="1"/>
    </row>
    <row r="111755" spans="2:21">
      <c r="B111755" s="26"/>
      <c r="C111755" s="1"/>
      <c r="D111755" s="1"/>
      <c r="E111755" s="1"/>
      <c r="F111755" s="1"/>
      <c r="G111755" s="1"/>
      <c r="H111755" s="1"/>
      <c r="I111755" s="1"/>
      <c r="J111755" s="1"/>
      <c r="K111755" s="1"/>
      <c r="L111755" s="1"/>
      <c r="M111755" s="1"/>
      <c r="N111755" s="1"/>
      <c r="O111755" s="1"/>
      <c r="P111755" s="1"/>
      <c r="Q111755" s="1"/>
      <c r="R111755" s="1"/>
      <c r="S111755" s="1"/>
      <c r="T111755" s="1"/>
      <c r="U111755" s="1"/>
    </row>
    <row r="111756" spans="2:21">
      <c r="B111756" s="26"/>
      <c r="C111756" s="1"/>
      <c r="D111756" s="1"/>
      <c r="E111756" s="1"/>
      <c r="F111756" s="1"/>
      <c r="G111756" s="1"/>
      <c r="H111756" s="1"/>
      <c r="I111756" s="1"/>
      <c r="J111756" s="1"/>
      <c r="K111756" s="1"/>
      <c r="L111756" s="1"/>
      <c r="M111756" s="1"/>
      <c r="N111756" s="1"/>
      <c r="O111756" s="1"/>
      <c r="P111756" s="1"/>
      <c r="Q111756" s="1"/>
      <c r="R111756" s="1"/>
      <c r="S111756" s="1"/>
      <c r="T111756" s="1"/>
      <c r="U111756" s="1"/>
    </row>
    <row r="111757" spans="2:21">
      <c r="B111757" s="26"/>
      <c r="C111757" s="1"/>
      <c r="D111757" s="1"/>
      <c r="E111757" s="1"/>
      <c r="F111757" s="1"/>
      <c r="G111757" s="1"/>
      <c r="H111757" s="1"/>
      <c r="I111757" s="1"/>
      <c r="J111757" s="1"/>
      <c r="K111757" s="1"/>
      <c r="L111757" s="1"/>
      <c r="M111757" s="1"/>
      <c r="N111757" s="1"/>
      <c r="O111757" s="1"/>
      <c r="P111757" s="1"/>
      <c r="Q111757" s="1"/>
      <c r="R111757" s="1"/>
      <c r="S111757" s="1"/>
      <c r="T111757" s="1"/>
      <c r="U111757" s="1"/>
    </row>
    <row r="111758" spans="2:21">
      <c r="B111758" s="26"/>
      <c r="C111758" s="1"/>
      <c r="D111758" s="1"/>
      <c r="E111758" s="1"/>
      <c r="F111758" s="1"/>
      <c r="G111758" s="1"/>
      <c r="H111758" s="1"/>
      <c r="I111758" s="1"/>
      <c r="J111758" s="1"/>
      <c r="K111758" s="1"/>
      <c r="L111758" s="1"/>
      <c r="M111758" s="1"/>
      <c r="N111758" s="1"/>
      <c r="O111758" s="1"/>
      <c r="P111758" s="1"/>
      <c r="Q111758" s="1"/>
      <c r="R111758" s="1"/>
      <c r="S111758" s="1"/>
      <c r="T111758" s="1"/>
      <c r="U111758" s="1"/>
    </row>
    <row r="111759" spans="2:21">
      <c r="B111759" s="26"/>
      <c r="C111759" s="1"/>
      <c r="D111759" s="1"/>
      <c r="E111759" s="1"/>
      <c r="F111759" s="1"/>
      <c r="G111759" s="1"/>
      <c r="H111759" s="1"/>
      <c r="I111759" s="1"/>
      <c r="J111759" s="1"/>
      <c r="K111759" s="1"/>
      <c r="L111759" s="1"/>
      <c r="M111759" s="1"/>
      <c r="N111759" s="1"/>
      <c r="O111759" s="1"/>
      <c r="P111759" s="1"/>
      <c r="Q111759" s="1"/>
      <c r="R111759" s="1"/>
      <c r="S111759" s="1"/>
      <c r="T111759" s="1"/>
      <c r="U111759" s="1"/>
    </row>
    <row r="111760" spans="2:21">
      <c r="B111760" s="26"/>
      <c r="C111760" s="1"/>
      <c r="D111760" s="1"/>
      <c r="E111760" s="1"/>
      <c r="F111760" s="1"/>
      <c r="G111760" s="1"/>
      <c r="H111760" s="1"/>
      <c r="I111760" s="1"/>
      <c r="J111760" s="1"/>
      <c r="K111760" s="1"/>
      <c r="L111760" s="1"/>
      <c r="M111760" s="1"/>
      <c r="N111760" s="1"/>
      <c r="O111760" s="1"/>
      <c r="P111760" s="1"/>
      <c r="Q111760" s="1"/>
      <c r="R111760" s="1"/>
      <c r="S111760" s="1"/>
      <c r="T111760" s="1"/>
      <c r="U111760" s="1"/>
    </row>
    <row r="111761" spans="2:21">
      <c r="B111761" s="26"/>
      <c r="C111761" s="1"/>
      <c r="D111761" s="1"/>
      <c r="E111761" s="1"/>
      <c r="F111761" s="1"/>
      <c r="G111761" s="1"/>
      <c r="H111761" s="1"/>
      <c r="I111761" s="1"/>
      <c r="J111761" s="1"/>
      <c r="K111761" s="1"/>
      <c r="L111761" s="1"/>
      <c r="M111761" s="1"/>
      <c r="N111761" s="1"/>
      <c r="O111761" s="1"/>
      <c r="P111761" s="1"/>
      <c r="Q111761" s="1"/>
      <c r="R111761" s="1"/>
      <c r="S111761" s="1"/>
      <c r="T111761" s="1"/>
      <c r="U111761" s="1"/>
    </row>
    <row r="111762" spans="2:21">
      <c r="B111762" s="26"/>
      <c r="C111762" s="1"/>
      <c r="D111762" s="1"/>
      <c r="E111762" s="1"/>
      <c r="F111762" s="1"/>
      <c r="G111762" s="1"/>
      <c r="H111762" s="1"/>
      <c r="I111762" s="1"/>
      <c r="J111762" s="1"/>
      <c r="K111762" s="1"/>
      <c r="L111762" s="1"/>
      <c r="M111762" s="1"/>
      <c r="N111762" s="1"/>
      <c r="O111762" s="1"/>
      <c r="P111762" s="1"/>
      <c r="Q111762" s="1"/>
      <c r="R111762" s="1"/>
      <c r="S111762" s="1"/>
      <c r="T111762" s="1"/>
      <c r="U111762" s="1"/>
    </row>
    <row r="111763" spans="2:21">
      <c r="B111763" s="26"/>
      <c r="C111763" s="1"/>
      <c r="D111763" s="1"/>
      <c r="E111763" s="1"/>
      <c r="F111763" s="1"/>
      <c r="G111763" s="1"/>
      <c r="H111763" s="1"/>
      <c r="I111763" s="1"/>
      <c r="J111763" s="1"/>
      <c r="K111763" s="1"/>
      <c r="L111763" s="1"/>
      <c r="M111763" s="1"/>
      <c r="N111763" s="1"/>
      <c r="O111763" s="1"/>
      <c r="P111763" s="1"/>
      <c r="Q111763" s="1"/>
      <c r="R111763" s="1"/>
      <c r="S111763" s="1"/>
      <c r="T111763" s="1"/>
      <c r="U111763" s="1"/>
    </row>
    <row r="111764" spans="2:21">
      <c r="B111764" s="26"/>
      <c r="C111764" s="1"/>
      <c r="D111764" s="1"/>
      <c r="E111764" s="1"/>
      <c r="F111764" s="1"/>
      <c r="G111764" s="1"/>
      <c r="H111764" s="1"/>
      <c r="I111764" s="1"/>
      <c r="J111764" s="1"/>
      <c r="K111764" s="1"/>
      <c r="L111764" s="1"/>
      <c r="M111764" s="1"/>
      <c r="N111764" s="1"/>
      <c r="O111764" s="1"/>
      <c r="P111764" s="1"/>
      <c r="Q111764" s="1"/>
      <c r="R111764" s="1"/>
      <c r="S111764" s="1"/>
      <c r="T111764" s="1"/>
      <c r="U111764" s="1"/>
    </row>
    <row r="111765" spans="2:21">
      <c r="B111765" s="26"/>
      <c r="C111765" s="1"/>
      <c r="D111765" s="1"/>
      <c r="E111765" s="1"/>
      <c r="F111765" s="1"/>
      <c r="G111765" s="1"/>
      <c r="H111765" s="1"/>
      <c r="I111765" s="1"/>
      <c r="J111765" s="1"/>
      <c r="K111765" s="1"/>
      <c r="L111765" s="1"/>
      <c r="M111765" s="1"/>
      <c r="N111765" s="1"/>
      <c r="O111765" s="1"/>
      <c r="P111765" s="1"/>
      <c r="Q111765" s="1"/>
      <c r="R111765" s="1"/>
      <c r="S111765" s="1"/>
      <c r="T111765" s="1"/>
      <c r="U111765" s="1"/>
    </row>
    <row r="111766" spans="2:21">
      <c r="B111766" s="26"/>
      <c r="C111766" s="1"/>
      <c r="D111766" s="1"/>
      <c r="E111766" s="1"/>
      <c r="F111766" s="1"/>
      <c r="G111766" s="1"/>
      <c r="H111766" s="1"/>
      <c r="I111766" s="1"/>
      <c r="J111766" s="1"/>
      <c r="K111766" s="1"/>
      <c r="L111766" s="1"/>
      <c r="M111766" s="1"/>
      <c r="N111766" s="1"/>
      <c r="O111766" s="1"/>
      <c r="P111766" s="1"/>
      <c r="Q111766" s="1"/>
      <c r="R111766" s="1"/>
      <c r="S111766" s="1"/>
      <c r="T111766" s="1"/>
      <c r="U111766" s="1"/>
    </row>
    <row r="111767" spans="2:21">
      <c r="B111767" s="26"/>
      <c r="C111767" s="1"/>
      <c r="D111767" s="1"/>
      <c r="E111767" s="1"/>
      <c r="F111767" s="1"/>
      <c r="G111767" s="1"/>
      <c r="H111767" s="1"/>
      <c r="I111767" s="1"/>
      <c r="J111767" s="1"/>
      <c r="K111767" s="1"/>
      <c r="L111767" s="1"/>
      <c r="M111767" s="1"/>
      <c r="N111767" s="1"/>
      <c r="O111767" s="1"/>
      <c r="P111767" s="1"/>
      <c r="Q111767" s="1"/>
      <c r="R111767" s="1"/>
      <c r="S111767" s="1"/>
      <c r="T111767" s="1"/>
      <c r="U111767" s="1"/>
    </row>
    <row r="111768" spans="2:21">
      <c r="B111768" s="26"/>
      <c r="C111768" s="1"/>
      <c r="D111768" s="1"/>
      <c r="E111768" s="1"/>
      <c r="F111768" s="1"/>
      <c r="G111768" s="1"/>
      <c r="H111768" s="1"/>
      <c r="I111768" s="1"/>
      <c r="J111768" s="1"/>
      <c r="K111768" s="1"/>
      <c r="L111768" s="1"/>
      <c r="M111768" s="1"/>
      <c r="N111768" s="1"/>
      <c r="O111768" s="1"/>
      <c r="P111768" s="1"/>
      <c r="Q111768" s="1"/>
      <c r="R111768" s="1"/>
      <c r="S111768" s="1"/>
      <c r="T111768" s="1"/>
      <c r="U111768" s="1"/>
    </row>
    <row r="111769" spans="2:21">
      <c r="B111769" s="26"/>
      <c r="C111769" s="1"/>
      <c r="D111769" s="1"/>
      <c r="E111769" s="1"/>
      <c r="F111769" s="1"/>
      <c r="G111769" s="1"/>
      <c r="H111769" s="1"/>
      <c r="I111769" s="1"/>
      <c r="J111769" s="1"/>
      <c r="K111769" s="1"/>
      <c r="L111769" s="1"/>
      <c r="M111769" s="1"/>
      <c r="N111769" s="1"/>
      <c r="O111769" s="1"/>
      <c r="P111769" s="1"/>
      <c r="Q111769" s="1"/>
      <c r="R111769" s="1"/>
      <c r="S111769" s="1"/>
      <c r="T111769" s="1"/>
      <c r="U111769" s="1"/>
    </row>
    <row r="111770" spans="2:21">
      <c r="B111770" s="26"/>
      <c r="C111770" s="1"/>
      <c r="D111770" s="1"/>
      <c r="E111770" s="1"/>
      <c r="F111770" s="1"/>
      <c r="G111770" s="1"/>
      <c r="H111770" s="1"/>
      <c r="I111770" s="1"/>
      <c r="J111770" s="1"/>
      <c r="K111770" s="1"/>
      <c r="L111770" s="1"/>
      <c r="M111770" s="1"/>
      <c r="N111770" s="1"/>
      <c r="O111770" s="1"/>
      <c r="P111770" s="1"/>
      <c r="Q111770" s="1"/>
      <c r="R111770" s="1"/>
      <c r="S111770" s="1"/>
      <c r="T111770" s="1"/>
      <c r="U111770" s="1"/>
    </row>
    <row r="111771" spans="2:21">
      <c r="B111771" s="26"/>
      <c r="C111771" s="1"/>
      <c r="D111771" s="1"/>
      <c r="E111771" s="1"/>
      <c r="F111771" s="1"/>
      <c r="G111771" s="1"/>
      <c r="H111771" s="1"/>
      <c r="I111771" s="1"/>
      <c r="J111771" s="1"/>
      <c r="K111771" s="1"/>
      <c r="L111771" s="1"/>
      <c r="M111771" s="1"/>
      <c r="N111771" s="1"/>
      <c r="O111771" s="1"/>
      <c r="P111771" s="1"/>
      <c r="Q111771" s="1"/>
      <c r="R111771" s="1"/>
      <c r="S111771" s="1"/>
      <c r="T111771" s="1"/>
      <c r="U111771" s="1"/>
    </row>
    <row r="111772" spans="2:21">
      <c r="B111772" s="26"/>
      <c r="C111772" s="1"/>
      <c r="D111772" s="1"/>
      <c r="E111772" s="1"/>
      <c r="F111772" s="1"/>
      <c r="G111772" s="1"/>
      <c r="H111772" s="1"/>
      <c r="I111772" s="1"/>
      <c r="J111772" s="1"/>
      <c r="K111772" s="1"/>
      <c r="L111772" s="1"/>
      <c r="M111772" s="1"/>
      <c r="N111772" s="1"/>
      <c r="O111772" s="1"/>
      <c r="P111772" s="1"/>
      <c r="Q111772" s="1"/>
      <c r="R111772" s="1"/>
      <c r="S111772" s="1"/>
      <c r="T111772" s="1"/>
      <c r="U111772" s="1"/>
    </row>
    <row r="111773" spans="2:21">
      <c r="B111773" s="26"/>
      <c r="C111773" s="1"/>
      <c r="D111773" s="1"/>
      <c r="E111773" s="1"/>
      <c r="F111773" s="1"/>
      <c r="G111773" s="1"/>
      <c r="H111773" s="1"/>
      <c r="I111773" s="1"/>
      <c r="J111773" s="1"/>
      <c r="K111773" s="1"/>
      <c r="L111773" s="1"/>
      <c r="M111773" s="1"/>
      <c r="N111773" s="1"/>
      <c r="O111773" s="1"/>
      <c r="P111773" s="1"/>
      <c r="Q111773" s="1"/>
      <c r="R111773" s="1"/>
      <c r="S111773" s="1"/>
      <c r="T111773" s="1"/>
      <c r="U111773" s="1"/>
    </row>
    <row r="111774" spans="2:21">
      <c r="B111774" s="26"/>
      <c r="C111774" s="1"/>
      <c r="D111774" s="1"/>
      <c r="E111774" s="1"/>
      <c r="F111774" s="1"/>
      <c r="G111774" s="1"/>
      <c r="H111774" s="1"/>
      <c r="I111774" s="1"/>
      <c r="J111774" s="1"/>
      <c r="K111774" s="1"/>
      <c r="L111774" s="1"/>
      <c r="M111774" s="1"/>
      <c r="N111774" s="1"/>
      <c r="O111774" s="1"/>
      <c r="P111774" s="1"/>
      <c r="Q111774" s="1"/>
      <c r="R111774" s="1"/>
      <c r="S111774" s="1"/>
      <c r="T111774" s="1"/>
      <c r="U111774" s="1"/>
    </row>
    <row r="111775" spans="2:21">
      <c r="B111775" s="26"/>
      <c r="C111775" s="1"/>
      <c r="D111775" s="1"/>
      <c r="E111775" s="1"/>
      <c r="F111775" s="1"/>
      <c r="G111775" s="1"/>
      <c r="H111775" s="1"/>
      <c r="I111775" s="1"/>
      <c r="J111775" s="1"/>
      <c r="K111775" s="1"/>
      <c r="L111775" s="1"/>
      <c r="M111775" s="1"/>
      <c r="N111775" s="1"/>
      <c r="O111775" s="1"/>
      <c r="P111775" s="1"/>
      <c r="Q111775" s="1"/>
      <c r="R111775" s="1"/>
      <c r="S111775" s="1"/>
      <c r="T111775" s="1"/>
      <c r="U111775" s="1"/>
    </row>
    <row r="111776" spans="2:21">
      <c r="B111776" s="26"/>
      <c r="C111776" s="1"/>
      <c r="D111776" s="1"/>
      <c r="E111776" s="1"/>
      <c r="F111776" s="1"/>
      <c r="G111776" s="1"/>
      <c r="H111776" s="1"/>
      <c r="I111776" s="1"/>
      <c r="J111776" s="1"/>
      <c r="K111776" s="1"/>
      <c r="L111776" s="1"/>
      <c r="M111776" s="1"/>
      <c r="N111776" s="1"/>
      <c r="O111776" s="1"/>
      <c r="P111776" s="1"/>
      <c r="Q111776" s="1"/>
      <c r="R111776" s="1"/>
      <c r="S111776" s="1"/>
      <c r="T111776" s="1"/>
      <c r="U111776" s="1"/>
    </row>
    <row r="111777" spans="2:21">
      <c r="B111777" s="26"/>
      <c r="C111777" s="1"/>
      <c r="D111777" s="1"/>
      <c r="E111777" s="1"/>
      <c r="F111777" s="1"/>
      <c r="G111777" s="1"/>
      <c r="H111777" s="1"/>
      <c r="I111777" s="1"/>
      <c r="J111777" s="1"/>
      <c r="K111777" s="1"/>
      <c r="L111777" s="1"/>
      <c r="M111777" s="1"/>
      <c r="N111777" s="1"/>
      <c r="O111777" s="1"/>
      <c r="P111777" s="1"/>
      <c r="Q111777" s="1"/>
      <c r="R111777" s="1"/>
      <c r="S111777" s="1"/>
      <c r="T111777" s="1"/>
      <c r="U111777" s="1"/>
    </row>
    <row r="111778" spans="2:21">
      <c r="B111778" s="26"/>
      <c r="C111778" s="1"/>
      <c r="D111778" s="1"/>
      <c r="E111778" s="1"/>
      <c r="F111778" s="1"/>
      <c r="G111778" s="1"/>
      <c r="H111778" s="1"/>
      <c r="I111778" s="1"/>
      <c r="J111778" s="1"/>
      <c r="K111778" s="1"/>
      <c r="L111778" s="1"/>
      <c r="M111778" s="1"/>
      <c r="N111778" s="1"/>
      <c r="O111778" s="1"/>
      <c r="P111778" s="1"/>
      <c r="Q111778" s="1"/>
      <c r="R111778" s="1"/>
      <c r="S111778" s="1"/>
      <c r="T111778" s="1"/>
      <c r="U111778" s="1"/>
    </row>
    <row r="111779" spans="2:21">
      <c r="B111779" s="26"/>
      <c r="C111779" s="1"/>
      <c r="D111779" s="1"/>
      <c r="E111779" s="1"/>
      <c r="F111779" s="1"/>
      <c r="G111779" s="1"/>
      <c r="H111779" s="1"/>
      <c r="I111779" s="1"/>
      <c r="J111779" s="1"/>
      <c r="K111779" s="1"/>
      <c r="L111779" s="1"/>
      <c r="M111779" s="1"/>
      <c r="N111779" s="1"/>
      <c r="O111779" s="1"/>
      <c r="P111779" s="1"/>
      <c r="Q111779" s="1"/>
      <c r="R111779" s="1"/>
      <c r="S111779" s="1"/>
      <c r="T111779" s="1"/>
      <c r="U111779" s="1"/>
    </row>
    <row r="111780" spans="2:21">
      <c r="B111780" s="26"/>
      <c r="C111780" s="1"/>
      <c r="D111780" s="1"/>
      <c r="E111780" s="1"/>
      <c r="F111780" s="1"/>
      <c r="G111780" s="1"/>
      <c r="H111780" s="1"/>
      <c r="I111780" s="1"/>
      <c r="J111780" s="1"/>
      <c r="K111780" s="1"/>
      <c r="L111780" s="1"/>
      <c r="M111780" s="1"/>
      <c r="N111780" s="1"/>
      <c r="O111780" s="1"/>
      <c r="P111780" s="1"/>
      <c r="Q111780" s="1"/>
      <c r="R111780" s="1"/>
      <c r="S111780" s="1"/>
      <c r="T111780" s="1"/>
      <c r="U111780" s="1"/>
    </row>
    <row r="111781" spans="2:21">
      <c r="B111781" s="26"/>
      <c r="C111781" s="1"/>
      <c r="D111781" s="1"/>
      <c r="E111781" s="1"/>
      <c r="F111781" s="1"/>
      <c r="G111781" s="1"/>
      <c r="H111781" s="1"/>
      <c r="I111781" s="1"/>
      <c r="J111781" s="1"/>
      <c r="K111781" s="1"/>
      <c r="L111781" s="1"/>
      <c r="M111781" s="1"/>
      <c r="N111781" s="1"/>
      <c r="O111781" s="1"/>
      <c r="P111781" s="1"/>
      <c r="Q111781" s="1"/>
      <c r="R111781" s="1"/>
      <c r="S111781" s="1"/>
      <c r="T111781" s="1"/>
      <c r="U111781" s="1"/>
    </row>
    <row r="111782" spans="2:21">
      <c r="B111782" s="26"/>
      <c r="C111782" s="1"/>
      <c r="D111782" s="1"/>
      <c r="E111782" s="1"/>
      <c r="F111782" s="1"/>
      <c r="G111782" s="1"/>
      <c r="H111782" s="1"/>
      <c r="I111782" s="1"/>
      <c r="J111782" s="1"/>
      <c r="K111782" s="1"/>
      <c r="L111782" s="1"/>
      <c r="M111782" s="1"/>
      <c r="N111782" s="1"/>
      <c r="O111782" s="1"/>
      <c r="P111782" s="1"/>
      <c r="Q111782" s="1"/>
      <c r="R111782" s="1"/>
      <c r="S111782" s="1"/>
      <c r="T111782" s="1"/>
      <c r="U111782" s="1"/>
    </row>
    <row r="111783" spans="2:21">
      <c r="B111783" s="26"/>
      <c r="C111783" s="1"/>
      <c r="D111783" s="1"/>
      <c r="E111783" s="1"/>
      <c r="F111783" s="1"/>
      <c r="G111783" s="1"/>
      <c r="H111783" s="1"/>
      <c r="I111783" s="1"/>
      <c r="J111783" s="1"/>
      <c r="K111783" s="1"/>
      <c r="L111783" s="1"/>
      <c r="M111783" s="1"/>
      <c r="N111783" s="1"/>
      <c r="O111783" s="1"/>
      <c r="P111783" s="1"/>
      <c r="Q111783" s="1"/>
      <c r="R111783" s="1"/>
      <c r="S111783" s="1"/>
      <c r="T111783" s="1"/>
      <c r="U111783" s="1"/>
    </row>
    <row r="111784" spans="2:21">
      <c r="B111784" s="26"/>
      <c r="C111784" s="1"/>
      <c r="D111784" s="1"/>
      <c r="E111784" s="1"/>
      <c r="F111784" s="1"/>
      <c r="G111784" s="1"/>
      <c r="H111784" s="1"/>
      <c r="I111784" s="1"/>
      <c r="J111784" s="1"/>
      <c r="K111784" s="1"/>
      <c r="L111784" s="1"/>
      <c r="M111784" s="1"/>
      <c r="N111784" s="1"/>
      <c r="O111784" s="1"/>
      <c r="P111784" s="1"/>
      <c r="Q111784" s="1"/>
      <c r="R111784" s="1"/>
      <c r="S111784" s="1"/>
      <c r="T111784" s="1"/>
      <c r="U111784" s="1"/>
    </row>
    <row r="111785" spans="2:21">
      <c r="B111785" s="26"/>
      <c r="C111785" s="1"/>
      <c r="D111785" s="1"/>
      <c r="E111785" s="1"/>
      <c r="F111785" s="1"/>
      <c r="G111785" s="1"/>
      <c r="H111785" s="1"/>
      <c r="I111785" s="1"/>
      <c r="J111785" s="1"/>
      <c r="K111785" s="1"/>
      <c r="L111785" s="1"/>
      <c r="M111785" s="1"/>
      <c r="N111785" s="1"/>
      <c r="O111785" s="1"/>
      <c r="P111785" s="1"/>
      <c r="Q111785" s="1"/>
      <c r="R111785" s="1"/>
      <c r="S111785" s="1"/>
      <c r="T111785" s="1"/>
      <c r="U111785" s="1"/>
    </row>
    <row r="111786" spans="2:21">
      <c r="B111786" s="26"/>
      <c r="C111786" s="1"/>
      <c r="D111786" s="1"/>
      <c r="E111786" s="1"/>
      <c r="F111786" s="1"/>
      <c r="G111786" s="1"/>
      <c r="H111786" s="1"/>
      <c r="I111786" s="1"/>
      <c r="J111786" s="1"/>
      <c r="K111786" s="1"/>
      <c r="L111786" s="1"/>
      <c r="M111786" s="1"/>
      <c r="N111786" s="1"/>
      <c r="O111786" s="1"/>
      <c r="P111786" s="1"/>
      <c r="Q111786" s="1"/>
      <c r="R111786" s="1"/>
      <c r="S111786" s="1"/>
      <c r="T111786" s="1"/>
      <c r="U111786" s="1"/>
    </row>
    <row r="111787" spans="2:21">
      <c r="B111787" s="26"/>
      <c r="C111787" s="1"/>
      <c r="D111787" s="1"/>
      <c r="E111787" s="1"/>
      <c r="F111787" s="1"/>
      <c r="G111787" s="1"/>
      <c r="H111787" s="1"/>
      <c r="I111787" s="1"/>
      <c r="J111787" s="1"/>
      <c r="K111787" s="1"/>
      <c r="L111787" s="1"/>
      <c r="M111787" s="1"/>
      <c r="N111787" s="1"/>
      <c r="O111787" s="1"/>
      <c r="P111787" s="1"/>
      <c r="Q111787" s="1"/>
      <c r="R111787" s="1"/>
      <c r="S111787" s="1"/>
      <c r="T111787" s="1"/>
      <c r="U111787" s="1"/>
    </row>
    <row r="111788" spans="2:21">
      <c r="B111788" s="26"/>
      <c r="C111788" s="1"/>
      <c r="D111788" s="1"/>
      <c r="E111788" s="1"/>
      <c r="F111788" s="1"/>
      <c r="G111788" s="1"/>
      <c r="H111788" s="1"/>
      <c r="I111788" s="1"/>
      <c r="J111788" s="1"/>
      <c r="K111788" s="1"/>
      <c r="L111788" s="1"/>
      <c r="M111788" s="1"/>
      <c r="N111788" s="1"/>
      <c r="O111788" s="1"/>
      <c r="P111788" s="1"/>
      <c r="Q111788" s="1"/>
      <c r="R111788" s="1"/>
      <c r="S111788" s="1"/>
      <c r="T111788" s="1"/>
      <c r="U111788" s="1"/>
    </row>
    <row r="111789" spans="2:21">
      <c r="B111789" s="26"/>
      <c r="C111789" s="1"/>
      <c r="D111789" s="1"/>
      <c r="E111789" s="1"/>
      <c r="F111789" s="1"/>
      <c r="G111789" s="1"/>
      <c r="H111789" s="1"/>
      <c r="I111789" s="1"/>
      <c r="J111789" s="1"/>
      <c r="K111789" s="1"/>
      <c r="L111789" s="1"/>
      <c r="M111789" s="1"/>
      <c r="N111789" s="1"/>
      <c r="O111789" s="1"/>
      <c r="P111789" s="1"/>
      <c r="Q111789" s="1"/>
      <c r="R111789" s="1"/>
      <c r="S111789" s="1"/>
      <c r="T111789" s="1"/>
      <c r="U111789" s="1"/>
    </row>
    <row r="111790" spans="2:21">
      <c r="B111790" s="26"/>
      <c r="C111790" s="1"/>
      <c r="D111790" s="1"/>
      <c r="E111790" s="1"/>
      <c r="F111790" s="1"/>
      <c r="G111790" s="1"/>
      <c r="H111790" s="1"/>
      <c r="I111790" s="1"/>
      <c r="J111790" s="1"/>
      <c r="K111790" s="1"/>
      <c r="L111790" s="1"/>
      <c r="M111790" s="1"/>
      <c r="N111790" s="1"/>
      <c r="O111790" s="1"/>
      <c r="P111790" s="1"/>
      <c r="Q111790" s="1"/>
      <c r="R111790" s="1"/>
      <c r="S111790" s="1"/>
      <c r="T111790" s="1"/>
      <c r="U111790" s="1"/>
    </row>
    <row r="111791" spans="2:21">
      <c r="B111791" s="26"/>
      <c r="C111791" s="1"/>
      <c r="D111791" s="1"/>
      <c r="E111791" s="1"/>
      <c r="F111791" s="1"/>
      <c r="G111791" s="1"/>
      <c r="H111791" s="1"/>
      <c r="I111791" s="1"/>
      <c r="J111791" s="1"/>
      <c r="K111791" s="1"/>
      <c r="L111791" s="1"/>
      <c r="M111791" s="1"/>
      <c r="N111791" s="1"/>
      <c r="O111791" s="1"/>
      <c r="P111791" s="1"/>
      <c r="Q111791" s="1"/>
      <c r="R111791" s="1"/>
      <c r="S111791" s="1"/>
      <c r="T111791" s="1"/>
      <c r="U111791" s="1"/>
    </row>
    <row r="111792" spans="2:21">
      <c r="B111792" s="26"/>
      <c r="C111792" s="1"/>
      <c r="D111792" s="1"/>
      <c r="E111792" s="1"/>
      <c r="F111792" s="1"/>
      <c r="G111792" s="1"/>
      <c r="H111792" s="1"/>
      <c r="I111792" s="1"/>
      <c r="J111792" s="1"/>
      <c r="K111792" s="1"/>
      <c r="L111792" s="1"/>
      <c r="M111792" s="1"/>
      <c r="N111792" s="1"/>
      <c r="O111792" s="1"/>
      <c r="P111792" s="1"/>
      <c r="Q111792" s="1"/>
      <c r="R111792" s="1"/>
      <c r="S111792" s="1"/>
      <c r="T111792" s="1"/>
      <c r="U111792" s="1"/>
    </row>
    <row r="111793" spans="2:21">
      <c r="B111793" s="26"/>
      <c r="C111793" s="1"/>
      <c r="D111793" s="1"/>
      <c r="E111793" s="1"/>
      <c r="F111793" s="1"/>
      <c r="G111793" s="1"/>
      <c r="H111793" s="1"/>
      <c r="I111793" s="1"/>
      <c r="J111793" s="1"/>
      <c r="K111793" s="1"/>
      <c r="L111793" s="1"/>
      <c r="M111793" s="1"/>
      <c r="N111793" s="1"/>
      <c r="O111793" s="1"/>
      <c r="P111793" s="1"/>
      <c r="Q111793" s="1"/>
      <c r="R111793" s="1"/>
      <c r="S111793" s="1"/>
      <c r="T111793" s="1"/>
      <c r="U111793" s="1"/>
    </row>
    <row r="111794" spans="2:21">
      <c r="B111794" s="26"/>
      <c r="C111794" s="1"/>
      <c r="D111794" s="1"/>
      <c r="E111794" s="1"/>
      <c r="F111794" s="1"/>
      <c r="G111794" s="1"/>
      <c r="H111794" s="1"/>
      <c r="I111794" s="1"/>
      <c r="J111794" s="1"/>
      <c r="K111794" s="1"/>
      <c r="L111794" s="1"/>
      <c r="M111794" s="1"/>
      <c r="N111794" s="1"/>
      <c r="O111794" s="1"/>
      <c r="P111794" s="1"/>
      <c r="Q111794" s="1"/>
      <c r="R111794" s="1"/>
      <c r="S111794" s="1"/>
      <c r="T111794" s="1"/>
      <c r="U111794" s="1"/>
    </row>
    <row r="111795" spans="2:21">
      <c r="B111795" s="26"/>
      <c r="C111795" s="1"/>
      <c r="D111795" s="1"/>
      <c r="E111795" s="1"/>
      <c r="F111795" s="1"/>
      <c r="G111795" s="1"/>
      <c r="H111795" s="1"/>
      <c r="I111795" s="1"/>
      <c r="J111795" s="1"/>
      <c r="K111795" s="1"/>
      <c r="L111795" s="1"/>
      <c r="M111795" s="1"/>
      <c r="N111795" s="1"/>
      <c r="O111795" s="1"/>
      <c r="P111795" s="1"/>
      <c r="Q111795" s="1"/>
      <c r="R111795" s="1"/>
      <c r="S111795" s="1"/>
      <c r="T111795" s="1"/>
      <c r="U111795" s="1"/>
    </row>
    <row r="111796" spans="2:21">
      <c r="B111796" s="26"/>
      <c r="C111796" s="1"/>
      <c r="D111796" s="1"/>
      <c r="E111796" s="1"/>
      <c r="F111796" s="1"/>
      <c r="G111796" s="1"/>
      <c r="H111796" s="1"/>
      <c r="I111796" s="1"/>
      <c r="J111796" s="1"/>
      <c r="K111796" s="1"/>
      <c r="L111796" s="1"/>
      <c r="M111796" s="1"/>
      <c r="N111796" s="1"/>
      <c r="O111796" s="1"/>
      <c r="P111796" s="1"/>
      <c r="Q111796" s="1"/>
      <c r="R111796" s="1"/>
      <c r="S111796" s="1"/>
      <c r="T111796" s="1"/>
      <c r="U111796" s="1"/>
    </row>
    <row r="111797" spans="2:21">
      <c r="B111797" s="26"/>
      <c r="C111797" s="1"/>
      <c r="D111797" s="1"/>
      <c r="E111797" s="1"/>
      <c r="F111797" s="1"/>
      <c r="G111797" s="1"/>
      <c r="H111797" s="1"/>
      <c r="I111797" s="1"/>
      <c r="J111797" s="1"/>
      <c r="K111797" s="1"/>
      <c r="L111797" s="1"/>
      <c r="M111797" s="1"/>
      <c r="N111797" s="1"/>
      <c r="O111797" s="1"/>
      <c r="P111797" s="1"/>
      <c r="Q111797" s="1"/>
      <c r="R111797" s="1"/>
      <c r="S111797" s="1"/>
      <c r="T111797" s="1"/>
      <c r="U111797" s="1"/>
    </row>
    <row r="111798" spans="2:21">
      <c r="B111798" s="26"/>
      <c r="C111798" s="1"/>
      <c r="D111798" s="1"/>
      <c r="E111798" s="1"/>
      <c r="F111798" s="1"/>
      <c r="G111798" s="1"/>
      <c r="H111798" s="1"/>
      <c r="I111798" s="1"/>
      <c r="J111798" s="1"/>
      <c r="K111798" s="1"/>
      <c r="L111798" s="1"/>
      <c r="M111798" s="1"/>
      <c r="N111798" s="1"/>
      <c r="O111798" s="1"/>
      <c r="P111798" s="1"/>
      <c r="Q111798" s="1"/>
      <c r="R111798" s="1"/>
      <c r="S111798" s="1"/>
      <c r="T111798" s="1"/>
      <c r="U111798" s="1"/>
    </row>
    <row r="111799" spans="2:21">
      <c r="B111799" s="26"/>
      <c r="C111799" s="1"/>
      <c r="D111799" s="1"/>
      <c r="E111799" s="1"/>
      <c r="F111799" s="1"/>
      <c r="G111799" s="1"/>
      <c r="H111799" s="1"/>
      <c r="I111799" s="1"/>
      <c r="J111799" s="1"/>
      <c r="K111799" s="1"/>
      <c r="L111799" s="1"/>
      <c r="M111799" s="1"/>
      <c r="N111799" s="1"/>
      <c r="O111799" s="1"/>
      <c r="P111799" s="1"/>
      <c r="Q111799" s="1"/>
      <c r="R111799" s="1"/>
      <c r="S111799" s="1"/>
      <c r="T111799" s="1"/>
      <c r="U111799" s="1"/>
    </row>
    <row r="111800" spans="2:21">
      <c r="B111800" s="26"/>
      <c r="C111800" s="1"/>
      <c r="D111800" s="1"/>
      <c r="E111800" s="1"/>
      <c r="F111800" s="1"/>
      <c r="G111800" s="1"/>
      <c r="H111800" s="1"/>
      <c r="I111800" s="1"/>
      <c r="J111800" s="1"/>
      <c r="K111800" s="1"/>
      <c r="L111800" s="1"/>
      <c r="M111800" s="1"/>
      <c r="N111800" s="1"/>
      <c r="O111800" s="1"/>
      <c r="P111800" s="1"/>
      <c r="Q111800" s="1"/>
      <c r="R111800" s="1"/>
      <c r="S111800" s="1"/>
      <c r="T111800" s="1"/>
      <c r="U111800" s="1"/>
    </row>
    <row r="111801" spans="2:21">
      <c r="B111801" s="26"/>
      <c r="C111801" s="1"/>
      <c r="D111801" s="1"/>
      <c r="E111801" s="1"/>
      <c r="F111801" s="1"/>
      <c r="G111801" s="1"/>
      <c r="H111801" s="1"/>
      <c r="I111801" s="1"/>
      <c r="J111801" s="1"/>
      <c r="K111801" s="1"/>
      <c r="L111801" s="1"/>
      <c r="M111801" s="1"/>
      <c r="N111801" s="1"/>
      <c r="O111801" s="1"/>
      <c r="P111801" s="1"/>
      <c r="Q111801" s="1"/>
      <c r="R111801" s="1"/>
      <c r="S111801" s="1"/>
      <c r="T111801" s="1"/>
      <c r="U111801" s="1"/>
    </row>
    <row r="111802" spans="2:21">
      <c r="B111802" s="26"/>
      <c r="C111802" s="1"/>
      <c r="D111802" s="1"/>
      <c r="E111802" s="1"/>
      <c r="F111802" s="1"/>
      <c r="G111802" s="1"/>
      <c r="H111802" s="1"/>
      <c r="I111802" s="1"/>
      <c r="J111802" s="1"/>
      <c r="K111802" s="1"/>
      <c r="L111802" s="1"/>
      <c r="M111802" s="1"/>
      <c r="N111802" s="1"/>
      <c r="O111802" s="1"/>
      <c r="P111802" s="1"/>
      <c r="Q111802" s="1"/>
      <c r="R111802" s="1"/>
      <c r="S111802" s="1"/>
      <c r="T111802" s="1"/>
      <c r="U111802" s="1"/>
    </row>
    <row r="111803" spans="2:21">
      <c r="B111803" s="26"/>
      <c r="C111803" s="1"/>
      <c r="D111803" s="1"/>
      <c r="E111803" s="1"/>
      <c r="F111803" s="1"/>
      <c r="G111803" s="1"/>
      <c r="H111803" s="1"/>
      <c r="I111803" s="1"/>
      <c r="J111803" s="1"/>
      <c r="K111803" s="1"/>
      <c r="L111803" s="1"/>
      <c r="M111803" s="1"/>
      <c r="N111803" s="1"/>
      <c r="O111803" s="1"/>
      <c r="P111803" s="1"/>
      <c r="Q111803" s="1"/>
      <c r="R111803" s="1"/>
      <c r="S111803" s="1"/>
      <c r="T111803" s="1"/>
      <c r="U111803" s="1"/>
    </row>
    <row r="111804" spans="2:21">
      <c r="B111804" s="26"/>
      <c r="C111804" s="1"/>
      <c r="D111804" s="1"/>
      <c r="E111804" s="1"/>
      <c r="F111804" s="1"/>
      <c r="G111804" s="1"/>
      <c r="H111804" s="1"/>
      <c r="I111804" s="1"/>
      <c r="J111804" s="1"/>
      <c r="K111804" s="1"/>
      <c r="L111804" s="1"/>
      <c r="M111804" s="1"/>
      <c r="N111804" s="1"/>
      <c r="O111804" s="1"/>
      <c r="P111804" s="1"/>
      <c r="Q111804" s="1"/>
      <c r="R111804" s="1"/>
      <c r="S111804" s="1"/>
      <c r="T111804" s="1"/>
      <c r="U111804" s="1"/>
    </row>
    <row r="111805" spans="2:21">
      <c r="B111805" s="26"/>
      <c r="C111805" s="1"/>
      <c r="D111805" s="1"/>
      <c r="E111805" s="1"/>
      <c r="F111805" s="1"/>
      <c r="G111805" s="1"/>
      <c r="H111805" s="1"/>
      <c r="I111805" s="1"/>
      <c r="J111805" s="1"/>
      <c r="K111805" s="1"/>
      <c r="L111805" s="1"/>
      <c r="M111805" s="1"/>
      <c r="N111805" s="1"/>
      <c r="O111805" s="1"/>
      <c r="P111805" s="1"/>
      <c r="Q111805" s="1"/>
      <c r="R111805" s="1"/>
      <c r="S111805" s="1"/>
      <c r="T111805" s="1"/>
      <c r="U111805" s="1"/>
    </row>
    <row r="111806" spans="2:21">
      <c r="B111806" s="26"/>
      <c r="C111806" s="1"/>
      <c r="D111806" s="1"/>
      <c r="E111806" s="1"/>
      <c r="F111806" s="1"/>
      <c r="G111806" s="1"/>
      <c r="H111806" s="1"/>
      <c r="I111806" s="1"/>
      <c r="J111806" s="1"/>
      <c r="K111806" s="1"/>
      <c r="L111806" s="1"/>
      <c r="M111806" s="1"/>
      <c r="N111806" s="1"/>
      <c r="O111806" s="1"/>
      <c r="P111806" s="1"/>
      <c r="Q111806" s="1"/>
      <c r="R111806" s="1"/>
      <c r="S111806" s="1"/>
      <c r="T111806" s="1"/>
      <c r="U111806" s="1"/>
    </row>
    <row r="111807" spans="2:21">
      <c r="B111807" s="26"/>
      <c r="C111807" s="1"/>
      <c r="D111807" s="1"/>
      <c r="E111807" s="1"/>
      <c r="F111807" s="1"/>
      <c r="G111807" s="1"/>
      <c r="H111807" s="1"/>
      <c r="I111807" s="1"/>
      <c r="J111807" s="1"/>
      <c r="K111807" s="1"/>
      <c r="L111807" s="1"/>
      <c r="M111807" s="1"/>
      <c r="N111807" s="1"/>
      <c r="O111807" s="1"/>
      <c r="P111807" s="1"/>
      <c r="Q111807" s="1"/>
      <c r="R111807" s="1"/>
      <c r="S111807" s="1"/>
      <c r="T111807" s="1"/>
      <c r="U111807" s="1"/>
    </row>
    <row r="111808" spans="2:21">
      <c r="B111808" s="26"/>
      <c r="C111808" s="1"/>
      <c r="D111808" s="1"/>
      <c r="E111808" s="1"/>
      <c r="F111808" s="1"/>
      <c r="G111808" s="1"/>
      <c r="H111808" s="1"/>
      <c r="I111808" s="1"/>
      <c r="J111808" s="1"/>
      <c r="K111808" s="1"/>
      <c r="L111808" s="1"/>
      <c r="M111808" s="1"/>
      <c r="N111808" s="1"/>
      <c r="O111808" s="1"/>
      <c r="P111808" s="1"/>
      <c r="Q111808" s="1"/>
      <c r="R111808" s="1"/>
      <c r="S111808" s="1"/>
      <c r="T111808" s="1"/>
      <c r="U111808" s="1"/>
    </row>
    <row r="111809" spans="2:21">
      <c r="B111809" s="26"/>
      <c r="C111809" s="1"/>
      <c r="D111809" s="1"/>
      <c r="E111809" s="1"/>
      <c r="F111809" s="1"/>
      <c r="G111809" s="1"/>
      <c r="H111809" s="1"/>
      <c r="I111809" s="1"/>
      <c r="J111809" s="1"/>
      <c r="K111809" s="1"/>
      <c r="L111809" s="1"/>
      <c r="M111809" s="1"/>
      <c r="N111809" s="1"/>
      <c r="O111809" s="1"/>
      <c r="P111809" s="1"/>
      <c r="Q111809" s="1"/>
      <c r="R111809" s="1"/>
      <c r="S111809" s="1"/>
      <c r="T111809" s="1"/>
      <c r="U111809" s="1"/>
    </row>
    <row r="111810" spans="2:21">
      <c r="B111810" s="26"/>
      <c r="C111810" s="1"/>
      <c r="D111810" s="1"/>
      <c r="E111810" s="1"/>
      <c r="F111810" s="1"/>
      <c r="G111810" s="1"/>
      <c r="H111810" s="1"/>
      <c r="I111810" s="1"/>
      <c r="J111810" s="1"/>
      <c r="K111810" s="1"/>
      <c r="L111810" s="1"/>
      <c r="M111810" s="1"/>
      <c r="N111810" s="1"/>
      <c r="O111810" s="1"/>
      <c r="P111810" s="1"/>
      <c r="Q111810" s="1"/>
      <c r="R111810" s="1"/>
      <c r="S111810" s="1"/>
      <c r="T111810" s="1"/>
      <c r="U111810" s="1"/>
    </row>
    <row r="111811" spans="2:21">
      <c r="B111811" s="26"/>
      <c r="C111811" s="1"/>
      <c r="D111811" s="1"/>
      <c r="E111811" s="1"/>
      <c r="F111811" s="1"/>
      <c r="G111811" s="1"/>
      <c r="H111811" s="1"/>
      <c r="I111811" s="1"/>
      <c r="J111811" s="1"/>
      <c r="K111811" s="1"/>
      <c r="L111811" s="1"/>
      <c r="M111811" s="1"/>
      <c r="N111811" s="1"/>
      <c r="O111811" s="1"/>
      <c r="P111811" s="1"/>
      <c r="Q111811" s="1"/>
      <c r="R111811" s="1"/>
      <c r="S111811" s="1"/>
      <c r="T111811" s="1"/>
      <c r="U111811" s="1"/>
    </row>
    <row r="111812" spans="2:21">
      <c r="B111812" s="26"/>
      <c r="C111812" s="1"/>
      <c r="D111812" s="1"/>
      <c r="E111812" s="1"/>
      <c r="F111812" s="1"/>
      <c r="G111812" s="1"/>
      <c r="H111812" s="1"/>
      <c r="I111812" s="1"/>
      <c r="J111812" s="1"/>
      <c r="K111812" s="1"/>
      <c r="L111812" s="1"/>
      <c r="M111812" s="1"/>
      <c r="N111812" s="1"/>
      <c r="O111812" s="1"/>
      <c r="P111812" s="1"/>
      <c r="Q111812" s="1"/>
      <c r="R111812" s="1"/>
      <c r="S111812" s="1"/>
      <c r="T111812" s="1"/>
      <c r="U111812" s="1"/>
    </row>
    <row r="111813" spans="2:21">
      <c r="B111813" s="26"/>
      <c r="C111813" s="1"/>
      <c r="D111813" s="1"/>
      <c r="E111813" s="1"/>
      <c r="F111813" s="1"/>
      <c r="G111813" s="1"/>
      <c r="H111813" s="1"/>
      <c r="I111813" s="1"/>
      <c r="J111813" s="1"/>
      <c r="K111813" s="1"/>
      <c r="L111813" s="1"/>
      <c r="M111813" s="1"/>
      <c r="N111813" s="1"/>
      <c r="O111813" s="1"/>
      <c r="P111813" s="1"/>
      <c r="Q111813" s="1"/>
      <c r="R111813" s="1"/>
      <c r="S111813" s="1"/>
      <c r="T111813" s="1"/>
      <c r="U111813" s="1"/>
    </row>
    <row r="111814" spans="2:21">
      <c r="B111814" s="26"/>
      <c r="C111814" s="1"/>
      <c r="D111814" s="1"/>
      <c r="E111814" s="1"/>
      <c r="F111814" s="1"/>
      <c r="G111814" s="1"/>
      <c r="H111814" s="1"/>
      <c r="I111814" s="1"/>
      <c r="J111814" s="1"/>
      <c r="K111814" s="1"/>
      <c r="L111814" s="1"/>
      <c r="M111814" s="1"/>
      <c r="N111814" s="1"/>
      <c r="O111814" s="1"/>
      <c r="P111814" s="1"/>
      <c r="Q111814" s="1"/>
      <c r="R111814" s="1"/>
      <c r="S111814" s="1"/>
      <c r="T111814" s="1"/>
      <c r="U111814" s="1"/>
    </row>
    <row r="111815" spans="2:21">
      <c r="B111815" s="26"/>
      <c r="C111815" s="1"/>
      <c r="D111815" s="1"/>
      <c r="E111815" s="1"/>
      <c r="F111815" s="1"/>
      <c r="G111815" s="1"/>
      <c r="H111815" s="1"/>
      <c r="I111815" s="1"/>
      <c r="J111815" s="1"/>
      <c r="K111815" s="1"/>
      <c r="L111815" s="1"/>
      <c r="M111815" s="1"/>
      <c r="N111815" s="1"/>
      <c r="O111815" s="1"/>
      <c r="P111815" s="1"/>
      <c r="Q111815" s="1"/>
      <c r="R111815" s="1"/>
      <c r="S111815" s="1"/>
      <c r="T111815" s="1"/>
      <c r="U111815" s="1"/>
    </row>
    <row r="111816" spans="2:21">
      <c r="B111816" s="26"/>
      <c r="C111816" s="1"/>
      <c r="D111816" s="1"/>
      <c r="E111816" s="1"/>
      <c r="F111816" s="1"/>
      <c r="G111816" s="1"/>
      <c r="H111816" s="1"/>
      <c r="I111816" s="1"/>
      <c r="J111816" s="1"/>
      <c r="K111816" s="1"/>
      <c r="L111816" s="1"/>
      <c r="M111816" s="1"/>
      <c r="N111816" s="1"/>
      <c r="O111816" s="1"/>
      <c r="P111816" s="1"/>
      <c r="Q111816" s="1"/>
      <c r="R111816" s="1"/>
      <c r="S111816" s="1"/>
      <c r="T111816" s="1"/>
      <c r="U111816" s="1"/>
    </row>
    <row r="111817" spans="2:21">
      <c r="B111817" s="26"/>
      <c r="C111817" s="1"/>
      <c r="D111817" s="1"/>
      <c r="E111817" s="1"/>
      <c r="F111817" s="1"/>
      <c r="G111817" s="1"/>
      <c r="H111817" s="1"/>
      <c r="I111817" s="1"/>
      <c r="J111817" s="1"/>
      <c r="K111817" s="1"/>
      <c r="L111817" s="1"/>
      <c r="M111817" s="1"/>
      <c r="N111817" s="1"/>
      <c r="O111817" s="1"/>
      <c r="P111817" s="1"/>
      <c r="Q111817" s="1"/>
      <c r="R111817" s="1"/>
      <c r="S111817" s="1"/>
      <c r="T111817" s="1"/>
      <c r="U111817" s="1"/>
    </row>
    <row r="111818" spans="2:21">
      <c r="B111818" s="26"/>
      <c r="C111818" s="1"/>
      <c r="D111818" s="1"/>
      <c r="E111818" s="1"/>
      <c r="F111818" s="1"/>
      <c r="G111818" s="1"/>
      <c r="H111818" s="1"/>
      <c r="I111818" s="1"/>
      <c r="J111818" s="1"/>
      <c r="K111818" s="1"/>
      <c r="L111818" s="1"/>
      <c r="M111818" s="1"/>
      <c r="N111818" s="1"/>
      <c r="O111818" s="1"/>
      <c r="P111818" s="1"/>
      <c r="Q111818" s="1"/>
      <c r="R111818" s="1"/>
      <c r="S111818" s="1"/>
      <c r="T111818" s="1"/>
      <c r="U111818" s="1"/>
    </row>
    <row r="111819" spans="2:21">
      <c r="B111819" s="26"/>
      <c r="C111819" s="1"/>
      <c r="D111819" s="1"/>
      <c r="E111819" s="1"/>
      <c r="F111819" s="1"/>
      <c r="G111819" s="1"/>
      <c r="H111819" s="1"/>
      <c r="I111819" s="1"/>
      <c r="J111819" s="1"/>
      <c r="K111819" s="1"/>
      <c r="L111819" s="1"/>
      <c r="M111819" s="1"/>
      <c r="N111819" s="1"/>
      <c r="O111819" s="1"/>
      <c r="P111819" s="1"/>
      <c r="Q111819" s="1"/>
      <c r="R111819" s="1"/>
      <c r="S111819" s="1"/>
      <c r="T111819" s="1"/>
      <c r="U111819" s="1"/>
    </row>
    <row r="111820" spans="2:21">
      <c r="B111820" s="26"/>
      <c r="C111820" s="1"/>
      <c r="D111820" s="1"/>
      <c r="E111820" s="1"/>
      <c r="F111820" s="1"/>
      <c r="G111820" s="1"/>
      <c r="H111820" s="1"/>
      <c r="I111820" s="1"/>
      <c r="J111820" s="1"/>
      <c r="K111820" s="1"/>
      <c r="L111820" s="1"/>
      <c r="M111820" s="1"/>
      <c r="N111820" s="1"/>
      <c r="O111820" s="1"/>
      <c r="P111820" s="1"/>
      <c r="Q111820" s="1"/>
      <c r="R111820" s="1"/>
      <c r="S111820" s="1"/>
      <c r="T111820" s="1"/>
      <c r="U111820" s="1"/>
    </row>
    <row r="111821" spans="2:21">
      <c r="B111821" s="26"/>
      <c r="C111821" s="1"/>
      <c r="D111821" s="1"/>
      <c r="E111821" s="1"/>
      <c r="F111821" s="1"/>
      <c r="G111821" s="1"/>
      <c r="H111821" s="1"/>
      <c r="I111821" s="1"/>
      <c r="J111821" s="1"/>
      <c r="K111821" s="1"/>
      <c r="L111821" s="1"/>
      <c r="M111821" s="1"/>
      <c r="N111821" s="1"/>
      <c r="O111821" s="1"/>
      <c r="P111821" s="1"/>
      <c r="Q111821" s="1"/>
      <c r="R111821" s="1"/>
      <c r="S111821" s="1"/>
      <c r="T111821" s="1"/>
      <c r="U111821" s="1"/>
    </row>
    <row r="111822" spans="2:21">
      <c r="B111822" s="26"/>
      <c r="C111822" s="1"/>
      <c r="D111822" s="1"/>
      <c r="E111822" s="1"/>
      <c r="F111822" s="1"/>
      <c r="G111822" s="1"/>
      <c r="H111822" s="1"/>
      <c r="I111822" s="1"/>
      <c r="J111822" s="1"/>
      <c r="K111822" s="1"/>
      <c r="L111822" s="1"/>
      <c r="M111822" s="1"/>
      <c r="N111822" s="1"/>
      <c r="O111822" s="1"/>
      <c r="P111822" s="1"/>
      <c r="Q111822" s="1"/>
      <c r="R111822" s="1"/>
      <c r="S111822" s="1"/>
      <c r="T111822" s="1"/>
      <c r="U111822" s="1"/>
    </row>
    <row r="111823" spans="2:21">
      <c r="B111823" s="26"/>
      <c r="C111823" s="1"/>
      <c r="D111823" s="1"/>
      <c r="E111823" s="1"/>
      <c r="F111823" s="1"/>
      <c r="G111823" s="1"/>
      <c r="H111823" s="1"/>
      <c r="I111823" s="1"/>
      <c r="J111823" s="1"/>
      <c r="K111823" s="1"/>
      <c r="L111823" s="1"/>
      <c r="M111823" s="1"/>
      <c r="N111823" s="1"/>
      <c r="O111823" s="1"/>
      <c r="P111823" s="1"/>
      <c r="Q111823" s="1"/>
      <c r="R111823" s="1"/>
      <c r="S111823" s="1"/>
      <c r="T111823" s="1"/>
      <c r="U111823" s="1"/>
    </row>
    <row r="111824" spans="2:21">
      <c r="B111824" s="26"/>
      <c r="C111824" s="1"/>
      <c r="D111824" s="1"/>
      <c r="E111824" s="1"/>
      <c r="F111824" s="1"/>
      <c r="G111824" s="1"/>
      <c r="H111824" s="1"/>
      <c r="I111824" s="1"/>
      <c r="J111824" s="1"/>
      <c r="K111824" s="1"/>
      <c r="L111824" s="1"/>
      <c r="M111824" s="1"/>
      <c r="N111824" s="1"/>
      <c r="O111824" s="1"/>
      <c r="P111824" s="1"/>
      <c r="Q111824" s="1"/>
      <c r="R111824" s="1"/>
      <c r="S111824" s="1"/>
      <c r="T111824" s="1"/>
      <c r="U111824" s="1"/>
    </row>
    <row r="111825" spans="2:21">
      <c r="B111825" s="26"/>
      <c r="C111825" s="1"/>
      <c r="D111825" s="1"/>
      <c r="E111825" s="1"/>
      <c r="F111825" s="1"/>
      <c r="G111825" s="1"/>
      <c r="H111825" s="1"/>
      <c r="I111825" s="1"/>
      <c r="J111825" s="1"/>
      <c r="K111825" s="1"/>
      <c r="L111825" s="1"/>
      <c r="M111825" s="1"/>
      <c r="N111825" s="1"/>
      <c r="O111825" s="1"/>
      <c r="P111825" s="1"/>
      <c r="Q111825" s="1"/>
      <c r="R111825" s="1"/>
      <c r="S111825" s="1"/>
      <c r="T111825" s="1"/>
      <c r="U111825" s="1"/>
    </row>
    <row r="111826" spans="2:21">
      <c r="B111826" s="26"/>
      <c r="C111826" s="1"/>
      <c r="D111826" s="1"/>
      <c r="E111826" s="1"/>
      <c r="F111826" s="1"/>
      <c r="G111826" s="1"/>
      <c r="H111826" s="1"/>
      <c r="I111826" s="1"/>
      <c r="J111826" s="1"/>
      <c r="K111826" s="1"/>
      <c r="L111826" s="1"/>
      <c r="M111826" s="1"/>
      <c r="N111826" s="1"/>
      <c r="O111826" s="1"/>
      <c r="P111826" s="1"/>
      <c r="Q111826" s="1"/>
      <c r="R111826" s="1"/>
      <c r="S111826" s="1"/>
      <c r="T111826" s="1"/>
      <c r="U111826" s="1"/>
    </row>
    <row r="111827" spans="2:21">
      <c r="B111827" s="26"/>
      <c r="C111827" s="1"/>
      <c r="D111827" s="1"/>
      <c r="E111827" s="1"/>
      <c r="F111827" s="1"/>
      <c r="G111827" s="1"/>
      <c r="H111827" s="1"/>
      <c r="I111827" s="1"/>
      <c r="J111827" s="1"/>
      <c r="K111827" s="1"/>
      <c r="L111827" s="1"/>
      <c r="M111827" s="1"/>
      <c r="N111827" s="1"/>
      <c r="O111827" s="1"/>
      <c r="P111827" s="1"/>
      <c r="Q111827" s="1"/>
      <c r="R111827" s="1"/>
      <c r="S111827" s="1"/>
      <c r="T111827" s="1"/>
      <c r="U111827" s="1"/>
    </row>
    <row r="111828" spans="2:21">
      <c r="B111828" s="26"/>
      <c r="C111828" s="1"/>
      <c r="D111828" s="1"/>
      <c r="E111828" s="1"/>
      <c r="F111828" s="1"/>
      <c r="G111828" s="1"/>
      <c r="H111828" s="1"/>
      <c r="I111828" s="1"/>
      <c r="J111828" s="1"/>
      <c r="K111828" s="1"/>
      <c r="L111828" s="1"/>
      <c r="M111828" s="1"/>
      <c r="N111828" s="1"/>
      <c r="O111828" s="1"/>
      <c r="P111828" s="1"/>
      <c r="Q111828" s="1"/>
      <c r="R111828" s="1"/>
      <c r="S111828" s="1"/>
      <c r="T111828" s="1"/>
      <c r="U111828" s="1"/>
    </row>
    <row r="111829" spans="2:21">
      <c r="B111829" s="26"/>
      <c r="C111829" s="1"/>
      <c r="D111829" s="1"/>
      <c r="E111829" s="1"/>
      <c r="F111829" s="1"/>
      <c r="G111829" s="1"/>
      <c r="H111829" s="1"/>
      <c r="I111829" s="1"/>
      <c r="J111829" s="1"/>
      <c r="K111829" s="1"/>
      <c r="L111829" s="1"/>
      <c r="M111829" s="1"/>
      <c r="N111829" s="1"/>
      <c r="O111829" s="1"/>
      <c r="P111829" s="1"/>
      <c r="Q111829" s="1"/>
      <c r="R111829" s="1"/>
      <c r="S111829" s="1"/>
      <c r="T111829" s="1"/>
      <c r="U111829" s="1"/>
    </row>
    <row r="111830" spans="2:21">
      <c r="B111830" s="26"/>
      <c r="C111830" s="1"/>
      <c r="D111830" s="1"/>
      <c r="E111830" s="1"/>
      <c r="F111830" s="1"/>
      <c r="G111830" s="1"/>
      <c r="H111830" s="1"/>
      <c r="I111830" s="1"/>
      <c r="J111830" s="1"/>
      <c r="K111830" s="1"/>
      <c r="L111830" s="1"/>
      <c r="M111830" s="1"/>
      <c r="N111830" s="1"/>
      <c r="O111830" s="1"/>
      <c r="P111830" s="1"/>
      <c r="Q111830" s="1"/>
      <c r="R111830" s="1"/>
      <c r="S111830" s="1"/>
      <c r="T111830" s="1"/>
      <c r="U111830" s="1"/>
    </row>
    <row r="111831" spans="2:21">
      <c r="B111831" s="26"/>
      <c r="C111831" s="1"/>
      <c r="D111831" s="1"/>
      <c r="E111831" s="1"/>
      <c r="F111831" s="1"/>
      <c r="G111831" s="1"/>
      <c r="H111831" s="1"/>
      <c r="I111831" s="1"/>
      <c r="J111831" s="1"/>
      <c r="K111831" s="1"/>
      <c r="L111831" s="1"/>
      <c r="M111831" s="1"/>
      <c r="N111831" s="1"/>
      <c r="O111831" s="1"/>
      <c r="P111831" s="1"/>
      <c r="Q111831" s="1"/>
      <c r="R111831" s="1"/>
      <c r="S111831" s="1"/>
      <c r="T111831" s="1"/>
      <c r="U111831" s="1"/>
    </row>
    <row r="111832" spans="2:21">
      <c r="B111832" s="26"/>
      <c r="C111832" s="1"/>
      <c r="D111832" s="1"/>
      <c r="E111832" s="1"/>
      <c r="F111832" s="1"/>
      <c r="G111832" s="1"/>
      <c r="H111832" s="1"/>
      <c r="I111832" s="1"/>
      <c r="J111832" s="1"/>
      <c r="K111832" s="1"/>
      <c r="L111832" s="1"/>
      <c r="M111832" s="1"/>
      <c r="N111832" s="1"/>
      <c r="O111832" s="1"/>
      <c r="P111832" s="1"/>
      <c r="Q111832" s="1"/>
      <c r="R111832" s="1"/>
      <c r="S111832" s="1"/>
      <c r="T111832" s="1"/>
      <c r="U111832" s="1"/>
    </row>
    <row r="111833" spans="2:21">
      <c r="B111833" s="26"/>
      <c r="C111833" s="1"/>
      <c r="D111833" s="1"/>
      <c r="E111833" s="1"/>
      <c r="F111833" s="1"/>
      <c r="G111833" s="1"/>
      <c r="H111833" s="1"/>
      <c r="I111833" s="1"/>
      <c r="J111833" s="1"/>
      <c r="K111833" s="1"/>
      <c r="L111833" s="1"/>
      <c r="M111833" s="1"/>
      <c r="N111833" s="1"/>
      <c r="O111833" s="1"/>
      <c r="P111833" s="1"/>
      <c r="Q111833" s="1"/>
      <c r="R111833" s="1"/>
      <c r="S111833" s="1"/>
      <c r="T111833" s="1"/>
      <c r="U111833" s="1"/>
    </row>
    <row r="111834" spans="2:21">
      <c r="B111834" s="26"/>
      <c r="C111834" s="1"/>
      <c r="D111834" s="1"/>
      <c r="E111834" s="1"/>
      <c r="F111834" s="1"/>
      <c r="G111834" s="1"/>
      <c r="H111834" s="1"/>
      <c r="I111834" s="1"/>
      <c r="J111834" s="1"/>
      <c r="K111834" s="1"/>
      <c r="L111834" s="1"/>
      <c r="M111834" s="1"/>
      <c r="N111834" s="1"/>
      <c r="O111834" s="1"/>
      <c r="P111834" s="1"/>
      <c r="Q111834" s="1"/>
      <c r="R111834" s="1"/>
      <c r="S111834" s="1"/>
      <c r="T111834" s="1"/>
      <c r="U111834" s="1"/>
    </row>
    <row r="111835" spans="2:21">
      <c r="B111835" s="26"/>
      <c r="C111835" s="1"/>
      <c r="D111835" s="1"/>
      <c r="E111835" s="1"/>
      <c r="F111835" s="1"/>
      <c r="G111835" s="1"/>
      <c r="H111835" s="1"/>
      <c r="I111835" s="1"/>
      <c r="J111835" s="1"/>
      <c r="K111835" s="1"/>
      <c r="L111835" s="1"/>
      <c r="M111835" s="1"/>
      <c r="N111835" s="1"/>
      <c r="O111835" s="1"/>
      <c r="P111835" s="1"/>
      <c r="Q111835" s="1"/>
      <c r="R111835" s="1"/>
      <c r="S111835" s="1"/>
      <c r="T111835" s="1"/>
      <c r="U111835" s="1"/>
    </row>
    <row r="111836" spans="2:21">
      <c r="B111836" s="26"/>
      <c r="C111836" s="1"/>
      <c r="D111836" s="1"/>
      <c r="E111836" s="1"/>
      <c r="F111836" s="1"/>
      <c r="G111836" s="1"/>
      <c r="H111836" s="1"/>
      <c r="I111836" s="1"/>
      <c r="J111836" s="1"/>
      <c r="K111836" s="1"/>
      <c r="L111836" s="1"/>
      <c r="M111836" s="1"/>
      <c r="N111836" s="1"/>
      <c r="O111836" s="1"/>
      <c r="P111836" s="1"/>
      <c r="Q111836" s="1"/>
      <c r="R111836" s="1"/>
      <c r="S111836" s="1"/>
      <c r="T111836" s="1"/>
      <c r="U111836" s="1"/>
    </row>
    <row r="111837" spans="2:21">
      <c r="B111837" s="26"/>
      <c r="C111837" s="1"/>
      <c r="D111837" s="1"/>
      <c r="E111837" s="1"/>
      <c r="F111837" s="1"/>
      <c r="G111837" s="1"/>
      <c r="H111837" s="1"/>
      <c r="I111837" s="1"/>
      <c r="J111837" s="1"/>
      <c r="K111837" s="1"/>
      <c r="L111837" s="1"/>
      <c r="M111837" s="1"/>
      <c r="N111837" s="1"/>
      <c r="O111837" s="1"/>
      <c r="P111837" s="1"/>
      <c r="Q111837" s="1"/>
      <c r="R111837" s="1"/>
      <c r="S111837" s="1"/>
      <c r="T111837" s="1"/>
      <c r="U111837" s="1"/>
    </row>
    <row r="111838" spans="2:21">
      <c r="B111838" s="26"/>
      <c r="C111838" s="1"/>
      <c r="D111838" s="1"/>
      <c r="E111838" s="1"/>
      <c r="F111838" s="1"/>
      <c r="G111838" s="1"/>
      <c r="H111838" s="1"/>
      <c r="I111838" s="1"/>
      <c r="J111838" s="1"/>
      <c r="K111838" s="1"/>
      <c r="L111838" s="1"/>
      <c r="M111838" s="1"/>
      <c r="N111838" s="1"/>
      <c r="O111838" s="1"/>
      <c r="P111838" s="1"/>
      <c r="Q111838" s="1"/>
      <c r="R111838" s="1"/>
      <c r="S111838" s="1"/>
      <c r="T111838" s="1"/>
      <c r="U111838" s="1"/>
    </row>
    <row r="111839" spans="2:21">
      <c r="B111839" s="26"/>
      <c r="C111839" s="1"/>
      <c r="D111839" s="1"/>
      <c r="E111839" s="1"/>
      <c r="F111839" s="1"/>
      <c r="G111839" s="1"/>
      <c r="H111839" s="1"/>
      <c r="I111839" s="1"/>
      <c r="J111839" s="1"/>
      <c r="K111839" s="1"/>
      <c r="L111839" s="1"/>
      <c r="M111839" s="1"/>
      <c r="N111839" s="1"/>
      <c r="O111839" s="1"/>
      <c r="P111839" s="1"/>
      <c r="Q111839" s="1"/>
      <c r="R111839" s="1"/>
      <c r="S111839" s="1"/>
      <c r="T111839" s="1"/>
      <c r="U111839" s="1"/>
    </row>
    <row r="111840" spans="2:21">
      <c r="B111840" s="26"/>
      <c r="C111840" s="1"/>
      <c r="D111840" s="1"/>
      <c r="E111840" s="1"/>
      <c r="F111840" s="1"/>
      <c r="G111840" s="1"/>
      <c r="H111840" s="1"/>
      <c r="I111840" s="1"/>
      <c r="J111840" s="1"/>
      <c r="K111840" s="1"/>
      <c r="L111840" s="1"/>
      <c r="M111840" s="1"/>
      <c r="N111840" s="1"/>
      <c r="O111840" s="1"/>
      <c r="P111840" s="1"/>
      <c r="Q111840" s="1"/>
      <c r="R111840" s="1"/>
      <c r="S111840" s="1"/>
      <c r="T111840" s="1"/>
      <c r="U111840" s="1"/>
    </row>
    <row r="111841" spans="2:21">
      <c r="B111841" s="26"/>
      <c r="C111841" s="1"/>
      <c r="D111841" s="1"/>
      <c r="E111841" s="1"/>
      <c r="F111841" s="1"/>
      <c r="G111841" s="1"/>
      <c r="H111841" s="1"/>
      <c r="I111841" s="1"/>
      <c r="J111841" s="1"/>
      <c r="K111841" s="1"/>
      <c r="L111841" s="1"/>
      <c r="M111841" s="1"/>
      <c r="N111841" s="1"/>
      <c r="O111841" s="1"/>
      <c r="P111841" s="1"/>
      <c r="Q111841" s="1"/>
      <c r="R111841" s="1"/>
      <c r="S111841" s="1"/>
      <c r="T111841" s="1"/>
      <c r="U111841" s="1"/>
    </row>
    <row r="111842" spans="2:21">
      <c r="B111842" s="26"/>
      <c r="C111842" s="1"/>
      <c r="D111842" s="1"/>
      <c r="E111842" s="1"/>
      <c r="F111842" s="1"/>
      <c r="G111842" s="1"/>
      <c r="H111842" s="1"/>
      <c r="I111842" s="1"/>
      <c r="J111842" s="1"/>
      <c r="K111842" s="1"/>
      <c r="L111842" s="1"/>
      <c r="M111842" s="1"/>
      <c r="N111842" s="1"/>
      <c r="O111842" s="1"/>
      <c r="P111842" s="1"/>
      <c r="Q111842" s="1"/>
      <c r="R111842" s="1"/>
      <c r="S111842" s="1"/>
      <c r="T111842" s="1"/>
      <c r="U111842" s="1"/>
    </row>
    <row r="111843" spans="2:21">
      <c r="B111843" s="26"/>
      <c r="C111843" s="1"/>
      <c r="D111843" s="1"/>
      <c r="E111843" s="1"/>
      <c r="F111843" s="1"/>
      <c r="G111843" s="1"/>
      <c r="H111843" s="1"/>
      <c r="I111843" s="1"/>
      <c r="J111843" s="1"/>
      <c r="K111843" s="1"/>
      <c r="L111843" s="1"/>
      <c r="M111843" s="1"/>
      <c r="N111843" s="1"/>
      <c r="O111843" s="1"/>
      <c r="P111843" s="1"/>
      <c r="Q111843" s="1"/>
      <c r="R111843" s="1"/>
      <c r="S111843" s="1"/>
      <c r="T111843" s="1"/>
      <c r="U111843" s="1"/>
    </row>
    <row r="111844" spans="2:21">
      <c r="B111844" s="26"/>
      <c r="C111844" s="1"/>
      <c r="D111844" s="1"/>
      <c r="E111844" s="1"/>
      <c r="F111844" s="1"/>
      <c r="G111844" s="1"/>
      <c r="H111844" s="1"/>
      <c r="I111844" s="1"/>
      <c r="J111844" s="1"/>
      <c r="K111844" s="1"/>
      <c r="L111844" s="1"/>
      <c r="M111844" s="1"/>
      <c r="N111844" s="1"/>
      <c r="O111844" s="1"/>
      <c r="P111844" s="1"/>
      <c r="Q111844" s="1"/>
      <c r="R111844" s="1"/>
      <c r="S111844" s="1"/>
      <c r="T111844" s="1"/>
      <c r="U111844" s="1"/>
    </row>
    <row r="111845" spans="2:21">
      <c r="B111845" s="26"/>
      <c r="C111845" s="1"/>
      <c r="D111845" s="1"/>
      <c r="E111845" s="1"/>
      <c r="F111845" s="1"/>
      <c r="G111845" s="1"/>
      <c r="H111845" s="1"/>
      <c r="I111845" s="1"/>
      <c r="J111845" s="1"/>
      <c r="K111845" s="1"/>
      <c r="L111845" s="1"/>
      <c r="M111845" s="1"/>
      <c r="N111845" s="1"/>
      <c r="O111845" s="1"/>
      <c r="P111845" s="1"/>
      <c r="Q111845" s="1"/>
      <c r="R111845" s="1"/>
      <c r="S111845" s="1"/>
      <c r="T111845" s="1"/>
      <c r="U111845" s="1"/>
    </row>
    <row r="111846" spans="2:21">
      <c r="B111846" s="26"/>
      <c r="C111846" s="1"/>
      <c r="D111846" s="1"/>
      <c r="E111846" s="1"/>
      <c r="F111846" s="1"/>
      <c r="G111846" s="1"/>
      <c r="H111846" s="1"/>
      <c r="I111846" s="1"/>
      <c r="J111846" s="1"/>
      <c r="K111846" s="1"/>
      <c r="L111846" s="1"/>
      <c r="M111846" s="1"/>
      <c r="N111846" s="1"/>
      <c r="O111846" s="1"/>
      <c r="P111846" s="1"/>
      <c r="Q111846" s="1"/>
      <c r="R111846" s="1"/>
      <c r="S111846" s="1"/>
      <c r="T111846" s="1"/>
      <c r="U111846" s="1"/>
    </row>
    <row r="111847" spans="2:21">
      <c r="B111847" s="26"/>
      <c r="C111847" s="1"/>
      <c r="D111847" s="1"/>
      <c r="E111847" s="1"/>
      <c r="F111847" s="1"/>
      <c r="G111847" s="1"/>
      <c r="H111847" s="1"/>
      <c r="I111847" s="1"/>
      <c r="J111847" s="1"/>
      <c r="K111847" s="1"/>
      <c r="L111847" s="1"/>
      <c r="M111847" s="1"/>
      <c r="N111847" s="1"/>
      <c r="O111847" s="1"/>
      <c r="P111847" s="1"/>
      <c r="Q111847" s="1"/>
      <c r="R111847" s="1"/>
      <c r="S111847" s="1"/>
      <c r="T111847" s="1"/>
      <c r="U111847" s="1"/>
    </row>
    <row r="111848" spans="2:21">
      <c r="B111848" s="26"/>
      <c r="C111848" s="1"/>
      <c r="D111848" s="1"/>
      <c r="E111848" s="1"/>
      <c r="F111848" s="1"/>
      <c r="G111848" s="1"/>
      <c r="H111848" s="1"/>
      <c r="I111848" s="1"/>
      <c r="J111848" s="1"/>
      <c r="K111848" s="1"/>
      <c r="L111848" s="1"/>
      <c r="M111848" s="1"/>
      <c r="N111848" s="1"/>
      <c r="O111848" s="1"/>
      <c r="P111848" s="1"/>
      <c r="Q111848" s="1"/>
      <c r="R111848" s="1"/>
      <c r="S111848" s="1"/>
      <c r="T111848" s="1"/>
      <c r="U111848" s="1"/>
    </row>
    <row r="111849" spans="2:21">
      <c r="B111849" s="26"/>
      <c r="C111849" s="1"/>
      <c r="D111849" s="1"/>
      <c r="E111849" s="1"/>
      <c r="F111849" s="1"/>
      <c r="G111849" s="1"/>
      <c r="H111849" s="1"/>
      <c r="I111849" s="1"/>
      <c r="J111849" s="1"/>
      <c r="K111849" s="1"/>
      <c r="L111849" s="1"/>
      <c r="M111849" s="1"/>
      <c r="N111849" s="1"/>
      <c r="O111849" s="1"/>
      <c r="P111849" s="1"/>
      <c r="Q111849" s="1"/>
      <c r="R111849" s="1"/>
      <c r="S111849" s="1"/>
      <c r="T111849" s="1"/>
      <c r="U111849" s="1"/>
    </row>
    <row r="111850" spans="2:21">
      <c r="B111850" s="26"/>
      <c r="C111850" s="1"/>
      <c r="D111850" s="1"/>
      <c r="E111850" s="1"/>
      <c r="F111850" s="1"/>
      <c r="G111850" s="1"/>
      <c r="H111850" s="1"/>
      <c r="I111850" s="1"/>
      <c r="J111850" s="1"/>
      <c r="K111850" s="1"/>
      <c r="L111850" s="1"/>
      <c r="M111850" s="1"/>
      <c r="N111850" s="1"/>
      <c r="O111850" s="1"/>
      <c r="P111850" s="1"/>
      <c r="Q111850" s="1"/>
      <c r="R111850" s="1"/>
      <c r="S111850" s="1"/>
      <c r="T111850" s="1"/>
      <c r="U111850" s="1"/>
    </row>
    <row r="111851" spans="2:21">
      <c r="B111851" s="26"/>
      <c r="C111851" s="1"/>
      <c r="D111851" s="1"/>
      <c r="E111851" s="1"/>
      <c r="F111851" s="1"/>
      <c r="G111851" s="1"/>
      <c r="H111851" s="1"/>
      <c r="I111851" s="1"/>
      <c r="J111851" s="1"/>
      <c r="K111851" s="1"/>
      <c r="L111851" s="1"/>
      <c r="M111851" s="1"/>
      <c r="N111851" s="1"/>
      <c r="O111851" s="1"/>
      <c r="P111851" s="1"/>
      <c r="Q111851" s="1"/>
      <c r="R111851" s="1"/>
      <c r="S111851" s="1"/>
      <c r="T111851" s="1"/>
      <c r="U111851" s="1"/>
    </row>
    <row r="111852" spans="2:21">
      <c r="B111852" s="26"/>
      <c r="C111852" s="1"/>
      <c r="D111852" s="1"/>
      <c r="E111852" s="1"/>
      <c r="F111852" s="1"/>
      <c r="G111852" s="1"/>
      <c r="H111852" s="1"/>
      <c r="I111852" s="1"/>
      <c r="J111852" s="1"/>
      <c r="K111852" s="1"/>
      <c r="L111852" s="1"/>
      <c r="M111852" s="1"/>
      <c r="N111852" s="1"/>
      <c r="O111852" s="1"/>
      <c r="P111852" s="1"/>
      <c r="Q111852" s="1"/>
      <c r="R111852" s="1"/>
      <c r="S111852" s="1"/>
      <c r="T111852" s="1"/>
      <c r="U111852" s="1"/>
    </row>
    <row r="111853" spans="2:21">
      <c r="B111853" s="26"/>
      <c r="C111853" s="1"/>
      <c r="D111853" s="1"/>
      <c r="E111853" s="1"/>
      <c r="F111853" s="1"/>
      <c r="G111853" s="1"/>
      <c r="H111853" s="1"/>
      <c r="I111853" s="1"/>
      <c r="J111853" s="1"/>
      <c r="K111853" s="1"/>
      <c r="L111853" s="1"/>
      <c r="M111853" s="1"/>
      <c r="N111853" s="1"/>
      <c r="O111853" s="1"/>
      <c r="P111853" s="1"/>
      <c r="Q111853" s="1"/>
      <c r="R111853" s="1"/>
      <c r="S111853" s="1"/>
      <c r="T111853" s="1"/>
      <c r="U111853" s="1"/>
    </row>
    <row r="111854" spans="2:21">
      <c r="B111854" s="26"/>
      <c r="C111854" s="1"/>
      <c r="D111854" s="1"/>
      <c r="E111854" s="1"/>
      <c r="F111854" s="1"/>
      <c r="G111854" s="1"/>
      <c r="H111854" s="1"/>
      <c r="I111854" s="1"/>
      <c r="J111854" s="1"/>
      <c r="K111854" s="1"/>
      <c r="L111854" s="1"/>
      <c r="M111854" s="1"/>
      <c r="N111854" s="1"/>
      <c r="O111854" s="1"/>
      <c r="P111854" s="1"/>
      <c r="Q111854" s="1"/>
      <c r="R111854" s="1"/>
      <c r="S111854" s="1"/>
      <c r="T111854" s="1"/>
      <c r="U111854" s="1"/>
    </row>
    <row r="111855" spans="2:21">
      <c r="B111855" s="26"/>
      <c r="C111855" s="1"/>
      <c r="D111855" s="1"/>
      <c r="E111855" s="1"/>
      <c r="F111855" s="1"/>
      <c r="G111855" s="1"/>
      <c r="H111855" s="1"/>
      <c r="I111855" s="1"/>
      <c r="J111855" s="1"/>
      <c r="K111855" s="1"/>
      <c r="L111855" s="1"/>
      <c r="M111855" s="1"/>
      <c r="N111855" s="1"/>
      <c r="O111855" s="1"/>
      <c r="P111855" s="1"/>
      <c r="Q111855" s="1"/>
      <c r="R111855" s="1"/>
      <c r="S111855" s="1"/>
      <c r="T111855" s="1"/>
      <c r="U111855" s="1"/>
    </row>
    <row r="111856" spans="2:21">
      <c r="B111856" s="26"/>
      <c r="C111856" s="1"/>
      <c r="D111856" s="1"/>
      <c r="E111856" s="1"/>
      <c r="F111856" s="1"/>
      <c r="G111856" s="1"/>
      <c r="H111856" s="1"/>
      <c r="I111856" s="1"/>
      <c r="J111856" s="1"/>
      <c r="K111856" s="1"/>
      <c r="L111856" s="1"/>
      <c r="M111856" s="1"/>
      <c r="N111856" s="1"/>
      <c r="O111856" s="1"/>
      <c r="P111856" s="1"/>
      <c r="Q111856" s="1"/>
      <c r="R111856" s="1"/>
      <c r="S111856" s="1"/>
      <c r="T111856" s="1"/>
      <c r="U111856" s="1"/>
    </row>
    <row r="111857" spans="2:21">
      <c r="B111857" s="26"/>
      <c r="C111857" s="1"/>
      <c r="D111857" s="1"/>
      <c r="E111857" s="1"/>
      <c r="F111857" s="1"/>
      <c r="G111857" s="1"/>
      <c r="H111857" s="1"/>
      <c r="I111857" s="1"/>
      <c r="J111857" s="1"/>
      <c r="K111857" s="1"/>
      <c r="L111857" s="1"/>
      <c r="M111857" s="1"/>
      <c r="N111857" s="1"/>
      <c r="O111857" s="1"/>
      <c r="P111857" s="1"/>
      <c r="Q111857" s="1"/>
      <c r="R111857" s="1"/>
      <c r="S111857" s="1"/>
      <c r="T111857" s="1"/>
      <c r="U111857" s="1"/>
    </row>
    <row r="111858" spans="2:21">
      <c r="B111858" s="26"/>
      <c r="C111858" s="1"/>
      <c r="D111858" s="1"/>
      <c r="E111858" s="1"/>
      <c r="F111858" s="1"/>
      <c r="G111858" s="1"/>
      <c r="H111858" s="1"/>
      <c r="I111858" s="1"/>
      <c r="J111858" s="1"/>
      <c r="K111858" s="1"/>
      <c r="L111858" s="1"/>
      <c r="M111858" s="1"/>
      <c r="N111858" s="1"/>
      <c r="O111858" s="1"/>
      <c r="P111858" s="1"/>
      <c r="Q111858" s="1"/>
      <c r="R111858" s="1"/>
      <c r="S111858" s="1"/>
      <c r="T111858" s="1"/>
      <c r="U111858" s="1"/>
    </row>
    <row r="111859" spans="2:21">
      <c r="B111859" s="26"/>
      <c r="C111859" s="1"/>
      <c r="D111859" s="1"/>
      <c r="E111859" s="1"/>
      <c r="F111859" s="1"/>
      <c r="G111859" s="1"/>
      <c r="H111859" s="1"/>
      <c r="I111859" s="1"/>
      <c r="J111859" s="1"/>
      <c r="K111859" s="1"/>
      <c r="L111859" s="1"/>
      <c r="M111859" s="1"/>
      <c r="N111859" s="1"/>
      <c r="O111859" s="1"/>
      <c r="P111859" s="1"/>
      <c r="Q111859" s="1"/>
      <c r="R111859" s="1"/>
      <c r="S111859" s="1"/>
      <c r="T111859" s="1"/>
      <c r="U111859" s="1"/>
    </row>
    <row r="111860" spans="2:21">
      <c r="B111860" s="26"/>
      <c r="C111860" s="1"/>
      <c r="D111860" s="1"/>
      <c r="E111860" s="1"/>
      <c r="F111860" s="1"/>
      <c r="G111860" s="1"/>
      <c r="H111860" s="1"/>
      <c r="I111860" s="1"/>
      <c r="J111860" s="1"/>
      <c r="K111860" s="1"/>
      <c r="L111860" s="1"/>
      <c r="M111860" s="1"/>
      <c r="N111860" s="1"/>
      <c r="O111860" s="1"/>
      <c r="P111860" s="1"/>
      <c r="Q111860" s="1"/>
      <c r="R111860" s="1"/>
      <c r="S111860" s="1"/>
      <c r="T111860" s="1"/>
      <c r="U111860" s="1"/>
    </row>
    <row r="111861" spans="2:21">
      <c r="B111861" s="26"/>
      <c r="C111861" s="1"/>
      <c r="D111861" s="1"/>
      <c r="E111861" s="1"/>
      <c r="F111861" s="1"/>
      <c r="G111861" s="1"/>
      <c r="H111861" s="1"/>
      <c r="I111861" s="1"/>
      <c r="J111861" s="1"/>
      <c r="K111861" s="1"/>
      <c r="L111861" s="1"/>
      <c r="M111861" s="1"/>
      <c r="N111861" s="1"/>
      <c r="O111861" s="1"/>
      <c r="P111861" s="1"/>
      <c r="Q111861" s="1"/>
      <c r="R111861" s="1"/>
      <c r="S111861" s="1"/>
      <c r="T111861" s="1"/>
      <c r="U111861" s="1"/>
    </row>
    <row r="111862" spans="2:21">
      <c r="B111862" s="26"/>
      <c r="C111862" s="1"/>
      <c r="D111862" s="1"/>
      <c r="E111862" s="1"/>
      <c r="F111862" s="1"/>
      <c r="G111862" s="1"/>
      <c r="H111862" s="1"/>
      <c r="I111862" s="1"/>
      <c r="J111862" s="1"/>
      <c r="K111862" s="1"/>
      <c r="L111862" s="1"/>
      <c r="M111862" s="1"/>
      <c r="N111862" s="1"/>
      <c r="O111862" s="1"/>
      <c r="P111862" s="1"/>
      <c r="Q111862" s="1"/>
      <c r="R111862" s="1"/>
      <c r="S111862" s="1"/>
      <c r="T111862" s="1"/>
      <c r="U111862" s="1"/>
    </row>
    <row r="111863" spans="2:21">
      <c r="B111863" s="26"/>
      <c r="C111863" s="1"/>
      <c r="D111863" s="1"/>
      <c r="E111863" s="1"/>
      <c r="F111863" s="1"/>
      <c r="G111863" s="1"/>
      <c r="H111863" s="1"/>
      <c r="I111863" s="1"/>
      <c r="J111863" s="1"/>
      <c r="K111863" s="1"/>
      <c r="L111863" s="1"/>
      <c r="M111863" s="1"/>
      <c r="N111863" s="1"/>
      <c r="O111863" s="1"/>
      <c r="P111863" s="1"/>
      <c r="Q111863" s="1"/>
      <c r="R111863" s="1"/>
      <c r="S111863" s="1"/>
      <c r="T111863" s="1"/>
      <c r="U111863" s="1"/>
    </row>
    <row r="111864" spans="2:21">
      <c r="B111864" s="26"/>
      <c r="C111864" s="1"/>
      <c r="D111864" s="1"/>
      <c r="E111864" s="1"/>
      <c r="F111864" s="1"/>
      <c r="G111864" s="1"/>
      <c r="H111864" s="1"/>
      <c r="I111864" s="1"/>
      <c r="J111864" s="1"/>
      <c r="K111864" s="1"/>
      <c r="L111864" s="1"/>
      <c r="M111864" s="1"/>
      <c r="N111864" s="1"/>
      <c r="O111864" s="1"/>
      <c r="P111864" s="1"/>
      <c r="Q111864" s="1"/>
      <c r="R111864" s="1"/>
      <c r="S111864" s="1"/>
      <c r="T111864" s="1"/>
      <c r="U111864" s="1"/>
    </row>
    <row r="111865" spans="2:21">
      <c r="B111865" s="26"/>
      <c r="C111865" s="1"/>
      <c r="D111865" s="1"/>
      <c r="E111865" s="1"/>
      <c r="F111865" s="1"/>
      <c r="G111865" s="1"/>
      <c r="H111865" s="1"/>
      <c r="I111865" s="1"/>
      <c r="J111865" s="1"/>
      <c r="K111865" s="1"/>
      <c r="L111865" s="1"/>
      <c r="M111865" s="1"/>
      <c r="N111865" s="1"/>
      <c r="O111865" s="1"/>
      <c r="P111865" s="1"/>
      <c r="Q111865" s="1"/>
      <c r="R111865" s="1"/>
      <c r="S111865" s="1"/>
      <c r="T111865" s="1"/>
      <c r="U111865" s="1"/>
    </row>
    <row r="111866" spans="2:21">
      <c r="B111866" s="26"/>
      <c r="C111866" s="1"/>
      <c r="D111866" s="1"/>
      <c r="E111866" s="1"/>
      <c r="F111866" s="1"/>
      <c r="G111866" s="1"/>
      <c r="H111866" s="1"/>
      <c r="I111866" s="1"/>
      <c r="J111866" s="1"/>
      <c r="K111866" s="1"/>
      <c r="L111866" s="1"/>
      <c r="M111866" s="1"/>
      <c r="N111866" s="1"/>
      <c r="O111866" s="1"/>
      <c r="P111866" s="1"/>
      <c r="Q111866" s="1"/>
      <c r="R111866" s="1"/>
      <c r="S111866" s="1"/>
      <c r="T111866" s="1"/>
      <c r="U111866" s="1"/>
    </row>
    <row r="111867" spans="2:21">
      <c r="B111867" s="26"/>
      <c r="C111867" s="1"/>
      <c r="D111867" s="1"/>
      <c r="E111867" s="1"/>
      <c r="F111867" s="1"/>
      <c r="G111867" s="1"/>
      <c r="H111867" s="1"/>
      <c r="I111867" s="1"/>
      <c r="J111867" s="1"/>
      <c r="K111867" s="1"/>
      <c r="L111867" s="1"/>
      <c r="M111867" s="1"/>
      <c r="N111867" s="1"/>
      <c r="O111867" s="1"/>
      <c r="P111867" s="1"/>
      <c r="Q111867" s="1"/>
      <c r="R111867" s="1"/>
      <c r="S111867" s="1"/>
      <c r="T111867" s="1"/>
      <c r="U111867" s="1"/>
    </row>
    <row r="111868" spans="2:21">
      <c r="B111868" s="26"/>
      <c r="C111868" s="1"/>
      <c r="D111868" s="1"/>
      <c r="E111868" s="1"/>
      <c r="F111868" s="1"/>
      <c r="G111868" s="1"/>
      <c r="H111868" s="1"/>
      <c r="I111868" s="1"/>
      <c r="J111868" s="1"/>
      <c r="K111868" s="1"/>
      <c r="L111868" s="1"/>
      <c r="M111868" s="1"/>
      <c r="N111868" s="1"/>
      <c r="O111868" s="1"/>
      <c r="P111868" s="1"/>
      <c r="Q111868" s="1"/>
      <c r="R111868" s="1"/>
      <c r="S111868" s="1"/>
      <c r="T111868" s="1"/>
      <c r="U111868" s="1"/>
    </row>
    <row r="111869" spans="2:21">
      <c r="B111869" s="26"/>
      <c r="C111869" s="1"/>
      <c r="D111869" s="1"/>
      <c r="E111869" s="1"/>
      <c r="F111869" s="1"/>
      <c r="G111869" s="1"/>
      <c r="H111869" s="1"/>
      <c r="I111869" s="1"/>
      <c r="J111869" s="1"/>
      <c r="K111869" s="1"/>
      <c r="L111869" s="1"/>
      <c r="M111869" s="1"/>
      <c r="N111869" s="1"/>
      <c r="O111869" s="1"/>
      <c r="P111869" s="1"/>
      <c r="Q111869" s="1"/>
      <c r="R111869" s="1"/>
      <c r="S111869" s="1"/>
      <c r="T111869" s="1"/>
      <c r="U111869" s="1"/>
    </row>
    <row r="111870" spans="2:21">
      <c r="B111870" s="26"/>
      <c r="C111870" s="1"/>
      <c r="D111870" s="1"/>
      <c r="E111870" s="1"/>
      <c r="F111870" s="1"/>
      <c r="G111870" s="1"/>
      <c r="H111870" s="1"/>
      <c r="I111870" s="1"/>
      <c r="J111870" s="1"/>
      <c r="K111870" s="1"/>
      <c r="L111870" s="1"/>
      <c r="M111870" s="1"/>
      <c r="N111870" s="1"/>
      <c r="O111870" s="1"/>
      <c r="P111870" s="1"/>
      <c r="Q111870" s="1"/>
      <c r="R111870" s="1"/>
      <c r="S111870" s="1"/>
      <c r="T111870" s="1"/>
      <c r="U111870" s="1"/>
    </row>
    <row r="111871" spans="2:21">
      <c r="B111871" s="26"/>
      <c r="C111871" s="1"/>
      <c r="D111871" s="1"/>
      <c r="E111871" s="1"/>
      <c r="F111871" s="1"/>
      <c r="G111871" s="1"/>
      <c r="H111871" s="1"/>
      <c r="I111871" s="1"/>
      <c r="J111871" s="1"/>
      <c r="K111871" s="1"/>
      <c r="L111871" s="1"/>
      <c r="M111871" s="1"/>
      <c r="N111871" s="1"/>
      <c r="O111871" s="1"/>
      <c r="P111871" s="1"/>
      <c r="Q111871" s="1"/>
      <c r="R111871" s="1"/>
      <c r="S111871" s="1"/>
      <c r="T111871" s="1"/>
      <c r="U111871" s="1"/>
    </row>
    <row r="111872" spans="2:21">
      <c r="B111872" s="26"/>
      <c r="C111872" s="1"/>
      <c r="D111872" s="1"/>
      <c r="E111872" s="1"/>
      <c r="F111872" s="1"/>
      <c r="G111872" s="1"/>
      <c r="H111872" s="1"/>
      <c r="I111872" s="1"/>
      <c r="J111872" s="1"/>
      <c r="K111872" s="1"/>
      <c r="L111872" s="1"/>
      <c r="M111872" s="1"/>
      <c r="N111872" s="1"/>
      <c r="O111872" s="1"/>
      <c r="P111872" s="1"/>
      <c r="Q111872" s="1"/>
      <c r="R111872" s="1"/>
      <c r="S111872" s="1"/>
      <c r="T111872" s="1"/>
      <c r="U111872" s="1"/>
    </row>
    <row r="111873" spans="2:21">
      <c r="B111873" s="26"/>
      <c r="C111873" s="1"/>
      <c r="D111873" s="1"/>
      <c r="E111873" s="1"/>
      <c r="F111873" s="1"/>
      <c r="G111873" s="1"/>
      <c r="H111873" s="1"/>
      <c r="I111873" s="1"/>
      <c r="J111873" s="1"/>
      <c r="K111873" s="1"/>
      <c r="L111873" s="1"/>
      <c r="M111873" s="1"/>
      <c r="N111873" s="1"/>
      <c r="O111873" s="1"/>
      <c r="P111873" s="1"/>
      <c r="Q111873" s="1"/>
      <c r="R111873" s="1"/>
      <c r="S111873" s="1"/>
      <c r="T111873" s="1"/>
      <c r="U111873" s="1"/>
    </row>
    <row r="111874" spans="2:21">
      <c r="B111874" s="26"/>
      <c r="C111874" s="1"/>
      <c r="D111874" s="1"/>
      <c r="E111874" s="1"/>
      <c r="F111874" s="1"/>
      <c r="G111874" s="1"/>
      <c r="H111874" s="1"/>
      <c r="I111874" s="1"/>
      <c r="J111874" s="1"/>
      <c r="K111874" s="1"/>
      <c r="L111874" s="1"/>
      <c r="M111874" s="1"/>
      <c r="N111874" s="1"/>
      <c r="O111874" s="1"/>
      <c r="P111874" s="1"/>
      <c r="Q111874" s="1"/>
      <c r="R111874" s="1"/>
      <c r="S111874" s="1"/>
      <c r="T111874" s="1"/>
      <c r="U111874" s="1"/>
    </row>
    <row r="111875" spans="2:21">
      <c r="B111875" s="26"/>
      <c r="C111875" s="1"/>
      <c r="D111875" s="1"/>
      <c r="E111875" s="1"/>
      <c r="F111875" s="1"/>
      <c r="G111875" s="1"/>
      <c r="H111875" s="1"/>
      <c r="I111875" s="1"/>
      <c r="J111875" s="1"/>
      <c r="K111875" s="1"/>
      <c r="L111875" s="1"/>
      <c r="M111875" s="1"/>
      <c r="N111875" s="1"/>
      <c r="O111875" s="1"/>
      <c r="P111875" s="1"/>
      <c r="Q111875" s="1"/>
      <c r="R111875" s="1"/>
      <c r="S111875" s="1"/>
      <c r="T111875" s="1"/>
      <c r="U111875" s="1"/>
    </row>
    <row r="111876" spans="2:21">
      <c r="B111876" s="26"/>
      <c r="C111876" s="1"/>
      <c r="D111876" s="1"/>
      <c r="E111876" s="1"/>
      <c r="F111876" s="1"/>
      <c r="G111876" s="1"/>
      <c r="H111876" s="1"/>
      <c r="I111876" s="1"/>
      <c r="J111876" s="1"/>
      <c r="K111876" s="1"/>
      <c r="L111876" s="1"/>
      <c r="M111876" s="1"/>
      <c r="N111876" s="1"/>
      <c r="O111876" s="1"/>
      <c r="P111876" s="1"/>
      <c r="Q111876" s="1"/>
      <c r="R111876" s="1"/>
      <c r="S111876" s="1"/>
      <c r="T111876" s="1"/>
      <c r="U111876" s="1"/>
    </row>
    <row r="111877" spans="2:21">
      <c r="B111877" s="26"/>
      <c r="C111877" s="1"/>
      <c r="D111877" s="1"/>
      <c r="E111877" s="1"/>
      <c r="F111877" s="1"/>
      <c r="G111877" s="1"/>
      <c r="H111877" s="1"/>
      <c r="I111877" s="1"/>
      <c r="J111877" s="1"/>
      <c r="K111877" s="1"/>
      <c r="L111877" s="1"/>
      <c r="M111877" s="1"/>
      <c r="N111877" s="1"/>
      <c r="O111877" s="1"/>
      <c r="P111877" s="1"/>
      <c r="Q111877" s="1"/>
      <c r="R111877" s="1"/>
      <c r="S111877" s="1"/>
      <c r="T111877" s="1"/>
      <c r="U111877" s="1"/>
    </row>
    <row r="111878" spans="2:21">
      <c r="B111878" s="26"/>
      <c r="C111878" s="1"/>
      <c r="D111878" s="1"/>
      <c r="E111878" s="1"/>
      <c r="F111878" s="1"/>
      <c r="G111878" s="1"/>
      <c r="H111878" s="1"/>
      <c r="I111878" s="1"/>
      <c r="J111878" s="1"/>
      <c r="K111878" s="1"/>
      <c r="L111878" s="1"/>
      <c r="M111878" s="1"/>
      <c r="N111878" s="1"/>
      <c r="O111878" s="1"/>
      <c r="P111878" s="1"/>
      <c r="Q111878" s="1"/>
      <c r="R111878" s="1"/>
      <c r="S111878" s="1"/>
      <c r="T111878" s="1"/>
      <c r="U111878" s="1"/>
    </row>
    <row r="111879" spans="2:21">
      <c r="B111879" s="26"/>
      <c r="C111879" s="1"/>
      <c r="D111879" s="1"/>
      <c r="E111879" s="1"/>
      <c r="F111879" s="1"/>
      <c r="G111879" s="1"/>
      <c r="H111879" s="1"/>
      <c r="I111879" s="1"/>
      <c r="J111879" s="1"/>
      <c r="K111879" s="1"/>
      <c r="L111879" s="1"/>
      <c r="M111879" s="1"/>
      <c r="N111879" s="1"/>
      <c r="O111879" s="1"/>
      <c r="P111879" s="1"/>
      <c r="Q111879" s="1"/>
      <c r="R111879" s="1"/>
      <c r="S111879" s="1"/>
      <c r="T111879" s="1"/>
      <c r="U111879" s="1"/>
    </row>
    <row r="111880" spans="2:21">
      <c r="B111880" s="26"/>
      <c r="C111880" s="1"/>
      <c r="D111880" s="1"/>
      <c r="E111880" s="1"/>
      <c r="F111880" s="1"/>
      <c r="G111880" s="1"/>
      <c r="H111880" s="1"/>
      <c r="I111880" s="1"/>
      <c r="J111880" s="1"/>
      <c r="K111880" s="1"/>
      <c r="L111880" s="1"/>
      <c r="M111880" s="1"/>
      <c r="N111880" s="1"/>
      <c r="O111880" s="1"/>
      <c r="P111880" s="1"/>
      <c r="Q111880" s="1"/>
      <c r="R111880" s="1"/>
      <c r="S111880" s="1"/>
      <c r="T111880" s="1"/>
      <c r="U111880" s="1"/>
    </row>
    <row r="111881" spans="2:21">
      <c r="B111881" s="26"/>
      <c r="C111881" s="1"/>
      <c r="D111881" s="1"/>
      <c r="E111881" s="1"/>
      <c r="F111881" s="1"/>
      <c r="G111881" s="1"/>
      <c r="H111881" s="1"/>
      <c r="I111881" s="1"/>
      <c r="J111881" s="1"/>
      <c r="K111881" s="1"/>
      <c r="L111881" s="1"/>
      <c r="M111881" s="1"/>
      <c r="N111881" s="1"/>
      <c r="O111881" s="1"/>
      <c r="P111881" s="1"/>
      <c r="Q111881" s="1"/>
      <c r="R111881" s="1"/>
      <c r="S111881" s="1"/>
      <c r="T111881" s="1"/>
      <c r="U111881" s="1"/>
    </row>
    <row r="111882" spans="2:21">
      <c r="B111882" s="26"/>
      <c r="C111882" s="1"/>
      <c r="D111882" s="1"/>
      <c r="E111882" s="1"/>
      <c r="F111882" s="1"/>
      <c r="G111882" s="1"/>
      <c r="H111882" s="1"/>
      <c r="I111882" s="1"/>
      <c r="J111882" s="1"/>
      <c r="K111882" s="1"/>
      <c r="L111882" s="1"/>
      <c r="M111882" s="1"/>
      <c r="N111882" s="1"/>
      <c r="O111882" s="1"/>
      <c r="P111882" s="1"/>
      <c r="Q111882" s="1"/>
      <c r="R111882" s="1"/>
      <c r="S111882" s="1"/>
      <c r="T111882" s="1"/>
      <c r="U111882" s="1"/>
    </row>
    <row r="111883" spans="2:21">
      <c r="B111883" s="26"/>
      <c r="C111883" s="1"/>
      <c r="D111883" s="1"/>
      <c r="E111883" s="1"/>
      <c r="F111883" s="1"/>
      <c r="G111883" s="1"/>
      <c r="H111883" s="1"/>
      <c r="I111883" s="1"/>
      <c r="J111883" s="1"/>
      <c r="K111883" s="1"/>
      <c r="L111883" s="1"/>
      <c r="M111883" s="1"/>
      <c r="N111883" s="1"/>
      <c r="O111883" s="1"/>
      <c r="P111883" s="1"/>
      <c r="Q111883" s="1"/>
      <c r="R111883" s="1"/>
      <c r="S111883" s="1"/>
      <c r="T111883" s="1"/>
      <c r="U111883" s="1"/>
    </row>
    <row r="111884" spans="2:21">
      <c r="B111884" s="26"/>
      <c r="C111884" s="1"/>
      <c r="D111884" s="1"/>
      <c r="E111884" s="1"/>
      <c r="F111884" s="1"/>
      <c r="G111884" s="1"/>
      <c r="H111884" s="1"/>
      <c r="I111884" s="1"/>
      <c r="J111884" s="1"/>
      <c r="K111884" s="1"/>
      <c r="L111884" s="1"/>
      <c r="M111884" s="1"/>
      <c r="N111884" s="1"/>
      <c r="O111884" s="1"/>
      <c r="P111884" s="1"/>
      <c r="Q111884" s="1"/>
      <c r="R111884" s="1"/>
      <c r="S111884" s="1"/>
      <c r="T111884" s="1"/>
      <c r="U111884" s="1"/>
    </row>
    <row r="111885" spans="2:21">
      <c r="B111885" s="26"/>
      <c r="C111885" s="1"/>
      <c r="D111885" s="1"/>
      <c r="E111885" s="1"/>
      <c r="F111885" s="1"/>
      <c r="G111885" s="1"/>
      <c r="H111885" s="1"/>
      <c r="I111885" s="1"/>
      <c r="J111885" s="1"/>
      <c r="K111885" s="1"/>
      <c r="L111885" s="1"/>
      <c r="M111885" s="1"/>
      <c r="N111885" s="1"/>
      <c r="O111885" s="1"/>
      <c r="P111885" s="1"/>
      <c r="Q111885" s="1"/>
      <c r="R111885" s="1"/>
      <c r="S111885" s="1"/>
      <c r="T111885" s="1"/>
      <c r="U111885" s="1"/>
    </row>
    <row r="111886" spans="2:21">
      <c r="B111886" s="26"/>
      <c r="C111886" s="1"/>
      <c r="D111886" s="1"/>
      <c r="E111886" s="1"/>
      <c r="F111886" s="1"/>
      <c r="G111886" s="1"/>
      <c r="H111886" s="1"/>
      <c r="I111886" s="1"/>
      <c r="J111886" s="1"/>
      <c r="K111886" s="1"/>
      <c r="L111886" s="1"/>
      <c r="M111886" s="1"/>
      <c r="N111886" s="1"/>
      <c r="O111886" s="1"/>
      <c r="P111886" s="1"/>
      <c r="Q111886" s="1"/>
      <c r="R111886" s="1"/>
      <c r="S111886" s="1"/>
      <c r="T111886" s="1"/>
      <c r="U111886" s="1"/>
    </row>
    <row r="111887" spans="2:21">
      <c r="B111887" s="26"/>
      <c r="C111887" s="1"/>
      <c r="D111887" s="1"/>
      <c r="E111887" s="1"/>
      <c r="F111887" s="1"/>
      <c r="G111887" s="1"/>
      <c r="H111887" s="1"/>
      <c r="I111887" s="1"/>
      <c r="J111887" s="1"/>
      <c r="K111887" s="1"/>
      <c r="L111887" s="1"/>
      <c r="M111887" s="1"/>
      <c r="N111887" s="1"/>
      <c r="O111887" s="1"/>
      <c r="P111887" s="1"/>
      <c r="Q111887" s="1"/>
      <c r="R111887" s="1"/>
      <c r="S111887" s="1"/>
      <c r="T111887" s="1"/>
      <c r="U111887" s="1"/>
    </row>
    <row r="111888" spans="2:21">
      <c r="B111888" s="26"/>
      <c r="C111888" s="1"/>
      <c r="D111888" s="1"/>
      <c r="E111888" s="1"/>
      <c r="F111888" s="1"/>
      <c r="G111888" s="1"/>
      <c r="H111888" s="1"/>
      <c r="I111888" s="1"/>
      <c r="J111888" s="1"/>
      <c r="K111888" s="1"/>
      <c r="L111888" s="1"/>
      <c r="M111888" s="1"/>
      <c r="N111888" s="1"/>
      <c r="O111888" s="1"/>
      <c r="P111888" s="1"/>
      <c r="Q111888" s="1"/>
      <c r="R111888" s="1"/>
      <c r="S111888" s="1"/>
      <c r="T111888" s="1"/>
      <c r="U111888" s="1"/>
    </row>
    <row r="111889" spans="2:21">
      <c r="B111889" s="26"/>
      <c r="C111889" s="1"/>
      <c r="D111889" s="1"/>
      <c r="E111889" s="1"/>
      <c r="F111889" s="1"/>
      <c r="G111889" s="1"/>
      <c r="H111889" s="1"/>
      <c r="I111889" s="1"/>
      <c r="J111889" s="1"/>
      <c r="K111889" s="1"/>
      <c r="L111889" s="1"/>
      <c r="M111889" s="1"/>
      <c r="N111889" s="1"/>
      <c r="O111889" s="1"/>
      <c r="P111889" s="1"/>
      <c r="Q111889" s="1"/>
      <c r="R111889" s="1"/>
      <c r="S111889" s="1"/>
      <c r="T111889" s="1"/>
      <c r="U111889" s="1"/>
    </row>
    <row r="111890" spans="2:21">
      <c r="B111890" s="26"/>
      <c r="C111890" s="1"/>
      <c r="D111890" s="1"/>
      <c r="E111890" s="1"/>
      <c r="F111890" s="1"/>
      <c r="G111890" s="1"/>
      <c r="H111890" s="1"/>
      <c r="I111890" s="1"/>
      <c r="J111890" s="1"/>
      <c r="K111890" s="1"/>
      <c r="L111890" s="1"/>
      <c r="M111890" s="1"/>
      <c r="N111890" s="1"/>
      <c r="O111890" s="1"/>
      <c r="P111890" s="1"/>
      <c r="Q111890" s="1"/>
      <c r="R111890" s="1"/>
      <c r="S111890" s="1"/>
      <c r="T111890" s="1"/>
      <c r="U111890" s="1"/>
    </row>
    <row r="111891" spans="2:21">
      <c r="B111891" s="26"/>
      <c r="C111891" s="1"/>
      <c r="D111891" s="1"/>
      <c r="E111891" s="1"/>
      <c r="F111891" s="1"/>
      <c r="G111891" s="1"/>
      <c r="H111891" s="1"/>
      <c r="I111891" s="1"/>
      <c r="J111891" s="1"/>
      <c r="K111891" s="1"/>
      <c r="L111891" s="1"/>
      <c r="M111891" s="1"/>
      <c r="N111891" s="1"/>
      <c r="O111891" s="1"/>
      <c r="P111891" s="1"/>
      <c r="Q111891" s="1"/>
      <c r="R111891" s="1"/>
      <c r="S111891" s="1"/>
      <c r="T111891" s="1"/>
      <c r="U111891" s="1"/>
    </row>
    <row r="111892" spans="2:21">
      <c r="B111892" s="26"/>
      <c r="C111892" s="1"/>
      <c r="D111892" s="1"/>
      <c r="E111892" s="1"/>
      <c r="F111892" s="1"/>
      <c r="G111892" s="1"/>
      <c r="H111892" s="1"/>
      <c r="I111892" s="1"/>
      <c r="J111892" s="1"/>
      <c r="K111892" s="1"/>
      <c r="L111892" s="1"/>
      <c r="M111892" s="1"/>
      <c r="N111892" s="1"/>
      <c r="O111892" s="1"/>
      <c r="P111892" s="1"/>
      <c r="Q111892" s="1"/>
      <c r="R111892" s="1"/>
      <c r="S111892" s="1"/>
      <c r="T111892" s="1"/>
      <c r="U111892" s="1"/>
    </row>
    <row r="111893" spans="2:21">
      <c r="B111893" s="26"/>
      <c r="C111893" s="1"/>
      <c r="D111893" s="1"/>
      <c r="E111893" s="1"/>
      <c r="F111893" s="1"/>
      <c r="G111893" s="1"/>
      <c r="H111893" s="1"/>
      <c r="I111893" s="1"/>
      <c r="J111893" s="1"/>
      <c r="K111893" s="1"/>
      <c r="L111893" s="1"/>
      <c r="M111893" s="1"/>
      <c r="N111893" s="1"/>
      <c r="O111893" s="1"/>
      <c r="P111893" s="1"/>
      <c r="Q111893" s="1"/>
      <c r="R111893" s="1"/>
      <c r="S111893" s="1"/>
      <c r="T111893" s="1"/>
      <c r="U111893" s="1"/>
    </row>
    <row r="111894" spans="2:21">
      <c r="B111894" s="26"/>
      <c r="C111894" s="1"/>
      <c r="D111894" s="1"/>
      <c r="E111894" s="1"/>
      <c r="F111894" s="1"/>
      <c r="G111894" s="1"/>
      <c r="H111894" s="1"/>
      <c r="I111894" s="1"/>
      <c r="J111894" s="1"/>
      <c r="K111894" s="1"/>
      <c r="L111894" s="1"/>
      <c r="M111894" s="1"/>
      <c r="N111894" s="1"/>
      <c r="O111894" s="1"/>
      <c r="P111894" s="1"/>
      <c r="Q111894" s="1"/>
      <c r="R111894" s="1"/>
      <c r="S111894" s="1"/>
      <c r="T111894" s="1"/>
      <c r="U111894" s="1"/>
    </row>
    <row r="111895" spans="2:21">
      <c r="B111895" s="26"/>
      <c r="C111895" s="1"/>
      <c r="D111895" s="1"/>
      <c r="E111895" s="1"/>
      <c r="F111895" s="1"/>
      <c r="G111895" s="1"/>
      <c r="H111895" s="1"/>
      <c r="I111895" s="1"/>
      <c r="J111895" s="1"/>
      <c r="K111895" s="1"/>
      <c r="L111895" s="1"/>
      <c r="M111895" s="1"/>
      <c r="N111895" s="1"/>
      <c r="O111895" s="1"/>
      <c r="P111895" s="1"/>
      <c r="Q111895" s="1"/>
      <c r="R111895" s="1"/>
      <c r="S111895" s="1"/>
      <c r="T111895" s="1"/>
      <c r="U111895" s="1"/>
    </row>
    <row r="111896" spans="2:21">
      <c r="B111896" s="26"/>
      <c r="C111896" s="1"/>
      <c r="D111896" s="1"/>
      <c r="E111896" s="1"/>
      <c r="F111896" s="1"/>
      <c r="G111896" s="1"/>
      <c r="H111896" s="1"/>
      <c r="I111896" s="1"/>
      <c r="J111896" s="1"/>
      <c r="K111896" s="1"/>
      <c r="L111896" s="1"/>
      <c r="M111896" s="1"/>
      <c r="N111896" s="1"/>
      <c r="O111896" s="1"/>
      <c r="P111896" s="1"/>
      <c r="Q111896" s="1"/>
      <c r="R111896" s="1"/>
      <c r="S111896" s="1"/>
      <c r="T111896" s="1"/>
      <c r="U111896" s="1"/>
    </row>
    <row r="111897" spans="2:21">
      <c r="B111897" s="26"/>
      <c r="C111897" s="1"/>
      <c r="D111897" s="1"/>
      <c r="E111897" s="1"/>
      <c r="F111897" s="1"/>
      <c r="G111897" s="1"/>
      <c r="H111897" s="1"/>
      <c r="I111897" s="1"/>
      <c r="J111897" s="1"/>
      <c r="K111897" s="1"/>
      <c r="L111897" s="1"/>
      <c r="M111897" s="1"/>
      <c r="N111897" s="1"/>
      <c r="O111897" s="1"/>
      <c r="P111897" s="1"/>
      <c r="Q111897" s="1"/>
      <c r="R111897" s="1"/>
      <c r="S111897" s="1"/>
      <c r="T111897" s="1"/>
      <c r="U111897" s="1"/>
    </row>
    <row r="111898" spans="2:21">
      <c r="B111898" s="26"/>
      <c r="C111898" s="1"/>
      <c r="D111898" s="1"/>
      <c r="E111898" s="1"/>
      <c r="F111898" s="1"/>
      <c r="G111898" s="1"/>
      <c r="H111898" s="1"/>
      <c r="I111898" s="1"/>
      <c r="J111898" s="1"/>
      <c r="K111898" s="1"/>
      <c r="L111898" s="1"/>
      <c r="M111898" s="1"/>
      <c r="N111898" s="1"/>
      <c r="O111898" s="1"/>
      <c r="P111898" s="1"/>
      <c r="Q111898" s="1"/>
      <c r="R111898" s="1"/>
      <c r="S111898" s="1"/>
      <c r="T111898" s="1"/>
      <c r="U111898" s="1"/>
    </row>
    <row r="111899" spans="2:21">
      <c r="B111899" s="26"/>
      <c r="C111899" s="1"/>
      <c r="D111899" s="1"/>
      <c r="E111899" s="1"/>
      <c r="F111899" s="1"/>
      <c r="G111899" s="1"/>
      <c r="H111899" s="1"/>
      <c r="I111899" s="1"/>
      <c r="J111899" s="1"/>
      <c r="K111899" s="1"/>
      <c r="L111899" s="1"/>
      <c r="M111899" s="1"/>
      <c r="N111899" s="1"/>
      <c r="O111899" s="1"/>
      <c r="P111899" s="1"/>
      <c r="Q111899" s="1"/>
      <c r="R111899" s="1"/>
      <c r="S111899" s="1"/>
      <c r="T111899" s="1"/>
      <c r="U111899" s="1"/>
    </row>
    <row r="111900" spans="2:21">
      <c r="B111900" s="26"/>
      <c r="C111900" s="1"/>
      <c r="D111900" s="1"/>
      <c r="E111900" s="1"/>
      <c r="F111900" s="1"/>
      <c r="G111900" s="1"/>
      <c r="H111900" s="1"/>
      <c r="I111900" s="1"/>
      <c r="J111900" s="1"/>
      <c r="K111900" s="1"/>
      <c r="L111900" s="1"/>
      <c r="M111900" s="1"/>
      <c r="N111900" s="1"/>
      <c r="O111900" s="1"/>
      <c r="P111900" s="1"/>
      <c r="Q111900" s="1"/>
      <c r="R111900" s="1"/>
      <c r="S111900" s="1"/>
      <c r="T111900" s="1"/>
      <c r="U111900" s="1"/>
    </row>
    <row r="111901" spans="2:21">
      <c r="B111901" s="26"/>
      <c r="C111901" s="1"/>
      <c r="D111901" s="1"/>
      <c r="E111901" s="1"/>
      <c r="F111901" s="1"/>
      <c r="G111901" s="1"/>
      <c r="H111901" s="1"/>
      <c r="I111901" s="1"/>
      <c r="J111901" s="1"/>
      <c r="K111901" s="1"/>
      <c r="L111901" s="1"/>
      <c r="M111901" s="1"/>
      <c r="N111901" s="1"/>
      <c r="O111901" s="1"/>
      <c r="P111901" s="1"/>
      <c r="Q111901" s="1"/>
      <c r="R111901" s="1"/>
      <c r="S111901" s="1"/>
      <c r="T111901" s="1"/>
      <c r="U111901" s="1"/>
    </row>
    <row r="111902" spans="2:21">
      <c r="B111902" s="26"/>
      <c r="C111902" s="1"/>
      <c r="D111902" s="1"/>
      <c r="E111902" s="1"/>
      <c r="F111902" s="1"/>
      <c r="G111902" s="1"/>
      <c r="H111902" s="1"/>
      <c r="I111902" s="1"/>
      <c r="J111902" s="1"/>
      <c r="K111902" s="1"/>
      <c r="L111902" s="1"/>
      <c r="M111902" s="1"/>
      <c r="N111902" s="1"/>
      <c r="O111902" s="1"/>
      <c r="P111902" s="1"/>
      <c r="Q111902" s="1"/>
      <c r="R111902" s="1"/>
      <c r="S111902" s="1"/>
      <c r="T111902" s="1"/>
      <c r="U111902" s="1"/>
    </row>
    <row r="111903" spans="2:21">
      <c r="B111903" s="26"/>
      <c r="C111903" s="1"/>
      <c r="D111903" s="1"/>
      <c r="E111903" s="1"/>
      <c r="F111903" s="1"/>
      <c r="G111903" s="1"/>
      <c r="H111903" s="1"/>
      <c r="I111903" s="1"/>
      <c r="J111903" s="1"/>
      <c r="K111903" s="1"/>
      <c r="L111903" s="1"/>
      <c r="M111903" s="1"/>
      <c r="N111903" s="1"/>
      <c r="O111903" s="1"/>
      <c r="P111903" s="1"/>
      <c r="Q111903" s="1"/>
      <c r="R111903" s="1"/>
      <c r="S111903" s="1"/>
      <c r="T111903" s="1"/>
      <c r="U111903" s="1"/>
    </row>
    <row r="111904" spans="2:21">
      <c r="B111904" s="26"/>
      <c r="C111904" s="1"/>
      <c r="D111904" s="1"/>
      <c r="E111904" s="1"/>
      <c r="F111904" s="1"/>
      <c r="G111904" s="1"/>
      <c r="H111904" s="1"/>
      <c r="I111904" s="1"/>
      <c r="J111904" s="1"/>
      <c r="K111904" s="1"/>
      <c r="L111904" s="1"/>
      <c r="M111904" s="1"/>
      <c r="N111904" s="1"/>
      <c r="O111904" s="1"/>
      <c r="P111904" s="1"/>
      <c r="Q111904" s="1"/>
      <c r="R111904" s="1"/>
      <c r="S111904" s="1"/>
      <c r="T111904" s="1"/>
      <c r="U111904" s="1"/>
    </row>
    <row r="111905" spans="2:21">
      <c r="B111905" s="26"/>
      <c r="C111905" s="1"/>
      <c r="D111905" s="1"/>
      <c r="E111905" s="1"/>
      <c r="F111905" s="1"/>
      <c r="G111905" s="1"/>
      <c r="H111905" s="1"/>
      <c r="I111905" s="1"/>
      <c r="J111905" s="1"/>
      <c r="K111905" s="1"/>
      <c r="L111905" s="1"/>
      <c r="M111905" s="1"/>
      <c r="N111905" s="1"/>
      <c r="O111905" s="1"/>
      <c r="P111905" s="1"/>
      <c r="Q111905" s="1"/>
      <c r="R111905" s="1"/>
      <c r="S111905" s="1"/>
      <c r="T111905" s="1"/>
      <c r="U111905" s="1"/>
    </row>
    <row r="111906" spans="2:21">
      <c r="B111906" s="26"/>
      <c r="C111906" s="1"/>
      <c r="D111906" s="1"/>
      <c r="E111906" s="1"/>
      <c r="F111906" s="1"/>
      <c r="G111906" s="1"/>
      <c r="H111906" s="1"/>
      <c r="I111906" s="1"/>
      <c r="J111906" s="1"/>
      <c r="K111906" s="1"/>
      <c r="L111906" s="1"/>
      <c r="M111906" s="1"/>
      <c r="N111906" s="1"/>
      <c r="O111906" s="1"/>
      <c r="P111906" s="1"/>
      <c r="Q111906" s="1"/>
      <c r="R111906" s="1"/>
      <c r="S111906" s="1"/>
      <c r="T111906" s="1"/>
      <c r="U111906" s="1"/>
    </row>
    <row r="111907" spans="2:21">
      <c r="B111907" s="26"/>
      <c r="C111907" s="1"/>
      <c r="D111907" s="1"/>
      <c r="E111907" s="1"/>
      <c r="F111907" s="1"/>
      <c r="G111907" s="1"/>
      <c r="H111907" s="1"/>
      <c r="I111907" s="1"/>
      <c r="J111907" s="1"/>
      <c r="K111907" s="1"/>
      <c r="L111907" s="1"/>
      <c r="M111907" s="1"/>
      <c r="N111907" s="1"/>
      <c r="O111907" s="1"/>
      <c r="P111907" s="1"/>
      <c r="Q111907" s="1"/>
      <c r="R111907" s="1"/>
      <c r="S111907" s="1"/>
      <c r="T111907" s="1"/>
      <c r="U111907" s="1"/>
    </row>
    <row r="111908" spans="2:21">
      <c r="B111908" s="26"/>
      <c r="C111908" s="1"/>
      <c r="D111908" s="1"/>
      <c r="E111908" s="1"/>
      <c r="F111908" s="1"/>
      <c r="G111908" s="1"/>
      <c r="H111908" s="1"/>
      <c r="I111908" s="1"/>
      <c r="J111908" s="1"/>
      <c r="K111908" s="1"/>
      <c r="L111908" s="1"/>
      <c r="M111908" s="1"/>
      <c r="N111908" s="1"/>
      <c r="O111908" s="1"/>
      <c r="P111908" s="1"/>
      <c r="Q111908" s="1"/>
      <c r="R111908" s="1"/>
      <c r="S111908" s="1"/>
      <c r="T111908" s="1"/>
      <c r="U111908" s="1"/>
    </row>
    <row r="111909" spans="2:21">
      <c r="B111909" s="26"/>
      <c r="C111909" s="1"/>
      <c r="D111909" s="1"/>
      <c r="E111909" s="1"/>
      <c r="F111909" s="1"/>
      <c r="G111909" s="1"/>
      <c r="H111909" s="1"/>
      <c r="I111909" s="1"/>
      <c r="J111909" s="1"/>
      <c r="K111909" s="1"/>
      <c r="L111909" s="1"/>
      <c r="M111909" s="1"/>
      <c r="N111909" s="1"/>
      <c r="O111909" s="1"/>
      <c r="P111909" s="1"/>
      <c r="Q111909" s="1"/>
      <c r="R111909" s="1"/>
      <c r="S111909" s="1"/>
      <c r="T111909" s="1"/>
      <c r="U111909" s="1"/>
    </row>
    <row r="111910" spans="2:21">
      <c r="B111910" s="26"/>
      <c r="C111910" s="1"/>
      <c r="D111910" s="1"/>
      <c r="E111910" s="1"/>
      <c r="F111910" s="1"/>
      <c r="G111910" s="1"/>
      <c r="H111910" s="1"/>
      <c r="I111910" s="1"/>
      <c r="J111910" s="1"/>
      <c r="K111910" s="1"/>
      <c r="L111910" s="1"/>
      <c r="M111910" s="1"/>
      <c r="N111910" s="1"/>
      <c r="O111910" s="1"/>
      <c r="P111910" s="1"/>
      <c r="Q111910" s="1"/>
      <c r="R111910" s="1"/>
      <c r="S111910" s="1"/>
      <c r="T111910" s="1"/>
      <c r="U111910" s="1"/>
    </row>
    <row r="111911" spans="2:21">
      <c r="B111911" s="26"/>
      <c r="C111911" s="1"/>
      <c r="D111911" s="1"/>
      <c r="E111911" s="1"/>
      <c r="F111911" s="1"/>
      <c r="G111911" s="1"/>
      <c r="H111911" s="1"/>
      <c r="I111911" s="1"/>
      <c r="J111911" s="1"/>
      <c r="K111911" s="1"/>
      <c r="L111911" s="1"/>
      <c r="M111911" s="1"/>
      <c r="N111911" s="1"/>
      <c r="O111911" s="1"/>
      <c r="P111911" s="1"/>
      <c r="Q111911" s="1"/>
      <c r="R111911" s="1"/>
      <c r="S111911" s="1"/>
      <c r="T111911" s="1"/>
      <c r="U111911" s="1"/>
    </row>
    <row r="111912" spans="2:21">
      <c r="B111912" s="26"/>
      <c r="C111912" s="1"/>
      <c r="D111912" s="1"/>
      <c r="E111912" s="1"/>
      <c r="F111912" s="1"/>
      <c r="G111912" s="1"/>
      <c r="H111912" s="1"/>
      <c r="I111912" s="1"/>
      <c r="J111912" s="1"/>
      <c r="K111912" s="1"/>
      <c r="L111912" s="1"/>
      <c r="M111912" s="1"/>
      <c r="N111912" s="1"/>
      <c r="O111912" s="1"/>
      <c r="P111912" s="1"/>
      <c r="Q111912" s="1"/>
      <c r="R111912" s="1"/>
      <c r="S111912" s="1"/>
      <c r="T111912" s="1"/>
      <c r="U111912" s="1"/>
    </row>
    <row r="111913" spans="2:21">
      <c r="B111913" s="26"/>
      <c r="C111913" s="1"/>
      <c r="D111913" s="1"/>
      <c r="E111913" s="1"/>
      <c r="F111913" s="1"/>
      <c r="G111913" s="1"/>
      <c r="H111913" s="1"/>
      <c r="I111913" s="1"/>
      <c r="J111913" s="1"/>
      <c r="K111913" s="1"/>
      <c r="L111913" s="1"/>
      <c r="M111913" s="1"/>
      <c r="N111913" s="1"/>
      <c r="O111913" s="1"/>
      <c r="P111913" s="1"/>
      <c r="Q111913" s="1"/>
      <c r="R111913" s="1"/>
      <c r="S111913" s="1"/>
      <c r="T111913" s="1"/>
      <c r="U111913" s="1"/>
    </row>
    <row r="111914" spans="2:21">
      <c r="B111914" s="26"/>
      <c r="C111914" s="1"/>
      <c r="D111914" s="1"/>
      <c r="E111914" s="1"/>
      <c r="F111914" s="1"/>
      <c r="G111914" s="1"/>
      <c r="H111914" s="1"/>
      <c r="I111914" s="1"/>
      <c r="J111914" s="1"/>
      <c r="K111914" s="1"/>
      <c r="L111914" s="1"/>
      <c r="M111914" s="1"/>
      <c r="N111914" s="1"/>
      <c r="O111914" s="1"/>
      <c r="P111914" s="1"/>
      <c r="Q111914" s="1"/>
      <c r="R111914" s="1"/>
      <c r="S111914" s="1"/>
      <c r="T111914" s="1"/>
      <c r="U111914" s="1"/>
    </row>
    <row r="111915" spans="2:21">
      <c r="B111915" s="26"/>
      <c r="C111915" s="1"/>
      <c r="D111915" s="1"/>
      <c r="E111915" s="1"/>
      <c r="F111915" s="1"/>
      <c r="G111915" s="1"/>
      <c r="H111915" s="1"/>
      <c r="I111915" s="1"/>
      <c r="J111915" s="1"/>
      <c r="K111915" s="1"/>
      <c r="L111915" s="1"/>
      <c r="M111915" s="1"/>
      <c r="N111915" s="1"/>
      <c r="O111915" s="1"/>
      <c r="P111915" s="1"/>
      <c r="Q111915" s="1"/>
      <c r="R111915" s="1"/>
      <c r="S111915" s="1"/>
      <c r="T111915" s="1"/>
      <c r="U111915" s="1"/>
    </row>
    <row r="111916" spans="2:21">
      <c r="B111916" s="26"/>
      <c r="C111916" s="1"/>
      <c r="D111916" s="1"/>
      <c r="E111916" s="1"/>
      <c r="F111916" s="1"/>
      <c r="G111916" s="1"/>
      <c r="H111916" s="1"/>
      <c r="I111916" s="1"/>
      <c r="J111916" s="1"/>
      <c r="K111916" s="1"/>
      <c r="L111916" s="1"/>
      <c r="M111916" s="1"/>
      <c r="N111916" s="1"/>
      <c r="O111916" s="1"/>
      <c r="P111916" s="1"/>
      <c r="Q111916" s="1"/>
      <c r="R111916" s="1"/>
      <c r="S111916" s="1"/>
      <c r="T111916" s="1"/>
      <c r="U111916" s="1"/>
    </row>
    <row r="111917" spans="2:21">
      <c r="B111917" s="26"/>
      <c r="C111917" s="1"/>
      <c r="D111917" s="1"/>
      <c r="E111917" s="1"/>
      <c r="F111917" s="1"/>
      <c r="G111917" s="1"/>
      <c r="H111917" s="1"/>
      <c r="I111917" s="1"/>
      <c r="J111917" s="1"/>
      <c r="K111917" s="1"/>
      <c r="L111917" s="1"/>
      <c r="M111917" s="1"/>
      <c r="N111917" s="1"/>
      <c r="O111917" s="1"/>
      <c r="P111917" s="1"/>
      <c r="Q111917" s="1"/>
      <c r="R111917" s="1"/>
      <c r="S111917" s="1"/>
      <c r="T111917" s="1"/>
      <c r="U111917" s="1"/>
    </row>
    <row r="111918" spans="2:21">
      <c r="B111918" s="26"/>
      <c r="C111918" s="1"/>
      <c r="D111918" s="1"/>
      <c r="E111918" s="1"/>
      <c r="F111918" s="1"/>
      <c r="G111918" s="1"/>
      <c r="H111918" s="1"/>
      <c r="I111918" s="1"/>
      <c r="J111918" s="1"/>
      <c r="K111918" s="1"/>
      <c r="L111918" s="1"/>
      <c r="M111918" s="1"/>
      <c r="N111918" s="1"/>
      <c r="O111918" s="1"/>
      <c r="P111918" s="1"/>
      <c r="Q111918" s="1"/>
      <c r="R111918" s="1"/>
      <c r="S111918" s="1"/>
      <c r="T111918" s="1"/>
      <c r="U111918" s="1"/>
    </row>
    <row r="111919" spans="2:21">
      <c r="B111919" s="26"/>
      <c r="C111919" s="1"/>
      <c r="D111919" s="1"/>
      <c r="E111919" s="1"/>
      <c r="F111919" s="1"/>
      <c r="G111919" s="1"/>
      <c r="H111919" s="1"/>
      <c r="I111919" s="1"/>
      <c r="J111919" s="1"/>
      <c r="K111919" s="1"/>
      <c r="L111919" s="1"/>
      <c r="M111919" s="1"/>
      <c r="N111919" s="1"/>
      <c r="O111919" s="1"/>
      <c r="P111919" s="1"/>
      <c r="Q111919" s="1"/>
      <c r="R111919" s="1"/>
      <c r="S111919" s="1"/>
      <c r="T111919" s="1"/>
      <c r="U111919" s="1"/>
    </row>
    <row r="111920" spans="2:21">
      <c r="B111920" s="26"/>
      <c r="C111920" s="1"/>
      <c r="D111920" s="1"/>
      <c r="E111920" s="1"/>
      <c r="F111920" s="1"/>
      <c r="G111920" s="1"/>
      <c r="H111920" s="1"/>
      <c r="I111920" s="1"/>
      <c r="J111920" s="1"/>
      <c r="K111920" s="1"/>
      <c r="L111920" s="1"/>
      <c r="M111920" s="1"/>
      <c r="N111920" s="1"/>
      <c r="O111920" s="1"/>
      <c r="P111920" s="1"/>
      <c r="Q111920" s="1"/>
      <c r="R111920" s="1"/>
      <c r="S111920" s="1"/>
      <c r="T111920" s="1"/>
      <c r="U111920" s="1"/>
    </row>
    <row r="111921" spans="2:21">
      <c r="B111921" s="26"/>
      <c r="C111921" s="1"/>
      <c r="D111921" s="1"/>
      <c r="E111921" s="1"/>
      <c r="F111921" s="1"/>
      <c r="G111921" s="1"/>
      <c r="H111921" s="1"/>
      <c r="I111921" s="1"/>
      <c r="J111921" s="1"/>
      <c r="K111921" s="1"/>
      <c r="L111921" s="1"/>
      <c r="M111921" s="1"/>
      <c r="N111921" s="1"/>
      <c r="O111921" s="1"/>
      <c r="P111921" s="1"/>
      <c r="Q111921" s="1"/>
      <c r="R111921" s="1"/>
      <c r="S111921" s="1"/>
      <c r="T111921" s="1"/>
      <c r="U111921" s="1"/>
    </row>
    <row r="111922" spans="2:21">
      <c r="B111922" s="26"/>
      <c r="C111922" s="1"/>
      <c r="D111922" s="1"/>
      <c r="E111922" s="1"/>
      <c r="F111922" s="1"/>
      <c r="G111922" s="1"/>
      <c r="H111922" s="1"/>
      <c r="I111922" s="1"/>
      <c r="J111922" s="1"/>
      <c r="K111922" s="1"/>
      <c r="L111922" s="1"/>
      <c r="M111922" s="1"/>
      <c r="N111922" s="1"/>
      <c r="O111922" s="1"/>
      <c r="P111922" s="1"/>
      <c r="Q111922" s="1"/>
      <c r="R111922" s="1"/>
      <c r="S111922" s="1"/>
      <c r="T111922" s="1"/>
      <c r="U111922" s="1"/>
    </row>
    <row r="111923" spans="2:21">
      <c r="B111923" s="26"/>
      <c r="C111923" s="1"/>
      <c r="D111923" s="1"/>
      <c r="E111923" s="1"/>
      <c r="F111923" s="1"/>
      <c r="G111923" s="1"/>
      <c r="H111923" s="1"/>
      <c r="I111923" s="1"/>
      <c r="J111923" s="1"/>
      <c r="K111923" s="1"/>
      <c r="L111923" s="1"/>
      <c r="M111923" s="1"/>
      <c r="N111923" s="1"/>
      <c r="O111923" s="1"/>
      <c r="P111923" s="1"/>
      <c r="Q111923" s="1"/>
      <c r="R111923" s="1"/>
      <c r="S111923" s="1"/>
      <c r="T111923" s="1"/>
      <c r="U111923" s="1"/>
    </row>
    <row r="111924" spans="2:21">
      <c r="B111924" s="26"/>
      <c r="C111924" s="1"/>
      <c r="D111924" s="1"/>
      <c r="E111924" s="1"/>
      <c r="F111924" s="1"/>
      <c r="G111924" s="1"/>
      <c r="H111924" s="1"/>
      <c r="I111924" s="1"/>
      <c r="J111924" s="1"/>
      <c r="K111924" s="1"/>
      <c r="L111924" s="1"/>
      <c r="M111924" s="1"/>
      <c r="N111924" s="1"/>
      <c r="O111924" s="1"/>
      <c r="P111924" s="1"/>
      <c r="Q111924" s="1"/>
      <c r="R111924" s="1"/>
      <c r="S111924" s="1"/>
      <c r="T111924" s="1"/>
      <c r="U111924" s="1"/>
    </row>
    <row r="111925" spans="2:21">
      <c r="B111925" s="26"/>
      <c r="C111925" s="1"/>
      <c r="D111925" s="1"/>
      <c r="E111925" s="1"/>
      <c r="F111925" s="1"/>
      <c r="G111925" s="1"/>
      <c r="H111925" s="1"/>
      <c r="I111925" s="1"/>
      <c r="J111925" s="1"/>
      <c r="K111925" s="1"/>
      <c r="L111925" s="1"/>
      <c r="M111925" s="1"/>
      <c r="N111925" s="1"/>
      <c r="O111925" s="1"/>
      <c r="P111925" s="1"/>
      <c r="Q111925" s="1"/>
      <c r="R111925" s="1"/>
      <c r="S111925" s="1"/>
      <c r="T111925" s="1"/>
      <c r="U111925" s="1"/>
    </row>
    <row r="111926" spans="2:21">
      <c r="B111926" s="26"/>
      <c r="C111926" s="1"/>
      <c r="D111926" s="1"/>
      <c r="E111926" s="1"/>
      <c r="F111926" s="1"/>
      <c r="G111926" s="1"/>
      <c r="H111926" s="1"/>
      <c r="I111926" s="1"/>
      <c r="J111926" s="1"/>
      <c r="K111926" s="1"/>
      <c r="L111926" s="1"/>
      <c r="M111926" s="1"/>
      <c r="N111926" s="1"/>
      <c r="O111926" s="1"/>
      <c r="P111926" s="1"/>
      <c r="Q111926" s="1"/>
      <c r="R111926" s="1"/>
      <c r="S111926" s="1"/>
      <c r="T111926" s="1"/>
      <c r="U111926" s="1"/>
    </row>
    <row r="111927" spans="2:21">
      <c r="B111927" s="26"/>
      <c r="C111927" s="1"/>
      <c r="D111927" s="1"/>
      <c r="E111927" s="1"/>
      <c r="F111927" s="1"/>
      <c r="G111927" s="1"/>
      <c r="H111927" s="1"/>
      <c r="I111927" s="1"/>
      <c r="J111927" s="1"/>
      <c r="K111927" s="1"/>
      <c r="L111927" s="1"/>
      <c r="M111927" s="1"/>
      <c r="N111927" s="1"/>
      <c r="O111927" s="1"/>
      <c r="P111927" s="1"/>
      <c r="Q111927" s="1"/>
      <c r="R111927" s="1"/>
      <c r="S111927" s="1"/>
      <c r="T111927" s="1"/>
      <c r="U111927" s="1"/>
    </row>
    <row r="111928" spans="2:21">
      <c r="B111928" s="26"/>
      <c r="C111928" s="1"/>
      <c r="D111928" s="1"/>
      <c r="E111928" s="1"/>
      <c r="F111928" s="1"/>
      <c r="G111928" s="1"/>
      <c r="H111928" s="1"/>
      <c r="I111928" s="1"/>
      <c r="J111928" s="1"/>
      <c r="K111928" s="1"/>
      <c r="L111928" s="1"/>
      <c r="M111928" s="1"/>
      <c r="N111928" s="1"/>
      <c r="O111928" s="1"/>
      <c r="P111928" s="1"/>
      <c r="Q111928" s="1"/>
      <c r="R111928" s="1"/>
      <c r="S111928" s="1"/>
      <c r="T111928" s="1"/>
      <c r="U111928" s="1"/>
    </row>
    <row r="111929" spans="2:21">
      <c r="B111929" s="26"/>
      <c r="C111929" s="1"/>
      <c r="D111929" s="1"/>
      <c r="E111929" s="1"/>
      <c r="F111929" s="1"/>
      <c r="G111929" s="1"/>
      <c r="H111929" s="1"/>
      <c r="I111929" s="1"/>
      <c r="J111929" s="1"/>
      <c r="K111929" s="1"/>
      <c r="L111929" s="1"/>
      <c r="M111929" s="1"/>
      <c r="N111929" s="1"/>
      <c r="O111929" s="1"/>
      <c r="P111929" s="1"/>
      <c r="Q111929" s="1"/>
      <c r="R111929" s="1"/>
      <c r="S111929" s="1"/>
      <c r="T111929" s="1"/>
      <c r="U111929" s="1"/>
    </row>
    <row r="111930" spans="2:21">
      <c r="B111930" s="26"/>
      <c r="C111930" s="1"/>
      <c r="D111930" s="1"/>
      <c r="E111930" s="1"/>
      <c r="F111930" s="1"/>
      <c r="G111930" s="1"/>
      <c r="H111930" s="1"/>
      <c r="I111930" s="1"/>
      <c r="J111930" s="1"/>
      <c r="K111930" s="1"/>
      <c r="L111930" s="1"/>
      <c r="M111930" s="1"/>
      <c r="N111930" s="1"/>
      <c r="O111930" s="1"/>
      <c r="P111930" s="1"/>
      <c r="Q111930" s="1"/>
      <c r="R111930" s="1"/>
      <c r="S111930" s="1"/>
      <c r="T111930" s="1"/>
      <c r="U111930" s="1"/>
    </row>
    <row r="111931" spans="2:21">
      <c r="B111931" s="26"/>
      <c r="C111931" s="1"/>
      <c r="D111931" s="1"/>
      <c r="E111931" s="1"/>
      <c r="F111931" s="1"/>
      <c r="G111931" s="1"/>
      <c r="H111931" s="1"/>
      <c r="I111931" s="1"/>
      <c r="J111931" s="1"/>
      <c r="K111931" s="1"/>
      <c r="L111931" s="1"/>
      <c r="M111931" s="1"/>
      <c r="N111931" s="1"/>
      <c r="O111931" s="1"/>
      <c r="P111931" s="1"/>
      <c r="Q111931" s="1"/>
      <c r="R111931" s="1"/>
      <c r="S111931" s="1"/>
      <c r="T111931" s="1"/>
      <c r="U111931" s="1"/>
    </row>
    <row r="111932" spans="2:21">
      <c r="B111932" s="26"/>
      <c r="C111932" s="1"/>
      <c r="D111932" s="1"/>
      <c r="E111932" s="1"/>
      <c r="F111932" s="1"/>
      <c r="G111932" s="1"/>
      <c r="H111932" s="1"/>
      <c r="I111932" s="1"/>
      <c r="J111932" s="1"/>
      <c r="K111932" s="1"/>
      <c r="L111932" s="1"/>
      <c r="M111932" s="1"/>
      <c r="N111932" s="1"/>
      <c r="O111932" s="1"/>
      <c r="P111932" s="1"/>
      <c r="Q111932" s="1"/>
      <c r="R111932" s="1"/>
      <c r="S111932" s="1"/>
      <c r="T111932" s="1"/>
      <c r="U111932" s="1"/>
    </row>
    <row r="111933" spans="2:21">
      <c r="B111933" s="26"/>
      <c r="C111933" s="1"/>
      <c r="D111933" s="1"/>
      <c r="E111933" s="1"/>
      <c r="F111933" s="1"/>
      <c r="G111933" s="1"/>
      <c r="H111933" s="1"/>
      <c r="I111933" s="1"/>
      <c r="J111933" s="1"/>
      <c r="K111933" s="1"/>
      <c r="L111933" s="1"/>
      <c r="M111933" s="1"/>
      <c r="N111933" s="1"/>
      <c r="O111933" s="1"/>
      <c r="P111933" s="1"/>
      <c r="Q111933" s="1"/>
      <c r="R111933" s="1"/>
      <c r="S111933" s="1"/>
      <c r="T111933" s="1"/>
      <c r="U111933" s="1"/>
    </row>
    <row r="111934" spans="2:21">
      <c r="B111934" s="26"/>
      <c r="C111934" s="1"/>
      <c r="D111934" s="1"/>
      <c r="E111934" s="1"/>
      <c r="F111934" s="1"/>
      <c r="G111934" s="1"/>
      <c r="H111934" s="1"/>
      <c r="I111934" s="1"/>
      <c r="J111934" s="1"/>
      <c r="K111934" s="1"/>
      <c r="L111934" s="1"/>
      <c r="M111934" s="1"/>
      <c r="N111934" s="1"/>
      <c r="O111934" s="1"/>
      <c r="P111934" s="1"/>
      <c r="Q111934" s="1"/>
      <c r="R111934" s="1"/>
      <c r="S111934" s="1"/>
      <c r="T111934" s="1"/>
      <c r="U111934" s="1"/>
    </row>
    <row r="111935" spans="2:21">
      <c r="B111935" s="26"/>
      <c r="C111935" s="1"/>
      <c r="D111935" s="1"/>
      <c r="E111935" s="1"/>
      <c r="F111935" s="1"/>
      <c r="G111935" s="1"/>
      <c r="H111935" s="1"/>
      <c r="I111935" s="1"/>
      <c r="J111935" s="1"/>
      <c r="K111935" s="1"/>
      <c r="L111935" s="1"/>
      <c r="M111935" s="1"/>
      <c r="N111935" s="1"/>
      <c r="O111935" s="1"/>
      <c r="P111935" s="1"/>
      <c r="Q111935" s="1"/>
      <c r="R111935" s="1"/>
      <c r="S111935" s="1"/>
      <c r="T111935" s="1"/>
      <c r="U111935" s="1"/>
    </row>
    <row r="111936" spans="2:21">
      <c r="B111936" s="26"/>
      <c r="C111936" s="1"/>
      <c r="D111936" s="1"/>
      <c r="E111936" s="1"/>
      <c r="F111936" s="1"/>
      <c r="G111936" s="1"/>
      <c r="H111936" s="1"/>
      <c r="I111936" s="1"/>
      <c r="J111936" s="1"/>
      <c r="K111936" s="1"/>
      <c r="L111936" s="1"/>
      <c r="M111936" s="1"/>
      <c r="N111936" s="1"/>
      <c r="O111936" s="1"/>
      <c r="P111936" s="1"/>
      <c r="Q111936" s="1"/>
      <c r="R111936" s="1"/>
      <c r="S111936" s="1"/>
      <c r="T111936" s="1"/>
      <c r="U111936" s="1"/>
    </row>
    <row r="111937" spans="2:21">
      <c r="B111937" s="26"/>
      <c r="C111937" s="1"/>
      <c r="D111937" s="1"/>
      <c r="E111937" s="1"/>
      <c r="F111937" s="1"/>
      <c r="G111937" s="1"/>
      <c r="H111937" s="1"/>
      <c r="I111937" s="1"/>
      <c r="J111937" s="1"/>
      <c r="K111937" s="1"/>
      <c r="L111937" s="1"/>
      <c r="M111937" s="1"/>
      <c r="N111937" s="1"/>
      <c r="O111937" s="1"/>
      <c r="P111937" s="1"/>
      <c r="Q111937" s="1"/>
      <c r="R111937" s="1"/>
      <c r="S111937" s="1"/>
      <c r="T111937" s="1"/>
      <c r="U111937" s="1"/>
    </row>
    <row r="111938" spans="2:21">
      <c r="B111938" s="26"/>
      <c r="C111938" s="1"/>
      <c r="D111938" s="1"/>
      <c r="E111938" s="1"/>
      <c r="F111938" s="1"/>
      <c r="G111938" s="1"/>
      <c r="H111938" s="1"/>
      <c r="I111938" s="1"/>
      <c r="J111938" s="1"/>
      <c r="K111938" s="1"/>
      <c r="L111938" s="1"/>
      <c r="M111938" s="1"/>
      <c r="N111938" s="1"/>
      <c r="O111938" s="1"/>
      <c r="P111938" s="1"/>
      <c r="Q111938" s="1"/>
      <c r="R111938" s="1"/>
      <c r="S111938" s="1"/>
      <c r="T111938" s="1"/>
      <c r="U111938" s="1"/>
    </row>
    <row r="111939" spans="2:21">
      <c r="B111939" s="26"/>
      <c r="C111939" s="1"/>
      <c r="D111939" s="1"/>
      <c r="E111939" s="1"/>
      <c r="F111939" s="1"/>
      <c r="G111939" s="1"/>
      <c r="H111939" s="1"/>
      <c r="I111939" s="1"/>
      <c r="J111939" s="1"/>
      <c r="K111939" s="1"/>
      <c r="L111939" s="1"/>
      <c r="M111939" s="1"/>
      <c r="N111939" s="1"/>
      <c r="O111939" s="1"/>
      <c r="P111939" s="1"/>
      <c r="Q111939" s="1"/>
      <c r="R111939" s="1"/>
      <c r="S111939" s="1"/>
      <c r="T111939" s="1"/>
      <c r="U111939" s="1"/>
    </row>
    <row r="111940" spans="2:21">
      <c r="B111940" s="26"/>
      <c r="C111940" s="1"/>
      <c r="D111940" s="1"/>
      <c r="E111940" s="1"/>
      <c r="F111940" s="1"/>
      <c r="G111940" s="1"/>
      <c r="H111940" s="1"/>
      <c r="I111940" s="1"/>
      <c r="J111940" s="1"/>
      <c r="K111940" s="1"/>
      <c r="L111940" s="1"/>
      <c r="M111940" s="1"/>
      <c r="N111940" s="1"/>
      <c r="O111940" s="1"/>
      <c r="P111940" s="1"/>
      <c r="Q111940" s="1"/>
      <c r="R111940" s="1"/>
      <c r="S111940" s="1"/>
      <c r="T111940" s="1"/>
      <c r="U111940" s="1"/>
    </row>
    <row r="111941" spans="2:21">
      <c r="B111941" s="26"/>
      <c r="C111941" s="1"/>
      <c r="D111941" s="1"/>
      <c r="E111941" s="1"/>
      <c r="F111941" s="1"/>
      <c r="G111941" s="1"/>
      <c r="H111941" s="1"/>
      <c r="I111941" s="1"/>
      <c r="J111941" s="1"/>
      <c r="K111941" s="1"/>
      <c r="L111941" s="1"/>
      <c r="M111941" s="1"/>
      <c r="N111941" s="1"/>
      <c r="O111941" s="1"/>
      <c r="P111941" s="1"/>
      <c r="Q111941" s="1"/>
      <c r="R111941" s="1"/>
      <c r="S111941" s="1"/>
      <c r="T111941" s="1"/>
      <c r="U111941" s="1"/>
    </row>
    <row r="111942" spans="2:21">
      <c r="B111942" s="26"/>
      <c r="C111942" s="1"/>
      <c r="D111942" s="1"/>
      <c r="E111942" s="1"/>
      <c r="F111942" s="1"/>
      <c r="G111942" s="1"/>
      <c r="H111942" s="1"/>
      <c r="I111942" s="1"/>
      <c r="J111942" s="1"/>
      <c r="K111942" s="1"/>
      <c r="L111942" s="1"/>
      <c r="M111942" s="1"/>
      <c r="N111942" s="1"/>
      <c r="O111942" s="1"/>
      <c r="P111942" s="1"/>
      <c r="Q111942" s="1"/>
      <c r="R111942" s="1"/>
      <c r="S111942" s="1"/>
      <c r="T111942" s="1"/>
      <c r="U111942" s="1"/>
    </row>
    <row r="111943" spans="2:21">
      <c r="B111943" s="26"/>
      <c r="C111943" s="1"/>
      <c r="D111943" s="1"/>
      <c r="E111943" s="1"/>
      <c r="F111943" s="1"/>
      <c r="G111943" s="1"/>
      <c r="H111943" s="1"/>
      <c r="I111943" s="1"/>
      <c r="J111943" s="1"/>
      <c r="K111943" s="1"/>
      <c r="L111943" s="1"/>
      <c r="M111943" s="1"/>
      <c r="N111943" s="1"/>
      <c r="O111943" s="1"/>
      <c r="P111943" s="1"/>
      <c r="Q111943" s="1"/>
      <c r="R111943" s="1"/>
      <c r="S111943" s="1"/>
      <c r="T111943" s="1"/>
      <c r="U111943" s="1"/>
    </row>
    <row r="111944" spans="2:21">
      <c r="B111944" s="26"/>
      <c r="C111944" s="1"/>
      <c r="D111944" s="1"/>
      <c r="E111944" s="1"/>
      <c r="F111944" s="1"/>
      <c r="G111944" s="1"/>
      <c r="H111944" s="1"/>
      <c r="I111944" s="1"/>
      <c r="J111944" s="1"/>
      <c r="K111944" s="1"/>
      <c r="L111944" s="1"/>
      <c r="M111944" s="1"/>
      <c r="N111944" s="1"/>
      <c r="O111944" s="1"/>
      <c r="P111944" s="1"/>
      <c r="Q111944" s="1"/>
      <c r="R111944" s="1"/>
      <c r="S111944" s="1"/>
      <c r="T111944" s="1"/>
      <c r="U111944" s="1"/>
    </row>
    <row r="111945" spans="2:21">
      <c r="B111945" s="26"/>
      <c r="C111945" s="1"/>
      <c r="D111945" s="1"/>
      <c r="E111945" s="1"/>
      <c r="F111945" s="1"/>
      <c r="G111945" s="1"/>
      <c r="H111945" s="1"/>
      <c r="I111945" s="1"/>
      <c r="J111945" s="1"/>
      <c r="K111945" s="1"/>
      <c r="L111945" s="1"/>
      <c r="M111945" s="1"/>
      <c r="N111945" s="1"/>
      <c r="O111945" s="1"/>
      <c r="P111945" s="1"/>
      <c r="Q111945" s="1"/>
      <c r="R111945" s="1"/>
      <c r="S111945" s="1"/>
      <c r="T111945" s="1"/>
      <c r="U111945" s="1"/>
    </row>
    <row r="111946" spans="2:21">
      <c r="B111946" s="26"/>
      <c r="C111946" s="1"/>
      <c r="D111946" s="1"/>
      <c r="E111946" s="1"/>
      <c r="F111946" s="1"/>
      <c r="G111946" s="1"/>
      <c r="H111946" s="1"/>
      <c r="I111946" s="1"/>
      <c r="J111946" s="1"/>
      <c r="K111946" s="1"/>
      <c r="L111946" s="1"/>
      <c r="M111946" s="1"/>
      <c r="N111946" s="1"/>
      <c r="O111946" s="1"/>
      <c r="P111946" s="1"/>
      <c r="Q111946" s="1"/>
      <c r="R111946" s="1"/>
      <c r="S111946" s="1"/>
      <c r="T111946" s="1"/>
      <c r="U111946" s="1"/>
    </row>
    <row r="111947" spans="2:21">
      <c r="B111947" s="26"/>
      <c r="C111947" s="1"/>
      <c r="D111947" s="1"/>
      <c r="E111947" s="1"/>
      <c r="F111947" s="1"/>
      <c r="G111947" s="1"/>
      <c r="H111947" s="1"/>
      <c r="I111947" s="1"/>
      <c r="J111947" s="1"/>
      <c r="K111947" s="1"/>
      <c r="L111947" s="1"/>
      <c r="M111947" s="1"/>
      <c r="N111947" s="1"/>
      <c r="O111947" s="1"/>
      <c r="P111947" s="1"/>
      <c r="Q111947" s="1"/>
      <c r="R111947" s="1"/>
      <c r="S111947" s="1"/>
      <c r="T111947" s="1"/>
      <c r="U111947" s="1"/>
    </row>
    <row r="111948" spans="2:21">
      <c r="B111948" s="26"/>
      <c r="C111948" s="1"/>
      <c r="D111948" s="1"/>
      <c r="E111948" s="1"/>
      <c r="F111948" s="1"/>
      <c r="G111948" s="1"/>
      <c r="H111948" s="1"/>
      <c r="I111948" s="1"/>
      <c r="J111948" s="1"/>
      <c r="K111948" s="1"/>
      <c r="L111948" s="1"/>
      <c r="M111948" s="1"/>
      <c r="N111948" s="1"/>
      <c r="O111948" s="1"/>
      <c r="P111948" s="1"/>
      <c r="Q111948" s="1"/>
      <c r="R111948" s="1"/>
      <c r="S111948" s="1"/>
      <c r="T111948" s="1"/>
      <c r="U111948" s="1"/>
    </row>
    <row r="111949" spans="2:21">
      <c r="B111949" s="26"/>
      <c r="C111949" s="1"/>
      <c r="D111949" s="1"/>
      <c r="E111949" s="1"/>
      <c r="F111949" s="1"/>
      <c r="G111949" s="1"/>
      <c r="H111949" s="1"/>
      <c r="I111949" s="1"/>
      <c r="J111949" s="1"/>
      <c r="K111949" s="1"/>
      <c r="L111949" s="1"/>
      <c r="M111949" s="1"/>
      <c r="N111949" s="1"/>
      <c r="O111949" s="1"/>
      <c r="P111949" s="1"/>
      <c r="Q111949" s="1"/>
      <c r="R111949" s="1"/>
      <c r="S111949" s="1"/>
      <c r="T111949" s="1"/>
      <c r="U111949" s="1"/>
    </row>
    <row r="111950" spans="2:21">
      <c r="B111950" s="26"/>
      <c r="C111950" s="1"/>
      <c r="D111950" s="1"/>
      <c r="E111950" s="1"/>
      <c r="F111950" s="1"/>
      <c r="G111950" s="1"/>
      <c r="H111950" s="1"/>
      <c r="I111950" s="1"/>
      <c r="J111950" s="1"/>
      <c r="K111950" s="1"/>
      <c r="L111950" s="1"/>
      <c r="M111950" s="1"/>
      <c r="N111950" s="1"/>
      <c r="O111950" s="1"/>
      <c r="P111950" s="1"/>
      <c r="Q111950" s="1"/>
      <c r="R111950" s="1"/>
      <c r="S111950" s="1"/>
      <c r="T111950" s="1"/>
      <c r="U111950" s="1"/>
    </row>
    <row r="111951" spans="2:21">
      <c r="B111951" s="26"/>
      <c r="C111951" s="1"/>
      <c r="D111951" s="1"/>
      <c r="E111951" s="1"/>
      <c r="F111951" s="1"/>
      <c r="G111951" s="1"/>
      <c r="H111951" s="1"/>
      <c r="I111951" s="1"/>
      <c r="J111951" s="1"/>
      <c r="K111951" s="1"/>
      <c r="L111951" s="1"/>
      <c r="M111951" s="1"/>
      <c r="N111951" s="1"/>
      <c r="O111951" s="1"/>
      <c r="P111951" s="1"/>
      <c r="Q111951" s="1"/>
      <c r="R111951" s="1"/>
      <c r="S111951" s="1"/>
      <c r="T111951" s="1"/>
      <c r="U111951" s="1"/>
    </row>
    <row r="111952" spans="2:21">
      <c r="B111952" s="26"/>
      <c r="C111952" s="1"/>
      <c r="D111952" s="1"/>
      <c r="E111952" s="1"/>
      <c r="F111952" s="1"/>
      <c r="G111952" s="1"/>
      <c r="H111952" s="1"/>
      <c r="I111952" s="1"/>
      <c r="J111952" s="1"/>
      <c r="K111952" s="1"/>
      <c r="L111952" s="1"/>
      <c r="M111952" s="1"/>
      <c r="N111952" s="1"/>
      <c r="O111952" s="1"/>
      <c r="P111952" s="1"/>
      <c r="Q111952" s="1"/>
      <c r="R111952" s="1"/>
      <c r="S111952" s="1"/>
      <c r="T111952" s="1"/>
      <c r="U111952" s="1"/>
    </row>
    <row r="111953" spans="2:21">
      <c r="B111953" s="26"/>
      <c r="C111953" s="1"/>
      <c r="D111953" s="1"/>
      <c r="E111953" s="1"/>
      <c r="F111953" s="1"/>
      <c r="G111953" s="1"/>
      <c r="H111953" s="1"/>
      <c r="I111953" s="1"/>
      <c r="J111953" s="1"/>
      <c r="K111953" s="1"/>
      <c r="L111953" s="1"/>
      <c r="M111953" s="1"/>
      <c r="N111953" s="1"/>
      <c r="O111953" s="1"/>
      <c r="P111953" s="1"/>
      <c r="Q111953" s="1"/>
      <c r="R111953" s="1"/>
      <c r="S111953" s="1"/>
      <c r="T111953" s="1"/>
      <c r="U111953" s="1"/>
    </row>
    <row r="111954" spans="2:21">
      <c r="B111954" s="26"/>
      <c r="C111954" s="1"/>
      <c r="D111954" s="1"/>
      <c r="E111954" s="1"/>
      <c r="F111954" s="1"/>
      <c r="G111954" s="1"/>
      <c r="H111954" s="1"/>
      <c r="I111954" s="1"/>
      <c r="J111954" s="1"/>
      <c r="K111954" s="1"/>
      <c r="L111954" s="1"/>
      <c r="M111954" s="1"/>
      <c r="N111954" s="1"/>
      <c r="O111954" s="1"/>
      <c r="P111954" s="1"/>
      <c r="Q111954" s="1"/>
      <c r="R111954" s="1"/>
      <c r="S111954" s="1"/>
      <c r="T111954" s="1"/>
      <c r="U111954" s="1"/>
    </row>
    <row r="111955" spans="2:21">
      <c r="B111955" s="26"/>
      <c r="C111955" s="1"/>
      <c r="D111955" s="1"/>
      <c r="E111955" s="1"/>
      <c r="F111955" s="1"/>
      <c r="G111955" s="1"/>
      <c r="H111955" s="1"/>
      <c r="I111955" s="1"/>
      <c r="J111955" s="1"/>
      <c r="K111955" s="1"/>
      <c r="L111955" s="1"/>
      <c r="M111955" s="1"/>
      <c r="N111955" s="1"/>
      <c r="O111955" s="1"/>
      <c r="P111955" s="1"/>
      <c r="Q111955" s="1"/>
      <c r="R111955" s="1"/>
      <c r="S111955" s="1"/>
      <c r="T111955" s="1"/>
      <c r="U111955" s="1"/>
    </row>
    <row r="111956" spans="2:21">
      <c r="B111956" s="26"/>
      <c r="C111956" s="1"/>
      <c r="D111956" s="1"/>
      <c r="E111956" s="1"/>
      <c r="F111956" s="1"/>
      <c r="G111956" s="1"/>
      <c r="H111956" s="1"/>
      <c r="I111956" s="1"/>
      <c r="J111956" s="1"/>
      <c r="K111956" s="1"/>
      <c r="L111956" s="1"/>
      <c r="M111956" s="1"/>
      <c r="N111956" s="1"/>
      <c r="O111956" s="1"/>
      <c r="P111956" s="1"/>
      <c r="Q111956" s="1"/>
      <c r="R111956" s="1"/>
      <c r="S111956" s="1"/>
      <c r="T111956" s="1"/>
      <c r="U111956" s="1"/>
    </row>
    <row r="111957" spans="2:21">
      <c r="B111957" s="26"/>
      <c r="C111957" s="1"/>
      <c r="D111957" s="1"/>
      <c r="E111957" s="1"/>
      <c r="F111957" s="1"/>
      <c r="G111957" s="1"/>
      <c r="H111957" s="1"/>
      <c r="I111957" s="1"/>
      <c r="J111957" s="1"/>
      <c r="K111957" s="1"/>
      <c r="L111957" s="1"/>
      <c r="M111957" s="1"/>
      <c r="N111957" s="1"/>
      <c r="O111957" s="1"/>
      <c r="P111957" s="1"/>
      <c r="Q111957" s="1"/>
      <c r="R111957" s="1"/>
      <c r="S111957" s="1"/>
      <c r="T111957" s="1"/>
      <c r="U111957" s="1"/>
    </row>
    <row r="111958" spans="2:21">
      <c r="B111958" s="26"/>
      <c r="C111958" s="1"/>
      <c r="D111958" s="1"/>
      <c r="E111958" s="1"/>
      <c r="F111958" s="1"/>
      <c r="G111958" s="1"/>
      <c r="H111958" s="1"/>
      <c r="I111958" s="1"/>
      <c r="J111958" s="1"/>
      <c r="K111958" s="1"/>
      <c r="L111958" s="1"/>
      <c r="M111958" s="1"/>
      <c r="N111958" s="1"/>
      <c r="O111958" s="1"/>
      <c r="P111958" s="1"/>
      <c r="Q111958" s="1"/>
      <c r="R111958" s="1"/>
      <c r="S111958" s="1"/>
      <c r="T111958" s="1"/>
      <c r="U111958" s="1"/>
    </row>
    <row r="111959" spans="2:21">
      <c r="B111959" s="26"/>
      <c r="C111959" s="1"/>
      <c r="D111959" s="1"/>
      <c r="E111959" s="1"/>
      <c r="F111959" s="1"/>
      <c r="G111959" s="1"/>
      <c r="H111959" s="1"/>
      <c r="I111959" s="1"/>
      <c r="J111959" s="1"/>
      <c r="K111959" s="1"/>
      <c r="L111959" s="1"/>
      <c r="M111959" s="1"/>
      <c r="N111959" s="1"/>
      <c r="O111959" s="1"/>
      <c r="P111959" s="1"/>
      <c r="Q111959" s="1"/>
      <c r="R111959" s="1"/>
      <c r="S111959" s="1"/>
      <c r="T111959" s="1"/>
      <c r="U111959" s="1"/>
    </row>
    <row r="111960" spans="2:21">
      <c r="B111960" s="26"/>
      <c r="C111960" s="1"/>
      <c r="D111960" s="1"/>
      <c r="E111960" s="1"/>
      <c r="F111960" s="1"/>
      <c r="G111960" s="1"/>
      <c r="H111960" s="1"/>
      <c r="I111960" s="1"/>
      <c r="J111960" s="1"/>
      <c r="K111960" s="1"/>
      <c r="L111960" s="1"/>
      <c r="M111960" s="1"/>
      <c r="N111960" s="1"/>
      <c r="O111960" s="1"/>
      <c r="P111960" s="1"/>
      <c r="Q111960" s="1"/>
      <c r="R111960" s="1"/>
      <c r="S111960" s="1"/>
      <c r="T111960" s="1"/>
      <c r="U111960" s="1"/>
    </row>
    <row r="111961" spans="2:21">
      <c r="B111961" s="26"/>
      <c r="C111961" s="1"/>
      <c r="D111961" s="1"/>
      <c r="E111961" s="1"/>
      <c r="F111961" s="1"/>
      <c r="G111961" s="1"/>
      <c r="H111961" s="1"/>
      <c r="I111961" s="1"/>
      <c r="J111961" s="1"/>
      <c r="K111961" s="1"/>
      <c r="L111961" s="1"/>
      <c r="M111961" s="1"/>
      <c r="N111961" s="1"/>
      <c r="O111961" s="1"/>
      <c r="P111961" s="1"/>
      <c r="Q111961" s="1"/>
      <c r="R111961" s="1"/>
      <c r="S111961" s="1"/>
      <c r="T111961" s="1"/>
      <c r="U111961" s="1"/>
    </row>
    <row r="111962" spans="2:21">
      <c r="B111962" s="26"/>
      <c r="C111962" s="1"/>
      <c r="D111962" s="1"/>
      <c r="E111962" s="1"/>
      <c r="F111962" s="1"/>
      <c r="G111962" s="1"/>
      <c r="H111962" s="1"/>
      <c r="I111962" s="1"/>
      <c r="J111962" s="1"/>
      <c r="K111962" s="1"/>
      <c r="L111962" s="1"/>
      <c r="M111962" s="1"/>
      <c r="N111962" s="1"/>
      <c r="O111962" s="1"/>
      <c r="P111962" s="1"/>
      <c r="Q111962" s="1"/>
      <c r="R111962" s="1"/>
      <c r="S111962" s="1"/>
      <c r="T111962" s="1"/>
      <c r="U111962" s="1"/>
    </row>
    <row r="111963" spans="2:21">
      <c r="B111963" s="26"/>
      <c r="C111963" s="1"/>
      <c r="D111963" s="1"/>
      <c r="E111963" s="1"/>
      <c r="F111963" s="1"/>
      <c r="G111963" s="1"/>
      <c r="H111963" s="1"/>
      <c r="I111963" s="1"/>
      <c r="J111963" s="1"/>
      <c r="K111963" s="1"/>
      <c r="L111963" s="1"/>
      <c r="M111963" s="1"/>
      <c r="N111963" s="1"/>
      <c r="O111963" s="1"/>
      <c r="P111963" s="1"/>
      <c r="Q111963" s="1"/>
      <c r="R111963" s="1"/>
      <c r="S111963" s="1"/>
      <c r="T111963" s="1"/>
      <c r="U111963" s="1"/>
    </row>
    <row r="111964" spans="2:21">
      <c r="B111964" s="26"/>
      <c r="C111964" s="1"/>
      <c r="D111964" s="1"/>
      <c r="E111964" s="1"/>
      <c r="F111964" s="1"/>
      <c r="G111964" s="1"/>
      <c r="H111964" s="1"/>
      <c r="I111964" s="1"/>
      <c r="J111964" s="1"/>
      <c r="K111964" s="1"/>
      <c r="L111964" s="1"/>
      <c r="M111964" s="1"/>
      <c r="N111964" s="1"/>
      <c r="O111964" s="1"/>
      <c r="P111964" s="1"/>
      <c r="Q111964" s="1"/>
      <c r="R111964" s="1"/>
      <c r="S111964" s="1"/>
      <c r="T111964" s="1"/>
      <c r="U111964" s="1"/>
    </row>
    <row r="111965" spans="2:21">
      <c r="B111965" s="26"/>
      <c r="C111965" s="1"/>
      <c r="D111965" s="1"/>
      <c r="E111965" s="1"/>
      <c r="F111965" s="1"/>
      <c r="G111965" s="1"/>
      <c r="H111965" s="1"/>
      <c r="I111965" s="1"/>
      <c r="J111965" s="1"/>
      <c r="K111965" s="1"/>
      <c r="L111965" s="1"/>
      <c r="M111965" s="1"/>
      <c r="N111965" s="1"/>
      <c r="O111965" s="1"/>
      <c r="P111965" s="1"/>
      <c r="Q111965" s="1"/>
      <c r="R111965" s="1"/>
      <c r="S111965" s="1"/>
      <c r="T111965" s="1"/>
      <c r="U111965" s="1"/>
    </row>
    <row r="111966" spans="2:21">
      <c r="B111966" s="26"/>
      <c r="C111966" s="1"/>
      <c r="D111966" s="1"/>
      <c r="E111966" s="1"/>
      <c r="F111966" s="1"/>
      <c r="G111966" s="1"/>
      <c r="H111966" s="1"/>
      <c r="I111966" s="1"/>
      <c r="J111966" s="1"/>
      <c r="K111966" s="1"/>
      <c r="L111966" s="1"/>
      <c r="M111966" s="1"/>
      <c r="N111966" s="1"/>
      <c r="O111966" s="1"/>
      <c r="P111966" s="1"/>
      <c r="Q111966" s="1"/>
      <c r="R111966" s="1"/>
      <c r="S111966" s="1"/>
      <c r="T111966" s="1"/>
      <c r="U111966" s="1"/>
    </row>
    <row r="111967" spans="2:21">
      <c r="B111967" s="26"/>
      <c r="C111967" s="1"/>
      <c r="D111967" s="1"/>
      <c r="E111967" s="1"/>
      <c r="F111967" s="1"/>
      <c r="G111967" s="1"/>
      <c r="H111967" s="1"/>
      <c r="I111967" s="1"/>
      <c r="J111967" s="1"/>
      <c r="K111967" s="1"/>
      <c r="L111967" s="1"/>
      <c r="M111967" s="1"/>
      <c r="N111967" s="1"/>
      <c r="O111967" s="1"/>
      <c r="P111967" s="1"/>
      <c r="Q111967" s="1"/>
      <c r="R111967" s="1"/>
      <c r="S111967" s="1"/>
      <c r="T111967" s="1"/>
      <c r="U111967" s="1"/>
    </row>
    <row r="111968" spans="2:21">
      <c r="B111968" s="26"/>
      <c r="C111968" s="1"/>
      <c r="D111968" s="1"/>
      <c r="E111968" s="1"/>
      <c r="F111968" s="1"/>
      <c r="G111968" s="1"/>
      <c r="H111968" s="1"/>
      <c r="I111968" s="1"/>
      <c r="J111968" s="1"/>
      <c r="K111968" s="1"/>
      <c r="L111968" s="1"/>
      <c r="M111968" s="1"/>
      <c r="N111968" s="1"/>
      <c r="O111968" s="1"/>
      <c r="P111968" s="1"/>
      <c r="Q111968" s="1"/>
      <c r="R111968" s="1"/>
      <c r="S111968" s="1"/>
      <c r="T111968" s="1"/>
      <c r="U111968" s="1"/>
    </row>
    <row r="111969" spans="2:21">
      <c r="B111969" s="26"/>
      <c r="C111969" s="1"/>
      <c r="D111969" s="1"/>
      <c r="E111969" s="1"/>
      <c r="F111969" s="1"/>
      <c r="G111969" s="1"/>
      <c r="H111969" s="1"/>
      <c r="I111969" s="1"/>
      <c r="J111969" s="1"/>
      <c r="K111969" s="1"/>
      <c r="L111969" s="1"/>
      <c r="M111969" s="1"/>
      <c r="N111969" s="1"/>
      <c r="O111969" s="1"/>
      <c r="P111969" s="1"/>
      <c r="Q111969" s="1"/>
      <c r="R111969" s="1"/>
      <c r="S111969" s="1"/>
      <c r="T111969" s="1"/>
      <c r="U111969" s="1"/>
    </row>
    <row r="111970" spans="2:21">
      <c r="B111970" s="26"/>
      <c r="C111970" s="1"/>
      <c r="D111970" s="1"/>
      <c r="E111970" s="1"/>
      <c r="F111970" s="1"/>
      <c r="G111970" s="1"/>
      <c r="H111970" s="1"/>
      <c r="I111970" s="1"/>
      <c r="J111970" s="1"/>
      <c r="K111970" s="1"/>
      <c r="L111970" s="1"/>
      <c r="M111970" s="1"/>
      <c r="N111970" s="1"/>
      <c r="O111970" s="1"/>
      <c r="P111970" s="1"/>
      <c r="Q111970" s="1"/>
      <c r="R111970" s="1"/>
      <c r="S111970" s="1"/>
      <c r="T111970" s="1"/>
      <c r="U111970" s="1"/>
    </row>
    <row r="111971" spans="2:21">
      <c r="B111971" s="26"/>
      <c r="C111971" s="1"/>
      <c r="D111971" s="1"/>
      <c r="E111971" s="1"/>
      <c r="F111971" s="1"/>
      <c r="G111971" s="1"/>
      <c r="H111971" s="1"/>
      <c r="I111971" s="1"/>
      <c r="J111971" s="1"/>
      <c r="K111971" s="1"/>
      <c r="L111971" s="1"/>
      <c r="M111971" s="1"/>
      <c r="N111971" s="1"/>
      <c r="O111971" s="1"/>
      <c r="P111971" s="1"/>
      <c r="Q111971" s="1"/>
      <c r="R111971" s="1"/>
      <c r="S111971" s="1"/>
      <c r="T111971" s="1"/>
      <c r="U111971" s="1"/>
    </row>
    <row r="111972" spans="2:21">
      <c r="B111972" s="26"/>
      <c r="C111972" s="1"/>
      <c r="D111972" s="1"/>
      <c r="E111972" s="1"/>
      <c r="F111972" s="1"/>
      <c r="G111972" s="1"/>
      <c r="H111972" s="1"/>
      <c r="I111972" s="1"/>
      <c r="J111972" s="1"/>
      <c r="K111972" s="1"/>
      <c r="L111972" s="1"/>
      <c r="M111972" s="1"/>
      <c r="N111972" s="1"/>
      <c r="O111972" s="1"/>
      <c r="P111972" s="1"/>
      <c r="Q111972" s="1"/>
      <c r="R111972" s="1"/>
      <c r="S111972" s="1"/>
      <c r="T111972" s="1"/>
      <c r="U111972" s="1"/>
    </row>
    <row r="111973" spans="2:21">
      <c r="B111973" s="26"/>
      <c r="C111973" s="1"/>
      <c r="D111973" s="1"/>
      <c r="E111973" s="1"/>
      <c r="F111973" s="1"/>
      <c r="G111973" s="1"/>
      <c r="H111973" s="1"/>
      <c r="I111973" s="1"/>
      <c r="J111973" s="1"/>
      <c r="K111973" s="1"/>
      <c r="L111973" s="1"/>
      <c r="M111973" s="1"/>
      <c r="N111973" s="1"/>
      <c r="O111973" s="1"/>
      <c r="P111973" s="1"/>
      <c r="Q111973" s="1"/>
      <c r="R111973" s="1"/>
      <c r="S111973" s="1"/>
      <c r="T111973" s="1"/>
      <c r="U111973" s="1"/>
    </row>
    <row r="111974" spans="2:21">
      <c r="B111974" s="26"/>
      <c r="C111974" s="1"/>
      <c r="D111974" s="1"/>
      <c r="E111974" s="1"/>
      <c r="F111974" s="1"/>
      <c r="G111974" s="1"/>
      <c r="H111974" s="1"/>
      <c r="I111974" s="1"/>
      <c r="J111974" s="1"/>
      <c r="K111974" s="1"/>
      <c r="L111974" s="1"/>
      <c r="M111974" s="1"/>
      <c r="N111974" s="1"/>
      <c r="O111974" s="1"/>
      <c r="P111974" s="1"/>
      <c r="Q111974" s="1"/>
      <c r="R111974" s="1"/>
      <c r="S111974" s="1"/>
      <c r="T111974" s="1"/>
      <c r="U111974" s="1"/>
    </row>
    <row r="111975" spans="2:21">
      <c r="B111975" s="26"/>
      <c r="C111975" s="1"/>
      <c r="D111975" s="1"/>
      <c r="E111975" s="1"/>
      <c r="F111975" s="1"/>
      <c r="G111975" s="1"/>
      <c r="H111975" s="1"/>
      <c r="I111975" s="1"/>
      <c r="J111975" s="1"/>
      <c r="K111975" s="1"/>
      <c r="L111975" s="1"/>
      <c r="M111975" s="1"/>
      <c r="N111975" s="1"/>
      <c r="O111975" s="1"/>
      <c r="P111975" s="1"/>
      <c r="Q111975" s="1"/>
      <c r="R111975" s="1"/>
      <c r="S111975" s="1"/>
      <c r="T111975" s="1"/>
      <c r="U111975" s="1"/>
    </row>
    <row r="111976" spans="2:21">
      <c r="B111976" s="26"/>
      <c r="C111976" s="1"/>
      <c r="D111976" s="1"/>
      <c r="E111976" s="1"/>
      <c r="F111976" s="1"/>
      <c r="G111976" s="1"/>
      <c r="H111976" s="1"/>
      <c r="I111976" s="1"/>
      <c r="J111976" s="1"/>
      <c r="K111976" s="1"/>
      <c r="L111976" s="1"/>
      <c r="M111976" s="1"/>
      <c r="N111976" s="1"/>
      <c r="O111976" s="1"/>
      <c r="P111976" s="1"/>
      <c r="Q111976" s="1"/>
      <c r="R111976" s="1"/>
      <c r="S111976" s="1"/>
      <c r="T111976" s="1"/>
      <c r="U111976" s="1"/>
    </row>
    <row r="111977" spans="2:21">
      <c r="B111977" s="26"/>
      <c r="C111977" s="1"/>
      <c r="D111977" s="1"/>
      <c r="E111977" s="1"/>
      <c r="F111977" s="1"/>
      <c r="G111977" s="1"/>
      <c r="H111977" s="1"/>
      <c r="I111977" s="1"/>
      <c r="J111977" s="1"/>
      <c r="K111977" s="1"/>
      <c r="L111977" s="1"/>
      <c r="M111977" s="1"/>
      <c r="N111977" s="1"/>
      <c r="O111977" s="1"/>
      <c r="P111977" s="1"/>
      <c r="Q111977" s="1"/>
      <c r="R111977" s="1"/>
      <c r="S111977" s="1"/>
      <c r="T111977" s="1"/>
      <c r="U111977" s="1"/>
    </row>
    <row r="111978" spans="2:21">
      <c r="B111978" s="26"/>
      <c r="C111978" s="1"/>
      <c r="D111978" s="1"/>
      <c r="E111978" s="1"/>
      <c r="F111978" s="1"/>
      <c r="G111978" s="1"/>
      <c r="H111978" s="1"/>
      <c r="I111978" s="1"/>
      <c r="J111978" s="1"/>
      <c r="K111978" s="1"/>
      <c r="L111978" s="1"/>
      <c r="M111978" s="1"/>
      <c r="N111978" s="1"/>
      <c r="O111978" s="1"/>
      <c r="P111978" s="1"/>
      <c r="Q111978" s="1"/>
      <c r="R111978" s="1"/>
      <c r="S111978" s="1"/>
      <c r="T111978" s="1"/>
      <c r="U111978" s="1"/>
    </row>
    <row r="111979" spans="2:21">
      <c r="B111979" s="26"/>
      <c r="C111979" s="1"/>
      <c r="D111979" s="1"/>
      <c r="E111979" s="1"/>
      <c r="F111979" s="1"/>
      <c r="G111979" s="1"/>
      <c r="H111979" s="1"/>
      <c r="I111979" s="1"/>
      <c r="J111979" s="1"/>
      <c r="K111979" s="1"/>
      <c r="L111979" s="1"/>
      <c r="M111979" s="1"/>
      <c r="N111979" s="1"/>
      <c r="O111979" s="1"/>
      <c r="P111979" s="1"/>
      <c r="Q111979" s="1"/>
      <c r="R111979" s="1"/>
      <c r="S111979" s="1"/>
      <c r="T111979" s="1"/>
      <c r="U111979" s="1"/>
    </row>
    <row r="111980" spans="2:21">
      <c r="B111980" s="26"/>
      <c r="C111980" s="1"/>
      <c r="D111980" s="1"/>
      <c r="E111980" s="1"/>
      <c r="F111980" s="1"/>
      <c r="G111980" s="1"/>
      <c r="H111980" s="1"/>
      <c r="I111980" s="1"/>
      <c r="J111980" s="1"/>
      <c r="K111980" s="1"/>
      <c r="L111980" s="1"/>
      <c r="M111980" s="1"/>
      <c r="N111980" s="1"/>
      <c r="O111980" s="1"/>
      <c r="P111980" s="1"/>
      <c r="Q111980" s="1"/>
      <c r="R111980" s="1"/>
      <c r="S111980" s="1"/>
      <c r="T111980" s="1"/>
      <c r="U111980" s="1"/>
    </row>
    <row r="111981" spans="2:21">
      <c r="B111981" s="26"/>
      <c r="C111981" s="1"/>
      <c r="D111981" s="1"/>
      <c r="E111981" s="1"/>
      <c r="F111981" s="1"/>
      <c r="G111981" s="1"/>
      <c r="H111981" s="1"/>
      <c r="I111981" s="1"/>
      <c r="J111981" s="1"/>
      <c r="K111981" s="1"/>
      <c r="L111981" s="1"/>
      <c r="M111981" s="1"/>
      <c r="N111981" s="1"/>
      <c r="O111981" s="1"/>
      <c r="P111981" s="1"/>
      <c r="Q111981" s="1"/>
      <c r="R111981" s="1"/>
      <c r="S111981" s="1"/>
      <c r="T111981" s="1"/>
      <c r="U111981" s="1"/>
    </row>
    <row r="111982" spans="2:21">
      <c r="B111982" s="26"/>
      <c r="C111982" s="1"/>
      <c r="D111982" s="1"/>
      <c r="E111982" s="1"/>
      <c r="F111982" s="1"/>
      <c r="G111982" s="1"/>
      <c r="H111982" s="1"/>
      <c r="I111982" s="1"/>
      <c r="J111982" s="1"/>
      <c r="K111982" s="1"/>
      <c r="L111982" s="1"/>
      <c r="M111982" s="1"/>
      <c r="N111982" s="1"/>
      <c r="O111982" s="1"/>
      <c r="P111982" s="1"/>
      <c r="Q111982" s="1"/>
      <c r="R111982" s="1"/>
      <c r="S111982" s="1"/>
      <c r="T111982" s="1"/>
      <c r="U111982" s="1"/>
    </row>
    <row r="111983" spans="2:21">
      <c r="B111983" s="26"/>
      <c r="C111983" s="1"/>
      <c r="D111983" s="1"/>
      <c r="E111983" s="1"/>
      <c r="F111983" s="1"/>
      <c r="G111983" s="1"/>
      <c r="H111983" s="1"/>
      <c r="I111983" s="1"/>
      <c r="J111983" s="1"/>
      <c r="K111983" s="1"/>
      <c r="L111983" s="1"/>
      <c r="M111983" s="1"/>
      <c r="N111983" s="1"/>
      <c r="O111983" s="1"/>
      <c r="P111983" s="1"/>
      <c r="Q111983" s="1"/>
      <c r="R111983" s="1"/>
      <c r="S111983" s="1"/>
      <c r="T111983" s="1"/>
      <c r="U111983" s="1"/>
    </row>
    <row r="111984" spans="2:21">
      <c r="B111984" s="26"/>
      <c r="C111984" s="1"/>
      <c r="D111984" s="1"/>
      <c r="E111984" s="1"/>
      <c r="F111984" s="1"/>
      <c r="G111984" s="1"/>
      <c r="H111984" s="1"/>
      <c r="I111984" s="1"/>
      <c r="J111984" s="1"/>
      <c r="K111984" s="1"/>
      <c r="L111984" s="1"/>
      <c r="M111984" s="1"/>
      <c r="N111984" s="1"/>
      <c r="O111984" s="1"/>
      <c r="P111984" s="1"/>
      <c r="Q111984" s="1"/>
      <c r="R111984" s="1"/>
      <c r="S111984" s="1"/>
      <c r="T111984" s="1"/>
      <c r="U111984" s="1"/>
    </row>
    <row r="111985" spans="2:21">
      <c r="B111985" s="26"/>
      <c r="C111985" s="1"/>
      <c r="D111985" s="1"/>
      <c r="E111985" s="1"/>
      <c r="F111985" s="1"/>
      <c r="G111985" s="1"/>
      <c r="H111985" s="1"/>
      <c r="I111985" s="1"/>
      <c r="J111985" s="1"/>
      <c r="K111985" s="1"/>
      <c r="L111985" s="1"/>
      <c r="M111985" s="1"/>
      <c r="N111985" s="1"/>
      <c r="O111985" s="1"/>
      <c r="P111985" s="1"/>
      <c r="Q111985" s="1"/>
      <c r="R111985" s="1"/>
      <c r="S111985" s="1"/>
      <c r="T111985" s="1"/>
      <c r="U111985" s="1"/>
    </row>
    <row r="111986" spans="2:21">
      <c r="B111986" s="26"/>
      <c r="C111986" s="1"/>
      <c r="D111986" s="1"/>
      <c r="E111986" s="1"/>
      <c r="F111986" s="1"/>
      <c r="G111986" s="1"/>
      <c r="H111986" s="1"/>
      <c r="I111986" s="1"/>
      <c r="J111986" s="1"/>
      <c r="K111986" s="1"/>
      <c r="L111986" s="1"/>
      <c r="M111986" s="1"/>
      <c r="N111986" s="1"/>
      <c r="O111986" s="1"/>
      <c r="P111986" s="1"/>
      <c r="Q111986" s="1"/>
      <c r="R111986" s="1"/>
      <c r="S111986" s="1"/>
      <c r="T111986" s="1"/>
      <c r="U111986" s="1"/>
    </row>
    <row r="111987" spans="2:21">
      <c r="B111987" s="26"/>
      <c r="C111987" s="1"/>
      <c r="D111987" s="1"/>
      <c r="E111987" s="1"/>
      <c r="F111987" s="1"/>
      <c r="G111987" s="1"/>
      <c r="H111987" s="1"/>
      <c r="I111987" s="1"/>
      <c r="J111987" s="1"/>
      <c r="K111987" s="1"/>
      <c r="L111987" s="1"/>
      <c r="M111987" s="1"/>
      <c r="N111987" s="1"/>
      <c r="O111987" s="1"/>
      <c r="P111987" s="1"/>
      <c r="Q111987" s="1"/>
      <c r="R111987" s="1"/>
      <c r="S111987" s="1"/>
      <c r="T111987" s="1"/>
      <c r="U111987" s="1"/>
    </row>
    <row r="111988" spans="2:21">
      <c r="B111988" s="26"/>
      <c r="C111988" s="1"/>
      <c r="D111988" s="1"/>
      <c r="E111988" s="1"/>
      <c r="F111988" s="1"/>
      <c r="G111988" s="1"/>
      <c r="H111988" s="1"/>
      <c r="I111988" s="1"/>
      <c r="J111988" s="1"/>
      <c r="K111988" s="1"/>
      <c r="L111988" s="1"/>
      <c r="M111988" s="1"/>
      <c r="N111988" s="1"/>
      <c r="O111988" s="1"/>
      <c r="P111988" s="1"/>
      <c r="Q111988" s="1"/>
      <c r="R111988" s="1"/>
      <c r="S111988" s="1"/>
      <c r="T111988" s="1"/>
      <c r="U111988" s="1"/>
    </row>
    <row r="111989" spans="2:21">
      <c r="B111989" s="26"/>
      <c r="C111989" s="1"/>
      <c r="D111989" s="1"/>
      <c r="E111989" s="1"/>
      <c r="F111989" s="1"/>
      <c r="G111989" s="1"/>
      <c r="H111989" s="1"/>
      <c r="I111989" s="1"/>
      <c r="J111989" s="1"/>
      <c r="K111989" s="1"/>
      <c r="L111989" s="1"/>
      <c r="M111989" s="1"/>
      <c r="N111989" s="1"/>
      <c r="O111989" s="1"/>
      <c r="P111989" s="1"/>
      <c r="Q111989" s="1"/>
      <c r="R111989" s="1"/>
      <c r="S111989" s="1"/>
      <c r="T111989" s="1"/>
      <c r="U111989" s="1"/>
    </row>
    <row r="111990" spans="2:21">
      <c r="B111990" s="26"/>
      <c r="C111990" s="1"/>
      <c r="D111990" s="1"/>
      <c r="E111990" s="1"/>
      <c r="F111990" s="1"/>
      <c r="G111990" s="1"/>
      <c r="H111990" s="1"/>
      <c r="I111990" s="1"/>
      <c r="J111990" s="1"/>
      <c r="K111990" s="1"/>
      <c r="L111990" s="1"/>
      <c r="M111990" s="1"/>
      <c r="N111990" s="1"/>
      <c r="O111990" s="1"/>
      <c r="P111990" s="1"/>
      <c r="Q111990" s="1"/>
      <c r="R111990" s="1"/>
      <c r="S111990" s="1"/>
      <c r="T111990" s="1"/>
      <c r="U111990" s="1"/>
    </row>
    <row r="111991" spans="2:21">
      <c r="B111991" s="26"/>
      <c r="C111991" s="1"/>
      <c r="D111991" s="1"/>
      <c r="E111991" s="1"/>
      <c r="F111991" s="1"/>
      <c r="G111991" s="1"/>
      <c r="H111991" s="1"/>
      <c r="I111991" s="1"/>
      <c r="J111991" s="1"/>
      <c r="K111991" s="1"/>
      <c r="L111991" s="1"/>
      <c r="M111991" s="1"/>
      <c r="N111991" s="1"/>
      <c r="O111991" s="1"/>
      <c r="P111991" s="1"/>
      <c r="Q111991" s="1"/>
      <c r="R111991" s="1"/>
      <c r="S111991" s="1"/>
      <c r="T111991" s="1"/>
      <c r="U111991" s="1"/>
    </row>
    <row r="111992" spans="2:21">
      <c r="B111992" s="26"/>
      <c r="C111992" s="1"/>
      <c r="D111992" s="1"/>
      <c r="E111992" s="1"/>
      <c r="F111992" s="1"/>
      <c r="G111992" s="1"/>
      <c r="H111992" s="1"/>
      <c r="I111992" s="1"/>
      <c r="J111992" s="1"/>
      <c r="K111992" s="1"/>
      <c r="L111992" s="1"/>
      <c r="M111992" s="1"/>
      <c r="N111992" s="1"/>
      <c r="O111992" s="1"/>
      <c r="P111992" s="1"/>
      <c r="Q111992" s="1"/>
      <c r="R111992" s="1"/>
      <c r="S111992" s="1"/>
      <c r="T111992" s="1"/>
      <c r="U111992" s="1"/>
    </row>
    <row r="111993" spans="2:21">
      <c r="B111993" s="26"/>
      <c r="C111993" s="1"/>
      <c r="D111993" s="1"/>
      <c r="E111993" s="1"/>
      <c r="F111993" s="1"/>
      <c r="G111993" s="1"/>
      <c r="H111993" s="1"/>
      <c r="I111993" s="1"/>
      <c r="J111993" s="1"/>
      <c r="K111993" s="1"/>
      <c r="L111993" s="1"/>
      <c r="M111993" s="1"/>
      <c r="N111993" s="1"/>
      <c r="O111993" s="1"/>
      <c r="P111993" s="1"/>
      <c r="Q111993" s="1"/>
      <c r="R111993" s="1"/>
      <c r="S111993" s="1"/>
      <c r="T111993" s="1"/>
      <c r="U111993" s="1"/>
    </row>
    <row r="111994" spans="2:21">
      <c r="B111994" s="26"/>
      <c r="C111994" s="1"/>
      <c r="D111994" s="1"/>
      <c r="E111994" s="1"/>
      <c r="F111994" s="1"/>
      <c r="G111994" s="1"/>
      <c r="H111994" s="1"/>
      <c r="I111994" s="1"/>
      <c r="J111994" s="1"/>
      <c r="K111994" s="1"/>
      <c r="L111994" s="1"/>
      <c r="M111994" s="1"/>
      <c r="N111994" s="1"/>
      <c r="O111994" s="1"/>
      <c r="P111994" s="1"/>
      <c r="Q111994" s="1"/>
      <c r="R111994" s="1"/>
      <c r="S111994" s="1"/>
      <c r="T111994" s="1"/>
      <c r="U111994" s="1"/>
    </row>
    <row r="111995" spans="2:21">
      <c r="B111995" s="26"/>
      <c r="C111995" s="1"/>
      <c r="D111995" s="1"/>
      <c r="E111995" s="1"/>
      <c r="F111995" s="1"/>
      <c r="G111995" s="1"/>
      <c r="H111995" s="1"/>
      <c r="I111995" s="1"/>
      <c r="J111995" s="1"/>
      <c r="K111995" s="1"/>
      <c r="L111995" s="1"/>
      <c r="M111995" s="1"/>
      <c r="N111995" s="1"/>
      <c r="O111995" s="1"/>
      <c r="P111995" s="1"/>
      <c r="Q111995" s="1"/>
      <c r="R111995" s="1"/>
      <c r="S111995" s="1"/>
      <c r="T111995" s="1"/>
      <c r="U111995" s="1"/>
    </row>
    <row r="111996" spans="2:21">
      <c r="B111996" s="26"/>
      <c r="C111996" s="1"/>
      <c r="D111996" s="1"/>
      <c r="E111996" s="1"/>
      <c r="F111996" s="1"/>
      <c r="G111996" s="1"/>
      <c r="H111996" s="1"/>
      <c r="I111996" s="1"/>
      <c r="J111996" s="1"/>
      <c r="K111996" s="1"/>
      <c r="L111996" s="1"/>
      <c r="M111996" s="1"/>
      <c r="N111996" s="1"/>
      <c r="O111996" s="1"/>
      <c r="P111996" s="1"/>
      <c r="Q111996" s="1"/>
      <c r="R111996" s="1"/>
      <c r="S111996" s="1"/>
      <c r="T111996" s="1"/>
      <c r="U111996" s="1"/>
    </row>
    <row r="111997" spans="2:21">
      <c r="B111997" s="26"/>
      <c r="C111997" s="1"/>
      <c r="D111997" s="1"/>
      <c r="E111997" s="1"/>
      <c r="F111997" s="1"/>
      <c r="G111997" s="1"/>
      <c r="H111997" s="1"/>
      <c r="I111997" s="1"/>
      <c r="J111997" s="1"/>
      <c r="K111997" s="1"/>
      <c r="L111997" s="1"/>
      <c r="M111997" s="1"/>
      <c r="N111997" s="1"/>
      <c r="O111997" s="1"/>
      <c r="P111997" s="1"/>
      <c r="Q111997" s="1"/>
      <c r="R111997" s="1"/>
      <c r="S111997" s="1"/>
      <c r="T111997" s="1"/>
      <c r="U111997" s="1"/>
    </row>
    <row r="111998" spans="2:21">
      <c r="B111998" s="26"/>
      <c r="C111998" s="1"/>
      <c r="D111998" s="1"/>
      <c r="E111998" s="1"/>
      <c r="F111998" s="1"/>
      <c r="G111998" s="1"/>
      <c r="H111998" s="1"/>
      <c r="I111998" s="1"/>
      <c r="J111998" s="1"/>
      <c r="K111998" s="1"/>
      <c r="L111998" s="1"/>
      <c r="M111998" s="1"/>
      <c r="N111998" s="1"/>
      <c r="O111998" s="1"/>
      <c r="P111998" s="1"/>
      <c r="Q111998" s="1"/>
      <c r="R111998" s="1"/>
      <c r="S111998" s="1"/>
      <c r="T111998" s="1"/>
      <c r="U111998" s="1"/>
    </row>
    <row r="111999" spans="2:21">
      <c r="B111999" s="26"/>
      <c r="C111999" s="1"/>
      <c r="D111999" s="1"/>
      <c r="E111999" s="1"/>
      <c r="F111999" s="1"/>
      <c r="G111999" s="1"/>
      <c r="H111999" s="1"/>
      <c r="I111999" s="1"/>
      <c r="J111999" s="1"/>
      <c r="K111999" s="1"/>
      <c r="L111999" s="1"/>
      <c r="M111999" s="1"/>
      <c r="N111999" s="1"/>
      <c r="O111999" s="1"/>
      <c r="P111999" s="1"/>
      <c r="Q111999" s="1"/>
      <c r="R111999" s="1"/>
      <c r="S111999" s="1"/>
      <c r="T111999" s="1"/>
      <c r="U111999" s="1"/>
    </row>
    <row r="112000" spans="2:21">
      <c r="B112000" s="26"/>
      <c r="C112000" s="1"/>
      <c r="D112000" s="1"/>
      <c r="E112000" s="1"/>
      <c r="F112000" s="1"/>
      <c r="G112000" s="1"/>
      <c r="H112000" s="1"/>
      <c r="I112000" s="1"/>
      <c r="J112000" s="1"/>
      <c r="K112000" s="1"/>
      <c r="L112000" s="1"/>
      <c r="M112000" s="1"/>
      <c r="N112000" s="1"/>
      <c r="O112000" s="1"/>
      <c r="P112000" s="1"/>
      <c r="Q112000" s="1"/>
      <c r="R112000" s="1"/>
      <c r="S112000" s="1"/>
      <c r="T112000" s="1"/>
      <c r="U112000" s="1"/>
    </row>
    <row r="112001" spans="2:21">
      <c r="B112001" s="26"/>
      <c r="C112001" s="1"/>
      <c r="D112001" s="1"/>
      <c r="E112001" s="1"/>
      <c r="F112001" s="1"/>
      <c r="G112001" s="1"/>
      <c r="H112001" s="1"/>
      <c r="I112001" s="1"/>
      <c r="J112001" s="1"/>
      <c r="K112001" s="1"/>
      <c r="L112001" s="1"/>
      <c r="M112001" s="1"/>
      <c r="N112001" s="1"/>
      <c r="O112001" s="1"/>
      <c r="P112001" s="1"/>
      <c r="Q112001" s="1"/>
      <c r="R112001" s="1"/>
      <c r="S112001" s="1"/>
      <c r="T112001" s="1"/>
      <c r="U112001" s="1"/>
    </row>
    <row r="112002" spans="2:21">
      <c r="B112002" s="26"/>
      <c r="C112002" s="1"/>
      <c r="D112002" s="1"/>
      <c r="E112002" s="1"/>
      <c r="F112002" s="1"/>
      <c r="G112002" s="1"/>
      <c r="H112002" s="1"/>
      <c r="I112002" s="1"/>
      <c r="J112002" s="1"/>
      <c r="K112002" s="1"/>
      <c r="L112002" s="1"/>
      <c r="M112002" s="1"/>
      <c r="N112002" s="1"/>
      <c r="O112002" s="1"/>
      <c r="P112002" s="1"/>
      <c r="Q112002" s="1"/>
      <c r="R112002" s="1"/>
      <c r="S112002" s="1"/>
      <c r="T112002" s="1"/>
      <c r="U112002" s="1"/>
    </row>
    <row r="112003" spans="2:21">
      <c r="B112003" s="26"/>
      <c r="C112003" s="1"/>
      <c r="D112003" s="1"/>
      <c r="E112003" s="1"/>
      <c r="F112003" s="1"/>
      <c r="G112003" s="1"/>
      <c r="H112003" s="1"/>
      <c r="I112003" s="1"/>
      <c r="J112003" s="1"/>
      <c r="K112003" s="1"/>
      <c r="L112003" s="1"/>
      <c r="M112003" s="1"/>
      <c r="N112003" s="1"/>
      <c r="O112003" s="1"/>
      <c r="P112003" s="1"/>
      <c r="Q112003" s="1"/>
      <c r="R112003" s="1"/>
      <c r="S112003" s="1"/>
      <c r="T112003" s="1"/>
      <c r="U112003" s="1"/>
    </row>
    <row r="112004" spans="2:21">
      <c r="B112004" s="26"/>
      <c r="C112004" s="1"/>
      <c r="D112004" s="1"/>
      <c r="E112004" s="1"/>
      <c r="F112004" s="1"/>
      <c r="G112004" s="1"/>
      <c r="H112004" s="1"/>
      <c r="I112004" s="1"/>
      <c r="J112004" s="1"/>
      <c r="K112004" s="1"/>
      <c r="L112004" s="1"/>
      <c r="M112004" s="1"/>
      <c r="N112004" s="1"/>
      <c r="O112004" s="1"/>
      <c r="P112004" s="1"/>
      <c r="Q112004" s="1"/>
      <c r="R112004" s="1"/>
      <c r="S112004" s="1"/>
      <c r="T112004" s="1"/>
      <c r="U112004" s="1"/>
    </row>
    <row r="112005" spans="2:21">
      <c r="B112005" s="26"/>
      <c r="C112005" s="1"/>
      <c r="D112005" s="1"/>
      <c r="E112005" s="1"/>
      <c r="F112005" s="1"/>
      <c r="G112005" s="1"/>
      <c r="H112005" s="1"/>
      <c r="I112005" s="1"/>
      <c r="J112005" s="1"/>
      <c r="K112005" s="1"/>
      <c r="L112005" s="1"/>
      <c r="M112005" s="1"/>
      <c r="N112005" s="1"/>
      <c r="O112005" s="1"/>
      <c r="P112005" s="1"/>
      <c r="Q112005" s="1"/>
      <c r="R112005" s="1"/>
      <c r="S112005" s="1"/>
      <c r="T112005" s="1"/>
      <c r="U112005" s="1"/>
    </row>
    <row r="112006" spans="2:21">
      <c r="B112006" s="26"/>
      <c r="C112006" s="1"/>
      <c r="D112006" s="1"/>
      <c r="E112006" s="1"/>
      <c r="F112006" s="1"/>
      <c r="G112006" s="1"/>
      <c r="H112006" s="1"/>
      <c r="I112006" s="1"/>
      <c r="J112006" s="1"/>
      <c r="K112006" s="1"/>
      <c r="L112006" s="1"/>
      <c r="M112006" s="1"/>
      <c r="N112006" s="1"/>
      <c r="O112006" s="1"/>
      <c r="P112006" s="1"/>
      <c r="Q112006" s="1"/>
      <c r="R112006" s="1"/>
      <c r="S112006" s="1"/>
      <c r="T112006" s="1"/>
      <c r="U112006" s="1"/>
    </row>
    <row r="112007" spans="2:21">
      <c r="B112007" s="26"/>
      <c r="C112007" s="1"/>
      <c r="D112007" s="1"/>
      <c r="E112007" s="1"/>
      <c r="F112007" s="1"/>
      <c r="G112007" s="1"/>
      <c r="H112007" s="1"/>
      <c r="I112007" s="1"/>
      <c r="J112007" s="1"/>
      <c r="K112007" s="1"/>
      <c r="L112007" s="1"/>
      <c r="M112007" s="1"/>
      <c r="N112007" s="1"/>
      <c r="O112007" s="1"/>
      <c r="P112007" s="1"/>
      <c r="Q112007" s="1"/>
      <c r="R112007" s="1"/>
      <c r="S112007" s="1"/>
      <c r="T112007" s="1"/>
      <c r="U112007" s="1"/>
    </row>
    <row r="112008" spans="2:21">
      <c r="B112008" s="26"/>
      <c r="C112008" s="1"/>
      <c r="D112008" s="1"/>
      <c r="E112008" s="1"/>
      <c r="F112008" s="1"/>
      <c r="G112008" s="1"/>
      <c r="H112008" s="1"/>
      <c r="I112008" s="1"/>
      <c r="J112008" s="1"/>
      <c r="K112008" s="1"/>
      <c r="L112008" s="1"/>
      <c r="M112008" s="1"/>
      <c r="N112008" s="1"/>
      <c r="O112008" s="1"/>
      <c r="P112008" s="1"/>
      <c r="Q112008" s="1"/>
      <c r="R112008" s="1"/>
      <c r="S112008" s="1"/>
      <c r="T112008" s="1"/>
      <c r="U112008" s="1"/>
    </row>
    <row r="112009" spans="2:21">
      <c r="B112009" s="26"/>
      <c r="C112009" s="1"/>
      <c r="D112009" s="1"/>
      <c r="E112009" s="1"/>
      <c r="F112009" s="1"/>
      <c r="G112009" s="1"/>
      <c r="H112009" s="1"/>
      <c r="I112009" s="1"/>
      <c r="J112009" s="1"/>
      <c r="K112009" s="1"/>
      <c r="L112009" s="1"/>
      <c r="M112009" s="1"/>
      <c r="N112009" s="1"/>
      <c r="O112009" s="1"/>
      <c r="P112009" s="1"/>
      <c r="Q112009" s="1"/>
      <c r="R112009" s="1"/>
      <c r="S112009" s="1"/>
      <c r="T112009" s="1"/>
      <c r="U112009" s="1"/>
    </row>
    <row r="112010" spans="2:21">
      <c r="B112010" s="26"/>
      <c r="C112010" s="1"/>
      <c r="D112010" s="1"/>
      <c r="E112010" s="1"/>
      <c r="F112010" s="1"/>
      <c r="G112010" s="1"/>
      <c r="H112010" s="1"/>
      <c r="I112010" s="1"/>
      <c r="J112010" s="1"/>
      <c r="K112010" s="1"/>
      <c r="L112010" s="1"/>
      <c r="M112010" s="1"/>
      <c r="N112010" s="1"/>
      <c r="O112010" s="1"/>
      <c r="P112010" s="1"/>
      <c r="Q112010" s="1"/>
      <c r="R112010" s="1"/>
      <c r="S112010" s="1"/>
      <c r="T112010" s="1"/>
      <c r="U112010" s="1"/>
    </row>
    <row r="112011" spans="2:21">
      <c r="B112011" s="26"/>
      <c r="C112011" s="1"/>
      <c r="D112011" s="1"/>
      <c r="E112011" s="1"/>
      <c r="F112011" s="1"/>
      <c r="G112011" s="1"/>
      <c r="H112011" s="1"/>
      <c r="I112011" s="1"/>
      <c r="J112011" s="1"/>
      <c r="K112011" s="1"/>
      <c r="L112011" s="1"/>
      <c r="M112011" s="1"/>
      <c r="N112011" s="1"/>
      <c r="O112011" s="1"/>
      <c r="P112011" s="1"/>
      <c r="Q112011" s="1"/>
      <c r="R112011" s="1"/>
      <c r="S112011" s="1"/>
      <c r="T112011" s="1"/>
      <c r="U112011" s="1"/>
    </row>
    <row r="112012" spans="2:21">
      <c r="B112012" s="26"/>
      <c r="C112012" s="1"/>
      <c r="D112012" s="1"/>
      <c r="E112012" s="1"/>
      <c r="F112012" s="1"/>
      <c r="G112012" s="1"/>
      <c r="H112012" s="1"/>
      <c r="I112012" s="1"/>
      <c r="J112012" s="1"/>
      <c r="K112012" s="1"/>
      <c r="L112012" s="1"/>
      <c r="M112012" s="1"/>
      <c r="N112012" s="1"/>
      <c r="O112012" s="1"/>
      <c r="P112012" s="1"/>
      <c r="Q112012" s="1"/>
      <c r="R112012" s="1"/>
      <c r="S112012" s="1"/>
      <c r="T112012" s="1"/>
      <c r="U112012" s="1"/>
    </row>
    <row r="112013" spans="2:21">
      <c r="B112013" s="26"/>
      <c r="C112013" s="1"/>
      <c r="D112013" s="1"/>
      <c r="E112013" s="1"/>
      <c r="F112013" s="1"/>
      <c r="G112013" s="1"/>
      <c r="H112013" s="1"/>
      <c r="I112013" s="1"/>
      <c r="J112013" s="1"/>
      <c r="K112013" s="1"/>
      <c r="L112013" s="1"/>
      <c r="M112013" s="1"/>
      <c r="N112013" s="1"/>
      <c r="O112013" s="1"/>
      <c r="P112013" s="1"/>
      <c r="Q112013" s="1"/>
      <c r="R112013" s="1"/>
      <c r="S112013" s="1"/>
      <c r="T112013" s="1"/>
      <c r="U112013" s="1"/>
    </row>
    <row r="112014" spans="2:21">
      <c r="B112014" s="26"/>
      <c r="C112014" s="1"/>
      <c r="D112014" s="1"/>
      <c r="E112014" s="1"/>
      <c r="F112014" s="1"/>
      <c r="G112014" s="1"/>
      <c r="H112014" s="1"/>
      <c r="I112014" s="1"/>
      <c r="J112014" s="1"/>
      <c r="K112014" s="1"/>
      <c r="L112014" s="1"/>
      <c r="M112014" s="1"/>
      <c r="N112014" s="1"/>
      <c r="O112014" s="1"/>
      <c r="P112014" s="1"/>
      <c r="Q112014" s="1"/>
      <c r="R112014" s="1"/>
      <c r="S112014" s="1"/>
      <c r="T112014" s="1"/>
      <c r="U112014" s="1"/>
    </row>
    <row r="112015" spans="2:21">
      <c r="B112015" s="26"/>
      <c r="C112015" s="1"/>
      <c r="D112015" s="1"/>
      <c r="E112015" s="1"/>
      <c r="F112015" s="1"/>
      <c r="G112015" s="1"/>
      <c r="H112015" s="1"/>
      <c r="I112015" s="1"/>
      <c r="J112015" s="1"/>
      <c r="K112015" s="1"/>
      <c r="L112015" s="1"/>
      <c r="M112015" s="1"/>
      <c r="N112015" s="1"/>
      <c r="O112015" s="1"/>
      <c r="P112015" s="1"/>
      <c r="Q112015" s="1"/>
      <c r="R112015" s="1"/>
      <c r="S112015" s="1"/>
      <c r="T112015" s="1"/>
      <c r="U112015" s="1"/>
    </row>
    <row r="112016" spans="2:21">
      <c r="B112016" s="26"/>
      <c r="C112016" s="1"/>
      <c r="D112016" s="1"/>
      <c r="E112016" s="1"/>
      <c r="F112016" s="1"/>
      <c r="G112016" s="1"/>
      <c r="H112016" s="1"/>
      <c r="I112016" s="1"/>
      <c r="J112016" s="1"/>
      <c r="K112016" s="1"/>
      <c r="L112016" s="1"/>
      <c r="M112016" s="1"/>
      <c r="N112016" s="1"/>
      <c r="O112016" s="1"/>
      <c r="P112016" s="1"/>
      <c r="Q112016" s="1"/>
      <c r="R112016" s="1"/>
      <c r="S112016" s="1"/>
      <c r="T112016" s="1"/>
      <c r="U112016" s="1"/>
    </row>
    <row r="112017" spans="2:21">
      <c r="B112017" s="26"/>
      <c r="C112017" s="1"/>
      <c r="D112017" s="1"/>
      <c r="E112017" s="1"/>
      <c r="F112017" s="1"/>
      <c r="G112017" s="1"/>
      <c r="H112017" s="1"/>
      <c r="I112017" s="1"/>
      <c r="J112017" s="1"/>
      <c r="K112017" s="1"/>
      <c r="L112017" s="1"/>
      <c r="M112017" s="1"/>
      <c r="N112017" s="1"/>
      <c r="O112017" s="1"/>
      <c r="P112017" s="1"/>
      <c r="Q112017" s="1"/>
      <c r="R112017" s="1"/>
      <c r="S112017" s="1"/>
      <c r="T112017" s="1"/>
      <c r="U112017" s="1"/>
    </row>
    <row r="112018" spans="2:21">
      <c r="B112018" s="26"/>
      <c r="C112018" s="1"/>
      <c r="D112018" s="1"/>
      <c r="E112018" s="1"/>
      <c r="F112018" s="1"/>
      <c r="G112018" s="1"/>
      <c r="H112018" s="1"/>
      <c r="I112018" s="1"/>
      <c r="J112018" s="1"/>
      <c r="K112018" s="1"/>
      <c r="L112018" s="1"/>
      <c r="M112018" s="1"/>
      <c r="N112018" s="1"/>
      <c r="O112018" s="1"/>
      <c r="P112018" s="1"/>
      <c r="Q112018" s="1"/>
      <c r="R112018" s="1"/>
      <c r="S112018" s="1"/>
      <c r="T112018" s="1"/>
      <c r="U112018" s="1"/>
    </row>
    <row r="112019" spans="2:21">
      <c r="B112019" s="26"/>
      <c r="C112019" s="1"/>
      <c r="D112019" s="1"/>
      <c r="E112019" s="1"/>
      <c r="F112019" s="1"/>
      <c r="G112019" s="1"/>
      <c r="H112019" s="1"/>
      <c r="I112019" s="1"/>
      <c r="J112019" s="1"/>
      <c r="K112019" s="1"/>
      <c r="L112019" s="1"/>
      <c r="M112019" s="1"/>
      <c r="N112019" s="1"/>
      <c r="O112019" s="1"/>
      <c r="P112019" s="1"/>
      <c r="Q112019" s="1"/>
      <c r="R112019" s="1"/>
      <c r="S112019" s="1"/>
      <c r="T112019" s="1"/>
      <c r="U112019" s="1"/>
    </row>
    <row r="112020" spans="2:21">
      <c r="B112020" s="26"/>
      <c r="C112020" s="1"/>
      <c r="D112020" s="1"/>
      <c r="E112020" s="1"/>
      <c r="F112020" s="1"/>
      <c r="G112020" s="1"/>
      <c r="H112020" s="1"/>
      <c r="I112020" s="1"/>
      <c r="J112020" s="1"/>
      <c r="K112020" s="1"/>
      <c r="L112020" s="1"/>
      <c r="M112020" s="1"/>
      <c r="N112020" s="1"/>
      <c r="O112020" s="1"/>
      <c r="P112020" s="1"/>
      <c r="Q112020" s="1"/>
      <c r="R112020" s="1"/>
      <c r="S112020" s="1"/>
      <c r="T112020" s="1"/>
      <c r="U112020" s="1"/>
    </row>
    <row r="112021" spans="2:21">
      <c r="B112021" s="26"/>
      <c r="C112021" s="1"/>
      <c r="D112021" s="1"/>
      <c r="E112021" s="1"/>
      <c r="F112021" s="1"/>
      <c r="G112021" s="1"/>
      <c r="H112021" s="1"/>
      <c r="I112021" s="1"/>
      <c r="J112021" s="1"/>
      <c r="K112021" s="1"/>
      <c r="L112021" s="1"/>
      <c r="M112021" s="1"/>
      <c r="N112021" s="1"/>
      <c r="O112021" s="1"/>
      <c r="P112021" s="1"/>
      <c r="Q112021" s="1"/>
      <c r="R112021" s="1"/>
      <c r="S112021" s="1"/>
      <c r="T112021" s="1"/>
      <c r="U112021" s="1"/>
    </row>
    <row r="112022" spans="2:21">
      <c r="B112022" s="26"/>
      <c r="C112022" s="1"/>
      <c r="D112022" s="1"/>
      <c r="E112022" s="1"/>
      <c r="F112022" s="1"/>
      <c r="G112022" s="1"/>
      <c r="H112022" s="1"/>
      <c r="I112022" s="1"/>
      <c r="J112022" s="1"/>
      <c r="K112022" s="1"/>
      <c r="L112022" s="1"/>
      <c r="M112022" s="1"/>
      <c r="N112022" s="1"/>
      <c r="O112022" s="1"/>
      <c r="P112022" s="1"/>
      <c r="Q112022" s="1"/>
      <c r="R112022" s="1"/>
      <c r="S112022" s="1"/>
      <c r="T112022" s="1"/>
      <c r="U112022" s="1"/>
    </row>
    <row r="112023" spans="2:21">
      <c r="B112023" s="26"/>
      <c r="C112023" s="1"/>
      <c r="D112023" s="1"/>
      <c r="E112023" s="1"/>
      <c r="F112023" s="1"/>
      <c r="G112023" s="1"/>
      <c r="H112023" s="1"/>
      <c r="I112023" s="1"/>
      <c r="J112023" s="1"/>
      <c r="K112023" s="1"/>
      <c r="L112023" s="1"/>
      <c r="M112023" s="1"/>
      <c r="N112023" s="1"/>
      <c r="O112023" s="1"/>
      <c r="P112023" s="1"/>
      <c r="Q112023" s="1"/>
      <c r="R112023" s="1"/>
      <c r="S112023" s="1"/>
      <c r="T112023" s="1"/>
      <c r="U112023" s="1"/>
    </row>
    <row r="112024" spans="2:21">
      <c r="B112024" s="26"/>
      <c r="C112024" s="1"/>
      <c r="D112024" s="1"/>
      <c r="E112024" s="1"/>
      <c r="F112024" s="1"/>
      <c r="G112024" s="1"/>
      <c r="H112024" s="1"/>
      <c r="I112024" s="1"/>
      <c r="J112024" s="1"/>
      <c r="K112024" s="1"/>
      <c r="L112024" s="1"/>
      <c r="M112024" s="1"/>
      <c r="N112024" s="1"/>
      <c r="O112024" s="1"/>
      <c r="P112024" s="1"/>
      <c r="Q112024" s="1"/>
      <c r="R112024" s="1"/>
      <c r="S112024" s="1"/>
      <c r="T112024" s="1"/>
      <c r="U112024" s="1"/>
    </row>
    <row r="112025" spans="2:21">
      <c r="B112025" s="26"/>
      <c r="C112025" s="1"/>
      <c r="D112025" s="1"/>
      <c r="E112025" s="1"/>
      <c r="F112025" s="1"/>
      <c r="G112025" s="1"/>
      <c r="H112025" s="1"/>
      <c r="I112025" s="1"/>
      <c r="J112025" s="1"/>
      <c r="K112025" s="1"/>
      <c r="L112025" s="1"/>
      <c r="M112025" s="1"/>
      <c r="N112025" s="1"/>
      <c r="O112025" s="1"/>
      <c r="P112025" s="1"/>
      <c r="Q112025" s="1"/>
      <c r="R112025" s="1"/>
      <c r="S112025" s="1"/>
      <c r="T112025" s="1"/>
      <c r="U112025" s="1"/>
    </row>
    <row r="112026" spans="2:21">
      <c r="B112026" s="26"/>
      <c r="C112026" s="1"/>
      <c r="D112026" s="1"/>
      <c r="E112026" s="1"/>
      <c r="F112026" s="1"/>
      <c r="G112026" s="1"/>
      <c r="H112026" s="1"/>
      <c r="I112026" s="1"/>
      <c r="J112026" s="1"/>
      <c r="K112026" s="1"/>
      <c r="L112026" s="1"/>
      <c r="M112026" s="1"/>
      <c r="N112026" s="1"/>
      <c r="O112026" s="1"/>
      <c r="P112026" s="1"/>
      <c r="Q112026" s="1"/>
      <c r="R112026" s="1"/>
      <c r="S112026" s="1"/>
      <c r="T112026" s="1"/>
      <c r="U112026" s="1"/>
    </row>
    <row r="112027" spans="2:21">
      <c r="B112027" s="26"/>
      <c r="C112027" s="1"/>
      <c r="D112027" s="1"/>
      <c r="E112027" s="1"/>
      <c r="F112027" s="1"/>
      <c r="G112027" s="1"/>
      <c r="H112027" s="1"/>
      <c r="I112027" s="1"/>
      <c r="J112027" s="1"/>
      <c r="K112027" s="1"/>
      <c r="L112027" s="1"/>
      <c r="M112027" s="1"/>
      <c r="N112027" s="1"/>
      <c r="O112027" s="1"/>
      <c r="P112027" s="1"/>
      <c r="Q112027" s="1"/>
      <c r="R112027" s="1"/>
      <c r="S112027" s="1"/>
      <c r="T112027" s="1"/>
      <c r="U112027" s="1"/>
    </row>
    <row r="112028" spans="2:21">
      <c r="B112028" s="26"/>
      <c r="C112028" s="1"/>
      <c r="D112028" s="1"/>
      <c r="E112028" s="1"/>
      <c r="F112028" s="1"/>
      <c r="G112028" s="1"/>
      <c r="H112028" s="1"/>
      <c r="I112028" s="1"/>
      <c r="J112028" s="1"/>
      <c r="K112028" s="1"/>
      <c r="L112028" s="1"/>
      <c r="M112028" s="1"/>
      <c r="N112028" s="1"/>
      <c r="O112028" s="1"/>
      <c r="P112028" s="1"/>
      <c r="Q112028" s="1"/>
      <c r="R112028" s="1"/>
      <c r="S112028" s="1"/>
      <c r="T112028" s="1"/>
      <c r="U112028" s="1"/>
    </row>
    <row r="112029" spans="2:21">
      <c r="B112029" s="26"/>
      <c r="C112029" s="1"/>
      <c r="D112029" s="1"/>
      <c r="E112029" s="1"/>
      <c r="F112029" s="1"/>
      <c r="G112029" s="1"/>
      <c r="H112029" s="1"/>
      <c r="I112029" s="1"/>
      <c r="J112029" s="1"/>
      <c r="K112029" s="1"/>
      <c r="L112029" s="1"/>
      <c r="M112029" s="1"/>
      <c r="N112029" s="1"/>
      <c r="O112029" s="1"/>
      <c r="P112029" s="1"/>
      <c r="Q112029" s="1"/>
      <c r="R112029" s="1"/>
      <c r="S112029" s="1"/>
      <c r="T112029" s="1"/>
      <c r="U112029" s="1"/>
    </row>
    <row r="112030" spans="2:21">
      <c r="B112030" s="26"/>
      <c r="C112030" s="1"/>
      <c r="D112030" s="1"/>
      <c r="E112030" s="1"/>
      <c r="F112030" s="1"/>
      <c r="G112030" s="1"/>
      <c r="H112030" s="1"/>
      <c r="I112030" s="1"/>
      <c r="J112030" s="1"/>
      <c r="K112030" s="1"/>
      <c r="L112030" s="1"/>
      <c r="M112030" s="1"/>
      <c r="N112030" s="1"/>
      <c r="O112030" s="1"/>
      <c r="P112030" s="1"/>
      <c r="Q112030" s="1"/>
      <c r="R112030" s="1"/>
      <c r="S112030" s="1"/>
      <c r="T112030" s="1"/>
      <c r="U112030" s="1"/>
    </row>
    <row r="112031" spans="2:21">
      <c r="B112031" s="26"/>
      <c r="C112031" s="1"/>
      <c r="D112031" s="1"/>
      <c r="E112031" s="1"/>
      <c r="F112031" s="1"/>
      <c r="G112031" s="1"/>
      <c r="H112031" s="1"/>
      <c r="I112031" s="1"/>
      <c r="J112031" s="1"/>
      <c r="K112031" s="1"/>
      <c r="L112031" s="1"/>
      <c r="M112031" s="1"/>
      <c r="N112031" s="1"/>
      <c r="O112031" s="1"/>
      <c r="P112031" s="1"/>
      <c r="Q112031" s="1"/>
      <c r="R112031" s="1"/>
      <c r="S112031" s="1"/>
      <c r="T112031" s="1"/>
      <c r="U112031" s="1"/>
    </row>
    <row r="112032" spans="2:21">
      <c r="B112032" s="26"/>
      <c r="C112032" s="1"/>
      <c r="D112032" s="1"/>
      <c r="E112032" s="1"/>
      <c r="F112032" s="1"/>
      <c r="G112032" s="1"/>
      <c r="H112032" s="1"/>
      <c r="I112032" s="1"/>
      <c r="J112032" s="1"/>
      <c r="K112032" s="1"/>
      <c r="L112032" s="1"/>
      <c r="M112032" s="1"/>
      <c r="N112032" s="1"/>
      <c r="O112032" s="1"/>
      <c r="P112032" s="1"/>
      <c r="Q112032" s="1"/>
      <c r="R112032" s="1"/>
      <c r="S112032" s="1"/>
      <c r="T112032" s="1"/>
      <c r="U112032" s="1"/>
    </row>
    <row r="112033" spans="2:21">
      <c r="B112033" s="26"/>
      <c r="C112033" s="1"/>
      <c r="D112033" s="1"/>
      <c r="E112033" s="1"/>
      <c r="F112033" s="1"/>
      <c r="G112033" s="1"/>
      <c r="H112033" s="1"/>
      <c r="I112033" s="1"/>
      <c r="J112033" s="1"/>
      <c r="K112033" s="1"/>
      <c r="L112033" s="1"/>
      <c r="M112033" s="1"/>
      <c r="N112033" s="1"/>
      <c r="O112033" s="1"/>
      <c r="P112033" s="1"/>
      <c r="Q112033" s="1"/>
      <c r="R112033" s="1"/>
      <c r="S112033" s="1"/>
      <c r="T112033" s="1"/>
      <c r="U112033" s="1"/>
    </row>
    <row r="112034" spans="2:21">
      <c r="B112034" s="26"/>
      <c r="C112034" s="1"/>
      <c r="D112034" s="1"/>
      <c r="E112034" s="1"/>
      <c r="F112034" s="1"/>
      <c r="G112034" s="1"/>
      <c r="H112034" s="1"/>
      <c r="I112034" s="1"/>
      <c r="J112034" s="1"/>
      <c r="K112034" s="1"/>
      <c r="L112034" s="1"/>
      <c r="M112034" s="1"/>
      <c r="N112034" s="1"/>
      <c r="O112034" s="1"/>
      <c r="P112034" s="1"/>
      <c r="Q112034" s="1"/>
      <c r="R112034" s="1"/>
      <c r="S112034" s="1"/>
      <c r="T112034" s="1"/>
      <c r="U112034" s="1"/>
    </row>
    <row r="112035" spans="2:21">
      <c r="B112035" s="26"/>
      <c r="C112035" s="1"/>
      <c r="D112035" s="1"/>
      <c r="E112035" s="1"/>
      <c r="F112035" s="1"/>
      <c r="G112035" s="1"/>
      <c r="H112035" s="1"/>
      <c r="I112035" s="1"/>
      <c r="J112035" s="1"/>
      <c r="K112035" s="1"/>
      <c r="L112035" s="1"/>
      <c r="M112035" s="1"/>
      <c r="N112035" s="1"/>
      <c r="O112035" s="1"/>
      <c r="P112035" s="1"/>
      <c r="Q112035" s="1"/>
      <c r="R112035" s="1"/>
      <c r="S112035" s="1"/>
      <c r="T112035" s="1"/>
      <c r="U112035" s="1"/>
    </row>
    <row r="112036" spans="2:21">
      <c r="B112036" s="26"/>
      <c r="C112036" s="1"/>
      <c r="D112036" s="1"/>
      <c r="E112036" s="1"/>
      <c r="F112036" s="1"/>
      <c r="G112036" s="1"/>
      <c r="H112036" s="1"/>
      <c r="I112036" s="1"/>
      <c r="J112036" s="1"/>
      <c r="K112036" s="1"/>
      <c r="L112036" s="1"/>
      <c r="M112036" s="1"/>
      <c r="N112036" s="1"/>
      <c r="O112036" s="1"/>
      <c r="P112036" s="1"/>
      <c r="Q112036" s="1"/>
      <c r="R112036" s="1"/>
      <c r="S112036" s="1"/>
      <c r="T112036" s="1"/>
      <c r="U112036" s="1"/>
    </row>
    <row r="112037" spans="2:21">
      <c r="B112037" s="26"/>
      <c r="C112037" s="1"/>
      <c r="D112037" s="1"/>
      <c r="E112037" s="1"/>
      <c r="F112037" s="1"/>
      <c r="G112037" s="1"/>
      <c r="H112037" s="1"/>
      <c r="I112037" s="1"/>
      <c r="J112037" s="1"/>
      <c r="K112037" s="1"/>
      <c r="L112037" s="1"/>
      <c r="M112037" s="1"/>
      <c r="N112037" s="1"/>
      <c r="O112037" s="1"/>
      <c r="P112037" s="1"/>
      <c r="Q112037" s="1"/>
      <c r="R112037" s="1"/>
      <c r="S112037" s="1"/>
      <c r="T112037" s="1"/>
      <c r="U112037" s="1"/>
    </row>
    <row r="112038" spans="2:21">
      <c r="B112038" s="26"/>
      <c r="C112038" s="1"/>
      <c r="D112038" s="1"/>
      <c r="E112038" s="1"/>
      <c r="F112038" s="1"/>
      <c r="G112038" s="1"/>
      <c r="H112038" s="1"/>
      <c r="I112038" s="1"/>
      <c r="J112038" s="1"/>
      <c r="K112038" s="1"/>
      <c r="L112038" s="1"/>
      <c r="M112038" s="1"/>
      <c r="N112038" s="1"/>
      <c r="O112038" s="1"/>
      <c r="P112038" s="1"/>
      <c r="Q112038" s="1"/>
      <c r="R112038" s="1"/>
      <c r="S112038" s="1"/>
      <c r="T112038" s="1"/>
      <c r="U112038" s="1"/>
    </row>
    <row r="112039" spans="2:21">
      <c r="B112039" s="26"/>
      <c r="C112039" s="1"/>
      <c r="D112039" s="1"/>
      <c r="E112039" s="1"/>
      <c r="F112039" s="1"/>
      <c r="G112039" s="1"/>
      <c r="H112039" s="1"/>
      <c r="I112039" s="1"/>
      <c r="J112039" s="1"/>
      <c r="K112039" s="1"/>
      <c r="L112039" s="1"/>
      <c r="M112039" s="1"/>
      <c r="N112039" s="1"/>
      <c r="O112039" s="1"/>
      <c r="P112039" s="1"/>
      <c r="Q112039" s="1"/>
      <c r="R112039" s="1"/>
      <c r="S112039" s="1"/>
      <c r="T112039" s="1"/>
      <c r="U112039" s="1"/>
    </row>
    <row r="112040" spans="2:21">
      <c r="B112040" s="26"/>
      <c r="C112040" s="1"/>
      <c r="D112040" s="1"/>
      <c r="E112040" s="1"/>
      <c r="F112040" s="1"/>
      <c r="G112040" s="1"/>
      <c r="H112040" s="1"/>
      <c r="I112040" s="1"/>
      <c r="J112040" s="1"/>
      <c r="K112040" s="1"/>
      <c r="L112040" s="1"/>
      <c r="M112040" s="1"/>
      <c r="N112040" s="1"/>
      <c r="O112040" s="1"/>
      <c r="P112040" s="1"/>
      <c r="Q112040" s="1"/>
      <c r="R112040" s="1"/>
      <c r="S112040" s="1"/>
      <c r="T112040" s="1"/>
      <c r="U112040" s="1"/>
    </row>
    <row r="112041" spans="2:21">
      <c r="B112041" s="26"/>
      <c r="C112041" s="1"/>
      <c r="D112041" s="1"/>
      <c r="E112041" s="1"/>
      <c r="F112041" s="1"/>
      <c r="G112041" s="1"/>
      <c r="H112041" s="1"/>
      <c r="I112041" s="1"/>
      <c r="J112041" s="1"/>
      <c r="K112041" s="1"/>
      <c r="L112041" s="1"/>
      <c r="M112041" s="1"/>
      <c r="N112041" s="1"/>
      <c r="O112041" s="1"/>
      <c r="P112041" s="1"/>
      <c r="Q112041" s="1"/>
      <c r="R112041" s="1"/>
      <c r="S112041" s="1"/>
      <c r="T112041" s="1"/>
      <c r="U112041" s="1"/>
    </row>
    <row r="112042" spans="2:21">
      <c r="B112042" s="26"/>
      <c r="C112042" s="1"/>
      <c r="D112042" s="1"/>
      <c r="E112042" s="1"/>
      <c r="F112042" s="1"/>
      <c r="G112042" s="1"/>
      <c r="H112042" s="1"/>
      <c r="I112042" s="1"/>
      <c r="J112042" s="1"/>
      <c r="K112042" s="1"/>
      <c r="L112042" s="1"/>
      <c r="M112042" s="1"/>
      <c r="N112042" s="1"/>
      <c r="O112042" s="1"/>
      <c r="P112042" s="1"/>
      <c r="Q112042" s="1"/>
      <c r="R112042" s="1"/>
      <c r="S112042" s="1"/>
      <c r="T112042" s="1"/>
      <c r="U112042" s="1"/>
    </row>
    <row r="112043" spans="2:21">
      <c r="B112043" s="26"/>
      <c r="C112043" s="1"/>
      <c r="D112043" s="1"/>
      <c r="E112043" s="1"/>
      <c r="F112043" s="1"/>
      <c r="G112043" s="1"/>
      <c r="H112043" s="1"/>
      <c r="I112043" s="1"/>
      <c r="J112043" s="1"/>
      <c r="K112043" s="1"/>
      <c r="L112043" s="1"/>
      <c r="M112043" s="1"/>
      <c r="N112043" s="1"/>
      <c r="O112043" s="1"/>
      <c r="P112043" s="1"/>
      <c r="Q112043" s="1"/>
      <c r="R112043" s="1"/>
      <c r="S112043" s="1"/>
      <c r="T112043" s="1"/>
      <c r="U112043" s="1"/>
    </row>
    <row r="112044" spans="2:21">
      <c r="B112044" s="26"/>
      <c r="C112044" s="1"/>
      <c r="D112044" s="1"/>
      <c r="E112044" s="1"/>
      <c r="F112044" s="1"/>
      <c r="G112044" s="1"/>
      <c r="H112044" s="1"/>
      <c r="I112044" s="1"/>
      <c r="J112044" s="1"/>
      <c r="K112044" s="1"/>
      <c r="L112044" s="1"/>
      <c r="M112044" s="1"/>
      <c r="N112044" s="1"/>
      <c r="O112044" s="1"/>
      <c r="P112044" s="1"/>
      <c r="Q112044" s="1"/>
      <c r="R112044" s="1"/>
      <c r="S112044" s="1"/>
      <c r="T112044" s="1"/>
      <c r="U112044" s="1"/>
    </row>
    <row r="112045" spans="2:21">
      <c r="B112045" s="26"/>
      <c r="C112045" s="1"/>
      <c r="D112045" s="1"/>
      <c r="E112045" s="1"/>
      <c r="F112045" s="1"/>
      <c r="G112045" s="1"/>
      <c r="H112045" s="1"/>
      <c r="I112045" s="1"/>
      <c r="J112045" s="1"/>
      <c r="K112045" s="1"/>
      <c r="L112045" s="1"/>
      <c r="M112045" s="1"/>
      <c r="N112045" s="1"/>
      <c r="O112045" s="1"/>
      <c r="P112045" s="1"/>
      <c r="Q112045" s="1"/>
      <c r="R112045" s="1"/>
      <c r="S112045" s="1"/>
      <c r="T112045" s="1"/>
      <c r="U112045" s="1"/>
    </row>
    <row r="112046" spans="2:21">
      <c r="B112046" s="26"/>
      <c r="C112046" s="1"/>
      <c r="D112046" s="1"/>
      <c r="E112046" s="1"/>
      <c r="F112046" s="1"/>
      <c r="G112046" s="1"/>
      <c r="H112046" s="1"/>
      <c r="I112046" s="1"/>
      <c r="J112046" s="1"/>
      <c r="K112046" s="1"/>
      <c r="L112046" s="1"/>
      <c r="M112046" s="1"/>
      <c r="N112046" s="1"/>
      <c r="O112046" s="1"/>
      <c r="P112046" s="1"/>
      <c r="Q112046" s="1"/>
      <c r="R112046" s="1"/>
      <c r="S112046" s="1"/>
      <c r="T112046" s="1"/>
      <c r="U112046" s="1"/>
    </row>
    <row r="112047" spans="2:21">
      <c r="B112047" s="26"/>
      <c r="C112047" s="1"/>
      <c r="D112047" s="1"/>
      <c r="E112047" s="1"/>
      <c r="F112047" s="1"/>
      <c r="G112047" s="1"/>
      <c r="H112047" s="1"/>
      <c r="I112047" s="1"/>
      <c r="J112047" s="1"/>
      <c r="K112047" s="1"/>
      <c r="L112047" s="1"/>
      <c r="M112047" s="1"/>
      <c r="N112047" s="1"/>
      <c r="O112047" s="1"/>
      <c r="P112047" s="1"/>
      <c r="Q112047" s="1"/>
      <c r="R112047" s="1"/>
      <c r="S112047" s="1"/>
      <c r="T112047" s="1"/>
      <c r="U112047" s="1"/>
    </row>
    <row r="112048" spans="2:21">
      <c r="B112048" s="26"/>
      <c r="C112048" s="1"/>
      <c r="D112048" s="1"/>
      <c r="E112048" s="1"/>
      <c r="F112048" s="1"/>
      <c r="G112048" s="1"/>
      <c r="H112048" s="1"/>
      <c r="I112048" s="1"/>
      <c r="J112048" s="1"/>
      <c r="K112048" s="1"/>
      <c r="L112048" s="1"/>
      <c r="M112048" s="1"/>
      <c r="N112048" s="1"/>
      <c r="O112048" s="1"/>
      <c r="P112048" s="1"/>
      <c r="Q112048" s="1"/>
      <c r="R112048" s="1"/>
      <c r="S112048" s="1"/>
      <c r="T112048" s="1"/>
      <c r="U112048" s="1"/>
    </row>
    <row r="112049" spans="2:21">
      <c r="B112049" s="26"/>
      <c r="C112049" s="1"/>
      <c r="D112049" s="1"/>
      <c r="E112049" s="1"/>
      <c r="F112049" s="1"/>
      <c r="G112049" s="1"/>
      <c r="H112049" s="1"/>
      <c r="I112049" s="1"/>
      <c r="J112049" s="1"/>
      <c r="K112049" s="1"/>
      <c r="L112049" s="1"/>
      <c r="M112049" s="1"/>
      <c r="N112049" s="1"/>
      <c r="O112049" s="1"/>
      <c r="P112049" s="1"/>
      <c r="Q112049" s="1"/>
      <c r="R112049" s="1"/>
      <c r="S112049" s="1"/>
      <c r="T112049" s="1"/>
      <c r="U112049" s="1"/>
    </row>
    <row r="112050" spans="2:21">
      <c r="B112050" s="26"/>
      <c r="C112050" s="1"/>
      <c r="D112050" s="1"/>
      <c r="E112050" s="1"/>
      <c r="F112050" s="1"/>
      <c r="G112050" s="1"/>
      <c r="H112050" s="1"/>
      <c r="I112050" s="1"/>
      <c r="J112050" s="1"/>
      <c r="K112050" s="1"/>
      <c r="L112050" s="1"/>
      <c r="M112050" s="1"/>
      <c r="N112050" s="1"/>
      <c r="O112050" s="1"/>
      <c r="P112050" s="1"/>
      <c r="Q112050" s="1"/>
      <c r="R112050" s="1"/>
      <c r="S112050" s="1"/>
      <c r="T112050" s="1"/>
      <c r="U112050" s="1"/>
    </row>
    <row r="112051" spans="2:21">
      <c r="B112051" s="26"/>
      <c r="C112051" s="1"/>
      <c r="D112051" s="1"/>
      <c r="E112051" s="1"/>
      <c r="F112051" s="1"/>
      <c r="G112051" s="1"/>
      <c r="H112051" s="1"/>
      <c r="I112051" s="1"/>
      <c r="J112051" s="1"/>
      <c r="K112051" s="1"/>
      <c r="L112051" s="1"/>
      <c r="M112051" s="1"/>
      <c r="N112051" s="1"/>
      <c r="O112051" s="1"/>
      <c r="P112051" s="1"/>
      <c r="Q112051" s="1"/>
      <c r="R112051" s="1"/>
      <c r="S112051" s="1"/>
      <c r="T112051" s="1"/>
      <c r="U112051" s="1"/>
    </row>
    <row r="112052" spans="2:21">
      <c r="B112052" s="26"/>
      <c r="C112052" s="1"/>
      <c r="D112052" s="1"/>
      <c r="E112052" s="1"/>
      <c r="F112052" s="1"/>
      <c r="G112052" s="1"/>
      <c r="H112052" s="1"/>
      <c r="I112052" s="1"/>
      <c r="J112052" s="1"/>
      <c r="K112052" s="1"/>
      <c r="L112052" s="1"/>
      <c r="M112052" s="1"/>
      <c r="N112052" s="1"/>
      <c r="O112052" s="1"/>
      <c r="P112052" s="1"/>
      <c r="Q112052" s="1"/>
      <c r="R112052" s="1"/>
      <c r="S112052" s="1"/>
      <c r="T112052" s="1"/>
      <c r="U112052" s="1"/>
    </row>
    <row r="112053" spans="2:21">
      <c r="B112053" s="26"/>
      <c r="C112053" s="1"/>
      <c r="D112053" s="1"/>
      <c r="E112053" s="1"/>
      <c r="F112053" s="1"/>
      <c r="G112053" s="1"/>
      <c r="H112053" s="1"/>
      <c r="I112053" s="1"/>
      <c r="J112053" s="1"/>
      <c r="K112053" s="1"/>
      <c r="L112053" s="1"/>
      <c r="M112053" s="1"/>
      <c r="N112053" s="1"/>
      <c r="O112053" s="1"/>
      <c r="P112053" s="1"/>
      <c r="Q112053" s="1"/>
      <c r="R112053" s="1"/>
      <c r="S112053" s="1"/>
      <c r="T112053" s="1"/>
      <c r="U112053" s="1"/>
    </row>
    <row r="112054" spans="2:21">
      <c r="B112054" s="26"/>
      <c r="C112054" s="1"/>
      <c r="D112054" s="1"/>
      <c r="E112054" s="1"/>
      <c r="F112054" s="1"/>
      <c r="G112054" s="1"/>
      <c r="H112054" s="1"/>
      <c r="I112054" s="1"/>
      <c r="J112054" s="1"/>
      <c r="K112054" s="1"/>
      <c r="L112054" s="1"/>
      <c r="M112054" s="1"/>
      <c r="N112054" s="1"/>
      <c r="O112054" s="1"/>
      <c r="P112054" s="1"/>
      <c r="Q112054" s="1"/>
      <c r="R112054" s="1"/>
      <c r="S112054" s="1"/>
      <c r="T112054" s="1"/>
      <c r="U112054" s="1"/>
    </row>
    <row r="112055" spans="2:21">
      <c r="B112055" s="26"/>
      <c r="C112055" s="1"/>
      <c r="D112055" s="1"/>
      <c r="E112055" s="1"/>
      <c r="F112055" s="1"/>
      <c r="G112055" s="1"/>
      <c r="H112055" s="1"/>
      <c r="I112055" s="1"/>
      <c r="J112055" s="1"/>
      <c r="K112055" s="1"/>
      <c r="L112055" s="1"/>
      <c r="M112055" s="1"/>
      <c r="N112055" s="1"/>
      <c r="O112055" s="1"/>
      <c r="P112055" s="1"/>
      <c r="Q112055" s="1"/>
      <c r="R112055" s="1"/>
      <c r="S112055" s="1"/>
      <c r="T112055" s="1"/>
      <c r="U112055" s="1"/>
    </row>
    <row r="112056" spans="2:21">
      <c r="B112056" s="26"/>
      <c r="C112056" s="1"/>
      <c r="D112056" s="1"/>
      <c r="E112056" s="1"/>
      <c r="F112056" s="1"/>
      <c r="G112056" s="1"/>
      <c r="H112056" s="1"/>
      <c r="I112056" s="1"/>
      <c r="J112056" s="1"/>
      <c r="K112056" s="1"/>
      <c r="L112056" s="1"/>
      <c r="M112056" s="1"/>
      <c r="N112056" s="1"/>
      <c r="O112056" s="1"/>
      <c r="P112056" s="1"/>
      <c r="Q112056" s="1"/>
      <c r="R112056" s="1"/>
      <c r="S112056" s="1"/>
      <c r="T112056" s="1"/>
      <c r="U112056" s="1"/>
    </row>
    <row r="112057" spans="2:21">
      <c r="B112057" s="26"/>
      <c r="C112057" s="1"/>
      <c r="D112057" s="1"/>
      <c r="E112057" s="1"/>
      <c r="F112057" s="1"/>
      <c r="G112057" s="1"/>
      <c r="H112057" s="1"/>
      <c r="I112057" s="1"/>
      <c r="J112057" s="1"/>
      <c r="K112057" s="1"/>
      <c r="L112057" s="1"/>
      <c r="M112057" s="1"/>
      <c r="N112057" s="1"/>
      <c r="O112057" s="1"/>
      <c r="P112057" s="1"/>
      <c r="Q112057" s="1"/>
      <c r="R112057" s="1"/>
      <c r="S112057" s="1"/>
      <c r="T112057" s="1"/>
      <c r="U112057" s="1"/>
    </row>
    <row r="112058" spans="2:21">
      <c r="B112058" s="26"/>
      <c r="C112058" s="1"/>
      <c r="D112058" s="1"/>
      <c r="E112058" s="1"/>
      <c r="F112058" s="1"/>
      <c r="G112058" s="1"/>
      <c r="H112058" s="1"/>
      <c r="I112058" s="1"/>
      <c r="J112058" s="1"/>
      <c r="K112058" s="1"/>
      <c r="L112058" s="1"/>
      <c r="M112058" s="1"/>
      <c r="N112058" s="1"/>
      <c r="O112058" s="1"/>
      <c r="P112058" s="1"/>
      <c r="Q112058" s="1"/>
      <c r="R112058" s="1"/>
      <c r="S112058" s="1"/>
      <c r="T112058" s="1"/>
      <c r="U112058" s="1"/>
    </row>
    <row r="112059" spans="2:21">
      <c r="B112059" s="26"/>
      <c r="C112059" s="1"/>
      <c r="D112059" s="1"/>
      <c r="E112059" s="1"/>
      <c r="F112059" s="1"/>
      <c r="G112059" s="1"/>
      <c r="H112059" s="1"/>
      <c r="I112059" s="1"/>
      <c r="J112059" s="1"/>
      <c r="K112059" s="1"/>
      <c r="L112059" s="1"/>
      <c r="M112059" s="1"/>
      <c r="N112059" s="1"/>
      <c r="O112059" s="1"/>
      <c r="P112059" s="1"/>
      <c r="Q112059" s="1"/>
      <c r="R112059" s="1"/>
      <c r="S112059" s="1"/>
      <c r="T112059" s="1"/>
      <c r="U112059" s="1"/>
    </row>
    <row r="112060" spans="2:21">
      <c r="B112060" s="26"/>
      <c r="C112060" s="1"/>
      <c r="D112060" s="1"/>
      <c r="E112060" s="1"/>
      <c r="F112060" s="1"/>
      <c r="G112060" s="1"/>
      <c r="H112060" s="1"/>
      <c r="I112060" s="1"/>
      <c r="J112060" s="1"/>
      <c r="K112060" s="1"/>
      <c r="L112060" s="1"/>
      <c r="M112060" s="1"/>
      <c r="N112060" s="1"/>
      <c r="O112060" s="1"/>
      <c r="P112060" s="1"/>
      <c r="Q112060" s="1"/>
      <c r="R112060" s="1"/>
      <c r="S112060" s="1"/>
      <c r="T112060" s="1"/>
      <c r="U112060" s="1"/>
    </row>
    <row r="112061" spans="2:21">
      <c r="B112061" s="26"/>
      <c r="C112061" s="1"/>
      <c r="D112061" s="1"/>
      <c r="E112061" s="1"/>
      <c r="F112061" s="1"/>
      <c r="G112061" s="1"/>
      <c r="H112061" s="1"/>
      <c r="I112061" s="1"/>
      <c r="J112061" s="1"/>
      <c r="K112061" s="1"/>
      <c r="L112061" s="1"/>
      <c r="M112061" s="1"/>
      <c r="N112061" s="1"/>
      <c r="O112061" s="1"/>
      <c r="P112061" s="1"/>
      <c r="Q112061" s="1"/>
      <c r="R112061" s="1"/>
      <c r="S112061" s="1"/>
      <c r="T112061" s="1"/>
      <c r="U112061" s="1"/>
    </row>
    <row r="112062" spans="2:21">
      <c r="B112062" s="26"/>
      <c r="C112062" s="1"/>
      <c r="D112062" s="1"/>
      <c r="E112062" s="1"/>
      <c r="F112062" s="1"/>
      <c r="G112062" s="1"/>
      <c r="H112062" s="1"/>
      <c r="I112062" s="1"/>
      <c r="J112062" s="1"/>
      <c r="K112062" s="1"/>
      <c r="L112062" s="1"/>
      <c r="M112062" s="1"/>
      <c r="N112062" s="1"/>
      <c r="O112062" s="1"/>
      <c r="P112062" s="1"/>
      <c r="Q112062" s="1"/>
      <c r="R112062" s="1"/>
      <c r="S112062" s="1"/>
      <c r="T112062" s="1"/>
      <c r="U112062" s="1"/>
    </row>
    <row r="112063" spans="2:21">
      <c r="B112063" s="26"/>
      <c r="C112063" s="1"/>
      <c r="D112063" s="1"/>
      <c r="E112063" s="1"/>
      <c r="F112063" s="1"/>
      <c r="G112063" s="1"/>
      <c r="H112063" s="1"/>
      <c r="I112063" s="1"/>
      <c r="J112063" s="1"/>
      <c r="K112063" s="1"/>
      <c r="L112063" s="1"/>
      <c r="M112063" s="1"/>
      <c r="N112063" s="1"/>
      <c r="O112063" s="1"/>
      <c r="P112063" s="1"/>
      <c r="Q112063" s="1"/>
      <c r="R112063" s="1"/>
      <c r="S112063" s="1"/>
      <c r="T112063" s="1"/>
      <c r="U112063" s="1"/>
    </row>
    <row r="112064" spans="2:21">
      <c r="B112064" s="26"/>
      <c r="C112064" s="1"/>
      <c r="D112064" s="1"/>
      <c r="E112064" s="1"/>
      <c r="F112064" s="1"/>
      <c r="G112064" s="1"/>
      <c r="H112064" s="1"/>
      <c r="I112064" s="1"/>
      <c r="J112064" s="1"/>
      <c r="K112064" s="1"/>
      <c r="L112064" s="1"/>
      <c r="M112064" s="1"/>
      <c r="N112064" s="1"/>
      <c r="O112064" s="1"/>
      <c r="P112064" s="1"/>
      <c r="Q112064" s="1"/>
      <c r="R112064" s="1"/>
      <c r="S112064" s="1"/>
      <c r="T112064" s="1"/>
      <c r="U112064" s="1"/>
    </row>
    <row r="112065" spans="2:21">
      <c r="B112065" s="26"/>
      <c r="C112065" s="1"/>
      <c r="D112065" s="1"/>
      <c r="E112065" s="1"/>
      <c r="F112065" s="1"/>
      <c r="G112065" s="1"/>
      <c r="H112065" s="1"/>
      <c r="I112065" s="1"/>
      <c r="J112065" s="1"/>
      <c r="K112065" s="1"/>
      <c r="L112065" s="1"/>
      <c r="M112065" s="1"/>
      <c r="N112065" s="1"/>
      <c r="O112065" s="1"/>
      <c r="P112065" s="1"/>
      <c r="Q112065" s="1"/>
      <c r="R112065" s="1"/>
      <c r="S112065" s="1"/>
      <c r="T112065" s="1"/>
      <c r="U112065" s="1"/>
    </row>
    <row r="112066" spans="2:21">
      <c r="B112066" s="26"/>
      <c r="C112066" s="1"/>
      <c r="D112066" s="1"/>
      <c r="E112066" s="1"/>
      <c r="F112066" s="1"/>
      <c r="G112066" s="1"/>
      <c r="H112066" s="1"/>
      <c r="I112066" s="1"/>
      <c r="J112066" s="1"/>
      <c r="K112066" s="1"/>
      <c r="L112066" s="1"/>
      <c r="M112066" s="1"/>
      <c r="N112066" s="1"/>
      <c r="O112066" s="1"/>
      <c r="P112066" s="1"/>
      <c r="Q112066" s="1"/>
      <c r="R112066" s="1"/>
      <c r="S112066" s="1"/>
      <c r="T112066" s="1"/>
      <c r="U112066" s="1"/>
    </row>
    <row r="112067" spans="2:21">
      <c r="B112067" s="26"/>
      <c r="C112067" s="1"/>
      <c r="D112067" s="1"/>
      <c r="E112067" s="1"/>
      <c r="F112067" s="1"/>
      <c r="G112067" s="1"/>
      <c r="H112067" s="1"/>
      <c r="I112067" s="1"/>
      <c r="J112067" s="1"/>
      <c r="K112067" s="1"/>
      <c r="L112067" s="1"/>
      <c r="M112067" s="1"/>
      <c r="N112067" s="1"/>
      <c r="O112067" s="1"/>
      <c r="P112067" s="1"/>
      <c r="Q112067" s="1"/>
      <c r="R112067" s="1"/>
      <c r="S112067" s="1"/>
      <c r="T112067" s="1"/>
      <c r="U112067" s="1"/>
    </row>
    <row r="112068" spans="2:21">
      <c r="B112068" s="26"/>
      <c r="C112068" s="1"/>
      <c r="D112068" s="1"/>
      <c r="E112068" s="1"/>
      <c r="F112068" s="1"/>
      <c r="G112068" s="1"/>
      <c r="H112068" s="1"/>
      <c r="I112068" s="1"/>
      <c r="J112068" s="1"/>
      <c r="K112068" s="1"/>
      <c r="L112068" s="1"/>
      <c r="M112068" s="1"/>
      <c r="N112068" s="1"/>
      <c r="O112068" s="1"/>
      <c r="P112068" s="1"/>
      <c r="Q112068" s="1"/>
      <c r="R112068" s="1"/>
      <c r="S112068" s="1"/>
      <c r="T112068" s="1"/>
      <c r="U112068" s="1"/>
    </row>
    <row r="112069" spans="2:21">
      <c r="B112069" s="26"/>
      <c r="C112069" s="1"/>
      <c r="D112069" s="1"/>
      <c r="E112069" s="1"/>
      <c r="F112069" s="1"/>
      <c r="G112069" s="1"/>
      <c r="H112069" s="1"/>
      <c r="I112069" s="1"/>
      <c r="J112069" s="1"/>
      <c r="K112069" s="1"/>
      <c r="L112069" s="1"/>
      <c r="M112069" s="1"/>
      <c r="N112069" s="1"/>
      <c r="O112069" s="1"/>
      <c r="P112069" s="1"/>
      <c r="Q112069" s="1"/>
      <c r="R112069" s="1"/>
      <c r="S112069" s="1"/>
      <c r="T112069" s="1"/>
      <c r="U112069" s="1"/>
    </row>
    <row r="112070" spans="2:21">
      <c r="B112070" s="26"/>
      <c r="C112070" s="1"/>
      <c r="D112070" s="1"/>
      <c r="E112070" s="1"/>
      <c r="F112070" s="1"/>
      <c r="G112070" s="1"/>
      <c r="H112070" s="1"/>
      <c r="I112070" s="1"/>
      <c r="J112070" s="1"/>
      <c r="K112070" s="1"/>
      <c r="L112070" s="1"/>
      <c r="M112070" s="1"/>
      <c r="N112070" s="1"/>
      <c r="O112070" s="1"/>
      <c r="P112070" s="1"/>
      <c r="Q112070" s="1"/>
      <c r="R112070" s="1"/>
      <c r="S112070" s="1"/>
      <c r="T112070" s="1"/>
      <c r="U112070" s="1"/>
    </row>
    <row r="112071" spans="2:21">
      <c r="B112071" s="26"/>
      <c r="C112071" s="1"/>
      <c r="D112071" s="1"/>
      <c r="E112071" s="1"/>
      <c r="F112071" s="1"/>
      <c r="G112071" s="1"/>
      <c r="H112071" s="1"/>
      <c r="I112071" s="1"/>
      <c r="J112071" s="1"/>
      <c r="K112071" s="1"/>
      <c r="L112071" s="1"/>
      <c r="M112071" s="1"/>
      <c r="N112071" s="1"/>
      <c r="O112071" s="1"/>
      <c r="P112071" s="1"/>
      <c r="Q112071" s="1"/>
      <c r="R112071" s="1"/>
      <c r="S112071" s="1"/>
      <c r="T112071" s="1"/>
      <c r="U112071" s="1"/>
    </row>
    <row r="112072" spans="2:21">
      <c r="B112072" s="26"/>
      <c r="C112072" s="1"/>
      <c r="D112072" s="1"/>
      <c r="E112072" s="1"/>
      <c r="F112072" s="1"/>
      <c r="G112072" s="1"/>
      <c r="H112072" s="1"/>
      <c r="I112072" s="1"/>
      <c r="J112072" s="1"/>
      <c r="K112072" s="1"/>
      <c r="L112072" s="1"/>
      <c r="M112072" s="1"/>
      <c r="N112072" s="1"/>
      <c r="O112072" s="1"/>
      <c r="P112072" s="1"/>
      <c r="Q112072" s="1"/>
      <c r="R112072" s="1"/>
      <c r="S112072" s="1"/>
      <c r="T112072" s="1"/>
      <c r="U112072" s="1"/>
    </row>
    <row r="112073" spans="2:21">
      <c r="B112073" s="26"/>
      <c r="C112073" s="1"/>
      <c r="D112073" s="1"/>
      <c r="E112073" s="1"/>
      <c r="F112073" s="1"/>
      <c r="G112073" s="1"/>
      <c r="H112073" s="1"/>
      <c r="I112073" s="1"/>
      <c r="J112073" s="1"/>
      <c r="K112073" s="1"/>
      <c r="L112073" s="1"/>
      <c r="M112073" s="1"/>
      <c r="N112073" s="1"/>
      <c r="O112073" s="1"/>
      <c r="P112073" s="1"/>
      <c r="Q112073" s="1"/>
      <c r="R112073" s="1"/>
      <c r="S112073" s="1"/>
      <c r="T112073" s="1"/>
      <c r="U112073" s="1"/>
    </row>
    <row r="112074" spans="2:21">
      <c r="B112074" s="26"/>
      <c r="C112074" s="1"/>
      <c r="D112074" s="1"/>
      <c r="E112074" s="1"/>
      <c r="F112074" s="1"/>
      <c r="G112074" s="1"/>
      <c r="H112074" s="1"/>
      <c r="I112074" s="1"/>
      <c r="J112074" s="1"/>
      <c r="K112074" s="1"/>
      <c r="L112074" s="1"/>
      <c r="M112074" s="1"/>
      <c r="N112074" s="1"/>
      <c r="O112074" s="1"/>
      <c r="P112074" s="1"/>
      <c r="Q112074" s="1"/>
      <c r="R112074" s="1"/>
      <c r="S112074" s="1"/>
      <c r="T112074" s="1"/>
      <c r="U112074" s="1"/>
    </row>
    <row r="112075" spans="2:21">
      <c r="B112075" s="26"/>
      <c r="C112075" s="1"/>
      <c r="D112075" s="1"/>
      <c r="E112075" s="1"/>
      <c r="F112075" s="1"/>
      <c r="G112075" s="1"/>
      <c r="H112075" s="1"/>
      <c r="I112075" s="1"/>
      <c r="J112075" s="1"/>
      <c r="K112075" s="1"/>
      <c r="L112075" s="1"/>
      <c r="M112075" s="1"/>
      <c r="N112075" s="1"/>
      <c r="O112075" s="1"/>
      <c r="P112075" s="1"/>
      <c r="Q112075" s="1"/>
      <c r="R112075" s="1"/>
      <c r="S112075" s="1"/>
      <c r="T112075" s="1"/>
      <c r="U112075" s="1"/>
    </row>
    <row r="112076" spans="2:21">
      <c r="B112076" s="26"/>
      <c r="C112076" s="1"/>
      <c r="D112076" s="1"/>
      <c r="E112076" s="1"/>
      <c r="F112076" s="1"/>
      <c r="G112076" s="1"/>
      <c r="H112076" s="1"/>
      <c r="I112076" s="1"/>
      <c r="J112076" s="1"/>
      <c r="K112076" s="1"/>
      <c r="L112076" s="1"/>
      <c r="M112076" s="1"/>
      <c r="N112076" s="1"/>
      <c r="O112076" s="1"/>
      <c r="P112076" s="1"/>
      <c r="Q112076" s="1"/>
      <c r="R112076" s="1"/>
      <c r="S112076" s="1"/>
      <c r="T112076" s="1"/>
      <c r="U112076" s="1"/>
    </row>
    <row r="112077" spans="2:21">
      <c r="B112077" s="26"/>
      <c r="C112077" s="1"/>
      <c r="D112077" s="1"/>
      <c r="E112077" s="1"/>
      <c r="F112077" s="1"/>
      <c r="G112077" s="1"/>
      <c r="H112077" s="1"/>
      <c r="I112077" s="1"/>
      <c r="J112077" s="1"/>
      <c r="K112077" s="1"/>
      <c r="L112077" s="1"/>
      <c r="M112077" s="1"/>
      <c r="N112077" s="1"/>
      <c r="O112077" s="1"/>
      <c r="P112077" s="1"/>
      <c r="Q112077" s="1"/>
      <c r="R112077" s="1"/>
      <c r="S112077" s="1"/>
      <c r="T112077" s="1"/>
      <c r="U112077" s="1"/>
    </row>
    <row r="112078" spans="2:21">
      <c r="B112078" s="26"/>
      <c r="C112078" s="1"/>
      <c r="D112078" s="1"/>
      <c r="E112078" s="1"/>
      <c r="F112078" s="1"/>
      <c r="G112078" s="1"/>
      <c r="H112078" s="1"/>
      <c r="I112078" s="1"/>
      <c r="J112078" s="1"/>
      <c r="K112078" s="1"/>
      <c r="L112078" s="1"/>
      <c r="M112078" s="1"/>
      <c r="N112078" s="1"/>
      <c r="O112078" s="1"/>
      <c r="P112078" s="1"/>
      <c r="Q112078" s="1"/>
      <c r="R112078" s="1"/>
      <c r="S112078" s="1"/>
      <c r="T112078" s="1"/>
      <c r="U112078" s="1"/>
    </row>
    <row r="112079" spans="2:21">
      <c r="B112079" s="26"/>
      <c r="C112079" s="1"/>
      <c r="D112079" s="1"/>
      <c r="E112079" s="1"/>
      <c r="F112079" s="1"/>
      <c r="G112079" s="1"/>
      <c r="H112079" s="1"/>
      <c r="I112079" s="1"/>
      <c r="J112079" s="1"/>
      <c r="K112079" s="1"/>
      <c r="L112079" s="1"/>
      <c r="M112079" s="1"/>
      <c r="N112079" s="1"/>
      <c r="O112079" s="1"/>
      <c r="P112079" s="1"/>
      <c r="Q112079" s="1"/>
      <c r="R112079" s="1"/>
      <c r="S112079" s="1"/>
      <c r="T112079" s="1"/>
      <c r="U112079" s="1"/>
    </row>
    <row r="112080" spans="2:21">
      <c r="B112080" s="26"/>
      <c r="C112080" s="1"/>
      <c r="D112080" s="1"/>
      <c r="E112080" s="1"/>
      <c r="F112080" s="1"/>
      <c r="G112080" s="1"/>
      <c r="H112080" s="1"/>
      <c r="I112080" s="1"/>
      <c r="J112080" s="1"/>
      <c r="K112080" s="1"/>
      <c r="L112080" s="1"/>
      <c r="M112080" s="1"/>
      <c r="N112080" s="1"/>
      <c r="O112080" s="1"/>
      <c r="P112080" s="1"/>
      <c r="Q112080" s="1"/>
      <c r="R112080" s="1"/>
      <c r="S112080" s="1"/>
      <c r="T112080" s="1"/>
      <c r="U112080" s="1"/>
    </row>
    <row r="112081" spans="2:21">
      <c r="B112081" s="26"/>
      <c r="C112081" s="1"/>
      <c r="D112081" s="1"/>
      <c r="E112081" s="1"/>
      <c r="F112081" s="1"/>
      <c r="G112081" s="1"/>
      <c r="H112081" s="1"/>
      <c r="I112081" s="1"/>
      <c r="J112081" s="1"/>
      <c r="K112081" s="1"/>
      <c r="L112081" s="1"/>
      <c r="M112081" s="1"/>
      <c r="N112081" s="1"/>
      <c r="O112081" s="1"/>
      <c r="P112081" s="1"/>
      <c r="Q112081" s="1"/>
      <c r="R112081" s="1"/>
      <c r="S112081" s="1"/>
      <c r="T112081" s="1"/>
      <c r="U112081" s="1"/>
    </row>
    <row r="112082" spans="2:21">
      <c r="B112082" s="26"/>
      <c r="C112082" s="1"/>
      <c r="D112082" s="1"/>
      <c r="E112082" s="1"/>
      <c r="F112082" s="1"/>
      <c r="G112082" s="1"/>
      <c r="H112082" s="1"/>
      <c r="I112082" s="1"/>
      <c r="J112082" s="1"/>
      <c r="K112082" s="1"/>
      <c r="L112082" s="1"/>
      <c r="M112082" s="1"/>
      <c r="N112082" s="1"/>
      <c r="O112082" s="1"/>
      <c r="P112082" s="1"/>
      <c r="Q112082" s="1"/>
      <c r="R112082" s="1"/>
      <c r="S112082" s="1"/>
      <c r="T112082" s="1"/>
      <c r="U112082" s="1"/>
    </row>
    <row r="112083" spans="2:21">
      <c r="B112083" s="26"/>
      <c r="C112083" s="1"/>
      <c r="D112083" s="1"/>
      <c r="E112083" s="1"/>
      <c r="F112083" s="1"/>
      <c r="G112083" s="1"/>
      <c r="H112083" s="1"/>
      <c r="I112083" s="1"/>
      <c r="J112083" s="1"/>
      <c r="K112083" s="1"/>
      <c r="L112083" s="1"/>
      <c r="M112083" s="1"/>
      <c r="N112083" s="1"/>
      <c r="O112083" s="1"/>
      <c r="P112083" s="1"/>
      <c r="Q112083" s="1"/>
      <c r="R112083" s="1"/>
      <c r="S112083" s="1"/>
      <c r="T112083" s="1"/>
      <c r="U112083" s="1"/>
    </row>
    <row r="112084" spans="2:21">
      <c r="B112084" s="26"/>
      <c r="C112084" s="1"/>
      <c r="D112084" s="1"/>
      <c r="E112084" s="1"/>
      <c r="F112084" s="1"/>
      <c r="G112084" s="1"/>
      <c r="H112084" s="1"/>
      <c r="I112084" s="1"/>
      <c r="J112084" s="1"/>
      <c r="K112084" s="1"/>
      <c r="L112084" s="1"/>
      <c r="M112084" s="1"/>
      <c r="N112084" s="1"/>
      <c r="O112084" s="1"/>
      <c r="P112084" s="1"/>
      <c r="Q112084" s="1"/>
      <c r="R112084" s="1"/>
      <c r="S112084" s="1"/>
      <c r="T112084" s="1"/>
      <c r="U112084" s="1"/>
    </row>
    <row r="112085" spans="2:21">
      <c r="B112085" s="26"/>
      <c r="C112085" s="1"/>
      <c r="D112085" s="1"/>
      <c r="E112085" s="1"/>
      <c r="F112085" s="1"/>
      <c r="G112085" s="1"/>
      <c r="H112085" s="1"/>
      <c r="I112085" s="1"/>
      <c r="J112085" s="1"/>
      <c r="K112085" s="1"/>
      <c r="L112085" s="1"/>
      <c r="M112085" s="1"/>
      <c r="N112085" s="1"/>
      <c r="O112085" s="1"/>
      <c r="P112085" s="1"/>
      <c r="Q112085" s="1"/>
      <c r="R112085" s="1"/>
      <c r="S112085" s="1"/>
      <c r="T112085" s="1"/>
      <c r="U112085" s="1"/>
    </row>
    <row r="112086" spans="2:21">
      <c r="B112086" s="26"/>
      <c r="C112086" s="1"/>
      <c r="D112086" s="1"/>
      <c r="E112086" s="1"/>
      <c r="F112086" s="1"/>
      <c r="G112086" s="1"/>
      <c r="H112086" s="1"/>
      <c r="I112086" s="1"/>
      <c r="J112086" s="1"/>
      <c r="K112086" s="1"/>
      <c r="L112086" s="1"/>
      <c r="M112086" s="1"/>
      <c r="N112086" s="1"/>
      <c r="O112086" s="1"/>
      <c r="P112086" s="1"/>
      <c r="Q112086" s="1"/>
      <c r="R112086" s="1"/>
      <c r="S112086" s="1"/>
      <c r="T112086" s="1"/>
      <c r="U112086" s="1"/>
    </row>
    <row r="112087" spans="2:21">
      <c r="B112087" s="26"/>
      <c r="C112087" s="1"/>
      <c r="D112087" s="1"/>
      <c r="E112087" s="1"/>
      <c r="F112087" s="1"/>
      <c r="G112087" s="1"/>
      <c r="H112087" s="1"/>
      <c r="I112087" s="1"/>
      <c r="J112087" s="1"/>
      <c r="K112087" s="1"/>
      <c r="L112087" s="1"/>
      <c r="M112087" s="1"/>
      <c r="N112087" s="1"/>
      <c r="O112087" s="1"/>
      <c r="P112087" s="1"/>
      <c r="Q112087" s="1"/>
      <c r="R112087" s="1"/>
      <c r="S112087" s="1"/>
      <c r="T112087" s="1"/>
      <c r="U112087" s="1"/>
    </row>
    <row r="112088" spans="2:21">
      <c r="B112088" s="26"/>
      <c r="C112088" s="1"/>
      <c r="D112088" s="1"/>
      <c r="E112088" s="1"/>
      <c r="F112088" s="1"/>
      <c r="G112088" s="1"/>
      <c r="H112088" s="1"/>
      <c r="I112088" s="1"/>
      <c r="J112088" s="1"/>
      <c r="K112088" s="1"/>
      <c r="L112088" s="1"/>
      <c r="M112088" s="1"/>
      <c r="N112088" s="1"/>
      <c r="O112088" s="1"/>
      <c r="P112088" s="1"/>
      <c r="Q112088" s="1"/>
      <c r="R112088" s="1"/>
      <c r="S112088" s="1"/>
      <c r="T112088" s="1"/>
      <c r="U112088" s="1"/>
    </row>
    <row r="112089" spans="2:21">
      <c r="B112089" s="26"/>
      <c r="C112089" s="1"/>
      <c r="D112089" s="1"/>
      <c r="E112089" s="1"/>
      <c r="F112089" s="1"/>
      <c r="G112089" s="1"/>
      <c r="H112089" s="1"/>
      <c r="I112089" s="1"/>
      <c r="J112089" s="1"/>
      <c r="K112089" s="1"/>
      <c r="L112089" s="1"/>
      <c r="M112089" s="1"/>
      <c r="N112089" s="1"/>
      <c r="O112089" s="1"/>
      <c r="P112089" s="1"/>
      <c r="Q112089" s="1"/>
      <c r="R112089" s="1"/>
      <c r="S112089" s="1"/>
      <c r="T112089" s="1"/>
      <c r="U112089" s="1"/>
    </row>
    <row r="112090" spans="2:21">
      <c r="B112090" s="26"/>
      <c r="C112090" s="1"/>
      <c r="D112090" s="1"/>
      <c r="E112090" s="1"/>
      <c r="F112090" s="1"/>
      <c r="G112090" s="1"/>
      <c r="H112090" s="1"/>
      <c r="I112090" s="1"/>
      <c r="J112090" s="1"/>
      <c r="K112090" s="1"/>
      <c r="L112090" s="1"/>
      <c r="M112090" s="1"/>
      <c r="N112090" s="1"/>
      <c r="O112090" s="1"/>
      <c r="P112090" s="1"/>
      <c r="Q112090" s="1"/>
      <c r="R112090" s="1"/>
      <c r="S112090" s="1"/>
      <c r="T112090" s="1"/>
      <c r="U112090" s="1"/>
    </row>
    <row r="112091" spans="2:21">
      <c r="B112091" s="26"/>
      <c r="C112091" s="1"/>
      <c r="D112091" s="1"/>
      <c r="E112091" s="1"/>
      <c r="F112091" s="1"/>
      <c r="G112091" s="1"/>
      <c r="H112091" s="1"/>
      <c r="I112091" s="1"/>
      <c r="J112091" s="1"/>
      <c r="K112091" s="1"/>
      <c r="L112091" s="1"/>
      <c r="M112091" s="1"/>
      <c r="N112091" s="1"/>
      <c r="O112091" s="1"/>
      <c r="P112091" s="1"/>
      <c r="Q112091" s="1"/>
      <c r="R112091" s="1"/>
      <c r="S112091" s="1"/>
      <c r="T112091" s="1"/>
      <c r="U112091" s="1"/>
    </row>
    <row r="112092" spans="2:21">
      <c r="B112092" s="26"/>
      <c r="C112092" s="1"/>
      <c r="D112092" s="1"/>
      <c r="E112092" s="1"/>
      <c r="F112092" s="1"/>
      <c r="G112092" s="1"/>
      <c r="H112092" s="1"/>
      <c r="I112092" s="1"/>
      <c r="J112092" s="1"/>
      <c r="K112092" s="1"/>
      <c r="L112092" s="1"/>
      <c r="M112092" s="1"/>
      <c r="N112092" s="1"/>
      <c r="O112092" s="1"/>
      <c r="P112092" s="1"/>
      <c r="Q112092" s="1"/>
      <c r="R112092" s="1"/>
      <c r="S112092" s="1"/>
      <c r="T112092" s="1"/>
      <c r="U112092" s="1"/>
    </row>
    <row r="112093" spans="2:21">
      <c r="B112093" s="26"/>
      <c r="C112093" s="1"/>
      <c r="D112093" s="1"/>
      <c r="E112093" s="1"/>
      <c r="F112093" s="1"/>
      <c r="G112093" s="1"/>
      <c r="H112093" s="1"/>
      <c r="I112093" s="1"/>
      <c r="J112093" s="1"/>
      <c r="K112093" s="1"/>
      <c r="L112093" s="1"/>
      <c r="M112093" s="1"/>
      <c r="N112093" s="1"/>
      <c r="O112093" s="1"/>
      <c r="P112093" s="1"/>
      <c r="Q112093" s="1"/>
      <c r="R112093" s="1"/>
      <c r="S112093" s="1"/>
      <c r="T112093" s="1"/>
      <c r="U112093" s="1"/>
    </row>
    <row r="112094" spans="2:21">
      <c r="B112094" s="26"/>
      <c r="C112094" s="1"/>
      <c r="D112094" s="1"/>
      <c r="E112094" s="1"/>
      <c r="F112094" s="1"/>
      <c r="G112094" s="1"/>
      <c r="H112094" s="1"/>
      <c r="I112094" s="1"/>
      <c r="J112094" s="1"/>
      <c r="K112094" s="1"/>
      <c r="L112094" s="1"/>
      <c r="M112094" s="1"/>
      <c r="N112094" s="1"/>
      <c r="O112094" s="1"/>
      <c r="P112094" s="1"/>
      <c r="Q112094" s="1"/>
      <c r="R112094" s="1"/>
      <c r="S112094" s="1"/>
      <c r="T112094" s="1"/>
      <c r="U112094" s="1"/>
    </row>
    <row r="112095" spans="2:21">
      <c r="B112095" s="26"/>
      <c r="C112095" s="1"/>
      <c r="D112095" s="1"/>
      <c r="E112095" s="1"/>
      <c r="F112095" s="1"/>
      <c r="G112095" s="1"/>
      <c r="H112095" s="1"/>
      <c r="I112095" s="1"/>
      <c r="J112095" s="1"/>
      <c r="K112095" s="1"/>
      <c r="L112095" s="1"/>
      <c r="M112095" s="1"/>
      <c r="N112095" s="1"/>
      <c r="O112095" s="1"/>
      <c r="P112095" s="1"/>
      <c r="Q112095" s="1"/>
      <c r="R112095" s="1"/>
      <c r="S112095" s="1"/>
      <c r="T112095" s="1"/>
      <c r="U112095" s="1"/>
    </row>
    <row r="112096" spans="2:21">
      <c r="B112096" s="26"/>
      <c r="C112096" s="1"/>
      <c r="D112096" s="1"/>
      <c r="E112096" s="1"/>
      <c r="F112096" s="1"/>
      <c r="G112096" s="1"/>
      <c r="H112096" s="1"/>
      <c r="I112096" s="1"/>
      <c r="J112096" s="1"/>
      <c r="K112096" s="1"/>
      <c r="L112096" s="1"/>
      <c r="M112096" s="1"/>
      <c r="N112096" s="1"/>
      <c r="O112096" s="1"/>
      <c r="P112096" s="1"/>
      <c r="Q112096" s="1"/>
      <c r="R112096" s="1"/>
      <c r="S112096" s="1"/>
      <c r="T112096" s="1"/>
      <c r="U112096" s="1"/>
    </row>
    <row r="112097" spans="2:21">
      <c r="B112097" s="26"/>
      <c r="C112097" s="1"/>
      <c r="D112097" s="1"/>
      <c r="E112097" s="1"/>
      <c r="F112097" s="1"/>
      <c r="G112097" s="1"/>
      <c r="H112097" s="1"/>
      <c r="I112097" s="1"/>
      <c r="J112097" s="1"/>
      <c r="K112097" s="1"/>
      <c r="L112097" s="1"/>
      <c r="M112097" s="1"/>
      <c r="N112097" s="1"/>
      <c r="O112097" s="1"/>
      <c r="P112097" s="1"/>
      <c r="Q112097" s="1"/>
      <c r="R112097" s="1"/>
      <c r="S112097" s="1"/>
      <c r="T112097" s="1"/>
      <c r="U112097" s="1"/>
    </row>
    <row r="112098" spans="2:21">
      <c r="B112098" s="26"/>
      <c r="C112098" s="1"/>
      <c r="D112098" s="1"/>
      <c r="E112098" s="1"/>
      <c r="F112098" s="1"/>
      <c r="G112098" s="1"/>
      <c r="H112098" s="1"/>
      <c r="I112098" s="1"/>
      <c r="J112098" s="1"/>
      <c r="K112098" s="1"/>
      <c r="L112098" s="1"/>
      <c r="M112098" s="1"/>
      <c r="N112098" s="1"/>
      <c r="O112098" s="1"/>
      <c r="P112098" s="1"/>
      <c r="Q112098" s="1"/>
      <c r="R112098" s="1"/>
      <c r="S112098" s="1"/>
      <c r="T112098" s="1"/>
      <c r="U112098" s="1"/>
    </row>
    <row r="112099" spans="2:21">
      <c r="B112099" s="26"/>
      <c r="C112099" s="1"/>
      <c r="D112099" s="1"/>
      <c r="E112099" s="1"/>
      <c r="F112099" s="1"/>
      <c r="G112099" s="1"/>
      <c r="H112099" s="1"/>
      <c r="I112099" s="1"/>
      <c r="J112099" s="1"/>
      <c r="K112099" s="1"/>
      <c r="L112099" s="1"/>
      <c r="M112099" s="1"/>
      <c r="N112099" s="1"/>
      <c r="O112099" s="1"/>
      <c r="P112099" s="1"/>
      <c r="Q112099" s="1"/>
      <c r="R112099" s="1"/>
      <c r="S112099" s="1"/>
      <c r="T112099" s="1"/>
      <c r="U112099" s="1"/>
    </row>
    <row r="112100" spans="2:21">
      <c r="B112100" s="26"/>
      <c r="C112100" s="1"/>
      <c r="D112100" s="1"/>
      <c r="E112100" s="1"/>
      <c r="F112100" s="1"/>
      <c r="G112100" s="1"/>
      <c r="H112100" s="1"/>
      <c r="I112100" s="1"/>
      <c r="J112100" s="1"/>
      <c r="K112100" s="1"/>
      <c r="L112100" s="1"/>
      <c r="M112100" s="1"/>
      <c r="N112100" s="1"/>
      <c r="O112100" s="1"/>
      <c r="P112100" s="1"/>
      <c r="Q112100" s="1"/>
      <c r="R112100" s="1"/>
      <c r="S112100" s="1"/>
      <c r="T112100" s="1"/>
      <c r="U112100" s="1"/>
    </row>
    <row r="112101" spans="2:21">
      <c r="B112101" s="26"/>
      <c r="C112101" s="1"/>
      <c r="D112101" s="1"/>
      <c r="E112101" s="1"/>
      <c r="F112101" s="1"/>
      <c r="G112101" s="1"/>
      <c r="H112101" s="1"/>
      <c r="I112101" s="1"/>
      <c r="J112101" s="1"/>
      <c r="K112101" s="1"/>
      <c r="L112101" s="1"/>
      <c r="M112101" s="1"/>
      <c r="N112101" s="1"/>
      <c r="O112101" s="1"/>
      <c r="P112101" s="1"/>
      <c r="Q112101" s="1"/>
      <c r="R112101" s="1"/>
      <c r="S112101" s="1"/>
      <c r="T112101" s="1"/>
      <c r="U112101" s="1"/>
    </row>
    <row r="112102" spans="2:21">
      <c r="B112102" s="26"/>
      <c r="C112102" s="1"/>
      <c r="D112102" s="1"/>
      <c r="E112102" s="1"/>
      <c r="F112102" s="1"/>
      <c r="G112102" s="1"/>
      <c r="H112102" s="1"/>
      <c r="I112102" s="1"/>
      <c r="J112102" s="1"/>
      <c r="K112102" s="1"/>
      <c r="L112102" s="1"/>
      <c r="M112102" s="1"/>
      <c r="N112102" s="1"/>
      <c r="O112102" s="1"/>
      <c r="P112102" s="1"/>
      <c r="Q112102" s="1"/>
      <c r="R112102" s="1"/>
      <c r="S112102" s="1"/>
      <c r="T112102" s="1"/>
      <c r="U112102" s="1"/>
    </row>
    <row r="112103" spans="2:21">
      <c r="B112103" s="26"/>
      <c r="C112103" s="1"/>
      <c r="D112103" s="1"/>
      <c r="E112103" s="1"/>
      <c r="F112103" s="1"/>
      <c r="G112103" s="1"/>
      <c r="H112103" s="1"/>
      <c r="I112103" s="1"/>
      <c r="J112103" s="1"/>
      <c r="K112103" s="1"/>
      <c r="L112103" s="1"/>
      <c r="M112103" s="1"/>
      <c r="N112103" s="1"/>
      <c r="O112103" s="1"/>
      <c r="P112103" s="1"/>
      <c r="Q112103" s="1"/>
      <c r="R112103" s="1"/>
      <c r="S112103" s="1"/>
      <c r="T112103" s="1"/>
      <c r="U112103" s="1"/>
    </row>
    <row r="112104" spans="2:21">
      <c r="B112104" s="26"/>
      <c r="C112104" s="1"/>
      <c r="D112104" s="1"/>
      <c r="E112104" s="1"/>
      <c r="F112104" s="1"/>
      <c r="G112104" s="1"/>
      <c r="H112104" s="1"/>
      <c r="I112104" s="1"/>
      <c r="J112104" s="1"/>
      <c r="K112104" s="1"/>
      <c r="L112104" s="1"/>
      <c r="M112104" s="1"/>
      <c r="N112104" s="1"/>
      <c r="O112104" s="1"/>
      <c r="P112104" s="1"/>
      <c r="Q112104" s="1"/>
      <c r="R112104" s="1"/>
      <c r="S112104" s="1"/>
      <c r="T112104" s="1"/>
      <c r="U112104" s="1"/>
    </row>
    <row r="112105" spans="2:21">
      <c r="B112105" s="26"/>
      <c r="C112105" s="1"/>
      <c r="D112105" s="1"/>
      <c r="E112105" s="1"/>
      <c r="F112105" s="1"/>
      <c r="G112105" s="1"/>
      <c r="H112105" s="1"/>
      <c r="I112105" s="1"/>
      <c r="J112105" s="1"/>
      <c r="K112105" s="1"/>
      <c r="L112105" s="1"/>
      <c r="M112105" s="1"/>
      <c r="N112105" s="1"/>
      <c r="O112105" s="1"/>
      <c r="P112105" s="1"/>
      <c r="Q112105" s="1"/>
      <c r="R112105" s="1"/>
      <c r="S112105" s="1"/>
      <c r="T112105" s="1"/>
      <c r="U112105" s="1"/>
    </row>
    <row r="112106" spans="2:21">
      <c r="B112106" s="26"/>
      <c r="C112106" s="1"/>
      <c r="D112106" s="1"/>
      <c r="E112106" s="1"/>
      <c r="F112106" s="1"/>
      <c r="G112106" s="1"/>
      <c r="H112106" s="1"/>
      <c r="I112106" s="1"/>
      <c r="J112106" s="1"/>
      <c r="K112106" s="1"/>
      <c r="L112106" s="1"/>
      <c r="M112106" s="1"/>
      <c r="N112106" s="1"/>
      <c r="O112106" s="1"/>
      <c r="P112106" s="1"/>
      <c r="Q112106" s="1"/>
      <c r="R112106" s="1"/>
      <c r="S112106" s="1"/>
      <c r="T112106" s="1"/>
      <c r="U112106" s="1"/>
    </row>
    <row r="112107" spans="2:21">
      <c r="B112107" s="26"/>
      <c r="C112107" s="1"/>
      <c r="D112107" s="1"/>
      <c r="E112107" s="1"/>
      <c r="F112107" s="1"/>
      <c r="G112107" s="1"/>
      <c r="H112107" s="1"/>
      <c r="I112107" s="1"/>
      <c r="J112107" s="1"/>
      <c r="K112107" s="1"/>
      <c r="L112107" s="1"/>
      <c r="M112107" s="1"/>
      <c r="N112107" s="1"/>
      <c r="O112107" s="1"/>
      <c r="P112107" s="1"/>
      <c r="Q112107" s="1"/>
      <c r="R112107" s="1"/>
      <c r="S112107" s="1"/>
      <c r="T112107" s="1"/>
      <c r="U112107" s="1"/>
    </row>
    <row r="112108" spans="2:21">
      <c r="B112108" s="26"/>
      <c r="C112108" s="1"/>
      <c r="D112108" s="1"/>
      <c r="E112108" s="1"/>
      <c r="F112108" s="1"/>
      <c r="G112108" s="1"/>
      <c r="H112108" s="1"/>
      <c r="I112108" s="1"/>
      <c r="J112108" s="1"/>
      <c r="K112108" s="1"/>
      <c r="L112108" s="1"/>
      <c r="M112108" s="1"/>
      <c r="N112108" s="1"/>
      <c r="O112108" s="1"/>
      <c r="P112108" s="1"/>
      <c r="Q112108" s="1"/>
      <c r="R112108" s="1"/>
      <c r="S112108" s="1"/>
      <c r="T112108" s="1"/>
      <c r="U112108" s="1"/>
    </row>
    <row r="112109" spans="2:21">
      <c r="B112109" s="26"/>
      <c r="C112109" s="1"/>
      <c r="D112109" s="1"/>
      <c r="E112109" s="1"/>
      <c r="F112109" s="1"/>
      <c r="G112109" s="1"/>
      <c r="H112109" s="1"/>
      <c r="I112109" s="1"/>
      <c r="J112109" s="1"/>
      <c r="K112109" s="1"/>
      <c r="L112109" s="1"/>
      <c r="M112109" s="1"/>
      <c r="N112109" s="1"/>
      <c r="O112109" s="1"/>
      <c r="P112109" s="1"/>
      <c r="Q112109" s="1"/>
      <c r="R112109" s="1"/>
      <c r="S112109" s="1"/>
      <c r="T112109" s="1"/>
      <c r="U112109" s="1"/>
    </row>
    <row r="112110" spans="2:21">
      <c r="B112110" s="26"/>
      <c r="C112110" s="1"/>
      <c r="D112110" s="1"/>
      <c r="E112110" s="1"/>
      <c r="F112110" s="1"/>
      <c r="G112110" s="1"/>
      <c r="H112110" s="1"/>
      <c r="I112110" s="1"/>
      <c r="J112110" s="1"/>
      <c r="K112110" s="1"/>
      <c r="L112110" s="1"/>
      <c r="M112110" s="1"/>
      <c r="N112110" s="1"/>
      <c r="O112110" s="1"/>
      <c r="P112110" s="1"/>
      <c r="Q112110" s="1"/>
      <c r="R112110" s="1"/>
      <c r="S112110" s="1"/>
      <c r="T112110" s="1"/>
      <c r="U112110" s="1"/>
    </row>
    <row r="112111" spans="2:21">
      <c r="B112111" s="26"/>
      <c r="C112111" s="1"/>
      <c r="D112111" s="1"/>
      <c r="E112111" s="1"/>
      <c r="F112111" s="1"/>
      <c r="G112111" s="1"/>
      <c r="H112111" s="1"/>
      <c r="I112111" s="1"/>
      <c r="J112111" s="1"/>
      <c r="K112111" s="1"/>
      <c r="L112111" s="1"/>
      <c r="M112111" s="1"/>
      <c r="N112111" s="1"/>
      <c r="O112111" s="1"/>
      <c r="P112111" s="1"/>
      <c r="Q112111" s="1"/>
      <c r="R112111" s="1"/>
      <c r="S112111" s="1"/>
      <c r="T112111" s="1"/>
      <c r="U112111" s="1"/>
    </row>
    <row r="112112" spans="2:21">
      <c r="B112112" s="26"/>
      <c r="C112112" s="1"/>
      <c r="D112112" s="1"/>
      <c r="E112112" s="1"/>
      <c r="F112112" s="1"/>
      <c r="G112112" s="1"/>
      <c r="H112112" s="1"/>
      <c r="I112112" s="1"/>
      <c r="J112112" s="1"/>
      <c r="K112112" s="1"/>
      <c r="L112112" s="1"/>
      <c r="M112112" s="1"/>
      <c r="N112112" s="1"/>
      <c r="O112112" s="1"/>
      <c r="P112112" s="1"/>
      <c r="Q112112" s="1"/>
      <c r="R112112" s="1"/>
      <c r="S112112" s="1"/>
      <c r="T112112" s="1"/>
      <c r="U112112" s="1"/>
    </row>
    <row r="112113" spans="2:21">
      <c r="B112113" s="26"/>
      <c r="C112113" s="1"/>
      <c r="D112113" s="1"/>
      <c r="E112113" s="1"/>
      <c r="F112113" s="1"/>
      <c r="G112113" s="1"/>
      <c r="H112113" s="1"/>
      <c r="I112113" s="1"/>
      <c r="J112113" s="1"/>
      <c r="K112113" s="1"/>
      <c r="L112113" s="1"/>
      <c r="M112113" s="1"/>
      <c r="N112113" s="1"/>
      <c r="O112113" s="1"/>
      <c r="P112113" s="1"/>
      <c r="Q112113" s="1"/>
      <c r="R112113" s="1"/>
      <c r="S112113" s="1"/>
      <c r="T112113" s="1"/>
      <c r="U112113" s="1"/>
    </row>
    <row r="112114" spans="2:21">
      <c r="B112114" s="26"/>
      <c r="C112114" s="1"/>
      <c r="D112114" s="1"/>
      <c r="E112114" s="1"/>
      <c r="F112114" s="1"/>
      <c r="G112114" s="1"/>
      <c r="H112114" s="1"/>
      <c r="I112114" s="1"/>
      <c r="J112114" s="1"/>
      <c r="K112114" s="1"/>
      <c r="L112114" s="1"/>
      <c r="M112114" s="1"/>
      <c r="N112114" s="1"/>
      <c r="O112114" s="1"/>
      <c r="P112114" s="1"/>
      <c r="Q112114" s="1"/>
      <c r="R112114" s="1"/>
      <c r="S112114" s="1"/>
      <c r="T112114" s="1"/>
      <c r="U112114" s="1"/>
    </row>
    <row r="112115" spans="2:21">
      <c r="B112115" s="26"/>
      <c r="C112115" s="1"/>
      <c r="D112115" s="1"/>
      <c r="E112115" s="1"/>
      <c r="F112115" s="1"/>
      <c r="G112115" s="1"/>
      <c r="H112115" s="1"/>
      <c r="I112115" s="1"/>
      <c r="J112115" s="1"/>
      <c r="K112115" s="1"/>
      <c r="L112115" s="1"/>
      <c r="M112115" s="1"/>
      <c r="N112115" s="1"/>
      <c r="O112115" s="1"/>
      <c r="P112115" s="1"/>
      <c r="Q112115" s="1"/>
      <c r="R112115" s="1"/>
      <c r="S112115" s="1"/>
      <c r="T112115" s="1"/>
      <c r="U112115" s="1"/>
    </row>
    <row r="112116" spans="2:21">
      <c r="B112116" s="26"/>
      <c r="C112116" s="1"/>
      <c r="D112116" s="1"/>
      <c r="E112116" s="1"/>
      <c r="F112116" s="1"/>
      <c r="G112116" s="1"/>
      <c r="H112116" s="1"/>
      <c r="I112116" s="1"/>
      <c r="J112116" s="1"/>
      <c r="K112116" s="1"/>
      <c r="L112116" s="1"/>
      <c r="M112116" s="1"/>
      <c r="N112116" s="1"/>
      <c r="O112116" s="1"/>
      <c r="P112116" s="1"/>
      <c r="Q112116" s="1"/>
      <c r="R112116" s="1"/>
      <c r="S112116" s="1"/>
      <c r="T112116" s="1"/>
      <c r="U112116" s="1"/>
    </row>
    <row r="112117" spans="2:21">
      <c r="B112117" s="26"/>
      <c r="C112117" s="1"/>
      <c r="D112117" s="1"/>
      <c r="E112117" s="1"/>
      <c r="F112117" s="1"/>
      <c r="G112117" s="1"/>
      <c r="H112117" s="1"/>
      <c r="I112117" s="1"/>
      <c r="J112117" s="1"/>
      <c r="K112117" s="1"/>
      <c r="L112117" s="1"/>
      <c r="M112117" s="1"/>
      <c r="N112117" s="1"/>
      <c r="O112117" s="1"/>
      <c r="P112117" s="1"/>
      <c r="Q112117" s="1"/>
      <c r="R112117" s="1"/>
      <c r="S112117" s="1"/>
      <c r="T112117" s="1"/>
      <c r="U112117" s="1"/>
    </row>
    <row r="112118" spans="2:21">
      <c r="B112118" s="26"/>
      <c r="C112118" s="1"/>
      <c r="D112118" s="1"/>
      <c r="E112118" s="1"/>
      <c r="F112118" s="1"/>
      <c r="G112118" s="1"/>
      <c r="H112118" s="1"/>
      <c r="I112118" s="1"/>
      <c r="J112118" s="1"/>
      <c r="K112118" s="1"/>
      <c r="L112118" s="1"/>
      <c r="M112118" s="1"/>
      <c r="N112118" s="1"/>
      <c r="O112118" s="1"/>
      <c r="P112118" s="1"/>
      <c r="Q112118" s="1"/>
      <c r="R112118" s="1"/>
      <c r="S112118" s="1"/>
      <c r="T112118" s="1"/>
      <c r="U112118" s="1"/>
    </row>
    <row r="112119" spans="2:21">
      <c r="B112119" s="26"/>
      <c r="C112119" s="1"/>
      <c r="D112119" s="1"/>
      <c r="E112119" s="1"/>
      <c r="F112119" s="1"/>
      <c r="G112119" s="1"/>
      <c r="H112119" s="1"/>
      <c r="I112119" s="1"/>
      <c r="J112119" s="1"/>
      <c r="K112119" s="1"/>
      <c r="L112119" s="1"/>
      <c r="M112119" s="1"/>
      <c r="N112119" s="1"/>
      <c r="O112119" s="1"/>
      <c r="P112119" s="1"/>
      <c r="Q112119" s="1"/>
      <c r="R112119" s="1"/>
      <c r="S112119" s="1"/>
      <c r="T112119" s="1"/>
      <c r="U112119" s="1"/>
    </row>
    <row r="112120" spans="2:21">
      <c r="B112120" s="26"/>
      <c r="C112120" s="1"/>
      <c r="D112120" s="1"/>
      <c r="E112120" s="1"/>
      <c r="F112120" s="1"/>
      <c r="G112120" s="1"/>
      <c r="H112120" s="1"/>
      <c r="I112120" s="1"/>
      <c r="J112120" s="1"/>
      <c r="K112120" s="1"/>
      <c r="L112120" s="1"/>
      <c r="M112120" s="1"/>
      <c r="N112120" s="1"/>
      <c r="O112120" s="1"/>
      <c r="P112120" s="1"/>
      <c r="Q112120" s="1"/>
      <c r="R112120" s="1"/>
      <c r="S112120" s="1"/>
      <c r="T112120" s="1"/>
      <c r="U112120" s="1"/>
    </row>
    <row r="112121" spans="2:21">
      <c r="B112121" s="26"/>
      <c r="C112121" s="1"/>
      <c r="D112121" s="1"/>
      <c r="E112121" s="1"/>
      <c r="F112121" s="1"/>
      <c r="G112121" s="1"/>
      <c r="H112121" s="1"/>
      <c r="I112121" s="1"/>
      <c r="J112121" s="1"/>
      <c r="K112121" s="1"/>
      <c r="L112121" s="1"/>
      <c r="M112121" s="1"/>
      <c r="N112121" s="1"/>
      <c r="O112121" s="1"/>
      <c r="P112121" s="1"/>
      <c r="Q112121" s="1"/>
      <c r="R112121" s="1"/>
      <c r="S112121" s="1"/>
      <c r="T112121" s="1"/>
      <c r="U112121" s="1"/>
    </row>
    <row r="112122" spans="2:21">
      <c r="B112122" s="26"/>
      <c r="C112122" s="1"/>
      <c r="D112122" s="1"/>
      <c r="E112122" s="1"/>
      <c r="F112122" s="1"/>
      <c r="G112122" s="1"/>
      <c r="H112122" s="1"/>
      <c r="I112122" s="1"/>
      <c r="J112122" s="1"/>
      <c r="K112122" s="1"/>
      <c r="L112122" s="1"/>
      <c r="M112122" s="1"/>
      <c r="N112122" s="1"/>
      <c r="O112122" s="1"/>
      <c r="P112122" s="1"/>
      <c r="Q112122" s="1"/>
      <c r="R112122" s="1"/>
      <c r="S112122" s="1"/>
      <c r="T112122" s="1"/>
      <c r="U112122" s="1"/>
    </row>
    <row r="112123" spans="2:21">
      <c r="B112123" s="26"/>
      <c r="C112123" s="1"/>
      <c r="D112123" s="1"/>
      <c r="E112123" s="1"/>
      <c r="F112123" s="1"/>
      <c r="G112123" s="1"/>
      <c r="H112123" s="1"/>
      <c r="I112123" s="1"/>
      <c r="J112123" s="1"/>
      <c r="K112123" s="1"/>
      <c r="L112123" s="1"/>
      <c r="M112123" s="1"/>
      <c r="N112123" s="1"/>
      <c r="O112123" s="1"/>
      <c r="P112123" s="1"/>
      <c r="Q112123" s="1"/>
      <c r="R112123" s="1"/>
      <c r="S112123" s="1"/>
      <c r="T112123" s="1"/>
      <c r="U112123" s="1"/>
    </row>
    <row r="112124" spans="2:21">
      <c r="B112124" s="26"/>
      <c r="C112124" s="1"/>
      <c r="D112124" s="1"/>
      <c r="E112124" s="1"/>
      <c r="F112124" s="1"/>
      <c r="G112124" s="1"/>
      <c r="H112124" s="1"/>
      <c r="I112124" s="1"/>
      <c r="J112124" s="1"/>
      <c r="K112124" s="1"/>
      <c r="L112124" s="1"/>
      <c r="M112124" s="1"/>
      <c r="N112124" s="1"/>
      <c r="O112124" s="1"/>
      <c r="P112124" s="1"/>
      <c r="Q112124" s="1"/>
      <c r="R112124" s="1"/>
      <c r="S112124" s="1"/>
      <c r="T112124" s="1"/>
      <c r="U112124" s="1"/>
    </row>
    <row r="112125" spans="2:21">
      <c r="B112125" s="26"/>
      <c r="C112125" s="1"/>
      <c r="D112125" s="1"/>
      <c r="E112125" s="1"/>
      <c r="F112125" s="1"/>
      <c r="G112125" s="1"/>
      <c r="H112125" s="1"/>
      <c r="I112125" s="1"/>
      <c r="J112125" s="1"/>
      <c r="K112125" s="1"/>
      <c r="L112125" s="1"/>
      <c r="M112125" s="1"/>
      <c r="N112125" s="1"/>
      <c r="O112125" s="1"/>
      <c r="P112125" s="1"/>
      <c r="Q112125" s="1"/>
      <c r="R112125" s="1"/>
      <c r="S112125" s="1"/>
      <c r="T112125" s="1"/>
      <c r="U112125" s="1"/>
    </row>
    <row r="112126" spans="2:21">
      <c r="B112126" s="26"/>
      <c r="C112126" s="1"/>
      <c r="D112126" s="1"/>
      <c r="E112126" s="1"/>
      <c r="F112126" s="1"/>
      <c r="G112126" s="1"/>
      <c r="H112126" s="1"/>
      <c r="I112126" s="1"/>
      <c r="J112126" s="1"/>
      <c r="K112126" s="1"/>
      <c r="L112126" s="1"/>
      <c r="M112126" s="1"/>
      <c r="N112126" s="1"/>
      <c r="O112126" s="1"/>
      <c r="P112126" s="1"/>
      <c r="Q112126" s="1"/>
      <c r="R112126" s="1"/>
      <c r="S112126" s="1"/>
      <c r="T112126" s="1"/>
      <c r="U112126" s="1"/>
    </row>
    <row r="112127" spans="2:21">
      <c r="B112127" s="26"/>
      <c r="C112127" s="1"/>
      <c r="D112127" s="1"/>
      <c r="E112127" s="1"/>
      <c r="F112127" s="1"/>
      <c r="G112127" s="1"/>
      <c r="H112127" s="1"/>
      <c r="I112127" s="1"/>
      <c r="J112127" s="1"/>
      <c r="K112127" s="1"/>
      <c r="L112127" s="1"/>
      <c r="M112127" s="1"/>
      <c r="N112127" s="1"/>
      <c r="O112127" s="1"/>
      <c r="P112127" s="1"/>
      <c r="Q112127" s="1"/>
      <c r="R112127" s="1"/>
      <c r="S112127" s="1"/>
      <c r="T112127" s="1"/>
      <c r="U112127" s="1"/>
    </row>
    <row r="112128" spans="2:21">
      <c r="B112128" s="26"/>
      <c r="C112128" s="1"/>
      <c r="D112128" s="1"/>
      <c r="E112128" s="1"/>
      <c r="F112128" s="1"/>
      <c r="G112128" s="1"/>
      <c r="H112128" s="1"/>
      <c r="I112128" s="1"/>
      <c r="J112128" s="1"/>
      <c r="K112128" s="1"/>
      <c r="L112128" s="1"/>
      <c r="M112128" s="1"/>
      <c r="N112128" s="1"/>
      <c r="O112128" s="1"/>
      <c r="P112128" s="1"/>
      <c r="Q112128" s="1"/>
      <c r="R112128" s="1"/>
      <c r="S112128" s="1"/>
      <c r="T112128" s="1"/>
      <c r="U112128" s="1"/>
    </row>
    <row r="112129" spans="2:21">
      <c r="B112129" s="26"/>
      <c r="C112129" s="1"/>
      <c r="D112129" s="1"/>
      <c r="E112129" s="1"/>
      <c r="F112129" s="1"/>
      <c r="G112129" s="1"/>
      <c r="H112129" s="1"/>
      <c r="I112129" s="1"/>
      <c r="J112129" s="1"/>
      <c r="K112129" s="1"/>
      <c r="L112129" s="1"/>
      <c r="M112129" s="1"/>
      <c r="N112129" s="1"/>
      <c r="O112129" s="1"/>
      <c r="P112129" s="1"/>
      <c r="Q112129" s="1"/>
      <c r="R112129" s="1"/>
      <c r="S112129" s="1"/>
      <c r="T112129" s="1"/>
      <c r="U112129" s="1"/>
    </row>
    <row r="112130" spans="2:21">
      <c r="B112130" s="26"/>
      <c r="C112130" s="1"/>
      <c r="D112130" s="1"/>
      <c r="E112130" s="1"/>
      <c r="F112130" s="1"/>
      <c r="G112130" s="1"/>
      <c r="H112130" s="1"/>
      <c r="I112130" s="1"/>
      <c r="J112130" s="1"/>
      <c r="K112130" s="1"/>
      <c r="L112130" s="1"/>
      <c r="M112130" s="1"/>
      <c r="N112130" s="1"/>
      <c r="O112130" s="1"/>
      <c r="P112130" s="1"/>
      <c r="Q112130" s="1"/>
      <c r="R112130" s="1"/>
      <c r="S112130" s="1"/>
      <c r="T112130" s="1"/>
      <c r="U112130" s="1"/>
    </row>
    <row r="112131" spans="2:21">
      <c r="B112131" s="26"/>
      <c r="C112131" s="1"/>
      <c r="D112131" s="1"/>
      <c r="E112131" s="1"/>
      <c r="F112131" s="1"/>
      <c r="G112131" s="1"/>
      <c r="H112131" s="1"/>
      <c r="I112131" s="1"/>
      <c r="J112131" s="1"/>
      <c r="K112131" s="1"/>
      <c r="L112131" s="1"/>
      <c r="M112131" s="1"/>
      <c r="N112131" s="1"/>
      <c r="O112131" s="1"/>
      <c r="P112131" s="1"/>
      <c r="Q112131" s="1"/>
      <c r="R112131" s="1"/>
      <c r="S112131" s="1"/>
      <c r="T112131" s="1"/>
      <c r="U112131" s="1"/>
    </row>
    <row r="112132" spans="2:21">
      <c r="B112132" s="26"/>
      <c r="C112132" s="1"/>
      <c r="D112132" s="1"/>
      <c r="E112132" s="1"/>
      <c r="F112132" s="1"/>
      <c r="G112132" s="1"/>
      <c r="H112132" s="1"/>
      <c r="I112132" s="1"/>
      <c r="J112132" s="1"/>
      <c r="K112132" s="1"/>
      <c r="L112132" s="1"/>
      <c r="M112132" s="1"/>
      <c r="N112132" s="1"/>
      <c r="O112132" s="1"/>
      <c r="P112132" s="1"/>
      <c r="Q112132" s="1"/>
      <c r="R112132" s="1"/>
      <c r="S112132" s="1"/>
      <c r="T112132" s="1"/>
      <c r="U112132" s="1"/>
    </row>
    <row r="112133" spans="2:21">
      <c r="B112133" s="26"/>
      <c r="C112133" s="1"/>
      <c r="D112133" s="1"/>
      <c r="E112133" s="1"/>
      <c r="F112133" s="1"/>
      <c r="G112133" s="1"/>
      <c r="H112133" s="1"/>
      <c r="I112133" s="1"/>
      <c r="J112133" s="1"/>
      <c r="K112133" s="1"/>
      <c r="L112133" s="1"/>
      <c r="M112133" s="1"/>
      <c r="N112133" s="1"/>
      <c r="O112133" s="1"/>
      <c r="P112133" s="1"/>
      <c r="Q112133" s="1"/>
      <c r="R112133" s="1"/>
      <c r="S112133" s="1"/>
      <c r="T112133" s="1"/>
      <c r="U112133" s="1"/>
    </row>
    <row r="112134" spans="2:21">
      <c r="B112134" s="26"/>
      <c r="C112134" s="1"/>
      <c r="D112134" s="1"/>
      <c r="E112134" s="1"/>
      <c r="F112134" s="1"/>
      <c r="G112134" s="1"/>
      <c r="H112134" s="1"/>
      <c r="I112134" s="1"/>
      <c r="J112134" s="1"/>
      <c r="K112134" s="1"/>
      <c r="L112134" s="1"/>
      <c r="M112134" s="1"/>
      <c r="N112134" s="1"/>
      <c r="O112134" s="1"/>
      <c r="P112134" s="1"/>
      <c r="Q112134" s="1"/>
      <c r="R112134" s="1"/>
      <c r="S112134" s="1"/>
      <c r="T112134" s="1"/>
      <c r="U112134" s="1"/>
    </row>
    <row r="112135" spans="2:21">
      <c r="B112135" s="26"/>
      <c r="C112135" s="1"/>
      <c r="D112135" s="1"/>
      <c r="E112135" s="1"/>
      <c r="F112135" s="1"/>
      <c r="G112135" s="1"/>
      <c r="H112135" s="1"/>
      <c r="I112135" s="1"/>
      <c r="J112135" s="1"/>
      <c r="K112135" s="1"/>
      <c r="L112135" s="1"/>
      <c r="M112135" s="1"/>
      <c r="N112135" s="1"/>
      <c r="O112135" s="1"/>
      <c r="P112135" s="1"/>
      <c r="Q112135" s="1"/>
      <c r="R112135" s="1"/>
      <c r="S112135" s="1"/>
      <c r="T112135" s="1"/>
      <c r="U112135" s="1"/>
    </row>
    <row r="112136" spans="2:21">
      <c r="B112136" s="26"/>
      <c r="C112136" s="1"/>
      <c r="D112136" s="1"/>
      <c r="E112136" s="1"/>
      <c r="F112136" s="1"/>
      <c r="G112136" s="1"/>
      <c r="H112136" s="1"/>
      <c r="I112136" s="1"/>
      <c r="J112136" s="1"/>
      <c r="K112136" s="1"/>
      <c r="L112136" s="1"/>
      <c r="M112136" s="1"/>
      <c r="N112136" s="1"/>
      <c r="O112136" s="1"/>
      <c r="P112136" s="1"/>
      <c r="Q112136" s="1"/>
      <c r="R112136" s="1"/>
      <c r="S112136" s="1"/>
      <c r="T112136" s="1"/>
      <c r="U112136" s="1"/>
    </row>
    <row r="112137" spans="2:21">
      <c r="B112137" s="26"/>
      <c r="C112137" s="1"/>
      <c r="D112137" s="1"/>
      <c r="E112137" s="1"/>
      <c r="F112137" s="1"/>
      <c r="G112137" s="1"/>
      <c r="H112137" s="1"/>
      <c r="I112137" s="1"/>
      <c r="J112137" s="1"/>
      <c r="K112137" s="1"/>
      <c r="L112137" s="1"/>
      <c r="M112137" s="1"/>
      <c r="N112137" s="1"/>
      <c r="O112137" s="1"/>
      <c r="P112137" s="1"/>
      <c r="Q112137" s="1"/>
      <c r="R112137" s="1"/>
      <c r="S112137" s="1"/>
      <c r="T112137" s="1"/>
      <c r="U112137" s="1"/>
    </row>
    <row r="112138" spans="2:21">
      <c r="B112138" s="26"/>
      <c r="C112138" s="1"/>
      <c r="D112138" s="1"/>
      <c r="E112138" s="1"/>
      <c r="F112138" s="1"/>
      <c r="G112138" s="1"/>
      <c r="H112138" s="1"/>
      <c r="I112138" s="1"/>
      <c r="J112138" s="1"/>
      <c r="K112138" s="1"/>
      <c r="L112138" s="1"/>
      <c r="M112138" s="1"/>
      <c r="N112138" s="1"/>
      <c r="O112138" s="1"/>
      <c r="P112138" s="1"/>
      <c r="Q112138" s="1"/>
      <c r="R112138" s="1"/>
      <c r="S112138" s="1"/>
      <c r="T112138" s="1"/>
      <c r="U112138" s="1"/>
    </row>
    <row r="112139" spans="2:21">
      <c r="B112139" s="26"/>
      <c r="C112139" s="1"/>
      <c r="D112139" s="1"/>
      <c r="E112139" s="1"/>
      <c r="F112139" s="1"/>
      <c r="G112139" s="1"/>
      <c r="H112139" s="1"/>
      <c r="I112139" s="1"/>
      <c r="J112139" s="1"/>
      <c r="K112139" s="1"/>
      <c r="L112139" s="1"/>
      <c r="M112139" s="1"/>
      <c r="N112139" s="1"/>
      <c r="O112139" s="1"/>
      <c r="P112139" s="1"/>
      <c r="Q112139" s="1"/>
      <c r="R112139" s="1"/>
      <c r="S112139" s="1"/>
      <c r="T112139" s="1"/>
      <c r="U112139" s="1"/>
    </row>
    <row r="112140" spans="2:21">
      <c r="B112140" s="26"/>
      <c r="C112140" s="1"/>
      <c r="D112140" s="1"/>
      <c r="E112140" s="1"/>
      <c r="F112140" s="1"/>
      <c r="G112140" s="1"/>
      <c r="H112140" s="1"/>
      <c r="I112140" s="1"/>
      <c r="J112140" s="1"/>
      <c r="K112140" s="1"/>
      <c r="L112140" s="1"/>
      <c r="M112140" s="1"/>
      <c r="N112140" s="1"/>
      <c r="O112140" s="1"/>
      <c r="P112140" s="1"/>
      <c r="Q112140" s="1"/>
      <c r="R112140" s="1"/>
      <c r="S112140" s="1"/>
      <c r="T112140" s="1"/>
      <c r="U112140" s="1"/>
    </row>
    <row r="112141" spans="2:21">
      <c r="B112141" s="26"/>
      <c r="C112141" s="1"/>
      <c r="D112141" s="1"/>
      <c r="E112141" s="1"/>
      <c r="F112141" s="1"/>
      <c r="G112141" s="1"/>
      <c r="H112141" s="1"/>
      <c r="I112141" s="1"/>
      <c r="J112141" s="1"/>
      <c r="K112141" s="1"/>
      <c r="L112141" s="1"/>
      <c r="M112141" s="1"/>
      <c r="N112141" s="1"/>
      <c r="O112141" s="1"/>
      <c r="P112141" s="1"/>
      <c r="Q112141" s="1"/>
      <c r="R112141" s="1"/>
      <c r="S112141" s="1"/>
      <c r="T112141" s="1"/>
      <c r="U112141" s="1"/>
    </row>
    <row r="112142" spans="2:21">
      <c r="B112142" s="26"/>
      <c r="C112142" s="1"/>
      <c r="D112142" s="1"/>
      <c r="E112142" s="1"/>
      <c r="F112142" s="1"/>
      <c r="G112142" s="1"/>
      <c r="H112142" s="1"/>
      <c r="I112142" s="1"/>
      <c r="J112142" s="1"/>
      <c r="K112142" s="1"/>
      <c r="L112142" s="1"/>
      <c r="M112142" s="1"/>
      <c r="N112142" s="1"/>
      <c r="O112142" s="1"/>
      <c r="P112142" s="1"/>
      <c r="Q112142" s="1"/>
      <c r="R112142" s="1"/>
      <c r="S112142" s="1"/>
      <c r="T112142" s="1"/>
      <c r="U112142" s="1"/>
    </row>
    <row r="112143" spans="2:21">
      <c r="B112143" s="26"/>
      <c r="C112143" s="1"/>
      <c r="D112143" s="1"/>
      <c r="E112143" s="1"/>
      <c r="F112143" s="1"/>
      <c r="G112143" s="1"/>
      <c r="H112143" s="1"/>
      <c r="I112143" s="1"/>
      <c r="J112143" s="1"/>
      <c r="K112143" s="1"/>
      <c r="L112143" s="1"/>
      <c r="M112143" s="1"/>
      <c r="N112143" s="1"/>
      <c r="O112143" s="1"/>
      <c r="P112143" s="1"/>
      <c r="Q112143" s="1"/>
      <c r="R112143" s="1"/>
      <c r="S112143" s="1"/>
      <c r="T112143" s="1"/>
      <c r="U112143" s="1"/>
    </row>
    <row r="112144" spans="2:21">
      <c r="B112144" s="26"/>
      <c r="C112144" s="1"/>
      <c r="D112144" s="1"/>
      <c r="E112144" s="1"/>
      <c r="F112144" s="1"/>
      <c r="G112144" s="1"/>
      <c r="H112144" s="1"/>
      <c r="I112144" s="1"/>
      <c r="J112144" s="1"/>
      <c r="K112144" s="1"/>
      <c r="L112144" s="1"/>
      <c r="M112144" s="1"/>
      <c r="N112144" s="1"/>
      <c r="O112144" s="1"/>
      <c r="P112144" s="1"/>
      <c r="Q112144" s="1"/>
      <c r="R112144" s="1"/>
      <c r="S112144" s="1"/>
      <c r="T112144" s="1"/>
      <c r="U112144" s="1"/>
    </row>
    <row r="112145" spans="2:21">
      <c r="B112145" s="26"/>
      <c r="C112145" s="1"/>
      <c r="D112145" s="1"/>
      <c r="E112145" s="1"/>
      <c r="F112145" s="1"/>
      <c r="G112145" s="1"/>
      <c r="H112145" s="1"/>
      <c r="I112145" s="1"/>
      <c r="J112145" s="1"/>
      <c r="K112145" s="1"/>
      <c r="L112145" s="1"/>
      <c r="M112145" s="1"/>
      <c r="N112145" s="1"/>
      <c r="O112145" s="1"/>
      <c r="P112145" s="1"/>
      <c r="Q112145" s="1"/>
      <c r="R112145" s="1"/>
      <c r="S112145" s="1"/>
      <c r="T112145" s="1"/>
      <c r="U112145" s="1"/>
    </row>
    <row r="112146" spans="2:21">
      <c r="B112146" s="26"/>
      <c r="C112146" s="1"/>
      <c r="D112146" s="1"/>
      <c r="E112146" s="1"/>
      <c r="F112146" s="1"/>
      <c r="G112146" s="1"/>
      <c r="H112146" s="1"/>
      <c r="I112146" s="1"/>
      <c r="J112146" s="1"/>
      <c r="K112146" s="1"/>
      <c r="L112146" s="1"/>
      <c r="M112146" s="1"/>
      <c r="N112146" s="1"/>
      <c r="O112146" s="1"/>
      <c r="P112146" s="1"/>
      <c r="Q112146" s="1"/>
      <c r="R112146" s="1"/>
      <c r="S112146" s="1"/>
      <c r="T112146" s="1"/>
      <c r="U112146" s="1"/>
    </row>
    <row r="112147" spans="2:21">
      <c r="B112147" s="26"/>
      <c r="C112147" s="1"/>
      <c r="D112147" s="1"/>
      <c r="E112147" s="1"/>
      <c r="F112147" s="1"/>
      <c r="G112147" s="1"/>
      <c r="H112147" s="1"/>
      <c r="I112147" s="1"/>
      <c r="J112147" s="1"/>
      <c r="K112147" s="1"/>
      <c r="L112147" s="1"/>
      <c r="M112147" s="1"/>
      <c r="N112147" s="1"/>
      <c r="O112147" s="1"/>
      <c r="P112147" s="1"/>
      <c r="Q112147" s="1"/>
      <c r="R112147" s="1"/>
      <c r="S112147" s="1"/>
      <c r="T112147" s="1"/>
      <c r="U112147" s="1"/>
    </row>
    <row r="112148" spans="2:21">
      <c r="B112148" s="26"/>
      <c r="C112148" s="1"/>
      <c r="D112148" s="1"/>
      <c r="E112148" s="1"/>
      <c r="F112148" s="1"/>
      <c r="G112148" s="1"/>
      <c r="H112148" s="1"/>
      <c r="I112148" s="1"/>
      <c r="J112148" s="1"/>
      <c r="K112148" s="1"/>
      <c r="L112148" s="1"/>
      <c r="M112148" s="1"/>
      <c r="N112148" s="1"/>
      <c r="O112148" s="1"/>
      <c r="P112148" s="1"/>
      <c r="Q112148" s="1"/>
      <c r="R112148" s="1"/>
      <c r="S112148" s="1"/>
      <c r="T112148" s="1"/>
      <c r="U112148" s="1"/>
    </row>
    <row r="112149" spans="2:21">
      <c r="B112149" s="26"/>
      <c r="C112149" s="1"/>
      <c r="D112149" s="1"/>
      <c r="E112149" s="1"/>
      <c r="F112149" s="1"/>
      <c r="G112149" s="1"/>
      <c r="H112149" s="1"/>
      <c r="I112149" s="1"/>
      <c r="J112149" s="1"/>
      <c r="K112149" s="1"/>
      <c r="L112149" s="1"/>
      <c r="M112149" s="1"/>
      <c r="N112149" s="1"/>
      <c r="O112149" s="1"/>
      <c r="P112149" s="1"/>
      <c r="Q112149" s="1"/>
      <c r="R112149" s="1"/>
      <c r="S112149" s="1"/>
      <c r="T112149" s="1"/>
      <c r="U112149" s="1"/>
    </row>
    <row r="112150" spans="2:21">
      <c r="B112150" s="26"/>
      <c r="C112150" s="1"/>
      <c r="D112150" s="1"/>
      <c r="E112150" s="1"/>
      <c r="F112150" s="1"/>
      <c r="G112150" s="1"/>
      <c r="H112150" s="1"/>
      <c r="I112150" s="1"/>
      <c r="J112150" s="1"/>
      <c r="K112150" s="1"/>
      <c r="L112150" s="1"/>
      <c r="M112150" s="1"/>
      <c r="N112150" s="1"/>
      <c r="O112150" s="1"/>
      <c r="P112150" s="1"/>
      <c r="Q112150" s="1"/>
      <c r="R112150" s="1"/>
      <c r="S112150" s="1"/>
      <c r="T112150" s="1"/>
      <c r="U112150" s="1"/>
    </row>
    <row r="112151" spans="2:21">
      <c r="B112151" s="26"/>
      <c r="C112151" s="1"/>
      <c r="D112151" s="1"/>
      <c r="E112151" s="1"/>
      <c r="F112151" s="1"/>
      <c r="G112151" s="1"/>
      <c r="H112151" s="1"/>
      <c r="I112151" s="1"/>
      <c r="J112151" s="1"/>
      <c r="K112151" s="1"/>
      <c r="L112151" s="1"/>
      <c r="M112151" s="1"/>
      <c r="N112151" s="1"/>
      <c r="O112151" s="1"/>
      <c r="P112151" s="1"/>
      <c r="Q112151" s="1"/>
      <c r="R112151" s="1"/>
      <c r="S112151" s="1"/>
      <c r="T112151" s="1"/>
      <c r="U112151" s="1"/>
    </row>
    <row r="112152" spans="2:21">
      <c r="B112152" s="26"/>
      <c r="C112152" s="1"/>
      <c r="D112152" s="1"/>
      <c r="E112152" s="1"/>
      <c r="F112152" s="1"/>
      <c r="G112152" s="1"/>
      <c r="H112152" s="1"/>
      <c r="I112152" s="1"/>
      <c r="J112152" s="1"/>
      <c r="K112152" s="1"/>
      <c r="L112152" s="1"/>
      <c r="M112152" s="1"/>
      <c r="N112152" s="1"/>
      <c r="O112152" s="1"/>
      <c r="P112152" s="1"/>
      <c r="Q112152" s="1"/>
      <c r="R112152" s="1"/>
      <c r="S112152" s="1"/>
      <c r="T112152" s="1"/>
      <c r="U112152" s="1"/>
    </row>
    <row r="112153" spans="2:21">
      <c r="B112153" s="26"/>
      <c r="C112153" s="1"/>
      <c r="D112153" s="1"/>
      <c r="E112153" s="1"/>
      <c r="F112153" s="1"/>
      <c r="G112153" s="1"/>
      <c r="H112153" s="1"/>
      <c r="I112153" s="1"/>
      <c r="J112153" s="1"/>
      <c r="K112153" s="1"/>
      <c r="L112153" s="1"/>
      <c r="M112153" s="1"/>
      <c r="N112153" s="1"/>
      <c r="O112153" s="1"/>
      <c r="P112153" s="1"/>
      <c r="Q112153" s="1"/>
      <c r="R112153" s="1"/>
      <c r="S112153" s="1"/>
      <c r="T112153" s="1"/>
      <c r="U112153" s="1"/>
    </row>
    <row r="112154" spans="2:21">
      <c r="B112154" s="26"/>
      <c r="C112154" s="1"/>
      <c r="D112154" s="1"/>
      <c r="E112154" s="1"/>
      <c r="F112154" s="1"/>
      <c r="G112154" s="1"/>
      <c r="H112154" s="1"/>
      <c r="I112154" s="1"/>
      <c r="J112154" s="1"/>
      <c r="K112154" s="1"/>
      <c r="L112154" s="1"/>
      <c r="M112154" s="1"/>
      <c r="N112154" s="1"/>
      <c r="O112154" s="1"/>
      <c r="P112154" s="1"/>
      <c r="Q112154" s="1"/>
      <c r="R112154" s="1"/>
      <c r="S112154" s="1"/>
      <c r="T112154" s="1"/>
      <c r="U112154" s="1"/>
    </row>
    <row r="112155" spans="2:21">
      <c r="B112155" s="26"/>
      <c r="C112155" s="1"/>
      <c r="D112155" s="1"/>
      <c r="E112155" s="1"/>
      <c r="F112155" s="1"/>
      <c r="G112155" s="1"/>
      <c r="H112155" s="1"/>
      <c r="I112155" s="1"/>
      <c r="J112155" s="1"/>
      <c r="K112155" s="1"/>
      <c r="L112155" s="1"/>
      <c r="M112155" s="1"/>
      <c r="N112155" s="1"/>
      <c r="O112155" s="1"/>
      <c r="P112155" s="1"/>
      <c r="Q112155" s="1"/>
      <c r="R112155" s="1"/>
      <c r="S112155" s="1"/>
      <c r="T112155" s="1"/>
      <c r="U112155" s="1"/>
    </row>
    <row r="112156" spans="2:21">
      <c r="B112156" s="26"/>
      <c r="C112156" s="1"/>
      <c r="D112156" s="1"/>
      <c r="E112156" s="1"/>
      <c r="F112156" s="1"/>
      <c r="G112156" s="1"/>
      <c r="H112156" s="1"/>
      <c r="I112156" s="1"/>
      <c r="J112156" s="1"/>
      <c r="K112156" s="1"/>
      <c r="L112156" s="1"/>
      <c r="M112156" s="1"/>
      <c r="N112156" s="1"/>
      <c r="O112156" s="1"/>
      <c r="P112156" s="1"/>
      <c r="Q112156" s="1"/>
      <c r="R112156" s="1"/>
      <c r="S112156" s="1"/>
      <c r="T112156" s="1"/>
      <c r="U112156" s="1"/>
    </row>
    <row r="112157" spans="2:21">
      <c r="B112157" s="26"/>
      <c r="C112157" s="1"/>
      <c r="D112157" s="1"/>
      <c r="E112157" s="1"/>
      <c r="F112157" s="1"/>
      <c r="G112157" s="1"/>
      <c r="H112157" s="1"/>
      <c r="I112157" s="1"/>
      <c r="J112157" s="1"/>
      <c r="K112157" s="1"/>
      <c r="L112157" s="1"/>
      <c r="M112157" s="1"/>
      <c r="N112157" s="1"/>
      <c r="O112157" s="1"/>
      <c r="P112157" s="1"/>
      <c r="Q112157" s="1"/>
      <c r="R112157" s="1"/>
      <c r="S112157" s="1"/>
      <c r="T112157" s="1"/>
      <c r="U112157" s="1"/>
    </row>
    <row r="112158" spans="2:21">
      <c r="B112158" s="26"/>
      <c r="C112158" s="1"/>
      <c r="D112158" s="1"/>
      <c r="E112158" s="1"/>
      <c r="F112158" s="1"/>
      <c r="G112158" s="1"/>
      <c r="H112158" s="1"/>
      <c r="I112158" s="1"/>
      <c r="J112158" s="1"/>
      <c r="K112158" s="1"/>
      <c r="L112158" s="1"/>
      <c r="M112158" s="1"/>
      <c r="N112158" s="1"/>
      <c r="O112158" s="1"/>
      <c r="P112158" s="1"/>
      <c r="Q112158" s="1"/>
      <c r="R112158" s="1"/>
      <c r="S112158" s="1"/>
      <c r="T112158" s="1"/>
      <c r="U112158" s="1"/>
    </row>
    <row r="112159" spans="2:21">
      <c r="B112159" s="26"/>
      <c r="C112159" s="1"/>
      <c r="D112159" s="1"/>
      <c r="E112159" s="1"/>
      <c r="F112159" s="1"/>
      <c r="G112159" s="1"/>
      <c r="H112159" s="1"/>
      <c r="I112159" s="1"/>
      <c r="J112159" s="1"/>
      <c r="K112159" s="1"/>
      <c r="L112159" s="1"/>
      <c r="M112159" s="1"/>
      <c r="N112159" s="1"/>
      <c r="O112159" s="1"/>
      <c r="P112159" s="1"/>
      <c r="Q112159" s="1"/>
      <c r="R112159" s="1"/>
      <c r="S112159" s="1"/>
      <c r="T112159" s="1"/>
      <c r="U112159" s="1"/>
    </row>
    <row r="112160" spans="2:21">
      <c r="B112160" s="26"/>
      <c r="C112160" s="1"/>
      <c r="D112160" s="1"/>
      <c r="E112160" s="1"/>
      <c r="F112160" s="1"/>
      <c r="G112160" s="1"/>
      <c r="H112160" s="1"/>
      <c r="I112160" s="1"/>
      <c r="J112160" s="1"/>
      <c r="K112160" s="1"/>
      <c r="L112160" s="1"/>
      <c r="M112160" s="1"/>
      <c r="N112160" s="1"/>
      <c r="O112160" s="1"/>
      <c r="P112160" s="1"/>
      <c r="Q112160" s="1"/>
      <c r="R112160" s="1"/>
      <c r="S112160" s="1"/>
      <c r="T112160" s="1"/>
      <c r="U112160" s="1"/>
    </row>
    <row r="112161" spans="2:21">
      <c r="B112161" s="26"/>
      <c r="C112161" s="1"/>
      <c r="D112161" s="1"/>
      <c r="E112161" s="1"/>
      <c r="F112161" s="1"/>
      <c r="G112161" s="1"/>
      <c r="H112161" s="1"/>
      <c r="I112161" s="1"/>
      <c r="J112161" s="1"/>
      <c r="K112161" s="1"/>
      <c r="L112161" s="1"/>
      <c r="M112161" s="1"/>
      <c r="N112161" s="1"/>
      <c r="O112161" s="1"/>
      <c r="P112161" s="1"/>
      <c r="Q112161" s="1"/>
      <c r="R112161" s="1"/>
      <c r="S112161" s="1"/>
      <c r="T112161" s="1"/>
      <c r="U112161" s="1"/>
    </row>
    <row r="112162" spans="2:21">
      <c r="B112162" s="26"/>
      <c r="C112162" s="1"/>
      <c r="D112162" s="1"/>
      <c r="E112162" s="1"/>
      <c r="F112162" s="1"/>
      <c r="G112162" s="1"/>
      <c r="H112162" s="1"/>
      <c r="I112162" s="1"/>
      <c r="J112162" s="1"/>
      <c r="K112162" s="1"/>
      <c r="L112162" s="1"/>
      <c r="M112162" s="1"/>
      <c r="N112162" s="1"/>
      <c r="O112162" s="1"/>
      <c r="P112162" s="1"/>
      <c r="Q112162" s="1"/>
      <c r="R112162" s="1"/>
      <c r="S112162" s="1"/>
      <c r="T112162" s="1"/>
      <c r="U112162" s="1"/>
    </row>
    <row r="112163" spans="2:21">
      <c r="B112163" s="26"/>
      <c r="C112163" s="1"/>
      <c r="D112163" s="1"/>
      <c r="E112163" s="1"/>
      <c r="F112163" s="1"/>
      <c r="G112163" s="1"/>
      <c r="H112163" s="1"/>
      <c r="I112163" s="1"/>
      <c r="J112163" s="1"/>
      <c r="K112163" s="1"/>
      <c r="L112163" s="1"/>
      <c r="M112163" s="1"/>
      <c r="N112163" s="1"/>
      <c r="O112163" s="1"/>
      <c r="P112163" s="1"/>
      <c r="Q112163" s="1"/>
      <c r="R112163" s="1"/>
      <c r="S112163" s="1"/>
      <c r="T112163" s="1"/>
      <c r="U112163" s="1"/>
    </row>
    <row r="112164" spans="2:21">
      <c r="B112164" s="26"/>
      <c r="C112164" s="1"/>
      <c r="D112164" s="1"/>
      <c r="E112164" s="1"/>
      <c r="F112164" s="1"/>
      <c r="G112164" s="1"/>
      <c r="H112164" s="1"/>
      <c r="I112164" s="1"/>
      <c r="J112164" s="1"/>
      <c r="K112164" s="1"/>
      <c r="L112164" s="1"/>
      <c r="M112164" s="1"/>
      <c r="N112164" s="1"/>
      <c r="O112164" s="1"/>
      <c r="P112164" s="1"/>
      <c r="Q112164" s="1"/>
      <c r="R112164" s="1"/>
      <c r="S112164" s="1"/>
      <c r="T112164" s="1"/>
      <c r="U112164" s="1"/>
    </row>
    <row r="112165" spans="2:21">
      <c r="B112165" s="26"/>
      <c r="C112165" s="1"/>
      <c r="D112165" s="1"/>
      <c r="E112165" s="1"/>
      <c r="F112165" s="1"/>
      <c r="G112165" s="1"/>
      <c r="H112165" s="1"/>
      <c r="I112165" s="1"/>
      <c r="J112165" s="1"/>
      <c r="K112165" s="1"/>
      <c r="L112165" s="1"/>
      <c r="M112165" s="1"/>
      <c r="N112165" s="1"/>
      <c r="O112165" s="1"/>
      <c r="P112165" s="1"/>
      <c r="Q112165" s="1"/>
      <c r="R112165" s="1"/>
      <c r="S112165" s="1"/>
      <c r="T112165" s="1"/>
      <c r="U112165" s="1"/>
    </row>
    <row r="112166" spans="2:21">
      <c r="B112166" s="26"/>
      <c r="C112166" s="1"/>
      <c r="D112166" s="1"/>
      <c r="E112166" s="1"/>
      <c r="F112166" s="1"/>
      <c r="G112166" s="1"/>
      <c r="H112166" s="1"/>
      <c r="I112166" s="1"/>
      <c r="J112166" s="1"/>
      <c r="K112166" s="1"/>
      <c r="L112166" s="1"/>
      <c r="M112166" s="1"/>
      <c r="N112166" s="1"/>
      <c r="O112166" s="1"/>
      <c r="P112166" s="1"/>
      <c r="Q112166" s="1"/>
      <c r="R112166" s="1"/>
      <c r="S112166" s="1"/>
      <c r="T112166" s="1"/>
      <c r="U112166" s="1"/>
    </row>
    <row r="112167" spans="2:21">
      <c r="B112167" s="26"/>
      <c r="C112167" s="1"/>
      <c r="D112167" s="1"/>
      <c r="E112167" s="1"/>
      <c r="F112167" s="1"/>
      <c r="G112167" s="1"/>
      <c r="H112167" s="1"/>
      <c r="I112167" s="1"/>
      <c r="J112167" s="1"/>
      <c r="K112167" s="1"/>
      <c r="L112167" s="1"/>
      <c r="M112167" s="1"/>
      <c r="N112167" s="1"/>
      <c r="O112167" s="1"/>
      <c r="P112167" s="1"/>
      <c r="Q112167" s="1"/>
      <c r="R112167" s="1"/>
      <c r="S112167" s="1"/>
      <c r="T112167" s="1"/>
      <c r="U112167" s="1"/>
    </row>
    <row r="112168" spans="2:21">
      <c r="B112168" s="26"/>
      <c r="C112168" s="1"/>
      <c r="D112168" s="1"/>
      <c r="E112168" s="1"/>
      <c r="F112168" s="1"/>
      <c r="G112168" s="1"/>
      <c r="H112168" s="1"/>
      <c r="I112168" s="1"/>
      <c r="J112168" s="1"/>
      <c r="K112168" s="1"/>
      <c r="L112168" s="1"/>
      <c r="M112168" s="1"/>
      <c r="N112168" s="1"/>
      <c r="O112168" s="1"/>
      <c r="P112168" s="1"/>
      <c r="Q112168" s="1"/>
      <c r="R112168" s="1"/>
      <c r="S112168" s="1"/>
      <c r="T112168" s="1"/>
      <c r="U112168" s="1"/>
    </row>
    <row r="112169" spans="2:21">
      <c r="B112169" s="26"/>
      <c r="C112169" s="1"/>
      <c r="D112169" s="1"/>
      <c r="E112169" s="1"/>
      <c r="F112169" s="1"/>
      <c r="G112169" s="1"/>
      <c r="H112169" s="1"/>
      <c r="I112169" s="1"/>
      <c r="J112169" s="1"/>
      <c r="K112169" s="1"/>
      <c r="L112169" s="1"/>
      <c r="M112169" s="1"/>
      <c r="N112169" s="1"/>
      <c r="O112169" s="1"/>
      <c r="P112169" s="1"/>
      <c r="Q112169" s="1"/>
      <c r="R112169" s="1"/>
      <c r="S112169" s="1"/>
      <c r="T112169" s="1"/>
      <c r="U112169" s="1"/>
    </row>
    <row r="112170" spans="2:21">
      <c r="B112170" s="26"/>
      <c r="C112170" s="1"/>
      <c r="D112170" s="1"/>
      <c r="E112170" s="1"/>
      <c r="F112170" s="1"/>
      <c r="G112170" s="1"/>
      <c r="H112170" s="1"/>
      <c r="I112170" s="1"/>
      <c r="J112170" s="1"/>
      <c r="K112170" s="1"/>
      <c r="L112170" s="1"/>
      <c r="M112170" s="1"/>
      <c r="N112170" s="1"/>
      <c r="O112170" s="1"/>
      <c r="P112170" s="1"/>
      <c r="Q112170" s="1"/>
      <c r="R112170" s="1"/>
      <c r="S112170" s="1"/>
      <c r="T112170" s="1"/>
      <c r="U112170" s="1"/>
    </row>
    <row r="112171" spans="2:21">
      <c r="B112171" s="26"/>
      <c r="C112171" s="1"/>
      <c r="D112171" s="1"/>
      <c r="E112171" s="1"/>
      <c r="F112171" s="1"/>
      <c r="G112171" s="1"/>
      <c r="H112171" s="1"/>
      <c r="I112171" s="1"/>
      <c r="J112171" s="1"/>
      <c r="K112171" s="1"/>
      <c r="L112171" s="1"/>
      <c r="M112171" s="1"/>
      <c r="N112171" s="1"/>
      <c r="O112171" s="1"/>
      <c r="P112171" s="1"/>
      <c r="Q112171" s="1"/>
      <c r="R112171" s="1"/>
      <c r="S112171" s="1"/>
      <c r="T112171" s="1"/>
      <c r="U112171" s="1"/>
    </row>
    <row r="112172" spans="2:21">
      <c r="B112172" s="26"/>
      <c r="C112172" s="1"/>
      <c r="D112172" s="1"/>
      <c r="E112172" s="1"/>
      <c r="F112172" s="1"/>
      <c r="G112172" s="1"/>
      <c r="H112172" s="1"/>
      <c r="I112172" s="1"/>
      <c r="J112172" s="1"/>
      <c r="K112172" s="1"/>
      <c r="L112172" s="1"/>
      <c r="M112172" s="1"/>
      <c r="N112172" s="1"/>
      <c r="O112172" s="1"/>
      <c r="P112172" s="1"/>
      <c r="Q112172" s="1"/>
      <c r="R112172" s="1"/>
      <c r="S112172" s="1"/>
      <c r="T112172" s="1"/>
      <c r="U112172" s="1"/>
    </row>
    <row r="112173" spans="2:21">
      <c r="B112173" s="26"/>
      <c r="C112173" s="1"/>
      <c r="D112173" s="1"/>
      <c r="E112173" s="1"/>
      <c r="F112173" s="1"/>
      <c r="G112173" s="1"/>
      <c r="H112173" s="1"/>
      <c r="I112173" s="1"/>
      <c r="J112173" s="1"/>
      <c r="K112173" s="1"/>
      <c r="L112173" s="1"/>
      <c r="M112173" s="1"/>
      <c r="N112173" s="1"/>
      <c r="O112173" s="1"/>
      <c r="P112173" s="1"/>
      <c r="Q112173" s="1"/>
      <c r="R112173" s="1"/>
      <c r="S112173" s="1"/>
      <c r="T112173" s="1"/>
      <c r="U112173" s="1"/>
    </row>
    <row r="112174" spans="2:21">
      <c r="B112174" s="26"/>
      <c r="C112174" s="1"/>
      <c r="D112174" s="1"/>
      <c r="E112174" s="1"/>
      <c r="F112174" s="1"/>
      <c r="G112174" s="1"/>
      <c r="H112174" s="1"/>
      <c r="I112174" s="1"/>
      <c r="J112174" s="1"/>
      <c r="K112174" s="1"/>
      <c r="L112174" s="1"/>
      <c r="M112174" s="1"/>
      <c r="N112174" s="1"/>
      <c r="O112174" s="1"/>
      <c r="P112174" s="1"/>
      <c r="Q112174" s="1"/>
      <c r="R112174" s="1"/>
      <c r="S112174" s="1"/>
      <c r="T112174" s="1"/>
      <c r="U112174" s="1"/>
    </row>
    <row r="112175" spans="2:21">
      <c r="B112175" s="26"/>
      <c r="C112175" s="1"/>
      <c r="D112175" s="1"/>
      <c r="E112175" s="1"/>
      <c r="F112175" s="1"/>
      <c r="G112175" s="1"/>
      <c r="H112175" s="1"/>
      <c r="I112175" s="1"/>
      <c r="J112175" s="1"/>
      <c r="K112175" s="1"/>
      <c r="L112175" s="1"/>
      <c r="M112175" s="1"/>
      <c r="N112175" s="1"/>
      <c r="O112175" s="1"/>
      <c r="P112175" s="1"/>
      <c r="Q112175" s="1"/>
      <c r="R112175" s="1"/>
      <c r="S112175" s="1"/>
      <c r="T112175" s="1"/>
      <c r="U112175" s="1"/>
    </row>
    <row r="112176" spans="2:21">
      <c r="B112176" s="26"/>
      <c r="C112176" s="1"/>
      <c r="D112176" s="1"/>
      <c r="E112176" s="1"/>
      <c r="F112176" s="1"/>
      <c r="G112176" s="1"/>
      <c r="H112176" s="1"/>
      <c r="I112176" s="1"/>
      <c r="J112176" s="1"/>
      <c r="K112176" s="1"/>
      <c r="L112176" s="1"/>
      <c r="M112176" s="1"/>
      <c r="N112176" s="1"/>
      <c r="O112176" s="1"/>
      <c r="P112176" s="1"/>
      <c r="Q112176" s="1"/>
      <c r="R112176" s="1"/>
      <c r="S112176" s="1"/>
      <c r="T112176" s="1"/>
      <c r="U112176" s="1"/>
    </row>
    <row r="112177" spans="2:21">
      <c r="B112177" s="26"/>
      <c r="C112177" s="1"/>
      <c r="D112177" s="1"/>
      <c r="E112177" s="1"/>
      <c r="F112177" s="1"/>
      <c r="G112177" s="1"/>
      <c r="H112177" s="1"/>
      <c r="I112177" s="1"/>
      <c r="J112177" s="1"/>
      <c r="K112177" s="1"/>
      <c r="L112177" s="1"/>
      <c r="M112177" s="1"/>
      <c r="N112177" s="1"/>
      <c r="O112177" s="1"/>
      <c r="P112177" s="1"/>
      <c r="Q112177" s="1"/>
      <c r="R112177" s="1"/>
      <c r="S112177" s="1"/>
      <c r="T112177" s="1"/>
      <c r="U112177" s="1"/>
    </row>
    <row r="112178" spans="2:21">
      <c r="B112178" s="26"/>
      <c r="C112178" s="1"/>
      <c r="D112178" s="1"/>
      <c r="E112178" s="1"/>
      <c r="F112178" s="1"/>
      <c r="G112178" s="1"/>
      <c r="H112178" s="1"/>
      <c r="I112178" s="1"/>
      <c r="J112178" s="1"/>
      <c r="K112178" s="1"/>
      <c r="L112178" s="1"/>
      <c r="M112178" s="1"/>
      <c r="N112178" s="1"/>
      <c r="O112178" s="1"/>
      <c r="P112178" s="1"/>
      <c r="Q112178" s="1"/>
      <c r="R112178" s="1"/>
      <c r="S112178" s="1"/>
      <c r="T112178" s="1"/>
      <c r="U112178" s="1"/>
    </row>
    <row r="112179" spans="2:21">
      <c r="B112179" s="26"/>
      <c r="C112179" s="1"/>
      <c r="D112179" s="1"/>
      <c r="E112179" s="1"/>
      <c r="F112179" s="1"/>
      <c r="G112179" s="1"/>
      <c r="H112179" s="1"/>
      <c r="I112179" s="1"/>
      <c r="J112179" s="1"/>
      <c r="K112179" s="1"/>
      <c r="L112179" s="1"/>
      <c r="M112179" s="1"/>
      <c r="N112179" s="1"/>
      <c r="O112179" s="1"/>
      <c r="P112179" s="1"/>
      <c r="Q112179" s="1"/>
      <c r="R112179" s="1"/>
      <c r="S112179" s="1"/>
      <c r="T112179" s="1"/>
      <c r="U112179" s="1"/>
    </row>
    <row r="112180" spans="2:21">
      <c r="B112180" s="26"/>
      <c r="C112180" s="1"/>
      <c r="D112180" s="1"/>
      <c r="E112180" s="1"/>
      <c r="F112180" s="1"/>
      <c r="G112180" s="1"/>
      <c r="H112180" s="1"/>
      <c r="I112180" s="1"/>
      <c r="J112180" s="1"/>
      <c r="K112180" s="1"/>
      <c r="L112180" s="1"/>
      <c r="M112180" s="1"/>
      <c r="N112180" s="1"/>
      <c r="O112180" s="1"/>
      <c r="P112180" s="1"/>
      <c r="Q112180" s="1"/>
      <c r="R112180" s="1"/>
      <c r="S112180" s="1"/>
      <c r="T112180" s="1"/>
      <c r="U112180" s="1"/>
    </row>
    <row r="112181" spans="2:21">
      <c r="B112181" s="26"/>
      <c r="C112181" s="1"/>
      <c r="D112181" s="1"/>
      <c r="E112181" s="1"/>
      <c r="F112181" s="1"/>
      <c r="G112181" s="1"/>
      <c r="H112181" s="1"/>
      <c r="I112181" s="1"/>
      <c r="J112181" s="1"/>
      <c r="K112181" s="1"/>
      <c r="L112181" s="1"/>
      <c r="M112181" s="1"/>
      <c r="N112181" s="1"/>
      <c r="O112181" s="1"/>
      <c r="P112181" s="1"/>
      <c r="Q112181" s="1"/>
      <c r="R112181" s="1"/>
      <c r="S112181" s="1"/>
      <c r="T112181" s="1"/>
      <c r="U112181" s="1"/>
    </row>
    <row r="112182" spans="2:21">
      <c r="B112182" s="26"/>
      <c r="C112182" s="1"/>
      <c r="D112182" s="1"/>
      <c r="E112182" s="1"/>
      <c r="F112182" s="1"/>
      <c r="G112182" s="1"/>
      <c r="H112182" s="1"/>
      <c r="I112182" s="1"/>
      <c r="J112182" s="1"/>
      <c r="K112182" s="1"/>
      <c r="L112182" s="1"/>
      <c r="M112182" s="1"/>
      <c r="N112182" s="1"/>
      <c r="O112182" s="1"/>
      <c r="P112182" s="1"/>
      <c r="Q112182" s="1"/>
      <c r="R112182" s="1"/>
      <c r="S112182" s="1"/>
      <c r="T112182" s="1"/>
      <c r="U112182" s="1"/>
    </row>
    <row r="112183" spans="2:21">
      <c r="B112183" s="26"/>
      <c r="C112183" s="1"/>
      <c r="D112183" s="1"/>
      <c r="E112183" s="1"/>
      <c r="F112183" s="1"/>
      <c r="G112183" s="1"/>
      <c r="H112183" s="1"/>
      <c r="I112183" s="1"/>
      <c r="J112183" s="1"/>
      <c r="K112183" s="1"/>
      <c r="L112183" s="1"/>
      <c r="M112183" s="1"/>
      <c r="N112183" s="1"/>
      <c r="O112183" s="1"/>
      <c r="P112183" s="1"/>
      <c r="Q112183" s="1"/>
      <c r="R112183" s="1"/>
      <c r="S112183" s="1"/>
      <c r="T112183" s="1"/>
      <c r="U112183" s="1"/>
    </row>
    <row r="112184" spans="2:21">
      <c r="B112184" s="26"/>
      <c r="C112184" s="1"/>
      <c r="D112184" s="1"/>
      <c r="E112184" s="1"/>
      <c r="F112184" s="1"/>
      <c r="G112184" s="1"/>
      <c r="H112184" s="1"/>
      <c r="I112184" s="1"/>
      <c r="J112184" s="1"/>
      <c r="K112184" s="1"/>
      <c r="L112184" s="1"/>
      <c r="M112184" s="1"/>
      <c r="N112184" s="1"/>
      <c r="O112184" s="1"/>
      <c r="P112184" s="1"/>
      <c r="Q112184" s="1"/>
      <c r="R112184" s="1"/>
      <c r="S112184" s="1"/>
      <c r="T112184" s="1"/>
      <c r="U112184" s="1"/>
    </row>
    <row r="112185" spans="2:21">
      <c r="B112185" s="26"/>
      <c r="C112185" s="1"/>
      <c r="D112185" s="1"/>
      <c r="E112185" s="1"/>
      <c r="F112185" s="1"/>
      <c r="G112185" s="1"/>
      <c r="H112185" s="1"/>
      <c r="I112185" s="1"/>
      <c r="J112185" s="1"/>
      <c r="K112185" s="1"/>
      <c r="L112185" s="1"/>
      <c r="M112185" s="1"/>
      <c r="N112185" s="1"/>
      <c r="O112185" s="1"/>
      <c r="P112185" s="1"/>
      <c r="Q112185" s="1"/>
      <c r="R112185" s="1"/>
      <c r="S112185" s="1"/>
      <c r="T112185" s="1"/>
      <c r="U112185" s="1"/>
    </row>
    <row r="112186" spans="2:21">
      <c r="B112186" s="26"/>
      <c r="C112186" s="1"/>
      <c r="D112186" s="1"/>
      <c r="E112186" s="1"/>
      <c r="F112186" s="1"/>
      <c r="G112186" s="1"/>
      <c r="H112186" s="1"/>
      <c r="I112186" s="1"/>
      <c r="J112186" s="1"/>
      <c r="K112186" s="1"/>
      <c r="L112186" s="1"/>
      <c r="M112186" s="1"/>
      <c r="N112186" s="1"/>
      <c r="O112186" s="1"/>
      <c r="P112186" s="1"/>
      <c r="Q112186" s="1"/>
      <c r="R112186" s="1"/>
      <c r="S112186" s="1"/>
      <c r="T112186" s="1"/>
      <c r="U112186" s="1"/>
    </row>
    <row r="112187" spans="2:21">
      <c r="B112187" s="26"/>
      <c r="C112187" s="1"/>
      <c r="D112187" s="1"/>
      <c r="E112187" s="1"/>
      <c r="F112187" s="1"/>
      <c r="G112187" s="1"/>
      <c r="H112187" s="1"/>
      <c r="I112187" s="1"/>
      <c r="J112187" s="1"/>
      <c r="K112187" s="1"/>
      <c r="L112187" s="1"/>
      <c r="M112187" s="1"/>
      <c r="N112187" s="1"/>
      <c r="O112187" s="1"/>
      <c r="P112187" s="1"/>
      <c r="Q112187" s="1"/>
      <c r="R112187" s="1"/>
      <c r="S112187" s="1"/>
      <c r="T112187" s="1"/>
      <c r="U112187" s="1"/>
    </row>
    <row r="112188" spans="2:21">
      <c r="B112188" s="26"/>
      <c r="C112188" s="1"/>
      <c r="D112188" s="1"/>
      <c r="E112188" s="1"/>
      <c r="F112188" s="1"/>
      <c r="G112188" s="1"/>
      <c r="H112188" s="1"/>
      <c r="I112188" s="1"/>
      <c r="J112188" s="1"/>
      <c r="K112188" s="1"/>
      <c r="L112188" s="1"/>
      <c r="M112188" s="1"/>
      <c r="N112188" s="1"/>
      <c r="O112188" s="1"/>
      <c r="P112188" s="1"/>
      <c r="Q112188" s="1"/>
      <c r="R112188" s="1"/>
      <c r="S112188" s="1"/>
      <c r="T112188" s="1"/>
      <c r="U112188" s="1"/>
    </row>
    <row r="112189" spans="2:21">
      <c r="B112189" s="26"/>
      <c r="C112189" s="1"/>
      <c r="D112189" s="1"/>
      <c r="E112189" s="1"/>
      <c r="F112189" s="1"/>
      <c r="G112189" s="1"/>
      <c r="H112189" s="1"/>
      <c r="I112189" s="1"/>
      <c r="J112189" s="1"/>
      <c r="K112189" s="1"/>
      <c r="L112189" s="1"/>
      <c r="M112189" s="1"/>
      <c r="N112189" s="1"/>
      <c r="O112189" s="1"/>
      <c r="P112189" s="1"/>
      <c r="Q112189" s="1"/>
      <c r="R112189" s="1"/>
      <c r="S112189" s="1"/>
      <c r="T112189" s="1"/>
      <c r="U112189" s="1"/>
    </row>
    <row r="112190" spans="2:21">
      <c r="B112190" s="26"/>
      <c r="C112190" s="1"/>
      <c r="D112190" s="1"/>
      <c r="E112190" s="1"/>
      <c r="F112190" s="1"/>
      <c r="G112190" s="1"/>
      <c r="H112190" s="1"/>
      <c r="I112190" s="1"/>
      <c r="J112190" s="1"/>
      <c r="K112190" s="1"/>
      <c r="L112190" s="1"/>
      <c r="M112190" s="1"/>
      <c r="N112190" s="1"/>
      <c r="O112190" s="1"/>
      <c r="P112190" s="1"/>
      <c r="Q112190" s="1"/>
      <c r="R112190" s="1"/>
      <c r="S112190" s="1"/>
      <c r="T112190" s="1"/>
      <c r="U112190" s="1"/>
    </row>
    <row r="112191" spans="2:21">
      <c r="B112191" s="26"/>
      <c r="C112191" s="1"/>
      <c r="D112191" s="1"/>
      <c r="E112191" s="1"/>
      <c r="F112191" s="1"/>
      <c r="G112191" s="1"/>
      <c r="H112191" s="1"/>
      <c r="I112191" s="1"/>
      <c r="J112191" s="1"/>
      <c r="K112191" s="1"/>
      <c r="L112191" s="1"/>
      <c r="M112191" s="1"/>
      <c r="N112191" s="1"/>
      <c r="O112191" s="1"/>
      <c r="P112191" s="1"/>
      <c r="Q112191" s="1"/>
      <c r="R112191" s="1"/>
      <c r="S112191" s="1"/>
      <c r="T112191" s="1"/>
      <c r="U112191" s="1"/>
    </row>
    <row r="112192" spans="2:21">
      <c r="B112192" s="26"/>
      <c r="C112192" s="1"/>
      <c r="D112192" s="1"/>
      <c r="E112192" s="1"/>
      <c r="F112192" s="1"/>
      <c r="G112192" s="1"/>
      <c r="H112192" s="1"/>
      <c r="I112192" s="1"/>
      <c r="J112192" s="1"/>
      <c r="K112192" s="1"/>
      <c r="L112192" s="1"/>
      <c r="M112192" s="1"/>
      <c r="N112192" s="1"/>
      <c r="O112192" s="1"/>
      <c r="P112192" s="1"/>
      <c r="Q112192" s="1"/>
      <c r="R112192" s="1"/>
      <c r="S112192" s="1"/>
      <c r="T112192" s="1"/>
      <c r="U112192" s="1"/>
    </row>
    <row r="112193" spans="2:21">
      <c r="B112193" s="26"/>
      <c r="C112193" s="1"/>
      <c r="D112193" s="1"/>
      <c r="E112193" s="1"/>
      <c r="F112193" s="1"/>
      <c r="G112193" s="1"/>
      <c r="H112193" s="1"/>
      <c r="I112193" s="1"/>
      <c r="J112193" s="1"/>
      <c r="K112193" s="1"/>
      <c r="L112193" s="1"/>
      <c r="M112193" s="1"/>
      <c r="N112193" s="1"/>
      <c r="O112193" s="1"/>
      <c r="P112193" s="1"/>
      <c r="Q112193" s="1"/>
      <c r="R112193" s="1"/>
      <c r="S112193" s="1"/>
      <c r="T112193" s="1"/>
      <c r="U112193" s="1"/>
    </row>
    <row r="112194" spans="2:21">
      <c r="B112194" s="26"/>
      <c r="C112194" s="1"/>
      <c r="D112194" s="1"/>
      <c r="E112194" s="1"/>
      <c r="F112194" s="1"/>
      <c r="G112194" s="1"/>
      <c r="H112194" s="1"/>
      <c r="I112194" s="1"/>
      <c r="J112194" s="1"/>
      <c r="K112194" s="1"/>
      <c r="L112194" s="1"/>
      <c r="M112194" s="1"/>
      <c r="N112194" s="1"/>
      <c r="O112194" s="1"/>
      <c r="P112194" s="1"/>
      <c r="Q112194" s="1"/>
      <c r="R112194" s="1"/>
      <c r="S112194" s="1"/>
      <c r="T112194" s="1"/>
      <c r="U112194" s="1"/>
    </row>
    <row r="112195" spans="2:21">
      <c r="B112195" s="26"/>
      <c r="C112195" s="1"/>
      <c r="D112195" s="1"/>
      <c r="E112195" s="1"/>
      <c r="F112195" s="1"/>
      <c r="G112195" s="1"/>
      <c r="H112195" s="1"/>
      <c r="I112195" s="1"/>
      <c r="J112195" s="1"/>
      <c r="K112195" s="1"/>
      <c r="L112195" s="1"/>
      <c r="M112195" s="1"/>
      <c r="N112195" s="1"/>
      <c r="O112195" s="1"/>
      <c r="P112195" s="1"/>
      <c r="Q112195" s="1"/>
      <c r="R112195" s="1"/>
      <c r="S112195" s="1"/>
      <c r="T112195" s="1"/>
      <c r="U112195" s="1"/>
    </row>
    <row r="112196" spans="2:21">
      <c r="B112196" s="26"/>
      <c r="C112196" s="1"/>
      <c r="D112196" s="1"/>
      <c r="E112196" s="1"/>
      <c r="F112196" s="1"/>
      <c r="G112196" s="1"/>
      <c r="H112196" s="1"/>
      <c r="I112196" s="1"/>
      <c r="J112196" s="1"/>
      <c r="K112196" s="1"/>
      <c r="L112196" s="1"/>
      <c r="M112196" s="1"/>
      <c r="N112196" s="1"/>
      <c r="O112196" s="1"/>
      <c r="P112196" s="1"/>
      <c r="Q112196" s="1"/>
      <c r="R112196" s="1"/>
      <c r="S112196" s="1"/>
      <c r="T112196" s="1"/>
      <c r="U112196" s="1"/>
    </row>
    <row r="112197" spans="2:21">
      <c r="B112197" s="26"/>
      <c r="C112197" s="1"/>
      <c r="D112197" s="1"/>
      <c r="E112197" s="1"/>
      <c r="F112197" s="1"/>
      <c r="G112197" s="1"/>
      <c r="H112197" s="1"/>
      <c r="I112197" s="1"/>
      <c r="J112197" s="1"/>
      <c r="K112197" s="1"/>
      <c r="L112197" s="1"/>
      <c r="M112197" s="1"/>
      <c r="N112197" s="1"/>
      <c r="O112197" s="1"/>
      <c r="P112197" s="1"/>
      <c r="Q112197" s="1"/>
      <c r="R112197" s="1"/>
      <c r="S112197" s="1"/>
      <c r="T112197" s="1"/>
      <c r="U112197" s="1"/>
    </row>
    <row r="112198" spans="2:21">
      <c r="B112198" s="26"/>
      <c r="C112198" s="1"/>
      <c r="D112198" s="1"/>
      <c r="E112198" s="1"/>
      <c r="F112198" s="1"/>
      <c r="G112198" s="1"/>
      <c r="H112198" s="1"/>
      <c r="I112198" s="1"/>
      <c r="J112198" s="1"/>
      <c r="K112198" s="1"/>
      <c r="L112198" s="1"/>
      <c r="M112198" s="1"/>
      <c r="N112198" s="1"/>
      <c r="O112198" s="1"/>
      <c r="P112198" s="1"/>
      <c r="Q112198" s="1"/>
      <c r="R112198" s="1"/>
      <c r="S112198" s="1"/>
      <c r="T112198" s="1"/>
      <c r="U112198" s="1"/>
    </row>
    <row r="112199" spans="2:21">
      <c r="B112199" s="26"/>
      <c r="C112199" s="1"/>
      <c r="D112199" s="1"/>
      <c r="E112199" s="1"/>
      <c r="F112199" s="1"/>
      <c r="G112199" s="1"/>
      <c r="H112199" s="1"/>
      <c r="I112199" s="1"/>
      <c r="J112199" s="1"/>
      <c r="K112199" s="1"/>
      <c r="L112199" s="1"/>
      <c r="M112199" s="1"/>
      <c r="N112199" s="1"/>
      <c r="O112199" s="1"/>
      <c r="P112199" s="1"/>
      <c r="Q112199" s="1"/>
      <c r="R112199" s="1"/>
      <c r="S112199" s="1"/>
      <c r="T112199" s="1"/>
      <c r="U112199" s="1"/>
    </row>
    <row r="112200" spans="2:21">
      <c r="B112200" s="26"/>
      <c r="C112200" s="1"/>
      <c r="D112200" s="1"/>
      <c r="E112200" s="1"/>
      <c r="F112200" s="1"/>
      <c r="G112200" s="1"/>
      <c r="H112200" s="1"/>
      <c r="I112200" s="1"/>
      <c r="J112200" s="1"/>
      <c r="K112200" s="1"/>
      <c r="L112200" s="1"/>
      <c r="M112200" s="1"/>
      <c r="N112200" s="1"/>
      <c r="O112200" s="1"/>
      <c r="P112200" s="1"/>
      <c r="Q112200" s="1"/>
      <c r="R112200" s="1"/>
      <c r="S112200" s="1"/>
      <c r="T112200" s="1"/>
      <c r="U112200" s="1"/>
    </row>
    <row r="112201" spans="2:21">
      <c r="B112201" s="26"/>
      <c r="C112201" s="1"/>
      <c r="D112201" s="1"/>
      <c r="E112201" s="1"/>
      <c r="F112201" s="1"/>
      <c r="G112201" s="1"/>
      <c r="H112201" s="1"/>
      <c r="I112201" s="1"/>
      <c r="J112201" s="1"/>
      <c r="K112201" s="1"/>
      <c r="L112201" s="1"/>
      <c r="M112201" s="1"/>
      <c r="N112201" s="1"/>
      <c r="O112201" s="1"/>
      <c r="P112201" s="1"/>
      <c r="Q112201" s="1"/>
      <c r="R112201" s="1"/>
      <c r="S112201" s="1"/>
      <c r="T112201" s="1"/>
      <c r="U112201" s="1"/>
    </row>
    <row r="112202" spans="2:21">
      <c r="B112202" s="26"/>
      <c r="C112202" s="1"/>
      <c r="D112202" s="1"/>
      <c r="E112202" s="1"/>
      <c r="F112202" s="1"/>
      <c r="G112202" s="1"/>
      <c r="H112202" s="1"/>
      <c r="I112202" s="1"/>
      <c r="J112202" s="1"/>
      <c r="K112202" s="1"/>
      <c r="L112202" s="1"/>
      <c r="M112202" s="1"/>
      <c r="N112202" s="1"/>
      <c r="O112202" s="1"/>
      <c r="P112202" s="1"/>
      <c r="Q112202" s="1"/>
      <c r="R112202" s="1"/>
      <c r="S112202" s="1"/>
      <c r="T112202" s="1"/>
      <c r="U112202" s="1"/>
    </row>
    <row r="112203" spans="2:21">
      <c r="B112203" s="26"/>
      <c r="C112203" s="1"/>
      <c r="D112203" s="1"/>
      <c r="E112203" s="1"/>
      <c r="F112203" s="1"/>
      <c r="G112203" s="1"/>
      <c r="H112203" s="1"/>
      <c r="I112203" s="1"/>
      <c r="J112203" s="1"/>
      <c r="K112203" s="1"/>
      <c r="L112203" s="1"/>
      <c r="M112203" s="1"/>
      <c r="N112203" s="1"/>
      <c r="O112203" s="1"/>
      <c r="P112203" s="1"/>
      <c r="Q112203" s="1"/>
      <c r="R112203" s="1"/>
      <c r="S112203" s="1"/>
      <c r="T112203" s="1"/>
      <c r="U112203" s="1"/>
    </row>
    <row r="112204" spans="2:21">
      <c r="B112204" s="26"/>
      <c r="C112204" s="1"/>
      <c r="D112204" s="1"/>
      <c r="E112204" s="1"/>
      <c r="F112204" s="1"/>
      <c r="G112204" s="1"/>
      <c r="H112204" s="1"/>
      <c r="I112204" s="1"/>
      <c r="J112204" s="1"/>
      <c r="K112204" s="1"/>
      <c r="L112204" s="1"/>
      <c r="M112204" s="1"/>
      <c r="N112204" s="1"/>
      <c r="O112204" s="1"/>
      <c r="P112204" s="1"/>
      <c r="Q112204" s="1"/>
      <c r="R112204" s="1"/>
      <c r="S112204" s="1"/>
      <c r="T112204" s="1"/>
      <c r="U112204" s="1"/>
    </row>
    <row r="112205" spans="2:21">
      <c r="B112205" s="26"/>
      <c r="C112205" s="1"/>
      <c r="D112205" s="1"/>
      <c r="E112205" s="1"/>
      <c r="F112205" s="1"/>
      <c r="G112205" s="1"/>
      <c r="H112205" s="1"/>
      <c r="I112205" s="1"/>
      <c r="J112205" s="1"/>
      <c r="K112205" s="1"/>
      <c r="L112205" s="1"/>
      <c r="M112205" s="1"/>
      <c r="N112205" s="1"/>
      <c r="O112205" s="1"/>
      <c r="P112205" s="1"/>
      <c r="Q112205" s="1"/>
      <c r="R112205" s="1"/>
      <c r="S112205" s="1"/>
      <c r="T112205" s="1"/>
      <c r="U112205" s="1"/>
    </row>
    <row r="112206" spans="2:21">
      <c r="B112206" s="26"/>
      <c r="C112206" s="1"/>
      <c r="D112206" s="1"/>
      <c r="E112206" s="1"/>
      <c r="F112206" s="1"/>
      <c r="G112206" s="1"/>
      <c r="H112206" s="1"/>
      <c r="I112206" s="1"/>
      <c r="J112206" s="1"/>
      <c r="K112206" s="1"/>
      <c r="L112206" s="1"/>
      <c r="M112206" s="1"/>
      <c r="N112206" s="1"/>
      <c r="O112206" s="1"/>
      <c r="P112206" s="1"/>
      <c r="Q112206" s="1"/>
      <c r="R112206" s="1"/>
      <c r="S112206" s="1"/>
      <c r="T112206" s="1"/>
      <c r="U112206" s="1"/>
    </row>
    <row r="112207" spans="2:21">
      <c r="B112207" s="26"/>
      <c r="C112207" s="1"/>
      <c r="D112207" s="1"/>
      <c r="E112207" s="1"/>
      <c r="F112207" s="1"/>
      <c r="G112207" s="1"/>
      <c r="H112207" s="1"/>
      <c r="I112207" s="1"/>
      <c r="J112207" s="1"/>
      <c r="K112207" s="1"/>
      <c r="L112207" s="1"/>
      <c r="M112207" s="1"/>
      <c r="N112207" s="1"/>
      <c r="O112207" s="1"/>
      <c r="P112207" s="1"/>
      <c r="Q112207" s="1"/>
      <c r="R112207" s="1"/>
      <c r="S112207" s="1"/>
      <c r="T112207" s="1"/>
      <c r="U112207" s="1"/>
    </row>
    <row r="112208" spans="2:21">
      <c r="B112208" s="26"/>
      <c r="C112208" s="1"/>
      <c r="D112208" s="1"/>
      <c r="E112208" s="1"/>
      <c r="F112208" s="1"/>
      <c r="G112208" s="1"/>
      <c r="H112208" s="1"/>
      <c r="I112208" s="1"/>
      <c r="J112208" s="1"/>
      <c r="K112208" s="1"/>
      <c r="L112208" s="1"/>
      <c r="M112208" s="1"/>
      <c r="N112208" s="1"/>
      <c r="O112208" s="1"/>
      <c r="P112208" s="1"/>
      <c r="Q112208" s="1"/>
      <c r="R112208" s="1"/>
      <c r="S112208" s="1"/>
      <c r="T112208" s="1"/>
      <c r="U112208" s="1"/>
    </row>
    <row r="112209" spans="2:21">
      <c r="B112209" s="26"/>
      <c r="C112209" s="1"/>
      <c r="D112209" s="1"/>
      <c r="E112209" s="1"/>
      <c r="F112209" s="1"/>
      <c r="G112209" s="1"/>
      <c r="H112209" s="1"/>
      <c r="I112209" s="1"/>
      <c r="J112209" s="1"/>
      <c r="K112209" s="1"/>
      <c r="L112209" s="1"/>
      <c r="M112209" s="1"/>
      <c r="N112209" s="1"/>
      <c r="O112209" s="1"/>
      <c r="P112209" s="1"/>
      <c r="Q112209" s="1"/>
      <c r="R112209" s="1"/>
      <c r="S112209" s="1"/>
      <c r="T112209" s="1"/>
      <c r="U112209" s="1"/>
    </row>
    <row r="112210" spans="2:21">
      <c r="B112210" s="26"/>
      <c r="C112210" s="1"/>
      <c r="D112210" s="1"/>
      <c r="E112210" s="1"/>
      <c r="F112210" s="1"/>
      <c r="G112210" s="1"/>
      <c r="H112210" s="1"/>
      <c r="I112210" s="1"/>
      <c r="J112210" s="1"/>
      <c r="K112210" s="1"/>
      <c r="L112210" s="1"/>
      <c r="M112210" s="1"/>
      <c r="N112210" s="1"/>
      <c r="O112210" s="1"/>
      <c r="P112210" s="1"/>
      <c r="Q112210" s="1"/>
      <c r="R112210" s="1"/>
      <c r="S112210" s="1"/>
      <c r="T112210" s="1"/>
      <c r="U112210" s="1"/>
    </row>
    <row r="112211" spans="2:21">
      <c r="B112211" s="26"/>
      <c r="C112211" s="1"/>
      <c r="D112211" s="1"/>
      <c r="E112211" s="1"/>
      <c r="F112211" s="1"/>
      <c r="G112211" s="1"/>
      <c r="H112211" s="1"/>
      <c r="I112211" s="1"/>
      <c r="J112211" s="1"/>
      <c r="K112211" s="1"/>
      <c r="L112211" s="1"/>
      <c r="M112211" s="1"/>
      <c r="N112211" s="1"/>
      <c r="O112211" s="1"/>
      <c r="P112211" s="1"/>
      <c r="Q112211" s="1"/>
      <c r="R112211" s="1"/>
      <c r="S112211" s="1"/>
      <c r="T112211" s="1"/>
      <c r="U112211" s="1"/>
    </row>
    <row r="112212" spans="2:21">
      <c r="B112212" s="26"/>
      <c r="C112212" s="1"/>
      <c r="D112212" s="1"/>
      <c r="E112212" s="1"/>
      <c r="F112212" s="1"/>
      <c r="G112212" s="1"/>
      <c r="H112212" s="1"/>
      <c r="I112212" s="1"/>
      <c r="J112212" s="1"/>
      <c r="K112212" s="1"/>
      <c r="L112212" s="1"/>
      <c r="M112212" s="1"/>
      <c r="N112212" s="1"/>
      <c r="O112212" s="1"/>
      <c r="P112212" s="1"/>
      <c r="Q112212" s="1"/>
      <c r="R112212" s="1"/>
      <c r="S112212" s="1"/>
      <c r="T112212" s="1"/>
      <c r="U112212" s="1"/>
    </row>
    <row r="112213" spans="2:21">
      <c r="B112213" s="26"/>
      <c r="C112213" s="1"/>
      <c r="D112213" s="1"/>
      <c r="E112213" s="1"/>
      <c r="F112213" s="1"/>
      <c r="G112213" s="1"/>
      <c r="H112213" s="1"/>
      <c r="I112213" s="1"/>
      <c r="J112213" s="1"/>
      <c r="K112213" s="1"/>
      <c r="L112213" s="1"/>
      <c r="M112213" s="1"/>
      <c r="N112213" s="1"/>
      <c r="O112213" s="1"/>
      <c r="P112213" s="1"/>
      <c r="Q112213" s="1"/>
      <c r="R112213" s="1"/>
      <c r="S112213" s="1"/>
      <c r="T112213" s="1"/>
      <c r="U112213" s="1"/>
    </row>
    <row r="112214" spans="2:21">
      <c r="B112214" s="26"/>
      <c r="C112214" s="1"/>
      <c r="D112214" s="1"/>
      <c r="E112214" s="1"/>
      <c r="F112214" s="1"/>
      <c r="G112214" s="1"/>
      <c r="H112214" s="1"/>
      <c r="I112214" s="1"/>
      <c r="J112214" s="1"/>
      <c r="K112214" s="1"/>
      <c r="L112214" s="1"/>
      <c r="M112214" s="1"/>
      <c r="N112214" s="1"/>
      <c r="O112214" s="1"/>
      <c r="P112214" s="1"/>
      <c r="Q112214" s="1"/>
      <c r="R112214" s="1"/>
      <c r="S112214" s="1"/>
      <c r="T112214" s="1"/>
      <c r="U112214" s="1"/>
    </row>
    <row r="112215" spans="2:21">
      <c r="B112215" s="26"/>
      <c r="C112215" s="1"/>
      <c r="D112215" s="1"/>
      <c r="E112215" s="1"/>
      <c r="F112215" s="1"/>
      <c r="G112215" s="1"/>
      <c r="H112215" s="1"/>
      <c r="I112215" s="1"/>
      <c r="J112215" s="1"/>
      <c r="K112215" s="1"/>
      <c r="L112215" s="1"/>
      <c r="M112215" s="1"/>
      <c r="N112215" s="1"/>
      <c r="O112215" s="1"/>
      <c r="P112215" s="1"/>
      <c r="Q112215" s="1"/>
      <c r="R112215" s="1"/>
      <c r="S112215" s="1"/>
      <c r="T112215" s="1"/>
      <c r="U112215" s="1"/>
    </row>
    <row r="112216" spans="2:21">
      <c r="B112216" s="26"/>
      <c r="C112216" s="1"/>
      <c r="D112216" s="1"/>
      <c r="E112216" s="1"/>
      <c r="F112216" s="1"/>
      <c r="G112216" s="1"/>
      <c r="H112216" s="1"/>
      <c r="I112216" s="1"/>
      <c r="J112216" s="1"/>
      <c r="K112216" s="1"/>
      <c r="L112216" s="1"/>
      <c r="M112216" s="1"/>
      <c r="N112216" s="1"/>
      <c r="O112216" s="1"/>
      <c r="P112216" s="1"/>
      <c r="Q112216" s="1"/>
      <c r="R112216" s="1"/>
      <c r="S112216" s="1"/>
      <c r="T112216" s="1"/>
      <c r="U112216" s="1"/>
    </row>
    <row r="112217" spans="2:21">
      <c r="B112217" s="26"/>
      <c r="C112217" s="1"/>
      <c r="D112217" s="1"/>
      <c r="E112217" s="1"/>
      <c r="F112217" s="1"/>
      <c r="G112217" s="1"/>
      <c r="H112217" s="1"/>
      <c r="I112217" s="1"/>
      <c r="J112217" s="1"/>
      <c r="K112217" s="1"/>
      <c r="L112217" s="1"/>
      <c r="M112217" s="1"/>
      <c r="N112217" s="1"/>
      <c r="O112217" s="1"/>
      <c r="P112217" s="1"/>
      <c r="Q112217" s="1"/>
      <c r="R112217" s="1"/>
      <c r="S112217" s="1"/>
      <c r="T112217" s="1"/>
      <c r="U112217" s="1"/>
    </row>
    <row r="112218" spans="2:21">
      <c r="B112218" s="26"/>
      <c r="C112218" s="1"/>
      <c r="D112218" s="1"/>
      <c r="E112218" s="1"/>
      <c r="F112218" s="1"/>
      <c r="G112218" s="1"/>
      <c r="H112218" s="1"/>
      <c r="I112218" s="1"/>
      <c r="J112218" s="1"/>
      <c r="K112218" s="1"/>
      <c r="L112218" s="1"/>
      <c r="M112218" s="1"/>
      <c r="N112218" s="1"/>
      <c r="O112218" s="1"/>
      <c r="P112218" s="1"/>
      <c r="Q112218" s="1"/>
      <c r="R112218" s="1"/>
      <c r="S112218" s="1"/>
      <c r="T112218" s="1"/>
      <c r="U112218" s="1"/>
    </row>
    <row r="112219" spans="2:21">
      <c r="B112219" s="26"/>
      <c r="C112219" s="1"/>
      <c r="D112219" s="1"/>
      <c r="E112219" s="1"/>
      <c r="F112219" s="1"/>
      <c r="G112219" s="1"/>
      <c r="H112219" s="1"/>
      <c r="I112219" s="1"/>
      <c r="J112219" s="1"/>
      <c r="K112219" s="1"/>
      <c r="L112219" s="1"/>
      <c r="M112219" s="1"/>
      <c r="N112219" s="1"/>
      <c r="O112219" s="1"/>
      <c r="P112219" s="1"/>
      <c r="Q112219" s="1"/>
      <c r="R112219" s="1"/>
      <c r="S112219" s="1"/>
      <c r="T112219" s="1"/>
      <c r="U112219" s="1"/>
    </row>
    <row r="112220" spans="2:21">
      <c r="B112220" s="26"/>
      <c r="C112220" s="1"/>
      <c r="D112220" s="1"/>
      <c r="E112220" s="1"/>
      <c r="F112220" s="1"/>
      <c r="G112220" s="1"/>
      <c r="H112220" s="1"/>
      <c r="I112220" s="1"/>
      <c r="J112220" s="1"/>
      <c r="K112220" s="1"/>
      <c r="L112220" s="1"/>
      <c r="M112220" s="1"/>
      <c r="N112220" s="1"/>
      <c r="O112220" s="1"/>
      <c r="P112220" s="1"/>
      <c r="Q112220" s="1"/>
      <c r="R112220" s="1"/>
      <c r="S112220" s="1"/>
      <c r="T112220" s="1"/>
      <c r="U112220" s="1"/>
    </row>
    <row r="112221" spans="2:21">
      <c r="B112221" s="26"/>
      <c r="C112221" s="1"/>
      <c r="D112221" s="1"/>
      <c r="E112221" s="1"/>
      <c r="F112221" s="1"/>
      <c r="G112221" s="1"/>
      <c r="H112221" s="1"/>
      <c r="I112221" s="1"/>
      <c r="J112221" s="1"/>
      <c r="K112221" s="1"/>
      <c r="L112221" s="1"/>
      <c r="M112221" s="1"/>
      <c r="N112221" s="1"/>
      <c r="O112221" s="1"/>
      <c r="P112221" s="1"/>
      <c r="Q112221" s="1"/>
      <c r="R112221" s="1"/>
      <c r="S112221" s="1"/>
      <c r="T112221" s="1"/>
      <c r="U112221" s="1"/>
    </row>
    <row r="112222" spans="2:21">
      <c r="B112222" s="26"/>
      <c r="C112222" s="1"/>
      <c r="D112222" s="1"/>
      <c r="E112222" s="1"/>
      <c r="F112222" s="1"/>
      <c r="G112222" s="1"/>
      <c r="H112222" s="1"/>
      <c r="I112222" s="1"/>
      <c r="J112222" s="1"/>
      <c r="K112222" s="1"/>
      <c r="L112222" s="1"/>
      <c r="M112222" s="1"/>
      <c r="N112222" s="1"/>
      <c r="O112222" s="1"/>
      <c r="P112222" s="1"/>
      <c r="Q112222" s="1"/>
      <c r="R112222" s="1"/>
      <c r="S112222" s="1"/>
      <c r="T112222" s="1"/>
      <c r="U112222" s="1"/>
    </row>
    <row r="112223" spans="2:21">
      <c r="B112223" s="26"/>
      <c r="C112223" s="1"/>
      <c r="D112223" s="1"/>
      <c r="E112223" s="1"/>
      <c r="F112223" s="1"/>
      <c r="G112223" s="1"/>
      <c r="H112223" s="1"/>
      <c r="I112223" s="1"/>
      <c r="J112223" s="1"/>
      <c r="K112223" s="1"/>
      <c r="L112223" s="1"/>
      <c r="M112223" s="1"/>
      <c r="N112223" s="1"/>
      <c r="O112223" s="1"/>
      <c r="P112223" s="1"/>
      <c r="Q112223" s="1"/>
      <c r="R112223" s="1"/>
      <c r="S112223" s="1"/>
      <c r="T112223" s="1"/>
      <c r="U112223" s="1"/>
    </row>
    <row r="112224" spans="2:21">
      <c r="B112224" s="26"/>
      <c r="C112224" s="1"/>
      <c r="D112224" s="1"/>
      <c r="E112224" s="1"/>
      <c r="F112224" s="1"/>
      <c r="G112224" s="1"/>
      <c r="H112224" s="1"/>
      <c r="I112224" s="1"/>
      <c r="J112224" s="1"/>
      <c r="K112224" s="1"/>
      <c r="L112224" s="1"/>
      <c r="M112224" s="1"/>
      <c r="N112224" s="1"/>
      <c r="O112224" s="1"/>
      <c r="P112224" s="1"/>
      <c r="Q112224" s="1"/>
      <c r="R112224" s="1"/>
      <c r="S112224" s="1"/>
      <c r="T112224" s="1"/>
      <c r="U112224" s="1"/>
    </row>
    <row r="112225" spans="2:21">
      <c r="B112225" s="26"/>
      <c r="C112225" s="1"/>
      <c r="D112225" s="1"/>
      <c r="E112225" s="1"/>
      <c r="F112225" s="1"/>
      <c r="G112225" s="1"/>
      <c r="H112225" s="1"/>
      <c r="I112225" s="1"/>
      <c r="J112225" s="1"/>
      <c r="K112225" s="1"/>
      <c r="L112225" s="1"/>
      <c r="M112225" s="1"/>
      <c r="N112225" s="1"/>
      <c r="O112225" s="1"/>
      <c r="P112225" s="1"/>
      <c r="Q112225" s="1"/>
      <c r="R112225" s="1"/>
      <c r="S112225" s="1"/>
      <c r="T112225" s="1"/>
      <c r="U112225" s="1"/>
    </row>
    <row r="112226" spans="2:21">
      <c r="B112226" s="26"/>
      <c r="C112226" s="1"/>
      <c r="D112226" s="1"/>
      <c r="E112226" s="1"/>
      <c r="F112226" s="1"/>
      <c r="G112226" s="1"/>
      <c r="H112226" s="1"/>
      <c r="I112226" s="1"/>
      <c r="J112226" s="1"/>
      <c r="K112226" s="1"/>
      <c r="L112226" s="1"/>
      <c r="M112226" s="1"/>
      <c r="N112226" s="1"/>
      <c r="O112226" s="1"/>
      <c r="P112226" s="1"/>
      <c r="Q112226" s="1"/>
      <c r="R112226" s="1"/>
      <c r="S112226" s="1"/>
      <c r="T112226" s="1"/>
      <c r="U112226" s="1"/>
    </row>
    <row r="112227" spans="2:21">
      <c r="B112227" s="26"/>
      <c r="C112227" s="1"/>
      <c r="D112227" s="1"/>
      <c r="E112227" s="1"/>
      <c r="F112227" s="1"/>
      <c r="G112227" s="1"/>
      <c r="H112227" s="1"/>
      <c r="I112227" s="1"/>
      <c r="J112227" s="1"/>
      <c r="K112227" s="1"/>
      <c r="L112227" s="1"/>
      <c r="M112227" s="1"/>
      <c r="N112227" s="1"/>
      <c r="O112227" s="1"/>
      <c r="P112227" s="1"/>
      <c r="Q112227" s="1"/>
      <c r="R112227" s="1"/>
      <c r="S112227" s="1"/>
      <c r="T112227" s="1"/>
      <c r="U112227" s="1"/>
    </row>
    <row r="112228" spans="2:21">
      <c r="B112228" s="26"/>
      <c r="C112228" s="1"/>
      <c r="D112228" s="1"/>
      <c r="E112228" s="1"/>
      <c r="F112228" s="1"/>
      <c r="G112228" s="1"/>
      <c r="H112228" s="1"/>
      <c r="I112228" s="1"/>
      <c r="J112228" s="1"/>
      <c r="K112228" s="1"/>
      <c r="L112228" s="1"/>
      <c r="M112228" s="1"/>
      <c r="N112228" s="1"/>
      <c r="O112228" s="1"/>
      <c r="P112228" s="1"/>
      <c r="Q112228" s="1"/>
      <c r="R112228" s="1"/>
      <c r="S112228" s="1"/>
      <c r="T112228" s="1"/>
      <c r="U112228" s="1"/>
    </row>
    <row r="112229" spans="2:21">
      <c r="B112229" s="26"/>
      <c r="C112229" s="1"/>
      <c r="D112229" s="1"/>
      <c r="E112229" s="1"/>
      <c r="F112229" s="1"/>
      <c r="G112229" s="1"/>
      <c r="H112229" s="1"/>
      <c r="I112229" s="1"/>
      <c r="J112229" s="1"/>
      <c r="K112229" s="1"/>
      <c r="L112229" s="1"/>
      <c r="M112229" s="1"/>
      <c r="N112229" s="1"/>
      <c r="O112229" s="1"/>
      <c r="P112229" s="1"/>
      <c r="Q112229" s="1"/>
      <c r="R112229" s="1"/>
      <c r="S112229" s="1"/>
      <c r="T112229" s="1"/>
      <c r="U112229" s="1"/>
    </row>
    <row r="112230" spans="2:21">
      <c r="B112230" s="26"/>
      <c r="C112230" s="1"/>
      <c r="D112230" s="1"/>
      <c r="E112230" s="1"/>
      <c r="F112230" s="1"/>
      <c r="G112230" s="1"/>
      <c r="H112230" s="1"/>
      <c r="I112230" s="1"/>
      <c r="J112230" s="1"/>
      <c r="K112230" s="1"/>
      <c r="L112230" s="1"/>
      <c r="M112230" s="1"/>
      <c r="N112230" s="1"/>
      <c r="O112230" s="1"/>
      <c r="P112230" s="1"/>
      <c r="Q112230" s="1"/>
      <c r="R112230" s="1"/>
      <c r="S112230" s="1"/>
      <c r="T112230" s="1"/>
      <c r="U112230" s="1"/>
    </row>
    <row r="112231" spans="2:21">
      <c r="B112231" s="26"/>
      <c r="C112231" s="1"/>
      <c r="D112231" s="1"/>
      <c r="E112231" s="1"/>
      <c r="F112231" s="1"/>
      <c r="G112231" s="1"/>
      <c r="H112231" s="1"/>
      <c r="I112231" s="1"/>
      <c r="J112231" s="1"/>
      <c r="K112231" s="1"/>
      <c r="L112231" s="1"/>
      <c r="M112231" s="1"/>
      <c r="N112231" s="1"/>
      <c r="O112231" s="1"/>
      <c r="P112231" s="1"/>
      <c r="Q112231" s="1"/>
      <c r="R112231" s="1"/>
      <c r="S112231" s="1"/>
      <c r="T112231" s="1"/>
      <c r="U112231" s="1"/>
    </row>
    <row r="112232" spans="2:21">
      <c r="B112232" s="26"/>
      <c r="C112232" s="1"/>
      <c r="D112232" s="1"/>
      <c r="E112232" s="1"/>
      <c r="F112232" s="1"/>
      <c r="G112232" s="1"/>
      <c r="H112232" s="1"/>
      <c r="I112232" s="1"/>
      <c r="J112232" s="1"/>
      <c r="K112232" s="1"/>
      <c r="L112232" s="1"/>
      <c r="M112232" s="1"/>
      <c r="N112232" s="1"/>
      <c r="O112232" s="1"/>
      <c r="P112232" s="1"/>
      <c r="Q112232" s="1"/>
      <c r="R112232" s="1"/>
      <c r="S112232" s="1"/>
      <c r="T112232" s="1"/>
      <c r="U112232" s="1"/>
    </row>
    <row r="112233" spans="2:21">
      <c r="B112233" s="26"/>
      <c r="C112233" s="1"/>
      <c r="D112233" s="1"/>
      <c r="E112233" s="1"/>
      <c r="F112233" s="1"/>
      <c r="G112233" s="1"/>
      <c r="H112233" s="1"/>
      <c r="I112233" s="1"/>
      <c r="J112233" s="1"/>
      <c r="K112233" s="1"/>
      <c r="L112233" s="1"/>
      <c r="M112233" s="1"/>
      <c r="N112233" s="1"/>
      <c r="O112233" s="1"/>
      <c r="P112233" s="1"/>
      <c r="Q112233" s="1"/>
      <c r="R112233" s="1"/>
      <c r="S112233" s="1"/>
      <c r="T112233" s="1"/>
      <c r="U112233" s="1"/>
    </row>
    <row r="112234" spans="2:21">
      <c r="B112234" s="26"/>
      <c r="C112234" s="1"/>
      <c r="D112234" s="1"/>
      <c r="E112234" s="1"/>
      <c r="F112234" s="1"/>
      <c r="G112234" s="1"/>
      <c r="H112234" s="1"/>
      <c r="I112234" s="1"/>
      <c r="J112234" s="1"/>
      <c r="K112234" s="1"/>
      <c r="L112234" s="1"/>
      <c r="M112234" s="1"/>
      <c r="N112234" s="1"/>
      <c r="O112234" s="1"/>
      <c r="P112234" s="1"/>
      <c r="Q112234" s="1"/>
      <c r="R112234" s="1"/>
      <c r="S112234" s="1"/>
      <c r="T112234" s="1"/>
      <c r="U112234" s="1"/>
    </row>
    <row r="112235" spans="2:21">
      <c r="B112235" s="26"/>
      <c r="C112235" s="1"/>
      <c r="D112235" s="1"/>
      <c r="E112235" s="1"/>
      <c r="F112235" s="1"/>
      <c r="G112235" s="1"/>
      <c r="H112235" s="1"/>
      <c r="I112235" s="1"/>
      <c r="J112235" s="1"/>
      <c r="K112235" s="1"/>
      <c r="L112235" s="1"/>
      <c r="M112235" s="1"/>
      <c r="N112235" s="1"/>
      <c r="O112235" s="1"/>
      <c r="P112235" s="1"/>
      <c r="Q112235" s="1"/>
      <c r="R112235" s="1"/>
      <c r="S112235" s="1"/>
      <c r="T112235" s="1"/>
      <c r="U112235" s="1"/>
    </row>
    <row r="112236" spans="2:21">
      <c r="B112236" s="26"/>
      <c r="C112236" s="1"/>
      <c r="D112236" s="1"/>
      <c r="E112236" s="1"/>
      <c r="F112236" s="1"/>
      <c r="G112236" s="1"/>
      <c r="H112236" s="1"/>
      <c r="I112236" s="1"/>
      <c r="J112236" s="1"/>
      <c r="K112236" s="1"/>
      <c r="L112236" s="1"/>
      <c r="M112236" s="1"/>
      <c r="N112236" s="1"/>
      <c r="O112236" s="1"/>
      <c r="P112236" s="1"/>
      <c r="Q112236" s="1"/>
      <c r="R112236" s="1"/>
      <c r="S112236" s="1"/>
      <c r="T112236" s="1"/>
      <c r="U112236" s="1"/>
    </row>
    <row r="112237" spans="2:21">
      <c r="B112237" s="26"/>
      <c r="C112237" s="1"/>
      <c r="D112237" s="1"/>
      <c r="E112237" s="1"/>
      <c r="F112237" s="1"/>
      <c r="G112237" s="1"/>
      <c r="H112237" s="1"/>
      <c r="I112237" s="1"/>
      <c r="J112237" s="1"/>
      <c r="K112237" s="1"/>
      <c r="L112237" s="1"/>
      <c r="M112237" s="1"/>
      <c r="N112237" s="1"/>
      <c r="O112237" s="1"/>
      <c r="P112237" s="1"/>
      <c r="Q112237" s="1"/>
      <c r="R112237" s="1"/>
      <c r="S112237" s="1"/>
      <c r="T112237" s="1"/>
      <c r="U112237" s="1"/>
    </row>
    <row r="112238" spans="2:21">
      <c r="B112238" s="26"/>
      <c r="C112238" s="1"/>
      <c r="D112238" s="1"/>
      <c r="E112238" s="1"/>
      <c r="F112238" s="1"/>
      <c r="G112238" s="1"/>
      <c r="H112238" s="1"/>
      <c r="I112238" s="1"/>
      <c r="J112238" s="1"/>
      <c r="K112238" s="1"/>
      <c r="L112238" s="1"/>
      <c r="M112238" s="1"/>
      <c r="N112238" s="1"/>
      <c r="O112238" s="1"/>
      <c r="P112238" s="1"/>
      <c r="Q112238" s="1"/>
      <c r="R112238" s="1"/>
      <c r="S112238" s="1"/>
      <c r="T112238" s="1"/>
      <c r="U112238" s="1"/>
    </row>
    <row r="112239" spans="2:21">
      <c r="B112239" s="26"/>
      <c r="C112239" s="1"/>
      <c r="D112239" s="1"/>
      <c r="E112239" s="1"/>
      <c r="F112239" s="1"/>
      <c r="G112239" s="1"/>
      <c r="H112239" s="1"/>
      <c r="I112239" s="1"/>
      <c r="J112239" s="1"/>
      <c r="K112239" s="1"/>
      <c r="L112239" s="1"/>
      <c r="M112239" s="1"/>
      <c r="N112239" s="1"/>
      <c r="O112239" s="1"/>
      <c r="P112239" s="1"/>
      <c r="Q112239" s="1"/>
      <c r="R112239" s="1"/>
      <c r="S112239" s="1"/>
      <c r="T112239" s="1"/>
      <c r="U112239" s="1"/>
    </row>
    <row r="112240" spans="2:21">
      <c r="B112240" s="26"/>
      <c r="C112240" s="1"/>
      <c r="D112240" s="1"/>
      <c r="E112240" s="1"/>
      <c r="F112240" s="1"/>
      <c r="G112240" s="1"/>
      <c r="H112240" s="1"/>
      <c r="I112240" s="1"/>
      <c r="J112240" s="1"/>
      <c r="K112240" s="1"/>
      <c r="L112240" s="1"/>
      <c r="M112240" s="1"/>
      <c r="N112240" s="1"/>
      <c r="O112240" s="1"/>
      <c r="P112240" s="1"/>
      <c r="Q112240" s="1"/>
      <c r="R112240" s="1"/>
      <c r="S112240" s="1"/>
      <c r="T112240" s="1"/>
      <c r="U112240" s="1"/>
    </row>
    <row r="112241" spans="2:21">
      <c r="B112241" s="26"/>
      <c r="C112241" s="1"/>
      <c r="D112241" s="1"/>
      <c r="E112241" s="1"/>
      <c r="F112241" s="1"/>
      <c r="G112241" s="1"/>
      <c r="H112241" s="1"/>
      <c r="I112241" s="1"/>
      <c r="J112241" s="1"/>
      <c r="K112241" s="1"/>
      <c r="L112241" s="1"/>
      <c r="M112241" s="1"/>
      <c r="N112241" s="1"/>
      <c r="O112241" s="1"/>
      <c r="P112241" s="1"/>
      <c r="Q112241" s="1"/>
      <c r="R112241" s="1"/>
      <c r="S112241" s="1"/>
      <c r="T112241" s="1"/>
      <c r="U112241" s="1"/>
    </row>
    <row r="112242" spans="2:21">
      <c r="B112242" s="26"/>
      <c r="C112242" s="1"/>
      <c r="D112242" s="1"/>
      <c r="E112242" s="1"/>
      <c r="F112242" s="1"/>
      <c r="G112242" s="1"/>
      <c r="H112242" s="1"/>
      <c r="I112242" s="1"/>
      <c r="J112242" s="1"/>
      <c r="K112242" s="1"/>
      <c r="L112242" s="1"/>
      <c r="M112242" s="1"/>
      <c r="N112242" s="1"/>
      <c r="O112242" s="1"/>
      <c r="P112242" s="1"/>
      <c r="Q112242" s="1"/>
      <c r="R112242" s="1"/>
      <c r="S112242" s="1"/>
      <c r="T112242" s="1"/>
      <c r="U112242" s="1"/>
    </row>
    <row r="112243" spans="2:21">
      <c r="B112243" s="26"/>
      <c r="C112243" s="1"/>
      <c r="D112243" s="1"/>
      <c r="E112243" s="1"/>
      <c r="F112243" s="1"/>
      <c r="G112243" s="1"/>
      <c r="H112243" s="1"/>
      <c r="I112243" s="1"/>
      <c r="J112243" s="1"/>
      <c r="K112243" s="1"/>
      <c r="L112243" s="1"/>
      <c r="M112243" s="1"/>
      <c r="N112243" s="1"/>
      <c r="O112243" s="1"/>
      <c r="P112243" s="1"/>
      <c r="Q112243" s="1"/>
      <c r="R112243" s="1"/>
      <c r="S112243" s="1"/>
      <c r="T112243" s="1"/>
      <c r="U112243" s="1"/>
    </row>
    <row r="112244" spans="2:21">
      <c r="B112244" s="26"/>
      <c r="C112244" s="1"/>
      <c r="D112244" s="1"/>
      <c r="E112244" s="1"/>
      <c r="F112244" s="1"/>
      <c r="G112244" s="1"/>
      <c r="H112244" s="1"/>
      <c r="I112244" s="1"/>
      <c r="J112244" s="1"/>
      <c r="K112244" s="1"/>
      <c r="L112244" s="1"/>
      <c r="M112244" s="1"/>
      <c r="N112244" s="1"/>
      <c r="O112244" s="1"/>
      <c r="P112244" s="1"/>
      <c r="Q112244" s="1"/>
      <c r="R112244" s="1"/>
      <c r="S112244" s="1"/>
      <c r="T112244" s="1"/>
      <c r="U112244" s="1"/>
    </row>
    <row r="112245" spans="2:21">
      <c r="B112245" s="26"/>
      <c r="C112245" s="1"/>
      <c r="D112245" s="1"/>
      <c r="E112245" s="1"/>
      <c r="F112245" s="1"/>
      <c r="G112245" s="1"/>
      <c r="H112245" s="1"/>
      <c r="I112245" s="1"/>
      <c r="J112245" s="1"/>
      <c r="K112245" s="1"/>
      <c r="L112245" s="1"/>
      <c r="M112245" s="1"/>
      <c r="N112245" s="1"/>
      <c r="O112245" s="1"/>
      <c r="P112245" s="1"/>
      <c r="Q112245" s="1"/>
      <c r="R112245" s="1"/>
      <c r="S112245" s="1"/>
      <c r="T112245" s="1"/>
      <c r="U112245" s="1"/>
    </row>
    <row r="112246" spans="2:21">
      <c r="B112246" s="26"/>
      <c r="C112246" s="1"/>
      <c r="D112246" s="1"/>
      <c r="E112246" s="1"/>
      <c r="F112246" s="1"/>
      <c r="G112246" s="1"/>
      <c r="H112246" s="1"/>
      <c r="I112246" s="1"/>
      <c r="J112246" s="1"/>
      <c r="K112246" s="1"/>
      <c r="L112246" s="1"/>
      <c r="M112246" s="1"/>
      <c r="N112246" s="1"/>
      <c r="O112246" s="1"/>
      <c r="P112246" s="1"/>
      <c r="Q112246" s="1"/>
      <c r="R112246" s="1"/>
      <c r="S112246" s="1"/>
      <c r="T112246" s="1"/>
      <c r="U112246" s="1"/>
    </row>
    <row r="112247" spans="2:21">
      <c r="B112247" s="26"/>
      <c r="C112247" s="1"/>
      <c r="D112247" s="1"/>
      <c r="E112247" s="1"/>
      <c r="F112247" s="1"/>
      <c r="G112247" s="1"/>
      <c r="H112247" s="1"/>
      <c r="I112247" s="1"/>
      <c r="J112247" s="1"/>
      <c r="K112247" s="1"/>
      <c r="L112247" s="1"/>
      <c r="M112247" s="1"/>
      <c r="N112247" s="1"/>
      <c r="O112247" s="1"/>
      <c r="P112247" s="1"/>
      <c r="Q112247" s="1"/>
      <c r="R112247" s="1"/>
      <c r="S112247" s="1"/>
      <c r="T112247" s="1"/>
      <c r="U112247" s="1"/>
    </row>
    <row r="112248" spans="2:21">
      <c r="B112248" s="26"/>
      <c r="C112248" s="1"/>
      <c r="D112248" s="1"/>
      <c r="E112248" s="1"/>
      <c r="F112248" s="1"/>
      <c r="G112248" s="1"/>
      <c r="H112248" s="1"/>
      <c r="I112248" s="1"/>
      <c r="J112248" s="1"/>
      <c r="K112248" s="1"/>
      <c r="L112248" s="1"/>
      <c r="M112248" s="1"/>
      <c r="N112248" s="1"/>
      <c r="O112248" s="1"/>
      <c r="P112248" s="1"/>
      <c r="Q112248" s="1"/>
      <c r="R112248" s="1"/>
      <c r="S112248" s="1"/>
      <c r="T112248" s="1"/>
      <c r="U112248" s="1"/>
    </row>
    <row r="112249" spans="2:21">
      <c r="B112249" s="26"/>
      <c r="C112249" s="1"/>
      <c r="D112249" s="1"/>
      <c r="E112249" s="1"/>
      <c r="F112249" s="1"/>
      <c r="G112249" s="1"/>
      <c r="H112249" s="1"/>
      <c r="I112249" s="1"/>
      <c r="J112249" s="1"/>
      <c r="K112249" s="1"/>
      <c r="L112249" s="1"/>
      <c r="M112249" s="1"/>
      <c r="N112249" s="1"/>
      <c r="O112249" s="1"/>
      <c r="P112249" s="1"/>
      <c r="Q112249" s="1"/>
      <c r="R112249" s="1"/>
      <c r="S112249" s="1"/>
      <c r="T112249" s="1"/>
      <c r="U112249" s="1"/>
    </row>
    <row r="112250" spans="2:21">
      <c r="B112250" s="26"/>
      <c r="C112250" s="1"/>
      <c r="D112250" s="1"/>
      <c r="E112250" s="1"/>
      <c r="F112250" s="1"/>
      <c r="G112250" s="1"/>
      <c r="H112250" s="1"/>
      <c r="I112250" s="1"/>
      <c r="J112250" s="1"/>
      <c r="K112250" s="1"/>
      <c r="L112250" s="1"/>
      <c r="M112250" s="1"/>
      <c r="N112250" s="1"/>
      <c r="O112250" s="1"/>
      <c r="P112250" s="1"/>
      <c r="Q112250" s="1"/>
      <c r="R112250" s="1"/>
      <c r="S112250" s="1"/>
      <c r="T112250" s="1"/>
      <c r="U112250" s="1"/>
    </row>
    <row r="112251" spans="2:21">
      <c r="B112251" s="26"/>
      <c r="C112251" s="1"/>
      <c r="D112251" s="1"/>
      <c r="E112251" s="1"/>
      <c r="F112251" s="1"/>
      <c r="G112251" s="1"/>
      <c r="H112251" s="1"/>
      <c r="I112251" s="1"/>
      <c r="J112251" s="1"/>
      <c r="K112251" s="1"/>
      <c r="L112251" s="1"/>
      <c r="M112251" s="1"/>
      <c r="N112251" s="1"/>
      <c r="O112251" s="1"/>
      <c r="P112251" s="1"/>
      <c r="Q112251" s="1"/>
      <c r="R112251" s="1"/>
      <c r="S112251" s="1"/>
      <c r="T112251" s="1"/>
      <c r="U112251" s="1"/>
    </row>
    <row r="112252" spans="2:21">
      <c r="B112252" s="26"/>
      <c r="C112252" s="1"/>
      <c r="D112252" s="1"/>
      <c r="E112252" s="1"/>
      <c r="F112252" s="1"/>
      <c r="G112252" s="1"/>
      <c r="H112252" s="1"/>
      <c r="I112252" s="1"/>
      <c r="J112252" s="1"/>
      <c r="K112252" s="1"/>
      <c r="L112252" s="1"/>
      <c r="M112252" s="1"/>
      <c r="N112252" s="1"/>
      <c r="O112252" s="1"/>
      <c r="P112252" s="1"/>
      <c r="Q112252" s="1"/>
      <c r="R112252" s="1"/>
      <c r="S112252" s="1"/>
      <c r="T112252" s="1"/>
      <c r="U112252" s="1"/>
    </row>
    <row r="112253" spans="2:21">
      <c r="B112253" s="26"/>
      <c r="C112253" s="1"/>
      <c r="D112253" s="1"/>
      <c r="E112253" s="1"/>
      <c r="F112253" s="1"/>
      <c r="G112253" s="1"/>
      <c r="H112253" s="1"/>
      <c r="I112253" s="1"/>
      <c r="J112253" s="1"/>
      <c r="K112253" s="1"/>
      <c r="L112253" s="1"/>
      <c r="M112253" s="1"/>
      <c r="N112253" s="1"/>
      <c r="O112253" s="1"/>
      <c r="P112253" s="1"/>
      <c r="Q112253" s="1"/>
      <c r="R112253" s="1"/>
      <c r="S112253" s="1"/>
      <c r="T112253" s="1"/>
      <c r="U112253" s="1"/>
    </row>
    <row r="112254" spans="2:21">
      <c r="B112254" s="26"/>
      <c r="C112254" s="1"/>
      <c r="D112254" s="1"/>
      <c r="E112254" s="1"/>
      <c r="F112254" s="1"/>
      <c r="G112254" s="1"/>
      <c r="H112254" s="1"/>
      <c r="I112254" s="1"/>
      <c r="J112254" s="1"/>
      <c r="K112254" s="1"/>
      <c r="L112254" s="1"/>
      <c r="M112254" s="1"/>
      <c r="N112254" s="1"/>
      <c r="O112254" s="1"/>
      <c r="P112254" s="1"/>
      <c r="Q112254" s="1"/>
      <c r="R112254" s="1"/>
      <c r="S112254" s="1"/>
      <c r="T112254" s="1"/>
      <c r="U112254" s="1"/>
    </row>
    <row r="112255" spans="2:21">
      <c r="B112255" s="26"/>
      <c r="C112255" s="1"/>
      <c r="D112255" s="1"/>
      <c r="E112255" s="1"/>
      <c r="F112255" s="1"/>
      <c r="G112255" s="1"/>
      <c r="H112255" s="1"/>
      <c r="I112255" s="1"/>
      <c r="J112255" s="1"/>
      <c r="K112255" s="1"/>
      <c r="L112255" s="1"/>
      <c r="M112255" s="1"/>
      <c r="N112255" s="1"/>
      <c r="O112255" s="1"/>
      <c r="P112255" s="1"/>
      <c r="Q112255" s="1"/>
      <c r="R112255" s="1"/>
      <c r="S112255" s="1"/>
      <c r="T112255" s="1"/>
      <c r="U112255" s="1"/>
    </row>
    <row r="112256" spans="2:21">
      <c r="B112256" s="26"/>
      <c r="C112256" s="1"/>
      <c r="D112256" s="1"/>
      <c r="E112256" s="1"/>
      <c r="F112256" s="1"/>
      <c r="G112256" s="1"/>
      <c r="H112256" s="1"/>
      <c r="I112256" s="1"/>
      <c r="J112256" s="1"/>
      <c r="K112256" s="1"/>
      <c r="L112256" s="1"/>
      <c r="M112256" s="1"/>
      <c r="N112256" s="1"/>
      <c r="O112256" s="1"/>
      <c r="P112256" s="1"/>
      <c r="Q112256" s="1"/>
      <c r="R112256" s="1"/>
      <c r="S112256" s="1"/>
      <c r="T112256" s="1"/>
      <c r="U112256" s="1"/>
    </row>
    <row r="112257" spans="2:21">
      <c r="B112257" s="26"/>
      <c r="C112257" s="1"/>
      <c r="D112257" s="1"/>
      <c r="E112257" s="1"/>
      <c r="F112257" s="1"/>
      <c r="G112257" s="1"/>
      <c r="H112257" s="1"/>
      <c r="I112257" s="1"/>
      <c r="J112257" s="1"/>
      <c r="K112257" s="1"/>
      <c r="L112257" s="1"/>
      <c r="M112257" s="1"/>
      <c r="N112257" s="1"/>
      <c r="O112257" s="1"/>
      <c r="P112257" s="1"/>
      <c r="Q112257" s="1"/>
      <c r="R112257" s="1"/>
      <c r="S112257" s="1"/>
      <c r="T112257" s="1"/>
      <c r="U112257" s="1"/>
    </row>
    <row r="112258" spans="2:21">
      <c r="B112258" s="26"/>
      <c r="C112258" s="1"/>
      <c r="D112258" s="1"/>
      <c r="E112258" s="1"/>
      <c r="F112258" s="1"/>
      <c r="G112258" s="1"/>
      <c r="H112258" s="1"/>
      <c r="I112258" s="1"/>
      <c r="J112258" s="1"/>
      <c r="K112258" s="1"/>
      <c r="L112258" s="1"/>
      <c r="M112258" s="1"/>
      <c r="N112258" s="1"/>
      <c r="O112258" s="1"/>
      <c r="P112258" s="1"/>
      <c r="Q112258" s="1"/>
      <c r="R112258" s="1"/>
      <c r="S112258" s="1"/>
      <c r="T112258" s="1"/>
      <c r="U112258" s="1"/>
    </row>
    <row r="112259" spans="2:21">
      <c r="B112259" s="26"/>
      <c r="C112259" s="1"/>
      <c r="D112259" s="1"/>
      <c r="E112259" s="1"/>
      <c r="F112259" s="1"/>
      <c r="G112259" s="1"/>
      <c r="H112259" s="1"/>
      <c r="I112259" s="1"/>
      <c r="J112259" s="1"/>
      <c r="K112259" s="1"/>
      <c r="L112259" s="1"/>
      <c r="M112259" s="1"/>
      <c r="N112259" s="1"/>
      <c r="O112259" s="1"/>
      <c r="P112259" s="1"/>
      <c r="Q112259" s="1"/>
      <c r="R112259" s="1"/>
      <c r="S112259" s="1"/>
      <c r="T112259" s="1"/>
      <c r="U112259" s="1"/>
    </row>
    <row r="112260" spans="2:21">
      <c r="B112260" s="26"/>
      <c r="C112260" s="1"/>
      <c r="D112260" s="1"/>
      <c r="E112260" s="1"/>
      <c r="F112260" s="1"/>
      <c r="G112260" s="1"/>
      <c r="H112260" s="1"/>
      <c r="I112260" s="1"/>
      <c r="J112260" s="1"/>
      <c r="K112260" s="1"/>
      <c r="L112260" s="1"/>
      <c r="M112260" s="1"/>
      <c r="N112260" s="1"/>
      <c r="O112260" s="1"/>
      <c r="P112260" s="1"/>
      <c r="Q112260" s="1"/>
      <c r="R112260" s="1"/>
      <c r="S112260" s="1"/>
      <c r="T112260" s="1"/>
      <c r="U112260" s="1"/>
    </row>
    <row r="112261" spans="2:21">
      <c r="B112261" s="26"/>
      <c r="C112261" s="1"/>
      <c r="D112261" s="1"/>
      <c r="E112261" s="1"/>
      <c r="F112261" s="1"/>
      <c r="G112261" s="1"/>
      <c r="H112261" s="1"/>
      <c r="I112261" s="1"/>
      <c r="J112261" s="1"/>
      <c r="K112261" s="1"/>
      <c r="L112261" s="1"/>
      <c r="M112261" s="1"/>
      <c r="N112261" s="1"/>
      <c r="O112261" s="1"/>
      <c r="P112261" s="1"/>
      <c r="Q112261" s="1"/>
      <c r="R112261" s="1"/>
      <c r="S112261" s="1"/>
      <c r="T112261" s="1"/>
      <c r="U112261" s="1"/>
    </row>
    <row r="112262" spans="2:21">
      <c r="B112262" s="26"/>
      <c r="C112262" s="1"/>
      <c r="D112262" s="1"/>
      <c r="E112262" s="1"/>
      <c r="F112262" s="1"/>
      <c r="G112262" s="1"/>
      <c r="H112262" s="1"/>
      <c r="I112262" s="1"/>
      <c r="J112262" s="1"/>
      <c r="K112262" s="1"/>
      <c r="L112262" s="1"/>
      <c r="M112262" s="1"/>
      <c r="N112262" s="1"/>
      <c r="O112262" s="1"/>
      <c r="P112262" s="1"/>
      <c r="Q112262" s="1"/>
      <c r="R112262" s="1"/>
      <c r="S112262" s="1"/>
      <c r="T112262" s="1"/>
      <c r="U112262" s="1"/>
    </row>
    <row r="112263" spans="2:21">
      <c r="B112263" s="26"/>
      <c r="C112263" s="1"/>
      <c r="D112263" s="1"/>
      <c r="E112263" s="1"/>
      <c r="F112263" s="1"/>
      <c r="G112263" s="1"/>
      <c r="H112263" s="1"/>
      <c r="I112263" s="1"/>
      <c r="J112263" s="1"/>
      <c r="K112263" s="1"/>
      <c r="L112263" s="1"/>
      <c r="M112263" s="1"/>
      <c r="N112263" s="1"/>
      <c r="O112263" s="1"/>
      <c r="P112263" s="1"/>
      <c r="Q112263" s="1"/>
      <c r="R112263" s="1"/>
      <c r="S112263" s="1"/>
      <c r="T112263" s="1"/>
      <c r="U112263" s="1"/>
    </row>
    <row r="112264" spans="2:21">
      <c r="B112264" s="26"/>
      <c r="C112264" s="1"/>
      <c r="D112264" s="1"/>
      <c r="E112264" s="1"/>
      <c r="F112264" s="1"/>
      <c r="G112264" s="1"/>
      <c r="H112264" s="1"/>
      <c r="I112264" s="1"/>
      <c r="J112264" s="1"/>
      <c r="K112264" s="1"/>
      <c r="L112264" s="1"/>
      <c r="M112264" s="1"/>
      <c r="N112264" s="1"/>
      <c r="O112264" s="1"/>
      <c r="P112264" s="1"/>
      <c r="Q112264" s="1"/>
      <c r="R112264" s="1"/>
      <c r="S112264" s="1"/>
      <c r="T112264" s="1"/>
      <c r="U112264" s="1"/>
    </row>
    <row r="112265" spans="2:21">
      <c r="B112265" s="26"/>
      <c r="C112265" s="1"/>
      <c r="D112265" s="1"/>
      <c r="E112265" s="1"/>
      <c r="F112265" s="1"/>
      <c r="G112265" s="1"/>
      <c r="H112265" s="1"/>
      <c r="I112265" s="1"/>
      <c r="J112265" s="1"/>
      <c r="K112265" s="1"/>
      <c r="L112265" s="1"/>
      <c r="M112265" s="1"/>
      <c r="N112265" s="1"/>
      <c r="O112265" s="1"/>
      <c r="P112265" s="1"/>
      <c r="Q112265" s="1"/>
      <c r="R112265" s="1"/>
      <c r="S112265" s="1"/>
      <c r="T112265" s="1"/>
      <c r="U112265" s="1"/>
    </row>
    <row r="112266" spans="2:21">
      <c r="B112266" s="26"/>
      <c r="C112266" s="1"/>
      <c r="D112266" s="1"/>
      <c r="E112266" s="1"/>
      <c r="F112266" s="1"/>
      <c r="G112266" s="1"/>
      <c r="H112266" s="1"/>
      <c r="I112266" s="1"/>
      <c r="J112266" s="1"/>
      <c r="K112266" s="1"/>
      <c r="L112266" s="1"/>
      <c r="M112266" s="1"/>
      <c r="N112266" s="1"/>
      <c r="O112266" s="1"/>
      <c r="P112266" s="1"/>
      <c r="Q112266" s="1"/>
      <c r="R112266" s="1"/>
      <c r="S112266" s="1"/>
      <c r="T112266" s="1"/>
      <c r="U112266" s="1"/>
    </row>
    <row r="112267" spans="2:21">
      <c r="B112267" s="26"/>
      <c r="C112267" s="1"/>
      <c r="D112267" s="1"/>
      <c r="E112267" s="1"/>
      <c r="F112267" s="1"/>
      <c r="G112267" s="1"/>
      <c r="H112267" s="1"/>
      <c r="I112267" s="1"/>
      <c r="J112267" s="1"/>
      <c r="K112267" s="1"/>
      <c r="L112267" s="1"/>
      <c r="M112267" s="1"/>
      <c r="N112267" s="1"/>
      <c r="O112267" s="1"/>
      <c r="P112267" s="1"/>
      <c r="Q112267" s="1"/>
      <c r="R112267" s="1"/>
      <c r="S112267" s="1"/>
      <c r="T112267" s="1"/>
      <c r="U112267" s="1"/>
    </row>
    <row r="112268" spans="2:21">
      <c r="B112268" s="26"/>
      <c r="C112268" s="1"/>
      <c r="D112268" s="1"/>
      <c r="E112268" s="1"/>
      <c r="F112268" s="1"/>
      <c r="G112268" s="1"/>
      <c r="H112268" s="1"/>
      <c r="I112268" s="1"/>
      <c r="J112268" s="1"/>
      <c r="K112268" s="1"/>
      <c r="L112268" s="1"/>
      <c r="M112268" s="1"/>
      <c r="N112268" s="1"/>
      <c r="O112268" s="1"/>
      <c r="P112268" s="1"/>
      <c r="Q112268" s="1"/>
      <c r="R112268" s="1"/>
      <c r="S112268" s="1"/>
      <c r="T112268" s="1"/>
      <c r="U112268" s="1"/>
    </row>
    <row r="112269" spans="2:21">
      <c r="B112269" s="26"/>
      <c r="C112269" s="1"/>
      <c r="D112269" s="1"/>
      <c r="E112269" s="1"/>
      <c r="F112269" s="1"/>
      <c r="G112269" s="1"/>
      <c r="H112269" s="1"/>
      <c r="I112269" s="1"/>
      <c r="J112269" s="1"/>
      <c r="K112269" s="1"/>
      <c r="L112269" s="1"/>
      <c r="M112269" s="1"/>
      <c r="N112269" s="1"/>
      <c r="O112269" s="1"/>
      <c r="P112269" s="1"/>
      <c r="Q112269" s="1"/>
      <c r="R112269" s="1"/>
      <c r="S112269" s="1"/>
      <c r="T112269" s="1"/>
      <c r="U112269" s="1"/>
    </row>
    <row r="112270" spans="2:21">
      <c r="B112270" s="26"/>
      <c r="C112270" s="1"/>
      <c r="D112270" s="1"/>
      <c r="E112270" s="1"/>
      <c r="F112270" s="1"/>
      <c r="G112270" s="1"/>
      <c r="H112270" s="1"/>
      <c r="I112270" s="1"/>
      <c r="J112270" s="1"/>
      <c r="K112270" s="1"/>
      <c r="L112270" s="1"/>
      <c r="M112270" s="1"/>
      <c r="N112270" s="1"/>
      <c r="O112270" s="1"/>
      <c r="P112270" s="1"/>
      <c r="Q112270" s="1"/>
      <c r="R112270" s="1"/>
      <c r="S112270" s="1"/>
      <c r="T112270" s="1"/>
      <c r="U112270" s="1"/>
    </row>
    <row r="112271" spans="2:21">
      <c r="B112271" s="26"/>
      <c r="C112271" s="1"/>
      <c r="D112271" s="1"/>
      <c r="E112271" s="1"/>
      <c r="F112271" s="1"/>
      <c r="G112271" s="1"/>
      <c r="H112271" s="1"/>
      <c r="I112271" s="1"/>
      <c r="J112271" s="1"/>
      <c r="K112271" s="1"/>
      <c r="L112271" s="1"/>
      <c r="M112271" s="1"/>
      <c r="N112271" s="1"/>
      <c r="O112271" s="1"/>
      <c r="P112271" s="1"/>
      <c r="Q112271" s="1"/>
      <c r="R112271" s="1"/>
      <c r="S112271" s="1"/>
      <c r="T112271" s="1"/>
      <c r="U112271" s="1"/>
    </row>
    <row r="112272" spans="2:21">
      <c r="B112272" s="26"/>
      <c r="C112272" s="1"/>
      <c r="D112272" s="1"/>
      <c r="E112272" s="1"/>
      <c r="F112272" s="1"/>
      <c r="G112272" s="1"/>
      <c r="H112272" s="1"/>
      <c r="I112272" s="1"/>
      <c r="J112272" s="1"/>
      <c r="K112272" s="1"/>
      <c r="L112272" s="1"/>
      <c r="M112272" s="1"/>
      <c r="N112272" s="1"/>
      <c r="O112272" s="1"/>
      <c r="P112272" s="1"/>
      <c r="Q112272" s="1"/>
      <c r="R112272" s="1"/>
      <c r="S112272" s="1"/>
      <c r="T112272" s="1"/>
      <c r="U112272" s="1"/>
    </row>
    <row r="112273" spans="2:21">
      <c r="B112273" s="26"/>
      <c r="C112273" s="1"/>
      <c r="D112273" s="1"/>
      <c r="E112273" s="1"/>
      <c r="F112273" s="1"/>
      <c r="G112273" s="1"/>
      <c r="H112273" s="1"/>
      <c r="I112273" s="1"/>
      <c r="J112273" s="1"/>
      <c r="K112273" s="1"/>
      <c r="L112273" s="1"/>
      <c r="M112273" s="1"/>
      <c r="N112273" s="1"/>
      <c r="O112273" s="1"/>
      <c r="P112273" s="1"/>
      <c r="Q112273" s="1"/>
      <c r="R112273" s="1"/>
      <c r="S112273" s="1"/>
      <c r="T112273" s="1"/>
      <c r="U112273" s="1"/>
    </row>
    <row r="112274" spans="2:21">
      <c r="B112274" s="26"/>
      <c r="C112274" s="1"/>
      <c r="D112274" s="1"/>
      <c r="E112274" s="1"/>
      <c r="F112274" s="1"/>
      <c r="G112274" s="1"/>
      <c r="H112274" s="1"/>
      <c r="I112274" s="1"/>
      <c r="J112274" s="1"/>
      <c r="K112274" s="1"/>
      <c r="L112274" s="1"/>
      <c r="M112274" s="1"/>
      <c r="N112274" s="1"/>
      <c r="O112274" s="1"/>
      <c r="P112274" s="1"/>
      <c r="Q112274" s="1"/>
      <c r="R112274" s="1"/>
      <c r="S112274" s="1"/>
      <c r="T112274" s="1"/>
      <c r="U112274" s="1"/>
    </row>
    <row r="112275" spans="2:21">
      <c r="B112275" s="26"/>
      <c r="C112275" s="1"/>
      <c r="D112275" s="1"/>
      <c r="E112275" s="1"/>
      <c r="F112275" s="1"/>
      <c r="G112275" s="1"/>
      <c r="H112275" s="1"/>
      <c r="I112275" s="1"/>
      <c r="J112275" s="1"/>
      <c r="K112275" s="1"/>
      <c r="L112275" s="1"/>
      <c r="M112275" s="1"/>
      <c r="N112275" s="1"/>
      <c r="O112275" s="1"/>
      <c r="P112275" s="1"/>
      <c r="Q112275" s="1"/>
      <c r="R112275" s="1"/>
      <c r="S112275" s="1"/>
      <c r="T112275" s="1"/>
      <c r="U112275" s="1"/>
    </row>
    <row r="112276" spans="2:21">
      <c r="B112276" s="26"/>
      <c r="C112276" s="1"/>
      <c r="D112276" s="1"/>
      <c r="E112276" s="1"/>
      <c r="F112276" s="1"/>
      <c r="G112276" s="1"/>
      <c r="H112276" s="1"/>
      <c r="I112276" s="1"/>
      <c r="J112276" s="1"/>
      <c r="K112276" s="1"/>
      <c r="L112276" s="1"/>
      <c r="M112276" s="1"/>
      <c r="N112276" s="1"/>
      <c r="O112276" s="1"/>
      <c r="P112276" s="1"/>
      <c r="Q112276" s="1"/>
      <c r="R112276" s="1"/>
      <c r="S112276" s="1"/>
      <c r="T112276" s="1"/>
      <c r="U112276" s="1"/>
    </row>
    <row r="112277" spans="2:21">
      <c r="B112277" s="26"/>
      <c r="C112277" s="1"/>
      <c r="D112277" s="1"/>
      <c r="E112277" s="1"/>
      <c r="F112277" s="1"/>
      <c r="G112277" s="1"/>
      <c r="H112277" s="1"/>
      <c r="I112277" s="1"/>
      <c r="J112277" s="1"/>
      <c r="K112277" s="1"/>
      <c r="L112277" s="1"/>
      <c r="M112277" s="1"/>
      <c r="N112277" s="1"/>
      <c r="O112277" s="1"/>
      <c r="P112277" s="1"/>
      <c r="Q112277" s="1"/>
      <c r="R112277" s="1"/>
      <c r="S112277" s="1"/>
      <c r="T112277" s="1"/>
      <c r="U112277" s="1"/>
    </row>
    <row r="112278" spans="2:21">
      <c r="B112278" s="26"/>
      <c r="C112278" s="1"/>
      <c r="D112278" s="1"/>
      <c r="E112278" s="1"/>
      <c r="F112278" s="1"/>
      <c r="G112278" s="1"/>
      <c r="H112278" s="1"/>
      <c r="I112278" s="1"/>
      <c r="J112278" s="1"/>
      <c r="K112278" s="1"/>
      <c r="L112278" s="1"/>
      <c r="M112278" s="1"/>
      <c r="N112278" s="1"/>
      <c r="O112278" s="1"/>
      <c r="P112278" s="1"/>
      <c r="Q112278" s="1"/>
      <c r="R112278" s="1"/>
      <c r="S112278" s="1"/>
      <c r="T112278" s="1"/>
      <c r="U112278" s="1"/>
    </row>
    <row r="112279" spans="2:21">
      <c r="B112279" s="26"/>
      <c r="C112279" s="1"/>
      <c r="D112279" s="1"/>
      <c r="E112279" s="1"/>
      <c r="F112279" s="1"/>
      <c r="G112279" s="1"/>
      <c r="H112279" s="1"/>
      <c r="I112279" s="1"/>
      <c r="J112279" s="1"/>
      <c r="K112279" s="1"/>
      <c r="L112279" s="1"/>
      <c r="M112279" s="1"/>
      <c r="N112279" s="1"/>
      <c r="O112279" s="1"/>
      <c r="P112279" s="1"/>
      <c r="Q112279" s="1"/>
      <c r="R112279" s="1"/>
      <c r="S112279" s="1"/>
      <c r="T112279" s="1"/>
      <c r="U112279" s="1"/>
    </row>
    <row r="112280" spans="2:21">
      <c r="B112280" s="26"/>
      <c r="C112280" s="1"/>
      <c r="D112280" s="1"/>
      <c r="E112280" s="1"/>
      <c r="F112280" s="1"/>
      <c r="G112280" s="1"/>
      <c r="H112280" s="1"/>
      <c r="I112280" s="1"/>
      <c r="J112280" s="1"/>
      <c r="K112280" s="1"/>
      <c r="L112280" s="1"/>
      <c r="M112280" s="1"/>
      <c r="N112280" s="1"/>
      <c r="O112280" s="1"/>
      <c r="P112280" s="1"/>
      <c r="Q112280" s="1"/>
      <c r="R112280" s="1"/>
      <c r="S112280" s="1"/>
      <c r="T112280" s="1"/>
      <c r="U112280" s="1"/>
    </row>
    <row r="112281" spans="2:21">
      <c r="B112281" s="26"/>
      <c r="C112281" s="1"/>
      <c r="D112281" s="1"/>
      <c r="E112281" s="1"/>
      <c r="F112281" s="1"/>
      <c r="G112281" s="1"/>
      <c r="H112281" s="1"/>
      <c r="I112281" s="1"/>
      <c r="J112281" s="1"/>
      <c r="K112281" s="1"/>
      <c r="L112281" s="1"/>
      <c r="M112281" s="1"/>
      <c r="N112281" s="1"/>
      <c r="O112281" s="1"/>
      <c r="P112281" s="1"/>
      <c r="Q112281" s="1"/>
      <c r="R112281" s="1"/>
      <c r="S112281" s="1"/>
      <c r="T112281" s="1"/>
      <c r="U112281" s="1"/>
    </row>
    <row r="112282" spans="2:21">
      <c r="B112282" s="26"/>
      <c r="C112282" s="1"/>
      <c r="D112282" s="1"/>
      <c r="E112282" s="1"/>
      <c r="F112282" s="1"/>
      <c r="G112282" s="1"/>
      <c r="H112282" s="1"/>
      <c r="I112282" s="1"/>
      <c r="J112282" s="1"/>
      <c r="K112282" s="1"/>
      <c r="L112282" s="1"/>
      <c r="M112282" s="1"/>
      <c r="N112282" s="1"/>
      <c r="O112282" s="1"/>
      <c r="P112282" s="1"/>
      <c r="Q112282" s="1"/>
      <c r="R112282" s="1"/>
      <c r="S112282" s="1"/>
      <c r="T112282" s="1"/>
      <c r="U112282" s="1"/>
    </row>
    <row r="112283" spans="2:21">
      <c r="B112283" s="26"/>
      <c r="C112283" s="1"/>
      <c r="D112283" s="1"/>
      <c r="E112283" s="1"/>
      <c r="F112283" s="1"/>
      <c r="G112283" s="1"/>
      <c r="H112283" s="1"/>
      <c r="I112283" s="1"/>
      <c r="J112283" s="1"/>
      <c r="K112283" s="1"/>
      <c r="L112283" s="1"/>
      <c r="M112283" s="1"/>
      <c r="N112283" s="1"/>
      <c r="O112283" s="1"/>
      <c r="P112283" s="1"/>
      <c r="Q112283" s="1"/>
      <c r="R112283" s="1"/>
      <c r="S112283" s="1"/>
      <c r="T112283" s="1"/>
      <c r="U112283" s="1"/>
    </row>
    <row r="112284" spans="2:21">
      <c r="B112284" s="26"/>
      <c r="C112284" s="1"/>
      <c r="D112284" s="1"/>
      <c r="E112284" s="1"/>
      <c r="F112284" s="1"/>
      <c r="G112284" s="1"/>
      <c r="H112284" s="1"/>
      <c r="I112284" s="1"/>
      <c r="J112284" s="1"/>
      <c r="K112284" s="1"/>
      <c r="L112284" s="1"/>
      <c r="M112284" s="1"/>
      <c r="N112284" s="1"/>
      <c r="O112284" s="1"/>
      <c r="P112284" s="1"/>
      <c r="Q112284" s="1"/>
      <c r="R112284" s="1"/>
      <c r="S112284" s="1"/>
      <c r="T112284" s="1"/>
      <c r="U112284" s="1"/>
    </row>
    <row r="112285" spans="2:21">
      <c r="B112285" s="26"/>
      <c r="C112285" s="1"/>
      <c r="D112285" s="1"/>
      <c r="E112285" s="1"/>
      <c r="F112285" s="1"/>
      <c r="G112285" s="1"/>
      <c r="H112285" s="1"/>
      <c r="I112285" s="1"/>
      <c r="J112285" s="1"/>
      <c r="K112285" s="1"/>
      <c r="L112285" s="1"/>
      <c r="M112285" s="1"/>
      <c r="N112285" s="1"/>
      <c r="O112285" s="1"/>
      <c r="P112285" s="1"/>
      <c r="Q112285" s="1"/>
      <c r="R112285" s="1"/>
      <c r="S112285" s="1"/>
      <c r="T112285" s="1"/>
      <c r="U112285" s="1"/>
    </row>
    <row r="112286" spans="2:21">
      <c r="B112286" s="26"/>
      <c r="C112286" s="1"/>
      <c r="D112286" s="1"/>
      <c r="E112286" s="1"/>
      <c r="F112286" s="1"/>
      <c r="G112286" s="1"/>
      <c r="H112286" s="1"/>
      <c r="I112286" s="1"/>
      <c r="J112286" s="1"/>
      <c r="K112286" s="1"/>
      <c r="L112286" s="1"/>
      <c r="M112286" s="1"/>
      <c r="N112286" s="1"/>
      <c r="O112286" s="1"/>
      <c r="P112286" s="1"/>
      <c r="Q112286" s="1"/>
      <c r="R112286" s="1"/>
      <c r="S112286" s="1"/>
      <c r="T112286" s="1"/>
      <c r="U112286" s="1"/>
    </row>
    <row r="112287" spans="2:21">
      <c r="B112287" s="26"/>
      <c r="C112287" s="1"/>
      <c r="D112287" s="1"/>
      <c r="E112287" s="1"/>
      <c r="F112287" s="1"/>
      <c r="G112287" s="1"/>
      <c r="H112287" s="1"/>
      <c r="I112287" s="1"/>
      <c r="J112287" s="1"/>
      <c r="K112287" s="1"/>
      <c r="L112287" s="1"/>
      <c r="M112287" s="1"/>
      <c r="N112287" s="1"/>
      <c r="O112287" s="1"/>
      <c r="P112287" s="1"/>
      <c r="Q112287" s="1"/>
      <c r="R112287" s="1"/>
      <c r="S112287" s="1"/>
      <c r="T112287" s="1"/>
      <c r="U112287" s="1"/>
    </row>
    <row r="112288" spans="2:21">
      <c r="B112288" s="26"/>
      <c r="C112288" s="1"/>
      <c r="D112288" s="1"/>
      <c r="E112288" s="1"/>
      <c r="F112288" s="1"/>
      <c r="G112288" s="1"/>
      <c r="H112288" s="1"/>
      <c r="I112288" s="1"/>
      <c r="J112288" s="1"/>
      <c r="K112288" s="1"/>
      <c r="L112288" s="1"/>
      <c r="M112288" s="1"/>
      <c r="N112288" s="1"/>
      <c r="O112288" s="1"/>
      <c r="P112288" s="1"/>
      <c r="Q112288" s="1"/>
      <c r="R112288" s="1"/>
      <c r="S112288" s="1"/>
      <c r="T112288" s="1"/>
      <c r="U112288" s="1"/>
    </row>
    <row r="112289" spans="2:21">
      <c r="B112289" s="26"/>
      <c r="C112289" s="1"/>
      <c r="D112289" s="1"/>
      <c r="E112289" s="1"/>
      <c r="F112289" s="1"/>
      <c r="G112289" s="1"/>
      <c r="H112289" s="1"/>
      <c r="I112289" s="1"/>
      <c r="J112289" s="1"/>
      <c r="K112289" s="1"/>
      <c r="L112289" s="1"/>
      <c r="M112289" s="1"/>
      <c r="N112289" s="1"/>
      <c r="O112289" s="1"/>
      <c r="P112289" s="1"/>
      <c r="Q112289" s="1"/>
      <c r="R112289" s="1"/>
      <c r="S112289" s="1"/>
      <c r="T112289" s="1"/>
      <c r="U112289" s="1"/>
    </row>
    <row r="112290" spans="2:21">
      <c r="B112290" s="26"/>
      <c r="C112290" s="1"/>
      <c r="D112290" s="1"/>
      <c r="E112290" s="1"/>
      <c r="F112290" s="1"/>
      <c r="G112290" s="1"/>
      <c r="H112290" s="1"/>
      <c r="I112290" s="1"/>
      <c r="J112290" s="1"/>
      <c r="K112290" s="1"/>
      <c r="L112290" s="1"/>
      <c r="M112290" s="1"/>
      <c r="N112290" s="1"/>
      <c r="O112290" s="1"/>
      <c r="P112290" s="1"/>
      <c r="Q112290" s="1"/>
      <c r="R112290" s="1"/>
      <c r="S112290" s="1"/>
      <c r="T112290" s="1"/>
      <c r="U112290" s="1"/>
    </row>
    <row r="112291" spans="2:21">
      <c r="B112291" s="26"/>
      <c r="C112291" s="1"/>
      <c r="D112291" s="1"/>
      <c r="E112291" s="1"/>
      <c r="F112291" s="1"/>
      <c r="G112291" s="1"/>
      <c r="H112291" s="1"/>
      <c r="I112291" s="1"/>
      <c r="J112291" s="1"/>
      <c r="K112291" s="1"/>
      <c r="L112291" s="1"/>
      <c r="M112291" s="1"/>
      <c r="N112291" s="1"/>
      <c r="O112291" s="1"/>
      <c r="P112291" s="1"/>
      <c r="Q112291" s="1"/>
      <c r="R112291" s="1"/>
      <c r="S112291" s="1"/>
      <c r="T112291" s="1"/>
      <c r="U112291" s="1"/>
    </row>
    <row r="112292" spans="2:21">
      <c r="B112292" s="26"/>
      <c r="C112292" s="1"/>
      <c r="D112292" s="1"/>
      <c r="E112292" s="1"/>
      <c r="F112292" s="1"/>
      <c r="G112292" s="1"/>
      <c r="H112292" s="1"/>
      <c r="I112292" s="1"/>
      <c r="J112292" s="1"/>
      <c r="K112292" s="1"/>
      <c r="L112292" s="1"/>
      <c r="M112292" s="1"/>
      <c r="N112292" s="1"/>
      <c r="O112292" s="1"/>
      <c r="P112292" s="1"/>
      <c r="Q112292" s="1"/>
      <c r="R112292" s="1"/>
      <c r="S112292" s="1"/>
      <c r="T112292" s="1"/>
      <c r="U112292" s="1"/>
    </row>
    <row r="112293" spans="2:21">
      <c r="B112293" s="26"/>
      <c r="C112293" s="1"/>
      <c r="D112293" s="1"/>
      <c r="E112293" s="1"/>
      <c r="F112293" s="1"/>
      <c r="G112293" s="1"/>
      <c r="H112293" s="1"/>
      <c r="I112293" s="1"/>
      <c r="J112293" s="1"/>
      <c r="K112293" s="1"/>
      <c r="L112293" s="1"/>
      <c r="M112293" s="1"/>
      <c r="N112293" s="1"/>
      <c r="O112293" s="1"/>
      <c r="P112293" s="1"/>
      <c r="Q112293" s="1"/>
      <c r="R112293" s="1"/>
      <c r="S112293" s="1"/>
      <c r="T112293" s="1"/>
      <c r="U112293" s="1"/>
    </row>
    <row r="112294" spans="2:21">
      <c r="B112294" s="26"/>
      <c r="C112294" s="1"/>
      <c r="D112294" s="1"/>
      <c r="E112294" s="1"/>
      <c r="F112294" s="1"/>
      <c r="G112294" s="1"/>
      <c r="H112294" s="1"/>
      <c r="I112294" s="1"/>
      <c r="J112294" s="1"/>
      <c r="K112294" s="1"/>
      <c r="L112294" s="1"/>
      <c r="M112294" s="1"/>
      <c r="N112294" s="1"/>
      <c r="O112294" s="1"/>
      <c r="P112294" s="1"/>
      <c r="Q112294" s="1"/>
      <c r="R112294" s="1"/>
      <c r="S112294" s="1"/>
      <c r="T112294" s="1"/>
      <c r="U112294" s="1"/>
    </row>
    <row r="112295" spans="2:21">
      <c r="B112295" s="26"/>
      <c r="C112295" s="1"/>
      <c r="D112295" s="1"/>
      <c r="E112295" s="1"/>
      <c r="F112295" s="1"/>
      <c r="G112295" s="1"/>
      <c r="H112295" s="1"/>
      <c r="I112295" s="1"/>
      <c r="J112295" s="1"/>
      <c r="K112295" s="1"/>
      <c r="L112295" s="1"/>
      <c r="M112295" s="1"/>
      <c r="N112295" s="1"/>
      <c r="O112295" s="1"/>
      <c r="P112295" s="1"/>
      <c r="Q112295" s="1"/>
      <c r="R112295" s="1"/>
      <c r="S112295" s="1"/>
      <c r="T112295" s="1"/>
      <c r="U112295" s="1"/>
    </row>
    <row r="112296" spans="2:21">
      <c r="B112296" s="26"/>
      <c r="C112296" s="1"/>
      <c r="D112296" s="1"/>
      <c r="E112296" s="1"/>
      <c r="F112296" s="1"/>
      <c r="G112296" s="1"/>
      <c r="H112296" s="1"/>
      <c r="I112296" s="1"/>
      <c r="J112296" s="1"/>
      <c r="K112296" s="1"/>
      <c r="L112296" s="1"/>
      <c r="M112296" s="1"/>
      <c r="N112296" s="1"/>
      <c r="O112296" s="1"/>
      <c r="P112296" s="1"/>
      <c r="Q112296" s="1"/>
      <c r="R112296" s="1"/>
      <c r="S112296" s="1"/>
      <c r="T112296" s="1"/>
      <c r="U112296" s="1"/>
    </row>
    <row r="112297" spans="2:21">
      <c r="B112297" s="26"/>
      <c r="C112297" s="1"/>
      <c r="D112297" s="1"/>
      <c r="E112297" s="1"/>
      <c r="F112297" s="1"/>
      <c r="G112297" s="1"/>
      <c r="H112297" s="1"/>
      <c r="I112297" s="1"/>
      <c r="J112297" s="1"/>
      <c r="K112297" s="1"/>
      <c r="L112297" s="1"/>
      <c r="M112297" s="1"/>
      <c r="N112297" s="1"/>
      <c r="O112297" s="1"/>
      <c r="P112297" s="1"/>
      <c r="Q112297" s="1"/>
      <c r="R112297" s="1"/>
      <c r="S112297" s="1"/>
      <c r="T112297" s="1"/>
      <c r="U112297" s="1"/>
    </row>
    <row r="112298" spans="2:21">
      <c r="B112298" s="26"/>
      <c r="C112298" s="1"/>
      <c r="D112298" s="1"/>
      <c r="E112298" s="1"/>
      <c r="F112298" s="1"/>
      <c r="G112298" s="1"/>
      <c r="H112298" s="1"/>
      <c r="I112298" s="1"/>
      <c r="J112298" s="1"/>
      <c r="K112298" s="1"/>
      <c r="L112298" s="1"/>
      <c r="M112298" s="1"/>
      <c r="N112298" s="1"/>
      <c r="O112298" s="1"/>
      <c r="P112298" s="1"/>
      <c r="Q112298" s="1"/>
      <c r="R112298" s="1"/>
      <c r="S112298" s="1"/>
      <c r="T112298" s="1"/>
      <c r="U112298" s="1"/>
    </row>
    <row r="112299" spans="2:21">
      <c r="B112299" s="26"/>
      <c r="C112299" s="1"/>
      <c r="D112299" s="1"/>
      <c r="E112299" s="1"/>
      <c r="F112299" s="1"/>
      <c r="G112299" s="1"/>
      <c r="H112299" s="1"/>
      <c r="I112299" s="1"/>
      <c r="J112299" s="1"/>
      <c r="K112299" s="1"/>
      <c r="L112299" s="1"/>
      <c r="M112299" s="1"/>
      <c r="N112299" s="1"/>
      <c r="O112299" s="1"/>
      <c r="P112299" s="1"/>
      <c r="Q112299" s="1"/>
      <c r="R112299" s="1"/>
      <c r="S112299" s="1"/>
      <c r="T112299" s="1"/>
      <c r="U112299" s="1"/>
    </row>
    <row r="112300" spans="2:21">
      <c r="B112300" s="26"/>
      <c r="C112300" s="1"/>
      <c r="D112300" s="1"/>
      <c r="E112300" s="1"/>
      <c r="F112300" s="1"/>
      <c r="G112300" s="1"/>
      <c r="H112300" s="1"/>
      <c r="I112300" s="1"/>
      <c r="J112300" s="1"/>
      <c r="K112300" s="1"/>
      <c r="L112300" s="1"/>
      <c r="M112300" s="1"/>
      <c r="N112300" s="1"/>
      <c r="O112300" s="1"/>
      <c r="P112300" s="1"/>
      <c r="Q112300" s="1"/>
      <c r="R112300" s="1"/>
      <c r="S112300" s="1"/>
      <c r="T112300" s="1"/>
      <c r="U112300" s="1"/>
    </row>
    <row r="112301" spans="2:21">
      <c r="B112301" s="26"/>
      <c r="C112301" s="1"/>
      <c r="D112301" s="1"/>
      <c r="E112301" s="1"/>
      <c r="F112301" s="1"/>
      <c r="G112301" s="1"/>
      <c r="H112301" s="1"/>
      <c r="I112301" s="1"/>
      <c r="J112301" s="1"/>
      <c r="K112301" s="1"/>
      <c r="L112301" s="1"/>
      <c r="M112301" s="1"/>
      <c r="N112301" s="1"/>
      <c r="O112301" s="1"/>
      <c r="P112301" s="1"/>
      <c r="Q112301" s="1"/>
      <c r="R112301" s="1"/>
      <c r="S112301" s="1"/>
      <c r="T112301" s="1"/>
      <c r="U112301" s="1"/>
    </row>
    <row r="112302" spans="2:21">
      <c r="B112302" s="26"/>
      <c r="C112302" s="1"/>
      <c r="D112302" s="1"/>
      <c r="E112302" s="1"/>
      <c r="F112302" s="1"/>
      <c r="G112302" s="1"/>
      <c r="H112302" s="1"/>
      <c r="I112302" s="1"/>
      <c r="J112302" s="1"/>
      <c r="K112302" s="1"/>
      <c r="L112302" s="1"/>
      <c r="M112302" s="1"/>
      <c r="N112302" s="1"/>
      <c r="O112302" s="1"/>
      <c r="P112302" s="1"/>
      <c r="Q112302" s="1"/>
      <c r="R112302" s="1"/>
      <c r="S112302" s="1"/>
      <c r="T112302" s="1"/>
      <c r="U112302" s="1"/>
    </row>
    <row r="112303" spans="2:21">
      <c r="B112303" s="26"/>
      <c r="C112303" s="1"/>
      <c r="D112303" s="1"/>
      <c r="E112303" s="1"/>
      <c r="F112303" s="1"/>
      <c r="G112303" s="1"/>
      <c r="H112303" s="1"/>
      <c r="I112303" s="1"/>
      <c r="J112303" s="1"/>
      <c r="K112303" s="1"/>
      <c r="L112303" s="1"/>
      <c r="M112303" s="1"/>
      <c r="N112303" s="1"/>
      <c r="O112303" s="1"/>
      <c r="P112303" s="1"/>
      <c r="Q112303" s="1"/>
      <c r="R112303" s="1"/>
      <c r="S112303" s="1"/>
      <c r="T112303" s="1"/>
      <c r="U112303" s="1"/>
    </row>
    <row r="112304" spans="2:21">
      <c r="B112304" s="26"/>
      <c r="C112304" s="1"/>
      <c r="D112304" s="1"/>
      <c r="E112304" s="1"/>
      <c r="F112304" s="1"/>
      <c r="G112304" s="1"/>
      <c r="H112304" s="1"/>
      <c r="I112304" s="1"/>
      <c r="J112304" s="1"/>
      <c r="K112304" s="1"/>
      <c r="L112304" s="1"/>
      <c r="M112304" s="1"/>
      <c r="N112304" s="1"/>
      <c r="O112304" s="1"/>
      <c r="P112304" s="1"/>
      <c r="Q112304" s="1"/>
      <c r="R112304" s="1"/>
      <c r="S112304" s="1"/>
      <c r="T112304" s="1"/>
      <c r="U112304" s="1"/>
    </row>
    <row r="112305" spans="2:21">
      <c r="B112305" s="26"/>
      <c r="C112305" s="1"/>
      <c r="D112305" s="1"/>
      <c r="E112305" s="1"/>
      <c r="F112305" s="1"/>
      <c r="G112305" s="1"/>
      <c r="H112305" s="1"/>
      <c r="I112305" s="1"/>
      <c r="J112305" s="1"/>
      <c r="K112305" s="1"/>
      <c r="L112305" s="1"/>
      <c r="M112305" s="1"/>
      <c r="N112305" s="1"/>
      <c r="O112305" s="1"/>
      <c r="P112305" s="1"/>
      <c r="Q112305" s="1"/>
      <c r="R112305" s="1"/>
      <c r="S112305" s="1"/>
      <c r="T112305" s="1"/>
      <c r="U112305" s="1"/>
    </row>
    <row r="112306" spans="2:21">
      <c r="B112306" s="26"/>
      <c r="C112306" s="1"/>
      <c r="D112306" s="1"/>
      <c r="E112306" s="1"/>
      <c r="F112306" s="1"/>
      <c r="G112306" s="1"/>
      <c r="H112306" s="1"/>
      <c r="I112306" s="1"/>
      <c r="J112306" s="1"/>
      <c r="K112306" s="1"/>
      <c r="L112306" s="1"/>
      <c r="M112306" s="1"/>
      <c r="N112306" s="1"/>
      <c r="O112306" s="1"/>
      <c r="P112306" s="1"/>
      <c r="Q112306" s="1"/>
      <c r="R112306" s="1"/>
      <c r="S112306" s="1"/>
      <c r="T112306" s="1"/>
      <c r="U112306" s="1"/>
    </row>
    <row r="112307" spans="2:21">
      <c r="B112307" s="26"/>
      <c r="C112307" s="1"/>
      <c r="D112307" s="1"/>
      <c r="E112307" s="1"/>
      <c r="F112307" s="1"/>
      <c r="G112307" s="1"/>
      <c r="H112307" s="1"/>
      <c r="I112307" s="1"/>
      <c r="J112307" s="1"/>
      <c r="K112307" s="1"/>
      <c r="L112307" s="1"/>
      <c r="M112307" s="1"/>
      <c r="N112307" s="1"/>
      <c r="O112307" s="1"/>
      <c r="P112307" s="1"/>
      <c r="Q112307" s="1"/>
      <c r="R112307" s="1"/>
      <c r="S112307" s="1"/>
      <c r="T112307" s="1"/>
      <c r="U112307" s="1"/>
    </row>
    <row r="112308" spans="2:21">
      <c r="B112308" s="26"/>
      <c r="C112308" s="1"/>
      <c r="D112308" s="1"/>
      <c r="E112308" s="1"/>
      <c r="F112308" s="1"/>
      <c r="G112308" s="1"/>
      <c r="H112308" s="1"/>
      <c r="I112308" s="1"/>
      <c r="J112308" s="1"/>
      <c r="K112308" s="1"/>
      <c r="L112308" s="1"/>
      <c r="M112308" s="1"/>
      <c r="N112308" s="1"/>
      <c r="O112308" s="1"/>
      <c r="P112308" s="1"/>
      <c r="Q112308" s="1"/>
      <c r="R112308" s="1"/>
      <c r="S112308" s="1"/>
      <c r="T112308" s="1"/>
      <c r="U112308" s="1"/>
    </row>
    <row r="112309" spans="2:21">
      <c r="B112309" s="26"/>
      <c r="C112309" s="1"/>
      <c r="D112309" s="1"/>
      <c r="E112309" s="1"/>
      <c r="F112309" s="1"/>
      <c r="G112309" s="1"/>
      <c r="H112309" s="1"/>
      <c r="I112309" s="1"/>
      <c r="J112309" s="1"/>
      <c r="K112309" s="1"/>
      <c r="L112309" s="1"/>
      <c r="M112309" s="1"/>
      <c r="N112309" s="1"/>
      <c r="O112309" s="1"/>
      <c r="P112309" s="1"/>
      <c r="Q112309" s="1"/>
      <c r="R112309" s="1"/>
      <c r="S112309" s="1"/>
      <c r="T112309" s="1"/>
      <c r="U112309" s="1"/>
    </row>
    <row r="112310" spans="2:21">
      <c r="B112310" s="26"/>
      <c r="C112310" s="1"/>
      <c r="D112310" s="1"/>
      <c r="E112310" s="1"/>
      <c r="F112310" s="1"/>
      <c r="G112310" s="1"/>
      <c r="H112310" s="1"/>
      <c r="I112310" s="1"/>
      <c r="J112310" s="1"/>
      <c r="K112310" s="1"/>
      <c r="L112310" s="1"/>
      <c r="M112310" s="1"/>
      <c r="N112310" s="1"/>
      <c r="O112310" s="1"/>
      <c r="P112310" s="1"/>
      <c r="Q112310" s="1"/>
      <c r="R112310" s="1"/>
      <c r="S112310" s="1"/>
      <c r="T112310" s="1"/>
      <c r="U112310" s="1"/>
    </row>
    <row r="112311" spans="2:21">
      <c r="B112311" s="26"/>
      <c r="C112311" s="1"/>
      <c r="D112311" s="1"/>
      <c r="E112311" s="1"/>
      <c r="F112311" s="1"/>
      <c r="G112311" s="1"/>
      <c r="H112311" s="1"/>
      <c r="I112311" s="1"/>
      <c r="J112311" s="1"/>
      <c r="K112311" s="1"/>
      <c r="L112311" s="1"/>
      <c r="M112311" s="1"/>
      <c r="N112311" s="1"/>
      <c r="O112311" s="1"/>
      <c r="P112311" s="1"/>
      <c r="Q112311" s="1"/>
      <c r="R112311" s="1"/>
      <c r="S112311" s="1"/>
      <c r="T112311" s="1"/>
      <c r="U112311" s="1"/>
    </row>
    <row r="112312" spans="2:21">
      <c r="B112312" s="26"/>
      <c r="C112312" s="1"/>
      <c r="D112312" s="1"/>
      <c r="E112312" s="1"/>
      <c r="F112312" s="1"/>
      <c r="G112312" s="1"/>
      <c r="H112312" s="1"/>
      <c r="I112312" s="1"/>
      <c r="J112312" s="1"/>
      <c r="K112312" s="1"/>
      <c r="L112312" s="1"/>
      <c r="M112312" s="1"/>
      <c r="N112312" s="1"/>
      <c r="O112312" s="1"/>
      <c r="P112312" s="1"/>
      <c r="Q112312" s="1"/>
      <c r="R112312" s="1"/>
      <c r="S112312" s="1"/>
      <c r="T112312" s="1"/>
      <c r="U112312" s="1"/>
    </row>
    <row r="112313" spans="2:21">
      <c r="B112313" s="26"/>
      <c r="C112313" s="1"/>
      <c r="D112313" s="1"/>
      <c r="E112313" s="1"/>
      <c r="F112313" s="1"/>
      <c r="G112313" s="1"/>
      <c r="H112313" s="1"/>
      <c r="I112313" s="1"/>
      <c r="J112313" s="1"/>
      <c r="K112313" s="1"/>
      <c r="L112313" s="1"/>
      <c r="M112313" s="1"/>
      <c r="N112313" s="1"/>
      <c r="O112313" s="1"/>
      <c r="P112313" s="1"/>
      <c r="Q112313" s="1"/>
      <c r="R112313" s="1"/>
      <c r="S112313" s="1"/>
      <c r="T112313" s="1"/>
      <c r="U112313" s="1"/>
    </row>
    <row r="112314" spans="2:21">
      <c r="B112314" s="26"/>
      <c r="C112314" s="1"/>
      <c r="D112314" s="1"/>
      <c r="E112314" s="1"/>
      <c r="F112314" s="1"/>
      <c r="G112314" s="1"/>
      <c r="H112314" s="1"/>
      <c r="I112314" s="1"/>
      <c r="J112314" s="1"/>
      <c r="K112314" s="1"/>
      <c r="L112314" s="1"/>
      <c r="M112314" s="1"/>
      <c r="N112314" s="1"/>
      <c r="O112314" s="1"/>
      <c r="P112314" s="1"/>
      <c r="Q112314" s="1"/>
      <c r="R112314" s="1"/>
      <c r="S112314" s="1"/>
      <c r="T112314" s="1"/>
      <c r="U112314" s="1"/>
    </row>
    <row r="112315" spans="2:21">
      <c r="B112315" s="26"/>
      <c r="C112315" s="1"/>
      <c r="D112315" s="1"/>
      <c r="E112315" s="1"/>
      <c r="F112315" s="1"/>
      <c r="G112315" s="1"/>
      <c r="H112315" s="1"/>
      <c r="I112315" s="1"/>
      <c r="J112315" s="1"/>
      <c r="K112315" s="1"/>
      <c r="L112315" s="1"/>
      <c r="M112315" s="1"/>
      <c r="N112315" s="1"/>
      <c r="O112315" s="1"/>
      <c r="P112315" s="1"/>
      <c r="Q112315" s="1"/>
      <c r="R112315" s="1"/>
      <c r="S112315" s="1"/>
      <c r="T112315" s="1"/>
      <c r="U112315" s="1"/>
    </row>
    <row r="112316" spans="2:21">
      <c r="B112316" s="26"/>
      <c r="C112316" s="1"/>
      <c r="D112316" s="1"/>
      <c r="E112316" s="1"/>
      <c r="F112316" s="1"/>
      <c r="G112316" s="1"/>
      <c r="H112316" s="1"/>
      <c r="I112316" s="1"/>
      <c r="J112316" s="1"/>
      <c r="K112316" s="1"/>
      <c r="L112316" s="1"/>
      <c r="M112316" s="1"/>
      <c r="N112316" s="1"/>
      <c r="O112316" s="1"/>
      <c r="P112316" s="1"/>
      <c r="Q112316" s="1"/>
      <c r="R112316" s="1"/>
      <c r="S112316" s="1"/>
      <c r="T112316" s="1"/>
      <c r="U112316" s="1"/>
    </row>
    <row r="112317" spans="2:21">
      <c r="B112317" s="26"/>
      <c r="C112317" s="1"/>
      <c r="D112317" s="1"/>
      <c r="E112317" s="1"/>
      <c r="F112317" s="1"/>
      <c r="G112317" s="1"/>
      <c r="H112317" s="1"/>
      <c r="I112317" s="1"/>
      <c r="J112317" s="1"/>
      <c r="K112317" s="1"/>
      <c r="L112317" s="1"/>
      <c r="M112317" s="1"/>
      <c r="N112317" s="1"/>
      <c r="O112317" s="1"/>
      <c r="P112317" s="1"/>
      <c r="Q112317" s="1"/>
      <c r="R112317" s="1"/>
      <c r="S112317" s="1"/>
      <c r="T112317" s="1"/>
      <c r="U112317" s="1"/>
    </row>
    <row r="112318" spans="2:21">
      <c r="B112318" s="26"/>
      <c r="C112318" s="1"/>
      <c r="D112318" s="1"/>
      <c r="E112318" s="1"/>
      <c r="F112318" s="1"/>
      <c r="G112318" s="1"/>
      <c r="H112318" s="1"/>
      <c r="I112318" s="1"/>
      <c r="J112318" s="1"/>
      <c r="K112318" s="1"/>
      <c r="L112318" s="1"/>
      <c r="M112318" s="1"/>
      <c r="N112318" s="1"/>
      <c r="O112318" s="1"/>
      <c r="P112318" s="1"/>
      <c r="Q112318" s="1"/>
      <c r="R112318" s="1"/>
      <c r="S112318" s="1"/>
      <c r="T112318" s="1"/>
      <c r="U112318" s="1"/>
    </row>
    <row r="112319" spans="2:21">
      <c r="B112319" s="26"/>
      <c r="C112319" s="1"/>
      <c r="D112319" s="1"/>
      <c r="E112319" s="1"/>
      <c r="F112319" s="1"/>
      <c r="G112319" s="1"/>
      <c r="H112319" s="1"/>
      <c r="I112319" s="1"/>
      <c r="J112319" s="1"/>
      <c r="K112319" s="1"/>
      <c r="L112319" s="1"/>
      <c r="M112319" s="1"/>
      <c r="N112319" s="1"/>
      <c r="O112319" s="1"/>
      <c r="P112319" s="1"/>
      <c r="Q112319" s="1"/>
      <c r="R112319" s="1"/>
      <c r="S112319" s="1"/>
      <c r="T112319" s="1"/>
      <c r="U112319" s="1"/>
    </row>
    <row r="112320" spans="2:21">
      <c r="B112320" s="26"/>
      <c r="C112320" s="1"/>
      <c r="D112320" s="1"/>
      <c r="E112320" s="1"/>
      <c r="F112320" s="1"/>
      <c r="G112320" s="1"/>
      <c r="H112320" s="1"/>
      <c r="I112320" s="1"/>
      <c r="J112320" s="1"/>
      <c r="K112320" s="1"/>
      <c r="L112320" s="1"/>
      <c r="M112320" s="1"/>
      <c r="N112320" s="1"/>
      <c r="O112320" s="1"/>
      <c r="P112320" s="1"/>
      <c r="Q112320" s="1"/>
      <c r="R112320" s="1"/>
      <c r="S112320" s="1"/>
      <c r="T112320" s="1"/>
      <c r="U112320" s="1"/>
    </row>
    <row r="112321" spans="2:21">
      <c r="B112321" s="26"/>
      <c r="C112321" s="1"/>
      <c r="D112321" s="1"/>
      <c r="E112321" s="1"/>
      <c r="F112321" s="1"/>
      <c r="G112321" s="1"/>
      <c r="H112321" s="1"/>
      <c r="I112321" s="1"/>
      <c r="J112321" s="1"/>
      <c r="K112321" s="1"/>
      <c r="L112321" s="1"/>
      <c r="M112321" s="1"/>
      <c r="N112321" s="1"/>
      <c r="O112321" s="1"/>
      <c r="P112321" s="1"/>
      <c r="Q112321" s="1"/>
      <c r="R112321" s="1"/>
      <c r="S112321" s="1"/>
      <c r="T112321" s="1"/>
      <c r="U112321" s="1"/>
    </row>
    <row r="112322" spans="2:21">
      <c r="B112322" s="26"/>
      <c r="C112322" s="1"/>
      <c r="D112322" s="1"/>
      <c r="E112322" s="1"/>
      <c r="F112322" s="1"/>
      <c r="G112322" s="1"/>
      <c r="H112322" s="1"/>
      <c r="I112322" s="1"/>
      <c r="J112322" s="1"/>
      <c r="K112322" s="1"/>
      <c r="L112322" s="1"/>
      <c r="M112322" s="1"/>
      <c r="N112322" s="1"/>
      <c r="O112322" s="1"/>
      <c r="P112322" s="1"/>
      <c r="Q112322" s="1"/>
      <c r="R112322" s="1"/>
      <c r="S112322" s="1"/>
      <c r="T112322" s="1"/>
      <c r="U112322" s="1"/>
    </row>
    <row r="112323" spans="2:21">
      <c r="B112323" s="26"/>
      <c r="C112323" s="1"/>
      <c r="D112323" s="1"/>
      <c r="E112323" s="1"/>
      <c r="F112323" s="1"/>
      <c r="G112323" s="1"/>
      <c r="H112323" s="1"/>
      <c r="I112323" s="1"/>
      <c r="J112323" s="1"/>
      <c r="K112323" s="1"/>
      <c r="L112323" s="1"/>
      <c r="M112323" s="1"/>
      <c r="N112323" s="1"/>
      <c r="O112323" s="1"/>
      <c r="P112323" s="1"/>
      <c r="Q112323" s="1"/>
      <c r="R112323" s="1"/>
      <c r="S112323" s="1"/>
      <c r="T112323" s="1"/>
      <c r="U112323" s="1"/>
    </row>
    <row r="112324" spans="2:21">
      <c r="B112324" s="26"/>
      <c r="C112324" s="1"/>
      <c r="D112324" s="1"/>
      <c r="E112324" s="1"/>
      <c r="F112324" s="1"/>
      <c r="G112324" s="1"/>
      <c r="H112324" s="1"/>
      <c r="I112324" s="1"/>
      <c r="J112324" s="1"/>
      <c r="K112324" s="1"/>
      <c r="L112324" s="1"/>
      <c r="M112324" s="1"/>
      <c r="N112324" s="1"/>
      <c r="O112324" s="1"/>
      <c r="P112324" s="1"/>
      <c r="Q112324" s="1"/>
      <c r="R112324" s="1"/>
      <c r="S112324" s="1"/>
      <c r="T112324" s="1"/>
      <c r="U112324" s="1"/>
    </row>
    <row r="112325" spans="2:21">
      <c r="B112325" s="26"/>
      <c r="C112325" s="1"/>
      <c r="D112325" s="1"/>
      <c r="E112325" s="1"/>
      <c r="F112325" s="1"/>
      <c r="G112325" s="1"/>
      <c r="H112325" s="1"/>
      <c r="I112325" s="1"/>
      <c r="J112325" s="1"/>
      <c r="K112325" s="1"/>
      <c r="L112325" s="1"/>
      <c r="M112325" s="1"/>
      <c r="N112325" s="1"/>
      <c r="O112325" s="1"/>
      <c r="P112325" s="1"/>
      <c r="Q112325" s="1"/>
      <c r="R112325" s="1"/>
      <c r="S112325" s="1"/>
      <c r="T112325" s="1"/>
      <c r="U112325" s="1"/>
    </row>
    <row r="112326" spans="2:21">
      <c r="B112326" s="26"/>
      <c r="C112326" s="1"/>
      <c r="D112326" s="1"/>
      <c r="E112326" s="1"/>
      <c r="F112326" s="1"/>
      <c r="G112326" s="1"/>
      <c r="H112326" s="1"/>
      <c r="I112326" s="1"/>
      <c r="J112326" s="1"/>
      <c r="K112326" s="1"/>
      <c r="L112326" s="1"/>
      <c r="M112326" s="1"/>
      <c r="N112326" s="1"/>
      <c r="O112326" s="1"/>
      <c r="P112326" s="1"/>
      <c r="Q112326" s="1"/>
      <c r="R112326" s="1"/>
      <c r="S112326" s="1"/>
      <c r="T112326" s="1"/>
      <c r="U112326" s="1"/>
    </row>
    <row r="112327" spans="2:21">
      <c r="B112327" s="26"/>
      <c r="C112327" s="1"/>
      <c r="D112327" s="1"/>
      <c r="E112327" s="1"/>
      <c r="F112327" s="1"/>
      <c r="G112327" s="1"/>
      <c r="H112327" s="1"/>
      <c r="I112327" s="1"/>
      <c r="J112327" s="1"/>
      <c r="K112327" s="1"/>
      <c r="L112327" s="1"/>
      <c r="M112327" s="1"/>
      <c r="N112327" s="1"/>
      <c r="O112327" s="1"/>
      <c r="P112327" s="1"/>
      <c r="Q112327" s="1"/>
      <c r="R112327" s="1"/>
      <c r="S112327" s="1"/>
      <c r="T112327" s="1"/>
      <c r="U112327" s="1"/>
    </row>
    <row r="112328" spans="2:21">
      <c r="B112328" s="26"/>
      <c r="C112328" s="1"/>
      <c r="D112328" s="1"/>
      <c r="E112328" s="1"/>
      <c r="F112328" s="1"/>
      <c r="G112328" s="1"/>
      <c r="H112328" s="1"/>
      <c r="I112328" s="1"/>
      <c r="J112328" s="1"/>
      <c r="K112328" s="1"/>
      <c r="L112328" s="1"/>
      <c r="M112328" s="1"/>
      <c r="N112328" s="1"/>
      <c r="O112328" s="1"/>
      <c r="P112328" s="1"/>
      <c r="Q112328" s="1"/>
      <c r="R112328" s="1"/>
      <c r="S112328" s="1"/>
      <c r="T112328" s="1"/>
      <c r="U112328" s="1"/>
    </row>
    <row r="112329" spans="2:21">
      <c r="B112329" s="26"/>
      <c r="C112329" s="1"/>
      <c r="D112329" s="1"/>
      <c r="E112329" s="1"/>
      <c r="F112329" s="1"/>
      <c r="G112329" s="1"/>
      <c r="H112329" s="1"/>
      <c r="I112329" s="1"/>
      <c r="J112329" s="1"/>
      <c r="K112329" s="1"/>
      <c r="L112329" s="1"/>
      <c r="M112329" s="1"/>
      <c r="N112329" s="1"/>
      <c r="O112329" s="1"/>
      <c r="P112329" s="1"/>
      <c r="Q112329" s="1"/>
      <c r="R112329" s="1"/>
      <c r="S112329" s="1"/>
      <c r="T112329" s="1"/>
      <c r="U112329" s="1"/>
    </row>
    <row r="112330" spans="2:21">
      <c r="B112330" s="26"/>
      <c r="C112330" s="1"/>
      <c r="D112330" s="1"/>
      <c r="E112330" s="1"/>
      <c r="F112330" s="1"/>
      <c r="G112330" s="1"/>
      <c r="H112330" s="1"/>
      <c r="I112330" s="1"/>
      <c r="J112330" s="1"/>
      <c r="K112330" s="1"/>
      <c r="L112330" s="1"/>
      <c r="M112330" s="1"/>
      <c r="N112330" s="1"/>
      <c r="O112330" s="1"/>
      <c r="P112330" s="1"/>
      <c r="Q112330" s="1"/>
      <c r="R112330" s="1"/>
      <c r="S112330" s="1"/>
      <c r="T112330" s="1"/>
      <c r="U112330" s="1"/>
    </row>
    <row r="112331" spans="2:21">
      <c r="B112331" s="26"/>
      <c r="C112331" s="1"/>
      <c r="D112331" s="1"/>
      <c r="E112331" s="1"/>
      <c r="F112331" s="1"/>
      <c r="G112331" s="1"/>
      <c r="H112331" s="1"/>
      <c r="I112331" s="1"/>
      <c r="J112331" s="1"/>
      <c r="K112331" s="1"/>
      <c r="L112331" s="1"/>
      <c r="M112331" s="1"/>
      <c r="N112331" s="1"/>
      <c r="O112331" s="1"/>
      <c r="P112331" s="1"/>
      <c r="Q112331" s="1"/>
      <c r="R112331" s="1"/>
      <c r="S112331" s="1"/>
      <c r="T112331" s="1"/>
      <c r="U112331" s="1"/>
    </row>
    <row r="112332" spans="2:21">
      <c r="B112332" s="26"/>
      <c r="C112332" s="1"/>
      <c r="D112332" s="1"/>
      <c r="E112332" s="1"/>
      <c r="F112332" s="1"/>
      <c r="G112332" s="1"/>
      <c r="H112332" s="1"/>
      <c r="I112332" s="1"/>
      <c r="J112332" s="1"/>
      <c r="K112332" s="1"/>
      <c r="L112332" s="1"/>
      <c r="M112332" s="1"/>
      <c r="N112332" s="1"/>
      <c r="O112332" s="1"/>
      <c r="P112332" s="1"/>
      <c r="Q112332" s="1"/>
      <c r="R112332" s="1"/>
      <c r="S112332" s="1"/>
      <c r="T112332" s="1"/>
      <c r="U112332" s="1"/>
    </row>
    <row r="112333" spans="2:21">
      <c r="B112333" s="26"/>
      <c r="C112333" s="1"/>
      <c r="D112333" s="1"/>
      <c r="E112333" s="1"/>
      <c r="F112333" s="1"/>
      <c r="G112333" s="1"/>
      <c r="H112333" s="1"/>
      <c r="I112333" s="1"/>
      <c r="J112333" s="1"/>
      <c r="K112333" s="1"/>
      <c r="L112333" s="1"/>
      <c r="M112333" s="1"/>
      <c r="N112333" s="1"/>
      <c r="O112333" s="1"/>
      <c r="P112333" s="1"/>
      <c r="Q112333" s="1"/>
      <c r="R112333" s="1"/>
      <c r="S112333" s="1"/>
      <c r="T112333" s="1"/>
      <c r="U112333" s="1"/>
    </row>
    <row r="112334" spans="2:21">
      <c r="B112334" s="26"/>
      <c r="C112334" s="1"/>
      <c r="D112334" s="1"/>
      <c r="E112334" s="1"/>
      <c r="F112334" s="1"/>
      <c r="G112334" s="1"/>
      <c r="H112334" s="1"/>
      <c r="I112334" s="1"/>
      <c r="J112334" s="1"/>
      <c r="K112334" s="1"/>
      <c r="L112334" s="1"/>
      <c r="M112334" s="1"/>
      <c r="N112334" s="1"/>
      <c r="O112334" s="1"/>
      <c r="P112334" s="1"/>
      <c r="Q112334" s="1"/>
      <c r="R112334" s="1"/>
      <c r="S112334" s="1"/>
      <c r="T112334" s="1"/>
      <c r="U112334" s="1"/>
    </row>
    <row r="112335" spans="2:21">
      <c r="B112335" s="26"/>
      <c r="C112335" s="1"/>
      <c r="D112335" s="1"/>
      <c r="E112335" s="1"/>
      <c r="F112335" s="1"/>
      <c r="G112335" s="1"/>
      <c r="H112335" s="1"/>
      <c r="I112335" s="1"/>
      <c r="J112335" s="1"/>
      <c r="K112335" s="1"/>
      <c r="L112335" s="1"/>
      <c r="M112335" s="1"/>
      <c r="N112335" s="1"/>
      <c r="O112335" s="1"/>
      <c r="P112335" s="1"/>
      <c r="Q112335" s="1"/>
      <c r="R112335" s="1"/>
      <c r="S112335" s="1"/>
      <c r="T112335" s="1"/>
      <c r="U112335" s="1"/>
    </row>
    <row r="112336" spans="2:21">
      <c r="B112336" s="26"/>
      <c r="C112336" s="1"/>
      <c r="D112336" s="1"/>
      <c r="E112336" s="1"/>
      <c r="F112336" s="1"/>
      <c r="G112336" s="1"/>
      <c r="H112336" s="1"/>
      <c r="I112336" s="1"/>
      <c r="J112336" s="1"/>
      <c r="K112336" s="1"/>
      <c r="L112336" s="1"/>
      <c r="M112336" s="1"/>
      <c r="N112336" s="1"/>
      <c r="O112336" s="1"/>
      <c r="P112336" s="1"/>
      <c r="Q112336" s="1"/>
      <c r="R112336" s="1"/>
      <c r="S112336" s="1"/>
      <c r="T112336" s="1"/>
      <c r="U112336" s="1"/>
    </row>
    <row r="112337" spans="2:21">
      <c r="B112337" s="26"/>
      <c r="C112337" s="1"/>
      <c r="D112337" s="1"/>
      <c r="E112337" s="1"/>
      <c r="F112337" s="1"/>
      <c r="G112337" s="1"/>
      <c r="H112337" s="1"/>
      <c r="I112337" s="1"/>
      <c r="J112337" s="1"/>
      <c r="K112337" s="1"/>
      <c r="L112337" s="1"/>
      <c r="M112337" s="1"/>
      <c r="N112337" s="1"/>
      <c r="O112337" s="1"/>
      <c r="P112337" s="1"/>
      <c r="Q112337" s="1"/>
      <c r="R112337" s="1"/>
      <c r="S112337" s="1"/>
      <c r="T112337" s="1"/>
      <c r="U112337" s="1"/>
    </row>
    <row r="112338" spans="2:21">
      <c r="B112338" s="26"/>
      <c r="C112338" s="1"/>
      <c r="D112338" s="1"/>
      <c r="E112338" s="1"/>
      <c r="F112338" s="1"/>
      <c r="G112338" s="1"/>
      <c r="H112338" s="1"/>
      <c r="I112338" s="1"/>
      <c r="J112338" s="1"/>
      <c r="K112338" s="1"/>
      <c r="L112338" s="1"/>
      <c r="M112338" s="1"/>
      <c r="N112338" s="1"/>
      <c r="O112338" s="1"/>
      <c r="P112338" s="1"/>
      <c r="Q112338" s="1"/>
      <c r="R112338" s="1"/>
      <c r="S112338" s="1"/>
      <c r="T112338" s="1"/>
      <c r="U112338" s="1"/>
    </row>
    <row r="112339" spans="2:21">
      <c r="B112339" s="26"/>
      <c r="C112339" s="1"/>
      <c r="D112339" s="1"/>
      <c r="E112339" s="1"/>
      <c r="F112339" s="1"/>
      <c r="G112339" s="1"/>
      <c r="H112339" s="1"/>
      <c r="I112339" s="1"/>
      <c r="J112339" s="1"/>
      <c r="K112339" s="1"/>
      <c r="L112339" s="1"/>
      <c r="M112339" s="1"/>
      <c r="N112339" s="1"/>
      <c r="O112339" s="1"/>
      <c r="P112339" s="1"/>
      <c r="Q112339" s="1"/>
      <c r="R112339" s="1"/>
      <c r="S112339" s="1"/>
      <c r="T112339" s="1"/>
      <c r="U112339" s="1"/>
    </row>
    <row r="112340" spans="2:21">
      <c r="B112340" s="26"/>
      <c r="C112340" s="1"/>
      <c r="D112340" s="1"/>
      <c r="E112340" s="1"/>
      <c r="F112340" s="1"/>
      <c r="G112340" s="1"/>
      <c r="H112340" s="1"/>
      <c r="I112340" s="1"/>
      <c r="J112340" s="1"/>
      <c r="K112340" s="1"/>
      <c r="L112340" s="1"/>
      <c r="M112340" s="1"/>
      <c r="N112340" s="1"/>
      <c r="O112340" s="1"/>
      <c r="P112340" s="1"/>
      <c r="Q112340" s="1"/>
      <c r="R112340" s="1"/>
      <c r="S112340" s="1"/>
      <c r="T112340" s="1"/>
      <c r="U112340" s="1"/>
    </row>
    <row r="112341" spans="2:21">
      <c r="B112341" s="26"/>
      <c r="C112341" s="1"/>
      <c r="D112341" s="1"/>
      <c r="E112341" s="1"/>
      <c r="F112341" s="1"/>
      <c r="G112341" s="1"/>
      <c r="H112341" s="1"/>
      <c r="I112341" s="1"/>
      <c r="J112341" s="1"/>
      <c r="K112341" s="1"/>
      <c r="L112341" s="1"/>
      <c r="M112341" s="1"/>
      <c r="N112341" s="1"/>
      <c r="O112341" s="1"/>
      <c r="P112341" s="1"/>
      <c r="Q112341" s="1"/>
      <c r="R112341" s="1"/>
      <c r="S112341" s="1"/>
      <c r="T112341" s="1"/>
      <c r="U112341" s="1"/>
    </row>
    <row r="112342" spans="2:21">
      <c r="B112342" s="26"/>
      <c r="C112342" s="1"/>
      <c r="D112342" s="1"/>
      <c r="E112342" s="1"/>
      <c r="F112342" s="1"/>
      <c r="G112342" s="1"/>
      <c r="H112342" s="1"/>
      <c r="I112342" s="1"/>
      <c r="J112342" s="1"/>
      <c r="K112342" s="1"/>
      <c r="L112342" s="1"/>
      <c r="M112342" s="1"/>
      <c r="N112342" s="1"/>
      <c r="O112342" s="1"/>
      <c r="P112342" s="1"/>
      <c r="Q112342" s="1"/>
      <c r="R112342" s="1"/>
      <c r="S112342" s="1"/>
      <c r="T112342" s="1"/>
      <c r="U112342" s="1"/>
    </row>
    <row r="112343" spans="2:21">
      <c r="B112343" s="26"/>
      <c r="C112343" s="1"/>
      <c r="D112343" s="1"/>
      <c r="E112343" s="1"/>
      <c r="F112343" s="1"/>
      <c r="G112343" s="1"/>
      <c r="H112343" s="1"/>
      <c r="I112343" s="1"/>
      <c r="J112343" s="1"/>
      <c r="K112343" s="1"/>
      <c r="L112343" s="1"/>
      <c r="M112343" s="1"/>
      <c r="N112343" s="1"/>
      <c r="O112343" s="1"/>
      <c r="P112343" s="1"/>
      <c r="Q112343" s="1"/>
      <c r="R112343" s="1"/>
      <c r="S112343" s="1"/>
      <c r="T112343" s="1"/>
      <c r="U112343" s="1"/>
    </row>
    <row r="112344" spans="2:21">
      <c r="B112344" s="26"/>
      <c r="C112344" s="1"/>
      <c r="D112344" s="1"/>
      <c r="E112344" s="1"/>
      <c r="F112344" s="1"/>
      <c r="G112344" s="1"/>
      <c r="H112344" s="1"/>
      <c r="I112344" s="1"/>
      <c r="J112344" s="1"/>
      <c r="K112344" s="1"/>
      <c r="L112344" s="1"/>
      <c r="M112344" s="1"/>
      <c r="N112344" s="1"/>
      <c r="O112344" s="1"/>
      <c r="P112344" s="1"/>
      <c r="Q112344" s="1"/>
      <c r="R112344" s="1"/>
      <c r="S112344" s="1"/>
      <c r="T112344" s="1"/>
      <c r="U112344" s="1"/>
    </row>
    <row r="112345" spans="2:21">
      <c r="B112345" s="26"/>
      <c r="C112345" s="1"/>
      <c r="D112345" s="1"/>
      <c r="E112345" s="1"/>
      <c r="F112345" s="1"/>
      <c r="G112345" s="1"/>
      <c r="H112345" s="1"/>
      <c r="I112345" s="1"/>
      <c r="J112345" s="1"/>
      <c r="K112345" s="1"/>
      <c r="L112345" s="1"/>
      <c r="M112345" s="1"/>
      <c r="N112345" s="1"/>
      <c r="O112345" s="1"/>
      <c r="P112345" s="1"/>
      <c r="Q112345" s="1"/>
      <c r="R112345" s="1"/>
      <c r="S112345" s="1"/>
      <c r="T112345" s="1"/>
      <c r="U112345" s="1"/>
    </row>
    <row r="112346" spans="2:21">
      <c r="B112346" s="26"/>
      <c r="C112346" s="1"/>
      <c r="D112346" s="1"/>
      <c r="E112346" s="1"/>
      <c r="F112346" s="1"/>
      <c r="G112346" s="1"/>
      <c r="H112346" s="1"/>
      <c r="I112346" s="1"/>
      <c r="J112346" s="1"/>
      <c r="K112346" s="1"/>
      <c r="L112346" s="1"/>
      <c r="M112346" s="1"/>
      <c r="N112346" s="1"/>
      <c r="O112346" s="1"/>
      <c r="P112346" s="1"/>
      <c r="Q112346" s="1"/>
      <c r="R112346" s="1"/>
      <c r="S112346" s="1"/>
      <c r="T112346" s="1"/>
      <c r="U112346" s="1"/>
    </row>
    <row r="112347" spans="2:21">
      <c r="B112347" s="26"/>
      <c r="C112347" s="1"/>
      <c r="D112347" s="1"/>
      <c r="E112347" s="1"/>
      <c r="F112347" s="1"/>
      <c r="G112347" s="1"/>
      <c r="H112347" s="1"/>
      <c r="I112347" s="1"/>
      <c r="J112347" s="1"/>
      <c r="K112347" s="1"/>
      <c r="L112347" s="1"/>
      <c r="M112347" s="1"/>
      <c r="N112347" s="1"/>
      <c r="O112347" s="1"/>
      <c r="P112347" s="1"/>
      <c r="Q112347" s="1"/>
      <c r="R112347" s="1"/>
      <c r="S112347" s="1"/>
      <c r="T112347" s="1"/>
      <c r="U112347" s="1"/>
    </row>
    <row r="112348" spans="2:21">
      <c r="B112348" s="26"/>
      <c r="C112348" s="1"/>
      <c r="D112348" s="1"/>
      <c r="E112348" s="1"/>
      <c r="F112348" s="1"/>
      <c r="G112348" s="1"/>
      <c r="H112348" s="1"/>
      <c r="I112348" s="1"/>
      <c r="J112348" s="1"/>
      <c r="K112348" s="1"/>
      <c r="L112348" s="1"/>
      <c r="M112348" s="1"/>
      <c r="N112348" s="1"/>
      <c r="O112348" s="1"/>
      <c r="P112348" s="1"/>
      <c r="Q112348" s="1"/>
      <c r="R112348" s="1"/>
      <c r="S112348" s="1"/>
      <c r="T112348" s="1"/>
      <c r="U112348" s="1"/>
    </row>
    <row r="112349" spans="2:21">
      <c r="B112349" s="26"/>
      <c r="C112349" s="1"/>
      <c r="D112349" s="1"/>
      <c r="E112349" s="1"/>
      <c r="F112349" s="1"/>
      <c r="G112349" s="1"/>
      <c r="H112349" s="1"/>
      <c r="I112349" s="1"/>
      <c r="J112349" s="1"/>
      <c r="K112349" s="1"/>
      <c r="L112349" s="1"/>
      <c r="M112349" s="1"/>
      <c r="N112349" s="1"/>
      <c r="O112349" s="1"/>
      <c r="P112349" s="1"/>
      <c r="Q112349" s="1"/>
      <c r="R112349" s="1"/>
      <c r="S112349" s="1"/>
      <c r="T112349" s="1"/>
      <c r="U112349" s="1"/>
    </row>
    <row r="112350" spans="2:21">
      <c r="B112350" s="26"/>
      <c r="C112350" s="1"/>
      <c r="D112350" s="1"/>
      <c r="E112350" s="1"/>
      <c r="F112350" s="1"/>
      <c r="G112350" s="1"/>
      <c r="H112350" s="1"/>
      <c r="I112350" s="1"/>
      <c r="J112350" s="1"/>
      <c r="K112350" s="1"/>
      <c r="L112350" s="1"/>
      <c r="M112350" s="1"/>
      <c r="N112350" s="1"/>
      <c r="O112350" s="1"/>
      <c r="P112350" s="1"/>
      <c r="Q112350" s="1"/>
      <c r="R112350" s="1"/>
      <c r="S112350" s="1"/>
      <c r="T112350" s="1"/>
      <c r="U112350" s="1"/>
    </row>
    <row r="112351" spans="2:21">
      <c r="B112351" s="26"/>
      <c r="C112351" s="1"/>
      <c r="D112351" s="1"/>
      <c r="E112351" s="1"/>
      <c r="F112351" s="1"/>
      <c r="G112351" s="1"/>
      <c r="H112351" s="1"/>
      <c r="I112351" s="1"/>
      <c r="J112351" s="1"/>
      <c r="K112351" s="1"/>
      <c r="L112351" s="1"/>
      <c r="M112351" s="1"/>
      <c r="N112351" s="1"/>
      <c r="O112351" s="1"/>
      <c r="P112351" s="1"/>
      <c r="Q112351" s="1"/>
      <c r="R112351" s="1"/>
      <c r="S112351" s="1"/>
      <c r="T112351" s="1"/>
      <c r="U112351" s="1"/>
    </row>
    <row r="112352" spans="2:21">
      <c r="B112352" s="26"/>
      <c r="C112352" s="1"/>
      <c r="D112352" s="1"/>
      <c r="E112352" s="1"/>
      <c r="F112352" s="1"/>
      <c r="G112352" s="1"/>
      <c r="H112352" s="1"/>
      <c r="I112352" s="1"/>
      <c r="J112352" s="1"/>
      <c r="K112352" s="1"/>
      <c r="L112352" s="1"/>
      <c r="M112352" s="1"/>
      <c r="N112352" s="1"/>
      <c r="O112352" s="1"/>
      <c r="P112352" s="1"/>
      <c r="Q112352" s="1"/>
      <c r="R112352" s="1"/>
      <c r="S112352" s="1"/>
      <c r="T112352" s="1"/>
      <c r="U112352" s="1"/>
    </row>
    <row r="112353" spans="2:21">
      <c r="B112353" s="26"/>
      <c r="C112353" s="1"/>
      <c r="D112353" s="1"/>
      <c r="E112353" s="1"/>
      <c r="F112353" s="1"/>
      <c r="G112353" s="1"/>
      <c r="H112353" s="1"/>
      <c r="I112353" s="1"/>
      <c r="J112353" s="1"/>
      <c r="K112353" s="1"/>
      <c r="L112353" s="1"/>
      <c r="M112353" s="1"/>
      <c r="N112353" s="1"/>
      <c r="O112353" s="1"/>
      <c r="P112353" s="1"/>
      <c r="Q112353" s="1"/>
      <c r="R112353" s="1"/>
      <c r="S112353" s="1"/>
      <c r="T112353" s="1"/>
      <c r="U112353" s="1"/>
    </row>
    <row r="112354" spans="2:21">
      <c r="B112354" s="26"/>
      <c r="C112354" s="1"/>
      <c r="D112354" s="1"/>
      <c r="E112354" s="1"/>
      <c r="F112354" s="1"/>
      <c r="G112354" s="1"/>
      <c r="H112354" s="1"/>
      <c r="I112354" s="1"/>
      <c r="J112354" s="1"/>
      <c r="K112354" s="1"/>
      <c r="L112354" s="1"/>
      <c r="M112354" s="1"/>
      <c r="N112354" s="1"/>
      <c r="O112354" s="1"/>
      <c r="P112354" s="1"/>
      <c r="Q112354" s="1"/>
      <c r="R112354" s="1"/>
      <c r="S112354" s="1"/>
      <c r="T112354" s="1"/>
      <c r="U112354" s="1"/>
    </row>
    <row r="112355" spans="2:21">
      <c r="B112355" s="26"/>
      <c r="C112355" s="1"/>
      <c r="D112355" s="1"/>
      <c r="E112355" s="1"/>
      <c r="F112355" s="1"/>
      <c r="G112355" s="1"/>
      <c r="H112355" s="1"/>
      <c r="I112355" s="1"/>
      <c r="J112355" s="1"/>
      <c r="K112355" s="1"/>
      <c r="L112355" s="1"/>
      <c r="M112355" s="1"/>
      <c r="N112355" s="1"/>
      <c r="O112355" s="1"/>
      <c r="P112355" s="1"/>
      <c r="Q112355" s="1"/>
      <c r="R112355" s="1"/>
      <c r="S112355" s="1"/>
      <c r="T112355" s="1"/>
      <c r="U112355" s="1"/>
    </row>
    <row r="112356" spans="2:21">
      <c r="B112356" s="26"/>
      <c r="C112356" s="1"/>
      <c r="D112356" s="1"/>
      <c r="E112356" s="1"/>
      <c r="F112356" s="1"/>
      <c r="G112356" s="1"/>
      <c r="H112356" s="1"/>
      <c r="I112356" s="1"/>
      <c r="J112356" s="1"/>
      <c r="K112356" s="1"/>
      <c r="L112356" s="1"/>
      <c r="M112356" s="1"/>
      <c r="N112356" s="1"/>
      <c r="O112356" s="1"/>
      <c r="P112356" s="1"/>
      <c r="Q112356" s="1"/>
      <c r="R112356" s="1"/>
      <c r="S112356" s="1"/>
      <c r="T112356" s="1"/>
      <c r="U112356" s="1"/>
    </row>
    <row r="112357" spans="2:21">
      <c r="B112357" s="26"/>
      <c r="C112357" s="1"/>
      <c r="D112357" s="1"/>
      <c r="E112357" s="1"/>
      <c r="F112357" s="1"/>
      <c r="G112357" s="1"/>
      <c r="H112357" s="1"/>
      <c r="I112357" s="1"/>
      <c r="J112357" s="1"/>
      <c r="K112357" s="1"/>
      <c r="L112357" s="1"/>
      <c r="M112357" s="1"/>
      <c r="N112357" s="1"/>
      <c r="O112357" s="1"/>
      <c r="P112357" s="1"/>
      <c r="Q112357" s="1"/>
      <c r="R112357" s="1"/>
      <c r="S112357" s="1"/>
      <c r="T112357" s="1"/>
      <c r="U112357" s="1"/>
    </row>
    <row r="112358" spans="2:21">
      <c r="B112358" s="26"/>
      <c r="C112358" s="1"/>
      <c r="D112358" s="1"/>
      <c r="E112358" s="1"/>
      <c r="F112358" s="1"/>
      <c r="G112358" s="1"/>
      <c r="H112358" s="1"/>
      <c r="I112358" s="1"/>
      <c r="J112358" s="1"/>
      <c r="K112358" s="1"/>
      <c r="L112358" s="1"/>
      <c r="M112358" s="1"/>
      <c r="N112358" s="1"/>
      <c r="O112358" s="1"/>
      <c r="P112358" s="1"/>
      <c r="Q112358" s="1"/>
      <c r="R112358" s="1"/>
      <c r="S112358" s="1"/>
      <c r="T112358" s="1"/>
      <c r="U112358" s="1"/>
    </row>
    <row r="112359" spans="2:21">
      <c r="B112359" s="26"/>
      <c r="C112359" s="1"/>
      <c r="D112359" s="1"/>
      <c r="E112359" s="1"/>
      <c r="F112359" s="1"/>
      <c r="G112359" s="1"/>
      <c r="H112359" s="1"/>
      <c r="I112359" s="1"/>
      <c r="J112359" s="1"/>
      <c r="K112359" s="1"/>
      <c r="L112359" s="1"/>
      <c r="M112359" s="1"/>
      <c r="N112359" s="1"/>
      <c r="O112359" s="1"/>
      <c r="P112359" s="1"/>
      <c r="Q112359" s="1"/>
      <c r="R112359" s="1"/>
      <c r="S112359" s="1"/>
      <c r="T112359" s="1"/>
      <c r="U112359" s="1"/>
    </row>
    <row r="112360" spans="2:21">
      <c r="B112360" s="26"/>
      <c r="C112360" s="1"/>
      <c r="D112360" s="1"/>
      <c r="E112360" s="1"/>
      <c r="F112360" s="1"/>
      <c r="G112360" s="1"/>
      <c r="H112360" s="1"/>
      <c r="I112360" s="1"/>
      <c r="J112360" s="1"/>
      <c r="K112360" s="1"/>
      <c r="L112360" s="1"/>
      <c r="M112360" s="1"/>
      <c r="N112360" s="1"/>
      <c r="O112360" s="1"/>
      <c r="P112360" s="1"/>
      <c r="Q112360" s="1"/>
      <c r="R112360" s="1"/>
      <c r="S112360" s="1"/>
      <c r="T112360" s="1"/>
      <c r="U112360" s="1"/>
    </row>
    <row r="112361" spans="2:21">
      <c r="B112361" s="26"/>
      <c r="C112361" s="1"/>
      <c r="D112361" s="1"/>
      <c r="E112361" s="1"/>
      <c r="F112361" s="1"/>
      <c r="G112361" s="1"/>
      <c r="H112361" s="1"/>
      <c r="I112361" s="1"/>
      <c r="J112361" s="1"/>
      <c r="K112361" s="1"/>
      <c r="L112361" s="1"/>
      <c r="M112361" s="1"/>
      <c r="N112361" s="1"/>
      <c r="O112361" s="1"/>
      <c r="P112361" s="1"/>
      <c r="Q112361" s="1"/>
      <c r="R112361" s="1"/>
      <c r="S112361" s="1"/>
      <c r="T112361" s="1"/>
      <c r="U112361" s="1"/>
    </row>
    <row r="112362" spans="2:21">
      <c r="B112362" s="26"/>
      <c r="C112362" s="1"/>
      <c r="D112362" s="1"/>
      <c r="E112362" s="1"/>
      <c r="F112362" s="1"/>
      <c r="G112362" s="1"/>
      <c r="H112362" s="1"/>
      <c r="I112362" s="1"/>
      <c r="J112362" s="1"/>
      <c r="K112362" s="1"/>
      <c r="L112362" s="1"/>
      <c r="M112362" s="1"/>
      <c r="N112362" s="1"/>
      <c r="O112362" s="1"/>
      <c r="P112362" s="1"/>
      <c r="Q112362" s="1"/>
      <c r="R112362" s="1"/>
      <c r="S112362" s="1"/>
      <c r="T112362" s="1"/>
      <c r="U112362" s="1"/>
    </row>
    <row r="112363" spans="2:21">
      <c r="B112363" s="26"/>
      <c r="C112363" s="1"/>
      <c r="D112363" s="1"/>
      <c r="E112363" s="1"/>
      <c r="F112363" s="1"/>
      <c r="G112363" s="1"/>
      <c r="H112363" s="1"/>
      <c r="I112363" s="1"/>
      <c r="J112363" s="1"/>
      <c r="K112363" s="1"/>
      <c r="L112363" s="1"/>
      <c r="M112363" s="1"/>
      <c r="N112363" s="1"/>
      <c r="O112363" s="1"/>
      <c r="P112363" s="1"/>
      <c r="Q112363" s="1"/>
      <c r="R112363" s="1"/>
      <c r="S112363" s="1"/>
      <c r="T112363" s="1"/>
      <c r="U112363" s="1"/>
    </row>
    <row r="112364" spans="2:21">
      <c r="B112364" s="26"/>
      <c r="C112364" s="1"/>
      <c r="D112364" s="1"/>
      <c r="E112364" s="1"/>
      <c r="F112364" s="1"/>
      <c r="G112364" s="1"/>
      <c r="H112364" s="1"/>
      <c r="I112364" s="1"/>
      <c r="J112364" s="1"/>
      <c r="K112364" s="1"/>
      <c r="L112364" s="1"/>
      <c r="M112364" s="1"/>
      <c r="N112364" s="1"/>
      <c r="O112364" s="1"/>
      <c r="P112364" s="1"/>
      <c r="Q112364" s="1"/>
      <c r="R112364" s="1"/>
      <c r="S112364" s="1"/>
      <c r="T112364" s="1"/>
      <c r="U112364" s="1"/>
    </row>
    <row r="112365" spans="2:21">
      <c r="B112365" s="26"/>
      <c r="C112365" s="1"/>
      <c r="D112365" s="1"/>
      <c r="E112365" s="1"/>
      <c r="F112365" s="1"/>
      <c r="G112365" s="1"/>
      <c r="H112365" s="1"/>
      <c r="I112365" s="1"/>
      <c r="J112365" s="1"/>
      <c r="K112365" s="1"/>
      <c r="L112365" s="1"/>
      <c r="M112365" s="1"/>
      <c r="N112365" s="1"/>
      <c r="O112365" s="1"/>
      <c r="P112365" s="1"/>
      <c r="Q112365" s="1"/>
      <c r="R112365" s="1"/>
      <c r="S112365" s="1"/>
      <c r="T112365" s="1"/>
      <c r="U112365" s="1"/>
    </row>
    <row r="112366" spans="2:21">
      <c r="B112366" s="26"/>
      <c r="C112366" s="1"/>
      <c r="D112366" s="1"/>
      <c r="E112366" s="1"/>
      <c r="F112366" s="1"/>
      <c r="G112366" s="1"/>
      <c r="H112366" s="1"/>
      <c r="I112366" s="1"/>
      <c r="J112366" s="1"/>
      <c r="K112366" s="1"/>
      <c r="L112366" s="1"/>
      <c r="M112366" s="1"/>
      <c r="N112366" s="1"/>
      <c r="O112366" s="1"/>
      <c r="P112366" s="1"/>
      <c r="Q112366" s="1"/>
      <c r="R112366" s="1"/>
      <c r="S112366" s="1"/>
      <c r="T112366" s="1"/>
      <c r="U112366" s="1"/>
    </row>
    <row r="112367" spans="2:21">
      <c r="B112367" s="26"/>
      <c r="C112367" s="1"/>
      <c r="D112367" s="1"/>
      <c r="E112367" s="1"/>
      <c r="F112367" s="1"/>
      <c r="G112367" s="1"/>
      <c r="H112367" s="1"/>
      <c r="I112367" s="1"/>
      <c r="J112367" s="1"/>
      <c r="K112367" s="1"/>
      <c r="L112367" s="1"/>
      <c r="M112367" s="1"/>
      <c r="N112367" s="1"/>
      <c r="O112367" s="1"/>
      <c r="P112367" s="1"/>
      <c r="Q112367" s="1"/>
      <c r="R112367" s="1"/>
      <c r="S112367" s="1"/>
      <c r="T112367" s="1"/>
      <c r="U112367" s="1"/>
    </row>
    <row r="112368" spans="2:21">
      <c r="B112368" s="26"/>
      <c r="C112368" s="1"/>
      <c r="D112368" s="1"/>
      <c r="E112368" s="1"/>
      <c r="F112368" s="1"/>
      <c r="G112368" s="1"/>
      <c r="H112368" s="1"/>
      <c r="I112368" s="1"/>
      <c r="J112368" s="1"/>
      <c r="K112368" s="1"/>
      <c r="L112368" s="1"/>
      <c r="M112368" s="1"/>
      <c r="N112368" s="1"/>
      <c r="O112368" s="1"/>
      <c r="P112368" s="1"/>
      <c r="Q112368" s="1"/>
      <c r="R112368" s="1"/>
      <c r="S112368" s="1"/>
      <c r="T112368" s="1"/>
      <c r="U112368" s="1"/>
    </row>
    <row r="112369" spans="2:21">
      <c r="B112369" s="26"/>
      <c r="C112369" s="1"/>
      <c r="D112369" s="1"/>
      <c r="E112369" s="1"/>
      <c r="F112369" s="1"/>
      <c r="G112369" s="1"/>
      <c r="H112369" s="1"/>
      <c r="I112369" s="1"/>
      <c r="J112369" s="1"/>
      <c r="K112369" s="1"/>
      <c r="L112369" s="1"/>
      <c r="M112369" s="1"/>
      <c r="N112369" s="1"/>
      <c r="O112369" s="1"/>
      <c r="P112369" s="1"/>
      <c r="Q112369" s="1"/>
      <c r="R112369" s="1"/>
      <c r="S112369" s="1"/>
      <c r="T112369" s="1"/>
      <c r="U112369" s="1"/>
    </row>
    <row r="112370" spans="2:21">
      <c r="B112370" s="26"/>
      <c r="C112370" s="1"/>
      <c r="D112370" s="1"/>
      <c r="E112370" s="1"/>
      <c r="F112370" s="1"/>
      <c r="G112370" s="1"/>
      <c r="H112370" s="1"/>
      <c r="I112370" s="1"/>
      <c r="J112370" s="1"/>
      <c r="K112370" s="1"/>
      <c r="L112370" s="1"/>
      <c r="M112370" s="1"/>
      <c r="N112370" s="1"/>
      <c r="O112370" s="1"/>
      <c r="P112370" s="1"/>
      <c r="Q112370" s="1"/>
      <c r="R112370" s="1"/>
      <c r="S112370" s="1"/>
      <c r="T112370" s="1"/>
      <c r="U112370" s="1"/>
    </row>
    <row r="112371" spans="2:21">
      <c r="B112371" s="26"/>
      <c r="C112371" s="1"/>
      <c r="D112371" s="1"/>
      <c r="E112371" s="1"/>
      <c r="F112371" s="1"/>
      <c r="G112371" s="1"/>
      <c r="H112371" s="1"/>
      <c r="I112371" s="1"/>
      <c r="J112371" s="1"/>
      <c r="K112371" s="1"/>
      <c r="L112371" s="1"/>
      <c r="M112371" s="1"/>
      <c r="N112371" s="1"/>
      <c r="O112371" s="1"/>
      <c r="P112371" s="1"/>
      <c r="Q112371" s="1"/>
      <c r="R112371" s="1"/>
      <c r="S112371" s="1"/>
      <c r="T112371" s="1"/>
      <c r="U112371" s="1"/>
    </row>
    <row r="112372" spans="2:21">
      <c r="B112372" s="26"/>
      <c r="C112372" s="1"/>
      <c r="D112372" s="1"/>
      <c r="E112372" s="1"/>
      <c r="F112372" s="1"/>
      <c r="G112372" s="1"/>
      <c r="H112372" s="1"/>
      <c r="I112372" s="1"/>
      <c r="J112372" s="1"/>
      <c r="K112372" s="1"/>
      <c r="L112372" s="1"/>
      <c r="M112372" s="1"/>
      <c r="N112372" s="1"/>
      <c r="O112372" s="1"/>
      <c r="P112372" s="1"/>
      <c r="Q112372" s="1"/>
      <c r="R112372" s="1"/>
      <c r="S112372" s="1"/>
      <c r="T112372" s="1"/>
      <c r="U112372" s="1"/>
    </row>
    <row r="112373" spans="2:21">
      <c r="B112373" s="26"/>
      <c r="C112373" s="1"/>
      <c r="D112373" s="1"/>
      <c r="E112373" s="1"/>
      <c r="F112373" s="1"/>
      <c r="G112373" s="1"/>
      <c r="H112373" s="1"/>
      <c r="I112373" s="1"/>
      <c r="J112373" s="1"/>
      <c r="K112373" s="1"/>
      <c r="L112373" s="1"/>
      <c r="M112373" s="1"/>
      <c r="N112373" s="1"/>
      <c r="O112373" s="1"/>
      <c r="P112373" s="1"/>
      <c r="Q112373" s="1"/>
      <c r="R112373" s="1"/>
      <c r="S112373" s="1"/>
      <c r="T112373" s="1"/>
      <c r="U112373" s="1"/>
    </row>
    <row r="112374" spans="2:21">
      <c r="B112374" s="26"/>
      <c r="C112374" s="1"/>
      <c r="D112374" s="1"/>
      <c r="E112374" s="1"/>
      <c r="F112374" s="1"/>
      <c r="G112374" s="1"/>
      <c r="H112374" s="1"/>
      <c r="I112374" s="1"/>
      <c r="J112374" s="1"/>
      <c r="K112374" s="1"/>
      <c r="L112374" s="1"/>
      <c r="M112374" s="1"/>
      <c r="N112374" s="1"/>
      <c r="O112374" s="1"/>
      <c r="P112374" s="1"/>
      <c r="Q112374" s="1"/>
      <c r="R112374" s="1"/>
      <c r="S112374" s="1"/>
      <c r="T112374" s="1"/>
      <c r="U112374" s="1"/>
    </row>
    <row r="112375" spans="2:21">
      <c r="B112375" s="26"/>
      <c r="C112375" s="1"/>
      <c r="D112375" s="1"/>
      <c r="E112375" s="1"/>
      <c r="F112375" s="1"/>
      <c r="G112375" s="1"/>
      <c r="H112375" s="1"/>
      <c r="I112375" s="1"/>
      <c r="J112375" s="1"/>
      <c r="K112375" s="1"/>
      <c r="L112375" s="1"/>
      <c r="M112375" s="1"/>
      <c r="N112375" s="1"/>
      <c r="O112375" s="1"/>
      <c r="P112375" s="1"/>
      <c r="Q112375" s="1"/>
      <c r="R112375" s="1"/>
      <c r="S112375" s="1"/>
      <c r="T112375" s="1"/>
      <c r="U112375" s="1"/>
    </row>
    <row r="112376" spans="2:21">
      <c r="B112376" s="26"/>
      <c r="C112376" s="1"/>
      <c r="D112376" s="1"/>
      <c r="E112376" s="1"/>
      <c r="F112376" s="1"/>
      <c r="G112376" s="1"/>
      <c r="H112376" s="1"/>
      <c r="I112376" s="1"/>
      <c r="J112376" s="1"/>
      <c r="K112376" s="1"/>
      <c r="L112376" s="1"/>
      <c r="M112376" s="1"/>
      <c r="N112376" s="1"/>
      <c r="O112376" s="1"/>
      <c r="P112376" s="1"/>
      <c r="Q112376" s="1"/>
      <c r="R112376" s="1"/>
      <c r="S112376" s="1"/>
      <c r="T112376" s="1"/>
      <c r="U112376" s="1"/>
    </row>
    <row r="112377" spans="2:21">
      <c r="B112377" s="26"/>
      <c r="C112377" s="1"/>
      <c r="D112377" s="1"/>
      <c r="E112377" s="1"/>
      <c r="F112377" s="1"/>
      <c r="G112377" s="1"/>
      <c r="H112377" s="1"/>
      <c r="I112377" s="1"/>
      <c r="J112377" s="1"/>
      <c r="K112377" s="1"/>
      <c r="L112377" s="1"/>
      <c r="M112377" s="1"/>
      <c r="N112377" s="1"/>
      <c r="O112377" s="1"/>
      <c r="P112377" s="1"/>
      <c r="Q112377" s="1"/>
      <c r="R112377" s="1"/>
      <c r="S112377" s="1"/>
      <c r="T112377" s="1"/>
      <c r="U112377" s="1"/>
    </row>
    <row r="112378" spans="2:21">
      <c r="B112378" s="26"/>
      <c r="C112378" s="1"/>
      <c r="D112378" s="1"/>
      <c r="E112378" s="1"/>
      <c r="F112378" s="1"/>
      <c r="G112378" s="1"/>
      <c r="H112378" s="1"/>
      <c r="I112378" s="1"/>
      <c r="J112378" s="1"/>
      <c r="K112378" s="1"/>
      <c r="L112378" s="1"/>
      <c r="M112378" s="1"/>
      <c r="N112378" s="1"/>
      <c r="O112378" s="1"/>
      <c r="P112378" s="1"/>
      <c r="Q112378" s="1"/>
      <c r="R112378" s="1"/>
      <c r="S112378" s="1"/>
      <c r="T112378" s="1"/>
      <c r="U112378" s="1"/>
    </row>
    <row r="112379" spans="2:21">
      <c r="B112379" s="26"/>
      <c r="C112379" s="1"/>
      <c r="D112379" s="1"/>
      <c r="E112379" s="1"/>
      <c r="F112379" s="1"/>
      <c r="G112379" s="1"/>
      <c r="H112379" s="1"/>
      <c r="I112379" s="1"/>
      <c r="J112379" s="1"/>
      <c r="K112379" s="1"/>
      <c r="L112379" s="1"/>
      <c r="M112379" s="1"/>
      <c r="N112379" s="1"/>
      <c r="O112379" s="1"/>
      <c r="P112379" s="1"/>
      <c r="Q112379" s="1"/>
      <c r="R112379" s="1"/>
      <c r="S112379" s="1"/>
      <c r="T112379" s="1"/>
      <c r="U112379" s="1"/>
    </row>
    <row r="112380" spans="2:21">
      <c r="B112380" s="26"/>
      <c r="C112380" s="1"/>
      <c r="D112380" s="1"/>
      <c r="E112380" s="1"/>
      <c r="F112380" s="1"/>
      <c r="G112380" s="1"/>
      <c r="H112380" s="1"/>
      <c r="I112380" s="1"/>
      <c r="J112380" s="1"/>
      <c r="K112380" s="1"/>
      <c r="L112380" s="1"/>
      <c r="M112380" s="1"/>
      <c r="N112380" s="1"/>
      <c r="O112380" s="1"/>
      <c r="P112380" s="1"/>
      <c r="Q112380" s="1"/>
      <c r="R112380" s="1"/>
      <c r="S112380" s="1"/>
      <c r="T112380" s="1"/>
      <c r="U112380" s="1"/>
    </row>
    <row r="112381" spans="2:21">
      <c r="B112381" s="26"/>
      <c r="C112381" s="1"/>
      <c r="D112381" s="1"/>
      <c r="E112381" s="1"/>
      <c r="F112381" s="1"/>
      <c r="G112381" s="1"/>
      <c r="H112381" s="1"/>
      <c r="I112381" s="1"/>
      <c r="J112381" s="1"/>
      <c r="K112381" s="1"/>
      <c r="L112381" s="1"/>
      <c r="M112381" s="1"/>
      <c r="N112381" s="1"/>
      <c r="O112381" s="1"/>
      <c r="P112381" s="1"/>
      <c r="Q112381" s="1"/>
      <c r="R112381" s="1"/>
      <c r="S112381" s="1"/>
      <c r="T112381" s="1"/>
      <c r="U112381" s="1"/>
    </row>
    <row r="112382" spans="2:21">
      <c r="B112382" s="26"/>
      <c r="C112382" s="1"/>
      <c r="D112382" s="1"/>
      <c r="E112382" s="1"/>
      <c r="F112382" s="1"/>
      <c r="G112382" s="1"/>
      <c r="H112382" s="1"/>
      <c r="I112382" s="1"/>
      <c r="J112382" s="1"/>
      <c r="K112382" s="1"/>
      <c r="L112382" s="1"/>
      <c r="M112382" s="1"/>
      <c r="N112382" s="1"/>
      <c r="O112382" s="1"/>
      <c r="P112382" s="1"/>
      <c r="Q112382" s="1"/>
      <c r="R112382" s="1"/>
      <c r="S112382" s="1"/>
      <c r="T112382" s="1"/>
      <c r="U112382" s="1"/>
    </row>
    <row r="112383" spans="2:21">
      <c r="B112383" s="26"/>
      <c r="C112383" s="1"/>
      <c r="D112383" s="1"/>
      <c r="E112383" s="1"/>
      <c r="F112383" s="1"/>
      <c r="G112383" s="1"/>
      <c r="H112383" s="1"/>
      <c r="I112383" s="1"/>
      <c r="J112383" s="1"/>
      <c r="K112383" s="1"/>
      <c r="L112383" s="1"/>
      <c r="M112383" s="1"/>
      <c r="N112383" s="1"/>
      <c r="O112383" s="1"/>
      <c r="P112383" s="1"/>
      <c r="Q112383" s="1"/>
      <c r="R112383" s="1"/>
      <c r="S112383" s="1"/>
      <c r="T112383" s="1"/>
      <c r="U112383" s="1"/>
    </row>
    <row r="112384" spans="2:21">
      <c r="B112384" s="26"/>
      <c r="C112384" s="1"/>
      <c r="D112384" s="1"/>
      <c r="E112384" s="1"/>
      <c r="F112384" s="1"/>
      <c r="G112384" s="1"/>
      <c r="H112384" s="1"/>
      <c r="I112384" s="1"/>
      <c r="J112384" s="1"/>
      <c r="K112384" s="1"/>
      <c r="L112384" s="1"/>
      <c r="M112384" s="1"/>
      <c r="N112384" s="1"/>
      <c r="O112384" s="1"/>
      <c r="P112384" s="1"/>
      <c r="Q112384" s="1"/>
      <c r="R112384" s="1"/>
      <c r="S112384" s="1"/>
      <c r="T112384" s="1"/>
      <c r="U112384" s="1"/>
    </row>
    <row r="112385" spans="2:21">
      <c r="B112385" s="26"/>
      <c r="C112385" s="1"/>
      <c r="D112385" s="1"/>
      <c r="E112385" s="1"/>
      <c r="F112385" s="1"/>
      <c r="G112385" s="1"/>
      <c r="H112385" s="1"/>
      <c r="I112385" s="1"/>
      <c r="J112385" s="1"/>
      <c r="K112385" s="1"/>
      <c r="L112385" s="1"/>
      <c r="M112385" s="1"/>
      <c r="N112385" s="1"/>
      <c r="O112385" s="1"/>
      <c r="P112385" s="1"/>
      <c r="Q112385" s="1"/>
      <c r="R112385" s="1"/>
      <c r="S112385" s="1"/>
      <c r="T112385" s="1"/>
      <c r="U112385" s="1"/>
    </row>
    <row r="112386" spans="2:21">
      <c r="B112386" s="26"/>
      <c r="C112386" s="1"/>
      <c r="D112386" s="1"/>
      <c r="E112386" s="1"/>
      <c r="F112386" s="1"/>
      <c r="G112386" s="1"/>
      <c r="H112386" s="1"/>
      <c r="I112386" s="1"/>
      <c r="J112386" s="1"/>
      <c r="K112386" s="1"/>
      <c r="L112386" s="1"/>
      <c r="M112386" s="1"/>
      <c r="N112386" s="1"/>
      <c r="O112386" s="1"/>
      <c r="P112386" s="1"/>
      <c r="Q112386" s="1"/>
      <c r="R112386" s="1"/>
      <c r="S112386" s="1"/>
      <c r="T112386" s="1"/>
      <c r="U112386" s="1"/>
    </row>
    <row r="112387" spans="2:21">
      <c r="B112387" s="26"/>
      <c r="C112387" s="1"/>
      <c r="D112387" s="1"/>
      <c r="E112387" s="1"/>
      <c r="F112387" s="1"/>
      <c r="G112387" s="1"/>
      <c r="H112387" s="1"/>
      <c r="I112387" s="1"/>
      <c r="J112387" s="1"/>
      <c r="K112387" s="1"/>
      <c r="L112387" s="1"/>
      <c r="M112387" s="1"/>
      <c r="N112387" s="1"/>
      <c r="O112387" s="1"/>
      <c r="P112387" s="1"/>
      <c r="Q112387" s="1"/>
      <c r="R112387" s="1"/>
      <c r="S112387" s="1"/>
      <c r="T112387" s="1"/>
      <c r="U112387" s="1"/>
    </row>
    <row r="112388" spans="2:21">
      <c r="B112388" s="26"/>
      <c r="C112388" s="1"/>
      <c r="D112388" s="1"/>
      <c r="E112388" s="1"/>
      <c r="F112388" s="1"/>
      <c r="G112388" s="1"/>
      <c r="H112388" s="1"/>
      <c r="I112388" s="1"/>
      <c r="J112388" s="1"/>
      <c r="K112388" s="1"/>
      <c r="L112388" s="1"/>
      <c r="M112388" s="1"/>
      <c r="N112388" s="1"/>
      <c r="O112388" s="1"/>
      <c r="P112388" s="1"/>
      <c r="Q112388" s="1"/>
      <c r="R112388" s="1"/>
      <c r="S112388" s="1"/>
      <c r="T112388" s="1"/>
      <c r="U112388" s="1"/>
    </row>
    <row r="112389" spans="2:21">
      <c r="B112389" s="26"/>
      <c r="C112389" s="1"/>
      <c r="D112389" s="1"/>
      <c r="E112389" s="1"/>
      <c r="F112389" s="1"/>
      <c r="G112389" s="1"/>
      <c r="H112389" s="1"/>
      <c r="I112389" s="1"/>
      <c r="J112389" s="1"/>
      <c r="K112389" s="1"/>
      <c r="L112389" s="1"/>
      <c r="M112389" s="1"/>
      <c r="N112389" s="1"/>
      <c r="O112389" s="1"/>
      <c r="P112389" s="1"/>
      <c r="Q112389" s="1"/>
      <c r="R112389" s="1"/>
      <c r="S112389" s="1"/>
      <c r="T112389" s="1"/>
      <c r="U112389" s="1"/>
    </row>
    <row r="112390" spans="2:21">
      <c r="B112390" s="26"/>
      <c r="C112390" s="1"/>
      <c r="D112390" s="1"/>
      <c r="E112390" s="1"/>
      <c r="F112390" s="1"/>
      <c r="G112390" s="1"/>
      <c r="H112390" s="1"/>
      <c r="I112390" s="1"/>
      <c r="J112390" s="1"/>
      <c r="K112390" s="1"/>
      <c r="L112390" s="1"/>
      <c r="M112390" s="1"/>
      <c r="N112390" s="1"/>
      <c r="O112390" s="1"/>
      <c r="P112390" s="1"/>
      <c r="Q112390" s="1"/>
      <c r="R112390" s="1"/>
      <c r="S112390" s="1"/>
      <c r="T112390" s="1"/>
      <c r="U112390" s="1"/>
    </row>
    <row r="112391" spans="2:21">
      <c r="B112391" s="26"/>
      <c r="C112391" s="1"/>
      <c r="D112391" s="1"/>
      <c r="E112391" s="1"/>
      <c r="F112391" s="1"/>
      <c r="G112391" s="1"/>
      <c r="H112391" s="1"/>
      <c r="I112391" s="1"/>
      <c r="J112391" s="1"/>
      <c r="K112391" s="1"/>
      <c r="L112391" s="1"/>
      <c r="M112391" s="1"/>
      <c r="N112391" s="1"/>
      <c r="O112391" s="1"/>
      <c r="P112391" s="1"/>
      <c r="Q112391" s="1"/>
      <c r="R112391" s="1"/>
      <c r="S112391" s="1"/>
      <c r="T112391" s="1"/>
      <c r="U112391" s="1"/>
    </row>
    <row r="112392" spans="2:21">
      <c r="B112392" s="26"/>
      <c r="C112392" s="1"/>
      <c r="D112392" s="1"/>
      <c r="E112392" s="1"/>
      <c r="F112392" s="1"/>
      <c r="G112392" s="1"/>
      <c r="H112392" s="1"/>
      <c r="I112392" s="1"/>
      <c r="J112392" s="1"/>
      <c r="K112392" s="1"/>
      <c r="L112392" s="1"/>
      <c r="M112392" s="1"/>
      <c r="N112392" s="1"/>
      <c r="O112392" s="1"/>
      <c r="P112392" s="1"/>
      <c r="Q112392" s="1"/>
      <c r="R112392" s="1"/>
      <c r="S112392" s="1"/>
      <c r="T112392" s="1"/>
      <c r="U112392" s="1"/>
    </row>
    <row r="112393" spans="2:21">
      <c r="B112393" s="26"/>
      <c r="C112393" s="1"/>
      <c r="D112393" s="1"/>
      <c r="E112393" s="1"/>
      <c r="F112393" s="1"/>
      <c r="G112393" s="1"/>
      <c r="H112393" s="1"/>
      <c r="I112393" s="1"/>
      <c r="J112393" s="1"/>
      <c r="K112393" s="1"/>
      <c r="L112393" s="1"/>
      <c r="M112393" s="1"/>
      <c r="N112393" s="1"/>
      <c r="O112393" s="1"/>
      <c r="P112393" s="1"/>
      <c r="Q112393" s="1"/>
      <c r="R112393" s="1"/>
      <c r="S112393" s="1"/>
      <c r="T112393" s="1"/>
      <c r="U112393" s="1"/>
    </row>
    <row r="112394" spans="2:21">
      <c r="B112394" s="26"/>
      <c r="C112394" s="1"/>
      <c r="D112394" s="1"/>
      <c r="E112394" s="1"/>
      <c r="F112394" s="1"/>
      <c r="G112394" s="1"/>
      <c r="H112394" s="1"/>
      <c r="I112394" s="1"/>
      <c r="J112394" s="1"/>
      <c r="K112394" s="1"/>
      <c r="L112394" s="1"/>
      <c r="M112394" s="1"/>
      <c r="N112394" s="1"/>
      <c r="O112394" s="1"/>
      <c r="P112394" s="1"/>
      <c r="Q112394" s="1"/>
      <c r="R112394" s="1"/>
      <c r="S112394" s="1"/>
      <c r="T112394" s="1"/>
      <c r="U112394" s="1"/>
    </row>
    <row r="112395" spans="2:21">
      <c r="B112395" s="26"/>
      <c r="C112395" s="1"/>
      <c r="D112395" s="1"/>
      <c r="E112395" s="1"/>
      <c r="F112395" s="1"/>
      <c r="G112395" s="1"/>
      <c r="H112395" s="1"/>
      <c r="I112395" s="1"/>
      <c r="J112395" s="1"/>
      <c r="K112395" s="1"/>
      <c r="L112395" s="1"/>
      <c r="M112395" s="1"/>
      <c r="N112395" s="1"/>
      <c r="O112395" s="1"/>
      <c r="P112395" s="1"/>
      <c r="Q112395" s="1"/>
      <c r="R112395" s="1"/>
      <c r="S112395" s="1"/>
      <c r="T112395" s="1"/>
      <c r="U112395" s="1"/>
    </row>
    <row r="112396" spans="2:21">
      <c r="B112396" s="26"/>
      <c r="C112396" s="1"/>
      <c r="D112396" s="1"/>
      <c r="E112396" s="1"/>
      <c r="F112396" s="1"/>
      <c r="G112396" s="1"/>
      <c r="H112396" s="1"/>
      <c r="I112396" s="1"/>
      <c r="J112396" s="1"/>
      <c r="K112396" s="1"/>
      <c r="L112396" s="1"/>
      <c r="M112396" s="1"/>
      <c r="N112396" s="1"/>
      <c r="O112396" s="1"/>
      <c r="P112396" s="1"/>
      <c r="Q112396" s="1"/>
      <c r="R112396" s="1"/>
      <c r="S112396" s="1"/>
      <c r="T112396" s="1"/>
      <c r="U112396" s="1"/>
    </row>
    <row r="112397" spans="2:21">
      <c r="B112397" s="26"/>
      <c r="C112397" s="1"/>
      <c r="D112397" s="1"/>
      <c r="E112397" s="1"/>
      <c r="F112397" s="1"/>
      <c r="G112397" s="1"/>
      <c r="H112397" s="1"/>
      <c r="I112397" s="1"/>
      <c r="J112397" s="1"/>
      <c r="K112397" s="1"/>
      <c r="L112397" s="1"/>
      <c r="M112397" s="1"/>
      <c r="N112397" s="1"/>
      <c r="O112397" s="1"/>
      <c r="P112397" s="1"/>
      <c r="Q112397" s="1"/>
      <c r="R112397" s="1"/>
      <c r="S112397" s="1"/>
      <c r="T112397" s="1"/>
      <c r="U112397" s="1"/>
    </row>
    <row r="112398" spans="2:21">
      <c r="B112398" s="26"/>
      <c r="C112398" s="1"/>
      <c r="D112398" s="1"/>
      <c r="E112398" s="1"/>
      <c r="F112398" s="1"/>
      <c r="G112398" s="1"/>
      <c r="H112398" s="1"/>
      <c r="I112398" s="1"/>
      <c r="J112398" s="1"/>
      <c r="K112398" s="1"/>
      <c r="L112398" s="1"/>
      <c r="M112398" s="1"/>
      <c r="N112398" s="1"/>
      <c r="O112398" s="1"/>
      <c r="P112398" s="1"/>
      <c r="Q112398" s="1"/>
      <c r="R112398" s="1"/>
      <c r="S112398" s="1"/>
      <c r="T112398" s="1"/>
      <c r="U112398" s="1"/>
    </row>
    <row r="112399" spans="2:21">
      <c r="B112399" s="26"/>
      <c r="C112399" s="1"/>
      <c r="D112399" s="1"/>
      <c r="E112399" s="1"/>
      <c r="F112399" s="1"/>
      <c r="G112399" s="1"/>
      <c r="H112399" s="1"/>
      <c r="I112399" s="1"/>
      <c r="J112399" s="1"/>
      <c r="K112399" s="1"/>
      <c r="L112399" s="1"/>
      <c r="M112399" s="1"/>
      <c r="N112399" s="1"/>
      <c r="O112399" s="1"/>
      <c r="P112399" s="1"/>
      <c r="Q112399" s="1"/>
      <c r="R112399" s="1"/>
      <c r="S112399" s="1"/>
      <c r="T112399" s="1"/>
      <c r="U112399" s="1"/>
    </row>
    <row r="112400" spans="2:21">
      <c r="B112400" s="26"/>
      <c r="C112400" s="1"/>
      <c r="D112400" s="1"/>
      <c r="E112400" s="1"/>
      <c r="F112400" s="1"/>
      <c r="G112400" s="1"/>
      <c r="H112400" s="1"/>
      <c r="I112400" s="1"/>
      <c r="J112400" s="1"/>
      <c r="K112400" s="1"/>
      <c r="L112400" s="1"/>
      <c r="M112400" s="1"/>
      <c r="N112400" s="1"/>
      <c r="O112400" s="1"/>
      <c r="P112400" s="1"/>
      <c r="Q112400" s="1"/>
      <c r="R112400" s="1"/>
      <c r="S112400" s="1"/>
      <c r="T112400" s="1"/>
      <c r="U112400" s="1"/>
    </row>
    <row r="112401" spans="2:21">
      <c r="B112401" s="26"/>
      <c r="C112401" s="1"/>
      <c r="D112401" s="1"/>
      <c r="E112401" s="1"/>
      <c r="F112401" s="1"/>
      <c r="G112401" s="1"/>
      <c r="H112401" s="1"/>
      <c r="I112401" s="1"/>
      <c r="J112401" s="1"/>
      <c r="K112401" s="1"/>
      <c r="L112401" s="1"/>
      <c r="M112401" s="1"/>
      <c r="N112401" s="1"/>
      <c r="O112401" s="1"/>
      <c r="P112401" s="1"/>
      <c r="Q112401" s="1"/>
      <c r="R112401" s="1"/>
      <c r="S112401" s="1"/>
      <c r="T112401" s="1"/>
      <c r="U112401" s="1"/>
    </row>
    <row r="112402" spans="2:21">
      <c r="B112402" s="26"/>
      <c r="C112402" s="1"/>
      <c r="D112402" s="1"/>
      <c r="E112402" s="1"/>
      <c r="F112402" s="1"/>
      <c r="G112402" s="1"/>
      <c r="H112402" s="1"/>
      <c r="I112402" s="1"/>
      <c r="J112402" s="1"/>
      <c r="K112402" s="1"/>
      <c r="L112402" s="1"/>
      <c r="M112402" s="1"/>
      <c r="N112402" s="1"/>
      <c r="O112402" s="1"/>
      <c r="P112402" s="1"/>
      <c r="Q112402" s="1"/>
      <c r="R112402" s="1"/>
      <c r="S112402" s="1"/>
      <c r="T112402" s="1"/>
      <c r="U112402" s="1"/>
    </row>
    <row r="112403" spans="2:21">
      <c r="B112403" s="26"/>
      <c r="C112403" s="1"/>
      <c r="D112403" s="1"/>
      <c r="E112403" s="1"/>
      <c r="F112403" s="1"/>
      <c r="G112403" s="1"/>
      <c r="H112403" s="1"/>
      <c r="I112403" s="1"/>
      <c r="J112403" s="1"/>
      <c r="K112403" s="1"/>
      <c r="L112403" s="1"/>
      <c r="M112403" s="1"/>
      <c r="N112403" s="1"/>
      <c r="O112403" s="1"/>
      <c r="P112403" s="1"/>
      <c r="Q112403" s="1"/>
      <c r="R112403" s="1"/>
      <c r="S112403" s="1"/>
      <c r="T112403" s="1"/>
      <c r="U112403" s="1"/>
    </row>
    <row r="112404" spans="2:21">
      <c r="B112404" s="26"/>
      <c r="C112404" s="1"/>
      <c r="D112404" s="1"/>
      <c r="E112404" s="1"/>
      <c r="F112404" s="1"/>
      <c r="G112404" s="1"/>
      <c r="H112404" s="1"/>
      <c r="I112404" s="1"/>
      <c r="J112404" s="1"/>
      <c r="K112404" s="1"/>
      <c r="L112404" s="1"/>
      <c r="M112404" s="1"/>
      <c r="N112404" s="1"/>
      <c r="O112404" s="1"/>
      <c r="P112404" s="1"/>
      <c r="Q112404" s="1"/>
      <c r="R112404" s="1"/>
      <c r="S112404" s="1"/>
      <c r="T112404" s="1"/>
      <c r="U112404" s="1"/>
    </row>
    <row r="112405" spans="2:21">
      <c r="B112405" s="26"/>
      <c r="C112405" s="1"/>
      <c r="D112405" s="1"/>
      <c r="E112405" s="1"/>
      <c r="F112405" s="1"/>
      <c r="G112405" s="1"/>
      <c r="H112405" s="1"/>
      <c r="I112405" s="1"/>
      <c r="J112405" s="1"/>
      <c r="K112405" s="1"/>
      <c r="L112405" s="1"/>
      <c r="M112405" s="1"/>
      <c r="N112405" s="1"/>
      <c r="O112405" s="1"/>
      <c r="P112405" s="1"/>
      <c r="Q112405" s="1"/>
      <c r="R112405" s="1"/>
      <c r="S112405" s="1"/>
      <c r="T112405" s="1"/>
      <c r="U112405" s="1"/>
    </row>
    <row r="112406" spans="2:21">
      <c r="B112406" s="26"/>
      <c r="C112406" s="1"/>
      <c r="D112406" s="1"/>
      <c r="E112406" s="1"/>
      <c r="F112406" s="1"/>
      <c r="G112406" s="1"/>
      <c r="H112406" s="1"/>
      <c r="I112406" s="1"/>
      <c r="J112406" s="1"/>
      <c r="K112406" s="1"/>
      <c r="L112406" s="1"/>
      <c r="M112406" s="1"/>
      <c r="N112406" s="1"/>
      <c r="O112406" s="1"/>
      <c r="P112406" s="1"/>
      <c r="Q112406" s="1"/>
      <c r="R112406" s="1"/>
      <c r="S112406" s="1"/>
      <c r="T112406" s="1"/>
      <c r="U112406" s="1"/>
    </row>
    <row r="112407" spans="2:21">
      <c r="B112407" s="26"/>
      <c r="C112407" s="1"/>
      <c r="D112407" s="1"/>
      <c r="E112407" s="1"/>
      <c r="F112407" s="1"/>
      <c r="G112407" s="1"/>
      <c r="H112407" s="1"/>
      <c r="I112407" s="1"/>
      <c r="J112407" s="1"/>
      <c r="K112407" s="1"/>
      <c r="L112407" s="1"/>
      <c r="M112407" s="1"/>
      <c r="N112407" s="1"/>
      <c r="O112407" s="1"/>
      <c r="P112407" s="1"/>
      <c r="Q112407" s="1"/>
      <c r="R112407" s="1"/>
      <c r="S112407" s="1"/>
      <c r="T112407" s="1"/>
      <c r="U112407" s="1"/>
    </row>
    <row r="112408" spans="2:21">
      <c r="B112408" s="26"/>
      <c r="C112408" s="1"/>
      <c r="D112408" s="1"/>
      <c r="E112408" s="1"/>
      <c r="F112408" s="1"/>
      <c r="G112408" s="1"/>
      <c r="H112408" s="1"/>
      <c r="I112408" s="1"/>
      <c r="J112408" s="1"/>
      <c r="K112408" s="1"/>
      <c r="L112408" s="1"/>
      <c r="M112408" s="1"/>
      <c r="N112408" s="1"/>
      <c r="O112408" s="1"/>
      <c r="P112408" s="1"/>
      <c r="Q112408" s="1"/>
      <c r="R112408" s="1"/>
      <c r="S112408" s="1"/>
      <c r="T112408" s="1"/>
      <c r="U112408" s="1"/>
    </row>
    <row r="112409" spans="2:21">
      <c r="B112409" s="26"/>
      <c r="C112409" s="1"/>
      <c r="D112409" s="1"/>
      <c r="E112409" s="1"/>
      <c r="F112409" s="1"/>
      <c r="G112409" s="1"/>
      <c r="H112409" s="1"/>
      <c r="I112409" s="1"/>
      <c r="J112409" s="1"/>
      <c r="K112409" s="1"/>
      <c r="L112409" s="1"/>
      <c r="M112409" s="1"/>
      <c r="N112409" s="1"/>
      <c r="O112409" s="1"/>
      <c r="P112409" s="1"/>
      <c r="Q112409" s="1"/>
      <c r="R112409" s="1"/>
      <c r="S112409" s="1"/>
      <c r="T112409" s="1"/>
      <c r="U112409" s="1"/>
    </row>
    <row r="112410" spans="2:21">
      <c r="B112410" s="26"/>
      <c r="C112410" s="1"/>
      <c r="D112410" s="1"/>
      <c r="E112410" s="1"/>
      <c r="F112410" s="1"/>
      <c r="G112410" s="1"/>
      <c r="H112410" s="1"/>
      <c r="I112410" s="1"/>
      <c r="J112410" s="1"/>
      <c r="K112410" s="1"/>
      <c r="L112410" s="1"/>
      <c r="M112410" s="1"/>
      <c r="N112410" s="1"/>
      <c r="O112410" s="1"/>
      <c r="P112410" s="1"/>
      <c r="Q112410" s="1"/>
      <c r="R112410" s="1"/>
      <c r="S112410" s="1"/>
      <c r="T112410" s="1"/>
      <c r="U112410" s="1"/>
    </row>
    <row r="112411" spans="2:21">
      <c r="B112411" s="26"/>
      <c r="C112411" s="1"/>
      <c r="D112411" s="1"/>
      <c r="E112411" s="1"/>
      <c r="F112411" s="1"/>
      <c r="G112411" s="1"/>
      <c r="H112411" s="1"/>
      <c r="I112411" s="1"/>
      <c r="J112411" s="1"/>
      <c r="K112411" s="1"/>
      <c r="L112411" s="1"/>
      <c r="M112411" s="1"/>
      <c r="N112411" s="1"/>
      <c r="O112411" s="1"/>
      <c r="P112411" s="1"/>
      <c r="Q112411" s="1"/>
      <c r="R112411" s="1"/>
      <c r="S112411" s="1"/>
      <c r="T112411" s="1"/>
      <c r="U112411" s="1"/>
    </row>
    <row r="112412" spans="2:21">
      <c r="B112412" s="26"/>
      <c r="C112412" s="1"/>
      <c r="D112412" s="1"/>
      <c r="E112412" s="1"/>
      <c r="F112412" s="1"/>
      <c r="G112412" s="1"/>
      <c r="H112412" s="1"/>
      <c r="I112412" s="1"/>
      <c r="J112412" s="1"/>
      <c r="K112412" s="1"/>
      <c r="L112412" s="1"/>
      <c r="M112412" s="1"/>
      <c r="N112412" s="1"/>
      <c r="O112412" s="1"/>
      <c r="P112412" s="1"/>
      <c r="Q112412" s="1"/>
      <c r="R112412" s="1"/>
      <c r="S112412" s="1"/>
      <c r="T112412" s="1"/>
      <c r="U112412" s="1"/>
    </row>
    <row r="112413" spans="2:21">
      <c r="B112413" s="26"/>
      <c r="C112413" s="1"/>
      <c r="D112413" s="1"/>
      <c r="E112413" s="1"/>
      <c r="F112413" s="1"/>
      <c r="G112413" s="1"/>
      <c r="H112413" s="1"/>
      <c r="I112413" s="1"/>
      <c r="J112413" s="1"/>
      <c r="K112413" s="1"/>
      <c r="L112413" s="1"/>
      <c r="M112413" s="1"/>
      <c r="N112413" s="1"/>
      <c r="O112413" s="1"/>
      <c r="P112413" s="1"/>
      <c r="Q112413" s="1"/>
      <c r="R112413" s="1"/>
      <c r="S112413" s="1"/>
      <c r="T112413" s="1"/>
      <c r="U112413" s="1"/>
    </row>
    <row r="112414" spans="2:21">
      <c r="B112414" s="26"/>
      <c r="C112414" s="1"/>
      <c r="D112414" s="1"/>
      <c r="E112414" s="1"/>
      <c r="F112414" s="1"/>
      <c r="G112414" s="1"/>
      <c r="H112414" s="1"/>
      <c r="I112414" s="1"/>
      <c r="J112414" s="1"/>
      <c r="K112414" s="1"/>
      <c r="L112414" s="1"/>
      <c r="M112414" s="1"/>
      <c r="N112414" s="1"/>
      <c r="O112414" s="1"/>
      <c r="P112414" s="1"/>
      <c r="Q112414" s="1"/>
      <c r="R112414" s="1"/>
      <c r="S112414" s="1"/>
      <c r="T112414" s="1"/>
      <c r="U112414" s="1"/>
    </row>
    <row r="112415" spans="2:21">
      <c r="B112415" s="26"/>
      <c r="C112415" s="1"/>
      <c r="D112415" s="1"/>
      <c r="E112415" s="1"/>
      <c r="F112415" s="1"/>
      <c r="G112415" s="1"/>
      <c r="H112415" s="1"/>
      <c r="I112415" s="1"/>
      <c r="J112415" s="1"/>
      <c r="K112415" s="1"/>
      <c r="L112415" s="1"/>
      <c r="M112415" s="1"/>
      <c r="N112415" s="1"/>
      <c r="O112415" s="1"/>
      <c r="P112415" s="1"/>
      <c r="Q112415" s="1"/>
      <c r="R112415" s="1"/>
      <c r="S112415" s="1"/>
      <c r="T112415" s="1"/>
      <c r="U112415" s="1"/>
    </row>
    <row r="112416" spans="2:21">
      <c r="B112416" s="26"/>
      <c r="C112416" s="1"/>
      <c r="D112416" s="1"/>
      <c r="E112416" s="1"/>
      <c r="F112416" s="1"/>
      <c r="G112416" s="1"/>
      <c r="H112416" s="1"/>
      <c r="I112416" s="1"/>
      <c r="J112416" s="1"/>
      <c r="K112416" s="1"/>
      <c r="L112416" s="1"/>
      <c r="M112416" s="1"/>
      <c r="N112416" s="1"/>
      <c r="O112416" s="1"/>
      <c r="P112416" s="1"/>
      <c r="Q112416" s="1"/>
      <c r="R112416" s="1"/>
      <c r="S112416" s="1"/>
      <c r="T112416" s="1"/>
      <c r="U112416" s="1"/>
    </row>
    <row r="112417" spans="2:21">
      <c r="B112417" s="26"/>
      <c r="C112417" s="1"/>
      <c r="D112417" s="1"/>
      <c r="E112417" s="1"/>
      <c r="F112417" s="1"/>
      <c r="G112417" s="1"/>
      <c r="H112417" s="1"/>
      <c r="I112417" s="1"/>
      <c r="J112417" s="1"/>
      <c r="K112417" s="1"/>
      <c r="L112417" s="1"/>
      <c r="M112417" s="1"/>
      <c r="N112417" s="1"/>
      <c r="O112417" s="1"/>
      <c r="P112417" s="1"/>
      <c r="Q112417" s="1"/>
      <c r="R112417" s="1"/>
      <c r="S112417" s="1"/>
      <c r="T112417" s="1"/>
      <c r="U112417" s="1"/>
    </row>
    <row r="112418" spans="2:21">
      <c r="B112418" s="26"/>
      <c r="C112418" s="1"/>
      <c r="D112418" s="1"/>
      <c r="E112418" s="1"/>
      <c r="F112418" s="1"/>
      <c r="G112418" s="1"/>
      <c r="H112418" s="1"/>
      <c r="I112418" s="1"/>
      <c r="J112418" s="1"/>
      <c r="K112418" s="1"/>
      <c r="L112418" s="1"/>
      <c r="M112418" s="1"/>
      <c r="N112418" s="1"/>
      <c r="O112418" s="1"/>
      <c r="P112418" s="1"/>
      <c r="Q112418" s="1"/>
      <c r="R112418" s="1"/>
      <c r="S112418" s="1"/>
      <c r="T112418" s="1"/>
      <c r="U112418" s="1"/>
    </row>
    <row r="112419" spans="2:21">
      <c r="B112419" s="26"/>
      <c r="C112419" s="1"/>
      <c r="D112419" s="1"/>
      <c r="E112419" s="1"/>
      <c r="F112419" s="1"/>
      <c r="G112419" s="1"/>
      <c r="H112419" s="1"/>
      <c r="I112419" s="1"/>
      <c r="J112419" s="1"/>
      <c r="K112419" s="1"/>
      <c r="L112419" s="1"/>
      <c r="M112419" s="1"/>
      <c r="N112419" s="1"/>
      <c r="O112419" s="1"/>
      <c r="P112419" s="1"/>
      <c r="Q112419" s="1"/>
      <c r="R112419" s="1"/>
      <c r="S112419" s="1"/>
      <c r="T112419" s="1"/>
      <c r="U112419" s="1"/>
    </row>
    <row r="112420" spans="2:21">
      <c r="B112420" s="26"/>
      <c r="C112420" s="1"/>
      <c r="D112420" s="1"/>
      <c r="E112420" s="1"/>
      <c r="F112420" s="1"/>
      <c r="G112420" s="1"/>
      <c r="H112420" s="1"/>
      <c r="I112420" s="1"/>
      <c r="J112420" s="1"/>
      <c r="K112420" s="1"/>
      <c r="L112420" s="1"/>
      <c r="M112420" s="1"/>
      <c r="N112420" s="1"/>
      <c r="O112420" s="1"/>
      <c r="P112420" s="1"/>
      <c r="Q112420" s="1"/>
      <c r="R112420" s="1"/>
      <c r="S112420" s="1"/>
      <c r="T112420" s="1"/>
      <c r="U112420" s="1"/>
    </row>
    <row r="112421" spans="2:21">
      <c r="B112421" s="26"/>
      <c r="C112421" s="1"/>
      <c r="D112421" s="1"/>
      <c r="E112421" s="1"/>
      <c r="F112421" s="1"/>
      <c r="G112421" s="1"/>
      <c r="H112421" s="1"/>
      <c r="I112421" s="1"/>
      <c r="J112421" s="1"/>
      <c r="K112421" s="1"/>
      <c r="L112421" s="1"/>
      <c r="M112421" s="1"/>
      <c r="N112421" s="1"/>
      <c r="O112421" s="1"/>
      <c r="P112421" s="1"/>
      <c r="Q112421" s="1"/>
      <c r="R112421" s="1"/>
      <c r="S112421" s="1"/>
      <c r="T112421" s="1"/>
      <c r="U112421" s="1"/>
    </row>
    <row r="112422" spans="2:21">
      <c r="B112422" s="26"/>
      <c r="C112422" s="1"/>
      <c r="D112422" s="1"/>
      <c r="E112422" s="1"/>
      <c r="F112422" s="1"/>
      <c r="G112422" s="1"/>
      <c r="H112422" s="1"/>
      <c r="I112422" s="1"/>
      <c r="J112422" s="1"/>
      <c r="K112422" s="1"/>
      <c r="L112422" s="1"/>
      <c r="M112422" s="1"/>
      <c r="N112422" s="1"/>
      <c r="O112422" s="1"/>
      <c r="P112422" s="1"/>
      <c r="Q112422" s="1"/>
      <c r="R112422" s="1"/>
      <c r="S112422" s="1"/>
      <c r="T112422" s="1"/>
      <c r="U112422" s="1"/>
    </row>
    <row r="112423" spans="2:21">
      <c r="B112423" s="26"/>
      <c r="C112423" s="1"/>
      <c r="D112423" s="1"/>
      <c r="E112423" s="1"/>
      <c r="F112423" s="1"/>
      <c r="G112423" s="1"/>
      <c r="H112423" s="1"/>
      <c r="I112423" s="1"/>
      <c r="J112423" s="1"/>
      <c r="K112423" s="1"/>
      <c r="L112423" s="1"/>
      <c r="M112423" s="1"/>
      <c r="N112423" s="1"/>
      <c r="O112423" s="1"/>
      <c r="P112423" s="1"/>
      <c r="Q112423" s="1"/>
      <c r="R112423" s="1"/>
      <c r="S112423" s="1"/>
      <c r="T112423" s="1"/>
      <c r="U112423" s="1"/>
    </row>
    <row r="112424" spans="2:21">
      <c r="B112424" s="26"/>
      <c r="C112424" s="1"/>
      <c r="D112424" s="1"/>
      <c r="E112424" s="1"/>
      <c r="F112424" s="1"/>
      <c r="G112424" s="1"/>
      <c r="H112424" s="1"/>
      <c r="I112424" s="1"/>
      <c r="J112424" s="1"/>
      <c r="K112424" s="1"/>
      <c r="L112424" s="1"/>
      <c r="M112424" s="1"/>
      <c r="N112424" s="1"/>
      <c r="O112424" s="1"/>
      <c r="P112424" s="1"/>
      <c r="Q112424" s="1"/>
      <c r="R112424" s="1"/>
      <c r="S112424" s="1"/>
      <c r="T112424" s="1"/>
      <c r="U112424" s="1"/>
    </row>
    <row r="112425" spans="2:21">
      <c r="B112425" s="26"/>
      <c r="C112425" s="1"/>
      <c r="D112425" s="1"/>
      <c r="E112425" s="1"/>
      <c r="F112425" s="1"/>
      <c r="G112425" s="1"/>
      <c r="H112425" s="1"/>
      <c r="I112425" s="1"/>
      <c r="J112425" s="1"/>
      <c r="K112425" s="1"/>
      <c r="L112425" s="1"/>
      <c r="M112425" s="1"/>
      <c r="N112425" s="1"/>
      <c r="O112425" s="1"/>
      <c r="P112425" s="1"/>
      <c r="Q112425" s="1"/>
      <c r="R112425" s="1"/>
      <c r="S112425" s="1"/>
      <c r="T112425" s="1"/>
      <c r="U112425" s="1"/>
    </row>
    <row r="112426" spans="2:21">
      <c r="B112426" s="26"/>
      <c r="C112426" s="1"/>
      <c r="D112426" s="1"/>
      <c r="E112426" s="1"/>
      <c r="F112426" s="1"/>
      <c r="G112426" s="1"/>
      <c r="H112426" s="1"/>
      <c r="I112426" s="1"/>
      <c r="J112426" s="1"/>
      <c r="K112426" s="1"/>
      <c r="L112426" s="1"/>
      <c r="M112426" s="1"/>
      <c r="N112426" s="1"/>
      <c r="O112426" s="1"/>
      <c r="P112426" s="1"/>
      <c r="Q112426" s="1"/>
      <c r="R112426" s="1"/>
      <c r="S112426" s="1"/>
      <c r="T112426" s="1"/>
      <c r="U112426" s="1"/>
    </row>
    <row r="112427" spans="2:21">
      <c r="B112427" s="26"/>
      <c r="C112427" s="1"/>
      <c r="D112427" s="1"/>
      <c r="E112427" s="1"/>
      <c r="F112427" s="1"/>
      <c r="G112427" s="1"/>
      <c r="H112427" s="1"/>
      <c r="I112427" s="1"/>
      <c r="J112427" s="1"/>
      <c r="K112427" s="1"/>
      <c r="L112427" s="1"/>
      <c r="M112427" s="1"/>
      <c r="N112427" s="1"/>
      <c r="O112427" s="1"/>
      <c r="P112427" s="1"/>
      <c r="Q112427" s="1"/>
      <c r="R112427" s="1"/>
      <c r="S112427" s="1"/>
      <c r="T112427" s="1"/>
      <c r="U112427" s="1"/>
    </row>
    <row r="112428" spans="2:21">
      <c r="B112428" s="26"/>
      <c r="C112428" s="1"/>
      <c r="D112428" s="1"/>
      <c r="E112428" s="1"/>
      <c r="F112428" s="1"/>
      <c r="G112428" s="1"/>
      <c r="H112428" s="1"/>
      <c r="I112428" s="1"/>
      <c r="J112428" s="1"/>
      <c r="K112428" s="1"/>
      <c r="L112428" s="1"/>
      <c r="M112428" s="1"/>
      <c r="N112428" s="1"/>
      <c r="O112428" s="1"/>
      <c r="P112428" s="1"/>
      <c r="Q112428" s="1"/>
      <c r="R112428" s="1"/>
      <c r="S112428" s="1"/>
      <c r="T112428" s="1"/>
      <c r="U112428" s="1"/>
    </row>
    <row r="112429" spans="2:21">
      <c r="B112429" s="26"/>
      <c r="C112429" s="1"/>
      <c r="D112429" s="1"/>
      <c r="E112429" s="1"/>
      <c r="F112429" s="1"/>
      <c r="G112429" s="1"/>
      <c r="H112429" s="1"/>
      <c r="I112429" s="1"/>
      <c r="J112429" s="1"/>
      <c r="K112429" s="1"/>
      <c r="L112429" s="1"/>
      <c r="M112429" s="1"/>
      <c r="N112429" s="1"/>
      <c r="O112429" s="1"/>
      <c r="P112429" s="1"/>
      <c r="Q112429" s="1"/>
      <c r="R112429" s="1"/>
      <c r="S112429" s="1"/>
      <c r="T112429" s="1"/>
      <c r="U112429" s="1"/>
    </row>
    <row r="112430" spans="2:21">
      <c r="B112430" s="26"/>
      <c r="C112430" s="1"/>
      <c r="D112430" s="1"/>
      <c r="E112430" s="1"/>
      <c r="F112430" s="1"/>
      <c r="G112430" s="1"/>
      <c r="H112430" s="1"/>
      <c r="I112430" s="1"/>
      <c r="J112430" s="1"/>
      <c r="K112430" s="1"/>
      <c r="L112430" s="1"/>
      <c r="M112430" s="1"/>
      <c r="N112430" s="1"/>
      <c r="O112430" s="1"/>
      <c r="P112430" s="1"/>
      <c r="Q112430" s="1"/>
      <c r="R112430" s="1"/>
      <c r="S112430" s="1"/>
      <c r="T112430" s="1"/>
      <c r="U112430" s="1"/>
    </row>
    <row r="112431" spans="2:21">
      <c r="B112431" s="26"/>
      <c r="C112431" s="1"/>
      <c r="D112431" s="1"/>
      <c r="E112431" s="1"/>
      <c r="F112431" s="1"/>
      <c r="G112431" s="1"/>
      <c r="H112431" s="1"/>
      <c r="I112431" s="1"/>
      <c r="J112431" s="1"/>
      <c r="K112431" s="1"/>
      <c r="L112431" s="1"/>
      <c r="M112431" s="1"/>
      <c r="N112431" s="1"/>
      <c r="O112431" s="1"/>
      <c r="P112431" s="1"/>
      <c r="Q112431" s="1"/>
      <c r="R112431" s="1"/>
      <c r="S112431" s="1"/>
      <c r="T112431" s="1"/>
      <c r="U112431" s="1"/>
    </row>
    <row r="112432" spans="2:21">
      <c r="B112432" s="26"/>
      <c r="C112432" s="1"/>
      <c r="D112432" s="1"/>
      <c r="E112432" s="1"/>
      <c r="F112432" s="1"/>
      <c r="G112432" s="1"/>
      <c r="H112432" s="1"/>
      <c r="I112432" s="1"/>
      <c r="J112432" s="1"/>
      <c r="K112432" s="1"/>
      <c r="L112432" s="1"/>
      <c r="M112432" s="1"/>
      <c r="N112432" s="1"/>
      <c r="O112432" s="1"/>
      <c r="P112432" s="1"/>
      <c r="Q112432" s="1"/>
      <c r="R112432" s="1"/>
      <c r="S112432" s="1"/>
      <c r="T112432" s="1"/>
      <c r="U112432" s="1"/>
    </row>
    <row r="112433" spans="2:21">
      <c r="B112433" s="26"/>
      <c r="C112433" s="1"/>
      <c r="D112433" s="1"/>
      <c r="E112433" s="1"/>
      <c r="F112433" s="1"/>
      <c r="G112433" s="1"/>
      <c r="H112433" s="1"/>
      <c r="I112433" s="1"/>
      <c r="J112433" s="1"/>
      <c r="K112433" s="1"/>
      <c r="L112433" s="1"/>
      <c r="M112433" s="1"/>
      <c r="N112433" s="1"/>
      <c r="O112433" s="1"/>
      <c r="P112433" s="1"/>
      <c r="Q112433" s="1"/>
      <c r="R112433" s="1"/>
      <c r="S112433" s="1"/>
      <c r="T112433" s="1"/>
      <c r="U112433" s="1"/>
    </row>
    <row r="112434" spans="2:21">
      <c r="B112434" s="26"/>
      <c r="C112434" s="1"/>
      <c r="D112434" s="1"/>
      <c r="E112434" s="1"/>
      <c r="F112434" s="1"/>
      <c r="G112434" s="1"/>
      <c r="H112434" s="1"/>
      <c r="I112434" s="1"/>
      <c r="J112434" s="1"/>
      <c r="K112434" s="1"/>
      <c r="L112434" s="1"/>
      <c r="M112434" s="1"/>
      <c r="N112434" s="1"/>
      <c r="O112434" s="1"/>
      <c r="P112434" s="1"/>
      <c r="Q112434" s="1"/>
      <c r="R112434" s="1"/>
      <c r="S112434" s="1"/>
      <c r="T112434" s="1"/>
      <c r="U112434" s="1"/>
    </row>
    <row r="112435" spans="2:21">
      <c r="B112435" s="26"/>
      <c r="C112435" s="1"/>
      <c r="D112435" s="1"/>
      <c r="E112435" s="1"/>
      <c r="F112435" s="1"/>
      <c r="G112435" s="1"/>
      <c r="H112435" s="1"/>
      <c r="I112435" s="1"/>
      <c r="J112435" s="1"/>
      <c r="K112435" s="1"/>
      <c r="L112435" s="1"/>
      <c r="M112435" s="1"/>
      <c r="N112435" s="1"/>
      <c r="O112435" s="1"/>
      <c r="P112435" s="1"/>
      <c r="Q112435" s="1"/>
      <c r="R112435" s="1"/>
      <c r="S112435" s="1"/>
      <c r="T112435" s="1"/>
      <c r="U112435" s="1"/>
    </row>
    <row r="112436" spans="2:21">
      <c r="B112436" s="26"/>
      <c r="C112436" s="1"/>
      <c r="D112436" s="1"/>
      <c r="E112436" s="1"/>
      <c r="F112436" s="1"/>
      <c r="G112436" s="1"/>
      <c r="H112436" s="1"/>
      <c r="I112436" s="1"/>
      <c r="J112436" s="1"/>
      <c r="K112436" s="1"/>
      <c r="L112436" s="1"/>
      <c r="M112436" s="1"/>
      <c r="N112436" s="1"/>
      <c r="O112436" s="1"/>
      <c r="P112436" s="1"/>
      <c r="Q112436" s="1"/>
      <c r="R112436" s="1"/>
      <c r="S112436" s="1"/>
      <c r="T112436" s="1"/>
      <c r="U112436" s="1"/>
    </row>
    <row r="112437" spans="2:21">
      <c r="B112437" s="26"/>
      <c r="C112437" s="1"/>
      <c r="D112437" s="1"/>
      <c r="E112437" s="1"/>
      <c r="F112437" s="1"/>
      <c r="G112437" s="1"/>
      <c r="H112437" s="1"/>
      <c r="I112437" s="1"/>
      <c r="J112437" s="1"/>
      <c r="K112437" s="1"/>
      <c r="L112437" s="1"/>
      <c r="M112437" s="1"/>
      <c r="N112437" s="1"/>
      <c r="O112437" s="1"/>
      <c r="P112437" s="1"/>
      <c r="Q112437" s="1"/>
      <c r="R112437" s="1"/>
      <c r="S112437" s="1"/>
      <c r="T112437" s="1"/>
      <c r="U112437" s="1"/>
    </row>
    <row r="112438" spans="2:21">
      <c r="B112438" s="26"/>
      <c r="C112438" s="1"/>
      <c r="D112438" s="1"/>
      <c r="E112438" s="1"/>
      <c r="F112438" s="1"/>
      <c r="G112438" s="1"/>
      <c r="H112438" s="1"/>
      <c r="I112438" s="1"/>
      <c r="J112438" s="1"/>
      <c r="K112438" s="1"/>
      <c r="L112438" s="1"/>
      <c r="M112438" s="1"/>
      <c r="N112438" s="1"/>
      <c r="O112438" s="1"/>
      <c r="P112438" s="1"/>
      <c r="Q112438" s="1"/>
      <c r="R112438" s="1"/>
      <c r="S112438" s="1"/>
      <c r="T112438" s="1"/>
      <c r="U112438" s="1"/>
    </row>
    <row r="112439" spans="2:21">
      <c r="B112439" s="26"/>
      <c r="C112439" s="1"/>
      <c r="D112439" s="1"/>
      <c r="E112439" s="1"/>
      <c r="F112439" s="1"/>
      <c r="G112439" s="1"/>
      <c r="H112439" s="1"/>
      <c r="I112439" s="1"/>
      <c r="J112439" s="1"/>
      <c r="K112439" s="1"/>
      <c r="L112439" s="1"/>
      <c r="M112439" s="1"/>
      <c r="N112439" s="1"/>
      <c r="O112439" s="1"/>
      <c r="P112439" s="1"/>
      <c r="Q112439" s="1"/>
      <c r="R112439" s="1"/>
      <c r="S112439" s="1"/>
      <c r="T112439" s="1"/>
      <c r="U112439" s="1"/>
    </row>
    <row r="112440" spans="2:21">
      <c r="B112440" s="26"/>
      <c r="C112440" s="1"/>
      <c r="D112440" s="1"/>
      <c r="E112440" s="1"/>
      <c r="F112440" s="1"/>
      <c r="G112440" s="1"/>
      <c r="H112440" s="1"/>
      <c r="I112440" s="1"/>
      <c r="J112440" s="1"/>
      <c r="K112440" s="1"/>
      <c r="L112440" s="1"/>
      <c r="M112440" s="1"/>
      <c r="N112440" s="1"/>
      <c r="O112440" s="1"/>
      <c r="P112440" s="1"/>
      <c r="Q112440" s="1"/>
      <c r="R112440" s="1"/>
      <c r="S112440" s="1"/>
      <c r="T112440" s="1"/>
      <c r="U112440" s="1"/>
    </row>
    <row r="112441" spans="2:21">
      <c r="B112441" s="26"/>
      <c r="C112441" s="1"/>
      <c r="D112441" s="1"/>
      <c r="E112441" s="1"/>
      <c r="F112441" s="1"/>
      <c r="G112441" s="1"/>
      <c r="H112441" s="1"/>
      <c r="I112441" s="1"/>
      <c r="J112441" s="1"/>
      <c r="K112441" s="1"/>
      <c r="L112441" s="1"/>
      <c r="M112441" s="1"/>
      <c r="N112441" s="1"/>
      <c r="O112441" s="1"/>
      <c r="P112441" s="1"/>
      <c r="Q112441" s="1"/>
      <c r="R112441" s="1"/>
      <c r="S112441" s="1"/>
      <c r="T112441" s="1"/>
      <c r="U112441" s="1"/>
    </row>
    <row r="112442" spans="2:21">
      <c r="B112442" s="26"/>
      <c r="C112442" s="1"/>
      <c r="D112442" s="1"/>
      <c r="E112442" s="1"/>
      <c r="F112442" s="1"/>
      <c r="G112442" s="1"/>
      <c r="H112442" s="1"/>
      <c r="I112442" s="1"/>
      <c r="J112442" s="1"/>
      <c r="K112442" s="1"/>
      <c r="L112442" s="1"/>
      <c r="M112442" s="1"/>
      <c r="N112442" s="1"/>
      <c r="O112442" s="1"/>
      <c r="P112442" s="1"/>
      <c r="Q112442" s="1"/>
      <c r="R112442" s="1"/>
      <c r="S112442" s="1"/>
      <c r="T112442" s="1"/>
      <c r="U112442" s="1"/>
    </row>
    <row r="112443" spans="2:21">
      <c r="B112443" s="26"/>
      <c r="C112443" s="1"/>
      <c r="D112443" s="1"/>
      <c r="E112443" s="1"/>
      <c r="F112443" s="1"/>
      <c r="G112443" s="1"/>
      <c r="H112443" s="1"/>
      <c r="I112443" s="1"/>
      <c r="J112443" s="1"/>
      <c r="K112443" s="1"/>
      <c r="L112443" s="1"/>
      <c r="M112443" s="1"/>
      <c r="N112443" s="1"/>
      <c r="O112443" s="1"/>
      <c r="P112443" s="1"/>
      <c r="Q112443" s="1"/>
      <c r="R112443" s="1"/>
      <c r="S112443" s="1"/>
      <c r="T112443" s="1"/>
      <c r="U112443" s="1"/>
    </row>
    <row r="112444" spans="2:21">
      <c r="B112444" s="26"/>
      <c r="C112444" s="1"/>
      <c r="D112444" s="1"/>
      <c r="E112444" s="1"/>
      <c r="F112444" s="1"/>
      <c r="G112444" s="1"/>
      <c r="H112444" s="1"/>
      <c r="I112444" s="1"/>
      <c r="J112444" s="1"/>
      <c r="K112444" s="1"/>
      <c r="L112444" s="1"/>
      <c r="M112444" s="1"/>
      <c r="N112444" s="1"/>
      <c r="O112444" s="1"/>
      <c r="P112444" s="1"/>
      <c r="Q112444" s="1"/>
      <c r="R112444" s="1"/>
      <c r="S112444" s="1"/>
      <c r="T112444" s="1"/>
      <c r="U112444" s="1"/>
    </row>
    <row r="112445" spans="2:21">
      <c r="B112445" s="26"/>
      <c r="C112445" s="1"/>
      <c r="D112445" s="1"/>
      <c r="E112445" s="1"/>
      <c r="F112445" s="1"/>
      <c r="G112445" s="1"/>
      <c r="H112445" s="1"/>
      <c r="I112445" s="1"/>
      <c r="J112445" s="1"/>
      <c r="K112445" s="1"/>
      <c r="L112445" s="1"/>
      <c r="M112445" s="1"/>
      <c r="N112445" s="1"/>
      <c r="O112445" s="1"/>
      <c r="P112445" s="1"/>
      <c r="Q112445" s="1"/>
      <c r="R112445" s="1"/>
      <c r="S112445" s="1"/>
      <c r="T112445" s="1"/>
      <c r="U112445" s="1"/>
    </row>
    <row r="112446" spans="2:21">
      <c r="B112446" s="26"/>
      <c r="C112446" s="1"/>
      <c r="D112446" s="1"/>
      <c r="E112446" s="1"/>
      <c r="F112446" s="1"/>
      <c r="G112446" s="1"/>
      <c r="H112446" s="1"/>
      <c r="I112446" s="1"/>
      <c r="J112446" s="1"/>
      <c r="K112446" s="1"/>
      <c r="L112446" s="1"/>
      <c r="M112446" s="1"/>
      <c r="N112446" s="1"/>
      <c r="O112446" s="1"/>
      <c r="P112446" s="1"/>
      <c r="Q112446" s="1"/>
      <c r="R112446" s="1"/>
      <c r="S112446" s="1"/>
      <c r="T112446" s="1"/>
      <c r="U112446" s="1"/>
    </row>
    <row r="112447" spans="2:21">
      <c r="B112447" s="26"/>
      <c r="C112447" s="1"/>
      <c r="D112447" s="1"/>
      <c r="E112447" s="1"/>
      <c r="F112447" s="1"/>
      <c r="G112447" s="1"/>
      <c r="H112447" s="1"/>
      <c r="I112447" s="1"/>
      <c r="J112447" s="1"/>
      <c r="K112447" s="1"/>
      <c r="L112447" s="1"/>
      <c r="M112447" s="1"/>
      <c r="N112447" s="1"/>
      <c r="O112447" s="1"/>
      <c r="P112447" s="1"/>
      <c r="Q112447" s="1"/>
      <c r="R112447" s="1"/>
      <c r="S112447" s="1"/>
      <c r="T112447" s="1"/>
      <c r="U112447" s="1"/>
    </row>
    <row r="112448" spans="2:21">
      <c r="B112448" s="26"/>
      <c r="C112448" s="1"/>
      <c r="D112448" s="1"/>
      <c r="E112448" s="1"/>
      <c r="F112448" s="1"/>
      <c r="G112448" s="1"/>
      <c r="H112448" s="1"/>
      <c r="I112448" s="1"/>
      <c r="J112448" s="1"/>
      <c r="K112448" s="1"/>
      <c r="L112448" s="1"/>
      <c r="M112448" s="1"/>
      <c r="N112448" s="1"/>
      <c r="O112448" s="1"/>
      <c r="P112448" s="1"/>
      <c r="Q112448" s="1"/>
      <c r="R112448" s="1"/>
      <c r="S112448" s="1"/>
      <c r="T112448" s="1"/>
      <c r="U112448" s="1"/>
    </row>
    <row r="112449" spans="2:21">
      <c r="B112449" s="26"/>
      <c r="C112449" s="1"/>
      <c r="D112449" s="1"/>
      <c r="E112449" s="1"/>
      <c r="F112449" s="1"/>
      <c r="G112449" s="1"/>
      <c r="H112449" s="1"/>
      <c r="I112449" s="1"/>
      <c r="J112449" s="1"/>
      <c r="K112449" s="1"/>
      <c r="L112449" s="1"/>
      <c r="M112449" s="1"/>
      <c r="N112449" s="1"/>
      <c r="O112449" s="1"/>
      <c r="P112449" s="1"/>
      <c r="Q112449" s="1"/>
      <c r="R112449" s="1"/>
      <c r="S112449" s="1"/>
      <c r="T112449" s="1"/>
      <c r="U112449" s="1"/>
    </row>
    <row r="112450" spans="2:21">
      <c r="B112450" s="26"/>
      <c r="C112450" s="1"/>
      <c r="D112450" s="1"/>
      <c r="E112450" s="1"/>
      <c r="F112450" s="1"/>
      <c r="G112450" s="1"/>
      <c r="H112450" s="1"/>
      <c r="I112450" s="1"/>
      <c r="J112450" s="1"/>
      <c r="K112450" s="1"/>
      <c r="L112450" s="1"/>
      <c r="M112450" s="1"/>
      <c r="N112450" s="1"/>
      <c r="O112450" s="1"/>
      <c r="P112450" s="1"/>
      <c r="Q112450" s="1"/>
      <c r="R112450" s="1"/>
      <c r="S112450" s="1"/>
      <c r="T112450" s="1"/>
      <c r="U112450" s="1"/>
    </row>
    <row r="112451" spans="2:21">
      <c r="B112451" s="26"/>
      <c r="C112451" s="1"/>
      <c r="D112451" s="1"/>
      <c r="E112451" s="1"/>
      <c r="F112451" s="1"/>
      <c r="G112451" s="1"/>
      <c r="H112451" s="1"/>
      <c r="I112451" s="1"/>
      <c r="J112451" s="1"/>
      <c r="K112451" s="1"/>
      <c r="L112451" s="1"/>
      <c r="M112451" s="1"/>
      <c r="N112451" s="1"/>
      <c r="O112451" s="1"/>
      <c r="P112451" s="1"/>
      <c r="Q112451" s="1"/>
      <c r="R112451" s="1"/>
      <c r="S112451" s="1"/>
      <c r="T112451" s="1"/>
      <c r="U112451" s="1"/>
    </row>
    <row r="112452" spans="2:21">
      <c r="B112452" s="26"/>
      <c r="C112452" s="1"/>
      <c r="D112452" s="1"/>
      <c r="E112452" s="1"/>
      <c r="F112452" s="1"/>
      <c r="G112452" s="1"/>
      <c r="H112452" s="1"/>
      <c r="I112452" s="1"/>
      <c r="J112452" s="1"/>
      <c r="K112452" s="1"/>
      <c r="L112452" s="1"/>
      <c r="M112452" s="1"/>
      <c r="N112452" s="1"/>
      <c r="O112452" s="1"/>
      <c r="P112452" s="1"/>
      <c r="Q112452" s="1"/>
      <c r="R112452" s="1"/>
      <c r="S112452" s="1"/>
      <c r="T112452" s="1"/>
      <c r="U112452" s="1"/>
    </row>
    <row r="112453" spans="2:21">
      <c r="B112453" s="26"/>
      <c r="C112453" s="1"/>
      <c r="D112453" s="1"/>
      <c r="E112453" s="1"/>
      <c r="F112453" s="1"/>
      <c r="G112453" s="1"/>
      <c r="H112453" s="1"/>
      <c r="I112453" s="1"/>
      <c r="J112453" s="1"/>
      <c r="K112453" s="1"/>
      <c r="L112453" s="1"/>
      <c r="M112453" s="1"/>
      <c r="N112453" s="1"/>
      <c r="O112453" s="1"/>
      <c r="P112453" s="1"/>
      <c r="Q112453" s="1"/>
      <c r="R112453" s="1"/>
      <c r="S112453" s="1"/>
      <c r="T112453" s="1"/>
      <c r="U112453" s="1"/>
    </row>
    <row r="112454" spans="2:21">
      <c r="B112454" s="26"/>
      <c r="C112454" s="1"/>
      <c r="D112454" s="1"/>
      <c r="E112454" s="1"/>
      <c r="F112454" s="1"/>
      <c r="G112454" s="1"/>
      <c r="H112454" s="1"/>
      <c r="I112454" s="1"/>
      <c r="J112454" s="1"/>
      <c r="K112454" s="1"/>
      <c r="L112454" s="1"/>
      <c r="M112454" s="1"/>
      <c r="N112454" s="1"/>
      <c r="O112454" s="1"/>
      <c r="P112454" s="1"/>
      <c r="Q112454" s="1"/>
      <c r="R112454" s="1"/>
      <c r="S112454" s="1"/>
      <c r="T112454" s="1"/>
      <c r="U112454" s="1"/>
    </row>
    <row r="112455" spans="2:21">
      <c r="B112455" s="26"/>
      <c r="C112455" s="1"/>
      <c r="D112455" s="1"/>
      <c r="E112455" s="1"/>
      <c r="F112455" s="1"/>
      <c r="G112455" s="1"/>
      <c r="H112455" s="1"/>
      <c r="I112455" s="1"/>
      <c r="J112455" s="1"/>
      <c r="K112455" s="1"/>
      <c r="L112455" s="1"/>
      <c r="M112455" s="1"/>
      <c r="N112455" s="1"/>
      <c r="O112455" s="1"/>
      <c r="P112455" s="1"/>
      <c r="Q112455" s="1"/>
      <c r="R112455" s="1"/>
      <c r="S112455" s="1"/>
      <c r="T112455" s="1"/>
      <c r="U112455" s="1"/>
    </row>
    <row r="112456" spans="2:21">
      <c r="B112456" s="26"/>
      <c r="C112456" s="1"/>
      <c r="D112456" s="1"/>
      <c r="E112456" s="1"/>
      <c r="F112456" s="1"/>
      <c r="G112456" s="1"/>
      <c r="H112456" s="1"/>
      <c r="I112456" s="1"/>
      <c r="J112456" s="1"/>
      <c r="K112456" s="1"/>
      <c r="L112456" s="1"/>
      <c r="M112456" s="1"/>
      <c r="N112456" s="1"/>
      <c r="O112456" s="1"/>
      <c r="P112456" s="1"/>
      <c r="Q112456" s="1"/>
      <c r="R112456" s="1"/>
      <c r="S112456" s="1"/>
      <c r="T112456" s="1"/>
      <c r="U112456" s="1"/>
    </row>
    <row r="112457" spans="2:21">
      <c r="B112457" s="26"/>
      <c r="C112457" s="1"/>
      <c r="D112457" s="1"/>
      <c r="E112457" s="1"/>
      <c r="F112457" s="1"/>
      <c r="G112457" s="1"/>
      <c r="H112457" s="1"/>
      <c r="I112457" s="1"/>
      <c r="J112457" s="1"/>
      <c r="K112457" s="1"/>
      <c r="L112457" s="1"/>
      <c r="M112457" s="1"/>
      <c r="N112457" s="1"/>
      <c r="O112457" s="1"/>
      <c r="P112457" s="1"/>
      <c r="Q112457" s="1"/>
      <c r="R112457" s="1"/>
      <c r="S112457" s="1"/>
      <c r="T112457" s="1"/>
      <c r="U112457" s="1"/>
    </row>
    <row r="112458" spans="2:21">
      <c r="B112458" s="26"/>
      <c r="C112458" s="1"/>
      <c r="D112458" s="1"/>
      <c r="E112458" s="1"/>
      <c r="F112458" s="1"/>
      <c r="G112458" s="1"/>
      <c r="H112458" s="1"/>
      <c r="I112458" s="1"/>
      <c r="J112458" s="1"/>
      <c r="K112458" s="1"/>
      <c r="L112458" s="1"/>
      <c r="M112458" s="1"/>
      <c r="N112458" s="1"/>
      <c r="O112458" s="1"/>
      <c r="P112458" s="1"/>
      <c r="Q112458" s="1"/>
      <c r="R112458" s="1"/>
      <c r="S112458" s="1"/>
      <c r="T112458" s="1"/>
      <c r="U112458" s="1"/>
    </row>
    <row r="112459" spans="2:21">
      <c r="B112459" s="26"/>
      <c r="C112459" s="1"/>
      <c r="D112459" s="1"/>
      <c r="E112459" s="1"/>
      <c r="F112459" s="1"/>
      <c r="G112459" s="1"/>
      <c r="H112459" s="1"/>
      <c r="I112459" s="1"/>
      <c r="J112459" s="1"/>
      <c r="K112459" s="1"/>
      <c r="L112459" s="1"/>
      <c r="M112459" s="1"/>
      <c r="N112459" s="1"/>
      <c r="O112459" s="1"/>
      <c r="P112459" s="1"/>
      <c r="Q112459" s="1"/>
      <c r="R112459" s="1"/>
      <c r="S112459" s="1"/>
      <c r="T112459" s="1"/>
      <c r="U112459" s="1"/>
    </row>
    <row r="112460" spans="2:21">
      <c r="B112460" s="26"/>
      <c r="C112460" s="1"/>
      <c r="D112460" s="1"/>
      <c r="E112460" s="1"/>
      <c r="F112460" s="1"/>
      <c r="G112460" s="1"/>
      <c r="H112460" s="1"/>
      <c r="I112460" s="1"/>
      <c r="J112460" s="1"/>
      <c r="K112460" s="1"/>
      <c r="L112460" s="1"/>
      <c r="M112460" s="1"/>
      <c r="N112460" s="1"/>
      <c r="O112460" s="1"/>
      <c r="P112460" s="1"/>
      <c r="Q112460" s="1"/>
      <c r="R112460" s="1"/>
      <c r="S112460" s="1"/>
      <c r="T112460" s="1"/>
      <c r="U112460" s="1"/>
    </row>
    <row r="112461" spans="2:21">
      <c r="B112461" s="26"/>
      <c r="C112461" s="1"/>
      <c r="D112461" s="1"/>
      <c r="E112461" s="1"/>
      <c r="F112461" s="1"/>
      <c r="G112461" s="1"/>
      <c r="H112461" s="1"/>
      <c r="I112461" s="1"/>
      <c r="J112461" s="1"/>
      <c r="K112461" s="1"/>
      <c r="L112461" s="1"/>
      <c r="M112461" s="1"/>
      <c r="N112461" s="1"/>
      <c r="O112461" s="1"/>
      <c r="P112461" s="1"/>
      <c r="Q112461" s="1"/>
      <c r="R112461" s="1"/>
      <c r="S112461" s="1"/>
      <c r="T112461" s="1"/>
      <c r="U112461" s="1"/>
    </row>
    <row r="112462" spans="2:21">
      <c r="B112462" s="26"/>
      <c r="C112462" s="1"/>
      <c r="D112462" s="1"/>
      <c r="E112462" s="1"/>
      <c r="F112462" s="1"/>
      <c r="G112462" s="1"/>
      <c r="H112462" s="1"/>
      <c r="I112462" s="1"/>
      <c r="J112462" s="1"/>
      <c r="K112462" s="1"/>
      <c r="L112462" s="1"/>
      <c r="M112462" s="1"/>
      <c r="N112462" s="1"/>
      <c r="O112462" s="1"/>
      <c r="P112462" s="1"/>
      <c r="Q112462" s="1"/>
      <c r="R112462" s="1"/>
      <c r="S112462" s="1"/>
      <c r="T112462" s="1"/>
      <c r="U112462" s="1"/>
    </row>
    <row r="112463" spans="2:21">
      <c r="B112463" s="26"/>
      <c r="C112463" s="1"/>
      <c r="D112463" s="1"/>
      <c r="E112463" s="1"/>
      <c r="F112463" s="1"/>
      <c r="G112463" s="1"/>
      <c r="H112463" s="1"/>
      <c r="I112463" s="1"/>
      <c r="J112463" s="1"/>
      <c r="K112463" s="1"/>
      <c r="L112463" s="1"/>
      <c r="M112463" s="1"/>
      <c r="N112463" s="1"/>
      <c r="O112463" s="1"/>
      <c r="P112463" s="1"/>
      <c r="Q112463" s="1"/>
      <c r="R112463" s="1"/>
      <c r="S112463" s="1"/>
      <c r="T112463" s="1"/>
      <c r="U112463" s="1"/>
    </row>
    <row r="112464" spans="2:21">
      <c r="B112464" s="26"/>
      <c r="C112464" s="1"/>
      <c r="D112464" s="1"/>
      <c r="E112464" s="1"/>
      <c r="F112464" s="1"/>
      <c r="G112464" s="1"/>
      <c r="H112464" s="1"/>
      <c r="I112464" s="1"/>
      <c r="J112464" s="1"/>
      <c r="K112464" s="1"/>
      <c r="L112464" s="1"/>
      <c r="M112464" s="1"/>
      <c r="N112464" s="1"/>
      <c r="O112464" s="1"/>
      <c r="P112464" s="1"/>
      <c r="Q112464" s="1"/>
      <c r="R112464" s="1"/>
      <c r="S112464" s="1"/>
      <c r="T112464" s="1"/>
      <c r="U112464" s="1"/>
    </row>
    <row r="112465" spans="2:21">
      <c r="B112465" s="26"/>
      <c r="C112465" s="1"/>
      <c r="D112465" s="1"/>
      <c r="E112465" s="1"/>
      <c r="F112465" s="1"/>
      <c r="G112465" s="1"/>
      <c r="H112465" s="1"/>
      <c r="I112465" s="1"/>
      <c r="J112465" s="1"/>
      <c r="K112465" s="1"/>
      <c r="L112465" s="1"/>
      <c r="M112465" s="1"/>
      <c r="N112465" s="1"/>
      <c r="O112465" s="1"/>
      <c r="P112465" s="1"/>
      <c r="Q112465" s="1"/>
      <c r="R112465" s="1"/>
      <c r="S112465" s="1"/>
      <c r="T112465" s="1"/>
      <c r="U112465" s="1"/>
    </row>
    <row r="112466" spans="2:21">
      <c r="B112466" s="26"/>
      <c r="C112466" s="1"/>
      <c r="D112466" s="1"/>
      <c r="E112466" s="1"/>
      <c r="F112466" s="1"/>
      <c r="G112466" s="1"/>
      <c r="H112466" s="1"/>
      <c r="I112466" s="1"/>
      <c r="J112466" s="1"/>
      <c r="K112466" s="1"/>
      <c r="L112466" s="1"/>
      <c r="M112466" s="1"/>
      <c r="N112466" s="1"/>
      <c r="O112466" s="1"/>
      <c r="P112466" s="1"/>
      <c r="Q112466" s="1"/>
      <c r="R112466" s="1"/>
      <c r="S112466" s="1"/>
      <c r="T112466" s="1"/>
      <c r="U112466" s="1"/>
    </row>
    <row r="112467" spans="2:21">
      <c r="B112467" s="26"/>
      <c r="C112467" s="1"/>
      <c r="D112467" s="1"/>
      <c r="E112467" s="1"/>
      <c r="F112467" s="1"/>
      <c r="G112467" s="1"/>
      <c r="H112467" s="1"/>
      <c r="I112467" s="1"/>
      <c r="J112467" s="1"/>
      <c r="K112467" s="1"/>
      <c r="L112467" s="1"/>
      <c r="M112467" s="1"/>
      <c r="N112467" s="1"/>
      <c r="O112467" s="1"/>
      <c r="P112467" s="1"/>
      <c r="Q112467" s="1"/>
      <c r="R112467" s="1"/>
      <c r="S112467" s="1"/>
      <c r="T112467" s="1"/>
      <c r="U112467" s="1"/>
    </row>
    <row r="112468" spans="2:21">
      <c r="B112468" s="26"/>
      <c r="C112468" s="1"/>
      <c r="D112468" s="1"/>
      <c r="E112468" s="1"/>
      <c r="F112468" s="1"/>
      <c r="G112468" s="1"/>
      <c r="H112468" s="1"/>
      <c r="I112468" s="1"/>
      <c r="J112468" s="1"/>
      <c r="K112468" s="1"/>
      <c r="L112468" s="1"/>
      <c r="M112468" s="1"/>
      <c r="N112468" s="1"/>
      <c r="O112468" s="1"/>
      <c r="P112468" s="1"/>
      <c r="Q112468" s="1"/>
      <c r="R112468" s="1"/>
      <c r="S112468" s="1"/>
      <c r="T112468" s="1"/>
      <c r="U112468" s="1"/>
    </row>
    <row r="112469" spans="2:21">
      <c r="B112469" s="26"/>
      <c r="C112469" s="1"/>
      <c r="D112469" s="1"/>
      <c r="E112469" s="1"/>
      <c r="F112469" s="1"/>
      <c r="G112469" s="1"/>
      <c r="H112469" s="1"/>
      <c r="I112469" s="1"/>
      <c r="J112469" s="1"/>
      <c r="K112469" s="1"/>
      <c r="L112469" s="1"/>
      <c r="M112469" s="1"/>
      <c r="N112469" s="1"/>
      <c r="O112469" s="1"/>
      <c r="P112469" s="1"/>
      <c r="Q112469" s="1"/>
      <c r="R112469" s="1"/>
      <c r="S112469" s="1"/>
      <c r="T112469" s="1"/>
      <c r="U112469" s="1"/>
    </row>
    <row r="112470" spans="2:21">
      <c r="B112470" s="26"/>
      <c r="C112470" s="1"/>
      <c r="D112470" s="1"/>
      <c r="E112470" s="1"/>
      <c r="F112470" s="1"/>
      <c r="G112470" s="1"/>
      <c r="H112470" s="1"/>
      <c r="I112470" s="1"/>
      <c r="J112470" s="1"/>
      <c r="K112470" s="1"/>
      <c r="L112470" s="1"/>
      <c r="M112470" s="1"/>
      <c r="N112470" s="1"/>
      <c r="O112470" s="1"/>
      <c r="P112470" s="1"/>
      <c r="Q112470" s="1"/>
      <c r="R112470" s="1"/>
      <c r="S112470" s="1"/>
      <c r="T112470" s="1"/>
      <c r="U112470" s="1"/>
    </row>
    <row r="112471" spans="2:21">
      <c r="B112471" s="26"/>
      <c r="C112471" s="1"/>
      <c r="D112471" s="1"/>
      <c r="E112471" s="1"/>
      <c r="F112471" s="1"/>
      <c r="G112471" s="1"/>
      <c r="H112471" s="1"/>
      <c r="I112471" s="1"/>
      <c r="J112471" s="1"/>
      <c r="K112471" s="1"/>
      <c r="L112471" s="1"/>
      <c r="M112471" s="1"/>
      <c r="N112471" s="1"/>
      <c r="O112471" s="1"/>
      <c r="P112471" s="1"/>
      <c r="Q112471" s="1"/>
      <c r="R112471" s="1"/>
      <c r="S112471" s="1"/>
      <c r="T112471" s="1"/>
      <c r="U112471" s="1"/>
    </row>
    <row r="112472" spans="2:21">
      <c r="B112472" s="26"/>
      <c r="C112472" s="1"/>
      <c r="D112472" s="1"/>
      <c r="E112472" s="1"/>
      <c r="F112472" s="1"/>
      <c r="G112472" s="1"/>
      <c r="H112472" s="1"/>
      <c r="I112472" s="1"/>
      <c r="J112472" s="1"/>
      <c r="K112472" s="1"/>
      <c r="L112472" s="1"/>
      <c r="M112472" s="1"/>
      <c r="N112472" s="1"/>
      <c r="O112472" s="1"/>
      <c r="P112472" s="1"/>
      <c r="Q112472" s="1"/>
      <c r="R112472" s="1"/>
      <c r="S112472" s="1"/>
      <c r="T112472" s="1"/>
      <c r="U112472" s="1"/>
    </row>
    <row r="112473" spans="2:21">
      <c r="B112473" s="26"/>
      <c r="C112473" s="1"/>
      <c r="D112473" s="1"/>
      <c r="E112473" s="1"/>
      <c r="F112473" s="1"/>
      <c r="G112473" s="1"/>
      <c r="H112473" s="1"/>
      <c r="I112473" s="1"/>
      <c r="J112473" s="1"/>
      <c r="K112473" s="1"/>
      <c r="L112473" s="1"/>
      <c r="M112473" s="1"/>
      <c r="N112473" s="1"/>
      <c r="O112473" s="1"/>
      <c r="P112473" s="1"/>
      <c r="Q112473" s="1"/>
      <c r="R112473" s="1"/>
      <c r="S112473" s="1"/>
      <c r="T112473" s="1"/>
      <c r="U112473" s="1"/>
    </row>
    <row r="112474" spans="2:21">
      <c r="B112474" s="26"/>
      <c r="C112474" s="1"/>
      <c r="D112474" s="1"/>
      <c r="E112474" s="1"/>
      <c r="F112474" s="1"/>
      <c r="G112474" s="1"/>
      <c r="H112474" s="1"/>
      <c r="I112474" s="1"/>
      <c r="J112474" s="1"/>
      <c r="K112474" s="1"/>
      <c r="L112474" s="1"/>
      <c r="M112474" s="1"/>
      <c r="N112474" s="1"/>
      <c r="O112474" s="1"/>
      <c r="P112474" s="1"/>
      <c r="Q112474" s="1"/>
      <c r="R112474" s="1"/>
      <c r="S112474" s="1"/>
      <c r="T112474" s="1"/>
      <c r="U112474" s="1"/>
    </row>
    <row r="112475" spans="2:21">
      <c r="B112475" s="26"/>
      <c r="C112475" s="1"/>
      <c r="D112475" s="1"/>
      <c r="E112475" s="1"/>
      <c r="F112475" s="1"/>
      <c r="G112475" s="1"/>
      <c r="H112475" s="1"/>
      <c r="I112475" s="1"/>
      <c r="J112475" s="1"/>
      <c r="K112475" s="1"/>
      <c r="L112475" s="1"/>
      <c r="M112475" s="1"/>
      <c r="N112475" s="1"/>
      <c r="O112475" s="1"/>
      <c r="P112475" s="1"/>
      <c r="Q112475" s="1"/>
      <c r="R112475" s="1"/>
      <c r="S112475" s="1"/>
      <c r="T112475" s="1"/>
      <c r="U112475" s="1"/>
    </row>
    <row r="112476" spans="2:21">
      <c r="B112476" s="26"/>
      <c r="C112476" s="1"/>
      <c r="D112476" s="1"/>
      <c r="E112476" s="1"/>
      <c r="F112476" s="1"/>
      <c r="G112476" s="1"/>
      <c r="H112476" s="1"/>
      <c r="I112476" s="1"/>
      <c r="J112476" s="1"/>
      <c r="K112476" s="1"/>
      <c r="L112476" s="1"/>
      <c r="M112476" s="1"/>
      <c r="N112476" s="1"/>
      <c r="O112476" s="1"/>
      <c r="P112476" s="1"/>
      <c r="Q112476" s="1"/>
      <c r="R112476" s="1"/>
      <c r="S112476" s="1"/>
      <c r="T112476" s="1"/>
      <c r="U112476" s="1"/>
    </row>
    <row r="112477" spans="2:21">
      <c r="B112477" s="26"/>
      <c r="C112477" s="1"/>
      <c r="D112477" s="1"/>
      <c r="E112477" s="1"/>
      <c r="F112477" s="1"/>
      <c r="G112477" s="1"/>
      <c r="H112477" s="1"/>
      <c r="I112477" s="1"/>
      <c r="J112477" s="1"/>
      <c r="K112477" s="1"/>
      <c r="L112477" s="1"/>
      <c r="M112477" s="1"/>
      <c r="N112477" s="1"/>
      <c r="O112477" s="1"/>
      <c r="P112477" s="1"/>
      <c r="Q112477" s="1"/>
      <c r="R112477" s="1"/>
      <c r="S112477" s="1"/>
      <c r="T112477" s="1"/>
      <c r="U112477" s="1"/>
    </row>
    <row r="112478" spans="2:21">
      <c r="B112478" s="26"/>
      <c r="C112478" s="1"/>
      <c r="D112478" s="1"/>
      <c r="E112478" s="1"/>
      <c r="F112478" s="1"/>
      <c r="G112478" s="1"/>
      <c r="H112478" s="1"/>
      <c r="I112478" s="1"/>
      <c r="J112478" s="1"/>
      <c r="K112478" s="1"/>
      <c r="L112478" s="1"/>
      <c r="M112478" s="1"/>
      <c r="N112478" s="1"/>
      <c r="O112478" s="1"/>
      <c r="P112478" s="1"/>
      <c r="Q112478" s="1"/>
      <c r="R112478" s="1"/>
      <c r="S112478" s="1"/>
      <c r="T112478" s="1"/>
      <c r="U112478" s="1"/>
    </row>
    <row r="112479" spans="2:21">
      <c r="B112479" s="26"/>
      <c r="C112479" s="1"/>
      <c r="D112479" s="1"/>
      <c r="E112479" s="1"/>
      <c r="F112479" s="1"/>
      <c r="G112479" s="1"/>
      <c r="H112479" s="1"/>
      <c r="I112479" s="1"/>
      <c r="J112479" s="1"/>
      <c r="K112479" s="1"/>
      <c r="L112479" s="1"/>
      <c r="M112479" s="1"/>
      <c r="N112479" s="1"/>
      <c r="O112479" s="1"/>
      <c r="P112479" s="1"/>
      <c r="Q112479" s="1"/>
      <c r="R112479" s="1"/>
      <c r="S112479" s="1"/>
      <c r="T112479" s="1"/>
      <c r="U112479" s="1"/>
    </row>
    <row r="112480" spans="2:21">
      <c r="B112480" s="26"/>
      <c r="C112480" s="1"/>
      <c r="D112480" s="1"/>
      <c r="E112480" s="1"/>
      <c r="F112480" s="1"/>
      <c r="G112480" s="1"/>
      <c r="H112480" s="1"/>
      <c r="I112480" s="1"/>
      <c r="J112480" s="1"/>
      <c r="K112480" s="1"/>
      <c r="L112480" s="1"/>
      <c r="M112480" s="1"/>
      <c r="N112480" s="1"/>
      <c r="O112480" s="1"/>
      <c r="P112480" s="1"/>
      <c r="Q112480" s="1"/>
      <c r="R112480" s="1"/>
      <c r="S112480" s="1"/>
      <c r="T112480" s="1"/>
      <c r="U112480" s="1"/>
    </row>
    <row r="112481" spans="2:21">
      <c r="B112481" s="26"/>
      <c r="C112481" s="1"/>
      <c r="D112481" s="1"/>
      <c r="E112481" s="1"/>
      <c r="F112481" s="1"/>
      <c r="G112481" s="1"/>
      <c r="H112481" s="1"/>
      <c r="I112481" s="1"/>
      <c r="J112481" s="1"/>
      <c r="K112481" s="1"/>
      <c r="L112481" s="1"/>
      <c r="M112481" s="1"/>
      <c r="N112481" s="1"/>
      <c r="O112481" s="1"/>
      <c r="P112481" s="1"/>
      <c r="Q112481" s="1"/>
      <c r="R112481" s="1"/>
      <c r="S112481" s="1"/>
      <c r="T112481" s="1"/>
      <c r="U112481" s="1"/>
    </row>
    <row r="112482" spans="2:21">
      <c r="B112482" s="26"/>
      <c r="C112482" s="1"/>
      <c r="D112482" s="1"/>
      <c r="E112482" s="1"/>
      <c r="F112482" s="1"/>
      <c r="G112482" s="1"/>
      <c r="H112482" s="1"/>
      <c r="I112482" s="1"/>
      <c r="J112482" s="1"/>
      <c r="K112482" s="1"/>
      <c r="L112482" s="1"/>
      <c r="M112482" s="1"/>
      <c r="N112482" s="1"/>
      <c r="O112482" s="1"/>
      <c r="P112482" s="1"/>
      <c r="Q112482" s="1"/>
      <c r="R112482" s="1"/>
      <c r="S112482" s="1"/>
      <c r="T112482" s="1"/>
      <c r="U112482" s="1"/>
    </row>
    <row r="112483" spans="2:21">
      <c r="B112483" s="26"/>
      <c r="C112483" s="1"/>
      <c r="D112483" s="1"/>
      <c r="E112483" s="1"/>
      <c r="F112483" s="1"/>
      <c r="G112483" s="1"/>
      <c r="H112483" s="1"/>
      <c r="I112483" s="1"/>
      <c r="J112483" s="1"/>
      <c r="K112483" s="1"/>
      <c r="L112483" s="1"/>
      <c r="M112483" s="1"/>
      <c r="N112483" s="1"/>
      <c r="O112483" s="1"/>
      <c r="P112483" s="1"/>
      <c r="Q112483" s="1"/>
      <c r="R112483" s="1"/>
      <c r="S112483" s="1"/>
      <c r="T112483" s="1"/>
      <c r="U112483" s="1"/>
    </row>
    <row r="112484" spans="2:21">
      <c r="B112484" s="26"/>
      <c r="C112484" s="1"/>
      <c r="D112484" s="1"/>
      <c r="E112484" s="1"/>
      <c r="F112484" s="1"/>
      <c r="G112484" s="1"/>
      <c r="H112484" s="1"/>
      <c r="I112484" s="1"/>
      <c r="J112484" s="1"/>
      <c r="K112484" s="1"/>
      <c r="L112484" s="1"/>
      <c r="M112484" s="1"/>
      <c r="N112484" s="1"/>
      <c r="O112484" s="1"/>
      <c r="P112484" s="1"/>
      <c r="Q112484" s="1"/>
      <c r="R112484" s="1"/>
      <c r="S112484" s="1"/>
      <c r="T112484" s="1"/>
      <c r="U112484" s="1"/>
    </row>
    <row r="112485" spans="2:21">
      <c r="B112485" s="26"/>
      <c r="C112485" s="1"/>
      <c r="D112485" s="1"/>
      <c r="E112485" s="1"/>
      <c r="F112485" s="1"/>
      <c r="G112485" s="1"/>
      <c r="H112485" s="1"/>
      <c r="I112485" s="1"/>
      <c r="J112485" s="1"/>
      <c r="K112485" s="1"/>
      <c r="L112485" s="1"/>
      <c r="M112485" s="1"/>
      <c r="N112485" s="1"/>
      <c r="O112485" s="1"/>
      <c r="P112485" s="1"/>
      <c r="Q112485" s="1"/>
      <c r="R112485" s="1"/>
      <c r="S112485" s="1"/>
      <c r="T112485" s="1"/>
      <c r="U112485" s="1"/>
    </row>
    <row r="112486" spans="2:21">
      <c r="B112486" s="26"/>
      <c r="C112486" s="1"/>
      <c r="D112486" s="1"/>
      <c r="E112486" s="1"/>
      <c r="F112486" s="1"/>
      <c r="G112486" s="1"/>
      <c r="H112486" s="1"/>
      <c r="I112486" s="1"/>
      <c r="J112486" s="1"/>
      <c r="K112486" s="1"/>
      <c r="L112486" s="1"/>
      <c r="M112486" s="1"/>
      <c r="N112486" s="1"/>
      <c r="O112486" s="1"/>
      <c r="P112486" s="1"/>
      <c r="Q112486" s="1"/>
      <c r="R112486" s="1"/>
      <c r="S112486" s="1"/>
      <c r="T112486" s="1"/>
      <c r="U112486" s="1"/>
    </row>
    <row r="112487" spans="2:21">
      <c r="B112487" s="26"/>
      <c r="C112487" s="1"/>
      <c r="D112487" s="1"/>
      <c r="E112487" s="1"/>
      <c r="F112487" s="1"/>
      <c r="G112487" s="1"/>
      <c r="H112487" s="1"/>
      <c r="I112487" s="1"/>
      <c r="J112487" s="1"/>
      <c r="K112487" s="1"/>
      <c r="L112487" s="1"/>
      <c r="M112487" s="1"/>
      <c r="N112487" s="1"/>
      <c r="O112487" s="1"/>
      <c r="P112487" s="1"/>
      <c r="Q112487" s="1"/>
      <c r="R112487" s="1"/>
      <c r="S112487" s="1"/>
      <c r="T112487" s="1"/>
      <c r="U112487" s="1"/>
    </row>
    <row r="112488" spans="2:21">
      <c r="B112488" s="26"/>
      <c r="C112488" s="1"/>
      <c r="D112488" s="1"/>
      <c r="E112488" s="1"/>
      <c r="F112488" s="1"/>
      <c r="G112488" s="1"/>
      <c r="H112488" s="1"/>
      <c r="I112488" s="1"/>
      <c r="J112488" s="1"/>
      <c r="K112488" s="1"/>
      <c r="L112488" s="1"/>
      <c r="M112488" s="1"/>
      <c r="N112488" s="1"/>
      <c r="O112488" s="1"/>
      <c r="P112488" s="1"/>
      <c r="Q112488" s="1"/>
      <c r="R112488" s="1"/>
      <c r="S112488" s="1"/>
      <c r="T112488" s="1"/>
      <c r="U112488" s="1"/>
    </row>
    <row r="112489" spans="2:21">
      <c r="B112489" s="26"/>
      <c r="C112489" s="1"/>
      <c r="D112489" s="1"/>
      <c r="E112489" s="1"/>
      <c r="F112489" s="1"/>
      <c r="G112489" s="1"/>
      <c r="H112489" s="1"/>
      <c r="I112489" s="1"/>
      <c r="J112489" s="1"/>
      <c r="K112489" s="1"/>
      <c r="L112489" s="1"/>
      <c r="M112489" s="1"/>
      <c r="N112489" s="1"/>
      <c r="O112489" s="1"/>
      <c r="P112489" s="1"/>
      <c r="Q112489" s="1"/>
      <c r="R112489" s="1"/>
      <c r="S112489" s="1"/>
      <c r="T112489" s="1"/>
      <c r="U112489" s="1"/>
    </row>
    <row r="112490" spans="2:21">
      <c r="B112490" s="26"/>
      <c r="C112490" s="1"/>
      <c r="D112490" s="1"/>
      <c r="E112490" s="1"/>
      <c r="F112490" s="1"/>
      <c r="G112490" s="1"/>
      <c r="H112490" s="1"/>
      <c r="I112490" s="1"/>
      <c r="J112490" s="1"/>
      <c r="K112490" s="1"/>
      <c r="L112490" s="1"/>
      <c r="M112490" s="1"/>
      <c r="N112490" s="1"/>
      <c r="O112490" s="1"/>
      <c r="P112490" s="1"/>
      <c r="Q112490" s="1"/>
      <c r="R112490" s="1"/>
      <c r="S112490" s="1"/>
      <c r="T112490" s="1"/>
      <c r="U112490" s="1"/>
    </row>
    <row r="112491" spans="2:21">
      <c r="B112491" s="26"/>
      <c r="C112491" s="1"/>
      <c r="D112491" s="1"/>
      <c r="E112491" s="1"/>
      <c r="F112491" s="1"/>
      <c r="G112491" s="1"/>
      <c r="H112491" s="1"/>
      <c r="I112491" s="1"/>
      <c r="J112491" s="1"/>
      <c r="K112491" s="1"/>
      <c r="L112491" s="1"/>
      <c r="M112491" s="1"/>
      <c r="N112491" s="1"/>
      <c r="O112491" s="1"/>
      <c r="P112491" s="1"/>
      <c r="Q112491" s="1"/>
      <c r="R112491" s="1"/>
      <c r="S112491" s="1"/>
      <c r="T112491" s="1"/>
      <c r="U112491" s="1"/>
    </row>
    <row r="112492" spans="2:21">
      <c r="B112492" s="26"/>
      <c r="C112492" s="1"/>
      <c r="D112492" s="1"/>
      <c r="E112492" s="1"/>
      <c r="F112492" s="1"/>
      <c r="G112492" s="1"/>
      <c r="H112492" s="1"/>
      <c r="I112492" s="1"/>
      <c r="J112492" s="1"/>
      <c r="K112492" s="1"/>
      <c r="L112492" s="1"/>
      <c r="M112492" s="1"/>
      <c r="N112492" s="1"/>
      <c r="O112492" s="1"/>
      <c r="P112492" s="1"/>
      <c r="Q112492" s="1"/>
      <c r="R112492" s="1"/>
      <c r="S112492" s="1"/>
      <c r="T112492" s="1"/>
      <c r="U112492" s="1"/>
    </row>
    <row r="112493" spans="2:21">
      <c r="B112493" s="26"/>
      <c r="C112493" s="1"/>
      <c r="D112493" s="1"/>
      <c r="E112493" s="1"/>
      <c r="F112493" s="1"/>
      <c r="G112493" s="1"/>
      <c r="H112493" s="1"/>
      <c r="I112493" s="1"/>
      <c r="J112493" s="1"/>
      <c r="K112493" s="1"/>
      <c r="L112493" s="1"/>
      <c r="M112493" s="1"/>
      <c r="N112493" s="1"/>
      <c r="O112493" s="1"/>
      <c r="P112493" s="1"/>
      <c r="Q112493" s="1"/>
      <c r="R112493" s="1"/>
      <c r="S112493" s="1"/>
      <c r="T112493" s="1"/>
      <c r="U112493" s="1"/>
    </row>
    <row r="112494" spans="2:21">
      <c r="B112494" s="26"/>
      <c r="C112494" s="1"/>
      <c r="D112494" s="1"/>
      <c r="E112494" s="1"/>
      <c r="F112494" s="1"/>
      <c r="G112494" s="1"/>
      <c r="H112494" s="1"/>
      <c r="I112494" s="1"/>
      <c r="J112494" s="1"/>
      <c r="K112494" s="1"/>
      <c r="L112494" s="1"/>
      <c r="M112494" s="1"/>
      <c r="N112494" s="1"/>
      <c r="O112494" s="1"/>
      <c r="P112494" s="1"/>
      <c r="Q112494" s="1"/>
      <c r="R112494" s="1"/>
      <c r="S112494" s="1"/>
      <c r="T112494" s="1"/>
      <c r="U112494" s="1"/>
    </row>
    <row r="112495" spans="2:21">
      <c r="B112495" s="26"/>
      <c r="C112495" s="1"/>
      <c r="D112495" s="1"/>
      <c r="E112495" s="1"/>
      <c r="F112495" s="1"/>
      <c r="G112495" s="1"/>
      <c r="H112495" s="1"/>
      <c r="I112495" s="1"/>
      <c r="J112495" s="1"/>
      <c r="K112495" s="1"/>
      <c r="L112495" s="1"/>
      <c r="M112495" s="1"/>
      <c r="N112495" s="1"/>
      <c r="O112495" s="1"/>
      <c r="P112495" s="1"/>
      <c r="Q112495" s="1"/>
      <c r="R112495" s="1"/>
      <c r="S112495" s="1"/>
      <c r="T112495" s="1"/>
      <c r="U112495" s="1"/>
    </row>
    <row r="112496" spans="2:21">
      <c r="B112496" s="26"/>
      <c r="C112496" s="1"/>
      <c r="D112496" s="1"/>
      <c r="E112496" s="1"/>
      <c r="F112496" s="1"/>
      <c r="G112496" s="1"/>
      <c r="H112496" s="1"/>
      <c r="I112496" s="1"/>
      <c r="J112496" s="1"/>
      <c r="K112496" s="1"/>
      <c r="L112496" s="1"/>
      <c r="M112496" s="1"/>
      <c r="N112496" s="1"/>
      <c r="O112496" s="1"/>
      <c r="P112496" s="1"/>
      <c r="Q112496" s="1"/>
      <c r="R112496" s="1"/>
      <c r="S112496" s="1"/>
      <c r="T112496" s="1"/>
      <c r="U112496" s="1"/>
    </row>
    <row r="112497" spans="2:21">
      <c r="B112497" s="26"/>
      <c r="C112497" s="1"/>
      <c r="D112497" s="1"/>
      <c r="E112497" s="1"/>
      <c r="F112497" s="1"/>
      <c r="G112497" s="1"/>
      <c r="H112497" s="1"/>
      <c r="I112497" s="1"/>
      <c r="J112497" s="1"/>
      <c r="K112497" s="1"/>
      <c r="L112497" s="1"/>
      <c r="M112497" s="1"/>
      <c r="N112497" s="1"/>
      <c r="O112497" s="1"/>
      <c r="P112497" s="1"/>
      <c r="Q112497" s="1"/>
      <c r="R112497" s="1"/>
      <c r="S112497" s="1"/>
      <c r="T112497" s="1"/>
      <c r="U112497" s="1"/>
    </row>
    <row r="112498" spans="2:21">
      <c r="B112498" s="26"/>
      <c r="C112498" s="1"/>
      <c r="D112498" s="1"/>
      <c r="E112498" s="1"/>
      <c r="F112498" s="1"/>
      <c r="G112498" s="1"/>
      <c r="H112498" s="1"/>
      <c r="I112498" s="1"/>
      <c r="J112498" s="1"/>
      <c r="K112498" s="1"/>
      <c r="L112498" s="1"/>
      <c r="M112498" s="1"/>
      <c r="N112498" s="1"/>
      <c r="O112498" s="1"/>
      <c r="P112498" s="1"/>
      <c r="Q112498" s="1"/>
      <c r="R112498" s="1"/>
      <c r="S112498" s="1"/>
      <c r="T112498" s="1"/>
      <c r="U112498" s="1"/>
    </row>
    <row r="112499" spans="2:21">
      <c r="B112499" s="26"/>
      <c r="C112499" s="1"/>
      <c r="D112499" s="1"/>
      <c r="E112499" s="1"/>
      <c r="F112499" s="1"/>
      <c r="G112499" s="1"/>
      <c r="H112499" s="1"/>
      <c r="I112499" s="1"/>
      <c r="J112499" s="1"/>
      <c r="K112499" s="1"/>
      <c r="L112499" s="1"/>
      <c r="M112499" s="1"/>
      <c r="N112499" s="1"/>
      <c r="O112499" s="1"/>
      <c r="P112499" s="1"/>
      <c r="Q112499" s="1"/>
      <c r="R112499" s="1"/>
      <c r="S112499" s="1"/>
      <c r="T112499" s="1"/>
      <c r="U112499" s="1"/>
    </row>
    <row r="112500" spans="2:21">
      <c r="B112500" s="26"/>
      <c r="C112500" s="1"/>
      <c r="D112500" s="1"/>
      <c r="E112500" s="1"/>
      <c r="F112500" s="1"/>
      <c r="G112500" s="1"/>
      <c r="H112500" s="1"/>
      <c r="I112500" s="1"/>
      <c r="J112500" s="1"/>
      <c r="K112500" s="1"/>
      <c r="L112500" s="1"/>
      <c r="M112500" s="1"/>
      <c r="N112500" s="1"/>
      <c r="O112500" s="1"/>
      <c r="P112500" s="1"/>
      <c r="Q112500" s="1"/>
      <c r="R112500" s="1"/>
      <c r="S112500" s="1"/>
      <c r="T112500" s="1"/>
      <c r="U112500" s="1"/>
    </row>
    <row r="112501" spans="2:21">
      <c r="B112501" s="26"/>
      <c r="C112501" s="1"/>
      <c r="D112501" s="1"/>
      <c r="E112501" s="1"/>
      <c r="F112501" s="1"/>
      <c r="G112501" s="1"/>
      <c r="H112501" s="1"/>
      <c r="I112501" s="1"/>
      <c r="J112501" s="1"/>
      <c r="K112501" s="1"/>
      <c r="L112501" s="1"/>
      <c r="M112501" s="1"/>
      <c r="N112501" s="1"/>
      <c r="O112501" s="1"/>
      <c r="P112501" s="1"/>
      <c r="Q112501" s="1"/>
      <c r="R112501" s="1"/>
      <c r="S112501" s="1"/>
      <c r="T112501" s="1"/>
      <c r="U112501" s="1"/>
    </row>
    <row r="112502" spans="2:21">
      <c r="B112502" s="26"/>
      <c r="C112502" s="1"/>
      <c r="D112502" s="1"/>
      <c r="E112502" s="1"/>
      <c r="F112502" s="1"/>
      <c r="G112502" s="1"/>
      <c r="H112502" s="1"/>
      <c r="I112502" s="1"/>
      <c r="J112502" s="1"/>
      <c r="K112502" s="1"/>
      <c r="L112502" s="1"/>
      <c r="M112502" s="1"/>
      <c r="N112502" s="1"/>
      <c r="O112502" s="1"/>
      <c r="P112502" s="1"/>
      <c r="Q112502" s="1"/>
      <c r="R112502" s="1"/>
      <c r="S112502" s="1"/>
      <c r="T112502" s="1"/>
      <c r="U112502" s="1"/>
    </row>
    <row r="112503" spans="2:21">
      <c r="B112503" s="26"/>
      <c r="C112503" s="1"/>
      <c r="D112503" s="1"/>
      <c r="E112503" s="1"/>
      <c r="F112503" s="1"/>
      <c r="G112503" s="1"/>
      <c r="H112503" s="1"/>
      <c r="I112503" s="1"/>
      <c r="J112503" s="1"/>
      <c r="K112503" s="1"/>
      <c r="L112503" s="1"/>
      <c r="M112503" s="1"/>
      <c r="N112503" s="1"/>
      <c r="O112503" s="1"/>
      <c r="P112503" s="1"/>
      <c r="Q112503" s="1"/>
      <c r="R112503" s="1"/>
      <c r="S112503" s="1"/>
      <c r="T112503" s="1"/>
      <c r="U112503" s="1"/>
    </row>
    <row r="112504" spans="2:21">
      <c r="B112504" s="26"/>
      <c r="C112504" s="1"/>
      <c r="D112504" s="1"/>
      <c r="E112504" s="1"/>
      <c r="F112504" s="1"/>
      <c r="G112504" s="1"/>
      <c r="H112504" s="1"/>
      <c r="I112504" s="1"/>
      <c r="J112504" s="1"/>
      <c r="K112504" s="1"/>
      <c r="L112504" s="1"/>
      <c r="M112504" s="1"/>
      <c r="N112504" s="1"/>
      <c r="O112504" s="1"/>
      <c r="P112504" s="1"/>
      <c r="Q112504" s="1"/>
      <c r="R112504" s="1"/>
      <c r="S112504" s="1"/>
      <c r="T112504" s="1"/>
      <c r="U112504" s="1"/>
    </row>
    <row r="112505" spans="2:21">
      <c r="B112505" s="26"/>
      <c r="C112505" s="1"/>
      <c r="D112505" s="1"/>
      <c r="E112505" s="1"/>
      <c r="F112505" s="1"/>
      <c r="G112505" s="1"/>
      <c r="H112505" s="1"/>
      <c r="I112505" s="1"/>
      <c r="J112505" s="1"/>
      <c r="K112505" s="1"/>
      <c r="L112505" s="1"/>
      <c r="M112505" s="1"/>
      <c r="N112505" s="1"/>
      <c r="O112505" s="1"/>
      <c r="P112505" s="1"/>
      <c r="Q112505" s="1"/>
      <c r="R112505" s="1"/>
      <c r="S112505" s="1"/>
      <c r="T112505" s="1"/>
      <c r="U112505" s="1"/>
    </row>
    <row r="112506" spans="2:21">
      <c r="B112506" s="26"/>
      <c r="C112506" s="1"/>
      <c r="D112506" s="1"/>
      <c r="E112506" s="1"/>
      <c r="F112506" s="1"/>
      <c r="G112506" s="1"/>
      <c r="H112506" s="1"/>
      <c r="I112506" s="1"/>
      <c r="J112506" s="1"/>
      <c r="K112506" s="1"/>
      <c r="L112506" s="1"/>
      <c r="M112506" s="1"/>
      <c r="N112506" s="1"/>
      <c r="O112506" s="1"/>
      <c r="P112506" s="1"/>
      <c r="Q112506" s="1"/>
      <c r="R112506" s="1"/>
      <c r="S112506" s="1"/>
      <c r="T112506" s="1"/>
      <c r="U112506" s="1"/>
    </row>
    <row r="112507" spans="2:21">
      <c r="B112507" s="26"/>
      <c r="C112507" s="1"/>
      <c r="D112507" s="1"/>
      <c r="E112507" s="1"/>
      <c r="F112507" s="1"/>
      <c r="G112507" s="1"/>
      <c r="H112507" s="1"/>
      <c r="I112507" s="1"/>
      <c r="J112507" s="1"/>
      <c r="K112507" s="1"/>
      <c r="L112507" s="1"/>
      <c r="M112507" s="1"/>
      <c r="N112507" s="1"/>
      <c r="O112507" s="1"/>
      <c r="P112507" s="1"/>
      <c r="Q112507" s="1"/>
      <c r="R112507" s="1"/>
      <c r="S112507" s="1"/>
      <c r="T112507" s="1"/>
      <c r="U112507" s="1"/>
    </row>
    <row r="112508" spans="2:21">
      <c r="B112508" s="26"/>
      <c r="C112508" s="1"/>
      <c r="D112508" s="1"/>
      <c r="E112508" s="1"/>
      <c r="F112508" s="1"/>
      <c r="G112508" s="1"/>
      <c r="H112508" s="1"/>
      <c r="I112508" s="1"/>
      <c r="J112508" s="1"/>
      <c r="K112508" s="1"/>
      <c r="L112508" s="1"/>
      <c r="M112508" s="1"/>
      <c r="N112508" s="1"/>
      <c r="O112508" s="1"/>
      <c r="P112508" s="1"/>
      <c r="Q112508" s="1"/>
      <c r="R112508" s="1"/>
      <c r="S112508" s="1"/>
      <c r="T112508" s="1"/>
      <c r="U112508" s="1"/>
    </row>
    <row r="112509" spans="2:21">
      <c r="B112509" s="26"/>
      <c r="C112509" s="1"/>
      <c r="D112509" s="1"/>
      <c r="E112509" s="1"/>
      <c r="F112509" s="1"/>
      <c r="G112509" s="1"/>
      <c r="H112509" s="1"/>
      <c r="I112509" s="1"/>
      <c r="J112509" s="1"/>
      <c r="K112509" s="1"/>
      <c r="L112509" s="1"/>
      <c r="M112509" s="1"/>
      <c r="N112509" s="1"/>
      <c r="O112509" s="1"/>
      <c r="P112509" s="1"/>
      <c r="Q112509" s="1"/>
      <c r="R112509" s="1"/>
      <c r="S112509" s="1"/>
      <c r="T112509" s="1"/>
      <c r="U112509" s="1"/>
    </row>
    <row r="112510" spans="2:21">
      <c r="B112510" s="26"/>
      <c r="C112510" s="1"/>
      <c r="D112510" s="1"/>
      <c r="E112510" s="1"/>
      <c r="F112510" s="1"/>
      <c r="G112510" s="1"/>
      <c r="H112510" s="1"/>
      <c r="I112510" s="1"/>
      <c r="J112510" s="1"/>
      <c r="K112510" s="1"/>
      <c r="L112510" s="1"/>
      <c r="M112510" s="1"/>
      <c r="N112510" s="1"/>
      <c r="O112510" s="1"/>
      <c r="P112510" s="1"/>
      <c r="Q112510" s="1"/>
      <c r="R112510" s="1"/>
      <c r="S112510" s="1"/>
      <c r="T112510" s="1"/>
      <c r="U112510" s="1"/>
    </row>
    <row r="112511" spans="2:21">
      <c r="B112511" s="26"/>
      <c r="C112511" s="1"/>
      <c r="D112511" s="1"/>
      <c r="E112511" s="1"/>
      <c r="F112511" s="1"/>
      <c r="G112511" s="1"/>
      <c r="H112511" s="1"/>
      <c r="I112511" s="1"/>
      <c r="J112511" s="1"/>
      <c r="K112511" s="1"/>
      <c r="L112511" s="1"/>
      <c r="M112511" s="1"/>
      <c r="N112511" s="1"/>
      <c r="O112511" s="1"/>
      <c r="P112511" s="1"/>
      <c r="Q112511" s="1"/>
      <c r="R112511" s="1"/>
      <c r="S112511" s="1"/>
      <c r="T112511" s="1"/>
      <c r="U112511" s="1"/>
    </row>
    <row r="112512" spans="2:21">
      <c r="B112512" s="26"/>
      <c r="C112512" s="1"/>
      <c r="D112512" s="1"/>
      <c r="E112512" s="1"/>
      <c r="F112512" s="1"/>
      <c r="G112512" s="1"/>
      <c r="H112512" s="1"/>
      <c r="I112512" s="1"/>
      <c r="J112512" s="1"/>
      <c r="K112512" s="1"/>
      <c r="L112512" s="1"/>
      <c r="M112512" s="1"/>
      <c r="N112512" s="1"/>
      <c r="O112512" s="1"/>
      <c r="P112512" s="1"/>
      <c r="Q112512" s="1"/>
      <c r="R112512" s="1"/>
      <c r="S112512" s="1"/>
      <c r="T112512" s="1"/>
      <c r="U112512" s="1"/>
    </row>
    <row r="112513" spans="2:21">
      <c r="B112513" s="26"/>
      <c r="C112513" s="1"/>
      <c r="D112513" s="1"/>
      <c r="E112513" s="1"/>
      <c r="F112513" s="1"/>
      <c r="G112513" s="1"/>
      <c r="H112513" s="1"/>
      <c r="I112513" s="1"/>
      <c r="J112513" s="1"/>
      <c r="K112513" s="1"/>
      <c r="L112513" s="1"/>
      <c r="M112513" s="1"/>
      <c r="N112513" s="1"/>
      <c r="O112513" s="1"/>
      <c r="P112513" s="1"/>
      <c r="Q112513" s="1"/>
      <c r="R112513" s="1"/>
      <c r="S112513" s="1"/>
      <c r="T112513" s="1"/>
      <c r="U112513" s="1"/>
    </row>
    <row r="112514" spans="2:21">
      <c r="B112514" s="26"/>
      <c r="C112514" s="1"/>
      <c r="D112514" s="1"/>
      <c r="E112514" s="1"/>
      <c r="F112514" s="1"/>
      <c r="G112514" s="1"/>
      <c r="H112514" s="1"/>
      <c r="I112514" s="1"/>
      <c r="J112514" s="1"/>
      <c r="K112514" s="1"/>
      <c r="L112514" s="1"/>
      <c r="M112514" s="1"/>
      <c r="N112514" s="1"/>
      <c r="O112514" s="1"/>
      <c r="P112514" s="1"/>
      <c r="Q112514" s="1"/>
      <c r="R112514" s="1"/>
      <c r="S112514" s="1"/>
      <c r="T112514" s="1"/>
      <c r="U112514" s="1"/>
    </row>
    <row r="112515" spans="2:21">
      <c r="B112515" s="26"/>
      <c r="C112515" s="1"/>
      <c r="D112515" s="1"/>
      <c r="E112515" s="1"/>
      <c r="F112515" s="1"/>
      <c r="G112515" s="1"/>
      <c r="H112515" s="1"/>
      <c r="I112515" s="1"/>
      <c r="J112515" s="1"/>
      <c r="K112515" s="1"/>
      <c r="L112515" s="1"/>
      <c r="M112515" s="1"/>
      <c r="N112515" s="1"/>
      <c r="O112515" s="1"/>
      <c r="P112515" s="1"/>
      <c r="Q112515" s="1"/>
      <c r="R112515" s="1"/>
      <c r="S112515" s="1"/>
      <c r="T112515" s="1"/>
      <c r="U112515" s="1"/>
    </row>
    <row r="112516" spans="2:21">
      <c r="B112516" s="26"/>
      <c r="C112516" s="1"/>
      <c r="D112516" s="1"/>
      <c r="E112516" s="1"/>
      <c r="F112516" s="1"/>
      <c r="G112516" s="1"/>
      <c r="H112516" s="1"/>
      <c r="I112516" s="1"/>
      <c r="J112516" s="1"/>
      <c r="K112516" s="1"/>
      <c r="L112516" s="1"/>
      <c r="M112516" s="1"/>
      <c r="N112516" s="1"/>
      <c r="O112516" s="1"/>
      <c r="P112516" s="1"/>
      <c r="Q112516" s="1"/>
      <c r="R112516" s="1"/>
      <c r="S112516" s="1"/>
      <c r="T112516" s="1"/>
      <c r="U112516" s="1"/>
    </row>
    <row r="112517" spans="2:21">
      <c r="B112517" s="26"/>
      <c r="C112517" s="1"/>
      <c r="D112517" s="1"/>
      <c r="E112517" s="1"/>
      <c r="F112517" s="1"/>
      <c r="G112517" s="1"/>
      <c r="H112517" s="1"/>
      <c r="I112517" s="1"/>
      <c r="J112517" s="1"/>
      <c r="K112517" s="1"/>
      <c r="L112517" s="1"/>
      <c r="M112517" s="1"/>
      <c r="N112517" s="1"/>
      <c r="O112517" s="1"/>
      <c r="P112517" s="1"/>
      <c r="Q112517" s="1"/>
      <c r="R112517" s="1"/>
      <c r="S112517" s="1"/>
      <c r="T112517" s="1"/>
      <c r="U112517" s="1"/>
    </row>
    <row r="112518" spans="2:21">
      <c r="B112518" s="26"/>
      <c r="C112518" s="1"/>
      <c r="D112518" s="1"/>
      <c r="E112518" s="1"/>
      <c r="F112518" s="1"/>
      <c r="G112518" s="1"/>
      <c r="H112518" s="1"/>
      <c r="I112518" s="1"/>
      <c r="J112518" s="1"/>
      <c r="K112518" s="1"/>
      <c r="L112518" s="1"/>
      <c r="M112518" s="1"/>
      <c r="N112518" s="1"/>
      <c r="O112518" s="1"/>
      <c r="P112518" s="1"/>
      <c r="Q112518" s="1"/>
      <c r="R112518" s="1"/>
      <c r="S112518" s="1"/>
      <c r="T112518" s="1"/>
      <c r="U112518" s="1"/>
    </row>
    <row r="112519" spans="2:21">
      <c r="B112519" s="26"/>
      <c r="C112519" s="1"/>
      <c r="D112519" s="1"/>
      <c r="E112519" s="1"/>
      <c r="F112519" s="1"/>
      <c r="G112519" s="1"/>
      <c r="H112519" s="1"/>
      <c r="I112519" s="1"/>
      <c r="J112519" s="1"/>
      <c r="K112519" s="1"/>
      <c r="L112519" s="1"/>
      <c r="M112519" s="1"/>
      <c r="N112519" s="1"/>
      <c r="O112519" s="1"/>
      <c r="P112519" s="1"/>
      <c r="Q112519" s="1"/>
      <c r="R112519" s="1"/>
      <c r="S112519" s="1"/>
      <c r="T112519" s="1"/>
      <c r="U112519" s="1"/>
    </row>
    <row r="112520" spans="2:21">
      <c r="B112520" s="26"/>
      <c r="C112520" s="1"/>
      <c r="D112520" s="1"/>
      <c r="E112520" s="1"/>
      <c r="F112520" s="1"/>
      <c r="G112520" s="1"/>
      <c r="H112520" s="1"/>
      <c r="I112520" s="1"/>
      <c r="J112520" s="1"/>
      <c r="K112520" s="1"/>
      <c r="L112520" s="1"/>
      <c r="M112520" s="1"/>
      <c r="N112520" s="1"/>
      <c r="O112520" s="1"/>
      <c r="P112520" s="1"/>
      <c r="Q112520" s="1"/>
      <c r="R112520" s="1"/>
      <c r="S112520" s="1"/>
      <c r="T112520" s="1"/>
      <c r="U112520" s="1"/>
    </row>
    <row r="112521" spans="2:21">
      <c r="B112521" s="26"/>
      <c r="C112521" s="1"/>
      <c r="D112521" s="1"/>
      <c r="E112521" s="1"/>
      <c r="F112521" s="1"/>
      <c r="G112521" s="1"/>
      <c r="H112521" s="1"/>
      <c r="I112521" s="1"/>
      <c r="J112521" s="1"/>
      <c r="K112521" s="1"/>
      <c r="L112521" s="1"/>
      <c r="M112521" s="1"/>
      <c r="N112521" s="1"/>
      <c r="O112521" s="1"/>
      <c r="P112521" s="1"/>
      <c r="Q112521" s="1"/>
      <c r="R112521" s="1"/>
      <c r="S112521" s="1"/>
      <c r="T112521" s="1"/>
      <c r="U112521" s="1"/>
    </row>
    <row r="112522" spans="2:21">
      <c r="B112522" s="26"/>
      <c r="C112522" s="1"/>
      <c r="D112522" s="1"/>
      <c r="E112522" s="1"/>
      <c r="F112522" s="1"/>
      <c r="G112522" s="1"/>
      <c r="H112522" s="1"/>
      <c r="I112522" s="1"/>
      <c r="J112522" s="1"/>
      <c r="K112522" s="1"/>
      <c r="L112522" s="1"/>
      <c r="M112522" s="1"/>
      <c r="N112522" s="1"/>
      <c r="O112522" s="1"/>
      <c r="P112522" s="1"/>
      <c r="Q112522" s="1"/>
      <c r="R112522" s="1"/>
      <c r="S112522" s="1"/>
      <c r="T112522" s="1"/>
      <c r="U112522" s="1"/>
    </row>
    <row r="112523" spans="2:21">
      <c r="B112523" s="26"/>
      <c r="C112523" s="1"/>
      <c r="D112523" s="1"/>
      <c r="E112523" s="1"/>
      <c r="F112523" s="1"/>
      <c r="G112523" s="1"/>
      <c r="H112523" s="1"/>
      <c r="I112523" s="1"/>
      <c r="J112523" s="1"/>
      <c r="K112523" s="1"/>
      <c r="L112523" s="1"/>
      <c r="M112523" s="1"/>
      <c r="N112523" s="1"/>
      <c r="O112523" s="1"/>
      <c r="P112523" s="1"/>
      <c r="Q112523" s="1"/>
      <c r="R112523" s="1"/>
      <c r="S112523" s="1"/>
      <c r="T112523" s="1"/>
      <c r="U112523" s="1"/>
    </row>
    <row r="112524" spans="2:21">
      <c r="B112524" s="26"/>
      <c r="C112524" s="1"/>
      <c r="D112524" s="1"/>
      <c r="E112524" s="1"/>
      <c r="F112524" s="1"/>
      <c r="G112524" s="1"/>
      <c r="H112524" s="1"/>
      <c r="I112524" s="1"/>
      <c r="J112524" s="1"/>
      <c r="K112524" s="1"/>
      <c r="L112524" s="1"/>
      <c r="M112524" s="1"/>
      <c r="N112524" s="1"/>
      <c r="O112524" s="1"/>
      <c r="P112524" s="1"/>
      <c r="Q112524" s="1"/>
      <c r="R112524" s="1"/>
      <c r="S112524" s="1"/>
      <c r="T112524" s="1"/>
      <c r="U112524" s="1"/>
    </row>
    <row r="112525" spans="2:21">
      <c r="B112525" s="26"/>
      <c r="C112525" s="1"/>
      <c r="D112525" s="1"/>
      <c r="E112525" s="1"/>
      <c r="F112525" s="1"/>
      <c r="G112525" s="1"/>
      <c r="H112525" s="1"/>
      <c r="I112525" s="1"/>
      <c r="J112525" s="1"/>
      <c r="K112525" s="1"/>
      <c r="L112525" s="1"/>
      <c r="M112525" s="1"/>
      <c r="N112525" s="1"/>
      <c r="O112525" s="1"/>
      <c r="P112525" s="1"/>
      <c r="Q112525" s="1"/>
      <c r="R112525" s="1"/>
      <c r="S112525" s="1"/>
      <c r="T112525" s="1"/>
      <c r="U112525" s="1"/>
    </row>
    <row r="112526" spans="2:21">
      <c r="B112526" s="26"/>
      <c r="C112526" s="1"/>
      <c r="D112526" s="1"/>
      <c r="E112526" s="1"/>
      <c r="F112526" s="1"/>
      <c r="G112526" s="1"/>
      <c r="H112526" s="1"/>
      <c r="I112526" s="1"/>
      <c r="J112526" s="1"/>
      <c r="K112526" s="1"/>
      <c r="L112526" s="1"/>
      <c r="M112526" s="1"/>
      <c r="N112526" s="1"/>
      <c r="O112526" s="1"/>
      <c r="P112526" s="1"/>
      <c r="Q112526" s="1"/>
      <c r="R112526" s="1"/>
      <c r="S112526" s="1"/>
      <c r="T112526" s="1"/>
      <c r="U112526" s="1"/>
    </row>
    <row r="112527" spans="2:21">
      <c r="B112527" s="26"/>
      <c r="C112527" s="1"/>
      <c r="D112527" s="1"/>
      <c r="E112527" s="1"/>
      <c r="F112527" s="1"/>
      <c r="G112527" s="1"/>
      <c r="H112527" s="1"/>
      <c r="I112527" s="1"/>
      <c r="J112527" s="1"/>
      <c r="K112527" s="1"/>
      <c r="L112527" s="1"/>
      <c r="M112527" s="1"/>
      <c r="N112527" s="1"/>
      <c r="O112527" s="1"/>
      <c r="P112527" s="1"/>
      <c r="Q112527" s="1"/>
      <c r="R112527" s="1"/>
      <c r="S112527" s="1"/>
      <c r="T112527" s="1"/>
      <c r="U112527" s="1"/>
    </row>
    <row r="112528" spans="2:21">
      <c r="B112528" s="26"/>
      <c r="C112528" s="1"/>
      <c r="D112528" s="1"/>
      <c r="E112528" s="1"/>
      <c r="F112528" s="1"/>
      <c r="G112528" s="1"/>
      <c r="H112528" s="1"/>
      <c r="I112528" s="1"/>
      <c r="J112528" s="1"/>
      <c r="K112528" s="1"/>
      <c r="L112528" s="1"/>
      <c r="M112528" s="1"/>
      <c r="N112528" s="1"/>
      <c r="O112528" s="1"/>
      <c r="P112528" s="1"/>
      <c r="Q112528" s="1"/>
      <c r="R112528" s="1"/>
      <c r="S112528" s="1"/>
      <c r="T112528" s="1"/>
      <c r="U112528" s="1"/>
    </row>
    <row r="112529" spans="2:21">
      <c r="B112529" s="26"/>
      <c r="C112529" s="1"/>
      <c r="D112529" s="1"/>
      <c r="E112529" s="1"/>
      <c r="F112529" s="1"/>
      <c r="G112529" s="1"/>
      <c r="H112529" s="1"/>
      <c r="I112529" s="1"/>
      <c r="J112529" s="1"/>
      <c r="K112529" s="1"/>
      <c r="L112529" s="1"/>
      <c r="M112529" s="1"/>
      <c r="N112529" s="1"/>
      <c r="O112529" s="1"/>
      <c r="P112529" s="1"/>
      <c r="Q112529" s="1"/>
      <c r="R112529" s="1"/>
      <c r="S112529" s="1"/>
      <c r="T112529" s="1"/>
      <c r="U112529" s="1"/>
    </row>
    <row r="112530" spans="2:21">
      <c r="B112530" s="26"/>
      <c r="C112530" s="1"/>
      <c r="D112530" s="1"/>
      <c r="E112530" s="1"/>
      <c r="F112530" s="1"/>
      <c r="G112530" s="1"/>
      <c r="H112530" s="1"/>
      <c r="I112530" s="1"/>
      <c r="J112530" s="1"/>
      <c r="K112530" s="1"/>
      <c r="L112530" s="1"/>
      <c r="M112530" s="1"/>
      <c r="N112530" s="1"/>
      <c r="O112530" s="1"/>
      <c r="P112530" s="1"/>
      <c r="Q112530" s="1"/>
      <c r="R112530" s="1"/>
      <c r="S112530" s="1"/>
      <c r="T112530" s="1"/>
      <c r="U112530" s="1"/>
    </row>
    <row r="112531" spans="2:21">
      <c r="B112531" s="26"/>
      <c r="C112531" s="1"/>
      <c r="D112531" s="1"/>
      <c r="E112531" s="1"/>
      <c r="F112531" s="1"/>
      <c r="G112531" s="1"/>
      <c r="H112531" s="1"/>
      <c r="I112531" s="1"/>
      <c r="J112531" s="1"/>
      <c r="K112531" s="1"/>
      <c r="L112531" s="1"/>
      <c r="M112531" s="1"/>
      <c r="N112531" s="1"/>
      <c r="O112531" s="1"/>
      <c r="P112531" s="1"/>
      <c r="Q112531" s="1"/>
      <c r="R112531" s="1"/>
      <c r="S112531" s="1"/>
      <c r="T112531" s="1"/>
      <c r="U112531" s="1"/>
    </row>
    <row r="112532" spans="2:21">
      <c r="B112532" s="26"/>
      <c r="C112532" s="1"/>
      <c r="D112532" s="1"/>
      <c r="E112532" s="1"/>
      <c r="F112532" s="1"/>
      <c r="G112532" s="1"/>
      <c r="H112532" s="1"/>
      <c r="I112532" s="1"/>
      <c r="J112532" s="1"/>
      <c r="K112532" s="1"/>
      <c r="L112532" s="1"/>
      <c r="M112532" s="1"/>
      <c r="N112532" s="1"/>
      <c r="O112532" s="1"/>
      <c r="P112532" s="1"/>
      <c r="Q112532" s="1"/>
      <c r="R112532" s="1"/>
      <c r="S112532" s="1"/>
      <c r="T112532" s="1"/>
      <c r="U112532" s="1"/>
    </row>
    <row r="112533" spans="2:21">
      <c r="B112533" s="26"/>
      <c r="C112533" s="1"/>
      <c r="D112533" s="1"/>
      <c r="E112533" s="1"/>
      <c r="F112533" s="1"/>
      <c r="G112533" s="1"/>
      <c r="H112533" s="1"/>
      <c r="I112533" s="1"/>
      <c r="J112533" s="1"/>
      <c r="K112533" s="1"/>
      <c r="L112533" s="1"/>
      <c r="M112533" s="1"/>
      <c r="N112533" s="1"/>
      <c r="O112533" s="1"/>
      <c r="P112533" s="1"/>
      <c r="Q112533" s="1"/>
      <c r="R112533" s="1"/>
      <c r="S112533" s="1"/>
      <c r="T112533" s="1"/>
      <c r="U112533" s="1"/>
    </row>
    <row r="112534" spans="2:21">
      <c r="B112534" s="26"/>
      <c r="C112534" s="1"/>
      <c r="D112534" s="1"/>
      <c r="E112534" s="1"/>
      <c r="F112534" s="1"/>
      <c r="G112534" s="1"/>
      <c r="H112534" s="1"/>
      <c r="I112534" s="1"/>
      <c r="J112534" s="1"/>
      <c r="K112534" s="1"/>
      <c r="L112534" s="1"/>
      <c r="M112534" s="1"/>
      <c r="N112534" s="1"/>
      <c r="O112534" s="1"/>
      <c r="P112534" s="1"/>
      <c r="Q112534" s="1"/>
      <c r="R112534" s="1"/>
      <c r="S112534" s="1"/>
      <c r="T112534" s="1"/>
      <c r="U112534" s="1"/>
    </row>
    <row r="112535" spans="2:21">
      <c r="B112535" s="26"/>
      <c r="C112535" s="1"/>
      <c r="D112535" s="1"/>
      <c r="E112535" s="1"/>
      <c r="F112535" s="1"/>
      <c r="G112535" s="1"/>
      <c r="H112535" s="1"/>
      <c r="I112535" s="1"/>
      <c r="J112535" s="1"/>
      <c r="K112535" s="1"/>
      <c r="L112535" s="1"/>
      <c r="M112535" s="1"/>
      <c r="N112535" s="1"/>
      <c r="O112535" s="1"/>
      <c r="P112535" s="1"/>
      <c r="Q112535" s="1"/>
      <c r="R112535" s="1"/>
      <c r="S112535" s="1"/>
      <c r="T112535" s="1"/>
      <c r="U112535" s="1"/>
    </row>
    <row r="112536" spans="2:21">
      <c r="B112536" s="26"/>
      <c r="C112536" s="1"/>
      <c r="D112536" s="1"/>
      <c r="E112536" s="1"/>
      <c r="F112536" s="1"/>
      <c r="G112536" s="1"/>
      <c r="H112536" s="1"/>
      <c r="I112536" s="1"/>
      <c r="J112536" s="1"/>
      <c r="K112536" s="1"/>
      <c r="L112536" s="1"/>
      <c r="M112536" s="1"/>
      <c r="N112536" s="1"/>
      <c r="O112536" s="1"/>
      <c r="P112536" s="1"/>
      <c r="Q112536" s="1"/>
      <c r="R112536" s="1"/>
      <c r="S112536" s="1"/>
      <c r="T112536" s="1"/>
      <c r="U112536" s="1"/>
    </row>
    <row r="112537" spans="2:21">
      <c r="B112537" s="26"/>
      <c r="C112537" s="1"/>
      <c r="D112537" s="1"/>
      <c r="E112537" s="1"/>
      <c r="F112537" s="1"/>
      <c r="G112537" s="1"/>
      <c r="H112537" s="1"/>
      <c r="I112537" s="1"/>
      <c r="J112537" s="1"/>
      <c r="K112537" s="1"/>
      <c r="L112537" s="1"/>
      <c r="M112537" s="1"/>
      <c r="N112537" s="1"/>
      <c r="O112537" s="1"/>
      <c r="P112537" s="1"/>
      <c r="Q112537" s="1"/>
      <c r="R112537" s="1"/>
      <c r="S112537" s="1"/>
      <c r="T112537" s="1"/>
      <c r="U112537" s="1"/>
    </row>
    <row r="112538" spans="2:21">
      <c r="B112538" s="26"/>
      <c r="C112538" s="1"/>
      <c r="D112538" s="1"/>
      <c r="E112538" s="1"/>
      <c r="F112538" s="1"/>
      <c r="G112538" s="1"/>
      <c r="H112538" s="1"/>
      <c r="I112538" s="1"/>
      <c r="J112538" s="1"/>
      <c r="K112538" s="1"/>
      <c r="L112538" s="1"/>
      <c r="M112538" s="1"/>
      <c r="N112538" s="1"/>
      <c r="O112538" s="1"/>
      <c r="P112538" s="1"/>
      <c r="Q112538" s="1"/>
      <c r="R112538" s="1"/>
      <c r="S112538" s="1"/>
      <c r="T112538" s="1"/>
      <c r="U112538" s="1"/>
    </row>
    <row r="112539" spans="2:21">
      <c r="B112539" s="26"/>
      <c r="C112539" s="1"/>
      <c r="D112539" s="1"/>
      <c r="E112539" s="1"/>
      <c r="F112539" s="1"/>
      <c r="G112539" s="1"/>
      <c r="H112539" s="1"/>
      <c r="I112539" s="1"/>
      <c r="J112539" s="1"/>
      <c r="K112539" s="1"/>
      <c r="L112539" s="1"/>
      <c r="M112539" s="1"/>
      <c r="N112539" s="1"/>
      <c r="O112539" s="1"/>
      <c r="P112539" s="1"/>
      <c r="Q112539" s="1"/>
      <c r="R112539" s="1"/>
      <c r="S112539" s="1"/>
      <c r="T112539" s="1"/>
      <c r="U112539" s="1"/>
    </row>
    <row r="112540" spans="2:21">
      <c r="B112540" s="26"/>
      <c r="C112540" s="1"/>
      <c r="D112540" s="1"/>
      <c r="E112540" s="1"/>
      <c r="F112540" s="1"/>
      <c r="G112540" s="1"/>
      <c r="H112540" s="1"/>
      <c r="I112540" s="1"/>
      <c r="J112540" s="1"/>
      <c r="K112540" s="1"/>
      <c r="L112540" s="1"/>
      <c r="M112540" s="1"/>
      <c r="N112540" s="1"/>
      <c r="O112540" s="1"/>
      <c r="P112540" s="1"/>
      <c r="Q112540" s="1"/>
      <c r="R112540" s="1"/>
      <c r="S112540" s="1"/>
      <c r="T112540" s="1"/>
      <c r="U112540" s="1"/>
    </row>
    <row r="112541" spans="2:21">
      <c r="B112541" s="26"/>
      <c r="C112541" s="1"/>
      <c r="D112541" s="1"/>
      <c r="E112541" s="1"/>
      <c r="F112541" s="1"/>
      <c r="G112541" s="1"/>
      <c r="H112541" s="1"/>
      <c r="I112541" s="1"/>
      <c r="J112541" s="1"/>
      <c r="K112541" s="1"/>
      <c r="L112541" s="1"/>
      <c r="M112541" s="1"/>
      <c r="N112541" s="1"/>
      <c r="O112541" s="1"/>
      <c r="P112541" s="1"/>
      <c r="Q112541" s="1"/>
      <c r="R112541" s="1"/>
      <c r="S112541" s="1"/>
      <c r="T112541" s="1"/>
      <c r="U112541" s="1"/>
    </row>
    <row r="112542" spans="2:21">
      <c r="B112542" s="26"/>
      <c r="C112542" s="1"/>
      <c r="D112542" s="1"/>
      <c r="E112542" s="1"/>
      <c r="F112542" s="1"/>
      <c r="G112542" s="1"/>
      <c r="H112542" s="1"/>
      <c r="I112542" s="1"/>
      <c r="J112542" s="1"/>
      <c r="K112542" s="1"/>
      <c r="L112542" s="1"/>
      <c r="M112542" s="1"/>
      <c r="N112542" s="1"/>
      <c r="O112542" s="1"/>
      <c r="P112542" s="1"/>
      <c r="Q112542" s="1"/>
      <c r="R112542" s="1"/>
      <c r="S112542" s="1"/>
      <c r="T112542" s="1"/>
      <c r="U112542" s="1"/>
    </row>
    <row r="112543" spans="2:21">
      <c r="B112543" s="26"/>
      <c r="C112543" s="1"/>
      <c r="D112543" s="1"/>
      <c r="E112543" s="1"/>
      <c r="F112543" s="1"/>
      <c r="G112543" s="1"/>
      <c r="H112543" s="1"/>
      <c r="I112543" s="1"/>
      <c r="J112543" s="1"/>
      <c r="K112543" s="1"/>
      <c r="L112543" s="1"/>
      <c r="M112543" s="1"/>
      <c r="N112543" s="1"/>
      <c r="O112543" s="1"/>
      <c r="P112543" s="1"/>
      <c r="Q112543" s="1"/>
      <c r="R112543" s="1"/>
      <c r="S112543" s="1"/>
      <c r="T112543" s="1"/>
      <c r="U112543" s="1"/>
    </row>
    <row r="112544" spans="2:21">
      <c r="B112544" s="26"/>
      <c r="C112544" s="1"/>
      <c r="D112544" s="1"/>
      <c r="E112544" s="1"/>
      <c r="F112544" s="1"/>
      <c r="G112544" s="1"/>
      <c r="H112544" s="1"/>
      <c r="I112544" s="1"/>
      <c r="J112544" s="1"/>
      <c r="K112544" s="1"/>
      <c r="L112544" s="1"/>
      <c r="M112544" s="1"/>
      <c r="N112544" s="1"/>
      <c r="O112544" s="1"/>
      <c r="P112544" s="1"/>
      <c r="Q112544" s="1"/>
      <c r="R112544" s="1"/>
      <c r="S112544" s="1"/>
      <c r="T112544" s="1"/>
      <c r="U112544" s="1"/>
    </row>
    <row r="112545" spans="2:21">
      <c r="B112545" s="26"/>
      <c r="C112545" s="1"/>
      <c r="D112545" s="1"/>
      <c r="E112545" s="1"/>
      <c r="F112545" s="1"/>
      <c r="G112545" s="1"/>
      <c r="H112545" s="1"/>
      <c r="I112545" s="1"/>
      <c r="J112545" s="1"/>
      <c r="K112545" s="1"/>
      <c r="L112545" s="1"/>
      <c r="M112545" s="1"/>
      <c r="N112545" s="1"/>
      <c r="O112545" s="1"/>
      <c r="P112545" s="1"/>
      <c r="Q112545" s="1"/>
      <c r="R112545" s="1"/>
      <c r="S112545" s="1"/>
      <c r="T112545" s="1"/>
      <c r="U112545" s="1"/>
    </row>
    <row r="112546" spans="2:21">
      <c r="B112546" s="26"/>
      <c r="C112546" s="1"/>
      <c r="D112546" s="1"/>
      <c r="E112546" s="1"/>
      <c r="F112546" s="1"/>
      <c r="G112546" s="1"/>
      <c r="H112546" s="1"/>
      <c r="I112546" s="1"/>
      <c r="J112546" s="1"/>
      <c r="K112546" s="1"/>
      <c r="L112546" s="1"/>
      <c r="M112546" s="1"/>
      <c r="N112546" s="1"/>
      <c r="O112546" s="1"/>
      <c r="P112546" s="1"/>
      <c r="Q112546" s="1"/>
      <c r="R112546" s="1"/>
      <c r="S112546" s="1"/>
      <c r="T112546" s="1"/>
      <c r="U112546" s="1"/>
    </row>
    <row r="112547" spans="2:21">
      <c r="B112547" s="26"/>
      <c r="C112547" s="1"/>
      <c r="D112547" s="1"/>
      <c r="E112547" s="1"/>
      <c r="F112547" s="1"/>
      <c r="G112547" s="1"/>
      <c r="H112547" s="1"/>
      <c r="I112547" s="1"/>
      <c r="J112547" s="1"/>
      <c r="K112547" s="1"/>
      <c r="L112547" s="1"/>
      <c r="M112547" s="1"/>
      <c r="N112547" s="1"/>
      <c r="O112547" s="1"/>
      <c r="P112547" s="1"/>
      <c r="Q112547" s="1"/>
      <c r="R112547" s="1"/>
      <c r="S112547" s="1"/>
      <c r="T112547" s="1"/>
      <c r="U112547" s="1"/>
    </row>
    <row r="112548" spans="2:21">
      <c r="B112548" s="26"/>
      <c r="C112548" s="1"/>
      <c r="D112548" s="1"/>
      <c r="E112548" s="1"/>
      <c r="F112548" s="1"/>
      <c r="G112548" s="1"/>
      <c r="H112548" s="1"/>
      <c r="I112548" s="1"/>
      <c r="J112548" s="1"/>
      <c r="K112548" s="1"/>
      <c r="L112548" s="1"/>
      <c r="M112548" s="1"/>
      <c r="N112548" s="1"/>
      <c r="O112548" s="1"/>
      <c r="P112548" s="1"/>
      <c r="Q112548" s="1"/>
      <c r="R112548" s="1"/>
      <c r="S112548" s="1"/>
      <c r="T112548" s="1"/>
      <c r="U112548" s="1"/>
    </row>
    <row r="112549" spans="2:21">
      <c r="B112549" s="26"/>
      <c r="C112549" s="1"/>
      <c r="D112549" s="1"/>
      <c r="E112549" s="1"/>
      <c r="F112549" s="1"/>
      <c r="G112549" s="1"/>
      <c r="H112549" s="1"/>
      <c r="I112549" s="1"/>
      <c r="J112549" s="1"/>
      <c r="K112549" s="1"/>
      <c r="L112549" s="1"/>
      <c r="M112549" s="1"/>
      <c r="N112549" s="1"/>
      <c r="O112549" s="1"/>
      <c r="P112549" s="1"/>
      <c r="Q112549" s="1"/>
      <c r="R112549" s="1"/>
      <c r="S112549" s="1"/>
      <c r="T112549" s="1"/>
      <c r="U112549" s="1"/>
    </row>
    <row r="112550" spans="2:21">
      <c r="B112550" s="26"/>
      <c r="C112550" s="1"/>
      <c r="D112550" s="1"/>
      <c r="E112550" s="1"/>
      <c r="F112550" s="1"/>
      <c r="G112550" s="1"/>
      <c r="H112550" s="1"/>
      <c r="I112550" s="1"/>
      <c r="J112550" s="1"/>
      <c r="K112550" s="1"/>
      <c r="L112550" s="1"/>
      <c r="M112550" s="1"/>
      <c r="N112550" s="1"/>
      <c r="O112550" s="1"/>
      <c r="P112550" s="1"/>
      <c r="Q112550" s="1"/>
      <c r="R112550" s="1"/>
      <c r="S112550" s="1"/>
      <c r="T112550" s="1"/>
      <c r="U112550" s="1"/>
    </row>
    <row r="112551" spans="2:21">
      <c r="B112551" s="26"/>
      <c r="C112551" s="1"/>
      <c r="D112551" s="1"/>
      <c r="E112551" s="1"/>
      <c r="F112551" s="1"/>
      <c r="G112551" s="1"/>
      <c r="H112551" s="1"/>
      <c r="I112551" s="1"/>
      <c r="J112551" s="1"/>
      <c r="K112551" s="1"/>
      <c r="L112551" s="1"/>
      <c r="M112551" s="1"/>
      <c r="N112551" s="1"/>
      <c r="O112551" s="1"/>
      <c r="P112551" s="1"/>
      <c r="Q112551" s="1"/>
      <c r="R112551" s="1"/>
      <c r="S112551" s="1"/>
      <c r="T112551" s="1"/>
      <c r="U112551" s="1"/>
    </row>
    <row r="112552" spans="2:21">
      <c r="B112552" s="26"/>
      <c r="C112552" s="1"/>
      <c r="D112552" s="1"/>
      <c r="E112552" s="1"/>
      <c r="F112552" s="1"/>
      <c r="G112552" s="1"/>
      <c r="H112552" s="1"/>
      <c r="I112552" s="1"/>
      <c r="J112552" s="1"/>
      <c r="K112552" s="1"/>
      <c r="L112552" s="1"/>
      <c r="M112552" s="1"/>
      <c r="N112552" s="1"/>
      <c r="O112552" s="1"/>
      <c r="P112552" s="1"/>
      <c r="Q112552" s="1"/>
      <c r="R112552" s="1"/>
      <c r="S112552" s="1"/>
      <c r="T112552" s="1"/>
      <c r="U112552" s="1"/>
    </row>
    <row r="112553" spans="2:21">
      <c r="B112553" s="26"/>
      <c r="C112553" s="1"/>
      <c r="D112553" s="1"/>
      <c r="E112553" s="1"/>
      <c r="F112553" s="1"/>
      <c r="G112553" s="1"/>
      <c r="H112553" s="1"/>
      <c r="I112553" s="1"/>
      <c r="J112553" s="1"/>
      <c r="K112553" s="1"/>
      <c r="L112553" s="1"/>
      <c r="M112553" s="1"/>
      <c r="N112553" s="1"/>
      <c r="O112553" s="1"/>
      <c r="P112553" s="1"/>
      <c r="Q112553" s="1"/>
      <c r="R112553" s="1"/>
      <c r="S112553" s="1"/>
      <c r="T112553" s="1"/>
      <c r="U112553" s="1"/>
    </row>
    <row r="112554" spans="2:21">
      <c r="B112554" s="26"/>
      <c r="C112554" s="1"/>
      <c r="D112554" s="1"/>
      <c r="E112554" s="1"/>
      <c r="F112554" s="1"/>
      <c r="G112554" s="1"/>
      <c r="H112554" s="1"/>
      <c r="I112554" s="1"/>
      <c r="J112554" s="1"/>
      <c r="K112554" s="1"/>
      <c r="L112554" s="1"/>
      <c r="M112554" s="1"/>
      <c r="N112554" s="1"/>
      <c r="O112554" s="1"/>
      <c r="P112554" s="1"/>
      <c r="Q112554" s="1"/>
      <c r="R112554" s="1"/>
      <c r="S112554" s="1"/>
      <c r="T112554" s="1"/>
      <c r="U112554" s="1"/>
    </row>
    <row r="112555" spans="2:21">
      <c r="B112555" s="26"/>
      <c r="C112555" s="1"/>
      <c r="D112555" s="1"/>
      <c r="E112555" s="1"/>
      <c r="F112555" s="1"/>
      <c r="G112555" s="1"/>
      <c r="H112555" s="1"/>
      <c r="I112555" s="1"/>
      <c r="J112555" s="1"/>
      <c r="K112555" s="1"/>
      <c r="L112555" s="1"/>
      <c r="M112555" s="1"/>
      <c r="N112555" s="1"/>
      <c r="O112555" s="1"/>
      <c r="P112555" s="1"/>
      <c r="Q112555" s="1"/>
      <c r="R112555" s="1"/>
      <c r="S112555" s="1"/>
      <c r="T112555" s="1"/>
      <c r="U112555" s="1"/>
    </row>
    <row r="112556" spans="2:21">
      <c r="B112556" s="26"/>
      <c r="C112556" s="1"/>
      <c r="D112556" s="1"/>
      <c r="E112556" s="1"/>
      <c r="F112556" s="1"/>
      <c r="G112556" s="1"/>
      <c r="H112556" s="1"/>
      <c r="I112556" s="1"/>
      <c r="J112556" s="1"/>
      <c r="K112556" s="1"/>
      <c r="L112556" s="1"/>
      <c r="M112556" s="1"/>
      <c r="N112556" s="1"/>
      <c r="O112556" s="1"/>
      <c r="P112556" s="1"/>
      <c r="Q112556" s="1"/>
      <c r="R112556" s="1"/>
      <c r="S112556" s="1"/>
      <c r="T112556" s="1"/>
      <c r="U112556" s="1"/>
    </row>
    <row r="112557" spans="2:21">
      <c r="B112557" s="26"/>
      <c r="C112557" s="1"/>
      <c r="D112557" s="1"/>
      <c r="E112557" s="1"/>
      <c r="F112557" s="1"/>
      <c r="G112557" s="1"/>
      <c r="H112557" s="1"/>
      <c r="I112557" s="1"/>
      <c r="J112557" s="1"/>
      <c r="K112557" s="1"/>
      <c r="L112557" s="1"/>
      <c r="M112557" s="1"/>
      <c r="N112557" s="1"/>
      <c r="O112557" s="1"/>
      <c r="P112557" s="1"/>
      <c r="Q112557" s="1"/>
      <c r="R112557" s="1"/>
      <c r="S112557" s="1"/>
      <c r="T112557" s="1"/>
      <c r="U112557" s="1"/>
    </row>
    <row r="112558" spans="2:21">
      <c r="B112558" s="26"/>
      <c r="C112558" s="1"/>
      <c r="D112558" s="1"/>
      <c r="E112558" s="1"/>
      <c r="F112558" s="1"/>
      <c r="G112558" s="1"/>
      <c r="H112558" s="1"/>
      <c r="I112558" s="1"/>
      <c r="J112558" s="1"/>
      <c r="K112558" s="1"/>
      <c r="L112558" s="1"/>
      <c r="M112558" s="1"/>
      <c r="N112558" s="1"/>
      <c r="O112558" s="1"/>
      <c r="P112558" s="1"/>
      <c r="Q112558" s="1"/>
      <c r="R112558" s="1"/>
      <c r="S112558" s="1"/>
      <c r="T112558" s="1"/>
      <c r="U112558" s="1"/>
    </row>
    <row r="112559" spans="2:21">
      <c r="B112559" s="26"/>
      <c r="C112559" s="1"/>
      <c r="D112559" s="1"/>
      <c r="E112559" s="1"/>
      <c r="F112559" s="1"/>
      <c r="G112559" s="1"/>
      <c r="H112559" s="1"/>
      <c r="I112559" s="1"/>
      <c r="J112559" s="1"/>
      <c r="K112559" s="1"/>
      <c r="L112559" s="1"/>
      <c r="M112559" s="1"/>
      <c r="N112559" s="1"/>
      <c r="O112559" s="1"/>
      <c r="P112559" s="1"/>
      <c r="Q112559" s="1"/>
      <c r="R112559" s="1"/>
      <c r="S112559" s="1"/>
      <c r="T112559" s="1"/>
      <c r="U112559" s="1"/>
    </row>
    <row r="112560" spans="2:21">
      <c r="B112560" s="26"/>
      <c r="C112560" s="1"/>
      <c r="D112560" s="1"/>
      <c r="E112560" s="1"/>
      <c r="F112560" s="1"/>
      <c r="G112560" s="1"/>
      <c r="H112560" s="1"/>
      <c r="I112560" s="1"/>
      <c r="J112560" s="1"/>
      <c r="K112560" s="1"/>
      <c r="L112560" s="1"/>
      <c r="M112560" s="1"/>
      <c r="N112560" s="1"/>
      <c r="O112560" s="1"/>
      <c r="P112560" s="1"/>
      <c r="Q112560" s="1"/>
      <c r="R112560" s="1"/>
      <c r="S112560" s="1"/>
      <c r="T112560" s="1"/>
      <c r="U112560" s="1"/>
    </row>
    <row r="112561" spans="2:21">
      <c r="B112561" s="26"/>
      <c r="C112561" s="1"/>
      <c r="D112561" s="1"/>
      <c r="E112561" s="1"/>
      <c r="F112561" s="1"/>
      <c r="G112561" s="1"/>
      <c r="H112561" s="1"/>
      <c r="I112561" s="1"/>
      <c r="J112561" s="1"/>
      <c r="K112561" s="1"/>
      <c r="L112561" s="1"/>
      <c r="M112561" s="1"/>
      <c r="N112561" s="1"/>
      <c r="O112561" s="1"/>
      <c r="P112561" s="1"/>
      <c r="Q112561" s="1"/>
      <c r="R112561" s="1"/>
      <c r="S112561" s="1"/>
      <c r="T112561" s="1"/>
      <c r="U112561" s="1"/>
    </row>
    <row r="112562" spans="2:21">
      <c r="B112562" s="26"/>
      <c r="C112562" s="1"/>
      <c r="D112562" s="1"/>
      <c r="E112562" s="1"/>
      <c r="F112562" s="1"/>
      <c r="G112562" s="1"/>
      <c r="H112562" s="1"/>
      <c r="I112562" s="1"/>
      <c r="J112562" s="1"/>
      <c r="K112562" s="1"/>
      <c r="L112562" s="1"/>
      <c r="M112562" s="1"/>
      <c r="N112562" s="1"/>
      <c r="O112562" s="1"/>
      <c r="P112562" s="1"/>
      <c r="Q112562" s="1"/>
      <c r="R112562" s="1"/>
      <c r="S112562" s="1"/>
      <c r="T112562" s="1"/>
      <c r="U112562" s="1"/>
    </row>
    <row r="112563" spans="2:21">
      <c r="B112563" s="26"/>
      <c r="C112563" s="1"/>
      <c r="D112563" s="1"/>
      <c r="E112563" s="1"/>
      <c r="F112563" s="1"/>
      <c r="G112563" s="1"/>
      <c r="H112563" s="1"/>
      <c r="I112563" s="1"/>
      <c r="J112563" s="1"/>
      <c r="K112563" s="1"/>
      <c r="L112563" s="1"/>
      <c r="M112563" s="1"/>
      <c r="N112563" s="1"/>
      <c r="O112563" s="1"/>
      <c r="P112563" s="1"/>
      <c r="Q112563" s="1"/>
      <c r="R112563" s="1"/>
      <c r="S112563" s="1"/>
      <c r="T112563" s="1"/>
      <c r="U112563" s="1"/>
    </row>
    <row r="112564" spans="2:21">
      <c r="B112564" s="26"/>
      <c r="C112564" s="1"/>
      <c r="D112564" s="1"/>
      <c r="E112564" s="1"/>
      <c r="F112564" s="1"/>
      <c r="G112564" s="1"/>
      <c r="H112564" s="1"/>
      <c r="I112564" s="1"/>
      <c r="J112564" s="1"/>
      <c r="K112564" s="1"/>
      <c r="L112564" s="1"/>
      <c r="M112564" s="1"/>
      <c r="N112564" s="1"/>
      <c r="O112564" s="1"/>
      <c r="P112564" s="1"/>
      <c r="Q112564" s="1"/>
      <c r="R112564" s="1"/>
      <c r="S112564" s="1"/>
      <c r="T112564" s="1"/>
      <c r="U112564" s="1"/>
    </row>
    <row r="112565" spans="2:21">
      <c r="B112565" s="26"/>
      <c r="C112565" s="1"/>
      <c r="D112565" s="1"/>
      <c r="E112565" s="1"/>
      <c r="F112565" s="1"/>
      <c r="G112565" s="1"/>
      <c r="H112565" s="1"/>
      <c r="I112565" s="1"/>
      <c r="J112565" s="1"/>
      <c r="K112565" s="1"/>
      <c r="L112565" s="1"/>
      <c r="M112565" s="1"/>
      <c r="N112565" s="1"/>
      <c r="O112565" s="1"/>
      <c r="P112565" s="1"/>
      <c r="Q112565" s="1"/>
      <c r="R112565" s="1"/>
      <c r="S112565" s="1"/>
      <c r="T112565" s="1"/>
      <c r="U112565" s="1"/>
    </row>
    <row r="112566" spans="2:21">
      <c r="B112566" s="26"/>
      <c r="C112566" s="1"/>
      <c r="D112566" s="1"/>
      <c r="E112566" s="1"/>
      <c r="F112566" s="1"/>
      <c r="G112566" s="1"/>
      <c r="H112566" s="1"/>
      <c r="I112566" s="1"/>
      <c r="J112566" s="1"/>
      <c r="K112566" s="1"/>
      <c r="L112566" s="1"/>
      <c r="M112566" s="1"/>
      <c r="N112566" s="1"/>
      <c r="O112566" s="1"/>
      <c r="P112566" s="1"/>
      <c r="Q112566" s="1"/>
      <c r="R112566" s="1"/>
      <c r="S112566" s="1"/>
      <c r="T112566" s="1"/>
      <c r="U112566" s="1"/>
    </row>
    <row r="112567" spans="2:21">
      <c r="B112567" s="26"/>
      <c r="C112567" s="1"/>
      <c r="D112567" s="1"/>
      <c r="E112567" s="1"/>
      <c r="F112567" s="1"/>
      <c r="G112567" s="1"/>
      <c r="H112567" s="1"/>
      <c r="I112567" s="1"/>
      <c r="J112567" s="1"/>
      <c r="K112567" s="1"/>
      <c r="L112567" s="1"/>
      <c r="M112567" s="1"/>
      <c r="N112567" s="1"/>
      <c r="O112567" s="1"/>
      <c r="P112567" s="1"/>
      <c r="Q112567" s="1"/>
      <c r="R112567" s="1"/>
      <c r="S112567" s="1"/>
      <c r="T112567" s="1"/>
      <c r="U112567" s="1"/>
    </row>
    <row r="112568" spans="2:21">
      <c r="B112568" s="26"/>
      <c r="C112568" s="1"/>
      <c r="D112568" s="1"/>
      <c r="E112568" s="1"/>
      <c r="F112568" s="1"/>
      <c r="G112568" s="1"/>
      <c r="H112568" s="1"/>
      <c r="I112568" s="1"/>
      <c r="J112568" s="1"/>
      <c r="K112568" s="1"/>
      <c r="L112568" s="1"/>
      <c r="M112568" s="1"/>
      <c r="N112568" s="1"/>
      <c r="O112568" s="1"/>
      <c r="P112568" s="1"/>
      <c r="Q112568" s="1"/>
      <c r="R112568" s="1"/>
      <c r="S112568" s="1"/>
      <c r="T112568" s="1"/>
      <c r="U112568" s="1"/>
    </row>
    <row r="112569" spans="2:21">
      <c r="B112569" s="26"/>
      <c r="C112569" s="1"/>
      <c r="D112569" s="1"/>
      <c r="E112569" s="1"/>
      <c r="F112569" s="1"/>
      <c r="G112569" s="1"/>
      <c r="H112569" s="1"/>
      <c r="I112569" s="1"/>
      <c r="J112569" s="1"/>
      <c r="K112569" s="1"/>
      <c r="L112569" s="1"/>
      <c r="M112569" s="1"/>
      <c r="N112569" s="1"/>
      <c r="O112569" s="1"/>
      <c r="P112569" s="1"/>
      <c r="Q112569" s="1"/>
      <c r="R112569" s="1"/>
      <c r="S112569" s="1"/>
      <c r="T112569" s="1"/>
      <c r="U112569" s="1"/>
    </row>
    <row r="112570" spans="2:21">
      <c r="B112570" s="26"/>
      <c r="C112570" s="1"/>
      <c r="D112570" s="1"/>
      <c r="E112570" s="1"/>
      <c r="F112570" s="1"/>
      <c r="G112570" s="1"/>
      <c r="H112570" s="1"/>
      <c r="I112570" s="1"/>
      <c r="J112570" s="1"/>
      <c r="K112570" s="1"/>
      <c r="L112570" s="1"/>
      <c r="M112570" s="1"/>
      <c r="N112570" s="1"/>
      <c r="O112570" s="1"/>
      <c r="P112570" s="1"/>
      <c r="Q112570" s="1"/>
      <c r="R112570" s="1"/>
      <c r="S112570" s="1"/>
      <c r="T112570" s="1"/>
      <c r="U112570" s="1"/>
    </row>
    <row r="112571" spans="2:21">
      <c r="B112571" s="26"/>
      <c r="C112571" s="1"/>
      <c r="D112571" s="1"/>
      <c r="E112571" s="1"/>
      <c r="F112571" s="1"/>
      <c r="G112571" s="1"/>
      <c r="H112571" s="1"/>
      <c r="I112571" s="1"/>
      <c r="J112571" s="1"/>
      <c r="K112571" s="1"/>
      <c r="L112571" s="1"/>
      <c r="M112571" s="1"/>
      <c r="N112571" s="1"/>
      <c r="O112571" s="1"/>
      <c r="P112571" s="1"/>
      <c r="Q112571" s="1"/>
      <c r="R112571" s="1"/>
      <c r="S112571" s="1"/>
      <c r="T112571" s="1"/>
      <c r="U112571" s="1"/>
    </row>
    <row r="112572" spans="2:21">
      <c r="B112572" s="26"/>
      <c r="C112572" s="1"/>
      <c r="D112572" s="1"/>
      <c r="E112572" s="1"/>
      <c r="F112572" s="1"/>
      <c r="G112572" s="1"/>
      <c r="H112572" s="1"/>
      <c r="I112572" s="1"/>
      <c r="J112572" s="1"/>
      <c r="K112572" s="1"/>
      <c r="L112572" s="1"/>
      <c r="M112572" s="1"/>
      <c r="N112572" s="1"/>
      <c r="O112572" s="1"/>
      <c r="P112572" s="1"/>
      <c r="Q112572" s="1"/>
      <c r="R112572" s="1"/>
      <c r="S112572" s="1"/>
      <c r="T112572" s="1"/>
      <c r="U112572" s="1"/>
    </row>
    <row r="112573" spans="2:21">
      <c r="B112573" s="26"/>
      <c r="C112573" s="1"/>
      <c r="D112573" s="1"/>
      <c r="E112573" s="1"/>
      <c r="F112573" s="1"/>
      <c r="G112573" s="1"/>
      <c r="H112573" s="1"/>
      <c r="I112573" s="1"/>
      <c r="J112573" s="1"/>
      <c r="K112573" s="1"/>
      <c r="L112573" s="1"/>
      <c r="M112573" s="1"/>
      <c r="N112573" s="1"/>
      <c r="O112573" s="1"/>
      <c r="P112573" s="1"/>
      <c r="Q112573" s="1"/>
      <c r="R112573" s="1"/>
      <c r="S112573" s="1"/>
      <c r="T112573" s="1"/>
      <c r="U112573" s="1"/>
    </row>
    <row r="112574" spans="2:21">
      <c r="B112574" s="26"/>
      <c r="C112574" s="1"/>
      <c r="D112574" s="1"/>
      <c r="E112574" s="1"/>
      <c r="F112574" s="1"/>
      <c r="G112574" s="1"/>
      <c r="H112574" s="1"/>
      <c r="I112574" s="1"/>
      <c r="J112574" s="1"/>
      <c r="K112574" s="1"/>
      <c r="L112574" s="1"/>
      <c r="M112574" s="1"/>
      <c r="N112574" s="1"/>
      <c r="O112574" s="1"/>
      <c r="P112574" s="1"/>
      <c r="Q112574" s="1"/>
      <c r="R112574" s="1"/>
      <c r="S112574" s="1"/>
      <c r="T112574" s="1"/>
      <c r="U112574" s="1"/>
    </row>
    <row r="112575" spans="2:21">
      <c r="B112575" s="26"/>
      <c r="C112575" s="1"/>
      <c r="D112575" s="1"/>
      <c r="E112575" s="1"/>
      <c r="F112575" s="1"/>
      <c r="G112575" s="1"/>
      <c r="H112575" s="1"/>
      <c r="I112575" s="1"/>
      <c r="J112575" s="1"/>
      <c r="K112575" s="1"/>
      <c r="L112575" s="1"/>
      <c r="M112575" s="1"/>
      <c r="N112575" s="1"/>
      <c r="O112575" s="1"/>
      <c r="P112575" s="1"/>
      <c r="Q112575" s="1"/>
      <c r="R112575" s="1"/>
      <c r="S112575" s="1"/>
      <c r="T112575" s="1"/>
      <c r="U112575" s="1"/>
    </row>
    <row r="112576" spans="2:21">
      <c r="B112576" s="26"/>
      <c r="C112576" s="1"/>
      <c r="D112576" s="1"/>
      <c r="E112576" s="1"/>
      <c r="F112576" s="1"/>
      <c r="G112576" s="1"/>
      <c r="H112576" s="1"/>
      <c r="I112576" s="1"/>
      <c r="J112576" s="1"/>
      <c r="K112576" s="1"/>
      <c r="L112576" s="1"/>
      <c r="M112576" s="1"/>
      <c r="N112576" s="1"/>
      <c r="O112576" s="1"/>
      <c r="P112576" s="1"/>
      <c r="Q112576" s="1"/>
      <c r="R112576" s="1"/>
      <c r="S112576" s="1"/>
      <c r="T112576" s="1"/>
      <c r="U112576" s="1"/>
    </row>
    <row r="112577" spans="2:21">
      <c r="B112577" s="26"/>
      <c r="C112577" s="1"/>
      <c r="D112577" s="1"/>
      <c r="E112577" s="1"/>
      <c r="F112577" s="1"/>
      <c r="G112577" s="1"/>
      <c r="H112577" s="1"/>
      <c r="I112577" s="1"/>
      <c r="J112577" s="1"/>
      <c r="K112577" s="1"/>
      <c r="L112577" s="1"/>
      <c r="M112577" s="1"/>
      <c r="N112577" s="1"/>
      <c r="O112577" s="1"/>
      <c r="P112577" s="1"/>
      <c r="Q112577" s="1"/>
      <c r="R112577" s="1"/>
      <c r="S112577" s="1"/>
      <c r="T112577" s="1"/>
      <c r="U112577" s="1"/>
    </row>
    <row r="112578" spans="2:21">
      <c r="B112578" s="26"/>
      <c r="C112578" s="1"/>
      <c r="D112578" s="1"/>
      <c r="E112578" s="1"/>
      <c r="F112578" s="1"/>
      <c r="G112578" s="1"/>
      <c r="H112578" s="1"/>
      <c r="I112578" s="1"/>
      <c r="J112578" s="1"/>
      <c r="K112578" s="1"/>
      <c r="L112578" s="1"/>
      <c r="M112578" s="1"/>
      <c r="N112578" s="1"/>
      <c r="O112578" s="1"/>
      <c r="P112578" s="1"/>
      <c r="Q112578" s="1"/>
      <c r="R112578" s="1"/>
      <c r="S112578" s="1"/>
      <c r="T112578" s="1"/>
      <c r="U112578" s="1"/>
    </row>
    <row r="112579" spans="2:21">
      <c r="B112579" s="26"/>
      <c r="C112579" s="1"/>
      <c r="D112579" s="1"/>
      <c r="E112579" s="1"/>
      <c r="F112579" s="1"/>
      <c r="G112579" s="1"/>
      <c r="H112579" s="1"/>
      <c r="I112579" s="1"/>
      <c r="J112579" s="1"/>
      <c r="K112579" s="1"/>
      <c r="L112579" s="1"/>
      <c r="M112579" s="1"/>
      <c r="N112579" s="1"/>
      <c r="O112579" s="1"/>
      <c r="P112579" s="1"/>
      <c r="Q112579" s="1"/>
      <c r="R112579" s="1"/>
      <c r="S112579" s="1"/>
      <c r="T112579" s="1"/>
      <c r="U112579" s="1"/>
    </row>
    <row r="112580" spans="2:21">
      <c r="B112580" s="26"/>
      <c r="C112580" s="1"/>
      <c r="D112580" s="1"/>
      <c r="E112580" s="1"/>
      <c r="F112580" s="1"/>
      <c r="G112580" s="1"/>
      <c r="H112580" s="1"/>
      <c r="I112580" s="1"/>
      <c r="J112580" s="1"/>
      <c r="K112580" s="1"/>
      <c r="L112580" s="1"/>
      <c r="M112580" s="1"/>
      <c r="N112580" s="1"/>
      <c r="O112580" s="1"/>
      <c r="P112580" s="1"/>
      <c r="Q112580" s="1"/>
      <c r="R112580" s="1"/>
      <c r="S112580" s="1"/>
      <c r="T112580" s="1"/>
      <c r="U112580" s="1"/>
    </row>
    <row r="112581" spans="2:21">
      <c r="B112581" s="26"/>
      <c r="C112581" s="1"/>
      <c r="D112581" s="1"/>
      <c r="E112581" s="1"/>
      <c r="F112581" s="1"/>
      <c r="G112581" s="1"/>
      <c r="H112581" s="1"/>
      <c r="I112581" s="1"/>
      <c r="J112581" s="1"/>
      <c r="K112581" s="1"/>
      <c r="L112581" s="1"/>
      <c r="M112581" s="1"/>
      <c r="N112581" s="1"/>
      <c r="O112581" s="1"/>
      <c r="P112581" s="1"/>
      <c r="Q112581" s="1"/>
      <c r="R112581" s="1"/>
      <c r="S112581" s="1"/>
      <c r="T112581" s="1"/>
      <c r="U112581" s="1"/>
    </row>
    <row r="112582" spans="2:21">
      <c r="B112582" s="26"/>
      <c r="C112582" s="1"/>
      <c r="D112582" s="1"/>
      <c r="E112582" s="1"/>
      <c r="F112582" s="1"/>
      <c r="G112582" s="1"/>
      <c r="H112582" s="1"/>
      <c r="I112582" s="1"/>
      <c r="J112582" s="1"/>
      <c r="K112582" s="1"/>
      <c r="L112582" s="1"/>
      <c r="M112582" s="1"/>
      <c r="N112582" s="1"/>
      <c r="O112582" s="1"/>
      <c r="P112582" s="1"/>
      <c r="Q112582" s="1"/>
      <c r="R112582" s="1"/>
      <c r="S112582" s="1"/>
      <c r="T112582" s="1"/>
      <c r="U112582" s="1"/>
    </row>
    <row r="112583" spans="2:21">
      <c r="B112583" s="26"/>
      <c r="C112583" s="1"/>
      <c r="D112583" s="1"/>
      <c r="E112583" s="1"/>
      <c r="F112583" s="1"/>
      <c r="G112583" s="1"/>
      <c r="H112583" s="1"/>
      <c r="I112583" s="1"/>
      <c r="J112583" s="1"/>
      <c r="K112583" s="1"/>
      <c r="L112583" s="1"/>
      <c r="M112583" s="1"/>
      <c r="N112583" s="1"/>
      <c r="O112583" s="1"/>
      <c r="P112583" s="1"/>
      <c r="Q112583" s="1"/>
      <c r="R112583" s="1"/>
      <c r="S112583" s="1"/>
      <c r="T112583" s="1"/>
      <c r="U112583" s="1"/>
    </row>
    <row r="112584" spans="2:21">
      <c r="B112584" s="26"/>
      <c r="C112584" s="1"/>
      <c r="D112584" s="1"/>
      <c r="E112584" s="1"/>
      <c r="F112584" s="1"/>
      <c r="G112584" s="1"/>
      <c r="H112584" s="1"/>
      <c r="I112584" s="1"/>
      <c r="J112584" s="1"/>
      <c r="K112584" s="1"/>
      <c r="L112584" s="1"/>
      <c r="M112584" s="1"/>
      <c r="N112584" s="1"/>
      <c r="O112584" s="1"/>
      <c r="P112584" s="1"/>
      <c r="Q112584" s="1"/>
      <c r="R112584" s="1"/>
      <c r="S112584" s="1"/>
      <c r="T112584" s="1"/>
      <c r="U112584" s="1"/>
    </row>
    <row r="112585" spans="2:21">
      <c r="B112585" s="26"/>
      <c r="C112585" s="1"/>
      <c r="D112585" s="1"/>
      <c r="E112585" s="1"/>
      <c r="F112585" s="1"/>
      <c r="G112585" s="1"/>
      <c r="H112585" s="1"/>
      <c r="I112585" s="1"/>
      <c r="J112585" s="1"/>
      <c r="K112585" s="1"/>
      <c r="L112585" s="1"/>
      <c r="M112585" s="1"/>
      <c r="N112585" s="1"/>
      <c r="O112585" s="1"/>
      <c r="P112585" s="1"/>
      <c r="Q112585" s="1"/>
      <c r="R112585" s="1"/>
      <c r="S112585" s="1"/>
      <c r="T112585" s="1"/>
      <c r="U112585" s="1"/>
    </row>
    <row r="112586" spans="2:21">
      <c r="B112586" s="26"/>
      <c r="C112586" s="1"/>
      <c r="D112586" s="1"/>
      <c r="E112586" s="1"/>
      <c r="F112586" s="1"/>
      <c r="G112586" s="1"/>
      <c r="H112586" s="1"/>
      <c r="I112586" s="1"/>
      <c r="J112586" s="1"/>
      <c r="K112586" s="1"/>
      <c r="L112586" s="1"/>
      <c r="M112586" s="1"/>
      <c r="N112586" s="1"/>
      <c r="O112586" s="1"/>
      <c r="P112586" s="1"/>
      <c r="Q112586" s="1"/>
      <c r="R112586" s="1"/>
      <c r="S112586" s="1"/>
      <c r="T112586" s="1"/>
      <c r="U112586" s="1"/>
    </row>
    <row r="112587" spans="2:21">
      <c r="B112587" s="26"/>
      <c r="C112587" s="1"/>
      <c r="D112587" s="1"/>
      <c r="E112587" s="1"/>
      <c r="F112587" s="1"/>
      <c r="G112587" s="1"/>
      <c r="H112587" s="1"/>
      <c r="I112587" s="1"/>
      <c r="J112587" s="1"/>
      <c r="K112587" s="1"/>
      <c r="L112587" s="1"/>
      <c r="M112587" s="1"/>
      <c r="N112587" s="1"/>
      <c r="O112587" s="1"/>
      <c r="P112587" s="1"/>
      <c r="Q112587" s="1"/>
      <c r="R112587" s="1"/>
      <c r="S112587" s="1"/>
      <c r="T112587" s="1"/>
      <c r="U112587" s="1"/>
    </row>
    <row r="112588" spans="2:21">
      <c r="B112588" s="26"/>
      <c r="C112588" s="1"/>
      <c r="D112588" s="1"/>
      <c r="E112588" s="1"/>
      <c r="F112588" s="1"/>
      <c r="G112588" s="1"/>
      <c r="H112588" s="1"/>
      <c r="I112588" s="1"/>
      <c r="J112588" s="1"/>
      <c r="K112588" s="1"/>
      <c r="L112588" s="1"/>
      <c r="M112588" s="1"/>
      <c r="N112588" s="1"/>
      <c r="O112588" s="1"/>
      <c r="P112588" s="1"/>
      <c r="Q112588" s="1"/>
      <c r="R112588" s="1"/>
      <c r="S112588" s="1"/>
      <c r="T112588" s="1"/>
      <c r="U112588" s="1"/>
    </row>
    <row r="112589" spans="2:21">
      <c r="B112589" s="26"/>
      <c r="C112589" s="1"/>
      <c r="D112589" s="1"/>
      <c r="E112589" s="1"/>
      <c r="F112589" s="1"/>
      <c r="G112589" s="1"/>
      <c r="H112589" s="1"/>
      <c r="I112589" s="1"/>
      <c r="J112589" s="1"/>
      <c r="K112589" s="1"/>
      <c r="L112589" s="1"/>
      <c r="M112589" s="1"/>
      <c r="N112589" s="1"/>
      <c r="O112589" s="1"/>
      <c r="P112589" s="1"/>
      <c r="Q112589" s="1"/>
      <c r="R112589" s="1"/>
      <c r="S112589" s="1"/>
      <c r="T112589" s="1"/>
      <c r="U112589" s="1"/>
    </row>
    <row r="112590" spans="2:21">
      <c r="B112590" s="26"/>
      <c r="C112590" s="1"/>
      <c r="D112590" s="1"/>
      <c r="E112590" s="1"/>
      <c r="F112590" s="1"/>
      <c r="G112590" s="1"/>
      <c r="H112590" s="1"/>
      <c r="I112590" s="1"/>
      <c r="J112590" s="1"/>
      <c r="K112590" s="1"/>
      <c r="L112590" s="1"/>
      <c r="M112590" s="1"/>
      <c r="N112590" s="1"/>
      <c r="O112590" s="1"/>
      <c r="P112590" s="1"/>
      <c r="Q112590" s="1"/>
      <c r="R112590" s="1"/>
      <c r="S112590" s="1"/>
      <c r="T112590" s="1"/>
      <c r="U112590" s="1"/>
    </row>
    <row r="112591" spans="2:21">
      <c r="B112591" s="26"/>
      <c r="C112591" s="1"/>
      <c r="D112591" s="1"/>
      <c r="E112591" s="1"/>
      <c r="F112591" s="1"/>
      <c r="G112591" s="1"/>
      <c r="H112591" s="1"/>
      <c r="I112591" s="1"/>
      <c r="J112591" s="1"/>
      <c r="K112591" s="1"/>
      <c r="L112591" s="1"/>
      <c r="M112591" s="1"/>
      <c r="N112591" s="1"/>
      <c r="O112591" s="1"/>
      <c r="P112591" s="1"/>
      <c r="Q112591" s="1"/>
      <c r="R112591" s="1"/>
      <c r="S112591" s="1"/>
      <c r="T112591" s="1"/>
      <c r="U112591" s="1"/>
    </row>
    <row r="112592" spans="2:21">
      <c r="B112592" s="26"/>
      <c r="C112592" s="1"/>
      <c r="D112592" s="1"/>
      <c r="E112592" s="1"/>
      <c r="F112592" s="1"/>
      <c r="G112592" s="1"/>
      <c r="H112592" s="1"/>
      <c r="I112592" s="1"/>
      <c r="J112592" s="1"/>
      <c r="K112592" s="1"/>
      <c r="L112592" s="1"/>
      <c r="M112592" s="1"/>
      <c r="N112592" s="1"/>
      <c r="O112592" s="1"/>
      <c r="P112592" s="1"/>
      <c r="Q112592" s="1"/>
      <c r="R112592" s="1"/>
      <c r="S112592" s="1"/>
      <c r="T112592" s="1"/>
      <c r="U112592" s="1"/>
    </row>
    <row r="112593" spans="2:21">
      <c r="B112593" s="26"/>
      <c r="C112593" s="1"/>
      <c r="D112593" s="1"/>
      <c r="E112593" s="1"/>
      <c r="F112593" s="1"/>
      <c r="G112593" s="1"/>
      <c r="H112593" s="1"/>
      <c r="I112593" s="1"/>
      <c r="J112593" s="1"/>
      <c r="K112593" s="1"/>
      <c r="L112593" s="1"/>
      <c r="M112593" s="1"/>
      <c r="N112593" s="1"/>
      <c r="O112593" s="1"/>
      <c r="P112593" s="1"/>
      <c r="Q112593" s="1"/>
      <c r="R112593" s="1"/>
      <c r="S112593" s="1"/>
      <c r="T112593" s="1"/>
      <c r="U112593" s="1"/>
    </row>
    <row r="112594" spans="2:21">
      <c r="B112594" s="26"/>
      <c r="C112594" s="1"/>
      <c r="D112594" s="1"/>
      <c r="E112594" s="1"/>
      <c r="F112594" s="1"/>
      <c r="G112594" s="1"/>
      <c r="H112594" s="1"/>
      <c r="I112594" s="1"/>
      <c r="J112594" s="1"/>
      <c r="K112594" s="1"/>
      <c r="L112594" s="1"/>
      <c r="M112594" s="1"/>
      <c r="N112594" s="1"/>
      <c r="O112594" s="1"/>
      <c r="P112594" s="1"/>
      <c r="Q112594" s="1"/>
      <c r="R112594" s="1"/>
      <c r="S112594" s="1"/>
      <c r="T112594" s="1"/>
      <c r="U112594" s="1"/>
    </row>
    <row r="112595" spans="2:21">
      <c r="B112595" s="26"/>
      <c r="C112595" s="1"/>
      <c r="D112595" s="1"/>
      <c r="E112595" s="1"/>
      <c r="F112595" s="1"/>
      <c r="G112595" s="1"/>
      <c r="H112595" s="1"/>
      <c r="I112595" s="1"/>
      <c r="J112595" s="1"/>
      <c r="K112595" s="1"/>
      <c r="L112595" s="1"/>
      <c r="M112595" s="1"/>
      <c r="N112595" s="1"/>
      <c r="O112595" s="1"/>
      <c r="P112595" s="1"/>
      <c r="Q112595" s="1"/>
      <c r="R112595" s="1"/>
      <c r="S112595" s="1"/>
      <c r="T112595" s="1"/>
      <c r="U112595" s="1"/>
    </row>
    <row r="112596" spans="2:21">
      <c r="B112596" s="26"/>
      <c r="C112596" s="1"/>
      <c r="D112596" s="1"/>
      <c r="E112596" s="1"/>
      <c r="F112596" s="1"/>
      <c r="G112596" s="1"/>
      <c r="H112596" s="1"/>
      <c r="I112596" s="1"/>
      <c r="J112596" s="1"/>
      <c r="K112596" s="1"/>
      <c r="L112596" s="1"/>
      <c r="M112596" s="1"/>
      <c r="N112596" s="1"/>
      <c r="O112596" s="1"/>
      <c r="P112596" s="1"/>
      <c r="Q112596" s="1"/>
      <c r="R112596" s="1"/>
      <c r="S112596" s="1"/>
      <c r="T112596" s="1"/>
      <c r="U112596" s="1"/>
    </row>
    <row r="112597" spans="2:21">
      <c r="B112597" s="26"/>
      <c r="C112597" s="1"/>
      <c r="D112597" s="1"/>
      <c r="E112597" s="1"/>
      <c r="F112597" s="1"/>
      <c r="G112597" s="1"/>
      <c r="H112597" s="1"/>
      <c r="I112597" s="1"/>
      <c r="J112597" s="1"/>
      <c r="K112597" s="1"/>
      <c r="L112597" s="1"/>
      <c r="M112597" s="1"/>
      <c r="N112597" s="1"/>
      <c r="O112597" s="1"/>
      <c r="P112597" s="1"/>
      <c r="Q112597" s="1"/>
      <c r="R112597" s="1"/>
      <c r="S112597" s="1"/>
      <c r="T112597" s="1"/>
      <c r="U112597" s="1"/>
    </row>
    <row r="112598" spans="2:21">
      <c r="B112598" s="26"/>
      <c r="C112598" s="1"/>
      <c r="D112598" s="1"/>
      <c r="E112598" s="1"/>
      <c r="F112598" s="1"/>
      <c r="G112598" s="1"/>
      <c r="H112598" s="1"/>
      <c r="I112598" s="1"/>
      <c r="J112598" s="1"/>
      <c r="K112598" s="1"/>
      <c r="L112598" s="1"/>
      <c r="M112598" s="1"/>
      <c r="N112598" s="1"/>
      <c r="O112598" s="1"/>
      <c r="P112598" s="1"/>
      <c r="Q112598" s="1"/>
      <c r="R112598" s="1"/>
      <c r="S112598" s="1"/>
      <c r="T112598" s="1"/>
      <c r="U112598" s="1"/>
    </row>
    <row r="112599" spans="2:21">
      <c r="B112599" s="26"/>
      <c r="C112599" s="1"/>
      <c r="D112599" s="1"/>
      <c r="E112599" s="1"/>
      <c r="F112599" s="1"/>
      <c r="G112599" s="1"/>
      <c r="H112599" s="1"/>
      <c r="I112599" s="1"/>
      <c r="J112599" s="1"/>
      <c r="K112599" s="1"/>
      <c r="L112599" s="1"/>
      <c r="M112599" s="1"/>
      <c r="N112599" s="1"/>
      <c r="O112599" s="1"/>
      <c r="P112599" s="1"/>
      <c r="Q112599" s="1"/>
      <c r="R112599" s="1"/>
      <c r="S112599" s="1"/>
      <c r="T112599" s="1"/>
      <c r="U112599" s="1"/>
    </row>
    <row r="112600" spans="2:21">
      <c r="B112600" s="26"/>
      <c r="C112600" s="1"/>
      <c r="D112600" s="1"/>
      <c r="E112600" s="1"/>
      <c r="F112600" s="1"/>
      <c r="G112600" s="1"/>
      <c r="H112600" s="1"/>
      <c r="I112600" s="1"/>
      <c r="J112600" s="1"/>
      <c r="K112600" s="1"/>
      <c r="L112600" s="1"/>
      <c r="M112600" s="1"/>
      <c r="N112600" s="1"/>
      <c r="O112600" s="1"/>
      <c r="P112600" s="1"/>
      <c r="Q112600" s="1"/>
      <c r="R112600" s="1"/>
      <c r="S112600" s="1"/>
      <c r="T112600" s="1"/>
      <c r="U112600" s="1"/>
    </row>
    <row r="112601" spans="2:21">
      <c r="B112601" s="26"/>
      <c r="C112601" s="1"/>
      <c r="D112601" s="1"/>
      <c r="E112601" s="1"/>
      <c r="F112601" s="1"/>
      <c r="G112601" s="1"/>
      <c r="H112601" s="1"/>
      <c r="I112601" s="1"/>
      <c r="J112601" s="1"/>
      <c r="K112601" s="1"/>
      <c r="L112601" s="1"/>
      <c r="M112601" s="1"/>
      <c r="N112601" s="1"/>
      <c r="O112601" s="1"/>
      <c r="P112601" s="1"/>
      <c r="Q112601" s="1"/>
      <c r="R112601" s="1"/>
      <c r="S112601" s="1"/>
      <c r="T112601" s="1"/>
      <c r="U112601" s="1"/>
    </row>
    <row r="112602" spans="2:21">
      <c r="B112602" s="26"/>
      <c r="C112602" s="1"/>
      <c r="D112602" s="1"/>
      <c r="E112602" s="1"/>
      <c r="F112602" s="1"/>
      <c r="G112602" s="1"/>
      <c r="H112602" s="1"/>
      <c r="I112602" s="1"/>
      <c r="J112602" s="1"/>
      <c r="K112602" s="1"/>
      <c r="L112602" s="1"/>
      <c r="M112602" s="1"/>
      <c r="N112602" s="1"/>
      <c r="O112602" s="1"/>
      <c r="P112602" s="1"/>
      <c r="Q112602" s="1"/>
      <c r="R112602" s="1"/>
      <c r="S112602" s="1"/>
      <c r="T112602" s="1"/>
      <c r="U112602" s="1"/>
    </row>
    <row r="112603" spans="2:21">
      <c r="B112603" s="26"/>
      <c r="C112603" s="1"/>
      <c r="D112603" s="1"/>
      <c r="E112603" s="1"/>
      <c r="F112603" s="1"/>
      <c r="G112603" s="1"/>
      <c r="H112603" s="1"/>
      <c r="I112603" s="1"/>
      <c r="J112603" s="1"/>
      <c r="K112603" s="1"/>
      <c r="L112603" s="1"/>
      <c r="M112603" s="1"/>
      <c r="N112603" s="1"/>
      <c r="O112603" s="1"/>
      <c r="P112603" s="1"/>
      <c r="Q112603" s="1"/>
      <c r="R112603" s="1"/>
      <c r="S112603" s="1"/>
      <c r="T112603" s="1"/>
      <c r="U112603" s="1"/>
    </row>
    <row r="112604" spans="2:21">
      <c r="B112604" s="26"/>
      <c r="C112604" s="1"/>
      <c r="D112604" s="1"/>
      <c r="E112604" s="1"/>
      <c r="F112604" s="1"/>
      <c r="G112604" s="1"/>
      <c r="H112604" s="1"/>
      <c r="I112604" s="1"/>
      <c r="J112604" s="1"/>
      <c r="K112604" s="1"/>
      <c r="L112604" s="1"/>
      <c r="M112604" s="1"/>
      <c r="N112604" s="1"/>
      <c r="O112604" s="1"/>
      <c r="P112604" s="1"/>
      <c r="Q112604" s="1"/>
      <c r="R112604" s="1"/>
      <c r="S112604" s="1"/>
      <c r="T112604" s="1"/>
      <c r="U112604" s="1"/>
    </row>
    <row r="112605" spans="2:21">
      <c r="B112605" s="26"/>
      <c r="C112605" s="1"/>
      <c r="D112605" s="1"/>
      <c r="E112605" s="1"/>
      <c r="F112605" s="1"/>
      <c r="G112605" s="1"/>
      <c r="H112605" s="1"/>
      <c r="I112605" s="1"/>
      <c r="J112605" s="1"/>
      <c r="K112605" s="1"/>
      <c r="L112605" s="1"/>
      <c r="M112605" s="1"/>
      <c r="N112605" s="1"/>
      <c r="O112605" s="1"/>
      <c r="P112605" s="1"/>
      <c r="Q112605" s="1"/>
      <c r="R112605" s="1"/>
      <c r="S112605" s="1"/>
      <c r="T112605" s="1"/>
      <c r="U112605" s="1"/>
    </row>
    <row r="112606" spans="2:21">
      <c r="B112606" s="26"/>
      <c r="C112606" s="1"/>
      <c r="D112606" s="1"/>
      <c r="E112606" s="1"/>
      <c r="F112606" s="1"/>
      <c r="G112606" s="1"/>
      <c r="H112606" s="1"/>
      <c r="I112606" s="1"/>
      <c r="J112606" s="1"/>
      <c r="K112606" s="1"/>
      <c r="L112606" s="1"/>
      <c r="M112606" s="1"/>
      <c r="N112606" s="1"/>
      <c r="O112606" s="1"/>
      <c r="P112606" s="1"/>
      <c r="Q112606" s="1"/>
      <c r="R112606" s="1"/>
      <c r="S112606" s="1"/>
      <c r="T112606" s="1"/>
      <c r="U112606" s="1"/>
    </row>
    <row r="112607" spans="2:21">
      <c r="B112607" s="26"/>
      <c r="C112607" s="1"/>
      <c r="D112607" s="1"/>
      <c r="E112607" s="1"/>
      <c r="F112607" s="1"/>
      <c r="G112607" s="1"/>
      <c r="H112607" s="1"/>
      <c r="I112607" s="1"/>
      <c r="J112607" s="1"/>
      <c r="K112607" s="1"/>
      <c r="L112607" s="1"/>
      <c r="M112607" s="1"/>
      <c r="N112607" s="1"/>
      <c r="O112607" s="1"/>
      <c r="P112607" s="1"/>
      <c r="Q112607" s="1"/>
      <c r="R112607" s="1"/>
      <c r="S112607" s="1"/>
      <c r="T112607" s="1"/>
      <c r="U112607" s="1"/>
    </row>
    <row r="112608" spans="2:21">
      <c r="B112608" s="26"/>
      <c r="C112608" s="1"/>
      <c r="D112608" s="1"/>
      <c r="E112608" s="1"/>
      <c r="F112608" s="1"/>
      <c r="G112608" s="1"/>
      <c r="H112608" s="1"/>
      <c r="I112608" s="1"/>
      <c r="J112608" s="1"/>
      <c r="K112608" s="1"/>
      <c r="L112608" s="1"/>
      <c r="M112608" s="1"/>
      <c r="N112608" s="1"/>
      <c r="O112608" s="1"/>
      <c r="P112608" s="1"/>
      <c r="Q112608" s="1"/>
      <c r="R112608" s="1"/>
      <c r="S112608" s="1"/>
      <c r="T112608" s="1"/>
      <c r="U112608" s="1"/>
    </row>
    <row r="112609" spans="2:21">
      <c r="B112609" s="26"/>
      <c r="C112609" s="1"/>
      <c r="D112609" s="1"/>
      <c r="E112609" s="1"/>
      <c r="F112609" s="1"/>
      <c r="G112609" s="1"/>
      <c r="H112609" s="1"/>
      <c r="I112609" s="1"/>
      <c r="J112609" s="1"/>
      <c r="K112609" s="1"/>
      <c r="L112609" s="1"/>
      <c r="M112609" s="1"/>
      <c r="N112609" s="1"/>
      <c r="O112609" s="1"/>
      <c r="P112609" s="1"/>
      <c r="Q112609" s="1"/>
      <c r="R112609" s="1"/>
      <c r="S112609" s="1"/>
      <c r="T112609" s="1"/>
      <c r="U112609" s="1"/>
    </row>
    <row r="112610" spans="2:21">
      <c r="B112610" s="26"/>
      <c r="C112610" s="1"/>
      <c r="D112610" s="1"/>
      <c r="E112610" s="1"/>
      <c r="F112610" s="1"/>
      <c r="G112610" s="1"/>
      <c r="H112610" s="1"/>
      <c r="I112610" s="1"/>
      <c r="J112610" s="1"/>
      <c r="K112610" s="1"/>
      <c r="L112610" s="1"/>
      <c r="M112610" s="1"/>
      <c r="N112610" s="1"/>
      <c r="O112610" s="1"/>
      <c r="P112610" s="1"/>
      <c r="Q112610" s="1"/>
      <c r="R112610" s="1"/>
      <c r="S112610" s="1"/>
      <c r="T112610" s="1"/>
      <c r="U112610" s="1"/>
    </row>
    <row r="112611" spans="2:21">
      <c r="B112611" s="26"/>
      <c r="C112611" s="1"/>
      <c r="D112611" s="1"/>
      <c r="E112611" s="1"/>
      <c r="F112611" s="1"/>
      <c r="G112611" s="1"/>
      <c r="H112611" s="1"/>
      <c r="I112611" s="1"/>
      <c r="J112611" s="1"/>
      <c r="K112611" s="1"/>
      <c r="L112611" s="1"/>
      <c r="M112611" s="1"/>
      <c r="N112611" s="1"/>
      <c r="O112611" s="1"/>
      <c r="P112611" s="1"/>
      <c r="Q112611" s="1"/>
      <c r="R112611" s="1"/>
      <c r="S112611" s="1"/>
      <c r="T112611" s="1"/>
      <c r="U112611" s="1"/>
    </row>
    <row r="112612" spans="2:21">
      <c r="B112612" s="26"/>
      <c r="C112612" s="1"/>
      <c r="D112612" s="1"/>
      <c r="E112612" s="1"/>
      <c r="F112612" s="1"/>
      <c r="G112612" s="1"/>
      <c r="H112612" s="1"/>
      <c r="I112612" s="1"/>
      <c r="J112612" s="1"/>
      <c r="K112612" s="1"/>
      <c r="L112612" s="1"/>
      <c r="M112612" s="1"/>
      <c r="N112612" s="1"/>
      <c r="O112612" s="1"/>
      <c r="P112612" s="1"/>
      <c r="Q112612" s="1"/>
      <c r="R112612" s="1"/>
      <c r="S112612" s="1"/>
      <c r="T112612" s="1"/>
      <c r="U112612" s="1"/>
    </row>
    <row r="112613" spans="2:21">
      <c r="B112613" s="26"/>
      <c r="C112613" s="1"/>
      <c r="D112613" s="1"/>
      <c r="E112613" s="1"/>
      <c r="F112613" s="1"/>
      <c r="G112613" s="1"/>
      <c r="H112613" s="1"/>
      <c r="I112613" s="1"/>
      <c r="J112613" s="1"/>
      <c r="K112613" s="1"/>
      <c r="L112613" s="1"/>
      <c r="M112613" s="1"/>
      <c r="N112613" s="1"/>
      <c r="O112613" s="1"/>
      <c r="P112613" s="1"/>
      <c r="Q112613" s="1"/>
      <c r="R112613" s="1"/>
      <c r="S112613" s="1"/>
      <c r="T112613" s="1"/>
      <c r="U112613" s="1"/>
    </row>
    <row r="112614" spans="2:21">
      <c r="B112614" s="26"/>
      <c r="C112614" s="1"/>
      <c r="D112614" s="1"/>
      <c r="E112614" s="1"/>
      <c r="F112614" s="1"/>
      <c r="G112614" s="1"/>
      <c r="H112614" s="1"/>
      <c r="I112614" s="1"/>
      <c r="J112614" s="1"/>
      <c r="K112614" s="1"/>
      <c r="L112614" s="1"/>
      <c r="M112614" s="1"/>
      <c r="N112614" s="1"/>
      <c r="O112614" s="1"/>
      <c r="P112614" s="1"/>
      <c r="Q112614" s="1"/>
      <c r="R112614" s="1"/>
      <c r="S112614" s="1"/>
      <c r="T112614" s="1"/>
      <c r="U112614" s="1"/>
    </row>
    <row r="112615" spans="2:21">
      <c r="B112615" s="26"/>
      <c r="C112615" s="1"/>
      <c r="D112615" s="1"/>
      <c r="E112615" s="1"/>
      <c r="F112615" s="1"/>
      <c r="G112615" s="1"/>
      <c r="H112615" s="1"/>
      <c r="I112615" s="1"/>
      <c r="J112615" s="1"/>
      <c r="K112615" s="1"/>
      <c r="L112615" s="1"/>
      <c r="M112615" s="1"/>
      <c r="N112615" s="1"/>
      <c r="O112615" s="1"/>
      <c r="P112615" s="1"/>
      <c r="Q112615" s="1"/>
      <c r="R112615" s="1"/>
      <c r="S112615" s="1"/>
      <c r="T112615" s="1"/>
      <c r="U112615" s="1"/>
    </row>
    <row r="112616" spans="2:21">
      <c r="B112616" s="26"/>
      <c r="C112616" s="1"/>
      <c r="D112616" s="1"/>
      <c r="E112616" s="1"/>
      <c r="F112616" s="1"/>
      <c r="G112616" s="1"/>
      <c r="H112616" s="1"/>
      <c r="I112616" s="1"/>
      <c r="J112616" s="1"/>
      <c r="K112616" s="1"/>
      <c r="L112616" s="1"/>
      <c r="M112616" s="1"/>
      <c r="N112616" s="1"/>
      <c r="O112616" s="1"/>
      <c r="P112616" s="1"/>
      <c r="Q112616" s="1"/>
      <c r="R112616" s="1"/>
      <c r="S112616" s="1"/>
      <c r="T112616" s="1"/>
      <c r="U112616" s="1"/>
    </row>
    <row r="112617" spans="2:21">
      <c r="B112617" s="26"/>
      <c r="C112617" s="1"/>
      <c r="D112617" s="1"/>
      <c r="E112617" s="1"/>
      <c r="F112617" s="1"/>
      <c r="G112617" s="1"/>
      <c r="H112617" s="1"/>
      <c r="I112617" s="1"/>
      <c r="J112617" s="1"/>
      <c r="K112617" s="1"/>
      <c r="L112617" s="1"/>
      <c r="M112617" s="1"/>
      <c r="N112617" s="1"/>
      <c r="O112617" s="1"/>
      <c r="P112617" s="1"/>
      <c r="Q112617" s="1"/>
      <c r="R112617" s="1"/>
      <c r="S112617" s="1"/>
      <c r="T112617" s="1"/>
      <c r="U112617" s="1"/>
    </row>
    <row r="112618" spans="2:21">
      <c r="B112618" s="26"/>
      <c r="C112618" s="1"/>
      <c r="D112618" s="1"/>
      <c r="E112618" s="1"/>
      <c r="F112618" s="1"/>
      <c r="G112618" s="1"/>
      <c r="H112618" s="1"/>
      <c r="I112618" s="1"/>
      <c r="J112618" s="1"/>
      <c r="K112618" s="1"/>
      <c r="L112618" s="1"/>
      <c r="M112618" s="1"/>
      <c r="N112618" s="1"/>
      <c r="O112618" s="1"/>
      <c r="P112618" s="1"/>
      <c r="Q112618" s="1"/>
      <c r="R112618" s="1"/>
      <c r="S112618" s="1"/>
      <c r="T112618" s="1"/>
      <c r="U112618" s="1"/>
    </row>
    <row r="112619" spans="2:21">
      <c r="B112619" s="26"/>
      <c r="C112619" s="1"/>
      <c r="D112619" s="1"/>
      <c r="E112619" s="1"/>
      <c r="F112619" s="1"/>
      <c r="G112619" s="1"/>
      <c r="H112619" s="1"/>
      <c r="I112619" s="1"/>
      <c r="J112619" s="1"/>
      <c r="K112619" s="1"/>
      <c r="L112619" s="1"/>
      <c r="M112619" s="1"/>
      <c r="N112619" s="1"/>
      <c r="O112619" s="1"/>
      <c r="P112619" s="1"/>
      <c r="Q112619" s="1"/>
      <c r="R112619" s="1"/>
      <c r="S112619" s="1"/>
      <c r="T112619" s="1"/>
      <c r="U112619" s="1"/>
    </row>
    <row r="112620" spans="2:21">
      <c r="B112620" s="26"/>
      <c r="C112620" s="1"/>
      <c r="D112620" s="1"/>
      <c r="E112620" s="1"/>
      <c r="F112620" s="1"/>
      <c r="G112620" s="1"/>
      <c r="H112620" s="1"/>
      <c r="I112620" s="1"/>
      <c r="J112620" s="1"/>
      <c r="K112620" s="1"/>
      <c r="L112620" s="1"/>
      <c r="M112620" s="1"/>
      <c r="N112620" s="1"/>
      <c r="O112620" s="1"/>
      <c r="P112620" s="1"/>
      <c r="Q112620" s="1"/>
      <c r="R112620" s="1"/>
      <c r="S112620" s="1"/>
      <c r="T112620" s="1"/>
      <c r="U112620" s="1"/>
    </row>
    <row r="112621" spans="2:21">
      <c r="B112621" s="26"/>
      <c r="C112621" s="1"/>
      <c r="D112621" s="1"/>
      <c r="E112621" s="1"/>
      <c r="F112621" s="1"/>
      <c r="G112621" s="1"/>
      <c r="H112621" s="1"/>
      <c r="I112621" s="1"/>
      <c r="J112621" s="1"/>
      <c r="K112621" s="1"/>
      <c r="L112621" s="1"/>
      <c r="M112621" s="1"/>
      <c r="N112621" s="1"/>
      <c r="O112621" s="1"/>
      <c r="P112621" s="1"/>
      <c r="Q112621" s="1"/>
      <c r="R112621" s="1"/>
      <c r="S112621" s="1"/>
      <c r="T112621" s="1"/>
      <c r="U112621" s="1"/>
    </row>
    <row r="112622" spans="2:21">
      <c r="B112622" s="26"/>
      <c r="C112622" s="1"/>
      <c r="D112622" s="1"/>
      <c r="E112622" s="1"/>
      <c r="F112622" s="1"/>
      <c r="G112622" s="1"/>
      <c r="H112622" s="1"/>
      <c r="I112622" s="1"/>
      <c r="J112622" s="1"/>
      <c r="K112622" s="1"/>
      <c r="L112622" s="1"/>
      <c r="M112622" s="1"/>
      <c r="N112622" s="1"/>
      <c r="O112622" s="1"/>
      <c r="P112622" s="1"/>
      <c r="Q112622" s="1"/>
      <c r="R112622" s="1"/>
      <c r="S112622" s="1"/>
      <c r="T112622" s="1"/>
      <c r="U112622" s="1"/>
    </row>
    <row r="112623" spans="2:21">
      <c r="B112623" s="26"/>
      <c r="C112623" s="1"/>
      <c r="D112623" s="1"/>
      <c r="E112623" s="1"/>
      <c r="F112623" s="1"/>
      <c r="G112623" s="1"/>
      <c r="H112623" s="1"/>
      <c r="I112623" s="1"/>
      <c r="J112623" s="1"/>
      <c r="K112623" s="1"/>
      <c r="L112623" s="1"/>
      <c r="M112623" s="1"/>
      <c r="N112623" s="1"/>
      <c r="O112623" s="1"/>
      <c r="P112623" s="1"/>
      <c r="Q112623" s="1"/>
      <c r="R112623" s="1"/>
      <c r="S112623" s="1"/>
      <c r="T112623" s="1"/>
      <c r="U112623" s="1"/>
    </row>
    <row r="112624" spans="2:21">
      <c r="B112624" s="26"/>
      <c r="C112624" s="1"/>
      <c r="D112624" s="1"/>
      <c r="E112624" s="1"/>
      <c r="F112624" s="1"/>
      <c r="G112624" s="1"/>
      <c r="H112624" s="1"/>
      <c r="I112624" s="1"/>
      <c r="J112624" s="1"/>
      <c r="K112624" s="1"/>
      <c r="L112624" s="1"/>
      <c r="M112624" s="1"/>
      <c r="N112624" s="1"/>
      <c r="O112624" s="1"/>
      <c r="P112624" s="1"/>
      <c r="Q112624" s="1"/>
      <c r="R112624" s="1"/>
      <c r="S112624" s="1"/>
      <c r="T112624" s="1"/>
      <c r="U112624" s="1"/>
    </row>
    <row r="112625" spans="2:21">
      <c r="B112625" s="26"/>
      <c r="C112625" s="1"/>
      <c r="D112625" s="1"/>
      <c r="E112625" s="1"/>
      <c r="F112625" s="1"/>
      <c r="G112625" s="1"/>
      <c r="H112625" s="1"/>
      <c r="I112625" s="1"/>
      <c r="J112625" s="1"/>
      <c r="K112625" s="1"/>
      <c r="L112625" s="1"/>
      <c r="M112625" s="1"/>
      <c r="N112625" s="1"/>
      <c r="O112625" s="1"/>
      <c r="P112625" s="1"/>
      <c r="Q112625" s="1"/>
      <c r="R112625" s="1"/>
      <c r="S112625" s="1"/>
      <c r="T112625" s="1"/>
      <c r="U112625" s="1"/>
    </row>
    <row r="112626" spans="2:21">
      <c r="B112626" s="26"/>
      <c r="C112626" s="1"/>
      <c r="D112626" s="1"/>
      <c r="E112626" s="1"/>
      <c r="F112626" s="1"/>
      <c r="G112626" s="1"/>
      <c r="H112626" s="1"/>
      <c r="I112626" s="1"/>
      <c r="J112626" s="1"/>
      <c r="K112626" s="1"/>
      <c r="L112626" s="1"/>
      <c r="M112626" s="1"/>
      <c r="N112626" s="1"/>
      <c r="O112626" s="1"/>
      <c r="P112626" s="1"/>
      <c r="Q112626" s="1"/>
      <c r="R112626" s="1"/>
      <c r="S112626" s="1"/>
      <c r="T112626" s="1"/>
      <c r="U112626" s="1"/>
    </row>
    <row r="112627" spans="2:21">
      <c r="B112627" s="26"/>
      <c r="C112627" s="1"/>
      <c r="D112627" s="1"/>
      <c r="E112627" s="1"/>
      <c r="F112627" s="1"/>
      <c r="G112627" s="1"/>
      <c r="H112627" s="1"/>
      <c r="I112627" s="1"/>
      <c r="J112627" s="1"/>
      <c r="K112627" s="1"/>
      <c r="L112627" s="1"/>
      <c r="M112627" s="1"/>
      <c r="N112627" s="1"/>
      <c r="O112627" s="1"/>
      <c r="P112627" s="1"/>
      <c r="Q112627" s="1"/>
      <c r="R112627" s="1"/>
      <c r="S112627" s="1"/>
      <c r="T112627" s="1"/>
      <c r="U112627" s="1"/>
    </row>
    <row r="112628" spans="2:21">
      <c r="B112628" s="26"/>
      <c r="C112628" s="1"/>
      <c r="D112628" s="1"/>
      <c r="E112628" s="1"/>
      <c r="F112628" s="1"/>
      <c r="G112628" s="1"/>
      <c r="H112628" s="1"/>
      <c r="I112628" s="1"/>
      <c r="J112628" s="1"/>
      <c r="K112628" s="1"/>
      <c r="L112628" s="1"/>
      <c r="M112628" s="1"/>
      <c r="N112628" s="1"/>
      <c r="O112628" s="1"/>
      <c r="P112628" s="1"/>
      <c r="Q112628" s="1"/>
      <c r="R112628" s="1"/>
      <c r="S112628" s="1"/>
      <c r="T112628" s="1"/>
      <c r="U112628" s="1"/>
    </row>
    <row r="112629" spans="2:21">
      <c r="B112629" s="26"/>
      <c r="C112629" s="1"/>
      <c r="D112629" s="1"/>
      <c r="E112629" s="1"/>
      <c r="F112629" s="1"/>
      <c r="G112629" s="1"/>
      <c r="H112629" s="1"/>
      <c r="I112629" s="1"/>
      <c r="J112629" s="1"/>
      <c r="K112629" s="1"/>
      <c r="L112629" s="1"/>
      <c r="M112629" s="1"/>
      <c r="N112629" s="1"/>
      <c r="O112629" s="1"/>
      <c r="P112629" s="1"/>
      <c r="Q112629" s="1"/>
      <c r="R112629" s="1"/>
      <c r="S112629" s="1"/>
      <c r="T112629" s="1"/>
      <c r="U112629" s="1"/>
    </row>
    <row r="112630" spans="2:21">
      <c r="B112630" s="26"/>
      <c r="C112630" s="1"/>
      <c r="D112630" s="1"/>
      <c r="E112630" s="1"/>
      <c r="F112630" s="1"/>
      <c r="G112630" s="1"/>
      <c r="H112630" s="1"/>
      <c r="I112630" s="1"/>
      <c r="J112630" s="1"/>
      <c r="K112630" s="1"/>
      <c r="L112630" s="1"/>
      <c r="M112630" s="1"/>
      <c r="N112630" s="1"/>
      <c r="O112630" s="1"/>
      <c r="P112630" s="1"/>
      <c r="Q112630" s="1"/>
      <c r="R112630" s="1"/>
      <c r="S112630" s="1"/>
      <c r="T112630" s="1"/>
      <c r="U112630" s="1"/>
    </row>
    <row r="112631" spans="2:21">
      <c r="B112631" s="26"/>
      <c r="C112631" s="1"/>
      <c r="D112631" s="1"/>
      <c r="E112631" s="1"/>
      <c r="F112631" s="1"/>
      <c r="G112631" s="1"/>
      <c r="H112631" s="1"/>
      <c r="I112631" s="1"/>
      <c r="J112631" s="1"/>
      <c r="K112631" s="1"/>
      <c r="L112631" s="1"/>
      <c r="M112631" s="1"/>
      <c r="N112631" s="1"/>
      <c r="O112631" s="1"/>
      <c r="P112631" s="1"/>
      <c r="Q112631" s="1"/>
      <c r="R112631" s="1"/>
      <c r="S112631" s="1"/>
      <c r="T112631" s="1"/>
      <c r="U112631" s="1"/>
    </row>
    <row r="112632" spans="2:21">
      <c r="B112632" s="26"/>
      <c r="C112632" s="1"/>
      <c r="D112632" s="1"/>
      <c r="E112632" s="1"/>
      <c r="F112632" s="1"/>
      <c r="G112632" s="1"/>
      <c r="H112632" s="1"/>
      <c r="I112632" s="1"/>
      <c r="J112632" s="1"/>
      <c r="K112632" s="1"/>
      <c r="L112632" s="1"/>
      <c r="M112632" s="1"/>
      <c r="N112632" s="1"/>
      <c r="O112632" s="1"/>
      <c r="P112632" s="1"/>
      <c r="Q112632" s="1"/>
      <c r="R112632" s="1"/>
      <c r="S112632" s="1"/>
      <c r="T112632" s="1"/>
      <c r="U112632" s="1"/>
    </row>
    <row r="112633" spans="2:21">
      <c r="B112633" s="26"/>
      <c r="C112633" s="1"/>
      <c r="D112633" s="1"/>
      <c r="E112633" s="1"/>
      <c r="F112633" s="1"/>
      <c r="G112633" s="1"/>
      <c r="H112633" s="1"/>
      <c r="I112633" s="1"/>
      <c r="J112633" s="1"/>
      <c r="K112633" s="1"/>
      <c r="L112633" s="1"/>
      <c r="M112633" s="1"/>
      <c r="N112633" s="1"/>
      <c r="O112633" s="1"/>
      <c r="P112633" s="1"/>
      <c r="Q112633" s="1"/>
      <c r="R112633" s="1"/>
      <c r="S112633" s="1"/>
      <c r="T112633" s="1"/>
      <c r="U112633" s="1"/>
    </row>
    <row r="112634" spans="2:21">
      <c r="B112634" s="26"/>
      <c r="C112634" s="1"/>
      <c r="D112634" s="1"/>
      <c r="E112634" s="1"/>
      <c r="F112634" s="1"/>
      <c r="G112634" s="1"/>
      <c r="H112634" s="1"/>
      <c r="I112634" s="1"/>
      <c r="J112634" s="1"/>
      <c r="K112634" s="1"/>
      <c r="L112634" s="1"/>
      <c r="M112634" s="1"/>
      <c r="N112634" s="1"/>
      <c r="O112634" s="1"/>
      <c r="P112634" s="1"/>
      <c r="Q112634" s="1"/>
      <c r="R112634" s="1"/>
      <c r="S112634" s="1"/>
      <c r="T112634" s="1"/>
      <c r="U112634" s="1"/>
    </row>
    <row r="112635" spans="2:21">
      <c r="B112635" s="26"/>
      <c r="C112635" s="1"/>
      <c r="D112635" s="1"/>
      <c r="E112635" s="1"/>
      <c r="F112635" s="1"/>
      <c r="G112635" s="1"/>
      <c r="H112635" s="1"/>
      <c r="I112635" s="1"/>
      <c r="J112635" s="1"/>
      <c r="K112635" s="1"/>
      <c r="L112635" s="1"/>
      <c r="M112635" s="1"/>
      <c r="N112635" s="1"/>
      <c r="O112635" s="1"/>
      <c r="P112635" s="1"/>
      <c r="Q112635" s="1"/>
      <c r="R112635" s="1"/>
      <c r="S112635" s="1"/>
      <c r="T112635" s="1"/>
      <c r="U112635" s="1"/>
    </row>
    <row r="112636" spans="2:21">
      <c r="B112636" s="26"/>
      <c r="C112636" s="1"/>
      <c r="D112636" s="1"/>
      <c r="E112636" s="1"/>
      <c r="F112636" s="1"/>
      <c r="G112636" s="1"/>
      <c r="H112636" s="1"/>
      <c r="I112636" s="1"/>
      <c r="J112636" s="1"/>
      <c r="K112636" s="1"/>
      <c r="L112636" s="1"/>
      <c r="M112636" s="1"/>
      <c r="N112636" s="1"/>
      <c r="O112636" s="1"/>
      <c r="P112636" s="1"/>
      <c r="Q112636" s="1"/>
      <c r="R112636" s="1"/>
      <c r="S112636" s="1"/>
      <c r="T112636" s="1"/>
      <c r="U112636" s="1"/>
    </row>
    <row r="112637" spans="2:21">
      <c r="B112637" s="26"/>
      <c r="C112637" s="1"/>
      <c r="D112637" s="1"/>
      <c r="E112637" s="1"/>
      <c r="F112637" s="1"/>
      <c r="G112637" s="1"/>
      <c r="H112637" s="1"/>
      <c r="I112637" s="1"/>
      <c r="J112637" s="1"/>
      <c r="K112637" s="1"/>
      <c r="L112637" s="1"/>
      <c r="M112637" s="1"/>
      <c r="N112637" s="1"/>
      <c r="O112637" s="1"/>
      <c r="P112637" s="1"/>
      <c r="Q112637" s="1"/>
      <c r="R112637" s="1"/>
      <c r="S112637" s="1"/>
      <c r="T112637" s="1"/>
      <c r="U112637" s="1"/>
    </row>
    <row r="112638" spans="2:21">
      <c r="B112638" s="26"/>
      <c r="C112638" s="1"/>
      <c r="D112638" s="1"/>
      <c r="E112638" s="1"/>
      <c r="F112638" s="1"/>
      <c r="G112638" s="1"/>
      <c r="H112638" s="1"/>
      <c r="I112638" s="1"/>
      <c r="J112638" s="1"/>
      <c r="K112638" s="1"/>
      <c r="L112638" s="1"/>
      <c r="M112638" s="1"/>
      <c r="N112638" s="1"/>
      <c r="O112638" s="1"/>
      <c r="P112638" s="1"/>
      <c r="Q112638" s="1"/>
      <c r="R112638" s="1"/>
      <c r="S112638" s="1"/>
      <c r="T112638" s="1"/>
      <c r="U112638" s="1"/>
    </row>
    <row r="112639" spans="2:21">
      <c r="B112639" s="26"/>
      <c r="C112639" s="1"/>
      <c r="D112639" s="1"/>
      <c r="E112639" s="1"/>
      <c r="F112639" s="1"/>
      <c r="G112639" s="1"/>
      <c r="H112639" s="1"/>
      <c r="I112639" s="1"/>
      <c r="J112639" s="1"/>
      <c r="K112639" s="1"/>
      <c r="L112639" s="1"/>
      <c r="M112639" s="1"/>
      <c r="N112639" s="1"/>
      <c r="O112639" s="1"/>
      <c r="P112639" s="1"/>
      <c r="Q112639" s="1"/>
      <c r="R112639" s="1"/>
      <c r="S112639" s="1"/>
      <c r="T112639" s="1"/>
      <c r="U112639" s="1"/>
    </row>
    <row r="112640" spans="2:21">
      <c r="B112640" s="26"/>
      <c r="C112640" s="1"/>
      <c r="D112640" s="1"/>
      <c r="E112640" s="1"/>
      <c r="F112640" s="1"/>
      <c r="G112640" s="1"/>
      <c r="H112640" s="1"/>
      <c r="I112640" s="1"/>
      <c r="J112640" s="1"/>
      <c r="K112640" s="1"/>
      <c r="L112640" s="1"/>
      <c r="M112640" s="1"/>
      <c r="N112640" s="1"/>
      <c r="O112640" s="1"/>
      <c r="P112640" s="1"/>
      <c r="Q112640" s="1"/>
      <c r="R112640" s="1"/>
      <c r="S112640" s="1"/>
      <c r="T112640" s="1"/>
      <c r="U112640" s="1"/>
    </row>
    <row r="112641" spans="2:21">
      <c r="B112641" s="26"/>
      <c r="C112641" s="1"/>
      <c r="D112641" s="1"/>
      <c r="E112641" s="1"/>
      <c r="F112641" s="1"/>
      <c r="G112641" s="1"/>
      <c r="H112641" s="1"/>
      <c r="I112641" s="1"/>
      <c r="J112641" s="1"/>
      <c r="K112641" s="1"/>
      <c r="L112641" s="1"/>
      <c r="M112641" s="1"/>
      <c r="N112641" s="1"/>
      <c r="O112641" s="1"/>
      <c r="P112641" s="1"/>
      <c r="Q112641" s="1"/>
      <c r="R112641" s="1"/>
      <c r="S112641" s="1"/>
      <c r="T112641" s="1"/>
      <c r="U112641" s="1"/>
    </row>
    <row r="112642" spans="2:21">
      <c r="B112642" s="26"/>
      <c r="C112642" s="1"/>
      <c r="D112642" s="1"/>
      <c r="E112642" s="1"/>
      <c r="F112642" s="1"/>
      <c r="G112642" s="1"/>
      <c r="H112642" s="1"/>
      <c r="I112642" s="1"/>
      <c r="J112642" s="1"/>
      <c r="K112642" s="1"/>
      <c r="L112642" s="1"/>
      <c r="M112642" s="1"/>
      <c r="N112642" s="1"/>
      <c r="O112642" s="1"/>
      <c r="P112642" s="1"/>
      <c r="Q112642" s="1"/>
      <c r="R112642" s="1"/>
      <c r="S112642" s="1"/>
      <c r="T112642" s="1"/>
      <c r="U112642" s="1"/>
    </row>
    <row r="112643" spans="2:21">
      <c r="B112643" s="26"/>
      <c r="C112643" s="1"/>
      <c r="D112643" s="1"/>
      <c r="E112643" s="1"/>
      <c r="F112643" s="1"/>
      <c r="G112643" s="1"/>
      <c r="H112643" s="1"/>
      <c r="I112643" s="1"/>
      <c r="J112643" s="1"/>
      <c r="K112643" s="1"/>
      <c r="L112643" s="1"/>
      <c r="M112643" s="1"/>
      <c r="N112643" s="1"/>
      <c r="O112643" s="1"/>
      <c r="P112643" s="1"/>
      <c r="Q112643" s="1"/>
      <c r="R112643" s="1"/>
      <c r="S112643" s="1"/>
      <c r="T112643" s="1"/>
      <c r="U112643" s="1"/>
    </row>
    <row r="112644" spans="2:21">
      <c r="B112644" s="26"/>
      <c r="C112644" s="1"/>
      <c r="D112644" s="1"/>
      <c r="E112644" s="1"/>
      <c r="F112644" s="1"/>
      <c r="G112644" s="1"/>
      <c r="H112644" s="1"/>
      <c r="I112644" s="1"/>
      <c r="J112644" s="1"/>
      <c r="K112644" s="1"/>
      <c r="L112644" s="1"/>
      <c r="M112644" s="1"/>
      <c r="N112644" s="1"/>
      <c r="O112644" s="1"/>
      <c r="P112644" s="1"/>
      <c r="Q112644" s="1"/>
      <c r="R112644" s="1"/>
      <c r="S112644" s="1"/>
      <c r="T112644" s="1"/>
      <c r="U112644" s="1"/>
    </row>
    <row r="112645" spans="2:21">
      <c r="B112645" s="26"/>
      <c r="C112645" s="1"/>
      <c r="D112645" s="1"/>
      <c r="E112645" s="1"/>
      <c r="F112645" s="1"/>
      <c r="G112645" s="1"/>
      <c r="H112645" s="1"/>
      <c r="I112645" s="1"/>
      <c r="J112645" s="1"/>
      <c r="K112645" s="1"/>
      <c r="L112645" s="1"/>
      <c r="M112645" s="1"/>
      <c r="N112645" s="1"/>
      <c r="O112645" s="1"/>
      <c r="P112645" s="1"/>
      <c r="Q112645" s="1"/>
      <c r="R112645" s="1"/>
      <c r="S112645" s="1"/>
      <c r="T112645" s="1"/>
      <c r="U112645" s="1"/>
    </row>
    <row r="112646" spans="2:21">
      <c r="B112646" s="26"/>
      <c r="C112646" s="1"/>
      <c r="D112646" s="1"/>
      <c r="E112646" s="1"/>
      <c r="F112646" s="1"/>
      <c r="G112646" s="1"/>
      <c r="H112646" s="1"/>
      <c r="I112646" s="1"/>
      <c r="J112646" s="1"/>
      <c r="K112646" s="1"/>
      <c r="L112646" s="1"/>
      <c r="M112646" s="1"/>
      <c r="N112646" s="1"/>
      <c r="O112646" s="1"/>
      <c r="P112646" s="1"/>
      <c r="Q112646" s="1"/>
      <c r="R112646" s="1"/>
      <c r="S112646" s="1"/>
      <c r="T112646" s="1"/>
      <c r="U112646" s="1"/>
    </row>
    <row r="112647" spans="2:21">
      <c r="B112647" s="26"/>
      <c r="C112647" s="1"/>
      <c r="D112647" s="1"/>
      <c r="E112647" s="1"/>
      <c r="F112647" s="1"/>
      <c r="G112647" s="1"/>
      <c r="H112647" s="1"/>
      <c r="I112647" s="1"/>
      <c r="J112647" s="1"/>
      <c r="K112647" s="1"/>
      <c r="L112647" s="1"/>
      <c r="M112647" s="1"/>
      <c r="N112647" s="1"/>
      <c r="O112647" s="1"/>
      <c r="P112647" s="1"/>
      <c r="Q112647" s="1"/>
      <c r="R112647" s="1"/>
      <c r="S112647" s="1"/>
      <c r="T112647" s="1"/>
      <c r="U112647" s="1"/>
    </row>
    <row r="112648" spans="2:21">
      <c r="B112648" s="26"/>
      <c r="C112648" s="1"/>
      <c r="D112648" s="1"/>
      <c r="E112648" s="1"/>
      <c r="F112648" s="1"/>
      <c r="G112648" s="1"/>
      <c r="H112648" s="1"/>
      <c r="I112648" s="1"/>
      <c r="J112648" s="1"/>
      <c r="K112648" s="1"/>
      <c r="L112648" s="1"/>
      <c r="M112648" s="1"/>
      <c r="N112648" s="1"/>
      <c r="O112648" s="1"/>
      <c r="P112648" s="1"/>
      <c r="Q112648" s="1"/>
      <c r="R112648" s="1"/>
      <c r="S112648" s="1"/>
      <c r="T112648" s="1"/>
      <c r="U112648" s="1"/>
    </row>
    <row r="112649" spans="2:21">
      <c r="B112649" s="26"/>
      <c r="C112649" s="1"/>
      <c r="D112649" s="1"/>
      <c r="E112649" s="1"/>
      <c r="F112649" s="1"/>
      <c r="G112649" s="1"/>
      <c r="H112649" s="1"/>
      <c r="I112649" s="1"/>
      <c r="J112649" s="1"/>
      <c r="K112649" s="1"/>
      <c r="L112649" s="1"/>
      <c r="M112649" s="1"/>
      <c r="N112649" s="1"/>
      <c r="O112649" s="1"/>
      <c r="P112649" s="1"/>
      <c r="Q112649" s="1"/>
      <c r="R112649" s="1"/>
      <c r="S112649" s="1"/>
      <c r="T112649" s="1"/>
      <c r="U112649" s="1"/>
    </row>
    <row r="112650" spans="2:21">
      <c r="B112650" s="26"/>
      <c r="C112650" s="1"/>
      <c r="D112650" s="1"/>
      <c r="E112650" s="1"/>
      <c r="F112650" s="1"/>
      <c r="G112650" s="1"/>
      <c r="H112650" s="1"/>
      <c r="I112650" s="1"/>
      <c r="J112650" s="1"/>
      <c r="K112650" s="1"/>
      <c r="L112650" s="1"/>
      <c r="M112650" s="1"/>
      <c r="N112650" s="1"/>
      <c r="O112650" s="1"/>
      <c r="P112650" s="1"/>
      <c r="Q112650" s="1"/>
      <c r="R112650" s="1"/>
      <c r="S112650" s="1"/>
      <c r="T112650" s="1"/>
      <c r="U112650" s="1"/>
    </row>
    <row r="112651" spans="2:21">
      <c r="B112651" s="26"/>
      <c r="C112651" s="1"/>
      <c r="D112651" s="1"/>
      <c r="E112651" s="1"/>
      <c r="F112651" s="1"/>
      <c r="G112651" s="1"/>
      <c r="H112651" s="1"/>
      <c r="I112651" s="1"/>
      <c r="J112651" s="1"/>
      <c r="K112651" s="1"/>
      <c r="L112651" s="1"/>
      <c r="M112651" s="1"/>
      <c r="N112651" s="1"/>
      <c r="O112651" s="1"/>
      <c r="P112651" s="1"/>
      <c r="Q112651" s="1"/>
      <c r="R112651" s="1"/>
      <c r="S112651" s="1"/>
      <c r="T112651" s="1"/>
      <c r="U112651" s="1"/>
    </row>
    <row r="112652" spans="2:21">
      <c r="B112652" s="26"/>
      <c r="C112652" s="1"/>
      <c r="D112652" s="1"/>
      <c r="E112652" s="1"/>
      <c r="F112652" s="1"/>
      <c r="G112652" s="1"/>
      <c r="H112652" s="1"/>
      <c r="I112652" s="1"/>
      <c r="J112652" s="1"/>
      <c r="K112652" s="1"/>
      <c r="L112652" s="1"/>
      <c r="M112652" s="1"/>
      <c r="N112652" s="1"/>
      <c r="O112652" s="1"/>
      <c r="P112652" s="1"/>
      <c r="Q112652" s="1"/>
      <c r="R112652" s="1"/>
      <c r="S112652" s="1"/>
      <c r="T112652" s="1"/>
      <c r="U112652" s="1"/>
    </row>
    <row r="112653" spans="2:21">
      <c r="B112653" s="26"/>
      <c r="C112653" s="1"/>
      <c r="D112653" s="1"/>
      <c r="E112653" s="1"/>
      <c r="F112653" s="1"/>
      <c r="G112653" s="1"/>
      <c r="H112653" s="1"/>
      <c r="I112653" s="1"/>
      <c r="J112653" s="1"/>
      <c r="K112653" s="1"/>
      <c r="L112653" s="1"/>
      <c r="M112653" s="1"/>
      <c r="N112653" s="1"/>
      <c r="O112653" s="1"/>
      <c r="P112653" s="1"/>
      <c r="Q112653" s="1"/>
      <c r="R112653" s="1"/>
      <c r="S112653" s="1"/>
      <c r="T112653" s="1"/>
      <c r="U112653" s="1"/>
    </row>
    <row r="112654" spans="2:21">
      <c r="B112654" s="26"/>
      <c r="C112654" s="1"/>
      <c r="D112654" s="1"/>
      <c r="E112654" s="1"/>
      <c r="F112654" s="1"/>
      <c r="G112654" s="1"/>
      <c r="H112654" s="1"/>
      <c r="I112654" s="1"/>
      <c r="J112654" s="1"/>
      <c r="K112654" s="1"/>
      <c r="L112654" s="1"/>
      <c r="M112654" s="1"/>
      <c r="N112654" s="1"/>
      <c r="O112654" s="1"/>
      <c r="P112654" s="1"/>
      <c r="Q112654" s="1"/>
      <c r="R112654" s="1"/>
      <c r="S112654" s="1"/>
      <c r="T112654" s="1"/>
      <c r="U112654" s="1"/>
    </row>
    <row r="112655" spans="2:21">
      <c r="B112655" s="26"/>
      <c r="C112655" s="1"/>
      <c r="D112655" s="1"/>
      <c r="E112655" s="1"/>
      <c r="F112655" s="1"/>
      <c r="G112655" s="1"/>
      <c r="H112655" s="1"/>
      <c r="I112655" s="1"/>
      <c r="J112655" s="1"/>
      <c r="K112655" s="1"/>
      <c r="L112655" s="1"/>
      <c r="M112655" s="1"/>
      <c r="N112655" s="1"/>
      <c r="O112655" s="1"/>
      <c r="P112655" s="1"/>
      <c r="Q112655" s="1"/>
      <c r="R112655" s="1"/>
      <c r="S112655" s="1"/>
      <c r="T112655" s="1"/>
      <c r="U112655" s="1"/>
    </row>
    <row r="112656" spans="2:21">
      <c r="B112656" s="26"/>
      <c r="C112656" s="1"/>
      <c r="D112656" s="1"/>
      <c r="E112656" s="1"/>
      <c r="F112656" s="1"/>
      <c r="G112656" s="1"/>
      <c r="H112656" s="1"/>
      <c r="I112656" s="1"/>
      <c r="J112656" s="1"/>
      <c r="K112656" s="1"/>
      <c r="L112656" s="1"/>
      <c r="M112656" s="1"/>
      <c r="N112656" s="1"/>
      <c r="O112656" s="1"/>
      <c r="P112656" s="1"/>
      <c r="Q112656" s="1"/>
      <c r="R112656" s="1"/>
      <c r="S112656" s="1"/>
      <c r="T112656" s="1"/>
      <c r="U112656" s="1"/>
    </row>
    <row r="112657" spans="2:21">
      <c r="B112657" s="26"/>
      <c r="C112657" s="1"/>
      <c r="D112657" s="1"/>
      <c r="E112657" s="1"/>
      <c r="F112657" s="1"/>
      <c r="G112657" s="1"/>
      <c r="H112657" s="1"/>
      <c r="I112657" s="1"/>
      <c r="J112657" s="1"/>
      <c r="K112657" s="1"/>
      <c r="L112657" s="1"/>
      <c r="M112657" s="1"/>
      <c r="N112657" s="1"/>
      <c r="O112657" s="1"/>
      <c r="P112657" s="1"/>
      <c r="Q112657" s="1"/>
      <c r="R112657" s="1"/>
      <c r="S112657" s="1"/>
      <c r="T112657" s="1"/>
      <c r="U112657" s="1"/>
    </row>
    <row r="112658" spans="2:21">
      <c r="B112658" s="26"/>
      <c r="C112658" s="1"/>
      <c r="D112658" s="1"/>
      <c r="E112658" s="1"/>
      <c r="F112658" s="1"/>
      <c r="G112658" s="1"/>
      <c r="H112658" s="1"/>
      <c r="I112658" s="1"/>
      <c r="J112658" s="1"/>
      <c r="K112658" s="1"/>
      <c r="L112658" s="1"/>
      <c r="M112658" s="1"/>
      <c r="N112658" s="1"/>
      <c r="O112658" s="1"/>
      <c r="P112658" s="1"/>
      <c r="Q112658" s="1"/>
      <c r="R112658" s="1"/>
      <c r="S112658" s="1"/>
      <c r="T112658" s="1"/>
      <c r="U112658" s="1"/>
    </row>
    <row r="112659" spans="2:21">
      <c r="B112659" s="26"/>
      <c r="C112659" s="1"/>
      <c r="D112659" s="1"/>
      <c r="E112659" s="1"/>
      <c r="F112659" s="1"/>
      <c r="G112659" s="1"/>
      <c r="H112659" s="1"/>
      <c r="I112659" s="1"/>
      <c r="J112659" s="1"/>
      <c r="K112659" s="1"/>
      <c r="L112659" s="1"/>
      <c r="M112659" s="1"/>
      <c r="N112659" s="1"/>
      <c r="O112659" s="1"/>
      <c r="P112659" s="1"/>
      <c r="Q112659" s="1"/>
      <c r="R112659" s="1"/>
      <c r="S112659" s="1"/>
      <c r="T112659" s="1"/>
      <c r="U112659" s="1"/>
    </row>
    <row r="112660" spans="2:21">
      <c r="B112660" s="26"/>
      <c r="C112660" s="1"/>
      <c r="D112660" s="1"/>
      <c r="E112660" s="1"/>
      <c r="F112660" s="1"/>
      <c r="G112660" s="1"/>
      <c r="H112660" s="1"/>
      <c r="I112660" s="1"/>
      <c r="J112660" s="1"/>
      <c r="K112660" s="1"/>
      <c r="L112660" s="1"/>
      <c r="M112660" s="1"/>
      <c r="N112660" s="1"/>
      <c r="O112660" s="1"/>
      <c r="P112660" s="1"/>
      <c r="Q112660" s="1"/>
      <c r="R112660" s="1"/>
      <c r="S112660" s="1"/>
      <c r="T112660" s="1"/>
      <c r="U112660" s="1"/>
    </row>
    <row r="112661" spans="2:21">
      <c r="B112661" s="26"/>
      <c r="C112661" s="1"/>
      <c r="D112661" s="1"/>
      <c r="E112661" s="1"/>
      <c r="F112661" s="1"/>
      <c r="G112661" s="1"/>
      <c r="H112661" s="1"/>
      <c r="I112661" s="1"/>
      <c r="J112661" s="1"/>
      <c r="K112661" s="1"/>
      <c r="L112661" s="1"/>
      <c r="M112661" s="1"/>
      <c r="N112661" s="1"/>
      <c r="O112661" s="1"/>
      <c r="P112661" s="1"/>
      <c r="Q112661" s="1"/>
      <c r="R112661" s="1"/>
      <c r="S112661" s="1"/>
      <c r="T112661" s="1"/>
      <c r="U112661" s="1"/>
    </row>
    <row r="112662" spans="2:21">
      <c r="B112662" s="26"/>
      <c r="C112662" s="1"/>
      <c r="D112662" s="1"/>
      <c r="E112662" s="1"/>
      <c r="F112662" s="1"/>
      <c r="G112662" s="1"/>
      <c r="H112662" s="1"/>
      <c r="I112662" s="1"/>
      <c r="J112662" s="1"/>
      <c r="K112662" s="1"/>
      <c r="L112662" s="1"/>
      <c r="M112662" s="1"/>
      <c r="N112662" s="1"/>
      <c r="O112662" s="1"/>
      <c r="P112662" s="1"/>
      <c r="Q112662" s="1"/>
      <c r="R112662" s="1"/>
      <c r="S112662" s="1"/>
      <c r="T112662" s="1"/>
      <c r="U112662" s="1"/>
    </row>
    <row r="112663" spans="2:21">
      <c r="B112663" s="26"/>
      <c r="C112663" s="1"/>
      <c r="D112663" s="1"/>
      <c r="E112663" s="1"/>
      <c r="F112663" s="1"/>
      <c r="G112663" s="1"/>
      <c r="H112663" s="1"/>
      <c r="I112663" s="1"/>
      <c r="J112663" s="1"/>
      <c r="K112663" s="1"/>
      <c r="L112663" s="1"/>
      <c r="M112663" s="1"/>
      <c r="N112663" s="1"/>
      <c r="O112663" s="1"/>
      <c r="P112663" s="1"/>
      <c r="Q112663" s="1"/>
      <c r="R112663" s="1"/>
      <c r="S112663" s="1"/>
      <c r="T112663" s="1"/>
      <c r="U112663" s="1"/>
    </row>
    <row r="112664" spans="2:21">
      <c r="B112664" s="26"/>
      <c r="C112664" s="1"/>
      <c r="D112664" s="1"/>
      <c r="E112664" s="1"/>
      <c r="F112664" s="1"/>
      <c r="G112664" s="1"/>
      <c r="H112664" s="1"/>
      <c r="I112664" s="1"/>
      <c r="J112664" s="1"/>
      <c r="K112664" s="1"/>
      <c r="L112664" s="1"/>
      <c r="M112664" s="1"/>
      <c r="N112664" s="1"/>
      <c r="O112664" s="1"/>
      <c r="P112664" s="1"/>
      <c r="Q112664" s="1"/>
      <c r="R112664" s="1"/>
      <c r="S112664" s="1"/>
      <c r="T112664" s="1"/>
      <c r="U112664" s="1"/>
    </row>
    <row r="112665" spans="2:21">
      <c r="B112665" s="26"/>
      <c r="C112665" s="1"/>
      <c r="D112665" s="1"/>
      <c r="E112665" s="1"/>
      <c r="F112665" s="1"/>
      <c r="G112665" s="1"/>
      <c r="H112665" s="1"/>
      <c r="I112665" s="1"/>
      <c r="J112665" s="1"/>
      <c r="K112665" s="1"/>
      <c r="L112665" s="1"/>
      <c r="M112665" s="1"/>
      <c r="N112665" s="1"/>
      <c r="O112665" s="1"/>
      <c r="P112665" s="1"/>
      <c r="Q112665" s="1"/>
      <c r="R112665" s="1"/>
      <c r="S112665" s="1"/>
      <c r="T112665" s="1"/>
      <c r="U112665" s="1"/>
    </row>
    <row r="112666" spans="2:21">
      <c r="B112666" s="26"/>
      <c r="C112666" s="1"/>
      <c r="D112666" s="1"/>
      <c r="E112666" s="1"/>
      <c r="F112666" s="1"/>
      <c r="G112666" s="1"/>
      <c r="H112666" s="1"/>
      <c r="I112666" s="1"/>
      <c r="J112666" s="1"/>
      <c r="K112666" s="1"/>
      <c r="L112666" s="1"/>
      <c r="M112666" s="1"/>
      <c r="N112666" s="1"/>
      <c r="O112666" s="1"/>
      <c r="P112666" s="1"/>
      <c r="Q112666" s="1"/>
      <c r="R112666" s="1"/>
      <c r="S112666" s="1"/>
      <c r="T112666" s="1"/>
      <c r="U112666" s="1"/>
    </row>
    <row r="112667" spans="2:21">
      <c r="B112667" s="26"/>
      <c r="C112667" s="1"/>
      <c r="D112667" s="1"/>
      <c r="E112667" s="1"/>
      <c r="F112667" s="1"/>
      <c r="G112667" s="1"/>
      <c r="H112667" s="1"/>
      <c r="I112667" s="1"/>
      <c r="J112667" s="1"/>
      <c r="K112667" s="1"/>
      <c r="L112667" s="1"/>
      <c r="M112667" s="1"/>
      <c r="N112667" s="1"/>
      <c r="O112667" s="1"/>
      <c r="P112667" s="1"/>
      <c r="Q112667" s="1"/>
      <c r="R112667" s="1"/>
      <c r="S112667" s="1"/>
      <c r="T112667" s="1"/>
      <c r="U112667" s="1"/>
    </row>
    <row r="112668" spans="2:21">
      <c r="B112668" s="26"/>
      <c r="C112668" s="1"/>
      <c r="D112668" s="1"/>
      <c r="E112668" s="1"/>
      <c r="F112668" s="1"/>
      <c r="G112668" s="1"/>
      <c r="H112668" s="1"/>
      <c r="I112668" s="1"/>
      <c r="J112668" s="1"/>
      <c r="K112668" s="1"/>
      <c r="L112668" s="1"/>
      <c r="M112668" s="1"/>
      <c r="N112668" s="1"/>
      <c r="O112668" s="1"/>
      <c r="P112668" s="1"/>
      <c r="Q112668" s="1"/>
      <c r="R112668" s="1"/>
      <c r="S112668" s="1"/>
      <c r="T112668" s="1"/>
      <c r="U112668" s="1"/>
    </row>
    <row r="112669" spans="2:21">
      <c r="B112669" s="26"/>
      <c r="C112669" s="1"/>
      <c r="D112669" s="1"/>
      <c r="E112669" s="1"/>
      <c r="F112669" s="1"/>
      <c r="G112669" s="1"/>
      <c r="H112669" s="1"/>
      <c r="I112669" s="1"/>
      <c r="J112669" s="1"/>
      <c r="K112669" s="1"/>
      <c r="L112669" s="1"/>
      <c r="M112669" s="1"/>
      <c r="N112669" s="1"/>
      <c r="O112669" s="1"/>
      <c r="P112669" s="1"/>
      <c r="Q112669" s="1"/>
      <c r="R112669" s="1"/>
      <c r="S112669" s="1"/>
      <c r="T112669" s="1"/>
      <c r="U112669" s="1"/>
    </row>
    <row r="112670" spans="2:21">
      <c r="B112670" s="26"/>
      <c r="C112670" s="1"/>
      <c r="D112670" s="1"/>
      <c r="E112670" s="1"/>
      <c r="F112670" s="1"/>
      <c r="G112670" s="1"/>
      <c r="H112670" s="1"/>
      <c r="I112670" s="1"/>
      <c r="J112670" s="1"/>
      <c r="K112670" s="1"/>
      <c r="L112670" s="1"/>
      <c r="M112670" s="1"/>
      <c r="N112670" s="1"/>
      <c r="O112670" s="1"/>
      <c r="P112670" s="1"/>
      <c r="Q112670" s="1"/>
      <c r="R112670" s="1"/>
      <c r="S112670" s="1"/>
      <c r="T112670" s="1"/>
      <c r="U112670" s="1"/>
    </row>
    <row r="112671" spans="2:21">
      <c r="B112671" s="26"/>
      <c r="C112671" s="1"/>
      <c r="D112671" s="1"/>
      <c r="E112671" s="1"/>
      <c r="F112671" s="1"/>
      <c r="G112671" s="1"/>
      <c r="H112671" s="1"/>
      <c r="I112671" s="1"/>
      <c r="J112671" s="1"/>
      <c r="K112671" s="1"/>
      <c r="L112671" s="1"/>
      <c r="M112671" s="1"/>
      <c r="N112671" s="1"/>
      <c r="O112671" s="1"/>
      <c r="P112671" s="1"/>
      <c r="Q112671" s="1"/>
      <c r="R112671" s="1"/>
      <c r="S112671" s="1"/>
      <c r="T112671" s="1"/>
      <c r="U112671" s="1"/>
    </row>
    <row r="112672" spans="2:21">
      <c r="B112672" s="26"/>
      <c r="C112672" s="1"/>
      <c r="D112672" s="1"/>
      <c r="E112672" s="1"/>
      <c r="F112672" s="1"/>
      <c r="G112672" s="1"/>
      <c r="H112672" s="1"/>
      <c r="I112672" s="1"/>
      <c r="J112672" s="1"/>
      <c r="K112672" s="1"/>
      <c r="L112672" s="1"/>
      <c r="M112672" s="1"/>
      <c r="N112672" s="1"/>
      <c r="O112672" s="1"/>
      <c r="P112672" s="1"/>
      <c r="Q112672" s="1"/>
      <c r="R112672" s="1"/>
      <c r="S112672" s="1"/>
      <c r="T112672" s="1"/>
      <c r="U112672" s="1"/>
    </row>
    <row r="112673" spans="2:21">
      <c r="B112673" s="26"/>
      <c r="C112673" s="1"/>
      <c r="D112673" s="1"/>
      <c r="E112673" s="1"/>
      <c r="F112673" s="1"/>
      <c r="G112673" s="1"/>
      <c r="H112673" s="1"/>
      <c r="I112673" s="1"/>
      <c r="J112673" s="1"/>
      <c r="K112673" s="1"/>
      <c r="L112673" s="1"/>
      <c r="M112673" s="1"/>
      <c r="N112673" s="1"/>
      <c r="O112673" s="1"/>
      <c r="P112673" s="1"/>
      <c r="Q112673" s="1"/>
      <c r="R112673" s="1"/>
      <c r="S112673" s="1"/>
      <c r="T112673" s="1"/>
      <c r="U112673" s="1"/>
    </row>
    <row r="112674" spans="2:21">
      <c r="B112674" s="26"/>
      <c r="C112674" s="1"/>
      <c r="D112674" s="1"/>
      <c r="E112674" s="1"/>
      <c r="F112674" s="1"/>
      <c r="G112674" s="1"/>
      <c r="H112674" s="1"/>
      <c r="I112674" s="1"/>
      <c r="J112674" s="1"/>
      <c r="K112674" s="1"/>
      <c r="L112674" s="1"/>
      <c r="M112674" s="1"/>
      <c r="N112674" s="1"/>
      <c r="O112674" s="1"/>
      <c r="P112674" s="1"/>
      <c r="Q112674" s="1"/>
      <c r="R112674" s="1"/>
      <c r="S112674" s="1"/>
      <c r="T112674" s="1"/>
      <c r="U112674" s="1"/>
    </row>
    <row r="112675" spans="2:21">
      <c r="B112675" s="26"/>
      <c r="C112675" s="1"/>
      <c r="D112675" s="1"/>
      <c r="E112675" s="1"/>
      <c r="F112675" s="1"/>
      <c r="G112675" s="1"/>
      <c r="H112675" s="1"/>
      <c r="I112675" s="1"/>
      <c r="J112675" s="1"/>
      <c r="K112675" s="1"/>
      <c r="L112675" s="1"/>
      <c r="M112675" s="1"/>
      <c r="N112675" s="1"/>
      <c r="O112675" s="1"/>
      <c r="P112675" s="1"/>
      <c r="Q112675" s="1"/>
      <c r="R112675" s="1"/>
      <c r="S112675" s="1"/>
      <c r="T112675" s="1"/>
      <c r="U112675" s="1"/>
    </row>
    <row r="112676" spans="2:21">
      <c r="B112676" s="26"/>
      <c r="C112676" s="1"/>
      <c r="D112676" s="1"/>
      <c r="E112676" s="1"/>
      <c r="F112676" s="1"/>
      <c r="G112676" s="1"/>
      <c r="H112676" s="1"/>
      <c r="I112676" s="1"/>
      <c r="J112676" s="1"/>
      <c r="K112676" s="1"/>
      <c r="L112676" s="1"/>
      <c r="M112676" s="1"/>
      <c r="N112676" s="1"/>
      <c r="O112676" s="1"/>
      <c r="P112676" s="1"/>
      <c r="Q112676" s="1"/>
      <c r="R112676" s="1"/>
      <c r="S112676" s="1"/>
      <c r="T112676" s="1"/>
      <c r="U112676" s="1"/>
    </row>
    <row r="112677" spans="2:21">
      <c r="B112677" s="26"/>
      <c r="C112677" s="1"/>
      <c r="D112677" s="1"/>
      <c r="E112677" s="1"/>
      <c r="F112677" s="1"/>
      <c r="G112677" s="1"/>
      <c r="H112677" s="1"/>
      <c r="I112677" s="1"/>
      <c r="J112677" s="1"/>
      <c r="K112677" s="1"/>
      <c r="L112677" s="1"/>
      <c r="M112677" s="1"/>
      <c r="N112677" s="1"/>
      <c r="O112677" s="1"/>
      <c r="P112677" s="1"/>
      <c r="Q112677" s="1"/>
      <c r="R112677" s="1"/>
      <c r="S112677" s="1"/>
      <c r="T112677" s="1"/>
      <c r="U112677" s="1"/>
    </row>
    <row r="112678" spans="2:21">
      <c r="B112678" s="26"/>
      <c r="C112678" s="1"/>
      <c r="D112678" s="1"/>
      <c r="E112678" s="1"/>
      <c r="F112678" s="1"/>
      <c r="G112678" s="1"/>
      <c r="H112678" s="1"/>
      <c r="I112678" s="1"/>
      <c r="J112678" s="1"/>
      <c r="K112678" s="1"/>
      <c r="L112678" s="1"/>
      <c r="M112678" s="1"/>
      <c r="N112678" s="1"/>
      <c r="O112678" s="1"/>
      <c r="P112678" s="1"/>
      <c r="Q112678" s="1"/>
      <c r="R112678" s="1"/>
      <c r="S112678" s="1"/>
      <c r="T112678" s="1"/>
      <c r="U112678" s="1"/>
    </row>
    <row r="112679" spans="2:21">
      <c r="B112679" s="26"/>
      <c r="C112679" s="1"/>
      <c r="D112679" s="1"/>
      <c r="E112679" s="1"/>
      <c r="F112679" s="1"/>
      <c r="G112679" s="1"/>
      <c r="H112679" s="1"/>
      <c r="I112679" s="1"/>
      <c r="J112679" s="1"/>
      <c r="K112679" s="1"/>
      <c r="L112679" s="1"/>
      <c r="M112679" s="1"/>
      <c r="N112679" s="1"/>
      <c r="O112679" s="1"/>
      <c r="P112679" s="1"/>
      <c r="Q112679" s="1"/>
      <c r="R112679" s="1"/>
      <c r="S112679" s="1"/>
      <c r="T112679" s="1"/>
      <c r="U112679" s="1"/>
    </row>
    <row r="112680" spans="2:21">
      <c r="B112680" s="26"/>
      <c r="C112680" s="1"/>
      <c r="D112680" s="1"/>
      <c r="E112680" s="1"/>
      <c r="F112680" s="1"/>
      <c r="G112680" s="1"/>
      <c r="H112680" s="1"/>
      <c r="I112680" s="1"/>
      <c r="J112680" s="1"/>
      <c r="K112680" s="1"/>
      <c r="L112680" s="1"/>
      <c r="M112680" s="1"/>
      <c r="N112680" s="1"/>
      <c r="O112680" s="1"/>
      <c r="P112680" s="1"/>
      <c r="Q112680" s="1"/>
      <c r="R112680" s="1"/>
      <c r="S112680" s="1"/>
      <c r="T112680" s="1"/>
      <c r="U112680" s="1"/>
    </row>
    <row r="112681" spans="2:21">
      <c r="B112681" s="26"/>
      <c r="C112681" s="1"/>
      <c r="D112681" s="1"/>
      <c r="E112681" s="1"/>
      <c r="F112681" s="1"/>
      <c r="G112681" s="1"/>
      <c r="H112681" s="1"/>
      <c r="I112681" s="1"/>
      <c r="J112681" s="1"/>
      <c r="K112681" s="1"/>
      <c r="L112681" s="1"/>
      <c r="M112681" s="1"/>
      <c r="N112681" s="1"/>
      <c r="O112681" s="1"/>
      <c r="P112681" s="1"/>
      <c r="Q112681" s="1"/>
      <c r="R112681" s="1"/>
      <c r="S112681" s="1"/>
      <c r="T112681" s="1"/>
      <c r="U112681" s="1"/>
    </row>
    <row r="112682" spans="2:21">
      <c r="B112682" s="26"/>
      <c r="C112682" s="1"/>
      <c r="D112682" s="1"/>
      <c r="E112682" s="1"/>
      <c r="F112682" s="1"/>
      <c r="G112682" s="1"/>
      <c r="H112682" s="1"/>
      <c r="I112682" s="1"/>
      <c r="J112682" s="1"/>
      <c r="K112682" s="1"/>
      <c r="L112682" s="1"/>
      <c r="M112682" s="1"/>
      <c r="N112682" s="1"/>
      <c r="O112682" s="1"/>
      <c r="P112682" s="1"/>
      <c r="Q112682" s="1"/>
      <c r="R112682" s="1"/>
      <c r="S112682" s="1"/>
      <c r="T112682" s="1"/>
      <c r="U112682" s="1"/>
    </row>
    <row r="112683" spans="2:21">
      <c r="B112683" s="26"/>
      <c r="C112683" s="1"/>
      <c r="D112683" s="1"/>
      <c r="E112683" s="1"/>
      <c r="F112683" s="1"/>
      <c r="G112683" s="1"/>
      <c r="H112683" s="1"/>
      <c r="I112683" s="1"/>
      <c r="J112683" s="1"/>
      <c r="K112683" s="1"/>
      <c r="L112683" s="1"/>
      <c r="M112683" s="1"/>
      <c r="N112683" s="1"/>
      <c r="O112683" s="1"/>
      <c r="P112683" s="1"/>
      <c r="Q112683" s="1"/>
      <c r="R112683" s="1"/>
      <c r="S112683" s="1"/>
      <c r="T112683" s="1"/>
      <c r="U112683" s="1"/>
    </row>
    <row r="112684" spans="2:21">
      <c r="B112684" s="26"/>
      <c r="C112684" s="1"/>
      <c r="D112684" s="1"/>
      <c r="E112684" s="1"/>
      <c r="F112684" s="1"/>
      <c r="G112684" s="1"/>
      <c r="H112684" s="1"/>
      <c r="I112684" s="1"/>
      <c r="J112684" s="1"/>
      <c r="K112684" s="1"/>
      <c r="L112684" s="1"/>
      <c r="M112684" s="1"/>
      <c r="N112684" s="1"/>
      <c r="O112684" s="1"/>
      <c r="P112684" s="1"/>
      <c r="Q112684" s="1"/>
      <c r="R112684" s="1"/>
      <c r="S112684" s="1"/>
      <c r="T112684" s="1"/>
      <c r="U112684" s="1"/>
    </row>
    <row r="112685" spans="2:21">
      <c r="B112685" s="26"/>
      <c r="C112685" s="1"/>
      <c r="D112685" s="1"/>
      <c r="E112685" s="1"/>
      <c r="F112685" s="1"/>
      <c r="G112685" s="1"/>
      <c r="H112685" s="1"/>
      <c r="I112685" s="1"/>
      <c r="J112685" s="1"/>
      <c r="K112685" s="1"/>
      <c r="L112685" s="1"/>
      <c r="M112685" s="1"/>
      <c r="N112685" s="1"/>
      <c r="O112685" s="1"/>
      <c r="P112685" s="1"/>
      <c r="Q112685" s="1"/>
      <c r="R112685" s="1"/>
      <c r="S112685" s="1"/>
      <c r="T112685" s="1"/>
      <c r="U112685" s="1"/>
    </row>
    <row r="112686" spans="2:21">
      <c r="B112686" s="26"/>
      <c r="C112686" s="1"/>
      <c r="D112686" s="1"/>
      <c r="E112686" s="1"/>
      <c r="F112686" s="1"/>
      <c r="G112686" s="1"/>
      <c r="H112686" s="1"/>
      <c r="I112686" s="1"/>
      <c r="J112686" s="1"/>
      <c r="K112686" s="1"/>
      <c r="L112686" s="1"/>
      <c r="M112686" s="1"/>
      <c r="N112686" s="1"/>
      <c r="O112686" s="1"/>
      <c r="P112686" s="1"/>
      <c r="Q112686" s="1"/>
      <c r="R112686" s="1"/>
      <c r="S112686" s="1"/>
      <c r="T112686" s="1"/>
      <c r="U112686" s="1"/>
    </row>
    <row r="112687" spans="2:21">
      <c r="B112687" s="26"/>
      <c r="C112687" s="1"/>
      <c r="D112687" s="1"/>
      <c r="E112687" s="1"/>
      <c r="F112687" s="1"/>
      <c r="G112687" s="1"/>
      <c r="H112687" s="1"/>
      <c r="I112687" s="1"/>
      <c r="J112687" s="1"/>
      <c r="K112687" s="1"/>
      <c r="L112687" s="1"/>
      <c r="M112687" s="1"/>
      <c r="N112687" s="1"/>
      <c r="O112687" s="1"/>
      <c r="P112687" s="1"/>
      <c r="Q112687" s="1"/>
      <c r="R112687" s="1"/>
      <c r="S112687" s="1"/>
      <c r="T112687" s="1"/>
      <c r="U112687" s="1"/>
    </row>
    <row r="112688" spans="2:21">
      <c r="B112688" s="26"/>
      <c r="C112688" s="1"/>
      <c r="D112688" s="1"/>
      <c r="E112688" s="1"/>
      <c r="F112688" s="1"/>
      <c r="G112688" s="1"/>
      <c r="H112688" s="1"/>
      <c r="I112688" s="1"/>
      <c r="J112688" s="1"/>
      <c r="K112688" s="1"/>
      <c r="L112688" s="1"/>
      <c r="M112688" s="1"/>
      <c r="N112688" s="1"/>
      <c r="O112688" s="1"/>
      <c r="P112688" s="1"/>
      <c r="Q112688" s="1"/>
      <c r="R112688" s="1"/>
      <c r="S112688" s="1"/>
      <c r="T112688" s="1"/>
      <c r="U112688" s="1"/>
    </row>
    <row r="112689" spans="2:21">
      <c r="B112689" s="26"/>
      <c r="C112689" s="1"/>
      <c r="D112689" s="1"/>
      <c r="E112689" s="1"/>
      <c r="F112689" s="1"/>
      <c r="G112689" s="1"/>
      <c r="H112689" s="1"/>
      <c r="I112689" s="1"/>
      <c r="J112689" s="1"/>
      <c r="K112689" s="1"/>
      <c r="L112689" s="1"/>
      <c r="M112689" s="1"/>
      <c r="N112689" s="1"/>
      <c r="O112689" s="1"/>
      <c r="P112689" s="1"/>
      <c r="Q112689" s="1"/>
      <c r="R112689" s="1"/>
      <c r="S112689" s="1"/>
      <c r="T112689" s="1"/>
      <c r="U112689" s="1"/>
    </row>
    <row r="112690" spans="2:21">
      <c r="B112690" s="26"/>
      <c r="C112690" s="1"/>
      <c r="D112690" s="1"/>
      <c r="E112690" s="1"/>
      <c r="F112690" s="1"/>
      <c r="G112690" s="1"/>
      <c r="H112690" s="1"/>
      <c r="I112690" s="1"/>
      <c r="J112690" s="1"/>
      <c r="K112690" s="1"/>
      <c r="L112690" s="1"/>
      <c r="M112690" s="1"/>
      <c r="N112690" s="1"/>
      <c r="O112690" s="1"/>
      <c r="P112690" s="1"/>
      <c r="Q112690" s="1"/>
      <c r="R112690" s="1"/>
      <c r="S112690" s="1"/>
      <c r="T112690" s="1"/>
      <c r="U112690" s="1"/>
    </row>
    <row r="112691" spans="2:21">
      <c r="B112691" s="26"/>
      <c r="C112691" s="1"/>
      <c r="D112691" s="1"/>
      <c r="E112691" s="1"/>
      <c r="F112691" s="1"/>
      <c r="G112691" s="1"/>
      <c r="H112691" s="1"/>
      <c r="I112691" s="1"/>
      <c r="J112691" s="1"/>
      <c r="K112691" s="1"/>
      <c r="L112691" s="1"/>
      <c r="M112691" s="1"/>
      <c r="N112691" s="1"/>
      <c r="O112691" s="1"/>
      <c r="P112691" s="1"/>
      <c r="Q112691" s="1"/>
      <c r="R112691" s="1"/>
      <c r="S112691" s="1"/>
      <c r="T112691" s="1"/>
      <c r="U112691" s="1"/>
    </row>
    <row r="112692" spans="2:21">
      <c r="B112692" s="26"/>
      <c r="C112692" s="1"/>
      <c r="D112692" s="1"/>
      <c r="E112692" s="1"/>
      <c r="F112692" s="1"/>
      <c r="G112692" s="1"/>
      <c r="H112692" s="1"/>
      <c r="I112692" s="1"/>
      <c r="J112692" s="1"/>
      <c r="K112692" s="1"/>
      <c r="L112692" s="1"/>
      <c r="M112692" s="1"/>
      <c r="N112692" s="1"/>
      <c r="O112692" s="1"/>
      <c r="P112692" s="1"/>
      <c r="Q112692" s="1"/>
      <c r="R112692" s="1"/>
      <c r="S112692" s="1"/>
      <c r="T112692" s="1"/>
      <c r="U112692" s="1"/>
    </row>
    <row r="112693" spans="2:21">
      <c r="B112693" s="26"/>
      <c r="C112693" s="1"/>
      <c r="D112693" s="1"/>
      <c r="E112693" s="1"/>
      <c r="F112693" s="1"/>
      <c r="G112693" s="1"/>
      <c r="H112693" s="1"/>
      <c r="I112693" s="1"/>
      <c r="J112693" s="1"/>
      <c r="K112693" s="1"/>
      <c r="L112693" s="1"/>
      <c r="M112693" s="1"/>
      <c r="N112693" s="1"/>
      <c r="O112693" s="1"/>
      <c r="P112693" s="1"/>
      <c r="Q112693" s="1"/>
      <c r="R112693" s="1"/>
      <c r="S112693" s="1"/>
      <c r="T112693" s="1"/>
      <c r="U112693" s="1"/>
    </row>
    <row r="112694" spans="2:21">
      <c r="B112694" s="26"/>
      <c r="C112694" s="1"/>
      <c r="D112694" s="1"/>
      <c r="E112694" s="1"/>
      <c r="F112694" s="1"/>
      <c r="G112694" s="1"/>
      <c r="H112694" s="1"/>
      <c r="I112694" s="1"/>
      <c r="J112694" s="1"/>
      <c r="K112694" s="1"/>
      <c r="L112694" s="1"/>
      <c r="M112694" s="1"/>
      <c r="N112694" s="1"/>
      <c r="O112694" s="1"/>
      <c r="P112694" s="1"/>
      <c r="Q112694" s="1"/>
      <c r="R112694" s="1"/>
      <c r="S112694" s="1"/>
      <c r="T112694" s="1"/>
      <c r="U112694" s="1"/>
    </row>
    <row r="112695" spans="2:21">
      <c r="B112695" s="26"/>
      <c r="C112695" s="1"/>
      <c r="D112695" s="1"/>
      <c r="E112695" s="1"/>
      <c r="F112695" s="1"/>
      <c r="G112695" s="1"/>
      <c r="H112695" s="1"/>
      <c r="I112695" s="1"/>
      <c r="J112695" s="1"/>
      <c r="K112695" s="1"/>
      <c r="L112695" s="1"/>
      <c r="M112695" s="1"/>
      <c r="N112695" s="1"/>
      <c r="O112695" s="1"/>
      <c r="P112695" s="1"/>
      <c r="Q112695" s="1"/>
      <c r="R112695" s="1"/>
      <c r="S112695" s="1"/>
      <c r="T112695" s="1"/>
      <c r="U112695" s="1"/>
    </row>
    <row r="112696" spans="2:21">
      <c r="B112696" s="26"/>
      <c r="C112696" s="1"/>
      <c r="D112696" s="1"/>
      <c r="E112696" s="1"/>
      <c r="F112696" s="1"/>
      <c r="G112696" s="1"/>
      <c r="H112696" s="1"/>
      <c r="I112696" s="1"/>
      <c r="J112696" s="1"/>
      <c r="K112696" s="1"/>
      <c r="L112696" s="1"/>
      <c r="M112696" s="1"/>
      <c r="N112696" s="1"/>
      <c r="O112696" s="1"/>
      <c r="P112696" s="1"/>
      <c r="Q112696" s="1"/>
      <c r="R112696" s="1"/>
      <c r="S112696" s="1"/>
      <c r="T112696" s="1"/>
      <c r="U112696" s="1"/>
    </row>
    <row r="112697" spans="2:21">
      <c r="B112697" s="26"/>
      <c r="C112697" s="1"/>
      <c r="D112697" s="1"/>
      <c r="E112697" s="1"/>
      <c r="F112697" s="1"/>
      <c r="G112697" s="1"/>
      <c r="H112697" s="1"/>
      <c r="I112697" s="1"/>
      <c r="J112697" s="1"/>
      <c r="K112697" s="1"/>
      <c r="L112697" s="1"/>
      <c r="M112697" s="1"/>
      <c r="N112697" s="1"/>
      <c r="O112697" s="1"/>
      <c r="P112697" s="1"/>
      <c r="Q112697" s="1"/>
      <c r="R112697" s="1"/>
      <c r="S112697" s="1"/>
      <c r="T112697" s="1"/>
      <c r="U112697" s="1"/>
    </row>
    <row r="112698" spans="2:21">
      <c r="B112698" s="26"/>
      <c r="C112698" s="1"/>
      <c r="D112698" s="1"/>
      <c r="E112698" s="1"/>
      <c r="F112698" s="1"/>
      <c r="G112698" s="1"/>
      <c r="H112698" s="1"/>
      <c r="I112698" s="1"/>
      <c r="J112698" s="1"/>
      <c r="K112698" s="1"/>
      <c r="L112698" s="1"/>
      <c r="M112698" s="1"/>
      <c r="N112698" s="1"/>
      <c r="O112698" s="1"/>
      <c r="P112698" s="1"/>
      <c r="Q112698" s="1"/>
      <c r="R112698" s="1"/>
      <c r="S112698" s="1"/>
      <c r="T112698" s="1"/>
      <c r="U112698" s="1"/>
    </row>
    <row r="112699" spans="2:21">
      <c r="B112699" s="26"/>
      <c r="C112699" s="1"/>
      <c r="D112699" s="1"/>
      <c r="E112699" s="1"/>
      <c r="F112699" s="1"/>
      <c r="G112699" s="1"/>
      <c r="H112699" s="1"/>
      <c r="I112699" s="1"/>
      <c r="J112699" s="1"/>
      <c r="K112699" s="1"/>
      <c r="L112699" s="1"/>
      <c r="M112699" s="1"/>
      <c r="N112699" s="1"/>
      <c r="O112699" s="1"/>
      <c r="P112699" s="1"/>
      <c r="Q112699" s="1"/>
      <c r="R112699" s="1"/>
      <c r="S112699" s="1"/>
      <c r="T112699" s="1"/>
      <c r="U112699" s="1"/>
    </row>
    <row r="112700" spans="2:21">
      <c r="B112700" s="26"/>
      <c r="C112700" s="1"/>
      <c r="D112700" s="1"/>
      <c r="E112700" s="1"/>
      <c r="F112700" s="1"/>
      <c r="G112700" s="1"/>
      <c r="H112700" s="1"/>
      <c r="I112700" s="1"/>
      <c r="J112700" s="1"/>
      <c r="K112700" s="1"/>
      <c r="L112700" s="1"/>
      <c r="M112700" s="1"/>
      <c r="N112700" s="1"/>
      <c r="O112700" s="1"/>
      <c r="P112700" s="1"/>
      <c r="Q112700" s="1"/>
      <c r="R112700" s="1"/>
      <c r="S112700" s="1"/>
      <c r="T112700" s="1"/>
      <c r="U112700" s="1"/>
    </row>
    <row r="112701" spans="2:21">
      <c r="B112701" s="26"/>
      <c r="C112701" s="1"/>
      <c r="D112701" s="1"/>
      <c r="E112701" s="1"/>
      <c r="F112701" s="1"/>
      <c r="G112701" s="1"/>
      <c r="H112701" s="1"/>
      <c r="I112701" s="1"/>
      <c r="J112701" s="1"/>
      <c r="K112701" s="1"/>
      <c r="L112701" s="1"/>
      <c r="M112701" s="1"/>
      <c r="N112701" s="1"/>
      <c r="O112701" s="1"/>
      <c r="P112701" s="1"/>
      <c r="Q112701" s="1"/>
      <c r="R112701" s="1"/>
      <c r="S112701" s="1"/>
      <c r="T112701" s="1"/>
      <c r="U112701" s="1"/>
    </row>
    <row r="112702" spans="2:21">
      <c r="B112702" s="26"/>
      <c r="C112702" s="1"/>
      <c r="D112702" s="1"/>
      <c r="E112702" s="1"/>
      <c r="F112702" s="1"/>
      <c r="G112702" s="1"/>
      <c r="H112702" s="1"/>
      <c r="I112702" s="1"/>
      <c r="J112702" s="1"/>
      <c r="K112702" s="1"/>
      <c r="L112702" s="1"/>
      <c r="M112702" s="1"/>
      <c r="N112702" s="1"/>
      <c r="O112702" s="1"/>
      <c r="P112702" s="1"/>
      <c r="Q112702" s="1"/>
      <c r="R112702" s="1"/>
      <c r="S112702" s="1"/>
      <c r="T112702" s="1"/>
      <c r="U112702" s="1"/>
    </row>
    <row r="112703" spans="2:21">
      <c r="B112703" s="26"/>
      <c r="C112703" s="1"/>
      <c r="D112703" s="1"/>
      <c r="E112703" s="1"/>
      <c r="F112703" s="1"/>
      <c r="G112703" s="1"/>
      <c r="H112703" s="1"/>
      <c r="I112703" s="1"/>
      <c r="J112703" s="1"/>
      <c r="K112703" s="1"/>
      <c r="L112703" s="1"/>
      <c r="M112703" s="1"/>
      <c r="N112703" s="1"/>
      <c r="O112703" s="1"/>
      <c r="P112703" s="1"/>
      <c r="Q112703" s="1"/>
      <c r="R112703" s="1"/>
      <c r="S112703" s="1"/>
      <c r="T112703" s="1"/>
      <c r="U112703" s="1"/>
    </row>
    <row r="112704" spans="2:21">
      <c r="B112704" s="26"/>
      <c r="C112704" s="1"/>
      <c r="D112704" s="1"/>
      <c r="E112704" s="1"/>
      <c r="F112704" s="1"/>
      <c r="G112704" s="1"/>
      <c r="H112704" s="1"/>
      <c r="I112704" s="1"/>
      <c r="J112704" s="1"/>
      <c r="K112704" s="1"/>
      <c r="L112704" s="1"/>
      <c r="M112704" s="1"/>
      <c r="N112704" s="1"/>
      <c r="O112704" s="1"/>
      <c r="P112704" s="1"/>
      <c r="Q112704" s="1"/>
      <c r="R112704" s="1"/>
      <c r="S112704" s="1"/>
      <c r="T112704" s="1"/>
      <c r="U112704" s="1"/>
    </row>
    <row r="112705" spans="2:21">
      <c r="B112705" s="26"/>
      <c r="C112705" s="1"/>
      <c r="D112705" s="1"/>
      <c r="E112705" s="1"/>
      <c r="F112705" s="1"/>
      <c r="G112705" s="1"/>
      <c r="H112705" s="1"/>
      <c r="I112705" s="1"/>
      <c r="J112705" s="1"/>
      <c r="K112705" s="1"/>
      <c r="L112705" s="1"/>
      <c r="M112705" s="1"/>
      <c r="N112705" s="1"/>
      <c r="O112705" s="1"/>
      <c r="P112705" s="1"/>
      <c r="Q112705" s="1"/>
      <c r="R112705" s="1"/>
      <c r="S112705" s="1"/>
      <c r="T112705" s="1"/>
      <c r="U112705" s="1"/>
    </row>
    <row r="112706" spans="2:21">
      <c r="B112706" s="26"/>
      <c r="C112706" s="1"/>
      <c r="D112706" s="1"/>
      <c r="E112706" s="1"/>
      <c r="F112706" s="1"/>
      <c r="G112706" s="1"/>
      <c r="H112706" s="1"/>
      <c r="I112706" s="1"/>
      <c r="J112706" s="1"/>
      <c r="K112706" s="1"/>
      <c r="L112706" s="1"/>
      <c r="M112706" s="1"/>
      <c r="N112706" s="1"/>
      <c r="O112706" s="1"/>
      <c r="P112706" s="1"/>
      <c r="Q112706" s="1"/>
      <c r="R112706" s="1"/>
      <c r="S112706" s="1"/>
      <c r="T112706" s="1"/>
      <c r="U112706" s="1"/>
    </row>
    <row r="112707" spans="2:21">
      <c r="B112707" s="26"/>
      <c r="C112707" s="1"/>
      <c r="D112707" s="1"/>
      <c r="E112707" s="1"/>
      <c r="F112707" s="1"/>
      <c r="G112707" s="1"/>
      <c r="H112707" s="1"/>
      <c r="I112707" s="1"/>
      <c r="J112707" s="1"/>
      <c r="K112707" s="1"/>
      <c r="L112707" s="1"/>
      <c r="M112707" s="1"/>
      <c r="N112707" s="1"/>
      <c r="O112707" s="1"/>
      <c r="P112707" s="1"/>
      <c r="Q112707" s="1"/>
      <c r="R112707" s="1"/>
      <c r="S112707" s="1"/>
      <c r="T112707" s="1"/>
      <c r="U112707" s="1"/>
    </row>
    <row r="112708" spans="2:21">
      <c r="B112708" s="26"/>
      <c r="C112708" s="1"/>
      <c r="D112708" s="1"/>
      <c r="E112708" s="1"/>
      <c r="F112708" s="1"/>
      <c r="G112708" s="1"/>
      <c r="H112708" s="1"/>
      <c r="I112708" s="1"/>
      <c r="J112708" s="1"/>
      <c r="K112708" s="1"/>
      <c r="L112708" s="1"/>
      <c r="M112708" s="1"/>
      <c r="N112708" s="1"/>
      <c r="O112708" s="1"/>
      <c r="P112708" s="1"/>
      <c r="Q112708" s="1"/>
      <c r="R112708" s="1"/>
      <c r="S112708" s="1"/>
      <c r="T112708" s="1"/>
      <c r="U112708" s="1"/>
    </row>
    <row r="112709" spans="2:21">
      <c r="B112709" s="26"/>
      <c r="C112709" s="1"/>
      <c r="D112709" s="1"/>
      <c r="E112709" s="1"/>
      <c r="F112709" s="1"/>
      <c r="G112709" s="1"/>
      <c r="H112709" s="1"/>
      <c r="I112709" s="1"/>
      <c r="J112709" s="1"/>
      <c r="K112709" s="1"/>
      <c r="L112709" s="1"/>
      <c r="M112709" s="1"/>
      <c r="N112709" s="1"/>
      <c r="O112709" s="1"/>
      <c r="P112709" s="1"/>
      <c r="Q112709" s="1"/>
      <c r="R112709" s="1"/>
      <c r="S112709" s="1"/>
      <c r="T112709" s="1"/>
      <c r="U112709" s="1"/>
    </row>
    <row r="112710" spans="2:21">
      <c r="B112710" s="26"/>
      <c r="C112710" s="1"/>
      <c r="D112710" s="1"/>
      <c r="E112710" s="1"/>
      <c r="F112710" s="1"/>
      <c r="G112710" s="1"/>
      <c r="H112710" s="1"/>
      <c r="I112710" s="1"/>
      <c r="J112710" s="1"/>
      <c r="K112710" s="1"/>
      <c r="L112710" s="1"/>
      <c r="M112710" s="1"/>
      <c r="N112710" s="1"/>
      <c r="O112710" s="1"/>
      <c r="P112710" s="1"/>
      <c r="Q112710" s="1"/>
      <c r="R112710" s="1"/>
      <c r="S112710" s="1"/>
      <c r="T112710" s="1"/>
      <c r="U112710" s="1"/>
    </row>
    <row r="112711" spans="2:21">
      <c r="B112711" s="26"/>
      <c r="C112711" s="1"/>
      <c r="D112711" s="1"/>
      <c r="E112711" s="1"/>
      <c r="F112711" s="1"/>
      <c r="G112711" s="1"/>
      <c r="H112711" s="1"/>
      <c r="I112711" s="1"/>
      <c r="J112711" s="1"/>
      <c r="K112711" s="1"/>
      <c r="L112711" s="1"/>
      <c r="M112711" s="1"/>
      <c r="N112711" s="1"/>
      <c r="O112711" s="1"/>
      <c r="P112711" s="1"/>
      <c r="Q112711" s="1"/>
      <c r="R112711" s="1"/>
      <c r="S112711" s="1"/>
      <c r="T112711" s="1"/>
      <c r="U112711" s="1"/>
    </row>
    <row r="112712" spans="2:21">
      <c r="B112712" s="26"/>
      <c r="C112712" s="1"/>
      <c r="D112712" s="1"/>
      <c r="E112712" s="1"/>
      <c r="F112712" s="1"/>
      <c r="G112712" s="1"/>
      <c r="H112712" s="1"/>
      <c r="I112712" s="1"/>
      <c r="J112712" s="1"/>
      <c r="K112712" s="1"/>
      <c r="L112712" s="1"/>
      <c r="M112712" s="1"/>
      <c r="N112712" s="1"/>
      <c r="O112712" s="1"/>
      <c r="P112712" s="1"/>
      <c r="Q112712" s="1"/>
      <c r="R112712" s="1"/>
      <c r="S112712" s="1"/>
      <c r="T112712" s="1"/>
      <c r="U112712" s="1"/>
    </row>
    <row r="112713" spans="2:21">
      <c r="B112713" s="26"/>
      <c r="C112713" s="1"/>
      <c r="D112713" s="1"/>
      <c r="E112713" s="1"/>
      <c r="F112713" s="1"/>
      <c r="G112713" s="1"/>
      <c r="H112713" s="1"/>
      <c r="I112713" s="1"/>
      <c r="J112713" s="1"/>
      <c r="K112713" s="1"/>
      <c r="L112713" s="1"/>
      <c r="M112713" s="1"/>
      <c r="N112713" s="1"/>
      <c r="O112713" s="1"/>
      <c r="P112713" s="1"/>
      <c r="Q112713" s="1"/>
      <c r="R112713" s="1"/>
      <c r="S112713" s="1"/>
      <c r="T112713" s="1"/>
      <c r="U112713" s="1"/>
    </row>
    <row r="112714" spans="2:21">
      <c r="B112714" s="26"/>
      <c r="C112714" s="1"/>
      <c r="D112714" s="1"/>
      <c r="E112714" s="1"/>
      <c r="F112714" s="1"/>
      <c r="G112714" s="1"/>
      <c r="H112714" s="1"/>
      <c r="I112714" s="1"/>
      <c r="J112714" s="1"/>
      <c r="K112714" s="1"/>
      <c r="L112714" s="1"/>
      <c r="M112714" s="1"/>
      <c r="N112714" s="1"/>
      <c r="O112714" s="1"/>
      <c r="P112714" s="1"/>
      <c r="Q112714" s="1"/>
      <c r="R112714" s="1"/>
      <c r="S112714" s="1"/>
      <c r="T112714" s="1"/>
      <c r="U112714" s="1"/>
    </row>
    <row r="112715" spans="2:21">
      <c r="B112715" s="26"/>
      <c r="C112715" s="1"/>
      <c r="D112715" s="1"/>
      <c r="E112715" s="1"/>
      <c r="F112715" s="1"/>
      <c r="G112715" s="1"/>
      <c r="H112715" s="1"/>
      <c r="I112715" s="1"/>
      <c r="J112715" s="1"/>
      <c r="K112715" s="1"/>
      <c r="L112715" s="1"/>
      <c r="M112715" s="1"/>
      <c r="N112715" s="1"/>
      <c r="O112715" s="1"/>
      <c r="P112715" s="1"/>
      <c r="Q112715" s="1"/>
      <c r="R112715" s="1"/>
      <c r="S112715" s="1"/>
      <c r="T112715" s="1"/>
      <c r="U112715" s="1"/>
    </row>
    <row r="112716" spans="2:21">
      <c r="B112716" s="26"/>
      <c r="C112716" s="1"/>
      <c r="D112716" s="1"/>
      <c r="E112716" s="1"/>
      <c r="F112716" s="1"/>
      <c r="G112716" s="1"/>
      <c r="H112716" s="1"/>
      <c r="I112716" s="1"/>
      <c r="J112716" s="1"/>
      <c r="K112716" s="1"/>
      <c r="L112716" s="1"/>
      <c r="M112716" s="1"/>
      <c r="N112716" s="1"/>
      <c r="O112716" s="1"/>
      <c r="P112716" s="1"/>
      <c r="Q112716" s="1"/>
      <c r="R112716" s="1"/>
      <c r="S112716" s="1"/>
      <c r="T112716" s="1"/>
      <c r="U112716" s="1"/>
    </row>
    <row r="112717" spans="2:21">
      <c r="B112717" s="26"/>
      <c r="C112717" s="1"/>
      <c r="D112717" s="1"/>
      <c r="E112717" s="1"/>
      <c r="F112717" s="1"/>
      <c r="G112717" s="1"/>
      <c r="H112717" s="1"/>
      <c r="I112717" s="1"/>
      <c r="J112717" s="1"/>
      <c r="K112717" s="1"/>
      <c r="L112717" s="1"/>
      <c r="M112717" s="1"/>
      <c r="N112717" s="1"/>
      <c r="O112717" s="1"/>
      <c r="P112717" s="1"/>
      <c r="Q112717" s="1"/>
      <c r="R112717" s="1"/>
      <c r="S112717" s="1"/>
      <c r="T112717" s="1"/>
      <c r="U112717" s="1"/>
    </row>
    <row r="112718" spans="2:21">
      <c r="B112718" s="26"/>
      <c r="C112718" s="1"/>
      <c r="D112718" s="1"/>
      <c r="E112718" s="1"/>
      <c r="F112718" s="1"/>
      <c r="G112718" s="1"/>
      <c r="H112718" s="1"/>
      <c r="I112718" s="1"/>
      <c r="J112718" s="1"/>
      <c r="K112718" s="1"/>
      <c r="L112718" s="1"/>
      <c r="M112718" s="1"/>
      <c r="N112718" s="1"/>
      <c r="O112718" s="1"/>
      <c r="P112718" s="1"/>
      <c r="Q112718" s="1"/>
      <c r="R112718" s="1"/>
      <c r="S112718" s="1"/>
      <c r="T112718" s="1"/>
      <c r="U112718" s="1"/>
    </row>
    <row r="112719" spans="2:21">
      <c r="B112719" s="26"/>
      <c r="C112719" s="1"/>
      <c r="D112719" s="1"/>
      <c r="E112719" s="1"/>
      <c r="F112719" s="1"/>
      <c r="G112719" s="1"/>
      <c r="H112719" s="1"/>
      <c r="I112719" s="1"/>
      <c r="J112719" s="1"/>
      <c r="K112719" s="1"/>
      <c r="L112719" s="1"/>
      <c r="M112719" s="1"/>
      <c r="N112719" s="1"/>
      <c r="O112719" s="1"/>
      <c r="P112719" s="1"/>
      <c r="Q112719" s="1"/>
      <c r="R112719" s="1"/>
      <c r="S112719" s="1"/>
      <c r="T112719" s="1"/>
      <c r="U112719" s="1"/>
    </row>
    <row r="112720" spans="2:21">
      <c r="B112720" s="26"/>
      <c r="C112720" s="1"/>
      <c r="D112720" s="1"/>
      <c r="E112720" s="1"/>
      <c r="F112720" s="1"/>
      <c r="G112720" s="1"/>
      <c r="H112720" s="1"/>
      <c r="I112720" s="1"/>
      <c r="J112720" s="1"/>
      <c r="K112720" s="1"/>
      <c r="L112720" s="1"/>
      <c r="M112720" s="1"/>
      <c r="N112720" s="1"/>
      <c r="O112720" s="1"/>
      <c r="P112720" s="1"/>
      <c r="Q112720" s="1"/>
      <c r="R112720" s="1"/>
      <c r="S112720" s="1"/>
      <c r="T112720" s="1"/>
      <c r="U112720" s="1"/>
    </row>
    <row r="112721" spans="2:21">
      <c r="B112721" s="26"/>
      <c r="C112721" s="1"/>
      <c r="D112721" s="1"/>
      <c r="E112721" s="1"/>
      <c r="F112721" s="1"/>
      <c r="G112721" s="1"/>
      <c r="H112721" s="1"/>
      <c r="I112721" s="1"/>
      <c r="J112721" s="1"/>
      <c r="K112721" s="1"/>
      <c r="L112721" s="1"/>
      <c r="M112721" s="1"/>
      <c r="N112721" s="1"/>
      <c r="O112721" s="1"/>
      <c r="P112721" s="1"/>
      <c r="Q112721" s="1"/>
      <c r="R112721" s="1"/>
      <c r="S112721" s="1"/>
      <c r="T112721" s="1"/>
      <c r="U112721" s="1"/>
    </row>
    <row r="112722" spans="2:21">
      <c r="B112722" s="26"/>
      <c r="C112722" s="1"/>
      <c r="D112722" s="1"/>
      <c r="E112722" s="1"/>
      <c r="F112722" s="1"/>
      <c r="G112722" s="1"/>
      <c r="H112722" s="1"/>
      <c r="I112722" s="1"/>
      <c r="J112722" s="1"/>
      <c r="K112722" s="1"/>
      <c r="L112722" s="1"/>
      <c r="M112722" s="1"/>
      <c r="N112722" s="1"/>
      <c r="O112722" s="1"/>
      <c r="P112722" s="1"/>
      <c r="Q112722" s="1"/>
      <c r="R112722" s="1"/>
      <c r="S112722" s="1"/>
      <c r="T112722" s="1"/>
      <c r="U112722" s="1"/>
    </row>
    <row r="112723" spans="2:21">
      <c r="B112723" s="26"/>
      <c r="C112723" s="1"/>
      <c r="D112723" s="1"/>
      <c r="E112723" s="1"/>
      <c r="F112723" s="1"/>
      <c r="G112723" s="1"/>
      <c r="H112723" s="1"/>
      <c r="I112723" s="1"/>
      <c r="J112723" s="1"/>
      <c r="K112723" s="1"/>
      <c r="L112723" s="1"/>
      <c r="M112723" s="1"/>
      <c r="N112723" s="1"/>
      <c r="O112723" s="1"/>
      <c r="P112723" s="1"/>
      <c r="Q112723" s="1"/>
      <c r="R112723" s="1"/>
      <c r="S112723" s="1"/>
      <c r="T112723" s="1"/>
      <c r="U112723" s="1"/>
    </row>
    <row r="112724" spans="2:21">
      <c r="B112724" s="26"/>
      <c r="C112724" s="1"/>
      <c r="D112724" s="1"/>
      <c r="E112724" s="1"/>
      <c r="F112724" s="1"/>
      <c r="G112724" s="1"/>
      <c r="H112724" s="1"/>
      <c r="I112724" s="1"/>
      <c r="J112724" s="1"/>
      <c r="K112724" s="1"/>
      <c r="L112724" s="1"/>
      <c r="M112724" s="1"/>
      <c r="N112724" s="1"/>
      <c r="O112724" s="1"/>
      <c r="P112724" s="1"/>
      <c r="Q112724" s="1"/>
      <c r="R112724" s="1"/>
      <c r="S112724" s="1"/>
      <c r="T112724" s="1"/>
      <c r="U112724" s="1"/>
    </row>
    <row r="112725" spans="2:21">
      <c r="B112725" s="26"/>
      <c r="C112725" s="1"/>
      <c r="D112725" s="1"/>
      <c r="E112725" s="1"/>
      <c r="F112725" s="1"/>
      <c r="G112725" s="1"/>
      <c r="H112725" s="1"/>
      <c r="I112725" s="1"/>
      <c r="J112725" s="1"/>
      <c r="K112725" s="1"/>
      <c r="L112725" s="1"/>
      <c r="M112725" s="1"/>
      <c r="N112725" s="1"/>
      <c r="O112725" s="1"/>
      <c r="P112725" s="1"/>
      <c r="Q112725" s="1"/>
      <c r="R112725" s="1"/>
      <c r="S112725" s="1"/>
      <c r="T112725" s="1"/>
      <c r="U112725" s="1"/>
    </row>
    <row r="112726" spans="2:21">
      <c r="B112726" s="26"/>
      <c r="C112726" s="1"/>
      <c r="D112726" s="1"/>
      <c r="E112726" s="1"/>
      <c r="F112726" s="1"/>
      <c r="G112726" s="1"/>
      <c r="H112726" s="1"/>
      <c r="I112726" s="1"/>
      <c r="J112726" s="1"/>
      <c r="K112726" s="1"/>
      <c r="L112726" s="1"/>
      <c r="M112726" s="1"/>
      <c r="N112726" s="1"/>
      <c r="O112726" s="1"/>
      <c r="P112726" s="1"/>
      <c r="Q112726" s="1"/>
      <c r="R112726" s="1"/>
      <c r="S112726" s="1"/>
      <c r="T112726" s="1"/>
      <c r="U112726" s="1"/>
    </row>
    <row r="112727" spans="2:21">
      <c r="B112727" s="26"/>
      <c r="C112727" s="1"/>
      <c r="D112727" s="1"/>
      <c r="E112727" s="1"/>
      <c r="F112727" s="1"/>
      <c r="G112727" s="1"/>
      <c r="H112727" s="1"/>
      <c r="I112727" s="1"/>
      <c r="J112727" s="1"/>
      <c r="K112727" s="1"/>
      <c r="L112727" s="1"/>
      <c r="M112727" s="1"/>
      <c r="N112727" s="1"/>
      <c r="O112727" s="1"/>
      <c r="P112727" s="1"/>
      <c r="Q112727" s="1"/>
      <c r="R112727" s="1"/>
      <c r="S112727" s="1"/>
      <c r="T112727" s="1"/>
      <c r="U112727" s="1"/>
    </row>
    <row r="112728" spans="2:21">
      <c r="B112728" s="26"/>
      <c r="C112728" s="1"/>
      <c r="D112728" s="1"/>
      <c r="E112728" s="1"/>
      <c r="F112728" s="1"/>
      <c r="G112728" s="1"/>
      <c r="H112728" s="1"/>
      <c r="I112728" s="1"/>
      <c r="J112728" s="1"/>
      <c r="K112728" s="1"/>
      <c r="L112728" s="1"/>
      <c r="M112728" s="1"/>
      <c r="N112728" s="1"/>
      <c r="O112728" s="1"/>
      <c r="P112728" s="1"/>
      <c r="Q112728" s="1"/>
      <c r="R112728" s="1"/>
      <c r="S112728" s="1"/>
      <c r="T112728" s="1"/>
      <c r="U112728" s="1"/>
    </row>
    <row r="112729" spans="2:21">
      <c r="B112729" s="26"/>
      <c r="C112729" s="1"/>
      <c r="D112729" s="1"/>
      <c r="E112729" s="1"/>
      <c r="F112729" s="1"/>
      <c r="G112729" s="1"/>
      <c r="H112729" s="1"/>
      <c r="I112729" s="1"/>
      <c r="J112729" s="1"/>
      <c r="K112729" s="1"/>
      <c r="L112729" s="1"/>
      <c r="M112729" s="1"/>
      <c r="N112729" s="1"/>
      <c r="O112729" s="1"/>
      <c r="P112729" s="1"/>
      <c r="Q112729" s="1"/>
      <c r="R112729" s="1"/>
      <c r="S112729" s="1"/>
      <c r="T112729" s="1"/>
      <c r="U112729" s="1"/>
    </row>
    <row r="112730" spans="2:21">
      <c r="B112730" s="26"/>
      <c r="C112730" s="1"/>
      <c r="D112730" s="1"/>
      <c r="E112730" s="1"/>
      <c r="F112730" s="1"/>
      <c r="G112730" s="1"/>
      <c r="H112730" s="1"/>
      <c r="I112730" s="1"/>
      <c r="J112730" s="1"/>
      <c r="K112730" s="1"/>
      <c r="L112730" s="1"/>
      <c r="M112730" s="1"/>
      <c r="N112730" s="1"/>
      <c r="O112730" s="1"/>
      <c r="P112730" s="1"/>
      <c r="Q112730" s="1"/>
      <c r="R112730" s="1"/>
      <c r="S112730" s="1"/>
      <c r="T112730" s="1"/>
      <c r="U112730" s="1"/>
    </row>
    <row r="112731" spans="2:21">
      <c r="B112731" s="26"/>
      <c r="C112731" s="1"/>
      <c r="D112731" s="1"/>
      <c r="E112731" s="1"/>
      <c r="F112731" s="1"/>
      <c r="G112731" s="1"/>
      <c r="H112731" s="1"/>
      <c r="I112731" s="1"/>
      <c r="J112731" s="1"/>
      <c r="K112731" s="1"/>
      <c r="L112731" s="1"/>
      <c r="M112731" s="1"/>
      <c r="N112731" s="1"/>
      <c r="O112731" s="1"/>
      <c r="P112731" s="1"/>
      <c r="Q112731" s="1"/>
      <c r="R112731" s="1"/>
      <c r="S112731" s="1"/>
      <c r="T112731" s="1"/>
      <c r="U112731" s="1"/>
    </row>
    <row r="112732" spans="2:21">
      <c r="B112732" s="26"/>
      <c r="C112732" s="1"/>
      <c r="D112732" s="1"/>
      <c r="E112732" s="1"/>
      <c r="F112732" s="1"/>
      <c r="G112732" s="1"/>
      <c r="H112732" s="1"/>
      <c r="I112732" s="1"/>
      <c r="J112732" s="1"/>
      <c r="K112732" s="1"/>
      <c r="L112732" s="1"/>
      <c r="M112732" s="1"/>
      <c r="N112732" s="1"/>
      <c r="O112732" s="1"/>
      <c r="P112732" s="1"/>
      <c r="Q112732" s="1"/>
      <c r="R112732" s="1"/>
      <c r="S112732" s="1"/>
      <c r="T112732" s="1"/>
      <c r="U112732" s="1"/>
    </row>
    <row r="112733" spans="2:21">
      <c r="B112733" s="26"/>
      <c r="C112733" s="1"/>
      <c r="D112733" s="1"/>
      <c r="E112733" s="1"/>
      <c r="F112733" s="1"/>
      <c r="G112733" s="1"/>
      <c r="H112733" s="1"/>
      <c r="I112733" s="1"/>
      <c r="J112733" s="1"/>
      <c r="K112733" s="1"/>
      <c r="L112733" s="1"/>
      <c r="M112733" s="1"/>
      <c r="N112733" s="1"/>
      <c r="O112733" s="1"/>
      <c r="P112733" s="1"/>
      <c r="Q112733" s="1"/>
      <c r="R112733" s="1"/>
      <c r="S112733" s="1"/>
      <c r="T112733" s="1"/>
      <c r="U112733" s="1"/>
    </row>
    <row r="112734" spans="2:21">
      <c r="B112734" s="26"/>
      <c r="C112734" s="1"/>
      <c r="D112734" s="1"/>
      <c r="E112734" s="1"/>
      <c r="F112734" s="1"/>
      <c r="G112734" s="1"/>
      <c r="H112734" s="1"/>
      <c r="I112734" s="1"/>
      <c r="J112734" s="1"/>
      <c r="K112734" s="1"/>
      <c r="L112734" s="1"/>
      <c r="M112734" s="1"/>
      <c r="N112734" s="1"/>
      <c r="O112734" s="1"/>
      <c r="P112734" s="1"/>
      <c r="Q112734" s="1"/>
      <c r="R112734" s="1"/>
      <c r="S112734" s="1"/>
      <c r="T112734" s="1"/>
      <c r="U112734" s="1"/>
    </row>
    <row r="112735" spans="2:21">
      <c r="B112735" s="26"/>
      <c r="C112735" s="1"/>
      <c r="D112735" s="1"/>
      <c r="E112735" s="1"/>
      <c r="F112735" s="1"/>
      <c r="G112735" s="1"/>
      <c r="H112735" s="1"/>
      <c r="I112735" s="1"/>
      <c r="J112735" s="1"/>
      <c r="K112735" s="1"/>
      <c r="L112735" s="1"/>
      <c r="M112735" s="1"/>
      <c r="N112735" s="1"/>
      <c r="O112735" s="1"/>
      <c r="P112735" s="1"/>
      <c r="Q112735" s="1"/>
      <c r="R112735" s="1"/>
      <c r="S112735" s="1"/>
      <c r="T112735" s="1"/>
      <c r="U112735" s="1"/>
    </row>
    <row r="112736" spans="2:21">
      <c r="B112736" s="26"/>
      <c r="C112736" s="1"/>
      <c r="D112736" s="1"/>
      <c r="E112736" s="1"/>
      <c r="F112736" s="1"/>
      <c r="G112736" s="1"/>
      <c r="H112736" s="1"/>
      <c r="I112736" s="1"/>
      <c r="J112736" s="1"/>
      <c r="K112736" s="1"/>
      <c r="L112736" s="1"/>
      <c r="M112736" s="1"/>
      <c r="N112736" s="1"/>
      <c r="O112736" s="1"/>
      <c r="P112736" s="1"/>
      <c r="Q112736" s="1"/>
      <c r="R112736" s="1"/>
      <c r="S112736" s="1"/>
      <c r="T112736" s="1"/>
      <c r="U112736" s="1"/>
    </row>
    <row r="112737" spans="2:21">
      <c r="B112737" s="26"/>
      <c r="C112737" s="1"/>
      <c r="D112737" s="1"/>
      <c r="E112737" s="1"/>
      <c r="F112737" s="1"/>
      <c r="G112737" s="1"/>
      <c r="H112737" s="1"/>
      <c r="I112737" s="1"/>
      <c r="J112737" s="1"/>
      <c r="K112737" s="1"/>
      <c r="L112737" s="1"/>
      <c r="M112737" s="1"/>
      <c r="N112737" s="1"/>
      <c r="O112737" s="1"/>
      <c r="P112737" s="1"/>
      <c r="Q112737" s="1"/>
      <c r="R112737" s="1"/>
      <c r="S112737" s="1"/>
      <c r="T112737" s="1"/>
      <c r="U112737" s="1"/>
    </row>
    <row r="112738" spans="2:21">
      <c r="B112738" s="26"/>
      <c r="C112738" s="1"/>
      <c r="D112738" s="1"/>
      <c r="E112738" s="1"/>
      <c r="F112738" s="1"/>
      <c r="G112738" s="1"/>
      <c r="H112738" s="1"/>
      <c r="I112738" s="1"/>
      <c r="J112738" s="1"/>
      <c r="K112738" s="1"/>
      <c r="L112738" s="1"/>
      <c r="M112738" s="1"/>
      <c r="N112738" s="1"/>
      <c r="O112738" s="1"/>
      <c r="P112738" s="1"/>
      <c r="Q112738" s="1"/>
      <c r="R112738" s="1"/>
      <c r="S112738" s="1"/>
      <c r="T112738" s="1"/>
      <c r="U112738" s="1"/>
    </row>
    <row r="112739" spans="2:21">
      <c r="B112739" s="26"/>
      <c r="C112739" s="1"/>
      <c r="D112739" s="1"/>
      <c r="E112739" s="1"/>
      <c r="F112739" s="1"/>
      <c r="G112739" s="1"/>
      <c r="H112739" s="1"/>
      <c r="I112739" s="1"/>
      <c r="J112739" s="1"/>
      <c r="K112739" s="1"/>
      <c r="L112739" s="1"/>
      <c r="M112739" s="1"/>
      <c r="N112739" s="1"/>
      <c r="O112739" s="1"/>
      <c r="P112739" s="1"/>
      <c r="Q112739" s="1"/>
      <c r="R112739" s="1"/>
      <c r="S112739" s="1"/>
      <c r="T112739" s="1"/>
      <c r="U112739" s="1"/>
    </row>
    <row r="112740" spans="2:21">
      <c r="B112740" s="26"/>
      <c r="C112740" s="1"/>
      <c r="D112740" s="1"/>
      <c r="E112740" s="1"/>
      <c r="F112740" s="1"/>
      <c r="G112740" s="1"/>
      <c r="H112740" s="1"/>
      <c r="I112740" s="1"/>
      <c r="J112740" s="1"/>
      <c r="K112740" s="1"/>
      <c r="L112740" s="1"/>
      <c r="M112740" s="1"/>
      <c r="N112740" s="1"/>
      <c r="O112740" s="1"/>
      <c r="P112740" s="1"/>
      <c r="Q112740" s="1"/>
      <c r="R112740" s="1"/>
      <c r="S112740" s="1"/>
      <c r="T112740" s="1"/>
      <c r="U112740" s="1"/>
    </row>
    <row r="112741" spans="2:21">
      <c r="B112741" s="26"/>
      <c r="C112741" s="1"/>
      <c r="D112741" s="1"/>
      <c r="E112741" s="1"/>
      <c r="F112741" s="1"/>
      <c r="G112741" s="1"/>
      <c r="H112741" s="1"/>
      <c r="I112741" s="1"/>
      <c r="J112741" s="1"/>
      <c r="K112741" s="1"/>
      <c r="L112741" s="1"/>
      <c r="M112741" s="1"/>
      <c r="N112741" s="1"/>
      <c r="O112741" s="1"/>
      <c r="P112741" s="1"/>
      <c r="Q112741" s="1"/>
      <c r="R112741" s="1"/>
      <c r="S112741" s="1"/>
      <c r="T112741" s="1"/>
      <c r="U112741" s="1"/>
    </row>
    <row r="112742" spans="2:21">
      <c r="B112742" s="26"/>
      <c r="C112742" s="1"/>
      <c r="D112742" s="1"/>
      <c r="E112742" s="1"/>
      <c r="F112742" s="1"/>
      <c r="G112742" s="1"/>
      <c r="H112742" s="1"/>
      <c r="I112742" s="1"/>
      <c r="J112742" s="1"/>
      <c r="K112742" s="1"/>
      <c r="L112742" s="1"/>
      <c r="M112742" s="1"/>
      <c r="N112742" s="1"/>
      <c r="O112742" s="1"/>
      <c r="P112742" s="1"/>
      <c r="Q112742" s="1"/>
      <c r="R112742" s="1"/>
      <c r="S112742" s="1"/>
      <c r="T112742" s="1"/>
      <c r="U112742" s="1"/>
    </row>
    <row r="112743" spans="2:21">
      <c r="B112743" s="26"/>
      <c r="C112743" s="1"/>
      <c r="D112743" s="1"/>
      <c r="E112743" s="1"/>
      <c r="F112743" s="1"/>
      <c r="G112743" s="1"/>
      <c r="H112743" s="1"/>
      <c r="I112743" s="1"/>
      <c r="J112743" s="1"/>
      <c r="K112743" s="1"/>
      <c r="L112743" s="1"/>
      <c r="M112743" s="1"/>
      <c r="N112743" s="1"/>
      <c r="O112743" s="1"/>
      <c r="P112743" s="1"/>
      <c r="Q112743" s="1"/>
      <c r="R112743" s="1"/>
      <c r="S112743" s="1"/>
      <c r="T112743" s="1"/>
      <c r="U112743" s="1"/>
    </row>
    <row r="112744" spans="2:21">
      <c r="B112744" s="26"/>
      <c r="C112744" s="1"/>
      <c r="D112744" s="1"/>
      <c r="E112744" s="1"/>
      <c r="F112744" s="1"/>
      <c r="G112744" s="1"/>
      <c r="H112744" s="1"/>
      <c r="I112744" s="1"/>
      <c r="J112744" s="1"/>
      <c r="K112744" s="1"/>
      <c r="L112744" s="1"/>
      <c r="M112744" s="1"/>
      <c r="N112744" s="1"/>
      <c r="O112744" s="1"/>
      <c r="P112744" s="1"/>
      <c r="Q112744" s="1"/>
      <c r="R112744" s="1"/>
      <c r="S112744" s="1"/>
      <c r="T112744" s="1"/>
      <c r="U112744" s="1"/>
    </row>
    <row r="112745" spans="2:21">
      <c r="B112745" s="26"/>
      <c r="C112745" s="1"/>
      <c r="D112745" s="1"/>
      <c r="E112745" s="1"/>
      <c r="F112745" s="1"/>
      <c r="G112745" s="1"/>
      <c r="H112745" s="1"/>
      <c r="I112745" s="1"/>
      <c r="J112745" s="1"/>
      <c r="K112745" s="1"/>
      <c r="L112745" s="1"/>
      <c r="M112745" s="1"/>
      <c r="N112745" s="1"/>
      <c r="O112745" s="1"/>
      <c r="P112745" s="1"/>
      <c r="Q112745" s="1"/>
      <c r="R112745" s="1"/>
      <c r="S112745" s="1"/>
      <c r="T112745" s="1"/>
      <c r="U112745" s="1"/>
    </row>
    <row r="112746" spans="2:21">
      <c r="B112746" s="26"/>
      <c r="C112746" s="1"/>
      <c r="D112746" s="1"/>
      <c r="E112746" s="1"/>
      <c r="F112746" s="1"/>
      <c r="G112746" s="1"/>
      <c r="H112746" s="1"/>
      <c r="I112746" s="1"/>
      <c r="J112746" s="1"/>
      <c r="K112746" s="1"/>
      <c r="L112746" s="1"/>
      <c r="M112746" s="1"/>
      <c r="N112746" s="1"/>
      <c r="O112746" s="1"/>
      <c r="P112746" s="1"/>
      <c r="Q112746" s="1"/>
      <c r="R112746" s="1"/>
      <c r="S112746" s="1"/>
      <c r="T112746" s="1"/>
      <c r="U112746" s="1"/>
    </row>
    <row r="112747" spans="2:21">
      <c r="B112747" s="26"/>
      <c r="C112747" s="1"/>
      <c r="D112747" s="1"/>
      <c r="E112747" s="1"/>
      <c r="F112747" s="1"/>
      <c r="G112747" s="1"/>
      <c r="H112747" s="1"/>
      <c r="I112747" s="1"/>
      <c r="J112747" s="1"/>
      <c r="K112747" s="1"/>
      <c r="L112747" s="1"/>
      <c r="M112747" s="1"/>
      <c r="N112747" s="1"/>
      <c r="O112747" s="1"/>
      <c r="P112747" s="1"/>
      <c r="Q112747" s="1"/>
      <c r="R112747" s="1"/>
      <c r="S112747" s="1"/>
      <c r="T112747" s="1"/>
      <c r="U112747" s="1"/>
    </row>
    <row r="112748" spans="2:21">
      <c r="B112748" s="26"/>
      <c r="C112748" s="1"/>
      <c r="D112748" s="1"/>
      <c r="E112748" s="1"/>
      <c r="F112748" s="1"/>
      <c r="G112748" s="1"/>
      <c r="H112748" s="1"/>
      <c r="I112748" s="1"/>
      <c r="J112748" s="1"/>
      <c r="K112748" s="1"/>
      <c r="L112748" s="1"/>
      <c r="M112748" s="1"/>
      <c r="N112748" s="1"/>
      <c r="O112748" s="1"/>
      <c r="P112748" s="1"/>
      <c r="Q112748" s="1"/>
      <c r="R112748" s="1"/>
      <c r="S112748" s="1"/>
      <c r="T112748" s="1"/>
      <c r="U112748" s="1"/>
    </row>
    <row r="112749" spans="2:21">
      <c r="B112749" s="26"/>
      <c r="C112749" s="1"/>
      <c r="D112749" s="1"/>
      <c r="E112749" s="1"/>
      <c r="F112749" s="1"/>
      <c r="G112749" s="1"/>
      <c r="H112749" s="1"/>
      <c r="I112749" s="1"/>
      <c r="J112749" s="1"/>
      <c r="K112749" s="1"/>
      <c r="L112749" s="1"/>
      <c r="M112749" s="1"/>
      <c r="N112749" s="1"/>
      <c r="O112749" s="1"/>
      <c r="P112749" s="1"/>
      <c r="Q112749" s="1"/>
      <c r="R112749" s="1"/>
      <c r="S112749" s="1"/>
      <c r="T112749" s="1"/>
      <c r="U112749" s="1"/>
    </row>
    <row r="112750" spans="2:21">
      <c r="B112750" s="26"/>
      <c r="C112750" s="1"/>
      <c r="D112750" s="1"/>
      <c r="E112750" s="1"/>
      <c r="F112750" s="1"/>
      <c r="G112750" s="1"/>
      <c r="H112750" s="1"/>
      <c r="I112750" s="1"/>
      <c r="J112750" s="1"/>
      <c r="K112750" s="1"/>
      <c r="L112750" s="1"/>
      <c r="M112750" s="1"/>
      <c r="N112750" s="1"/>
      <c r="O112750" s="1"/>
      <c r="P112750" s="1"/>
      <c r="Q112750" s="1"/>
      <c r="R112750" s="1"/>
      <c r="S112750" s="1"/>
      <c r="T112750" s="1"/>
      <c r="U112750" s="1"/>
    </row>
    <row r="112751" spans="2:21">
      <c r="B112751" s="26"/>
      <c r="C112751" s="1"/>
      <c r="D112751" s="1"/>
      <c r="E112751" s="1"/>
      <c r="F112751" s="1"/>
      <c r="G112751" s="1"/>
      <c r="H112751" s="1"/>
      <c r="I112751" s="1"/>
      <c r="J112751" s="1"/>
      <c r="K112751" s="1"/>
      <c r="L112751" s="1"/>
      <c r="M112751" s="1"/>
      <c r="N112751" s="1"/>
      <c r="O112751" s="1"/>
      <c r="P112751" s="1"/>
      <c r="Q112751" s="1"/>
      <c r="R112751" s="1"/>
      <c r="S112751" s="1"/>
      <c r="T112751" s="1"/>
      <c r="U112751" s="1"/>
    </row>
    <row r="112752" spans="2:21">
      <c r="B112752" s="26"/>
      <c r="C112752" s="1"/>
      <c r="D112752" s="1"/>
      <c r="E112752" s="1"/>
      <c r="F112752" s="1"/>
      <c r="G112752" s="1"/>
      <c r="H112752" s="1"/>
      <c r="I112752" s="1"/>
      <c r="J112752" s="1"/>
      <c r="K112752" s="1"/>
      <c r="L112752" s="1"/>
      <c r="M112752" s="1"/>
      <c r="N112752" s="1"/>
      <c r="O112752" s="1"/>
      <c r="P112752" s="1"/>
      <c r="Q112752" s="1"/>
      <c r="R112752" s="1"/>
      <c r="S112752" s="1"/>
      <c r="T112752" s="1"/>
      <c r="U112752" s="1"/>
    </row>
    <row r="112753" spans="2:21">
      <c r="B112753" s="26"/>
      <c r="C112753" s="1"/>
      <c r="D112753" s="1"/>
      <c r="E112753" s="1"/>
      <c r="F112753" s="1"/>
      <c r="G112753" s="1"/>
      <c r="H112753" s="1"/>
      <c r="I112753" s="1"/>
      <c r="J112753" s="1"/>
      <c r="K112753" s="1"/>
      <c r="L112753" s="1"/>
      <c r="M112753" s="1"/>
      <c r="N112753" s="1"/>
      <c r="O112753" s="1"/>
      <c r="P112753" s="1"/>
      <c r="Q112753" s="1"/>
      <c r="R112753" s="1"/>
      <c r="S112753" s="1"/>
      <c r="T112753" s="1"/>
      <c r="U112753" s="1"/>
    </row>
    <row r="112754" spans="2:21">
      <c r="B112754" s="26"/>
      <c r="C112754" s="1"/>
      <c r="D112754" s="1"/>
      <c r="E112754" s="1"/>
      <c r="F112754" s="1"/>
      <c r="G112754" s="1"/>
      <c r="H112754" s="1"/>
      <c r="I112754" s="1"/>
      <c r="J112754" s="1"/>
      <c r="K112754" s="1"/>
      <c r="L112754" s="1"/>
      <c r="M112754" s="1"/>
      <c r="N112754" s="1"/>
      <c r="O112754" s="1"/>
      <c r="P112754" s="1"/>
      <c r="Q112754" s="1"/>
      <c r="R112754" s="1"/>
      <c r="S112754" s="1"/>
      <c r="T112754" s="1"/>
      <c r="U112754" s="1"/>
    </row>
    <row r="112755" spans="2:21">
      <c r="B112755" s="26"/>
      <c r="C112755" s="1"/>
      <c r="D112755" s="1"/>
      <c r="E112755" s="1"/>
      <c r="F112755" s="1"/>
      <c r="G112755" s="1"/>
      <c r="H112755" s="1"/>
      <c r="I112755" s="1"/>
      <c r="J112755" s="1"/>
      <c r="K112755" s="1"/>
      <c r="L112755" s="1"/>
      <c r="M112755" s="1"/>
      <c r="N112755" s="1"/>
      <c r="O112755" s="1"/>
      <c r="P112755" s="1"/>
      <c r="Q112755" s="1"/>
      <c r="R112755" s="1"/>
      <c r="S112755" s="1"/>
      <c r="T112755" s="1"/>
      <c r="U112755" s="1"/>
    </row>
    <row r="112756" spans="2:21">
      <c r="B112756" s="26"/>
      <c r="C112756" s="1"/>
      <c r="D112756" s="1"/>
      <c r="E112756" s="1"/>
      <c r="F112756" s="1"/>
      <c r="G112756" s="1"/>
      <c r="H112756" s="1"/>
      <c r="I112756" s="1"/>
      <c r="J112756" s="1"/>
      <c r="K112756" s="1"/>
      <c r="L112756" s="1"/>
      <c r="M112756" s="1"/>
      <c r="N112756" s="1"/>
      <c r="O112756" s="1"/>
      <c r="P112756" s="1"/>
      <c r="Q112756" s="1"/>
      <c r="R112756" s="1"/>
      <c r="S112756" s="1"/>
      <c r="T112756" s="1"/>
      <c r="U112756" s="1"/>
    </row>
    <row r="112757" spans="2:21">
      <c r="B112757" s="26"/>
      <c r="C112757" s="1"/>
      <c r="D112757" s="1"/>
      <c r="E112757" s="1"/>
      <c r="F112757" s="1"/>
      <c r="G112757" s="1"/>
      <c r="H112757" s="1"/>
      <c r="I112757" s="1"/>
      <c r="J112757" s="1"/>
      <c r="K112757" s="1"/>
      <c r="L112757" s="1"/>
      <c r="M112757" s="1"/>
      <c r="N112757" s="1"/>
      <c r="O112757" s="1"/>
      <c r="P112757" s="1"/>
      <c r="Q112757" s="1"/>
      <c r="R112757" s="1"/>
      <c r="S112757" s="1"/>
      <c r="T112757" s="1"/>
      <c r="U112757" s="1"/>
    </row>
    <row r="112758" spans="2:21">
      <c r="B112758" s="26"/>
      <c r="C112758" s="1"/>
      <c r="D112758" s="1"/>
      <c r="E112758" s="1"/>
      <c r="F112758" s="1"/>
      <c r="G112758" s="1"/>
      <c r="H112758" s="1"/>
      <c r="I112758" s="1"/>
      <c r="J112758" s="1"/>
      <c r="K112758" s="1"/>
      <c r="L112758" s="1"/>
      <c r="M112758" s="1"/>
      <c r="N112758" s="1"/>
      <c r="O112758" s="1"/>
      <c r="P112758" s="1"/>
      <c r="Q112758" s="1"/>
      <c r="R112758" s="1"/>
      <c r="S112758" s="1"/>
      <c r="T112758" s="1"/>
      <c r="U112758" s="1"/>
    </row>
    <row r="112759" spans="2:21">
      <c r="B112759" s="26"/>
      <c r="C112759" s="1"/>
      <c r="D112759" s="1"/>
      <c r="E112759" s="1"/>
      <c r="F112759" s="1"/>
      <c r="G112759" s="1"/>
      <c r="H112759" s="1"/>
      <c r="I112759" s="1"/>
      <c r="J112759" s="1"/>
      <c r="K112759" s="1"/>
      <c r="L112759" s="1"/>
      <c r="M112759" s="1"/>
      <c r="N112759" s="1"/>
      <c r="O112759" s="1"/>
      <c r="P112759" s="1"/>
      <c r="Q112759" s="1"/>
      <c r="R112759" s="1"/>
      <c r="S112759" s="1"/>
      <c r="T112759" s="1"/>
      <c r="U112759" s="1"/>
    </row>
    <row r="112760" spans="2:21">
      <c r="B112760" s="26"/>
      <c r="C112760" s="1"/>
      <c r="D112760" s="1"/>
      <c r="E112760" s="1"/>
      <c r="F112760" s="1"/>
      <c r="G112760" s="1"/>
      <c r="H112760" s="1"/>
      <c r="I112760" s="1"/>
      <c r="J112760" s="1"/>
      <c r="K112760" s="1"/>
      <c r="L112760" s="1"/>
      <c r="M112760" s="1"/>
      <c r="N112760" s="1"/>
      <c r="O112760" s="1"/>
      <c r="P112760" s="1"/>
      <c r="Q112760" s="1"/>
      <c r="R112760" s="1"/>
      <c r="S112760" s="1"/>
      <c r="T112760" s="1"/>
      <c r="U112760" s="1"/>
    </row>
    <row r="112761" spans="2:21">
      <c r="B112761" s="26"/>
      <c r="C112761" s="1"/>
      <c r="D112761" s="1"/>
      <c r="E112761" s="1"/>
      <c r="F112761" s="1"/>
      <c r="G112761" s="1"/>
      <c r="H112761" s="1"/>
      <c r="I112761" s="1"/>
      <c r="J112761" s="1"/>
      <c r="K112761" s="1"/>
      <c r="L112761" s="1"/>
      <c r="M112761" s="1"/>
      <c r="N112761" s="1"/>
      <c r="O112761" s="1"/>
      <c r="P112761" s="1"/>
      <c r="Q112761" s="1"/>
      <c r="R112761" s="1"/>
      <c r="S112761" s="1"/>
      <c r="T112761" s="1"/>
      <c r="U112761" s="1"/>
    </row>
    <row r="112762" spans="2:21">
      <c r="B112762" s="26"/>
      <c r="C112762" s="1"/>
      <c r="D112762" s="1"/>
      <c r="E112762" s="1"/>
      <c r="F112762" s="1"/>
      <c r="G112762" s="1"/>
      <c r="H112762" s="1"/>
      <c r="I112762" s="1"/>
      <c r="J112762" s="1"/>
      <c r="K112762" s="1"/>
      <c r="L112762" s="1"/>
      <c r="M112762" s="1"/>
      <c r="N112762" s="1"/>
      <c r="O112762" s="1"/>
      <c r="P112762" s="1"/>
      <c r="Q112762" s="1"/>
      <c r="R112762" s="1"/>
      <c r="S112762" s="1"/>
      <c r="T112762" s="1"/>
      <c r="U112762" s="1"/>
    </row>
    <row r="112763" spans="2:21">
      <c r="B112763" s="26"/>
      <c r="C112763" s="1"/>
      <c r="D112763" s="1"/>
      <c r="E112763" s="1"/>
      <c r="F112763" s="1"/>
      <c r="G112763" s="1"/>
      <c r="H112763" s="1"/>
      <c r="I112763" s="1"/>
      <c r="J112763" s="1"/>
      <c r="K112763" s="1"/>
      <c r="L112763" s="1"/>
      <c r="M112763" s="1"/>
      <c r="N112763" s="1"/>
      <c r="O112763" s="1"/>
      <c r="P112763" s="1"/>
      <c r="Q112763" s="1"/>
      <c r="R112763" s="1"/>
      <c r="S112763" s="1"/>
      <c r="T112763" s="1"/>
      <c r="U112763" s="1"/>
    </row>
    <row r="112764" spans="2:21">
      <c r="B112764" s="26"/>
      <c r="C112764" s="1"/>
      <c r="D112764" s="1"/>
      <c r="E112764" s="1"/>
      <c r="F112764" s="1"/>
      <c r="G112764" s="1"/>
      <c r="H112764" s="1"/>
      <c r="I112764" s="1"/>
      <c r="J112764" s="1"/>
      <c r="K112764" s="1"/>
      <c r="L112764" s="1"/>
      <c r="M112764" s="1"/>
      <c r="N112764" s="1"/>
      <c r="O112764" s="1"/>
      <c r="P112764" s="1"/>
      <c r="Q112764" s="1"/>
      <c r="R112764" s="1"/>
      <c r="S112764" s="1"/>
      <c r="T112764" s="1"/>
      <c r="U112764" s="1"/>
    </row>
    <row r="112765" spans="2:21">
      <c r="B112765" s="26"/>
      <c r="C112765" s="1"/>
      <c r="D112765" s="1"/>
      <c r="E112765" s="1"/>
      <c r="F112765" s="1"/>
      <c r="G112765" s="1"/>
      <c r="H112765" s="1"/>
      <c r="I112765" s="1"/>
      <c r="J112765" s="1"/>
      <c r="K112765" s="1"/>
      <c r="L112765" s="1"/>
      <c r="M112765" s="1"/>
      <c r="N112765" s="1"/>
      <c r="O112765" s="1"/>
      <c r="P112765" s="1"/>
      <c r="Q112765" s="1"/>
      <c r="R112765" s="1"/>
      <c r="S112765" s="1"/>
      <c r="T112765" s="1"/>
      <c r="U112765" s="1"/>
    </row>
    <row r="112766" spans="2:21">
      <c r="B112766" s="26"/>
      <c r="C112766" s="1"/>
      <c r="D112766" s="1"/>
      <c r="E112766" s="1"/>
      <c r="F112766" s="1"/>
      <c r="G112766" s="1"/>
      <c r="H112766" s="1"/>
      <c r="I112766" s="1"/>
      <c r="J112766" s="1"/>
      <c r="K112766" s="1"/>
      <c r="L112766" s="1"/>
      <c r="M112766" s="1"/>
      <c r="N112766" s="1"/>
      <c r="O112766" s="1"/>
      <c r="P112766" s="1"/>
      <c r="Q112766" s="1"/>
      <c r="R112766" s="1"/>
      <c r="S112766" s="1"/>
      <c r="T112766" s="1"/>
      <c r="U112766" s="1"/>
    </row>
    <row r="112767" spans="2:21">
      <c r="B112767" s="26"/>
      <c r="C112767" s="1"/>
      <c r="D112767" s="1"/>
      <c r="E112767" s="1"/>
      <c r="F112767" s="1"/>
      <c r="G112767" s="1"/>
      <c r="H112767" s="1"/>
      <c r="I112767" s="1"/>
      <c r="J112767" s="1"/>
      <c r="K112767" s="1"/>
      <c r="L112767" s="1"/>
      <c r="M112767" s="1"/>
      <c r="N112767" s="1"/>
      <c r="O112767" s="1"/>
      <c r="P112767" s="1"/>
      <c r="Q112767" s="1"/>
      <c r="R112767" s="1"/>
      <c r="S112767" s="1"/>
      <c r="T112767" s="1"/>
      <c r="U112767" s="1"/>
    </row>
    <row r="112768" spans="2:21">
      <c r="B112768" s="26"/>
      <c r="C112768" s="1"/>
      <c r="D112768" s="1"/>
      <c r="E112768" s="1"/>
      <c r="F112768" s="1"/>
      <c r="G112768" s="1"/>
      <c r="H112768" s="1"/>
      <c r="I112768" s="1"/>
      <c r="J112768" s="1"/>
      <c r="K112768" s="1"/>
      <c r="L112768" s="1"/>
      <c r="M112768" s="1"/>
      <c r="N112768" s="1"/>
      <c r="O112768" s="1"/>
      <c r="P112768" s="1"/>
      <c r="Q112768" s="1"/>
      <c r="R112768" s="1"/>
      <c r="S112768" s="1"/>
      <c r="T112768" s="1"/>
      <c r="U112768" s="1"/>
    </row>
    <row r="112769" spans="2:21">
      <c r="B112769" s="26"/>
      <c r="C112769" s="1"/>
      <c r="D112769" s="1"/>
      <c r="E112769" s="1"/>
      <c r="F112769" s="1"/>
      <c r="G112769" s="1"/>
      <c r="H112769" s="1"/>
      <c r="I112769" s="1"/>
      <c r="J112769" s="1"/>
      <c r="K112769" s="1"/>
      <c r="L112769" s="1"/>
      <c r="M112769" s="1"/>
      <c r="N112769" s="1"/>
      <c r="O112769" s="1"/>
      <c r="P112769" s="1"/>
      <c r="Q112769" s="1"/>
      <c r="R112769" s="1"/>
      <c r="S112769" s="1"/>
      <c r="T112769" s="1"/>
      <c r="U112769" s="1"/>
    </row>
    <row r="112770" spans="2:21">
      <c r="B112770" s="26"/>
      <c r="C112770" s="1"/>
      <c r="D112770" s="1"/>
      <c r="E112770" s="1"/>
      <c r="F112770" s="1"/>
      <c r="G112770" s="1"/>
      <c r="H112770" s="1"/>
      <c r="I112770" s="1"/>
      <c r="J112770" s="1"/>
      <c r="K112770" s="1"/>
      <c r="L112770" s="1"/>
      <c r="M112770" s="1"/>
      <c r="N112770" s="1"/>
      <c r="O112770" s="1"/>
      <c r="P112770" s="1"/>
      <c r="Q112770" s="1"/>
      <c r="R112770" s="1"/>
      <c r="S112770" s="1"/>
      <c r="T112770" s="1"/>
      <c r="U112770" s="1"/>
    </row>
    <row r="112771" spans="2:21">
      <c r="B112771" s="26"/>
      <c r="C112771" s="1"/>
      <c r="D112771" s="1"/>
      <c r="E112771" s="1"/>
      <c r="F112771" s="1"/>
      <c r="G112771" s="1"/>
      <c r="H112771" s="1"/>
      <c r="I112771" s="1"/>
      <c r="J112771" s="1"/>
      <c r="K112771" s="1"/>
      <c r="L112771" s="1"/>
      <c r="M112771" s="1"/>
      <c r="N112771" s="1"/>
      <c r="O112771" s="1"/>
      <c r="P112771" s="1"/>
      <c r="Q112771" s="1"/>
      <c r="R112771" s="1"/>
      <c r="S112771" s="1"/>
      <c r="T112771" s="1"/>
      <c r="U112771" s="1"/>
    </row>
    <row r="112772" spans="2:21">
      <c r="B112772" s="26"/>
      <c r="C112772" s="1"/>
      <c r="D112772" s="1"/>
      <c r="E112772" s="1"/>
      <c r="F112772" s="1"/>
      <c r="G112772" s="1"/>
      <c r="H112772" s="1"/>
      <c r="I112772" s="1"/>
      <c r="J112772" s="1"/>
      <c r="K112772" s="1"/>
      <c r="L112772" s="1"/>
      <c r="M112772" s="1"/>
      <c r="N112772" s="1"/>
      <c r="O112772" s="1"/>
      <c r="P112772" s="1"/>
      <c r="Q112772" s="1"/>
      <c r="R112772" s="1"/>
      <c r="S112772" s="1"/>
      <c r="T112772" s="1"/>
      <c r="U112772" s="1"/>
    </row>
    <row r="112773" spans="2:21">
      <c r="B112773" s="26"/>
      <c r="C112773" s="1"/>
      <c r="D112773" s="1"/>
      <c r="E112773" s="1"/>
      <c r="F112773" s="1"/>
      <c r="G112773" s="1"/>
      <c r="H112773" s="1"/>
      <c r="I112773" s="1"/>
      <c r="J112773" s="1"/>
      <c r="K112773" s="1"/>
      <c r="L112773" s="1"/>
      <c r="M112773" s="1"/>
      <c r="N112773" s="1"/>
      <c r="O112773" s="1"/>
      <c r="P112773" s="1"/>
      <c r="Q112773" s="1"/>
      <c r="R112773" s="1"/>
      <c r="S112773" s="1"/>
      <c r="T112773" s="1"/>
      <c r="U112773" s="1"/>
    </row>
    <row r="112774" spans="2:21">
      <c r="B112774" s="26"/>
      <c r="C112774" s="1"/>
      <c r="D112774" s="1"/>
      <c r="E112774" s="1"/>
      <c r="F112774" s="1"/>
      <c r="G112774" s="1"/>
      <c r="H112774" s="1"/>
      <c r="I112774" s="1"/>
      <c r="J112774" s="1"/>
      <c r="K112774" s="1"/>
      <c r="L112774" s="1"/>
      <c r="M112774" s="1"/>
      <c r="N112774" s="1"/>
      <c r="O112774" s="1"/>
      <c r="P112774" s="1"/>
      <c r="Q112774" s="1"/>
      <c r="R112774" s="1"/>
      <c r="S112774" s="1"/>
      <c r="T112774" s="1"/>
      <c r="U112774" s="1"/>
    </row>
    <row r="112775" spans="2:21">
      <c r="B112775" s="26"/>
      <c r="C112775" s="1"/>
      <c r="D112775" s="1"/>
      <c r="E112775" s="1"/>
      <c r="F112775" s="1"/>
      <c r="G112775" s="1"/>
      <c r="H112775" s="1"/>
      <c r="I112775" s="1"/>
      <c r="J112775" s="1"/>
      <c r="K112775" s="1"/>
      <c r="L112775" s="1"/>
      <c r="M112775" s="1"/>
      <c r="N112775" s="1"/>
      <c r="O112775" s="1"/>
      <c r="P112775" s="1"/>
      <c r="Q112775" s="1"/>
      <c r="R112775" s="1"/>
      <c r="S112775" s="1"/>
      <c r="T112775" s="1"/>
      <c r="U112775" s="1"/>
    </row>
    <row r="112776" spans="2:21">
      <c r="B112776" s="26"/>
      <c r="C112776" s="1"/>
      <c r="D112776" s="1"/>
      <c r="E112776" s="1"/>
      <c r="F112776" s="1"/>
      <c r="G112776" s="1"/>
      <c r="H112776" s="1"/>
      <c r="I112776" s="1"/>
      <c r="J112776" s="1"/>
      <c r="K112776" s="1"/>
      <c r="L112776" s="1"/>
      <c r="M112776" s="1"/>
      <c r="N112776" s="1"/>
      <c r="O112776" s="1"/>
      <c r="P112776" s="1"/>
      <c r="Q112776" s="1"/>
      <c r="R112776" s="1"/>
      <c r="S112776" s="1"/>
      <c r="T112776" s="1"/>
      <c r="U112776" s="1"/>
    </row>
    <row r="112777" spans="2:21">
      <c r="B112777" s="26"/>
      <c r="C112777" s="1"/>
      <c r="D112777" s="1"/>
      <c r="E112777" s="1"/>
      <c r="F112777" s="1"/>
      <c r="G112777" s="1"/>
      <c r="H112777" s="1"/>
      <c r="I112777" s="1"/>
      <c r="J112777" s="1"/>
      <c r="K112777" s="1"/>
      <c r="L112777" s="1"/>
      <c r="M112777" s="1"/>
      <c r="N112777" s="1"/>
      <c r="O112777" s="1"/>
      <c r="P112777" s="1"/>
      <c r="Q112777" s="1"/>
      <c r="R112777" s="1"/>
      <c r="S112777" s="1"/>
      <c r="T112777" s="1"/>
      <c r="U112777" s="1"/>
    </row>
    <row r="112778" spans="2:21">
      <c r="B112778" s="26"/>
      <c r="C112778" s="1"/>
      <c r="D112778" s="1"/>
      <c r="E112778" s="1"/>
      <c r="F112778" s="1"/>
      <c r="G112778" s="1"/>
      <c r="H112778" s="1"/>
      <c r="I112778" s="1"/>
      <c r="J112778" s="1"/>
      <c r="K112778" s="1"/>
      <c r="L112778" s="1"/>
      <c r="M112778" s="1"/>
      <c r="N112778" s="1"/>
      <c r="O112778" s="1"/>
      <c r="P112778" s="1"/>
      <c r="Q112778" s="1"/>
      <c r="R112778" s="1"/>
      <c r="S112778" s="1"/>
      <c r="T112778" s="1"/>
      <c r="U112778" s="1"/>
    </row>
    <row r="112779" spans="2:21">
      <c r="B112779" s="26"/>
      <c r="C112779" s="1"/>
      <c r="D112779" s="1"/>
      <c r="E112779" s="1"/>
      <c r="F112779" s="1"/>
      <c r="G112779" s="1"/>
      <c r="H112779" s="1"/>
      <c r="I112779" s="1"/>
      <c r="J112779" s="1"/>
      <c r="K112779" s="1"/>
      <c r="L112779" s="1"/>
      <c r="M112779" s="1"/>
      <c r="N112779" s="1"/>
      <c r="O112779" s="1"/>
      <c r="P112779" s="1"/>
      <c r="Q112779" s="1"/>
      <c r="R112779" s="1"/>
      <c r="S112779" s="1"/>
      <c r="T112779" s="1"/>
      <c r="U112779" s="1"/>
    </row>
    <row r="112780" spans="2:21">
      <c r="B112780" s="26"/>
      <c r="C112780" s="1"/>
      <c r="D112780" s="1"/>
      <c r="E112780" s="1"/>
      <c r="F112780" s="1"/>
      <c r="G112780" s="1"/>
      <c r="H112780" s="1"/>
      <c r="I112780" s="1"/>
      <c r="J112780" s="1"/>
      <c r="K112780" s="1"/>
      <c r="L112780" s="1"/>
      <c r="M112780" s="1"/>
      <c r="N112780" s="1"/>
      <c r="O112780" s="1"/>
      <c r="P112780" s="1"/>
      <c r="Q112780" s="1"/>
      <c r="R112780" s="1"/>
      <c r="S112780" s="1"/>
      <c r="T112780" s="1"/>
      <c r="U112780" s="1"/>
    </row>
    <row r="112781" spans="2:21">
      <c r="B112781" s="26"/>
      <c r="C112781" s="1"/>
      <c r="D112781" s="1"/>
      <c r="E112781" s="1"/>
      <c r="F112781" s="1"/>
      <c r="G112781" s="1"/>
      <c r="H112781" s="1"/>
      <c r="I112781" s="1"/>
      <c r="J112781" s="1"/>
      <c r="K112781" s="1"/>
      <c r="L112781" s="1"/>
      <c r="M112781" s="1"/>
      <c r="N112781" s="1"/>
      <c r="O112781" s="1"/>
      <c r="P112781" s="1"/>
      <c r="Q112781" s="1"/>
      <c r="R112781" s="1"/>
      <c r="S112781" s="1"/>
      <c r="T112781" s="1"/>
      <c r="U112781" s="1"/>
    </row>
    <row r="112782" spans="2:21">
      <c r="B112782" s="26"/>
      <c r="C112782" s="1"/>
      <c r="D112782" s="1"/>
      <c r="E112782" s="1"/>
      <c r="F112782" s="1"/>
      <c r="G112782" s="1"/>
      <c r="H112782" s="1"/>
      <c r="I112782" s="1"/>
      <c r="J112782" s="1"/>
      <c r="K112782" s="1"/>
      <c r="L112782" s="1"/>
      <c r="M112782" s="1"/>
      <c r="N112782" s="1"/>
      <c r="O112782" s="1"/>
      <c r="P112782" s="1"/>
      <c r="Q112782" s="1"/>
      <c r="R112782" s="1"/>
      <c r="S112782" s="1"/>
      <c r="T112782" s="1"/>
      <c r="U112782" s="1"/>
    </row>
    <row r="112783" spans="2:21">
      <c r="B112783" s="26"/>
      <c r="C112783" s="1"/>
      <c r="D112783" s="1"/>
      <c r="E112783" s="1"/>
      <c r="F112783" s="1"/>
      <c r="G112783" s="1"/>
      <c r="H112783" s="1"/>
      <c r="I112783" s="1"/>
      <c r="J112783" s="1"/>
      <c r="K112783" s="1"/>
      <c r="L112783" s="1"/>
      <c r="M112783" s="1"/>
      <c r="N112783" s="1"/>
      <c r="O112783" s="1"/>
      <c r="P112783" s="1"/>
      <c r="Q112783" s="1"/>
      <c r="R112783" s="1"/>
      <c r="S112783" s="1"/>
      <c r="T112783" s="1"/>
      <c r="U112783" s="1"/>
    </row>
    <row r="112784" spans="2:21">
      <c r="B112784" s="26"/>
      <c r="C112784" s="1"/>
      <c r="D112784" s="1"/>
      <c r="E112784" s="1"/>
      <c r="F112784" s="1"/>
      <c r="G112784" s="1"/>
      <c r="H112784" s="1"/>
      <c r="I112784" s="1"/>
      <c r="J112784" s="1"/>
      <c r="K112784" s="1"/>
      <c r="L112784" s="1"/>
      <c r="M112784" s="1"/>
      <c r="N112784" s="1"/>
      <c r="O112784" s="1"/>
      <c r="P112784" s="1"/>
      <c r="Q112784" s="1"/>
      <c r="R112784" s="1"/>
      <c r="S112784" s="1"/>
      <c r="T112784" s="1"/>
      <c r="U112784" s="1"/>
    </row>
    <row r="112785" spans="2:21">
      <c r="B112785" s="26"/>
      <c r="C112785" s="1"/>
      <c r="D112785" s="1"/>
      <c r="E112785" s="1"/>
      <c r="F112785" s="1"/>
      <c r="G112785" s="1"/>
      <c r="H112785" s="1"/>
      <c r="I112785" s="1"/>
      <c r="J112785" s="1"/>
      <c r="K112785" s="1"/>
      <c r="L112785" s="1"/>
      <c r="M112785" s="1"/>
      <c r="N112785" s="1"/>
      <c r="O112785" s="1"/>
      <c r="P112785" s="1"/>
      <c r="Q112785" s="1"/>
      <c r="R112785" s="1"/>
      <c r="S112785" s="1"/>
      <c r="T112785" s="1"/>
      <c r="U112785" s="1"/>
    </row>
    <row r="112786" spans="2:21">
      <c r="B112786" s="26"/>
      <c r="C112786" s="1"/>
      <c r="D112786" s="1"/>
      <c r="E112786" s="1"/>
      <c r="F112786" s="1"/>
      <c r="G112786" s="1"/>
      <c r="H112786" s="1"/>
      <c r="I112786" s="1"/>
      <c r="J112786" s="1"/>
      <c r="K112786" s="1"/>
      <c r="L112786" s="1"/>
      <c r="M112786" s="1"/>
      <c r="N112786" s="1"/>
      <c r="O112786" s="1"/>
      <c r="P112786" s="1"/>
      <c r="Q112786" s="1"/>
      <c r="R112786" s="1"/>
      <c r="S112786" s="1"/>
      <c r="T112786" s="1"/>
      <c r="U112786" s="1"/>
    </row>
    <row r="112787" spans="2:21">
      <c r="B112787" s="26"/>
      <c r="C112787" s="1"/>
      <c r="D112787" s="1"/>
      <c r="E112787" s="1"/>
      <c r="F112787" s="1"/>
      <c r="G112787" s="1"/>
      <c r="H112787" s="1"/>
      <c r="I112787" s="1"/>
      <c r="J112787" s="1"/>
      <c r="K112787" s="1"/>
      <c r="L112787" s="1"/>
      <c r="M112787" s="1"/>
      <c r="N112787" s="1"/>
      <c r="O112787" s="1"/>
      <c r="P112787" s="1"/>
      <c r="Q112787" s="1"/>
      <c r="R112787" s="1"/>
      <c r="S112787" s="1"/>
      <c r="T112787" s="1"/>
      <c r="U112787" s="1"/>
    </row>
    <row r="112788" spans="2:21">
      <c r="B112788" s="26"/>
      <c r="C112788" s="1"/>
      <c r="D112788" s="1"/>
      <c r="E112788" s="1"/>
      <c r="F112788" s="1"/>
      <c r="G112788" s="1"/>
      <c r="H112788" s="1"/>
      <c r="I112788" s="1"/>
      <c r="J112788" s="1"/>
      <c r="K112788" s="1"/>
      <c r="L112788" s="1"/>
      <c r="M112788" s="1"/>
      <c r="N112788" s="1"/>
      <c r="O112788" s="1"/>
      <c r="P112788" s="1"/>
      <c r="Q112788" s="1"/>
      <c r="R112788" s="1"/>
      <c r="S112788" s="1"/>
      <c r="T112788" s="1"/>
      <c r="U112788" s="1"/>
    </row>
    <row r="112789" spans="2:21">
      <c r="B112789" s="26"/>
      <c r="C112789" s="1"/>
      <c r="D112789" s="1"/>
      <c r="E112789" s="1"/>
      <c r="F112789" s="1"/>
      <c r="G112789" s="1"/>
      <c r="H112789" s="1"/>
      <c r="I112789" s="1"/>
      <c r="J112789" s="1"/>
      <c r="K112789" s="1"/>
      <c r="L112789" s="1"/>
      <c r="M112789" s="1"/>
      <c r="N112789" s="1"/>
      <c r="O112789" s="1"/>
      <c r="P112789" s="1"/>
      <c r="Q112789" s="1"/>
      <c r="R112789" s="1"/>
      <c r="S112789" s="1"/>
      <c r="T112789" s="1"/>
      <c r="U112789" s="1"/>
    </row>
    <row r="112790" spans="2:21">
      <c r="B112790" s="26"/>
      <c r="C112790" s="1"/>
      <c r="D112790" s="1"/>
      <c r="E112790" s="1"/>
      <c r="F112790" s="1"/>
      <c r="G112790" s="1"/>
      <c r="H112790" s="1"/>
      <c r="I112790" s="1"/>
      <c r="J112790" s="1"/>
      <c r="K112790" s="1"/>
      <c r="L112790" s="1"/>
      <c r="M112790" s="1"/>
      <c r="N112790" s="1"/>
      <c r="O112790" s="1"/>
      <c r="P112790" s="1"/>
      <c r="Q112790" s="1"/>
      <c r="R112790" s="1"/>
      <c r="S112790" s="1"/>
      <c r="T112790" s="1"/>
      <c r="U112790" s="1"/>
    </row>
    <row r="112791" spans="2:21">
      <c r="B112791" s="26"/>
      <c r="C112791" s="1"/>
      <c r="D112791" s="1"/>
      <c r="E112791" s="1"/>
      <c r="F112791" s="1"/>
      <c r="G112791" s="1"/>
      <c r="H112791" s="1"/>
      <c r="I112791" s="1"/>
      <c r="J112791" s="1"/>
      <c r="K112791" s="1"/>
      <c r="L112791" s="1"/>
      <c r="M112791" s="1"/>
      <c r="N112791" s="1"/>
      <c r="O112791" s="1"/>
      <c r="P112791" s="1"/>
      <c r="Q112791" s="1"/>
      <c r="R112791" s="1"/>
      <c r="S112791" s="1"/>
      <c r="T112791" s="1"/>
      <c r="U112791" s="1"/>
    </row>
    <row r="112792" spans="2:21">
      <c r="B112792" s="26"/>
      <c r="C112792" s="1"/>
      <c r="D112792" s="1"/>
      <c r="E112792" s="1"/>
      <c r="F112792" s="1"/>
      <c r="G112792" s="1"/>
      <c r="H112792" s="1"/>
      <c r="I112792" s="1"/>
      <c r="J112792" s="1"/>
      <c r="K112792" s="1"/>
      <c r="L112792" s="1"/>
      <c r="M112792" s="1"/>
      <c r="N112792" s="1"/>
      <c r="O112792" s="1"/>
      <c r="P112792" s="1"/>
      <c r="Q112792" s="1"/>
      <c r="R112792" s="1"/>
      <c r="S112792" s="1"/>
      <c r="T112792" s="1"/>
      <c r="U112792" s="1"/>
    </row>
    <row r="112793" spans="2:21">
      <c r="B112793" s="26"/>
      <c r="C112793" s="1"/>
      <c r="D112793" s="1"/>
      <c r="E112793" s="1"/>
      <c r="F112793" s="1"/>
      <c r="G112793" s="1"/>
      <c r="H112793" s="1"/>
      <c r="I112793" s="1"/>
      <c r="J112793" s="1"/>
      <c r="K112793" s="1"/>
      <c r="L112793" s="1"/>
      <c r="M112793" s="1"/>
      <c r="N112793" s="1"/>
      <c r="O112793" s="1"/>
      <c r="P112793" s="1"/>
      <c r="Q112793" s="1"/>
      <c r="R112793" s="1"/>
      <c r="S112793" s="1"/>
      <c r="T112793" s="1"/>
      <c r="U112793" s="1"/>
    </row>
    <row r="112794" spans="2:21">
      <c r="B112794" s="26"/>
      <c r="C112794" s="1"/>
      <c r="D112794" s="1"/>
      <c r="E112794" s="1"/>
      <c r="F112794" s="1"/>
      <c r="G112794" s="1"/>
      <c r="H112794" s="1"/>
      <c r="I112794" s="1"/>
      <c r="J112794" s="1"/>
      <c r="K112794" s="1"/>
      <c r="L112794" s="1"/>
      <c r="M112794" s="1"/>
      <c r="N112794" s="1"/>
      <c r="O112794" s="1"/>
      <c r="P112794" s="1"/>
      <c r="Q112794" s="1"/>
      <c r="R112794" s="1"/>
      <c r="S112794" s="1"/>
      <c r="T112794" s="1"/>
      <c r="U112794" s="1"/>
    </row>
    <row r="112795" spans="2:21">
      <c r="B112795" s="26"/>
      <c r="C112795" s="1"/>
      <c r="D112795" s="1"/>
      <c r="E112795" s="1"/>
      <c r="F112795" s="1"/>
      <c r="G112795" s="1"/>
      <c r="H112795" s="1"/>
      <c r="I112795" s="1"/>
      <c r="J112795" s="1"/>
      <c r="K112795" s="1"/>
      <c r="L112795" s="1"/>
      <c r="M112795" s="1"/>
      <c r="N112795" s="1"/>
      <c r="O112795" s="1"/>
      <c r="P112795" s="1"/>
      <c r="Q112795" s="1"/>
      <c r="R112795" s="1"/>
      <c r="S112795" s="1"/>
      <c r="T112795" s="1"/>
      <c r="U112795" s="1"/>
    </row>
    <row r="112796" spans="2:21">
      <c r="B112796" s="26"/>
      <c r="C112796" s="1"/>
      <c r="D112796" s="1"/>
      <c r="E112796" s="1"/>
      <c r="F112796" s="1"/>
      <c r="G112796" s="1"/>
      <c r="H112796" s="1"/>
      <c r="I112796" s="1"/>
      <c r="J112796" s="1"/>
      <c r="K112796" s="1"/>
      <c r="L112796" s="1"/>
      <c r="M112796" s="1"/>
      <c r="N112796" s="1"/>
      <c r="O112796" s="1"/>
      <c r="P112796" s="1"/>
      <c r="Q112796" s="1"/>
      <c r="R112796" s="1"/>
      <c r="S112796" s="1"/>
      <c r="T112796" s="1"/>
      <c r="U112796" s="1"/>
    </row>
    <row r="112797" spans="2:21">
      <c r="B112797" s="26"/>
      <c r="C112797" s="1"/>
      <c r="D112797" s="1"/>
      <c r="E112797" s="1"/>
      <c r="F112797" s="1"/>
      <c r="G112797" s="1"/>
      <c r="H112797" s="1"/>
      <c r="I112797" s="1"/>
      <c r="J112797" s="1"/>
      <c r="K112797" s="1"/>
      <c r="L112797" s="1"/>
      <c r="M112797" s="1"/>
      <c r="N112797" s="1"/>
      <c r="O112797" s="1"/>
      <c r="P112797" s="1"/>
      <c r="Q112797" s="1"/>
      <c r="R112797" s="1"/>
      <c r="S112797" s="1"/>
      <c r="T112797" s="1"/>
      <c r="U112797" s="1"/>
    </row>
    <row r="112798" spans="2:21">
      <c r="B112798" s="26"/>
      <c r="C112798" s="1"/>
      <c r="D112798" s="1"/>
      <c r="E112798" s="1"/>
      <c r="F112798" s="1"/>
      <c r="G112798" s="1"/>
      <c r="H112798" s="1"/>
      <c r="I112798" s="1"/>
      <c r="J112798" s="1"/>
      <c r="K112798" s="1"/>
      <c r="L112798" s="1"/>
      <c r="M112798" s="1"/>
      <c r="N112798" s="1"/>
      <c r="O112798" s="1"/>
      <c r="P112798" s="1"/>
      <c r="Q112798" s="1"/>
      <c r="R112798" s="1"/>
      <c r="S112798" s="1"/>
      <c r="T112798" s="1"/>
      <c r="U112798" s="1"/>
    </row>
    <row r="112799" spans="2:21">
      <c r="B112799" s="26"/>
      <c r="C112799" s="1"/>
      <c r="D112799" s="1"/>
      <c r="E112799" s="1"/>
      <c r="F112799" s="1"/>
      <c r="G112799" s="1"/>
      <c r="H112799" s="1"/>
      <c r="I112799" s="1"/>
      <c r="J112799" s="1"/>
      <c r="K112799" s="1"/>
      <c r="L112799" s="1"/>
      <c r="M112799" s="1"/>
      <c r="N112799" s="1"/>
      <c r="O112799" s="1"/>
      <c r="P112799" s="1"/>
      <c r="Q112799" s="1"/>
      <c r="R112799" s="1"/>
      <c r="S112799" s="1"/>
      <c r="T112799" s="1"/>
      <c r="U112799" s="1"/>
    </row>
    <row r="112800" spans="2:21">
      <c r="B112800" s="26"/>
      <c r="C112800" s="1"/>
      <c r="D112800" s="1"/>
      <c r="E112800" s="1"/>
      <c r="F112800" s="1"/>
      <c r="G112800" s="1"/>
      <c r="H112800" s="1"/>
      <c r="I112800" s="1"/>
      <c r="J112800" s="1"/>
      <c r="K112800" s="1"/>
      <c r="L112800" s="1"/>
      <c r="M112800" s="1"/>
      <c r="N112800" s="1"/>
      <c r="O112800" s="1"/>
      <c r="P112800" s="1"/>
      <c r="Q112800" s="1"/>
      <c r="R112800" s="1"/>
      <c r="S112800" s="1"/>
      <c r="T112800" s="1"/>
      <c r="U112800" s="1"/>
    </row>
    <row r="112801" spans="2:21">
      <c r="B112801" s="26"/>
      <c r="C112801" s="1"/>
      <c r="D112801" s="1"/>
      <c r="E112801" s="1"/>
      <c r="F112801" s="1"/>
      <c r="G112801" s="1"/>
      <c r="H112801" s="1"/>
      <c r="I112801" s="1"/>
      <c r="J112801" s="1"/>
      <c r="K112801" s="1"/>
      <c r="L112801" s="1"/>
      <c r="M112801" s="1"/>
      <c r="N112801" s="1"/>
      <c r="O112801" s="1"/>
      <c r="P112801" s="1"/>
      <c r="Q112801" s="1"/>
      <c r="R112801" s="1"/>
      <c r="S112801" s="1"/>
      <c r="T112801" s="1"/>
      <c r="U112801" s="1"/>
    </row>
    <row r="112802" spans="2:21">
      <c r="B112802" s="26"/>
      <c r="C112802" s="1"/>
      <c r="D112802" s="1"/>
      <c r="E112802" s="1"/>
      <c r="F112802" s="1"/>
      <c r="G112802" s="1"/>
      <c r="H112802" s="1"/>
      <c r="I112802" s="1"/>
      <c r="J112802" s="1"/>
      <c r="K112802" s="1"/>
      <c r="L112802" s="1"/>
      <c r="M112802" s="1"/>
      <c r="N112802" s="1"/>
      <c r="O112802" s="1"/>
      <c r="P112802" s="1"/>
      <c r="Q112802" s="1"/>
      <c r="R112802" s="1"/>
      <c r="S112802" s="1"/>
      <c r="T112802" s="1"/>
      <c r="U112802" s="1"/>
    </row>
    <row r="112803" spans="2:21">
      <c r="B112803" s="26"/>
      <c r="C112803" s="1"/>
      <c r="D112803" s="1"/>
      <c r="E112803" s="1"/>
      <c r="F112803" s="1"/>
      <c r="G112803" s="1"/>
      <c r="H112803" s="1"/>
      <c r="I112803" s="1"/>
      <c r="J112803" s="1"/>
      <c r="K112803" s="1"/>
      <c r="L112803" s="1"/>
      <c r="M112803" s="1"/>
      <c r="N112803" s="1"/>
      <c r="O112803" s="1"/>
      <c r="P112803" s="1"/>
      <c r="Q112803" s="1"/>
      <c r="R112803" s="1"/>
      <c r="S112803" s="1"/>
      <c r="T112803" s="1"/>
      <c r="U112803" s="1"/>
    </row>
    <row r="112804" spans="2:21">
      <c r="B112804" s="26"/>
      <c r="C112804" s="1"/>
      <c r="D112804" s="1"/>
      <c r="E112804" s="1"/>
      <c r="F112804" s="1"/>
      <c r="G112804" s="1"/>
      <c r="H112804" s="1"/>
      <c r="I112804" s="1"/>
      <c r="J112804" s="1"/>
      <c r="K112804" s="1"/>
      <c r="L112804" s="1"/>
      <c r="M112804" s="1"/>
      <c r="N112804" s="1"/>
      <c r="O112804" s="1"/>
      <c r="P112804" s="1"/>
      <c r="Q112804" s="1"/>
      <c r="R112804" s="1"/>
      <c r="S112804" s="1"/>
      <c r="T112804" s="1"/>
      <c r="U112804" s="1"/>
    </row>
    <row r="112805" spans="2:21">
      <c r="B112805" s="26"/>
      <c r="C112805" s="1"/>
      <c r="D112805" s="1"/>
      <c r="E112805" s="1"/>
      <c r="F112805" s="1"/>
      <c r="G112805" s="1"/>
      <c r="H112805" s="1"/>
      <c r="I112805" s="1"/>
      <c r="J112805" s="1"/>
      <c r="K112805" s="1"/>
      <c r="L112805" s="1"/>
      <c r="M112805" s="1"/>
      <c r="N112805" s="1"/>
      <c r="O112805" s="1"/>
      <c r="P112805" s="1"/>
      <c r="Q112805" s="1"/>
      <c r="R112805" s="1"/>
      <c r="S112805" s="1"/>
      <c r="T112805" s="1"/>
      <c r="U112805" s="1"/>
    </row>
    <row r="112806" spans="2:21">
      <c r="B112806" s="26"/>
      <c r="C112806" s="1"/>
      <c r="D112806" s="1"/>
      <c r="E112806" s="1"/>
      <c r="F112806" s="1"/>
      <c r="G112806" s="1"/>
      <c r="H112806" s="1"/>
      <c r="I112806" s="1"/>
      <c r="J112806" s="1"/>
      <c r="K112806" s="1"/>
      <c r="L112806" s="1"/>
      <c r="M112806" s="1"/>
      <c r="N112806" s="1"/>
      <c r="O112806" s="1"/>
      <c r="P112806" s="1"/>
      <c r="Q112806" s="1"/>
      <c r="R112806" s="1"/>
      <c r="S112806" s="1"/>
      <c r="T112806" s="1"/>
      <c r="U112806" s="1"/>
    </row>
    <row r="112807" spans="2:21">
      <c r="B112807" s="26"/>
      <c r="C112807" s="1"/>
      <c r="D112807" s="1"/>
      <c r="E112807" s="1"/>
      <c r="F112807" s="1"/>
      <c r="G112807" s="1"/>
      <c r="H112807" s="1"/>
      <c r="I112807" s="1"/>
      <c r="J112807" s="1"/>
      <c r="K112807" s="1"/>
      <c r="L112807" s="1"/>
      <c r="M112807" s="1"/>
      <c r="N112807" s="1"/>
      <c r="O112807" s="1"/>
      <c r="P112807" s="1"/>
      <c r="Q112807" s="1"/>
      <c r="R112807" s="1"/>
      <c r="S112807" s="1"/>
      <c r="T112807" s="1"/>
      <c r="U112807" s="1"/>
    </row>
    <row r="112808" spans="2:21">
      <c r="B112808" s="26"/>
      <c r="C112808" s="1"/>
      <c r="D112808" s="1"/>
      <c r="E112808" s="1"/>
      <c r="F112808" s="1"/>
      <c r="G112808" s="1"/>
      <c r="H112808" s="1"/>
      <c r="I112808" s="1"/>
      <c r="J112808" s="1"/>
      <c r="K112808" s="1"/>
      <c r="L112808" s="1"/>
      <c r="M112808" s="1"/>
      <c r="N112808" s="1"/>
      <c r="O112808" s="1"/>
      <c r="P112808" s="1"/>
      <c r="Q112808" s="1"/>
      <c r="R112808" s="1"/>
      <c r="S112808" s="1"/>
      <c r="T112808" s="1"/>
      <c r="U112808" s="1"/>
    </row>
    <row r="112809" spans="2:21">
      <c r="B112809" s="26"/>
      <c r="C112809" s="1"/>
      <c r="D112809" s="1"/>
      <c r="E112809" s="1"/>
      <c r="F112809" s="1"/>
      <c r="G112809" s="1"/>
      <c r="H112809" s="1"/>
      <c r="I112809" s="1"/>
      <c r="J112809" s="1"/>
      <c r="K112809" s="1"/>
      <c r="L112809" s="1"/>
      <c r="M112809" s="1"/>
      <c r="N112809" s="1"/>
      <c r="O112809" s="1"/>
      <c r="P112809" s="1"/>
      <c r="Q112809" s="1"/>
      <c r="R112809" s="1"/>
      <c r="S112809" s="1"/>
      <c r="T112809" s="1"/>
      <c r="U112809" s="1"/>
    </row>
    <row r="112810" spans="2:21">
      <c r="B112810" s="26"/>
      <c r="C112810" s="1"/>
      <c r="D112810" s="1"/>
      <c r="E112810" s="1"/>
      <c r="F112810" s="1"/>
      <c r="G112810" s="1"/>
      <c r="H112810" s="1"/>
      <c r="I112810" s="1"/>
      <c r="J112810" s="1"/>
      <c r="K112810" s="1"/>
      <c r="L112810" s="1"/>
      <c r="M112810" s="1"/>
      <c r="N112810" s="1"/>
      <c r="O112810" s="1"/>
      <c r="P112810" s="1"/>
      <c r="Q112810" s="1"/>
      <c r="R112810" s="1"/>
      <c r="S112810" s="1"/>
      <c r="T112810" s="1"/>
      <c r="U112810" s="1"/>
    </row>
    <row r="112811" spans="2:21">
      <c r="B112811" s="26"/>
      <c r="C112811" s="1"/>
      <c r="D112811" s="1"/>
      <c r="E112811" s="1"/>
      <c r="F112811" s="1"/>
      <c r="G112811" s="1"/>
      <c r="H112811" s="1"/>
      <c r="I112811" s="1"/>
      <c r="J112811" s="1"/>
      <c r="K112811" s="1"/>
      <c r="L112811" s="1"/>
      <c r="M112811" s="1"/>
      <c r="N112811" s="1"/>
      <c r="O112811" s="1"/>
      <c r="P112811" s="1"/>
      <c r="Q112811" s="1"/>
      <c r="R112811" s="1"/>
      <c r="S112811" s="1"/>
      <c r="T112811" s="1"/>
      <c r="U112811" s="1"/>
    </row>
    <row r="112812" spans="2:21">
      <c r="B112812" s="26"/>
      <c r="C112812" s="1"/>
      <c r="D112812" s="1"/>
      <c r="E112812" s="1"/>
      <c r="F112812" s="1"/>
      <c r="G112812" s="1"/>
      <c r="H112812" s="1"/>
      <c r="I112812" s="1"/>
      <c r="J112812" s="1"/>
      <c r="K112812" s="1"/>
      <c r="L112812" s="1"/>
      <c r="M112812" s="1"/>
      <c r="N112812" s="1"/>
      <c r="O112812" s="1"/>
      <c r="P112812" s="1"/>
      <c r="Q112812" s="1"/>
      <c r="R112812" s="1"/>
      <c r="S112812" s="1"/>
      <c r="T112812" s="1"/>
      <c r="U112812" s="1"/>
    </row>
    <row r="112813" spans="2:21">
      <c r="B112813" s="26"/>
      <c r="C112813" s="1"/>
      <c r="D112813" s="1"/>
      <c r="E112813" s="1"/>
      <c r="F112813" s="1"/>
      <c r="G112813" s="1"/>
      <c r="H112813" s="1"/>
      <c r="I112813" s="1"/>
      <c r="J112813" s="1"/>
      <c r="K112813" s="1"/>
      <c r="L112813" s="1"/>
      <c r="M112813" s="1"/>
      <c r="N112813" s="1"/>
      <c r="O112813" s="1"/>
      <c r="P112813" s="1"/>
      <c r="Q112813" s="1"/>
      <c r="R112813" s="1"/>
      <c r="S112813" s="1"/>
      <c r="T112813" s="1"/>
      <c r="U112813" s="1"/>
    </row>
    <row r="112814" spans="2:21">
      <c r="B112814" s="26"/>
      <c r="C112814" s="1"/>
      <c r="D112814" s="1"/>
      <c r="E112814" s="1"/>
      <c r="F112814" s="1"/>
      <c r="G112814" s="1"/>
      <c r="H112814" s="1"/>
      <c r="I112814" s="1"/>
      <c r="J112814" s="1"/>
      <c r="K112814" s="1"/>
      <c r="L112814" s="1"/>
      <c r="M112814" s="1"/>
      <c r="N112814" s="1"/>
      <c r="O112814" s="1"/>
      <c r="P112814" s="1"/>
      <c r="Q112814" s="1"/>
      <c r="R112814" s="1"/>
      <c r="S112814" s="1"/>
      <c r="T112814" s="1"/>
      <c r="U112814" s="1"/>
    </row>
    <row r="112815" spans="2:21">
      <c r="B112815" s="26"/>
      <c r="C112815" s="1"/>
      <c r="D112815" s="1"/>
      <c r="E112815" s="1"/>
      <c r="F112815" s="1"/>
      <c r="G112815" s="1"/>
      <c r="H112815" s="1"/>
      <c r="I112815" s="1"/>
      <c r="J112815" s="1"/>
      <c r="K112815" s="1"/>
      <c r="L112815" s="1"/>
      <c r="M112815" s="1"/>
      <c r="N112815" s="1"/>
      <c r="O112815" s="1"/>
      <c r="P112815" s="1"/>
      <c r="Q112815" s="1"/>
      <c r="R112815" s="1"/>
      <c r="S112815" s="1"/>
      <c r="T112815" s="1"/>
      <c r="U112815" s="1"/>
    </row>
    <row r="112816" spans="2:21">
      <c r="B112816" s="26"/>
      <c r="C112816" s="1"/>
      <c r="D112816" s="1"/>
      <c r="E112816" s="1"/>
      <c r="F112816" s="1"/>
      <c r="G112816" s="1"/>
      <c r="H112816" s="1"/>
      <c r="I112816" s="1"/>
      <c r="J112816" s="1"/>
      <c r="K112816" s="1"/>
      <c r="L112816" s="1"/>
      <c r="M112816" s="1"/>
      <c r="N112816" s="1"/>
      <c r="O112816" s="1"/>
      <c r="P112816" s="1"/>
      <c r="Q112816" s="1"/>
      <c r="R112816" s="1"/>
      <c r="S112816" s="1"/>
      <c r="T112816" s="1"/>
      <c r="U112816" s="1"/>
    </row>
    <row r="112817" spans="2:21">
      <c r="B112817" s="26"/>
      <c r="C112817" s="1"/>
      <c r="D112817" s="1"/>
      <c r="E112817" s="1"/>
      <c r="F112817" s="1"/>
      <c r="G112817" s="1"/>
      <c r="H112817" s="1"/>
      <c r="I112817" s="1"/>
      <c r="J112817" s="1"/>
      <c r="K112817" s="1"/>
      <c r="L112817" s="1"/>
      <c r="M112817" s="1"/>
      <c r="N112817" s="1"/>
      <c r="O112817" s="1"/>
      <c r="P112817" s="1"/>
      <c r="Q112817" s="1"/>
      <c r="R112817" s="1"/>
      <c r="S112817" s="1"/>
      <c r="T112817" s="1"/>
      <c r="U112817" s="1"/>
    </row>
    <row r="112818" spans="2:21">
      <c r="B112818" s="26"/>
      <c r="C112818" s="1"/>
      <c r="D112818" s="1"/>
      <c r="E112818" s="1"/>
      <c r="F112818" s="1"/>
      <c r="G112818" s="1"/>
      <c r="H112818" s="1"/>
      <c r="I112818" s="1"/>
      <c r="J112818" s="1"/>
      <c r="K112818" s="1"/>
      <c r="L112818" s="1"/>
      <c r="M112818" s="1"/>
      <c r="N112818" s="1"/>
      <c r="O112818" s="1"/>
      <c r="P112818" s="1"/>
      <c r="Q112818" s="1"/>
      <c r="R112818" s="1"/>
      <c r="S112818" s="1"/>
      <c r="T112818" s="1"/>
      <c r="U112818" s="1"/>
    </row>
    <row r="112819" spans="2:21">
      <c r="B112819" s="26"/>
      <c r="C112819" s="1"/>
      <c r="D112819" s="1"/>
      <c r="E112819" s="1"/>
      <c r="F112819" s="1"/>
      <c r="G112819" s="1"/>
      <c r="H112819" s="1"/>
      <c r="I112819" s="1"/>
      <c r="J112819" s="1"/>
      <c r="K112819" s="1"/>
      <c r="L112819" s="1"/>
      <c r="M112819" s="1"/>
      <c r="N112819" s="1"/>
      <c r="O112819" s="1"/>
      <c r="P112819" s="1"/>
      <c r="Q112819" s="1"/>
      <c r="R112819" s="1"/>
      <c r="S112819" s="1"/>
      <c r="T112819" s="1"/>
      <c r="U112819" s="1"/>
    </row>
    <row r="112820" spans="2:21">
      <c r="B112820" s="26"/>
      <c r="C112820" s="1"/>
      <c r="D112820" s="1"/>
      <c r="E112820" s="1"/>
      <c r="F112820" s="1"/>
      <c r="G112820" s="1"/>
      <c r="H112820" s="1"/>
      <c r="I112820" s="1"/>
      <c r="J112820" s="1"/>
      <c r="K112820" s="1"/>
      <c r="L112820" s="1"/>
      <c r="M112820" s="1"/>
      <c r="N112820" s="1"/>
      <c r="O112820" s="1"/>
      <c r="P112820" s="1"/>
      <c r="Q112820" s="1"/>
      <c r="R112820" s="1"/>
      <c r="S112820" s="1"/>
      <c r="T112820" s="1"/>
      <c r="U112820" s="1"/>
    </row>
    <row r="112821" spans="2:21">
      <c r="B112821" s="26"/>
      <c r="C112821" s="1"/>
      <c r="D112821" s="1"/>
      <c r="E112821" s="1"/>
      <c r="F112821" s="1"/>
      <c r="G112821" s="1"/>
      <c r="H112821" s="1"/>
      <c r="I112821" s="1"/>
      <c r="J112821" s="1"/>
      <c r="K112821" s="1"/>
      <c r="L112821" s="1"/>
      <c r="M112821" s="1"/>
      <c r="N112821" s="1"/>
      <c r="O112821" s="1"/>
      <c r="P112821" s="1"/>
      <c r="Q112821" s="1"/>
      <c r="R112821" s="1"/>
      <c r="S112821" s="1"/>
      <c r="T112821" s="1"/>
      <c r="U112821" s="1"/>
    </row>
    <row r="112822" spans="2:21">
      <c r="B112822" s="26"/>
      <c r="C112822" s="1"/>
      <c r="D112822" s="1"/>
      <c r="E112822" s="1"/>
      <c r="F112822" s="1"/>
      <c r="G112822" s="1"/>
      <c r="H112822" s="1"/>
      <c r="I112822" s="1"/>
      <c r="J112822" s="1"/>
      <c r="K112822" s="1"/>
      <c r="L112822" s="1"/>
      <c r="M112822" s="1"/>
      <c r="N112822" s="1"/>
      <c r="O112822" s="1"/>
      <c r="P112822" s="1"/>
      <c r="Q112822" s="1"/>
      <c r="R112822" s="1"/>
      <c r="S112822" s="1"/>
      <c r="T112822" s="1"/>
      <c r="U112822" s="1"/>
    </row>
    <row r="112823" spans="2:21">
      <c r="B112823" s="26"/>
      <c r="C112823" s="1"/>
      <c r="D112823" s="1"/>
      <c r="E112823" s="1"/>
      <c r="F112823" s="1"/>
      <c r="G112823" s="1"/>
      <c r="H112823" s="1"/>
      <c r="I112823" s="1"/>
      <c r="J112823" s="1"/>
      <c r="K112823" s="1"/>
      <c r="L112823" s="1"/>
      <c r="M112823" s="1"/>
      <c r="N112823" s="1"/>
      <c r="O112823" s="1"/>
      <c r="P112823" s="1"/>
      <c r="Q112823" s="1"/>
      <c r="R112823" s="1"/>
      <c r="S112823" s="1"/>
      <c r="T112823" s="1"/>
      <c r="U112823" s="1"/>
    </row>
    <row r="112824" spans="2:21">
      <c r="B112824" s="26"/>
      <c r="C112824" s="1"/>
      <c r="D112824" s="1"/>
      <c r="E112824" s="1"/>
      <c r="F112824" s="1"/>
      <c r="G112824" s="1"/>
      <c r="H112824" s="1"/>
      <c r="I112824" s="1"/>
      <c r="J112824" s="1"/>
      <c r="K112824" s="1"/>
      <c r="L112824" s="1"/>
      <c r="M112824" s="1"/>
      <c r="N112824" s="1"/>
      <c r="O112824" s="1"/>
      <c r="P112824" s="1"/>
      <c r="Q112824" s="1"/>
      <c r="R112824" s="1"/>
      <c r="S112824" s="1"/>
      <c r="T112824" s="1"/>
      <c r="U112824" s="1"/>
    </row>
    <row r="112825" spans="2:21">
      <c r="B112825" s="26"/>
      <c r="C112825" s="1"/>
      <c r="D112825" s="1"/>
      <c r="E112825" s="1"/>
      <c r="F112825" s="1"/>
      <c r="G112825" s="1"/>
      <c r="H112825" s="1"/>
      <c r="I112825" s="1"/>
      <c r="J112825" s="1"/>
      <c r="K112825" s="1"/>
      <c r="L112825" s="1"/>
      <c r="M112825" s="1"/>
      <c r="N112825" s="1"/>
      <c r="O112825" s="1"/>
      <c r="P112825" s="1"/>
      <c r="Q112825" s="1"/>
      <c r="R112825" s="1"/>
      <c r="S112825" s="1"/>
      <c r="T112825" s="1"/>
      <c r="U112825" s="1"/>
    </row>
    <row r="112826" spans="2:21">
      <c r="B112826" s="26"/>
      <c r="C112826" s="1"/>
      <c r="D112826" s="1"/>
      <c r="E112826" s="1"/>
      <c r="F112826" s="1"/>
      <c r="G112826" s="1"/>
      <c r="H112826" s="1"/>
      <c r="I112826" s="1"/>
      <c r="J112826" s="1"/>
      <c r="K112826" s="1"/>
      <c r="L112826" s="1"/>
      <c r="M112826" s="1"/>
      <c r="N112826" s="1"/>
      <c r="O112826" s="1"/>
      <c r="P112826" s="1"/>
      <c r="Q112826" s="1"/>
      <c r="R112826" s="1"/>
      <c r="S112826" s="1"/>
      <c r="T112826" s="1"/>
      <c r="U112826" s="1"/>
    </row>
    <row r="112827" spans="2:21">
      <c r="B112827" s="26"/>
      <c r="C112827" s="1"/>
      <c r="D112827" s="1"/>
      <c r="E112827" s="1"/>
      <c r="F112827" s="1"/>
      <c r="G112827" s="1"/>
      <c r="H112827" s="1"/>
      <c r="I112827" s="1"/>
      <c r="J112827" s="1"/>
      <c r="K112827" s="1"/>
      <c r="L112827" s="1"/>
      <c r="M112827" s="1"/>
      <c r="N112827" s="1"/>
      <c r="O112827" s="1"/>
      <c r="P112827" s="1"/>
      <c r="Q112827" s="1"/>
      <c r="R112827" s="1"/>
      <c r="S112827" s="1"/>
      <c r="T112827" s="1"/>
      <c r="U112827" s="1"/>
    </row>
    <row r="112828" spans="2:21">
      <c r="B112828" s="26"/>
      <c r="C112828" s="1"/>
      <c r="D112828" s="1"/>
      <c r="E112828" s="1"/>
      <c r="F112828" s="1"/>
      <c r="G112828" s="1"/>
      <c r="H112828" s="1"/>
      <c r="I112828" s="1"/>
      <c r="J112828" s="1"/>
      <c r="K112828" s="1"/>
      <c r="L112828" s="1"/>
      <c r="M112828" s="1"/>
      <c r="N112828" s="1"/>
      <c r="O112828" s="1"/>
      <c r="P112828" s="1"/>
      <c r="Q112828" s="1"/>
      <c r="R112828" s="1"/>
      <c r="S112828" s="1"/>
      <c r="T112828" s="1"/>
      <c r="U112828" s="1"/>
    </row>
    <row r="112829" spans="2:21">
      <c r="B112829" s="26"/>
      <c r="C112829" s="1"/>
      <c r="D112829" s="1"/>
      <c r="E112829" s="1"/>
      <c r="F112829" s="1"/>
      <c r="G112829" s="1"/>
      <c r="H112829" s="1"/>
      <c r="I112829" s="1"/>
      <c r="J112829" s="1"/>
      <c r="K112829" s="1"/>
      <c r="L112829" s="1"/>
      <c r="M112829" s="1"/>
      <c r="N112829" s="1"/>
      <c r="O112829" s="1"/>
      <c r="P112829" s="1"/>
      <c r="Q112829" s="1"/>
      <c r="R112829" s="1"/>
      <c r="S112829" s="1"/>
      <c r="T112829" s="1"/>
      <c r="U112829" s="1"/>
    </row>
    <row r="112830" spans="2:21">
      <c r="B112830" s="26"/>
      <c r="C112830" s="1"/>
      <c r="D112830" s="1"/>
      <c r="E112830" s="1"/>
      <c r="F112830" s="1"/>
      <c r="G112830" s="1"/>
      <c r="H112830" s="1"/>
      <c r="I112830" s="1"/>
      <c r="J112830" s="1"/>
      <c r="K112830" s="1"/>
      <c r="L112830" s="1"/>
      <c r="M112830" s="1"/>
      <c r="N112830" s="1"/>
      <c r="O112830" s="1"/>
      <c r="P112830" s="1"/>
      <c r="Q112830" s="1"/>
      <c r="R112830" s="1"/>
      <c r="S112830" s="1"/>
      <c r="T112830" s="1"/>
      <c r="U112830" s="1"/>
    </row>
    <row r="112831" spans="2:21">
      <c r="B112831" s="26"/>
      <c r="C112831" s="1"/>
      <c r="D112831" s="1"/>
      <c r="E112831" s="1"/>
      <c r="F112831" s="1"/>
      <c r="G112831" s="1"/>
      <c r="H112831" s="1"/>
      <c r="I112831" s="1"/>
      <c r="J112831" s="1"/>
      <c r="K112831" s="1"/>
      <c r="L112831" s="1"/>
      <c r="M112831" s="1"/>
      <c r="N112831" s="1"/>
      <c r="O112831" s="1"/>
      <c r="P112831" s="1"/>
      <c r="Q112831" s="1"/>
      <c r="R112831" s="1"/>
      <c r="S112831" s="1"/>
      <c r="T112831" s="1"/>
      <c r="U112831" s="1"/>
    </row>
    <row r="112832" spans="2:21">
      <c r="B112832" s="26"/>
      <c r="C112832" s="1"/>
      <c r="D112832" s="1"/>
      <c r="E112832" s="1"/>
      <c r="F112832" s="1"/>
      <c r="G112832" s="1"/>
      <c r="H112832" s="1"/>
      <c r="I112832" s="1"/>
      <c r="J112832" s="1"/>
      <c r="K112832" s="1"/>
      <c r="L112832" s="1"/>
      <c r="M112832" s="1"/>
      <c r="N112832" s="1"/>
      <c r="O112832" s="1"/>
      <c r="P112832" s="1"/>
      <c r="Q112832" s="1"/>
      <c r="R112832" s="1"/>
      <c r="S112832" s="1"/>
      <c r="T112832" s="1"/>
      <c r="U112832" s="1"/>
    </row>
    <row r="112833" spans="2:21">
      <c r="B112833" s="26"/>
      <c r="C112833" s="1"/>
      <c r="D112833" s="1"/>
      <c r="E112833" s="1"/>
      <c r="F112833" s="1"/>
      <c r="G112833" s="1"/>
      <c r="H112833" s="1"/>
      <c r="I112833" s="1"/>
      <c r="J112833" s="1"/>
      <c r="K112833" s="1"/>
      <c r="L112833" s="1"/>
      <c r="M112833" s="1"/>
      <c r="N112833" s="1"/>
      <c r="O112833" s="1"/>
      <c r="P112833" s="1"/>
      <c r="Q112833" s="1"/>
      <c r="R112833" s="1"/>
      <c r="S112833" s="1"/>
      <c r="T112833" s="1"/>
      <c r="U112833" s="1"/>
    </row>
    <row r="112834" spans="2:21">
      <c r="B112834" s="26"/>
      <c r="C112834" s="1"/>
      <c r="D112834" s="1"/>
      <c r="E112834" s="1"/>
      <c r="F112834" s="1"/>
      <c r="G112834" s="1"/>
      <c r="H112834" s="1"/>
      <c r="I112834" s="1"/>
      <c r="J112834" s="1"/>
      <c r="K112834" s="1"/>
      <c r="L112834" s="1"/>
      <c r="M112834" s="1"/>
      <c r="N112834" s="1"/>
      <c r="O112834" s="1"/>
      <c r="P112834" s="1"/>
      <c r="Q112834" s="1"/>
      <c r="R112834" s="1"/>
      <c r="S112834" s="1"/>
      <c r="T112834" s="1"/>
      <c r="U112834" s="1"/>
    </row>
    <row r="112835" spans="2:21">
      <c r="B112835" s="26"/>
      <c r="C112835" s="1"/>
      <c r="D112835" s="1"/>
      <c r="E112835" s="1"/>
      <c r="F112835" s="1"/>
      <c r="G112835" s="1"/>
      <c r="H112835" s="1"/>
      <c r="I112835" s="1"/>
      <c r="J112835" s="1"/>
      <c r="K112835" s="1"/>
      <c r="L112835" s="1"/>
      <c r="M112835" s="1"/>
      <c r="N112835" s="1"/>
      <c r="O112835" s="1"/>
      <c r="P112835" s="1"/>
      <c r="Q112835" s="1"/>
      <c r="R112835" s="1"/>
      <c r="S112835" s="1"/>
      <c r="T112835" s="1"/>
      <c r="U112835" s="1"/>
    </row>
    <row r="112836" spans="2:21">
      <c r="B112836" s="26"/>
      <c r="C112836" s="1"/>
      <c r="D112836" s="1"/>
      <c r="E112836" s="1"/>
      <c r="F112836" s="1"/>
      <c r="G112836" s="1"/>
      <c r="H112836" s="1"/>
      <c r="I112836" s="1"/>
      <c r="J112836" s="1"/>
      <c r="K112836" s="1"/>
      <c r="L112836" s="1"/>
      <c r="M112836" s="1"/>
      <c r="N112836" s="1"/>
      <c r="O112836" s="1"/>
      <c r="P112836" s="1"/>
      <c r="Q112836" s="1"/>
      <c r="R112836" s="1"/>
      <c r="S112836" s="1"/>
      <c r="T112836" s="1"/>
      <c r="U112836" s="1"/>
    </row>
    <row r="112837" spans="2:21">
      <c r="B112837" s="26"/>
      <c r="C112837" s="1"/>
      <c r="D112837" s="1"/>
      <c r="E112837" s="1"/>
      <c r="F112837" s="1"/>
      <c r="G112837" s="1"/>
      <c r="H112837" s="1"/>
      <c r="I112837" s="1"/>
      <c r="J112837" s="1"/>
      <c r="K112837" s="1"/>
      <c r="L112837" s="1"/>
      <c r="M112837" s="1"/>
      <c r="N112837" s="1"/>
      <c r="O112837" s="1"/>
      <c r="P112837" s="1"/>
      <c r="Q112837" s="1"/>
      <c r="R112837" s="1"/>
      <c r="S112837" s="1"/>
      <c r="T112837" s="1"/>
      <c r="U112837" s="1"/>
    </row>
    <row r="112838" spans="2:21">
      <c r="B112838" s="26"/>
      <c r="C112838" s="1"/>
      <c r="D112838" s="1"/>
      <c r="E112838" s="1"/>
      <c r="F112838" s="1"/>
      <c r="G112838" s="1"/>
      <c r="H112838" s="1"/>
      <c r="I112838" s="1"/>
      <c r="J112838" s="1"/>
      <c r="K112838" s="1"/>
      <c r="L112838" s="1"/>
      <c r="M112838" s="1"/>
      <c r="N112838" s="1"/>
      <c r="O112838" s="1"/>
      <c r="P112838" s="1"/>
      <c r="Q112838" s="1"/>
      <c r="R112838" s="1"/>
      <c r="S112838" s="1"/>
      <c r="T112838" s="1"/>
      <c r="U112838" s="1"/>
    </row>
    <row r="112839" spans="2:21">
      <c r="B112839" s="26"/>
      <c r="C112839" s="1"/>
      <c r="D112839" s="1"/>
      <c r="E112839" s="1"/>
      <c r="F112839" s="1"/>
      <c r="G112839" s="1"/>
      <c r="H112839" s="1"/>
      <c r="I112839" s="1"/>
      <c r="J112839" s="1"/>
      <c r="K112839" s="1"/>
      <c r="L112839" s="1"/>
      <c r="M112839" s="1"/>
      <c r="N112839" s="1"/>
      <c r="O112839" s="1"/>
      <c r="P112839" s="1"/>
      <c r="Q112839" s="1"/>
      <c r="R112839" s="1"/>
      <c r="S112839" s="1"/>
      <c r="T112839" s="1"/>
      <c r="U112839" s="1"/>
    </row>
    <row r="112840" spans="2:21">
      <c r="B112840" s="26"/>
      <c r="C112840" s="1"/>
      <c r="D112840" s="1"/>
      <c r="E112840" s="1"/>
      <c r="F112840" s="1"/>
      <c r="G112840" s="1"/>
      <c r="H112840" s="1"/>
      <c r="I112840" s="1"/>
      <c r="J112840" s="1"/>
      <c r="K112840" s="1"/>
      <c r="L112840" s="1"/>
      <c r="M112840" s="1"/>
      <c r="N112840" s="1"/>
      <c r="O112840" s="1"/>
      <c r="P112840" s="1"/>
      <c r="Q112840" s="1"/>
      <c r="R112840" s="1"/>
      <c r="S112840" s="1"/>
      <c r="T112840" s="1"/>
      <c r="U112840" s="1"/>
    </row>
    <row r="112841" spans="2:21">
      <c r="B112841" s="26"/>
      <c r="C112841" s="1"/>
      <c r="D112841" s="1"/>
      <c r="E112841" s="1"/>
      <c r="F112841" s="1"/>
      <c r="G112841" s="1"/>
      <c r="H112841" s="1"/>
      <c r="I112841" s="1"/>
      <c r="J112841" s="1"/>
      <c r="K112841" s="1"/>
      <c r="L112841" s="1"/>
      <c r="M112841" s="1"/>
      <c r="N112841" s="1"/>
      <c r="O112841" s="1"/>
      <c r="P112841" s="1"/>
      <c r="Q112841" s="1"/>
      <c r="R112841" s="1"/>
      <c r="S112841" s="1"/>
      <c r="T112841" s="1"/>
      <c r="U112841" s="1"/>
    </row>
    <row r="112842" spans="2:21">
      <c r="B112842" s="26"/>
      <c r="C112842" s="1"/>
      <c r="D112842" s="1"/>
      <c r="E112842" s="1"/>
      <c r="F112842" s="1"/>
      <c r="G112842" s="1"/>
      <c r="H112842" s="1"/>
      <c r="I112842" s="1"/>
      <c r="J112842" s="1"/>
      <c r="K112842" s="1"/>
      <c r="L112842" s="1"/>
      <c r="M112842" s="1"/>
      <c r="N112842" s="1"/>
      <c r="O112842" s="1"/>
      <c r="P112842" s="1"/>
      <c r="Q112842" s="1"/>
      <c r="R112842" s="1"/>
      <c r="S112842" s="1"/>
      <c r="T112842" s="1"/>
      <c r="U112842" s="1"/>
    </row>
    <row r="112843" spans="2:21">
      <c r="B112843" s="26"/>
      <c r="C112843" s="1"/>
      <c r="D112843" s="1"/>
      <c r="E112843" s="1"/>
      <c r="F112843" s="1"/>
      <c r="G112843" s="1"/>
      <c r="H112843" s="1"/>
      <c r="I112843" s="1"/>
      <c r="J112843" s="1"/>
      <c r="K112843" s="1"/>
      <c r="L112843" s="1"/>
      <c r="M112843" s="1"/>
      <c r="N112843" s="1"/>
      <c r="O112843" s="1"/>
      <c r="P112843" s="1"/>
      <c r="Q112843" s="1"/>
      <c r="R112843" s="1"/>
      <c r="S112843" s="1"/>
      <c r="T112843" s="1"/>
      <c r="U112843" s="1"/>
    </row>
    <row r="112844" spans="2:21">
      <c r="B112844" s="26"/>
      <c r="C112844" s="1"/>
      <c r="D112844" s="1"/>
      <c r="E112844" s="1"/>
      <c r="F112844" s="1"/>
      <c r="G112844" s="1"/>
      <c r="H112844" s="1"/>
      <c r="I112844" s="1"/>
      <c r="J112844" s="1"/>
      <c r="K112844" s="1"/>
      <c r="L112844" s="1"/>
      <c r="M112844" s="1"/>
      <c r="N112844" s="1"/>
      <c r="O112844" s="1"/>
      <c r="P112844" s="1"/>
      <c r="Q112844" s="1"/>
      <c r="R112844" s="1"/>
      <c r="S112844" s="1"/>
      <c r="T112844" s="1"/>
      <c r="U112844" s="1"/>
    </row>
    <row r="112845" spans="2:21">
      <c r="B112845" s="26"/>
      <c r="C112845" s="1"/>
      <c r="D112845" s="1"/>
      <c r="E112845" s="1"/>
      <c r="F112845" s="1"/>
      <c r="G112845" s="1"/>
      <c r="H112845" s="1"/>
      <c r="I112845" s="1"/>
      <c r="J112845" s="1"/>
      <c r="K112845" s="1"/>
      <c r="L112845" s="1"/>
      <c r="M112845" s="1"/>
      <c r="N112845" s="1"/>
      <c r="O112845" s="1"/>
      <c r="P112845" s="1"/>
      <c r="Q112845" s="1"/>
      <c r="R112845" s="1"/>
      <c r="S112845" s="1"/>
      <c r="T112845" s="1"/>
      <c r="U112845" s="1"/>
    </row>
    <row r="112846" spans="2:21">
      <c r="B112846" s="26"/>
      <c r="C112846" s="1"/>
      <c r="D112846" s="1"/>
      <c r="E112846" s="1"/>
      <c r="F112846" s="1"/>
      <c r="G112846" s="1"/>
      <c r="H112846" s="1"/>
      <c r="I112846" s="1"/>
      <c r="J112846" s="1"/>
      <c r="K112846" s="1"/>
      <c r="L112846" s="1"/>
      <c r="M112846" s="1"/>
      <c r="N112846" s="1"/>
      <c r="O112846" s="1"/>
      <c r="P112846" s="1"/>
      <c r="Q112846" s="1"/>
      <c r="R112846" s="1"/>
      <c r="S112846" s="1"/>
      <c r="T112846" s="1"/>
      <c r="U112846" s="1"/>
    </row>
    <row r="112847" spans="2:21">
      <c r="B112847" s="26"/>
      <c r="C112847" s="1"/>
      <c r="D112847" s="1"/>
      <c r="E112847" s="1"/>
      <c r="F112847" s="1"/>
      <c r="G112847" s="1"/>
      <c r="H112847" s="1"/>
      <c r="I112847" s="1"/>
      <c r="J112847" s="1"/>
      <c r="K112847" s="1"/>
      <c r="L112847" s="1"/>
      <c r="M112847" s="1"/>
      <c r="N112847" s="1"/>
      <c r="O112847" s="1"/>
      <c r="P112847" s="1"/>
      <c r="Q112847" s="1"/>
      <c r="R112847" s="1"/>
      <c r="S112847" s="1"/>
      <c r="T112847" s="1"/>
      <c r="U112847" s="1"/>
    </row>
    <row r="112848" spans="2:21">
      <c r="B112848" s="26"/>
      <c r="C112848" s="1"/>
      <c r="D112848" s="1"/>
      <c r="E112848" s="1"/>
      <c r="F112848" s="1"/>
      <c r="G112848" s="1"/>
      <c r="H112848" s="1"/>
      <c r="I112848" s="1"/>
      <c r="J112848" s="1"/>
      <c r="K112848" s="1"/>
      <c r="L112848" s="1"/>
      <c r="M112848" s="1"/>
      <c r="N112848" s="1"/>
      <c r="O112848" s="1"/>
      <c r="P112848" s="1"/>
      <c r="Q112848" s="1"/>
      <c r="R112848" s="1"/>
      <c r="S112848" s="1"/>
      <c r="T112848" s="1"/>
      <c r="U112848" s="1"/>
    </row>
    <row r="112849" spans="2:21">
      <c r="B112849" s="26"/>
      <c r="C112849" s="1"/>
      <c r="D112849" s="1"/>
      <c r="E112849" s="1"/>
      <c r="F112849" s="1"/>
      <c r="G112849" s="1"/>
      <c r="H112849" s="1"/>
      <c r="I112849" s="1"/>
      <c r="J112849" s="1"/>
      <c r="K112849" s="1"/>
      <c r="L112849" s="1"/>
      <c r="M112849" s="1"/>
      <c r="N112849" s="1"/>
      <c r="O112849" s="1"/>
      <c r="P112849" s="1"/>
      <c r="Q112849" s="1"/>
      <c r="R112849" s="1"/>
      <c r="S112849" s="1"/>
      <c r="T112849" s="1"/>
      <c r="U112849" s="1"/>
    </row>
    <row r="112850" spans="2:21">
      <c r="B112850" s="26"/>
      <c r="C112850" s="1"/>
      <c r="D112850" s="1"/>
      <c r="E112850" s="1"/>
      <c r="F112850" s="1"/>
      <c r="G112850" s="1"/>
      <c r="H112850" s="1"/>
      <c r="I112850" s="1"/>
      <c r="J112850" s="1"/>
      <c r="K112850" s="1"/>
      <c r="L112850" s="1"/>
      <c r="M112850" s="1"/>
      <c r="N112850" s="1"/>
      <c r="O112850" s="1"/>
      <c r="P112850" s="1"/>
      <c r="Q112850" s="1"/>
      <c r="R112850" s="1"/>
      <c r="S112850" s="1"/>
      <c r="T112850" s="1"/>
      <c r="U112850" s="1"/>
    </row>
    <row r="112851" spans="2:21">
      <c r="B112851" s="26"/>
      <c r="C112851" s="1"/>
      <c r="D112851" s="1"/>
      <c r="E112851" s="1"/>
      <c r="F112851" s="1"/>
      <c r="G112851" s="1"/>
      <c r="H112851" s="1"/>
      <c r="I112851" s="1"/>
      <c r="J112851" s="1"/>
      <c r="K112851" s="1"/>
      <c r="L112851" s="1"/>
      <c r="M112851" s="1"/>
      <c r="N112851" s="1"/>
      <c r="O112851" s="1"/>
      <c r="P112851" s="1"/>
      <c r="Q112851" s="1"/>
      <c r="R112851" s="1"/>
      <c r="S112851" s="1"/>
      <c r="T112851" s="1"/>
      <c r="U112851" s="1"/>
    </row>
    <row r="112852" spans="2:21">
      <c r="B112852" s="26"/>
      <c r="C112852" s="1"/>
      <c r="D112852" s="1"/>
      <c r="E112852" s="1"/>
      <c r="F112852" s="1"/>
      <c r="G112852" s="1"/>
      <c r="H112852" s="1"/>
      <c r="I112852" s="1"/>
      <c r="J112852" s="1"/>
      <c r="K112852" s="1"/>
      <c r="L112852" s="1"/>
      <c r="M112852" s="1"/>
      <c r="N112852" s="1"/>
      <c r="O112852" s="1"/>
      <c r="P112852" s="1"/>
      <c r="Q112852" s="1"/>
      <c r="R112852" s="1"/>
      <c r="S112852" s="1"/>
      <c r="T112852" s="1"/>
      <c r="U112852" s="1"/>
    </row>
    <row r="112853" spans="2:21">
      <c r="B112853" s="26"/>
      <c r="C112853" s="1"/>
      <c r="D112853" s="1"/>
      <c r="E112853" s="1"/>
      <c r="F112853" s="1"/>
      <c r="G112853" s="1"/>
      <c r="H112853" s="1"/>
      <c r="I112853" s="1"/>
      <c r="J112853" s="1"/>
      <c r="K112853" s="1"/>
      <c r="L112853" s="1"/>
      <c r="M112853" s="1"/>
      <c r="N112853" s="1"/>
      <c r="O112853" s="1"/>
      <c r="P112853" s="1"/>
      <c r="Q112853" s="1"/>
      <c r="R112853" s="1"/>
      <c r="S112853" s="1"/>
      <c r="T112853" s="1"/>
      <c r="U112853" s="1"/>
    </row>
    <row r="112854" spans="2:21">
      <c r="B112854" s="26"/>
      <c r="C112854" s="1"/>
      <c r="D112854" s="1"/>
      <c r="E112854" s="1"/>
      <c r="F112854" s="1"/>
      <c r="G112854" s="1"/>
      <c r="H112854" s="1"/>
      <c r="I112854" s="1"/>
      <c r="J112854" s="1"/>
      <c r="K112854" s="1"/>
      <c r="L112854" s="1"/>
      <c r="M112854" s="1"/>
      <c r="N112854" s="1"/>
      <c r="O112854" s="1"/>
      <c r="P112854" s="1"/>
      <c r="Q112854" s="1"/>
      <c r="R112854" s="1"/>
      <c r="S112854" s="1"/>
      <c r="T112854" s="1"/>
      <c r="U112854" s="1"/>
    </row>
    <row r="112855" spans="2:21">
      <c r="B112855" s="26"/>
      <c r="C112855" s="1"/>
      <c r="D112855" s="1"/>
      <c r="E112855" s="1"/>
      <c r="F112855" s="1"/>
      <c r="G112855" s="1"/>
      <c r="H112855" s="1"/>
      <c r="I112855" s="1"/>
      <c r="J112855" s="1"/>
      <c r="K112855" s="1"/>
      <c r="L112855" s="1"/>
      <c r="M112855" s="1"/>
      <c r="N112855" s="1"/>
      <c r="O112855" s="1"/>
      <c r="P112855" s="1"/>
      <c r="Q112855" s="1"/>
      <c r="R112855" s="1"/>
      <c r="S112855" s="1"/>
      <c r="T112855" s="1"/>
      <c r="U112855" s="1"/>
    </row>
    <row r="112856" spans="2:21">
      <c r="B112856" s="26"/>
      <c r="C112856" s="1"/>
      <c r="D112856" s="1"/>
      <c r="E112856" s="1"/>
      <c r="F112856" s="1"/>
      <c r="G112856" s="1"/>
      <c r="H112856" s="1"/>
      <c r="I112856" s="1"/>
      <c r="J112856" s="1"/>
      <c r="K112856" s="1"/>
      <c r="L112856" s="1"/>
      <c r="M112856" s="1"/>
      <c r="N112856" s="1"/>
      <c r="O112856" s="1"/>
      <c r="P112856" s="1"/>
      <c r="Q112856" s="1"/>
      <c r="R112856" s="1"/>
      <c r="S112856" s="1"/>
      <c r="T112856" s="1"/>
      <c r="U112856" s="1"/>
    </row>
    <row r="112857" spans="2:21">
      <c r="B112857" s="26"/>
      <c r="C112857" s="1"/>
      <c r="D112857" s="1"/>
      <c r="E112857" s="1"/>
      <c r="F112857" s="1"/>
      <c r="G112857" s="1"/>
      <c r="H112857" s="1"/>
      <c r="I112857" s="1"/>
      <c r="J112857" s="1"/>
      <c r="K112857" s="1"/>
      <c r="L112857" s="1"/>
      <c r="M112857" s="1"/>
      <c r="N112857" s="1"/>
      <c r="O112857" s="1"/>
      <c r="P112857" s="1"/>
      <c r="Q112857" s="1"/>
      <c r="R112857" s="1"/>
      <c r="S112857" s="1"/>
      <c r="T112857" s="1"/>
      <c r="U112857" s="1"/>
    </row>
    <row r="112858" spans="2:21">
      <c r="B112858" s="26"/>
      <c r="C112858" s="1"/>
      <c r="D112858" s="1"/>
      <c r="E112858" s="1"/>
      <c r="F112858" s="1"/>
      <c r="G112858" s="1"/>
      <c r="H112858" s="1"/>
      <c r="I112858" s="1"/>
      <c r="J112858" s="1"/>
      <c r="K112858" s="1"/>
      <c r="L112858" s="1"/>
      <c r="M112858" s="1"/>
      <c r="N112858" s="1"/>
      <c r="O112858" s="1"/>
      <c r="P112858" s="1"/>
      <c r="Q112858" s="1"/>
      <c r="R112858" s="1"/>
      <c r="S112858" s="1"/>
      <c r="T112858" s="1"/>
      <c r="U112858" s="1"/>
    </row>
    <row r="112859" spans="2:21">
      <c r="B112859" s="26"/>
      <c r="C112859" s="1"/>
      <c r="D112859" s="1"/>
      <c r="E112859" s="1"/>
      <c r="F112859" s="1"/>
      <c r="G112859" s="1"/>
      <c r="H112859" s="1"/>
      <c r="I112859" s="1"/>
      <c r="J112859" s="1"/>
      <c r="K112859" s="1"/>
      <c r="L112859" s="1"/>
      <c r="M112859" s="1"/>
      <c r="N112859" s="1"/>
      <c r="O112859" s="1"/>
      <c r="P112859" s="1"/>
      <c r="Q112859" s="1"/>
      <c r="R112859" s="1"/>
      <c r="S112859" s="1"/>
      <c r="T112859" s="1"/>
      <c r="U112859" s="1"/>
    </row>
    <row r="112860" spans="2:21">
      <c r="B112860" s="26"/>
      <c r="C112860" s="1"/>
      <c r="D112860" s="1"/>
      <c r="E112860" s="1"/>
      <c r="F112860" s="1"/>
      <c r="G112860" s="1"/>
      <c r="H112860" s="1"/>
      <c r="I112860" s="1"/>
      <c r="J112860" s="1"/>
      <c r="K112860" s="1"/>
      <c r="L112860" s="1"/>
      <c r="M112860" s="1"/>
      <c r="N112860" s="1"/>
      <c r="O112860" s="1"/>
      <c r="P112860" s="1"/>
      <c r="Q112860" s="1"/>
      <c r="R112860" s="1"/>
      <c r="S112860" s="1"/>
      <c r="T112860" s="1"/>
      <c r="U112860" s="1"/>
    </row>
    <row r="112861" spans="2:21">
      <c r="B112861" s="26"/>
      <c r="C112861" s="1"/>
      <c r="D112861" s="1"/>
      <c r="E112861" s="1"/>
      <c r="F112861" s="1"/>
      <c r="G112861" s="1"/>
      <c r="H112861" s="1"/>
      <c r="I112861" s="1"/>
      <c r="J112861" s="1"/>
      <c r="K112861" s="1"/>
      <c r="L112861" s="1"/>
      <c r="M112861" s="1"/>
      <c r="N112861" s="1"/>
      <c r="O112861" s="1"/>
      <c r="P112861" s="1"/>
      <c r="Q112861" s="1"/>
      <c r="R112861" s="1"/>
      <c r="S112861" s="1"/>
      <c r="T112861" s="1"/>
      <c r="U112861" s="1"/>
    </row>
    <row r="112862" spans="2:21">
      <c r="B112862" s="26"/>
      <c r="C112862" s="1"/>
      <c r="D112862" s="1"/>
      <c r="E112862" s="1"/>
      <c r="F112862" s="1"/>
      <c r="G112862" s="1"/>
      <c r="H112862" s="1"/>
      <c r="I112862" s="1"/>
      <c r="J112862" s="1"/>
      <c r="K112862" s="1"/>
      <c r="L112862" s="1"/>
      <c r="M112862" s="1"/>
      <c r="N112862" s="1"/>
      <c r="O112862" s="1"/>
      <c r="P112862" s="1"/>
      <c r="Q112862" s="1"/>
      <c r="R112862" s="1"/>
      <c r="S112862" s="1"/>
      <c r="T112862" s="1"/>
      <c r="U112862" s="1"/>
    </row>
    <row r="112863" spans="2:21">
      <c r="B112863" s="26"/>
      <c r="C112863" s="1"/>
      <c r="D112863" s="1"/>
      <c r="E112863" s="1"/>
      <c r="F112863" s="1"/>
      <c r="G112863" s="1"/>
      <c r="H112863" s="1"/>
      <c r="I112863" s="1"/>
      <c r="J112863" s="1"/>
      <c r="K112863" s="1"/>
      <c r="L112863" s="1"/>
      <c r="M112863" s="1"/>
      <c r="N112863" s="1"/>
      <c r="O112863" s="1"/>
      <c r="P112863" s="1"/>
      <c r="Q112863" s="1"/>
      <c r="R112863" s="1"/>
      <c r="S112863" s="1"/>
      <c r="T112863" s="1"/>
      <c r="U112863" s="1"/>
    </row>
    <row r="112864" spans="2:21">
      <c r="B112864" s="26"/>
      <c r="C112864" s="1"/>
      <c r="D112864" s="1"/>
      <c r="E112864" s="1"/>
      <c r="F112864" s="1"/>
      <c r="G112864" s="1"/>
      <c r="H112864" s="1"/>
      <c r="I112864" s="1"/>
      <c r="J112864" s="1"/>
      <c r="K112864" s="1"/>
      <c r="L112864" s="1"/>
      <c r="M112864" s="1"/>
      <c r="N112864" s="1"/>
      <c r="O112864" s="1"/>
      <c r="P112864" s="1"/>
      <c r="Q112864" s="1"/>
      <c r="R112864" s="1"/>
      <c r="S112864" s="1"/>
      <c r="T112864" s="1"/>
      <c r="U112864" s="1"/>
    </row>
    <row r="112865" spans="2:21">
      <c r="B112865" s="26"/>
      <c r="C112865" s="1"/>
      <c r="D112865" s="1"/>
      <c r="E112865" s="1"/>
      <c r="F112865" s="1"/>
      <c r="G112865" s="1"/>
      <c r="H112865" s="1"/>
      <c r="I112865" s="1"/>
      <c r="J112865" s="1"/>
      <c r="K112865" s="1"/>
      <c r="L112865" s="1"/>
      <c r="M112865" s="1"/>
      <c r="N112865" s="1"/>
      <c r="O112865" s="1"/>
      <c r="P112865" s="1"/>
      <c r="Q112865" s="1"/>
      <c r="R112865" s="1"/>
      <c r="S112865" s="1"/>
      <c r="T112865" s="1"/>
      <c r="U112865" s="1"/>
    </row>
    <row r="112866" spans="2:21">
      <c r="B112866" s="26"/>
      <c r="C112866" s="1"/>
      <c r="D112866" s="1"/>
      <c r="E112866" s="1"/>
      <c r="F112866" s="1"/>
      <c r="G112866" s="1"/>
      <c r="H112866" s="1"/>
      <c r="I112866" s="1"/>
      <c r="J112866" s="1"/>
      <c r="K112866" s="1"/>
      <c r="L112866" s="1"/>
      <c r="M112866" s="1"/>
      <c r="N112866" s="1"/>
      <c r="O112866" s="1"/>
      <c r="P112866" s="1"/>
      <c r="Q112866" s="1"/>
      <c r="R112866" s="1"/>
      <c r="S112866" s="1"/>
      <c r="T112866" s="1"/>
      <c r="U112866" s="1"/>
    </row>
    <row r="112867" spans="2:21">
      <c r="B112867" s="26"/>
      <c r="C112867" s="1"/>
      <c r="D112867" s="1"/>
      <c r="E112867" s="1"/>
      <c r="F112867" s="1"/>
      <c r="G112867" s="1"/>
      <c r="H112867" s="1"/>
      <c r="I112867" s="1"/>
      <c r="J112867" s="1"/>
      <c r="K112867" s="1"/>
      <c r="L112867" s="1"/>
      <c r="M112867" s="1"/>
      <c r="N112867" s="1"/>
      <c r="O112867" s="1"/>
      <c r="P112867" s="1"/>
      <c r="Q112867" s="1"/>
      <c r="R112867" s="1"/>
      <c r="S112867" s="1"/>
      <c r="T112867" s="1"/>
      <c r="U112867" s="1"/>
    </row>
    <row r="112868" spans="2:21">
      <c r="B112868" s="26"/>
      <c r="C112868" s="1"/>
      <c r="D112868" s="1"/>
      <c r="E112868" s="1"/>
      <c r="F112868" s="1"/>
      <c r="G112868" s="1"/>
      <c r="H112868" s="1"/>
      <c r="I112868" s="1"/>
      <c r="J112868" s="1"/>
      <c r="K112868" s="1"/>
      <c r="L112868" s="1"/>
      <c r="M112868" s="1"/>
      <c r="N112868" s="1"/>
      <c r="O112868" s="1"/>
      <c r="P112868" s="1"/>
      <c r="Q112868" s="1"/>
      <c r="R112868" s="1"/>
      <c r="S112868" s="1"/>
      <c r="T112868" s="1"/>
      <c r="U112868" s="1"/>
    </row>
    <row r="112869" spans="2:21">
      <c r="B112869" s="26"/>
      <c r="C112869" s="1"/>
      <c r="D112869" s="1"/>
      <c r="E112869" s="1"/>
      <c r="F112869" s="1"/>
      <c r="G112869" s="1"/>
      <c r="H112869" s="1"/>
      <c r="I112869" s="1"/>
      <c r="J112869" s="1"/>
      <c r="K112869" s="1"/>
      <c r="L112869" s="1"/>
      <c r="M112869" s="1"/>
      <c r="N112869" s="1"/>
      <c r="O112869" s="1"/>
      <c r="P112869" s="1"/>
      <c r="Q112869" s="1"/>
      <c r="R112869" s="1"/>
      <c r="S112869" s="1"/>
      <c r="T112869" s="1"/>
      <c r="U112869" s="1"/>
    </row>
    <row r="112870" spans="2:21">
      <c r="B112870" s="26"/>
      <c r="C112870" s="1"/>
      <c r="D112870" s="1"/>
      <c r="E112870" s="1"/>
      <c r="F112870" s="1"/>
      <c r="G112870" s="1"/>
      <c r="H112870" s="1"/>
      <c r="I112870" s="1"/>
      <c r="J112870" s="1"/>
      <c r="K112870" s="1"/>
      <c r="L112870" s="1"/>
      <c r="M112870" s="1"/>
      <c r="N112870" s="1"/>
      <c r="O112870" s="1"/>
      <c r="P112870" s="1"/>
      <c r="Q112870" s="1"/>
      <c r="R112870" s="1"/>
      <c r="S112870" s="1"/>
      <c r="T112870" s="1"/>
      <c r="U112870" s="1"/>
    </row>
    <row r="112871" spans="2:21">
      <c r="B112871" s="26"/>
      <c r="C112871" s="1"/>
      <c r="D112871" s="1"/>
      <c r="E112871" s="1"/>
      <c r="F112871" s="1"/>
      <c r="G112871" s="1"/>
      <c r="H112871" s="1"/>
      <c r="I112871" s="1"/>
      <c r="J112871" s="1"/>
      <c r="K112871" s="1"/>
      <c r="L112871" s="1"/>
      <c r="M112871" s="1"/>
      <c r="N112871" s="1"/>
      <c r="O112871" s="1"/>
      <c r="P112871" s="1"/>
      <c r="Q112871" s="1"/>
      <c r="R112871" s="1"/>
      <c r="S112871" s="1"/>
      <c r="T112871" s="1"/>
      <c r="U112871" s="1"/>
    </row>
    <row r="112872" spans="2:21">
      <c r="B112872" s="26"/>
      <c r="C112872" s="1"/>
      <c r="D112872" s="1"/>
      <c r="E112872" s="1"/>
      <c r="F112872" s="1"/>
      <c r="G112872" s="1"/>
      <c r="H112872" s="1"/>
      <c r="I112872" s="1"/>
      <c r="J112872" s="1"/>
      <c r="K112872" s="1"/>
      <c r="L112872" s="1"/>
      <c r="M112872" s="1"/>
      <c r="N112872" s="1"/>
      <c r="O112872" s="1"/>
      <c r="P112872" s="1"/>
      <c r="Q112872" s="1"/>
      <c r="R112872" s="1"/>
      <c r="S112872" s="1"/>
      <c r="T112872" s="1"/>
      <c r="U112872" s="1"/>
    </row>
    <row r="112873" spans="2:21">
      <c r="B112873" s="26"/>
      <c r="C112873" s="1"/>
      <c r="D112873" s="1"/>
      <c r="E112873" s="1"/>
      <c r="F112873" s="1"/>
      <c r="G112873" s="1"/>
      <c r="H112873" s="1"/>
      <c r="I112873" s="1"/>
      <c r="J112873" s="1"/>
      <c r="K112873" s="1"/>
      <c r="L112873" s="1"/>
      <c r="M112873" s="1"/>
      <c r="N112873" s="1"/>
      <c r="O112873" s="1"/>
      <c r="P112873" s="1"/>
      <c r="Q112873" s="1"/>
      <c r="R112873" s="1"/>
      <c r="S112873" s="1"/>
      <c r="T112873" s="1"/>
      <c r="U112873" s="1"/>
    </row>
    <row r="112874" spans="2:21">
      <c r="B112874" s="26"/>
      <c r="C112874" s="1"/>
      <c r="D112874" s="1"/>
      <c r="E112874" s="1"/>
      <c r="F112874" s="1"/>
      <c r="G112874" s="1"/>
      <c r="H112874" s="1"/>
      <c r="I112874" s="1"/>
      <c r="J112874" s="1"/>
      <c r="K112874" s="1"/>
      <c r="L112874" s="1"/>
      <c r="M112874" s="1"/>
      <c r="N112874" s="1"/>
      <c r="O112874" s="1"/>
      <c r="P112874" s="1"/>
      <c r="Q112874" s="1"/>
      <c r="R112874" s="1"/>
      <c r="S112874" s="1"/>
      <c r="T112874" s="1"/>
      <c r="U112874" s="1"/>
    </row>
    <row r="112875" spans="2:21">
      <c r="B112875" s="26"/>
      <c r="C112875" s="1"/>
      <c r="D112875" s="1"/>
      <c r="E112875" s="1"/>
      <c r="F112875" s="1"/>
      <c r="G112875" s="1"/>
      <c r="H112875" s="1"/>
      <c r="I112875" s="1"/>
      <c r="J112875" s="1"/>
      <c r="K112875" s="1"/>
      <c r="L112875" s="1"/>
      <c r="M112875" s="1"/>
      <c r="N112875" s="1"/>
      <c r="O112875" s="1"/>
      <c r="P112875" s="1"/>
      <c r="Q112875" s="1"/>
      <c r="R112875" s="1"/>
      <c r="S112875" s="1"/>
      <c r="T112875" s="1"/>
      <c r="U112875" s="1"/>
    </row>
    <row r="112876" spans="2:21">
      <c r="B112876" s="26"/>
      <c r="C112876" s="1"/>
      <c r="D112876" s="1"/>
      <c r="E112876" s="1"/>
      <c r="F112876" s="1"/>
      <c r="G112876" s="1"/>
      <c r="H112876" s="1"/>
      <c r="I112876" s="1"/>
      <c r="J112876" s="1"/>
      <c r="K112876" s="1"/>
      <c r="L112876" s="1"/>
      <c r="M112876" s="1"/>
      <c r="N112876" s="1"/>
      <c r="O112876" s="1"/>
      <c r="P112876" s="1"/>
      <c r="Q112876" s="1"/>
      <c r="R112876" s="1"/>
      <c r="S112876" s="1"/>
      <c r="T112876" s="1"/>
      <c r="U112876" s="1"/>
    </row>
    <row r="112877" spans="2:21">
      <c r="B112877" s="26"/>
      <c r="C112877" s="1"/>
      <c r="D112877" s="1"/>
      <c r="E112877" s="1"/>
      <c r="F112877" s="1"/>
      <c r="G112877" s="1"/>
      <c r="H112877" s="1"/>
      <c r="I112877" s="1"/>
      <c r="J112877" s="1"/>
      <c r="K112877" s="1"/>
      <c r="L112877" s="1"/>
      <c r="M112877" s="1"/>
      <c r="N112877" s="1"/>
      <c r="O112877" s="1"/>
      <c r="P112877" s="1"/>
      <c r="Q112877" s="1"/>
      <c r="R112877" s="1"/>
      <c r="S112877" s="1"/>
      <c r="T112877" s="1"/>
      <c r="U112877" s="1"/>
    </row>
    <row r="112878" spans="2:21">
      <c r="B112878" s="26"/>
      <c r="C112878" s="1"/>
      <c r="D112878" s="1"/>
      <c r="E112878" s="1"/>
      <c r="F112878" s="1"/>
      <c r="G112878" s="1"/>
      <c r="H112878" s="1"/>
      <c r="I112878" s="1"/>
      <c r="J112878" s="1"/>
      <c r="K112878" s="1"/>
      <c r="L112878" s="1"/>
      <c r="M112878" s="1"/>
      <c r="N112878" s="1"/>
      <c r="O112878" s="1"/>
      <c r="P112878" s="1"/>
      <c r="Q112878" s="1"/>
      <c r="R112878" s="1"/>
      <c r="S112878" s="1"/>
      <c r="T112878" s="1"/>
      <c r="U112878" s="1"/>
    </row>
    <row r="112879" spans="2:21">
      <c r="B112879" s="26"/>
      <c r="C112879" s="1"/>
      <c r="D112879" s="1"/>
      <c r="E112879" s="1"/>
      <c r="F112879" s="1"/>
      <c r="G112879" s="1"/>
      <c r="H112879" s="1"/>
      <c r="I112879" s="1"/>
      <c r="J112879" s="1"/>
      <c r="K112879" s="1"/>
      <c r="L112879" s="1"/>
      <c r="M112879" s="1"/>
      <c r="N112879" s="1"/>
      <c r="O112879" s="1"/>
      <c r="P112879" s="1"/>
      <c r="Q112879" s="1"/>
      <c r="R112879" s="1"/>
      <c r="S112879" s="1"/>
      <c r="T112879" s="1"/>
      <c r="U112879" s="1"/>
    </row>
    <row r="112880" spans="2:21">
      <c r="B112880" s="26"/>
      <c r="C112880" s="1"/>
      <c r="D112880" s="1"/>
      <c r="E112880" s="1"/>
      <c r="F112880" s="1"/>
      <c r="G112880" s="1"/>
      <c r="H112880" s="1"/>
      <c r="I112880" s="1"/>
      <c r="J112880" s="1"/>
      <c r="K112880" s="1"/>
      <c r="L112880" s="1"/>
      <c r="M112880" s="1"/>
      <c r="N112880" s="1"/>
      <c r="O112880" s="1"/>
      <c r="P112880" s="1"/>
      <c r="Q112880" s="1"/>
      <c r="R112880" s="1"/>
      <c r="S112880" s="1"/>
      <c r="T112880" s="1"/>
      <c r="U112880" s="1"/>
    </row>
    <row r="112881" spans="2:21">
      <c r="B112881" s="26"/>
      <c r="C112881" s="1"/>
      <c r="D112881" s="1"/>
      <c r="E112881" s="1"/>
      <c r="F112881" s="1"/>
      <c r="G112881" s="1"/>
      <c r="H112881" s="1"/>
      <c r="I112881" s="1"/>
      <c r="J112881" s="1"/>
      <c r="K112881" s="1"/>
      <c r="L112881" s="1"/>
      <c r="M112881" s="1"/>
      <c r="N112881" s="1"/>
      <c r="O112881" s="1"/>
      <c r="P112881" s="1"/>
      <c r="Q112881" s="1"/>
      <c r="R112881" s="1"/>
      <c r="S112881" s="1"/>
      <c r="T112881" s="1"/>
      <c r="U112881" s="1"/>
    </row>
    <row r="112882" spans="2:21">
      <c r="B112882" s="26"/>
      <c r="C112882" s="1"/>
      <c r="D112882" s="1"/>
      <c r="E112882" s="1"/>
      <c r="F112882" s="1"/>
      <c r="G112882" s="1"/>
      <c r="H112882" s="1"/>
      <c r="I112882" s="1"/>
      <c r="J112882" s="1"/>
      <c r="K112882" s="1"/>
      <c r="L112882" s="1"/>
      <c r="M112882" s="1"/>
      <c r="N112882" s="1"/>
      <c r="O112882" s="1"/>
      <c r="P112882" s="1"/>
      <c r="Q112882" s="1"/>
      <c r="R112882" s="1"/>
      <c r="S112882" s="1"/>
      <c r="T112882" s="1"/>
      <c r="U112882" s="1"/>
    </row>
    <row r="112883" spans="2:21">
      <c r="B112883" s="26"/>
      <c r="C112883" s="1"/>
      <c r="D112883" s="1"/>
      <c r="E112883" s="1"/>
      <c r="F112883" s="1"/>
      <c r="G112883" s="1"/>
      <c r="H112883" s="1"/>
      <c r="I112883" s="1"/>
      <c r="J112883" s="1"/>
      <c r="K112883" s="1"/>
      <c r="L112883" s="1"/>
      <c r="M112883" s="1"/>
      <c r="N112883" s="1"/>
      <c r="O112883" s="1"/>
      <c r="P112883" s="1"/>
      <c r="Q112883" s="1"/>
      <c r="R112883" s="1"/>
      <c r="S112883" s="1"/>
      <c r="T112883" s="1"/>
      <c r="U112883" s="1"/>
    </row>
    <row r="112884" spans="2:21">
      <c r="B112884" s="26"/>
      <c r="C112884" s="1"/>
      <c r="D112884" s="1"/>
      <c r="E112884" s="1"/>
      <c r="F112884" s="1"/>
      <c r="G112884" s="1"/>
      <c r="H112884" s="1"/>
      <c r="I112884" s="1"/>
      <c r="J112884" s="1"/>
      <c r="K112884" s="1"/>
      <c r="L112884" s="1"/>
      <c r="M112884" s="1"/>
      <c r="N112884" s="1"/>
      <c r="O112884" s="1"/>
      <c r="P112884" s="1"/>
      <c r="Q112884" s="1"/>
      <c r="R112884" s="1"/>
      <c r="S112884" s="1"/>
      <c r="T112884" s="1"/>
      <c r="U112884" s="1"/>
    </row>
    <row r="112885" spans="2:21">
      <c r="B112885" s="26"/>
      <c r="C112885" s="1"/>
      <c r="D112885" s="1"/>
      <c r="E112885" s="1"/>
      <c r="F112885" s="1"/>
      <c r="G112885" s="1"/>
      <c r="H112885" s="1"/>
      <c r="I112885" s="1"/>
      <c r="J112885" s="1"/>
      <c r="K112885" s="1"/>
      <c r="L112885" s="1"/>
      <c r="M112885" s="1"/>
      <c r="N112885" s="1"/>
      <c r="O112885" s="1"/>
      <c r="P112885" s="1"/>
      <c r="Q112885" s="1"/>
      <c r="R112885" s="1"/>
      <c r="S112885" s="1"/>
      <c r="T112885" s="1"/>
      <c r="U112885" s="1"/>
    </row>
    <row r="112886" spans="2:21">
      <c r="B112886" s="26"/>
      <c r="C112886" s="1"/>
      <c r="D112886" s="1"/>
      <c r="E112886" s="1"/>
      <c r="F112886" s="1"/>
      <c r="G112886" s="1"/>
      <c r="H112886" s="1"/>
      <c r="I112886" s="1"/>
      <c r="J112886" s="1"/>
      <c r="K112886" s="1"/>
      <c r="L112886" s="1"/>
      <c r="M112886" s="1"/>
      <c r="N112886" s="1"/>
      <c r="O112886" s="1"/>
      <c r="P112886" s="1"/>
      <c r="Q112886" s="1"/>
      <c r="R112886" s="1"/>
      <c r="S112886" s="1"/>
      <c r="T112886" s="1"/>
      <c r="U112886" s="1"/>
    </row>
    <row r="112887" spans="2:21">
      <c r="B112887" s="26"/>
      <c r="C112887" s="1"/>
      <c r="D112887" s="1"/>
      <c r="E112887" s="1"/>
      <c r="F112887" s="1"/>
      <c r="G112887" s="1"/>
      <c r="H112887" s="1"/>
      <c r="I112887" s="1"/>
      <c r="J112887" s="1"/>
      <c r="K112887" s="1"/>
      <c r="L112887" s="1"/>
      <c r="M112887" s="1"/>
      <c r="N112887" s="1"/>
      <c r="O112887" s="1"/>
      <c r="P112887" s="1"/>
      <c r="Q112887" s="1"/>
      <c r="R112887" s="1"/>
      <c r="S112887" s="1"/>
      <c r="T112887" s="1"/>
      <c r="U112887" s="1"/>
    </row>
    <row r="112888" spans="2:21">
      <c r="B112888" s="26"/>
      <c r="C112888" s="1"/>
      <c r="D112888" s="1"/>
      <c r="E112888" s="1"/>
      <c r="F112888" s="1"/>
      <c r="G112888" s="1"/>
      <c r="H112888" s="1"/>
      <c r="I112888" s="1"/>
      <c r="J112888" s="1"/>
      <c r="K112888" s="1"/>
      <c r="L112888" s="1"/>
      <c r="M112888" s="1"/>
      <c r="N112888" s="1"/>
      <c r="O112888" s="1"/>
      <c r="P112888" s="1"/>
      <c r="Q112888" s="1"/>
      <c r="R112888" s="1"/>
      <c r="S112888" s="1"/>
      <c r="T112888" s="1"/>
      <c r="U112888" s="1"/>
    </row>
    <row r="112889" spans="2:21">
      <c r="B112889" s="26"/>
      <c r="C112889" s="1"/>
      <c r="D112889" s="1"/>
      <c r="E112889" s="1"/>
      <c r="F112889" s="1"/>
      <c r="G112889" s="1"/>
      <c r="H112889" s="1"/>
      <c r="I112889" s="1"/>
      <c r="J112889" s="1"/>
      <c r="K112889" s="1"/>
      <c r="L112889" s="1"/>
      <c r="M112889" s="1"/>
      <c r="N112889" s="1"/>
      <c r="O112889" s="1"/>
      <c r="P112889" s="1"/>
      <c r="Q112889" s="1"/>
      <c r="R112889" s="1"/>
      <c r="S112889" s="1"/>
      <c r="T112889" s="1"/>
      <c r="U112889" s="1"/>
    </row>
    <row r="112890" spans="2:21">
      <c r="B112890" s="26"/>
      <c r="C112890" s="1"/>
      <c r="D112890" s="1"/>
      <c r="E112890" s="1"/>
      <c r="F112890" s="1"/>
      <c r="G112890" s="1"/>
      <c r="H112890" s="1"/>
      <c r="I112890" s="1"/>
      <c r="J112890" s="1"/>
      <c r="K112890" s="1"/>
      <c r="L112890" s="1"/>
      <c r="M112890" s="1"/>
      <c r="N112890" s="1"/>
      <c r="O112890" s="1"/>
      <c r="P112890" s="1"/>
      <c r="Q112890" s="1"/>
      <c r="R112890" s="1"/>
      <c r="S112890" s="1"/>
      <c r="T112890" s="1"/>
      <c r="U112890" s="1"/>
    </row>
    <row r="112891" spans="2:21">
      <c r="B112891" s="26"/>
      <c r="C112891" s="1"/>
      <c r="D112891" s="1"/>
      <c r="E112891" s="1"/>
      <c r="F112891" s="1"/>
      <c r="G112891" s="1"/>
      <c r="H112891" s="1"/>
      <c r="I112891" s="1"/>
      <c r="J112891" s="1"/>
      <c r="K112891" s="1"/>
      <c r="L112891" s="1"/>
      <c r="M112891" s="1"/>
      <c r="N112891" s="1"/>
      <c r="O112891" s="1"/>
      <c r="P112891" s="1"/>
      <c r="Q112891" s="1"/>
      <c r="R112891" s="1"/>
      <c r="S112891" s="1"/>
      <c r="T112891" s="1"/>
      <c r="U112891" s="1"/>
    </row>
    <row r="112892" spans="2:21">
      <c r="B112892" s="26"/>
      <c r="C112892" s="1"/>
      <c r="D112892" s="1"/>
      <c r="E112892" s="1"/>
      <c r="F112892" s="1"/>
      <c r="G112892" s="1"/>
      <c r="H112892" s="1"/>
      <c r="I112892" s="1"/>
      <c r="J112892" s="1"/>
      <c r="K112892" s="1"/>
      <c r="L112892" s="1"/>
      <c r="M112892" s="1"/>
      <c r="N112892" s="1"/>
      <c r="O112892" s="1"/>
      <c r="P112892" s="1"/>
      <c r="Q112892" s="1"/>
      <c r="R112892" s="1"/>
      <c r="S112892" s="1"/>
      <c r="T112892" s="1"/>
      <c r="U112892" s="1"/>
    </row>
    <row r="112893" spans="2:21">
      <c r="B112893" s="26"/>
      <c r="C112893" s="1"/>
      <c r="D112893" s="1"/>
      <c r="E112893" s="1"/>
      <c r="F112893" s="1"/>
      <c r="G112893" s="1"/>
      <c r="H112893" s="1"/>
      <c r="I112893" s="1"/>
      <c r="J112893" s="1"/>
      <c r="K112893" s="1"/>
      <c r="L112893" s="1"/>
      <c r="M112893" s="1"/>
      <c r="N112893" s="1"/>
      <c r="O112893" s="1"/>
      <c r="P112893" s="1"/>
      <c r="Q112893" s="1"/>
      <c r="R112893" s="1"/>
      <c r="S112893" s="1"/>
      <c r="T112893" s="1"/>
      <c r="U112893" s="1"/>
    </row>
    <row r="112894" spans="2:21">
      <c r="B112894" s="26"/>
      <c r="C112894" s="1"/>
      <c r="D112894" s="1"/>
      <c r="E112894" s="1"/>
      <c r="F112894" s="1"/>
      <c r="G112894" s="1"/>
      <c r="H112894" s="1"/>
      <c r="I112894" s="1"/>
      <c r="J112894" s="1"/>
      <c r="K112894" s="1"/>
      <c r="L112894" s="1"/>
      <c r="M112894" s="1"/>
      <c r="N112894" s="1"/>
      <c r="O112894" s="1"/>
      <c r="P112894" s="1"/>
      <c r="Q112894" s="1"/>
      <c r="R112894" s="1"/>
      <c r="S112894" s="1"/>
      <c r="T112894" s="1"/>
      <c r="U112894" s="1"/>
    </row>
    <row r="112895" spans="2:21">
      <c r="B112895" s="26"/>
      <c r="C112895" s="1"/>
      <c r="D112895" s="1"/>
      <c r="E112895" s="1"/>
      <c r="F112895" s="1"/>
      <c r="G112895" s="1"/>
      <c r="H112895" s="1"/>
      <c r="I112895" s="1"/>
      <c r="J112895" s="1"/>
      <c r="K112895" s="1"/>
      <c r="L112895" s="1"/>
      <c r="M112895" s="1"/>
      <c r="N112895" s="1"/>
      <c r="O112895" s="1"/>
      <c r="P112895" s="1"/>
      <c r="Q112895" s="1"/>
      <c r="R112895" s="1"/>
      <c r="S112895" s="1"/>
      <c r="T112895" s="1"/>
      <c r="U112895" s="1"/>
    </row>
    <row r="112896" spans="2:21">
      <c r="B112896" s="26"/>
      <c r="C112896" s="1"/>
      <c r="D112896" s="1"/>
      <c r="E112896" s="1"/>
      <c r="F112896" s="1"/>
      <c r="G112896" s="1"/>
      <c r="H112896" s="1"/>
      <c r="I112896" s="1"/>
      <c r="J112896" s="1"/>
      <c r="K112896" s="1"/>
      <c r="L112896" s="1"/>
      <c r="M112896" s="1"/>
      <c r="N112896" s="1"/>
      <c r="O112896" s="1"/>
      <c r="P112896" s="1"/>
      <c r="Q112896" s="1"/>
      <c r="R112896" s="1"/>
      <c r="S112896" s="1"/>
      <c r="T112896" s="1"/>
      <c r="U112896" s="1"/>
    </row>
    <row r="112897" spans="2:21">
      <c r="B112897" s="26"/>
      <c r="C112897" s="1"/>
      <c r="D112897" s="1"/>
      <c r="E112897" s="1"/>
      <c r="F112897" s="1"/>
      <c r="G112897" s="1"/>
      <c r="H112897" s="1"/>
      <c r="I112897" s="1"/>
      <c r="J112897" s="1"/>
      <c r="K112897" s="1"/>
      <c r="L112897" s="1"/>
      <c r="M112897" s="1"/>
      <c r="N112897" s="1"/>
      <c r="O112897" s="1"/>
      <c r="P112897" s="1"/>
      <c r="Q112897" s="1"/>
      <c r="R112897" s="1"/>
      <c r="S112897" s="1"/>
      <c r="T112897" s="1"/>
      <c r="U112897" s="1"/>
    </row>
    <row r="112898" spans="2:21">
      <c r="B112898" s="26"/>
      <c r="C112898" s="1"/>
      <c r="D112898" s="1"/>
      <c r="E112898" s="1"/>
      <c r="F112898" s="1"/>
      <c r="G112898" s="1"/>
      <c r="H112898" s="1"/>
      <c r="I112898" s="1"/>
      <c r="J112898" s="1"/>
      <c r="K112898" s="1"/>
      <c r="L112898" s="1"/>
      <c r="M112898" s="1"/>
      <c r="N112898" s="1"/>
      <c r="O112898" s="1"/>
      <c r="P112898" s="1"/>
      <c r="Q112898" s="1"/>
      <c r="R112898" s="1"/>
      <c r="S112898" s="1"/>
      <c r="T112898" s="1"/>
      <c r="U112898" s="1"/>
    </row>
    <row r="112899" spans="2:21">
      <c r="B112899" s="26"/>
      <c r="C112899" s="1"/>
      <c r="D112899" s="1"/>
      <c r="E112899" s="1"/>
      <c r="F112899" s="1"/>
      <c r="G112899" s="1"/>
      <c r="H112899" s="1"/>
      <c r="I112899" s="1"/>
      <c r="J112899" s="1"/>
      <c r="K112899" s="1"/>
      <c r="L112899" s="1"/>
      <c r="M112899" s="1"/>
      <c r="N112899" s="1"/>
      <c r="O112899" s="1"/>
      <c r="P112899" s="1"/>
      <c r="Q112899" s="1"/>
      <c r="R112899" s="1"/>
      <c r="S112899" s="1"/>
      <c r="T112899" s="1"/>
      <c r="U112899" s="1"/>
    </row>
    <row r="112900" spans="2:21">
      <c r="B112900" s="26"/>
      <c r="C112900" s="1"/>
      <c r="D112900" s="1"/>
      <c r="E112900" s="1"/>
      <c r="F112900" s="1"/>
      <c r="G112900" s="1"/>
      <c r="H112900" s="1"/>
      <c r="I112900" s="1"/>
      <c r="J112900" s="1"/>
      <c r="K112900" s="1"/>
      <c r="L112900" s="1"/>
      <c r="M112900" s="1"/>
      <c r="N112900" s="1"/>
      <c r="O112900" s="1"/>
      <c r="P112900" s="1"/>
      <c r="Q112900" s="1"/>
      <c r="R112900" s="1"/>
      <c r="S112900" s="1"/>
      <c r="T112900" s="1"/>
      <c r="U112900" s="1"/>
    </row>
    <row r="112901" spans="2:21">
      <c r="B112901" s="26"/>
      <c r="C112901" s="1"/>
      <c r="D112901" s="1"/>
      <c r="E112901" s="1"/>
      <c r="F112901" s="1"/>
      <c r="G112901" s="1"/>
      <c r="H112901" s="1"/>
      <c r="I112901" s="1"/>
      <c r="J112901" s="1"/>
      <c r="K112901" s="1"/>
      <c r="L112901" s="1"/>
      <c r="M112901" s="1"/>
      <c r="N112901" s="1"/>
      <c r="O112901" s="1"/>
      <c r="P112901" s="1"/>
      <c r="Q112901" s="1"/>
      <c r="R112901" s="1"/>
      <c r="S112901" s="1"/>
      <c r="T112901" s="1"/>
      <c r="U112901" s="1"/>
    </row>
    <row r="112902" spans="2:21">
      <c r="B112902" s="26"/>
      <c r="C112902" s="1"/>
      <c r="D112902" s="1"/>
      <c r="E112902" s="1"/>
      <c r="F112902" s="1"/>
      <c r="G112902" s="1"/>
      <c r="H112902" s="1"/>
      <c r="I112902" s="1"/>
      <c r="J112902" s="1"/>
      <c r="K112902" s="1"/>
      <c r="L112902" s="1"/>
      <c r="M112902" s="1"/>
      <c r="N112902" s="1"/>
      <c r="O112902" s="1"/>
      <c r="P112902" s="1"/>
      <c r="Q112902" s="1"/>
      <c r="R112902" s="1"/>
      <c r="S112902" s="1"/>
      <c r="T112902" s="1"/>
      <c r="U112902" s="1"/>
    </row>
    <row r="112903" spans="2:21">
      <c r="B112903" s="26"/>
      <c r="C112903" s="1"/>
      <c r="D112903" s="1"/>
      <c r="E112903" s="1"/>
      <c r="F112903" s="1"/>
      <c r="G112903" s="1"/>
      <c r="H112903" s="1"/>
      <c r="I112903" s="1"/>
      <c r="J112903" s="1"/>
      <c r="K112903" s="1"/>
      <c r="L112903" s="1"/>
      <c r="M112903" s="1"/>
      <c r="N112903" s="1"/>
      <c r="O112903" s="1"/>
      <c r="P112903" s="1"/>
      <c r="Q112903" s="1"/>
      <c r="R112903" s="1"/>
      <c r="S112903" s="1"/>
      <c r="T112903" s="1"/>
      <c r="U112903" s="1"/>
    </row>
    <row r="112904" spans="2:21">
      <c r="B112904" s="26"/>
      <c r="C112904" s="1"/>
      <c r="D112904" s="1"/>
      <c r="E112904" s="1"/>
      <c r="F112904" s="1"/>
      <c r="G112904" s="1"/>
      <c r="H112904" s="1"/>
      <c r="I112904" s="1"/>
      <c r="J112904" s="1"/>
      <c r="K112904" s="1"/>
      <c r="L112904" s="1"/>
      <c r="M112904" s="1"/>
      <c r="N112904" s="1"/>
      <c r="O112904" s="1"/>
      <c r="P112904" s="1"/>
      <c r="Q112904" s="1"/>
      <c r="R112904" s="1"/>
      <c r="S112904" s="1"/>
      <c r="T112904" s="1"/>
      <c r="U112904" s="1"/>
    </row>
    <row r="112905" spans="2:21">
      <c r="B112905" s="26"/>
      <c r="C112905" s="1"/>
      <c r="D112905" s="1"/>
      <c r="E112905" s="1"/>
      <c r="F112905" s="1"/>
      <c r="G112905" s="1"/>
      <c r="H112905" s="1"/>
      <c r="I112905" s="1"/>
      <c r="J112905" s="1"/>
      <c r="K112905" s="1"/>
      <c r="L112905" s="1"/>
      <c r="M112905" s="1"/>
      <c r="N112905" s="1"/>
      <c r="O112905" s="1"/>
      <c r="P112905" s="1"/>
      <c r="Q112905" s="1"/>
      <c r="R112905" s="1"/>
      <c r="S112905" s="1"/>
      <c r="T112905" s="1"/>
      <c r="U112905" s="1"/>
    </row>
    <row r="112906" spans="2:21">
      <c r="B112906" s="26"/>
      <c r="C112906" s="1"/>
      <c r="D112906" s="1"/>
      <c r="E112906" s="1"/>
      <c r="F112906" s="1"/>
      <c r="G112906" s="1"/>
      <c r="H112906" s="1"/>
      <c r="I112906" s="1"/>
      <c r="J112906" s="1"/>
      <c r="K112906" s="1"/>
      <c r="L112906" s="1"/>
      <c r="M112906" s="1"/>
      <c r="N112906" s="1"/>
      <c r="O112906" s="1"/>
      <c r="P112906" s="1"/>
      <c r="Q112906" s="1"/>
      <c r="R112906" s="1"/>
      <c r="S112906" s="1"/>
      <c r="T112906" s="1"/>
      <c r="U112906" s="1"/>
    </row>
    <row r="112907" spans="2:21">
      <c r="B112907" s="26"/>
      <c r="C112907" s="1"/>
      <c r="D112907" s="1"/>
      <c r="E112907" s="1"/>
      <c r="F112907" s="1"/>
      <c r="G112907" s="1"/>
      <c r="H112907" s="1"/>
      <c r="I112907" s="1"/>
      <c r="J112907" s="1"/>
      <c r="K112907" s="1"/>
      <c r="L112907" s="1"/>
      <c r="M112907" s="1"/>
      <c r="N112907" s="1"/>
      <c r="O112907" s="1"/>
      <c r="P112907" s="1"/>
      <c r="Q112907" s="1"/>
      <c r="R112907" s="1"/>
      <c r="S112907" s="1"/>
      <c r="T112907" s="1"/>
      <c r="U112907" s="1"/>
    </row>
    <row r="112908" spans="2:21">
      <c r="B112908" s="26"/>
      <c r="C112908" s="1"/>
      <c r="D112908" s="1"/>
      <c r="E112908" s="1"/>
      <c r="F112908" s="1"/>
      <c r="G112908" s="1"/>
      <c r="H112908" s="1"/>
      <c r="I112908" s="1"/>
      <c r="J112908" s="1"/>
      <c r="K112908" s="1"/>
      <c r="L112908" s="1"/>
      <c r="M112908" s="1"/>
      <c r="N112908" s="1"/>
      <c r="O112908" s="1"/>
      <c r="P112908" s="1"/>
      <c r="Q112908" s="1"/>
      <c r="R112908" s="1"/>
      <c r="S112908" s="1"/>
      <c r="T112908" s="1"/>
      <c r="U112908" s="1"/>
    </row>
    <row r="112909" spans="2:21">
      <c r="B112909" s="26"/>
      <c r="C112909" s="1"/>
      <c r="D112909" s="1"/>
      <c r="E112909" s="1"/>
      <c r="F112909" s="1"/>
      <c r="G112909" s="1"/>
      <c r="H112909" s="1"/>
      <c r="I112909" s="1"/>
      <c r="J112909" s="1"/>
      <c r="K112909" s="1"/>
      <c r="L112909" s="1"/>
      <c r="M112909" s="1"/>
      <c r="N112909" s="1"/>
      <c r="O112909" s="1"/>
      <c r="P112909" s="1"/>
      <c r="Q112909" s="1"/>
      <c r="R112909" s="1"/>
      <c r="S112909" s="1"/>
      <c r="T112909" s="1"/>
      <c r="U112909" s="1"/>
    </row>
    <row r="112910" spans="2:21">
      <c r="B112910" s="26"/>
      <c r="C112910" s="1"/>
      <c r="D112910" s="1"/>
      <c r="E112910" s="1"/>
      <c r="F112910" s="1"/>
      <c r="G112910" s="1"/>
      <c r="H112910" s="1"/>
      <c r="I112910" s="1"/>
      <c r="J112910" s="1"/>
      <c r="K112910" s="1"/>
      <c r="L112910" s="1"/>
      <c r="M112910" s="1"/>
      <c r="N112910" s="1"/>
      <c r="O112910" s="1"/>
      <c r="P112910" s="1"/>
      <c r="Q112910" s="1"/>
      <c r="R112910" s="1"/>
      <c r="S112910" s="1"/>
      <c r="T112910" s="1"/>
      <c r="U112910" s="1"/>
    </row>
    <row r="112911" spans="2:21">
      <c r="B112911" s="26"/>
      <c r="C112911" s="1"/>
      <c r="D112911" s="1"/>
      <c r="E112911" s="1"/>
      <c r="F112911" s="1"/>
      <c r="G112911" s="1"/>
      <c r="H112911" s="1"/>
      <c r="I112911" s="1"/>
      <c r="J112911" s="1"/>
      <c r="K112911" s="1"/>
      <c r="L112911" s="1"/>
      <c r="M112911" s="1"/>
      <c r="N112911" s="1"/>
      <c r="O112911" s="1"/>
      <c r="P112911" s="1"/>
      <c r="Q112911" s="1"/>
      <c r="R112911" s="1"/>
      <c r="S112911" s="1"/>
      <c r="T112911" s="1"/>
      <c r="U112911" s="1"/>
    </row>
    <row r="112912" spans="2:21">
      <c r="B112912" s="26"/>
      <c r="C112912" s="1"/>
      <c r="D112912" s="1"/>
      <c r="E112912" s="1"/>
      <c r="F112912" s="1"/>
      <c r="G112912" s="1"/>
      <c r="H112912" s="1"/>
      <c r="I112912" s="1"/>
      <c r="J112912" s="1"/>
      <c r="K112912" s="1"/>
      <c r="L112912" s="1"/>
      <c r="M112912" s="1"/>
      <c r="N112912" s="1"/>
      <c r="O112912" s="1"/>
      <c r="P112912" s="1"/>
      <c r="Q112912" s="1"/>
      <c r="R112912" s="1"/>
      <c r="S112912" s="1"/>
      <c r="T112912" s="1"/>
      <c r="U112912" s="1"/>
    </row>
    <row r="112913" spans="2:21">
      <c r="B112913" s="26"/>
      <c r="C112913" s="1"/>
      <c r="D112913" s="1"/>
      <c r="E112913" s="1"/>
      <c r="F112913" s="1"/>
      <c r="G112913" s="1"/>
      <c r="H112913" s="1"/>
      <c r="I112913" s="1"/>
      <c r="J112913" s="1"/>
      <c r="K112913" s="1"/>
      <c r="L112913" s="1"/>
      <c r="M112913" s="1"/>
      <c r="N112913" s="1"/>
      <c r="O112913" s="1"/>
      <c r="P112913" s="1"/>
      <c r="Q112913" s="1"/>
      <c r="R112913" s="1"/>
      <c r="S112913" s="1"/>
      <c r="T112913" s="1"/>
      <c r="U112913" s="1"/>
    </row>
    <row r="112914" spans="2:21">
      <c r="B112914" s="26"/>
      <c r="C112914" s="1"/>
      <c r="D112914" s="1"/>
      <c r="E112914" s="1"/>
      <c r="F112914" s="1"/>
      <c r="G112914" s="1"/>
      <c r="H112914" s="1"/>
      <c r="I112914" s="1"/>
      <c r="J112914" s="1"/>
      <c r="K112914" s="1"/>
      <c r="L112914" s="1"/>
      <c r="M112914" s="1"/>
      <c r="N112914" s="1"/>
      <c r="O112914" s="1"/>
      <c r="P112914" s="1"/>
      <c r="Q112914" s="1"/>
      <c r="R112914" s="1"/>
      <c r="S112914" s="1"/>
      <c r="T112914" s="1"/>
      <c r="U112914" s="1"/>
    </row>
    <row r="112915" spans="2:21">
      <c r="B112915" s="26"/>
      <c r="C112915" s="1"/>
      <c r="D112915" s="1"/>
      <c r="E112915" s="1"/>
      <c r="F112915" s="1"/>
      <c r="G112915" s="1"/>
      <c r="H112915" s="1"/>
      <c r="I112915" s="1"/>
      <c r="J112915" s="1"/>
      <c r="K112915" s="1"/>
      <c r="L112915" s="1"/>
      <c r="M112915" s="1"/>
      <c r="N112915" s="1"/>
      <c r="O112915" s="1"/>
      <c r="P112915" s="1"/>
      <c r="Q112915" s="1"/>
      <c r="R112915" s="1"/>
      <c r="S112915" s="1"/>
      <c r="T112915" s="1"/>
      <c r="U112915" s="1"/>
    </row>
    <row r="112916" spans="2:21">
      <c r="B112916" s="26"/>
      <c r="C112916" s="1"/>
      <c r="D112916" s="1"/>
      <c r="E112916" s="1"/>
      <c r="F112916" s="1"/>
      <c r="G112916" s="1"/>
      <c r="H112916" s="1"/>
      <c r="I112916" s="1"/>
      <c r="J112916" s="1"/>
      <c r="K112916" s="1"/>
      <c r="L112916" s="1"/>
      <c r="M112916" s="1"/>
      <c r="N112916" s="1"/>
      <c r="O112916" s="1"/>
      <c r="P112916" s="1"/>
      <c r="Q112916" s="1"/>
      <c r="R112916" s="1"/>
      <c r="S112916" s="1"/>
      <c r="T112916" s="1"/>
      <c r="U112916" s="1"/>
    </row>
    <row r="112917" spans="2:21">
      <c r="B112917" s="26"/>
      <c r="C112917" s="1"/>
      <c r="D112917" s="1"/>
      <c r="E112917" s="1"/>
      <c r="F112917" s="1"/>
      <c r="G112917" s="1"/>
      <c r="H112917" s="1"/>
      <c r="I112917" s="1"/>
      <c r="J112917" s="1"/>
      <c r="K112917" s="1"/>
      <c r="L112917" s="1"/>
      <c r="M112917" s="1"/>
      <c r="N112917" s="1"/>
      <c r="O112917" s="1"/>
      <c r="P112917" s="1"/>
      <c r="Q112917" s="1"/>
      <c r="R112917" s="1"/>
      <c r="S112917" s="1"/>
      <c r="T112917" s="1"/>
      <c r="U112917" s="1"/>
    </row>
    <row r="112918" spans="2:21">
      <c r="B112918" s="26"/>
      <c r="C112918" s="1"/>
      <c r="D112918" s="1"/>
      <c r="E112918" s="1"/>
      <c r="F112918" s="1"/>
      <c r="G112918" s="1"/>
      <c r="H112918" s="1"/>
      <c r="I112918" s="1"/>
      <c r="J112918" s="1"/>
      <c r="K112918" s="1"/>
      <c r="L112918" s="1"/>
      <c r="M112918" s="1"/>
      <c r="N112918" s="1"/>
      <c r="O112918" s="1"/>
      <c r="P112918" s="1"/>
      <c r="Q112918" s="1"/>
      <c r="R112918" s="1"/>
      <c r="S112918" s="1"/>
      <c r="T112918" s="1"/>
      <c r="U112918" s="1"/>
    </row>
    <row r="112919" spans="2:21">
      <c r="B112919" s="26"/>
      <c r="C112919" s="1"/>
      <c r="D112919" s="1"/>
      <c r="E112919" s="1"/>
      <c r="F112919" s="1"/>
      <c r="G112919" s="1"/>
      <c r="H112919" s="1"/>
      <c r="I112919" s="1"/>
      <c r="J112919" s="1"/>
      <c r="K112919" s="1"/>
      <c r="L112919" s="1"/>
      <c r="M112919" s="1"/>
      <c r="N112919" s="1"/>
      <c r="O112919" s="1"/>
      <c r="P112919" s="1"/>
      <c r="Q112919" s="1"/>
      <c r="R112919" s="1"/>
      <c r="S112919" s="1"/>
      <c r="T112919" s="1"/>
      <c r="U112919" s="1"/>
    </row>
    <row r="112920" spans="2:21">
      <c r="B112920" s="26"/>
      <c r="C112920" s="1"/>
      <c r="D112920" s="1"/>
      <c r="E112920" s="1"/>
      <c r="F112920" s="1"/>
      <c r="G112920" s="1"/>
      <c r="H112920" s="1"/>
      <c r="I112920" s="1"/>
      <c r="J112920" s="1"/>
      <c r="K112920" s="1"/>
      <c r="L112920" s="1"/>
      <c r="M112920" s="1"/>
      <c r="N112920" s="1"/>
      <c r="O112920" s="1"/>
      <c r="P112920" s="1"/>
      <c r="Q112920" s="1"/>
      <c r="R112920" s="1"/>
      <c r="S112920" s="1"/>
      <c r="T112920" s="1"/>
      <c r="U112920" s="1"/>
    </row>
    <row r="112921" spans="2:21">
      <c r="B112921" s="26"/>
      <c r="C112921" s="1"/>
      <c r="D112921" s="1"/>
      <c r="E112921" s="1"/>
      <c r="F112921" s="1"/>
      <c r="G112921" s="1"/>
      <c r="H112921" s="1"/>
      <c r="I112921" s="1"/>
      <c r="J112921" s="1"/>
      <c r="K112921" s="1"/>
      <c r="L112921" s="1"/>
      <c r="M112921" s="1"/>
      <c r="N112921" s="1"/>
      <c r="O112921" s="1"/>
      <c r="P112921" s="1"/>
      <c r="Q112921" s="1"/>
      <c r="R112921" s="1"/>
      <c r="S112921" s="1"/>
      <c r="T112921" s="1"/>
      <c r="U112921" s="1"/>
    </row>
    <row r="112922" spans="2:21">
      <c r="B112922" s="26"/>
      <c r="C112922" s="1"/>
      <c r="D112922" s="1"/>
      <c r="E112922" s="1"/>
      <c r="F112922" s="1"/>
      <c r="G112922" s="1"/>
      <c r="H112922" s="1"/>
      <c r="I112922" s="1"/>
      <c r="J112922" s="1"/>
      <c r="K112922" s="1"/>
      <c r="L112922" s="1"/>
      <c r="M112922" s="1"/>
      <c r="N112922" s="1"/>
      <c r="O112922" s="1"/>
      <c r="P112922" s="1"/>
      <c r="Q112922" s="1"/>
      <c r="R112922" s="1"/>
      <c r="S112922" s="1"/>
      <c r="T112922" s="1"/>
      <c r="U112922" s="1"/>
    </row>
    <row r="112923" spans="2:21">
      <c r="B112923" s="26"/>
      <c r="C112923" s="1"/>
      <c r="D112923" s="1"/>
      <c r="E112923" s="1"/>
      <c r="F112923" s="1"/>
      <c r="G112923" s="1"/>
      <c r="H112923" s="1"/>
      <c r="I112923" s="1"/>
      <c r="J112923" s="1"/>
      <c r="K112923" s="1"/>
      <c r="L112923" s="1"/>
      <c r="M112923" s="1"/>
      <c r="N112923" s="1"/>
      <c r="O112923" s="1"/>
      <c r="P112923" s="1"/>
      <c r="Q112923" s="1"/>
      <c r="R112923" s="1"/>
      <c r="S112923" s="1"/>
      <c r="T112923" s="1"/>
      <c r="U112923" s="1"/>
    </row>
    <row r="112924" spans="2:21">
      <c r="B112924" s="26"/>
      <c r="C112924" s="1"/>
      <c r="D112924" s="1"/>
      <c r="E112924" s="1"/>
      <c r="F112924" s="1"/>
      <c r="G112924" s="1"/>
      <c r="H112924" s="1"/>
      <c r="I112924" s="1"/>
      <c r="J112924" s="1"/>
      <c r="K112924" s="1"/>
      <c r="L112924" s="1"/>
      <c r="M112924" s="1"/>
      <c r="N112924" s="1"/>
      <c r="O112924" s="1"/>
      <c r="P112924" s="1"/>
      <c r="Q112924" s="1"/>
      <c r="R112924" s="1"/>
      <c r="S112924" s="1"/>
      <c r="T112924" s="1"/>
      <c r="U112924" s="1"/>
    </row>
    <row r="112925" spans="2:21">
      <c r="B112925" s="26"/>
      <c r="C112925" s="1"/>
      <c r="D112925" s="1"/>
      <c r="E112925" s="1"/>
      <c r="F112925" s="1"/>
      <c r="G112925" s="1"/>
      <c r="H112925" s="1"/>
      <c r="I112925" s="1"/>
      <c r="J112925" s="1"/>
      <c r="K112925" s="1"/>
      <c r="L112925" s="1"/>
      <c r="M112925" s="1"/>
      <c r="N112925" s="1"/>
      <c r="O112925" s="1"/>
      <c r="P112925" s="1"/>
      <c r="Q112925" s="1"/>
      <c r="R112925" s="1"/>
      <c r="S112925" s="1"/>
      <c r="T112925" s="1"/>
      <c r="U112925" s="1"/>
    </row>
    <row r="112926" spans="2:21">
      <c r="B112926" s="26"/>
      <c r="C112926" s="1"/>
      <c r="D112926" s="1"/>
      <c r="E112926" s="1"/>
      <c r="F112926" s="1"/>
      <c r="G112926" s="1"/>
      <c r="H112926" s="1"/>
      <c r="I112926" s="1"/>
      <c r="J112926" s="1"/>
      <c r="K112926" s="1"/>
      <c r="L112926" s="1"/>
      <c r="M112926" s="1"/>
      <c r="N112926" s="1"/>
      <c r="O112926" s="1"/>
      <c r="P112926" s="1"/>
      <c r="Q112926" s="1"/>
      <c r="R112926" s="1"/>
      <c r="S112926" s="1"/>
      <c r="T112926" s="1"/>
      <c r="U112926" s="1"/>
    </row>
    <row r="112927" spans="2:21">
      <c r="B112927" s="26"/>
      <c r="C112927" s="1"/>
      <c r="D112927" s="1"/>
      <c r="E112927" s="1"/>
      <c r="F112927" s="1"/>
      <c r="G112927" s="1"/>
      <c r="H112927" s="1"/>
      <c r="I112927" s="1"/>
      <c r="J112927" s="1"/>
      <c r="K112927" s="1"/>
      <c r="L112927" s="1"/>
      <c r="M112927" s="1"/>
      <c r="N112927" s="1"/>
      <c r="O112927" s="1"/>
      <c r="P112927" s="1"/>
      <c r="Q112927" s="1"/>
      <c r="R112927" s="1"/>
      <c r="S112927" s="1"/>
      <c r="T112927" s="1"/>
      <c r="U112927" s="1"/>
    </row>
    <row r="112928" spans="2:21">
      <c r="B112928" s="26"/>
      <c r="C112928" s="1"/>
      <c r="D112928" s="1"/>
      <c r="E112928" s="1"/>
      <c r="F112928" s="1"/>
      <c r="G112928" s="1"/>
      <c r="H112928" s="1"/>
      <c r="I112928" s="1"/>
      <c r="J112928" s="1"/>
      <c r="K112928" s="1"/>
      <c r="L112928" s="1"/>
      <c r="M112928" s="1"/>
      <c r="N112928" s="1"/>
      <c r="O112928" s="1"/>
      <c r="P112928" s="1"/>
      <c r="Q112928" s="1"/>
      <c r="R112928" s="1"/>
      <c r="S112928" s="1"/>
      <c r="T112928" s="1"/>
      <c r="U112928" s="1"/>
    </row>
    <row r="112929" spans="2:21">
      <c r="B112929" s="26"/>
      <c r="C112929" s="1"/>
      <c r="D112929" s="1"/>
      <c r="E112929" s="1"/>
      <c r="F112929" s="1"/>
      <c r="G112929" s="1"/>
      <c r="H112929" s="1"/>
      <c r="I112929" s="1"/>
      <c r="J112929" s="1"/>
      <c r="K112929" s="1"/>
      <c r="L112929" s="1"/>
      <c r="M112929" s="1"/>
      <c r="N112929" s="1"/>
      <c r="O112929" s="1"/>
      <c r="P112929" s="1"/>
      <c r="Q112929" s="1"/>
      <c r="R112929" s="1"/>
      <c r="S112929" s="1"/>
      <c r="T112929" s="1"/>
      <c r="U112929" s="1"/>
    </row>
    <row r="112930" spans="2:21">
      <c r="B112930" s="26"/>
      <c r="C112930" s="1"/>
      <c r="D112930" s="1"/>
      <c r="E112930" s="1"/>
      <c r="F112930" s="1"/>
      <c r="G112930" s="1"/>
      <c r="H112930" s="1"/>
      <c r="I112930" s="1"/>
      <c r="J112930" s="1"/>
      <c r="K112930" s="1"/>
      <c r="L112930" s="1"/>
      <c r="M112930" s="1"/>
      <c r="N112930" s="1"/>
      <c r="O112930" s="1"/>
      <c r="P112930" s="1"/>
      <c r="Q112930" s="1"/>
      <c r="R112930" s="1"/>
      <c r="S112930" s="1"/>
      <c r="T112930" s="1"/>
      <c r="U112930" s="1"/>
    </row>
    <row r="112931" spans="2:21">
      <c r="B112931" s="26"/>
      <c r="C112931" s="1"/>
      <c r="D112931" s="1"/>
      <c r="E112931" s="1"/>
      <c r="F112931" s="1"/>
      <c r="G112931" s="1"/>
      <c r="H112931" s="1"/>
      <c r="I112931" s="1"/>
      <c r="J112931" s="1"/>
      <c r="K112931" s="1"/>
      <c r="L112931" s="1"/>
      <c r="M112931" s="1"/>
      <c r="N112931" s="1"/>
      <c r="O112931" s="1"/>
      <c r="P112931" s="1"/>
      <c r="Q112931" s="1"/>
      <c r="R112931" s="1"/>
      <c r="S112931" s="1"/>
      <c r="T112931" s="1"/>
      <c r="U112931" s="1"/>
    </row>
    <row r="112932" spans="2:21">
      <c r="B112932" s="26"/>
      <c r="C112932" s="1"/>
      <c r="D112932" s="1"/>
      <c r="E112932" s="1"/>
      <c r="F112932" s="1"/>
      <c r="G112932" s="1"/>
      <c r="H112932" s="1"/>
      <c r="I112932" s="1"/>
      <c r="J112932" s="1"/>
      <c r="K112932" s="1"/>
      <c r="L112932" s="1"/>
      <c r="M112932" s="1"/>
      <c r="N112932" s="1"/>
      <c r="O112932" s="1"/>
      <c r="P112932" s="1"/>
      <c r="Q112932" s="1"/>
      <c r="R112932" s="1"/>
      <c r="S112932" s="1"/>
      <c r="T112932" s="1"/>
      <c r="U112932" s="1"/>
    </row>
    <row r="112933" spans="2:21">
      <c r="B112933" s="26"/>
      <c r="C112933" s="1"/>
      <c r="D112933" s="1"/>
      <c r="E112933" s="1"/>
      <c r="F112933" s="1"/>
      <c r="G112933" s="1"/>
      <c r="H112933" s="1"/>
      <c r="I112933" s="1"/>
      <c r="J112933" s="1"/>
      <c r="K112933" s="1"/>
      <c r="L112933" s="1"/>
      <c r="M112933" s="1"/>
      <c r="N112933" s="1"/>
      <c r="O112933" s="1"/>
      <c r="P112933" s="1"/>
      <c r="Q112933" s="1"/>
      <c r="R112933" s="1"/>
      <c r="S112933" s="1"/>
      <c r="T112933" s="1"/>
      <c r="U112933" s="1"/>
    </row>
    <row r="112934" spans="2:21">
      <c r="B112934" s="26"/>
      <c r="C112934" s="1"/>
      <c r="D112934" s="1"/>
      <c r="E112934" s="1"/>
      <c r="F112934" s="1"/>
      <c r="G112934" s="1"/>
      <c r="H112934" s="1"/>
      <c r="I112934" s="1"/>
      <c r="J112934" s="1"/>
      <c r="K112934" s="1"/>
      <c r="L112934" s="1"/>
      <c r="M112934" s="1"/>
      <c r="N112934" s="1"/>
      <c r="O112934" s="1"/>
      <c r="P112934" s="1"/>
      <c r="Q112934" s="1"/>
      <c r="R112934" s="1"/>
      <c r="S112934" s="1"/>
      <c r="T112934" s="1"/>
      <c r="U112934" s="1"/>
    </row>
    <row r="112935" spans="2:21">
      <c r="B112935" s="26"/>
      <c r="C112935" s="1"/>
      <c r="D112935" s="1"/>
      <c r="E112935" s="1"/>
      <c r="F112935" s="1"/>
      <c r="G112935" s="1"/>
      <c r="H112935" s="1"/>
      <c r="I112935" s="1"/>
      <c r="J112935" s="1"/>
      <c r="K112935" s="1"/>
      <c r="L112935" s="1"/>
      <c r="M112935" s="1"/>
      <c r="N112935" s="1"/>
      <c r="O112935" s="1"/>
      <c r="P112935" s="1"/>
      <c r="Q112935" s="1"/>
      <c r="R112935" s="1"/>
      <c r="S112935" s="1"/>
      <c r="T112935" s="1"/>
      <c r="U112935" s="1"/>
    </row>
    <row r="112936" spans="2:21">
      <c r="B112936" s="26"/>
      <c r="C112936" s="1"/>
      <c r="D112936" s="1"/>
      <c r="E112936" s="1"/>
      <c r="F112936" s="1"/>
      <c r="G112936" s="1"/>
      <c r="H112936" s="1"/>
      <c r="I112936" s="1"/>
      <c r="J112936" s="1"/>
      <c r="K112936" s="1"/>
      <c r="L112936" s="1"/>
      <c r="M112936" s="1"/>
      <c r="N112936" s="1"/>
      <c r="O112936" s="1"/>
      <c r="P112936" s="1"/>
      <c r="Q112936" s="1"/>
      <c r="R112936" s="1"/>
      <c r="S112936" s="1"/>
      <c r="T112936" s="1"/>
      <c r="U112936" s="1"/>
    </row>
    <row r="112937" spans="2:21">
      <c r="B112937" s="26"/>
      <c r="C112937" s="1"/>
      <c r="D112937" s="1"/>
      <c r="E112937" s="1"/>
      <c r="F112937" s="1"/>
      <c r="G112937" s="1"/>
      <c r="H112937" s="1"/>
      <c r="I112937" s="1"/>
      <c r="J112937" s="1"/>
      <c r="K112937" s="1"/>
      <c r="L112937" s="1"/>
      <c r="M112937" s="1"/>
      <c r="N112937" s="1"/>
      <c r="O112937" s="1"/>
      <c r="P112937" s="1"/>
      <c r="Q112937" s="1"/>
      <c r="R112937" s="1"/>
      <c r="S112937" s="1"/>
      <c r="T112937" s="1"/>
      <c r="U112937" s="1"/>
    </row>
    <row r="112938" spans="2:21">
      <c r="B112938" s="26"/>
      <c r="C112938" s="1"/>
      <c r="D112938" s="1"/>
      <c r="E112938" s="1"/>
      <c r="F112938" s="1"/>
      <c r="G112938" s="1"/>
      <c r="H112938" s="1"/>
      <c r="I112938" s="1"/>
      <c r="J112938" s="1"/>
      <c r="K112938" s="1"/>
      <c r="L112938" s="1"/>
      <c r="M112938" s="1"/>
      <c r="N112938" s="1"/>
      <c r="O112938" s="1"/>
      <c r="P112938" s="1"/>
      <c r="Q112938" s="1"/>
      <c r="R112938" s="1"/>
      <c r="S112938" s="1"/>
      <c r="T112938" s="1"/>
      <c r="U112938" s="1"/>
    </row>
    <row r="112939" spans="2:21">
      <c r="B112939" s="26"/>
      <c r="C112939" s="1"/>
      <c r="D112939" s="1"/>
      <c r="E112939" s="1"/>
      <c r="F112939" s="1"/>
      <c r="G112939" s="1"/>
      <c r="H112939" s="1"/>
      <c r="I112939" s="1"/>
      <c r="J112939" s="1"/>
      <c r="K112939" s="1"/>
      <c r="L112939" s="1"/>
      <c r="M112939" s="1"/>
      <c r="N112939" s="1"/>
      <c r="O112939" s="1"/>
      <c r="P112939" s="1"/>
      <c r="Q112939" s="1"/>
      <c r="R112939" s="1"/>
      <c r="S112939" s="1"/>
      <c r="T112939" s="1"/>
      <c r="U112939" s="1"/>
    </row>
    <row r="112940" spans="2:21">
      <c r="B112940" s="26"/>
      <c r="C112940" s="1"/>
      <c r="D112940" s="1"/>
      <c r="E112940" s="1"/>
      <c r="F112940" s="1"/>
      <c r="G112940" s="1"/>
      <c r="H112940" s="1"/>
      <c r="I112940" s="1"/>
      <c r="J112940" s="1"/>
      <c r="K112940" s="1"/>
      <c r="L112940" s="1"/>
      <c r="M112940" s="1"/>
      <c r="N112940" s="1"/>
      <c r="O112940" s="1"/>
      <c r="P112940" s="1"/>
      <c r="Q112940" s="1"/>
      <c r="R112940" s="1"/>
      <c r="S112940" s="1"/>
      <c r="T112940" s="1"/>
      <c r="U112940" s="1"/>
    </row>
    <row r="112941" spans="2:21">
      <c r="B112941" s="26"/>
      <c r="C112941" s="1"/>
      <c r="D112941" s="1"/>
      <c r="E112941" s="1"/>
      <c r="F112941" s="1"/>
      <c r="G112941" s="1"/>
      <c r="H112941" s="1"/>
      <c r="I112941" s="1"/>
      <c r="J112941" s="1"/>
      <c r="K112941" s="1"/>
      <c r="L112941" s="1"/>
      <c r="M112941" s="1"/>
      <c r="N112941" s="1"/>
      <c r="O112941" s="1"/>
      <c r="P112941" s="1"/>
      <c r="Q112941" s="1"/>
      <c r="R112941" s="1"/>
      <c r="S112941" s="1"/>
      <c r="T112941" s="1"/>
      <c r="U112941" s="1"/>
    </row>
    <row r="112942" spans="2:21">
      <c r="B112942" s="26"/>
      <c r="C112942" s="1"/>
      <c r="D112942" s="1"/>
      <c r="E112942" s="1"/>
      <c r="F112942" s="1"/>
      <c r="G112942" s="1"/>
      <c r="H112942" s="1"/>
      <c r="I112942" s="1"/>
      <c r="J112942" s="1"/>
      <c r="K112942" s="1"/>
      <c r="L112942" s="1"/>
      <c r="M112942" s="1"/>
      <c r="N112942" s="1"/>
      <c r="O112942" s="1"/>
      <c r="P112942" s="1"/>
      <c r="Q112942" s="1"/>
      <c r="R112942" s="1"/>
      <c r="S112942" s="1"/>
      <c r="T112942" s="1"/>
      <c r="U112942" s="1"/>
    </row>
    <row r="112943" spans="2:21">
      <c r="B112943" s="26"/>
      <c r="C112943" s="1"/>
      <c r="D112943" s="1"/>
      <c r="E112943" s="1"/>
      <c r="F112943" s="1"/>
      <c r="G112943" s="1"/>
      <c r="H112943" s="1"/>
      <c r="I112943" s="1"/>
      <c r="J112943" s="1"/>
      <c r="K112943" s="1"/>
      <c r="L112943" s="1"/>
      <c r="M112943" s="1"/>
      <c r="N112943" s="1"/>
      <c r="O112943" s="1"/>
      <c r="P112943" s="1"/>
      <c r="Q112943" s="1"/>
      <c r="R112943" s="1"/>
      <c r="S112943" s="1"/>
      <c r="T112943" s="1"/>
      <c r="U112943" s="1"/>
    </row>
    <row r="112944" spans="2:21">
      <c r="B112944" s="26"/>
      <c r="C112944" s="1"/>
      <c r="D112944" s="1"/>
      <c r="E112944" s="1"/>
      <c r="F112944" s="1"/>
      <c r="G112944" s="1"/>
      <c r="H112944" s="1"/>
      <c r="I112944" s="1"/>
      <c r="J112944" s="1"/>
      <c r="K112944" s="1"/>
      <c r="L112944" s="1"/>
      <c r="M112944" s="1"/>
      <c r="N112944" s="1"/>
      <c r="O112944" s="1"/>
      <c r="P112944" s="1"/>
      <c r="Q112944" s="1"/>
      <c r="R112944" s="1"/>
      <c r="S112944" s="1"/>
      <c r="T112944" s="1"/>
      <c r="U112944" s="1"/>
    </row>
    <row r="112945" spans="2:21">
      <c r="B112945" s="26"/>
      <c r="C112945" s="1"/>
      <c r="D112945" s="1"/>
      <c r="E112945" s="1"/>
      <c r="F112945" s="1"/>
      <c r="G112945" s="1"/>
      <c r="H112945" s="1"/>
      <c r="I112945" s="1"/>
      <c r="J112945" s="1"/>
      <c r="K112945" s="1"/>
      <c r="L112945" s="1"/>
      <c r="M112945" s="1"/>
      <c r="N112945" s="1"/>
      <c r="O112945" s="1"/>
      <c r="P112945" s="1"/>
      <c r="Q112945" s="1"/>
      <c r="R112945" s="1"/>
      <c r="S112945" s="1"/>
      <c r="T112945" s="1"/>
      <c r="U112945" s="1"/>
    </row>
    <row r="112946" spans="2:21">
      <c r="B112946" s="26"/>
      <c r="C112946" s="1"/>
      <c r="D112946" s="1"/>
      <c r="E112946" s="1"/>
      <c r="F112946" s="1"/>
      <c r="G112946" s="1"/>
      <c r="H112946" s="1"/>
      <c r="I112946" s="1"/>
      <c r="J112946" s="1"/>
      <c r="K112946" s="1"/>
      <c r="L112946" s="1"/>
      <c r="M112946" s="1"/>
      <c r="N112946" s="1"/>
      <c r="O112946" s="1"/>
      <c r="P112946" s="1"/>
      <c r="Q112946" s="1"/>
      <c r="R112946" s="1"/>
      <c r="S112946" s="1"/>
      <c r="T112946" s="1"/>
      <c r="U112946" s="1"/>
    </row>
    <row r="112947" spans="2:21">
      <c r="B112947" s="26"/>
      <c r="C112947" s="1"/>
      <c r="D112947" s="1"/>
      <c r="E112947" s="1"/>
      <c r="F112947" s="1"/>
      <c r="G112947" s="1"/>
      <c r="H112947" s="1"/>
      <c r="I112947" s="1"/>
      <c r="J112947" s="1"/>
      <c r="K112947" s="1"/>
      <c r="L112947" s="1"/>
      <c r="M112947" s="1"/>
      <c r="N112947" s="1"/>
      <c r="O112947" s="1"/>
      <c r="P112947" s="1"/>
      <c r="Q112947" s="1"/>
      <c r="R112947" s="1"/>
      <c r="S112947" s="1"/>
      <c r="T112947" s="1"/>
      <c r="U112947" s="1"/>
    </row>
    <row r="112948" spans="2:21">
      <c r="B112948" s="26"/>
      <c r="C112948" s="1"/>
      <c r="D112948" s="1"/>
      <c r="E112948" s="1"/>
      <c r="F112948" s="1"/>
      <c r="G112948" s="1"/>
      <c r="H112948" s="1"/>
      <c r="I112948" s="1"/>
      <c r="J112948" s="1"/>
      <c r="K112948" s="1"/>
      <c r="L112948" s="1"/>
      <c r="M112948" s="1"/>
      <c r="N112948" s="1"/>
      <c r="O112948" s="1"/>
      <c r="P112948" s="1"/>
      <c r="Q112948" s="1"/>
      <c r="R112948" s="1"/>
      <c r="S112948" s="1"/>
      <c r="T112948" s="1"/>
      <c r="U112948" s="1"/>
    </row>
    <row r="112949" spans="2:21">
      <c r="B112949" s="26"/>
      <c r="C112949" s="1"/>
      <c r="D112949" s="1"/>
      <c r="E112949" s="1"/>
      <c r="F112949" s="1"/>
      <c r="G112949" s="1"/>
      <c r="H112949" s="1"/>
      <c r="I112949" s="1"/>
      <c r="J112949" s="1"/>
      <c r="K112949" s="1"/>
      <c r="L112949" s="1"/>
      <c r="M112949" s="1"/>
      <c r="N112949" s="1"/>
      <c r="O112949" s="1"/>
      <c r="P112949" s="1"/>
      <c r="Q112949" s="1"/>
      <c r="R112949" s="1"/>
      <c r="S112949" s="1"/>
      <c r="T112949" s="1"/>
      <c r="U112949" s="1"/>
    </row>
    <row r="112950" spans="2:21">
      <c r="B112950" s="26"/>
      <c r="C112950" s="1"/>
      <c r="D112950" s="1"/>
      <c r="E112950" s="1"/>
      <c r="F112950" s="1"/>
      <c r="G112950" s="1"/>
      <c r="H112950" s="1"/>
      <c r="I112950" s="1"/>
      <c r="J112950" s="1"/>
      <c r="K112950" s="1"/>
      <c r="L112950" s="1"/>
      <c r="M112950" s="1"/>
      <c r="N112950" s="1"/>
      <c r="O112950" s="1"/>
      <c r="P112950" s="1"/>
      <c r="Q112950" s="1"/>
      <c r="R112950" s="1"/>
      <c r="S112950" s="1"/>
      <c r="T112950" s="1"/>
      <c r="U112950" s="1"/>
    </row>
    <row r="112951" spans="2:21">
      <c r="B112951" s="26"/>
      <c r="C112951" s="1"/>
      <c r="D112951" s="1"/>
      <c r="E112951" s="1"/>
      <c r="F112951" s="1"/>
      <c r="G112951" s="1"/>
      <c r="H112951" s="1"/>
      <c r="I112951" s="1"/>
      <c r="J112951" s="1"/>
      <c r="K112951" s="1"/>
      <c r="L112951" s="1"/>
      <c r="M112951" s="1"/>
      <c r="N112951" s="1"/>
      <c r="O112951" s="1"/>
      <c r="P112951" s="1"/>
      <c r="Q112951" s="1"/>
      <c r="R112951" s="1"/>
      <c r="S112951" s="1"/>
      <c r="T112951" s="1"/>
      <c r="U112951" s="1"/>
    </row>
    <row r="112952" spans="2:21">
      <c r="B112952" s="26"/>
      <c r="C112952" s="1"/>
      <c r="D112952" s="1"/>
      <c r="E112952" s="1"/>
      <c r="F112952" s="1"/>
      <c r="G112952" s="1"/>
      <c r="H112952" s="1"/>
      <c r="I112952" s="1"/>
      <c r="J112952" s="1"/>
      <c r="K112952" s="1"/>
      <c r="L112952" s="1"/>
      <c r="M112952" s="1"/>
      <c r="N112952" s="1"/>
      <c r="O112952" s="1"/>
      <c r="P112952" s="1"/>
      <c r="Q112952" s="1"/>
      <c r="R112952" s="1"/>
      <c r="S112952" s="1"/>
      <c r="T112952" s="1"/>
      <c r="U112952" s="1"/>
    </row>
    <row r="112953" spans="2:21">
      <c r="B112953" s="26"/>
      <c r="C112953" s="1"/>
      <c r="D112953" s="1"/>
      <c r="E112953" s="1"/>
      <c r="F112953" s="1"/>
      <c r="G112953" s="1"/>
      <c r="H112953" s="1"/>
      <c r="I112953" s="1"/>
      <c r="J112953" s="1"/>
      <c r="K112953" s="1"/>
      <c r="L112953" s="1"/>
      <c r="M112953" s="1"/>
      <c r="N112953" s="1"/>
      <c r="O112953" s="1"/>
      <c r="P112953" s="1"/>
      <c r="Q112953" s="1"/>
      <c r="R112953" s="1"/>
      <c r="S112953" s="1"/>
      <c r="T112953" s="1"/>
      <c r="U112953" s="1"/>
    </row>
    <row r="112954" spans="2:21">
      <c r="B112954" s="26"/>
      <c r="C112954" s="1"/>
      <c r="D112954" s="1"/>
      <c r="E112954" s="1"/>
      <c r="F112954" s="1"/>
      <c r="G112954" s="1"/>
      <c r="H112954" s="1"/>
      <c r="I112954" s="1"/>
      <c r="J112954" s="1"/>
      <c r="K112954" s="1"/>
      <c r="L112954" s="1"/>
      <c r="M112954" s="1"/>
      <c r="N112954" s="1"/>
      <c r="O112954" s="1"/>
      <c r="P112954" s="1"/>
      <c r="Q112954" s="1"/>
      <c r="R112954" s="1"/>
      <c r="S112954" s="1"/>
      <c r="T112954" s="1"/>
      <c r="U112954" s="1"/>
    </row>
    <row r="112955" spans="2:21">
      <c r="B112955" s="26"/>
      <c r="C112955" s="1"/>
      <c r="D112955" s="1"/>
      <c r="E112955" s="1"/>
      <c r="F112955" s="1"/>
      <c r="G112955" s="1"/>
      <c r="H112955" s="1"/>
      <c r="I112955" s="1"/>
      <c r="J112955" s="1"/>
      <c r="K112955" s="1"/>
      <c r="L112955" s="1"/>
      <c r="M112955" s="1"/>
      <c r="N112955" s="1"/>
      <c r="O112955" s="1"/>
      <c r="P112955" s="1"/>
      <c r="Q112955" s="1"/>
      <c r="R112955" s="1"/>
      <c r="S112955" s="1"/>
      <c r="T112955" s="1"/>
      <c r="U112955" s="1"/>
    </row>
    <row r="112956" spans="2:21">
      <c r="B112956" s="26"/>
      <c r="C112956" s="1"/>
      <c r="D112956" s="1"/>
      <c r="E112956" s="1"/>
      <c r="F112956" s="1"/>
      <c r="G112956" s="1"/>
      <c r="H112956" s="1"/>
      <c r="I112956" s="1"/>
      <c r="J112956" s="1"/>
      <c r="K112956" s="1"/>
      <c r="L112956" s="1"/>
      <c r="M112956" s="1"/>
      <c r="N112956" s="1"/>
      <c r="O112956" s="1"/>
      <c r="P112956" s="1"/>
      <c r="Q112956" s="1"/>
      <c r="R112956" s="1"/>
      <c r="S112956" s="1"/>
      <c r="T112956" s="1"/>
      <c r="U112956" s="1"/>
    </row>
    <row r="112957" spans="2:21">
      <c r="B112957" s="26"/>
      <c r="C112957" s="1"/>
      <c r="D112957" s="1"/>
      <c r="E112957" s="1"/>
      <c r="F112957" s="1"/>
      <c r="G112957" s="1"/>
      <c r="H112957" s="1"/>
      <c r="I112957" s="1"/>
      <c r="J112957" s="1"/>
      <c r="K112957" s="1"/>
      <c r="L112957" s="1"/>
      <c r="M112957" s="1"/>
      <c r="N112957" s="1"/>
      <c r="O112957" s="1"/>
      <c r="P112957" s="1"/>
      <c r="Q112957" s="1"/>
      <c r="R112957" s="1"/>
      <c r="S112957" s="1"/>
      <c r="T112957" s="1"/>
      <c r="U112957" s="1"/>
    </row>
    <row r="112958" spans="2:21">
      <c r="B112958" s="26"/>
      <c r="C112958" s="1"/>
      <c r="D112958" s="1"/>
      <c r="E112958" s="1"/>
      <c r="F112958" s="1"/>
      <c r="G112958" s="1"/>
      <c r="H112958" s="1"/>
      <c r="I112958" s="1"/>
      <c r="J112958" s="1"/>
      <c r="K112958" s="1"/>
      <c r="L112958" s="1"/>
      <c r="M112958" s="1"/>
      <c r="N112958" s="1"/>
      <c r="O112958" s="1"/>
      <c r="P112958" s="1"/>
      <c r="Q112958" s="1"/>
      <c r="R112958" s="1"/>
      <c r="S112958" s="1"/>
      <c r="T112958" s="1"/>
      <c r="U112958" s="1"/>
    </row>
    <row r="112959" spans="2:21">
      <c r="B112959" s="26"/>
      <c r="C112959" s="1"/>
      <c r="D112959" s="1"/>
      <c r="E112959" s="1"/>
      <c r="F112959" s="1"/>
      <c r="G112959" s="1"/>
      <c r="H112959" s="1"/>
      <c r="I112959" s="1"/>
      <c r="J112959" s="1"/>
      <c r="K112959" s="1"/>
      <c r="L112959" s="1"/>
      <c r="M112959" s="1"/>
      <c r="N112959" s="1"/>
      <c r="O112959" s="1"/>
      <c r="P112959" s="1"/>
      <c r="Q112959" s="1"/>
      <c r="R112959" s="1"/>
      <c r="S112959" s="1"/>
      <c r="T112959" s="1"/>
      <c r="U112959" s="1"/>
    </row>
    <row r="112960" spans="2:21">
      <c r="B112960" s="26"/>
      <c r="C112960" s="1"/>
      <c r="D112960" s="1"/>
      <c r="E112960" s="1"/>
      <c r="F112960" s="1"/>
      <c r="G112960" s="1"/>
      <c r="H112960" s="1"/>
      <c r="I112960" s="1"/>
      <c r="J112960" s="1"/>
      <c r="K112960" s="1"/>
      <c r="L112960" s="1"/>
      <c r="M112960" s="1"/>
      <c r="N112960" s="1"/>
      <c r="O112960" s="1"/>
      <c r="P112960" s="1"/>
      <c r="Q112960" s="1"/>
      <c r="R112960" s="1"/>
      <c r="S112960" s="1"/>
      <c r="T112960" s="1"/>
      <c r="U112960" s="1"/>
    </row>
    <row r="112961" spans="2:21">
      <c r="B112961" s="26"/>
      <c r="C112961" s="1"/>
      <c r="D112961" s="1"/>
      <c r="E112961" s="1"/>
      <c r="F112961" s="1"/>
      <c r="G112961" s="1"/>
      <c r="H112961" s="1"/>
      <c r="I112961" s="1"/>
      <c r="J112961" s="1"/>
      <c r="K112961" s="1"/>
      <c r="L112961" s="1"/>
      <c r="M112961" s="1"/>
      <c r="N112961" s="1"/>
      <c r="O112961" s="1"/>
      <c r="P112961" s="1"/>
      <c r="Q112961" s="1"/>
      <c r="R112961" s="1"/>
      <c r="S112961" s="1"/>
      <c r="T112961" s="1"/>
      <c r="U112961" s="1"/>
    </row>
    <row r="112962" spans="2:21">
      <c r="B112962" s="26"/>
      <c r="C112962" s="1"/>
      <c r="D112962" s="1"/>
      <c r="E112962" s="1"/>
      <c r="F112962" s="1"/>
      <c r="G112962" s="1"/>
      <c r="H112962" s="1"/>
      <c r="I112962" s="1"/>
      <c r="J112962" s="1"/>
      <c r="K112962" s="1"/>
      <c r="L112962" s="1"/>
      <c r="M112962" s="1"/>
      <c r="N112962" s="1"/>
      <c r="O112962" s="1"/>
      <c r="P112962" s="1"/>
      <c r="Q112962" s="1"/>
      <c r="R112962" s="1"/>
      <c r="S112962" s="1"/>
      <c r="T112962" s="1"/>
      <c r="U112962" s="1"/>
    </row>
    <row r="112963" spans="2:21">
      <c r="B112963" s="26"/>
      <c r="C112963" s="1"/>
      <c r="D112963" s="1"/>
      <c r="E112963" s="1"/>
      <c r="F112963" s="1"/>
      <c r="G112963" s="1"/>
      <c r="H112963" s="1"/>
      <c r="I112963" s="1"/>
      <c r="J112963" s="1"/>
      <c r="K112963" s="1"/>
      <c r="L112963" s="1"/>
      <c r="M112963" s="1"/>
      <c r="N112963" s="1"/>
      <c r="O112963" s="1"/>
      <c r="P112963" s="1"/>
      <c r="Q112963" s="1"/>
      <c r="R112963" s="1"/>
      <c r="S112963" s="1"/>
      <c r="T112963" s="1"/>
      <c r="U112963" s="1"/>
    </row>
    <row r="112964" spans="2:21">
      <c r="B112964" s="26"/>
      <c r="C112964" s="1"/>
      <c r="D112964" s="1"/>
      <c r="E112964" s="1"/>
      <c r="F112964" s="1"/>
      <c r="G112964" s="1"/>
      <c r="H112964" s="1"/>
      <c r="I112964" s="1"/>
      <c r="J112964" s="1"/>
      <c r="K112964" s="1"/>
      <c r="L112964" s="1"/>
      <c r="M112964" s="1"/>
      <c r="N112964" s="1"/>
      <c r="O112964" s="1"/>
      <c r="P112964" s="1"/>
      <c r="Q112964" s="1"/>
      <c r="R112964" s="1"/>
      <c r="S112964" s="1"/>
      <c r="T112964" s="1"/>
      <c r="U112964" s="1"/>
    </row>
    <row r="112965" spans="2:21">
      <c r="B112965" s="26"/>
      <c r="C112965" s="1"/>
      <c r="D112965" s="1"/>
      <c r="E112965" s="1"/>
      <c r="F112965" s="1"/>
      <c r="G112965" s="1"/>
      <c r="H112965" s="1"/>
      <c r="I112965" s="1"/>
      <c r="J112965" s="1"/>
      <c r="K112965" s="1"/>
      <c r="L112965" s="1"/>
      <c r="M112965" s="1"/>
      <c r="N112965" s="1"/>
      <c r="O112965" s="1"/>
      <c r="P112965" s="1"/>
      <c r="Q112965" s="1"/>
      <c r="R112965" s="1"/>
      <c r="S112965" s="1"/>
      <c r="T112965" s="1"/>
      <c r="U112965" s="1"/>
    </row>
    <row r="112966" spans="2:21">
      <c r="B112966" s="26"/>
      <c r="C112966" s="1"/>
      <c r="D112966" s="1"/>
      <c r="E112966" s="1"/>
      <c r="F112966" s="1"/>
      <c r="G112966" s="1"/>
      <c r="H112966" s="1"/>
      <c r="I112966" s="1"/>
      <c r="J112966" s="1"/>
      <c r="K112966" s="1"/>
      <c r="L112966" s="1"/>
      <c r="M112966" s="1"/>
      <c r="N112966" s="1"/>
      <c r="O112966" s="1"/>
      <c r="P112966" s="1"/>
      <c r="Q112966" s="1"/>
      <c r="R112966" s="1"/>
      <c r="S112966" s="1"/>
      <c r="T112966" s="1"/>
      <c r="U112966" s="1"/>
    </row>
    <row r="112967" spans="2:21">
      <c r="B112967" s="26"/>
      <c r="C112967" s="1"/>
      <c r="D112967" s="1"/>
      <c r="E112967" s="1"/>
      <c r="F112967" s="1"/>
      <c r="G112967" s="1"/>
      <c r="H112967" s="1"/>
      <c r="I112967" s="1"/>
      <c r="J112967" s="1"/>
      <c r="K112967" s="1"/>
      <c r="L112967" s="1"/>
      <c r="M112967" s="1"/>
      <c r="N112967" s="1"/>
      <c r="O112967" s="1"/>
      <c r="P112967" s="1"/>
      <c r="Q112967" s="1"/>
      <c r="R112967" s="1"/>
      <c r="S112967" s="1"/>
      <c r="T112967" s="1"/>
      <c r="U112967" s="1"/>
    </row>
    <row r="112968" spans="2:21">
      <c r="B112968" s="26"/>
      <c r="C112968" s="1"/>
      <c r="D112968" s="1"/>
      <c r="E112968" s="1"/>
      <c r="F112968" s="1"/>
      <c r="G112968" s="1"/>
      <c r="H112968" s="1"/>
      <c r="I112968" s="1"/>
      <c r="J112968" s="1"/>
      <c r="K112968" s="1"/>
      <c r="L112968" s="1"/>
      <c r="M112968" s="1"/>
      <c r="N112968" s="1"/>
      <c r="O112968" s="1"/>
      <c r="P112968" s="1"/>
      <c r="Q112968" s="1"/>
      <c r="R112968" s="1"/>
      <c r="S112968" s="1"/>
      <c r="T112968" s="1"/>
      <c r="U112968" s="1"/>
    </row>
    <row r="112969" spans="2:21">
      <c r="B112969" s="26"/>
      <c r="C112969" s="1"/>
      <c r="D112969" s="1"/>
      <c r="E112969" s="1"/>
      <c r="F112969" s="1"/>
      <c r="G112969" s="1"/>
      <c r="H112969" s="1"/>
      <c r="I112969" s="1"/>
      <c r="J112969" s="1"/>
      <c r="K112969" s="1"/>
      <c r="L112969" s="1"/>
      <c r="M112969" s="1"/>
      <c r="N112969" s="1"/>
      <c r="O112969" s="1"/>
      <c r="P112969" s="1"/>
      <c r="Q112969" s="1"/>
      <c r="R112969" s="1"/>
      <c r="S112969" s="1"/>
      <c r="T112969" s="1"/>
      <c r="U112969" s="1"/>
    </row>
    <row r="112970" spans="2:21">
      <c r="B112970" s="26"/>
      <c r="C112970" s="1"/>
      <c r="D112970" s="1"/>
      <c r="E112970" s="1"/>
      <c r="F112970" s="1"/>
      <c r="G112970" s="1"/>
      <c r="H112970" s="1"/>
      <c r="I112970" s="1"/>
      <c r="J112970" s="1"/>
      <c r="K112970" s="1"/>
      <c r="L112970" s="1"/>
      <c r="M112970" s="1"/>
      <c r="N112970" s="1"/>
      <c r="O112970" s="1"/>
      <c r="P112970" s="1"/>
      <c r="Q112970" s="1"/>
      <c r="R112970" s="1"/>
      <c r="S112970" s="1"/>
      <c r="T112970" s="1"/>
      <c r="U112970" s="1"/>
    </row>
    <row r="112971" spans="2:21">
      <c r="B112971" s="26"/>
      <c r="C112971" s="1"/>
      <c r="D112971" s="1"/>
      <c r="E112971" s="1"/>
      <c r="F112971" s="1"/>
      <c r="G112971" s="1"/>
      <c r="H112971" s="1"/>
      <c r="I112971" s="1"/>
      <c r="J112971" s="1"/>
      <c r="K112971" s="1"/>
      <c r="L112971" s="1"/>
      <c r="M112971" s="1"/>
      <c r="N112971" s="1"/>
      <c r="O112971" s="1"/>
      <c r="P112971" s="1"/>
      <c r="Q112971" s="1"/>
      <c r="R112971" s="1"/>
      <c r="S112971" s="1"/>
      <c r="T112971" s="1"/>
      <c r="U112971" s="1"/>
    </row>
    <row r="112972" spans="2:21">
      <c r="B112972" s="26"/>
      <c r="C112972" s="1"/>
      <c r="D112972" s="1"/>
      <c r="E112972" s="1"/>
      <c r="F112972" s="1"/>
      <c r="G112972" s="1"/>
      <c r="H112972" s="1"/>
      <c r="I112972" s="1"/>
      <c r="J112972" s="1"/>
      <c r="K112972" s="1"/>
      <c r="L112972" s="1"/>
      <c r="M112972" s="1"/>
      <c r="N112972" s="1"/>
      <c r="O112972" s="1"/>
      <c r="P112972" s="1"/>
      <c r="Q112972" s="1"/>
      <c r="R112972" s="1"/>
      <c r="S112972" s="1"/>
      <c r="T112972" s="1"/>
      <c r="U112972" s="1"/>
    </row>
    <row r="112973" spans="2:21">
      <c r="B112973" s="26"/>
      <c r="C112973" s="1"/>
      <c r="D112973" s="1"/>
      <c r="E112973" s="1"/>
      <c r="F112973" s="1"/>
      <c r="G112973" s="1"/>
      <c r="H112973" s="1"/>
      <c r="I112973" s="1"/>
      <c r="J112973" s="1"/>
      <c r="K112973" s="1"/>
      <c r="L112973" s="1"/>
      <c r="M112973" s="1"/>
      <c r="N112973" s="1"/>
      <c r="O112973" s="1"/>
      <c r="P112973" s="1"/>
      <c r="Q112973" s="1"/>
      <c r="R112973" s="1"/>
      <c r="S112973" s="1"/>
      <c r="T112973" s="1"/>
      <c r="U112973" s="1"/>
    </row>
    <row r="112974" spans="2:21">
      <c r="B112974" s="26"/>
      <c r="C112974" s="1"/>
      <c r="D112974" s="1"/>
      <c r="E112974" s="1"/>
      <c r="F112974" s="1"/>
      <c r="G112974" s="1"/>
      <c r="H112974" s="1"/>
      <c r="I112974" s="1"/>
      <c r="J112974" s="1"/>
      <c r="K112974" s="1"/>
      <c r="L112974" s="1"/>
      <c r="M112974" s="1"/>
      <c r="N112974" s="1"/>
      <c r="O112974" s="1"/>
      <c r="P112974" s="1"/>
      <c r="Q112974" s="1"/>
      <c r="R112974" s="1"/>
      <c r="S112974" s="1"/>
      <c r="T112974" s="1"/>
      <c r="U112974" s="1"/>
    </row>
    <row r="112975" spans="2:21">
      <c r="B112975" s="26"/>
      <c r="C112975" s="1"/>
      <c r="D112975" s="1"/>
      <c r="E112975" s="1"/>
      <c r="F112975" s="1"/>
      <c r="G112975" s="1"/>
      <c r="H112975" s="1"/>
      <c r="I112975" s="1"/>
      <c r="J112975" s="1"/>
      <c r="K112975" s="1"/>
      <c r="L112975" s="1"/>
      <c r="M112975" s="1"/>
      <c r="N112975" s="1"/>
      <c r="O112975" s="1"/>
      <c r="P112975" s="1"/>
      <c r="Q112975" s="1"/>
      <c r="R112975" s="1"/>
      <c r="S112975" s="1"/>
      <c r="T112975" s="1"/>
      <c r="U112975" s="1"/>
    </row>
    <row r="112976" spans="2:21">
      <c r="B112976" s="26"/>
      <c r="C112976" s="1"/>
      <c r="D112976" s="1"/>
      <c r="E112976" s="1"/>
      <c r="F112976" s="1"/>
      <c r="G112976" s="1"/>
      <c r="H112976" s="1"/>
      <c r="I112976" s="1"/>
      <c r="J112976" s="1"/>
      <c r="K112976" s="1"/>
      <c r="L112976" s="1"/>
      <c r="M112976" s="1"/>
      <c r="N112976" s="1"/>
      <c r="O112976" s="1"/>
      <c r="P112976" s="1"/>
      <c r="Q112976" s="1"/>
      <c r="R112976" s="1"/>
      <c r="S112976" s="1"/>
      <c r="T112976" s="1"/>
      <c r="U112976" s="1"/>
    </row>
    <row r="112977" spans="2:21">
      <c r="B112977" s="26"/>
      <c r="C112977" s="1"/>
      <c r="D112977" s="1"/>
      <c r="E112977" s="1"/>
      <c r="F112977" s="1"/>
      <c r="G112977" s="1"/>
      <c r="H112977" s="1"/>
      <c r="I112977" s="1"/>
      <c r="J112977" s="1"/>
      <c r="K112977" s="1"/>
      <c r="L112977" s="1"/>
      <c r="M112977" s="1"/>
      <c r="N112977" s="1"/>
      <c r="O112977" s="1"/>
      <c r="P112977" s="1"/>
      <c r="Q112977" s="1"/>
      <c r="R112977" s="1"/>
      <c r="S112977" s="1"/>
      <c r="T112977" s="1"/>
      <c r="U112977" s="1"/>
    </row>
    <row r="112978" spans="2:21">
      <c r="B112978" s="26"/>
      <c r="C112978" s="1"/>
      <c r="D112978" s="1"/>
      <c r="E112978" s="1"/>
      <c r="F112978" s="1"/>
      <c r="G112978" s="1"/>
      <c r="H112978" s="1"/>
      <c r="I112978" s="1"/>
      <c r="J112978" s="1"/>
      <c r="K112978" s="1"/>
      <c r="L112978" s="1"/>
      <c r="M112978" s="1"/>
      <c r="N112978" s="1"/>
      <c r="O112978" s="1"/>
      <c r="P112978" s="1"/>
      <c r="Q112978" s="1"/>
      <c r="R112978" s="1"/>
      <c r="S112978" s="1"/>
      <c r="T112978" s="1"/>
      <c r="U112978" s="1"/>
    </row>
    <row r="112979" spans="2:21">
      <c r="B112979" s="26"/>
      <c r="C112979" s="1"/>
      <c r="D112979" s="1"/>
      <c r="E112979" s="1"/>
      <c r="F112979" s="1"/>
      <c r="G112979" s="1"/>
      <c r="H112979" s="1"/>
      <c r="I112979" s="1"/>
      <c r="J112979" s="1"/>
      <c r="K112979" s="1"/>
      <c r="L112979" s="1"/>
      <c r="M112979" s="1"/>
      <c r="N112979" s="1"/>
      <c r="O112979" s="1"/>
      <c r="P112979" s="1"/>
      <c r="Q112979" s="1"/>
      <c r="R112979" s="1"/>
      <c r="S112979" s="1"/>
      <c r="T112979" s="1"/>
      <c r="U112979" s="1"/>
    </row>
    <row r="112980" spans="2:21">
      <c r="B112980" s="26"/>
      <c r="C112980" s="1"/>
      <c r="D112980" s="1"/>
      <c r="E112980" s="1"/>
      <c r="F112980" s="1"/>
      <c r="G112980" s="1"/>
      <c r="H112980" s="1"/>
      <c r="I112980" s="1"/>
      <c r="J112980" s="1"/>
      <c r="K112980" s="1"/>
      <c r="L112980" s="1"/>
      <c r="M112980" s="1"/>
      <c r="N112980" s="1"/>
      <c r="O112980" s="1"/>
      <c r="P112980" s="1"/>
      <c r="Q112980" s="1"/>
      <c r="R112980" s="1"/>
      <c r="S112980" s="1"/>
      <c r="T112980" s="1"/>
      <c r="U112980" s="1"/>
    </row>
    <row r="112981" spans="2:21">
      <c r="B112981" s="26"/>
      <c r="C112981" s="1"/>
      <c r="D112981" s="1"/>
      <c r="E112981" s="1"/>
      <c r="F112981" s="1"/>
      <c r="G112981" s="1"/>
      <c r="H112981" s="1"/>
      <c r="I112981" s="1"/>
      <c r="J112981" s="1"/>
      <c r="K112981" s="1"/>
      <c r="L112981" s="1"/>
      <c r="M112981" s="1"/>
      <c r="N112981" s="1"/>
      <c r="O112981" s="1"/>
      <c r="P112981" s="1"/>
      <c r="Q112981" s="1"/>
      <c r="R112981" s="1"/>
      <c r="S112981" s="1"/>
      <c r="T112981" s="1"/>
      <c r="U112981" s="1"/>
    </row>
    <row r="112982" spans="2:21">
      <c r="B112982" s="26"/>
      <c r="C112982" s="1"/>
      <c r="D112982" s="1"/>
      <c r="E112982" s="1"/>
      <c r="F112982" s="1"/>
      <c r="G112982" s="1"/>
      <c r="H112982" s="1"/>
      <c r="I112982" s="1"/>
      <c r="J112982" s="1"/>
      <c r="K112982" s="1"/>
      <c r="L112982" s="1"/>
      <c r="M112982" s="1"/>
      <c r="N112982" s="1"/>
      <c r="O112982" s="1"/>
      <c r="P112982" s="1"/>
      <c r="Q112982" s="1"/>
      <c r="R112982" s="1"/>
      <c r="S112982" s="1"/>
      <c r="T112982" s="1"/>
      <c r="U112982" s="1"/>
    </row>
    <row r="112983" spans="2:21">
      <c r="B112983" s="26"/>
      <c r="C112983" s="1"/>
      <c r="D112983" s="1"/>
      <c r="E112983" s="1"/>
      <c r="F112983" s="1"/>
      <c r="G112983" s="1"/>
      <c r="H112983" s="1"/>
      <c r="I112983" s="1"/>
      <c r="J112983" s="1"/>
      <c r="K112983" s="1"/>
      <c r="L112983" s="1"/>
      <c r="M112983" s="1"/>
      <c r="N112983" s="1"/>
      <c r="O112983" s="1"/>
      <c r="P112983" s="1"/>
      <c r="Q112983" s="1"/>
      <c r="R112983" s="1"/>
      <c r="S112983" s="1"/>
      <c r="T112983" s="1"/>
      <c r="U112983" s="1"/>
    </row>
    <row r="112984" spans="2:21">
      <c r="B112984" s="26"/>
      <c r="C112984" s="1"/>
      <c r="D112984" s="1"/>
      <c r="E112984" s="1"/>
      <c r="F112984" s="1"/>
      <c r="G112984" s="1"/>
      <c r="H112984" s="1"/>
      <c r="I112984" s="1"/>
      <c r="J112984" s="1"/>
      <c r="K112984" s="1"/>
      <c r="L112984" s="1"/>
      <c r="M112984" s="1"/>
      <c r="N112984" s="1"/>
      <c r="O112984" s="1"/>
      <c r="P112984" s="1"/>
      <c r="Q112984" s="1"/>
      <c r="R112984" s="1"/>
      <c r="S112984" s="1"/>
      <c r="T112984" s="1"/>
      <c r="U112984" s="1"/>
    </row>
    <row r="112985" spans="2:21">
      <c r="B112985" s="26"/>
      <c r="C112985" s="1"/>
      <c r="D112985" s="1"/>
      <c r="E112985" s="1"/>
      <c r="F112985" s="1"/>
      <c r="G112985" s="1"/>
      <c r="H112985" s="1"/>
      <c r="I112985" s="1"/>
      <c r="J112985" s="1"/>
      <c r="K112985" s="1"/>
      <c r="L112985" s="1"/>
      <c r="M112985" s="1"/>
      <c r="N112985" s="1"/>
      <c r="O112985" s="1"/>
      <c r="P112985" s="1"/>
      <c r="Q112985" s="1"/>
      <c r="R112985" s="1"/>
      <c r="S112985" s="1"/>
      <c r="T112985" s="1"/>
      <c r="U112985" s="1"/>
    </row>
    <row r="112986" spans="2:21">
      <c r="B112986" s="26"/>
      <c r="C112986" s="1"/>
      <c r="D112986" s="1"/>
      <c r="E112986" s="1"/>
      <c r="F112986" s="1"/>
      <c r="G112986" s="1"/>
      <c r="H112986" s="1"/>
      <c r="I112986" s="1"/>
      <c r="J112986" s="1"/>
      <c r="K112986" s="1"/>
      <c r="L112986" s="1"/>
      <c r="M112986" s="1"/>
      <c r="N112986" s="1"/>
      <c r="O112986" s="1"/>
      <c r="P112986" s="1"/>
      <c r="Q112986" s="1"/>
      <c r="R112986" s="1"/>
      <c r="S112986" s="1"/>
      <c r="T112986" s="1"/>
      <c r="U112986" s="1"/>
    </row>
    <row r="112987" spans="2:21">
      <c r="B112987" s="26"/>
      <c r="C112987" s="1"/>
      <c r="D112987" s="1"/>
      <c r="E112987" s="1"/>
      <c r="F112987" s="1"/>
      <c r="G112987" s="1"/>
      <c r="H112987" s="1"/>
      <c r="I112987" s="1"/>
      <c r="J112987" s="1"/>
      <c r="K112987" s="1"/>
      <c r="L112987" s="1"/>
      <c r="M112987" s="1"/>
      <c r="N112987" s="1"/>
      <c r="O112987" s="1"/>
      <c r="P112987" s="1"/>
      <c r="Q112987" s="1"/>
      <c r="R112987" s="1"/>
      <c r="S112987" s="1"/>
      <c r="T112987" s="1"/>
      <c r="U112987" s="1"/>
    </row>
    <row r="112988" spans="2:21">
      <c r="B112988" s="26"/>
      <c r="C112988" s="1"/>
      <c r="D112988" s="1"/>
      <c r="E112988" s="1"/>
      <c r="F112988" s="1"/>
      <c r="G112988" s="1"/>
      <c r="H112988" s="1"/>
      <c r="I112988" s="1"/>
      <c r="J112988" s="1"/>
      <c r="K112988" s="1"/>
      <c r="L112988" s="1"/>
      <c r="M112988" s="1"/>
      <c r="N112988" s="1"/>
      <c r="O112988" s="1"/>
      <c r="P112988" s="1"/>
      <c r="Q112988" s="1"/>
      <c r="R112988" s="1"/>
      <c r="S112988" s="1"/>
      <c r="T112988" s="1"/>
      <c r="U112988" s="1"/>
    </row>
    <row r="112989" spans="2:21">
      <c r="B112989" s="26"/>
      <c r="C112989" s="1"/>
      <c r="D112989" s="1"/>
      <c r="E112989" s="1"/>
      <c r="F112989" s="1"/>
      <c r="G112989" s="1"/>
      <c r="H112989" s="1"/>
      <c r="I112989" s="1"/>
      <c r="J112989" s="1"/>
      <c r="K112989" s="1"/>
      <c r="L112989" s="1"/>
      <c r="M112989" s="1"/>
      <c r="N112989" s="1"/>
      <c r="O112989" s="1"/>
      <c r="P112989" s="1"/>
      <c r="Q112989" s="1"/>
      <c r="R112989" s="1"/>
      <c r="S112989" s="1"/>
      <c r="T112989" s="1"/>
      <c r="U112989" s="1"/>
    </row>
    <row r="112990" spans="2:21">
      <c r="B112990" s="26"/>
      <c r="C112990" s="1"/>
      <c r="D112990" s="1"/>
      <c r="E112990" s="1"/>
      <c r="F112990" s="1"/>
      <c r="G112990" s="1"/>
      <c r="H112990" s="1"/>
      <c r="I112990" s="1"/>
      <c r="J112990" s="1"/>
      <c r="K112990" s="1"/>
      <c r="L112990" s="1"/>
      <c r="M112990" s="1"/>
      <c r="N112990" s="1"/>
      <c r="O112990" s="1"/>
      <c r="P112990" s="1"/>
      <c r="Q112990" s="1"/>
      <c r="R112990" s="1"/>
      <c r="S112990" s="1"/>
      <c r="T112990" s="1"/>
      <c r="U112990" s="1"/>
    </row>
    <row r="112991" spans="2:21">
      <c r="B112991" s="26"/>
      <c r="C112991" s="1"/>
      <c r="D112991" s="1"/>
      <c r="E112991" s="1"/>
      <c r="F112991" s="1"/>
      <c r="G112991" s="1"/>
      <c r="H112991" s="1"/>
      <c r="I112991" s="1"/>
      <c r="J112991" s="1"/>
      <c r="K112991" s="1"/>
      <c r="L112991" s="1"/>
      <c r="M112991" s="1"/>
      <c r="N112991" s="1"/>
      <c r="O112991" s="1"/>
      <c r="P112991" s="1"/>
      <c r="Q112991" s="1"/>
      <c r="R112991" s="1"/>
      <c r="S112991" s="1"/>
      <c r="T112991" s="1"/>
      <c r="U112991" s="1"/>
    </row>
    <row r="112992" spans="2:21">
      <c r="B112992" s="26"/>
      <c r="C112992" s="1"/>
      <c r="D112992" s="1"/>
      <c r="E112992" s="1"/>
      <c r="F112992" s="1"/>
      <c r="G112992" s="1"/>
      <c r="H112992" s="1"/>
      <c r="I112992" s="1"/>
      <c r="J112992" s="1"/>
      <c r="K112992" s="1"/>
      <c r="L112992" s="1"/>
      <c r="M112992" s="1"/>
      <c r="N112992" s="1"/>
      <c r="O112992" s="1"/>
      <c r="P112992" s="1"/>
      <c r="Q112992" s="1"/>
      <c r="R112992" s="1"/>
      <c r="S112992" s="1"/>
      <c r="T112992" s="1"/>
      <c r="U112992" s="1"/>
    </row>
    <row r="112993" spans="2:21">
      <c r="B112993" s="26"/>
      <c r="C112993" s="1"/>
      <c r="D112993" s="1"/>
      <c r="E112993" s="1"/>
      <c r="F112993" s="1"/>
      <c r="G112993" s="1"/>
      <c r="H112993" s="1"/>
      <c r="I112993" s="1"/>
      <c r="J112993" s="1"/>
      <c r="K112993" s="1"/>
      <c r="L112993" s="1"/>
      <c r="M112993" s="1"/>
      <c r="N112993" s="1"/>
      <c r="O112993" s="1"/>
      <c r="P112993" s="1"/>
      <c r="Q112993" s="1"/>
      <c r="R112993" s="1"/>
      <c r="S112993" s="1"/>
      <c r="T112993" s="1"/>
      <c r="U112993" s="1"/>
    </row>
    <row r="112994" spans="2:21">
      <c r="B112994" s="26"/>
      <c r="C112994" s="1"/>
      <c r="D112994" s="1"/>
      <c r="E112994" s="1"/>
      <c r="F112994" s="1"/>
      <c r="G112994" s="1"/>
      <c r="H112994" s="1"/>
      <c r="I112994" s="1"/>
      <c r="J112994" s="1"/>
      <c r="K112994" s="1"/>
      <c r="L112994" s="1"/>
      <c r="M112994" s="1"/>
      <c r="N112994" s="1"/>
      <c r="O112994" s="1"/>
      <c r="P112994" s="1"/>
      <c r="Q112994" s="1"/>
      <c r="R112994" s="1"/>
      <c r="S112994" s="1"/>
      <c r="T112994" s="1"/>
      <c r="U112994" s="1"/>
    </row>
    <row r="112995" spans="2:21">
      <c r="B112995" s="26"/>
      <c r="C112995" s="1"/>
      <c r="D112995" s="1"/>
      <c r="E112995" s="1"/>
      <c r="F112995" s="1"/>
      <c r="G112995" s="1"/>
      <c r="H112995" s="1"/>
      <c r="I112995" s="1"/>
      <c r="J112995" s="1"/>
      <c r="K112995" s="1"/>
      <c r="L112995" s="1"/>
      <c r="M112995" s="1"/>
      <c r="N112995" s="1"/>
      <c r="O112995" s="1"/>
      <c r="P112995" s="1"/>
      <c r="Q112995" s="1"/>
      <c r="R112995" s="1"/>
      <c r="S112995" s="1"/>
      <c r="T112995" s="1"/>
      <c r="U112995" s="1"/>
    </row>
    <row r="112996" spans="2:21">
      <c r="B112996" s="26"/>
      <c r="C112996" s="1"/>
      <c r="D112996" s="1"/>
      <c r="E112996" s="1"/>
      <c r="F112996" s="1"/>
      <c r="G112996" s="1"/>
      <c r="H112996" s="1"/>
      <c r="I112996" s="1"/>
      <c r="J112996" s="1"/>
      <c r="K112996" s="1"/>
      <c r="L112996" s="1"/>
      <c r="M112996" s="1"/>
      <c r="N112996" s="1"/>
      <c r="O112996" s="1"/>
      <c r="P112996" s="1"/>
      <c r="Q112996" s="1"/>
      <c r="R112996" s="1"/>
      <c r="S112996" s="1"/>
      <c r="T112996" s="1"/>
      <c r="U112996" s="1"/>
    </row>
    <row r="112997" spans="2:21">
      <c r="B112997" s="26"/>
      <c r="C112997" s="1"/>
      <c r="D112997" s="1"/>
      <c r="E112997" s="1"/>
      <c r="F112997" s="1"/>
      <c r="G112997" s="1"/>
      <c r="H112997" s="1"/>
      <c r="I112997" s="1"/>
      <c r="J112997" s="1"/>
      <c r="K112997" s="1"/>
      <c r="L112997" s="1"/>
      <c r="M112997" s="1"/>
      <c r="N112997" s="1"/>
      <c r="O112997" s="1"/>
      <c r="P112997" s="1"/>
      <c r="Q112997" s="1"/>
      <c r="R112997" s="1"/>
      <c r="S112997" s="1"/>
      <c r="T112997" s="1"/>
      <c r="U112997" s="1"/>
    </row>
    <row r="112998" spans="2:21">
      <c r="B112998" s="26"/>
      <c r="C112998" s="1"/>
      <c r="D112998" s="1"/>
      <c r="E112998" s="1"/>
      <c r="F112998" s="1"/>
      <c r="G112998" s="1"/>
      <c r="H112998" s="1"/>
      <c r="I112998" s="1"/>
      <c r="J112998" s="1"/>
      <c r="K112998" s="1"/>
      <c r="L112998" s="1"/>
      <c r="M112998" s="1"/>
      <c r="N112998" s="1"/>
      <c r="O112998" s="1"/>
      <c r="P112998" s="1"/>
      <c r="Q112998" s="1"/>
      <c r="R112998" s="1"/>
      <c r="S112998" s="1"/>
      <c r="T112998" s="1"/>
      <c r="U112998" s="1"/>
    </row>
    <row r="112999" spans="2:21">
      <c r="B112999" s="26"/>
      <c r="C112999" s="1"/>
      <c r="D112999" s="1"/>
      <c r="E112999" s="1"/>
      <c r="F112999" s="1"/>
      <c r="G112999" s="1"/>
      <c r="H112999" s="1"/>
      <c r="I112999" s="1"/>
      <c r="J112999" s="1"/>
      <c r="K112999" s="1"/>
      <c r="L112999" s="1"/>
      <c r="M112999" s="1"/>
      <c r="N112999" s="1"/>
      <c r="O112999" s="1"/>
      <c r="P112999" s="1"/>
      <c r="Q112999" s="1"/>
      <c r="R112999" s="1"/>
      <c r="S112999" s="1"/>
      <c r="T112999" s="1"/>
      <c r="U112999" s="1"/>
    </row>
    <row r="113000" spans="2:21">
      <c r="B113000" s="26"/>
      <c r="C113000" s="1"/>
      <c r="D113000" s="1"/>
      <c r="E113000" s="1"/>
      <c r="F113000" s="1"/>
      <c r="G113000" s="1"/>
      <c r="H113000" s="1"/>
      <c r="I113000" s="1"/>
      <c r="J113000" s="1"/>
      <c r="K113000" s="1"/>
      <c r="L113000" s="1"/>
      <c r="M113000" s="1"/>
      <c r="N113000" s="1"/>
      <c r="O113000" s="1"/>
      <c r="P113000" s="1"/>
      <c r="Q113000" s="1"/>
      <c r="R113000" s="1"/>
      <c r="S113000" s="1"/>
      <c r="T113000" s="1"/>
      <c r="U113000" s="1"/>
    </row>
    <row r="113001" spans="2:21">
      <c r="B113001" s="26"/>
      <c r="C113001" s="1"/>
      <c r="D113001" s="1"/>
      <c r="E113001" s="1"/>
      <c r="F113001" s="1"/>
      <c r="G113001" s="1"/>
      <c r="H113001" s="1"/>
      <c r="I113001" s="1"/>
      <c r="J113001" s="1"/>
      <c r="K113001" s="1"/>
      <c r="L113001" s="1"/>
      <c r="M113001" s="1"/>
      <c r="N113001" s="1"/>
      <c r="O113001" s="1"/>
      <c r="P113001" s="1"/>
      <c r="Q113001" s="1"/>
      <c r="R113001" s="1"/>
      <c r="S113001" s="1"/>
      <c r="T113001" s="1"/>
      <c r="U113001" s="1"/>
    </row>
    <row r="113002" spans="2:21">
      <c r="B113002" s="26"/>
      <c r="C113002" s="1"/>
      <c r="D113002" s="1"/>
      <c r="E113002" s="1"/>
      <c r="F113002" s="1"/>
      <c r="G113002" s="1"/>
      <c r="H113002" s="1"/>
      <c r="I113002" s="1"/>
      <c r="J113002" s="1"/>
      <c r="K113002" s="1"/>
      <c r="L113002" s="1"/>
      <c r="M113002" s="1"/>
      <c r="N113002" s="1"/>
      <c r="O113002" s="1"/>
      <c r="P113002" s="1"/>
      <c r="Q113002" s="1"/>
      <c r="R113002" s="1"/>
      <c r="S113002" s="1"/>
      <c r="T113002" s="1"/>
      <c r="U113002" s="1"/>
    </row>
    <row r="113003" spans="2:21">
      <c r="B113003" s="26"/>
      <c r="C113003" s="1"/>
      <c r="D113003" s="1"/>
      <c r="E113003" s="1"/>
      <c r="F113003" s="1"/>
      <c r="G113003" s="1"/>
      <c r="H113003" s="1"/>
      <c r="I113003" s="1"/>
      <c r="J113003" s="1"/>
      <c r="K113003" s="1"/>
      <c r="L113003" s="1"/>
      <c r="M113003" s="1"/>
      <c r="N113003" s="1"/>
      <c r="O113003" s="1"/>
      <c r="P113003" s="1"/>
      <c r="Q113003" s="1"/>
      <c r="R113003" s="1"/>
      <c r="S113003" s="1"/>
      <c r="T113003" s="1"/>
      <c r="U113003" s="1"/>
    </row>
    <row r="113004" spans="2:21">
      <c r="B113004" s="26"/>
      <c r="C113004" s="1"/>
      <c r="D113004" s="1"/>
      <c r="E113004" s="1"/>
      <c r="F113004" s="1"/>
      <c r="G113004" s="1"/>
      <c r="H113004" s="1"/>
      <c r="I113004" s="1"/>
      <c r="J113004" s="1"/>
      <c r="K113004" s="1"/>
      <c r="L113004" s="1"/>
      <c r="M113004" s="1"/>
      <c r="N113004" s="1"/>
      <c r="O113004" s="1"/>
      <c r="P113004" s="1"/>
      <c r="Q113004" s="1"/>
      <c r="R113004" s="1"/>
      <c r="S113004" s="1"/>
      <c r="T113004" s="1"/>
      <c r="U113004" s="1"/>
    </row>
    <row r="113005" spans="2:21">
      <c r="B113005" s="26"/>
      <c r="C113005" s="1"/>
      <c r="D113005" s="1"/>
      <c r="E113005" s="1"/>
      <c r="F113005" s="1"/>
      <c r="G113005" s="1"/>
      <c r="H113005" s="1"/>
      <c r="I113005" s="1"/>
      <c r="J113005" s="1"/>
      <c r="K113005" s="1"/>
      <c r="L113005" s="1"/>
      <c r="M113005" s="1"/>
      <c r="N113005" s="1"/>
      <c r="O113005" s="1"/>
      <c r="P113005" s="1"/>
      <c r="Q113005" s="1"/>
      <c r="R113005" s="1"/>
      <c r="S113005" s="1"/>
      <c r="T113005" s="1"/>
      <c r="U113005" s="1"/>
    </row>
    <row r="113006" spans="2:21">
      <c r="B113006" s="26"/>
      <c r="C113006" s="1"/>
      <c r="D113006" s="1"/>
      <c r="E113006" s="1"/>
      <c r="F113006" s="1"/>
      <c r="G113006" s="1"/>
      <c r="H113006" s="1"/>
      <c r="I113006" s="1"/>
      <c r="J113006" s="1"/>
      <c r="K113006" s="1"/>
      <c r="L113006" s="1"/>
      <c r="M113006" s="1"/>
      <c r="N113006" s="1"/>
      <c r="O113006" s="1"/>
      <c r="P113006" s="1"/>
      <c r="Q113006" s="1"/>
      <c r="R113006" s="1"/>
      <c r="S113006" s="1"/>
      <c r="T113006" s="1"/>
      <c r="U113006" s="1"/>
    </row>
    <row r="113007" spans="2:21">
      <c r="B113007" s="26"/>
      <c r="C113007" s="1"/>
      <c r="D113007" s="1"/>
      <c r="E113007" s="1"/>
      <c r="F113007" s="1"/>
      <c r="G113007" s="1"/>
      <c r="H113007" s="1"/>
      <c r="I113007" s="1"/>
      <c r="J113007" s="1"/>
      <c r="K113007" s="1"/>
      <c r="L113007" s="1"/>
      <c r="M113007" s="1"/>
      <c r="N113007" s="1"/>
      <c r="O113007" s="1"/>
      <c r="P113007" s="1"/>
      <c r="Q113007" s="1"/>
      <c r="R113007" s="1"/>
      <c r="S113007" s="1"/>
      <c r="T113007" s="1"/>
      <c r="U113007" s="1"/>
    </row>
    <row r="113008" spans="2:21">
      <c r="B113008" s="26"/>
      <c r="C113008" s="1"/>
      <c r="D113008" s="1"/>
      <c r="E113008" s="1"/>
      <c r="F113008" s="1"/>
      <c r="G113008" s="1"/>
      <c r="H113008" s="1"/>
      <c r="I113008" s="1"/>
      <c r="J113008" s="1"/>
      <c r="K113008" s="1"/>
      <c r="L113008" s="1"/>
      <c r="M113008" s="1"/>
      <c r="N113008" s="1"/>
      <c r="O113008" s="1"/>
      <c r="P113008" s="1"/>
      <c r="Q113008" s="1"/>
      <c r="R113008" s="1"/>
      <c r="S113008" s="1"/>
      <c r="T113008" s="1"/>
      <c r="U113008" s="1"/>
    </row>
    <row r="113009" spans="2:21">
      <c r="B113009" s="26"/>
      <c r="C113009" s="1"/>
      <c r="D113009" s="1"/>
      <c r="E113009" s="1"/>
      <c r="F113009" s="1"/>
      <c r="G113009" s="1"/>
      <c r="H113009" s="1"/>
      <c r="I113009" s="1"/>
      <c r="J113009" s="1"/>
      <c r="K113009" s="1"/>
      <c r="L113009" s="1"/>
      <c r="M113009" s="1"/>
      <c r="N113009" s="1"/>
      <c r="O113009" s="1"/>
      <c r="P113009" s="1"/>
      <c r="Q113009" s="1"/>
      <c r="R113009" s="1"/>
      <c r="S113009" s="1"/>
      <c r="T113009" s="1"/>
      <c r="U113009" s="1"/>
    </row>
    <row r="113010" spans="2:21">
      <c r="B113010" s="26"/>
      <c r="C113010" s="1"/>
      <c r="D113010" s="1"/>
      <c r="E113010" s="1"/>
      <c r="F113010" s="1"/>
      <c r="G113010" s="1"/>
      <c r="H113010" s="1"/>
      <c r="I113010" s="1"/>
      <c r="J113010" s="1"/>
      <c r="K113010" s="1"/>
      <c r="L113010" s="1"/>
      <c r="M113010" s="1"/>
      <c r="N113010" s="1"/>
      <c r="O113010" s="1"/>
      <c r="P113010" s="1"/>
      <c r="Q113010" s="1"/>
      <c r="R113010" s="1"/>
      <c r="S113010" s="1"/>
      <c r="T113010" s="1"/>
      <c r="U113010" s="1"/>
    </row>
    <row r="113011" spans="2:21">
      <c r="B113011" s="26"/>
      <c r="C113011" s="1"/>
      <c r="D113011" s="1"/>
      <c r="E113011" s="1"/>
      <c r="F113011" s="1"/>
      <c r="G113011" s="1"/>
      <c r="H113011" s="1"/>
      <c r="I113011" s="1"/>
      <c r="J113011" s="1"/>
      <c r="K113011" s="1"/>
      <c r="L113011" s="1"/>
      <c r="M113011" s="1"/>
      <c r="N113011" s="1"/>
      <c r="O113011" s="1"/>
      <c r="P113011" s="1"/>
      <c r="Q113011" s="1"/>
      <c r="R113011" s="1"/>
      <c r="S113011" s="1"/>
      <c r="T113011" s="1"/>
      <c r="U113011" s="1"/>
    </row>
    <row r="113012" spans="2:21">
      <c r="B113012" s="26"/>
      <c r="C113012" s="1"/>
      <c r="D113012" s="1"/>
      <c r="E113012" s="1"/>
      <c r="F113012" s="1"/>
      <c r="G113012" s="1"/>
      <c r="H113012" s="1"/>
      <c r="I113012" s="1"/>
      <c r="J113012" s="1"/>
      <c r="K113012" s="1"/>
      <c r="L113012" s="1"/>
      <c r="M113012" s="1"/>
      <c r="N113012" s="1"/>
      <c r="O113012" s="1"/>
      <c r="P113012" s="1"/>
      <c r="Q113012" s="1"/>
      <c r="R113012" s="1"/>
      <c r="S113012" s="1"/>
      <c r="T113012" s="1"/>
      <c r="U113012" s="1"/>
    </row>
    <row r="113013" spans="2:21">
      <c r="B113013" s="26"/>
      <c r="C113013" s="1"/>
      <c r="D113013" s="1"/>
      <c r="E113013" s="1"/>
      <c r="F113013" s="1"/>
      <c r="G113013" s="1"/>
      <c r="H113013" s="1"/>
      <c r="I113013" s="1"/>
      <c r="J113013" s="1"/>
      <c r="K113013" s="1"/>
      <c r="L113013" s="1"/>
      <c r="M113013" s="1"/>
      <c r="N113013" s="1"/>
      <c r="O113013" s="1"/>
      <c r="P113013" s="1"/>
      <c r="Q113013" s="1"/>
      <c r="R113013" s="1"/>
      <c r="S113013" s="1"/>
      <c r="T113013" s="1"/>
      <c r="U113013" s="1"/>
    </row>
    <row r="113014" spans="2:21">
      <c r="B113014" s="26"/>
      <c r="C113014" s="1"/>
      <c r="D113014" s="1"/>
      <c r="E113014" s="1"/>
      <c r="F113014" s="1"/>
      <c r="G113014" s="1"/>
      <c r="H113014" s="1"/>
      <c r="I113014" s="1"/>
      <c r="J113014" s="1"/>
      <c r="K113014" s="1"/>
      <c r="L113014" s="1"/>
      <c r="M113014" s="1"/>
      <c r="N113014" s="1"/>
      <c r="O113014" s="1"/>
      <c r="P113014" s="1"/>
      <c r="Q113014" s="1"/>
      <c r="R113014" s="1"/>
      <c r="S113014" s="1"/>
      <c r="T113014" s="1"/>
      <c r="U113014" s="1"/>
    </row>
    <row r="113015" spans="2:21">
      <c r="B113015" s="26"/>
      <c r="C113015" s="1"/>
      <c r="D113015" s="1"/>
      <c r="E113015" s="1"/>
      <c r="F113015" s="1"/>
      <c r="G113015" s="1"/>
      <c r="H113015" s="1"/>
      <c r="I113015" s="1"/>
      <c r="J113015" s="1"/>
      <c r="K113015" s="1"/>
      <c r="L113015" s="1"/>
      <c r="M113015" s="1"/>
      <c r="N113015" s="1"/>
      <c r="O113015" s="1"/>
      <c r="P113015" s="1"/>
      <c r="Q113015" s="1"/>
      <c r="R113015" s="1"/>
      <c r="S113015" s="1"/>
      <c r="T113015" s="1"/>
      <c r="U113015" s="1"/>
    </row>
    <row r="113016" spans="2:21">
      <c r="B113016" s="26"/>
      <c r="C113016" s="1"/>
      <c r="D113016" s="1"/>
      <c r="E113016" s="1"/>
      <c r="F113016" s="1"/>
      <c r="G113016" s="1"/>
      <c r="H113016" s="1"/>
      <c r="I113016" s="1"/>
      <c r="J113016" s="1"/>
      <c r="K113016" s="1"/>
      <c r="L113016" s="1"/>
      <c r="M113016" s="1"/>
      <c r="N113016" s="1"/>
      <c r="O113016" s="1"/>
      <c r="P113016" s="1"/>
      <c r="Q113016" s="1"/>
      <c r="R113016" s="1"/>
      <c r="S113016" s="1"/>
      <c r="T113016" s="1"/>
      <c r="U113016" s="1"/>
    </row>
    <row r="113017" spans="2:21">
      <c r="B113017" s="26"/>
      <c r="C113017" s="1"/>
      <c r="D113017" s="1"/>
      <c r="E113017" s="1"/>
      <c r="F113017" s="1"/>
      <c r="G113017" s="1"/>
      <c r="H113017" s="1"/>
      <c r="I113017" s="1"/>
      <c r="J113017" s="1"/>
      <c r="K113017" s="1"/>
      <c r="L113017" s="1"/>
      <c r="M113017" s="1"/>
      <c r="N113017" s="1"/>
      <c r="O113017" s="1"/>
      <c r="P113017" s="1"/>
      <c r="Q113017" s="1"/>
      <c r="R113017" s="1"/>
      <c r="S113017" s="1"/>
      <c r="T113017" s="1"/>
      <c r="U113017" s="1"/>
    </row>
    <row r="113018" spans="2:21">
      <c r="B113018" s="26"/>
      <c r="C113018" s="1"/>
      <c r="D113018" s="1"/>
      <c r="E113018" s="1"/>
      <c r="F113018" s="1"/>
      <c r="G113018" s="1"/>
      <c r="H113018" s="1"/>
      <c r="I113018" s="1"/>
      <c r="J113018" s="1"/>
      <c r="K113018" s="1"/>
      <c r="L113018" s="1"/>
      <c r="M113018" s="1"/>
      <c r="N113018" s="1"/>
      <c r="O113018" s="1"/>
      <c r="P113018" s="1"/>
      <c r="Q113018" s="1"/>
      <c r="R113018" s="1"/>
      <c r="S113018" s="1"/>
      <c r="T113018" s="1"/>
      <c r="U113018" s="1"/>
    </row>
    <row r="113019" spans="2:21">
      <c r="B113019" s="26"/>
      <c r="C113019" s="1"/>
      <c r="D113019" s="1"/>
      <c r="E113019" s="1"/>
      <c r="F113019" s="1"/>
      <c r="G113019" s="1"/>
      <c r="H113019" s="1"/>
      <c r="I113019" s="1"/>
      <c r="J113019" s="1"/>
      <c r="K113019" s="1"/>
      <c r="L113019" s="1"/>
      <c r="M113019" s="1"/>
      <c r="N113019" s="1"/>
      <c r="O113019" s="1"/>
      <c r="P113019" s="1"/>
      <c r="Q113019" s="1"/>
      <c r="R113019" s="1"/>
      <c r="S113019" s="1"/>
      <c r="T113019" s="1"/>
      <c r="U113019" s="1"/>
    </row>
    <row r="113020" spans="2:21">
      <c r="B113020" s="26"/>
      <c r="C113020" s="1"/>
      <c r="D113020" s="1"/>
      <c r="E113020" s="1"/>
      <c r="F113020" s="1"/>
      <c r="G113020" s="1"/>
      <c r="H113020" s="1"/>
      <c r="I113020" s="1"/>
      <c r="J113020" s="1"/>
      <c r="K113020" s="1"/>
      <c r="L113020" s="1"/>
      <c r="M113020" s="1"/>
      <c r="N113020" s="1"/>
      <c r="O113020" s="1"/>
      <c r="P113020" s="1"/>
      <c r="Q113020" s="1"/>
      <c r="R113020" s="1"/>
      <c r="S113020" s="1"/>
      <c r="T113020" s="1"/>
      <c r="U113020" s="1"/>
    </row>
    <row r="113021" spans="2:21">
      <c r="B113021" s="26"/>
      <c r="C113021" s="1"/>
      <c r="D113021" s="1"/>
      <c r="E113021" s="1"/>
      <c r="F113021" s="1"/>
      <c r="G113021" s="1"/>
      <c r="H113021" s="1"/>
      <c r="I113021" s="1"/>
      <c r="J113021" s="1"/>
      <c r="K113021" s="1"/>
      <c r="L113021" s="1"/>
      <c r="M113021" s="1"/>
      <c r="N113021" s="1"/>
      <c r="O113021" s="1"/>
      <c r="P113021" s="1"/>
      <c r="Q113021" s="1"/>
      <c r="R113021" s="1"/>
      <c r="S113021" s="1"/>
      <c r="T113021" s="1"/>
      <c r="U113021" s="1"/>
    </row>
    <row r="113022" spans="2:21">
      <c r="B113022" s="26"/>
      <c r="C113022" s="1"/>
      <c r="D113022" s="1"/>
      <c r="E113022" s="1"/>
      <c r="F113022" s="1"/>
      <c r="G113022" s="1"/>
      <c r="H113022" s="1"/>
      <c r="I113022" s="1"/>
      <c r="J113022" s="1"/>
      <c r="K113022" s="1"/>
      <c r="L113022" s="1"/>
      <c r="M113022" s="1"/>
      <c r="N113022" s="1"/>
      <c r="O113022" s="1"/>
      <c r="P113022" s="1"/>
      <c r="Q113022" s="1"/>
      <c r="R113022" s="1"/>
      <c r="S113022" s="1"/>
      <c r="T113022" s="1"/>
      <c r="U113022" s="1"/>
    </row>
    <row r="113023" spans="2:21">
      <c r="B113023" s="26"/>
      <c r="C113023" s="1"/>
      <c r="D113023" s="1"/>
      <c r="E113023" s="1"/>
      <c r="F113023" s="1"/>
      <c r="G113023" s="1"/>
      <c r="H113023" s="1"/>
      <c r="I113023" s="1"/>
      <c r="J113023" s="1"/>
      <c r="K113023" s="1"/>
      <c r="L113023" s="1"/>
      <c r="M113023" s="1"/>
      <c r="N113023" s="1"/>
      <c r="O113023" s="1"/>
      <c r="P113023" s="1"/>
      <c r="Q113023" s="1"/>
      <c r="R113023" s="1"/>
      <c r="S113023" s="1"/>
      <c r="T113023" s="1"/>
      <c r="U113023" s="1"/>
    </row>
    <row r="113024" spans="2:21">
      <c r="B113024" s="26"/>
      <c r="C113024" s="1"/>
      <c r="D113024" s="1"/>
      <c r="E113024" s="1"/>
      <c r="F113024" s="1"/>
      <c r="G113024" s="1"/>
      <c r="H113024" s="1"/>
      <c r="I113024" s="1"/>
      <c r="J113024" s="1"/>
      <c r="K113024" s="1"/>
      <c r="L113024" s="1"/>
      <c r="M113024" s="1"/>
      <c r="N113024" s="1"/>
      <c r="O113024" s="1"/>
      <c r="P113024" s="1"/>
      <c r="Q113024" s="1"/>
      <c r="R113024" s="1"/>
      <c r="S113024" s="1"/>
      <c r="T113024" s="1"/>
      <c r="U113024" s="1"/>
    </row>
    <row r="113025" spans="2:21">
      <c r="B113025" s="26"/>
      <c r="C113025" s="1"/>
      <c r="D113025" s="1"/>
      <c r="E113025" s="1"/>
      <c r="F113025" s="1"/>
      <c r="G113025" s="1"/>
      <c r="H113025" s="1"/>
      <c r="I113025" s="1"/>
      <c r="J113025" s="1"/>
      <c r="K113025" s="1"/>
      <c r="L113025" s="1"/>
      <c r="M113025" s="1"/>
      <c r="N113025" s="1"/>
      <c r="O113025" s="1"/>
      <c r="P113025" s="1"/>
      <c r="Q113025" s="1"/>
      <c r="R113025" s="1"/>
      <c r="S113025" s="1"/>
      <c r="T113025" s="1"/>
      <c r="U113025" s="1"/>
    </row>
    <row r="113026" spans="2:21">
      <c r="B113026" s="26"/>
      <c r="C113026" s="1"/>
      <c r="D113026" s="1"/>
      <c r="E113026" s="1"/>
      <c r="F113026" s="1"/>
      <c r="G113026" s="1"/>
      <c r="H113026" s="1"/>
      <c r="I113026" s="1"/>
      <c r="J113026" s="1"/>
      <c r="K113026" s="1"/>
      <c r="L113026" s="1"/>
      <c r="M113026" s="1"/>
      <c r="N113026" s="1"/>
      <c r="O113026" s="1"/>
      <c r="P113026" s="1"/>
      <c r="Q113026" s="1"/>
      <c r="R113026" s="1"/>
      <c r="S113026" s="1"/>
      <c r="T113026" s="1"/>
      <c r="U113026" s="1"/>
    </row>
    <row r="113027" spans="2:21">
      <c r="B113027" s="26"/>
      <c r="C113027" s="1"/>
      <c r="D113027" s="1"/>
      <c r="E113027" s="1"/>
      <c r="F113027" s="1"/>
      <c r="G113027" s="1"/>
      <c r="H113027" s="1"/>
      <c r="I113027" s="1"/>
      <c r="J113027" s="1"/>
      <c r="K113027" s="1"/>
      <c r="L113027" s="1"/>
      <c r="M113027" s="1"/>
      <c r="N113027" s="1"/>
      <c r="O113027" s="1"/>
      <c r="P113027" s="1"/>
      <c r="Q113027" s="1"/>
      <c r="R113027" s="1"/>
      <c r="S113027" s="1"/>
      <c r="T113027" s="1"/>
      <c r="U113027" s="1"/>
    </row>
    <row r="113028" spans="2:21">
      <c r="B113028" s="26"/>
      <c r="C113028" s="1"/>
      <c r="D113028" s="1"/>
      <c r="E113028" s="1"/>
      <c r="F113028" s="1"/>
      <c r="G113028" s="1"/>
      <c r="H113028" s="1"/>
      <c r="I113028" s="1"/>
      <c r="J113028" s="1"/>
      <c r="K113028" s="1"/>
      <c r="L113028" s="1"/>
      <c r="M113028" s="1"/>
      <c r="N113028" s="1"/>
      <c r="O113028" s="1"/>
      <c r="P113028" s="1"/>
      <c r="Q113028" s="1"/>
      <c r="R113028" s="1"/>
      <c r="S113028" s="1"/>
      <c r="T113028" s="1"/>
      <c r="U113028" s="1"/>
    </row>
    <row r="113029" spans="2:21">
      <c r="B113029" s="26"/>
      <c r="C113029" s="1"/>
      <c r="D113029" s="1"/>
      <c r="E113029" s="1"/>
      <c r="F113029" s="1"/>
      <c r="G113029" s="1"/>
      <c r="H113029" s="1"/>
      <c r="I113029" s="1"/>
      <c r="J113029" s="1"/>
      <c r="K113029" s="1"/>
      <c r="L113029" s="1"/>
      <c r="M113029" s="1"/>
      <c r="N113029" s="1"/>
      <c r="O113029" s="1"/>
      <c r="P113029" s="1"/>
      <c r="Q113029" s="1"/>
      <c r="R113029" s="1"/>
      <c r="S113029" s="1"/>
      <c r="T113029" s="1"/>
      <c r="U113029" s="1"/>
    </row>
    <row r="113030" spans="2:21">
      <c r="B113030" s="26"/>
      <c r="C113030" s="1"/>
      <c r="D113030" s="1"/>
      <c r="E113030" s="1"/>
      <c r="F113030" s="1"/>
      <c r="G113030" s="1"/>
      <c r="H113030" s="1"/>
      <c r="I113030" s="1"/>
      <c r="J113030" s="1"/>
      <c r="K113030" s="1"/>
      <c r="L113030" s="1"/>
      <c r="M113030" s="1"/>
      <c r="N113030" s="1"/>
      <c r="O113030" s="1"/>
      <c r="P113030" s="1"/>
      <c r="Q113030" s="1"/>
      <c r="R113030" s="1"/>
      <c r="S113030" s="1"/>
      <c r="T113030" s="1"/>
      <c r="U113030" s="1"/>
    </row>
    <row r="113031" spans="2:21">
      <c r="B113031" s="26"/>
      <c r="C113031" s="1"/>
      <c r="D113031" s="1"/>
      <c r="E113031" s="1"/>
      <c r="F113031" s="1"/>
      <c r="G113031" s="1"/>
      <c r="H113031" s="1"/>
      <c r="I113031" s="1"/>
      <c r="J113031" s="1"/>
      <c r="K113031" s="1"/>
      <c r="L113031" s="1"/>
      <c r="M113031" s="1"/>
      <c r="N113031" s="1"/>
      <c r="O113031" s="1"/>
      <c r="P113031" s="1"/>
      <c r="Q113031" s="1"/>
      <c r="R113031" s="1"/>
      <c r="S113031" s="1"/>
      <c r="T113031" s="1"/>
      <c r="U113031" s="1"/>
    </row>
    <row r="113032" spans="2:21">
      <c r="B113032" s="26"/>
      <c r="C113032" s="1"/>
      <c r="D113032" s="1"/>
      <c r="E113032" s="1"/>
      <c r="F113032" s="1"/>
      <c r="G113032" s="1"/>
      <c r="H113032" s="1"/>
      <c r="I113032" s="1"/>
      <c r="J113032" s="1"/>
      <c r="K113032" s="1"/>
      <c r="L113032" s="1"/>
      <c r="M113032" s="1"/>
      <c r="N113032" s="1"/>
      <c r="O113032" s="1"/>
      <c r="P113032" s="1"/>
      <c r="Q113032" s="1"/>
      <c r="R113032" s="1"/>
      <c r="S113032" s="1"/>
      <c r="T113032" s="1"/>
      <c r="U113032" s="1"/>
    </row>
    <row r="113033" spans="2:21">
      <c r="B113033" s="26"/>
      <c r="C113033" s="1"/>
      <c r="D113033" s="1"/>
      <c r="E113033" s="1"/>
      <c r="F113033" s="1"/>
      <c r="G113033" s="1"/>
      <c r="H113033" s="1"/>
      <c r="I113033" s="1"/>
      <c r="J113033" s="1"/>
      <c r="K113033" s="1"/>
      <c r="L113033" s="1"/>
      <c r="M113033" s="1"/>
      <c r="N113033" s="1"/>
      <c r="O113033" s="1"/>
      <c r="P113033" s="1"/>
      <c r="Q113033" s="1"/>
      <c r="R113033" s="1"/>
      <c r="S113033" s="1"/>
      <c r="T113033" s="1"/>
      <c r="U113033" s="1"/>
    </row>
    <row r="113034" spans="2:21">
      <c r="B113034" s="26"/>
      <c r="C113034" s="1"/>
      <c r="D113034" s="1"/>
      <c r="E113034" s="1"/>
      <c r="F113034" s="1"/>
      <c r="G113034" s="1"/>
      <c r="H113034" s="1"/>
      <c r="I113034" s="1"/>
      <c r="J113034" s="1"/>
      <c r="K113034" s="1"/>
      <c r="L113034" s="1"/>
      <c r="M113034" s="1"/>
      <c r="N113034" s="1"/>
      <c r="O113034" s="1"/>
      <c r="P113034" s="1"/>
      <c r="Q113034" s="1"/>
      <c r="R113034" s="1"/>
      <c r="S113034" s="1"/>
      <c r="T113034" s="1"/>
      <c r="U113034" s="1"/>
    </row>
    <row r="113035" spans="2:21">
      <c r="B113035" s="26"/>
      <c r="C113035" s="1"/>
      <c r="D113035" s="1"/>
      <c r="E113035" s="1"/>
      <c r="F113035" s="1"/>
      <c r="G113035" s="1"/>
      <c r="H113035" s="1"/>
      <c r="I113035" s="1"/>
      <c r="J113035" s="1"/>
      <c r="K113035" s="1"/>
      <c r="L113035" s="1"/>
      <c r="M113035" s="1"/>
      <c r="N113035" s="1"/>
      <c r="O113035" s="1"/>
      <c r="P113035" s="1"/>
      <c r="Q113035" s="1"/>
      <c r="R113035" s="1"/>
      <c r="S113035" s="1"/>
      <c r="T113035" s="1"/>
      <c r="U113035" s="1"/>
    </row>
    <row r="113036" spans="2:21">
      <c r="B113036" s="26"/>
      <c r="C113036" s="1"/>
      <c r="D113036" s="1"/>
      <c r="E113036" s="1"/>
      <c r="F113036" s="1"/>
      <c r="G113036" s="1"/>
      <c r="H113036" s="1"/>
      <c r="I113036" s="1"/>
      <c r="J113036" s="1"/>
      <c r="K113036" s="1"/>
      <c r="L113036" s="1"/>
      <c r="M113036" s="1"/>
      <c r="N113036" s="1"/>
      <c r="O113036" s="1"/>
      <c r="P113036" s="1"/>
      <c r="Q113036" s="1"/>
      <c r="R113036" s="1"/>
      <c r="S113036" s="1"/>
      <c r="T113036" s="1"/>
      <c r="U113036" s="1"/>
    </row>
    <row r="113037" spans="2:21">
      <c r="B113037" s="26"/>
      <c r="C113037" s="1"/>
      <c r="D113037" s="1"/>
      <c r="E113037" s="1"/>
      <c r="F113037" s="1"/>
      <c r="G113037" s="1"/>
      <c r="H113037" s="1"/>
      <c r="I113037" s="1"/>
      <c r="J113037" s="1"/>
      <c r="K113037" s="1"/>
      <c r="L113037" s="1"/>
      <c r="M113037" s="1"/>
      <c r="N113037" s="1"/>
      <c r="O113037" s="1"/>
      <c r="P113037" s="1"/>
      <c r="Q113037" s="1"/>
      <c r="R113037" s="1"/>
      <c r="S113037" s="1"/>
      <c r="T113037" s="1"/>
      <c r="U113037" s="1"/>
    </row>
    <row r="113038" spans="2:21">
      <c r="B113038" s="26"/>
      <c r="C113038" s="1"/>
      <c r="D113038" s="1"/>
      <c r="E113038" s="1"/>
      <c r="F113038" s="1"/>
      <c r="G113038" s="1"/>
      <c r="H113038" s="1"/>
      <c r="I113038" s="1"/>
      <c r="J113038" s="1"/>
      <c r="K113038" s="1"/>
      <c r="L113038" s="1"/>
      <c r="M113038" s="1"/>
      <c r="N113038" s="1"/>
      <c r="O113038" s="1"/>
      <c r="P113038" s="1"/>
      <c r="Q113038" s="1"/>
      <c r="R113038" s="1"/>
      <c r="S113038" s="1"/>
      <c r="T113038" s="1"/>
      <c r="U113038" s="1"/>
    </row>
    <row r="113039" spans="2:21">
      <c r="B113039" s="26"/>
      <c r="C113039" s="1"/>
      <c r="D113039" s="1"/>
      <c r="E113039" s="1"/>
      <c r="F113039" s="1"/>
      <c r="G113039" s="1"/>
      <c r="H113039" s="1"/>
      <c r="I113039" s="1"/>
      <c r="J113039" s="1"/>
      <c r="K113039" s="1"/>
      <c r="L113039" s="1"/>
      <c r="M113039" s="1"/>
      <c r="N113039" s="1"/>
      <c r="O113039" s="1"/>
      <c r="P113039" s="1"/>
      <c r="Q113039" s="1"/>
      <c r="R113039" s="1"/>
      <c r="S113039" s="1"/>
      <c r="T113039" s="1"/>
      <c r="U113039" s="1"/>
    </row>
    <row r="113040" spans="2:21">
      <c r="B113040" s="26"/>
      <c r="C113040" s="1"/>
      <c r="D113040" s="1"/>
      <c r="E113040" s="1"/>
      <c r="F113040" s="1"/>
      <c r="G113040" s="1"/>
      <c r="H113040" s="1"/>
      <c r="I113040" s="1"/>
      <c r="J113040" s="1"/>
      <c r="K113040" s="1"/>
      <c r="L113040" s="1"/>
      <c r="M113040" s="1"/>
      <c r="N113040" s="1"/>
      <c r="O113040" s="1"/>
      <c r="P113040" s="1"/>
      <c r="Q113040" s="1"/>
      <c r="R113040" s="1"/>
      <c r="S113040" s="1"/>
      <c r="T113040" s="1"/>
      <c r="U113040" s="1"/>
    </row>
    <row r="113041" spans="2:21">
      <c r="B113041" s="26"/>
      <c r="C113041" s="1"/>
      <c r="D113041" s="1"/>
      <c r="E113041" s="1"/>
      <c r="F113041" s="1"/>
      <c r="G113041" s="1"/>
      <c r="H113041" s="1"/>
      <c r="I113041" s="1"/>
      <c r="J113041" s="1"/>
      <c r="K113041" s="1"/>
      <c r="L113041" s="1"/>
      <c r="M113041" s="1"/>
      <c r="N113041" s="1"/>
      <c r="O113041" s="1"/>
      <c r="P113041" s="1"/>
      <c r="Q113041" s="1"/>
      <c r="R113041" s="1"/>
      <c r="S113041" s="1"/>
      <c r="T113041" s="1"/>
      <c r="U113041" s="1"/>
    </row>
    <row r="113042" spans="2:21">
      <c r="B113042" s="26"/>
      <c r="C113042" s="1"/>
      <c r="D113042" s="1"/>
      <c r="E113042" s="1"/>
      <c r="F113042" s="1"/>
      <c r="G113042" s="1"/>
      <c r="H113042" s="1"/>
      <c r="I113042" s="1"/>
      <c r="J113042" s="1"/>
      <c r="K113042" s="1"/>
      <c r="L113042" s="1"/>
      <c r="M113042" s="1"/>
      <c r="N113042" s="1"/>
      <c r="O113042" s="1"/>
      <c r="P113042" s="1"/>
      <c r="Q113042" s="1"/>
      <c r="R113042" s="1"/>
      <c r="S113042" s="1"/>
      <c r="T113042" s="1"/>
      <c r="U113042" s="1"/>
    </row>
    <row r="113043" spans="2:21">
      <c r="B113043" s="26"/>
      <c r="C113043" s="1"/>
      <c r="D113043" s="1"/>
      <c r="E113043" s="1"/>
      <c r="F113043" s="1"/>
      <c r="G113043" s="1"/>
      <c r="H113043" s="1"/>
      <c r="I113043" s="1"/>
      <c r="J113043" s="1"/>
      <c r="K113043" s="1"/>
      <c r="L113043" s="1"/>
      <c r="M113043" s="1"/>
      <c r="N113043" s="1"/>
      <c r="O113043" s="1"/>
      <c r="P113043" s="1"/>
      <c r="Q113043" s="1"/>
      <c r="R113043" s="1"/>
      <c r="S113043" s="1"/>
      <c r="T113043" s="1"/>
      <c r="U113043" s="1"/>
    </row>
    <row r="113044" spans="2:21">
      <c r="B113044" s="26"/>
      <c r="C113044" s="1"/>
      <c r="D113044" s="1"/>
      <c r="E113044" s="1"/>
      <c r="F113044" s="1"/>
      <c r="G113044" s="1"/>
      <c r="H113044" s="1"/>
      <c r="I113044" s="1"/>
      <c r="J113044" s="1"/>
      <c r="K113044" s="1"/>
      <c r="L113044" s="1"/>
      <c r="M113044" s="1"/>
      <c r="N113044" s="1"/>
      <c r="O113044" s="1"/>
      <c r="P113044" s="1"/>
      <c r="Q113044" s="1"/>
      <c r="R113044" s="1"/>
      <c r="S113044" s="1"/>
      <c r="T113044" s="1"/>
      <c r="U113044" s="1"/>
    </row>
    <row r="113045" spans="2:21">
      <c r="B113045" s="26"/>
      <c r="C113045" s="1"/>
      <c r="D113045" s="1"/>
      <c r="E113045" s="1"/>
      <c r="F113045" s="1"/>
      <c r="G113045" s="1"/>
      <c r="H113045" s="1"/>
      <c r="I113045" s="1"/>
      <c r="J113045" s="1"/>
      <c r="K113045" s="1"/>
      <c r="L113045" s="1"/>
      <c r="M113045" s="1"/>
      <c r="N113045" s="1"/>
      <c r="O113045" s="1"/>
      <c r="P113045" s="1"/>
      <c r="Q113045" s="1"/>
      <c r="R113045" s="1"/>
      <c r="S113045" s="1"/>
      <c r="T113045" s="1"/>
      <c r="U113045" s="1"/>
    </row>
    <row r="113046" spans="2:21">
      <c r="B113046" s="26"/>
      <c r="C113046" s="1"/>
      <c r="D113046" s="1"/>
      <c r="E113046" s="1"/>
      <c r="F113046" s="1"/>
      <c r="G113046" s="1"/>
      <c r="H113046" s="1"/>
      <c r="I113046" s="1"/>
      <c r="J113046" s="1"/>
      <c r="K113046" s="1"/>
      <c r="L113046" s="1"/>
      <c r="M113046" s="1"/>
      <c r="N113046" s="1"/>
      <c r="O113046" s="1"/>
      <c r="P113046" s="1"/>
      <c r="Q113046" s="1"/>
      <c r="R113046" s="1"/>
      <c r="S113046" s="1"/>
      <c r="T113046" s="1"/>
      <c r="U113046" s="1"/>
    </row>
    <row r="113047" spans="2:21">
      <c r="B113047" s="26"/>
      <c r="C113047" s="1"/>
      <c r="D113047" s="1"/>
      <c r="E113047" s="1"/>
      <c r="F113047" s="1"/>
      <c r="G113047" s="1"/>
      <c r="H113047" s="1"/>
      <c r="I113047" s="1"/>
      <c r="J113047" s="1"/>
      <c r="K113047" s="1"/>
      <c r="L113047" s="1"/>
      <c r="M113047" s="1"/>
      <c r="N113047" s="1"/>
      <c r="O113047" s="1"/>
      <c r="P113047" s="1"/>
      <c r="Q113047" s="1"/>
      <c r="R113047" s="1"/>
      <c r="S113047" s="1"/>
      <c r="T113047" s="1"/>
      <c r="U113047" s="1"/>
    </row>
    <row r="113048" spans="2:21">
      <c r="B113048" s="26"/>
      <c r="C113048" s="1"/>
      <c r="D113048" s="1"/>
      <c r="E113048" s="1"/>
      <c r="F113048" s="1"/>
      <c r="G113048" s="1"/>
      <c r="H113048" s="1"/>
      <c r="I113048" s="1"/>
      <c r="J113048" s="1"/>
      <c r="K113048" s="1"/>
      <c r="L113048" s="1"/>
      <c r="M113048" s="1"/>
      <c r="N113048" s="1"/>
      <c r="O113048" s="1"/>
      <c r="P113048" s="1"/>
      <c r="Q113048" s="1"/>
      <c r="R113048" s="1"/>
      <c r="S113048" s="1"/>
      <c r="T113048" s="1"/>
      <c r="U113048" s="1"/>
    </row>
    <row r="113049" spans="2:21">
      <c r="B113049" s="26"/>
      <c r="C113049" s="1"/>
      <c r="D113049" s="1"/>
      <c r="E113049" s="1"/>
      <c r="F113049" s="1"/>
      <c r="G113049" s="1"/>
      <c r="H113049" s="1"/>
      <c r="I113049" s="1"/>
      <c r="J113049" s="1"/>
      <c r="K113049" s="1"/>
      <c r="L113049" s="1"/>
      <c r="M113049" s="1"/>
      <c r="N113049" s="1"/>
      <c r="O113049" s="1"/>
      <c r="P113049" s="1"/>
      <c r="Q113049" s="1"/>
      <c r="R113049" s="1"/>
      <c r="S113049" s="1"/>
      <c r="T113049" s="1"/>
      <c r="U113049" s="1"/>
    </row>
    <row r="113050" spans="2:21">
      <c r="B113050" s="26"/>
      <c r="C113050" s="1"/>
      <c r="D113050" s="1"/>
      <c r="E113050" s="1"/>
      <c r="F113050" s="1"/>
      <c r="G113050" s="1"/>
      <c r="H113050" s="1"/>
      <c r="I113050" s="1"/>
      <c r="J113050" s="1"/>
      <c r="K113050" s="1"/>
      <c r="L113050" s="1"/>
      <c r="M113050" s="1"/>
      <c r="N113050" s="1"/>
      <c r="O113050" s="1"/>
      <c r="P113050" s="1"/>
      <c r="Q113050" s="1"/>
      <c r="R113050" s="1"/>
      <c r="S113050" s="1"/>
      <c r="T113050" s="1"/>
      <c r="U113050" s="1"/>
    </row>
    <row r="113051" spans="2:21">
      <c r="B113051" s="26"/>
      <c r="C113051" s="1"/>
      <c r="D113051" s="1"/>
      <c r="E113051" s="1"/>
      <c r="F113051" s="1"/>
      <c r="G113051" s="1"/>
      <c r="H113051" s="1"/>
      <c r="I113051" s="1"/>
      <c r="J113051" s="1"/>
      <c r="K113051" s="1"/>
      <c r="L113051" s="1"/>
      <c r="M113051" s="1"/>
      <c r="N113051" s="1"/>
      <c r="O113051" s="1"/>
      <c r="P113051" s="1"/>
      <c r="Q113051" s="1"/>
      <c r="R113051" s="1"/>
      <c r="S113051" s="1"/>
      <c r="T113051" s="1"/>
      <c r="U113051" s="1"/>
    </row>
    <row r="113052" spans="2:21">
      <c r="B113052" s="26"/>
      <c r="C113052" s="1"/>
      <c r="D113052" s="1"/>
      <c r="E113052" s="1"/>
      <c r="F113052" s="1"/>
      <c r="G113052" s="1"/>
      <c r="H113052" s="1"/>
      <c r="I113052" s="1"/>
      <c r="J113052" s="1"/>
      <c r="K113052" s="1"/>
      <c r="L113052" s="1"/>
      <c r="M113052" s="1"/>
      <c r="N113052" s="1"/>
      <c r="O113052" s="1"/>
      <c r="P113052" s="1"/>
      <c r="Q113052" s="1"/>
      <c r="R113052" s="1"/>
      <c r="S113052" s="1"/>
      <c r="T113052" s="1"/>
      <c r="U113052" s="1"/>
    </row>
    <row r="113053" spans="2:21">
      <c r="B113053" s="26"/>
      <c r="C113053" s="1"/>
      <c r="D113053" s="1"/>
      <c r="E113053" s="1"/>
      <c r="F113053" s="1"/>
      <c r="G113053" s="1"/>
      <c r="H113053" s="1"/>
      <c r="I113053" s="1"/>
      <c r="J113053" s="1"/>
      <c r="K113053" s="1"/>
      <c r="L113053" s="1"/>
      <c r="M113053" s="1"/>
      <c r="N113053" s="1"/>
      <c r="O113053" s="1"/>
      <c r="P113053" s="1"/>
      <c r="Q113053" s="1"/>
      <c r="R113053" s="1"/>
      <c r="S113053" s="1"/>
      <c r="T113053" s="1"/>
      <c r="U113053" s="1"/>
    </row>
    <row r="113054" spans="2:21">
      <c r="B113054" s="26"/>
      <c r="C113054" s="1"/>
      <c r="D113054" s="1"/>
      <c r="E113054" s="1"/>
      <c r="F113054" s="1"/>
      <c r="G113054" s="1"/>
      <c r="H113054" s="1"/>
      <c r="I113054" s="1"/>
      <c r="J113054" s="1"/>
      <c r="K113054" s="1"/>
      <c r="L113054" s="1"/>
      <c r="M113054" s="1"/>
      <c r="N113054" s="1"/>
      <c r="O113054" s="1"/>
      <c r="P113054" s="1"/>
      <c r="Q113054" s="1"/>
      <c r="R113054" s="1"/>
      <c r="S113054" s="1"/>
      <c r="T113054" s="1"/>
      <c r="U113054" s="1"/>
    </row>
    <row r="113055" spans="2:21">
      <c r="B113055" s="26"/>
      <c r="C113055" s="1"/>
      <c r="D113055" s="1"/>
      <c r="E113055" s="1"/>
      <c r="F113055" s="1"/>
      <c r="G113055" s="1"/>
      <c r="H113055" s="1"/>
      <c r="I113055" s="1"/>
      <c r="J113055" s="1"/>
      <c r="K113055" s="1"/>
      <c r="L113055" s="1"/>
      <c r="M113055" s="1"/>
      <c r="N113055" s="1"/>
      <c r="O113055" s="1"/>
      <c r="P113055" s="1"/>
      <c r="Q113055" s="1"/>
      <c r="R113055" s="1"/>
      <c r="S113055" s="1"/>
      <c r="T113055" s="1"/>
      <c r="U113055" s="1"/>
    </row>
    <row r="113056" spans="2:21">
      <c r="B113056" s="26"/>
      <c r="C113056" s="1"/>
      <c r="D113056" s="1"/>
      <c r="E113056" s="1"/>
      <c r="F113056" s="1"/>
      <c r="G113056" s="1"/>
      <c r="H113056" s="1"/>
      <c r="I113056" s="1"/>
      <c r="J113056" s="1"/>
      <c r="K113056" s="1"/>
      <c r="L113056" s="1"/>
      <c r="M113056" s="1"/>
      <c r="N113056" s="1"/>
      <c r="O113056" s="1"/>
      <c r="P113056" s="1"/>
      <c r="Q113056" s="1"/>
      <c r="R113056" s="1"/>
      <c r="S113056" s="1"/>
      <c r="T113056" s="1"/>
      <c r="U113056" s="1"/>
    </row>
    <row r="113057" spans="2:21">
      <c r="B113057" s="26"/>
      <c r="C113057" s="1"/>
      <c r="D113057" s="1"/>
      <c r="E113057" s="1"/>
      <c r="F113057" s="1"/>
      <c r="G113057" s="1"/>
      <c r="H113057" s="1"/>
      <c r="I113057" s="1"/>
      <c r="J113057" s="1"/>
      <c r="K113057" s="1"/>
      <c r="L113057" s="1"/>
      <c r="M113057" s="1"/>
      <c r="N113057" s="1"/>
      <c r="O113057" s="1"/>
      <c r="P113057" s="1"/>
      <c r="Q113057" s="1"/>
      <c r="R113057" s="1"/>
      <c r="S113057" s="1"/>
      <c r="T113057" s="1"/>
      <c r="U113057" s="1"/>
    </row>
    <row r="113058" spans="2:21">
      <c r="B113058" s="26"/>
      <c r="C113058" s="1"/>
      <c r="D113058" s="1"/>
      <c r="E113058" s="1"/>
      <c r="F113058" s="1"/>
      <c r="G113058" s="1"/>
      <c r="H113058" s="1"/>
      <c r="I113058" s="1"/>
      <c r="J113058" s="1"/>
      <c r="K113058" s="1"/>
      <c r="L113058" s="1"/>
      <c r="M113058" s="1"/>
      <c r="N113058" s="1"/>
      <c r="O113058" s="1"/>
      <c r="P113058" s="1"/>
      <c r="Q113058" s="1"/>
      <c r="R113058" s="1"/>
      <c r="S113058" s="1"/>
      <c r="T113058" s="1"/>
      <c r="U113058" s="1"/>
    </row>
    <row r="113059" spans="2:21">
      <c r="B113059" s="26"/>
      <c r="C113059" s="1"/>
      <c r="D113059" s="1"/>
      <c r="E113059" s="1"/>
      <c r="F113059" s="1"/>
      <c r="G113059" s="1"/>
      <c r="H113059" s="1"/>
      <c r="I113059" s="1"/>
      <c r="J113059" s="1"/>
      <c r="K113059" s="1"/>
      <c r="L113059" s="1"/>
      <c r="M113059" s="1"/>
      <c r="N113059" s="1"/>
      <c r="O113059" s="1"/>
      <c r="P113059" s="1"/>
      <c r="Q113059" s="1"/>
      <c r="R113059" s="1"/>
      <c r="S113059" s="1"/>
      <c r="T113059" s="1"/>
      <c r="U113059" s="1"/>
    </row>
    <row r="113060" spans="2:21">
      <c r="B113060" s="26"/>
      <c r="C113060" s="1"/>
      <c r="D113060" s="1"/>
      <c r="E113060" s="1"/>
      <c r="F113060" s="1"/>
      <c r="G113060" s="1"/>
      <c r="H113060" s="1"/>
      <c r="I113060" s="1"/>
      <c r="J113060" s="1"/>
      <c r="K113060" s="1"/>
      <c r="L113060" s="1"/>
      <c r="M113060" s="1"/>
      <c r="N113060" s="1"/>
      <c r="O113060" s="1"/>
      <c r="P113060" s="1"/>
      <c r="Q113060" s="1"/>
      <c r="R113060" s="1"/>
      <c r="S113060" s="1"/>
      <c r="T113060" s="1"/>
      <c r="U113060" s="1"/>
    </row>
    <row r="113061" spans="2:21">
      <c r="B113061" s="26"/>
      <c r="C113061" s="1"/>
      <c r="D113061" s="1"/>
      <c r="E113061" s="1"/>
      <c r="F113061" s="1"/>
      <c r="G113061" s="1"/>
      <c r="H113061" s="1"/>
      <c r="I113061" s="1"/>
      <c r="J113061" s="1"/>
      <c r="K113061" s="1"/>
      <c r="L113061" s="1"/>
      <c r="M113061" s="1"/>
      <c r="N113061" s="1"/>
      <c r="O113061" s="1"/>
      <c r="P113061" s="1"/>
      <c r="Q113061" s="1"/>
      <c r="R113061" s="1"/>
      <c r="S113061" s="1"/>
      <c r="T113061" s="1"/>
      <c r="U113061" s="1"/>
    </row>
    <row r="113062" spans="2:21">
      <c r="B113062" s="26"/>
      <c r="C113062" s="1"/>
      <c r="D113062" s="1"/>
      <c r="E113062" s="1"/>
      <c r="F113062" s="1"/>
      <c r="G113062" s="1"/>
      <c r="H113062" s="1"/>
      <c r="I113062" s="1"/>
      <c r="J113062" s="1"/>
      <c r="K113062" s="1"/>
      <c r="L113062" s="1"/>
      <c r="M113062" s="1"/>
      <c r="N113062" s="1"/>
      <c r="O113062" s="1"/>
      <c r="P113062" s="1"/>
      <c r="Q113062" s="1"/>
      <c r="R113062" s="1"/>
      <c r="S113062" s="1"/>
      <c r="T113062" s="1"/>
      <c r="U113062" s="1"/>
    </row>
    <row r="113063" spans="2:21">
      <c r="B113063" s="26"/>
      <c r="C113063" s="1"/>
      <c r="D113063" s="1"/>
      <c r="E113063" s="1"/>
      <c r="F113063" s="1"/>
      <c r="G113063" s="1"/>
      <c r="H113063" s="1"/>
      <c r="I113063" s="1"/>
      <c r="J113063" s="1"/>
      <c r="K113063" s="1"/>
      <c r="L113063" s="1"/>
      <c r="M113063" s="1"/>
      <c r="N113063" s="1"/>
      <c r="O113063" s="1"/>
      <c r="P113063" s="1"/>
      <c r="Q113063" s="1"/>
      <c r="R113063" s="1"/>
      <c r="S113063" s="1"/>
      <c r="T113063" s="1"/>
      <c r="U113063" s="1"/>
    </row>
    <row r="113064" spans="2:21">
      <c r="B113064" s="26"/>
      <c r="C113064" s="1"/>
      <c r="D113064" s="1"/>
      <c r="E113064" s="1"/>
      <c r="F113064" s="1"/>
      <c r="G113064" s="1"/>
      <c r="H113064" s="1"/>
      <c r="I113064" s="1"/>
      <c r="J113064" s="1"/>
      <c r="K113064" s="1"/>
      <c r="L113064" s="1"/>
      <c r="M113064" s="1"/>
      <c r="N113064" s="1"/>
      <c r="O113064" s="1"/>
      <c r="P113064" s="1"/>
      <c r="Q113064" s="1"/>
      <c r="R113064" s="1"/>
      <c r="S113064" s="1"/>
      <c r="T113064" s="1"/>
      <c r="U113064" s="1"/>
    </row>
    <row r="113065" spans="2:21">
      <c r="B113065" s="26"/>
      <c r="C113065" s="1"/>
      <c r="D113065" s="1"/>
      <c r="E113065" s="1"/>
      <c r="F113065" s="1"/>
      <c r="G113065" s="1"/>
      <c r="H113065" s="1"/>
      <c r="I113065" s="1"/>
      <c r="J113065" s="1"/>
      <c r="K113065" s="1"/>
      <c r="L113065" s="1"/>
      <c r="M113065" s="1"/>
      <c r="N113065" s="1"/>
      <c r="O113065" s="1"/>
      <c r="P113065" s="1"/>
      <c r="Q113065" s="1"/>
      <c r="R113065" s="1"/>
      <c r="S113065" s="1"/>
      <c r="T113065" s="1"/>
      <c r="U113065" s="1"/>
    </row>
    <row r="113066" spans="2:21">
      <c r="B113066" s="26"/>
      <c r="C113066" s="1"/>
      <c r="D113066" s="1"/>
      <c r="E113066" s="1"/>
      <c r="F113066" s="1"/>
      <c r="G113066" s="1"/>
      <c r="H113066" s="1"/>
      <c r="I113066" s="1"/>
      <c r="J113066" s="1"/>
      <c r="K113066" s="1"/>
      <c r="L113066" s="1"/>
      <c r="M113066" s="1"/>
      <c r="N113066" s="1"/>
      <c r="O113066" s="1"/>
      <c r="P113066" s="1"/>
      <c r="Q113066" s="1"/>
      <c r="R113066" s="1"/>
      <c r="S113066" s="1"/>
      <c r="T113066" s="1"/>
      <c r="U113066" s="1"/>
    </row>
    <row r="113067" spans="2:21">
      <c r="B113067" s="26"/>
      <c r="C113067" s="1"/>
      <c r="D113067" s="1"/>
      <c r="E113067" s="1"/>
      <c r="F113067" s="1"/>
      <c r="G113067" s="1"/>
      <c r="H113067" s="1"/>
      <c r="I113067" s="1"/>
      <c r="J113067" s="1"/>
      <c r="K113067" s="1"/>
      <c r="L113067" s="1"/>
      <c r="M113067" s="1"/>
      <c r="N113067" s="1"/>
      <c r="O113067" s="1"/>
      <c r="P113067" s="1"/>
      <c r="Q113067" s="1"/>
      <c r="R113067" s="1"/>
      <c r="S113067" s="1"/>
      <c r="T113067" s="1"/>
      <c r="U113067" s="1"/>
    </row>
    <row r="113068" spans="2:21">
      <c r="B113068" s="26"/>
      <c r="C113068" s="1"/>
      <c r="D113068" s="1"/>
      <c r="E113068" s="1"/>
      <c r="F113068" s="1"/>
      <c r="G113068" s="1"/>
      <c r="H113068" s="1"/>
      <c r="I113068" s="1"/>
      <c r="J113068" s="1"/>
      <c r="K113068" s="1"/>
      <c r="L113068" s="1"/>
      <c r="M113068" s="1"/>
      <c r="N113068" s="1"/>
      <c r="O113068" s="1"/>
      <c r="P113068" s="1"/>
      <c r="Q113068" s="1"/>
      <c r="R113068" s="1"/>
      <c r="S113068" s="1"/>
      <c r="T113068" s="1"/>
      <c r="U113068" s="1"/>
    </row>
    <row r="113069" spans="2:21">
      <c r="B113069" s="26"/>
      <c r="C113069" s="1"/>
      <c r="D113069" s="1"/>
      <c r="E113069" s="1"/>
      <c r="F113069" s="1"/>
      <c r="G113069" s="1"/>
      <c r="H113069" s="1"/>
      <c r="I113069" s="1"/>
      <c r="J113069" s="1"/>
      <c r="K113069" s="1"/>
      <c r="L113069" s="1"/>
      <c r="M113069" s="1"/>
      <c r="N113069" s="1"/>
      <c r="O113069" s="1"/>
      <c r="P113069" s="1"/>
      <c r="Q113069" s="1"/>
      <c r="R113069" s="1"/>
      <c r="S113069" s="1"/>
      <c r="T113069" s="1"/>
      <c r="U113069" s="1"/>
    </row>
    <row r="113070" spans="2:21">
      <c r="B113070" s="26"/>
      <c r="C113070" s="1"/>
      <c r="D113070" s="1"/>
      <c r="E113070" s="1"/>
      <c r="F113070" s="1"/>
      <c r="G113070" s="1"/>
      <c r="H113070" s="1"/>
      <c r="I113070" s="1"/>
      <c r="J113070" s="1"/>
      <c r="K113070" s="1"/>
      <c r="L113070" s="1"/>
      <c r="M113070" s="1"/>
      <c r="N113070" s="1"/>
      <c r="O113070" s="1"/>
      <c r="P113070" s="1"/>
      <c r="Q113070" s="1"/>
      <c r="R113070" s="1"/>
      <c r="S113070" s="1"/>
      <c r="T113070" s="1"/>
      <c r="U113070" s="1"/>
    </row>
    <row r="113071" spans="2:21">
      <c r="B113071" s="26"/>
      <c r="C113071" s="1"/>
      <c r="D113071" s="1"/>
      <c r="E113071" s="1"/>
      <c r="F113071" s="1"/>
      <c r="G113071" s="1"/>
      <c r="H113071" s="1"/>
      <c r="I113071" s="1"/>
      <c r="J113071" s="1"/>
      <c r="K113071" s="1"/>
      <c r="L113071" s="1"/>
      <c r="M113071" s="1"/>
      <c r="N113071" s="1"/>
      <c r="O113071" s="1"/>
      <c r="P113071" s="1"/>
      <c r="Q113071" s="1"/>
      <c r="R113071" s="1"/>
      <c r="S113071" s="1"/>
      <c r="T113071" s="1"/>
      <c r="U113071" s="1"/>
    </row>
    <row r="113072" spans="2:21">
      <c r="B113072" s="26"/>
      <c r="C113072" s="1"/>
      <c r="D113072" s="1"/>
      <c r="E113072" s="1"/>
      <c r="F113072" s="1"/>
      <c r="G113072" s="1"/>
      <c r="H113072" s="1"/>
      <c r="I113072" s="1"/>
      <c r="J113072" s="1"/>
      <c r="K113072" s="1"/>
      <c r="L113072" s="1"/>
      <c r="M113072" s="1"/>
      <c r="N113072" s="1"/>
      <c r="O113072" s="1"/>
      <c r="P113072" s="1"/>
      <c r="Q113072" s="1"/>
      <c r="R113072" s="1"/>
      <c r="S113072" s="1"/>
      <c r="T113072" s="1"/>
      <c r="U113072" s="1"/>
    </row>
    <row r="113073" spans="2:21">
      <c r="B113073" s="26"/>
      <c r="C113073" s="1"/>
      <c r="D113073" s="1"/>
      <c r="E113073" s="1"/>
      <c r="F113073" s="1"/>
      <c r="G113073" s="1"/>
      <c r="H113073" s="1"/>
      <c r="I113073" s="1"/>
      <c r="J113073" s="1"/>
      <c r="K113073" s="1"/>
      <c r="L113073" s="1"/>
      <c r="M113073" s="1"/>
      <c r="N113073" s="1"/>
      <c r="O113073" s="1"/>
      <c r="P113073" s="1"/>
      <c r="Q113073" s="1"/>
      <c r="R113073" s="1"/>
      <c r="S113073" s="1"/>
      <c r="T113073" s="1"/>
      <c r="U113073" s="1"/>
    </row>
    <row r="113074" spans="2:21">
      <c r="B113074" s="26"/>
      <c r="C113074" s="1"/>
      <c r="D113074" s="1"/>
      <c r="E113074" s="1"/>
      <c r="F113074" s="1"/>
      <c r="G113074" s="1"/>
      <c r="H113074" s="1"/>
      <c r="I113074" s="1"/>
      <c r="J113074" s="1"/>
      <c r="K113074" s="1"/>
      <c r="L113074" s="1"/>
      <c r="M113074" s="1"/>
      <c r="N113074" s="1"/>
      <c r="O113074" s="1"/>
      <c r="P113074" s="1"/>
      <c r="Q113074" s="1"/>
      <c r="R113074" s="1"/>
      <c r="S113074" s="1"/>
      <c r="T113074" s="1"/>
      <c r="U113074" s="1"/>
    </row>
    <row r="113075" spans="2:21">
      <c r="B113075" s="26"/>
      <c r="C113075" s="1"/>
      <c r="D113075" s="1"/>
      <c r="E113075" s="1"/>
      <c r="F113075" s="1"/>
      <c r="G113075" s="1"/>
      <c r="H113075" s="1"/>
      <c r="I113075" s="1"/>
      <c r="J113075" s="1"/>
      <c r="K113075" s="1"/>
      <c r="L113075" s="1"/>
      <c r="M113075" s="1"/>
      <c r="N113075" s="1"/>
      <c r="O113075" s="1"/>
      <c r="P113075" s="1"/>
      <c r="Q113075" s="1"/>
      <c r="R113075" s="1"/>
      <c r="S113075" s="1"/>
      <c r="T113075" s="1"/>
      <c r="U113075" s="1"/>
    </row>
    <row r="113076" spans="2:21">
      <c r="B113076" s="26"/>
      <c r="C113076" s="1"/>
      <c r="D113076" s="1"/>
      <c r="E113076" s="1"/>
      <c r="F113076" s="1"/>
      <c r="G113076" s="1"/>
      <c r="H113076" s="1"/>
      <c r="I113076" s="1"/>
      <c r="J113076" s="1"/>
      <c r="K113076" s="1"/>
      <c r="L113076" s="1"/>
      <c r="M113076" s="1"/>
      <c r="N113076" s="1"/>
      <c r="O113076" s="1"/>
      <c r="P113076" s="1"/>
      <c r="Q113076" s="1"/>
      <c r="R113076" s="1"/>
      <c r="S113076" s="1"/>
      <c r="T113076" s="1"/>
      <c r="U113076" s="1"/>
    </row>
    <row r="113077" spans="2:21">
      <c r="B113077" s="26"/>
      <c r="C113077" s="1"/>
      <c r="D113077" s="1"/>
      <c r="E113077" s="1"/>
      <c r="F113077" s="1"/>
      <c r="G113077" s="1"/>
      <c r="H113077" s="1"/>
      <c r="I113077" s="1"/>
      <c r="J113077" s="1"/>
      <c r="K113077" s="1"/>
      <c r="L113077" s="1"/>
      <c r="M113077" s="1"/>
      <c r="N113077" s="1"/>
      <c r="O113077" s="1"/>
      <c r="P113077" s="1"/>
      <c r="Q113077" s="1"/>
      <c r="R113077" s="1"/>
      <c r="S113077" s="1"/>
      <c r="T113077" s="1"/>
      <c r="U113077" s="1"/>
    </row>
    <row r="113078" spans="2:21">
      <c r="B113078" s="26"/>
      <c r="C113078" s="1"/>
      <c r="D113078" s="1"/>
      <c r="E113078" s="1"/>
      <c r="F113078" s="1"/>
      <c r="G113078" s="1"/>
      <c r="H113078" s="1"/>
      <c r="I113078" s="1"/>
      <c r="J113078" s="1"/>
      <c r="K113078" s="1"/>
      <c r="L113078" s="1"/>
      <c r="M113078" s="1"/>
      <c r="N113078" s="1"/>
      <c r="O113078" s="1"/>
      <c r="P113078" s="1"/>
      <c r="Q113078" s="1"/>
      <c r="R113078" s="1"/>
      <c r="S113078" s="1"/>
      <c r="T113078" s="1"/>
      <c r="U113078" s="1"/>
    </row>
    <row r="113079" spans="2:21">
      <c r="B113079" s="26"/>
      <c r="C113079" s="1"/>
      <c r="D113079" s="1"/>
      <c r="E113079" s="1"/>
      <c r="F113079" s="1"/>
      <c r="G113079" s="1"/>
      <c r="H113079" s="1"/>
      <c r="I113079" s="1"/>
      <c r="J113079" s="1"/>
      <c r="K113079" s="1"/>
      <c r="L113079" s="1"/>
      <c r="M113079" s="1"/>
      <c r="N113079" s="1"/>
      <c r="O113079" s="1"/>
      <c r="P113079" s="1"/>
      <c r="Q113079" s="1"/>
      <c r="R113079" s="1"/>
      <c r="S113079" s="1"/>
      <c r="T113079" s="1"/>
      <c r="U113079" s="1"/>
    </row>
    <row r="113080" spans="2:21">
      <c r="B113080" s="26"/>
      <c r="C113080" s="1"/>
      <c r="D113080" s="1"/>
      <c r="E113080" s="1"/>
      <c r="F113080" s="1"/>
      <c r="G113080" s="1"/>
      <c r="H113080" s="1"/>
      <c r="I113080" s="1"/>
      <c r="J113080" s="1"/>
      <c r="K113080" s="1"/>
      <c r="L113080" s="1"/>
      <c r="M113080" s="1"/>
      <c r="N113080" s="1"/>
      <c r="O113080" s="1"/>
      <c r="P113080" s="1"/>
      <c r="Q113080" s="1"/>
      <c r="R113080" s="1"/>
      <c r="S113080" s="1"/>
      <c r="T113080" s="1"/>
      <c r="U113080" s="1"/>
    </row>
    <row r="113081" spans="2:21">
      <c r="B113081" s="26"/>
      <c r="C113081" s="1"/>
      <c r="D113081" s="1"/>
      <c r="E113081" s="1"/>
      <c r="F113081" s="1"/>
      <c r="G113081" s="1"/>
      <c r="H113081" s="1"/>
      <c r="I113081" s="1"/>
      <c r="J113081" s="1"/>
      <c r="K113081" s="1"/>
      <c r="L113081" s="1"/>
      <c r="M113081" s="1"/>
      <c r="N113081" s="1"/>
      <c r="O113081" s="1"/>
      <c r="P113081" s="1"/>
      <c r="Q113081" s="1"/>
      <c r="R113081" s="1"/>
      <c r="S113081" s="1"/>
      <c r="T113081" s="1"/>
      <c r="U113081" s="1"/>
    </row>
    <row r="113082" spans="2:21">
      <c r="B113082" s="26"/>
      <c r="C113082" s="1"/>
      <c r="D113082" s="1"/>
      <c r="E113082" s="1"/>
      <c r="F113082" s="1"/>
      <c r="G113082" s="1"/>
      <c r="H113082" s="1"/>
      <c r="I113082" s="1"/>
      <c r="J113082" s="1"/>
      <c r="K113082" s="1"/>
      <c r="L113082" s="1"/>
      <c r="M113082" s="1"/>
      <c r="N113082" s="1"/>
      <c r="O113082" s="1"/>
      <c r="P113082" s="1"/>
      <c r="Q113082" s="1"/>
      <c r="R113082" s="1"/>
      <c r="S113082" s="1"/>
      <c r="T113082" s="1"/>
      <c r="U113082" s="1"/>
    </row>
    <row r="113083" spans="2:21">
      <c r="B113083" s="26"/>
      <c r="C113083" s="1"/>
      <c r="D113083" s="1"/>
      <c r="E113083" s="1"/>
      <c r="F113083" s="1"/>
      <c r="G113083" s="1"/>
      <c r="H113083" s="1"/>
      <c r="I113083" s="1"/>
      <c r="J113083" s="1"/>
      <c r="K113083" s="1"/>
      <c r="L113083" s="1"/>
      <c r="M113083" s="1"/>
      <c r="N113083" s="1"/>
      <c r="O113083" s="1"/>
      <c r="P113083" s="1"/>
      <c r="Q113083" s="1"/>
      <c r="R113083" s="1"/>
      <c r="S113083" s="1"/>
      <c r="T113083" s="1"/>
      <c r="U113083" s="1"/>
    </row>
    <row r="113084" spans="2:21">
      <c r="B113084" s="26"/>
      <c r="C113084" s="1"/>
      <c r="D113084" s="1"/>
      <c r="E113084" s="1"/>
      <c r="F113084" s="1"/>
      <c r="G113084" s="1"/>
      <c r="H113084" s="1"/>
      <c r="I113084" s="1"/>
      <c r="J113084" s="1"/>
      <c r="K113084" s="1"/>
      <c r="L113084" s="1"/>
      <c r="M113084" s="1"/>
      <c r="N113084" s="1"/>
      <c r="O113084" s="1"/>
      <c r="P113084" s="1"/>
      <c r="Q113084" s="1"/>
      <c r="R113084" s="1"/>
      <c r="S113084" s="1"/>
      <c r="T113084" s="1"/>
      <c r="U113084" s="1"/>
    </row>
    <row r="113085" spans="2:21">
      <c r="B113085" s="26"/>
      <c r="C113085" s="1"/>
      <c r="D113085" s="1"/>
      <c r="E113085" s="1"/>
      <c r="F113085" s="1"/>
      <c r="G113085" s="1"/>
      <c r="H113085" s="1"/>
      <c r="I113085" s="1"/>
      <c r="J113085" s="1"/>
      <c r="K113085" s="1"/>
      <c r="L113085" s="1"/>
      <c r="M113085" s="1"/>
      <c r="N113085" s="1"/>
      <c r="O113085" s="1"/>
      <c r="P113085" s="1"/>
      <c r="Q113085" s="1"/>
      <c r="R113085" s="1"/>
      <c r="S113085" s="1"/>
      <c r="T113085" s="1"/>
      <c r="U113085" s="1"/>
    </row>
    <row r="113086" spans="2:21">
      <c r="B113086" s="26"/>
      <c r="C113086" s="1"/>
      <c r="D113086" s="1"/>
      <c r="E113086" s="1"/>
      <c r="F113086" s="1"/>
      <c r="G113086" s="1"/>
      <c r="H113086" s="1"/>
      <c r="I113086" s="1"/>
      <c r="J113086" s="1"/>
      <c r="K113086" s="1"/>
      <c r="L113086" s="1"/>
      <c r="M113086" s="1"/>
      <c r="N113086" s="1"/>
      <c r="O113086" s="1"/>
      <c r="P113086" s="1"/>
      <c r="Q113086" s="1"/>
      <c r="R113086" s="1"/>
      <c r="S113086" s="1"/>
      <c r="T113086" s="1"/>
      <c r="U113086" s="1"/>
    </row>
    <row r="113087" spans="2:21">
      <c r="B113087" s="26"/>
      <c r="C113087" s="1"/>
      <c r="D113087" s="1"/>
      <c r="E113087" s="1"/>
      <c r="F113087" s="1"/>
      <c r="G113087" s="1"/>
      <c r="H113087" s="1"/>
      <c r="I113087" s="1"/>
      <c r="J113087" s="1"/>
      <c r="K113087" s="1"/>
      <c r="L113087" s="1"/>
      <c r="M113087" s="1"/>
      <c r="N113087" s="1"/>
      <c r="O113087" s="1"/>
      <c r="P113087" s="1"/>
      <c r="Q113087" s="1"/>
      <c r="R113087" s="1"/>
      <c r="S113087" s="1"/>
      <c r="T113087" s="1"/>
      <c r="U113087" s="1"/>
    </row>
    <row r="113088" spans="2:21">
      <c r="B113088" s="26"/>
      <c r="C113088" s="1"/>
      <c r="D113088" s="1"/>
      <c r="E113088" s="1"/>
      <c r="F113088" s="1"/>
      <c r="G113088" s="1"/>
      <c r="H113088" s="1"/>
      <c r="I113088" s="1"/>
      <c r="J113088" s="1"/>
      <c r="K113088" s="1"/>
      <c r="L113088" s="1"/>
      <c r="M113088" s="1"/>
      <c r="N113088" s="1"/>
      <c r="O113088" s="1"/>
      <c r="P113088" s="1"/>
      <c r="Q113088" s="1"/>
      <c r="R113088" s="1"/>
      <c r="S113088" s="1"/>
      <c r="T113088" s="1"/>
      <c r="U113088" s="1"/>
    </row>
    <row r="113089" spans="2:21">
      <c r="B113089" s="26"/>
      <c r="C113089" s="1"/>
      <c r="D113089" s="1"/>
      <c r="E113089" s="1"/>
      <c r="F113089" s="1"/>
      <c r="G113089" s="1"/>
      <c r="H113089" s="1"/>
      <c r="I113089" s="1"/>
      <c r="J113089" s="1"/>
      <c r="K113089" s="1"/>
      <c r="L113089" s="1"/>
      <c r="M113089" s="1"/>
      <c r="N113089" s="1"/>
      <c r="O113089" s="1"/>
      <c r="P113089" s="1"/>
      <c r="Q113089" s="1"/>
      <c r="R113089" s="1"/>
      <c r="S113089" s="1"/>
      <c r="T113089" s="1"/>
      <c r="U113089" s="1"/>
    </row>
    <row r="113090" spans="2:21">
      <c r="B113090" s="26"/>
      <c r="C113090" s="1"/>
      <c r="D113090" s="1"/>
      <c r="E113090" s="1"/>
      <c r="F113090" s="1"/>
      <c r="G113090" s="1"/>
      <c r="H113090" s="1"/>
      <c r="I113090" s="1"/>
      <c r="J113090" s="1"/>
      <c r="K113090" s="1"/>
      <c r="L113090" s="1"/>
      <c r="M113090" s="1"/>
      <c r="N113090" s="1"/>
      <c r="O113090" s="1"/>
      <c r="P113090" s="1"/>
      <c r="Q113090" s="1"/>
      <c r="R113090" s="1"/>
      <c r="S113090" s="1"/>
      <c r="T113090" s="1"/>
      <c r="U113090" s="1"/>
    </row>
    <row r="113091" spans="2:21">
      <c r="B113091" s="26"/>
      <c r="C113091" s="1"/>
      <c r="D113091" s="1"/>
      <c r="E113091" s="1"/>
      <c r="F113091" s="1"/>
      <c r="G113091" s="1"/>
      <c r="H113091" s="1"/>
      <c r="I113091" s="1"/>
      <c r="J113091" s="1"/>
      <c r="K113091" s="1"/>
      <c r="L113091" s="1"/>
      <c r="M113091" s="1"/>
      <c r="N113091" s="1"/>
      <c r="O113091" s="1"/>
      <c r="P113091" s="1"/>
      <c r="Q113091" s="1"/>
      <c r="R113091" s="1"/>
      <c r="S113091" s="1"/>
      <c r="T113091" s="1"/>
      <c r="U113091" s="1"/>
    </row>
    <row r="113092" spans="2:21">
      <c r="B113092" s="26"/>
      <c r="C113092" s="1"/>
      <c r="D113092" s="1"/>
      <c r="E113092" s="1"/>
      <c r="F113092" s="1"/>
      <c r="G113092" s="1"/>
      <c r="H113092" s="1"/>
      <c r="I113092" s="1"/>
      <c r="J113092" s="1"/>
      <c r="K113092" s="1"/>
      <c r="L113092" s="1"/>
      <c r="M113092" s="1"/>
      <c r="N113092" s="1"/>
      <c r="O113092" s="1"/>
      <c r="P113092" s="1"/>
      <c r="Q113092" s="1"/>
      <c r="R113092" s="1"/>
      <c r="S113092" s="1"/>
      <c r="T113092" s="1"/>
      <c r="U113092" s="1"/>
    </row>
    <row r="113093" spans="2:21">
      <c r="B113093" s="26"/>
      <c r="C113093" s="1"/>
      <c r="D113093" s="1"/>
      <c r="E113093" s="1"/>
      <c r="F113093" s="1"/>
      <c r="G113093" s="1"/>
      <c r="H113093" s="1"/>
      <c r="I113093" s="1"/>
      <c r="J113093" s="1"/>
      <c r="K113093" s="1"/>
      <c r="L113093" s="1"/>
      <c r="M113093" s="1"/>
      <c r="N113093" s="1"/>
      <c r="O113093" s="1"/>
      <c r="P113093" s="1"/>
      <c r="Q113093" s="1"/>
      <c r="R113093" s="1"/>
      <c r="S113093" s="1"/>
      <c r="T113093" s="1"/>
      <c r="U113093" s="1"/>
    </row>
    <row r="113094" spans="2:21">
      <c r="B113094" s="26"/>
      <c r="C113094" s="1"/>
      <c r="D113094" s="1"/>
      <c r="E113094" s="1"/>
      <c r="F113094" s="1"/>
      <c r="G113094" s="1"/>
      <c r="H113094" s="1"/>
      <c r="I113094" s="1"/>
      <c r="J113094" s="1"/>
      <c r="K113094" s="1"/>
      <c r="L113094" s="1"/>
      <c r="M113094" s="1"/>
      <c r="N113094" s="1"/>
      <c r="O113094" s="1"/>
      <c r="P113094" s="1"/>
      <c r="Q113094" s="1"/>
      <c r="R113094" s="1"/>
      <c r="S113094" s="1"/>
      <c r="T113094" s="1"/>
      <c r="U113094" s="1"/>
    </row>
    <row r="113095" spans="2:21">
      <c r="B113095" s="26"/>
      <c r="C113095" s="1"/>
      <c r="D113095" s="1"/>
      <c r="E113095" s="1"/>
      <c r="F113095" s="1"/>
      <c r="G113095" s="1"/>
      <c r="H113095" s="1"/>
      <c r="I113095" s="1"/>
      <c r="J113095" s="1"/>
      <c r="K113095" s="1"/>
      <c r="L113095" s="1"/>
      <c r="M113095" s="1"/>
      <c r="N113095" s="1"/>
      <c r="O113095" s="1"/>
      <c r="P113095" s="1"/>
      <c r="Q113095" s="1"/>
      <c r="R113095" s="1"/>
      <c r="S113095" s="1"/>
      <c r="T113095" s="1"/>
      <c r="U113095" s="1"/>
    </row>
    <row r="113096" spans="2:21">
      <c r="B113096" s="26"/>
      <c r="C113096" s="1"/>
      <c r="D113096" s="1"/>
      <c r="E113096" s="1"/>
      <c r="F113096" s="1"/>
      <c r="G113096" s="1"/>
      <c r="H113096" s="1"/>
      <c r="I113096" s="1"/>
      <c r="J113096" s="1"/>
      <c r="K113096" s="1"/>
      <c r="L113096" s="1"/>
      <c r="M113096" s="1"/>
      <c r="N113096" s="1"/>
      <c r="O113096" s="1"/>
      <c r="P113096" s="1"/>
      <c r="Q113096" s="1"/>
      <c r="R113096" s="1"/>
      <c r="S113096" s="1"/>
      <c r="T113096" s="1"/>
      <c r="U113096" s="1"/>
    </row>
    <row r="113097" spans="2:21">
      <c r="B113097" s="26"/>
      <c r="C113097" s="1"/>
      <c r="D113097" s="1"/>
      <c r="E113097" s="1"/>
      <c r="F113097" s="1"/>
      <c r="G113097" s="1"/>
      <c r="H113097" s="1"/>
      <c r="I113097" s="1"/>
      <c r="J113097" s="1"/>
      <c r="K113097" s="1"/>
      <c r="L113097" s="1"/>
      <c r="M113097" s="1"/>
      <c r="N113097" s="1"/>
      <c r="O113097" s="1"/>
      <c r="P113097" s="1"/>
      <c r="Q113097" s="1"/>
      <c r="R113097" s="1"/>
      <c r="S113097" s="1"/>
      <c r="T113097" s="1"/>
      <c r="U113097" s="1"/>
    </row>
    <row r="113098" spans="2:21">
      <c r="B113098" s="26"/>
      <c r="C113098" s="1"/>
      <c r="D113098" s="1"/>
      <c r="E113098" s="1"/>
      <c r="F113098" s="1"/>
      <c r="G113098" s="1"/>
      <c r="H113098" s="1"/>
      <c r="I113098" s="1"/>
      <c r="J113098" s="1"/>
      <c r="K113098" s="1"/>
      <c r="L113098" s="1"/>
      <c r="M113098" s="1"/>
      <c r="N113098" s="1"/>
      <c r="O113098" s="1"/>
      <c r="P113098" s="1"/>
      <c r="Q113098" s="1"/>
      <c r="R113098" s="1"/>
      <c r="S113098" s="1"/>
      <c r="T113098" s="1"/>
      <c r="U113098" s="1"/>
    </row>
    <row r="113099" spans="2:21">
      <c r="B113099" s="26"/>
      <c r="C113099" s="1"/>
      <c r="D113099" s="1"/>
      <c r="E113099" s="1"/>
      <c r="F113099" s="1"/>
      <c r="G113099" s="1"/>
      <c r="H113099" s="1"/>
      <c r="I113099" s="1"/>
      <c r="J113099" s="1"/>
      <c r="K113099" s="1"/>
      <c r="L113099" s="1"/>
      <c r="M113099" s="1"/>
      <c r="N113099" s="1"/>
      <c r="O113099" s="1"/>
      <c r="P113099" s="1"/>
      <c r="Q113099" s="1"/>
      <c r="R113099" s="1"/>
      <c r="S113099" s="1"/>
      <c r="T113099" s="1"/>
      <c r="U113099" s="1"/>
    </row>
    <row r="113100" spans="2:21">
      <c r="B113100" s="26"/>
      <c r="C113100" s="1"/>
      <c r="D113100" s="1"/>
      <c r="E113100" s="1"/>
      <c r="F113100" s="1"/>
      <c r="G113100" s="1"/>
      <c r="H113100" s="1"/>
      <c r="I113100" s="1"/>
      <c r="J113100" s="1"/>
      <c r="K113100" s="1"/>
      <c r="L113100" s="1"/>
      <c r="M113100" s="1"/>
      <c r="N113100" s="1"/>
      <c r="O113100" s="1"/>
      <c r="P113100" s="1"/>
      <c r="Q113100" s="1"/>
      <c r="R113100" s="1"/>
      <c r="S113100" s="1"/>
      <c r="T113100" s="1"/>
      <c r="U113100" s="1"/>
    </row>
    <row r="113101" spans="2:21">
      <c r="B113101" s="26"/>
      <c r="C113101" s="1"/>
      <c r="D113101" s="1"/>
      <c r="E113101" s="1"/>
      <c r="F113101" s="1"/>
      <c r="G113101" s="1"/>
      <c r="H113101" s="1"/>
      <c r="I113101" s="1"/>
      <c r="J113101" s="1"/>
      <c r="K113101" s="1"/>
      <c r="L113101" s="1"/>
      <c r="M113101" s="1"/>
      <c r="N113101" s="1"/>
      <c r="O113101" s="1"/>
      <c r="P113101" s="1"/>
      <c r="Q113101" s="1"/>
      <c r="R113101" s="1"/>
      <c r="S113101" s="1"/>
      <c r="T113101" s="1"/>
      <c r="U113101" s="1"/>
    </row>
    <row r="113102" spans="2:21">
      <c r="B113102" s="26"/>
      <c r="C113102" s="1"/>
      <c r="D113102" s="1"/>
      <c r="E113102" s="1"/>
      <c r="F113102" s="1"/>
      <c r="G113102" s="1"/>
      <c r="H113102" s="1"/>
      <c r="I113102" s="1"/>
      <c r="J113102" s="1"/>
      <c r="K113102" s="1"/>
      <c r="L113102" s="1"/>
      <c r="M113102" s="1"/>
      <c r="N113102" s="1"/>
      <c r="O113102" s="1"/>
      <c r="P113102" s="1"/>
      <c r="Q113102" s="1"/>
      <c r="R113102" s="1"/>
      <c r="S113102" s="1"/>
      <c r="T113102" s="1"/>
      <c r="U113102" s="1"/>
    </row>
    <row r="113103" spans="2:21">
      <c r="B113103" s="26"/>
      <c r="C113103" s="1"/>
      <c r="D113103" s="1"/>
      <c r="E113103" s="1"/>
      <c r="F113103" s="1"/>
      <c r="G113103" s="1"/>
      <c r="H113103" s="1"/>
      <c r="I113103" s="1"/>
      <c r="J113103" s="1"/>
      <c r="K113103" s="1"/>
      <c r="L113103" s="1"/>
      <c r="M113103" s="1"/>
      <c r="N113103" s="1"/>
      <c r="O113103" s="1"/>
      <c r="P113103" s="1"/>
      <c r="Q113103" s="1"/>
      <c r="R113103" s="1"/>
      <c r="S113103" s="1"/>
      <c r="T113103" s="1"/>
      <c r="U113103" s="1"/>
    </row>
    <row r="113104" spans="2:21">
      <c r="B113104" s="26"/>
      <c r="C113104" s="1"/>
      <c r="D113104" s="1"/>
      <c r="E113104" s="1"/>
      <c r="F113104" s="1"/>
      <c r="G113104" s="1"/>
      <c r="H113104" s="1"/>
      <c r="I113104" s="1"/>
      <c r="J113104" s="1"/>
      <c r="K113104" s="1"/>
      <c r="L113104" s="1"/>
      <c r="M113104" s="1"/>
      <c r="N113104" s="1"/>
      <c r="O113104" s="1"/>
      <c r="P113104" s="1"/>
      <c r="Q113104" s="1"/>
      <c r="R113104" s="1"/>
      <c r="S113104" s="1"/>
      <c r="T113104" s="1"/>
      <c r="U113104" s="1"/>
    </row>
    <row r="113105" spans="2:21">
      <c r="B113105" s="26"/>
      <c r="C113105" s="1"/>
      <c r="D113105" s="1"/>
      <c r="E113105" s="1"/>
      <c r="F113105" s="1"/>
      <c r="G113105" s="1"/>
      <c r="H113105" s="1"/>
      <c r="I113105" s="1"/>
      <c r="J113105" s="1"/>
      <c r="K113105" s="1"/>
      <c r="L113105" s="1"/>
      <c r="M113105" s="1"/>
      <c r="N113105" s="1"/>
      <c r="O113105" s="1"/>
      <c r="P113105" s="1"/>
      <c r="Q113105" s="1"/>
      <c r="R113105" s="1"/>
      <c r="S113105" s="1"/>
      <c r="T113105" s="1"/>
      <c r="U113105" s="1"/>
    </row>
    <row r="113106" spans="2:21">
      <c r="B113106" s="26"/>
      <c r="C113106" s="1"/>
      <c r="D113106" s="1"/>
      <c r="E113106" s="1"/>
      <c r="F113106" s="1"/>
      <c r="G113106" s="1"/>
      <c r="H113106" s="1"/>
      <c r="I113106" s="1"/>
      <c r="J113106" s="1"/>
      <c r="K113106" s="1"/>
      <c r="L113106" s="1"/>
      <c r="M113106" s="1"/>
      <c r="N113106" s="1"/>
      <c r="O113106" s="1"/>
      <c r="P113106" s="1"/>
      <c r="Q113106" s="1"/>
      <c r="R113106" s="1"/>
      <c r="S113106" s="1"/>
      <c r="T113106" s="1"/>
      <c r="U113106" s="1"/>
    </row>
    <row r="113107" spans="2:21">
      <c r="B113107" s="26"/>
      <c r="C113107" s="1"/>
      <c r="D113107" s="1"/>
      <c r="E113107" s="1"/>
      <c r="F113107" s="1"/>
      <c r="G113107" s="1"/>
      <c r="H113107" s="1"/>
      <c r="I113107" s="1"/>
      <c r="J113107" s="1"/>
      <c r="K113107" s="1"/>
      <c r="L113107" s="1"/>
      <c r="M113107" s="1"/>
      <c r="N113107" s="1"/>
      <c r="O113107" s="1"/>
      <c r="P113107" s="1"/>
      <c r="Q113107" s="1"/>
      <c r="R113107" s="1"/>
      <c r="S113107" s="1"/>
      <c r="T113107" s="1"/>
      <c r="U113107" s="1"/>
    </row>
    <row r="113108" spans="2:21">
      <c r="B113108" s="26"/>
      <c r="C113108" s="1"/>
      <c r="D113108" s="1"/>
      <c r="E113108" s="1"/>
      <c r="F113108" s="1"/>
      <c r="G113108" s="1"/>
      <c r="H113108" s="1"/>
      <c r="I113108" s="1"/>
      <c r="J113108" s="1"/>
      <c r="K113108" s="1"/>
      <c r="L113108" s="1"/>
      <c r="M113108" s="1"/>
      <c r="N113108" s="1"/>
      <c r="O113108" s="1"/>
      <c r="P113108" s="1"/>
      <c r="Q113108" s="1"/>
      <c r="R113108" s="1"/>
      <c r="S113108" s="1"/>
      <c r="T113108" s="1"/>
      <c r="U113108" s="1"/>
    </row>
    <row r="113109" spans="2:21">
      <c r="B113109" s="26"/>
      <c r="C113109" s="1"/>
      <c r="D113109" s="1"/>
      <c r="E113109" s="1"/>
      <c r="F113109" s="1"/>
      <c r="G113109" s="1"/>
      <c r="H113109" s="1"/>
      <c r="I113109" s="1"/>
      <c r="J113109" s="1"/>
      <c r="K113109" s="1"/>
      <c r="L113109" s="1"/>
      <c r="M113109" s="1"/>
      <c r="N113109" s="1"/>
      <c r="O113109" s="1"/>
      <c r="P113109" s="1"/>
      <c r="Q113109" s="1"/>
      <c r="R113109" s="1"/>
      <c r="S113109" s="1"/>
      <c r="T113109" s="1"/>
      <c r="U113109" s="1"/>
    </row>
    <row r="113110" spans="2:21">
      <c r="B113110" s="26"/>
      <c r="C113110" s="1"/>
      <c r="D113110" s="1"/>
      <c r="E113110" s="1"/>
      <c r="F113110" s="1"/>
      <c r="G113110" s="1"/>
      <c r="H113110" s="1"/>
      <c r="I113110" s="1"/>
      <c r="J113110" s="1"/>
      <c r="K113110" s="1"/>
      <c r="L113110" s="1"/>
      <c r="M113110" s="1"/>
      <c r="N113110" s="1"/>
      <c r="O113110" s="1"/>
      <c r="P113110" s="1"/>
      <c r="Q113110" s="1"/>
      <c r="R113110" s="1"/>
      <c r="S113110" s="1"/>
      <c r="T113110" s="1"/>
      <c r="U113110" s="1"/>
    </row>
    <row r="113111" spans="2:21">
      <c r="B113111" s="26"/>
      <c r="C113111" s="1"/>
      <c r="D113111" s="1"/>
      <c r="E113111" s="1"/>
      <c r="F113111" s="1"/>
      <c r="G113111" s="1"/>
      <c r="H113111" s="1"/>
      <c r="I113111" s="1"/>
      <c r="J113111" s="1"/>
      <c r="K113111" s="1"/>
      <c r="L113111" s="1"/>
      <c r="M113111" s="1"/>
      <c r="N113111" s="1"/>
      <c r="O113111" s="1"/>
      <c r="P113111" s="1"/>
      <c r="Q113111" s="1"/>
      <c r="R113111" s="1"/>
      <c r="S113111" s="1"/>
      <c r="T113111" s="1"/>
      <c r="U113111" s="1"/>
    </row>
    <row r="113112" spans="2:21">
      <c r="B113112" s="26"/>
      <c r="C113112" s="1"/>
      <c r="D113112" s="1"/>
      <c r="E113112" s="1"/>
      <c r="F113112" s="1"/>
      <c r="G113112" s="1"/>
      <c r="H113112" s="1"/>
      <c r="I113112" s="1"/>
      <c r="J113112" s="1"/>
      <c r="K113112" s="1"/>
      <c r="L113112" s="1"/>
      <c r="M113112" s="1"/>
      <c r="N113112" s="1"/>
      <c r="O113112" s="1"/>
      <c r="P113112" s="1"/>
      <c r="Q113112" s="1"/>
      <c r="R113112" s="1"/>
      <c r="S113112" s="1"/>
      <c r="T113112" s="1"/>
      <c r="U113112" s="1"/>
    </row>
    <row r="113113" spans="2:21">
      <c r="B113113" s="26"/>
      <c r="C113113" s="1"/>
      <c r="D113113" s="1"/>
      <c r="E113113" s="1"/>
      <c r="F113113" s="1"/>
      <c r="G113113" s="1"/>
      <c r="H113113" s="1"/>
      <c r="I113113" s="1"/>
      <c r="J113113" s="1"/>
      <c r="K113113" s="1"/>
      <c r="L113113" s="1"/>
      <c r="M113113" s="1"/>
      <c r="N113113" s="1"/>
      <c r="O113113" s="1"/>
      <c r="P113113" s="1"/>
      <c r="Q113113" s="1"/>
      <c r="R113113" s="1"/>
      <c r="S113113" s="1"/>
      <c r="T113113" s="1"/>
      <c r="U113113" s="1"/>
    </row>
    <row r="113114" spans="2:21">
      <c r="B113114" s="26"/>
      <c r="C113114" s="1"/>
      <c r="D113114" s="1"/>
      <c r="E113114" s="1"/>
      <c r="F113114" s="1"/>
      <c r="G113114" s="1"/>
      <c r="H113114" s="1"/>
      <c r="I113114" s="1"/>
      <c r="J113114" s="1"/>
      <c r="K113114" s="1"/>
      <c r="L113114" s="1"/>
      <c r="M113114" s="1"/>
      <c r="N113114" s="1"/>
      <c r="O113114" s="1"/>
      <c r="P113114" s="1"/>
      <c r="Q113114" s="1"/>
      <c r="R113114" s="1"/>
      <c r="S113114" s="1"/>
      <c r="T113114" s="1"/>
      <c r="U113114" s="1"/>
    </row>
    <row r="113115" spans="2:21">
      <c r="B113115" s="26"/>
      <c r="C113115" s="1"/>
      <c r="D113115" s="1"/>
      <c r="E113115" s="1"/>
      <c r="F113115" s="1"/>
      <c r="G113115" s="1"/>
      <c r="H113115" s="1"/>
      <c r="I113115" s="1"/>
      <c r="J113115" s="1"/>
      <c r="K113115" s="1"/>
      <c r="L113115" s="1"/>
      <c r="M113115" s="1"/>
      <c r="N113115" s="1"/>
      <c r="O113115" s="1"/>
      <c r="P113115" s="1"/>
      <c r="Q113115" s="1"/>
      <c r="R113115" s="1"/>
      <c r="S113115" s="1"/>
      <c r="T113115" s="1"/>
      <c r="U113115" s="1"/>
    </row>
    <row r="113116" spans="2:21">
      <c r="B113116" s="26"/>
      <c r="C113116" s="1"/>
      <c r="D113116" s="1"/>
      <c r="E113116" s="1"/>
      <c r="F113116" s="1"/>
      <c r="G113116" s="1"/>
      <c r="H113116" s="1"/>
      <c r="I113116" s="1"/>
      <c r="J113116" s="1"/>
      <c r="K113116" s="1"/>
      <c r="L113116" s="1"/>
      <c r="M113116" s="1"/>
      <c r="N113116" s="1"/>
      <c r="O113116" s="1"/>
      <c r="P113116" s="1"/>
      <c r="Q113116" s="1"/>
      <c r="R113116" s="1"/>
      <c r="S113116" s="1"/>
      <c r="T113116" s="1"/>
      <c r="U113116" s="1"/>
    </row>
    <row r="113117" spans="2:21">
      <c r="B113117" s="26"/>
      <c r="C113117" s="1"/>
      <c r="D113117" s="1"/>
      <c r="E113117" s="1"/>
      <c r="F113117" s="1"/>
      <c r="G113117" s="1"/>
      <c r="H113117" s="1"/>
      <c r="I113117" s="1"/>
      <c r="J113117" s="1"/>
      <c r="K113117" s="1"/>
      <c r="L113117" s="1"/>
      <c r="M113117" s="1"/>
      <c r="N113117" s="1"/>
      <c r="O113117" s="1"/>
      <c r="P113117" s="1"/>
      <c r="Q113117" s="1"/>
      <c r="R113117" s="1"/>
      <c r="S113117" s="1"/>
      <c r="T113117" s="1"/>
      <c r="U113117" s="1"/>
    </row>
    <row r="113118" spans="2:21">
      <c r="B113118" s="26"/>
      <c r="C113118" s="1"/>
      <c r="D113118" s="1"/>
      <c r="E113118" s="1"/>
      <c r="F113118" s="1"/>
      <c r="G113118" s="1"/>
      <c r="H113118" s="1"/>
      <c r="I113118" s="1"/>
      <c r="J113118" s="1"/>
      <c r="K113118" s="1"/>
      <c r="L113118" s="1"/>
      <c r="M113118" s="1"/>
      <c r="N113118" s="1"/>
      <c r="O113118" s="1"/>
      <c r="P113118" s="1"/>
      <c r="Q113118" s="1"/>
      <c r="R113118" s="1"/>
      <c r="S113118" s="1"/>
      <c r="T113118" s="1"/>
      <c r="U113118" s="1"/>
    </row>
    <row r="113119" spans="2:21">
      <c r="B113119" s="26"/>
      <c r="C113119" s="1"/>
      <c r="D113119" s="1"/>
      <c r="E113119" s="1"/>
      <c r="F113119" s="1"/>
      <c r="G113119" s="1"/>
      <c r="H113119" s="1"/>
      <c r="I113119" s="1"/>
      <c r="J113119" s="1"/>
      <c r="K113119" s="1"/>
      <c r="L113119" s="1"/>
      <c r="M113119" s="1"/>
      <c r="N113119" s="1"/>
      <c r="O113119" s="1"/>
      <c r="P113119" s="1"/>
      <c r="Q113119" s="1"/>
      <c r="R113119" s="1"/>
      <c r="S113119" s="1"/>
      <c r="T113119" s="1"/>
      <c r="U113119" s="1"/>
    </row>
    <row r="113120" spans="2:21">
      <c r="B113120" s="26"/>
      <c r="C113120" s="1"/>
      <c r="D113120" s="1"/>
      <c r="E113120" s="1"/>
      <c r="F113120" s="1"/>
      <c r="G113120" s="1"/>
      <c r="H113120" s="1"/>
      <c r="I113120" s="1"/>
      <c r="J113120" s="1"/>
      <c r="K113120" s="1"/>
      <c r="L113120" s="1"/>
      <c r="M113120" s="1"/>
      <c r="N113120" s="1"/>
      <c r="O113120" s="1"/>
      <c r="P113120" s="1"/>
      <c r="Q113120" s="1"/>
      <c r="R113120" s="1"/>
      <c r="S113120" s="1"/>
      <c r="T113120" s="1"/>
      <c r="U113120" s="1"/>
    </row>
    <row r="113121" spans="2:21">
      <c r="B113121" s="26"/>
      <c r="C113121" s="1"/>
      <c r="D113121" s="1"/>
      <c r="E113121" s="1"/>
      <c r="F113121" s="1"/>
      <c r="G113121" s="1"/>
      <c r="H113121" s="1"/>
      <c r="I113121" s="1"/>
      <c r="J113121" s="1"/>
      <c r="K113121" s="1"/>
      <c r="L113121" s="1"/>
      <c r="M113121" s="1"/>
      <c r="N113121" s="1"/>
      <c r="O113121" s="1"/>
      <c r="P113121" s="1"/>
      <c r="Q113121" s="1"/>
      <c r="R113121" s="1"/>
      <c r="S113121" s="1"/>
      <c r="T113121" s="1"/>
      <c r="U113121" s="1"/>
    </row>
    <row r="113122" spans="2:21">
      <c r="B113122" s="26"/>
      <c r="C113122" s="1"/>
      <c r="D113122" s="1"/>
      <c r="E113122" s="1"/>
      <c r="F113122" s="1"/>
      <c r="G113122" s="1"/>
      <c r="H113122" s="1"/>
      <c r="I113122" s="1"/>
      <c r="J113122" s="1"/>
      <c r="K113122" s="1"/>
      <c r="L113122" s="1"/>
      <c r="M113122" s="1"/>
      <c r="N113122" s="1"/>
      <c r="O113122" s="1"/>
      <c r="P113122" s="1"/>
      <c r="Q113122" s="1"/>
      <c r="R113122" s="1"/>
      <c r="S113122" s="1"/>
      <c r="T113122" s="1"/>
      <c r="U113122" s="1"/>
    </row>
    <row r="113123" spans="2:21">
      <c r="B113123" s="26"/>
      <c r="C113123" s="1"/>
      <c r="D113123" s="1"/>
      <c r="E113123" s="1"/>
      <c r="F113123" s="1"/>
      <c r="G113123" s="1"/>
      <c r="H113123" s="1"/>
      <c r="I113123" s="1"/>
      <c r="J113123" s="1"/>
      <c r="K113123" s="1"/>
      <c r="L113123" s="1"/>
      <c r="M113123" s="1"/>
      <c r="N113123" s="1"/>
      <c r="O113123" s="1"/>
      <c r="P113123" s="1"/>
      <c r="Q113123" s="1"/>
      <c r="R113123" s="1"/>
      <c r="S113123" s="1"/>
      <c r="T113123" s="1"/>
      <c r="U113123" s="1"/>
    </row>
    <row r="113124" spans="2:21">
      <c r="B113124" s="26"/>
      <c r="C113124" s="1"/>
      <c r="D113124" s="1"/>
      <c r="E113124" s="1"/>
      <c r="F113124" s="1"/>
      <c r="G113124" s="1"/>
      <c r="H113124" s="1"/>
      <c r="I113124" s="1"/>
      <c r="J113124" s="1"/>
      <c r="K113124" s="1"/>
      <c r="L113124" s="1"/>
      <c r="M113124" s="1"/>
      <c r="N113124" s="1"/>
      <c r="O113124" s="1"/>
      <c r="P113124" s="1"/>
      <c r="Q113124" s="1"/>
      <c r="R113124" s="1"/>
      <c r="S113124" s="1"/>
      <c r="T113124" s="1"/>
      <c r="U113124" s="1"/>
    </row>
    <row r="113125" spans="2:21">
      <c r="B113125" s="26"/>
      <c r="C113125" s="1"/>
      <c r="D113125" s="1"/>
      <c r="E113125" s="1"/>
      <c r="F113125" s="1"/>
      <c r="G113125" s="1"/>
      <c r="H113125" s="1"/>
      <c r="I113125" s="1"/>
      <c r="J113125" s="1"/>
      <c r="K113125" s="1"/>
      <c r="L113125" s="1"/>
      <c r="M113125" s="1"/>
      <c r="N113125" s="1"/>
      <c r="O113125" s="1"/>
      <c r="P113125" s="1"/>
      <c r="Q113125" s="1"/>
      <c r="R113125" s="1"/>
      <c r="S113125" s="1"/>
      <c r="T113125" s="1"/>
      <c r="U113125" s="1"/>
    </row>
    <row r="113126" spans="2:21">
      <c r="B113126" s="26"/>
      <c r="C113126" s="1"/>
      <c r="D113126" s="1"/>
      <c r="E113126" s="1"/>
      <c r="F113126" s="1"/>
      <c r="G113126" s="1"/>
      <c r="H113126" s="1"/>
      <c r="I113126" s="1"/>
      <c r="J113126" s="1"/>
      <c r="K113126" s="1"/>
      <c r="L113126" s="1"/>
      <c r="M113126" s="1"/>
      <c r="N113126" s="1"/>
      <c r="O113126" s="1"/>
      <c r="P113126" s="1"/>
      <c r="Q113126" s="1"/>
      <c r="R113126" s="1"/>
      <c r="S113126" s="1"/>
      <c r="T113126" s="1"/>
      <c r="U113126" s="1"/>
    </row>
    <row r="113127" spans="2:21">
      <c r="B113127" s="26"/>
      <c r="C113127" s="1"/>
      <c r="D113127" s="1"/>
      <c r="E113127" s="1"/>
      <c r="F113127" s="1"/>
      <c r="G113127" s="1"/>
      <c r="H113127" s="1"/>
      <c r="I113127" s="1"/>
      <c r="J113127" s="1"/>
      <c r="K113127" s="1"/>
      <c r="L113127" s="1"/>
      <c r="M113127" s="1"/>
      <c r="N113127" s="1"/>
      <c r="O113127" s="1"/>
      <c r="P113127" s="1"/>
      <c r="Q113127" s="1"/>
      <c r="R113127" s="1"/>
      <c r="S113127" s="1"/>
      <c r="T113127" s="1"/>
      <c r="U113127" s="1"/>
    </row>
    <row r="113128" spans="2:21">
      <c r="B113128" s="26"/>
      <c r="C113128" s="1"/>
      <c r="D113128" s="1"/>
      <c r="E113128" s="1"/>
      <c r="F113128" s="1"/>
      <c r="G113128" s="1"/>
      <c r="H113128" s="1"/>
      <c r="I113128" s="1"/>
      <c r="J113128" s="1"/>
      <c r="K113128" s="1"/>
      <c r="L113128" s="1"/>
      <c r="M113128" s="1"/>
      <c r="N113128" s="1"/>
      <c r="O113128" s="1"/>
      <c r="P113128" s="1"/>
      <c r="Q113128" s="1"/>
      <c r="R113128" s="1"/>
      <c r="S113128" s="1"/>
      <c r="T113128" s="1"/>
      <c r="U113128" s="1"/>
    </row>
    <row r="113129" spans="2:21">
      <c r="B113129" s="26"/>
      <c r="C113129" s="1"/>
      <c r="D113129" s="1"/>
      <c r="E113129" s="1"/>
      <c r="F113129" s="1"/>
      <c r="G113129" s="1"/>
      <c r="H113129" s="1"/>
      <c r="I113129" s="1"/>
      <c r="J113129" s="1"/>
      <c r="K113129" s="1"/>
      <c r="L113129" s="1"/>
      <c r="M113129" s="1"/>
      <c r="N113129" s="1"/>
      <c r="O113129" s="1"/>
      <c r="P113129" s="1"/>
      <c r="Q113129" s="1"/>
      <c r="R113129" s="1"/>
      <c r="S113129" s="1"/>
      <c r="T113129" s="1"/>
      <c r="U113129" s="1"/>
    </row>
    <row r="113130" spans="2:21">
      <c r="B113130" s="26"/>
      <c r="C113130" s="1"/>
      <c r="D113130" s="1"/>
      <c r="E113130" s="1"/>
      <c r="F113130" s="1"/>
      <c r="G113130" s="1"/>
      <c r="H113130" s="1"/>
      <c r="I113130" s="1"/>
      <c r="J113130" s="1"/>
      <c r="K113130" s="1"/>
      <c r="L113130" s="1"/>
      <c r="M113130" s="1"/>
      <c r="N113130" s="1"/>
      <c r="O113130" s="1"/>
      <c r="P113130" s="1"/>
      <c r="Q113130" s="1"/>
      <c r="R113130" s="1"/>
      <c r="S113130" s="1"/>
      <c r="T113130" s="1"/>
      <c r="U113130" s="1"/>
    </row>
    <row r="113131" spans="2:21">
      <c r="B113131" s="26"/>
      <c r="C113131" s="1"/>
      <c r="D113131" s="1"/>
      <c r="E113131" s="1"/>
      <c r="F113131" s="1"/>
      <c r="G113131" s="1"/>
      <c r="H113131" s="1"/>
      <c r="I113131" s="1"/>
      <c r="J113131" s="1"/>
      <c r="K113131" s="1"/>
      <c r="L113131" s="1"/>
      <c r="M113131" s="1"/>
      <c r="N113131" s="1"/>
      <c r="O113131" s="1"/>
      <c r="P113131" s="1"/>
      <c r="Q113131" s="1"/>
      <c r="R113131" s="1"/>
      <c r="S113131" s="1"/>
      <c r="T113131" s="1"/>
      <c r="U113131" s="1"/>
    </row>
    <row r="113132" spans="2:21">
      <c r="B113132" s="26"/>
      <c r="C113132" s="1"/>
      <c r="D113132" s="1"/>
      <c r="E113132" s="1"/>
      <c r="F113132" s="1"/>
      <c r="G113132" s="1"/>
      <c r="H113132" s="1"/>
      <c r="I113132" s="1"/>
      <c r="J113132" s="1"/>
      <c r="K113132" s="1"/>
      <c r="L113132" s="1"/>
      <c r="M113132" s="1"/>
      <c r="N113132" s="1"/>
      <c r="O113132" s="1"/>
      <c r="P113132" s="1"/>
      <c r="Q113132" s="1"/>
      <c r="R113132" s="1"/>
      <c r="S113132" s="1"/>
      <c r="T113132" s="1"/>
      <c r="U113132" s="1"/>
    </row>
    <row r="113133" spans="2:21">
      <c r="B113133" s="26"/>
      <c r="C113133" s="1"/>
      <c r="D113133" s="1"/>
      <c r="E113133" s="1"/>
      <c r="F113133" s="1"/>
      <c r="G113133" s="1"/>
      <c r="H113133" s="1"/>
      <c r="I113133" s="1"/>
      <c r="J113133" s="1"/>
      <c r="K113133" s="1"/>
      <c r="L113133" s="1"/>
      <c r="M113133" s="1"/>
      <c r="N113133" s="1"/>
      <c r="O113133" s="1"/>
      <c r="P113133" s="1"/>
      <c r="Q113133" s="1"/>
      <c r="R113133" s="1"/>
      <c r="S113133" s="1"/>
      <c r="T113133" s="1"/>
      <c r="U113133" s="1"/>
    </row>
    <row r="113134" spans="2:21">
      <c r="B113134" s="26"/>
      <c r="C113134" s="1"/>
      <c r="D113134" s="1"/>
      <c r="E113134" s="1"/>
      <c r="F113134" s="1"/>
      <c r="G113134" s="1"/>
      <c r="H113134" s="1"/>
      <c r="I113134" s="1"/>
      <c r="J113134" s="1"/>
      <c r="K113134" s="1"/>
      <c r="L113134" s="1"/>
      <c r="M113134" s="1"/>
      <c r="N113134" s="1"/>
      <c r="O113134" s="1"/>
      <c r="P113134" s="1"/>
      <c r="Q113134" s="1"/>
      <c r="R113134" s="1"/>
      <c r="S113134" s="1"/>
      <c r="T113134" s="1"/>
      <c r="U113134" s="1"/>
    </row>
    <row r="113135" spans="2:21">
      <c r="B113135" s="26"/>
      <c r="C113135" s="1"/>
      <c r="D113135" s="1"/>
      <c r="E113135" s="1"/>
      <c r="F113135" s="1"/>
      <c r="G113135" s="1"/>
      <c r="H113135" s="1"/>
      <c r="I113135" s="1"/>
      <c r="J113135" s="1"/>
      <c r="K113135" s="1"/>
      <c r="L113135" s="1"/>
      <c r="M113135" s="1"/>
      <c r="N113135" s="1"/>
      <c r="O113135" s="1"/>
      <c r="P113135" s="1"/>
      <c r="Q113135" s="1"/>
      <c r="R113135" s="1"/>
      <c r="S113135" s="1"/>
      <c r="T113135" s="1"/>
      <c r="U113135" s="1"/>
    </row>
    <row r="113136" spans="2:21">
      <c r="B113136" s="26"/>
      <c r="C113136" s="1"/>
      <c r="D113136" s="1"/>
      <c r="E113136" s="1"/>
      <c r="F113136" s="1"/>
      <c r="G113136" s="1"/>
      <c r="H113136" s="1"/>
      <c r="I113136" s="1"/>
      <c r="J113136" s="1"/>
      <c r="K113136" s="1"/>
      <c r="L113136" s="1"/>
      <c r="M113136" s="1"/>
      <c r="N113136" s="1"/>
      <c r="O113136" s="1"/>
      <c r="P113136" s="1"/>
      <c r="Q113136" s="1"/>
      <c r="R113136" s="1"/>
      <c r="S113136" s="1"/>
      <c r="T113136" s="1"/>
      <c r="U113136" s="1"/>
    </row>
    <row r="113137" spans="2:21">
      <c r="B113137" s="26"/>
      <c r="C113137" s="1"/>
      <c r="D113137" s="1"/>
      <c r="E113137" s="1"/>
      <c r="F113137" s="1"/>
      <c r="G113137" s="1"/>
      <c r="H113137" s="1"/>
      <c r="I113137" s="1"/>
      <c r="J113137" s="1"/>
      <c r="K113137" s="1"/>
      <c r="L113137" s="1"/>
      <c r="M113137" s="1"/>
      <c r="N113137" s="1"/>
      <c r="O113137" s="1"/>
      <c r="P113137" s="1"/>
      <c r="Q113137" s="1"/>
      <c r="R113137" s="1"/>
      <c r="S113137" s="1"/>
      <c r="T113137" s="1"/>
      <c r="U113137" s="1"/>
    </row>
    <row r="113138" spans="2:21">
      <c r="B113138" s="26"/>
      <c r="C113138" s="1"/>
      <c r="D113138" s="1"/>
      <c r="E113138" s="1"/>
      <c r="F113138" s="1"/>
      <c r="G113138" s="1"/>
      <c r="H113138" s="1"/>
      <c r="I113138" s="1"/>
      <c r="J113138" s="1"/>
      <c r="K113138" s="1"/>
      <c r="L113138" s="1"/>
      <c r="M113138" s="1"/>
      <c r="N113138" s="1"/>
      <c r="O113138" s="1"/>
      <c r="P113138" s="1"/>
      <c r="Q113138" s="1"/>
      <c r="R113138" s="1"/>
      <c r="S113138" s="1"/>
      <c r="T113138" s="1"/>
      <c r="U113138" s="1"/>
    </row>
    <row r="113139" spans="2:21">
      <c r="B113139" s="26"/>
      <c r="C113139" s="1"/>
      <c r="D113139" s="1"/>
      <c r="E113139" s="1"/>
      <c r="F113139" s="1"/>
      <c r="G113139" s="1"/>
      <c r="H113139" s="1"/>
      <c r="I113139" s="1"/>
      <c r="J113139" s="1"/>
      <c r="K113139" s="1"/>
      <c r="L113139" s="1"/>
      <c r="M113139" s="1"/>
      <c r="N113139" s="1"/>
      <c r="O113139" s="1"/>
      <c r="P113139" s="1"/>
      <c r="Q113139" s="1"/>
      <c r="R113139" s="1"/>
      <c r="S113139" s="1"/>
      <c r="T113139" s="1"/>
      <c r="U113139" s="1"/>
    </row>
    <row r="113140" spans="2:21">
      <c r="B113140" s="26"/>
      <c r="C113140" s="1"/>
      <c r="D113140" s="1"/>
      <c r="E113140" s="1"/>
      <c r="F113140" s="1"/>
      <c r="G113140" s="1"/>
      <c r="H113140" s="1"/>
      <c r="I113140" s="1"/>
      <c r="J113140" s="1"/>
      <c r="K113140" s="1"/>
      <c r="L113140" s="1"/>
      <c r="M113140" s="1"/>
      <c r="N113140" s="1"/>
      <c r="O113140" s="1"/>
      <c r="P113140" s="1"/>
      <c r="Q113140" s="1"/>
      <c r="R113140" s="1"/>
      <c r="S113140" s="1"/>
      <c r="T113140" s="1"/>
      <c r="U113140" s="1"/>
    </row>
    <row r="113141" spans="2:21">
      <c r="B113141" s="26"/>
      <c r="C113141" s="1"/>
      <c r="D113141" s="1"/>
      <c r="E113141" s="1"/>
      <c r="F113141" s="1"/>
      <c r="G113141" s="1"/>
      <c r="H113141" s="1"/>
      <c r="I113141" s="1"/>
      <c r="J113141" s="1"/>
      <c r="K113141" s="1"/>
      <c r="L113141" s="1"/>
      <c r="M113141" s="1"/>
      <c r="N113141" s="1"/>
      <c r="O113141" s="1"/>
      <c r="P113141" s="1"/>
      <c r="Q113141" s="1"/>
      <c r="R113141" s="1"/>
      <c r="S113141" s="1"/>
      <c r="T113141" s="1"/>
      <c r="U113141" s="1"/>
    </row>
    <row r="113142" spans="2:21">
      <c r="B113142" s="26"/>
      <c r="C113142" s="1"/>
      <c r="D113142" s="1"/>
      <c r="E113142" s="1"/>
      <c r="F113142" s="1"/>
      <c r="G113142" s="1"/>
      <c r="H113142" s="1"/>
      <c r="I113142" s="1"/>
      <c r="J113142" s="1"/>
      <c r="K113142" s="1"/>
      <c r="L113142" s="1"/>
      <c r="M113142" s="1"/>
      <c r="N113142" s="1"/>
      <c r="O113142" s="1"/>
      <c r="P113142" s="1"/>
      <c r="Q113142" s="1"/>
      <c r="R113142" s="1"/>
      <c r="S113142" s="1"/>
      <c r="T113142" s="1"/>
      <c r="U113142" s="1"/>
    </row>
    <row r="113143" spans="2:21">
      <c r="B113143" s="26"/>
      <c r="C113143" s="1"/>
      <c r="D113143" s="1"/>
      <c r="E113143" s="1"/>
      <c r="F113143" s="1"/>
      <c r="G113143" s="1"/>
      <c r="H113143" s="1"/>
      <c r="I113143" s="1"/>
      <c r="J113143" s="1"/>
      <c r="K113143" s="1"/>
      <c r="L113143" s="1"/>
      <c r="M113143" s="1"/>
      <c r="N113143" s="1"/>
      <c r="O113143" s="1"/>
      <c r="P113143" s="1"/>
      <c r="Q113143" s="1"/>
      <c r="R113143" s="1"/>
      <c r="S113143" s="1"/>
      <c r="T113143" s="1"/>
      <c r="U113143" s="1"/>
    </row>
    <row r="113144" spans="2:21">
      <c r="B113144" s="26"/>
      <c r="C113144" s="1"/>
      <c r="D113144" s="1"/>
      <c r="E113144" s="1"/>
      <c r="F113144" s="1"/>
      <c r="G113144" s="1"/>
      <c r="H113144" s="1"/>
      <c r="I113144" s="1"/>
      <c r="J113144" s="1"/>
      <c r="K113144" s="1"/>
      <c r="L113144" s="1"/>
      <c r="M113144" s="1"/>
      <c r="N113144" s="1"/>
      <c r="O113144" s="1"/>
      <c r="P113144" s="1"/>
      <c r="Q113144" s="1"/>
      <c r="R113144" s="1"/>
      <c r="S113144" s="1"/>
      <c r="T113144" s="1"/>
      <c r="U113144" s="1"/>
    </row>
    <row r="113145" spans="2:21">
      <c r="B113145" s="26"/>
      <c r="C113145" s="1"/>
      <c r="D113145" s="1"/>
      <c r="E113145" s="1"/>
      <c r="F113145" s="1"/>
      <c r="G113145" s="1"/>
      <c r="H113145" s="1"/>
      <c r="I113145" s="1"/>
      <c r="J113145" s="1"/>
      <c r="K113145" s="1"/>
      <c r="L113145" s="1"/>
      <c r="M113145" s="1"/>
      <c r="N113145" s="1"/>
      <c r="O113145" s="1"/>
      <c r="P113145" s="1"/>
      <c r="Q113145" s="1"/>
      <c r="R113145" s="1"/>
      <c r="S113145" s="1"/>
      <c r="T113145" s="1"/>
      <c r="U113145" s="1"/>
    </row>
    <row r="113146" spans="2:21">
      <c r="B113146" s="26"/>
      <c r="C113146" s="1"/>
      <c r="D113146" s="1"/>
      <c r="E113146" s="1"/>
      <c r="F113146" s="1"/>
      <c r="G113146" s="1"/>
      <c r="H113146" s="1"/>
      <c r="I113146" s="1"/>
      <c r="J113146" s="1"/>
      <c r="K113146" s="1"/>
      <c r="L113146" s="1"/>
      <c r="M113146" s="1"/>
      <c r="N113146" s="1"/>
      <c r="O113146" s="1"/>
      <c r="P113146" s="1"/>
      <c r="Q113146" s="1"/>
      <c r="R113146" s="1"/>
      <c r="S113146" s="1"/>
      <c r="T113146" s="1"/>
      <c r="U113146" s="1"/>
    </row>
    <row r="113147" spans="2:21">
      <c r="B113147" s="26"/>
      <c r="C113147" s="1"/>
      <c r="D113147" s="1"/>
      <c r="E113147" s="1"/>
      <c r="F113147" s="1"/>
      <c r="G113147" s="1"/>
      <c r="H113147" s="1"/>
      <c r="I113147" s="1"/>
      <c r="J113147" s="1"/>
      <c r="K113147" s="1"/>
      <c r="L113147" s="1"/>
      <c r="M113147" s="1"/>
      <c r="N113147" s="1"/>
      <c r="O113147" s="1"/>
      <c r="P113147" s="1"/>
      <c r="Q113147" s="1"/>
      <c r="R113147" s="1"/>
      <c r="S113147" s="1"/>
      <c r="T113147" s="1"/>
      <c r="U113147" s="1"/>
    </row>
    <row r="113148" spans="2:21">
      <c r="B113148" s="26"/>
      <c r="C113148" s="1"/>
      <c r="D113148" s="1"/>
      <c r="E113148" s="1"/>
      <c r="F113148" s="1"/>
      <c r="G113148" s="1"/>
      <c r="H113148" s="1"/>
      <c r="I113148" s="1"/>
      <c r="J113148" s="1"/>
      <c r="K113148" s="1"/>
      <c r="L113148" s="1"/>
      <c r="M113148" s="1"/>
      <c r="N113148" s="1"/>
      <c r="O113148" s="1"/>
      <c r="P113148" s="1"/>
      <c r="Q113148" s="1"/>
      <c r="R113148" s="1"/>
      <c r="S113148" s="1"/>
      <c r="T113148" s="1"/>
      <c r="U113148" s="1"/>
    </row>
    <row r="113149" spans="2:21">
      <c r="B113149" s="26"/>
      <c r="C113149" s="1"/>
      <c r="D113149" s="1"/>
      <c r="E113149" s="1"/>
      <c r="F113149" s="1"/>
      <c r="G113149" s="1"/>
      <c r="H113149" s="1"/>
      <c r="I113149" s="1"/>
      <c r="J113149" s="1"/>
      <c r="K113149" s="1"/>
      <c r="L113149" s="1"/>
      <c r="M113149" s="1"/>
      <c r="N113149" s="1"/>
      <c r="O113149" s="1"/>
      <c r="P113149" s="1"/>
      <c r="Q113149" s="1"/>
      <c r="R113149" s="1"/>
      <c r="S113149" s="1"/>
      <c r="T113149" s="1"/>
      <c r="U113149" s="1"/>
    </row>
    <row r="113150" spans="2:21">
      <c r="B113150" s="26"/>
      <c r="C113150" s="1"/>
      <c r="D113150" s="1"/>
      <c r="E113150" s="1"/>
      <c r="F113150" s="1"/>
      <c r="G113150" s="1"/>
      <c r="H113150" s="1"/>
      <c r="I113150" s="1"/>
      <c r="J113150" s="1"/>
      <c r="K113150" s="1"/>
      <c r="L113150" s="1"/>
      <c r="M113150" s="1"/>
      <c r="N113150" s="1"/>
      <c r="O113150" s="1"/>
      <c r="P113150" s="1"/>
      <c r="Q113150" s="1"/>
      <c r="R113150" s="1"/>
      <c r="S113150" s="1"/>
      <c r="T113150" s="1"/>
      <c r="U113150" s="1"/>
    </row>
    <row r="113151" spans="2:21">
      <c r="B113151" s="26"/>
      <c r="C113151" s="1"/>
      <c r="D113151" s="1"/>
      <c r="E113151" s="1"/>
      <c r="F113151" s="1"/>
      <c r="G113151" s="1"/>
      <c r="H113151" s="1"/>
      <c r="I113151" s="1"/>
      <c r="J113151" s="1"/>
      <c r="K113151" s="1"/>
      <c r="L113151" s="1"/>
      <c r="M113151" s="1"/>
      <c r="N113151" s="1"/>
      <c r="O113151" s="1"/>
      <c r="P113151" s="1"/>
      <c r="Q113151" s="1"/>
      <c r="R113151" s="1"/>
      <c r="S113151" s="1"/>
      <c r="T113151" s="1"/>
      <c r="U113151" s="1"/>
    </row>
    <row r="113152" spans="2:21">
      <c r="B113152" s="26"/>
      <c r="C113152" s="1"/>
      <c r="D113152" s="1"/>
      <c r="E113152" s="1"/>
      <c r="F113152" s="1"/>
      <c r="G113152" s="1"/>
      <c r="H113152" s="1"/>
      <c r="I113152" s="1"/>
      <c r="J113152" s="1"/>
      <c r="K113152" s="1"/>
      <c r="L113152" s="1"/>
      <c r="M113152" s="1"/>
      <c r="N113152" s="1"/>
      <c r="O113152" s="1"/>
      <c r="P113152" s="1"/>
      <c r="Q113152" s="1"/>
      <c r="R113152" s="1"/>
      <c r="S113152" s="1"/>
      <c r="T113152" s="1"/>
      <c r="U113152" s="1"/>
    </row>
    <row r="113153" spans="2:21">
      <c r="B113153" s="26"/>
      <c r="C113153" s="1"/>
      <c r="D113153" s="1"/>
      <c r="E113153" s="1"/>
      <c r="F113153" s="1"/>
      <c r="G113153" s="1"/>
      <c r="H113153" s="1"/>
      <c r="I113153" s="1"/>
      <c r="J113153" s="1"/>
      <c r="K113153" s="1"/>
      <c r="L113153" s="1"/>
      <c r="M113153" s="1"/>
      <c r="N113153" s="1"/>
      <c r="O113153" s="1"/>
      <c r="P113153" s="1"/>
      <c r="Q113153" s="1"/>
      <c r="R113153" s="1"/>
      <c r="S113153" s="1"/>
      <c r="T113153" s="1"/>
      <c r="U113153" s="1"/>
    </row>
    <row r="113154" spans="2:21">
      <c r="B113154" s="26"/>
      <c r="C113154" s="1"/>
      <c r="D113154" s="1"/>
      <c r="E113154" s="1"/>
      <c r="F113154" s="1"/>
      <c r="G113154" s="1"/>
      <c r="H113154" s="1"/>
      <c r="I113154" s="1"/>
      <c r="J113154" s="1"/>
      <c r="K113154" s="1"/>
      <c r="L113154" s="1"/>
      <c r="M113154" s="1"/>
      <c r="N113154" s="1"/>
      <c r="O113154" s="1"/>
      <c r="P113154" s="1"/>
      <c r="Q113154" s="1"/>
      <c r="R113154" s="1"/>
      <c r="S113154" s="1"/>
      <c r="T113154" s="1"/>
      <c r="U113154" s="1"/>
    </row>
    <row r="113155" spans="2:21">
      <c r="B113155" s="26"/>
      <c r="C113155" s="1"/>
      <c r="D113155" s="1"/>
      <c r="E113155" s="1"/>
      <c r="F113155" s="1"/>
      <c r="G113155" s="1"/>
      <c r="H113155" s="1"/>
      <c r="I113155" s="1"/>
      <c r="J113155" s="1"/>
      <c r="K113155" s="1"/>
      <c r="L113155" s="1"/>
      <c r="M113155" s="1"/>
      <c r="N113155" s="1"/>
      <c r="O113155" s="1"/>
      <c r="P113155" s="1"/>
      <c r="Q113155" s="1"/>
      <c r="R113155" s="1"/>
      <c r="S113155" s="1"/>
      <c r="T113155" s="1"/>
      <c r="U113155" s="1"/>
    </row>
    <row r="113156" spans="2:21">
      <c r="B113156" s="26"/>
      <c r="C113156" s="1"/>
      <c r="D113156" s="1"/>
      <c r="E113156" s="1"/>
      <c r="F113156" s="1"/>
      <c r="G113156" s="1"/>
      <c r="H113156" s="1"/>
      <c r="I113156" s="1"/>
      <c r="J113156" s="1"/>
      <c r="K113156" s="1"/>
      <c r="L113156" s="1"/>
      <c r="M113156" s="1"/>
      <c r="N113156" s="1"/>
      <c r="O113156" s="1"/>
      <c r="P113156" s="1"/>
      <c r="Q113156" s="1"/>
      <c r="R113156" s="1"/>
      <c r="S113156" s="1"/>
      <c r="T113156" s="1"/>
      <c r="U113156" s="1"/>
    </row>
    <row r="113157" spans="2:21">
      <c r="B113157" s="26"/>
      <c r="C113157" s="1"/>
      <c r="D113157" s="1"/>
      <c r="E113157" s="1"/>
      <c r="F113157" s="1"/>
      <c r="G113157" s="1"/>
      <c r="H113157" s="1"/>
      <c r="I113157" s="1"/>
      <c r="J113157" s="1"/>
      <c r="K113157" s="1"/>
      <c r="L113157" s="1"/>
      <c r="M113157" s="1"/>
      <c r="N113157" s="1"/>
      <c r="O113157" s="1"/>
      <c r="P113157" s="1"/>
      <c r="Q113157" s="1"/>
      <c r="R113157" s="1"/>
      <c r="S113157" s="1"/>
      <c r="T113157" s="1"/>
      <c r="U113157" s="1"/>
    </row>
    <row r="113158" spans="2:21">
      <c r="B113158" s="26"/>
      <c r="C113158" s="1"/>
      <c r="D113158" s="1"/>
      <c r="E113158" s="1"/>
      <c r="F113158" s="1"/>
      <c r="G113158" s="1"/>
      <c r="H113158" s="1"/>
      <c r="I113158" s="1"/>
      <c r="J113158" s="1"/>
      <c r="K113158" s="1"/>
      <c r="L113158" s="1"/>
      <c r="M113158" s="1"/>
      <c r="N113158" s="1"/>
      <c r="O113158" s="1"/>
      <c r="P113158" s="1"/>
      <c r="Q113158" s="1"/>
      <c r="R113158" s="1"/>
      <c r="S113158" s="1"/>
      <c r="T113158" s="1"/>
      <c r="U113158" s="1"/>
    </row>
    <row r="113159" spans="2:21">
      <c r="B113159" s="26"/>
      <c r="C113159" s="1"/>
      <c r="D113159" s="1"/>
      <c r="E113159" s="1"/>
      <c r="F113159" s="1"/>
      <c r="G113159" s="1"/>
      <c r="H113159" s="1"/>
      <c r="I113159" s="1"/>
      <c r="J113159" s="1"/>
      <c r="K113159" s="1"/>
      <c r="L113159" s="1"/>
      <c r="M113159" s="1"/>
      <c r="N113159" s="1"/>
      <c r="O113159" s="1"/>
      <c r="P113159" s="1"/>
      <c r="Q113159" s="1"/>
      <c r="R113159" s="1"/>
      <c r="S113159" s="1"/>
      <c r="T113159" s="1"/>
      <c r="U113159" s="1"/>
    </row>
    <row r="113160" spans="2:21">
      <c r="B113160" s="26"/>
      <c r="C113160" s="1"/>
      <c r="D113160" s="1"/>
      <c r="E113160" s="1"/>
      <c r="F113160" s="1"/>
      <c r="G113160" s="1"/>
      <c r="H113160" s="1"/>
      <c r="I113160" s="1"/>
      <c r="J113160" s="1"/>
      <c r="K113160" s="1"/>
      <c r="L113160" s="1"/>
      <c r="M113160" s="1"/>
      <c r="N113160" s="1"/>
      <c r="O113160" s="1"/>
      <c r="P113160" s="1"/>
      <c r="Q113160" s="1"/>
      <c r="R113160" s="1"/>
      <c r="S113160" s="1"/>
      <c r="T113160" s="1"/>
      <c r="U113160" s="1"/>
    </row>
    <row r="113161" spans="2:21">
      <c r="B113161" s="26"/>
      <c r="C113161" s="1"/>
      <c r="D113161" s="1"/>
      <c r="E113161" s="1"/>
      <c r="F113161" s="1"/>
      <c r="G113161" s="1"/>
      <c r="H113161" s="1"/>
      <c r="I113161" s="1"/>
      <c r="J113161" s="1"/>
      <c r="K113161" s="1"/>
      <c r="L113161" s="1"/>
      <c r="M113161" s="1"/>
      <c r="N113161" s="1"/>
      <c r="O113161" s="1"/>
      <c r="P113161" s="1"/>
      <c r="Q113161" s="1"/>
      <c r="R113161" s="1"/>
      <c r="S113161" s="1"/>
      <c r="T113161" s="1"/>
      <c r="U113161" s="1"/>
    </row>
    <row r="113162" spans="2:21">
      <c r="B113162" s="26"/>
      <c r="C113162" s="1"/>
      <c r="D113162" s="1"/>
      <c r="E113162" s="1"/>
      <c r="F113162" s="1"/>
      <c r="G113162" s="1"/>
      <c r="H113162" s="1"/>
      <c r="I113162" s="1"/>
      <c r="J113162" s="1"/>
      <c r="K113162" s="1"/>
      <c r="L113162" s="1"/>
      <c r="M113162" s="1"/>
      <c r="N113162" s="1"/>
      <c r="O113162" s="1"/>
      <c r="P113162" s="1"/>
      <c r="Q113162" s="1"/>
      <c r="R113162" s="1"/>
      <c r="S113162" s="1"/>
      <c r="T113162" s="1"/>
      <c r="U113162" s="1"/>
    </row>
    <row r="113163" spans="2:21">
      <c r="B113163" s="26"/>
      <c r="C113163" s="1"/>
      <c r="D113163" s="1"/>
      <c r="E113163" s="1"/>
      <c r="F113163" s="1"/>
      <c r="G113163" s="1"/>
      <c r="H113163" s="1"/>
      <c r="I113163" s="1"/>
      <c r="J113163" s="1"/>
      <c r="K113163" s="1"/>
      <c r="L113163" s="1"/>
      <c r="M113163" s="1"/>
      <c r="N113163" s="1"/>
      <c r="O113163" s="1"/>
      <c r="P113163" s="1"/>
      <c r="Q113163" s="1"/>
      <c r="R113163" s="1"/>
      <c r="S113163" s="1"/>
      <c r="T113163" s="1"/>
      <c r="U113163" s="1"/>
    </row>
    <row r="113164" spans="2:21">
      <c r="B113164" s="26"/>
      <c r="C113164" s="1"/>
      <c r="D113164" s="1"/>
      <c r="E113164" s="1"/>
      <c r="F113164" s="1"/>
      <c r="G113164" s="1"/>
      <c r="H113164" s="1"/>
      <c r="I113164" s="1"/>
      <c r="J113164" s="1"/>
      <c r="K113164" s="1"/>
      <c r="L113164" s="1"/>
      <c r="M113164" s="1"/>
      <c r="N113164" s="1"/>
      <c r="O113164" s="1"/>
      <c r="P113164" s="1"/>
      <c r="Q113164" s="1"/>
      <c r="R113164" s="1"/>
      <c r="S113164" s="1"/>
      <c r="T113164" s="1"/>
      <c r="U113164" s="1"/>
    </row>
    <row r="113165" spans="2:21">
      <c r="B113165" s="26"/>
      <c r="C113165" s="1"/>
      <c r="D113165" s="1"/>
      <c r="E113165" s="1"/>
      <c r="F113165" s="1"/>
      <c r="G113165" s="1"/>
      <c r="H113165" s="1"/>
      <c r="I113165" s="1"/>
      <c r="J113165" s="1"/>
      <c r="K113165" s="1"/>
      <c r="L113165" s="1"/>
      <c r="M113165" s="1"/>
      <c r="N113165" s="1"/>
      <c r="O113165" s="1"/>
      <c r="P113165" s="1"/>
      <c r="Q113165" s="1"/>
      <c r="R113165" s="1"/>
      <c r="S113165" s="1"/>
      <c r="T113165" s="1"/>
      <c r="U113165" s="1"/>
    </row>
    <row r="113166" spans="2:21">
      <c r="B113166" s="26"/>
      <c r="C113166" s="1"/>
      <c r="D113166" s="1"/>
      <c r="E113166" s="1"/>
      <c r="F113166" s="1"/>
      <c r="G113166" s="1"/>
      <c r="H113166" s="1"/>
      <c r="I113166" s="1"/>
      <c r="J113166" s="1"/>
      <c r="K113166" s="1"/>
      <c r="L113166" s="1"/>
      <c r="M113166" s="1"/>
      <c r="N113166" s="1"/>
      <c r="O113166" s="1"/>
      <c r="P113166" s="1"/>
      <c r="Q113166" s="1"/>
      <c r="R113166" s="1"/>
      <c r="S113166" s="1"/>
      <c r="T113166" s="1"/>
      <c r="U113166" s="1"/>
    </row>
    <row r="113167" spans="2:21">
      <c r="B113167" s="26"/>
      <c r="C113167" s="1"/>
      <c r="D113167" s="1"/>
      <c r="E113167" s="1"/>
      <c r="F113167" s="1"/>
      <c r="G113167" s="1"/>
      <c r="H113167" s="1"/>
      <c r="I113167" s="1"/>
      <c r="J113167" s="1"/>
      <c r="K113167" s="1"/>
      <c r="L113167" s="1"/>
      <c r="M113167" s="1"/>
      <c r="N113167" s="1"/>
      <c r="O113167" s="1"/>
      <c r="P113167" s="1"/>
      <c r="Q113167" s="1"/>
      <c r="R113167" s="1"/>
      <c r="S113167" s="1"/>
      <c r="T113167" s="1"/>
      <c r="U113167" s="1"/>
    </row>
    <row r="113168" spans="2:21">
      <c r="B113168" s="26"/>
      <c r="C113168" s="1"/>
      <c r="D113168" s="1"/>
      <c r="E113168" s="1"/>
      <c r="F113168" s="1"/>
      <c r="G113168" s="1"/>
      <c r="H113168" s="1"/>
      <c r="I113168" s="1"/>
      <c r="J113168" s="1"/>
      <c r="K113168" s="1"/>
      <c r="L113168" s="1"/>
      <c r="M113168" s="1"/>
      <c r="N113168" s="1"/>
      <c r="O113168" s="1"/>
      <c r="P113168" s="1"/>
      <c r="Q113168" s="1"/>
      <c r="R113168" s="1"/>
      <c r="S113168" s="1"/>
      <c r="T113168" s="1"/>
      <c r="U113168" s="1"/>
    </row>
    <row r="113169" spans="2:21">
      <c r="B113169" s="26"/>
      <c r="C113169" s="1"/>
      <c r="D113169" s="1"/>
      <c r="E113169" s="1"/>
      <c r="F113169" s="1"/>
      <c r="G113169" s="1"/>
      <c r="H113169" s="1"/>
      <c r="I113169" s="1"/>
      <c r="J113169" s="1"/>
      <c r="K113169" s="1"/>
      <c r="L113169" s="1"/>
      <c r="M113169" s="1"/>
      <c r="N113169" s="1"/>
      <c r="O113169" s="1"/>
      <c r="P113169" s="1"/>
      <c r="Q113169" s="1"/>
      <c r="R113169" s="1"/>
      <c r="S113169" s="1"/>
      <c r="T113169" s="1"/>
      <c r="U113169" s="1"/>
    </row>
    <row r="113170" spans="2:21">
      <c r="B113170" s="26"/>
      <c r="C113170" s="1"/>
      <c r="D113170" s="1"/>
      <c r="E113170" s="1"/>
      <c r="F113170" s="1"/>
      <c r="G113170" s="1"/>
      <c r="H113170" s="1"/>
      <c r="I113170" s="1"/>
      <c r="J113170" s="1"/>
      <c r="K113170" s="1"/>
      <c r="L113170" s="1"/>
      <c r="M113170" s="1"/>
      <c r="N113170" s="1"/>
      <c r="O113170" s="1"/>
      <c r="P113170" s="1"/>
      <c r="Q113170" s="1"/>
      <c r="R113170" s="1"/>
      <c r="S113170" s="1"/>
      <c r="T113170" s="1"/>
      <c r="U113170" s="1"/>
    </row>
    <row r="113171" spans="2:21">
      <c r="B113171" s="26"/>
      <c r="C113171" s="1"/>
      <c r="D113171" s="1"/>
      <c r="E113171" s="1"/>
      <c r="F113171" s="1"/>
      <c r="G113171" s="1"/>
      <c r="H113171" s="1"/>
      <c r="I113171" s="1"/>
      <c r="J113171" s="1"/>
      <c r="K113171" s="1"/>
      <c r="L113171" s="1"/>
      <c r="M113171" s="1"/>
      <c r="N113171" s="1"/>
      <c r="O113171" s="1"/>
      <c r="P113171" s="1"/>
      <c r="Q113171" s="1"/>
      <c r="R113171" s="1"/>
      <c r="S113171" s="1"/>
      <c r="T113171" s="1"/>
      <c r="U113171" s="1"/>
    </row>
    <row r="113172" spans="2:21">
      <c r="B113172" s="26"/>
      <c r="C113172" s="1"/>
      <c r="D113172" s="1"/>
      <c r="E113172" s="1"/>
      <c r="F113172" s="1"/>
      <c r="G113172" s="1"/>
      <c r="H113172" s="1"/>
      <c r="I113172" s="1"/>
      <c r="J113172" s="1"/>
      <c r="K113172" s="1"/>
      <c r="L113172" s="1"/>
      <c r="M113172" s="1"/>
      <c r="N113172" s="1"/>
      <c r="O113172" s="1"/>
      <c r="P113172" s="1"/>
      <c r="Q113172" s="1"/>
      <c r="R113172" s="1"/>
      <c r="S113172" s="1"/>
      <c r="T113172" s="1"/>
      <c r="U113172" s="1"/>
    </row>
    <row r="113173" spans="2:21">
      <c r="B113173" s="26"/>
      <c r="C113173" s="1"/>
      <c r="D113173" s="1"/>
      <c r="E113173" s="1"/>
      <c r="F113173" s="1"/>
      <c r="G113173" s="1"/>
      <c r="H113173" s="1"/>
      <c r="I113173" s="1"/>
      <c r="J113173" s="1"/>
      <c r="K113173" s="1"/>
      <c r="L113173" s="1"/>
      <c r="M113173" s="1"/>
      <c r="N113173" s="1"/>
      <c r="O113173" s="1"/>
      <c r="P113173" s="1"/>
      <c r="Q113173" s="1"/>
      <c r="R113173" s="1"/>
      <c r="S113173" s="1"/>
      <c r="T113173" s="1"/>
      <c r="U113173" s="1"/>
    </row>
    <row r="113174" spans="2:21">
      <c r="B113174" s="26"/>
      <c r="C113174" s="1"/>
      <c r="D113174" s="1"/>
      <c r="E113174" s="1"/>
      <c r="F113174" s="1"/>
      <c r="G113174" s="1"/>
      <c r="H113174" s="1"/>
      <c r="I113174" s="1"/>
      <c r="J113174" s="1"/>
      <c r="K113174" s="1"/>
      <c r="L113174" s="1"/>
      <c r="M113174" s="1"/>
      <c r="N113174" s="1"/>
      <c r="O113174" s="1"/>
      <c r="P113174" s="1"/>
      <c r="Q113174" s="1"/>
      <c r="R113174" s="1"/>
      <c r="S113174" s="1"/>
      <c r="T113174" s="1"/>
      <c r="U113174" s="1"/>
    </row>
    <row r="113175" spans="2:21">
      <c r="B113175" s="26"/>
      <c r="C113175" s="1"/>
      <c r="D113175" s="1"/>
      <c r="E113175" s="1"/>
      <c r="F113175" s="1"/>
      <c r="G113175" s="1"/>
      <c r="H113175" s="1"/>
      <c r="I113175" s="1"/>
      <c r="J113175" s="1"/>
      <c r="K113175" s="1"/>
      <c r="L113175" s="1"/>
      <c r="M113175" s="1"/>
      <c r="N113175" s="1"/>
      <c r="O113175" s="1"/>
      <c r="P113175" s="1"/>
      <c r="Q113175" s="1"/>
      <c r="R113175" s="1"/>
      <c r="S113175" s="1"/>
      <c r="T113175" s="1"/>
      <c r="U113175" s="1"/>
    </row>
    <row r="113176" spans="2:21">
      <c r="B113176" s="26"/>
      <c r="C113176" s="1"/>
      <c r="D113176" s="1"/>
      <c r="E113176" s="1"/>
      <c r="F113176" s="1"/>
      <c r="G113176" s="1"/>
      <c r="H113176" s="1"/>
      <c r="I113176" s="1"/>
      <c r="J113176" s="1"/>
      <c r="K113176" s="1"/>
      <c r="L113176" s="1"/>
      <c r="M113176" s="1"/>
      <c r="N113176" s="1"/>
      <c r="O113176" s="1"/>
      <c r="P113176" s="1"/>
      <c r="Q113176" s="1"/>
      <c r="R113176" s="1"/>
      <c r="S113176" s="1"/>
      <c r="T113176" s="1"/>
      <c r="U113176" s="1"/>
    </row>
    <row r="113177" spans="2:21">
      <c r="B113177" s="26"/>
      <c r="C113177" s="1"/>
      <c r="D113177" s="1"/>
      <c r="E113177" s="1"/>
      <c r="F113177" s="1"/>
      <c r="G113177" s="1"/>
      <c r="H113177" s="1"/>
      <c r="I113177" s="1"/>
      <c r="J113177" s="1"/>
      <c r="K113177" s="1"/>
      <c r="L113177" s="1"/>
      <c r="M113177" s="1"/>
      <c r="N113177" s="1"/>
      <c r="O113177" s="1"/>
      <c r="P113177" s="1"/>
      <c r="Q113177" s="1"/>
      <c r="R113177" s="1"/>
      <c r="S113177" s="1"/>
      <c r="T113177" s="1"/>
      <c r="U113177" s="1"/>
    </row>
    <row r="113178" spans="2:21">
      <c r="B113178" s="26"/>
      <c r="C113178" s="1"/>
      <c r="D113178" s="1"/>
      <c r="E113178" s="1"/>
      <c r="F113178" s="1"/>
      <c r="G113178" s="1"/>
      <c r="H113178" s="1"/>
      <c r="I113178" s="1"/>
      <c r="J113178" s="1"/>
      <c r="K113178" s="1"/>
      <c r="L113178" s="1"/>
      <c r="M113178" s="1"/>
      <c r="N113178" s="1"/>
      <c r="O113178" s="1"/>
      <c r="P113178" s="1"/>
      <c r="Q113178" s="1"/>
      <c r="R113178" s="1"/>
      <c r="S113178" s="1"/>
      <c r="T113178" s="1"/>
      <c r="U113178" s="1"/>
    </row>
    <row r="113179" spans="2:21">
      <c r="B113179" s="26"/>
      <c r="C113179" s="1"/>
      <c r="D113179" s="1"/>
      <c r="E113179" s="1"/>
      <c r="F113179" s="1"/>
      <c r="G113179" s="1"/>
      <c r="H113179" s="1"/>
      <c r="I113179" s="1"/>
      <c r="J113179" s="1"/>
      <c r="K113179" s="1"/>
      <c r="L113179" s="1"/>
      <c r="M113179" s="1"/>
      <c r="N113179" s="1"/>
      <c r="O113179" s="1"/>
      <c r="P113179" s="1"/>
      <c r="Q113179" s="1"/>
      <c r="R113179" s="1"/>
      <c r="S113179" s="1"/>
      <c r="T113179" s="1"/>
      <c r="U113179" s="1"/>
    </row>
    <row r="113180" spans="2:21">
      <c r="B113180" s="26"/>
      <c r="C113180" s="1"/>
      <c r="D113180" s="1"/>
      <c r="E113180" s="1"/>
      <c r="F113180" s="1"/>
      <c r="G113180" s="1"/>
      <c r="H113180" s="1"/>
      <c r="I113180" s="1"/>
      <c r="J113180" s="1"/>
      <c r="K113180" s="1"/>
      <c r="L113180" s="1"/>
      <c r="M113180" s="1"/>
      <c r="N113180" s="1"/>
      <c r="O113180" s="1"/>
      <c r="P113180" s="1"/>
      <c r="Q113180" s="1"/>
      <c r="R113180" s="1"/>
      <c r="S113180" s="1"/>
      <c r="T113180" s="1"/>
      <c r="U113180" s="1"/>
    </row>
    <row r="113181" spans="2:21">
      <c r="B113181" s="26"/>
      <c r="C113181" s="1"/>
      <c r="D113181" s="1"/>
      <c r="E113181" s="1"/>
      <c r="F113181" s="1"/>
      <c r="G113181" s="1"/>
      <c r="H113181" s="1"/>
      <c r="I113181" s="1"/>
      <c r="J113181" s="1"/>
      <c r="K113181" s="1"/>
      <c r="L113181" s="1"/>
      <c r="M113181" s="1"/>
      <c r="N113181" s="1"/>
      <c r="O113181" s="1"/>
      <c r="P113181" s="1"/>
      <c r="Q113181" s="1"/>
      <c r="R113181" s="1"/>
      <c r="S113181" s="1"/>
      <c r="T113181" s="1"/>
      <c r="U113181" s="1"/>
    </row>
    <row r="113182" spans="2:21">
      <c r="B113182" s="26"/>
      <c r="C113182" s="1"/>
      <c r="D113182" s="1"/>
      <c r="E113182" s="1"/>
      <c r="F113182" s="1"/>
      <c r="G113182" s="1"/>
      <c r="H113182" s="1"/>
      <c r="I113182" s="1"/>
      <c r="J113182" s="1"/>
      <c r="K113182" s="1"/>
      <c r="L113182" s="1"/>
      <c r="M113182" s="1"/>
      <c r="N113182" s="1"/>
      <c r="O113182" s="1"/>
      <c r="P113182" s="1"/>
      <c r="Q113182" s="1"/>
      <c r="R113182" s="1"/>
      <c r="S113182" s="1"/>
      <c r="T113182" s="1"/>
      <c r="U113182" s="1"/>
    </row>
    <row r="113183" spans="2:21">
      <c r="B113183" s="26"/>
      <c r="C113183" s="1"/>
      <c r="D113183" s="1"/>
      <c r="E113183" s="1"/>
      <c r="F113183" s="1"/>
      <c r="G113183" s="1"/>
      <c r="H113183" s="1"/>
      <c r="I113183" s="1"/>
      <c r="J113183" s="1"/>
      <c r="K113183" s="1"/>
      <c r="L113183" s="1"/>
      <c r="M113183" s="1"/>
      <c r="N113183" s="1"/>
      <c r="O113183" s="1"/>
      <c r="P113183" s="1"/>
      <c r="Q113183" s="1"/>
      <c r="R113183" s="1"/>
      <c r="S113183" s="1"/>
      <c r="T113183" s="1"/>
      <c r="U113183" s="1"/>
    </row>
    <row r="113184" spans="2:21">
      <c r="B113184" s="26"/>
      <c r="C113184" s="1"/>
      <c r="D113184" s="1"/>
      <c r="E113184" s="1"/>
      <c r="F113184" s="1"/>
      <c r="G113184" s="1"/>
      <c r="H113184" s="1"/>
      <c r="I113184" s="1"/>
      <c r="J113184" s="1"/>
      <c r="K113184" s="1"/>
      <c r="L113184" s="1"/>
      <c r="M113184" s="1"/>
      <c r="N113184" s="1"/>
      <c r="O113184" s="1"/>
      <c r="P113184" s="1"/>
      <c r="Q113184" s="1"/>
      <c r="R113184" s="1"/>
      <c r="S113184" s="1"/>
      <c r="T113184" s="1"/>
      <c r="U113184" s="1"/>
    </row>
    <row r="113185" spans="2:21">
      <c r="B113185" s="26"/>
      <c r="C113185" s="1"/>
      <c r="D113185" s="1"/>
      <c r="E113185" s="1"/>
      <c r="F113185" s="1"/>
      <c r="G113185" s="1"/>
      <c r="H113185" s="1"/>
      <c r="I113185" s="1"/>
      <c r="J113185" s="1"/>
      <c r="K113185" s="1"/>
      <c r="L113185" s="1"/>
      <c r="M113185" s="1"/>
      <c r="N113185" s="1"/>
      <c r="O113185" s="1"/>
      <c r="P113185" s="1"/>
      <c r="Q113185" s="1"/>
      <c r="R113185" s="1"/>
      <c r="S113185" s="1"/>
      <c r="T113185" s="1"/>
      <c r="U113185" s="1"/>
    </row>
    <row r="113186" spans="2:21">
      <c r="B113186" s="26"/>
      <c r="C113186" s="1"/>
      <c r="D113186" s="1"/>
      <c r="E113186" s="1"/>
      <c r="F113186" s="1"/>
      <c r="G113186" s="1"/>
      <c r="H113186" s="1"/>
      <c r="I113186" s="1"/>
      <c r="J113186" s="1"/>
      <c r="K113186" s="1"/>
      <c r="L113186" s="1"/>
      <c r="M113186" s="1"/>
      <c r="N113186" s="1"/>
      <c r="O113186" s="1"/>
      <c r="P113186" s="1"/>
      <c r="Q113186" s="1"/>
      <c r="R113186" s="1"/>
      <c r="S113186" s="1"/>
      <c r="T113186" s="1"/>
      <c r="U113186" s="1"/>
    </row>
    <row r="113187" spans="2:21">
      <c r="B113187" s="26"/>
      <c r="C113187" s="1"/>
      <c r="D113187" s="1"/>
      <c r="E113187" s="1"/>
      <c r="F113187" s="1"/>
      <c r="G113187" s="1"/>
      <c r="H113187" s="1"/>
      <c r="I113187" s="1"/>
      <c r="J113187" s="1"/>
      <c r="K113187" s="1"/>
      <c r="L113187" s="1"/>
      <c r="M113187" s="1"/>
      <c r="N113187" s="1"/>
      <c r="O113187" s="1"/>
      <c r="P113187" s="1"/>
      <c r="Q113187" s="1"/>
      <c r="R113187" s="1"/>
      <c r="S113187" s="1"/>
      <c r="T113187" s="1"/>
      <c r="U113187" s="1"/>
    </row>
    <row r="113188" spans="2:21">
      <c r="B113188" s="26"/>
      <c r="C113188" s="1"/>
      <c r="D113188" s="1"/>
      <c r="E113188" s="1"/>
      <c r="F113188" s="1"/>
      <c r="G113188" s="1"/>
      <c r="H113188" s="1"/>
      <c r="I113188" s="1"/>
      <c r="J113188" s="1"/>
      <c r="K113188" s="1"/>
      <c r="L113188" s="1"/>
      <c r="M113188" s="1"/>
      <c r="N113188" s="1"/>
      <c r="O113188" s="1"/>
      <c r="P113188" s="1"/>
      <c r="Q113188" s="1"/>
      <c r="R113188" s="1"/>
      <c r="S113188" s="1"/>
      <c r="T113188" s="1"/>
      <c r="U113188" s="1"/>
    </row>
    <row r="113189" spans="2:21">
      <c r="B113189" s="26"/>
      <c r="C113189" s="1"/>
      <c r="D113189" s="1"/>
      <c r="E113189" s="1"/>
      <c r="F113189" s="1"/>
      <c r="G113189" s="1"/>
      <c r="H113189" s="1"/>
      <c r="I113189" s="1"/>
      <c r="J113189" s="1"/>
      <c r="K113189" s="1"/>
      <c r="L113189" s="1"/>
      <c r="M113189" s="1"/>
      <c r="N113189" s="1"/>
      <c r="O113189" s="1"/>
      <c r="P113189" s="1"/>
      <c r="Q113189" s="1"/>
      <c r="R113189" s="1"/>
      <c r="S113189" s="1"/>
      <c r="T113189" s="1"/>
      <c r="U113189" s="1"/>
    </row>
    <row r="113190" spans="2:21">
      <c r="B113190" s="26"/>
      <c r="C113190" s="1"/>
      <c r="D113190" s="1"/>
      <c r="E113190" s="1"/>
      <c r="F113190" s="1"/>
      <c r="G113190" s="1"/>
      <c r="H113190" s="1"/>
      <c r="I113190" s="1"/>
      <c r="J113190" s="1"/>
      <c r="K113190" s="1"/>
      <c r="L113190" s="1"/>
      <c r="M113190" s="1"/>
      <c r="N113190" s="1"/>
      <c r="O113190" s="1"/>
      <c r="P113190" s="1"/>
      <c r="Q113190" s="1"/>
      <c r="R113190" s="1"/>
      <c r="S113190" s="1"/>
      <c r="T113190" s="1"/>
      <c r="U113190" s="1"/>
    </row>
    <row r="113191" spans="2:21">
      <c r="B113191" s="26"/>
      <c r="C113191" s="1"/>
      <c r="D113191" s="1"/>
      <c r="E113191" s="1"/>
      <c r="F113191" s="1"/>
      <c r="G113191" s="1"/>
      <c r="H113191" s="1"/>
      <c r="I113191" s="1"/>
      <c r="J113191" s="1"/>
      <c r="K113191" s="1"/>
      <c r="L113191" s="1"/>
      <c r="M113191" s="1"/>
      <c r="N113191" s="1"/>
      <c r="O113191" s="1"/>
      <c r="P113191" s="1"/>
      <c r="Q113191" s="1"/>
      <c r="R113191" s="1"/>
      <c r="S113191" s="1"/>
      <c r="T113191" s="1"/>
      <c r="U113191" s="1"/>
    </row>
    <row r="113192" spans="2:21">
      <c r="B113192" s="26"/>
      <c r="C113192" s="1"/>
      <c r="D113192" s="1"/>
      <c r="E113192" s="1"/>
      <c r="F113192" s="1"/>
      <c r="G113192" s="1"/>
      <c r="H113192" s="1"/>
      <c r="I113192" s="1"/>
      <c r="J113192" s="1"/>
      <c r="K113192" s="1"/>
      <c r="L113192" s="1"/>
      <c r="M113192" s="1"/>
      <c r="N113192" s="1"/>
      <c r="O113192" s="1"/>
      <c r="P113192" s="1"/>
      <c r="Q113192" s="1"/>
      <c r="R113192" s="1"/>
      <c r="S113192" s="1"/>
      <c r="T113192" s="1"/>
      <c r="U113192" s="1"/>
    </row>
    <row r="113193" spans="2:21">
      <c r="B113193" s="26"/>
      <c r="C113193" s="1"/>
      <c r="D113193" s="1"/>
      <c r="E113193" s="1"/>
      <c r="F113193" s="1"/>
      <c r="G113193" s="1"/>
      <c r="H113193" s="1"/>
      <c r="I113193" s="1"/>
      <c r="J113193" s="1"/>
      <c r="K113193" s="1"/>
      <c r="L113193" s="1"/>
      <c r="M113193" s="1"/>
      <c r="N113193" s="1"/>
      <c r="O113193" s="1"/>
      <c r="P113193" s="1"/>
      <c r="Q113193" s="1"/>
      <c r="R113193" s="1"/>
      <c r="S113193" s="1"/>
      <c r="T113193" s="1"/>
      <c r="U113193" s="1"/>
    </row>
    <row r="113194" spans="2:21">
      <c r="B113194" s="26"/>
      <c r="C113194" s="1"/>
      <c r="D113194" s="1"/>
      <c r="E113194" s="1"/>
      <c r="F113194" s="1"/>
      <c r="G113194" s="1"/>
      <c r="H113194" s="1"/>
      <c r="I113194" s="1"/>
      <c r="J113194" s="1"/>
      <c r="K113194" s="1"/>
      <c r="L113194" s="1"/>
      <c r="M113194" s="1"/>
      <c r="N113194" s="1"/>
      <c r="O113194" s="1"/>
      <c r="P113194" s="1"/>
      <c r="Q113194" s="1"/>
      <c r="R113194" s="1"/>
      <c r="S113194" s="1"/>
      <c r="T113194" s="1"/>
      <c r="U113194" s="1"/>
    </row>
    <row r="113195" spans="2:21">
      <c r="B113195" s="26"/>
      <c r="C113195" s="1"/>
      <c r="D113195" s="1"/>
      <c r="E113195" s="1"/>
      <c r="F113195" s="1"/>
      <c r="G113195" s="1"/>
      <c r="H113195" s="1"/>
      <c r="I113195" s="1"/>
      <c r="J113195" s="1"/>
      <c r="K113195" s="1"/>
      <c r="L113195" s="1"/>
      <c r="M113195" s="1"/>
      <c r="N113195" s="1"/>
      <c r="O113195" s="1"/>
      <c r="P113195" s="1"/>
      <c r="Q113195" s="1"/>
      <c r="R113195" s="1"/>
      <c r="S113195" s="1"/>
      <c r="T113195" s="1"/>
      <c r="U113195" s="1"/>
    </row>
    <row r="113196" spans="2:21">
      <c r="B113196" s="26"/>
      <c r="C113196" s="1"/>
      <c r="D113196" s="1"/>
      <c r="E113196" s="1"/>
      <c r="F113196" s="1"/>
      <c r="G113196" s="1"/>
      <c r="H113196" s="1"/>
      <c r="I113196" s="1"/>
      <c r="J113196" s="1"/>
      <c r="K113196" s="1"/>
      <c r="L113196" s="1"/>
      <c r="M113196" s="1"/>
      <c r="N113196" s="1"/>
      <c r="O113196" s="1"/>
      <c r="P113196" s="1"/>
      <c r="Q113196" s="1"/>
      <c r="R113196" s="1"/>
      <c r="S113196" s="1"/>
      <c r="T113196" s="1"/>
      <c r="U113196" s="1"/>
    </row>
    <row r="113197" spans="2:21">
      <c r="B113197" s="26"/>
      <c r="C113197" s="1"/>
      <c r="D113197" s="1"/>
      <c r="E113197" s="1"/>
      <c r="F113197" s="1"/>
      <c r="G113197" s="1"/>
      <c r="H113197" s="1"/>
      <c r="I113197" s="1"/>
      <c r="J113197" s="1"/>
      <c r="K113197" s="1"/>
      <c r="L113197" s="1"/>
      <c r="M113197" s="1"/>
      <c r="N113197" s="1"/>
      <c r="O113197" s="1"/>
      <c r="P113197" s="1"/>
      <c r="Q113197" s="1"/>
      <c r="R113197" s="1"/>
      <c r="S113197" s="1"/>
      <c r="T113197" s="1"/>
      <c r="U113197" s="1"/>
    </row>
    <row r="113198" spans="2:21">
      <c r="B113198" s="26"/>
      <c r="C113198" s="1"/>
      <c r="D113198" s="1"/>
      <c r="E113198" s="1"/>
      <c r="F113198" s="1"/>
      <c r="G113198" s="1"/>
      <c r="H113198" s="1"/>
      <c r="I113198" s="1"/>
      <c r="J113198" s="1"/>
      <c r="K113198" s="1"/>
      <c r="L113198" s="1"/>
      <c r="M113198" s="1"/>
      <c r="N113198" s="1"/>
      <c r="O113198" s="1"/>
      <c r="P113198" s="1"/>
      <c r="Q113198" s="1"/>
      <c r="R113198" s="1"/>
      <c r="S113198" s="1"/>
      <c r="T113198" s="1"/>
      <c r="U113198" s="1"/>
    </row>
    <row r="113199" spans="2:21">
      <c r="B113199" s="26"/>
      <c r="C113199" s="1"/>
      <c r="D113199" s="1"/>
      <c r="E113199" s="1"/>
      <c r="F113199" s="1"/>
      <c r="G113199" s="1"/>
      <c r="H113199" s="1"/>
      <c r="I113199" s="1"/>
      <c r="J113199" s="1"/>
      <c r="K113199" s="1"/>
      <c r="L113199" s="1"/>
      <c r="M113199" s="1"/>
      <c r="N113199" s="1"/>
      <c r="O113199" s="1"/>
      <c r="P113199" s="1"/>
      <c r="Q113199" s="1"/>
      <c r="R113199" s="1"/>
      <c r="S113199" s="1"/>
      <c r="T113199" s="1"/>
      <c r="U113199" s="1"/>
    </row>
    <row r="113200" spans="2:21">
      <c r="B113200" s="26"/>
      <c r="C113200" s="1"/>
      <c r="D113200" s="1"/>
      <c r="E113200" s="1"/>
      <c r="F113200" s="1"/>
      <c r="G113200" s="1"/>
      <c r="H113200" s="1"/>
      <c r="I113200" s="1"/>
      <c r="J113200" s="1"/>
      <c r="K113200" s="1"/>
      <c r="L113200" s="1"/>
      <c r="M113200" s="1"/>
      <c r="N113200" s="1"/>
      <c r="O113200" s="1"/>
      <c r="P113200" s="1"/>
      <c r="Q113200" s="1"/>
      <c r="R113200" s="1"/>
      <c r="S113200" s="1"/>
      <c r="T113200" s="1"/>
      <c r="U113200" s="1"/>
    </row>
    <row r="113201" spans="2:21">
      <c r="B113201" s="26"/>
      <c r="C113201" s="1"/>
      <c r="D113201" s="1"/>
      <c r="E113201" s="1"/>
      <c r="F113201" s="1"/>
      <c r="G113201" s="1"/>
      <c r="H113201" s="1"/>
      <c r="I113201" s="1"/>
      <c r="J113201" s="1"/>
      <c r="K113201" s="1"/>
      <c r="L113201" s="1"/>
      <c r="M113201" s="1"/>
      <c r="N113201" s="1"/>
      <c r="O113201" s="1"/>
      <c r="P113201" s="1"/>
      <c r="Q113201" s="1"/>
      <c r="R113201" s="1"/>
      <c r="S113201" s="1"/>
      <c r="T113201" s="1"/>
      <c r="U113201" s="1"/>
    </row>
    <row r="113202" spans="2:21">
      <c r="B113202" s="26"/>
      <c r="C113202" s="1"/>
      <c r="D113202" s="1"/>
      <c r="E113202" s="1"/>
      <c r="F113202" s="1"/>
      <c r="G113202" s="1"/>
      <c r="H113202" s="1"/>
      <c r="I113202" s="1"/>
      <c r="J113202" s="1"/>
      <c r="K113202" s="1"/>
      <c r="L113202" s="1"/>
      <c r="M113202" s="1"/>
      <c r="N113202" s="1"/>
      <c r="O113202" s="1"/>
      <c r="P113202" s="1"/>
      <c r="Q113202" s="1"/>
      <c r="R113202" s="1"/>
      <c r="S113202" s="1"/>
      <c r="T113202" s="1"/>
      <c r="U113202" s="1"/>
    </row>
    <row r="113203" spans="2:21">
      <c r="B113203" s="26"/>
      <c r="C113203" s="1"/>
      <c r="D113203" s="1"/>
      <c r="E113203" s="1"/>
      <c r="F113203" s="1"/>
      <c r="G113203" s="1"/>
      <c r="H113203" s="1"/>
      <c r="I113203" s="1"/>
      <c r="J113203" s="1"/>
      <c r="K113203" s="1"/>
      <c r="L113203" s="1"/>
      <c r="M113203" s="1"/>
      <c r="N113203" s="1"/>
      <c r="O113203" s="1"/>
      <c r="P113203" s="1"/>
      <c r="Q113203" s="1"/>
      <c r="R113203" s="1"/>
      <c r="S113203" s="1"/>
      <c r="T113203" s="1"/>
      <c r="U113203" s="1"/>
    </row>
    <row r="113204" spans="2:21">
      <c r="B113204" s="26"/>
      <c r="C113204" s="1"/>
      <c r="D113204" s="1"/>
      <c r="E113204" s="1"/>
      <c r="F113204" s="1"/>
      <c r="G113204" s="1"/>
      <c r="H113204" s="1"/>
      <c r="I113204" s="1"/>
      <c r="J113204" s="1"/>
      <c r="K113204" s="1"/>
      <c r="L113204" s="1"/>
      <c r="M113204" s="1"/>
      <c r="N113204" s="1"/>
      <c r="O113204" s="1"/>
      <c r="P113204" s="1"/>
      <c r="Q113204" s="1"/>
      <c r="R113204" s="1"/>
      <c r="S113204" s="1"/>
      <c r="T113204" s="1"/>
      <c r="U113204" s="1"/>
    </row>
    <row r="113205" spans="2:21">
      <c r="B113205" s="26"/>
      <c r="C113205" s="1"/>
      <c r="D113205" s="1"/>
      <c r="E113205" s="1"/>
      <c r="F113205" s="1"/>
      <c r="G113205" s="1"/>
      <c r="H113205" s="1"/>
      <c r="I113205" s="1"/>
      <c r="J113205" s="1"/>
      <c r="K113205" s="1"/>
      <c r="L113205" s="1"/>
      <c r="M113205" s="1"/>
      <c r="N113205" s="1"/>
      <c r="O113205" s="1"/>
      <c r="P113205" s="1"/>
      <c r="Q113205" s="1"/>
      <c r="R113205" s="1"/>
      <c r="S113205" s="1"/>
      <c r="T113205" s="1"/>
      <c r="U113205" s="1"/>
    </row>
    <row r="113206" spans="2:21">
      <c r="B113206" s="26"/>
      <c r="C113206" s="1"/>
      <c r="D113206" s="1"/>
      <c r="E113206" s="1"/>
      <c r="F113206" s="1"/>
      <c r="G113206" s="1"/>
      <c r="H113206" s="1"/>
      <c r="I113206" s="1"/>
      <c r="J113206" s="1"/>
      <c r="K113206" s="1"/>
      <c r="L113206" s="1"/>
      <c r="M113206" s="1"/>
      <c r="N113206" s="1"/>
      <c r="O113206" s="1"/>
      <c r="P113206" s="1"/>
      <c r="Q113206" s="1"/>
      <c r="R113206" s="1"/>
      <c r="S113206" s="1"/>
      <c r="T113206" s="1"/>
      <c r="U113206" s="1"/>
    </row>
    <row r="113207" spans="2:21">
      <c r="B113207" s="26"/>
      <c r="C113207" s="1"/>
      <c r="D113207" s="1"/>
      <c r="E113207" s="1"/>
      <c r="F113207" s="1"/>
      <c r="G113207" s="1"/>
      <c r="H113207" s="1"/>
      <c r="I113207" s="1"/>
      <c r="J113207" s="1"/>
      <c r="K113207" s="1"/>
      <c r="L113207" s="1"/>
      <c r="M113207" s="1"/>
      <c r="N113207" s="1"/>
      <c r="O113207" s="1"/>
      <c r="P113207" s="1"/>
      <c r="Q113207" s="1"/>
      <c r="R113207" s="1"/>
      <c r="S113207" s="1"/>
      <c r="T113207" s="1"/>
      <c r="U113207" s="1"/>
    </row>
    <row r="113208" spans="2:21">
      <c r="B113208" s="26"/>
      <c r="C113208" s="1"/>
      <c r="D113208" s="1"/>
      <c r="E113208" s="1"/>
      <c r="F113208" s="1"/>
      <c r="G113208" s="1"/>
      <c r="H113208" s="1"/>
      <c r="I113208" s="1"/>
      <c r="J113208" s="1"/>
      <c r="K113208" s="1"/>
      <c r="L113208" s="1"/>
      <c r="M113208" s="1"/>
      <c r="N113208" s="1"/>
      <c r="O113208" s="1"/>
      <c r="P113208" s="1"/>
      <c r="Q113208" s="1"/>
      <c r="R113208" s="1"/>
      <c r="S113208" s="1"/>
      <c r="T113208" s="1"/>
      <c r="U113208" s="1"/>
    </row>
    <row r="113209" spans="2:21">
      <c r="B113209" s="26"/>
      <c r="C113209" s="1"/>
      <c r="D113209" s="1"/>
      <c r="E113209" s="1"/>
      <c r="F113209" s="1"/>
      <c r="G113209" s="1"/>
      <c r="H113209" s="1"/>
      <c r="I113209" s="1"/>
      <c r="J113209" s="1"/>
      <c r="K113209" s="1"/>
      <c r="L113209" s="1"/>
      <c r="M113209" s="1"/>
      <c r="N113209" s="1"/>
      <c r="O113209" s="1"/>
      <c r="P113209" s="1"/>
      <c r="Q113209" s="1"/>
      <c r="R113209" s="1"/>
      <c r="S113209" s="1"/>
      <c r="T113209" s="1"/>
      <c r="U113209" s="1"/>
    </row>
    <row r="113210" spans="2:21">
      <c r="B113210" s="26"/>
      <c r="C113210" s="1"/>
      <c r="D113210" s="1"/>
      <c r="E113210" s="1"/>
      <c r="F113210" s="1"/>
      <c r="G113210" s="1"/>
      <c r="H113210" s="1"/>
      <c r="I113210" s="1"/>
      <c r="J113210" s="1"/>
      <c r="K113210" s="1"/>
      <c r="L113210" s="1"/>
      <c r="M113210" s="1"/>
      <c r="N113210" s="1"/>
      <c r="O113210" s="1"/>
      <c r="P113210" s="1"/>
      <c r="Q113210" s="1"/>
      <c r="R113210" s="1"/>
      <c r="S113210" s="1"/>
      <c r="T113210" s="1"/>
      <c r="U113210" s="1"/>
    </row>
    <row r="113211" spans="2:21">
      <c r="B113211" s="26"/>
      <c r="C113211" s="1"/>
      <c r="D113211" s="1"/>
      <c r="E113211" s="1"/>
      <c r="F113211" s="1"/>
      <c r="G113211" s="1"/>
      <c r="H113211" s="1"/>
      <c r="I113211" s="1"/>
      <c r="J113211" s="1"/>
      <c r="K113211" s="1"/>
      <c r="L113211" s="1"/>
      <c r="M113211" s="1"/>
      <c r="N113211" s="1"/>
      <c r="O113211" s="1"/>
      <c r="P113211" s="1"/>
      <c r="Q113211" s="1"/>
      <c r="R113211" s="1"/>
      <c r="S113211" s="1"/>
      <c r="T113211" s="1"/>
      <c r="U113211" s="1"/>
    </row>
    <row r="113212" spans="2:21">
      <c r="B113212" s="26"/>
      <c r="C113212" s="1"/>
      <c r="D113212" s="1"/>
      <c r="E113212" s="1"/>
      <c r="F113212" s="1"/>
      <c r="G113212" s="1"/>
      <c r="H113212" s="1"/>
      <c r="I113212" s="1"/>
      <c r="J113212" s="1"/>
      <c r="K113212" s="1"/>
      <c r="L113212" s="1"/>
      <c r="M113212" s="1"/>
      <c r="N113212" s="1"/>
      <c r="O113212" s="1"/>
      <c r="P113212" s="1"/>
      <c r="Q113212" s="1"/>
      <c r="R113212" s="1"/>
      <c r="S113212" s="1"/>
      <c r="T113212" s="1"/>
      <c r="U113212" s="1"/>
    </row>
    <row r="113213" spans="2:21">
      <c r="B113213" s="26"/>
      <c r="C113213" s="1"/>
      <c r="D113213" s="1"/>
      <c r="E113213" s="1"/>
      <c r="F113213" s="1"/>
      <c r="G113213" s="1"/>
      <c r="H113213" s="1"/>
      <c r="I113213" s="1"/>
      <c r="J113213" s="1"/>
      <c r="K113213" s="1"/>
      <c r="L113213" s="1"/>
      <c r="M113213" s="1"/>
      <c r="N113213" s="1"/>
      <c r="O113213" s="1"/>
      <c r="P113213" s="1"/>
      <c r="Q113213" s="1"/>
      <c r="R113213" s="1"/>
      <c r="S113213" s="1"/>
      <c r="T113213" s="1"/>
      <c r="U113213" s="1"/>
    </row>
    <row r="113214" spans="2:21">
      <c r="B113214" s="26"/>
      <c r="C113214" s="1"/>
      <c r="D113214" s="1"/>
      <c r="E113214" s="1"/>
      <c r="F113214" s="1"/>
      <c r="G113214" s="1"/>
      <c r="H113214" s="1"/>
      <c r="I113214" s="1"/>
      <c r="J113214" s="1"/>
      <c r="K113214" s="1"/>
      <c r="L113214" s="1"/>
      <c r="M113214" s="1"/>
      <c r="N113214" s="1"/>
      <c r="O113214" s="1"/>
      <c r="P113214" s="1"/>
      <c r="Q113214" s="1"/>
      <c r="R113214" s="1"/>
      <c r="S113214" s="1"/>
      <c r="T113214" s="1"/>
      <c r="U113214" s="1"/>
    </row>
    <row r="113215" spans="2:21">
      <c r="B113215" s="26"/>
      <c r="C113215" s="1"/>
      <c r="D113215" s="1"/>
      <c r="E113215" s="1"/>
      <c r="F113215" s="1"/>
      <c r="G113215" s="1"/>
      <c r="H113215" s="1"/>
      <c r="I113215" s="1"/>
      <c r="J113215" s="1"/>
      <c r="K113215" s="1"/>
      <c r="L113215" s="1"/>
      <c r="M113215" s="1"/>
      <c r="N113215" s="1"/>
      <c r="O113215" s="1"/>
      <c r="P113215" s="1"/>
      <c r="Q113215" s="1"/>
      <c r="R113215" s="1"/>
      <c r="S113215" s="1"/>
      <c r="T113215" s="1"/>
      <c r="U113215" s="1"/>
    </row>
    <row r="113216" spans="2:21">
      <c r="B113216" s="26"/>
      <c r="C113216" s="1"/>
      <c r="D113216" s="1"/>
      <c r="E113216" s="1"/>
      <c r="F113216" s="1"/>
      <c r="G113216" s="1"/>
      <c r="H113216" s="1"/>
      <c r="I113216" s="1"/>
      <c r="J113216" s="1"/>
      <c r="K113216" s="1"/>
      <c r="L113216" s="1"/>
      <c r="M113216" s="1"/>
      <c r="N113216" s="1"/>
      <c r="O113216" s="1"/>
      <c r="P113216" s="1"/>
      <c r="Q113216" s="1"/>
      <c r="R113216" s="1"/>
      <c r="S113216" s="1"/>
      <c r="T113216" s="1"/>
      <c r="U113216" s="1"/>
    </row>
    <row r="113217" spans="2:21">
      <c r="B113217" s="26"/>
      <c r="C113217" s="1"/>
      <c r="D113217" s="1"/>
      <c r="E113217" s="1"/>
      <c r="F113217" s="1"/>
      <c r="G113217" s="1"/>
      <c r="H113217" s="1"/>
      <c r="I113217" s="1"/>
      <c r="J113217" s="1"/>
      <c r="K113217" s="1"/>
      <c r="L113217" s="1"/>
      <c r="M113217" s="1"/>
      <c r="N113217" s="1"/>
      <c r="O113217" s="1"/>
      <c r="P113217" s="1"/>
      <c r="Q113217" s="1"/>
      <c r="R113217" s="1"/>
      <c r="S113217" s="1"/>
      <c r="T113217" s="1"/>
      <c r="U113217" s="1"/>
    </row>
    <row r="113218" spans="2:21">
      <c r="B113218" s="26"/>
      <c r="C113218" s="1"/>
      <c r="D113218" s="1"/>
      <c r="E113218" s="1"/>
      <c r="F113218" s="1"/>
      <c r="G113218" s="1"/>
      <c r="H113218" s="1"/>
      <c r="I113218" s="1"/>
      <c r="J113218" s="1"/>
      <c r="K113218" s="1"/>
      <c r="L113218" s="1"/>
      <c r="M113218" s="1"/>
      <c r="N113218" s="1"/>
      <c r="O113218" s="1"/>
      <c r="P113218" s="1"/>
      <c r="Q113218" s="1"/>
      <c r="R113218" s="1"/>
      <c r="S113218" s="1"/>
      <c r="T113218" s="1"/>
      <c r="U113218" s="1"/>
    </row>
    <row r="113219" spans="2:21">
      <c r="B113219" s="26"/>
      <c r="C113219" s="1"/>
      <c r="D113219" s="1"/>
      <c r="E113219" s="1"/>
      <c r="F113219" s="1"/>
      <c r="G113219" s="1"/>
      <c r="H113219" s="1"/>
      <c r="I113219" s="1"/>
      <c r="J113219" s="1"/>
      <c r="K113219" s="1"/>
      <c r="L113219" s="1"/>
      <c r="M113219" s="1"/>
      <c r="N113219" s="1"/>
      <c r="O113219" s="1"/>
      <c r="P113219" s="1"/>
      <c r="Q113219" s="1"/>
      <c r="R113219" s="1"/>
      <c r="S113219" s="1"/>
      <c r="T113219" s="1"/>
      <c r="U113219" s="1"/>
    </row>
    <row r="113220" spans="2:21">
      <c r="B113220" s="26"/>
      <c r="C113220" s="1"/>
      <c r="D113220" s="1"/>
      <c r="E113220" s="1"/>
      <c r="F113220" s="1"/>
      <c r="G113220" s="1"/>
      <c r="H113220" s="1"/>
      <c r="I113220" s="1"/>
      <c r="J113220" s="1"/>
      <c r="K113220" s="1"/>
      <c r="L113220" s="1"/>
      <c r="M113220" s="1"/>
      <c r="N113220" s="1"/>
      <c r="O113220" s="1"/>
      <c r="P113220" s="1"/>
      <c r="Q113220" s="1"/>
      <c r="R113220" s="1"/>
      <c r="S113220" s="1"/>
      <c r="T113220" s="1"/>
      <c r="U113220" s="1"/>
    </row>
    <row r="113221" spans="2:21">
      <c r="B113221" s="26"/>
      <c r="C113221" s="1"/>
      <c r="D113221" s="1"/>
      <c r="E113221" s="1"/>
      <c r="F113221" s="1"/>
      <c r="G113221" s="1"/>
      <c r="H113221" s="1"/>
      <c r="I113221" s="1"/>
      <c r="J113221" s="1"/>
      <c r="K113221" s="1"/>
      <c r="L113221" s="1"/>
      <c r="M113221" s="1"/>
      <c r="N113221" s="1"/>
      <c r="O113221" s="1"/>
      <c r="P113221" s="1"/>
      <c r="Q113221" s="1"/>
      <c r="R113221" s="1"/>
      <c r="S113221" s="1"/>
      <c r="T113221" s="1"/>
      <c r="U113221" s="1"/>
    </row>
    <row r="113222" spans="2:21">
      <c r="B113222" s="26"/>
      <c r="C113222" s="1"/>
      <c r="D113222" s="1"/>
      <c r="E113222" s="1"/>
      <c r="F113222" s="1"/>
      <c r="G113222" s="1"/>
      <c r="H113222" s="1"/>
      <c r="I113222" s="1"/>
      <c r="J113222" s="1"/>
      <c r="K113222" s="1"/>
      <c r="L113222" s="1"/>
      <c r="M113222" s="1"/>
      <c r="N113222" s="1"/>
      <c r="O113222" s="1"/>
      <c r="P113222" s="1"/>
      <c r="Q113222" s="1"/>
      <c r="R113222" s="1"/>
      <c r="S113222" s="1"/>
      <c r="T113222" s="1"/>
      <c r="U113222" s="1"/>
    </row>
    <row r="113223" spans="2:21">
      <c r="B113223" s="26"/>
      <c r="C113223" s="1"/>
      <c r="D113223" s="1"/>
      <c r="E113223" s="1"/>
      <c r="F113223" s="1"/>
      <c r="G113223" s="1"/>
      <c r="H113223" s="1"/>
      <c r="I113223" s="1"/>
      <c r="J113223" s="1"/>
      <c r="K113223" s="1"/>
      <c r="L113223" s="1"/>
      <c r="M113223" s="1"/>
      <c r="N113223" s="1"/>
      <c r="O113223" s="1"/>
      <c r="P113223" s="1"/>
      <c r="Q113223" s="1"/>
      <c r="R113223" s="1"/>
      <c r="S113223" s="1"/>
      <c r="T113223" s="1"/>
      <c r="U113223" s="1"/>
    </row>
    <row r="113224" spans="2:21">
      <c r="B113224" s="26"/>
      <c r="C113224" s="1"/>
      <c r="D113224" s="1"/>
      <c r="E113224" s="1"/>
      <c r="F113224" s="1"/>
      <c r="G113224" s="1"/>
      <c r="H113224" s="1"/>
      <c r="I113224" s="1"/>
      <c r="J113224" s="1"/>
      <c r="K113224" s="1"/>
      <c r="L113224" s="1"/>
      <c r="M113224" s="1"/>
      <c r="N113224" s="1"/>
      <c r="O113224" s="1"/>
      <c r="P113224" s="1"/>
      <c r="Q113224" s="1"/>
      <c r="R113224" s="1"/>
      <c r="S113224" s="1"/>
      <c r="T113224" s="1"/>
      <c r="U113224" s="1"/>
    </row>
    <row r="113225" spans="2:21">
      <c r="B113225" s="26"/>
      <c r="C113225" s="1"/>
      <c r="D113225" s="1"/>
      <c r="E113225" s="1"/>
      <c r="F113225" s="1"/>
      <c r="G113225" s="1"/>
      <c r="H113225" s="1"/>
      <c r="I113225" s="1"/>
      <c r="J113225" s="1"/>
      <c r="K113225" s="1"/>
      <c r="L113225" s="1"/>
      <c r="M113225" s="1"/>
      <c r="N113225" s="1"/>
      <c r="O113225" s="1"/>
      <c r="P113225" s="1"/>
      <c r="Q113225" s="1"/>
      <c r="R113225" s="1"/>
      <c r="S113225" s="1"/>
      <c r="T113225" s="1"/>
      <c r="U113225" s="1"/>
    </row>
    <row r="113226" spans="2:21">
      <c r="B113226" s="26"/>
      <c r="C113226" s="1"/>
      <c r="D113226" s="1"/>
      <c r="E113226" s="1"/>
      <c r="F113226" s="1"/>
      <c r="G113226" s="1"/>
      <c r="H113226" s="1"/>
      <c r="I113226" s="1"/>
      <c r="J113226" s="1"/>
      <c r="K113226" s="1"/>
      <c r="L113226" s="1"/>
      <c r="M113226" s="1"/>
      <c r="N113226" s="1"/>
      <c r="O113226" s="1"/>
      <c r="P113226" s="1"/>
      <c r="Q113226" s="1"/>
      <c r="R113226" s="1"/>
      <c r="S113226" s="1"/>
      <c r="T113226" s="1"/>
      <c r="U113226" s="1"/>
    </row>
    <row r="113227" spans="2:21">
      <c r="B113227" s="26"/>
      <c r="C113227" s="1"/>
      <c r="D113227" s="1"/>
      <c r="E113227" s="1"/>
      <c r="F113227" s="1"/>
      <c r="G113227" s="1"/>
      <c r="H113227" s="1"/>
      <c r="I113227" s="1"/>
      <c r="J113227" s="1"/>
      <c r="K113227" s="1"/>
      <c r="L113227" s="1"/>
      <c r="M113227" s="1"/>
      <c r="N113227" s="1"/>
      <c r="O113227" s="1"/>
      <c r="P113227" s="1"/>
      <c r="Q113227" s="1"/>
      <c r="R113227" s="1"/>
      <c r="S113227" s="1"/>
      <c r="T113227" s="1"/>
      <c r="U113227" s="1"/>
    </row>
    <row r="113228" spans="2:21">
      <c r="B113228" s="26"/>
      <c r="C113228" s="1"/>
      <c r="D113228" s="1"/>
      <c r="E113228" s="1"/>
      <c r="F113228" s="1"/>
      <c r="G113228" s="1"/>
      <c r="H113228" s="1"/>
      <c r="I113228" s="1"/>
      <c r="J113228" s="1"/>
      <c r="K113228" s="1"/>
      <c r="L113228" s="1"/>
      <c r="M113228" s="1"/>
      <c r="N113228" s="1"/>
      <c r="O113228" s="1"/>
      <c r="P113228" s="1"/>
      <c r="Q113228" s="1"/>
      <c r="R113228" s="1"/>
      <c r="S113228" s="1"/>
      <c r="T113228" s="1"/>
      <c r="U113228" s="1"/>
    </row>
    <row r="113229" spans="2:21">
      <c r="B113229" s="26"/>
      <c r="C113229" s="1"/>
      <c r="D113229" s="1"/>
      <c r="E113229" s="1"/>
      <c r="F113229" s="1"/>
      <c r="G113229" s="1"/>
      <c r="H113229" s="1"/>
      <c r="I113229" s="1"/>
      <c r="J113229" s="1"/>
      <c r="K113229" s="1"/>
      <c r="L113229" s="1"/>
      <c r="M113229" s="1"/>
      <c r="N113229" s="1"/>
      <c r="O113229" s="1"/>
      <c r="P113229" s="1"/>
      <c r="Q113229" s="1"/>
      <c r="R113229" s="1"/>
      <c r="S113229" s="1"/>
      <c r="T113229" s="1"/>
      <c r="U113229" s="1"/>
    </row>
    <row r="113230" spans="2:21">
      <c r="B113230" s="26"/>
      <c r="C113230" s="1"/>
      <c r="D113230" s="1"/>
      <c r="E113230" s="1"/>
      <c r="F113230" s="1"/>
      <c r="G113230" s="1"/>
      <c r="H113230" s="1"/>
      <c r="I113230" s="1"/>
      <c r="J113230" s="1"/>
      <c r="K113230" s="1"/>
      <c r="L113230" s="1"/>
      <c r="M113230" s="1"/>
      <c r="N113230" s="1"/>
      <c r="O113230" s="1"/>
      <c r="P113230" s="1"/>
      <c r="Q113230" s="1"/>
      <c r="R113230" s="1"/>
      <c r="S113230" s="1"/>
      <c r="T113230" s="1"/>
      <c r="U113230" s="1"/>
    </row>
    <row r="113231" spans="2:21">
      <c r="B113231" s="26"/>
      <c r="C113231" s="1"/>
      <c r="D113231" s="1"/>
      <c r="E113231" s="1"/>
      <c r="F113231" s="1"/>
      <c r="G113231" s="1"/>
      <c r="H113231" s="1"/>
      <c r="I113231" s="1"/>
      <c r="J113231" s="1"/>
      <c r="K113231" s="1"/>
      <c r="L113231" s="1"/>
      <c r="M113231" s="1"/>
      <c r="N113231" s="1"/>
      <c r="O113231" s="1"/>
      <c r="P113231" s="1"/>
      <c r="Q113231" s="1"/>
      <c r="R113231" s="1"/>
      <c r="S113231" s="1"/>
      <c r="T113231" s="1"/>
      <c r="U113231" s="1"/>
    </row>
    <row r="113232" spans="2:21">
      <c r="B113232" s="26"/>
      <c r="C113232" s="1"/>
      <c r="D113232" s="1"/>
      <c r="E113232" s="1"/>
      <c r="F113232" s="1"/>
      <c r="G113232" s="1"/>
      <c r="H113232" s="1"/>
      <c r="I113232" s="1"/>
      <c r="J113232" s="1"/>
      <c r="K113232" s="1"/>
      <c r="L113232" s="1"/>
      <c r="M113232" s="1"/>
      <c r="N113232" s="1"/>
      <c r="O113232" s="1"/>
      <c r="P113232" s="1"/>
      <c r="Q113232" s="1"/>
      <c r="R113232" s="1"/>
      <c r="S113232" s="1"/>
      <c r="T113232" s="1"/>
      <c r="U113232" s="1"/>
    </row>
    <row r="113233" spans="2:21">
      <c r="B113233" s="26"/>
      <c r="C113233" s="1"/>
      <c r="D113233" s="1"/>
      <c r="E113233" s="1"/>
      <c r="F113233" s="1"/>
      <c r="G113233" s="1"/>
      <c r="H113233" s="1"/>
      <c r="I113233" s="1"/>
      <c r="J113233" s="1"/>
      <c r="K113233" s="1"/>
      <c r="L113233" s="1"/>
      <c r="M113233" s="1"/>
      <c r="N113233" s="1"/>
      <c r="O113233" s="1"/>
      <c r="P113233" s="1"/>
      <c r="Q113233" s="1"/>
      <c r="R113233" s="1"/>
      <c r="S113233" s="1"/>
      <c r="T113233" s="1"/>
      <c r="U113233" s="1"/>
    </row>
    <row r="113234" spans="2:21">
      <c r="B113234" s="26"/>
      <c r="C113234" s="1"/>
      <c r="D113234" s="1"/>
      <c r="E113234" s="1"/>
      <c r="F113234" s="1"/>
      <c r="G113234" s="1"/>
      <c r="H113234" s="1"/>
      <c r="I113234" s="1"/>
      <c r="J113234" s="1"/>
      <c r="K113234" s="1"/>
      <c r="L113234" s="1"/>
      <c r="M113234" s="1"/>
      <c r="N113234" s="1"/>
      <c r="O113234" s="1"/>
      <c r="P113234" s="1"/>
      <c r="Q113234" s="1"/>
      <c r="R113234" s="1"/>
      <c r="S113234" s="1"/>
      <c r="T113234" s="1"/>
      <c r="U113234" s="1"/>
    </row>
    <row r="113235" spans="2:21">
      <c r="B113235" s="26"/>
      <c r="C113235" s="1"/>
      <c r="D113235" s="1"/>
      <c r="E113235" s="1"/>
      <c r="F113235" s="1"/>
      <c r="G113235" s="1"/>
      <c r="H113235" s="1"/>
      <c r="I113235" s="1"/>
      <c r="J113235" s="1"/>
      <c r="K113235" s="1"/>
      <c r="L113235" s="1"/>
      <c r="M113235" s="1"/>
      <c r="N113235" s="1"/>
      <c r="O113235" s="1"/>
      <c r="P113235" s="1"/>
      <c r="Q113235" s="1"/>
      <c r="R113235" s="1"/>
      <c r="S113235" s="1"/>
      <c r="T113235" s="1"/>
      <c r="U113235" s="1"/>
    </row>
    <row r="113236" spans="2:21">
      <c r="B113236" s="26"/>
      <c r="C113236" s="1"/>
      <c r="D113236" s="1"/>
      <c r="E113236" s="1"/>
      <c r="F113236" s="1"/>
      <c r="G113236" s="1"/>
      <c r="H113236" s="1"/>
      <c r="I113236" s="1"/>
      <c r="J113236" s="1"/>
      <c r="K113236" s="1"/>
      <c r="L113236" s="1"/>
      <c r="M113236" s="1"/>
      <c r="N113236" s="1"/>
      <c r="O113236" s="1"/>
      <c r="P113236" s="1"/>
      <c r="Q113236" s="1"/>
      <c r="R113236" s="1"/>
      <c r="S113236" s="1"/>
      <c r="T113236" s="1"/>
      <c r="U113236" s="1"/>
    </row>
    <row r="113237" spans="2:21">
      <c r="B113237" s="26"/>
      <c r="C113237" s="1"/>
      <c r="D113237" s="1"/>
      <c r="E113237" s="1"/>
      <c r="F113237" s="1"/>
      <c r="G113237" s="1"/>
      <c r="H113237" s="1"/>
      <c r="I113237" s="1"/>
      <c r="J113237" s="1"/>
      <c r="K113237" s="1"/>
      <c r="L113237" s="1"/>
      <c r="M113237" s="1"/>
      <c r="N113237" s="1"/>
      <c r="O113237" s="1"/>
      <c r="P113237" s="1"/>
      <c r="Q113237" s="1"/>
      <c r="R113237" s="1"/>
      <c r="S113237" s="1"/>
      <c r="T113237" s="1"/>
      <c r="U113237" s="1"/>
    </row>
    <row r="113238" spans="2:21">
      <c r="B113238" s="26"/>
      <c r="C113238" s="1"/>
      <c r="D113238" s="1"/>
      <c r="E113238" s="1"/>
      <c r="F113238" s="1"/>
      <c r="G113238" s="1"/>
      <c r="H113238" s="1"/>
      <c r="I113238" s="1"/>
      <c r="J113238" s="1"/>
      <c r="K113238" s="1"/>
      <c r="L113238" s="1"/>
      <c r="M113238" s="1"/>
      <c r="N113238" s="1"/>
      <c r="O113238" s="1"/>
      <c r="P113238" s="1"/>
      <c r="Q113238" s="1"/>
      <c r="R113238" s="1"/>
      <c r="S113238" s="1"/>
      <c r="T113238" s="1"/>
      <c r="U113238" s="1"/>
    </row>
    <row r="113239" spans="2:21">
      <c r="B113239" s="26"/>
      <c r="C113239" s="1"/>
      <c r="D113239" s="1"/>
      <c r="E113239" s="1"/>
      <c r="F113239" s="1"/>
      <c r="G113239" s="1"/>
      <c r="H113239" s="1"/>
      <c r="I113239" s="1"/>
      <c r="J113239" s="1"/>
      <c r="K113239" s="1"/>
      <c r="L113239" s="1"/>
      <c r="M113239" s="1"/>
      <c r="N113239" s="1"/>
      <c r="O113239" s="1"/>
      <c r="P113239" s="1"/>
      <c r="Q113239" s="1"/>
      <c r="R113239" s="1"/>
      <c r="S113239" s="1"/>
      <c r="T113239" s="1"/>
      <c r="U113239" s="1"/>
    </row>
    <row r="113240" spans="2:21">
      <c r="B113240" s="26"/>
      <c r="C113240" s="1"/>
      <c r="D113240" s="1"/>
      <c r="E113240" s="1"/>
      <c r="F113240" s="1"/>
      <c r="G113240" s="1"/>
      <c r="H113240" s="1"/>
      <c r="I113240" s="1"/>
      <c r="J113240" s="1"/>
      <c r="K113240" s="1"/>
      <c r="L113240" s="1"/>
      <c r="M113240" s="1"/>
      <c r="N113240" s="1"/>
      <c r="O113240" s="1"/>
      <c r="P113240" s="1"/>
      <c r="Q113240" s="1"/>
      <c r="R113240" s="1"/>
      <c r="S113240" s="1"/>
      <c r="T113240" s="1"/>
      <c r="U113240" s="1"/>
    </row>
    <row r="113241" spans="2:21">
      <c r="B113241" s="26"/>
      <c r="C113241" s="1"/>
      <c r="D113241" s="1"/>
      <c r="E113241" s="1"/>
      <c r="F113241" s="1"/>
      <c r="G113241" s="1"/>
      <c r="H113241" s="1"/>
      <c r="I113241" s="1"/>
      <c r="J113241" s="1"/>
      <c r="K113241" s="1"/>
      <c r="L113241" s="1"/>
      <c r="M113241" s="1"/>
      <c r="N113241" s="1"/>
      <c r="O113241" s="1"/>
      <c r="P113241" s="1"/>
      <c r="Q113241" s="1"/>
      <c r="R113241" s="1"/>
      <c r="S113241" s="1"/>
      <c r="T113241" s="1"/>
      <c r="U113241" s="1"/>
    </row>
    <row r="113242" spans="2:21">
      <c r="B113242" s="26"/>
      <c r="C113242" s="1"/>
      <c r="D113242" s="1"/>
      <c r="E113242" s="1"/>
      <c r="F113242" s="1"/>
      <c r="G113242" s="1"/>
      <c r="H113242" s="1"/>
      <c r="I113242" s="1"/>
      <c r="J113242" s="1"/>
      <c r="K113242" s="1"/>
      <c r="L113242" s="1"/>
      <c r="M113242" s="1"/>
      <c r="N113242" s="1"/>
      <c r="O113242" s="1"/>
      <c r="P113242" s="1"/>
      <c r="Q113242" s="1"/>
      <c r="R113242" s="1"/>
      <c r="S113242" s="1"/>
      <c r="T113242" s="1"/>
      <c r="U113242" s="1"/>
    </row>
    <row r="113243" spans="2:21">
      <c r="B113243" s="26"/>
      <c r="C113243" s="1"/>
      <c r="D113243" s="1"/>
      <c r="E113243" s="1"/>
      <c r="F113243" s="1"/>
      <c r="G113243" s="1"/>
      <c r="H113243" s="1"/>
      <c r="I113243" s="1"/>
      <c r="J113243" s="1"/>
      <c r="K113243" s="1"/>
      <c r="L113243" s="1"/>
      <c r="M113243" s="1"/>
      <c r="N113243" s="1"/>
      <c r="O113243" s="1"/>
      <c r="P113243" s="1"/>
      <c r="Q113243" s="1"/>
      <c r="R113243" s="1"/>
      <c r="S113243" s="1"/>
      <c r="T113243" s="1"/>
      <c r="U113243" s="1"/>
    </row>
    <row r="113244" spans="2:21">
      <c r="B113244" s="26"/>
      <c r="C113244" s="1"/>
      <c r="D113244" s="1"/>
      <c r="E113244" s="1"/>
      <c r="F113244" s="1"/>
      <c r="G113244" s="1"/>
      <c r="H113244" s="1"/>
      <c r="I113244" s="1"/>
      <c r="J113244" s="1"/>
      <c r="K113244" s="1"/>
      <c r="L113244" s="1"/>
      <c r="M113244" s="1"/>
      <c r="N113244" s="1"/>
      <c r="O113244" s="1"/>
      <c r="P113244" s="1"/>
      <c r="Q113244" s="1"/>
      <c r="R113244" s="1"/>
      <c r="S113244" s="1"/>
      <c r="T113244" s="1"/>
      <c r="U113244" s="1"/>
    </row>
    <row r="113245" spans="2:21">
      <c r="B113245" s="26"/>
      <c r="C113245" s="1"/>
      <c r="D113245" s="1"/>
      <c r="E113245" s="1"/>
      <c r="F113245" s="1"/>
      <c r="G113245" s="1"/>
      <c r="H113245" s="1"/>
      <c r="I113245" s="1"/>
      <c r="J113245" s="1"/>
      <c r="K113245" s="1"/>
      <c r="L113245" s="1"/>
      <c r="M113245" s="1"/>
      <c r="N113245" s="1"/>
      <c r="O113245" s="1"/>
      <c r="P113245" s="1"/>
      <c r="Q113245" s="1"/>
      <c r="R113245" s="1"/>
      <c r="S113245" s="1"/>
      <c r="T113245" s="1"/>
      <c r="U113245" s="1"/>
    </row>
    <row r="113246" spans="2:21">
      <c r="B113246" s="26"/>
      <c r="C113246" s="1"/>
      <c r="D113246" s="1"/>
      <c r="E113246" s="1"/>
      <c r="F113246" s="1"/>
      <c r="G113246" s="1"/>
      <c r="H113246" s="1"/>
      <c r="I113246" s="1"/>
      <c r="J113246" s="1"/>
      <c r="K113246" s="1"/>
      <c r="L113246" s="1"/>
      <c r="M113246" s="1"/>
      <c r="N113246" s="1"/>
      <c r="O113246" s="1"/>
      <c r="P113246" s="1"/>
      <c r="Q113246" s="1"/>
      <c r="R113246" s="1"/>
      <c r="S113246" s="1"/>
      <c r="T113246" s="1"/>
      <c r="U113246" s="1"/>
    </row>
    <row r="113247" spans="2:21">
      <c r="B113247" s="26"/>
      <c r="C113247" s="1"/>
      <c r="D113247" s="1"/>
      <c r="E113247" s="1"/>
      <c r="F113247" s="1"/>
      <c r="G113247" s="1"/>
      <c r="H113247" s="1"/>
      <c r="I113247" s="1"/>
      <c r="J113247" s="1"/>
      <c r="K113247" s="1"/>
      <c r="L113247" s="1"/>
      <c r="M113247" s="1"/>
      <c r="N113247" s="1"/>
      <c r="O113247" s="1"/>
      <c r="P113247" s="1"/>
      <c r="Q113247" s="1"/>
      <c r="R113247" s="1"/>
      <c r="S113247" s="1"/>
      <c r="T113247" s="1"/>
      <c r="U113247" s="1"/>
    </row>
    <row r="113248" spans="2:21">
      <c r="B113248" s="26"/>
      <c r="C113248" s="1"/>
      <c r="D113248" s="1"/>
      <c r="E113248" s="1"/>
      <c r="F113248" s="1"/>
      <c r="G113248" s="1"/>
      <c r="H113248" s="1"/>
      <c r="I113248" s="1"/>
      <c r="J113248" s="1"/>
      <c r="K113248" s="1"/>
      <c r="L113248" s="1"/>
      <c r="M113248" s="1"/>
      <c r="N113248" s="1"/>
      <c r="O113248" s="1"/>
      <c r="P113248" s="1"/>
      <c r="Q113248" s="1"/>
      <c r="R113248" s="1"/>
      <c r="S113248" s="1"/>
      <c r="T113248" s="1"/>
      <c r="U113248" s="1"/>
    </row>
    <row r="113249" spans="2:21">
      <c r="B113249" s="26"/>
      <c r="C113249" s="1"/>
      <c r="D113249" s="1"/>
      <c r="E113249" s="1"/>
      <c r="F113249" s="1"/>
      <c r="G113249" s="1"/>
      <c r="H113249" s="1"/>
      <c r="I113249" s="1"/>
      <c r="J113249" s="1"/>
      <c r="K113249" s="1"/>
      <c r="L113249" s="1"/>
      <c r="M113249" s="1"/>
      <c r="N113249" s="1"/>
      <c r="O113249" s="1"/>
      <c r="P113249" s="1"/>
      <c r="Q113249" s="1"/>
      <c r="R113249" s="1"/>
      <c r="S113249" s="1"/>
      <c r="T113249" s="1"/>
      <c r="U113249" s="1"/>
    </row>
    <row r="113250" spans="2:21">
      <c r="B113250" s="26"/>
      <c r="C113250" s="1"/>
      <c r="D113250" s="1"/>
      <c r="E113250" s="1"/>
      <c r="F113250" s="1"/>
      <c r="G113250" s="1"/>
      <c r="H113250" s="1"/>
      <c r="I113250" s="1"/>
      <c r="J113250" s="1"/>
      <c r="K113250" s="1"/>
      <c r="L113250" s="1"/>
      <c r="M113250" s="1"/>
      <c r="N113250" s="1"/>
      <c r="O113250" s="1"/>
      <c r="P113250" s="1"/>
      <c r="Q113250" s="1"/>
      <c r="R113250" s="1"/>
      <c r="S113250" s="1"/>
      <c r="T113250" s="1"/>
      <c r="U113250" s="1"/>
    </row>
    <row r="113251" spans="2:21">
      <c r="B113251" s="26"/>
      <c r="C113251" s="1"/>
      <c r="D113251" s="1"/>
      <c r="E113251" s="1"/>
      <c r="F113251" s="1"/>
      <c r="G113251" s="1"/>
      <c r="H113251" s="1"/>
      <c r="I113251" s="1"/>
      <c r="J113251" s="1"/>
      <c r="K113251" s="1"/>
      <c r="L113251" s="1"/>
      <c r="M113251" s="1"/>
      <c r="N113251" s="1"/>
      <c r="O113251" s="1"/>
      <c r="P113251" s="1"/>
      <c r="Q113251" s="1"/>
      <c r="R113251" s="1"/>
      <c r="S113251" s="1"/>
      <c r="T113251" s="1"/>
      <c r="U113251" s="1"/>
    </row>
    <row r="113252" spans="2:21">
      <c r="B113252" s="26"/>
      <c r="C113252" s="1"/>
      <c r="D113252" s="1"/>
      <c r="E113252" s="1"/>
      <c r="F113252" s="1"/>
      <c r="G113252" s="1"/>
      <c r="H113252" s="1"/>
      <c r="I113252" s="1"/>
      <c r="J113252" s="1"/>
      <c r="K113252" s="1"/>
      <c r="L113252" s="1"/>
      <c r="M113252" s="1"/>
      <c r="N113252" s="1"/>
      <c r="O113252" s="1"/>
      <c r="P113252" s="1"/>
      <c r="Q113252" s="1"/>
      <c r="R113252" s="1"/>
      <c r="S113252" s="1"/>
      <c r="T113252" s="1"/>
      <c r="U113252" s="1"/>
    </row>
    <row r="113253" spans="2:21">
      <c r="B113253" s="26"/>
      <c r="C113253" s="1"/>
      <c r="D113253" s="1"/>
      <c r="E113253" s="1"/>
      <c r="F113253" s="1"/>
      <c r="G113253" s="1"/>
      <c r="H113253" s="1"/>
      <c r="I113253" s="1"/>
      <c r="J113253" s="1"/>
      <c r="K113253" s="1"/>
      <c r="L113253" s="1"/>
      <c r="M113253" s="1"/>
      <c r="N113253" s="1"/>
      <c r="O113253" s="1"/>
      <c r="P113253" s="1"/>
      <c r="Q113253" s="1"/>
      <c r="R113253" s="1"/>
      <c r="S113253" s="1"/>
      <c r="T113253" s="1"/>
      <c r="U113253" s="1"/>
    </row>
    <row r="113254" spans="2:21">
      <c r="B113254" s="26"/>
      <c r="C113254" s="1"/>
      <c r="D113254" s="1"/>
      <c r="E113254" s="1"/>
      <c r="F113254" s="1"/>
      <c r="G113254" s="1"/>
      <c r="H113254" s="1"/>
      <c r="I113254" s="1"/>
      <c r="J113254" s="1"/>
      <c r="K113254" s="1"/>
      <c r="L113254" s="1"/>
      <c r="M113254" s="1"/>
      <c r="N113254" s="1"/>
      <c r="O113254" s="1"/>
      <c r="P113254" s="1"/>
      <c r="Q113254" s="1"/>
      <c r="R113254" s="1"/>
      <c r="S113254" s="1"/>
      <c r="T113254" s="1"/>
      <c r="U113254" s="1"/>
    </row>
    <row r="113255" spans="2:21">
      <c r="B113255" s="26"/>
      <c r="C113255" s="1"/>
      <c r="D113255" s="1"/>
      <c r="E113255" s="1"/>
      <c r="F113255" s="1"/>
      <c r="G113255" s="1"/>
      <c r="H113255" s="1"/>
      <c r="I113255" s="1"/>
      <c r="J113255" s="1"/>
      <c r="K113255" s="1"/>
      <c r="L113255" s="1"/>
      <c r="M113255" s="1"/>
      <c r="N113255" s="1"/>
      <c r="O113255" s="1"/>
      <c r="P113255" s="1"/>
      <c r="Q113255" s="1"/>
      <c r="R113255" s="1"/>
      <c r="S113255" s="1"/>
      <c r="T113255" s="1"/>
      <c r="U113255" s="1"/>
    </row>
    <row r="113256" spans="2:21">
      <c r="B113256" s="26"/>
      <c r="C113256" s="1"/>
      <c r="D113256" s="1"/>
      <c r="E113256" s="1"/>
      <c r="F113256" s="1"/>
      <c r="G113256" s="1"/>
      <c r="H113256" s="1"/>
      <c r="I113256" s="1"/>
      <c r="J113256" s="1"/>
      <c r="K113256" s="1"/>
      <c r="L113256" s="1"/>
      <c r="M113256" s="1"/>
      <c r="N113256" s="1"/>
      <c r="O113256" s="1"/>
      <c r="P113256" s="1"/>
      <c r="Q113256" s="1"/>
      <c r="R113256" s="1"/>
      <c r="S113256" s="1"/>
      <c r="T113256" s="1"/>
      <c r="U113256" s="1"/>
    </row>
    <row r="113257" spans="2:21">
      <c r="B113257" s="26"/>
      <c r="C113257" s="1"/>
      <c r="D113257" s="1"/>
      <c r="E113257" s="1"/>
      <c r="F113257" s="1"/>
      <c r="G113257" s="1"/>
      <c r="H113257" s="1"/>
      <c r="I113257" s="1"/>
      <c r="J113257" s="1"/>
      <c r="K113257" s="1"/>
      <c r="L113257" s="1"/>
      <c r="M113257" s="1"/>
      <c r="N113257" s="1"/>
      <c r="O113257" s="1"/>
      <c r="P113257" s="1"/>
      <c r="Q113257" s="1"/>
      <c r="R113257" s="1"/>
      <c r="S113257" s="1"/>
      <c r="T113257" s="1"/>
      <c r="U113257" s="1"/>
    </row>
    <row r="113258" spans="2:21">
      <c r="B113258" s="26"/>
      <c r="C113258" s="1"/>
      <c r="D113258" s="1"/>
      <c r="E113258" s="1"/>
      <c r="F113258" s="1"/>
      <c r="G113258" s="1"/>
      <c r="H113258" s="1"/>
      <c r="I113258" s="1"/>
      <c r="J113258" s="1"/>
      <c r="K113258" s="1"/>
      <c r="L113258" s="1"/>
      <c r="M113258" s="1"/>
      <c r="N113258" s="1"/>
      <c r="O113258" s="1"/>
      <c r="P113258" s="1"/>
      <c r="Q113258" s="1"/>
      <c r="R113258" s="1"/>
      <c r="S113258" s="1"/>
      <c r="T113258" s="1"/>
      <c r="U113258" s="1"/>
    </row>
    <row r="113259" spans="2:21">
      <c r="B113259" s="26"/>
      <c r="C113259" s="1"/>
      <c r="D113259" s="1"/>
      <c r="E113259" s="1"/>
      <c r="F113259" s="1"/>
      <c r="G113259" s="1"/>
      <c r="H113259" s="1"/>
      <c r="I113259" s="1"/>
      <c r="J113259" s="1"/>
      <c r="K113259" s="1"/>
      <c r="L113259" s="1"/>
      <c r="M113259" s="1"/>
      <c r="N113259" s="1"/>
      <c r="O113259" s="1"/>
      <c r="P113259" s="1"/>
      <c r="Q113259" s="1"/>
      <c r="R113259" s="1"/>
      <c r="S113259" s="1"/>
      <c r="T113259" s="1"/>
      <c r="U113259" s="1"/>
    </row>
    <row r="113260" spans="2:21">
      <c r="B113260" s="26"/>
      <c r="C113260" s="1"/>
      <c r="D113260" s="1"/>
      <c r="E113260" s="1"/>
      <c r="F113260" s="1"/>
      <c r="G113260" s="1"/>
      <c r="H113260" s="1"/>
      <c r="I113260" s="1"/>
      <c r="J113260" s="1"/>
      <c r="K113260" s="1"/>
      <c r="L113260" s="1"/>
      <c r="M113260" s="1"/>
      <c r="N113260" s="1"/>
      <c r="O113260" s="1"/>
      <c r="P113260" s="1"/>
      <c r="Q113260" s="1"/>
      <c r="R113260" s="1"/>
      <c r="S113260" s="1"/>
      <c r="T113260" s="1"/>
      <c r="U113260" s="1"/>
    </row>
    <row r="113261" spans="2:21">
      <c r="B113261" s="26"/>
      <c r="C113261" s="1"/>
      <c r="D113261" s="1"/>
      <c r="E113261" s="1"/>
      <c r="F113261" s="1"/>
      <c r="G113261" s="1"/>
      <c r="H113261" s="1"/>
      <c r="I113261" s="1"/>
      <c r="J113261" s="1"/>
      <c r="K113261" s="1"/>
      <c r="L113261" s="1"/>
      <c r="M113261" s="1"/>
      <c r="N113261" s="1"/>
      <c r="O113261" s="1"/>
      <c r="P113261" s="1"/>
      <c r="Q113261" s="1"/>
      <c r="R113261" s="1"/>
      <c r="S113261" s="1"/>
      <c r="T113261" s="1"/>
      <c r="U113261" s="1"/>
    </row>
    <row r="113262" spans="2:21">
      <c r="B113262" s="26"/>
      <c r="C113262" s="1"/>
      <c r="D113262" s="1"/>
      <c r="E113262" s="1"/>
      <c r="F113262" s="1"/>
      <c r="G113262" s="1"/>
      <c r="H113262" s="1"/>
      <c r="I113262" s="1"/>
      <c r="J113262" s="1"/>
      <c r="K113262" s="1"/>
      <c r="L113262" s="1"/>
      <c r="M113262" s="1"/>
      <c r="N113262" s="1"/>
      <c r="O113262" s="1"/>
      <c r="P113262" s="1"/>
      <c r="Q113262" s="1"/>
      <c r="R113262" s="1"/>
      <c r="S113262" s="1"/>
      <c r="T113262" s="1"/>
      <c r="U113262" s="1"/>
    </row>
    <row r="113263" spans="2:21">
      <c r="B113263" s="26"/>
      <c r="C113263" s="1"/>
      <c r="D113263" s="1"/>
      <c r="E113263" s="1"/>
      <c r="F113263" s="1"/>
      <c r="G113263" s="1"/>
      <c r="H113263" s="1"/>
      <c r="I113263" s="1"/>
      <c r="J113263" s="1"/>
      <c r="K113263" s="1"/>
      <c r="L113263" s="1"/>
      <c r="M113263" s="1"/>
      <c r="N113263" s="1"/>
      <c r="O113263" s="1"/>
      <c r="P113263" s="1"/>
      <c r="Q113263" s="1"/>
      <c r="R113263" s="1"/>
      <c r="S113263" s="1"/>
      <c r="T113263" s="1"/>
      <c r="U113263" s="1"/>
    </row>
    <row r="113264" spans="2:21">
      <c r="B113264" s="26"/>
      <c r="C113264" s="1"/>
      <c r="D113264" s="1"/>
      <c r="E113264" s="1"/>
      <c r="F113264" s="1"/>
      <c r="G113264" s="1"/>
      <c r="H113264" s="1"/>
      <c r="I113264" s="1"/>
      <c r="J113264" s="1"/>
      <c r="K113264" s="1"/>
      <c r="L113264" s="1"/>
      <c r="M113264" s="1"/>
      <c r="N113264" s="1"/>
      <c r="O113264" s="1"/>
      <c r="P113264" s="1"/>
      <c r="Q113264" s="1"/>
      <c r="R113264" s="1"/>
      <c r="S113264" s="1"/>
      <c r="T113264" s="1"/>
      <c r="U113264" s="1"/>
    </row>
    <row r="113265" spans="2:21">
      <c r="B113265" s="26"/>
      <c r="C113265" s="1"/>
      <c r="D113265" s="1"/>
      <c r="E113265" s="1"/>
      <c r="F113265" s="1"/>
      <c r="G113265" s="1"/>
      <c r="H113265" s="1"/>
      <c r="I113265" s="1"/>
      <c r="J113265" s="1"/>
      <c r="K113265" s="1"/>
      <c r="L113265" s="1"/>
      <c r="M113265" s="1"/>
      <c r="N113265" s="1"/>
      <c r="O113265" s="1"/>
      <c r="P113265" s="1"/>
      <c r="Q113265" s="1"/>
      <c r="R113265" s="1"/>
      <c r="S113265" s="1"/>
      <c r="T113265" s="1"/>
      <c r="U113265" s="1"/>
    </row>
    <row r="113266" spans="2:21">
      <c r="B113266" s="26"/>
      <c r="C113266" s="1"/>
      <c r="D113266" s="1"/>
      <c r="E113266" s="1"/>
      <c r="F113266" s="1"/>
      <c r="G113266" s="1"/>
      <c r="H113266" s="1"/>
      <c r="I113266" s="1"/>
      <c r="J113266" s="1"/>
      <c r="K113266" s="1"/>
      <c r="L113266" s="1"/>
      <c r="M113266" s="1"/>
      <c r="N113266" s="1"/>
      <c r="O113266" s="1"/>
      <c r="P113266" s="1"/>
      <c r="Q113266" s="1"/>
      <c r="R113266" s="1"/>
      <c r="S113266" s="1"/>
      <c r="T113266" s="1"/>
      <c r="U113266" s="1"/>
    </row>
    <row r="113267" spans="2:21">
      <c r="B113267" s="26"/>
      <c r="C113267" s="1"/>
      <c r="D113267" s="1"/>
      <c r="E113267" s="1"/>
      <c r="F113267" s="1"/>
      <c r="G113267" s="1"/>
      <c r="H113267" s="1"/>
      <c r="I113267" s="1"/>
      <c r="J113267" s="1"/>
      <c r="K113267" s="1"/>
      <c r="L113267" s="1"/>
      <c r="M113267" s="1"/>
      <c r="N113267" s="1"/>
      <c r="O113267" s="1"/>
      <c r="P113267" s="1"/>
      <c r="Q113267" s="1"/>
      <c r="R113267" s="1"/>
      <c r="S113267" s="1"/>
      <c r="T113267" s="1"/>
      <c r="U113267" s="1"/>
    </row>
    <row r="113268" spans="2:21">
      <c r="B113268" s="26"/>
      <c r="C113268" s="1"/>
      <c r="D113268" s="1"/>
      <c r="E113268" s="1"/>
      <c r="F113268" s="1"/>
      <c r="G113268" s="1"/>
      <c r="H113268" s="1"/>
      <c r="I113268" s="1"/>
      <c r="J113268" s="1"/>
      <c r="K113268" s="1"/>
      <c r="L113268" s="1"/>
      <c r="M113268" s="1"/>
      <c r="N113268" s="1"/>
      <c r="O113268" s="1"/>
      <c r="P113268" s="1"/>
      <c r="Q113268" s="1"/>
      <c r="R113268" s="1"/>
      <c r="S113268" s="1"/>
      <c r="T113268" s="1"/>
      <c r="U113268" s="1"/>
    </row>
    <row r="113269" spans="2:21">
      <c r="B113269" s="26"/>
      <c r="C113269" s="1"/>
      <c r="D113269" s="1"/>
      <c r="E113269" s="1"/>
      <c r="F113269" s="1"/>
      <c r="G113269" s="1"/>
      <c r="H113269" s="1"/>
      <c r="I113269" s="1"/>
      <c r="J113269" s="1"/>
      <c r="K113269" s="1"/>
      <c r="L113269" s="1"/>
      <c r="M113269" s="1"/>
      <c r="N113269" s="1"/>
      <c r="O113269" s="1"/>
      <c r="P113269" s="1"/>
      <c r="Q113269" s="1"/>
      <c r="R113269" s="1"/>
      <c r="S113269" s="1"/>
      <c r="T113269" s="1"/>
      <c r="U113269" s="1"/>
    </row>
    <row r="113270" spans="2:21">
      <c r="B113270" s="26"/>
      <c r="C113270" s="1"/>
      <c r="D113270" s="1"/>
      <c r="E113270" s="1"/>
      <c r="F113270" s="1"/>
      <c r="G113270" s="1"/>
      <c r="H113270" s="1"/>
      <c r="I113270" s="1"/>
      <c r="J113270" s="1"/>
      <c r="K113270" s="1"/>
      <c r="L113270" s="1"/>
      <c r="M113270" s="1"/>
      <c r="N113270" s="1"/>
      <c r="O113270" s="1"/>
      <c r="P113270" s="1"/>
      <c r="Q113270" s="1"/>
      <c r="R113270" s="1"/>
      <c r="S113270" s="1"/>
      <c r="T113270" s="1"/>
      <c r="U113270" s="1"/>
    </row>
    <row r="113271" spans="2:21">
      <c r="B113271" s="26"/>
      <c r="C113271" s="1"/>
      <c r="D113271" s="1"/>
      <c r="E113271" s="1"/>
      <c r="F113271" s="1"/>
      <c r="G113271" s="1"/>
      <c r="H113271" s="1"/>
      <c r="I113271" s="1"/>
      <c r="J113271" s="1"/>
      <c r="K113271" s="1"/>
      <c r="L113271" s="1"/>
      <c r="M113271" s="1"/>
      <c r="N113271" s="1"/>
      <c r="O113271" s="1"/>
      <c r="P113271" s="1"/>
      <c r="Q113271" s="1"/>
      <c r="R113271" s="1"/>
      <c r="S113271" s="1"/>
      <c r="T113271" s="1"/>
      <c r="U113271" s="1"/>
    </row>
    <row r="113272" spans="2:21">
      <c r="B113272" s="26"/>
      <c r="C113272" s="1"/>
      <c r="D113272" s="1"/>
      <c r="E113272" s="1"/>
      <c r="F113272" s="1"/>
      <c r="G113272" s="1"/>
      <c r="H113272" s="1"/>
      <c r="I113272" s="1"/>
      <c r="J113272" s="1"/>
      <c r="K113272" s="1"/>
      <c r="L113272" s="1"/>
      <c r="M113272" s="1"/>
      <c r="N113272" s="1"/>
      <c r="O113272" s="1"/>
      <c r="P113272" s="1"/>
      <c r="Q113272" s="1"/>
      <c r="R113272" s="1"/>
      <c r="S113272" s="1"/>
      <c r="T113272" s="1"/>
      <c r="U113272" s="1"/>
    </row>
    <row r="113273" spans="2:21">
      <c r="B113273" s="26"/>
      <c r="C113273" s="1"/>
      <c r="D113273" s="1"/>
      <c r="E113273" s="1"/>
      <c r="F113273" s="1"/>
      <c r="G113273" s="1"/>
      <c r="H113273" s="1"/>
      <c r="I113273" s="1"/>
      <c r="J113273" s="1"/>
      <c r="K113273" s="1"/>
      <c r="L113273" s="1"/>
      <c r="M113273" s="1"/>
      <c r="N113273" s="1"/>
      <c r="O113273" s="1"/>
      <c r="P113273" s="1"/>
      <c r="Q113273" s="1"/>
      <c r="R113273" s="1"/>
      <c r="S113273" s="1"/>
      <c r="T113273" s="1"/>
      <c r="U113273" s="1"/>
    </row>
    <row r="113274" spans="2:21">
      <c r="B113274" s="26"/>
      <c r="C113274" s="1"/>
      <c r="D113274" s="1"/>
      <c r="E113274" s="1"/>
      <c r="F113274" s="1"/>
      <c r="G113274" s="1"/>
      <c r="H113274" s="1"/>
      <c r="I113274" s="1"/>
      <c r="J113274" s="1"/>
      <c r="K113274" s="1"/>
      <c r="L113274" s="1"/>
      <c r="M113274" s="1"/>
      <c r="N113274" s="1"/>
      <c r="O113274" s="1"/>
      <c r="P113274" s="1"/>
      <c r="Q113274" s="1"/>
      <c r="R113274" s="1"/>
      <c r="S113274" s="1"/>
      <c r="T113274" s="1"/>
      <c r="U113274" s="1"/>
    </row>
    <row r="113275" spans="2:21">
      <c r="B113275" s="26"/>
      <c r="C113275" s="1"/>
      <c r="D113275" s="1"/>
      <c r="E113275" s="1"/>
      <c r="F113275" s="1"/>
      <c r="G113275" s="1"/>
      <c r="H113275" s="1"/>
      <c r="I113275" s="1"/>
      <c r="J113275" s="1"/>
      <c r="K113275" s="1"/>
      <c r="L113275" s="1"/>
      <c r="M113275" s="1"/>
      <c r="N113275" s="1"/>
      <c r="O113275" s="1"/>
      <c r="P113275" s="1"/>
      <c r="Q113275" s="1"/>
      <c r="R113275" s="1"/>
      <c r="S113275" s="1"/>
      <c r="T113275" s="1"/>
      <c r="U113275" s="1"/>
    </row>
    <row r="113276" spans="2:21">
      <c r="B113276" s="26"/>
      <c r="C113276" s="1"/>
      <c r="D113276" s="1"/>
      <c r="E113276" s="1"/>
      <c r="F113276" s="1"/>
      <c r="G113276" s="1"/>
      <c r="H113276" s="1"/>
      <c r="I113276" s="1"/>
      <c r="J113276" s="1"/>
      <c r="K113276" s="1"/>
      <c r="L113276" s="1"/>
      <c r="M113276" s="1"/>
      <c r="N113276" s="1"/>
      <c r="O113276" s="1"/>
      <c r="P113276" s="1"/>
      <c r="Q113276" s="1"/>
      <c r="R113276" s="1"/>
      <c r="S113276" s="1"/>
      <c r="T113276" s="1"/>
      <c r="U113276" s="1"/>
    </row>
    <row r="113277" spans="2:21">
      <c r="B113277" s="26"/>
      <c r="C113277" s="1"/>
      <c r="D113277" s="1"/>
      <c r="E113277" s="1"/>
      <c r="F113277" s="1"/>
      <c r="G113277" s="1"/>
      <c r="H113277" s="1"/>
      <c r="I113277" s="1"/>
      <c r="J113277" s="1"/>
      <c r="K113277" s="1"/>
      <c r="L113277" s="1"/>
      <c r="M113277" s="1"/>
      <c r="N113277" s="1"/>
      <c r="O113277" s="1"/>
      <c r="P113277" s="1"/>
      <c r="Q113277" s="1"/>
      <c r="R113277" s="1"/>
      <c r="S113277" s="1"/>
      <c r="T113277" s="1"/>
      <c r="U113277" s="1"/>
    </row>
    <row r="113278" spans="2:21">
      <c r="B113278" s="26"/>
      <c r="C113278" s="1"/>
      <c r="D113278" s="1"/>
      <c r="E113278" s="1"/>
      <c r="F113278" s="1"/>
      <c r="G113278" s="1"/>
      <c r="H113278" s="1"/>
      <c r="I113278" s="1"/>
      <c r="J113278" s="1"/>
      <c r="K113278" s="1"/>
      <c r="L113278" s="1"/>
      <c r="M113278" s="1"/>
      <c r="N113278" s="1"/>
      <c r="O113278" s="1"/>
      <c r="P113278" s="1"/>
      <c r="Q113278" s="1"/>
      <c r="R113278" s="1"/>
      <c r="S113278" s="1"/>
      <c r="T113278" s="1"/>
      <c r="U113278" s="1"/>
    </row>
    <row r="113279" spans="2:21">
      <c r="B113279" s="26"/>
      <c r="C113279" s="1"/>
      <c r="D113279" s="1"/>
      <c r="E113279" s="1"/>
      <c r="F113279" s="1"/>
      <c r="G113279" s="1"/>
      <c r="H113279" s="1"/>
      <c r="I113279" s="1"/>
      <c r="J113279" s="1"/>
      <c r="K113279" s="1"/>
      <c r="L113279" s="1"/>
      <c r="M113279" s="1"/>
      <c r="N113279" s="1"/>
      <c r="O113279" s="1"/>
      <c r="P113279" s="1"/>
      <c r="Q113279" s="1"/>
      <c r="R113279" s="1"/>
      <c r="S113279" s="1"/>
      <c r="T113279" s="1"/>
      <c r="U113279" s="1"/>
    </row>
    <row r="113280" spans="2:21">
      <c r="B113280" s="26"/>
      <c r="C113280" s="1"/>
      <c r="D113280" s="1"/>
      <c r="E113280" s="1"/>
      <c r="F113280" s="1"/>
      <c r="G113280" s="1"/>
      <c r="H113280" s="1"/>
      <c r="I113280" s="1"/>
      <c r="J113280" s="1"/>
      <c r="K113280" s="1"/>
      <c r="L113280" s="1"/>
      <c r="M113280" s="1"/>
      <c r="N113280" s="1"/>
      <c r="O113280" s="1"/>
      <c r="P113280" s="1"/>
      <c r="Q113280" s="1"/>
      <c r="R113280" s="1"/>
      <c r="S113280" s="1"/>
      <c r="T113280" s="1"/>
      <c r="U113280" s="1"/>
    </row>
    <row r="113281" spans="2:21">
      <c r="B113281" s="26"/>
      <c r="C113281" s="1"/>
      <c r="D113281" s="1"/>
      <c r="E113281" s="1"/>
      <c r="F113281" s="1"/>
      <c r="G113281" s="1"/>
      <c r="H113281" s="1"/>
      <c r="I113281" s="1"/>
      <c r="J113281" s="1"/>
      <c r="K113281" s="1"/>
      <c r="L113281" s="1"/>
      <c r="M113281" s="1"/>
      <c r="N113281" s="1"/>
      <c r="O113281" s="1"/>
      <c r="P113281" s="1"/>
      <c r="Q113281" s="1"/>
      <c r="R113281" s="1"/>
      <c r="S113281" s="1"/>
      <c r="T113281" s="1"/>
      <c r="U113281" s="1"/>
    </row>
    <row r="113282" spans="2:21">
      <c r="B113282" s="26"/>
      <c r="C113282" s="1"/>
      <c r="D113282" s="1"/>
      <c r="E113282" s="1"/>
      <c r="F113282" s="1"/>
      <c r="G113282" s="1"/>
      <c r="H113282" s="1"/>
      <c r="I113282" s="1"/>
      <c r="J113282" s="1"/>
      <c r="K113282" s="1"/>
      <c r="L113282" s="1"/>
      <c r="M113282" s="1"/>
      <c r="N113282" s="1"/>
      <c r="O113282" s="1"/>
      <c r="P113282" s="1"/>
      <c r="Q113282" s="1"/>
      <c r="R113282" s="1"/>
      <c r="S113282" s="1"/>
      <c r="T113282" s="1"/>
      <c r="U113282" s="1"/>
    </row>
    <row r="113283" spans="2:21">
      <c r="B113283" s="26"/>
      <c r="C113283" s="1"/>
      <c r="D113283" s="1"/>
      <c r="E113283" s="1"/>
      <c r="F113283" s="1"/>
      <c r="G113283" s="1"/>
      <c r="H113283" s="1"/>
      <c r="I113283" s="1"/>
      <c r="J113283" s="1"/>
      <c r="K113283" s="1"/>
      <c r="L113283" s="1"/>
      <c r="M113283" s="1"/>
      <c r="N113283" s="1"/>
      <c r="O113283" s="1"/>
      <c r="P113283" s="1"/>
      <c r="Q113283" s="1"/>
      <c r="R113283" s="1"/>
      <c r="S113283" s="1"/>
      <c r="T113283" s="1"/>
      <c r="U113283" s="1"/>
    </row>
    <row r="113284" spans="2:21">
      <c r="B113284" s="26"/>
      <c r="C113284" s="1"/>
      <c r="D113284" s="1"/>
      <c r="E113284" s="1"/>
      <c r="F113284" s="1"/>
      <c r="G113284" s="1"/>
      <c r="H113284" s="1"/>
      <c r="I113284" s="1"/>
      <c r="J113284" s="1"/>
      <c r="K113284" s="1"/>
      <c r="L113284" s="1"/>
      <c r="M113284" s="1"/>
      <c r="N113284" s="1"/>
      <c r="O113284" s="1"/>
      <c r="P113284" s="1"/>
      <c r="Q113284" s="1"/>
      <c r="R113284" s="1"/>
      <c r="S113284" s="1"/>
      <c r="T113284" s="1"/>
      <c r="U113284" s="1"/>
    </row>
    <row r="113285" spans="2:21">
      <c r="B113285" s="26"/>
      <c r="C113285" s="1"/>
      <c r="D113285" s="1"/>
      <c r="E113285" s="1"/>
      <c r="F113285" s="1"/>
      <c r="G113285" s="1"/>
      <c r="H113285" s="1"/>
      <c r="I113285" s="1"/>
      <c r="J113285" s="1"/>
      <c r="K113285" s="1"/>
      <c r="L113285" s="1"/>
      <c r="M113285" s="1"/>
      <c r="N113285" s="1"/>
      <c r="O113285" s="1"/>
      <c r="P113285" s="1"/>
      <c r="Q113285" s="1"/>
      <c r="R113285" s="1"/>
      <c r="S113285" s="1"/>
      <c r="T113285" s="1"/>
      <c r="U113285" s="1"/>
    </row>
    <row r="113286" spans="2:21">
      <c r="B113286" s="26"/>
      <c r="C113286" s="1"/>
      <c r="D113286" s="1"/>
      <c r="E113286" s="1"/>
      <c r="F113286" s="1"/>
      <c r="G113286" s="1"/>
      <c r="H113286" s="1"/>
      <c r="I113286" s="1"/>
      <c r="J113286" s="1"/>
      <c r="K113286" s="1"/>
      <c r="L113286" s="1"/>
      <c r="M113286" s="1"/>
      <c r="N113286" s="1"/>
      <c r="O113286" s="1"/>
      <c r="P113286" s="1"/>
      <c r="Q113286" s="1"/>
      <c r="R113286" s="1"/>
      <c r="S113286" s="1"/>
      <c r="T113286" s="1"/>
      <c r="U113286" s="1"/>
    </row>
    <row r="113287" spans="2:21">
      <c r="B113287" s="26"/>
      <c r="C113287" s="1"/>
      <c r="D113287" s="1"/>
      <c r="E113287" s="1"/>
      <c r="F113287" s="1"/>
      <c r="G113287" s="1"/>
      <c r="H113287" s="1"/>
      <c r="I113287" s="1"/>
      <c r="J113287" s="1"/>
      <c r="K113287" s="1"/>
      <c r="L113287" s="1"/>
      <c r="M113287" s="1"/>
      <c r="N113287" s="1"/>
      <c r="O113287" s="1"/>
      <c r="P113287" s="1"/>
      <c r="Q113287" s="1"/>
      <c r="R113287" s="1"/>
      <c r="S113287" s="1"/>
      <c r="T113287" s="1"/>
      <c r="U113287" s="1"/>
    </row>
    <row r="113288" spans="2:21">
      <c r="B113288" s="26"/>
      <c r="C113288" s="1"/>
      <c r="D113288" s="1"/>
      <c r="E113288" s="1"/>
      <c r="F113288" s="1"/>
      <c r="G113288" s="1"/>
      <c r="H113288" s="1"/>
      <c r="I113288" s="1"/>
      <c r="J113288" s="1"/>
      <c r="K113288" s="1"/>
      <c r="L113288" s="1"/>
      <c r="M113288" s="1"/>
      <c r="N113288" s="1"/>
      <c r="O113288" s="1"/>
      <c r="P113288" s="1"/>
      <c r="Q113288" s="1"/>
      <c r="R113288" s="1"/>
      <c r="S113288" s="1"/>
      <c r="T113288" s="1"/>
      <c r="U113288" s="1"/>
    </row>
    <row r="113289" spans="2:21">
      <c r="B113289" s="26"/>
      <c r="C113289" s="1"/>
      <c r="D113289" s="1"/>
      <c r="E113289" s="1"/>
      <c r="F113289" s="1"/>
      <c r="G113289" s="1"/>
      <c r="H113289" s="1"/>
      <c r="I113289" s="1"/>
      <c r="J113289" s="1"/>
      <c r="K113289" s="1"/>
      <c r="L113289" s="1"/>
      <c r="M113289" s="1"/>
      <c r="N113289" s="1"/>
      <c r="O113289" s="1"/>
      <c r="P113289" s="1"/>
      <c r="Q113289" s="1"/>
      <c r="R113289" s="1"/>
      <c r="S113289" s="1"/>
      <c r="T113289" s="1"/>
      <c r="U113289" s="1"/>
    </row>
    <row r="113290" spans="2:21">
      <c r="B113290" s="26"/>
      <c r="C113290" s="1"/>
      <c r="D113290" s="1"/>
      <c r="E113290" s="1"/>
      <c r="F113290" s="1"/>
      <c r="G113290" s="1"/>
      <c r="H113290" s="1"/>
      <c r="I113290" s="1"/>
      <c r="J113290" s="1"/>
      <c r="K113290" s="1"/>
      <c r="L113290" s="1"/>
      <c r="M113290" s="1"/>
      <c r="N113290" s="1"/>
      <c r="O113290" s="1"/>
      <c r="P113290" s="1"/>
      <c r="Q113290" s="1"/>
      <c r="R113290" s="1"/>
      <c r="S113290" s="1"/>
      <c r="T113290" s="1"/>
      <c r="U113290" s="1"/>
    </row>
    <row r="113291" spans="2:21">
      <c r="B113291" s="26"/>
      <c r="C113291" s="1"/>
      <c r="D113291" s="1"/>
      <c r="E113291" s="1"/>
      <c r="F113291" s="1"/>
      <c r="G113291" s="1"/>
      <c r="H113291" s="1"/>
      <c r="I113291" s="1"/>
      <c r="J113291" s="1"/>
      <c r="K113291" s="1"/>
      <c r="L113291" s="1"/>
      <c r="M113291" s="1"/>
      <c r="N113291" s="1"/>
      <c r="O113291" s="1"/>
      <c r="P113291" s="1"/>
      <c r="Q113291" s="1"/>
      <c r="R113291" s="1"/>
      <c r="S113291" s="1"/>
      <c r="T113291" s="1"/>
      <c r="U113291" s="1"/>
    </row>
    <row r="113292" spans="2:21">
      <c r="B113292" s="26"/>
      <c r="C113292" s="1"/>
      <c r="D113292" s="1"/>
      <c r="E113292" s="1"/>
      <c r="F113292" s="1"/>
      <c r="G113292" s="1"/>
      <c r="H113292" s="1"/>
      <c r="I113292" s="1"/>
      <c r="J113292" s="1"/>
      <c r="K113292" s="1"/>
      <c r="L113292" s="1"/>
      <c r="M113292" s="1"/>
      <c r="N113292" s="1"/>
      <c r="O113292" s="1"/>
      <c r="P113292" s="1"/>
      <c r="Q113292" s="1"/>
      <c r="R113292" s="1"/>
      <c r="S113292" s="1"/>
      <c r="T113292" s="1"/>
      <c r="U113292" s="1"/>
    </row>
    <row r="113293" spans="2:21">
      <c r="B113293" s="26"/>
      <c r="C113293" s="1"/>
      <c r="D113293" s="1"/>
      <c r="E113293" s="1"/>
      <c r="F113293" s="1"/>
      <c r="G113293" s="1"/>
      <c r="H113293" s="1"/>
      <c r="I113293" s="1"/>
      <c r="J113293" s="1"/>
      <c r="K113293" s="1"/>
      <c r="L113293" s="1"/>
      <c r="M113293" s="1"/>
      <c r="N113293" s="1"/>
      <c r="O113293" s="1"/>
      <c r="P113293" s="1"/>
      <c r="Q113293" s="1"/>
      <c r="R113293" s="1"/>
      <c r="S113293" s="1"/>
      <c r="T113293" s="1"/>
      <c r="U113293" s="1"/>
    </row>
    <row r="113294" spans="2:21">
      <c r="B113294" s="26"/>
      <c r="C113294" s="1"/>
      <c r="D113294" s="1"/>
      <c r="E113294" s="1"/>
      <c r="F113294" s="1"/>
      <c r="G113294" s="1"/>
      <c r="H113294" s="1"/>
      <c r="I113294" s="1"/>
      <c r="J113294" s="1"/>
      <c r="K113294" s="1"/>
      <c r="L113294" s="1"/>
      <c r="M113294" s="1"/>
      <c r="N113294" s="1"/>
      <c r="O113294" s="1"/>
      <c r="P113294" s="1"/>
      <c r="Q113294" s="1"/>
      <c r="R113294" s="1"/>
      <c r="S113294" s="1"/>
      <c r="T113294" s="1"/>
      <c r="U113294" s="1"/>
    </row>
    <row r="113295" spans="2:21">
      <c r="B113295" s="26"/>
      <c r="C113295" s="1"/>
      <c r="D113295" s="1"/>
      <c r="E113295" s="1"/>
      <c r="F113295" s="1"/>
      <c r="G113295" s="1"/>
      <c r="H113295" s="1"/>
      <c r="I113295" s="1"/>
      <c r="J113295" s="1"/>
      <c r="K113295" s="1"/>
      <c r="L113295" s="1"/>
      <c r="M113295" s="1"/>
      <c r="N113295" s="1"/>
      <c r="O113295" s="1"/>
      <c r="P113295" s="1"/>
      <c r="Q113295" s="1"/>
      <c r="R113295" s="1"/>
      <c r="S113295" s="1"/>
      <c r="T113295" s="1"/>
      <c r="U113295" s="1"/>
    </row>
    <row r="113296" spans="2:21">
      <c r="B113296" s="26"/>
      <c r="C113296" s="1"/>
      <c r="D113296" s="1"/>
      <c r="E113296" s="1"/>
      <c r="F113296" s="1"/>
      <c r="G113296" s="1"/>
      <c r="H113296" s="1"/>
      <c r="I113296" s="1"/>
      <c r="J113296" s="1"/>
      <c r="K113296" s="1"/>
      <c r="L113296" s="1"/>
      <c r="M113296" s="1"/>
      <c r="N113296" s="1"/>
      <c r="O113296" s="1"/>
      <c r="P113296" s="1"/>
      <c r="Q113296" s="1"/>
      <c r="R113296" s="1"/>
      <c r="S113296" s="1"/>
      <c r="T113296" s="1"/>
      <c r="U113296" s="1"/>
    </row>
    <row r="113297" spans="2:21">
      <c r="B113297" s="26"/>
      <c r="C113297" s="1"/>
      <c r="D113297" s="1"/>
      <c r="E113297" s="1"/>
      <c r="F113297" s="1"/>
      <c r="G113297" s="1"/>
      <c r="H113297" s="1"/>
      <c r="I113297" s="1"/>
      <c r="J113297" s="1"/>
      <c r="K113297" s="1"/>
      <c r="L113297" s="1"/>
      <c r="M113297" s="1"/>
      <c r="N113297" s="1"/>
      <c r="O113297" s="1"/>
      <c r="P113297" s="1"/>
      <c r="Q113297" s="1"/>
      <c r="R113297" s="1"/>
      <c r="S113297" s="1"/>
      <c r="T113297" s="1"/>
      <c r="U113297" s="1"/>
    </row>
    <row r="113298" spans="2:21">
      <c r="B113298" s="26"/>
      <c r="C113298" s="1"/>
      <c r="D113298" s="1"/>
      <c r="E113298" s="1"/>
      <c r="F113298" s="1"/>
      <c r="G113298" s="1"/>
      <c r="H113298" s="1"/>
      <c r="I113298" s="1"/>
      <c r="J113298" s="1"/>
      <c r="K113298" s="1"/>
      <c r="L113298" s="1"/>
      <c r="M113298" s="1"/>
      <c r="N113298" s="1"/>
      <c r="O113298" s="1"/>
      <c r="P113298" s="1"/>
      <c r="Q113298" s="1"/>
      <c r="R113298" s="1"/>
      <c r="S113298" s="1"/>
      <c r="T113298" s="1"/>
      <c r="U113298" s="1"/>
    </row>
    <row r="113299" spans="2:21">
      <c r="B113299" s="26"/>
      <c r="C113299" s="1"/>
      <c r="D113299" s="1"/>
      <c r="E113299" s="1"/>
      <c r="F113299" s="1"/>
      <c r="G113299" s="1"/>
      <c r="H113299" s="1"/>
      <c r="I113299" s="1"/>
      <c r="J113299" s="1"/>
      <c r="K113299" s="1"/>
      <c r="L113299" s="1"/>
      <c r="M113299" s="1"/>
      <c r="N113299" s="1"/>
      <c r="O113299" s="1"/>
      <c r="P113299" s="1"/>
      <c r="Q113299" s="1"/>
      <c r="R113299" s="1"/>
      <c r="S113299" s="1"/>
      <c r="T113299" s="1"/>
      <c r="U113299" s="1"/>
    </row>
    <row r="113300" spans="2:21">
      <c r="B113300" s="26"/>
      <c r="C113300" s="1"/>
      <c r="D113300" s="1"/>
      <c r="E113300" s="1"/>
      <c r="F113300" s="1"/>
      <c r="G113300" s="1"/>
      <c r="H113300" s="1"/>
      <c r="I113300" s="1"/>
      <c r="J113300" s="1"/>
      <c r="K113300" s="1"/>
      <c r="L113300" s="1"/>
      <c r="M113300" s="1"/>
      <c r="N113300" s="1"/>
      <c r="O113300" s="1"/>
      <c r="P113300" s="1"/>
      <c r="Q113300" s="1"/>
      <c r="R113300" s="1"/>
      <c r="S113300" s="1"/>
      <c r="T113300" s="1"/>
      <c r="U113300" s="1"/>
    </row>
    <row r="113301" spans="2:21">
      <c r="B113301" s="26"/>
      <c r="C113301" s="1"/>
      <c r="D113301" s="1"/>
      <c r="E113301" s="1"/>
      <c r="F113301" s="1"/>
      <c r="G113301" s="1"/>
      <c r="H113301" s="1"/>
      <c r="I113301" s="1"/>
      <c r="J113301" s="1"/>
      <c r="K113301" s="1"/>
      <c r="L113301" s="1"/>
      <c r="M113301" s="1"/>
      <c r="N113301" s="1"/>
      <c r="O113301" s="1"/>
      <c r="P113301" s="1"/>
      <c r="Q113301" s="1"/>
      <c r="R113301" s="1"/>
      <c r="S113301" s="1"/>
      <c r="T113301" s="1"/>
      <c r="U113301" s="1"/>
    </row>
    <row r="113302" spans="2:21">
      <c r="B113302" s="26"/>
      <c r="C113302" s="1"/>
      <c r="D113302" s="1"/>
      <c r="E113302" s="1"/>
      <c r="F113302" s="1"/>
      <c r="G113302" s="1"/>
      <c r="H113302" s="1"/>
      <c r="I113302" s="1"/>
      <c r="J113302" s="1"/>
      <c r="K113302" s="1"/>
      <c r="L113302" s="1"/>
      <c r="M113302" s="1"/>
      <c r="N113302" s="1"/>
      <c r="O113302" s="1"/>
      <c r="P113302" s="1"/>
      <c r="Q113302" s="1"/>
      <c r="R113302" s="1"/>
      <c r="S113302" s="1"/>
      <c r="T113302" s="1"/>
      <c r="U113302" s="1"/>
    </row>
    <row r="113303" spans="2:21">
      <c r="B113303" s="26"/>
      <c r="C113303" s="1"/>
      <c r="D113303" s="1"/>
      <c r="E113303" s="1"/>
      <c r="F113303" s="1"/>
      <c r="G113303" s="1"/>
      <c r="H113303" s="1"/>
      <c r="I113303" s="1"/>
      <c r="J113303" s="1"/>
      <c r="K113303" s="1"/>
      <c r="L113303" s="1"/>
      <c r="M113303" s="1"/>
      <c r="N113303" s="1"/>
      <c r="O113303" s="1"/>
      <c r="P113303" s="1"/>
      <c r="Q113303" s="1"/>
      <c r="R113303" s="1"/>
      <c r="S113303" s="1"/>
      <c r="T113303" s="1"/>
      <c r="U113303" s="1"/>
    </row>
    <row r="113304" spans="2:21">
      <c r="B113304" s="26"/>
      <c r="C113304" s="1"/>
      <c r="D113304" s="1"/>
      <c r="E113304" s="1"/>
      <c r="F113304" s="1"/>
      <c r="G113304" s="1"/>
      <c r="H113304" s="1"/>
      <c r="I113304" s="1"/>
      <c r="J113304" s="1"/>
      <c r="K113304" s="1"/>
      <c r="L113304" s="1"/>
      <c r="M113304" s="1"/>
      <c r="N113304" s="1"/>
      <c r="O113304" s="1"/>
      <c r="P113304" s="1"/>
      <c r="Q113304" s="1"/>
      <c r="R113304" s="1"/>
      <c r="S113304" s="1"/>
      <c r="T113304" s="1"/>
      <c r="U113304" s="1"/>
    </row>
    <row r="113305" spans="2:21">
      <c r="B113305" s="26"/>
      <c r="C113305" s="1"/>
      <c r="D113305" s="1"/>
      <c r="E113305" s="1"/>
      <c r="F113305" s="1"/>
      <c r="G113305" s="1"/>
      <c r="H113305" s="1"/>
      <c r="I113305" s="1"/>
      <c r="J113305" s="1"/>
      <c r="K113305" s="1"/>
      <c r="L113305" s="1"/>
      <c r="M113305" s="1"/>
      <c r="N113305" s="1"/>
      <c r="O113305" s="1"/>
      <c r="P113305" s="1"/>
      <c r="Q113305" s="1"/>
      <c r="R113305" s="1"/>
      <c r="S113305" s="1"/>
      <c r="T113305" s="1"/>
      <c r="U113305" s="1"/>
    </row>
    <row r="113306" spans="2:21">
      <c r="B113306" s="26"/>
      <c r="C113306" s="1"/>
      <c r="D113306" s="1"/>
      <c r="E113306" s="1"/>
      <c r="F113306" s="1"/>
      <c r="G113306" s="1"/>
      <c r="H113306" s="1"/>
      <c r="I113306" s="1"/>
      <c r="J113306" s="1"/>
      <c r="K113306" s="1"/>
      <c r="L113306" s="1"/>
      <c r="M113306" s="1"/>
      <c r="N113306" s="1"/>
      <c r="O113306" s="1"/>
      <c r="P113306" s="1"/>
      <c r="Q113306" s="1"/>
      <c r="R113306" s="1"/>
      <c r="S113306" s="1"/>
      <c r="T113306" s="1"/>
      <c r="U113306" s="1"/>
    </row>
    <row r="113307" spans="2:21">
      <c r="B113307" s="26"/>
      <c r="C113307" s="1"/>
      <c r="D113307" s="1"/>
      <c r="E113307" s="1"/>
      <c r="F113307" s="1"/>
      <c r="G113307" s="1"/>
      <c r="H113307" s="1"/>
      <c r="I113307" s="1"/>
      <c r="J113307" s="1"/>
      <c r="K113307" s="1"/>
      <c r="L113307" s="1"/>
      <c r="M113307" s="1"/>
      <c r="N113307" s="1"/>
      <c r="O113307" s="1"/>
      <c r="P113307" s="1"/>
      <c r="Q113307" s="1"/>
      <c r="R113307" s="1"/>
      <c r="S113307" s="1"/>
      <c r="T113307" s="1"/>
      <c r="U113307" s="1"/>
    </row>
    <row r="113308" spans="2:21">
      <c r="B113308" s="26"/>
      <c r="C113308" s="1"/>
      <c r="D113308" s="1"/>
      <c r="E113308" s="1"/>
      <c r="F113308" s="1"/>
      <c r="G113308" s="1"/>
      <c r="H113308" s="1"/>
      <c r="I113308" s="1"/>
      <c r="J113308" s="1"/>
      <c r="K113308" s="1"/>
      <c r="L113308" s="1"/>
      <c r="M113308" s="1"/>
      <c r="N113308" s="1"/>
      <c r="O113308" s="1"/>
      <c r="P113308" s="1"/>
      <c r="Q113308" s="1"/>
      <c r="R113308" s="1"/>
      <c r="S113308" s="1"/>
      <c r="T113308" s="1"/>
      <c r="U113308" s="1"/>
    </row>
    <row r="113309" spans="2:21">
      <c r="B113309" s="26"/>
      <c r="C113309" s="1"/>
      <c r="D113309" s="1"/>
      <c r="E113309" s="1"/>
      <c r="F113309" s="1"/>
      <c r="G113309" s="1"/>
      <c r="H113309" s="1"/>
      <c r="I113309" s="1"/>
      <c r="J113309" s="1"/>
      <c r="K113309" s="1"/>
      <c r="L113309" s="1"/>
      <c r="M113309" s="1"/>
      <c r="N113309" s="1"/>
      <c r="O113309" s="1"/>
      <c r="P113309" s="1"/>
      <c r="Q113309" s="1"/>
      <c r="R113309" s="1"/>
      <c r="S113309" s="1"/>
      <c r="T113309" s="1"/>
      <c r="U113309" s="1"/>
    </row>
    <row r="113310" spans="2:21">
      <c r="B113310" s="26"/>
      <c r="C113310" s="1"/>
      <c r="D113310" s="1"/>
      <c r="E113310" s="1"/>
      <c r="F113310" s="1"/>
      <c r="G113310" s="1"/>
      <c r="H113310" s="1"/>
      <c r="I113310" s="1"/>
      <c r="J113310" s="1"/>
      <c r="K113310" s="1"/>
      <c r="L113310" s="1"/>
      <c r="M113310" s="1"/>
      <c r="N113310" s="1"/>
      <c r="O113310" s="1"/>
      <c r="P113310" s="1"/>
      <c r="Q113310" s="1"/>
      <c r="R113310" s="1"/>
      <c r="S113310" s="1"/>
      <c r="T113310" s="1"/>
      <c r="U113310" s="1"/>
    </row>
    <row r="113311" spans="2:21">
      <c r="B113311" s="26"/>
      <c r="C113311" s="1"/>
      <c r="D113311" s="1"/>
      <c r="E113311" s="1"/>
      <c r="F113311" s="1"/>
      <c r="G113311" s="1"/>
      <c r="H113311" s="1"/>
      <c r="I113311" s="1"/>
      <c r="J113311" s="1"/>
      <c r="K113311" s="1"/>
      <c r="L113311" s="1"/>
      <c r="M113311" s="1"/>
      <c r="N113311" s="1"/>
      <c r="O113311" s="1"/>
      <c r="P113311" s="1"/>
      <c r="Q113311" s="1"/>
      <c r="R113311" s="1"/>
      <c r="S113311" s="1"/>
      <c r="T113311" s="1"/>
      <c r="U113311" s="1"/>
    </row>
    <row r="113312" spans="2:21">
      <c r="B113312" s="26"/>
      <c r="C113312" s="1"/>
      <c r="D113312" s="1"/>
      <c r="E113312" s="1"/>
      <c r="F113312" s="1"/>
      <c r="G113312" s="1"/>
      <c r="H113312" s="1"/>
      <c r="I113312" s="1"/>
      <c r="J113312" s="1"/>
      <c r="K113312" s="1"/>
      <c r="L113312" s="1"/>
      <c r="M113312" s="1"/>
      <c r="N113312" s="1"/>
      <c r="O113312" s="1"/>
      <c r="P113312" s="1"/>
      <c r="Q113312" s="1"/>
      <c r="R113312" s="1"/>
      <c r="S113312" s="1"/>
      <c r="T113312" s="1"/>
      <c r="U113312" s="1"/>
    </row>
    <row r="113313" spans="2:21">
      <c r="B113313" s="26"/>
      <c r="C113313" s="1"/>
      <c r="D113313" s="1"/>
      <c r="E113313" s="1"/>
      <c r="F113313" s="1"/>
      <c r="G113313" s="1"/>
      <c r="H113313" s="1"/>
      <c r="I113313" s="1"/>
      <c r="J113313" s="1"/>
      <c r="K113313" s="1"/>
      <c r="L113313" s="1"/>
      <c r="M113313" s="1"/>
      <c r="N113313" s="1"/>
      <c r="O113313" s="1"/>
      <c r="P113313" s="1"/>
      <c r="Q113313" s="1"/>
      <c r="R113313" s="1"/>
      <c r="S113313" s="1"/>
      <c r="T113313" s="1"/>
      <c r="U113313" s="1"/>
    </row>
    <row r="113314" spans="2:21">
      <c r="B113314" s="26"/>
      <c r="C113314" s="1"/>
      <c r="D113314" s="1"/>
      <c r="E113314" s="1"/>
      <c r="F113314" s="1"/>
      <c r="G113314" s="1"/>
      <c r="H113314" s="1"/>
      <c r="I113314" s="1"/>
      <c r="J113314" s="1"/>
      <c r="K113314" s="1"/>
      <c r="L113314" s="1"/>
      <c r="M113314" s="1"/>
      <c r="N113314" s="1"/>
      <c r="O113314" s="1"/>
      <c r="P113314" s="1"/>
      <c r="Q113314" s="1"/>
      <c r="R113314" s="1"/>
      <c r="S113314" s="1"/>
      <c r="T113314" s="1"/>
      <c r="U113314" s="1"/>
    </row>
    <row r="113315" spans="2:21">
      <c r="B113315" s="26"/>
      <c r="C113315" s="1"/>
      <c r="D113315" s="1"/>
      <c r="E113315" s="1"/>
      <c r="F113315" s="1"/>
      <c r="G113315" s="1"/>
      <c r="H113315" s="1"/>
      <c r="I113315" s="1"/>
      <c r="J113315" s="1"/>
      <c r="K113315" s="1"/>
      <c r="L113315" s="1"/>
      <c r="M113315" s="1"/>
      <c r="N113315" s="1"/>
      <c r="O113315" s="1"/>
      <c r="P113315" s="1"/>
      <c r="Q113315" s="1"/>
      <c r="R113315" s="1"/>
      <c r="S113315" s="1"/>
      <c r="T113315" s="1"/>
      <c r="U113315" s="1"/>
    </row>
    <row r="113316" spans="2:21">
      <c r="B113316" s="26"/>
      <c r="C113316" s="1"/>
      <c r="D113316" s="1"/>
      <c r="E113316" s="1"/>
      <c r="F113316" s="1"/>
      <c r="G113316" s="1"/>
      <c r="H113316" s="1"/>
      <c r="I113316" s="1"/>
      <c r="J113316" s="1"/>
      <c r="K113316" s="1"/>
      <c r="L113316" s="1"/>
      <c r="M113316" s="1"/>
      <c r="N113316" s="1"/>
      <c r="O113316" s="1"/>
      <c r="P113316" s="1"/>
      <c r="Q113316" s="1"/>
      <c r="R113316" s="1"/>
      <c r="S113316" s="1"/>
      <c r="T113316" s="1"/>
      <c r="U113316" s="1"/>
    </row>
    <row r="113317" spans="2:21">
      <c r="B113317" s="26"/>
      <c r="C113317" s="1"/>
      <c r="D113317" s="1"/>
      <c r="E113317" s="1"/>
      <c r="F113317" s="1"/>
      <c r="G113317" s="1"/>
      <c r="H113317" s="1"/>
      <c r="I113317" s="1"/>
      <c r="J113317" s="1"/>
      <c r="K113317" s="1"/>
      <c r="L113317" s="1"/>
      <c r="M113317" s="1"/>
      <c r="N113317" s="1"/>
      <c r="O113317" s="1"/>
      <c r="P113317" s="1"/>
      <c r="Q113317" s="1"/>
      <c r="R113317" s="1"/>
      <c r="S113317" s="1"/>
      <c r="T113317" s="1"/>
      <c r="U113317" s="1"/>
    </row>
    <row r="113318" spans="2:21">
      <c r="B113318" s="26"/>
      <c r="C113318" s="1"/>
      <c r="D113318" s="1"/>
      <c r="E113318" s="1"/>
      <c r="F113318" s="1"/>
      <c r="G113318" s="1"/>
      <c r="H113318" s="1"/>
      <c r="I113318" s="1"/>
      <c r="J113318" s="1"/>
      <c r="K113318" s="1"/>
      <c r="L113318" s="1"/>
      <c r="M113318" s="1"/>
      <c r="N113318" s="1"/>
      <c r="O113318" s="1"/>
      <c r="P113318" s="1"/>
      <c r="Q113318" s="1"/>
      <c r="R113318" s="1"/>
      <c r="S113318" s="1"/>
      <c r="T113318" s="1"/>
      <c r="U113318" s="1"/>
    </row>
    <row r="113319" spans="2:21">
      <c r="B113319" s="26"/>
      <c r="C113319" s="1"/>
      <c r="D113319" s="1"/>
      <c r="E113319" s="1"/>
      <c r="F113319" s="1"/>
      <c r="G113319" s="1"/>
      <c r="H113319" s="1"/>
      <c r="I113319" s="1"/>
      <c r="J113319" s="1"/>
      <c r="K113319" s="1"/>
      <c r="L113319" s="1"/>
      <c r="M113319" s="1"/>
      <c r="N113319" s="1"/>
      <c r="O113319" s="1"/>
      <c r="P113319" s="1"/>
      <c r="Q113319" s="1"/>
      <c r="R113319" s="1"/>
      <c r="S113319" s="1"/>
      <c r="T113319" s="1"/>
      <c r="U113319" s="1"/>
    </row>
    <row r="113320" spans="2:21">
      <c r="B113320" s="26"/>
      <c r="C113320" s="1"/>
      <c r="D113320" s="1"/>
      <c r="E113320" s="1"/>
      <c r="F113320" s="1"/>
      <c r="G113320" s="1"/>
      <c r="H113320" s="1"/>
      <c r="I113320" s="1"/>
      <c r="J113320" s="1"/>
      <c r="K113320" s="1"/>
      <c r="L113320" s="1"/>
      <c r="M113320" s="1"/>
      <c r="N113320" s="1"/>
      <c r="O113320" s="1"/>
      <c r="P113320" s="1"/>
      <c r="Q113320" s="1"/>
      <c r="R113320" s="1"/>
      <c r="S113320" s="1"/>
      <c r="T113320" s="1"/>
      <c r="U113320" s="1"/>
    </row>
    <row r="113321" spans="2:21">
      <c r="B113321" s="26"/>
      <c r="C113321" s="1"/>
      <c r="D113321" s="1"/>
      <c r="E113321" s="1"/>
      <c r="F113321" s="1"/>
      <c r="G113321" s="1"/>
      <c r="H113321" s="1"/>
      <c r="I113321" s="1"/>
      <c r="J113321" s="1"/>
      <c r="K113321" s="1"/>
      <c r="L113321" s="1"/>
      <c r="M113321" s="1"/>
      <c r="N113321" s="1"/>
      <c r="O113321" s="1"/>
      <c r="P113321" s="1"/>
      <c r="Q113321" s="1"/>
      <c r="R113321" s="1"/>
      <c r="S113321" s="1"/>
      <c r="T113321" s="1"/>
      <c r="U113321" s="1"/>
    </row>
    <row r="113322" spans="2:21">
      <c r="B113322" s="26"/>
      <c r="C113322" s="1"/>
      <c r="D113322" s="1"/>
      <c r="E113322" s="1"/>
      <c r="F113322" s="1"/>
      <c r="G113322" s="1"/>
      <c r="H113322" s="1"/>
      <c r="I113322" s="1"/>
      <c r="J113322" s="1"/>
      <c r="K113322" s="1"/>
      <c r="L113322" s="1"/>
      <c r="M113322" s="1"/>
      <c r="N113322" s="1"/>
      <c r="O113322" s="1"/>
      <c r="P113322" s="1"/>
      <c r="Q113322" s="1"/>
      <c r="R113322" s="1"/>
      <c r="S113322" s="1"/>
      <c r="T113322" s="1"/>
      <c r="U113322" s="1"/>
    </row>
    <row r="113323" spans="2:21">
      <c r="B113323" s="26"/>
      <c r="C113323" s="1"/>
      <c r="D113323" s="1"/>
      <c r="E113323" s="1"/>
      <c r="F113323" s="1"/>
      <c r="G113323" s="1"/>
      <c r="H113323" s="1"/>
      <c r="I113323" s="1"/>
      <c r="J113323" s="1"/>
      <c r="K113323" s="1"/>
      <c r="L113323" s="1"/>
      <c r="M113323" s="1"/>
      <c r="N113323" s="1"/>
      <c r="O113323" s="1"/>
      <c r="P113323" s="1"/>
      <c r="Q113323" s="1"/>
      <c r="R113323" s="1"/>
      <c r="S113323" s="1"/>
      <c r="T113323" s="1"/>
      <c r="U113323" s="1"/>
    </row>
    <row r="113324" spans="2:21">
      <c r="B113324" s="26"/>
      <c r="C113324" s="1"/>
      <c r="D113324" s="1"/>
      <c r="E113324" s="1"/>
      <c r="F113324" s="1"/>
      <c r="G113324" s="1"/>
      <c r="H113324" s="1"/>
      <c r="I113324" s="1"/>
      <c r="J113324" s="1"/>
      <c r="K113324" s="1"/>
      <c r="L113324" s="1"/>
      <c r="M113324" s="1"/>
      <c r="N113324" s="1"/>
      <c r="O113324" s="1"/>
      <c r="P113324" s="1"/>
      <c r="Q113324" s="1"/>
      <c r="R113324" s="1"/>
      <c r="S113324" s="1"/>
      <c r="T113324" s="1"/>
      <c r="U113324" s="1"/>
    </row>
    <row r="113325" spans="2:21">
      <c r="B113325" s="26"/>
      <c r="C113325" s="1"/>
      <c r="D113325" s="1"/>
      <c r="E113325" s="1"/>
      <c r="F113325" s="1"/>
      <c r="G113325" s="1"/>
      <c r="H113325" s="1"/>
      <c r="I113325" s="1"/>
      <c r="J113325" s="1"/>
      <c r="K113325" s="1"/>
      <c r="L113325" s="1"/>
      <c r="M113325" s="1"/>
      <c r="N113325" s="1"/>
      <c r="O113325" s="1"/>
      <c r="P113325" s="1"/>
      <c r="Q113325" s="1"/>
      <c r="R113325" s="1"/>
      <c r="S113325" s="1"/>
      <c r="T113325" s="1"/>
      <c r="U113325" s="1"/>
    </row>
    <row r="113326" spans="2:21">
      <c r="B113326" s="26"/>
      <c r="C113326" s="1"/>
      <c r="D113326" s="1"/>
      <c r="E113326" s="1"/>
      <c r="F113326" s="1"/>
      <c r="G113326" s="1"/>
      <c r="H113326" s="1"/>
      <c r="I113326" s="1"/>
      <c r="J113326" s="1"/>
      <c r="K113326" s="1"/>
      <c r="L113326" s="1"/>
      <c r="M113326" s="1"/>
      <c r="N113326" s="1"/>
      <c r="O113326" s="1"/>
      <c r="P113326" s="1"/>
      <c r="Q113326" s="1"/>
      <c r="R113326" s="1"/>
      <c r="S113326" s="1"/>
      <c r="T113326" s="1"/>
      <c r="U113326" s="1"/>
    </row>
    <row r="113327" spans="2:21">
      <c r="B113327" s="26"/>
      <c r="C113327" s="1"/>
      <c r="D113327" s="1"/>
      <c r="E113327" s="1"/>
      <c r="F113327" s="1"/>
      <c r="G113327" s="1"/>
      <c r="H113327" s="1"/>
      <c r="I113327" s="1"/>
      <c r="J113327" s="1"/>
      <c r="K113327" s="1"/>
      <c r="L113327" s="1"/>
      <c r="M113327" s="1"/>
      <c r="N113327" s="1"/>
      <c r="O113327" s="1"/>
      <c r="P113327" s="1"/>
      <c r="Q113327" s="1"/>
      <c r="R113327" s="1"/>
      <c r="S113327" s="1"/>
      <c r="T113327" s="1"/>
      <c r="U113327" s="1"/>
    </row>
    <row r="113328" spans="2:21">
      <c r="B113328" s="26"/>
      <c r="C113328" s="1"/>
      <c r="D113328" s="1"/>
      <c r="E113328" s="1"/>
      <c r="F113328" s="1"/>
      <c r="G113328" s="1"/>
      <c r="H113328" s="1"/>
      <c r="I113328" s="1"/>
      <c r="J113328" s="1"/>
      <c r="K113328" s="1"/>
      <c r="L113328" s="1"/>
      <c r="M113328" s="1"/>
      <c r="N113328" s="1"/>
      <c r="O113328" s="1"/>
      <c r="P113328" s="1"/>
      <c r="Q113328" s="1"/>
      <c r="R113328" s="1"/>
      <c r="S113328" s="1"/>
      <c r="T113328" s="1"/>
      <c r="U113328" s="1"/>
    </row>
    <row r="113329" spans="2:21">
      <c r="B113329" s="26"/>
      <c r="C113329" s="1"/>
      <c r="D113329" s="1"/>
      <c r="E113329" s="1"/>
      <c r="F113329" s="1"/>
      <c r="G113329" s="1"/>
      <c r="H113329" s="1"/>
      <c r="I113329" s="1"/>
      <c r="J113329" s="1"/>
      <c r="K113329" s="1"/>
      <c r="L113329" s="1"/>
      <c r="M113329" s="1"/>
      <c r="N113329" s="1"/>
      <c r="O113329" s="1"/>
      <c r="P113329" s="1"/>
      <c r="Q113329" s="1"/>
      <c r="R113329" s="1"/>
      <c r="S113329" s="1"/>
      <c r="T113329" s="1"/>
      <c r="U113329" s="1"/>
    </row>
    <row r="113330" spans="2:21">
      <c r="B113330" s="26"/>
      <c r="C113330" s="1"/>
      <c r="D113330" s="1"/>
      <c r="E113330" s="1"/>
      <c r="F113330" s="1"/>
      <c r="G113330" s="1"/>
      <c r="H113330" s="1"/>
      <c r="I113330" s="1"/>
      <c r="J113330" s="1"/>
      <c r="K113330" s="1"/>
      <c r="L113330" s="1"/>
      <c r="M113330" s="1"/>
      <c r="N113330" s="1"/>
      <c r="O113330" s="1"/>
      <c r="P113330" s="1"/>
      <c r="Q113330" s="1"/>
      <c r="R113330" s="1"/>
      <c r="S113330" s="1"/>
      <c r="T113330" s="1"/>
      <c r="U113330" s="1"/>
    </row>
    <row r="113331" spans="2:21">
      <c r="B113331" s="26"/>
      <c r="C113331" s="1"/>
      <c r="D113331" s="1"/>
      <c r="E113331" s="1"/>
      <c r="F113331" s="1"/>
      <c r="G113331" s="1"/>
      <c r="H113331" s="1"/>
      <c r="I113331" s="1"/>
      <c r="J113331" s="1"/>
      <c r="K113331" s="1"/>
      <c r="L113331" s="1"/>
      <c r="M113331" s="1"/>
      <c r="N113331" s="1"/>
      <c r="O113331" s="1"/>
      <c r="P113331" s="1"/>
      <c r="Q113331" s="1"/>
      <c r="R113331" s="1"/>
      <c r="S113331" s="1"/>
      <c r="T113331" s="1"/>
      <c r="U113331" s="1"/>
    </row>
    <row r="113332" spans="2:21">
      <c r="B113332" s="26"/>
      <c r="C113332" s="1"/>
      <c r="D113332" s="1"/>
      <c r="E113332" s="1"/>
      <c r="F113332" s="1"/>
      <c r="G113332" s="1"/>
      <c r="H113332" s="1"/>
      <c r="I113332" s="1"/>
      <c r="J113332" s="1"/>
      <c r="K113332" s="1"/>
      <c r="L113332" s="1"/>
      <c r="M113332" s="1"/>
      <c r="N113332" s="1"/>
      <c r="O113332" s="1"/>
      <c r="P113332" s="1"/>
      <c r="Q113332" s="1"/>
      <c r="R113332" s="1"/>
      <c r="S113332" s="1"/>
      <c r="T113332" s="1"/>
      <c r="U113332" s="1"/>
    </row>
    <row r="113333" spans="2:21">
      <c r="B113333" s="26"/>
      <c r="C113333" s="1"/>
      <c r="D113333" s="1"/>
      <c r="E113333" s="1"/>
      <c r="F113333" s="1"/>
      <c r="G113333" s="1"/>
      <c r="H113333" s="1"/>
      <c r="I113333" s="1"/>
      <c r="J113333" s="1"/>
      <c r="K113333" s="1"/>
      <c r="L113333" s="1"/>
      <c r="M113333" s="1"/>
      <c r="N113333" s="1"/>
      <c r="O113333" s="1"/>
      <c r="P113333" s="1"/>
      <c r="Q113333" s="1"/>
      <c r="R113333" s="1"/>
      <c r="S113333" s="1"/>
      <c r="T113333" s="1"/>
      <c r="U113333" s="1"/>
    </row>
    <row r="113334" spans="2:21">
      <c r="B113334" s="26"/>
      <c r="C113334" s="1"/>
      <c r="D113334" s="1"/>
      <c r="E113334" s="1"/>
      <c r="F113334" s="1"/>
      <c r="G113334" s="1"/>
      <c r="H113334" s="1"/>
      <c r="I113334" s="1"/>
      <c r="J113334" s="1"/>
      <c r="K113334" s="1"/>
      <c r="L113334" s="1"/>
      <c r="M113334" s="1"/>
      <c r="N113334" s="1"/>
      <c r="O113334" s="1"/>
      <c r="P113334" s="1"/>
      <c r="Q113334" s="1"/>
      <c r="R113334" s="1"/>
      <c r="S113334" s="1"/>
      <c r="T113334" s="1"/>
      <c r="U113334" s="1"/>
    </row>
    <row r="113335" spans="2:21">
      <c r="B113335" s="26"/>
      <c r="C113335" s="1"/>
      <c r="D113335" s="1"/>
      <c r="E113335" s="1"/>
      <c r="F113335" s="1"/>
      <c r="G113335" s="1"/>
      <c r="H113335" s="1"/>
      <c r="I113335" s="1"/>
      <c r="J113335" s="1"/>
      <c r="K113335" s="1"/>
      <c r="L113335" s="1"/>
      <c r="M113335" s="1"/>
      <c r="N113335" s="1"/>
      <c r="O113335" s="1"/>
      <c r="P113335" s="1"/>
      <c r="Q113335" s="1"/>
      <c r="R113335" s="1"/>
      <c r="S113335" s="1"/>
      <c r="T113335" s="1"/>
      <c r="U113335" s="1"/>
    </row>
    <row r="113336" spans="2:21">
      <c r="B113336" s="26"/>
      <c r="C113336" s="1"/>
      <c r="D113336" s="1"/>
      <c r="E113336" s="1"/>
      <c r="F113336" s="1"/>
      <c r="G113336" s="1"/>
      <c r="H113336" s="1"/>
      <c r="I113336" s="1"/>
      <c r="J113336" s="1"/>
      <c r="K113336" s="1"/>
      <c r="L113336" s="1"/>
      <c r="M113336" s="1"/>
      <c r="N113336" s="1"/>
      <c r="O113336" s="1"/>
      <c r="P113336" s="1"/>
      <c r="Q113336" s="1"/>
      <c r="R113336" s="1"/>
      <c r="S113336" s="1"/>
      <c r="T113336" s="1"/>
      <c r="U113336" s="1"/>
    </row>
    <row r="113337" spans="2:21">
      <c r="B113337" s="26"/>
      <c r="C113337" s="1"/>
      <c r="D113337" s="1"/>
      <c r="E113337" s="1"/>
      <c r="F113337" s="1"/>
      <c r="G113337" s="1"/>
      <c r="H113337" s="1"/>
      <c r="I113337" s="1"/>
      <c r="J113337" s="1"/>
      <c r="K113337" s="1"/>
      <c r="L113337" s="1"/>
      <c r="M113337" s="1"/>
      <c r="N113337" s="1"/>
      <c r="O113337" s="1"/>
      <c r="P113337" s="1"/>
      <c r="Q113337" s="1"/>
      <c r="R113337" s="1"/>
      <c r="S113337" s="1"/>
      <c r="T113337" s="1"/>
      <c r="U113337" s="1"/>
    </row>
    <row r="113338" spans="2:21">
      <c r="B113338" s="26"/>
      <c r="C113338" s="1"/>
      <c r="D113338" s="1"/>
      <c r="E113338" s="1"/>
      <c r="F113338" s="1"/>
      <c r="G113338" s="1"/>
      <c r="H113338" s="1"/>
      <c r="I113338" s="1"/>
      <c r="J113338" s="1"/>
      <c r="K113338" s="1"/>
      <c r="L113338" s="1"/>
      <c r="M113338" s="1"/>
      <c r="N113338" s="1"/>
      <c r="O113338" s="1"/>
      <c r="P113338" s="1"/>
      <c r="Q113338" s="1"/>
      <c r="R113338" s="1"/>
      <c r="S113338" s="1"/>
      <c r="T113338" s="1"/>
      <c r="U113338" s="1"/>
    </row>
    <row r="113339" spans="2:21">
      <c r="B113339" s="26"/>
      <c r="C113339" s="1"/>
      <c r="D113339" s="1"/>
      <c r="E113339" s="1"/>
      <c r="F113339" s="1"/>
      <c r="G113339" s="1"/>
      <c r="H113339" s="1"/>
      <c r="I113339" s="1"/>
      <c r="J113339" s="1"/>
      <c r="K113339" s="1"/>
      <c r="L113339" s="1"/>
      <c r="M113339" s="1"/>
      <c r="N113339" s="1"/>
      <c r="O113339" s="1"/>
      <c r="P113339" s="1"/>
      <c r="Q113339" s="1"/>
      <c r="R113339" s="1"/>
      <c r="S113339" s="1"/>
      <c r="T113339" s="1"/>
      <c r="U113339" s="1"/>
    </row>
    <row r="113340" spans="2:21">
      <c r="B113340" s="26"/>
      <c r="C113340" s="1"/>
      <c r="D113340" s="1"/>
      <c r="E113340" s="1"/>
      <c r="F113340" s="1"/>
      <c r="G113340" s="1"/>
      <c r="H113340" s="1"/>
      <c r="I113340" s="1"/>
      <c r="J113340" s="1"/>
      <c r="K113340" s="1"/>
      <c r="L113340" s="1"/>
      <c r="M113340" s="1"/>
      <c r="N113340" s="1"/>
      <c r="O113340" s="1"/>
      <c r="P113340" s="1"/>
      <c r="Q113340" s="1"/>
      <c r="R113340" s="1"/>
      <c r="S113340" s="1"/>
      <c r="T113340" s="1"/>
      <c r="U113340" s="1"/>
    </row>
    <row r="113341" spans="2:21">
      <c r="B113341" s="26"/>
      <c r="C113341" s="1"/>
      <c r="D113341" s="1"/>
      <c r="E113341" s="1"/>
      <c r="F113341" s="1"/>
      <c r="G113341" s="1"/>
      <c r="H113341" s="1"/>
      <c r="I113341" s="1"/>
      <c r="J113341" s="1"/>
      <c r="K113341" s="1"/>
      <c r="L113341" s="1"/>
      <c r="M113341" s="1"/>
      <c r="N113341" s="1"/>
      <c r="O113341" s="1"/>
      <c r="P113341" s="1"/>
      <c r="Q113341" s="1"/>
      <c r="R113341" s="1"/>
      <c r="S113341" s="1"/>
      <c r="T113341" s="1"/>
      <c r="U113341" s="1"/>
    </row>
    <row r="113342" spans="2:21">
      <c r="B113342" s="26"/>
      <c r="C113342" s="1"/>
      <c r="D113342" s="1"/>
      <c r="E113342" s="1"/>
      <c r="F113342" s="1"/>
      <c r="G113342" s="1"/>
      <c r="H113342" s="1"/>
      <c r="I113342" s="1"/>
      <c r="J113342" s="1"/>
      <c r="K113342" s="1"/>
      <c r="L113342" s="1"/>
      <c r="M113342" s="1"/>
      <c r="N113342" s="1"/>
      <c r="O113342" s="1"/>
      <c r="P113342" s="1"/>
      <c r="Q113342" s="1"/>
      <c r="R113342" s="1"/>
      <c r="S113342" s="1"/>
      <c r="T113342" s="1"/>
      <c r="U113342" s="1"/>
    </row>
    <row r="113343" spans="2:21">
      <c r="B113343" s="26"/>
      <c r="C113343" s="1"/>
      <c r="D113343" s="1"/>
      <c r="E113343" s="1"/>
      <c r="F113343" s="1"/>
      <c r="G113343" s="1"/>
      <c r="H113343" s="1"/>
      <c r="I113343" s="1"/>
      <c r="J113343" s="1"/>
      <c r="K113343" s="1"/>
      <c r="L113343" s="1"/>
      <c r="M113343" s="1"/>
      <c r="N113343" s="1"/>
      <c r="O113343" s="1"/>
      <c r="P113343" s="1"/>
      <c r="Q113343" s="1"/>
      <c r="R113343" s="1"/>
      <c r="S113343" s="1"/>
      <c r="T113343" s="1"/>
      <c r="U113343" s="1"/>
    </row>
    <row r="113344" spans="2:21">
      <c r="B113344" s="26"/>
      <c r="C113344" s="1"/>
      <c r="D113344" s="1"/>
      <c r="E113344" s="1"/>
      <c r="F113344" s="1"/>
      <c r="G113344" s="1"/>
      <c r="H113344" s="1"/>
      <c r="I113344" s="1"/>
      <c r="J113344" s="1"/>
      <c r="K113344" s="1"/>
      <c r="L113344" s="1"/>
      <c r="M113344" s="1"/>
      <c r="N113344" s="1"/>
      <c r="O113344" s="1"/>
      <c r="P113344" s="1"/>
      <c r="Q113344" s="1"/>
      <c r="R113344" s="1"/>
      <c r="S113344" s="1"/>
      <c r="T113344" s="1"/>
      <c r="U113344" s="1"/>
    </row>
    <row r="113345" spans="2:21">
      <c r="B113345" s="26"/>
      <c r="C113345" s="1"/>
      <c r="D113345" s="1"/>
      <c r="E113345" s="1"/>
      <c r="F113345" s="1"/>
      <c r="G113345" s="1"/>
      <c r="H113345" s="1"/>
      <c r="I113345" s="1"/>
      <c r="J113345" s="1"/>
      <c r="K113345" s="1"/>
      <c r="L113345" s="1"/>
      <c r="M113345" s="1"/>
      <c r="N113345" s="1"/>
      <c r="O113345" s="1"/>
      <c r="P113345" s="1"/>
      <c r="Q113345" s="1"/>
      <c r="R113345" s="1"/>
      <c r="S113345" s="1"/>
      <c r="T113345" s="1"/>
      <c r="U113345" s="1"/>
    </row>
    <row r="113346" spans="2:21">
      <c r="B113346" s="26"/>
      <c r="C113346" s="1"/>
      <c r="D113346" s="1"/>
      <c r="E113346" s="1"/>
      <c r="F113346" s="1"/>
      <c r="G113346" s="1"/>
      <c r="H113346" s="1"/>
      <c r="I113346" s="1"/>
      <c r="J113346" s="1"/>
      <c r="K113346" s="1"/>
      <c r="L113346" s="1"/>
      <c r="M113346" s="1"/>
      <c r="N113346" s="1"/>
      <c r="O113346" s="1"/>
      <c r="P113346" s="1"/>
      <c r="Q113346" s="1"/>
      <c r="R113346" s="1"/>
      <c r="S113346" s="1"/>
      <c r="T113346" s="1"/>
      <c r="U113346" s="1"/>
    </row>
    <row r="113347" spans="2:21">
      <c r="B113347" s="26"/>
      <c r="C113347" s="1"/>
      <c r="D113347" s="1"/>
      <c r="E113347" s="1"/>
      <c r="F113347" s="1"/>
      <c r="G113347" s="1"/>
      <c r="H113347" s="1"/>
      <c r="I113347" s="1"/>
      <c r="J113347" s="1"/>
      <c r="K113347" s="1"/>
      <c r="L113347" s="1"/>
      <c r="M113347" s="1"/>
      <c r="N113347" s="1"/>
      <c r="O113347" s="1"/>
      <c r="P113347" s="1"/>
      <c r="Q113347" s="1"/>
      <c r="R113347" s="1"/>
      <c r="S113347" s="1"/>
      <c r="T113347" s="1"/>
      <c r="U113347" s="1"/>
    </row>
    <row r="113348" spans="2:21">
      <c r="B113348" s="26"/>
      <c r="C113348" s="1"/>
      <c r="D113348" s="1"/>
      <c r="E113348" s="1"/>
      <c r="F113348" s="1"/>
      <c r="G113348" s="1"/>
      <c r="H113348" s="1"/>
      <c r="I113348" s="1"/>
      <c r="J113348" s="1"/>
      <c r="K113348" s="1"/>
      <c r="L113348" s="1"/>
      <c r="M113348" s="1"/>
      <c r="N113348" s="1"/>
      <c r="O113348" s="1"/>
      <c r="P113348" s="1"/>
      <c r="Q113348" s="1"/>
      <c r="R113348" s="1"/>
      <c r="S113348" s="1"/>
      <c r="T113348" s="1"/>
      <c r="U113348" s="1"/>
    </row>
    <row r="113349" spans="2:21">
      <c r="B113349" s="26"/>
      <c r="C113349" s="1"/>
      <c r="D113349" s="1"/>
      <c r="E113349" s="1"/>
      <c r="F113349" s="1"/>
      <c r="G113349" s="1"/>
      <c r="H113349" s="1"/>
      <c r="I113349" s="1"/>
      <c r="J113349" s="1"/>
      <c r="K113349" s="1"/>
      <c r="L113349" s="1"/>
      <c r="M113349" s="1"/>
      <c r="N113349" s="1"/>
      <c r="O113349" s="1"/>
      <c r="P113349" s="1"/>
      <c r="Q113349" s="1"/>
      <c r="R113349" s="1"/>
      <c r="S113349" s="1"/>
      <c r="T113349" s="1"/>
      <c r="U113349" s="1"/>
    </row>
    <row r="113350" spans="2:21">
      <c r="B113350" s="26"/>
      <c r="C113350" s="1"/>
      <c r="D113350" s="1"/>
      <c r="E113350" s="1"/>
      <c r="F113350" s="1"/>
      <c r="G113350" s="1"/>
      <c r="H113350" s="1"/>
      <c r="I113350" s="1"/>
      <c r="J113350" s="1"/>
      <c r="K113350" s="1"/>
      <c r="L113350" s="1"/>
      <c r="M113350" s="1"/>
      <c r="N113350" s="1"/>
      <c r="O113350" s="1"/>
      <c r="P113350" s="1"/>
      <c r="Q113350" s="1"/>
      <c r="R113350" s="1"/>
      <c r="S113350" s="1"/>
      <c r="T113350" s="1"/>
      <c r="U113350" s="1"/>
    </row>
    <row r="113351" spans="2:21">
      <c r="B113351" s="26"/>
      <c r="C113351" s="1"/>
      <c r="D113351" s="1"/>
      <c r="E113351" s="1"/>
      <c r="F113351" s="1"/>
      <c r="G113351" s="1"/>
      <c r="H113351" s="1"/>
      <c r="I113351" s="1"/>
      <c r="J113351" s="1"/>
      <c r="K113351" s="1"/>
      <c r="L113351" s="1"/>
      <c r="M113351" s="1"/>
      <c r="N113351" s="1"/>
      <c r="O113351" s="1"/>
      <c r="P113351" s="1"/>
      <c r="Q113351" s="1"/>
      <c r="R113351" s="1"/>
      <c r="S113351" s="1"/>
      <c r="T113351" s="1"/>
      <c r="U113351" s="1"/>
    </row>
    <row r="113352" spans="2:21">
      <c r="B113352" s="26"/>
      <c r="C113352" s="1"/>
      <c r="D113352" s="1"/>
      <c r="E113352" s="1"/>
      <c r="F113352" s="1"/>
      <c r="G113352" s="1"/>
      <c r="H113352" s="1"/>
      <c r="I113352" s="1"/>
      <c r="J113352" s="1"/>
      <c r="K113352" s="1"/>
      <c r="L113352" s="1"/>
      <c r="M113352" s="1"/>
      <c r="N113352" s="1"/>
      <c r="O113352" s="1"/>
      <c r="P113352" s="1"/>
      <c r="Q113352" s="1"/>
      <c r="R113352" s="1"/>
      <c r="S113352" s="1"/>
      <c r="T113352" s="1"/>
      <c r="U113352" s="1"/>
    </row>
    <row r="113353" spans="2:21">
      <c r="B113353" s="26"/>
      <c r="C113353" s="1"/>
      <c r="D113353" s="1"/>
      <c r="E113353" s="1"/>
      <c r="F113353" s="1"/>
      <c r="G113353" s="1"/>
      <c r="H113353" s="1"/>
      <c r="I113353" s="1"/>
      <c r="J113353" s="1"/>
      <c r="K113353" s="1"/>
      <c r="L113353" s="1"/>
      <c r="M113353" s="1"/>
      <c r="N113353" s="1"/>
      <c r="O113353" s="1"/>
      <c r="P113353" s="1"/>
      <c r="Q113353" s="1"/>
      <c r="R113353" s="1"/>
      <c r="S113353" s="1"/>
      <c r="T113353" s="1"/>
      <c r="U113353" s="1"/>
    </row>
    <row r="113354" spans="2:21">
      <c r="B113354" s="26"/>
      <c r="C113354" s="1"/>
      <c r="D113354" s="1"/>
      <c r="E113354" s="1"/>
      <c r="F113354" s="1"/>
      <c r="G113354" s="1"/>
      <c r="H113354" s="1"/>
      <c r="I113354" s="1"/>
      <c r="J113354" s="1"/>
      <c r="K113354" s="1"/>
      <c r="L113354" s="1"/>
      <c r="M113354" s="1"/>
      <c r="N113354" s="1"/>
      <c r="O113354" s="1"/>
      <c r="P113354" s="1"/>
      <c r="Q113354" s="1"/>
      <c r="R113354" s="1"/>
      <c r="S113354" s="1"/>
      <c r="T113354" s="1"/>
      <c r="U113354" s="1"/>
    </row>
    <row r="113355" spans="2:21">
      <c r="B113355" s="26"/>
      <c r="C113355" s="1"/>
      <c r="D113355" s="1"/>
      <c r="E113355" s="1"/>
      <c r="F113355" s="1"/>
      <c r="G113355" s="1"/>
      <c r="H113355" s="1"/>
      <c r="I113355" s="1"/>
      <c r="J113355" s="1"/>
      <c r="K113355" s="1"/>
      <c r="L113355" s="1"/>
      <c r="M113355" s="1"/>
      <c r="N113355" s="1"/>
      <c r="O113355" s="1"/>
      <c r="P113355" s="1"/>
      <c r="Q113355" s="1"/>
      <c r="R113355" s="1"/>
      <c r="S113355" s="1"/>
      <c r="T113355" s="1"/>
      <c r="U113355" s="1"/>
    </row>
    <row r="113356" spans="2:21">
      <c r="B113356" s="26"/>
      <c r="C113356" s="1"/>
      <c r="D113356" s="1"/>
      <c r="E113356" s="1"/>
      <c r="F113356" s="1"/>
      <c r="G113356" s="1"/>
      <c r="H113356" s="1"/>
      <c r="I113356" s="1"/>
      <c r="J113356" s="1"/>
      <c r="K113356" s="1"/>
      <c r="L113356" s="1"/>
      <c r="M113356" s="1"/>
      <c r="N113356" s="1"/>
      <c r="O113356" s="1"/>
      <c r="P113356" s="1"/>
      <c r="Q113356" s="1"/>
      <c r="R113356" s="1"/>
      <c r="S113356" s="1"/>
      <c r="T113356" s="1"/>
      <c r="U113356" s="1"/>
    </row>
    <row r="113357" spans="2:21">
      <c r="B113357" s="26"/>
      <c r="C113357" s="1"/>
      <c r="D113357" s="1"/>
      <c r="E113357" s="1"/>
      <c r="F113357" s="1"/>
      <c r="G113357" s="1"/>
      <c r="H113357" s="1"/>
      <c r="I113357" s="1"/>
      <c r="J113357" s="1"/>
      <c r="K113357" s="1"/>
      <c r="L113357" s="1"/>
      <c r="M113357" s="1"/>
      <c r="N113357" s="1"/>
      <c r="O113357" s="1"/>
      <c r="P113357" s="1"/>
      <c r="Q113357" s="1"/>
      <c r="R113357" s="1"/>
      <c r="S113357" s="1"/>
      <c r="T113357" s="1"/>
      <c r="U113357" s="1"/>
    </row>
    <row r="113358" spans="2:21">
      <c r="B113358" s="26"/>
      <c r="C113358" s="1"/>
      <c r="D113358" s="1"/>
      <c r="E113358" s="1"/>
      <c r="F113358" s="1"/>
      <c r="G113358" s="1"/>
      <c r="H113358" s="1"/>
      <c r="I113358" s="1"/>
      <c r="J113358" s="1"/>
      <c r="K113358" s="1"/>
      <c r="L113358" s="1"/>
      <c r="M113358" s="1"/>
      <c r="N113358" s="1"/>
      <c r="O113358" s="1"/>
      <c r="P113358" s="1"/>
      <c r="Q113358" s="1"/>
      <c r="R113358" s="1"/>
      <c r="S113358" s="1"/>
      <c r="T113358" s="1"/>
      <c r="U113358" s="1"/>
    </row>
    <row r="113359" spans="2:21">
      <c r="B113359" s="26"/>
      <c r="C113359" s="1"/>
      <c r="D113359" s="1"/>
      <c r="E113359" s="1"/>
      <c r="F113359" s="1"/>
      <c r="G113359" s="1"/>
      <c r="H113359" s="1"/>
      <c r="I113359" s="1"/>
      <c r="J113359" s="1"/>
      <c r="K113359" s="1"/>
      <c r="L113359" s="1"/>
      <c r="M113359" s="1"/>
      <c r="N113359" s="1"/>
      <c r="O113359" s="1"/>
      <c r="P113359" s="1"/>
      <c r="Q113359" s="1"/>
      <c r="R113359" s="1"/>
      <c r="S113359" s="1"/>
      <c r="T113359" s="1"/>
      <c r="U113359" s="1"/>
    </row>
    <row r="113360" spans="2:21">
      <c r="B113360" s="26"/>
      <c r="C113360" s="1"/>
      <c r="D113360" s="1"/>
      <c r="E113360" s="1"/>
      <c r="F113360" s="1"/>
      <c r="G113360" s="1"/>
      <c r="H113360" s="1"/>
      <c r="I113360" s="1"/>
      <c r="J113360" s="1"/>
      <c r="K113360" s="1"/>
      <c r="L113360" s="1"/>
      <c r="M113360" s="1"/>
      <c r="N113360" s="1"/>
      <c r="O113360" s="1"/>
      <c r="P113360" s="1"/>
      <c r="Q113360" s="1"/>
      <c r="R113360" s="1"/>
      <c r="S113360" s="1"/>
      <c r="T113360" s="1"/>
      <c r="U113360" s="1"/>
    </row>
    <row r="113361" spans="2:21">
      <c r="B113361" s="26"/>
      <c r="C113361" s="1"/>
      <c r="D113361" s="1"/>
      <c r="E113361" s="1"/>
      <c r="F113361" s="1"/>
      <c r="G113361" s="1"/>
      <c r="H113361" s="1"/>
      <c r="I113361" s="1"/>
      <c r="J113361" s="1"/>
      <c r="K113361" s="1"/>
      <c r="L113361" s="1"/>
      <c r="M113361" s="1"/>
      <c r="N113361" s="1"/>
      <c r="O113361" s="1"/>
      <c r="P113361" s="1"/>
      <c r="Q113361" s="1"/>
      <c r="R113361" s="1"/>
      <c r="S113361" s="1"/>
      <c r="T113361" s="1"/>
      <c r="U113361" s="1"/>
    </row>
    <row r="113362" spans="2:21">
      <c r="B113362" s="26"/>
      <c r="C113362" s="1"/>
      <c r="D113362" s="1"/>
      <c r="E113362" s="1"/>
      <c r="F113362" s="1"/>
      <c r="G113362" s="1"/>
      <c r="H113362" s="1"/>
      <c r="I113362" s="1"/>
      <c r="J113362" s="1"/>
      <c r="K113362" s="1"/>
      <c r="L113362" s="1"/>
      <c r="M113362" s="1"/>
      <c r="N113362" s="1"/>
      <c r="O113362" s="1"/>
      <c r="P113362" s="1"/>
      <c r="Q113362" s="1"/>
      <c r="R113362" s="1"/>
      <c r="S113362" s="1"/>
      <c r="T113362" s="1"/>
      <c r="U113362" s="1"/>
    </row>
    <row r="113363" spans="2:21">
      <c r="B113363" s="26"/>
      <c r="C113363" s="1"/>
      <c r="D113363" s="1"/>
      <c r="E113363" s="1"/>
      <c r="F113363" s="1"/>
      <c r="G113363" s="1"/>
      <c r="H113363" s="1"/>
      <c r="I113363" s="1"/>
      <c r="J113363" s="1"/>
      <c r="K113363" s="1"/>
      <c r="L113363" s="1"/>
      <c r="M113363" s="1"/>
      <c r="N113363" s="1"/>
      <c r="O113363" s="1"/>
      <c r="P113363" s="1"/>
      <c r="Q113363" s="1"/>
      <c r="R113363" s="1"/>
      <c r="S113363" s="1"/>
      <c r="T113363" s="1"/>
      <c r="U113363" s="1"/>
    </row>
    <row r="113364" spans="2:21">
      <c r="B113364" s="26"/>
      <c r="C113364" s="1"/>
      <c r="D113364" s="1"/>
      <c r="E113364" s="1"/>
      <c r="F113364" s="1"/>
      <c r="G113364" s="1"/>
      <c r="H113364" s="1"/>
      <c r="I113364" s="1"/>
      <c r="J113364" s="1"/>
      <c r="K113364" s="1"/>
      <c r="L113364" s="1"/>
      <c r="M113364" s="1"/>
      <c r="N113364" s="1"/>
      <c r="O113364" s="1"/>
      <c r="P113364" s="1"/>
      <c r="Q113364" s="1"/>
      <c r="R113364" s="1"/>
      <c r="S113364" s="1"/>
      <c r="T113364" s="1"/>
      <c r="U113364" s="1"/>
    </row>
    <row r="113365" spans="2:21">
      <c r="B113365" s="26"/>
      <c r="C113365" s="1"/>
      <c r="D113365" s="1"/>
      <c r="E113365" s="1"/>
      <c r="F113365" s="1"/>
      <c r="G113365" s="1"/>
      <c r="H113365" s="1"/>
      <c r="I113365" s="1"/>
      <c r="J113365" s="1"/>
      <c r="K113365" s="1"/>
      <c r="L113365" s="1"/>
      <c r="M113365" s="1"/>
      <c r="N113365" s="1"/>
      <c r="O113365" s="1"/>
      <c r="P113365" s="1"/>
      <c r="Q113365" s="1"/>
      <c r="R113365" s="1"/>
      <c r="S113365" s="1"/>
      <c r="T113365" s="1"/>
      <c r="U113365" s="1"/>
    </row>
    <row r="113366" spans="2:21">
      <c r="B113366" s="26"/>
      <c r="C113366" s="1"/>
      <c r="D113366" s="1"/>
      <c r="E113366" s="1"/>
      <c r="F113366" s="1"/>
      <c r="G113366" s="1"/>
      <c r="H113366" s="1"/>
      <c r="I113366" s="1"/>
      <c r="J113366" s="1"/>
      <c r="K113366" s="1"/>
      <c r="L113366" s="1"/>
      <c r="M113366" s="1"/>
      <c r="N113366" s="1"/>
      <c r="O113366" s="1"/>
      <c r="P113366" s="1"/>
      <c r="Q113366" s="1"/>
      <c r="R113366" s="1"/>
      <c r="S113366" s="1"/>
      <c r="T113366" s="1"/>
      <c r="U113366" s="1"/>
    </row>
    <row r="113367" spans="2:21">
      <c r="B113367" s="26"/>
      <c r="C113367" s="1"/>
      <c r="D113367" s="1"/>
      <c r="E113367" s="1"/>
      <c r="F113367" s="1"/>
      <c r="G113367" s="1"/>
      <c r="H113367" s="1"/>
      <c r="I113367" s="1"/>
      <c r="J113367" s="1"/>
      <c r="K113367" s="1"/>
      <c r="L113367" s="1"/>
      <c r="M113367" s="1"/>
      <c r="N113367" s="1"/>
      <c r="O113367" s="1"/>
      <c r="P113367" s="1"/>
      <c r="Q113367" s="1"/>
      <c r="R113367" s="1"/>
      <c r="S113367" s="1"/>
      <c r="T113367" s="1"/>
      <c r="U113367" s="1"/>
    </row>
    <row r="113368" spans="2:21">
      <c r="B113368" s="26"/>
      <c r="C113368" s="1"/>
      <c r="D113368" s="1"/>
      <c r="E113368" s="1"/>
      <c r="F113368" s="1"/>
      <c r="G113368" s="1"/>
      <c r="H113368" s="1"/>
      <c r="I113368" s="1"/>
      <c r="J113368" s="1"/>
      <c r="K113368" s="1"/>
      <c r="L113368" s="1"/>
      <c r="M113368" s="1"/>
      <c r="N113368" s="1"/>
      <c r="O113368" s="1"/>
      <c r="P113368" s="1"/>
      <c r="Q113368" s="1"/>
      <c r="R113368" s="1"/>
      <c r="S113368" s="1"/>
      <c r="T113368" s="1"/>
      <c r="U113368" s="1"/>
    </row>
    <row r="113369" spans="2:21">
      <c r="B113369" s="26"/>
      <c r="C113369" s="1"/>
      <c r="D113369" s="1"/>
      <c r="E113369" s="1"/>
      <c r="F113369" s="1"/>
      <c r="G113369" s="1"/>
      <c r="H113369" s="1"/>
      <c r="I113369" s="1"/>
      <c r="J113369" s="1"/>
      <c r="K113369" s="1"/>
      <c r="L113369" s="1"/>
      <c r="M113369" s="1"/>
      <c r="N113369" s="1"/>
      <c r="O113369" s="1"/>
      <c r="P113369" s="1"/>
      <c r="Q113369" s="1"/>
      <c r="R113369" s="1"/>
      <c r="S113369" s="1"/>
      <c r="T113369" s="1"/>
      <c r="U113369" s="1"/>
    </row>
    <row r="113370" spans="2:21">
      <c r="B113370" s="26"/>
      <c r="C113370" s="1"/>
      <c r="D113370" s="1"/>
      <c r="E113370" s="1"/>
      <c r="F113370" s="1"/>
      <c r="G113370" s="1"/>
      <c r="H113370" s="1"/>
      <c r="I113370" s="1"/>
      <c r="J113370" s="1"/>
      <c r="K113370" s="1"/>
      <c r="L113370" s="1"/>
      <c r="M113370" s="1"/>
      <c r="N113370" s="1"/>
      <c r="O113370" s="1"/>
      <c r="P113370" s="1"/>
      <c r="Q113370" s="1"/>
      <c r="R113370" s="1"/>
      <c r="S113370" s="1"/>
      <c r="T113370" s="1"/>
      <c r="U113370" s="1"/>
    </row>
    <row r="113371" spans="2:21">
      <c r="B113371" s="26"/>
      <c r="C113371" s="1"/>
      <c r="D113371" s="1"/>
      <c r="E113371" s="1"/>
      <c r="F113371" s="1"/>
      <c r="G113371" s="1"/>
      <c r="H113371" s="1"/>
      <c r="I113371" s="1"/>
      <c r="J113371" s="1"/>
      <c r="K113371" s="1"/>
      <c r="L113371" s="1"/>
      <c r="M113371" s="1"/>
      <c r="N113371" s="1"/>
      <c r="O113371" s="1"/>
      <c r="P113371" s="1"/>
      <c r="Q113371" s="1"/>
      <c r="R113371" s="1"/>
      <c r="S113371" s="1"/>
      <c r="T113371" s="1"/>
      <c r="U113371" s="1"/>
    </row>
    <row r="113372" spans="2:21">
      <c r="B113372" s="26"/>
      <c r="C113372" s="1"/>
      <c r="D113372" s="1"/>
      <c r="E113372" s="1"/>
      <c r="F113372" s="1"/>
      <c r="G113372" s="1"/>
      <c r="H113372" s="1"/>
      <c r="I113372" s="1"/>
      <c r="J113372" s="1"/>
      <c r="K113372" s="1"/>
      <c r="L113372" s="1"/>
      <c r="M113372" s="1"/>
      <c r="N113372" s="1"/>
      <c r="O113372" s="1"/>
      <c r="P113372" s="1"/>
      <c r="Q113372" s="1"/>
      <c r="R113372" s="1"/>
      <c r="S113372" s="1"/>
      <c r="T113372" s="1"/>
      <c r="U113372" s="1"/>
    </row>
    <row r="113373" spans="2:21">
      <c r="B113373" s="26"/>
      <c r="C113373" s="1"/>
      <c r="D113373" s="1"/>
      <c r="E113373" s="1"/>
      <c r="F113373" s="1"/>
      <c r="G113373" s="1"/>
      <c r="H113373" s="1"/>
      <c r="I113373" s="1"/>
      <c r="J113373" s="1"/>
      <c r="K113373" s="1"/>
      <c r="L113373" s="1"/>
      <c r="M113373" s="1"/>
      <c r="N113373" s="1"/>
      <c r="O113373" s="1"/>
      <c r="P113373" s="1"/>
      <c r="Q113373" s="1"/>
      <c r="R113373" s="1"/>
      <c r="S113373" s="1"/>
      <c r="T113373" s="1"/>
      <c r="U113373" s="1"/>
    </row>
    <row r="113374" spans="2:21">
      <c r="B113374" s="26"/>
      <c r="C113374" s="1"/>
      <c r="D113374" s="1"/>
      <c r="E113374" s="1"/>
      <c r="F113374" s="1"/>
      <c r="G113374" s="1"/>
      <c r="H113374" s="1"/>
      <c r="I113374" s="1"/>
      <c r="J113374" s="1"/>
      <c r="K113374" s="1"/>
      <c r="L113374" s="1"/>
      <c r="M113374" s="1"/>
      <c r="N113374" s="1"/>
      <c r="O113374" s="1"/>
      <c r="P113374" s="1"/>
      <c r="Q113374" s="1"/>
      <c r="R113374" s="1"/>
      <c r="S113374" s="1"/>
      <c r="T113374" s="1"/>
      <c r="U113374" s="1"/>
    </row>
    <row r="113375" spans="2:21">
      <c r="B113375" s="26"/>
      <c r="C113375" s="1"/>
      <c r="D113375" s="1"/>
      <c r="E113375" s="1"/>
      <c r="F113375" s="1"/>
      <c r="G113375" s="1"/>
      <c r="H113375" s="1"/>
      <c r="I113375" s="1"/>
      <c r="J113375" s="1"/>
      <c r="K113375" s="1"/>
      <c r="L113375" s="1"/>
      <c r="M113375" s="1"/>
      <c r="N113375" s="1"/>
      <c r="O113375" s="1"/>
      <c r="P113375" s="1"/>
      <c r="Q113375" s="1"/>
      <c r="R113375" s="1"/>
      <c r="S113375" s="1"/>
      <c r="T113375" s="1"/>
      <c r="U113375" s="1"/>
    </row>
    <row r="113376" spans="2:21">
      <c r="B113376" s="26"/>
      <c r="C113376" s="1"/>
      <c r="D113376" s="1"/>
      <c r="E113376" s="1"/>
      <c r="F113376" s="1"/>
      <c r="G113376" s="1"/>
      <c r="H113376" s="1"/>
      <c r="I113376" s="1"/>
      <c r="J113376" s="1"/>
      <c r="K113376" s="1"/>
      <c r="L113376" s="1"/>
      <c r="M113376" s="1"/>
      <c r="N113376" s="1"/>
      <c r="O113376" s="1"/>
      <c r="P113376" s="1"/>
      <c r="Q113376" s="1"/>
      <c r="R113376" s="1"/>
      <c r="S113376" s="1"/>
      <c r="T113376" s="1"/>
      <c r="U113376" s="1"/>
    </row>
    <row r="113377" spans="2:21">
      <c r="B113377" s="26"/>
      <c r="C113377" s="1"/>
      <c r="D113377" s="1"/>
      <c r="E113377" s="1"/>
      <c r="F113377" s="1"/>
      <c r="G113377" s="1"/>
      <c r="H113377" s="1"/>
      <c r="I113377" s="1"/>
      <c r="J113377" s="1"/>
      <c r="K113377" s="1"/>
      <c r="L113377" s="1"/>
      <c r="M113377" s="1"/>
      <c r="N113377" s="1"/>
      <c r="O113377" s="1"/>
      <c r="P113377" s="1"/>
      <c r="Q113377" s="1"/>
      <c r="R113377" s="1"/>
      <c r="S113377" s="1"/>
      <c r="T113377" s="1"/>
      <c r="U113377" s="1"/>
    </row>
    <row r="113378" spans="2:21">
      <c r="B113378" s="26"/>
      <c r="C113378" s="1"/>
      <c r="D113378" s="1"/>
      <c r="E113378" s="1"/>
      <c r="F113378" s="1"/>
      <c r="G113378" s="1"/>
      <c r="H113378" s="1"/>
      <c r="I113378" s="1"/>
      <c r="J113378" s="1"/>
      <c r="K113378" s="1"/>
      <c r="L113378" s="1"/>
      <c r="M113378" s="1"/>
      <c r="N113378" s="1"/>
      <c r="O113378" s="1"/>
      <c r="P113378" s="1"/>
      <c r="Q113378" s="1"/>
      <c r="R113378" s="1"/>
      <c r="S113378" s="1"/>
      <c r="T113378" s="1"/>
      <c r="U113378" s="1"/>
    </row>
    <row r="113379" spans="2:21">
      <c r="B113379" s="26"/>
      <c r="C113379" s="1"/>
      <c r="D113379" s="1"/>
      <c r="E113379" s="1"/>
      <c r="F113379" s="1"/>
      <c r="G113379" s="1"/>
      <c r="H113379" s="1"/>
      <c r="I113379" s="1"/>
      <c r="J113379" s="1"/>
      <c r="K113379" s="1"/>
      <c r="L113379" s="1"/>
      <c r="M113379" s="1"/>
      <c r="N113379" s="1"/>
      <c r="O113379" s="1"/>
      <c r="P113379" s="1"/>
      <c r="Q113379" s="1"/>
      <c r="R113379" s="1"/>
      <c r="S113379" s="1"/>
      <c r="T113379" s="1"/>
      <c r="U113379" s="1"/>
    </row>
    <row r="113380" spans="2:21">
      <c r="B113380" s="26"/>
      <c r="C113380" s="1"/>
      <c r="D113380" s="1"/>
      <c r="E113380" s="1"/>
      <c r="F113380" s="1"/>
      <c r="G113380" s="1"/>
      <c r="H113380" s="1"/>
      <c r="I113380" s="1"/>
      <c r="J113380" s="1"/>
      <c r="K113380" s="1"/>
      <c r="L113380" s="1"/>
      <c r="M113380" s="1"/>
      <c r="N113380" s="1"/>
      <c r="O113380" s="1"/>
      <c r="P113380" s="1"/>
      <c r="Q113380" s="1"/>
      <c r="R113380" s="1"/>
      <c r="S113380" s="1"/>
      <c r="T113380" s="1"/>
      <c r="U113380" s="1"/>
    </row>
    <row r="113381" spans="2:21">
      <c r="B113381" s="26"/>
      <c r="C113381" s="1"/>
      <c r="D113381" s="1"/>
      <c r="E113381" s="1"/>
      <c r="F113381" s="1"/>
      <c r="G113381" s="1"/>
      <c r="H113381" s="1"/>
      <c r="I113381" s="1"/>
      <c r="J113381" s="1"/>
      <c r="K113381" s="1"/>
      <c r="L113381" s="1"/>
      <c r="M113381" s="1"/>
      <c r="N113381" s="1"/>
      <c r="O113381" s="1"/>
      <c r="P113381" s="1"/>
      <c r="Q113381" s="1"/>
      <c r="R113381" s="1"/>
      <c r="S113381" s="1"/>
      <c r="T113381" s="1"/>
      <c r="U113381" s="1"/>
    </row>
    <row r="113382" spans="2:21">
      <c r="B113382" s="26"/>
      <c r="C113382" s="1"/>
      <c r="D113382" s="1"/>
      <c r="E113382" s="1"/>
      <c r="F113382" s="1"/>
      <c r="G113382" s="1"/>
      <c r="H113382" s="1"/>
      <c r="I113382" s="1"/>
      <c r="J113382" s="1"/>
      <c r="K113382" s="1"/>
      <c r="L113382" s="1"/>
      <c r="M113382" s="1"/>
      <c r="N113382" s="1"/>
      <c r="O113382" s="1"/>
      <c r="P113382" s="1"/>
      <c r="Q113382" s="1"/>
      <c r="R113382" s="1"/>
      <c r="S113382" s="1"/>
      <c r="T113382" s="1"/>
      <c r="U113382" s="1"/>
    </row>
    <row r="113383" spans="2:21">
      <c r="B113383" s="26"/>
      <c r="C113383" s="1"/>
      <c r="D113383" s="1"/>
      <c r="E113383" s="1"/>
      <c r="F113383" s="1"/>
      <c r="G113383" s="1"/>
      <c r="H113383" s="1"/>
      <c r="I113383" s="1"/>
      <c r="J113383" s="1"/>
      <c r="K113383" s="1"/>
      <c r="L113383" s="1"/>
      <c r="M113383" s="1"/>
      <c r="N113383" s="1"/>
      <c r="O113383" s="1"/>
      <c r="P113383" s="1"/>
      <c r="Q113383" s="1"/>
      <c r="R113383" s="1"/>
      <c r="S113383" s="1"/>
      <c r="T113383" s="1"/>
      <c r="U113383" s="1"/>
    </row>
    <row r="113384" spans="2:21">
      <c r="B113384" s="26"/>
      <c r="C113384" s="1"/>
      <c r="D113384" s="1"/>
      <c r="E113384" s="1"/>
      <c r="F113384" s="1"/>
      <c r="G113384" s="1"/>
      <c r="H113384" s="1"/>
      <c r="I113384" s="1"/>
      <c r="J113384" s="1"/>
      <c r="K113384" s="1"/>
      <c r="L113384" s="1"/>
      <c r="M113384" s="1"/>
      <c r="N113384" s="1"/>
      <c r="O113384" s="1"/>
      <c r="P113384" s="1"/>
      <c r="Q113384" s="1"/>
      <c r="R113384" s="1"/>
      <c r="S113384" s="1"/>
      <c r="T113384" s="1"/>
      <c r="U113384" s="1"/>
    </row>
    <row r="113385" spans="2:21">
      <c r="B113385" s="26"/>
      <c r="C113385" s="1"/>
      <c r="D113385" s="1"/>
      <c r="E113385" s="1"/>
      <c r="F113385" s="1"/>
      <c r="G113385" s="1"/>
      <c r="H113385" s="1"/>
      <c r="I113385" s="1"/>
      <c r="J113385" s="1"/>
      <c r="K113385" s="1"/>
      <c r="L113385" s="1"/>
      <c r="M113385" s="1"/>
      <c r="N113385" s="1"/>
      <c r="O113385" s="1"/>
      <c r="P113385" s="1"/>
      <c r="Q113385" s="1"/>
      <c r="R113385" s="1"/>
      <c r="S113385" s="1"/>
      <c r="T113385" s="1"/>
      <c r="U113385" s="1"/>
    </row>
    <row r="113386" spans="2:21">
      <c r="B113386" s="26"/>
      <c r="C113386" s="1"/>
      <c r="D113386" s="1"/>
      <c r="E113386" s="1"/>
      <c r="F113386" s="1"/>
      <c r="G113386" s="1"/>
      <c r="H113386" s="1"/>
      <c r="I113386" s="1"/>
      <c r="J113386" s="1"/>
      <c r="K113386" s="1"/>
      <c r="L113386" s="1"/>
      <c r="M113386" s="1"/>
      <c r="N113386" s="1"/>
      <c r="O113386" s="1"/>
      <c r="P113386" s="1"/>
      <c r="Q113386" s="1"/>
      <c r="R113386" s="1"/>
      <c r="S113386" s="1"/>
      <c r="T113386" s="1"/>
      <c r="U113386" s="1"/>
    </row>
    <row r="113387" spans="2:21">
      <c r="B113387" s="26"/>
      <c r="C113387" s="1"/>
      <c r="D113387" s="1"/>
      <c r="E113387" s="1"/>
      <c r="F113387" s="1"/>
      <c r="G113387" s="1"/>
      <c r="H113387" s="1"/>
      <c r="I113387" s="1"/>
      <c r="J113387" s="1"/>
      <c r="K113387" s="1"/>
      <c r="L113387" s="1"/>
      <c r="M113387" s="1"/>
      <c r="N113387" s="1"/>
      <c r="O113387" s="1"/>
      <c r="P113387" s="1"/>
      <c r="Q113387" s="1"/>
      <c r="R113387" s="1"/>
      <c r="S113387" s="1"/>
      <c r="T113387" s="1"/>
      <c r="U113387" s="1"/>
    </row>
    <row r="113388" spans="2:21">
      <c r="B113388" s="26"/>
      <c r="C113388" s="1"/>
      <c r="D113388" s="1"/>
      <c r="E113388" s="1"/>
      <c r="F113388" s="1"/>
      <c r="G113388" s="1"/>
      <c r="H113388" s="1"/>
      <c r="I113388" s="1"/>
      <c r="J113388" s="1"/>
      <c r="K113388" s="1"/>
      <c r="L113388" s="1"/>
      <c r="M113388" s="1"/>
      <c r="N113388" s="1"/>
      <c r="O113388" s="1"/>
      <c r="P113388" s="1"/>
      <c r="Q113388" s="1"/>
      <c r="R113388" s="1"/>
      <c r="S113388" s="1"/>
      <c r="T113388" s="1"/>
      <c r="U113388" s="1"/>
    </row>
    <row r="113389" spans="2:21">
      <c r="B113389" s="26"/>
      <c r="C113389" s="1"/>
      <c r="D113389" s="1"/>
      <c r="E113389" s="1"/>
      <c r="F113389" s="1"/>
      <c r="G113389" s="1"/>
      <c r="H113389" s="1"/>
      <c r="I113389" s="1"/>
      <c r="J113389" s="1"/>
      <c r="K113389" s="1"/>
      <c r="L113389" s="1"/>
      <c r="M113389" s="1"/>
      <c r="N113389" s="1"/>
      <c r="O113389" s="1"/>
      <c r="P113389" s="1"/>
      <c r="Q113389" s="1"/>
      <c r="R113389" s="1"/>
      <c r="S113389" s="1"/>
      <c r="T113389" s="1"/>
      <c r="U113389" s="1"/>
    </row>
    <row r="113390" spans="2:21">
      <c r="B113390" s="26"/>
      <c r="C113390" s="1"/>
      <c r="D113390" s="1"/>
      <c r="E113390" s="1"/>
      <c r="F113390" s="1"/>
      <c r="G113390" s="1"/>
      <c r="H113390" s="1"/>
      <c r="I113390" s="1"/>
      <c r="J113390" s="1"/>
      <c r="K113390" s="1"/>
      <c r="L113390" s="1"/>
      <c r="M113390" s="1"/>
      <c r="N113390" s="1"/>
      <c r="O113390" s="1"/>
      <c r="P113390" s="1"/>
      <c r="Q113390" s="1"/>
      <c r="R113390" s="1"/>
      <c r="S113390" s="1"/>
      <c r="T113390" s="1"/>
      <c r="U113390" s="1"/>
    </row>
    <row r="113391" spans="2:21">
      <c r="B113391" s="26"/>
      <c r="C113391" s="1"/>
      <c r="D113391" s="1"/>
      <c r="E113391" s="1"/>
      <c r="F113391" s="1"/>
      <c r="G113391" s="1"/>
      <c r="H113391" s="1"/>
      <c r="I113391" s="1"/>
      <c r="J113391" s="1"/>
      <c r="K113391" s="1"/>
      <c r="L113391" s="1"/>
      <c r="M113391" s="1"/>
      <c r="N113391" s="1"/>
      <c r="O113391" s="1"/>
      <c r="P113391" s="1"/>
      <c r="Q113391" s="1"/>
      <c r="R113391" s="1"/>
      <c r="S113391" s="1"/>
      <c r="T113391" s="1"/>
      <c r="U113391" s="1"/>
    </row>
    <row r="113392" spans="2:21">
      <c r="B113392" s="26"/>
      <c r="C113392" s="1"/>
      <c r="D113392" s="1"/>
      <c r="E113392" s="1"/>
      <c r="F113392" s="1"/>
      <c r="G113392" s="1"/>
      <c r="H113392" s="1"/>
      <c r="I113392" s="1"/>
      <c r="J113392" s="1"/>
      <c r="K113392" s="1"/>
      <c r="L113392" s="1"/>
      <c r="M113392" s="1"/>
      <c r="N113392" s="1"/>
      <c r="O113392" s="1"/>
      <c r="P113392" s="1"/>
      <c r="Q113392" s="1"/>
      <c r="R113392" s="1"/>
      <c r="S113392" s="1"/>
      <c r="T113392" s="1"/>
      <c r="U113392" s="1"/>
    </row>
    <row r="113393" spans="2:21">
      <c r="B113393" s="26"/>
      <c r="C113393" s="1"/>
      <c r="D113393" s="1"/>
      <c r="E113393" s="1"/>
      <c r="F113393" s="1"/>
      <c r="G113393" s="1"/>
      <c r="H113393" s="1"/>
      <c r="I113393" s="1"/>
      <c r="J113393" s="1"/>
      <c r="K113393" s="1"/>
      <c r="L113393" s="1"/>
      <c r="M113393" s="1"/>
      <c r="N113393" s="1"/>
      <c r="O113393" s="1"/>
      <c r="P113393" s="1"/>
      <c r="Q113393" s="1"/>
      <c r="R113393" s="1"/>
      <c r="S113393" s="1"/>
      <c r="T113393" s="1"/>
      <c r="U113393" s="1"/>
    </row>
    <row r="113394" spans="2:21">
      <c r="B113394" s="26"/>
      <c r="C113394" s="1"/>
      <c r="D113394" s="1"/>
      <c r="E113394" s="1"/>
      <c r="F113394" s="1"/>
      <c r="G113394" s="1"/>
      <c r="H113394" s="1"/>
      <c r="I113394" s="1"/>
      <c r="J113394" s="1"/>
      <c r="K113394" s="1"/>
      <c r="L113394" s="1"/>
      <c r="M113394" s="1"/>
      <c r="N113394" s="1"/>
      <c r="O113394" s="1"/>
      <c r="P113394" s="1"/>
      <c r="Q113394" s="1"/>
      <c r="R113394" s="1"/>
      <c r="S113394" s="1"/>
      <c r="T113394" s="1"/>
      <c r="U113394" s="1"/>
    </row>
    <row r="113395" spans="2:21">
      <c r="B113395" s="26"/>
      <c r="C113395" s="1"/>
      <c r="D113395" s="1"/>
      <c r="E113395" s="1"/>
      <c r="F113395" s="1"/>
      <c r="G113395" s="1"/>
      <c r="H113395" s="1"/>
      <c r="I113395" s="1"/>
      <c r="J113395" s="1"/>
      <c r="K113395" s="1"/>
      <c r="L113395" s="1"/>
      <c r="M113395" s="1"/>
      <c r="N113395" s="1"/>
      <c r="O113395" s="1"/>
      <c r="P113395" s="1"/>
      <c r="Q113395" s="1"/>
      <c r="R113395" s="1"/>
      <c r="S113395" s="1"/>
      <c r="T113395" s="1"/>
      <c r="U113395" s="1"/>
    </row>
    <row r="113396" spans="2:21">
      <c r="B113396" s="26"/>
      <c r="C113396" s="1"/>
      <c r="D113396" s="1"/>
      <c r="E113396" s="1"/>
      <c r="F113396" s="1"/>
      <c r="G113396" s="1"/>
      <c r="H113396" s="1"/>
      <c r="I113396" s="1"/>
      <c r="J113396" s="1"/>
      <c r="K113396" s="1"/>
      <c r="L113396" s="1"/>
      <c r="M113396" s="1"/>
      <c r="N113396" s="1"/>
      <c r="O113396" s="1"/>
      <c r="P113396" s="1"/>
      <c r="Q113396" s="1"/>
      <c r="R113396" s="1"/>
      <c r="S113396" s="1"/>
      <c r="T113396" s="1"/>
      <c r="U113396" s="1"/>
    </row>
    <row r="113397" spans="2:21">
      <c r="B113397" s="26"/>
      <c r="C113397" s="1"/>
      <c r="D113397" s="1"/>
      <c r="E113397" s="1"/>
      <c r="F113397" s="1"/>
      <c r="G113397" s="1"/>
      <c r="H113397" s="1"/>
      <c r="I113397" s="1"/>
      <c r="J113397" s="1"/>
      <c r="K113397" s="1"/>
      <c r="L113397" s="1"/>
      <c r="M113397" s="1"/>
      <c r="N113397" s="1"/>
      <c r="O113397" s="1"/>
      <c r="P113397" s="1"/>
      <c r="Q113397" s="1"/>
      <c r="R113397" s="1"/>
      <c r="S113397" s="1"/>
      <c r="T113397" s="1"/>
      <c r="U113397" s="1"/>
    </row>
    <row r="113398" spans="2:21">
      <c r="B113398" s="26"/>
      <c r="C113398" s="1"/>
      <c r="D113398" s="1"/>
      <c r="E113398" s="1"/>
      <c r="F113398" s="1"/>
      <c r="G113398" s="1"/>
      <c r="H113398" s="1"/>
      <c r="I113398" s="1"/>
      <c r="J113398" s="1"/>
      <c r="K113398" s="1"/>
      <c r="L113398" s="1"/>
      <c r="M113398" s="1"/>
      <c r="N113398" s="1"/>
      <c r="O113398" s="1"/>
      <c r="P113398" s="1"/>
      <c r="Q113398" s="1"/>
      <c r="R113398" s="1"/>
      <c r="S113398" s="1"/>
      <c r="T113398" s="1"/>
      <c r="U113398" s="1"/>
    </row>
    <row r="113399" spans="2:21">
      <c r="B113399" s="26"/>
      <c r="C113399" s="1"/>
      <c r="D113399" s="1"/>
      <c r="E113399" s="1"/>
      <c r="F113399" s="1"/>
      <c r="G113399" s="1"/>
      <c r="H113399" s="1"/>
      <c r="I113399" s="1"/>
      <c r="J113399" s="1"/>
      <c r="K113399" s="1"/>
      <c r="L113399" s="1"/>
      <c r="M113399" s="1"/>
      <c r="N113399" s="1"/>
      <c r="O113399" s="1"/>
      <c r="P113399" s="1"/>
      <c r="Q113399" s="1"/>
      <c r="R113399" s="1"/>
      <c r="S113399" s="1"/>
      <c r="T113399" s="1"/>
      <c r="U113399" s="1"/>
    </row>
    <row r="113400" spans="2:21">
      <c r="B113400" s="26"/>
      <c r="C113400" s="1"/>
      <c r="D113400" s="1"/>
      <c r="E113400" s="1"/>
      <c r="F113400" s="1"/>
      <c r="G113400" s="1"/>
      <c r="H113400" s="1"/>
      <c r="I113400" s="1"/>
      <c r="J113400" s="1"/>
      <c r="K113400" s="1"/>
      <c r="L113400" s="1"/>
      <c r="M113400" s="1"/>
      <c r="N113400" s="1"/>
      <c r="O113400" s="1"/>
      <c r="P113400" s="1"/>
      <c r="Q113400" s="1"/>
      <c r="R113400" s="1"/>
      <c r="S113400" s="1"/>
      <c r="T113400" s="1"/>
      <c r="U113400" s="1"/>
    </row>
    <row r="113401" spans="2:21">
      <c r="B113401" s="26"/>
      <c r="C113401" s="1"/>
      <c r="D113401" s="1"/>
      <c r="E113401" s="1"/>
      <c r="F113401" s="1"/>
      <c r="G113401" s="1"/>
      <c r="H113401" s="1"/>
      <c r="I113401" s="1"/>
      <c r="J113401" s="1"/>
      <c r="K113401" s="1"/>
      <c r="L113401" s="1"/>
      <c r="M113401" s="1"/>
      <c r="N113401" s="1"/>
      <c r="O113401" s="1"/>
      <c r="P113401" s="1"/>
      <c r="Q113401" s="1"/>
      <c r="R113401" s="1"/>
      <c r="S113401" s="1"/>
      <c r="T113401" s="1"/>
      <c r="U113401" s="1"/>
    </row>
    <row r="113402" spans="2:21">
      <c r="B113402" s="26"/>
      <c r="C113402" s="1"/>
      <c r="D113402" s="1"/>
      <c r="E113402" s="1"/>
      <c r="F113402" s="1"/>
      <c r="G113402" s="1"/>
      <c r="H113402" s="1"/>
      <c r="I113402" s="1"/>
      <c r="J113402" s="1"/>
      <c r="K113402" s="1"/>
      <c r="L113402" s="1"/>
      <c r="M113402" s="1"/>
      <c r="N113402" s="1"/>
      <c r="O113402" s="1"/>
      <c r="P113402" s="1"/>
      <c r="Q113402" s="1"/>
      <c r="R113402" s="1"/>
      <c r="S113402" s="1"/>
      <c r="T113402" s="1"/>
      <c r="U113402" s="1"/>
    </row>
    <row r="113403" spans="2:21">
      <c r="B113403" s="26"/>
      <c r="C113403" s="1"/>
      <c r="D113403" s="1"/>
      <c r="E113403" s="1"/>
      <c r="F113403" s="1"/>
      <c r="G113403" s="1"/>
      <c r="H113403" s="1"/>
      <c r="I113403" s="1"/>
      <c r="J113403" s="1"/>
      <c r="K113403" s="1"/>
      <c r="L113403" s="1"/>
      <c r="M113403" s="1"/>
      <c r="N113403" s="1"/>
      <c r="O113403" s="1"/>
      <c r="P113403" s="1"/>
      <c r="Q113403" s="1"/>
      <c r="R113403" s="1"/>
      <c r="S113403" s="1"/>
      <c r="T113403" s="1"/>
      <c r="U113403" s="1"/>
    </row>
    <row r="113404" spans="2:21">
      <c r="B113404" s="26"/>
      <c r="C113404" s="1"/>
      <c r="D113404" s="1"/>
      <c r="E113404" s="1"/>
      <c r="F113404" s="1"/>
      <c r="G113404" s="1"/>
      <c r="H113404" s="1"/>
      <c r="I113404" s="1"/>
      <c r="J113404" s="1"/>
      <c r="K113404" s="1"/>
      <c r="L113404" s="1"/>
      <c r="M113404" s="1"/>
      <c r="N113404" s="1"/>
      <c r="O113404" s="1"/>
      <c r="P113404" s="1"/>
      <c r="Q113404" s="1"/>
      <c r="R113404" s="1"/>
      <c r="S113404" s="1"/>
      <c r="T113404" s="1"/>
      <c r="U113404" s="1"/>
    </row>
    <row r="113405" spans="2:21">
      <c r="B113405" s="26"/>
      <c r="C113405" s="1"/>
      <c r="D113405" s="1"/>
      <c r="E113405" s="1"/>
      <c r="F113405" s="1"/>
      <c r="G113405" s="1"/>
      <c r="H113405" s="1"/>
      <c r="I113405" s="1"/>
      <c r="J113405" s="1"/>
      <c r="K113405" s="1"/>
      <c r="L113405" s="1"/>
      <c r="M113405" s="1"/>
      <c r="N113405" s="1"/>
      <c r="O113405" s="1"/>
      <c r="P113405" s="1"/>
      <c r="Q113405" s="1"/>
      <c r="R113405" s="1"/>
      <c r="S113405" s="1"/>
      <c r="T113405" s="1"/>
      <c r="U113405" s="1"/>
    </row>
    <row r="113406" spans="2:21">
      <c r="B113406" s="26"/>
      <c r="C113406" s="1"/>
      <c r="D113406" s="1"/>
      <c r="E113406" s="1"/>
      <c r="F113406" s="1"/>
      <c r="G113406" s="1"/>
      <c r="H113406" s="1"/>
      <c r="I113406" s="1"/>
      <c r="J113406" s="1"/>
      <c r="K113406" s="1"/>
      <c r="L113406" s="1"/>
      <c r="M113406" s="1"/>
      <c r="N113406" s="1"/>
      <c r="O113406" s="1"/>
      <c r="P113406" s="1"/>
      <c r="Q113406" s="1"/>
      <c r="R113406" s="1"/>
      <c r="S113406" s="1"/>
      <c r="T113406" s="1"/>
      <c r="U113406" s="1"/>
    </row>
    <row r="113407" spans="2:21">
      <c r="B113407" s="26"/>
      <c r="C113407" s="1"/>
      <c r="D113407" s="1"/>
      <c r="E113407" s="1"/>
      <c r="F113407" s="1"/>
      <c r="G113407" s="1"/>
      <c r="H113407" s="1"/>
      <c r="I113407" s="1"/>
      <c r="J113407" s="1"/>
      <c r="K113407" s="1"/>
      <c r="L113407" s="1"/>
      <c r="M113407" s="1"/>
      <c r="N113407" s="1"/>
      <c r="O113407" s="1"/>
      <c r="P113407" s="1"/>
      <c r="Q113407" s="1"/>
      <c r="R113407" s="1"/>
      <c r="S113407" s="1"/>
      <c r="T113407" s="1"/>
      <c r="U113407" s="1"/>
    </row>
    <row r="113408" spans="2:21">
      <c r="B113408" s="26"/>
      <c r="C113408" s="1"/>
      <c r="D113408" s="1"/>
      <c r="E113408" s="1"/>
      <c r="F113408" s="1"/>
      <c r="G113408" s="1"/>
      <c r="H113408" s="1"/>
      <c r="I113408" s="1"/>
      <c r="J113408" s="1"/>
      <c r="K113408" s="1"/>
      <c r="L113408" s="1"/>
      <c r="M113408" s="1"/>
      <c r="N113408" s="1"/>
      <c r="O113408" s="1"/>
      <c r="P113408" s="1"/>
      <c r="Q113408" s="1"/>
      <c r="R113408" s="1"/>
      <c r="S113408" s="1"/>
      <c r="T113408" s="1"/>
      <c r="U113408" s="1"/>
    </row>
    <row r="113409" spans="2:21">
      <c r="B113409" s="26"/>
      <c r="C113409" s="1"/>
      <c r="D113409" s="1"/>
      <c r="E113409" s="1"/>
      <c r="F113409" s="1"/>
      <c r="G113409" s="1"/>
      <c r="H113409" s="1"/>
      <c r="I113409" s="1"/>
      <c r="J113409" s="1"/>
      <c r="K113409" s="1"/>
      <c r="L113409" s="1"/>
      <c r="M113409" s="1"/>
      <c r="N113409" s="1"/>
      <c r="O113409" s="1"/>
      <c r="P113409" s="1"/>
      <c r="Q113409" s="1"/>
      <c r="R113409" s="1"/>
      <c r="S113409" s="1"/>
      <c r="T113409" s="1"/>
      <c r="U113409" s="1"/>
    </row>
    <row r="113410" spans="2:21">
      <c r="B113410" s="26"/>
      <c r="C113410" s="1"/>
      <c r="D113410" s="1"/>
      <c r="E113410" s="1"/>
      <c r="F113410" s="1"/>
      <c r="G113410" s="1"/>
      <c r="H113410" s="1"/>
      <c r="I113410" s="1"/>
      <c r="J113410" s="1"/>
      <c r="K113410" s="1"/>
      <c r="L113410" s="1"/>
      <c r="M113410" s="1"/>
      <c r="N113410" s="1"/>
      <c r="O113410" s="1"/>
      <c r="P113410" s="1"/>
      <c r="Q113410" s="1"/>
      <c r="R113410" s="1"/>
      <c r="S113410" s="1"/>
      <c r="T113410" s="1"/>
      <c r="U113410" s="1"/>
    </row>
    <row r="113411" spans="2:21">
      <c r="B113411" s="26"/>
      <c r="C113411" s="1"/>
      <c r="D113411" s="1"/>
      <c r="E113411" s="1"/>
      <c r="F113411" s="1"/>
      <c r="G113411" s="1"/>
      <c r="H113411" s="1"/>
      <c r="I113411" s="1"/>
      <c r="J113411" s="1"/>
      <c r="K113411" s="1"/>
      <c r="L113411" s="1"/>
      <c r="M113411" s="1"/>
      <c r="N113411" s="1"/>
      <c r="O113411" s="1"/>
      <c r="P113411" s="1"/>
      <c r="Q113411" s="1"/>
      <c r="R113411" s="1"/>
      <c r="S113411" s="1"/>
      <c r="T113411" s="1"/>
      <c r="U113411" s="1"/>
    </row>
    <row r="113412" spans="2:21">
      <c r="B113412" s="26"/>
      <c r="C113412" s="1"/>
      <c r="D113412" s="1"/>
      <c r="E113412" s="1"/>
      <c r="F113412" s="1"/>
      <c r="G113412" s="1"/>
      <c r="H113412" s="1"/>
      <c r="I113412" s="1"/>
      <c r="J113412" s="1"/>
      <c r="K113412" s="1"/>
      <c r="L113412" s="1"/>
      <c r="M113412" s="1"/>
      <c r="N113412" s="1"/>
      <c r="O113412" s="1"/>
      <c r="P113412" s="1"/>
      <c r="Q113412" s="1"/>
      <c r="R113412" s="1"/>
      <c r="S113412" s="1"/>
      <c r="T113412" s="1"/>
      <c r="U113412" s="1"/>
    </row>
    <row r="113413" spans="2:21">
      <c r="B113413" s="26"/>
      <c r="C113413" s="1"/>
      <c r="D113413" s="1"/>
      <c r="E113413" s="1"/>
      <c r="F113413" s="1"/>
      <c r="G113413" s="1"/>
      <c r="H113413" s="1"/>
      <c r="I113413" s="1"/>
      <c r="J113413" s="1"/>
      <c r="K113413" s="1"/>
      <c r="L113413" s="1"/>
      <c r="M113413" s="1"/>
      <c r="N113413" s="1"/>
      <c r="O113413" s="1"/>
      <c r="P113413" s="1"/>
      <c r="Q113413" s="1"/>
      <c r="R113413" s="1"/>
      <c r="S113413" s="1"/>
      <c r="T113413" s="1"/>
      <c r="U113413" s="1"/>
    </row>
    <row r="113414" spans="2:21">
      <c r="B113414" s="26"/>
      <c r="C113414" s="1"/>
      <c r="D113414" s="1"/>
      <c r="E113414" s="1"/>
      <c r="F113414" s="1"/>
      <c r="G113414" s="1"/>
      <c r="H113414" s="1"/>
      <c r="I113414" s="1"/>
      <c r="J113414" s="1"/>
      <c r="K113414" s="1"/>
      <c r="L113414" s="1"/>
      <c r="M113414" s="1"/>
      <c r="N113414" s="1"/>
      <c r="O113414" s="1"/>
      <c r="P113414" s="1"/>
      <c r="Q113414" s="1"/>
      <c r="R113414" s="1"/>
      <c r="S113414" s="1"/>
      <c r="T113414" s="1"/>
      <c r="U113414" s="1"/>
    </row>
    <row r="113415" spans="2:21">
      <c r="B113415" s="26"/>
      <c r="C113415" s="1"/>
      <c r="D113415" s="1"/>
      <c r="E113415" s="1"/>
      <c r="F113415" s="1"/>
      <c r="G113415" s="1"/>
      <c r="H113415" s="1"/>
      <c r="I113415" s="1"/>
      <c r="J113415" s="1"/>
      <c r="K113415" s="1"/>
      <c r="L113415" s="1"/>
      <c r="M113415" s="1"/>
      <c r="N113415" s="1"/>
      <c r="O113415" s="1"/>
      <c r="P113415" s="1"/>
      <c r="Q113415" s="1"/>
      <c r="R113415" s="1"/>
      <c r="S113415" s="1"/>
      <c r="T113415" s="1"/>
      <c r="U113415" s="1"/>
    </row>
    <row r="113416" spans="2:21">
      <c r="B113416" s="26"/>
      <c r="C113416" s="1"/>
      <c r="D113416" s="1"/>
      <c r="E113416" s="1"/>
      <c r="F113416" s="1"/>
      <c r="G113416" s="1"/>
      <c r="H113416" s="1"/>
      <c r="I113416" s="1"/>
      <c r="J113416" s="1"/>
      <c r="K113416" s="1"/>
      <c r="L113416" s="1"/>
      <c r="M113416" s="1"/>
      <c r="N113416" s="1"/>
      <c r="O113416" s="1"/>
      <c r="P113416" s="1"/>
      <c r="Q113416" s="1"/>
      <c r="R113416" s="1"/>
      <c r="S113416" s="1"/>
      <c r="T113416" s="1"/>
      <c r="U113416" s="1"/>
    </row>
    <row r="113417" spans="2:21">
      <c r="B113417" s="26"/>
      <c r="C113417" s="1"/>
      <c r="D113417" s="1"/>
      <c r="E113417" s="1"/>
      <c r="F113417" s="1"/>
      <c r="G113417" s="1"/>
      <c r="H113417" s="1"/>
      <c r="I113417" s="1"/>
      <c r="J113417" s="1"/>
      <c r="K113417" s="1"/>
      <c r="L113417" s="1"/>
      <c r="M113417" s="1"/>
      <c r="N113417" s="1"/>
      <c r="O113417" s="1"/>
      <c r="P113417" s="1"/>
      <c r="Q113417" s="1"/>
      <c r="R113417" s="1"/>
      <c r="S113417" s="1"/>
      <c r="T113417" s="1"/>
      <c r="U113417" s="1"/>
    </row>
    <row r="113418" spans="2:21">
      <c r="B113418" s="26"/>
      <c r="C113418" s="1"/>
      <c r="D113418" s="1"/>
      <c r="E113418" s="1"/>
      <c r="F113418" s="1"/>
      <c r="G113418" s="1"/>
      <c r="H113418" s="1"/>
      <c r="I113418" s="1"/>
      <c r="J113418" s="1"/>
      <c r="K113418" s="1"/>
      <c r="L113418" s="1"/>
      <c r="M113418" s="1"/>
      <c r="N113418" s="1"/>
      <c r="O113418" s="1"/>
      <c r="P113418" s="1"/>
      <c r="Q113418" s="1"/>
      <c r="R113418" s="1"/>
      <c r="S113418" s="1"/>
      <c r="T113418" s="1"/>
      <c r="U113418" s="1"/>
    </row>
    <row r="113419" spans="2:21">
      <c r="B113419" s="26"/>
      <c r="C113419" s="1"/>
      <c r="D113419" s="1"/>
      <c r="E113419" s="1"/>
      <c r="F113419" s="1"/>
      <c r="G113419" s="1"/>
      <c r="H113419" s="1"/>
      <c r="I113419" s="1"/>
      <c r="J113419" s="1"/>
      <c r="K113419" s="1"/>
      <c r="L113419" s="1"/>
      <c r="M113419" s="1"/>
      <c r="N113419" s="1"/>
      <c r="O113419" s="1"/>
      <c r="P113419" s="1"/>
      <c r="Q113419" s="1"/>
      <c r="R113419" s="1"/>
      <c r="S113419" s="1"/>
      <c r="T113419" s="1"/>
      <c r="U113419" s="1"/>
    </row>
    <row r="113420" spans="2:21">
      <c r="B113420" s="26"/>
      <c r="C113420" s="1"/>
      <c r="D113420" s="1"/>
      <c r="E113420" s="1"/>
      <c r="F113420" s="1"/>
      <c r="G113420" s="1"/>
      <c r="H113420" s="1"/>
      <c r="I113420" s="1"/>
      <c r="J113420" s="1"/>
      <c r="K113420" s="1"/>
      <c r="L113420" s="1"/>
      <c r="M113420" s="1"/>
      <c r="N113420" s="1"/>
      <c r="O113420" s="1"/>
      <c r="P113420" s="1"/>
      <c r="Q113420" s="1"/>
      <c r="R113420" s="1"/>
      <c r="S113420" s="1"/>
      <c r="T113420" s="1"/>
      <c r="U113420" s="1"/>
    </row>
    <row r="113421" spans="2:21">
      <c r="B113421" s="26"/>
      <c r="C113421" s="1"/>
      <c r="D113421" s="1"/>
      <c r="E113421" s="1"/>
      <c r="F113421" s="1"/>
      <c r="G113421" s="1"/>
      <c r="H113421" s="1"/>
      <c r="I113421" s="1"/>
      <c r="J113421" s="1"/>
      <c r="K113421" s="1"/>
      <c r="L113421" s="1"/>
      <c r="M113421" s="1"/>
      <c r="N113421" s="1"/>
      <c r="O113421" s="1"/>
      <c r="P113421" s="1"/>
      <c r="Q113421" s="1"/>
      <c r="R113421" s="1"/>
      <c r="S113421" s="1"/>
      <c r="T113421" s="1"/>
      <c r="U113421" s="1"/>
    </row>
    <row r="113422" spans="2:21">
      <c r="B113422" s="26"/>
      <c r="C113422" s="1"/>
      <c r="D113422" s="1"/>
      <c r="E113422" s="1"/>
      <c r="F113422" s="1"/>
      <c r="G113422" s="1"/>
      <c r="H113422" s="1"/>
      <c r="I113422" s="1"/>
      <c r="J113422" s="1"/>
      <c r="K113422" s="1"/>
      <c r="L113422" s="1"/>
      <c r="M113422" s="1"/>
      <c r="N113422" s="1"/>
      <c r="O113422" s="1"/>
      <c r="P113422" s="1"/>
      <c r="Q113422" s="1"/>
      <c r="R113422" s="1"/>
      <c r="S113422" s="1"/>
      <c r="T113422" s="1"/>
      <c r="U113422" s="1"/>
    </row>
    <row r="113423" spans="2:21">
      <c r="B113423" s="26"/>
      <c r="C113423" s="1"/>
      <c r="D113423" s="1"/>
      <c r="E113423" s="1"/>
      <c r="F113423" s="1"/>
      <c r="G113423" s="1"/>
      <c r="H113423" s="1"/>
      <c r="I113423" s="1"/>
      <c r="J113423" s="1"/>
      <c r="K113423" s="1"/>
      <c r="L113423" s="1"/>
      <c r="M113423" s="1"/>
      <c r="N113423" s="1"/>
      <c r="O113423" s="1"/>
      <c r="P113423" s="1"/>
      <c r="Q113423" s="1"/>
      <c r="R113423" s="1"/>
      <c r="S113423" s="1"/>
      <c r="T113423" s="1"/>
      <c r="U113423" s="1"/>
    </row>
    <row r="113424" spans="2:21">
      <c r="B113424" s="26"/>
      <c r="C113424" s="1"/>
      <c r="D113424" s="1"/>
      <c r="E113424" s="1"/>
      <c r="F113424" s="1"/>
      <c r="G113424" s="1"/>
      <c r="H113424" s="1"/>
      <c r="I113424" s="1"/>
      <c r="J113424" s="1"/>
      <c r="K113424" s="1"/>
      <c r="L113424" s="1"/>
      <c r="M113424" s="1"/>
      <c r="N113424" s="1"/>
      <c r="O113424" s="1"/>
      <c r="P113424" s="1"/>
      <c r="Q113424" s="1"/>
      <c r="R113424" s="1"/>
      <c r="S113424" s="1"/>
      <c r="T113424" s="1"/>
      <c r="U113424" s="1"/>
    </row>
    <row r="113425" spans="2:21">
      <c r="B113425" s="26"/>
      <c r="C113425" s="1"/>
      <c r="D113425" s="1"/>
      <c r="E113425" s="1"/>
      <c r="F113425" s="1"/>
      <c r="G113425" s="1"/>
      <c r="H113425" s="1"/>
      <c r="I113425" s="1"/>
      <c r="J113425" s="1"/>
      <c r="K113425" s="1"/>
      <c r="L113425" s="1"/>
      <c r="M113425" s="1"/>
      <c r="N113425" s="1"/>
      <c r="O113425" s="1"/>
      <c r="P113425" s="1"/>
      <c r="Q113425" s="1"/>
      <c r="R113425" s="1"/>
      <c r="S113425" s="1"/>
      <c r="T113425" s="1"/>
      <c r="U113425" s="1"/>
    </row>
    <row r="113426" spans="2:21">
      <c r="B113426" s="26"/>
      <c r="C113426" s="1"/>
      <c r="D113426" s="1"/>
      <c r="E113426" s="1"/>
      <c r="F113426" s="1"/>
      <c r="G113426" s="1"/>
      <c r="H113426" s="1"/>
      <c r="I113426" s="1"/>
      <c r="J113426" s="1"/>
      <c r="K113426" s="1"/>
      <c r="L113426" s="1"/>
      <c r="M113426" s="1"/>
      <c r="N113426" s="1"/>
      <c r="O113426" s="1"/>
      <c r="P113426" s="1"/>
      <c r="Q113426" s="1"/>
      <c r="R113426" s="1"/>
      <c r="S113426" s="1"/>
      <c r="T113426" s="1"/>
      <c r="U113426" s="1"/>
    </row>
    <row r="113427" spans="2:21">
      <c r="B113427" s="26"/>
      <c r="C113427" s="1"/>
      <c r="D113427" s="1"/>
      <c r="E113427" s="1"/>
      <c r="F113427" s="1"/>
      <c r="G113427" s="1"/>
      <c r="H113427" s="1"/>
      <c r="I113427" s="1"/>
      <c r="J113427" s="1"/>
      <c r="K113427" s="1"/>
      <c r="L113427" s="1"/>
      <c r="M113427" s="1"/>
      <c r="N113427" s="1"/>
      <c r="O113427" s="1"/>
      <c r="P113427" s="1"/>
      <c r="Q113427" s="1"/>
      <c r="R113427" s="1"/>
      <c r="S113427" s="1"/>
      <c r="T113427" s="1"/>
      <c r="U113427" s="1"/>
    </row>
    <row r="113428" spans="2:21">
      <c r="B113428" s="26"/>
      <c r="C113428" s="1"/>
      <c r="D113428" s="1"/>
      <c r="E113428" s="1"/>
      <c r="F113428" s="1"/>
      <c r="G113428" s="1"/>
      <c r="H113428" s="1"/>
      <c r="I113428" s="1"/>
      <c r="J113428" s="1"/>
      <c r="K113428" s="1"/>
      <c r="L113428" s="1"/>
      <c r="M113428" s="1"/>
      <c r="N113428" s="1"/>
      <c r="O113428" s="1"/>
      <c r="P113428" s="1"/>
      <c r="Q113428" s="1"/>
      <c r="R113428" s="1"/>
      <c r="S113428" s="1"/>
      <c r="T113428" s="1"/>
      <c r="U113428" s="1"/>
    </row>
    <row r="113429" spans="2:21">
      <c r="B113429" s="26"/>
      <c r="C113429" s="1"/>
      <c r="D113429" s="1"/>
      <c r="E113429" s="1"/>
      <c r="F113429" s="1"/>
      <c r="G113429" s="1"/>
      <c r="H113429" s="1"/>
      <c r="I113429" s="1"/>
      <c r="J113429" s="1"/>
      <c r="K113429" s="1"/>
      <c r="L113429" s="1"/>
      <c r="M113429" s="1"/>
      <c r="N113429" s="1"/>
      <c r="O113429" s="1"/>
      <c r="P113429" s="1"/>
      <c r="Q113429" s="1"/>
      <c r="R113429" s="1"/>
      <c r="S113429" s="1"/>
      <c r="T113429" s="1"/>
      <c r="U113429" s="1"/>
    </row>
    <row r="113430" spans="2:21">
      <c r="B113430" s="26"/>
      <c r="C113430" s="1"/>
      <c r="D113430" s="1"/>
      <c r="E113430" s="1"/>
      <c r="F113430" s="1"/>
      <c r="G113430" s="1"/>
      <c r="H113430" s="1"/>
      <c r="I113430" s="1"/>
      <c r="J113430" s="1"/>
      <c r="K113430" s="1"/>
      <c r="L113430" s="1"/>
      <c r="M113430" s="1"/>
      <c r="N113430" s="1"/>
      <c r="O113430" s="1"/>
      <c r="P113430" s="1"/>
      <c r="Q113430" s="1"/>
      <c r="R113430" s="1"/>
      <c r="S113430" s="1"/>
      <c r="T113430" s="1"/>
      <c r="U113430" s="1"/>
    </row>
    <row r="113431" spans="2:21">
      <c r="B113431" s="26"/>
      <c r="C113431" s="1"/>
      <c r="D113431" s="1"/>
      <c r="E113431" s="1"/>
      <c r="F113431" s="1"/>
      <c r="G113431" s="1"/>
      <c r="H113431" s="1"/>
      <c r="I113431" s="1"/>
      <c r="J113431" s="1"/>
      <c r="K113431" s="1"/>
      <c r="L113431" s="1"/>
      <c r="M113431" s="1"/>
      <c r="N113431" s="1"/>
      <c r="O113431" s="1"/>
      <c r="P113431" s="1"/>
      <c r="Q113431" s="1"/>
      <c r="R113431" s="1"/>
      <c r="S113431" s="1"/>
      <c r="T113431" s="1"/>
      <c r="U113431" s="1"/>
    </row>
    <row r="113432" spans="2:21">
      <c r="B113432" s="26"/>
      <c r="C113432" s="1"/>
      <c r="D113432" s="1"/>
      <c r="E113432" s="1"/>
      <c r="F113432" s="1"/>
      <c r="G113432" s="1"/>
      <c r="H113432" s="1"/>
      <c r="I113432" s="1"/>
      <c r="J113432" s="1"/>
      <c r="K113432" s="1"/>
      <c r="L113432" s="1"/>
      <c r="M113432" s="1"/>
      <c r="N113432" s="1"/>
      <c r="O113432" s="1"/>
      <c r="P113432" s="1"/>
      <c r="Q113432" s="1"/>
      <c r="R113432" s="1"/>
      <c r="S113432" s="1"/>
      <c r="T113432" s="1"/>
      <c r="U113432" s="1"/>
    </row>
    <row r="113433" spans="2:21">
      <c r="B113433" s="26"/>
      <c r="C113433" s="1"/>
      <c r="D113433" s="1"/>
      <c r="E113433" s="1"/>
      <c r="F113433" s="1"/>
      <c r="G113433" s="1"/>
      <c r="H113433" s="1"/>
      <c r="I113433" s="1"/>
      <c r="J113433" s="1"/>
      <c r="K113433" s="1"/>
      <c r="L113433" s="1"/>
      <c r="M113433" s="1"/>
      <c r="N113433" s="1"/>
      <c r="O113433" s="1"/>
      <c r="P113433" s="1"/>
      <c r="Q113433" s="1"/>
      <c r="R113433" s="1"/>
      <c r="S113433" s="1"/>
      <c r="T113433" s="1"/>
      <c r="U113433" s="1"/>
    </row>
    <row r="113434" spans="2:21">
      <c r="B113434" s="26"/>
      <c r="C113434" s="1"/>
      <c r="D113434" s="1"/>
      <c r="E113434" s="1"/>
      <c r="F113434" s="1"/>
      <c r="G113434" s="1"/>
      <c r="H113434" s="1"/>
      <c r="I113434" s="1"/>
      <c r="J113434" s="1"/>
      <c r="K113434" s="1"/>
      <c r="L113434" s="1"/>
      <c r="M113434" s="1"/>
      <c r="N113434" s="1"/>
      <c r="O113434" s="1"/>
      <c r="P113434" s="1"/>
      <c r="Q113434" s="1"/>
      <c r="R113434" s="1"/>
      <c r="S113434" s="1"/>
      <c r="T113434" s="1"/>
      <c r="U113434" s="1"/>
    </row>
    <row r="113435" spans="2:21">
      <c r="B113435" s="26"/>
      <c r="C113435" s="1"/>
      <c r="D113435" s="1"/>
      <c r="E113435" s="1"/>
      <c r="F113435" s="1"/>
      <c r="G113435" s="1"/>
      <c r="H113435" s="1"/>
      <c r="I113435" s="1"/>
      <c r="J113435" s="1"/>
      <c r="K113435" s="1"/>
      <c r="L113435" s="1"/>
      <c r="M113435" s="1"/>
      <c r="N113435" s="1"/>
      <c r="O113435" s="1"/>
      <c r="P113435" s="1"/>
      <c r="Q113435" s="1"/>
      <c r="R113435" s="1"/>
      <c r="S113435" s="1"/>
      <c r="T113435" s="1"/>
      <c r="U113435" s="1"/>
    </row>
    <row r="113436" spans="2:21">
      <c r="B113436" s="26"/>
      <c r="C113436" s="1"/>
      <c r="D113436" s="1"/>
      <c r="E113436" s="1"/>
      <c r="F113436" s="1"/>
      <c r="G113436" s="1"/>
      <c r="H113436" s="1"/>
      <c r="I113436" s="1"/>
      <c r="J113436" s="1"/>
      <c r="K113436" s="1"/>
      <c r="L113436" s="1"/>
      <c r="M113436" s="1"/>
      <c r="N113436" s="1"/>
      <c r="O113436" s="1"/>
      <c r="P113436" s="1"/>
      <c r="Q113436" s="1"/>
      <c r="R113436" s="1"/>
      <c r="S113436" s="1"/>
      <c r="T113436" s="1"/>
      <c r="U113436" s="1"/>
    </row>
    <row r="113437" spans="2:21">
      <c r="B113437" s="26"/>
      <c r="C113437" s="1"/>
      <c r="D113437" s="1"/>
      <c r="E113437" s="1"/>
      <c r="F113437" s="1"/>
      <c r="G113437" s="1"/>
      <c r="H113437" s="1"/>
      <c r="I113437" s="1"/>
      <c r="J113437" s="1"/>
      <c r="K113437" s="1"/>
      <c r="L113437" s="1"/>
      <c r="M113437" s="1"/>
      <c r="N113437" s="1"/>
      <c r="O113437" s="1"/>
      <c r="P113437" s="1"/>
      <c r="Q113437" s="1"/>
      <c r="R113437" s="1"/>
      <c r="S113437" s="1"/>
      <c r="T113437" s="1"/>
      <c r="U113437" s="1"/>
    </row>
    <row r="113438" spans="2:21">
      <c r="B113438" s="26"/>
      <c r="C113438" s="1"/>
      <c r="D113438" s="1"/>
      <c r="E113438" s="1"/>
      <c r="F113438" s="1"/>
      <c r="G113438" s="1"/>
      <c r="H113438" s="1"/>
      <c r="I113438" s="1"/>
      <c r="J113438" s="1"/>
      <c r="K113438" s="1"/>
      <c r="L113438" s="1"/>
      <c r="M113438" s="1"/>
      <c r="N113438" s="1"/>
      <c r="O113438" s="1"/>
      <c r="P113438" s="1"/>
      <c r="Q113438" s="1"/>
      <c r="R113438" s="1"/>
      <c r="S113438" s="1"/>
      <c r="T113438" s="1"/>
      <c r="U113438" s="1"/>
    </row>
    <row r="113439" spans="2:21">
      <c r="B113439" s="26"/>
      <c r="C113439" s="1"/>
      <c r="D113439" s="1"/>
      <c r="E113439" s="1"/>
      <c r="F113439" s="1"/>
      <c r="G113439" s="1"/>
      <c r="H113439" s="1"/>
      <c r="I113439" s="1"/>
      <c r="J113439" s="1"/>
      <c r="K113439" s="1"/>
      <c r="L113439" s="1"/>
      <c r="M113439" s="1"/>
      <c r="N113439" s="1"/>
      <c r="O113439" s="1"/>
      <c r="P113439" s="1"/>
      <c r="Q113439" s="1"/>
      <c r="R113439" s="1"/>
      <c r="S113439" s="1"/>
      <c r="T113439" s="1"/>
      <c r="U113439" s="1"/>
    </row>
    <row r="113440" spans="2:21">
      <c r="B113440" s="26"/>
      <c r="C113440" s="1"/>
      <c r="D113440" s="1"/>
      <c r="E113440" s="1"/>
      <c r="F113440" s="1"/>
      <c r="G113440" s="1"/>
      <c r="H113440" s="1"/>
      <c r="I113440" s="1"/>
      <c r="J113440" s="1"/>
      <c r="K113440" s="1"/>
      <c r="L113440" s="1"/>
      <c r="M113440" s="1"/>
      <c r="N113440" s="1"/>
      <c r="O113440" s="1"/>
      <c r="P113440" s="1"/>
      <c r="Q113440" s="1"/>
      <c r="R113440" s="1"/>
      <c r="S113440" s="1"/>
      <c r="T113440" s="1"/>
      <c r="U113440" s="1"/>
    </row>
    <row r="113441" spans="2:21">
      <c r="B113441" s="26"/>
      <c r="C113441" s="1"/>
      <c r="D113441" s="1"/>
      <c r="E113441" s="1"/>
      <c r="F113441" s="1"/>
      <c r="G113441" s="1"/>
      <c r="H113441" s="1"/>
      <c r="I113441" s="1"/>
      <c r="J113441" s="1"/>
      <c r="K113441" s="1"/>
      <c r="L113441" s="1"/>
      <c r="M113441" s="1"/>
      <c r="N113441" s="1"/>
      <c r="O113441" s="1"/>
      <c r="P113441" s="1"/>
      <c r="Q113441" s="1"/>
      <c r="R113441" s="1"/>
      <c r="S113441" s="1"/>
      <c r="T113441" s="1"/>
      <c r="U113441" s="1"/>
    </row>
    <row r="113442" spans="2:21">
      <c r="B113442" s="26"/>
      <c r="C113442" s="1"/>
      <c r="D113442" s="1"/>
      <c r="E113442" s="1"/>
      <c r="F113442" s="1"/>
      <c r="G113442" s="1"/>
      <c r="H113442" s="1"/>
      <c r="I113442" s="1"/>
      <c r="J113442" s="1"/>
      <c r="K113442" s="1"/>
      <c r="L113442" s="1"/>
      <c r="M113442" s="1"/>
      <c r="N113442" s="1"/>
      <c r="O113442" s="1"/>
      <c r="P113442" s="1"/>
      <c r="Q113442" s="1"/>
      <c r="R113442" s="1"/>
      <c r="S113442" s="1"/>
      <c r="T113442" s="1"/>
      <c r="U113442" s="1"/>
    </row>
    <row r="113443" spans="2:21">
      <c r="B113443" s="26"/>
      <c r="C113443" s="1"/>
      <c r="D113443" s="1"/>
      <c r="E113443" s="1"/>
      <c r="F113443" s="1"/>
      <c r="G113443" s="1"/>
      <c r="H113443" s="1"/>
      <c r="I113443" s="1"/>
      <c r="J113443" s="1"/>
      <c r="K113443" s="1"/>
      <c r="L113443" s="1"/>
      <c r="M113443" s="1"/>
      <c r="N113443" s="1"/>
      <c r="O113443" s="1"/>
      <c r="P113443" s="1"/>
      <c r="Q113443" s="1"/>
      <c r="R113443" s="1"/>
      <c r="S113443" s="1"/>
      <c r="T113443" s="1"/>
      <c r="U113443" s="1"/>
    </row>
    <row r="113444" spans="2:21">
      <c r="B113444" s="26"/>
      <c r="C113444" s="1"/>
      <c r="D113444" s="1"/>
      <c r="E113444" s="1"/>
      <c r="F113444" s="1"/>
      <c r="G113444" s="1"/>
      <c r="H113444" s="1"/>
      <c r="I113444" s="1"/>
      <c r="J113444" s="1"/>
      <c r="K113444" s="1"/>
      <c r="L113444" s="1"/>
      <c r="M113444" s="1"/>
      <c r="N113444" s="1"/>
      <c r="O113444" s="1"/>
      <c r="P113444" s="1"/>
      <c r="Q113444" s="1"/>
      <c r="R113444" s="1"/>
      <c r="S113444" s="1"/>
      <c r="T113444" s="1"/>
      <c r="U113444" s="1"/>
    </row>
    <row r="113445" spans="2:21">
      <c r="B113445" s="26"/>
      <c r="C113445" s="1"/>
      <c r="D113445" s="1"/>
      <c r="E113445" s="1"/>
      <c r="F113445" s="1"/>
      <c r="G113445" s="1"/>
      <c r="H113445" s="1"/>
      <c r="I113445" s="1"/>
      <c r="J113445" s="1"/>
      <c r="K113445" s="1"/>
      <c r="L113445" s="1"/>
      <c r="M113445" s="1"/>
      <c r="N113445" s="1"/>
      <c r="O113445" s="1"/>
      <c r="P113445" s="1"/>
      <c r="Q113445" s="1"/>
      <c r="R113445" s="1"/>
      <c r="S113445" s="1"/>
      <c r="T113445" s="1"/>
      <c r="U113445" s="1"/>
    </row>
    <row r="113446" spans="2:21">
      <c r="B113446" s="26"/>
      <c r="C113446" s="1"/>
      <c r="D113446" s="1"/>
      <c r="E113446" s="1"/>
      <c r="F113446" s="1"/>
      <c r="G113446" s="1"/>
      <c r="H113446" s="1"/>
      <c r="I113446" s="1"/>
      <c r="J113446" s="1"/>
      <c r="K113446" s="1"/>
      <c r="L113446" s="1"/>
      <c r="M113446" s="1"/>
      <c r="N113446" s="1"/>
      <c r="O113446" s="1"/>
      <c r="P113446" s="1"/>
      <c r="Q113446" s="1"/>
      <c r="R113446" s="1"/>
      <c r="S113446" s="1"/>
      <c r="T113446" s="1"/>
      <c r="U113446" s="1"/>
    </row>
    <row r="113447" spans="2:21">
      <c r="B113447" s="26"/>
      <c r="C113447" s="1"/>
      <c r="D113447" s="1"/>
      <c r="E113447" s="1"/>
      <c r="F113447" s="1"/>
      <c r="G113447" s="1"/>
      <c r="H113447" s="1"/>
      <c r="I113447" s="1"/>
      <c r="J113447" s="1"/>
      <c r="K113447" s="1"/>
      <c r="L113447" s="1"/>
      <c r="M113447" s="1"/>
      <c r="N113447" s="1"/>
      <c r="O113447" s="1"/>
      <c r="P113447" s="1"/>
      <c r="Q113447" s="1"/>
      <c r="R113447" s="1"/>
      <c r="S113447" s="1"/>
      <c r="T113447" s="1"/>
      <c r="U113447" s="1"/>
    </row>
    <row r="113448" spans="2:21">
      <c r="B113448" s="26"/>
      <c r="C113448" s="1"/>
      <c r="D113448" s="1"/>
      <c r="E113448" s="1"/>
      <c r="F113448" s="1"/>
      <c r="G113448" s="1"/>
      <c r="H113448" s="1"/>
      <c r="I113448" s="1"/>
      <c r="J113448" s="1"/>
      <c r="K113448" s="1"/>
      <c r="L113448" s="1"/>
      <c r="M113448" s="1"/>
      <c r="N113448" s="1"/>
      <c r="O113448" s="1"/>
      <c r="P113448" s="1"/>
      <c r="Q113448" s="1"/>
      <c r="R113448" s="1"/>
      <c r="S113448" s="1"/>
      <c r="T113448" s="1"/>
      <c r="U113448" s="1"/>
    </row>
    <row r="113449" spans="2:21">
      <c r="B113449" s="26"/>
      <c r="C113449" s="1"/>
      <c r="D113449" s="1"/>
      <c r="E113449" s="1"/>
      <c r="F113449" s="1"/>
      <c r="G113449" s="1"/>
      <c r="H113449" s="1"/>
      <c r="I113449" s="1"/>
      <c r="J113449" s="1"/>
      <c r="K113449" s="1"/>
      <c r="L113449" s="1"/>
      <c r="M113449" s="1"/>
      <c r="N113449" s="1"/>
      <c r="O113449" s="1"/>
      <c r="P113449" s="1"/>
      <c r="Q113449" s="1"/>
      <c r="R113449" s="1"/>
      <c r="S113449" s="1"/>
      <c r="T113449" s="1"/>
      <c r="U113449" s="1"/>
    </row>
    <row r="113450" spans="2:21">
      <c r="B113450" s="26"/>
      <c r="C113450" s="1"/>
      <c r="D113450" s="1"/>
      <c r="E113450" s="1"/>
      <c r="F113450" s="1"/>
      <c r="G113450" s="1"/>
      <c r="H113450" s="1"/>
      <c r="I113450" s="1"/>
      <c r="J113450" s="1"/>
      <c r="K113450" s="1"/>
      <c r="L113450" s="1"/>
      <c r="M113450" s="1"/>
      <c r="N113450" s="1"/>
      <c r="O113450" s="1"/>
      <c r="P113450" s="1"/>
      <c r="Q113450" s="1"/>
      <c r="R113450" s="1"/>
      <c r="S113450" s="1"/>
      <c r="T113450" s="1"/>
      <c r="U113450" s="1"/>
    </row>
    <row r="113451" spans="2:21">
      <c r="B113451" s="26"/>
      <c r="C113451" s="1"/>
      <c r="D113451" s="1"/>
      <c r="E113451" s="1"/>
      <c r="F113451" s="1"/>
      <c r="G113451" s="1"/>
      <c r="H113451" s="1"/>
      <c r="I113451" s="1"/>
      <c r="J113451" s="1"/>
      <c r="K113451" s="1"/>
      <c r="L113451" s="1"/>
      <c r="M113451" s="1"/>
      <c r="N113451" s="1"/>
      <c r="O113451" s="1"/>
      <c r="P113451" s="1"/>
      <c r="Q113451" s="1"/>
      <c r="R113451" s="1"/>
      <c r="S113451" s="1"/>
      <c r="T113451" s="1"/>
      <c r="U113451" s="1"/>
    </row>
    <row r="113452" spans="2:21">
      <c r="B113452" s="26"/>
      <c r="C113452" s="1"/>
      <c r="D113452" s="1"/>
      <c r="E113452" s="1"/>
      <c r="F113452" s="1"/>
      <c r="G113452" s="1"/>
      <c r="H113452" s="1"/>
      <c r="I113452" s="1"/>
      <c r="J113452" s="1"/>
      <c r="K113452" s="1"/>
      <c r="L113452" s="1"/>
      <c r="M113452" s="1"/>
      <c r="N113452" s="1"/>
      <c r="O113452" s="1"/>
      <c r="P113452" s="1"/>
      <c r="Q113452" s="1"/>
      <c r="R113452" s="1"/>
      <c r="S113452" s="1"/>
      <c r="T113452" s="1"/>
      <c r="U113452" s="1"/>
    </row>
    <row r="113453" spans="2:21">
      <c r="B113453" s="26"/>
      <c r="C113453" s="1"/>
      <c r="D113453" s="1"/>
      <c r="E113453" s="1"/>
      <c r="F113453" s="1"/>
      <c r="G113453" s="1"/>
      <c r="H113453" s="1"/>
      <c r="I113453" s="1"/>
      <c r="J113453" s="1"/>
      <c r="K113453" s="1"/>
      <c r="L113453" s="1"/>
      <c r="M113453" s="1"/>
      <c r="N113453" s="1"/>
      <c r="O113453" s="1"/>
      <c r="P113453" s="1"/>
      <c r="Q113453" s="1"/>
      <c r="R113453" s="1"/>
      <c r="S113453" s="1"/>
      <c r="T113453" s="1"/>
      <c r="U113453" s="1"/>
    </row>
    <row r="113454" spans="2:21">
      <c r="B113454" s="26"/>
      <c r="C113454" s="1"/>
      <c r="D113454" s="1"/>
      <c r="E113454" s="1"/>
      <c r="F113454" s="1"/>
      <c r="G113454" s="1"/>
      <c r="H113454" s="1"/>
      <c r="I113454" s="1"/>
      <c r="J113454" s="1"/>
      <c r="K113454" s="1"/>
      <c r="L113454" s="1"/>
      <c r="M113454" s="1"/>
      <c r="N113454" s="1"/>
      <c r="O113454" s="1"/>
      <c r="P113454" s="1"/>
      <c r="Q113454" s="1"/>
      <c r="R113454" s="1"/>
      <c r="S113454" s="1"/>
      <c r="T113454" s="1"/>
      <c r="U113454" s="1"/>
    </row>
    <row r="113455" spans="2:21">
      <c r="B113455" s="26"/>
      <c r="C113455" s="1"/>
      <c r="D113455" s="1"/>
      <c r="E113455" s="1"/>
      <c r="F113455" s="1"/>
      <c r="G113455" s="1"/>
      <c r="H113455" s="1"/>
      <c r="I113455" s="1"/>
      <c r="J113455" s="1"/>
      <c r="K113455" s="1"/>
      <c r="L113455" s="1"/>
      <c r="M113455" s="1"/>
      <c r="N113455" s="1"/>
      <c r="O113455" s="1"/>
      <c r="P113455" s="1"/>
      <c r="Q113455" s="1"/>
      <c r="R113455" s="1"/>
      <c r="S113455" s="1"/>
      <c r="T113455" s="1"/>
      <c r="U113455" s="1"/>
    </row>
    <row r="113456" spans="2:21">
      <c r="B113456" s="26"/>
      <c r="C113456" s="1"/>
      <c r="D113456" s="1"/>
      <c r="E113456" s="1"/>
      <c r="F113456" s="1"/>
      <c r="G113456" s="1"/>
      <c r="H113456" s="1"/>
      <c r="I113456" s="1"/>
      <c r="J113456" s="1"/>
      <c r="K113456" s="1"/>
      <c r="L113456" s="1"/>
      <c r="M113456" s="1"/>
      <c r="N113456" s="1"/>
      <c r="O113456" s="1"/>
      <c r="P113456" s="1"/>
      <c r="Q113456" s="1"/>
      <c r="R113456" s="1"/>
      <c r="S113456" s="1"/>
      <c r="T113456" s="1"/>
      <c r="U113456" s="1"/>
    </row>
    <row r="113457" spans="2:21">
      <c r="B113457" s="26"/>
      <c r="C113457" s="1"/>
      <c r="D113457" s="1"/>
      <c r="E113457" s="1"/>
      <c r="F113457" s="1"/>
      <c r="G113457" s="1"/>
      <c r="H113457" s="1"/>
      <c r="I113457" s="1"/>
      <c r="J113457" s="1"/>
      <c r="K113457" s="1"/>
      <c r="L113457" s="1"/>
      <c r="M113457" s="1"/>
      <c r="N113457" s="1"/>
      <c r="O113457" s="1"/>
      <c r="P113457" s="1"/>
      <c r="Q113457" s="1"/>
      <c r="R113457" s="1"/>
      <c r="S113457" s="1"/>
      <c r="T113457" s="1"/>
      <c r="U113457" s="1"/>
    </row>
    <row r="113458" spans="2:21">
      <c r="B113458" s="26"/>
      <c r="C113458" s="1"/>
      <c r="D113458" s="1"/>
      <c r="E113458" s="1"/>
      <c r="F113458" s="1"/>
      <c r="G113458" s="1"/>
      <c r="H113458" s="1"/>
      <c r="I113458" s="1"/>
      <c r="J113458" s="1"/>
      <c r="K113458" s="1"/>
      <c r="L113458" s="1"/>
      <c r="M113458" s="1"/>
      <c r="N113458" s="1"/>
      <c r="O113458" s="1"/>
      <c r="P113458" s="1"/>
      <c r="Q113458" s="1"/>
      <c r="R113458" s="1"/>
      <c r="S113458" s="1"/>
      <c r="T113458" s="1"/>
      <c r="U113458" s="1"/>
    </row>
    <row r="113459" spans="2:21">
      <c r="B113459" s="26"/>
      <c r="C113459" s="1"/>
      <c r="D113459" s="1"/>
      <c r="E113459" s="1"/>
      <c r="F113459" s="1"/>
      <c r="G113459" s="1"/>
      <c r="H113459" s="1"/>
      <c r="I113459" s="1"/>
      <c r="J113459" s="1"/>
      <c r="K113459" s="1"/>
      <c r="L113459" s="1"/>
      <c r="M113459" s="1"/>
      <c r="N113459" s="1"/>
      <c r="O113459" s="1"/>
      <c r="P113459" s="1"/>
      <c r="Q113459" s="1"/>
      <c r="R113459" s="1"/>
      <c r="S113459" s="1"/>
      <c r="T113459" s="1"/>
      <c r="U113459" s="1"/>
    </row>
    <row r="113460" spans="2:21">
      <c r="B113460" s="26"/>
      <c r="C113460" s="1"/>
      <c r="D113460" s="1"/>
      <c r="E113460" s="1"/>
      <c r="F113460" s="1"/>
      <c r="G113460" s="1"/>
      <c r="H113460" s="1"/>
      <c r="I113460" s="1"/>
      <c r="J113460" s="1"/>
      <c r="K113460" s="1"/>
      <c r="L113460" s="1"/>
      <c r="M113460" s="1"/>
      <c r="N113460" s="1"/>
      <c r="O113460" s="1"/>
      <c r="P113460" s="1"/>
      <c r="Q113460" s="1"/>
      <c r="R113460" s="1"/>
      <c r="S113460" s="1"/>
      <c r="T113460" s="1"/>
      <c r="U113460" s="1"/>
    </row>
    <row r="113461" spans="2:21">
      <c r="B113461" s="26"/>
      <c r="C113461" s="1"/>
      <c r="D113461" s="1"/>
      <c r="E113461" s="1"/>
      <c r="F113461" s="1"/>
      <c r="G113461" s="1"/>
      <c r="H113461" s="1"/>
      <c r="I113461" s="1"/>
      <c r="J113461" s="1"/>
      <c r="K113461" s="1"/>
      <c r="L113461" s="1"/>
      <c r="M113461" s="1"/>
      <c r="N113461" s="1"/>
      <c r="O113461" s="1"/>
      <c r="P113461" s="1"/>
      <c r="Q113461" s="1"/>
      <c r="R113461" s="1"/>
      <c r="S113461" s="1"/>
      <c r="T113461" s="1"/>
      <c r="U113461" s="1"/>
    </row>
    <row r="113462" spans="2:21">
      <c r="B113462" s="26"/>
      <c r="C113462" s="1"/>
      <c r="D113462" s="1"/>
      <c r="E113462" s="1"/>
      <c r="F113462" s="1"/>
      <c r="G113462" s="1"/>
      <c r="H113462" s="1"/>
      <c r="I113462" s="1"/>
      <c r="J113462" s="1"/>
      <c r="K113462" s="1"/>
      <c r="L113462" s="1"/>
      <c r="M113462" s="1"/>
      <c r="N113462" s="1"/>
      <c r="O113462" s="1"/>
      <c r="P113462" s="1"/>
      <c r="Q113462" s="1"/>
      <c r="R113462" s="1"/>
      <c r="S113462" s="1"/>
      <c r="T113462" s="1"/>
      <c r="U113462" s="1"/>
    </row>
    <row r="113463" spans="2:21">
      <c r="B113463" s="26"/>
      <c r="C113463" s="1"/>
      <c r="D113463" s="1"/>
      <c r="E113463" s="1"/>
      <c r="F113463" s="1"/>
      <c r="G113463" s="1"/>
      <c r="H113463" s="1"/>
      <c r="I113463" s="1"/>
      <c r="J113463" s="1"/>
      <c r="K113463" s="1"/>
      <c r="L113463" s="1"/>
      <c r="M113463" s="1"/>
      <c r="N113463" s="1"/>
      <c r="O113463" s="1"/>
      <c r="P113463" s="1"/>
      <c r="Q113463" s="1"/>
      <c r="R113463" s="1"/>
      <c r="S113463" s="1"/>
      <c r="T113463" s="1"/>
      <c r="U113463" s="1"/>
    </row>
    <row r="113464" spans="2:21">
      <c r="B113464" s="26"/>
      <c r="C113464" s="1"/>
      <c r="D113464" s="1"/>
      <c r="E113464" s="1"/>
      <c r="F113464" s="1"/>
      <c r="G113464" s="1"/>
      <c r="H113464" s="1"/>
      <c r="I113464" s="1"/>
      <c r="J113464" s="1"/>
      <c r="K113464" s="1"/>
      <c r="L113464" s="1"/>
      <c r="M113464" s="1"/>
      <c r="N113464" s="1"/>
      <c r="O113464" s="1"/>
      <c r="P113464" s="1"/>
      <c r="Q113464" s="1"/>
      <c r="R113464" s="1"/>
      <c r="S113464" s="1"/>
      <c r="T113464" s="1"/>
      <c r="U113464" s="1"/>
    </row>
    <row r="113465" spans="2:21">
      <c r="B113465" s="26"/>
      <c r="C113465" s="1"/>
      <c r="D113465" s="1"/>
      <c r="E113465" s="1"/>
      <c r="F113465" s="1"/>
      <c r="G113465" s="1"/>
      <c r="H113465" s="1"/>
      <c r="I113465" s="1"/>
      <c r="J113465" s="1"/>
      <c r="K113465" s="1"/>
      <c r="L113465" s="1"/>
      <c r="M113465" s="1"/>
      <c r="N113465" s="1"/>
      <c r="O113465" s="1"/>
      <c r="P113465" s="1"/>
      <c r="Q113465" s="1"/>
      <c r="R113465" s="1"/>
      <c r="S113465" s="1"/>
      <c r="T113465" s="1"/>
      <c r="U113465" s="1"/>
    </row>
    <row r="113466" spans="2:21">
      <c r="B113466" s="26"/>
      <c r="C113466" s="1"/>
      <c r="D113466" s="1"/>
      <c r="E113466" s="1"/>
      <c r="F113466" s="1"/>
      <c r="G113466" s="1"/>
      <c r="H113466" s="1"/>
      <c r="I113466" s="1"/>
      <c r="J113466" s="1"/>
      <c r="K113466" s="1"/>
      <c r="L113466" s="1"/>
      <c r="M113466" s="1"/>
      <c r="N113466" s="1"/>
      <c r="O113466" s="1"/>
      <c r="P113466" s="1"/>
      <c r="Q113466" s="1"/>
      <c r="R113466" s="1"/>
      <c r="S113466" s="1"/>
      <c r="T113466" s="1"/>
      <c r="U113466" s="1"/>
    </row>
    <row r="113467" spans="2:21">
      <c r="B113467" s="26"/>
      <c r="C113467" s="1"/>
      <c r="D113467" s="1"/>
      <c r="E113467" s="1"/>
      <c r="F113467" s="1"/>
      <c r="G113467" s="1"/>
      <c r="H113467" s="1"/>
      <c r="I113467" s="1"/>
      <c r="J113467" s="1"/>
      <c r="K113467" s="1"/>
      <c r="L113467" s="1"/>
      <c r="M113467" s="1"/>
      <c r="N113467" s="1"/>
      <c r="O113467" s="1"/>
      <c r="P113467" s="1"/>
      <c r="Q113467" s="1"/>
      <c r="R113467" s="1"/>
      <c r="S113467" s="1"/>
      <c r="T113467" s="1"/>
      <c r="U113467" s="1"/>
    </row>
    <row r="113468" spans="2:21">
      <c r="B113468" s="26"/>
      <c r="C113468" s="1"/>
      <c r="D113468" s="1"/>
      <c r="E113468" s="1"/>
      <c r="F113468" s="1"/>
      <c r="G113468" s="1"/>
      <c r="H113468" s="1"/>
      <c r="I113468" s="1"/>
      <c r="J113468" s="1"/>
      <c r="K113468" s="1"/>
      <c r="L113468" s="1"/>
      <c r="M113468" s="1"/>
      <c r="N113468" s="1"/>
      <c r="O113468" s="1"/>
      <c r="P113468" s="1"/>
      <c r="Q113468" s="1"/>
      <c r="R113468" s="1"/>
      <c r="S113468" s="1"/>
      <c r="T113468" s="1"/>
      <c r="U113468" s="1"/>
    </row>
    <row r="113469" spans="2:21">
      <c r="B113469" s="26"/>
      <c r="C113469" s="1"/>
      <c r="D113469" s="1"/>
      <c r="E113469" s="1"/>
      <c r="F113469" s="1"/>
      <c r="G113469" s="1"/>
      <c r="H113469" s="1"/>
      <c r="I113469" s="1"/>
      <c r="J113469" s="1"/>
      <c r="K113469" s="1"/>
      <c r="L113469" s="1"/>
      <c r="M113469" s="1"/>
      <c r="N113469" s="1"/>
      <c r="O113469" s="1"/>
      <c r="P113469" s="1"/>
      <c r="Q113469" s="1"/>
      <c r="R113469" s="1"/>
      <c r="S113469" s="1"/>
      <c r="T113469" s="1"/>
      <c r="U113469" s="1"/>
    </row>
    <row r="113470" spans="2:21">
      <c r="B113470" s="26"/>
      <c r="C113470" s="1"/>
      <c r="D113470" s="1"/>
      <c r="E113470" s="1"/>
      <c r="F113470" s="1"/>
      <c r="G113470" s="1"/>
      <c r="H113470" s="1"/>
      <c r="I113470" s="1"/>
      <c r="J113470" s="1"/>
      <c r="K113470" s="1"/>
      <c r="L113470" s="1"/>
      <c r="M113470" s="1"/>
      <c r="N113470" s="1"/>
      <c r="O113470" s="1"/>
      <c r="P113470" s="1"/>
      <c r="Q113470" s="1"/>
      <c r="R113470" s="1"/>
      <c r="S113470" s="1"/>
      <c r="T113470" s="1"/>
      <c r="U113470" s="1"/>
    </row>
    <row r="113471" spans="2:21">
      <c r="B113471" s="26"/>
      <c r="C113471" s="1"/>
      <c r="D113471" s="1"/>
      <c r="E113471" s="1"/>
      <c r="F113471" s="1"/>
      <c r="G113471" s="1"/>
      <c r="H113471" s="1"/>
      <c r="I113471" s="1"/>
      <c r="J113471" s="1"/>
      <c r="K113471" s="1"/>
      <c r="L113471" s="1"/>
      <c r="M113471" s="1"/>
      <c r="N113471" s="1"/>
      <c r="O113471" s="1"/>
      <c r="P113471" s="1"/>
      <c r="Q113471" s="1"/>
      <c r="R113471" s="1"/>
      <c r="S113471" s="1"/>
      <c r="T113471" s="1"/>
      <c r="U113471" s="1"/>
    </row>
    <row r="113472" spans="2:21">
      <c r="B113472" s="26"/>
      <c r="C113472" s="1"/>
      <c r="D113472" s="1"/>
      <c r="E113472" s="1"/>
      <c r="F113472" s="1"/>
      <c r="G113472" s="1"/>
      <c r="H113472" s="1"/>
      <c r="I113472" s="1"/>
      <c r="J113472" s="1"/>
      <c r="K113472" s="1"/>
      <c r="L113472" s="1"/>
      <c r="M113472" s="1"/>
      <c r="N113472" s="1"/>
      <c r="O113472" s="1"/>
      <c r="P113472" s="1"/>
      <c r="Q113472" s="1"/>
      <c r="R113472" s="1"/>
      <c r="S113472" s="1"/>
      <c r="T113472" s="1"/>
      <c r="U113472" s="1"/>
    </row>
    <row r="113473" spans="2:21">
      <c r="B113473" s="26"/>
      <c r="C113473" s="1"/>
      <c r="D113473" s="1"/>
      <c r="E113473" s="1"/>
      <c r="F113473" s="1"/>
      <c r="G113473" s="1"/>
      <c r="H113473" s="1"/>
      <c r="I113473" s="1"/>
      <c r="J113473" s="1"/>
      <c r="K113473" s="1"/>
      <c r="L113473" s="1"/>
      <c r="M113473" s="1"/>
      <c r="N113473" s="1"/>
      <c r="O113473" s="1"/>
      <c r="P113473" s="1"/>
      <c r="Q113473" s="1"/>
      <c r="R113473" s="1"/>
      <c r="S113473" s="1"/>
      <c r="T113473" s="1"/>
      <c r="U113473" s="1"/>
    </row>
    <row r="113474" spans="2:21">
      <c r="B113474" s="26"/>
      <c r="C113474" s="1"/>
      <c r="D113474" s="1"/>
      <c r="E113474" s="1"/>
      <c r="F113474" s="1"/>
      <c r="G113474" s="1"/>
      <c r="H113474" s="1"/>
      <c r="I113474" s="1"/>
      <c r="J113474" s="1"/>
      <c r="K113474" s="1"/>
      <c r="L113474" s="1"/>
      <c r="M113474" s="1"/>
      <c r="N113474" s="1"/>
      <c r="O113474" s="1"/>
      <c r="P113474" s="1"/>
      <c r="Q113474" s="1"/>
      <c r="R113474" s="1"/>
      <c r="S113474" s="1"/>
      <c r="T113474" s="1"/>
      <c r="U113474" s="1"/>
    </row>
    <row r="113475" spans="2:21">
      <c r="B113475" s="26"/>
      <c r="C113475" s="1"/>
      <c r="D113475" s="1"/>
      <c r="E113475" s="1"/>
      <c r="F113475" s="1"/>
      <c r="G113475" s="1"/>
      <c r="H113475" s="1"/>
      <c r="I113475" s="1"/>
      <c r="J113475" s="1"/>
      <c r="K113475" s="1"/>
      <c r="L113475" s="1"/>
      <c r="M113475" s="1"/>
      <c r="N113475" s="1"/>
      <c r="O113475" s="1"/>
      <c r="P113475" s="1"/>
      <c r="Q113475" s="1"/>
      <c r="R113475" s="1"/>
      <c r="S113475" s="1"/>
      <c r="T113475" s="1"/>
      <c r="U113475" s="1"/>
    </row>
    <row r="113476" spans="2:21">
      <c r="B113476" s="26"/>
      <c r="C113476" s="1"/>
      <c r="D113476" s="1"/>
      <c r="E113476" s="1"/>
      <c r="F113476" s="1"/>
      <c r="G113476" s="1"/>
      <c r="H113476" s="1"/>
      <c r="I113476" s="1"/>
      <c r="J113476" s="1"/>
      <c r="K113476" s="1"/>
      <c r="L113476" s="1"/>
      <c r="M113476" s="1"/>
      <c r="N113476" s="1"/>
      <c r="O113476" s="1"/>
      <c r="P113476" s="1"/>
      <c r="Q113476" s="1"/>
      <c r="R113476" s="1"/>
      <c r="S113476" s="1"/>
      <c r="T113476" s="1"/>
      <c r="U113476" s="1"/>
    </row>
    <row r="113477" spans="2:21">
      <c r="B113477" s="26"/>
      <c r="C113477" s="1"/>
      <c r="D113477" s="1"/>
      <c r="E113477" s="1"/>
      <c r="F113477" s="1"/>
      <c r="G113477" s="1"/>
      <c r="H113477" s="1"/>
      <c r="I113477" s="1"/>
      <c r="J113477" s="1"/>
      <c r="K113477" s="1"/>
      <c r="L113477" s="1"/>
      <c r="M113477" s="1"/>
      <c r="N113477" s="1"/>
      <c r="O113477" s="1"/>
      <c r="P113477" s="1"/>
      <c r="Q113477" s="1"/>
      <c r="R113477" s="1"/>
      <c r="S113477" s="1"/>
      <c r="T113477" s="1"/>
      <c r="U113477" s="1"/>
    </row>
    <row r="113478" spans="2:21">
      <c r="B113478" s="26"/>
      <c r="C113478" s="1"/>
      <c r="D113478" s="1"/>
      <c r="E113478" s="1"/>
      <c r="F113478" s="1"/>
      <c r="G113478" s="1"/>
      <c r="H113478" s="1"/>
      <c r="I113478" s="1"/>
      <c r="J113478" s="1"/>
      <c r="K113478" s="1"/>
      <c r="L113478" s="1"/>
      <c r="M113478" s="1"/>
      <c r="N113478" s="1"/>
      <c r="O113478" s="1"/>
      <c r="P113478" s="1"/>
      <c r="Q113478" s="1"/>
      <c r="R113478" s="1"/>
      <c r="S113478" s="1"/>
      <c r="T113478" s="1"/>
      <c r="U113478" s="1"/>
    </row>
    <row r="113479" spans="2:21">
      <c r="B113479" s="26"/>
      <c r="C113479" s="1"/>
      <c r="D113479" s="1"/>
      <c r="E113479" s="1"/>
      <c r="F113479" s="1"/>
      <c r="G113479" s="1"/>
      <c r="H113479" s="1"/>
      <c r="I113479" s="1"/>
      <c r="J113479" s="1"/>
      <c r="K113479" s="1"/>
      <c r="L113479" s="1"/>
      <c r="M113479" s="1"/>
      <c r="N113479" s="1"/>
      <c r="O113479" s="1"/>
      <c r="P113479" s="1"/>
      <c r="Q113479" s="1"/>
      <c r="R113479" s="1"/>
      <c r="S113479" s="1"/>
      <c r="T113479" s="1"/>
      <c r="U113479" s="1"/>
    </row>
    <row r="113480" spans="2:21">
      <c r="B113480" s="26"/>
      <c r="C113480" s="1"/>
      <c r="D113480" s="1"/>
      <c r="E113480" s="1"/>
      <c r="F113480" s="1"/>
      <c r="G113480" s="1"/>
      <c r="H113480" s="1"/>
      <c r="I113480" s="1"/>
      <c r="J113480" s="1"/>
      <c r="K113480" s="1"/>
      <c r="L113480" s="1"/>
      <c r="M113480" s="1"/>
      <c r="N113480" s="1"/>
      <c r="O113480" s="1"/>
      <c r="P113480" s="1"/>
      <c r="Q113480" s="1"/>
      <c r="R113480" s="1"/>
      <c r="S113480" s="1"/>
      <c r="T113480" s="1"/>
      <c r="U113480" s="1"/>
    </row>
    <row r="113481" spans="2:21">
      <c r="B113481" s="26"/>
      <c r="C113481" s="1"/>
      <c r="D113481" s="1"/>
      <c r="E113481" s="1"/>
      <c r="F113481" s="1"/>
      <c r="G113481" s="1"/>
      <c r="H113481" s="1"/>
      <c r="I113481" s="1"/>
      <c r="J113481" s="1"/>
      <c r="K113481" s="1"/>
      <c r="L113481" s="1"/>
      <c r="M113481" s="1"/>
      <c r="N113481" s="1"/>
      <c r="O113481" s="1"/>
      <c r="P113481" s="1"/>
      <c r="Q113481" s="1"/>
      <c r="R113481" s="1"/>
      <c r="S113481" s="1"/>
      <c r="T113481" s="1"/>
      <c r="U113481" s="1"/>
    </row>
    <row r="113482" spans="2:21">
      <c r="B113482" s="26"/>
      <c r="C113482" s="1"/>
      <c r="D113482" s="1"/>
      <c r="E113482" s="1"/>
      <c r="F113482" s="1"/>
      <c r="G113482" s="1"/>
      <c r="H113482" s="1"/>
      <c r="I113482" s="1"/>
      <c r="J113482" s="1"/>
      <c r="K113482" s="1"/>
      <c r="L113482" s="1"/>
      <c r="M113482" s="1"/>
      <c r="N113482" s="1"/>
      <c r="O113482" s="1"/>
      <c r="P113482" s="1"/>
      <c r="Q113482" s="1"/>
      <c r="R113482" s="1"/>
      <c r="S113482" s="1"/>
      <c r="T113482" s="1"/>
      <c r="U113482" s="1"/>
    </row>
    <row r="113483" spans="2:21">
      <c r="B113483" s="26"/>
      <c r="C113483" s="1"/>
      <c r="D113483" s="1"/>
      <c r="E113483" s="1"/>
      <c r="F113483" s="1"/>
      <c r="G113483" s="1"/>
      <c r="H113483" s="1"/>
      <c r="I113483" s="1"/>
      <c r="J113483" s="1"/>
      <c r="K113483" s="1"/>
      <c r="L113483" s="1"/>
      <c r="M113483" s="1"/>
      <c r="N113483" s="1"/>
      <c r="O113483" s="1"/>
      <c r="P113483" s="1"/>
      <c r="Q113483" s="1"/>
      <c r="R113483" s="1"/>
      <c r="S113483" s="1"/>
      <c r="T113483" s="1"/>
      <c r="U113483" s="1"/>
    </row>
    <row r="113484" spans="2:21">
      <c r="B113484" s="26"/>
      <c r="C113484" s="1"/>
      <c r="D113484" s="1"/>
      <c r="E113484" s="1"/>
      <c r="F113484" s="1"/>
      <c r="G113484" s="1"/>
      <c r="H113484" s="1"/>
      <c r="I113484" s="1"/>
      <c r="J113484" s="1"/>
      <c r="K113484" s="1"/>
      <c r="L113484" s="1"/>
      <c r="M113484" s="1"/>
      <c r="N113484" s="1"/>
      <c r="O113484" s="1"/>
      <c r="P113484" s="1"/>
      <c r="Q113484" s="1"/>
      <c r="R113484" s="1"/>
      <c r="S113484" s="1"/>
      <c r="T113484" s="1"/>
      <c r="U113484" s="1"/>
    </row>
    <row r="113485" spans="2:21">
      <c r="B113485" s="26"/>
      <c r="C113485" s="1"/>
      <c r="D113485" s="1"/>
      <c r="E113485" s="1"/>
      <c r="F113485" s="1"/>
      <c r="G113485" s="1"/>
      <c r="H113485" s="1"/>
      <c r="I113485" s="1"/>
      <c r="J113485" s="1"/>
      <c r="K113485" s="1"/>
      <c r="L113485" s="1"/>
      <c r="M113485" s="1"/>
      <c r="N113485" s="1"/>
      <c r="O113485" s="1"/>
      <c r="P113485" s="1"/>
      <c r="Q113485" s="1"/>
      <c r="R113485" s="1"/>
      <c r="S113485" s="1"/>
      <c r="T113485" s="1"/>
      <c r="U113485" s="1"/>
    </row>
    <row r="113486" spans="2:21">
      <c r="B113486" s="26"/>
      <c r="C113486" s="1"/>
      <c r="D113486" s="1"/>
      <c r="E113486" s="1"/>
      <c r="F113486" s="1"/>
      <c r="G113486" s="1"/>
      <c r="H113486" s="1"/>
      <c r="I113486" s="1"/>
      <c r="J113486" s="1"/>
      <c r="K113486" s="1"/>
      <c r="L113486" s="1"/>
      <c r="M113486" s="1"/>
      <c r="N113486" s="1"/>
      <c r="O113486" s="1"/>
      <c r="P113486" s="1"/>
      <c r="Q113486" s="1"/>
      <c r="R113486" s="1"/>
      <c r="S113486" s="1"/>
      <c r="T113486" s="1"/>
      <c r="U113486" s="1"/>
    </row>
    <row r="113487" spans="2:21">
      <c r="B113487" s="26"/>
      <c r="C113487" s="1"/>
      <c r="D113487" s="1"/>
      <c r="E113487" s="1"/>
      <c r="F113487" s="1"/>
      <c r="G113487" s="1"/>
      <c r="H113487" s="1"/>
      <c r="I113487" s="1"/>
      <c r="J113487" s="1"/>
      <c r="K113487" s="1"/>
      <c r="L113487" s="1"/>
      <c r="M113487" s="1"/>
      <c r="N113487" s="1"/>
      <c r="O113487" s="1"/>
      <c r="P113487" s="1"/>
      <c r="Q113487" s="1"/>
      <c r="R113487" s="1"/>
      <c r="S113487" s="1"/>
      <c r="T113487" s="1"/>
      <c r="U113487" s="1"/>
    </row>
    <row r="113488" spans="2:21">
      <c r="B113488" s="26"/>
      <c r="C113488" s="1"/>
      <c r="D113488" s="1"/>
      <c r="E113488" s="1"/>
      <c r="F113488" s="1"/>
      <c r="G113488" s="1"/>
      <c r="H113488" s="1"/>
      <c r="I113488" s="1"/>
      <c r="J113488" s="1"/>
      <c r="K113488" s="1"/>
      <c r="L113488" s="1"/>
      <c r="M113488" s="1"/>
      <c r="N113488" s="1"/>
      <c r="O113488" s="1"/>
      <c r="P113488" s="1"/>
      <c r="Q113488" s="1"/>
      <c r="R113488" s="1"/>
      <c r="S113488" s="1"/>
      <c r="T113488" s="1"/>
      <c r="U113488" s="1"/>
    </row>
    <row r="113489" spans="2:21">
      <c r="B113489" s="26"/>
      <c r="C113489" s="1"/>
      <c r="D113489" s="1"/>
      <c r="E113489" s="1"/>
      <c r="F113489" s="1"/>
      <c r="G113489" s="1"/>
      <c r="H113489" s="1"/>
      <c r="I113489" s="1"/>
      <c r="J113489" s="1"/>
      <c r="K113489" s="1"/>
      <c r="L113489" s="1"/>
      <c r="M113489" s="1"/>
      <c r="N113489" s="1"/>
      <c r="O113489" s="1"/>
      <c r="P113489" s="1"/>
      <c r="Q113489" s="1"/>
      <c r="R113489" s="1"/>
      <c r="S113489" s="1"/>
      <c r="T113489" s="1"/>
      <c r="U113489" s="1"/>
    </row>
    <row r="113490" spans="2:21">
      <c r="B113490" s="26"/>
      <c r="C113490" s="1"/>
      <c r="D113490" s="1"/>
      <c r="E113490" s="1"/>
      <c r="F113490" s="1"/>
      <c r="G113490" s="1"/>
      <c r="H113490" s="1"/>
      <c r="I113490" s="1"/>
      <c r="J113490" s="1"/>
      <c r="K113490" s="1"/>
      <c r="L113490" s="1"/>
      <c r="M113490" s="1"/>
      <c r="N113490" s="1"/>
      <c r="O113490" s="1"/>
      <c r="P113490" s="1"/>
      <c r="Q113490" s="1"/>
      <c r="R113490" s="1"/>
      <c r="S113490" s="1"/>
      <c r="T113490" s="1"/>
      <c r="U113490" s="1"/>
    </row>
    <row r="113491" spans="2:21">
      <c r="B113491" s="26"/>
      <c r="C113491" s="1"/>
      <c r="D113491" s="1"/>
      <c r="E113491" s="1"/>
      <c r="F113491" s="1"/>
      <c r="G113491" s="1"/>
      <c r="H113491" s="1"/>
      <c r="I113491" s="1"/>
      <c r="J113491" s="1"/>
      <c r="K113491" s="1"/>
      <c r="L113491" s="1"/>
      <c r="M113491" s="1"/>
      <c r="N113491" s="1"/>
      <c r="O113491" s="1"/>
      <c r="P113491" s="1"/>
      <c r="Q113491" s="1"/>
      <c r="R113491" s="1"/>
      <c r="S113491" s="1"/>
      <c r="T113491" s="1"/>
      <c r="U113491" s="1"/>
    </row>
    <row r="113492" spans="2:21">
      <c r="B113492" s="26"/>
      <c r="C113492" s="1"/>
      <c r="D113492" s="1"/>
      <c r="E113492" s="1"/>
      <c r="F113492" s="1"/>
      <c r="G113492" s="1"/>
      <c r="H113492" s="1"/>
      <c r="I113492" s="1"/>
      <c r="J113492" s="1"/>
      <c r="K113492" s="1"/>
      <c r="L113492" s="1"/>
      <c r="M113492" s="1"/>
      <c r="N113492" s="1"/>
      <c r="O113492" s="1"/>
      <c r="P113492" s="1"/>
      <c r="Q113492" s="1"/>
      <c r="R113492" s="1"/>
      <c r="S113492" s="1"/>
      <c r="T113492" s="1"/>
      <c r="U113492" s="1"/>
    </row>
    <row r="113493" spans="2:21">
      <c r="B113493" s="26"/>
      <c r="C113493" s="1"/>
      <c r="D113493" s="1"/>
      <c r="E113493" s="1"/>
      <c r="F113493" s="1"/>
      <c r="G113493" s="1"/>
      <c r="H113493" s="1"/>
      <c r="I113493" s="1"/>
      <c r="J113493" s="1"/>
      <c r="K113493" s="1"/>
      <c r="L113493" s="1"/>
      <c r="M113493" s="1"/>
      <c r="N113493" s="1"/>
      <c r="O113493" s="1"/>
      <c r="P113493" s="1"/>
      <c r="Q113493" s="1"/>
      <c r="R113493" s="1"/>
      <c r="S113493" s="1"/>
      <c r="T113493" s="1"/>
      <c r="U113493" s="1"/>
    </row>
    <row r="113494" spans="2:21">
      <c r="B113494" s="26"/>
      <c r="C113494" s="1"/>
      <c r="D113494" s="1"/>
      <c r="E113494" s="1"/>
      <c r="F113494" s="1"/>
      <c r="G113494" s="1"/>
      <c r="H113494" s="1"/>
      <c r="I113494" s="1"/>
      <c r="J113494" s="1"/>
      <c r="K113494" s="1"/>
      <c r="L113494" s="1"/>
      <c r="M113494" s="1"/>
      <c r="N113494" s="1"/>
      <c r="O113494" s="1"/>
      <c r="P113494" s="1"/>
      <c r="Q113494" s="1"/>
      <c r="R113494" s="1"/>
      <c r="S113494" s="1"/>
      <c r="T113494" s="1"/>
      <c r="U113494" s="1"/>
    </row>
    <row r="113495" spans="2:21">
      <c r="B113495" s="26"/>
      <c r="C113495" s="1"/>
      <c r="D113495" s="1"/>
      <c r="E113495" s="1"/>
      <c r="F113495" s="1"/>
      <c r="G113495" s="1"/>
      <c r="H113495" s="1"/>
      <c r="I113495" s="1"/>
      <c r="J113495" s="1"/>
      <c r="K113495" s="1"/>
      <c r="L113495" s="1"/>
      <c r="M113495" s="1"/>
      <c r="N113495" s="1"/>
      <c r="O113495" s="1"/>
      <c r="P113495" s="1"/>
      <c r="Q113495" s="1"/>
      <c r="R113495" s="1"/>
      <c r="S113495" s="1"/>
      <c r="T113495" s="1"/>
      <c r="U113495" s="1"/>
    </row>
    <row r="113496" spans="2:21">
      <c r="B113496" s="26"/>
      <c r="C113496" s="1"/>
      <c r="D113496" s="1"/>
      <c r="E113496" s="1"/>
      <c r="F113496" s="1"/>
      <c r="G113496" s="1"/>
      <c r="H113496" s="1"/>
      <c r="I113496" s="1"/>
      <c r="J113496" s="1"/>
      <c r="K113496" s="1"/>
      <c r="L113496" s="1"/>
      <c r="M113496" s="1"/>
      <c r="N113496" s="1"/>
      <c r="O113496" s="1"/>
      <c r="P113496" s="1"/>
      <c r="Q113496" s="1"/>
      <c r="R113496" s="1"/>
      <c r="S113496" s="1"/>
      <c r="T113496" s="1"/>
      <c r="U113496" s="1"/>
    </row>
    <row r="113497" spans="2:21">
      <c r="B113497" s="26"/>
      <c r="C113497" s="1"/>
      <c r="D113497" s="1"/>
      <c r="E113497" s="1"/>
      <c r="F113497" s="1"/>
      <c r="G113497" s="1"/>
      <c r="H113497" s="1"/>
      <c r="I113497" s="1"/>
      <c r="J113497" s="1"/>
      <c r="K113497" s="1"/>
      <c r="L113497" s="1"/>
      <c r="M113497" s="1"/>
      <c r="N113497" s="1"/>
      <c r="O113497" s="1"/>
      <c r="P113497" s="1"/>
      <c r="Q113497" s="1"/>
      <c r="R113497" s="1"/>
      <c r="S113497" s="1"/>
      <c r="T113497" s="1"/>
      <c r="U113497" s="1"/>
    </row>
    <row r="113498" spans="2:21">
      <c r="B113498" s="26"/>
      <c r="C113498" s="1"/>
      <c r="D113498" s="1"/>
      <c r="E113498" s="1"/>
      <c r="F113498" s="1"/>
      <c r="G113498" s="1"/>
      <c r="H113498" s="1"/>
      <c r="I113498" s="1"/>
      <c r="J113498" s="1"/>
      <c r="K113498" s="1"/>
      <c r="L113498" s="1"/>
      <c r="M113498" s="1"/>
      <c r="N113498" s="1"/>
      <c r="O113498" s="1"/>
      <c r="P113498" s="1"/>
      <c r="Q113498" s="1"/>
      <c r="R113498" s="1"/>
      <c r="S113498" s="1"/>
      <c r="T113498" s="1"/>
      <c r="U113498" s="1"/>
    </row>
    <row r="113499" spans="2:21">
      <c r="B113499" s="26"/>
      <c r="C113499" s="1"/>
      <c r="D113499" s="1"/>
      <c r="E113499" s="1"/>
      <c r="F113499" s="1"/>
      <c r="G113499" s="1"/>
      <c r="H113499" s="1"/>
      <c r="I113499" s="1"/>
      <c r="J113499" s="1"/>
      <c r="K113499" s="1"/>
      <c r="L113499" s="1"/>
      <c r="M113499" s="1"/>
      <c r="N113499" s="1"/>
      <c r="O113499" s="1"/>
      <c r="P113499" s="1"/>
      <c r="Q113499" s="1"/>
      <c r="R113499" s="1"/>
      <c r="S113499" s="1"/>
      <c r="T113499" s="1"/>
      <c r="U113499" s="1"/>
    </row>
    <row r="113500" spans="2:21">
      <c r="B113500" s="26"/>
      <c r="C113500" s="1"/>
      <c r="D113500" s="1"/>
      <c r="E113500" s="1"/>
      <c r="F113500" s="1"/>
      <c r="G113500" s="1"/>
      <c r="H113500" s="1"/>
      <c r="I113500" s="1"/>
      <c r="J113500" s="1"/>
      <c r="K113500" s="1"/>
      <c r="L113500" s="1"/>
      <c r="M113500" s="1"/>
      <c r="N113500" s="1"/>
      <c r="O113500" s="1"/>
      <c r="P113500" s="1"/>
      <c r="Q113500" s="1"/>
      <c r="R113500" s="1"/>
      <c r="S113500" s="1"/>
      <c r="T113500" s="1"/>
      <c r="U113500" s="1"/>
    </row>
    <row r="113501" spans="2:21">
      <c r="B113501" s="26"/>
      <c r="C113501" s="1"/>
      <c r="D113501" s="1"/>
      <c r="E113501" s="1"/>
      <c r="F113501" s="1"/>
      <c r="G113501" s="1"/>
      <c r="H113501" s="1"/>
      <c r="I113501" s="1"/>
      <c r="J113501" s="1"/>
      <c r="K113501" s="1"/>
      <c r="L113501" s="1"/>
      <c r="M113501" s="1"/>
      <c r="N113501" s="1"/>
      <c r="O113501" s="1"/>
      <c r="P113501" s="1"/>
      <c r="Q113501" s="1"/>
      <c r="R113501" s="1"/>
      <c r="S113501" s="1"/>
      <c r="T113501" s="1"/>
      <c r="U113501" s="1"/>
    </row>
    <row r="113502" spans="2:21">
      <c r="B113502" s="26"/>
      <c r="C113502" s="1"/>
      <c r="D113502" s="1"/>
      <c r="E113502" s="1"/>
      <c r="F113502" s="1"/>
      <c r="G113502" s="1"/>
      <c r="H113502" s="1"/>
      <c r="I113502" s="1"/>
      <c r="J113502" s="1"/>
      <c r="K113502" s="1"/>
      <c r="L113502" s="1"/>
      <c r="M113502" s="1"/>
      <c r="N113502" s="1"/>
      <c r="O113502" s="1"/>
      <c r="P113502" s="1"/>
      <c r="Q113502" s="1"/>
      <c r="R113502" s="1"/>
      <c r="S113502" s="1"/>
      <c r="T113502" s="1"/>
      <c r="U113502" s="1"/>
    </row>
    <row r="113503" spans="2:21">
      <c r="B113503" s="26"/>
      <c r="C113503" s="1"/>
      <c r="D113503" s="1"/>
      <c r="E113503" s="1"/>
      <c r="F113503" s="1"/>
      <c r="G113503" s="1"/>
      <c r="H113503" s="1"/>
      <c r="I113503" s="1"/>
      <c r="J113503" s="1"/>
      <c r="K113503" s="1"/>
      <c r="L113503" s="1"/>
      <c r="M113503" s="1"/>
      <c r="N113503" s="1"/>
      <c r="O113503" s="1"/>
      <c r="P113503" s="1"/>
      <c r="Q113503" s="1"/>
      <c r="R113503" s="1"/>
      <c r="S113503" s="1"/>
      <c r="T113503" s="1"/>
      <c r="U113503" s="1"/>
    </row>
    <row r="113504" spans="2:21">
      <c r="B113504" s="26"/>
      <c r="C113504" s="1"/>
      <c r="D113504" s="1"/>
      <c r="E113504" s="1"/>
      <c r="F113504" s="1"/>
      <c r="G113504" s="1"/>
      <c r="H113504" s="1"/>
      <c r="I113504" s="1"/>
      <c r="J113504" s="1"/>
      <c r="K113504" s="1"/>
      <c r="L113504" s="1"/>
      <c r="M113504" s="1"/>
      <c r="N113504" s="1"/>
      <c r="O113504" s="1"/>
      <c r="P113504" s="1"/>
      <c r="Q113504" s="1"/>
      <c r="R113504" s="1"/>
      <c r="S113504" s="1"/>
      <c r="T113504" s="1"/>
      <c r="U113504" s="1"/>
    </row>
    <row r="113505" spans="2:21">
      <c r="B113505" s="26"/>
      <c r="C113505" s="1"/>
      <c r="D113505" s="1"/>
      <c r="E113505" s="1"/>
      <c r="F113505" s="1"/>
      <c r="G113505" s="1"/>
      <c r="H113505" s="1"/>
      <c r="I113505" s="1"/>
      <c r="J113505" s="1"/>
      <c r="K113505" s="1"/>
      <c r="L113505" s="1"/>
      <c r="M113505" s="1"/>
      <c r="N113505" s="1"/>
      <c r="O113505" s="1"/>
      <c r="P113505" s="1"/>
      <c r="Q113505" s="1"/>
      <c r="R113505" s="1"/>
      <c r="S113505" s="1"/>
      <c r="T113505" s="1"/>
      <c r="U113505" s="1"/>
    </row>
    <row r="113506" spans="2:21">
      <c r="B113506" s="26"/>
      <c r="C113506" s="1"/>
      <c r="D113506" s="1"/>
      <c r="E113506" s="1"/>
      <c r="F113506" s="1"/>
      <c r="G113506" s="1"/>
      <c r="H113506" s="1"/>
      <c r="I113506" s="1"/>
      <c r="J113506" s="1"/>
      <c r="K113506" s="1"/>
      <c r="L113506" s="1"/>
      <c r="M113506" s="1"/>
      <c r="N113506" s="1"/>
      <c r="O113506" s="1"/>
      <c r="P113506" s="1"/>
      <c r="Q113506" s="1"/>
      <c r="R113506" s="1"/>
      <c r="S113506" s="1"/>
      <c r="T113506" s="1"/>
      <c r="U113506" s="1"/>
    </row>
    <row r="113507" spans="2:21">
      <c r="B113507" s="26"/>
      <c r="C113507" s="1"/>
      <c r="D113507" s="1"/>
      <c r="E113507" s="1"/>
      <c r="F113507" s="1"/>
      <c r="G113507" s="1"/>
      <c r="H113507" s="1"/>
      <c r="I113507" s="1"/>
      <c r="J113507" s="1"/>
      <c r="K113507" s="1"/>
      <c r="L113507" s="1"/>
      <c r="M113507" s="1"/>
      <c r="N113507" s="1"/>
      <c r="O113507" s="1"/>
      <c r="P113507" s="1"/>
      <c r="Q113507" s="1"/>
      <c r="R113507" s="1"/>
      <c r="S113507" s="1"/>
      <c r="T113507" s="1"/>
      <c r="U113507" s="1"/>
    </row>
    <row r="113508" spans="2:21">
      <c r="B113508" s="26"/>
      <c r="C113508" s="1"/>
      <c r="D113508" s="1"/>
      <c r="E113508" s="1"/>
      <c r="F113508" s="1"/>
      <c r="G113508" s="1"/>
      <c r="H113508" s="1"/>
      <c r="I113508" s="1"/>
      <c r="J113508" s="1"/>
      <c r="K113508" s="1"/>
      <c r="L113508" s="1"/>
      <c r="M113508" s="1"/>
      <c r="N113508" s="1"/>
      <c r="O113508" s="1"/>
      <c r="P113508" s="1"/>
      <c r="Q113508" s="1"/>
      <c r="R113508" s="1"/>
      <c r="S113508" s="1"/>
      <c r="T113508" s="1"/>
      <c r="U113508" s="1"/>
    </row>
    <row r="113509" spans="2:21">
      <c r="B113509" s="26"/>
      <c r="C113509" s="1"/>
      <c r="D113509" s="1"/>
      <c r="E113509" s="1"/>
      <c r="F113509" s="1"/>
      <c r="G113509" s="1"/>
      <c r="H113509" s="1"/>
      <c r="I113509" s="1"/>
      <c r="J113509" s="1"/>
      <c r="K113509" s="1"/>
      <c r="L113509" s="1"/>
      <c r="M113509" s="1"/>
      <c r="N113509" s="1"/>
      <c r="O113509" s="1"/>
      <c r="P113509" s="1"/>
      <c r="Q113509" s="1"/>
      <c r="R113509" s="1"/>
      <c r="S113509" s="1"/>
      <c r="T113509" s="1"/>
      <c r="U113509" s="1"/>
    </row>
    <row r="113510" spans="2:21">
      <c r="B113510" s="26"/>
      <c r="C113510" s="1"/>
      <c r="D113510" s="1"/>
      <c r="E113510" s="1"/>
      <c r="F113510" s="1"/>
      <c r="G113510" s="1"/>
      <c r="H113510" s="1"/>
      <c r="I113510" s="1"/>
      <c r="J113510" s="1"/>
      <c r="K113510" s="1"/>
      <c r="L113510" s="1"/>
      <c r="M113510" s="1"/>
      <c r="N113510" s="1"/>
      <c r="O113510" s="1"/>
      <c r="P113510" s="1"/>
      <c r="Q113510" s="1"/>
      <c r="R113510" s="1"/>
      <c r="S113510" s="1"/>
      <c r="T113510" s="1"/>
      <c r="U113510" s="1"/>
    </row>
    <row r="113511" spans="2:21">
      <c r="B113511" s="26"/>
      <c r="C113511" s="1"/>
      <c r="D113511" s="1"/>
      <c r="E113511" s="1"/>
      <c r="F113511" s="1"/>
      <c r="G113511" s="1"/>
      <c r="H113511" s="1"/>
      <c r="I113511" s="1"/>
      <c r="J113511" s="1"/>
      <c r="K113511" s="1"/>
      <c r="L113511" s="1"/>
      <c r="M113511" s="1"/>
      <c r="N113511" s="1"/>
      <c r="O113511" s="1"/>
      <c r="P113511" s="1"/>
      <c r="Q113511" s="1"/>
      <c r="R113511" s="1"/>
      <c r="S113511" s="1"/>
      <c r="T113511" s="1"/>
      <c r="U113511" s="1"/>
    </row>
    <row r="113512" spans="2:21">
      <c r="B113512" s="26"/>
      <c r="C113512" s="1"/>
      <c r="D113512" s="1"/>
      <c r="E113512" s="1"/>
      <c r="F113512" s="1"/>
      <c r="G113512" s="1"/>
      <c r="H113512" s="1"/>
      <c r="I113512" s="1"/>
      <c r="J113512" s="1"/>
      <c r="K113512" s="1"/>
      <c r="L113512" s="1"/>
      <c r="M113512" s="1"/>
      <c r="N113512" s="1"/>
      <c r="O113512" s="1"/>
      <c r="P113512" s="1"/>
      <c r="Q113512" s="1"/>
      <c r="R113512" s="1"/>
      <c r="S113512" s="1"/>
      <c r="T113512" s="1"/>
      <c r="U113512" s="1"/>
    </row>
    <row r="113513" spans="2:21">
      <c r="B113513" s="26"/>
      <c r="C113513" s="1"/>
      <c r="D113513" s="1"/>
      <c r="E113513" s="1"/>
      <c r="F113513" s="1"/>
      <c r="G113513" s="1"/>
      <c r="H113513" s="1"/>
      <c r="I113513" s="1"/>
      <c r="J113513" s="1"/>
      <c r="K113513" s="1"/>
      <c r="L113513" s="1"/>
      <c r="M113513" s="1"/>
      <c r="N113513" s="1"/>
      <c r="O113513" s="1"/>
      <c r="P113513" s="1"/>
      <c r="Q113513" s="1"/>
      <c r="R113513" s="1"/>
      <c r="S113513" s="1"/>
      <c r="T113513" s="1"/>
      <c r="U113513" s="1"/>
    </row>
    <row r="113514" spans="2:21">
      <c r="B113514" s="26"/>
      <c r="C113514" s="1"/>
      <c r="D113514" s="1"/>
      <c r="E113514" s="1"/>
      <c r="F113514" s="1"/>
      <c r="G113514" s="1"/>
      <c r="H113514" s="1"/>
      <c r="I113514" s="1"/>
      <c r="J113514" s="1"/>
      <c r="K113514" s="1"/>
      <c r="L113514" s="1"/>
      <c r="M113514" s="1"/>
      <c r="N113514" s="1"/>
      <c r="O113514" s="1"/>
      <c r="P113514" s="1"/>
      <c r="Q113514" s="1"/>
      <c r="R113514" s="1"/>
      <c r="S113514" s="1"/>
      <c r="T113514" s="1"/>
      <c r="U113514" s="1"/>
    </row>
    <row r="113515" spans="2:21">
      <c r="B113515" s="26"/>
      <c r="C113515" s="1"/>
      <c r="D113515" s="1"/>
      <c r="E113515" s="1"/>
      <c r="F113515" s="1"/>
      <c r="G113515" s="1"/>
      <c r="H113515" s="1"/>
      <c r="I113515" s="1"/>
      <c r="J113515" s="1"/>
      <c r="K113515" s="1"/>
      <c r="L113515" s="1"/>
      <c r="M113515" s="1"/>
      <c r="N113515" s="1"/>
      <c r="O113515" s="1"/>
      <c r="P113515" s="1"/>
      <c r="Q113515" s="1"/>
      <c r="R113515" s="1"/>
      <c r="S113515" s="1"/>
      <c r="T113515" s="1"/>
      <c r="U113515" s="1"/>
    </row>
    <row r="113516" spans="2:21">
      <c r="B113516" s="26"/>
      <c r="C113516" s="1"/>
      <c r="D113516" s="1"/>
      <c r="E113516" s="1"/>
      <c r="F113516" s="1"/>
      <c r="G113516" s="1"/>
      <c r="H113516" s="1"/>
      <c r="I113516" s="1"/>
      <c r="J113516" s="1"/>
      <c r="K113516" s="1"/>
      <c r="L113516" s="1"/>
      <c r="M113516" s="1"/>
      <c r="N113516" s="1"/>
      <c r="O113516" s="1"/>
      <c r="P113516" s="1"/>
      <c r="Q113516" s="1"/>
      <c r="R113516" s="1"/>
      <c r="S113516" s="1"/>
      <c r="T113516" s="1"/>
      <c r="U113516" s="1"/>
    </row>
    <row r="113517" spans="2:21">
      <c r="B113517" s="26"/>
      <c r="C113517" s="1"/>
      <c r="D113517" s="1"/>
      <c r="E113517" s="1"/>
      <c r="F113517" s="1"/>
      <c r="G113517" s="1"/>
      <c r="H113517" s="1"/>
      <c r="I113517" s="1"/>
      <c r="J113517" s="1"/>
      <c r="K113517" s="1"/>
      <c r="L113517" s="1"/>
      <c r="M113517" s="1"/>
      <c r="N113517" s="1"/>
      <c r="O113517" s="1"/>
      <c r="P113517" s="1"/>
      <c r="Q113517" s="1"/>
      <c r="R113517" s="1"/>
      <c r="S113517" s="1"/>
      <c r="T113517" s="1"/>
      <c r="U113517" s="1"/>
    </row>
    <row r="113518" spans="2:21">
      <c r="B113518" s="26"/>
      <c r="C113518" s="1"/>
      <c r="D113518" s="1"/>
      <c r="E113518" s="1"/>
      <c r="F113518" s="1"/>
      <c r="G113518" s="1"/>
      <c r="H113518" s="1"/>
      <c r="I113518" s="1"/>
      <c r="J113518" s="1"/>
      <c r="K113518" s="1"/>
      <c r="L113518" s="1"/>
      <c r="M113518" s="1"/>
      <c r="N113518" s="1"/>
      <c r="O113518" s="1"/>
      <c r="P113518" s="1"/>
      <c r="Q113518" s="1"/>
      <c r="R113518" s="1"/>
      <c r="S113518" s="1"/>
      <c r="T113518" s="1"/>
      <c r="U113518" s="1"/>
    </row>
    <row r="113519" spans="2:21">
      <c r="B113519" s="26"/>
      <c r="C113519" s="1"/>
      <c r="D113519" s="1"/>
      <c r="E113519" s="1"/>
      <c r="F113519" s="1"/>
      <c r="G113519" s="1"/>
      <c r="H113519" s="1"/>
      <c r="I113519" s="1"/>
      <c r="J113519" s="1"/>
      <c r="K113519" s="1"/>
      <c r="L113519" s="1"/>
      <c r="M113519" s="1"/>
      <c r="N113519" s="1"/>
      <c r="O113519" s="1"/>
      <c r="P113519" s="1"/>
      <c r="Q113519" s="1"/>
      <c r="R113519" s="1"/>
      <c r="S113519" s="1"/>
      <c r="T113519" s="1"/>
      <c r="U113519" s="1"/>
    </row>
    <row r="113520" spans="2:21">
      <c r="B113520" s="26"/>
      <c r="C113520" s="1"/>
      <c r="D113520" s="1"/>
      <c r="E113520" s="1"/>
      <c r="F113520" s="1"/>
      <c r="G113520" s="1"/>
      <c r="H113520" s="1"/>
      <c r="I113520" s="1"/>
      <c r="J113520" s="1"/>
      <c r="K113520" s="1"/>
      <c r="L113520" s="1"/>
      <c r="M113520" s="1"/>
      <c r="N113520" s="1"/>
      <c r="O113520" s="1"/>
      <c r="P113520" s="1"/>
      <c r="Q113520" s="1"/>
      <c r="R113520" s="1"/>
      <c r="S113520" s="1"/>
      <c r="T113520" s="1"/>
      <c r="U113520" s="1"/>
    </row>
    <row r="113521" spans="2:21">
      <c r="B113521" s="26"/>
      <c r="C113521" s="1"/>
      <c r="D113521" s="1"/>
      <c r="E113521" s="1"/>
      <c r="F113521" s="1"/>
      <c r="G113521" s="1"/>
      <c r="H113521" s="1"/>
      <c r="I113521" s="1"/>
      <c r="J113521" s="1"/>
      <c r="K113521" s="1"/>
      <c r="L113521" s="1"/>
      <c r="M113521" s="1"/>
      <c r="N113521" s="1"/>
      <c r="O113521" s="1"/>
      <c r="P113521" s="1"/>
      <c r="Q113521" s="1"/>
      <c r="R113521" s="1"/>
      <c r="S113521" s="1"/>
      <c r="T113521" s="1"/>
      <c r="U113521" s="1"/>
    </row>
    <row r="113522" spans="2:21">
      <c r="B113522" s="26"/>
      <c r="C113522" s="1"/>
      <c r="D113522" s="1"/>
      <c r="E113522" s="1"/>
      <c r="F113522" s="1"/>
      <c r="G113522" s="1"/>
      <c r="H113522" s="1"/>
      <c r="I113522" s="1"/>
      <c r="J113522" s="1"/>
      <c r="K113522" s="1"/>
      <c r="L113522" s="1"/>
      <c r="M113522" s="1"/>
      <c r="N113522" s="1"/>
      <c r="O113522" s="1"/>
      <c r="P113522" s="1"/>
      <c r="Q113522" s="1"/>
      <c r="R113522" s="1"/>
      <c r="S113522" s="1"/>
      <c r="T113522" s="1"/>
      <c r="U113522" s="1"/>
    </row>
    <row r="113523" spans="2:21">
      <c r="B113523" s="26"/>
      <c r="C113523" s="1"/>
      <c r="D113523" s="1"/>
      <c r="E113523" s="1"/>
      <c r="F113523" s="1"/>
      <c r="G113523" s="1"/>
      <c r="H113523" s="1"/>
      <c r="I113523" s="1"/>
      <c r="J113523" s="1"/>
      <c r="K113523" s="1"/>
      <c r="L113523" s="1"/>
      <c r="M113523" s="1"/>
      <c r="N113523" s="1"/>
      <c r="O113523" s="1"/>
      <c r="P113523" s="1"/>
      <c r="Q113523" s="1"/>
      <c r="R113523" s="1"/>
      <c r="S113523" s="1"/>
      <c r="T113523" s="1"/>
      <c r="U113523" s="1"/>
    </row>
    <row r="113524" spans="2:21">
      <c r="B113524" s="26"/>
      <c r="C113524" s="1"/>
      <c r="D113524" s="1"/>
      <c r="E113524" s="1"/>
      <c r="F113524" s="1"/>
      <c r="G113524" s="1"/>
      <c r="H113524" s="1"/>
      <c r="I113524" s="1"/>
      <c r="J113524" s="1"/>
      <c r="K113524" s="1"/>
      <c r="L113524" s="1"/>
      <c r="M113524" s="1"/>
      <c r="N113524" s="1"/>
      <c r="O113524" s="1"/>
      <c r="P113524" s="1"/>
      <c r="Q113524" s="1"/>
      <c r="R113524" s="1"/>
      <c r="S113524" s="1"/>
      <c r="T113524" s="1"/>
      <c r="U113524" s="1"/>
    </row>
    <row r="113525" spans="2:21">
      <c r="B113525" s="26"/>
      <c r="C113525" s="1"/>
      <c r="D113525" s="1"/>
      <c r="E113525" s="1"/>
      <c r="F113525" s="1"/>
      <c r="G113525" s="1"/>
      <c r="H113525" s="1"/>
      <c r="I113525" s="1"/>
      <c r="J113525" s="1"/>
      <c r="K113525" s="1"/>
      <c r="L113525" s="1"/>
      <c r="M113525" s="1"/>
      <c r="N113525" s="1"/>
      <c r="O113525" s="1"/>
      <c r="P113525" s="1"/>
      <c r="Q113525" s="1"/>
      <c r="R113525" s="1"/>
      <c r="S113525" s="1"/>
      <c r="T113525" s="1"/>
      <c r="U113525" s="1"/>
    </row>
    <row r="113526" spans="2:21">
      <c r="B113526" s="26"/>
      <c r="C113526" s="1"/>
      <c r="D113526" s="1"/>
      <c r="E113526" s="1"/>
      <c r="F113526" s="1"/>
      <c r="G113526" s="1"/>
      <c r="H113526" s="1"/>
      <c r="I113526" s="1"/>
      <c r="J113526" s="1"/>
      <c r="K113526" s="1"/>
      <c r="L113526" s="1"/>
      <c r="M113526" s="1"/>
      <c r="N113526" s="1"/>
      <c r="O113526" s="1"/>
      <c r="P113526" s="1"/>
      <c r="Q113526" s="1"/>
      <c r="R113526" s="1"/>
      <c r="S113526" s="1"/>
      <c r="T113526" s="1"/>
      <c r="U113526" s="1"/>
    </row>
    <row r="113527" spans="2:21">
      <c r="B113527" s="26"/>
      <c r="C113527" s="1"/>
      <c r="D113527" s="1"/>
      <c r="E113527" s="1"/>
      <c r="F113527" s="1"/>
      <c r="G113527" s="1"/>
      <c r="H113527" s="1"/>
      <c r="I113527" s="1"/>
      <c r="J113527" s="1"/>
      <c r="K113527" s="1"/>
      <c r="L113527" s="1"/>
      <c r="M113527" s="1"/>
      <c r="N113527" s="1"/>
      <c r="O113527" s="1"/>
      <c r="P113527" s="1"/>
      <c r="Q113527" s="1"/>
      <c r="R113527" s="1"/>
      <c r="S113527" s="1"/>
      <c r="T113527" s="1"/>
      <c r="U113527" s="1"/>
    </row>
    <row r="113528" spans="2:21">
      <c r="B113528" s="26"/>
      <c r="C113528" s="1"/>
      <c r="D113528" s="1"/>
      <c r="E113528" s="1"/>
      <c r="F113528" s="1"/>
      <c r="G113528" s="1"/>
      <c r="H113528" s="1"/>
      <c r="I113528" s="1"/>
      <c r="J113528" s="1"/>
      <c r="K113528" s="1"/>
      <c r="L113528" s="1"/>
      <c r="M113528" s="1"/>
      <c r="N113528" s="1"/>
      <c r="O113528" s="1"/>
      <c r="P113528" s="1"/>
      <c r="Q113528" s="1"/>
      <c r="R113528" s="1"/>
      <c r="S113528" s="1"/>
      <c r="T113528" s="1"/>
      <c r="U113528" s="1"/>
    </row>
    <row r="113529" spans="2:21">
      <c r="B113529" s="26"/>
      <c r="C113529" s="1"/>
      <c r="D113529" s="1"/>
      <c r="E113529" s="1"/>
      <c r="F113529" s="1"/>
      <c r="G113529" s="1"/>
      <c r="H113529" s="1"/>
      <c r="I113529" s="1"/>
      <c r="J113529" s="1"/>
      <c r="K113529" s="1"/>
      <c r="L113529" s="1"/>
      <c r="M113529" s="1"/>
      <c r="N113529" s="1"/>
      <c r="O113529" s="1"/>
      <c r="P113529" s="1"/>
      <c r="Q113529" s="1"/>
      <c r="R113529" s="1"/>
      <c r="S113529" s="1"/>
      <c r="T113529" s="1"/>
      <c r="U113529" s="1"/>
    </row>
    <row r="113530" spans="2:21">
      <c r="B113530" s="26"/>
      <c r="C113530" s="1"/>
      <c r="D113530" s="1"/>
      <c r="E113530" s="1"/>
      <c r="F113530" s="1"/>
      <c r="G113530" s="1"/>
      <c r="H113530" s="1"/>
      <c r="I113530" s="1"/>
      <c r="J113530" s="1"/>
      <c r="K113530" s="1"/>
      <c r="L113530" s="1"/>
      <c r="M113530" s="1"/>
      <c r="N113530" s="1"/>
      <c r="O113530" s="1"/>
      <c r="P113530" s="1"/>
      <c r="Q113530" s="1"/>
      <c r="R113530" s="1"/>
      <c r="S113530" s="1"/>
      <c r="T113530" s="1"/>
      <c r="U113530" s="1"/>
    </row>
    <row r="113531" spans="2:21">
      <c r="B113531" s="26"/>
      <c r="C113531" s="1"/>
      <c r="D113531" s="1"/>
      <c r="E113531" s="1"/>
      <c r="F113531" s="1"/>
      <c r="G113531" s="1"/>
      <c r="H113531" s="1"/>
      <c r="I113531" s="1"/>
      <c r="J113531" s="1"/>
      <c r="K113531" s="1"/>
      <c r="L113531" s="1"/>
      <c r="M113531" s="1"/>
      <c r="N113531" s="1"/>
      <c r="O113531" s="1"/>
      <c r="P113531" s="1"/>
      <c r="Q113531" s="1"/>
      <c r="R113531" s="1"/>
      <c r="S113531" s="1"/>
      <c r="T113531" s="1"/>
      <c r="U113531" s="1"/>
    </row>
    <row r="113532" spans="2:21">
      <c r="B113532" s="26"/>
      <c r="C113532" s="1"/>
      <c r="D113532" s="1"/>
      <c r="E113532" s="1"/>
      <c r="F113532" s="1"/>
      <c r="G113532" s="1"/>
      <c r="H113532" s="1"/>
      <c r="I113532" s="1"/>
      <c r="J113532" s="1"/>
      <c r="K113532" s="1"/>
      <c r="L113532" s="1"/>
      <c r="M113532" s="1"/>
      <c r="N113532" s="1"/>
      <c r="O113532" s="1"/>
      <c r="P113532" s="1"/>
      <c r="Q113532" s="1"/>
      <c r="R113532" s="1"/>
      <c r="S113532" s="1"/>
      <c r="T113532" s="1"/>
      <c r="U113532" s="1"/>
    </row>
    <row r="113533" spans="2:21">
      <c r="B113533" s="26"/>
      <c r="C113533" s="1"/>
      <c r="D113533" s="1"/>
      <c r="E113533" s="1"/>
      <c r="F113533" s="1"/>
      <c r="G113533" s="1"/>
      <c r="H113533" s="1"/>
      <c r="I113533" s="1"/>
      <c r="J113533" s="1"/>
      <c r="K113533" s="1"/>
      <c r="L113533" s="1"/>
      <c r="M113533" s="1"/>
      <c r="N113533" s="1"/>
      <c r="O113533" s="1"/>
      <c r="P113533" s="1"/>
      <c r="Q113533" s="1"/>
      <c r="R113533" s="1"/>
      <c r="S113533" s="1"/>
      <c r="T113533" s="1"/>
      <c r="U113533" s="1"/>
    </row>
    <row r="113534" spans="2:21">
      <c r="B113534" s="26"/>
      <c r="C113534" s="1"/>
      <c r="D113534" s="1"/>
      <c r="E113534" s="1"/>
      <c r="F113534" s="1"/>
      <c r="G113534" s="1"/>
      <c r="H113534" s="1"/>
      <c r="I113534" s="1"/>
      <c r="J113534" s="1"/>
      <c r="K113534" s="1"/>
      <c r="L113534" s="1"/>
      <c r="M113534" s="1"/>
      <c r="N113534" s="1"/>
      <c r="O113534" s="1"/>
      <c r="P113534" s="1"/>
      <c r="Q113534" s="1"/>
      <c r="R113534" s="1"/>
      <c r="S113534" s="1"/>
      <c r="T113534" s="1"/>
      <c r="U113534" s="1"/>
    </row>
    <row r="113535" spans="2:21">
      <c r="B113535" s="26"/>
      <c r="C113535" s="1"/>
      <c r="D113535" s="1"/>
      <c r="E113535" s="1"/>
      <c r="F113535" s="1"/>
      <c r="G113535" s="1"/>
      <c r="H113535" s="1"/>
      <c r="I113535" s="1"/>
      <c r="J113535" s="1"/>
      <c r="K113535" s="1"/>
      <c r="L113535" s="1"/>
      <c r="M113535" s="1"/>
      <c r="N113535" s="1"/>
      <c r="O113535" s="1"/>
      <c r="P113535" s="1"/>
      <c r="Q113535" s="1"/>
      <c r="R113535" s="1"/>
      <c r="S113535" s="1"/>
      <c r="T113535" s="1"/>
      <c r="U113535" s="1"/>
    </row>
    <row r="113536" spans="2:21">
      <c r="B113536" s="26"/>
      <c r="C113536" s="1"/>
      <c r="D113536" s="1"/>
      <c r="E113536" s="1"/>
      <c r="F113536" s="1"/>
      <c r="G113536" s="1"/>
      <c r="H113536" s="1"/>
      <c r="I113536" s="1"/>
      <c r="J113536" s="1"/>
      <c r="K113536" s="1"/>
      <c r="L113536" s="1"/>
      <c r="M113536" s="1"/>
      <c r="N113536" s="1"/>
      <c r="O113536" s="1"/>
      <c r="P113536" s="1"/>
      <c r="Q113536" s="1"/>
      <c r="R113536" s="1"/>
      <c r="S113536" s="1"/>
      <c r="T113536" s="1"/>
      <c r="U113536" s="1"/>
    </row>
    <row r="113537" spans="2:21">
      <c r="B113537" s="26"/>
      <c r="C113537" s="1"/>
      <c r="D113537" s="1"/>
      <c r="E113537" s="1"/>
      <c r="F113537" s="1"/>
      <c r="G113537" s="1"/>
      <c r="H113537" s="1"/>
      <c r="I113537" s="1"/>
      <c r="J113537" s="1"/>
      <c r="K113537" s="1"/>
      <c r="L113537" s="1"/>
      <c r="M113537" s="1"/>
      <c r="N113537" s="1"/>
      <c r="O113537" s="1"/>
      <c r="P113537" s="1"/>
      <c r="Q113537" s="1"/>
      <c r="R113537" s="1"/>
      <c r="S113537" s="1"/>
      <c r="T113537" s="1"/>
      <c r="U113537" s="1"/>
    </row>
    <row r="113538" spans="2:21">
      <c r="B113538" s="26"/>
      <c r="C113538" s="1"/>
      <c r="D113538" s="1"/>
      <c r="E113538" s="1"/>
      <c r="F113538" s="1"/>
      <c r="G113538" s="1"/>
      <c r="H113538" s="1"/>
      <c r="I113538" s="1"/>
      <c r="J113538" s="1"/>
      <c r="K113538" s="1"/>
      <c r="L113538" s="1"/>
      <c r="M113538" s="1"/>
      <c r="N113538" s="1"/>
      <c r="O113538" s="1"/>
      <c r="P113538" s="1"/>
      <c r="Q113538" s="1"/>
      <c r="R113538" s="1"/>
      <c r="S113538" s="1"/>
      <c r="T113538" s="1"/>
      <c r="U113538" s="1"/>
    </row>
    <row r="113539" spans="2:21">
      <c r="B113539" s="26"/>
      <c r="C113539" s="1"/>
      <c r="D113539" s="1"/>
      <c r="E113539" s="1"/>
      <c r="F113539" s="1"/>
      <c r="G113539" s="1"/>
      <c r="H113539" s="1"/>
      <c r="I113539" s="1"/>
      <c r="J113539" s="1"/>
      <c r="K113539" s="1"/>
      <c r="L113539" s="1"/>
      <c r="M113539" s="1"/>
      <c r="N113539" s="1"/>
      <c r="O113539" s="1"/>
      <c r="P113539" s="1"/>
      <c r="Q113539" s="1"/>
      <c r="R113539" s="1"/>
      <c r="S113539" s="1"/>
      <c r="T113539" s="1"/>
      <c r="U113539" s="1"/>
    </row>
    <row r="113540" spans="2:21">
      <c r="B113540" s="26"/>
      <c r="C113540" s="1"/>
      <c r="D113540" s="1"/>
      <c r="E113540" s="1"/>
      <c r="F113540" s="1"/>
      <c r="G113540" s="1"/>
      <c r="H113540" s="1"/>
      <c r="I113540" s="1"/>
      <c r="J113540" s="1"/>
      <c r="K113540" s="1"/>
      <c r="L113540" s="1"/>
      <c r="M113540" s="1"/>
      <c r="N113540" s="1"/>
      <c r="O113540" s="1"/>
      <c r="P113540" s="1"/>
      <c r="Q113540" s="1"/>
      <c r="R113540" s="1"/>
      <c r="S113540" s="1"/>
      <c r="T113540" s="1"/>
      <c r="U113540" s="1"/>
    </row>
    <row r="113541" spans="2:21">
      <c r="B113541" s="26"/>
      <c r="C113541" s="1"/>
      <c r="D113541" s="1"/>
      <c r="E113541" s="1"/>
      <c r="F113541" s="1"/>
      <c r="G113541" s="1"/>
      <c r="H113541" s="1"/>
      <c r="I113541" s="1"/>
      <c r="J113541" s="1"/>
      <c r="K113541" s="1"/>
      <c r="L113541" s="1"/>
      <c r="M113541" s="1"/>
      <c r="N113541" s="1"/>
      <c r="O113541" s="1"/>
      <c r="P113541" s="1"/>
      <c r="Q113541" s="1"/>
      <c r="R113541" s="1"/>
      <c r="S113541" s="1"/>
      <c r="T113541" s="1"/>
      <c r="U113541" s="1"/>
    </row>
    <row r="113542" spans="2:21">
      <c r="B113542" s="26"/>
      <c r="C113542" s="1"/>
      <c r="D113542" s="1"/>
      <c r="E113542" s="1"/>
      <c r="F113542" s="1"/>
      <c r="G113542" s="1"/>
      <c r="H113542" s="1"/>
      <c r="I113542" s="1"/>
      <c r="J113542" s="1"/>
      <c r="K113542" s="1"/>
      <c r="L113542" s="1"/>
      <c r="M113542" s="1"/>
      <c r="N113542" s="1"/>
      <c r="O113542" s="1"/>
      <c r="P113542" s="1"/>
      <c r="Q113542" s="1"/>
      <c r="R113542" s="1"/>
      <c r="S113542" s="1"/>
      <c r="T113542" s="1"/>
      <c r="U113542" s="1"/>
    </row>
    <row r="113543" spans="2:21">
      <c r="B113543" s="26"/>
      <c r="C113543" s="1"/>
      <c r="D113543" s="1"/>
      <c r="E113543" s="1"/>
      <c r="F113543" s="1"/>
      <c r="G113543" s="1"/>
      <c r="H113543" s="1"/>
      <c r="I113543" s="1"/>
      <c r="J113543" s="1"/>
      <c r="K113543" s="1"/>
      <c r="L113543" s="1"/>
      <c r="M113543" s="1"/>
      <c r="N113543" s="1"/>
      <c r="O113543" s="1"/>
      <c r="P113543" s="1"/>
      <c r="Q113543" s="1"/>
      <c r="R113543" s="1"/>
      <c r="S113543" s="1"/>
      <c r="T113543" s="1"/>
      <c r="U113543" s="1"/>
    </row>
    <row r="113544" spans="2:21">
      <c r="B113544" s="26"/>
      <c r="C113544" s="1"/>
      <c r="D113544" s="1"/>
      <c r="E113544" s="1"/>
      <c r="F113544" s="1"/>
      <c r="G113544" s="1"/>
      <c r="H113544" s="1"/>
      <c r="I113544" s="1"/>
      <c r="J113544" s="1"/>
      <c r="K113544" s="1"/>
      <c r="L113544" s="1"/>
      <c r="M113544" s="1"/>
      <c r="N113544" s="1"/>
      <c r="O113544" s="1"/>
      <c r="P113544" s="1"/>
      <c r="Q113544" s="1"/>
      <c r="R113544" s="1"/>
      <c r="S113544" s="1"/>
      <c r="T113544" s="1"/>
      <c r="U113544" s="1"/>
    </row>
    <row r="113545" spans="2:21">
      <c r="B113545" s="26"/>
      <c r="C113545" s="1"/>
      <c r="D113545" s="1"/>
      <c r="E113545" s="1"/>
      <c r="F113545" s="1"/>
      <c r="G113545" s="1"/>
      <c r="H113545" s="1"/>
      <c r="I113545" s="1"/>
      <c r="J113545" s="1"/>
      <c r="K113545" s="1"/>
      <c r="L113545" s="1"/>
      <c r="M113545" s="1"/>
      <c r="N113545" s="1"/>
      <c r="O113545" s="1"/>
      <c r="P113545" s="1"/>
      <c r="Q113545" s="1"/>
      <c r="R113545" s="1"/>
      <c r="S113545" s="1"/>
      <c r="T113545" s="1"/>
      <c r="U113545" s="1"/>
    </row>
    <row r="113546" spans="2:21">
      <c r="B113546" s="26"/>
      <c r="C113546" s="1"/>
      <c r="D113546" s="1"/>
      <c r="E113546" s="1"/>
      <c r="F113546" s="1"/>
      <c r="G113546" s="1"/>
      <c r="H113546" s="1"/>
      <c r="I113546" s="1"/>
      <c r="J113546" s="1"/>
      <c r="K113546" s="1"/>
      <c r="L113546" s="1"/>
      <c r="M113546" s="1"/>
      <c r="N113546" s="1"/>
      <c r="O113546" s="1"/>
      <c r="P113546" s="1"/>
      <c r="Q113546" s="1"/>
      <c r="R113546" s="1"/>
      <c r="S113546" s="1"/>
      <c r="T113546" s="1"/>
      <c r="U113546" s="1"/>
    </row>
    <row r="113547" spans="2:21">
      <c r="B113547" s="26"/>
      <c r="C113547" s="1"/>
      <c r="D113547" s="1"/>
      <c r="E113547" s="1"/>
      <c r="F113547" s="1"/>
      <c r="G113547" s="1"/>
      <c r="H113547" s="1"/>
      <c r="I113547" s="1"/>
      <c r="J113547" s="1"/>
      <c r="K113547" s="1"/>
      <c r="L113547" s="1"/>
      <c r="M113547" s="1"/>
      <c r="N113547" s="1"/>
      <c r="O113547" s="1"/>
      <c r="P113547" s="1"/>
      <c r="Q113547" s="1"/>
      <c r="R113547" s="1"/>
      <c r="S113547" s="1"/>
      <c r="T113547" s="1"/>
      <c r="U113547" s="1"/>
    </row>
    <row r="113548" spans="2:21">
      <c r="B113548" s="26"/>
      <c r="C113548" s="1"/>
      <c r="D113548" s="1"/>
      <c r="E113548" s="1"/>
      <c r="F113548" s="1"/>
      <c r="G113548" s="1"/>
      <c r="H113548" s="1"/>
      <c r="I113548" s="1"/>
      <c r="J113548" s="1"/>
      <c r="K113548" s="1"/>
      <c r="L113548" s="1"/>
      <c r="M113548" s="1"/>
      <c r="N113548" s="1"/>
      <c r="O113548" s="1"/>
      <c r="P113548" s="1"/>
      <c r="Q113548" s="1"/>
      <c r="R113548" s="1"/>
      <c r="S113548" s="1"/>
      <c r="T113548" s="1"/>
      <c r="U113548" s="1"/>
    </row>
    <row r="113549" spans="2:21">
      <c r="B113549" s="26"/>
      <c r="C113549" s="1"/>
      <c r="D113549" s="1"/>
      <c r="E113549" s="1"/>
      <c r="F113549" s="1"/>
      <c r="G113549" s="1"/>
      <c r="H113549" s="1"/>
      <c r="I113549" s="1"/>
      <c r="J113549" s="1"/>
      <c r="K113549" s="1"/>
      <c r="L113549" s="1"/>
      <c r="M113549" s="1"/>
      <c r="N113549" s="1"/>
      <c r="O113549" s="1"/>
      <c r="P113549" s="1"/>
      <c r="Q113549" s="1"/>
      <c r="R113549" s="1"/>
      <c r="S113549" s="1"/>
      <c r="T113549" s="1"/>
      <c r="U113549" s="1"/>
    </row>
    <row r="113550" spans="2:21">
      <c r="B113550" s="26"/>
      <c r="C113550" s="1"/>
      <c r="D113550" s="1"/>
      <c r="E113550" s="1"/>
      <c r="F113550" s="1"/>
      <c r="G113550" s="1"/>
      <c r="H113550" s="1"/>
      <c r="I113550" s="1"/>
      <c r="J113550" s="1"/>
      <c r="K113550" s="1"/>
      <c r="L113550" s="1"/>
      <c r="M113550" s="1"/>
      <c r="N113550" s="1"/>
      <c r="O113550" s="1"/>
      <c r="P113550" s="1"/>
      <c r="Q113550" s="1"/>
      <c r="R113550" s="1"/>
      <c r="S113550" s="1"/>
      <c r="T113550" s="1"/>
      <c r="U113550" s="1"/>
    </row>
    <row r="113551" spans="2:21">
      <c r="B113551" s="26"/>
      <c r="C113551" s="1"/>
      <c r="D113551" s="1"/>
      <c r="E113551" s="1"/>
      <c r="F113551" s="1"/>
      <c r="G113551" s="1"/>
      <c r="H113551" s="1"/>
      <c r="I113551" s="1"/>
      <c r="J113551" s="1"/>
      <c r="K113551" s="1"/>
      <c r="L113551" s="1"/>
      <c r="M113551" s="1"/>
      <c r="N113551" s="1"/>
      <c r="O113551" s="1"/>
      <c r="P113551" s="1"/>
      <c r="Q113551" s="1"/>
      <c r="R113551" s="1"/>
      <c r="S113551" s="1"/>
      <c r="T113551" s="1"/>
      <c r="U113551" s="1"/>
    </row>
    <row r="113552" spans="2:21">
      <c r="B113552" s="26"/>
      <c r="C113552" s="1"/>
      <c r="D113552" s="1"/>
      <c r="E113552" s="1"/>
      <c r="F113552" s="1"/>
      <c r="G113552" s="1"/>
      <c r="H113552" s="1"/>
      <c r="I113552" s="1"/>
      <c r="J113552" s="1"/>
      <c r="K113552" s="1"/>
      <c r="L113552" s="1"/>
      <c r="M113552" s="1"/>
      <c r="N113552" s="1"/>
      <c r="O113552" s="1"/>
      <c r="P113552" s="1"/>
      <c r="Q113552" s="1"/>
      <c r="R113552" s="1"/>
      <c r="S113552" s="1"/>
      <c r="T113552" s="1"/>
      <c r="U113552" s="1"/>
    </row>
    <row r="113553" spans="2:21">
      <c r="B113553" s="26"/>
      <c r="C113553" s="1"/>
      <c r="D113553" s="1"/>
      <c r="E113553" s="1"/>
      <c r="F113553" s="1"/>
      <c r="G113553" s="1"/>
      <c r="H113553" s="1"/>
      <c r="I113553" s="1"/>
      <c r="J113553" s="1"/>
      <c r="K113553" s="1"/>
      <c r="L113553" s="1"/>
      <c r="M113553" s="1"/>
      <c r="N113553" s="1"/>
      <c r="O113553" s="1"/>
      <c r="P113553" s="1"/>
      <c r="Q113553" s="1"/>
      <c r="R113553" s="1"/>
      <c r="S113553" s="1"/>
      <c r="T113553" s="1"/>
      <c r="U113553" s="1"/>
    </row>
    <row r="113554" spans="2:21">
      <c r="B113554" s="26"/>
      <c r="C113554" s="1"/>
      <c r="D113554" s="1"/>
      <c r="E113554" s="1"/>
      <c r="F113554" s="1"/>
      <c r="G113554" s="1"/>
      <c r="H113554" s="1"/>
      <c r="I113554" s="1"/>
      <c r="J113554" s="1"/>
      <c r="K113554" s="1"/>
      <c r="L113554" s="1"/>
      <c r="M113554" s="1"/>
      <c r="N113554" s="1"/>
      <c r="O113554" s="1"/>
      <c r="P113554" s="1"/>
      <c r="Q113554" s="1"/>
      <c r="R113554" s="1"/>
      <c r="S113554" s="1"/>
      <c r="T113554" s="1"/>
      <c r="U113554" s="1"/>
    </row>
    <row r="113555" spans="2:21">
      <c r="B113555" s="26"/>
      <c r="C113555" s="1"/>
      <c r="D113555" s="1"/>
      <c r="E113555" s="1"/>
      <c r="F113555" s="1"/>
      <c r="G113555" s="1"/>
      <c r="H113555" s="1"/>
      <c r="I113555" s="1"/>
      <c r="J113555" s="1"/>
      <c r="K113555" s="1"/>
      <c r="L113555" s="1"/>
      <c r="M113555" s="1"/>
      <c r="N113555" s="1"/>
      <c r="O113555" s="1"/>
      <c r="P113555" s="1"/>
      <c r="Q113555" s="1"/>
      <c r="R113555" s="1"/>
      <c r="S113555" s="1"/>
      <c r="T113555" s="1"/>
      <c r="U113555" s="1"/>
    </row>
    <row r="113556" spans="2:21">
      <c r="B113556" s="26"/>
      <c r="C113556" s="1"/>
      <c r="D113556" s="1"/>
      <c r="E113556" s="1"/>
      <c r="F113556" s="1"/>
      <c r="G113556" s="1"/>
      <c r="H113556" s="1"/>
      <c r="I113556" s="1"/>
      <c r="J113556" s="1"/>
      <c r="K113556" s="1"/>
      <c r="L113556" s="1"/>
      <c r="M113556" s="1"/>
      <c r="N113556" s="1"/>
      <c r="O113556" s="1"/>
      <c r="P113556" s="1"/>
      <c r="Q113556" s="1"/>
      <c r="R113556" s="1"/>
      <c r="S113556" s="1"/>
      <c r="T113556" s="1"/>
      <c r="U113556" s="1"/>
    </row>
    <row r="113557" spans="2:21">
      <c r="B113557" s="26"/>
      <c r="C113557" s="1"/>
      <c r="D113557" s="1"/>
      <c r="E113557" s="1"/>
      <c r="F113557" s="1"/>
      <c r="G113557" s="1"/>
      <c r="H113557" s="1"/>
      <c r="I113557" s="1"/>
      <c r="J113557" s="1"/>
      <c r="K113557" s="1"/>
      <c r="L113557" s="1"/>
      <c r="M113557" s="1"/>
      <c r="N113557" s="1"/>
      <c r="O113557" s="1"/>
      <c r="P113557" s="1"/>
      <c r="Q113557" s="1"/>
      <c r="R113557" s="1"/>
      <c r="S113557" s="1"/>
      <c r="T113557" s="1"/>
      <c r="U113557" s="1"/>
    </row>
    <row r="113558" spans="2:21">
      <c r="B113558" s="26"/>
      <c r="C113558" s="1"/>
      <c r="D113558" s="1"/>
      <c r="E113558" s="1"/>
      <c r="F113558" s="1"/>
      <c r="G113558" s="1"/>
      <c r="H113558" s="1"/>
      <c r="I113558" s="1"/>
      <c r="J113558" s="1"/>
      <c r="K113558" s="1"/>
      <c r="L113558" s="1"/>
      <c r="M113558" s="1"/>
      <c r="N113558" s="1"/>
      <c r="O113558" s="1"/>
      <c r="P113558" s="1"/>
      <c r="Q113558" s="1"/>
      <c r="R113558" s="1"/>
      <c r="S113558" s="1"/>
      <c r="T113558" s="1"/>
      <c r="U113558" s="1"/>
    </row>
    <row r="113559" spans="2:21">
      <c r="B113559" s="26"/>
      <c r="C113559" s="1"/>
      <c r="D113559" s="1"/>
      <c r="E113559" s="1"/>
      <c r="F113559" s="1"/>
      <c r="G113559" s="1"/>
      <c r="H113559" s="1"/>
      <c r="I113559" s="1"/>
      <c r="J113559" s="1"/>
      <c r="K113559" s="1"/>
      <c r="L113559" s="1"/>
      <c r="M113559" s="1"/>
      <c r="N113559" s="1"/>
      <c r="O113559" s="1"/>
      <c r="P113559" s="1"/>
      <c r="Q113559" s="1"/>
      <c r="R113559" s="1"/>
      <c r="S113559" s="1"/>
      <c r="T113559" s="1"/>
      <c r="U113559" s="1"/>
    </row>
    <row r="113560" spans="2:21">
      <c r="B113560" s="26"/>
      <c r="C113560" s="1"/>
      <c r="D113560" s="1"/>
      <c r="E113560" s="1"/>
      <c r="F113560" s="1"/>
      <c r="G113560" s="1"/>
      <c r="H113560" s="1"/>
      <c r="I113560" s="1"/>
      <c r="J113560" s="1"/>
      <c r="K113560" s="1"/>
      <c r="L113560" s="1"/>
      <c r="M113560" s="1"/>
      <c r="N113560" s="1"/>
      <c r="O113560" s="1"/>
      <c r="P113560" s="1"/>
      <c r="Q113560" s="1"/>
      <c r="R113560" s="1"/>
      <c r="S113560" s="1"/>
      <c r="T113560" s="1"/>
      <c r="U113560" s="1"/>
    </row>
    <row r="113561" spans="2:21">
      <c r="B113561" s="26"/>
      <c r="C113561" s="1"/>
      <c r="D113561" s="1"/>
      <c r="E113561" s="1"/>
      <c r="F113561" s="1"/>
      <c r="G113561" s="1"/>
      <c r="H113561" s="1"/>
      <c r="I113561" s="1"/>
      <c r="J113561" s="1"/>
      <c r="K113561" s="1"/>
      <c r="L113561" s="1"/>
      <c r="M113561" s="1"/>
      <c r="N113561" s="1"/>
      <c r="O113561" s="1"/>
      <c r="P113561" s="1"/>
      <c r="Q113561" s="1"/>
      <c r="R113561" s="1"/>
      <c r="S113561" s="1"/>
      <c r="T113561" s="1"/>
      <c r="U113561" s="1"/>
    </row>
    <row r="113562" spans="2:21">
      <c r="B113562" s="26"/>
      <c r="C113562" s="1"/>
      <c r="D113562" s="1"/>
      <c r="E113562" s="1"/>
      <c r="F113562" s="1"/>
      <c r="G113562" s="1"/>
      <c r="H113562" s="1"/>
      <c r="I113562" s="1"/>
      <c r="J113562" s="1"/>
      <c r="K113562" s="1"/>
      <c r="L113562" s="1"/>
      <c r="M113562" s="1"/>
      <c r="N113562" s="1"/>
      <c r="O113562" s="1"/>
      <c r="P113562" s="1"/>
      <c r="Q113562" s="1"/>
      <c r="R113562" s="1"/>
      <c r="S113562" s="1"/>
      <c r="T113562" s="1"/>
      <c r="U113562" s="1"/>
    </row>
    <row r="113563" spans="2:21">
      <c r="B113563" s="26"/>
      <c r="C113563" s="1"/>
      <c r="D113563" s="1"/>
      <c r="E113563" s="1"/>
      <c r="F113563" s="1"/>
      <c r="G113563" s="1"/>
      <c r="H113563" s="1"/>
      <c r="I113563" s="1"/>
      <c r="J113563" s="1"/>
      <c r="K113563" s="1"/>
      <c r="L113563" s="1"/>
      <c r="M113563" s="1"/>
      <c r="N113563" s="1"/>
      <c r="O113563" s="1"/>
      <c r="P113563" s="1"/>
      <c r="Q113563" s="1"/>
      <c r="R113563" s="1"/>
      <c r="S113563" s="1"/>
      <c r="T113563" s="1"/>
      <c r="U113563" s="1"/>
    </row>
    <row r="113564" spans="2:21">
      <c r="B113564" s="26"/>
      <c r="C113564" s="1"/>
      <c r="D113564" s="1"/>
      <c r="E113564" s="1"/>
      <c r="F113564" s="1"/>
      <c r="G113564" s="1"/>
      <c r="H113564" s="1"/>
      <c r="I113564" s="1"/>
      <c r="J113564" s="1"/>
      <c r="K113564" s="1"/>
      <c r="L113564" s="1"/>
      <c r="M113564" s="1"/>
      <c r="N113564" s="1"/>
      <c r="O113564" s="1"/>
      <c r="P113564" s="1"/>
      <c r="Q113564" s="1"/>
      <c r="R113564" s="1"/>
      <c r="S113564" s="1"/>
      <c r="T113564" s="1"/>
      <c r="U113564" s="1"/>
    </row>
    <row r="113565" spans="2:21">
      <c r="B113565" s="26"/>
      <c r="C113565" s="1"/>
      <c r="D113565" s="1"/>
      <c r="E113565" s="1"/>
      <c r="F113565" s="1"/>
      <c r="G113565" s="1"/>
      <c r="H113565" s="1"/>
      <c r="I113565" s="1"/>
      <c r="J113565" s="1"/>
      <c r="K113565" s="1"/>
      <c r="L113565" s="1"/>
      <c r="M113565" s="1"/>
      <c r="N113565" s="1"/>
      <c r="O113565" s="1"/>
      <c r="P113565" s="1"/>
      <c r="Q113565" s="1"/>
      <c r="R113565" s="1"/>
      <c r="S113565" s="1"/>
      <c r="T113565" s="1"/>
      <c r="U113565" s="1"/>
    </row>
    <row r="113566" spans="2:21">
      <c r="B113566" s="26"/>
      <c r="C113566" s="1"/>
      <c r="D113566" s="1"/>
      <c r="E113566" s="1"/>
      <c r="F113566" s="1"/>
      <c r="G113566" s="1"/>
      <c r="H113566" s="1"/>
      <c r="I113566" s="1"/>
      <c r="J113566" s="1"/>
      <c r="K113566" s="1"/>
      <c r="L113566" s="1"/>
      <c r="M113566" s="1"/>
      <c r="N113566" s="1"/>
      <c r="O113566" s="1"/>
      <c r="P113566" s="1"/>
      <c r="Q113566" s="1"/>
      <c r="R113566" s="1"/>
      <c r="S113566" s="1"/>
      <c r="T113566" s="1"/>
      <c r="U113566" s="1"/>
    </row>
    <row r="113567" spans="2:21">
      <c r="B113567" s="26"/>
      <c r="C113567" s="1"/>
      <c r="D113567" s="1"/>
      <c r="E113567" s="1"/>
      <c r="F113567" s="1"/>
      <c r="G113567" s="1"/>
      <c r="H113567" s="1"/>
      <c r="I113567" s="1"/>
      <c r="J113567" s="1"/>
      <c r="K113567" s="1"/>
      <c r="L113567" s="1"/>
      <c r="M113567" s="1"/>
      <c r="N113567" s="1"/>
      <c r="O113567" s="1"/>
      <c r="P113567" s="1"/>
      <c r="Q113567" s="1"/>
      <c r="R113567" s="1"/>
      <c r="S113567" s="1"/>
      <c r="T113567" s="1"/>
      <c r="U113567" s="1"/>
    </row>
    <row r="113568" spans="2:21">
      <c r="B113568" s="26"/>
      <c r="C113568" s="1"/>
      <c r="D113568" s="1"/>
      <c r="E113568" s="1"/>
      <c r="F113568" s="1"/>
      <c r="G113568" s="1"/>
      <c r="H113568" s="1"/>
      <c r="I113568" s="1"/>
      <c r="J113568" s="1"/>
      <c r="K113568" s="1"/>
      <c r="L113568" s="1"/>
      <c r="M113568" s="1"/>
      <c r="N113568" s="1"/>
      <c r="O113568" s="1"/>
      <c r="P113568" s="1"/>
      <c r="Q113568" s="1"/>
      <c r="R113568" s="1"/>
      <c r="S113568" s="1"/>
      <c r="T113568" s="1"/>
      <c r="U113568" s="1"/>
    </row>
    <row r="113569" spans="2:21">
      <c r="B113569" s="26"/>
      <c r="C113569" s="1"/>
      <c r="D113569" s="1"/>
      <c r="E113569" s="1"/>
      <c r="F113569" s="1"/>
      <c r="G113569" s="1"/>
      <c r="H113569" s="1"/>
      <c r="I113569" s="1"/>
      <c r="J113569" s="1"/>
      <c r="K113569" s="1"/>
      <c r="L113569" s="1"/>
      <c r="M113569" s="1"/>
      <c r="N113569" s="1"/>
      <c r="O113569" s="1"/>
      <c r="P113569" s="1"/>
      <c r="Q113569" s="1"/>
      <c r="R113569" s="1"/>
      <c r="S113569" s="1"/>
      <c r="T113569" s="1"/>
      <c r="U113569" s="1"/>
    </row>
    <row r="113570" spans="2:21">
      <c r="B113570" s="26"/>
      <c r="C113570" s="1"/>
      <c r="D113570" s="1"/>
      <c r="E113570" s="1"/>
      <c r="F113570" s="1"/>
      <c r="G113570" s="1"/>
      <c r="H113570" s="1"/>
      <c r="I113570" s="1"/>
      <c r="J113570" s="1"/>
      <c r="K113570" s="1"/>
      <c r="L113570" s="1"/>
      <c r="M113570" s="1"/>
      <c r="N113570" s="1"/>
      <c r="O113570" s="1"/>
      <c r="P113570" s="1"/>
      <c r="Q113570" s="1"/>
      <c r="R113570" s="1"/>
      <c r="S113570" s="1"/>
      <c r="T113570" s="1"/>
      <c r="U113570" s="1"/>
    </row>
    <row r="113571" spans="2:21">
      <c r="B113571" s="26"/>
      <c r="C113571" s="1"/>
      <c r="D113571" s="1"/>
      <c r="E113571" s="1"/>
      <c r="F113571" s="1"/>
      <c r="G113571" s="1"/>
      <c r="H113571" s="1"/>
      <c r="I113571" s="1"/>
      <c r="J113571" s="1"/>
      <c r="K113571" s="1"/>
      <c r="L113571" s="1"/>
      <c r="M113571" s="1"/>
      <c r="N113571" s="1"/>
      <c r="O113571" s="1"/>
      <c r="P113571" s="1"/>
      <c r="Q113571" s="1"/>
      <c r="R113571" s="1"/>
      <c r="S113571" s="1"/>
      <c r="T113571" s="1"/>
      <c r="U113571" s="1"/>
    </row>
    <row r="113572" spans="2:21">
      <c r="B113572" s="26"/>
      <c r="C113572" s="1"/>
      <c r="D113572" s="1"/>
      <c r="E113572" s="1"/>
      <c r="F113572" s="1"/>
      <c r="G113572" s="1"/>
      <c r="H113572" s="1"/>
      <c r="I113572" s="1"/>
      <c r="J113572" s="1"/>
      <c r="K113572" s="1"/>
      <c r="L113572" s="1"/>
      <c r="M113572" s="1"/>
      <c r="N113572" s="1"/>
      <c r="O113572" s="1"/>
      <c r="P113572" s="1"/>
      <c r="Q113572" s="1"/>
      <c r="R113572" s="1"/>
      <c r="S113572" s="1"/>
      <c r="T113572" s="1"/>
      <c r="U113572" s="1"/>
    </row>
    <row r="113573" spans="2:21">
      <c r="B113573" s="26"/>
      <c r="C113573" s="1"/>
      <c r="D113573" s="1"/>
      <c r="E113573" s="1"/>
      <c r="F113573" s="1"/>
      <c r="G113573" s="1"/>
      <c r="H113573" s="1"/>
      <c r="I113573" s="1"/>
      <c r="J113573" s="1"/>
      <c r="K113573" s="1"/>
      <c r="L113573" s="1"/>
      <c r="M113573" s="1"/>
      <c r="N113573" s="1"/>
      <c r="O113573" s="1"/>
      <c r="P113573" s="1"/>
      <c r="Q113573" s="1"/>
      <c r="R113573" s="1"/>
      <c r="S113573" s="1"/>
      <c r="T113573" s="1"/>
      <c r="U113573" s="1"/>
    </row>
    <row r="113574" spans="2:21">
      <c r="B113574" s="26"/>
      <c r="C113574" s="1"/>
      <c r="D113574" s="1"/>
      <c r="E113574" s="1"/>
      <c r="F113574" s="1"/>
      <c r="G113574" s="1"/>
      <c r="H113574" s="1"/>
      <c r="I113574" s="1"/>
      <c r="J113574" s="1"/>
      <c r="K113574" s="1"/>
      <c r="L113574" s="1"/>
      <c r="M113574" s="1"/>
      <c r="N113574" s="1"/>
      <c r="O113574" s="1"/>
      <c r="P113574" s="1"/>
      <c r="Q113574" s="1"/>
      <c r="R113574" s="1"/>
      <c r="S113574" s="1"/>
      <c r="T113574" s="1"/>
      <c r="U113574" s="1"/>
    </row>
    <row r="113575" spans="2:21">
      <c r="B113575" s="26"/>
      <c r="C113575" s="1"/>
      <c r="D113575" s="1"/>
      <c r="E113575" s="1"/>
      <c r="F113575" s="1"/>
      <c r="G113575" s="1"/>
      <c r="H113575" s="1"/>
      <c r="I113575" s="1"/>
      <c r="J113575" s="1"/>
      <c r="K113575" s="1"/>
      <c r="L113575" s="1"/>
      <c r="M113575" s="1"/>
      <c r="N113575" s="1"/>
      <c r="O113575" s="1"/>
      <c r="P113575" s="1"/>
      <c r="Q113575" s="1"/>
      <c r="R113575" s="1"/>
      <c r="S113575" s="1"/>
      <c r="T113575" s="1"/>
      <c r="U113575" s="1"/>
    </row>
    <row r="113576" spans="2:21">
      <c r="B113576" s="26"/>
      <c r="C113576" s="1"/>
      <c r="D113576" s="1"/>
      <c r="E113576" s="1"/>
      <c r="F113576" s="1"/>
      <c r="G113576" s="1"/>
      <c r="H113576" s="1"/>
      <c r="I113576" s="1"/>
      <c r="J113576" s="1"/>
      <c r="K113576" s="1"/>
      <c r="L113576" s="1"/>
      <c r="M113576" s="1"/>
      <c r="N113576" s="1"/>
      <c r="O113576" s="1"/>
      <c r="P113576" s="1"/>
      <c r="Q113576" s="1"/>
      <c r="R113576" s="1"/>
      <c r="S113576" s="1"/>
      <c r="T113576" s="1"/>
      <c r="U113576" s="1"/>
    </row>
    <row r="113577" spans="2:21">
      <c r="B113577" s="26"/>
      <c r="C113577" s="1"/>
      <c r="D113577" s="1"/>
      <c r="E113577" s="1"/>
      <c r="F113577" s="1"/>
      <c r="G113577" s="1"/>
      <c r="H113577" s="1"/>
      <c r="I113577" s="1"/>
      <c r="J113577" s="1"/>
      <c r="K113577" s="1"/>
      <c r="L113577" s="1"/>
      <c r="M113577" s="1"/>
      <c r="N113577" s="1"/>
      <c r="O113577" s="1"/>
      <c r="P113577" s="1"/>
      <c r="Q113577" s="1"/>
      <c r="R113577" s="1"/>
      <c r="S113577" s="1"/>
      <c r="T113577" s="1"/>
      <c r="U113577" s="1"/>
    </row>
    <row r="113578" spans="2:21">
      <c r="B113578" s="26"/>
      <c r="C113578" s="1"/>
      <c r="D113578" s="1"/>
      <c r="E113578" s="1"/>
      <c r="F113578" s="1"/>
      <c r="G113578" s="1"/>
      <c r="H113578" s="1"/>
      <c r="I113578" s="1"/>
      <c r="J113578" s="1"/>
      <c r="K113578" s="1"/>
      <c r="L113578" s="1"/>
      <c r="M113578" s="1"/>
      <c r="N113578" s="1"/>
      <c r="O113578" s="1"/>
      <c r="P113578" s="1"/>
      <c r="Q113578" s="1"/>
      <c r="R113578" s="1"/>
      <c r="S113578" s="1"/>
      <c r="T113578" s="1"/>
      <c r="U113578" s="1"/>
    </row>
    <row r="113579" spans="2:21">
      <c r="B113579" s="26"/>
      <c r="C113579" s="1"/>
      <c r="D113579" s="1"/>
      <c r="E113579" s="1"/>
      <c r="F113579" s="1"/>
      <c r="G113579" s="1"/>
      <c r="H113579" s="1"/>
      <c r="I113579" s="1"/>
      <c r="J113579" s="1"/>
      <c r="K113579" s="1"/>
      <c r="L113579" s="1"/>
      <c r="M113579" s="1"/>
      <c r="N113579" s="1"/>
      <c r="O113579" s="1"/>
      <c r="P113579" s="1"/>
      <c r="Q113579" s="1"/>
      <c r="R113579" s="1"/>
      <c r="S113579" s="1"/>
      <c r="T113579" s="1"/>
      <c r="U113579" s="1"/>
    </row>
    <row r="113580" spans="2:21">
      <c r="B113580" s="26"/>
      <c r="C113580" s="1"/>
      <c r="D113580" s="1"/>
      <c r="E113580" s="1"/>
      <c r="F113580" s="1"/>
      <c r="G113580" s="1"/>
      <c r="H113580" s="1"/>
      <c r="I113580" s="1"/>
      <c r="J113580" s="1"/>
      <c r="K113580" s="1"/>
      <c r="L113580" s="1"/>
      <c r="M113580" s="1"/>
      <c r="N113580" s="1"/>
      <c r="O113580" s="1"/>
      <c r="P113580" s="1"/>
      <c r="Q113580" s="1"/>
      <c r="R113580" s="1"/>
      <c r="S113580" s="1"/>
      <c r="T113580" s="1"/>
      <c r="U113580" s="1"/>
    </row>
    <row r="113581" spans="2:21">
      <c r="B113581" s="26"/>
      <c r="C113581" s="1"/>
      <c r="D113581" s="1"/>
      <c r="E113581" s="1"/>
      <c r="F113581" s="1"/>
      <c r="G113581" s="1"/>
      <c r="H113581" s="1"/>
      <c r="I113581" s="1"/>
      <c r="J113581" s="1"/>
      <c r="K113581" s="1"/>
      <c r="L113581" s="1"/>
      <c r="M113581" s="1"/>
      <c r="N113581" s="1"/>
      <c r="O113581" s="1"/>
      <c r="P113581" s="1"/>
      <c r="Q113581" s="1"/>
      <c r="R113581" s="1"/>
      <c r="S113581" s="1"/>
      <c r="T113581" s="1"/>
      <c r="U113581" s="1"/>
    </row>
    <row r="113582" spans="2:21">
      <c r="B113582" s="26"/>
      <c r="C113582" s="1"/>
      <c r="D113582" s="1"/>
      <c r="E113582" s="1"/>
      <c r="F113582" s="1"/>
      <c r="G113582" s="1"/>
      <c r="H113582" s="1"/>
      <c r="I113582" s="1"/>
      <c r="J113582" s="1"/>
      <c r="K113582" s="1"/>
      <c r="L113582" s="1"/>
      <c r="M113582" s="1"/>
      <c r="N113582" s="1"/>
      <c r="O113582" s="1"/>
      <c r="P113582" s="1"/>
      <c r="Q113582" s="1"/>
      <c r="R113582" s="1"/>
      <c r="S113582" s="1"/>
      <c r="T113582" s="1"/>
      <c r="U113582" s="1"/>
    </row>
    <row r="113583" spans="2:21">
      <c r="B113583" s="26"/>
      <c r="C113583" s="1"/>
      <c r="D113583" s="1"/>
      <c r="E113583" s="1"/>
      <c r="F113583" s="1"/>
      <c r="G113583" s="1"/>
      <c r="H113583" s="1"/>
      <c r="I113583" s="1"/>
      <c r="J113583" s="1"/>
      <c r="K113583" s="1"/>
      <c r="L113583" s="1"/>
      <c r="M113583" s="1"/>
      <c r="N113583" s="1"/>
      <c r="O113583" s="1"/>
      <c r="P113583" s="1"/>
      <c r="Q113583" s="1"/>
      <c r="R113583" s="1"/>
      <c r="S113583" s="1"/>
      <c r="T113583" s="1"/>
      <c r="U113583" s="1"/>
    </row>
    <row r="113584" spans="2:21">
      <c r="B113584" s="26"/>
      <c r="C113584" s="1"/>
      <c r="D113584" s="1"/>
      <c r="E113584" s="1"/>
      <c r="F113584" s="1"/>
      <c r="G113584" s="1"/>
      <c r="H113584" s="1"/>
      <c r="I113584" s="1"/>
      <c r="J113584" s="1"/>
      <c r="K113584" s="1"/>
      <c r="L113584" s="1"/>
      <c r="M113584" s="1"/>
      <c r="N113584" s="1"/>
      <c r="O113584" s="1"/>
      <c r="P113584" s="1"/>
      <c r="Q113584" s="1"/>
      <c r="R113584" s="1"/>
      <c r="S113584" s="1"/>
      <c r="T113584" s="1"/>
      <c r="U113584" s="1"/>
    </row>
    <row r="113585" spans="2:21">
      <c r="B113585" s="26"/>
      <c r="C113585" s="1"/>
      <c r="D113585" s="1"/>
      <c r="E113585" s="1"/>
      <c r="F113585" s="1"/>
      <c r="G113585" s="1"/>
      <c r="H113585" s="1"/>
      <c r="I113585" s="1"/>
      <c r="J113585" s="1"/>
      <c r="K113585" s="1"/>
      <c r="L113585" s="1"/>
      <c r="M113585" s="1"/>
      <c r="N113585" s="1"/>
      <c r="O113585" s="1"/>
      <c r="P113585" s="1"/>
      <c r="Q113585" s="1"/>
      <c r="R113585" s="1"/>
      <c r="S113585" s="1"/>
      <c r="T113585" s="1"/>
      <c r="U113585" s="1"/>
    </row>
    <row r="113586" spans="2:21">
      <c r="B113586" s="26"/>
      <c r="C113586" s="1"/>
      <c r="D113586" s="1"/>
      <c r="E113586" s="1"/>
      <c r="F113586" s="1"/>
      <c r="G113586" s="1"/>
      <c r="H113586" s="1"/>
      <c r="I113586" s="1"/>
      <c r="J113586" s="1"/>
      <c r="K113586" s="1"/>
      <c r="L113586" s="1"/>
      <c r="M113586" s="1"/>
      <c r="N113586" s="1"/>
      <c r="O113586" s="1"/>
      <c r="P113586" s="1"/>
      <c r="Q113586" s="1"/>
      <c r="R113586" s="1"/>
      <c r="S113586" s="1"/>
      <c r="T113586" s="1"/>
      <c r="U113586" s="1"/>
    </row>
    <row r="113587" spans="2:21">
      <c r="B113587" s="26"/>
      <c r="C113587" s="1"/>
      <c r="D113587" s="1"/>
      <c r="E113587" s="1"/>
      <c r="F113587" s="1"/>
      <c r="G113587" s="1"/>
      <c r="H113587" s="1"/>
      <c r="I113587" s="1"/>
      <c r="J113587" s="1"/>
      <c r="K113587" s="1"/>
      <c r="L113587" s="1"/>
      <c r="M113587" s="1"/>
      <c r="N113587" s="1"/>
      <c r="O113587" s="1"/>
      <c r="P113587" s="1"/>
      <c r="Q113587" s="1"/>
      <c r="R113587" s="1"/>
      <c r="S113587" s="1"/>
      <c r="T113587" s="1"/>
      <c r="U113587" s="1"/>
    </row>
    <row r="113588" spans="2:21">
      <c r="B113588" s="26"/>
      <c r="C113588" s="1"/>
      <c r="D113588" s="1"/>
      <c r="E113588" s="1"/>
      <c r="F113588" s="1"/>
      <c r="G113588" s="1"/>
      <c r="H113588" s="1"/>
      <c r="I113588" s="1"/>
      <c r="J113588" s="1"/>
      <c r="K113588" s="1"/>
      <c r="L113588" s="1"/>
      <c r="M113588" s="1"/>
      <c r="N113588" s="1"/>
      <c r="O113588" s="1"/>
      <c r="P113588" s="1"/>
      <c r="Q113588" s="1"/>
      <c r="R113588" s="1"/>
      <c r="S113588" s="1"/>
      <c r="T113588" s="1"/>
      <c r="U113588" s="1"/>
    </row>
    <row r="113589" spans="2:21">
      <c r="B113589" s="26"/>
      <c r="C113589" s="1"/>
      <c r="D113589" s="1"/>
      <c r="E113589" s="1"/>
      <c r="F113589" s="1"/>
      <c r="G113589" s="1"/>
      <c r="H113589" s="1"/>
      <c r="I113589" s="1"/>
      <c r="J113589" s="1"/>
      <c r="K113589" s="1"/>
      <c r="L113589" s="1"/>
      <c r="M113589" s="1"/>
      <c r="N113589" s="1"/>
      <c r="O113589" s="1"/>
      <c r="P113589" s="1"/>
      <c r="Q113589" s="1"/>
      <c r="R113589" s="1"/>
      <c r="S113589" s="1"/>
      <c r="T113589" s="1"/>
      <c r="U113589" s="1"/>
    </row>
    <row r="113590" spans="2:21">
      <c r="B113590" s="26"/>
      <c r="C113590" s="1"/>
      <c r="D113590" s="1"/>
      <c r="E113590" s="1"/>
      <c r="F113590" s="1"/>
      <c r="G113590" s="1"/>
      <c r="H113590" s="1"/>
      <c r="I113590" s="1"/>
      <c r="J113590" s="1"/>
      <c r="K113590" s="1"/>
      <c r="L113590" s="1"/>
      <c r="M113590" s="1"/>
      <c r="N113590" s="1"/>
      <c r="O113590" s="1"/>
      <c r="P113590" s="1"/>
      <c r="Q113590" s="1"/>
      <c r="R113590" s="1"/>
      <c r="S113590" s="1"/>
      <c r="T113590" s="1"/>
      <c r="U113590" s="1"/>
    </row>
    <row r="113591" spans="2:21">
      <c r="B113591" s="26"/>
      <c r="C113591" s="1"/>
      <c r="D113591" s="1"/>
      <c r="E113591" s="1"/>
      <c r="F113591" s="1"/>
      <c r="G113591" s="1"/>
      <c r="H113591" s="1"/>
      <c r="I113591" s="1"/>
      <c r="J113591" s="1"/>
      <c r="K113591" s="1"/>
      <c r="L113591" s="1"/>
      <c r="M113591" s="1"/>
      <c r="N113591" s="1"/>
      <c r="O113591" s="1"/>
      <c r="P113591" s="1"/>
      <c r="Q113591" s="1"/>
      <c r="R113591" s="1"/>
      <c r="S113591" s="1"/>
      <c r="T113591" s="1"/>
      <c r="U113591" s="1"/>
    </row>
    <row r="113592" spans="2:21">
      <c r="B113592" s="26"/>
      <c r="C113592" s="1"/>
      <c r="D113592" s="1"/>
      <c r="E113592" s="1"/>
      <c r="F113592" s="1"/>
      <c r="G113592" s="1"/>
      <c r="H113592" s="1"/>
      <c r="I113592" s="1"/>
      <c r="J113592" s="1"/>
      <c r="K113592" s="1"/>
      <c r="L113592" s="1"/>
      <c r="M113592" s="1"/>
      <c r="N113592" s="1"/>
      <c r="O113592" s="1"/>
      <c r="P113592" s="1"/>
      <c r="Q113592" s="1"/>
      <c r="R113592" s="1"/>
      <c r="S113592" s="1"/>
      <c r="T113592" s="1"/>
      <c r="U113592" s="1"/>
    </row>
    <row r="113593" spans="2:21">
      <c r="B113593" s="26"/>
      <c r="C113593" s="1"/>
      <c r="D113593" s="1"/>
      <c r="E113593" s="1"/>
      <c r="F113593" s="1"/>
      <c r="G113593" s="1"/>
      <c r="H113593" s="1"/>
      <c r="I113593" s="1"/>
      <c r="J113593" s="1"/>
      <c r="K113593" s="1"/>
      <c r="L113593" s="1"/>
      <c r="M113593" s="1"/>
      <c r="N113593" s="1"/>
      <c r="O113593" s="1"/>
      <c r="P113593" s="1"/>
      <c r="Q113593" s="1"/>
      <c r="R113593" s="1"/>
      <c r="S113593" s="1"/>
      <c r="T113593" s="1"/>
      <c r="U113593" s="1"/>
    </row>
    <row r="113594" spans="2:21">
      <c r="B113594" s="26"/>
      <c r="C113594" s="1"/>
      <c r="D113594" s="1"/>
      <c r="E113594" s="1"/>
      <c r="F113594" s="1"/>
      <c r="G113594" s="1"/>
      <c r="H113594" s="1"/>
      <c r="I113594" s="1"/>
      <c r="J113594" s="1"/>
      <c r="K113594" s="1"/>
      <c r="L113594" s="1"/>
      <c r="M113594" s="1"/>
      <c r="N113594" s="1"/>
      <c r="O113594" s="1"/>
      <c r="P113594" s="1"/>
      <c r="Q113594" s="1"/>
      <c r="R113594" s="1"/>
      <c r="S113594" s="1"/>
      <c r="T113594" s="1"/>
      <c r="U113594" s="1"/>
    </row>
    <row r="113595" spans="2:21">
      <c r="B113595" s="26"/>
      <c r="C113595" s="1"/>
      <c r="D113595" s="1"/>
      <c r="E113595" s="1"/>
      <c r="F113595" s="1"/>
      <c r="G113595" s="1"/>
      <c r="H113595" s="1"/>
      <c r="I113595" s="1"/>
      <c r="J113595" s="1"/>
      <c r="K113595" s="1"/>
      <c r="L113595" s="1"/>
      <c r="M113595" s="1"/>
      <c r="N113595" s="1"/>
      <c r="O113595" s="1"/>
      <c r="P113595" s="1"/>
      <c r="Q113595" s="1"/>
      <c r="R113595" s="1"/>
      <c r="S113595" s="1"/>
      <c r="T113595" s="1"/>
      <c r="U113595" s="1"/>
    </row>
    <row r="113596" spans="2:21">
      <c r="B113596" s="26"/>
      <c r="C113596" s="1"/>
      <c r="D113596" s="1"/>
      <c r="E113596" s="1"/>
      <c r="F113596" s="1"/>
      <c r="G113596" s="1"/>
      <c r="H113596" s="1"/>
      <c r="I113596" s="1"/>
      <c r="J113596" s="1"/>
      <c r="K113596" s="1"/>
      <c r="L113596" s="1"/>
      <c r="M113596" s="1"/>
      <c r="N113596" s="1"/>
      <c r="O113596" s="1"/>
      <c r="P113596" s="1"/>
      <c r="Q113596" s="1"/>
      <c r="R113596" s="1"/>
      <c r="S113596" s="1"/>
      <c r="T113596" s="1"/>
      <c r="U113596" s="1"/>
    </row>
    <row r="113597" spans="2:21">
      <c r="B113597" s="26"/>
      <c r="C113597" s="1"/>
      <c r="D113597" s="1"/>
      <c r="E113597" s="1"/>
      <c r="F113597" s="1"/>
      <c r="G113597" s="1"/>
      <c r="H113597" s="1"/>
      <c r="I113597" s="1"/>
      <c r="J113597" s="1"/>
      <c r="K113597" s="1"/>
      <c r="L113597" s="1"/>
      <c r="M113597" s="1"/>
      <c r="N113597" s="1"/>
      <c r="O113597" s="1"/>
      <c r="P113597" s="1"/>
      <c r="Q113597" s="1"/>
      <c r="R113597" s="1"/>
      <c r="S113597" s="1"/>
      <c r="T113597" s="1"/>
      <c r="U113597" s="1"/>
    </row>
    <row r="113598" spans="2:21">
      <c r="B113598" s="26"/>
      <c r="C113598" s="1"/>
      <c r="D113598" s="1"/>
      <c r="E113598" s="1"/>
      <c r="F113598" s="1"/>
      <c r="G113598" s="1"/>
      <c r="H113598" s="1"/>
      <c r="I113598" s="1"/>
      <c r="J113598" s="1"/>
      <c r="K113598" s="1"/>
      <c r="L113598" s="1"/>
      <c r="M113598" s="1"/>
      <c r="N113598" s="1"/>
      <c r="O113598" s="1"/>
      <c r="P113598" s="1"/>
      <c r="Q113598" s="1"/>
      <c r="R113598" s="1"/>
      <c r="S113598" s="1"/>
      <c r="T113598" s="1"/>
      <c r="U113598" s="1"/>
    </row>
    <row r="113599" spans="2:21">
      <c r="B113599" s="26"/>
      <c r="C113599" s="1"/>
      <c r="D113599" s="1"/>
      <c r="E113599" s="1"/>
      <c r="F113599" s="1"/>
      <c r="G113599" s="1"/>
      <c r="H113599" s="1"/>
      <c r="I113599" s="1"/>
      <c r="J113599" s="1"/>
      <c r="K113599" s="1"/>
      <c r="L113599" s="1"/>
      <c r="M113599" s="1"/>
      <c r="N113599" s="1"/>
      <c r="O113599" s="1"/>
      <c r="P113599" s="1"/>
      <c r="Q113599" s="1"/>
      <c r="R113599" s="1"/>
      <c r="S113599" s="1"/>
      <c r="T113599" s="1"/>
      <c r="U113599" s="1"/>
    </row>
    <row r="113600" spans="2:21">
      <c r="B113600" s="26"/>
      <c r="C113600" s="1"/>
      <c r="D113600" s="1"/>
      <c r="E113600" s="1"/>
      <c r="F113600" s="1"/>
      <c r="G113600" s="1"/>
      <c r="H113600" s="1"/>
      <c r="I113600" s="1"/>
      <c r="J113600" s="1"/>
      <c r="K113600" s="1"/>
      <c r="L113600" s="1"/>
      <c r="M113600" s="1"/>
      <c r="N113600" s="1"/>
      <c r="O113600" s="1"/>
      <c r="P113600" s="1"/>
      <c r="Q113600" s="1"/>
      <c r="R113600" s="1"/>
      <c r="S113600" s="1"/>
      <c r="T113600" s="1"/>
      <c r="U113600" s="1"/>
    </row>
    <row r="113601" spans="2:21">
      <c r="B113601" s="26"/>
      <c r="C113601" s="1"/>
      <c r="D113601" s="1"/>
      <c r="E113601" s="1"/>
      <c r="F113601" s="1"/>
      <c r="G113601" s="1"/>
      <c r="H113601" s="1"/>
      <c r="I113601" s="1"/>
      <c r="J113601" s="1"/>
      <c r="K113601" s="1"/>
      <c r="L113601" s="1"/>
      <c r="M113601" s="1"/>
      <c r="N113601" s="1"/>
      <c r="O113601" s="1"/>
      <c r="P113601" s="1"/>
      <c r="Q113601" s="1"/>
      <c r="R113601" s="1"/>
      <c r="S113601" s="1"/>
      <c r="T113601" s="1"/>
      <c r="U113601" s="1"/>
    </row>
    <row r="113602" spans="2:21">
      <c r="B113602" s="26"/>
      <c r="C113602" s="1"/>
      <c r="D113602" s="1"/>
      <c r="E113602" s="1"/>
      <c r="F113602" s="1"/>
      <c r="G113602" s="1"/>
      <c r="H113602" s="1"/>
      <c r="I113602" s="1"/>
      <c r="J113602" s="1"/>
      <c r="K113602" s="1"/>
      <c r="L113602" s="1"/>
      <c r="M113602" s="1"/>
      <c r="N113602" s="1"/>
      <c r="O113602" s="1"/>
      <c r="P113602" s="1"/>
      <c r="Q113602" s="1"/>
      <c r="R113602" s="1"/>
      <c r="S113602" s="1"/>
      <c r="T113602" s="1"/>
      <c r="U113602" s="1"/>
    </row>
    <row r="113603" spans="2:21">
      <c r="B113603" s="26"/>
      <c r="C113603" s="1"/>
      <c r="D113603" s="1"/>
      <c r="E113603" s="1"/>
      <c r="F113603" s="1"/>
      <c r="G113603" s="1"/>
      <c r="H113603" s="1"/>
      <c r="I113603" s="1"/>
      <c r="J113603" s="1"/>
      <c r="K113603" s="1"/>
      <c r="L113603" s="1"/>
      <c r="M113603" s="1"/>
      <c r="N113603" s="1"/>
      <c r="O113603" s="1"/>
      <c r="P113603" s="1"/>
      <c r="Q113603" s="1"/>
      <c r="R113603" s="1"/>
      <c r="S113603" s="1"/>
      <c r="T113603" s="1"/>
      <c r="U113603" s="1"/>
    </row>
    <row r="113604" spans="2:21">
      <c r="B113604" s="26"/>
      <c r="C113604" s="1"/>
      <c r="D113604" s="1"/>
      <c r="E113604" s="1"/>
      <c r="F113604" s="1"/>
      <c r="G113604" s="1"/>
      <c r="H113604" s="1"/>
      <c r="I113604" s="1"/>
      <c r="J113604" s="1"/>
      <c r="K113604" s="1"/>
      <c r="L113604" s="1"/>
      <c r="M113604" s="1"/>
      <c r="N113604" s="1"/>
      <c r="O113604" s="1"/>
      <c r="P113604" s="1"/>
      <c r="Q113604" s="1"/>
      <c r="R113604" s="1"/>
      <c r="S113604" s="1"/>
      <c r="T113604" s="1"/>
      <c r="U113604" s="1"/>
    </row>
    <row r="113605" spans="2:21">
      <c r="B113605" s="26"/>
      <c r="C113605" s="1"/>
      <c r="D113605" s="1"/>
      <c r="E113605" s="1"/>
      <c r="F113605" s="1"/>
      <c r="G113605" s="1"/>
      <c r="H113605" s="1"/>
      <c r="I113605" s="1"/>
      <c r="J113605" s="1"/>
      <c r="K113605" s="1"/>
      <c r="L113605" s="1"/>
      <c r="M113605" s="1"/>
      <c r="N113605" s="1"/>
      <c r="O113605" s="1"/>
      <c r="P113605" s="1"/>
      <c r="Q113605" s="1"/>
      <c r="R113605" s="1"/>
      <c r="S113605" s="1"/>
      <c r="T113605" s="1"/>
      <c r="U113605" s="1"/>
    </row>
    <row r="113606" spans="2:21">
      <c r="B113606" s="26"/>
      <c r="C113606" s="1"/>
      <c r="D113606" s="1"/>
      <c r="E113606" s="1"/>
      <c r="F113606" s="1"/>
      <c r="G113606" s="1"/>
      <c r="H113606" s="1"/>
      <c r="I113606" s="1"/>
      <c r="J113606" s="1"/>
      <c r="K113606" s="1"/>
      <c r="L113606" s="1"/>
      <c r="M113606" s="1"/>
      <c r="N113606" s="1"/>
      <c r="O113606" s="1"/>
      <c r="P113606" s="1"/>
      <c r="Q113606" s="1"/>
      <c r="R113606" s="1"/>
      <c r="S113606" s="1"/>
      <c r="T113606" s="1"/>
      <c r="U113606" s="1"/>
    </row>
    <row r="113607" spans="2:21">
      <c r="B113607" s="26"/>
      <c r="C113607" s="1"/>
      <c r="D113607" s="1"/>
      <c r="E113607" s="1"/>
      <c r="F113607" s="1"/>
      <c r="G113607" s="1"/>
      <c r="H113607" s="1"/>
      <c r="I113607" s="1"/>
      <c r="J113607" s="1"/>
      <c r="K113607" s="1"/>
      <c r="L113607" s="1"/>
      <c r="M113607" s="1"/>
      <c r="N113607" s="1"/>
      <c r="O113607" s="1"/>
      <c r="P113607" s="1"/>
      <c r="Q113607" s="1"/>
      <c r="R113607" s="1"/>
      <c r="S113607" s="1"/>
      <c r="T113607" s="1"/>
      <c r="U113607" s="1"/>
    </row>
    <row r="113608" spans="2:21">
      <c r="B113608" s="26"/>
      <c r="C113608" s="1"/>
      <c r="D113608" s="1"/>
      <c r="E113608" s="1"/>
      <c r="F113608" s="1"/>
      <c r="G113608" s="1"/>
      <c r="H113608" s="1"/>
      <c r="I113608" s="1"/>
      <c r="J113608" s="1"/>
      <c r="K113608" s="1"/>
      <c r="L113608" s="1"/>
      <c r="M113608" s="1"/>
      <c r="N113608" s="1"/>
      <c r="O113608" s="1"/>
      <c r="P113608" s="1"/>
      <c r="Q113608" s="1"/>
      <c r="R113608" s="1"/>
      <c r="S113608" s="1"/>
      <c r="T113608" s="1"/>
      <c r="U113608" s="1"/>
    </row>
    <row r="113609" spans="2:21">
      <c r="B113609" s="26"/>
      <c r="C113609" s="1"/>
      <c r="D113609" s="1"/>
      <c r="E113609" s="1"/>
      <c r="F113609" s="1"/>
      <c r="G113609" s="1"/>
      <c r="H113609" s="1"/>
      <c r="I113609" s="1"/>
      <c r="J113609" s="1"/>
      <c r="K113609" s="1"/>
      <c r="L113609" s="1"/>
      <c r="M113609" s="1"/>
      <c r="N113609" s="1"/>
      <c r="O113609" s="1"/>
      <c r="P113609" s="1"/>
      <c r="Q113609" s="1"/>
      <c r="R113609" s="1"/>
      <c r="S113609" s="1"/>
      <c r="T113609" s="1"/>
      <c r="U113609" s="1"/>
    </row>
    <row r="113610" spans="2:21">
      <c r="B113610" s="26"/>
      <c r="C113610" s="1"/>
      <c r="D113610" s="1"/>
      <c r="E113610" s="1"/>
      <c r="F113610" s="1"/>
      <c r="G113610" s="1"/>
      <c r="H113610" s="1"/>
      <c r="I113610" s="1"/>
      <c r="J113610" s="1"/>
      <c r="K113610" s="1"/>
      <c r="L113610" s="1"/>
      <c r="M113610" s="1"/>
      <c r="N113610" s="1"/>
      <c r="O113610" s="1"/>
      <c r="P113610" s="1"/>
      <c r="Q113610" s="1"/>
      <c r="R113610" s="1"/>
      <c r="S113610" s="1"/>
      <c r="T113610" s="1"/>
      <c r="U113610" s="1"/>
    </row>
    <row r="113611" spans="2:21">
      <c r="B113611" s="26"/>
      <c r="C113611" s="1"/>
      <c r="D113611" s="1"/>
      <c r="E113611" s="1"/>
      <c r="F113611" s="1"/>
      <c r="G113611" s="1"/>
      <c r="H113611" s="1"/>
      <c r="I113611" s="1"/>
      <c r="J113611" s="1"/>
      <c r="K113611" s="1"/>
      <c r="L113611" s="1"/>
      <c r="M113611" s="1"/>
      <c r="N113611" s="1"/>
      <c r="O113611" s="1"/>
      <c r="P113611" s="1"/>
      <c r="Q113611" s="1"/>
      <c r="R113611" s="1"/>
      <c r="S113611" s="1"/>
      <c r="T113611" s="1"/>
      <c r="U113611" s="1"/>
    </row>
    <row r="113612" spans="2:21">
      <c r="B113612" s="26"/>
      <c r="C113612" s="1"/>
      <c r="D113612" s="1"/>
      <c r="E113612" s="1"/>
      <c r="F113612" s="1"/>
      <c r="G113612" s="1"/>
      <c r="H113612" s="1"/>
      <c r="I113612" s="1"/>
      <c r="J113612" s="1"/>
      <c r="K113612" s="1"/>
      <c r="L113612" s="1"/>
      <c r="M113612" s="1"/>
      <c r="N113612" s="1"/>
      <c r="O113612" s="1"/>
      <c r="P113612" s="1"/>
      <c r="Q113612" s="1"/>
      <c r="R113612" s="1"/>
      <c r="S113612" s="1"/>
      <c r="T113612" s="1"/>
      <c r="U113612" s="1"/>
    </row>
    <row r="113613" spans="2:21">
      <c r="B113613" s="26"/>
      <c r="C113613" s="1"/>
      <c r="D113613" s="1"/>
      <c r="E113613" s="1"/>
      <c r="F113613" s="1"/>
      <c r="G113613" s="1"/>
      <c r="H113613" s="1"/>
      <c r="I113613" s="1"/>
      <c r="J113613" s="1"/>
      <c r="K113613" s="1"/>
      <c r="L113613" s="1"/>
      <c r="M113613" s="1"/>
      <c r="N113613" s="1"/>
      <c r="O113613" s="1"/>
      <c r="P113613" s="1"/>
      <c r="Q113613" s="1"/>
      <c r="R113613" s="1"/>
      <c r="S113613" s="1"/>
      <c r="T113613" s="1"/>
      <c r="U113613" s="1"/>
    </row>
    <row r="113614" spans="2:21">
      <c r="B113614" s="26"/>
      <c r="C113614" s="1"/>
      <c r="D113614" s="1"/>
      <c r="E113614" s="1"/>
      <c r="F113614" s="1"/>
      <c r="G113614" s="1"/>
      <c r="H113614" s="1"/>
      <c r="I113614" s="1"/>
      <c r="J113614" s="1"/>
      <c r="K113614" s="1"/>
      <c r="L113614" s="1"/>
      <c r="M113614" s="1"/>
      <c r="N113614" s="1"/>
      <c r="O113614" s="1"/>
      <c r="P113614" s="1"/>
      <c r="Q113614" s="1"/>
      <c r="R113614" s="1"/>
      <c r="S113614" s="1"/>
      <c r="T113614" s="1"/>
      <c r="U113614" s="1"/>
    </row>
    <row r="113615" spans="2:21">
      <c r="B113615" s="26"/>
      <c r="C113615" s="1"/>
      <c r="D113615" s="1"/>
      <c r="E113615" s="1"/>
      <c r="F113615" s="1"/>
      <c r="G113615" s="1"/>
      <c r="H113615" s="1"/>
      <c r="I113615" s="1"/>
      <c r="J113615" s="1"/>
      <c r="K113615" s="1"/>
      <c r="L113615" s="1"/>
      <c r="M113615" s="1"/>
      <c r="N113615" s="1"/>
      <c r="O113615" s="1"/>
      <c r="P113615" s="1"/>
      <c r="Q113615" s="1"/>
      <c r="R113615" s="1"/>
      <c r="S113615" s="1"/>
      <c r="T113615" s="1"/>
      <c r="U113615" s="1"/>
    </row>
    <row r="113616" spans="2:21">
      <c r="B113616" s="26"/>
      <c r="C113616" s="1"/>
      <c r="D113616" s="1"/>
      <c r="E113616" s="1"/>
      <c r="F113616" s="1"/>
      <c r="G113616" s="1"/>
      <c r="H113616" s="1"/>
      <c r="I113616" s="1"/>
      <c r="J113616" s="1"/>
      <c r="K113616" s="1"/>
      <c r="L113616" s="1"/>
      <c r="M113616" s="1"/>
      <c r="N113616" s="1"/>
      <c r="O113616" s="1"/>
      <c r="P113616" s="1"/>
      <c r="Q113616" s="1"/>
      <c r="R113616" s="1"/>
      <c r="S113616" s="1"/>
      <c r="T113616" s="1"/>
      <c r="U113616" s="1"/>
    </row>
    <row r="113617" spans="2:21">
      <c r="B113617" s="26"/>
      <c r="C113617" s="1"/>
      <c r="D113617" s="1"/>
      <c r="E113617" s="1"/>
      <c r="F113617" s="1"/>
      <c r="G113617" s="1"/>
      <c r="H113617" s="1"/>
      <c r="I113617" s="1"/>
      <c r="J113617" s="1"/>
      <c r="K113617" s="1"/>
      <c r="L113617" s="1"/>
      <c r="M113617" s="1"/>
      <c r="N113617" s="1"/>
      <c r="O113617" s="1"/>
      <c r="P113617" s="1"/>
      <c r="Q113617" s="1"/>
      <c r="R113617" s="1"/>
      <c r="S113617" s="1"/>
      <c r="T113617" s="1"/>
      <c r="U113617" s="1"/>
    </row>
    <row r="113618" spans="2:21">
      <c r="B113618" s="26"/>
      <c r="C113618" s="1"/>
      <c r="D113618" s="1"/>
      <c r="E113618" s="1"/>
      <c r="F113618" s="1"/>
      <c r="G113618" s="1"/>
      <c r="H113618" s="1"/>
      <c r="I113618" s="1"/>
      <c r="J113618" s="1"/>
      <c r="K113618" s="1"/>
      <c r="L113618" s="1"/>
      <c r="M113618" s="1"/>
      <c r="N113618" s="1"/>
      <c r="O113618" s="1"/>
      <c r="P113618" s="1"/>
      <c r="Q113618" s="1"/>
      <c r="R113618" s="1"/>
      <c r="S113618" s="1"/>
      <c r="T113618" s="1"/>
      <c r="U113618" s="1"/>
    </row>
    <row r="113619" spans="2:21">
      <c r="B113619" s="26"/>
      <c r="C113619" s="1"/>
      <c r="D113619" s="1"/>
      <c r="E113619" s="1"/>
      <c r="F113619" s="1"/>
      <c r="G113619" s="1"/>
      <c r="H113619" s="1"/>
      <c r="I113619" s="1"/>
      <c r="J113619" s="1"/>
      <c r="K113619" s="1"/>
      <c r="L113619" s="1"/>
      <c r="M113619" s="1"/>
      <c r="N113619" s="1"/>
      <c r="O113619" s="1"/>
      <c r="P113619" s="1"/>
      <c r="Q113619" s="1"/>
      <c r="R113619" s="1"/>
      <c r="S113619" s="1"/>
      <c r="T113619" s="1"/>
      <c r="U113619" s="1"/>
    </row>
    <row r="113620" spans="2:21">
      <c r="B113620" s="26"/>
      <c r="C113620" s="1"/>
      <c r="D113620" s="1"/>
      <c r="E113620" s="1"/>
      <c r="F113620" s="1"/>
      <c r="G113620" s="1"/>
      <c r="H113620" s="1"/>
      <c r="I113620" s="1"/>
      <c r="J113620" s="1"/>
      <c r="K113620" s="1"/>
      <c r="L113620" s="1"/>
      <c r="M113620" s="1"/>
      <c r="N113620" s="1"/>
      <c r="O113620" s="1"/>
      <c r="P113620" s="1"/>
      <c r="Q113620" s="1"/>
      <c r="R113620" s="1"/>
      <c r="S113620" s="1"/>
      <c r="T113620" s="1"/>
      <c r="U113620" s="1"/>
    </row>
    <row r="113621" spans="2:21">
      <c r="B113621" s="26"/>
      <c r="C113621" s="1"/>
      <c r="D113621" s="1"/>
      <c r="E113621" s="1"/>
      <c r="F113621" s="1"/>
      <c r="G113621" s="1"/>
      <c r="H113621" s="1"/>
      <c r="I113621" s="1"/>
      <c r="J113621" s="1"/>
      <c r="K113621" s="1"/>
      <c r="L113621" s="1"/>
      <c r="M113621" s="1"/>
      <c r="N113621" s="1"/>
      <c r="O113621" s="1"/>
      <c r="P113621" s="1"/>
      <c r="Q113621" s="1"/>
      <c r="R113621" s="1"/>
      <c r="S113621" s="1"/>
      <c r="T113621" s="1"/>
      <c r="U113621" s="1"/>
    </row>
    <row r="113622" spans="2:21">
      <c r="B113622" s="26"/>
      <c r="C113622" s="1"/>
      <c r="D113622" s="1"/>
      <c r="E113622" s="1"/>
      <c r="F113622" s="1"/>
      <c r="G113622" s="1"/>
      <c r="H113622" s="1"/>
      <c r="I113622" s="1"/>
      <c r="J113622" s="1"/>
      <c r="K113622" s="1"/>
      <c r="L113622" s="1"/>
      <c r="M113622" s="1"/>
      <c r="N113622" s="1"/>
      <c r="O113622" s="1"/>
      <c r="P113622" s="1"/>
      <c r="Q113622" s="1"/>
      <c r="R113622" s="1"/>
      <c r="S113622" s="1"/>
      <c r="T113622" s="1"/>
      <c r="U113622" s="1"/>
    </row>
    <row r="113623" spans="2:21">
      <c r="B113623" s="26"/>
      <c r="C113623" s="1"/>
      <c r="D113623" s="1"/>
      <c r="E113623" s="1"/>
      <c r="F113623" s="1"/>
      <c r="G113623" s="1"/>
      <c r="H113623" s="1"/>
      <c r="I113623" s="1"/>
      <c r="J113623" s="1"/>
      <c r="K113623" s="1"/>
      <c r="L113623" s="1"/>
      <c r="M113623" s="1"/>
      <c r="N113623" s="1"/>
      <c r="O113623" s="1"/>
      <c r="P113623" s="1"/>
      <c r="Q113623" s="1"/>
      <c r="R113623" s="1"/>
      <c r="S113623" s="1"/>
      <c r="T113623" s="1"/>
      <c r="U113623" s="1"/>
    </row>
    <row r="113624" spans="2:21">
      <c r="B113624" s="26"/>
      <c r="C113624" s="1"/>
      <c r="D113624" s="1"/>
      <c r="E113624" s="1"/>
      <c r="F113624" s="1"/>
      <c r="G113624" s="1"/>
      <c r="H113624" s="1"/>
      <c r="I113624" s="1"/>
      <c r="J113624" s="1"/>
      <c r="K113624" s="1"/>
      <c r="L113624" s="1"/>
      <c r="M113624" s="1"/>
      <c r="N113624" s="1"/>
      <c r="O113624" s="1"/>
      <c r="P113624" s="1"/>
      <c r="Q113624" s="1"/>
      <c r="R113624" s="1"/>
      <c r="S113624" s="1"/>
      <c r="T113624" s="1"/>
      <c r="U113624" s="1"/>
    </row>
    <row r="113625" spans="2:21">
      <c r="B113625" s="26"/>
      <c r="C113625" s="1"/>
      <c r="D113625" s="1"/>
      <c r="E113625" s="1"/>
      <c r="F113625" s="1"/>
      <c r="G113625" s="1"/>
      <c r="H113625" s="1"/>
      <c r="I113625" s="1"/>
      <c r="J113625" s="1"/>
      <c r="K113625" s="1"/>
      <c r="L113625" s="1"/>
      <c r="M113625" s="1"/>
      <c r="N113625" s="1"/>
      <c r="O113625" s="1"/>
      <c r="P113625" s="1"/>
      <c r="Q113625" s="1"/>
      <c r="R113625" s="1"/>
      <c r="S113625" s="1"/>
      <c r="T113625" s="1"/>
      <c r="U113625" s="1"/>
    </row>
    <row r="113626" spans="2:21">
      <c r="B113626" s="26"/>
      <c r="C113626" s="1"/>
      <c r="D113626" s="1"/>
      <c r="E113626" s="1"/>
      <c r="F113626" s="1"/>
      <c r="G113626" s="1"/>
      <c r="H113626" s="1"/>
      <c r="I113626" s="1"/>
      <c r="J113626" s="1"/>
      <c r="K113626" s="1"/>
      <c r="L113626" s="1"/>
      <c r="M113626" s="1"/>
      <c r="N113626" s="1"/>
      <c r="O113626" s="1"/>
      <c r="P113626" s="1"/>
      <c r="Q113626" s="1"/>
      <c r="R113626" s="1"/>
      <c r="S113626" s="1"/>
      <c r="T113626" s="1"/>
      <c r="U113626" s="1"/>
    </row>
    <row r="113627" spans="2:21">
      <c r="B113627" s="26"/>
      <c r="C113627" s="1"/>
      <c r="D113627" s="1"/>
      <c r="E113627" s="1"/>
      <c r="F113627" s="1"/>
      <c r="G113627" s="1"/>
      <c r="H113627" s="1"/>
      <c r="I113627" s="1"/>
      <c r="J113627" s="1"/>
      <c r="K113627" s="1"/>
      <c r="L113627" s="1"/>
      <c r="M113627" s="1"/>
      <c r="N113627" s="1"/>
      <c r="O113627" s="1"/>
      <c r="P113627" s="1"/>
      <c r="Q113627" s="1"/>
      <c r="R113627" s="1"/>
      <c r="S113627" s="1"/>
      <c r="T113627" s="1"/>
      <c r="U113627" s="1"/>
    </row>
    <row r="113628" spans="2:21">
      <c r="B113628" s="26"/>
      <c r="C113628" s="1"/>
      <c r="D113628" s="1"/>
      <c r="E113628" s="1"/>
      <c r="F113628" s="1"/>
      <c r="G113628" s="1"/>
      <c r="H113628" s="1"/>
      <c r="I113628" s="1"/>
      <c r="J113628" s="1"/>
      <c r="K113628" s="1"/>
      <c r="L113628" s="1"/>
      <c r="M113628" s="1"/>
      <c r="N113628" s="1"/>
      <c r="O113628" s="1"/>
      <c r="P113628" s="1"/>
      <c r="Q113628" s="1"/>
      <c r="R113628" s="1"/>
      <c r="S113628" s="1"/>
      <c r="T113628" s="1"/>
      <c r="U113628" s="1"/>
    </row>
    <row r="113629" spans="2:21">
      <c r="B113629" s="26"/>
      <c r="C113629" s="1"/>
      <c r="D113629" s="1"/>
      <c r="E113629" s="1"/>
      <c r="F113629" s="1"/>
      <c r="G113629" s="1"/>
      <c r="H113629" s="1"/>
      <c r="I113629" s="1"/>
      <c r="J113629" s="1"/>
      <c r="K113629" s="1"/>
      <c r="L113629" s="1"/>
      <c r="M113629" s="1"/>
      <c r="N113629" s="1"/>
      <c r="O113629" s="1"/>
      <c r="P113629" s="1"/>
      <c r="Q113629" s="1"/>
      <c r="R113629" s="1"/>
      <c r="S113629" s="1"/>
      <c r="T113629" s="1"/>
      <c r="U113629" s="1"/>
    </row>
    <row r="113630" spans="2:21">
      <c r="B113630" s="26"/>
      <c r="C113630" s="1"/>
      <c r="D113630" s="1"/>
      <c r="E113630" s="1"/>
      <c r="F113630" s="1"/>
      <c r="G113630" s="1"/>
      <c r="H113630" s="1"/>
      <c r="I113630" s="1"/>
      <c r="J113630" s="1"/>
      <c r="K113630" s="1"/>
      <c r="L113630" s="1"/>
      <c r="M113630" s="1"/>
      <c r="N113630" s="1"/>
      <c r="O113630" s="1"/>
      <c r="P113630" s="1"/>
      <c r="Q113630" s="1"/>
      <c r="R113630" s="1"/>
      <c r="S113630" s="1"/>
      <c r="T113630" s="1"/>
      <c r="U113630" s="1"/>
    </row>
    <row r="113631" spans="2:21">
      <c r="B113631" s="26"/>
      <c r="C113631" s="1"/>
      <c r="D113631" s="1"/>
      <c r="E113631" s="1"/>
      <c r="F113631" s="1"/>
      <c r="G113631" s="1"/>
      <c r="H113631" s="1"/>
      <c r="I113631" s="1"/>
      <c r="J113631" s="1"/>
      <c r="K113631" s="1"/>
      <c r="L113631" s="1"/>
      <c r="M113631" s="1"/>
      <c r="N113631" s="1"/>
      <c r="O113631" s="1"/>
      <c r="P113631" s="1"/>
      <c r="Q113631" s="1"/>
      <c r="R113631" s="1"/>
      <c r="S113631" s="1"/>
      <c r="T113631" s="1"/>
      <c r="U113631" s="1"/>
    </row>
    <row r="113632" spans="2:21">
      <c r="B113632" s="26"/>
      <c r="C113632" s="1"/>
      <c r="D113632" s="1"/>
      <c r="E113632" s="1"/>
      <c r="F113632" s="1"/>
      <c r="G113632" s="1"/>
      <c r="H113632" s="1"/>
      <c r="I113632" s="1"/>
      <c r="J113632" s="1"/>
      <c r="K113632" s="1"/>
      <c r="L113632" s="1"/>
      <c r="M113632" s="1"/>
      <c r="N113632" s="1"/>
      <c r="O113632" s="1"/>
      <c r="P113632" s="1"/>
      <c r="Q113632" s="1"/>
      <c r="R113632" s="1"/>
      <c r="S113632" s="1"/>
      <c r="T113632" s="1"/>
      <c r="U113632" s="1"/>
    </row>
    <row r="113633" spans="2:21">
      <c r="B113633" s="26"/>
      <c r="C113633" s="1"/>
      <c r="D113633" s="1"/>
      <c r="E113633" s="1"/>
      <c r="F113633" s="1"/>
      <c r="G113633" s="1"/>
      <c r="H113633" s="1"/>
      <c r="I113633" s="1"/>
      <c r="J113633" s="1"/>
      <c r="K113633" s="1"/>
      <c r="L113633" s="1"/>
      <c r="M113633" s="1"/>
      <c r="N113633" s="1"/>
      <c r="O113633" s="1"/>
      <c r="P113633" s="1"/>
      <c r="Q113633" s="1"/>
      <c r="R113633" s="1"/>
      <c r="S113633" s="1"/>
      <c r="T113633" s="1"/>
      <c r="U113633" s="1"/>
    </row>
    <row r="113634" spans="2:21">
      <c r="B113634" s="26"/>
      <c r="C113634" s="1"/>
      <c r="D113634" s="1"/>
      <c r="E113634" s="1"/>
      <c r="F113634" s="1"/>
      <c r="G113634" s="1"/>
      <c r="H113634" s="1"/>
      <c r="I113634" s="1"/>
      <c r="J113634" s="1"/>
      <c r="K113634" s="1"/>
      <c r="L113634" s="1"/>
      <c r="M113634" s="1"/>
      <c r="N113634" s="1"/>
      <c r="O113634" s="1"/>
      <c r="P113634" s="1"/>
      <c r="Q113634" s="1"/>
      <c r="R113634" s="1"/>
      <c r="S113634" s="1"/>
      <c r="T113634" s="1"/>
      <c r="U113634" s="1"/>
    </row>
    <row r="113635" spans="2:21">
      <c r="B113635" s="26"/>
      <c r="C113635" s="1"/>
      <c r="D113635" s="1"/>
      <c r="E113635" s="1"/>
      <c r="F113635" s="1"/>
      <c r="G113635" s="1"/>
      <c r="H113635" s="1"/>
      <c r="I113635" s="1"/>
      <c r="J113635" s="1"/>
      <c r="K113635" s="1"/>
      <c r="L113635" s="1"/>
      <c r="M113635" s="1"/>
      <c r="N113635" s="1"/>
      <c r="O113635" s="1"/>
      <c r="P113635" s="1"/>
      <c r="Q113635" s="1"/>
      <c r="R113635" s="1"/>
      <c r="S113635" s="1"/>
      <c r="T113635" s="1"/>
      <c r="U113635" s="1"/>
    </row>
    <row r="113636" spans="2:21">
      <c r="B113636" s="26"/>
      <c r="C113636" s="1"/>
      <c r="D113636" s="1"/>
      <c r="E113636" s="1"/>
      <c r="F113636" s="1"/>
      <c r="G113636" s="1"/>
      <c r="H113636" s="1"/>
      <c r="I113636" s="1"/>
      <c r="J113636" s="1"/>
      <c r="K113636" s="1"/>
      <c r="L113636" s="1"/>
      <c r="M113636" s="1"/>
      <c r="N113636" s="1"/>
      <c r="O113636" s="1"/>
      <c r="P113636" s="1"/>
      <c r="Q113636" s="1"/>
      <c r="R113636" s="1"/>
      <c r="S113636" s="1"/>
      <c r="T113636" s="1"/>
      <c r="U113636" s="1"/>
    </row>
    <row r="113637" spans="2:21">
      <c r="B113637" s="26"/>
      <c r="C113637" s="1"/>
      <c r="D113637" s="1"/>
      <c r="E113637" s="1"/>
      <c r="F113637" s="1"/>
      <c r="G113637" s="1"/>
      <c r="H113637" s="1"/>
      <c r="I113637" s="1"/>
      <c r="J113637" s="1"/>
      <c r="K113637" s="1"/>
      <c r="L113637" s="1"/>
      <c r="M113637" s="1"/>
      <c r="N113637" s="1"/>
      <c r="O113637" s="1"/>
      <c r="P113637" s="1"/>
      <c r="Q113637" s="1"/>
      <c r="R113637" s="1"/>
      <c r="S113637" s="1"/>
      <c r="T113637" s="1"/>
      <c r="U113637" s="1"/>
    </row>
    <row r="113638" spans="2:21">
      <c r="B113638" s="26"/>
      <c r="C113638" s="1"/>
      <c r="D113638" s="1"/>
      <c r="E113638" s="1"/>
      <c r="F113638" s="1"/>
      <c r="G113638" s="1"/>
      <c r="H113638" s="1"/>
      <c r="I113638" s="1"/>
      <c r="J113638" s="1"/>
      <c r="K113638" s="1"/>
      <c r="L113638" s="1"/>
      <c r="M113638" s="1"/>
      <c r="N113638" s="1"/>
      <c r="O113638" s="1"/>
      <c r="P113638" s="1"/>
      <c r="Q113638" s="1"/>
      <c r="R113638" s="1"/>
      <c r="S113638" s="1"/>
      <c r="T113638" s="1"/>
      <c r="U113638" s="1"/>
    </row>
    <row r="113639" spans="2:21">
      <c r="B113639" s="26"/>
      <c r="C113639" s="1"/>
      <c r="D113639" s="1"/>
      <c r="E113639" s="1"/>
      <c r="F113639" s="1"/>
      <c r="G113639" s="1"/>
      <c r="H113639" s="1"/>
      <c r="I113639" s="1"/>
      <c r="J113639" s="1"/>
      <c r="K113639" s="1"/>
      <c r="L113639" s="1"/>
      <c r="M113639" s="1"/>
      <c r="N113639" s="1"/>
      <c r="O113639" s="1"/>
      <c r="P113639" s="1"/>
      <c r="Q113639" s="1"/>
      <c r="R113639" s="1"/>
      <c r="S113639" s="1"/>
      <c r="T113639" s="1"/>
      <c r="U113639" s="1"/>
    </row>
    <row r="113640" spans="2:21">
      <c r="B113640" s="26"/>
      <c r="C113640" s="1"/>
      <c r="D113640" s="1"/>
      <c r="E113640" s="1"/>
      <c r="F113640" s="1"/>
      <c r="G113640" s="1"/>
      <c r="H113640" s="1"/>
      <c r="I113640" s="1"/>
      <c r="J113640" s="1"/>
      <c r="K113640" s="1"/>
      <c r="L113640" s="1"/>
      <c r="M113640" s="1"/>
      <c r="N113640" s="1"/>
      <c r="O113640" s="1"/>
      <c r="P113640" s="1"/>
      <c r="Q113640" s="1"/>
      <c r="R113640" s="1"/>
      <c r="S113640" s="1"/>
      <c r="T113640" s="1"/>
      <c r="U113640" s="1"/>
    </row>
    <row r="113641" spans="2:21">
      <c r="B113641" s="26"/>
      <c r="C113641" s="1"/>
      <c r="D113641" s="1"/>
      <c r="E113641" s="1"/>
      <c r="F113641" s="1"/>
      <c r="G113641" s="1"/>
      <c r="H113641" s="1"/>
      <c r="I113641" s="1"/>
      <c r="J113641" s="1"/>
      <c r="K113641" s="1"/>
      <c r="L113641" s="1"/>
      <c r="M113641" s="1"/>
      <c r="N113641" s="1"/>
      <c r="O113641" s="1"/>
      <c r="P113641" s="1"/>
      <c r="Q113641" s="1"/>
      <c r="R113641" s="1"/>
      <c r="S113641" s="1"/>
      <c r="T113641" s="1"/>
      <c r="U113641" s="1"/>
    </row>
    <row r="113642" spans="2:21">
      <c r="B113642" s="26"/>
      <c r="C113642" s="1"/>
      <c r="D113642" s="1"/>
      <c r="E113642" s="1"/>
      <c r="F113642" s="1"/>
      <c r="G113642" s="1"/>
      <c r="H113642" s="1"/>
      <c r="I113642" s="1"/>
      <c r="J113642" s="1"/>
      <c r="K113642" s="1"/>
      <c r="L113642" s="1"/>
      <c r="M113642" s="1"/>
      <c r="N113642" s="1"/>
      <c r="O113642" s="1"/>
      <c r="P113642" s="1"/>
      <c r="Q113642" s="1"/>
      <c r="R113642" s="1"/>
      <c r="S113642" s="1"/>
      <c r="T113642" s="1"/>
      <c r="U113642" s="1"/>
    </row>
    <row r="113643" spans="2:21">
      <c r="B113643" s="26"/>
      <c r="C113643" s="1"/>
      <c r="D113643" s="1"/>
      <c r="E113643" s="1"/>
      <c r="F113643" s="1"/>
      <c r="G113643" s="1"/>
      <c r="H113643" s="1"/>
      <c r="I113643" s="1"/>
      <c r="J113643" s="1"/>
      <c r="K113643" s="1"/>
      <c r="L113643" s="1"/>
      <c r="M113643" s="1"/>
      <c r="N113643" s="1"/>
      <c r="O113643" s="1"/>
      <c r="P113643" s="1"/>
      <c r="Q113643" s="1"/>
      <c r="R113643" s="1"/>
      <c r="S113643" s="1"/>
      <c r="T113643" s="1"/>
      <c r="U113643" s="1"/>
    </row>
    <row r="113644" spans="2:21">
      <c r="B113644" s="26"/>
      <c r="C113644" s="1"/>
      <c r="D113644" s="1"/>
      <c r="E113644" s="1"/>
      <c r="F113644" s="1"/>
      <c r="G113644" s="1"/>
      <c r="H113644" s="1"/>
      <c r="I113644" s="1"/>
      <c r="J113644" s="1"/>
      <c r="K113644" s="1"/>
      <c r="L113644" s="1"/>
      <c r="M113644" s="1"/>
      <c r="N113644" s="1"/>
      <c r="O113644" s="1"/>
      <c r="P113644" s="1"/>
      <c r="Q113644" s="1"/>
      <c r="R113644" s="1"/>
      <c r="S113644" s="1"/>
      <c r="T113644" s="1"/>
      <c r="U113644" s="1"/>
    </row>
    <row r="113645" spans="2:21">
      <c r="B113645" s="26"/>
      <c r="C113645" s="1"/>
      <c r="D113645" s="1"/>
      <c r="E113645" s="1"/>
      <c r="F113645" s="1"/>
      <c r="G113645" s="1"/>
      <c r="H113645" s="1"/>
      <c r="I113645" s="1"/>
      <c r="J113645" s="1"/>
      <c r="K113645" s="1"/>
      <c r="L113645" s="1"/>
      <c r="M113645" s="1"/>
      <c r="N113645" s="1"/>
      <c r="O113645" s="1"/>
      <c r="P113645" s="1"/>
      <c r="Q113645" s="1"/>
      <c r="R113645" s="1"/>
      <c r="S113645" s="1"/>
      <c r="T113645" s="1"/>
      <c r="U113645" s="1"/>
    </row>
    <row r="113646" spans="2:21">
      <c r="B113646" s="26"/>
      <c r="C113646" s="1"/>
      <c r="D113646" s="1"/>
      <c r="E113646" s="1"/>
      <c r="F113646" s="1"/>
      <c r="G113646" s="1"/>
      <c r="H113646" s="1"/>
      <c r="I113646" s="1"/>
      <c r="J113646" s="1"/>
      <c r="K113646" s="1"/>
      <c r="L113646" s="1"/>
      <c r="M113646" s="1"/>
      <c r="N113646" s="1"/>
      <c r="O113646" s="1"/>
      <c r="P113646" s="1"/>
      <c r="Q113646" s="1"/>
      <c r="R113646" s="1"/>
      <c r="S113646" s="1"/>
      <c r="T113646" s="1"/>
      <c r="U113646" s="1"/>
    </row>
    <row r="113647" spans="2:21">
      <c r="B113647" s="26"/>
      <c r="C113647" s="1"/>
      <c r="D113647" s="1"/>
      <c r="E113647" s="1"/>
      <c r="F113647" s="1"/>
      <c r="G113647" s="1"/>
      <c r="H113647" s="1"/>
      <c r="I113647" s="1"/>
      <c r="J113647" s="1"/>
      <c r="K113647" s="1"/>
      <c r="L113647" s="1"/>
      <c r="M113647" s="1"/>
      <c r="N113647" s="1"/>
      <c r="O113647" s="1"/>
      <c r="P113647" s="1"/>
      <c r="Q113647" s="1"/>
      <c r="R113647" s="1"/>
      <c r="S113647" s="1"/>
      <c r="T113647" s="1"/>
      <c r="U113647" s="1"/>
    </row>
    <row r="113648" spans="2:21">
      <c r="B113648" s="26"/>
      <c r="C113648" s="1"/>
      <c r="D113648" s="1"/>
      <c r="E113648" s="1"/>
      <c r="F113648" s="1"/>
      <c r="G113648" s="1"/>
      <c r="H113648" s="1"/>
      <c r="I113648" s="1"/>
      <c r="J113648" s="1"/>
      <c r="K113648" s="1"/>
      <c r="L113648" s="1"/>
      <c r="M113648" s="1"/>
      <c r="N113648" s="1"/>
      <c r="O113648" s="1"/>
      <c r="P113648" s="1"/>
      <c r="Q113648" s="1"/>
      <c r="R113648" s="1"/>
      <c r="S113648" s="1"/>
      <c r="T113648" s="1"/>
      <c r="U113648" s="1"/>
    </row>
    <row r="113649" spans="2:21">
      <c r="B113649" s="26"/>
      <c r="C113649" s="1"/>
      <c r="D113649" s="1"/>
      <c r="E113649" s="1"/>
      <c r="F113649" s="1"/>
      <c r="G113649" s="1"/>
      <c r="H113649" s="1"/>
      <c r="I113649" s="1"/>
      <c r="J113649" s="1"/>
      <c r="K113649" s="1"/>
      <c r="L113649" s="1"/>
      <c r="M113649" s="1"/>
      <c r="N113649" s="1"/>
      <c r="O113649" s="1"/>
      <c r="P113649" s="1"/>
      <c r="Q113649" s="1"/>
      <c r="R113649" s="1"/>
      <c r="S113649" s="1"/>
      <c r="T113649" s="1"/>
      <c r="U113649" s="1"/>
    </row>
    <row r="113650" spans="2:21">
      <c r="B113650" s="26"/>
      <c r="C113650" s="1"/>
      <c r="D113650" s="1"/>
      <c r="E113650" s="1"/>
      <c r="F113650" s="1"/>
      <c r="G113650" s="1"/>
      <c r="H113650" s="1"/>
      <c r="I113650" s="1"/>
      <c r="J113650" s="1"/>
      <c r="K113650" s="1"/>
      <c r="L113650" s="1"/>
      <c r="M113650" s="1"/>
      <c r="N113650" s="1"/>
      <c r="O113650" s="1"/>
      <c r="P113650" s="1"/>
      <c r="Q113650" s="1"/>
      <c r="R113650" s="1"/>
      <c r="S113650" s="1"/>
      <c r="T113650" s="1"/>
      <c r="U113650" s="1"/>
    </row>
    <row r="113651" spans="2:21">
      <c r="B113651" s="26"/>
      <c r="C113651" s="1"/>
      <c r="D113651" s="1"/>
      <c r="E113651" s="1"/>
      <c r="F113651" s="1"/>
      <c r="G113651" s="1"/>
      <c r="H113651" s="1"/>
      <c r="I113651" s="1"/>
      <c r="J113651" s="1"/>
      <c r="K113651" s="1"/>
      <c r="L113651" s="1"/>
      <c r="M113651" s="1"/>
      <c r="N113651" s="1"/>
      <c r="O113651" s="1"/>
      <c r="P113651" s="1"/>
      <c r="Q113651" s="1"/>
      <c r="R113651" s="1"/>
      <c r="S113651" s="1"/>
      <c r="T113651" s="1"/>
      <c r="U113651" s="1"/>
    </row>
    <row r="113652" spans="2:21">
      <c r="B113652" s="26"/>
      <c r="C113652" s="1"/>
      <c r="D113652" s="1"/>
      <c r="E113652" s="1"/>
      <c r="F113652" s="1"/>
      <c r="G113652" s="1"/>
      <c r="H113652" s="1"/>
      <c r="I113652" s="1"/>
      <c r="J113652" s="1"/>
      <c r="K113652" s="1"/>
      <c r="L113652" s="1"/>
      <c r="M113652" s="1"/>
      <c r="N113652" s="1"/>
      <c r="O113652" s="1"/>
      <c r="P113652" s="1"/>
      <c r="Q113652" s="1"/>
      <c r="R113652" s="1"/>
      <c r="S113652" s="1"/>
      <c r="T113652" s="1"/>
      <c r="U113652" s="1"/>
    </row>
    <row r="113653" spans="2:21">
      <c r="B113653" s="26"/>
      <c r="C113653" s="1"/>
      <c r="D113653" s="1"/>
      <c r="E113653" s="1"/>
      <c r="F113653" s="1"/>
      <c r="G113653" s="1"/>
      <c r="H113653" s="1"/>
      <c r="I113653" s="1"/>
      <c r="J113653" s="1"/>
      <c r="K113653" s="1"/>
      <c r="L113653" s="1"/>
      <c r="M113653" s="1"/>
      <c r="N113653" s="1"/>
      <c r="O113653" s="1"/>
      <c r="P113653" s="1"/>
      <c r="Q113653" s="1"/>
      <c r="R113653" s="1"/>
      <c r="S113653" s="1"/>
      <c r="T113653" s="1"/>
      <c r="U113653" s="1"/>
    </row>
    <row r="113654" spans="2:21">
      <c r="B113654" s="26"/>
      <c r="C113654" s="1"/>
      <c r="D113654" s="1"/>
      <c r="E113654" s="1"/>
      <c r="F113654" s="1"/>
      <c r="G113654" s="1"/>
      <c r="H113654" s="1"/>
      <c r="I113654" s="1"/>
      <c r="J113654" s="1"/>
      <c r="K113654" s="1"/>
      <c r="L113654" s="1"/>
      <c r="M113654" s="1"/>
      <c r="N113654" s="1"/>
      <c r="O113654" s="1"/>
      <c r="P113654" s="1"/>
      <c r="Q113654" s="1"/>
      <c r="R113654" s="1"/>
      <c r="S113654" s="1"/>
      <c r="T113654" s="1"/>
      <c r="U113654" s="1"/>
    </row>
    <row r="113655" spans="2:21">
      <c r="B113655" s="26"/>
      <c r="C113655" s="1"/>
      <c r="D113655" s="1"/>
      <c r="E113655" s="1"/>
      <c r="F113655" s="1"/>
      <c r="G113655" s="1"/>
      <c r="H113655" s="1"/>
      <c r="I113655" s="1"/>
      <c r="J113655" s="1"/>
      <c r="K113655" s="1"/>
      <c r="L113655" s="1"/>
      <c r="M113655" s="1"/>
      <c r="N113655" s="1"/>
      <c r="O113655" s="1"/>
      <c r="P113655" s="1"/>
      <c r="Q113655" s="1"/>
      <c r="R113655" s="1"/>
      <c r="S113655" s="1"/>
      <c r="T113655" s="1"/>
      <c r="U113655" s="1"/>
    </row>
    <row r="113656" spans="2:21">
      <c r="B113656" s="26"/>
      <c r="C113656" s="1"/>
      <c r="D113656" s="1"/>
      <c r="E113656" s="1"/>
      <c r="F113656" s="1"/>
      <c r="G113656" s="1"/>
      <c r="H113656" s="1"/>
      <c r="I113656" s="1"/>
      <c r="J113656" s="1"/>
      <c r="K113656" s="1"/>
      <c r="L113656" s="1"/>
      <c r="M113656" s="1"/>
      <c r="N113656" s="1"/>
      <c r="O113656" s="1"/>
      <c r="P113656" s="1"/>
      <c r="Q113656" s="1"/>
      <c r="R113656" s="1"/>
      <c r="S113656" s="1"/>
      <c r="T113656" s="1"/>
      <c r="U113656" s="1"/>
    </row>
    <row r="113657" spans="2:21">
      <c r="B113657" s="26"/>
      <c r="C113657" s="1"/>
      <c r="D113657" s="1"/>
      <c r="E113657" s="1"/>
      <c r="F113657" s="1"/>
      <c r="G113657" s="1"/>
      <c r="H113657" s="1"/>
      <c r="I113657" s="1"/>
      <c r="J113657" s="1"/>
      <c r="K113657" s="1"/>
      <c r="L113657" s="1"/>
      <c r="M113657" s="1"/>
      <c r="N113657" s="1"/>
      <c r="O113657" s="1"/>
      <c r="P113657" s="1"/>
      <c r="Q113657" s="1"/>
      <c r="R113657" s="1"/>
      <c r="S113657" s="1"/>
      <c r="T113657" s="1"/>
      <c r="U113657" s="1"/>
    </row>
    <row r="113658" spans="2:21">
      <c r="B113658" s="26"/>
      <c r="C113658" s="1"/>
      <c r="D113658" s="1"/>
      <c r="E113658" s="1"/>
      <c r="F113658" s="1"/>
      <c r="G113658" s="1"/>
      <c r="H113658" s="1"/>
      <c r="I113658" s="1"/>
      <c r="J113658" s="1"/>
      <c r="K113658" s="1"/>
      <c r="L113658" s="1"/>
      <c r="M113658" s="1"/>
      <c r="N113658" s="1"/>
      <c r="O113658" s="1"/>
      <c r="P113658" s="1"/>
      <c r="Q113658" s="1"/>
      <c r="R113658" s="1"/>
      <c r="S113658" s="1"/>
      <c r="T113658" s="1"/>
      <c r="U113658" s="1"/>
    </row>
    <row r="113659" spans="2:21">
      <c r="B113659" s="26"/>
      <c r="C113659" s="1"/>
      <c r="D113659" s="1"/>
      <c r="E113659" s="1"/>
      <c r="F113659" s="1"/>
      <c r="G113659" s="1"/>
      <c r="H113659" s="1"/>
      <c r="I113659" s="1"/>
      <c r="J113659" s="1"/>
      <c r="K113659" s="1"/>
      <c r="L113659" s="1"/>
      <c r="M113659" s="1"/>
      <c r="N113659" s="1"/>
      <c r="O113659" s="1"/>
      <c r="P113659" s="1"/>
      <c r="Q113659" s="1"/>
      <c r="R113659" s="1"/>
      <c r="S113659" s="1"/>
      <c r="T113659" s="1"/>
      <c r="U113659" s="1"/>
    </row>
    <row r="113660" spans="2:21">
      <c r="B113660" s="26"/>
      <c r="C113660" s="1"/>
      <c r="D113660" s="1"/>
      <c r="E113660" s="1"/>
      <c r="F113660" s="1"/>
      <c r="G113660" s="1"/>
      <c r="H113660" s="1"/>
      <c r="I113660" s="1"/>
      <c r="J113660" s="1"/>
      <c r="K113660" s="1"/>
      <c r="L113660" s="1"/>
      <c r="M113660" s="1"/>
      <c r="N113660" s="1"/>
      <c r="O113660" s="1"/>
      <c r="P113660" s="1"/>
      <c r="Q113660" s="1"/>
      <c r="R113660" s="1"/>
      <c r="S113660" s="1"/>
      <c r="T113660" s="1"/>
      <c r="U113660" s="1"/>
    </row>
    <row r="113661" spans="2:21">
      <c r="B113661" s="26"/>
      <c r="C113661" s="1"/>
      <c r="D113661" s="1"/>
      <c r="E113661" s="1"/>
      <c r="F113661" s="1"/>
      <c r="G113661" s="1"/>
      <c r="H113661" s="1"/>
      <c r="I113661" s="1"/>
      <c r="J113661" s="1"/>
      <c r="K113661" s="1"/>
      <c r="L113661" s="1"/>
      <c r="M113661" s="1"/>
      <c r="N113661" s="1"/>
      <c r="O113661" s="1"/>
      <c r="P113661" s="1"/>
      <c r="Q113661" s="1"/>
      <c r="R113661" s="1"/>
      <c r="S113661" s="1"/>
      <c r="T113661" s="1"/>
      <c r="U113661" s="1"/>
    </row>
    <row r="113662" spans="2:21">
      <c r="B113662" s="26"/>
      <c r="C113662" s="1"/>
      <c r="D113662" s="1"/>
      <c r="E113662" s="1"/>
      <c r="F113662" s="1"/>
      <c r="G113662" s="1"/>
      <c r="H113662" s="1"/>
      <c r="I113662" s="1"/>
      <c r="J113662" s="1"/>
      <c r="K113662" s="1"/>
      <c r="L113662" s="1"/>
      <c r="M113662" s="1"/>
      <c r="N113662" s="1"/>
      <c r="O113662" s="1"/>
      <c r="P113662" s="1"/>
      <c r="Q113662" s="1"/>
      <c r="R113662" s="1"/>
      <c r="S113662" s="1"/>
      <c r="T113662" s="1"/>
      <c r="U113662" s="1"/>
    </row>
    <row r="113663" spans="2:21">
      <c r="B113663" s="26"/>
      <c r="C113663" s="1"/>
      <c r="D113663" s="1"/>
      <c r="E113663" s="1"/>
      <c r="F113663" s="1"/>
      <c r="G113663" s="1"/>
      <c r="H113663" s="1"/>
      <c r="I113663" s="1"/>
      <c r="J113663" s="1"/>
      <c r="K113663" s="1"/>
      <c r="L113663" s="1"/>
      <c r="M113663" s="1"/>
      <c r="N113663" s="1"/>
      <c r="O113663" s="1"/>
      <c r="P113663" s="1"/>
      <c r="Q113663" s="1"/>
      <c r="R113663" s="1"/>
      <c r="S113663" s="1"/>
      <c r="T113663" s="1"/>
      <c r="U113663" s="1"/>
    </row>
    <row r="113664" spans="2:21">
      <c r="B113664" s="26"/>
      <c r="C113664" s="1"/>
      <c r="D113664" s="1"/>
      <c r="E113664" s="1"/>
      <c r="F113664" s="1"/>
      <c r="G113664" s="1"/>
      <c r="H113664" s="1"/>
      <c r="I113664" s="1"/>
      <c r="J113664" s="1"/>
      <c r="K113664" s="1"/>
      <c r="L113664" s="1"/>
      <c r="M113664" s="1"/>
      <c r="N113664" s="1"/>
      <c r="O113664" s="1"/>
      <c r="P113664" s="1"/>
      <c r="Q113664" s="1"/>
      <c r="R113664" s="1"/>
      <c r="S113664" s="1"/>
      <c r="T113664" s="1"/>
      <c r="U113664" s="1"/>
    </row>
    <row r="113665" spans="2:21">
      <c r="B113665" s="26"/>
      <c r="C113665" s="1"/>
      <c r="D113665" s="1"/>
      <c r="E113665" s="1"/>
      <c r="F113665" s="1"/>
      <c r="G113665" s="1"/>
      <c r="H113665" s="1"/>
      <c r="I113665" s="1"/>
      <c r="J113665" s="1"/>
      <c r="K113665" s="1"/>
      <c r="L113665" s="1"/>
      <c r="M113665" s="1"/>
      <c r="N113665" s="1"/>
      <c r="O113665" s="1"/>
      <c r="P113665" s="1"/>
      <c r="Q113665" s="1"/>
      <c r="R113665" s="1"/>
      <c r="S113665" s="1"/>
      <c r="T113665" s="1"/>
      <c r="U113665" s="1"/>
    </row>
    <row r="113666" spans="2:21">
      <c r="B113666" s="26"/>
      <c r="C113666" s="1"/>
      <c r="D113666" s="1"/>
      <c r="E113666" s="1"/>
      <c r="F113666" s="1"/>
      <c r="G113666" s="1"/>
      <c r="H113666" s="1"/>
      <c r="I113666" s="1"/>
      <c r="J113666" s="1"/>
      <c r="K113666" s="1"/>
      <c r="L113666" s="1"/>
      <c r="M113666" s="1"/>
      <c r="N113666" s="1"/>
      <c r="O113666" s="1"/>
      <c r="P113666" s="1"/>
      <c r="Q113666" s="1"/>
      <c r="R113666" s="1"/>
      <c r="S113666" s="1"/>
      <c r="T113666" s="1"/>
      <c r="U113666" s="1"/>
    </row>
    <row r="113667" spans="2:21">
      <c r="B113667" s="26"/>
      <c r="C113667" s="1"/>
      <c r="D113667" s="1"/>
      <c r="E113667" s="1"/>
      <c r="F113667" s="1"/>
      <c r="G113667" s="1"/>
      <c r="H113667" s="1"/>
      <c r="I113667" s="1"/>
      <c r="J113667" s="1"/>
      <c r="K113667" s="1"/>
      <c r="L113667" s="1"/>
      <c r="M113667" s="1"/>
      <c r="N113667" s="1"/>
      <c r="O113667" s="1"/>
      <c r="P113667" s="1"/>
      <c r="Q113667" s="1"/>
      <c r="R113667" s="1"/>
      <c r="S113667" s="1"/>
      <c r="T113667" s="1"/>
      <c r="U113667" s="1"/>
    </row>
    <row r="113668" spans="2:21">
      <c r="B113668" s="26"/>
      <c r="C113668" s="1"/>
      <c r="D113668" s="1"/>
      <c r="E113668" s="1"/>
      <c r="F113668" s="1"/>
      <c r="G113668" s="1"/>
      <c r="H113668" s="1"/>
      <c r="I113668" s="1"/>
      <c r="J113668" s="1"/>
      <c r="K113668" s="1"/>
      <c r="L113668" s="1"/>
      <c r="M113668" s="1"/>
      <c r="N113668" s="1"/>
      <c r="O113668" s="1"/>
      <c r="P113668" s="1"/>
      <c r="Q113668" s="1"/>
      <c r="R113668" s="1"/>
      <c r="S113668" s="1"/>
      <c r="T113668" s="1"/>
      <c r="U113668" s="1"/>
    </row>
    <row r="113669" spans="2:21">
      <c r="B113669" s="26"/>
      <c r="C113669" s="1"/>
      <c r="D113669" s="1"/>
      <c r="E113669" s="1"/>
      <c r="F113669" s="1"/>
      <c r="G113669" s="1"/>
      <c r="H113669" s="1"/>
      <c r="I113669" s="1"/>
      <c r="J113669" s="1"/>
      <c r="K113669" s="1"/>
      <c r="L113669" s="1"/>
      <c r="M113669" s="1"/>
      <c r="N113669" s="1"/>
      <c r="O113669" s="1"/>
      <c r="P113669" s="1"/>
      <c r="Q113669" s="1"/>
      <c r="R113669" s="1"/>
      <c r="S113669" s="1"/>
      <c r="T113669" s="1"/>
      <c r="U113669" s="1"/>
    </row>
    <row r="113670" spans="2:21">
      <c r="B113670" s="26"/>
      <c r="C113670" s="1"/>
      <c r="D113670" s="1"/>
      <c r="E113670" s="1"/>
      <c r="F113670" s="1"/>
      <c r="G113670" s="1"/>
      <c r="H113670" s="1"/>
      <c r="I113670" s="1"/>
      <c r="J113670" s="1"/>
      <c r="K113670" s="1"/>
      <c r="L113670" s="1"/>
      <c r="M113670" s="1"/>
      <c r="N113670" s="1"/>
      <c r="O113670" s="1"/>
      <c r="P113670" s="1"/>
      <c r="Q113670" s="1"/>
      <c r="R113670" s="1"/>
      <c r="S113670" s="1"/>
      <c r="T113670" s="1"/>
      <c r="U113670" s="1"/>
    </row>
    <row r="113671" spans="2:21">
      <c r="B113671" s="26"/>
      <c r="C113671" s="1"/>
      <c r="D113671" s="1"/>
      <c r="E113671" s="1"/>
      <c r="F113671" s="1"/>
      <c r="G113671" s="1"/>
      <c r="H113671" s="1"/>
      <c r="I113671" s="1"/>
      <c r="J113671" s="1"/>
      <c r="K113671" s="1"/>
      <c r="L113671" s="1"/>
      <c r="M113671" s="1"/>
      <c r="N113671" s="1"/>
      <c r="O113671" s="1"/>
      <c r="P113671" s="1"/>
      <c r="Q113671" s="1"/>
      <c r="R113671" s="1"/>
      <c r="S113671" s="1"/>
      <c r="T113671" s="1"/>
      <c r="U113671" s="1"/>
    </row>
    <row r="113672" spans="2:21">
      <c r="B113672" s="26"/>
      <c r="C113672" s="1"/>
      <c r="D113672" s="1"/>
      <c r="E113672" s="1"/>
      <c r="F113672" s="1"/>
      <c r="G113672" s="1"/>
      <c r="H113672" s="1"/>
      <c r="I113672" s="1"/>
      <c r="J113672" s="1"/>
      <c r="K113672" s="1"/>
      <c r="L113672" s="1"/>
      <c r="M113672" s="1"/>
      <c r="N113672" s="1"/>
      <c r="O113672" s="1"/>
      <c r="P113672" s="1"/>
      <c r="Q113672" s="1"/>
      <c r="R113672" s="1"/>
      <c r="S113672" s="1"/>
      <c r="T113672" s="1"/>
      <c r="U113672" s="1"/>
    </row>
    <row r="113673" spans="2:21">
      <c r="B113673" s="26"/>
      <c r="C113673" s="1"/>
      <c r="D113673" s="1"/>
      <c r="E113673" s="1"/>
      <c r="F113673" s="1"/>
      <c r="G113673" s="1"/>
      <c r="H113673" s="1"/>
      <c r="I113673" s="1"/>
      <c r="J113673" s="1"/>
      <c r="K113673" s="1"/>
      <c r="L113673" s="1"/>
      <c r="M113673" s="1"/>
      <c r="N113673" s="1"/>
      <c r="O113673" s="1"/>
      <c r="P113673" s="1"/>
      <c r="Q113673" s="1"/>
      <c r="R113673" s="1"/>
      <c r="S113673" s="1"/>
      <c r="T113673" s="1"/>
      <c r="U113673" s="1"/>
    </row>
    <row r="113674" spans="2:21">
      <c r="B113674" s="26"/>
      <c r="C113674" s="1"/>
      <c r="D113674" s="1"/>
      <c r="E113674" s="1"/>
      <c r="F113674" s="1"/>
      <c r="G113674" s="1"/>
      <c r="H113674" s="1"/>
      <c r="I113674" s="1"/>
      <c r="J113674" s="1"/>
      <c r="K113674" s="1"/>
      <c r="L113674" s="1"/>
      <c r="M113674" s="1"/>
      <c r="N113674" s="1"/>
      <c r="O113674" s="1"/>
      <c r="P113674" s="1"/>
      <c r="Q113674" s="1"/>
      <c r="R113674" s="1"/>
      <c r="S113674" s="1"/>
      <c r="T113674" s="1"/>
      <c r="U113674" s="1"/>
    </row>
    <row r="113675" spans="2:21">
      <c r="B113675" s="26"/>
      <c r="C113675" s="1"/>
      <c r="D113675" s="1"/>
      <c r="E113675" s="1"/>
      <c r="F113675" s="1"/>
      <c r="G113675" s="1"/>
      <c r="H113675" s="1"/>
      <c r="I113675" s="1"/>
      <c r="J113675" s="1"/>
      <c r="K113675" s="1"/>
      <c r="L113675" s="1"/>
      <c r="M113675" s="1"/>
      <c r="N113675" s="1"/>
      <c r="O113675" s="1"/>
      <c r="P113675" s="1"/>
      <c r="Q113675" s="1"/>
      <c r="R113675" s="1"/>
      <c r="S113675" s="1"/>
      <c r="T113675" s="1"/>
      <c r="U113675" s="1"/>
    </row>
    <row r="113676" spans="2:21">
      <c r="B113676" s="26"/>
      <c r="C113676" s="1"/>
      <c r="D113676" s="1"/>
      <c r="E113676" s="1"/>
      <c r="F113676" s="1"/>
      <c r="G113676" s="1"/>
      <c r="H113676" s="1"/>
      <c r="I113676" s="1"/>
      <c r="J113676" s="1"/>
      <c r="K113676" s="1"/>
      <c r="L113676" s="1"/>
      <c r="M113676" s="1"/>
      <c r="N113676" s="1"/>
      <c r="O113676" s="1"/>
      <c r="P113676" s="1"/>
      <c r="Q113676" s="1"/>
      <c r="R113676" s="1"/>
      <c r="S113676" s="1"/>
      <c r="T113676" s="1"/>
      <c r="U113676" s="1"/>
    </row>
    <row r="113677" spans="2:21">
      <c r="B113677" s="26"/>
      <c r="C113677" s="1"/>
      <c r="D113677" s="1"/>
      <c r="E113677" s="1"/>
      <c r="F113677" s="1"/>
      <c r="G113677" s="1"/>
      <c r="H113677" s="1"/>
      <c r="I113677" s="1"/>
      <c r="J113677" s="1"/>
      <c r="K113677" s="1"/>
      <c r="L113677" s="1"/>
      <c r="M113677" s="1"/>
      <c r="N113677" s="1"/>
      <c r="O113677" s="1"/>
      <c r="P113677" s="1"/>
      <c r="Q113677" s="1"/>
      <c r="R113677" s="1"/>
      <c r="S113677" s="1"/>
      <c r="T113677" s="1"/>
      <c r="U113677" s="1"/>
    </row>
    <row r="113678" spans="2:21">
      <c r="B113678" s="26"/>
      <c r="C113678" s="1"/>
      <c r="D113678" s="1"/>
      <c r="E113678" s="1"/>
      <c r="F113678" s="1"/>
      <c r="G113678" s="1"/>
      <c r="H113678" s="1"/>
      <c r="I113678" s="1"/>
      <c r="J113678" s="1"/>
      <c r="K113678" s="1"/>
      <c r="L113678" s="1"/>
      <c r="M113678" s="1"/>
      <c r="N113678" s="1"/>
      <c r="O113678" s="1"/>
      <c r="P113678" s="1"/>
      <c r="Q113678" s="1"/>
      <c r="R113678" s="1"/>
      <c r="S113678" s="1"/>
      <c r="T113678" s="1"/>
      <c r="U113678" s="1"/>
    </row>
    <row r="113679" spans="2:21">
      <c r="B113679" s="26"/>
      <c r="C113679" s="1"/>
      <c r="D113679" s="1"/>
      <c r="E113679" s="1"/>
      <c r="F113679" s="1"/>
      <c r="G113679" s="1"/>
      <c r="H113679" s="1"/>
      <c r="I113679" s="1"/>
      <c r="J113679" s="1"/>
      <c r="K113679" s="1"/>
      <c r="L113679" s="1"/>
      <c r="M113679" s="1"/>
      <c r="N113679" s="1"/>
      <c r="O113679" s="1"/>
      <c r="P113679" s="1"/>
      <c r="Q113679" s="1"/>
      <c r="R113679" s="1"/>
      <c r="S113679" s="1"/>
      <c r="T113679" s="1"/>
      <c r="U113679" s="1"/>
    </row>
    <row r="113680" spans="2:21">
      <c r="B113680" s="26"/>
      <c r="C113680" s="1"/>
      <c r="D113680" s="1"/>
      <c r="E113680" s="1"/>
      <c r="F113680" s="1"/>
      <c r="G113680" s="1"/>
      <c r="H113680" s="1"/>
      <c r="I113680" s="1"/>
      <c r="J113680" s="1"/>
      <c r="K113680" s="1"/>
      <c r="L113680" s="1"/>
      <c r="M113680" s="1"/>
      <c r="N113680" s="1"/>
      <c r="O113680" s="1"/>
      <c r="P113680" s="1"/>
      <c r="Q113680" s="1"/>
      <c r="R113680" s="1"/>
      <c r="S113680" s="1"/>
      <c r="T113680" s="1"/>
      <c r="U113680" s="1"/>
    </row>
    <row r="113681" spans="2:21">
      <c r="B113681" s="26"/>
      <c r="C113681" s="1"/>
      <c r="D113681" s="1"/>
      <c r="E113681" s="1"/>
      <c r="F113681" s="1"/>
      <c r="G113681" s="1"/>
      <c r="H113681" s="1"/>
      <c r="I113681" s="1"/>
      <c r="J113681" s="1"/>
      <c r="K113681" s="1"/>
      <c r="L113681" s="1"/>
      <c r="M113681" s="1"/>
      <c r="N113681" s="1"/>
      <c r="O113681" s="1"/>
      <c r="P113681" s="1"/>
      <c r="Q113681" s="1"/>
      <c r="R113681" s="1"/>
      <c r="S113681" s="1"/>
      <c r="T113681" s="1"/>
      <c r="U113681" s="1"/>
    </row>
    <row r="113682" spans="2:21">
      <c r="B113682" s="26"/>
      <c r="C113682" s="1"/>
      <c r="D113682" s="1"/>
      <c r="E113682" s="1"/>
      <c r="F113682" s="1"/>
      <c r="G113682" s="1"/>
      <c r="H113682" s="1"/>
      <c r="I113682" s="1"/>
      <c r="J113682" s="1"/>
      <c r="K113682" s="1"/>
      <c r="L113682" s="1"/>
      <c r="M113682" s="1"/>
      <c r="N113682" s="1"/>
      <c r="O113682" s="1"/>
      <c r="P113682" s="1"/>
      <c r="Q113682" s="1"/>
      <c r="R113682" s="1"/>
      <c r="S113682" s="1"/>
      <c r="T113682" s="1"/>
      <c r="U113682" s="1"/>
    </row>
    <row r="113683" spans="2:21">
      <c r="B113683" s="26"/>
      <c r="C113683" s="1"/>
      <c r="D113683" s="1"/>
      <c r="E113683" s="1"/>
      <c r="F113683" s="1"/>
      <c r="G113683" s="1"/>
      <c r="H113683" s="1"/>
      <c r="I113683" s="1"/>
      <c r="J113683" s="1"/>
      <c r="K113683" s="1"/>
      <c r="L113683" s="1"/>
      <c r="M113683" s="1"/>
      <c r="N113683" s="1"/>
      <c r="O113683" s="1"/>
      <c r="P113683" s="1"/>
      <c r="Q113683" s="1"/>
      <c r="R113683" s="1"/>
      <c r="S113683" s="1"/>
      <c r="T113683" s="1"/>
      <c r="U113683" s="1"/>
    </row>
    <row r="113684" spans="2:21">
      <c r="B113684" s="26"/>
      <c r="C113684" s="1"/>
      <c r="D113684" s="1"/>
      <c r="E113684" s="1"/>
      <c r="F113684" s="1"/>
      <c r="G113684" s="1"/>
      <c r="H113684" s="1"/>
      <c r="I113684" s="1"/>
      <c r="J113684" s="1"/>
      <c r="K113684" s="1"/>
      <c r="L113684" s="1"/>
      <c r="M113684" s="1"/>
      <c r="N113684" s="1"/>
      <c r="O113684" s="1"/>
      <c r="P113684" s="1"/>
      <c r="Q113684" s="1"/>
      <c r="R113684" s="1"/>
      <c r="S113684" s="1"/>
      <c r="T113684" s="1"/>
      <c r="U113684" s="1"/>
    </row>
    <row r="113685" spans="2:21">
      <c r="B113685" s="26"/>
      <c r="C113685" s="1"/>
      <c r="D113685" s="1"/>
      <c r="E113685" s="1"/>
      <c r="F113685" s="1"/>
      <c r="G113685" s="1"/>
      <c r="H113685" s="1"/>
      <c r="I113685" s="1"/>
      <c r="J113685" s="1"/>
      <c r="K113685" s="1"/>
      <c r="L113685" s="1"/>
      <c r="M113685" s="1"/>
      <c r="N113685" s="1"/>
      <c r="O113685" s="1"/>
      <c r="P113685" s="1"/>
      <c r="Q113685" s="1"/>
      <c r="R113685" s="1"/>
      <c r="S113685" s="1"/>
      <c r="T113685" s="1"/>
      <c r="U113685" s="1"/>
    </row>
    <row r="113686" spans="2:21">
      <c r="B113686" s="26"/>
      <c r="C113686" s="1"/>
      <c r="D113686" s="1"/>
      <c r="E113686" s="1"/>
      <c r="F113686" s="1"/>
      <c r="G113686" s="1"/>
      <c r="H113686" s="1"/>
      <c r="I113686" s="1"/>
      <c r="J113686" s="1"/>
      <c r="K113686" s="1"/>
      <c r="L113686" s="1"/>
      <c r="M113686" s="1"/>
      <c r="N113686" s="1"/>
      <c r="O113686" s="1"/>
      <c r="P113686" s="1"/>
      <c r="Q113686" s="1"/>
      <c r="R113686" s="1"/>
      <c r="S113686" s="1"/>
      <c r="T113686" s="1"/>
      <c r="U113686" s="1"/>
    </row>
    <row r="113687" spans="2:21">
      <c r="B113687" s="26"/>
      <c r="C113687" s="1"/>
      <c r="D113687" s="1"/>
      <c r="E113687" s="1"/>
      <c r="F113687" s="1"/>
      <c r="G113687" s="1"/>
      <c r="H113687" s="1"/>
      <c r="I113687" s="1"/>
      <c r="J113687" s="1"/>
      <c r="K113687" s="1"/>
      <c r="L113687" s="1"/>
      <c r="M113687" s="1"/>
      <c r="N113687" s="1"/>
      <c r="O113687" s="1"/>
      <c r="P113687" s="1"/>
      <c r="Q113687" s="1"/>
      <c r="R113687" s="1"/>
      <c r="S113687" s="1"/>
      <c r="T113687" s="1"/>
      <c r="U113687" s="1"/>
    </row>
    <row r="113688" spans="2:21">
      <c r="B113688" s="26"/>
      <c r="C113688" s="1"/>
      <c r="D113688" s="1"/>
      <c r="E113688" s="1"/>
      <c r="F113688" s="1"/>
      <c r="G113688" s="1"/>
      <c r="H113688" s="1"/>
      <c r="I113688" s="1"/>
      <c r="J113688" s="1"/>
      <c r="K113688" s="1"/>
      <c r="L113688" s="1"/>
      <c r="M113688" s="1"/>
      <c r="N113688" s="1"/>
      <c r="O113688" s="1"/>
      <c r="P113688" s="1"/>
      <c r="Q113688" s="1"/>
      <c r="R113688" s="1"/>
      <c r="S113688" s="1"/>
      <c r="T113688" s="1"/>
      <c r="U113688" s="1"/>
    </row>
    <row r="113689" spans="2:21">
      <c r="B113689" s="26"/>
      <c r="C113689" s="1"/>
      <c r="D113689" s="1"/>
      <c r="E113689" s="1"/>
      <c r="F113689" s="1"/>
      <c r="G113689" s="1"/>
      <c r="H113689" s="1"/>
      <c r="I113689" s="1"/>
      <c r="J113689" s="1"/>
      <c r="K113689" s="1"/>
      <c r="L113689" s="1"/>
      <c r="M113689" s="1"/>
      <c r="N113689" s="1"/>
      <c r="O113689" s="1"/>
      <c r="P113689" s="1"/>
      <c r="Q113689" s="1"/>
      <c r="R113689" s="1"/>
      <c r="S113689" s="1"/>
      <c r="T113689" s="1"/>
      <c r="U113689" s="1"/>
    </row>
    <row r="113690" spans="2:21">
      <c r="B113690" s="26"/>
      <c r="C113690" s="1"/>
      <c r="D113690" s="1"/>
      <c r="E113690" s="1"/>
      <c r="F113690" s="1"/>
      <c r="G113690" s="1"/>
      <c r="H113690" s="1"/>
      <c r="I113690" s="1"/>
      <c r="J113690" s="1"/>
      <c r="K113690" s="1"/>
      <c r="L113690" s="1"/>
      <c r="M113690" s="1"/>
      <c r="N113690" s="1"/>
      <c r="O113690" s="1"/>
      <c r="P113690" s="1"/>
      <c r="Q113690" s="1"/>
      <c r="R113690" s="1"/>
      <c r="S113690" s="1"/>
      <c r="T113690" s="1"/>
      <c r="U113690" s="1"/>
    </row>
    <row r="113691" spans="2:21">
      <c r="B113691" s="26"/>
      <c r="C113691" s="1"/>
      <c r="D113691" s="1"/>
      <c r="E113691" s="1"/>
      <c r="F113691" s="1"/>
      <c r="G113691" s="1"/>
      <c r="H113691" s="1"/>
      <c r="I113691" s="1"/>
      <c r="J113691" s="1"/>
      <c r="K113691" s="1"/>
      <c r="L113691" s="1"/>
      <c r="M113691" s="1"/>
      <c r="N113691" s="1"/>
      <c r="O113691" s="1"/>
      <c r="P113691" s="1"/>
      <c r="Q113691" s="1"/>
      <c r="R113691" s="1"/>
      <c r="S113691" s="1"/>
      <c r="T113691" s="1"/>
      <c r="U113691" s="1"/>
    </row>
    <row r="113692" spans="2:21">
      <c r="B113692" s="26"/>
      <c r="C113692" s="1"/>
      <c r="D113692" s="1"/>
      <c r="E113692" s="1"/>
      <c r="F113692" s="1"/>
      <c r="G113692" s="1"/>
      <c r="H113692" s="1"/>
      <c r="I113692" s="1"/>
      <c r="J113692" s="1"/>
      <c r="K113692" s="1"/>
      <c r="L113692" s="1"/>
      <c r="M113692" s="1"/>
      <c r="N113692" s="1"/>
      <c r="O113692" s="1"/>
      <c r="P113692" s="1"/>
      <c r="Q113692" s="1"/>
      <c r="R113692" s="1"/>
      <c r="S113692" s="1"/>
      <c r="T113692" s="1"/>
      <c r="U113692" s="1"/>
    </row>
    <row r="113693" spans="2:21">
      <c r="B113693" s="26"/>
      <c r="C113693" s="1"/>
      <c r="D113693" s="1"/>
      <c r="E113693" s="1"/>
      <c r="F113693" s="1"/>
      <c r="G113693" s="1"/>
      <c r="H113693" s="1"/>
      <c r="I113693" s="1"/>
      <c r="J113693" s="1"/>
      <c r="K113693" s="1"/>
      <c r="L113693" s="1"/>
      <c r="M113693" s="1"/>
      <c r="N113693" s="1"/>
      <c r="O113693" s="1"/>
      <c r="P113693" s="1"/>
      <c r="Q113693" s="1"/>
      <c r="R113693" s="1"/>
      <c r="S113693" s="1"/>
      <c r="T113693" s="1"/>
      <c r="U113693" s="1"/>
    </row>
    <row r="113694" spans="2:21">
      <c r="B113694" s="26"/>
      <c r="C113694" s="1"/>
      <c r="D113694" s="1"/>
      <c r="E113694" s="1"/>
      <c r="F113694" s="1"/>
      <c r="G113694" s="1"/>
      <c r="H113694" s="1"/>
      <c r="I113694" s="1"/>
      <c r="J113694" s="1"/>
      <c r="K113694" s="1"/>
      <c r="L113694" s="1"/>
      <c r="M113694" s="1"/>
      <c r="N113694" s="1"/>
      <c r="O113694" s="1"/>
      <c r="P113694" s="1"/>
      <c r="Q113694" s="1"/>
      <c r="R113694" s="1"/>
      <c r="S113694" s="1"/>
      <c r="T113694" s="1"/>
      <c r="U113694" s="1"/>
    </row>
    <row r="113695" spans="2:21">
      <c r="B113695" s="26"/>
      <c r="C113695" s="1"/>
      <c r="D113695" s="1"/>
      <c r="E113695" s="1"/>
      <c r="F113695" s="1"/>
      <c r="G113695" s="1"/>
      <c r="H113695" s="1"/>
      <c r="I113695" s="1"/>
      <c r="J113695" s="1"/>
      <c r="K113695" s="1"/>
      <c r="L113695" s="1"/>
      <c r="M113695" s="1"/>
      <c r="N113695" s="1"/>
      <c r="O113695" s="1"/>
      <c r="P113695" s="1"/>
      <c r="Q113695" s="1"/>
      <c r="R113695" s="1"/>
      <c r="S113695" s="1"/>
      <c r="T113695" s="1"/>
      <c r="U113695" s="1"/>
    </row>
    <row r="113696" spans="2:21">
      <c r="B113696" s="26"/>
      <c r="C113696" s="1"/>
      <c r="D113696" s="1"/>
      <c r="E113696" s="1"/>
      <c r="F113696" s="1"/>
      <c r="G113696" s="1"/>
      <c r="H113696" s="1"/>
      <c r="I113696" s="1"/>
      <c r="J113696" s="1"/>
      <c r="K113696" s="1"/>
      <c r="L113696" s="1"/>
      <c r="M113696" s="1"/>
      <c r="N113696" s="1"/>
      <c r="O113696" s="1"/>
      <c r="P113696" s="1"/>
      <c r="Q113696" s="1"/>
      <c r="R113696" s="1"/>
      <c r="S113696" s="1"/>
      <c r="T113696" s="1"/>
      <c r="U113696" s="1"/>
    </row>
    <row r="113697" spans="2:21">
      <c r="B113697" s="26"/>
      <c r="C113697" s="1"/>
      <c r="D113697" s="1"/>
      <c r="E113697" s="1"/>
      <c r="F113697" s="1"/>
      <c r="G113697" s="1"/>
      <c r="H113697" s="1"/>
      <c r="I113697" s="1"/>
      <c r="J113697" s="1"/>
      <c r="K113697" s="1"/>
      <c r="L113697" s="1"/>
      <c r="M113697" s="1"/>
      <c r="N113697" s="1"/>
      <c r="O113697" s="1"/>
      <c r="P113697" s="1"/>
      <c r="Q113697" s="1"/>
      <c r="R113697" s="1"/>
      <c r="S113697" s="1"/>
      <c r="T113697" s="1"/>
      <c r="U113697" s="1"/>
    </row>
    <row r="113698" spans="2:21">
      <c r="B113698" s="26"/>
      <c r="C113698" s="1"/>
      <c r="D113698" s="1"/>
      <c r="E113698" s="1"/>
      <c r="F113698" s="1"/>
      <c r="G113698" s="1"/>
      <c r="H113698" s="1"/>
      <c r="I113698" s="1"/>
      <c r="J113698" s="1"/>
      <c r="K113698" s="1"/>
      <c r="L113698" s="1"/>
      <c r="M113698" s="1"/>
      <c r="N113698" s="1"/>
      <c r="O113698" s="1"/>
      <c r="P113698" s="1"/>
      <c r="Q113698" s="1"/>
      <c r="R113698" s="1"/>
      <c r="S113698" s="1"/>
      <c r="T113698" s="1"/>
      <c r="U113698" s="1"/>
    </row>
    <row r="113699" spans="2:21">
      <c r="B113699" s="26"/>
      <c r="C113699" s="1"/>
      <c r="D113699" s="1"/>
      <c r="E113699" s="1"/>
      <c r="F113699" s="1"/>
      <c r="G113699" s="1"/>
      <c r="H113699" s="1"/>
      <c r="I113699" s="1"/>
      <c r="J113699" s="1"/>
      <c r="K113699" s="1"/>
      <c r="L113699" s="1"/>
      <c r="M113699" s="1"/>
      <c r="N113699" s="1"/>
      <c r="O113699" s="1"/>
      <c r="P113699" s="1"/>
      <c r="Q113699" s="1"/>
      <c r="R113699" s="1"/>
      <c r="S113699" s="1"/>
      <c r="T113699" s="1"/>
      <c r="U113699" s="1"/>
    </row>
    <row r="113700" spans="2:21">
      <c r="B113700" s="26"/>
      <c r="C113700" s="1"/>
      <c r="D113700" s="1"/>
      <c r="E113700" s="1"/>
      <c r="F113700" s="1"/>
      <c r="G113700" s="1"/>
      <c r="H113700" s="1"/>
      <c r="I113700" s="1"/>
      <c r="J113700" s="1"/>
      <c r="K113700" s="1"/>
      <c r="L113700" s="1"/>
      <c r="M113700" s="1"/>
      <c r="N113700" s="1"/>
      <c r="O113700" s="1"/>
      <c r="P113700" s="1"/>
      <c r="Q113700" s="1"/>
      <c r="R113700" s="1"/>
      <c r="S113700" s="1"/>
      <c r="T113700" s="1"/>
      <c r="U113700" s="1"/>
    </row>
    <row r="113701" spans="2:21">
      <c r="B113701" s="26"/>
      <c r="C113701" s="1"/>
      <c r="D113701" s="1"/>
      <c r="E113701" s="1"/>
      <c r="F113701" s="1"/>
      <c r="G113701" s="1"/>
      <c r="H113701" s="1"/>
      <c r="I113701" s="1"/>
      <c r="J113701" s="1"/>
      <c r="K113701" s="1"/>
      <c r="L113701" s="1"/>
      <c r="M113701" s="1"/>
      <c r="N113701" s="1"/>
      <c r="O113701" s="1"/>
      <c r="P113701" s="1"/>
      <c r="Q113701" s="1"/>
      <c r="R113701" s="1"/>
      <c r="S113701" s="1"/>
      <c r="T113701" s="1"/>
      <c r="U113701" s="1"/>
    </row>
    <row r="113702" spans="2:21">
      <c r="B113702" s="26"/>
      <c r="C113702" s="1"/>
      <c r="D113702" s="1"/>
      <c r="E113702" s="1"/>
      <c r="F113702" s="1"/>
      <c r="G113702" s="1"/>
      <c r="H113702" s="1"/>
      <c r="I113702" s="1"/>
      <c r="J113702" s="1"/>
      <c r="K113702" s="1"/>
      <c r="L113702" s="1"/>
      <c r="M113702" s="1"/>
      <c r="N113702" s="1"/>
      <c r="O113702" s="1"/>
      <c r="P113702" s="1"/>
      <c r="Q113702" s="1"/>
      <c r="R113702" s="1"/>
      <c r="S113702" s="1"/>
      <c r="T113702" s="1"/>
      <c r="U113702" s="1"/>
    </row>
    <row r="113703" spans="2:21">
      <c r="B113703" s="26"/>
      <c r="C113703" s="1"/>
      <c r="D113703" s="1"/>
      <c r="E113703" s="1"/>
      <c r="F113703" s="1"/>
      <c r="G113703" s="1"/>
      <c r="H113703" s="1"/>
      <c r="I113703" s="1"/>
      <c r="J113703" s="1"/>
      <c r="K113703" s="1"/>
      <c r="L113703" s="1"/>
      <c r="M113703" s="1"/>
      <c r="N113703" s="1"/>
      <c r="O113703" s="1"/>
      <c r="P113703" s="1"/>
      <c r="Q113703" s="1"/>
      <c r="R113703" s="1"/>
      <c r="S113703" s="1"/>
      <c r="T113703" s="1"/>
      <c r="U113703" s="1"/>
    </row>
    <row r="113704" spans="2:21">
      <c r="B113704" s="26"/>
      <c r="C113704" s="1"/>
      <c r="D113704" s="1"/>
      <c r="E113704" s="1"/>
      <c r="F113704" s="1"/>
      <c r="G113704" s="1"/>
      <c r="H113704" s="1"/>
      <c r="I113704" s="1"/>
      <c r="J113704" s="1"/>
      <c r="K113704" s="1"/>
      <c r="L113704" s="1"/>
      <c r="M113704" s="1"/>
      <c r="N113704" s="1"/>
      <c r="O113704" s="1"/>
      <c r="P113704" s="1"/>
      <c r="Q113704" s="1"/>
      <c r="R113704" s="1"/>
      <c r="S113704" s="1"/>
      <c r="T113704" s="1"/>
      <c r="U113704" s="1"/>
    </row>
    <row r="113705" spans="2:21">
      <c r="B113705" s="26"/>
      <c r="C113705" s="1"/>
      <c r="D113705" s="1"/>
      <c r="E113705" s="1"/>
      <c r="F113705" s="1"/>
      <c r="G113705" s="1"/>
      <c r="H113705" s="1"/>
      <c r="I113705" s="1"/>
      <c r="J113705" s="1"/>
      <c r="K113705" s="1"/>
      <c r="L113705" s="1"/>
      <c r="M113705" s="1"/>
      <c r="N113705" s="1"/>
      <c r="O113705" s="1"/>
      <c r="P113705" s="1"/>
      <c r="Q113705" s="1"/>
      <c r="R113705" s="1"/>
      <c r="S113705" s="1"/>
      <c r="T113705" s="1"/>
      <c r="U113705" s="1"/>
    </row>
    <row r="113706" spans="2:21">
      <c r="B113706" s="26"/>
      <c r="C113706" s="1"/>
      <c r="D113706" s="1"/>
      <c r="E113706" s="1"/>
      <c r="F113706" s="1"/>
      <c r="G113706" s="1"/>
      <c r="H113706" s="1"/>
      <c r="I113706" s="1"/>
      <c r="J113706" s="1"/>
      <c r="K113706" s="1"/>
      <c r="L113706" s="1"/>
      <c r="M113706" s="1"/>
      <c r="N113706" s="1"/>
      <c r="O113706" s="1"/>
      <c r="P113706" s="1"/>
      <c r="Q113706" s="1"/>
      <c r="R113706" s="1"/>
      <c r="S113706" s="1"/>
      <c r="T113706" s="1"/>
      <c r="U113706" s="1"/>
    </row>
    <row r="113707" spans="2:21">
      <c r="B113707" s="26"/>
      <c r="C113707" s="1"/>
      <c r="D113707" s="1"/>
      <c r="E113707" s="1"/>
      <c r="F113707" s="1"/>
      <c r="G113707" s="1"/>
      <c r="H113707" s="1"/>
      <c r="I113707" s="1"/>
      <c r="J113707" s="1"/>
      <c r="K113707" s="1"/>
      <c r="L113707" s="1"/>
      <c r="M113707" s="1"/>
      <c r="N113707" s="1"/>
      <c r="O113707" s="1"/>
      <c r="P113707" s="1"/>
      <c r="Q113707" s="1"/>
      <c r="R113707" s="1"/>
      <c r="S113707" s="1"/>
      <c r="T113707" s="1"/>
      <c r="U113707" s="1"/>
    </row>
    <row r="113708" spans="2:21">
      <c r="B113708" s="26"/>
      <c r="C113708" s="1"/>
      <c r="D113708" s="1"/>
      <c r="E113708" s="1"/>
      <c r="F113708" s="1"/>
      <c r="G113708" s="1"/>
      <c r="H113708" s="1"/>
      <c r="I113708" s="1"/>
      <c r="J113708" s="1"/>
      <c r="K113708" s="1"/>
      <c r="L113708" s="1"/>
      <c r="M113708" s="1"/>
      <c r="N113708" s="1"/>
      <c r="O113708" s="1"/>
      <c r="P113708" s="1"/>
      <c r="Q113708" s="1"/>
      <c r="R113708" s="1"/>
      <c r="S113708" s="1"/>
      <c r="T113708" s="1"/>
      <c r="U113708" s="1"/>
    </row>
    <row r="113709" spans="2:21">
      <c r="B113709" s="26"/>
      <c r="C113709" s="1"/>
      <c r="D113709" s="1"/>
      <c r="E113709" s="1"/>
      <c r="F113709" s="1"/>
      <c r="G113709" s="1"/>
      <c r="H113709" s="1"/>
      <c r="I113709" s="1"/>
      <c r="J113709" s="1"/>
      <c r="K113709" s="1"/>
      <c r="L113709" s="1"/>
      <c r="M113709" s="1"/>
      <c r="N113709" s="1"/>
      <c r="O113709" s="1"/>
      <c r="P113709" s="1"/>
      <c r="Q113709" s="1"/>
      <c r="R113709" s="1"/>
      <c r="S113709" s="1"/>
      <c r="T113709" s="1"/>
      <c r="U113709" s="1"/>
    </row>
    <row r="113710" spans="2:21">
      <c r="B113710" s="26"/>
      <c r="C113710" s="1"/>
      <c r="D113710" s="1"/>
      <c r="E113710" s="1"/>
      <c r="F113710" s="1"/>
      <c r="G113710" s="1"/>
      <c r="H113710" s="1"/>
      <c r="I113710" s="1"/>
      <c r="J113710" s="1"/>
      <c r="K113710" s="1"/>
      <c r="L113710" s="1"/>
      <c r="M113710" s="1"/>
      <c r="N113710" s="1"/>
      <c r="O113710" s="1"/>
      <c r="P113710" s="1"/>
      <c r="Q113710" s="1"/>
      <c r="R113710" s="1"/>
      <c r="S113710" s="1"/>
      <c r="T113710" s="1"/>
      <c r="U113710" s="1"/>
    </row>
    <row r="113711" spans="2:21">
      <c r="B113711" s="26"/>
      <c r="C113711" s="1"/>
      <c r="D113711" s="1"/>
      <c r="E113711" s="1"/>
      <c r="F113711" s="1"/>
      <c r="G113711" s="1"/>
      <c r="H113711" s="1"/>
      <c r="I113711" s="1"/>
      <c r="J113711" s="1"/>
      <c r="K113711" s="1"/>
      <c r="L113711" s="1"/>
      <c r="M113711" s="1"/>
      <c r="N113711" s="1"/>
      <c r="O113711" s="1"/>
      <c r="P113711" s="1"/>
      <c r="Q113711" s="1"/>
      <c r="R113711" s="1"/>
      <c r="S113711" s="1"/>
      <c r="T113711" s="1"/>
      <c r="U113711" s="1"/>
    </row>
    <row r="113712" spans="2:21">
      <c r="B113712" s="26"/>
      <c r="C113712" s="1"/>
      <c r="D113712" s="1"/>
      <c r="E113712" s="1"/>
      <c r="F113712" s="1"/>
      <c r="G113712" s="1"/>
      <c r="H113712" s="1"/>
      <c r="I113712" s="1"/>
      <c r="J113712" s="1"/>
      <c r="K113712" s="1"/>
      <c r="L113712" s="1"/>
      <c r="M113712" s="1"/>
      <c r="N113712" s="1"/>
      <c r="O113712" s="1"/>
      <c r="P113712" s="1"/>
      <c r="Q113712" s="1"/>
      <c r="R113712" s="1"/>
      <c r="S113712" s="1"/>
      <c r="T113712" s="1"/>
      <c r="U113712" s="1"/>
    </row>
    <row r="113713" spans="2:21">
      <c r="B113713" s="26"/>
      <c r="C113713" s="1"/>
      <c r="D113713" s="1"/>
      <c r="E113713" s="1"/>
      <c r="F113713" s="1"/>
      <c r="G113713" s="1"/>
      <c r="H113713" s="1"/>
      <c r="I113713" s="1"/>
      <c r="J113713" s="1"/>
      <c r="K113713" s="1"/>
      <c r="L113713" s="1"/>
      <c r="M113713" s="1"/>
      <c r="N113713" s="1"/>
      <c r="O113713" s="1"/>
      <c r="P113713" s="1"/>
      <c r="Q113713" s="1"/>
      <c r="R113713" s="1"/>
      <c r="S113713" s="1"/>
      <c r="T113713" s="1"/>
      <c r="U113713" s="1"/>
    </row>
    <row r="113714" spans="2:21">
      <c r="B113714" s="26"/>
      <c r="C113714" s="1"/>
      <c r="D113714" s="1"/>
      <c r="E113714" s="1"/>
      <c r="F113714" s="1"/>
      <c r="G113714" s="1"/>
      <c r="H113714" s="1"/>
      <c r="I113714" s="1"/>
      <c r="J113714" s="1"/>
      <c r="K113714" s="1"/>
      <c r="L113714" s="1"/>
      <c r="M113714" s="1"/>
      <c r="N113714" s="1"/>
      <c r="O113714" s="1"/>
      <c r="P113714" s="1"/>
      <c r="Q113714" s="1"/>
      <c r="R113714" s="1"/>
      <c r="S113714" s="1"/>
      <c r="T113714" s="1"/>
      <c r="U113714" s="1"/>
    </row>
    <row r="113715" spans="2:21">
      <c r="B113715" s="26"/>
      <c r="C113715" s="1"/>
      <c r="D113715" s="1"/>
      <c r="E113715" s="1"/>
      <c r="F113715" s="1"/>
      <c r="G113715" s="1"/>
      <c r="H113715" s="1"/>
      <c r="I113715" s="1"/>
      <c r="J113715" s="1"/>
      <c r="K113715" s="1"/>
      <c r="L113715" s="1"/>
      <c r="M113715" s="1"/>
      <c r="N113715" s="1"/>
      <c r="O113715" s="1"/>
      <c r="P113715" s="1"/>
      <c r="Q113715" s="1"/>
      <c r="R113715" s="1"/>
      <c r="S113715" s="1"/>
      <c r="T113715" s="1"/>
      <c r="U113715" s="1"/>
    </row>
    <row r="113716" spans="2:21">
      <c r="B113716" s="26"/>
      <c r="C113716" s="1"/>
      <c r="D113716" s="1"/>
      <c r="E113716" s="1"/>
      <c r="F113716" s="1"/>
      <c r="G113716" s="1"/>
      <c r="H113716" s="1"/>
      <c r="I113716" s="1"/>
      <c r="J113716" s="1"/>
      <c r="K113716" s="1"/>
      <c r="L113716" s="1"/>
      <c r="M113716" s="1"/>
      <c r="N113716" s="1"/>
      <c r="O113716" s="1"/>
      <c r="P113716" s="1"/>
      <c r="Q113716" s="1"/>
      <c r="R113716" s="1"/>
      <c r="S113716" s="1"/>
      <c r="T113716" s="1"/>
      <c r="U113716" s="1"/>
    </row>
    <row r="113717" spans="2:21">
      <c r="B113717" s="26"/>
      <c r="C113717" s="1"/>
      <c r="D113717" s="1"/>
      <c r="E113717" s="1"/>
      <c r="F113717" s="1"/>
      <c r="G113717" s="1"/>
      <c r="H113717" s="1"/>
      <c r="I113717" s="1"/>
      <c r="J113717" s="1"/>
      <c r="K113717" s="1"/>
      <c r="L113717" s="1"/>
      <c r="M113717" s="1"/>
      <c r="N113717" s="1"/>
      <c r="O113717" s="1"/>
      <c r="P113717" s="1"/>
      <c r="Q113717" s="1"/>
      <c r="R113717" s="1"/>
      <c r="S113717" s="1"/>
      <c r="T113717" s="1"/>
      <c r="U113717" s="1"/>
    </row>
    <row r="113718" spans="2:21">
      <c r="B113718" s="26"/>
      <c r="C113718" s="1"/>
      <c r="D113718" s="1"/>
      <c r="E113718" s="1"/>
      <c r="F113718" s="1"/>
      <c r="G113718" s="1"/>
      <c r="H113718" s="1"/>
      <c r="I113718" s="1"/>
      <c r="J113718" s="1"/>
      <c r="K113718" s="1"/>
      <c r="L113718" s="1"/>
      <c r="M113718" s="1"/>
      <c r="N113718" s="1"/>
      <c r="O113718" s="1"/>
      <c r="P113718" s="1"/>
      <c r="Q113718" s="1"/>
      <c r="R113718" s="1"/>
      <c r="S113718" s="1"/>
      <c r="T113718" s="1"/>
      <c r="U113718" s="1"/>
    </row>
    <row r="113719" spans="2:21">
      <c r="B113719" s="26"/>
      <c r="C113719" s="1"/>
      <c r="D113719" s="1"/>
      <c r="E113719" s="1"/>
      <c r="F113719" s="1"/>
      <c r="G113719" s="1"/>
      <c r="H113719" s="1"/>
      <c r="I113719" s="1"/>
      <c r="J113719" s="1"/>
      <c r="K113719" s="1"/>
      <c r="L113719" s="1"/>
      <c r="M113719" s="1"/>
      <c r="N113719" s="1"/>
      <c r="O113719" s="1"/>
      <c r="P113719" s="1"/>
      <c r="Q113719" s="1"/>
      <c r="R113719" s="1"/>
      <c r="S113719" s="1"/>
      <c r="T113719" s="1"/>
      <c r="U113719" s="1"/>
    </row>
    <row r="113720" spans="2:21">
      <c r="B113720" s="26"/>
      <c r="C113720" s="1"/>
      <c r="D113720" s="1"/>
      <c r="E113720" s="1"/>
      <c r="F113720" s="1"/>
      <c r="G113720" s="1"/>
      <c r="H113720" s="1"/>
      <c r="I113720" s="1"/>
      <c r="J113720" s="1"/>
      <c r="K113720" s="1"/>
      <c r="L113720" s="1"/>
      <c r="M113720" s="1"/>
      <c r="N113720" s="1"/>
      <c r="O113720" s="1"/>
      <c r="P113720" s="1"/>
      <c r="Q113720" s="1"/>
      <c r="R113720" s="1"/>
      <c r="S113720" s="1"/>
      <c r="T113720" s="1"/>
      <c r="U113720" s="1"/>
    </row>
    <row r="113721" spans="2:21">
      <c r="B113721" s="26"/>
      <c r="C113721" s="1"/>
      <c r="D113721" s="1"/>
      <c r="E113721" s="1"/>
      <c r="F113721" s="1"/>
      <c r="G113721" s="1"/>
      <c r="H113721" s="1"/>
      <c r="I113721" s="1"/>
      <c r="J113721" s="1"/>
      <c r="K113721" s="1"/>
      <c r="L113721" s="1"/>
      <c r="M113721" s="1"/>
      <c r="N113721" s="1"/>
      <c r="O113721" s="1"/>
      <c r="P113721" s="1"/>
      <c r="Q113721" s="1"/>
      <c r="R113721" s="1"/>
      <c r="S113721" s="1"/>
      <c r="T113721" s="1"/>
      <c r="U113721" s="1"/>
    </row>
    <row r="113722" spans="2:21">
      <c r="B113722" s="26"/>
      <c r="C113722" s="1"/>
      <c r="D113722" s="1"/>
      <c r="E113722" s="1"/>
      <c r="F113722" s="1"/>
      <c r="G113722" s="1"/>
      <c r="H113722" s="1"/>
      <c r="I113722" s="1"/>
      <c r="J113722" s="1"/>
      <c r="K113722" s="1"/>
      <c r="L113722" s="1"/>
      <c r="M113722" s="1"/>
      <c r="N113722" s="1"/>
      <c r="O113722" s="1"/>
      <c r="P113722" s="1"/>
      <c r="Q113722" s="1"/>
      <c r="R113722" s="1"/>
      <c r="S113722" s="1"/>
      <c r="T113722" s="1"/>
      <c r="U113722" s="1"/>
    </row>
    <row r="113723" spans="2:21">
      <c r="B113723" s="26"/>
      <c r="C113723" s="1"/>
      <c r="D113723" s="1"/>
      <c r="E113723" s="1"/>
      <c r="F113723" s="1"/>
      <c r="G113723" s="1"/>
      <c r="H113723" s="1"/>
      <c r="I113723" s="1"/>
      <c r="J113723" s="1"/>
      <c r="K113723" s="1"/>
      <c r="L113723" s="1"/>
      <c r="M113723" s="1"/>
      <c r="N113723" s="1"/>
      <c r="O113723" s="1"/>
      <c r="P113723" s="1"/>
      <c r="Q113723" s="1"/>
      <c r="R113723" s="1"/>
      <c r="S113723" s="1"/>
      <c r="T113723" s="1"/>
      <c r="U113723" s="1"/>
    </row>
    <row r="113724" spans="2:21">
      <c r="B113724" s="26"/>
      <c r="C113724" s="1"/>
      <c r="D113724" s="1"/>
      <c r="E113724" s="1"/>
      <c r="F113724" s="1"/>
      <c r="G113724" s="1"/>
      <c r="H113724" s="1"/>
      <c r="I113724" s="1"/>
      <c r="J113724" s="1"/>
      <c r="K113724" s="1"/>
      <c r="L113724" s="1"/>
      <c r="M113724" s="1"/>
      <c r="N113724" s="1"/>
      <c r="O113724" s="1"/>
      <c r="P113724" s="1"/>
      <c r="Q113724" s="1"/>
      <c r="R113724" s="1"/>
      <c r="S113724" s="1"/>
      <c r="T113724" s="1"/>
      <c r="U113724" s="1"/>
    </row>
    <row r="113725" spans="2:21">
      <c r="B113725" s="26"/>
      <c r="C113725" s="1"/>
      <c r="D113725" s="1"/>
      <c r="E113725" s="1"/>
      <c r="F113725" s="1"/>
      <c r="G113725" s="1"/>
      <c r="H113725" s="1"/>
      <c r="I113725" s="1"/>
      <c r="J113725" s="1"/>
      <c r="K113725" s="1"/>
      <c r="L113725" s="1"/>
      <c r="M113725" s="1"/>
      <c r="N113725" s="1"/>
      <c r="O113725" s="1"/>
      <c r="P113725" s="1"/>
      <c r="Q113725" s="1"/>
      <c r="R113725" s="1"/>
      <c r="S113725" s="1"/>
      <c r="T113725" s="1"/>
      <c r="U113725" s="1"/>
    </row>
    <row r="113726" spans="2:21">
      <c r="B113726" s="26"/>
      <c r="C113726" s="1"/>
      <c r="D113726" s="1"/>
      <c r="E113726" s="1"/>
      <c r="F113726" s="1"/>
      <c r="G113726" s="1"/>
      <c r="H113726" s="1"/>
      <c r="I113726" s="1"/>
      <c r="J113726" s="1"/>
      <c r="K113726" s="1"/>
      <c r="L113726" s="1"/>
      <c r="M113726" s="1"/>
      <c r="N113726" s="1"/>
      <c r="O113726" s="1"/>
      <c r="P113726" s="1"/>
      <c r="Q113726" s="1"/>
      <c r="R113726" s="1"/>
      <c r="S113726" s="1"/>
      <c r="T113726" s="1"/>
      <c r="U113726" s="1"/>
    </row>
    <row r="113727" spans="2:21">
      <c r="B113727" s="26"/>
      <c r="C113727" s="1"/>
      <c r="D113727" s="1"/>
      <c r="E113727" s="1"/>
      <c r="F113727" s="1"/>
      <c r="G113727" s="1"/>
      <c r="H113727" s="1"/>
      <c r="I113727" s="1"/>
      <c r="J113727" s="1"/>
      <c r="K113727" s="1"/>
      <c r="L113727" s="1"/>
      <c r="M113727" s="1"/>
      <c r="N113727" s="1"/>
      <c r="O113727" s="1"/>
      <c r="P113727" s="1"/>
      <c r="Q113727" s="1"/>
      <c r="R113727" s="1"/>
      <c r="S113727" s="1"/>
      <c r="T113727" s="1"/>
      <c r="U113727" s="1"/>
    </row>
    <row r="113728" spans="2:21">
      <c r="B113728" s="26"/>
      <c r="C113728" s="1"/>
      <c r="D113728" s="1"/>
      <c r="E113728" s="1"/>
      <c r="F113728" s="1"/>
      <c r="G113728" s="1"/>
      <c r="H113728" s="1"/>
      <c r="I113728" s="1"/>
      <c r="J113728" s="1"/>
      <c r="K113728" s="1"/>
      <c r="L113728" s="1"/>
      <c r="M113728" s="1"/>
      <c r="N113728" s="1"/>
      <c r="O113728" s="1"/>
      <c r="P113728" s="1"/>
      <c r="Q113728" s="1"/>
      <c r="R113728" s="1"/>
      <c r="S113728" s="1"/>
      <c r="T113728" s="1"/>
      <c r="U113728" s="1"/>
    </row>
    <row r="113729" spans="2:21">
      <c r="B113729" s="26"/>
      <c r="C113729" s="1"/>
      <c r="D113729" s="1"/>
      <c r="E113729" s="1"/>
      <c r="F113729" s="1"/>
      <c r="G113729" s="1"/>
      <c r="H113729" s="1"/>
      <c r="I113729" s="1"/>
      <c r="J113729" s="1"/>
      <c r="K113729" s="1"/>
      <c r="L113729" s="1"/>
      <c r="M113729" s="1"/>
      <c r="N113729" s="1"/>
      <c r="O113729" s="1"/>
      <c r="P113729" s="1"/>
      <c r="Q113729" s="1"/>
      <c r="R113729" s="1"/>
      <c r="S113729" s="1"/>
      <c r="T113729" s="1"/>
      <c r="U113729" s="1"/>
    </row>
    <row r="113730" spans="2:21">
      <c r="B113730" s="26"/>
      <c r="C113730" s="1"/>
      <c r="D113730" s="1"/>
      <c r="E113730" s="1"/>
      <c r="F113730" s="1"/>
      <c r="G113730" s="1"/>
      <c r="H113730" s="1"/>
      <c r="I113730" s="1"/>
      <c r="J113730" s="1"/>
      <c r="K113730" s="1"/>
      <c r="L113730" s="1"/>
      <c r="M113730" s="1"/>
      <c r="N113730" s="1"/>
      <c r="O113730" s="1"/>
      <c r="P113730" s="1"/>
      <c r="Q113730" s="1"/>
      <c r="R113730" s="1"/>
      <c r="S113730" s="1"/>
      <c r="T113730" s="1"/>
      <c r="U113730" s="1"/>
    </row>
    <row r="113731" spans="2:21">
      <c r="B113731" s="26"/>
      <c r="C113731" s="1"/>
      <c r="D113731" s="1"/>
      <c r="E113731" s="1"/>
      <c r="F113731" s="1"/>
      <c r="G113731" s="1"/>
      <c r="H113731" s="1"/>
      <c r="I113731" s="1"/>
      <c r="J113731" s="1"/>
      <c r="K113731" s="1"/>
      <c r="L113731" s="1"/>
      <c r="M113731" s="1"/>
      <c r="N113731" s="1"/>
      <c r="O113731" s="1"/>
      <c r="P113731" s="1"/>
      <c r="Q113731" s="1"/>
      <c r="R113731" s="1"/>
      <c r="S113731" s="1"/>
      <c r="T113731" s="1"/>
      <c r="U113731" s="1"/>
    </row>
    <row r="113732" spans="2:21">
      <c r="B113732" s="26"/>
      <c r="C113732" s="1"/>
      <c r="D113732" s="1"/>
      <c r="E113732" s="1"/>
      <c r="F113732" s="1"/>
      <c r="G113732" s="1"/>
      <c r="H113732" s="1"/>
      <c r="I113732" s="1"/>
      <c r="J113732" s="1"/>
      <c r="K113732" s="1"/>
      <c r="L113732" s="1"/>
      <c r="M113732" s="1"/>
      <c r="N113732" s="1"/>
      <c r="O113732" s="1"/>
      <c r="P113732" s="1"/>
      <c r="Q113732" s="1"/>
      <c r="R113732" s="1"/>
      <c r="S113732" s="1"/>
      <c r="T113732" s="1"/>
      <c r="U113732" s="1"/>
    </row>
    <row r="113733" spans="2:21">
      <c r="B113733" s="26"/>
      <c r="C113733" s="1"/>
      <c r="D113733" s="1"/>
      <c r="E113733" s="1"/>
      <c r="F113733" s="1"/>
      <c r="G113733" s="1"/>
      <c r="H113733" s="1"/>
      <c r="I113733" s="1"/>
      <c r="J113733" s="1"/>
      <c r="K113733" s="1"/>
      <c r="L113733" s="1"/>
      <c r="M113733" s="1"/>
      <c r="N113733" s="1"/>
      <c r="O113733" s="1"/>
      <c r="P113733" s="1"/>
      <c r="Q113733" s="1"/>
      <c r="R113733" s="1"/>
      <c r="S113733" s="1"/>
      <c r="T113733" s="1"/>
      <c r="U113733" s="1"/>
    </row>
    <row r="113734" spans="2:21">
      <c r="B113734" s="26"/>
      <c r="C113734" s="1"/>
      <c r="D113734" s="1"/>
      <c r="E113734" s="1"/>
      <c r="F113734" s="1"/>
      <c r="G113734" s="1"/>
      <c r="H113734" s="1"/>
      <c r="I113734" s="1"/>
      <c r="J113734" s="1"/>
      <c r="K113734" s="1"/>
      <c r="L113734" s="1"/>
      <c r="M113734" s="1"/>
      <c r="N113734" s="1"/>
      <c r="O113734" s="1"/>
      <c r="P113734" s="1"/>
      <c r="Q113734" s="1"/>
      <c r="R113734" s="1"/>
      <c r="S113734" s="1"/>
      <c r="T113734" s="1"/>
      <c r="U113734" s="1"/>
    </row>
    <row r="113735" spans="2:21">
      <c r="B113735" s="26"/>
      <c r="C113735" s="1"/>
      <c r="D113735" s="1"/>
      <c r="E113735" s="1"/>
      <c r="F113735" s="1"/>
      <c r="G113735" s="1"/>
      <c r="H113735" s="1"/>
      <c r="I113735" s="1"/>
      <c r="J113735" s="1"/>
      <c r="K113735" s="1"/>
      <c r="L113735" s="1"/>
      <c r="M113735" s="1"/>
      <c r="N113735" s="1"/>
      <c r="O113735" s="1"/>
      <c r="P113735" s="1"/>
      <c r="Q113735" s="1"/>
      <c r="R113735" s="1"/>
      <c r="S113735" s="1"/>
      <c r="T113735" s="1"/>
      <c r="U113735" s="1"/>
    </row>
    <row r="113736" spans="2:21">
      <c r="B113736" s="26"/>
      <c r="C113736" s="1"/>
      <c r="D113736" s="1"/>
      <c r="E113736" s="1"/>
      <c r="F113736" s="1"/>
      <c r="G113736" s="1"/>
      <c r="H113736" s="1"/>
      <c r="I113736" s="1"/>
      <c r="J113736" s="1"/>
      <c r="K113736" s="1"/>
      <c r="L113736" s="1"/>
      <c r="M113736" s="1"/>
      <c r="N113736" s="1"/>
      <c r="O113736" s="1"/>
      <c r="P113736" s="1"/>
      <c r="Q113736" s="1"/>
      <c r="R113736" s="1"/>
      <c r="S113736" s="1"/>
      <c r="T113736" s="1"/>
      <c r="U113736" s="1"/>
    </row>
    <row r="113737" spans="2:21">
      <c r="B113737" s="26"/>
      <c r="C113737" s="1"/>
      <c r="D113737" s="1"/>
      <c r="E113737" s="1"/>
      <c r="F113737" s="1"/>
      <c r="G113737" s="1"/>
      <c r="H113737" s="1"/>
      <c r="I113737" s="1"/>
      <c r="J113737" s="1"/>
      <c r="K113737" s="1"/>
      <c r="L113737" s="1"/>
      <c r="M113737" s="1"/>
      <c r="N113737" s="1"/>
      <c r="O113737" s="1"/>
      <c r="P113737" s="1"/>
      <c r="Q113737" s="1"/>
      <c r="R113737" s="1"/>
      <c r="S113737" s="1"/>
      <c r="T113737" s="1"/>
      <c r="U113737" s="1"/>
    </row>
    <row r="113738" spans="2:21">
      <c r="B113738" s="26"/>
      <c r="C113738" s="1"/>
      <c r="D113738" s="1"/>
      <c r="E113738" s="1"/>
      <c r="F113738" s="1"/>
      <c r="G113738" s="1"/>
      <c r="H113738" s="1"/>
      <c r="I113738" s="1"/>
      <c r="J113738" s="1"/>
      <c r="K113738" s="1"/>
      <c r="L113738" s="1"/>
      <c r="M113738" s="1"/>
      <c r="N113738" s="1"/>
      <c r="O113738" s="1"/>
      <c r="P113738" s="1"/>
      <c r="Q113738" s="1"/>
      <c r="R113738" s="1"/>
      <c r="S113738" s="1"/>
      <c r="T113738" s="1"/>
      <c r="U113738" s="1"/>
    </row>
    <row r="113739" spans="2:21">
      <c r="B113739" s="26"/>
      <c r="C113739" s="1"/>
      <c r="D113739" s="1"/>
      <c r="E113739" s="1"/>
      <c r="F113739" s="1"/>
      <c r="G113739" s="1"/>
      <c r="H113739" s="1"/>
      <c r="I113739" s="1"/>
      <c r="J113739" s="1"/>
      <c r="K113739" s="1"/>
      <c r="L113739" s="1"/>
      <c r="M113739" s="1"/>
      <c r="N113739" s="1"/>
      <c r="O113739" s="1"/>
      <c r="P113739" s="1"/>
      <c r="Q113739" s="1"/>
      <c r="R113739" s="1"/>
      <c r="S113739" s="1"/>
      <c r="T113739" s="1"/>
      <c r="U113739" s="1"/>
    </row>
    <row r="113740" spans="2:21">
      <c r="B113740" s="26"/>
      <c r="C113740" s="1"/>
      <c r="D113740" s="1"/>
      <c r="E113740" s="1"/>
      <c r="F113740" s="1"/>
      <c r="G113740" s="1"/>
      <c r="H113740" s="1"/>
      <c r="I113740" s="1"/>
      <c r="J113740" s="1"/>
      <c r="K113740" s="1"/>
      <c r="L113740" s="1"/>
      <c r="M113740" s="1"/>
      <c r="N113740" s="1"/>
      <c r="O113740" s="1"/>
      <c r="P113740" s="1"/>
      <c r="Q113740" s="1"/>
      <c r="R113740" s="1"/>
      <c r="S113740" s="1"/>
      <c r="T113740" s="1"/>
      <c r="U113740" s="1"/>
    </row>
    <row r="113741" spans="2:21">
      <c r="B113741" s="26"/>
      <c r="C113741" s="1"/>
      <c r="D113741" s="1"/>
      <c r="E113741" s="1"/>
      <c r="F113741" s="1"/>
      <c r="G113741" s="1"/>
      <c r="H113741" s="1"/>
      <c r="I113741" s="1"/>
      <c r="J113741" s="1"/>
      <c r="K113741" s="1"/>
      <c r="L113741" s="1"/>
      <c r="M113741" s="1"/>
      <c r="N113741" s="1"/>
      <c r="O113741" s="1"/>
      <c r="P113741" s="1"/>
      <c r="Q113741" s="1"/>
      <c r="R113741" s="1"/>
      <c r="S113741" s="1"/>
      <c r="T113741" s="1"/>
      <c r="U113741" s="1"/>
    </row>
    <row r="113742" spans="2:21">
      <c r="B113742" s="26"/>
      <c r="C113742" s="1"/>
      <c r="D113742" s="1"/>
      <c r="E113742" s="1"/>
      <c r="F113742" s="1"/>
      <c r="G113742" s="1"/>
      <c r="H113742" s="1"/>
      <c r="I113742" s="1"/>
      <c r="J113742" s="1"/>
      <c r="K113742" s="1"/>
      <c r="L113742" s="1"/>
      <c r="M113742" s="1"/>
      <c r="N113742" s="1"/>
      <c r="O113742" s="1"/>
      <c r="P113742" s="1"/>
      <c r="Q113742" s="1"/>
      <c r="R113742" s="1"/>
      <c r="S113742" s="1"/>
      <c r="T113742" s="1"/>
      <c r="U113742" s="1"/>
    </row>
    <row r="113743" spans="2:21">
      <c r="B113743" s="26"/>
      <c r="C113743" s="1"/>
      <c r="D113743" s="1"/>
      <c r="E113743" s="1"/>
      <c r="F113743" s="1"/>
      <c r="G113743" s="1"/>
      <c r="H113743" s="1"/>
      <c r="I113743" s="1"/>
      <c r="J113743" s="1"/>
      <c r="K113743" s="1"/>
      <c r="L113743" s="1"/>
      <c r="M113743" s="1"/>
      <c r="N113743" s="1"/>
      <c r="O113743" s="1"/>
      <c r="P113743" s="1"/>
      <c r="Q113743" s="1"/>
      <c r="R113743" s="1"/>
      <c r="S113743" s="1"/>
      <c r="T113743" s="1"/>
      <c r="U113743" s="1"/>
    </row>
    <row r="113744" spans="2:21">
      <c r="B113744" s="26"/>
      <c r="C113744" s="1"/>
      <c r="D113744" s="1"/>
      <c r="E113744" s="1"/>
      <c r="F113744" s="1"/>
      <c r="G113744" s="1"/>
      <c r="H113744" s="1"/>
      <c r="I113744" s="1"/>
      <c r="J113744" s="1"/>
      <c r="K113744" s="1"/>
      <c r="L113744" s="1"/>
      <c r="M113744" s="1"/>
      <c r="N113744" s="1"/>
      <c r="O113744" s="1"/>
      <c r="P113744" s="1"/>
      <c r="Q113744" s="1"/>
      <c r="R113744" s="1"/>
      <c r="S113744" s="1"/>
      <c r="T113744" s="1"/>
      <c r="U113744" s="1"/>
    </row>
    <row r="113745" spans="2:21">
      <c r="B113745" s="26"/>
      <c r="C113745" s="1"/>
      <c r="D113745" s="1"/>
      <c r="E113745" s="1"/>
      <c r="F113745" s="1"/>
      <c r="G113745" s="1"/>
      <c r="H113745" s="1"/>
      <c r="I113745" s="1"/>
      <c r="J113745" s="1"/>
      <c r="K113745" s="1"/>
      <c r="L113745" s="1"/>
      <c r="M113745" s="1"/>
      <c r="N113745" s="1"/>
      <c r="O113745" s="1"/>
      <c r="P113745" s="1"/>
      <c r="Q113745" s="1"/>
      <c r="R113745" s="1"/>
      <c r="S113745" s="1"/>
      <c r="T113745" s="1"/>
      <c r="U113745" s="1"/>
    </row>
    <row r="113746" spans="2:21">
      <c r="B113746" s="26"/>
      <c r="C113746" s="1"/>
      <c r="D113746" s="1"/>
      <c r="E113746" s="1"/>
      <c r="F113746" s="1"/>
      <c r="G113746" s="1"/>
      <c r="H113746" s="1"/>
      <c r="I113746" s="1"/>
      <c r="J113746" s="1"/>
      <c r="K113746" s="1"/>
      <c r="L113746" s="1"/>
      <c r="M113746" s="1"/>
      <c r="N113746" s="1"/>
      <c r="O113746" s="1"/>
      <c r="P113746" s="1"/>
      <c r="Q113746" s="1"/>
      <c r="R113746" s="1"/>
      <c r="S113746" s="1"/>
      <c r="T113746" s="1"/>
      <c r="U113746" s="1"/>
    </row>
    <row r="113747" spans="2:21">
      <c r="B113747" s="26"/>
      <c r="C113747" s="1"/>
      <c r="D113747" s="1"/>
      <c r="E113747" s="1"/>
      <c r="F113747" s="1"/>
      <c r="G113747" s="1"/>
      <c r="H113747" s="1"/>
      <c r="I113747" s="1"/>
      <c r="J113747" s="1"/>
      <c r="K113747" s="1"/>
      <c r="L113747" s="1"/>
      <c r="M113747" s="1"/>
      <c r="N113747" s="1"/>
      <c r="O113747" s="1"/>
      <c r="P113747" s="1"/>
      <c r="Q113747" s="1"/>
      <c r="R113747" s="1"/>
      <c r="S113747" s="1"/>
      <c r="T113747" s="1"/>
      <c r="U113747" s="1"/>
    </row>
    <row r="113748" spans="2:21">
      <c r="B113748" s="26"/>
      <c r="C113748" s="1"/>
      <c r="D113748" s="1"/>
      <c r="E113748" s="1"/>
      <c r="F113748" s="1"/>
      <c r="G113748" s="1"/>
      <c r="H113748" s="1"/>
      <c r="I113748" s="1"/>
      <c r="J113748" s="1"/>
      <c r="K113748" s="1"/>
      <c r="L113748" s="1"/>
      <c r="M113748" s="1"/>
      <c r="N113748" s="1"/>
      <c r="O113748" s="1"/>
      <c r="P113748" s="1"/>
      <c r="Q113748" s="1"/>
      <c r="R113748" s="1"/>
      <c r="S113748" s="1"/>
      <c r="T113748" s="1"/>
      <c r="U113748" s="1"/>
    </row>
    <row r="113749" spans="2:21">
      <c r="B113749" s="26"/>
      <c r="C113749" s="1"/>
      <c r="D113749" s="1"/>
      <c r="E113749" s="1"/>
      <c r="F113749" s="1"/>
      <c r="G113749" s="1"/>
      <c r="H113749" s="1"/>
      <c r="I113749" s="1"/>
      <c r="J113749" s="1"/>
      <c r="K113749" s="1"/>
      <c r="L113749" s="1"/>
      <c r="M113749" s="1"/>
      <c r="N113749" s="1"/>
      <c r="O113749" s="1"/>
      <c r="P113749" s="1"/>
      <c r="Q113749" s="1"/>
      <c r="R113749" s="1"/>
      <c r="S113749" s="1"/>
      <c r="T113749" s="1"/>
      <c r="U113749" s="1"/>
    </row>
    <row r="113750" spans="2:21">
      <c r="B113750" s="26"/>
      <c r="C113750" s="1"/>
      <c r="D113750" s="1"/>
      <c r="E113750" s="1"/>
      <c r="F113750" s="1"/>
      <c r="G113750" s="1"/>
      <c r="H113750" s="1"/>
      <c r="I113750" s="1"/>
      <c r="J113750" s="1"/>
      <c r="K113750" s="1"/>
      <c r="L113750" s="1"/>
      <c r="M113750" s="1"/>
      <c r="N113750" s="1"/>
      <c r="O113750" s="1"/>
      <c r="P113750" s="1"/>
      <c r="Q113750" s="1"/>
      <c r="R113750" s="1"/>
      <c r="S113750" s="1"/>
      <c r="T113750" s="1"/>
      <c r="U113750" s="1"/>
    </row>
    <row r="113751" spans="2:21">
      <c r="B113751" s="26"/>
      <c r="C113751" s="1"/>
      <c r="D113751" s="1"/>
      <c r="E113751" s="1"/>
      <c r="F113751" s="1"/>
      <c r="G113751" s="1"/>
      <c r="H113751" s="1"/>
      <c r="I113751" s="1"/>
      <c r="J113751" s="1"/>
      <c r="K113751" s="1"/>
      <c r="L113751" s="1"/>
      <c r="M113751" s="1"/>
      <c r="N113751" s="1"/>
      <c r="O113751" s="1"/>
      <c r="P113751" s="1"/>
      <c r="Q113751" s="1"/>
      <c r="R113751" s="1"/>
      <c r="S113751" s="1"/>
      <c r="T113751" s="1"/>
      <c r="U113751" s="1"/>
    </row>
    <row r="113752" spans="2:21">
      <c r="B113752" s="26"/>
      <c r="C113752" s="1"/>
      <c r="D113752" s="1"/>
      <c r="E113752" s="1"/>
      <c r="F113752" s="1"/>
      <c r="G113752" s="1"/>
      <c r="H113752" s="1"/>
      <c r="I113752" s="1"/>
      <c r="J113752" s="1"/>
      <c r="K113752" s="1"/>
      <c r="L113752" s="1"/>
      <c r="M113752" s="1"/>
      <c r="N113752" s="1"/>
      <c r="O113752" s="1"/>
      <c r="P113752" s="1"/>
      <c r="Q113752" s="1"/>
      <c r="R113752" s="1"/>
      <c r="S113752" s="1"/>
      <c r="T113752" s="1"/>
      <c r="U113752" s="1"/>
    </row>
    <row r="113753" spans="2:21">
      <c r="B113753" s="26"/>
      <c r="C113753" s="1"/>
      <c r="D113753" s="1"/>
      <c r="E113753" s="1"/>
      <c r="F113753" s="1"/>
      <c r="G113753" s="1"/>
      <c r="H113753" s="1"/>
      <c r="I113753" s="1"/>
      <c r="J113753" s="1"/>
      <c r="K113753" s="1"/>
      <c r="L113753" s="1"/>
      <c r="M113753" s="1"/>
      <c r="N113753" s="1"/>
      <c r="O113753" s="1"/>
      <c r="P113753" s="1"/>
      <c r="Q113753" s="1"/>
      <c r="R113753" s="1"/>
      <c r="S113753" s="1"/>
      <c r="T113753" s="1"/>
      <c r="U113753" s="1"/>
    </row>
    <row r="113754" spans="2:21">
      <c r="B113754" s="26"/>
      <c r="C113754" s="1"/>
      <c r="D113754" s="1"/>
      <c r="E113754" s="1"/>
      <c r="F113754" s="1"/>
      <c r="G113754" s="1"/>
      <c r="H113754" s="1"/>
      <c r="I113754" s="1"/>
      <c r="J113754" s="1"/>
      <c r="K113754" s="1"/>
      <c r="L113754" s="1"/>
      <c r="M113754" s="1"/>
      <c r="N113754" s="1"/>
      <c r="O113754" s="1"/>
      <c r="P113754" s="1"/>
      <c r="Q113754" s="1"/>
      <c r="R113754" s="1"/>
      <c r="S113754" s="1"/>
      <c r="T113754" s="1"/>
      <c r="U113754" s="1"/>
    </row>
    <row r="113755" spans="2:21">
      <c r="B113755" s="26"/>
      <c r="C113755" s="1"/>
      <c r="D113755" s="1"/>
      <c r="E113755" s="1"/>
      <c r="F113755" s="1"/>
      <c r="G113755" s="1"/>
      <c r="H113755" s="1"/>
      <c r="I113755" s="1"/>
      <c r="J113755" s="1"/>
      <c r="K113755" s="1"/>
      <c r="L113755" s="1"/>
      <c r="M113755" s="1"/>
      <c r="N113755" s="1"/>
      <c r="O113755" s="1"/>
      <c r="P113755" s="1"/>
      <c r="Q113755" s="1"/>
      <c r="R113755" s="1"/>
      <c r="S113755" s="1"/>
      <c r="T113755" s="1"/>
      <c r="U113755" s="1"/>
    </row>
    <row r="113756" spans="2:21">
      <c r="B113756" s="26"/>
      <c r="C113756" s="1"/>
      <c r="D113756" s="1"/>
      <c r="E113756" s="1"/>
      <c r="F113756" s="1"/>
      <c r="G113756" s="1"/>
      <c r="H113756" s="1"/>
      <c r="I113756" s="1"/>
      <c r="J113756" s="1"/>
      <c r="K113756" s="1"/>
      <c r="L113756" s="1"/>
      <c r="M113756" s="1"/>
      <c r="N113756" s="1"/>
      <c r="O113756" s="1"/>
      <c r="P113756" s="1"/>
      <c r="Q113756" s="1"/>
      <c r="R113756" s="1"/>
      <c r="S113756" s="1"/>
      <c r="T113756" s="1"/>
      <c r="U113756" s="1"/>
    </row>
    <row r="113757" spans="2:21">
      <c r="B113757" s="26"/>
      <c r="C113757" s="1"/>
      <c r="D113757" s="1"/>
      <c r="E113757" s="1"/>
      <c r="F113757" s="1"/>
      <c r="G113757" s="1"/>
      <c r="H113757" s="1"/>
      <c r="I113757" s="1"/>
      <c r="J113757" s="1"/>
      <c r="K113757" s="1"/>
      <c r="L113757" s="1"/>
      <c r="M113757" s="1"/>
      <c r="N113757" s="1"/>
      <c r="O113757" s="1"/>
      <c r="P113757" s="1"/>
      <c r="Q113757" s="1"/>
      <c r="R113757" s="1"/>
      <c r="S113757" s="1"/>
      <c r="T113757" s="1"/>
      <c r="U113757" s="1"/>
    </row>
    <row r="113758" spans="2:21">
      <c r="B113758" s="26"/>
      <c r="C113758" s="1"/>
      <c r="D113758" s="1"/>
      <c r="E113758" s="1"/>
      <c r="F113758" s="1"/>
      <c r="G113758" s="1"/>
      <c r="H113758" s="1"/>
      <c r="I113758" s="1"/>
      <c r="J113758" s="1"/>
      <c r="K113758" s="1"/>
      <c r="L113758" s="1"/>
      <c r="M113758" s="1"/>
      <c r="N113758" s="1"/>
      <c r="O113758" s="1"/>
      <c r="P113758" s="1"/>
      <c r="Q113758" s="1"/>
      <c r="R113758" s="1"/>
      <c r="S113758" s="1"/>
      <c r="T113758" s="1"/>
      <c r="U113758" s="1"/>
    </row>
    <row r="113759" spans="2:21">
      <c r="B113759" s="26"/>
      <c r="C113759" s="1"/>
      <c r="D113759" s="1"/>
      <c r="E113759" s="1"/>
      <c r="F113759" s="1"/>
      <c r="G113759" s="1"/>
      <c r="H113759" s="1"/>
      <c r="I113759" s="1"/>
      <c r="J113759" s="1"/>
      <c r="K113759" s="1"/>
      <c r="L113759" s="1"/>
      <c r="M113759" s="1"/>
      <c r="N113759" s="1"/>
      <c r="O113759" s="1"/>
      <c r="P113759" s="1"/>
      <c r="Q113759" s="1"/>
      <c r="R113759" s="1"/>
      <c r="S113759" s="1"/>
      <c r="T113759" s="1"/>
      <c r="U113759" s="1"/>
    </row>
    <row r="113760" spans="2:21">
      <c r="B113760" s="26"/>
      <c r="C113760" s="1"/>
      <c r="D113760" s="1"/>
      <c r="E113760" s="1"/>
      <c r="F113760" s="1"/>
      <c r="G113760" s="1"/>
      <c r="H113760" s="1"/>
      <c r="I113760" s="1"/>
      <c r="J113760" s="1"/>
      <c r="K113760" s="1"/>
      <c r="L113760" s="1"/>
      <c r="M113760" s="1"/>
      <c r="N113760" s="1"/>
      <c r="O113760" s="1"/>
      <c r="P113760" s="1"/>
      <c r="Q113760" s="1"/>
      <c r="R113760" s="1"/>
      <c r="S113760" s="1"/>
      <c r="T113760" s="1"/>
      <c r="U113760" s="1"/>
    </row>
    <row r="113761" spans="2:21">
      <c r="B113761" s="26"/>
      <c r="C113761" s="1"/>
      <c r="D113761" s="1"/>
      <c r="E113761" s="1"/>
      <c r="F113761" s="1"/>
      <c r="G113761" s="1"/>
      <c r="H113761" s="1"/>
      <c r="I113761" s="1"/>
      <c r="J113761" s="1"/>
      <c r="K113761" s="1"/>
      <c r="L113761" s="1"/>
      <c r="M113761" s="1"/>
      <c r="N113761" s="1"/>
      <c r="O113761" s="1"/>
      <c r="P113761" s="1"/>
      <c r="Q113761" s="1"/>
      <c r="R113761" s="1"/>
      <c r="S113761" s="1"/>
      <c r="T113761" s="1"/>
      <c r="U113761" s="1"/>
    </row>
    <row r="113762" spans="2:21">
      <c r="B113762" s="26"/>
      <c r="C113762" s="1"/>
      <c r="D113762" s="1"/>
      <c r="E113762" s="1"/>
      <c r="F113762" s="1"/>
      <c r="G113762" s="1"/>
      <c r="H113762" s="1"/>
      <c r="I113762" s="1"/>
      <c r="J113762" s="1"/>
      <c r="K113762" s="1"/>
      <c r="L113762" s="1"/>
      <c r="M113762" s="1"/>
      <c r="N113762" s="1"/>
      <c r="O113762" s="1"/>
      <c r="P113762" s="1"/>
      <c r="Q113762" s="1"/>
      <c r="R113762" s="1"/>
      <c r="S113762" s="1"/>
      <c r="T113762" s="1"/>
      <c r="U113762" s="1"/>
    </row>
    <row r="113763" spans="2:21">
      <c r="B113763" s="26"/>
      <c r="C113763" s="1"/>
      <c r="D113763" s="1"/>
      <c r="E113763" s="1"/>
      <c r="F113763" s="1"/>
      <c r="G113763" s="1"/>
      <c r="H113763" s="1"/>
      <c r="I113763" s="1"/>
      <c r="J113763" s="1"/>
      <c r="K113763" s="1"/>
      <c r="L113763" s="1"/>
      <c r="M113763" s="1"/>
      <c r="N113763" s="1"/>
      <c r="O113763" s="1"/>
      <c r="P113763" s="1"/>
      <c r="Q113763" s="1"/>
      <c r="R113763" s="1"/>
      <c r="S113763" s="1"/>
      <c r="T113763" s="1"/>
      <c r="U113763" s="1"/>
    </row>
    <row r="113764" spans="2:21">
      <c r="B113764" s="26"/>
      <c r="C113764" s="1"/>
      <c r="D113764" s="1"/>
      <c r="E113764" s="1"/>
      <c r="F113764" s="1"/>
      <c r="G113764" s="1"/>
      <c r="H113764" s="1"/>
      <c r="I113764" s="1"/>
      <c r="J113764" s="1"/>
      <c r="K113764" s="1"/>
      <c r="L113764" s="1"/>
      <c r="M113764" s="1"/>
      <c r="N113764" s="1"/>
      <c r="O113764" s="1"/>
      <c r="P113764" s="1"/>
      <c r="Q113764" s="1"/>
      <c r="R113764" s="1"/>
      <c r="S113764" s="1"/>
      <c r="T113764" s="1"/>
      <c r="U113764" s="1"/>
    </row>
    <row r="113765" spans="2:21">
      <c r="B113765" s="26"/>
      <c r="C113765" s="1"/>
      <c r="D113765" s="1"/>
      <c r="E113765" s="1"/>
      <c r="F113765" s="1"/>
      <c r="G113765" s="1"/>
      <c r="H113765" s="1"/>
      <c r="I113765" s="1"/>
      <c r="J113765" s="1"/>
      <c r="K113765" s="1"/>
      <c r="L113765" s="1"/>
      <c r="M113765" s="1"/>
      <c r="N113765" s="1"/>
      <c r="O113765" s="1"/>
      <c r="P113765" s="1"/>
      <c r="Q113765" s="1"/>
      <c r="R113765" s="1"/>
      <c r="S113765" s="1"/>
      <c r="T113765" s="1"/>
      <c r="U113765" s="1"/>
    </row>
    <row r="113766" spans="2:21">
      <c r="B113766" s="26"/>
      <c r="C113766" s="1"/>
      <c r="D113766" s="1"/>
      <c r="E113766" s="1"/>
      <c r="F113766" s="1"/>
      <c r="G113766" s="1"/>
      <c r="H113766" s="1"/>
      <c r="I113766" s="1"/>
      <c r="J113766" s="1"/>
      <c r="K113766" s="1"/>
      <c r="L113766" s="1"/>
      <c r="M113766" s="1"/>
      <c r="N113766" s="1"/>
      <c r="O113766" s="1"/>
      <c r="P113766" s="1"/>
      <c r="Q113766" s="1"/>
      <c r="R113766" s="1"/>
      <c r="S113766" s="1"/>
      <c r="T113766" s="1"/>
      <c r="U113766" s="1"/>
    </row>
    <row r="113767" spans="2:21">
      <c r="B113767" s="26"/>
      <c r="C113767" s="1"/>
      <c r="D113767" s="1"/>
      <c r="E113767" s="1"/>
      <c r="F113767" s="1"/>
      <c r="G113767" s="1"/>
      <c r="H113767" s="1"/>
      <c r="I113767" s="1"/>
      <c r="J113767" s="1"/>
      <c r="K113767" s="1"/>
      <c r="L113767" s="1"/>
      <c r="M113767" s="1"/>
      <c r="N113767" s="1"/>
      <c r="O113767" s="1"/>
      <c r="P113767" s="1"/>
      <c r="Q113767" s="1"/>
      <c r="R113767" s="1"/>
      <c r="S113767" s="1"/>
      <c r="T113767" s="1"/>
      <c r="U113767" s="1"/>
    </row>
    <row r="113768" spans="2:21">
      <c r="B113768" s="26"/>
      <c r="C113768" s="1"/>
      <c r="D113768" s="1"/>
      <c r="E113768" s="1"/>
      <c r="F113768" s="1"/>
      <c r="G113768" s="1"/>
      <c r="H113768" s="1"/>
      <c r="I113768" s="1"/>
      <c r="J113768" s="1"/>
      <c r="K113768" s="1"/>
      <c r="L113768" s="1"/>
      <c r="M113768" s="1"/>
      <c r="N113768" s="1"/>
      <c r="O113768" s="1"/>
      <c r="P113768" s="1"/>
      <c r="Q113768" s="1"/>
      <c r="R113768" s="1"/>
      <c r="S113768" s="1"/>
      <c r="T113768" s="1"/>
      <c r="U113768" s="1"/>
    </row>
    <row r="113769" spans="2:21">
      <c r="B113769" s="26"/>
      <c r="C113769" s="1"/>
      <c r="D113769" s="1"/>
      <c r="E113769" s="1"/>
      <c r="F113769" s="1"/>
      <c r="G113769" s="1"/>
      <c r="H113769" s="1"/>
      <c r="I113769" s="1"/>
      <c r="J113769" s="1"/>
      <c r="K113769" s="1"/>
      <c r="L113769" s="1"/>
      <c r="M113769" s="1"/>
      <c r="N113769" s="1"/>
      <c r="O113769" s="1"/>
      <c r="P113769" s="1"/>
      <c r="Q113769" s="1"/>
      <c r="R113769" s="1"/>
      <c r="S113769" s="1"/>
      <c r="T113769" s="1"/>
      <c r="U113769" s="1"/>
    </row>
    <row r="113770" spans="2:21">
      <c r="B113770" s="26"/>
      <c r="C113770" s="1"/>
      <c r="D113770" s="1"/>
      <c r="E113770" s="1"/>
      <c r="F113770" s="1"/>
      <c r="G113770" s="1"/>
      <c r="H113770" s="1"/>
      <c r="I113770" s="1"/>
      <c r="J113770" s="1"/>
      <c r="K113770" s="1"/>
      <c r="L113770" s="1"/>
      <c r="M113770" s="1"/>
      <c r="N113770" s="1"/>
      <c r="O113770" s="1"/>
      <c r="P113770" s="1"/>
      <c r="Q113770" s="1"/>
      <c r="R113770" s="1"/>
      <c r="S113770" s="1"/>
      <c r="T113770" s="1"/>
      <c r="U113770" s="1"/>
    </row>
    <row r="113771" spans="2:21">
      <c r="B113771" s="26"/>
      <c r="C113771" s="1"/>
      <c r="D113771" s="1"/>
      <c r="E113771" s="1"/>
      <c r="F113771" s="1"/>
      <c r="G113771" s="1"/>
      <c r="H113771" s="1"/>
      <c r="I113771" s="1"/>
      <c r="J113771" s="1"/>
      <c r="K113771" s="1"/>
      <c r="L113771" s="1"/>
      <c r="M113771" s="1"/>
      <c r="N113771" s="1"/>
      <c r="O113771" s="1"/>
      <c r="P113771" s="1"/>
      <c r="Q113771" s="1"/>
      <c r="R113771" s="1"/>
      <c r="S113771" s="1"/>
      <c r="T113771" s="1"/>
      <c r="U113771" s="1"/>
    </row>
    <row r="113772" spans="2:21">
      <c r="B113772" s="26"/>
      <c r="C113772" s="1"/>
      <c r="D113772" s="1"/>
      <c r="E113772" s="1"/>
      <c r="F113772" s="1"/>
      <c r="G113772" s="1"/>
      <c r="H113772" s="1"/>
      <c r="I113772" s="1"/>
      <c r="J113772" s="1"/>
      <c r="K113772" s="1"/>
      <c r="L113772" s="1"/>
      <c r="M113772" s="1"/>
      <c r="N113772" s="1"/>
      <c r="O113772" s="1"/>
      <c r="P113772" s="1"/>
      <c r="Q113772" s="1"/>
      <c r="R113772" s="1"/>
      <c r="S113772" s="1"/>
      <c r="T113772" s="1"/>
      <c r="U113772" s="1"/>
    </row>
    <row r="113773" spans="2:21">
      <c r="B113773" s="26"/>
      <c r="C113773" s="1"/>
      <c r="D113773" s="1"/>
      <c r="E113773" s="1"/>
      <c r="F113773" s="1"/>
      <c r="G113773" s="1"/>
      <c r="H113773" s="1"/>
      <c r="I113773" s="1"/>
      <c r="J113773" s="1"/>
      <c r="K113773" s="1"/>
      <c r="L113773" s="1"/>
      <c r="M113773" s="1"/>
      <c r="N113773" s="1"/>
      <c r="O113773" s="1"/>
      <c r="P113773" s="1"/>
      <c r="Q113773" s="1"/>
      <c r="R113773" s="1"/>
      <c r="S113773" s="1"/>
      <c r="T113773" s="1"/>
      <c r="U113773" s="1"/>
    </row>
    <row r="113774" spans="2:21">
      <c r="B113774" s="26"/>
      <c r="C113774" s="1"/>
      <c r="D113774" s="1"/>
      <c r="E113774" s="1"/>
      <c r="F113774" s="1"/>
      <c r="G113774" s="1"/>
      <c r="H113774" s="1"/>
      <c r="I113774" s="1"/>
      <c r="J113774" s="1"/>
      <c r="K113774" s="1"/>
      <c r="L113774" s="1"/>
      <c r="M113774" s="1"/>
      <c r="N113774" s="1"/>
      <c r="O113774" s="1"/>
      <c r="P113774" s="1"/>
      <c r="Q113774" s="1"/>
      <c r="R113774" s="1"/>
      <c r="S113774" s="1"/>
      <c r="T113774" s="1"/>
      <c r="U113774" s="1"/>
    </row>
    <row r="113775" spans="2:21">
      <c r="B113775" s="26"/>
      <c r="C113775" s="1"/>
      <c r="D113775" s="1"/>
      <c r="E113775" s="1"/>
      <c r="F113775" s="1"/>
      <c r="G113775" s="1"/>
      <c r="H113775" s="1"/>
      <c r="I113775" s="1"/>
      <c r="J113775" s="1"/>
      <c r="K113775" s="1"/>
      <c r="L113775" s="1"/>
      <c r="M113775" s="1"/>
      <c r="N113775" s="1"/>
      <c r="O113775" s="1"/>
      <c r="P113775" s="1"/>
      <c r="Q113775" s="1"/>
      <c r="R113775" s="1"/>
      <c r="S113775" s="1"/>
      <c r="T113775" s="1"/>
      <c r="U113775" s="1"/>
    </row>
    <row r="113776" spans="2:21">
      <c r="B113776" s="26"/>
      <c r="C113776" s="1"/>
      <c r="D113776" s="1"/>
      <c r="E113776" s="1"/>
      <c r="F113776" s="1"/>
      <c r="G113776" s="1"/>
      <c r="H113776" s="1"/>
      <c r="I113776" s="1"/>
      <c r="J113776" s="1"/>
      <c r="K113776" s="1"/>
      <c r="L113776" s="1"/>
      <c r="M113776" s="1"/>
      <c r="N113776" s="1"/>
      <c r="O113776" s="1"/>
      <c r="P113776" s="1"/>
      <c r="Q113776" s="1"/>
      <c r="R113776" s="1"/>
      <c r="S113776" s="1"/>
      <c r="T113776" s="1"/>
      <c r="U113776" s="1"/>
    </row>
    <row r="113777" spans="2:21">
      <c r="B113777" s="26"/>
      <c r="C113777" s="1"/>
      <c r="D113777" s="1"/>
      <c r="E113777" s="1"/>
      <c r="F113777" s="1"/>
      <c r="G113777" s="1"/>
      <c r="H113777" s="1"/>
      <c r="I113777" s="1"/>
      <c r="J113777" s="1"/>
      <c r="K113777" s="1"/>
      <c r="L113777" s="1"/>
      <c r="M113777" s="1"/>
      <c r="N113777" s="1"/>
      <c r="O113777" s="1"/>
      <c r="P113777" s="1"/>
      <c r="Q113777" s="1"/>
      <c r="R113777" s="1"/>
      <c r="S113777" s="1"/>
      <c r="T113777" s="1"/>
      <c r="U113777" s="1"/>
    </row>
    <row r="113778" spans="2:21">
      <c r="B113778" s="26"/>
      <c r="C113778" s="1"/>
      <c r="D113778" s="1"/>
      <c r="E113778" s="1"/>
      <c r="F113778" s="1"/>
      <c r="G113778" s="1"/>
      <c r="H113778" s="1"/>
      <c r="I113778" s="1"/>
      <c r="J113778" s="1"/>
      <c r="K113778" s="1"/>
      <c r="L113778" s="1"/>
      <c r="M113778" s="1"/>
      <c r="N113778" s="1"/>
      <c r="O113778" s="1"/>
      <c r="P113778" s="1"/>
      <c r="Q113778" s="1"/>
      <c r="R113778" s="1"/>
      <c r="S113778" s="1"/>
      <c r="T113778" s="1"/>
      <c r="U113778" s="1"/>
    </row>
    <row r="113779" spans="2:21">
      <c r="B113779" s="26"/>
      <c r="C113779" s="1"/>
      <c r="D113779" s="1"/>
      <c r="E113779" s="1"/>
      <c r="F113779" s="1"/>
      <c r="G113779" s="1"/>
      <c r="H113779" s="1"/>
      <c r="I113779" s="1"/>
      <c r="J113779" s="1"/>
      <c r="K113779" s="1"/>
      <c r="L113779" s="1"/>
      <c r="M113779" s="1"/>
      <c r="N113779" s="1"/>
      <c r="O113779" s="1"/>
      <c r="P113779" s="1"/>
      <c r="Q113779" s="1"/>
      <c r="R113779" s="1"/>
      <c r="S113779" s="1"/>
      <c r="T113779" s="1"/>
      <c r="U113779" s="1"/>
    </row>
    <row r="113780" spans="2:21">
      <c r="B113780" s="26"/>
      <c r="C113780" s="1"/>
      <c r="D113780" s="1"/>
      <c r="E113780" s="1"/>
      <c r="F113780" s="1"/>
      <c r="G113780" s="1"/>
      <c r="H113780" s="1"/>
      <c r="I113780" s="1"/>
      <c r="J113780" s="1"/>
      <c r="K113780" s="1"/>
      <c r="L113780" s="1"/>
      <c r="M113780" s="1"/>
      <c r="N113780" s="1"/>
      <c r="O113780" s="1"/>
      <c r="P113780" s="1"/>
      <c r="Q113780" s="1"/>
      <c r="R113780" s="1"/>
      <c r="S113780" s="1"/>
      <c r="T113780" s="1"/>
      <c r="U113780" s="1"/>
    </row>
    <row r="113781" spans="2:21">
      <c r="B113781" s="26"/>
      <c r="C113781" s="1"/>
      <c r="D113781" s="1"/>
      <c r="E113781" s="1"/>
      <c r="F113781" s="1"/>
      <c r="G113781" s="1"/>
      <c r="H113781" s="1"/>
      <c r="I113781" s="1"/>
      <c r="J113781" s="1"/>
      <c r="K113781" s="1"/>
      <c r="L113781" s="1"/>
      <c r="M113781" s="1"/>
      <c r="N113781" s="1"/>
      <c r="O113781" s="1"/>
      <c r="P113781" s="1"/>
      <c r="Q113781" s="1"/>
      <c r="R113781" s="1"/>
      <c r="S113781" s="1"/>
      <c r="T113781" s="1"/>
      <c r="U113781" s="1"/>
    </row>
    <row r="113782" spans="2:21">
      <c r="B113782" s="26"/>
      <c r="C113782" s="1"/>
      <c r="D113782" s="1"/>
      <c r="E113782" s="1"/>
      <c r="F113782" s="1"/>
      <c r="G113782" s="1"/>
      <c r="H113782" s="1"/>
      <c r="I113782" s="1"/>
      <c r="J113782" s="1"/>
      <c r="K113782" s="1"/>
      <c r="L113782" s="1"/>
      <c r="M113782" s="1"/>
      <c r="N113782" s="1"/>
      <c r="O113782" s="1"/>
      <c r="P113782" s="1"/>
      <c r="Q113782" s="1"/>
      <c r="R113782" s="1"/>
      <c r="S113782" s="1"/>
      <c r="T113782" s="1"/>
      <c r="U113782" s="1"/>
    </row>
    <row r="113783" spans="2:21">
      <c r="B113783" s="26"/>
      <c r="C113783" s="1"/>
      <c r="D113783" s="1"/>
      <c r="E113783" s="1"/>
      <c r="F113783" s="1"/>
      <c r="G113783" s="1"/>
      <c r="H113783" s="1"/>
      <c r="I113783" s="1"/>
      <c r="J113783" s="1"/>
      <c r="K113783" s="1"/>
      <c r="L113783" s="1"/>
      <c r="M113783" s="1"/>
      <c r="N113783" s="1"/>
      <c r="O113783" s="1"/>
      <c r="P113783" s="1"/>
      <c r="Q113783" s="1"/>
      <c r="R113783" s="1"/>
      <c r="S113783" s="1"/>
      <c r="T113783" s="1"/>
      <c r="U113783" s="1"/>
    </row>
    <row r="113784" spans="2:21">
      <c r="B113784" s="26"/>
      <c r="C113784" s="1"/>
      <c r="D113784" s="1"/>
      <c r="E113784" s="1"/>
      <c r="F113784" s="1"/>
      <c r="G113784" s="1"/>
      <c r="H113784" s="1"/>
      <c r="I113784" s="1"/>
      <c r="J113784" s="1"/>
      <c r="K113784" s="1"/>
      <c r="L113784" s="1"/>
      <c r="M113784" s="1"/>
      <c r="N113784" s="1"/>
      <c r="O113784" s="1"/>
      <c r="P113784" s="1"/>
      <c r="Q113784" s="1"/>
      <c r="R113784" s="1"/>
      <c r="S113784" s="1"/>
      <c r="T113784" s="1"/>
      <c r="U113784" s="1"/>
    </row>
    <row r="113785" spans="2:21">
      <c r="B113785" s="26"/>
      <c r="C113785" s="1"/>
      <c r="D113785" s="1"/>
      <c r="E113785" s="1"/>
      <c r="F113785" s="1"/>
      <c r="G113785" s="1"/>
      <c r="H113785" s="1"/>
      <c r="I113785" s="1"/>
      <c r="J113785" s="1"/>
      <c r="K113785" s="1"/>
      <c r="L113785" s="1"/>
      <c r="M113785" s="1"/>
      <c r="N113785" s="1"/>
      <c r="O113785" s="1"/>
      <c r="P113785" s="1"/>
      <c r="Q113785" s="1"/>
      <c r="R113785" s="1"/>
      <c r="S113785" s="1"/>
      <c r="T113785" s="1"/>
      <c r="U113785" s="1"/>
    </row>
    <row r="113786" spans="2:21">
      <c r="B113786" s="26"/>
      <c r="C113786" s="1"/>
      <c r="D113786" s="1"/>
      <c r="E113786" s="1"/>
      <c r="F113786" s="1"/>
      <c r="G113786" s="1"/>
      <c r="H113786" s="1"/>
      <c r="I113786" s="1"/>
      <c r="J113786" s="1"/>
      <c r="K113786" s="1"/>
      <c r="L113786" s="1"/>
      <c r="M113786" s="1"/>
      <c r="N113786" s="1"/>
      <c r="O113786" s="1"/>
      <c r="P113786" s="1"/>
      <c r="Q113786" s="1"/>
      <c r="R113786" s="1"/>
      <c r="S113786" s="1"/>
      <c r="T113786" s="1"/>
      <c r="U113786" s="1"/>
    </row>
    <row r="113787" spans="2:21">
      <c r="B113787" s="26"/>
      <c r="C113787" s="1"/>
      <c r="D113787" s="1"/>
      <c r="E113787" s="1"/>
      <c r="F113787" s="1"/>
      <c r="G113787" s="1"/>
      <c r="H113787" s="1"/>
      <c r="I113787" s="1"/>
      <c r="J113787" s="1"/>
      <c r="K113787" s="1"/>
      <c r="L113787" s="1"/>
      <c r="M113787" s="1"/>
      <c r="N113787" s="1"/>
      <c r="O113787" s="1"/>
      <c r="P113787" s="1"/>
      <c r="Q113787" s="1"/>
      <c r="R113787" s="1"/>
      <c r="S113787" s="1"/>
      <c r="T113787" s="1"/>
      <c r="U113787" s="1"/>
    </row>
    <row r="113788" spans="2:21">
      <c r="B113788" s="26"/>
      <c r="C113788" s="1"/>
      <c r="D113788" s="1"/>
      <c r="E113788" s="1"/>
      <c r="F113788" s="1"/>
      <c r="G113788" s="1"/>
      <c r="H113788" s="1"/>
      <c r="I113788" s="1"/>
      <c r="J113788" s="1"/>
      <c r="K113788" s="1"/>
      <c r="L113788" s="1"/>
      <c r="M113788" s="1"/>
      <c r="N113788" s="1"/>
      <c r="O113788" s="1"/>
      <c r="P113788" s="1"/>
      <c r="Q113788" s="1"/>
      <c r="R113788" s="1"/>
      <c r="S113788" s="1"/>
      <c r="T113788" s="1"/>
      <c r="U113788" s="1"/>
    </row>
    <row r="113789" spans="2:21">
      <c r="B113789" s="26"/>
      <c r="C113789" s="1"/>
      <c r="D113789" s="1"/>
      <c r="E113789" s="1"/>
      <c r="F113789" s="1"/>
      <c r="G113789" s="1"/>
      <c r="H113789" s="1"/>
      <c r="I113789" s="1"/>
      <c r="J113789" s="1"/>
      <c r="K113789" s="1"/>
      <c r="L113789" s="1"/>
      <c r="M113789" s="1"/>
      <c r="N113789" s="1"/>
      <c r="O113789" s="1"/>
      <c r="P113789" s="1"/>
      <c r="Q113789" s="1"/>
      <c r="R113789" s="1"/>
      <c r="S113789" s="1"/>
      <c r="T113789" s="1"/>
      <c r="U113789" s="1"/>
    </row>
    <row r="113790" spans="2:21">
      <c r="B113790" s="26"/>
      <c r="C113790" s="1"/>
      <c r="D113790" s="1"/>
      <c r="E113790" s="1"/>
      <c r="F113790" s="1"/>
      <c r="G113790" s="1"/>
      <c r="H113790" s="1"/>
      <c r="I113790" s="1"/>
      <c r="J113790" s="1"/>
      <c r="K113790" s="1"/>
      <c r="L113790" s="1"/>
      <c r="M113790" s="1"/>
      <c r="N113790" s="1"/>
      <c r="O113790" s="1"/>
      <c r="P113790" s="1"/>
      <c r="Q113790" s="1"/>
      <c r="R113790" s="1"/>
      <c r="S113790" s="1"/>
      <c r="T113790" s="1"/>
      <c r="U113790" s="1"/>
    </row>
    <row r="113791" spans="2:21">
      <c r="B113791" s="26"/>
      <c r="C113791" s="1"/>
      <c r="D113791" s="1"/>
      <c r="E113791" s="1"/>
      <c r="F113791" s="1"/>
      <c r="G113791" s="1"/>
      <c r="H113791" s="1"/>
      <c r="I113791" s="1"/>
      <c r="J113791" s="1"/>
      <c r="K113791" s="1"/>
      <c r="L113791" s="1"/>
      <c r="M113791" s="1"/>
      <c r="N113791" s="1"/>
      <c r="O113791" s="1"/>
      <c r="P113791" s="1"/>
      <c r="Q113791" s="1"/>
      <c r="R113791" s="1"/>
      <c r="S113791" s="1"/>
      <c r="T113791" s="1"/>
      <c r="U113791" s="1"/>
    </row>
    <row r="113792" spans="2:21">
      <c r="B113792" s="26"/>
      <c r="C113792" s="1"/>
      <c r="D113792" s="1"/>
      <c r="E113792" s="1"/>
      <c r="F113792" s="1"/>
      <c r="G113792" s="1"/>
      <c r="H113792" s="1"/>
      <c r="I113792" s="1"/>
      <c r="J113792" s="1"/>
      <c r="K113792" s="1"/>
      <c r="L113792" s="1"/>
      <c r="M113792" s="1"/>
      <c r="N113792" s="1"/>
      <c r="O113792" s="1"/>
      <c r="P113792" s="1"/>
      <c r="Q113792" s="1"/>
      <c r="R113792" s="1"/>
      <c r="S113792" s="1"/>
      <c r="T113792" s="1"/>
      <c r="U113792" s="1"/>
    </row>
    <row r="113793" spans="2:21">
      <c r="B113793" s="26"/>
      <c r="C113793" s="1"/>
      <c r="D113793" s="1"/>
      <c r="E113793" s="1"/>
      <c r="F113793" s="1"/>
      <c r="G113793" s="1"/>
      <c r="H113793" s="1"/>
      <c r="I113793" s="1"/>
      <c r="J113793" s="1"/>
      <c r="K113793" s="1"/>
      <c r="L113793" s="1"/>
      <c r="M113793" s="1"/>
      <c r="N113793" s="1"/>
      <c r="O113793" s="1"/>
      <c r="P113793" s="1"/>
      <c r="Q113793" s="1"/>
      <c r="R113793" s="1"/>
      <c r="S113793" s="1"/>
      <c r="T113793" s="1"/>
      <c r="U113793" s="1"/>
    </row>
    <row r="113794" spans="2:21">
      <c r="B113794" s="26"/>
      <c r="C113794" s="1"/>
      <c r="D113794" s="1"/>
      <c r="E113794" s="1"/>
      <c r="F113794" s="1"/>
      <c r="G113794" s="1"/>
      <c r="H113794" s="1"/>
      <c r="I113794" s="1"/>
      <c r="J113794" s="1"/>
      <c r="K113794" s="1"/>
      <c r="L113794" s="1"/>
      <c r="M113794" s="1"/>
      <c r="N113794" s="1"/>
      <c r="O113794" s="1"/>
      <c r="P113794" s="1"/>
      <c r="Q113794" s="1"/>
      <c r="R113794" s="1"/>
      <c r="S113794" s="1"/>
      <c r="T113794" s="1"/>
      <c r="U113794" s="1"/>
    </row>
    <row r="113795" spans="2:21">
      <c r="B113795" s="26"/>
      <c r="C113795" s="1"/>
      <c r="D113795" s="1"/>
      <c r="E113795" s="1"/>
      <c r="F113795" s="1"/>
      <c r="G113795" s="1"/>
      <c r="H113795" s="1"/>
      <c r="I113795" s="1"/>
      <c r="J113795" s="1"/>
      <c r="K113795" s="1"/>
      <c r="L113795" s="1"/>
      <c r="M113795" s="1"/>
      <c r="N113795" s="1"/>
      <c r="O113795" s="1"/>
      <c r="P113795" s="1"/>
      <c r="Q113795" s="1"/>
      <c r="R113795" s="1"/>
      <c r="S113795" s="1"/>
      <c r="T113795" s="1"/>
      <c r="U113795" s="1"/>
    </row>
    <row r="113796" spans="2:21">
      <c r="B113796" s="26"/>
      <c r="C113796" s="1"/>
      <c r="D113796" s="1"/>
      <c r="E113796" s="1"/>
      <c r="F113796" s="1"/>
      <c r="G113796" s="1"/>
      <c r="H113796" s="1"/>
      <c r="I113796" s="1"/>
      <c r="J113796" s="1"/>
      <c r="K113796" s="1"/>
      <c r="L113796" s="1"/>
      <c r="M113796" s="1"/>
      <c r="N113796" s="1"/>
      <c r="O113796" s="1"/>
      <c r="P113796" s="1"/>
      <c r="Q113796" s="1"/>
      <c r="R113796" s="1"/>
      <c r="S113796" s="1"/>
      <c r="T113796" s="1"/>
      <c r="U113796" s="1"/>
    </row>
    <row r="113797" spans="2:21">
      <c r="B113797" s="26"/>
      <c r="C113797" s="1"/>
      <c r="D113797" s="1"/>
      <c r="E113797" s="1"/>
      <c r="F113797" s="1"/>
      <c r="G113797" s="1"/>
      <c r="H113797" s="1"/>
      <c r="I113797" s="1"/>
      <c r="J113797" s="1"/>
      <c r="K113797" s="1"/>
      <c r="L113797" s="1"/>
      <c r="M113797" s="1"/>
      <c r="N113797" s="1"/>
      <c r="O113797" s="1"/>
      <c r="P113797" s="1"/>
      <c r="Q113797" s="1"/>
      <c r="R113797" s="1"/>
      <c r="S113797" s="1"/>
      <c r="T113797" s="1"/>
      <c r="U113797" s="1"/>
    </row>
    <row r="113798" spans="2:21">
      <c r="B113798" s="26"/>
      <c r="C113798" s="1"/>
      <c r="D113798" s="1"/>
      <c r="E113798" s="1"/>
      <c r="F113798" s="1"/>
      <c r="G113798" s="1"/>
      <c r="H113798" s="1"/>
      <c r="I113798" s="1"/>
      <c r="J113798" s="1"/>
      <c r="K113798" s="1"/>
      <c r="L113798" s="1"/>
      <c r="M113798" s="1"/>
      <c r="N113798" s="1"/>
      <c r="O113798" s="1"/>
      <c r="P113798" s="1"/>
      <c r="Q113798" s="1"/>
      <c r="R113798" s="1"/>
      <c r="S113798" s="1"/>
      <c r="T113798" s="1"/>
      <c r="U113798" s="1"/>
    </row>
    <row r="113799" spans="2:21">
      <c r="B113799" s="26"/>
      <c r="C113799" s="1"/>
      <c r="D113799" s="1"/>
      <c r="E113799" s="1"/>
      <c r="F113799" s="1"/>
      <c r="G113799" s="1"/>
      <c r="H113799" s="1"/>
      <c r="I113799" s="1"/>
      <c r="J113799" s="1"/>
      <c r="K113799" s="1"/>
      <c r="L113799" s="1"/>
      <c r="M113799" s="1"/>
      <c r="N113799" s="1"/>
      <c r="O113799" s="1"/>
      <c r="P113799" s="1"/>
      <c r="Q113799" s="1"/>
      <c r="R113799" s="1"/>
      <c r="S113799" s="1"/>
      <c r="T113799" s="1"/>
      <c r="U113799" s="1"/>
    </row>
    <row r="113800" spans="2:21">
      <c r="B113800" s="26"/>
      <c r="C113800" s="1"/>
      <c r="D113800" s="1"/>
      <c r="E113800" s="1"/>
      <c r="F113800" s="1"/>
      <c r="G113800" s="1"/>
      <c r="H113800" s="1"/>
      <c r="I113800" s="1"/>
      <c r="J113800" s="1"/>
      <c r="K113800" s="1"/>
      <c r="L113800" s="1"/>
      <c r="M113800" s="1"/>
      <c r="N113800" s="1"/>
      <c r="O113800" s="1"/>
      <c r="P113800" s="1"/>
      <c r="Q113800" s="1"/>
      <c r="R113800" s="1"/>
      <c r="S113800" s="1"/>
      <c r="T113800" s="1"/>
      <c r="U113800" s="1"/>
    </row>
    <row r="113801" spans="2:21">
      <c r="B113801" s="26"/>
      <c r="C113801" s="1"/>
      <c r="D113801" s="1"/>
      <c r="E113801" s="1"/>
      <c r="F113801" s="1"/>
      <c r="G113801" s="1"/>
      <c r="H113801" s="1"/>
      <c r="I113801" s="1"/>
      <c r="J113801" s="1"/>
      <c r="K113801" s="1"/>
      <c r="L113801" s="1"/>
      <c r="M113801" s="1"/>
      <c r="N113801" s="1"/>
      <c r="O113801" s="1"/>
      <c r="P113801" s="1"/>
      <c r="Q113801" s="1"/>
      <c r="R113801" s="1"/>
      <c r="S113801" s="1"/>
      <c r="T113801" s="1"/>
      <c r="U113801" s="1"/>
    </row>
    <row r="113802" spans="2:21">
      <c r="B113802" s="26"/>
      <c r="C113802" s="1"/>
      <c r="D113802" s="1"/>
      <c r="E113802" s="1"/>
      <c r="F113802" s="1"/>
      <c r="G113802" s="1"/>
      <c r="H113802" s="1"/>
      <c r="I113802" s="1"/>
      <c r="J113802" s="1"/>
      <c r="K113802" s="1"/>
      <c r="L113802" s="1"/>
      <c r="M113802" s="1"/>
      <c r="N113802" s="1"/>
      <c r="O113802" s="1"/>
      <c r="P113802" s="1"/>
      <c r="Q113802" s="1"/>
      <c r="R113802" s="1"/>
      <c r="S113802" s="1"/>
      <c r="T113802" s="1"/>
      <c r="U113802" s="1"/>
    </row>
    <row r="113803" spans="2:21">
      <c r="B113803" s="26"/>
      <c r="C113803" s="1"/>
      <c r="D113803" s="1"/>
      <c r="E113803" s="1"/>
      <c r="F113803" s="1"/>
      <c r="G113803" s="1"/>
      <c r="H113803" s="1"/>
      <c r="I113803" s="1"/>
      <c r="J113803" s="1"/>
      <c r="K113803" s="1"/>
      <c r="L113803" s="1"/>
      <c r="M113803" s="1"/>
      <c r="N113803" s="1"/>
      <c r="O113803" s="1"/>
      <c r="P113803" s="1"/>
      <c r="Q113803" s="1"/>
      <c r="R113803" s="1"/>
      <c r="S113803" s="1"/>
      <c r="T113803" s="1"/>
      <c r="U113803" s="1"/>
    </row>
    <row r="113804" spans="2:21">
      <c r="B113804" s="26"/>
      <c r="C113804" s="1"/>
      <c r="D113804" s="1"/>
      <c r="E113804" s="1"/>
      <c r="F113804" s="1"/>
      <c r="G113804" s="1"/>
      <c r="H113804" s="1"/>
      <c r="I113804" s="1"/>
      <c r="J113804" s="1"/>
      <c r="K113804" s="1"/>
      <c r="L113804" s="1"/>
      <c r="M113804" s="1"/>
      <c r="N113804" s="1"/>
      <c r="O113804" s="1"/>
      <c r="P113804" s="1"/>
      <c r="Q113804" s="1"/>
      <c r="R113804" s="1"/>
      <c r="S113804" s="1"/>
      <c r="T113804" s="1"/>
      <c r="U113804" s="1"/>
    </row>
    <row r="113805" spans="2:21">
      <c r="B113805" s="26"/>
      <c r="C113805" s="1"/>
      <c r="D113805" s="1"/>
      <c r="E113805" s="1"/>
      <c r="F113805" s="1"/>
      <c r="G113805" s="1"/>
      <c r="H113805" s="1"/>
      <c r="I113805" s="1"/>
      <c r="J113805" s="1"/>
      <c r="K113805" s="1"/>
      <c r="L113805" s="1"/>
      <c r="M113805" s="1"/>
      <c r="N113805" s="1"/>
      <c r="O113805" s="1"/>
      <c r="P113805" s="1"/>
      <c r="Q113805" s="1"/>
      <c r="R113805" s="1"/>
      <c r="S113805" s="1"/>
      <c r="T113805" s="1"/>
      <c r="U113805" s="1"/>
    </row>
    <row r="113806" spans="2:21">
      <c r="B113806" s="26"/>
      <c r="C113806" s="1"/>
      <c r="D113806" s="1"/>
      <c r="E113806" s="1"/>
      <c r="F113806" s="1"/>
      <c r="G113806" s="1"/>
      <c r="H113806" s="1"/>
      <c r="I113806" s="1"/>
      <c r="J113806" s="1"/>
      <c r="K113806" s="1"/>
      <c r="L113806" s="1"/>
      <c r="M113806" s="1"/>
      <c r="N113806" s="1"/>
      <c r="O113806" s="1"/>
      <c r="P113806" s="1"/>
      <c r="Q113806" s="1"/>
      <c r="R113806" s="1"/>
      <c r="S113806" s="1"/>
      <c r="T113806" s="1"/>
      <c r="U113806" s="1"/>
    </row>
    <row r="113807" spans="2:21">
      <c r="B113807" s="26"/>
      <c r="C113807" s="1"/>
      <c r="D113807" s="1"/>
      <c r="E113807" s="1"/>
      <c r="F113807" s="1"/>
      <c r="G113807" s="1"/>
      <c r="H113807" s="1"/>
      <c r="I113807" s="1"/>
      <c r="J113807" s="1"/>
      <c r="K113807" s="1"/>
      <c r="L113807" s="1"/>
      <c r="M113807" s="1"/>
      <c r="N113807" s="1"/>
      <c r="O113807" s="1"/>
      <c r="P113807" s="1"/>
      <c r="Q113807" s="1"/>
      <c r="R113807" s="1"/>
      <c r="S113807" s="1"/>
      <c r="T113807" s="1"/>
      <c r="U113807" s="1"/>
    </row>
    <row r="113808" spans="2:21">
      <c r="B113808" s="26"/>
      <c r="C113808" s="1"/>
      <c r="D113808" s="1"/>
      <c r="E113808" s="1"/>
      <c r="F113808" s="1"/>
      <c r="G113808" s="1"/>
      <c r="H113808" s="1"/>
      <c r="I113808" s="1"/>
      <c r="J113808" s="1"/>
      <c r="K113808" s="1"/>
      <c r="L113808" s="1"/>
      <c r="M113808" s="1"/>
      <c r="N113808" s="1"/>
      <c r="O113808" s="1"/>
      <c r="P113808" s="1"/>
      <c r="Q113808" s="1"/>
      <c r="R113808" s="1"/>
      <c r="S113808" s="1"/>
      <c r="T113808" s="1"/>
      <c r="U113808" s="1"/>
    </row>
    <row r="113809" spans="2:21">
      <c r="B113809" s="26"/>
      <c r="C113809" s="1"/>
      <c r="D113809" s="1"/>
      <c r="E113809" s="1"/>
      <c r="F113809" s="1"/>
      <c r="G113809" s="1"/>
      <c r="H113809" s="1"/>
      <c r="I113809" s="1"/>
      <c r="J113809" s="1"/>
      <c r="K113809" s="1"/>
      <c r="L113809" s="1"/>
      <c r="M113809" s="1"/>
      <c r="N113809" s="1"/>
      <c r="O113809" s="1"/>
      <c r="P113809" s="1"/>
      <c r="Q113809" s="1"/>
      <c r="R113809" s="1"/>
      <c r="S113809" s="1"/>
      <c r="T113809" s="1"/>
      <c r="U113809" s="1"/>
    </row>
    <row r="113810" spans="2:21">
      <c r="B113810" s="26"/>
      <c r="C113810" s="1"/>
      <c r="D113810" s="1"/>
      <c r="E113810" s="1"/>
      <c r="F113810" s="1"/>
      <c r="G113810" s="1"/>
      <c r="H113810" s="1"/>
      <c r="I113810" s="1"/>
      <c r="J113810" s="1"/>
      <c r="K113810" s="1"/>
      <c r="L113810" s="1"/>
      <c r="M113810" s="1"/>
      <c r="N113810" s="1"/>
      <c r="O113810" s="1"/>
      <c r="P113810" s="1"/>
      <c r="Q113810" s="1"/>
      <c r="R113810" s="1"/>
      <c r="S113810" s="1"/>
      <c r="T113810" s="1"/>
      <c r="U113810" s="1"/>
    </row>
    <row r="113811" spans="2:21">
      <c r="B113811" s="26"/>
      <c r="C113811" s="1"/>
      <c r="D113811" s="1"/>
      <c r="E113811" s="1"/>
      <c r="F113811" s="1"/>
      <c r="G113811" s="1"/>
      <c r="H113811" s="1"/>
      <c r="I113811" s="1"/>
      <c r="J113811" s="1"/>
      <c r="K113811" s="1"/>
      <c r="L113811" s="1"/>
      <c r="M113811" s="1"/>
      <c r="N113811" s="1"/>
      <c r="O113811" s="1"/>
      <c r="P113811" s="1"/>
      <c r="Q113811" s="1"/>
      <c r="R113811" s="1"/>
      <c r="S113811" s="1"/>
      <c r="T113811" s="1"/>
      <c r="U113811" s="1"/>
    </row>
    <row r="113812" spans="2:21">
      <c r="B113812" s="26"/>
      <c r="C113812" s="1"/>
      <c r="D113812" s="1"/>
      <c r="E113812" s="1"/>
      <c r="F113812" s="1"/>
      <c r="G113812" s="1"/>
      <c r="H113812" s="1"/>
      <c r="I113812" s="1"/>
      <c r="J113812" s="1"/>
      <c r="K113812" s="1"/>
      <c r="L113812" s="1"/>
      <c r="M113812" s="1"/>
      <c r="N113812" s="1"/>
      <c r="O113812" s="1"/>
      <c r="P113812" s="1"/>
      <c r="Q113812" s="1"/>
      <c r="R113812" s="1"/>
      <c r="S113812" s="1"/>
      <c r="T113812" s="1"/>
      <c r="U113812" s="1"/>
    </row>
    <row r="113813" spans="2:21">
      <c r="B113813" s="26"/>
      <c r="C113813" s="1"/>
      <c r="D113813" s="1"/>
      <c r="E113813" s="1"/>
      <c r="F113813" s="1"/>
      <c r="G113813" s="1"/>
      <c r="H113813" s="1"/>
      <c r="I113813" s="1"/>
      <c r="J113813" s="1"/>
      <c r="K113813" s="1"/>
      <c r="L113813" s="1"/>
      <c r="M113813" s="1"/>
      <c r="N113813" s="1"/>
      <c r="O113813" s="1"/>
      <c r="P113813" s="1"/>
      <c r="Q113813" s="1"/>
      <c r="R113813" s="1"/>
      <c r="S113813" s="1"/>
      <c r="T113813" s="1"/>
      <c r="U113813" s="1"/>
    </row>
    <row r="113814" spans="2:21">
      <c r="B113814" s="26"/>
      <c r="C113814" s="1"/>
      <c r="D113814" s="1"/>
      <c r="E113814" s="1"/>
      <c r="F113814" s="1"/>
      <c r="G113814" s="1"/>
      <c r="H113814" s="1"/>
      <c r="I113814" s="1"/>
      <c r="J113814" s="1"/>
      <c r="K113814" s="1"/>
      <c r="L113814" s="1"/>
      <c r="M113814" s="1"/>
      <c r="N113814" s="1"/>
      <c r="O113814" s="1"/>
      <c r="P113814" s="1"/>
      <c r="Q113814" s="1"/>
      <c r="R113814" s="1"/>
      <c r="S113814" s="1"/>
      <c r="T113814" s="1"/>
      <c r="U113814" s="1"/>
    </row>
    <row r="113815" spans="2:21">
      <c r="B113815" s="26"/>
      <c r="C113815" s="1"/>
      <c r="D113815" s="1"/>
      <c r="E113815" s="1"/>
      <c r="F113815" s="1"/>
      <c r="G113815" s="1"/>
      <c r="H113815" s="1"/>
      <c r="I113815" s="1"/>
      <c r="J113815" s="1"/>
      <c r="K113815" s="1"/>
      <c r="L113815" s="1"/>
      <c r="M113815" s="1"/>
      <c r="N113815" s="1"/>
      <c r="O113815" s="1"/>
      <c r="P113815" s="1"/>
      <c r="Q113815" s="1"/>
      <c r="R113815" s="1"/>
      <c r="S113815" s="1"/>
      <c r="T113815" s="1"/>
      <c r="U113815" s="1"/>
    </row>
    <row r="113816" spans="2:21">
      <c r="B113816" s="26"/>
      <c r="C113816" s="1"/>
      <c r="D113816" s="1"/>
      <c r="E113816" s="1"/>
      <c r="F113816" s="1"/>
      <c r="G113816" s="1"/>
      <c r="H113816" s="1"/>
      <c r="I113816" s="1"/>
      <c r="J113816" s="1"/>
      <c r="K113816" s="1"/>
      <c r="L113816" s="1"/>
      <c r="M113816" s="1"/>
      <c r="N113816" s="1"/>
      <c r="O113816" s="1"/>
      <c r="P113816" s="1"/>
      <c r="Q113816" s="1"/>
      <c r="R113816" s="1"/>
      <c r="S113816" s="1"/>
      <c r="T113816" s="1"/>
      <c r="U113816" s="1"/>
    </row>
    <row r="113817" spans="2:21">
      <c r="B113817" s="26"/>
      <c r="C113817" s="1"/>
      <c r="D113817" s="1"/>
      <c r="E113817" s="1"/>
      <c r="F113817" s="1"/>
      <c r="G113817" s="1"/>
      <c r="H113817" s="1"/>
      <c r="I113817" s="1"/>
      <c r="J113817" s="1"/>
      <c r="K113817" s="1"/>
      <c r="L113817" s="1"/>
      <c r="M113817" s="1"/>
      <c r="N113817" s="1"/>
      <c r="O113817" s="1"/>
      <c r="P113817" s="1"/>
      <c r="Q113817" s="1"/>
      <c r="R113817" s="1"/>
      <c r="S113817" s="1"/>
      <c r="T113817" s="1"/>
      <c r="U113817" s="1"/>
    </row>
    <row r="113818" spans="2:21">
      <c r="B113818" s="26"/>
      <c r="C113818" s="1"/>
      <c r="D113818" s="1"/>
      <c r="E113818" s="1"/>
      <c r="F113818" s="1"/>
      <c r="G113818" s="1"/>
      <c r="H113818" s="1"/>
      <c r="I113818" s="1"/>
      <c r="J113818" s="1"/>
      <c r="K113818" s="1"/>
      <c r="L113818" s="1"/>
      <c r="M113818" s="1"/>
      <c r="N113818" s="1"/>
      <c r="O113818" s="1"/>
      <c r="P113818" s="1"/>
      <c r="Q113818" s="1"/>
      <c r="R113818" s="1"/>
      <c r="S113818" s="1"/>
      <c r="T113818" s="1"/>
      <c r="U113818" s="1"/>
    </row>
    <row r="113819" spans="2:21">
      <c r="B113819" s="26"/>
      <c r="C113819" s="1"/>
      <c r="D113819" s="1"/>
      <c r="E113819" s="1"/>
      <c r="F113819" s="1"/>
      <c r="G113819" s="1"/>
      <c r="H113819" s="1"/>
      <c r="I113819" s="1"/>
      <c r="J113819" s="1"/>
      <c r="K113819" s="1"/>
      <c r="L113819" s="1"/>
      <c r="M113819" s="1"/>
      <c r="N113819" s="1"/>
      <c r="O113819" s="1"/>
      <c r="P113819" s="1"/>
      <c r="Q113819" s="1"/>
      <c r="R113819" s="1"/>
      <c r="S113819" s="1"/>
      <c r="T113819" s="1"/>
      <c r="U113819" s="1"/>
    </row>
    <row r="113820" spans="2:21">
      <c r="B113820" s="26"/>
      <c r="C113820" s="1"/>
      <c r="D113820" s="1"/>
      <c r="E113820" s="1"/>
      <c r="F113820" s="1"/>
      <c r="G113820" s="1"/>
      <c r="H113820" s="1"/>
      <c r="I113820" s="1"/>
      <c r="J113820" s="1"/>
      <c r="K113820" s="1"/>
      <c r="L113820" s="1"/>
      <c r="M113820" s="1"/>
      <c r="N113820" s="1"/>
      <c r="O113820" s="1"/>
      <c r="P113820" s="1"/>
      <c r="Q113820" s="1"/>
      <c r="R113820" s="1"/>
      <c r="S113820" s="1"/>
      <c r="T113820" s="1"/>
      <c r="U113820" s="1"/>
    </row>
    <row r="113821" spans="2:21">
      <c r="B113821" s="26"/>
      <c r="C113821" s="1"/>
      <c r="D113821" s="1"/>
      <c r="E113821" s="1"/>
      <c r="F113821" s="1"/>
      <c r="G113821" s="1"/>
      <c r="H113821" s="1"/>
      <c r="I113821" s="1"/>
      <c r="J113821" s="1"/>
      <c r="K113821" s="1"/>
      <c r="L113821" s="1"/>
      <c r="M113821" s="1"/>
      <c r="N113821" s="1"/>
      <c r="O113821" s="1"/>
      <c r="P113821" s="1"/>
      <c r="Q113821" s="1"/>
      <c r="R113821" s="1"/>
      <c r="S113821" s="1"/>
      <c r="T113821" s="1"/>
      <c r="U113821" s="1"/>
    </row>
    <row r="113822" spans="2:21">
      <c r="B113822" s="26"/>
      <c r="C113822" s="1"/>
      <c r="D113822" s="1"/>
      <c r="E113822" s="1"/>
      <c r="F113822" s="1"/>
      <c r="G113822" s="1"/>
      <c r="H113822" s="1"/>
      <c r="I113822" s="1"/>
      <c r="J113822" s="1"/>
      <c r="K113822" s="1"/>
      <c r="L113822" s="1"/>
      <c r="M113822" s="1"/>
      <c r="N113822" s="1"/>
      <c r="O113822" s="1"/>
      <c r="P113822" s="1"/>
      <c r="Q113822" s="1"/>
      <c r="R113822" s="1"/>
      <c r="S113822" s="1"/>
      <c r="T113822" s="1"/>
      <c r="U113822" s="1"/>
    </row>
    <row r="113823" spans="2:21">
      <c r="B113823" s="26"/>
      <c r="C113823" s="1"/>
      <c r="D113823" s="1"/>
      <c r="E113823" s="1"/>
      <c r="F113823" s="1"/>
      <c r="G113823" s="1"/>
      <c r="H113823" s="1"/>
      <c r="I113823" s="1"/>
      <c r="J113823" s="1"/>
      <c r="K113823" s="1"/>
      <c r="L113823" s="1"/>
      <c r="M113823" s="1"/>
      <c r="N113823" s="1"/>
      <c r="O113823" s="1"/>
      <c r="P113823" s="1"/>
      <c r="Q113823" s="1"/>
      <c r="R113823" s="1"/>
      <c r="S113823" s="1"/>
      <c r="T113823" s="1"/>
      <c r="U113823" s="1"/>
    </row>
    <row r="113824" spans="2:21">
      <c r="B113824" s="26"/>
      <c r="C113824" s="1"/>
      <c r="D113824" s="1"/>
      <c r="E113824" s="1"/>
      <c r="F113824" s="1"/>
      <c r="G113824" s="1"/>
      <c r="H113824" s="1"/>
      <c r="I113824" s="1"/>
      <c r="J113824" s="1"/>
      <c r="K113824" s="1"/>
      <c r="L113824" s="1"/>
      <c r="M113824" s="1"/>
      <c r="N113824" s="1"/>
      <c r="O113824" s="1"/>
      <c r="P113824" s="1"/>
      <c r="Q113824" s="1"/>
      <c r="R113824" s="1"/>
      <c r="S113824" s="1"/>
      <c r="T113824" s="1"/>
      <c r="U113824" s="1"/>
    </row>
    <row r="113825" spans="2:21">
      <c r="B113825" s="26"/>
      <c r="C113825" s="1"/>
      <c r="D113825" s="1"/>
      <c r="E113825" s="1"/>
      <c r="F113825" s="1"/>
      <c r="G113825" s="1"/>
      <c r="H113825" s="1"/>
      <c r="I113825" s="1"/>
      <c r="J113825" s="1"/>
      <c r="K113825" s="1"/>
      <c r="L113825" s="1"/>
      <c r="M113825" s="1"/>
      <c r="N113825" s="1"/>
      <c r="O113825" s="1"/>
      <c r="P113825" s="1"/>
      <c r="Q113825" s="1"/>
      <c r="R113825" s="1"/>
      <c r="S113825" s="1"/>
      <c r="T113825" s="1"/>
      <c r="U113825" s="1"/>
    </row>
    <row r="113826" spans="2:21">
      <c r="B113826" s="26"/>
      <c r="C113826" s="1"/>
      <c r="D113826" s="1"/>
      <c r="E113826" s="1"/>
      <c r="F113826" s="1"/>
      <c r="G113826" s="1"/>
      <c r="H113826" s="1"/>
      <c r="I113826" s="1"/>
      <c r="J113826" s="1"/>
      <c r="K113826" s="1"/>
      <c r="L113826" s="1"/>
      <c r="M113826" s="1"/>
      <c r="N113826" s="1"/>
      <c r="O113826" s="1"/>
      <c r="P113826" s="1"/>
      <c r="Q113826" s="1"/>
      <c r="R113826" s="1"/>
      <c r="S113826" s="1"/>
      <c r="T113826" s="1"/>
      <c r="U113826" s="1"/>
    </row>
    <row r="113827" spans="2:21">
      <c r="B113827" s="26"/>
      <c r="C113827" s="1"/>
      <c r="D113827" s="1"/>
      <c r="E113827" s="1"/>
      <c r="F113827" s="1"/>
      <c r="G113827" s="1"/>
      <c r="H113827" s="1"/>
      <c r="I113827" s="1"/>
      <c r="J113827" s="1"/>
      <c r="K113827" s="1"/>
      <c r="L113827" s="1"/>
      <c r="M113827" s="1"/>
      <c r="N113827" s="1"/>
      <c r="O113827" s="1"/>
      <c r="P113827" s="1"/>
      <c r="Q113827" s="1"/>
      <c r="R113827" s="1"/>
      <c r="S113827" s="1"/>
      <c r="T113827" s="1"/>
      <c r="U113827" s="1"/>
    </row>
    <row r="113828" spans="2:21">
      <c r="B113828" s="26"/>
      <c r="C113828" s="1"/>
      <c r="D113828" s="1"/>
      <c r="E113828" s="1"/>
      <c r="F113828" s="1"/>
      <c r="G113828" s="1"/>
      <c r="H113828" s="1"/>
      <c r="I113828" s="1"/>
      <c r="J113828" s="1"/>
      <c r="K113828" s="1"/>
      <c r="L113828" s="1"/>
      <c r="M113828" s="1"/>
      <c r="N113828" s="1"/>
      <c r="O113828" s="1"/>
      <c r="P113828" s="1"/>
      <c r="Q113828" s="1"/>
      <c r="R113828" s="1"/>
      <c r="S113828" s="1"/>
      <c r="T113828" s="1"/>
      <c r="U113828" s="1"/>
    </row>
    <row r="113829" spans="2:21">
      <c r="B113829" s="26"/>
      <c r="C113829" s="1"/>
      <c r="D113829" s="1"/>
      <c r="E113829" s="1"/>
      <c r="F113829" s="1"/>
      <c r="G113829" s="1"/>
      <c r="H113829" s="1"/>
      <c r="I113829" s="1"/>
      <c r="J113829" s="1"/>
      <c r="K113829" s="1"/>
      <c r="L113829" s="1"/>
      <c r="M113829" s="1"/>
      <c r="N113829" s="1"/>
      <c r="O113829" s="1"/>
      <c r="P113829" s="1"/>
      <c r="Q113829" s="1"/>
      <c r="R113829" s="1"/>
      <c r="S113829" s="1"/>
      <c r="T113829" s="1"/>
      <c r="U113829" s="1"/>
    </row>
    <row r="113830" spans="2:21">
      <c r="B113830" s="26"/>
      <c r="C113830" s="1"/>
      <c r="D113830" s="1"/>
      <c r="E113830" s="1"/>
      <c r="F113830" s="1"/>
      <c r="G113830" s="1"/>
      <c r="H113830" s="1"/>
      <c r="I113830" s="1"/>
      <c r="J113830" s="1"/>
      <c r="K113830" s="1"/>
      <c r="L113830" s="1"/>
      <c r="M113830" s="1"/>
      <c r="N113830" s="1"/>
      <c r="O113830" s="1"/>
      <c r="P113830" s="1"/>
      <c r="Q113830" s="1"/>
      <c r="R113830" s="1"/>
      <c r="S113830" s="1"/>
      <c r="T113830" s="1"/>
      <c r="U113830" s="1"/>
    </row>
    <row r="113831" spans="2:21">
      <c r="B113831" s="26"/>
      <c r="C113831" s="1"/>
      <c r="D113831" s="1"/>
      <c r="E113831" s="1"/>
      <c r="F113831" s="1"/>
      <c r="G113831" s="1"/>
      <c r="H113831" s="1"/>
      <c r="I113831" s="1"/>
      <c r="J113831" s="1"/>
      <c r="K113831" s="1"/>
      <c r="L113831" s="1"/>
      <c r="M113831" s="1"/>
      <c r="N113831" s="1"/>
      <c r="O113831" s="1"/>
      <c r="P113831" s="1"/>
      <c r="Q113831" s="1"/>
      <c r="R113831" s="1"/>
      <c r="S113831" s="1"/>
      <c r="T113831" s="1"/>
      <c r="U113831" s="1"/>
    </row>
    <row r="113832" spans="2:21">
      <c r="B113832" s="26"/>
      <c r="C113832" s="1"/>
      <c r="D113832" s="1"/>
      <c r="E113832" s="1"/>
      <c r="F113832" s="1"/>
      <c r="G113832" s="1"/>
      <c r="H113832" s="1"/>
      <c r="I113832" s="1"/>
      <c r="J113832" s="1"/>
      <c r="K113832" s="1"/>
      <c r="L113832" s="1"/>
      <c r="M113832" s="1"/>
      <c r="N113832" s="1"/>
      <c r="O113832" s="1"/>
      <c r="P113832" s="1"/>
      <c r="Q113832" s="1"/>
      <c r="R113832" s="1"/>
      <c r="S113832" s="1"/>
      <c r="T113832" s="1"/>
      <c r="U113832" s="1"/>
    </row>
    <row r="113833" spans="2:21">
      <c r="B113833" s="26"/>
      <c r="C113833" s="1"/>
      <c r="D113833" s="1"/>
      <c r="E113833" s="1"/>
      <c r="F113833" s="1"/>
      <c r="G113833" s="1"/>
      <c r="H113833" s="1"/>
      <c r="I113833" s="1"/>
      <c r="J113833" s="1"/>
      <c r="K113833" s="1"/>
      <c r="L113833" s="1"/>
      <c r="M113833" s="1"/>
      <c r="N113833" s="1"/>
      <c r="O113833" s="1"/>
      <c r="P113833" s="1"/>
      <c r="Q113833" s="1"/>
      <c r="R113833" s="1"/>
      <c r="S113833" s="1"/>
      <c r="T113833" s="1"/>
      <c r="U113833" s="1"/>
    </row>
    <row r="113834" spans="2:21">
      <c r="B113834" s="26"/>
      <c r="C113834" s="1"/>
      <c r="D113834" s="1"/>
      <c r="E113834" s="1"/>
      <c r="F113834" s="1"/>
      <c r="G113834" s="1"/>
      <c r="H113834" s="1"/>
      <c r="I113834" s="1"/>
      <c r="J113834" s="1"/>
      <c r="K113834" s="1"/>
      <c r="L113834" s="1"/>
      <c r="M113834" s="1"/>
      <c r="N113834" s="1"/>
      <c r="O113834" s="1"/>
      <c r="P113834" s="1"/>
      <c r="Q113834" s="1"/>
      <c r="R113834" s="1"/>
      <c r="S113834" s="1"/>
      <c r="T113834" s="1"/>
      <c r="U113834" s="1"/>
    </row>
    <row r="113835" spans="2:21">
      <c r="B113835" s="26"/>
      <c r="C113835" s="1"/>
      <c r="D113835" s="1"/>
      <c r="E113835" s="1"/>
      <c r="F113835" s="1"/>
      <c r="G113835" s="1"/>
      <c r="H113835" s="1"/>
      <c r="I113835" s="1"/>
      <c r="J113835" s="1"/>
      <c r="K113835" s="1"/>
      <c r="L113835" s="1"/>
      <c r="M113835" s="1"/>
      <c r="N113835" s="1"/>
      <c r="O113835" s="1"/>
      <c r="P113835" s="1"/>
      <c r="Q113835" s="1"/>
      <c r="R113835" s="1"/>
      <c r="S113835" s="1"/>
      <c r="T113835" s="1"/>
      <c r="U113835" s="1"/>
    </row>
    <row r="113836" spans="2:21">
      <c r="B113836" s="26"/>
      <c r="C113836" s="1"/>
      <c r="D113836" s="1"/>
      <c r="E113836" s="1"/>
      <c r="F113836" s="1"/>
      <c r="G113836" s="1"/>
      <c r="H113836" s="1"/>
      <c r="I113836" s="1"/>
      <c r="J113836" s="1"/>
      <c r="K113836" s="1"/>
      <c r="L113836" s="1"/>
      <c r="M113836" s="1"/>
      <c r="N113836" s="1"/>
      <c r="O113836" s="1"/>
      <c r="P113836" s="1"/>
      <c r="Q113836" s="1"/>
      <c r="R113836" s="1"/>
      <c r="S113836" s="1"/>
      <c r="T113836" s="1"/>
      <c r="U113836" s="1"/>
    </row>
    <row r="113837" spans="2:21">
      <c r="B113837" s="26"/>
      <c r="C113837" s="1"/>
      <c r="D113837" s="1"/>
      <c r="E113837" s="1"/>
      <c r="F113837" s="1"/>
      <c r="G113837" s="1"/>
      <c r="H113837" s="1"/>
      <c r="I113837" s="1"/>
      <c r="J113837" s="1"/>
      <c r="K113837" s="1"/>
      <c r="L113837" s="1"/>
      <c r="M113837" s="1"/>
      <c r="N113837" s="1"/>
      <c r="O113837" s="1"/>
      <c r="P113837" s="1"/>
      <c r="Q113837" s="1"/>
      <c r="R113837" s="1"/>
      <c r="S113837" s="1"/>
      <c r="T113837" s="1"/>
      <c r="U113837" s="1"/>
    </row>
    <row r="113838" spans="2:21">
      <c r="B113838" s="26"/>
      <c r="C113838" s="1"/>
      <c r="D113838" s="1"/>
      <c r="E113838" s="1"/>
      <c r="F113838" s="1"/>
      <c r="G113838" s="1"/>
      <c r="H113838" s="1"/>
      <c r="I113838" s="1"/>
      <c r="J113838" s="1"/>
      <c r="K113838" s="1"/>
      <c r="L113838" s="1"/>
      <c r="M113838" s="1"/>
      <c r="N113838" s="1"/>
      <c r="O113838" s="1"/>
      <c r="P113838" s="1"/>
      <c r="Q113838" s="1"/>
      <c r="R113838" s="1"/>
      <c r="S113838" s="1"/>
      <c r="T113838" s="1"/>
      <c r="U113838" s="1"/>
    </row>
    <row r="113839" spans="2:21">
      <c r="B113839" s="26"/>
      <c r="C113839" s="1"/>
      <c r="D113839" s="1"/>
      <c r="E113839" s="1"/>
      <c r="F113839" s="1"/>
      <c r="G113839" s="1"/>
      <c r="H113839" s="1"/>
      <c r="I113839" s="1"/>
      <c r="J113839" s="1"/>
      <c r="K113839" s="1"/>
      <c r="L113839" s="1"/>
      <c r="M113839" s="1"/>
      <c r="N113839" s="1"/>
      <c r="O113839" s="1"/>
      <c r="P113839" s="1"/>
      <c r="Q113839" s="1"/>
      <c r="R113839" s="1"/>
      <c r="S113839" s="1"/>
      <c r="T113839" s="1"/>
      <c r="U113839" s="1"/>
    </row>
    <row r="113840" spans="2:21">
      <c r="B113840" s="26"/>
      <c r="C113840" s="1"/>
      <c r="D113840" s="1"/>
      <c r="E113840" s="1"/>
      <c r="F113840" s="1"/>
      <c r="G113840" s="1"/>
      <c r="H113840" s="1"/>
      <c r="I113840" s="1"/>
      <c r="J113840" s="1"/>
      <c r="K113840" s="1"/>
      <c r="L113840" s="1"/>
      <c r="M113840" s="1"/>
      <c r="N113840" s="1"/>
      <c r="O113840" s="1"/>
      <c r="P113840" s="1"/>
      <c r="Q113840" s="1"/>
      <c r="R113840" s="1"/>
      <c r="S113840" s="1"/>
      <c r="T113840" s="1"/>
      <c r="U113840" s="1"/>
    </row>
    <row r="113841" spans="2:21">
      <c r="B113841" s="26"/>
      <c r="C113841" s="1"/>
      <c r="D113841" s="1"/>
      <c r="E113841" s="1"/>
      <c r="F113841" s="1"/>
      <c r="G113841" s="1"/>
      <c r="H113841" s="1"/>
      <c r="I113841" s="1"/>
      <c r="J113841" s="1"/>
      <c r="K113841" s="1"/>
      <c r="L113841" s="1"/>
      <c r="M113841" s="1"/>
      <c r="N113841" s="1"/>
      <c r="O113841" s="1"/>
      <c r="P113841" s="1"/>
      <c r="Q113841" s="1"/>
      <c r="R113841" s="1"/>
      <c r="S113841" s="1"/>
      <c r="T113841" s="1"/>
      <c r="U113841" s="1"/>
    </row>
    <row r="113842" spans="2:21">
      <c r="B113842" s="26"/>
      <c r="C113842" s="1"/>
      <c r="D113842" s="1"/>
      <c r="E113842" s="1"/>
      <c r="F113842" s="1"/>
      <c r="G113842" s="1"/>
      <c r="H113842" s="1"/>
      <c r="I113842" s="1"/>
      <c r="J113842" s="1"/>
      <c r="K113842" s="1"/>
      <c r="L113842" s="1"/>
      <c r="M113842" s="1"/>
      <c r="N113842" s="1"/>
      <c r="O113842" s="1"/>
      <c r="P113842" s="1"/>
      <c r="Q113842" s="1"/>
      <c r="R113842" s="1"/>
      <c r="S113842" s="1"/>
      <c r="T113842" s="1"/>
      <c r="U113842" s="1"/>
    </row>
    <row r="113843" spans="2:21">
      <c r="B113843" s="26"/>
      <c r="C113843" s="1"/>
      <c r="D113843" s="1"/>
      <c r="E113843" s="1"/>
      <c r="F113843" s="1"/>
      <c r="G113843" s="1"/>
      <c r="H113843" s="1"/>
      <c r="I113843" s="1"/>
      <c r="J113843" s="1"/>
      <c r="K113843" s="1"/>
      <c r="L113843" s="1"/>
      <c r="M113843" s="1"/>
      <c r="N113843" s="1"/>
      <c r="O113843" s="1"/>
      <c r="P113843" s="1"/>
      <c r="Q113843" s="1"/>
      <c r="R113843" s="1"/>
      <c r="S113843" s="1"/>
      <c r="T113843" s="1"/>
      <c r="U113843" s="1"/>
    </row>
    <row r="113844" spans="2:21">
      <c r="B113844" s="26"/>
      <c r="C113844" s="1"/>
      <c r="D113844" s="1"/>
      <c r="E113844" s="1"/>
      <c r="F113844" s="1"/>
      <c r="G113844" s="1"/>
      <c r="H113844" s="1"/>
      <c r="I113844" s="1"/>
      <c r="J113844" s="1"/>
      <c r="K113844" s="1"/>
      <c r="L113844" s="1"/>
      <c r="M113844" s="1"/>
      <c r="N113844" s="1"/>
      <c r="O113844" s="1"/>
      <c r="P113844" s="1"/>
      <c r="Q113844" s="1"/>
      <c r="R113844" s="1"/>
      <c r="S113844" s="1"/>
      <c r="T113844" s="1"/>
      <c r="U113844" s="1"/>
    </row>
    <row r="113845" spans="2:21">
      <c r="B113845" s="26"/>
      <c r="C113845" s="1"/>
      <c r="D113845" s="1"/>
      <c r="E113845" s="1"/>
      <c r="F113845" s="1"/>
      <c r="G113845" s="1"/>
      <c r="H113845" s="1"/>
      <c r="I113845" s="1"/>
      <c r="J113845" s="1"/>
      <c r="K113845" s="1"/>
      <c r="L113845" s="1"/>
      <c r="M113845" s="1"/>
      <c r="N113845" s="1"/>
      <c r="O113845" s="1"/>
      <c r="P113845" s="1"/>
      <c r="Q113845" s="1"/>
      <c r="R113845" s="1"/>
      <c r="S113845" s="1"/>
      <c r="T113845" s="1"/>
      <c r="U113845" s="1"/>
    </row>
    <row r="113846" spans="2:21">
      <c r="B113846" s="26"/>
      <c r="C113846" s="1"/>
      <c r="D113846" s="1"/>
      <c r="E113846" s="1"/>
      <c r="F113846" s="1"/>
      <c r="G113846" s="1"/>
      <c r="H113846" s="1"/>
      <c r="I113846" s="1"/>
      <c r="J113846" s="1"/>
      <c r="K113846" s="1"/>
      <c r="L113846" s="1"/>
      <c r="M113846" s="1"/>
      <c r="N113846" s="1"/>
      <c r="O113846" s="1"/>
      <c r="P113846" s="1"/>
      <c r="Q113846" s="1"/>
      <c r="R113846" s="1"/>
      <c r="S113846" s="1"/>
      <c r="T113846" s="1"/>
      <c r="U113846" s="1"/>
    </row>
    <row r="113847" spans="2:21">
      <c r="B113847" s="26"/>
      <c r="C113847" s="1"/>
      <c r="D113847" s="1"/>
      <c r="E113847" s="1"/>
      <c r="F113847" s="1"/>
      <c r="G113847" s="1"/>
      <c r="H113847" s="1"/>
      <c r="I113847" s="1"/>
      <c r="J113847" s="1"/>
      <c r="K113847" s="1"/>
      <c r="L113847" s="1"/>
      <c r="M113847" s="1"/>
      <c r="N113847" s="1"/>
      <c r="O113847" s="1"/>
      <c r="P113847" s="1"/>
      <c r="Q113847" s="1"/>
      <c r="R113847" s="1"/>
      <c r="S113847" s="1"/>
      <c r="T113847" s="1"/>
      <c r="U113847" s="1"/>
    </row>
    <row r="113848" spans="2:21">
      <c r="B113848" s="26"/>
      <c r="C113848" s="1"/>
      <c r="D113848" s="1"/>
      <c r="E113848" s="1"/>
      <c r="F113848" s="1"/>
      <c r="G113848" s="1"/>
      <c r="H113848" s="1"/>
      <c r="I113848" s="1"/>
      <c r="J113848" s="1"/>
      <c r="K113848" s="1"/>
      <c r="L113848" s="1"/>
      <c r="M113848" s="1"/>
      <c r="N113848" s="1"/>
      <c r="O113848" s="1"/>
      <c r="P113848" s="1"/>
      <c r="Q113848" s="1"/>
      <c r="R113848" s="1"/>
      <c r="S113848" s="1"/>
      <c r="T113848" s="1"/>
      <c r="U113848" s="1"/>
    </row>
    <row r="113849" spans="2:21">
      <c r="B113849" s="26"/>
      <c r="C113849" s="1"/>
      <c r="D113849" s="1"/>
      <c r="E113849" s="1"/>
      <c r="F113849" s="1"/>
      <c r="G113849" s="1"/>
      <c r="H113849" s="1"/>
      <c r="I113849" s="1"/>
      <c r="J113849" s="1"/>
      <c r="K113849" s="1"/>
      <c r="L113849" s="1"/>
      <c r="M113849" s="1"/>
      <c r="N113849" s="1"/>
      <c r="O113849" s="1"/>
      <c r="P113849" s="1"/>
      <c r="Q113849" s="1"/>
      <c r="R113849" s="1"/>
      <c r="S113849" s="1"/>
      <c r="T113849" s="1"/>
      <c r="U113849" s="1"/>
    </row>
    <row r="113850" spans="2:21">
      <c r="B113850" s="26"/>
      <c r="C113850" s="1"/>
      <c r="D113850" s="1"/>
      <c r="E113850" s="1"/>
      <c r="F113850" s="1"/>
      <c r="G113850" s="1"/>
      <c r="H113850" s="1"/>
      <c r="I113850" s="1"/>
      <c r="J113850" s="1"/>
      <c r="K113850" s="1"/>
      <c r="L113850" s="1"/>
      <c r="M113850" s="1"/>
      <c r="N113850" s="1"/>
      <c r="O113850" s="1"/>
      <c r="P113850" s="1"/>
      <c r="Q113850" s="1"/>
      <c r="R113850" s="1"/>
      <c r="S113850" s="1"/>
      <c r="T113850" s="1"/>
      <c r="U113850" s="1"/>
    </row>
    <row r="113851" spans="2:21">
      <c r="B113851" s="26"/>
      <c r="C113851" s="1"/>
      <c r="D113851" s="1"/>
      <c r="E113851" s="1"/>
      <c r="F113851" s="1"/>
      <c r="G113851" s="1"/>
      <c r="H113851" s="1"/>
      <c r="I113851" s="1"/>
      <c r="J113851" s="1"/>
      <c r="K113851" s="1"/>
      <c r="L113851" s="1"/>
      <c r="M113851" s="1"/>
      <c r="N113851" s="1"/>
      <c r="O113851" s="1"/>
      <c r="P113851" s="1"/>
      <c r="Q113851" s="1"/>
      <c r="R113851" s="1"/>
      <c r="S113851" s="1"/>
      <c r="T113851" s="1"/>
      <c r="U113851" s="1"/>
    </row>
    <row r="113852" spans="2:21">
      <c r="B113852" s="26"/>
      <c r="C113852" s="1"/>
      <c r="D113852" s="1"/>
      <c r="E113852" s="1"/>
      <c r="F113852" s="1"/>
      <c r="G113852" s="1"/>
      <c r="H113852" s="1"/>
      <c r="I113852" s="1"/>
      <c r="J113852" s="1"/>
      <c r="K113852" s="1"/>
      <c r="L113852" s="1"/>
      <c r="M113852" s="1"/>
      <c r="N113852" s="1"/>
      <c r="O113852" s="1"/>
      <c r="P113852" s="1"/>
      <c r="Q113852" s="1"/>
      <c r="R113852" s="1"/>
      <c r="S113852" s="1"/>
      <c r="T113852" s="1"/>
      <c r="U113852" s="1"/>
    </row>
    <row r="113853" spans="2:21">
      <c r="B113853" s="26"/>
      <c r="C113853" s="1"/>
      <c r="D113853" s="1"/>
      <c r="E113853" s="1"/>
      <c r="F113853" s="1"/>
      <c r="G113853" s="1"/>
      <c r="H113853" s="1"/>
      <c r="I113853" s="1"/>
      <c r="J113853" s="1"/>
      <c r="K113853" s="1"/>
      <c r="L113853" s="1"/>
      <c r="M113853" s="1"/>
      <c r="N113853" s="1"/>
      <c r="O113853" s="1"/>
      <c r="P113853" s="1"/>
      <c r="Q113853" s="1"/>
      <c r="R113853" s="1"/>
      <c r="S113853" s="1"/>
      <c r="T113853" s="1"/>
      <c r="U113853" s="1"/>
    </row>
    <row r="113854" spans="2:21">
      <c r="B113854" s="26"/>
      <c r="C113854" s="1"/>
      <c r="D113854" s="1"/>
      <c r="E113854" s="1"/>
      <c r="F113854" s="1"/>
      <c r="G113854" s="1"/>
      <c r="H113854" s="1"/>
      <c r="I113854" s="1"/>
      <c r="J113854" s="1"/>
      <c r="K113854" s="1"/>
      <c r="L113854" s="1"/>
      <c r="M113854" s="1"/>
      <c r="N113854" s="1"/>
      <c r="O113854" s="1"/>
      <c r="P113854" s="1"/>
      <c r="Q113854" s="1"/>
      <c r="R113854" s="1"/>
      <c r="S113854" s="1"/>
      <c r="T113854" s="1"/>
      <c r="U113854" s="1"/>
    </row>
    <row r="113855" spans="2:21">
      <c r="B113855" s="26"/>
      <c r="C113855" s="1"/>
      <c r="D113855" s="1"/>
      <c r="E113855" s="1"/>
      <c r="F113855" s="1"/>
      <c r="G113855" s="1"/>
      <c r="H113855" s="1"/>
      <c r="I113855" s="1"/>
      <c r="J113855" s="1"/>
      <c r="K113855" s="1"/>
      <c r="L113855" s="1"/>
      <c r="M113855" s="1"/>
      <c r="N113855" s="1"/>
      <c r="O113855" s="1"/>
      <c r="P113855" s="1"/>
      <c r="Q113855" s="1"/>
      <c r="R113855" s="1"/>
      <c r="S113855" s="1"/>
      <c r="T113855" s="1"/>
      <c r="U113855" s="1"/>
    </row>
    <row r="113856" spans="2:21">
      <c r="B113856" s="26"/>
      <c r="C113856" s="1"/>
      <c r="D113856" s="1"/>
      <c r="E113856" s="1"/>
      <c r="F113856" s="1"/>
      <c r="G113856" s="1"/>
      <c r="H113856" s="1"/>
      <c r="I113856" s="1"/>
      <c r="J113856" s="1"/>
      <c r="K113856" s="1"/>
      <c r="L113856" s="1"/>
      <c r="M113856" s="1"/>
      <c r="N113856" s="1"/>
      <c r="O113856" s="1"/>
      <c r="P113856" s="1"/>
      <c r="Q113856" s="1"/>
      <c r="R113856" s="1"/>
      <c r="S113856" s="1"/>
      <c r="T113856" s="1"/>
      <c r="U113856" s="1"/>
    </row>
    <row r="113857" spans="2:21">
      <c r="B113857" s="26"/>
      <c r="C113857" s="1"/>
      <c r="D113857" s="1"/>
      <c r="E113857" s="1"/>
      <c r="F113857" s="1"/>
      <c r="G113857" s="1"/>
      <c r="H113857" s="1"/>
      <c r="I113857" s="1"/>
      <c r="J113857" s="1"/>
      <c r="K113857" s="1"/>
      <c r="L113857" s="1"/>
      <c r="M113857" s="1"/>
      <c r="N113857" s="1"/>
      <c r="O113857" s="1"/>
      <c r="P113857" s="1"/>
      <c r="Q113857" s="1"/>
      <c r="R113857" s="1"/>
      <c r="S113857" s="1"/>
      <c r="T113857" s="1"/>
      <c r="U113857" s="1"/>
    </row>
    <row r="113858" spans="2:21">
      <c r="B113858" s="26"/>
      <c r="C113858" s="1"/>
      <c r="D113858" s="1"/>
      <c r="E113858" s="1"/>
      <c r="F113858" s="1"/>
      <c r="G113858" s="1"/>
      <c r="H113858" s="1"/>
      <c r="I113858" s="1"/>
      <c r="J113858" s="1"/>
      <c r="K113858" s="1"/>
      <c r="L113858" s="1"/>
      <c r="M113858" s="1"/>
      <c r="N113858" s="1"/>
      <c r="O113858" s="1"/>
      <c r="P113858" s="1"/>
      <c r="Q113858" s="1"/>
      <c r="R113858" s="1"/>
      <c r="S113858" s="1"/>
      <c r="T113858" s="1"/>
      <c r="U113858" s="1"/>
    </row>
    <row r="113859" spans="2:21">
      <c r="B113859" s="26"/>
      <c r="C113859" s="1"/>
      <c r="D113859" s="1"/>
      <c r="E113859" s="1"/>
      <c r="F113859" s="1"/>
      <c r="G113859" s="1"/>
      <c r="H113859" s="1"/>
      <c r="I113859" s="1"/>
      <c r="J113859" s="1"/>
      <c r="K113859" s="1"/>
      <c r="L113859" s="1"/>
      <c r="M113859" s="1"/>
      <c r="N113859" s="1"/>
      <c r="O113859" s="1"/>
      <c r="P113859" s="1"/>
      <c r="Q113859" s="1"/>
      <c r="R113859" s="1"/>
      <c r="S113859" s="1"/>
      <c r="T113859" s="1"/>
      <c r="U113859" s="1"/>
    </row>
    <row r="113860" spans="2:21">
      <c r="B113860" s="26"/>
      <c r="C113860" s="1"/>
      <c r="D113860" s="1"/>
      <c r="E113860" s="1"/>
      <c r="F113860" s="1"/>
      <c r="G113860" s="1"/>
      <c r="H113860" s="1"/>
      <c r="I113860" s="1"/>
      <c r="J113860" s="1"/>
      <c r="K113860" s="1"/>
      <c r="L113860" s="1"/>
      <c r="M113860" s="1"/>
      <c r="N113860" s="1"/>
      <c r="O113860" s="1"/>
      <c r="P113860" s="1"/>
      <c r="Q113860" s="1"/>
      <c r="R113860" s="1"/>
      <c r="S113860" s="1"/>
      <c r="T113860" s="1"/>
      <c r="U113860" s="1"/>
    </row>
    <row r="113861" spans="2:21">
      <c r="B113861" s="26"/>
      <c r="C113861" s="1"/>
      <c r="D113861" s="1"/>
      <c r="E113861" s="1"/>
      <c r="F113861" s="1"/>
      <c r="G113861" s="1"/>
      <c r="H113861" s="1"/>
      <c r="I113861" s="1"/>
      <c r="J113861" s="1"/>
      <c r="K113861" s="1"/>
      <c r="L113861" s="1"/>
      <c r="M113861" s="1"/>
      <c r="N113861" s="1"/>
      <c r="O113861" s="1"/>
      <c r="P113861" s="1"/>
      <c r="Q113861" s="1"/>
      <c r="R113861" s="1"/>
      <c r="S113861" s="1"/>
      <c r="T113861" s="1"/>
      <c r="U113861" s="1"/>
    </row>
    <row r="113862" spans="2:21">
      <c r="B113862" s="26"/>
      <c r="C113862" s="1"/>
      <c r="D113862" s="1"/>
      <c r="E113862" s="1"/>
      <c r="F113862" s="1"/>
      <c r="G113862" s="1"/>
      <c r="H113862" s="1"/>
      <c r="I113862" s="1"/>
      <c r="J113862" s="1"/>
      <c r="K113862" s="1"/>
      <c r="L113862" s="1"/>
      <c r="M113862" s="1"/>
      <c r="N113862" s="1"/>
      <c r="O113862" s="1"/>
      <c r="P113862" s="1"/>
      <c r="Q113862" s="1"/>
      <c r="R113862" s="1"/>
      <c r="S113862" s="1"/>
      <c r="T113862" s="1"/>
      <c r="U113862" s="1"/>
    </row>
    <row r="113863" spans="2:21">
      <c r="B113863" s="26"/>
      <c r="C113863" s="1"/>
      <c r="D113863" s="1"/>
      <c r="E113863" s="1"/>
      <c r="F113863" s="1"/>
      <c r="G113863" s="1"/>
      <c r="H113863" s="1"/>
      <c r="I113863" s="1"/>
      <c r="J113863" s="1"/>
      <c r="K113863" s="1"/>
      <c r="L113863" s="1"/>
      <c r="M113863" s="1"/>
      <c r="N113863" s="1"/>
      <c r="O113863" s="1"/>
      <c r="P113863" s="1"/>
      <c r="Q113863" s="1"/>
      <c r="R113863" s="1"/>
      <c r="S113863" s="1"/>
      <c r="T113863" s="1"/>
      <c r="U113863" s="1"/>
    </row>
    <row r="113864" spans="2:21">
      <c r="B113864" s="26"/>
      <c r="C113864" s="1"/>
      <c r="D113864" s="1"/>
      <c r="E113864" s="1"/>
      <c r="F113864" s="1"/>
      <c r="G113864" s="1"/>
      <c r="H113864" s="1"/>
      <c r="I113864" s="1"/>
      <c r="J113864" s="1"/>
      <c r="K113864" s="1"/>
      <c r="L113864" s="1"/>
      <c r="M113864" s="1"/>
      <c r="N113864" s="1"/>
      <c r="O113864" s="1"/>
      <c r="P113864" s="1"/>
      <c r="Q113864" s="1"/>
      <c r="R113864" s="1"/>
      <c r="S113864" s="1"/>
      <c r="T113864" s="1"/>
      <c r="U113864" s="1"/>
    </row>
    <row r="113865" spans="2:21">
      <c r="B113865" s="26"/>
      <c r="C113865" s="1"/>
      <c r="D113865" s="1"/>
      <c r="E113865" s="1"/>
      <c r="F113865" s="1"/>
      <c r="G113865" s="1"/>
      <c r="H113865" s="1"/>
      <c r="I113865" s="1"/>
      <c r="J113865" s="1"/>
      <c r="K113865" s="1"/>
      <c r="L113865" s="1"/>
      <c r="M113865" s="1"/>
      <c r="N113865" s="1"/>
      <c r="O113865" s="1"/>
      <c r="P113865" s="1"/>
      <c r="Q113865" s="1"/>
      <c r="R113865" s="1"/>
      <c r="S113865" s="1"/>
      <c r="T113865" s="1"/>
      <c r="U113865" s="1"/>
    </row>
    <row r="113866" spans="2:21">
      <c r="B113866" s="26"/>
      <c r="C113866" s="1"/>
      <c r="D113866" s="1"/>
      <c r="E113866" s="1"/>
      <c r="F113866" s="1"/>
      <c r="G113866" s="1"/>
      <c r="H113866" s="1"/>
      <c r="I113866" s="1"/>
      <c r="J113866" s="1"/>
      <c r="K113866" s="1"/>
      <c r="L113866" s="1"/>
      <c r="M113866" s="1"/>
      <c r="N113866" s="1"/>
      <c r="O113866" s="1"/>
      <c r="P113866" s="1"/>
      <c r="Q113866" s="1"/>
      <c r="R113866" s="1"/>
      <c r="S113866" s="1"/>
      <c r="T113866" s="1"/>
      <c r="U113866" s="1"/>
    </row>
    <row r="113867" spans="2:21">
      <c r="B113867" s="26"/>
      <c r="C113867" s="1"/>
      <c r="D113867" s="1"/>
      <c r="E113867" s="1"/>
      <c r="F113867" s="1"/>
      <c r="G113867" s="1"/>
      <c r="H113867" s="1"/>
      <c r="I113867" s="1"/>
      <c r="J113867" s="1"/>
      <c r="K113867" s="1"/>
      <c r="L113867" s="1"/>
      <c r="M113867" s="1"/>
      <c r="N113867" s="1"/>
      <c r="O113867" s="1"/>
      <c r="P113867" s="1"/>
      <c r="Q113867" s="1"/>
      <c r="R113867" s="1"/>
      <c r="S113867" s="1"/>
      <c r="T113867" s="1"/>
      <c r="U113867" s="1"/>
    </row>
    <row r="113868" spans="2:21">
      <c r="B113868" s="26"/>
      <c r="C113868" s="1"/>
      <c r="D113868" s="1"/>
      <c r="E113868" s="1"/>
      <c r="F113868" s="1"/>
      <c r="G113868" s="1"/>
      <c r="H113868" s="1"/>
      <c r="I113868" s="1"/>
      <c r="J113868" s="1"/>
      <c r="K113868" s="1"/>
      <c r="L113868" s="1"/>
      <c r="M113868" s="1"/>
      <c r="N113868" s="1"/>
      <c r="O113868" s="1"/>
      <c r="P113868" s="1"/>
      <c r="Q113868" s="1"/>
      <c r="R113868" s="1"/>
      <c r="S113868" s="1"/>
      <c r="T113868" s="1"/>
      <c r="U113868" s="1"/>
    </row>
    <row r="113869" spans="2:21">
      <c r="B113869" s="26"/>
      <c r="C113869" s="1"/>
      <c r="D113869" s="1"/>
      <c r="E113869" s="1"/>
      <c r="F113869" s="1"/>
      <c r="G113869" s="1"/>
      <c r="H113869" s="1"/>
      <c r="I113869" s="1"/>
      <c r="J113869" s="1"/>
      <c r="K113869" s="1"/>
      <c r="L113869" s="1"/>
      <c r="M113869" s="1"/>
      <c r="N113869" s="1"/>
      <c r="O113869" s="1"/>
      <c r="P113869" s="1"/>
      <c r="Q113869" s="1"/>
      <c r="R113869" s="1"/>
      <c r="S113869" s="1"/>
      <c r="T113869" s="1"/>
      <c r="U113869" s="1"/>
    </row>
    <row r="113870" spans="2:21">
      <c r="B113870" s="26"/>
      <c r="C113870" s="1"/>
      <c r="D113870" s="1"/>
      <c r="E113870" s="1"/>
      <c r="F113870" s="1"/>
      <c r="G113870" s="1"/>
      <c r="H113870" s="1"/>
      <c r="I113870" s="1"/>
      <c r="J113870" s="1"/>
      <c r="K113870" s="1"/>
      <c r="L113870" s="1"/>
      <c r="M113870" s="1"/>
      <c r="N113870" s="1"/>
      <c r="O113870" s="1"/>
      <c r="P113870" s="1"/>
      <c r="Q113870" s="1"/>
      <c r="R113870" s="1"/>
      <c r="S113870" s="1"/>
      <c r="T113870" s="1"/>
      <c r="U113870" s="1"/>
    </row>
    <row r="113871" spans="2:21">
      <c r="B113871" s="26"/>
      <c r="C113871" s="1"/>
      <c r="D113871" s="1"/>
      <c r="E113871" s="1"/>
      <c r="F113871" s="1"/>
      <c r="G113871" s="1"/>
      <c r="H113871" s="1"/>
      <c r="I113871" s="1"/>
      <c r="J113871" s="1"/>
      <c r="K113871" s="1"/>
      <c r="L113871" s="1"/>
      <c r="M113871" s="1"/>
      <c r="N113871" s="1"/>
      <c r="O113871" s="1"/>
      <c r="P113871" s="1"/>
      <c r="Q113871" s="1"/>
      <c r="R113871" s="1"/>
      <c r="S113871" s="1"/>
      <c r="T113871" s="1"/>
      <c r="U113871" s="1"/>
    </row>
    <row r="113872" spans="2:21">
      <c r="B113872" s="26"/>
      <c r="C113872" s="1"/>
      <c r="D113872" s="1"/>
      <c r="E113872" s="1"/>
      <c r="F113872" s="1"/>
      <c r="G113872" s="1"/>
      <c r="H113872" s="1"/>
      <c r="I113872" s="1"/>
      <c r="J113872" s="1"/>
      <c r="K113872" s="1"/>
      <c r="L113872" s="1"/>
      <c r="M113872" s="1"/>
      <c r="N113872" s="1"/>
      <c r="O113872" s="1"/>
      <c r="P113872" s="1"/>
      <c r="Q113872" s="1"/>
      <c r="R113872" s="1"/>
      <c r="S113872" s="1"/>
      <c r="T113872" s="1"/>
      <c r="U113872" s="1"/>
    </row>
    <row r="113873" spans="2:21">
      <c r="B113873" s="26"/>
      <c r="C113873" s="1"/>
      <c r="D113873" s="1"/>
      <c r="E113873" s="1"/>
      <c r="F113873" s="1"/>
      <c r="G113873" s="1"/>
      <c r="H113873" s="1"/>
      <c r="I113873" s="1"/>
      <c r="J113873" s="1"/>
      <c r="K113873" s="1"/>
      <c r="L113873" s="1"/>
      <c r="M113873" s="1"/>
      <c r="N113873" s="1"/>
      <c r="O113873" s="1"/>
      <c r="P113873" s="1"/>
      <c r="Q113873" s="1"/>
      <c r="R113873" s="1"/>
      <c r="S113873" s="1"/>
      <c r="T113873" s="1"/>
      <c r="U113873" s="1"/>
    </row>
    <row r="113874" spans="2:21">
      <c r="B113874" s="26"/>
      <c r="C113874" s="1"/>
      <c r="D113874" s="1"/>
      <c r="E113874" s="1"/>
      <c r="F113874" s="1"/>
      <c r="G113874" s="1"/>
      <c r="H113874" s="1"/>
      <c r="I113874" s="1"/>
      <c r="J113874" s="1"/>
      <c r="K113874" s="1"/>
      <c r="L113874" s="1"/>
      <c r="M113874" s="1"/>
      <c r="N113874" s="1"/>
      <c r="O113874" s="1"/>
      <c r="P113874" s="1"/>
      <c r="Q113874" s="1"/>
      <c r="R113874" s="1"/>
      <c r="S113874" s="1"/>
      <c r="T113874" s="1"/>
      <c r="U113874" s="1"/>
    </row>
    <row r="113875" spans="2:21">
      <c r="B113875" s="26"/>
      <c r="C113875" s="1"/>
      <c r="D113875" s="1"/>
      <c r="E113875" s="1"/>
      <c r="F113875" s="1"/>
      <c r="G113875" s="1"/>
      <c r="H113875" s="1"/>
      <c r="I113875" s="1"/>
      <c r="J113875" s="1"/>
      <c r="K113875" s="1"/>
      <c r="L113875" s="1"/>
      <c r="M113875" s="1"/>
      <c r="N113875" s="1"/>
      <c r="O113875" s="1"/>
      <c r="P113875" s="1"/>
      <c r="Q113875" s="1"/>
      <c r="R113875" s="1"/>
      <c r="S113875" s="1"/>
      <c r="T113875" s="1"/>
      <c r="U113875" s="1"/>
    </row>
    <row r="113876" spans="2:21">
      <c r="B113876" s="26"/>
      <c r="C113876" s="1"/>
      <c r="D113876" s="1"/>
      <c r="E113876" s="1"/>
      <c r="F113876" s="1"/>
      <c r="G113876" s="1"/>
      <c r="H113876" s="1"/>
      <c r="I113876" s="1"/>
      <c r="J113876" s="1"/>
      <c r="K113876" s="1"/>
      <c r="L113876" s="1"/>
      <c r="M113876" s="1"/>
      <c r="N113876" s="1"/>
      <c r="O113876" s="1"/>
      <c r="P113876" s="1"/>
      <c r="Q113876" s="1"/>
      <c r="R113876" s="1"/>
      <c r="S113876" s="1"/>
      <c r="T113876" s="1"/>
      <c r="U113876" s="1"/>
    </row>
    <row r="113877" spans="2:21">
      <c r="B113877" s="26"/>
      <c r="C113877" s="1"/>
      <c r="D113877" s="1"/>
      <c r="E113877" s="1"/>
      <c r="F113877" s="1"/>
      <c r="G113877" s="1"/>
      <c r="H113877" s="1"/>
      <c r="I113877" s="1"/>
      <c r="J113877" s="1"/>
      <c r="K113877" s="1"/>
      <c r="L113877" s="1"/>
      <c r="M113877" s="1"/>
      <c r="N113877" s="1"/>
      <c r="O113877" s="1"/>
      <c r="P113877" s="1"/>
      <c r="Q113877" s="1"/>
      <c r="R113877" s="1"/>
      <c r="S113877" s="1"/>
      <c r="T113877" s="1"/>
      <c r="U113877" s="1"/>
    </row>
    <row r="113878" spans="2:21">
      <c r="B113878" s="26"/>
      <c r="C113878" s="1"/>
      <c r="D113878" s="1"/>
      <c r="E113878" s="1"/>
      <c r="F113878" s="1"/>
      <c r="G113878" s="1"/>
      <c r="H113878" s="1"/>
      <c r="I113878" s="1"/>
      <c r="J113878" s="1"/>
      <c r="K113878" s="1"/>
      <c r="L113878" s="1"/>
      <c r="M113878" s="1"/>
      <c r="N113878" s="1"/>
      <c r="O113878" s="1"/>
      <c r="P113878" s="1"/>
      <c r="Q113878" s="1"/>
      <c r="R113878" s="1"/>
      <c r="S113878" s="1"/>
      <c r="T113878" s="1"/>
      <c r="U113878" s="1"/>
    </row>
    <row r="113879" spans="2:21">
      <c r="B113879" s="26"/>
      <c r="C113879" s="1"/>
      <c r="D113879" s="1"/>
      <c r="E113879" s="1"/>
      <c r="F113879" s="1"/>
      <c r="G113879" s="1"/>
      <c r="H113879" s="1"/>
      <c r="I113879" s="1"/>
      <c r="J113879" s="1"/>
      <c r="K113879" s="1"/>
      <c r="L113879" s="1"/>
      <c r="M113879" s="1"/>
      <c r="N113879" s="1"/>
      <c r="O113879" s="1"/>
      <c r="P113879" s="1"/>
      <c r="Q113879" s="1"/>
      <c r="R113879" s="1"/>
      <c r="S113879" s="1"/>
      <c r="T113879" s="1"/>
      <c r="U113879" s="1"/>
    </row>
    <row r="113880" spans="2:21">
      <c r="B113880" s="26"/>
      <c r="C113880" s="1"/>
      <c r="D113880" s="1"/>
      <c r="E113880" s="1"/>
      <c r="F113880" s="1"/>
      <c r="G113880" s="1"/>
      <c r="H113880" s="1"/>
      <c r="I113880" s="1"/>
      <c r="J113880" s="1"/>
      <c r="K113880" s="1"/>
      <c r="L113880" s="1"/>
      <c r="M113880" s="1"/>
      <c r="N113880" s="1"/>
      <c r="O113880" s="1"/>
      <c r="P113880" s="1"/>
      <c r="Q113880" s="1"/>
      <c r="R113880" s="1"/>
      <c r="S113880" s="1"/>
      <c r="T113880" s="1"/>
      <c r="U113880" s="1"/>
    </row>
    <row r="113881" spans="2:21">
      <c r="B113881" s="26"/>
      <c r="C113881" s="1"/>
      <c r="D113881" s="1"/>
      <c r="E113881" s="1"/>
      <c r="F113881" s="1"/>
      <c r="G113881" s="1"/>
      <c r="H113881" s="1"/>
      <c r="I113881" s="1"/>
      <c r="J113881" s="1"/>
      <c r="K113881" s="1"/>
      <c r="L113881" s="1"/>
      <c r="M113881" s="1"/>
      <c r="N113881" s="1"/>
      <c r="O113881" s="1"/>
      <c r="P113881" s="1"/>
      <c r="Q113881" s="1"/>
      <c r="R113881" s="1"/>
      <c r="S113881" s="1"/>
      <c r="T113881" s="1"/>
      <c r="U113881" s="1"/>
    </row>
    <row r="113882" spans="2:21">
      <c r="B113882" s="26"/>
      <c r="C113882" s="1"/>
      <c r="D113882" s="1"/>
      <c r="E113882" s="1"/>
      <c r="F113882" s="1"/>
      <c r="G113882" s="1"/>
      <c r="H113882" s="1"/>
      <c r="I113882" s="1"/>
      <c r="J113882" s="1"/>
      <c r="K113882" s="1"/>
      <c r="L113882" s="1"/>
      <c r="M113882" s="1"/>
      <c r="N113882" s="1"/>
      <c r="O113882" s="1"/>
      <c r="P113882" s="1"/>
      <c r="Q113882" s="1"/>
      <c r="R113882" s="1"/>
      <c r="S113882" s="1"/>
      <c r="T113882" s="1"/>
      <c r="U113882" s="1"/>
    </row>
    <row r="113883" spans="2:21">
      <c r="B113883" s="26"/>
      <c r="C113883" s="1"/>
      <c r="D113883" s="1"/>
      <c r="E113883" s="1"/>
      <c r="F113883" s="1"/>
      <c r="G113883" s="1"/>
      <c r="H113883" s="1"/>
      <c r="I113883" s="1"/>
      <c r="J113883" s="1"/>
      <c r="K113883" s="1"/>
      <c r="L113883" s="1"/>
      <c r="M113883" s="1"/>
      <c r="N113883" s="1"/>
      <c r="O113883" s="1"/>
      <c r="P113883" s="1"/>
      <c r="Q113883" s="1"/>
      <c r="R113883" s="1"/>
      <c r="S113883" s="1"/>
      <c r="T113883" s="1"/>
      <c r="U113883" s="1"/>
    </row>
    <row r="113884" spans="2:21">
      <c r="B113884" s="26"/>
      <c r="C113884" s="1"/>
      <c r="D113884" s="1"/>
      <c r="E113884" s="1"/>
      <c r="F113884" s="1"/>
      <c r="G113884" s="1"/>
      <c r="H113884" s="1"/>
      <c r="I113884" s="1"/>
      <c r="J113884" s="1"/>
      <c r="K113884" s="1"/>
      <c r="L113884" s="1"/>
      <c r="M113884" s="1"/>
      <c r="N113884" s="1"/>
      <c r="O113884" s="1"/>
      <c r="P113884" s="1"/>
      <c r="Q113884" s="1"/>
      <c r="R113884" s="1"/>
      <c r="S113884" s="1"/>
      <c r="T113884" s="1"/>
      <c r="U113884" s="1"/>
    </row>
    <row r="113885" spans="2:21">
      <c r="B113885" s="26"/>
      <c r="C113885" s="1"/>
      <c r="D113885" s="1"/>
      <c r="E113885" s="1"/>
      <c r="F113885" s="1"/>
      <c r="G113885" s="1"/>
      <c r="H113885" s="1"/>
      <c r="I113885" s="1"/>
      <c r="J113885" s="1"/>
      <c r="K113885" s="1"/>
      <c r="L113885" s="1"/>
      <c r="M113885" s="1"/>
      <c r="N113885" s="1"/>
      <c r="O113885" s="1"/>
      <c r="P113885" s="1"/>
      <c r="Q113885" s="1"/>
      <c r="R113885" s="1"/>
      <c r="S113885" s="1"/>
      <c r="T113885" s="1"/>
      <c r="U113885" s="1"/>
    </row>
    <row r="113886" spans="2:21">
      <c r="B113886" s="26"/>
      <c r="C113886" s="1"/>
      <c r="D113886" s="1"/>
      <c r="E113886" s="1"/>
      <c r="F113886" s="1"/>
      <c r="G113886" s="1"/>
      <c r="H113886" s="1"/>
      <c r="I113886" s="1"/>
      <c r="J113886" s="1"/>
      <c r="K113886" s="1"/>
      <c r="L113886" s="1"/>
      <c r="M113886" s="1"/>
      <c r="N113886" s="1"/>
      <c r="O113886" s="1"/>
      <c r="P113886" s="1"/>
      <c r="Q113886" s="1"/>
      <c r="R113886" s="1"/>
      <c r="S113886" s="1"/>
      <c r="T113886" s="1"/>
      <c r="U113886" s="1"/>
    </row>
    <row r="113887" spans="2:21">
      <c r="B113887" s="26"/>
      <c r="C113887" s="1"/>
      <c r="D113887" s="1"/>
      <c r="E113887" s="1"/>
      <c r="F113887" s="1"/>
      <c r="G113887" s="1"/>
      <c r="H113887" s="1"/>
      <c r="I113887" s="1"/>
      <c r="J113887" s="1"/>
      <c r="K113887" s="1"/>
      <c r="L113887" s="1"/>
      <c r="M113887" s="1"/>
      <c r="N113887" s="1"/>
      <c r="O113887" s="1"/>
      <c r="P113887" s="1"/>
      <c r="Q113887" s="1"/>
      <c r="R113887" s="1"/>
      <c r="S113887" s="1"/>
      <c r="T113887" s="1"/>
      <c r="U113887" s="1"/>
    </row>
    <row r="113888" spans="2:21">
      <c r="B113888" s="26"/>
      <c r="C113888" s="1"/>
      <c r="D113888" s="1"/>
      <c r="E113888" s="1"/>
      <c r="F113888" s="1"/>
      <c r="G113888" s="1"/>
      <c r="H113888" s="1"/>
      <c r="I113888" s="1"/>
      <c r="J113888" s="1"/>
      <c r="K113888" s="1"/>
      <c r="L113888" s="1"/>
      <c r="M113888" s="1"/>
      <c r="N113888" s="1"/>
      <c r="O113888" s="1"/>
      <c r="P113888" s="1"/>
      <c r="Q113888" s="1"/>
      <c r="R113888" s="1"/>
      <c r="S113888" s="1"/>
      <c r="T113888" s="1"/>
      <c r="U113888" s="1"/>
    </row>
    <row r="113889" spans="2:21">
      <c r="B113889" s="26"/>
      <c r="C113889" s="1"/>
      <c r="D113889" s="1"/>
      <c r="E113889" s="1"/>
      <c r="F113889" s="1"/>
      <c r="G113889" s="1"/>
      <c r="H113889" s="1"/>
      <c r="I113889" s="1"/>
      <c r="J113889" s="1"/>
      <c r="K113889" s="1"/>
      <c r="L113889" s="1"/>
      <c r="M113889" s="1"/>
      <c r="N113889" s="1"/>
      <c r="O113889" s="1"/>
      <c r="P113889" s="1"/>
      <c r="Q113889" s="1"/>
      <c r="R113889" s="1"/>
      <c r="S113889" s="1"/>
      <c r="T113889" s="1"/>
      <c r="U113889" s="1"/>
    </row>
    <row r="113890" spans="2:21">
      <c r="B113890" s="26"/>
      <c r="C113890" s="1"/>
      <c r="D113890" s="1"/>
      <c r="E113890" s="1"/>
      <c r="F113890" s="1"/>
      <c r="G113890" s="1"/>
      <c r="H113890" s="1"/>
      <c r="I113890" s="1"/>
      <c r="J113890" s="1"/>
      <c r="K113890" s="1"/>
      <c r="L113890" s="1"/>
      <c r="M113890" s="1"/>
      <c r="N113890" s="1"/>
      <c r="O113890" s="1"/>
      <c r="P113890" s="1"/>
      <c r="Q113890" s="1"/>
      <c r="R113890" s="1"/>
      <c r="S113890" s="1"/>
      <c r="T113890" s="1"/>
      <c r="U113890" s="1"/>
    </row>
    <row r="113891" spans="2:21">
      <c r="B113891" s="26"/>
      <c r="C113891" s="1"/>
      <c r="D113891" s="1"/>
      <c r="E113891" s="1"/>
      <c r="F113891" s="1"/>
      <c r="G113891" s="1"/>
      <c r="H113891" s="1"/>
      <c r="I113891" s="1"/>
      <c r="J113891" s="1"/>
      <c r="K113891" s="1"/>
      <c r="L113891" s="1"/>
      <c r="M113891" s="1"/>
      <c r="N113891" s="1"/>
      <c r="O113891" s="1"/>
      <c r="P113891" s="1"/>
      <c r="Q113891" s="1"/>
      <c r="R113891" s="1"/>
      <c r="S113891" s="1"/>
      <c r="T113891" s="1"/>
      <c r="U113891" s="1"/>
    </row>
    <row r="113892" spans="2:21">
      <c r="B113892" s="26"/>
      <c r="C113892" s="1"/>
      <c r="D113892" s="1"/>
      <c r="E113892" s="1"/>
      <c r="F113892" s="1"/>
      <c r="G113892" s="1"/>
      <c r="H113892" s="1"/>
      <c r="I113892" s="1"/>
      <c r="J113892" s="1"/>
      <c r="K113892" s="1"/>
      <c r="L113892" s="1"/>
      <c r="M113892" s="1"/>
      <c r="N113892" s="1"/>
      <c r="O113892" s="1"/>
      <c r="P113892" s="1"/>
      <c r="Q113892" s="1"/>
      <c r="R113892" s="1"/>
      <c r="S113892" s="1"/>
      <c r="T113892" s="1"/>
      <c r="U113892" s="1"/>
    </row>
    <row r="113893" spans="2:21">
      <c r="B113893" s="26"/>
      <c r="C113893" s="1"/>
      <c r="D113893" s="1"/>
      <c r="E113893" s="1"/>
      <c r="F113893" s="1"/>
      <c r="G113893" s="1"/>
      <c r="H113893" s="1"/>
      <c r="I113893" s="1"/>
      <c r="J113893" s="1"/>
      <c r="K113893" s="1"/>
      <c r="L113893" s="1"/>
      <c r="M113893" s="1"/>
      <c r="N113893" s="1"/>
      <c r="O113893" s="1"/>
      <c r="P113893" s="1"/>
      <c r="Q113893" s="1"/>
      <c r="R113893" s="1"/>
      <c r="S113893" s="1"/>
      <c r="T113893" s="1"/>
      <c r="U113893" s="1"/>
    </row>
    <row r="113894" spans="2:21">
      <c r="B113894" s="26"/>
      <c r="C113894" s="1"/>
      <c r="D113894" s="1"/>
      <c r="E113894" s="1"/>
      <c r="F113894" s="1"/>
      <c r="G113894" s="1"/>
      <c r="H113894" s="1"/>
      <c r="I113894" s="1"/>
      <c r="J113894" s="1"/>
      <c r="K113894" s="1"/>
      <c r="L113894" s="1"/>
      <c r="M113894" s="1"/>
      <c r="N113894" s="1"/>
      <c r="O113894" s="1"/>
      <c r="P113894" s="1"/>
      <c r="Q113894" s="1"/>
      <c r="R113894" s="1"/>
      <c r="S113894" s="1"/>
      <c r="T113894" s="1"/>
      <c r="U113894" s="1"/>
    </row>
    <row r="113895" spans="2:21">
      <c r="B113895" s="26"/>
      <c r="C113895" s="1"/>
      <c r="D113895" s="1"/>
      <c r="E113895" s="1"/>
      <c r="F113895" s="1"/>
      <c r="G113895" s="1"/>
      <c r="H113895" s="1"/>
      <c r="I113895" s="1"/>
      <c r="J113895" s="1"/>
      <c r="K113895" s="1"/>
      <c r="L113895" s="1"/>
      <c r="M113895" s="1"/>
      <c r="N113895" s="1"/>
      <c r="O113895" s="1"/>
      <c r="P113895" s="1"/>
      <c r="Q113895" s="1"/>
      <c r="R113895" s="1"/>
      <c r="S113895" s="1"/>
      <c r="T113895" s="1"/>
      <c r="U113895" s="1"/>
    </row>
    <row r="113896" spans="2:21">
      <c r="B113896" s="26"/>
      <c r="C113896" s="1"/>
      <c r="D113896" s="1"/>
      <c r="E113896" s="1"/>
      <c r="F113896" s="1"/>
      <c r="G113896" s="1"/>
      <c r="H113896" s="1"/>
      <c r="I113896" s="1"/>
      <c r="J113896" s="1"/>
      <c r="K113896" s="1"/>
      <c r="L113896" s="1"/>
      <c r="M113896" s="1"/>
      <c r="N113896" s="1"/>
      <c r="O113896" s="1"/>
      <c r="P113896" s="1"/>
      <c r="Q113896" s="1"/>
      <c r="R113896" s="1"/>
      <c r="S113896" s="1"/>
      <c r="T113896" s="1"/>
      <c r="U113896" s="1"/>
    </row>
    <row r="113897" spans="2:21">
      <c r="B113897" s="26"/>
      <c r="C113897" s="1"/>
      <c r="D113897" s="1"/>
      <c r="E113897" s="1"/>
      <c r="F113897" s="1"/>
      <c r="G113897" s="1"/>
      <c r="H113897" s="1"/>
      <c r="I113897" s="1"/>
      <c r="J113897" s="1"/>
      <c r="K113897" s="1"/>
      <c r="L113897" s="1"/>
      <c r="M113897" s="1"/>
      <c r="N113897" s="1"/>
      <c r="O113897" s="1"/>
      <c r="P113897" s="1"/>
      <c r="Q113897" s="1"/>
      <c r="R113897" s="1"/>
      <c r="S113897" s="1"/>
      <c r="T113897" s="1"/>
      <c r="U113897" s="1"/>
    </row>
    <row r="113898" spans="2:21">
      <c r="B113898" s="26"/>
      <c r="C113898" s="1"/>
      <c r="D113898" s="1"/>
      <c r="E113898" s="1"/>
      <c r="F113898" s="1"/>
      <c r="G113898" s="1"/>
      <c r="H113898" s="1"/>
      <c r="I113898" s="1"/>
      <c r="J113898" s="1"/>
      <c r="K113898" s="1"/>
      <c r="L113898" s="1"/>
      <c r="M113898" s="1"/>
      <c r="N113898" s="1"/>
      <c r="O113898" s="1"/>
      <c r="P113898" s="1"/>
      <c r="Q113898" s="1"/>
      <c r="R113898" s="1"/>
      <c r="S113898" s="1"/>
      <c r="T113898" s="1"/>
      <c r="U113898" s="1"/>
    </row>
    <row r="113899" spans="2:21">
      <c r="B113899" s="26"/>
      <c r="C113899" s="1"/>
      <c r="D113899" s="1"/>
      <c r="E113899" s="1"/>
      <c r="F113899" s="1"/>
      <c r="G113899" s="1"/>
      <c r="H113899" s="1"/>
      <c r="I113899" s="1"/>
      <c r="J113899" s="1"/>
      <c r="K113899" s="1"/>
      <c r="L113899" s="1"/>
      <c r="M113899" s="1"/>
      <c r="N113899" s="1"/>
      <c r="O113899" s="1"/>
      <c r="P113899" s="1"/>
      <c r="Q113899" s="1"/>
      <c r="R113899" s="1"/>
      <c r="S113899" s="1"/>
      <c r="T113899" s="1"/>
      <c r="U113899" s="1"/>
    </row>
    <row r="113900" spans="2:21">
      <c r="B113900" s="26"/>
      <c r="C113900" s="1"/>
      <c r="D113900" s="1"/>
      <c r="E113900" s="1"/>
      <c r="F113900" s="1"/>
      <c r="G113900" s="1"/>
      <c r="H113900" s="1"/>
      <c r="I113900" s="1"/>
      <c r="J113900" s="1"/>
      <c r="K113900" s="1"/>
      <c r="L113900" s="1"/>
      <c r="M113900" s="1"/>
      <c r="N113900" s="1"/>
      <c r="O113900" s="1"/>
      <c r="P113900" s="1"/>
      <c r="Q113900" s="1"/>
      <c r="R113900" s="1"/>
      <c r="S113900" s="1"/>
      <c r="T113900" s="1"/>
      <c r="U113900" s="1"/>
    </row>
    <row r="113901" spans="2:21">
      <c r="B113901" s="26"/>
      <c r="C113901" s="1"/>
      <c r="D113901" s="1"/>
      <c r="E113901" s="1"/>
      <c r="F113901" s="1"/>
      <c r="G113901" s="1"/>
      <c r="H113901" s="1"/>
      <c r="I113901" s="1"/>
      <c r="J113901" s="1"/>
      <c r="K113901" s="1"/>
      <c r="L113901" s="1"/>
      <c r="M113901" s="1"/>
      <c r="N113901" s="1"/>
      <c r="O113901" s="1"/>
      <c r="P113901" s="1"/>
      <c r="Q113901" s="1"/>
      <c r="R113901" s="1"/>
      <c r="S113901" s="1"/>
      <c r="T113901" s="1"/>
      <c r="U113901" s="1"/>
    </row>
    <row r="113902" spans="2:21">
      <c r="B113902" s="26"/>
      <c r="C113902" s="1"/>
      <c r="D113902" s="1"/>
      <c r="E113902" s="1"/>
      <c r="F113902" s="1"/>
      <c r="G113902" s="1"/>
      <c r="H113902" s="1"/>
      <c r="I113902" s="1"/>
      <c r="J113902" s="1"/>
      <c r="K113902" s="1"/>
      <c r="L113902" s="1"/>
      <c r="M113902" s="1"/>
      <c r="N113902" s="1"/>
      <c r="O113902" s="1"/>
      <c r="P113902" s="1"/>
      <c r="Q113902" s="1"/>
      <c r="R113902" s="1"/>
      <c r="S113902" s="1"/>
      <c r="T113902" s="1"/>
      <c r="U113902" s="1"/>
    </row>
    <row r="113903" spans="2:21">
      <c r="B113903" s="26"/>
      <c r="C113903" s="1"/>
      <c r="D113903" s="1"/>
      <c r="E113903" s="1"/>
      <c r="F113903" s="1"/>
      <c r="G113903" s="1"/>
      <c r="H113903" s="1"/>
      <c r="I113903" s="1"/>
      <c r="J113903" s="1"/>
      <c r="K113903" s="1"/>
      <c r="L113903" s="1"/>
      <c r="M113903" s="1"/>
      <c r="N113903" s="1"/>
      <c r="O113903" s="1"/>
      <c r="P113903" s="1"/>
      <c r="Q113903" s="1"/>
      <c r="R113903" s="1"/>
      <c r="S113903" s="1"/>
      <c r="T113903" s="1"/>
      <c r="U113903" s="1"/>
    </row>
    <row r="113904" spans="2:21">
      <c r="B113904" s="26"/>
      <c r="C113904" s="1"/>
      <c r="D113904" s="1"/>
      <c r="E113904" s="1"/>
      <c r="F113904" s="1"/>
      <c r="G113904" s="1"/>
      <c r="H113904" s="1"/>
      <c r="I113904" s="1"/>
      <c r="J113904" s="1"/>
      <c r="K113904" s="1"/>
      <c r="L113904" s="1"/>
      <c r="M113904" s="1"/>
      <c r="N113904" s="1"/>
      <c r="O113904" s="1"/>
      <c r="P113904" s="1"/>
      <c r="Q113904" s="1"/>
      <c r="R113904" s="1"/>
      <c r="S113904" s="1"/>
      <c r="T113904" s="1"/>
      <c r="U113904" s="1"/>
    </row>
    <row r="113905" spans="2:21">
      <c r="B113905" s="26"/>
      <c r="C113905" s="1"/>
      <c r="D113905" s="1"/>
      <c r="E113905" s="1"/>
      <c r="F113905" s="1"/>
      <c r="G113905" s="1"/>
      <c r="H113905" s="1"/>
      <c r="I113905" s="1"/>
      <c r="J113905" s="1"/>
      <c r="K113905" s="1"/>
      <c r="L113905" s="1"/>
      <c r="M113905" s="1"/>
      <c r="N113905" s="1"/>
      <c r="O113905" s="1"/>
      <c r="P113905" s="1"/>
      <c r="Q113905" s="1"/>
      <c r="R113905" s="1"/>
      <c r="S113905" s="1"/>
      <c r="T113905" s="1"/>
      <c r="U113905" s="1"/>
    </row>
    <row r="113906" spans="2:21">
      <c r="B113906" s="26"/>
      <c r="C113906" s="1"/>
      <c r="D113906" s="1"/>
      <c r="E113906" s="1"/>
      <c r="F113906" s="1"/>
      <c r="G113906" s="1"/>
      <c r="H113906" s="1"/>
      <c r="I113906" s="1"/>
      <c r="J113906" s="1"/>
      <c r="K113906" s="1"/>
      <c r="L113906" s="1"/>
      <c r="M113906" s="1"/>
      <c r="N113906" s="1"/>
      <c r="O113906" s="1"/>
      <c r="P113906" s="1"/>
      <c r="Q113906" s="1"/>
      <c r="R113906" s="1"/>
      <c r="S113906" s="1"/>
      <c r="T113906" s="1"/>
      <c r="U113906" s="1"/>
    </row>
    <row r="113907" spans="2:21">
      <c r="B113907" s="26"/>
      <c r="C113907" s="1"/>
      <c r="D113907" s="1"/>
      <c r="E113907" s="1"/>
      <c r="F113907" s="1"/>
      <c r="G113907" s="1"/>
      <c r="H113907" s="1"/>
      <c r="I113907" s="1"/>
      <c r="J113907" s="1"/>
      <c r="K113907" s="1"/>
      <c r="L113907" s="1"/>
      <c r="M113907" s="1"/>
      <c r="N113907" s="1"/>
      <c r="O113907" s="1"/>
      <c r="P113907" s="1"/>
      <c r="Q113907" s="1"/>
      <c r="R113907" s="1"/>
      <c r="S113907" s="1"/>
      <c r="T113907" s="1"/>
      <c r="U113907" s="1"/>
    </row>
    <row r="113908" spans="2:21">
      <c r="B113908" s="26"/>
      <c r="C113908" s="1"/>
      <c r="D113908" s="1"/>
      <c r="E113908" s="1"/>
      <c r="F113908" s="1"/>
      <c r="G113908" s="1"/>
      <c r="H113908" s="1"/>
      <c r="I113908" s="1"/>
      <c r="J113908" s="1"/>
      <c r="K113908" s="1"/>
      <c r="L113908" s="1"/>
      <c r="M113908" s="1"/>
      <c r="N113908" s="1"/>
      <c r="O113908" s="1"/>
      <c r="P113908" s="1"/>
      <c r="Q113908" s="1"/>
      <c r="R113908" s="1"/>
      <c r="S113908" s="1"/>
      <c r="T113908" s="1"/>
      <c r="U113908" s="1"/>
    </row>
    <row r="113909" spans="2:21">
      <c r="B113909" s="26"/>
      <c r="C113909" s="1"/>
      <c r="D113909" s="1"/>
      <c r="E113909" s="1"/>
      <c r="F113909" s="1"/>
      <c r="G113909" s="1"/>
      <c r="H113909" s="1"/>
      <c r="I113909" s="1"/>
      <c r="J113909" s="1"/>
      <c r="K113909" s="1"/>
      <c r="L113909" s="1"/>
      <c r="M113909" s="1"/>
      <c r="N113909" s="1"/>
      <c r="O113909" s="1"/>
      <c r="P113909" s="1"/>
      <c r="Q113909" s="1"/>
      <c r="R113909" s="1"/>
      <c r="S113909" s="1"/>
      <c r="T113909" s="1"/>
      <c r="U113909" s="1"/>
    </row>
    <row r="113910" spans="2:21">
      <c r="B113910" s="26"/>
      <c r="C113910" s="1"/>
      <c r="D113910" s="1"/>
      <c r="E113910" s="1"/>
      <c r="F113910" s="1"/>
      <c r="G113910" s="1"/>
      <c r="H113910" s="1"/>
      <c r="I113910" s="1"/>
      <c r="J113910" s="1"/>
      <c r="K113910" s="1"/>
      <c r="L113910" s="1"/>
      <c r="M113910" s="1"/>
      <c r="N113910" s="1"/>
      <c r="O113910" s="1"/>
      <c r="P113910" s="1"/>
      <c r="Q113910" s="1"/>
      <c r="R113910" s="1"/>
      <c r="S113910" s="1"/>
      <c r="T113910" s="1"/>
      <c r="U113910" s="1"/>
    </row>
    <row r="113911" spans="2:21">
      <c r="B113911" s="26"/>
      <c r="C113911" s="1"/>
      <c r="D113911" s="1"/>
      <c r="E113911" s="1"/>
      <c r="F113911" s="1"/>
      <c r="G113911" s="1"/>
      <c r="H113911" s="1"/>
      <c r="I113911" s="1"/>
      <c r="J113911" s="1"/>
      <c r="K113911" s="1"/>
      <c r="L113911" s="1"/>
      <c r="M113911" s="1"/>
      <c r="N113911" s="1"/>
      <c r="O113911" s="1"/>
      <c r="P113911" s="1"/>
      <c r="Q113911" s="1"/>
      <c r="R113911" s="1"/>
      <c r="S113911" s="1"/>
      <c r="T113911" s="1"/>
      <c r="U113911" s="1"/>
    </row>
    <row r="113912" spans="2:21">
      <c r="B113912" s="26"/>
      <c r="C113912" s="1"/>
      <c r="D113912" s="1"/>
      <c r="E113912" s="1"/>
      <c r="F113912" s="1"/>
      <c r="G113912" s="1"/>
      <c r="H113912" s="1"/>
      <c r="I113912" s="1"/>
      <c r="J113912" s="1"/>
      <c r="K113912" s="1"/>
      <c r="L113912" s="1"/>
      <c r="M113912" s="1"/>
      <c r="N113912" s="1"/>
      <c r="O113912" s="1"/>
      <c r="P113912" s="1"/>
      <c r="Q113912" s="1"/>
      <c r="R113912" s="1"/>
      <c r="S113912" s="1"/>
      <c r="T113912" s="1"/>
      <c r="U113912" s="1"/>
    </row>
    <row r="113913" spans="2:21">
      <c r="B113913" s="26"/>
      <c r="C113913" s="1"/>
      <c r="D113913" s="1"/>
      <c r="E113913" s="1"/>
      <c r="F113913" s="1"/>
      <c r="G113913" s="1"/>
      <c r="H113913" s="1"/>
      <c r="I113913" s="1"/>
      <c r="J113913" s="1"/>
      <c r="K113913" s="1"/>
      <c r="L113913" s="1"/>
      <c r="M113913" s="1"/>
      <c r="N113913" s="1"/>
      <c r="O113913" s="1"/>
      <c r="P113913" s="1"/>
      <c r="Q113913" s="1"/>
      <c r="R113913" s="1"/>
      <c r="S113913" s="1"/>
      <c r="T113913" s="1"/>
      <c r="U113913" s="1"/>
    </row>
    <row r="113914" spans="2:21">
      <c r="B113914" s="26"/>
      <c r="C113914" s="1"/>
      <c r="D113914" s="1"/>
      <c r="E113914" s="1"/>
      <c r="F113914" s="1"/>
      <c r="G113914" s="1"/>
      <c r="H113914" s="1"/>
      <c r="I113914" s="1"/>
      <c r="J113914" s="1"/>
      <c r="K113914" s="1"/>
      <c r="L113914" s="1"/>
      <c r="M113914" s="1"/>
      <c r="N113914" s="1"/>
      <c r="O113914" s="1"/>
      <c r="P113914" s="1"/>
      <c r="Q113914" s="1"/>
      <c r="R113914" s="1"/>
      <c r="S113914" s="1"/>
      <c r="T113914" s="1"/>
      <c r="U113914" s="1"/>
    </row>
    <row r="113915" spans="2:21">
      <c r="B113915" s="26"/>
      <c r="C113915" s="1"/>
      <c r="D113915" s="1"/>
      <c r="E113915" s="1"/>
      <c r="F113915" s="1"/>
      <c r="G113915" s="1"/>
      <c r="H113915" s="1"/>
      <c r="I113915" s="1"/>
      <c r="J113915" s="1"/>
      <c r="K113915" s="1"/>
      <c r="L113915" s="1"/>
      <c r="M113915" s="1"/>
      <c r="N113915" s="1"/>
      <c r="O113915" s="1"/>
      <c r="P113915" s="1"/>
      <c r="Q113915" s="1"/>
      <c r="R113915" s="1"/>
      <c r="S113915" s="1"/>
      <c r="T113915" s="1"/>
      <c r="U113915" s="1"/>
    </row>
    <row r="113916" spans="2:21">
      <c r="B113916" s="26"/>
      <c r="C113916" s="1"/>
      <c r="D113916" s="1"/>
      <c r="E113916" s="1"/>
      <c r="F113916" s="1"/>
      <c r="G113916" s="1"/>
      <c r="H113916" s="1"/>
      <c r="I113916" s="1"/>
      <c r="J113916" s="1"/>
      <c r="K113916" s="1"/>
      <c r="L113916" s="1"/>
      <c r="M113916" s="1"/>
      <c r="N113916" s="1"/>
      <c r="O113916" s="1"/>
      <c r="P113916" s="1"/>
      <c r="Q113916" s="1"/>
      <c r="R113916" s="1"/>
      <c r="S113916" s="1"/>
      <c r="T113916" s="1"/>
      <c r="U113916" s="1"/>
    </row>
    <row r="113917" spans="2:21">
      <c r="B113917" s="26"/>
      <c r="C113917" s="1"/>
      <c r="D113917" s="1"/>
      <c r="E113917" s="1"/>
      <c r="F113917" s="1"/>
      <c r="G113917" s="1"/>
      <c r="H113917" s="1"/>
      <c r="I113917" s="1"/>
      <c r="J113917" s="1"/>
      <c r="K113917" s="1"/>
      <c r="L113917" s="1"/>
      <c r="M113917" s="1"/>
      <c r="N113917" s="1"/>
      <c r="O113917" s="1"/>
      <c r="P113917" s="1"/>
      <c r="Q113917" s="1"/>
      <c r="R113917" s="1"/>
      <c r="S113917" s="1"/>
      <c r="T113917" s="1"/>
      <c r="U113917" s="1"/>
    </row>
    <row r="113918" spans="2:21">
      <c r="B113918" s="26"/>
      <c r="C113918" s="1"/>
      <c r="D113918" s="1"/>
      <c r="E113918" s="1"/>
      <c r="F113918" s="1"/>
      <c r="G113918" s="1"/>
      <c r="H113918" s="1"/>
      <c r="I113918" s="1"/>
      <c r="J113918" s="1"/>
      <c r="K113918" s="1"/>
      <c r="L113918" s="1"/>
      <c r="M113918" s="1"/>
      <c r="N113918" s="1"/>
      <c r="O113918" s="1"/>
      <c r="P113918" s="1"/>
      <c r="Q113918" s="1"/>
      <c r="R113918" s="1"/>
      <c r="S113918" s="1"/>
      <c r="T113918" s="1"/>
      <c r="U113918" s="1"/>
    </row>
    <row r="113919" spans="2:21">
      <c r="B113919" s="26"/>
      <c r="C113919" s="1"/>
      <c r="D113919" s="1"/>
      <c r="E113919" s="1"/>
      <c r="F113919" s="1"/>
      <c r="G113919" s="1"/>
      <c r="H113919" s="1"/>
      <c r="I113919" s="1"/>
      <c r="J113919" s="1"/>
      <c r="K113919" s="1"/>
      <c r="L113919" s="1"/>
      <c r="M113919" s="1"/>
      <c r="N113919" s="1"/>
      <c r="O113919" s="1"/>
      <c r="P113919" s="1"/>
      <c r="Q113919" s="1"/>
      <c r="R113919" s="1"/>
      <c r="S113919" s="1"/>
      <c r="T113919" s="1"/>
      <c r="U113919" s="1"/>
    </row>
    <row r="113920" spans="2:21">
      <c r="B113920" s="26"/>
      <c r="C113920" s="1"/>
      <c r="D113920" s="1"/>
      <c r="E113920" s="1"/>
      <c r="F113920" s="1"/>
      <c r="G113920" s="1"/>
      <c r="H113920" s="1"/>
      <c r="I113920" s="1"/>
      <c r="J113920" s="1"/>
      <c r="K113920" s="1"/>
      <c r="L113920" s="1"/>
      <c r="M113920" s="1"/>
      <c r="N113920" s="1"/>
      <c r="O113920" s="1"/>
      <c r="P113920" s="1"/>
      <c r="Q113920" s="1"/>
      <c r="R113920" s="1"/>
      <c r="S113920" s="1"/>
      <c r="T113920" s="1"/>
      <c r="U113920" s="1"/>
    </row>
    <row r="113921" spans="2:21">
      <c r="B113921" s="26"/>
      <c r="C113921" s="1"/>
      <c r="D113921" s="1"/>
      <c r="E113921" s="1"/>
      <c r="F113921" s="1"/>
      <c r="G113921" s="1"/>
      <c r="H113921" s="1"/>
      <c r="I113921" s="1"/>
      <c r="J113921" s="1"/>
      <c r="K113921" s="1"/>
      <c r="L113921" s="1"/>
      <c r="M113921" s="1"/>
      <c r="N113921" s="1"/>
      <c r="O113921" s="1"/>
      <c r="P113921" s="1"/>
      <c r="Q113921" s="1"/>
      <c r="R113921" s="1"/>
      <c r="S113921" s="1"/>
      <c r="T113921" s="1"/>
      <c r="U113921" s="1"/>
    </row>
    <row r="113922" spans="2:21">
      <c r="B113922" s="26"/>
      <c r="C113922" s="1"/>
      <c r="D113922" s="1"/>
      <c r="E113922" s="1"/>
      <c r="F113922" s="1"/>
      <c r="G113922" s="1"/>
      <c r="H113922" s="1"/>
      <c r="I113922" s="1"/>
      <c r="J113922" s="1"/>
      <c r="K113922" s="1"/>
      <c r="L113922" s="1"/>
      <c r="M113922" s="1"/>
      <c r="N113922" s="1"/>
      <c r="O113922" s="1"/>
      <c r="P113922" s="1"/>
      <c r="Q113922" s="1"/>
      <c r="R113922" s="1"/>
      <c r="S113922" s="1"/>
      <c r="T113922" s="1"/>
      <c r="U113922" s="1"/>
    </row>
    <row r="113923" spans="2:21">
      <c r="B113923" s="26"/>
      <c r="C113923" s="1"/>
      <c r="D113923" s="1"/>
      <c r="E113923" s="1"/>
      <c r="F113923" s="1"/>
      <c r="G113923" s="1"/>
      <c r="H113923" s="1"/>
      <c r="I113923" s="1"/>
      <c r="J113923" s="1"/>
      <c r="K113923" s="1"/>
      <c r="L113923" s="1"/>
      <c r="M113923" s="1"/>
      <c r="N113923" s="1"/>
      <c r="O113923" s="1"/>
      <c r="P113923" s="1"/>
      <c r="Q113923" s="1"/>
      <c r="R113923" s="1"/>
      <c r="S113923" s="1"/>
      <c r="T113923" s="1"/>
      <c r="U113923" s="1"/>
    </row>
    <row r="113924" spans="2:21">
      <c r="B113924" s="26"/>
      <c r="C113924" s="1"/>
      <c r="D113924" s="1"/>
      <c r="E113924" s="1"/>
      <c r="F113924" s="1"/>
      <c r="G113924" s="1"/>
      <c r="H113924" s="1"/>
      <c r="I113924" s="1"/>
      <c r="J113924" s="1"/>
      <c r="K113924" s="1"/>
      <c r="L113924" s="1"/>
      <c r="M113924" s="1"/>
      <c r="N113924" s="1"/>
      <c r="O113924" s="1"/>
      <c r="P113924" s="1"/>
      <c r="Q113924" s="1"/>
      <c r="R113924" s="1"/>
      <c r="S113924" s="1"/>
      <c r="T113924" s="1"/>
      <c r="U113924" s="1"/>
    </row>
    <row r="113925" spans="2:21">
      <c r="B113925" s="26"/>
      <c r="C113925" s="1"/>
      <c r="D113925" s="1"/>
      <c r="E113925" s="1"/>
      <c r="F113925" s="1"/>
      <c r="G113925" s="1"/>
      <c r="H113925" s="1"/>
      <c r="I113925" s="1"/>
      <c r="J113925" s="1"/>
      <c r="K113925" s="1"/>
      <c r="L113925" s="1"/>
      <c r="M113925" s="1"/>
      <c r="N113925" s="1"/>
      <c r="O113925" s="1"/>
      <c r="P113925" s="1"/>
      <c r="Q113925" s="1"/>
      <c r="R113925" s="1"/>
      <c r="S113925" s="1"/>
      <c r="T113925" s="1"/>
      <c r="U113925" s="1"/>
    </row>
    <row r="113926" spans="2:21">
      <c r="B113926" s="26"/>
      <c r="C113926" s="1"/>
      <c r="D113926" s="1"/>
      <c r="E113926" s="1"/>
      <c r="F113926" s="1"/>
      <c r="G113926" s="1"/>
      <c r="H113926" s="1"/>
      <c r="I113926" s="1"/>
      <c r="J113926" s="1"/>
      <c r="K113926" s="1"/>
      <c r="L113926" s="1"/>
      <c r="M113926" s="1"/>
      <c r="N113926" s="1"/>
      <c r="O113926" s="1"/>
      <c r="P113926" s="1"/>
      <c r="Q113926" s="1"/>
      <c r="R113926" s="1"/>
      <c r="S113926" s="1"/>
      <c r="T113926" s="1"/>
      <c r="U113926" s="1"/>
    </row>
    <row r="113927" spans="2:21">
      <c r="B113927" s="26"/>
      <c r="C113927" s="1"/>
      <c r="D113927" s="1"/>
      <c r="E113927" s="1"/>
      <c r="F113927" s="1"/>
      <c r="G113927" s="1"/>
      <c r="H113927" s="1"/>
      <c r="I113927" s="1"/>
      <c r="J113927" s="1"/>
      <c r="K113927" s="1"/>
      <c r="L113927" s="1"/>
      <c r="M113927" s="1"/>
      <c r="N113927" s="1"/>
      <c r="O113927" s="1"/>
      <c r="P113927" s="1"/>
      <c r="Q113927" s="1"/>
      <c r="R113927" s="1"/>
      <c r="S113927" s="1"/>
      <c r="T113927" s="1"/>
      <c r="U113927" s="1"/>
    </row>
    <row r="113928" spans="2:21">
      <c r="B113928" s="26"/>
      <c r="C113928" s="1"/>
      <c r="D113928" s="1"/>
      <c r="E113928" s="1"/>
      <c r="F113928" s="1"/>
      <c r="G113928" s="1"/>
      <c r="H113928" s="1"/>
      <c r="I113928" s="1"/>
      <c r="J113928" s="1"/>
      <c r="K113928" s="1"/>
      <c r="L113928" s="1"/>
      <c r="M113928" s="1"/>
      <c r="N113928" s="1"/>
      <c r="O113928" s="1"/>
      <c r="P113928" s="1"/>
      <c r="Q113928" s="1"/>
      <c r="R113928" s="1"/>
      <c r="S113928" s="1"/>
      <c r="T113928" s="1"/>
      <c r="U113928" s="1"/>
    </row>
    <row r="113929" spans="2:21">
      <c r="B113929" s="26"/>
      <c r="C113929" s="1"/>
      <c r="D113929" s="1"/>
      <c r="E113929" s="1"/>
      <c r="F113929" s="1"/>
      <c r="G113929" s="1"/>
      <c r="H113929" s="1"/>
      <c r="I113929" s="1"/>
      <c r="J113929" s="1"/>
      <c r="K113929" s="1"/>
      <c r="L113929" s="1"/>
      <c r="M113929" s="1"/>
      <c r="N113929" s="1"/>
      <c r="O113929" s="1"/>
      <c r="P113929" s="1"/>
      <c r="Q113929" s="1"/>
      <c r="R113929" s="1"/>
      <c r="S113929" s="1"/>
      <c r="T113929" s="1"/>
      <c r="U113929" s="1"/>
    </row>
    <row r="113930" spans="2:21">
      <c r="B113930" s="26"/>
      <c r="C113930" s="1"/>
      <c r="D113930" s="1"/>
      <c r="E113930" s="1"/>
      <c r="F113930" s="1"/>
      <c r="G113930" s="1"/>
      <c r="H113930" s="1"/>
      <c r="I113930" s="1"/>
      <c r="J113930" s="1"/>
      <c r="K113930" s="1"/>
      <c r="L113930" s="1"/>
      <c r="M113930" s="1"/>
      <c r="N113930" s="1"/>
      <c r="O113930" s="1"/>
      <c r="P113930" s="1"/>
      <c r="Q113930" s="1"/>
      <c r="R113930" s="1"/>
      <c r="S113930" s="1"/>
      <c r="T113930" s="1"/>
      <c r="U113930" s="1"/>
    </row>
    <row r="113931" spans="2:21">
      <c r="B113931" s="26"/>
      <c r="C113931" s="1"/>
      <c r="D113931" s="1"/>
      <c r="E113931" s="1"/>
      <c r="F113931" s="1"/>
      <c r="G113931" s="1"/>
      <c r="H113931" s="1"/>
      <c r="I113931" s="1"/>
      <c r="J113931" s="1"/>
      <c r="K113931" s="1"/>
      <c r="L113931" s="1"/>
      <c r="M113931" s="1"/>
      <c r="N113931" s="1"/>
      <c r="O113931" s="1"/>
      <c r="P113931" s="1"/>
      <c r="Q113931" s="1"/>
      <c r="R113931" s="1"/>
      <c r="S113931" s="1"/>
      <c r="T113931" s="1"/>
      <c r="U113931" s="1"/>
    </row>
    <row r="113932" spans="2:21">
      <c r="B113932" s="26"/>
      <c r="C113932" s="1"/>
      <c r="D113932" s="1"/>
      <c r="E113932" s="1"/>
      <c r="F113932" s="1"/>
      <c r="G113932" s="1"/>
      <c r="H113932" s="1"/>
      <c r="I113932" s="1"/>
      <c r="J113932" s="1"/>
      <c r="K113932" s="1"/>
      <c r="L113932" s="1"/>
      <c r="M113932" s="1"/>
      <c r="N113932" s="1"/>
      <c r="O113932" s="1"/>
      <c r="P113932" s="1"/>
      <c r="Q113932" s="1"/>
      <c r="R113932" s="1"/>
      <c r="S113932" s="1"/>
      <c r="T113932" s="1"/>
      <c r="U113932" s="1"/>
    </row>
    <row r="113933" spans="2:21">
      <c r="B113933" s="26"/>
      <c r="C113933" s="1"/>
      <c r="D113933" s="1"/>
      <c r="E113933" s="1"/>
      <c r="F113933" s="1"/>
      <c r="G113933" s="1"/>
      <c r="H113933" s="1"/>
      <c r="I113933" s="1"/>
      <c r="J113933" s="1"/>
      <c r="K113933" s="1"/>
      <c r="L113933" s="1"/>
      <c r="M113933" s="1"/>
      <c r="N113933" s="1"/>
      <c r="O113933" s="1"/>
      <c r="P113933" s="1"/>
      <c r="Q113933" s="1"/>
      <c r="R113933" s="1"/>
      <c r="S113933" s="1"/>
      <c r="T113933" s="1"/>
      <c r="U113933" s="1"/>
    </row>
    <row r="113934" spans="2:21">
      <c r="B113934" s="26"/>
      <c r="C113934" s="1"/>
      <c r="D113934" s="1"/>
      <c r="E113934" s="1"/>
      <c r="F113934" s="1"/>
      <c r="G113934" s="1"/>
      <c r="H113934" s="1"/>
      <c r="I113934" s="1"/>
      <c r="J113934" s="1"/>
      <c r="K113934" s="1"/>
      <c r="L113934" s="1"/>
      <c r="M113934" s="1"/>
      <c r="N113934" s="1"/>
      <c r="O113934" s="1"/>
      <c r="P113934" s="1"/>
      <c r="Q113934" s="1"/>
      <c r="R113934" s="1"/>
      <c r="S113934" s="1"/>
      <c r="T113934" s="1"/>
      <c r="U113934" s="1"/>
    </row>
    <row r="113935" spans="2:21">
      <c r="B113935" s="26"/>
      <c r="C113935" s="1"/>
      <c r="D113935" s="1"/>
      <c r="E113935" s="1"/>
      <c r="F113935" s="1"/>
      <c r="G113935" s="1"/>
      <c r="H113935" s="1"/>
      <c r="I113935" s="1"/>
      <c r="J113935" s="1"/>
      <c r="K113935" s="1"/>
      <c r="L113935" s="1"/>
      <c r="M113935" s="1"/>
      <c r="N113935" s="1"/>
      <c r="O113935" s="1"/>
      <c r="P113935" s="1"/>
      <c r="Q113935" s="1"/>
      <c r="R113935" s="1"/>
      <c r="S113935" s="1"/>
      <c r="T113935" s="1"/>
      <c r="U113935" s="1"/>
    </row>
    <row r="113936" spans="2:21">
      <c r="B113936" s="26"/>
      <c r="C113936" s="1"/>
      <c r="D113936" s="1"/>
      <c r="E113936" s="1"/>
      <c r="F113936" s="1"/>
      <c r="G113936" s="1"/>
      <c r="H113936" s="1"/>
      <c r="I113936" s="1"/>
      <c r="J113936" s="1"/>
      <c r="K113936" s="1"/>
      <c r="L113936" s="1"/>
      <c r="M113936" s="1"/>
      <c r="N113936" s="1"/>
      <c r="O113936" s="1"/>
      <c r="P113936" s="1"/>
      <c r="Q113936" s="1"/>
      <c r="R113936" s="1"/>
      <c r="S113936" s="1"/>
      <c r="T113936" s="1"/>
      <c r="U113936" s="1"/>
    </row>
    <row r="113937" spans="2:21">
      <c r="B113937" s="26"/>
      <c r="C113937" s="1"/>
      <c r="D113937" s="1"/>
      <c r="E113937" s="1"/>
      <c r="F113937" s="1"/>
      <c r="G113937" s="1"/>
      <c r="H113937" s="1"/>
      <c r="I113937" s="1"/>
      <c r="J113937" s="1"/>
      <c r="K113937" s="1"/>
      <c r="L113937" s="1"/>
      <c r="M113937" s="1"/>
      <c r="N113937" s="1"/>
      <c r="O113937" s="1"/>
      <c r="P113937" s="1"/>
      <c r="Q113937" s="1"/>
      <c r="R113937" s="1"/>
      <c r="S113937" s="1"/>
      <c r="T113937" s="1"/>
      <c r="U113937" s="1"/>
    </row>
    <row r="113938" spans="2:21">
      <c r="B113938" s="26"/>
      <c r="C113938" s="1"/>
      <c r="D113938" s="1"/>
      <c r="E113938" s="1"/>
      <c r="F113938" s="1"/>
      <c r="G113938" s="1"/>
      <c r="H113938" s="1"/>
      <c r="I113938" s="1"/>
      <c r="J113938" s="1"/>
      <c r="K113938" s="1"/>
      <c r="L113938" s="1"/>
      <c r="M113938" s="1"/>
      <c r="N113938" s="1"/>
      <c r="O113938" s="1"/>
      <c r="P113938" s="1"/>
      <c r="Q113938" s="1"/>
      <c r="R113938" s="1"/>
      <c r="S113938" s="1"/>
      <c r="T113938" s="1"/>
      <c r="U113938" s="1"/>
    </row>
    <row r="113939" spans="2:21">
      <c r="B113939" s="26"/>
      <c r="C113939" s="1"/>
      <c r="D113939" s="1"/>
      <c r="E113939" s="1"/>
      <c r="F113939" s="1"/>
      <c r="G113939" s="1"/>
      <c r="H113939" s="1"/>
      <c r="I113939" s="1"/>
      <c r="J113939" s="1"/>
      <c r="K113939" s="1"/>
      <c r="L113939" s="1"/>
      <c r="M113939" s="1"/>
      <c r="N113939" s="1"/>
      <c r="O113939" s="1"/>
      <c r="P113939" s="1"/>
      <c r="Q113939" s="1"/>
      <c r="R113939" s="1"/>
      <c r="S113939" s="1"/>
      <c r="T113939" s="1"/>
      <c r="U113939" s="1"/>
    </row>
    <row r="113940" spans="2:21">
      <c r="B113940" s="26"/>
      <c r="C113940" s="1"/>
      <c r="D113940" s="1"/>
      <c r="E113940" s="1"/>
      <c r="F113940" s="1"/>
      <c r="G113940" s="1"/>
      <c r="H113940" s="1"/>
      <c r="I113940" s="1"/>
      <c r="J113940" s="1"/>
      <c r="K113940" s="1"/>
      <c r="L113940" s="1"/>
      <c r="M113940" s="1"/>
      <c r="N113940" s="1"/>
      <c r="O113940" s="1"/>
      <c r="P113940" s="1"/>
      <c r="Q113940" s="1"/>
      <c r="R113940" s="1"/>
      <c r="S113940" s="1"/>
      <c r="T113940" s="1"/>
      <c r="U113940" s="1"/>
    </row>
    <row r="113941" spans="2:21">
      <c r="B113941" s="26"/>
      <c r="C113941" s="1"/>
      <c r="D113941" s="1"/>
      <c r="E113941" s="1"/>
      <c r="F113941" s="1"/>
      <c r="G113941" s="1"/>
      <c r="H113941" s="1"/>
      <c r="I113941" s="1"/>
      <c r="J113941" s="1"/>
      <c r="K113941" s="1"/>
      <c r="L113941" s="1"/>
      <c r="M113941" s="1"/>
      <c r="N113941" s="1"/>
      <c r="O113941" s="1"/>
      <c r="P113941" s="1"/>
      <c r="Q113941" s="1"/>
      <c r="R113941" s="1"/>
      <c r="S113941" s="1"/>
      <c r="T113941" s="1"/>
      <c r="U113941" s="1"/>
    </row>
    <row r="113942" spans="2:21">
      <c r="B113942" s="26"/>
      <c r="C113942" s="1"/>
      <c r="D113942" s="1"/>
      <c r="E113942" s="1"/>
      <c r="F113942" s="1"/>
      <c r="G113942" s="1"/>
      <c r="H113942" s="1"/>
      <c r="I113942" s="1"/>
      <c r="J113942" s="1"/>
      <c r="K113942" s="1"/>
      <c r="L113942" s="1"/>
      <c r="M113942" s="1"/>
      <c r="N113942" s="1"/>
      <c r="O113942" s="1"/>
      <c r="P113942" s="1"/>
      <c r="Q113942" s="1"/>
      <c r="R113942" s="1"/>
      <c r="S113942" s="1"/>
      <c r="T113942" s="1"/>
      <c r="U113942" s="1"/>
    </row>
    <row r="113943" spans="2:21">
      <c r="B113943" s="26"/>
      <c r="C113943" s="1"/>
      <c r="D113943" s="1"/>
      <c r="E113943" s="1"/>
      <c r="F113943" s="1"/>
      <c r="G113943" s="1"/>
      <c r="H113943" s="1"/>
      <c r="I113943" s="1"/>
      <c r="J113943" s="1"/>
      <c r="K113943" s="1"/>
      <c r="L113943" s="1"/>
      <c r="M113943" s="1"/>
      <c r="N113943" s="1"/>
      <c r="O113943" s="1"/>
      <c r="P113943" s="1"/>
      <c r="Q113943" s="1"/>
      <c r="R113943" s="1"/>
      <c r="S113943" s="1"/>
      <c r="T113943" s="1"/>
      <c r="U113943" s="1"/>
    </row>
    <row r="113944" spans="2:21">
      <c r="B113944" s="26"/>
      <c r="C113944" s="1"/>
      <c r="D113944" s="1"/>
      <c r="E113944" s="1"/>
      <c r="F113944" s="1"/>
      <c r="G113944" s="1"/>
      <c r="H113944" s="1"/>
      <c r="I113944" s="1"/>
      <c r="J113944" s="1"/>
      <c r="K113944" s="1"/>
      <c r="L113944" s="1"/>
      <c r="M113944" s="1"/>
      <c r="N113944" s="1"/>
      <c r="O113944" s="1"/>
      <c r="P113944" s="1"/>
      <c r="Q113944" s="1"/>
      <c r="R113944" s="1"/>
      <c r="S113944" s="1"/>
      <c r="T113944" s="1"/>
      <c r="U113944" s="1"/>
    </row>
    <row r="113945" spans="2:21">
      <c r="B113945" s="26"/>
      <c r="C113945" s="1"/>
      <c r="D113945" s="1"/>
      <c r="E113945" s="1"/>
      <c r="F113945" s="1"/>
      <c r="G113945" s="1"/>
      <c r="H113945" s="1"/>
      <c r="I113945" s="1"/>
      <c r="J113945" s="1"/>
      <c r="K113945" s="1"/>
      <c r="L113945" s="1"/>
      <c r="M113945" s="1"/>
      <c r="N113945" s="1"/>
      <c r="O113945" s="1"/>
      <c r="P113945" s="1"/>
      <c r="Q113945" s="1"/>
      <c r="R113945" s="1"/>
      <c r="S113945" s="1"/>
      <c r="T113945" s="1"/>
      <c r="U113945" s="1"/>
    </row>
    <row r="113946" spans="2:21">
      <c r="B113946" s="26"/>
      <c r="C113946" s="1"/>
      <c r="D113946" s="1"/>
      <c r="E113946" s="1"/>
      <c r="F113946" s="1"/>
      <c r="G113946" s="1"/>
      <c r="H113946" s="1"/>
      <c r="I113946" s="1"/>
      <c r="J113946" s="1"/>
      <c r="K113946" s="1"/>
      <c r="L113946" s="1"/>
      <c r="M113946" s="1"/>
      <c r="N113946" s="1"/>
      <c r="O113946" s="1"/>
      <c r="P113946" s="1"/>
      <c r="Q113946" s="1"/>
      <c r="R113946" s="1"/>
      <c r="S113946" s="1"/>
      <c r="T113946" s="1"/>
      <c r="U113946" s="1"/>
    </row>
    <row r="113947" spans="2:21">
      <c r="B113947" s="26"/>
      <c r="C113947" s="1"/>
      <c r="D113947" s="1"/>
      <c r="E113947" s="1"/>
      <c r="F113947" s="1"/>
      <c r="G113947" s="1"/>
      <c r="H113947" s="1"/>
      <c r="I113947" s="1"/>
      <c r="J113947" s="1"/>
      <c r="K113947" s="1"/>
      <c r="L113947" s="1"/>
      <c r="M113947" s="1"/>
      <c r="N113947" s="1"/>
      <c r="O113947" s="1"/>
      <c r="P113947" s="1"/>
      <c r="Q113947" s="1"/>
      <c r="R113947" s="1"/>
      <c r="S113947" s="1"/>
      <c r="T113947" s="1"/>
      <c r="U113947" s="1"/>
    </row>
    <row r="113948" spans="2:21">
      <c r="B113948" s="26"/>
      <c r="C113948" s="1"/>
      <c r="D113948" s="1"/>
      <c r="E113948" s="1"/>
      <c r="F113948" s="1"/>
      <c r="G113948" s="1"/>
      <c r="H113948" s="1"/>
      <c r="I113948" s="1"/>
      <c r="J113948" s="1"/>
      <c r="K113948" s="1"/>
      <c r="L113948" s="1"/>
      <c r="M113948" s="1"/>
      <c r="N113948" s="1"/>
      <c r="O113948" s="1"/>
      <c r="P113948" s="1"/>
      <c r="Q113948" s="1"/>
      <c r="R113948" s="1"/>
      <c r="S113948" s="1"/>
      <c r="T113948" s="1"/>
      <c r="U113948" s="1"/>
    </row>
    <row r="113949" spans="2:21">
      <c r="B113949" s="26"/>
      <c r="C113949" s="1"/>
      <c r="D113949" s="1"/>
      <c r="E113949" s="1"/>
      <c r="F113949" s="1"/>
      <c r="G113949" s="1"/>
      <c r="H113949" s="1"/>
      <c r="I113949" s="1"/>
      <c r="J113949" s="1"/>
      <c r="K113949" s="1"/>
      <c r="L113949" s="1"/>
      <c r="M113949" s="1"/>
      <c r="N113949" s="1"/>
      <c r="O113949" s="1"/>
      <c r="P113949" s="1"/>
      <c r="Q113949" s="1"/>
      <c r="R113949" s="1"/>
      <c r="S113949" s="1"/>
      <c r="T113949" s="1"/>
      <c r="U113949" s="1"/>
    </row>
    <row r="113950" spans="2:21">
      <c r="B113950" s="26"/>
      <c r="C113950" s="1"/>
      <c r="D113950" s="1"/>
      <c r="E113950" s="1"/>
      <c r="F113950" s="1"/>
      <c r="G113950" s="1"/>
      <c r="H113950" s="1"/>
      <c r="I113950" s="1"/>
      <c r="J113950" s="1"/>
      <c r="K113950" s="1"/>
      <c r="L113950" s="1"/>
      <c r="M113950" s="1"/>
      <c r="N113950" s="1"/>
      <c r="O113950" s="1"/>
      <c r="P113950" s="1"/>
      <c r="Q113950" s="1"/>
      <c r="R113950" s="1"/>
      <c r="S113950" s="1"/>
      <c r="T113950" s="1"/>
      <c r="U113950" s="1"/>
    </row>
    <row r="113951" spans="2:21">
      <c r="B113951" s="26"/>
      <c r="C113951" s="1"/>
      <c r="D113951" s="1"/>
      <c r="E113951" s="1"/>
      <c r="F113951" s="1"/>
      <c r="G113951" s="1"/>
      <c r="H113951" s="1"/>
      <c r="I113951" s="1"/>
      <c r="J113951" s="1"/>
      <c r="K113951" s="1"/>
      <c r="L113951" s="1"/>
      <c r="M113951" s="1"/>
      <c r="N113951" s="1"/>
      <c r="O113951" s="1"/>
      <c r="P113951" s="1"/>
      <c r="Q113951" s="1"/>
      <c r="R113951" s="1"/>
      <c r="S113951" s="1"/>
      <c r="T113951" s="1"/>
      <c r="U113951" s="1"/>
    </row>
    <row r="113952" spans="2:21">
      <c r="B113952" s="26"/>
      <c r="C113952" s="1"/>
      <c r="D113952" s="1"/>
      <c r="E113952" s="1"/>
      <c r="F113952" s="1"/>
      <c r="G113952" s="1"/>
      <c r="H113952" s="1"/>
      <c r="I113952" s="1"/>
      <c r="J113952" s="1"/>
      <c r="K113952" s="1"/>
      <c r="L113952" s="1"/>
      <c r="M113952" s="1"/>
      <c r="N113952" s="1"/>
      <c r="O113952" s="1"/>
      <c r="P113952" s="1"/>
      <c r="Q113952" s="1"/>
      <c r="R113952" s="1"/>
      <c r="S113952" s="1"/>
      <c r="T113952" s="1"/>
      <c r="U113952" s="1"/>
    </row>
    <row r="113953" spans="2:21">
      <c r="B113953" s="26"/>
      <c r="C113953" s="1"/>
      <c r="D113953" s="1"/>
      <c r="E113953" s="1"/>
      <c r="F113953" s="1"/>
      <c r="G113953" s="1"/>
      <c r="H113953" s="1"/>
      <c r="I113953" s="1"/>
      <c r="J113953" s="1"/>
      <c r="K113953" s="1"/>
      <c r="L113953" s="1"/>
      <c r="M113953" s="1"/>
      <c r="N113953" s="1"/>
      <c r="O113953" s="1"/>
      <c r="P113953" s="1"/>
      <c r="Q113953" s="1"/>
      <c r="R113953" s="1"/>
      <c r="S113953" s="1"/>
      <c r="T113953" s="1"/>
      <c r="U113953" s="1"/>
    </row>
    <row r="113954" spans="2:21">
      <c r="B113954" s="26"/>
      <c r="C113954" s="1"/>
      <c r="D113954" s="1"/>
      <c r="E113954" s="1"/>
      <c r="F113954" s="1"/>
      <c r="G113954" s="1"/>
      <c r="H113954" s="1"/>
      <c r="I113954" s="1"/>
      <c r="J113954" s="1"/>
      <c r="K113954" s="1"/>
      <c r="L113954" s="1"/>
      <c r="M113954" s="1"/>
      <c r="N113954" s="1"/>
      <c r="O113954" s="1"/>
      <c r="P113954" s="1"/>
      <c r="Q113954" s="1"/>
      <c r="R113954" s="1"/>
      <c r="S113954" s="1"/>
      <c r="T113954" s="1"/>
      <c r="U113954" s="1"/>
    </row>
    <row r="113955" spans="2:21">
      <c r="B113955" s="26"/>
      <c r="C113955" s="1"/>
      <c r="D113955" s="1"/>
      <c r="E113955" s="1"/>
      <c r="F113955" s="1"/>
      <c r="G113955" s="1"/>
      <c r="H113955" s="1"/>
      <c r="I113955" s="1"/>
      <c r="J113955" s="1"/>
      <c r="K113955" s="1"/>
      <c r="L113955" s="1"/>
      <c r="M113955" s="1"/>
      <c r="N113955" s="1"/>
      <c r="O113955" s="1"/>
      <c r="P113955" s="1"/>
      <c r="Q113955" s="1"/>
      <c r="R113955" s="1"/>
      <c r="S113955" s="1"/>
      <c r="T113955" s="1"/>
      <c r="U113955" s="1"/>
    </row>
    <row r="113956" spans="2:21">
      <c r="B113956" s="26"/>
      <c r="C113956" s="1"/>
      <c r="D113956" s="1"/>
      <c r="E113956" s="1"/>
      <c r="F113956" s="1"/>
      <c r="G113956" s="1"/>
      <c r="H113956" s="1"/>
      <c r="I113956" s="1"/>
      <c r="J113956" s="1"/>
      <c r="K113956" s="1"/>
      <c r="L113956" s="1"/>
      <c r="M113956" s="1"/>
      <c r="N113956" s="1"/>
      <c r="O113956" s="1"/>
      <c r="P113956" s="1"/>
      <c r="Q113956" s="1"/>
      <c r="R113956" s="1"/>
      <c r="S113956" s="1"/>
      <c r="T113956" s="1"/>
      <c r="U113956" s="1"/>
    </row>
    <row r="113957" spans="2:21">
      <c r="B113957" s="26"/>
      <c r="C113957" s="1"/>
      <c r="D113957" s="1"/>
      <c r="E113957" s="1"/>
      <c r="F113957" s="1"/>
      <c r="G113957" s="1"/>
      <c r="H113957" s="1"/>
      <c r="I113957" s="1"/>
      <c r="J113957" s="1"/>
      <c r="K113957" s="1"/>
      <c r="L113957" s="1"/>
      <c r="M113957" s="1"/>
      <c r="N113957" s="1"/>
      <c r="O113957" s="1"/>
      <c r="P113957" s="1"/>
      <c r="Q113957" s="1"/>
      <c r="R113957" s="1"/>
      <c r="S113957" s="1"/>
      <c r="T113957" s="1"/>
      <c r="U113957" s="1"/>
    </row>
    <row r="113958" spans="2:21">
      <c r="B113958" s="26"/>
      <c r="C113958" s="1"/>
      <c r="D113958" s="1"/>
      <c r="E113958" s="1"/>
      <c r="F113958" s="1"/>
      <c r="G113958" s="1"/>
      <c r="H113958" s="1"/>
      <c r="I113958" s="1"/>
      <c r="J113958" s="1"/>
      <c r="K113958" s="1"/>
      <c r="L113958" s="1"/>
      <c r="M113958" s="1"/>
      <c r="N113958" s="1"/>
      <c r="O113958" s="1"/>
      <c r="P113958" s="1"/>
      <c r="Q113958" s="1"/>
      <c r="R113958" s="1"/>
      <c r="S113958" s="1"/>
      <c r="T113958" s="1"/>
      <c r="U113958" s="1"/>
    </row>
    <row r="113959" spans="2:21">
      <c r="B113959" s="26"/>
      <c r="C113959" s="1"/>
      <c r="D113959" s="1"/>
      <c r="E113959" s="1"/>
      <c r="F113959" s="1"/>
      <c r="G113959" s="1"/>
      <c r="H113959" s="1"/>
      <c r="I113959" s="1"/>
      <c r="J113959" s="1"/>
      <c r="K113959" s="1"/>
      <c r="L113959" s="1"/>
      <c r="M113959" s="1"/>
      <c r="N113959" s="1"/>
      <c r="O113959" s="1"/>
      <c r="P113959" s="1"/>
      <c r="Q113959" s="1"/>
      <c r="R113959" s="1"/>
      <c r="S113959" s="1"/>
      <c r="T113959" s="1"/>
      <c r="U113959" s="1"/>
    </row>
    <row r="113960" spans="2:21">
      <c r="B113960" s="26"/>
      <c r="C113960" s="1"/>
      <c r="D113960" s="1"/>
      <c r="E113960" s="1"/>
      <c r="F113960" s="1"/>
      <c r="G113960" s="1"/>
      <c r="H113960" s="1"/>
      <c r="I113960" s="1"/>
      <c r="J113960" s="1"/>
      <c r="K113960" s="1"/>
      <c r="L113960" s="1"/>
      <c r="M113960" s="1"/>
      <c r="N113960" s="1"/>
      <c r="O113960" s="1"/>
      <c r="P113960" s="1"/>
      <c r="Q113960" s="1"/>
      <c r="R113960" s="1"/>
      <c r="S113960" s="1"/>
      <c r="T113960" s="1"/>
      <c r="U113960" s="1"/>
    </row>
    <row r="113961" spans="2:21">
      <c r="B113961" s="26"/>
      <c r="C113961" s="1"/>
      <c r="D113961" s="1"/>
      <c r="E113961" s="1"/>
      <c r="F113961" s="1"/>
      <c r="G113961" s="1"/>
      <c r="H113961" s="1"/>
      <c r="I113961" s="1"/>
      <c r="J113961" s="1"/>
      <c r="K113961" s="1"/>
      <c r="L113961" s="1"/>
      <c r="M113961" s="1"/>
      <c r="N113961" s="1"/>
      <c r="O113961" s="1"/>
      <c r="P113961" s="1"/>
      <c r="Q113961" s="1"/>
      <c r="R113961" s="1"/>
      <c r="S113961" s="1"/>
      <c r="T113961" s="1"/>
      <c r="U113961" s="1"/>
    </row>
    <row r="113962" spans="2:21">
      <c r="B113962" s="26"/>
      <c r="C113962" s="1"/>
      <c r="D113962" s="1"/>
      <c r="E113962" s="1"/>
      <c r="F113962" s="1"/>
      <c r="G113962" s="1"/>
      <c r="H113962" s="1"/>
      <c r="I113962" s="1"/>
      <c r="J113962" s="1"/>
      <c r="K113962" s="1"/>
      <c r="L113962" s="1"/>
      <c r="M113962" s="1"/>
      <c r="N113962" s="1"/>
      <c r="O113962" s="1"/>
      <c r="P113962" s="1"/>
      <c r="Q113962" s="1"/>
      <c r="R113962" s="1"/>
      <c r="S113962" s="1"/>
      <c r="T113962" s="1"/>
      <c r="U113962" s="1"/>
    </row>
    <row r="113963" spans="2:21">
      <c r="B113963" s="26"/>
      <c r="C113963" s="1"/>
      <c r="D113963" s="1"/>
      <c r="E113963" s="1"/>
      <c r="F113963" s="1"/>
      <c r="G113963" s="1"/>
      <c r="H113963" s="1"/>
      <c r="I113963" s="1"/>
      <c r="J113963" s="1"/>
      <c r="K113963" s="1"/>
      <c r="L113963" s="1"/>
      <c r="M113963" s="1"/>
      <c r="N113963" s="1"/>
      <c r="O113963" s="1"/>
      <c r="P113963" s="1"/>
      <c r="Q113963" s="1"/>
      <c r="R113963" s="1"/>
      <c r="S113963" s="1"/>
      <c r="T113963" s="1"/>
      <c r="U113963" s="1"/>
    </row>
    <row r="113964" spans="2:21">
      <c r="B113964" s="26"/>
      <c r="C113964" s="1"/>
      <c r="D113964" s="1"/>
      <c r="E113964" s="1"/>
      <c r="F113964" s="1"/>
      <c r="G113964" s="1"/>
      <c r="H113964" s="1"/>
      <c r="I113964" s="1"/>
      <c r="J113964" s="1"/>
      <c r="K113964" s="1"/>
      <c r="L113964" s="1"/>
      <c r="M113964" s="1"/>
      <c r="N113964" s="1"/>
      <c r="O113964" s="1"/>
      <c r="P113964" s="1"/>
      <c r="Q113964" s="1"/>
      <c r="R113964" s="1"/>
      <c r="S113964" s="1"/>
      <c r="T113964" s="1"/>
      <c r="U113964" s="1"/>
    </row>
    <row r="113965" spans="2:21">
      <c r="B113965" s="26"/>
      <c r="C113965" s="1"/>
      <c r="D113965" s="1"/>
      <c r="E113965" s="1"/>
      <c r="F113965" s="1"/>
      <c r="G113965" s="1"/>
      <c r="H113965" s="1"/>
      <c r="I113965" s="1"/>
      <c r="J113965" s="1"/>
      <c r="K113965" s="1"/>
      <c r="L113965" s="1"/>
      <c r="M113965" s="1"/>
      <c r="N113965" s="1"/>
      <c r="O113965" s="1"/>
      <c r="P113965" s="1"/>
      <c r="Q113965" s="1"/>
      <c r="R113965" s="1"/>
      <c r="S113965" s="1"/>
      <c r="T113965" s="1"/>
      <c r="U113965" s="1"/>
    </row>
    <row r="113966" spans="2:21">
      <c r="B113966" s="26"/>
      <c r="C113966" s="1"/>
      <c r="D113966" s="1"/>
      <c r="E113966" s="1"/>
      <c r="F113966" s="1"/>
      <c r="G113966" s="1"/>
      <c r="H113966" s="1"/>
      <c r="I113966" s="1"/>
      <c r="J113966" s="1"/>
      <c r="K113966" s="1"/>
      <c r="L113966" s="1"/>
      <c r="M113966" s="1"/>
      <c r="N113966" s="1"/>
      <c r="O113966" s="1"/>
      <c r="P113966" s="1"/>
      <c r="Q113966" s="1"/>
      <c r="R113966" s="1"/>
      <c r="S113966" s="1"/>
      <c r="T113966" s="1"/>
      <c r="U113966" s="1"/>
    </row>
    <row r="113967" spans="2:21">
      <c r="B113967" s="26"/>
      <c r="C113967" s="1"/>
      <c r="D113967" s="1"/>
      <c r="E113967" s="1"/>
      <c r="F113967" s="1"/>
      <c r="G113967" s="1"/>
      <c r="H113967" s="1"/>
      <c r="I113967" s="1"/>
      <c r="J113967" s="1"/>
      <c r="K113967" s="1"/>
      <c r="L113967" s="1"/>
      <c r="M113967" s="1"/>
      <c r="N113967" s="1"/>
      <c r="O113967" s="1"/>
      <c r="P113967" s="1"/>
      <c r="Q113967" s="1"/>
      <c r="R113967" s="1"/>
      <c r="S113967" s="1"/>
      <c r="T113967" s="1"/>
      <c r="U113967" s="1"/>
    </row>
    <row r="113968" spans="2:21">
      <c r="B113968" s="26"/>
      <c r="C113968" s="1"/>
      <c r="D113968" s="1"/>
      <c r="E113968" s="1"/>
      <c r="F113968" s="1"/>
      <c r="G113968" s="1"/>
      <c r="H113968" s="1"/>
      <c r="I113968" s="1"/>
      <c r="J113968" s="1"/>
      <c r="K113968" s="1"/>
      <c r="L113968" s="1"/>
      <c r="M113968" s="1"/>
      <c r="N113968" s="1"/>
      <c r="O113968" s="1"/>
      <c r="P113968" s="1"/>
      <c r="Q113968" s="1"/>
      <c r="R113968" s="1"/>
      <c r="S113968" s="1"/>
      <c r="T113968" s="1"/>
      <c r="U113968" s="1"/>
    </row>
    <row r="113969" spans="2:21">
      <c r="B113969" s="26"/>
      <c r="C113969" s="1"/>
      <c r="D113969" s="1"/>
      <c r="E113969" s="1"/>
      <c r="F113969" s="1"/>
      <c r="G113969" s="1"/>
      <c r="H113969" s="1"/>
      <c r="I113969" s="1"/>
      <c r="J113969" s="1"/>
      <c r="K113969" s="1"/>
      <c r="L113969" s="1"/>
      <c r="M113969" s="1"/>
      <c r="N113969" s="1"/>
      <c r="O113969" s="1"/>
      <c r="P113969" s="1"/>
      <c r="Q113969" s="1"/>
      <c r="R113969" s="1"/>
      <c r="S113969" s="1"/>
      <c r="T113969" s="1"/>
      <c r="U113969" s="1"/>
    </row>
    <row r="113970" spans="2:21">
      <c r="B113970" s="26"/>
      <c r="C113970" s="1"/>
      <c r="D113970" s="1"/>
      <c r="E113970" s="1"/>
      <c r="F113970" s="1"/>
      <c r="G113970" s="1"/>
      <c r="H113970" s="1"/>
      <c r="I113970" s="1"/>
      <c r="J113970" s="1"/>
      <c r="K113970" s="1"/>
      <c r="L113970" s="1"/>
      <c r="M113970" s="1"/>
      <c r="N113970" s="1"/>
      <c r="O113970" s="1"/>
      <c r="P113970" s="1"/>
      <c r="Q113970" s="1"/>
      <c r="R113970" s="1"/>
      <c r="S113970" s="1"/>
      <c r="T113970" s="1"/>
      <c r="U113970" s="1"/>
    </row>
    <row r="113971" spans="2:21">
      <c r="B113971" s="26"/>
      <c r="C113971" s="1"/>
      <c r="D113971" s="1"/>
      <c r="E113971" s="1"/>
      <c r="F113971" s="1"/>
      <c r="G113971" s="1"/>
      <c r="H113971" s="1"/>
      <c r="I113971" s="1"/>
      <c r="J113971" s="1"/>
      <c r="K113971" s="1"/>
      <c r="L113971" s="1"/>
      <c r="M113971" s="1"/>
      <c r="N113971" s="1"/>
      <c r="O113971" s="1"/>
      <c r="P113971" s="1"/>
      <c r="Q113971" s="1"/>
      <c r="R113971" s="1"/>
      <c r="S113971" s="1"/>
      <c r="T113971" s="1"/>
      <c r="U113971" s="1"/>
    </row>
    <row r="113972" spans="2:21">
      <c r="B113972" s="26"/>
      <c r="C113972" s="1"/>
      <c r="D113972" s="1"/>
      <c r="E113972" s="1"/>
      <c r="F113972" s="1"/>
      <c r="G113972" s="1"/>
      <c r="H113972" s="1"/>
      <c r="I113972" s="1"/>
      <c r="J113972" s="1"/>
      <c r="K113972" s="1"/>
      <c r="L113972" s="1"/>
      <c r="M113972" s="1"/>
      <c r="N113972" s="1"/>
      <c r="O113972" s="1"/>
      <c r="P113972" s="1"/>
      <c r="Q113972" s="1"/>
      <c r="R113972" s="1"/>
      <c r="S113972" s="1"/>
      <c r="T113972" s="1"/>
      <c r="U113972" s="1"/>
    </row>
    <row r="113973" spans="2:21">
      <c r="B113973" s="26"/>
      <c r="C113973" s="1"/>
      <c r="D113973" s="1"/>
      <c r="E113973" s="1"/>
      <c r="F113973" s="1"/>
      <c r="G113973" s="1"/>
      <c r="H113973" s="1"/>
      <c r="I113973" s="1"/>
      <c r="J113973" s="1"/>
      <c r="K113973" s="1"/>
      <c r="L113973" s="1"/>
      <c r="M113973" s="1"/>
      <c r="N113973" s="1"/>
      <c r="O113973" s="1"/>
      <c r="P113973" s="1"/>
      <c r="Q113973" s="1"/>
      <c r="R113973" s="1"/>
      <c r="S113973" s="1"/>
      <c r="T113973" s="1"/>
      <c r="U113973" s="1"/>
    </row>
    <row r="113974" spans="2:21">
      <c r="B113974" s="26"/>
      <c r="C113974" s="1"/>
      <c r="D113974" s="1"/>
      <c r="E113974" s="1"/>
      <c r="F113974" s="1"/>
      <c r="G113974" s="1"/>
      <c r="H113974" s="1"/>
      <c r="I113974" s="1"/>
      <c r="J113974" s="1"/>
      <c r="K113974" s="1"/>
      <c r="L113974" s="1"/>
      <c r="M113974" s="1"/>
      <c r="N113974" s="1"/>
      <c r="O113974" s="1"/>
      <c r="P113974" s="1"/>
      <c r="Q113974" s="1"/>
      <c r="R113974" s="1"/>
      <c r="S113974" s="1"/>
      <c r="T113974" s="1"/>
      <c r="U113974" s="1"/>
    </row>
    <row r="113975" spans="2:21">
      <c r="B113975" s="26"/>
      <c r="C113975" s="1"/>
      <c r="D113975" s="1"/>
      <c r="E113975" s="1"/>
      <c r="F113975" s="1"/>
      <c r="G113975" s="1"/>
      <c r="H113975" s="1"/>
      <c r="I113975" s="1"/>
      <c r="J113975" s="1"/>
      <c r="K113975" s="1"/>
      <c r="L113975" s="1"/>
      <c r="M113975" s="1"/>
      <c r="N113975" s="1"/>
      <c r="O113975" s="1"/>
      <c r="P113975" s="1"/>
      <c r="Q113975" s="1"/>
      <c r="R113975" s="1"/>
      <c r="S113975" s="1"/>
      <c r="T113975" s="1"/>
      <c r="U113975" s="1"/>
    </row>
    <row r="113976" spans="2:21">
      <c r="B113976" s="26"/>
      <c r="C113976" s="1"/>
      <c r="D113976" s="1"/>
      <c r="E113976" s="1"/>
      <c r="F113976" s="1"/>
      <c r="G113976" s="1"/>
      <c r="H113976" s="1"/>
      <c r="I113976" s="1"/>
      <c r="J113976" s="1"/>
      <c r="K113976" s="1"/>
      <c r="L113976" s="1"/>
      <c r="M113976" s="1"/>
      <c r="N113976" s="1"/>
      <c r="O113976" s="1"/>
      <c r="P113976" s="1"/>
      <c r="Q113976" s="1"/>
      <c r="R113976" s="1"/>
      <c r="S113976" s="1"/>
      <c r="T113976" s="1"/>
      <c r="U113976" s="1"/>
    </row>
    <row r="113977" spans="2:21">
      <c r="B113977" s="26"/>
      <c r="C113977" s="1"/>
      <c r="D113977" s="1"/>
      <c r="E113977" s="1"/>
      <c r="F113977" s="1"/>
      <c r="G113977" s="1"/>
      <c r="H113977" s="1"/>
      <c r="I113977" s="1"/>
      <c r="J113977" s="1"/>
      <c r="K113977" s="1"/>
      <c r="L113977" s="1"/>
      <c r="M113977" s="1"/>
      <c r="N113977" s="1"/>
      <c r="O113977" s="1"/>
      <c r="P113977" s="1"/>
      <c r="Q113977" s="1"/>
      <c r="R113977" s="1"/>
      <c r="S113977" s="1"/>
      <c r="T113977" s="1"/>
      <c r="U113977" s="1"/>
    </row>
    <row r="113978" spans="2:21">
      <c r="B113978" s="26"/>
      <c r="C113978" s="1"/>
      <c r="D113978" s="1"/>
      <c r="E113978" s="1"/>
      <c r="F113978" s="1"/>
      <c r="G113978" s="1"/>
      <c r="H113978" s="1"/>
      <c r="I113978" s="1"/>
      <c r="J113978" s="1"/>
      <c r="K113978" s="1"/>
      <c r="L113978" s="1"/>
      <c r="M113978" s="1"/>
      <c r="N113978" s="1"/>
      <c r="O113978" s="1"/>
      <c r="P113978" s="1"/>
      <c r="Q113978" s="1"/>
      <c r="R113978" s="1"/>
      <c r="S113978" s="1"/>
      <c r="T113978" s="1"/>
      <c r="U113978" s="1"/>
    </row>
    <row r="113979" spans="2:21">
      <c r="B113979" s="26"/>
      <c r="C113979" s="1"/>
      <c r="D113979" s="1"/>
      <c r="E113979" s="1"/>
      <c r="F113979" s="1"/>
      <c r="G113979" s="1"/>
      <c r="H113979" s="1"/>
      <c r="I113979" s="1"/>
      <c r="J113979" s="1"/>
      <c r="K113979" s="1"/>
      <c r="L113979" s="1"/>
      <c r="M113979" s="1"/>
      <c r="N113979" s="1"/>
      <c r="O113979" s="1"/>
      <c r="P113979" s="1"/>
      <c r="Q113979" s="1"/>
      <c r="R113979" s="1"/>
      <c r="S113979" s="1"/>
      <c r="T113979" s="1"/>
      <c r="U113979" s="1"/>
    </row>
    <row r="113980" spans="2:21">
      <c r="B113980" s="26"/>
      <c r="C113980" s="1"/>
      <c r="D113980" s="1"/>
      <c r="E113980" s="1"/>
      <c r="F113980" s="1"/>
      <c r="G113980" s="1"/>
      <c r="H113980" s="1"/>
      <c r="I113980" s="1"/>
      <c r="J113980" s="1"/>
      <c r="K113980" s="1"/>
      <c r="L113980" s="1"/>
      <c r="M113980" s="1"/>
      <c r="N113980" s="1"/>
      <c r="O113980" s="1"/>
      <c r="P113980" s="1"/>
      <c r="Q113980" s="1"/>
      <c r="R113980" s="1"/>
      <c r="S113980" s="1"/>
      <c r="T113980" s="1"/>
      <c r="U113980" s="1"/>
    </row>
    <row r="113981" spans="2:21">
      <c r="B113981" s="26"/>
      <c r="C113981" s="1"/>
      <c r="D113981" s="1"/>
      <c r="E113981" s="1"/>
      <c r="F113981" s="1"/>
      <c r="G113981" s="1"/>
      <c r="H113981" s="1"/>
      <c r="I113981" s="1"/>
      <c r="J113981" s="1"/>
      <c r="K113981" s="1"/>
      <c r="L113981" s="1"/>
      <c r="M113981" s="1"/>
      <c r="N113981" s="1"/>
      <c r="O113981" s="1"/>
      <c r="P113981" s="1"/>
      <c r="Q113981" s="1"/>
      <c r="R113981" s="1"/>
      <c r="S113981" s="1"/>
      <c r="T113981" s="1"/>
      <c r="U113981" s="1"/>
    </row>
    <row r="113982" spans="2:21">
      <c r="B113982" s="26"/>
      <c r="C113982" s="1"/>
      <c r="D113982" s="1"/>
      <c r="E113982" s="1"/>
      <c r="F113982" s="1"/>
      <c r="G113982" s="1"/>
      <c r="H113982" s="1"/>
      <c r="I113982" s="1"/>
      <c r="J113982" s="1"/>
      <c r="K113982" s="1"/>
      <c r="L113982" s="1"/>
      <c r="M113982" s="1"/>
      <c r="N113982" s="1"/>
      <c r="O113982" s="1"/>
      <c r="P113982" s="1"/>
      <c r="Q113982" s="1"/>
      <c r="R113982" s="1"/>
      <c r="S113982" s="1"/>
      <c r="T113982" s="1"/>
      <c r="U113982" s="1"/>
    </row>
    <row r="113983" spans="2:21">
      <c r="B113983" s="26"/>
      <c r="C113983" s="1"/>
      <c r="D113983" s="1"/>
      <c r="E113983" s="1"/>
      <c r="F113983" s="1"/>
      <c r="G113983" s="1"/>
      <c r="H113983" s="1"/>
      <c r="I113983" s="1"/>
      <c r="J113983" s="1"/>
      <c r="K113983" s="1"/>
      <c r="L113983" s="1"/>
      <c r="M113983" s="1"/>
      <c r="N113983" s="1"/>
      <c r="O113983" s="1"/>
      <c r="P113983" s="1"/>
      <c r="Q113983" s="1"/>
      <c r="R113983" s="1"/>
      <c r="S113983" s="1"/>
      <c r="T113983" s="1"/>
      <c r="U113983" s="1"/>
    </row>
    <row r="113984" spans="2:21">
      <c r="B113984" s="26"/>
      <c r="C113984" s="1"/>
      <c r="D113984" s="1"/>
      <c r="E113984" s="1"/>
      <c r="F113984" s="1"/>
      <c r="G113984" s="1"/>
      <c r="H113984" s="1"/>
      <c r="I113984" s="1"/>
      <c r="J113984" s="1"/>
      <c r="K113984" s="1"/>
      <c r="L113984" s="1"/>
      <c r="M113984" s="1"/>
      <c r="N113984" s="1"/>
      <c r="O113984" s="1"/>
      <c r="P113984" s="1"/>
      <c r="Q113984" s="1"/>
      <c r="R113984" s="1"/>
      <c r="S113984" s="1"/>
      <c r="T113984" s="1"/>
      <c r="U113984" s="1"/>
    </row>
    <row r="113985" spans="2:21">
      <c r="B113985" s="26"/>
      <c r="C113985" s="1"/>
      <c r="D113985" s="1"/>
      <c r="E113985" s="1"/>
      <c r="F113985" s="1"/>
      <c r="G113985" s="1"/>
      <c r="H113985" s="1"/>
      <c r="I113985" s="1"/>
      <c r="J113985" s="1"/>
      <c r="K113985" s="1"/>
      <c r="L113985" s="1"/>
      <c r="M113985" s="1"/>
      <c r="N113985" s="1"/>
      <c r="O113985" s="1"/>
      <c r="P113985" s="1"/>
      <c r="Q113985" s="1"/>
      <c r="R113985" s="1"/>
      <c r="S113985" s="1"/>
      <c r="T113985" s="1"/>
      <c r="U113985" s="1"/>
    </row>
    <row r="113986" spans="2:21">
      <c r="B113986" s="26"/>
      <c r="C113986" s="1"/>
      <c r="D113986" s="1"/>
      <c r="E113986" s="1"/>
      <c r="F113986" s="1"/>
      <c r="G113986" s="1"/>
      <c r="H113986" s="1"/>
      <c r="I113986" s="1"/>
      <c r="J113986" s="1"/>
      <c r="K113986" s="1"/>
      <c r="L113986" s="1"/>
      <c r="M113986" s="1"/>
      <c r="N113986" s="1"/>
      <c r="O113986" s="1"/>
      <c r="P113986" s="1"/>
      <c r="Q113986" s="1"/>
      <c r="R113986" s="1"/>
      <c r="S113986" s="1"/>
      <c r="T113986" s="1"/>
      <c r="U113986" s="1"/>
    </row>
    <row r="113987" spans="2:21">
      <c r="B113987" s="26"/>
      <c r="C113987" s="1"/>
      <c r="D113987" s="1"/>
      <c r="E113987" s="1"/>
      <c r="F113987" s="1"/>
      <c r="G113987" s="1"/>
      <c r="H113987" s="1"/>
      <c r="I113987" s="1"/>
      <c r="J113987" s="1"/>
      <c r="K113987" s="1"/>
      <c r="L113987" s="1"/>
      <c r="M113987" s="1"/>
      <c r="N113987" s="1"/>
      <c r="O113987" s="1"/>
      <c r="P113987" s="1"/>
      <c r="Q113987" s="1"/>
      <c r="R113987" s="1"/>
      <c r="S113987" s="1"/>
      <c r="T113987" s="1"/>
      <c r="U113987" s="1"/>
    </row>
    <row r="113988" spans="2:21">
      <c r="B113988" s="26"/>
      <c r="C113988" s="1"/>
      <c r="D113988" s="1"/>
      <c r="E113988" s="1"/>
      <c r="F113988" s="1"/>
      <c r="G113988" s="1"/>
      <c r="H113988" s="1"/>
      <c r="I113988" s="1"/>
      <c r="J113988" s="1"/>
      <c r="K113988" s="1"/>
      <c r="L113988" s="1"/>
      <c r="M113988" s="1"/>
      <c r="N113988" s="1"/>
      <c r="O113988" s="1"/>
      <c r="P113988" s="1"/>
      <c r="Q113988" s="1"/>
      <c r="R113988" s="1"/>
      <c r="S113988" s="1"/>
      <c r="T113988" s="1"/>
      <c r="U113988" s="1"/>
    </row>
    <row r="113989" spans="2:21">
      <c r="B113989" s="26"/>
      <c r="C113989" s="1"/>
      <c r="D113989" s="1"/>
      <c r="E113989" s="1"/>
      <c r="F113989" s="1"/>
      <c r="G113989" s="1"/>
      <c r="H113989" s="1"/>
      <c r="I113989" s="1"/>
      <c r="J113989" s="1"/>
      <c r="K113989" s="1"/>
      <c r="L113989" s="1"/>
      <c r="M113989" s="1"/>
      <c r="N113989" s="1"/>
      <c r="O113989" s="1"/>
      <c r="P113989" s="1"/>
      <c r="Q113989" s="1"/>
      <c r="R113989" s="1"/>
      <c r="S113989" s="1"/>
      <c r="T113989" s="1"/>
      <c r="U113989" s="1"/>
    </row>
    <row r="113990" spans="2:21">
      <c r="B113990" s="26"/>
      <c r="C113990" s="1"/>
      <c r="D113990" s="1"/>
      <c r="E113990" s="1"/>
      <c r="F113990" s="1"/>
      <c r="G113990" s="1"/>
      <c r="H113990" s="1"/>
      <c r="I113990" s="1"/>
      <c r="J113990" s="1"/>
      <c r="K113990" s="1"/>
      <c r="L113990" s="1"/>
      <c r="M113990" s="1"/>
      <c r="N113990" s="1"/>
      <c r="O113990" s="1"/>
      <c r="P113990" s="1"/>
      <c r="Q113990" s="1"/>
      <c r="R113990" s="1"/>
      <c r="S113990" s="1"/>
      <c r="T113990" s="1"/>
      <c r="U113990" s="1"/>
    </row>
    <row r="113991" spans="2:21">
      <c r="B113991" s="26"/>
      <c r="C113991" s="1"/>
      <c r="D113991" s="1"/>
      <c r="E113991" s="1"/>
      <c r="F113991" s="1"/>
      <c r="G113991" s="1"/>
      <c r="H113991" s="1"/>
      <c r="I113991" s="1"/>
      <c r="J113991" s="1"/>
      <c r="K113991" s="1"/>
      <c r="L113991" s="1"/>
      <c r="M113991" s="1"/>
      <c r="N113991" s="1"/>
      <c r="O113991" s="1"/>
      <c r="P113991" s="1"/>
      <c r="Q113991" s="1"/>
      <c r="R113991" s="1"/>
      <c r="S113991" s="1"/>
      <c r="T113991" s="1"/>
      <c r="U113991" s="1"/>
    </row>
    <row r="113992" spans="2:21">
      <c r="B113992" s="26"/>
      <c r="C113992" s="1"/>
      <c r="D113992" s="1"/>
      <c r="E113992" s="1"/>
      <c r="F113992" s="1"/>
      <c r="G113992" s="1"/>
      <c r="H113992" s="1"/>
      <c r="I113992" s="1"/>
      <c r="J113992" s="1"/>
      <c r="K113992" s="1"/>
      <c r="L113992" s="1"/>
      <c r="M113992" s="1"/>
      <c r="N113992" s="1"/>
      <c r="O113992" s="1"/>
      <c r="P113992" s="1"/>
      <c r="Q113992" s="1"/>
      <c r="R113992" s="1"/>
      <c r="S113992" s="1"/>
      <c r="T113992" s="1"/>
      <c r="U113992" s="1"/>
    </row>
    <row r="113993" spans="2:21">
      <c r="B113993" s="26"/>
      <c r="C113993" s="1"/>
      <c r="D113993" s="1"/>
      <c r="E113993" s="1"/>
      <c r="F113993" s="1"/>
      <c r="G113993" s="1"/>
      <c r="H113993" s="1"/>
      <c r="I113993" s="1"/>
      <c r="J113993" s="1"/>
      <c r="K113993" s="1"/>
      <c r="L113993" s="1"/>
      <c r="M113993" s="1"/>
      <c r="N113993" s="1"/>
      <c r="O113993" s="1"/>
      <c r="P113993" s="1"/>
      <c r="Q113993" s="1"/>
      <c r="R113993" s="1"/>
      <c r="S113993" s="1"/>
      <c r="T113993" s="1"/>
      <c r="U113993" s="1"/>
    </row>
    <row r="113994" spans="2:21">
      <c r="B113994" s="26"/>
      <c r="C113994" s="1"/>
      <c r="D113994" s="1"/>
      <c r="E113994" s="1"/>
      <c r="F113994" s="1"/>
      <c r="G113994" s="1"/>
      <c r="H113994" s="1"/>
      <c r="I113994" s="1"/>
      <c r="J113994" s="1"/>
      <c r="K113994" s="1"/>
      <c r="L113994" s="1"/>
      <c r="M113994" s="1"/>
      <c r="N113994" s="1"/>
      <c r="O113994" s="1"/>
      <c r="P113994" s="1"/>
      <c r="Q113994" s="1"/>
      <c r="R113994" s="1"/>
      <c r="S113994" s="1"/>
      <c r="T113994" s="1"/>
      <c r="U113994" s="1"/>
    </row>
    <row r="113995" spans="2:21">
      <c r="B113995" s="26"/>
      <c r="C113995" s="1"/>
      <c r="D113995" s="1"/>
      <c r="E113995" s="1"/>
      <c r="F113995" s="1"/>
      <c r="G113995" s="1"/>
      <c r="H113995" s="1"/>
      <c r="I113995" s="1"/>
      <c r="J113995" s="1"/>
      <c r="K113995" s="1"/>
      <c r="L113995" s="1"/>
      <c r="M113995" s="1"/>
      <c r="N113995" s="1"/>
      <c r="O113995" s="1"/>
      <c r="P113995" s="1"/>
      <c r="Q113995" s="1"/>
      <c r="R113995" s="1"/>
      <c r="S113995" s="1"/>
      <c r="T113995" s="1"/>
      <c r="U113995" s="1"/>
    </row>
    <row r="113996" spans="2:21">
      <c r="B113996" s="26"/>
      <c r="C113996" s="1"/>
      <c r="D113996" s="1"/>
      <c r="E113996" s="1"/>
      <c r="F113996" s="1"/>
      <c r="G113996" s="1"/>
      <c r="H113996" s="1"/>
      <c r="I113996" s="1"/>
      <c r="J113996" s="1"/>
      <c r="K113996" s="1"/>
      <c r="L113996" s="1"/>
      <c r="M113996" s="1"/>
      <c r="N113996" s="1"/>
      <c r="O113996" s="1"/>
      <c r="P113996" s="1"/>
      <c r="Q113996" s="1"/>
      <c r="R113996" s="1"/>
      <c r="S113996" s="1"/>
      <c r="T113996" s="1"/>
      <c r="U113996" s="1"/>
    </row>
    <row r="113997" spans="2:21">
      <c r="B113997" s="26"/>
      <c r="C113997" s="1"/>
      <c r="D113997" s="1"/>
      <c r="E113997" s="1"/>
      <c r="F113997" s="1"/>
      <c r="G113997" s="1"/>
      <c r="H113997" s="1"/>
      <c r="I113997" s="1"/>
      <c r="J113997" s="1"/>
      <c r="K113997" s="1"/>
      <c r="L113997" s="1"/>
      <c r="M113997" s="1"/>
      <c r="N113997" s="1"/>
      <c r="O113997" s="1"/>
      <c r="P113997" s="1"/>
      <c r="Q113997" s="1"/>
      <c r="R113997" s="1"/>
      <c r="S113997" s="1"/>
      <c r="T113997" s="1"/>
      <c r="U113997" s="1"/>
    </row>
    <row r="113998" spans="2:21">
      <c r="B113998" s="26"/>
      <c r="C113998" s="1"/>
      <c r="D113998" s="1"/>
      <c r="E113998" s="1"/>
      <c r="F113998" s="1"/>
      <c r="G113998" s="1"/>
      <c r="H113998" s="1"/>
      <c r="I113998" s="1"/>
      <c r="J113998" s="1"/>
      <c r="K113998" s="1"/>
      <c r="L113998" s="1"/>
      <c r="M113998" s="1"/>
      <c r="N113998" s="1"/>
      <c r="O113998" s="1"/>
      <c r="P113998" s="1"/>
      <c r="Q113998" s="1"/>
      <c r="R113998" s="1"/>
      <c r="S113998" s="1"/>
      <c r="T113998" s="1"/>
      <c r="U113998" s="1"/>
    </row>
    <row r="113999" spans="2:21">
      <c r="B113999" s="26"/>
      <c r="C113999" s="1"/>
      <c r="D113999" s="1"/>
      <c r="E113999" s="1"/>
      <c r="F113999" s="1"/>
      <c r="G113999" s="1"/>
      <c r="H113999" s="1"/>
      <c r="I113999" s="1"/>
      <c r="J113999" s="1"/>
      <c r="K113999" s="1"/>
      <c r="L113999" s="1"/>
      <c r="M113999" s="1"/>
      <c r="N113999" s="1"/>
      <c r="O113999" s="1"/>
      <c r="P113999" s="1"/>
      <c r="Q113999" s="1"/>
      <c r="R113999" s="1"/>
      <c r="S113999" s="1"/>
      <c r="T113999" s="1"/>
      <c r="U113999" s="1"/>
    </row>
    <row r="114000" spans="2:21">
      <c r="B114000" s="26"/>
      <c r="C114000" s="1"/>
      <c r="D114000" s="1"/>
      <c r="E114000" s="1"/>
      <c r="F114000" s="1"/>
      <c r="G114000" s="1"/>
      <c r="H114000" s="1"/>
      <c r="I114000" s="1"/>
      <c r="J114000" s="1"/>
      <c r="K114000" s="1"/>
      <c r="L114000" s="1"/>
      <c r="M114000" s="1"/>
      <c r="N114000" s="1"/>
      <c r="O114000" s="1"/>
      <c r="P114000" s="1"/>
      <c r="Q114000" s="1"/>
      <c r="R114000" s="1"/>
      <c r="S114000" s="1"/>
      <c r="T114000" s="1"/>
      <c r="U114000" s="1"/>
    </row>
    <row r="114001" spans="2:21">
      <c r="B114001" s="26"/>
      <c r="C114001" s="1"/>
      <c r="D114001" s="1"/>
      <c r="E114001" s="1"/>
      <c r="F114001" s="1"/>
      <c r="G114001" s="1"/>
      <c r="H114001" s="1"/>
      <c r="I114001" s="1"/>
      <c r="J114001" s="1"/>
      <c r="K114001" s="1"/>
      <c r="L114001" s="1"/>
      <c r="M114001" s="1"/>
      <c r="N114001" s="1"/>
      <c r="O114001" s="1"/>
      <c r="P114001" s="1"/>
      <c r="Q114001" s="1"/>
      <c r="R114001" s="1"/>
      <c r="S114001" s="1"/>
      <c r="T114001" s="1"/>
      <c r="U114001" s="1"/>
    </row>
    <row r="114002" spans="2:21">
      <c r="B114002" s="26"/>
      <c r="C114002" s="1"/>
      <c r="D114002" s="1"/>
      <c r="E114002" s="1"/>
      <c r="F114002" s="1"/>
      <c r="G114002" s="1"/>
      <c r="H114002" s="1"/>
      <c r="I114002" s="1"/>
      <c r="J114002" s="1"/>
      <c r="K114002" s="1"/>
      <c r="L114002" s="1"/>
      <c r="M114002" s="1"/>
      <c r="N114002" s="1"/>
      <c r="O114002" s="1"/>
      <c r="P114002" s="1"/>
      <c r="Q114002" s="1"/>
      <c r="R114002" s="1"/>
      <c r="S114002" s="1"/>
      <c r="T114002" s="1"/>
      <c r="U114002" s="1"/>
    </row>
    <row r="114003" spans="2:21">
      <c r="B114003" s="26"/>
      <c r="C114003" s="1"/>
      <c r="D114003" s="1"/>
      <c r="E114003" s="1"/>
      <c r="F114003" s="1"/>
      <c r="G114003" s="1"/>
      <c r="H114003" s="1"/>
      <c r="I114003" s="1"/>
      <c r="J114003" s="1"/>
      <c r="K114003" s="1"/>
      <c r="L114003" s="1"/>
      <c r="M114003" s="1"/>
      <c r="N114003" s="1"/>
      <c r="O114003" s="1"/>
      <c r="P114003" s="1"/>
      <c r="Q114003" s="1"/>
      <c r="R114003" s="1"/>
      <c r="S114003" s="1"/>
      <c r="T114003" s="1"/>
      <c r="U114003" s="1"/>
    </row>
    <row r="114004" spans="2:21">
      <c r="B114004" s="26"/>
      <c r="C114004" s="1"/>
      <c r="D114004" s="1"/>
      <c r="E114004" s="1"/>
      <c r="F114004" s="1"/>
      <c r="G114004" s="1"/>
      <c r="H114004" s="1"/>
      <c r="I114004" s="1"/>
      <c r="J114004" s="1"/>
      <c r="K114004" s="1"/>
      <c r="L114004" s="1"/>
      <c r="M114004" s="1"/>
      <c r="N114004" s="1"/>
      <c r="O114004" s="1"/>
      <c r="P114004" s="1"/>
      <c r="Q114004" s="1"/>
      <c r="R114004" s="1"/>
      <c r="S114004" s="1"/>
      <c r="T114004" s="1"/>
      <c r="U114004" s="1"/>
    </row>
    <row r="114005" spans="2:21">
      <c r="B114005" s="26"/>
      <c r="C114005" s="1"/>
      <c r="D114005" s="1"/>
      <c r="E114005" s="1"/>
      <c r="F114005" s="1"/>
      <c r="G114005" s="1"/>
      <c r="H114005" s="1"/>
      <c r="I114005" s="1"/>
      <c r="J114005" s="1"/>
      <c r="K114005" s="1"/>
      <c r="L114005" s="1"/>
      <c r="M114005" s="1"/>
      <c r="N114005" s="1"/>
      <c r="O114005" s="1"/>
      <c r="P114005" s="1"/>
      <c r="Q114005" s="1"/>
      <c r="R114005" s="1"/>
      <c r="S114005" s="1"/>
      <c r="T114005" s="1"/>
      <c r="U114005" s="1"/>
    </row>
    <row r="114006" spans="2:21">
      <c r="B114006" s="26"/>
      <c r="C114006" s="1"/>
      <c r="D114006" s="1"/>
      <c r="E114006" s="1"/>
      <c r="F114006" s="1"/>
      <c r="G114006" s="1"/>
      <c r="H114006" s="1"/>
      <c r="I114006" s="1"/>
      <c r="J114006" s="1"/>
      <c r="K114006" s="1"/>
      <c r="L114006" s="1"/>
      <c r="M114006" s="1"/>
      <c r="N114006" s="1"/>
      <c r="O114006" s="1"/>
      <c r="P114006" s="1"/>
      <c r="Q114006" s="1"/>
      <c r="R114006" s="1"/>
      <c r="S114006" s="1"/>
      <c r="T114006" s="1"/>
      <c r="U114006" s="1"/>
    </row>
    <row r="114007" spans="2:21">
      <c r="B114007" s="26"/>
      <c r="C114007" s="1"/>
      <c r="D114007" s="1"/>
      <c r="E114007" s="1"/>
      <c r="F114007" s="1"/>
      <c r="G114007" s="1"/>
      <c r="H114007" s="1"/>
      <c r="I114007" s="1"/>
      <c r="J114007" s="1"/>
      <c r="K114007" s="1"/>
      <c r="L114007" s="1"/>
      <c r="M114007" s="1"/>
      <c r="N114007" s="1"/>
      <c r="O114007" s="1"/>
      <c r="P114007" s="1"/>
      <c r="Q114007" s="1"/>
      <c r="R114007" s="1"/>
      <c r="S114007" s="1"/>
      <c r="T114007" s="1"/>
      <c r="U114007" s="1"/>
    </row>
    <row r="114008" spans="2:21">
      <c r="B114008" s="26"/>
      <c r="C114008" s="1"/>
      <c r="D114008" s="1"/>
      <c r="E114008" s="1"/>
      <c r="F114008" s="1"/>
      <c r="G114008" s="1"/>
      <c r="H114008" s="1"/>
      <c r="I114008" s="1"/>
      <c r="J114008" s="1"/>
      <c r="K114008" s="1"/>
      <c r="L114008" s="1"/>
      <c r="M114008" s="1"/>
      <c r="N114008" s="1"/>
      <c r="O114008" s="1"/>
      <c r="P114008" s="1"/>
      <c r="Q114008" s="1"/>
      <c r="R114008" s="1"/>
      <c r="S114008" s="1"/>
      <c r="T114008" s="1"/>
      <c r="U114008" s="1"/>
    </row>
    <row r="114009" spans="2:21">
      <c r="B114009" s="26"/>
      <c r="C114009" s="1"/>
      <c r="D114009" s="1"/>
      <c r="E114009" s="1"/>
      <c r="F114009" s="1"/>
      <c r="G114009" s="1"/>
      <c r="H114009" s="1"/>
      <c r="I114009" s="1"/>
      <c r="J114009" s="1"/>
      <c r="K114009" s="1"/>
      <c r="L114009" s="1"/>
      <c r="M114009" s="1"/>
      <c r="N114009" s="1"/>
      <c r="O114009" s="1"/>
      <c r="P114009" s="1"/>
      <c r="Q114009" s="1"/>
      <c r="R114009" s="1"/>
      <c r="S114009" s="1"/>
      <c r="T114009" s="1"/>
      <c r="U114009" s="1"/>
    </row>
    <row r="114010" spans="2:21">
      <c r="B114010" s="26"/>
      <c r="C114010" s="1"/>
      <c r="D114010" s="1"/>
      <c r="E114010" s="1"/>
      <c r="F114010" s="1"/>
      <c r="G114010" s="1"/>
      <c r="H114010" s="1"/>
      <c r="I114010" s="1"/>
      <c r="J114010" s="1"/>
      <c r="K114010" s="1"/>
      <c r="L114010" s="1"/>
      <c r="M114010" s="1"/>
      <c r="N114010" s="1"/>
      <c r="O114010" s="1"/>
      <c r="P114010" s="1"/>
      <c r="Q114010" s="1"/>
      <c r="R114010" s="1"/>
      <c r="S114010" s="1"/>
      <c r="T114010" s="1"/>
      <c r="U114010" s="1"/>
    </row>
    <row r="114011" spans="2:21">
      <c r="B114011" s="26"/>
      <c r="C114011" s="1"/>
      <c r="D114011" s="1"/>
      <c r="E114011" s="1"/>
      <c r="F114011" s="1"/>
      <c r="G114011" s="1"/>
      <c r="H114011" s="1"/>
      <c r="I114011" s="1"/>
      <c r="J114011" s="1"/>
      <c r="K114011" s="1"/>
      <c r="L114011" s="1"/>
      <c r="M114011" s="1"/>
      <c r="N114011" s="1"/>
      <c r="O114011" s="1"/>
      <c r="P114011" s="1"/>
      <c r="Q114011" s="1"/>
      <c r="R114011" s="1"/>
      <c r="S114011" s="1"/>
      <c r="T114011" s="1"/>
      <c r="U114011" s="1"/>
    </row>
    <row r="114012" spans="2:21">
      <c r="B114012" s="26"/>
      <c r="C114012" s="1"/>
      <c r="D114012" s="1"/>
      <c r="E114012" s="1"/>
      <c r="F114012" s="1"/>
      <c r="G114012" s="1"/>
      <c r="H114012" s="1"/>
      <c r="I114012" s="1"/>
      <c r="J114012" s="1"/>
      <c r="K114012" s="1"/>
      <c r="L114012" s="1"/>
      <c r="M114012" s="1"/>
      <c r="N114012" s="1"/>
      <c r="O114012" s="1"/>
      <c r="P114012" s="1"/>
      <c r="Q114012" s="1"/>
      <c r="R114012" s="1"/>
      <c r="S114012" s="1"/>
      <c r="T114012" s="1"/>
      <c r="U114012" s="1"/>
    </row>
    <row r="114013" spans="2:21">
      <c r="B114013" s="26"/>
      <c r="C114013" s="1"/>
      <c r="D114013" s="1"/>
      <c r="E114013" s="1"/>
      <c r="F114013" s="1"/>
      <c r="G114013" s="1"/>
      <c r="H114013" s="1"/>
      <c r="I114013" s="1"/>
      <c r="J114013" s="1"/>
      <c r="K114013" s="1"/>
      <c r="L114013" s="1"/>
      <c r="M114013" s="1"/>
      <c r="N114013" s="1"/>
      <c r="O114013" s="1"/>
      <c r="P114013" s="1"/>
      <c r="Q114013" s="1"/>
      <c r="R114013" s="1"/>
      <c r="S114013" s="1"/>
      <c r="T114013" s="1"/>
      <c r="U114013" s="1"/>
    </row>
    <row r="114014" spans="2:21">
      <c r="B114014" s="26"/>
      <c r="C114014" s="1"/>
      <c r="D114014" s="1"/>
      <c r="E114014" s="1"/>
      <c r="F114014" s="1"/>
      <c r="G114014" s="1"/>
      <c r="H114014" s="1"/>
      <c r="I114014" s="1"/>
      <c r="J114014" s="1"/>
      <c r="K114014" s="1"/>
      <c r="L114014" s="1"/>
      <c r="M114014" s="1"/>
      <c r="N114014" s="1"/>
      <c r="O114014" s="1"/>
      <c r="P114014" s="1"/>
      <c r="Q114014" s="1"/>
      <c r="R114014" s="1"/>
      <c r="S114014" s="1"/>
      <c r="T114014" s="1"/>
      <c r="U114014" s="1"/>
    </row>
    <row r="114015" spans="2:21">
      <c r="B114015" s="26"/>
      <c r="C114015" s="1"/>
      <c r="D114015" s="1"/>
      <c r="E114015" s="1"/>
      <c r="F114015" s="1"/>
      <c r="G114015" s="1"/>
      <c r="H114015" s="1"/>
      <c r="I114015" s="1"/>
      <c r="J114015" s="1"/>
      <c r="K114015" s="1"/>
      <c r="L114015" s="1"/>
      <c r="M114015" s="1"/>
      <c r="N114015" s="1"/>
      <c r="O114015" s="1"/>
      <c r="P114015" s="1"/>
      <c r="Q114015" s="1"/>
      <c r="R114015" s="1"/>
      <c r="S114015" s="1"/>
      <c r="T114015" s="1"/>
      <c r="U114015" s="1"/>
    </row>
    <row r="114016" spans="2:21">
      <c r="B114016" s="26"/>
      <c r="C114016" s="1"/>
      <c r="D114016" s="1"/>
      <c r="E114016" s="1"/>
      <c r="F114016" s="1"/>
      <c r="G114016" s="1"/>
      <c r="H114016" s="1"/>
      <c r="I114016" s="1"/>
      <c r="J114016" s="1"/>
      <c r="K114016" s="1"/>
      <c r="L114016" s="1"/>
      <c r="M114016" s="1"/>
      <c r="N114016" s="1"/>
      <c r="O114016" s="1"/>
      <c r="P114016" s="1"/>
      <c r="Q114016" s="1"/>
      <c r="R114016" s="1"/>
      <c r="S114016" s="1"/>
      <c r="T114016" s="1"/>
      <c r="U114016" s="1"/>
    </row>
    <row r="114017" spans="2:21">
      <c r="B114017" s="26"/>
      <c r="C114017" s="1"/>
      <c r="D114017" s="1"/>
      <c r="E114017" s="1"/>
      <c r="F114017" s="1"/>
      <c r="G114017" s="1"/>
      <c r="H114017" s="1"/>
      <c r="I114017" s="1"/>
      <c r="J114017" s="1"/>
      <c r="K114017" s="1"/>
      <c r="L114017" s="1"/>
      <c r="M114017" s="1"/>
      <c r="N114017" s="1"/>
      <c r="O114017" s="1"/>
      <c r="P114017" s="1"/>
      <c r="Q114017" s="1"/>
      <c r="R114017" s="1"/>
      <c r="S114017" s="1"/>
      <c r="T114017" s="1"/>
      <c r="U114017" s="1"/>
    </row>
    <row r="114018" spans="2:21">
      <c r="B114018" s="26"/>
      <c r="C114018" s="1"/>
      <c r="D114018" s="1"/>
      <c r="E114018" s="1"/>
      <c r="F114018" s="1"/>
      <c r="G114018" s="1"/>
      <c r="H114018" s="1"/>
      <c r="I114018" s="1"/>
      <c r="J114018" s="1"/>
      <c r="K114018" s="1"/>
      <c r="L114018" s="1"/>
      <c r="M114018" s="1"/>
      <c r="N114018" s="1"/>
      <c r="O114018" s="1"/>
      <c r="P114018" s="1"/>
      <c r="Q114018" s="1"/>
      <c r="R114018" s="1"/>
      <c r="S114018" s="1"/>
      <c r="T114018" s="1"/>
      <c r="U114018" s="1"/>
    </row>
    <row r="114019" spans="2:21">
      <c r="B114019" s="26"/>
      <c r="C114019" s="1"/>
      <c r="D114019" s="1"/>
      <c r="E114019" s="1"/>
      <c r="F114019" s="1"/>
      <c r="G114019" s="1"/>
      <c r="H114019" s="1"/>
      <c r="I114019" s="1"/>
      <c r="J114019" s="1"/>
      <c r="K114019" s="1"/>
      <c r="L114019" s="1"/>
      <c r="M114019" s="1"/>
      <c r="N114019" s="1"/>
      <c r="O114019" s="1"/>
      <c r="P114019" s="1"/>
      <c r="Q114019" s="1"/>
      <c r="R114019" s="1"/>
      <c r="S114019" s="1"/>
      <c r="T114019" s="1"/>
      <c r="U114019" s="1"/>
    </row>
    <row r="114020" spans="2:21">
      <c r="B114020" s="26"/>
      <c r="C114020" s="1"/>
      <c r="D114020" s="1"/>
      <c r="E114020" s="1"/>
      <c r="F114020" s="1"/>
      <c r="G114020" s="1"/>
      <c r="H114020" s="1"/>
      <c r="I114020" s="1"/>
      <c r="J114020" s="1"/>
      <c r="K114020" s="1"/>
      <c r="L114020" s="1"/>
      <c r="M114020" s="1"/>
      <c r="N114020" s="1"/>
      <c r="O114020" s="1"/>
      <c r="P114020" s="1"/>
      <c r="Q114020" s="1"/>
      <c r="R114020" s="1"/>
      <c r="S114020" s="1"/>
      <c r="T114020" s="1"/>
      <c r="U114020" s="1"/>
    </row>
    <row r="114021" spans="2:21">
      <c r="B114021" s="26"/>
      <c r="C114021" s="1"/>
      <c r="D114021" s="1"/>
      <c r="E114021" s="1"/>
      <c r="F114021" s="1"/>
      <c r="G114021" s="1"/>
      <c r="H114021" s="1"/>
      <c r="I114021" s="1"/>
      <c r="J114021" s="1"/>
      <c r="K114021" s="1"/>
      <c r="L114021" s="1"/>
      <c r="M114021" s="1"/>
      <c r="N114021" s="1"/>
      <c r="O114021" s="1"/>
      <c r="P114021" s="1"/>
      <c r="Q114021" s="1"/>
      <c r="R114021" s="1"/>
      <c r="S114021" s="1"/>
      <c r="T114021" s="1"/>
      <c r="U114021" s="1"/>
    </row>
    <row r="114022" spans="2:21">
      <c r="B114022" s="26"/>
      <c r="C114022" s="1"/>
      <c r="D114022" s="1"/>
      <c r="E114022" s="1"/>
      <c r="F114022" s="1"/>
      <c r="G114022" s="1"/>
      <c r="H114022" s="1"/>
      <c r="I114022" s="1"/>
      <c r="J114022" s="1"/>
      <c r="K114022" s="1"/>
      <c r="L114022" s="1"/>
      <c r="M114022" s="1"/>
      <c r="N114022" s="1"/>
      <c r="O114022" s="1"/>
      <c r="P114022" s="1"/>
      <c r="Q114022" s="1"/>
      <c r="R114022" s="1"/>
      <c r="S114022" s="1"/>
      <c r="T114022" s="1"/>
      <c r="U114022" s="1"/>
    </row>
    <row r="114023" spans="2:21">
      <c r="B114023" s="26"/>
      <c r="C114023" s="1"/>
      <c r="D114023" s="1"/>
      <c r="E114023" s="1"/>
      <c r="F114023" s="1"/>
      <c r="G114023" s="1"/>
      <c r="H114023" s="1"/>
      <c r="I114023" s="1"/>
      <c r="J114023" s="1"/>
      <c r="K114023" s="1"/>
      <c r="L114023" s="1"/>
      <c r="M114023" s="1"/>
      <c r="N114023" s="1"/>
      <c r="O114023" s="1"/>
      <c r="P114023" s="1"/>
      <c r="Q114023" s="1"/>
      <c r="R114023" s="1"/>
      <c r="S114023" s="1"/>
      <c r="T114023" s="1"/>
      <c r="U114023" s="1"/>
    </row>
    <row r="114024" spans="2:21">
      <c r="B114024" s="26"/>
      <c r="C114024" s="1"/>
      <c r="D114024" s="1"/>
      <c r="E114024" s="1"/>
      <c r="F114024" s="1"/>
      <c r="G114024" s="1"/>
      <c r="H114024" s="1"/>
      <c r="I114024" s="1"/>
      <c r="J114024" s="1"/>
      <c r="K114024" s="1"/>
      <c r="L114024" s="1"/>
      <c r="M114024" s="1"/>
      <c r="N114024" s="1"/>
      <c r="O114024" s="1"/>
      <c r="P114024" s="1"/>
      <c r="Q114024" s="1"/>
      <c r="R114024" s="1"/>
      <c r="S114024" s="1"/>
      <c r="T114024" s="1"/>
      <c r="U114024" s="1"/>
    </row>
    <row r="114025" spans="2:21">
      <c r="B114025" s="26"/>
      <c r="C114025" s="1"/>
      <c r="D114025" s="1"/>
      <c r="E114025" s="1"/>
      <c r="F114025" s="1"/>
      <c r="G114025" s="1"/>
      <c r="H114025" s="1"/>
      <c r="I114025" s="1"/>
      <c r="J114025" s="1"/>
      <c r="K114025" s="1"/>
      <c r="L114025" s="1"/>
      <c r="M114025" s="1"/>
      <c r="N114025" s="1"/>
      <c r="O114025" s="1"/>
      <c r="P114025" s="1"/>
      <c r="Q114025" s="1"/>
      <c r="R114025" s="1"/>
      <c r="S114025" s="1"/>
      <c r="T114025" s="1"/>
      <c r="U114025" s="1"/>
    </row>
    <row r="114026" spans="2:21">
      <c r="B114026" s="26"/>
      <c r="C114026" s="1"/>
      <c r="D114026" s="1"/>
      <c r="E114026" s="1"/>
      <c r="F114026" s="1"/>
      <c r="G114026" s="1"/>
      <c r="H114026" s="1"/>
      <c r="I114026" s="1"/>
      <c r="J114026" s="1"/>
      <c r="K114026" s="1"/>
      <c r="L114026" s="1"/>
      <c r="M114026" s="1"/>
      <c r="N114026" s="1"/>
      <c r="O114026" s="1"/>
      <c r="P114026" s="1"/>
      <c r="Q114026" s="1"/>
      <c r="R114026" s="1"/>
      <c r="S114026" s="1"/>
      <c r="T114026" s="1"/>
      <c r="U114026" s="1"/>
    </row>
    <row r="114027" spans="2:21">
      <c r="B114027" s="26"/>
      <c r="C114027" s="1"/>
      <c r="D114027" s="1"/>
      <c r="E114027" s="1"/>
      <c r="F114027" s="1"/>
      <c r="G114027" s="1"/>
      <c r="H114027" s="1"/>
      <c r="I114027" s="1"/>
      <c r="J114027" s="1"/>
      <c r="K114027" s="1"/>
      <c r="L114027" s="1"/>
      <c r="M114027" s="1"/>
      <c r="N114027" s="1"/>
      <c r="O114027" s="1"/>
      <c r="P114027" s="1"/>
      <c r="Q114027" s="1"/>
      <c r="R114027" s="1"/>
      <c r="S114027" s="1"/>
      <c r="T114027" s="1"/>
      <c r="U114027" s="1"/>
    </row>
    <row r="114028" spans="2:21">
      <c r="B114028" s="26"/>
      <c r="C114028" s="1"/>
      <c r="D114028" s="1"/>
      <c r="E114028" s="1"/>
      <c r="F114028" s="1"/>
      <c r="G114028" s="1"/>
      <c r="H114028" s="1"/>
      <c r="I114028" s="1"/>
      <c r="J114028" s="1"/>
      <c r="K114028" s="1"/>
      <c r="L114028" s="1"/>
      <c r="M114028" s="1"/>
      <c r="N114028" s="1"/>
      <c r="O114028" s="1"/>
      <c r="P114028" s="1"/>
      <c r="Q114028" s="1"/>
      <c r="R114028" s="1"/>
      <c r="S114028" s="1"/>
      <c r="T114028" s="1"/>
      <c r="U114028" s="1"/>
    </row>
    <row r="114029" spans="2:21">
      <c r="B114029" s="26"/>
      <c r="C114029" s="1"/>
      <c r="D114029" s="1"/>
      <c r="E114029" s="1"/>
      <c r="F114029" s="1"/>
      <c r="G114029" s="1"/>
      <c r="H114029" s="1"/>
      <c r="I114029" s="1"/>
      <c r="J114029" s="1"/>
      <c r="K114029" s="1"/>
      <c r="L114029" s="1"/>
      <c r="M114029" s="1"/>
      <c r="N114029" s="1"/>
      <c r="O114029" s="1"/>
      <c r="P114029" s="1"/>
      <c r="Q114029" s="1"/>
      <c r="R114029" s="1"/>
      <c r="S114029" s="1"/>
      <c r="T114029" s="1"/>
      <c r="U114029" s="1"/>
    </row>
    <row r="114030" spans="2:21">
      <c r="B114030" s="26"/>
      <c r="C114030" s="1"/>
      <c r="D114030" s="1"/>
      <c r="E114030" s="1"/>
      <c r="F114030" s="1"/>
      <c r="G114030" s="1"/>
      <c r="H114030" s="1"/>
      <c r="I114030" s="1"/>
      <c r="J114030" s="1"/>
      <c r="K114030" s="1"/>
      <c r="L114030" s="1"/>
      <c r="M114030" s="1"/>
      <c r="N114030" s="1"/>
      <c r="O114030" s="1"/>
      <c r="P114030" s="1"/>
      <c r="Q114030" s="1"/>
      <c r="R114030" s="1"/>
      <c r="S114030" s="1"/>
      <c r="T114030" s="1"/>
      <c r="U114030" s="1"/>
    </row>
    <row r="114031" spans="2:21">
      <c r="B114031" s="26"/>
      <c r="C114031" s="1"/>
      <c r="D114031" s="1"/>
      <c r="E114031" s="1"/>
      <c r="F114031" s="1"/>
      <c r="G114031" s="1"/>
      <c r="H114031" s="1"/>
      <c r="I114031" s="1"/>
      <c r="J114031" s="1"/>
      <c r="K114031" s="1"/>
      <c r="L114031" s="1"/>
      <c r="M114031" s="1"/>
      <c r="N114031" s="1"/>
      <c r="O114031" s="1"/>
      <c r="P114031" s="1"/>
      <c r="Q114031" s="1"/>
      <c r="R114031" s="1"/>
      <c r="S114031" s="1"/>
      <c r="T114031" s="1"/>
      <c r="U114031" s="1"/>
    </row>
    <row r="114032" spans="2:21">
      <c r="B114032" s="26"/>
      <c r="C114032" s="1"/>
      <c r="D114032" s="1"/>
      <c r="E114032" s="1"/>
      <c r="F114032" s="1"/>
      <c r="G114032" s="1"/>
      <c r="H114032" s="1"/>
      <c r="I114032" s="1"/>
      <c r="J114032" s="1"/>
      <c r="K114032" s="1"/>
      <c r="L114032" s="1"/>
      <c r="M114032" s="1"/>
      <c r="N114032" s="1"/>
      <c r="O114032" s="1"/>
      <c r="P114032" s="1"/>
      <c r="Q114032" s="1"/>
      <c r="R114032" s="1"/>
      <c r="S114032" s="1"/>
      <c r="T114032" s="1"/>
      <c r="U114032" s="1"/>
    </row>
    <row r="114033" spans="2:21">
      <c r="B114033" s="26"/>
      <c r="C114033" s="1"/>
      <c r="D114033" s="1"/>
      <c r="E114033" s="1"/>
      <c r="F114033" s="1"/>
      <c r="G114033" s="1"/>
      <c r="H114033" s="1"/>
      <c r="I114033" s="1"/>
      <c r="J114033" s="1"/>
      <c r="K114033" s="1"/>
      <c r="L114033" s="1"/>
      <c r="M114033" s="1"/>
      <c r="N114033" s="1"/>
      <c r="O114033" s="1"/>
      <c r="P114033" s="1"/>
      <c r="Q114033" s="1"/>
      <c r="R114033" s="1"/>
      <c r="S114033" s="1"/>
      <c r="T114033" s="1"/>
      <c r="U114033" s="1"/>
    </row>
    <row r="114034" spans="2:21">
      <c r="B114034" s="26"/>
      <c r="C114034" s="1"/>
      <c r="D114034" s="1"/>
      <c r="E114034" s="1"/>
      <c r="F114034" s="1"/>
      <c r="G114034" s="1"/>
      <c r="H114034" s="1"/>
      <c r="I114034" s="1"/>
      <c r="J114034" s="1"/>
      <c r="K114034" s="1"/>
      <c r="L114034" s="1"/>
      <c r="M114034" s="1"/>
      <c r="N114034" s="1"/>
      <c r="O114034" s="1"/>
      <c r="P114034" s="1"/>
      <c r="Q114034" s="1"/>
      <c r="R114034" s="1"/>
      <c r="S114034" s="1"/>
      <c r="T114034" s="1"/>
      <c r="U114034" s="1"/>
    </row>
    <row r="114035" spans="2:21">
      <c r="B114035" s="26"/>
      <c r="C114035" s="1"/>
      <c r="D114035" s="1"/>
      <c r="E114035" s="1"/>
      <c r="F114035" s="1"/>
      <c r="G114035" s="1"/>
      <c r="H114035" s="1"/>
      <c r="I114035" s="1"/>
      <c r="J114035" s="1"/>
      <c r="K114035" s="1"/>
      <c r="L114035" s="1"/>
      <c r="M114035" s="1"/>
      <c r="N114035" s="1"/>
      <c r="O114035" s="1"/>
      <c r="P114035" s="1"/>
      <c r="Q114035" s="1"/>
      <c r="R114035" s="1"/>
      <c r="S114035" s="1"/>
      <c r="T114035" s="1"/>
      <c r="U114035" s="1"/>
    </row>
    <row r="114036" spans="2:21">
      <c r="B114036" s="26"/>
      <c r="C114036" s="1"/>
      <c r="D114036" s="1"/>
      <c r="E114036" s="1"/>
      <c r="F114036" s="1"/>
      <c r="G114036" s="1"/>
      <c r="H114036" s="1"/>
      <c r="I114036" s="1"/>
      <c r="J114036" s="1"/>
      <c r="K114036" s="1"/>
      <c r="L114036" s="1"/>
      <c r="M114036" s="1"/>
      <c r="N114036" s="1"/>
      <c r="O114036" s="1"/>
      <c r="P114036" s="1"/>
      <c r="Q114036" s="1"/>
      <c r="R114036" s="1"/>
      <c r="S114036" s="1"/>
      <c r="T114036" s="1"/>
      <c r="U114036" s="1"/>
    </row>
    <row r="114037" spans="2:21">
      <c r="B114037" s="26"/>
      <c r="C114037" s="1"/>
      <c r="D114037" s="1"/>
      <c r="E114037" s="1"/>
      <c r="F114037" s="1"/>
      <c r="G114037" s="1"/>
      <c r="H114037" s="1"/>
      <c r="I114037" s="1"/>
      <c r="J114037" s="1"/>
      <c r="K114037" s="1"/>
      <c r="L114037" s="1"/>
      <c r="M114037" s="1"/>
      <c r="N114037" s="1"/>
      <c r="O114037" s="1"/>
      <c r="P114037" s="1"/>
      <c r="Q114037" s="1"/>
      <c r="R114037" s="1"/>
      <c r="S114037" s="1"/>
      <c r="T114037" s="1"/>
      <c r="U114037" s="1"/>
    </row>
    <row r="114038" spans="2:21">
      <c r="B114038" s="26"/>
      <c r="C114038" s="1"/>
      <c r="D114038" s="1"/>
      <c r="E114038" s="1"/>
      <c r="F114038" s="1"/>
      <c r="G114038" s="1"/>
      <c r="H114038" s="1"/>
      <c r="I114038" s="1"/>
      <c r="J114038" s="1"/>
      <c r="K114038" s="1"/>
      <c r="L114038" s="1"/>
      <c r="M114038" s="1"/>
      <c r="N114038" s="1"/>
      <c r="O114038" s="1"/>
      <c r="P114038" s="1"/>
      <c r="Q114038" s="1"/>
      <c r="R114038" s="1"/>
      <c r="S114038" s="1"/>
      <c r="T114038" s="1"/>
      <c r="U114038" s="1"/>
    </row>
    <row r="114039" spans="2:21">
      <c r="B114039" s="26"/>
      <c r="C114039" s="1"/>
      <c r="D114039" s="1"/>
      <c r="E114039" s="1"/>
      <c r="F114039" s="1"/>
      <c r="G114039" s="1"/>
      <c r="H114039" s="1"/>
      <c r="I114039" s="1"/>
      <c r="J114039" s="1"/>
      <c r="K114039" s="1"/>
      <c r="L114039" s="1"/>
      <c r="M114039" s="1"/>
      <c r="N114039" s="1"/>
      <c r="O114039" s="1"/>
      <c r="P114039" s="1"/>
      <c r="Q114039" s="1"/>
      <c r="R114039" s="1"/>
      <c r="S114039" s="1"/>
      <c r="T114039" s="1"/>
      <c r="U114039" s="1"/>
    </row>
    <row r="114040" spans="2:21">
      <c r="B114040" s="26"/>
      <c r="C114040" s="1"/>
      <c r="D114040" s="1"/>
      <c r="E114040" s="1"/>
      <c r="F114040" s="1"/>
      <c r="G114040" s="1"/>
      <c r="H114040" s="1"/>
      <c r="I114040" s="1"/>
      <c r="J114040" s="1"/>
      <c r="K114040" s="1"/>
      <c r="L114040" s="1"/>
      <c r="M114040" s="1"/>
      <c r="N114040" s="1"/>
      <c r="O114040" s="1"/>
      <c r="P114040" s="1"/>
      <c r="Q114040" s="1"/>
      <c r="R114040" s="1"/>
      <c r="S114040" s="1"/>
      <c r="T114040" s="1"/>
      <c r="U114040" s="1"/>
    </row>
    <row r="114041" spans="2:21">
      <c r="B114041" s="26"/>
      <c r="C114041" s="1"/>
      <c r="D114041" s="1"/>
      <c r="E114041" s="1"/>
      <c r="F114041" s="1"/>
      <c r="G114041" s="1"/>
      <c r="H114041" s="1"/>
      <c r="I114041" s="1"/>
      <c r="J114041" s="1"/>
      <c r="K114041" s="1"/>
      <c r="L114041" s="1"/>
      <c r="M114041" s="1"/>
      <c r="N114041" s="1"/>
      <c r="O114041" s="1"/>
      <c r="P114041" s="1"/>
      <c r="Q114041" s="1"/>
      <c r="R114041" s="1"/>
      <c r="S114041" s="1"/>
      <c r="T114041" s="1"/>
      <c r="U114041" s="1"/>
    </row>
    <row r="114042" spans="2:21">
      <c r="B114042" s="26"/>
      <c r="C114042" s="1"/>
      <c r="D114042" s="1"/>
      <c r="E114042" s="1"/>
      <c r="F114042" s="1"/>
      <c r="G114042" s="1"/>
      <c r="H114042" s="1"/>
      <c r="I114042" s="1"/>
      <c r="J114042" s="1"/>
      <c r="K114042" s="1"/>
      <c r="L114042" s="1"/>
      <c r="M114042" s="1"/>
      <c r="N114042" s="1"/>
      <c r="O114042" s="1"/>
      <c r="P114042" s="1"/>
      <c r="Q114042" s="1"/>
      <c r="R114042" s="1"/>
      <c r="S114042" s="1"/>
      <c r="T114042" s="1"/>
      <c r="U114042" s="1"/>
    </row>
    <row r="114043" spans="2:21">
      <c r="B114043" s="26"/>
      <c r="C114043" s="1"/>
      <c r="D114043" s="1"/>
      <c r="E114043" s="1"/>
      <c r="F114043" s="1"/>
      <c r="G114043" s="1"/>
      <c r="H114043" s="1"/>
      <c r="I114043" s="1"/>
      <c r="J114043" s="1"/>
      <c r="K114043" s="1"/>
      <c r="L114043" s="1"/>
      <c r="M114043" s="1"/>
      <c r="N114043" s="1"/>
      <c r="O114043" s="1"/>
      <c r="P114043" s="1"/>
      <c r="Q114043" s="1"/>
      <c r="R114043" s="1"/>
      <c r="S114043" s="1"/>
      <c r="T114043" s="1"/>
      <c r="U114043" s="1"/>
    </row>
    <row r="114044" spans="2:21">
      <c r="B114044" s="26"/>
      <c r="C114044" s="1"/>
      <c r="D114044" s="1"/>
      <c r="E114044" s="1"/>
      <c r="F114044" s="1"/>
      <c r="G114044" s="1"/>
      <c r="H114044" s="1"/>
      <c r="I114044" s="1"/>
      <c r="J114044" s="1"/>
      <c r="K114044" s="1"/>
      <c r="L114044" s="1"/>
      <c r="M114044" s="1"/>
      <c r="N114044" s="1"/>
      <c r="O114044" s="1"/>
      <c r="P114044" s="1"/>
      <c r="Q114044" s="1"/>
      <c r="R114044" s="1"/>
      <c r="S114044" s="1"/>
      <c r="T114044" s="1"/>
      <c r="U114044" s="1"/>
    </row>
    <row r="114045" spans="2:21">
      <c r="B114045" s="26"/>
      <c r="C114045" s="1"/>
      <c r="D114045" s="1"/>
      <c r="E114045" s="1"/>
      <c r="F114045" s="1"/>
      <c r="G114045" s="1"/>
      <c r="H114045" s="1"/>
      <c r="I114045" s="1"/>
      <c r="J114045" s="1"/>
      <c r="K114045" s="1"/>
      <c r="L114045" s="1"/>
      <c r="M114045" s="1"/>
      <c r="N114045" s="1"/>
      <c r="O114045" s="1"/>
      <c r="P114045" s="1"/>
      <c r="Q114045" s="1"/>
      <c r="R114045" s="1"/>
      <c r="S114045" s="1"/>
      <c r="T114045" s="1"/>
      <c r="U114045" s="1"/>
    </row>
    <row r="114046" spans="2:21">
      <c r="B114046" s="26"/>
      <c r="C114046" s="1"/>
      <c r="D114046" s="1"/>
      <c r="E114046" s="1"/>
      <c r="F114046" s="1"/>
      <c r="G114046" s="1"/>
      <c r="H114046" s="1"/>
      <c r="I114046" s="1"/>
      <c r="J114046" s="1"/>
      <c r="K114046" s="1"/>
      <c r="L114046" s="1"/>
      <c r="M114046" s="1"/>
      <c r="N114046" s="1"/>
      <c r="O114046" s="1"/>
      <c r="P114046" s="1"/>
      <c r="Q114046" s="1"/>
      <c r="R114046" s="1"/>
      <c r="S114046" s="1"/>
      <c r="T114046" s="1"/>
      <c r="U114046" s="1"/>
    </row>
    <row r="114047" spans="2:21">
      <c r="B114047" s="26"/>
      <c r="C114047" s="1"/>
      <c r="D114047" s="1"/>
      <c r="E114047" s="1"/>
      <c r="F114047" s="1"/>
      <c r="G114047" s="1"/>
      <c r="H114047" s="1"/>
      <c r="I114047" s="1"/>
      <c r="J114047" s="1"/>
      <c r="K114047" s="1"/>
      <c r="L114047" s="1"/>
      <c r="M114047" s="1"/>
      <c r="N114047" s="1"/>
      <c r="O114047" s="1"/>
      <c r="P114047" s="1"/>
      <c r="Q114047" s="1"/>
      <c r="R114047" s="1"/>
      <c r="S114047" s="1"/>
      <c r="T114047" s="1"/>
      <c r="U114047" s="1"/>
    </row>
    <row r="114048" spans="2:21">
      <c r="B114048" s="26"/>
      <c r="C114048" s="1"/>
      <c r="D114048" s="1"/>
      <c r="E114048" s="1"/>
      <c r="F114048" s="1"/>
      <c r="G114048" s="1"/>
      <c r="H114048" s="1"/>
      <c r="I114048" s="1"/>
      <c r="J114048" s="1"/>
      <c r="K114048" s="1"/>
      <c r="L114048" s="1"/>
      <c r="M114048" s="1"/>
      <c r="N114048" s="1"/>
      <c r="O114048" s="1"/>
      <c r="P114048" s="1"/>
      <c r="Q114048" s="1"/>
      <c r="R114048" s="1"/>
      <c r="S114048" s="1"/>
      <c r="T114048" s="1"/>
      <c r="U114048" s="1"/>
    </row>
    <row r="114049" spans="2:21">
      <c r="B114049" s="26"/>
      <c r="C114049" s="1"/>
      <c r="D114049" s="1"/>
      <c r="E114049" s="1"/>
      <c r="F114049" s="1"/>
      <c r="G114049" s="1"/>
      <c r="H114049" s="1"/>
      <c r="I114049" s="1"/>
      <c r="J114049" s="1"/>
      <c r="K114049" s="1"/>
      <c r="L114049" s="1"/>
      <c r="M114049" s="1"/>
      <c r="N114049" s="1"/>
      <c r="O114049" s="1"/>
      <c r="P114049" s="1"/>
      <c r="Q114049" s="1"/>
      <c r="R114049" s="1"/>
      <c r="S114049" s="1"/>
      <c r="T114049" s="1"/>
      <c r="U114049" s="1"/>
    </row>
    <row r="114050" spans="2:21">
      <c r="B114050" s="26"/>
      <c r="C114050" s="1"/>
      <c r="D114050" s="1"/>
      <c r="E114050" s="1"/>
      <c r="F114050" s="1"/>
      <c r="G114050" s="1"/>
      <c r="H114050" s="1"/>
      <c r="I114050" s="1"/>
      <c r="J114050" s="1"/>
      <c r="K114050" s="1"/>
      <c r="L114050" s="1"/>
      <c r="M114050" s="1"/>
      <c r="N114050" s="1"/>
      <c r="O114050" s="1"/>
      <c r="P114050" s="1"/>
      <c r="Q114050" s="1"/>
      <c r="R114050" s="1"/>
      <c r="S114050" s="1"/>
      <c r="T114050" s="1"/>
      <c r="U114050" s="1"/>
    </row>
    <row r="114051" spans="2:21">
      <c r="B114051" s="26"/>
      <c r="C114051" s="1"/>
      <c r="D114051" s="1"/>
      <c r="E114051" s="1"/>
      <c r="F114051" s="1"/>
      <c r="G114051" s="1"/>
      <c r="H114051" s="1"/>
      <c r="I114051" s="1"/>
      <c r="J114051" s="1"/>
      <c r="K114051" s="1"/>
      <c r="L114051" s="1"/>
      <c r="M114051" s="1"/>
      <c r="N114051" s="1"/>
      <c r="O114051" s="1"/>
      <c r="P114051" s="1"/>
      <c r="Q114051" s="1"/>
      <c r="R114051" s="1"/>
      <c r="S114051" s="1"/>
      <c r="T114051" s="1"/>
      <c r="U114051" s="1"/>
    </row>
    <row r="114052" spans="2:21">
      <c r="B114052" s="26"/>
      <c r="C114052" s="1"/>
      <c r="D114052" s="1"/>
      <c r="E114052" s="1"/>
      <c r="F114052" s="1"/>
      <c r="G114052" s="1"/>
      <c r="H114052" s="1"/>
      <c r="I114052" s="1"/>
      <c r="J114052" s="1"/>
      <c r="K114052" s="1"/>
      <c r="L114052" s="1"/>
      <c r="M114052" s="1"/>
      <c r="N114052" s="1"/>
      <c r="O114052" s="1"/>
      <c r="P114052" s="1"/>
      <c r="Q114052" s="1"/>
      <c r="R114052" s="1"/>
      <c r="S114052" s="1"/>
      <c r="T114052" s="1"/>
      <c r="U114052" s="1"/>
    </row>
    <row r="114053" spans="2:21">
      <c r="B114053" s="26"/>
      <c r="C114053" s="1"/>
      <c r="D114053" s="1"/>
      <c r="E114053" s="1"/>
      <c r="F114053" s="1"/>
      <c r="G114053" s="1"/>
      <c r="H114053" s="1"/>
      <c r="I114053" s="1"/>
      <c r="J114053" s="1"/>
      <c r="K114053" s="1"/>
      <c r="L114053" s="1"/>
      <c r="M114053" s="1"/>
      <c r="N114053" s="1"/>
      <c r="O114053" s="1"/>
      <c r="P114053" s="1"/>
      <c r="Q114053" s="1"/>
      <c r="R114053" s="1"/>
      <c r="S114053" s="1"/>
      <c r="T114053" s="1"/>
      <c r="U114053" s="1"/>
    </row>
    <row r="114054" spans="2:21">
      <c r="B114054" s="26"/>
      <c r="C114054" s="1"/>
      <c r="D114054" s="1"/>
      <c r="E114054" s="1"/>
      <c r="F114054" s="1"/>
      <c r="G114054" s="1"/>
      <c r="H114054" s="1"/>
      <c r="I114054" s="1"/>
      <c r="J114054" s="1"/>
      <c r="K114054" s="1"/>
      <c r="L114054" s="1"/>
      <c r="M114054" s="1"/>
      <c r="N114054" s="1"/>
      <c r="O114054" s="1"/>
      <c r="P114054" s="1"/>
      <c r="Q114054" s="1"/>
      <c r="R114054" s="1"/>
      <c r="S114054" s="1"/>
      <c r="T114054" s="1"/>
      <c r="U114054" s="1"/>
    </row>
    <row r="114055" spans="2:21">
      <c r="B114055" s="26"/>
      <c r="C114055" s="1"/>
      <c r="D114055" s="1"/>
      <c r="E114055" s="1"/>
      <c r="F114055" s="1"/>
      <c r="G114055" s="1"/>
      <c r="H114055" s="1"/>
      <c r="I114055" s="1"/>
      <c r="J114055" s="1"/>
      <c r="K114055" s="1"/>
      <c r="L114055" s="1"/>
      <c r="M114055" s="1"/>
      <c r="N114055" s="1"/>
      <c r="O114055" s="1"/>
      <c r="P114055" s="1"/>
      <c r="Q114055" s="1"/>
      <c r="R114055" s="1"/>
      <c r="S114055" s="1"/>
      <c r="T114055" s="1"/>
      <c r="U114055" s="1"/>
    </row>
    <row r="114056" spans="2:21">
      <c r="B114056" s="26"/>
      <c r="C114056" s="1"/>
      <c r="D114056" s="1"/>
      <c r="E114056" s="1"/>
      <c r="F114056" s="1"/>
      <c r="G114056" s="1"/>
      <c r="H114056" s="1"/>
      <c r="I114056" s="1"/>
      <c r="J114056" s="1"/>
      <c r="K114056" s="1"/>
      <c r="L114056" s="1"/>
      <c r="M114056" s="1"/>
      <c r="N114056" s="1"/>
      <c r="O114056" s="1"/>
      <c r="P114056" s="1"/>
      <c r="Q114056" s="1"/>
      <c r="R114056" s="1"/>
      <c r="S114056" s="1"/>
      <c r="T114056" s="1"/>
      <c r="U114056" s="1"/>
    </row>
    <row r="114057" spans="2:21">
      <c r="B114057" s="26"/>
      <c r="C114057" s="1"/>
      <c r="D114057" s="1"/>
      <c r="E114057" s="1"/>
      <c r="F114057" s="1"/>
      <c r="G114057" s="1"/>
      <c r="H114057" s="1"/>
      <c r="I114057" s="1"/>
      <c r="J114057" s="1"/>
      <c r="K114057" s="1"/>
      <c r="L114057" s="1"/>
      <c r="M114057" s="1"/>
      <c r="N114057" s="1"/>
      <c r="O114057" s="1"/>
      <c r="P114057" s="1"/>
      <c r="Q114057" s="1"/>
      <c r="R114057" s="1"/>
      <c r="S114057" s="1"/>
      <c r="T114057" s="1"/>
      <c r="U114057" s="1"/>
    </row>
    <row r="114058" spans="2:21">
      <c r="B114058" s="26"/>
      <c r="C114058" s="1"/>
      <c r="D114058" s="1"/>
      <c r="E114058" s="1"/>
      <c r="F114058" s="1"/>
      <c r="G114058" s="1"/>
      <c r="H114058" s="1"/>
      <c r="I114058" s="1"/>
      <c r="J114058" s="1"/>
      <c r="K114058" s="1"/>
      <c r="L114058" s="1"/>
      <c r="M114058" s="1"/>
      <c r="N114058" s="1"/>
      <c r="O114058" s="1"/>
      <c r="P114058" s="1"/>
      <c r="Q114058" s="1"/>
      <c r="R114058" s="1"/>
      <c r="S114058" s="1"/>
      <c r="T114058" s="1"/>
      <c r="U114058" s="1"/>
    </row>
    <row r="114059" spans="2:21">
      <c r="B114059" s="26"/>
      <c r="C114059" s="1"/>
      <c r="D114059" s="1"/>
      <c r="E114059" s="1"/>
      <c r="F114059" s="1"/>
      <c r="G114059" s="1"/>
      <c r="H114059" s="1"/>
      <c r="I114059" s="1"/>
      <c r="J114059" s="1"/>
      <c r="K114059" s="1"/>
      <c r="L114059" s="1"/>
      <c r="M114059" s="1"/>
      <c r="N114059" s="1"/>
      <c r="O114059" s="1"/>
      <c r="P114059" s="1"/>
      <c r="Q114059" s="1"/>
      <c r="R114059" s="1"/>
      <c r="S114059" s="1"/>
      <c r="T114059" s="1"/>
      <c r="U114059" s="1"/>
    </row>
    <row r="114060" spans="2:21">
      <c r="B114060" s="26"/>
      <c r="C114060" s="1"/>
      <c r="D114060" s="1"/>
      <c r="E114060" s="1"/>
      <c r="F114060" s="1"/>
      <c r="G114060" s="1"/>
      <c r="H114060" s="1"/>
      <c r="I114060" s="1"/>
      <c r="J114060" s="1"/>
      <c r="K114060" s="1"/>
      <c r="L114060" s="1"/>
      <c r="M114060" s="1"/>
      <c r="N114060" s="1"/>
      <c r="O114060" s="1"/>
      <c r="P114060" s="1"/>
      <c r="Q114060" s="1"/>
      <c r="R114060" s="1"/>
      <c r="S114060" s="1"/>
      <c r="T114060" s="1"/>
      <c r="U114060" s="1"/>
    </row>
    <row r="114061" spans="2:21">
      <c r="B114061" s="26"/>
      <c r="C114061" s="1"/>
      <c r="D114061" s="1"/>
      <c r="E114061" s="1"/>
      <c r="F114061" s="1"/>
      <c r="G114061" s="1"/>
      <c r="H114061" s="1"/>
      <c r="I114061" s="1"/>
      <c r="J114061" s="1"/>
      <c r="K114061" s="1"/>
      <c r="L114061" s="1"/>
      <c r="M114061" s="1"/>
      <c r="N114061" s="1"/>
      <c r="O114061" s="1"/>
      <c r="P114061" s="1"/>
      <c r="Q114061" s="1"/>
      <c r="R114061" s="1"/>
      <c r="S114061" s="1"/>
      <c r="T114061" s="1"/>
      <c r="U114061" s="1"/>
    </row>
    <row r="114062" spans="2:21">
      <c r="B114062" s="26"/>
      <c r="C114062" s="1"/>
      <c r="D114062" s="1"/>
      <c r="E114062" s="1"/>
      <c r="F114062" s="1"/>
      <c r="G114062" s="1"/>
      <c r="H114062" s="1"/>
      <c r="I114062" s="1"/>
      <c r="J114062" s="1"/>
      <c r="K114062" s="1"/>
      <c r="L114062" s="1"/>
      <c r="M114062" s="1"/>
      <c r="N114062" s="1"/>
      <c r="O114062" s="1"/>
      <c r="P114062" s="1"/>
      <c r="Q114062" s="1"/>
      <c r="R114062" s="1"/>
      <c r="S114062" s="1"/>
      <c r="T114062" s="1"/>
      <c r="U114062" s="1"/>
    </row>
    <row r="114063" spans="2:21">
      <c r="B114063" s="26"/>
      <c r="C114063" s="1"/>
      <c r="D114063" s="1"/>
      <c r="E114063" s="1"/>
      <c r="F114063" s="1"/>
      <c r="G114063" s="1"/>
      <c r="H114063" s="1"/>
      <c r="I114063" s="1"/>
      <c r="J114063" s="1"/>
      <c r="K114063" s="1"/>
      <c r="L114063" s="1"/>
      <c r="M114063" s="1"/>
      <c r="N114063" s="1"/>
      <c r="O114063" s="1"/>
      <c r="P114063" s="1"/>
      <c r="Q114063" s="1"/>
      <c r="R114063" s="1"/>
      <c r="S114063" s="1"/>
      <c r="T114063" s="1"/>
      <c r="U114063" s="1"/>
    </row>
    <row r="114064" spans="2:21">
      <c r="B114064" s="26"/>
      <c r="C114064" s="1"/>
      <c r="D114064" s="1"/>
      <c r="E114064" s="1"/>
      <c r="F114064" s="1"/>
      <c r="G114064" s="1"/>
      <c r="H114064" s="1"/>
      <c r="I114064" s="1"/>
      <c r="J114064" s="1"/>
      <c r="K114064" s="1"/>
      <c r="L114064" s="1"/>
      <c r="M114064" s="1"/>
      <c r="N114064" s="1"/>
      <c r="O114064" s="1"/>
      <c r="P114064" s="1"/>
      <c r="Q114064" s="1"/>
      <c r="R114064" s="1"/>
      <c r="S114064" s="1"/>
      <c r="T114064" s="1"/>
      <c r="U114064" s="1"/>
    </row>
    <row r="114065" spans="2:21">
      <c r="B114065" s="26"/>
      <c r="C114065" s="1"/>
      <c r="D114065" s="1"/>
      <c r="E114065" s="1"/>
      <c r="F114065" s="1"/>
      <c r="G114065" s="1"/>
      <c r="H114065" s="1"/>
      <c r="I114065" s="1"/>
      <c r="J114065" s="1"/>
      <c r="K114065" s="1"/>
      <c r="L114065" s="1"/>
      <c r="M114065" s="1"/>
      <c r="N114065" s="1"/>
      <c r="O114065" s="1"/>
      <c r="P114065" s="1"/>
      <c r="Q114065" s="1"/>
      <c r="R114065" s="1"/>
      <c r="S114065" s="1"/>
      <c r="T114065" s="1"/>
      <c r="U114065" s="1"/>
    </row>
    <row r="114066" spans="2:21">
      <c r="B114066" s="26"/>
      <c r="C114066" s="1"/>
      <c r="D114066" s="1"/>
      <c r="E114066" s="1"/>
      <c r="F114066" s="1"/>
      <c r="G114066" s="1"/>
      <c r="H114066" s="1"/>
      <c r="I114066" s="1"/>
      <c r="J114066" s="1"/>
      <c r="K114066" s="1"/>
      <c r="L114066" s="1"/>
      <c r="M114066" s="1"/>
      <c r="N114066" s="1"/>
      <c r="O114066" s="1"/>
      <c r="P114066" s="1"/>
      <c r="Q114066" s="1"/>
      <c r="R114066" s="1"/>
      <c r="S114066" s="1"/>
      <c r="T114066" s="1"/>
      <c r="U114066" s="1"/>
    </row>
    <row r="114067" spans="2:21">
      <c r="B114067" s="26"/>
      <c r="C114067" s="1"/>
      <c r="D114067" s="1"/>
      <c r="E114067" s="1"/>
      <c r="F114067" s="1"/>
      <c r="G114067" s="1"/>
      <c r="H114067" s="1"/>
      <c r="I114067" s="1"/>
      <c r="J114067" s="1"/>
      <c r="K114067" s="1"/>
      <c r="L114067" s="1"/>
      <c r="M114067" s="1"/>
      <c r="N114067" s="1"/>
      <c r="O114067" s="1"/>
      <c r="P114067" s="1"/>
      <c r="Q114067" s="1"/>
      <c r="R114067" s="1"/>
      <c r="S114067" s="1"/>
      <c r="T114067" s="1"/>
      <c r="U114067" s="1"/>
    </row>
    <row r="114068" spans="2:21">
      <c r="B114068" s="26"/>
      <c r="C114068" s="1"/>
      <c r="D114068" s="1"/>
      <c r="E114068" s="1"/>
      <c r="F114068" s="1"/>
      <c r="G114068" s="1"/>
      <c r="H114068" s="1"/>
      <c r="I114068" s="1"/>
      <c r="J114068" s="1"/>
      <c r="K114068" s="1"/>
      <c r="L114068" s="1"/>
      <c r="M114068" s="1"/>
      <c r="N114068" s="1"/>
      <c r="O114068" s="1"/>
      <c r="P114068" s="1"/>
      <c r="Q114068" s="1"/>
      <c r="R114068" s="1"/>
      <c r="S114068" s="1"/>
      <c r="T114068" s="1"/>
      <c r="U114068" s="1"/>
    </row>
    <row r="114069" spans="2:21">
      <c r="B114069" s="26"/>
      <c r="C114069" s="1"/>
      <c r="D114069" s="1"/>
      <c r="E114069" s="1"/>
      <c r="F114069" s="1"/>
      <c r="G114069" s="1"/>
      <c r="H114069" s="1"/>
      <c r="I114069" s="1"/>
      <c r="J114069" s="1"/>
      <c r="K114069" s="1"/>
      <c r="L114069" s="1"/>
      <c r="M114069" s="1"/>
      <c r="N114069" s="1"/>
      <c r="O114069" s="1"/>
      <c r="P114069" s="1"/>
      <c r="Q114069" s="1"/>
      <c r="R114069" s="1"/>
      <c r="S114069" s="1"/>
      <c r="T114069" s="1"/>
      <c r="U114069" s="1"/>
    </row>
    <row r="114070" spans="2:21">
      <c r="B114070" s="26"/>
      <c r="C114070" s="1"/>
      <c r="D114070" s="1"/>
      <c r="E114070" s="1"/>
      <c r="F114070" s="1"/>
      <c r="G114070" s="1"/>
      <c r="H114070" s="1"/>
      <c r="I114070" s="1"/>
      <c r="J114070" s="1"/>
      <c r="K114070" s="1"/>
      <c r="L114070" s="1"/>
      <c r="M114070" s="1"/>
      <c r="N114070" s="1"/>
      <c r="O114070" s="1"/>
      <c r="P114070" s="1"/>
      <c r="Q114070" s="1"/>
      <c r="R114070" s="1"/>
      <c r="S114070" s="1"/>
      <c r="T114070" s="1"/>
      <c r="U114070" s="1"/>
    </row>
    <row r="114071" spans="2:21">
      <c r="B114071" s="26"/>
      <c r="C114071" s="1"/>
      <c r="D114071" s="1"/>
      <c r="E114071" s="1"/>
      <c r="F114071" s="1"/>
      <c r="G114071" s="1"/>
      <c r="H114071" s="1"/>
      <c r="I114071" s="1"/>
      <c r="J114071" s="1"/>
      <c r="K114071" s="1"/>
      <c r="L114071" s="1"/>
      <c r="M114071" s="1"/>
      <c r="N114071" s="1"/>
      <c r="O114071" s="1"/>
      <c r="P114071" s="1"/>
      <c r="Q114071" s="1"/>
      <c r="R114071" s="1"/>
      <c r="S114071" s="1"/>
      <c r="T114071" s="1"/>
      <c r="U114071" s="1"/>
    </row>
    <row r="114072" spans="2:21">
      <c r="B114072" s="26"/>
      <c r="C114072" s="1"/>
      <c r="D114072" s="1"/>
      <c r="E114072" s="1"/>
      <c r="F114072" s="1"/>
      <c r="G114072" s="1"/>
      <c r="H114072" s="1"/>
      <c r="I114072" s="1"/>
      <c r="J114072" s="1"/>
      <c r="K114072" s="1"/>
      <c r="L114072" s="1"/>
      <c r="M114072" s="1"/>
      <c r="N114072" s="1"/>
      <c r="O114072" s="1"/>
      <c r="P114072" s="1"/>
      <c r="Q114072" s="1"/>
      <c r="R114072" s="1"/>
      <c r="S114072" s="1"/>
      <c r="T114072" s="1"/>
      <c r="U114072" s="1"/>
    </row>
    <row r="114073" spans="2:21">
      <c r="B114073" s="26"/>
      <c r="C114073" s="1"/>
      <c r="D114073" s="1"/>
      <c r="E114073" s="1"/>
      <c r="F114073" s="1"/>
      <c r="G114073" s="1"/>
      <c r="H114073" s="1"/>
      <c r="I114073" s="1"/>
      <c r="J114073" s="1"/>
      <c r="K114073" s="1"/>
      <c r="L114073" s="1"/>
      <c r="M114073" s="1"/>
      <c r="N114073" s="1"/>
      <c r="O114073" s="1"/>
      <c r="P114073" s="1"/>
      <c r="Q114073" s="1"/>
      <c r="R114073" s="1"/>
      <c r="S114073" s="1"/>
      <c r="T114073" s="1"/>
      <c r="U114073" s="1"/>
    </row>
    <row r="114074" spans="2:21">
      <c r="B114074" s="26"/>
      <c r="C114074" s="1"/>
      <c r="D114074" s="1"/>
      <c r="E114074" s="1"/>
      <c r="F114074" s="1"/>
      <c r="G114074" s="1"/>
      <c r="H114074" s="1"/>
      <c r="I114074" s="1"/>
      <c r="J114074" s="1"/>
      <c r="K114074" s="1"/>
      <c r="L114074" s="1"/>
      <c r="M114074" s="1"/>
      <c r="N114074" s="1"/>
      <c r="O114074" s="1"/>
      <c r="P114074" s="1"/>
      <c r="Q114074" s="1"/>
      <c r="R114074" s="1"/>
      <c r="S114074" s="1"/>
      <c r="T114074" s="1"/>
      <c r="U114074" s="1"/>
    </row>
    <row r="114075" spans="2:21">
      <c r="B114075" s="26"/>
      <c r="C114075" s="1"/>
      <c r="D114075" s="1"/>
      <c r="E114075" s="1"/>
      <c r="F114075" s="1"/>
      <c r="G114075" s="1"/>
      <c r="H114075" s="1"/>
      <c r="I114075" s="1"/>
      <c r="J114075" s="1"/>
      <c r="K114075" s="1"/>
      <c r="L114075" s="1"/>
      <c r="M114075" s="1"/>
      <c r="N114075" s="1"/>
      <c r="O114075" s="1"/>
      <c r="P114075" s="1"/>
      <c r="Q114075" s="1"/>
      <c r="R114075" s="1"/>
      <c r="S114075" s="1"/>
      <c r="T114075" s="1"/>
      <c r="U114075" s="1"/>
    </row>
    <row r="114076" spans="2:21">
      <c r="B114076" s="26"/>
      <c r="C114076" s="1"/>
      <c r="D114076" s="1"/>
      <c r="E114076" s="1"/>
      <c r="F114076" s="1"/>
      <c r="G114076" s="1"/>
      <c r="H114076" s="1"/>
      <c r="I114076" s="1"/>
      <c r="J114076" s="1"/>
      <c r="K114076" s="1"/>
      <c r="L114076" s="1"/>
      <c r="M114076" s="1"/>
      <c r="N114076" s="1"/>
      <c r="O114076" s="1"/>
      <c r="P114076" s="1"/>
      <c r="Q114076" s="1"/>
      <c r="R114076" s="1"/>
      <c r="S114076" s="1"/>
      <c r="T114076" s="1"/>
      <c r="U114076" s="1"/>
    </row>
    <row r="114077" spans="2:21">
      <c r="B114077" s="26"/>
      <c r="C114077" s="1"/>
      <c r="D114077" s="1"/>
      <c r="E114077" s="1"/>
      <c r="F114077" s="1"/>
      <c r="G114077" s="1"/>
      <c r="H114077" s="1"/>
      <c r="I114077" s="1"/>
      <c r="J114077" s="1"/>
      <c r="K114077" s="1"/>
      <c r="L114077" s="1"/>
      <c r="M114077" s="1"/>
      <c r="N114077" s="1"/>
      <c r="O114077" s="1"/>
      <c r="P114077" s="1"/>
      <c r="Q114077" s="1"/>
      <c r="R114077" s="1"/>
      <c r="S114077" s="1"/>
      <c r="T114077" s="1"/>
      <c r="U114077" s="1"/>
    </row>
    <row r="114078" spans="2:21">
      <c r="B114078" s="26"/>
      <c r="C114078" s="1"/>
      <c r="D114078" s="1"/>
      <c r="E114078" s="1"/>
      <c r="F114078" s="1"/>
      <c r="G114078" s="1"/>
      <c r="H114078" s="1"/>
      <c r="I114078" s="1"/>
      <c r="J114078" s="1"/>
      <c r="K114078" s="1"/>
      <c r="L114078" s="1"/>
      <c r="M114078" s="1"/>
      <c r="N114078" s="1"/>
      <c r="O114078" s="1"/>
      <c r="P114078" s="1"/>
      <c r="Q114078" s="1"/>
      <c r="R114078" s="1"/>
      <c r="S114078" s="1"/>
      <c r="T114078" s="1"/>
      <c r="U114078" s="1"/>
    </row>
    <row r="114079" spans="2:21">
      <c r="B114079" s="26"/>
      <c r="C114079" s="1"/>
      <c r="D114079" s="1"/>
      <c r="E114079" s="1"/>
      <c r="F114079" s="1"/>
      <c r="G114079" s="1"/>
      <c r="H114079" s="1"/>
      <c r="I114079" s="1"/>
      <c r="J114079" s="1"/>
      <c r="K114079" s="1"/>
      <c r="L114079" s="1"/>
      <c r="M114079" s="1"/>
      <c r="N114079" s="1"/>
      <c r="O114079" s="1"/>
      <c r="P114079" s="1"/>
      <c r="Q114079" s="1"/>
      <c r="R114079" s="1"/>
      <c r="S114079" s="1"/>
      <c r="T114079" s="1"/>
      <c r="U114079" s="1"/>
    </row>
    <row r="114080" spans="2:21">
      <c r="B114080" s="26"/>
      <c r="C114080" s="1"/>
      <c r="D114080" s="1"/>
      <c r="E114080" s="1"/>
      <c r="F114080" s="1"/>
      <c r="G114080" s="1"/>
      <c r="H114080" s="1"/>
      <c r="I114080" s="1"/>
      <c r="J114080" s="1"/>
      <c r="K114080" s="1"/>
      <c r="L114080" s="1"/>
      <c r="M114080" s="1"/>
      <c r="N114080" s="1"/>
      <c r="O114080" s="1"/>
      <c r="P114080" s="1"/>
      <c r="Q114080" s="1"/>
      <c r="R114080" s="1"/>
      <c r="S114080" s="1"/>
      <c r="T114080" s="1"/>
      <c r="U114080" s="1"/>
    </row>
    <row r="114081" spans="2:21">
      <c r="B114081" s="26"/>
      <c r="C114081" s="1"/>
      <c r="D114081" s="1"/>
      <c r="E114081" s="1"/>
      <c r="F114081" s="1"/>
      <c r="G114081" s="1"/>
      <c r="H114081" s="1"/>
      <c r="I114081" s="1"/>
      <c r="J114081" s="1"/>
      <c r="K114081" s="1"/>
      <c r="L114081" s="1"/>
      <c r="M114081" s="1"/>
      <c r="N114081" s="1"/>
      <c r="O114081" s="1"/>
      <c r="P114081" s="1"/>
      <c r="Q114081" s="1"/>
      <c r="R114081" s="1"/>
      <c r="S114081" s="1"/>
      <c r="T114081" s="1"/>
      <c r="U114081" s="1"/>
    </row>
    <row r="114082" spans="2:21">
      <c r="B114082" s="26"/>
      <c r="C114082" s="1"/>
      <c r="D114082" s="1"/>
      <c r="E114082" s="1"/>
      <c r="F114082" s="1"/>
      <c r="G114082" s="1"/>
      <c r="H114082" s="1"/>
      <c r="I114082" s="1"/>
      <c r="J114082" s="1"/>
      <c r="K114082" s="1"/>
      <c r="L114082" s="1"/>
      <c r="M114082" s="1"/>
      <c r="N114082" s="1"/>
      <c r="O114082" s="1"/>
      <c r="P114082" s="1"/>
      <c r="Q114082" s="1"/>
      <c r="R114082" s="1"/>
      <c r="S114082" s="1"/>
      <c r="T114082" s="1"/>
      <c r="U114082" s="1"/>
    </row>
    <row r="114083" spans="2:21">
      <c r="B114083" s="26"/>
      <c r="C114083" s="1"/>
      <c r="D114083" s="1"/>
      <c r="E114083" s="1"/>
      <c r="F114083" s="1"/>
      <c r="G114083" s="1"/>
      <c r="H114083" s="1"/>
      <c r="I114083" s="1"/>
      <c r="J114083" s="1"/>
      <c r="K114083" s="1"/>
      <c r="L114083" s="1"/>
      <c r="M114083" s="1"/>
      <c r="N114083" s="1"/>
      <c r="O114083" s="1"/>
      <c r="P114083" s="1"/>
      <c r="Q114083" s="1"/>
      <c r="R114083" s="1"/>
      <c r="S114083" s="1"/>
      <c r="T114083" s="1"/>
      <c r="U114083" s="1"/>
    </row>
    <row r="114084" spans="2:21">
      <c r="B114084" s="26"/>
      <c r="C114084" s="1"/>
      <c r="D114084" s="1"/>
      <c r="E114084" s="1"/>
      <c r="F114084" s="1"/>
      <c r="G114084" s="1"/>
      <c r="H114084" s="1"/>
      <c r="I114084" s="1"/>
      <c r="J114084" s="1"/>
      <c r="K114084" s="1"/>
      <c r="L114084" s="1"/>
      <c r="M114084" s="1"/>
      <c r="N114084" s="1"/>
      <c r="O114084" s="1"/>
      <c r="P114084" s="1"/>
      <c r="Q114084" s="1"/>
      <c r="R114084" s="1"/>
      <c r="S114084" s="1"/>
      <c r="T114084" s="1"/>
      <c r="U114084" s="1"/>
    </row>
    <row r="114085" spans="2:21">
      <c r="B114085" s="26"/>
      <c r="C114085" s="1"/>
      <c r="D114085" s="1"/>
      <c r="E114085" s="1"/>
      <c r="F114085" s="1"/>
      <c r="G114085" s="1"/>
      <c r="H114085" s="1"/>
      <c r="I114085" s="1"/>
      <c r="J114085" s="1"/>
      <c r="K114085" s="1"/>
      <c r="L114085" s="1"/>
      <c r="M114085" s="1"/>
      <c r="N114085" s="1"/>
      <c r="O114085" s="1"/>
      <c r="P114085" s="1"/>
      <c r="Q114085" s="1"/>
      <c r="R114085" s="1"/>
      <c r="S114085" s="1"/>
      <c r="T114085" s="1"/>
      <c r="U114085" s="1"/>
    </row>
    <row r="114086" spans="2:21">
      <c r="B114086" s="26"/>
      <c r="C114086" s="1"/>
      <c r="D114086" s="1"/>
      <c r="E114086" s="1"/>
      <c r="F114086" s="1"/>
      <c r="G114086" s="1"/>
      <c r="H114086" s="1"/>
      <c r="I114086" s="1"/>
      <c r="J114086" s="1"/>
      <c r="K114086" s="1"/>
      <c r="L114086" s="1"/>
      <c r="M114086" s="1"/>
      <c r="N114086" s="1"/>
      <c r="O114086" s="1"/>
      <c r="P114086" s="1"/>
      <c r="Q114086" s="1"/>
      <c r="R114086" s="1"/>
      <c r="S114086" s="1"/>
      <c r="T114086" s="1"/>
      <c r="U114086" s="1"/>
    </row>
    <row r="114087" spans="2:21">
      <c r="B114087" s="26"/>
      <c r="C114087" s="1"/>
      <c r="D114087" s="1"/>
      <c r="E114087" s="1"/>
      <c r="F114087" s="1"/>
      <c r="G114087" s="1"/>
      <c r="H114087" s="1"/>
      <c r="I114087" s="1"/>
      <c r="J114087" s="1"/>
      <c r="K114087" s="1"/>
      <c r="L114087" s="1"/>
      <c r="M114087" s="1"/>
      <c r="N114087" s="1"/>
      <c r="O114087" s="1"/>
      <c r="P114087" s="1"/>
      <c r="Q114087" s="1"/>
      <c r="R114087" s="1"/>
      <c r="S114087" s="1"/>
      <c r="T114087" s="1"/>
      <c r="U114087" s="1"/>
    </row>
    <row r="114088" spans="2:21">
      <c r="B114088" s="26"/>
      <c r="C114088" s="1"/>
      <c r="D114088" s="1"/>
      <c r="E114088" s="1"/>
      <c r="F114088" s="1"/>
      <c r="G114088" s="1"/>
      <c r="H114088" s="1"/>
      <c r="I114088" s="1"/>
      <c r="J114088" s="1"/>
      <c r="K114088" s="1"/>
      <c r="L114088" s="1"/>
      <c r="M114088" s="1"/>
      <c r="N114088" s="1"/>
      <c r="O114088" s="1"/>
      <c r="P114088" s="1"/>
      <c r="Q114088" s="1"/>
      <c r="R114088" s="1"/>
      <c r="S114088" s="1"/>
      <c r="T114088" s="1"/>
      <c r="U114088" s="1"/>
    </row>
    <row r="114089" spans="2:21">
      <c r="B114089" s="26"/>
      <c r="C114089" s="1"/>
      <c r="D114089" s="1"/>
      <c r="E114089" s="1"/>
      <c r="F114089" s="1"/>
      <c r="G114089" s="1"/>
      <c r="H114089" s="1"/>
      <c r="I114089" s="1"/>
      <c r="J114089" s="1"/>
      <c r="K114089" s="1"/>
      <c r="L114089" s="1"/>
      <c r="M114089" s="1"/>
      <c r="N114089" s="1"/>
      <c r="O114089" s="1"/>
      <c r="P114089" s="1"/>
      <c r="Q114089" s="1"/>
      <c r="R114089" s="1"/>
      <c r="S114089" s="1"/>
      <c r="T114089" s="1"/>
      <c r="U114089" s="1"/>
    </row>
    <row r="114090" spans="2:21">
      <c r="B114090" s="26"/>
      <c r="C114090" s="1"/>
      <c r="D114090" s="1"/>
      <c r="E114090" s="1"/>
      <c r="F114090" s="1"/>
      <c r="G114090" s="1"/>
      <c r="H114090" s="1"/>
      <c r="I114090" s="1"/>
      <c r="J114090" s="1"/>
      <c r="K114090" s="1"/>
      <c r="L114090" s="1"/>
      <c r="M114090" s="1"/>
      <c r="N114090" s="1"/>
      <c r="O114090" s="1"/>
      <c r="P114090" s="1"/>
      <c r="Q114090" s="1"/>
      <c r="R114090" s="1"/>
      <c r="S114090" s="1"/>
      <c r="T114090" s="1"/>
      <c r="U114090" s="1"/>
    </row>
    <row r="114091" spans="2:21">
      <c r="B114091" s="26"/>
      <c r="C114091" s="1"/>
      <c r="D114091" s="1"/>
      <c r="E114091" s="1"/>
      <c r="F114091" s="1"/>
      <c r="G114091" s="1"/>
      <c r="H114091" s="1"/>
      <c r="I114091" s="1"/>
      <c r="J114091" s="1"/>
      <c r="K114091" s="1"/>
      <c r="L114091" s="1"/>
      <c r="M114091" s="1"/>
      <c r="N114091" s="1"/>
      <c r="O114091" s="1"/>
      <c r="P114091" s="1"/>
      <c r="Q114091" s="1"/>
      <c r="R114091" s="1"/>
      <c r="S114091" s="1"/>
      <c r="T114091" s="1"/>
      <c r="U114091" s="1"/>
    </row>
    <row r="114092" spans="2:21">
      <c r="B114092" s="26"/>
      <c r="C114092" s="1"/>
      <c r="D114092" s="1"/>
      <c r="E114092" s="1"/>
      <c r="F114092" s="1"/>
      <c r="G114092" s="1"/>
      <c r="H114092" s="1"/>
      <c r="I114092" s="1"/>
      <c r="J114092" s="1"/>
      <c r="K114092" s="1"/>
      <c r="L114092" s="1"/>
      <c r="M114092" s="1"/>
      <c r="N114092" s="1"/>
      <c r="O114092" s="1"/>
      <c r="P114092" s="1"/>
      <c r="Q114092" s="1"/>
      <c r="R114092" s="1"/>
      <c r="S114092" s="1"/>
      <c r="T114092" s="1"/>
      <c r="U114092" s="1"/>
    </row>
    <row r="114093" spans="2:21">
      <c r="B114093" s="26"/>
      <c r="C114093" s="1"/>
      <c r="D114093" s="1"/>
      <c r="E114093" s="1"/>
      <c r="F114093" s="1"/>
      <c r="G114093" s="1"/>
      <c r="H114093" s="1"/>
      <c r="I114093" s="1"/>
      <c r="J114093" s="1"/>
      <c r="K114093" s="1"/>
      <c r="L114093" s="1"/>
      <c r="M114093" s="1"/>
      <c r="N114093" s="1"/>
      <c r="O114093" s="1"/>
      <c r="P114093" s="1"/>
      <c r="Q114093" s="1"/>
      <c r="R114093" s="1"/>
      <c r="S114093" s="1"/>
      <c r="T114093" s="1"/>
      <c r="U114093" s="1"/>
    </row>
    <row r="114094" spans="2:21">
      <c r="B114094" s="26"/>
      <c r="C114094" s="1"/>
      <c r="D114094" s="1"/>
      <c r="E114094" s="1"/>
      <c r="F114094" s="1"/>
      <c r="G114094" s="1"/>
      <c r="H114094" s="1"/>
      <c r="I114094" s="1"/>
      <c r="J114094" s="1"/>
      <c r="K114094" s="1"/>
      <c r="L114094" s="1"/>
      <c r="M114094" s="1"/>
      <c r="N114094" s="1"/>
      <c r="O114094" s="1"/>
      <c r="P114094" s="1"/>
      <c r="Q114094" s="1"/>
      <c r="R114094" s="1"/>
      <c r="S114094" s="1"/>
      <c r="T114094" s="1"/>
      <c r="U114094" s="1"/>
    </row>
    <row r="114095" spans="2:21">
      <c r="B114095" s="26"/>
      <c r="C114095" s="1"/>
      <c r="D114095" s="1"/>
      <c r="E114095" s="1"/>
      <c r="F114095" s="1"/>
      <c r="G114095" s="1"/>
      <c r="H114095" s="1"/>
      <c r="I114095" s="1"/>
      <c r="J114095" s="1"/>
      <c r="K114095" s="1"/>
      <c r="L114095" s="1"/>
      <c r="M114095" s="1"/>
      <c r="N114095" s="1"/>
      <c r="O114095" s="1"/>
      <c r="P114095" s="1"/>
      <c r="Q114095" s="1"/>
      <c r="R114095" s="1"/>
      <c r="S114095" s="1"/>
      <c r="T114095" s="1"/>
      <c r="U114095" s="1"/>
    </row>
    <row r="114096" spans="2:21">
      <c r="B114096" s="26"/>
      <c r="C114096" s="1"/>
      <c r="D114096" s="1"/>
      <c r="E114096" s="1"/>
      <c r="F114096" s="1"/>
      <c r="G114096" s="1"/>
      <c r="H114096" s="1"/>
      <c r="I114096" s="1"/>
      <c r="J114096" s="1"/>
      <c r="K114096" s="1"/>
      <c r="L114096" s="1"/>
      <c r="M114096" s="1"/>
      <c r="N114096" s="1"/>
      <c r="O114096" s="1"/>
      <c r="P114096" s="1"/>
      <c r="Q114096" s="1"/>
      <c r="R114096" s="1"/>
      <c r="S114096" s="1"/>
      <c r="T114096" s="1"/>
      <c r="U114096" s="1"/>
    </row>
    <row r="114097" spans="2:21">
      <c r="B114097" s="26"/>
      <c r="C114097" s="1"/>
      <c r="D114097" s="1"/>
      <c r="E114097" s="1"/>
      <c r="F114097" s="1"/>
      <c r="G114097" s="1"/>
      <c r="H114097" s="1"/>
      <c r="I114097" s="1"/>
      <c r="J114097" s="1"/>
      <c r="K114097" s="1"/>
      <c r="L114097" s="1"/>
      <c r="M114097" s="1"/>
      <c r="N114097" s="1"/>
      <c r="O114097" s="1"/>
      <c r="P114097" s="1"/>
      <c r="Q114097" s="1"/>
      <c r="R114097" s="1"/>
      <c r="S114097" s="1"/>
      <c r="T114097" s="1"/>
      <c r="U114097" s="1"/>
    </row>
    <row r="114098" spans="2:21">
      <c r="B114098" s="26"/>
      <c r="C114098" s="1"/>
      <c r="D114098" s="1"/>
      <c r="E114098" s="1"/>
      <c r="F114098" s="1"/>
      <c r="G114098" s="1"/>
      <c r="H114098" s="1"/>
      <c r="I114098" s="1"/>
      <c r="J114098" s="1"/>
      <c r="K114098" s="1"/>
      <c r="L114098" s="1"/>
      <c r="M114098" s="1"/>
      <c r="N114098" s="1"/>
      <c r="O114098" s="1"/>
      <c r="P114098" s="1"/>
      <c r="Q114098" s="1"/>
      <c r="R114098" s="1"/>
      <c r="S114098" s="1"/>
      <c r="T114098" s="1"/>
      <c r="U114098" s="1"/>
    </row>
    <row r="114099" spans="2:21">
      <c r="B114099" s="26"/>
      <c r="C114099" s="1"/>
      <c r="D114099" s="1"/>
      <c r="E114099" s="1"/>
      <c r="F114099" s="1"/>
      <c r="G114099" s="1"/>
      <c r="H114099" s="1"/>
      <c r="I114099" s="1"/>
      <c r="J114099" s="1"/>
      <c r="K114099" s="1"/>
      <c r="L114099" s="1"/>
      <c r="M114099" s="1"/>
      <c r="N114099" s="1"/>
      <c r="O114099" s="1"/>
      <c r="P114099" s="1"/>
      <c r="Q114099" s="1"/>
      <c r="R114099" s="1"/>
      <c r="S114099" s="1"/>
      <c r="T114099" s="1"/>
      <c r="U114099" s="1"/>
    </row>
    <row r="114100" spans="2:21">
      <c r="B114100" s="26"/>
      <c r="C114100" s="1"/>
      <c r="D114100" s="1"/>
      <c r="E114100" s="1"/>
      <c r="F114100" s="1"/>
      <c r="G114100" s="1"/>
      <c r="H114100" s="1"/>
      <c r="I114100" s="1"/>
      <c r="J114100" s="1"/>
      <c r="K114100" s="1"/>
      <c r="L114100" s="1"/>
      <c r="M114100" s="1"/>
      <c r="N114100" s="1"/>
      <c r="O114100" s="1"/>
      <c r="P114100" s="1"/>
      <c r="Q114100" s="1"/>
      <c r="R114100" s="1"/>
      <c r="S114100" s="1"/>
      <c r="T114100" s="1"/>
      <c r="U114100" s="1"/>
    </row>
    <row r="114101" spans="2:21">
      <c r="B114101" s="26"/>
      <c r="C114101" s="1"/>
      <c r="D114101" s="1"/>
      <c r="E114101" s="1"/>
      <c r="F114101" s="1"/>
      <c r="G114101" s="1"/>
      <c r="H114101" s="1"/>
      <c r="I114101" s="1"/>
      <c r="J114101" s="1"/>
      <c r="K114101" s="1"/>
      <c r="L114101" s="1"/>
      <c r="M114101" s="1"/>
      <c r="N114101" s="1"/>
      <c r="O114101" s="1"/>
      <c r="P114101" s="1"/>
      <c r="Q114101" s="1"/>
      <c r="R114101" s="1"/>
      <c r="S114101" s="1"/>
      <c r="T114101" s="1"/>
      <c r="U114101" s="1"/>
    </row>
    <row r="114102" spans="2:21">
      <c r="B114102" s="26"/>
      <c r="C114102" s="1"/>
      <c r="D114102" s="1"/>
      <c r="E114102" s="1"/>
      <c r="F114102" s="1"/>
      <c r="G114102" s="1"/>
      <c r="H114102" s="1"/>
      <c r="I114102" s="1"/>
      <c r="J114102" s="1"/>
      <c r="K114102" s="1"/>
      <c r="L114102" s="1"/>
      <c r="M114102" s="1"/>
      <c r="N114102" s="1"/>
      <c r="O114102" s="1"/>
      <c r="P114102" s="1"/>
      <c r="Q114102" s="1"/>
      <c r="R114102" s="1"/>
      <c r="S114102" s="1"/>
      <c r="T114102" s="1"/>
      <c r="U114102" s="1"/>
    </row>
    <row r="114103" spans="2:21">
      <c r="B114103" s="26"/>
      <c r="C114103" s="1"/>
      <c r="D114103" s="1"/>
      <c r="E114103" s="1"/>
      <c r="F114103" s="1"/>
      <c r="G114103" s="1"/>
      <c r="H114103" s="1"/>
      <c r="I114103" s="1"/>
      <c r="J114103" s="1"/>
      <c r="K114103" s="1"/>
      <c r="L114103" s="1"/>
      <c r="M114103" s="1"/>
      <c r="N114103" s="1"/>
      <c r="O114103" s="1"/>
      <c r="P114103" s="1"/>
      <c r="Q114103" s="1"/>
      <c r="R114103" s="1"/>
      <c r="S114103" s="1"/>
      <c r="T114103" s="1"/>
      <c r="U114103" s="1"/>
    </row>
    <row r="114104" spans="2:21">
      <c r="B114104" s="26"/>
      <c r="C114104" s="1"/>
      <c r="D114104" s="1"/>
      <c r="E114104" s="1"/>
      <c r="F114104" s="1"/>
      <c r="G114104" s="1"/>
      <c r="H114104" s="1"/>
      <c r="I114104" s="1"/>
      <c r="J114104" s="1"/>
      <c r="K114104" s="1"/>
      <c r="L114104" s="1"/>
      <c r="M114104" s="1"/>
      <c r="N114104" s="1"/>
      <c r="O114104" s="1"/>
      <c r="P114104" s="1"/>
      <c r="Q114104" s="1"/>
      <c r="R114104" s="1"/>
      <c r="S114104" s="1"/>
      <c r="T114104" s="1"/>
      <c r="U114104" s="1"/>
    </row>
    <row r="114105" spans="2:21">
      <c r="B114105" s="26"/>
      <c r="C114105" s="1"/>
      <c r="D114105" s="1"/>
      <c r="E114105" s="1"/>
      <c r="F114105" s="1"/>
      <c r="G114105" s="1"/>
      <c r="H114105" s="1"/>
      <c r="I114105" s="1"/>
      <c r="J114105" s="1"/>
      <c r="K114105" s="1"/>
      <c r="L114105" s="1"/>
      <c r="M114105" s="1"/>
      <c r="N114105" s="1"/>
      <c r="O114105" s="1"/>
      <c r="P114105" s="1"/>
      <c r="Q114105" s="1"/>
      <c r="R114105" s="1"/>
      <c r="S114105" s="1"/>
      <c r="T114105" s="1"/>
      <c r="U114105" s="1"/>
    </row>
    <row r="114106" spans="2:21">
      <c r="B114106" s="26"/>
      <c r="C114106" s="1"/>
      <c r="D114106" s="1"/>
      <c r="E114106" s="1"/>
      <c r="F114106" s="1"/>
      <c r="G114106" s="1"/>
      <c r="H114106" s="1"/>
      <c r="I114106" s="1"/>
      <c r="J114106" s="1"/>
      <c r="K114106" s="1"/>
      <c r="L114106" s="1"/>
      <c r="M114106" s="1"/>
      <c r="N114106" s="1"/>
      <c r="O114106" s="1"/>
      <c r="P114106" s="1"/>
      <c r="Q114106" s="1"/>
      <c r="R114106" s="1"/>
      <c r="S114106" s="1"/>
      <c r="T114106" s="1"/>
      <c r="U114106" s="1"/>
    </row>
    <row r="114107" spans="2:21">
      <c r="B114107" s="26"/>
      <c r="C114107" s="1"/>
      <c r="D114107" s="1"/>
      <c r="E114107" s="1"/>
      <c r="F114107" s="1"/>
      <c r="G114107" s="1"/>
      <c r="H114107" s="1"/>
      <c r="I114107" s="1"/>
      <c r="J114107" s="1"/>
      <c r="K114107" s="1"/>
      <c r="L114107" s="1"/>
      <c r="M114107" s="1"/>
      <c r="N114107" s="1"/>
      <c r="O114107" s="1"/>
      <c r="P114107" s="1"/>
      <c r="Q114107" s="1"/>
      <c r="R114107" s="1"/>
      <c r="S114107" s="1"/>
      <c r="T114107" s="1"/>
      <c r="U114107" s="1"/>
    </row>
    <row r="114108" spans="2:21">
      <c r="B114108" s="26"/>
      <c r="C114108" s="1"/>
      <c r="D114108" s="1"/>
      <c r="E114108" s="1"/>
      <c r="F114108" s="1"/>
      <c r="G114108" s="1"/>
      <c r="H114108" s="1"/>
      <c r="I114108" s="1"/>
      <c r="J114108" s="1"/>
      <c r="K114108" s="1"/>
      <c r="L114108" s="1"/>
      <c r="M114108" s="1"/>
      <c r="N114108" s="1"/>
      <c r="O114108" s="1"/>
      <c r="P114108" s="1"/>
      <c r="Q114108" s="1"/>
      <c r="R114108" s="1"/>
      <c r="S114108" s="1"/>
      <c r="T114108" s="1"/>
      <c r="U114108" s="1"/>
    </row>
    <row r="114109" spans="2:21">
      <c r="B114109" s="26"/>
      <c r="C114109" s="1"/>
      <c r="D114109" s="1"/>
      <c r="E114109" s="1"/>
      <c r="F114109" s="1"/>
      <c r="G114109" s="1"/>
      <c r="H114109" s="1"/>
      <c r="I114109" s="1"/>
      <c r="J114109" s="1"/>
      <c r="K114109" s="1"/>
      <c r="L114109" s="1"/>
      <c r="M114109" s="1"/>
      <c r="N114109" s="1"/>
      <c r="O114109" s="1"/>
      <c r="P114109" s="1"/>
      <c r="Q114109" s="1"/>
      <c r="R114109" s="1"/>
      <c r="S114109" s="1"/>
      <c r="T114109" s="1"/>
      <c r="U114109" s="1"/>
    </row>
    <row r="114110" spans="2:21">
      <c r="B114110" s="26"/>
      <c r="C114110" s="1"/>
      <c r="D114110" s="1"/>
      <c r="E114110" s="1"/>
      <c r="F114110" s="1"/>
      <c r="G114110" s="1"/>
      <c r="H114110" s="1"/>
      <c r="I114110" s="1"/>
      <c r="J114110" s="1"/>
      <c r="K114110" s="1"/>
      <c r="L114110" s="1"/>
      <c r="M114110" s="1"/>
      <c r="N114110" s="1"/>
      <c r="O114110" s="1"/>
      <c r="P114110" s="1"/>
      <c r="Q114110" s="1"/>
      <c r="R114110" s="1"/>
      <c r="S114110" s="1"/>
      <c r="T114110" s="1"/>
      <c r="U114110" s="1"/>
    </row>
    <row r="114111" spans="2:21">
      <c r="B114111" s="26"/>
      <c r="C114111" s="1"/>
      <c r="D114111" s="1"/>
      <c r="E114111" s="1"/>
      <c r="F114111" s="1"/>
      <c r="G114111" s="1"/>
      <c r="H114111" s="1"/>
      <c r="I114111" s="1"/>
      <c r="J114111" s="1"/>
      <c r="K114111" s="1"/>
      <c r="L114111" s="1"/>
      <c r="M114111" s="1"/>
      <c r="N114111" s="1"/>
      <c r="O114111" s="1"/>
      <c r="P114111" s="1"/>
      <c r="Q114111" s="1"/>
      <c r="R114111" s="1"/>
      <c r="S114111" s="1"/>
      <c r="T114111" s="1"/>
      <c r="U114111" s="1"/>
    </row>
    <row r="114112" spans="2:21">
      <c r="B114112" s="26"/>
      <c r="C114112" s="1"/>
      <c r="D114112" s="1"/>
      <c r="E114112" s="1"/>
      <c r="F114112" s="1"/>
      <c r="G114112" s="1"/>
      <c r="H114112" s="1"/>
      <c r="I114112" s="1"/>
      <c r="J114112" s="1"/>
      <c r="K114112" s="1"/>
      <c r="L114112" s="1"/>
      <c r="M114112" s="1"/>
      <c r="N114112" s="1"/>
      <c r="O114112" s="1"/>
      <c r="P114112" s="1"/>
      <c r="Q114112" s="1"/>
      <c r="R114112" s="1"/>
      <c r="S114112" s="1"/>
      <c r="T114112" s="1"/>
      <c r="U114112" s="1"/>
    </row>
    <row r="114113" spans="2:21">
      <c r="B114113" s="26"/>
      <c r="C114113" s="1"/>
      <c r="D114113" s="1"/>
      <c r="E114113" s="1"/>
      <c r="F114113" s="1"/>
      <c r="G114113" s="1"/>
      <c r="H114113" s="1"/>
      <c r="I114113" s="1"/>
      <c r="J114113" s="1"/>
      <c r="K114113" s="1"/>
      <c r="L114113" s="1"/>
      <c r="M114113" s="1"/>
      <c r="N114113" s="1"/>
      <c r="O114113" s="1"/>
      <c r="P114113" s="1"/>
      <c r="Q114113" s="1"/>
      <c r="R114113" s="1"/>
      <c r="S114113" s="1"/>
      <c r="T114113" s="1"/>
      <c r="U114113" s="1"/>
    </row>
    <row r="114114" spans="2:21">
      <c r="B114114" s="26"/>
      <c r="C114114" s="1"/>
      <c r="D114114" s="1"/>
      <c r="E114114" s="1"/>
      <c r="F114114" s="1"/>
      <c r="G114114" s="1"/>
      <c r="H114114" s="1"/>
      <c r="I114114" s="1"/>
      <c r="J114114" s="1"/>
      <c r="K114114" s="1"/>
      <c r="L114114" s="1"/>
      <c r="M114114" s="1"/>
      <c r="N114114" s="1"/>
      <c r="O114114" s="1"/>
      <c r="P114114" s="1"/>
      <c r="Q114114" s="1"/>
      <c r="R114114" s="1"/>
      <c r="S114114" s="1"/>
      <c r="T114114" s="1"/>
      <c r="U114114" s="1"/>
    </row>
    <row r="114115" spans="2:21">
      <c r="B114115" s="26"/>
      <c r="C114115" s="1"/>
      <c r="D114115" s="1"/>
      <c r="E114115" s="1"/>
      <c r="F114115" s="1"/>
      <c r="G114115" s="1"/>
      <c r="H114115" s="1"/>
      <c r="I114115" s="1"/>
      <c r="J114115" s="1"/>
      <c r="K114115" s="1"/>
      <c r="L114115" s="1"/>
      <c r="M114115" s="1"/>
      <c r="N114115" s="1"/>
      <c r="O114115" s="1"/>
      <c r="P114115" s="1"/>
      <c r="Q114115" s="1"/>
      <c r="R114115" s="1"/>
      <c r="S114115" s="1"/>
      <c r="T114115" s="1"/>
      <c r="U114115" s="1"/>
    </row>
    <row r="114116" spans="2:21">
      <c r="B114116" s="26"/>
      <c r="C114116" s="1"/>
      <c r="D114116" s="1"/>
      <c r="E114116" s="1"/>
      <c r="F114116" s="1"/>
      <c r="G114116" s="1"/>
      <c r="H114116" s="1"/>
      <c r="I114116" s="1"/>
      <c r="J114116" s="1"/>
      <c r="K114116" s="1"/>
      <c r="L114116" s="1"/>
      <c r="M114116" s="1"/>
      <c r="N114116" s="1"/>
      <c r="O114116" s="1"/>
      <c r="P114116" s="1"/>
      <c r="Q114116" s="1"/>
      <c r="R114116" s="1"/>
      <c r="S114116" s="1"/>
      <c r="T114116" s="1"/>
      <c r="U114116" s="1"/>
    </row>
    <row r="114117" spans="2:21">
      <c r="B114117" s="26"/>
      <c r="C114117" s="1"/>
      <c r="D114117" s="1"/>
      <c r="E114117" s="1"/>
      <c r="F114117" s="1"/>
      <c r="G114117" s="1"/>
      <c r="H114117" s="1"/>
      <c r="I114117" s="1"/>
      <c r="J114117" s="1"/>
      <c r="K114117" s="1"/>
      <c r="L114117" s="1"/>
      <c r="M114117" s="1"/>
      <c r="N114117" s="1"/>
      <c r="O114117" s="1"/>
      <c r="P114117" s="1"/>
      <c r="Q114117" s="1"/>
      <c r="R114117" s="1"/>
      <c r="S114117" s="1"/>
      <c r="T114117" s="1"/>
      <c r="U114117" s="1"/>
    </row>
    <row r="114118" spans="2:21">
      <c r="B114118" s="26"/>
      <c r="C114118" s="1"/>
      <c r="D114118" s="1"/>
      <c r="E114118" s="1"/>
      <c r="F114118" s="1"/>
      <c r="G114118" s="1"/>
      <c r="H114118" s="1"/>
      <c r="I114118" s="1"/>
      <c r="J114118" s="1"/>
      <c r="K114118" s="1"/>
      <c r="L114118" s="1"/>
      <c r="M114118" s="1"/>
      <c r="N114118" s="1"/>
      <c r="O114118" s="1"/>
      <c r="P114118" s="1"/>
      <c r="Q114118" s="1"/>
      <c r="R114118" s="1"/>
      <c r="S114118" s="1"/>
      <c r="T114118" s="1"/>
      <c r="U114118" s="1"/>
    </row>
    <row r="114119" spans="2:21">
      <c r="B114119" s="26"/>
      <c r="C114119" s="1"/>
      <c r="D114119" s="1"/>
      <c r="E114119" s="1"/>
      <c r="F114119" s="1"/>
      <c r="G114119" s="1"/>
      <c r="H114119" s="1"/>
      <c r="I114119" s="1"/>
      <c r="J114119" s="1"/>
      <c r="K114119" s="1"/>
      <c r="L114119" s="1"/>
      <c r="M114119" s="1"/>
      <c r="N114119" s="1"/>
      <c r="O114119" s="1"/>
      <c r="P114119" s="1"/>
      <c r="Q114119" s="1"/>
      <c r="R114119" s="1"/>
      <c r="S114119" s="1"/>
      <c r="T114119" s="1"/>
      <c r="U114119" s="1"/>
    </row>
    <row r="114120" spans="2:21">
      <c r="B114120" s="26"/>
      <c r="C114120" s="1"/>
      <c r="D114120" s="1"/>
      <c r="E114120" s="1"/>
      <c r="F114120" s="1"/>
      <c r="G114120" s="1"/>
      <c r="H114120" s="1"/>
      <c r="I114120" s="1"/>
      <c r="J114120" s="1"/>
      <c r="K114120" s="1"/>
      <c r="L114120" s="1"/>
      <c r="M114120" s="1"/>
      <c r="N114120" s="1"/>
      <c r="O114120" s="1"/>
      <c r="P114120" s="1"/>
      <c r="Q114120" s="1"/>
      <c r="R114120" s="1"/>
      <c r="S114120" s="1"/>
      <c r="T114120" s="1"/>
      <c r="U114120" s="1"/>
    </row>
    <row r="114121" spans="2:21">
      <c r="B114121" s="26"/>
      <c r="C114121" s="1"/>
      <c r="D114121" s="1"/>
      <c r="E114121" s="1"/>
      <c r="F114121" s="1"/>
      <c r="G114121" s="1"/>
      <c r="H114121" s="1"/>
      <c r="I114121" s="1"/>
      <c r="J114121" s="1"/>
      <c r="K114121" s="1"/>
      <c r="L114121" s="1"/>
      <c r="M114121" s="1"/>
      <c r="N114121" s="1"/>
      <c r="O114121" s="1"/>
      <c r="P114121" s="1"/>
      <c r="Q114121" s="1"/>
      <c r="R114121" s="1"/>
      <c r="S114121" s="1"/>
      <c r="T114121" s="1"/>
      <c r="U114121" s="1"/>
    </row>
    <row r="114122" spans="2:21">
      <c r="B114122" s="26"/>
      <c r="C114122" s="1"/>
      <c r="D114122" s="1"/>
      <c r="E114122" s="1"/>
      <c r="F114122" s="1"/>
      <c r="G114122" s="1"/>
      <c r="H114122" s="1"/>
      <c r="I114122" s="1"/>
      <c r="J114122" s="1"/>
      <c r="K114122" s="1"/>
      <c r="L114122" s="1"/>
      <c r="M114122" s="1"/>
      <c r="N114122" s="1"/>
      <c r="O114122" s="1"/>
      <c r="P114122" s="1"/>
      <c r="Q114122" s="1"/>
      <c r="R114122" s="1"/>
      <c r="S114122" s="1"/>
      <c r="T114122" s="1"/>
      <c r="U114122" s="1"/>
    </row>
    <row r="114123" spans="2:21">
      <c r="B114123" s="26"/>
      <c r="C114123" s="1"/>
      <c r="D114123" s="1"/>
      <c r="E114123" s="1"/>
      <c r="F114123" s="1"/>
      <c r="G114123" s="1"/>
      <c r="H114123" s="1"/>
      <c r="I114123" s="1"/>
      <c r="J114123" s="1"/>
      <c r="K114123" s="1"/>
      <c r="L114123" s="1"/>
      <c r="M114123" s="1"/>
      <c r="N114123" s="1"/>
      <c r="O114123" s="1"/>
      <c r="P114123" s="1"/>
      <c r="Q114123" s="1"/>
      <c r="R114123" s="1"/>
      <c r="S114123" s="1"/>
      <c r="T114123" s="1"/>
      <c r="U114123" s="1"/>
    </row>
    <row r="114124" spans="2:21">
      <c r="B114124" s="26"/>
      <c r="C114124" s="1"/>
      <c r="D114124" s="1"/>
      <c r="E114124" s="1"/>
      <c r="F114124" s="1"/>
      <c r="G114124" s="1"/>
      <c r="H114124" s="1"/>
      <c r="I114124" s="1"/>
      <c r="J114124" s="1"/>
      <c r="K114124" s="1"/>
      <c r="L114124" s="1"/>
      <c r="M114124" s="1"/>
      <c r="N114124" s="1"/>
      <c r="O114124" s="1"/>
      <c r="P114124" s="1"/>
      <c r="Q114124" s="1"/>
      <c r="R114124" s="1"/>
      <c r="S114124" s="1"/>
      <c r="T114124" s="1"/>
      <c r="U114124" s="1"/>
    </row>
    <row r="114125" spans="2:21">
      <c r="B114125" s="26"/>
      <c r="C114125" s="1"/>
      <c r="D114125" s="1"/>
      <c r="E114125" s="1"/>
      <c r="F114125" s="1"/>
      <c r="G114125" s="1"/>
      <c r="H114125" s="1"/>
      <c r="I114125" s="1"/>
      <c r="J114125" s="1"/>
      <c r="K114125" s="1"/>
      <c r="L114125" s="1"/>
      <c r="M114125" s="1"/>
      <c r="N114125" s="1"/>
      <c r="O114125" s="1"/>
      <c r="P114125" s="1"/>
      <c r="Q114125" s="1"/>
      <c r="R114125" s="1"/>
      <c r="S114125" s="1"/>
      <c r="T114125" s="1"/>
      <c r="U114125" s="1"/>
    </row>
    <row r="114126" spans="2:21">
      <c r="B114126" s="26"/>
      <c r="C114126" s="1"/>
      <c r="D114126" s="1"/>
      <c r="E114126" s="1"/>
      <c r="F114126" s="1"/>
      <c r="G114126" s="1"/>
      <c r="H114126" s="1"/>
      <c r="I114126" s="1"/>
      <c r="J114126" s="1"/>
      <c r="K114126" s="1"/>
      <c r="L114126" s="1"/>
      <c r="M114126" s="1"/>
      <c r="N114126" s="1"/>
      <c r="O114126" s="1"/>
      <c r="P114126" s="1"/>
      <c r="Q114126" s="1"/>
      <c r="R114126" s="1"/>
      <c r="S114126" s="1"/>
      <c r="T114126" s="1"/>
      <c r="U114126" s="1"/>
    </row>
    <row r="114127" spans="2:21">
      <c r="B114127" s="26"/>
      <c r="C114127" s="1"/>
      <c r="D114127" s="1"/>
      <c r="E114127" s="1"/>
      <c r="F114127" s="1"/>
      <c r="G114127" s="1"/>
      <c r="H114127" s="1"/>
      <c r="I114127" s="1"/>
      <c r="J114127" s="1"/>
      <c r="K114127" s="1"/>
      <c r="L114127" s="1"/>
      <c r="M114127" s="1"/>
      <c r="N114127" s="1"/>
      <c r="O114127" s="1"/>
      <c r="P114127" s="1"/>
      <c r="Q114127" s="1"/>
      <c r="R114127" s="1"/>
      <c r="S114127" s="1"/>
      <c r="T114127" s="1"/>
      <c r="U114127" s="1"/>
    </row>
    <row r="114128" spans="2:21">
      <c r="B114128" s="26"/>
      <c r="C114128" s="1"/>
      <c r="D114128" s="1"/>
      <c r="E114128" s="1"/>
      <c r="F114128" s="1"/>
      <c r="G114128" s="1"/>
      <c r="H114128" s="1"/>
      <c r="I114128" s="1"/>
      <c r="J114128" s="1"/>
      <c r="K114128" s="1"/>
      <c r="L114128" s="1"/>
      <c r="M114128" s="1"/>
      <c r="N114128" s="1"/>
      <c r="O114128" s="1"/>
      <c r="P114128" s="1"/>
      <c r="Q114128" s="1"/>
      <c r="R114128" s="1"/>
      <c r="S114128" s="1"/>
      <c r="T114128" s="1"/>
      <c r="U114128" s="1"/>
    </row>
    <row r="114129" spans="2:21">
      <c r="B114129" s="26"/>
      <c r="C114129" s="1"/>
      <c r="D114129" s="1"/>
      <c r="E114129" s="1"/>
      <c r="F114129" s="1"/>
      <c r="G114129" s="1"/>
      <c r="H114129" s="1"/>
      <c r="I114129" s="1"/>
      <c r="J114129" s="1"/>
      <c r="K114129" s="1"/>
      <c r="L114129" s="1"/>
      <c r="M114129" s="1"/>
      <c r="N114129" s="1"/>
      <c r="O114129" s="1"/>
      <c r="P114129" s="1"/>
      <c r="Q114129" s="1"/>
      <c r="R114129" s="1"/>
      <c r="S114129" s="1"/>
      <c r="T114129" s="1"/>
      <c r="U114129" s="1"/>
    </row>
    <row r="114130" spans="2:21">
      <c r="B114130" s="26"/>
      <c r="C114130" s="1"/>
      <c r="D114130" s="1"/>
      <c r="E114130" s="1"/>
      <c r="F114130" s="1"/>
      <c r="G114130" s="1"/>
      <c r="H114130" s="1"/>
      <c r="I114130" s="1"/>
      <c r="J114130" s="1"/>
      <c r="K114130" s="1"/>
      <c r="L114130" s="1"/>
      <c r="M114130" s="1"/>
      <c r="N114130" s="1"/>
      <c r="O114130" s="1"/>
      <c r="P114130" s="1"/>
      <c r="Q114130" s="1"/>
      <c r="R114130" s="1"/>
      <c r="S114130" s="1"/>
      <c r="T114130" s="1"/>
      <c r="U114130" s="1"/>
    </row>
    <row r="114131" spans="2:21">
      <c r="B114131" s="26"/>
      <c r="C114131" s="1"/>
      <c r="D114131" s="1"/>
      <c r="E114131" s="1"/>
      <c r="F114131" s="1"/>
      <c r="G114131" s="1"/>
      <c r="H114131" s="1"/>
      <c r="I114131" s="1"/>
      <c r="J114131" s="1"/>
      <c r="K114131" s="1"/>
      <c r="L114131" s="1"/>
      <c r="M114131" s="1"/>
      <c r="N114131" s="1"/>
      <c r="O114131" s="1"/>
      <c r="P114131" s="1"/>
      <c r="Q114131" s="1"/>
      <c r="R114131" s="1"/>
      <c r="S114131" s="1"/>
      <c r="T114131" s="1"/>
      <c r="U114131" s="1"/>
    </row>
    <row r="114132" spans="2:21">
      <c r="B114132" s="26"/>
      <c r="C114132" s="1"/>
      <c r="D114132" s="1"/>
      <c r="E114132" s="1"/>
      <c r="F114132" s="1"/>
      <c r="G114132" s="1"/>
      <c r="H114132" s="1"/>
      <c r="I114132" s="1"/>
      <c r="J114132" s="1"/>
      <c r="K114132" s="1"/>
      <c r="L114132" s="1"/>
      <c r="M114132" s="1"/>
      <c r="N114132" s="1"/>
      <c r="O114132" s="1"/>
      <c r="P114132" s="1"/>
      <c r="Q114132" s="1"/>
      <c r="R114132" s="1"/>
      <c r="S114132" s="1"/>
      <c r="T114132" s="1"/>
      <c r="U114132" s="1"/>
    </row>
    <row r="114133" spans="2:21">
      <c r="B114133" s="26"/>
      <c r="C114133" s="1"/>
      <c r="D114133" s="1"/>
      <c r="E114133" s="1"/>
      <c r="F114133" s="1"/>
      <c r="G114133" s="1"/>
      <c r="H114133" s="1"/>
      <c r="I114133" s="1"/>
      <c r="J114133" s="1"/>
      <c r="K114133" s="1"/>
      <c r="L114133" s="1"/>
      <c r="M114133" s="1"/>
      <c r="N114133" s="1"/>
      <c r="O114133" s="1"/>
      <c r="P114133" s="1"/>
      <c r="Q114133" s="1"/>
      <c r="R114133" s="1"/>
      <c r="S114133" s="1"/>
      <c r="T114133" s="1"/>
      <c r="U114133" s="1"/>
    </row>
    <row r="114134" spans="2:21">
      <c r="B114134" s="26"/>
      <c r="C114134" s="1"/>
      <c r="D114134" s="1"/>
      <c r="E114134" s="1"/>
      <c r="F114134" s="1"/>
      <c r="G114134" s="1"/>
      <c r="H114134" s="1"/>
      <c r="I114134" s="1"/>
      <c r="J114134" s="1"/>
      <c r="K114134" s="1"/>
      <c r="L114134" s="1"/>
      <c r="M114134" s="1"/>
      <c r="N114134" s="1"/>
      <c r="O114134" s="1"/>
      <c r="P114134" s="1"/>
      <c r="Q114134" s="1"/>
      <c r="R114134" s="1"/>
      <c r="S114134" s="1"/>
      <c r="T114134" s="1"/>
      <c r="U114134" s="1"/>
    </row>
    <row r="114135" spans="2:21">
      <c r="B114135" s="26"/>
      <c r="C114135" s="1"/>
      <c r="D114135" s="1"/>
      <c r="E114135" s="1"/>
      <c r="F114135" s="1"/>
      <c r="G114135" s="1"/>
      <c r="H114135" s="1"/>
      <c r="I114135" s="1"/>
      <c r="J114135" s="1"/>
      <c r="K114135" s="1"/>
      <c r="L114135" s="1"/>
      <c r="M114135" s="1"/>
      <c r="N114135" s="1"/>
      <c r="O114135" s="1"/>
      <c r="P114135" s="1"/>
      <c r="Q114135" s="1"/>
      <c r="R114135" s="1"/>
      <c r="S114135" s="1"/>
      <c r="T114135" s="1"/>
      <c r="U114135" s="1"/>
    </row>
    <row r="114136" spans="2:21">
      <c r="B114136" s="26"/>
      <c r="C114136" s="1"/>
      <c r="D114136" s="1"/>
      <c r="E114136" s="1"/>
      <c r="F114136" s="1"/>
      <c r="G114136" s="1"/>
      <c r="H114136" s="1"/>
      <c r="I114136" s="1"/>
      <c r="J114136" s="1"/>
      <c r="K114136" s="1"/>
      <c r="L114136" s="1"/>
      <c r="M114136" s="1"/>
      <c r="N114136" s="1"/>
      <c r="O114136" s="1"/>
      <c r="P114136" s="1"/>
      <c r="Q114136" s="1"/>
      <c r="R114136" s="1"/>
      <c r="S114136" s="1"/>
      <c r="T114136" s="1"/>
      <c r="U114136" s="1"/>
    </row>
    <row r="114137" spans="2:21">
      <c r="B114137" s="26"/>
      <c r="C114137" s="1"/>
      <c r="D114137" s="1"/>
      <c r="E114137" s="1"/>
      <c r="F114137" s="1"/>
      <c r="G114137" s="1"/>
      <c r="H114137" s="1"/>
      <c r="I114137" s="1"/>
      <c r="J114137" s="1"/>
      <c r="K114137" s="1"/>
      <c r="L114137" s="1"/>
      <c r="M114137" s="1"/>
      <c r="N114137" s="1"/>
      <c r="O114137" s="1"/>
      <c r="P114137" s="1"/>
      <c r="Q114137" s="1"/>
      <c r="R114137" s="1"/>
      <c r="S114137" s="1"/>
      <c r="T114137" s="1"/>
      <c r="U114137" s="1"/>
    </row>
    <row r="114138" spans="2:21">
      <c r="B114138" s="26"/>
      <c r="C114138" s="1"/>
      <c r="D114138" s="1"/>
      <c r="E114138" s="1"/>
      <c r="F114138" s="1"/>
      <c r="G114138" s="1"/>
      <c r="H114138" s="1"/>
      <c r="I114138" s="1"/>
      <c r="J114138" s="1"/>
      <c r="K114138" s="1"/>
      <c r="L114138" s="1"/>
      <c r="M114138" s="1"/>
      <c r="N114138" s="1"/>
      <c r="O114138" s="1"/>
      <c r="P114138" s="1"/>
      <c r="Q114138" s="1"/>
      <c r="R114138" s="1"/>
      <c r="S114138" s="1"/>
      <c r="T114138" s="1"/>
      <c r="U114138" s="1"/>
    </row>
    <row r="114139" spans="2:21">
      <c r="B114139" s="26"/>
      <c r="C114139" s="1"/>
      <c r="D114139" s="1"/>
      <c r="E114139" s="1"/>
      <c r="F114139" s="1"/>
      <c r="G114139" s="1"/>
      <c r="H114139" s="1"/>
      <c r="I114139" s="1"/>
      <c r="J114139" s="1"/>
      <c r="K114139" s="1"/>
      <c r="L114139" s="1"/>
      <c r="M114139" s="1"/>
      <c r="N114139" s="1"/>
      <c r="O114139" s="1"/>
      <c r="P114139" s="1"/>
      <c r="Q114139" s="1"/>
      <c r="R114139" s="1"/>
      <c r="S114139" s="1"/>
      <c r="T114139" s="1"/>
      <c r="U114139" s="1"/>
    </row>
    <row r="114140" spans="2:21">
      <c r="B114140" s="26"/>
      <c r="C114140" s="1"/>
      <c r="D114140" s="1"/>
      <c r="E114140" s="1"/>
      <c r="F114140" s="1"/>
      <c r="G114140" s="1"/>
      <c r="H114140" s="1"/>
      <c r="I114140" s="1"/>
      <c r="J114140" s="1"/>
      <c r="K114140" s="1"/>
      <c r="L114140" s="1"/>
      <c r="M114140" s="1"/>
      <c r="N114140" s="1"/>
      <c r="O114140" s="1"/>
      <c r="P114140" s="1"/>
      <c r="Q114140" s="1"/>
      <c r="R114140" s="1"/>
      <c r="S114140" s="1"/>
      <c r="T114140" s="1"/>
      <c r="U114140" s="1"/>
    </row>
    <row r="114141" spans="2:21">
      <c r="B114141" s="26"/>
      <c r="C114141" s="1"/>
      <c r="D114141" s="1"/>
      <c r="E114141" s="1"/>
      <c r="F114141" s="1"/>
      <c r="G114141" s="1"/>
      <c r="H114141" s="1"/>
      <c r="I114141" s="1"/>
      <c r="J114141" s="1"/>
      <c r="K114141" s="1"/>
      <c r="L114141" s="1"/>
      <c r="M114141" s="1"/>
      <c r="N114141" s="1"/>
      <c r="O114141" s="1"/>
      <c r="P114141" s="1"/>
      <c r="Q114141" s="1"/>
      <c r="R114141" s="1"/>
      <c r="S114141" s="1"/>
      <c r="T114141" s="1"/>
      <c r="U114141" s="1"/>
    </row>
    <row r="114142" spans="2:21">
      <c r="B114142" s="26"/>
      <c r="C114142" s="1"/>
      <c r="D114142" s="1"/>
      <c r="E114142" s="1"/>
      <c r="F114142" s="1"/>
      <c r="G114142" s="1"/>
      <c r="H114142" s="1"/>
      <c r="I114142" s="1"/>
      <c r="J114142" s="1"/>
      <c r="K114142" s="1"/>
      <c r="L114142" s="1"/>
      <c r="M114142" s="1"/>
      <c r="N114142" s="1"/>
      <c r="O114142" s="1"/>
      <c r="P114142" s="1"/>
      <c r="Q114142" s="1"/>
      <c r="R114142" s="1"/>
      <c r="S114142" s="1"/>
      <c r="T114142" s="1"/>
      <c r="U114142" s="1"/>
    </row>
    <row r="114143" spans="2:21">
      <c r="B114143" s="26"/>
      <c r="C114143" s="1"/>
      <c r="D114143" s="1"/>
      <c r="E114143" s="1"/>
      <c r="F114143" s="1"/>
      <c r="G114143" s="1"/>
      <c r="H114143" s="1"/>
      <c r="I114143" s="1"/>
      <c r="J114143" s="1"/>
      <c r="K114143" s="1"/>
      <c r="L114143" s="1"/>
      <c r="M114143" s="1"/>
      <c r="N114143" s="1"/>
      <c r="O114143" s="1"/>
      <c r="P114143" s="1"/>
      <c r="Q114143" s="1"/>
      <c r="R114143" s="1"/>
      <c r="S114143" s="1"/>
      <c r="T114143" s="1"/>
      <c r="U114143" s="1"/>
    </row>
    <row r="114144" spans="2:21">
      <c r="B114144" s="26"/>
      <c r="C114144" s="1"/>
      <c r="D114144" s="1"/>
      <c r="E114144" s="1"/>
      <c r="F114144" s="1"/>
      <c r="G114144" s="1"/>
      <c r="H114144" s="1"/>
      <c r="I114144" s="1"/>
      <c r="J114144" s="1"/>
      <c r="K114144" s="1"/>
      <c r="L114144" s="1"/>
      <c r="M114144" s="1"/>
      <c r="N114144" s="1"/>
      <c r="O114144" s="1"/>
      <c r="P114144" s="1"/>
      <c r="Q114144" s="1"/>
      <c r="R114144" s="1"/>
      <c r="S114144" s="1"/>
      <c r="T114144" s="1"/>
      <c r="U114144" s="1"/>
    </row>
    <row r="114145" spans="2:21">
      <c r="B114145" s="26"/>
      <c r="C114145" s="1"/>
      <c r="D114145" s="1"/>
      <c r="E114145" s="1"/>
      <c r="F114145" s="1"/>
      <c r="G114145" s="1"/>
      <c r="H114145" s="1"/>
      <c r="I114145" s="1"/>
      <c r="J114145" s="1"/>
      <c r="K114145" s="1"/>
      <c r="L114145" s="1"/>
      <c r="M114145" s="1"/>
      <c r="N114145" s="1"/>
      <c r="O114145" s="1"/>
      <c r="P114145" s="1"/>
      <c r="Q114145" s="1"/>
      <c r="R114145" s="1"/>
      <c r="S114145" s="1"/>
      <c r="T114145" s="1"/>
      <c r="U114145" s="1"/>
    </row>
    <row r="114146" spans="2:21">
      <c r="B114146" s="26"/>
      <c r="C114146" s="1"/>
      <c r="D114146" s="1"/>
      <c r="E114146" s="1"/>
      <c r="F114146" s="1"/>
      <c r="G114146" s="1"/>
      <c r="H114146" s="1"/>
      <c r="I114146" s="1"/>
      <c r="J114146" s="1"/>
      <c r="K114146" s="1"/>
      <c r="L114146" s="1"/>
      <c r="M114146" s="1"/>
      <c r="N114146" s="1"/>
      <c r="O114146" s="1"/>
      <c r="P114146" s="1"/>
      <c r="Q114146" s="1"/>
      <c r="R114146" s="1"/>
      <c r="S114146" s="1"/>
      <c r="T114146" s="1"/>
      <c r="U114146" s="1"/>
    </row>
    <row r="114147" spans="2:21">
      <c r="B114147" s="26"/>
      <c r="C114147" s="1"/>
      <c r="D114147" s="1"/>
      <c r="E114147" s="1"/>
      <c r="F114147" s="1"/>
      <c r="G114147" s="1"/>
      <c r="H114147" s="1"/>
      <c r="I114147" s="1"/>
      <c r="J114147" s="1"/>
      <c r="K114147" s="1"/>
      <c r="L114147" s="1"/>
      <c r="M114147" s="1"/>
      <c r="N114147" s="1"/>
      <c r="O114147" s="1"/>
      <c r="P114147" s="1"/>
      <c r="Q114147" s="1"/>
      <c r="R114147" s="1"/>
      <c r="S114147" s="1"/>
      <c r="T114147" s="1"/>
      <c r="U114147" s="1"/>
    </row>
    <row r="114148" spans="2:21">
      <c r="B114148" s="26"/>
      <c r="C114148" s="1"/>
      <c r="D114148" s="1"/>
      <c r="E114148" s="1"/>
      <c r="F114148" s="1"/>
      <c r="G114148" s="1"/>
      <c r="H114148" s="1"/>
      <c r="I114148" s="1"/>
      <c r="J114148" s="1"/>
      <c r="K114148" s="1"/>
      <c r="L114148" s="1"/>
      <c r="M114148" s="1"/>
      <c r="N114148" s="1"/>
      <c r="O114148" s="1"/>
      <c r="P114148" s="1"/>
      <c r="Q114148" s="1"/>
      <c r="R114148" s="1"/>
      <c r="S114148" s="1"/>
      <c r="T114148" s="1"/>
      <c r="U114148" s="1"/>
    </row>
    <row r="114149" spans="2:21">
      <c r="B114149" s="26"/>
      <c r="C114149" s="1"/>
      <c r="D114149" s="1"/>
      <c r="E114149" s="1"/>
      <c r="F114149" s="1"/>
      <c r="G114149" s="1"/>
      <c r="H114149" s="1"/>
      <c r="I114149" s="1"/>
      <c r="J114149" s="1"/>
      <c r="K114149" s="1"/>
      <c r="L114149" s="1"/>
      <c r="M114149" s="1"/>
      <c r="N114149" s="1"/>
      <c r="O114149" s="1"/>
      <c r="P114149" s="1"/>
      <c r="Q114149" s="1"/>
      <c r="R114149" s="1"/>
      <c r="S114149" s="1"/>
      <c r="T114149" s="1"/>
      <c r="U114149" s="1"/>
    </row>
    <row r="114150" spans="2:21">
      <c r="B114150" s="26"/>
      <c r="C114150" s="1"/>
      <c r="D114150" s="1"/>
      <c r="E114150" s="1"/>
      <c r="F114150" s="1"/>
      <c r="G114150" s="1"/>
      <c r="H114150" s="1"/>
      <c r="I114150" s="1"/>
      <c r="J114150" s="1"/>
      <c r="K114150" s="1"/>
      <c r="L114150" s="1"/>
      <c r="M114150" s="1"/>
      <c r="N114150" s="1"/>
      <c r="O114150" s="1"/>
      <c r="P114150" s="1"/>
      <c r="Q114150" s="1"/>
      <c r="R114150" s="1"/>
      <c r="S114150" s="1"/>
      <c r="T114150" s="1"/>
      <c r="U114150" s="1"/>
    </row>
    <row r="114151" spans="2:21">
      <c r="B114151" s="26"/>
      <c r="C114151" s="1"/>
      <c r="D114151" s="1"/>
      <c r="E114151" s="1"/>
      <c r="F114151" s="1"/>
      <c r="G114151" s="1"/>
      <c r="H114151" s="1"/>
      <c r="I114151" s="1"/>
      <c r="J114151" s="1"/>
      <c r="K114151" s="1"/>
      <c r="L114151" s="1"/>
      <c r="M114151" s="1"/>
      <c r="N114151" s="1"/>
      <c r="O114151" s="1"/>
      <c r="P114151" s="1"/>
      <c r="Q114151" s="1"/>
      <c r="R114151" s="1"/>
      <c r="S114151" s="1"/>
      <c r="T114151" s="1"/>
      <c r="U114151" s="1"/>
    </row>
    <row r="114152" spans="2:21">
      <c r="B114152" s="26"/>
      <c r="C114152" s="1"/>
      <c r="D114152" s="1"/>
      <c r="E114152" s="1"/>
      <c r="F114152" s="1"/>
      <c r="G114152" s="1"/>
      <c r="H114152" s="1"/>
      <c r="I114152" s="1"/>
      <c r="J114152" s="1"/>
      <c r="K114152" s="1"/>
      <c r="L114152" s="1"/>
      <c r="M114152" s="1"/>
      <c r="N114152" s="1"/>
      <c r="O114152" s="1"/>
      <c r="P114152" s="1"/>
      <c r="Q114152" s="1"/>
      <c r="R114152" s="1"/>
      <c r="S114152" s="1"/>
      <c r="T114152" s="1"/>
      <c r="U114152" s="1"/>
    </row>
    <row r="114153" spans="2:21">
      <c r="B114153" s="26"/>
      <c r="C114153" s="1"/>
      <c r="D114153" s="1"/>
      <c r="E114153" s="1"/>
      <c r="F114153" s="1"/>
      <c r="G114153" s="1"/>
      <c r="H114153" s="1"/>
      <c r="I114153" s="1"/>
      <c r="J114153" s="1"/>
      <c r="K114153" s="1"/>
      <c r="L114153" s="1"/>
      <c r="M114153" s="1"/>
      <c r="N114153" s="1"/>
      <c r="O114153" s="1"/>
      <c r="P114153" s="1"/>
      <c r="Q114153" s="1"/>
      <c r="R114153" s="1"/>
      <c r="S114153" s="1"/>
      <c r="T114153" s="1"/>
      <c r="U114153" s="1"/>
    </row>
    <row r="114154" spans="2:21">
      <c r="B114154" s="26"/>
      <c r="C114154" s="1"/>
      <c r="D114154" s="1"/>
      <c r="E114154" s="1"/>
      <c r="F114154" s="1"/>
      <c r="G114154" s="1"/>
      <c r="H114154" s="1"/>
      <c r="I114154" s="1"/>
      <c r="J114154" s="1"/>
      <c r="K114154" s="1"/>
      <c r="L114154" s="1"/>
      <c r="M114154" s="1"/>
      <c r="N114154" s="1"/>
      <c r="O114154" s="1"/>
      <c r="P114154" s="1"/>
      <c r="Q114154" s="1"/>
      <c r="R114154" s="1"/>
      <c r="S114154" s="1"/>
      <c r="T114154" s="1"/>
      <c r="U114154" s="1"/>
    </row>
    <row r="114155" spans="2:21">
      <c r="B114155" s="26"/>
      <c r="C114155" s="1"/>
      <c r="D114155" s="1"/>
      <c r="E114155" s="1"/>
      <c r="F114155" s="1"/>
      <c r="G114155" s="1"/>
      <c r="H114155" s="1"/>
      <c r="I114155" s="1"/>
      <c r="J114155" s="1"/>
      <c r="K114155" s="1"/>
      <c r="L114155" s="1"/>
      <c r="M114155" s="1"/>
      <c r="N114155" s="1"/>
      <c r="O114155" s="1"/>
      <c r="P114155" s="1"/>
      <c r="Q114155" s="1"/>
      <c r="R114155" s="1"/>
      <c r="S114155" s="1"/>
      <c r="T114155" s="1"/>
      <c r="U114155" s="1"/>
    </row>
    <row r="114156" spans="2:21">
      <c r="B114156" s="26"/>
      <c r="C114156" s="1"/>
      <c r="D114156" s="1"/>
      <c r="E114156" s="1"/>
      <c r="F114156" s="1"/>
      <c r="G114156" s="1"/>
      <c r="H114156" s="1"/>
      <c r="I114156" s="1"/>
      <c r="J114156" s="1"/>
      <c r="K114156" s="1"/>
      <c r="L114156" s="1"/>
      <c r="M114156" s="1"/>
      <c r="N114156" s="1"/>
      <c r="O114156" s="1"/>
      <c r="P114156" s="1"/>
      <c r="Q114156" s="1"/>
      <c r="R114156" s="1"/>
      <c r="S114156" s="1"/>
      <c r="T114156" s="1"/>
      <c r="U114156" s="1"/>
    </row>
    <row r="114157" spans="2:21">
      <c r="B114157" s="26"/>
      <c r="C114157" s="1"/>
      <c r="D114157" s="1"/>
      <c r="E114157" s="1"/>
      <c r="F114157" s="1"/>
      <c r="G114157" s="1"/>
      <c r="H114157" s="1"/>
      <c r="I114157" s="1"/>
      <c r="J114157" s="1"/>
      <c r="K114157" s="1"/>
      <c r="L114157" s="1"/>
      <c r="M114157" s="1"/>
      <c r="N114157" s="1"/>
      <c r="O114157" s="1"/>
      <c r="P114157" s="1"/>
      <c r="Q114157" s="1"/>
      <c r="R114157" s="1"/>
      <c r="S114157" s="1"/>
      <c r="T114157" s="1"/>
      <c r="U114157" s="1"/>
    </row>
    <row r="114158" spans="2:21">
      <c r="B114158" s="26"/>
      <c r="C114158" s="1"/>
      <c r="D114158" s="1"/>
      <c r="E114158" s="1"/>
      <c r="F114158" s="1"/>
      <c r="G114158" s="1"/>
      <c r="H114158" s="1"/>
      <c r="I114158" s="1"/>
      <c r="J114158" s="1"/>
      <c r="K114158" s="1"/>
      <c r="L114158" s="1"/>
      <c r="M114158" s="1"/>
      <c r="N114158" s="1"/>
      <c r="O114158" s="1"/>
      <c r="P114158" s="1"/>
      <c r="Q114158" s="1"/>
      <c r="R114158" s="1"/>
      <c r="S114158" s="1"/>
      <c r="T114158" s="1"/>
      <c r="U114158" s="1"/>
    </row>
    <row r="114159" spans="2:21">
      <c r="B114159" s="26"/>
      <c r="C114159" s="1"/>
      <c r="D114159" s="1"/>
      <c r="E114159" s="1"/>
      <c r="F114159" s="1"/>
      <c r="G114159" s="1"/>
      <c r="H114159" s="1"/>
      <c r="I114159" s="1"/>
      <c r="J114159" s="1"/>
      <c r="K114159" s="1"/>
      <c r="L114159" s="1"/>
      <c r="M114159" s="1"/>
      <c r="N114159" s="1"/>
      <c r="O114159" s="1"/>
      <c r="P114159" s="1"/>
      <c r="Q114159" s="1"/>
      <c r="R114159" s="1"/>
      <c r="S114159" s="1"/>
      <c r="T114159" s="1"/>
      <c r="U114159" s="1"/>
    </row>
    <row r="114160" spans="2:21">
      <c r="B114160" s="26"/>
      <c r="C114160" s="1"/>
      <c r="D114160" s="1"/>
      <c r="E114160" s="1"/>
      <c r="F114160" s="1"/>
      <c r="G114160" s="1"/>
      <c r="H114160" s="1"/>
      <c r="I114160" s="1"/>
      <c r="J114160" s="1"/>
      <c r="K114160" s="1"/>
      <c r="L114160" s="1"/>
      <c r="M114160" s="1"/>
      <c r="N114160" s="1"/>
      <c r="O114160" s="1"/>
      <c r="P114160" s="1"/>
      <c r="Q114160" s="1"/>
      <c r="R114160" s="1"/>
      <c r="S114160" s="1"/>
      <c r="T114160" s="1"/>
      <c r="U114160" s="1"/>
    </row>
    <row r="114161" spans="2:21">
      <c r="B114161" s="26"/>
      <c r="C114161" s="1"/>
      <c r="D114161" s="1"/>
      <c r="E114161" s="1"/>
      <c r="F114161" s="1"/>
      <c r="G114161" s="1"/>
      <c r="H114161" s="1"/>
      <c r="I114161" s="1"/>
      <c r="J114161" s="1"/>
      <c r="K114161" s="1"/>
      <c r="L114161" s="1"/>
      <c r="M114161" s="1"/>
      <c r="N114161" s="1"/>
      <c r="O114161" s="1"/>
      <c r="P114161" s="1"/>
      <c r="Q114161" s="1"/>
      <c r="R114161" s="1"/>
      <c r="S114161" s="1"/>
      <c r="T114161" s="1"/>
      <c r="U114161" s="1"/>
    </row>
    <row r="114162" spans="2:21">
      <c r="B114162" s="26"/>
      <c r="C114162" s="1"/>
      <c r="D114162" s="1"/>
      <c r="E114162" s="1"/>
      <c r="F114162" s="1"/>
      <c r="G114162" s="1"/>
      <c r="H114162" s="1"/>
      <c r="I114162" s="1"/>
      <c r="J114162" s="1"/>
      <c r="K114162" s="1"/>
      <c r="L114162" s="1"/>
      <c r="M114162" s="1"/>
      <c r="N114162" s="1"/>
      <c r="O114162" s="1"/>
      <c r="P114162" s="1"/>
      <c r="Q114162" s="1"/>
      <c r="R114162" s="1"/>
      <c r="S114162" s="1"/>
      <c r="T114162" s="1"/>
      <c r="U114162" s="1"/>
    </row>
    <row r="114163" spans="2:21">
      <c r="B114163" s="26"/>
      <c r="C114163" s="1"/>
      <c r="D114163" s="1"/>
      <c r="E114163" s="1"/>
      <c r="F114163" s="1"/>
      <c r="G114163" s="1"/>
      <c r="H114163" s="1"/>
      <c r="I114163" s="1"/>
      <c r="J114163" s="1"/>
      <c r="K114163" s="1"/>
      <c r="L114163" s="1"/>
      <c r="M114163" s="1"/>
      <c r="N114163" s="1"/>
      <c r="O114163" s="1"/>
      <c r="P114163" s="1"/>
      <c r="Q114163" s="1"/>
      <c r="R114163" s="1"/>
      <c r="S114163" s="1"/>
      <c r="T114163" s="1"/>
      <c r="U114163" s="1"/>
    </row>
    <row r="114164" spans="2:21">
      <c r="B114164" s="26"/>
      <c r="C114164" s="1"/>
      <c r="D114164" s="1"/>
      <c r="E114164" s="1"/>
      <c r="F114164" s="1"/>
      <c r="G114164" s="1"/>
      <c r="H114164" s="1"/>
      <c r="I114164" s="1"/>
      <c r="J114164" s="1"/>
      <c r="K114164" s="1"/>
      <c r="L114164" s="1"/>
      <c r="M114164" s="1"/>
      <c r="N114164" s="1"/>
      <c r="O114164" s="1"/>
      <c r="P114164" s="1"/>
      <c r="Q114164" s="1"/>
      <c r="R114164" s="1"/>
      <c r="S114164" s="1"/>
      <c r="T114164" s="1"/>
      <c r="U114164" s="1"/>
    </row>
    <row r="114165" spans="2:21">
      <c r="B114165" s="26"/>
      <c r="C114165" s="1"/>
      <c r="D114165" s="1"/>
      <c r="E114165" s="1"/>
      <c r="F114165" s="1"/>
      <c r="G114165" s="1"/>
      <c r="H114165" s="1"/>
      <c r="I114165" s="1"/>
      <c r="J114165" s="1"/>
      <c r="K114165" s="1"/>
      <c r="L114165" s="1"/>
      <c r="M114165" s="1"/>
      <c r="N114165" s="1"/>
      <c r="O114165" s="1"/>
      <c r="P114165" s="1"/>
      <c r="Q114165" s="1"/>
      <c r="R114165" s="1"/>
      <c r="S114165" s="1"/>
      <c r="T114165" s="1"/>
      <c r="U114165" s="1"/>
    </row>
    <row r="114166" spans="2:21">
      <c r="B114166" s="26"/>
      <c r="C114166" s="1"/>
      <c r="D114166" s="1"/>
      <c r="E114166" s="1"/>
      <c r="F114166" s="1"/>
      <c r="G114166" s="1"/>
      <c r="H114166" s="1"/>
      <c r="I114166" s="1"/>
      <c r="J114166" s="1"/>
      <c r="K114166" s="1"/>
      <c r="L114166" s="1"/>
      <c r="M114166" s="1"/>
      <c r="N114166" s="1"/>
      <c r="O114166" s="1"/>
      <c r="P114166" s="1"/>
      <c r="Q114166" s="1"/>
      <c r="R114166" s="1"/>
      <c r="S114166" s="1"/>
      <c r="T114166" s="1"/>
      <c r="U114166" s="1"/>
    </row>
    <row r="114167" spans="2:21">
      <c r="B114167" s="26"/>
      <c r="C114167" s="1"/>
      <c r="D114167" s="1"/>
      <c r="E114167" s="1"/>
      <c r="F114167" s="1"/>
      <c r="G114167" s="1"/>
      <c r="H114167" s="1"/>
      <c r="I114167" s="1"/>
      <c r="J114167" s="1"/>
      <c r="K114167" s="1"/>
      <c r="L114167" s="1"/>
      <c r="M114167" s="1"/>
      <c r="N114167" s="1"/>
      <c r="O114167" s="1"/>
      <c r="P114167" s="1"/>
      <c r="Q114167" s="1"/>
      <c r="R114167" s="1"/>
      <c r="S114167" s="1"/>
      <c r="T114167" s="1"/>
      <c r="U114167" s="1"/>
    </row>
    <row r="114168" spans="2:21">
      <c r="B114168" s="26"/>
      <c r="C114168" s="1"/>
      <c r="D114168" s="1"/>
      <c r="E114168" s="1"/>
      <c r="F114168" s="1"/>
      <c r="G114168" s="1"/>
      <c r="H114168" s="1"/>
      <c r="I114168" s="1"/>
      <c r="J114168" s="1"/>
      <c r="K114168" s="1"/>
      <c r="L114168" s="1"/>
      <c r="M114168" s="1"/>
      <c r="N114168" s="1"/>
      <c r="O114168" s="1"/>
      <c r="P114168" s="1"/>
      <c r="Q114168" s="1"/>
      <c r="R114168" s="1"/>
      <c r="S114168" s="1"/>
      <c r="T114168" s="1"/>
      <c r="U114168" s="1"/>
    </row>
    <row r="114169" spans="2:21">
      <c r="B114169" s="26"/>
      <c r="C114169" s="1"/>
      <c r="D114169" s="1"/>
      <c r="E114169" s="1"/>
      <c r="F114169" s="1"/>
      <c r="G114169" s="1"/>
      <c r="H114169" s="1"/>
      <c r="I114169" s="1"/>
      <c r="J114169" s="1"/>
      <c r="K114169" s="1"/>
      <c r="L114169" s="1"/>
      <c r="M114169" s="1"/>
      <c r="N114169" s="1"/>
      <c r="O114169" s="1"/>
      <c r="P114169" s="1"/>
      <c r="Q114169" s="1"/>
      <c r="R114169" s="1"/>
      <c r="S114169" s="1"/>
      <c r="T114169" s="1"/>
      <c r="U114169" s="1"/>
    </row>
    <row r="114170" spans="2:21">
      <c r="B114170" s="26"/>
      <c r="C114170" s="1"/>
      <c r="D114170" s="1"/>
      <c r="E114170" s="1"/>
      <c r="F114170" s="1"/>
      <c r="G114170" s="1"/>
      <c r="H114170" s="1"/>
      <c r="I114170" s="1"/>
      <c r="J114170" s="1"/>
      <c r="K114170" s="1"/>
      <c r="L114170" s="1"/>
      <c r="M114170" s="1"/>
      <c r="N114170" s="1"/>
      <c r="O114170" s="1"/>
      <c r="P114170" s="1"/>
      <c r="Q114170" s="1"/>
      <c r="R114170" s="1"/>
      <c r="S114170" s="1"/>
      <c r="T114170" s="1"/>
      <c r="U114170" s="1"/>
    </row>
    <row r="114171" spans="2:21">
      <c r="B114171" s="26"/>
      <c r="C114171" s="1"/>
      <c r="D114171" s="1"/>
      <c r="E114171" s="1"/>
      <c r="F114171" s="1"/>
      <c r="G114171" s="1"/>
      <c r="H114171" s="1"/>
      <c r="I114171" s="1"/>
      <c r="J114171" s="1"/>
      <c r="K114171" s="1"/>
      <c r="L114171" s="1"/>
      <c r="M114171" s="1"/>
      <c r="N114171" s="1"/>
      <c r="O114171" s="1"/>
      <c r="P114171" s="1"/>
      <c r="Q114171" s="1"/>
      <c r="R114171" s="1"/>
      <c r="S114171" s="1"/>
      <c r="T114171" s="1"/>
      <c r="U114171" s="1"/>
    </row>
    <row r="114172" spans="2:21">
      <c r="B114172" s="26"/>
      <c r="C114172" s="1"/>
      <c r="D114172" s="1"/>
      <c r="E114172" s="1"/>
      <c r="F114172" s="1"/>
      <c r="G114172" s="1"/>
      <c r="H114172" s="1"/>
      <c r="I114172" s="1"/>
      <c r="J114172" s="1"/>
      <c r="K114172" s="1"/>
      <c r="L114172" s="1"/>
      <c r="M114172" s="1"/>
      <c r="N114172" s="1"/>
      <c r="O114172" s="1"/>
      <c r="P114172" s="1"/>
      <c r="Q114172" s="1"/>
      <c r="R114172" s="1"/>
      <c r="S114172" s="1"/>
      <c r="T114172" s="1"/>
      <c r="U114172" s="1"/>
    </row>
    <row r="114173" spans="2:21">
      <c r="B114173" s="26"/>
      <c r="C114173" s="1"/>
      <c r="D114173" s="1"/>
      <c r="E114173" s="1"/>
      <c r="F114173" s="1"/>
      <c r="G114173" s="1"/>
      <c r="H114173" s="1"/>
      <c r="I114173" s="1"/>
      <c r="J114173" s="1"/>
      <c r="K114173" s="1"/>
      <c r="L114173" s="1"/>
      <c r="M114173" s="1"/>
      <c r="N114173" s="1"/>
      <c r="O114173" s="1"/>
      <c r="P114173" s="1"/>
      <c r="Q114173" s="1"/>
      <c r="R114173" s="1"/>
      <c r="S114173" s="1"/>
      <c r="T114173" s="1"/>
      <c r="U114173" s="1"/>
    </row>
    <row r="114174" spans="2:21">
      <c r="B114174" s="26"/>
      <c r="C114174" s="1"/>
      <c r="D114174" s="1"/>
      <c r="E114174" s="1"/>
      <c r="F114174" s="1"/>
      <c r="G114174" s="1"/>
      <c r="H114174" s="1"/>
      <c r="I114174" s="1"/>
      <c r="J114174" s="1"/>
      <c r="K114174" s="1"/>
      <c r="L114174" s="1"/>
      <c r="M114174" s="1"/>
      <c r="N114174" s="1"/>
      <c r="O114174" s="1"/>
      <c r="P114174" s="1"/>
      <c r="Q114174" s="1"/>
      <c r="R114174" s="1"/>
      <c r="S114174" s="1"/>
      <c r="T114174" s="1"/>
      <c r="U114174" s="1"/>
    </row>
    <row r="114175" spans="2:21">
      <c r="B114175" s="26"/>
      <c r="C114175" s="1"/>
      <c r="D114175" s="1"/>
      <c r="E114175" s="1"/>
      <c r="F114175" s="1"/>
      <c r="G114175" s="1"/>
      <c r="H114175" s="1"/>
      <c r="I114175" s="1"/>
      <c r="J114175" s="1"/>
      <c r="K114175" s="1"/>
      <c r="L114175" s="1"/>
      <c r="M114175" s="1"/>
      <c r="N114175" s="1"/>
      <c r="O114175" s="1"/>
      <c r="P114175" s="1"/>
      <c r="Q114175" s="1"/>
      <c r="R114175" s="1"/>
      <c r="S114175" s="1"/>
      <c r="T114175" s="1"/>
      <c r="U114175" s="1"/>
    </row>
    <row r="114176" spans="2:21">
      <c r="B114176" s="26"/>
      <c r="C114176" s="1"/>
      <c r="D114176" s="1"/>
      <c r="E114176" s="1"/>
      <c r="F114176" s="1"/>
      <c r="G114176" s="1"/>
      <c r="H114176" s="1"/>
      <c r="I114176" s="1"/>
      <c r="J114176" s="1"/>
      <c r="K114176" s="1"/>
      <c r="L114176" s="1"/>
      <c r="M114176" s="1"/>
      <c r="N114176" s="1"/>
      <c r="O114176" s="1"/>
      <c r="P114176" s="1"/>
      <c r="Q114176" s="1"/>
      <c r="R114176" s="1"/>
      <c r="S114176" s="1"/>
      <c r="T114176" s="1"/>
      <c r="U114176" s="1"/>
    </row>
    <row r="114177" spans="2:21">
      <c r="B114177" s="26"/>
      <c r="C114177" s="1"/>
      <c r="D114177" s="1"/>
      <c r="E114177" s="1"/>
      <c r="F114177" s="1"/>
      <c r="G114177" s="1"/>
      <c r="H114177" s="1"/>
      <c r="I114177" s="1"/>
      <c r="J114177" s="1"/>
      <c r="K114177" s="1"/>
      <c r="L114177" s="1"/>
      <c r="M114177" s="1"/>
      <c r="N114177" s="1"/>
      <c r="O114177" s="1"/>
      <c r="P114177" s="1"/>
      <c r="Q114177" s="1"/>
      <c r="R114177" s="1"/>
      <c r="S114177" s="1"/>
      <c r="T114177" s="1"/>
      <c r="U114177" s="1"/>
    </row>
    <row r="114178" spans="2:21">
      <c r="B114178" s="26"/>
      <c r="C114178" s="1"/>
      <c r="D114178" s="1"/>
      <c r="E114178" s="1"/>
      <c r="F114178" s="1"/>
      <c r="G114178" s="1"/>
      <c r="H114178" s="1"/>
      <c r="I114178" s="1"/>
      <c r="J114178" s="1"/>
      <c r="K114178" s="1"/>
      <c r="L114178" s="1"/>
      <c r="M114178" s="1"/>
      <c r="N114178" s="1"/>
      <c r="O114178" s="1"/>
      <c r="P114178" s="1"/>
      <c r="Q114178" s="1"/>
      <c r="R114178" s="1"/>
      <c r="S114178" s="1"/>
      <c r="T114178" s="1"/>
      <c r="U114178" s="1"/>
    </row>
    <row r="114179" spans="2:21">
      <c r="B114179" s="26"/>
      <c r="C114179" s="1"/>
      <c r="D114179" s="1"/>
      <c r="E114179" s="1"/>
      <c r="F114179" s="1"/>
      <c r="G114179" s="1"/>
      <c r="H114179" s="1"/>
      <c r="I114179" s="1"/>
      <c r="J114179" s="1"/>
      <c r="K114179" s="1"/>
      <c r="L114179" s="1"/>
      <c r="M114179" s="1"/>
      <c r="N114179" s="1"/>
      <c r="O114179" s="1"/>
      <c r="P114179" s="1"/>
      <c r="Q114179" s="1"/>
      <c r="R114179" s="1"/>
      <c r="S114179" s="1"/>
      <c r="T114179" s="1"/>
      <c r="U114179" s="1"/>
    </row>
    <row r="114180" spans="2:21">
      <c r="B114180" s="26"/>
      <c r="C114180" s="1"/>
      <c r="D114180" s="1"/>
      <c r="E114180" s="1"/>
      <c r="F114180" s="1"/>
      <c r="G114180" s="1"/>
      <c r="H114180" s="1"/>
      <c r="I114180" s="1"/>
      <c r="J114180" s="1"/>
      <c r="K114180" s="1"/>
      <c r="L114180" s="1"/>
      <c r="M114180" s="1"/>
      <c r="N114180" s="1"/>
      <c r="O114180" s="1"/>
      <c r="P114180" s="1"/>
      <c r="Q114180" s="1"/>
      <c r="R114180" s="1"/>
      <c r="S114180" s="1"/>
      <c r="T114180" s="1"/>
      <c r="U114180" s="1"/>
    </row>
    <row r="114181" spans="2:21">
      <c r="B114181" s="26"/>
      <c r="C114181" s="1"/>
      <c r="D114181" s="1"/>
      <c r="E114181" s="1"/>
      <c r="F114181" s="1"/>
      <c r="G114181" s="1"/>
      <c r="H114181" s="1"/>
      <c r="I114181" s="1"/>
      <c r="J114181" s="1"/>
      <c r="K114181" s="1"/>
      <c r="L114181" s="1"/>
      <c r="M114181" s="1"/>
      <c r="N114181" s="1"/>
      <c r="O114181" s="1"/>
      <c r="P114181" s="1"/>
      <c r="Q114181" s="1"/>
      <c r="R114181" s="1"/>
      <c r="S114181" s="1"/>
      <c r="T114181" s="1"/>
      <c r="U114181" s="1"/>
    </row>
    <row r="114182" spans="2:21">
      <c r="B114182" s="26"/>
      <c r="C114182" s="1"/>
      <c r="D114182" s="1"/>
      <c r="E114182" s="1"/>
      <c r="F114182" s="1"/>
      <c r="G114182" s="1"/>
      <c r="H114182" s="1"/>
      <c r="I114182" s="1"/>
      <c r="J114182" s="1"/>
      <c r="K114182" s="1"/>
      <c r="L114182" s="1"/>
      <c r="M114182" s="1"/>
      <c r="N114182" s="1"/>
      <c r="O114182" s="1"/>
      <c r="P114182" s="1"/>
      <c r="Q114182" s="1"/>
      <c r="R114182" s="1"/>
      <c r="S114182" s="1"/>
      <c r="T114182" s="1"/>
      <c r="U114182" s="1"/>
    </row>
    <row r="114183" spans="2:21">
      <c r="B114183" s="26"/>
      <c r="C114183" s="1"/>
      <c r="D114183" s="1"/>
      <c r="E114183" s="1"/>
      <c r="F114183" s="1"/>
      <c r="G114183" s="1"/>
      <c r="H114183" s="1"/>
      <c r="I114183" s="1"/>
      <c r="J114183" s="1"/>
      <c r="K114183" s="1"/>
      <c r="L114183" s="1"/>
      <c r="M114183" s="1"/>
      <c r="N114183" s="1"/>
      <c r="O114183" s="1"/>
      <c r="P114183" s="1"/>
      <c r="Q114183" s="1"/>
      <c r="R114183" s="1"/>
      <c r="S114183" s="1"/>
      <c r="T114183" s="1"/>
      <c r="U114183" s="1"/>
    </row>
    <row r="114184" spans="2:21">
      <c r="B114184" s="26"/>
      <c r="C114184" s="1"/>
      <c r="D114184" s="1"/>
      <c r="E114184" s="1"/>
      <c r="F114184" s="1"/>
      <c r="G114184" s="1"/>
      <c r="H114184" s="1"/>
      <c r="I114184" s="1"/>
      <c r="J114184" s="1"/>
      <c r="K114184" s="1"/>
      <c r="L114184" s="1"/>
      <c r="M114184" s="1"/>
      <c r="N114184" s="1"/>
      <c r="O114184" s="1"/>
      <c r="P114184" s="1"/>
      <c r="Q114184" s="1"/>
      <c r="R114184" s="1"/>
      <c r="S114184" s="1"/>
      <c r="T114184" s="1"/>
      <c r="U114184" s="1"/>
    </row>
    <row r="114185" spans="2:21">
      <c r="B114185" s="26"/>
      <c r="C114185" s="1"/>
      <c r="D114185" s="1"/>
      <c r="E114185" s="1"/>
      <c r="F114185" s="1"/>
      <c r="G114185" s="1"/>
      <c r="H114185" s="1"/>
      <c r="I114185" s="1"/>
      <c r="J114185" s="1"/>
      <c r="K114185" s="1"/>
      <c r="L114185" s="1"/>
      <c r="M114185" s="1"/>
      <c r="N114185" s="1"/>
      <c r="O114185" s="1"/>
      <c r="P114185" s="1"/>
      <c r="Q114185" s="1"/>
      <c r="R114185" s="1"/>
      <c r="S114185" s="1"/>
      <c r="T114185" s="1"/>
      <c r="U114185" s="1"/>
    </row>
    <row r="114186" spans="2:21">
      <c r="B114186" s="26"/>
      <c r="C114186" s="1"/>
      <c r="D114186" s="1"/>
      <c r="E114186" s="1"/>
      <c r="F114186" s="1"/>
      <c r="G114186" s="1"/>
      <c r="H114186" s="1"/>
      <c r="I114186" s="1"/>
      <c r="J114186" s="1"/>
      <c r="K114186" s="1"/>
      <c r="L114186" s="1"/>
      <c r="M114186" s="1"/>
      <c r="N114186" s="1"/>
      <c r="O114186" s="1"/>
      <c r="P114186" s="1"/>
      <c r="Q114186" s="1"/>
      <c r="R114186" s="1"/>
      <c r="S114186" s="1"/>
      <c r="T114186" s="1"/>
      <c r="U114186" s="1"/>
    </row>
    <row r="114187" spans="2:21">
      <c r="B114187" s="26"/>
      <c r="C114187" s="1"/>
      <c r="D114187" s="1"/>
      <c r="E114187" s="1"/>
      <c r="F114187" s="1"/>
      <c r="G114187" s="1"/>
      <c r="H114187" s="1"/>
      <c r="I114187" s="1"/>
      <c r="J114187" s="1"/>
      <c r="K114187" s="1"/>
      <c r="L114187" s="1"/>
      <c r="M114187" s="1"/>
      <c r="N114187" s="1"/>
      <c r="O114187" s="1"/>
      <c r="P114187" s="1"/>
      <c r="Q114187" s="1"/>
      <c r="R114187" s="1"/>
      <c r="S114187" s="1"/>
      <c r="T114187" s="1"/>
      <c r="U114187" s="1"/>
    </row>
    <row r="114188" spans="2:21">
      <c r="B114188" s="26"/>
      <c r="C114188" s="1"/>
      <c r="D114188" s="1"/>
      <c r="E114188" s="1"/>
      <c r="F114188" s="1"/>
      <c r="G114188" s="1"/>
      <c r="H114188" s="1"/>
      <c r="I114188" s="1"/>
      <c r="J114188" s="1"/>
      <c r="K114188" s="1"/>
      <c r="L114188" s="1"/>
      <c r="M114188" s="1"/>
      <c r="N114188" s="1"/>
      <c r="O114188" s="1"/>
      <c r="P114188" s="1"/>
      <c r="Q114188" s="1"/>
      <c r="R114188" s="1"/>
      <c r="S114188" s="1"/>
      <c r="T114188" s="1"/>
      <c r="U114188" s="1"/>
    </row>
    <row r="114189" spans="2:21">
      <c r="B114189" s="26"/>
      <c r="C114189" s="1"/>
      <c r="D114189" s="1"/>
      <c r="E114189" s="1"/>
      <c r="F114189" s="1"/>
      <c r="G114189" s="1"/>
      <c r="H114189" s="1"/>
      <c r="I114189" s="1"/>
      <c r="J114189" s="1"/>
      <c r="K114189" s="1"/>
      <c r="L114189" s="1"/>
      <c r="M114189" s="1"/>
      <c r="N114189" s="1"/>
      <c r="O114189" s="1"/>
      <c r="P114189" s="1"/>
      <c r="Q114189" s="1"/>
      <c r="R114189" s="1"/>
      <c r="S114189" s="1"/>
      <c r="T114189" s="1"/>
      <c r="U114189" s="1"/>
    </row>
    <row r="114190" spans="2:21">
      <c r="B114190" s="26"/>
      <c r="C114190" s="1"/>
      <c r="D114190" s="1"/>
      <c r="E114190" s="1"/>
      <c r="F114190" s="1"/>
      <c r="G114190" s="1"/>
      <c r="H114190" s="1"/>
      <c r="I114190" s="1"/>
      <c r="J114190" s="1"/>
      <c r="K114190" s="1"/>
      <c r="L114190" s="1"/>
      <c r="M114190" s="1"/>
      <c r="N114190" s="1"/>
      <c r="O114190" s="1"/>
      <c r="P114190" s="1"/>
      <c r="Q114190" s="1"/>
      <c r="R114190" s="1"/>
      <c r="S114190" s="1"/>
      <c r="T114190" s="1"/>
      <c r="U114190" s="1"/>
    </row>
    <row r="114191" spans="2:21">
      <c r="B114191" s="26"/>
      <c r="C114191" s="1"/>
      <c r="D114191" s="1"/>
      <c r="E114191" s="1"/>
      <c r="F114191" s="1"/>
      <c r="G114191" s="1"/>
      <c r="H114191" s="1"/>
      <c r="I114191" s="1"/>
      <c r="J114191" s="1"/>
      <c r="K114191" s="1"/>
      <c r="L114191" s="1"/>
      <c r="M114191" s="1"/>
      <c r="N114191" s="1"/>
      <c r="O114191" s="1"/>
      <c r="P114191" s="1"/>
      <c r="Q114191" s="1"/>
      <c r="R114191" s="1"/>
      <c r="S114191" s="1"/>
      <c r="T114191" s="1"/>
      <c r="U114191" s="1"/>
    </row>
    <row r="114192" spans="2:21">
      <c r="B114192" s="26"/>
      <c r="C114192" s="1"/>
      <c r="D114192" s="1"/>
      <c r="E114192" s="1"/>
      <c r="F114192" s="1"/>
      <c r="G114192" s="1"/>
      <c r="H114192" s="1"/>
      <c r="I114192" s="1"/>
      <c r="J114192" s="1"/>
      <c r="K114192" s="1"/>
      <c r="L114192" s="1"/>
      <c r="M114192" s="1"/>
      <c r="N114192" s="1"/>
      <c r="O114192" s="1"/>
      <c r="P114192" s="1"/>
      <c r="Q114192" s="1"/>
      <c r="R114192" s="1"/>
      <c r="S114192" s="1"/>
      <c r="T114192" s="1"/>
      <c r="U114192" s="1"/>
    </row>
    <row r="114193" spans="2:21">
      <c r="B114193" s="26"/>
      <c r="C114193" s="1"/>
      <c r="D114193" s="1"/>
      <c r="E114193" s="1"/>
      <c r="F114193" s="1"/>
      <c r="G114193" s="1"/>
      <c r="H114193" s="1"/>
      <c r="I114193" s="1"/>
      <c r="J114193" s="1"/>
      <c r="K114193" s="1"/>
      <c r="L114193" s="1"/>
      <c r="M114193" s="1"/>
      <c r="N114193" s="1"/>
      <c r="O114193" s="1"/>
      <c r="P114193" s="1"/>
      <c r="Q114193" s="1"/>
      <c r="R114193" s="1"/>
      <c r="S114193" s="1"/>
      <c r="T114193" s="1"/>
      <c r="U114193" s="1"/>
    </row>
    <row r="114194" spans="2:21">
      <c r="B114194" s="26"/>
      <c r="C114194" s="1"/>
      <c r="D114194" s="1"/>
      <c r="E114194" s="1"/>
      <c r="F114194" s="1"/>
      <c r="G114194" s="1"/>
      <c r="H114194" s="1"/>
      <c r="I114194" s="1"/>
      <c r="J114194" s="1"/>
      <c r="K114194" s="1"/>
      <c r="L114194" s="1"/>
      <c r="M114194" s="1"/>
      <c r="N114194" s="1"/>
      <c r="O114194" s="1"/>
      <c r="P114194" s="1"/>
      <c r="Q114194" s="1"/>
      <c r="R114194" s="1"/>
      <c r="S114194" s="1"/>
      <c r="T114194" s="1"/>
      <c r="U114194" s="1"/>
    </row>
    <row r="114195" spans="2:21">
      <c r="B114195" s="26"/>
      <c r="C114195" s="1"/>
      <c r="D114195" s="1"/>
      <c r="E114195" s="1"/>
      <c r="F114195" s="1"/>
      <c r="G114195" s="1"/>
      <c r="H114195" s="1"/>
      <c r="I114195" s="1"/>
      <c r="J114195" s="1"/>
      <c r="K114195" s="1"/>
      <c r="L114195" s="1"/>
      <c r="M114195" s="1"/>
      <c r="N114195" s="1"/>
      <c r="O114195" s="1"/>
      <c r="P114195" s="1"/>
      <c r="Q114195" s="1"/>
      <c r="R114195" s="1"/>
      <c r="S114195" s="1"/>
      <c r="T114195" s="1"/>
      <c r="U114195" s="1"/>
    </row>
    <row r="114196" spans="2:21">
      <c r="B114196" s="26"/>
      <c r="C114196" s="1"/>
      <c r="D114196" s="1"/>
      <c r="E114196" s="1"/>
      <c r="F114196" s="1"/>
      <c r="G114196" s="1"/>
      <c r="H114196" s="1"/>
      <c r="I114196" s="1"/>
      <c r="J114196" s="1"/>
      <c r="K114196" s="1"/>
      <c r="L114196" s="1"/>
      <c r="M114196" s="1"/>
      <c r="N114196" s="1"/>
      <c r="O114196" s="1"/>
      <c r="P114196" s="1"/>
      <c r="Q114196" s="1"/>
      <c r="R114196" s="1"/>
      <c r="S114196" s="1"/>
      <c r="T114196" s="1"/>
      <c r="U114196" s="1"/>
    </row>
    <row r="114197" spans="2:21">
      <c r="B114197" s="26"/>
      <c r="C114197" s="1"/>
      <c r="D114197" s="1"/>
      <c r="E114197" s="1"/>
      <c r="F114197" s="1"/>
      <c r="G114197" s="1"/>
      <c r="H114197" s="1"/>
      <c r="I114197" s="1"/>
      <c r="J114197" s="1"/>
      <c r="K114197" s="1"/>
      <c r="L114197" s="1"/>
      <c r="M114197" s="1"/>
      <c r="N114197" s="1"/>
      <c r="O114197" s="1"/>
      <c r="P114197" s="1"/>
      <c r="Q114197" s="1"/>
      <c r="R114197" s="1"/>
      <c r="S114197" s="1"/>
      <c r="T114197" s="1"/>
      <c r="U114197" s="1"/>
    </row>
    <row r="114198" spans="2:21">
      <c r="B114198" s="26"/>
      <c r="C114198" s="1"/>
      <c r="D114198" s="1"/>
      <c r="E114198" s="1"/>
      <c r="F114198" s="1"/>
      <c r="G114198" s="1"/>
      <c r="H114198" s="1"/>
      <c r="I114198" s="1"/>
      <c r="J114198" s="1"/>
      <c r="K114198" s="1"/>
      <c r="L114198" s="1"/>
      <c r="M114198" s="1"/>
      <c r="N114198" s="1"/>
      <c r="O114198" s="1"/>
      <c r="P114198" s="1"/>
      <c r="Q114198" s="1"/>
      <c r="R114198" s="1"/>
      <c r="S114198" s="1"/>
      <c r="T114198" s="1"/>
      <c r="U114198" s="1"/>
    </row>
    <row r="114199" spans="2:21">
      <c r="B114199" s="26"/>
      <c r="C114199" s="1"/>
      <c r="D114199" s="1"/>
      <c r="E114199" s="1"/>
      <c r="F114199" s="1"/>
      <c r="G114199" s="1"/>
      <c r="H114199" s="1"/>
      <c r="I114199" s="1"/>
      <c r="J114199" s="1"/>
      <c r="K114199" s="1"/>
      <c r="L114199" s="1"/>
      <c r="M114199" s="1"/>
      <c r="N114199" s="1"/>
      <c r="O114199" s="1"/>
      <c r="P114199" s="1"/>
      <c r="Q114199" s="1"/>
      <c r="R114199" s="1"/>
      <c r="S114199" s="1"/>
      <c r="T114199" s="1"/>
      <c r="U114199" s="1"/>
    </row>
    <row r="114200" spans="2:21">
      <c r="B114200" s="26"/>
      <c r="C114200" s="1"/>
      <c r="D114200" s="1"/>
      <c r="E114200" s="1"/>
      <c r="F114200" s="1"/>
      <c r="G114200" s="1"/>
      <c r="H114200" s="1"/>
      <c r="I114200" s="1"/>
      <c r="J114200" s="1"/>
      <c r="K114200" s="1"/>
      <c r="L114200" s="1"/>
      <c r="M114200" s="1"/>
      <c r="N114200" s="1"/>
      <c r="O114200" s="1"/>
      <c r="P114200" s="1"/>
      <c r="Q114200" s="1"/>
      <c r="R114200" s="1"/>
      <c r="S114200" s="1"/>
      <c r="T114200" s="1"/>
      <c r="U114200" s="1"/>
    </row>
    <row r="114201" spans="2:21">
      <c r="B114201" s="26"/>
      <c r="C114201" s="1"/>
      <c r="D114201" s="1"/>
      <c r="E114201" s="1"/>
      <c r="F114201" s="1"/>
      <c r="G114201" s="1"/>
      <c r="H114201" s="1"/>
      <c r="I114201" s="1"/>
      <c r="J114201" s="1"/>
      <c r="K114201" s="1"/>
      <c r="L114201" s="1"/>
      <c r="M114201" s="1"/>
      <c r="N114201" s="1"/>
      <c r="O114201" s="1"/>
      <c r="P114201" s="1"/>
      <c r="Q114201" s="1"/>
      <c r="R114201" s="1"/>
      <c r="S114201" s="1"/>
      <c r="T114201" s="1"/>
      <c r="U114201" s="1"/>
    </row>
    <row r="114202" spans="2:21">
      <c r="B114202" s="26"/>
      <c r="C114202" s="1"/>
      <c r="D114202" s="1"/>
      <c r="E114202" s="1"/>
      <c r="F114202" s="1"/>
      <c r="G114202" s="1"/>
      <c r="H114202" s="1"/>
      <c r="I114202" s="1"/>
      <c r="J114202" s="1"/>
      <c r="K114202" s="1"/>
      <c r="L114202" s="1"/>
      <c r="M114202" s="1"/>
      <c r="N114202" s="1"/>
      <c r="O114202" s="1"/>
      <c r="P114202" s="1"/>
      <c r="Q114202" s="1"/>
      <c r="R114202" s="1"/>
      <c r="S114202" s="1"/>
      <c r="T114202" s="1"/>
      <c r="U114202" s="1"/>
    </row>
    <row r="114203" spans="2:21">
      <c r="B114203" s="26"/>
      <c r="C114203" s="1"/>
      <c r="D114203" s="1"/>
      <c r="E114203" s="1"/>
      <c r="F114203" s="1"/>
      <c r="G114203" s="1"/>
      <c r="H114203" s="1"/>
      <c r="I114203" s="1"/>
      <c r="J114203" s="1"/>
      <c r="K114203" s="1"/>
      <c r="L114203" s="1"/>
      <c r="M114203" s="1"/>
      <c r="N114203" s="1"/>
      <c r="O114203" s="1"/>
      <c r="P114203" s="1"/>
      <c r="Q114203" s="1"/>
      <c r="R114203" s="1"/>
      <c r="S114203" s="1"/>
      <c r="T114203" s="1"/>
      <c r="U114203" s="1"/>
    </row>
    <row r="114204" spans="2:21">
      <c r="B114204" s="26"/>
      <c r="C114204" s="1"/>
      <c r="D114204" s="1"/>
      <c r="E114204" s="1"/>
      <c r="F114204" s="1"/>
      <c r="G114204" s="1"/>
      <c r="H114204" s="1"/>
      <c r="I114204" s="1"/>
      <c r="J114204" s="1"/>
      <c r="K114204" s="1"/>
      <c r="L114204" s="1"/>
      <c r="M114204" s="1"/>
      <c r="N114204" s="1"/>
      <c r="O114204" s="1"/>
      <c r="P114204" s="1"/>
      <c r="Q114204" s="1"/>
      <c r="R114204" s="1"/>
      <c r="S114204" s="1"/>
      <c r="T114204" s="1"/>
      <c r="U114204" s="1"/>
    </row>
    <row r="114205" spans="2:21">
      <c r="B114205" s="26"/>
      <c r="C114205" s="1"/>
      <c r="D114205" s="1"/>
      <c r="E114205" s="1"/>
      <c r="F114205" s="1"/>
      <c r="G114205" s="1"/>
      <c r="H114205" s="1"/>
      <c r="I114205" s="1"/>
      <c r="J114205" s="1"/>
      <c r="K114205" s="1"/>
      <c r="L114205" s="1"/>
      <c r="M114205" s="1"/>
      <c r="N114205" s="1"/>
      <c r="O114205" s="1"/>
      <c r="P114205" s="1"/>
      <c r="Q114205" s="1"/>
      <c r="R114205" s="1"/>
      <c r="S114205" s="1"/>
      <c r="T114205" s="1"/>
      <c r="U114205" s="1"/>
    </row>
    <row r="114206" spans="2:21">
      <c r="B114206" s="26"/>
      <c r="C114206" s="1"/>
      <c r="D114206" s="1"/>
      <c r="E114206" s="1"/>
      <c r="F114206" s="1"/>
      <c r="G114206" s="1"/>
      <c r="H114206" s="1"/>
      <c r="I114206" s="1"/>
      <c r="J114206" s="1"/>
      <c r="K114206" s="1"/>
      <c r="L114206" s="1"/>
      <c r="M114206" s="1"/>
      <c r="N114206" s="1"/>
      <c r="O114206" s="1"/>
      <c r="P114206" s="1"/>
      <c r="Q114206" s="1"/>
      <c r="R114206" s="1"/>
      <c r="S114206" s="1"/>
      <c r="T114206" s="1"/>
      <c r="U114206" s="1"/>
    </row>
    <row r="114207" spans="2:21">
      <c r="B114207" s="26"/>
      <c r="C114207" s="1"/>
      <c r="D114207" s="1"/>
      <c r="E114207" s="1"/>
      <c r="F114207" s="1"/>
      <c r="G114207" s="1"/>
      <c r="H114207" s="1"/>
      <c r="I114207" s="1"/>
      <c r="J114207" s="1"/>
      <c r="K114207" s="1"/>
      <c r="L114207" s="1"/>
      <c r="M114207" s="1"/>
      <c r="N114207" s="1"/>
      <c r="O114207" s="1"/>
      <c r="P114207" s="1"/>
      <c r="Q114207" s="1"/>
      <c r="R114207" s="1"/>
      <c r="S114207" s="1"/>
      <c r="T114207" s="1"/>
      <c r="U114207" s="1"/>
    </row>
    <row r="114208" spans="2:21">
      <c r="B114208" s="26"/>
      <c r="C114208" s="1"/>
      <c r="D114208" s="1"/>
      <c r="E114208" s="1"/>
      <c r="F114208" s="1"/>
      <c r="G114208" s="1"/>
      <c r="H114208" s="1"/>
      <c r="I114208" s="1"/>
      <c r="J114208" s="1"/>
      <c r="K114208" s="1"/>
      <c r="L114208" s="1"/>
      <c r="M114208" s="1"/>
      <c r="N114208" s="1"/>
      <c r="O114208" s="1"/>
      <c r="P114208" s="1"/>
      <c r="Q114208" s="1"/>
      <c r="R114208" s="1"/>
      <c r="S114208" s="1"/>
      <c r="T114208" s="1"/>
      <c r="U114208" s="1"/>
    </row>
    <row r="114209" spans="2:21">
      <c r="B114209" s="26"/>
      <c r="C114209" s="1"/>
      <c r="D114209" s="1"/>
      <c r="E114209" s="1"/>
      <c r="F114209" s="1"/>
      <c r="G114209" s="1"/>
      <c r="H114209" s="1"/>
      <c r="I114209" s="1"/>
      <c r="J114209" s="1"/>
      <c r="K114209" s="1"/>
      <c r="L114209" s="1"/>
      <c r="M114209" s="1"/>
      <c r="N114209" s="1"/>
      <c r="O114209" s="1"/>
      <c r="P114209" s="1"/>
      <c r="Q114209" s="1"/>
      <c r="R114209" s="1"/>
      <c r="S114209" s="1"/>
      <c r="T114209" s="1"/>
      <c r="U114209" s="1"/>
    </row>
    <row r="114210" spans="2:21">
      <c r="B114210" s="26"/>
      <c r="C114210" s="1"/>
      <c r="D114210" s="1"/>
      <c r="E114210" s="1"/>
      <c r="F114210" s="1"/>
      <c r="G114210" s="1"/>
      <c r="H114210" s="1"/>
      <c r="I114210" s="1"/>
      <c r="J114210" s="1"/>
      <c r="K114210" s="1"/>
      <c r="L114210" s="1"/>
      <c r="M114210" s="1"/>
      <c r="N114210" s="1"/>
      <c r="O114210" s="1"/>
      <c r="P114210" s="1"/>
      <c r="Q114210" s="1"/>
      <c r="R114210" s="1"/>
      <c r="S114210" s="1"/>
      <c r="T114210" s="1"/>
      <c r="U114210" s="1"/>
    </row>
    <row r="114211" spans="2:21">
      <c r="B114211" s="26"/>
      <c r="C114211" s="1"/>
      <c r="D114211" s="1"/>
      <c r="E114211" s="1"/>
      <c r="F114211" s="1"/>
      <c r="G114211" s="1"/>
      <c r="H114211" s="1"/>
      <c r="I114211" s="1"/>
      <c r="J114211" s="1"/>
      <c r="K114211" s="1"/>
      <c r="L114211" s="1"/>
      <c r="M114211" s="1"/>
      <c r="N114211" s="1"/>
      <c r="O114211" s="1"/>
      <c r="P114211" s="1"/>
      <c r="Q114211" s="1"/>
      <c r="R114211" s="1"/>
      <c r="S114211" s="1"/>
      <c r="T114211" s="1"/>
      <c r="U114211" s="1"/>
    </row>
    <row r="114212" spans="2:21">
      <c r="B114212" s="26"/>
      <c r="C114212" s="1"/>
      <c r="D114212" s="1"/>
      <c r="E114212" s="1"/>
      <c r="F114212" s="1"/>
      <c r="G114212" s="1"/>
      <c r="H114212" s="1"/>
      <c r="I114212" s="1"/>
      <c r="J114212" s="1"/>
      <c r="K114212" s="1"/>
      <c r="L114212" s="1"/>
      <c r="M114212" s="1"/>
      <c r="N114212" s="1"/>
      <c r="O114212" s="1"/>
      <c r="P114212" s="1"/>
      <c r="Q114212" s="1"/>
      <c r="R114212" s="1"/>
      <c r="S114212" s="1"/>
      <c r="T114212" s="1"/>
      <c r="U114212" s="1"/>
    </row>
    <row r="114213" spans="2:21">
      <c r="B114213" s="26"/>
      <c r="C114213" s="1"/>
      <c r="D114213" s="1"/>
      <c r="E114213" s="1"/>
      <c r="F114213" s="1"/>
      <c r="G114213" s="1"/>
      <c r="H114213" s="1"/>
      <c r="I114213" s="1"/>
      <c r="J114213" s="1"/>
      <c r="K114213" s="1"/>
      <c r="L114213" s="1"/>
      <c r="M114213" s="1"/>
      <c r="N114213" s="1"/>
      <c r="O114213" s="1"/>
      <c r="P114213" s="1"/>
      <c r="Q114213" s="1"/>
      <c r="R114213" s="1"/>
      <c r="S114213" s="1"/>
      <c r="T114213" s="1"/>
      <c r="U114213" s="1"/>
    </row>
    <row r="114214" spans="2:21">
      <c r="B114214" s="26"/>
      <c r="C114214" s="1"/>
      <c r="D114214" s="1"/>
      <c r="E114214" s="1"/>
      <c r="F114214" s="1"/>
      <c r="G114214" s="1"/>
      <c r="H114214" s="1"/>
      <c r="I114214" s="1"/>
      <c r="J114214" s="1"/>
      <c r="K114214" s="1"/>
      <c r="L114214" s="1"/>
      <c r="M114214" s="1"/>
      <c r="N114214" s="1"/>
      <c r="O114214" s="1"/>
      <c r="P114214" s="1"/>
      <c r="Q114214" s="1"/>
      <c r="R114214" s="1"/>
      <c r="S114214" s="1"/>
      <c r="T114214" s="1"/>
      <c r="U114214" s="1"/>
    </row>
    <row r="114215" spans="2:21">
      <c r="B114215" s="26"/>
      <c r="C114215" s="1"/>
      <c r="D114215" s="1"/>
      <c r="E114215" s="1"/>
      <c r="F114215" s="1"/>
      <c r="G114215" s="1"/>
      <c r="H114215" s="1"/>
      <c r="I114215" s="1"/>
      <c r="J114215" s="1"/>
      <c r="K114215" s="1"/>
      <c r="L114215" s="1"/>
      <c r="M114215" s="1"/>
      <c r="N114215" s="1"/>
      <c r="O114215" s="1"/>
      <c r="P114215" s="1"/>
      <c r="Q114215" s="1"/>
      <c r="R114215" s="1"/>
      <c r="S114215" s="1"/>
      <c r="T114215" s="1"/>
      <c r="U114215" s="1"/>
    </row>
    <row r="114216" spans="2:21">
      <c r="B114216" s="26"/>
      <c r="C114216" s="1"/>
      <c r="D114216" s="1"/>
      <c r="E114216" s="1"/>
      <c r="F114216" s="1"/>
      <c r="G114216" s="1"/>
      <c r="H114216" s="1"/>
      <c r="I114216" s="1"/>
      <c r="J114216" s="1"/>
      <c r="K114216" s="1"/>
      <c r="L114216" s="1"/>
      <c r="M114216" s="1"/>
      <c r="N114216" s="1"/>
      <c r="O114216" s="1"/>
      <c r="P114216" s="1"/>
      <c r="Q114216" s="1"/>
      <c r="R114216" s="1"/>
      <c r="S114216" s="1"/>
      <c r="T114216" s="1"/>
      <c r="U114216" s="1"/>
    </row>
    <row r="114217" spans="2:21">
      <c r="B114217" s="26"/>
      <c r="C114217" s="1"/>
      <c r="D114217" s="1"/>
      <c r="E114217" s="1"/>
      <c r="F114217" s="1"/>
      <c r="G114217" s="1"/>
      <c r="H114217" s="1"/>
      <c r="I114217" s="1"/>
      <c r="J114217" s="1"/>
      <c r="K114217" s="1"/>
      <c r="L114217" s="1"/>
      <c r="M114217" s="1"/>
      <c r="N114217" s="1"/>
      <c r="O114217" s="1"/>
      <c r="P114217" s="1"/>
      <c r="Q114217" s="1"/>
      <c r="R114217" s="1"/>
      <c r="S114217" s="1"/>
      <c r="T114217" s="1"/>
      <c r="U114217" s="1"/>
    </row>
    <row r="114218" spans="2:21">
      <c r="B114218" s="26"/>
      <c r="C114218" s="1"/>
      <c r="D114218" s="1"/>
      <c r="E114218" s="1"/>
      <c r="F114218" s="1"/>
      <c r="G114218" s="1"/>
      <c r="H114218" s="1"/>
      <c r="I114218" s="1"/>
      <c r="J114218" s="1"/>
      <c r="K114218" s="1"/>
      <c r="L114218" s="1"/>
      <c r="M114218" s="1"/>
      <c r="N114218" s="1"/>
      <c r="O114218" s="1"/>
      <c r="P114218" s="1"/>
      <c r="Q114218" s="1"/>
      <c r="R114218" s="1"/>
      <c r="S114218" s="1"/>
      <c r="T114218" s="1"/>
      <c r="U114218" s="1"/>
    </row>
    <row r="114219" spans="2:21">
      <c r="B114219" s="26"/>
      <c r="C114219" s="1"/>
      <c r="D114219" s="1"/>
      <c r="E114219" s="1"/>
      <c r="F114219" s="1"/>
      <c r="G114219" s="1"/>
      <c r="H114219" s="1"/>
      <c r="I114219" s="1"/>
      <c r="J114219" s="1"/>
      <c r="K114219" s="1"/>
      <c r="L114219" s="1"/>
      <c r="M114219" s="1"/>
      <c r="N114219" s="1"/>
      <c r="O114219" s="1"/>
      <c r="P114219" s="1"/>
      <c r="Q114219" s="1"/>
      <c r="R114219" s="1"/>
      <c r="S114219" s="1"/>
      <c r="T114219" s="1"/>
      <c r="U114219" s="1"/>
    </row>
    <row r="114220" spans="2:21">
      <c r="B114220" s="26"/>
      <c r="C114220" s="1"/>
      <c r="D114220" s="1"/>
      <c r="E114220" s="1"/>
      <c r="F114220" s="1"/>
      <c r="G114220" s="1"/>
      <c r="H114220" s="1"/>
      <c r="I114220" s="1"/>
      <c r="J114220" s="1"/>
      <c r="K114220" s="1"/>
      <c r="L114220" s="1"/>
      <c r="M114220" s="1"/>
      <c r="N114220" s="1"/>
      <c r="O114220" s="1"/>
      <c r="P114220" s="1"/>
      <c r="Q114220" s="1"/>
      <c r="R114220" s="1"/>
      <c r="S114220" s="1"/>
      <c r="T114220" s="1"/>
      <c r="U114220" s="1"/>
    </row>
    <row r="114221" spans="2:21">
      <c r="B114221" s="26"/>
      <c r="C114221" s="1"/>
      <c r="D114221" s="1"/>
      <c r="E114221" s="1"/>
      <c r="F114221" s="1"/>
      <c r="G114221" s="1"/>
      <c r="H114221" s="1"/>
      <c r="I114221" s="1"/>
      <c r="J114221" s="1"/>
      <c r="K114221" s="1"/>
      <c r="L114221" s="1"/>
      <c r="M114221" s="1"/>
      <c r="N114221" s="1"/>
      <c r="O114221" s="1"/>
      <c r="P114221" s="1"/>
      <c r="Q114221" s="1"/>
      <c r="R114221" s="1"/>
      <c r="S114221" s="1"/>
      <c r="T114221" s="1"/>
      <c r="U114221" s="1"/>
    </row>
    <row r="114222" spans="2:21">
      <c r="B114222" s="26"/>
      <c r="C114222" s="1"/>
      <c r="D114222" s="1"/>
      <c r="E114222" s="1"/>
      <c r="F114222" s="1"/>
      <c r="G114222" s="1"/>
      <c r="H114222" s="1"/>
      <c r="I114222" s="1"/>
      <c r="J114222" s="1"/>
      <c r="K114222" s="1"/>
      <c r="L114222" s="1"/>
      <c r="M114222" s="1"/>
      <c r="N114222" s="1"/>
      <c r="O114222" s="1"/>
      <c r="P114222" s="1"/>
      <c r="Q114222" s="1"/>
      <c r="R114222" s="1"/>
      <c r="S114222" s="1"/>
      <c r="T114222" s="1"/>
      <c r="U114222" s="1"/>
    </row>
    <row r="114223" spans="2:21">
      <c r="B114223" s="26"/>
      <c r="C114223" s="1"/>
      <c r="D114223" s="1"/>
      <c r="E114223" s="1"/>
      <c r="F114223" s="1"/>
      <c r="G114223" s="1"/>
      <c r="H114223" s="1"/>
      <c r="I114223" s="1"/>
      <c r="J114223" s="1"/>
      <c r="K114223" s="1"/>
      <c r="L114223" s="1"/>
      <c r="M114223" s="1"/>
      <c r="N114223" s="1"/>
      <c r="O114223" s="1"/>
      <c r="P114223" s="1"/>
      <c r="Q114223" s="1"/>
      <c r="R114223" s="1"/>
      <c r="S114223" s="1"/>
      <c r="T114223" s="1"/>
      <c r="U114223" s="1"/>
    </row>
    <row r="114224" spans="2:21">
      <c r="B114224" s="26"/>
      <c r="C114224" s="1"/>
      <c r="D114224" s="1"/>
      <c r="E114224" s="1"/>
      <c r="F114224" s="1"/>
      <c r="G114224" s="1"/>
      <c r="H114224" s="1"/>
      <c r="I114224" s="1"/>
      <c r="J114224" s="1"/>
      <c r="K114224" s="1"/>
      <c r="L114224" s="1"/>
      <c r="M114224" s="1"/>
      <c r="N114224" s="1"/>
      <c r="O114224" s="1"/>
      <c r="P114224" s="1"/>
      <c r="Q114224" s="1"/>
      <c r="R114224" s="1"/>
      <c r="S114224" s="1"/>
      <c r="T114224" s="1"/>
      <c r="U114224" s="1"/>
    </row>
    <row r="114225" spans="2:21">
      <c r="B114225" s="26"/>
      <c r="C114225" s="1"/>
      <c r="D114225" s="1"/>
      <c r="E114225" s="1"/>
      <c r="F114225" s="1"/>
      <c r="G114225" s="1"/>
      <c r="H114225" s="1"/>
      <c r="I114225" s="1"/>
      <c r="J114225" s="1"/>
      <c r="K114225" s="1"/>
      <c r="L114225" s="1"/>
      <c r="M114225" s="1"/>
      <c r="N114225" s="1"/>
      <c r="O114225" s="1"/>
      <c r="P114225" s="1"/>
      <c r="Q114225" s="1"/>
      <c r="R114225" s="1"/>
      <c r="S114225" s="1"/>
      <c r="T114225" s="1"/>
      <c r="U114225" s="1"/>
    </row>
    <row r="114226" spans="2:21">
      <c r="B114226" s="26"/>
      <c r="C114226" s="1"/>
      <c r="D114226" s="1"/>
      <c r="E114226" s="1"/>
      <c r="F114226" s="1"/>
      <c r="G114226" s="1"/>
      <c r="H114226" s="1"/>
      <c r="I114226" s="1"/>
      <c r="J114226" s="1"/>
      <c r="K114226" s="1"/>
      <c r="L114226" s="1"/>
      <c r="M114226" s="1"/>
      <c r="N114226" s="1"/>
      <c r="O114226" s="1"/>
      <c r="P114226" s="1"/>
      <c r="Q114226" s="1"/>
      <c r="R114226" s="1"/>
      <c r="S114226" s="1"/>
      <c r="T114226" s="1"/>
      <c r="U114226" s="1"/>
    </row>
    <row r="114227" spans="2:21">
      <c r="B114227" s="26"/>
      <c r="C114227" s="1"/>
      <c r="D114227" s="1"/>
      <c r="E114227" s="1"/>
      <c r="F114227" s="1"/>
      <c r="G114227" s="1"/>
      <c r="H114227" s="1"/>
      <c r="I114227" s="1"/>
      <c r="J114227" s="1"/>
      <c r="K114227" s="1"/>
      <c r="L114227" s="1"/>
      <c r="M114227" s="1"/>
      <c r="N114227" s="1"/>
      <c r="O114227" s="1"/>
      <c r="P114227" s="1"/>
      <c r="Q114227" s="1"/>
      <c r="R114227" s="1"/>
      <c r="S114227" s="1"/>
      <c r="T114227" s="1"/>
      <c r="U114227" s="1"/>
    </row>
    <row r="114228" spans="2:21">
      <c r="B114228" s="26"/>
      <c r="C114228" s="1"/>
      <c r="D114228" s="1"/>
      <c r="E114228" s="1"/>
      <c r="F114228" s="1"/>
      <c r="G114228" s="1"/>
      <c r="H114228" s="1"/>
      <c r="I114228" s="1"/>
      <c r="J114228" s="1"/>
      <c r="K114228" s="1"/>
      <c r="L114228" s="1"/>
      <c r="M114228" s="1"/>
      <c r="N114228" s="1"/>
      <c r="O114228" s="1"/>
      <c r="P114228" s="1"/>
      <c r="Q114228" s="1"/>
      <c r="R114228" s="1"/>
      <c r="S114228" s="1"/>
      <c r="T114228" s="1"/>
      <c r="U114228" s="1"/>
    </row>
    <row r="114229" spans="2:21">
      <c r="B114229" s="26"/>
      <c r="C114229" s="1"/>
      <c r="D114229" s="1"/>
      <c r="E114229" s="1"/>
      <c r="F114229" s="1"/>
      <c r="G114229" s="1"/>
      <c r="H114229" s="1"/>
      <c r="I114229" s="1"/>
      <c r="J114229" s="1"/>
      <c r="K114229" s="1"/>
      <c r="L114229" s="1"/>
      <c r="M114229" s="1"/>
      <c r="N114229" s="1"/>
      <c r="O114229" s="1"/>
      <c r="P114229" s="1"/>
      <c r="Q114229" s="1"/>
      <c r="R114229" s="1"/>
      <c r="S114229" s="1"/>
      <c r="T114229" s="1"/>
      <c r="U114229" s="1"/>
    </row>
    <row r="114230" spans="2:21">
      <c r="B114230" s="26"/>
      <c r="C114230" s="1"/>
      <c r="D114230" s="1"/>
      <c r="E114230" s="1"/>
      <c r="F114230" s="1"/>
      <c r="G114230" s="1"/>
      <c r="H114230" s="1"/>
      <c r="I114230" s="1"/>
      <c r="J114230" s="1"/>
      <c r="K114230" s="1"/>
      <c r="L114230" s="1"/>
      <c r="M114230" s="1"/>
      <c r="N114230" s="1"/>
      <c r="O114230" s="1"/>
      <c r="P114230" s="1"/>
      <c r="Q114230" s="1"/>
      <c r="R114230" s="1"/>
      <c r="S114230" s="1"/>
      <c r="T114230" s="1"/>
      <c r="U114230" s="1"/>
    </row>
    <row r="114231" spans="2:21">
      <c r="B114231" s="26"/>
      <c r="C114231" s="1"/>
      <c r="D114231" s="1"/>
      <c r="E114231" s="1"/>
      <c r="F114231" s="1"/>
      <c r="G114231" s="1"/>
      <c r="H114231" s="1"/>
      <c r="I114231" s="1"/>
      <c r="J114231" s="1"/>
      <c r="K114231" s="1"/>
      <c r="L114231" s="1"/>
      <c r="M114231" s="1"/>
      <c r="N114231" s="1"/>
      <c r="O114231" s="1"/>
      <c r="P114231" s="1"/>
      <c r="Q114231" s="1"/>
      <c r="R114231" s="1"/>
      <c r="S114231" s="1"/>
      <c r="T114231" s="1"/>
      <c r="U114231" s="1"/>
    </row>
    <row r="114232" spans="2:21">
      <c r="B114232" s="26"/>
      <c r="C114232" s="1"/>
      <c r="D114232" s="1"/>
      <c r="E114232" s="1"/>
      <c r="F114232" s="1"/>
      <c r="G114232" s="1"/>
      <c r="H114232" s="1"/>
      <c r="I114232" s="1"/>
      <c r="J114232" s="1"/>
      <c r="K114232" s="1"/>
      <c r="L114232" s="1"/>
      <c r="M114232" s="1"/>
      <c r="N114232" s="1"/>
      <c r="O114232" s="1"/>
      <c r="P114232" s="1"/>
      <c r="Q114232" s="1"/>
      <c r="R114232" s="1"/>
      <c r="S114232" s="1"/>
      <c r="T114232" s="1"/>
      <c r="U114232" s="1"/>
    </row>
    <row r="114233" spans="2:21">
      <c r="B114233" s="26"/>
      <c r="C114233" s="1"/>
      <c r="D114233" s="1"/>
      <c r="E114233" s="1"/>
      <c r="F114233" s="1"/>
      <c r="G114233" s="1"/>
      <c r="H114233" s="1"/>
      <c r="I114233" s="1"/>
      <c r="J114233" s="1"/>
      <c r="K114233" s="1"/>
      <c r="L114233" s="1"/>
      <c r="M114233" s="1"/>
      <c r="N114233" s="1"/>
      <c r="O114233" s="1"/>
      <c r="P114233" s="1"/>
      <c r="Q114233" s="1"/>
      <c r="R114233" s="1"/>
      <c r="S114233" s="1"/>
      <c r="T114233" s="1"/>
      <c r="U114233" s="1"/>
    </row>
    <row r="114234" spans="2:21">
      <c r="B114234" s="26"/>
      <c r="C114234" s="1"/>
      <c r="D114234" s="1"/>
      <c r="E114234" s="1"/>
      <c r="F114234" s="1"/>
      <c r="G114234" s="1"/>
      <c r="H114234" s="1"/>
      <c r="I114234" s="1"/>
      <c r="J114234" s="1"/>
      <c r="K114234" s="1"/>
      <c r="L114234" s="1"/>
      <c r="M114234" s="1"/>
      <c r="N114234" s="1"/>
      <c r="O114234" s="1"/>
      <c r="P114234" s="1"/>
      <c r="Q114234" s="1"/>
      <c r="R114234" s="1"/>
      <c r="S114234" s="1"/>
      <c r="T114234" s="1"/>
      <c r="U114234" s="1"/>
    </row>
    <row r="114235" spans="2:21">
      <c r="B114235" s="26"/>
      <c r="C114235" s="1"/>
      <c r="D114235" s="1"/>
      <c r="E114235" s="1"/>
      <c r="F114235" s="1"/>
      <c r="G114235" s="1"/>
      <c r="H114235" s="1"/>
      <c r="I114235" s="1"/>
      <c r="J114235" s="1"/>
      <c r="K114235" s="1"/>
      <c r="L114235" s="1"/>
      <c r="M114235" s="1"/>
      <c r="N114235" s="1"/>
      <c r="O114235" s="1"/>
      <c r="P114235" s="1"/>
      <c r="Q114235" s="1"/>
      <c r="R114235" s="1"/>
      <c r="S114235" s="1"/>
      <c r="T114235" s="1"/>
      <c r="U114235" s="1"/>
    </row>
    <row r="114236" spans="2:21">
      <c r="B114236" s="26"/>
      <c r="C114236" s="1"/>
      <c r="D114236" s="1"/>
      <c r="E114236" s="1"/>
      <c r="F114236" s="1"/>
      <c r="G114236" s="1"/>
      <c r="H114236" s="1"/>
      <c r="I114236" s="1"/>
      <c r="J114236" s="1"/>
      <c r="K114236" s="1"/>
      <c r="L114236" s="1"/>
      <c r="M114236" s="1"/>
      <c r="N114236" s="1"/>
      <c r="O114236" s="1"/>
      <c r="P114236" s="1"/>
      <c r="Q114236" s="1"/>
      <c r="R114236" s="1"/>
      <c r="S114236" s="1"/>
      <c r="T114236" s="1"/>
      <c r="U114236" s="1"/>
    </row>
    <row r="114237" spans="2:21">
      <c r="B114237" s="26"/>
      <c r="C114237" s="1"/>
      <c r="D114237" s="1"/>
      <c r="E114237" s="1"/>
      <c r="F114237" s="1"/>
      <c r="G114237" s="1"/>
      <c r="H114237" s="1"/>
      <c r="I114237" s="1"/>
      <c r="J114237" s="1"/>
      <c r="K114237" s="1"/>
      <c r="L114237" s="1"/>
      <c r="M114237" s="1"/>
      <c r="N114237" s="1"/>
      <c r="O114237" s="1"/>
      <c r="P114237" s="1"/>
      <c r="Q114237" s="1"/>
      <c r="R114237" s="1"/>
      <c r="S114237" s="1"/>
      <c r="T114237" s="1"/>
      <c r="U114237" s="1"/>
    </row>
    <row r="114238" spans="2:21">
      <c r="B114238" s="26"/>
      <c r="C114238" s="1"/>
      <c r="D114238" s="1"/>
      <c r="E114238" s="1"/>
      <c r="F114238" s="1"/>
      <c r="G114238" s="1"/>
      <c r="H114238" s="1"/>
      <c r="I114238" s="1"/>
      <c r="J114238" s="1"/>
      <c r="K114238" s="1"/>
      <c r="L114238" s="1"/>
      <c r="M114238" s="1"/>
      <c r="N114238" s="1"/>
      <c r="O114238" s="1"/>
      <c r="P114238" s="1"/>
      <c r="Q114238" s="1"/>
      <c r="R114238" s="1"/>
      <c r="S114238" s="1"/>
      <c r="T114238" s="1"/>
      <c r="U114238" s="1"/>
    </row>
    <row r="114239" spans="2:21">
      <c r="B114239" s="26"/>
      <c r="C114239" s="1"/>
      <c r="D114239" s="1"/>
      <c r="E114239" s="1"/>
      <c r="F114239" s="1"/>
      <c r="G114239" s="1"/>
      <c r="H114239" s="1"/>
      <c r="I114239" s="1"/>
      <c r="J114239" s="1"/>
      <c r="K114239" s="1"/>
      <c r="L114239" s="1"/>
      <c r="M114239" s="1"/>
      <c r="N114239" s="1"/>
      <c r="O114239" s="1"/>
      <c r="P114239" s="1"/>
      <c r="Q114239" s="1"/>
      <c r="R114239" s="1"/>
      <c r="S114239" s="1"/>
      <c r="T114239" s="1"/>
      <c r="U114239" s="1"/>
    </row>
    <row r="114240" spans="2:21">
      <c r="B114240" s="26"/>
      <c r="C114240" s="1"/>
      <c r="D114240" s="1"/>
      <c r="E114240" s="1"/>
      <c r="F114240" s="1"/>
      <c r="G114240" s="1"/>
      <c r="H114240" s="1"/>
      <c r="I114240" s="1"/>
      <c r="J114240" s="1"/>
      <c r="K114240" s="1"/>
      <c r="L114240" s="1"/>
      <c r="M114240" s="1"/>
      <c r="N114240" s="1"/>
      <c r="O114240" s="1"/>
      <c r="P114240" s="1"/>
      <c r="Q114240" s="1"/>
      <c r="R114240" s="1"/>
      <c r="S114240" s="1"/>
      <c r="T114240" s="1"/>
      <c r="U114240" s="1"/>
    </row>
    <row r="114241" spans="2:21">
      <c r="B114241" s="26"/>
      <c r="C114241" s="1"/>
      <c r="D114241" s="1"/>
      <c r="E114241" s="1"/>
      <c r="F114241" s="1"/>
      <c r="G114241" s="1"/>
      <c r="H114241" s="1"/>
      <c r="I114241" s="1"/>
      <c r="J114241" s="1"/>
      <c r="K114241" s="1"/>
      <c r="L114241" s="1"/>
      <c r="M114241" s="1"/>
      <c r="N114241" s="1"/>
      <c r="O114241" s="1"/>
      <c r="P114241" s="1"/>
      <c r="Q114241" s="1"/>
      <c r="R114241" s="1"/>
      <c r="S114241" s="1"/>
      <c r="T114241" s="1"/>
      <c r="U114241" s="1"/>
    </row>
    <row r="114242" spans="2:21">
      <c r="B114242" s="26"/>
      <c r="C114242" s="1"/>
      <c r="D114242" s="1"/>
      <c r="E114242" s="1"/>
      <c r="F114242" s="1"/>
      <c r="G114242" s="1"/>
      <c r="H114242" s="1"/>
      <c r="I114242" s="1"/>
      <c r="J114242" s="1"/>
      <c r="K114242" s="1"/>
      <c r="L114242" s="1"/>
      <c r="M114242" s="1"/>
      <c r="N114242" s="1"/>
      <c r="O114242" s="1"/>
      <c r="P114242" s="1"/>
      <c r="Q114242" s="1"/>
      <c r="R114242" s="1"/>
      <c r="S114242" s="1"/>
      <c r="T114242" s="1"/>
      <c r="U114242" s="1"/>
    </row>
    <row r="114243" spans="2:21">
      <c r="B114243" s="26"/>
      <c r="C114243" s="1"/>
      <c r="D114243" s="1"/>
      <c r="E114243" s="1"/>
      <c r="F114243" s="1"/>
      <c r="G114243" s="1"/>
      <c r="H114243" s="1"/>
      <c r="I114243" s="1"/>
      <c r="J114243" s="1"/>
      <c r="K114243" s="1"/>
      <c r="L114243" s="1"/>
      <c r="M114243" s="1"/>
      <c r="N114243" s="1"/>
      <c r="O114243" s="1"/>
      <c r="P114243" s="1"/>
      <c r="Q114243" s="1"/>
      <c r="R114243" s="1"/>
      <c r="S114243" s="1"/>
      <c r="T114243" s="1"/>
      <c r="U114243" s="1"/>
    </row>
    <row r="114244" spans="2:21">
      <c r="B114244" s="26"/>
      <c r="C114244" s="1"/>
      <c r="D114244" s="1"/>
      <c r="E114244" s="1"/>
      <c r="F114244" s="1"/>
      <c r="G114244" s="1"/>
      <c r="H114244" s="1"/>
      <c r="I114244" s="1"/>
      <c r="J114244" s="1"/>
      <c r="K114244" s="1"/>
      <c r="L114244" s="1"/>
      <c r="M114244" s="1"/>
      <c r="N114244" s="1"/>
      <c r="O114244" s="1"/>
      <c r="P114244" s="1"/>
      <c r="Q114244" s="1"/>
      <c r="R114244" s="1"/>
      <c r="S114244" s="1"/>
      <c r="T114244" s="1"/>
      <c r="U114244" s="1"/>
    </row>
    <row r="114245" spans="2:21">
      <c r="B114245" s="26"/>
      <c r="C114245" s="1"/>
      <c r="D114245" s="1"/>
      <c r="E114245" s="1"/>
      <c r="F114245" s="1"/>
      <c r="G114245" s="1"/>
      <c r="H114245" s="1"/>
      <c r="I114245" s="1"/>
      <c r="J114245" s="1"/>
      <c r="K114245" s="1"/>
      <c r="L114245" s="1"/>
      <c r="M114245" s="1"/>
      <c r="N114245" s="1"/>
      <c r="O114245" s="1"/>
      <c r="P114245" s="1"/>
      <c r="Q114245" s="1"/>
      <c r="R114245" s="1"/>
      <c r="S114245" s="1"/>
      <c r="T114245" s="1"/>
      <c r="U114245" s="1"/>
    </row>
    <row r="114246" spans="2:21">
      <c r="B114246" s="26"/>
      <c r="C114246" s="1"/>
      <c r="D114246" s="1"/>
      <c r="E114246" s="1"/>
      <c r="F114246" s="1"/>
      <c r="G114246" s="1"/>
      <c r="H114246" s="1"/>
      <c r="I114246" s="1"/>
      <c r="J114246" s="1"/>
      <c r="K114246" s="1"/>
      <c r="L114246" s="1"/>
      <c r="M114246" s="1"/>
      <c r="N114246" s="1"/>
      <c r="O114246" s="1"/>
      <c r="P114246" s="1"/>
      <c r="Q114246" s="1"/>
      <c r="R114246" s="1"/>
      <c r="S114246" s="1"/>
      <c r="T114246" s="1"/>
      <c r="U114246" s="1"/>
    </row>
    <row r="114247" spans="2:21">
      <c r="B114247" s="26"/>
      <c r="C114247" s="1"/>
      <c r="D114247" s="1"/>
      <c r="E114247" s="1"/>
      <c r="F114247" s="1"/>
      <c r="G114247" s="1"/>
      <c r="H114247" s="1"/>
      <c r="I114247" s="1"/>
      <c r="J114247" s="1"/>
      <c r="K114247" s="1"/>
      <c r="L114247" s="1"/>
      <c r="M114247" s="1"/>
      <c r="N114247" s="1"/>
      <c r="O114247" s="1"/>
      <c r="P114247" s="1"/>
      <c r="Q114247" s="1"/>
      <c r="R114247" s="1"/>
      <c r="S114247" s="1"/>
      <c r="T114247" s="1"/>
      <c r="U114247" s="1"/>
    </row>
    <row r="114248" spans="2:21">
      <c r="B114248" s="26"/>
      <c r="C114248" s="1"/>
      <c r="D114248" s="1"/>
      <c r="E114248" s="1"/>
      <c r="F114248" s="1"/>
      <c r="G114248" s="1"/>
      <c r="H114248" s="1"/>
      <c r="I114248" s="1"/>
      <c r="J114248" s="1"/>
      <c r="K114248" s="1"/>
      <c r="L114248" s="1"/>
      <c r="M114248" s="1"/>
      <c r="N114248" s="1"/>
      <c r="O114248" s="1"/>
      <c r="P114248" s="1"/>
      <c r="Q114248" s="1"/>
      <c r="R114248" s="1"/>
      <c r="S114248" s="1"/>
      <c r="T114248" s="1"/>
      <c r="U114248" s="1"/>
    </row>
    <row r="114249" spans="2:21">
      <c r="B114249" s="26"/>
      <c r="C114249" s="1"/>
      <c r="D114249" s="1"/>
      <c r="E114249" s="1"/>
      <c r="F114249" s="1"/>
      <c r="G114249" s="1"/>
      <c r="H114249" s="1"/>
      <c r="I114249" s="1"/>
      <c r="J114249" s="1"/>
      <c r="K114249" s="1"/>
      <c r="L114249" s="1"/>
      <c r="M114249" s="1"/>
      <c r="N114249" s="1"/>
      <c r="O114249" s="1"/>
      <c r="P114249" s="1"/>
      <c r="Q114249" s="1"/>
      <c r="R114249" s="1"/>
      <c r="S114249" s="1"/>
      <c r="T114249" s="1"/>
      <c r="U114249" s="1"/>
    </row>
    <row r="114250" spans="2:21">
      <c r="B114250" s="26"/>
      <c r="C114250" s="1"/>
      <c r="D114250" s="1"/>
      <c r="E114250" s="1"/>
      <c r="F114250" s="1"/>
      <c r="G114250" s="1"/>
      <c r="H114250" s="1"/>
      <c r="I114250" s="1"/>
      <c r="J114250" s="1"/>
      <c r="K114250" s="1"/>
      <c r="L114250" s="1"/>
      <c r="M114250" s="1"/>
      <c r="N114250" s="1"/>
      <c r="O114250" s="1"/>
      <c r="P114250" s="1"/>
      <c r="Q114250" s="1"/>
      <c r="R114250" s="1"/>
      <c r="S114250" s="1"/>
      <c r="T114250" s="1"/>
      <c r="U114250" s="1"/>
    </row>
    <row r="114251" spans="2:21">
      <c r="B114251" s="26"/>
      <c r="C114251" s="1"/>
      <c r="D114251" s="1"/>
      <c r="E114251" s="1"/>
      <c r="F114251" s="1"/>
      <c r="G114251" s="1"/>
      <c r="H114251" s="1"/>
      <c r="I114251" s="1"/>
      <c r="J114251" s="1"/>
      <c r="K114251" s="1"/>
      <c r="L114251" s="1"/>
      <c r="M114251" s="1"/>
      <c r="N114251" s="1"/>
      <c r="O114251" s="1"/>
      <c r="P114251" s="1"/>
      <c r="Q114251" s="1"/>
      <c r="R114251" s="1"/>
      <c r="S114251" s="1"/>
      <c r="T114251" s="1"/>
      <c r="U114251" s="1"/>
    </row>
    <row r="114252" spans="2:21">
      <c r="B114252" s="26"/>
      <c r="C114252" s="1"/>
      <c r="D114252" s="1"/>
      <c r="E114252" s="1"/>
      <c r="F114252" s="1"/>
      <c r="G114252" s="1"/>
      <c r="H114252" s="1"/>
      <c r="I114252" s="1"/>
      <c r="J114252" s="1"/>
      <c r="K114252" s="1"/>
      <c r="L114252" s="1"/>
      <c r="M114252" s="1"/>
      <c r="N114252" s="1"/>
      <c r="O114252" s="1"/>
      <c r="P114252" s="1"/>
      <c r="Q114252" s="1"/>
      <c r="R114252" s="1"/>
      <c r="S114252" s="1"/>
      <c r="T114252" s="1"/>
      <c r="U114252" s="1"/>
    </row>
    <row r="114253" spans="2:21">
      <c r="B114253" s="26"/>
      <c r="C114253" s="1"/>
      <c r="D114253" s="1"/>
      <c r="E114253" s="1"/>
      <c r="F114253" s="1"/>
      <c r="G114253" s="1"/>
      <c r="H114253" s="1"/>
      <c r="I114253" s="1"/>
      <c r="J114253" s="1"/>
      <c r="K114253" s="1"/>
      <c r="L114253" s="1"/>
      <c r="M114253" s="1"/>
      <c r="N114253" s="1"/>
      <c r="O114253" s="1"/>
      <c r="P114253" s="1"/>
      <c r="Q114253" s="1"/>
      <c r="R114253" s="1"/>
      <c r="S114253" s="1"/>
      <c r="T114253" s="1"/>
      <c r="U114253" s="1"/>
    </row>
    <row r="114254" spans="2:21">
      <c r="B114254" s="26"/>
      <c r="C114254" s="1"/>
      <c r="D114254" s="1"/>
      <c r="E114254" s="1"/>
      <c r="F114254" s="1"/>
      <c r="G114254" s="1"/>
      <c r="H114254" s="1"/>
      <c r="I114254" s="1"/>
      <c r="J114254" s="1"/>
      <c r="K114254" s="1"/>
      <c r="L114254" s="1"/>
      <c r="M114254" s="1"/>
      <c r="N114254" s="1"/>
      <c r="O114254" s="1"/>
      <c r="P114254" s="1"/>
      <c r="Q114254" s="1"/>
      <c r="R114254" s="1"/>
      <c r="S114254" s="1"/>
      <c r="T114254" s="1"/>
      <c r="U114254" s="1"/>
    </row>
    <row r="114255" spans="2:21">
      <c r="B114255" s="26"/>
      <c r="C114255" s="1"/>
      <c r="D114255" s="1"/>
      <c r="E114255" s="1"/>
      <c r="F114255" s="1"/>
      <c r="G114255" s="1"/>
      <c r="H114255" s="1"/>
      <c r="I114255" s="1"/>
      <c r="J114255" s="1"/>
      <c r="K114255" s="1"/>
      <c r="L114255" s="1"/>
      <c r="M114255" s="1"/>
      <c r="N114255" s="1"/>
      <c r="O114255" s="1"/>
      <c r="P114255" s="1"/>
      <c r="Q114255" s="1"/>
      <c r="R114255" s="1"/>
      <c r="S114255" s="1"/>
      <c r="T114255" s="1"/>
      <c r="U114255" s="1"/>
    </row>
    <row r="114256" spans="2:21">
      <c r="B114256" s="26"/>
      <c r="C114256" s="1"/>
      <c r="D114256" s="1"/>
      <c r="E114256" s="1"/>
      <c r="F114256" s="1"/>
      <c r="G114256" s="1"/>
      <c r="H114256" s="1"/>
      <c r="I114256" s="1"/>
      <c r="J114256" s="1"/>
      <c r="K114256" s="1"/>
      <c r="L114256" s="1"/>
      <c r="M114256" s="1"/>
      <c r="N114256" s="1"/>
      <c r="O114256" s="1"/>
      <c r="P114256" s="1"/>
      <c r="Q114256" s="1"/>
      <c r="R114256" s="1"/>
      <c r="S114256" s="1"/>
      <c r="T114256" s="1"/>
      <c r="U114256" s="1"/>
    </row>
    <row r="114257" spans="2:21">
      <c r="B114257" s="26"/>
      <c r="C114257" s="1"/>
      <c r="D114257" s="1"/>
      <c r="E114257" s="1"/>
      <c r="F114257" s="1"/>
      <c r="G114257" s="1"/>
      <c r="H114257" s="1"/>
      <c r="I114257" s="1"/>
      <c r="J114257" s="1"/>
      <c r="K114257" s="1"/>
      <c r="L114257" s="1"/>
      <c r="M114257" s="1"/>
      <c r="N114257" s="1"/>
      <c r="O114257" s="1"/>
      <c r="P114257" s="1"/>
      <c r="Q114257" s="1"/>
      <c r="R114257" s="1"/>
      <c r="S114257" s="1"/>
      <c r="T114257" s="1"/>
      <c r="U114257" s="1"/>
    </row>
    <row r="114258" spans="2:21">
      <c r="B114258" s="26"/>
      <c r="C114258" s="1"/>
      <c r="D114258" s="1"/>
      <c r="E114258" s="1"/>
      <c r="F114258" s="1"/>
      <c r="G114258" s="1"/>
      <c r="H114258" s="1"/>
      <c r="I114258" s="1"/>
      <c r="J114258" s="1"/>
      <c r="K114258" s="1"/>
      <c r="L114258" s="1"/>
      <c r="M114258" s="1"/>
      <c r="N114258" s="1"/>
      <c r="O114258" s="1"/>
      <c r="P114258" s="1"/>
      <c r="Q114258" s="1"/>
      <c r="R114258" s="1"/>
      <c r="S114258" s="1"/>
      <c r="T114258" s="1"/>
      <c r="U114258" s="1"/>
    </row>
    <row r="114259" spans="2:21">
      <c r="B114259" s="26"/>
      <c r="C114259" s="1"/>
      <c r="D114259" s="1"/>
      <c r="E114259" s="1"/>
      <c r="F114259" s="1"/>
      <c r="G114259" s="1"/>
      <c r="H114259" s="1"/>
      <c r="I114259" s="1"/>
      <c r="J114259" s="1"/>
      <c r="K114259" s="1"/>
      <c r="L114259" s="1"/>
      <c r="M114259" s="1"/>
      <c r="N114259" s="1"/>
      <c r="O114259" s="1"/>
      <c r="P114259" s="1"/>
      <c r="Q114259" s="1"/>
      <c r="R114259" s="1"/>
      <c r="S114259" s="1"/>
      <c r="T114259" s="1"/>
      <c r="U114259" s="1"/>
    </row>
    <row r="114260" spans="2:21">
      <c r="B114260" s="26"/>
      <c r="C114260" s="1"/>
      <c r="D114260" s="1"/>
      <c r="E114260" s="1"/>
      <c r="F114260" s="1"/>
      <c r="G114260" s="1"/>
      <c r="H114260" s="1"/>
      <c r="I114260" s="1"/>
      <c r="J114260" s="1"/>
      <c r="K114260" s="1"/>
      <c r="L114260" s="1"/>
      <c r="M114260" s="1"/>
      <c r="N114260" s="1"/>
      <c r="O114260" s="1"/>
      <c r="P114260" s="1"/>
      <c r="Q114260" s="1"/>
      <c r="R114260" s="1"/>
      <c r="S114260" s="1"/>
      <c r="T114260" s="1"/>
      <c r="U114260" s="1"/>
    </row>
    <row r="114261" spans="2:21">
      <c r="B114261" s="26"/>
      <c r="C114261" s="1"/>
      <c r="D114261" s="1"/>
      <c r="E114261" s="1"/>
      <c r="F114261" s="1"/>
      <c r="G114261" s="1"/>
      <c r="H114261" s="1"/>
      <c r="I114261" s="1"/>
      <c r="J114261" s="1"/>
      <c r="K114261" s="1"/>
      <c r="L114261" s="1"/>
      <c r="M114261" s="1"/>
      <c r="N114261" s="1"/>
      <c r="O114261" s="1"/>
      <c r="P114261" s="1"/>
      <c r="Q114261" s="1"/>
      <c r="R114261" s="1"/>
      <c r="S114261" s="1"/>
      <c r="T114261" s="1"/>
      <c r="U114261" s="1"/>
    </row>
    <row r="114262" spans="2:21">
      <c r="B114262" s="26"/>
      <c r="C114262" s="1"/>
      <c r="D114262" s="1"/>
      <c r="E114262" s="1"/>
      <c r="F114262" s="1"/>
      <c r="G114262" s="1"/>
      <c r="H114262" s="1"/>
      <c r="I114262" s="1"/>
      <c r="J114262" s="1"/>
      <c r="K114262" s="1"/>
      <c r="L114262" s="1"/>
      <c r="M114262" s="1"/>
      <c r="N114262" s="1"/>
      <c r="O114262" s="1"/>
      <c r="P114262" s="1"/>
      <c r="Q114262" s="1"/>
      <c r="R114262" s="1"/>
      <c r="S114262" s="1"/>
      <c r="T114262" s="1"/>
      <c r="U114262" s="1"/>
    </row>
    <row r="114263" spans="2:21">
      <c r="B114263" s="26"/>
      <c r="C114263" s="1"/>
      <c r="D114263" s="1"/>
      <c r="E114263" s="1"/>
      <c r="F114263" s="1"/>
      <c r="G114263" s="1"/>
      <c r="H114263" s="1"/>
      <c r="I114263" s="1"/>
      <c r="J114263" s="1"/>
      <c r="K114263" s="1"/>
      <c r="L114263" s="1"/>
      <c r="M114263" s="1"/>
      <c r="N114263" s="1"/>
      <c r="O114263" s="1"/>
      <c r="P114263" s="1"/>
      <c r="Q114263" s="1"/>
      <c r="R114263" s="1"/>
      <c r="S114263" s="1"/>
      <c r="T114263" s="1"/>
      <c r="U114263" s="1"/>
    </row>
    <row r="114264" spans="2:21">
      <c r="B114264" s="26"/>
      <c r="C114264" s="1"/>
      <c r="D114264" s="1"/>
      <c r="E114264" s="1"/>
      <c r="F114264" s="1"/>
      <c r="G114264" s="1"/>
      <c r="H114264" s="1"/>
      <c r="I114264" s="1"/>
      <c r="J114264" s="1"/>
      <c r="K114264" s="1"/>
      <c r="L114264" s="1"/>
      <c r="M114264" s="1"/>
      <c r="N114264" s="1"/>
      <c r="O114264" s="1"/>
      <c r="P114264" s="1"/>
      <c r="Q114264" s="1"/>
      <c r="R114264" s="1"/>
      <c r="S114264" s="1"/>
      <c r="T114264" s="1"/>
      <c r="U114264" s="1"/>
    </row>
    <row r="114265" spans="2:21">
      <c r="B114265" s="26"/>
      <c r="C114265" s="1"/>
      <c r="D114265" s="1"/>
      <c r="E114265" s="1"/>
      <c r="F114265" s="1"/>
      <c r="G114265" s="1"/>
      <c r="H114265" s="1"/>
      <c r="I114265" s="1"/>
      <c r="J114265" s="1"/>
      <c r="K114265" s="1"/>
      <c r="L114265" s="1"/>
      <c r="M114265" s="1"/>
      <c r="N114265" s="1"/>
      <c r="O114265" s="1"/>
      <c r="P114265" s="1"/>
      <c r="Q114265" s="1"/>
      <c r="R114265" s="1"/>
      <c r="S114265" s="1"/>
      <c r="T114265" s="1"/>
      <c r="U114265" s="1"/>
    </row>
    <row r="114266" spans="2:21">
      <c r="B114266" s="26"/>
      <c r="C114266" s="1"/>
      <c r="D114266" s="1"/>
      <c r="E114266" s="1"/>
      <c r="F114266" s="1"/>
      <c r="G114266" s="1"/>
      <c r="H114266" s="1"/>
      <c r="I114266" s="1"/>
      <c r="J114266" s="1"/>
      <c r="K114266" s="1"/>
      <c r="L114266" s="1"/>
      <c r="M114266" s="1"/>
      <c r="N114266" s="1"/>
      <c r="O114266" s="1"/>
      <c r="P114266" s="1"/>
      <c r="Q114266" s="1"/>
      <c r="R114266" s="1"/>
      <c r="S114266" s="1"/>
      <c r="T114266" s="1"/>
      <c r="U114266" s="1"/>
    </row>
    <row r="114267" spans="2:21">
      <c r="B114267" s="26"/>
      <c r="C114267" s="1"/>
      <c r="D114267" s="1"/>
      <c r="E114267" s="1"/>
      <c r="F114267" s="1"/>
      <c r="G114267" s="1"/>
      <c r="H114267" s="1"/>
      <c r="I114267" s="1"/>
      <c r="J114267" s="1"/>
      <c r="K114267" s="1"/>
      <c r="L114267" s="1"/>
      <c r="M114267" s="1"/>
      <c r="N114267" s="1"/>
      <c r="O114267" s="1"/>
      <c r="P114267" s="1"/>
      <c r="Q114267" s="1"/>
      <c r="R114267" s="1"/>
      <c r="S114267" s="1"/>
      <c r="T114267" s="1"/>
      <c r="U114267" s="1"/>
    </row>
    <row r="114268" spans="2:21">
      <c r="B114268" s="26"/>
      <c r="C114268" s="1"/>
      <c r="D114268" s="1"/>
      <c r="E114268" s="1"/>
      <c r="F114268" s="1"/>
      <c r="G114268" s="1"/>
      <c r="H114268" s="1"/>
      <c r="I114268" s="1"/>
      <c r="J114268" s="1"/>
      <c r="K114268" s="1"/>
      <c r="L114268" s="1"/>
      <c r="M114268" s="1"/>
      <c r="N114268" s="1"/>
      <c r="O114268" s="1"/>
      <c r="P114268" s="1"/>
      <c r="Q114268" s="1"/>
      <c r="R114268" s="1"/>
      <c r="S114268" s="1"/>
      <c r="T114268" s="1"/>
      <c r="U114268" s="1"/>
    </row>
    <row r="114269" spans="2:21">
      <c r="B114269" s="26"/>
      <c r="C114269" s="1"/>
      <c r="D114269" s="1"/>
      <c r="E114269" s="1"/>
      <c r="F114269" s="1"/>
      <c r="G114269" s="1"/>
      <c r="H114269" s="1"/>
      <c r="I114269" s="1"/>
      <c r="J114269" s="1"/>
      <c r="K114269" s="1"/>
      <c r="L114269" s="1"/>
      <c r="M114269" s="1"/>
      <c r="N114269" s="1"/>
      <c r="O114269" s="1"/>
      <c r="P114269" s="1"/>
      <c r="Q114269" s="1"/>
      <c r="R114269" s="1"/>
      <c r="S114269" s="1"/>
      <c r="T114269" s="1"/>
      <c r="U114269" s="1"/>
    </row>
    <row r="114270" spans="2:21">
      <c r="B114270" s="26"/>
      <c r="C114270" s="1"/>
      <c r="D114270" s="1"/>
      <c r="E114270" s="1"/>
      <c r="F114270" s="1"/>
      <c r="G114270" s="1"/>
      <c r="H114270" s="1"/>
      <c r="I114270" s="1"/>
      <c r="J114270" s="1"/>
      <c r="K114270" s="1"/>
      <c r="L114270" s="1"/>
      <c r="M114270" s="1"/>
      <c r="N114270" s="1"/>
      <c r="O114270" s="1"/>
      <c r="P114270" s="1"/>
      <c r="Q114270" s="1"/>
      <c r="R114270" s="1"/>
      <c r="S114270" s="1"/>
      <c r="T114270" s="1"/>
      <c r="U114270" s="1"/>
    </row>
    <row r="114271" spans="2:21">
      <c r="B114271" s="26"/>
      <c r="C114271" s="1"/>
      <c r="D114271" s="1"/>
      <c r="E114271" s="1"/>
      <c r="F114271" s="1"/>
      <c r="G114271" s="1"/>
      <c r="H114271" s="1"/>
      <c r="I114271" s="1"/>
      <c r="J114271" s="1"/>
      <c r="K114271" s="1"/>
      <c r="L114271" s="1"/>
      <c r="M114271" s="1"/>
      <c r="N114271" s="1"/>
      <c r="O114271" s="1"/>
      <c r="P114271" s="1"/>
      <c r="Q114271" s="1"/>
      <c r="R114271" s="1"/>
      <c r="S114271" s="1"/>
      <c r="T114271" s="1"/>
      <c r="U114271" s="1"/>
    </row>
    <row r="114272" spans="2:21">
      <c r="B114272" s="26"/>
      <c r="C114272" s="1"/>
      <c r="D114272" s="1"/>
      <c r="E114272" s="1"/>
      <c r="F114272" s="1"/>
      <c r="G114272" s="1"/>
      <c r="H114272" s="1"/>
      <c r="I114272" s="1"/>
      <c r="J114272" s="1"/>
      <c r="K114272" s="1"/>
      <c r="L114272" s="1"/>
      <c r="M114272" s="1"/>
      <c r="N114272" s="1"/>
      <c r="O114272" s="1"/>
      <c r="P114272" s="1"/>
      <c r="Q114272" s="1"/>
      <c r="R114272" s="1"/>
      <c r="S114272" s="1"/>
      <c r="T114272" s="1"/>
      <c r="U114272" s="1"/>
    </row>
    <row r="114273" spans="2:21">
      <c r="B114273" s="26"/>
      <c r="C114273" s="1"/>
      <c r="D114273" s="1"/>
      <c r="E114273" s="1"/>
      <c r="F114273" s="1"/>
      <c r="G114273" s="1"/>
      <c r="H114273" s="1"/>
      <c r="I114273" s="1"/>
      <c r="J114273" s="1"/>
      <c r="K114273" s="1"/>
      <c r="L114273" s="1"/>
      <c r="M114273" s="1"/>
      <c r="N114273" s="1"/>
      <c r="O114273" s="1"/>
      <c r="P114273" s="1"/>
      <c r="Q114273" s="1"/>
      <c r="R114273" s="1"/>
      <c r="S114273" s="1"/>
      <c r="T114273" s="1"/>
      <c r="U114273" s="1"/>
    </row>
    <row r="114274" spans="2:21">
      <c r="B114274" s="26"/>
      <c r="C114274" s="1"/>
      <c r="D114274" s="1"/>
      <c r="E114274" s="1"/>
      <c r="F114274" s="1"/>
      <c r="G114274" s="1"/>
      <c r="H114274" s="1"/>
      <c r="I114274" s="1"/>
      <c r="J114274" s="1"/>
      <c r="K114274" s="1"/>
      <c r="L114274" s="1"/>
      <c r="M114274" s="1"/>
      <c r="N114274" s="1"/>
      <c r="O114274" s="1"/>
      <c r="P114274" s="1"/>
      <c r="Q114274" s="1"/>
      <c r="R114274" s="1"/>
      <c r="S114274" s="1"/>
      <c r="T114274" s="1"/>
      <c r="U114274" s="1"/>
    </row>
    <row r="114275" spans="2:21">
      <c r="B114275" s="26"/>
      <c r="C114275" s="1"/>
      <c r="D114275" s="1"/>
      <c r="E114275" s="1"/>
      <c r="F114275" s="1"/>
      <c r="G114275" s="1"/>
      <c r="H114275" s="1"/>
      <c r="I114275" s="1"/>
      <c r="J114275" s="1"/>
      <c r="K114275" s="1"/>
      <c r="L114275" s="1"/>
      <c r="M114275" s="1"/>
      <c r="N114275" s="1"/>
      <c r="O114275" s="1"/>
      <c r="P114275" s="1"/>
      <c r="Q114275" s="1"/>
      <c r="R114275" s="1"/>
      <c r="S114275" s="1"/>
      <c r="T114275" s="1"/>
      <c r="U114275" s="1"/>
    </row>
    <row r="114276" spans="2:21">
      <c r="B114276" s="26"/>
      <c r="C114276" s="1"/>
      <c r="D114276" s="1"/>
      <c r="E114276" s="1"/>
      <c r="F114276" s="1"/>
      <c r="G114276" s="1"/>
      <c r="H114276" s="1"/>
      <c r="I114276" s="1"/>
      <c r="J114276" s="1"/>
      <c r="K114276" s="1"/>
      <c r="L114276" s="1"/>
      <c r="M114276" s="1"/>
      <c r="N114276" s="1"/>
      <c r="O114276" s="1"/>
      <c r="P114276" s="1"/>
      <c r="Q114276" s="1"/>
      <c r="R114276" s="1"/>
      <c r="S114276" s="1"/>
      <c r="T114276" s="1"/>
      <c r="U114276" s="1"/>
    </row>
    <row r="114277" spans="2:21">
      <c r="B114277" s="26"/>
      <c r="C114277" s="1"/>
      <c r="D114277" s="1"/>
      <c r="E114277" s="1"/>
      <c r="F114277" s="1"/>
      <c r="G114277" s="1"/>
      <c r="H114277" s="1"/>
      <c r="I114277" s="1"/>
      <c r="J114277" s="1"/>
      <c r="K114277" s="1"/>
      <c r="L114277" s="1"/>
      <c r="M114277" s="1"/>
      <c r="N114277" s="1"/>
      <c r="O114277" s="1"/>
      <c r="P114277" s="1"/>
      <c r="Q114277" s="1"/>
      <c r="R114277" s="1"/>
      <c r="S114277" s="1"/>
      <c r="T114277" s="1"/>
      <c r="U114277" s="1"/>
    </row>
    <row r="114278" spans="2:21">
      <c r="B114278" s="26"/>
      <c r="C114278" s="1"/>
      <c r="D114278" s="1"/>
      <c r="E114278" s="1"/>
      <c r="F114278" s="1"/>
      <c r="G114278" s="1"/>
      <c r="H114278" s="1"/>
      <c r="I114278" s="1"/>
      <c r="J114278" s="1"/>
      <c r="K114278" s="1"/>
      <c r="L114278" s="1"/>
      <c r="M114278" s="1"/>
      <c r="N114278" s="1"/>
      <c r="O114278" s="1"/>
      <c r="P114278" s="1"/>
      <c r="Q114278" s="1"/>
      <c r="R114278" s="1"/>
      <c r="S114278" s="1"/>
      <c r="T114278" s="1"/>
      <c r="U114278" s="1"/>
    </row>
    <row r="114279" spans="2:21">
      <c r="B114279" s="26"/>
      <c r="C114279" s="1"/>
      <c r="D114279" s="1"/>
      <c r="E114279" s="1"/>
      <c r="F114279" s="1"/>
      <c r="G114279" s="1"/>
      <c r="H114279" s="1"/>
      <c r="I114279" s="1"/>
      <c r="J114279" s="1"/>
      <c r="K114279" s="1"/>
      <c r="L114279" s="1"/>
      <c r="M114279" s="1"/>
      <c r="N114279" s="1"/>
      <c r="O114279" s="1"/>
      <c r="P114279" s="1"/>
      <c r="Q114279" s="1"/>
      <c r="R114279" s="1"/>
      <c r="S114279" s="1"/>
      <c r="T114279" s="1"/>
      <c r="U114279" s="1"/>
    </row>
    <row r="114280" spans="2:21">
      <c r="B114280" s="26"/>
      <c r="C114280" s="1"/>
      <c r="D114280" s="1"/>
      <c r="E114280" s="1"/>
      <c r="F114280" s="1"/>
      <c r="G114280" s="1"/>
      <c r="H114280" s="1"/>
      <c r="I114280" s="1"/>
      <c r="J114280" s="1"/>
      <c r="K114280" s="1"/>
      <c r="L114280" s="1"/>
      <c r="M114280" s="1"/>
      <c r="N114280" s="1"/>
      <c r="O114280" s="1"/>
      <c r="P114280" s="1"/>
      <c r="Q114280" s="1"/>
      <c r="R114280" s="1"/>
      <c r="S114280" s="1"/>
      <c r="T114280" s="1"/>
      <c r="U114280" s="1"/>
    </row>
    <row r="114281" spans="2:21">
      <c r="B114281" s="26"/>
      <c r="C114281" s="1"/>
      <c r="D114281" s="1"/>
      <c r="E114281" s="1"/>
      <c r="F114281" s="1"/>
      <c r="G114281" s="1"/>
      <c r="H114281" s="1"/>
      <c r="I114281" s="1"/>
      <c r="J114281" s="1"/>
      <c r="K114281" s="1"/>
      <c r="L114281" s="1"/>
      <c r="M114281" s="1"/>
      <c r="N114281" s="1"/>
      <c r="O114281" s="1"/>
      <c r="P114281" s="1"/>
      <c r="Q114281" s="1"/>
      <c r="R114281" s="1"/>
      <c r="S114281" s="1"/>
      <c r="T114281" s="1"/>
      <c r="U114281" s="1"/>
    </row>
    <row r="114282" spans="2:21">
      <c r="B114282" s="26"/>
      <c r="C114282" s="1"/>
      <c r="D114282" s="1"/>
      <c r="E114282" s="1"/>
      <c r="F114282" s="1"/>
      <c r="G114282" s="1"/>
      <c r="H114282" s="1"/>
      <c r="I114282" s="1"/>
      <c r="J114282" s="1"/>
      <c r="K114282" s="1"/>
      <c r="L114282" s="1"/>
      <c r="M114282" s="1"/>
      <c r="N114282" s="1"/>
      <c r="O114282" s="1"/>
      <c r="P114282" s="1"/>
      <c r="Q114282" s="1"/>
      <c r="R114282" s="1"/>
      <c r="S114282" s="1"/>
      <c r="T114282" s="1"/>
      <c r="U114282" s="1"/>
    </row>
    <row r="114283" spans="2:21">
      <c r="B114283" s="26"/>
      <c r="C114283" s="1"/>
      <c r="D114283" s="1"/>
      <c r="E114283" s="1"/>
      <c r="F114283" s="1"/>
      <c r="G114283" s="1"/>
      <c r="H114283" s="1"/>
      <c r="I114283" s="1"/>
      <c r="J114283" s="1"/>
      <c r="K114283" s="1"/>
      <c r="L114283" s="1"/>
      <c r="M114283" s="1"/>
      <c r="N114283" s="1"/>
      <c r="O114283" s="1"/>
      <c r="P114283" s="1"/>
      <c r="Q114283" s="1"/>
      <c r="R114283" s="1"/>
      <c r="S114283" s="1"/>
      <c r="T114283" s="1"/>
      <c r="U114283" s="1"/>
    </row>
    <row r="114284" spans="2:21">
      <c r="B114284" s="26"/>
      <c r="C114284" s="1"/>
      <c r="D114284" s="1"/>
      <c r="E114284" s="1"/>
      <c r="F114284" s="1"/>
      <c r="G114284" s="1"/>
      <c r="H114284" s="1"/>
      <c r="I114284" s="1"/>
      <c r="J114284" s="1"/>
      <c r="K114284" s="1"/>
      <c r="L114284" s="1"/>
      <c r="M114284" s="1"/>
      <c r="N114284" s="1"/>
      <c r="O114284" s="1"/>
      <c r="P114284" s="1"/>
      <c r="Q114284" s="1"/>
      <c r="R114284" s="1"/>
      <c r="S114284" s="1"/>
      <c r="T114284" s="1"/>
      <c r="U114284" s="1"/>
    </row>
  </sheetData>
  <mergeCells count="8">
    <mergeCell ref="A2:T2"/>
    <mergeCell ref="A3:B4"/>
    <mergeCell ref="C3:C4"/>
    <mergeCell ref="D3:D4"/>
    <mergeCell ref="E3:E4"/>
    <mergeCell ref="F3:F4"/>
    <mergeCell ref="G3:O3"/>
    <mergeCell ref="P3:T3"/>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No.04 April 2025&amp;R&amp;"Optima Italic,Italic"&amp;K000000Indonesia Banking Statistics - Vol. 23 No.04 April 2025</oddHeader>
  </headerFooter>
  <rowBreaks count="2" manualBreakCount="2">
    <brk id="1" max="18" man="1"/>
    <brk id="59" max="16383" man="1"/>
  </rowBreaks>
  <customProperties>
    <customPr name="EpmWorksheetKeyString_GUID" r:id="rId2"/>
  </customPropertie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6">
    <tabColor rgb="FF002060"/>
  </sheetPr>
  <dimension ref="A1:V42836"/>
  <sheetViews>
    <sheetView showGridLines="0" view="pageBreakPreview" zoomScale="85" zoomScaleNormal="100" zoomScaleSheetLayoutView="85" workbookViewId="0">
      <selection activeCell="O229" sqref="O229"/>
    </sheetView>
  </sheetViews>
  <sheetFormatPr defaultColWidth="8.88671875" defaultRowHeight="12"/>
  <cols>
    <col min="1" max="1" width="2.109375" style="1" customWidth="1"/>
    <col min="2" max="2" width="58.88671875" style="1" customWidth="1"/>
    <col min="3" max="3" width="7" style="2" hidden="1" customWidth="1"/>
    <col min="4" max="6" width="7" style="2" customWidth="1"/>
    <col min="7" max="19" width="8.21875" style="2" customWidth="1"/>
    <col min="20" max="20" width="0.6640625" style="2" customWidth="1"/>
    <col min="21" max="21" width="14.109375" style="1" customWidth="1"/>
    <col min="22" max="16384" width="8.88671875" style="1"/>
  </cols>
  <sheetData>
    <row r="1" spans="1:21" ht="12.75" thickBot="1"/>
    <row r="2" spans="1:21" ht="75" customHeight="1">
      <c r="A2" s="1415" t="s">
        <v>901</v>
      </c>
      <c r="B2" s="1416"/>
      <c r="C2" s="1416"/>
      <c r="D2" s="1416"/>
      <c r="E2" s="1416"/>
      <c r="F2" s="1416"/>
      <c r="G2" s="1416"/>
      <c r="H2" s="1416"/>
      <c r="I2" s="1416"/>
      <c r="J2" s="1416"/>
      <c r="K2" s="1416"/>
      <c r="L2" s="1416"/>
      <c r="M2" s="1416"/>
      <c r="N2" s="1416"/>
      <c r="O2" s="1416"/>
      <c r="P2" s="1416"/>
      <c r="Q2" s="1416"/>
      <c r="R2" s="1416"/>
      <c r="S2" s="1416"/>
      <c r="T2" s="1417"/>
      <c r="U2" s="23"/>
    </row>
    <row r="3" spans="1:21" ht="22.35" customHeight="1">
      <c r="A3" s="1457" t="s">
        <v>567</v>
      </c>
      <c r="B3" s="1458"/>
      <c r="C3" s="1577" t="s">
        <v>277</v>
      </c>
      <c r="D3" s="1389">
        <v>2021</v>
      </c>
      <c r="E3" s="1389">
        <v>2022</v>
      </c>
      <c r="F3" s="1389">
        <v>2023</v>
      </c>
      <c r="G3" s="1389">
        <v>2024</v>
      </c>
      <c r="H3" s="1389"/>
      <c r="I3" s="1389"/>
      <c r="J3" s="1389"/>
      <c r="K3" s="1389"/>
      <c r="L3" s="1389"/>
      <c r="M3" s="1389"/>
      <c r="N3" s="1389"/>
      <c r="O3" s="1389"/>
      <c r="P3" s="1389">
        <v>2025</v>
      </c>
      <c r="Q3" s="1389"/>
      <c r="R3" s="1389"/>
      <c r="S3" s="1389"/>
      <c r="T3" s="1390"/>
    </row>
    <row r="4" spans="1:21" ht="22.35" customHeight="1">
      <c r="A4" s="1457"/>
      <c r="B4" s="1458"/>
      <c r="C4" s="1578"/>
      <c r="D4" s="1473"/>
      <c r="E4" s="1389"/>
      <c r="F4" s="1389"/>
      <c r="G4" s="896" t="s">
        <v>3</v>
      </c>
      <c r="H4" s="896" t="s">
        <v>4</v>
      </c>
      <c r="I4" s="896" t="s">
        <v>5</v>
      </c>
      <c r="J4" s="909" t="s">
        <v>6</v>
      </c>
      <c r="K4" s="896" t="s">
        <v>267</v>
      </c>
      <c r="L4" s="896" t="s">
        <v>7</v>
      </c>
      <c r="M4" s="896" t="s">
        <v>13</v>
      </c>
      <c r="N4" s="896" t="s">
        <v>14</v>
      </c>
      <c r="O4" s="909" t="s">
        <v>15</v>
      </c>
      <c r="P4" s="896" t="s">
        <v>0</v>
      </c>
      <c r="Q4" s="896" t="s">
        <v>1</v>
      </c>
      <c r="R4" s="896" t="s">
        <v>2</v>
      </c>
      <c r="S4" s="896" t="s">
        <v>3</v>
      </c>
      <c r="T4" s="944"/>
    </row>
    <row r="5" spans="1:21" ht="15" customHeight="1">
      <c r="A5" s="1580" t="s">
        <v>511</v>
      </c>
      <c r="B5" s="1581"/>
      <c r="C5" s="69"/>
      <c r="D5" s="69"/>
      <c r="E5" s="69"/>
      <c r="F5" s="69"/>
      <c r="G5" s="69"/>
      <c r="H5" s="69"/>
      <c r="I5" s="69"/>
      <c r="J5" s="69"/>
      <c r="K5" s="69"/>
      <c r="L5" s="69"/>
      <c r="M5" s="69"/>
      <c r="N5" s="69"/>
      <c r="O5" s="69"/>
      <c r="P5" s="1143" t="s">
        <v>733</v>
      </c>
      <c r="Q5" s="1143"/>
      <c r="R5" s="1143"/>
      <c r="S5" s="1143"/>
      <c r="T5" s="371"/>
    </row>
    <row r="6" spans="1:21" ht="12" customHeight="1">
      <c r="A6" s="92" t="s">
        <v>17</v>
      </c>
      <c r="B6" s="1230" t="s">
        <v>663</v>
      </c>
      <c r="C6" s="69">
        <v>4878.339414</v>
      </c>
      <c r="D6" s="69">
        <v>6094.2089593500004</v>
      </c>
      <c r="E6" s="69">
        <v>7586.4449347150003</v>
      </c>
      <c r="F6" s="69">
        <v>8166.6239940690002</v>
      </c>
      <c r="G6" s="69">
        <v>8363.409875284</v>
      </c>
      <c r="H6" s="69">
        <v>8342.4408889730003</v>
      </c>
      <c r="I6" s="69">
        <v>8316.2645834640007</v>
      </c>
      <c r="J6" s="69">
        <v>8312.1363637119994</v>
      </c>
      <c r="K6" s="69">
        <v>8264.3043443049992</v>
      </c>
      <c r="L6" s="69">
        <v>8207.1890151850002</v>
      </c>
      <c r="M6" s="69">
        <v>8219.8619388749994</v>
      </c>
      <c r="N6" s="69">
        <v>8405.4323007849998</v>
      </c>
      <c r="O6" s="69">
        <v>8219.8216633829998</v>
      </c>
      <c r="P6" s="69">
        <v>8355.1127965150008</v>
      </c>
      <c r="Q6" s="69">
        <v>8592.5098223280002</v>
      </c>
      <c r="R6" s="69">
        <v>8742.3604354689996</v>
      </c>
      <c r="S6" s="69">
        <v>8776.4329666060003</v>
      </c>
      <c r="T6" s="371"/>
      <c r="U6" s="1131"/>
    </row>
    <row r="7" spans="1:21" ht="12" customHeight="1">
      <c r="A7" s="92" t="s">
        <v>17</v>
      </c>
      <c r="B7" s="1230" t="s">
        <v>614</v>
      </c>
      <c r="C7" s="69">
        <v>382.64471900000001</v>
      </c>
      <c r="D7" s="69">
        <v>457.81537488399999</v>
      </c>
      <c r="E7" s="69">
        <v>551.49735732600004</v>
      </c>
      <c r="F7" s="69">
        <v>574.49379624000005</v>
      </c>
      <c r="G7" s="69">
        <v>558.22154253400004</v>
      </c>
      <c r="H7" s="69">
        <v>550.70761062500003</v>
      </c>
      <c r="I7" s="69">
        <v>554.60873063600002</v>
      </c>
      <c r="J7" s="69">
        <v>550.77559256699999</v>
      </c>
      <c r="K7" s="69">
        <v>546.23004873499997</v>
      </c>
      <c r="L7" s="69">
        <v>543.68293152700005</v>
      </c>
      <c r="M7" s="69">
        <v>538.03422954099995</v>
      </c>
      <c r="N7" s="69">
        <v>529.15610014100002</v>
      </c>
      <c r="O7" s="69">
        <v>525.84698322400004</v>
      </c>
      <c r="P7" s="69">
        <v>529.09556683699998</v>
      </c>
      <c r="Q7" s="69">
        <v>534.634368118</v>
      </c>
      <c r="R7" s="69">
        <v>522.93013964600004</v>
      </c>
      <c r="S7" s="69">
        <v>521.35020899799997</v>
      </c>
      <c r="T7" s="371"/>
      <c r="U7" s="1131"/>
    </row>
    <row r="8" spans="1:21" ht="12" customHeight="1">
      <c r="A8" s="92" t="s">
        <v>17</v>
      </c>
      <c r="B8" s="1230" t="s">
        <v>615</v>
      </c>
      <c r="C8" s="69">
        <v>229.38485299999999</v>
      </c>
      <c r="D8" s="69">
        <v>504.32757853700002</v>
      </c>
      <c r="E8" s="69">
        <v>707.08194543000002</v>
      </c>
      <c r="F8" s="69">
        <v>950.29009305399995</v>
      </c>
      <c r="G8" s="69">
        <v>946.85191153899996</v>
      </c>
      <c r="H8" s="69">
        <v>857.269505826</v>
      </c>
      <c r="I8" s="69">
        <v>867.52070600800005</v>
      </c>
      <c r="J8" s="69">
        <v>855.00062197399996</v>
      </c>
      <c r="K8" s="69">
        <v>851.417580853</v>
      </c>
      <c r="L8" s="69">
        <v>869.10106714400001</v>
      </c>
      <c r="M8" s="69">
        <v>921.38091481599997</v>
      </c>
      <c r="N8" s="69">
        <v>853.82610134599997</v>
      </c>
      <c r="O8" s="69">
        <v>762.85717903299997</v>
      </c>
      <c r="P8" s="69">
        <v>796.83537931599994</v>
      </c>
      <c r="Q8" s="69">
        <v>807.55660519000003</v>
      </c>
      <c r="R8" s="69">
        <v>850.19897821699999</v>
      </c>
      <c r="S8" s="69">
        <v>828.39461530699998</v>
      </c>
      <c r="T8" s="371"/>
      <c r="U8" s="1131"/>
    </row>
    <row r="9" spans="1:21" ht="12" customHeight="1">
      <c r="A9" s="92" t="s">
        <v>17</v>
      </c>
      <c r="B9" s="1230" t="s">
        <v>568</v>
      </c>
      <c r="C9" s="69">
        <v>1250.446295</v>
      </c>
      <c r="D9" s="69">
        <v>2381.358675601</v>
      </c>
      <c r="E9" s="69">
        <v>3381.256680295</v>
      </c>
      <c r="F9" s="69">
        <v>4111.9597574279996</v>
      </c>
      <c r="G9" s="69">
        <v>4588.0002256349999</v>
      </c>
      <c r="H9" s="69">
        <v>4389.140410684</v>
      </c>
      <c r="I9" s="69">
        <v>4413.2157813410004</v>
      </c>
      <c r="J9" s="69">
        <v>4475.8104764489999</v>
      </c>
      <c r="K9" s="69">
        <v>4435.4807917369999</v>
      </c>
      <c r="L9" s="69">
        <v>4479.0640524999999</v>
      </c>
      <c r="M9" s="69">
        <v>4499.4055888399998</v>
      </c>
      <c r="N9" s="69">
        <v>4556.8870472030003</v>
      </c>
      <c r="O9" s="69">
        <v>4425.8528398389999</v>
      </c>
      <c r="P9" s="69">
        <v>4723.6216920919996</v>
      </c>
      <c r="Q9" s="69">
        <v>4761.0543960980003</v>
      </c>
      <c r="R9" s="69">
        <v>4823.1986286359997</v>
      </c>
      <c r="S9" s="69">
        <v>4799.7876053729997</v>
      </c>
      <c r="T9" s="371"/>
      <c r="U9" s="1131"/>
    </row>
    <row r="10" spans="1:21" ht="12" customHeight="1">
      <c r="A10" s="92" t="s">
        <v>17</v>
      </c>
      <c r="B10" s="1230" t="s">
        <v>664</v>
      </c>
      <c r="C10" s="69">
        <v>123.13582700000001</v>
      </c>
      <c r="D10" s="69">
        <v>140.16664192299999</v>
      </c>
      <c r="E10" s="69">
        <v>134.32367708000001</v>
      </c>
      <c r="F10" s="69">
        <v>169.33905002099999</v>
      </c>
      <c r="G10" s="69">
        <v>139.47872146700001</v>
      </c>
      <c r="H10" s="69">
        <v>156.3756085</v>
      </c>
      <c r="I10" s="69">
        <v>151.57504373</v>
      </c>
      <c r="J10" s="69">
        <v>157.15146367599999</v>
      </c>
      <c r="K10" s="69">
        <v>161.23112613800001</v>
      </c>
      <c r="L10" s="69">
        <v>164.681403426</v>
      </c>
      <c r="M10" s="69">
        <v>194.99624238800001</v>
      </c>
      <c r="N10" s="69">
        <v>196.40095373899999</v>
      </c>
      <c r="O10" s="69">
        <v>166.23137665499999</v>
      </c>
      <c r="P10" s="69">
        <v>203.92357251999999</v>
      </c>
      <c r="Q10" s="69">
        <v>215.00237811299999</v>
      </c>
      <c r="R10" s="69">
        <v>215.63329550099999</v>
      </c>
      <c r="S10" s="69">
        <v>212.05758808600001</v>
      </c>
      <c r="T10" s="371"/>
      <c r="U10" s="1131"/>
    </row>
    <row r="11" spans="1:21" ht="12" customHeight="1">
      <c r="A11" s="92" t="s">
        <v>17</v>
      </c>
      <c r="B11" s="1230" t="s">
        <v>570</v>
      </c>
      <c r="C11" s="69">
        <v>3339.7987830000002</v>
      </c>
      <c r="D11" s="69">
        <v>4517.3653110499999</v>
      </c>
      <c r="E11" s="69">
        <v>5871.7809107290004</v>
      </c>
      <c r="F11" s="69">
        <v>7313.3792806820002</v>
      </c>
      <c r="G11" s="69">
        <v>7361.7457743049999</v>
      </c>
      <c r="H11" s="69">
        <v>7458.8378276659996</v>
      </c>
      <c r="I11" s="69">
        <v>7605.7914838480001</v>
      </c>
      <c r="J11" s="69">
        <v>7770.1926347750004</v>
      </c>
      <c r="K11" s="69">
        <v>7840.652220856</v>
      </c>
      <c r="L11" s="69">
        <v>7943.9116388550001</v>
      </c>
      <c r="M11" s="69">
        <v>8016.769371716</v>
      </c>
      <c r="N11" s="69">
        <v>7961.9641442680004</v>
      </c>
      <c r="O11" s="69">
        <v>7622.9955391940002</v>
      </c>
      <c r="P11" s="69">
        <v>7731.7050513590002</v>
      </c>
      <c r="Q11" s="69">
        <v>7834.7060363419996</v>
      </c>
      <c r="R11" s="69">
        <v>7947.201996842</v>
      </c>
      <c r="S11" s="69">
        <v>7982.3582411560001</v>
      </c>
      <c r="T11" s="371"/>
      <c r="U11" s="1131"/>
    </row>
    <row r="12" spans="1:21" ht="12" customHeight="1">
      <c r="A12" s="92" t="s">
        <v>17</v>
      </c>
      <c r="B12" s="1230" t="s">
        <v>618</v>
      </c>
      <c r="C12" s="69">
        <v>22369.846237999998</v>
      </c>
      <c r="D12" s="69">
        <v>22295.381637179999</v>
      </c>
      <c r="E12" s="69">
        <v>23954.916691033999</v>
      </c>
      <c r="F12" s="69">
        <v>25921.533544409998</v>
      </c>
      <c r="G12" s="69">
        <v>26125.876830613</v>
      </c>
      <c r="H12" s="69">
        <v>26047.476936450999</v>
      </c>
      <c r="I12" s="69">
        <v>25920.832823789999</v>
      </c>
      <c r="J12" s="69">
        <v>25962.277063581001</v>
      </c>
      <c r="K12" s="69">
        <v>26040.832475542</v>
      </c>
      <c r="L12" s="69">
        <v>26010.502053808999</v>
      </c>
      <c r="M12" s="69">
        <v>25841.172625081999</v>
      </c>
      <c r="N12" s="69">
        <v>25873.439249563002</v>
      </c>
      <c r="O12" s="69">
        <v>25311.807699333</v>
      </c>
      <c r="P12" s="69">
        <v>25678.471015163999</v>
      </c>
      <c r="Q12" s="69">
        <v>26171.588736966001</v>
      </c>
      <c r="R12" s="69">
        <v>26423.724111537002</v>
      </c>
      <c r="S12" s="69">
        <v>26089.427623490999</v>
      </c>
      <c r="T12" s="371"/>
      <c r="U12" s="1131"/>
    </row>
    <row r="13" spans="1:21" ht="24">
      <c r="A13" s="92" t="s">
        <v>17</v>
      </c>
      <c r="B13" s="1230" t="s">
        <v>665</v>
      </c>
      <c r="C13" s="69">
        <v>800.80379100000005</v>
      </c>
      <c r="D13" s="69">
        <v>1654.1267013419999</v>
      </c>
      <c r="E13" s="69">
        <v>2109.9779924579998</v>
      </c>
      <c r="F13" s="69">
        <v>2496.8439528230001</v>
      </c>
      <c r="G13" s="69">
        <v>2455.0816867869999</v>
      </c>
      <c r="H13" s="69">
        <v>2466.2815873650002</v>
      </c>
      <c r="I13" s="69">
        <v>2418.605952593</v>
      </c>
      <c r="J13" s="69">
        <v>2429.5647754840002</v>
      </c>
      <c r="K13" s="69">
        <v>2419.8744049759998</v>
      </c>
      <c r="L13" s="69">
        <v>2458.732284491</v>
      </c>
      <c r="M13" s="69">
        <v>2465.6698522060001</v>
      </c>
      <c r="N13" s="69">
        <v>2519.3823250629998</v>
      </c>
      <c r="O13" s="69">
        <v>2459.1668134669999</v>
      </c>
      <c r="P13" s="69">
        <v>2525.835581069</v>
      </c>
      <c r="Q13" s="69">
        <v>2588.817385629</v>
      </c>
      <c r="R13" s="69">
        <v>2666.9820608139999</v>
      </c>
      <c r="S13" s="69">
        <v>2683.0993810700002</v>
      </c>
      <c r="T13" s="371"/>
      <c r="U13" s="1131"/>
    </row>
    <row r="14" spans="1:21" ht="24">
      <c r="A14" s="92" t="s">
        <v>17</v>
      </c>
      <c r="B14" s="1230" t="s">
        <v>666</v>
      </c>
      <c r="C14" s="69">
        <v>1443.8300019999999</v>
      </c>
      <c r="D14" s="69">
        <v>2049.7646716119998</v>
      </c>
      <c r="E14" s="69">
        <v>2430.1891899669999</v>
      </c>
      <c r="F14" s="69">
        <v>3277.7446485109999</v>
      </c>
      <c r="G14" s="69">
        <v>3485.6928885259999</v>
      </c>
      <c r="H14" s="69">
        <v>3572.0948094820001</v>
      </c>
      <c r="I14" s="69">
        <v>3571.3126055009998</v>
      </c>
      <c r="J14" s="69">
        <v>3575.5202608869999</v>
      </c>
      <c r="K14" s="69">
        <v>3680.48256042</v>
      </c>
      <c r="L14" s="69">
        <v>3656.3787623140001</v>
      </c>
      <c r="M14" s="69">
        <v>3641.2591241979999</v>
      </c>
      <c r="N14" s="69">
        <v>3733.8619098260001</v>
      </c>
      <c r="O14" s="69">
        <v>3640.2559382009999</v>
      </c>
      <c r="P14" s="69">
        <v>3894.9920815280002</v>
      </c>
      <c r="Q14" s="69">
        <v>4124.7919580460002</v>
      </c>
      <c r="R14" s="69">
        <v>4214.073265561</v>
      </c>
      <c r="S14" s="69">
        <v>4235.6280387039997</v>
      </c>
      <c r="T14" s="371"/>
      <c r="U14" s="1131"/>
    </row>
    <row r="15" spans="1:21" ht="12" customHeight="1">
      <c r="A15" s="92" t="s">
        <v>17</v>
      </c>
      <c r="B15" s="1230" t="s">
        <v>667</v>
      </c>
      <c r="C15" s="69">
        <v>347.54443500000002</v>
      </c>
      <c r="D15" s="69">
        <v>771.77639889500006</v>
      </c>
      <c r="E15" s="69">
        <v>1583.3858734830001</v>
      </c>
      <c r="F15" s="69">
        <v>1887.9344202310001</v>
      </c>
      <c r="G15" s="69">
        <v>2165.3771941129999</v>
      </c>
      <c r="H15" s="69">
        <v>2133.4634875370002</v>
      </c>
      <c r="I15" s="69">
        <v>2089.4669357369999</v>
      </c>
      <c r="J15" s="69">
        <v>2117.3683506709999</v>
      </c>
      <c r="K15" s="69">
        <v>2134.8838786490001</v>
      </c>
      <c r="L15" s="69">
        <v>2140.8526958269999</v>
      </c>
      <c r="M15" s="69">
        <v>2127.2546538649999</v>
      </c>
      <c r="N15" s="69">
        <v>2189.6263816539999</v>
      </c>
      <c r="O15" s="69">
        <v>2262.971415647</v>
      </c>
      <c r="P15" s="69">
        <v>2189.784138773</v>
      </c>
      <c r="Q15" s="69">
        <v>2197.8234902260001</v>
      </c>
      <c r="R15" s="69">
        <v>2201.608221471</v>
      </c>
      <c r="S15" s="69">
        <v>2134.4017224519998</v>
      </c>
      <c r="T15" s="371"/>
      <c r="U15" s="1131"/>
    </row>
    <row r="16" spans="1:21" ht="24">
      <c r="A16" s="92" t="s">
        <v>17</v>
      </c>
      <c r="B16" s="1230" t="s">
        <v>622</v>
      </c>
      <c r="C16" s="69">
        <v>2326.5186950000002</v>
      </c>
      <c r="D16" s="69">
        <v>3945.8779529009998</v>
      </c>
      <c r="E16" s="69">
        <v>4366.6564013449997</v>
      </c>
      <c r="F16" s="69">
        <v>5064.157563492</v>
      </c>
      <c r="G16" s="69">
        <v>5228.0777298370003</v>
      </c>
      <c r="H16" s="69">
        <v>5251.6652498169997</v>
      </c>
      <c r="I16" s="69">
        <v>5316.8436170499999</v>
      </c>
      <c r="J16" s="69">
        <v>5381.0299425960002</v>
      </c>
      <c r="K16" s="69">
        <v>5436.2373838350004</v>
      </c>
      <c r="L16" s="69">
        <v>5563.5378308700001</v>
      </c>
      <c r="M16" s="69">
        <v>5705.4008899959999</v>
      </c>
      <c r="N16" s="69">
        <v>5779.751997933</v>
      </c>
      <c r="O16" s="69">
        <v>5717.8193110920001</v>
      </c>
      <c r="P16" s="69">
        <v>5834.4053282690002</v>
      </c>
      <c r="Q16" s="69">
        <v>5880.2930711210001</v>
      </c>
      <c r="R16" s="69">
        <v>5887.2397748679996</v>
      </c>
      <c r="S16" s="69">
        <v>5943.0904996179997</v>
      </c>
      <c r="T16" s="371"/>
      <c r="U16" s="1131"/>
    </row>
    <row r="17" spans="1:21" ht="24.75" customHeight="1">
      <c r="A17" s="92" t="s">
        <v>17</v>
      </c>
      <c r="B17" s="1230" t="s">
        <v>668</v>
      </c>
      <c r="C17" s="69">
        <v>113.873119</v>
      </c>
      <c r="D17" s="69">
        <v>65.667805728999994</v>
      </c>
      <c r="E17" s="69">
        <v>167.70271529499999</v>
      </c>
      <c r="F17" s="69">
        <v>188.016645686</v>
      </c>
      <c r="G17" s="69">
        <v>183.99018646900001</v>
      </c>
      <c r="H17" s="69">
        <v>188.32011030300001</v>
      </c>
      <c r="I17" s="69">
        <v>183.59824443400001</v>
      </c>
      <c r="J17" s="69">
        <v>185.66487169600001</v>
      </c>
      <c r="K17" s="69">
        <v>177.24773904899999</v>
      </c>
      <c r="L17" s="69">
        <v>183.05431099099999</v>
      </c>
      <c r="M17" s="69">
        <v>179.32768847299999</v>
      </c>
      <c r="N17" s="69">
        <v>178.61176606800001</v>
      </c>
      <c r="O17" s="69">
        <v>155.70663724600001</v>
      </c>
      <c r="P17" s="69">
        <v>170.44698073500001</v>
      </c>
      <c r="Q17" s="69">
        <v>198.98780690199999</v>
      </c>
      <c r="R17" s="69">
        <v>218.26605285100001</v>
      </c>
      <c r="S17" s="69">
        <v>224.07930077699999</v>
      </c>
      <c r="T17" s="371"/>
      <c r="U17" s="1131"/>
    </row>
    <row r="18" spans="1:21" ht="12" customHeight="1">
      <c r="A18" s="92" t="s">
        <v>17</v>
      </c>
      <c r="B18" s="1230" t="s">
        <v>577</v>
      </c>
      <c r="C18" s="69">
        <v>201.14507</v>
      </c>
      <c r="D18" s="69">
        <v>223.91514858400001</v>
      </c>
      <c r="E18" s="69">
        <v>267.86339294800001</v>
      </c>
      <c r="F18" s="69">
        <v>289.05103260499999</v>
      </c>
      <c r="G18" s="69">
        <v>270.67891008599997</v>
      </c>
      <c r="H18" s="69">
        <v>268.33169179800001</v>
      </c>
      <c r="I18" s="69">
        <v>276.35536270300003</v>
      </c>
      <c r="J18" s="69">
        <v>269.753620195</v>
      </c>
      <c r="K18" s="69">
        <v>260.56307287300001</v>
      </c>
      <c r="L18" s="69">
        <v>268.434752807</v>
      </c>
      <c r="M18" s="69">
        <v>266.93836687999999</v>
      </c>
      <c r="N18" s="69">
        <v>275.68152604900001</v>
      </c>
      <c r="O18" s="69">
        <v>286.410812534</v>
      </c>
      <c r="P18" s="69">
        <v>272.977533838</v>
      </c>
      <c r="Q18" s="69">
        <v>289.82831669199999</v>
      </c>
      <c r="R18" s="69">
        <v>304.21634168499997</v>
      </c>
      <c r="S18" s="69">
        <v>300.59653459700002</v>
      </c>
      <c r="T18" s="371"/>
      <c r="U18" s="1131"/>
    </row>
    <row r="19" spans="1:21">
      <c r="A19" s="92" t="s">
        <v>17</v>
      </c>
      <c r="B19" s="1230" t="s">
        <v>625</v>
      </c>
      <c r="C19" s="69">
        <v>183.41825600000001</v>
      </c>
      <c r="D19" s="69">
        <v>429.08077283799997</v>
      </c>
      <c r="E19" s="69">
        <v>486.459545687</v>
      </c>
      <c r="F19" s="69">
        <v>501.38839825600002</v>
      </c>
      <c r="G19" s="69">
        <v>473.58069066899998</v>
      </c>
      <c r="H19" s="69">
        <v>468.746841195</v>
      </c>
      <c r="I19" s="69">
        <v>475.33145301100001</v>
      </c>
      <c r="J19" s="69">
        <v>459.98193237999999</v>
      </c>
      <c r="K19" s="69">
        <v>462.68420691699998</v>
      </c>
      <c r="L19" s="69">
        <v>473.21824380599998</v>
      </c>
      <c r="M19" s="69">
        <v>475.41241339499999</v>
      </c>
      <c r="N19" s="69">
        <v>490.52289324399999</v>
      </c>
      <c r="O19" s="69">
        <v>483.29466269</v>
      </c>
      <c r="P19" s="69">
        <v>489.79143194099998</v>
      </c>
      <c r="Q19" s="69">
        <v>502.56770024100001</v>
      </c>
      <c r="R19" s="69">
        <v>490.67056246499999</v>
      </c>
      <c r="S19" s="69">
        <v>486.96103951800001</v>
      </c>
      <c r="T19" s="371"/>
      <c r="U19" s="1131"/>
    </row>
    <row r="20" spans="1:21" ht="24.6" customHeight="1">
      <c r="A20" s="92" t="s">
        <v>17</v>
      </c>
      <c r="B20" s="1230" t="s">
        <v>669</v>
      </c>
      <c r="C20" s="69">
        <v>2004.9633240000001</v>
      </c>
      <c r="D20" s="69">
        <v>5432.4403875520002</v>
      </c>
      <c r="E20" s="69">
        <v>7250.425860368</v>
      </c>
      <c r="F20" s="69">
        <v>7383.8070323299999</v>
      </c>
      <c r="G20" s="69">
        <v>6937.5590270619996</v>
      </c>
      <c r="H20" s="69">
        <v>6860.1246852410004</v>
      </c>
      <c r="I20" s="69">
        <v>6893.8024340310003</v>
      </c>
      <c r="J20" s="69">
        <v>6837.176173199</v>
      </c>
      <c r="K20" s="69">
        <v>6752.4331560979999</v>
      </c>
      <c r="L20" s="69">
        <v>6762.3216904090004</v>
      </c>
      <c r="M20" s="69">
        <v>6676.2351558230002</v>
      </c>
      <c r="N20" s="69">
        <v>6763.6864323350001</v>
      </c>
      <c r="O20" s="69">
        <v>7623.9861099500004</v>
      </c>
      <c r="P20" s="69">
        <v>7338.4260956870003</v>
      </c>
      <c r="Q20" s="69">
        <v>7041.8310479969996</v>
      </c>
      <c r="R20" s="69">
        <v>7125.5565941799996</v>
      </c>
      <c r="S20" s="69">
        <v>7030.4093516550001</v>
      </c>
      <c r="T20" s="371"/>
      <c r="U20" s="1131"/>
    </row>
    <row r="21" spans="1:21" ht="24">
      <c r="A21" s="92" t="s">
        <v>17</v>
      </c>
      <c r="B21" s="1230" t="s">
        <v>627</v>
      </c>
      <c r="C21" s="194">
        <v>943.23872900000003</v>
      </c>
      <c r="D21" s="194">
        <v>638.11039518699999</v>
      </c>
      <c r="E21" s="194">
        <v>194.20072946400001</v>
      </c>
      <c r="F21" s="194">
        <v>147.09545954000001</v>
      </c>
      <c r="G21" s="194">
        <v>140.88654237899999</v>
      </c>
      <c r="H21" s="194">
        <v>141.05027076499999</v>
      </c>
      <c r="I21" s="194">
        <v>141.923200194</v>
      </c>
      <c r="J21" s="194">
        <v>137.62677635</v>
      </c>
      <c r="K21" s="194">
        <v>138.99357827399999</v>
      </c>
      <c r="L21" s="194">
        <v>135.316819006</v>
      </c>
      <c r="M21" s="194">
        <v>131.48320097800001</v>
      </c>
      <c r="N21" s="194">
        <v>129.39236077199999</v>
      </c>
      <c r="O21" s="194">
        <v>127.572362168</v>
      </c>
      <c r="P21" s="194">
        <v>127.67855229200001</v>
      </c>
      <c r="Q21" s="194">
        <v>130.80995364399999</v>
      </c>
      <c r="R21" s="194">
        <v>129.16408921600001</v>
      </c>
      <c r="S21" s="194">
        <v>128.93478291900001</v>
      </c>
      <c r="T21" s="309"/>
      <c r="U21" s="1131"/>
    </row>
    <row r="22" spans="1:21">
      <c r="A22" s="92" t="s">
        <v>17</v>
      </c>
      <c r="B22" s="1230" t="s">
        <v>670</v>
      </c>
      <c r="C22" s="194">
        <v>3340.416107</v>
      </c>
      <c r="D22" s="194">
        <v>2020.9238028</v>
      </c>
      <c r="E22" s="194">
        <v>3.0045386519999999</v>
      </c>
      <c r="F22" s="194">
        <v>12.608168302999999</v>
      </c>
      <c r="G22" s="194">
        <v>13.776916196</v>
      </c>
      <c r="H22" s="194">
        <v>16.714213121</v>
      </c>
      <c r="I22" s="194">
        <v>15.660105109</v>
      </c>
      <c r="J22" s="194">
        <v>10.450634765</v>
      </c>
      <c r="K22" s="194">
        <v>10.644412313</v>
      </c>
      <c r="L22" s="194">
        <v>10.596605143</v>
      </c>
      <c r="M22" s="194">
        <v>9.9610899370000006</v>
      </c>
      <c r="N22" s="194">
        <v>9.1680567780000004</v>
      </c>
      <c r="O22" s="194">
        <v>6.5555872219999998</v>
      </c>
      <c r="P22" s="194">
        <v>6.9677156690000004</v>
      </c>
      <c r="Q22" s="194">
        <v>6.7963480120000002</v>
      </c>
      <c r="R22" s="194">
        <v>11.591892152</v>
      </c>
      <c r="S22" s="194">
        <v>15.200360704</v>
      </c>
      <c r="T22" s="309"/>
      <c r="U22" s="1131"/>
    </row>
    <row r="23" spans="1:21">
      <c r="A23" s="92" t="s">
        <v>17</v>
      </c>
      <c r="B23" s="1230" t="s">
        <v>673</v>
      </c>
      <c r="C23" s="69">
        <v>0</v>
      </c>
      <c r="D23" s="69">
        <v>0</v>
      </c>
      <c r="E23" s="69">
        <v>0</v>
      </c>
      <c r="F23" s="69">
        <v>0</v>
      </c>
      <c r="G23" s="69">
        <v>0</v>
      </c>
      <c r="H23" s="69">
        <v>0</v>
      </c>
      <c r="I23" s="69">
        <v>0</v>
      </c>
      <c r="J23" s="69">
        <v>0</v>
      </c>
      <c r="K23" s="69">
        <v>0</v>
      </c>
      <c r="L23" s="69">
        <v>0</v>
      </c>
      <c r="M23" s="69">
        <v>0</v>
      </c>
      <c r="N23" s="69">
        <v>0</v>
      </c>
      <c r="O23" s="69">
        <v>0</v>
      </c>
      <c r="P23" s="69">
        <v>0</v>
      </c>
      <c r="Q23" s="69">
        <v>0</v>
      </c>
      <c r="R23" s="69">
        <v>0</v>
      </c>
      <c r="S23" s="69">
        <v>0</v>
      </c>
      <c r="T23" s="371"/>
      <c r="U23" s="1131"/>
    </row>
    <row r="24" spans="1:21" ht="18" customHeight="1">
      <c r="A24" s="92" t="s">
        <v>17</v>
      </c>
      <c r="B24" s="1230" t="s">
        <v>671</v>
      </c>
      <c r="C24" s="69">
        <v>0</v>
      </c>
      <c r="D24" s="69">
        <v>3.2761554849999999</v>
      </c>
      <c r="E24" s="69">
        <v>0</v>
      </c>
      <c r="F24" s="69">
        <v>0</v>
      </c>
      <c r="G24" s="69">
        <v>0</v>
      </c>
      <c r="H24" s="69">
        <v>0</v>
      </c>
      <c r="I24" s="69">
        <v>0</v>
      </c>
      <c r="J24" s="69">
        <v>0</v>
      </c>
      <c r="K24" s="69">
        <v>0</v>
      </c>
      <c r="L24" s="69">
        <v>0</v>
      </c>
      <c r="M24" s="69">
        <v>0</v>
      </c>
      <c r="N24" s="69">
        <v>0</v>
      </c>
      <c r="O24" s="69">
        <v>0</v>
      </c>
      <c r="P24" s="69">
        <v>0</v>
      </c>
      <c r="Q24" s="69">
        <v>0</v>
      </c>
      <c r="R24" s="69">
        <v>0</v>
      </c>
      <c r="S24" s="69">
        <v>0</v>
      </c>
      <c r="T24" s="371"/>
      <c r="U24" s="1131"/>
    </row>
    <row r="25" spans="1:21" s="590" customFormat="1" ht="16.5" customHeight="1">
      <c r="A25" s="1582" t="s">
        <v>672</v>
      </c>
      <c r="B25" s="1584"/>
      <c r="C25" s="675">
        <v>44279.347656999998</v>
      </c>
      <c r="D25" s="675">
        <v>53625.584371450001</v>
      </c>
      <c r="E25" s="675">
        <v>61047.168436275999</v>
      </c>
      <c r="F25" s="675">
        <v>68456.266837681003</v>
      </c>
      <c r="G25" s="675">
        <v>69438.286653500982</v>
      </c>
      <c r="H25" s="675">
        <v>69169.041735349005</v>
      </c>
      <c r="I25" s="675">
        <v>69212.709063179995</v>
      </c>
      <c r="J25" s="675">
        <v>69487.481554957005</v>
      </c>
      <c r="K25" s="675">
        <v>69614.192981569999</v>
      </c>
      <c r="L25" s="675">
        <v>69870.576158109994</v>
      </c>
      <c r="M25" s="675">
        <v>69910.563347008996</v>
      </c>
      <c r="N25" s="675">
        <v>70446.79154676701</v>
      </c>
      <c r="O25" s="675">
        <v>69799.152930878001</v>
      </c>
      <c r="P25" s="675">
        <v>70870.070513604005</v>
      </c>
      <c r="Q25" s="675">
        <v>71879.599421665</v>
      </c>
      <c r="R25" s="675">
        <v>72774.616441111008</v>
      </c>
      <c r="S25" s="675">
        <v>72392.209861030991</v>
      </c>
      <c r="T25" s="676"/>
      <c r="U25" s="1131"/>
    </row>
    <row r="26" spans="1:21" ht="15.75" customHeight="1">
      <c r="A26" s="1580" t="s">
        <v>30</v>
      </c>
      <c r="B26" s="1581"/>
      <c r="C26" s="69"/>
      <c r="D26" s="69"/>
      <c r="E26" s="69"/>
      <c r="F26" s="69"/>
      <c r="G26" s="69"/>
      <c r="H26" s="69"/>
      <c r="I26" s="69"/>
      <c r="J26" s="69"/>
      <c r="K26" s="69"/>
      <c r="L26" s="69"/>
      <c r="M26" s="69"/>
      <c r="N26" s="69"/>
      <c r="O26" s="69"/>
      <c r="P26" s="69"/>
      <c r="Q26" s="69"/>
      <c r="R26" s="69"/>
      <c r="S26" s="69"/>
      <c r="T26" s="371"/>
      <c r="U26" s="1131"/>
    </row>
    <row r="27" spans="1:21" ht="12" customHeight="1">
      <c r="A27" s="92" t="s">
        <v>17</v>
      </c>
      <c r="B27" s="1230" t="s">
        <v>663</v>
      </c>
      <c r="C27" s="69">
        <v>756.37591799999996</v>
      </c>
      <c r="D27" s="69">
        <v>946.50006403199995</v>
      </c>
      <c r="E27" s="69">
        <v>1029.7147815989999</v>
      </c>
      <c r="F27" s="69">
        <v>1150.086551565</v>
      </c>
      <c r="G27" s="69">
        <v>1190.1639780789999</v>
      </c>
      <c r="H27" s="69">
        <v>1207.6548777359999</v>
      </c>
      <c r="I27" s="69">
        <v>1213.4936509009999</v>
      </c>
      <c r="J27" s="69">
        <v>1211.6267003779999</v>
      </c>
      <c r="K27" s="69">
        <v>1221.0193106889999</v>
      </c>
      <c r="L27" s="69">
        <v>1254.1848510360001</v>
      </c>
      <c r="M27" s="69">
        <v>1251.0543959710001</v>
      </c>
      <c r="N27" s="69">
        <v>1268.8761050000001</v>
      </c>
      <c r="O27" s="69">
        <v>1253.6469854070001</v>
      </c>
      <c r="P27" s="69">
        <v>1279.167643624</v>
      </c>
      <c r="Q27" s="69">
        <v>1306.7050459300001</v>
      </c>
      <c r="R27" s="69">
        <v>1331.135394804</v>
      </c>
      <c r="S27" s="69">
        <v>1361.6510538570001</v>
      </c>
      <c r="T27" s="371"/>
      <c r="U27" s="1131"/>
    </row>
    <row r="28" spans="1:21" ht="12" customHeight="1">
      <c r="A28" s="92" t="s">
        <v>17</v>
      </c>
      <c r="B28" s="1230" t="s">
        <v>614</v>
      </c>
      <c r="C28" s="69">
        <v>43.509275000000002</v>
      </c>
      <c r="D28" s="69">
        <v>46.338195018</v>
      </c>
      <c r="E28" s="69">
        <v>57.426421179000002</v>
      </c>
      <c r="F28" s="69">
        <v>70.168897676</v>
      </c>
      <c r="G28" s="69">
        <v>69.199129370999998</v>
      </c>
      <c r="H28" s="69">
        <v>69.548463756000004</v>
      </c>
      <c r="I28" s="69">
        <v>71.554691388999998</v>
      </c>
      <c r="J28" s="69">
        <v>69.875799173000004</v>
      </c>
      <c r="K28" s="69">
        <v>70.787384332000002</v>
      </c>
      <c r="L28" s="69">
        <v>69.530472794999994</v>
      </c>
      <c r="M28" s="69">
        <v>68.454043952000006</v>
      </c>
      <c r="N28" s="69">
        <v>68.819676694999998</v>
      </c>
      <c r="O28" s="69">
        <v>65.884039139999999</v>
      </c>
      <c r="P28" s="69">
        <v>66.206572351000005</v>
      </c>
      <c r="Q28" s="69">
        <v>64.759077364000007</v>
      </c>
      <c r="R28" s="69">
        <v>64.469810053000003</v>
      </c>
      <c r="S28" s="69">
        <v>63.440375920999998</v>
      </c>
      <c r="T28" s="371"/>
      <c r="U28" s="1131"/>
    </row>
    <row r="29" spans="1:21" ht="14.25" customHeight="1">
      <c r="A29" s="92" t="s">
        <v>17</v>
      </c>
      <c r="B29" s="1230" t="s">
        <v>615</v>
      </c>
      <c r="C29" s="69">
        <v>52.961551</v>
      </c>
      <c r="D29" s="69">
        <v>130.830989872</v>
      </c>
      <c r="E29" s="69">
        <v>234.103289789</v>
      </c>
      <c r="F29" s="69">
        <v>287.173148094</v>
      </c>
      <c r="G29" s="69">
        <v>251.44242577099999</v>
      </c>
      <c r="H29" s="69">
        <v>243.085086408</v>
      </c>
      <c r="I29" s="69">
        <v>248.85585894100001</v>
      </c>
      <c r="J29" s="69">
        <v>247.57725098399999</v>
      </c>
      <c r="K29" s="69">
        <v>234.38471117500001</v>
      </c>
      <c r="L29" s="69">
        <v>220.49308844199999</v>
      </c>
      <c r="M29" s="69">
        <v>219.42612799599999</v>
      </c>
      <c r="N29" s="69">
        <v>237.80995469699999</v>
      </c>
      <c r="O29" s="69">
        <v>247.08906010800001</v>
      </c>
      <c r="P29" s="69">
        <v>254.21716853500001</v>
      </c>
      <c r="Q29" s="69">
        <v>257.95230785199999</v>
      </c>
      <c r="R29" s="69">
        <v>264.08218676500002</v>
      </c>
      <c r="S29" s="69">
        <v>258.26030125599999</v>
      </c>
      <c r="T29" s="371"/>
      <c r="U29" s="1131"/>
    </row>
    <row r="30" spans="1:21" ht="12" customHeight="1">
      <c r="A30" s="92" t="s">
        <v>17</v>
      </c>
      <c r="B30" s="1230" t="s">
        <v>568</v>
      </c>
      <c r="C30" s="69">
        <v>243.827988</v>
      </c>
      <c r="D30" s="69">
        <v>402.21029329800001</v>
      </c>
      <c r="E30" s="69">
        <v>604.53284994199998</v>
      </c>
      <c r="F30" s="69">
        <v>665.81465966799999</v>
      </c>
      <c r="G30" s="69">
        <v>628.67562201700002</v>
      </c>
      <c r="H30" s="69">
        <v>615.48868462099995</v>
      </c>
      <c r="I30" s="69">
        <v>603.66793287400003</v>
      </c>
      <c r="J30" s="69">
        <v>613.05826129800005</v>
      </c>
      <c r="K30" s="69">
        <v>655.23062946100004</v>
      </c>
      <c r="L30" s="69">
        <v>651.29645659400001</v>
      </c>
      <c r="M30" s="69">
        <v>645.49065892500005</v>
      </c>
      <c r="N30" s="69">
        <v>666.14535793699997</v>
      </c>
      <c r="O30" s="69">
        <v>686.46110969400002</v>
      </c>
      <c r="P30" s="69">
        <v>705.81670194200001</v>
      </c>
      <c r="Q30" s="69">
        <v>707.40167420900002</v>
      </c>
      <c r="R30" s="69">
        <v>779.78584654099996</v>
      </c>
      <c r="S30" s="69">
        <v>764.69191111400005</v>
      </c>
      <c r="T30" s="371"/>
      <c r="U30" s="1131"/>
    </row>
    <row r="31" spans="1:21" ht="12" customHeight="1">
      <c r="A31" s="92" t="s">
        <v>17</v>
      </c>
      <c r="B31" s="1230" t="s">
        <v>664</v>
      </c>
      <c r="C31" s="69">
        <v>13.58403</v>
      </c>
      <c r="D31" s="69">
        <v>22.800242117</v>
      </c>
      <c r="E31" s="69">
        <v>24.359227402999998</v>
      </c>
      <c r="F31" s="69">
        <v>41.774782049000002</v>
      </c>
      <c r="G31" s="69">
        <v>48.969646052999998</v>
      </c>
      <c r="H31" s="69">
        <v>52.368709488</v>
      </c>
      <c r="I31" s="69">
        <v>49.162914563000001</v>
      </c>
      <c r="J31" s="69">
        <v>47.972518602999997</v>
      </c>
      <c r="K31" s="69">
        <v>49.569298971999999</v>
      </c>
      <c r="L31" s="69">
        <v>49.722959840000001</v>
      </c>
      <c r="M31" s="69">
        <v>28.278336571000001</v>
      </c>
      <c r="N31" s="69">
        <v>28.422528151000002</v>
      </c>
      <c r="O31" s="69">
        <v>32.379494258000001</v>
      </c>
      <c r="P31" s="69">
        <v>31.730474653000002</v>
      </c>
      <c r="Q31" s="69">
        <v>30.148101129</v>
      </c>
      <c r="R31" s="69">
        <v>46.121061009000002</v>
      </c>
      <c r="S31" s="69">
        <v>45.990119589999999</v>
      </c>
      <c r="T31" s="371"/>
      <c r="U31" s="1131"/>
    </row>
    <row r="32" spans="1:21" ht="12" customHeight="1">
      <c r="A32" s="92" t="s">
        <v>17</v>
      </c>
      <c r="B32" s="1230" t="s">
        <v>570</v>
      </c>
      <c r="C32" s="69">
        <v>303.810654</v>
      </c>
      <c r="D32" s="69">
        <v>340.867188505</v>
      </c>
      <c r="E32" s="69">
        <v>548.83703845100001</v>
      </c>
      <c r="F32" s="69">
        <v>715.18962043099998</v>
      </c>
      <c r="G32" s="69">
        <v>746.20141731900003</v>
      </c>
      <c r="H32" s="69">
        <v>744.09296440499998</v>
      </c>
      <c r="I32" s="69">
        <v>758.02983533400004</v>
      </c>
      <c r="J32" s="69">
        <v>795.25672644500003</v>
      </c>
      <c r="K32" s="69">
        <v>791.50313422700003</v>
      </c>
      <c r="L32" s="69">
        <v>817.06538335100004</v>
      </c>
      <c r="M32" s="69">
        <v>840.49667746299997</v>
      </c>
      <c r="N32" s="69">
        <v>858.11719063199996</v>
      </c>
      <c r="O32" s="69">
        <v>858.24700856599998</v>
      </c>
      <c r="P32" s="69">
        <v>881.32927621099998</v>
      </c>
      <c r="Q32" s="69">
        <v>876.93060934599998</v>
      </c>
      <c r="R32" s="69">
        <v>896.43706758200005</v>
      </c>
      <c r="S32" s="69">
        <v>897.687260627</v>
      </c>
      <c r="T32" s="371"/>
      <c r="U32" s="1131"/>
    </row>
    <row r="33" spans="1:21" ht="12" customHeight="1">
      <c r="A33" s="92" t="s">
        <v>17</v>
      </c>
      <c r="B33" s="1230" t="s">
        <v>618</v>
      </c>
      <c r="C33" s="69">
        <v>2311.0504919999998</v>
      </c>
      <c r="D33" s="69">
        <v>2450.880697173</v>
      </c>
      <c r="E33" s="69">
        <v>2605.2323323159999</v>
      </c>
      <c r="F33" s="69">
        <v>2816.7186582989998</v>
      </c>
      <c r="G33" s="69">
        <v>2829.8193955669999</v>
      </c>
      <c r="H33" s="69">
        <v>2796.7563169549999</v>
      </c>
      <c r="I33" s="69">
        <v>2816.6661459339998</v>
      </c>
      <c r="J33" s="69">
        <v>2829.276266845</v>
      </c>
      <c r="K33" s="69">
        <v>2838.0313430249998</v>
      </c>
      <c r="L33" s="69">
        <v>2840.7468971479998</v>
      </c>
      <c r="M33" s="69">
        <v>2807.4932885819999</v>
      </c>
      <c r="N33" s="69">
        <v>2864.1580387610002</v>
      </c>
      <c r="O33" s="69">
        <v>2850.1588506449998</v>
      </c>
      <c r="P33" s="69">
        <v>2876.2551061250001</v>
      </c>
      <c r="Q33" s="69">
        <v>2948.6304373520002</v>
      </c>
      <c r="R33" s="69">
        <v>3075.0327452060001</v>
      </c>
      <c r="S33" s="69">
        <v>3074.6624142589999</v>
      </c>
      <c r="T33" s="371"/>
      <c r="U33" s="1131"/>
    </row>
    <row r="34" spans="1:21" ht="24">
      <c r="A34" s="92" t="s">
        <v>17</v>
      </c>
      <c r="B34" s="1230" t="s">
        <v>665</v>
      </c>
      <c r="C34" s="69">
        <v>288.12167799999997</v>
      </c>
      <c r="D34" s="69">
        <v>573.41338974500002</v>
      </c>
      <c r="E34" s="69">
        <v>883.54798415499999</v>
      </c>
      <c r="F34" s="69">
        <v>1131.790086514</v>
      </c>
      <c r="G34" s="69">
        <v>1104.289688826</v>
      </c>
      <c r="H34" s="69">
        <v>1150.582072381</v>
      </c>
      <c r="I34" s="69">
        <v>1163.742646552</v>
      </c>
      <c r="J34" s="69">
        <v>1187.2356701680001</v>
      </c>
      <c r="K34" s="69">
        <v>1185.7350551330001</v>
      </c>
      <c r="L34" s="69">
        <v>1151.4776669580001</v>
      </c>
      <c r="M34" s="69">
        <v>1127.9893269849999</v>
      </c>
      <c r="N34" s="69">
        <v>1160.3379577610001</v>
      </c>
      <c r="O34" s="69">
        <v>1170.9282488240001</v>
      </c>
      <c r="P34" s="69">
        <v>1193.7374619730001</v>
      </c>
      <c r="Q34" s="69">
        <v>1202.066851604</v>
      </c>
      <c r="R34" s="69">
        <v>1212.7439913779999</v>
      </c>
      <c r="S34" s="69">
        <v>1207.674840983</v>
      </c>
      <c r="T34" s="371"/>
      <c r="U34" s="1131"/>
    </row>
    <row r="35" spans="1:21" ht="24">
      <c r="A35" s="92" t="s">
        <v>17</v>
      </c>
      <c r="B35" s="1230" t="s">
        <v>666</v>
      </c>
      <c r="C35" s="69">
        <v>852.57332899999994</v>
      </c>
      <c r="D35" s="69">
        <v>1054.25357276</v>
      </c>
      <c r="E35" s="69">
        <v>1358.4887523770001</v>
      </c>
      <c r="F35" s="69">
        <v>1811.5537194430001</v>
      </c>
      <c r="G35" s="69">
        <v>1929.8393268090001</v>
      </c>
      <c r="H35" s="69">
        <v>1927.373778468</v>
      </c>
      <c r="I35" s="69">
        <v>1972.6682290020001</v>
      </c>
      <c r="J35" s="69">
        <v>1995.342308691</v>
      </c>
      <c r="K35" s="69">
        <v>2003.2098534889999</v>
      </c>
      <c r="L35" s="69">
        <v>2023.390884488</v>
      </c>
      <c r="M35" s="69">
        <v>2056.970264908</v>
      </c>
      <c r="N35" s="69">
        <v>2096.1153523379999</v>
      </c>
      <c r="O35" s="69">
        <v>2136.2040582700001</v>
      </c>
      <c r="P35" s="69">
        <v>2208.702746079</v>
      </c>
      <c r="Q35" s="69">
        <v>2143.5231755730001</v>
      </c>
      <c r="R35" s="69">
        <v>2192.1765801360002</v>
      </c>
      <c r="S35" s="69">
        <v>2269.8932611800001</v>
      </c>
      <c r="T35" s="371"/>
      <c r="U35" s="1131"/>
    </row>
    <row r="36" spans="1:21" ht="12" customHeight="1">
      <c r="A36" s="92" t="s">
        <v>17</v>
      </c>
      <c r="B36" s="1230" t="s">
        <v>667</v>
      </c>
      <c r="C36" s="69">
        <v>31.020893000000001</v>
      </c>
      <c r="D36" s="69">
        <v>63.366963202999997</v>
      </c>
      <c r="E36" s="69">
        <v>56.863347220000001</v>
      </c>
      <c r="F36" s="69">
        <v>80.827218642999995</v>
      </c>
      <c r="G36" s="69">
        <v>94.324646633</v>
      </c>
      <c r="H36" s="69">
        <v>93.122641496</v>
      </c>
      <c r="I36" s="69">
        <v>96.314571322000006</v>
      </c>
      <c r="J36" s="69">
        <v>105.75819172600001</v>
      </c>
      <c r="K36" s="69">
        <v>107.223581799</v>
      </c>
      <c r="L36" s="69">
        <v>105.532699616</v>
      </c>
      <c r="M36" s="69">
        <v>104.8019839</v>
      </c>
      <c r="N36" s="69">
        <v>105.79170011399999</v>
      </c>
      <c r="O36" s="69">
        <v>96.246890867999994</v>
      </c>
      <c r="P36" s="69">
        <v>93.551476713</v>
      </c>
      <c r="Q36" s="69">
        <v>94.820151546000005</v>
      </c>
      <c r="R36" s="69">
        <v>91.620131491999999</v>
      </c>
      <c r="S36" s="69">
        <v>90.254711865999994</v>
      </c>
      <c r="T36" s="371"/>
      <c r="U36" s="1131"/>
    </row>
    <row r="37" spans="1:21" ht="13.5" customHeight="1">
      <c r="A37" s="92" t="s">
        <v>17</v>
      </c>
      <c r="B37" s="1230" t="s">
        <v>622</v>
      </c>
      <c r="C37" s="69">
        <v>366.679012</v>
      </c>
      <c r="D37" s="69">
        <v>428.099229315</v>
      </c>
      <c r="E37" s="69">
        <v>539.17377749699995</v>
      </c>
      <c r="F37" s="69">
        <v>645.05837507299998</v>
      </c>
      <c r="G37" s="69">
        <v>644.65114395199998</v>
      </c>
      <c r="H37" s="69">
        <v>662.97147728799996</v>
      </c>
      <c r="I37" s="69">
        <v>684.13459166500002</v>
      </c>
      <c r="J37" s="69">
        <v>699.95487859499997</v>
      </c>
      <c r="K37" s="69">
        <v>704.677457903</v>
      </c>
      <c r="L37" s="69">
        <v>688.38099611200005</v>
      </c>
      <c r="M37" s="69">
        <v>697.39830276299995</v>
      </c>
      <c r="N37" s="69">
        <v>722.18496180099999</v>
      </c>
      <c r="O37" s="69">
        <v>731.62203493200002</v>
      </c>
      <c r="P37" s="69">
        <v>730.39406289600004</v>
      </c>
      <c r="Q37" s="69">
        <v>732.82956308899998</v>
      </c>
      <c r="R37" s="69">
        <v>747.450645571</v>
      </c>
      <c r="S37" s="69">
        <v>763.44945821700003</v>
      </c>
      <c r="T37" s="371"/>
      <c r="U37" s="1131"/>
    </row>
    <row r="38" spans="1:21" ht="23.85" customHeight="1">
      <c r="A38" s="92" t="s">
        <v>17</v>
      </c>
      <c r="B38" s="1230" t="s">
        <v>668</v>
      </c>
      <c r="C38" s="69">
        <v>34.196640000000002</v>
      </c>
      <c r="D38" s="69">
        <v>36.046225368000002</v>
      </c>
      <c r="E38" s="69">
        <v>68.562263356000003</v>
      </c>
      <c r="F38" s="69">
        <v>60.732347122</v>
      </c>
      <c r="G38" s="69">
        <v>57.565962097000003</v>
      </c>
      <c r="H38" s="69">
        <v>59.464870996999998</v>
      </c>
      <c r="I38" s="69">
        <v>57.002059551999999</v>
      </c>
      <c r="J38" s="69">
        <v>54.768852297999999</v>
      </c>
      <c r="K38" s="69">
        <v>52.680538597999998</v>
      </c>
      <c r="L38" s="69">
        <v>51.997280341</v>
      </c>
      <c r="M38" s="69">
        <v>49.923601435000002</v>
      </c>
      <c r="N38" s="69">
        <v>49.579525392999997</v>
      </c>
      <c r="O38" s="69">
        <v>46.736433624999997</v>
      </c>
      <c r="P38" s="69">
        <v>46.530378476000003</v>
      </c>
      <c r="Q38" s="69">
        <v>49.421734196999999</v>
      </c>
      <c r="R38" s="69">
        <v>48.411477208999997</v>
      </c>
      <c r="S38" s="69">
        <v>49.008633449999998</v>
      </c>
      <c r="T38" s="371"/>
      <c r="U38" s="1131"/>
    </row>
    <row r="39" spans="1:21" ht="12" customHeight="1">
      <c r="A39" s="92" t="s">
        <v>17</v>
      </c>
      <c r="B39" s="1230" t="s">
        <v>577</v>
      </c>
      <c r="C39" s="69">
        <v>141.34318500000001</v>
      </c>
      <c r="D39" s="69">
        <v>148.17826305299999</v>
      </c>
      <c r="E39" s="69">
        <v>157.678385741</v>
      </c>
      <c r="F39" s="69">
        <v>219.23558131799999</v>
      </c>
      <c r="G39" s="69">
        <v>230.11339347399999</v>
      </c>
      <c r="H39" s="69">
        <v>228.87145762500001</v>
      </c>
      <c r="I39" s="69">
        <v>231.168112205</v>
      </c>
      <c r="J39" s="69">
        <v>235.46137569699999</v>
      </c>
      <c r="K39" s="69">
        <v>246.236294071</v>
      </c>
      <c r="L39" s="69">
        <v>248.99874539800001</v>
      </c>
      <c r="M39" s="69">
        <v>257.79970120199999</v>
      </c>
      <c r="N39" s="69">
        <v>256.81642013999999</v>
      </c>
      <c r="O39" s="69">
        <v>256.14805762100002</v>
      </c>
      <c r="P39" s="69">
        <v>252.083910984</v>
      </c>
      <c r="Q39" s="69">
        <v>260.80665021300001</v>
      </c>
      <c r="R39" s="69">
        <v>267.935080427</v>
      </c>
      <c r="S39" s="69">
        <v>276.71360147899998</v>
      </c>
      <c r="T39" s="371"/>
      <c r="U39" s="1131"/>
    </row>
    <row r="40" spans="1:21" ht="15" customHeight="1">
      <c r="A40" s="92" t="s">
        <v>17</v>
      </c>
      <c r="B40" s="1230" t="s">
        <v>625</v>
      </c>
      <c r="C40" s="69">
        <v>91.864523000000005</v>
      </c>
      <c r="D40" s="69">
        <v>207.160430899</v>
      </c>
      <c r="E40" s="69">
        <v>211.147121795</v>
      </c>
      <c r="F40" s="69">
        <v>256.54794597099999</v>
      </c>
      <c r="G40" s="69">
        <v>283.303436396</v>
      </c>
      <c r="H40" s="69">
        <v>279.11090745600001</v>
      </c>
      <c r="I40" s="69">
        <v>278.36881605899998</v>
      </c>
      <c r="J40" s="69">
        <v>277.62622562600001</v>
      </c>
      <c r="K40" s="69">
        <v>236.07813621899999</v>
      </c>
      <c r="L40" s="69">
        <v>237.05388810400001</v>
      </c>
      <c r="M40" s="69">
        <v>240.246749647</v>
      </c>
      <c r="N40" s="69">
        <v>237.78755857100001</v>
      </c>
      <c r="O40" s="69">
        <v>230.988918033</v>
      </c>
      <c r="P40" s="69">
        <v>234.24038027399999</v>
      </c>
      <c r="Q40" s="69">
        <v>241.76835161700001</v>
      </c>
      <c r="R40" s="69">
        <v>246.703466284</v>
      </c>
      <c r="S40" s="69">
        <v>240.57705611099999</v>
      </c>
      <c r="T40" s="371"/>
      <c r="U40" s="1131"/>
    </row>
    <row r="41" spans="1:21" ht="24">
      <c r="A41" s="92" t="s">
        <v>17</v>
      </c>
      <c r="B41" s="1230" t="s">
        <v>669</v>
      </c>
      <c r="C41" s="69">
        <v>544.16832099999999</v>
      </c>
      <c r="D41" s="69">
        <v>1469.0630948410001</v>
      </c>
      <c r="E41" s="69">
        <v>1809.1274135420001</v>
      </c>
      <c r="F41" s="69">
        <v>1969.955698125</v>
      </c>
      <c r="G41" s="69">
        <v>2061.2767381379999</v>
      </c>
      <c r="H41" s="69">
        <v>2047.0805239920001</v>
      </c>
      <c r="I41" s="69">
        <v>2060.2574475000001</v>
      </c>
      <c r="J41" s="69">
        <v>2086.5477054580001</v>
      </c>
      <c r="K41" s="69">
        <v>2091.3157473169999</v>
      </c>
      <c r="L41" s="69">
        <v>2111.0649579679998</v>
      </c>
      <c r="M41" s="69">
        <v>2128.5779737849998</v>
      </c>
      <c r="N41" s="69">
        <v>2116.9457238740001</v>
      </c>
      <c r="O41" s="69">
        <v>2131.2333879910002</v>
      </c>
      <c r="P41" s="69">
        <v>2120.9784679939999</v>
      </c>
      <c r="Q41" s="69">
        <v>2168.3228456259999</v>
      </c>
      <c r="R41" s="69">
        <v>2207.5879896040001</v>
      </c>
      <c r="S41" s="69">
        <v>2184.6646971810001</v>
      </c>
      <c r="T41" s="371"/>
      <c r="U41" s="1131"/>
    </row>
    <row r="42" spans="1:21" ht="24">
      <c r="A42" s="92" t="s">
        <v>17</v>
      </c>
      <c r="B42" s="1230" t="s">
        <v>627</v>
      </c>
      <c r="C42" s="194">
        <v>268.78451799999999</v>
      </c>
      <c r="D42" s="194">
        <v>177.77076622499999</v>
      </c>
      <c r="E42" s="194">
        <v>65.045276145000003</v>
      </c>
      <c r="F42" s="194">
        <v>52.709302794000003</v>
      </c>
      <c r="G42" s="194">
        <v>47.789301227000003</v>
      </c>
      <c r="H42" s="194">
        <v>47.432805504999997</v>
      </c>
      <c r="I42" s="194">
        <v>47.042759527000001</v>
      </c>
      <c r="J42" s="194">
        <v>41.461141654000002</v>
      </c>
      <c r="K42" s="194">
        <v>42.286389077999999</v>
      </c>
      <c r="L42" s="194">
        <v>39.958830874</v>
      </c>
      <c r="M42" s="194">
        <v>38.308193439</v>
      </c>
      <c r="N42" s="194">
        <v>37.706550081000003</v>
      </c>
      <c r="O42" s="194">
        <v>35.993372610000002</v>
      </c>
      <c r="P42" s="194">
        <v>36.464090872</v>
      </c>
      <c r="Q42" s="194">
        <v>35.137664669000003</v>
      </c>
      <c r="R42" s="194">
        <v>38.564281074999997</v>
      </c>
      <c r="S42" s="194">
        <v>38.513251859999997</v>
      </c>
      <c r="T42" s="309"/>
      <c r="U42" s="1131"/>
    </row>
    <row r="43" spans="1:21">
      <c r="A43" s="92" t="s">
        <v>17</v>
      </c>
      <c r="B43" s="1230" t="s">
        <v>670</v>
      </c>
      <c r="C43" s="194">
        <v>1041.269963</v>
      </c>
      <c r="D43" s="194">
        <v>606.98880972200004</v>
      </c>
      <c r="E43" s="194">
        <v>0.47949405499999997</v>
      </c>
      <c r="F43" s="194">
        <v>0.47133685600000003</v>
      </c>
      <c r="G43" s="194">
        <v>0.421332176</v>
      </c>
      <c r="H43" s="194">
        <v>0.41012705599999999</v>
      </c>
      <c r="I43" s="194">
        <v>0.34176246599999999</v>
      </c>
      <c r="J43" s="194">
        <v>0.77384345099999996</v>
      </c>
      <c r="K43" s="194">
        <v>1.1164290699999999</v>
      </c>
      <c r="L43" s="194">
        <v>0.74522716600000005</v>
      </c>
      <c r="M43" s="194">
        <v>0.63845685200000002</v>
      </c>
      <c r="N43" s="194">
        <v>1.010292757</v>
      </c>
      <c r="O43" s="194">
        <v>0.988612194</v>
      </c>
      <c r="P43" s="194">
        <v>0.98581197300000001</v>
      </c>
      <c r="Q43" s="194">
        <v>1.0375389850000001</v>
      </c>
      <c r="R43" s="194">
        <v>0.45971031400000001</v>
      </c>
      <c r="S43" s="194">
        <v>0.455558138</v>
      </c>
      <c r="T43" s="309"/>
      <c r="U43" s="1131"/>
    </row>
    <row r="44" spans="1:21">
      <c r="A44" s="92" t="s">
        <v>17</v>
      </c>
      <c r="B44" s="1230" t="s">
        <v>673</v>
      </c>
      <c r="C44" s="166">
        <v>0</v>
      </c>
      <c r="D44" s="166">
        <v>0</v>
      </c>
      <c r="E44" s="166">
        <v>0</v>
      </c>
      <c r="F44" s="166">
        <v>0</v>
      </c>
      <c r="G44" s="166">
        <v>0</v>
      </c>
      <c r="H44" s="166">
        <v>0</v>
      </c>
      <c r="I44" s="166">
        <v>0</v>
      </c>
      <c r="J44" s="166">
        <v>0</v>
      </c>
      <c r="K44" s="166">
        <v>0</v>
      </c>
      <c r="L44" s="166">
        <v>0</v>
      </c>
      <c r="M44" s="166">
        <v>0</v>
      </c>
      <c r="N44" s="166">
        <v>0</v>
      </c>
      <c r="O44" s="166">
        <v>0</v>
      </c>
      <c r="P44" s="166">
        <v>0</v>
      </c>
      <c r="Q44" s="166">
        <v>0</v>
      </c>
      <c r="R44" s="166">
        <v>0</v>
      </c>
      <c r="S44" s="166">
        <v>0</v>
      </c>
      <c r="T44" s="677"/>
      <c r="U44" s="1131"/>
    </row>
    <row r="45" spans="1:21" ht="15" customHeight="1">
      <c r="A45" s="92" t="s">
        <v>17</v>
      </c>
      <c r="B45" s="1230" t="s">
        <v>671</v>
      </c>
      <c r="C45" s="166">
        <v>0</v>
      </c>
      <c r="D45" s="166">
        <v>0.35896213300000002</v>
      </c>
      <c r="E45" s="166">
        <v>0</v>
      </c>
      <c r="F45" s="166">
        <v>0</v>
      </c>
      <c r="G45" s="166">
        <v>0</v>
      </c>
      <c r="H45" s="166">
        <v>0</v>
      </c>
      <c r="I45" s="166">
        <v>0</v>
      </c>
      <c r="J45" s="166">
        <v>0</v>
      </c>
      <c r="K45" s="166">
        <v>0</v>
      </c>
      <c r="L45" s="166">
        <v>0</v>
      </c>
      <c r="M45" s="166">
        <v>0</v>
      </c>
      <c r="N45" s="166">
        <v>0</v>
      </c>
      <c r="O45" s="166">
        <v>0</v>
      </c>
      <c r="P45" s="166">
        <v>0</v>
      </c>
      <c r="Q45" s="166">
        <v>0</v>
      </c>
      <c r="R45" s="166">
        <v>0</v>
      </c>
      <c r="S45" s="166">
        <v>0</v>
      </c>
      <c r="T45" s="677"/>
      <c r="U45" s="1131"/>
    </row>
    <row r="46" spans="1:21" s="590" customFormat="1" ht="14.25" customHeight="1">
      <c r="A46" s="1582" t="s">
        <v>674</v>
      </c>
      <c r="B46" s="1503"/>
      <c r="C46" s="503">
        <v>7385.1419699999997</v>
      </c>
      <c r="D46" s="503">
        <v>9105.1273772789991</v>
      </c>
      <c r="E46" s="503">
        <v>10254.319756561999</v>
      </c>
      <c r="F46" s="503">
        <v>11975.807929641</v>
      </c>
      <c r="G46" s="503">
        <v>12218.046583904998</v>
      </c>
      <c r="H46" s="503">
        <v>12225.415765633001</v>
      </c>
      <c r="I46" s="503">
        <v>12352.472025786001</v>
      </c>
      <c r="J46" s="503">
        <v>12499.573717089997</v>
      </c>
      <c r="K46" s="503">
        <v>12531.085294558001</v>
      </c>
      <c r="L46" s="503">
        <v>12561.641286231001</v>
      </c>
      <c r="M46" s="503">
        <v>12563.348084376001</v>
      </c>
      <c r="N46" s="503">
        <v>12776.624894703</v>
      </c>
      <c r="O46" s="675">
        <v>12830.956562785997</v>
      </c>
      <c r="P46" s="503">
        <v>13012.391731674999</v>
      </c>
      <c r="Q46" s="503">
        <v>13122.261780301002</v>
      </c>
      <c r="R46" s="503">
        <v>13510.71746545</v>
      </c>
      <c r="S46" s="503">
        <v>13587.588507088998</v>
      </c>
      <c r="T46" s="504"/>
      <c r="U46" s="1131"/>
    </row>
    <row r="47" spans="1:21" ht="15" customHeight="1">
      <c r="A47" s="1580" t="s">
        <v>513</v>
      </c>
      <c r="B47" s="1583"/>
      <c r="C47" s="1257"/>
      <c r="D47" s="1257"/>
      <c r="E47" s="1257"/>
      <c r="F47" s="1257"/>
      <c r="G47" s="1257"/>
      <c r="H47" s="1257"/>
      <c r="I47" s="1257"/>
      <c r="J47" s="1257"/>
      <c r="K47" s="1257"/>
      <c r="L47" s="1257"/>
      <c r="M47" s="1257"/>
      <c r="N47" s="1257"/>
      <c r="O47" s="1257"/>
      <c r="P47" s="1257"/>
      <c r="Q47" s="1257"/>
      <c r="R47" s="1257"/>
      <c r="S47" s="1257"/>
      <c r="T47" s="574"/>
      <c r="U47" s="1131"/>
    </row>
    <row r="48" spans="1:21" ht="24">
      <c r="A48" s="92" t="s">
        <v>17</v>
      </c>
      <c r="B48" s="1282" t="s">
        <v>675</v>
      </c>
      <c r="C48" s="307">
        <v>1909.634327</v>
      </c>
      <c r="D48" s="307">
        <v>1971.684324311</v>
      </c>
      <c r="E48" s="307">
        <v>2158.292143187</v>
      </c>
      <c r="F48" s="307">
        <v>2170.5879682519999</v>
      </c>
      <c r="G48" s="307">
        <v>2093.8436458050001</v>
      </c>
      <c r="H48" s="307">
        <v>2088.1927895150002</v>
      </c>
      <c r="I48" s="307">
        <v>2094.5391510320001</v>
      </c>
      <c r="J48" s="307">
        <v>2112.3672905769999</v>
      </c>
      <c r="K48" s="307">
        <v>2097.972612994</v>
      </c>
      <c r="L48" s="307">
        <v>2090.7028143480002</v>
      </c>
      <c r="M48" s="307">
        <v>2093.56949265</v>
      </c>
      <c r="N48" s="307">
        <v>2084.7675900730001</v>
      </c>
      <c r="O48" s="307">
        <v>2065.2491688700002</v>
      </c>
      <c r="P48" s="307">
        <v>2045.8609512109999</v>
      </c>
      <c r="Q48" s="307">
        <v>2051.612750191</v>
      </c>
      <c r="R48" s="307">
        <v>2046.0851404509999</v>
      </c>
      <c r="S48" s="307">
        <v>2037.1849403169999</v>
      </c>
      <c r="T48" s="328"/>
      <c r="U48" s="1131"/>
    </row>
    <row r="49" spans="1:22" ht="15" customHeight="1">
      <c r="A49" s="92" t="s">
        <v>17</v>
      </c>
      <c r="B49" s="1282" t="s">
        <v>676</v>
      </c>
      <c r="C49" s="307">
        <v>1068.5215450000001</v>
      </c>
      <c r="D49" s="307">
        <v>1080.332925039</v>
      </c>
      <c r="E49" s="307">
        <v>1171.6502840369999</v>
      </c>
      <c r="F49" s="307">
        <v>1264.395193675</v>
      </c>
      <c r="G49" s="307">
        <v>1308.6457186990001</v>
      </c>
      <c r="H49" s="307">
        <v>1306.0728280599999</v>
      </c>
      <c r="I49" s="307">
        <v>1323.028906218</v>
      </c>
      <c r="J49" s="307">
        <v>1339.647838076</v>
      </c>
      <c r="K49" s="307">
        <v>1366.2753285589999</v>
      </c>
      <c r="L49" s="307">
        <v>1380.308156562</v>
      </c>
      <c r="M49" s="307">
        <v>1407.256191535</v>
      </c>
      <c r="N49" s="307">
        <v>1432.108707824</v>
      </c>
      <c r="O49" s="307">
        <v>1469.3107166110001</v>
      </c>
      <c r="P49" s="307">
        <v>1440.778816364</v>
      </c>
      <c r="Q49" s="307">
        <v>1326.4439071199999</v>
      </c>
      <c r="R49" s="307">
        <v>1379.963411636</v>
      </c>
      <c r="S49" s="307">
        <v>1392.36237467</v>
      </c>
      <c r="T49" s="328"/>
      <c r="U49" s="1131"/>
    </row>
    <row r="50" spans="1:22" ht="15" customHeight="1">
      <c r="A50" s="92" t="s">
        <v>17</v>
      </c>
      <c r="B50" s="1282" t="s">
        <v>677</v>
      </c>
      <c r="C50" s="307">
        <v>43577.765513999999</v>
      </c>
      <c r="D50" s="307">
        <v>50797.494649736997</v>
      </c>
      <c r="E50" s="307">
        <v>54663.314337404998</v>
      </c>
      <c r="F50" s="307">
        <v>56923.468822194998</v>
      </c>
      <c r="G50" s="307">
        <v>58760.856128975996</v>
      </c>
      <c r="H50" s="307">
        <v>59131.259934859998</v>
      </c>
      <c r="I50" s="307">
        <v>59613.856901455998</v>
      </c>
      <c r="J50" s="307">
        <v>60073.319511201997</v>
      </c>
      <c r="K50" s="307">
        <v>60610.761543465</v>
      </c>
      <c r="L50" s="307">
        <v>60918.586492556999</v>
      </c>
      <c r="M50" s="307">
        <v>61151.403024744002</v>
      </c>
      <c r="N50" s="307">
        <v>61343.120833303001</v>
      </c>
      <c r="O50" s="307">
        <v>62730.647598778</v>
      </c>
      <c r="P50" s="307">
        <v>61801.392455710004</v>
      </c>
      <c r="Q50" s="307">
        <v>62612.012905263997</v>
      </c>
      <c r="R50" s="307">
        <v>62937.904028710996</v>
      </c>
      <c r="S50" s="307">
        <v>62915.223302081999</v>
      </c>
      <c r="T50" s="328"/>
      <c r="U50" s="1131"/>
    </row>
    <row r="51" spans="1:22" s="590" customFormat="1" ht="15" customHeight="1">
      <c r="A51" s="1582" t="s">
        <v>678</v>
      </c>
      <c r="B51" s="1503"/>
      <c r="C51" s="503">
        <v>46555.921386000002</v>
      </c>
      <c r="D51" s="503">
        <v>53849.511899087003</v>
      </c>
      <c r="E51" s="503">
        <v>57993.256764628997</v>
      </c>
      <c r="F51" s="503">
        <v>60358.451984122003</v>
      </c>
      <c r="G51" s="503">
        <v>62163.345493479996</v>
      </c>
      <c r="H51" s="503">
        <v>62525.525552435</v>
      </c>
      <c r="I51" s="503">
        <v>63031.424958705997</v>
      </c>
      <c r="J51" s="503">
        <v>63525.334639854998</v>
      </c>
      <c r="K51" s="503">
        <v>64075.009485018003</v>
      </c>
      <c r="L51" s="503">
        <v>64389.597463466998</v>
      </c>
      <c r="M51" s="503">
        <v>64652.228708929004</v>
      </c>
      <c r="N51" s="503">
        <v>64859.997131199998</v>
      </c>
      <c r="O51" s="675">
        <v>66265.207484258994</v>
      </c>
      <c r="P51" s="503">
        <v>65288.032223285001</v>
      </c>
      <c r="Q51" s="503">
        <v>65990.069562574994</v>
      </c>
      <c r="R51" s="503">
        <v>66363.952580797995</v>
      </c>
      <c r="S51" s="503">
        <v>66344.770617068993</v>
      </c>
      <c r="T51" s="504"/>
      <c r="U51" s="1131"/>
    </row>
    <row r="52" spans="1:22" ht="23.25" customHeight="1" thickBot="1">
      <c r="A52" s="678"/>
      <c r="B52" s="679" t="s">
        <v>72</v>
      </c>
      <c r="C52" s="680">
        <f>C25+C46+C51</f>
        <v>98220.411013000004</v>
      </c>
      <c r="D52" s="680">
        <v>116580.223647816</v>
      </c>
      <c r="E52" s="680">
        <v>129294.744957467</v>
      </c>
      <c r="F52" s="680">
        <v>140790.52675144401</v>
      </c>
      <c r="G52" s="680">
        <v>143819.67873088596</v>
      </c>
      <c r="H52" s="680">
        <v>143919.983053417</v>
      </c>
      <c r="I52" s="680">
        <v>144596.60604767199</v>
      </c>
      <c r="J52" s="680">
        <v>145512.38991190199</v>
      </c>
      <c r="K52" s="680">
        <v>146220.287761146</v>
      </c>
      <c r="L52" s="680">
        <v>146821.81490780797</v>
      </c>
      <c r="M52" s="680">
        <v>147126.140140314</v>
      </c>
      <c r="N52" s="680">
        <v>148083.41357267002</v>
      </c>
      <c r="O52" s="680">
        <v>148895.31697792298</v>
      </c>
      <c r="P52" s="680">
        <v>149170.49446856399</v>
      </c>
      <c r="Q52" s="680">
        <v>150991.930764541</v>
      </c>
      <c r="R52" s="680">
        <v>152649.286487359</v>
      </c>
      <c r="S52" s="680">
        <v>152324.56898518896</v>
      </c>
      <c r="T52" s="681"/>
      <c r="U52" s="1131"/>
      <c r="V52" s="48"/>
    </row>
    <row r="53" spans="1:22" s="48" customFormat="1" ht="24" hidden="1" customHeight="1" thickBot="1">
      <c r="A53" s="1579" t="s">
        <v>239</v>
      </c>
      <c r="B53" s="1579"/>
      <c r="C53" s="674"/>
      <c r="D53" s="674"/>
      <c r="E53" s="674"/>
      <c r="F53" s="674"/>
      <c r="G53" s="674"/>
      <c r="H53" s="674"/>
      <c r="I53" s="674"/>
      <c r="J53" s="674"/>
      <c r="K53" s="674"/>
      <c r="L53" s="674"/>
      <c r="M53" s="674"/>
      <c r="N53" s="674"/>
      <c r="O53" s="674"/>
      <c r="P53" s="674"/>
      <c r="Q53" s="674"/>
      <c r="R53" s="674"/>
      <c r="S53" s="674"/>
      <c r="T53" s="674"/>
    </row>
    <row r="84" spans="3:20">
      <c r="C84" s="21"/>
      <c r="D84" s="21"/>
      <c r="E84" s="21"/>
      <c r="F84" s="21"/>
      <c r="G84" s="21"/>
      <c r="H84" s="21"/>
      <c r="I84" s="21"/>
      <c r="J84" s="21"/>
      <c r="K84" s="21"/>
      <c r="L84" s="21"/>
      <c r="M84" s="21"/>
      <c r="N84" s="21"/>
      <c r="O84" s="21"/>
      <c r="P84" s="21"/>
      <c r="Q84" s="21"/>
      <c r="R84" s="21"/>
      <c r="S84" s="21"/>
      <c r="T84" s="21"/>
    </row>
    <row r="85" spans="3:20">
      <c r="C85" s="21"/>
      <c r="D85" s="21"/>
      <c r="E85" s="21"/>
      <c r="F85" s="21"/>
      <c r="G85" s="21"/>
      <c r="H85" s="21"/>
      <c r="I85" s="21"/>
      <c r="J85" s="21"/>
      <c r="K85" s="21"/>
      <c r="L85" s="21"/>
      <c r="M85" s="21"/>
      <c r="N85" s="21"/>
      <c r="O85" s="21"/>
      <c r="P85" s="21"/>
      <c r="Q85" s="21"/>
      <c r="R85" s="21"/>
      <c r="S85" s="21"/>
      <c r="T85" s="21"/>
    </row>
    <row r="86" spans="3:20">
      <c r="C86" s="21"/>
      <c r="D86" s="21"/>
      <c r="E86" s="21"/>
      <c r="F86" s="21"/>
      <c r="G86" s="21"/>
      <c r="H86" s="21"/>
      <c r="I86" s="21"/>
      <c r="J86" s="21"/>
      <c r="K86" s="21"/>
      <c r="L86" s="21"/>
      <c r="M86" s="21"/>
      <c r="N86" s="21"/>
      <c r="O86" s="21"/>
      <c r="P86" s="21"/>
      <c r="Q86" s="21"/>
      <c r="R86" s="21"/>
      <c r="S86" s="21"/>
      <c r="T86" s="21"/>
    </row>
    <row r="87" spans="3:20">
      <c r="C87" s="21"/>
      <c r="D87" s="21"/>
      <c r="E87" s="21"/>
      <c r="F87" s="21"/>
      <c r="G87" s="21"/>
      <c r="H87" s="21"/>
      <c r="I87" s="21"/>
      <c r="J87" s="21"/>
      <c r="K87" s="21"/>
      <c r="L87" s="21"/>
      <c r="M87" s="21"/>
      <c r="N87" s="21"/>
      <c r="O87" s="21"/>
      <c r="P87" s="21"/>
      <c r="Q87" s="21"/>
      <c r="R87" s="21"/>
      <c r="S87" s="21"/>
      <c r="T87" s="21"/>
    </row>
    <row r="88" spans="3:20">
      <c r="C88" s="21"/>
      <c r="D88" s="21"/>
      <c r="E88" s="21"/>
      <c r="F88" s="21"/>
      <c r="G88" s="21"/>
      <c r="H88" s="21"/>
      <c r="I88" s="21"/>
      <c r="J88" s="21"/>
      <c r="K88" s="21"/>
      <c r="L88" s="21"/>
      <c r="M88" s="21"/>
      <c r="N88" s="21"/>
      <c r="O88" s="21"/>
      <c r="P88" s="21"/>
      <c r="Q88" s="21"/>
      <c r="R88" s="21"/>
      <c r="S88" s="21"/>
      <c r="T88" s="21"/>
    </row>
    <row r="89" spans="3:20">
      <c r="C89" s="21"/>
      <c r="D89" s="21"/>
      <c r="E89" s="21"/>
      <c r="F89" s="21"/>
      <c r="G89" s="21"/>
      <c r="H89" s="21"/>
      <c r="I89" s="21"/>
      <c r="J89" s="21"/>
      <c r="K89" s="21"/>
      <c r="L89" s="21"/>
      <c r="M89" s="21"/>
      <c r="N89" s="21"/>
      <c r="O89" s="21"/>
      <c r="P89" s="21"/>
      <c r="Q89" s="21"/>
      <c r="R89" s="21"/>
      <c r="S89" s="21"/>
      <c r="T89" s="21"/>
    </row>
    <row r="90" spans="3:20">
      <c r="C90" s="21"/>
      <c r="D90" s="21"/>
      <c r="E90" s="21"/>
      <c r="F90" s="21"/>
      <c r="G90" s="21"/>
      <c r="H90" s="21"/>
      <c r="I90" s="21"/>
      <c r="J90" s="21"/>
      <c r="K90" s="21"/>
      <c r="L90" s="21"/>
      <c r="M90" s="21"/>
      <c r="N90" s="21"/>
      <c r="O90" s="21"/>
      <c r="P90" s="21"/>
      <c r="Q90" s="21"/>
      <c r="R90" s="21"/>
      <c r="S90" s="21"/>
      <c r="T90" s="21"/>
    </row>
    <row r="91" spans="3:20">
      <c r="C91" s="21"/>
      <c r="D91" s="21"/>
      <c r="E91" s="21"/>
      <c r="F91" s="21"/>
      <c r="G91" s="21"/>
      <c r="H91" s="21"/>
      <c r="I91" s="21"/>
      <c r="J91" s="21"/>
      <c r="K91" s="21"/>
      <c r="L91" s="21"/>
      <c r="M91" s="21"/>
      <c r="N91" s="21"/>
      <c r="O91" s="21"/>
      <c r="P91" s="21"/>
      <c r="Q91" s="21"/>
      <c r="R91" s="21"/>
      <c r="S91" s="21"/>
      <c r="T91" s="21"/>
    </row>
    <row r="92" spans="3:20">
      <c r="C92" s="21"/>
      <c r="D92" s="21"/>
      <c r="E92" s="21"/>
      <c r="F92" s="21"/>
      <c r="G92" s="21"/>
      <c r="H92" s="21"/>
      <c r="I92" s="21"/>
      <c r="J92" s="21"/>
      <c r="K92" s="21"/>
      <c r="L92" s="21"/>
      <c r="M92" s="21"/>
      <c r="N92" s="21"/>
      <c r="O92" s="21"/>
      <c r="P92" s="21"/>
      <c r="Q92" s="21"/>
      <c r="R92" s="21"/>
      <c r="S92" s="21"/>
      <c r="T92" s="21"/>
    </row>
    <row r="93" spans="3:20">
      <c r="C93" s="21"/>
      <c r="D93" s="21"/>
      <c r="E93" s="21"/>
      <c r="F93" s="21"/>
      <c r="G93" s="21"/>
      <c r="H93" s="21"/>
      <c r="I93" s="21"/>
      <c r="J93" s="21"/>
      <c r="K93" s="21"/>
      <c r="L93" s="21"/>
      <c r="M93" s="21"/>
      <c r="N93" s="21"/>
      <c r="O93" s="21"/>
      <c r="P93" s="21"/>
      <c r="Q93" s="21"/>
      <c r="R93" s="21"/>
      <c r="S93" s="21"/>
      <c r="T93" s="21"/>
    </row>
    <row r="94" spans="3:20">
      <c r="C94" s="21"/>
      <c r="D94" s="21"/>
      <c r="E94" s="21"/>
      <c r="F94" s="21"/>
      <c r="G94" s="21"/>
      <c r="H94" s="21"/>
      <c r="I94" s="21"/>
      <c r="J94" s="21"/>
      <c r="K94" s="21"/>
      <c r="L94" s="21"/>
      <c r="M94" s="21"/>
      <c r="N94" s="21"/>
      <c r="O94" s="21"/>
      <c r="P94" s="21"/>
      <c r="Q94" s="21"/>
      <c r="R94" s="21"/>
      <c r="S94" s="21"/>
      <c r="T94" s="21"/>
    </row>
    <row r="95" spans="3:20">
      <c r="C95" s="21"/>
      <c r="D95" s="21"/>
      <c r="E95" s="21"/>
      <c r="F95" s="21"/>
      <c r="G95" s="21"/>
      <c r="H95" s="21"/>
      <c r="I95" s="21"/>
      <c r="J95" s="21"/>
      <c r="K95" s="21"/>
      <c r="L95" s="21"/>
      <c r="M95" s="21"/>
      <c r="N95" s="21"/>
      <c r="O95" s="21"/>
      <c r="P95" s="21"/>
      <c r="Q95" s="21"/>
      <c r="R95" s="21"/>
      <c r="S95" s="21"/>
      <c r="T95" s="21"/>
    </row>
    <row r="96" spans="3:20">
      <c r="C96" s="21"/>
      <c r="D96" s="21"/>
      <c r="E96" s="21"/>
      <c r="F96" s="21"/>
      <c r="G96" s="21"/>
      <c r="H96" s="21"/>
      <c r="I96" s="21"/>
      <c r="J96" s="21"/>
      <c r="K96" s="21"/>
      <c r="L96" s="21"/>
      <c r="M96" s="21"/>
      <c r="N96" s="21"/>
      <c r="O96" s="21"/>
      <c r="P96" s="21"/>
      <c r="Q96" s="21"/>
      <c r="R96" s="21"/>
      <c r="S96" s="21"/>
      <c r="T96" s="21"/>
    </row>
    <row r="97" spans="3:20">
      <c r="C97" s="21"/>
      <c r="D97" s="21"/>
      <c r="E97" s="21"/>
      <c r="F97" s="21"/>
      <c r="G97" s="21"/>
      <c r="H97" s="21"/>
      <c r="I97" s="21"/>
      <c r="J97" s="21"/>
      <c r="K97" s="21"/>
      <c r="L97" s="21"/>
      <c r="M97" s="21"/>
      <c r="N97" s="21"/>
      <c r="O97" s="21"/>
      <c r="P97" s="21"/>
      <c r="Q97" s="21"/>
      <c r="R97" s="21"/>
      <c r="S97" s="21"/>
      <c r="T97" s="21"/>
    </row>
    <row r="98" spans="3:20">
      <c r="C98" s="21"/>
      <c r="D98" s="21"/>
      <c r="E98" s="21"/>
      <c r="F98" s="21"/>
      <c r="G98" s="21"/>
      <c r="H98" s="21"/>
      <c r="I98" s="21"/>
      <c r="J98" s="21"/>
      <c r="K98" s="21"/>
      <c r="L98" s="21"/>
      <c r="M98" s="21"/>
      <c r="N98" s="21"/>
      <c r="O98" s="21"/>
      <c r="P98" s="21"/>
      <c r="Q98" s="21"/>
      <c r="R98" s="21"/>
      <c r="S98" s="21"/>
      <c r="T98" s="21"/>
    </row>
    <row r="99" spans="3:20">
      <c r="C99" s="21"/>
      <c r="D99" s="21"/>
      <c r="E99" s="21"/>
      <c r="F99" s="21"/>
      <c r="G99" s="21"/>
      <c r="H99" s="21"/>
      <c r="I99" s="21"/>
      <c r="J99" s="21"/>
      <c r="K99" s="21"/>
      <c r="L99" s="21"/>
      <c r="M99" s="21"/>
      <c r="N99" s="21"/>
      <c r="O99" s="21"/>
      <c r="P99" s="21"/>
      <c r="Q99" s="21"/>
      <c r="R99" s="21"/>
      <c r="S99" s="21"/>
      <c r="T99" s="21"/>
    </row>
    <row r="100" spans="3:20">
      <c r="C100" s="21"/>
      <c r="D100" s="21"/>
      <c r="E100" s="21"/>
      <c r="F100" s="21"/>
      <c r="G100" s="21"/>
      <c r="H100" s="21"/>
      <c r="I100" s="21"/>
      <c r="J100" s="21"/>
      <c r="K100" s="21"/>
      <c r="L100" s="21"/>
      <c r="M100" s="21"/>
      <c r="N100" s="21"/>
      <c r="O100" s="21"/>
      <c r="P100" s="21"/>
      <c r="Q100" s="21"/>
      <c r="R100" s="21"/>
      <c r="S100" s="21"/>
      <c r="T100" s="21"/>
    </row>
    <row r="101" spans="3:20">
      <c r="C101" s="21"/>
      <c r="D101" s="21"/>
      <c r="E101" s="21"/>
      <c r="F101" s="21"/>
      <c r="G101" s="21"/>
      <c r="H101" s="21"/>
      <c r="I101" s="21"/>
      <c r="J101" s="21"/>
      <c r="K101" s="21"/>
      <c r="L101" s="21"/>
      <c r="M101" s="21"/>
      <c r="N101" s="21"/>
      <c r="O101" s="21"/>
      <c r="P101" s="21"/>
      <c r="Q101" s="21"/>
      <c r="R101" s="21"/>
      <c r="S101" s="21"/>
      <c r="T101" s="21"/>
    </row>
    <row r="102" spans="3:20">
      <c r="C102" s="21"/>
      <c r="D102" s="21"/>
      <c r="E102" s="21"/>
      <c r="F102" s="21"/>
      <c r="G102" s="21"/>
      <c r="H102" s="21"/>
      <c r="I102" s="21"/>
      <c r="J102" s="21"/>
      <c r="K102" s="21"/>
      <c r="L102" s="21"/>
      <c r="M102" s="21"/>
      <c r="N102" s="21"/>
      <c r="O102" s="21"/>
      <c r="P102" s="21"/>
      <c r="Q102" s="21"/>
      <c r="R102" s="21"/>
      <c r="S102" s="21"/>
      <c r="T102" s="21"/>
    </row>
    <row r="103" spans="3:20">
      <c r="C103" s="21"/>
      <c r="D103" s="21"/>
      <c r="E103" s="21"/>
      <c r="F103" s="21"/>
      <c r="G103" s="21"/>
      <c r="H103" s="21"/>
      <c r="I103" s="21"/>
      <c r="J103" s="21"/>
      <c r="K103" s="21"/>
      <c r="L103" s="21"/>
      <c r="M103" s="21"/>
      <c r="N103" s="21"/>
      <c r="O103" s="21"/>
      <c r="P103" s="21"/>
      <c r="Q103" s="21"/>
      <c r="R103" s="21"/>
      <c r="S103" s="21"/>
      <c r="T103" s="21"/>
    </row>
    <row r="104" spans="3:20">
      <c r="C104" s="21"/>
      <c r="D104" s="21"/>
      <c r="E104" s="21"/>
      <c r="F104" s="21"/>
      <c r="G104" s="21"/>
      <c r="H104" s="21"/>
      <c r="I104" s="21"/>
      <c r="J104" s="21"/>
      <c r="K104" s="21"/>
      <c r="L104" s="21"/>
      <c r="M104" s="21"/>
      <c r="N104" s="21"/>
      <c r="O104" s="21"/>
      <c r="P104" s="21"/>
      <c r="Q104" s="21"/>
      <c r="R104" s="21"/>
      <c r="S104" s="21"/>
      <c r="T104" s="21"/>
    </row>
    <row r="105" spans="3:20">
      <c r="C105" s="21"/>
      <c r="D105" s="21"/>
      <c r="E105" s="21"/>
      <c r="F105" s="21"/>
      <c r="G105" s="21"/>
      <c r="H105" s="21"/>
      <c r="I105" s="21"/>
      <c r="J105" s="21"/>
      <c r="K105" s="21"/>
      <c r="L105" s="21"/>
      <c r="M105" s="21"/>
      <c r="N105" s="21"/>
      <c r="O105" s="21"/>
      <c r="P105" s="21"/>
      <c r="Q105" s="21"/>
      <c r="R105" s="21"/>
      <c r="S105" s="21"/>
      <c r="T105" s="21"/>
    </row>
    <row r="106" spans="3:20">
      <c r="C106" s="21"/>
      <c r="D106" s="21"/>
      <c r="E106" s="21"/>
      <c r="F106" s="21"/>
      <c r="G106" s="21"/>
      <c r="H106" s="21"/>
      <c r="I106" s="21"/>
      <c r="J106" s="21"/>
      <c r="K106" s="21"/>
      <c r="L106" s="21"/>
      <c r="M106" s="21"/>
      <c r="N106" s="21"/>
      <c r="O106" s="21"/>
      <c r="P106" s="21"/>
      <c r="Q106" s="21"/>
      <c r="R106" s="21"/>
      <c r="S106" s="21"/>
      <c r="T106" s="21"/>
    </row>
    <row r="107" spans="3:20">
      <c r="C107" s="21"/>
      <c r="D107" s="21"/>
      <c r="E107" s="21"/>
      <c r="F107" s="21"/>
      <c r="G107" s="21"/>
      <c r="H107" s="21"/>
      <c r="I107" s="21"/>
      <c r="J107" s="21"/>
      <c r="K107" s="21"/>
      <c r="L107" s="21"/>
      <c r="M107" s="21"/>
      <c r="N107" s="21"/>
      <c r="O107" s="21"/>
      <c r="P107" s="21"/>
      <c r="Q107" s="21"/>
      <c r="R107" s="21"/>
      <c r="S107" s="21"/>
      <c r="T107" s="21"/>
    </row>
    <row r="108" spans="3:20">
      <c r="C108" s="21"/>
      <c r="D108" s="21"/>
      <c r="E108" s="21"/>
      <c r="F108" s="21"/>
      <c r="G108" s="21"/>
      <c r="H108" s="21"/>
      <c r="I108" s="21"/>
      <c r="J108" s="21"/>
      <c r="K108" s="21"/>
      <c r="L108" s="21"/>
      <c r="M108" s="21"/>
      <c r="N108" s="21"/>
      <c r="O108" s="21"/>
      <c r="P108" s="21"/>
      <c r="Q108" s="21"/>
      <c r="R108" s="21"/>
      <c r="S108" s="21"/>
      <c r="T108" s="21"/>
    </row>
    <row r="109" spans="3:20">
      <c r="C109" s="21"/>
      <c r="D109" s="21"/>
      <c r="E109" s="21"/>
      <c r="F109" s="21"/>
      <c r="G109" s="21"/>
      <c r="H109" s="21"/>
      <c r="I109" s="21"/>
      <c r="J109" s="21"/>
      <c r="K109" s="21"/>
      <c r="L109" s="21"/>
      <c r="M109" s="21"/>
      <c r="N109" s="21"/>
      <c r="O109" s="21"/>
      <c r="P109" s="21"/>
      <c r="Q109" s="21"/>
      <c r="R109" s="21"/>
      <c r="S109" s="21"/>
      <c r="T109" s="21"/>
    </row>
    <row r="110" spans="3:20">
      <c r="C110" s="21"/>
      <c r="D110" s="21"/>
      <c r="E110" s="21"/>
      <c r="F110" s="21"/>
      <c r="G110" s="21"/>
      <c r="H110" s="21"/>
      <c r="I110" s="21"/>
      <c r="J110" s="21"/>
      <c r="K110" s="21"/>
      <c r="L110" s="21"/>
      <c r="M110" s="21"/>
      <c r="N110" s="21"/>
      <c r="O110" s="21"/>
      <c r="P110" s="21"/>
      <c r="Q110" s="21"/>
      <c r="R110" s="21"/>
      <c r="S110" s="21"/>
      <c r="T110" s="21"/>
    </row>
    <row r="111" spans="3:20">
      <c r="C111" s="21"/>
      <c r="D111" s="21"/>
      <c r="E111" s="21"/>
      <c r="F111" s="21"/>
      <c r="G111" s="21"/>
      <c r="H111" s="21"/>
      <c r="I111" s="21"/>
      <c r="J111" s="21"/>
      <c r="K111" s="21"/>
      <c r="L111" s="21"/>
      <c r="M111" s="21"/>
      <c r="N111" s="21"/>
      <c r="O111" s="21"/>
      <c r="P111" s="21"/>
      <c r="Q111" s="21"/>
      <c r="R111" s="21"/>
      <c r="S111" s="21"/>
      <c r="T111" s="21"/>
    </row>
    <row r="112" spans="3:20">
      <c r="C112" s="21"/>
      <c r="D112" s="21"/>
      <c r="E112" s="21"/>
      <c r="F112" s="21"/>
      <c r="G112" s="21"/>
      <c r="H112" s="21"/>
      <c r="I112" s="21"/>
      <c r="J112" s="21"/>
      <c r="K112" s="21"/>
      <c r="L112" s="21"/>
      <c r="M112" s="21"/>
      <c r="N112" s="21"/>
      <c r="O112" s="21"/>
      <c r="P112" s="21"/>
      <c r="Q112" s="21"/>
      <c r="R112" s="21"/>
      <c r="S112" s="21"/>
      <c r="T112" s="21"/>
    </row>
    <row r="113" spans="1:20">
      <c r="C113" s="21"/>
      <c r="D113" s="21"/>
      <c r="E113" s="21"/>
      <c r="F113" s="21"/>
      <c r="G113" s="21"/>
      <c r="H113" s="21"/>
      <c r="I113" s="21"/>
      <c r="J113" s="21"/>
      <c r="K113" s="21"/>
      <c r="L113" s="21"/>
      <c r="M113" s="21"/>
      <c r="N113" s="21"/>
      <c r="O113" s="21"/>
      <c r="P113" s="21"/>
      <c r="Q113" s="21"/>
      <c r="R113" s="21"/>
      <c r="S113" s="21"/>
      <c r="T113" s="21"/>
    </row>
    <row r="114" spans="1:20">
      <c r="C114" s="21"/>
      <c r="D114" s="21"/>
      <c r="E114" s="21"/>
      <c r="F114" s="21"/>
      <c r="G114" s="21"/>
      <c r="H114" s="21"/>
      <c r="I114" s="21"/>
      <c r="J114" s="21"/>
      <c r="K114" s="21"/>
      <c r="L114" s="21"/>
      <c r="M114" s="21"/>
      <c r="N114" s="21"/>
      <c r="O114" s="21"/>
      <c r="P114" s="21"/>
      <c r="Q114" s="21"/>
      <c r="R114" s="21"/>
      <c r="S114" s="21"/>
      <c r="T114" s="21"/>
    </row>
    <row r="115" spans="1:20">
      <c r="C115" s="21"/>
      <c r="D115" s="21"/>
      <c r="E115" s="21"/>
      <c r="F115" s="21"/>
      <c r="G115" s="21"/>
      <c r="H115" s="21"/>
      <c r="I115" s="21"/>
      <c r="J115" s="21"/>
      <c r="K115" s="21"/>
      <c r="L115" s="21"/>
      <c r="M115" s="21"/>
      <c r="N115" s="21"/>
      <c r="O115" s="21"/>
      <c r="P115" s="21"/>
      <c r="Q115" s="21"/>
      <c r="R115" s="21"/>
      <c r="S115" s="21"/>
      <c r="T115" s="21"/>
    </row>
    <row r="116" spans="1:20">
      <c r="C116" s="21"/>
      <c r="D116" s="21"/>
      <c r="E116" s="21"/>
      <c r="F116" s="21"/>
      <c r="G116" s="21"/>
      <c r="H116" s="21"/>
      <c r="I116" s="21"/>
      <c r="J116" s="21"/>
      <c r="K116" s="21"/>
      <c r="L116" s="21"/>
      <c r="M116" s="21"/>
      <c r="N116" s="21"/>
      <c r="O116" s="21"/>
      <c r="P116" s="21"/>
      <c r="Q116" s="21"/>
      <c r="R116" s="21"/>
      <c r="S116" s="21"/>
      <c r="T116" s="21"/>
    </row>
    <row r="117" spans="1:20">
      <c r="C117" s="21"/>
      <c r="D117" s="21"/>
      <c r="E117" s="21"/>
      <c r="F117" s="21"/>
      <c r="G117" s="21"/>
      <c r="H117" s="21"/>
      <c r="I117" s="21"/>
      <c r="J117" s="21"/>
      <c r="K117" s="21"/>
      <c r="L117" s="21"/>
      <c r="M117" s="21"/>
      <c r="N117" s="21"/>
      <c r="O117" s="21"/>
      <c r="P117" s="21"/>
      <c r="Q117" s="21"/>
      <c r="R117" s="21"/>
      <c r="S117" s="21"/>
      <c r="T117" s="21"/>
    </row>
    <row r="118" spans="1:20">
      <c r="C118" s="21"/>
      <c r="D118" s="21"/>
      <c r="E118" s="21"/>
      <c r="F118" s="21"/>
      <c r="G118" s="21"/>
      <c r="H118" s="21"/>
      <c r="I118" s="21"/>
      <c r="J118" s="21"/>
      <c r="K118" s="21"/>
      <c r="L118" s="21"/>
      <c r="M118" s="21"/>
      <c r="N118" s="21"/>
      <c r="O118" s="21"/>
      <c r="P118" s="21"/>
      <c r="Q118" s="21"/>
      <c r="R118" s="21"/>
      <c r="S118" s="21"/>
      <c r="T118" s="21"/>
    </row>
    <row r="126" spans="1:20">
      <c r="A126" s="47"/>
      <c r="C126" s="21"/>
      <c r="D126" s="21"/>
      <c r="E126" s="21"/>
      <c r="F126" s="21"/>
      <c r="G126" s="21"/>
      <c r="H126" s="21"/>
      <c r="I126" s="21"/>
      <c r="J126" s="21"/>
      <c r="K126" s="21"/>
      <c r="L126" s="21"/>
      <c r="M126" s="21"/>
      <c r="N126" s="21"/>
      <c r="O126" s="21"/>
      <c r="P126" s="21"/>
      <c r="Q126" s="21"/>
      <c r="R126" s="21"/>
      <c r="S126" s="21"/>
      <c r="T126" s="21"/>
    </row>
    <row r="127" spans="1:20">
      <c r="C127" s="21"/>
      <c r="D127" s="21"/>
      <c r="E127" s="21"/>
      <c r="F127" s="21"/>
      <c r="G127" s="21"/>
      <c r="H127" s="21"/>
      <c r="I127" s="21"/>
      <c r="J127" s="21"/>
      <c r="K127" s="21"/>
      <c r="L127" s="21"/>
      <c r="M127" s="21"/>
      <c r="N127" s="21"/>
      <c r="O127" s="21"/>
      <c r="P127" s="21"/>
      <c r="Q127" s="21"/>
      <c r="R127" s="21"/>
      <c r="S127" s="21"/>
      <c r="T127" s="21"/>
    </row>
    <row r="128" spans="1:20">
      <c r="C128" s="21"/>
      <c r="D128" s="21"/>
      <c r="E128" s="21"/>
      <c r="F128" s="21"/>
      <c r="G128" s="21"/>
      <c r="H128" s="21"/>
      <c r="I128" s="21"/>
      <c r="J128" s="21"/>
      <c r="K128" s="21"/>
      <c r="L128" s="21"/>
      <c r="M128" s="21"/>
      <c r="N128" s="21"/>
      <c r="O128" s="21"/>
      <c r="P128" s="21"/>
      <c r="Q128" s="21"/>
      <c r="R128" s="21"/>
      <c r="S128" s="21"/>
      <c r="T128" s="21"/>
    </row>
    <row r="129" spans="3:20">
      <c r="C129" s="21"/>
      <c r="D129" s="21"/>
      <c r="E129" s="21"/>
      <c r="F129" s="21"/>
      <c r="G129" s="21"/>
      <c r="H129" s="21"/>
      <c r="I129" s="21"/>
      <c r="J129" s="21"/>
      <c r="K129" s="21"/>
      <c r="L129" s="21"/>
      <c r="M129" s="21"/>
      <c r="N129" s="21"/>
      <c r="O129" s="21"/>
      <c r="P129" s="21"/>
      <c r="Q129" s="21"/>
      <c r="R129" s="21"/>
      <c r="S129" s="21"/>
      <c r="T129" s="21"/>
    </row>
    <row r="130" spans="3:20">
      <c r="C130" s="21"/>
      <c r="D130" s="21"/>
      <c r="E130" s="21"/>
      <c r="F130" s="21"/>
      <c r="G130" s="21"/>
      <c r="H130" s="21"/>
      <c r="I130" s="21"/>
      <c r="J130" s="21"/>
      <c r="K130" s="21"/>
      <c r="L130" s="21"/>
      <c r="M130" s="21"/>
      <c r="N130" s="21"/>
      <c r="O130" s="21"/>
      <c r="P130" s="21"/>
      <c r="Q130" s="21"/>
      <c r="R130" s="21"/>
      <c r="S130" s="21"/>
      <c r="T130" s="21"/>
    </row>
    <row r="131" spans="3:20">
      <c r="C131" s="21"/>
      <c r="D131" s="21"/>
      <c r="E131" s="21"/>
      <c r="F131" s="21"/>
      <c r="G131" s="21"/>
      <c r="H131" s="21"/>
      <c r="I131" s="21"/>
      <c r="J131" s="21"/>
      <c r="K131" s="21"/>
      <c r="L131" s="21"/>
      <c r="M131" s="21"/>
      <c r="N131" s="21"/>
      <c r="O131" s="21"/>
      <c r="P131" s="21"/>
      <c r="Q131" s="21"/>
      <c r="R131" s="21"/>
      <c r="S131" s="21"/>
      <c r="T131" s="21"/>
    </row>
    <row r="132" spans="3:20">
      <c r="C132" s="21"/>
      <c r="D132" s="21"/>
      <c r="E132" s="21"/>
      <c r="F132" s="21"/>
      <c r="G132" s="21"/>
      <c r="H132" s="21"/>
      <c r="I132" s="21"/>
      <c r="J132" s="21"/>
      <c r="K132" s="21"/>
      <c r="L132" s="21"/>
      <c r="M132" s="21"/>
      <c r="N132" s="21"/>
      <c r="O132" s="21"/>
      <c r="P132" s="21"/>
      <c r="Q132" s="21"/>
      <c r="R132" s="21"/>
      <c r="S132" s="21"/>
      <c r="T132" s="21"/>
    </row>
    <row r="133" spans="3:20">
      <c r="C133" s="21"/>
      <c r="D133" s="21"/>
      <c r="E133" s="21"/>
      <c r="F133" s="21"/>
      <c r="G133" s="21"/>
      <c r="H133" s="21"/>
      <c r="I133" s="21"/>
      <c r="J133" s="21"/>
      <c r="K133" s="21"/>
      <c r="L133" s="21"/>
      <c r="M133" s="21"/>
      <c r="N133" s="21"/>
      <c r="O133" s="21"/>
      <c r="P133" s="21"/>
      <c r="Q133" s="21"/>
      <c r="R133" s="21"/>
      <c r="S133" s="21"/>
      <c r="T133" s="21"/>
    </row>
    <row r="134" spans="3:20">
      <c r="C134" s="21"/>
      <c r="D134" s="21"/>
      <c r="E134" s="21"/>
      <c r="F134" s="21"/>
      <c r="G134" s="21"/>
      <c r="H134" s="21"/>
      <c r="I134" s="21"/>
      <c r="J134" s="21"/>
      <c r="K134" s="21"/>
      <c r="L134" s="21"/>
      <c r="M134" s="21"/>
      <c r="N134" s="21"/>
      <c r="O134" s="21"/>
      <c r="P134" s="21"/>
      <c r="Q134" s="21"/>
      <c r="R134" s="21"/>
      <c r="S134" s="21"/>
      <c r="T134" s="21"/>
    </row>
    <row r="135" spans="3:20">
      <c r="C135" s="21"/>
      <c r="D135" s="21"/>
      <c r="E135" s="21"/>
      <c r="F135" s="21"/>
      <c r="G135" s="21"/>
      <c r="H135" s="21"/>
      <c r="I135" s="21"/>
      <c r="J135" s="21"/>
      <c r="K135" s="21"/>
      <c r="L135" s="21"/>
      <c r="M135" s="21"/>
      <c r="N135" s="21"/>
      <c r="O135" s="21"/>
      <c r="P135" s="21"/>
      <c r="Q135" s="21"/>
      <c r="R135" s="21"/>
      <c r="S135" s="21"/>
      <c r="T135" s="21"/>
    </row>
    <row r="136" spans="3:20">
      <c r="C136" s="21"/>
      <c r="D136" s="21"/>
      <c r="E136" s="21"/>
      <c r="F136" s="21"/>
      <c r="G136" s="21"/>
      <c r="H136" s="21"/>
      <c r="I136" s="21"/>
      <c r="J136" s="21"/>
      <c r="K136" s="21"/>
      <c r="L136" s="21"/>
      <c r="M136" s="21"/>
      <c r="N136" s="21"/>
      <c r="O136" s="21"/>
      <c r="P136" s="21"/>
      <c r="Q136" s="21"/>
      <c r="R136" s="21"/>
      <c r="S136" s="21"/>
      <c r="T136" s="21"/>
    </row>
    <row r="137" spans="3:20">
      <c r="C137" s="21"/>
      <c r="D137" s="21"/>
      <c r="E137" s="21"/>
      <c r="F137" s="21"/>
      <c r="G137" s="21"/>
      <c r="H137" s="21"/>
      <c r="I137" s="21"/>
      <c r="J137" s="21"/>
      <c r="K137" s="21"/>
      <c r="L137" s="21"/>
      <c r="M137" s="21"/>
      <c r="N137" s="21"/>
      <c r="O137" s="21"/>
      <c r="P137" s="21"/>
      <c r="Q137" s="21"/>
      <c r="R137" s="21"/>
      <c r="S137" s="21"/>
      <c r="T137" s="21"/>
    </row>
    <row r="138" spans="3:20">
      <c r="C138" s="21"/>
      <c r="D138" s="21"/>
      <c r="E138" s="21"/>
      <c r="F138" s="21"/>
      <c r="G138" s="21"/>
      <c r="H138" s="21"/>
      <c r="I138" s="21"/>
      <c r="J138" s="21"/>
      <c r="K138" s="21"/>
      <c r="L138" s="21"/>
      <c r="M138" s="21"/>
      <c r="N138" s="21"/>
      <c r="O138" s="21"/>
      <c r="P138" s="21"/>
      <c r="Q138" s="21"/>
      <c r="R138" s="21"/>
      <c r="S138" s="21"/>
      <c r="T138" s="21"/>
    </row>
    <row r="139" spans="3:20">
      <c r="C139" s="21"/>
      <c r="D139" s="21"/>
      <c r="E139" s="21"/>
      <c r="F139" s="21"/>
      <c r="G139" s="21"/>
      <c r="H139" s="21"/>
      <c r="I139" s="21"/>
      <c r="J139" s="21"/>
      <c r="K139" s="21"/>
      <c r="L139" s="21"/>
      <c r="M139" s="21"/>
      <c r="N139" s="21"/>
      <c r="O139" s="21"/>
      <c r="P139" s="21"/>
      <c r="Q139" s="21"/>
      <c r="R139" s="21"/>
      <c r="S139" s="21"/>
      <c r="T139" s="21"/>
    </row>
    <row r="140" spans="3:20">
      <c r="C140" s="21"/>
      <c r="D140" s="21"/>
      <c r="E140" s="21"/>
      <c r="F140" s="21"/>
      <c r="G140" s="21"/>
      <c r="H140" s="21"/>
      <c r="I140" s="21"/>
      <c r="J140" s="21"/>
      <c r="K140" s="21"/>
      <c r="L140" s="21"/>
      <c r="M140" s="21"/>
      <c r="N140" s="21"/>
      <c r="O140" s="21"/>
      <c r="P140" s="21"/>
      <c r="Q140" s="21"/>
      <c r="R140" s="21"/>
      <c r="S140" s="21"/>
      <c r="T140" s="21"/>
    </row>
    <row r="141" spans="3:20">
      <c r="C141" s="21"/>
      <c r="D141" s="21"/>
      <c r="E141" s="21"/>
      <c r="F141" s="21"/>
      <c r="G141" s="21"/>
      <c r="H141" s="21"/>
      <c r="I141" s="21"/>
      <c r="J141" s="21"/>
      <c r="K141" s="21"/>
      <c r="L141" s="21"/>
      <c r="M141" s="21"/>
      <c r="N141" s="21"/>
      <c r="O141" s="21"/>
      <c r="P141" s="21"/>
      <c r="Q141" s="21"/>
      <c r="R141" s="21"/>
      <c r="S141" s="21"/>
      <c r="T141" s="21"/>
    </row>
    <row r="142" spans="3:20">
      <c r="C142" s="21"/>
      <c r="D142" s="21"/>
      <c r="E142" s="21"/>
      <c r="F142" s="21"/>
      <c r="G142" s="21"/>
      <c r="H142" s="21"/>
      <c r="I142" s="21"/>
      <c r="J142" s="21"/>
      <c r="K142" s="21"/>
      <c r="L142" s="21"/>
      <c r="M142" s="21"/>
      <c r="N142" s="21"/>
      <c r="O142" s="21"/>
      <c r="P142" s="21"/>
      <c r="Q142" s="21"/>
      <c r="R142" s="21"/>
      <c r="S142" s="21"/>
      <c r="T142" s="21"/>
    </row>
    <row r="143" spans="3:20">
      <c r="C143" s="21"/>
      <c r="D143" s="21"/>
      <c r="E143" s="21"/>
      <c r="F143" s="21"/>
      <c r="G143" s="21"/>
      <c r="H143" s="21"/>
      <c r="I143" s="21"/>
      <c r="J143" s="21"/>
      <c r="K143" s="21"/>
      <c r="L143" s="21"/>
      <c r="M143" s="21"/>
      <c r="N143" s="21"/>
      <c r="O143" s="21"/>
      <c r="P143" s="21"/>
      <c r="Q143" s="21"/>
      <c r="R143" s="21"/>
      <c r="S143" s="21"/>
      <c r="T143" s="21"/>
    </row>
    <row r="144" spans="3:20">
      <c r="C144" s="21"/>
      <c r="D144" s="21"/>
      <c r="E144" s="21"/>
      <c r="F144" s="21"/>
      <c r="G144" s="21"/>
      <c r="H144" s="21"/>
      <c r="I144" s="21"/>
      <c r="J144" s="21"/>
      <c r="K144" s="21"/>
      <c r="L144" s="21"/>
      <c r="M144" s="21"/>
      <c r="N144" s="21"/>
      <c r="O144" s="21"/>
      <c r="P144" s="21"/>
      <c r="Q144" s="21"/>
      <c r="R144" s="21"/>
      <c r="S144" s="21"/>
      <c r="T144" s="21"/>
    </row>
    <row r="145" spans="3:20">
      <c r="C145" s="21"/>
      <c r="D145" s="21"/>
      <c r="E145" s="21"/>
      <c r="F145" s="21"/>
      <c r="G145" s="21"/>
      <c r="H145" s="21"/>
      <c r="I145" s="21"/>
      <c r="J145" s="21"/>
      <c r="K145" s="21"/>
      <c r="L145" s="21"/>
      <c r="M145" s="21"/>
      <c r="N145" s="21"/>
      <c r="O145" s="21"/>
      <c r="P145" s="21"/>
      <c r="Q145" s="21"/>
      <c r="R145" s="21"/>
      <c r="S145" s="21"/>
      <c r="T145" s="21"/>
    </row>
    <row r="146" spans="3:20">
      <c r="C146" s="21"/>
      <c r="D146" s="21"/>
      <c r="E146" s="21"/>
      <c r="F146" s="21"/>
      <c r="G146" s="21"/>
      <c r="H146" s="21"/>
      <c r="I146" s="21"/>
      <c r="J146" s="21"/>
      <c r="K146" s="21"/>
      <c r="L146" s="21"/>
      <c r="M146" s="21"/>
      <c r="N146" s="21"/>
      <c r="O146" s="21"/>
      <c r="P146" s="21"/>
      <c r="Q146" s="21"/>
      <c r="R146" s="21"/>
      <c r="S146" s="21"/>
      <c r="T146" s="21"/>
    </row>
    <row r="147" spans="3:20">
      <c r="C147" s="21"/>
      <c r="D147" s="21"/>
      <c r="E147" s="21"/>
      <c r="F147" s="21"/>
      <c r="G147" s="21"/>
      <c r="H147" s="21"/>
      <c r="I147" s="21"/>
      <c r="J147" s="21"/>
      <c r="K147" s="21"/>
      <c r="L147" s="21"/>
      <c r="M147" s="21"/>
      <c r="N147" s="21"/>
      <c r="O147" s="21"/>
      <c r="P147" s="21"/>
      <c r="Q147" s="21"/>
      <c r="R147" s="21"/>
      <c r="S147" s="21"/>
      <c r="T147" s="21"/>
    </row>
    <row r="148" spans="3:20">
      <c r="C148" s="21"/>
      <c r="D148" s="21"/>
      <c r="E148" s="21"/>
      <c r="F148" s="21"/>
      <c r="G148" s="21"/>
      <c r="H148" s="21"/>
      <c r="I148" s="21"/>
      <c r="J148" s="21"/>
      <c r="K148" s="21"/>
      <c r="L148" s="21"/>
      <c r="M148" s="21"/>
      <c r="N148" s="21"/>
      <c r="O148" s="21"/>
      <c r="P148" s="21"/>
      <c r="Q148" s="21"/>
      <c r="R148" s="21"/>
      <c r="S148" s="21"/>
      <c r="T148" s="21"/>
    </row>
    <row r="149" spans="3:20">
      <c r="C149" s="21"/>
      <c r="D149" s="21"/>
      <c r="E149" s="21"/>
      <c r="F149" s="21"/>
      <c r="G149" s="21"/>
      <c r="H149" s="21"/>
      <c r="I149" s="21"/>
      <c r="J149" s="21"/>
      <c r="K149" s="21"/>
      <c r="L149" s="21"/>
      <c r="M149" s="21"/>
      <c r="N149" s="21"/>
      <c r="O149" s="21"/>
      <c r="P149" s="21"/>
      <c r="Q149" s="21"/>
      <c r="R149" s="21"/>
      <c r="S149" s="21"/>
      <c r="T149" s="21"/>
    </row>
    <row r="150" spans="3:20">
      <c r="C150" s="21"/>
      <c r="D150" s="21"/>
      <c r="E150" s="21"/>
      <c r="F150" s="21"/>
      <c r="G150" s="21"/>
      <c r="H150" s="21"/>
      <c r="I150" s="21"/>
      <c r="J150" s="21"/>
      <c r="K150" s="21"/>
      <c r="L150" s="21"/>
      <c r="M150" s="21"/>
      <c r="N150" s="21"/>
      <c r="O150" s="21"/>
      <c r="P150" s="21"/>
      <c r="Q150" s="21"/>
      <c r="R150" s="21"/>
      <c r="S150" s="21"/>
      <c r="T150" s="21"/>
    </row>
    <row r="151" spans="3:20">
      <c r="C151" s="21"/>
      <c r="D151" s="21"/>
      <c r="E151" s="21"/>
      <c r="F151" s="21"/>
      <c r="G151" s="21"/>
      <c r="H151" s="21"/>
      <c r="I151" s="21"/>
      <c r="J151" s="21"/>
      <c r="K151" s="21"/>
      <c r="L151" s="21"/>
      <c r="M151" s="21"/>
      <c r="N151" s="21"/>
      <c r="O151" s="21"/>
      <c r="P151" s="21"/>
      <c r="Q151" s="21"/>
      <c r="R151" s="21"/>
      <c r="S151" s="21"/>
      <c r="T151" s="21"/>
    </row>
    <row r="152" spans="3:20">
      <c r="C152" s="21"/>
      <c r="D152" s="21"/>
      <c r="E152" s="21"/>
      <c r="F152" s="21"/>
      <c r="G152" s="21"/>
      <c r="H152" s="21"/>
      <c r="I152" s="21"/>
      <c r="J152" s="21"/>
      <c r="K152" s="21"/>
      <c r="L152" s="21"/>
      <c r="M152" s="21"/>
      <c r="N152" s="21"/>
      <c r="O152" s="21"/>
      <c r="P152" s="21"/>
      <c r="Q152" s="21"/>
      <c r="R152" s="21"/>
      <c r="S152" s="21"/>
      <c r="T152" s="21"/>
    </row>
    <row r="153" spans="3:20">
      <c r="C153" s="21"/>
      <c r="D153" s="21"/>
      <c r="E153" s="21"/>
      <c r="F153" s="21"/>
      <c r="G153" s="21"/>
      <c r="H153" s="21"/>
      <c r="I153" s="21"/>
      <c r="J153" s="21"/>
      <c r="K153" s="21"/>
      <c r="L153" s="21"/>
      <c r="M153" s="21"/>
      <c r="N153" s="21"/>
      <c r="O153" s="21"/>
      <c r="P153" s="21"/>
      <c r="Q153" s="21"/>
      <c r="R153" s="21"/>
      <c r="S153" s="21"/>
      <c r="T153" s="21"/>
    </row>
    <row r="154" spans="3:20">
      <c r="C154" s="21"/>
      <c r="D154" s="21"/>
      <c r="E154" s="21"/>
      <c r="F154" s="21"/>
      <c r="G154" s="21"/>
      <c r="H154" s="21"/>
      <c r="I154" s="21"/>
      <c r="J154" s="21"/>
      <c r="K154" s="21"/>
      <c r="L154" s="21"/>
      <c r="M154" s="21"/>
      <c r="N154" s="21"/>
      <c r="O154" s="21"/>
      <c r="P154" s="21"/>
      <c r="Q154" s="21"/>
      <c r="R154" s="21"/>
      <c r="S154" s="21"/>
      <c r="T154" s="21"/>
    </row>
    <row r="155" spans="3:20">
      <c r="C155" s="21"/>
      <c r="D155" s="21"/>
      <c r="E155" s="21"/>
      <c r="F155" s="21"/>
      <c r="G155" s="21"/>
      <c r="H155" s="21"/>
      <c r="I155" s="21"/>
      <c r="J155" s="21"/>
      <c r="K155" s="21"/>
      <c r="L155" s="21"/>
      <c r="M155" s="21"/>
      <c r="N155" s="21"/>
      <c r="O155" s="21"/>
      <c r="P155" s="21"/>
      <c r="Q155" s="21"/>
      <c r="R155" s="21"/>
      <c r="S155" s="21"/>
      <c r="T155" s="21"/>
    </row>
    <row r="156" spans="3:20">
      <c r="C156" s="21"/>
      <c r="D156" s="21"/>
      <c r="E156" s="21"/>
      <c r="F156" s="21"/>
      <c r="G156" s="21"/>
      <c r="H156" s="21"/>
      <c r="I156" s="21"/>
      <c r="J156" s="21"/>
      <c r="K156" s="21"/>
      <c r="L156" s="21"/>
      <c r="M156" s="21"/>
      <c r="N156" s="21"/>
      <c r="O156" s="21"/>
      <c r="P156" s="21"/>
      <c r="Q156" s="21"/>
      <c r="R156" s="21"/>
      <c r="S156" s="21"/>
      <c r="T156" s="21"/>
    </row>
    <row r="157" spans="3:20">
      <c r="C157" s="21"/>
      <c r="D157" s="21"/>
      <c r="E157" s="21"/>
      <c r="F157" s="21"/>
      <c r="G157" s="21"/>
      <c r="H157" s="21"/>
      <c r="I157" s="21"/>
      <c r="J157" s="21"/>
      <c r="K157" s="21"/>
      <c r="L157" s="21"/>
      <c r="M157" s="21"/>
      <c r="N157" s="21"/>
      <c r="O157" s="21"/>
      <c r="P157" s="21"/>
      <c r="Q157" s="21"/>
      <c r="R157" s="21"/>
      <c r="S157" s="21"/>
      <c r="T157" s="21"/>
    </row>
    <row r="158" spans="3:20">
      <c r="C158" s="21"/>
      <c r="D158" s="21"/>
      <c r="E158" s="21"/>
      <c r="F158" s="21"/>
      <c r="G158" s="21"/>
      <c r="H158" s="21"/>
      <c r="I158" s="21"/>
      <c r="J158" s="21"/>
      <c r="K158" s="21"/>
      <c r="L158" s="21"/>
      <c r="M158" s="21"/>
      <c r="N158" s="21"/>
      <c r="O158" s="21"/>
      <c r="P158" s="21"/>
      <c r="Q158" s="21"/>
      <c r="R158" s="21"/>
      <c r="S158" s="21"/>
      <c r="T158" s="21"/>
    </row>
    <row r="159" spans="3:20">
      <c r="C159" s="21"/>
      <c r="D159" s="21"/>
      <c r="E159" s="21"/>
      <c r="F159" s="21"/>
      <c r="G159" s="21"/>
      <c r="H159" s="21"/>
      <c r="I159" s="21"/>
      <c r="J159" s="21"/>
      <c r="K159" s="21"/>
      <c r="L159" s="21"/>
      <c r="M159" s="21"/>
      <c r="N159" s="21"/>
      <c r="O159" s="21"/>
      <c r="P159" s="21"/>
      <c r="Q159" s="21"/>
      <c r="R159" s="21"/>
      <c r="S159" s="21"/>
      <c r="T159" s="21"/>
    </row>
    <row r="160" spans="3:20">
      <c r="C160" s="21"/>
      <c r="D160" s="21"/>
      <c r="E160" s="21"/>
      <c r="F160" s="21"/>
      <c r="G160" s="21"/>
      <c r="H160" s="21"/>
      <c r="I160" s="21"/>
      <c r="J160" s="21"/>
      <c r="K160" s="21"/>
      <c r="L160" s="21"/>
      <c r="M160" s="21"/>
      <c r="N160" s="21"/>
      <c r="O160" s="21"/>
      <c r="P160" s="21"/>
      <c r="Q160" s="21"/>
      <c r="R160" s="21"/>
      <c r="S160" s="21"/>
      <c r="T160" s="21"/>
    </row>
    <row r="161" spans="3:20">
      <c r="C161" s="21"/>
      <c r="D161" s="21"/>
      <c r="E161" s="21"/>
      <c r="F161" s="21"/>
      <c r="G161" s="21"/>
      <c r="H161" s="21"/>
      <c r="I161" s="21"/>
      <c r="J161" s="21"/>
      <c r="K161" s="21"/>
      <c r="L161" s="21"/>
      <c r="M161" s="21"/>
      <c r="N161" s="21"/>
      <c r="O161" s="21"/>
      <c r="P161" s="21"/>
      <c r="Q161" s="21"/>
      <c r="R161" s="21"/>
      <c r="S161" s="21"/>
      <c r="T161" s="21"/>
    </row>
    <row r="5883" s="1" customFormat="1"/>
    <row r="5884" s="1" customFormat="1"/>
    <row r="5885" s="1" customFormat="1"/>
    <row r="5886" s="1" customFormat="1"/>
    <row r="5887" s="1" customFormat="1"/>
    <row r="5888" s="1" customFormat="1"/>
    <row r="5889" s="1" customFormat="1"/>
    <row r="5890" s="1" customFormat="1"/>
    <row r="5891" s="1" customFormat="1"/>
    <row r="5892" s="1" customFormat="1"/>
    <row r="5893" s="1" customFormat="1"/>
    <row r="5894" s="1" customFormat="1"/>
    <row r="5895" s="1" customFormat="1"/>
    <row r="5896" s="1" customFormat="1"/>
    <row r="5897" s="1" customFormat="1"/>
    <row r="5898" s="1" customFormat="1"/>
    <row r="5899" s="1" customFormat="1"/>
    <row r="5900" s="1" customFormat="1"/>
    <row r="5901" s="1" customFormat="1"/>
    <row r="5902" s="1" customFormat="1"/>
    <row r="5903" s="1" customFormat="1"/>
    <row r="5904" s="1" customFormat="1"/>
    <row r="5905" s="1" customFormat="1"/>
    <row r="5906" s="1" customFormat="1"/>
    <row r="5907" s="1" customFormat="1"/>
    <row r="5908" s="1" customFormat="1"/>
    <row r="5909" s="1" customFormat="1"/>
    <row r="5910" s="1" customFormat="1"/>
    <row r="5911" s="1" customFormat="1"/>
    <row r="5912" s="1" customFormat="1"/>
    <row r="5913" s="1" customFormat="1"/>
    <row r="5914" s="1" customFormat="1"/>
    <row r="5915" s="1" customFormat="1"/>
    <row r="5916" s="1" customFormat="1"/>
    <row r="5917" s="1" customFormat="1"/>
    <row r="5918" s="1" customFormat="1"/>
    <row r="5919" s="1" customFormat="1"/>
    <row r="5920" s="1" customFormat="1"/>
    <row r="5921" s="1" customFormat="1"/>
    <row r="5922" s="1" customFormat="1"/>
    <row r="5923" s="1" customFormat="1"/>
    <row r="5924" s="1" customFormat="1"/>
    <row r="5925" s="1" customFormat="1"/>
    <row r="5926" s="1" customFormat="1"/>
    <row r="5927" s="1" customFormat="1"/>
    <row r="5928" s="1" customFormat="1"/>
    <row r="5929" s="1" customFormat="1"/>
    <row r="5930" s="1" customFormat="1"/>
    <row r="5931" s="1" customFormat="1"/>
    <row r="5932" s="1" customFormat="1"/>
    <row r="5933" s="1" customFormat="1"/>
    <row r="5934" s="1" customFormat="1"/>
    <row r="5935" s="1" customFormat="1"/>
    <row r="5936" s="1" customFormat="1"/>
    <row r="5937" s="1" customFormat="1"/>
    <row r="5938" s="1" customFormat="1"/>
    <row r="5939" s="1" customFormat="1"/>
    <row r="5940" s="1" customFormat="1"/>
    <row r="5941" s="1" customFormat="1"/>
    <row r="5942" s="1" customFormat="1"/>
    <row r="5943" s="1" customFormat="1"/>
    <row r="5944" s="1" customFormat="1"/>
    <row r="5945" s="1" customFormat="1"/>
    <row r="5946" s="1" customFormat="1"/>
    <row r="5947" s="1" customFormat="1"/>
    <row r="5948" s="1" customFormat="1"/>
    <row r="5949" s="1" customFormat="1"/>
    <row r="5950" s="1" customFormat="1"/>
    <row r="5951" s="1" customFormat="1"/>
    <row r="5952" s="1" customFormat="1"/>
    <row r="5953" s="1" customFormat="1"/>
    <row r="5954" s="1" customFormat="1"/>
    <row r="5955" s="1" customFormat="1"/>
    <row r="5956" s="1" customFormat="1"/>
    <row r="5957" s="1" customFormat="1"/>
    <row r="5958" s="1" customFormat="1"/>
    <row r="5959" s="1" customFormat="1"/>
    <row r="5960" s="1" customFormat="1"/>
    <row r="5961" s="1" customFormat="1"/>
    <row r="5962" s="1" customFormat="1"/>
    <row r="5963" s="1" customFormat="1"/>
    <row r="5964" s="1" customFormat="1"/>
    <row r="5965" s="1" customFormat="1"/>
    <row r="5966" s="1" customFormat="1"/>
    <row r="5967" s="1" customFormat="1"/>
    <row r="5968" s="1" customFormat="1"/>
    <row r="5969" s="1" customFormat="1"/>
    <row r="5970" s="1" customFormat="1"/>
    <row r="5971" s="1" customFormat="1"/>
    <row r="5972" s="1" customFormat="1"/>
    <row r="5973" s="1" customFormat="1"/>
    <row r="5974" s="1" customFormat="1"/>
    <row r="5975" s="1" customFormat="1"/>
    <row r="5976" s="1" customFormat="1"/>
    <row r="5977" s="1" customFormat="1"/>
    <row r="5978" s="1" customFormat="1"/>
    <row r="5979" s="1" customFormat="1"/>
    <row r="5980" s="1" customFormat="1"/>
    <row r="5981" s="1" customFormat="1"/>
    <row r="5982" s="1" customFormat="1"/>
    <row r="5983" s="1" customFormat="1"/>
    <row r="5984" s="1" customFormat="1"/>
    <row r="5985" s="1" customFormat="1"/>
    <row r="5986" s="1" customFormat="1"/>
    <row r="5987" s="1" customFormat="1"/>
    <row r="5988" s="1" customFormat="1"/>
    <row r="5989" s="1" customFormat="1"/>
    <row r="5990" s="1" customFormat="1"/>
    <row r="5991" s="1" customFormat="1"/>
    <row r="5992" s="1" customFormat="1"/>
    <row r="5993" s="1" customFormat="1"/>
    <row r="5994" s="1" customFormat="1"/>
    <row r="5995" s="1" customFormat="1"/>
    <row r="5996" s="1" customFormat="1"/>
    <row r="5997" s="1" customFormat="1"/>
    <row r="5998" s="1" customFormat="1"/>
    <row r="5999" s="1" customFormat="1"/>
    <row r="6000" s="1" customFormat="1"/>
    <row r="6001" s="1" customFormat="1"/>
    <row r="6002" s="1" customFormat="1"/>
    <row r="6003" s="1" customFormat="1"/>
    <row r="6004" s="1" customFormat="1"/>
    <row r="6005" s="1" customFormat="1"/>
    <row r="6006" s="1" customFormat="1"/>
    <row r="6007" s="1" customFormat="1"/>
    <row r="6008" s="1" customFormat="1"/>
    <row r="6009" s="1" customFormat="1"/>
    <row r="6010" s="1" customFormat="1"/>
    <row r="6011" s="1" customFormat="1"/>
    <row r="6012" s="1" customFormat="1"/>
    <row r="6013" s="1" customFormat="1"/>
    <row r="6014" s="1" customFormat="1"/>
    <row r="6015" s="1" customFormat="1"/>
    <row r="6016" s="1" customFormat="1"/>
    <row r="6017" s="1" customFormat="1"/>
    <row r="6018" s="1" customFormat="1"/>
    <row r="6019" s="1" customFormat="1"/>
    <row r="6020" s="1" customFormat="1"/>
    <row r="6021" s="1" customFormat="1"/>
    <row r="6022" s="1" customFormat="1"/>
    <row r="6023" s="1" customFormat="1"/>
    <row r="6024" s="1" customFormat="1"/>
    <row r="6025" s="1" customFormat="1"/>
    <row r="6026" s="1" customFormat="1"/>
    <row r="6027" s="1" customFormat="1"/>
    <row r="6028" s="1" customFormat="1"/>
    <row r="6029" s="1" customFormat="1"/>
    <row r="6030" s="1" customFormat="1"/>
    <row r="6031" s="1" customFormat="1"/>
    <row r="6032" s="1" customFormat="1"/>
    <row r="6033" s="1" customFormat="1"/>
    <row r="6034" s="1" customFormat="1"/>
    <row r="6035" s="1" customFormat="1"/>
    <row r="6036" s="1" customFormat="1"/>
    <row r="6037" s="1" customFormat="1"/>
    <row r="6038" s="1" customFormat="1"/>
    <row r="6039" s="1" customFormat="1"/>
    <row r="6040" s="1" customFormat="1"/>
    <row r="6041" s="1" customFormat="1"/>
    <row r="6042" s="1" customFormat="1"/>
    <row r="6043" s="1" customFormat="1"/>
    <row r="6044" s="1" customFormat="1"/>
    <row r="6045" s="1" customFormat="1"/>
    <row r="6046" s="1" customFormat="1"/>
    <row r="6047" s="1" customFormat="1"/>
    <row r="6048" s="1" customFormat="1"/>
    <row r="6049" s="1" customFormat="1"/>
    <row r="6050" s="1" customFormat="1"/>
    <row r="6051" s="1" customFormat="1"/>
    <row r="6052" s="1" customFormat="1"/>
    <row r="6053" s="1" customFormat="1"/>
    <row r="6054" s="1" customFormat="1"/>
    <row r="6055" s="1" customFormat="1"/>
    <row r="6056" s="1" customFormat="1"/>
    <row r="6057" s="1" customFormat="1"/>
    <row r="6058" s="1" customFormat="1"/>
    <row r="6059" s="1" customFormat="1"/>
    <row r="6060" s="1" customFormat="1"/>
    <row r="6061" s="1" customFormat="1"/>
    <row r="6062" s="1" customFormat="1"/>
    <row r="6063" s="1" customFormat="1"/>
    <row r="6064" s="1" customFormat="1"/>
    <row r="6065" s="1" customFormat="1"/>
    <row r="6066" s="1" customFormat="1"/>
    <row r="6067" s="1" customFormat="1"/>
    <row r="6068" s="1" customFormat="1"/>
    <row r="6069" s="1" customFormat="1"/>
    <row r="6070" s="1" customFormat="1"/>
    <row r="6071" s="1" customFormat="1"/>
    <row r="6072" s="1" customFormat="1"/>
    <row r="6073" s="1" customFormat="1"/>
    <row r="6074" s="1" customFormat="1"/>
    <row r="6075" s="1" customFormat="1"/>
    <row r="6076" s="1" customFormat="1"/>
    <row r="6077" s="1" customFormat="1"/>
    <row r="6078" s="1" customFormat="1"/>
    <row r="6079" s="1" customFormat="1"/>
    <row r="6080" s="1" customFormat="1"/>
    <row r="6081" s="1" customFormat="1"/>
    <row r="6082" s="1" customFormat="1"/>
    <row r="6083" s="1" customFormat="1"/>
    <row r="6084" s="1" customFormat="1"/>
    <row r="6085" s="1" customFormat="1"/>
    <row r="6086" s="1" customFormat="1"/>
    <row r="6087" s="1" customFormat="1"/>
    <row r="6088" s="1" customFormat="1"/>
    <row r="6089" s="1" customFormat="1"/>
    <row r="6090" s="1" customFormat="1"/>
    <row r="6091" s="1" customFormat="1"/>
    <row r="6092" s="1" customFormat="1"/>
    <row r="6093" s="1" customFormat="1"/>
    <row r="6094" s="1" customFormat="1"/>
    <row r="6095" s="1" customFormat="1"/>
    <row r="6096" s="1" customFormat="1"/>
    <row r="6097" s="1" customFormat="1"/>
    <row r="6098" s="1" customFormat="1"/>
    <row r="6099" s="1" customFormat="1"/>
    <row r="6100" s="1" customFormat="1"/>
    <row r="6101" s="1" customFormat="1"/>
    <row r="6102" s="1" customFormat="1"/>
    <row r="6103" s="1" customFormat="1"/>
    <row r="6104" s="1" customFormat="1"/>
    <row r="6105" s="1" customFormat="1"/>
    <row r="6106" s="1" customFormat="1"/>
    <row r="6107" s="1" customFormat="1"/>
    <row r="6108" s="1" customFormat="1"/>
    <row r="6109" s="1" customFormat="1"/>
    <row r="6110" s="1" customFormat="1"/>
    <row r="6111" s="1" customFormat="1"/>
    <row r="6112" s="1" customFormat="1"/>
    <row r="6113" s="1" customFormat="1"/>
    <row r="6114" s="1" customFormat="1"/>
    <row r="6115" s="1" customFormat="1"/>
    <row r="6116" s="1" customFormat="1"/>
    <row r="6117" s="1" customFormat="1"/>
    <row r="6118" s="1" customFormat="1"/>
    <row r="6119" s="1" customFormat="1"/>
    <row r="6120" s="1" customFormat="1"/>
    <row r="6121" s="1" customFormat="1"/>
    <row r="6122" s="1" customFormat="1"/>
    <row r="6123" s="1" customFormat="1"/>
    <row r="6124" s="1" customFormat="1"/>
    <row r="6125" s="1" customFormat="1"/>
    <row r="6126" s="1" customFormat="1"/>
    <row r="6127" s="1" customFormat="1"/>
    <row r="6128" s="1" customFormat="1"/>
    <row r="6129" s="1" customFormat="1"/>
    <row r="6130" s="1" customFormat="1"/>
    <row r="6131" s="1" customFormat="1"/>
    <row r="6132" s="1" customFormat="1"/>
    <row r="6133" s="1" customFormat="1"/>
    <row r="6134" s="1" customFormat="1"/>
    <row r="6135" s="1" customFormat="1"/>
    <row r="6136" s="1" customFormat="1"/>
    <row r="6137" s="1" customFormat="1"/>
    <row r="6138" s="1" customFormat="1"/>
    <row r="6139" s="1" customFormat="1"/>
    <row r="6140" s="1" customFormat="1"/>
    <row r="6141" s="1" customFormat="1"/>
    <row r="6142" s="1" customFormat="1"/>
    <row r="6143" s="1" customFormat="1"/>
    <row r="6144" s="1" customFormat="1"/>
    <row r="6145" s="1" customFormat="1"/>
    <row r="6146" s="1" customFormat="1"/>
    <row r="6147" s="1" customFormat="1"/>
    <row r="6148" s="1" customFormat="1"/>
    <row r="6149" s="1" customFormat="1"/>
    <row r="6150" s="1" customFormat="1"/>
    <row r="6151" s="1" customFormat="1"/>
    <row r="6152" s="1" customFormat="1"/>
    <row r="6153" s="1" customFormat="1"/>
    <row r="6154" s="1" customFormat="1"/>
    <row r="6155" s="1" customFormat="1"/>
    <row r="6156" s="1" customFormat="1"/>
    <row r="6157" s="1" customFormat="1"/>
    <row r="6158" s="1" customFormat="1"/>
    <row r="6159" s="1" customFormat="1"/>
    <row r="6160" s="1" customFormat="1"/>
    <row r="6161" s="1" customFormat="1"/>
    <row r="6162" s="1" customFormat="1"/>
    <row r="6163" s="1" customFormat="1"/>
    <row r="6164" s="1" customFormat="1"/>
    <row r="6165" s="1" customFormat="1"/>
    <row r="6166" s="1" customFormat="1"/>
    <row r="6167" s="1" customFormat="1"/>
    <row r="6168" s="1" customFormat="1"/>
    <row r="6169" s="1" customFormat="1"/>
    <row r="6170" s="1" customFormat="1"/>
    <row r="6171" s="1" customFormat="1"/>
    <row r="6172" s="1" customFormat="1"/>
    <row r="6173" s="1" customFormat="1"/>
    <row r="6174" s="1" customFormat="1"/>
    <row r="6175" s="1" customFormat="1"/>
    <row r="6176" s="1" customFormat="1"/>
    <row r="6177" s="1" customFormat="1"/>
    <row r="6178" s="1" customFormat="1"/>
    <row r="6179" s="1" customFormat="1"/>
    <row r="6180" s="1" customFormat="1"/>
    <row r="6181" s="1" customFormat="1"/>
    <row r="6182" s="1" customFormat="1"/>
    <row r="6183" s="1" customFormat="1"/>
    <row r="6184" s="1" customFormat="1"/>
    <row r="6185" s="1" customFormat="1"/>
    <row r="6186" s="1" customFormat="1"/>
    <row r="6187" s="1" customFormat="1"/>
    <row r="6188" s="1" customFormat="1"/>
    <row r="6189" s="1" customFormat="1"/>
    <row r="6190" s="1" customFormat="1"/>
    <row r="6191" s="1" customFormat="1"/>
    <row r="6192" s="1" customFormat="1"/>
    <row r="6193" s="1" customFormat="1"/>
    <row r="6194" s="1" customFormat="1"/>
    <row r="6195" s="1" customFormat="1"/>
    <row r="6196" s="1" customFormat="1"/>
    <row r="6197" s="1" customFormat="1"/>
    <row r="6198" s="1" customFormat="1"/>
    <row r="6199" s="1" customFormat="1"/>
    <row r="6200" s="1" customFormat="1"/>
    <row r="6201" s="1" customFormat="1"/>
    <row r="6202" s="1" customFormat="1"/>
    <row r="6203" s="1" customFormat="1"/>
    <row r="6204" s="1" customFormat="1"/>
    <row r="6205" s="1" customFormat="1"/>
    <row r="6206" s="1" customFormat="1"/>
    <row r="6207" s="1" customFormat="1"/>
    <row r="6208" s="1" customFormat="1"/>
    <row r="6209" s="1" customFormat="1"/>
    <row r="6210" s="1" customFormat="1"/>
    <row r="6211" s="1" customFormat="1"/>
    <row r="6212" s="1" customFormat="1"/>
    <row r="6213" s="1" customFormat="1"/>
    <row r="6214" s="1" customFormat="1"/>
    <row r="6215" s="1" customFormat="1"/>
    <row r="6216" s="1" customFormat="1"/>
    <row r="6217" s="1" customFormat="1"/>
    <row r="6218" s="1" customFormat="1"/>
    <row r="6219" s="1" customFormat="1"/>
    <row r="6220" s="1" customFormat="1"/>
    <row r="6221" s="1" customFormat="1"/>
    <row r="6222" s="1" customFormat="1"/>
    <row r="6223" s="1" customFormat="1"/>
    <row r="6224" s="1" customFormat="1"/>
    <row r="6225" s="1" customFormat="1"/>
    <row r="6226" s="1" customFormat="1"/>
    <row r="6227" s="1" customFormat="1"/>
    <row r="6228" s="1" customFormat="1"/>
    <row r="6229" s="1" customFormat="1"/>
    <row r="6230" s="1" customFormat="1"/>
    <row r="6231" s="1" customFormat="1"/>
    <row r="6232" s="1" customFormat="1"/>
    <row r="6233" s="1" customFormat="1"/>
    <row r="6234" s="1" customFormat="1"/>
    <row r="6235" s="1" customFormat="1"/>
    <row r="6236" s="1" customFormat="1"/>
    <row r="6237" s="1" customFormat="1"/>
    <row r="6238" s="1" customFormat="1"/>
    <row r="6239" s="1" customFormat="1"/>
    <row r="6240" s="1" customFormat="1"/>
    <row r="6241" s="1" customFormat="1"/>
    <row r="6242" s="1" customFormat="1"/>
    <row r="6243" s="1" customFormat="1"/>
    <row r="6244" s="1" customFormat="1"/>
    <row r="6245" s="1" customFormat="1"/>
    <row r="6246" s="1" customFormat="1"/>
    <row r="6247" s="1" customFormat="1"/>
    <row r="6248" s="1" customFormat="1"/>
    <row r="6249" s="1" customFormat="1"/>
    <row r="6250" s="1" customFormat="1"/>
    <row r="6251" s="1" customFormat="1"/>
    <row r="6252" s="1" customFormat="1"/>
    <row r="6253" s="1" customFormat="1"/>
    <row r="6254" s="1" customFormat="1"/>
    <row r="6255" s="1" customFormat="1"/>
    <row r="6256" s="1" customFormat="1"/>
    <row r="6257" s="1" customFormat="1"/>
    <row r="6258" s="1" customFormat="1"/>
    <row r="6259" s="1" customFormat="1"/>
    <row r="6260" s="1" customFormat="1"/>
    <row r="6261" s="1" customFormat="1"/>
    <row r="6262" s="1" customFormat="1"/>
    <row r="6263" s="1" customFormat="1"/>
    <row r="6264" s="1" customFormat="1"/>
    <row r="6265" s="1" customFormat="1"/>
    <row r="6266" s="1" customFormat="1"/>
    <row r="6267" s="1" customFormat="1"/>
    <row r="6268" s="1" customFormat="1"/>
    <row r="6269" s="1" customFormat="1"/>
    <row r="6270" s="1" customFormat="1"/>
    <row r="6271" s="1" customFormat="1"/>
    <row r="6272" s="1" customFormat="1"/>
    <row r="6273" s="1" customFormat="1"/>
    <row r="6274" s="1" customFormat="1"/>
    <row r="6275" s="1" customFormat="1"/>
    <row r="6276" s="1" customFormat="1"/>
    <row r="6277" s="1" customFormat="1"/>
    <row r="6278" s="1" customFormat="1"/>
    <row r="6279" s="1" customFormat="1"/>
    <row r="6280" s="1" customFormat="1"/>
    <row r="6281" s="1" customFormat="1"/>
    <row r="6282" s="1" customFormat="1"/>
    <row r="6283" s="1" customFormat="1"/>
    <row r="6284" s="1" customFormat="1"/>
    <row r="6285" s="1" customFormat="1"/>
    <row r="6286" s="1" customFormat="1"/>
    <row r="6287" s="1" customFormat="1"/>
    <row r="6288" s="1" customFormat="1"/>
    <row r="6289" s="1" customFormat="1"/>
    <row r="6290" s="1" customFormat="1"/>
    <row r="6291" s="1" customFormat="1"/>
    <row r="6292" s="1" customFormat="1"/>
    <row r="6293" s="1" customFormat="1"/>
    <row r="6294" s="1" customFormat="1"/>
    <row r="6295" s="1" customFormat="1"/>
    <row r="6296" s="1" customFormat="1"/>
    <row r="6297" s="1" customFormat="1"/>
    <row r="6298" s="1" customFormat="1"/>
    <row r="6299" s="1" customFormat="1"/>
    <row r="6300" s="1" customFormat="1"/>
    <row r="6301" s="1" customFormat="1"/>
    <row r="6302" s="1" customFormat="1"/>
    <row r="6303" s="1" customFormat="1"/>
    <row r="6304" s="1" customFormat="1"/>
    <row r="6305" s="1" customFormat="1"/>
    <row r="6306" s="1" customFormat="1"/>
    <row r="6307" s="1" customFormat="1"/>
    <row r="6308" s="1" customFormat="1"/>
    <row r="6309" s="1" customFormat="1"/>
    <row r="6310" s="1" customFormat="1"/>
    <row r="6311" s="1" customFormat="1"/>
    <row r="6312" s="1" customFormat="1"/>
    <row r="6313" s="1" customFormat="1"/>
    <row r="6314" s="1" customFormat="1"/>
    <row r="6315" s="1" customFormat="1"/>
    <row r="6316" s="1" customFormat="1"/>
    <row r="6317" s="1" customFormat="1"/>
    <row r="6318" s="1" customFormat="1"/>
    <row r="6319" s="1" customFormat="1"/>
    <row r="6320" s="1" customFormat="1"/>
    <row r="6321" s="1" customFormat="1"/>
    <row r="6322" s="1" customFormat="1"/>
    <row r="6323" s="1" customFormat="1"/>
    <row r="6324" s="1" customFormat="1"/>
    <row r="6325" s="1" customFormat="1"/>
    <row r="6326" s="1" customFormat="1"/>
    <row r="6327" s="1" customFormat="1"/>
    <row r="6328" s="1" customFormat="1"/>
    <row r="6329" s="1" customFormat="1"/>
    <row r="6330" s="1" customFormat="1"/>
    <row r="6331" s="1" customFormat="1"/>
    <row r="6332" s="1" customFormat="1"/>
    <row r="6333" s="1" customFormat="1"/>
    <row r="6334" s="1" customFormat="1"/>
    <row r="6335" s="1" customFormat="1"/>
    <row r="6336" s="1" customFormat="1"/>
    <row r="6337" s="1" customFormat="1"/>
    <row r="6338" s="1" customFormat="1"/>
    <row r="6339" s="1" customFormat="1"/>
    <row r="6340" s="1" customFormat="1"/>
    <row r="6341" s="1" customFormat="1"/>
    <row r="6342" s="1" customFormat="1"/>
    <row r="6343" s="1" customFormat="1"/>
    <row r="6344" s="1" customFormat="1"/>
    <row r="6345" s="1" customFormat="1"/>
    <row r="6346" s="1" customFormat="1"/>
    <row r="6347" s="1" customFormat="1"/>
    <row r="6348" s="1" customFormat="1"/>
    <row r="6349" s="1" customFormat="1"/>
    <row r="6350" s="1" customFormat="1"/>
    <row r="6351" s="1" customFormat="1"/>
    <row r="6352" s="1" customFormat="1"/>
    <row r="6353" s="1" customFormat="1"/>
    <row r="6354" s="1" customFormat="1"/>
    <row r="6355" s="1" customFormat="1"/>
    <row r="6356" s="1" customFormat="1"/>
    <row r="6357" s="1" customFormat="1"/>
    <row r="6358" s="1" customFormat="1"/>
    <row r="6359" s="1" customFormat="1"/>
    <row r="6360" s="1" customFormat="1"/>
    <row r="6361" s="1" customFormat="1"/>
    <row r="6362" s="1" customFormat="1"/>
    <row r="6363" s="1" customFormat="1"/>
    <row r="6364" s="1" customFormat="1"/>
    <row r="6365" s="1" customFormat="1"/>
    <row r="6366" s="1" customFormat="1"/>
    <row r="6367" s="1" customFormat="1"/>
    <row r="6368" s="1" customFormat="1"/>
    <row r="6369" s="1" customFormat="1"/>
    <row r="6370" s="1" customFormat="1"/>
    <row r="6371" s="1" customFormat="1"/>
    <row r="6372" s="1" customFormat="1"/>
    <row r="6373" s="1" customFormat="1"/>
    <row r="6374" s="1" customFormat="1"/>
    <row r="6375" s="1" customFormat="1"/>
    <row r="6376" s="1" customFormat="1"/>
    <row r="6377" s="1" customFormat="1"/>
    <row r="6378" s="1" customFormat="1"/>
    <row r="6379" s="1" customFormat="1"/>
    <row r="6380" s="1" customFormat="1"/>
    <row r="6381" s="1" customFormat="1"/>
    <row r="6382" s="1" customFormat="1"/>
    <row r="6383" s="1" customFormat="1"/>
    <row r="6384" s="1" customFormat="1"/>
    <row r="6385" s="1" customFormat="1"/>
    <row r="6386" s="1" customFormat="1"/>
    <row r="6387" s="1" customFormat="1"/>
    <row r="6388" s="1" customFormat="1"/>
    <row r="6389" s="1" customFormat="1"/>
    <row r="6390" s="1" customFormat="1"/>
    <row r="6391" s="1" customFormat="1"/>
    <row r="6392" s="1" customFormat="1"/>
    <row r="6393" s="1" customFormat="1"/>
    <row r="6394" s="1" customFormat="1"/>
    <row r="6395" s="1" customFormat="1"/>
    <row r="6396" s="1" customFormat="1"/>
    <row r="6397" s="1" customFormat="1"/>
    <row r="6398" s="1" customFormat="1"/>
    <row r="6399" s="1" customFormat="1"/>
    <row r="6400" s="1" customFormat="1"/>
    <row r="6401" s="1" customFormat="1"/>
    <row r="6402" s="1" customFormat="1"/>
    <row r="6403" s="1" customFormat="1"/>
    <row r="6404" s="1" customFormat="1"/>
    <row r="6405" s="1" customFormat="1"/>
    <row r="6406" s="1" customFormat="1"/>
    <row r="6407" s="1" customFormat="1"/>
    <row r="6408" s="1" customFormat="1"/>
    <row r="6409" s="1" customFormat="1"/>
    <row r="6410" s="1" customFormat="1"/>
    <row r="6411" s="1" customFormat="1"/>
    <row r="6412" s="1" customFormat="1"/>
    <row r="6413" s="1" customFormat="1"/>
    <row r="6414" s="1" customFormat="1"/>
    <row r="6415" s="1" customFormat="1"/>
    <row r="6416" s="1" customFormat="1"/>
    <row r="6417" s="1" customFormat="1"/>
    <row r="6418" s="1" customFormat="1"/>
    <row r="6419" s="1" customFormat="1"/>
    <row r="6420" s="1" customFormat="1"/>
    <row r="6421" s="1" customFormat="1"/>
    <row r="6422" s="1" customFormat="1"/>
    <row r="6423" s="1" customFormat="1"/>
    <row r="6424" s="1" customFormat="1"/>
    <row r="6425" s="1" customFormat="1"/>
    <row r="6426" s="1" customFormat="1"/>
    <row r="6427" s="1" customFormat="1"/>
    <row r="6428" s="1" customFormat="1"/>
    <row r="6429" s="1" customFormat="1"/>
    <row r="6430" s="1" customFormat="1"/>
    <row r="6431" s="1" customFormat="1"/>
    <row r="6432" s="1" customFormat="1"/>
    <row r="6433" s="1" customFormat="1"/>
    <row r="6434" s="1" customFormat="1"/>
    <row r="6435" s="1" customFormat="1"/>
    <row r="6436" s="1" customFormat="1"/>
    <row r="6437" s="1" customFormat="1"/>
    <row r="6438" s="1" customFormat="1"/>
    <row r="6439" s="1" customFormat="1"/>
    <row r="6440" s="1" customFormat="1"/>
    <row r="6441" s="1" customFormat="1"/>
    <row r="6442" s="1" customFormat="1"/>
    <row r="6443" s="1" customFormat="1"/>
    <row r="6444" s="1" customFormat="1"/>
    <row r="6445" s="1" customFormat="1"/>
    <row r="6446" s="1" customFormat="1"/>
    <row r="6447" s="1" customFormat="1"/>
    <row r="6448" s="1" customFormat="1"/>
    <row r="6449" s="1" customFormat="1"/>
    <row r="6450" s="1" customFormat="1"/>
    <row r="6451" s="1" customFormat="1"/>
    <row r="6452" s="1" customFormat="1"/>
    <row r="6453" s="1" customFormat="1"/>
    <row r="6454" s="1" customFormat="1"/>
    <row r="6455" s="1" customFormat="1"/>
    <row r="6456" s="1" customFormat="1"/>
    <row r="6457" s="1" customFormat="1"/>
    <row r="6458" s="1" customFormat="1"/>
    <row r="6459" s="1" customFormat="1"/>
    <row r="6460" s="1" customFormat="1"/>
    <row r="6461" s="1" customFormat="1"/>
    <row r="6462" s="1" customFormat="1"/>
    <row r="6463" s="1" customFormat="1"/>
    <row r="6464" s="1" customFormat="1"/>
    <row r="6465" s="1" customFormat="1"/>
    <row r="6466" s="1" customFormat="1"/>
    <row r="6467" s="1" customFormat="1"/>
    <row r="6468" s="1" customFormat="1"/>
    <row r="6469" s="1" customFormat="1"/>
    <row r="6470" s="1" customFormat="1"/>
    <row r="6471" s="1" customFormat="1"/>
    <row r="6472" s="1" customFormat="1"/>
    <row r="6473" s="1" customFormat="1"/>
    <row r="6474" s="1" customFormat="1"/>
    <row r="6475" s="1" customFormat="1"/>
    <row r="6476" s="1" customFormat="1"/>
    <row r="6477" s="1" customFormat="1"/>
    <row r="6478" s="1" customFormat="1"/>
    <row r="6479" s="1" customFormat="1"/>
    <row r="6480" s="1" customFormat="1"/>
    <row r="6481" s="1" customFormat="1"/>
    <row r="6482" s="1" customFormat="1"/>
    <row r="6483" s="1" customFormat="1"/>
    <row r="6484" s="1" customFormat="1"/>
    <row r="6485" s="1" customFormat="1"/>
    <row r="6486" s="1" customFormat="1"/>
    <row r="6487" s="1" customFormat="1"/>
    <row r="6488" s="1" customFormat="1"/>
    <row r="6489" s="1" customFormat="1"/>
    <row r="6490" s="1" customFormat="1"/>
    <row r="6491" s="1" customFormat="1"/>
    <row r="6492" s="1" customFormat="1"/>
    <row r="6493" s="1" customFormat="1"/>
    <row r="6494" s="1" customFormat="1"/>
    <row r="6495" s="1" customFormat="1"/>
    <row r="6496" s="1" customFormat="1"/>
    <row r="6497" s="1" customFormat="1"/>
    <row r="6498" s="1" customFormat="1"/>
    <row r="6499" s="1" customFormat="1"/>
    <row r="6500" s="1" customFormat="1"/>
    <row r="6501" s="1" customFormat="1"/>
    <row r="6502" s="1" customFormat="1"/>
    <row r="6503" s="1" customFormat="1"/>
    <row r="6504" s="1" customFormat="1"/>
    <row r="6505" s="1" customFormat="1"/>
    <row r="6506" s="1" customFormat="1"/>
    <row r="6507" s="1" customFormat="1"/>
    <row r="6508" s="1" customFormat="1"/>
    <row r="6509" s="1" customFormat="1"/>
    <row r="6510" s="1" customFormat="1"/>
    <row r="6511" s="1" customFormat="1"/>
    <row r="6512" s="1" customFormat="1"/>
    <row r="6513" s="1" customFormat="1"/>
    <row r="6514" s="1" customFormat="1"/>
    <row r="6515" s="1" customFormat="1"/>
    <row r="6516" s="1" customFormat="1"/>
    <row r="6517" s="1" customFormat="1"/>
    <row r="6518" s="1" customFormat="1"/>
    <row r="6519" s="1" customFormat="1"/>
    <row r="6520" s="1" customFormat="1"/>
    <row r="6521" s="1" customFormat="1"/>
    <row r="6522" s="1" customFormat="1"/>
    <row r="6523" s="1" customFormat="1"/>
    <row r="6524" s="1" customFormat="1"/>
    <row r="6525" s="1" customFormat="1"/>
    <row r="6526" s="1" customFormat="1"/>
    <row r="6527" s="1" customFormat="1"/>
    <row r="6528" s="1" customFormat="1"/>
    <row r="6529" s="1" customFormat="1"/>
    <row r="6530" s="1" customFormat="1"/>
    <row r="6531" s="1" customFormat="1"/>
    <row r="6532" s="1" customFormat="1"/>
    <row r="6533" s="1" customFormat="1"/>
    <row r="6534" s="1" customFormat="1"/>
    <row r="6535" s="1" customFormat="1"/>
    <row r="6536" s="1" customFormat="1"/>
    <row r="6537" s="1" customFormat="1"/>
    <row r="6538" s="1" customFormat="1"/>
    <row r="6539" s="1" customFormat="1"/>
    <row r="6540" s="1" customFormat="1"/>
    <row r="6541" s="1" customFormat="1"/>
    <row r="6542" s="1" customFormat="1"/>
    <row r="6543" s="1" customFormat="1"/>
    <row r="6544" s="1" customFormat="1"/>
    <row r="6545" s="1" customFormat="1"/>
    <row r="6546" s="1" customFormat="1"/>
    <row r="6547" s="1" customFormat="1"/>
    <row r="6548" s="1" customFormat="1"/>
    <row r="6549" s="1" customFormat="1"/>
    <row r="6550" s="1" customFormat="1"/>
    <row r="6551" s="1" customFormat="1"/>
    <row r="6552" s="1" customFormat="1"/>
    <row r="6553" s="1" customFormat="1"/>
    <row r="6554" s="1" customFormat="1"/>
    <row r="6555" s="1" customFormat="1"/>
    <row r="6556" s="1" customFormat="1"/>
    <row r="6557" s="1" customFormat="1"/>
    <row r="6558" s="1" customFormat="1"/>
    <row r="6559" s="1" customFormat="1"/>
    <row r="6560" s="1" customFormat="1"/>
    <row r="6561" s="1" customFormat="1"/>
    <row r="6562" s="1" customFormat="1"/>
    <row r="6563" s="1" customFormat="1"/>
    <row r="6564" s="1" customFormat="1"/>
    <row r="6565" s="1" customFormat="1"/>
    <row r="6566" s="1" customFormat="1"/>
    <row r="6567" s="1" customFormat="1"/>
    <row r="6568" s="1" customFormat="1"/>
    <row r="6569" s="1" customFormat="1"/>
    <row r="6570" s="1" customFormat="1"/>
    <row r="6571" s="1" customFormat="1"/>
    <row r="6572" s="1" customFormat="1"/>
    <row r="6573" s="1" customFormat="1"/>
    <row r="6574" s="1" customFormat="1"/>
    <row r="6575" s="1" customFormat="1"/>
    <row r="6576" s="1" customFormat="1"/>
    <row r="6577" s="1" customFormat="1"/>
    <row r="6578" s="1" customFormat="1"/>
    <row r="6579" s="1" customFormat="1"/>
    <row r="6580" s="1" customFormat="1"/>
    <row r="6581" s="1" customFormat="1"/>
    <row r="6582" s="1" customFormat="1"/>
    <row r="6583" s="1" customFormat="1"/>
    <row r="6584" s="1" customFormat="1"/>
    <row r="6585" s="1" customFormat="1"/>
    <row r="6586" s="1" customFormat="1"/>
    <row r="6587" s="1" customFormat="1"/>
    <row r="6588" s="1" customFormat="1"/>
    <row r="6589" s="1" customFormat="1"/>
    <row r="6590" s="1" customFormat="1"/>
    <row r="6591" s="1" customFormat="1"/>
    <row r="6592" s="1" customFormat="1"/>
    <row r="6593" s="1" customFormat="1"/>
    <row r="6594" s="1" customFormat="1"/>
    <row r="6595" s="1" customFormat="1"/>
    <row r="6596" s="1" customFormat="1"/>
    <row r="6597" s="1" customFormat="1"/>
    <row r="6598" s="1" customFormat="1"/>
    <row r="6599" s="1" customFormat="1"/>
    <row r="6600" s="1" customFormat="1"/>
    <row r="6601" s="1" customFormat="1"/>
    <row r="6602" s="1" customFormat="1"/>
    <row r="6603" s="1" customFormat="1"/>
    <row r="6604" s="1" customFormat="1"/>
    <row r="6605" s="1" customFormat="1"/>
    <row r="6606" s="1" customFormat="1"/>
    <row r="6607" s="1" customFormat="1"/>
    <row r="6608" s="1" customFormat="1"/>
    <row r="6609" s="1" customFormat="1"/>
    <row r="6610" s="1" customFormat="1"/>
    <row r="6611" s="1" customFormat="1"/>
    <row r="6612" s="1" customFormat="1"/>
    <row r="6613" s="1" customFormat="1"/>
    <row r="6614" s="1" customFormat="1"/>
    <row r="6615" s="1" customFormat="1"/>
    <row r="6616" s="1" customFormat="1"/>
    <row r="6617" s="1" customFormat="1"/>
    <row r="6618" s="1" customFormat="1"/>
    <row r="6619" s="1" customFormat="1"/>
    <row r="6620" s="1" customFormat="1"/>
    <row r="6621" s="1" customFormat="1"/>
    <row r="6622" s="1" customFormat="1"/>
    <row r="6623" s="1" customFormat="1"/>
    <row r="6624" s="1" customFormat="1"/>
    <row r="6625" s="1" customFormat="1"/>
    <row r="6626" s="1" customFormat="1"/>
    <row r="6627" s="1" customFormat="1"/>
    <row r="6628" s="1" customFormat="1"/>
    <row r="6629" s="1" customFormat="1"/>
    <row r="6630" s="1" customFormat="1"/>
    <row r="6631" s="1" customFormat="1"/>
    <row r="6632" s="1" customFormat="1"/>
    <row r="6633" s="1" customFormat="1"/>
    <row r="6634" s="1" customFormat="1"/>
    <row r="6635" s="1" customFormat="1"/>
    <row r="6636" s="1" customFormat="1"/>
    <row r="6637" s="1" customFormat="1"/>
    <row r="6638" s="1" customFormat="1"/>
    <row r="6639" s="1" customFormat="1"/>
    <row r="6640" s="1" customFormat="1"/>
    <row r="6641" s="1" customFormat="1"/>
    <row r="6642" s="1" customFormat="1"/>
    <row r="6643" s="1" customFormat="1"/>
    <row r="6644" s="1" customFormat="1"/>
    <row r="6645" s="1" customFormat="1"/>
    <row r="6646" s="1" customFormat="1"/>
    <row r="6647" s="1" customFormat="1"/>
    <row r="6648" s="1" customFormat="1"/>
    <row r="6649" s="1" customFormat="1"/>
    <row r="6650" s="1" customFormat="1"/>
    <row r="6651" s="1" customFormat="1"/>
    <row r="6652" s="1" customFormat="1"/>
    <row r="6653" s="1" customFormat="1"/>
    <row r="6654" s="1" customFormat="1"/>
    <row r="6655" s="1" customFormat="1"/>
    <row r="6656" s="1" customFormat="1"/>
    <row r="6657" s="1" customFormat="1"/>
    <row r="6658" s="1" customFormat="1"/>
    <row r="6659" s="1" customFormat="1"/>
    <row r="6660" s="1" customFormat="1"/>
    <row r="6661" s="1" customFormat="1"/>
    <row r="6662" s="1" customFormat="1"/>
    <row r="6663" s="1" customFormat="1"/>
    <row r="6664" s="1" customFormat="1"/>
    <row r="6665" s="1" customFormat="1"/>
    <row r="6666" s="1" customFormat="1"/>
    <row r="6667" s="1" customFormat="1"/>
    <row r="6668" s="1" customFormat="1"/>
    <row r="6669" s="1" customFormat="1"/>
    <row r="6670" s="1" customFormat="1"/>
    <row r="6671" s="1" customFormat="1"/>
    <row r="6672" s="1" customFormat="1"/>
    <row r="6673" s="1" customFormat="1"/>
    <row r="6674" s="1" customFormat="1"/>
    <row r="6675" s="1" customFormat="1"/>
    <row r="6676" s="1" customFormat="1"/>
    <row r="6677" s="1" customFormat="1"/>
    <row r="6678" s="1" customFormat="1"/>
    <row r="6679" s="1" customFormat="1"/>
    <row r="6680" s="1" customFormat="1"/>
    <row r="6681" s="1" customFormat="1"/>
    <row r="6682" s="1" customFormat="1"/>
    <row r="6683" s="1" customFormat="1"/>
    <row r="6684" s="1" customFormat="1"/>
    <row r="6685" s="1" customFormat="1"/>
    <row r="6686" s="1" customFormat="1"/>
    <row r="6687" s="1" customFormat="1"/>
    <row r="6688" s="1" customFormat="1"/>
    <row r="6689" s="1" customFormat="1"/>
    <row r="6690" s="1" customFormat="1"/>
    <row r="6691" s="1" customFormat="1"/>
    <row r="6692" s="1" customFormat="1"/>
    <row r="6693" s="1" customFormat="1"/>
    <row r="6694" s="1" customFormat="1"/>
    <row r="6695" s="1" customFormat="1"/>
    <row r="6696" s="1" customFormat="1"/>
    <row r="6697" s="1" customFormat="1"/>
    <row r="6698" s="1" customFormat="1"/>
    <row r="6699" s="1" customFormat="1"/>
    <row r="6700" s="1" customFormat="1"/>
    <row r="6701" s="1" customFormat="1"/>
    <row r="6702" s="1" customFormat="1"/>
    <row r="6703" s="1" customFormat="1"/>
    <row r="6704" s="1" customFormat="1"/>
    <row r="6705" s="1" customFormat="1"/>
    <row r="6706" s="1" customFormat="1"/>
    <row r="6707" s="1" customFormat="1"/>
    <row r="6708" s="1" customFormat="1"/>
    <row r="6709" s="1" customFormat="1"/>
    <row r="6710" s="1" customFormat="1"/>
    <row r="6711" s="1" customFormat="1"/>
    <row r="6712" s="1" customFormat="1"/>
    <row r="6713" s="1" customFormat="1"/>
    <row r="6714" s="1" customFormat="1"/>
    <row r="6715" s="1" customFormat="1"/>
    <row r="6716" s="1" customFormat="1"/>
    <row r="6717" s="1" customFormat="1"/>
    <row r="6718" s="1" customFormat="1"/>
    <row r="6719" s="1" customFormat="1"/>
    <row r="6720" s="1" customFormat="1"/>
    <row r="6721" s="1" customFormat="1"/>
    <row r="6722" s="1" customFormat="1"/>
    <row r="6723" s="1" customFormat="1"/>
    <row r="6724" s="1" customFormat="1"/>
    <row r="6725" s="1" customFormat="1"/>
    <row r="6726" s="1" customFormat="1"/>
    <row r="6727" s="1" customFormat="1"/>
    <row r="6728" s="1" customFormat="1"/>
    <row r="6729" s="1" customFormat="1"/>
    <row r="6730" s="1" customFormat="1"/>
    <row r="6731" s="1" customFormat="1"/>
    <row r="6732" s="1" customFormat="1"/>
    <row r="6733" s="1" customFormat="1"/>
    <row r="6734" s="1" customFormat="1"/>
    <row r="6735" s="1" customFormat="1"/>
    <row r="6736" s="1" customFormat="1"/>
    <row r="6737" s="1" customFormat="1"/>
    <row r="6738" s="1" customFormat="1"/>
    <row r="6739" s="1" customFormat="1"/>
    <row r="6740" s="1" customFormat="1"/>
    <row r="6741" s="1" customFormat="1"/>
    <row r="6742" s="1" customFormat="1"/>
    <row r="6743" s="1" customFormat="1"/>
    <row r="6744" s="1" customFormat="1"/>
    <row r="6745" s="1" customFormat="1"/>
    <row r="6746" s="1" customFormat="1"/>
    <row r="6747" s="1" customFormat="1"/>
    <row r="6748" s="1" customFormat="1"/>
    <row r="6749" s="1" customFormat="1"/>
    <row r="6750" s="1" customFormat="1"/>
    <row r="6751" s="1" customFormat="1"/>
    <row r="6752" s="1" customFormat="1"/>
    <row r="6753" s="1" customFormat="1"/>
    <row r="6754" s="1" customFormat="1"/>
    <row r="6755" s="1" customFormat="1"/>
    <row r="6756" s="1" customFormat="1"/>
    <row r="6757" s="1" customFormat="1"/>
    <row r="6758" s="1" customFormat="1"/>
    <row r="6759" s="1" customFormat="1"/>
    <row r="6760" s="1" customFormat="1"/>
    <row r="6761" s="1" customFormat="1"/>
    <row r="6762" s="1" customFormat="1"/>
    <row r="6763" s="1" customFormat="1"/>
    <row r="6764" s="1" customFormat="1"/>
    <row r="6765" s="1" customFormat="1"/>
    <row r="6766" s="1" customFormat="1"/>
    <row r="6767" s="1" customFormat="1"/>
    <row r="6768" s="1" customFormat="1"/>
    <row r="6769" s="1" customFormat="1"/>
    <row r="6770" s="1" customFormat="1"/>
    <row r="6771" s="1" customFormat="1"/>
    <row r="6772" s="1" customFormat="1"/>
    <row r="6773" s="1" customFormat="1"/>
    <row r="6774" s="1" customFormat="1"/>
    <row r="6775" s="1" customFormat="1"/>
    <row r="6776" s="1" customFormat="1"/>
    <row r="6777" s="1" customFormat="1"/>
    <row r="6778" s="1" customFormat="1"/>
    <row r="6779" s="1" customFormat="1"/>
    <row r="6780" s="1" customFormat="1"/>
    <row r="6781" s="1" customFormat="1"/>
    <row r="6782" s="1" customFormat="1"/>
    <row r="6783" s="1" customFormat="1"/>
    <row r="6784" s="1" customFormat="1"/>
    <row r="6785" s="1" customFormat="1"/>
    <row r="6786" s="1" customFormat="1"/>
    <row r="6787" s="1" customFormat="1"/>
    <row r="6788" s="1" customFormat="1"/>
    <row r="6789" s="1" customFormat="1"/>
    <row r="6790" s="1" customFormat="1"/>
    <row r="6791" s="1" customFormat="1"/>
    <row r="6792" s="1" customFormat="1"/>
    <row r="6793" s="1" customFormat="1"/>
    <row r="6794" s="1" customFormat="1"/>
    <row r="6795" s="1" customFormat="1"/>
    <row r="6796" s="1" customFormat="1"/>
    <row r="6797" s="1" customFormat="1"/>
    <row r="6798" s="1" customFormat="1"/>
    <row r="6799" s="1" customFormat="1"/>
    <row r="6800" s="1" customFormat="1"/>
    <row r="6801" s="1" customFormat="1"/>
    <row r="6802" s="1" customFormat="1"/>
    <row r="6803" s="1" customFormat="1"/>
    <row r="6804" s="1" customFormat="1"/>
    <row r="6805" s="1" customFormat="1"/>
    <row r="6806" s="1" customFormat="1"/>
    <row r="6807" s="1" customFormat="1"/>
    <row r="6808" s="1" customFormat="1"/>
    <row r="6809" s="1" customFormat="1"/>
    <row r="6810" s="1" customFormat="1"/>
    <row r="6811" s="1" customFormat="1"/>
    <row r="6812" s="1" customFormat="1"/>
    <row r="6813" s="1" customFormat="1"/>
    <row r="6814" s="1" customFormat="1"/>
    <row r="6815" s="1" customFormat="1"/>
    <row r="6816" s="1" customFormat="1"/>
    <row r="6817" s="1" customFormat="1"/>
    <row r="6818" s="1" customFormat="1"/>
    <row r="6819" s="1" customFormat="1"/>
    <row r="6820" s="1" customFormat="1"/>
    <row r="6821" s="1" customFormat="1"/>
    <row r="6822" s="1" customFormat="1"/>
    <row r="6823" s="1" customFormat="1"/>
    <row r="6824" s="1" customFormat="1"/>
    <row r="6825" s="1" customFormat="1"/>
    <row r="6826" s="1" customFormat="1"/>
    <row r="6827" s="1" customFormat="1"/>
    <row r="6828" s="1" customFormat="1"/>
    <row r="6829" s="1" customFormat="1"/>
    <row r="6830" s="1" customFormat="1"/>
    <row r="6831" s="1" customFormat="1"/>
    <row r="6832" s="1" customFormat="1"/>
    <row r="6833" s="1" customFormat="1"/>
    <row r="6834" s="1" customFormat="1"/>
    <row r="6835" s="1" customFormat="1"/>
    <row r="6836" s="1" customFormat="1"/>
    <row r="6837" s="1" customFormat="1"/>
    <row r="6838" s="1" customFormat="1"/>
    <row r="6839" s="1" customFormat="1"/>
    <row r="6840" s="1" customFormat="1"/>
    <row r="6841" s="1" customFormat="1"/>
    <row r="6842" s="1" customFormat="1"/>
    <row r="6843" s="1" customFormat="1"/>
    <row r="6844" s="1" customFormat="1"/>
    <row r="6845" s="1" customFormat="1"/>
    <row r="6846" s="1" customFormat="1"/>
    <row r="6847" s="1" customFormat="1"/>
    <row r="6848" s="1" customFormat="1"/>
    <row r="6849" s="1" customFormat="1"/>
    <row r="6850" s="1" customFormat="1"/>
    <row r="6851" s="1" customFormat="1"/>
    <row r="6852" s="1" customFormat="1"/>
    <row r="6853" s="1" customFormat="1"/>
    <row r="6854" s="1" customFormat="1"/>
    <row r="6855" s="1" customFormat="1"/>
    <row r="6856" s="1" customFormat="1"/>
    <row r="6857" s="1" customFormat="1"/>
    <row r="6858" s="1" customFormat="1"/>
    <row r="6859" s="1" customFormat="1"/>
    <row r="6860" s="1" customFormat="1"/>
    <row r="6861" s="1" customFormat="1"/>
    <row r="6862" s="1" customFormat="1"/>
    <row r="6863" s="1" customFormat="1"/>
    <row r="6864" s="1" customFormat="1"/>
    <row r="6865" s="1" customFormat="1"/>
    <row r="6866" s="1" customFormat="1"/>
    <row r="6867" s="1" customFormat="1"/>
    <row r="6868" s="1" customFormat="1"/>
    <row r="6869" s="1" customFormat="1"/>
    <row r="6870" s="1" customFormat="1"/>
    <row r="6871" s="1" customFormat="1"/>
    <row r="6872" s="1" customFormat="1"/>
    <row r="6873" s="1" customFormat="1"/>
    <row r="6874" s="1" customFormat="1"/>
    <row r="6875" s="1" customFormat="1"/>
    <row r="6876" s="1" customFormat="1"/>
    <row r="6877" s="1" customFormat="1"/>
    <row r="6878" s="1" customFormat="1"/>
    <row r="6879" s="1" customFormat="1"/>
    <row r="6880" s="1" customFormat="1"/>
    <row r="6881" s="1" customFormat="1"/>
    <row r="6882" s="1" customFormat="1"/>
    <row r="6883" s="1" customFormat="1"/>
    <row r="6884" s="1" customFormat="1"/>
    <row r="6885" s="1" customFormat="1"/>
    <row r="6886" s="1" customFormat="1"/>
    <row r="6887" s="1" customFormat="1"/>
    <row r="6888" s="1" customFormat="1"/>
    <row r="6889" s="1" customFormat="1"/>
    <row r="6890" s="1" customFormat="1"/>
    <row r="6891" s="1" customFormat="1"/>
    <row r="6892" s="1" customFormat="1"/>
    <row r="6893" s="1" customFormat="1"/>
    <row r="6894" s="1" customFormat="1"/>
    <row r="6895" s="1" customFormat="1"/>
    <row r="6896" s="1" customFormat="1"/>
    <row r="6897" s="1" customFormat="1"/>
    <row r="6898" s="1" customFormat="1"/>
    <row r="6899" s="1" customFormat="1"/>
    <row r="6900" s="1" customFormat="1"/>
    <row r="6901" s="1" customFormat="1"/>
    <row r="6902" s="1" customFormat="1"/>
    <row r="6903" s="1" customFormat="1"/>
    <row r="6904" s="1" customFormat="1"/>
    <row r="6905" s="1" customFormat="1"/>
    <row r="6906" s="1" customFormat="1"/>
    <row r="6907" s="1" customFormat="1"/>
    <row r="6908" s="1" customFormat="1"/>
    <row r="6909" s="1" customFormat="1"/>
    <row r="6910" s="1" customFormat="1"/>
    <row r="6911" s="1" customFormat="1"/>
    <row r="6912" s="1" customFormat="1"/>
    <row r="6913" s="1" customFormat="1"/>
    <row r="6914" s="1" customFormat="1"/>
    <row r="6915" s="1" customFormat="1"/>
    <row r="6916" s="1" customFormat="1"/>
    <row r="6917" s="1" customFormat="1"/>
    <row r="6918" s="1" customFormat="1"/>
    <row r="6919" s="1" customFormat="1"/>
    <row r="6920" s="1" customFormat="1"/>
    <row r="6921" s="1" customFormat="1"/>
    <row r="6922" s="1" customFormat="1"/>
    <row r="6923" s="1" customFormat="1"/>
    <row r="6924" s="1" customFormat="1"/>
    <row r="6925" s="1" customFormat="1"/>
    <row r="6926" s="1" customFormat="1"/>
    <row r="6927" s="1" customFormat="1"/>
    <row r="6928" s="1" customFormat="1"/>
    <row r="6929" s="1" customFormat="1"/>
    <row r="6930" s="1" customFormat="1"/>
    <row r="6931" s="1" customFormat="1"/>
    <row r="6932" s="1" customFormat="1"/>
    <row r="6933" s="1" customFormat="1"/>
    <row r="6934" s="1" customFormat="1"/>
    <row r="6935" s="1" customFormat="1"/>
    <row r="6936" s="1" customFormat="1"/>
    <row r="6937" s="1" customFormat="1"/>
    <row r="6938" s="1" customFormat="1"/>
    <row r="6939" s="1" customFormat="1"/>
    <row r="6940" s="1" customFormat="1"/>
    <row r="6941" s="1" customFormat="1"/>
    <row r="6942" s="1" customFormat="1"/>
    <row r="6943" s="1" customFormat="1"/>
    <row r="6944" s="1" customFormat="1"/>
    <row r="6945" s="1" customFormat="1"/>
    <row r="6946" s="1" customFormat="1"/>
    <row r="6947" s="1" customFormat="1"/>
    <row r="6948" s="1" customFormat="1"/>
    <row r="6949" s="1" customFormat="1"/>
    <row r="6950" s="1" customFormat="1"/>
    <row r="6951" s="1" customFormat="1"/>
    <row r="6952" s="1" customFormat="1"/>
    <row r="6953" s="1" customFormat="1"/>
    <row r="6954" s="1" customFormat="1"/>
    <row r="6955" s="1" customFormat="1"/>
    <row r="6956" s="1" customFormat="1"/>
    <row r="6957" s="1" customFormat="1"/>
    <row r="6958" s="1" customFormat="1"/>
    <row r="6959" s="1" customFormat="1"/>
    <row r="6960" s="1" customFormat="1"/>
    <row r="6961" s="1" customFormat="1"/>
    <row r="6962" s="1" customFormat="1"/>
    <row r="6963" s="1" customFormat="1"/>
    <row r="6964" s="1" customFormat="1"/>
    <row r="6965" s="1" customFormat="1"/>
    <row r="6966" s="1" customFormat="1"/>
    <row r="6967" s="1" customFormat="1"/>
    <row r="6968" s="1" customFormat="1"/>
    <row r="6969" s="1" customFormat="1"/>
    <row r="6970" s="1" customFormat="1"/>
    <row r="6971" s="1" customFormat="1"/>
    <row r="6972" s="1" customFormat="1"/>
    <row r="6973" s="1" customFormat="1"/>
    <row r="6974" s="1" customFormat="1"/>
    <row r="6975" s="1" customFormat="1"/>
    <row r="6976" s="1" customFormat="1"/>
    <row r="6977" s="1" customFormat="1"/>
    <row r="6978" s="1" customFormat="1"/>
    <row r="6979" s="1" customFormat="1"/>
    <row r="6980" s="1" customFormat="1"/>
    <row r="6981" s="1" customFormat="1"/>
    <row r="6982" s="1" customFormat="1"/>
    <row r="6983" s="1" customFormat="1"/>
    <row r="6984" s="1" customFormat="1"/>
    <row r="6985" s="1" customFormat="1"/>
    <row r="6986" s="1" customFormat="1"/>
    <row r="6987" s="1" customFormat="1"/>
    <row r="6988" s="1" customFormat="1"/>
    <row r="6989" s="1" customFormat="1"/>
    <row r="6990" s="1" customFormat="1"/>
    <row r="6991" s="1" customFormat="1"/>
    <row r="6992" s="1" customFormat="1"/>
    <row r="6993" s="1" customFormat="1"/>
    <row r="6994" s="1" customFormat="1"/>
    <row r="6995" s="1" customFormat="1"/>
    <row r="6996" s="1" customFormat="1"/>
    <row r="6997" s="1" customFormat="1"/>
    <row r="6998" s="1" customFormat="1"/>
    <row r="6999" s="1" customFormat="1"/>
    <row r="7000" s="1" customFormat="1"/>
    <row r="7001" s="1" customFormat="1"/>
    <row r="7002" s="1" customFormat="1"/>
    <row r="7003" s="1" customFormat="1"/>
    <row r="7004" s="1" customFormat="1"/>
    <row r="7005" s="1" customFormat="1"/>
    <row r="7006" s="1" customFormat="1"/>
    <row r="7007" s="1" customFormat="1"/>
    <row r="7008" s="1" customFormat="1"/>
    <row r="7009" s="1" customFormat="1"/>
    <row r="7010" s="1" customFormat="1"/>
    <row r="7011" s="1" customFormat="1"/>
    <row r="7012" s="1" customFormat="1"/>
    <row r="7013" s="1" customFormat="1"/>
    <row r="7014" s="1" customFormat="1"/>
    <row r="7015" s="1" customFormat="1"/>
    <row r="7016" s="1" customFormat="1"/>
    <row r="7017" s="1" customFormat="1"/>
    <row r="7018" s="1" customFormat="1"/>
    <row r="7019" s="1" customFormat="1"/>
    <row r="7020" s="1" customFormat="1"/>
    <row r="7021" s="1" customFormat="1"/>
    <row r="7022" s="1" customFormat="1"/>
    <row r="7023" s="1" customFormat="1"/>
    <row r="7024" s="1" customFormat="1"/>
    <row r="7025" s="1" customFormat="1"/>
    <row r="7026" s="1" customFormat="1"/>
    <row r="7027" s="1" customFormat="1"/>
    <row r="7028" s="1" customFormat="1"/>
    <row r="7029" s="1" customFormat="1"/>
    <row r="7030" s="1" customFormat="1"/>
    <row r="7031" s="1" customFormat="1"/>
    <row r="7032" s="1" customFormat="1"/>
    <row r="7033" s="1" customFormat="1"/>
    <row r="7034" s="1" customFormat="1"/>
    <row r="7035" s="1" customFormat="1"/>
    <row r="7036" s="1" customFormat="1"/>
    <row r="7037" s="1" customFormat="1"/>
    <row r="7038" s="1" customFormat="1"/>
    <row r="7039" s="1" customFormat="1"/>
    <row r="7040" s="1" customFormat="1"/>
    <row r="7041" s="1" customFormat="1"/>
    <row r="7042" s="1" customFormat="1"/>
    <row r="7043" s="1" customFormat="1"/>
    <row r="7044" s="1" customFormat="1"/>
    <row r="7045" s="1" customFormat="1"/>
    <row r="7046" s="1" customFormat="1"/>
    <row r="7047" s="1" customFormat="1"/>
    <row r="7048" s="1" customFormat="1"/>
    <row r="7049" s="1" customFormat="1"/>
    <row r="7050" s="1" customFormat="1"/>
    <row r="7051" s="1" customFormat="1"/>
    <row r="7052" s="1" customFormat="1"/>
    <row r="7053" s="1" customFormat="1"/>
    <row r="7054" s="1" customFormat="1"/>
    <row r="7055" s="1" customFormat="1"/>
    <row r="7056" s="1" customFormat="1"/>
    <row r="7057" s="1" customFormat="1"/>
    <row r="7058" s="1" customFormat="1"/>
    <row r="7059" s="1" customFormat="1"/>
    <row r="7060" s="1" customFormat="1"/>
    <row r="7061" s="1" customFormat="1"/>
    <row r="7062" s="1" customFormat="1"/>
    <row r="7063" s="1" customFormat="1"/>
    <row r="7064" s="1" customFormat="1"/>
    <row r="7065" s="1" customFormat="1"/>
    <row r="7066" s="1" customFormat="1"/>
    <row r="7067" s="1" customFormat="1"/>
    <row r="7068" s="1" customFormat="1"/>
    <row r="7069" s="1" customFormat="1"/>
    <row r="7070" s="1" customFormat="1"/>
    <row r="7071" s="1" customFormat="1"/>
    <row r="7072" s="1" customFormat="1"/>
    <row r="7073" s="1" customFormat="1"/>
    <row r="7074" s="1" customFormat="1"/>
    <row r="7075" s="1" customFormat="1"/>
    <row r="7076" s="1" customFormat="1"/>
    <row r="7077" s="1" customFormat="1"/>
    <row r="7078" s="1" customFormat="1"/>
    <row r="7079" s="1" customFormat="1"/>
    <row r="7080" s="1" customFormat="1"/>
    <row r="7081" s="1" customFormat="1"/>
    <row r="7082" s="1" customFormat="1"/>
    <row r="7083" s="1" customFormat="1"/>
    <row r="7084" s="1" customFormat="1"/>
    <row r="7085" s="1" customFormat="1"/>
    <row r="7086" s="1" customFormat="1"/>
    <row r="7087" s="1" customFormat="1"/>
    <row r="7088" s="1" customFormat="1"/>
    <row r="7089" s="1" customFormat="1"/>
    <row r="7090" s="1" customFormat="1"/>
    <row r="7091" s="1" customFormat="1"/>
    <row r="7092" s="1" customFormat="1"/>
    <row r="7093" s="1" customFormat="1"/>
    <row r="7094" s="1" customFormat="1"/>
    <row r="7095" s="1" customFormat="1"/>
    <row r="7096" s="1" customFormat="1"/>
    <row r="7097" s="1" customFormat="1"/>
    <row r="7098" s="1" customFormat="1"/>
    <row r="7099" s="1" customFormat="1"/>
    <row r="7100" s="1" customFormat="1"/>
    <row r="7101" s="1" customFormat="1"/>
    <row r="7102" s="1" customFormat="1"/>
    <row r="7103" s="1" customFormat="1"/>
    <row r="7104" s="1" customFormat="1"/>
    <row r="7105" s="1" customFormat="1"/>
    <row r="7106" s="1" customFormat="1"/>
    <row r="7107" s="1" customFormat="1"/>
    <row r="7108" s="1" customFormat="1"/>
    <row r="7109" s="1" customFormat="1"/>
    <row r="7110" s="1" customFormat="1"/>
    <row r="7111" s="1" customFormat="1"/>
    <row r="7112" s="1" customFormat="1"/>
    <row r="7113" s="1" customFormat="1"/>
    <row r="7114" s="1" customFormat="1"/>
    <row r="7115" s="1" customFormat="1"/>
    <row r="7116" s="1" customFormat="1"/>
    <row r="7117" s="1" customFormat="1"/>
    <row r="7118" s="1" customFormat="1"/>
    <row r="7119" s="1" customFormat="1"/>
    <row r="7120" s="1" customFormat="1"/>
    <row r="7121" s="1" customFormat="1"/>
    <row r="7122" s="1" customFormat="1"/>
    <row r="7123" s="1" customFormat="1"/>
    <row r="7124" s="1" customFormat="1"/>
    <row r="7125" s="1" customFormat="1"/>
    <row r="7126" s="1" customFormat="1"/>
    <row r="7127" s="1" customFormat="1"/>
    <row r="7128" s="1" customFormat="1"/>
    <row r="7129" s="1" customFormat="1"/>
    <row r="7130" s="1" customFormat="1"/>
    <row r="7131" s="1" customFormat="1"/>
    <row r="7132" s="1" customFormat="1"/>
    <row r="7133" s="1" customFormat="1"/>
    <row r="7134" s="1" customFormat="1"/>
    <row r="7135" s="1" customFormat="1"/>
    <row r="7136" s="1" customFormat="1"/>
    <row r="7137" s="1" customFormat="1"/>
    <row r="7138" s="1" customFormat="1"/>
    <row r="7139" s="1" customFormat="1"/>
    <row r="7140" s="1" customFormat="1"/>
    <row r="7141" s="1" customFormat="1"/>
    <row r="7142" s="1" customFormat="1"/>
    <row r="7143" s="1" customFormat="1"/>
    <row r="7144" s="1" customFormat="1"/>
    <row r="7145" s="1" customFormat="1"/>
    <row r="7146" s="1" customFormat="1"/>
    <row r="7147" s="1" customFormat="1"/>
    <row r="7148" s="1" customFormat="1"/>
    <row r="7149" s="1" customFormat="1"/>
    <row r="7150" s="1" customFormat="1"/>
    <row r="7151" s="1" customFormat="1"/>
    <row r="7152" s="1" customFormat="1"/>
    <row r="7153" s="1" customFormat="1"/>
    <row r="7154" s="1" customFormat="1"/>
    <row r="7155" s="1" customFormat="1"/>
    <row r="7156" s="1" customFormat="1"/>
    <row r="7157" s="1" customFormat="1"/>
    <row r="7158" s="1" customFormat="1"/>
    <row r="7159" s="1" customFormat="1"/>
    <row r="7160" s="1" customFormat="1"/>
    <row r="7161" s="1" customFormat="1"/>
    <row r="7162" s="1" customFormat="1"/>
    <row r="7163" s="1" customFormat="1"/>
    <row r="7164" s="1" customFormat="1"/>
    <row r="7165" s="1" customFormat="1"/>
    <row r="7166" s="1" customFormat="1"/>
    <row r="7167" s="1" customFormat="1"/>
    <row r="7168" s="1" customFormat="1"/>
    <row r="7169" s="1" customFormat="1"/>
    <row r="7170" s="1" customFormat="1"/>
    <row r="7171" s="1" customFormat="1"/>
    <row r="7172" s="1" customFormat="1"/>
    <row r="7173" s="1" customFormat="1"/>
    <row r="7174" s="1" customFormat="1"/>
    <row r="7175" s="1" customFormat="1"/>
    <row r="7176" s="1" customFormat="1"/>
    <row r="7177" s="1" customFormat="1"/>
    <row r="7178" s="1" customFormat="1"/>
    <row r="7179" s="1" customFormat="1"/>
    <row r="7180" s="1" customFormat="1"/>
    <row r="7181" s="1" customFormat="1"/>
    <row r="7182" s="1" customFormat="1"/>
    <row r="7183" s="1" customFormat="1"/>
    <row r="7184" s="1" customFormat="1"/>
    <row r="7185" s="1" customFormat="1"/>
    <row r="7186" s="1" customFormat="1"/>
    <row r="7187" s="1" customFormat="1"/>
    <row r="7188" s="1" customFormat="1"/>
    <row r="7189" s="1" customFormat="1"/>
    <row r="7190" s="1" customFormat="1"/>
    <row r="7191" s="1" customFormat="1"/>
    <row r="7192" s="1" customFormat="1"/>
    <row r="7193" s="1" customFormat="1"/>
    <row r="7194" s="1" customFormat="1"/>
    <row r="7195" s="1" customFormat="1"/>
    <row r="7196" s="1" customFormat="1"/>
    <row r="7197" s="1" customFormat="1"/>
    <row r="7198" s="1" customFormat="1"/>
    <row r="7199" s="1" customFormat="1"/>
    <row r="7200" s="1" customFormat="1"/>
    <row r="7201" s="1" customFormat="1"/>
    <row r="7202" s="1" customFormat="1"/>
    <row r="7203" s="1" customFormat="1"/>
    <row r="7204" s="1" customFormat="1"/>
    <row r="7205" s="1" customFormat="1"/>
    <row r="7206" s="1" customFormat="1"/>
    <row r="7207" s="1" customFormat="1"/>
    <row r="7208" s="1" customFormat="1"/>
    <row r="7209" s="1" customFormat="1"/>
    <row r="7210" s="1" customFormat="1"/>
    <row r="7211" s="1" customFormat="1"/>
    <row r="7212" s="1" customFormat="1"/>
    <row r="7213" s="1" customFormat="1"/>
    <row r="7214" s="1" customFormat="1"/>
    <row r="7215" s="1" customFormat="1"/>
    <row r="7216" s="1" customFormat="1"/>
    <row r="7217" s="1" customFormat="1"/>
    <row r="7218" s="1" customFormat="1"/>
    <row r="7219" s="1" customFormat="1"/>
    <row r="7220" s="1" customFormat="1"/>
    <row r="7221" s="1" customFormat="1"/>
    <row r="7222" s="1" customFormat="1"/>
    <row r="7223" s="1" customFormat="1"/>
    <row r="7224" s="1" customFormat="1"/>
    <row r="7225" s="1" customFormat="1"/>
    <row r="7226" s="1" customFormat="1"/>
    <row r="7227" s="1" customFormat="1"/>
    <row r="7228" s="1" customFormat="1"/>
    <row r="7229" s="1" customFormat="1"/>
    <row r="7230" s="1" customFormat="1"/>
    <row r="7231" s="1" customFormat="1"/>
    <row r="7232" s="1" customFormat="1"/>
    <row r="7233" s="1" customFormat="1"/>
    <row r="7234" s="1" customFormat="1"/>
    <row r="7235" s="1" customFormat="1"/>
    <row r="7236" s="1" customFormat="1"/>
    <row r="7237" s="1" customFormat="1"/>
    <row r="7238" s="1" customFormat="1"/>
    <row r="7239" s="1" customFormat="1"/>
    <row r="7240" s="1" customFormat="1"/>
    <row r="7241" s="1" customFormat="1"/>
    <row r="7242" s="1" customFormat="1"/>
    <row r="7243" s="1" customFormat="1"/>
    <row r="7244" s="1" customFormat="1"/>
    <row r="7245" s="1" customFormat="1"/>
    <row r="7246" s="1" customFormat="1"/>
    <row r="7247" s="1" customFormat="1"/>
    <row r="7248" s="1" customFormat="1"/>
    <row r="7249" s="1" customFormat="1"/>
    <row r="7250" s="1" customFormat="1"/>
    <row r="7251" s="1" customFormat="1"/>
    <row r="7252" s="1" customFormat="1"/>
    <row r="7253" s="1" customFormat="1"/>
    <row r="7254" s="1" customFormat="1"/>
    <row r="7255" s="1" customFormat="1"/>
    <row r="7256" s="1" customFormat="1"/>
    <row r="7257" s="1" customFormat="1"/>
    <row r="7258" s="1" customFormat="1"/>
    <row r="7259" s="1" customFormat="1"/>
    <row r="7260" s="1" customFormat="1"/>
    <row r="7261" s="1" customFormat="1"/>
    <row r="7262" s="1" customFormat="1"/>
    <row r="7263" s="1" customFormat="1"/>
    <row r="7264" s="1" customFormat="1"/>
    <row r="7265" s="1" customFormat="1"/>
    <row r="7266" s="1" customFormat="1"/>
    <row r="7267" s="1" customFormat="1"/>
    <row r="7268" s="1" customFormat="1"/>
    <row r="7269" s="1" customFormat="1"/>
    <row r="7270" s="1" customFormat="1"/>
    <row r="7271" s="1" customFormat="1"/>
    <row r="7272" s="1" customFormat="1"/>
    <row r="7273" s="1" customFormat="1"/>
    <row r="7274" s="1" customFormat="1"/>
    <row r="7275" s="1" customFormat="1"/>
    <row r="7276" s="1" customFormat="1"/>
    <row r="7277" s="1" customFormat="1"/>
    <row r="7278" s="1" customFormat="1"/>
    <row r="7279" s="1" customFormat="1"/>
    <row r="7280" s="1" customFormat="1"/>
    <row r="7281" s="1" customFormat="1"/>
    <row r="7282" s="1" customFormat="1"/>
    <row r="7283" s="1" customFormat="1"/>
    <row r="7284" s="1" customFormat="1"/>
    <row r="7285" s="1" customFormat="1"/>
    <row r="7286" s="1" customFormat="1"/>
    <row r="7287" s="1" customFormat="1"/>
    <row r="7288" s="1" customFormat="1"/>
    <row r="7289" s="1" customFormat="1"/>
    <row r="7290" s="1" customFormat="1"/>
    <row r="7291" s="1" customFormat="1"/>
    <row r="7292" s="1" customFormat="1"/>
    <row r="7293" s="1" customFormat="1"/>
    <row r="7294" s="1" customFormat="1"/>
    <row r="7295" s="1" customFormat="1"/>
    <row r="7296" s="1" customFormat="1"/>
    <row r="7297" s="1" customFormat="1"/>
    <row r="7298" s="1" customFormat="1"/>
    <row r="7299" s="1" customFormat="1"/>
    <row r="7300" s="1" customFormat="1"/>
    <row r="7301" s="1" customFormat="1"/>
    <row r="7302" s="1" customFormat="1"/>
    <row r="7303" s="1" customFormat="1"/>
    <row r="7304" s="1" customFormat="1"/>
    <row r="7305" s="1" customFormat="1"/>
    <row r="7306" s="1" customFormat="1"/>
    <row r="7307" s="1" customFormat="1"/>
    <row r="7308" s="1" customFormat="1"/>
    <row r="7309" s="1" customFormat="1"/>
    <row r="7310" s="1" customFormat="1"/>
    <row r="7311" s="1" customFormat="1"/>
    <row r="7312" s="1" customFormat="1"/>
    <row r="7313" s="1" customFormat="1"/>
    <row r="7314" s="1" customFormat="1"/>
    <row r="7315" s="1" customFormat="1"/>
    <row r="7316" s="1" customFormat="1"/>
    <row r="7317" s="1" customFormat="1"/>
    <row r="7318" s="1" customFormat="1"/>
    <row r="7319" s="1" customFormat="1"/>
    <row r="7320" s="1" customFormat="1"/>
    <row r="7321" s="1" customFormat="1"/>
    <row r="7322" s="1" customFormat="1"/>
    <row r="7323" s="1" customFormat="1"/>
    <row r="7324" s="1" customFormat="1"/>
    <row r="7325" s="1" customFormat="1"/>
    <row r="7326" s="1" customFormat="1"/>
    <row r="7327" s="1" customFormat="1"/>
    <row r="7328" s="1" customFormat="1"/>
    <row r="7329" s="1" customFormat="1"/>
    <row r="7330" s="1" customFormat="1"/>
    <row r="7331" s="1" customFormat="1"/>
    <row r="7332" s="1" customFormat="1"/>
    <row r="7333" s="1" customFormat="1"/>
    <row r="7334" s="1" customFormat="1"/>
    <row r="7335" s="1" customFormat="1"/>
    <row r="7336" s="1" customFormat="1"/>
    <row r="7337" s="1" customFormat="1"/>
    <row r="7338" s="1" customFormat="1"/>
    <row r="7339" s="1" customFormat="1"/>
    <row r="7340" s="1" customFormat="1"/>
    <row r="7341" s="1" customFormat="1"/>
    <row r="7342" s="1" customFormat="1"/>
    <row r="7343" s="1" customFormat="1"/>
    <row r="7344" s="1" customFormat="1"/>
    <row r="7345" s="1" customFormat="1"/>
    <row r="7346" s="1" customFormat="1"/>
    <row r="7347" s="1" customFormat="1"/>
    <row r="7348" s="1" customFormat="1"/>
    <row r="7349" s="1" customFormat="1"/>
    <row r="7350" s="1" customFormat="1"/>
    <row r="7351" s="1" customFormat="1"/>
    <row r="7352" s="1" customFormat="1"/>
    <row r="7353" s="1" customFormat="1"/>
    <row r="7354" s="1" customFormat="1"/>
    <row r="7355" s="1" customFormat="1"/>
    <row r="7356" s="1" customFormat="1"/>
    <row r="7357" s="1" customFormat="1"/>
    <row r="7358" s="1" customFormat="1"/>
    <row r="7359" s="1" customFormat="1"/>
    <row r="7360" s="1" customFormat="1"/>
    <row r="7361" s="1" customFormat="1"/>
    <row r="7362" s="1" customFormat="1"/>
    <row r="7363" s="1" customFormat="1"/>
    <row r="7364" s="1" customFormat="1"/>
    <row r="7365" s="1" customFormat="1"/>
    <row r="7366" s="1" customFormat="1"/>
    <row r="7367" s="1" customFormat="1"/>
    <row r="7368" s="1" customFormat="1"/>
    <row r="7369" s="1" customFormat="1"/>
    <row r="7370" s="1" customFormat="1"/>
    <row r="7371" s="1" customFormat="1"/>
    <row r="7372" s="1" customFormat="1"/>
    <row r="7373" s="1" customFormat="1"/>
    <row r="7374" s="1" customFormat="1"/>
    <row r="7375" s="1" customFormat="1"/>
    <row r="7376" s="1" customFormat="1"/>
    <row r="7377" s="1" customFormat="1"/>
    <row r="7378" s="1" customFormat="1"/>
    <row r="7379" s="1" customFormat="1"/>
    <row r="7380" s="1" customFormat="1"/>
    <row r="7381" s="1" customFormat="1"/>
    <row r="7382" s="1" customFormat="1"/>
    <row r="7383" s="1" customFormat="1"/>
    <row r="7384" s="1" customFormat="1"/>
    <row r="7385" s="1" customFormat="1"/>
    <row r="7386" s="1" customFormat="1"/>
    <row r="7387" s="1" customFormat="1"/>
    <row r="7388" s="1" customFormat="1"/>
    <row r="7389" s="1" customFormat="1"/>
    <row r="7390" s="1" customFormat="1"/>
    <row r="7391" s="1" customFormat="1"/>
    <row r="7392" s="1" customFormat="1"/>
    <row r="7393" s="1" customFormat="1"/>
    <row r="7394" s="1" customFormat="1"/>
    <row r="7395" s="1" customFormat="1"/>
    <row r="7396" s="1" customFormat="1"/>
    <row r="7397" s="1" customFormat="1"/>
    <row r="7398" s="1" customFormat="1"/>
    <row r="7399" s="1" customFormat="1"/>
    <row r="7400" s="1" customFormat="1"/>
    <row r="7401" s="1" customFormat="1"/>
    <row r="7402" s="1" customFormat="1"/>
    <row r="7403" s="1" customFormat="1"/>
    <row r="7404" s="1" customFormat="1"/>
    <row r="7405" s="1" customFormat="1"/>
    <row r="7406" s="1" customFormat="1"/>
    <row r="7407" s="1" customFormat="1"/>
    <row r="7408" s="1" customFormat="1"/>
    <row r="7409" s="1" customFormat="1"/>
    <row r="7410" s="1" customFormat="1"/>
    <row r="7411" s="1" customFormat="1"/>
    <row r="7412" s="1" customFormat="1"/>
    <row r="7413" s="1" customFormat="1"/>
    <row r="7414" s="1" customFormat="1"/>
    <row r="7415" s="1" customFormat="1"/>
    <row r="7416" s="1" customFormat="1"/>
    <row r="7417" s="1" customFormat="1"/>
    <row r="7418" s="1" customFormat="1"/>
    <row r="7419" s="1" customFormat="1"/>
    <row r="7420" s="1" customFormat="1"/>
    <row r="7421" s="1" customFormat="1"/>
    <row r="7422" s="1" customFormat="1"/>
    <row r="7423" s="1" customFormat="1"/>
    <row r="7424" s="1" customFormat="1"/>
    <row r="7425" s="1" customFormat="1"/>
    <row r="7426" s="1" customFormat="1"/>
    <row r="7427" s="1" customFormat="1"/>
    <row r="7428" s="1" customFormat="1"/>
    <row r="7429" s="1" customFormat="1"/>
    <row r="7430" s="1" customFormat="1"/>
    <row r="7431" s="1" customFormat="1"/>
    <row r="7432" s="1" customFormat="1"/>
    <row r="7433" s="1" customFormat="1"/>
    <row r="7434" s="1" customFormat="1"/>
    <row r="7435" s="1" customFormat="1"/>
    <row r="7436" s="1" customFormat="1"/>
    <row r="7437" s="1" customFormat="1"/>
    <row r="7438" s="1" customFormat="1"/>
    <row r="7439" s="1" customFormat="1"/>
    <row r="7440" s="1" customFormat="1"/>
    <row r="7441" s="1" customFormat="1"/>
    <row r="7442" s="1" customFormat="1"/>
    <row r="7443" s="1" customFormat="1"/>
    <row r="7444" s="1" customFormat="1"/>
    <row r="7445" s="1" customFormat="1"/>
    <row r="7446" s="1" customFormat="1"/>
    <row r="7447" s="1" customFormat="1"/>
    <row r="7448" s="1" customFormat="1"/>
    <row r="7449" s="1" customFormat="1"/>
    <row r="7450" s="1" customFormat="1"/>
    <row r="7451" s="1" customFormat="1"/>
    <row r="7452" s="1" customFormat="1"/>
    <row r="7453" s="1" customFormat="1"/>
    <row r="7454" s="1" customFormat="1"/>
    <row r="7455" s="1" customFormat="1"/>
    <row r="7456" s="1" customFormat="1"/>
    <row r="7457" s="1" customFormat="1"/>
    <row r="7458" s="1" customFormat="1"/>
    <row r="7459" s="1" customFormat="1"/>
    <row r="7460" s="1" customFormat="1"/>
    <row r="7461" s="1" customFormat="1"/>
    <row r="7462" s="1" customFormat="1"/>
    <row r="7463" s="1" customFormat="1"/>
    <row r="7464" s="1" customFormat="1"/>
    <row r="7465" s="1" customFormat="1"/>
    <row r="7466" s="1" customFormat="1"/>
    <row r="7467" s="1" customFormat="1"/>
    <row r="7468" s="1" customFormat="1"/>
    <row r="7469" s="1" customFormat="1"/>
    <row r="7470" s="1" customFormat="1"/>
    <row r="7471" s="1" customFormat="1"/>
    <row r="7472" s="1" customFormat="1"/>
    <row r="7473" s="1" customFormat="1"/>
    <row r="7474" s="1" customFormat="1"/>
    <row r="7475" s="1" customFormat="1"/>
    <row r="7476" s="1" customFormat="1"/>
    <row r="7477" s="1" customFormat="1"/>
    <row r="7478" s="1" customFormat="1"/>
    <row r="7479" s="1" customFormat="1"/>
    <row r="7480" s="1" customFormat="1"/>
    <row r="7481" s="1" customFormat="1"/>
    <row r="7482" s="1" customFormat="1"/>
    <row r="7483" s="1" customFormat="1"/>
    <row r="7484" s="1" customFormat="1"/>
    <row r="7485" s="1" customFormat="1"/>
    <row r="7486" s="1" customFormat="1"/>
    <row r="7487" s="1" customFormat="1"/>
    <row r="7488" s="1" customFormat="1"/>
    <row r="7489" s="1" customFormat="1"/>
    <row r="7490" s="1" customFormat="1"/>
    <row r="7491" s="1" customFormat="1"/>
    <row r="7492" s="1" customFormat="1"/>
    <row r="7493" s="1" customFormat="1"/>
    <row r="7494" s="1" customFormat="1"/>
    <row r="7495" s="1" customFormat="1"/>
    <row r="7496" s="1" customFormat="1"/>
    <row r="7497" s="1" customFormat="1"/>
    <row r="7498" s="1" customFormat="1"/>
    <row r="7499" s="1" customFormat="1"/>
    <row r="7500" s="1" customFormat="1"/>
    <row r="7501" s="1" customFormat="1"/>
    <row r="7502" s="1" customFormat="1"/>
    <row r="7503" s="1" customFormat="1"/>
    <row r="7504" s="1" customFormat="1"/>
    <row r="7505" s="1" customFormat="1"/>
    <row r="7506" s="1" customFormat="1"/>
    <row r="7507" s="1" customFormat="1"/>
    <row r="7508" s="1" customFormat="1"/>
    <row r="7509" s="1" customFormat="1"/>
    <row r="7510" s="1" customFormat="1"/>
    <row r="7511" s="1" customFormat="1"/>
    <row r="7512" s="1" customFormat="1"/>
    <row r="7513" s="1" customFormat="1"/>
    <row r="7514" s="1" customFormat="1"/>
    <row r="7515" s="1" customFormat="1"/>
    <row r="7516" s="1" customFormat="1"/>
    <row r="7517" s="1" customFormat="1"/>
    <row r="7518" s="1" customFormat="1"/>
    <row r="7519" s="1" customFormat="1"/>
    <row r="7520" s="1" customFormat="1"/>
    <row r="7521" s="1" customFormat="1"/>
    <row r="7522" s="1" customFormat="1"/>
    <row r="7523" s="1" customFormat="1"/>
    <row r="7524" s="1" customFormat="1"/>
    <row r="7525" s="1" customFormat="1"/>
    <row r="7526" s="1" customFormat="1"/>
    <row r="7527" s="1" customFormat="1"/>
    <row r="7528" s="1" customFormat="1"/>
    <row r="7529" s="1" customFormat="1"/>
    <row r="7530" s="1" customFormat="1"/>
    <row r="7531" s="1" customFormat="1"/>
    <row r="7532" s="1" customFormat="1"/>
    <row r="7533" s="1" customFormat="1"/>
    <row r="7534" s="1" customFormat="1"/>
    <row r="7535" s="1" customFormat="1"/>
    <row r="7536" s="1" customFormat="1"/>
    <row r="7537" s="1" customFormat="1"/>
    <row r="7538" s="1" customFormat="1"/>
    <row r="7539" s="1" customFormat="1"/>
    <row r="7540" s="1" customFormat="1"/>
    <row r="7541" s="1" customFormat="1"/>
    <row r="7542" s="1" customFormat="1"/>
    <row r="7543" s="1" customFormat="1"/>
    <row r="7544" s="1" customFormat="1"/>
    <row r="7545" s="1" customFormat="1"/>
    <row r="7546" s="1" customFormat="1"/>
    <row r="7547" s="1" customFormat="1"/>
    <row r="7548" s="1" customFormat="1"/>
    <row r="7549" s="1" customFormat="1"/>
    <row r="7550" s="1" customFormat="1"/>
    <row r="7551" s="1" customFormat="1"/>
    <row r="7552" s="1" customFormat="1"/>
    <row r="7553" s="1" customFormat="1"/>
    <row r="7554" s="1" customFormat="1"/>
    <row r="7555" s="1" customFormat="1"/>
    <row r="7556" s="1" customFormat="1"/>
    <row r="7557" s="1" customFormat="1"/>
    <row r="7558" s="1" customFormat="1"/>
    <row r="7559" s="1" customFormat="1"/>
    <row r="7560" s="1" customFormat="1"/>
    <row r="7561" s="1" customFormat="1"/>
    <row r="7562" s="1" customFormat="1"/>
    <row r="7563" s="1" customFormat="1"/>
    <row r="7564" s="1" customFormat="1"/>
    <row r="7565" s="1" customFormat="1"/>
    <row r="7566" s="1" customFormat="1"/>
    <row r="7567" s="1" customFormat="1"/>
    <row r="7568" s="1" customFormat="1"/>
    <row r="7569" s="1" customFormat="1"/>
    <row r="7570" s="1" customFormat="1"/>
    <row r="7571" s="1" customFormat="1"/>
    <row r="7572" s="1" customFormat="1"/>
    <row r="7573" s="1" customFormat="1"/>
    <row r="7574" s="1" customFormat="1"/>
    <row r="7575" s="1" customFormat="1"/>
    <row r="7576" s="1" customFormat="1"/>
    <row r="7577" s="1" customFormat="1"/>
    <row r="7578" s="1" customFormat="1"/>
    <row r="7579" s="1" customFormat="1"/>
    <row r="7580" s="1" customFormat="1"/>
    <row r="7581" s="1" customFormat="1"/>
    <row r="7582" s="1" customFormat="1"/>
    <row r="7583" s="1" customFormat="1"/>
    <row r="7584" s="1" customFormat="1"/>
    <row r="7585" s="1" customFormat="1"/>
    <row r="7586" s="1" customFormat="1"/>
    <row r="7587" s="1" customFormat="1"/>
    <row r="7588" s="1" customFormat="1"/>
    <row r="7589" s="1" customFormat="1"/>
    <row r="7590" s="1" customFormat="1"/>
    <row r="7591" s="1" customFormat="1"/>
    <row r="7592" s="1" customFormat="1"/>
    <row r="7593" s="1" customFormat="1"/>
    <row r="7594" s="1" customFormat="1"/>
    <row r="7595" s="1" customFormat="1"/>
    <row r="7596" s="1" customFormat="1"/>
    <row r="7597" s="1" customFormat="1"/>
    <row r="7598" s="1" customFormat="1"/>
    <row r="7599" s="1" customFormat="1"/>
    <row r="7600" s="1" customFormat="1"/>
    <row r="7601" s="1" customFormat="1"/>
    <row r="7602" s="1" customFormat="1"/>
    <row r="7603" s="1" customFormat="1"/>
    <row r="7604" s="1" customFormat="1"/>
    <row r="7605" s="1" customFormat="1"/>
    <row r="7606" s="1" customFormat="1"/>
    <row r="7607" s="1" customFormat="1"/>
    <row r="7608" s="1" customFormat="1"/>
    <row r="7609" s="1" customFormat="1"/>
    <row r="7610" s="1" customFormat="1"/>
    <row r="7611" s="1" customFormat="1"/>
    <row r="7612" s="1" customFormat="1"/>
    <row r="7613" s="1" customFormat="1"/>
    <row r="7614" s="1" customFormat="1"/>
    <row r="7615" s="1" customFormat="1"/>
    <row r="7616" s="1" customFormat="1"/>
    <row r="7617" s="1" customFormat="1"/>
    <row r="7618" s="1" customFormat="1"/>
    <row r="7619" s="1" customFormat="1"/>
    <row r="7620" s="1" customFormat="1"/>
    <row r="7621" s="1" customFormat="1"/>
    <row r="7622" s="1" customFormat="1"/>
    <row r="7623" s="1" customFormat="1"/>
    <row r="7624" s="1" customFormat="1"/>
    <row r="7625" s="1" customFormat="1"/>
    <row r="7626" s="1" customFormat="1"/>
    <row r="7627" s="1" customFormat="1"/>
    <row r="7628" s="1" customFormat="1"/>
    <row r="7629" s="1" customFormat="1"/>
    <row r="7630" s="1" customFormat="1"/>
    <row r="7631" s="1" customFormat="1"/>
    <row r="7632" s="1" customFormat="1"/>
    <row r="7633" s="1" customFormat="1"/>
    <row r="7634" s="1" customFormat="1"/>
    <row r="7635" s="1" customFormat="1"/>
    <row r="7636" s="1" customFormat="1"/>
    <row r="7637" s="1" customFormat="1"/>
    <row r="7638" s="1" customFormat="1"/>
    <row r="7639" s="1" customFormat="1"/>
    <row r="7640" s="1" customFormat="1"/>
    <row r="7641" s="1" customFormat="1"/>
    <row r="7642" s="1" customFormat="1"/>
    <row r="7643" s="1" customFormat="1"/>
    <row r="7644" s="1" customFormat="1"/>
    <row r="7645" s="1" customFormat="1"/>
    <row r="7646" s="1" customFormat="1"/>
    <row r="7647" s="1" customFormat="1"/>
    <row r="7648" s="1" customFormat="1"/>
    <row r="7649" s="1" customFormat="1"/>
    <row r="7650" s="1" customFormat="1"/>
    <row r="7651" s="1" customFormat="1"/>
    <row r="7652" s="1" customFormat="1"/>
    <row r="7653" s="1" customFormat="1"/>
    <row r="7654" s="1" customFormat="1"/>
    <row r="7655" s="1" customFormat="1"/>
    <row r="7656" s="1" customFormat="1"/>
    <row r="7657" s="1" customFormat="1"/>
    <row r="7658" s="1" customFormat="1"/>
    <row r="7659" s="1" customFormat="1"/>
    <row r="7660" s="1" customFormat="1"/>
    <row r="7661" s="1" customFormat="1"/>
    <row r="7662" s="1" customFormat="1"/>
    <row r="7663" s="1" customFormat="1"/>
    <row r="7664" s="1" customFormat="1"/>
    <row r="7665" s="1" customFormat="1"/>
    <row r="7666" s="1" customFormat="1"/>
    <row r="7667" s="1" customFormat="1"/>
    <row r="7668" s="1" customFormat="1"/>
    <row r="7669" s="1" customFormat="1"/>
    <row r="7670" s="1" customFormat="1"/>
    <row r="7671" s="1" customFormat="1"/>
    <row r="7672" s="1" customFormat="1"/>
    <row r="7673" s="1" customFormat="1"/>
    <row r="7674" s="1" customFormat="1"/>
    <row r="7675" s="1" customFormat="1"/>
    <row r="7676" s="1" customFormat="1"/>
    <row r="7677" s="1" customFormat="1"/>
    <row r="7678" s="1" customFormat="1"/>
    <row r="7679" s="1" customFormat="1"/>
    <row r="7680" s="1" customFormat="1"/>
    <row r="7681" s="1" customFormat="1"/>
    <row r="7682" s="1" customFormat="1"/>
    <row r="7683" s="1" customFormat="1"/>
    <row r="7684" s="1" customFormat="1"/>
    <row r="7685" s="1" customFormat="1"/>
    <row r="7686" s="1" customFormat="1"/>
    <row r="7687" s="1" customFormat="1"/>
    <row r="7688" s="1" customFormat="1"/>
    <row r="7689" s="1" customFormat="1"/>
    <row r="7690" s="1" customFormat="1"/>
    <row r="7691" s="1" customFormat="1"/>
    <row r="7692" s="1" customFormat="1"/>
    <row r="7693" s="1" customFormat="1"/>
    <row r="7694" s="1" customFormat="1"/>
    <row r="7695" s="1" customFormat="1"/>
    <row r="7696" s="1" customFormat="1"/>
    <row r="7697" s="1" customFormat="1"/>
    <row r="7698" s="1" customFormat="1"/>
    <row r="7699" s="1" customFormat="1"/>
    <row r="7700" s="1" customFormat="1"/>
    <row r="7701" s="1" customFormat="1"/>
    <row r="7702" s="1" customFormat="1"/>
    <row r="7703" s="1" customFormat="1"/>
    <row r="7704" s="1" customFormat="1"/>
    <row r="7705" s="1" customFormat="1"/>
    <row r="7706" s="1" customFormat="1"/>
    <row r="7707" s="1" customFormat="1"/>
    <row r="7708" s="1" customFormat="1"/>
    <row r="7709" s="1" customFormat="1"/>
    <row r="7710" s="1" customFormat="1"/>
    <row r="7711" s="1" customFormat="1"/>
    <row r="7712" s="1" customFormat="1"/>
    <row r="7713" s="1" customFormat="1"/>
    <row r="7714" s="1" customFormat="1"/>
    <row r="7715" s="1" customFormat="1"/>
    <row r="7716" s="1" customFormat="1"/>
    <row r="7717" s="1" customFormat="1"/>
    <row r="7718" s="1" customFormat="1"/>
    <row r="7719" s="1" customFormat="1"/>
    <row r="7720" s="1" customFormat="1"/>
    <row r="7721" s="1" customFormat="1"/>
    <row r="7722" s="1" customFormat="1"/>
    <row r="7723" s="1" customFormat="1"/>
    <row r="7724" s="1" customFormat="1"/>
    <row r="7725" s="1" customFormat="1"/>
    <row r="7726" s="1" customFormat="1"/>
    <row r="7727" s="1" customFormat="1"/>
    <row r="7728" s="1" customFormat="1"/>
    <row r="7729" s="1" customFormat="1"/>
    <row r="7730" s="1" customFormat="1"/>
    <row r="7731" s="1" customFormat="1"/>
    <row r="7732" s="1" customFormat="1"/>
    <row r="7733" s="1" customFormat="1"/>
    <row r="7734" s="1" customFormat="1"/>
    <row r="7735" s="1" customFormat="1"/>
    <row r="7736" s="1" customFormat="1"/>
    <row r="7737" s="1" customFormat="1"/>
    <row r="7738" s="1" customFormat="1"/>
    <row r="7739" s="1" customFormat="1"/>
    <row r="7740" s="1" customFormat="1"/>
    <row r="7741" s="1" customFormat="1"/>
    <row r="7742" s="1" customFormat="1"/>
    <row r="7743" s="1" customFormat="1"/>
    <row r="7744" s="1" customFormat="1"/>
    <row r="7745" s="1" customFormat="1"/>
    <row r="7746" s="1" customFormat="1"/>
    <row r="7747" s="1" customFormat="1"/>
    <row r="7748" s="1" customFormat="1"/>
    <row r="7749" s="1" customFormat="1"/>
    <row r="7750" s="1" customFormat="1"/>
    <row r="7751" s="1" customFormat="1"/>
    <row r="7752" s="1" customFormat="1"/>
    <row r="7753" s="1" customFormat="1"/>
    <row r="7754" s="1" customFormat="1"/>
    <row r="7755" s="1" customFormat="1"/>
    <row r="7756" s="1" customFormat="1"/>
    <row r="7757" s="1" customFormat="1"/>
    <row r="7758" s="1" customFormat="1"/>
    <row r="7759" s="1" customFormat="1"/>
    <row r="7760" s="1" customFormat="1"/>
    <row r="7761" s="1" customFormat="1"/>
    <row r="7762" s="1" customFormat="1"/>
    <row r="7763" s="1" customFormat="1"/>
    <row r="7764" s="1" customFormat="1"/>
    <row r="7765" s="1" customFormat="1"/>
    <row r="7766" s="1" customFormat="1"/>
    <row r="7767" s="1" customFormat="1"/>
    <row r="7768" s="1" customFormat="1"/>
    <row r="7769" s="1" customFormat="1"/>
    <row r="7770" s="1" customFormat="1"/>
    <row r="7771" s="1" customFormat="1"/>
    <row r="7772" s="1" customFormat="1"/>
    <row r="7773" s="1" customFormat="1"/>
    <row r="7774" s="1" customFormat="1"/>
    <row r="7775" s="1" customFormat="1"/>
    <row r="7776" s="1" customFormat="1"/>
    <row r="7777" s="1" customFormat="1"/>
    <row r="7778" s="1" customFormat="1"/>
    <row r="7779" s="1" customFormat="1"/>
    <row r="7780" s="1" customFormat="1"/>
    <row r="7781" s="1" customFormat="1"/>
    <row r="7782" s="1" customFormat="1"/>
    <row r="7783" s="1" customFormat="1"/>
    <row r="7784" s="1" customFormat="1"/>
    <row r="7785" s="1" customFormat="1"/>
    <row r="7786" s="1" customFormat="1"/>
    <row r="7787" s="1" customFormat="1"/>
    <row r="7788" s="1" customFormat="1"/>
    <row r="7789" s="1" customFormat="1"/>
    <row r="7790" s="1" customFormat="1"/>
    <row r="7791" s="1" customFormat="1"/>
    <row r="7792" s="1" customFormat="1"/>
    <row r="7793" s="1" customFormat="1"/>
    <row r="7794" s="1" customFormat="1"/>
    <row r="7795" s="1" customFormat="1"/>
    <row r="7796" s="1" customFormat="1"/>
    <row r="7797" s="1" customFormat="1"/>
    <row r="7798" s="1" customFormat="1"/>
    <row r="7799" s="1" customFormat="1"/>
    <row r="7800" s="1" customFormat="1"/>
    <row r="7801" s="1" customFormat="1"/>
    <row r="7802" s="1" customFormat="1"/>
    <row r="7803" s="1" customFormat="1"/>
    <row r="7804" s="1" customFormat="1"/>
    <row r="7805" s="1" customFormat="1"/>
    <row r="7806" s="1" customFormat="1"/>
    <row r="7807" s="1" customFormat="1"/>
    <row r="7808" s="1" customFormat="1"/>
    <row r="7809" s="1" customFormat="1"/>
    <row r="7810" s="1" customFormat="1"/>
    <row r="7811" s="1" customFormat="1"/>
    <row r="7812" s="1" customFormat="1"/>
    <row r="7813" s="1" customFormat="1"/>
    <row r="7814" s="1" customFormat="1"/>
    <row r="7815" s="1" customFormat="1"/>
    <row r="7816" s="1" customFormat="1"/>
    <row r="7817" s="1" customFormat="1"/>
    <row r="7818" s="1" customFormat="1"/>
    <row r="7819" s="1" customFormat="1"/>
    <row r="7820" s="1" customFormat="1"/>
    <row r="7821" s="1" customFormat="1"/>
    <row r="7822" s="1" customFormat="1"/>
    <row r="7823" s="1" customFormat="1"/>
    <row r="7824" s="1" customFormat="1"/>
    <row r="7825" s="1" customFormat="1"/>
    <row r="7826" s="1" customFormat="1"/>
    <row r="7827" s="1" customFormat="1"/>
    <row r="7828" s="1" customFormat="1"/>
    <row r="7829" s="1" customFormat="1"/>
    <row r="7830" s="1" customFormat="1"/>
    <row r="7831" s="1" customFormat="1"/>
    <row r="7832" s="1" customFormat="1"/>
    <row r="7833" s="1" customFormat="1"/>
    <row r="7834" s="1" customFormat="1"/>
    <row r="7835" s="1" customFormat="1"/>
    <row r="7836" s="1" customFormat="1"/>
    <row r="7837" s="1" customFormat="1"/>
    <row r="7838" s="1" customFormat="1"/>
    <row r="7839" s="1" customFormat="1"/>
    <row r="7840" s="1" customFormat="1"/>
    <row r="7841" s="1" customFormat="1"/>
    <row r="7842" s="1" customFormat="1"/>
    <row r="7843" s="1" customFormat="1"/>
    <row r="7844" s="1" customFormat="1"/>
    <row r="7845" s="1" customFormat="1"/>
    <row r="7846" s="1" customFormat="1"/>
    <row r="7847" s="1" customFormat="1"/>
    <row r="7848" s="1" customFormat="1"/>
    <row r="7849" s="1" customFormat="1"/>
    <row r="7850" s="1" customFormat="1"/>
    <row r="7851" s="1" customFormat="1"/>
    <row r="7852" s="1" customFormat="1"/>
    <row r="7853" s="1" customFormat="1"/>
    <row r="7854" s="1" customFormat="1"/>
    <row r="7855" s="1" customFormat="1"/>
    <row r="7856" s="1" customFormat="1"/>
    <row r="7857" s="1" customFormat="1"/>
    <row r="7858" s="1" customFormat="1"/>
    <row r="7859" s="1" customFormat="1"/>
    <row r="7860" s="1" customFormat="1"/>
    <row r="7861" s="1" customFormat="1"/>
    <row r="7862" s="1" customFormat="1"/>
    <row r="7863" s="1" customFormat="1"/>
    <row r="7864" s="1" customFormat="1"/>
    <row r="7865" s="1" customFormat="1"/>
    <row r="7866" s="1" customFormat="1"/>
    <row r="7867" s="1" customFormat="1"/>
    <row r="7868" s="1" customFormat="1"/>
    <row r="7869" s="1" customFormat="1"/>
    <row r="7870" s="1" customFormat="1"/>
    <row r="7871" s="1" customFormat="1"/>
    <row r="7872" s="1" customFormat="1"/>
    <row r="7873" s="1" customFormat="1"/>
    <row r="7874" s="1" customFormat="1"/>
    <row r="7875" s="1" customFormat="1"/>
    <row r="7876" s="1" customFormat="1"/>
    <row r="7877" s="1" customFormat="1"/>
    <row r="7878" s="1" customFormat="1"/>
    <row r="7879" s="1" customFormat="1"/>
    <row r="7880" s="1" customFormat="1"/>
    <row r="7881" s="1" customFormat="1"/>
    <row r="7882" s="1" customFormat="1"/>
    <row r="7883" s="1" customFormat="1"/>
    <row r="7884" s="1" customFormat="1"/>
    <row r="7885" s="1" customFormat="1"/>
    <row r="7886" s="1" customFormat="1"/>
    <row r="7887" s="1" customFormat="1"/>
    <row r="7888" s="1" customFormat="1"/>
    <row r="7889" s="1" customFormat="1"/>
    <row r="7890" s="1" customFormat="1"/>
    <row r="7891" s="1" customFormat="1"/>
    <row r="7892" s="1" customFormat="1"/>
    <row r="7893" s="1" customFormat="1"/>
    <row r="7894" s="1" customFormat="1"/>
    <row r="7895" s="1" customFormat="1"/>
    <row r="7896" s="1" customFormat="1"/>
    <row r="7897" s="1" customFormat="1"/>
    <row r="7898" s="1" customFormat="1"/>
    <row r="7899" s="1" customFormat="1"/>
    <row r="7900" s="1" customFormat="1"/>
    <row r="7901" s="1" customFormat="1"/>
    <row r="7902" s="1" customFormat="1"/>
    <row r="7903" s="1" customFormat="1"/>
    <row r="7904" s="1" customFormat="1"/>
    <row r="7905" s="1" customFormat="1"/>
    <row r="7906" s="1" customFormat="1"/>
    <row r="7907" s="1" customFormat="1"/>
    <row r="7908" s="1" customFormat="1"/>
    <row r="7909" s="1" customFormat="1"/>
    <row r="7910" s="1" customFormat="1"/>
    <row r="7911" s="1" customFormat="1"/>
    <row r="7912" s="1" customFormat="1"/>
    <row r="7913" s="1" customFormat="1"/>
    <row r="7914" s="1" customFormat="1"/>
    <row r="7915" s="1" customFormat="1"/>
    <row r="7916" s="1" customFormat="1"/>
    <row r="7917" s="1" customFormat="1"/>
    <row r="7918" s="1" customFormat="1"/>
    <row r="7919" s="1" customFormat="1"/>
    <row r="7920" s="1" customFormat="1"/>
    <row r="7921" s="1" customFormat="1"/>
    <row r="7922" s="1" customFormat="1"/>
    <row r="7923" s="1" customFormat="1"/>
    <row r="7924" s="1" customFormat="1"/>
    <row r="7925" s="1" customFormat="1"/>
    <row r="7926" s="1" customFormat="1"/>
    <row r="7927" s="1" customFormat="1"/>
    <row r="7928" s="1" customFormat="1"/>
    <row r="7929" s="1" customFormat="1"/>
    <row r="7930" s="1" customFormat="1"/>
    <row r="7931" s="1" customFormat="1"/>
    <row r="7932" s="1" customFormat="1"/>
    <row r="7933" s="1" customFormat="1"/>
    <row r="7934" s="1" customFormat="1"/>
    <row r="7935" s="1" customFormat="1"/>
    <row r="7936" s="1" customFormat="1"/>
    <row r="7937" s="1" customFormat="1"/>
    <row r="7938" s="1" customFormat="1"/>
    <row r="7939" s="1" customFormat="1"/>
    <row r="7940" s="1" customFormat="1"/>
    <row r="7941" s="1" customFormat="1"/>
    <row r="7942" s="1" customFormat="1"/>
    <row r="7943" s="1" customFormat="1"/>
    <row r="7944" s="1" customFormat="1"/>
    <row r="7945" s="1" customFormat="1"/>
    <row r="7946" s="1" customFormat="1"/>
    <row r="7947" s="1" customFormat="1"/>
    <row r="7948" s="1" customFormat="1"/>
    <row r="7949" s="1" customFormat="1"/>
    <row r="7950" s="1" customFormat="1"/>
    <row r="7951" s="1" customFormat="1"/>
    <row r="7952" s="1" customFormat="1"/>
    <row r="7953" s="1" customFormat="1"/>
    <row r="7954" s="1" customFormat="1"/>
    <row r="7955" s="1" customFormat="1"/>
    <row r="7956" s="1" customFormat="1"/>
    <row r="7957" s="1" customFormat="1"/>
    <row r="7958" s="1" customFormat="1"/>
    <row r="7959" s="1" customFormat="1"/>
    <row r="7960" s="1" customFormat="1"/>
    <row r="7961" s="1" customFormat="1"/>
    <row r="7962" s="1" customFormat="1"/>
    <row r="7963" s="1" customFormat="1"/>
    <row r="7964" s="1" customFormat="1"/>
    <row r="7965" s="1" customFormat="1"/>
    <row r="7966" s="1" customFormat="1"/>
    <row r="7967" s="1" customFormat="1"/>
    <row r="7968" s="1" customFormat="1"/>
    <row r="7969" s="1" customFormat="1"/>
    <row r="7970" s="1" customFormat="1"/>
    <row r="7971" s="1" customFormat="1"/>
    <row r="7972" s="1" customFormat="1"/>
    <row r="7973" s="1" customFormat="1"/>
    <row r="7974" s="1" customFormat="1"/>
    <row r="7975" s="1" customFormat="1"/>
    <row r="7976" s="1" customFormat="1"/>
    <row r="7977" s="1" customFormat="1"/>
    <row r="7978" s="1" customFormat="1"/>
    <row r="7979" s="1" customFormat="1"/>
    <row r="7980" s="1" customFormat="1"/>
    <row r="7981" s="1" customFormat="1"/>
    <row r="7982" s="1" customFormat="1"/>
    <row r="7983" s="1" customFormat="1"/>
    <row r="7984" s="1" customFormat="1"/>
    <row r="7985" s="1" customFormat="1"/>
    <row r="7986" s="1" customFormat="1"/>
    <row r="7987" s="1" customFormat="1"/>
    <row r="7988" s="1" customFormat="1"/>
    <row r="7989" s="1" customFormat="1"/>
    <row r="7990" s="1" customFormat="1"/>
    <row r="7991" s="1" customFormat="1"/>
    <row r="7992" s="1" customFormat="1"/>
    <row r="7993" s="1" customFormat="1"/>
    <row r="7994" s="1" customFormat="1"/>
    <row r="7995" s="1" customFormat="1"/>
    <row r="7996" s="1" customFormat="1"/>
    <row r="7997" s="1" customFormat="1"/>
    <row r="7998" s="1" customFormat="1"/>
    <row r="7999" s="1" customFormat="1"/>
    <row r="8000" s="1" customFormat="1"/>
    <row r="8001" s="1" customFormat="1"/>
    <row r="8002" s="1" customFormat="1"/>
    <row r="8003" s="1" customFormat="1"/>
    <row r="8004" s="1" customFormat="1"/>
    <row r="8005" s="1" customFormat="1"/>
    <row r="8006" s="1" customFormat="1"/>
    <row r="8007" s="1" customFormat="1"/>
    <row r="8008" s="1" customFormat="1"/>
    <row r="8009" s="1" customFormat="1"/>
    <row r="8010" s="1" customFormat="1"/>
    <row r="8011" s="1" customFormat="1"/>
    <row r="8012" s="1" customFormat="1"/>
    <row r="8013" s="1" customFormat="1"/>
    <row r="8014" s="1" customFormat="1"/>
    <row r="8015" s="1" customFormat="1"/>
    <row r="8016" s="1" customFormat="1"/>
    <row r="8017" s="1" customFormat="1"/>
    <row r="8018" s="1" customFormat="1"/>
    <row r="8019" s="1" customFormat="1"/>
    <row r="8020" s="1" customFormat="1"/>
    <row r="8021" s="1" customFormat="1"/>
    <row r="8022" s="1" customFormat="1"/>
    <row r="8023" s="1" customFormat="1"/>
    <row r="8024" s="1" customFormat="1"/>
    <row r="8025" s="1" customFormat="1"/>
    <row r="8026" s="1" customFormat="1"/>
    <row r="8027" s="1" customFormat="1"/>
    <row r="8028" s="1" customFormat="1"/>
    <row r="8029" s="1" customFormat="1"/>
    <row r="8030" s="1" customFormat="1"/>
    <row r="8031" s="1" customFormat="1"/>
    <row r="8032" s="1" customFormat="1"/>
    <row r="8033" s="1" customFormat="1"/>
    <row r="8034" s="1" customFormat="1"/>
    <row r="8035" s="1" customFormat="1"/>
    <row r="8036" s="1" customFormat="1"/>
    <row r="8037" s="1" customFormat="1"/>
    <row r="8038" s="1" customFormat="1"/>
    <row r="8039" s="1" customFormat="1"/>
    <row r="8040" s="1" customFormat="1"/>
    <row r="8041" s="1" customFormat="1"/>
    <row r="8042" s="1" customFormat="1"/>
    <row r="8043" s="1" customFormat="1"/>
    <row r="8044" s="1" customFormat="1"/>
    <row r="8045" s="1" customFormat="1"/>
    <row r="8046" s="1" customFormat="1"/>
    <row r="8047" s="1" customFormat="1"/>
    <row r="8048" s="1" customFormat="1"/>
    <row r="8049" s="1" customFormat="1"/>
    <row r="8050" s="1" customFormat="1"/>
    <row r="8051" s="1" customFormat="1"/>
    <row r="8052" s="1" customFormat="1"/>
    <row r="8053" s="1" customFormat="1"/>
    <row r="8054" s="1" customFormat="1"/>
    <row r="8055" s="1" customFormat="1"/>
    <row r="8056" s="1" customFormat="1"/>
    <row r="8057" s="1" customFormat="1"/>
    <row r="8058" s="1" customFormat="1"/>
    <row r="8059" s="1" customFormat="1"/>
    <row r="8060" s="1" customFormat="1"/>
    <row r="8061" s="1" customFormat="1"/>
    <row r="8062" s="1" customFormat="1"/>
    <row r="8063" s="1" customFormat="1"/>
    <row r="8064" s="1" customFormat="1"/>
    <row r="8065" s="1" customFormat="1"/>
    <row r="8066" s="1" customFormat="1"/>
    <row r="8067" s="1" customFormat="1"/>
    <row r="8068" s="1" customFormat="1"/>
    <row r="8069" s="1" customFormat="1"/>
    <row r="8070" s="1" customFormat="1"/>
    <row r="8071" s="1" customFormat="1"/>
    <row r="8072" s="1" customFormat="1"/>
    <row r="8073" s="1" customFormat="1"/>
    <row r="8074" s="1" customFormat="1"/>
    <row r="8075" s="1" customFormat="1"/>
    <row r="8076" s="1" customFormat="1"/>
    <row r="8077" s="1" customFormat="1"/>
    <row r="8078" s="1" customFormat="1"/>
    <row r="8079" s="1" customFormat="1"/>
    <row r="8080" s="1" customFormat="1"/>
    <row r="8081" s="1" customFormat="1"/>
    <row r="8082" s="1" customFormat="1"/>
    <row r="8083" s="1" customFormat="1"/>
    <row r="8084" s="1" customFormat="1"/>
    <row r="8085" s="1" customFormat="1"/>
    <row r="8086" s="1" customFormat="1"/>
    <row r="8087" s="1" customFormat="1"/>
    <row r="8088" s="1" customFormat="1"/>
    <row r="8089" s="1" customFormat="1"/>
    <row r="8090" s="1" customFormat="1"/>
    <row r="8091" s="1" customFormat="1"/>
    <row r="8092" s="1" customFormat="1"/>
    <row r="8093" s="1" customFormat="1"/>
    <row r="8094" s="1" customFormat="1"/>
    <row r="8095" s="1" customFormat="1"/>
    <row r="8096" s="1" customFormat="1"/>
    <row r="8097" s="1" customFormat="1"/>
    <row r="8098" s="1" customFormat="1"/>
    <row r="8099" s="1" customFormat="1"/>
    <row r="8100" s="1" customFormat="1"/>
    <row r="8101" s="1" customFormat="1"/>
    <row r="8102" s="1" customFormat="1"/>
    <row r="8103" s="1" customFormat="1"/>
    <row r="8104" s="1" customFormat="1"/>
    <row r="8105" s="1" customFormat="1"/>
    <row r="8106" s="1" customFormat="1"/>
    <row r="8107" s="1" customFormat="1"/>
    <row r="8108" s="1" customFormat="1"/>
    <row r="8109" s="1" customFormat="1"/>
    <row r="8110" s="1" customFormat="1"/>
    <row r="8111" s="1" customFormat="1"/>
    <row r="8112" s="1" customFormat="1"/>
    <row r="8113" s="1" customFormat="1"/>
    <row r="8114" s="1" customFormat="1"/>
    <row r="8115" s="1" customFormat="1"/>
    <row r="8116" s="1" customFormat="1"/>
    <row r="8117" s="1" customFormat="1"/>
    <row r="8118" s="1" customFormat="1"/>
    <row r="8119" s="1" customFormat="1"/>
    <row r="8120" s="1" customFormat="1"/>
    <row r="8121" s="1" customFormat="1"/>
    <row r="8122" s="1" customFormat="1"/>
    <row r="8123" s="1" customFormat="1"/>
    <row r="8124" s="1" customFormat="1"/>
    <row r="8125" s="1" customFormat="1"/>
    <row r="8126" s="1" customFormat="1"/>
    <row r="8127" s="1" customFormat="1"/>
    <row r="8128" s="1" customFormat="1"/>
    <row r="8129" s="1" customFormat="1"/>
    <row r="8130" s="1" customFormat="1"/>
    <row r="8131" s="1" customFormat="1"/>
    <row r="8132" s="1" customFormat="1"/>
    <row r="8133" s="1" customFormat="1"/>
    <row r="8134" s="1" customFormat="1"/>
    <row r="8135" s="1" customFormat="1"/>
    <row r="8136" s="1" customFormat="1"/>
    <row r="8137" s="1" customFormat="1"/>
    <row r="8138" s="1" customFormat="1"/>
    <row r="8139" s="1" customFormat="1"/>
    <row r="8140" s="1" customFormat="1"/>
    <row r="8141" s="1" customFormat="1"/>
    <row r="8142" s="1" customFormat="1"/>
    <row r="8143" s="1" customFormat="1"/>
    <row r="8144" s="1" customFormat="1"/>
    <row r="8145" s="1" customFormat="1"/>
    <row r="8146" s="1" customFormat="1"/>
    <row r="8147" s="1" customFormat="1"/>
    <row r="8148" s="1" customFormat="1"/>
    <row r="8149" s="1" customFormat="1"/>
    <row r="8150" s="1" customFormat="1"/>
    <row r="8151" s="1" customFormat="1"/>
    <row r="8152" s="1" customFormat="1"/>
    <row r="8153" s="1" customFormat="1"/>
    <row r="8154" s="1" customFormat="1"/>
    <row r="8155" s="1" customFormat="1"/>
    <row r="8156" s="1" customFormat="1"/>
    <row r="8157" s="1" customFormat="1"/>
    <row r="8158" s="1" customFormat="1"/>
    <row r="8159" s="1" customFormat="1"/>
    <row r="8160" s="1" customFormat="1"/>
    <row r="8161" s="1" customFormat="1"/>
    <row r="8162" s="1" customFormat="1"/>
    <row r="8163" s="1" customFormat="1"/>
    <row r="8164" s="1" customFormat="1"/>
    <row r="8165" s="1" customFormat="1"/>
    <row r="8166" s="1" customFormat="1"/>
    <row r="8167" s="1" customFormat="1"/>
    <row r="8168" s="1" customFormat="1"/>
    <row r="8169" s="1" customFormat="1"/>
    <row r="8170" s="1" customFormat="1"/>
    <row r="8171" s="1" customFormat="1"/>
    <row r="8172" s="1" customFormat="1"/>
    <row r="8173" s="1" customFormat="1"/>
    <row r="8174" s="1" customFormat="1"/>
    <row r="8175" s="1" customFormat="1"/>
    <row r="8176" s="1" customFormat="1"/>
    <row r="8177" s="1" customFormat="1"/>
    <row r="8178" s="1" customFormat="1"/>
    <row r="8179" s="1" customFormat="1"/>
    <row r="8180" s="1" customFormat="1"/>
    <row r="8181" s="1" customFormat="1"/>
    <row r="8182" s="1" customFormat="1"/>
    <row r="8183" s="1" customFormat="1"/>
    <row r="8184" s="1" customFormat="1"/>
    <row r="8185" s="1" customFormat="1"/>
    <row r="8186" s="1" customFormat="1"/>
    <row r="8187" s="1" customFormat="1"/>
    <row r="8188" s="1" customFormat="1"/>
    <row r="8189" s="1" customFormat="1"/>
    <row r="8190" s="1" customFormat="1"/>
    <row r="8191" s="1" customFormat="1"/>
    <row r="8192" s="1" customFormat="1"/>
    <row r="8193" s="1" customFormat="1"/>
    <row r="8194" s="1" customFormat="1"/>
    <row r="8195" s="1" customFormat="1"/>
    <row r="8196" s="1" customFormat="1"/>
    <row r="8197" s="1" customFormat="1"/>
    <row r="8198" s="1" customFormat="1"/>
    <row r="8199" s="1" customFormat="1"/>
    <row r="8200" s="1" customFormat="1"/>
    <row r="8201" s="1" customFormat="1"/>
    <row r="8202" s="1" customFormat="1"/>
    <row r="8203" s="1" customFormat="1"/>
    <row r="8204" s="1" customFormat="1"/>
    <row r="8205" s="1" customFormat="1"/>
    <row r="8206" s="1" customFormat="1"/>
    <row r="8207" s="1" customFormat="1"/>
    <row r="8208" s="1" customFormat="1"/>
    <row r="8209" s="1" customFormat="1"/>
    <row r="8210" s="1" customFormat="1"/>
    <row r="8211" s="1" customFormat="1"/>
    <row r="8212" s="1" customFormat="1"/>
    <row r="8213" s="1" customFormat="1"/>
    <row r="8214" s="1" customFormat="1"/>
    <row r="8215" s="1" customFormat="1"/>
    <row r="8216" s="1" customFormat="1"/>
    <row r="8217" s="1" customFormat="1"/>
    <row r="8218" s="1" customFormat="1"/>
    <row r="8219" s="1" customFormat="1"/>
    <row r="8220" s="1" customFormat="1"/>
    <row r="8221" s="1" customFormat="1"/>
    <row r="8222" s="1" customFormat="1"/>
    <row r="8223" s="1" customFormat="1"/>
    <row r="8224" s="1" customFormat="1"/>
    <row r="8225" s="1" customFormat="1"/>
    <row r="8226" s="1" customFormat="1"/>
    <row r="8227" s="1" customFormat="1"/>
    <row r="8228" s="1" customFormat="1"/>
    <row r="8229" s="1" customFormat="1"/>
    <row r="8230" s="1" customFormat="1"/>
    <row r="8231" s="1" customFormat="1"/>
    <row r="8232" s="1" customFormat="1"/>
    <row r="8233" s="1" customFormat="1"/>
    <row r="8234" s="1" customFormat="1"/>
    <row r="8235" s="1" customFormat="1"/>
    <row r="8236" s="1" customFormat="1"/>
    <row r="8237" s="1" customFormat="1"/>
    <row r="8238" s="1" customFormat="1"/>
    <row r="8239" s="1" customFormat="1"/>
    <row r="8240" s="1" customFormat="1"/>
    <row r="8241" s="1" customFormat="1"/>
    <row r="8242" s="1" customFormat="1"/>
    <row r="8243" s="1" customFormat="1"/>
    <row r="8244" s="1" customFormat="1"/>
    <row r="8245" s="1" customFormat="1"/>
    <row r="8246" s="1" customFormat="1"/>
    <row r="8247" s="1" customFormat="1"/>
    <row r="8248" s="1" customFormat="1"/>
    <row r="8249" s="1" customFormat="1"/>
    <row r="8250" s="1" customFormat="1"/>
    <row r="8251" s="1" customFormat="1"/>
    <row r="8252" s="1" customFormat="1"/>
    <row r="8253" s="1" customFormat="1"/>
    <row r="8254" s="1" customFormat="1"/>
    <row r="8255" s="1" customFormat="1"/>
    <row r="8256" s="1" customFormat="1"/>
    <row r="8257" s="1" customFormat="1"/>
    <row r="8258" s="1" customFormat="1"/>
    <row r="8259" s="1" customFormat="1"/>
    <row r="8260" s="1" customFormat="1"/>
    <row r="8261" s="1" customFormat="1"/>
    <row r="8262" s="1" customFormat="1"/>
    <row r="8263" s="1" customFormat="1"/>
    <row r="8264" s="1" customFormat="1"/>
    <row r="8265" s="1" customFormat="1"/>
    <row r="8266" s="1" customFormat="1"/>
    <row r="8267" s="1" customFormat="1"/>
    <row r="8268" s="1" customFormat="1"/>
    <row r="8269" s="1" customFormat="1"/>
    <row r="8270" s="1" customFormat="1"/>
    <row r="8271" s="1" customFormat="1"/>
    <row r="8272" s="1" customFormat="1"/>
    <row r="8273" s="1" customFormat="1"/>
    <row r="8274" s="1" customFormat="1"/>
    <row r="8275" s="1" customFormat="1"/>
    <row r="8276" s="1" customFormat="1"/>
    <row r="8277" s="1" customFormat="1"/>
    <row r="8278" s="1" customFormat="1"/>
    <row r="8279" s="1" customFormat="1"/>
    <row r="8280" s="1" customFormat="1"/>
    <row r="8281" s="1" customFormat="1"/>
    <row r="8282" s="1" customFormat="1"/>
    <row r="8283" s="1" customFormat="1"/>
    <row r="8284" s="1" customFormat="1"/>
    <row r="8285" s="1" customFormat="1"/>
    <row r="8286" s="1" customFormat="1"/>
    <row r="8287" s="1" customFormat="1"/>
    <row r="8288" s="1" customFormat="1"/>
    <row r="8289" s="1" customFormat="1"/>
    <row r="8290" s="1" customFormat="1"/>
    <row r="8291" s="1" customFormat="1"/>
    <row r="8292" s="1" customFormat="1"/>
    <row r="8293" s="1" customFormat="1"/>
    <row r="8294" s="1" customFormat="1"/>
    <row r="8295" s="1" customFormat="1"/>
    <row r="8296" s="1" customFormat="1"/>
    <row r="8297" s="1" customFormat="1"/>
    <row r="8298" s="1" customFormat="1"/>
    <row r="8299" s="1" customFormat="1"/>
    <row r="8300" s="1" customFormat="1"/>
    <row r="8301" s="1" customFormat="1"/>
    <row r="8302" s="1" customFormat="1"/>
    <row r="8303" s="1" customFormat="1"/>
    <row r="8304" s="1" customFormat="1"/>
    <row r="8305" s="1" customFormat="1"/>
    <row r="8306" s="1" customFormat="1"/>
    <row r="8307" s="1" customFormat="1"/>
    <row r="8308" s="1" customFormat="1"/>
    <row r="8309" s="1" customFormat="1"/>
    <row r="8310" s="1" customFormat="1"/>
    <row r="8311" s="1" customFormat="1"/>
    <row r="8312" s="1" customFormat="1"/>
    <row r="8313" s="1" customFormat="1"/>
    <row r="8314" s="1" customFormat="1"/>
    <row r="8315" s="1" customFormat="1"/>
    <row r="8316" s="1" customFormat="1"/>
    <row r="8317" s="1" customFormat="1"/>
    <row r="8318" s="1" customFormat="1"/>
    <row r="8319" s="1" customFormat="1"/>
    <row r="8320" s="1" customFormat="1"/>
    <row r="8321" s="1" customFormat="1"/>
    <row r="8322" s="1" customFormat="1"/>
    <row r="8323" s="1" customFormat="1"/>
    <row r="8324" s="1" customFormat="1"/>
    <row r="8325" s="1" customFormat="1"/>
    <row r="8326" s="1" customFormat="1"/>
    <row r="8327" s="1" customFormat="1"/>
    <row r="8328" s="1" customFormat="1"/>
    <row r="8329" s="1" customFormat="1"/>
    <row r="8330" s="1" customFormat="1"/>
    <row r="8331" s="1" customFormat="1"/>
    <row r="8332" s="1" customFormat="1"/>
    <row r="8333" s="1" customFormat="1"/>
    <row r="8334" s="1" customFormat="1"/>
    <row r="8335" s="1" customFormat="1"/>
    <row r="8336" s="1" customFormat="1"/>
    <row r="8337" s="1" customFormat="1"/>
    <row r="8338" s="1" customFormat="1"/>
    <row r="8339" s="1" customFormat="1"/>
    <row r="8340" s="1" customFormat="1"/>
    <row r="8341" s="1" customFormat="1"/>
    <row r="8342" s="1" customFormat="1"/>
    <row r="8343" s="1" customFormat="1"/>
    <row r="8344" s="1" customFormat="1"/>
    <row r="8345" s="1" customFormat="1"/>
    <row r="8346" s="1" customFormat="1"/>
    <row r="8347" s="1" customFormat="1"/>
    <row r="8348" s="1" customFormat="1"/>
    <row r="8349" s="1" customFormat="1"/>
    <row r="8350" s="1" customFormat="1"/>
    <row r="8351" s="1" customFormat="1"/>
    <row r="8352" s="1" customFormat="1"/>
    <row r="8353" s="1" customFormat="1"/>
    <row r="8354" s="1" customFormat="1"/>
    <row r="8355" s="1" customFormat="1"/>
    <row r="8356" s="1" customFormat="1"/>
    <row r="8357" s="1" customFormat="1"/>
    <row r="8358" s="1" customFormat="1"/>
    <row r="8359" s="1" customFormat="1"/>
    <row r="8360" s="1" customFormat="1"/>
    <row r="8361" s="1" customFormat="1"/>
    <row r="8362" s="1" customFormat="1"/>
    <row r="8363" s="1" customFormat="1"/>
    <row r="8364" s="1" customFormat="1"/>
    <row r="8365" s="1" customFormat="1"/>
    <row r="8366" s="1" customFormat="1"/>
    <row r="8367" s="1" customFormat="1"/>
    <row r="8368" s="1" customFormat="1"/>
    <row r="8369" s="1" customFormat="1"/>
    <row r="8370" s="1" customFormat="1"/>
    <row r="8371" s="1" customFormat="1"/>
    <row r="8372" s="1" customFormat="1"/>
    <row r="8373" s="1" customFormat="1"/>
    <row r="8374" s="1" customFormat="1"/>
    <row r="8375" s="1" customFormat="1"/>
    <row r="8376" s="1" customFormat="1"/>
    <row r="8377" s="1" customFormat="1"/>
    <row r="8378" s="1" customFormat="1"/>
    <row r="8379" s="1" customFormat="1"/>
    <row r="8380" s="1" customFormat="1"/>
    <row r="8381" s="1" customFormat="1"/>
    <row r="8382" s="1" customFormat="1"/>
    <row r="8383" s="1" customFormat="1"/>
    <row r="8384" s="1" customFormat="1"/>
    <row r="8385" s="1" customFormat="1"/>
    <row r="8386" s="1" customFormat="1"/>
    <row r="8387" s="1" customFormat="1"/>
    <row r="8388" s="1" customFormat="1"/>
    <row r="8389" s="1" customFormat="1"/>
    <row r="8390" s="1" customFormat="1"/>
    <row r="8391" s="1" customFormat="1"/>
    <row r="8392" s="1" customFormat="1"/>
    <row r="8393" s="1" customFormat="1"/>
    <row r="8394" s="1" customFormat="1"/>
    <row r="8395" s="1" customFormat="1"/>
    <row r="8396" s="1" customFormat="1"/>
    <row r="8397" s="1" customFormat="1"/>
    <row r="8398" s="1" customFormat="1"/>
    <row r="8399" s="1" customFormat="1"/>
    <row r="8400" s="1" customFormat="1"/>
    <row r="8401" s="1" customFormat="1"/>
    <row r="8402" s="1" customFormat="1"/>
    <row r="8403" s="1" customFormat="1"/>
    <row r="8404" s="1" customFormat="1"/>
    <row r="8405" s="1" customFormat="1"/>
    <row r="8406" s="1" customFormat="1"/>
    <row r="8407" s="1" customFormat="1"/>
    <row r="8408" s="1" customFormat="1"/>
    <row r="8409" s="1" customFormat="1"/>
    <row r="8410" s="1" customFormat="1"/>
    <row r="8411" s="1" customFormat="1"/>
    <row r="8412" s="1" customFormat="1"/>
    <row r="8413" s="1" customFormat="1"/>
    <row r="8414" s="1" customFormat="1"/>
    <row r="8415" s="1" customFormat="1"/>
    <row r="8416" s="1" customFormat="1"/>
    <row r="8417" s="1" customFormat="1"/>
    <row r="8418" s="1" customFormat="1"/>
    <row r="8419" s="1" customFormat="1"/>
    <row r="8420" s="1" customFormat="1"/>
    <row r="8421" s="1" customFormat="1"/>
    <row r="8422" s="1" customFormat="1"/>
    <row r="8423" s="1" customFormat="1"/>
    <row r="8424" s="1" customFormat="1"/>
    <row r="8425" s="1" customFormat="1"/>
    <row r="8426" s="1" customFormat="1"/>
    <row r="8427" s="1" customFormat="1"/>
    <row r="8428" s="1" customFormat="1"/>
    <row r="8429" s="1" customFormat="1"/>
    <row r="8430" s="1" customFormat="1"/>
    <row r="8431" s="1" customFormat="1"/>
    <row r="8432" s="1" customFormat="1"/>
    <row r="8433" s="1" customFormat="1"/>
    <row r="8434" s="1" customFormat="1"/>
    <row r="8435" s="1" customFormat="1"/>
    <row r="8436" s="1" customFormat="1"/>
    <row r="8437" s="1" customFormat="1"/>
    <row r="8438" s="1" customFormat="1"/>
    <row r="8439" s="1" customFormat="1"/>
    <row r="8440" s="1" customFormat="1"/>
    <row r="8441" s="1" customFormat="1"/>
    <row r="8442" s="1" customFormat="1"/>
    <row r="8443" s="1" customFormat="1"/>
    <row r="8444" s="1" customFormat="1"/>
    <row r="8445" s="1" customFormat="1"/>
    <row r="8446" s="1" customFormat="1"/>
    <row r="8447" s="1" customFormat="1"/>
    <row r="8448" s="1" customFormat="1"/>
    <row r="8449" s="1" customFormat="1"/>
    <row r="8450" s="1" customFormat="1"/>
    <row r="8451" s="1" customFormat="1"/>
    <row r="8452" s="1" customFormat="1"/>
    <row r="8453" s="1" customFormat="1"/>
    <row r="8454" s="1" customFormat="1"/>
    <row r="8455" s="1" customFormat="1"/>
    <row r="8456" s="1" customFormat="1"/>
    <row r="8457" s="1" customFormat="1"/>
    <row r="8458" s="1" customFormat="1"/>
    <row r="8459" s="1" customFormat="1"/>
    <row r="8460" s="1" customFormat="1"/>
    <row r="8461" s="1" customFormat="1"/>
    <row r="8462" s="1" customFormat="1"/>
    <row r="8463" s="1" customFormat="1"/>
    <row r="8464" s="1" customFormat="1"/>
    <row r="8465" s="1" customFormat="1"/>
    <row r="8466" s="1" customFormat="1"/>
    <row r="8467" s="1" customFormat="1"/>
    <row r="8468" s="1" customFormat="1"/>
    <row r="8469" s="1" customFormat="1"/>
    <row r="8470" s="1" customFormat="1"/>
    <row r="8471" s="1" customFormat="1"/>
    <row r="8472" s="1" customFormat="1"/>
    <row r="8473" s="1" customFormat="1"/>
    <row r="8474" s="1" customFormat="1"/>
    <row r="8475" s="1" customFormat="1"/>
    <row r="8476" s="1" customFormat="1"/>
    <row r="8477" s="1" customFormat="1"/>
    <row r="8478" s="1" customFormat="1"/>
    <row r="8479" s="1" customFormat="1"/>
    <row r="8480" s="1" customFormat="1"/>
    <row r="8481" s="1" customFormat="1"/>
    <row r="8482" s="1" customFormat="1"/>
    <row r="8483" s="1" customFormat="1"/>
    <row r="8484" s="1" customFormat="1"/>
    <row r="8485" s="1" customFormat="1"/>
    <row r="8486" s="1" customFormat="1"/>
    <row r="8487" s="1" customFormat="1"/>
    <row r="8488" s="1" customFormat="1"/>
    <row r="8489" s="1" customFormat="1"/>
    <row r="8490" s="1" customFormat="1"/>
    <row r="8491" s="1" customFormat="1"/>
    <row r="8492" s="1" customFormat="1"/>
    <row r="8493" s="1" customFormat="1"/>
    <row r="8494" s="1" customFormat="1"/>
    <row r="8495" s="1" customFormat="1"/>
    <row r="8496" s="1" customFormat="1"/>
    <row r="8497" s="1" customFormat="1"/>
    <row r="8498" s="1" customFormat="1"/>
    <row r="8499" s="1" customFormat="1"/>
    <row r="8500" s="1" customFormat="1"/>
    <row r="8501" s="1" customFormat="1"/>
    <row r="8502" s="1" customFormat="1"/>
    <row r="8503" s="1" customFormat="1"/>
    <row r="8504" s="1" customFormat="1"/>
    <row r="8505" s="1" customFormat="1"/>
    <row r="8506" s="1" customFormat="1"/>
    <row r="8507" s="1" customFormat="1"/>
    <row r="8508" s="1" customFormat="1"/>
    <row r="8509" s="1" customFormat="1"/>
    <row r="8510" s="1" customFormat="1"/>
    <row r="8511" s="1" customFormat="1"/>
    <row r="8512" s="1" customFormat="1"/>
    <row r="8513" s="1" customFormat="1"/>
    <row r="8514" s="1" customFormat="1"/>
    <row r="8515" s="1" customFormat="1"/>
    <row r="8516" s="1" customFormat="1"/>
    <row r="8517" s="1" customFormat="1"/>
    <row r="8518" s="1" customFormat="1"/>
    <row r="8519" s="1" customFormat="1"/>
    <row r="8520" s="1" customFormat="1"/>
    <row r="8521" s="1" customFormat="1"/>
    <row r="8522" s="1" customFormat="1"/>
    <row r="8523" s="1" customFormat="1"/>
    <row r="8524" s="1" customFormat="1"/>
    <row r="8525" s="1" customFormat="1"/>
    <row r="8526" s="1" customFormat="1"/>
    <row r="8527" s="1" customFormat="1"/>
    <row r="8528" s="1" customFormat="1"/>
    <row r="8529" s="1" customFormat="1"/>
    <row r="8530" s="1" customFormat="1"/>
    <row r="8531" s="1" customFormat="1"/>
    <row r="8532" s="1" customFormat="1"/>
    <row r="8533" s="1" customFormat="1"/>
    <row r="8534" s="1" customFormat="1"/>
    <row r="8535" s="1" customFormat="1"/>
    <row r="8536" s="1" customFormat="1"/>
    <row r="8537" s="1" customFormat="1"/>
    <row r="8538" s="1" customFormat="1"/>
    <row r="8539" s="1" customFormat="1"/>
    <row r="8540" s="1" customFormat="1"/>
    <row r="8541" s="1" customFormat="1"/>
    <row r="8542" s="1" customFormat="1"/>
    <row r="8543" s="1" customFormat="1"/>
    <row r="8544" s="1" customFormat="1"/>
    <row r="8545" s="1" customFormat="1"/>
    <row r="8546" s="1" customFormat="1"/>
    <row r="8547" s="1" customFormat="1"/>
    <row r="8548" s="1" customFormat="1"/>
    <row r="8549" s="1" customFormat="1"/>
    <row r="8550" s="1" customFormat="1"/>
    <row r="8551" s="1" customFormat="1"/>
    <row r="8552" s="1" customFormat="1"/>
    <row r="8553" s="1" customFormat="1"/>
    <row r="8554" s="1" customFormat="1"/>
    <row r="8555" s="1" customFormat="1"/>
    <row r="8556" s="1" customFormat="1"/>
    <row r="8557" s="1" customFormat="1"/>
    <row r="8558" s="1" customFormat="1"/>
    <row r="8559" s="1" customFormat="1"/>
    <row r="8560" s="1" customFormat="1"/>
    <row r="8561" s="1" customFormat="1"/>
    <row r="8562" s="1" customFormat="1"/>
    <row r="8563" s="1" customFormat="1"/>
    <row r="8564" s="1" customFormat="1"/>
    <row r="8565" s="1" customFormat="1"/>
    <row r="8566" s="1" customFormat="1"/>
    <row r="8567" s="1" customFormat="1"/>
    <row r="8568" s="1" customFormat="1"/>
    <row r="8569" s="1" customFormat="1"/>
    <row r="8570" s="1" customFormat="1"/>
    <row r="8571" s="1" customFormat="1"/>
    <row r="8572" s="1" customFormat="1"/>
    <row r="8573" s="1" customFormat="1"/>
    <row r="8574" s="1" customFormat="1"/>
    <row r="8575" s="1" customFormat="1"/>
    <row r="8576" s="1" customFormat="1"/>
    <row r="8577" s="1" customFormat="1"/>
    <row r="8578" s="1" customFormat="1"/>
    <row r="8579" s="1" customFormat="1"/>
    <row r="8580" s="1" customFormat="1"/>
    <row r="8581" s="1" customFormat="1"/>
    <row r="8582" s="1" customFormat="1"/>
    <row r="8583" s="1" customFormat="1"/>
    <row r="8584" s="1" customFormat="1"/>
    <row r="8585" s="1" customFormat="1"/>
    <row r="8586" s="1" customFormat="1"/>
    <row r="8587" s="1" customFormat="1"/>
    <row r="8588" s="1" customFormat="1"/>
    <row r="8589" s="1" customFormat="1"/>
    <row r="8590" s="1" customFormat="1"/>
    <row r="8591" s="1" customFormat="1"/>
    <row r="8592" s="1" customFormat="1"/>
    <row r="8593" s="1" customFormat="1"/>
    <row r="8594" s="1" customFormat="1"/>
    <row r="8595" s="1" customFormat="1"/>
    <row r="8596" s="1" customFormat="1"/>
    <row r="8597" s="1" customFormat="1"/>
    <row r="8598" s="1" customFormat="1"/>
    <row r="8599" s="1" customFormat="1"/>
    <row r="8600" s="1" customFormat="1"/>
    <row r="8601" s="1" customFormat="1"/>
    <row r="8602" s="1" customFormat="1"/>
    <row r="8603" s="1" customFormat="1"/>
    <row r="8604" s="1" customFormat="1"/>
    <row r="8605" s="1" customFormat="1"/>
    <row r="8606" s="1" customFormat="1"/>
    <row r="8607" s="1" customFormat="1"/>
    <row r="8608" s="1" customFormat="1"/>
    <row r="8609" s="1" customFormat="1"/>
    <row r="8610" s="1" customFormat="1"/>
    <row r="8611" s="1" customFormat="1"/>
    <row r="8612" s="1" customFormat="1"/>
    <row r="8613" s="1" customFormat="1"/>
    <row r="8614" s="1" customFormat="1"/>
    <row r="8615" s="1" customFormat="1"/>
    <row r="8616" s="1" customFormat="1"/>
    <row r="8617" s="1" customFormat="1"/>
    <row r="8618" s="1" customFormat="1"/>
    <row r="8619" s="1" customFormat="1"/>
    <row r="8620" s="1" customFormat="1"/>
    <row r="8621" s="1" customFormat="1"/>
    <row r="8622" s="1" customFormat="1"/>
    <row r="8623" s="1" customFormat="1"/>
    <row r="8624" s="1" customFormat="1"/>
    <row r="8625" s="1" customFormat="1"/>
    <row r="8626" s="1" customFormat="1"/>
    <row r="8627" s="1" customFormat="1"/>
    <row r="8628" s="1" customFormat="1"/>
    <row r="8629" s="1" customFormat="1"/>
    <row r="8630" s="1" customFormat="1"/>
    <row r="8631" s="1" customFormat="1"/>
    <row r="8632" s="1" customFormat="1"/>
    <row r="8633" s="1" customFormat="1"/>
    <row r="8634" s="1" customFormat="1"/>
    <row r="8635" s="1" customFormat="1"/>
    <row r="8636" s="1" customFormat="1"/>
    <row r="8637" s="1" customFormat="1"/>
    <row r="8638" s="1" customFormat="1"/>
    <row r="8639" s="1" customFormat="1"/>
    <row r="8640" s="1" customFormat="1"/>
    <row r="8641" s="1" customFormat="1"/>
    <row r="8642" s="1" customFormat="1"/>
    <row r="8643" s="1" customFormat="1"/>
    <row r="8644" s="1" customFormat="1"/>
    <row r="8645" s="1" customFormat="1"/>
    <row r="8646" s="1" customFormat="1"/>
    <row r="8647" s="1" customFormat="1"/>
    <row r="8648" s="1" customFormat="1"/>
    <row r="8649" s="1" customFormat="1"/>
    <row r="8650" s="1" customFormat="1"/>
    <row r="8651" s="1" customFormat="1"/>
    <row r="8652" s="1" customFormat="1"/>
    <row r="8653" s="1" customFormat="1"/>
    <row r="8654" s="1" customFormat="1"/>
    <row r="8655" s="1" customFormat="1"/>
    <row r="8656" s="1" customFormat="1"/>
    <row r="8657" s="1" customFormat="1"/>
    <row r="8658" s="1" customFormat="1"/>
    <row r="8659" s="1" customFormat="1"/>
    <row r="8660" s="1" customFormat="1"/>
    <row r="8661" s="1" customFormat="1"/>
    <row r="8662" s="1" customFormat="1"/>
    <row r="8663" s="1" customFormat="1"/>
    <row r="8664" s="1" customFormat="1"/>
    <row r="8665" s="1" customFormat="1"/>
    <row r="8666" s="1" customFormat="1"/>
    <row r="8667" s="1" customFormat="1"/>
    <row r="8668" s="1" customFormat="1"/>
    <row r="8669" s="1" customFormat="1"/>
    <row r="8670" s="1" customFormat="1"/>
    <row r="8671" s="1" customFormat="1"/>
    <row r="8672" s="1" customFormat="1"/>
    <row r="8673" s="1" customFormat="1"/>
    <row r="8674" s="1" customFormat="1"/>
    <row r="8675" s="1" customFormat="1"/>
    <row r="8676" s="1" customFormat="1"/>
    <row r="8677" s="1" customFormat="1"/>
    <row r="8678" s="1" customFormat="1"/>
    <row r="8679" s="1" customFormat="1"/>
    <row r="8680" s="1" customFormat="1"/>
    <row r="8681" s="1" customFormat="1"/>
    <row r="8682" s="1" customFormat="1"/>
    <row r="8683" s="1" customFormat="1"/>
    <row r="8684" s="1" customFormat="1"/>
    <row r="8685" s="1" customFormat="1"/>
    <row r="8686" s="1" customFormat="1"/>
    <row r="8687" s="1" customFormat="1"/>
    <row r="8688" s="1" customFormat="1"/>
    <row r="8689" s="1" customFormat="1"/>
    <row r="8690" s="1" customFormat="1"/>
    <row r="8691" s="1" customFormat="1"/>
    <row r="8692" s="1" customFormat="1"/>
    <row r="8693" s="1" customFormat="1"/>
    <row r="8694" s="1" customFormat="1"/>
    <row r="8695" s="1" customFormat="1"/>
    <row r="8696" s="1" customFormat="1"/>
    <row r="8697" s="1" customFormat="1"/>
    <row r="8698" s="1" customFormat="1"/>
    <row r="8699" s="1" customFormat="1"/>
    <row r="8700" s="1" customFormat="1"/>
    <row r="8701" s="1" customFormat="1"/>
    <row r="8702" s="1" customFormat="1"/>
    <row r="8703" s="1" customFormat="1"/>
    <row r="8704" s="1" customFormat="1"/>
    <row r="8705" s="1" customFormat="1"/>
    <row r="8706" s="1" customFormat="1"/>
    <row r="8707" s="1" customFormat="1"/>
    <row r="8708" s="1" customFormat="1"/>
    <row r="8709" s="1" customFormat="1"/>
    <row r="8710" s="1" customFormat="1"/>
    <row r="8711" s="1" customFormat="1"/>
    <row r="8712" s="1" customFormat="1"/>
    <row r="8713" s="1" customFormat="1"/>
    <row r="8714" s="1" customFormat="1"/>
    <row r="8715" s="1" customFormat="1"/>
    <row r="8716" s="1" customFormat="1"/>
    <row r="8717" s="1" customFormat="1"/>
    <row r="8718" s="1" customFormat="1"/>
    <row r="8719" s="1" customFormat="1"/>
    <row r="8720" s="1" customFormat="1"/>
    <row r="8721" s="1" customFormat="1"/>
    <row r="8722" s="1" customFormat="1"/>
    <row r="8723" s="1" customFormat="1"/>
    <row r="8724" s="1" customFormat="1"/>
    <row r="8725" s="1" customFormat="1"/>
    <row r="8726" s="1" customFormat="1"/>
    <row r="8727" s="1" customFormat="1"/>
    <row r="8728" s="1" customFormat="1"/>
    <row r="8729" s="1" customFormat="1"/>
    <row r="8730" s="1" customFormat="1"/>
    <row r="8731" s="1" customFormat="1"/>
    <row r="8732" s="1" customFormat="1"/>
    <row r="8733" s="1" customFormat="1"/>
    <row r="8734" s="1" customFormat="1"/>
    <row r="8735" s="1" customFormat="1"/>
    <row r="8736" s="1" customFormat="1"/>
    <row r="8737" s="1" customFormat="1"/>
    <row r="8738" s="1" customFormat="1"/>
    <row r="8739" s="1" customFormat="1"/>
    <row r="8740" s="1" customFormat="1"/>
    <row r="8741" s="1" customFormat="1"/>
    <row r="8742" s="1" customFormat="1"/>
    <row r="8743" s="1" customFormat="1"/>
    <row r="8744" s="1" customFormat="1"/>
    <row r="8745" s="1" customFormat="1"/>
    <row r="8746" s="1" customFormat="1"/>
    <row r="8747" s="1" customFormat="1"/>
    <row r="8748" s="1" customFormat="1"/>
    <row r="8749" s="1" customFormat="1"/>
    <row r="8750" s="1" customFormat="1"/>
    <row r="8751" s="1" customFormat="1"/>
    <row r="8752" s="1" customFormat="1"/>
    <row r="8753" s="1" customFormat="1"/>
    <row r="8754" s="1" customFormat="1"/>
    <row r="8755" s="1" customFormat="1"/>
    <row r="8756" s="1" customFormat="1"/>
    <row r="8757" s="1" customFormat="1"/>
    <row r="8758" s="1" customFormat="1"/>
    <row r="8759" s="1" customFormat="1"/>
    <row r="8760" s="1" customFormat="1"/>
    <row r="8761" s="1" customFormat="1"/>
    <row r="8762" s="1" customFormat="1"/>
    <row r="8763" s="1" customFormat="1"/>
    <row r="8764" s="1" customFormat="1"/>
    <row r="8765" s="1" customFormat="1"/>
    <row r="8766" s="1" customFormat="1"/>
    <row r="8767" s="1" customFormat="1"/>
    <row r="8768" s="1" customFormat="1"/>
    <row r="8769" s="1" customFormat="1"/>
    <row r="8770" s="1" customFormat="1"/>
    <row r="8771" s="1" customFormat="1"/>
    <row r="8772" s="1" customFormat="1"/>
    <row r="8773" s="1" customFormat="1"/>
    <row r="8774" s="1" customFormat="1"/>
    <row r="8775" s="1" customFormat="1"/>
    <row r="8776" s="1" customFormat="1"/>
    <row r="8777" s="1" customFormat="1"/>
    <row r="8778" s="1" customFormat="1"/>
    <row r="8779" s="1" customFormat="1"/>
    <row r="8780" s="1" customFormat="1"/>
    <row r="8781" s="1" customFormat="1"/>
    <row r="8782" s="1" customFormat="1"/>
    <row r="8783" s="1" customFormat="1"/>
    <row r="8784" s="1" customFormat="1"/>
    <row r="8785" s="1" customFormat="1"/>
    <row r="8786" s="1" customFormat="1"/>
    <row r="8787" s="1" customFormat="1"/>
    <row r="8788" s="1" customFormat="1"/>
    <row r="8789" s="1" customFormat="1"/>
    <row r="8790" s="1" customFormat="1"/>
    <row r="8791" s="1" customFormat="1"/>
    <row r="8792" s="1" customFormat="1"/>
    <row r="8793" s="1" customFormat="1"/>
    <row r="8794" s="1" customFormat="1"/>
    <row r="8795" s="1" customFormat="1"/>
    <row r="8796" s="1" customFormat="1"/>
    <row r="8797" s="1" customFormat="1"/>
    <row r="8798" s="1" customFormat="1"/>
    <row r="8799" s="1" customFormat="1"/>
    <row r="8800" s="1" customFormat="1"/>
    <row r="8801" s="1" customFormat="1"/>
    <row r="8802" s="1" customFormat="1"/>
    <row r="8803" s="1" customFormat="1"/>
    <row r="8804" s="1" customFormat="1"/>
    <row r="8805" s="1" customFormat="1"/>
    <row r="8806" s="1" customFormat="1"/>
    <row r="8807" s="1" customFormat="1"/>
    <row r="8808" s="1" customFormat="1"/>
    <row r="8809" s="1" customFormat="1"/>
    <row r="8810" s="1" customFormat="1"/>
    <row r="8811" s="1" customFormat="1"/>
    <row r="8812" s="1" customFormat="1"/>
    <row r="8813" s="1" customFormat="1"/>
    <row r="8814" s="1" customFormat="1"/>
    <row r="8815" s="1" customFormat="1"/>
    <row r="8816" s="1" customFormat="1"/>
    <row r="8817" s="1" customFormat="1"/>
    <row r="8818" s="1" customFormat="1"/>
    <row r="8819" s="1" customFormat="1"/>
    <row r="8820" s="1" customFormat="1"/>
    <row r="8821" s="1" customFormat="1"/>
    <row r="8822" s="1" customFormat="1"/>
    <row r="8823" s="1" customFormat="1"/>
    <row r="8824" s="1" customFormat="1"/>
    <row r="8825" s="1" customFormat="1"/>
    <row r="8826" s="1" customFormat="1"/>
    <row r="8827" s="1" customFormat="1"/>
    <row r="8828" s="1" customFormat="1"/>
    <row r="8829" s="1" customFormat="1"/>
    <row r="8830" s="1" customFormat="1"/>
    <row r="8831" s="1" customFormat="1"/>
    <row r="8832" s="1" customFormat="1"/>
    <row r="8833" s="1" customFormat="1"/>
    <row r="8834" s="1" customFormat="1"/>
    <row r="8835" s="1" customFormat="1"/>
    <row r="8836" s="1" customFormat="1"/>
    <row r="8837" s="1" customFormat="1"/>
    <row r="8838" s="1" customFormat="1"/>
    <row r="8839" s="1" customFormat="1"/>
    <row r="8840" s="1" customFormat="1"/>
    <row r="8841" s="1" customFormat="1"/>
    <row r="8842" s="1" customFormat="1"/>
    <row r="8843" s="1" customFormat="1"/>
    <row r="8844" s="1" customFormat="1"/>
    <row r="8845" s="1" customFormat="1"/>
    <row r="8846" s="1" customFormat="1"/>
    <row r="8847" s="1" customFormat="1"/>
    <row r="8848" s="1" customFormat="1"/>
    <row r="8849" s="1" customFormat="1"/>
    <row r="8850" s="1" customFormat="1"/>
    <row r="8851" s="1" customFormat="1"/>
    <row r="8852" s="1" customFormat="1"/>
    <row r="8853" s="1" customFormat="1"/>
    <row r="8854" s="1" customFormat="1"/>
    <row r="8855" s="1" customFormat="1"/>
    <row r="8856" s="1" customFormat="1"/>
    <row r="8857" s="1" customFormat="1"/>
    <row r="8858" s="1" customFormat="1"/>
    <row r="8859" s="1" customFormat="1"/>
    <row r="8860" s="1" customFormat="1"/>
    <row r="8861" s="1" customFormat="1"/>
    <row r="8862" s="1" customFormat="1"/>
    <row r="8863" s="1" customFormat="1"/>
    <row r="8864" s="1" customFormat="1"/>
    <row r="8865" s="1" customFormat="1"/>
    <row r="8866" s="1" customFormat="1"/>
    <row r="8867" s="1" customFormat="1"/>
    <row r="8868" s="1" customFormat="1"/>
    <row r="8869" s="1" customFormat="1"/>
    <row r="8870" s="1" customFormat="1"/>
    <row r="8871" s="1" customFormat="1"/>
    <row r="8872" s="1" customFormat="1"/>
    <row r="8873" s="1" customFormat="1"/>
    <row r="8874" s="1" customFormat="1"/>
    <row r="8875" s="1" customFormat="1"/>
    <row r="8876" s="1" customFormat="1"/>
    <row r="8877" s="1" customFormat="1"/>
    <row r="8878" s="1" customFormat="1"/>
    <row r="8879" s="1" customFormat="1"/>
    <row r="8880" s="1" customFormat="1"/>
    <row r="8881" s="1" customFormat="1"/>
    <row r="8882" s="1" customFormat="1"/>
    <row r="8883" s="1" customFormat="1"/>
    <row r="8884" s="1" customFormat="1"/>
    <row r="8885" s="1" customFormat="1"/>
    <row r="8886" s="1" customFormat="1"/>
    <row r="8887" s="1" customFormat="1"/>
    <row r="8888" s="1" customFormat="1"/>
    <row r="8889" s="1" customFormat="1"/>
    <row r="8890" s="1" customFormat="1"/>
    <row r="8891" s="1" customFormat="1"/>
    <row r="8892" s="1" customFormat="1"/>
    <row r="8893" s="1" customFormat="1"/>
    <row r="8894" s="1" customFormat="1"/>
    <row r="8895" s="1" customFormat="1"/>
    <row r="8896" s="1" customFormat="1"/>
    <row r="8897" s="1" customFormat="1"/>
    <row r="8898" s="1" customFormat="1"/>
    <row r="8899" s="1" customFormat="1"/>
    <row r="8900" s="1" customFormat="1"/>
    <row r="8901" s="1" customFormat="1"/>
    <row r="8902" s="1" customFormat="1"/>
    <row r="8903" s="1" customFormat="1"/>
    <row r="8904" s="1" customFormat="1"/>
    <row r="8905" s="1" customFormat="1"/>
    <row r="8906" s="1" customFormat="1"/>
    <row r="8907" s="1" customFormat="1"/>
    <row r="8908" s="1" customFormat="1"/>
    <row r="8909" s="1" customFormat="1"/>
    <row r="8910" s="1" customFormat="1"/>
    <row r="8911" s="1" customFormat="1"/>
    <row r="8912" s="1" customFormat="1"/>
    <row r="8913" s="1" customFormat="1"/>
    <row r="8914" s="1" customFormat="1"/>
    <row r="8915" s="1" customFormat="1"/>
    <row r="8916" s="1" customFormat="1"/>
    <row r="8917" s="1" customFormat="1"/>
    <row r="8918" s="1" customFormat="1"/>
    <row r="8919" s="1" customFormat="1"/>
    <row r="8920" s="1" customFormat="1"/>
    <row r="8921" s="1" customFormat="1"/>
    <row r="8922" s="1" customFormat="1"/>
    <row r="8923" s="1" customFormat="1"/>
    <row r="8924" s="1" customFormat="1"/>
    <row r="8925" s="1" customFormat="1"/>
    <row r="8926" s="1" customFormat="1"/>
    <row r="8927" s="1" customFormat="1"/>
    <row r="8928" s="1" customFormat="1"/>
    <row r="8929" s="1" customFormat="1"/>
    <row r="8930" s="1" customFormat="1"/>
    <row r="8931" s="1" customFormat="1"/>
    <row r="8932" s="1" customFormat="1"/>
    <row r="8933" s="1" customFormat="1"/>
    <row r="8934" s="1" customFormat="1"/>
    <row r="8935" s="1" customFormat="1"/>
    <row r="8936" s="1" customFormat="1"/>
    <row r="8937" s="1" customFormat="1"/>
    <row r="8938" s="1" customFormat="1"/>
    <row r="8939" s="1" customFormat="1"/>
    <row r="8940" s="1" customFormat="1"/>
    <row r="8941" s="1" customFormat="1"/>
    <row r="8942" s="1" customFormat="1"/>
    <row r="8943" s="1" customFormat="1"/>
    <row r="8944" s="1" customFormat="1"/>
    <row r="8945" s="1" customFormat="1"/>
    <row r="8946" s="1" customFormat="1"/>
    <row r="8947" s="1" customFormat="1"/>
    <row r="8948" s="1" customFormat="1"/>
    <row r="8949" s="1" customFormat="1"/>
    <row r="8950" s="1" customFormat="1"/>
    <row r="8951" s="1" customFormat="1"/>
    <row r="8952" s="1" customFormat="1"/>
    <row r="8953" s="1" customFormat="1"/>
    <row r="8954" s="1" customFormat="1"/>
    <row r="8955" s="1" customFormat="1"/>
    <row r="8956" s="1" customFormat="1"/>
    <row r="8957" s="1" customFormat="1"/>
    <row r="8958" s="1" customFormat="1"/>
    <row r="8959" s="1" customFormat="1"/>
    <row r="8960" s="1" customFormat="1"/>
    <row r="8961" s="1" customFormat="1"/>
    <row r="8962" s="1" customFormat="1"/>
    <row r="8963" s="1" customFormat="1"/>
    <row r="8964" s="1" customFormat="1"/>
    <row r="8965" s="1" customFormat="1"/>
    <row r="8966" s="1" customFormat="1"/>
    <row r="8967" s="1" customFormat="1"/>
    <row r="8968" s="1" customFormat="1"/>
    <row r="8969" s="1" customFormat="1"/>
    <row r="8970" s="1" customFormat="1"/>
    <row r="8971" s="1" customFormat="1"/>
    <row r="8972" s="1" customFormat="1"/>
    <row r="8973" s="1" customFormat="1"/>
    <row r="8974" s="1" customFormat="1"/>
    <row r="8975" s="1" customFormat="1"/>
    <row r="8976" s="1" customFormat="1"/>
    <row r="8977" s="1" customFormat="1"/>
    <row r="8978" s="1" customFormat="1"/>
    <row r="8979" s="1" customFormat="1"/>
    <row r="8980" s="1" customFormat="1"/>
    <row r="8981" s="1" customFormat="1"/>
    <row r="8982" s="1" customFormat="1"/>
    <row r="8983" s="1" customFormat="1"/>
    <row r="8984" s="1" customFormat="1"/>
    <row r="8985" s="1" customFormat="1"/>
    <row r="8986" s="1" customFormat="1"/>
    <row r="8987" s="1" customFormat="1"/>
    <row r="8988" s="1" customFormat="1"/>
    <row r="8989" s="1" customFormat="1"/>
    <row r="8990" s="1" customFormat="1"/>
    <row r="8991" s="1" customFormat="1"/>
    <row r="8992" s="1" customFormat="1"/>
    <row r="8993" s="1" customFormat="1"/>
    <row r="8994" s="1" customFormat="1"/>
    <row r="8995" s="1" customFormat="1"/>
    <row r="8996" s="1" customFormat="1"/>
    <row r="8997" s="1" customFormat="1"/>
    <row r="8998" s="1" customFormat="1"/>
    <row r="8999" s="1" customFormat="1"/>
    <row r="9000" s="1" customFormat="1"/>
    <row r="9001" s="1" customFormat="1"/>
    <row r="9002" s="1" customFormat="1"/>
    <row r="9003" s="1" customFormat="1"/>
    <row r="9004" s="1" customFormat="1"/>
    <row r="9005" s="1" customFormat="1"/>
    <row r="9006" s="1" customFormat="1"/>
    <row r="9007" s="1" customFormat="1"/>
    <row r="9008" s="1" customFormat="1"/>
    <row r="9009" s="1" customFormat="1"/>
    <row r="9010" s="1" customFormat="1"/>
    <row r="9011" s="1" customFormat="1"/>
    <row r="9012" s="1" customFormat="1"/>
    <row r="9013" s="1" customFormat="1"/>
    <row r="9014" s="1" customFormat="1"/>
    <row r="9015" s="1" customFormat="1"/>
    <row r="9016" s="1" customFormat="1"/>
    <row r="9017" s="1" customFormat="1"/>
    <row r="9018" s="1" customFormat="1"/>
    <row r="9019" s="1" customFormat="1"/>
    <row r="9020" s="1" customFormat="1"/>
    <row r="9021" s="1" customFormat="1"/>
    <row r="9022" s="1" customFormat="1"/>
    <row r="9023" s="1" customFormat="1"/>
    <row r="9024" s="1" customFormat="1"/>
    <row r="9025" s="1" customFormat="1"/>
    <row r="9026" s="1" customFormat="1"/>
    <row r="9027" s="1" customFormat="1"/>
    <row r="9028" s="1" customFormat="1"/>
    <row r="9029" s="1" customFormat="1"/>
    <row r="9030" s="1" customFormat="1"/>
    <row r="9031" s="1" customFormat="1"/>
    <row r="9032" s="1" customFormat="1"/>
    <row r="9033" s="1" customFormat="1"/>
    <row r="9034" s="1" customFormat="1"/>
    <row r="9035" s="1" customFormat="1"/>
    <row r="9036" s="1" customFormat="1"/>
    <row r="9037" s="1" customFormat="1"/>
    <row r="9038" s="1" customFormat="1"/>
    <row r="9039" s="1" customFormat="1"/>
    <row r="9040" s="1" customFormat="1"/>
    <row r="9041" s="1" customFormat="1"/>
    <row r="9042" s="1" customFormat="1"/>
    <row r="9043" s="1" customFormat="1"/>
    <row r="9044" s="1" customFormat="1"/>
    <row r="9045" s="1" customFormat="1"/>
    <row r="9046" s="1" customFormat="1"/>
    <row r="9047" s="1" customFormat="1"/>
    <row r="9048" s="1" customFormat="1"/>
    <row r="9049" s="1" customFormat="1"/>
    <row r="9050" s="1" customFormat="1"/>
    <row r="9051" s="1" customFormat="1"/>
    <row r="9052" s="1" customFormat="1"/>
    <row r="9053" s="1" customFormat="1"/>
    <row r="9054" s="1" customFormat="1"/>
    <row r="9055" s="1" customFormat="1"/>
    <row r="9056" s="1" customFormat="1"/>
    <row r="9057" s="1" customFormat="1"/>
    <row r="9058" s="1" customFormat="1"/>
    <row r="9059" s="1" customFormat="1"/>
    <row r="9060" s="1" customFormat="1"/>
    <row r="9061" s="1" customFormat="1"/>
    <row r="9062" s="1" customFormat="1"/>
    <row r="9063" s="1" customFormat="1"/>
    <row r="9064" s="1" customFormat="1"/>
    <row r="9065" s="1" customFormat="1"/>
    <row r="9066" s="1" customFormat="1"/>
    <row r="9067" s="1" customFormat="1"/>
    <row r="9068" s="1" customFormat="1"/>
    <row r="9069" s="1" customFormat="1"/>
    <row r="9070" s="1" customFormat="1"/>
    <row r="9071" s="1" customFormat="1"/>
    <row r="9072" s="1" customFormat="1"/>
    <row r="9073" s="1" customFormat="1"/>
    <row r="9074" s="1" customFormat="1"/>
    <row r="9075" s="1" customFormat="1"/>
    <row r="9076" s="1" customFormat="1"/>
    <row r="9077" s="1" customFormat="1"/>
    <row r="9078" s="1" customFormat="1"/>
    <row r="9079" s="1" customFormat="1"/>
    <row r="9080" s="1" customFormat="1"/>
    <row r="9081" s="1" customFormat="1"/>
    <row r="9082" s="1" customFormat="1"/>
    <row r="9083" s="1" customFormat="1"/>
    <row r="9084" s="1" customFormat="1"/>
    <row r="9085" s="1" customFormat="1"/>
    <row r="9086" s="1" customFormat="1"/>
    <row r="9087" s="1" customFormat="1"/>
    <row r="9088" s="1" customFormat="1"/>
    <row r="9089" s="1" customFormat="1"/>
    <row r="9090" s="1" customFormat="1"/>
    <row r="9091" s="1" customFormat="1"/>
    <row r="9092" s="1" customFormat="1"/>
    <row r="9093" s="1" customFormat="1"/>
    <row r="9094" s="1" customFormat="1"/>
    <row r="9095" s="1" customFormat="1"/>
    <row r="9096" s="1" customFormat="1"/>
    <row r="9097" s="1" customFormat="1"/>
    <row r="9098" s="1" customFormat="1"/>
    <row r="9099" s="1" customFormat="1"/>
    <row r="9100" s="1" customFormat="1"/>
    <row r="9101" s="1" customFormat="1"/>
    <row r="9102" s="1" customFormat="1"/>
    <row r="9103" s="1" customFormat="1"/>
    <row r="9104" s="1" customFormat="1"/>
    <row r="9105" s="1" customFormat="1"/>
    <row r="9106" s="1" customFormat="1"/>
    <row r="9107" s="1" customFormat="1"/>
    <row r="9108" s="1" customFormat="1"/>
    <row r="9109" s="1" customFormat="1"/>
    <row r="9110" s="1" customFormat="1"/>
    <row r="9111" s="1" customFormat="1"/>
    <row r="9112" s="1" customFormat="1"/>
    <row r="9113" s="1" customFormat="1"/>
    <row r="9114" s="1" customFormat="1"/>
    <row r="9115" s="1" customFormat="1"/>
    <row r="9116" s="1" customFormat="1"/>
    <row r="9117" s="1" customFormat="1"/>
    <row r="9118" s="1" customFormat="1"/>
    <row r="9119" s="1" customFormat="1"/>
    <row r="9120" s="1" customFormat="1"/>
    <row r="9121" s="1" customFormat="1"/>
    <row r="9122" s="1" customFormat="1"/>
    <row r="9123" s="1" customFormat="1"/>
    <row r="9124" s="1" customFormat="1"/>
    <row r="9125" s="1" customFormat="1"/>
    <row r="9126" s="1" customFormat="1"/>
    <row r="9127" s="1" customFormat="1"/>
    <row r="9128" s="1" customFormat="1"/>
    <row r="9129" s="1" customFormat="1"/>
    <row r="9130" s="1" customFormat="1"/>
    <row r="9131" s="1" customFormat="1"/>
    <row r="9132" s="1" customFormat="1"/>
    <row r="9133" s="1" customFormat="1"/>
    <row r="9134" s="1" customFormat="1"/>
    <row r="9135" s="1" customFormat="1"/>
    <row r="9136" s="1" customFormat="1"/>
    <row r="9137" s="1" customFormat="1"/>
    <row r="9138" s="1" customFormat="1"/>
    <row r="9139" s="1" customFormat="1"/>
    <row r="9140" s="1" customFormat="1"/>
    <row r="9141" s="1" customFormat="1"/>
    <row r="9142" s="1" customFormat="1"/>
    <row r="9143" s="1" customFormat="1"/>
    <row r="9144" s="1" customFormat="1"/>
    <row r="9145" s="1" customFormat="1"/>
    <row r="9146" s="1" customFormat="1"/>
    <row r="9147" s="1" customFormat="1"/>
    <row r="9148" s="1" customFormat="1"/>
    <row r="9149" s="1" customFormat="1"/>
    <row r="9150" s="1" customFormat="1"/>
    <row r="9151" s="1" customFormat="1"/>
    <row r="9152" s="1" customFormat="1"/>
    <row r="9153" s="1" customFormat="1"/>
    <row r="9154" s="1" customFormat="1"/>
    <row r="9155" s="1" customFormat="1"/>
    <row r="9156" s="1" customFormat="1"/>
    <row r="9157" s="1" customFormat="1"/>
    <row r="9158" s="1" customFormat="1"/>
    <row r="9159" s="1" customFormat="1"/>
    <row r="9160" s="1" customFormat="1"/>
    <row r="9161" s="1" customFormat="1"/>
    <row r="9162" s="1" customFormat="1"/>
    <row r="9163" s="1" customFormat="1"/>
    <row r="9164" s="1" customFormat="1"/>
    <row r="9165" s="1" customFormat="1"/>
    <row r="9166" s="1" customFormat="1"/>
    <row r="9167" s="1" customFormat="1"/>
    <row r="9168" s="1" customFormat="1"/>
    <row r="9169" s="1" customFormat="1"/>
    <row r="9170" s="1" customFormat="1"/>
    <row r="9171" s="1" customFormat="1"/>
    <row r="9172" s="1" customFormat="1"/>
    <row r="9173" s="1" customFormat="1"/>
    <row r="9174" s="1" customFormat="1"/>
    <row r="9175" s="1" customFormat="1"/>
    <row r="9176" s="1" customFormat="1"/>
    <row r="9177" s="1" customFormat="1"/>
    <row r="9178" s="1" customFormat="1"/>
    <row r="9179" s="1" customFormat="1"/>
    <row r="9180" s="1" customFormat="1"/>
    <row r="9181" s="1" customFormat="1"/>
    <row r="9182" s="1" customFormat="1"/>
    <row r="9183" s="1" customFormat="1"/>
    <row r="9184" s="1" customFormat="1"/>
    <row r="9185" s="1" customFormat="1"/>
    <row r="9186" s="1" customFormat="1"/>
    <row r="9187" s="1" customFormat="1"/>
    <row r="9188" s="1" customFormat="1"/>
    <row r="9189" s="1" customFormat="1"/>
    <row r="9190" s="1" customFormat="1"/>
    <row r="9191" s="1" customFormat="1"/>
    <row r="9192" s="1" customFormat="1"/>
    <row r="9193" s="1" customFormat="1"/>
    <row r="9194" s="1" customFormat="1"/>
    <row r="9195" s="1" customFormat="1"/>
    <row r="9196" s="1" customFormat="1"/>
    <row r="9197" s="1" customFormat="1"/>
    <row r="9198" s="1" customFormat="1"/>
    <row r="9199" s="1" customFormat="1"/>
    <row r="9200" s="1" customFormat="1"/>
    <row r="9201" s="1" customFormat="1"/>
    <row r="9202" s="1" customFormat="1"/>
    <row r="9203" s="1" customFormat="1"/>
    <row r="9204" s="1" customFormat="1"/>
    <row r="9205" s="1" customFormat="1"/>
    <row r="9206" s="1" customFormat="1"/>
    <row r="9207" s="1" customFormat="1"/>
    <row r="9208" s="1" customFormat="1"/>
    <row r="9209" s="1" customFormat="1"/>
    <row r="9210" s="1" customFormat="1"/>
    <row r="9211" s="1" customFormat="1"/>
    <row r="9212" s="1" customFormat="1"/>
    <row r="9213" s="1" customFormat="1"/>
    <row r="9214" s="1" customFormat="1"/>
    <row r="9215" s="1" customFormat="1"/>
    <row r="9216" s="1" customFormat="1"/>
    <row r="9217" s="1" customFormat="1"/>
    <row r="9218" s="1" customFormat="1"/>
    <row r="9219" s="1" customFormat="1"/>
    <row r="9220" s="1" customFormat="1"/>
    <row r="9221" s="1" customFormat="1"/>
    <row r="9222" s="1" customFormat="1"/>
    <row r="9223" s="1" customFormat="1"/>
    <row r="9224" s="1" customFormat="1"/>
    <row r="9225" s="1" customFormat="1"/>
    <row r="9226" s="1" customFormat="1"/>
    <row r="9227" s="1" customFormat="1"/>
    <row r="9228" s="1" customFormat="1"/>
    <row r="9229" s="1" customFormat="1"/>
    <row r="9230" s="1" customFormat="1"/>
    <row r="9231" s="1" customFormat="1"/>
    <row r="9232" s="1" customFormat="1"/>
    <row r="9233" s="1" customFormat="1"/>
    <row r="9234" s="1" customFormat="1"/>
    <row r="9235" s="1" customFormat="1"/>
    <row r="9236" s="1" customFormat="1"/>
    <row r="9237" s="1" customFormat="1"/>
    <row r="9238" s="1" customFormat="1"/>
    <row r="9239" s="1" customFormat="1"/>
    <row r="9240" s="1" customFormat="1"/>
    <row r="9241" s="1" customFormat="1"/>
    <row r="9242" s="1" customFormat="1"/>
    <row r="9243" s="1" customFormat="1"/>
    <row r="9244" s="1" customFormat="1"/>
    <row r="9245" s="1" customFormat="1"/>
    <row r="9246" s="1" customFormat="1"/>
    <row r="9247" s="1" customFormat="1"/>
    <row r="9248" s="1" customFormat="1"/>
    <row r="9249" s="1" customFormat="1"/>
    <row r="9250" s="1" customFormat="1"/>
    <row r="9251" s="1" customFormat="1"/>
    <row r="9252" s="1" customFormat="1"/>
    <row r="9253" s="1" customFormat="1"/>
    <row r="9254" s="1" customFormat="1"/>
    <row r="9255" s="1" customFormat="1"/>
    <row r="9256" s="1" customFormat="1"/>
    <row r="9257" s="1" customFormat="1"/>
    <row r="9258" s="1" customFormat="1"/>
    <row r="9259" s="1" customFormat="1"/>
    <row r="9260" s="1" customFormat="1"/>
    <row r="9261" s="1" customFormat="1"/>
    <row r="9262" s="1" customFormat="1"/>
    <row r="9263" s="1" customFormat="1"/>
    <row r="9264" s="1" customFormat="1"/>
    <row r="9265" s="1" customFormat="1"/>
    <row r="9266" s="1" customFormat="1"/>
    <row r="9267" s="1" customFormat="1"/>
    <row r="9268" s="1" customFormat="1"/>
    <row r="9269" s="1" customFormat="1"/>
    <row r="9270" s="1" customFormat="1"/>
    <row r="9271" s="1" customFormat="1"/>
    <row r="9272" s="1" customFormat="1"/>
    <row r="9273" s="1" customFormat="1"/>
    <row r="9274" s="1" customFormat="1"/>
    <row r="9275" s="1" customFormat="1"/>
    <row r="9276" s="1" customFormat="1"/>
    <row r="9277" s="1" customFormat="1"/>
    <row r="9278" s="1" customFormat="1"/>
    <row r="9279" s="1" customFormat="1"/>
    <row r="9280" s="1" customFormat="1"/>
    <row r="9281" s="1" customFormat="1"/>
    <row r="9282" s="1" customFormat="1"/>
    <row r="9283" s="1" customFormat="1"/>
    <row r="9284" s="1" customFormat="1"/>
    <row r="9285" s="1" customFormat="1"/>
    <row r="9286" s="1" customFormat="1"/>
    <row r="9287" s="1" customFormat="1"/>
    <row r="9288" s="1" customFormat="1"/>
    <row r="9289" s="1" customFormat="1"/>
    <row r="9290" s="1" customFormat="1"/>
    <row r="9291" s="1" customFormat="1"/>
    <row r="9292" s="1" customFormat="1"/>
    <row r="9293" s="1" customFormat="1"/>
    <row r="9294" s="1" customFormat="1"/>
    <row r="9295" s="1" customFormat="1"/>
    <row r="9296" s="1" customFormat="1"/>
    <row r="9297" s="1" customFormat="1"/>
    <row r="9298" s="1" customFormat="1"/>
    <row r="9299" s="1" customFormat="1"/>
    <row r="9300" s="1" customFormat="1"/>
    <row r="9301" s="1" customFormat="1"/>
    <row r="9302" s="1" customFormat="1"/>
    <row r="9303" s="1" customFormat="1"/>
    <row r="9304" s="1" customFormat="1"/>
    <row r="9305" s="1" customFormat="1"/>
    <row r="9306" s="1" customFormat="1"/>
    <row r="9307" s="1" customFormat="1"/>
    <row r="9308" s="1" customFormat="1"/>
    <row r="9309" s="1" customFormat="1"/>
    <row r="9310" s="1" customFormat="1"/>
    <row r="9311" s="1" customFormat="1"/>
    <row r="9312" s="1" customFormat="1"/>
    <row r="9313" s="1" customFormat="1"/>
    <row r="9314" s="1" customFormat="1"/>
    <row r="9315" s="1" customFormat="1"/>
    <row r="9316" s="1" customFormat="1"/>
    <row r="9317" s="1" customFormat="1"/>
    <row r="9318" s="1" customFormat="1"/>
    <row r="9319" s="1" customFormat="1"/>
    <row r="9320" s="1" customFormat="1"/>
    <row r="9321" s="1" customFormat="1"/>
    <row r="9322" s="1" customFormat="1"/>
    <row r="9323" s="1" customFormat="1"/>
    <row r="9324" s="1" customFormat="1"/>
    <row r="9325" s="1" customFormat="1"/>
    <row r="9326" s="1" customFormat="1"/>
    <row r="9327" s="1" customFormat="1"/>
    <row r="9328" s="1" customFormat="1"/>
    <row r="9329" s="1" customFormat="1"/>
    <row r="9330" s="1" customFormat="1"/>
    <row r="9331" s="1" customFormat="1"/>
    <row r="9332" s="1" customFormat="1"/>
    <row r="9333" s="1" customFormat="1"/>
    <row r="9334" s="1" customFormat="1"/>
    <row r="9335" s="1" customFormat="1"/>
    <row r="9336" s="1" customFormat="1"/>
    <row r="9337" s="1" customFormat="1"/>
    <row r="9338" s="1" customFormat="1"/>
    <row r="9339" s="1" customFormat="1"/>
    <row r="9340" s="1" customFormat="1"/>
    <row r="9341" s="1" customFormat="1"/>
    <row r="9342" s="1" customFormat="1"/>
    <row r="9343" s="1" customFormat="1"/>
    <row r="9344" s="1" customFormat="1"/>
    <row r="9345" s="1" customFormat="1"/>
    <row r="9346" s="1" customFormat="1"/>
    <row r="9347" s="1" customFormat="1"/>
    <row r="9348" s="1" customFormat="1"/>
    <row r="9349" s="1" customFormat="1"/>
    <row r="9350" s="1" customFormat="1"/>
    <row r="9351" s="1" customFormat="1"/>
    <row r="9352" s="1" customFormat="1"/>
    <row r="9353" s="1" customFormat="1"/>
    <row r="9354" s="1" customFormat="1"/>
    <row r="9355" s="1" customFormat="1"/>
    <row r="9356" s="1" customFormat="1"/>
    <row r="9357" s="1" customFormat="1"/>
    <row r="9358" s="1" customFormat="1"/>
    <row r="9359" s="1" customFormat="1"/>
    <row r="9360" s="1" customFormat="1"/>
    <row r="9361" s="1" customFormat="1"/>
    <row r="9362" s="1" customFormat="1"/>
    <row r="9363" s="1" customFormat="1"/>
    <row r="9364" s="1" customFormat="1"/>
    <row r="9365" s="1" customFormat="1"/>
    <row r="9366" s="1" customFormat="1"/>
    <row r="9367" s="1" customFormat="1"/>
    <row r="9368" s="1" customFormat="1"/>
    <row r="9369" s="1" customFormat="1"/>
    <row r="9370" s="1" customFormat="1"/>
    <row r="9371" s="1" customFormat="1"/>
    <row r="9372" s="1" customFormat="1"/>
    <row r="9373" s="1" customFormat="1"/>
    <row r="9374" s="1" customFormat="1"/>
    <row r="9375" s="1" customFormat="1"/>
    <row r="9376" s="1" customFormat="1"/>
    <row r="9377" s="1" customFormat="1"/>
    <row r="9378" s="1" customFormat="1"/>
    <row r="9379" s="1" customFormat="1"/>
    <row r="9380" s="1" customFormat="1"/>
    <row r="9381" s="1" customFormat="1"/>
    <row r="9382" s="1" customFormat="1"/>
    <row r="9383" s="1" customFormat="1"/>
    <row r="9384" s="1" customFormat="1"/>
    <row r="9385" s="1" customFormat="1"/>
    <row r="9386" s="1" customFormat="1"/>
    <row r="9387" s="1" customFormat="1"/>
    <row r="9388" s="1" customFormat="1"/>
    <row r="9389" s="1" customFormat="1"/>
    <row r="9390" s="1" customFormat="1"/>
    <row r="9391" s="1" customFormat="1"/>
    <row r="9392" s="1" customFormat="1"/>
    <row r="9393" s="1" customFormat="1"/>
    <row r="9394" s="1" customFormat="1"/>
    <row r="9395" s="1" customFormat="1"/>
    <row r="9396" s="1" customFormat="1"/>
    <row r="9397" s="1" customFormat="1"/>
    <row r="9398" s="1" customFormat="1"/>
    <row r="9399" s="1" customFormat="1"/>
    <row r="9400" s="1" customFormat="1"/>
    <row r="9401" s="1" customFormat="1"/>
    <row r="9402" s="1" customFormat="1"/>
    <row r="9403" s="1" customFormat="1"/>
    <row r="9404" s="1" customFormat="1"/>
    <row r="9405" s="1" customFormat="1"/>
    <row r="9406" s="1" customFormat="1"/>
    <row r="9407" s="1" customFormat="1"/>
    <row r="9408" s="1" customFormat="1"/>
    <row r="9409" s="1" customFormat="1"/>
    <row r="9410" s="1" customFormat="1"/>
    <row r="9411" s="1" customFormat="1"/>
    <row r="9412" s="1" customFormat="1"/>
    <row r="9413" s="1" customFormat="1"/>
    <row r="9414" s="1" customFormat="1"/>
    <row r="9415" s="1" customFormat="1"/>
    <row r="9416" s="1" customFormat="1"/>
    <row r="9417" s="1" customFormat="1"/>
    <row r="9418" s="1" customFormat="1"/>
    <row r="9419" s="1" customFormat="1"/>
    <row r="9420" s="1" customFormat="1"/>
    <row r="9421" s="1" customFormat="1"/>
    <row r="9422" s="1" customFormat="1"/>
    <row r="9423" s="1" customFormat="1"/>
    <row r="9424" s="1" customFormat="1"/>
    <row r="9425" s="1" customFormat="1"/>
    <row r="9426" s="1" customFormat="1"/>
    <row r="9427" s="1" customFormat="1"/>
    <row r="9428" s="1" customFormat="1"/>
    <row r="9429" s="1" customFormat="1"/>
    <row r="9430" s="1" customFormat="1"/>
    <row r="9431" s="1" customFormat="1"/>
    <row r="9432" s="1" customFormat="1"/>
    <row r="9433" s="1" customFormat="1"/>
    <row r="9434" s="1" customFormat="1"/>
    <row r="9435" s="1" customFormat="1"/>
    <row r="9436" s="1" customFormat="1"/>
    <row r="9437" s="1" customFormat="1"/>
    <row r="9438" s="1" customFormat="1"/>
    <row r="9439" s="1" customFormat="1"/>
    <row r="9440" s="1" customFormat="1"/>
    <row r="9441" s="1" customFormat="1"/>
    <row r="9442" s="1" customFormat="1"/>
    <row r="9443" s="1" customFormat="1"/>
    <row r="9444" s="1" customFormat="1"/>
    <row r="9445" s="1" customFormat="1"/>
    <row r="9446" s="1" customFormat="1"/>
    <row r="9447" s="1" customFormat="1"/>
    <row r="9448" s="1" customFormat="1"/>
    <row r="9449" s="1" customFormat="1"/>
    <row r="9450" s="1" customFormat="1"/>
    <row r="9451" s="1" customFormat="1"/>
    <row r="9452" s="1" customFormat="1"/>
    <row r="9453" s="1" customFormat="1"/>
    <row r="9454" s="1" customFormat="1"/>
    <row r="9455" s="1" customFormat="1"/>
    <row r="9456" s="1" customFormat="1"/>
    <row r="9457" s="1" customFormat="1"/>
    <row r="9458" s="1" customFormat="1"/>
    <row r="9459" s="1" customFormat="1"/>
    <row r="9460" s="1" customFormat="1"/>
    <row r="9461" s="1" customFormat="1"/>
    <row r="9462" s="1" customFormat="1"/>
    <row r="9463" s="1" customFormat="1"/>
    <row r="9464" s="1" customFormat="1"/>
    <row r="9465" s="1" customFormat="1"/>
    <row r="9466" s="1" customFormat="1"/>
    <row r="9467" s="1" customFormat="1"/>
    <row r="9468" s="1" customFormat="1"/>
    <row r="9469" s="1" customFormat="1"/>
    <row r="9470" s="1" customFormat="1"/>
    <row r="9471" s="1" customFormat="1"/>
    <row r="9472" s="1" customFormat="1"/>
    <row r="9473" s="1" customFormat="1"/>
    <row r="9474" s="1" customFormat="1"/>
    <row r="9475" s="1" customFormat="1"/>
    <row r="9476" s="1" customFormat="1"/>
    <row r="9477" s="1" customFormat="1"/>
    <row r="9478" s="1" customFormat="1"/>
    <row r="9479" s="1" customFormat="1"/>
    <row r="9480" s="1" customFormat="1"/>
    <row r="9481" s="1" customFormat="1"/>
    <row r="9482" s="1" customFormat="1"/>
    <row r="9483" s="1" customFormat="1"/>
    <row r="9484" s="1" customFormat="1"/>
    <row r="9485" s="1" customFormat="1"/>
    <row r="9486" s="1" customFormat="1"/>
    <row r="9487" s="1" customFormat="1"/>
    <row r="9488" s="1" customFormat="1"/>
    <row r="9489" s="1" customFormat="1"/>
    <row r="9490" s="1" customFormat="1"/>
    <row r="9491" s="1" customFormat="1"/>
    <row r="9492" s="1" customFormat="1"/>
    <row r="9493" s="1" customFormat="1"/>
    <row r="9494" s="1" customFormat="1"/>
    <row r="9495" s="1" customFormat="1"/>
    <row r="9496" s="1" customFormat="1"/>
    <row r="9497" s="1" customFormat="1"/>
    <row r="9498" s="1" customFormat="1"/>
    <row r="9499" s="1" customFormat="1"/>
    <row r="9500" s="1" customFormat="1"/>
    <row r="9501" s="1" customFormat="1"/>
    <row r="9502" s="1" customFormat="1"/>
    <row r="9503" s="1" customFormat="1"/>
    <row r="9504" s="1" customFormat="1"/>
    <row r="9505" s="1" customFormat="1"/>
    <row r="9506" s="1" customFormat="1"/>
    <row r="9507" s="1" customFormat="1"/>
    <row r="9508" s="1" customFormat="1"/>
    <row r="9509" s="1" customFormat="1"/>
    <row r="9510" s="1" customFormat="1"/>
    <row r="9511" s="1" customFormat="1"/>
    <row r="9512" s="1" customFormat="1"/>
    <row r="9513" s="1" customFormat="1"/>
    <row r="9514" s="1" customFormat="1"/>
    <row r="9515" s="1" customFormat="1"/>
    <row r="9516" s="1" customFormat="1"/>
    <row r="9517" s="1" customFormat="1"/>
    <row r="9518" s="1" customFormat="1"/>
    <row r="9519" s="1" customFormat="1"/>
    <row r="9520" s="1" customFormat="1"/>
    <row r="9521" s="1" customFormat="1"/>
    <row r="9522" s="1" customFormat="1"/>
    <row r="9523" s="1" customFormat="1"/>
    <row r="9524" s="1" customFormat="1"/>
    <row r="9525" s="1" customFormat="1"/>
    <row r="9526" s="1" customFormat="1"/>
    <row r="9527" s="1" customFormat="1"/>
    <row r="9528" s="1" customFormat="1"/>
    <row r="9529" s="1" customFormat="1"/>
    <row r="9530" s="1" customFormat="1"/>
    <row r="9531" s="1" customFormat="1"/>
    <row r="9532" s="1" customFormat="1"/>
    <row r="9533" s="1" customFormat="1"/>
    <row r="9534" s="1" customFormat="1"/>
    <row r="9535" s="1" customFormat="1"/>
    <row r="9536" s="1" customFormat="1"/>
    <row r="9537" s="1" customFormat="1"/>
    <row r="9538" s="1" customFormat="1"/>
    <row r="9539" s="1" customFormat="1"/>
    <row r="9540" s="1" customFormat="1"/>
    <row r="9541" s="1" customFormat="1"/>
    <row r="9542" s="1" customFormat="1"/>
    <row r="9543" s="1" customFormat="1"/>
    <row r="9544" s="1" customFormat="1"/>
    <row r="9545" s="1" customFormat="1"/>
    <row r="9546" s="1" customFormat="1"/>
    <row r="9547" s="1" customFormat="1"/>
    <row r="9548" s="1" customFormat="1"/>
    <row r="9549" s="1" customFormat="1"/>
    <row r="9550" s="1" customFormat="1"/>
    <row r="9551" s="1" customFormat="1"/>
    <row r="9552" s="1" customFormat="1"/>
    <row r="9553" s="1" customFormat="1"/>
    <row r="9554" s="1" customFormat="1"/>
    <row r="9555" s="1" customFormat="1"/>
    <row r="9556" s="1" customFormat="1"/>
    <row r="9557" s="1" customFormat="1"/>
    <row r="9558" s="1" customFormat="1"/>
    <row r="9559" s="1" customFormat="1"/>
    <row r="9560" s="1" customFormat="1"/>
    <row r="9561" s="1" customFormat="1"/>
    <row r="9562" s="1" customFormat="1"/>
    <row r="9563" s="1" customFormat="1"/>
    <row r="9564" s="1" customFormat="1"/>
    <row r="9565" s="1" customFormat="1"/>
    <row r="9566" s="1" customFormat="1"/>
    <row r="9567" s="1" customFormat="1"/>
    <row r="9568" s="1" customFormat="1"/>
    <row r="9569" s="1" customFormat="1"/>
    <row r="9570" s="1" customFormat="1"/>
    <row r="9571" s="1" customFormat="1"/>
    <row r="9572" s="1" customFormat="1"/>
    <row r="9573" s="1" customFormat="1"/>
    <row r="9574" s="1" customFormat="1"/>
    <row r="9575" s="1" customFormat="1"/>
    <row r="9576" s="1" customFormat="1"/>
    <row r="9577" s="1" customFormat="1"/>
    <row r="9578" s="1" customFormat="1"/>
    <row r="9579" s="1" customFormat="1"/>
    <row r="9580" s="1" customFormat="1"/>
    <row r="9581" s="1" customFormat="1"/>
    <row r="9582" s="1" customFormat="1"/>
    <row r="9583" s="1" customFormat="1"/>
    <row r="9584" s="1" customFormat="1"/>
    <row r="9585" s="1" customFormat="1"/>
    <row r="9586" s="1" customFormat="1"/>
    <row r="9587" s="1" customFormat="1"/>
    <row r="9588" s="1" customFormat="1"/>
    <row r="9589" s="1" customFormat="1"/>
    <row r="9590" s="1" customFormat="1"/>
    <row r="9591" s="1" customFormat="1"/>
    <row r="9592" s="1" customFormat="1"/>
    <row r="9593" s="1" customFormat="1"/>
    <row r="9594" s="1" customFormat="1"/>
    <row r="9595" s="1" customFormat="1"/>
    <row r="9596" s="1" customFormat="1"/>
    <row r="9597" s="1" customFormat="1"/>
    <row r="9598" s="1" customFormat="1"/>
    <row r="9599" s="1" customFormat="1"/>
    <row r="9600" s="1" customFormat="1"/>
    <row r="9601" s="1" customFormat="1"/>
    <row r="9602" s="1" customFormat="1"/>
    <row r="9603" s="1" customFormat="1"/>
    <row r="9604" s="1" customFormat="1"/>
    <row r="9605" s="1" customFormat="1"/>
    <row r="9606" s="1" customFormat="1"/>
    <row r="9607" s="1" customFormat="1"/>
    <row r="9608" s="1" customFormat="1"/>
    <row r="9609" s="1" customFormat="1"/>
    <row r="9610" s="1" customFormat="1"/>
    <row r="9611" s="1" customFormat="1"/>
    <row r="9612" s="1" customFormat="1"/>
    <row r="9613" s="1" customFormat="1"/>
    <row r="9614" s="1" customFormat="1"/>
    <row r="9615" s="1" customFormat="1"/>
    <row r="9616" s="1" customFormat="1"/>
    <row r="9617" s="1" customFormat="1"/>
    <row r="9618" s="1" customFormat="1"/>
    <row r="9619" s="1" customFormat="1"/>
    <row r="9620" s="1" customFormat="1"/>
    <row r="9621" s="1" customFormat="1"/>
    <row r="9622" s="1" customFormat="1"/>
    <row r="9623" s="1" customFormat="1"/>
    <row r="9624" s="1" customFormat="1"/>
    <row r="9625" s="1" customFormat="1"/>
    <row r="9626" s="1" customFormat="1"/>
    <row r="9627" s="1" customFormat="1"/>
    <row r="9628" s="1" customFormat="1"/>
    <row r="9629" s="1" customFormat="1"/>
    <row r="9630" s="1" customFormat="1"/>
    <row r="9631" s="1" customFormat="1"/>
    <row r="9632" s="1" customFormat="1"/>
    <row r="9633" s="1" customFormat="1"/>
    <row r="9634" s="1" customFormat="1"/>
    <row r="9635" s="1" customFormat="1"/>
    <row r="9636" s="1" customFormat="1"/>
    <row r="9637" s="1" customFormat="1"/>
    <row r="9638" s="1" customFormat="1"/>
    <row r="9639" s="1" customFormat="1"/>
    <row r="9640" s="1" customFormat="1"/>
    <row r="9641" s="1" customFormat="1"/>
    <row r="9642" s="1" customFormat="1"/>
    <row r="9643" s="1" customFormat="1"/>
    <row r="9644" s="1" customFormat="1"/>
    <row r="9645" s="1" customFormat="1"/>
    <row r="9646" s="1" customFormat="1"/>
    <row r="9647" s="1" customFormat="1"/>
    <row r="9648" s="1" customFormat="1"/>
    <row r="9649" s="1" customFormat="1"/>
    <row r="9650" s="1" customFormat="1"/>
    <row r="9651" s="1" customFormat="1"/>
    <row r="9652" s="1" customFormat="1"/>
    <row r="9653" s="1" customFormat="1"/>
    <row r="9654" s="1" customFormat="1"/>
    <row r="9655" s="1" customFormat="1"/>
    <row r="9656" s="1" customFormat="1"/>
    <row r="9657" s="1" customFormat="1"/>
    <row r="9658" s="1" customFormat="1"/>
    <row r="9659" s="1" customFormat="1"/>
    <row r="9660" s="1" customFormat="1"/>
    <row r="9661" s="1" customFormat="1"/>
    <row r="9662" s="1" customFormat="1"/>
    <row r="9663" s="1" customFormat="1"/>
    <row r="9664" s="1" customFormat="1"/>
    <row r="9665" s="1" customFormat="1"/>
    <row r="9666" s="1" customFormat="1"/>
    <row r="9667" s="1" customFormat="1"/>
    <row r="9668" s="1" customFormat="1"/>
    <row r="9669" s="1" customFormat="1"/>
    <row r="9670" s="1" customFormat="1"/>
    <row r="9671" s="1" customFormat="1"/>
    <row r="9672" s="1" customFormat="1"/>
    <row r="9673" s="1" customFormat="1"/>
    <row r="9674" s="1" customFormat="1"/>
    <row r="9675" s="1" customFormat="1"/>
    <row r="9676" s="1" customFormat="1"/>
    <row r="9677" s="1" customFormat="1"/>
    <row r="9678" s="1" customFormat="1"/>
    <row r="9679" s="1" customFormat="1"/>
    <row r="9680" s="1" customFormat="1"/>
    <row r="9681" s="1" customFormat="1"/>
    <row r="9682" s="1" customFormat="1"/>
    <row r="9683" s="1" customFormat="1"/>
    <row r="9684" s="1" customFormat="1"/>
    <row r="9685" s="1" customFormat="1"/>
    <row r="9686" s="1" customFormat="1"/>
    <row r="9687" s="1" customFormat="1"/>
    <row r="9688" s="1" customFormat="1"/>
    <row r="9689" s="1" customFormat="1"/>
    <row r="9690" s="1" customFormat="1"/>
    <row r="9691" s="1" customFormat="1"/>
    <row r="9692" s="1" customFormat="1"/>
    <row r="9693" s="1" customFormat="1"/>
    <row r="9694" s="1" customFormat="1"/>
    <row r="9695" s="1" customFormat="1"/>
    <row r="9696" s="1" customFormat="1"/>
    <row r="9697" s="1" customFormat="1"/>
    <row r="9698" s="1" customFormat="1"/>
    <row r="9699" s="1" customFormat="1"/>
    <row r="9700" s="1" customFormat="1"/>
    <row r="9701" s="1" customFormat="1"/>
    <row r="9702" s="1" customFormat="1"/>
    <row r="9703" s="1" customFormat="1"/>
    <row r="9704" s="1" customFormat="1"/>
    <row r="9705" s="1" customFormat="1"/>
    <row r="9706" s="1" customFormat="1"/>
    <row r="9707" s="1" customFormat="1"/>
    <row r="9708" s="1" customFormat="1"/>
    <row r="9709" s="1" customFormat="1"/>
    <row r="9710" s="1" customFormat="1"/>
    <row r="9711" s="1" customFormat="1"/>
    <row r="9712" s="1" customFormat="1"/>
    <row r="9713" s="1" customFormat="1"/>
    <row r="9714" s="1" customFormat="1"/>
    <row r="9715" s="1" customFormat="1"/>
    <row r="9716" s="1" customFormat="1"/>
    <row r="9717" s="1" customFormat="1"/>
    <row r="9718" s="1" customFormat="1"/>
    <row r="9719" s="1" customFormat="1"/>
    <row r="9720" s="1" customFormat="1"/>
    <row r="9721" s="1" customFormat="1"/>
    <row r="9722" s="1" customFormat="1"/>
    <row r="9723" s="1" customFormat="1"/>
    <row r="9724" s="1" customFormat="1"/>
    <row r="9725" s="1" customFormat="1"/>
    <row r="9726" s="1" customFormat="1"/>
    <row r="9727" s="1" customFormat="1"/>
    <row r="9728" s="1" customFormat="1"/>
    <row r="9729" s="1" customFormat="1"/>
    <row r="9730" s="1" customFormat="1"/>
    <row r="9731" s="1" customFormat="1"/>
    <row r="9732" s="1" customFormat="1"/>
    <row r="9733" s="1" customFormat="1"/>
    <row r="9734" s="1" customFormat="1"/>
    <row r="9735" s="1" customFormat="1"/>
    <row r="9736" s="1" customFormat="1"/>
    <row r="9737" s="1" customFormat="1"/>
    <row r="9738" s="1" customFormat="1"/>
    <row r="9739" s="1" customFormat="1"/>
    <row r="9740" s="1" customFormat="1"/>
    <row r="9741" s="1" customFormat="1"/>
    <row r="9742" s="1" customFormat="1"/>
    <row r="9743" s="1" customFormat="1"/>
    <row r="9744" s="1" customFormat="1"/>
    <row r="9745" s="1" customFormat="1"/>
    <row r="9746" s="1" customFormat="1"/>
    <row r="9747" s="1" customFormat="1"/>
    <row r="9748" s="1" customFormat="1"/>
    <row r="9749" s="1" customFormat="1"/>
    <row r="9750" s="1" customFormat="1"/>
    <row r="9751" s="1" customFormat="1"/>
    <row r="9752" s="1" customFormat="1"/>
    <row r="9753" s="1" customFormat="1"/>
    <row r="9754" s="1" customFormat="1"/>
    <row r="9755" s="1" customFormat="1"/>
    <row r="9756" s="1" customFormat="1"/>
    <row r="9757" s="1" customFormat="1"/>
    <row r="9758" s="1" customFormat="1"/>
    <row r="9759" s="1" customFormat="1"/>
    <row r="9760" s="1" customFormat="1"/>
    <row r="9761" s="1" customFormat="1"/>
    <row r="9762" s="1" customFormat="1"/>
    <row r="9763" s="1" customFormat="1"/>
    <row r="9764" s="1" customFormat="1"/>
    <row r="9765" s="1" customFormat="1"/>
    <row r="9766" s="1" customFormat="1"/>
    <row r="9767" s="1" customFormat="1"/>
    <row r="9768" s="1" customFormat="1"/>
    <row r="9769" s="1" customFormat="1"/>
    <row r="9770" s="1" customFormat="1"/>
    <row r="9771" s="1" customFormat="1"/>
    <row r="9772" s="1" customFormat="1"/>
    <row r="9773" s="1" customFormat="1"/>
    <row r="9774" s="1" customFormat="1"/>
    <row r="9775" s="1" customFormat="1"/>
    <row r="9776" s="1" customFormat="1"/>
    <row r="9777" s="1" customFormat="1"/>
    <row r="9778" s="1" customFormat="1"/>
    <row r="9779" s="1" customFormat="1"/>
    <row r="9780" s="1" customFormat="1"/>
    <row r="9781" s="1" customFormat="1"/>
    <row r="9782" s="1" customFormat="1"/>
    <row r="9783" s="1" customFormat="1"/>
    <row r="9784" s="1" customFormat="1"/>
    <row r="9785" s="1" customFormat="1"/>
    <row r="9786" s="1" customFormat="1"/>
    <row r="9787" s="1" customFormat="1"/>
    <row r="9788" s="1" customFormat="1"/>
    <row r="9789" s="1" customFormat="1"/>
    <row r="9790" s="1" customFormat="1"/>
    <row r="9791" s="1" customFormat="1"/>
    <row r="9792" s="1" customFormat="1"/>
    <row r="9793" s="1" customFormat="1"/>
    <row r="9794" s="1" customFormat="1"/>
    <row r="9795" s="1" customFormat="1"/>
    <row r="9796" s="1" customFormat="1"/>
    <row r="9797" s="1" customFormat="1"/>
    <row r="9798" s="1" customFormat="1"/>
    <row r="9799" s="1" customFormat="1"/>
    <row r="9800" s="1" customFormat="1"/>
    <row r="9801" s="1" customFormat="1"/>
    <row r="9802" s="1" customFormat="1"/>
    <row r="9803" s="1" customFormat="1"/>
    <row r="9804" s="1" customFormat="1"/>
    <row r="9805" s="1" customFormat="1"/>
    <row r="9806" s="1" customFormat="1"/>
    <row r="9807" s="1" customFormat="1"/>
    <row r="9808" s="1" customFormat="1"/>
    <row r="9809" s="1" customFormat="1"/>
    <row r="9810" s="1" customFormat="1"/>
    <row r="9811" s="1" customFormat="1"/>
    <row r="9812" s="1" customFormat="1"/>
    <row r="9813" s="1" customFormat="1"/>
    <row r="9814" s="1" customFormat="1"/>
    <row r="9815" s="1" customFormat="1"/>
    <row r="9816" s="1" customFormat="1"/>
    <row r="9817" s="1" customFormat="1"/>
    <row r="9818" s="1" customFormat="1"/>
    <row r="9819" s="1" customFormat="1"/>
    <row r="9820" s="1" customFormat="1"/>
    <row r="9821" s="1" customFormat="1"/>
    <row r="9822" s="1" customFormat="1"/>
    <row r="9823" s="1" customFormat="1"/>
    <row r="9824" s="1" customFormat="1"/>
    <row r="9825" s="1" customFormat="1"/>
    <row r="9826" s="1" customFormat="1"/>
    <row r="9827" s="1" customFormat="1"/>
    <row r="9828" s="1" customFormat="1"/>
    <row r="9829" s="1" customFormat="1"/>
    <row r="9830" s="1" customFormat="1"/>
    <row r="9831" s="1" customFormat="1"/>
    <row r="9832" s="1" customFormat="1"/>
    <row r="9833" s="1" customFormat="1"/>
    <row r="9834" s="1" customFormat="1"/>
    <row r="9835" s="1" customFormat="1"/>
    <row r="9836" s="1" customFormat="1"/>
    <row r="9837" s="1" customFormat="1"/>
    <row r="9838" s="1" customFormat="1"/>
    <row r="9839" s="1" customFormat="1"/>
    <row r="9840" s="1" customFormat="1"/>
    <row r="9841" s="1" customFormat="1"/>
    <row r="9842" s="1" customFormat="1"/>
    <row r="9843" s="1" customFormat="1"/>
    <row r="9844" s="1" customFormat="1"/>
    <row r="9845" s="1" customFormat="1"/>
    <row r="9846" s="1" customFormat="1"/>
    <row r="9847" s="1" customFormat="1"/>
    <row r="9848" s="1" customFormat="1"/>
    <row r="9849" s="1" customFormat="1"/>
    <row r="9850" s="1" customFormat="1"/>
    <row r="9851" s="1" customFormat="1"/>
    <row r="9852" s="1" customFormat="1"/>
    <row r="9853" s="1" customFormat="1"/>
    <row r="9854" s="1" customFormat="1"/>
    <row r="9855" s="1" customFormat="1"/>
    <row r="9856" s="1" customFormat="1"/>
    <row r="9857" s="1" customFormat="1"/>
    <row r="9858" s="1" customFormat="1"/>
    <row r="9859" s="1" customFormat="1"/>
    <row r="9860" s="1" customFormat="1"/>
    <row r="9861" s="1" customFormat="1"/>
    <row r="9862" s="1" customFormat="1"/>
    <row r="9863" s="1" customFormat="1"/>
    <row r="9864" s="1" customFormat="1"/>
    <row r="9865" s="1" customFormat="1"/>
    <row r="9866" s="1" customFormat="1"/>
    <row r="9867" s="1" customFormat="1"/>
    <row r="9868" s="1" customFormat="1"/>
    <row r="9869" s="1" customFormat="1"/>
    <row r="9870" s="1" customFormat="1"/>
    <row r="9871" s="1" customFormat="1"/>
    <row r="9872" s="1" customFormat="1"/>
    <row r="9873" s="1" customFormat="1"/>
    <row r="9874" s="1" customFormat="1"/>
    <row r="9875" s="1" customFormat="1"/>
    <row r="9876" s="1" customFormat="1"/>
    <row r="9877" s="1" customFormat="1"/>
    <row r="9878" s="1" customFormat="1"/>
    <row r="9879" s="1" customFormat="1"/>
    <row r="9880" s="1" customFormat="1"/>
    <row r="9881" s="1" customFormat="1"/>
    <row r="9882" s="1" customFormat="1"/>
    <row r="9883" s="1" customFormat="1"/>
    <row r="9884" s="1" customFormat="1"/>
    <row r="9885" s="1" customFormat="1"/>
    <row r="9886" s="1" customFormat="1"/>
    <row r="9887" s="1" customFormat="1"/>
    <row r="9888" s="1" customFormat="1"/>
    <row r="9889" s="1" customFormat="1"/>
    <row r="9890" s="1" customFormat="1"/>
    <row r="9891" s="1" customFormat="1"/>
    <row r="9892" s="1" customFormat="1"/>
    <row r="9893" s="1" customFormat="1"/>
    <row r="9894" s="1" customFormat="1"/>
    <row r="9895" s="1" customFormat="1"/>
    <row r="9896" s="1" customFormat="1"/>
    <row r="9897" s="1" customFormat="1"/>
    <row r="9898" s="1" customFormat="1"/>
    <row r="9899" s="1" customFormat="1"/>
    <row r="9900" s="1" customFormat="1"/>
    <row r="9901" s="1" customFormat="1"/>
    <row r="9902" s="1" customFormat="1"/>
    <row r="9903" s="1" customFormat="1"/>
    <row r="9904" s="1" customFormat="1"/>
    <row r="9905" s="1" customFormat="1"/>
    <row r="9906" s="1" customFormat="1"/>
    <row r="9907" s="1" customFormat="1"/>
    <row r="9908" s="1" customFormat="1"/>
    <row r="9909" s="1" customFormat="1"/>
    <row r="9910" s="1" customFormat="1"/>
    <row r="9911" s="1" customFormat="1"/>
    <row r="9912" s="1" customFormat="1"/>
    <row r="9913" s="1" customFormat="1"/>
    <row r="9914" s="1" customFormat="1"/>
    <row r="9915" s="1" customFormat="1"/>
    <row r="9916" s="1" customFormat="1"/>
    <row r="9917" s="1" customFormat="1"/>
    <row r="9918" s="1" customFormat="1"/>
    <row r="9919" s="1" customFormat="1"/>
    <row r="9920" s="1" customFormat="1"/>
    <row r="9921" s="1" customFormat="1"/>
    <row r="9922" s="1" customFormat="1"/>
    <row r="9923" s="1" customFormat="1"/>
    <row r="9924" s="1" customFormat="1"/>
    <row r="9925" s="1" customFormat="1"/>
    <row r="9926" s="1" customFormat="1"/>
    <row r="9927" s="1" customFormat="1"/>
    <row r="9928" s="1" customFormat="1"/>
    <row r="9929" s="1" customFormat="1"/>
    <row r="9930" s="1" customFormat="1"/>
    <row r="9931" s="1" customFormat="1"/>
    <row r="9932" s="1" customFormat="1"/>
    <row r="9933" s="1" customFormat="1"/>
    <row r="9934" s="1" customFormat="1"/>
    <row r="9935" s="1" customFormat="1"/>
    <row r="9936" s="1" customFormat="1"/>
    <row r="9937" s="1" customFormat="1"/>
    <row r="9938" s="1" customFormat="1"/>
    <row r="9939" s="1" customFormat="1"/>
    <row r="9940" s="1" customFormat="1"/>
    <row r="9941" s="1" customFormat="1"/>
    <row r="9942" s="1" customFormat="1"/>
    <row r="9943" s="1" customFormat="1"/>
    <row r="9944" s="1" customFormat="1"/>
    <row r="9945" s="1" customFormat="1"/>
    <row r="9946" s="1" customFormat="1"/>
    <row r="9947" s="1" customFormat="1"/>
    <row r="9948" s="1" customFormat="1"/>
    <row r="9949" s="1" customFormat="1"/>
    <row r="9950" s="1" customFormat="1"/>
    <row r="9951" s="1" customFormat="1"/>
    <row r="9952" s="1" customFormat="1"/>
    <row r="9953" s="1" customFormat="1"/>
    <row r="9954" s="1" customFormat="1"/>
    <row r="9955" s="1" customFormat="1"/>
    <row r="9956" s="1" customFormat="1"/>
    <row r="9957" s="1" customFormat="1"/>
    <row r="9958" s="1" customFormat="1"/>
    <row r="9959" s="1" customFormat="1"/>
    <row r="9960" s="1" customFormat="1"/>
    <row r="9961" s="1" customFormat="1"/>
    <row r="9962" s="1" customFormat="1"/>
    <row r="9963" s="1" customFormat="1"/>
    <row r="9964" s="1" customFormat="1"/>
    <row r="9965" s="1" customFormat="1"/>
    <row r="9966" s="1" customFormat="1"/>
    <row r="9967" s="1" customFormat="1"/>
    <row r="9968" s="1" customFormat="1"/>
    <row r="9969" s="1" customFormat="1"/>
    <row r="9970" s="1" customFormat="1"/>
    <row r="9971" s="1" customFormat="1"/>
    <row r="9972" s="1" customFormat="1"/>
    <row r="9973" s="1" customFormat="1"/>
    <row r="9974" s="1" customFormat="1"/>
    <row r="9975" s="1" customFormat="1"/>
    <row r="9976" s="1" customFormat="1"/>
    <row r="9977" s="1" customFormat="1"/>
    <row r="9978" s="1" customFormat="1"/>
    <row r="9979" s="1" customFormat="1"/>
    <row r="9980" s="1" customFormat="1"/>
    <row r="9981" s="1" customFormat="1"/>
    <row r="9982" s="1" customFormat="1"/>
    <row r="9983" s="1" customFormat="1"/>
    <row r="9984" s="1" customFormat="1"/>
    <row r="9985" s="1" customFormat="1"/>
    <row r="9986" s="1" customFormat="1"/>
    <row r="9987" s="1" customFormat="1"/>
    <row r="9988" s="1" customFormat="1"/>
    <row r="9989" s="1" customFormat="1"/>
    <row r="9990" s="1" customFormat="1"/>
    <row r="9991" s="1" customFormat="1"/>
    <row r="9992" s="1" customFormat="1"/>
    <row r="9993" s="1" customFormat="1"/>
    <row r="9994" s="1" customFormat="1"/>
    <row r="9995" s="1" customFormat="1"/>
    <row r="9996" s="1" customFormat="1"/>
    <row r="9997" s="1" customFormat="1"/>
    <row r="9998" s="1" customFormat="1"/>
    <row r="9999" s="1" customFormat="1"/>
    <row r="10000" s="1" customFormat="1"/>
    <row r="10001" s="1" customFormat="1"/>
    <row r="10002" s="1" customFormat="1"/>
    <row r="10003" s="1" customFormat="1"/>
    <row r="10004" s="1" customFormat="1"/>
    <row r="10005" s="1" customFormat="1"/>
    <row r="10006" s="1" customFormat="1"/>
    <row r="10007" s="1" customFormat="1"/>
    <row r="10008" s="1" customFormat="1"/>
    <row r="10009" s="1" customFormat="1"/>
    <row r="10010" s="1" customFormat="1"/>
    <row r="10011" s="1" customFormat="1"/>
    <row r="10012" s="1" customFormat="1"/>
    <row r="10013" s="1" customFormat="1"/>
    <row r="10014" s="1" customFormat="1"/>
    <row r="10015" s="1" customFormat="1"/>
    <row r="10016" s="1" customFormat="1"/>
    <row r="10017" s="1" customFormat="1"/>
    <row r="10018" s="1" customFormat="1"/>
    <row r="10019" s="1" customFormat="1"/>
    <row r="10020" s="1" customFormat="1"/>
    <row r="10021" s="1" customFormat="1"/>
    <row r="10022" s="1" customFormat="1"/>
    <row r="10023" s="1" customFormat="1"/>
    <row r="10024" s="1" customFormat="1"/>
    <row r="10025" s="1" customFormat="1"/>
    <row r="10026" s="1" customFormat="1"/>
    <row r="10027" s="1" customFormat="1"/>
    <row r="10028" s="1" customFormat="1"/>
    <row r="10029" s="1" customFormat="1"/>
    <row r="10030" s="1" customFormat="1"/>
    <row r="10031" s="1" customFormat="1"/>
    <row r="10032" s="1" customFormat="1"/>
    <row r="10033" s="1" customFormat="1"/>
    <row r="10034" s="1" customFormat="1"/>
    <row r="10035" s="1" customFormat="1"/>
    <row r="10036" s="1" customFormat="1"/>
    <row r="10037" s="1" customFormat="1"/>
    <row r="10038" s="1" customFormat="1"/>
    <row r="10039" s="1" customFormat="1"/>
    <row r="10040" s="1" customFormat="1"/>
    <row r="10041" s="1" customFormat="1"/>
    <row r="10042" s="1" customFormat="1"/>
    <row r="10043" s="1" customFormat="1"/>
    <row r="10044" s="1" customFormat="1"/>
    <row r="10045" s="1" customFormat="1"/>
    <row r="10046" s="1" customFormat="1"/>
    <row r="10047" s="1" customFormat="1"/>
    <row r="10048" s="1" customFormat="1"/>
    <row r="10049" s="1" customFormat="1"/>
    <row r="10050" s="1" customFormat="1"/>
    <row r="10051" s="1" customFormat="1"/>
    <row r="10052" s="1" customFormat="1"/>
    <row r="10053" s="1" customFormat="1"/>
    <row r="10054" s="1" customFormat="1"/>
    <row r="10055" s="1" customFormat="1"/>
    <row r="10056" s="1" customFormat="1"/>
    <row r="10057" s="1" customFormat="1"/>
    <row r="10058" s="1" customFormat="1"/>
    <row r="10059" s="1" customFormat="1"/>
    <row r="10060" s="1" customFormat="1"/>
    <row r="10061" s="1" customFormat="1"/>
    <row r="10062" s="1" customFormat="1"/>
    <row r="10063" s="1" customFormat="1"/>
    <row r="10064" s="1" customFormat="1"/>
    <row r="10065" s="1" customFormat="1"/>
    <row r="10066" s="1" customFormat="1"/>
    <row r="10067" s="1" customFormat="1"/>
    <row r="10068" s="1" customFormat="1"/>
    <row r="10069" s="1" customFormat="1"/>
    <row r="10070" s="1" customFormat="1"/>
    <row r="10071" s="1" customFormat="1"/>
    <row r="10072" s="1" customFormat="1"/>
    <row r="10073" s="1" customFormat="1"/>
    <row r="10074" s="1" customFormat="1"/>
    <row r="10075" s="1" customFormat="1"/>
    <row r="10076" s="1" customFormat="1"/>
    <row r="10077" s="1" customFormat="1"/>
    <row r="10078" s="1" customFormat="1"/>
    <row r="10079" s="1" customFormat="1"/>
    <row r="10080" s="1" customFormat="1"/>
    <row r="10081" s="1" customFormat="1"/>
    <row r="10082" s="1" customFormat="1"/>
    <row r="10083" s="1" customFormat="1"/>
    <row r="10084" s="1" customFormat="1"/>
    <row r="10085" s="1" customFormat="1"/>
    <row r="10086" s="1" customFormat="1"/>
    <row r="10087" s="1" customFormat="1"/>
    <row r="10088" s="1" customFormat="1"/>
    <row r="10089" s="1" customFormat="1"/>
    <row r="10090" s="1" customFormat="1"/>
    <row r="10091" s="1" customFormat="1"/>
    <row r="10092" s="1" customFormat="1"/>
    <row r="10093" s="1" customFormat="1"/>
    <row r="10094" s="1" customFormat="1"/>
    <row r="10095" s="1" customFormat="1"/>
    <row r="10096" s="1" customFormat="1"/>
    <row r="10097" s="1" customFormat="1"/>
    <row r="10098" s="1" customFormat="1"/>
    <row r="10099" s="1" customFormat="1"/>
    <row r="10100" s="1" customFormat="1"/>
    <row r="10101" s="1" customFormat="1"/>
    <row r="10102" s="1" customFormat="1"/>
    <row r="10103" s="1" customFormat="1"/>
    <row r="10104" s="1" customFormat="1"/>
    <row r="10105" s="1" customFormat="1"/>
    <row r="10106" s="1" customFormat="1"/>
    <row r="10107" s="1" customFormat="1"/>
    <row r="10108" s="1" customFormat="1"/>
    <row r="10109" s="1" customFormat="1"/>
    <row r="10110" s="1" customFormat="1"/>
    <row r="10111" s="1" customFormat="1"/>
    <row r="10112" s="1" customFormat="1"/>
    <row r="10113" s="1" customFormat="1"/>
    <row r="10114" s="1" customFormat="1"/>
    <row r="10115" s="1" customFormat="1"/>
    <row r="10116" s="1" customFormat="1"/>
    <row r="10117" s="1" customFormat="1"/>
    <row r="10118" s="1" customFormat="1"/>
    <row r="10119" s="1" customFormat="1"/>
    <row r="10120" s="1" customFormat="1"/>
    <row r="10121" s="1" customFormat="1"/>
    <row r="10122" s="1" customFormat="1"/>
    <row r="10123" s="1" customFormat="1"/>
    <row r="10124" s="1" customFormat="1"/>
    <row r="10125" s="1" customFormat="1"/>
    <row r="10126" s="1" customFormat="1"/>
    <row r="10127" s="1" customFormat="1"/>
    <row r="10128" s="1" customFormat="1"/>
    <row r="10129" s="1" customFormat="1"/>
    <row r="10130" s="1" customFormat="1"/>
    <row r="10131" s="1" customFormat="1"/>
    <row r="10132" s="1" customFormat="1"/>
    <row r="10133" s="1" customFormat="1"/>
    <row r="10134" s="1" customFormat="1"/>
    <row r="10135" s="1" customFormat="1"/>
    <row r="10136" s="1" customFormat="1"/>
    <row r="10137" s="1" customFormat="1"/>
    <row r="10138" s="1" customFormat="1"/>
    <row r="10139" s="1" customFormat="1"/>
    <row r="10140" s="1" customFormat="1"/>
    <row r="10141" s="1" customFormat="1"/>
    <row r="10142" s="1" customFormat="1"/>
    <row r="10143" s="1" customFormat="1"/>
    <row r="10144" s="1" customFormat="1"/>
    <row r="10145" s="1" customFormat="1"/>
    <row r="10146" s="1" customFormat="1"/>
    <row r="10147" s="1" customFormat="1"/>
    <row r="10148" s="1" customFormat="1"/>
    <row r="10149" s="1" customFormat="1"/>
    <row r="10150" s="1" customFormat="1"/>
    <row r="10151" s="1" customFormat="1"/>
    <row r="10152" s="1" customFormat="1"/>
    <row r="10153" s="1" customFormat="1"/>
    <row r="10154" s="1" customFormat="1"/>
    <row r="10155" s="1" customFormat="1"/>
    <row r="10156" s="1" customFormat="1"/>
    <row r="10157" s="1" customFormat="1"/>
    <row r="10158" s="1" customFormat="1"/>
    <row r="10159" s="1" customFormat="1"/>
    <row r="10160" s="1" customFormat="1"/>
    <row r="10161" s="1" customFormat="1"/>
    <row r="10162" s="1" customFormat="1"/>
    <row r="10163" s="1" customFormat="1"/>
    <row r="10164" s="1" customFormat="1"/>
    <row r="10165" s="1" customFormat="1"/>
    <row r="10166" s="1" customFormat="1"/>
    <row r="10167" s="1" customFormat="1"/>
    <row r="10168" s="1" customFormat="1"/>
    <row r="10169" s="1" customFormat="1"/>
    <row r="10170" s="1" customFormat="1"/>
    <row r="10171" s="1" customFormat="1"/>
    <row r="10172" s="1" customFormat="1"/>
    <row r="10173" s="1" customFormat="1"/>
    <row r="10174" s="1" customFormat="1"/>
    <row r="10175" s="1" customFormat="1"/>
    <row r="10176" s="1" customFormat="1"/>
    <row r="10177" s="1" customFormat="1"/>
    <row r="10178" s="1" customFormat="1"/>
    <row r="10179" s="1" customFormat="1"/>
    <row r="10180" s="1" customFormat="1"/>
    <row r="10181" s="1" customFormat="1"/>
    <row r="10182" s="1" customFormat="1"/>
    <row r="10183" s="1" customFormat="1"/>
    <row r="10184" s="1" customFormat="1"/>
    <row r="10185" s="1" customFormat="1"/>
    <row r="10186" s="1" customFormat="1"/>
    <row r="10187" s="1" customFormat="1"/>
    <row r="10188" s="1" customFormat="1"/>
    <row r="10189" s="1" customFormat="1"/>
    <row r="10190" s="1" customFormat="1"/>
    <row r="10191" s="1" customFormat="1"/>
    <row r="10192" s="1" customFormat="1"/>
    <row r="10193" s="1" customFormat="1"/>
    <row r="10194" s="1" customFormat="1"/>
    <row r="10195" s="1" customFormat="1"/>
    <row r="10196" s="1" customFormat="1"/>
    <row r="10197" s="1" customFormat="1"/>
    <row r="10198" s="1" customFormat="1"/>
    <row r="10199" s="1" customFormat="1"/>
    <row r="10200" s="1" customFormat="1"/>
    <row r="10201" s="1" customFormat="1"/>
    <row r="10202" s="1" customFormat="1"/>
    <row r="10203" s="1" customFormat="1"/>
    <row r="10204" s="1" customFormat="1"/>
    <row r="10205" s="1" customFormat="1"/>
    <row r="10206" s="1" customFormat="1"/>
    <row r="10207" s="1" customFormat="1"/>
    <row r="10208" s="1" customFormat="1"/>
    <row r="10209" s="1" customFormat="1"/>
    <row r="10210" s="1" customFormat="1"/>
    <row r="10211" s="1" customFormat="1"/>
    <row r="10212" s="1" customFormat="1"/>
    <row r="10213" s="1" customFormat="1"/>
    <row r="10214" s="1" customFormat="1"/>
    <row r="10215" s="1" customFormat="1"/>
    <row r="10216" s="1" customFormat="1"/>
    <row r="10217" s="1" customFormat="1"/>
    <row r="10218" s="1" customFormat="1"/>
    <row r="10219" s="1" customFormat="1"/>
    <row r="10220" s="1" customFormat="1"/>
    <row r="10221" s="1" customFormat="1"/>
    <row r="10222" s="1" customFormat="1"/>
    <row r="10223" s="1" customFormat="1"/>
    <row r="10224" s="1" customFormat="1"/>
    <row r="10225" s="1" customFormat="1"/>
    <row r="10226" s="1" customFormat="1"/>
    <row r="10227" s="1" customFormat="1"/>
    <row r="10228" s="1" customFormat="1"/>
    <row r="10229" s="1" customFormat="1"/>
    <row r="10230" s="1" customFormat="1"/>
    <row r="10231" s="1" customFormat="1"/>
    <row r="10232" s="1" customFormat="1"/>
    <row r="10233" s="1" customFormat="1"/>
    <row r="10234" s="1" customFormat="1"/>
    <row r="10235" s="1" customFormat="1"/>
    <row r="10236" s="1" customFormat="1"/>
    <row r="10237" s="1" customFormat="1"/>
    <row r="10238" s="1" customFormat="1"/>
    <row r="10239" s="1" customFormat="1"/>
    <row r="10240" s="1" customFormat="1"/>
    <row r="10241" s="1" customFormat="1"/>
    <row r="10242" s="1" customFormat="1"/>
    <row r="10243" s="1" customFormat="1"/>
    <row r="10244" s="1" customFormat="1"/>
    <row r="10245" s="1" customFormat="1"/>
    <row r="10246" s="1" customFormat="1"/>
    <row r="10247" s="1" customFormat="1"/>
    <row r="10248" s="1" customFormat="1"/>
    <row r="10249" s="1" customFormat="1"/>
    <row r="10250" s="1" customFormat="1"/>
    <row r="10251" s="1" customFormat="1"/>
    <row r="10252" s="1" customFormat="1"/>
    <row r="10253" s="1" customFormat="1"/>
    <row r="10254" s="1" customFormat="1"/>
    <row r="10255" s="1" customFormat="1"/>
    <row r="10256" s="1" customFormat="1"/>
    <row r="10257" s="1" customFormat="1"/>
    <row r="10258" s="1" customFormat="1"/>
    <row r="10259" s="1" customFormat="1"/>
    <row r="10260" s="1" customFormat="1"/>
    <row r="10261" s="1" customFormat="1"/>
    <row r="10262" s="1" customFormat="1"/>
    <row r="10263" s="1" customFormat="1"/>
    <row r="10264" s="1" customFormat="1"/>
    <row r="10265" s="1" customFormat="1"/>
    <row r="10266" s="1" customFormat="1"/>
    <row r="10267" s="1" customFormat="1"/>
    <row r="10268" s="1" customFormat="1"/>
    <row r="10269" s="1" customFormat="1"/>
    <row r="10270" s="1" customFormat="1"/>
    <row r="10271" s="1" customFormat="1"/>
    <row r="10272" s="1" customFormat="1"/>
    <row r="10273" s="1" customFormat="1"/>
    <row r="10274" s="1" customFormat="1"/>
    <row r="10275" s="1" customFormat="1"/>
    <row r="10276" s="1" customFormat="1"/>
    <row r="10277" s="1" customFormat="1"/>
    <row r="10278" s="1" customFormat="1"/>
    <row r="10279" s="1" customFormat="1"/>
    <row r="10280" s="1" customFormat="1"/>
    <row r="10281" s="1" customFormat="1"/>
    <row r="10282" s="1" customFormat="1"/>
    <row r="10283" s="1" customFormat="1"/>
    <row r="10284" s="1" customFormat="1"/>
    <row r="10285" s="1" customFormat="1"/>
    <row r="10286" s="1" customFormat="1"/>
    <row r="10287" s="1" customFormat="1"/>
    <row r="10288" s="1" customFormat="1"/>
    <row r="10289" s="1" customFormat="1"/>
    <row r="10290" s="1" customFormat="1"/>
    <row r="10291" s="1" customFormat="1"/>
    <row r="10292" s="1" customFormat="1"/>
    <row r="10293" s="1" customFormat="1"/>
    <row r="10294" s="1" customFormat="1"/>
    <row r="10295" s="1" customFormat="1"/>
    <row r="10296" s="1" customFormat="1"/>
    <row r="10297" s="1" customFormat="1"/>
    <row r="10298" s="1" customFormat="1"/>
    <row r="10299" s="1" customFormat="1"/>
    <row r="10300" s="1" customFormat="1"/>
    <row r="10301" s="1" customFormat="1"/>
    <row r="10302" s="1" customFormat="1"/>
    <row r="10303" s="1" customFormat="1"/>
    <row r="10304" s="1" customFormat="1"/>
    <row r="10305" s="1" customFormat="1"/>
    <row r="10306" s="1" customFormat="1"/>
    <row r="10307" s="1" customFormat="1"/>
    <row r="10308" s="1" customFormat="1"/>
    <row r="10309" s="1" customFormat="1"/>
    <row r="10310" s="1" customFormat="1"/>
    <row r="10311" s="1" customFormat="1"/>
    <row r="10312" s="1" customFormat="1"/>
    <row r="10313" s="1" customFormat="1"/>
    <row r="10314" s="1" customFormat="1"/>
    <row r="10315" s="1" customFormat="1"/>
    <row r="10316" s="1" customFormat="1"/>
    <row r="10317" s="1" customFormat="1"/>
    <row r="10318" s="1" customFormat="1"/>
    <row r="10319" s="1" customFormat="1"/>
    <row r="10320" s="1" customFormat="1"/>
    <row r="10321" s="1" customFormat="1"/>
    <row r="10322" s="1" customFormat="1"/>
    <row r="10323" s="1" customFormat="1"/>
    <row r="10324" s="1" customFormat="1"/>
    <row r="10325" s="1" customFormat="1"/>
    <row r="10326" s="1" customFormat="1"/>
    <row r="10327" s="1" customFormat="1"/>
    <row r="10328" s="1" customFormat="1"/>
    <row r="10329" s="1" customFormat="1"/>
    <row r="10330" s="1" customFormat="1"/>
    <row r="10331" s="1" customFormat="1"/>
    <row r="10332" s="1" customFormat="1"/>
    <row r="10333" s="1" customFormat="1"/>
    <row r="10334" s="1" customFormat="1"/>
    <row r="10335" s="1" customFormat="1"/>
    <row r="10336" s="1" customFormat="1"/>
    <row r="10337" s="1" customFormat="1"/>
    <row r="10338" s="1" customFormat="1"/>
    <row r="10339" s="1" customFormat="1"/>
    <row r="10340" s="1" customFormat="1"/>
    <row r="10341" s="1" customFormat="1"/>
    <row r="10342" s="1" customFormat="1"/>
    <row r="10343" s="1" customFormat="1"/>
    <row r="10344" s="1" customFormat="1"/>
    <row r="10345" s="1" customFormat="1"/>
    <row r="10346" s="1" customFormat="1"/>
    <row r="10347" s="1" customFormat="1"/>
    <row r="10348" s="1" customFormat="1"/>
    <row r="10349" s="1" customFormat="1"/>
    <row r="10350" s="1" customFormat="1"/>
    <row r="10351" s="1" customFormat="1"/>
    <row r="10352" s="1" customFormat="1"/>
    <row r="10353" s="1" customFormat="1"/>
    <row r="10354" s="1" customFormat="1"/>
    <row r="10355" s="1" customFormat="1"/>
    <row r="10356" s="1" customFormat="1"/>
    <row r="10357" s="1" customFormat="1"/>
    <row r="10358" s="1" customFormat="1"/>
    <row r="10359" s="1" customFormat="1"/>
    <row r="10360" s="1" customFormat="1"/>
    <row r="10361" s="1" customFormat="1"/>
    <row r="10362" s="1" customFormat="1"/>
    <row r="10363" s="1" customFormat="1"/>
    <row r="10364" s="1" customFormat="1"/>
    <row r="10365" s="1" customFormat="1"/>
    <row r="10366" s="1" customFormat="1"/>
    <row r="10367" s="1" customFormat="1"/>
    <row r="10368" s="1" customFormat="1"/>
    <row r="10369" s="1" customFormat="1"/>
    <row r="10370" s="1" customFormat="1"/>
    <row r="10371" s="1" customFormat="1"/>
    <row r="10372" s="1" customFormat="1"/>
    <row r="10373" s="1" customFormat="1"/>
    <row r="10374" s="1" customFormat="1"/>
    <row r="10375" s="1" customFormat="1"/>
    <row r="10376" s="1" customFormat="1"/>
    <row r="10377" s="1" customFormat="1"/>
    <row r="10378" s="1" customFormat="1"/>
    <row r="10379" s="1" customFormat="1"/>
    <row r="10380" s="1" customFormat="1"/>
    <row r="10381" s="1" customFormat="1"/>
    <row r="10382" s="1" customFormat="1"/>
    <row r="10383" s="1" customFormat="1"/>
    <row r="10384" s="1" customFormat="1"/>
    <row r="10385" s="1" customFormat="1"/>
    <row r="10386" s="1" customFormat="1"/>
    <row r="10387" s="1" customFormat="1"/>
    <row r="10388" s="1" customFormat="1"/>
    <row r="10389" s="1" customFormat="1"/>
    <row r="10390" s="1" customFormat="1"/>
    <row r="10391" s="1" customFormat="1"/>
    <row r="10392" s="1" customFormat="1"/>
    <row r="10393" s="1" customFormat="1"/>
    <row r="10394" s="1" customFormat="1"/>
    <row r="10395" s="1" customFormat="1"/>
    <row r="10396" s="1" customFormat="1"/>
    <row r="10397" s="1" customFormat="1"/>
    <row r="10398" s="1" customFormat="1"/>
    <row r="10399" s="1" customFormat="1"/>
    <row r="10400" s="1" customFormat="1"/>
    <row r="10401" s="1" customFormat="1"/>
    <row r="10402" s="1" customFormat="1"/>
    <row r="10403" s="1" customFormat="1"/>
    <row r="10404" s="1" customFormat="1"/>
    <row r="10405" s="1" customFormat="1"/>
    <row r="10406" s="1" customFormat="1"/>
    <row r="10407" s="1" customFormat="1"/>
    <row r="10408" s="1" customFormat="1"/>
    <row r="10409" s="1" customFormat="1"/>
    <row r="10410" s="1" customFormat="1"/>
    <row r="10411" s="1" customFormat="1"/>
    <row r="10412" s="1" customFormat="1"/>
    <row r="10413" s="1" customFormat="1"/>
    <row r="10414" s="1" customFormat="1"/>
    <row r="10415" s="1" customFormat="1"/>
    <row r="10416" s="1" customFormat="1"/>
    <row r="10417" s="1" customFormat="1"/>
    <row r="10418" s="1" customFormat="1"/>
    <row r="10419" s="1" customFormat="1"/>
    <row r="10420" s="1" customFormat="1"/>
    <row r="10421" s="1" customFormat="1"/>
    <row r="10422" s="1" customFormat="1"/>
    <row r="10423" s="1" customFormat="1"/>
    <row r="10424" s="1" customFormat="1"/>
    <row r="10425" s="1" customFormat="1"/>
    <row r="10426" s="1" customFormat="1"/>
    <row r="10427" s="1" customFormat="1"/>
    <row r="10428" s="1" customFormat="1"/>
    <row r="10429" s="1" customFormat="1"/>
    <row r="10430" s="1" customFormat="1"/>
    <row r="10431" s="1" customFormat="1"/>
    <row r="10432" s="1" customFormat="1"/>
    <row r="10433" s="1" customFormat="1"/>
    <row r="10434" s="1" customFormat="1"/>
    <row r="10435" s="1" customFormat="1"/>
    <row r="10436" s="1" customFormat="1"/>
    <row r="10437" s="1" customFormat="1"/>
    <row r="10438" s="1" customFormat="1"/>
    <row r="10439" s="1" customFormat="1"/>
    <row r="10440" s="1" customFormat="1"/>
    <row r="10441" s="1" customFormat="1"/>
    <row r="10442" s="1" customFormat="1"/>
    <row r="10443" s="1" customFormat="1"/>
    <row r="10444" s="1" customFormat="1"/>
    <row r="10445" s="1" customFormat="1"/>
    <row r="10446" s="1" customFormat="1"/>
    <row r="10447" s="1" customFormat="1"/>
    <row r="10448" s="1" customFormat="1"/>
    <row r="10449" s="1" customFormat="1"/>
    <row r="10450" s="1" customFormat="1"/>
    <row r="10451" s="1" customFormat="1"/>
    <row r="10452" s="1" customFormat="1"/>
    <row r="10453" s="1" customFormat="1"/>
    <row r="10454" s="1" customFormat="1"/>
    <row r="10455" s="1" customFormat="1"/>
    <row r="10456" s="1" customFormat="1"/>
    <row r="10457" s="1" customFormat="1"/>
    <row r="10458" s="1" customFormat="1"/>
    <row r="10459" s="1" customFormat="1"/>
    <row r="10460" s="1" customFormat="1"/>
    <row r="10461" s="1" customFormat="1"/>
    <row r="10462" s="1" customFormat="1"/>
    <row r="10463" s="1" customFormat="1"/>
    <row r="10464" s="1" customFormat="1"/>
    <row r="10465" s="1" customFormat="1"/>
    <row r="10466" s="1" customFormat="1"/>
    <row r="10467" s="1" customFormat="1"/>
    <row r="10468" s="1" customFormat="1"/>
    <row r="10469" s="1" customFormat="1"/>
    <row r="10470" s="1" customFormat="1"/>
    <row r="10471" s="1" customFormat="1"/>
    <row r="10472" s="1" customFormat="1"/>
    <row r="10473" s="1" customFormat="1"/>
    <row r="10474" s="1" customFormat="1"/>
    <row r="10475" s="1" customFormat="1"/>
    <row r="10476" s="1" customFormat="1"/>
    <row r="10477" s="1" customFormat="1"/>
    <row r="10478" s="1" customFormat="1"/>
    <row r="10479" s="1" customFormat="1"/>
    <row r="10480" s="1" customFormat="1"/>
    <row r="10481" s="1" customFormat="1"/>
    <row r="10482" s="1" customFormat="1"/>
    <row r="10483" s="1" customFormat="1"/>
    <row r="10484" s="1" customFormat="1"/>
    <row r="10485" s="1" customFormat="1"/>
    <row r="10486" s="1" customFormat="1"/>
    <row r="10487" s="1" customFormat="1"/>
    <row r="10488" s="1" customFormat="1"/>
    <row r="10489" s="1" customFormat="1"/>
    <row r="10490" s="1" customFormat="1"/>
    <row r="10491" s="1" customFormat="1"/>
    <row r="10492" s="1" customFormat="1"/>
    <row r="10493" s="1" customFormat="1"/>
    <row r="10494" s="1" customFormat="1"/>
    <row r="10495" s="1" customFormat="1"/>
    <row r="10496" s="1" customFormat="1"/>
    <row r="10497" s="1" customFormat="1"/>
    <row r="10498" s="1" customFormat="1"/>
    <row r="10499" s="1" customFormat="1"/>
    <row r="10500" s="1" customFormat="1"/>
    <row r="10501" s="1" customFormat="1"/>
    <row r="10502" s="1" customFormat="1"/>
    <row r="10503" s="1" customFormat="1"/>
    <row r="10504" s="1" customFormat="1"/>
    <row r="10505" s="1" customFormat="1"/>
    <row r="10506" s="1" customFormat="1"/>
    <row r="10507" s="1" customFormat="1"/>
    <row r="10508" s="1" customFormat="1"/>
    <row r="10509" s="1" customFormat="1"/>
    <row r="10510" s="1" customFormat="1"/>
    <row r="10511" s="1" customFormat="1"/>
    <row r="10512" s="1" customFormat="1"/>
    <row r="10513" s="1" customFormat="1"/>
    <row r="10514" s="1" customFormat="1"/>
    <row r="10515" s="1" customFormat="1"/>
    <row r="10516" s="1" customFormat="1"/>
    <row r="10517" s="1" customFormat="1"/>
    <row r="10518" s="1" customFormat="1"/>
    <row r="10519" s="1" customFormat="1"/>
    <row r="10520" s="1" customFormat="1"/>
    <row r="10521" s="1" customFormat="1"/>
    <row r="10522" s="1" customFormat="1"/>
    <row r="10523" s="1" customFormat="1"/>
    <row r="10524" s="1" customFormat="1"/>
    <row r="10525" s="1" customFormat="1"/>
    <row r="10526" s="1" customFormat="1"/>
    <row r="10527" s="1" customFormat="1"/>
    <row r="10528" s="1" customFormat="1"/>
    <row r="10529" s="1" customFormat="1"/>
    <row r="10530" s="1" customFormat="1"/>
    <row r="10531" s="1" customFormat="1"/>
    <row r="10532" s="1" customFormat="1"/>
    <row r="10533" s="1" customFormat="1"/>
    <row r="10534" s="1" customFormat="1"/>
    <row r="10535" s="1" customFormat="1"/>
    <row r="10536" s="1" customFormat="1"/>
    <row r="10537" s="1" customFormat="1"/>
    <row r="10538" s="1" customFormat="1"/>
    <row r="10539" s="1" customFormat="1"/>
    <row r="10540" s="1" customFormat="1"/>
    <row r="10541" s="1" customFormat="1"/>
    <row r="10542" s="1" customFormat="1"/>
    <row r="10543" s="1" customFormat="1"/>
    <row r="10544" s="1" customFormat="1"/>
    <row r="10545" s="1" customFormat="1"/>
    <row r="10546" s="1" customFormat="1"/>
    <row r="10547" s="1" customFormat="1"/>
    <row r="10548" s="1" customFormat="1"/>
    <row r="10549" s="1" customFormat="1"/>
    <row r="10550" s="1" customFormat="1"/>
    <row r="10551" s="1" customFormat="1"/>
    <row r="10552" s="1" customFormat="1"/>
    <row r="10553" s="1" customFormat="1"/>
    <row r="10554" s="1" customFormat="1"/>
    <row r="10555" s="1" customFormat="1"/>
    <row r="10556" s="1" customFormat="1"/>
    <row r="10557" s="1" customFormat="1"/>
    <row r="10558" s="1" customFormat="1"/>
    <row r="10559" s="1" customFormat="1"/>
    <row r="10560" s="1" customFormat="1"/>
    <row r="10561" s="1" customFormat="1"/>
    <row r="10562" s="1" customFormat="1"/>
    <row r="10563" s="1" customFormat="1"/>
    <row r="10564" s="1" customFormat="1"/>
    <row r="10565" s="1" customFormat="1"/>
    <row r="10566" s="1" customFormat="1"/>
    <row r="10567" s="1" customFormat="1"/>
    <row r="10568" s="1" customFormat="1"/>
    <row r="10569" s="1" customFormat="1"/>
    <row r="10570" s="1" customFormat="1"/>
    <row r="10571" s="1" customFormat="1"/>
    <row r="10572" s="1" customFormat="1"/>
    <row r="10573" s="1" customFormat="1"/>
    <row r="10574" s="1" customFormat="1"/>
    <row r="10575" s="1" customFormat="1"/>
    <row r="10576" s="1" customFormat="1"/>
    <row r="10577" s="1" customFormat="1"/>
    <row r="10578" s="1" customFormat="1"/>
    <row r="10579" s="1" customFormat="1"/>
    <row r="10580" s="1" customFormat="1"/>
    <row r="10581" s="1" customFormat="1"/>
    <row r="10582" s="1" customFormat="1"/>
    <row r="10583" s="1" customFormat="1"/>
    <row r="10584" s="1" customFormat="1"/>
    <row r="10585" s="1" customFormat="1"/>
    <row r="10586" s="1" customFormat="1"/>
    <row r="10587" s="1" customFormat="1"/>
    <row r="10588" s="1" customFormat="1"/>
    <row r="10589" s="1" customFormat="1"/>
    <row r="10590" s="1" customFormat="1"/>
    <row r="10591" s="1" customFormat="1"/>
    <row r="10592" s="1" customFormat="1"/>
    <row r="10593" s="1" customFormat="1"/>
    <row r="10594" s="1" customFormat="1"/>
    <row r="10595" s="1" customFormat="1"/>
    <row r="10596" s="1" customFormat="1"/>
    <row r="10597" s="1" customFormat="1"/>
    <row r="10598" s="1" customFormat="1"/>
    <row r="10599" s="1" customFormat="1"/>
    <row r="10600" s="1" customFormat="1"/>
    <row r="10601" s="1" customFormat="1"/>
    <row r="10602" s="1" customFormat="1"/>
    <row r="10603" s="1" customFormat="1"/>
    <row r="10604" s="1" customFormat="1"/>
    <row r="10605" s="1" customFormat="1"/>
    <row r="10606" s="1" customFormat="1"/>
    <row r="10607" s="1" customFormat="1"/>
    <row r="10608" s="1" customFormat="1"/>
    <row r="10609" s="1" customFormat="1"/>
    <row r="10610" s="1" customFormat="1"/>
    <row r="10611" s="1" customFormat="1"/>
    <row r="10612" s="1" customFormat="1"/>
    <row r="10613" s="1" customFormat="1"/>
    <row r="10614" s="1" customFormat="1"/>
    <row r="10615" s="1" customFormat="1"/>
    <row r="10616" s="1" customFormat="1"/>
    <row r="10617" s="1" customFormat="1"/>
    <row r="10618" s="1" customFormat="1"/>
    <row r="10619" s="1" customFormat="1"/>
    <row r="10620" s="1" customFormat="1"/>
    <row r="10621" s="1" customFormat="1"/>
    <row r="10622" s="1" customFormat="1"/>
    <row r="10623" s="1" customFormat="1"/>
    <row r="10624" s="1" customFormat="1"/>
    <row r="10625" s="1" customFormat="1"/>
    <row r="10626" s="1" customFormat="1"/>
    <row r="10627" s="1" customFormat="1"/>
    <row r="10628" s="1" customFormat="1"/>
    <row r="10629" s="1" customFormat="1"/>
    <row r="10630" s="1" customFormat="1"/>
    <row r="10631" s="1" customFormat="1"/>
    <row r="10632" s="1" customFormat="1"/>
    <row r="10633" s="1" customFormat="1"/>
    <row r="10634" s="1" customFormat="1"/>
    <row r="10635" s="1" customFormat="1"/>
    <row r="10636" s="1" customFormat="1"/>
    <row r="10637" s="1" customFormat="1"/>
    <row r="10638" s="1" customFormat="1"/>
    <row r="10639" s="1" customFormat="1"/>
    <row r="10640" s="1" customFormat="1"/>
    <row r="10641" s="1" customFormat="1"/>
    <row r="10642" s="1" customFormat="1"/>
    <row r="10643" s="1" customFormat="1"/>
    <row r="10644" s="1" customFormat="1"/>
    <row r="10645" s="1" customFormat="1"/>
    <row r="10646" s="1" customFormat="1"/>
    <row r="10647" s="1" customFormat="1"/>
    <row r="10648" s="1" customFormat="1"/>
    <row r="10649" s="1" customFormat="1"/>
    <row r="10650" s="1" customFormat="1"/>
    <row r="10651" s="1" customFormat="1"/>
    <row r="10652" s="1" customFormat="1"/>
    <row r="10653" s="1" customFormat="1"/>
    <row r="10654" s="1" customFormat="1"/>
    <row r="10655" s="1" customFormat="1"/>
    <row r="10656" s="1" customFormat="1"/>
    <row r="10657" s="1" customFormat="1"/>
    <row r="10658" s="1" customFormat="1"/>
    <row r="10659" s="1" customFormat="1"/>
    <row r="10660" s="1" customFormat="1"/>
    <row r="10661" s="1" customFormat="1"/>
    <row r="10662" s="1" customFormat="1"/>
    <row r="10663" s="1" customFormat="1"/>
    <row r="10664" s="1" customFormat="1"/>
    <row r="10665" s="1" customFormat="1"/>
    <row r="10666" s="1" customFormat="1"/>
    <row r="10667" s="1" customFormat="1"/>
    <row r="10668" s="1" customFormat="1"/>
    <row r="10669" s="1" customFormat="1"/>
    <row r="10670" s="1" customFormat="1"/>
    <row r="10671" s="1" customFormat="1"/>
    <row r="10672" s="1" customFormat="1"/>
    <row r="10673" s="1" customFormat="1"/>
    <row r="10674" s="1" customFormat="1"/>
    <row r="10675" s="1" customFormat="1"/>
    <row r="10676" s="1" customFormat="1"/>
    <row r="10677" s="1" customFormat="1"/>
    <row r="10678" s="1" customFormat="1"/>
    <row r="10679" s="1" customFormat="1"/>
    <row r="10680" s="1" customFormat="1"/>
    <row r="10681" s="1" customFormat="1"/>
    <row r="10682" s="1" customFormat="1"/>
    <row r="10683" s="1" customFormat="1"/>
    <row r="10684" s="1" customFormat="1"/>
    <row r="10685" s="1" customFormat="1"/>
    <row r="10686" s="1" customFormat="1"/>
    <row r="10687" s="1" customFormat="1"/>
    <row r="10688" s="1" customFormat="1"/>
    <row r="10689" s="1" customFormat="1"/>
    <row r="10690" s="1" customFormat="1"/>
    <row r="10691" s="1" customFormat="1"/>
    <row r="10692" s="1" customFormat="1"/>
    <row r="10693" s="1" customFormat="1"/>
    <row r="10694" s="1" customFormat="1"/>
    <row r="10695" s="1" customFormat="1"/>
    <row r="10696" s="1" customFormat="1"/>
    <row r="10697" s="1" customFormat="1"/>
    <row r="10698" s="1" customFormat="1"/>
    <row r="10699" s="1" customFormat="1"/>
    <row r="10700" s="1" customFormat="1"/>
    <row r="10701" s="1" customFormat="1"/>
    <row r="10702" s="1" customFormat="1"/>
    <row r="10703" s="1" customFormat="1"/>
    <row r="10704" s="1" customFormat="1"/>
    <row r="10705" s="1" customFormat="1"/>
    <row r="10706" s="1" customFormat="1"/>
    <row r="10707" s="1" customFormat="1"/>
    <row r="10708" s="1" customFormat="1"/>
    <row r="10709" s="1" customFormat="1"/>
    <row r="10710" s="1" customFormat="1"/>
    <row r="10711" s="1" customFormat="1"/>
    <row r="10712" s="1" customFormat="1"/>
    <row r="10713" s="1" customFormat="1"/>
    <row r="10714" s="1" customFormat="1"/>
    <row r="10715" s="1" customFormat="1"/>
    <row r="10716" s="1" customFormat="1"/>
    <row r="10717" s="1" customFormat="1"/>
    <row r="10718" s="1" customFormat="1"/>
    <row r="10719" s="1" customFormat="1"/>
    <row r="10720" s="1" customFormat="1"/>
    <row r="10721" s="1" customFormat="1"/>
    <row r="10722" s="1" customFormat="1"/>
    <row r="10723" s="1" customFormat="1"/>
    <row r="10724" s="1" customFormat="1"/>
    <row r="10725" s="1" customFormat="1"/>
    <row r="10726" s="1" customFormat="1"/>
    <row r="10727" s="1" customFormat="1"/>
    <row r="10728" s="1" customFormat="1"/>
    <row r="10729" s="1" customFormat="1"/>
    <row r="10730" s="1" customFormat="1"/>
    <row r="10731" s="1" customFormat="1"/>
    <row r="10732" s="1" customFormat="1"/>
    <row r="10733" s="1" customFormat="1"/>
    <row r="10734" s="1" customFormat="1"/>
    <row r="10735" s="1" customFormat="1"/>
    <row r="10736" s="1" customFormat="1"/>
    <row r="10737" s="1" customFormat="1"/>
    <row r="10738" s="1" customFormat="1"/>
    <row r="10739" s="1" customFormat="1"/>
    <row r="10740" s="1" customFormat="1"/>
    <row r="10741" s="1" customFormat="1"/>
    <row r="10742" s="1" customFormat="1"/>
    <row r="10743" s="1" customFormat="1"/>
    <row r="10744" s="1" customFormat="1"/>
    <row r="10745" s="1" customFormat="1"/>
    <row r="10746" s="1" customFormat="1"/>
    <row r="10747" s="1" customFormat="1"/>
    <row r="10748" s="1" customFormat="1"/>
    <row r="10749" s="1" customFormat="1"/>
    <row r="10750" s="1" customFormat="1"/>
    <row r="10751" s="1" customFormat="1"/>
    <row r="10752" s="1" customFormat="1"/>
    <row r="10753" s="1" customFormat="1"/>
    <row r="10754" s="1" customFormat="1"/>
    <row r="10755" s="1" customFormat="1"/>
    <row r="10756" s="1" customFormat="1"/>
    <row r="10757" s="1" customFormat="1"/>
    <row r="10758" s="1" customFormat="1"/>
    <row r="10759" s="1" customFormat="1"/>
    <row r="10760" s="1" customFormat="1"/>
    <row r="10761" s="1" customFormat="1"/>
    <row r="10762" s="1" customFormat="1"/>
    <row r="10763" s="1" customFormat="1"/>
    <row r="10764" s="1" customFormat="1"/>
    <row r="10765" s="1" customFormat="1"/>
    <row r="10766" s="1" customFormat="1"/>
    <row r="10767" s="1" customFormat="1"/>
    <row r="10768" s="1" customFormat="1"/>
    <row r="10769" s="1" customFormat="1"/>
    <row r="10770" s="1" customFormat="1"/>
    <row r="10771" s="1" customFormat="1"/>
    <row r="10772" s="1" customFormat="1"/>
    <row r="10773" s="1" customFormat="1"/>
    <row r="10774" s="1" customFormat="1"/>
    <row r="10775" s="1" customFormat="1"/>
    <row r="10776" s="1" customFormat="1"/>
    <row r="10777" s="1" customFormat="1"/>
    <row r="10778" s="1" customFormat="1"/>
    <row r="10779" s="1" customFormat="1"/>
    <row r="10780" s="1" customFormat="1"/>
    <row r="10781" s="1" customFormat="1"/>
    <row r="10782" s="1" customFormat="1"/>
    <row r="10783" s="1" customFormat="1"/>
    <row r="10784" s="1" customFormat="1"/>
    <row r="10785" s="1" customFormat="1"/>
    <row r="10786" s="1" customFormat="1"/>
    <row r="10787" s="1" customFormat="1"/>
    <row r="10788" s="1" customFormat="1"/>
    <row r="10789" s="1" customFormat="1"/>
    <row r="10790" s="1" customFormat="1"/>
    <row r="10791" s="1" customFormat="1"/>
    <row r="10792" s="1" customFormat="1"/>
    <row r="10793" s="1" customFormat="1"/>
    <row r="10794" s="1" customFormat="1"/>
    <row r="10795" s="1" customFormat="1"/>
    <row r="10796" s="1" customFormat="1"/>
    <row r="10797" s="1" customFormat="1"/>
    <row r="10798" s="1" customFormat="1"/>
    <row r="10799" s="1" customFormat="1"/>
    <row r="10800" s="1" customFormat="1"/>
    <row r="10801" s="1" customFormat="1"/>
    <row r="10802" s="1" customFormat="1"/>
    <row r="10803" s="1" customFormat="1"/>
    <row r="10804" s="1" customFormat="1"/>
    <row r="10805" s="1" customFormat="1"/>
    <row r="10806" s="1" customFormat="1"/>
    <row r="10807" s="1" customFormat="1"/>
    <row r="10808" s="1" customFormat="1"/>
    <row r="10809" s="1" customFormat="1"/>
    <row r="10810" s="1" customFormat="1"/>
    <row r="10811" s="1" customFormat="1"/>
    <row r="10812" s="1" customFormat="1"/>
    <row r="10813" s="1" customFormat="1"/>
    <row r="10814" s="1" customFormat="1"/>
    <row r="10815" s="1" customFormat="1"/>
    <row r="10816" s="1" customFormat="1"/>
    <row r="10817" s="1" customFormat="1"/>
    <row r="10818" s="1" customFormat="1"/>
    <row r="10819" s="1" customFormat="1"/>
    <row r="10820" s="1" customFormat="1"/>
    <row r="10821" s="1" customFormat="1"/>
    <row r="10822" s="1" customFormat="1"/>
    <row r="10823" s="1" customFormat="1"/>
    <row r="10824" s="1" customFormat="1"/>
    <row r="10825" s="1" customFormat="1"/>
    <row r="10826" s="1" customFormat="1"/>
    <row r="10827" s="1" customFormat="1"/>
    <row r="10828" s="1" customFormat="1"/>
    <row r="10829" s="1" customFormat="1"/>
    <row r="10830" s="1" customFormat="1"/>
    <row r="10831" s="1" customFormat="1"/>
    <row r="10832" s="1" customFormat="1"/>
    <row r="10833" s="1" customFormat="1"/>
    <row r="10834" s="1" customFormat="1"/>
    <row r="10835" s="1" customFormat="1"/>
    <row r="10836" s="1" customFormat="1"/>
    <row r="10837" s="1" customFormat="1"/>
    <row r="10838" s="1" customFormat="1"/>
    <row r="10839" s="1" customFormat="1"/>
    <row r="10840" s="1" customFormat="1"/>
    <row r="10841" s="1" customFormat="1"/>
    <row r="10842" s="1" customFormat="1"/>
    <row r="10843" s="1" customFormat="1"/>
    <row r="10844" s="1" customFormat="1"/>
    <row r="10845" s="1" customFormat="1"/>
    <row r="10846" s="1" customFormat="1"/>
    <row r="10847" s="1" customFormat="1"/>
    <row r="10848" s="1" customFormat="1"/>
    <row r="10849" s="1" customFormat="1"/>
    <row r="10850" s="1" customFormat="1"/>
    <row r="10851" s="1" customFormat="1"/>
    <row r="10852" s="1" customFormat="1"/>
    <row r="10853" s="1" customFormat="1"/>
    <row r="10854" s="1" customFormat="1"/>
    <row r="10855" s="1" customFormat="1"/>
    <row r="10856" s="1" customFormat="1"/>
    <row r="10857" s="1" customFormat="1"/>
    <row r="10858" s="1" customFormat="1"/>
    <row r="10859" s="1" customFormat="1"/>
    <row r="10860" s="1" customFormat="1"/>
    <row r="10861" s="1" customFormat="1"/>
    <row r="10862" s="1" customFormat="1"/>
    <row r="10863" s="1" customFormat="1"/>
    <row r="10864" s="1" customFormat="1"/>
    <row r="10865" s="1" customFormat="1"/>
    <row r="10866" s="1" customFormat="1"/>
    <row r="10867" s="1" customFormat="1"/>
    <row r="10868" s="1" customFormat="1"/>
    <row r="10869" s="1" customFormat="1"/>
    <row r="10870" s="1" customFormat="1"/>
    <row r="10871" s="1" customFormat="1"/>
    <row r="10872" s="1" customFormat="1"/>
    <row r="10873" s="1" customFormat="1"/>
    <row r="10874" s="1" customFormat="1"/>
    <row r="10875" s="1" customFormat="1"/>
    <row r="10876" s="1" customFormat="1"/>
    <row r="10877" s="1" customFormat="1"/>
    <row r="10878" s="1" customFormat="1"/>
    <row r="10879" s="1" customFormat="1"/>
    <row r="10880" s="1" customFormat="1"/>
    <row r="10881" s="1" customFormat="1"/>
    <row r="10882" s="1" customFormat="1"/>
    <row r="10883" s="1" customFormat="1"/>
    <row r="10884" s="1" customFormat="1"/>
    <row r="10885" s="1" customFormat="1"/>
    <row r="10886" s="1" customFormat="1"/>
    <row r="10887" s="1" customFormat="1"/>
    <row r="10888" s="1" customFormat="1"/>
    <row r="10889" s="1" customFormat="1"/>
    <row r="10890" s="1" customFormat="1"/>
    <row r="10891" s="1" customFormat="1"/>
    <row r="10892" s="1" customFormat="1"/>
    <row r="10893" s="1" customFormat="1"/>
    <row r="10894" s="1" customFormat="1"/>
    <row r="10895" s="1" customFormat="1"/>
    <row r="10896" s="1" customFormat="1"/>
    <row r="10897" s="1" customFormat="1"/>
    <row r="10898" s="1" customFormat="1"/>
    <row r="10899" s="1" customFormat="1"/>
    <row r="10900" s="1" customFormat="1"/>
    <row r="10901" s="1" customFormat="1"/>
    <row r="10902" s="1" customFormat="1"/>
    <row r="10903" s="1" customFormat="1"/>
    <row r="10904" s="1" customFormat="1"/>
    <row r="10905" s="1" customFormat="1"/>
    <row r="10906" s="1" customFormat="1"/>
    <row r="10907" s="1" customFormat="1"/>
    <row r="10908" s="1" customFormat="1"/>
    <row r="10909" s="1" customFormat="1"/>
    <row r="10910" s="1" customFormat="1"/>
    <row r="10911" s="1" customFormat="1"/>
    <row r="10912" s="1" customFormat="1"/>
    <row r="10913" s="1" customFormat="1"/>
    <row r="10914" s="1" customFormat="1"/>
    <row r="10915" s="1" customFormat="1"/>
    <row r="10916" s="1" customFormat="1"/>
    <row r="10917" s="1" customFormat="1"/>
    <row r="10918" s="1" customFormat="1"/>
    <row r="10919" s="1" customFormat="1"/>
    <row r="10920" s="1" customFormat="1"/>
    <row r="10921" s="1" customFormat="1"/>
    <row r="10922" s="1" customFormat="1"/>
    <row r="10923" s="1" customFormat="1"/>
    <row r="10924" s="1" customFormat="1"/>
    <row r="10925" s="1" customFormat="1"/>
    <row r="10926" s="1" customFormat="1"/>
    <row r="10927" s="1" customFormat="1"/>
    <row r="10928" s="1" customFormat="1"/>
    <row r="10929" s="1" customFormat="1"/>
    <row r="10930" s="1" customFormat="1"/>
    <row r="10931" s="1" customFormat="1"/>
    <row r="10932" s="1" customFormat="1"/>
    <row r="10933" s="1" customFormat="1"/>
    <row r="10934" s="1" customFormat="1"/>
    <row r="10935" s="1" customFormat="1"/>
    <row r="10936" s="1" customFormat="1"/>
    <row r="10937" s="1" customFormat="1"/>
    <row r="10938" s="1" customFormat="1"/>
    <row r="10939" s="1" customFormat="1"/>
    <row r="10940" s="1" customFormat="1"/>
    <row r="10941" s="1" customFormat="1"/>
    <row r="10942" s="1" customFormat="1"/>
    <row r="10943" s="1" customFormat="1"/>
    <row r="10944" s="1" customFormat="1"/>
    <row r="10945" s="1" customFormat="1"/>
    <row r="10946" s="1" customFormat="1"/>
    <row r="10947" s="1" customFormat="1"/>
    <row r="10948" s="1" customFormat="1"/>
    <row r="10949" s="1" customFormat="1"/>
    <row r="10950" s="1" customFormat="1"/>
    <row r="10951" s="1" customFormat="1"/>
    <row r="10952" s="1" customFormat="1"/>
    <row r="10953" s="1" customFormat="1"/>
    <row r="10954" s="1" customFormat="1"/>
    <row r="10955" s="1" customFormat="1"/>
    <row r="10956" s="1" customFormat="1"/>
    <row r="10957" s="1" customFormat="1"/>
    <row r="10958" s="1" customFormat="1"/>
    <row r="10959" s="1" customFormat="1"/>
    <row r="10960" s="1" customFormat="1"/>
    <row r="10961" s="1" customFormat="1"/>
    <row r="10962" s="1" customFormat="1"/>
    <row r="10963" s="1" customFormat="1"/>
    <row r="10964" s="1" customFormat="1"/>
    <row r="10965" s="1" customFormat="1"/>
    <row r="10966" s="1" customFormat="1"/>
    <row r="10967" s="1" customFormat="1"/>
    <row r="10968" s="1" customFormat="1"/>
    <row r="10969" s="1" customFormat="1"/>
    <row r="10970" s="1" customFormat="1"/>
    <row r="10971" s="1" customFormat="1"/>
    <row r="10972" s="1" customFormat="1"/>
    <row r="10973" s="1" customFormat="1"/>
    <row r="10974" s="1" customFormat="1"/>
    <row r="10975" s="1" customFormat="1"/>
    <row r="10976" s="1" customFormat="1"/>
    <row r="10977" s="1" customFormat="1"/>
    <row r="10978" s="1" customFormat="1"/>
    <row r="10979" s="1" customFormat="1"/>
    <row r="10980" s="1" customFormat="1"/>
    <row r="10981" s="1" customFormat="1"/>
    <row r="10982" s="1" customFormat="1"/>
    <row r="10983" s="1" customFormat="1"/>
    <row r="10984" s="1" customFormat="1"/>
    <row r="10985" s="1" customFormat="1"/>
    <row r="10986" s="1" customFormat="1"/>
    <row r="10987" s="1" customFormat="1"/>
    <row r="10988" s="1" customFormat="1"/>
    <row r="10989" s="1" customFormat="1"/>
    <row r="10990" s="1" customFormat="1"/>
    <row r="10991" s="1" customFormat="1"/>
    <row r="10992" s="1" customFormat="1"/>
    <row r="10993" s="1" customFormat="1"/>
    <row r="10994" s="1" customFormat="1"/>
    <row r="10995" s="1" customFormat="1"/>
    <row r="10996" s="1" customFormat="1"/>
    <row r="10997" s="1" customFormat="1"/>
    <row r="10998" s="1" customFormat="1"/>
    <row r="10999" s="1" customFormat="1"/>
    <row r="11000" s="1" customFormat="1"/>
    <row r="11001" s="1" customFormat="1"/>
    <row r="11002" s="1" customFormat="1"/>
    <row r="11003" s="1" customFormat="1"/>
    <row r="11004" s="1" customFormat="1"/>
    <row r="11005" s="1" customFormat="1"/>
    <row r="11006" s="1" customFormat="1"/>
    <row r="11007" s="1" customFormat="1"/>
    <row r="11008" s="1" customFormat="1"/>
    <row r="11009" s="1" customFormat="1"/>
    <row r="11010" s="1" customFormat="1"/>
    <row r="11011" s="1" customFormat="1"/>
    <row r="11012" s="1" customFormat="1"/>
    <row r="11013" s="1" customFormat="1"/>
    <row r="11014" s="1" customFormat="1"/>
    <row r="11015" s="1" customFormat="1"/>
    <row r="11016" s="1" customFormat="1"/>
    <row r="11017" s="1" customFormat="1"/>
    <row r="11018" s="1" customFormat="1"/>
    <row r="11019" s="1" customFormat="1"/>
    <row r="11020" s="1" customFormat="1"/>
    <row r="11021" s="1" customFormat="1"/>
    <row r="11022" s="1" customFormat="1"/>
    <row r="11023" s="1" customFormat="1"/>
    <row r="11024" s="1" customFormat="1"/>
    <row r="11025" s="1" customFormat="1"/>
    <row r="11026" s="1" customFormat="1"/>
    <row r="11027" s="1" customFormat="1"/>
    <row r="11028" s="1" customFormat="1"/>
    <row r="11029" s="1" customFormat="1"/>
    <row r="11030" s="1" customFormat="1"/>
    <row r="11031" s="1" customFormat="1"/>
    <row r="11032" s="1" customFormat="1"/>
    <row r="11033" s="1" customFormat="1"/>
    <row r="11034" s="1" customFormat="1"/>
    <row r="11035" s="1" customFormat="1"/>
    <row r="11036" s="1" customFormat="1"/>
    <row r="11037" s="1" customFormat="1"/>
    <row r="11038" s="1" customFormat="1"/>
    <row r="11039" s="1" customFormat="1"/>
    <row r="11040" s="1" customFormat="1"/>
    <row r="11041" s="1" customFormat="1"/>
    <row r="11042" s="1" customFormat="1"/>
    <row r="11043" s="1" customFormat="1"/>
    <row r="11044" s="1" customFormat="1"/>
    <row r="11045" s="1" customFormat="1"/>
    <row r="11046" s="1" customFormat="1"/>
    <row r="11047" s="1" customFormat="1"/>
    <row r="11048" s="1" customFormat="1"/>
    <row r="11049" s="1" customFormat="1"/>
    <row r="11050" s="1" customFormat="1"/>
    <row r="11051" s="1" customFormat="1"/>
    <row r="11052" s="1" customFormat="1"/>
    <row r="11053" s="1" customFormat="1"/>
    <row r="11054" s="1" customFormat="1"/>
    <row r="11055" s="1" customFormat="1"/>
    <row r="11056" s="1" customFormat="1"/>
    <row r="11057" s="1" customFormat="1"/>
    <row r="11058" s="1" customFormat="1"/>
    <row r="11059" s="1" customFormat="1"/>
    <row r="11060" s="1" customFormat="1"/>
    <row r="11061" s="1" customFormat="1"/>
    <row r="11062" s="1" customFormat="1"/>
    <row r="11063" s="1" customFormat="1"/>
    <row r="11064" s="1" customFormat="1"/>
    <row r="11065" s="1" customFormat="1"/>
    <row r="11066" s="1" customFormat="1"/>
    <row r="11067" s="1" customFormat="1"/>
    <row r="11068" s="1" customFormat="1"/>
    <row r="11069" s="1" customFormat="1"/>
    <row r="11070" s="1" customFormat="1"/>
    <row r="11071" s="1" customFormat="1"/>
    <row r="11072" s="1" customFormat="1"/>
    <row r="11073" s="1" customFormat="1"/>
    <row r="11074" s="1" customFormat="1"/>
    <row r="11075" s="1" customFormat="1"/>
    <row r="11076" s="1" customFormat="1"/>
    <row r="11077" s="1" customFormat="1"/>
    <row r="11078" s="1" customFormat="1"/>
    <row r="11079" s="1" customFormat="1"/>
    <row r="11080" s="1" customFormat="1"/>
    <row r="11081" s="1" customFormat="1"/>
    <row r="11082" s="1" customFormat="1"/>
    <row r="11083" s="1" customFormat="1"/>
    <row r="11084" s="1" customFormat="1"/>
    <row r="11085" s="1" customFormat="1"/>
    <row r="11086" s="1" customFormat="1"/>
    <row r="11087" s="1" customFormat="1"/>
    <row r="11088" s="1" customFormat="1"/>
    <row r="11089" s="1" customFormat="1"/>
    <row r="11090" s="1" customFormat="1"/>
    <row r="11091" s="1" customFormat="1"/>
    <row r="11092" s="1" customFormat="1"/>
    <row r="11093" s="1" customFormat="1"/>
    <row r="11094" s="1" customFormat="1"/>
    <row r="11095" s="1" customFormat="1"/>
    <row r="11096" s="1" customFormat="1"/>
    <row r="11097" s="1" customFormat="1"/>
    <row r="11098" s="1" customFormat="1"/>
    <row r="11099" s="1" customFormat="1"/>
    <row r="11100" s="1" customFormat="1"/>
    <row r="11101" s="1" customFormat="1"/>
    <row r="11102" s="1" customFormat="1"/>
    <row r="11103" s="1" customFormat="1"/>
    <row r="11104" s="1" customFormat="1"/>
    <row r="11105" s="1" customFormat="1"/>
    <row r="11106" s="1" customFormat="1"/>
    <row r="11107" s="1" customFormat="1"/>
    <row r="11108" s="1" customFormat="1"/>
    <row r="11109" s="1" customFormat="1"/>
    <row r="11110" s="1" customFormat="1"/>
    <row r="11111" s="1" customFormat="1"/>
    <row r="11112" s="1" customFormat="1"/>
    <row r="11113" s="1" customFormat="1"/>
    <row r="11114" s="1" customFormat="1"/>
    <row r="11115" s="1" customFormat="1"/>
    <row r="11116" s="1" customFormat="1"/>
    <row r="11117" s="1" customFormat="1"/>
    <row r="11118" s="1" customFormat="1"/>
    <row r="11119" s="1" customFormat="1"/>
    <row r="11120" s="1" customFormat="1"/>
    <row r="11121" s="1" customFormat="1"/>
    <row r="11122" s="1" customFormat="1"/>
    <row r="11123" s="1" customFormat="1"/>
    <row r="11124" s="1" customFormat="1"/>
    <row r="11125" s="1" customFormat="1"/>
    <row r="11126" s="1" customFormat="1"/>
    <row r="11127" s="1" customFormat="1"/>
    <row r="11128" s="1" customFormat="1"/>
    <row r="11129" s="1" customFormat="1"/>
    <row r="11130" s="1" customFormat="1"/>
    <row r="11131" s="1" customFormat="1"/>
    <row r="11132" s="1" customFormat="1"/>
    <row r="11133" s="1" customFormat="1"/>
    <row r="11134" s="1" customFormat="1"/>
    <row r="11135" s="1" customFormat="1"/>
    <row r="11136" s="1" customFormat="1"/>
    <row r="11137" s="1" customFormat="1"/>
    <row r="11138" s="1" customFormat="1"/>
    <row r="11139" s="1" customFormat="1"/>
    <row r="11140" s="1" customFormat="1"/>
    <row r="11141" s="1" customFormat="1"/>
    <row r="11142" s="1" customFormat="1"/>
    <row r="11143" s="1" customFormat="1"/>
    <row r="11144" s="1" customFormat="1"/>
    <row r="11145" s="1" customFormat="1"/>
    <row r="11146" s="1" customFormat="1"/>
    <row r="11147" s="1" customFormat="1"/>
    <row r="11148" s="1" customFormat="1"/>
    <row r="11149" s="1" customFormat="1"/>
    <row r="11150" s="1" customFormat="1"/>
    <row r="11151" s="1" customFormat="1"/>
    <row r="11152" s="1" customFormat="1"/>
    <row r="11153" s="1" customFormat="1"/>
    <row r="11154" s="1" customFormat="1"/>
    <row r="11155" s="1" customFormat="1"/>
    <row r="11156" s="1" customFormat="1"/>
    <row r="11157" s="1" customFormat="1"/>
    <row r="11158" s="1" customFormat="1"/>
    <row r="11159" s="1" customFormat="1"/>
    <row r="11160" s="1" customFormat="1"/>
    <row r="11161" s="1" customFormat="1"/>
    <row r="11162" s="1" customFormat="1"/>
    <row r="11163" s="1" customFormat="1"/>
    <row r="11164" s="1" customFormat="1"/>
    <row r="11165" s="1" customFormat="1"/>
    <row r="11166" s="1" customFormat="1"/>
    <row r="11167" s="1" customFormat="1"/>
    <row r="11168" s="1" customFormat="1"/>
    <row r="11169" s="1" customFormat="1"/>
    <row r="11170" s="1" customFormat="1"/>
    <row r="11171" s="1" customFormat="1"/>
    <row r="11172" s="1" customFormat="1"/>
    <row r="11173" s="1" customFormat="1"/>
    <row r="11174" s="1" customFormat="1"/>
    <row r="11175" s="1" customFormat="1"/>
    <row r="11176" s="1" customFormat="1"/>
    <row r="11177" s="1" customFormat="1"/>
    <row r="11178" s="1" customFormat="1"/>
    <row r="11179" s="1" customFormat="1"/>
    <row r="11180" s="1" customFormat="1"/>
    <row r="11181" s="1" customFormat="1"/>
    <row r="11182" s="1" customFormat="1"/>
    <row r="11183" s="1" customFormat="1"/>
    <row r="11184" s="1" customFormat="1"/>
    <row r="11185" s="1" customFormat="1"/>
    <row r="11186" s="1" customFormat="1"/>
    <row r="11187" s="1" customFormat="1"/>
    <row r="11188" s="1" customFormat="1"/>
    <row r="11189" s="1" customFormat="1"/>
    <row r="11190" s="1" customFormat="1"/>
    <row r="11191" s="1" customFormat="1"/>
    <row r="11192" s="1" customFormat="1"/>
    <row r="11193" s="1" customFormat="1"/>
    <row r="11194" s="1" customFormat="1"/>
    <row r="11195" s="1" customFormat="1"/>
    <row r="11196" s="1" customFormat="1"/>
    <row r="11197" s="1" customFormat="1"/>
    <row r="11198" s="1" customFormat="1"/>
    <row r="11199" s="1" customFormat="1"/>
    <row r="11200" s="1" customFormat="1"/>
    <row r="11201" s="1" customFormat="1"/>
    <row r="11202" s="1" customFormat="1"/>
    <row r="11203" s="1" customFormat="1"/>
    <row r="11204" s="1" customFormat="1"/>
    <row r="11205" s="1" customFormat="1"/>
    <row r="11206" s="1" customFormat="1"/>
    <row r="11207" s="1" customFormat="1"/>
    <row r="11208" s="1" customFormat="1"/>
    <row r="11209" s="1" customFormat="1"/>
    <row r="11210" s="1" customFormat="1"/>
    <row r="11211" s="1" customFormat="1"/>
    <row r="11212" s="1" customFormat="1"/>
    <row r="11213" s="1" customFormat="1"/>
    <row r="11214" s="1" customFormat="1"/>
    <row r="11215" s="1" customFormat="1"/>
    <row r="11216" s="1" customFormat="1"/>
    <row r="11217" s="1" customFormat="1"/>
    <row r="11218" s="1" customFormat="1"/>
    <row r="11219" s="1" customFormat="1"/>
    <row r="11220" s="1" customFormat="1"/>
    <row r="11221" s="1" customFormat="1"/>
    <row r="11222" s="1" customFormat="1"/>
    <row r="11223" s="1" customFormat="1"/>
    <row r="11224" s="1" customFormat="1"/>
    <row r="11225" s="1" customFormat="1"/>
    <row r="11226" s="1" customFormat="1"/>
    <row r="11227" s="1" customFormat="1"/>
    <row r="11228" s="1" customFormat="1"/>
    <row r="11229" s="1" customFormat="1"/>
    <row r="11230" s="1" customFormat="1"/>
    <row r="11231" s="1" customFormat="1"/>
    <row r="11232" s="1" customFormat="1"/>
    <row r="11233" s="1" customFormat="1"/>
    <row r="11234" s="1" customFormat="1"/>
    <row r="11235" s="1" customFormat="1"/>
    <row r="11236" s="1" customFormat="1"/>
    <row r="11237" s="1" customFormat="1"/>
    <row r="11238" s="1" customFormat="1"/>
    <row r="11239" s="1" customFormat="1"/>
    <row r="11240" s="1" customFormat="1"/>
    <row r="11241" s="1" customFormat="1"/>
    <row r="11242" s="1" customFormat="1"/>
    <row r="11243" s="1" customFormat="1"/>
    <row r="11244" s="1" customFormat="1"/>
    <row r="11245" s="1" customFormat="1"/>
    <row r="11246" s="1" customFormat="1"/>
    <row r="11247" s="1" customFormat="1"/>
    <row r="11248" s="1" customFormat="1"/>
    <row r="11249" s="1" customFormat="1"/>
    <row r="11250" s="1" customFormat="1"/>
    <row r="11251" s="1" customFormat="1"/>
    <row r="11252" s="1" customFormat="1"/>
    <row r="11253" s="1" customFormat="1"/>
    <row r="11254" s="1" customFormat="1"/>
    <row r="11255" s="1" customFormat="1"/>
    <row r="11256" s="1" customFormat="1"/>
    <row r="11257" s="1" customFormat="1"/>
    <row r="11258" s="1" customFormat="1"/>
    <row r="11259" s="1" customFormat="1"/>
    <row r="11260" s="1" customFormat="1"/>
    <row r="11261" s="1" customFormat="1"/>
    <row r="11262" s="1" customFormat="1"/>
    <row r="11263" s="1" customFormat="1"/>
    <row r="11264" s="1" customFormat="1"/>
    <row r="11265" s="1" customFormat="1"/>
    <row r="11266" s="1" customFormat="1"/>
    <row r="11267" s="1" customFormat="1"/>
    <row r="11268" s="1" customFormat="1"/>
    <row r="11269" s="1" customFormat="1"/>
    <row r="11270" s="1" customFormat="1"/>
    <row r="11271" s="1" customFormat="1"/>
    <row r="11272" s="1" customFormat="1"/>
    <row r="11273" s="1" customFormat="1"/>
    <row r="11274" s="1" customFormat="1"/>
    <row r="11275" s="1" customFormat="1"/>
    <row r="11276" s="1" customFormat="1"/>
    <row r="11277" s="1" customFormat="1"/>
    <row r="11278" s="1" customFormat="1"/>
    <row r="11279" s="1" customFormat="1"/>
    <row r="11280" s="1" customFormat="1"/>
    <row r="11281" s="1" customFormat="1"/>
    <row r="11282" s="1" customFormat="1"/>
    <row r="11283" s="1" customFormat="1"/>
    <row r="11284" s="1" customFormat="1"/>
    <row r="11285" s="1" customFormat="1"/>
    <row r="11286" s="1" customFormat="1"/>
    <row r="11287" s="1" customFormat="1"/>
    <row r="11288" s="1" customFormat="1"/>
    <row r="11289" s="1" customFormat="1"/>
    <row r="11290" s="1" customFormat="1"/>
    <row r="11291" s="1" customFormat="1"/>
    <row r="11292" s="1" customFormat="1"/>
    <row r="11293" s="1" customFormat="1"/>
    <row r="11294" s="1" customFormat="1"/>
    <row r="11295" s="1" customFormat="1"/>
    <row r="11296" s="1" customFormat="1"/>
    <row r="11297" s="1" customFormat="1"/>
    <row r="11298" s="1" customFormat="1"/>
    <row r="11299" s="1" customFormat="1"/>
    <row r="11300" s="1" customFormat="1"/>
    <row r="11301" s="1" customFormat="1"/>
    <row r="11302" s="1" customFormat="1"/>
    <row r="11303" s="1" customFormat="1"/>
    <row r="11304" s="1" customFormat="1"/>
    <row r="11305" s="1" customFormat="1"/>
    <row r="11306" s="1" customFormat="1"/>
    <row r="11307" s="1" customFormat="1"/>
    <row r="11308" s="1" customFormat="1"/>
    <row r="11309" s="1" customFormat="1"/>
    <row r="11310" s="1" customFormat="1"/>
    <row r="11311" s="1" customFormat="1"/>
    <row r="11312" s="1" customFormat="1"/>
    <row r="11313" s="1" customFormat="1"/>
    <row r="11314" s="1" customFormat="1"/>
    <row r="11315" s="1" customFormat="1"/>
    <row r="11316" s="1" customFormat="1"/>
    <row r="11317" s="1" customFormat="1"/>
    <row r="11318" s="1" customFormat="1"/>
    <row r="11319" s="1" customFormat="1"/>
    <row r="11320" s="1" customFormat="1"/>
    <row r="11321" s="1" customFormat="1"/>
    <row r="11322" s="1" customFormat="1"/>
    <row r="11323" s="1" customFormat="1"/>
    <row r="11324" s="1" customFormat="1"/>
    <row r="11325" s="1" customFormat="1"/>
    <row r="11326" s="1" customFormat="1"/>
    <row r="11327" s="1" customFormat="1"/>
    <row r="11328" s="1" customFormat="1"/>
    <row r="11329" s="1" customFormat="1"/>
    <row r="11330" s="1" customFormat="1"/>
    <row r="11331" s="1" customFormat="1"/>
    <row r="11332" s="1" customFormat="1"/>
    <row r="11333" s="1" customFormat="1"/>
    <row r="11334" s="1" customFormat="1"/>
    <row r="11335" s="1" customFormat="1"/>
    <row r="11336" s="1" customFormat="1"/>
    <row r="11337" s="1" customFormat="1"/>
    <row r="11338" s="1" customFormat="1"/>
    <row r="11339" s="1" customFormat="1"/>
    <row r="11340" s="1" customFormat="1"/>
    <row r="11341" s="1" customFormat="1"/>
    <row r="11342" s="1" customFormat="1"/>
    <row r="11343" s="1" customFormat="1"/>
    <row r="11344" s="1" customFormat="1"/>
    <row r="11345" s="1" customFormat="1"/>
    <row r="11346" s="1" customFormat="1"/>
    <row r="11347" s="1" customFormat="1"/>
    <row r="11348" s="1" customFormat="1"/>
    <row r="11349" s="1" customFormat="1"/>
    <row r="11350" s="1" customFormat="1"/>
    <row r="11351" s="1" customFormat="1"/>
    <row r="11352" s="1" customFormat="1"/>
    <row r="11353" s="1" customFormat="1"/>
    <row r="11354" s="1" customFormat="1"/>
    <row r="11355" s="1" customFormat="1"/>
    <row r="11356" s="1" customFormat="1"/>
    <row r="11357" s="1" customFormat="1"/>
    <row r="11358" s="1" customFormat="1"/>
    <row r="11359" s="1" customFormat="1"/>
    <row r="11360" s="1" customFormat="1"/>
    <row r="11361" s="1" customFormat="1"/>
    <row r="11362" s="1" customFormat="1"/>
    <row r="11363" s="1" customFormat="1"/>
    <row r="11364" s="1" customFormat="1"/>
    <row r="11365" s="1" customFormat="1"/>
    <row r="11366" s="1" customFormat="1"/>
    <row r="11367" s="1" customFormat="1"/>
    <row r="11368" s="1" customFormat="1"/>
    <row r="11369" s="1" customFormat="1"/>
    <row r="11370" s="1" customFormat="1"/>
    <row r="11371" s="1" customFormat="1"/>
    <row r="11372" s="1" customFormat="1"/>
    <row r="11373" s="1" customFormat="1"/>
    <row r="11374" s="1" customFormat="1"/>
    <row r="11375" s="1" customFormat="1"/>
    <row r="11376" s="1" customFormat="1"/>
    <row r="11377" s="1" customFormat="1"/>
    <row r="11378" s="1" customFormat="1"/>
    <row r="11379" s="1" customFormat="1"/>
    <row r="11380" s="1" customFormat="1"/>
    <row r="11381" s="1" customFormat="1"/>
    <row r="11382" s="1" customFormat="1"/>
    <row r="11383" s="1" customFormat="1"/>
    <row r="11384" s="1" customFormat="1"/>
    <row r="11385" s="1" customFormat="1"/>
    <row r="11386" s="1" customFormat="1"/>
    <row r="11387" s="1" customFormat="1"/>
    <row r="11388" s="1" customFormat="1"/>
    <row r="11389" s="1" customFormat="1"/>
    <row r="11390" s="1" customFormat="1"/>
    <row r="11391" s="1" customFormat="1"/>
    <row r="11392" s="1" customFormat="1"/>
    <row r="11393" s="1" customFormat="1"/>
    <row r="11394" s="1" customFormat="1"/>
    <row r="11395" s="1" customFormat="1"/>
    <row r="11396" s="1" customFormat="1"/>
    <row r="11397" s="1" customFormat="1"/>
    <row r="11398" s="1" customFormat="1"/>
    <row r="11399" s="1" customFormat="1"/>
    <row r="11400" s="1" customFormat="1"/>
    <row r="11401" s="1" customFormat="1"/>
    <row r="11402" s="1" customFormat="1"/>
    <row r="11403" s="1" customFormat="1"/>
    <row r="11404" s="1" customFormat="1"/>
    <row r="11405" s="1" customFormat="1"/>
    <row r="11406" s="1" customFormat="1"/>
    <row r="11407" s="1" customFormat="1"/>
    <row r="11408" s="1" customFormat="1"/>
    <row r="11409" s="1" customFormat="1"/>
    <row r="11410" s="1" customFormat="1"/>
    <row r="11411" s="1" customFormat="1"/>
    <row r="11412" s="1" customFormat="1"/>
    <row r="11413" s="1" customFormat="1"/>
    <row r="11414" s="1" customFormat="1"/>
    <row r="11415" s="1" customFormat="1"/>
    <row r="11416" s="1" customFormat="1"/>
    <row r="11417" s="1" customFormat="1"/>
    <row r="11418" s="1" customFormat="1"/>
    <row r="11419" s="1" customFormat="1"/>
    <row r="11420" s="1" customFormat="1"/>
    <row r="11421" s="1" customFormat="1"/>
    <row r="11422" s="1" customFormat="1"/>
    <row r="11423" s="1" customFormat="1"/>
    <row r="11424" s="1" customFormat="1"/>
    <row r="11425" s="1" customFormat="1"/>
    <row r="11426" s="1" customFormat="1"/>
    <row r="11427" s="1" customFormat="1"/>
    <row r="11428" s="1" customFormat="1"/>
    <row r="11429" s="1" customFormat="1"/>
    <row r="11430" s="1" customFormat="1"/>
    <row r="11431" s="1" customFormat="1"/>
    <row r="11432" s="1" customFormat="1"/>
    <row r="11433" s="1" customFormat="1"/>
    <row r="11434" s="1" customFormat="1"/>
    <row r="11435" s="1" customFormat="1"/>
    <row r="11436" s="1" customFormat="1"/>
    <row r="11437" s="1" customFormat="1"/>
    <row r="11438" s="1" customFormat="1"/>
    <row r="11439" s="1" customFormat="1"/>
    <row r="11440" s="1" customFormat="1"/>
    <row r="11441" s="1" customFormat="1"/>
    <row r="11442" s="1" customFormat="1"/>
    <row r="11443" s="1" customFormat="1"/>
    <row r="11444" s="1" customFormat="1"/>
    <row r="11445" s="1" customFormat="1"/>
    <row r="11446" s="1" customFormat="1"/>
    <row r="11447" s="1" customFormat="1"/>
    <row r="11448" s="1" customFormat="1"/>
    <row r="11449" s="1" customFormat="1"/>
    <row r="11450" s="1" customFormat="1"/>
    <row r="11451" s="1" customFormat="1"/>
    <row r="11452" s="1" customFormat="1"/>
    <row r="11453" s="1" customFormat="1"/>
    <row r="11454" s="1" customFormat="1"/>
    <row r="11455" s="1" customFormat="1"/>
    <row r="11456" s="1" customFormat="1"/>
    <row r="11457" s="1" customFormat="1"/>
    <row r="11458" s="1" customFormat="1"/>
    <row r="11459" s="1" customFormat="1"/>
    <row r="11460" s="1" customFormat="1"/>
    <row r="11461" s="1" customFormat="1"/>
    <row r="11462" s="1" customFormat="1"/>
    <row r="11463" s="1" customFormat="1"/>
    <row r="11464" s="1" customFormat="1"/>
    <row r="11465" s="1" customFormat="1"/>
    <row r="11466" s="1" customFormat="1"/>
    <row r="11467" s="1" customFormat="1"/>
    <row r="11468" s="1" customFormat="1"/>
    <row r="11469" s="1" customFormat="1"/>
    <row r="11470" s="1" customFormat="1"/>
    <row r="11471" s="1" customFormat="1"/>
    <row r="11472" s="1" customFormat="1"/>
    <row r="11473" s="1" customFormat="1"/>
    <row r="11474" s="1" customFormat="1"/>
    <row r="11475" s="1" customFormat="1"/>
    <row r="11476" s="1" customFormat="1"/>
    <row r="11477" s="1" customFormat="1"/>
    <row r="11478" s="1" customFormat="1"/>
    <row r="11479" s="1" customFormat="1"/>
    <row r="11480" s="1" customFormat="1"/>
    <row r="11481" s="1" customFormat="1"/>
    <row r="11482" s="1" customFormat="1"/>
    <row r="11483" s="1" customFormat="1"/>
    <row r="11484" s="1" customFormat="1"/>
    <row r="11485" s="1" customFormat="1"/>
    <row r="11486" s="1" customFormat="1"/>
    <row r="11487" s="1" customFormat="1"/>
    <row r="11488" s="1" customFormat="1"/>
    <row r="11489" s="1" customFormat="1"/>
    <row r="11490" s="1" customFormat="1"/>
    <row r="11491" s="1" customFormat="1"/>
    <row r="11492" s="1" customFormat="1"/>
    <row r="11493" s="1" customFormat="1"/>
    <row r="11494" s="1" customFormat="1"/>
    <row r="11495" s="1" customFormat="1"/>
    <row r="11496" s="1" customFormat="1"/>
    <row r="11497" s="1" customFormat="1"/>
    <row r="11498" s="1" customFormat="1"/>
    <row r="11499" s="1" customFormat="1"/>
    <row r="11500" s="1" customFormat="1"/>
    <row r="11501" s="1" customFormat="1"/>
    <row r="11502" s="1" customFormat="1"/>
    <row r="11503" s="1" customFormat="1"/>
    <row r="11504" s="1" customFormat="1"/>
    <row r="11505" s="1" customFormat="1"/>
    <row r="11506" s="1" customFormat="1"/>
    <row r="11507" s="1" customFormat="1"/>
    <row r="11508" s="1" customFormat="1"/>
    <row r="11509" s="1" customFormat="1"/>
    <row r="11510" s="1" customFormat="1"/>
    <row r="11511" s="1" customFormat="1"/>
    <row r="11512" s="1" customFormat="1"/>
    <row r="11513" s="1" customFormat="1"/>
    <row r="11514" s="1" customFormat="1"/>
    <row r="11515" s="1" customFormat="1"/>
    <row r="11516" s="1" customFormat="1"/>
    <row r="11517" s="1" customFormat="1"/>
    <row r="11518" s="1" customFormat="1"/>
    <row r="11519" s="1" customFormat="1"/>
    <row r="11520" s="1" customFormat="1"/>
    <row r="11521" s="1" customFormat="1"/>
    <row r="11522" s="1" customFormat="1"/>
    <row r="11523" s="1" customFormat="1"/>
    <row r="11524" s="1" customFormat="1"/>
    <row r="11525" s="1" customFormat="1"/>
    <row r="11526" s="1" customFormat="1"/>
    <row r="11527" s="1" customFormat="1"/>
    <row r="11528" s="1" customFormat="1"/>
    <row r="11529" s="1" customFormat="1"/>
    <row r="11530" s="1" customFormat="1"/>
    <row r="11531" s="1" customFormat="1"/>
    <row r="11532" s="1" customFormat="1"/>
    <row r="11533" s="1" customFormat="1"/>
    <row r="11534" s="1" customFormat="1"/>
    <row r="11535" s="1" customFormat="1"/>
    <row r="11536" s="1" customFormat="1"/>
    <row r="11537" s="1" customFormat="1"/>
    <row r="11538" s="1" customFormat="1"/>
    <row r="11539" s="1" customFormat="1"/>
    <row r="11540" s="1" customFormat="1"/>
    <row r="11541" s="1" customFormat="1"/>
    <row r="11542" s="1" customFormat="1"/>
    <row r="11543" s="1" customFormat="1"/>
    <row r="11544" s="1" customFormat="1"/>
    <row r="11545" s="1" customFormat="1"/>
    <row r="11546" s="1" customFormat="1"/>
    <row r="11547" s="1" customFormat="1"/>
    <row r="11548" s="1" customFormat="1"/>
    <row r="11549" s="1" customFormat="1"/>
    <row r="11550" s="1" customFormat="1"/>
    <row r="11551" s="1" customFormat="1"/>
    <row r="11552" s="1" customFormat="1"/>
    <row r="11553" s="1" customFormat="1"/>
    <row r="11554" s="1" customFormat="1"/>
    <row r="11555" s="1" customFormat="1"/>
    <row r="11556" s="1" customFormat="1"/>
    <row r="11557" s="1" customFormat="1"/>
    <row r="11558" s="1" customFormat="1"/>
    <row r="11559" s="1" customFormat="1"/>
    <row r="11560" s="1" customFormat="1"/>
    <row r="11561" s="1" customFormat="1"/>
    <row r="11562" s="1" customFormat="1"/>
    <row r="11563" s="1" customFormat="1"/>
    <row r="11564" s="1" customFormat="1"/>
    <row r="11565" s="1" customFormat="1"/>
    <row r="11566" s="1" customFormat="1"/>
    <row r="11567" s="1" customFormat="1"/>
    <row r="11568" s="1" customFormat="1"/>
    <row r="11569" s="1" customFormat="1"/>
    <row r="11570" s="1" customFormat="1"/>
    <row r="11571" s="1" customFormat="1"/>
    <row r="11572" s="1" customFormat="1"/>
    <row r="11573" s="1" customFormat="1"/>
    <row r="11574" s="1" customFormat="1"/>
    <row r="11575" s="1" customFormat="1"/>
    <row r="11576" s="1" customFormat="1"/>
    <row r="11577" s="1" customFormat="1"/>
    <row r="11578" s="1" customFormat="1"/>
    <row r="11579" s="1" customFormat="1"/>
    <row r="11580" s="1" customFormat="1"/>
    <row r="11581" s="1" customFormat="1"/>
    <row r="11582" s="1" customFormat="1"/>
    <row r="11583" s="1" customFormat="1"/>
    <row r="11584" s="1" customFormat="1"/>
    <row r="11585" s="1" customFormat="1"/>
    <row r="11586" s="1" customFormat="1"/>
    <row r="11587" s="1" customFormat="1"/>
    <row r="11588" s="1" customFormat="1"/>
    <row r="11589" s="1" customFormat="1"/>
    <row r="11590" s="1" customFormat="1"/>
    <row r="11591" s="1" customFormat="1"/>
    <row r="11592" s="1" customFormat="1"/>
    <row r="11593" s="1" customFormat="1"/>
    <row r="11594" s="1" customFormat="1"/>
    <row r="11595" s="1" customFormat="1"/>
    <row r="11596" s="1" customFormat="1"/>
    <row r="11597" s="1" customFormat="1"/>
    <row r="11598" s="1" customFormat="1"/>
    <row r="11599" s="1" customFormat="1"/>
    <row r="11600" s="1" customFormat="1"/>
    <row r="11601" s="1" customFormat="1"/>
    <row r="11602" s="1" customFormat="1"/>
    <row r="11603" s="1" customFormat="1"/>
    <row r="11604" s="1" customFormat="1"/>
    <row r="11605" s="1" customFormat="1"/>
    <row r="11606" s="1" customFormat="1"/>
    <row r="11607" s="1" customFormat="1"/>
    <row r="11608" s="1" customFormat="1"/>
    <row r="11609" s="1" customFormat="1"/>
    <row r="11610" s="1" customFormat="1"/>
    <row r="11611" s="1" customFormat="1"/>
    <row r="11612" s="1" customFormat="1"/>
    <row r="11613" s="1" customFormat="1"/>
    <row r="11614" s="1" customFormat="1"/>
    <row r="11615" s="1" customFormat="1"/>
    <row r="11616" s="1" customFormat="1"/>
    <row r="11617" s="1" customFormat="1"/>
    <row r="11618" s="1" customFormat="1"/>
    <row r="11619" s="1" customFormat="1"/>
    <row r="11620" s="1" customFormat="1"/>
    <row r="11621" s="1" customFormat="1"/>
    <row r="11622" s="1" customFormat="1"/>
    <row r="11623" s="1" customFormat="1"/>
    <row r="11624" s="1" customFormat="1"/>
    <row r="11625" s="1" customFormat="1"/>
    <row r="11626" s="1" customFormat="1"/>
    <row r="11627" s="1" customFormat="1"/>
    <row r="11628" s="1" customFormat="1"/>
    <row r="11629" s="1" customFormat="1"/>
    <row r="11630" s="1" customFormat="1"/>
    <row r="11631" s="1" customFormat="1"/>
    <row r="11632" s="1" customFormat="1"/>
    <row r="11633" s="1" customFormat="1"/>
    <row r="11634" s="1" customFormat="1"/>
    <row r="11635" s="1" customFormat="1"/>
    <row r="11636" s="1" customFormat="1"/>
    <row r="11637" s="1" customFormat="1"/>
    <row r="11638" s="1" customFormat="1"/>
    <row r="11639" s="1" customFormat="1"/>
    <row r="11640" s="1" customFormat="1"/>
    <row r="11641" s="1" customFormat="1"/>
    <row r="11642" s="1" customFormat="1"/>
    <row r="11643" s="1" customFormat="1"/>
    <row r="11644" s="1" customFormat="1"/>
    <row r="11645" s="1" customFormat="1"/>
    <row r="11646" s="1" customFormat="1"/>
    <row r="11647" s="1" customFormat="1"/>
    <row r="11648" s="1" customFormat="1"/>
    <row r="11649" s="1" customFormat="1"/>
    <row r="11650" s="1" customFormat="1"/>
    <row r="11651" s="1" customFormat="1"/>
    <row r="11652" s="1" customFormat="1"/>
    <row r="11653" s="1" customFormat="1"/>
    <row r="11654" s="1" customFormat="1"/>
    <row r="11655" s="1" customFormat="1"/>
    <row r="11656" s="1" customFormat="1"/>
    <row r="11657" s="1" customFormat="1"/>
    <row r="11658" s="1" customFormat="1"/>
    <row r="11659" s="1" customFormat="1"/>
    <row r="11660" s="1" customFormat="1"/>
    <row r="11661" s="1" customFormat="1"/>
    <row r="11662" s="1" customFormat="1"/>
    <row r="11663" s="1" customFormat="1"/>
    <row r="11664" s="1" customFormat="1"/>
    <row r="11665" s="1" customFormat="1"/>
    <row r="11666" s="1" customFormat="1"/>
    <row r="11667" s="1" customFormat="1"/>
    <row r="11668" s="1" customFormat="1"/>
    <row r="11669" s="1" customFormat="1"/>
    <row r="11670" s="1" customFormat="1"/>
    <row r="11671" s="1" customFormat="1"/>
    <row r="11672" s="1" customFormat="1"/>
    <row r="11673" s="1" customFormat="1"/>
    <row r="11674" s="1" customFormat="1"/>
    <row r="11675" s="1" customFormat="1"/>
    <row r="11676" s="1" customFormat="1"/>
    <row r="11677" s="1" customFormat="1"/>
    <row r="11678" s="1" customFormat="1"/>
    <row r="11679" s="1" customFormat="1"/>
    <row r="11680" s="1" customFormat="1"/>
    <row r="11681" s="1" customFormat="1"/>
    <row r="11682" s="1" customFormat="1"/>
    <row r="11683" s="1" customFormat="1"/>
    <row r="11684" s="1" customFormat="1"/>
    <row r="11685" s="1" customFormat="1"/>
    <row r="11686" s="1" customFormat="1"/>
    <row r="11687" s="1" customFormat="1"/>
    <row r="11688" s="1" customFormat="1"/>
    <row r="11689" s="1" customFormat="1"/>
    <row r="11690" s="1" customFormat="1"/>
    <row r="11691" s="1" customFormat="1"/>
    <row r="11692" s="1" customFormat="1"/>
    <row r="11693" s="1" customFormat="1"/>
    <row r="11694" s="1" customFormat="1"/>
    <row r="11695" s="1" customFormat="1"/>
    <row r="11696" s="1" customFormat="1"/>
    <row r="11697" s="1" customFormat="1"/>
    <row r="11698" s="1" customFormat="1"/>
    <row r="11699" s="1" customFormat="1"/>
    <row r="11700" s="1" customFormat="1"/>
    <row r="11701" s="1" customFormat="1"/>
    <row r="11702" s="1" customFormat="1"/>
    <row r="11703" s="1" customFormat="1"/>
    <row r="11704" s="1" customFormat="1"/>
    <row r="11705" s="1" customFormat="1"/>
    <row r="11706" s="1" customFormat="1"/>
    <row r="11707" s="1" customFormat="1"/>
    <row r="11708" s="1" customFormat="1"/>
    <row r="11709" s="1" customFormat="1"/>
    <row r="11710" s="1" customFormat="1"/>
    <row r="11711" s="1" customFormat="1"/>
    <row r="11712" s="1" customFormat="1"/>
    <row r="11713" s="1" customFormat="1"/>
    <row r="11714" s="1" customFormat="1"/>
    <row r="11715" s="1" customFormat="1"/>
    <row r="11716" s="1" customFormat="1"/>
    <row r="11717" s="1" customFormat="1"/>
    <row r="11718" s="1" customFormat="1"/>
    <row r="11719" s="1" customFormat="1"/>
    <row r="11720" s="1" customFormat="1"/>
    <row r="11721" s="1" customFormat="1"/>
    <row r="11722" s="1" customFormat="1"/>
    <row r="11723" s="1" customFormat="1"/>
    <row r="11724" s="1" customFormat="1"/>
    <row r="11725" s="1" customFormat="1"/>
    <row r="11726" s="1" customFormat="1"/>
    <row r="11727" s="1" customFormat="1"/>
    <row r="11728" s="1" customFormat="1"/>
    <row r="11729" s="1" customFormat="1"/>
    <row r="11730" s="1" customFormat="1"/>
    <row r="11731" s="1" customFormat="1"/>
    <row r="11732" s="1" customFormat="1"/>
    <row r="11733" s="1" customFormat="1"/>
    <row r="11734" s="1" customFormat="1"/>
    <row r="11735" s="1" customFormat="1"/>
    <row r="11736" s="1" customFormat="1"/>
    <row r="11737" s="1" customFormat="1"/>
    <row r="11738" s="1" customFormat="1"/>
    <row r="11739" s="1" customFormat="1"/>
    <row r="11740" s="1" customFormat="1"/>
    <row r="11741" s="1" customFormat="1"/>
    <row r="11742" s="1" customFormat="1"/>
    <row r="11743" s="1" customFormat="1"/>
    <row r="11744" s="1" customFormat="1"/>
    <row r="11745" s="1" customFormat="1"/>
    <row r="11746" s="1" customFormat="1"/>
    <row r="11747" s="1" customFormat="1"/>
    <row r="11748" s="1" customFormat="1"/>
    <row r="11749" s="1" customFormat="1"/>
    <row r="11750" s="1" customFormat="1"/>
    <row r="11751" s="1" customFormat="1"/>
    <row r="11752" s="1" customFormat="1"/>
    <row r="11753" s="1" customFormat="1"/>
    <row r="11754" s="1" customFormat="1"/>
    <row r="11755" s="1" customFormat="1"/>
    <row r="11756" s="1" customFormat="1"/>
    <row r="11757" s="1" customFormat="1"/>
    <row r="11758" s="1" customFormat="1"/>
    <row r="11759" s="1" customFormat="1"/>
    <row r="11760" s="1" customFormat="1"/>
    <row r="11761" s="1" customFormat="1"/>
    <row r="11762" s="1" customFormat="1"/>
    <row r="11763" s="1" customFormat="1"/>
    <row r="11764" s="1" customFormat="1"/>
    <row r="11765" s="1" customFormat="1"/>
    <row r="11766" s="1" customFormat="1"/>
    <row r="11767" s="1" customFormat="1"/>
    <row r="11768" s="1" customFormat="1"/>
    <row r="11769" s="1" customFormat="1"/>
    <row r="11770" s="1" customFormat="1"/>
    <row r="11771" s="1" customFormat="1"/>
    <row r="11772" s="1" customFormat="1"/>
    <row r="11773" s="1" customFormat="1"/>
    <row r="11774" s="1" customFormat="1"/>
    <row r="11775" s="1" customFormat="1"/>
    <row r="11776" s="1" customFormat="1"/>
    <row r="11777" s="1" customFormat="1"/>
    <row r="11778" s="1" customFormat="1"/>
    <row r="11779" s="1" customFormat="1"/>
    <row r="11780" s="1" customFormat="1"/>
    <row r="11781" s="1" customFormat="1"/>
    <row r="11782" s="1" customFormat="1"/>
    <row r="11783" s="1" customFormat="1"/>
    <row r="11784" s="1" customFormat="1"/>
    <row r="11785" s="1" customFormat="1"/>
    <row r="11786" s="1" customFormat="1"/>
    <row r="11787" s="1" customFormat="1"/>
    <row r="11788" s="1" customFormat="1"/>
    <row r="11789" s="1" customFormat="1"/>
    <row r="11790" s="1" customFormat="1"/>
    <row r="11791" s="1" customFormat="1"/>
    <row r="11792" s="1" customFormat="1"/>
    <row r="11793" s="1" customFormat="1"/>
    <row r="11794" s="1" customFormat="1"/>
    <row r="11795" s="1" customFormat="1"/>
    <row r="11796" s="1" customFormat="1"/>
    <row r="11797" s="1" customFormat="1"/>
    <row r="11798" s="1" customFormat="1"/>
    <row r="11799" s="1" customFormat="1"/>
    <row r="11800" s="1" customFormat="1"/>
    <row r="11801" s="1" customFormat="1"/>
    <row r="11802" s="1" customFormat="1"/>
    <row r="11803" s="1" customFormat="1"/>
    <row r="11804" s="1" customFormat="1"/>
    <row r="11805" s="1" customFormat="1"/>
    <row r="11806" s="1" customFormat="1"/>
    <row r="11807" s="1" customFormat="1"/>
    <row r="11808" s="1" customFormat="1"/>
    <row r="11809" s="1" customFormat="1"/>
    <row r="11810" s="1" customFormat="1"/>
    <row r="11811" s="1" customFormat="1"/>
    <row r="11812" s="1" customFormat="1"/>
    <row r="11813" s="1" customFormat="1"/>
    <row r="11814" s="1" customFormat="1"/>
    <row r="11815" s="1" customFormat="1"/>
    <row r="11816" s="1" customFormat="1"/>
    <row r="11817" s="1" customFormat="1"/>
    <row r="11818" s="1" customFormat="1"/>
    <row r="11819" s="1" customFormat="1"/>
    <row r="11820" s="1" customFormat="1"/>
    <row r="11821" s="1" customFormat="1"/>
    <row r="11822" s="1" customFormat="1"/>
    <row r="11823" s="1" customFormat="1"/>
    <row r="11824" s="1" customFormat="1"/>
    <row r="11825" s="1" customFormat="1"/>
    <row r="11826" s="1" customFormat="1"/>
    <row r="11827" s="1" customFormat="1"/>
    <row r="11828" s="1" customFormat="1"/>
    <row r="11829" s="1" customFormat="1"/>
    <row r="11830" s="1" customFormat="1"/>
    <row r="11831" s="1" customFormat="1"/>
    <row r="11832" s="1" customFormat="1"/>
    <row r="11833" s="1" customFormat="1"/>
    <row r="11834" s="1" customFormat="1"/>
    <row r="11835" s="1" customFormat="1"/>
    <row r="11836" s="1" customFormat="1"/>
    <row r="11837" s="1" customFormat="1"/>
    <row r="11838" s="1" customFormat="1"/>
    <row r="11839" s="1" customFormat="1"/>
    <row r="11840" s="1" customFormat="1"/>
    <row r="11841" s="1" customFormat="1"/>
    <row r="11842" s="1" customFormat="1"/>
    <row r="11843" s="1" customFormat="1"/>
    <row r="11844" s="1" customFormat="1"/>
    <row r="11845" s="1" customFormat="1"/>
    <row r="11846" s="1" customFormat="1"/>
    <row r="11847" s="1" customFormat="1"/>
    <row r="11848" s="1" customFormat="1"/>
    <row r="11849" s="1" customFormat="1"/>
    <row r="11850" s="1" customFormat="1"/>
    <row r="11851" s="1" customFormat="1"/>
    <row r="11852" s="1" customFormat="1"/>
    <row r="11853" s="1" customFormat="1"/>
    <row r="11854" s="1" customFormat="1"/>
    <row r="11855" s="1" customFormat="1"/>
    <row r="11856" s="1" customFormat="1"/>
    <row r="11857" s="1" customFormat="1"/>
    <row r="11858" s="1" customFormat="1"/>
    <row r="11859" s="1" customFormat="1"/>
    <row r="11860" s="1" customFormat="1"/>
    <row r="11861" s="1" customFormat="1"/>
    <row r="11862" s="1" customFormat="1"/>
    <row r="11863" s="1" customFormat="1"/>
    <row r="11864" s="1" customFormat="1"/>
    <row r="11865" s="1" customFormat="1"/>
    <row r="11866" s="1" customFormat="1"/>
    <row r="11867" s="1" customFormat="1"/>
    <row r="11868" s="1" customFormat="1"/>
    <row r="11869" s="1" customFormat="1"/>
    <row r="11870" s="1" customFormat="1"/>
    <row r="11871" s="1" customFormat="1"/>
    <row r="11872" s="1" customFormat="1"/>
    <row r="11873" s="1" customFormat="1"/>
    <row r="11874" s="1" customFormat="1"/>
    <row r="11875" s="1" customFormat="1"/>
    <row r="11876" s="1" customFormat="1"/>
    <row r="11877" s="1" customFormat="1"/>
    <row r="11878" s="1" customFormat="1"/>
    <row r="11879" s="1" customFormat="1"/>
    <row r="11880" s="1" customFormat="1"/>
    <row r="11881" s="1" customFormat="1"/>
    <row r="11882" s="1" customFormat="1"/>
    <row r="11883" s="1" customFormat="1"/>
    <row r="11884" s="1" customFormat="1"/>
    <row r="11885" s="1" customFormat="1"/>
    <row r="11886" s="1" customFormat="1"/>
    <row r="11887" s="1" customFormat="1"/>
    <row r="11888" s="1" customFormat="1"/>
    <row r="11889" s="1" customFormat="1"/>
    <row r="11890" s="1" customFormat="1"/>
    <row r="11891" s="1" customFormat="1"/>
    <row r="11892" s="1" customFormat="1"/>
    <row r="11893" s="1" customFormat="1"/>
    <row r="11894" s="1" customFormat="1"/>
    <row r="11895" s="1" customFormat="1"/>
    <row r="11896" s="1" customFormat="1"/>
    <row r="11897" s="1" customFormat="1"/>
    <row r="11898" s="1" customFormat="1"/>
    <row r="11899" s="1" customFormat="1"/>
    <row r="11900" s="1" customFormat="1"/>
    <row r="11901" s="1" customFormat="1"/>
    <row r="11902" s="1" customFormat="1"/>
    <row r="11903" s="1" customFormat="1"/>
    <row r="11904" s="1" customFormat="1"/>
    <row r="11905" s="1" customFormat="1"/>
    <row r="11906" s="1" customFormat="1"/>
    <row r="11907" s="1" customFormat="1"/>
    <row r="11908" s="1" customFormat="1"/>
    <row r="11909" s="1" customFormat="1"/>
    <row r="11910" s="1" customFormat="1"/>
    <row r="11911" s="1" customFormat="1"/>
    <row r="11912" s="1" customFormat="1"/>
    <row r="11913" s="1" customFormat="1"/>
    <row r="11914" s="1" customFormat="1"/>
    <row r="11915" s="1" customFormat="1"/>
    <row r="11916" s="1" customFormat="1"/>
    <row r="11917" s="1" customFormat="1"/>
    <row r="11918" s="1" customFormat="1"/>
    <row r="11919" s="1" customFormat="1"/>
    <row r="11920" s="1" customFormat="1"/>
    <row r="11921" s="1" customFormat="1"/>
    <row r="11922" s="1" customFormat="1"/>
    <row r="11923" s="1" customFormat="1"/>
    <row r="11924" s="1" customFormat="1"/>
    <row r="11925" s="1" customFormat="1"/>
    <row r="11926" s="1" customFormat="1"/>
    <row r="11927" s="1" customFormat="1"/>
    <row r="11928" s="1" customFormat="1"/>
    <row r="11929" s="1" customFormat="1"/>
    <row r="11930" s="1" customFormat="1"/>
    <row r="11931" s="1" customFormat="1"/>
    <row r="11932" s="1" customFormat="1"/>
    <row r="11933" s="1" customFormat="1"/>
    <row r="11934" s="1" customFormat="1"/>
    <row r="11935" s="1" customFormat="1"/>
    <row r="11936" s="1" customFormat="1"/>
    <row r="11937" s="1" customFormat="1"/>
    <row r="11938" s="1" customFormat="1"/>
    <row r="11939" s="1" customFormat="1"/>
    <row r="11940" s="1" customFormat="1"/>
    <row r="11941" s="1" customFormat="1"/>
    <row r="11942" s="1" customFormat="1"/>
    <row r="11943" s="1" customFormat="1"/>
    <row r="11944" s="1" customFormat="1"/>
    <row r="11945" s="1" customFormat="1"/>
    <row r="11946" s="1" customFormat="1"/>
    <row r="11947" s="1" customFormat="1"/>
    <row r="11948" s="1" customFormat="1"/>
    <row r="11949" s="1" customFormat="1"/>
    <row r="11950" s="1" customFormat="1"/>
    <row r="11951" s="1" customFormat="1"/>
    <row r="11952" s="1" customFormat="1"/>
    <row r="11953" s="1" customFormat="1"/>
    <row r="11954" s="1" customFormat="1"/>
    <row r="11955" s="1" customFormat="1"/>
    <row r="11956" s="1" customFormat="1"/>
    <row r="11957" s="1" customFormat="1"/>
    <row r="11958" s="1" customFormat="1"/>
    <row r="11959" s="1" customFormat="1"/>
    <row r="11960" s="1" customFormat="1"/>
    <row r="11961" s="1" customFormat="1"/>
    <row r="11962" s="1" customFormat="1"/>
    <row r="11963" s="1" customFormat="1"/>
    <row r="11964" s="1" customFormat="1"/>
    <row r="11965" s="1" customFormat="1"/>
    <row r="11966" s="1" customFormat="1"/>
    <row r="11967" s="1" customFormat="1"/>
    <row r="11968" s="1" customFormat="1"/>
    <row r="11969" s="1" customFormat="1"/>
    <row r="11970" s="1" customFormat="1"/>
    <row r="11971" s="1" customFormat="1"/>
    <row r="11972" s="1" customFormat="1"/>
    <row r="11973" s="1" customFormat="1"/>
    <row r="11974" s="1" customFormat="1"/>
    <row r="11975" s="1" customFormat="1"/>
    <row r="11976" s="1" customFormat="1"/>
    <row r="11977" s="1" customFormat="1"/>
    <row r="11978" s="1" customFormat="1"/>
    <row r="11979" s="1" customFormat="1"/>
    <row r="11980" s="1" customFormat="1"/>
    <row r="11981" s="1" customFormat="1"/>
    <row r="11982" s="1" customFormat="1"/>
    <row r="11983" s="1" customFormat="1"/>
    <row r="11984" s="1" customFormat="1"/>
    <row r="11985" s="1" customFormat="1"/>
    <row r="11986" s="1" customFormat="1"/>
    <row r="11987" s="1" customFormat="1"/>
    <row r="11988" s="1" customFormat="1"/>
    <row r="11989" s="1" customFormat="1"/>
    <row r="11990" s="1" customFormat="1"/>
    <row r="11991" s="1" customFormat="1"/>
    <row r="11992" s="1" customFormat="1"/>
    <row r="11993" s="1" customFormat="1"/>
    <row r="11994" s="1" customFormat="1"/>
    <row r="11995" s="1" customFormat="1"/>
    <row r="11996" s="1" customFormat="1"/>
    <row r="11997" s="1" customFormat="1"/>
    <row r="11998" s="1" customFormat="1"/>
    <row r="11999" s="1" customFormat="1"/>
    <row r="12000" s="1" customFormat="1"/>
    <row r="12001" s="1" customFormat="1"/>
    <row r="12002" s="1" customFormat="1"/>
    <row r="12003" s="1" customFormat="1"/>
    <row r="12004" s="1" customFormat="1"/>
    <row r="12005" s="1" customFormat="1"/>
    <row r="12006" s="1" customFormat="1"/>
    <row r="12007" s="1" customFormat="1"/>
    <row r="12008" s="1" customFormat="1"/>
    <row r="12009" s="1" customFormat="1"/>
    <row r="12010" s="1" customFormat="1"/>
    <row r="12011" s="1" customFormat="1"/>
    <row r="12012" s="1" customFormat="1"/>
    <row r="12013" s="1" customFormat="1"/>
    <row r="12014" s="1" customFormat="1"/>
    <row r="12015" s="1" customFormat="1"/>
    <row r="12016" s="1" customFormat="1"/>
    <row r="12017" s="1" customFormat="1"/>
    <row r="12018" s="1" customFormat="1"/>
    <row r="12019" s="1" customFormat="1"/>
    <row r="12020" s="1" customFormat="1"/>
    <row r="12021" s="1" customFormat="1"/>
    <row r="12022" s="1" customFormat="1"/>
    <row r="12023" s="1" customFormat="1"/>
    <row r="12024" s="1" customFormat="1"/>
    <row r="12025" s="1" customFormat="1"/>
    <row r="12026" s="1" customFormat="1"/>
    <row r="12027" s="1" customFormat="1"/>
    <row r="12028" s="1" customFormat="1"/>
    <row r="12029" s="1" customFormat="1"/>
    <row r="12030" s="1" customFormat="1"/>
    <row r="12031" s="1" customFormat="1"/>
    <row r="12032" s="1" customFormat="1"/>
    <row r="12033" s="1" customFormat="1"/>
    <row r="12034" s="1" customFormat="1"/>
    <row r="12035" s="1" customFormat="1"/>
    <row r="12036" s="1" customFormat="1"/>
    <row r="12037" s="1" customFormat="1"/>
    <row r="12038" s="1" customFormat="1"/>
    <row r="12039" s="1" customFormat="1"/>
    <row r="12040" s="1" customFormat="1"/>
    <row r="12041" s="1" customFormat="1"/>
    <row r="12042" s="1" customFormat="1"/>
    <row r="12043" s="1" customFormat="1"/>
    <row r="12044" s="1" customFormat="1"/>
    <row r="12045" s="1" customFormat="1"/>
    <row r="12046" s="1" customFormat="1"/>
    <row r="12047" s="1" customFormat="1"/>
    <row r="12048" s="1" customFormat="1"/>
    <row r="12049" s="1" customFormat="1"/>
    <row r="12050" s="1" customFormat="1"/>
    <row r="12051" s="1" customFormat="1"/>
    <row r="12052" s="1" customFormat="1"/>
    <row r="12053" s="1" customFormat="1"/>
    <row r="12054" s="1" customFormat="1"/>
    <row r="12055" s="1" customFormat="1"/>
    <row r="12056" s="1" customFormat="1"/>
    <row r="12057" s="1" customFormat="1"/>
    <row r="12058" s="1" customFormat="1"/>
    <row r="12059" s="1" customFormat="1"/>
    <row r="12060" s="1" customFormat="1"/>
    <row r="12061" s="1" customFormat="1"/>
    <row r="12062" s="1" customFormat="1"/>
    <row r="12063" s="1" customFormat="1"/>
    <row r="12064" s="1" customFormat="1"/>
    <row r="12065" s="1" customFormat="1"/>
    <row r="12066" s="1" customFormat="1"/>
    <row r="12067" s="1" customFormat="1"/>
    <row r="12068" s="1" customFormat="1"/>
    <row r="12069" s="1" customFormat="1"/>
    <row r="12070" s="1" customFormat="1"/>
    <row r="12071" s="1" customFormat="1"/>
    <row r="12072" s="1" customFormat="1"/>
    <row r="12073" s="1" customFormat="1"/>
    <row r="12074" s="1" customFormat="1"/>
    <row r="12075" s="1" customFormat="1"/>
    <row r="12076" s="1" customFormat="1"/>
    <row r="12077" s="1" customFormat="1"/>
    <row r="12078" s="1" customFormat="1"/>
    <row r="12079" s="1" customFormat="1"/>
    <row r="12080" s="1" customFormat="1"/>
    <row r="12081" s="1" customFormat="1"/>
    <row r="12082" s="1" customFormat="1"/>
    <row r="12083" s="1" customFormat="1"/>
    <row r="12084" s="1" customFormat="1"/>
    <row r="12085" s="1" customFormat="1"/>
    <row r="12086" s="1" customFormat="1"/>
    <row r="12087" s="1" customFormat="1"/>
    <row r="12088" s="1" customFormat="1"/>
    <row r="12089" s="1" customFormat="1"/>
    <row r="12090" s="1" customFormat="1"/>
    <row r="12091" s="1" customFormat="1"/>
    <row r="12092" s="1" customFormat="1"/>
    <row r="12093" s="1" customFormat="1"/>
    <row r="12094" s="1" customFormat="1"/>
    <row r="12095" s="1" customFormat="1"/>
    <row r="12096" s="1" customFormat="1"/>
    <row r="12097" s="1" customFormat="1"/>
    <row r="12098" s="1" customFormat="1"/>
    <row r="12099" s="1" customFormat="1"/>
    <row r="12100" s="1" customFormat="1"/>
    <row r="12101" s="1" customFormat="1"/>
    <row r="12102" s="1" customFormat="1"/>
    <row r="12103" s="1" customFormat="1"/>
    <row r="12104" s="1" customFormat="1"/>
    <row r="12105" s="1" customFormat="1"/>
    <row r="12106" s="1" customFormat="1"/>
    <row r="12107" s="1" customFormat="1"/>
    <row r="12108" s="1" customFormat="1"/>
    <row r="12109" s="1" customFormat="1"/>
    <row r="12110" s="1" customFormat="1"/>
    <row r="12111" s="1" customFormat="1"/>
    <row r="12112" s="1" customFormat="1"/>
    <row r="12113" s="1" customFormat="1"/>
    <row r="12114" s="1" customFormat="1"/>
    <row r="12115" s="1" customFormat="1"/>
    <row r="12116" s="1" customFormat="1"/>
    <row r="12117" s="1" customFormat="1"/>
    <row r="12118" s="1" customFormat="1"/>
    <row r="12119" s="1" customFormat="1"/>
    <row r="12120" s="1" customFormat="1"/>
    <row r="12121" s="1" customFormat="1"/>
    <row r="12122" s="1" customFormat="1"/>
    <row r="12123" s="1" customFormat="1"/>
    <row r="12124" s="1" customFormat="1"/>
    <row r="12125" s="1" customFormat="1"/>
    <row r="12126" s="1" customFormat="1"/>
    <row r="12127" s="1" customFormat="1"/>
    <row r="12128" s="1" customFormat="1"/>
    <row r="12129" s="1" customFormat="1"/>
    <row r="12130" s="1" customFormat="1"/>
    <row r="12131" s="1" customFormat="1"/>
    <row r="12132" s="1" customFormat="1"/>
    <row r="12133" s="1" customFormat="1"/>
    <row r="12134" s="1" customFormat="1"/>
    <row r="12135" s="1" customFormat="1"/>
    <row r="12136" s="1" customFormat="1"/>
    <row r="12137" s="1" customFormat="1"/>
    <row r="12138" s="1" customFormat="1"/>
    <row r="12139" s="1" customFormat="1"/>
    <row r="12140" s="1" customFormat="1"/>
    <row r="12141" s="1" customFormat="1"/>
    <row r="12142" s="1" customFormat="1"/>
    <row r="12143" s="1" customFormat="1"/>
    <row r="12144" s="1" customFormat="1"/>
    <row r="12145" s="1" customFormat="1"/>
    <row r="12146" s="1" customFormat="1"/>
    <row r="12147" s="1" customFormat="1"/>
    <row r="12148" s="1" customFormat="1"/>
    <row r="12149" s="1" customFormat="1"/>
    <row r="12150" s="1" customFormat="1"/>
    <row r="12151" s="1" customFormat="1"/>
    <row r="12152" s="1" customFormat="1"/>
    <row r="12153" s="1" customFormat="1"/>
    <row r="12154" s="1" customFormat="1"/>
    <row r="12155" s="1" customFormat="1"/>
    <row r="12156" s="1" customFormat="1"/>
    <row r="12157" s="1" customFormat="1"/>
    <row r="12158" s="1" customFormat="1"/>
    <row r="12159" s="1" customFormat="1"/>
    <row r="12160" s="1" customFormat="1"/>
    <row r="12161" s="1" customFormat="1"/>
    <row r="12162" s="1" customFormat="1"/>
    <row r="12163" s="1" customFormat="1"/>
    <row r="12164" s="1" customFormat="1"/>
    <row r="12165" s="1" customFormat="1"/>
    <row r="12166" s="1" customFormat="1"/>
    <row r="12167" s="1" customFormat="1"/>
    <row r="12168" s="1" customFormat="1"/>
    <row r="12169" s="1" customFormat="1"/>
    <row r="12170" s="1" customFormat="1"/>
    <row r="12171" s="1" customFormat="1"/>
    <row r="12172" s="1" customFormat="1"/>
    <row r="12173" s="1" customFormat="1"/>
    <row r="12174" s="1" customFormat="1"/>
    <row r="12175" s="1" customFormat="1"/>
    <row r="12176" s="1" customFormat="1"/>
    <row r="12177" s="1" customFormat="1"/>
    <row r="12178" s="1" customFormat="1"/>
    <row r="12179" s="1" customFormat="1"/>
    <row r="12180" s="1" customFormat="1"/>
    <row r="12181" s="1" customFormat="1"/>
    <row r="12182" s="1" customFormat="1"/>
    <row r="12183" s="1" customFormat="1"/>
    <row r="12184" s="1" customFormat="1"/>
    <row r="12185" s="1" customFormat="1"/>
    <row r="12186" s="1" customFormat="1"/>
    <row r="12187" s="1" customFormat="1"/>
    <row r="12188" s="1" customFormat="1"/>
    <row r="12189" s="1" customFormat="1"/>
    <row r="12190" s="1" customFormat="1"/>
    <row r="12191" s="1" customFormat="1"/>
    <row r="12192" s="1" customFormat="1"/>
    <row r="12193" s="1" customFormat="1"/>
    <row r="12194" s="1" customFormat="1"/>
    <row r="12195" s="1" customFormat="1"/>
    <row r="12196" s="1" customFormat="1"/>
    <row r="12197" s="1" customFormat="1"/>
    <row r="12198" s="1" customFormat="1"/>
    <row r="12199" s="1" customFormat="1"/>
    <row r="12200" s="1" customFormat="1"/>
    <row r="12201" s="1" customFormat="1"/>
    <row r="12202" s="1" customFormat="1"/>
    <row r="12203" s="1" customFormat="1"/>
    <row r="12204" s="1" customFormat="1"/>
    <row r="12205" s="1" customFormat="1"/>
    <row r="12206" s="1" customFormat="1"/>
    <row r="12207" s="1" customFormat="1"/>
    <row r="12208" s="1" customFormat="1"/>
    <row r="12209" s="1" customFormat="1"/>
    <row r="12210" s="1" customFormat="1"/>
    <row r="12211" s="1" customFormat="1"/>
    <row r="12212" s="1" customFormat="1"/>
    <row r="12213" s="1" customFormat="1"/>
    <row r="12214" s="1" customFormat="1"/>
    <row r="12215" s="1" customFormat="1"/>
    <row r="12216" s="1" customFormat="1"/>
    <row r="12217" s="1" customFormat="1"/>
    <row r="12218" s="1" customFormat="1"/>
    <row r="12219" s="1" customFormat="1"/>
    <row r="12220" s="1" customFormat="1"/>
    <row r="12221" s="1" customFormat="1"/>
    <row r="12222" s="1" customFormat="1"/>
    <row r="12223" s="1" customFormat="1"/>
    <row r="12224" s="1" customFormat="1"/>
    <row r="12225" s="1" customFormat="1"/>
    <row r="12226" s="1" customFormat="1"/>
    <row r="12227" s="1" customFormat="1"/>
    <row r="12228" s="1" customFormat="1"/>
    <row r="12229" s="1" customFormat="1"/>
    <row r="12230" s="1" customFormat="1"/>
    <row r="12231" s="1" customFormat="1"/>
    <row r="12232" s="1" customFormat="1"/>
    <row r="12233" s="1" customFormat="1"/>
    <row r="12234" s="1" customFormat="1"/>
    <row r="12235" s="1" customFormat="1"/>
    <row r="12236" s="1" customFormat="1"/>
    <row r="12237" s="1" customFormat="1"/>
    <row r="12238" s="1" customFormat="1"/>
    <row r="12239" s="1" customFormat="1"/>
    <row r="12240" s="1" customFormat="1"/>
    <row r="12241" s="1" customFormat="1"/>
    <row r="12242" s="1" customFormat="1"/>
    <row r="12243" s="1" customFormat="1"/>
    <row r="12244" s="1" customFormat="1"/>
    <row r="12245" s="1" customFormat="1"/>
    <row r="12246" s="1" customFormat="1"/>
    <row r="12247" s="1" customFormat="1"/>
    <row r="12248" s="1" customFormat="1"/>
    <row r="12249" s="1" customFormat="1"/>
    <row r="12250" s="1" customFormat="1"/>
    <row r="12251" s="1" customFormat="1"/>
    <row r="12252" s="1" customFormat="1"/>
    <row r="12253" s="1" customFormat="1"/>
    <row r="12254" s="1" customFormat="1"/>
    <row r="12255" s="1" customFormat="1"/>
    <row r="12256" s="1" customFormat="1"/>
    <row r="12257" s="1" customFormat="1"/>
    <row r="12258" s="1" customFormat="1"/>
    <row r="12259" s="1" customFormat="1"/>
    <row r="12260" s="1" customFormat="1"/>
    <row r="12261" s="1" customFormat="1"/>
    <row r="12262" s="1" customFormat="1"/>
    <row r="12263" s="1" customFormat="1"/>
    <row r="12264" s="1" customFormat="1"/>
    <row r="12265" s="1" customFormat="1"/>
    <row r="12266" s="1" customFormat="1"/>
    <row r="12267" s="1" customFormat="1"/>
    <row r="12268" s="1" customFormat="1"/>
    <row r="12269" s="1" customFormat="1"/>
    <row r="12270" s="1" customFormat="1"/>
    <row r="12271" s="1" customFormat="1"/>
    <row r="12272" s="1" customFormat="1"/>
    <row r="12273" s="1" customFormat="1"/>
    <row r="12274" s="1" customFormat="1"/>
    <row r="12275" s="1" customFormat="1"/>
    <row r="12276" s="1" customFormat="1"/>
    <row r="12277" s="1" customFormat="1"/>
    <row r="12278" s="1" customFormat="1"/>
    <row r="12279" s="1" customFormat="1"/>
    <row r="12280" s="1" customFormat="1"/>
    <row r="12281" s="1" customFormat="1"/>
    <row r="12282" s="1" customFormat="1"/>
    <row r="12283" s="1" customFormat="1"/>
    <row r="12284" s="1" customFormat="1"/>
    <row r="12285" s="1" customFormat="1"/>
    <row r="12286" s="1" customFormat="1"/>
    <row r="12287" s="1" customFormat="1"/>
    <row r="12288" s="1" customFormat="1"/>
    <row r="12289" s="1" customFormat="1"/>
    <row r="12290" s="1" customFormat="1"/>
    <row r="12291" s="1" customFormat="1"/>
    <row r="12292" s="1" customFormat="1"/>
    <row r="12293" s="1" customFormat="1"/>
    <row r="12294" s="1" customFormat="1"/>
    <row r="12295" s="1" customFormat="1"/>
    <row r="12296" s="1" customFormat="1"/>
    <row r="12297" s="1" customFormat="1"/>
    <row r="12298" s="1" customFormat="1"/>
    <row r="12299" s="1" customFormat="1"/>
    <row r="12300" s="1" customFormat="1"/>
    <row r="12301" s="1" customFormat="1"/>
    <row r="12302" s="1" customFormat="1"/>
    <row r="12303" s="1" customFormat="1"/>
    <row r="12304" s="1" customFormat="1"/>
    <row r="12305" s="1" customFormat="1"/>
    <row r="12306" s="1" customFormat="1"/>
    <row r="12307" s="1" customFormat="1"/>
    <row r="12308" s="1" customFormat="1"/>
    <row r="12309" s="1" customFormat="1"/>
    <row r="12310" s="1" customFormat="1"/>
    <row r="12311" s="1" customFormat="1"/>
    <row r="12312" s="1" customFormat="1"/>
    <row r="12313" s="1" customFormat="1"/>
    <row r="12314" s="1" customFormat="1"/>
    <row r="12315" s="1" customFormat="1"/>
    <row r="12316" s="1" customFormat="1"/>
    <row r="12317" s="1" customFormat="1"/>
    <row r="12318" s="1" customFormat="1"/>
    <row r="12319" s="1" customFormat="1"/>
    <row r="12320" s="1" customFormat="1"/>
    <row r="12321" s="1" customFormat="1"/>
    <row r="12322" s="1" customFormat="1"/>
    <row r="12323" s="1" customFormat="1"/>
    <row r="12324" s="1" customFormat="1"/>
    <row r="12325" s="1" customFormat="1"/>
    <row r="12326" s="1" customFormat="1"/>
    <row r="12327" s="1" customFormat="1"/>
    <row r="12328" s="1" customFormat="1"/>
    <row r="12329" s="1" customFormat="1"/>
    <row r="12330" s="1" customFormat="1"/>
    <row r="12331" s="1" customFormat="1"/>
    <row r="12332" s="1" customFormat="1"/>
    <row r="12333" s="1" customFormat="1"/>
    <row r="12334" s="1" customFormat="1"/>
    <row r="12335" s="1" customFormat="1"/>
    <row r="12336" s="1" customFormat="1"/>
    <row r="12337" s="1" customFormat="1"/>
    <row r="12338" s="1" customFormat="1"/>
    <row r="12339" s="1" customFormat="1"/>
    <row r="12340" s="1" customFormat="1"/>
    <row r="12341" s="1" customFormat="1"/>
    <row r="12342" s="1" customFormat="1"/>
    <row r="12343" s="1" customFormat="1"/>
    <row r="12344" s="1" customFormat="1"/>
    <row r="12345" s="1" customFormat="1"/>
    <row r="12346" s="1" customFormat="1"/>
    <row r="12347" s="1" customFormat="1"/>
    <row r="12348" s="1" customFormat="1"/>
    <row r="12349" s="1" customFormat="1"/>
    <row r="12350" s="1" customFormat="1"/>
    <row r="12351" s="1" customFormat="1"/>
    <row r="12352" s="1" customFormat="1"/>
    <row r="12353" s="1" customFormat="1"/>
    <row r="12354" s="1" customFormat="1"/>
    <row r="12355" s="1" customFormat="1"/>
    <row r="12356" s="1" customFormat="1"/>
    <row r="12357" s="1" customFormat="1"/>
    <row r="12358" s="1" customFormat="1"/>
    <row r="12359" s="1" customFormat="1"/>
    <row r="12360" s="1" customFormat="1"/>
    <row r="12361" s="1" customFormat="1"/>
    <row r="12362" s="1" customFormat="1"/>
    <row r="12363" s="1" customFormat="1"/>
    <row r="12364" s="1" customFormat="1"/>
    <row r="12365" s="1" customFormat="1"/>
    <row r="12366" s="1" customFormat="1"/>
    <row r="12367" s="1" customFormat="1"/>
    <row r="12368" s="1" customFormat="1"/>
    <row r="12369" s="1" customFormat="1"/>
    <row r="12370" s="1" customFormat="1"/>
    <row r="12371" s="1" customFormat="1"/>
    <row r="12372" s="1" customFormat="1"/>
    <row r="12373" s="1" customFormat="1"/>
    <row r="12374" s="1" customFormat="1"/>
    <row r="12375" s="1" customFormat="1"/>
    <row r="12376" s="1" customFormat="1"/>
    <row r="12377" s="1" customFormat="1"/>
    <row r="12378" s="1" customFormat="1"/>
    <row r="12379" s="1" customFormat="1"/>
    <row r="12380" s="1" customFormat="1"/>
    <row r="12381" s="1" customFormat="1"/>
    <row r="12382" s="1" customFormat="1"/>
    <row r="12383" s="1" customFormat="1"/>
    <row r="12384" s="1" customFormat="1"/>
    <row r="12385" s="1" customFormat="1"/>
    <row r="12386" s="1" customFormat="1"/>
    <row r="12387" s="1" customFormat="1"/>
    <row r="12388" s="1" customFormat="1"/>
    <row r="12389" s="1" customFormat="1"/>
    <row r="12390" s="1" customFormat="1"/>
    <row r="12391" s="1" customFormat="1"/>
    <row r="12392" s="1" customFormat="1"/>
    <row r="12393" s="1" customFormat="1"/>
    <row r="12394" s="1" customFormat="1"/>
    <row r="12395" s="1" customFormat="1"/>
    <row r="12396" s="1" customFormat="1"/>
    <row r="12397" s="1" customFormat="1"/>
    <row r="12398" s="1" customFormat="1"/>
    <row r="12399" s="1" customFormat="1"/>
    <row r="12400" s="1" customFormat="1"/>
    <row r="12401" s="1" customFormat="1"/>
    <row r="12402" s="1" customFormat="1"/>
    <row r="12403" s="1" customFormat="1"/>
    <row r="12404" s="1" customFormat="1"/>
    <row r="12405" s="1" customFormat="1"/>
    <row r="12406" s="1" customFormat="1"/>
    <row r="12407" s="1" customFormat="1"/>
    <row r="12408" s="1" customFormat="1"/>
    <row r="12409" s="1" customFormat="1"/>
    <row r="12410" s="1" customFormat="1"/>
    <row r="12411" s="1" customFormat="1"/>
    <row r="12412" s="1" customFormat="1"/>
    <row r="12413" s="1" customFormat="1"/>
    <row r="12414" s="1" customFormat="1"/>
    <row r="12415" s="1" customFormat="1"/>
    <row r="12416" s="1" customFormat="1"/>
    <row r="12417" s="1" customFormat="1"/>
    <row r="12418" s="1" customFormat="1"/>
    <row r="12419" s="1" customFormat="1"/>
    <row r="12420" s="1" customFormat="1"/>
    <row r="12421" s="1" customFormat="1"/>
    <row r="12422" s="1" customFormat="1"/>
    <row r="12423" s="1" customFormat="1"/>
    <row r="12424" s="1" customFormat="1"/>
    <row r="12425" s="1" customFormat="1"/>
    <row r="12426" s="1" customFormat="1"/>
    <row r="12427" s="1" customFormat="1"/>
    <row r="12428" s="1" customFormat="1"/>
    <row r="12429" s="1" customFormat="1"/>
    <row r="12430" s="1" customFormat="1"/>
    <row r="12431" s="1" customFormat="1"/>
    <row r="12432" s="1" customFormat="1"/>
    <row r="12433" s="1" customFormat="1"/>
    <row r="12434" s="1" customFormat="1"/>
    <row r="12435" s="1" customFormat="1"/>
    <row r="12436" s="1" customFormat="1"/>
    <row r="12437" s="1" customFormat="1"/>
    <row r="12438" s="1" customFormat="1"/>
    <row r="12439" s="1" customFormat="1"/>
    <row r="12440" s="1" customFormat="1"/>
    <row r="12441" s="1" customFormat="1"/>
    <row r="12442" s="1" customFormat="1"/>
    <row r="12443" s="1" customFormat="1"/>
    <row r="12444" s="1" customFormat="1"/>
    <row r="12445" s="1" customFormat="1"/>
    <row r="12446" s="1" customFormat="1"/>
    <row r="12447" s="1" customFormat="1"/>
    <row r="12448" s="1" customFormat="1"/>
    <row r="12449" s="1" customFormat="1"/>
    <row r="12450" s="1" customFormat="1"/>
    <row r="12451" s="1" customFormat="1"/>
    <row r="12452" s="1" customFormat="1"/>
    <row r="12453" s="1" customFormat="1"/>
    <row r="12454" s="1" customFormat="1"/>
    <row r="12455" s="1" customFormat="1"/>
    <row r="12456" s="1" customFormat="1"/>
    <row r="12457" s="1" customFormat="1"/>
    <row r="12458" s="1" customFormat="1"/>
    <row r="12459" s="1" customFormat="1"/>
    <row r="12460" s="1" customFormat="1"/>
    <row r="12461" s="1" customFormat="1"/>
    <row r="12462" s="1" customFormat="1"/>
    <row r="12463" s="1" customFormat="1"/>
    <row r="12464" s="1" customFormat="1"/>
    <row r="12465" s="1" customFormat="1"/>
    <row r="12466" s="1" customFormat="1"/>
    <row r="12467" s="1" customFormat="1"/>
    <row r="12468" s="1" customFormat="1"/>
    <row r="12469" s="1" customFormat="1"/>
    <row r="12470" s="1" customFormat="1"/>
    <row r="12471" s="1" customFormat="1"/>
    <row r="12472" s="1" customFormat="1"/>
    <row r="12473" s="1" customFormat="1"/>
    <row r="12474" s="1" customFormat="1"/>
    <row r="12475" s="1" customFormat="1"/>
    <row r="12476" s="1" customFormat="1"/>
    <row r="12477" s="1" customFormat="1"/>
    <row r="12478" s="1" customFormat="1"/>
    <row r="12479" s="1" customFormat="1"/>
    <row r="12480" s="1" customFormat="1"/>
    <row r="12481" s="1" customFormat="1"/>
    <row r="12482" s="1" customFormat="1"/>
    <row r="12483" s="1" customFormat="1"/>
    <row r="12484" s="1" customFormat="1"/>
    <row r="12485" s="1" customFormat="1"/>
    <row r="12486" s="1" customFormat="1"/>
    <row r="12487" s="1" customFormat="1"/>
    <row r="12488" s="1" customFormat="1"/>
    <row r="12489" s="1" customFormat="1"/>
    <row r="12490" s="1" customFormat="1"/>
    <row r="12491" s="1" customFormat="1"/>
    <row r="12492" s="1" customFormat="1"/>
    <row r="12493" s="1" customFormat="1"/>
    <row r="12494" s="1" customFormat="1"/>
    <row r="12495" s="1" customFormat="1"/>
    <row r="12496" s="1" customFormat="1"/>
    <row r="12497" s="1" customFormat="1"/>
    <row r="12498" s="1" customFormat="1"/>
    <row r="12499" s="1" customFormat="1"/>
    <row r="12500" s="1" customFormat="1"/>
    <row r="12501" s="1" customFormat="1"/>
    <row r="12502" s="1" customFormat="1"/>
    <row r="12503" s="1" customFormat="1"/>
    <row r="12504" s="1" customFormat="1"/>
    <row r="12505" s="1" customFormat="1"/>
    <row r="12506" s="1" customFormat="1"/>
    <row r="12507" s="1" customFormat="1"/>
    <row r="12508" s="1" customFormat="1"/>
    <row r="12509" s="1" customFormat="1"/>
    <row r="12510" s="1" customFormat="1"/>
    <row r="12511" s="1" customFormat="1"/>
    <row r="12512" s="1" customFormat="1"/>
    <row r="12513" s="1" customFormat="1"/>
    <row r="12514" s="1" customFormat="1"/>
    <row r="12515" s="1" customFormat="1"/>
    <row r="12516" s="1" customFormat="1"/>
    <row r="12517" s="1" customFormat="1"/>
    <row r="12518" s="1" customFormat="1"/>
    <row r="12519" s="1" customFormat="1"/>
    <row r="12520" s="1" customFormat="1"/>
    <row r="12521" s="1" customFormat="1"/>
    <row r="12522" s="1" customFormat="1"/>
    <row r="12523" s="1" customFormat="1"/>
    <row r="12524" s="1" customFormat="1"/>
    <row r="12525" s="1" customFormat="1"/>
    <row r="12526" s="1" customFormat="1"/>
    <row r="12527" s="1" customFormat="1"/>
    <row r="12528" s="1" customFormat="1"/>
    <row r="12529" s="1" customFormat="1"/>
    <row r="12530" s="1" customFormat="1"/>
    <row r="12531" s="1" customFormat="1"/>
    <row r="12532" s="1" customFormat="1"/>
    <row r="12533" s="1" customFormat="1"/>
    <row r="12534" s="1" customFormat="1"/>
    <row r="12535" s="1" customFormat="1"/>
    <row r="12536" s="1" customFormat="1"/>
    <row r="12537" s="1" customFormat="1"/>
    <row r="12538" s="1" customFormat="1"/>
    <row r="12539" s="1" customFormat="1"/>
    <row r="12540" s="1" customFormat="1"/>
    <row r="12541" s="1" customFormat="1"/>
    <row r="12542" s="1" customFormat="1"/>
    <row r="12543" s="1" customFormat="1"/>
    <row r="12544" s="1" customFormat="1"/>
    <row r="12545" s="1" customFormat="1"/>
    <row r="12546" s="1" customFormat="1"/>
    <row r="12547" s="1" customFormat="1"/>
    <row r="12548" s="1" customFormat="1"/>
    <row r="12549" s="1" customFormat="1"/>
    <row r="12550" s="1" customFormat="1"/>
    <row r="12551" s="1" customFormat="1"/>
    <row r="12552" s="1" customFormat="1"/>
    <row r="12553" s="1" customFormat="1"/>
    <row r="12554" s="1" customFormat="1"/>
    <row r="12555" s="1" customFormat="1"/>
    <row r="12556" s="1" customFormat="1"/>
    <row r="12557" s="1" customFormat="1"/>
    <row r="12558" s="1" customFormat="1"/>
    <row r="12559" s="1" customFormat="1"/>
    <row r="12560" s="1" customFormat="1"/>
    <row r="12561" s="1" customFormat="1"/>
    <row r="12562" s="1" customFormat="1"/>
    <row r="12563" s="1" customFormat="1"/>
    <row r="12564" s="1" customFormat="1"/>
    <row r="12565" s="1" customFormat="1"/>
    <row r="12566" s="1" customFormat="1"/>
    <row r="12567" s="1" customFormat="1"/>
    <row r="12568" s="1" customFormat="1"/>
    <row r="12569" s="1" customFormat="1"/>
    <row r="12570" s="1" customFormat="1"/>
    <row r="12571" s="1" customFormat="1"/>
    <row r="12572" s="1" customFormat="1"/>
    <row r="12573" s="1" customFormat="1"/>
    <row r="12574" s="1" customFormat="1"/>
    <row r="12575" s="1" customFormat="1"/>
    <row r="12576" s="1" customFormat="1"/>
    <row r="12577" s="1" customFormat="1"/>
    <row r="12578" s="1" customFormat="1"/>
    <row r="12579" s="1" customFormat="1"/>
    <row r="12580" s="1" customFormat="1"/>
    <row r="12581" s="1" customFormat="1"/>
    <row r="12582" s="1" customFormat="1"/>
    <row r="12583" s="1" customFormat="1"/>
    <row r="12584" s="1" customFormat="1"/>
    <row r="12585" s="1" customFormat="1"/>
    <row r="12586" s="1" customFormat="1"/>
    <row r="12587" s="1" customFormat="1"/>
    <row r="12588" s="1" customFormat="1"/>
    <row r="12589" s="1" customFormat="1"/>
    <row r="12590" s="1" customFormat="1"/>
    <row r="12591" s="1" customFormat="1"/>
    <row r="12592" s="1" customFormat="1"/>
    <row r="12593" s="1" customFormat="1"/>
    <row r="12594" s="1" customFormat="1"/>
    <row r="12595" s="1" customFormat="1"/>
    <row r="12596" s="1" customFormat="1"/>
    <row r="12597" s="1" customFormat="1"/>
    <row r="12598" s="1" customFormat="1"/>
    <row r="12599" s="1" customFormat="1"/>
    <row r="12600" s="1" customFormat="1"/>
    <row r="12601" s="1" customFormat="1"/>
    <row r="12602" s="1" customFormat="1"/>
    <row r="12603" s="1" customFormat="1"/>
    <row r="12604" s="1" customFormat="1"/>
    <row r="12605" s="1" customFormat="1"/>
    <row r="12606" s="1" customFormat="1"/>
    <row r="12607" s="1" customFormat="1"/>
    <row r="12608" s="1" customFormat="1"/>
    <row r="12609" s="1" customFormat="1"/>
    <row r="12610" s="1" customFormat="1"/>
    <row r="12611" s="1" customFormat="1"/>
    <row r="12612" s="1" customFormat="1"/>
    <row r="12613" s="1" customFormat="1"/>
    <row r="12614" s="1" customFormat="1"/>
    <row r="12615" s="1" customFormat="1"/>
    <row r="12616" s="1" customFormat="1"/>
    <row r="12617" s="1" customFormat="1"/>
    <row r="12618" s="1" customFormat="1"/>
    <row r="12619" s="1" customFormat="1"/>
    <row r="12620" s="1" customFormat="1"/>
    <row r="12621" s="1" customFormat="1"/>
    <row r="12622" s="1" customFormat="1"/>
    <row r="12623" s="1" customFormat="1"/>
    <row r="12624" s="1" customFormat="1"/>
    <row r="12625" s="1" customFormat="1"/>
    <row r="12626" s="1" customFormat="1"/>
    <row r="12627" s="1" customFormat="1"/>
    <row r="12628" s="1" customFormat="1"/>
    <row r="12629" s="1" customFormat="1"/>
    <row r="12630" s="1" customFormat="1"/>
    <row r="12631" s="1" customFormat="1"/>
    <row r="12632" s="1" customFormat="1"/>
    <row r="12633" s="1" customFormat="1"/>
    <row r="12634" s="1" customFormat="1"/>
    <row r="12635" s="1" customFormat="1"/>
    <row r="12636" s="1" customFormat="1"/>
    <row r="12637" s="1" customFormat="1"/>
    <row r="12638" s="1" customFormat="1"/>
    <row r="12639" s="1" customFormat="1"/>
    <row r="12640" s="1" customFormat="1"/>
    <row r="12641" s="1" customFormat="1"/>
    <row r="12642" s="1" customFormat="1"/>
    <row r="12643" s="1" customFormat="1"/>
    <row r="12644" s="1" customFormat="1"/>
    <row r="12645" s="1" customFormat="1"/>
    <row r="12646" s="1" customFormat="1"/>
    <row r="12647" s="1" customFormat="1"/>
    <row r="12648" s="1" customFormat="1"/>
    <row r="12649" s="1" customFormat="1"/>
    <row r="12650" s="1" customFormat="1"/>
    <row r="12651" s="1" customFormat="1"/>
    <row r="12652" s="1" customFormat="1"/>
    <row r="12653" s="1" customFormat="1"/>
    <row r="12654" s="1" customFormat="1"/>
    <row r="12655" s="1" customFormat="1"/>
    <row r="12656" s="1" customFormat="1"/>
    <row r="12657" s="1" customFormat="1"/>
    <row r="12658" s="1" customFormat="1"/>
    <row r="12659" s="1" customFormat="1"/>
    <row r="12660" s="1" customFormat="1"/>
    <row r="12661" s="1" customFormat="1"/>
    <row r="12662" s="1" customFormat="1"/>
    <row r="12663" s="1" customFormat="1"/>
    <row r="12664" s="1" customFormat="1"/>
    <row r="12665" s="1" customFormat="1"/>
    <row r="12666" s="1" customFormat="1"/>
    <row r="12667" s="1" customFormat="1"/>
    <row r="12668" s="1" customFormat="1"/>
    <row r="12669" s="1" customFormat="1"/>
    <row r="12670" s="1" customFormat="1"/>
    <row r="12671" s="1" customFormat="1"/>
    <row r="12672" s="1" customFormat="1"/>
    <row r="12673" s="1" customFormat="1"/>
    <row r="12674" s="1" customFormat="1"/>
    <row r="12675" s="1" customFormat="1"/>
    <row r="12676" s="1" customFormat="1"/>
    <row r="12677" s="1" customFormat="1"/>
    <row r="12678" s="1" customFormat="1"/>
    <row r="12679" s="1" customFormat="1"/>
    <row r="12680" s="1" customFormat="1"/>
    <row r="12681" s="1" customFormat="1"/>
    <row r="12682" s="1" customFormat="1"/>
    <row r="12683" s="1" customFormat="1"/>
    <row r="12684" s="1" customFormat="1"/>
    <row r="12685" s="1" customFormat="1"/>
    <row r="12686" s="1" customFormat="1"/>
    <row r="12687" s="1" customFormat="1"/>
    <row r="12688" s="1" customFormat="1"/>
    <row r="12689" s="1" customFormat="1"/>
    <row r="12690" s="1" customFormat="1"/>
    <row r="12691" s="1" customFormat="1"/>
    <row r="12692" s="1" customFormat="1"/>
    <row r="12693" s="1" customFormat="1"/>
    <row r="12694" s="1" customFormat="1"/>
    <row r="12695" s="1" customFormat="1"/>
    <row r="12696" s="1" customFormat="1"/>
    <row r="12697" s="1" customFormat="1"/>
    <row r="12698" s="1" customFormat="1"/>
    <row r="12699" s="1" customFormat="1"/>
    <row r="12700" s="1" customFormat="1"/>
    <row r="12701" s="1" customFormat="1"/>
    <row r="12702" s="1" customFormat="1"/>
    <row r="12703" s="1" customFormat="1"/>
    <row r="12704" s="1" customFormat="1"/>
    <row r="12705" s="1" customFormat="1"/>
    <row r="12706" s="1" customFormat="1"/>
    <row r="12707" s="1" customFormat="1"/>
    <row r="12708" s="1" customFormat="1"/>
    <row r="12709" s="1" customFormat="1"/>
    <row r="12710" s="1" customFormat="1"/>
    <row r="12711" s="1" customFormat="1"/>
    <row r="12712" s="1" customFormat="1"/>
    <row r="12713" s="1" customFormat="1"/>
    <row r="12714" s="1" customFormat="1"/>
    <row r="12715" s="1" customFormat="1"/>
    <row r="12716" s="1" customFormat="1"/>
    <row r="12717" s="1" customFormat="1"/>
    <row r="12718" s="1" customFormat="1"/>
    <row r="12719" s="1" customFormat="1"/>
    <row r="12720" s="1" customFormat="1"/>
    <row r="12721" s="1" customFormat="1"/>
    <row r="12722" s="1" customFormat="1"/>
    <row r="12723" s="1" customFormat="1"/>
    <row r="12724" s="1" customFormat="1"/>
    <row r="12725" s="1" customFormat="1"/>
    <row r="12726" s="1" customFormat="1"/>
    <row r="12727" s="1" customFormat="1"/>
    <row r="12728" s="1" customFormat="1"/>
    <row r="12729" s="1" customFormat="1"/>
    <row r="12730" s="1" customFormat="1"/>
    <row r="12731" s="1" customFormat="1"/>
    <row r="12732" s="1" customFormat="1"/>
    <row r="12733" s="1" customFormat="1"/>
    <row r="12734" s="1" customFormat="1"/>
    <row r="12735" s="1" customFormat="1"/>
    <row r="12736" s="1" customFormat="1"/>
    <row r="12737" s="1" customFormat="1"/>
    <row r="12738" s="1" customFormat="1"/>
    <row r="12739" s="1" customFormat="1"/>
    <row r="12740" s="1" customFormat="1"/>
    <row r="12741" s="1" customFormat="1"/>
    <row r="12742" s="1" customFormat="1"/>
    <row r="12743" s="1" customFormat="1"/>
    <row r="12744" s="1" customFormat="1"/>
    <row r="12745" s="1" customFormat="1"/>
    <row r="12746" s="1" customFormat="1"/>
    <row r="12747" s="1" customFormat="1"/>
    <row r="12748" s="1" customFormat="1"/>
    <row r="12749" s="1" customFormat="1"/>
    <row r="12750" s="1" customFormat="1"/>
    <row r="12751" s="1" customFormat="1"/>
    <row r="12752" s="1" customFormat="1"/>
    <row r="12753" s="1" customFormat="1"/>
    <row r="12754" s="1" customFormat="1"/>
    <row r="12755" s="1" customFormat="1"/>
    <row r="12756" s="1" customFormat="1"/>
    <row r="12757" s="1" customFormat="1"/>
    <row r="12758" s="1" customFormat="1"/>
    <row r="12759" s="1" customFormat="1"/>
    <row r="12760" s="1" customFormat="1"/>
    <row r="12761" s="1" customFormat="1"/>
    <row r="12762" s="1" customFormat="1"/>
    <row r="12763" s="1" customFormat="1"/>
    <row r="12764" s="1" customFormat="1"/>
    <row r="12765" s="1" customFormat="1"/>
    <row r="12766" s="1" customFormat="1"/>
    <row r="12767" s="1" customFormat="1"/>
    <row r="12768" s="1" customFormat="1"/>
    <row r="12769" s="1" customFormat="1"/>
    <row r="12770" s="1" customFormat="1"/>
    <row r="12771" s="1" customFormat="1"/>
    <row r="12772" s="1" customFormat="1"/>
    <row r="12773" s="1" customFormat="1"/>
    <row r="12774" s="1" customFormat="1"/>
    <row r="12775" s="1" customFormat="1"/>
    <row r="12776" s="1" customFormat="1"/>
    <row r="12777" s="1" customFormat="1"/>
    <row r="12778" s="1" customFormat="1"/>
    <row r="12779" s="1" customFormat="1"/>
    <row r="12780" s="1" customFormat="1"/>
    <row r="12781" s="1" customFormat="1"/>
    <row r="12782" s="1" customFormat="1"/>
    <row r="12783" s="1" customFormat="1"/>
    <row r="12784" s="1" customFormat="1"/>
    <row r="12785" s="1" customFormat="1"/>
    <row r="12786" s="1" customFormat="1"/>
    <row r="12787" s="1" customFormat="1"/>
    <row r="12788" s="1" customFormat="1"/>
    <row r="12789" s="1" customFormat="1"/>
    <row r="12790" s="1" customFormat="1"/>
    <row r="12791" s="1" customFormat="1"/>
    <row r="12792" s="1" customFormat="1"/>
    <row r="12793" s="1" customFormat="1"/>
    <row r="12794" s="1" customFormat="1"/>
    <row r="12795" s="1" customFormat="1"/>
    <row r="12796" s="1" customFormat="1"/>
    <row r="12797" s="1" customFormat="1"/>
    <row r="12798" s="1" customFormat="1"/>
    <row r="12799" s="1" customFormat="1"/>
    <row r="12800" s="1" customFormat="1"/>
    <row r="12801" s="1" customFormat="1"/>
    <row r="12802" s="1" customFormat="1"/>
    <row r="12803" s="1" customFormat="1"/>
    <row r="12804" s="1" customFormat="1"/>
    <row r="12805" s="1" customFormat="1"/>
    <row r="12806" s="1" customFormat="1"/>
    <row r="12807" s="1" customFormat="1"/>
    <row r="12808" s="1" customFormat="1"/>
    <row r="12809" s="1" customFormat="1"/>
    <row r="12810" s="1" customFormat="1"/>
    <row r="12811" s="1" customFormat="1"/>
    <row r="12812" s="1" customFormat="1"/>
    <row r="12813" s="1" customFormat="1"/>
    <row r="12814" s="1" customFormat="1"/>
    <row r="12815" s="1" customFormat="1"/>
    <row r="12816" s="1" customFormat="1"/>
    <row r="12817" s="1" customFormat="1"/>
    <row r="12818" s="1" customFormat="1"/>
    <row r="12819" s="1" customFormat="1"/>
    <row r="12820" s="1" customFormat="1"/>
    <row r="12821" s="1" customFormat="1"/>
    <row r="12822" s="1" customFormat="1"/>
    <row r="12823" s="1" customFormat="1"/>
    <row r="12824" s="1" customFormat="1"/>
    <row r="12825" s="1" customFormat="1"/>
    <row r="12826" s="1" customFormat="1"/>
    <row r="12827" s="1" customFormat="1"/>
    <row r="12828" s="1" customFormat="1"/>
    <row r="12829" s="1" customFormat="1"/>
    <row r="12830" s="1" customFormat="1"/>
    <row r="12831" s="1" customFormat="1"/>
    <row r="12832" s="1" customFormat="1"/>
    <row r="12833" s="1" customFormat="1"/>
    <row r="12834" s="1" customFormat="1"/>
    <row r="12835" s="1" customFormat="1"/>
    <row r="12836" s="1" customFormat="1"/>
    <row r="12837" s="1" customFormat="1"/>
    <row r="12838" s="1" customFormat="1"/>
    <row r="12839" s="1" customFormat="1"/>
    <row r="12840" s="1" customFormat="1"/>
    <row r="12841" s="1" customFormat="1"/>
    <row r="12842" s="1" customFormat="1"/>
    <row r="12843" s="1" customFormat="1"/>
    <row r="12844" s="1" customFormat="1"/>
    <row r="12845" s="1" customFormat="1"/>
    <row r="12846" s="1" customFormat="1"/>
    <row r="12847" s="1" customFormat="1"/>
    <row r="12848" s="1" customFormat="1"/>
    <row r="12849" s="1" customFormat="1"/>
    <row r="12850" s="1" customFormat="1"/>
    <row r="12851" s="1" customFormat="1"/>
    <row r="12852" s="1" customFormat="1"/>
    <row r="12853" s="1" customFormat="1"/>
    <row r="12854" s="1" customFormat="1"/>
    <row r="12855" s="1" customFormat="1"/>
    <row r="12856" s="1" customFormat="1"/>
    <row r="12857" s="1" customFormat="1"/>
    <row r="12858" s="1" customFormat="1"/>
    <row r="12859" s="1" customFormat="1"/>
    <row r="12860" s="1" customFormat="1"/>
    <row r="12861" s="1" customFormat="1"/>
    <row r="12862" s="1" customFormat="1"/>
    <row r="12863" s="1" customFormat="1"/>
    <row r="12864" s="1" customFormat="1"/>
    <row r="12865" s="1" customFormat="1"/>
    <row r="12866" s="1" customFormat="1"/>
    <row r="12867" s="1" customFormat="1"/>
    <row r="12868" s="1" customFormat="1"/>
    <row r="12869" s="1" customFormat="1"/>
    <row r="12870" s="1" customFormat="1"/>
    <row r="12871" s="1" customFormat="1"/>
    <row r="12872" s="1" customFormat="1"/>
    <row r="12873" s="1" customFormat="1"/>
    <row r="12874" s="1" customFormat="1"/>
    <row r="12875" s="1" customFormat="1"/>
    <row r="12876" s="1" customFormat="1"/>
    <row r="12877" s="1" customFormat="1"/>
    <row r="12878" s="1" customFormat="1"/>
    <row r="12879" s="1" customFormat="1"/>
    <row r="12880" s="1" customFormat="1"/>
    <row r="12881" s="1" customFormat="1"/>
    <row r="12882" s="1" customFormat="1"/>
    <row r="12883" s="1" customFormat="1"/>
    <row r="12884" s="1" customFormat="1"/>
    <row r="12885" s="1" customFormat="1"/>
    <row r="12886" s="1" customFormat="1"/>
    <row r="12887" s="1" customFormat="1"/>
    <row r="12888" s="1" customFormat="1"/>
    <row r="12889" s="1" customFormat="1"/>
    <row r="12890" s="1" customFormat="1"/>
    <row r="12891" s="1" customFormat="1"/>
    <row r="12892" s="1" customFormat="1"/>
    <row r="12893" s="1" customFormat="1"/>
    <row r="12894" s="1" customFormat="1"/>
    <row r="12895" s="1" customFormat="1"/>
    <row r="12896" s="1" customFormat="1"/>
    <row r="12897" s="1" customFormat="1"/>
    <row r="12898" s="1" customFormat="1"/>
    <row r="12899" s="1" customFormat="1"/>
    <row r="12900" s="1" customFormat="1"/>
    <row r="12901" s="1" customFormat="1"/>
    <row r="12902" s="1" customFormat="1"/>
    <row r="12903" s="1" customFormat="1"/>
    <row r="12904" s="1" customFormat="1"/>
    <row r="12905" s="1" customFormat="1"/>
    <row r="12906" s="1" customFormat="1"/>
    <row r="12907" s="1" customFormat="1"/>
    <row r="12908" s="1" customFormat="1"/>
    <row r="12909" s="1" customFormat="1"/>
    <row r="12910" s="1" customFormat="1"/>
    <row r="12911" s="1" customFormat="1"/>
    <row r="12912" s="1" customFormat="1"/>
    <row r="12913" s="1" customFormat="1"/>
    <row r="12914" s="1" customFormat="1"/>
    <row r="12915" s="1" customFormat="1"/>
    <row r="12916" s="1" customFormat="1"/>
    <row r="12917" s="1" customFormat="1"/>
    <row r="12918" s="1" customFormat="1"/>
    <row r="12919" s="1" customFormat="1"/>
    <row r="12920" s="1" customFormat="1"/>
    <row r="12921" s="1" customFormat="1"/>
    <row r="12922" s="1" customFormat="1"/>
    <row r="12923" s="1" customFormat="1"/>
    <row r="12924" s="1" customFormat="1"/>
    <row r="12925" s="1" customFormat="1"/>
    <row r="12926" s="1" customFormat="1"/>
    <row r="12927" s="1" customFormat="1"/>
    <row r="12928" s="1" customFormat="1"/>
    <row r="12929" s="1" customFormat="1"/>
    <row r="12930" s="1" customFormat="1"/>
    <row r="12931" s="1" customFormat="1"/>
    <row r="12932" s="1" customFormat="1"/>
    <row r="12933" s="1" customFormat="1"/>
    <row r="12934" s="1" customFormat="1"/>
    <row r="12935" s="1" customFormat="1"/>
    <row r="12936" s="1" customFormat="1"/>
    <row r="12937" s="1" customFormat="1"/>
    <row r="12938" s="1" customFormat="1"/>
    <row r="12939" s="1" customFormat="1"/>
    <row r="12940" s="1" customFormat="1"/>
    <row r="12941" s="1" customFormat="1"/>
    <row r="12942" s="1" customFormat="1"/>
    <row r="12943" s="1" customFormat="1"/>
    <row r="12944" s="1" customFormat="1"/>
    <row r="12945" s="1" customFormat="1"/>
    <row r="12946" s="1" customFormat="1"/>
    <row r="12947" s="1" customFormat="1"/>
    <row r="12948" s="1" customFormat="1"/>
    <row r="12949" s="1" customFormat="1"/>
    <row r="12950" s="1" customFormat="1"/>
    <row r="12951" s="1" customFormat="1"/>
    <row r="12952" s="1" customFormat="1"/>
    <row r="12953" s="1" customFormat="1"/>
    <row r="12954" s="1" customFormat="1"/>
    <row r="12955" s="1" customFormat="1"/>
    <row r="12956" s="1" customFormat="1"/>
    <row r="12957" s="1" customFormat="1"/>
    <row r="12958" s="1" customFormat="1"/>
    <row r="12959" s="1" customFormat="1"/>
    <row r="12960" s="1" customFormat="1"/>
    <row r="12961" s="1" customFormat="1"/>
    <row r="12962" s="1" customFormat="1"/>
    <row r="12963" s="1" customFormat="1"/>
    <row r="12964" s="1" customFormat="1"/>
    <row r="12965" s="1" customFormat="1"/>
    <row r="12966" s="1" customFormat="1"/>
    <row r="12967" s="1" customFormat="1"/>
    <row r="12968" s="1" customFormat="1"/>
    <row r="12969" s="1" customFormat="1"/>
    <row r="12970" s="1" customFormat="1"/>
    <row r="12971" s="1" customFormat="1"/>
    <row r="12972" s="1" customFormat="1"/>
    <row r="12973" s="1" customFormat="1"/>
    <row r="12974" s="1" customFormat="1"/>
    <row r="12975" s="1" customFormat="1"/>
    <row r="12976" s="1" customFormat="1"/>
    <row r="12977" s="1" customFormat="1"/>
    <row r="12978" s="1" customFormat="1"/>
    <row r="12979" s="1" customFormat="1"/>
    <row r="12980" s="1" customFormat="1"/>
    <row r="12981" s="1" customFormat="1"/>
    <row r="12982" s="1" customFormat="1"/>
    <row r="12983" s="1" customFormat="1"/>
    <row r="12984" s="1" customFormat="1"/>
    <row r="12985" s="1" customFormat="1"/>
    <row r="12986" s="1" customFormat="1"/>
    <row r="12987" s="1" customFormat="1"/>
    <row r="12988" s="1" customFormat="1"/>
    <row r="12989" s="1" customFormat="1"/>
    <row r="12990" s="1" customFormat="1"/>
    <row r="12991" s="1" customFormat="1"/>
    <row r="12992" s="1" customFormat="1"/>
    <row r="12993" s="1" customFormat="1"/>
    <row r="12994" s="1" customFormat="1"/>
    <row r="12995" s="1" customFormat="1"/>
    <row r="12996" s="1" customFormat="1"/>
    <row r="12997" s="1" customFormat="1"/>
    <row r="12998" s="1" customFormat="1"/>
    <row r="12999" s="1" customFormat="1"/>
    <row r="13000" s="1" customFormat="1"/>
    <row r="13001" s="1" customFormat="1"/>
    <row r="13002" s="1" customFormat="1"/>
    <row r="13003" s="1" customFormat="1"/>
    <row r="13004" s="1" customFormat="1"/>
    <row r="13005" s="1" customFormat="1"/>
    <row r="13006" s="1" customFormat="1"/>
    <row r="13007" s="1" customFormat="1"/>
    <row r="13008" s="1" customFormat="1"/>
    <row r="13009" s="1" customFormat="1"/>
    <row r="13010" s="1" customFormat="1"/>
    <row r="13011" s="1" customFormat="1"/>
    <row r="13012" s="1" customFormat="1"/>
    <row r="13013" s="1" customFormat="1"/>
    <row r="13014" s="1" customFormat="1"/>
    <row r="13015" s="1" customFormat="1"/>
    <row r="13016" s="1" customFormat="1"/>
    <row r="13017" s="1" customFormat="1"/>
    <row r="13018" s="1" customFormat="1"/>
    <row r="13019" s="1" customFormat="1"/>
    <row r="13020" s="1" customFormat="1"/>
    <row r="13021" s="1" customFormat="1"/>
    <row r="13022" s="1" customFormat="1"/>
    <row r="13023" s="1" customFormat="1"/>
    <row r="13024" s="1" customFormat="1"/>
    <row r="13025" s="1" customFormat="1"/>
    <row r="13026" s="1" customFormat="1"/>
    <row r="13027" s="1" customFormat="1"/>
    <row r="13028" s="1" customFormat="1"/>
    <row r="13029" s="1" customFormat="1"/>
    <row r="13030" s="1" customFormat="1"/>
    <row r="13031" s="1" customFormat="1"/>
    <row r="13032" s="1" customFormat="1"/>
    <row r="13033" s="1" customFormat="1"/>
    <row r="13034" s="1" customFormat="1"/>
    <row r="13035" s="1" customFormat="1"/>
    <row r="13036" s="1" customFormat="1"/>
    <row r="13037" s="1" customFormat="1"/>
    <row r="13038" s="1" customFormat="1"/>
    <row r="13039" s="1" customFormat="1"/>
    <row r="13040" s="1" customFormat="1"/>
    <row r="13041" s="1" customFormat="1"/>
    <row r="13042" s="1" customFormat="1"/>
    <row r="13043" s="1" customFormat="1"/>
    <row r="13044" s="1" customFormat="1"/>
    <row r="13045" s="1" customFormat="1"/>
    <row r="13046" s="1" customFormat="1"/>
    <row r="13047" s="1" customFormat="1"/>
    <row r="13048" s="1" customFormat="1"/>
    <row r="13049" s="1" customFormat="1"/>
    <row r="13050" s="1" customFormat="1"/>
    <row r="13051" s="1" customFormat="1"/>
    <row r="13052" s="1" customFormat="1"/>
    <row r="13053" s="1" customFormat="1"/>
    <row r="13054" s="1" customFormat="1"/>
    <row r="13055" s="1" customFormat="1"/>
    <row r="13056" s="1" customFormat="1"/>
    <row r="13057" s="1" customFormat="1"/>
    <row r="13058" s="1" customFormat="1"/>
    <row r="13059" s="1" customFormat="1"/>
    <row r="13060" s="1" customFormat="1"/>
    <row r="13061" s="1" customFormat="1"/>
    <row r="13062" s="1" customFormat="1"/>
    <row r="13063" s="1" customFormat="1"/>
    <row r="13064" s="1" customFormat="1"/>
    <row r="13065" s="1" customFormat="1"/>
    <row r="13066" s="1" customFormat="1"/>
    <row r="13067" s="1" customFormat="1"/>
    <row r="13068" s="1" customFormat="1"/>
    <row r="13069" s="1" customFormat="1"/>
    <row r="13070" s="1" customFormat="1"/>
    <row r="13071" s="1" customFormat="1"/>
    <row r="13072" s="1" customFormat="1"/>
    <row r="13073" s="1" customFormat="1"/>
    <row r="13074" s="1" customFormat="1"/>
    <row r="13075" s="1" customFormat="1"/>
    <row r="13076" s="1" customFormat="1"/>
    <row r="13077" s="1" customFormat="1"/>
    <row r="13078" s="1" customFormat="1"/>
    <row r="13079" s="1" customFormat="1"/>
    <row r="13080" s="1" customFormat="1"/>
    <row r="13081" s="1" customFormat="1"/>
    <row r="13082" s="1" customFormat="1"/>
    <row r="13083" s="1" customFormat="1"/>
    <row r="13084" s="1" customFormat="1"/>
    <row r="13085" s="1" customFormat="1"/>
    <row r="13086" s="1" customFormat="1"/>
    <row r="13087" s="1" customFormat="1"/>
    <row r="13088" s="1" customFormat="1"/>
    <row r="13089" s="1" customFormat="1"/>
    <row r="13090" s="1" customFormat="1"/>
    <row r="13091" s="1" customFormat="1"/>
    <row r="13092" s="1" customFormat="1"/>
    <row r="13093" s="1" customFormat="1"/>
    <row r="13094" s="1" customFormat="1"/>
    <row r="13095" s="1" customFormat="1"/>
    <row r="13096" s="1" customFormat="1"/>
    <row r="13097" s="1" customFormat="1"/>
    <row r="13098" s="1" customFormat="1"/>
    <row r="13099" s="1" customFormat="1"/>
    <row r="13100" s="1" customFormat="1"/>
    <row r="13101" s="1" customFormat="1"/>
    <row r="13102" s="1" customFormat="1"/>
    <row r="13103" s="1" customFormat="1"/>
    <row r="13104" s="1" customFormat="1"/>
    <row r="13105" s="1" customFormat="1"/>
    <row r="13106" s="1" customFormat="1"/>
    <row r="13107" s="1" customFormat="1"/>
    <row r="13108" s="1" customFormat="1"/>
    <row r="13109" s="1" customFormat="1"/>
    <row r="13110" s="1" customFormat="1"/>
    <row r="13111" s="1" customFormat="1"/>
    <row r="13112" s="1" customFormat="1"/>
    <row r="13113" s="1" customFormat="1"/>
    <row r="13114" s="1" customFormat="1"/>
    <row r="13115" s="1" customFormat="1"/>
    <row r="13116" s="1" customFormat="1"/>
    <row r="13117" s="1" customFormat="1"/>
    <row r="13118" s="1" customFormat="1"/>
    <row r="13119" s="1" customFormat="1"/>
    <row r="13120" s="1" customFormat="1"/>
    <row r="13121" s="1" customFormat="1"/>
    <row r="13122" s="1" customFormat="1"/>
    <row r="13123" s="1" customFormat="1"/>
    <row r="13124" s="1" customFormat="1"/>
    <row r="13125" s="1" customFormat="1"/>
    <row r="13126" s="1" customFormat="1"/>
    <row r="13127" s="1" customFormat="1"/>
    <row r="13128" s="1" customFormat="1"/>
    <row r="13129" s="1" customFormat="1"/>
    <row r="13130" s="1" customFormat="1"/>
    <row r="13131" s="1" customFormat="1"/>
    <row r="13132" s="1" customFormat="1"/>
    <row r="13133" s="1" customFormat="1"/>
    <row r="13134" s="1" customFormat="1"/>
    <row r="13135" s="1" customFormat="1"/>
    <row r="13136" s="1" customFormat="1"/>
    <row r="13137" s="1" customFormat="1"/>
    <row r="13138" s="1" customFormat="1"/>
    <row r="13139" s="1" customFormat="1"/>
    <row r="13140" s="1" customFormat="1"/>
    <row r="13141" s="1" customFormat="1"/>
    <row r="13142" s="1" customFormat="1"/>
    <row r="13143" s="1" customFormat="1"/>
    <row r="13144" s="1" customFormat="1"/>
    <row r="13145" s="1" customFormat="1"/>
    <row r="13146" s="1" customFormat="1"/>
    <row r="13147" s="1" customFormat="1"/>
    <row r="13148" s="1" customFormat="1"/>
    <row r="13149" s="1" customFormat="1"/>
    <row r="13150" s="1" customFormat="1"/>
    <row r="13151" s="1" customFormat="1"/>
    <row r="13152" s="1" customFormat="1"/>
    <row r="13153" s="1" customFormat="1"/>
    <row r="13154" s="1" customFormat="1"/>
    <row r="13155" s="1" customFormat="1"/>
    <row r="13156" s="1" customFormat="1"/>
    <row r="13157" s="1" customFormat="1"/>
    <row r="13158" s="1" customFormat="1"/>
    <row r="13159" s="1" customFormat="1"/>
    <row r="13160" s="1" customFormat="1"/>
    <row r="13161" s="1" customFormat="1"/>
    <row r="13162" s="1" customFormat="1"/>
    <row r="13163" s="1" customFormat="1"/>
    <row r="13164" s="1" customFormat="1"/>
    <row r="13165" s="1" customFormat="1"/>
    <row r="13166" s="1" customFormat="1"/>
    <row r="13167" s="1" customFormat="1"/>
    <row r="13168" s="1" customFormat="1"/>
    <row r="13169" s="1" customFormat="1"/>
    <row r="13170" s="1" customFormat="1"/>
    <row r="13171" s="1" customFormat="1"/>
    <row r="13172" s="1" customFormat="1"/>
    <row r="13173" s="1" customFormat="1"/>
    <row r="13174" s="1" customFormat="1"/>
    <row r="13175" s="1" customFormat="1"/>
    <row r="13176" s="1" customFormat="1"/>
    <row r="13177" s="1" customFormat="1"/>
    <row r="13178" s="1" customFormat="1"/>
    <row r="13179" s="1" customFormat="1"/>
    <row r="13180" s="1" customFormat="1"/>
    <row r="13181" s="1" customFormat="1"/>
    <row r="13182" s="1" customFormat="1"/>
    <row r="13183" s="1" customFormat="1"/>
    <row r="13184" s="1" customFormat="1"/>
    <row r="13185" s="1" customFormat="1"/>
    <row r="13186" s="1" customFormat="1"/>
    <row r="13187" s="1" customFormat="1"/>
    <row r="13188" s="1" customFormat="1"/>
    <row r="13189" s="1" customFormat="1"/>
    <row r="13190" s="1" customFormat="1"/>
    <row r="13191" s="1" customFormat="1"/>
    <row r="13192" s="1" customFormat="1"/>
    <row r="13193" s="1" customFormat="1"/>
    <row r="13194" s="1" customFormat="1"/>
    <row r="13195" s="1" customFormat="1"/>
    <row r="13196" s="1" customFormat="1"/>
    <row r="13197" s="1" customFormat="1"/>
    <row r="13198" s="1" customFormat="1"/>
    <row r="13199" s="1" customFormat="1"/>
    <row r="13200" s="1" customFormat="1"/>
    <row r="13201" s="1" customFormat="1"/>
    <row r="13202" s="1" customFormat="1"/>
    <row r="13203" s="1" customFormat="1"/>
    <row r="13204" s="1" customFormat="1"/>
    <row r="13205" s="1" customFormat="1"/>
    <row r="13206" s="1" customFormat="1"/>
    <row r="13207" s="1" customFormat="1"/>
    <row r="13208" s="1" customFormat="1"/>
    <row r="13209" s="1" customFormat="1"/>
    <row r="13210" s="1" customFormat="1"/>
    <row r="13211" s="1" customFormat="1"/>
    <row r="13212" s="1" customFormat="1"/>
    <row r="13213" s="1" customFormat="1"/>
    <row r="13214" s="1" customFormat="1"/>
    <row r="13215" s="1" customFormat="1"/>
    <row r="13216" s="1" customFormat="1"/>
    <row r="13217" s="1" customFormat="1"/>
    <row r="13218" s="1" customFormat="1"/>
    <row r="13219" s="1" customFormat="1"/>
    <row r="13220" s="1" customFormat="1"/>
    <row r="13221" s="1" customFormat="1"/>
    <row r="13222" s="1" customFormat="1"/>
    <row r="13223" s="1" customFormat="1"/>
    <row r="13224" s="1" customFormat="1"/>
    <row r="13225" s="1" customFormat="1"/>
    <row r="13226" s="1" customFormat="1"/>
    <row r="13227" s="1" customFormat="1"/>
    <row r="13228" s="1" customFormat="1"/>
    <row r="13229" s="1" customFormat="1"/>
    <row r="13230" s="1" customFormat="1"/>
    <row r="13231" s="1" customFormat="1"/>
    <row r="13232" s="1" customFormat="1"/>
    <row r="13233" s="1" customFormat="1"/>
    <row r="13234" s="1" customFormat="1"/>
    <row r="13235" s="1" customFormat="1"/>
    <row r="13236" s="1" customFormat="1"/>
    <row r="13237" s="1" customFormat="1"/>
    <row r="13238" s="1" customFormat="1"/>
    <row r="13239" s="1" customFormat="1"/>
    <row r="13240" s="1" customFormat="1"/>
    <row r="13241" s="1" customFormat="1"/>
    <row r="13242" s="1" customFormat="1"/>
    <row r="13243" s="1" customFormat="1"/>
    <row r="13244" s="1" customFormat="1"/>
    <row r="13245" s="1" customFormat="1"/>
    <row r="13246" s="1" customFormat="1"/>
    <row r="13247" s="1" customFormat="1"/>
    <row r="13248" s="1" customFormat="1"/>
    <row r="13249" s="1" customFormat="1"/>
    <row r="13250" s="1" customFormat="1"/>
    <row r="13251" s="1" customFormat="1"/>
    <row r="13252" s="1" customFormat="1"/>
    <row r="13253" s="1" customFormat="1"/>
    <row r="13254" s="1" customFormat="1"/>
    <row r="13255" s="1" customFormat="1"/>
    <row r="13256" s="1" customFormat="1"/>
    <row r="13257" s="1" customFormat="1"/>
    <row r="13258" s="1" customFormat="1"/>
    <row r="13259" s="1" customFormat="1"/>
    <row r="13260" s="1" customFormat="1"/>
    <row r="13261" s="1" customFormat="1"/>
    <row r="13262" s="1" customFormat="1"/>
    <row r="13263" s="1" customFormat="1"/>
    <row r="13264" s="1" customFormat="1"/>
    <row r="13265" s="1" customFormat="1"/>
    <row r="13266" s="1" customFormat="1"/>
    <row r="13267" s="1" customFormat="1"/>
    <row r="13268" s="1" customFormat="1"/>
    <row r="13269" s="1" customFormat="1"/>
    <row r="13270" s="1" customFormat="1"/>
    <row r="13271" s="1" customFormat="1"/>
    <row r="13272" s="1" customFormat="1"/>
    <row r="13273" s="1" customFormat="1"/>
    <row r="13274" s="1" customFormat="1"/>
    <row r="13275" s="1" customFormat="1"/>
    <row r="13276" s="1" customFormat="1"/>
    <row r="13277" s="1" customFormat="1"/>
    <row r="13278" s="1" customFormat="1"/>
    <row r="13279" s="1" customFormat="1"/>
    <row r="13280" s="1" customFormat="1"/>
    <row r="13281" s="1" customFormat="1"/>
    <row r="13282" s="1" customFormat="1"/>
    <row r="13283" s="1" customFormat="1"/>
    <row r="13284" s="1" customFormat="1"/>
    <row r="13285" s="1" customFormat="1"/>
    <row r="13286" s="1" customFormat="1"/>
    <row r="13287" s="1" customFormat="1"/>
    <row r="13288" s="1" customFormat="1"/>
    <row r="13289" s="1" customFormat="1"/>
    <row r="13290" s="1" customFormat="1"/>
    <row r="13291" s="1" customFormat="1"/>
    <row r="13292" s="1" customFormat="1"/>
    <row r="13293" s="1" customFormat="1"/>
    <row r="13294" s="1" customFormat="1"/>
    <row r="13295" s="1" customFormat="1"/>
    <row r="13296" s="1" customFormat="1"/>
    <row r="13297" s="1" customFormat="1"/>
    <row r="13298" s="1" customFormat="1"/>
    <row r="13299" s="1" customFormat="1"/>
    <row r="13300" s="1" customFormat="1"/>
    <row r="13301" s="1" customFormat="1"/>
    <row r="13302" s="1" customFormat="1"/>
    <row r="13303" s="1" customFormat="1"/>
    <row r="13304" s="1" customFormat="1"/>
    <row r="13305" s="1" customFormat="1"/>
    <row r="13306" s="1" customFormat="1"/>
    <row r="13307" s="1" customFormat="1"/>
    <row r="13308" s="1" customFormat="1"/>
    <row r="13309" s="1" customFormat="1"/>
    <row r="13310" s="1" customFormat="1"/>
    <row r="13311" s="1" customFormat="1"/>
    <row r="13312" s="1" customFormat="1"/>
    <row r="13313" s="1" customFormat="1"/>
    <row r="13314" s="1" customFormat="1"/>
    <row r="13315" s="1" customFormat="1"/>
    <row r="13316" s="1" customFormat="1"/>
    <row r="13317" s="1" customFormat="1"/>
    <row r="13318" s="1" customFormat="1"/>
    <row r="13319" s="1" customFormat="1"/>
    <row r="13320" s="1" customFormat="1"/>
    <row r="13321" s="1" customFormat="1"/>
    <row r="13322" s="1" customFormat="1"/>
    <row r="13323" s="1" customFormat="1"/>
    <row r="13324" s="1" customFormat="1"/>
    <row r="13325" s="1" customFormat="1"/>
    <row r="13326" s="1" customFormat="1"/>
    <row r="13327" s="1" customFormat="1"/>
    <row r="13328" s="1" customFormat="1"/>
    <row r="13329" s="1" customFormat="1"/>
    <row r="13330" s="1" customFormat="1"/>
    <row r="13331" s="1" customFormat="1"/>
    <row r="13332" s="1" customFormat="1"/>
    <row r="13333" s="1" customFormat="1"/>
    <row r="13334" s="1" customFormat="1"/>
    <row r="13335" s="1" customFormat="1"/>
    <row r="13336" s="1" customFormat="1"/>
    <row r="13337" s="1" customFormat="1"/>
    <row r="13338" s="1" customFormat="1"/>
    <row r="13339" s="1" customFormat="1"/>
    <row r="13340" s="1" customFormat="1"/>
    <row r="13341" s="1" customFormat="1"/>
    <row r="13342" s="1" customFormat="1"/>
    <row r="13343" s="1" customFormat="1"/>
    <row r="13344" s="1" customFormat="1"/>
    <row r="13345" s="1" customFormat="1"/>
    <row r="13346" s="1" customFormat="1"/>
    <row r="13347" s="1" customFormat="1"/>
    <row r="13348" s="1" customFormat="1"/>
    <row r="13349" s="1" customFormat="1"/>
    <row r="13350" s="1" customFormat="1"/>
    <row r="13351" s="1" customFormat="1"/>
    <row r="13352" s="1" customFormat="1"/>
    <row r="13353" s="1" customFormat="1"/>
    <row r="13354" s="1" customFormat="1"/>
    <row r="13355" s="1" customFormat="1"/>
    <row r="13356" s="1" customFormat="1"/>
    <row r="13357" s="1" customFormat="1"/>
    <row r="13358" s="1" customFormat="1"/>
    <row r="13359" s="1" customFormat="1"/>
    <row r="13360" s="1" customFormat="1"/>
    <row r="13361" s="1" customFormat="1"/>
    <row r="13362" s="1" customFormat="1"/>
    <row r="13363" s="1" customFormat="1"/>
    <row r="13364" s="1" customFormat="1"/>
    <row r="13365" s="1" customFormat="1"/>
    <row r="13366" s="1" customFormat="1"/>
    <row r="13367" s="1" customFormat="1"/>
    <row r="13368" s="1" customFormat="1"/>
    <row r="13369" s="1" customFormat="1"/>
    <row r="13370" s="1" customFormat="1"/>
    <row r="13371" s="1" customFormat="1"/>
    <row r="13372" s="1" customFormat="1"/>
    <row r="13373" s="1" customFormat="1"/>
    <row r="13374" s="1" customFormat="1"/>
    <row r="13375" s="1" customFormat="1"/>
    <row r="13376" s="1" customFormat="1"/>
    <row r="13377" s="1" customFormat="1"/>
    <row r="13378" s="1" customFormat="1"/>
    <row r="13379" s="1" customFormat="1"/>
    <row r="13380" s="1" customFormat="1"/>
    <row r="13381" s="1" customFormat="1"/>
    <row r="13382" s="1" customFormat="1"/>
    <row r="13383" s="1" customFormat="1"/>
    <row r="13384" s="1" customFormat="1"/>
    <row r="13385" s="1" customFormat="1"/>
    <row r="13386" s="1" customFormat="1"/>
    <row r="13387" s="1" customFormat="1"/>
    <row r="13388" s="1" customFormat="1"/>
    <row r="13389" s="1" customFormat="1"/>
    <row r="13390" s="1" customFormat="1"/>
    <row r="13391" s="1" customFormat="1"/>
    <row r="13392" s="1" customFormat="1"/>
    <row r="13393" s="1" customFormat="1"/>
    <row r="13394" s="1" customFormat="1"/>
    <row r="13395" s="1" customFormat="1"/>
    <row r="13396" s="1" customFormat="1"/>
    <row r="13397" s="1" customFormat="1"/>
    <row r="13398" s="1" customFormat="1"/>
    <row r="13399" s="1" customFormat="1"/>
    <row r="13400" s="1" customFormat="1"/>
    <row r="13401" s="1" customFormat="1"/>
    <row r="13402" s="1" customFormat="1"/>
    <row r="13403" s="1" customFormat="1"/>
    <row r="13404" s="1" customFormat="1"/>
    <row r="13405" s="1" customFormat="1"/>
    <row r="13406" s="1" customFormat="1"/>
    <row r="13407" s="1" customFormat="1"/>
    <row r="13408" s="1" customFormat="1"/>
    <row r="13409" s="1" customFormat="1"/>
    <row r="13410" s="1" customFormat="1"/>
    <row r="13411" s="1" customFormat="1"/>
    <row r="13412" s="1" customFormat="1"/>
    <row r="13413" s="1" customFormat="1"/>
    <row r="13414" s="1" customFormat="1"/>
    <row r="13415" s="1" customFormat="1"/>
    <row r="13416" s="1" customFormat="1"/>
    <row r="13417" s="1" customFormat="1"/>
    <row r="13418" s="1" customFormat="1"/>
    <row r="13419" s="1" customFormat="1"/>
    <row r="13420" s="1" customFormat="1"/>
    <row r="13421" s="1" customFormat="1"/>
    <row r="13422" s="1" customFormat="1"/>
    <row r="13423" s="1" customFormat="1"/>
    <row r="13424" s="1" customFormat="1"/>
    <row r="13425" s="1" customFormat="1"/>
    <row r="13426" s="1" customFormat="1"/>
    <row r="13427" s="1" customFormat="1"/>
    <row r="13428" s="1" customFormat="1"/>
    <row r="13429" s="1" customFormat="1"/>
    <row r="13430" s="1" customFormat="1"/>
    <row r="13431" s="1" customFormat="1"/>
    <row r="13432" s="1" customFormat="1"/>
    <row r="13433" s="1" customFormat="1"/>
    <row r="13434" s="1" customFormat="1"/>
    <row r="13435" s="1" customFormat="1"/>
    <row r="13436" s="1" customFormat="1"/>
    <row r="13437" s="1" customFormat="1"/>
    <row r="13438" s="1" customFormat="1"/>
    <row r="13439" s="1" customFormat="1"/>
    <row r="13440" s="1" customFormat="1"/>
    <row r="13441" s="1" customFormat="1"/>
    <row r="13442" s="1" customFormat="1"/>
    <row r="13443" s="1" customFormat="1"/>
    <row r="13444" s="1" customFormat="1"/>
    <row r="13445" s="1" customFormat="1"/>
    <row r="13446" s="1" customFormat="1"/>
    <row r="13447" s="1" customFormat="1"/>
    <row r="13448" s="1" customFormat="1"/>
    <row r="13449" s="1" customFormat="1"/>
    <row r="13450" s="1" customFormat="1"/>
    <row r="13451" s="1" customFormat="1"/>
    <row r="13452" s="1" customFormat="1"/>
    <row r="13453" s="1" customFormat="1"/>
    <row r="13454" s="1" customFormat="1"/>
    <row r="13455" s="1" customFormat="1"/>
    <row r="13456" s="1" customFormat="1"/>
    <row r="13457" s="1" customFormat="1"/>
    <row r="13458" s="1" customFormat="1"/>
    <row r="13459" s="1" customFormat="1"/>
    <row r="13460" s="1" customFormat="1"/>
    <row r="13461" s="1" customFormat="1"/>
    <row r="13462" s="1" customFormat="1"/>
    <row r="13463" s="1" customFormat="1"/>
    <row r="13464" s="1" customFormat="1"/>
    <row r="13465" s="1" customFormat="1"/>
    <row r="13466" s="1" customFormat="1"/>
    <row r="13467" s="1" customFormat="1"/>
    <row r="13468" s="1" customFormat="1"/>
    <row r="13469" s="1" customFormat="1"/>
    <row r="13470" s="1" customFormat="1"/>
    <row r="13471" s="1" customFormat="1"/>
    <row r="13472" s="1" customFormat="1"/>
    <row r="13473" s="1" customFormat="1"/>
    <row r="13474" s="1" customFormat="1"/>
    <row r="13475" s="1" customFormat="1"/>
    <row r="13476" s="1" customFormat="1"/>
    <row r="13477" s="1" customFormat="1"/>
    <row r="13478" s="1" customFormat="1"/>
    <row r="13479" s="1" customFormat="1"/>
    <row r="13480" s="1" customFormat="1"/>
    <row r="13481" s="1" customFormat="1"/>
    <row r="13482" s="1" customFormat="1"/>
    <row r="13483" s="1" customFormat="1"/>
    <row r="13484" s="1" customFormat="1"/>
    <row r="13485" s="1" customFormat="1"/>
    <row r="13486" s="1" customFormat="1"/>
    <row r="13487" s="1" customFormat="1"/>
    <row r="13488" s="1" customFormat="1"/>
    <row r="13489" s="1" customFormat="1"/>
    <row r="13490" s="1" customFormat="1"/>
    <row r="13491" s="1" customFormat="1"/>
    <row r="13492" s="1" customFormat="1"/>
    <row r="13493" s="1" customFormat="1"/>
    <row r="13494" s="1" customFormat="1"/>
    <row r="13495" s="1" customFormat="1"/>
    <row r="13496" s="1" customFormat="1"/>
    <row r="13497" s="1" customFormat="1"/>
    <row r="13498" s="1" customFormat="1"/>
    <row r="13499" s="1" customFormat="1"/>
    <row r="13500" s="1" customFormat="1"/>
    <row r="13501" s="1" customFormat="1"/>
    <row r="13502" s="1" customFormat="1"/>
    <row r="13503" s="1" customFormat="1"/>
    <row r="13504" s="1" customFormat="1"/>
    <row r="13505" s="1" customFormat="1"/>
    <row r="13506" s="1" customFormat="1"/>
    <row r="13507" s="1" customFormat="1"/>
    <row r="13508" s="1" customFormat="1"/>
    <row r="13509" s="1" customFormat="1"/>
    <row r="13510" s="1" customFormat="1"/>
    <row r="13511" s="1" customFormat="1"/>
    <row r="13512" s="1" customFormat="1"/>
    <row r="13513" s="1" customFormat="1"/>
    <row r="13514" s="1" customFormat="1"/>
    <row r="13515" s="1" customFormat="1"/>
    <row r="13516" s="1" customFormat="1"/>
    <row r="13517" s="1" customFormat="1"/>
    <row r="13518" s="1" customFormat="1"/>
    <row r="13519" s="1" customFormat="1"/>
    <row r="13520" s="1" customFormat="1"/>
    <row r="13521" s="1" customFormat="1"/>
    <row r="13522" s="1" customFormat="1"/>
    <row r="13523" s="1" customFormat="1"/>
    <row r="13524" s="1" customFormat="1"/>
    <row r="13525" s="1" customFormat="1"/>
    <row r="13526" s="1" customFormat="1"/>
    <row r="13527" s="1" customFormat="1"/>
    <row r="13528" s="1" customFormat="1"/>
    <row r="13529" s="1" customFormat="1"/>
    <row r="13530" s="1" customFormat="1"/>
    <row r="13531" s="1" customFormat="1"/>
    <row r="13532" s="1" customFormat="1"/>
    <row r="13533" s="1" customFormat="1"/>
    <row r="13534" s="1" customFormat="1"/>
    <row r="13535" s="1" customFormat="1"/>
    <row r="13536" s="1" customFormat="1"/>
    <row r="13537" s="1" customFormat="1"/>
    <row r="13538" s="1" customFormat="1"/>
    <row r="13539" s="1" customFormat="1"/>
    <row r="13540" s="1" customFormat="1"/>
    <row r="13541" s="1" customFormat="1"/>
    <row r="13542" s="1" customFormat="1"/>
    <row r="13543" s="1" customFormat="1"/>
    <row r="13544" s="1" customFormat="1"/>
    <row r="13545" s="1" customFormat="1"/>
    <row r="13546" s="1" customFormat="1"/>
    <row r="13547" s="1" customFormat="1"/>
    <row r="13548" s="1" customFormat="1"/>
    <row r="13549" s="1" customFormat="1"/>
    <row r="13550" s="1" customFormat="1"/>
    <row r="13551" s="1" customFormat="1"/>
    <row r="13552" s="1" customFormat="1"/>
    <row r="13553" s="1" customFormat="1"/>
    <row r="13554" s="1" customFormat="1"/>
    <row r="13555" s="1" customFormat="1"/>
    <row r="13556" s="1" customFormat="1"/>
    <row r="13557" s="1" customFormat="1"/>
    <row r="13558" s="1" customFormat="1"/>
    <row r="13559" s="1" customFormat="1"/>
    <row r="13560" s="1" customFormat="1"/>
    <row r="13561" s="1" customFormat="1"/>
    <row r="13562" s="1" customFormat="1"/>
    <row r="13563" s="1" customFormat="1"/>
    <row r="13564" s="1" customFormat="1"/>
    <row r="13565" s="1" customFormat="1"/>
    <row r="13566" s="1" customFormat="1"/>
    <row r="13567" s="1" customFormat="1"/>
    <row r="13568" s="1" customFormat="1"/>
    <row r="13569" s="1" customFormat="1"/>
    <row r="13570" s="1" customFormat="1"/>
    <row r="13571" s="1" customFormat="1"/>
    <row r="13572" s="1" customFormat="1"/>
    <row r="13573" s="1" customFormat="1"/>
    <row r="13574" s="1" customFormat="1"/>
    <row r="13575" s="1" customFormat="1"/>
    <row r="13576" s="1" customFormat="1"/>
    <row r="13577" s="1" customFormat="1"/>
    <row r="13578" s="1" customFormat="1"/>
    <row r="13579" s="1" customFormat="1"/>
    <row r="13580" s="1" customFormat="1"/>
    <row r="13581" s="1" customFormat="1"/>
    <row r="13582" s="1" customFormat="1"/>
    <row r="13583" s="1" customFormat="1"/>
    <row r="13584" s="1" customFormat="1"/>
    <row r="13585" s="1" customFormat="1"/>
    <row r="13586" s="1" customFormat="1"/>
    <row r="13587" s="1" customFormat="1"/>
    <row r="13588" s="1" customFormat="1"/>
    <row r="13589" s="1" customFormat="1"/>
    <row r="13590" s="1" customFormat="1"/>
    <row r="13591" s="1" customFormat="1"/>
    <row r="13592" s="1" customFormat="1"/>
    <row r="13593" s="1" customFormat="1"/>
    <row r="13594" s="1" customFormat="1"/>
    <row r="13595" s="1" customFormat="1"/>
    <row r="13596" s="1" customFormat="1"/>
    <row r="13597" s="1" customFormat="1"/>
    <row r="13598" s="1" customFormat="1"/>
    <row r="13599" s="1" customFormat="1"/>
    <row r="13600" s="1" customFormat="1"/>
    <row r="13601" s="1" customFormat="1"/>
    <row r="13602" s="1" customFormat="1"/>
    <row r="13603" s="1" customFormat="1"/>
    <row r="13604" s="1" customFormat="1"/>
    <row r="13605" s="1" customFormat="1"/>
    <row r="13606" s="1" customFormat="1"/>
    <row r="13607" s="1" customFormat="1"/>
    <row r="13608" s="1" customFormat="1"/>
    <row r="13609" s="1" customFormat="1"/>
    <row r="13610" s="1" customFormat="1"/>
    <row r="13611" s="1" customFormat="1"/>
    <row r="13612" s="1" customFormat="1"/>
    <row r="13613" s="1" customFormat="1"/>
    <row r="13614" s="1" customFormat="1"/>
    <row r="13615" s="1" customFormat="1"/>
    <row r="13616" s="1" customFormat="1"/>
    <row r="13617" s="1" customFormat="1"/>
    <row r="13618" s="1" customFormat="1"/>
    <row r="13619" s="1" customFormat="1"/>
    <row r="13620" s="1" customFormat="1"/>
    <row r="13621" s="1" customFormat="1"/>
    <row r="13622" s="1" customFormat="1"/>
    <row r="13623" s="1" customFormat="1"/>
    <row r="13624" s="1" customFormat="1"/>
    <row r="13625" s="1" customFormat="1"/>
    <row r="13626" s="1" customFormat="1"/>
    <row r="13627" s="1" customFormat="1"/>
    <row r="13628" s="1" customFormat="1"/>
    <row r="13629" s="1" customFormat="1"/>
    <row r="13630" s="1" customFormat="1"/>
    <row r="13631" s="1" customFormat="1"/>
    <row r="13632" s="1" customFormat="1"/>
    <row r="13633" s="1" customFormat="1"/>
    <row r="13634" s="1" customFormat="1"/>
    <row r="13635" s="1" customFormat="1"/>
    <row r="13636" s="1" customFormat="1"/>
    <row r="13637" s="1" customFormat="1"/>
    <row r="13638" s="1" customFormat="1"/>
    <row r="13639" s="1" customFormat="1"/>
    <row r="13640" s="1" customFormat="1"/>
    <row r="13641" s="1" customFormat="1"/>
    <row r="13642" s="1" customFormat="1"/>
    <row r="13643" s="1" customFormat="1"/>
    <row r="13644" s="1" customFormat="1"/>
    <row r="13645" s="1" customFormat="1"/>
    <row r="13646" s="1" customFormat="1"/>
    <row r="13647" s="1" customFormat="1"/>
    <row r="13648" s="1" customFormat="1"/>
    <row r="13649" s="1" customFormat="1"/>
    <row r="13650" s="1" customFormat="1"/>
    <row r="13651" s="1" customFormat="1"/>
    <row r="13652" s="1" customFormat="1"/>
    <row r="13653" s="1" customFormat="1"/>
    <row r="13654" s="1" customFormat="1"/>
    <row r="13655" s="1" customFormat="1"/>
    <row r="13656" s="1" customFormat="1"/>
    <row r="13657" s="1" customFormat="1"/>
    <row r="13658" s="1" customFormat="1"/>
    <row r="13659" s="1" customFormat="1"/>
    <row r="13660" s="1" customFormat="1"/>
    <row r="13661" s="1" customFormat="1"/>
    <row r="13662" s="1" customFormat="1"/>
    <row r="13663" s="1" customFormat="1"/>
    <row r="13664" s="1" customFormat="1"/>
    <row r="13665" s="1" customFormat="1"/>
    <row r="13666" s="1" customFormat="1"/>
    <row r="13667" s="1" customFormat="1"/>
    <row r="13668" s="1" customFormat="1"/>
    <row r="13669" s="1" customFormat="1"/>
    <row r="13670" s="1" customFormat="1"/>
    <row r="13671" s="1" customFormat="1"/>
    <row r="13672" s="1" customFormat="1"/>
    <row r="13673" s="1" customFormat="1"/>
    <row r="13674" s="1" customFormat="1"/>
    <row r="13675" s="1" customFormat="1"/>
    <row r="13676" s="1" customFormat="1"/>
    <row r="13677" s="1" customFormat="1"/>
    <row r="13678" s="1" customFormat="1"/>
    <row r="13679" s="1" customFormat="1"/>
    <row r="13680" s="1" customFormat="1"/>
    <row r="13681" s="1" customFormat="1"/>
    <row r="13682" s="1" customFormat="1"/>
    <row r="13683" s="1" customFormat="1"/>
    <row r="13684" s="1" customFormat="1"/>
    <row r="13685" s="1" customFormat="1"/>
    <row r="13686" s="1" customFormat="1"/>
    <row r="13687" s="1" customFormat="1"/>
    <row r="13688" s="1" customFormat="1"/>
    <row r="13689" s="1" customFormat="1"/>
    <row r="13690" s="1" customFormat="1"/>
    <row r="13691" s="1" customFormat="1"/>
    <row r="13692" s="1" customFormat="1"/>
    <row r="13693" s="1" customFormat="1"/>
    <row r="13694" s="1" customFormat="1"/>
    <row r="13695" s="1" customFormat="1"/>
    <row r="13696" s="1" customFormat="1"/>
    <row r="13697" s="1" customFormat="1"/>
    <row r="13698" s="1" customFormat="1"/>
    <row r="13699" s="1" customFormat="1"/>
    <row r="13700" s="1" customFormat="1"/>
    <row r="13701" s="1" customFormat="1"/>
    <row r="13702" s="1" customFormat="1"/>
    <row r="13703" s="1" customFormat="1"/>
    <row r="13704" s="1" customFormat="1"/>
    <row r="13705" s="1" customFormat="1"/>
    <row r="13706" s="1" customFormat="1"/>
    <row r="13707" s="1" customFormat="1"/>
    <row r="13708" s="1" customFormat="1"/>
    <row r="13709" s="1" customFormat="1"/>
    <row r="13710" s="1" customFormat="1"/>
    <row r="13711" s="1" customFormat="1"/>
    <row r="13712" s="1" customFormat="1"/>
    <row r="13713" s="1" customFormat="1"/>
    <row r="13714" s="1" customFormat="1"/>
    <row r="13715" s="1" customFormat="1"/>
    <row r="13716" s="1" customFormat="1"/>
    <row r="13717" s="1" customFormat="1"/>
    <row r="13718" s="1" customFormat="1"/>
    <row r="13719" s="1" customFormat="1"/>
    <row r="13720" s="1" customFormat="1"/>
    <row r="13721" s="1" customFormat="1"/>
    <row r="13722" s="1" customFormat="1"/>
    <row r="13723" s="1" customFormat="1"/>
    <row r="13724" s="1" customFormat="1"/>
    <row r="13725" s="1" customFormat="1"/>
    <row r="13726" s="1" customFormat="1"/>
    <row r="13727" s="1" customFormat="1"/>
    <row r="13728" s="1" customFormat="1"/>
    <row r="13729" s="1" customFormat="1"/>
    <row r="13730" s="1" customFormat="1"/>
    <row r="13731" s="1" customFormat="1"/>
    <row r="13732" s="1" customFormat="1"/>
    <row r="13733" s="1" customFormat="1"/>
    <row r="13734" s="1" customFormat="1"/>
    <row r="13735" s="1" customFormat="1"/>
    <row r="13736" s="1" customFormat="1"/>
    <row r="13737" s="1" customFormat="1"/>
    <row r="13738" s="1" customFormat="1"/>
    <row r="13739" s="1" customFormat="1"/>
    <row r="13740" s="1" customFormat="1"/>
    <row r="13741" s="1" customFormat="1"/>
    <row r="13742" s="1" customFormat="1"/>
    <row r="13743" s="1" customFormat="1"/>
    <row r="13744" s="1" customFormat="1"/>
    <row r="13745" s="1" customFormat="1"/>
    <row r="13746" s="1" customFormat="1"/>
    <row r="13747" s="1" customFormat="1"/>
    <row r="13748" s="1" customFormat="1"/>
    <row r="13749" s="1" customFormat="1"/>
    <row r="13750" s="1" customFormat="1"/>
    <row r="13751" s="1" customFormat="1"/>
    <row r="13752" s="1" customFormat="1"/>
    <row r="13753" s="1" customFormat="1"/>
    <row r="13754" s="1" customFormat="1"/>
    <row r="13755" s="1" customFormat="1"/>
    <row r="13756" s="1" customFormat="1"/>
    <row r="13757" s="1" customFormat="1"/>
    <row r="13758" s="1" customFormat="1"/>
    <row r="13759" s="1" customFormat="1"/>
    <row r="13760" s="1" customFormat="1"/>
    <row r="13761" s="1" customFormat="1"/>
    <row r="13762" s="1" customFormat="1"/>
    <row r="13763" s="1" customFormat="1"/>
    <row r="13764" s="1" customFormat="1"/>
    <row r="13765" s="1" customFormat="1"/>
    <row r="13766" s="1" customFormat="1"/>
    <row r="13767" s="1" customFormat="1"/>
    <row r="13768" s="1" customFormat="1"/>
    <row r="13769" s="1" customFormat="1"/>
    <row r="13770" s="1" customFormat="1"/>
    <row r="13771" s="1" customFormat="1"/>
    <row r="13772" s="1" customFormat="1"/>
    <row r="13773" s="1" customFormat="1"/>
    <row r="13774" s="1" customFormat="1"/>
    <row r="13775" s="1" customFormat="1"/>
    <row r="13776" s="1" customFormat="1"/>
    <row r="13777" s="1" customFormat="1"/>
    <row r="13778" s="1" customFormat="1"/>
    <row r="13779" s="1" customFormat="1"/>
    <row r="13780" s="1" customFormat="1"/>
    <row r="13781" s="1" customFormat="1"/>
    <row r="13782" s="1" customFormat="1"/>
    <row r="13783" s="1" customFormat="1"/>
    <row r="13784" s="1" customFormat="1"/>
    <row r="13785" s="1" customFormat="1"/>
    <row r="13786" s="1" customFormat="1"/>
    <row r="13787" s="1" customFormat="1"/>
    <row r="13788" s="1" customFormat="1"/>
    <row r="13789" s="1" customFormat="1"/>
    <row r="13790" s="1" customFormat="1"/>
    <row r="13791" s="1" customFormat="1"/>
    <row r="13792" s="1" customFormat="1"/>
    <row r="13793" s="1" customFormat="1"/>
    <row r="13794" s="1" customFormat="1"/>
    <row r="13795" s="1" customFormat="1"/>
    <row r="13796" s="1" customFormat="1"/>
    <row r="13797" s="1" customFormat="1"/>
    <row r="13798" s="1" customFormat="1"/>
    <row r="13799" s="1" customFormat="1"/>
    <row r="13800" s="1" customFormat="1"/>
    <row r="13801" s="1" customFormat="1"/>
    <row r="13802" s="1" customFormat="1"/>
    <row r="13803" s="1" customFormat="1"/>
    <row r="13804" s="1" customFormat="1"/>
    <row r="13805" s="1" customFormat="1"/>
    <row r="13806" s="1" customFormat="1"/>
    <row r="13807" s="1" customFormat="1"/>
    <row r="13808" s="1" customFormat="1"/>
    <row r="13809" s="1" customFormat="1"/>
    <row r="13810" s="1" customFormat="1"/>
    <row r="13811" s="1" customFormat="1"/>
    <row r="13812" s="1" customFormat="1"/>
    <row r="13813" s="1" customFormat="1"/>
    <row r="13814" s="1" customFormat="1"/>
    <row r="13815" s="1" customFormat="1"/>
    <row r="13816" s="1" customFormat="1"/>
    <row r="13817" s="1" customFormat="1"/>
    <row r="13818" s="1" customFormat="1"/>
    <row r="13819" s="1" customFormat="1"/>
    <row r="13820" s="1" customFormat="1"/>
    <row r="13821" s="1" customFormat="1"/>
    <row r="13822" s="1" customFormat="1"/>
    <row r="13823" s="1" customFormat="1"/>
    <row r="13824" s="1" customFormat="1"/>
    <row r="13825" s="1" customFormat="1"/>
    <row r="13826" s="1" customFormat="1"/>
    <row r="13827" s="1" customFormat="1"/>
    <row r="13828" s="1" customFormat="1"/>
    <row r="13829" s="1" customFormat="1"/>
    <row r="13830" s="1" customFormat="1"/>
    <row r="13831" s="1" customFormat="1"/>
    <row r="13832" s="1" customFormat="1"/>
    <row r="13833" s="1" customFormat="1"/>
    <row r="13834" s="1" customFormat="1"/>
    <row r="13835" s="1" customFormat="1"/>
    <row r="13836" s="1" customFormat="1"/>
    <row r="13837" s="1" customFormat="1"/>
    <row r="13838" s="1" customFormat="1"/>
    <row r="13839" s="1" customFormat="1"/>
    <row r="13840" s="1" customFormat="1"/>
    <row r="13841" s="1" customFormat="1"/>
    <row r="13842" s="1" customFormat="1"/>
    <row r="13843" s="1" customFormat="1"/>
    <row r="13844" s="1" customFormat="1"/>
    <row r="13845" s="1" customFormat="1"/>
    <row r="13846" s="1" customFormat="1"/>
    <row r="13847" s="1" customFormat="1"/>
    <row r="13848" s="1" customFormat="1"/>
    <row r="13849" s="1" customFormat="1"/>
    <row r="13850" s="1" customFormat="1"/>
    <row r="13851" s="1" customFormat="1"/>
    <row r="13852" s="1" customFormat="1"/>
    <row r="13853" s="1" customFormat="1"/>
    <row r="13854" s="1" customFormat="1"/>
    <row r="13855" s="1" customFormat="1"/>
    <row r="13856" s="1" customFormat="1"/>
    <row r="13857" s="1" customFormat="1"/>
    <row r="13858" s="1" customFormat="1"/>
    <row r="13859" s="1" customFormat="1"/>
    <row r="13860" s="1" customFormat="1"/>
    <row r="13861" s="1" customFormat="1"/>
    <row r="13862" s="1" customFormat="1"/>
    <row r="13863" s="1" customFormat="1"/>
    <row r="13864" s="1" customFormat="1"/>
    <row r="13865" s="1" customFormat="1"/>
    <row r="13866" s="1" customFormat="1"/>
    <row r="13867" s="1" customFormat="1"/>
    <row r="13868" s="1" customFormat="1"/>
    <row r="13869" s="1" customFormat="1"/>
    <row r="13870" s="1" customFormat="1"/>
    <row r="13871" s="1" customFormat="1"/>
    <row r="13872" s="1" customFormat="1"/>
    <row r="13873" s="1" customFormat="1"/>
    <row r="13874" s="1" customFormat="1"/>
    <row r="13875" s="1" customFormat="1"/>
    <row r="13876" s="1" customFormat="1"/>
    <row r="13877" s="1" customFormat="1"/>
    <row r="13878" s="1" customFormat="1"/>
    <row r="13879" s="1" customFormat="1"/>
    <row r="13880" s="1" customFormat="1"/>
    <row r="13881" s="1" customFormat="1"/>
    <row r="13882" s="1" customFormat="1"/>
    <row r="13883" s="1" customFormat="1"/>
    <row r="13884" s="1" customFormat="1"/>
    <row r="13885" s="1" customFormat="1"/>
    <row r="13886" s="1" customFormat="1"/>
    <row r="13887" s="1" customFormat="1"/>
    <row r="13888" s="1" customFormat="1"/>
    <row r="13889" s="1" customFormat="1"/>
    <row r="13890" s="1" customFormat="1"/>
    <row r="13891" s="1" customFormat="1"/>
    <row r="13892" s="1" customFormat="1"/>
    <row r="13893" s="1" customFormat="1"/>
    <row r="13894" s="1" customFormat="1"/>
    <row r="13895" s="1" customFormat="1"/>
    <row r="13896" s="1" customFormat="1"/>
    <row r="13897" s="1" customFormat="1"/>
    <row r="13898" s="1" customFormat="1"/>
    <row r="13899" s="1" customFormat="1"/>
    <row r="13900" s="1" customFormat="1"/>
    <row r="13901" s="1" customFormat="1"/>
    <row r="13902" s="1" customFormat="1"/>
    <row r="13903" s="1" customFormat="1"/>
    <row r="13904" s="1" customFormat="1"/>
    <row r="13905" s="1" customFormat="1"/>
    <row r="13906" s="1" customFormat="1"/>
    <row r="13907" s="1" customFormat="1"/>
    <row r="13908" s="1" customFormat="1"/>
    <row r="13909" s="1" customFormat="1"/>
    <row r="13910" s="1" customFormat="1"/>
    <row r="13911" s="1" customFormat="1"/>
    <row r="13912" s="1" customFormat="1"/>
    <row r="13913" s="1" customFormat="1"/>
    <row r="13914" s="1" customFormat="1"/>
    <row r="13915" s="1" customFormat="1"/>
    <row r="13916" s="1" customFormat="1"/>
    <row r="13917" s="1" customFormat="1"/>
    <row r="13918" s="1" customFormat="1"/>
    <row r="13919" s="1" customFormat="1"/>
    <row r="13920" s="1" customFormat="1"/>
    <row r="13921" s="1" customFormat="1"/>
    <row r="13922" s="1" customFormat="1"/>
    <row r="13923" s="1" customFormat="1"/>
    <row r="13924" s="1" customFormat="1"/>
    <row r="13925" s="1" customFormat="1"/>
    <row r="13926" s="1" customFormat="1"/>
    <row r="13927" s="1" customFormat="1"/>
    <row r="13928" s="1" customFormat="1"/>
    <row r="13929" s="1" customFormat="1"/>
    <row r="13930" s="1" customFormat="1"/>
    <row r="13931" s="1" customFormat="1"/>
    <row r="13932" s="1" customFormat="1"/>
    <row r="13933" s="1" customFormat="1"/>
    <row r="13934" s="1" customFormat="1"/>
    <row r="13935" s="1" customFormat="1"/>
    <row r="13936" s="1" customFormat="1"/>
    <row r="13937" s="1" customFormat="1"/>
    <row r="13938" s="1" customFormat="1"/>
    <row r="13939" s="1" customFormat="1"/>
    <row r="13940" s="1" customFormat="1"/>
    <row r="13941" s="1" customFormat="1"/>
    <row r="13942" s="1" customFormat="1"/>
    <row r="13943" s="1" customFormat="1"/>
    <row r="13944" s="1" customFormat="1"/>
    <row r="13945" s="1" customFormat="1"/>
    <row r="13946" s="1" customFormat="1"/>
    <row r="13947" s="1" customFormat="1"/>
    <row r="13948" s="1" customFormat="1"/>
    <row r="13949" s="1" customFormat="1"/>
    <row r="13950" s="1" customFormat="1"/>
    <row r="13951" s="1" customFormat="1"/>
    <row r="13952" s="1" customFormat="1"/>
    <row r="13953" s="1" customFormat="1"/>
    <row r="13954" s="1" customFormat="1"/>
    <row r="13955" s="1" customFormat="1"/>
    <row r="13956" s="1" customFormat="1"/>
    <row r="13957" s="1" customFormat="1"/>
    <row r="13958" s="1" customFormat="1"/>
    <row r="13959" s="1" customFormat="1"/>
    <row r="13960" s="1" customFormat="1"/>
    <row r="13961" s="1" customFormat="1"/>
    <row r="13962" s="1" customFormat="1"/>
    <row r="13963" s="1" customFormat="1"/>
    <row r="13964" s="1" customFormat="1"/>
    <row r="13965" s="1" customFormat="1"/>
    <row r="13966" s="1" customFormat="1"/>
    <row r="13967" s="1" customFormat="1"/>
    <row r="13968" s="1" customFormat="1"/>
    <row r="13969" s="1" customFormat="1"/>
    <row r="13970" s="1" customFormat="1"/>
    <row r="13971" s="1" customFormat="1"/>
    <row r="13972" s="1" customFormat="1"/>
    <row r="13973" s="1" customFormat="1"/>
    <row r="13974" s="1" customFormat="1"/>
    <row r="13975" s="1" customFormat="1"/>
    <row r="13976" s="1" customFormat="1"/>
    <row r="13977" s="1" customFormat="1"/>
    <row r="13978" s="1" customFormat="1"/>
    <row r="13979" s="1" customFormat="1"/>
    <row r="13980" s="1" customFormat="1"/>
    <row r="13981" s="1" customFormat="1"/>
    <row r="13982" s="1" customFormat="1"/>
    <row r="13983" s="1" customFormat="1"/>
    <row r="13984" s="1" customFormat="1"/>
    <row r="13985" s="1" customFormat="1"/>
    <row r="13986" s="1" customFormat="1"/>
    <row r="13987" s="1" customFormat="1"/>
    <row r="13988" s="1" customFormat="1"/>
    <row r="13989" s="1" customFormat="1"/>
    <row r="13990" s="1" customFormat="1"/>
    <row r="13991" s="1" customFormat="1"/>
    <row r="13992" s="1" customFormat="1"/>
    <row r="13993" s="1" customFormat="1"/>
    <row r="13994" s="1" customFormat="1"/>
    <row r="13995" s="1" customFormat="1"/>
    <row r="13996" s="1" customFormat="1"/>
    <row r="13997" s="1" customFormat="1"/>
    <row r="13998" s="1" customFormat="1"/>
    <row r="13999" s="1" customFormat="1"/>
    <row r="14000" s="1" customFormat="1"/>
    <row r="14001" s="1" customFormat="1"/>
    <row r="14002" s="1" customFormat="1"/>
    <row r="14003" s="1" customFormat="1"/>
    <row r="14004" s="1" customFormat="1"/>
    <row r="14005" s="1" customFormat="1"/>
    <row r="14006" s="1" customFormat="1"/>
    <row r="14007" s="1" customFormat="1"/>
    <row r="14008" s="1" customFormat="1"/>
    <row r="14009" s="1" customFormat="1"/>
    <row r="14010" s="1" customFormat="1"/>
    <row r="14011" s="1" customFormat="1"/>
    <row r="14012" s="1" customFormat="1"/>
    <row r="14013" s="1" customFormat="1"/>
    <row r="14014" s="1" customFormat="1"/>
    <row r="14015" s="1" customFormat="1"/>
    <row r="14016" s="1" customFormat="1"/>
    <row r="14017" s="1" customFormat="1"/>
    <row r="14018" s="1" customFormat="1"/>
    <row r="14019" s="1" customFormat="1"/>
    <row r="14020" s="1" customFormat="1"/>
    <row r="14021" s="1" customFormat="1"/>
    <row r="14022" s="1" customFormat="1"/>
    <row r="14023" s="1" customFormat="1"/>
    <row r="14024" s="1" customFormat="1"/>
    <row r="14025" s="1" customFormat="1"/>
    <row r="14026" s="1" customFormat="1"/>
    <row r="14027" s="1" customFormat="1"/>
    <row r="14028" s="1" customFormat="1"/>
    <row r="14029" s="1" customFormat="1"/>
    <row r="14030" s="1" customFormat="1"/>
    <row r="14031" s="1" customFormat="1"/>
    <row r="14032" s="1" customFormat="1"/>
    <row r="14033" s="1" customFormat="1"/>
    <row r="14034" s="1" customFormat="1"/>
    <row r="14035" s="1" customFormat="1"/>
    <row r="14036" s="1" customFormat="1"/>
    <row r="14037" s="1" customFormat="1"/>
    <row r="14038" s="1" customFormat="1"/>
    <row r="14039" s="1" customFormat="1"/>
    <row r="14040" s="1" customFormat="1"/>
    <row r="14041" s="1" customFormat="1"/>
    <row r="14042" s="1" customFormat="1"/>
    <row r="14043" s="1" customFormat="1"/>
    <row r="14044" s="1" customFormat="1"/>
    <row r="14045" s="1" customFormat="1"/>
    <row r="14046" s="1" customFormat="1"/>
    <row r="14047" s="1" customFormat="1"/>
    <row r="14048" s="1" customFormat="1"/>
    <row r="14049" s="1" customFormat="1"/>
    <row r="14050" s="1" customFormat="1"/>
    <row r="14051" s="1" customFormat="1"/>
    <row r="14052" s="1" customFormat="1"/>
    <row r="14053" s="1" customFormat="1"/>
    <row r="14054" s="1" customFormat="1"/>
    <row r="14055" s="1" customFormat="1"/>
    <row r="14056" s="1" customFormat="1"/>
    <row r="14057" s="1" customFormat="1"/>
    <row r="14058" s="1" customFormat="1"/>
    <row r="14059" s="1" customFormat="1"/>
    <row r="14060" s="1" customFormat="1"/>
    <row r="14061" s="1" customFormat="1"/>
    <row r="14062" s="1" customFormat="1"/>
    <row r="14063" s="1" customFormat="1"/>
    <row r="14064" s="1" customFormat="1"/>
    <row r="14065" s="1" customFormat="1"/>
    <row r="14066" s="1" customFormat="1"/>
    <row r="14067" s="1" customFormat="1"/>
    <row r="14068" s="1" customFormat="1"/>
    <row r="14069" s="1" customFormat="1"/>
    <row r="14070" s="1" customFormat="1"/>
    <row r="14071" s="1" customFormat="1"/>
    <row r="14072" s="1" customFormat="1"/>
    <row r="14073" s="1" customFormat="1"/>
    <row r="14074" s="1" customFormat="1"/>
    <row r="14075" s="1" customFormat="1"/>
    <row r="14076" s="1" customFormat="1"/>
    <row r="14077" s="1" customFormat="1"/>
    <row r="14078" s="1" customFormat="1"/>
    <row r="14079" s="1" customFormat="1"/>
    <row r="14080" s="1" customFormat="1"/>
    <row r="14081" s="1" customFormat="1"/>
    <row r="14082" s="1" customFormat="1"/>
    <row r="14083" s="1" customFormat="1"/>
    <row r="14084" s="1" customFormat="1"/>
    <row r="14085" s="1" customFormat="1"/>
    <row r="14086" s="1" customFormat="1"/>
    <row r="14087" s="1" customFormat="1"/>
    <row r="14088" s="1" customFormat="1"/>
    <row r="14089" s="1" customFormat="1"/>
    <row r="14090" s="1" customFormat="1"/>
    <row r="14091" s="1" customFormat="1"/>
    <row r="14092" s="1" customFormat="1"/>
    <row r="14093" s="1" customFormat="1"/>
    <row r="14094" s="1" customFormat="1"/>
    <row r="14095" s="1" customFormat="1"/>
    <row r="14096" s="1" customFormat="1"/>
    <row r="14097" s="1" customFormat="1"/>
    <row r="14098" s="1" customFormat="1"/>
    <row r="14099" s="1" customFormat="1"/>
    <row r="14100" s="1" customFormat="1"/>
    <row r="14101" s="1" customFormat="1"/>
    <row r="14102" s="1" customFormat="1"/>
    <row r="14103" s="1" customFormat="1"/>
    <row r="14104" s="1" customFormat="1"/>
    <row r="14105" s="1" customFormat="1"/>
    <row r="14106" s="1" customFormat="1"/>
    <row r="14107" s="1" customFormat="1"/>
    <row r="14108" s="1" customFormat="1"/>
    <row r="14109" s="1" customFormat="1"/>
    <row r="14110" s="1" customFormat="1"/>
    <row r="14111" s="1" customFormat="1"/>
    <row r="14112" s="1" customFormat="1"/>
    <row r="14113" s="1" customFormat="1"/>
    <row r="14114" s="1" customFormat="1"/>
    <row r="14115" s="1" customFormat="1"/>
    <row r="14116" s="1" customFormat="1"/>
    <row r="14117" s="1" customFormat="1"/>
    <row r="14118" s="1" customFormat="1"/>
    <row r="14119" s="1" customFormat="1"/>
    <row r="14120" s="1" customFormat="1"/>
    <row r="14121" s="1" customFormat="1"/>
    <row r="14122" s="1" customFormat="1"/>
    <row r="14123" s="1" customFormat="1"/>
    <row r="14124" s="1" customFormat="1"/>
    <row r="14125" s="1" customFormat="1"/>
    <row r="14126" s="1" customFormat="1"/>
    <row r="14127" s="1" customFormat="1"/>
    <row r="14128" s="1" customFormat="1"/>
    <row r="14129" s="1" customFormat="1"/>
    <row r="14130" s="1" customFormat="1"/>
    <row r="14131" s="1" customFormat="1"/>
    <row r="14132" s="1" customFormat="1"/>
    <row r="14133" s="1" customFormat="1"/>
    <row r="14134" s="1" customFormat="1"/>
    <row r="14135" s="1" customFormat="1"/>
    <row r="14136" s="1" customFormat="1"/>
    <row r="14137" s="1" customFormat="1"/>
    <row r="14138" s="1" customFormat="1"/>
    <row r="14139" s="1" customFormat="1"/>
    <row r="14140" s="1" customFormat="1"/>
    <row r="14141" s="1" customFormat="1"/>
    <row r="14142" s="1" customFormat="1"/>
    <row r="14143" s="1" customFormat="1"/>
    <row r="14144" s="1" customFormat="1"/>
    <row r="14145" s="1" customFormat="1"/>
    <row r="14146" s="1" customFormat="1"/>
    <row r="14147" s="1" customFormat="1"/>
    <row r="14148" s="1" customFormat="1"/>
    <row r="14149" s="1" customFormat="1"/>
    <row r="14150" s="1" customFormat="1"/>
    <row r="14151" s="1" customFormat="1"/>
    <row r="14152" s="1" customFormat="1"/>
    <row r="14153" s="1" customFormat="1"/>
    <row r="14154" s="1" customFormat="1"/>
    <row r="14155" s="1" customFormat="1"/>
    <row r="14156" s="1" customFormat="1"/>
    <row r="14157" s="1" customFormat="1"/>
    <row r="14158" s="1" customFormat="1"/>
    <row r="14159" s="1" customFormat="1"/>
    <row r="14160" s="1" customFormat="1"/>
    <row r="14161" s="1" customFormat="1"/>
    <row r="14162" s="1" customFormat="1"/>
    <row r="14163" s="1" customFormat="1"/>
    <row r="14164" s="1" customFormat="1"/>
    <row r="14165" s="1" customFormat="1"/>
    <row r="14166" s="1" customFormat="1"/>
    <row r="14167" s="1" customFormat="1"/>
    <row r="14168" s="1" customFormat="1"/>
    <row r="14169" s="1" customFormat="1"/>
    <row r="14170" s="1" customFormat="1"/>
    <row r="14171" s="1" customFormat="1"/>
    <row r="14172" s="1" customFormat="1"/>
    <row r="14173" s="1" customFormat="1"/>
    <row r="14174" s="1" customFormat="1"/>
    <row r="14175" s="1" customFormat="1"/>
    <row r="14176" s="1" customFormat="1"/>
    <row r="14177" s="1" customFormat="1"/>
    <row r="14178" s="1" customFormat="1"/>
    <row r="14179" s="1" customFormat="1"/>
    <row r="14180" s="1" customFormat="1"/>
    <row r="14181" s="1" customFormat="1"/>
    <row r="14182" s="1" customFormat="1"/>
    <row r="14183" s="1" customFormat="1"/>
    <row r="14184" s="1" customFormat="1"/>
    <row r="14185" s="1" customFormat="1"/>
    <row r="14186" s="1" customFormat="1"/>
    <row r="14187" s="1" customFormat="1"/>
    <row r="14188" s="1" customFormat="1"/>
    <row r="14189" s="1" customFormat="1"/>
    <row r="14190" s="1" customFormat="1"/>
    <row r="14191" s="1" customFormat="1"/>
    <row r="14192" s="1" customFormat="1"/>
    <row r="14193" s="1" customFormat="1"/>
    <row r="14194" s="1" customFormat="1"/>
    <row r="14195" s="1" customFormat="1"/>
    <row r="14196" s="1" customFormat="1"/>
    <row r="14197" s="1" customFormat="1"/>
    <row r="14198" s="1" customFormat="1"/>
    <row r="14199" s="1" customFormat="1"/>
    <row r="14200" s="1" customFormat="1"/>
    <row r="14201" s="1" customFormat="1"/>
    <row r="14202" s="1" customFormat="1"/>
    <row r="14203" s="1" customFormat="1"/>
    <row r="14204" s="1" customFormat="1"/>
    <row r="14205" s="1" customFormat="1"/>
    <row r="14206" s="1" customFormat="1"/>
    <row r="14207" s="1" customFormat="1"/>
    <row r="14208" s="1" customFormat="1"/>
    <row r="14209" s="1" customFormat="1"/>
    <row r="14210" s="1" customFormat="1"/>
    <row r="14211" s="1" customFormat="1"/>
    <row r="14212" s="1" customFormat="1"/>
    <row r="14213" s="1" customFormat="1"/>
    <row r="14214" s="1" customFormat="1"/>
    <row r="14215" s="1" customFormat="1"/>
    <row r="14216" s="1" customFormat="1"/>
    <row r="14217" s="1" customFormat="1"/>
    <row r="14218" s="1" customFormat="1"/>
    <row r="14219" s="1" customFormat="1"/>
    <row r="14220" s="1" customFormat="1"/>
    <row r="14221" s="1" customFormat="1"/>
    <row r="14222" s="1" customFormat="1"/>
    <row r="14223" s="1" customFormat="1"/>
    <row r="14224" s="1" customFormat="1"/>
    <row r="14225" s="1" customFormat="1"/>
    <row r="14226" s="1" customFormat="1"/>
    <row r="14227" s="1" customFormat="1"/>
    <row r="14228" s="1" customFormat="1"/>
    <row r="14229" s="1" customFormat="1"/>
    <row r="14230" s="1" customFormat="1"/>
    <row r="14231" s="1" customFormat="1"/>
    <row r="14232" s="1" customFormat="1"/>
    <row r="14233" s="1" customFormat="1"/>
    <row r="14234" s="1" customFormat="1"/>
    <row r="14235" s="1" customFormat="1"/>
    <row r="14236" s="1" customFormat="1"/>
    <row r="14237" s="1" customFormat="1"/>
    <row r="14238" s="1" customFormat="1"/>
    <row r="14239" s="1" customFormat="1"/>
    <row r="14240" s="1" customFormat="1"/>
    <row r="14241" s="1" customFormat="1"/>
    <row r="14242" s="1" customFormat="1"/>
    <row r="14243" s="1" customFormat="1"/>
    <row r="14244" s="1" customFormat="1"/>
    <row r="14245" s="1" customFormat="1"/>
    <row r="14246" s="1" customFormat="1"/>
    <row r="14247" s="1" customFormat="1"/>
    <row r="14248" s="1" customFormat="1"/>
    <row r="14249" s="1" customFormat="1"/>
    <row r="14250" s="1" customFormat="1"/>
    <row r="14251" s="1" customFormat="1"/>
    <row r="14252" s="1" customFormat="1"/>
    <row r="14253" s="1" customFormat="1"/>
    <row r="14254" s="1" customFormat="1"/>
    <row r="14255" s="1" customFormat="1"/>
    <row r="14256" s="1" customFormat="1"/>
    <row r="14257" s="1" customFormat="1"/>
    <row r="14258" s="1" customFormat="1"/>
    <row r="14259" s="1" customFormat="1"/>
    <row r="14260" s="1" customFormat="1"/>
    <row r="14261" s="1" customFormat="1"/>
    <row r="14262" s="1" customFormat="1"/>
    <row r="14263" s="1" customFormat="1"/>
    <row r="14264" s="1" customFormat="1"/>
    <row r="14265" s="1" customFormat="1"/>
    <row r="14266" s="1" customFormat="1"/>
    <row r="14267" s="1" customFormat="1"/>
    <row r="14268" s="1" customFormat="1"/>
    <row r="14269" s="1" customFormat="1"/>
    <row r="14270" s="1" customFormat="1"/>
    <row r="14271" s="1" customFormat="1"/>
    <row r="14272" s="1" customFormat="1"/>
    <row r="14273" s="1" customFormat="1"/>
    <row r="14274" s="1" customFormat="1"/>
    <row r="14275" s="1" customFormat="1"/>
    <row r="14276" s="1" customFormat="1"/>
    <row r="14277" s="1" customFormat="1"/>
    <row r="14278" s="1" customFormat="1"/>
    <row r="14279" s="1" customFormat="1"/>
    <row r="14280" s="1" customFormat="1"/>
    <row r="14281" s="1" customFormat="1"/>
    <row r="14282" s="1" customFormat="1"/>
    <row r="14283" s="1" customFormat="1"/>
    <row r="14284" s="1" customFormat="1"/>
    <row r="14285" s="1" customFormat="1"/>
    <row r="14286" s="1" customFormat="1"/>
    <row r="14287" s="1" customFormat="1"/>
    <row r="14288" s="1" customFormat="1"/>
    <row r="14289" s="1" customFormat="1"/>
    <row r="14290" s="1" customFormat="1"/>
    <row r="14291" s="1" customFormat="1"/>
    <row r="14292" s="1" customFormat="1"/>
    <row r="14293" s="1" customFormat="1"/>
    <row r="14294" s="1" customFormat="1"/>
    <row r="14295" s="1" customFormat="1"/>
    <row r="14296" s="1" customFormat="1"/>
    <row r="14297" s="1" customFormat="1"/>
    <row r="14298" s="1" customFormat="1"/>
    <row r="14299" s="1" customFormat="1"/>
    <row r="14300" s="1" customFormat="1"/>
    <row r="14301" s="1" customFormat="1"/>
    <row r="14302" s="1" customFormat="1"/>
    <row r="14303" s="1" customFormat="1"/>
    <row r="14304" s="1" customFormat="1"/>
    <row r="14305" s="1" customFormat="1"/>
    <row r="14306" s="1" customFormat="1"/>
    <row r="14307" s="1" customFormat="1"/>
    <row r="14308" s="1" customFormat="1"/>
    <row r="14309" s="1" customFormat="1"/>
    <row r="14310" s="1" customFormat="1"/>
    <row r="14311" s="1" customFormat="1"/>
    <row r="14312" s="1" customFormat="1"/>
    <row r="14313" s="1" customFormat="1"/>
    <row r="14314" s="1" customFormat="1"/>
    <row r="14315" s="1" customFormat="1"/>
    <row r="14316" s="1" customFormat="1"/>
    <row r="14317" s="1" customFormat="1"/>
    <row r="14318" s="1" customFormat="1"/>
    <row r="14319" s="1" customFormat="1"/>
    <row r="14320" s="1" customFormat="1"/>
    <row r="14321" s="1" customFormat="1"/>
    <row r="14322" s="1" customFormat="1"/>
    <row r="14323" s="1" customFormat="1"/>
    <row r="14324" s="1" customFormat="1"/>
    <row r="14325" s="1" customFormat="1"/>
    <row r="14326" s="1" customFormat="1"/>
    <row r="14327" s="1" customFormat="1"/>
    <row r="14328" s="1" customFormat="1"/>
    <row r="14329" s="1" customFormat="1"/>
    <row r="14330" s="1" customFormat="1"/>
    <row r="14331" s="1" customFormat="1"/>
    <row r="14332" s="1" customFormat="1"/>
    <row r="14333" s="1" customFormat="1"/>
    <row r="14334" s="1" customFormat="1"/>
    <row r="14335" s="1" customFormat="1"/>
    <row r="14336" s="1" customFormat="1"/>
    <row r="14337" s="1" customFormat="1"/>
    <row r="14338" s="1" customFormat="1"/>
    <row r="14339" s="1" customFormat="1"/>
    <row r="14340" s="1" customFormat="1"/>
    <row r="14341" s="1" customFormat="1"/>
    <row r="14342" s="1" customFormat="1"/>
    <row r="14343" s="1" customFormat="1"/>
    <row r="14344" s="1" customFormat="1"/>
    <row r="14345" s="1" customFormat="1"/>
    <row r="14346" s="1" customFormat="1"/>
    <row r="14347" s="1" customFormat="1"/>
    <row r="14348" s="1" customFormat="1"/>
    <row r="14349" s="1" customFormat="1"/>
    <row r="14350" s="1" customFormat="1"/>
    <row r="14351" s="1" customFormat="1"/>
    <row r="14352" s="1" customFormat="1"/>
    <row r="14353" s="1" customFormat="1"/>
    <row r="14354" s="1" customFormat="1"/>
    <row r="14355" s="1" customFormat="1"/>
    <row r="14356" s="1" customFormat="1"/>
    <row r="14357" s="1" customFormat="1"/>
    <row r="14358" s="1" customFormat="1"/>
    <row r="14359" s="1" customFormat="1"/>
    <row r="14360" s="1" customFormat="1"/>
    <row r="14361" s="1" customFormat="1"/>
    <row r="14362" s="1" customFormat="1"/>
    <row r="14363" s="1" customFormat="1"/>
    <row r="14364" s="1" customFormat="1"/>
    <row r="14365" s="1" customFormat="1"/>
    <row r="14366" s="1" customFormat="1"/>
    <row r="14367" s="1" customFormat="1"/>
    <row r="14368" s="1" customFormat="1"/>
    <row r="14369" s="1" customFormat="1"/>
    <row r="14370" s="1" customFormat="1"/>
    <row r="14371" s="1" customFormat="1"/>
    <row r="14372" s="1" customFormat="1"/>
    <row r="14373" s="1" customFormat="1"/>
    <row r="14374" s="1" customFormat="1"/>
    <row r="14375" s="1" customFormat="1"/>
    <row r="14376" s="1" customFormat="1"/>
    <row r="14377" s="1" customFormat="1"/>
    <row r="14378" s="1" customFormat="1"/>
    <row r="14379" s="1" customFormat="1"/>
    <row r="14380" s="1" customFormat="1"/>
    <row r="14381" s="1" customFormat="1"/>
    <row r="14382" s="1" customFormat="1"/>
    <row r="14383" s="1" customFormat="1"/>
    <row r="14384" s="1" customFormat="1"/>
    <row r="14385" s="1" customFormat="1"/>
    <row r="14386" s="1" customFormat="1"/>
    <row r="14387" s="1" customFormat="1"/>
    <row r="14388" s="1" customFormat="1"/>
    <row r="14389" s="1" customFormat="1"/>
    <row r="14390" s="1" customFormat="1"/>
    <row r="14391" s="1" customFormat="1"/>
    <row r="14392" s="1" customFormat="1"/>
    <row r="14393" s="1" customFormat="1"/>
    <row r="14394" s="1" customFormat="1"/>
    <row r="14395" s="1" customFormat="1"/>
    <row r="14396" s="1" customFormat="1"/>
    <row r="14397" s="1" customFormat="1"/>
    <row r="14398" s="1" customFormat="1"/>
    <row r="14399" s="1" customFormat="1"/>
    <row r="14400" s="1" customFormat="1"/>
    <row r="14401" s="1" customFormat="1"/>
    <row r="14402" s="1" customFormat="1"/>
    <row r="14403" s="1" customFormat="1"/>
    <row r="14404" s="1" customFormat="1"/>
    <row r="14405" s="1" customFormat="1"/>
    <row r="14406" s="1" customFormat="1"/>
    <row r="14407" s="1" customFormat="1"/>
    <row r="14408" s="1" customFormat="1"/>
    <row r="14409" s="1" customFormat="1"/>
    <row r="14410" s="1" customFormat="1"/>
    <row r="14411" s="1" customFormat="1"/>
    <row r="14412" s="1" customFormat="1"/>
    <row r="14413" s="1" customFormat="1"/>
    <row r="14414" s="1" customFormat="1"/>
    <row r="14415" s="1" customFormat="1"/>
    <row r="14416" s="1" customFormat="1"/>
    <row r="14417" s="1" customFormat="1"/>
    <row r="14418" s="1" customFormat="1"/>
    <row r="14419" s="1" customFormat="1"/>
    <row r="14420" s="1" customFormat="1"/>
    <row r="14421" s="1" customFormat="1"/>
    <row r="14422" s="1" customFormat="1"/>
    <row r="14423" s="1" customFormat="1"/>
    <row r="14424" s="1" customFormat="1"/>
    <row r="14425" s="1" customFormat="1"/>
    <row r="14426" s="1" customFormat="1"/>
    <row r="14427" s="1" customFormat="1"/>
    <row r="14428" s="1" customFormat="1"/>
    <row r="14429" s="1" customFormat="1"/>
    <row r="14430" s="1" customFormat="1"/>
    <row r="14431" s="1" customFormat="1"/>
    <row r="14432" s="1" customFormat="1"/>
    <row r="14433" s="1" customFormat="1"/>
    <row r="14434" s="1" customFormat="1"/>
    <row r="14435" s="1" customFormat="1"/>
    <row r="14436" s="1" customFormat="1"/>
    <row r="14437" s="1" customFormat="1"/>
    <row r="14438" s="1" customFormat="1"/>
    <row r="14439" s="1" customFormat="1"/>
    <row r="14440" s="1" customFormat="1"/>
    <row r="14441" s="1" customFormat="1"/>
    <row r="14442" s="1" customFormat="1"/>
    <row r="14443" s="1" customFormat="1"/>
    <row r="14444" s="1" customFormat="1"/>
    <row r="14445" s="1" customFormat="1"/>
    <row r="14446" s="1" customFormat="1"/>
    <row r="14447" s="1" customFormat="1"/>
    <row r="14448" s="1" customFormat="1"/>
    <row r="14449" s="1" customFormat="1"/>
    <row r="14450" s="1" customFormat="1"/>
    <row r="14451" s="1" customFormat="1"/>
    <row r="14452" s="1" customFormat="1"/>
    <row r="14453" s="1" customFormat="1"/>
    <row r="14454" s="1" customFormat="1"/>
    <row r="14455" s="1" customFormat="1"/>
    <row r="14456" s="1" customFormat="1"/>
    <row r="14457" s="1" customFormat="1"/>
    <row r="14458" s="1" customFormat="1"/>
    <row r="14459" s="1" customFormat="1"/>
    <row r="14460" s="1" customFormat="1"/>
    <row r="14461" s="1" customFormat="1"/>
    <row r="14462" s="1" customFormat="1"/>
    <row r="14463" s="1" customFormat="1"/>
    <row r="14464" s="1" customFormat="1"/>
    <row r="14465" s="1" customFormat="1"/>
    <row r="14466" s="1" customFormat="1"/>
    <row r="14467" s="1" customFormat="1"/>
    <row r="14468" s="1" customFormat="1"/>
    <row r="14469" s="1" customFormat="1"/>
    <row r="14470" s="1" customFormat="1"/>
    <row r="14471" s="1" customFormat="1"/>
    <row r="14472" s="1" customFormat="1"/>
    <row r="14473" s="1" customFormat="1"/>
    <row r="14474" s="1" customFormat="1"/>
    <row r="14475" s="1" customFormat="1"/>
    <row r="14476" s="1" customFormat="1"/>
    <row r="14477" s="1" customFormat="1"/>
    <row r="14478" s="1" customFormat="1"/>
    <row r="14479" s="1" customFormat="1"/>
    <row r="14480" s="1" customFormat="1"/>
    <row r="14481" s="1" customFormat="1"/>
    <row r="14482" s="1" customFormat="1"/>
    <row r="14483" s="1" customFormat="1"/>
    <row r="14484" s="1" customFormat="1"/>
    <row r="14485" s="1" customFormat="1"/>
    <row r="14486" s="1" customFormat="1"/>
    <row r="14487" s="1" customFormat="1"/>
    <row r="14488" s="1" customFormat="1"/>
    <row r="14489" s="1" customFormat="1"/>
    <row r="14490" s="1" customFormat="1"/>
    <row r="14491" s="1" customFormat="1"/>
    <row r="14492" s="1" customFormat="1"/>
    <row r="14493" s="1" customFormat="1"/>
    <row r="14494" s="1" customFormat="1"/>
    <row r="14495" s="1" customFormat="1"/>
    <row r="14496" s="1" customFormat="1"/>
    <row r="14497" s="1" customFormat="1"/>
    <row r="14498" s="1" customFormat="1"/>
    <row r="14499" s="1" customFormat="1"/>
    <row r="14500" s="1" customFormat="1"/>
    <row r="14501" s="1" customFormat="1"/>
    <row r="14502" s="1" customFormat="1"/>
    <row r="14503" s="1" customFormat="1"/>
    <row r="14504" s="1" customFormat="1"/>
    <row r="14505" s="1" customFormat="1"/>
    <row r="14506" s="1" customFormat="1"/>
    <row r="14507" s="1" customFormat="1"/>
    <row r="14508" s="1" customFormat="1"/>
    <row r="14509" s="1" customFormat="1"/>
    <row r="14510" s="1" customFormat="1"/>
    <row r="14511" s="1" customFormat="1"/>
    <row r="14512" s="1" customFormat="1"/>
    <row r="14513" s="1" customFormat="1"/>
    <row r="14514" s="1" customFormat="1"/>
    <row r="14515" s="1" customFormat="1"/>
    <row r="14516" s="1" customFormat="1"/>
    <row r="14517" s="1" customFormat="1"/>
    <row r="14518" s="1" customFormat="1"/>
    <row r="14519" s="1" customFormat="1"/>
    <row r="14520" s="1" customFormat="1"/>
    <row r="14521" s="1" customFormat="1"/>
    <row r="14522" s="1" customFormat="1"/>
    <row r="14523" s="1" customFormat="1"/>
    <row r="14524" s="1" customFormat="1"/>
    <row r="14525" s="1" customFormat="1"/>
    <row r="14526" s="1" customFormat="1"/>
    <row r="14527" s="1" customFormat="1"/>
    <row r="14528" s="1" customFormat="1"/>
    <row r="14529" s="1" customFormat="1"/>
    <row r="14530" s="1" customFormat="1"/>
    <row r="14531" s="1" customFormat="1"/>
    <row r="14532" s="1" customFormat="1"/>
    <row r="14533" s="1" customFormat="1"/>
    <row r="14534" s="1" customFormat="1"/>
    <row r="14535" s="1" customFormat="1"/>
    <row r="14536" s="1" customFormat="1"/>
    <row r="14537" s="1" customFormat="1"/>
    <row r="14538" s="1" customFormat="1"/>
    <row r="14539" s="1" customFormat="1"/>
    <row r="14540" s="1" customFormat="1"/>
    <row r="14541" s="1" customFormat="1"/>
    <row r="14542" s="1" customFormat="1"/>
    <row r="14543" s="1" customFormat="1"/>
    <row r="14544" s="1" customFormat="1"/>
    <row r="14545" s="1" customFormat="1"/>
    <row r="14546" s="1" customFormat="1"/>
    <row r="14547" s="1" customFormat="1"/>
    <row r="14548" s="1" customFormat="1"/>
    <row r="14549" s="1" customFormat="1"/>
    <row r="14550" s="1" customFormat="1"/>
    <row r="14551" s="1" customFormat="1"/>
    <row r="14552" s="1" customFormat="1"/>
    <row r="14553" s="1" customFormat="1"/>
    <row r="14554" s="1" customFormat="1"/>
    <row r="14555" s="1" customFormat="1"/>
    <row r="14556" s="1" customFormat="1"/>
    <row r="14557" s="1" customFormat="1"/>
    <row r="14558" s="1" customFormat="1"/>
    <row r="14559" s="1" customFormat="1"/>
    <row r="14560" s="1" customFormat="1"/>
    <row r="14561" s="1" customFormat="1"/>
    <row r="14562" s="1" customFormat="1"/>
    <row r="14563" s="1" customFormat="1"/>
    <row r="14564" s="1" customFormat="1"/>
    <row r="14565" s="1" customFormat="1"/>
    <row r="14566" s="1" customFormat="1"/>
    <row r="14567" s="1" customFormat="1"/>
    <row r="14568" s="1" customFormat="1"/>
    <row r="14569" s="1" customFormat="1"/>
    <row r="14570" s="1" customFormat="1"/>
    <row r="14571" s="1" customFormat="1"/>
    <row r="14572" s="1" customFormat="1"/>
    <row r="14573" s="1" customFormat="1"/>
    <row r="14574" s="1" customFormat="1"/>
    <row r="14575" s="1" customFormat="1"/>
    <row r="14576" s="1" customFormat="1"/>
    <row r="14577" s="1" customFormat="1"/>
    <row r="14578" s="1" customFormat="1"/>
    <row r="14579" s="1" customFormat="1"/>
    <row r="14580" s="1" customFormat="1"/>
    <row r="14581" s="1" customFormat="1"/>
    <row r="14582" s="1" customFormat="1"/>
    <row r="14583" s="1" customFormat="1"/>
    <row r="14584" s="1" customFormat="1"/>
    <row r="14585" s="1" customFormat="1"/>
    <row r="14586" s="1" customFormat="1"/>
    <row r="14587" s="1" customFormat="1"/>
    <row r="14588" s="1" customFormat="1"/>
    <row r="14589" s="1" customFormat="1"/>
    <row r="14590" s="1" customFormat="1"/>
    <row r="14591" s="1" customFormat="1"/>
    <row r="14592" s="1" customFormat="1"/>
    <row r="14593" s="1" customFormat="1"/>
    <row r="14594" s="1" customFormat="1"/>
    <row r="14595" s="1" customFormat="1"/>
    <row r="14596" s="1" customFormat="1"/>
    <row r="14597" s="1" customFormat="1"/>
    <row r="14598" s="1" customFormat="1"/>
    <row r="14599" s="1" customFormat="1"/>
    <row r="14600" s="1" customFormat="1"/>
    <row r="14601" s="1" customFormat="1"/>
    <row r="14602" s="1" customFormat="1"/>
    <row r="14603" s="1" customFormat="1"/>
    <row r="14604" s="1" customFormat="1"/>
    <row r="14605" s="1" customFormat="1"/>
    <row r="14606" s="1" customFormat="1"/>
    <row r="14607" s="1" customFormat="1"/>
    <row r="14608" s="1" customFormat="1"/>
    <row r="14609" s="1" customFormat="1"/>
    <row r="14610" s="1" customFormat="1"/>
    <row r="14611" s="1" customFormat="1"/>
    <row r="14612" s="1" customFormat="1"/>
    <row r="14613" s="1" customFormat="1"/>
    <row r="14614" s="1" customFormat="1"/>
    <row r="14615" s="1" customFormat="1"/>
    <row r="14616" s="1" customFormat="1"/>
    <row r="14617" s="1" customFormat="1"/>
    <row r="14618" s="1" customFormat="1"/>
    <row r="14619" s="1" customFormat="1"/>
    <row r="14620" s="1" customFormat="1"/>
    <row r="14621" s="1" customFormat="1"/>
    <row r="14622" s="1" customFormat="1"/>
    <row r="14623" s="1" customFormat="1"/>
    <row r="14624" s="1" customFormat="1"/>
    <row r="14625" s="1" customFormat="1"/>
    <row r="14626" s="1" customFormat="1"/>
    <row r="14627" s="1" customFormat="1"/>
    <row r="14628" s="1" customFormat="1"/>
    <row r="14629" s="1" customFormat="1"/>
    <row r="14630" s="1" customFormat="1"/>
    <row r="14631" s="1" customFormat="1"/>
    <row r="14632" s="1" customFormat="1"/>
    <row r="14633" s="1" customFormat="1"/>
    <row r="14634" s="1" customFormat="1"/>
    <row r="14635" s="1" customFormat="1"/>
    <row r="14636" s="1" customFormat="1"/>
    <row r="14637" s="1" customFormat="1"/>
    <row r="14638" s="1" customFormat="1"/>
    <row r="14639" s="1" customFormat="1"/>
    <row r="14640" s="1" customFormat="1"/>
    <row r="14641" s="1" customFormat="1"/>
    <row r="14642" s="1" customFormat="1"/>
    <row r="14643" s="1" customFormat="1"/>
    <row r="14644" s="1" customFormat="1"/>
    <row r="14645" s="1" customFormat="1"/>
    <row r="14646" s="1" customFormat="1"/>
    <row r="14647" s="1" customFormat="1"/>
    <row r="14648" s="1" customFormat="1"/>
    <row r="14649" s="1" customFormat="1"/>
    <row r="14650" s="1" customFormat="1"/>
    <row r="14651" s="1" customFormat="1"/>
    <row r="14652" s="1" customFormat="1"/>
    <row r="14653" s="1" customFormat="1"/>
    <row r="14654" s="1" customFormat="1"/>
    <row r="14655" s="1" customFormat="1"/>
    <row r="14656" s="1" customFormat="1"/>
    <row r="14657" s="1" customFormat="1"/>
    <row r="14658" s="1" customFormat="1"/>
    <row r="14659" s="1" customFormat="1"/>
    <row r="14660" s="1" customFormat="1"/>
    <row r="14661" s="1" customFormat="1"/>
    <row r="14662" s="1" customFormat="1"/>
    <row r="14663" s="1" customFormat="1"/>
    <row r="14664" s="1" customFormat="1"/>
    <row r="14665" s="1" customFormat="1"/>
    <row r="14666" s="1" customFormat="1"/>
    <row r="14667" s="1" customFormat="1"/>
    <row r="14668" s="1" customFormat="1"/>
    <row r="14669" s="1" customFormat="1"/>
    <row r="14670" s="1" customFormat="1"/>
    <row r="14671" s="1" customFormat="1"/>
    <row r="14672" s="1" customFormat="1"/>
    <row r="14673" s="1" customFormat="1"/>
    <row r="14674" s="1" customFormat="1"/>
    <row r="14675" s="1" customFormat="1"/>
    <row r="14676" s="1" customFormat="1"/>
    <row r="14677" s="1" customFormat="1"/>
    <row r="14678" s="1" customFormat="1"/>
    <row r="14679" s="1" customFormat="1"/>
    <row r="14680" s="1" customFormat="1"/>
    <row r="14681" s="1" customFormat="1"/>
    <row r="14682" s="1" customFormat="1"/>
    <row r="14683" s="1" customFormat="1"/>
    <row r="14684" s="1" customFormat="1"/>
    <row r="14685" s="1" customFormat="1"/>
    <row r="14686" s="1" customFormat="1"/>
    <row r="14687" s="1" customFormat="1"/>
    <row r="14688" s="1" customFormat="1"/>
    <row r="14689" s="1" customFormat="1"/>
    <row r="14690" s="1" customFormat="1"/>
    <row r="14691" s="1" customFormat="1"/>
    <row r="14692" s="1" customFormat="1"/>
    <row r="14693" s="1" customFormat="1"/>
    <row r="14694" s="1" customFormat="1"/>
    <row r="14695" s="1" customFormat="1"/>
    <row r="14696" s="1" customFormat="1"/>
    <row r="14697" s="1" customFormat="1"/>
    <row r="14698" s="1" customFormat="1"/>
    <row r="14699" s="1" customFormat="1"/>
    <row r="14700" s="1" customFormat="1"/>
    <row r="14701" s="1" customFormat="1"/>
    <row r="14702" s="1" customFormat="1"/>
    <row r="14703" s="1" customFormat="1"/>
    <row r="14704" s="1" customFormat="1"/>
    <row r="14705" s="1" customFormat="1"/>
    <row r="14706" s="1" customFormat="1"/>
    <row r="14707" s="1" customFormat="1"/>
    <row r="14708" s="1" customFormat="1"/>
    <row r="14709" s="1" customFormat="1"/>
    <row r="14710" s="1" customFormat="1"/>
    <row r="14711" s="1" customFormat="1"/>
    <row r="14712" s="1" customFormat="1"/>
    <row r="14713" s="1" customFormat="1"/>
    <row r="14714" s="1" customFormat="1"/>
    <row r="14715" s="1" customFormat="1"/>
    <row r="14716" s="1" customFormat="1"/>
    <row r="14717" s="1" customFormat="1"/>
    <row r="14718" s="1" customFormat="1"/>
    <row r="14719" s="1" customFormat="1"/>
    <row r="14720" s="1" customFormat="1"/>
    <row r="14721" s="1" customFormat="1"/>
    <row r="14722" s="1" customFormat="1"/>
    <row r="14723" s="1" customFormat="1"/>
    <row r="14724" s="1" customFormat="1"/>
    <row r="14725" s="1" customFormat="1"/>
    <row r="14726" s="1" customFormat="1"/>
    <row r="14727" s="1" customFormat="1"/>
    <row r="14728" s="1" customFormat="1"/>
    <row r="14729" s="1" customFormat="1"/>
    <row r="14730" s="1" customFormat="1"/>
    <row r="14731" s="1" customFormat="1"/>
    <row r="14732" s="1" customFormat="1"/>
    <row r="14733" s="1" customFormat="1"/>
    <row r="14734" s="1" customFormat="1"/>
    <row r="14735" s="1" customFormat="1"/>
    <row r="14736" s="1" customFormat="1"/>
    <row r="14737" s="1" customFormat="1"/>
    <row r="14738" s="1" customFormat="1"/>
    <row r="14739" s="1" customFormat="1"/>
    <row r="14740" s="1" customFormat="1"/>
    <row r="14741" s="1" customFormat="1"/>
    <row r="14742" s="1" customFormat="1"/>
    <row r="14743" s="1" customFormat="1"/>
    <row r="14744" s="1" customFormat="1"/>
    <row r="14745" s="1" customFormat="1"/>
    <row r="14746" s="1" customFormat="1"/>
    <row r="14747" s="1" customFormat="1"/>
    <row r="14748" s="1" customFormat="1"/>
    <row r="14749" s="1" customFormat="1"/>
    <row r="14750" s="1" customFormat="1"/>
    <row r="14751" s="1" customFormat="1"/>
    <row r="14752" s="1" customFormat="1"/>
    <row r="14753" s="1" customFormat="1"/>
    <row r="14754" s="1" customFormat="1"/>
    <row r="14755" s="1" customFormat="1"/>
    <row r="14756" s="1" customFormat="1"/>
    <row r="14757" s="1" customFormat="1"/>
    <row r="14758" s="1" customFormat="1"/>
    <row r="14759" s="1" customFormat="1"/>
    <row r="14760" s="1" customFormat="1"/>
    <row r="14761" s="1" customFormat="1"/>
    <row r="14762" s="1" customFormat="1"/>
    <row r="14763" s="1" customFormat="1"/>
    <row r="14764" s="1" customFormat="1"/>
    <row r="14765" s="1" customFormat="1"/>
    <row r="14766" s="1" customFormat="1"/>
    <row r="14767" s="1" customFormat="1"/>
    <row r="14768" s="1" customFormat="1"/>
    <row r="14769" s="1" customFormat="1"/>
    <row r="14770" s="1" customFormat="1"/>
    <row r="14771" s="1" customFormat="1"/>
    <row r="14772" s="1" customFormat="1"/>
    <row r="14773" s="1" customFormat="1"/>
    <row r="14774" s="1" customFormat="1"/>
    <row r="14775" s="1" customFormat="1"/>
    <row r="14776" s="1" customFormat="1"/>
    <row r="14777" s="1" customFormat="1"/>
    <row r="14778" s="1" customFormat="1"/>
    <row r="14779" s="1" customFormat="1"/>
    <row r="14780" s="1" customFormat="1"/>
    <row r="14781" s="1" customFormat="1"/>
    <row r="14782" s="1" customFormat="1"/>
    <row r="14783" s="1" customFormat="1"/>
    <row r="14784" s="1" customFormat="1"/>
    <row r="14785" s="1" customFormat="1"/>
    <row r="14786" s="1" customFormat="1"/>
    <row r="14787" s="1" customFormat="1"/>
    <row r="14788" s="1" customFormat="1"/>
    <row r="14789" s="1" customFormat="1"/>
    <row r="14790" s="1" customFormat="1"/>
    <row r="14791" s="1" customFormat="1"/>
    <row r="14792" s="1" customFormat="1"/>
    <row r="14793" s="1" customFormat="1"/>
    <row r="14794" s="1" customFormat="1"/>
    <row r="14795" s="1" customFormat="1"/>
    <row r="14796" s="1" customFormat="1"/>
    <row r="14797" s="1" customFormat="1"/>
    <row r="14798" s="1" customFormat="1"/>
    <row r="14799" s="1" customFormat="1"/>
    <row r="14800" s="1" customFormat="1"/>
    <row r="14801" s="1" customFormat="1"/>
    <row r="14802" s="1" customFormat="1"/>
    <row r="14803" s="1" customFormat="1"/>
    <row r="14804" s="1" customFormat="1"/>
    <row r="14805" s="1" customFormat="1"/>
    <row r="14806" s="1" customFormat="1"/>
    <row r="14807" s="1" customFormat="1"/>
    <row r="14808" s="1" customFormat="1"/>
    <row r="14809" s="1" customFormat="1"/>
    <row r="14810" s="1" customFormat="1"/>
    <row r="14811" s="1" customFormat="1"/>
    <row r="14812" s="1" customFormat="1"/>
    <row r="14813" s="1" customFormat="1"/>
    <row r="14814" s="1" customFormat="1"/>
    <row r="14815" s="1" customFormat="1"/>
    <row r="14816" s="1" customFormat="1"/>
    <row r="14817" s="1" customFormat="1"/>
    <row r="14818" s="1" customFormat="1"/>
    <row r="14819" s="1" customFormat="1"/>
    <row r="14820" s="1" customFormat="1"/>
    <row r="14821" s="1" customFormat="1"/>
    <row r="14822" s="1" customFormat="1"/>
    <row r="14823" s="1" customFormat="1"/>
    <row r="14824" s="1" customFormat="1"/>
    <row r="14825" s="1" customFormat="1"/>
    <row r="14826" s="1" customFormat="1"/>
    <row r="14827" s="1" customFormat="1"/>
    <row r="14828" s="1" customFormat="1"/>
    <row r="14829" s="1" customFormat="1"/>
    <row r="14830" s="1" customFormat="1"/>
    <row r="14831" s="1" customFormat="1"/>
    <row r="14832" s="1" customFormat="1"/>
    <row r="14833" s="1" customFormat="1"/>
    <row r="14834" s="1" customFormat="1"/>
    <row r="14835" s="1" customFormat="1"/>
    <row r="14836" s="1" customFormat="1"/>
    <row r="14837" s="1" customFormat="1"/>
    <row r="14838" s="1" customFormat="1"/>
    <row r="14839" s="1" customFormat="1"/>
    <row r="14840" s="1" customFormat="1"/>
    <row r="14841" s="1" customFormat="1"/>
    <row r="14842" s="1" customFormat="1"/>
    <row r="14843" s="1" customFormat="1"/>
    <row r="14844" s="1" customFormat="1"/>
    <row r="14845" s="1" customFormat="1"/>
    <row r="14846" s="1" customFormat="1"/>
    <row r="14847" s="1" customFormat="1"/>
    <row r="14848" s="1" customFormat="1"/>
    <row r="14849" s="1" customFormat="1"/>
    <row r="14850" s="1" customFormat="1"/>
    <row r="14851" s="1" customFormat="1"/>
    <row r="14852" s="1" customFormat="1"/>
    <row r="14853" s="1" customFormat="1"/>
    <row r="14854" s="1" customFormat="1"/>
    <row r="14855" s="1" customFormat="1"/>
    <row r="14856" s="1" customFormat="1"/>
    <row r="14857" s="1" customFormat="1"/>
    <row r="14858" s="1" customFormat="1"/>
    <row r="14859" s="1" customFormat="1"/>
    <row r="14860" s="1" customFormat="1"/>
    <row r="14861" s="1" customFormat="1"/>
    <row r="14862" s="1" customFormat="1"/>
    <row r="14863" s="1" customFormat="1"/>
    <row r="14864" s="1" customFormat="1"/>
    <row r="14865" s="1" customFormat="1"/>
    <row r="14866" s="1" customFormat="1"/>
    <row r="14867" s="1" customFormat="1"/>
    <row r="14868" s="1" customFormat="1"/>
    <row r="14869" s="1" customFormat="1"/>
    <row r="14870" s="1" customFormat="1"/>
    <row r="14871" s="1" customFormat="1"/>
    <row r="14872" s="1" customFormat="1"/>
    <row r="14873" s="1" customFormat="1"/>
    <row r="14874" s="1" customFormat="1"/>
    <row r="14875" s="1" customFormat="1"/>
    <row r="14876" s="1" customFormat="1"/>
    <row r="14877" s="1" customFormat="1"/>
    <row r="14878" s="1" customFormat="1"/>
    <row r="14879" s="1" customFormat="1"/>
    <row r="14880" s="1" customFormat="1"/>
    <row r="14881" s="1" customFormat="1"/>
    <row r="14882" s="1" customFormat="1"/>
    <row r="14883" s="1" customFormat="1"/>
    <row r="14884" s="1" customFormat="1"/>
    <row r="14885" s="1" customFormat="1"/>
    <row r="14886" s="1" customFormat="1"/>
    <row r="14887" s="1" customFormat="1"/>
    <row r="14888" s="1" customFormat="1"/>
    <row r="14889" s="1" customFormat="1"/>
    <row r="14890" s="1" customFormat="1"/>
    <row r="14891" s="1" customFormat="1"/>
    <row r="14892" s="1" customFormat="1"/>
    <row r="14893" s="1" customFormat="1"/>
    <row r="14894" s="1" customFormat="1"/>
    <row r="14895" s="1" customFormat="1"/>
    <row r="14896" s="1" customFormat="1"/>
    <row r="14897" s="1" customFormat="1"/>
    <row r="14898" s="1" customFormat="1"/>
    <row r="14899" s="1" customFormat="1"/>
    <row r="14900" s="1" customFormat="1"/>
    <row r="14901" s="1" customFormat="1"/>
    <row r="14902" s="1" customFormat="1"/>
    <row r="14903" s="1" customFormat="1"/>
    <row r="14904" s="1" customFormat="1"/>
    <row r="14905" s="1" customFormat="1"/>
    <row r="14906" s="1" customFormat="1"/>
    <row r="14907" s="1" customFormat="1"/>
    <row r="14908" s="1" customFormat="1"/>
    <row r="14909" s="1" customFormat="1"/>
    <row r="14910" s="1" customFormat="1"/>
    <row r="14911" s="1" customFormat="1"/>
    <row r="14912" s="1" customFormat="1"/>
    <row r="14913" s="1" customFormat="1"/>
    <row r="14914" s="1" customFormat="1"/>
    <row r="14915" s="1" customFormat="1"/>
    <row r="14916" s="1" customFormat="1"/>
    <row r="14917" s="1" customFormat="1"/>
    <row r="14918" s="1" customFormat="1"/>
    <row r="14919" s="1" customFormat="1"/>
    <row r="14920" s="1" customFormat="1"/>
    <row r="14921" s="1" customFormat="1"/>
    <row r="14922" s="1" customFormat="1"/>
    <row r="14923" s="1" customFormat="1"/>
    <row r="14924" s="1" customFormat="1"/>
    <row r="14925" s="1" customFormat="1"/>
    <row r="14926" s="1" customFormat="1"/>
    <row r="14927" s="1" customFormat="1"/>
    <row r="14928" s="1" customFormat="1"/>
    <row r="14929" s="1" customFormat="1"/>
    <row r="14930" s="1" customFormat="1"/>
    <row r="14931" s="1" customFormat="1"/>
    <row r="14932" s="1" customFormat="1"/>
    <row r="14933" s="1" customFormat="1"/>
    <row r="14934" s="1" customFormat="1"/>
    <row r="14935" s="1" customFormat="1"/>
    <row r="14936" s="1" customFormat="1"/>
    <row r="14937" s="1" customFormat="1"/>
    <row r="14938" s="1" customFormat="1"/>
    <row r="14939" s="1" customFormat="1"/>
    <row r="14940" s="1" customFormat="1"/>
    <row r="14941" s="1" customFormat="1"/>
    <row r="14942" s="1" customFormat="1"/>
    <row r="14943" s="1" customFormat="1"/>
    <row r="14944" s="1" customFormat="1"/>
    <row r="14945" s="1" customFormat="1"/>
    <row r="14946" s="1" customFormat="1"/>
    <row r="14947" s="1" customFormat="1"/>
    <row r="14948" s="1" customFormat="1"/>
    <row r="14949" s="1" customFormat="1"/>
    <row r="14950" s="1" customFormat="1"/>
    <row r="14951" s="1" customFormat="1"/>
    <row r="14952" s="1" customFormat="1"/>
    <row r="14953" s="1" customFormat="1"/>
    <row r="14954" s="1" customFormat="1"/>
    <row r="14955" s="1" customFormat="1"/>
    <row r="14956" s="1" customFormat="1"/>
    <row r="14957" s="1" customFormat="1"/>
    <row r="14958" s="1" customFormat="1"/>
    <row r="14959" s="1" customFormat="1"/>
    <row r="14960" s="1" customFormat="1"/>
    <row r="14961" s="1" customFormat="1"/>
    <row r="14962" s="1" customFormat="1"/>
    <row r="14963" s="1" customFormat="1"/>
    <row r="14964" s="1" customFormat="1"/>
    <row r="14965" s="1" customFormat="1"/>
    <row r="14966" s="1" customFormat="1"/>
    <row r="14967" s="1" customFormat="1"/>
    <row r="14968" s="1" customFormat="1"/>
    <row r="14969" s="1" customFormat="1"/>
    <row r="14970" s="1" customFormat="1"/>
    <row r="14971" s="1" customFormat="1"/>
    <row r="14972" s="1" customFormat="1"/>
    <row r="14973" s="1" customFormat="1"/>
    <row r="14974" s="1" customFormat="1"/>
    <row r="14975" s="1" customFormat="1"/>
    <row r="14976" s="1" customFormat="1"/>
    <row r="14977" s="1" customFormat="1"/>
    <row r="14978" s="1" customFormat="1"/>
    <row r="14979" s="1" customFormat="1"/>
    <row r="14980" s="1" customFormat="1"/>
    <row r="14981" s="1" customFormat="1"/>
    <row r="14982" s="1" customFormat="1"/>
    <row r="14983" s="1" customFormat="1"/>
    <row r="14984" s="1" customFormat="1"/>
    <row r="14985" s="1" customFormat="1"/>
    <row r="14986" s="1" customFormat="1"/>
    <row r="14987" s="1" customFormat="1"/>
    <row r="14988" s="1" customFormat="1"/>
    <row r="14989" s="1" customFormat="1"/>
    <row r="14990" s="1" customFormat="1"/>
    <row r="14991" s="1" customFormat="1"/>
    <row r="14992" s="1" customFormat="1"/>
    <row r="14993" s="1" customFormat="1"/>
    <row r="14994" s="1" customFormat="1"/>
    <row r="14995" s="1" customFormat="1"/>
    <row r="14996" s="1" customFormat="1"/>
    <row r="14997" s="1" customFormat="1"/>
    <row r="14998" s="1" customFormat="1"/>
    <row r="14999" s="1" customFormat="1"/>
    <row r="15000" s="1" customFormat="1"/>
    <row r="15001" s="1" customFormat="1"/>
    <row r="15002" s="1" customFormat="1"/>
    <row r="15003" s="1" customFormat="1"/>
    <row r="15004" s="1" customFormat="1"/>
    <row r="15005" s="1" customFormat="1"/>
    <row r="15006" s="1" customFormat="1"/>
    <row r="15007" s="1" customFormat="1"/>
    <row r="15008" s="1" customFormat="1"/>
    <row r="15009" s="1" customFormat="1"/>
    <row r="15010" s="1" customFormat="1"/>
    <row r="15011" s="1" customFormat="1"/>
    <row r="15012" s="1" customFormat="1"/>
    <row r="15013" s="1" customFormat="1"/>
    <row r="15014" s="1" customFormat="1"/>
    <row r="15015" s="1" customFormat="1"/>
    <row r="15016" s="1" customFormat="1"/>
    <row r="15017" s="1" customFormat="1"/>
    <row r="15018" s="1" customFormat="1"/>
    <row r="15019" s="1" customFormat="1"/>
    <row r="15020" s="1" customFormat="1"/>
    <row r="15021" s="1" customFormat="1"/>
    <row r="15022" s="1" customFormat="1"/>
    <row r="15023" s="1" customFormat="1"/>
    <row r="15024" s="1" customFormat="1"/>
    <row r="15025" s="1" customFormat="1"/>
    <row r="15026" s="1" customFormat="1"/>
    <row r="15027" s="1" customFormat="1"/>
    <row r="15028" s="1" customFormat="1"/>
    <row r="15029" s="1" customFormat="1"/>
    <row r="15030" s="1" customFormat="1"/>
    <row r="15031" s="1" customFormat="1"/>
    <row r="15032" s="1" customFormat="1"/>
    <row r="15033" s="1" customFormat="1"/>
    <row r="15034" s="1" customFormat="1"/>
    <row r="15035" s="1" customFormat="1"/>
    <row r="15036" s="1" customFormat="1"/>
    <row r="15037" s="1" customFormat="1"/>
    <row r="15038" s="1" customFormat="1"/>
    <row r="15039" s="1" customFormat="1"/>
    <row r="15040" s="1" customFormat="1"/>
    <row r="15041" s="1" customFormat="1"/>
    <row r="15042" s="1" customFormat="1"/>
    <row r="15043" s="1" customFormat="1"/>
    <row r="15044" s="1" customFormat="1"/>
    <row r="15045" s="1" customFormat="1"/>
    <row r="15046" s="1" customFormat="1"/>
    <row r="15047" s="1" customFormat="1"/>
    <row r="15048" s="1" customFormat="1"/>
    <row r="15049" s="1" customFormat="1"/>
    <row r="15050" s="1" customFormat="1"/>
    <row r="15051" s="1" customFormat="1"/>
    <row r="15052" s="1" customFormat="1"/>
    <row r="15053" s="1" customFormat="1"/>
    <row r="15054" s="1" customFormat="1"/>
    <row r="15055" s="1" customFormat="1"/>
    <row r="15056" s="1" customFormat="1"/>
    <row r="15057" s="1" customFormat="1"/>
    <row r="15058" s="1" customFormat="1"/>
    <row r="15059" s="1" customFormat="1"/>
    <row r="15060" s="1" customFormat="1"/>
    <row r="15061" s="1" customFormat="1"/>
    <row r="15062" s="1" customFormat="1"/>
    <row r="15063" s="1" customFormat="1"/>
    <row r="15064" s="1" customFormat="1"/>
    <row r="15065" s="1" customFormat="1"/>
    <row r="15066" s="1" customFormat="1"/>
    <row r="15067" s="1" customFormat="1"/>
    <row r="15068" s="1" customFormat="1"/>
    <row r="15069" s="1" customFormat="1"/>
    <row r="15070" s="1" customFormat="1"/>
    <row r="15071" s="1" customFormat="1"/>
    <row r="15072" s="1" customFormat="1"/>
    <row r="15073" s="1" customFormat="1"/>
    <row r="15074" s="1" customFormat="1"/>
    <row r="15075" s="1" customFormat="1"/>
    <row r="15076" s="1" customFormat="1"/>
    <row r="15077" s="1" customFormat="1"/>
    <row r="15078" s="1" customFormat="1"/>
    <row r="15079" s="1" customFormat="1"/>
    <row r="15080" s="1" customFormat="1"/>
    <row r="15081" s="1" customFormat="1"/>
    <row r="15082" s="1" customFormat="1"/>
    <row r="15083" s="1" customFormat="1"/>
    <row r="15084" s="1" customFormat="1"/>
    <row r="15085" s="1" customFormat="1"/>
    <row r="15086" s="1" customFormat="1"/>
    <row r="15087" s="1" customFormat="1"/>
    <row r="15088" s="1" customFormat="1"/>
    <row r="15089" s="1" customFormat="1"/>
    <row r="15090" s="1" customFormat="1"/>
    <row r="15091" s="1" customFormat="1"/>
    <row r="15092" s="1" customFormat="1"/>
    <row r="15093" s="1" customFormat="1"/>
    <row r="15094" s="1" customFormat="1"/>
    <row r="15095" s="1" customFormat="1"/>
    <row r="15096" s="1" customFormat="1"/>
    <row r="15097" s="1" customFormat="1"/>
    <row r="15098" s="1" customFormat="1"/>
    <row r="15099" s="1" customFormat="1"/>
    <row r="15100" s="1" customFormat="1"/>
    <row r="15101" s="1" customFormat="1"/>
    <row r="15102" s="1" customFormat="1"/>
    <row r="15103" s="1" customFormat="1"/>
    <row r="15104" s="1" customFormat="1"/>
    <row r="15105" s="1" customFormat="1"/>
    <row r="15106" s="1" customFormat="1"/>
    <row r="15107" s="1" customFormat="1"/>
    <row r="15108" s="1" customFormat="1"/>
    <row r="15109" s="1" customFormat="1"/>
    <row r="15110" s="1" customFormat="1"/>
    <row r="15111" s="1" customFormat="1"/>
    <row r="15112" s="1" customFormat="1"/>
    <row r="15113" s="1" customFormat="1"/>
    <row r="15114" s="1" customFormat="1"/>
    <row r="15115" s="1" customFormat="1"/>
    <row r="15116" s="1" customFormat="1"/>
    <row r="15117" s="1" customFormat="1"/>
    <row r="15118" s="1" customFormat="1"/>
    <row r="15119" s="1" customFormat="1"/>
    <row r="15120" s="1" customFormat="1"/>
    <row r="15121" s="1" customFormat="1"/>
    <row r="15122" s="1" customFormat="1"/>
    <row r="15123" s="1" customFormat="1"/>
    <row r="15124" s="1" customFormat="1"/>
    <row r="15125" s="1" customFormat="1"/>
    <row r="15126" s="1" customFormat="1"/>
    <row r="15127" s="1" customFormat="1"/>
    <row r="15128" s="1" customFormat="1"/>
    <row r="15129" s="1" customFormat="1"/>
    <row r="15130" s="1" customFormat="1"/>
    <row r="15131" s="1" customFormat="1"/>
    <row r="15132" s="1" customFormat="1"/>
    <row r="15133" s="1" customFormat="1"/>
    <row r="15134" s="1" customFormat="1"/>
    <row r="15135" s="1" customFormat="1"/>
    <row r="15136" s="1" customFormat="1"/>
    <row r="15137" s="1" customFormat="1"/>
    <row r="15138" s="1" customFormat="1"/>
    <row r="15139" s="1" customFormat="1"/>
    <row r="15140" s="1" customFormat="1"/>
    <row r="15141" s="1" customFormat="1"/>
    <row r="15142" s="1" customFormat="1"/>
    <row r="15143" s="1" customFormat="1"/>
    <row r="15144" s="1" customFormat="1"/>
    <row r="15145" s="1" customFormat="1"/>
    <row r="15146" s="1" customFormat="1"/>
    <row r="15147" s="1" customFormat="1"/>
    <row r="15148" s="1" customFormat="1"/>
    <row r="15149" s="1" customFormat="1"/>
    <row r="15150" s="1" customFormat="1"/>
    <row r="15151" s="1" customFormat="1"/>
    <row r="15152" s="1" customFormat="1"/>
    <row r="15153" s="1" customFormat="1"/>
    <row r="15154" s="1" customFormat="1"/>
    <row r="15155" s="1" customFormat="1"/>
    <row r="15156" s="1" customFormat="1"/>
    <row r="15157" s="1" customFormat="1"/>
    <row r="15158" s="1" customFormat="1"/>
    <row r="15159" s="1" customFormat="1"/>
    <row r="15160" s="1" customFormat="1"/>
    <row r="15161" s="1" customFormat="1"/>
    <row r="15162" s="1" customFormat="1"/>
    <row r="15163" s="1" customFormat="1"/>
    <row r="15164" s="1" customFormat="1"/>
    <row r="15165" s="1" customFormat="1"/>
    <row r="15166" s="1" customFormat="1"/>
    <row r="15167" s="1" customFormat="1"/>
    <row r="15168" s="1" customFormat="1"/>
    <row r="15169" s="1" customFormat="1"/>
    <row r="15170" s="1" customFormat="1"/>
    <row r="15171" s="1" customFormat="1"/>
    <row r="15172" s="1" customFormat="1"/>
    <row r="15173" s="1" customFormat="1"/>
    <row r="15174" s="1" customFormat="1"/>
    <row r="15175" s="1" customFormat="1"/>
    <row r="15176" s="1" customFormat="1"/>
    <row r="15177" s="1" customFormat="1"/>
    <row r="15178" s="1" customFormat="1"/>
    <row r="15179" s="1" customFormat="1"/>
    <row r="15180" s="1" customFormat="1"/>
    <row r="15181" s="1" customFormat="1"/>
    <row r="15182" s="1" customFormat="1"/>
    <row r="15183" s="1" customFormat="1"/>
    <row r="15184" s="1" customFormat="1"/>
    <row r="15185" s="1" customFormat="1"/>
    <row r="15186" s="1" customFormat="1"/>
    <row r="15187" s="1" customFormat="1"/>
    <row r="15188" s="1" customFormat="1"/>
    <row r="15189" s="1" customFormat="1"/>
    <row r="15190" s="1" customFormat="1"/>
    <row r="15191" s="1" customFormat="1"/>
    <row r="15192" s="1" customFormat="1"/>
    <row r="15193" s="1" customFormat="1"/>
    <row r="15194" s="1" customFormat="1"/>
    <row r="15195" s="1" customFormat="1"/>
    <row r="15196" s="1" customFormat="1"/>
    <row r="15197" s="1" customFormat="1"/>
    <row r="15198" s="1" customFormat="1"/>
    <row r="15199" s="1" customFormat="1"/>
    <row r="15200" s="1" customFormat="1"/>
    <row r="15201" s="1" customFormat="1"/>
    <row r="15202" s="1" customFormat="1"/>
    <row r="15203" s="1" customFormat="1"/>
    <row r="15204" s="1" customFormat="1"/>
    <row r="15205" s="1" customFormat="1"/>
    <row r="15206" s="1" customFormat="1"/>
    <row r="15207" s="1" customFormat="1"/>
    <row r="15208" s="1" customFormat="1"/>
    <row r="15209" s="1" customFormat="1"/>
    <row r="15210" s="1" customFormat="1"/>
    <row r="15211" s="1" customFormat="1"/>
    <row r="15212" s="1" customFormat="1"/>
    <row r="15213" s="1" customFormat="1"/>
    <row r="15214" s="1" customFormat="1"/>
    <row r="15215" s="1" customFormat="1"/>
    <row r="15216" s="1" customFormat="1"/>
    <row r="15217" s="1" customFormat="1"/>
    <row r="15218" s="1" customFormat="1"/>
    <row r="15219" s="1" customFormat="1"/>
    <row r="15220" s="1" customFormat="1"/>
    <row r="15221" s="1" customFormat="1"/>
    <row r="15222" s="1" customFormat="1"/>
    <row r="15223" s="1" customFormat="1"/>
    <row r="15224" s="1" customFormat="1"/>
    <row r="15225" s="1" customFormat="1"/>
    <row r="15226" s="1" customFormat="1"/>
    <row r="15227" s="1" customFormat="1"/>
    <row r="15228" s="1" customFormat="1"/>
    <row r="15229" s="1" customFormat="1"/>
    <row r="15230" s="1" customFormat="1"/>
    <row r="15231" s="1" customFormat="1"/>
    <row r="15232" s="1" customFormat="1"/>
    <row r="15233" s="1" customFormat="1"/>
    <row r="15234" s="1" customFormat="1"/>
    <row r="15235" s="1" customFormat="1"/>
    <row r="15236" s="1" customFormat="1"/>
    <row r="15237" s="1" customFormat="1"/>
    <row r="15238" s="1" customFormat="1"/>
    <row r="15239" s="1" customFormat="1"/>
    <row r="15240" s="1" customFormat="1"/>
    <row r="15241" s="1" customFormat="1"/>
    <row r="15242" s="1" customFormat="1"/>
    <row r="15243" s="1" customFormat="1"/>
    <row r="15244" s="1" customFormat="1"/>
    <row r="15245" s="1" customFormat="1"/>
    <row r="15246" s="1" customFormat="1"/>
    <row r="15247" s="1" customFormat="1"/>
    <row r="15248" s="1" customFormat="1"/>
    <row r="15249" s="1" customFormat="1"/>
    <row r="15250" s="1" customFormat="1"/>
    <row r="15251" s="1" customFormat="1"/>
    <row r="15252" s="1" customFormat="1"/>
    <row r="15253" s="1" customFormat="1"/>
    <row r="15254" s="1" customFormat="1"/>
    <row r="15255" s="1" customFormat="1"/>
    <row r="15256" s="1" customFormat="1"/>
    <row r="15257" s="1" customFormat="1"/>
    <row r="15258" s="1" customFormat="1"/>
    <row r="15259" s="1" customFormat="1"/>
    <row r="15260" s="1" customFormat="1"/>
    <row r="15261" s="1" customFormat="1"/>
    <row r="15262" s="1" customFormat="1"/>
    <row r="15263" s="1" customFormat="1"/>
    <row r="15264" s="1" customFormat="1"/>
    <row r="15265" s="1" customFormat="1"/>
    <row r="15266" s="1" customFormat="1"/>
    <row r="15267" s="1" customFormat="1"/>
    <row r="15268" s="1" customFormat="1"/>
    <row r="15269" s="1" customFormat="1"/>
    <row r="15270" s="1" customFormat="1"/>
    <row r="15271" s="1" customFormat="1"/>
    <row r="15272" s="1" customFormat="1"/>
    <row r="15273" s="1" customFormat="1"/>
    <row r="15274" s="1" customFormat="1"/>
    <row r="15275" s="1" customFormat="1"/>
    <row r="15276" s="1" customFormat="1"/>
    <row r="15277" s="1" customFormat="1"/>
    <row r="15278" s="1" customFormat="1"/>
    <row r="15279" s="1" customFormat="1"/>
    <row r="15280" s="1" customFormat="1"/>
    <row r="15281" s="1" customFormat="1"/>
    <row r="15282" s="1" customFormat="1"/>
    <row r="15283" s="1" customFormat="1"/>
    <row r="15284" s="1" customFormat="1"/>
    <row r="15285" s="1" customFormat="1"/>
    <row r="15286" s="1" customFormat="1"/>
    <row r="15287" s="1" customFormat="1"/>
    <row r="15288" s="1" customFormat="1"/>
    <row r="15289" s="1" customFormat="1"/>
    <row r="15290" s="1" customFormat="1"/>
    <row r="15291" s="1" customFormat="1"/>
    <row r="15292" s="1" customFormat="1"/>
    <row r="15293" s="1" customFormat="1"/>
    <row r="15294" s="1" customFormat="1"/>
    <row r="15295" s="1" customFormat="1"/>
    <row r="15296" s="1" customFormat="1"/>
    <row r="15297" s="1" customFormat="1"/>
    <row r="15298" s="1" customFormat="1"/>
    <row r="15299" s="1" customFormat="1"/>
    <row r="15300" s="1" customFormat="1"/>
    <row r="15301" s="1" customFormat="1"/>
    <row r="15302" s="1" customFormat="1"/>
    <row r="15303" s="1" customFormat="1"/>
    <row r="15304" s="1" customFormat="1"/>
    <row r="15305" s="1" customFormat="1"/>
    <row r="15306" s="1" customFormat="1"/>
    <row r="15307" s="1" customFormat="1"/>
    <row r="15308" s="1" customFormat="1"/>
    <row r="15309" s="1" customFormat="1"/>
    <row r="15310" s="1" customFormat="1"/>
    <row r="15311" s="1" customFormat="1"/>
    <row r="15312" s="1" customFormat="1"/>
    <row r="15313" s="1" customFormat="1"/>
    <row r="15314" s="1" customFormat="1"/>
    <row r="15315" s="1" customFormat="1"/>
    <row r="15316" s="1" customFormat="1"/>
    <row r="15317" s="1" customFormat="1"/>
    <row r="15318" s="1" customFormat="1"/>
    <row r="15319" s="1" customFormat="1"/>
    <row r="15320" s="1" customFormat="1"/>
    <row r="15321" s="1" customFormat="1"/>
    <row r="15322" s="1" customFormat="1"/>
    <row r="15323" s="1" customFormat="1"/>
    <row r="15324" s="1" customFormat="1"/>
    <row r="15325" s="1" customFormat="1"/>
    <row r="15326" s="1" customFormat="1"/>
    <row r="15327" s="1" customFormat="1"/>
    <row r="15328" s="1" customFormat="1"/>
    <row r="15329" s="1" customFormat="1"/>
    <row r="15330" s="1" customFormat="1"/>
    <row r="15331" s="1" customFormat="1"/>
    <row r="15332" s="1" customFormat="1"/>
    <row r="15333" s="1" customFormat="1"/>
    <row r="15334" s="1" customFormat="1"/>
    <row r="15335" s="1" customFormat="1"/>
    <row r="15336" s="1" customFormat="1"/>
    <row r="15337" s="1" customFormat="1"/>
    <row r="15338" s="1" customFormat="1"/>
    <row r="15339" s="1" customFormat="1"/>
    <row r="15340" s="1" customFormat="1"/>
    <row r="15341" s="1" customFormat="1"/>
    <row r="15342" s="1" customFormat="1"/>
    <row r="15343" s="1" customFormat="1"/>
    <row r="15344" s="1" customFormat="1"/>
    <row r="15345" s="1" customFormat="1"/>
    <row r="15346" s="1" customFormat="1"/>
    <row r="15347" s="1" customFormat="1"/>
    <row r="15348" s="1" customFormat="1"/>
    <row r="15349" s="1" customFormat="1"/>
    <row r="15350" s="1" customFormat="1"/>
    <row r="15351" s="1" customFormat="1"/>
    <row r="15352" s="1" customFormat="1"/>
    <row r="15353" s="1" customFormat="1"/>
    <row r="15354" s="1" customFormat="1"/>
    <row r="15355" s="1" customFormat="1"/>
    <row r="15356" s="1" customFormat="1"/>
    <row r="15357" s="1" customFormat="1"/>
    <row r="15358" s="1" customFormat="1"/>
    <row r="15359" s="1" customFormat="1"/>
    <row r="15360" s="1" customFormat="1"/>
    <row r="15361" s="1" customFormat="1"/>
    <row r="15362" s="1" customFormat="1"/>
    <row r="15363" s="1" customFormat="1"/>
    <row r="15364" s="1" customFormat="1"/>
    <row r="15365" s="1" customFormat="1"/>
    <row r="15366" s="1" customFormat="1"/>
    <row r="15367" s="1" customFormat="1"/>
    <row r="15368" s="1" customFormat="1"/>
    <row r="15369" s="1" customFormat="1"/>
    <row r="15370" s="1" customFormat="1"/>
    <row r="15371" s="1" customFormat="1"/>
    <row r="15372" s="1" customFormat="1"/>
    <row r="15373" s="1" customFormat="1"/>
    <row r="15374" s="1" customFormat="1"/>
    <row r="15375" s="1" customFormat="1"/>
    <row r="15376" s="1" customFormat="1"/>
    <row r="15377" s="1" customFormat="1"/>
    <row r="15378" s="1" customFormat="1"/>
    <row r="15379" s="1" customFormat="1"/>
    <row r="15380" s="1" customFormat="1"/>
    <row r="15381" s="1" customFormat="1"/>
    <row r="15382" s="1" customFormat="1"/>
    <row r="15383" s="1" customFormat="1"/>
    <row r="15384" s="1" customFormat="1"/>
    <row r="15385" s="1" customFormat="1"/>
    <row r="15386" s="1" customFormat="1"/>
    <row r="15387" s="1" customFormat="1"/>
    <row r="15388" s="1" customFormat="1"/>
    <row r="15389" s="1" customFormat="1"/>
    <row r="15390" s="1" customFormat="1"/>
    <row r="15391" s="1" customFormat="1"/>
    <row r="15392" s="1" customFormat="1"/>
    <row r="15393" s="1" customFormat="1"/>
    <row r="15394" s="1" customFormat="1"/>
    <row r="15395" s="1" customFormat="1"/>
    <row r="15396" s="1" customFormat="1"/>
    <row r="15397" s="1" customFormat="1"/>
    <row r="15398" s="1" customFormat="1"/>
    <row r="15399" s="1" customFormat="1"/>
    <row r="15400" s="1" customFormat="1"/>
    <row r="15401" s="1" customFormat="1"/>
    <row r="15402" s="1" customFormat="1"/>
    <row r="15403" s="1" customFormat="1"/>
    <row r="15404" s="1" customFormat="1"/>
    <row r="15405" s="1" customFormat="1"/>
    <row r="15406" s="1" customFormat="1"/>
    <row r="15407" s="1" customFormat="1"/>
    <row r="15408" s="1" customFormat="1"/>
    <row r="15409" s="1" customFormat="1"/>
    <row r="15410" s="1" customFormat="1"/>
    <row r="15411" s="1" customFormat="1"/>
    <row r="15412" s="1" customFormat="1"/>
    <row r="15413" s="1" customFormat="1"/>
    <row r="15414" s="1" customFormat="1"/>
    <row r="15415" s="1" customFormat="1"/>
    <row r="15416" s="1" customFormat="1"/>
    <row r="15417" s="1" customFormat="1"/>
    <row r="15418" s="1" customFormat="1"/>
    <row r="15419" s="1" customFormat="1"/>
    <row r="15420" s="1" customFormat="1"/>
    <row r="15421" s="1" customFormat="1"/>
    <row r="15422" s="1" customFormat="1"/>
    <row r="15423" s="1" customFormat="1"/>
    <row r="15424" s="1" customFormat="1"/>
    <row r="15425" s="1" customFormat="1"/>
    <row r="15426" s="1" customFormat="1"/>
    <row r="15427" s="1" customFormat="1"/>
    <row r="15428" s="1" customFormat="1"/>
    <row r="15429" s="1" customFormat="1"/>
    <row r="15430" s="1" customFormat="1"/>
    <row r="15431" s="1" customFormat="1"/>
    <row r="15432" s="1" customFormat="1"/>
    <row r="15433" s="1" customFormat="1"/>
    <row r="15434" s="1" customFormat="1"/>
    <row r="15435" s="1" customFormat="1"/>
    <row r="15436" s="1" customFormat="1"/>
    <row r="15437" s="1" customFormat="1"/>
    <row r="15438" s="1" customFormat="1"/>
    <row r="15439" s="1" customFormat="1"/>
    <row r="15440" s="1" customFormat="1"/>
    <row r="15441" s="1" customFormat="1"/>
    <row r="15442" s="1" customFormat="1"/>
    <row r="15443" s="1" customFormat="1"/>
    <row r="15444" s="1" customFormat="1"/>
    <row r="15445" s="1" customFormat="1"/>
    <row r="15446" s="1" customFormat="1"/>
    <row r="15447" s="1" customFormat="1"/>
    <row r="15448" s="1" customFormat="1"/>
    <row r="15449" s="1" customFormat="1"/>
    <row r="15450" s="1" customFormat="1"/>
    <row r="15451" s="1" customFormat="1"/>
    <row r="15452" s="1" customFormat="1"/>
    <row r="15453" s="1" customFormat="1"/>
    <row r="15454" s="1" customFormat="1"/>
    <row r="15455" s="1" customFormat="1"/>
    <row r="15456" s="1" customFormat="1"/>
    <row r="15457" s="1" customFormat="1"/>
    <row r="15458" s="1" customFormat="1"/>
    <row r="15459" s="1" customFormat="1"/>
    <row r="15460" s="1" customFormat="1"/>
    <row r="15461" s="1" customFormat="1"/>
    <row r="15462" s="1" customFormat="1"/>
    <row r="15463" s="1" customFormat="1"/>
    <row r="15464" s="1" customFormat="1"/>
    <row r="15465" s="1" customFormat="1"/>
    <row r="15466" s="1" customFormat="1"/>
    <row r="15467" s="1" customFormat="1"/>
    <row r="15468" s="1" customFormat="1"/>
    <row r="15469" s="1" customFormat="1"/>
    <row r="15470" s="1" customFormat="1"/>
    <row r="15471" s="1" customFormat="1"/>
    <row r="15472" s="1" customFormat="1"/>
    <row r="15473" s="1" customFormat="1"/>
    <row r="15474" s="1" customFormat="1"/>
    <row r="15475" s="1" customFormat="1"/>
    <row r="15476" s="1" customFormat="1"/>
    <row r="15477" s="1" customFormat="1"/>
    <row r="15478" s="1" customFormat="1"/>
    <row r="15479" s="1" customFormat="1"/>
    <row r="15480" s="1" customFormat="1"/>
    <row r="15481" s="1" customFormat="1"/>
    <row r="15482" s="1" customFormat="1"/>
    <row r="15483" s="1" customFormat="1"/>
    <row r="15484" s="1" customFormat="1"/>
    <row r="15485" s="1" customFormat="1"/>
    <row r="15486" s="1" customFormat="1"/>
    <row r="15487" s="1" customFormat="1"/>
    <row r="15488" s="1" customFormat="1"/>
    <row r="15489" s="1" customFormat="1"/>
    <row r="15490" s="1" customFormat="1"/>
    <row r="15491" s="1" customFormat="1"/>
    <row r="15492" s="1" customFormat="1"/>
    <row r="15493" s="1" customFormat="1"/>
    <row r="15494" s="1" customFormat="1"/>
    <row r="15495" s="1" customFormat="1"/>
    <row r="15496" s="1" customFormat="1"/>
    <row r="15497" s="1" customFormat="1"/>
    <row r="15498" s="1" customFormat="1"/>
    <row r="15499" s="1" customFormat="1"/>
    <row r="15500" s="1" customFormat="1"/>
    <row r="15501" s="1" customFormat="1"/>
    <row r="15502" s="1" customFormat="1"/>
    <row r="15503" s="1" customFormat="1"/>
    <row r="15504" s="1" customFormat="1"/>
    <row r="15505" s="1" customFormat="1"/>
    <row r="15506" s="1" customFormat="1"/>
    <row r="15507" s="1" customFormat="1"/>
    <row r="15508" s="1" customFormat="1"/>
    <row r="15509" s="1" customFormat="1"/>
    <row r="15510" s="1" customFormat="1"/>
    <row r="15511" s="1" customFormat="1"/>
    <row r="15512" s="1" customFormat="1"/>
    <row r="15513" s="1" customFormat="1"/>
    <row r="15514" s="1" customFormat="1"/>
    <row r="15515" s="1" customFormat="1"/>
    <row r="15516" s="1" customFormat="1"/>
    <row r="15517" s="1" customFormat="1"/>
    <row r="15518" s="1" customFormat="1"/>
    <row r="15519" s="1" customFormat="1"/>
    <row r="15520" s="1" customFormat="1"/>
    <row r="15521" s="1" customFormat="1"/>
    <row r="15522" s="1" customFormat="1"/>
    <row r="15523" s="1" customFormat="1"/>
    <row r="15524" s="1" customFormat="1"/>
    <row r="15525" s="1" customFormat="1"/>
    <row r="15526" s="1" customFormat="1"/>
    <row r="15527" s="1" customFormat="1"/>
    <row r="15528" s="1" customFormat="1"/>
    <row r="15529" s="1" customFormat="1"/>
    <row r="15530" s="1" customFormat="1"/>
    <row r="15531" s="1" customFormat="1"/>
    <row r="15532" s="1" customFormat="1"/>
    <row r="15533" s="1" customFormat="1"/>
    <row r="15534" s="1" customFormat="1"/>
    <row r="15535" s="1" customFormat="1"/>
    <row r="15536" s="1" customFormat="1"/>
    <row r="15537" s="1" customFormat="1"/>
    <row r="15538" s="1" customFormat="1"/>
    <row r="15539" s="1" customFormat="1"/>
    <row r="15540" s="1" customFormat="1"/>
    <row r="15541" s="1" customFormat="1"/>
    <row r="15542" s="1" customFormat="1"/>
    <row r="15543" s="1" customFormat="1"/>
    <row r="15544" s="1" customFormat="1"/>
    <row r="15545" s="1" customFormat="1"/>
    <row r="15546" s="1" customFormat="1"/>
    <row r="15547" s="1" customFormat="1"/>
    <row r="15548" s="1" customFormat="1"/>
    <row r="15549" s="1" customFormat="1"/>
    <row r="15550" s="1" customFormat="1"/>
    <row r="15551" s="1" customFormat="1"/>
    <row r="15552" s="1" customFormat="1"/>
    <row r="15553" s="1" customFormat="1"/>
    <row r="15554" s="1" customFormat="1"/>
    <row r="15555" s="1" customFormat="1"/>
    <row r="15556" s="1" customFormat="1"/>
    <row r="15557" s="1" customFormat="1"/>
    <row r="15558" s="1" customFormat="1"/>
    <row r="15559" s="1" customFormat="1"/>
    <row r="15560" s="1" customFormat="1"/>
    <row r="15561" s="1" customFormat="1"/>
    <row r="15562" s="1" customFormat="1"/>
    <row r="15563" s="1" customFormat="1"/>
    <row r="15564" s="1" customFormat="1"/>
    <row r="15565" s="1" customFormat="1"/>
    <row r="15566" s="1" customFormat="1"/>
    <row r="15567" s="1" customFormat="1"/>
    <row r="15568" s="1" customFormat="1"/>
    <row r="15569" s="1" customFormat="1"/>
    <row r="15570" s="1" customFormat="1"/>
    <row r="15571" s="1" customFormat="1"/>
    <row r="15572" s="1" customFormat="1"/>
    <row r="15573" s="1" customFormat="1"/>
    <row r="15574" s="1" customFormat="1"/>
    <row r="15575" s="1" customFormat="1"/>
    <row r="15576" s="1" customFormat="1"/>
    <row r="15577" s="1" customFormat="1"/>
    <row r="15578" s="1" customFormat="1"/>
    <row r="15579" s="1" customFormat="1"/>
    <row r="15580" s="1" customFormat="1"/>
    <row r="15581" s="1" customFormat="1"/>
    <row r="15582" s="1" customFormat="1"/>
    <row r="15583" s="1" customFormat="1"/>
    <row r="15584" s="1" customFormat="1"/>
    <row r="15585" s="1" customFormat="1"/>
    <row r="15586" s="1" customFormat="1"/>
    <row r="15587" s="1" customFormat="1"/>
    <row r="15588" s="1" customFormat="1"/>
    <row r="15589" s="1" customFormat="1"/>
    <row r="15590" s="1" customFormat="1"/>
    <row r="15591" s="1" customFormat="1"/>
    <row r="15592" s="1" customFormat="1"/>
    <row r="15593" s="1" customFormat="1"/>
    <row r="15594" s="1" customFormat="1"/>
    <row r="15595" s="1" customFormat="1"/>
    <row r="15596" s="1" customFormat="1"/>
    <row r="15597" s="1" customFormat="1"/>
    <row r="15598" s="1" customFormat="1"/>
    <row r="15599" s="1" customFormat="1"/>
    <row r="15600" s="1" customFormat="1"/>
    <row r="15601" s="1" customFormat="1"/>
    <row r="15602" s="1" customFormat="1"/>
    <row r="15603" s="1" customFormat="1"/>
    <row r="15604" s="1" customFormat="1"/>
    <row r="15605" s="1" customFormat="1"/>
    <row r="15606" s="1" customFormat="1"/>
    <row r="15607" s="1" customFormat="1"/>
    <row r="15608" s="1" customFormat="1"/>
    <row r="15609" s="1" customFormat="1"/>
    <row r="15610" s="1" customFormat="1"/>
    <row r="15611" s="1" customFormat="1"/>
    <row r="15612" s="1" customFormat="1"/>
    <row r="15613" s="1" customFormat="1"/>
    <row r="15614" s="1" customFormat="1"/>
    <row r="15615" s="1" customFormat="1"/>
    <row r="15616" s="1" customFormat="1"/>
    <row r="15617" s="1" customFormat="1"/>
    <row r="15618" s="1" customFormat="1"/>
    <row r="15619" s="1" customFormat="1"/>
    <row r="15620" s="1" customFormat="1"/>
    <row r="15621" s="1" customFormat="1"/>
    <row r="15622" s="1" customFormat="1"/>
    <row r="15623" s="1" customFormat="1"/>
    <row r="15624" s="1" customFormat="1"/>
    <row r="15625" s="1" customFormat="1"/>
    <row r="15626" s="1" customFormat="1"/>
    <row r="15627" s="1" customFormat="1"/>
    <row r="15628" s="1" customFormat="1"/>
    <row r="15629" s="1" customFormat="1"/>
    <row r="15630" s="1" customFormat="1"/>
    <row r="15631" s="1" customFormat="1"/>
    <row r="15632" s="1" customFormat="1"/>
    <row r="15633" s="1" customFormat="1"/>
    <row r="15634" s="1" customFormat="1"/>
    <row r="15635" s="1" customFormat="1"/>
    <row r="15636" s="1" customFormat="1"/>
    <row r="15637" s="1" customFormat="1"/>
    <row r="15638" s="1" customFormat="1"/>
    <row r="15639" s="1" customFormat="1"/>
    <row r="15640" s="1" customFormat="1"/>
    <row r="15641" s="1" customFormat="1"/>
    <row r="15642" s="1" customFormat="1"/>
    <row r="15643" s="1" customFormat="1"/>
    <row r="15644" s="1" customFormat="1"/>
    <row r="15645" s="1" customFormat="1"/>
    <row r="15646" s="1" customFormat="1"/>
    <row r="15647" s="1" customFormat="1"/>
    <row r="15648" s="1" customFormat="1"/>
    <row r="15649" s="1" customFormat="1"/>
    <row r="15650" s="1" customFormat="1"/>
    <row r="15651" s="1" customFormat="1"/>
    <row r="15652" s="1" customFormat="1"/>
    <row r="15653" s="1" customFormat="1"/>
    <row r="15654" s="1" customFormat="1"/>
    <row r="15655" s="1" customFormat="1"/>
    <row r="15656" s="1" customFormat="1"/>
    <row r="15657" s="1" customFormat="1"/>
    <row r="15658" s="1" customFormat="1"/>
    <row r="15659" s="1" customFormat="1"/>
    <row r="15660" s="1" customFormat="1"/>
    <row r="15661" s="1" customFormat="1"/>
    <row r="15662" s="1" customFormat="1"/>
    <row r="15663" s="1" customFormat="1"/>
    <row r="15664" s="1" customFormat="1"/>
    <row r="15665" s="1" customFormat="1"/>
    <row r="15666" s="1" customFormat="1"/>
    <row r="15667" s="1" customFormat="1"/>
    <row r="15668" s="1" customFormat="1"/>
    <row r="15669" s="1" customFormat="1"/>
    <row r="15670" s="1" customFormat="1"/>
    <row r="15671" s="1" customFormat="1"/>
    <row r="15672" s="1" customFormat="1"/>
    <row r="15673" s="1" customFormat="1"/>
    <row r="15674" s="1" customFormat="1"/>
    <row r="15675" s="1" customFormat="1"/>
    <row r="15676" s="1" customFormat="1"/>
    <row r="15677" s="1" customFormat="1"/>
    <row r="15678" s="1" customFormat="1"/>
    <row r="15679" s="1" customFormat="1"/>
    <row r="15680" s="1" customFormat="1"/>
    <row r="15681" s="1" customFormat="1"/>
    <row r="15682" s="1" customFormat="1"/>
    <row r="15683" s="1" customFormat="1"/>
    <row r="15684" s="1" customFormat="1"/>
    <row r="15685" s="1" customFormat="1"/>
    <row r="15686" s="1" customFormat="1"/>
    <row r="15687" s="1" customFormat="1"/>
    <row r="15688" s="1" customFormat="1"/>
    <row r="15689" s="1" customFormat="1"/>
    <row r="15690" s="1" customFormat="1"/>
    <row r="15691" s="1" customFormat="1"/>
    <row r="15692" s="1" customFormat="1"/>
    <row r="15693" s="1" customFormat="1"/>
    <row r="15694" s="1" customFormat="1"/>
    <row r="15695" s="1" customFormat="1"/>
    <row r="15696" s="1" customFormat="1"/>
    <row r="15697" s="1" customFormat="1"/>
    <row r="15698" s="1" customFormat="1"/>
    <row r="15699" s="1" customFormat="1"/>
    <row r="15700" s="1" customFormat="1"/>
    <row r="15701" s="1" customFormat="1"/>
    <row r="15702" s="1" customFormat="1"/>
    <row r="15703" s="1" customFormat="1"/>
    <row r="15704" s="1" customFormat="1"/>
    <row r="15705" s="1" customFormat="1"/>
    <row r="15706" s="1" customFormat="1"/>
    <row r="15707" s="1" customFormat="1"/>
    <row r="15708" s="1" customFormat="1"/>
    <row r="15709" s="1" customFormat="1"/>
    <row r="15710" s="1" customFormat="1"/>
    <row r="15711" s="1" customFormat="1"/>
    <row r="15712" s="1" customFormat="1"/>
    <row r="15713" s="1" customFormat="1"/>
    <row r="15714" s="1" customFormat="1"/>
    <row r="15715" s="1" customFormat="1"/>
    <row r="15716" s="1" customFormat="1"/>
    <row r="15717" s="1" customFormat="1"/>
    <row r="15718" s="1" customFormat="1"/>
    <row r="15719" s="1" customFormat="1"/>
    <row r="15720" s="1" customFormat="1"/>
    <row r="15721" s="1" customFormat="1"/>
    <row r="15722" s="1" customFormat="1"/>
    <row r="15723" s="1" customFormat="1"/>
    <row r="15724" s="1" customFormat="1"/>
    <row r="15725" s="1" customFormat="1"/>
    <row r="15726" s="1" customFormat="1"/>
    <row r="15727" s="1" customFormat="1"/>
    <row r="15728" s="1" customFormat="1"/>
    <row r="15729" s="1" customFormat="1"/>
    <row r="15730" s="1" customFormat="1"/>
    <row r="15731" s="1" customFormat="1"/>
    <row r="15732" s="1" customFormat="1"/>
    <row r="15733" s="1" customFormat="1"/>
    <row r="15734" s="1" customFormat="1"/>
    <row r="15735" s="1" customFormat="1"/>
    <row r="15736" s="1" customFormat="1"/>
    <row r="15737" s="1" customFormat="1"/>
    <row r="15738" s="1" customFormat="1"/>
    <row r="15739" s="1" customFormat="1"/>
    <row r="15740" s="1" customFormat="1"/>
    <row r="15741" s="1" customFormat="1"/>
    <row r="15742" s="1" customFormat="1"/>
    <row r="15743" s="1" customFormat="1"/>
    <row r="15744" s="1" customFormat="1"/>
    <row r="15745" s="1" customFormat="1"/>
    <row r="15746" s="1" customFormat="1"/>
    <row r="15747" s="1" customFormat="1"/>
    <row r="15748" s="1" customFormat="1"/>
    <row r="15749" s="1" customFormat="1"/>
    <row r="15750" s="1" customFormat="1"/>
    <row r="15751" s="1" customFormat="1"/>
    <row r="15752" s="1" customFormat="1"/>
    <row r="15753" s="1" customFormat="1"/>
    <row r="15754" s="1" customFormat="1"/>
    <row r="15755" s="1" customFormat="1"/>
    <row r="15756" s="1" customFormat="1"/>
    <row r="15757" s="1" customFormat="1"/>
    <row r="15758" s="1" customFormat="1"/>
    <row r="15759" s="1" customFormat="1"/>
    <row r="15760" s="1" customFormat="1"/>
    <row r="15761" s="1" customFormat="1"/>
    <row r="15762" s="1" customFormat="1"/>
    <row r="15763" s="1" customFormat="1"/>
    <row r="15764" s="1" customFormat="1"/>
    <row r="15765" s="1" customFormat="1"/>
    <row r="15766" s="1" customFormat="1"/>
    <row r="15767" s="1" customFormat="1"/>
    <row r="15768" s="1" customFormat="1"/>
    <row r="15769" s="1" customFormat="1"/>
    <row r="15770" s="1" customFormat="1"/>
    <row r="15771" s="1" customFormat="1"/>
    <row r="15772" s="1" customFormat="1"/>
    <row r="15773" s="1" customFormat="1"/>
    <row r="15774" s="1" customFormat="1"/>
    <row r="15775" s="1" customFormat="1"/>
    <row r="15776" s="1" customFormat="1"/>
    <row r="15777" s="1" customFormat="1"/>
    <row r="15778" s="1" customFormat="1"/>
    <row r="15779" s="1" customFormat="1"/>
    <row r="15780" s="1" customFormat="1"/>
    <row r="15781" s="1" customFormat="1"/>
    <row r="15782" s="1" customFormat="1"/>
    <row r="15783" s="1" customFormat="1"/>
    <row r="15784" s="1" customFormat="1"/>
    <row r="15785" s="1" customFormat="1"/>
    <row r="15786" s="1" customFormat="1"/>
    <row r="15787" s="1" customFormat="1"/>
    <row r="15788" s="1" customFormat="1"/>
    <row r="15789" s="1" customFormat="1"/>
    <row r="15790" s="1" customFormat="1"/>
    <row r="15791" s="1" customFormat="1"/>
    <row r="15792" s="1" customFormat="1"/>
    <row r="15793" s="1" customFormat="1"/>
    <row r="15794" s="1" customFormat="1"/>
    <row r="15795" s="1" customFormat="1"/>
    <row r="15796" s="1" customFormat="1"/>
    <row r="15797" s="1" customFormat="1"/>
    <row r="15798" s="1" customFormat="1"/>
    <row r="15799" s="1" customFormat="1"/>
    <row r="15800" s="1" customFormat="1"/>
    <row r="15801" s="1" customFormat="1"/>
    <row r="15802" s="1" customFormat="1"/>
    <row r="15803" s="1" customFormat="1"/>
    <row r="15804" s="1" customFormat="1"/>
    <row r="15805" s="1" customFormat="1"/>
    <row r="15806" s="1" customFormat="1"/>
    <row r="15807" s="1" customFormat="1"/>
    <row r="15808" s="1" customFormat="1"/>
    <row r="15809" s="1" customFormat="1"/>
    <row r="15810" s="1" customFormat="1"/>
    <row r="15811" s="1" customFormat="1"/>
    <row r="15812" s="1" customFormat="1"/>
    <row r="15813" s="1" customFormat="1"/>
    <row r="15814" s="1" customFormat="1"/>
    <row r="15815" s="1" customFormat="1"/>
    <row r="15816" s="1" customFormat="1"/>
    <row r="15817" s="1" customFormat="1"/>
    <row r="15818" s="1" customFormat="1"/>
    <row r="15819" s="1" customFormat="1"/>
    <row r="15820" s="1" customFormat="1"/>
    <row r="15821" s="1" customFormat="1"/>
    <row r="15822" s="1" customFormat="1"/>
    <row r="15823" s="1" customFormat="1"/>
    <row r="15824" s="1" customFormat="1"/>
    <row r="15825" s="1" customFormat="1"/>
    <row r="15826" s="1" customFormat="1"/>
    <row r="15827" s="1" customFormat="1"/>
    <row r="15828" s="1" customFormat="1"/>
    <row r="15829" s="1" customFormat="1"/>
    <row r="15830" s="1" customFormat="1"/>
    <row r="15831" s="1" customFormat="1"/>
    <row r="15832" s="1" customFormat="1"/>
    <row r="15833" s="1" customFormat="1"/>
    <row r="15834" s="1" customFormat="1"/>
    <row r="15835" s="1" customFormat="1"/>
    <row r="15836" s="1" customFormat="1"/>
    <row r="15837" s="1" customFormat="1"/>
    <row r="15838" s="1" customFormat="1"/>
    <row r="15839" s="1" customFormat="1"/>
    <row r="15840" s="1" customFormat="1"/>
    <row r="15841" s="1" customFormat="1"/>
    <row r="15842" s="1" customFormat="1"/>
    <row r="15843" s="1" customFormat="1"/>
    <row r="15844" s="1" customFormat="1"/>
    <row r="15845" s="1" customFormat="1"/>
    <row r="15846" s="1" customFormat="1"/>
    <row r="15847" s="1" customFormat="1"/>
    <row r="15848" s="1" customFormat="1"/>
    <row r="15849" s="1" customFormat="1"/>
    <row r="15850" s="1" customFormat="1"/>
    <row r="15851" s="1" customFormat="1"/>
    <row r="15852" s="1" customFormat="1"/>
    <row r="15853" s="1" customFormat="1"/>
    <row r="15854" s="1" customFormat="1"/>
    <row r="15855" s="1" customFormat="1"/>
    <row r="15856" s="1" customFormat="1"/>
    <row r="15857" s="1" customFormat="1"/>
    <row r="15858" s="1" customFormat="1"/>
    <row r="15859" s="1" customFormat="1"/>
    <row r="15860" s="1" customFormat="1"/>
    <row r="15861" s="1" customFormat="1"/>
    <row r="15862" s="1" customFormat="1"/>
    <row r="15863" s="1" customFormat="1"/>
    <row r="15864" s="1" customFormat="1"/>
    <row r="15865" s="1" customFormat="1"/>
    <row r="15866" s="1" customFormat="1"/>
    <row r="15867" s="1" customFormat="1"/>
    <row r="15868" s="1" customFormat="1"/>
    <row r="15869" s="1" customFormat="1"/>
    <row r="15870" s="1" customFormat="1"/>
    <row r="15871" s="1" customFormat="1"/>
    <row r="15872" s="1" customFormat="1"/>
    <row r="15873" s="1" customFormat="1"/>
    <row r="15874" s="1" customFormat="1"/>
    <row r="15875" s="1" customFormat="1"/>
    <row r="15876" s="1" customFormat="1"/>
    <row r="15877" s="1" customFormat="1"/>
    <row r="15878" s="1" customFormat="1"/>
    <row r="15879" s="1" customFormat="1"/>
    <row r="15880" s="1" customFormat="1"/>
    <row r="15881" s="1" customFormat="1"/>
    <row r="15882" s="1" customFormat="1"/>
    <row r="15883" s="1" customFormat="1"/>
    <row r="15884" s="1" customFormat="1"/>
    <row r="15885" s="1" customFormat="1"/>
    <row r="15886" s="1" customFormat="1"/>
    <row r="15887" s="1" customFormat="1"/>
    <row r="15888" s="1" customFormat="1"/>
    <row r="15889" s="1" customFormat="1"/>
    <row r="15890" s="1" customFormat="1"/>
    <row r="15891" s="1" customFormat="1"/>
    <row r="15892" s="1" customFormat="1"/>
    <row r="15893" s="1" customFormat="1"/>
    <row r="15894" s="1" customFormat="1"/>
    <row r="15895" s="1" customFormat="1"/>
    <row r="15896" s="1" customFormat="1"/>
    <row r="15897" s="1" customFormat="1"/>
    <row r="15898" s="1" customFormat="1"/>
    <row r="15899" s="1" customFormat="1"/>
    <row r="15900" s="1" customFormat="1"/>
    <row r="15901" s="1" customFormat="1"/>
    <row r="15902" s="1" customFormat="1"/>
    <row r="15903" s="1" customFormat="1"/>
    <row r="15904" s="1" customFormat="1"/>
    <row r="15905" s="1" customFormat="1"/>
    <row r="15906" s="1" customFormat="1"/>
    <row r="15907" s="1" customFormat="1"/>
    <row r="15908" s="1" customFormat="1"/>
    <row r="15909" s="1" customFormat="1"/>
    <row r="15910" s="1" customFormat="1"/>
    <row r="15911" s="1" customFormat="1"/>
    <row r="15912" s="1" customFormat="1"/>
    <row r="15913" s="1" customFormat="1"/>
    <row r="15914" s="1" customFormat="1"/>
    <row r="15915" s="1" customFormat="1"/>
    <row r="15916" s="1" customFormat="1"/>
    <row r="15917" s="1" customFormat="1"/>
    <row r="15918" s="1" customFormat="1"/>
    <row r="15919" s="1" customFormat="1"/>
    <row r="15920" s="1" customFormat="1"/>
    <row r="15921" s="1" customFormat="1"/>
    <row r="15922" s="1" customFormat="1"/>
    <row r="15923" s="1" customFormat="1"/>
    <row r="15924" s="1" customFormat="1"/>
    <row r="15925" s="1" customFormat="1"/>
    <row r="15926" s="1" customFormat="1"/>
    <row r="15927" s="1" customFormat="1"/>
    <row r="15928" s="1" customFormat="1"/>
    <row r="15929" s="1" customFormat="1"/>
    <row r="15930" s="1" customFormat="1"/>
    <row r="15931" s="1" customFormat="1"/>
    <row r="15932" s="1" customFormat="1"/>
    <row r="15933" s="1" customFormat="1"/>
    <row r="15934" s="1" customFormat="1"/>
    <row r="15935" s="1" customFormat="1"/>
    <row r="15936" s="1" customFormat="1"/>
    <row r="15937" s="1" customFormat="1"/>
    <row r="15938" s="1" customFormat="1"/>
    <row r="15939" s="1" customFormat="1"/>
    <row r="15940" s="1" customFormat="1"/>
    <row r="15941" s="1" customFormat="1"/>
    <row r="15942" s="1" customFormat="1"/>
    <row r="15943" s="1" customFormat="1"/>
    <row r="15944" s="1" customFormat="1"/>
    <row r="15945" s="1" customFormat="1"/>
    <row r="15946" s="1" customFormat="1"/>
    <row r="15947" s="1" customFormat="1"/>
    <row r="15948" s="1" customFormat="1"/>
    <row r="15949" s="1" customFormat="1"/>
    <row r="15950" s="1" customFormat="1"/>
    <row r="15951" s="1" customFormat="1"/>
    <row r="15952" s="1" customFormat="1"/>
    <row r="15953" s="1" customFormat="1"/>
    <row r="15954" s="1" customFormat="1"/>
    <row r="15955" s="1" customFormat="1"/>
    <row r="15956" s="1" customFormat="1"/>
    <row r="15957" s="1" customFormat="1"/>
    <row r="15958" s="1" customFormat="1"/>
    <row r="15959" s="1" customFormat="1"/>
    <row r="15960" s="1" customFormat="1"/>
    <row r="15961" s="1" customFormat="1"/>
    <row r="15962" s="1" customFormat="1"/>
    <row r="15963" s="1" customFormat="1"/>
    <row r="15964" s="1" customFormat="1"/>
    <row r="15965" s="1" customFormat="1"/>
    <row r="15966" s="1" customFormat="1"/>
    <row r="15967" s="1" customFormat="1"/>
    <row r="15968" s="1" customFormat="1"/>
    <row r="15969" s="1" customFormat="1"/>
    <row r="15970" s="1" customFormat="1"/>
    <row r="15971" s="1" customFormat="1"/>
    <row r="15972" s="1" customFormat="1"/>
    <row r="15973" s="1" customFormat="1"/>
    <row r="15974" s="1" customFormat="1"/>
    <row r="15975" s="1" customFormat="1"/>
    <row r="15976" s="1" customFormat="1"/>
    <row r="15977" s="1" customFormat="1"/>
    <row r="15978" s="1" customFormat="1"/>
    <row r="15979" s="1" customFormat="1"/>
    <row r="15980" s="1" customFormat="1"/>
    <row r="15981" s="1" customFormat="1"/>
    <row r="15982" s="1" customFormat="1"/>
    <row r="15983" s="1" customFormat="1"/>
    <row r="15984" s="1" customFormat="1"/>
    <row r="15985" s="1" customFormat="1"/>
    <row r="15986" s="1" customFormat="1"/>
    <row r="15987" s="1" customFormat="1"/>
    <row r="15988" s="1" customFormat="1"/>
    <row r="15989" s="1" customFormat="1"/>
    <row r="15990" s="1" customFormat="1"/>
    <row r="15991" s="1" customFormat="1"/>
    <row r="15992" s="1" customFormat="1"/>
    <row r="15993" s="1" customFormat="1"/>
    <row r="15994" s="1" customFormat="1"/>
    <row r="15995" s="1" customFormat="1"/>
    <row r="15996" s="1" customFormat="1"/>
    <row r="15997" s="1" customFormat="1"/>
    <row r="15998" s="1" customFormat="1"/>
    <row r="15999" s="1" customFormat="1"/>
    <row r="16000" s="1" customFormat="1"/>
    <row r="16001" s="1" customFormat="1"/>
    <row r="16002" s="1" customFormat="1"/>
    <row r="16003" s="1" customFormat="1"/>
    <row r="16004" s="1" customFormat="1"/>
    <row r="16005" s="1" customFormat="1"/>
    <row r="16006" s="1" customFormat="1"/>
    <row r="16007" s="1" customFormat="1"/>
    <row r="16008" s="1" customFormat="1"/>
    <row r="16009" s="1" customFormat="1"/>
    <row r="16010" s="1" customFormat="1"/>
    <row r="16011" s="1" customFormat="1"/>
    <row r="16012" s="1" customFormat="1"/>
    <row r="16013" s="1" customFormat="1"/>
    <row r="16014" s="1" customFormat="1"/>
    <row r="16015" s="1" customFormat="1"/>
    <row r="16016" s="1" customFormat="1"/>
    <row r="16017" s="1" customFormat="1"/>
    <row r="16018" s="1" customFormat="1"/>
    <row r="16019" s="1" customFormat="1"/>
    <row r="16020" s="1" customFormat="1"/>
    <row r="16021" s="1" customFormat="1"/>
    <row r="16022" s="1" customFormat="1"/>
    <row r="16023" s="1" customFormat="1"/>
    <row r="16024" s="1" customFormat="1"/>
    <row r="16025" s="1" customFormat="1"/>
    <row r="16026" s="1" customFormat="1"/>
    <row r="16027" s="1" customFormat="1"/>
    <row r="16028" s="1" customFormat="1"/>
    <row r="16029" s="1" customFormat="1"/>
    <row r="16030" s="1" customFormat="1"/>
    <row r="16031" s="1" customFormat="1"/>
    <row r="16032" s="1" customFormat="1"/>
    <row r="16033" s="1" customFormat="1"/>
    <row r="16034" s="1" customFormat="1"/>
    <row r="16035" s="1" customFormat="1"/>
    <row r="16036" s="1" customFormat="1"/>
    <row r="16037" s="1" customFormat="1"/>
    <row r="16038" s="1" customFormat="1"/>
    <row r="16039" s="1" customFormat="1"/>
    <row r="16040" s="1" customFormat="1"/>
    <row r="16041" s="1" customFormat="1"/>
    <row r="16042" s="1" customFormat="1"/>
    <row r="16043" s="1" customFormat="1"/>
    <row r="16044" s="1" customFormat="1"/>
    <row r="16045" s="1" customFormat="1"/>
    <row r="16046" s="1" customFormat="1"/>
    <row r="16047" s="1" customFormat="1"/>
    <row r="16048" s="1" customFormat="1"/>
    <row r="16049" s="1" customFormat="1"/>
    <row r="16050" s="1" customFormat="1"/>
    <row r="16051" s="1" customFormat="1"/>
    <row r="16052" s="1" customFormat="1"/>
    <row r="16053" s="1" customFormat="1"/>
    <row r="16054" s="1" customFormat="1"/>
    <row r="16055" s="1" customFormat="1"/>
    <row r="16056" s="1" customFormat="1"/>
    <row r="16057" s="1" customFormat="1"/>
    <row r="16058" s="1" customFormat="1"/>
    <row r="16059" s="1" customFormat="1"/>
    <row r="16060" s="1" customFormat="1"/>
    <row r="16061" s="1" customFormat="1"/>
    <row r="16062" s="1" customFormat="1"/>
    <row r="16063" s="1" customFormat="1"/>
    <row r="16064" s="1" customFormat="1"/>
    <row r="16065" s="1" customFormat="1"/>
    <row r="16066" s="1" customFormat="1"/>
    <row r="16067" s="1" customFormat="1"/>
    <row r="16068" s="1" customFormat="1"/>
    <row r="16069" s="1" customFormat="1"/>
    <row r="16070" s="1" customFormat="1"/>
    <row r="16071" s="1" customFormat="1"/>
    <row r="16072" s="1" customFormat="1"/>
    <row r="16073" s="1" customFormat="1"/>
    <row r="16074" s="1" customFormat="1"/>
    <row r="16075" s="1" customFormat="1"/>
    <row r="16076" s="1" customFormat="1"/>
    <row r="16077" s="1" customFormat="1"/>
    <row r="16078" s="1" customFormat="1"/>
    <row r="16079" s="1" customFormat="1"/>
    <row r="16080" s="1" customFormat="1"/>
    <row r="16081" s="1" customFormat="1"/>
    <row r="16082" s="1" customFormat="1"/>
    <row r="16083" s="1" customFormat="1"/>
    <row r="16084" s="1" customFormat="1"/>
    <row r="16085" s="1" customFormat="1"/>
    <row r="16086" s="1" customFormat="1"/>
    <row r="16087" s="1" customFormat="1"/>
    <row r="16088" s="1" customFormat="1"/>
    <row r="16089" s="1" customFormat="1"/>
    <row r="16090" s="1" customFormat="1"/>
    <row r="16091" s="1" customFormat="1"/>
    <row r="16092" s="1" customFormat="1"/>
    <row r="16093" s="1" customFormat="1"/>
    <row r="16094" s="1" customFormat="1"/>
    <row r="16095" s="1" customFormat="1"/>
    <row r="16096" s="1" customFormat="1"/>
    <row r="16097" s="1" customFormat="1"/>
    <row r="16098" s="1" customFormat="1"/>
    <row r="16099" s="1" customFormat="1"/>
    <row r="16100" s="1" customFormat="1"/>
    <row r="16101" s="1" customFormat="1"/>
    <row r="16102" s="1" customFormat="1"/>
    <row r="16103" s="1" customFormat="1"/>
    <row r="16104" s="1" customFormat="1"/>
    <row r="16105" s="1" customFormat="1"/>
    <row r="16106" s="1" customFormat="1"/>
    <row r="16107" s="1" customFormat="1"/>
    <row r="16108" s="1" customFormat="1"/>
    <row r="16109" s="1" customFormat="1"/>
    <row r="16110" s="1" customFormat="1"/>
    <row r="16111" s="1" customFormat="1"/>
    <row r="16112" s="1" customFormat="1"/>
    <row r="16113" s="1" customFormat="1"/>
    <row r="16114" s="1" customFormat="1"/>
    <row r="16115" s="1" customFormat="1"/>
    <row r="16116" s="1" customFormat="1"/>
    <row r="16117" s="1" customFormat="1"/>
    <row r="16118" s="1" customFormat="1"/>
    <row r="16119" s="1" customFormat="1"/>
    <row r="16120" s="1" customFormat="1"/>
    <row r="16121" s="1" customFormat="1"/>
    <row r="16122" s="1" customFormat="1"/>
    <row r="16123" s="1" customFormat="1"/>
    <row r="16124" s="1" customFormat="1"/>
    <row r="16125" s="1" customFormat="1"/>
    <row r="16126" s="1" customFormat="1"/>
    <row r="16127" s="1" customFormat="1"/>
    <row r="16128" s="1" customFormat="1"/>
    <row r="16129" s="1" customFormat="1"/>
    <row r="16130" s="1" customFormat="1"/>
    <row r="16131" s="1" customFormat="1"/>
    <row r="16132" s="1" customFormat="1"/>
    <row r="16133" s="1" customFormat="1"/>
    <row r="16134" s="1" customFormat="1"/>
    <row r="16135" s="1" customFormat="1"/>
    <row r="16136" s="1" customFormat="1"/>
    <row r="16137" s="1" customFormat="1"/>
    <row r="16138" s="1" customFormat="1"/>
    <row r="16139" s="1" customFormat="1"/>
    <row r="16140" s="1" customFormat="1"/>
    <row r="16141" s="1" customFormat="1"/>
    <row r="16142" s="1" customFormat="1"/>
    <row r="16143" s="1" customFormat="1"/>
    <row r="16144" s="1" customFormat="1"/>
    <row r="16145" s="1" customFormat="1"/>
    <row r="16146" s="1" customFormat="1"/>
    <row r="16147" s="1" customFormat="1"/>
    <row r="16148" s="1" customFormat="1"/>
    <row r="16149" s="1" customFormat="1"/>
    <row r="16150" s="1" customFormat="1"/>
    <row r="16151" s="1" customFormat="1"/>
    <row r="16152" s="1" customFormat="1"/>
    <row r="16153" s="1" customFormat="1"/>
    <row r="16154" s="1" customFormat="1"/>
    <row r="16155" s="1" customFormat="1"/>
    <row r="16156" s="1" customFormat="1"/>
    <row r="16157" s="1" customFormat="1"/>
    <row r="16158" s="1" customFormat="1"/>
    <row r="16159" s="1" customFormat="1"/>
    <row r="16160" s="1" customFormat="1"/>
    <row r="16161" s="1" customFormat="1"/>
    <row r="16162" s="1" customFormat="1"/>
    <row r="16163" s="1" customFormat="1"/>
    <row r="16164" s="1" customFormat="1"/>
    <row r="16165" s="1" customFormat="1"/>
    <row r="16166" s="1" customFormat="1"/>
    <row r="16167" s="1" customFormat="1"/>
    <row r="16168" s="1" customFormat="1"/>
    <row r="16169" s="1" customFormat="1"/>
    <row r="16170" s="1" customFormat="1"/>
    <row r="16171" s="1" customFormat="1"/>
    <row r="16172" s="1" customFormat="1"/>
    <row r="16173" s="1" customFormat="1"/>
    <row r="16174" s="1" customFormat="1"/>
    <row r="16175" s="1" customFormat="1"/>
    <row r="16176" s="1" customFormat="1"/>
    <row r="16177" s="1" customFormat="1"/>
    <row r="16178" s="1" customFormat="1"/>
    <row r="16179" s="1" customFormat="1"/>
    <row r="16180" s="1" customFormat="1"/>
    <row r="16181" s="1" customFormat="1"/>
    <row r="16182" s="1" customFormat="1"/>
    <row r="16183" s="1" customFormat="1"/>
    <row r="16184" s="1" customFormat="1"/>
    <row r="16185" s="1" customFormat="1"/>
    <row r="16186" s="1" customFormat="1"/>
    <row r="16187" s="1" customFormat="1"/>
    <row r="16188" s="1" customFormat="1"/>
    <row r="16189" s="1" customFormat="1"/>
    <row r="16190" s="1" customFormat="1"/>
    <row r="16191" s="1" customFormat="1"/>
    <row r="16192" s="1" customFormat="1"/>
    <row r="16193" s="1" customFormat="1"/>
    <row r="16194" s="1" customFormat="1"/>
    <row r="16195" s="1" customFormat="1"/>
    <row r="16196" s="1" customFormat="1"/>
    <row r="16197" s="1" customFormat="1"/>
    <row r="16198" s="1" customFormat="1"/>
    <row r="16199" s="1" customFormat="1"/>
    <row r="16200" s="1" customFormat="1"/>
    <row r="16201" s="1" customFormat="1"/>
    <row r="16202" s="1" customFormat="1"/>
    <row r="16203" s="1" customFormat="1"/>
    <row r="16204" s="1" customFormat="1"/>
    <row r="16205" s="1" customFormat="1"/>
    <row r="16206" s="1" customFormat="1"/>
    <row r="16207" s="1" customFormat="1"/>
    <row r="16208" s="1" customFormat="1"/>
    <row r="16209" s="1" customFormat="1"/>
    <row r="16210" s="1" customFormat="1"/>
    <row r="16211" s="1" customFormat="1"/>
    <row r="16212" s="1" customFormat="1"/>
    <row r="16213" s="1" customFormat="1"/>
    <row r="16214" s="1" customFormat="1"/>
    <row r="16215" s="1" customFormat="1"/>
    <row r="16216" s="1" customFormat="1"/>
    <row r="16217" s="1" customFormat="1"/>
    <row r="16218" s="1" customFormat="1"/>
    <row r="16219" s="1" customFormat="1"/>
    <row r="16220" s="1" customFormat="1"/>
    <row r="16221" s="1" customFormat="1"/>
    <row r="16222" s="1" customFormat="1"/>
    <row r="16223" s="1" customFormat="1"/>
    <row r="16224" s="1" customFormat="1"/>
    <row r="16225" s="1" customFormat="1"/>
    <row r="16226" s="1" customFormat="1"/>
    <row r="16227" s="1" customFormat="1"/>
    <row r="16228" s="1" customFormat="1"/>
    <row r="16229" s="1" customFormat="1"/>
    <row r="16230" s="1" customFormat="1"/>
    <row r="16231" s="1" customFormat="1"/>
    <row r="16232" s="1" customFormat="1"/>
    <row r="16233" s="1" customFormat="1"/>
    <row r="16234" s="1" customFormat="1"/>
    <row r="16235" s="1" customFormat="1"/>
    <row r="16236" s="1" customFormat="1"/>
    <row r="16237" s="1" customFormat="1"/>
    <row r="16238" s="1" customFormat="1"/>
    <row r="16239" s="1" customFormat="1"/>
    <row r="16240" s="1" customFormat="1"/>
    <row r="16241" s="1" customFormat="1"/>
    <row r="16242" s="1" customFormat="1"/>
    <row r="16243" s="1" customFormat="1"/>
    <row r="16244" s="1" customFormat="1"/>
    <row r="16245" s="1" customFormat="1"/>
    <row r="16246" s="1" customFormat="1"/>
    <row r="16247" s="1" customFormat="1"/>
    <row r="16248" s="1" customFormat="1"/>
    <row r="16249" s="1" customFormat="1"/>
    <row r="16250" s="1" customFormat="1"/>
    <row r="16251" s="1" customFormat="1"/>
    <row r="16252" s="1" customFormat="1"/>
    <row r="16253" s="1" customFormat="1"/>
    <row r="16254" s="1" customFormat="1"/>
    <row r="16255" s="1" customFormat="1"/>
    <row r="16256" s="1" customFormat="1"/>
    <row r="16257" s="1" customFormat="1"/>
    <row r="16258" s="1" customFormat="1"/>
    <row r="16259" s="1" customFormat="1"/>
    <row r="16260" s="1" customFormat="1"/>
    <row r="16261" s="1" customFormat="1"/>
    <row r="16262" s="1" customFormat="1"/>
    <row r="16263" s="1" customFormat="1"/>
    <row r="16264" s="1" customFormat="1"/>
    <row r="16265" s="1" customFormat="1"/>
    <row r="16266" s="1" customFormat="1"/>
    <row r="16267" s="1" customFormat="1"/>
    <row r="16268" s="1" customFormat="1"/>
    <row r="16269" s="1" customFormat="1"/>
    <row r="16270" s="1" customFormat="1"/>
    <row r="16271" s="1" customFormat="1"/>
    <row r="16272" s="1" customFormat="1"/>
    <row r="16273" s="1" customFormat="1"/>
    <row r="16274" s="1" customFormat="1"/>
    <row r="16275" s="1" customFormat="1"/>
    <row r="16276" s="1" customFormat="1"/>
    <row r="16277" s="1" customFormat="1"/>
    <row r="16278" s="1" customFormat="1"/>
    <row r="16279" s="1" customFormat="1"/>
    <row r="16280" s="1" customFormat="1"/>
    <row r="16281" s="1" customFormat="1"/>
    <row r="16282" s="1" customFormat="1"/>
    <row r="16283" s="1" customFormat="1"/>
    <row r="16284" s="1" customFormat="1"/>
    <row r="16285" s="1" customFormat="1"/>
    <row r="16286" s="1" customFormat="1"/>
    <row r="16287" s="1" customFormat="1"/>
    <row r="16288" s="1" customFormat="1"/>
    <row r="16289" s="1" customFormat="1"/>
    <row r="16290" s="1" customFormat="1"/>
    <row r="16291" s="1" customFormat="1"/>
    <row r="16292" s="1" customFormat="1"/>
    <row r="16293" s="1" customFormat="1"/>
    <row r="16294" s="1" customFormat="1"/>
    <row r="16295" s="1" customFormat="1"/>
    <row r="16296" s="1" customFormat="1"/>
    <row r="16297" s="1" customFormat="1"/>
    <row r="16298" s="1" customFormat="1"/>
    <row r="16299" s="1" customFormat="1"/>
    <row r="16300" s="1" customFormat="1"/>
    <row r="16301" s="1" customFormat="1"/>
    <row r="16302" s="1" customFormat="1"/>
    <row r="16303" s="1" customFormat="1"/>
    <row r="16304" s="1" customFormat="1"/>
    <row r="16305" s="1" customFormat="1"/>
    <row r="16306" s="1" customFormat="1"/>
    <row r="16307" s="1" customFormat="1"/>
    <row r="16308" s="1" customFormat="1"/>
    <row r="16309" s="1" customFormat="1"/>
    <row r="16310" s="1" customFormat="1"/>
    <row r="16311" s="1" customFormat="1"/>
    <row r="16312" s="1" customFormat="1"/>
    <row r="16313" s="1" customFormat="1"/>
    <row r="16314" s="1" customFormat="1"/>
    <row r="16315" s="1" customFormat="1"/>
    <row r="16316" s="1" customFormat="1"/>
    <row r="16317" s="1" customFormat="1"/>
    <row r="16318" s="1" customFormat="1"/>
    <row r="16319" s="1" customFormat="1"/>
    <row r="16320" s="1" customFormat="1"/>
    <row r="16321" s="1" customFormat="1"/>
    <row r="16322" s="1" customFormat="1"/>
    <row r="16323" s="1" customFormat="1"/>
    <row r="16324" s="1" customFormat="1"/>
    <row r="16325" s="1" customFormat="1"/>
    <row r="16326" s="1" customFormat="1"/>
    <row r="16327" s="1" customFormat="1"/>
    <row r="16328" s="1" customFormat="1"/>
    <row r="16329" s="1" customFormat="1"/>
    <row r="16330" s="1" customFormat="1"/>
    <row r="16331" s="1" customFormat="1"/>
    <row r="16332" s="1" customFormat="1"/>
    <row r="16333" s="1" customFormat="1"/>
    <row r="16334" s="1" customFormat="1"/>
    <row r="16335" s="1" customFormat="1"/>
    <row r="16336" s="1" customFormat="1"/>
    <row r="16337" s="1" customFormat="1"/>
    <row r="16338" s="1" customFormat="1"/>
    <row r="16339" s="1" customFormat="1"/>
    <row r="16340" s="1" customFormat="1"/>
    <row r="16341" s="1" customFormat="1"/>
    <row r="16342" s="1" customFormat="1"/>
    <row r="16343" s="1" customFormat="1"/>
    <row r="16344" s="1" customFormat="1"/>
    <row r="16345" s="1" customFormat="1"/>
    <row r="16346" s="1" customFormat="1"/>
    <row r="16347" s="1" customFormat="1"/>
    <row r="16348" s="1" customFormat="1"/>
    <row r="16349" s="1" customFormat="1"/>
    <row r="16350" s="1" customFormat="1"/>
    <row r="16351" s="1" customFormat="1"/>
    <row r="16352" s="1" customFormat="1"/>
    <row r="16353" s="1" customFormat="1"/>
    <row r="16354" s="1" customFormat="1"/>
    <row r="16355" s="1" customFormat="1"/>
    <row r="16356" s="1" customFormat="1"/>
    <row r="16357" s="1" customFormat="1"/>
    <row r="16358" s="1" customFormat="1"/>
    <row r="16359" s="1" customFormat="1"/>
    <row r="16360" s="1" customFormat="1"/>
    <row r="16361" s="1" customFormat="1"/>
    <row r="16362" s="1" customFormat="1"/>
    <row r="16363" s="1" customFormat="1"/>
    <row r="16364" s="1" customFormat="1"/>
    <row r="16365" s="1" customFormat="1"/>
    <row r="16366" s="1" customFormat="1"/>
    <row r="16367" s="1" customFormat="1"/>
    <row r="16368" s="1" customFormat="1"/>
    <row r="16369" s="1" customFormat="1"/>
    <row r="16370" s="1" customFormat="1"/>
    <row r="16371" s="1" customFormat="1"/>
    <row r="16372" s="1" customFormat="1"/>
    <row r="16373" s="1" customFormat="1"/>
    <row r="16374" s="1" customFormat="1"/>
    <row r="16375" s="1" customFormat="1"/>
    <row r="16376" s="1" customFormat="1"/>
    <row r="16377" s="1" customFormat="1"/>
    <row r="16378" s="1" customFormat="1"/>
    <row r="16379" s="1" customFormat="1"/>
    <row r="16380" s="1" customFormat="1"/>
    <row r="16381" s="1" customFormat="1"/>
    <row r="16382" s="1" customFormat="1"/>
    <row r="16383" s="1" customFormat="1"/>
    <row r="16384" s="1" customFormat="1"/>
    <row r="16385" s="1" customFormat="1"/>
    <row r="16386" s="1" customFormat="1"/>
    <row r="16387" s="1" customFormat="1"/>
    <row r="16388" s="1" customFormat="1"/>
    <row r="16389" s="1" customFormat="1"/>
    <row r="16390" s="1" customFormat="1"/>
    <row r="16391" s="1" customFormat="1"/>
    <row r="16392" s="1" customFormat="1"/>
    <row r="16393" s="1" customFormat="1"/>
    <row r="16394" s="1" customFormat="1"/>
    <row r="16395" s="1" customFormat="1"/>
    <row r="16396" s="1" customFormat="1"/>
    <row r="16397" s="1" customFormat="1"/>
    <row r="16398" s="1" customFormat="1"/>
    <row r="16399" s="1" customFormat="1"/>
    <row r="16400" s="1" customFormat="1"/>
    <row r="16401" s="1" customFormat="1"/>
    <row r="16402" s="1" customFormat="1"/>
    <row r="16403" s="1" customFormat="1"/>
    <row r="16404" s="1" customFormat="1"/>
    <row r="16405" s="1" customFormat="1"/>
    <row r="16406" s="1" customFormat="1"/>
    <row r="16407" s="1" customFormat="1"/>
    <row r="16408" s="1" customFormat="1"/>
    <row r="16409" s="1" customFormat="1"/>
    <row r="16410" s="1" customFormat="1"/>
    <row r="16411" s="1" customFormat="1"/>
    <row r="16412" s="1" customFormat="1"/>
    <row r="16413" s="1" customFormat="1"/>
    <row r="16414" s="1" customFormat="1"/>
    <row r="16415" s="1" customFormat="1"/>
    <row r="16416" s="1" customFormat="1"/>
    <row r="16417" s="1" customFormat="1"/>
    <row r="16418" s="1" customFormat="1"/>
    <row r="16419" s="1" customFormat="1"/>
    <row r="16420" s="1" customFormat="1"/>
    <row r="16421" s="1" customFormat="1"/>
    <row r="16422" s="1" customFormat="1"/>
    <row r="16423" s="1" customFormat="1"/>
    <row r="16424" s="1" customFormat="1"/>
    <row r="16425" s="1" customFormat="1"/>
    <row r="16426" s="1" customFormat="1"/>
    <row r="16427" s="1" customFormat="1"/>
    <row r="16428" s="1" customFormat="1"/>
    <row r="16429" s="1" customFormat="1"/>
    <row r="16430" s="1" customFormat="1"/>
    <row r="16431" s="1" customFormat="1"/>
    <row r="16432" s="1" customFormat="1"/>
    <row r="16433" s="1" customFormat="1"/>
    <row r="16434" s="1" customFormat="1"/>
    <row r="16435" s="1" customFormat="1"/>
    <row r="16436" s="1" customFormat="1"/>
    <row r="16437" s="1" customFormat="1"/>
    <row r="16438" s="1" customFormat="1"/>
    <row r="16439" s="1" customFormat="1"/>
    <row r="16440" s="1" customFormat="1"/>
    <row r="16441" s="1" customFormat="1"/>
    <row r="16442" s="1" customFormat="1"/>
    <row r="16443" s="1" customFormat="1"/>
    <row r="16444" s="1" customFormat="1"/>
    <row r="16445" s="1" customFormat="1"/>
    <row r="16446" s="1" customFormat="1"/>
    <row r="16447" s="1" customFormat="1"/>
    <row r="16448" s="1" customFormat="1"/>
    <row r="16449" s="1" customFormat="1"/>
    <row r="16450" s="1" customFormat="1"/>
    <row r="16451" s="1" customFormat="1"/>
    <row r="16452" s="1" customFormat="1"/>
    <row r="16453" s="1" customFormat="1"/>
    <row r="16454" s="1" customFormat="1"/>
    <row r="16455" s="1" customFormat="1"/>
    <row r="16456" s="1" customFormat="1"/>
    <row r="16457" s="1" customFormat="1"/>
    <row r="16458" s="1" customFormat="1"/>
    <row r="16459" s="1" customFormat="1"/>
    <row r="16460" s="1" customFormat="1"/>
    <row r="16461" s="1" customFormat="1"/>
    <row r="16462" s="1" customFormat="1"/>
    <row r="16463" s="1" customFormat="1"/>
    <row r="16464" s="1" customFormat="1"/>
    <row r="16465" s="1" customFormat="1"/>
    <row r="16466" s="1" customFormat="1"/>
    <row r="16467" s="1" customFormat="1"/>
    <row r="16468" s="1" customFormat="1"/>
    <row r="16469" s="1" customFormat="1"/>
    <row r="16470" s="1" customFormat="1"/>
    <row r="16471" s="1" customFormat="1"/>
    <row r="16472" s="1" customFormat="1"/>
    <row r="16473" s="1" customFormat="1"/>
    <row r="16474" s="1" customFormat="1"/>
    <row r="16475" s="1" customFormat="1"/>
    <row r="16476" s="1" customFormat="1"/>
    <row r="16477" s="1" customFormat="1"/>
    <row r="16478" s="1" customFormat="1"/>
    <row r="16479" s="1" customFormat="1"/>
    <row r="16480" s="1" customFormat="1"/>
    <row r="16481" s="1" customFormat="1"/>
    <row r="16482" s="1" customFormat="1"/>
    <row r="16483" s="1" customFormat="1"/>
    <row r="16484" s="1" customFormat="1"/>
    <row r="16485" s="1" customFormat="1"/>
    <row r="16486" s="1" customFormat="1"/>
    <row r="16487" s="1" customFormat="1"/>
    <row r="16488" s="1" customFormat="1"/>
    <row r="16489" s="1" customFormat="1"/>
    <row r="16490" s="1" customFormat="1"/>
    <row r="16491" s="1" customFormat="1"/>
    <row r="16492" s="1" customFormat="1"/>
    <row r="16493" s="1" customFormat="1"/>
    <row r="16494" s="1" customFormat="1"/>
    <row r="16495" s="1" customFormat="1"/>
    <row r="16496" s="1" customFormat="1"/>
    <row r="16497" s="1" customFormat="1"/>
    <row r="16498" s="1" customFormat="1"/>
    <row r="16499" s="1" customFormat="1"/>
    <row r="16500" s="1" customFormat="1"/>
    <row r="16501" s="1" customFormat="1"/>
    <row r="16502" s="1" customFormat="1"/>
    <row r="16503" s="1" customFormat="1"/>
    <row r="16504" s="1" customFormat="1"/>
    <row r="16505" s="1" customFormat="1"/>
    <row r="16506" s="1" customFormat="1"/>
    <row r="16507" s="1" customFormat="1"/>
    <row r="16508" s="1" customFormat="1"/>
    <row r="16509" s="1" customFormat="1"/>
    <row r="16510" s="1" customFormat="1"/>
    <row r="16511" s="1" customFormat="1"/>
    <row r="16512" s="1" customFormat="1"/>
    <row r="16513" s="1" customFormat="1"/>
    <row r="16514" s="1" customFormat="1"/>
    <row r="16515" s="1" customFormat="1"/>
    <row r="16516" s="1" customFormat="1"/>
    <row r="16517" s="1" customFormat="1"/>
    <row r="16518" s="1" customFormat="1"/>
    <row r="16519" s="1" customFormat="1"/>
    <row r="16520" s="1" customFormat="1"/>
    <row r="16521" s="1" customFormat="1"/>
    <row r="16522" s="1" customFormat="1"/>
    <row r="16523" s="1" customFormat="1"/>
    <row r="16524" s="1" customFormat="1"/>
    <row r="16525" s="1" customFormat="1"/>
    <row r="16526" s="1" customFormat="1"/>
    <row r="16527" s="1" customFormat="1"/>
    <row r="16528" s="1" customFormat="1"/>
    <row r="16529" s="1" customFormat="1"/>
    <row r="16530" s="1" customFormat="1"/>
    <row r="16531" s="1" customFormat="1"/>
    <row r="16532" s="1" customFormat="1"/>
    <row r="16533" s="1" customFormat="1"/>
    <row r="16534" s="1" customFormat="1"/>
    <row r="16535" s="1" customFormat="1"/>
    <row r="16536" s="1" customFormat="1"/>
    <row r="16537" s="1" customFormat="1"/>
    <row r="16538" s="1" customFormat="1"/>
    <row r="16539" s="1" customFormat="1"/>
    <row r="16540" s="1" customFormat="1"/>
    <row r="16541" s="1" customFormat="1"/>
    <row r="16542" s="1" customFormat="1"/>
    <row r="16543" s="1" customFormat="1"/>
    <row r="16544" s="1" customFormat="1"/>
    <row r="16545" s="1" customFormat="1"/>
    <row r="16546" s="1" customFormat="1"/>
    <row r="16547" s="1" customFormat="1"/>
    <row r="16548" s="1" customFormat="1"/>
    <row r="16549" s="1" customFormat="1"/>
    <row r="16550" s="1" customFormat="1"/>
    <row r="16551" s="1" customFormat="1"/>
    <row r="16552" s="1" customFormat="1"/>
    <row r="16553" s="1" customFormat="1"/>
    <row r="16554" s="1" customFormat="1"/>
    <row r="16555" s="1" customFormat="1"/>
    <row r="16556" s="1" customFormat="1"/>
    <row r="16557" s="1" customFormat="1"/>
    <row r="16558" s="1" customFormat="1"/>
    <row r="16559" s="1" customFormat="1"/>
    <row r="16560" s="1" customFormat="1"/>
    <row r="16561" s="1" customFormat="1"/>
    <row r="16562" s="1" customFormat="1"/>
    <row r="16563" s="1" customFormat="1"/>
    <row r="16564" s="1" customFormat="1"/>
    <row r="16565" s="1" customFormat="1"/>
    <row r="16566" s="1" customFormat="1"/>
    <row r="16567" s="1" customFormat="1"/>
    <row r="16568" s="1" customFormat="1"/>
    <row r="16569" s="1" customFormat="1"/>
    <row r="16570" s="1" customFormat="1"/>
    <row r="16571" s="1" customFormat="1"/>
    <row r="16572" s="1" customFormat="1"/>
    <row r="16573" s="1" customFormat="1"/>
    <row r="16574" s="1" customFormat="1"/>
    <row r="16575" s="1" customFormat="1"/>
    <row r="16576" s="1" customFormat="1"/>
    <row r="16577" s="1" customFormat="1"/>
    <row r="16578" s="1" customFormat="1"/>
    <row r="16579" s="1" customFormat="1"/>
    <row r="16580" s="1" customFormat="1"/>
    <row r="16581" s="1" customFormat="1"/>
    <row r="16582" s="1" customFormat="1"/>
    <row r="16583" s="1" customFormat="1"/>
    <row r="16584" s="1" customFormat="1"/>
    <row r="16585" s="1" customFormat="1"/>
    <row r="16586" s="1" customFormat="1"/>
    <row r="16587" s="1" customFormat="1"/>
    <row r="16588" s="1" customFormat="1"/>
    <row r="16589" s="1" customFormat="1"/>
    <row r="16590" s="1" customFormat="1"/>
    <row r="16591" s="1" customFormat="1"/>
    <row r="16592" s="1" customFormat="1"/>
    <row r="16593" s="1" customFormat="1"/>
    <row r="16594" s="1" customFormat="1"/>
    <row r="16595" s="1" customFormat="1"/>
    <row r="16596" s="1" customFormat="1"/>
    <row r="16597" s="1" customFormat="1"/>
    <row r="16598" s="1" customFormat="1"/>
    <row r="16599" s="1" customFormat="1"/>
    <row r="16600" s="1" customFormat="1"/>
    <row r="16601" s="1" customFormat="1"/>
    <row r="16602" s="1" customFormat="1"/>
    <row r="16603" s="1" customFormat="1"/>
    <row r="16604" s="1" customFormat="1"/>
    <row r="16605" s="1" customFormat="1"/>
    <row r="16606" s="1" customFormat="1"/>
    <row r="16607" s="1" customFormat="1"/>
    <row r="16608" s="1" customFormat="1"/>
    <row r="16609" s="1" customFormat="1"/>
    <row r="16610" s="1" customFormat="1"/>
    <row r="16611" s="1" customFormat="1"/>
    <row r="16612" s="1" customFormat="1"/>
    <row r="16613" s="1" customFormat="1"/>
    <row r="16614" s="1" customFormat="1"/>
    <row r="16615" s="1" customFormat="1"/>
    <row r="16616" s="1" customFormat="1"/>
    <row r="16617" s="1" customFormat="1"/>
    <row r="16618" s="1" customFormat="1"/>
    <row r="16619" s="1" customFormat="1"/>
    <row r="16620" s="1" customFormat="1"/>
    <row r="16621" s="1" customFormat="1"/>
    <row r="16622" s="1" customFormat="1"/>
    <row r="16623" s="1" customFormat="1"/>
    <row r="16624" s="1" customFormat="1"/>
    <row r="16625" s="1" customFormat="1"/>
    <row r="16626" s="1" customFormat="1"/>
    <row r="16627" s="1" customFormat="1"/>
    <row r="16628" s="1" customFormat="1"/>
    <row r="16629" s="1" customFormat="1"/>
    <row r="16630" s="1" customFormat="1"/>
    <row r="16631" s="1" customFormat="1"/>
    <row r="16632" s="1" customFormat="1"/>
    <row r="16633" s="1" customFormat="1"/>
    <row r="16634" s="1" customFormat="1"/>
    <row r="16635" s="1" customFormat="1"/>
    <row r="16636" s="1" customFormat="1"/>
    <row r="16637" s="1" customFormat="1"/>
    <row r="16638" s="1" customFormat="1"/>
    <row r="16639" s="1" customFormat="1"/>
    <row r="16640" s="1" customFormat="1"/>
    <row r="16641" s="1" customFormat="1"/>
    <row r="16642" s="1" customFormat="1"/>
    <row r="16643" s="1" customFormat="1"/>
    <row r="16644" s="1" customFormat="1"/>
    <row r="16645" s="1" customFormat="1"/>
    <row r="16646" s="1" customFormat="1"/>
    <row r="16647" s="1" customFormat="1"/>
    <row r="16648" s="1" customFormat="1"/>
    <row r="16649" s="1" customFormat="1"/>
    <row r="16650" s="1" customFormat="1"/>
    <row r="16651" s="1" customFormat="1"/>
    <row r="16652" s="1" customFormat="1"/>
    <row r="16653" s="1" customFormat="1"/>
    <row r="16654" s="1" customFormat="1"/>
    <row r="16655" s="1" customFormat="1"/>
    <row r="16656" s="1" customFormat="1"/>
    <row r="16657" s="1" customFormat="1"/>
    <row r="16658" s="1" customFormat="1"/>
    <row r="16659" s="1" customFormat="1"/>
    <row r="16660" s="1" customFormat="1"/>
    <row r="16661" s="1" customFormat="1"/>
    <row r="16662" s="1" customFormat="1"/>
    <row r="16663" s="1" customFormat="1"/>
    <row r="16664" s="1" customFormat="1"/>
    <row r="16665" s="1" customFormat="1"/>
    <row r="16666" s="1" customFormat="1"/>
    <row r="16667" s="1" customFormat="1"/>
    <row r="16668" s="1" customFormat="1"/>
    <row r="16669" s="1" customFormat="1"/>
    <row r="16670" s="1" customFormat="1"/>
    <row r="16671" s="1" customFormat="1"/>
    <row r="16672" s="1" customFormat="1"/>
    <row r="16673" s="1" customFormat="1"/>
    <row r="16674" s="1" customFormat="1"/>
    <row r="16675" s="1" customFormat="1"/>
    <row r="16676" s="1" customFormat="1"/>
    <row r="16677" s="1" customFormat="1"/>
    <row r="16678" s="1" customFormat="1"/>
    <row r="16679" s="1" customFormat="1"/>
    <row r="16680" s="1" customFormat="1"/>
    <row r="16681" s="1" customFormat="1"/>
    <row r="16682" s="1" customFormat="1"/>
    <row r="16683" s="1" customFormat="1"/>
    <row r="16684" s="1" customFormat="1"/>
    <row r="16685" s="1" customFormat="1"/>
    <row r="16686" s="1" customFormat="1"/>
    <row r="16687" s="1" customFormat="1"/>
    <row r="16688" s="1" customFormat="1"/>
    <row r="16689" s="1" customFormat="1"/>
    <row r="16690" s="1" customFormat="1"/>
    <row r="16691" s="1" customFormat="1"/>
    <row r="16692" s="1" customFormat="1"/>
    <row r="16693" s="1" customFormat="1"/>
    <row r="16694" s="1" customFormat="1"/>
    <row r="16695" s="1" customFormat="1"/>
    <row r="16696" s="1" customFormat="1"/>
    <row r="16697" s="1" customFormat="1"/>
    <row r="16698" s="1" customFormat="1"/>
    <row r="16699" s="1" customFormat="1"/>
    <row r="16700" s="1" customFormat="1"/>
    <row r="16701" s="1" customFormat="1"/>
    <row r="16702" s="1" customFormat="1"/>
    <row r="16703" s="1" customFormat="1"/>
    <row r="16704" s="1" customFormat="1"/>
    <row r="16705" s="1" customFormat="1"/>
    <row r="16706" s="1" customFormat="1"/>
    <row r="16707" s="1" customFormat="1"/>
    <row r="16708" s="1" customFormat="1"/>
    <row r="16709" s="1" customFormat="1"/>
    <row r="16710" s="1" customFormat="1"/>
    <row r="16711" s="1" customFormat="1"/>
    <row r="16712" s="1" customFormat="1"/>
    <row r="16713" s="1" customFormat="1"/>
    <row r="16714" s="1" customFormat="1"/>
    <row r="16715" s="1" customFormat="1"/>
    <row r="16716" s="1" customFormat="1"/>
    <row r="16717" s="1" customFormat="1"/>
    <row r="16718" s="1" customFormat="1"/>
    <row r="16719" s="1" customFormat="1"/>
    <row r="16720" s="1" customFormat="1"/>
    <row r="16721" s="1" customFormat="1"/>
    <row r="16722" s="1" customFormat="1"/>
    <row r="16723" s="1" customFormat="1"/>
    <row r="16724" s="1" customFormat="1"/>
    <row r="16725" s="1" customFormat="1"/>
    <row r="16726" s="1" customFormat="1"/>
    <row r="16727" s="1" customFormat="1"/>
    <row r="16728" s="1" customFormat="1"/>
    <row r="16729" s="1" customFormat="1"/>
    <row r="16730" s="1" customFormat="1"/>
    <row r="16731" s="1" customFormat="1"/>
    <row r="16732" s="1" customFormat="1"/>
    <row r="16733" s="1" customFormat="1"/>
    <row r="16734" s="1" customFormat="1"/>
    <row r="16735" s="1" customFormat="1"/>
    <row r="16736" s="1" customFormat="1"/>
    <row r="16737" s="1" customFormat="1"/>
    <row r="16738" s="1" customFormat="1"/>
    <row r="16739" s="1" customFormat="1"/>
    <row r="16740" s="1" customFormat="1"/>
    <row r="16741" s="1" customFormat="1"/>
    <row r="16742" s="1" customFormat="1"/>
    <row r="16743" s="1" customFormat="1"/>
    <row r="16744" s="1" customFormat="1"/>
    <row r="16745" s="1" customFormat="1"/>
    <row r="16746" s="1" customFormat="1"/>
    <row r="16747" s="1" customFormat="1"/>
    <row r="16748" s="1" customFormat="1"/>
    <row r="16749" s="1" customFormat="1"/>
    <row r="16750" s="1" customFormat="1"/>
    <row r="16751" s="1" customFormat="1"/>
    <row r="16752" s="1" customFormat="1"/>
    <row r="16753" s="1" customFormat="1"/>
    <row r="16754" s="1" customFormat="1"/>
    <row r="16755" s="1" customFormat="1"/>
    <row r="16756" s="1" customFormat="1"/>
    <row r="16757" s="1" customFormat="1"/>
    <row r="16758" s="1" customFormat="1"/>
    <row r="16759" s="1" customFormat="1"/>
    <row r="16760" s="1" customFormat="1"/>
    <row r="16761" s="1" customFormat="1"/>
    <row r="16762" s="1" customFormat="1"/>
    <row r="16763" s="1" customFormat="1"/>
    <row r="16764" s="1" customFormat="1"/>
    <row r="16765" s="1" customFormat="1"/>
    <row r="16766" s="1" customFormat="1"/>
    <row r="16767" s="1" customFormat="1"/>
    <row r="16768" s="1" customFormat="1"/>
    <row r="16769" s="1" customFormat="1"/>
    <row r="16770" s="1" customFormat="1"/>
    <row r="16771" s="1" customFormat="1"/>
    <row r="16772" s="1" customFormat="1"/>
    <row r="16773" s="1" customFormat="1"/>
    <row r="16774" s="1" customFormat="1"/>
    <row r="16775" s="1" customFormat="1"/>
    <row r="16776" s="1" customFormat="1"/>
    <row r="16777" s="1" customFormat="1"/>
    <row r="16778" s="1" customFormat="1"/>
    <row r="16779" s="1" customFormat="1"/>
    <row r="16780" s="1" customFormat="1"/>
    <row r="16781" s="1" customFormat="1"/>
    <row r="16782" s="1" customFormat="1"/>
    <row r="16783" s="1" customFormat="1"/>
    <row r="16784" s="1" customFormat="1"/>
    <row r="16785" s="1" customFormat="1"/>
    <row r="16786" s="1" customFormat="1"/>
    <row r="16787" s="1" customFormat="1"/>
    <row r="16788" s="1" customFormat="1"/>
    <row r="16789" s="1" customFormat="1"/>
    <row r="16790" s="1" customFormat="1"/>
    <row r="16791" s="1" customFormat="1"/>
    <row r="16792" s="1" customFormat="1"/>
    <row r="16793" s="1" customFormat="1"/>
    <row r="16794" s="1" customFormat="1"/>
    <row r="16795" s="1" customFormat="1"/>
    <row r="16796" s="1" customFormat="1"/>
    <row r="16797" s="1" customFormat="1"/>
    <row r="16798" s="1" customFormat="1"/>
    <row r="16799" s="1" customFormat="1"/>
    <row r="16800" s="1" customFormat="1"/>
    <row r="16801" s="1" customFormat="1"/>
    <row r="16802" s="1" customFormat="1"/>
    <row r="16803" s="1" customFormat="1"/>
    <row r="16804" s="1" customFormat="1"/>
    <row r="16805" s="1" customFormat="1"/>
    <row r="16806" s="1" customFormat="1"/>
    <row r="16807" s="1" customFormat="1"/>
    <row r="16808" s="1" customFormat="1"/>
    <row r="16809" s="1" customFormat="1"/>
    <row r="16810" s="1" customFormat="1"/>
    <row r="16811" s="1" customFormat="1"/>
    <row r="16812" s="1" customFormat="1"/>
    <row r="16813" s="1" customFormat="1"/>
    <row r="16814" s="1" customFormat="1"/>
    <row r="16815" s="1" customFormat="1"/>
    <row r="16816" s="1" customFormat="1"/>
    <row r="16817" s="1" customFormat="1"/>
    <row r="16818" s="1" customFormat="1"/>
    <row r="16819" s="1" customFormat="1"/>
    <row r="16820" s="1" customFormat="1"/>
    <row r="16821" s="1" customFormat="1"/>
    <row r="16822" s="1" customFormat="1"/>
    <row r="16823" s="1" customFormat="1"/>
    <row r="16824" s="1" customFormat="1"/>
    <row r="16825" s="1" customFormat="1"/>
    <row r="16826" s="1" customFormat="1"/>
    <row r="16827" s="1" customFormat="1"/>
    <row r="16828" s="1" customFormat="1"/>
    <row r="16829" s="1" customFormat="1"/>
    <row r="16830" s="1" customFormat="1"/>
    <row r="16831" s="1" customFormat="1"/>
    <row r="16832" s="1" customFormat="1"/>
    <row r="16833" s="1" customFormat="1"/>
    <row r="16834" s="1" customFormat="1"/>
    <row r="16835" s="1" customFormat="1"/>
    <row r="16836" s="1" customFormat="1"/>
    <row r="16837" s="1" customFormat="1"/>
    <row r="16838" s="1" customFormat="1"/>
    <row r="16839" s="1" customFormat="1"/>
    <row r="16840" s="1" customFormat="1"/>
    <row r="16841" s="1" customFormat="1"/>
    <row r="16842" s="1" customFormat="1"/>
    <row r="16843" s="1" customFormat="1"/>
    <row r="16844" s="1" customFormat="1"/>
    <row r="16845" s="1" customFormat="1"/>
    <row r="16846" s="1" customFormat="1"/>
    <row r="16847" s="1" customFormat="1"/>
    <row r="16848" s="1" customFormat="1"/>
    <row r="16849" s="1" customFormat="1"/>
    <row r="16850" s="1" customFormat="1"/>
    <row r="16851" s="1" customFormat="1"/>
    <row r="16852" s="1" customFormat="1"/>
    <row r="16853" s="1" customFormat="1"/>
    <row r="16854" s="1" customFormat="1"/>
    <row r="16855" s="1" customFormat="1"/>
    <row r="16856" s="1" customFormat="1"/>
    <row r="16857" s="1" customFormat="1"/>
    <row r="16858" s="1" customFormat="1"/>
    <row r="16859" s="1" customFormat="1"/>
    <row r="16860" s="1" customFormat="1"/>
    <row r="16861" s="1" customFormat="1"/>
    <row r="16862" s="1" customFormat="1"/>
    <row r="16863" s="1" customFormat="1"/>
    <row r="16864" s="1" customFormat="1"/>
    <row r="16865" s="1" customFormat="1"/>
    <row r="16866" s="1" customFormat="1"/>
    <row r="16867" s="1" customFormat="1"/>
    <row r="16868" s="1" customFormat="1"/>
    <row r="16869" s="1" customFormat="1"/>
    <row r="16870" s="1" customFormat="1"/>
    <row r="16871" s="1" customFormat="1"/>
    <row r="16872" s="1" customFormat="1"/>
    <row r="16873" s="1" customFormat="1"/>
    <row r="16874" s="1" customFormat="1"/>
    <row r="16875" s="1" customFormat="1"/>
    <row r="16876" s="1" customFormat="1"/>
    <row r="16877" s="1" customFormat="1"/>
    <row r="16878" s="1" customFormat="1"/>
    <row r="16879" s="1" customFormat="1"/>
    <row r="16880" s="1" customFormat="1"/>
    <row r="16881" s="1" customFormat="1"/>
    <row r="16882" s="1" customFormat="1"/>
    <row r="16883" s="1" customFormat="1"/>
    <row r="16884" s="1" customFormat="1"/>
    <row r="16885" s="1" customFormat="1"/>
    <row r="16886" s="1" customFormat="1"/>
    <row r="16887" s="1" customFormat="1"/>
    <row r="16888" s="1" customFormat="1"/>
    <row r="16889" s="1" customFormat="1"/>
    <row r="16890" s="1" customFormat="1"/>
    <row r="16891" s="1" customFormat="1"/>
    <row r="16892" s="1" customFormat="1"/>
    <row r="16893" s="1" customFormat="1"/>
    <row r="16894" s="1" customFormat="1"/>
    <row r="16895" s="1" customFormat="1"/>
    <row r="16896" s="1" customFormat="1"/>
    <row r="16897" s="1" customFormat="1"/>
    <row r="16898" s="1" customFormat="1"/>
    <row r="16899" s="1" customFormat="1"/>
    <row r="16900" s="1" customFormat="1"/>
    <row r="16901" s="1" customFormat="1"/>
    <row r="16902" s="1" customFormat="1"/>
    <row r="16903" s="1" customFormat="1"/>
    <row r="16904" s="1" customFormat="1"/>
    <row r="16905" s="1" customFormat="1"/>
    <row r="16906" s="1" customFormat="1"/>
    <row r="16907" s="1" customFormat="1"/>
    <row r="16908" s="1" customFormat="1"/>
    <row r="16909" s="1" customFormat="1"/>
    <row r="16910" s="1" customFormat="1"/>
    <row r="16911" s="1" customFormat="1"/>
    <row r="16912" s="1" customFormat="1"/>
    <row r="16913" s="1" customFormat="1"/>
    <row r="16914" s="1" customFormat="1"/>
    <row r="16915" s="1" customFormat="1"/>
    <row r="16916" s="1" customFormat="1"/>
    <row r="16917" s="1" customFormat="1"/>
    <row r="16918" s="1" customFormat="1"/>
    <row r="16919" s="1" customFormat="1"/>
    <row r="16920" s="1" customFormat="1"/>
    <row r="16921" s="1" customFormat="1"/>
    <row r="16922" s="1" customFormat="1"/>
    <row r="16923" s="1" customFormat="1"/>
    <row r="16924" s="1" customFormat="1"/>
    <row r="16925" s="1" customFormat="1"/>
    <row r="16926" s="1" customFormat="1"/>
    <row r="16927" s="1" customFormat="1"/>
    <row r="16928" s="1" customFormat="1"/>
    <row r="16929" s="1" customFormat="1"/>
    <row r="16930" s="1" customFormat="1"/>
    <row r="16931" s="1" customFormat="1"/>
    <row r="16932" s="1" customFormat="1"/>
    <row r="16933" s="1" customFormat="1"/>
    <row r="16934" s="1" customFormat="1"/>
    <row r="16935" s="1" customFormat="1"/>
    <row r="16936" s="1" customFormat="1"/>
    <row r="16937" s="1" customFormat="1"/>
    <row r="16938" s="1" customFormat="1"/>
    <row r="16939" s="1" customFormat="1"/>
    <row r="16940" s="1" customFormat="1"/>
    <row r="16941" s="1" customFormat="1"/>
    <row r="16942" s="1" customFormat="1"/>
    <row r="16943" s="1" customFormat="1"/>
    <row r="16944" s="1" customFormat="1"/>
    <row r="16945" s="1" customFormat="1"/>
    <row r="16946" s="1" customFormat="1"/>
    <row r="16947" s="1" customFormat="1"/>
    <row r="16948" s="1" customFormat="1"/>
    <row r="16949" s="1" customFormat="1"/>
    <row r="16950" s="1" customFormat="1"/>
    <row r="16951" s="1" customFormat="1"/>
    <row r="16952" s="1" customFormat="1"/>
    <row r="16953" s="1" customFormat="1"/>
    <row r="16954" s="1" customFormat="1"/>
    <row r="16955" s="1" customFormat="1"/>
    <row r="16956" s="1" customFormat="1"/>
    <row r="16957" s="1" customFormat="1"/>
    <row r="16958" s="1" customFormat="1"/>
    <row r="16959" s="1" customFormat="1"/>
    <row r="16960" s="1" customFormat="1"/>
    <row r="16961" s="1" customFormat="1"/>
    <row r="16962" s="1" customFormat="1"/>
    <row r="16963" s="1" customFormat="1"/>
    <row r="16964" s="1" customFormat="1"/>
    <row r="16965" s="1" customFormat="1"/>
    <row r="16966" s="1" customFormat="1"/>
    <row r="16967" s="1" customFormat="1"/>
    <row r="16968" s="1" customFormat="1"/>
    <row r="16969" s="1" customFormat="1"/>
    <row r="16970" s="1" customFormat="1"/>
    <row r="16971" s="1" customFormat="1"/>
    <row r="16972" s="1" customFormat="1"/>
    <row r="16973" s="1" customFormat="1"/>
    <row r="16974" s="1" customFormat="1"/>
    <row r="16975" s="1" customFormat="1"/>
    <row r="16976" s="1" customFormat="1"/>
    <row r="16977" s="1" customFormat="1"/>
    <row r="16978" s="1" customFormat="1"/>
    <row r="16979" s="1" customFormat="1"/>
    <row r="16980" s="1" customFormat="1"/>
    <row r="16981" s="1" customFormat="1"/>
    <row r="16982" s="1" customFormat="1"/>
    <row r="16983" s="1" customFormat="1"/>
    <row r="16984" s="1" customFormat="1"/>
    <row r="16985" s="1" customFormat="1"/>
    <row r="16986" s="1" customFormat="1"/>
    <row r="16987" s="1" customFormat="1"/>
    <row r="16988" s="1" customFormat="1"/>
    <row r="16989" s="1" customFormat="1"/>
    <row r="16990" s="1" customFormat="1"/>
    <row r="16991" s="1" customFormat="1"/>
    <row r="16992" s="1" customFormat="1"/>
    <row r="16993" s="1" customFormat="1"/>
    <row r="16994" s="1" customFormat="1"/>
    <row r="16995" s="1" customFormat="1"/>
    <row r="16996" s="1" customFormat="1"/>
    <row r="16997" s="1" customFormat="1"/>
    <row r="16998" s="1" customFormat="1"/>
    <row r="16999" s="1" customFormat="1"/>
    <row r="17000" s="1" customFormat="1"/>
    <row r="17001" s="1" customFormat="1"/>
    <row r="17002" s="1" customFormat="1"/>
    <row r="17003" s="1" customFormat="1"/>
    <row r="17004" s="1" customFormat="1"/>
    <row r="17005" s="1" customFormat="1"/>
    <row r="17006" s="1" customFormat="1"/>
    <row r="17007" s="1" customFormat="1"/>
    <row r="17008" s="1" customFormat="1"/>
    <row r="17009" s="1" customFormat="1"/>
    <row r="17010" s="1" customFormat="1"/>
    <row r="17011" s="1" customFormat="1"/>
    <row r="17012" s="1" customFormat="1"/>
    <row r="17013" s="1" customFormat="1"/>
    <row r="17014" s="1" customFormat="1"/>
    <row r="17015" s="1" customFormat="1"/>
    <row r="17016" s="1" customFormat="1"/>
    <row r="17017" s="1" customFormat="1"/>
    <row r="17018" s="1" customFormat="1"/>
    <row r="17019" s="1" customFormat="1"/>
    <row r="17020" s="1" customFormat="1"/>
    <row r="17021" s="1" customFormat="1"/>
    <row r="17022" s="1" customFormat="1"/>
    <row r="17023" s="1" customFormat="1"/>
    <row r="17024" s="1" customFormat="1"/>
    <row r="17025" s="1" customFormat="1"/>
    <row r="17026" s="1" customFormat="1"/>
    <row r="17027" s="1" customFormat="1"/>
    <row r="17028" s="1" customFormat="1"/>
    <row r="17029" s="1" customFormat="1"/>
    <row r="17030" s="1" customFormat="1"/>
    <row r="17031" s="1" customFormat="1"/>
    <row r="17032" s="1" customFormat="1"/>
    <row r="17033" s="1" customFormat="1"/>
    <row r="17034" s="1" customFormat="1"/>
    <row r="17035" s="1" customFormat="1"/>
    <row r="17036" s="1" customFormat="1"/>
    <row r="17037" s="1" customFormat="1"/>
    <row r="17038" s="1" customFormat="1"/>
    <row r="17039" s="1" customFormat="1"/>
    <row r="17040" s="1" customFormat="1"/>
    <row r="17041" s="1" customFormat="1"/>
    <row r="17042" s="1" customFormat="1"/>
    <row r="17043" s="1" customFormat="1"/>
    <row r="17044" s="1" customFormat="1"/>
    <row r="17045" s="1" customFormat="1"/>
    <row r="17046" s="1" customFormat="1"/>
    <row r="17047" s="1" customFormat="1"/>
    <row r="17048" s="1" customFormat="1"/>
    <row r="17049" s="1" customFormat="1"/>
    <row r="17050" s="1" customFormat="1"/>
    <row r="17051" s="1" customFormat="1"/>
    <row r="17052" s="1" customFormat="1"/>
    <row r="17053" s="1" customFormat="1"/>
    <row r="17054" s="1" customFormat="1"/>
    <row r="17055" s="1" customFormat="1"/>
    <row r="17056" s="1" customFormat="1"/>
    <row r="17057" s="1" customFormat="1"/>
    <row r="17058" s="1" customFormat="1"/>
    <row r="17059" s="1" customFormat="1"/>
    <row r="17060" s="1" customFormat="1"/>
    <row r="17061" s="1" customFormat="1"/>
    <row r="17062" s="1" customFormat="1"/>
    <row r="17063" s="1" customFormat="1"/>
    <row r="17064" s="1" customFormat="1"/>
    <row r="17065" s="1" customFormat="1"/>
    <row r="17066" s="1" customFormat="1"/>
    <row r="17067" s="1" customFormat="1"/>
    <row r="17068" s="1" customFormat="1"/>
    <row r="17069" s="1" customFormat="1"/>
    <row r="17070" s="1" customFormat="1"/>
    <row r="17071" s="1" customFormat="1"/>
    <row r="17072" s="1" customFormat="1"/>
    <row r="17073" s="1" customFormat="1"/>
    <row r="17074" s="1" customFormat="1"/>
    <row r="17075" s="1" customFormat="1"/>
    <row r="17076" s="1" customFormat="1"/>
    <row r="17077" s="1" customFormat="1"/>
    <row r="17078" s="1" customFormat="1"/>
    <row r="17079" s="1" customFormat="1"/>
    <row r="17080" s="1" customFormat="1"/>
    <row r="17081" s="1" customFormat="1"/>
    <row r="17082" s="1" customFormat="1"/>
    <row r="17083" s="1" customFormat="1"/>
    <row r="17084" s="1" customFormat="1"/>
    <row r="17085" s="1" customFormat="1"/>
    <row r="17086" s="1" customFormat="1"/>
    <row r="17087" s="1" customFormat="1"/>
    <row r="17088" s="1" customFormat="1"/>
    <row r="17089" s="1" customFormat="1"/>
    <row r="17090" s="1" customFormat="1"/>
    <row r="17091" s="1" customFormat="1"/>
    <row r="17092" s="1" customFormat="1"/>
    <row r="17093" s="1" customFormat="1"/>
    <row r="17094" s="1" customFormat="1"/>
    <row r="17095" s="1" customFormat="1"/>
    <row r="17096" s="1" customFormat="1"/>
    <row r="17097" s="1" customFormat="1"/>
    <row r="17098" s="1" customFormat="1"/>
    <row r="17099" s="1" customFormat="1"/>
    <row r="17100" s="1" customFormat="1"/>
    <row r="17101" s="1" customFormat="1"/>
    <row r="17102" s="1" customFormat="1"/>
    <row r="17103" s="1" customFormat="1"/>
    <row r="17104" s="1" customFormat="1"/>
    <row r="17105" s="1" customFormat="1"/>
    <row r="17106" s="1" customFormat="1"/>
    <row r="17107" s="1" customFormat="1"/>
    <row r="17108" s="1" customFormat="1"/>
    <row r="17109" s="1" customFormat="1"/>
    <row r="17110" s="1" customFormat="1"/>
    <row r="17111" s="1" customFormat="1"/>
    <row r="17112" s="1" customFormat="1"/>
    <row r="17113" s="1" customFormat="1"/>
    <row r="17114" s="1" customFormat="1"/>
    <row r="17115" s="1" customFormat="1"/>
    <row r="17116" s="1" customFormat="1"/>
    <row r="17117" s="1" customFormat="1"/>
    <row r="17118" s="1" customFormat="1"/>
    <row r="17119" s="1" customFormat="1"/>
    <row r="17120" s="1" customFormat="1"/>
    <row r="17121" s="1" customFormat="1"/>
    <row r="17122" s="1" customFormat="1"/>
    <row r="17123" s="1" customFormat="1"/>
    <row r="17124" s="1" customFormat="1"/>
    <row r="17125" s="1" customFormat="1"/>
    <row r="17126" s="1" customFormat="1"/>
    <row r="17127" s="1" customFormat="1"/>
    <row r="17128" s="1" customFormat="1"/>
    <row r="17129" s="1" customFormat="1"/>
    <row r="17130" s="1" customFormat="1"/>
    <row r="17131" s="1" customFormat="1"/>
    <row r="17132" s="1" customFormat="1"/>
    <row r="17133" s="1" customFormat="1"/>
    <row r="17134" s="1" customFormat="1"/>
    <row r="17135" s="1" customFormat="1"/>
    <row r="17136" s="1" customFormat="1"/>
    <row r="17137" s="1" customFormat="1"/>
    <row r="17138" s="1" customFormat="1"/>
    <row r="17139" s="1" customFormat="1"/>
    <row r="17140" s="1" customFormat="1"/>
    <row r="17141" s="1" customFormat="1"/>
    <row r="17142" s="1" customFormat="1"/>
    <row r="17143" s="1" customFormat="1"/>
    <row r="17144" s="1" customFormat="1"/>
    <row r="17145" s="1" customFormat="1"/>
    <row r="17146" s="1" customFormat="1"/>
    <row r="17147" s="1" customFormat="1"/>
    <row r="17148" s="1" customFormat="1"/>
    <row r="17149" s="1" customFormat="1"/>
    <row r="17150" s="1" customFormat="1"/>
    <row r="17151" s="1" customFormat="1"/>
    <row r="17152" s="1" customFormat="1"/>
    <row r="17153" s="1" customFormat="1"/>
    <row r="17154" s="1" customFormat="1"/>
    <row r="17155" s="1" customFormat="1"/>
    <row r="17156" s="1" customFormat="1"/>
    <row r="17157" s="1" customFormat="1"/>
    <row r="17158" s="1" customFormat="1"/>
    <row r="17159" s="1" customFormat="1"/>
    <row r="17160" s="1" customFormat="1"/>
    <row r="17161" s="1" customFormat="1"/>
    <row r="17162" s="1" customFormat="1"/>
    <row r="17163" s="1" customFormat="1"/>
    <row r="17164" s="1" customFormat="1"/>
    <row r="17165" s="1" customFormat="1"/>
    <row r="17166" s="1" customFormat="1"/>
    <row r="17167" s="1" customFormat="1"/>
    <row r="17168" s="1" customFormat="1"/>
    <row r="17169" s="1" customFormat="1"/>
    <row r="17170" s="1" customFormat="1"/>
    <row r="17171" s="1" customFormat="1"/>
    <row r="17172" s="1" customFormat="1"/>
    <row r="17173" s="1" customFormat="1"/>
    <row r="17174" s="1" customFormat="1"/>
    <row r="17175" s="1" customFormat="1"/>
    <row r="17176" s="1" customFormat="1"/>
    <row r="17177" s="1" customFormat="1"/>
    <row r="17178" s="1" customFormat="1"/>
    <row r="17179" s="1" customFormat="1"/>
    <row r="17180" s="1" customFormat="1"/>
    <row r="17181" s="1" customFormat="1"/>
    <row r="17182" s="1" customFormat="1"/>
    <row r="17183" s="1" customFormat="1"/>
    <row r="17184" s="1" customFormat="1"/>
    <row r="17185" s="1" customFormat="1"/>
    <row r="17186" s="1" customFormat="1"/>
    <row r="17187" s="1" customFormat="1"/>
    <row r="17188" s="1" customFormat="1"/>
    <row r="17189" s="1" customFormat="1"/>
    <row r="17190" s="1" customFormat="1"/>
    <row r="17191" s="1" customFormat="1"/>
    <row r="17192" s="1" customFormat="1"/>
    <row r="17193" s="1" customFormat="1"/>
    <row r="17194" s="1" customFormat="1"/>
    <row r="17195" s="1" customFormat="1"/>
    <row r="17196" s="1" customFormat="1"/>
    <row r="17197" s="1" customFormat="1"/>
    <row r="17198" s="1" customFormat="1"/>
    <row r="17199" s="1" customFormat="1"/>
    <row r="17200" s="1" customFormat="1"/>
    <row r="17201" s="1" customFormat="1"/>
    <row r="17202" s="1" customFormat="1"/>
    <row r="17203" s="1" customFormat="1"/>
    <row r="17204" s="1" customFormat="1"/>
    <row r="17205" s="1" customFormat="1"/>
    <row r="17206" s="1" customFormat="1"/>
    <row r="17207" s="1" customFormat="1"/>
    <row r="17208" s="1" customFormat="1"/>
    <row r="17209" s="1" customFormat="1"/>
    <row r="17210" s="1" customFormat="1"/>
    <row r="17211" s="1" customFormat="1"/>
    <row r="17212" s="1" customFormat="1"/>
    <row r="17213" s="1" customFormat="1"/>
    <row r="17214" s="1" customFormat="1"/>
    <row r="17215" s="1" customFormat="1"/>
    <row r="17216" s="1" customFormat="1"/>
    <row r="17217" s="1" customFormat="1"/>
    <row r="17218" s="1" customFormat="1"/>
    <row r="17219" s="1" customFormat="1"/>
    <row r="17220" s="1" customFormat="1"/>
    <row r="17221" s="1" customFormat="1"/>
    <row r="17222" s="1" customFormat="1"/>
    <row r="17223" s="1" customFormat="1"/>
    <row r="17224" s="1" customFormat="1"/>
    <row r="17225" s="1" customFormat="1"/>
    <row r="17226" s="1" customFormat="1"/>
    <row r="17227" s="1" customFormat="1"/>
    <row r="17228" s="1" customFormat="1"/>
    <row r="17229" s="1" customFormat="1"/>
    <row r="17230" s="1" customFormat="1"/>
    <row r="17231" s="1" customFormat="1"/>
    <row r="17232" s="1" customFormat="1"/>
    <row r="17233" s="1" customFormat="1"/>
    <row r="17234" s="1" customFormat="1"/>
    <row r="17235" s="1" customFormat="1"/>
    <row r="17236" s="1" customFormat="1"/>
    <row r="17237" s="1" customFormat="1"/>
    <row r="17238" s="1" customFormat="1"/>
    <row r="17239" s="1" customFormat="1"/>
    <row r="17240" s="1" customFormat="1"/>
    <row r="17241" s="1" customFormat="1"/>
    <row r="17242" s="1" customFormat="1"/>
    <row r="17243" s="1" customFormat="1"/>
    <row r="17244" s="1" customFormat="1"/>
    <row r="17245" s="1" customFormat="1"/>
    <row r="17246" s="1" customFormat="1"/>
    <row r="17247" s="1" customFormat="1"/>
    <row r="17248" s="1" customFormat="1"/>
    <row r="17249" s="1" customFormat="1"/>
    <row r="17250" s="1" customFormat="1"/>
    <row r="17251" s="1" customFormat="1"/>
    <row r="17252" s="1" customFormat="1"/>
    <row r="17253" s="1" customFormat="1"/>
    <row r="17254" s="1" customFormat="1"/>
    <row r="17255" s="1" customFormat="1"/>
    <row r="17256" s="1" customFormat="1"/>
    <row r="17257" s="1" customFormat="1"/>
    <row r="17258" s="1" customFormat="1"/>
    <row r="17259" s="1" customFormat="1"/>
    <row r="17260" s="1" customFormat="1"/>
    <row r="17261" s="1" customFormat="1"/>
    <row r="17262" s="1" customFormat="1"/>
    <row r="17263" s="1" customFormat="1"/>
    <row r="17264" s="1" customFormat="1"/>
    <row r="17265" s="1" customFormat="1"/>
    <row r="17266" s="1" customFormat="1"/>
    <row r="17267" s="1" customFormat="1"/>
    <row r="17268" s="1" customFormat="1"/>
    <row r="17269" s="1" customFormat="1"/>
    <row r="17270" s="1" customFormat="1"/>
    <row r="17271" s="1" customFormat="1"/>
    <row r="17272" s="1" customFormat="1"/>
    <row r="17273" s="1" customFormat="1"/>
    <row r="17274" s="1" customFormat="1"/>
    <row r="17275" s="1" customFormat="1"/>
    <row r="17276" s="1" customFormat="1"/>
    <row r="17277" s="1" customFormat="1"/>
    <row r="17278" s="1" customFormat="1"/>
    <row r="17279" s="1" customFormat="1"/>
    <row r="17280" s="1" customFormat="1"/>
    <row r="17281" s="1" customFormat="1"/>
    <row r="17282" s="1" customFormat="1"/>
    <row r="17283" s="1" customFormat="1"/>
    <row r="17284" s="1" customFormat="1"/>
    <row r="17285" s="1" customFormat="1"/>
    <row r="17286" s="1" customFormat="1"/>
    <row r="17287" s="1" customFormat="1"/>
    <row r="17288" s="1" customFormat="1"/>
    <row r="17289" s="1" customFormat="1"/>
    <row r="17290" s="1" customFormat="1"/>
    <row r="17291" s="1" customFormat="1"/>
    <row r="17292" s="1" customFormat="1"/>
    <row r="17293" s="1" customFormat="1"/>
    <row r="17294" s="1" customFormat="1"/>
    <row r="17295" s="1" customFormat="1"/>
    <row r="17296" s="1" customFormat="1"/>
    <row r="17297" s="1" customFormat="1"/>
    <row r="17298" s="1" customFormat="1"/>
    <row r="17299" s="1" customFormat="1"/>
    <row r="17300" s="1" customFormat="1"/>
    <row r="17301" s="1" customFormat="1"/>
    <row r="17302" s="1" customFormat="1"/>
    <row r="17303" s="1" customFormat="1"/>
    <row r="17304" s="1" customFormat="1"/>
    <row r="17305" s="1" customFormat="1"/>
    <row r="17306" s="1" customFormat="1"/>
    <row r="17307" s="1" customFormat="1"/>
    <row r="17308" s="1" customFormat="1"/>
    <row r="17309" s="1" customFormat="1"/>
    <row r="17310" s="1" customFormat="1"/>
    <row r="17311" s="1" customFormat="1"/>
    <row r="17312" s="1" customFormat="1"/>
    <row r="17313" s="1" customFormat="1"/>
    <row r="17314" s="1" customFormat="1"/>
    <row r="17315" s="1" customFormat="1"/>
    <row r="17316" s="1" customFormat="1"/>
    <row r="17317" s="1" customFormat="1"/>
    <row r="17318" s="1" customFormat="1"/>
    <row r="17319" s="1" customFormat="1"/>
    <row r="17320" s="1" customFormat="1"/>
    <row r="17321" s="1" customFormat="1"/>
    <row r="17322" s="1" customFormat="1"/>
    <row r="17323" s="1" customFormat="1"/>
    <row r="17324" s="1" customFormat="1"/>
    <row r="17325" s="1" customFormat="1"/>
    <row r="17326" s="1" customFormat="1"/>
    <row r="17327" s="1" customFormat="1"/>
    <row r="17328" s="1" customFormat="1"/>
    <row r="17329" s="1" customFormat="1"/>
    <row r="17330" s="1" customFormat="1"/>
    <row r="17331" s="1" customFormat="1"/>
    <row r="17332" s="1" customFormat="1"/>
    <row r="17333" s="1" customFormat="1"/>
    <row r="17334" s="1" customFormat="1"/>
    <row r="17335" s="1" customFormat="1"/>
    <row r="17336" s="1" customFormat="1"/>
    <row r="17337" s="1" customFormat="1"/>
    <row r="17338" s="1" customFormat="1"/>
    <row r="17339" s="1" customFormat="1"/>
    <row r="17340" s="1" customFormat="1"/>
    <row r="17341" s="1" customFormat="1"/>
    <row r="17342" s="1" customFormat="1"/>
    <row r="17343" s="1" customFormat="1"/>
    <row r="17344" s="1" customFormat="1"/>
    <row r="17345" s="1" customFormat="1"/>
    <row r="17346" s="1" customFormat="1"/>
    <row r="17347" s="1" customFormat="1"/>
    <row r="17348" s="1" customFormat="1"/>
    <row r="17349" s="1" customFormat="1"/>
    <row r="17350" s="1" customFormat="1"/>
    <row r="17351" s="1" customFormat="1"/>
    <row r="17352" s="1" customFormat="1"/>
    <row r="17353" s="1" customFormat="1"/>
    <row r="17354" s="1" customFormat="1"/>
    <row r="17355" s="1" customFormat="1"/>
    <row r="17356" s="1" customFormat="1"/>
    <row r="17357" s="1" customFormat="1"/>
    <row r="17358" s="1" customFormat="1"/>
    <row r="17359" s="1" customFormat="1"/>
    <row r="17360" s="1" customFormat="1"/>
    <row r="17361" s="1" customFormat="1"/>
    <row r="17362" s="1" customFormat="1"/>
    <row r="17363" s="1" customFormat="1"/>
    <row r="17364" s="1" customFormat="1"/>
    <row r="17365" s="1" customFormat="1"/>
    <row r="17366" s="1" customFormat="1"/>
    <row r="17367" s="1" customFormat="1"/>
    <row r="17368" s="1" customFormat="1"/>
    <row r="17369" s="1" customFormat="1"/>
    <row r="17370" s="1" customFormat="1"/>
    <row r="17371" s="1" customFormat="1"/>
    <row r="17372" s="1" customFormat="1"/>
    <row r="17373" s="1" customFormat="1"/>
    <row r="17374" s="1" customFormat="1"/>
    <row r="17375" s="1" customFormat="1"/>
    <row r="17376" s="1" customFormat="1"/>
    <row r="17377" s="1" customFormat="1"/>
    <row r="17378" s="1" customFormat="1"/>
    <row r="17379" s="1" customFormat="1"/>
    <row r="17380" s="1" customFormat="1"/>
    <row r="17381" s="1" customFormat="1"/>
    <row r="17382" s="1" customFormat="1"/>
    <row r="17383" s="1" customFormat="1"/>
    <row r="17384" s="1" customFormat="1"/>
    <row r="17385" s="1" customFormat="1"/>
    <row r="17386" s="1" customFormat="1"/>
    <row r="17387" s="1" customFormat="1"/>
    <row r="17388" s="1" customFormat="1"/>
    <row r="17389" s="1" customFormat="1"/>
    <row r="17390" s="1" customFormat="1"/>
    <row r="17391" s="1" customFormat="1"/>
    <row r="17392" s="1" customFormat="1"/>
    <row r="17393" s="1" customFormat="1"/>
    <row r="17394" s="1" customFormat="1"/>
    <row r="17395" s="1" customFormat="1"/>
    <row r="17396" s="1" customFormat="1"/>
    <row r="17397" s="1" customFormat="1"/>
    <row r="17398" s="1" customFormat="1"/>
    <row r="17399" s="1" customFormat="1"/>
    <row r="17400" s="1" customFormat="1"/>
    <row r="17401" s="1" customFormat="1"/>
    <row r="17402" s="1" customFormat="1"/>
    <row r="17403" s="1" customFormat="1"/>
    <row r="17404" s="1" customFormat="1"/>
    <row r="17405" s="1" customFormat="1"/>
    <row r="17406" s="1" customFormat="1"/>
    <row r="17407" s="1" customFormat="1"/>
    <row r="17408" s="1" customFormat="1"/>
    <row r="17409" s="1" customFormat="1"/>
    <row r="17410" s="1" customFormat="1"/>
    <row r="17411" s="1" customFormat="1"/>
    <row r="17412" s="1" customFormat="1"/>
    <row r="17413" s="1" customFormat="1"/>
    <row r="17414" s="1" customFormat="1"/>
    <row r="17415" s="1" customFormat="1"/>
    <row r="17416" s="1" customFormat="1"/>
    <row r="17417" s="1" customFormat="1"/>
    <row r="17418" s="1" customFormat="1"/>
    <row r="17419" s="1" customFormat="1"/>
    <row r="17420" s="1" customFormat="1"/>
    <row r="17421" s="1" customFormat="1"/>
    <row r="17422" s="1" customFormat="1"/>
    <row r="17423" s="1" customFormat="1"/>
    <row r="17424" s="1" customFormat="1"/>
    <row r="17425" s="1" customFormat="1"/>
    <row r="17426" s="1" customFormat="1"/>
    <row r="17427" s="1" customFormat="1"/>
    <row r="17428" s="1" customFormat="1"/>
    <row r="17429" s="1" customFormat="1"/>
    <row r="17430" s="1" customFormat="1"/>
    <row r="17431" s="1" customFormat="1"/>
    <row r="17432" s="1" customFormat="1"/>
    <row r="17433" s="1" customFormat="1"/>
    <row r="17434" s="1" customFormat="1"/>
    <row r="17435" s="1" customFormat="1"/>
    <row r="17436" s="1" customFormat="1"/>
    <row r="17437" s="1" customFormat="1"/>
    <row r="17438" s="1" customFormat="1"/>
    <row r="17439" s="1" customFormat="1"/>
    <row r="17440" s="1" customFormat="1"/>
    <row r="17441" s="1" customFormat="1"/>
    <row r="17442" s="1" customFormat="1"/>
    <row r="17443" s="1" customFormat="1"/>
    <row r="17444" s="1" customFormat="1"/>
    <row r="17445" s="1" customFormat="1"/>
    <row r="17446" s="1" customFormat="1"/>
    <row r="17447" s="1" customFormat="1"/>
    <row r="17448" s="1" customFormat="1"/>
    <row r="17449" s="1" customFormat="1"/>
    <row r="17450" s="1" customFormat="1"/>
    <row r="17451" s="1" customFormat="1"/>
    <row r="17452" s="1" customFormat="1"/>
    <row r="17453" s="1" customFormat="1"/>
    <row r="17454" s="1" customFormat="1"/>
    <row r="17455" s="1" customFormat="1"/>
    <row r="17456" s="1" customFormat="1"/>
    <row r="17457" s="1" customFormat="1"/>
    <row r="17458" s="1" customFormat="1"/>
    <row r="17459" s="1" customFormat="1"/>
    <row r="17460" s="1" customFormat="1"/>
    <row r="17461" s="1" customFormat="1"/>
    <row r="17462" s="1" customFormat="1"/>
    <row r="17463" s="1" customFormat="1"/>
    <row r="17464" s="1" customFormat="1"/>
    <row r="17465" s="1" customFormat="1"/>
    <row r="17466" s="1" customFormat="1"/>
    <row r="17467" s="1" customFormat="1"/>
    <row r="17468" s="1" customFormat="1"/>
    <row r="17469" s="1" customFormat="1"/>
    <row r="17470" s="1" customFormat="1"/>
    <row r="17471" s="1" customFormat="1"/>
    <row r="17472" s="1" customFormat="1"/>
    <row r="17473" s="1" customFormat="1"/>
    <row r="17474" s="1" customFormat="1"/>
    <row r="17475" s="1" customFormat="1"/>
    <row r="17476" s="1" customFormat="1"/>
    <row r="17477" s="1" customFormat="1"/>
    <row r="17478" s="1" customFormat="1"/>
    <row r="17479" s="1" customFormat="1"/>
    <row r="17480" s="1" customFormat="1"/>
    <row r="17481" s="1" customFormat="1"/>
    <row r="17482" s="1" customFormat="1"/>
    <row r="17483" s="1" customFormat="1"/>
    <row r="17484" s="1" customFormat="1"/>
    <row r="17485" s="1" customFormat="1"/>
    <row r="17486" s="1" customFormat="1"/>
    <row r="17487" s="1" customFormat="1"/>
    <row r="17488" s="1" customFormat="1"/>
    <row r="17489" s="1" customFormat="1"/>
    <row r="17490" s="1" customFormat="1"/>
    <row r="17491" s="1" customFormat="1"/>
    <row r="17492" s="1" customFormat="1"/>
    <row r="17493" s="1" customFormat="1"/>
    <row r="17494" s="1" customFormat="1"/>
    <row r="17495" s="1" customFormat="1"/>
    <row r="17496" s="1" customFormat="1"/>
    <row r="17497" s="1" customFormat="1"/>
    <row r="17498" s="1" customFormat="1"/>
    <row r="17499" s="1" customFormat="1"/>
    <row r="17500" s="1" customFormat="1"/>
    <row r="17501" s="1" customFormat="1"/>
    <row r="17502" s="1" customFormat="1"/>
    <row r="17503" s="1" customFormat="1"/>
    <row r="17504" s="1" customFormat="1"/>
    <row r="17505" s="1" customFormat="1"/>
    <row r="17506" s="1" customFormat="1"/>
    <row r="17507" s="1" customFormat="1"/>
    <row r="17508" s="1" customFormat="1"/>
    <row r="17509" s="1" customFormat="1"/>
    <row r="17510" s="1" customFormat="1"/>
    <row r="17511" s="1" customFormat="1"/>
    <row r="17512" s="1" customFormat="1"/>
    <row r="17513" s="1" customFormat="1"/>
    <row r="17514" s="1" customFormat="1"/>
    <row r="17515" s="1" customFormat="1"/>
    <row r="17516" s="1" customFormat="1"/>
    <row r="17517" s="1" customFormat="1"/>
    <row r="17518" s="1" customFormat="1"/>
    <row r="17519" s="1" customFormat="1"/>
    <row r="17520" s="1" customFormat="1"/>
    <row r="17521" s="1" customFormat="1"/>
    <row r="17522" s="1" customFormat="1"/>
    <row r="17523" s="1" customFormat="1"/>
    <row r="17524" s="1" customFormat="1"/>
    <row r="17525" s="1" customFormat="1"/>
    <row r="17526" s="1" customFormat="1"/>
    <row r="17527" s="1" customFormat="1"/>
    <row r="17528" s="1" customFormat="1"/>
    <row r="17529" s="1" customFormat="1"/>
    <row r="17530" s="1" customFormat="1"/>
    <row r="17531" s="1" customFormat="1"/>
    <row r="17532" s="1" customFormat="1"/>
    <row r="17533" s="1" customFormat="1"/>
    <row r="17534" s="1" customFormat="1"/>
    <row r="17535" s="1" customFormat="1"/>
    <row r="17536" s="1" customFormat="1"/>
    <row r="17537" s="1" customFormat="1"/>
    <row r="17538" s="1" customFormat="1"/>
    <row r="17539" s="1" customFormat="1"/>
    <row r="17540" s="1" customFormat="1"/>
    <row r="17541" s="1" customFormat="1"/>
    <row r="17542" s="1" customFormat="1"/>
    <row r="17543" s="1" customFormat="1"/>
    <row r="17544" s="1" customFormat="1"/>
    <row r="17545" s="1" customFormat="1"/>
    <row r="17546" s="1" customFormat="1"/>
    <row r="17547" s="1" customFormat="1"/>
    <row r="17548" s="1" customFormat="1"/>
    <row r="17549" s="1" customFormat="1"/>
    <row r="17550" s="1" customFormat="1"/>
    <row r="17551" s="1" customFormat="1"/>
    <row r="17552" s="1" customFormat="1"/>
    <row r="17553" s="1" customFormat="1"/>
    <row r="17554" s="1" customFormat="1"/>
    <row r="17555" s="1" customFormat="1"/>
    <row r="17556" s="1" customFormat="1"/>
    <row r="17557" s="1" customFormat="1"/>
    <row r="17558" s="1" customFormat="1"/>
    <row r="17559" s="1" customFormat="1"/>
    <row r="17560" s="1" customFormat="1"/>
    <row r="17561" s="1" customFormat="1"/>
    <row r="17562" s="1" customFormat="1"/>
    <row r="17563" s="1" customFormat="1"/>
    <row r="17564" s="1" customFormat="1"/>
    <row r="17565" s="1" customFormat="1"/>
    <row r="17566" s="1" customFormat="1"/>
    <row r="17567" s="1" customFormat="1"/>
    <row r="17568" s="1" customFormat="1"/>
    <row r="17569" s="1" customFormat="1"/>
    <row r="17570" s="1" customFormat="1"/>
    <row r="17571" s="1" customFormat="1"/>
    <row r="17572" s="1" customFormat="1"/>
    <row r="17573" s="1" customFormat="1"/>
    <row r="17574" s="1" customFormat="1"/>
    <row r="17575" s="1" customFormat="1"/>
    <row r="17576" s="1" customFormat="1"/>
    <row r="17577" s="1" customFormat="1"/>
    <row r="17578" s="1" customFormat="1"/>
    <row r="17579" s="1" customFormat="1"/>
    <row r="17580" s="1" customFormat="1"/>
    <row r="17581" s="1" customFormat="1"/>
    <row r="17582" s="1" customFormat="1"/>
    <row r="17583" s="1" customFormat="1"/>
    <row r="17584" s="1" customFormat="1"/>
    <row r="17585" s="1" customFormat="1"/>
    <row r="17586" s="1" customFormat="1"/>
    <row r="17587" s="1" customFormat="1"/>
    <row r="17588" s="1" customFormat="1"/>
    <row r="17589" s="1" customFormat="1"/>
    <row r="17590" s="1" customFormat="1"/>
    <row r="17591" s="1" customFormat="1"/>
    <row r="17592" s="1" customFormat="1"/>
    <row r="17593" s="1" customFormat="1"/>
    <row r="17594" s="1" customFormat="1"/>
    <row r="17595" s="1" customFormat="1"/>
    <row r="17596" s="1" customFormat="1"/>
    <row r="17597" s="1" customFormat="1"/>
    <row r="17598" s="1" customFormat="1"/>
    <row r="17599" s="1" customFormat="1"/>
    <row r="17600" s="1" customFormat="1"/>
    <row r="17601" s="1" customFormat="1"/>
    <row r="17602" s="1" customFormat="1"/>
    <row r="17603" s="1" customFormat="1"/>
    <row r="17604" s="1" customFormat="1"/>
    <row r="17605" s="1" customFormat="1"/>
    <row r="17606" s="1" customFormat="1"/>
    <row r="17607" s="1" customFormat="1"/>
    <row r="17608" s="1" customFormat="1"/>
    <row r="17609" s="1" customFormat="1"/>
    <row r="17610" s="1" customFormat="1"/>
    <row r="17611" s="1" customFormat="1"/>
    <row r="17612" s="1" customFormat="1"/>
    <row r="17613" s="1" customFormat="1"/>
    <row r="17614" s="1" customFormat="1"/>
    <row r="17615" s="1" customFormat="1"/>
    <row r="17616" s="1" customFormat="1"/>
    <row r="17617" s="1" customFormat="1"/>
    <row r="17618" s="1" customFormat="1"/>
    <row r="17619" s="1" customFormat="1"/>
    <row r="17620" s="1" customFormat="1"/>
    <row r="17621" s="1" customFormat="1"/>
    <row r="17622" s="1" customFormat="1"/>
    <row r="17623" s="1" customFormat="1"/>
    <row r="17624" s="1" customFormat="1"/>
    <row r="17625" s="1" customFormat="1"/>
    <row r="17626" s="1" customFormat="1"/>
    <row r="17627" s="1" customFormat="1"/>
    <row r="17628" s="1" customFormat="1"/>
    <row r="17629" s="1" customFormat="1"/>
    <row r="17630" s="1" customFormat="1"/>
    <row r="17631" s="1" customFormat="1"/>
    <row r="17632" s="1" customFormat="1"/>
    <row r="17633" s="1" customFormat="1"/>
    <row r="17634" s="1" customFormat="1"/>
    <row r="17635" s="1" customFormat="1"/>
    <row r="17636" s="1" customFormat="1"/>
    <row r="17637" s="1" customFormat="1"/>
    <row r="17638" s="1" customFormat="1"/>
    <row r="17639" s="1" customFormat="1"/>
    <row r="17640" s="1" customFormat="1"/>
    <row r="17641" s="1" customFormat="1"/>
    <row r="17642" s="1" customFormat="1"/>
    <row r="17643" s="1" customFormat="1"/>
    <row r="17644" s="1" customFormat="1"/>
    <row r="17645" s="1" customFormat="1"/>
    <row r="17646" s="1" customFormat="1"/>
    <row r="17647" s="1" customFormat="1"/>
    <row r="17648" s="1" customFormat="1"/>
    <row r="17649" s="1" customFormat="1"/>
    <row r="17650" s="1" customFormat="1"/>
    <row r="17651" s="1" customFormat="1"/>
    <row r="17652" s="1" customFormat="1"/>
    <row r="17653" s="1" customFormat="1"/>
    <row r="17654" s="1" customFormat="1"/>
    <row r="17655" s="1" customFormat="1"/>
    <row r="17656" s="1" customFormat="1"/>
    <row r="17657" s="1" customFormat="1"/>
    <row r="17658" s="1" customFormat="1"/>
    <row r="17659" s="1" customFormat="1"/>
    <row r="17660" s="1" customFormat="1"/>
    <row r="17661" s="1" customFormat="1"/>
    <row r="17662" s="1" customFormat="1"/>
    <row r="17663" s="1" customFormat="1"/>
    <row r="17664" s="1" customFormat="1"/>
    <row r="17665" s="1" customFormat="1"/>
    <row r="17666" s="1" customFormat="1"/>
    <row r="17667" s="1" customFormat="1"/>
    <row r="17668" s="1" customFormat="1"/>
    <row r="17669" s="1" customFormat="1"/>
    <row r="17670" s="1" customFormat="1"/>
    <row r="17671" s="1" customFormat="1"/>
    <row r="17672" s="1" customFormat="1"/>
    <row r="17673" s="1" customFormat="1"/>
    <row r="17674" s="1" customFormat="1"/>
    <row r="17675" s="1" customFormat="1"/>
    <row r="17676" s="1" customFormat="1"/>
    <row r="17677" s="1" customFormat="1"/>
    <row r="17678" s="1" customFormat="1"/>
    <row r="17679" s="1" customFormat="1"/>
    <row r="17680" s="1" customFormat="1"/>
    <row r="17681" s="1" customFormat="1"/>
    <row r="17682" s="1" customFormat="1"/>
    <row r="17683" s="1" customFormat="1"/>
    <row r="17684" s="1" customFormat="1"/>
    <row r="17685" s="1" customFormat="1"/>
    <row r="17686" s="1" customFormat="1"/>
    <row r="17687" s="1" customFormat="1"/>
    <row r="17688" s="1" customFormat="1"/>
    <row r="17689" s="1" customFormat="1"/>
    <row r="17690" s="1" customFormat="1"/>
    <row r="17691" s="1" customFormat="1"/>
    <row r="17692" s="1" customFormat="1"/>
    <row r="17693" s="1" customFormat="1"/>
    <row r="17694" s="1" customFormat="1"/>
    <row r="17695" s="1" customFormat="1"/>
    <row r="17696" s="1" customFormat="1"/>
    <row r="17697" s="1" customFormat="1"/>
    <row r="17698" s="1" customFormat="1"/>
    <row r="17699" s="1" customFormat="1"/>
    <row r="17700" s="1" customFormat="1"/>
    <row r="17701" s="1" customFormat="1"/>
    <row r="17702" s="1" customFormat="1"/>
    <row r="17703" s="1" customFormat="1"/>
    <row r="17704" s="1" customFormat="1"/>
    <row r="17705" s="1" customFormat="1"/>
    <row r="17706" s="1" customFormat="1"/>
    <row r="17707" s="1" customFormat="1"/>
    <row r="17708" s="1" customFormat="1"/>
    <row r="17709" s="1" customFormat="1"/>
    <row r="17710" s="1" customFormat="1"/>
    <row r="17711" s="1" customFormat="1"/>
    <row r="17712" s="1" customFormat="1"/>
    <row r="17713" s="1" customFormat="1"/>
    <row r="17714" s="1" customFormat="1"/>
    <row r="17715" s="1" customFormat="1"/>
    <row r="17716" s="1" customFormat="1"/>
    <row r="17717" s="1" customFormat="1"/>
    <row r="17718" s="1" customFormat="1"/>
    <row r="17719" s="1" customFormat="1"/>
    <row r="17720" s="1" customFormat="1"/>
    <row r="17721" s="1" customFormat="1"/>
    <row r="17722" s="1" customFormat="1"/>
    <row r="17723" s="1" customFormat="1"/>
    <row r="17724" s="1" customFormat="1"/>
    <row r="17725" s="1" customFormat="1"/>
    <row r="17726" s="1" customFormat="1"/>
    <row r="17727" s="1" customFormat="1"/>
    <row r="17728" s="1" customFormat="1"/>
    <row r="17729" s="1" customFormat="1"/>
    <row r="17730" s="1" customFormat="1"/>
    <row r="17731" s="1" customFormat="1"/>
    <row r="17732" s="1" customFormat="1"/>
    <row r="17733" s="1" customFormat="1"/>
    <row r="17734" s="1" customFormat="1"/>
    <row r="17735" s="1" customFormat="1"/>
    <row r="17736" s="1" customFormat="1"/>
    <row r="17737" s="1" customFormat="1"/>
    <row r="17738" s="1" customFormat="1"/>
    <row r="17739" s="1" customFormat="1"/>
    <row r="17740" s="1" customFormat="1"/>
    <row r="17741" s="1" customFormat="1"/>
    <row r="17742" s="1" customFormat="1"/>
    <row r="17743" s="1" customFormat="1"/>
    <row r="17744" s="1" customFormat="1"/>
    <row r="17745" s="1" customFormat="1"/>
    <row r="17746" s="1" customFormat="1"/>
    <row r="17747" s="1" customFormat="1"/>
    <row r="17748" s="1" customFormat="1"/>
    <row r="17749" s="1" customFormat="1"/>
    <row r="17750" s="1" customFormat="1"/>
    <row r="17751" s="1" customFormat="1"/>
    <row r="17752" s="1" customFormat="1"/>
    <row r="17753" s="1" customFormat="1"/>
    <row r="17754" s="1" customFormat="1"/>
    <row r="17755" s="1" customFormat="1"/>
    <row r="17756" s="1" customFormat="1"/>
    <row r="17757" s="1" customFormat="1"/>
    <row r="17758" s="1" customFormat="1"/>
    <row r="17759" s="1" customFormat="1"/>
    <row r="17760" s="1" customFormat="1"/>
    <row r="17761" s="1" customFormat="1"/>
    <row r="17762" s="1" customFormat="1"/>
    <row r="17763" s="1" customFormat="1"/>
    <row r="17764" s="1" customFormat="1"/>
    <row r="17765" s="1" customFormat="1"/>
    <row r="17766" s="1" customFormat="1"/>
    <row r="17767" s="1" customFormat="1"/>
    <row r="17768" s="1" customFormat="1"/>
    <row r="17769" s="1" customFormat="1"/>
    <row r="17770" s="1" customFormat="1"/>
    <row r="17771" s="1" customFormat="1"/>
    <row r="17772" s="1" customFormat="1"/>
    <row r="17773" s="1" customFormat="1"/>
    <row r="17774" s="1" customFormat="1"/>
    <row r="17775" s="1" customFormat="1"/>
    <row r="17776" s="1" customFormat="1"/>
    <row r="17777" s="1" customFormat="1"/>
    <row r="17778" s="1" customFormat="1"/>
    <row r="17779" s="1" customFormat="1"/>
    <row r="17780" s="1" customFormat="1"/>
    <row r="17781" s="1" customFormat="1"/>
    <row r="17782" s="1" customFormat="1"/>
    <row r="17783" s="1" customFormat="1"/>
    <row r="17784" s="1" customFormat="1"/>
    <row r="17785" s="1" customFormat="1"/>
    <row r="17786" s="1" customFormat="1"/>
    <row r="17787" s="1" customFormat="1"/>
    <row r="17788" s="1" customFormat="1"/>
    <row r="17789" s="1" customFormat="1"/>
    <row r="17790" s="1" customFormat="1"/>
    <row r="17791" s="1" customFormat="1"/>
    <row r="17792" s="1" customFormat="1"/>
    <row r="17793" s="1" customFormat="1"/>
    <row r="17794" s="1" customFormat="1"/>
    <row r="17795" s="1" customFormat="1"/>
    <row r="17796" s="1" customFormat="1"/>
    <row r="17797" s="1" customFormat="1"/>
    <row r="17798" s="1" customFormat="1"/>
    <row r="17799" s="1" customFormat="1"/>
    <row r="17800" s="1" customFormat="1"/>
    <row r="17801" s="1" customFormat="1"/>
    <row r="17802" s="1" customFormat="1"/>
    <row r="17803" s="1" customFormat="1"/>
    <row r="17804" s="1" customFormat="1"/>
    <row r="17805" s="1" customFormat="1"/>
    <row r="17806" s="1" customFormat="1"/>
    <row r="17807" s="1" customFormat="1"/>
    <row r="17808" s="1" customFormat="1"/>
    <row r="17809" s="1" customFormat="1"/>
    <row r="17810" s="1" customFormat="1"/>
    <row r="17811" s="1" customFormat="1"/>
    <row r="17812" s="1" customFormat="1"/>
    <row r="17813" s="1" customFormat="1"/>
    <row r="17814" s="1" customFormat="1"/>
    <row r="17815" s="1" customFormat="1"/>
    <row r="17816" s="1" customFormat="1"/>
    <row r="17817" s="1" customFormat="1"/>
    <row r="17818" s="1" customFormat="1"/>
    <row r="17819" s="1" customFormat="1"/>
    <row r="17820" s="1" customFormat="1"/>
    <row r="17821" s="1" customFormat="1"/>
    <row r="17822" s="1" customFormat="1"/>
    <row r="17823" s="1" customFormat="1"/>
    <row r="17824" s="1" customFormat="1"/>
    <row r="17825" s="1" customFormat="1"/>
    <row r="17826" s="1" customFormat="1"/>
    <row r="17827" s="1" customFormat="1"/>
    <row r="17828" s="1" customFormat="1"/>
    <row r="17829" s="1" customFormat="1"/>
    <row r="17830" s="1" customFormat="1"/>
    <row r="17831" s="1" customFormat="1"/>
    <row r="17832" s="1" customFormat="1"/>
    <row r="17833" s="1" customFormat="1"/>
    <row r="17834" s="1" customFormat="1"/>
    <row r="17835" s="1" customFormat="1"/>
    <row r="17836" s="1" customFormat="1"/>
    <row r="17837" s="1" customFormat="1"/>
    <row r="17838" s="1" customFormat="1"/>
    <row r="17839" s="1" customFormat="1"/>
    <row r="17840" s="1" customFormat="1"/>
    <row r="17841" s="1" customFormat="1"/>
    <row r="17842" s="1" customFormat="1"/>
    <row r="17843" s="1" customFormat="1"/>
    <row r="17844" s="1" customFormat="1"/>
    <row r="17845" s="1" customFormat="1"/>
    <row r="17846" s="1" customFormat="1"/>
    <row r="17847" s="1" customFormat="1"/>
    <row r="17848" s="1" customFormat="1"/>
    <row r="17849" s="1" customFormat="1"/>
    <row r="17850" s="1" customFormat="1"/>
    <row r="17851" s="1" customFormat="1"/>
    <row r="17852" s="1" customFormat="1"/>
    <row r="17853" s="1" customFormat="1"/>
    <row r="17854" s="1" customFormat="1"/>
    <row r="17855" s="1" customFormat="1"/>
    <row r="17856" s="1" customFormat="1"/>
    <row r="17857" s="1" customFormat="1"/>
    <row r="17858" s="1" customFormat="1"/>
    <row r="17859" s="1" customFormat="1"/>
    <row r="17860" s="1" customFormat="1"/>
    <row r="17861" s="1" customFormat="1"/>
    <row r="17862" s="1" customFormat="1"/>
    <row r="17863" s="1" customFormat="1"/>
    <row r="17864" s="1" customFormat="1"/>
    <row r="17865" s="1" customFormat="1"/>
    <row r="17866" s="1" customFormat="1"/>
    <row r="17867" s="1" customFormat="1"/>
    <row r="17868" s="1" customFormat="1"/>
    <row r="17869" s="1" customFormat="1"/>
    <row r="17870" s="1" customFormat="1"/>
    <row r="17871" s="1" customFormat="1"/>
    <row r="17872" s="1" customFormat="1"/>
    <row r="17873" s="1" customFormat="1"/>
    <row r="17874" s="1" customFormat="1"/>
    <row r="17875" s="1" customFormat="1"/>
    <row r="17876" s="1" customFormat="1"/>
    <row r="17877" s="1" customFormat="1"/>
    <row r="17878" s="1" customFormat="1"/>
    <row r="17879" s="1" customFormat="1"/>
    <row r="17880" s="1" customFormat="1"/>
    <row r="17881" s="1" customFormat="1"/>
    <row r="17882" s="1" customFormat="1"/>
    <row r="17883" s="1" customFormat="1"/>
    <row r="17884" s="1" customFormat="1"/>
    <row r="17885" s="1" customFormat="1"/>
    <row r="17886" s="1" customFormat="1"/>
    <row r="17887" s="1" customFormat="1"/>
    <row r="17888" s="1" customFormat="1"/>
    <row r="17889" s="1" customFormat="1"/>
    <row r="17890" s="1" customFormat="1"/>
    <row r="17891" s="1" customFormat="1"/>
    <row r="17892" s="1" customFormat="1"/>
    <row r="17893" s="1" customFormat="1"/>
    <row r="17894" s="1" customFormat="1"/>
    <row r="17895" s="1" customFormat="1"/>
    <row r="17896" s="1" customFormat="1"/>
    <row r="17897" s="1" customFormat="1"/>
    <row r="17898" s="1" customFormat="1"/>
    <row r="17899" s="1" customFormat="1"/>
    <row r="17900" s="1" customFormat="1"/>
    <row r="17901" s="1" customFormat="1"/>
    <row r="17902" s="1" customFormat="1"/>
    <row r="17903" s="1" customFormat="1"/>
    <row r="17904" s="1" customFormat="1"/>
    <row r="17905" s="1" customFormat="1"/>
    <row r="17906" s="1" customFormat="1"/>
    <row r="17907" s="1" customFormat="1"/>
    <row r="17908" s="1" customFormat="1"/>
    <row r="17909" s="1" customFormat="1"/>
    <row r="17910" s="1" customFormat="1"/>
    <row r="17911" s="1" customFormat="1"/>
    <row r="17912" s="1" customFormat="1"/>
    <row r="17913" s="1" customFormat="1"/>
    <row r="17914" s="1" customFormat="1"/>
    <row r="17915" s="1" customFormat="1"/>
    <row r="17916" s="1" customFormat="1"/>
    <row r="17917" s="1" customFormat="1"/>
    <row r="17918" s="1" customFormat="1"/>
    <row r="17919" s="1" customFormat="1"/>
    <row r="17920" s="1" customFormat="1"/>
    <row r="17921" s="1" customFormat="1"/>
    <row r="17922" s="1" customFormat="1"/>
    <row r="17923" s="1" customFormat="1"/>
    <row r="17924" s="1" customFormat="1"/>
    <row r="17925" s="1" customFormat="1"/>
    <row r="17926" s="1" customFormat="1"/>
    <row r="17927" s="1" customFormat="1"/>
    <row r="17928" s="1" customFormat="1"/>
    <row r="17929" s="1" customFormat="1"/>
    <row r="17930" s="1" customFormat="1"/>
    <row r="17931" s="1" customFormat="1"/>
    <row r="17932" s="1" customFormat="1"/>
    <row r="17933" s="1" customFormat="1"/>
    <row r="17934" s="1" customFormat="1"/>
    <row r="17935" s="1" customFormat="1"/>
    <row r="17936" s="1" customFormat="1"/>
    <row r="17937" s="1" customFormat="1"/>
    <row r="17938" s="1" customFormat="1"/>
    <row r="17939" s="1" customFormat="1"/>
    <row r="17940" s="1" customFormat="1"/>
    <row r="17941" s="1" customFormat="1"/>
    <row r="17942" s="1" customFormat="1"/>
    <row r="17943" s="1" customFormat="1"/>
    <row r="17944" s="1" customFormat="1"/>
    <row r="17945" s="1" customFormat="1"/>
    <row r="17946" s="1" customFormat="1"/>
    <row r="17947" s="1" customFormat="1"/>
    <row r="17948" s="1" customFormat="1"/>
    <row r="17949" s="1" customFormat="1"/>
    <row r="17950" s="1" customFormat="1"/>
    <row r="17951" s="1" customFormat="1"/>
    <row r="17952" s="1" customFormat="1"/>
    <row r="17953" s="1" customFormat="1"/>
    <row r="17954" s="1" customFormat="1"/>
    <row r="17955" s="1" customFormat="1"/>
    <row r="17956" s="1" customFormat="1"/>
    <row r="17957" s="1" customFormat="1"/>
    <row r="17958" s="1" customFormat="1"/>
    <row r="17959" s="1" customFormat="1"/>
    <row r="17960" s="1" customFormat="1"/>
    <row r="17961" s="1" customFormat="1"/>
    <row r="17962" s="1" customFormat="1"/>
    <row r="17963" s="1" customFormat="1"/>
    <row r="17964" s="1" customFormat="1"/>
    <row r="17965" s="1" customFormat="1"/>
    <row r="17966" s="1" customFormat="1"/>
    <row r="17967" s="1" customFormat="1"/>
    <row r="17968" s="1" customFormat="1"/>
    <row r="17969" s="1" customFormat="1"/>
    <row r="17970" s="1" customFormat="1"/>
    <row r="17971" s="1" customFormat="1"/>
    <row r="17972" s="1" customFormat="1"/>
    <row r="17973" s="1" customFormat="1"/>
    <row r="17974" s="1" customFormat="1"/>
    <row r="17975" s="1" customFormat="1"/>
    <row r="17976" s="1" customFormat="1"/>
    <row r="17977" s="1" customFormat="1"/>
    <row r="17978" s="1" customFormat="1"/>
    <row r="17979" s="1" customFormat="1"/>
    <row r="17980" s="1" customFormat="1"/>
    <row r="17981" s="1" customFormat="1"/>
    <row r="17982" s="1" customFormat="1"/>
    <row r="17983" s="1" customFormat="1"/>
    <row r="17984" s="1" customFormat="1"/>
    <row r="17985" s="1" customFormat="1"/>
    <row r="17986" s="1" customFormat="1"/>
    <row r="17987" s="1" customFormat="1"/>
    <row r="17988" s="1" customFormat="1"/>
    <row r="17989" s="1" customFormat="1"/>
    <row r="17990" s="1" customFormat="1"/>
    <row r="17991" s="1" customFormat="1"/>
    <row r="17992" s="1" customFormat="1"/>
    <row r="17993" s="1" customFormat="1"/>
    <row r="17994" s="1" customFormat="1"/>
    <row r="17995" s="1" customFormat="1"/>
    <row r="17996" s="1" customFormat="1"/>
    <row r="17997" s="1" customFormat="1"/>
    <row r="17998" s="1" customFormat="1"/>
    <row r="17999" s="1" customFormat="1"/>
    <row r="18000" s="1" customFormat="1"/>
    <row r="18001" s="1" customFormat="1"/>
    <row r="18002" s="1" customFormat="1"/>
    <row r="18003" s="1" customFormat="1"/>
    <row r="18004" s="1" customFormat="1"/>
    <row r="18005" s="1" customFormat="1"/>
    <row r="18006" s="1" customFormat="1"/>
    <row r="18007" s="1" customFormat="1"/>
    <row r="18008" s="1" customFormat="1"/>
    <row r="18009" s="1" customFormat="1"/>
    <row r="18010" s="1" customFormat="1"/>
    <row r="18011" s="1" customFormat="1"/>
    <row r="18012" s="1" customFormat="1"/>
    <row r="18013" s="1" customFormat="1"/>
    <row r="18014" s="1" customFormat="1"/>
    <row r="18015" s="1" customFormat="1"/>
    <row r="18016" s="1" customFormat="1"/>
    <row r="18017" s="1" customFormat="1"/>
    <row r="18018" s="1" customFormat="1"/>
    <row r="18019" s="1" customFormat="1"/>
    <row r="18020" s="1" customFormat="1"/>
    <row r="18021" s="1" customFormat="1"/>
    <row r="18022" s="1" customFormat="1"/>
    <row r="18023" s="1" customFormat="1"/>
    <row r="18024" s="1" customFormat="1"/>
    <row r="18025" s="1" customFormat="1"/>
    <row r="18026" s="1" customFormat="1"/>
    <row r="18027" s="1" customFormat="1"/>
    <row r="18028" s="1" customFormat="1"/>
    <row r="18029" s="1" customFormat="1"/>
    <row r="18030" s="1" customFormat="1"/>
    <row r="18031" s="1" customFormat="1"/>
    <row r="18032" s="1" customFormat="1"/>
    <row r="18033" s="1" customFormat="1"/>
    <row r="18034" s="1" customFormat="1"/>
    <row r="18035" s="1" customFormat="1"/>
    <row r="18036" s="1" customFormat="1"/>
    <row r="18037" s="1" customFormat="1"/>
    <row r="18038" s="1" customFormat="1"/>
    <row r="18039" s="1" customFormat="1"/>
    <row r="18040" s="1" customFormat="1"/>
    <row r="18041" s="1" customFormat="1"/>
    <row r="18042" s="1" customFormat="1"/>
    <row r="18043" s="1" customFormat="1"/>
    <row r="18044" s="1" customFormat="1"/>
    <row r="18045" s="1" customFormat="1"/>
    <row r="18046" s="1" customFormat="1"/>
    <row r="18047" s="1" customFormat="1"/>
    <row r="18048" s="1" customFormat="1"/>
    <row r="18049" s="1" customFormat="1"/>
    <row r="18050" s="1" customFormat="1"/>
    <row r="18051" s="1" customFormat="1"/>
    <row r="18052" s="1" customFormat="1"/>
    <row r="18053" s="1" customFormat="1"/>
    <row r="18054" s="1" customFormat="1"/>
    <row r="18055" s="1" customFormat="1"/>
    <row r="18056" s="1" customFormat="1"/>
    <row r="18057" s="1" customFormat="1"/>
    <row r="18058" s="1" customFormat="1"/>
    <row r="18059" s="1" customFormat="1"/>
    <row r="18060" s="1" customFormat="1"/>
    <row r="18061" s="1" customFormat="1"/>
    <row r="18062" s="1" customFormat="1"/>
    <row r="18063" s="1" customFormat="1"/>
    <row r="18064" s="1" customFormat="1"/>
    <row r="18065" s="1" customFormat="1"/>
    <row r="18066" s="1" customFormat="1"/>
    <row r="18067" s="1" customFormat="1"/>
    <row r="18068" s="1" customFormat="1"/>
    <row r="18069" s="1" customFormat="1"/>
    <row r="18070" s="1" customFormat="1"/>
    <row r="18071" s="1" customFormat="1"/>
    <row r="18072" s="1" customFormat="1"/>
    <row r="18073" s="1" customFormat="1"/>
    <row r="18074" s="1" customFormat="1"/>
    <row r="18075" s="1" customFormat="1"/>
    <row r="18076" s="1" customFormat="1"/>
    <row r="18077" s="1" customFormat="1"/>
    <row r="18078" s="1" customFormat="1"/>
    <row r="18079" s="1" customFormat="1"/>
    <row r="18080" s="1" customFormat="1"/>
    <row r="18081" s="1" customFormat="1"/>
    <row r="18082" s="1" customFormat="1"/>
    <row r="18083" s="1" customFormat="1"/>
    <row r="18084" s="1" customFormat="1"/>
    <row r="18085" s="1" customFormat="1"/>
    <row r="18086" s="1" customFormat="1"/>
    <row r="18087" s="1" customFormat="1"/>
    <row r="18088" s="1" customFormat="1"/>
    <row r="18089" s="1" customFormat="1"/>
    <row r="18090" s="1" customFormat="1"/>
    <row r="18091" s="1" customFormat="1"/>
    <row r="18092" s="1" customFormat="1"/>
    <row r="18093" s="1" customFormat="1"/>
    <row r="18094" s="1" customFormat="1"/>
    <row r="18095" s="1" customFormat="1"/>
    <row r="18096" s="1" customFormat="1"/>
    <row r="18097" s="1" customFormat="1"/>
    <row r="18098" s="1" customFormat="1"/>
    <row r="18099" s="1" customFormat="1"/>
    <row r="18100" s="1" customFormat="1"/>
    <row r="18101" s="1" customFormat="1"/>
    <row r="18102" s="1" customFormat="1"/>
    <row r="18103" s="1" customFormat="1"/>
    <row r="18104" s="1" customFormat="1"/>
    <row r="18105" s="1" customFormat="1"/>
    <row r="18106" s="1" customFormat="1"/>
    <row r="18107" s="1" customFormat="1"/>
    <row r="18108" s="1" customFormat="1"/>
    <row r="18109" s="1" customFormat="1"/>
    <row r="18110" s="1" customFormat="1"/>
    <row r="18111" s="1" customFormat="1"/>
    <row r="18112" s="1" customFormat="1"/>
    <row r="18113" s="1" customFormat="1"/>
    <row r="18114" s="1" customFormat="1"/>
    <row r="18115" s="1" customFormat="1"/>
    <row r="18116" s="1" customFormat="1"/>
    <row r="18117" s="1" customFormat="1"/>
    <row r="18118" s="1" customFormat="1"/>
    <row r="18119" s="1" customFormat="1"/>
    <row r="18120" s="1" customFormat="1"/>
    <row r="18121" s="1" customFormat="1"/>
    <row r="18122" s="1" customFormat="1"/>
    <row r="18123" s="1" customFormat="1"/>
    <row r="18124" s="1" customFormat="1"/>
    <row r="18125" s="1" customFormat="1"/>
    <row r="18126" s="1" customFormat="1"/>
    <row r="18127" s="1" customFormat="1"/>
    <row r="18128" s="1" customFormat="1"/>
    <row r="18129" s="1" customFormat="1"/>
    <row r="18130" s="1" customFormat="1"/>
    <row r="18131" s="1" customFormat="1"/>
    <row r="18132" s="1" customFormat="1"/>
    <row r="18133" s="1" customFormat="1"/>
    <row r="18134" s="1" customFormat="1"/>
    <row r="18135" s="1" customFormat="1"/>
    <row r="18136" s="1" customFormat="1"/>
    <row r="18137" s="1" customFormat="1"/>
    <row r="18138" s="1" customFormat="1"/>
    <row r="18139" s="1" customFormat="1"/>
    <row r="18140" s="1" customFormat="1"/>
    <row r="18141" s="1" customFormat="1"/>
    <row r="18142" s="1" customFormat="1"/>
    <row r="18143" s="1" customFormat="1"/>
    <row r="18144" s="1" customFormat="1"/>
    <row r="18145" s="1" customFormat="1"/>
    <row r="18146" s="1" customFormat="1"/>
    <row r="18147" s="1" customFormat="1"/>
    <row r="18148" s="1" customFormat="1"/>
    <row r="18149" s="1" customFormat="1"/>
    <row r="18150" s="1" customFormat="1"/>
    <row r="18151" s="1" customFormat="1"/>
    <row r="18152" s="1" customFormat="1"/>
    <row r="18153" s="1" customFormat="1"/>
    <row r="18154" s="1" customFormat="1"/>
    <row r="18155" s="1" customFormat="1"/>
    <row r="18156" s="1" customFormat="1"/>
    <row r="18157" s="1" customFormat="1"/>
    <row r="18158" s="1" customFormat="1"/>
    <row r="18159" s="1" customFormat="1"/>
    <row r="18160" s="1" customFormat="1"/>
    <row r="18161" s="1" customFormat="1"/>
    <row r="18162" s="1" customFormat="1"/>
    <row r="18163" s="1" customFormat="1"/>
    <row r="18164" s="1" customFormat="1"/>
    <row r="18165" s="1" customFormat="1"/>
    <row r="18166" s="1" customFormat="1"/>
    <row r="18167" s="1" customFormat="1"/>
    <row r="18168" s="1" customFormat="1"/>
    <row r="18169" s="1" customFormat="1"/>
    <row r="18170" s="1" customFormat="1"/>
    <row r="18171" s="1" customFormat="1"/>
    <row r="18172" s="1" customFormat="1"/>
    <row r="18173" s="1" customFormat="1"/>
    <row r="18174" s="1" customFormat="1"/>
    <row r="18175" s="1" customFormat="1"/>
    <row r="18176" s="1" customFormat="1"/>
    <row r="18177" s="1" customFormat="1"/>
    <row r="18178" s="1" customFormat="1"/>
    <row r="18179" s="1" customFormat="1"/>
    <row r="18180" s="1" customFormat="1"/>
    <row r="18181" s="1" customFormat="1"/>
    <row r="18182" s="1" customFormat="1"/>
    <row r="18183" s="1" customFormat="1"/>
    <row r="18184" s="1" customFormat="1"/>
    <row r="18185" s="1" customFormat="1"/>
    <row r="18186" s="1" customFormat="1"/>
    <row r="18187" s="1" customFormat="1"/>
    <row r="18188" s="1" customFormat="1"/>
    <row r="18189" s="1" customFormat="1"/>
    <row r="18190" s="1" customFormat="1"/>
    <row r="18191" s="1" customFormat="1"/>
    <row r="18192" s="1" customFormat="1"/>
    <row r="18193" s="1" customFormat="1"/>
    <row r="18194" s="1" customFormat="1"/>
    <row r="18195" s="1" customFormat="1"/>
    <row r="18196" s="1" customFormat="1"/>
    <row r="18197" s="1" customFormat="1"/>
    <row r="18198" s="1" customFormat="1"/>
    <row r="18199" s="1" customFormat="1"/>
    <row r="18200" s="1" customFormat="1"/>
    <row r="18201" s="1" customFormat="1"/>
    <row r="18202" s="1" customFormat="1"/>
    <row r="18203" s="1" customFormat="1"/>
    <row r="18204" s="1" customFormat="1"/>
    <row r="18205" s="1" customFormat="1"/>
    <row r="18206" s="1" customFormat="1"/>
    <row r="18207" s="1" customFormat="1"/>
    <row r="18208" s="1" customFormat="1"/>
    <row r="18209" s="1" customFormat="1"/>
    <row r="18210" s="1" customFormat="1"/>
    <row r="18211" s="1" customFormat="1"/>
    <row r="18212" s="1" customFormat="1"/>
    <row r="18213" s="1" customFormat="1"/>
    <row r="18214" s="1" customFormat="1"/>
    <row r="18215" s="1" customFormat="1"/>
    <row r="18216" s="1" customFormat="1"/>
    <row r="18217" s="1" customFormat="1"/>
    <row r="18218" s="1" customFormat="1"/>
    <row r="18219" s="1" customFormat="1"/>
    <row r="18220" s="1" customFormat="1"/>
    <row r="18221" s="1" customFormat="1"/>
    <row r="18222" s="1" customFormat="1"/>
    <row r="18223" s="1" customFormat="1"/>
    <row r="18224" s="1" customFormat="1"/>
    <row r="18225" s="1" customFormat="1"/>
    <row r="18226" s="1" customFormat="1"/>
    <row r="18227" s="1" customFormat="1"/>
    <row r="18228" s="1" customFormat="1"/>
    <row r="18229" s="1" customFormat="1"/>
    <row r="18230" s="1" customFormat="1"/>
    <row r="18231" s="1" customFormat="1"/>
    <row r="18232" s="1" customFormat="1"/>
    <row r="18233" s="1" customFormat="1"/>
    <row r="18234" s="1" customFormat="1"/>
    <row r="18235" s="1" customFormat="1"/>
    <row r="18236" s="1" customFormat="1"/>
    <row r="18237" s="1" customFormat="1"/>
    <row r="18238" s="1" customFormat="1"/>
    <row r="18239" s="1" customFormat="1"/>
    <row r="18240" s="1" customFormat="1"/>
    <row r="18241" s="1" customFormat="1"/>
    <row r="18242" s="1" customFormat="1"/>
    <row r="18243" s="1" customFormat="1"/>
    <row r="18244" s="1" customFormat="1"/>
    <row r="18245" s="1" customFormat="1"/>
    <row r="18246" s="1" customFormat="1"/>
    <row r="18247" s="1" customFormat="1"/>
    <row r="18248" s="1" customFormat="1"/>
    <row r="18249" s="1" customFormat="1"/>
    <row r="18250" s="1" customFormat="1"/>
    <row r="18251" s="1" customFormat="1"/>
    <row r="18252" s="1" customFormat="1"/>
    <row r="18253" s="1" customFormat="1"/>
    <row r="18254" s="1" customFormat="1"/>
    <row r="18255" s="1" customFormat="1"/>
    <row r="18256" s="1" customFormat="1"/>
    <row r="18257" s="1" customFormat="1"/>
    <row r="18258" s="1" customFormat="1"/>
    <row r="18259" s="1" customFormat="1"/>
    <row r="18260" s="1" customFormat="1"/>
    <row r="18261" s="1" customFormat="1"/>
    <row r="18262" s="1" customFormat="1"/>
    <row r="18263" s="1" customFormat="1"/>
    <row r="18264" s="1" customFormat="1"/>
    <row r="18265" s="1" customFormat="1"/>
    <row r="18266" s="1" customFormat="1"/>
    <row r="18267" s="1" customFormat="1"/>
    <row r="18268" s="1" customFormat="1"/>
    <row r="18269" s="1" customFormat="1"/>
    <row r="18270" s="1" customFormat="1"/>
    <row r="18271" s="1" customFormat="1"/>
    <row r="18272" s="1" customFormat="1"/>
    <row r="18273" s="1" customFormat="1"/>
    <row r="18274" s="1" customFormat="1"/>
    <row r="18275" s="1" customFormat="1"/>
    <row r="18276" s="1" customFormat="1"/>
    <row r="18277" s="1" customFormat="1"/>
    <row r="18278" s="1" customFormat="1"/>
    <row r="18279" s="1" customFormat="1"/>
    <row r="18280" s="1" customFormat="1"/>
    <row r="18281" s="1" customFormat="1"/>
    <row r="18282" s="1" customFormat="1"/>
    <row r="18283" s="1" customFormat="1"/>
    <row r="18284" s="1" customFormat="1"/>
    <row r="18285" s="1" customFormat="1"/>
    <row r="18286" s="1" customFormat="1"/>
    <row r="18287" s="1" customFormat="1"/>
    <row r="18288" s="1" customFormat="1"/>
    <row r="18289" s="1" customFormat="1"/>
    <row r="18290" s="1" customFormat="1"/>
    <row r="18291" s="1" customFormat="1"/>
    <row r="18292" s="1" customFormat="1"/>
    <row r="18293" s="1" customFormat="1"/>
    <row r="18294" s="1" customFormat="1"/>
    <row r="18295" s="1" customFormat="1"/>
    <row r="18296" s="1" customFormat="1"/>
    <row r="18297" s="1" customFormat="1"/>
    <row r="18298" s="1" customFormat="1"/>
    <row r="18299" s="1" customFormat="1"/>
    <row r="18300" s="1" customFormat="1"/>
    <row r="18301" s="1" customFormat="1"/>
    <row r="18302" s="1" customFormat="1"/>
    <row r="18303" s="1" customFormat="1"/>
    <row r="18304" s="1" customFormat="1"/>
    <row r="18305" s="1" customFormat="1"/>
    <row r="18306" s="1" customFormat="1"/>
    <row r="18307" s="1" customFormat="1"/>
    <row r="18308" s="1" customFormat="1"/>
    <row r="18309" s="1" customFormat="1"/>
    <row r="18310" s="1" customFormat="1"/>
    <row r="18311" s="1" customFormat="1"/>
    <row r="18312" s="1" customFormat="1"/>
    <row r="18313" s="1" customFormat="1"/>
    <row r="18314" s="1" customFormat="1"/>
    <row r="18315" s="1" customFormat="1"/>
    <row r="18316" s="1" customFormat="1"/>
    <row r="18317" s="1" customFormat="1"/>
    <row r="18318" s="1" customFormat="1"/>
    <row r="18319" s="1" customFormat="1"/>
    <row r="18320" s="1" customFormat="1"/>
    <row r="18321" s="1" customFormat="1"/>
    <row r="18322" s="1" customFormat="1"/>
    <row r="18323" s="1" customFormat="1"/>
    <row r="18324" s="1" customFormat="1"/>
    <row r="18325" s="1" customFormat="1"/>
    <row r="18326" s="1" customFormat="1"/>
    <row r="18327" s="1" customFormat="1"/>
    <row r="18328" s="1" customFormat="1"/>
    <row r="18329" s="1" customFormat="1"/>
    <row r="18330" s="1" customFormat="1"/>
    <row r="18331" s="1" customFormat="1"/>
    <row r="18332" s="1" customFormat="1"/>
    <row r="18333" s="1" customFormat="1"/>
    <row r="18334" s="1" customFormat="1"/>
    <row r="18335" s="1" customFormat="1"/>
    <row r="18336" s="1" customFormat="1"/>
    <row r="18337" s="1" customFormat="1"/>
    <row r="18338" s="1" customFormat="1"/>
    <row r="18339" s="1" customFormat="1"/>
    <row r="18340" s="1" customFormat="1"/>
    <row r="18341" s="1" customFormat="1"/>
    <row r="18342" s="1" customFormat="1"/>
    <row r="18343" s="1" customFormat="1"/>
    <row r="18344" s="1" customFormat="1"/>
    <row r="18345" s="1" customFormat="1"/>
    <row r="18346" s="1" customFormat="1"/>
    <row r="18347" s="1" customFormat="1"/>
    <row r="18348" s="1" customFormat="1"/>
    <row r="18349" s="1" customFormat="1"/>
    <row r="18350" s="1" customFormat="1"/>
    <row r="18351" s="1" customFormat="1"/>
    <row r="18352" s="1" customFormat="1"/>
    <row r="18353" s="1" customFormat="1"/>
    <row r="18354" s="1" customFormat="1"/>
    <row r="18355" s="1" customFormat="1"/>
    <row r="18356" s="1" customFormat="1"/>
    <row r="18357" s="1" customFormat="1"/>
    <row r="18358" s="1" customFormat="1"/>
    <row r="18359" s="1" customFormat="1"/>
    <row r="18360" s="1" customFormat="1"/>
    <row r="18361" s="1" customFormat="1"/>
    <row r="18362" s="1" customFormat="1"/>
    <row r="18363" s="1" customFormat="1"/>
    <row r="18364" s="1" customFormat="1"/>
    <row r="18365" s="1" customFormat="1"/>
    <row r="18366" s="1" customFormat="1"/>
    <row r="18367" s="1" customFormat="1"/>
    <row r="18368" s="1" customFormat="1"/>
    <row r="18369" s="1" customFormat="1"/>
    <row r="18370" s="1" customFormat="1"/>
    <row r="18371" s="1" customFormat="1"/>
    <row r="18372" s="1" customFormat="1"/>
    <row r="18373" s="1" customFormat="1"/>
    <row r="18374" s="1" customFormat="1"/>
    <row r="18375" s="1" customFormat="1"/>
    <row r="18376" s="1" customFormat="1"/>
    <row r="18377" s="1" customFormat="1"/>
    <row r="18378" s="1" customFormat="1"/>
    <row r="18379" s="1" customFormat="1"/>
    <row r="18380" s="1" customFormat="1"/>
    <row r="18381" s="1" customFormat="1"/>
    <row r="18382" s="1" customFormat="1"/>
    <row r="18383" s="1" customFormat="1"/>
    <row r="18384" s="1" customFormat="1"/>
    <row r="18385" s="1" customFormat="1"/>
    <row r="18386" s="1" customFormat="1"/>
    <row r="18387" s="1" customFormat="1"/>
    <row r="18388" s="1" customFormat="1"/>
    <row r="18389" s="1" customFormat="1"/>
    <row r="18390" s="1" customFormat="1"/>
    <row r="18391" s="1" customFormat="1"/>
    <row r="18392" s="1" customFormat="1"/>
    <row r="18393" s="1" customFormat="1"/>
    <row r="18394" s="1" customFormat="1"/>
    <row r="18395" s="1" customFormat="1"/>
    <row r="18396" s="1" customFormat="1"/>
    <row r="18397" s="1" customFormat="1"/>
    <row r="18398" s="1" customFormat="1"/>
    <row r="18399" s="1" customFormat="1"/>
    <row r="18400" s="1" customFormat="1"/>
    <row r="18401" s="1" customFormat="1"/>
    <row r="18402" s="1" customFormat="1"/>
    <row r="18403" s="1" customFormat="1"/>
    <row r="18404" s="1" customFormat="1"/>
    <row r="18405" s="1" customFormat="1"/>
    <row r="18406" s="1" customFormat="1"/>
    <row r="18407" s="1" customFormat="1"/>
    <row r="18408" s="1" customFormat="1"/>
    <row r="18409" s="1" customFormat="1"/>
    <row r="18410" s="1" customFormat="1"/>
    <row r="18411" s="1" customFormat="1"/>
    <row r="18412" s="1" customFormat="1"/>
    <row r="18413" s="1" customFormat="1"/>
    <row r="18414" s="1" customFormat="1"/>
    <row r="18415" s="1" customFormat="1"/>
    <row r="18416" s="1" customFormat="1"/>
    <row r="18417" s="1" customFormat="1"/>
    <row r="18418" s="1" customFormat="1"/>
    <row r="18419" s="1" customFormat="1"/>
    <row r="18420" s="1" customFormat="1"/>
    <row r="18421" s="1" customFormat="1"/>
    <row r="18422" s="1" customFormat="1"/>
    <row r="18423" s="1" customFormat="1"/>
    <row r="18424" s="1" customFormat="1"/>
    <row r="18425" s="1" customFormat="1"/>
    <row r="18426" s="1" customFormat="1"/>
    <row r="18427" s="1" customFormat="1"/>
    <row r="18428" s="1" customFormat="1"/>
    <row r="18429" s="1" customFormat="1"/>
    <row r="18430" s="1" customFormat="1"/>
    <row r="18431" s="1" customFormat="1"/>
    <row r="18432" s="1" customFormat="1"/>
    <row r="18433" s="1" customFormat="1"/>
    <row r="18434" s="1" customFormat="1"/>
    <row r="18435" s="1" customFormat="1"/>
    <row r="18436" s="1" customFormat="1"/>
    <row r="18437" s="1" customFormat="1"/>
    <row r="18438" s="1" customFormat="1"/>
    <row r="18439" s="1" customFormat="1"/>
    <row r="18440" s="1" customFormat="1"/>
    <row r="18441" s="1" customFormat="1"/>
    <row r="18442" s="1" customFormat="1"/>
    <row r="18443" s="1" customFormat="1"/>
    <row r="18444" s="1" customFormat="1"/>
    <row r="18445" s="1" customFormat="1"/>
    <row r="18446" s="1" customFormat="1"/>
    <row r="18447" s="1" customFormat="1"/>
    <row r="18448" s="1" customFormat="1"/>
    <row r="18449" s="1" customFormat="1"/>
    <row r="18450" s="1" customFormat="1"/>
    <row r="18451" s="1" customFormat="1"/>
    <row r="18452" s="1" customFormat="1"/>
    <row r="18453" s="1" customFormat="1"/>
    <row r="18454" s="1" customFormat="1"/>
    <row r="18455" s="1" customFormat="1"/>
    <row r="18456" s="1" customFormat="1"/>
    <row r="18457" s="1" customFormat="1"/>
    <row r="18458" s="1" customFormat="1"/>
    <row r="18459" s="1" customFormat="1"/>
    <row r="18460" s="1" customFormat="1"/>
    <row r="18461" s="1" customFormat="1"/>
    <row r="18462" s="1" customFormat="1"/>
    <row r="18463" s="1" customFormat="1"/>
    <row r="18464" s="1" customFormat="1"/>
    <row r="18465" s="1" customFormat="1"/>
    <row r="18466" s="1" customFormat="1"/>
    <row r="18467" s="1" customFormat="1"/>
    <row r="18468" s="1" customFormat="1"/>
    <row r="18469" s="1" customFormat="1"/>
    <row r="18470" s="1" customFormat="1"/>
    <row r="18471" s="1" customFormat="1"/>
    <row r="18472" s="1" customFormat="1"/>
    <row r="18473" s="1" customFormat="1"/>
    <row r="18474" s="1" customFormat="1"/>
    <row r="18475" s="1" customFormat="1"/>
    <row r="18476" s="1" customFormat="1"/>
    <row r="18477" s="1" customFormat="1"/>
    <row r="18478" s="1" customFormat="1"/>
    <row r="18479" s="1" customFormat="1"/>
    <row r="18480" s="1" customFormat="1"/>
    <row r="18481" s="1" customFormat="1"/>
    <row r="18482" s="1" customFormat="1"/>
    <row r="18483" s="1" customFormat="1"/>
    <row r="18484" s="1" customFormat="1"/>
    <row r="18485" s="1" customFormat="1"/>
    <row r="18486" s="1" customFormat="1"/>
    <row r="18487" s="1" customFormat="1"/>
    <row r="18488" s="1" customFormat="1"/>
    <row r="18489" s="1" customFormat="1"/>
    <row r="18490" s="1" customFormat="1"/>
    <row r="18491" s="1" customFormat="1"/>
    <row r="18492" s="1" customFormat="1"/>
    <row r="18493" s="1" customFormat="1"/>
    <row r="18494" s="1" customFormat="1"/>
    <row r="18495" s="1" customFormat="1"/>
    <row r="18496" s="1" customFormat="1"/>
    <row r="18497" s="1" customFormat="1"/>
    <row r="18498" s="1" customFormat="1"/>
    <row r="18499" s="1" customFormat="1"/>
    <row r="18500" s="1" customFormat="1"/>
    <row r="18501" s="1" customFormat="1"/>
    <row r="18502" s="1" customFormat="1"/>
    <row r="18503" s="1" customFormat="1"/>
    <row r="18504" s="1" customFormat="1"/>
    <row r="18505" s="1" customFormat="1"/>
    <row r="18506" s="1" customFormat="1"/>
    <row r="18507" s="1" customFormat="1"/>
    <row r="18508" s="1" customFormat="1"/>
    <row r="18509" s="1" customFormat="1"/>
    <row r="18510" s="1" customFormat="1"/>
    <row r="18511" s="1" customFormat="1"/>
    <row r="18512" s="1" customFormat="1"/>
    <row r="18513" s="1" customFormat="1"/>
    <row r="18514" s="1" customFormat="1"/>
    <row r="18515" s="1" customFormat="1"/>
    <row r="18516" s="1" customFormat="1"/>
    <row r="18517" s="1" customFormat="1"/>
    <row r="18518" s="1" customFormat="1"/>
    <row r="18519" s="1" customFormat="1"/>
    <row r="18520" s="1" customFormat="1"/>
    <row r="18521" s="1" customFormat="1"/>
    <row r="18522" s="1" customFormat="1"/>
    <row r="18523" s="1" customFormat="1"/>
    <row r="18524" s="1" customFormat="1"/>
    <row r="18525" s="1" customFormat="1"/>
    <row r="18526" s="1" customFormat="1"/>
    <row r="18527" s="1" customFormat="1"/>
    <row r="18528" s="1" customFormat="1"/>
    <row r="18529" s="1" customFormat="1"/>
    <row r="18530" s="1" customFormat="1"/>
    <row r="18531" s="1" customFormat="1"/>
    <row r="18532" s="1" customFormat="1"/>
    <row r="18533" s="1" customFormat="1"/>
    <row r="18534" s="1" customFormat="1"/>
    <row r="18535" s="1" customFormat="1"/>
    <row r="18536" s="1" customFormat="1"/>
    <row r="18537" s="1" customFormat="1"/>
    <row r="18538" s="1" customFormat="1"/>
    <row r="18539" s="1" customFormat="1"/>
    <row r="18540" s="1" customFormat="1"/>
    <row r="18541" s="1" customFormat="1"/>
    <row r="18542" s="1" customFormat="1"/>
    <row r="18543" s="1" customFormat="1"/>
    <row r="18544" s="1" customFormat="1"/>
    <row r="18545" s="1" customFormat="1"/>
    <row r="18546" s="1" customFormat="1"/>
    <row r="18547" s="1" customFormat="1"/>
    <row r="18548" s="1" customFormat="1"/>
    <row r="18549" s="1" customFormat="1"/>
    <row r="18550" s="1" customFormat="1"/>
    <row r="18551" s="1" customFormat="1"/>
    <row r="18552" s="1" customFormat="1"/>
    <row r="18553" s="1" customFormat="1"/>
    <row r="18554" s="1" customFormat="1"/>
    <row r="18555" s="1" customFormat="1"/>
    <row r="18556" s="1" customFormat="1"/>
    <row r="18557" s="1" customFormat="1"/>
    <row r="18558" s="1" customFormat="1"/>
    <row r="18559" s="1" customFormat="1"/>
    <row r="18560" s="1" customFormat="1"/>
    <row r="18561" s="1" customFormat="1"/>
    <row r="18562" s="1" customFormat="1"/>
    <row r="18563" s="1" customFormat="1"/>
    <row r="18564" s="1" customFormat="1"/>
    <row r="18565" s="1" customFormat="1"/>
    <row r="18566" s="1" customFormat="1"/>
    <row r="18567" s="1" customFormat="1"/>
    <row r="18568" s="1" customFormat="1"/>
    <row r="18569" s="1" customFormat="1"/>
    <row r="18570" s="1" customFormat="1"/>
    <row r="18571" s="1" customFormat="1"/>
    <row r="18572" s="1" customFormat="1"/>
    <row r="18573" s="1" customFormat="1"/>
    <row r="18574" s="1" customFormat="1"/>
    <row r="18575" s="1" customFormat="1"/>
    <row r="18576" s="1" customFormat="1"/>
    <row r="18577" s="1" customFormat="1"/>
    <row r="18578" s="1" customFormat="1"/>
    <row r="18579" s="1" customFormat="1"/>
    <row r="18580" s="1" customFormat="1"/>
    <row r="18581" s="1" customFormat="1"/>
    <row r="18582" s="1" customFormat="1"/>
    <row r="18583" s="1" customFormat="1"/>
    <row r="18584" s="1" customFormat="1"/>
    <row r="18585" s="1" customFormat="1"/>
    <row r="18586" s="1" customFormat="1"/>
    <row r="18587" s="1" customFormat="1"/>
    <row r="18588" s="1" customFormat="1"/>
    <row r="18589" s="1" customFormat="1"/>
    <row r="18590" s="1" customFormat="1"/>
    <row r="18591" s="1" customFormat="1"/>
    <row r="18592" s="1" customFormat="1"/>
    <row r="18593" s="1" customFormat="1"/>
    <row r="18594" s="1" customFormat="1"/>
    <row r="18595" s="1" customFormat="1"/>
    <row r="18596" s="1" customFormat="1"/>
    <row r="18597" s="1" customFormat="1"/>
    <row r="18598" s="1" customFormat="1"/>
    <row r="18599" s="1" customFormat="1"/>
    <row r="18600" s="1" customFormat="1"/>
    <row r="18601" s="1" customFormat="1"/>
    <row r="18602" s="1" customFormat="1"/>
    <row r="18603" s="1" customFormat="1"/>
    <row r="18604" s="1" customFormat="1"/>
    <row r="18605" s="1" customFormat="1"/>
    <row r="18606" s="1" customFormat="1"/>
    <row r="18607" s="1" customFormat="1"/>
    <row r="18608" s="1" customFormat="1"/>
    <row r="18609" s="1" customFormat="1"/>
    <row r="18610" s="1" customFormat="1"/>
    <row r="18611" s="1" customFormat="1"/>
    <row r="18612" s="1" customFormat="1"/>
    <row r="18613" s="1" customFormat="1"/>
    <row r="18614" s="1" customFormat="1"/>
    <row r="18615" s="1" customFormat="1"/>
    <row r="18616" s="1" customFormat="1"/>
    <row r="18617" s="1" customFormat="1"/>
    <row r="18618" s="1" customFormat="1"/>
    <row r="18619" s="1" customFormat="1"/>
    <row r="18620" s="1" customFormat="1"/>
    <row r="18621" s="1" customFormat="1"/>
    <row r="18622" s="1" customFormat="1"/>
    <row r="18623" s="1" customFormat="1"/>
    <row r="18624" s="1" customFormat="1"/>
    <row r="18625" s="1" customFormat="1"/>
    <row r="18626" s="1" customFormat="1"/>
    <row r="18627" s="1" customFormat="1"/>
    <row r="18628" s="1" customFormat="1"/>
    <row r="18629" s="1" customFormat="1"/>
    <row r="18630" s="1" customFormat="1"/>
    <row r="18631" s="1" customFormat="1"/>
    <row r="18632" s="1" customFormat="1"/>
    <row r="18633" s="1" customFormat="1"/>
    <row r="18634" s="1" customFormat="1"/>
    <row r="18635" s="1" customFormat="1"/>
    <row r="18636" s="1" customFormat="1"/>
    <row r="18637" s="1" customFormat="1"/>
    <row r="18638" s="1" customFormat="1"/>
    <row r="18639" s="1" customFormat="1"/>
    <row r="18640" s="1" customFormat="1"/>
    <row r="18641" s="1" customFormat="1"/>
    <row r="18642" s="1" customFormat="1"/>
    <row r="18643" s="1" customFormat="1"/>
    <row r="18644" s="1" customFormat="1"/>
    <row r="18645" s="1" customFormat="1"/>
    <row r="18646" s="1" customFormat="1"/>
    <row r="18647" s="1" customFormat="1"/>
    <row r="18648" s="1" customFormat="1"/>
    <row r="18649" s="1" customFormat="1"/>
    <row r="18650" s="1" customFormat="1"/>
    <row r="18651" s="1" customFormat="1"/>
    <row r="18652" s="1" customFormat="1"/>
    <row r="18653" s="1" customFormat="1"/>
    <row r="18654" s="1" customFormat="1"/>
    <row r="18655" s="1" customFormat="1"/>
    <row r="18656" s="1" customFormat="1"/>
    <row r="18657" s="1" customFormat="1"/>
    <row r="18658" s="1" customFormat="1"/>
    <row r="18659" s="1" customFormat="1"/>
    <row r="18660" s="1" customFormat="1"/>
    <row r="18661" s="1" customFormat="1"/>
    <row r="18662" s="1" customFormat="1"/>
    <row r="18663" s="1" customFormat="1"/>
    <row r="18664" s="1" customFormat="1"/>
    <row r="18665" s="1" customFormat="1"/>
    <row r="18666" s="1" customFormat="1"/>
    <row r="18667" s="1" customFormat="1"/>
    <row r="18668" s="1" customFormat="1"/>
    <row r="18669" s="1" customFormat="1"/>
    <row r="18670" s="1" customFormat="1"/>
    <row r="18671" s="1" customFormat="1"/>
    <row r="18672" s="1" customFormat="1"/>
    <row r="18673" s="1" customFormat="1"/>
    <row r="18674" s="1" customFormat="1"/>
    <row r="18675" s="1" customFormat="1"/>
    <row r="18676" s="1" customFormat="1"/>
    <row r="18677" s="1" customFormat="1"/>
    <row r="18678" s="1" customFormat="1"/>
    <row r="18679" s="1" customFormat="1"/>
    <row r="18680" s="1" customFormat="1"/>
    <row r="18681" s="1" customFormat="1"/>
    <row r="18682" s="1" customFormat="1"/>
    <row r="18683" s="1" customFormat="1"/>
    <row r="18684" s="1" customFormat="1"/>
    <row r="18685" s="1" customFormat="1"/>
    <row r="18686" s="1" customFormat="1"/>
    <row r="18687" s="1" customFormat="1"/>
    <row r="18688" s="1" customFormat="1"/>
    <row r="18689" s="1" customFormat="1"/>
    <row r="18690" s="1" customFormat="1"/>
    <row r="18691" s="1" customFormat="1"/>
    <row r="18692" s="1" customFormat="1"/>
    <row r="18693" s="1" customFormat="1"/>
    <row r="18694" s="1" customFormat="1"/>
    <row r="18695" s="1" customFormat="1"/>
    <row r="18696" s="1" customFormat="1"/>
    <row r="18697" s="1" customFormat="1"/>
    <row r="18698" s="1" customFormat="1"/>
    <row r="18699" s="1" customFormat="1"/>
    <row r="18700" s="1" customFormat="1"/>
    <row r="18701" s="1" customFormat="1"/>
    <row r="18702" s="1" customFormat="1"/>
    <row r="18703" s="1" customFormat="1"/>
    <row r="18704" s="1" customFormat="1"/>
    <row r="18705" s="1" customFormat="1"/>
    <row r="18706" s="1" customFormat="1"/>
    <row r="18707" s="1" customFormat="1"/>
    <row r="18708" s="1" customFormat="1"/>
    <row r="18709" s="1" customFormat="1"/>
    <row r="18710" s="1" customFormat="1"/>
    <row r="18711" s="1" customFormat="1"/>
    <row r="18712" s="1" customFormat="1"/>
    <row r="18713" s="1" customFormat="1"/>
    <row r="18714" s="1" customFormat="1"/>
    <row r="18715" s="1" customFormat="1"/>
    <row r="18716" s="1" customFormat="1"/>
    <row r="18717" s="1" customFormat="1"/>
    <row r="18718" s="1" customFormat="1"/>
    <row r="18719" s="1" customFormat="1"/>
    <row r="18720" s="1" customFormat="1"/>
    <row r="18721" s="1" customFormat="1"/>
    <row r="18722" s="1" customFormat="1"/>
    <row r="18723" s="1" customFormat="1"/>
    <row r="18724" s="1" customFormat="1"/>
    <row r="18725" s="1" customFormat="1"/>
    <row r="18726" s="1" customFormat="1"/>
    <row r="18727" s="1" customFormat="1"/>
    <row r="18728" s="1" customFormat="1"/>
    <row r="18729" s="1" customFormat="1"/>
    <row r="18730" s="1" customFormat="1"/>
    <row r="18731" s="1" customFormat="1"/>
    <row r="18732" s="1" customFormat="1"/>
    <row r="18733" s="1" customFormat="1"/>
    <row r="18734" s="1" customFormat="1"/>
    <row r="18735" s="1" customFormat="1"/>
    <row r="18736" s="1" customFormat="1"/>
    <row r="18737" s="1" customFormat="1"/>
    <row r="18738" s="1" customFormat="1"/>
    <row r="18739" s="1" customFormat="1"/>
    <row r="18740" s="1" customFormat="1"/>
    <row r="18741" s="1" customFormat="1"/>
    <row r="18742" s="1" customFormat="1"/>
    <row r="18743" s="1" customFormat="1"/>
    <row r="18744" s="1" customFormat="1"/>
    <row r="18745" s="1" customFormat="1"/>
    <row r="18746" s="1" customFormat="1"/>
    <row r="18747" s="1" customFormat="1"/>
    <row r="18748" s="1" customFormat="1"/>
    <row r="18749" s="1" customFormat="1"/>
    <row r="18750" s="1" customFormat="1"/>
    <row r="18751" s="1" customFormat="1"/>
    <row r="18752" s="1" customFormat="1"/>
    <row r="18753" s="1" customFormat="1"/>
    <row r="18754" s="1" customFormat="1"/>
    <row r="18755" s="1" customFormat="1"/>
    <row r="18756" s="1" customFormat="1"/>
    <row r="18757" s="1" customFormat="1"/>
    <row r="18758" s="1" customFormat="1"/>
    <row r="18759" s="1" customFormat="1"/>
    <row r="18760" s="1" customFormat="1"/>
    <row r="18761" s="1" customFormat="1"/>
    <row r="18762" s="1" customFormat="1"/>
    <row r="18763" s="1" customFormat="1"/>
    <row r="18764" s="1" customFormat="1"/>
    <row r="18765" s="1" customFormat="1"/>
    <row r="18766" s="1" customFormat="1"/>
    <row r="18767" s="1" customFormat="1"/>
    <row r="18768" s="1" customFormat="1"/>
    <row r="18769" s="1" customFormat="1"/>
    <row r="18770" s="1" customFormat="1"/>
    <row r="18771" s="1" customFormat="1"/>
    <row r="18772" s="1" customFormat="1"/>
    <row r="18773" s="1" customFormat="1"/>
    <row r="18774" s="1" customFormat="1"/>
    <row r="18775" s="1" customFormat="1"/>
    <row r="18776" s="1" customFormat="1"/>
    <row r="18777" s="1" customFormat="1"/>
    <row r="18778" s="1" customFormat="1"/>
    <row r="18779" s="1" customFormat="1"/>
    <row r="18780" s="1" customFormat="1"/>
    <row r="18781" s="1" customFormat="1"/>
    <row r="18782" s="1" customFormat="1"/>
    <row r="18783" s="1" customFormat="1"/>
    <row r="18784" s="1" customFormat="1"/>
    <row r="18785" s="1" customFormat="1"/>
    <row r="18786" s="1" customFormat="1"/>
    <row r="18787" s="1" customFormat="1"/>
    <row r="18788" s="1" customFormat="1"/>
    <row r="18789" s="1" customFormat="1"/>
    <row r="18790" s="1" customFormat="1"/>
    <row r="18791" s="1" customFormat="1"/>
    <row r="18792" s="1" customFormat="1"/>
    <row r="18793" s="1" customFormat="1"/>
    <row r="18794" s="1" customFormat="1"/>
    <row r="18795" s="1" customFormat="1"/>
    <row r="18796" s="1" customFormat="1"/>
    <row r="18797" s="1" customFormat="1"/>
    <row r="18798" s="1" customFormat="1"/>
    <row r="18799" s="1" customFormat="1"/>
    <row r="18800" s="1" customFormat="1"/>
    <row r="18801" s="1" customFormat="1"/>
    <row r="18802" s="1" customFormat="1"/>
    <row r="18803" s="1" customFormat="1"/>
    <row r="18804" s="1" customFormat="1"/>
    <row r="18805" s="1" customFormat="1"/>
    <row r="18806" s="1" customFormat="1"/>
    <row r="18807" s="1" customFormat="1"/>
    <row r="18808" s="1" customFormat="1"/>
    <row r="18809" s="1" customFormat="1"/>
    <row r="18810" s="1" customFormat="1"/>
    <row r="18811" s="1" customFormat="1"/>
    <row r="18812" s="1" customFormat="1"/>
    <row r="18813" s="1" customFormat="1"/>
    <row r="18814" s="1" customFormat="1"/>
    <row r="18815" s="1" customFormat="1"/>
    <row r="18816" s="1" customFormat="1"/>
    <row r="18817" s="1" customFormat="1"/>
    <row r="18818" s="1" customFormat="1"/>
    <row r="18819" s="1" customFormat="1"/>
    <row r="18820" s="1" customFormat="1"/>
    <row r="18821" s="1" customFormat="1"/>
    <row r="18822" s="1" customFormat="1"/>
    <row r="18823" s="1" customFormat="1"/>
    <row r="18824" s="1" customFormat="1"/>
    <row r="18825" s="1" customFormat="1"/>
    <row r="18826" s="1" customFormat="1"/>
    <row r="18827" s="1" customFormat="1"/>
    <row r="18828" s="1" customFormat="1"/>
    <row r="18829" s="1" customFormat="1"/>
    <row r="18830" s="1" customFormat="1"/>
    <row r="18831" s="1" customFormat="1"/>
    <row r="18832" s="1" customFormat="1"/>
    <row r="18833" s="1" customFormat="1"/>
    <row r="18834" s="1" customFormat="1"/>
    <row r="18835" s="1" customFormat="1"/>
    <row r="18836" s="1" customFormat="1"/>
    <row r="18837" s="1" customFormat="1"/>
    <row r="18838" s="1" customFormat="1"/>
    <row r="18839" s="1" customFormat="1"/>
    <row r="18840" s="1" customFormat="1"/>
    <row r="18841" s="1" customFormat="1"/>
    <row r="18842" s="1" customFormat="1"/>
    <row r="18843" s="1" customFormat="1"/>
    <row r="18844" s="1" customFormat="1"/>
    <row r="18845" s="1" customFormat="1"/>
    <row r="18846" s="1" customFormat="1"/>
    <row r="18847" s="1" customFormat="1"/>
    <row r="18848" s="1" customFormat="1"/>
    <row r="18849" s="1" customFormat="1"/>
    <row r="18850" s="1" customFormat="1"/>
    <row r="18851" s="1" customFormat="1"/>
    <row r="18852" s="1" customFormat="1"/>
    <row r="18853" s="1" customFormat="1"/>
    <row r="18854" s="1" customFormat="1"/>
    <row r="18855" s="1" customFormat="1"/>
    <row r="18856" s="1" customFormat="1"/>
    <row r="18857" s="1" customFormat="1"/>
    <row r="18858" s="1" customFormat="1"/>
    <row r="18859" s="1" customFormat="1"/>
    <row r="18860" s="1" customFormat="1"/>
    <row r="18861" s="1" customFormat="1"/>
    <row r="18862" s="1" customFormat="1"/>
    <row r="18863" s="1" customFormat="1"/>
    <row r="18864" s="1" customFormat="1"/>
    <row r="18865" s="1" customFormat="1"/>
    <row r="18866" s="1" customFormat="1"/>
    <row r="18867" s="1" customFormat="1"/>
    <row r="18868" s="1" customFormat="1"/>
    <row r="18869" s="1" customFormat="1"/>
    <row r="18870" s="1" customFormat="1"/>
    <row r="18871" s="1" customFormat="1"/>
    <row r="18872" s="1" customFormat="1"/>
    <row r="18873" s="1" customFormat="1"/>
    <row r="18874" s="1" customFormat="1"/>
    <row r="18875" s="1" customFormat="1"/>
    <row r="18876" s="1" customFormat="1"/>
    <row r="18877" s="1" customFormat="1"/>
    <row r="18878" s="1" customFormat="1"/>
    <row r="18879" s="1" customFormat="1"/>
    <row r="18880" s="1" customFormat="1"/>
    <row r="18881" s="1" customFormat="1"/>
    <row r="18882" s="1" customFormat="1"/>
    <row r="18883" s="1" customFormat="1"/>
    <row r="18884" s="1" customFormat="1"/>
    <row r="18885" s="1" customFormat="1"/>
    <row r="18886" s="1" customFormat="1"/>
    <row r="18887" s="1" customFormat="1"/>
    <row r="18888" s="1" customFormat="1"/>
    <row r="18889" s="1" customFormat="1"/>
    <row r="18890" s="1" customFormat="1"/>
    <row r="18891" s="1" customFormat="1"/>
    <row r="18892" s="1" customFormat="1"/>
    <row r="18893" s="1" customFormat="1"/>
    <row r="18894" s="1" customFormat="1"/>
    <row r="18895" s="1" customFormat="1"/>
    <row r="18896" s="1" customFormat="1"/>
    <row r="18897" s="1" customFormat="1"/>
    <row r="18898" s="1" customFormat="1"/>
    <row r="18899" s="1" customFormat="1"/>
    <row r="18900" s="1" customFormat="1"/>
    <row r="18901" s="1" customFormat="1"/>
    <row r="18902" s="1" customFormat="1"/>
    <row r="18903" s="1" customFormat="1"/>
    <row r="18904" s="1" customFormat="1"/>
    <row r="18905" s="1" customFormat="1"/>
    <row r="18906" s="1" customFormat="1"/>
    <row r="18907" s="1" customFormat="1"/>
    <row r="18908" s="1" customFormat="1"/>
    <row r="18909" s="1" customFormat="1"/>
    <row r="18910" s="1" customFormat="1"/>
    <row r="18911" s="1" customFormat="1"/>
    <row r="18912" s="1" customFormat="1"/>
    <row r="18913" s="1" customFormat="1"/>
    <row r="18914" s="1" customFormat="1"/>
    <row r="18915" s="1" customFormat="1"/>
    <row r="18916" s="1" customFormat="1"/>
    <row r="18917" s="1" customFormat="1"/>
    <row r="18918" s="1" customFormat="1"/>
    <row r="18919" s="1" customFormat="1"/>
    <row r="18920" s="1" customFormat="1"/>
    <row r="18921" s="1" customFormat="1"/>
    <row r="18922" s="1" customFormat="1"/>
    <row r="18923" s="1" customFormat="1"/>
    <row r="18924" s="1" customFormat="1"/>
    <row r="18925" s="1" customFormat="1"/>
    <row r="18926" s="1" customFormat="1"/>
    <row r="18927" s="1" customFormat="1"/>
    <row r="18928" s="1" customFormat="1"/>
    <row r="18929" s="1" customFormat="1"/>
    <row r="18930" s="1" customFormat="1"/>
    <row r="18931" s="1" customFormat="1"/>
    <row r="18932" s="1" customFormat="1"/>
    <row r="18933" s="1" customFormat="1"/>
    <row r="18934" s="1" customFormat="1"/>
    <row r="18935" s="1" customFormat="1"/>
    <row r="18936" s="1" customFormat="1"/>
    <row r="18937" s="1" customFormat="1"/>
    <row r="18938" s="1" customFormat="1"/>
    <row r="18939" s="1" customFormat="1"/>
    <row r="18940" s="1" customFormat="1"/>
    <row r="18941" s="1" customFormat="1"/>
    <row r="18942" s="1" customFormat="1"/>
    <row r="18943" s="1" customFormat="1"/>
    <row r="18944" s="1" customFormat="1"/>
    <row r="18945" s="1" customFormat="1"/>
    <row r="18946" s="1" customFormat="1"/>
    <row r="18947" s="1" customFormat="1"/>
    <row r="18948" s="1" customFormat="1"/>
    <row r="18949" s="1" customFormat="1"/>
    <row r="18950" s="1" customFormat="1"/>
    <row r="18951" s="1" customFormat="1"/>
    <row r="18952" s="1" customFormat="1"/>
    <row r="18953" s="1" customFormat="1"/>
    <row r="18954" s="1" customFormat="1"/>
    <row r="18955" s="1" customFormat="1"/>
    <row r="18956" s="1" customFormat="1"/>
    <row r="18957" s="1" customFormat="1"/>
    <row r="18958" s="1" customFormat="1"/>
    <row r="18959" s="1" customFormat="1"/>
    <row r="18960" s="1" customFormat="1"/>
    <row r="18961" s="1" customFormat="1"/>
    <row r="18962" s="1" customFormat="1"/>
    <row r="18963" s="1" customFormat="1"/>
    <row r="18964" s="1" customFormat="1"/>
    <row r="18965" s="1" customFormat="1"/>
    <row r="18966" s="1" customFormat="1"/>
    <row r="18967" s="1" customFormat="1"/>
    <row r="18968" s="1" customFormat="1"/>
    <row r="18969" s="1" customFormat="1"/>
    <row r="18970" s="1" customFormat="1"/>
    <row r="18971" s="1" customFormat="1"/>
    <row r="18972" s="1" customFormat="1"/>
    <row r="18973" s="1" customFormat="1"/>
    <row r="18974" s="1" customFormat="1"/>
    <row r="18975" s="1" customFormat="1"/>
    <row r="18976" s="1" customFormat="1"/>
    <row r="18977" s="1" customFormat="1"/>
    <row r="18978" s="1" customFormat="1"/>
    <row r="18979" s="1" customFormat="1"/>
    <row r="18980" s="1" customFormat="1"/>
    <row r="18981" s="1" customFormat="1"/>
    <row r="18982" s="1" customFormat="1"/>
    <row r="18983" s="1" customFormat="1"/>
    <row r="18984" s="1" customFormat="1"/>
    <row r="18985" s="1" customFormat="1"/>
    <row r="18986" s="1" customFormat="1"/>
    <row r="18987" s="1" customFormat="1"/>
    <row r="18988" s="1" customFormat="1"/>
    <row r="18989" s="1" customFormat="1"/>
    <row r="18990" s="1" customFormat="1"/>
    <row r="18991" s="1" customFormat="1"/>
    <row r="18992" s="1" customFormat="1"/>
    <row r="18993" s="1" customFormat="1"/>
    <row r="18994" s="1" customFormat="1"/>
    <row r="18995" s="1" customFormat="1"/>
    <row r="18996" s="1" customFormat="1"/>
    <row r="18997" s="1" customFormat="1"/>
    <row r="18998" s="1" customFormat="1"/>
    <row r="18999" s="1" customFormat="1"/>
    <row r="19000" s="1" customFormat="1"/>
    <row r="19001" s="1" customFormat="1"/>
    <row r="19002" s="1" customFormat="1"/>
    <row r="19003" s="1" customFormat="1"/>
    <row r="19004" s="1" customFormat="1"/>
    <row r="19005" s="1" customFormat="1"/>
    <row r="19006" s="1" customFormat="1"/>
    <row r="19007" s="1" customFormat="1"/>
    <row r="19008" s="1" customFormat="1"/>
    <row r="19009" s="1" customFormat="1"/>
    <row r="19010" s="1" customFormat="1"/>
    <row r="19011" s="1" customFormat="1"/>
    <row r="19012" s="1" customFormat="1"/>
    <row r="19013" s="1" customFormat="1"/>
    <row r="19014" s="1" customFormat="1"/>
    <row r="19015" s="1" customFormat="1"/>
    <row r="19016" s="1" customFormat="1"/>
    <row r="19017" s="1" customFormat="1"/>
    <row r="19018" s="1" customFormat="1"/>
    <row r="19019" s="1" customFormat="1"/>
    <row r="19020" s="1" customFormat="1"/>
    <row r="19021" s="1" customFormat="1"/>
    <row r="19022" s="1" customFormat="1"/>
    <row r="19023" s="1" customFormat="1"/>
    <row r="19024" s="1" customFormat="1"/>
    <row r="19025" s="1" customFormat="1"/>
    <row r="19026" s="1" customFormat="1"/>
    <row r="19027" s="1" customFormat="1"/>
    <row r="19028" s="1" customFormat="1"/>
    <row r="19029" s="1" customFormat="1"/>
    <row r="19030" s="1" customFormat="1"/>
    <row r="19031" s="1" customFormat="1"/>
    <row r="19032" s="1" customFormat="1"/>
    <row r="19033" s="1" customFormat="1"/>
    <row r="19034" s="1" customFormat="1"/>
    <row r="19035" s="1" customFormat="1"/>
    <row r="19036" s="1" customFormat="1"/>
    <row r="19037" s="1" customFormat="1"/>
    <row r="19038" s="1" customFormat="1"/>
    <row r="19039" s="1" customFormat="1"/>
    <row r="19040" s="1" customFormat="1"/>
    <row r="19041" s="1" customFormat="1"/>
    <row r="19042" s="1" customFormat="1"/>
    <row r="19043" s="1" customFormat="1"/>
    <row r="19044" s="1" customFormat="1"/>
    <row r="19045" s="1" customFormat="1"/>
    <row r="19046" s="1" customFormat="1"/>
    <row r="19047" s="1" customFormat="1"/>
    <row r="19048" s="1" customFormat="1"/>
    <row r="19049" s="1" customFormat="1"/>
    <row r="19050" s="1" customFormat="1"/>
    <row r="19051" s="1" customFormat="1"/>
    <row r="19052" s="1" customFormat="1"/>
    <row r="19053" s="1" customFormat="1"/>
    <row r="19054" s="1" customFormat="1"/>
    <row r="19055" s="1" customFormat="1"/>
    <row r="19056" s="1" customFormat="1"/>
    <row r="19057" s="1" customFormat="1"/>
    <row r="19058" s="1" customFormat="1"/>
    <row r="19059" s="1" customFormat="1"/>
    <row r="19060" s="1" customFormat="1"/>
    <row r="19061" s="1" customFormat="1"/>
    <row r="19062" s="1" customFormat="1"/>
    <row r="19063" s="1" customFormat="1"/>
    <row r="19064" s="1" customFormat="1"/>
    <row r="19065" s="1" customFormat="1"/>
    <row r="19066" s="1" customFormat="1"/>
    <row r="19067" s="1" customFormat="1"/>
    <row r="19068" s="1" customFormat="1"/>
    <row r="19069" s="1" customFormat="1"/>
    <row r="19070" s="1" customFormat="1"/>
    <row r="19071" s="1" customFormat="1"/>
    <row r="19072" s="1" customFormat="1"/>
    <row r="19073" s="1" customFormat="1"/>
    <row r="19074" s="1" customFormat="1"/>
    <row r="19075" s="1" customFormat="1"/>
    <row r="19076" s="1" customFormat="1"/>
    <row r="19077" s="1" customFormat="1"/>
    <row r="19078" s="1" customFormat="1"/>
    <row r="19079" s="1" customFormat="1"/>
    <row r="19080" s="1" customFormat="1"/>
    <row r="19081" s="1" customFormat="1"/>
    <row r="19082" s="1" customFormat="1"/>
    <row r="19083" s="1" customFormat="1"/>
    <row r="19084" s="1" customFormat="1"/>
    <row r="19085" s="1" customFormat="1"/>
    <row r="19086" s="1" customFormat="1"/>
    <row r="19087" s="1" customFormat="1"/>
    <row r="19088" s="1" customFormat="1"/>
    <row r="19089" s="1" customFormat="1"/>
    <row r="19090" s="1" customFormat="1"/>
    <row r="19091" s="1" customFormat="1"/>
    <row r="19092" s="1" customFormat="1"/>
    <row r="19093" s="1" customFormat="1"/>
    <row r="19094" s="1" customFormat="1"/>
    <row r="19095" s="1" customFormat="1"/>
    <row r="19096" s="1" customFormat="1"/>
    <row r="19097" s="1" customFormat="1"/>
    <row r="19098" s="1" customFormat="1"/>
    <row r="19099" s="1" customFormat="1"/>
    <row r="19100" s="1" customFormat="1"/>
    <row r="19101" s="1" customFormat="1"/>
    <row r="19102" s="1" customFormat="1"/>
    <row r="19103" s="1" customFormat="1"/>
    <row r="19104" s="1" customFormat="1"/>
    <row r="19105" s="1" customFormat="1"/>
    <row r="19106" s="1" customFormat="1"/>
    <row r="19107" s="1" customFormat="1"/>
    <row r="19108" s="1" customFormat="1"/>
    <row r="19109" s="1" customFormat="1"/>
    <row r="19110" s="1" customFormat="1"/>
    <row r="19111" s="1" customFormat="1"/>
    <row r="19112" s="1" customFormat="1"/>
    <row r="19113" s="1" customFormat="1"/>
    <row r="19114" s="1" customFormat="1"/>
    <row r="19115" s="1" customFormat="1"/>
    <row r="19116" s="1" customFormat="1"/>
    <row r="19117" s="1" customFormat="1"/>
    <row r="19118" s="1" customFormat="1"/>
    <row r="19119" s="1" customFormat="1"/>
    <row r="19120" s="1" customFormat="1"/>
    <row r="19121" s="1" customFormat="1"/>
    <row r="19122" s="1" customFormat="1"/>
    <row r="19123" s="1" customFormat="1"/>
    <row r="19124" s="1" customFormat="1"/>
    <row r="19125" s="1" customFormat="1"/>
    <row r="19126" s="1" customFormat="1"/>
    <row r="19127" s="1" customFormat="1"/>
    <row r="19128" s="1" customFormat="1"/>
    <row r="19129" s="1" customFormat="1"/>
    <row r="19130" s="1" customFormat="1"/>
    <row r="19131" s="1" customFormat="1"/>
    <row r="19132" s="1" customFormat="1"/>
    <row r="19133" s="1" customFormat="1"/>
    <row r="19134" s="1" customFormat="1"/>
    <row r="19135" s="1" customFormat="1"/>
    <row r="19136" s="1" customFormat="1"/>
    <row r="19137" s="1" customFormat="1"/>
    <row r="19138" s="1" customFormat="1"/>
    <row r="19139" s="1" customFormat="1"/>
    <row r="19140" s="1" customFormat="1"/>
    <row r="19141" s="1" customFormat="1"/>
    <row r="19142" s="1" customFormat="1"/>
    <row r="19143" s="1" customFormat="1"/>
    <row r="19144" s="1" customFormat="1"/>
    <row r="19145" s="1" customFormat="1"/>
    <row r="19146" s="1" customFormat="1"/>
    <row r="19147" s="1" customFormat="1"/>
    <row r="19148" s="1" customFormat="1"/>
    <row r="19149" s="1" customFormat="1"/>
    <row r="19150" s="1" customFormat="1"/>
    <row r="19151" s="1" customFormat="1"/>
    <row r="19152" s="1" customFormat="1"/>
    <row r="19153" s="1" customFormat="1"/>
    <row r="19154" s="1" customFormat="1"/>
    <row r="19155" s="1" customFormat="1"/>
    <row r="19156" s="1" customFormat="1"/>
    <row r="19157" s="1" customFormat="1"/>
    <row r="19158" s="1" customFormat="1"/>
    <row r="19159" s="1" customFormat="1"/>
    <row r="19160" s="1" customFormat="1"/>
    <row r="19161" s="1" customFormat="1"/>
    <row r="19162" s="1" customFormat="1"/>
    <row r="19163" s="1" customFormat="1"/>
    <row r="19164" s="1" customFormat="1"/>
    <row r="19165" s="1" customFormat="1"/>
    <row r="19166" s="1" customFormat="1"/>
    <row r="19167" s="1" customFormat="1"/>
    <row r="19168" s="1" customFormat="1"/>
    <row r="19169" s="1" customFormat="1"/>
    <row r="19170" s="1" customFormat="1"/>
    <row r="19171" s="1" customFormat="1"/>
    <row r="19172" s="1" customFormat="1"/>
    <row r="19173" s="1" customFormat="1"/>
    <row r="19174" s="1" customFormat="1"/>
    <row r="19175" s="1" customFormat="1"/>
    <row r="19176" s="1" customFormat="1"/>
    <row r="19177" s="1" customFormat="1"/>
    <row r="19178" s="1" customFormat="1"/>
    <row r="19179" s="1" customFormat="1"/>
    <row r="19180" s="1" customFormat="1"/>
    <row r="19181" s="1" customFormat="1"/>
    <row r="19182" s="1" customFormat="1"/>
    <row r="19183" s="1" customFormat="1"/>
    <row r="19184" s="1" customFormat="1"/>
    <row r="19185" s="1" customFormat="1"/>
    <row r="19186" s="1" customFormat="1"/>
    <row r="19187" s="1" customFormat="1"/>
    <row r="19188" s="1" customFormat="1"/>
    <row r="19189" s="1" customFormat="1"/>
    <row r="19190" s="1" customFormat="1"/>
    <row r="19191" s="1" customFormat="1"/>
    <row r="19192" s="1" customFormat="1"/>
    <row r="19193" s="1" customFormat="1"/>
    <row r="19194" s="1" customFormat="1"/>
    <row r="19195" s="1" customFormat="1"/>
    <row r="19196" s="1" customFormat="1"/>
    <row r="19197" s="1" customFormat="1"/>
    <row r="19198" s="1" customFormat="1"/>
    <row r="19199" s="1" customFormat="1"/>
    <row r="19200" s="1" customFormat="1"/>
    <row r="19201" s="1" customFormat="1"/>
    <row r="19202" s="1" customFormat="1"/>
    <row r="19203" s="1" customFormat="1"/>
    <row r="19204" s="1" customFormat="1"/>
    <row r="19205" s="1" customFormat="1"/>
    <row r="19206" s="1" customFormat="1"/>
    <row r="19207" s="1" customFormat="1"/>
    <row r="19208" s="1" customFormat="1"/>
    <row r="19209" s="1" customFormat="1"/>
    <row r="19210" s="1" customFormat="1"/>
    <row r="19211" s="1" customFormat="1"/>
    <row r="19212" s="1" customFormat="1"/>
    <row r="19213" s="1" customFormat="1"/>
    <row r="19214" s="1" customFormat="1"/>
    <row r="19215" s="1" customFormat="1"/>
    <row r="19216" s="1" customFormat="1"/>
    <row r="19217" s="1" customFormat="1"/>
    <row r="19218" s="1" customFormat="1"/>
    <row r="19219" s="1" customFormat="1"/>
    <row r="19220" s="1" customFormat="1"/>
    <row r="19221" s="1" customFormat="1"/>
    <row r="19222" s="1" customFormat="1"/>
    <row r="19223" s="1" customFormat="1"/>
    <row r="19224" s="1" customFormat="1"/>
    <row r="19225" s="1" customFormat="1"/>
    <row r="19226" s="1" customFormat="1"/>
    <row r="19227" s="1" customFormat="1"/>
    <row r="19228" s="1" customFormat="1"/>
    <row r="19229" s="1" customFormat="1"/>
    <row r="19230" s="1" customFormat="1"/>
    <row r="19231" s="1" customFormat="1"/>
    <row r="19232" s="1" customFormat="1"/>
    <row r="19233" s="1" customFormat="1"/>
    <row r="19234" s="1" customFormat="1"/>
    <row r="19235" s="1" customFormat="1"/>
    <row r="19236" s="1" customFormat="1"/>
    <row r="19237" s="1" customFormat="1"/>
    <row r="19238" s="1" customFormat="1"/>
    <row r="19239" s="1" customFormat="1"/>
    <row r="19240" s="1" customFormat="1"/>
    <row r="19241" s="1" customFormat="1"/>
    <row r="19242" s="1" customFormat="1"/>
    <row r="19243" s="1" customFormat="1"/>
    <row r="19244" s="1" customFormat="1"/>
    <row r="19245" s="1" customFormat="1"/>
    <row r="19246" s="1" customFormat="1"/>
    <row r="19247" s="1" customFormat="1"/>
    <row r="19248" s="1" customFormat="1"/>
    <row r="19249" s="1" customFormat="1"/>
    <row r="19250" s="1" customFormat="1"/>
    <row r="19251" s="1" customFormat="1"/>
    <row r="19252" s="1" customFormat="1"/>
    <row r="19253" s="1" customFormat="1"/>
    <row r="19254" s="1" customFormat="1"/>
    <row r="19255" s="1" customFormat="1"/>
    <row r="19256" s="1" customFormat="1"/>
    <row r="19257" s="1" customFormat="1"/>
    <row r="19258" s="1" customFormat="1"/>
    <row r="19259" s="1" customFormat="1"/>
    <row r="19260" s="1" customFormat="1"/>
    <row r="19261" s="1" customFormat="1"/>
    <row r="19262" s="1" customFormat="1"/>
    <row r="19263" s="1" customFormat="1"/>
    <row r="19264" s="1" customFormat="1"/>
    <row r="19265" s="1" customFormat="1"/>
    <row r="19266" s="1" customFormat="1"/>
    <row r="19267" s="1" customFormat="1"/>
    <row r="19268" s="1" customFormat="1"/>
    <row r="19269" s="1" customFormat="1"/>
    <row r="19270" s="1" customFormat="1"/>
    <row r="19271" s="1" customFormat="1"/>
    <row r="19272" s="1" customFormat="1"/>
    <row r="19273" s="1" customFormat="1"/>
    <row r="19274" s="1" customFormat="1"/>
    <row r="19275" s="1" customFormat="1"/>
    <row r="19276" s="1" customFormat="1"/>
    <row r="19277" s="1" customFormat="1"/>
    <row r="19278" s="1" customFormat="1"/>
    <row r="19279" s="1" customFormat="1"/>
    <row r="19280" s="1" customFormat="1"/>
    <row r="19281" s="1" customFormat="1"/>
    <row r="19282" s="1" customFormat="1"/>
    <row r="19283" s="1" customFormat="1"/>
    <row r="19284" s="1" customFormat="1"/>
    <row r="19285" s="1" customFormat="1"/>
    <row r="19286" s="1" customFormat="1"/>
    <row r="19287" s="1" customFormat="1"/>
    <row r="19288" s="1" customFormat="1"/>
    <row r="19289" s="1" customFormat="1"/>
    <row r="19290" s="1" customFormat="1"/>
    <row r="19291" s="1" customFormat="1"/>
    <row r="19292" s="1" customFormat="1"/>
    <row r="19293" s="1" customFormat="1"/>
    <row r="19294" s="1" customFormat="1"/>
    <row r="19295" s="1" customFormat="1"/>
    <row r="19296" s="1" customFormat="1"/>
    <row r="19297" s="1" customFormat="1"/>
    <row r="19298" s="1" customFormat="1"/>
    <row r="19299" s="1" customFormat="1"/>
    <row r="19300" s="1" customFormat="1"/>
    <row r="19301" s="1" customFormat="1"/>
    <row r="19302" s="1" customFormat="1"/>
    <row r="19303" s="1" customFormat="1"/>
    <row r="19304" s="1" customFormat="1"/>
    <row r="19305" s="1" customFormat="1"/>
    <row r="19306" s="1" customFormat="1"/>
    <row r="19307" s="1" customFormat="1"/>
    <row r="19308" s="1" customFormat="1"/>
    <row r="19309" s="1" customFormat="1"/>
    <row r="19310" s="1" customFormat="1"/>
    <row r="19311" s="1" customFormat="1"/>
    <row r="19312" s="1" customFormat="1"/>
    <row r="19313" s="1" customFormat="1"/>
    <row r="19314" s="1" customFormat="1"/>
    <row r="19315" s="1" customFormat="1"/>
    <row r="19316" s="1" customFormat="1"/>
    <row r="19317" s="1" customFormat="1"/>
    <row r="19318" s="1" customFormat="1"/>
    <row r="19319" s="1" customFormat="1"/>
    <row r="19320" s="1" customFormat="1"/>
    <row r="19321" s="1" customFormat="1"/>
    <row r="19322" s="1" customFormat="1"/>
    <row r="19323" s="1" customFormat="1"/>
    <row r="19324" s="1" customFormat="1"/>
    <row r="19325" s="1" customFormat="1"/>
    <row r="19326" s="1" customFormat="1"/>
    <row r="19327" s="1" customFormat="1"/>
    <row r="19328" s="1" customFormat="1"/>
    <row r="19329" s="1" customFormat="1"/>
    <row r="19330" s="1" customFormat="1"/>
    <row r="19331" s="1" customFormat="1"/>
    <row r="19332" s="1" customFormat="1"/>
    <row r="19333" s="1" customFormat="1"/>
    <row r="19334" s="1" customFormat="1"/>
    <row r="19335" s="1" customFormat="1"/>
    <row r="19336" s="1" customFormat="1"/>
    <row r="19337" s="1" customFormat="1"/>
    <row r="19338" s="1" customFormat="1"/>
    <row r="19339" s="1" customFormat="1"/>
    <row r="19340" s="1" customFormat="1"/>
    <row r="19341" s="1" customFormat="1"/>
    <row r="19342" s="1" customFormat="1"/>
    <row r="19343" s="1" customFormat="1"/>
    <row r="19344" s="1" customFormat="1"/>
    <row r="19345" s="1" customFormat="1"/>
    <row r="19346" s="1" customFormat="1"/>
    <row r="19347" s="1" customFormat="1"/>
    <row r="19348" s="1" customFormat="1"/>
    <row r="19349" s="1" customFormat="1"/>
    <row r="19350" s="1" customFormat="1"/>
    <row r="19351" s="1" customFormat="1"/>
    <row r="19352" s="1" customFormat="1"/>
    <row r="19353" s="1" customFormat="1"/>
    <row r="19354" s="1" customFormat="1"/>
    <row r="19355" s="1" customFormat="1"/>
    <row r="19356" s="1" customFormat="1"/>
    <row r="19357" s="1" customFormat="1"/>
    <row r="19358" s="1" customFormat="1"/>
    <row r="19359" s="1" customFormat="1"/>
    <row r="19360" s="1" customFormat="1"/>
    <row r="19361" s="1" customFormat="1"/>
    <row r="19362" s="1" customFormat="1"/>
    <row r="19363" s="1" customFormat="1"/>
    <row r="19364" s="1" customFormat="1"/>
    <row r="19365" s="1" customFormat="1"/>
    <row r="19366" s="1" customFormat="1"/>
    <row r="19367" s="1" customFormat="1"/>
    <row r="19368" s="1" customFormat="1"/>
    <row r="19369" s="1" customFormat="1"/>
    <row r="19370" s="1" customFormat="1"/>
    <row r="19371" s="1" customFormat="1"/>
    <row r="19372" s="1" customFormat="1"/>
    <row r="19373" s="1" customFormat="1"/>
    <row r="19374" s="1" customFormat="1"/>
    <row r="19375" s="1" customFormat="1"/>
    <row r="19376" s="1" customFormat="1"/>
    <row r="19377" s="1" customFormat="1"/>
    <row r="19378" s="1" customFormat="1"/>
    <row r="19379" s="1" customFormat="1"/>
    <row r="19380" s="1" customFormat="1"/>
    <row r="19381" s="1" customFormat="1"/>
    <row r="19382" s="1" customFormat="1"/>
    <row r="19383" s="1" customFormat="1"/>
    <row r="19384" s="1" customFormat="1"/>
    <row r="19385" s="1" customFormat="1"/>
    <row r="19386" s="1" customFormat="1"/>
    <row r="19387" s="1" customFormat="1"/>
    <row r="19388" s="1" customFormat="1"/>
    <row r="19389" s="1" customFormat="1"/>
    <row r="19390" s="1" customFormat="1"/>
    <row r="19391" s="1" customFormat="1"/>
    <row r="19392" s="1" customFormat="1"/>
    <row r="19393" s="1" customFormat="1"/>
    <row r="19394" s="1" customFormat="1"/>
    <row r="19395" s="1" customFormat="1"/>
    <row r="19396" s="1" customFormat="1"/>
    <row r="19397" s="1" customFormat="1"/>
    <row r="19398" s="1" customFormat="1"/>
    <row r="19399" s="1" customFormat="1"/>
    <row r="19400" s="1" customFormat="1"/>
    <row r="19401" s="1" customFormat="1"/>
    <row r="19402" s="1" customFormat="1"/>
    <row r="19403" s="1" customFormat="1"/>
    <row r="19404" s="1" customFormat="1"/>
    <row r="19405" s="1" customFormat="1"/>
    <row r="19406" s="1" customFormat="1"/>
    <row r="19407" s="1" customFormat="1"/>
    <row r="19408" s="1" customFormat="1"/>
    <row r="19409" s="1" customFormat="1"/>
    <row r="19410" s="1" customFormat="1"/>
    <row r="19411" s="1" customFormat="1"/>
    <row r="19412" s="1" customFormat="1"/>
    <row r="19413" s="1" customFormat="1"/>
    <row r="19414" s="1" customFormat="1"/>
    <row r="19415" s="1" customFormat="1"/>
    <row r="19416" s="1" customFormat="1"/>
    <row r="19417" s="1" customFormat="1"/>
    <row r="19418" s="1" customFormat="1"/>
    <row r="19419" s="1" customFormat="1"/>
    <row r="19420" s="1" customFormat="1"/>
    <row r="19421" s="1" customFormat="1"/>
    <row r="19422" s="1" customFormat="1"/>
    <row r="19423" s="1" customFormat="1"/>
    <row r="19424" s="1" customFormat="1"/>
    <row r="19425" s="1" customFormat="1"/>
    <row r="19426" s="1" customFormat="1"/>
    <row r="19427" s="1" customFormat="1"/>
    <row r="19428" s="1" customFormat="1"/>
    <row r="19429" s="1" customFormat="1"/>
    <row r="19430" s="1" customFormat="1"/>
    <row r="19431" s="1" customFormat="1"/>
    <row r="19432" s="1" customFormat="1"/>
    <row r="19433" s="1" customFormat="1"/>
    <row r="19434" s="1" customFormat="1"/>
    <row r="19435" s="1" customFormat="1"/>
    <row r="19436" s="1" customFormat="1"/>
    <row r="19437" s="1" customFormat="1"/>
    <row r="19438" s="1" customFormat="1"/>
    <row r="19439" s="1" customFormat="1"/>
    <row r="19440" s="1" customFormat="1"/>
    <row r="19441" s="1" customFormat="1"/>
    <row r="19442" s="1" customFormat="1"/>
    <row r="19443" s="1" customFormat="1"/>
    <row r="19444" s="1" customFormat="1"/>
    <row r="19445" s="1" customFormat="1"/>
    <row r="19446" s="1" customFormat="1"/>
    <row r="19447" s="1" customFormat="1"/>
    <row r="19448" s="1" customFormat="1"/>
    <row r="19449" s="1" customFormat="1"/>
    <row r="19450" s="1" customFormat="1"/>
    <row r="19451" s="1" customFormat="1"/>
    <row r="19452" s="1" customFormat="1"/>
    <row r="19453" s="1" customFormat="1"/>
    <row r="19454" s="1" customFormat="1"/>
    <row r="19455" s="1" customFormat="1"/>
    <row r="19456" s="1" customFormat="1"/>
    <row r="19457" s="1" customFormat="1"/>
    <row r="19458" s="1" customFormat="1"/>
    <row r="19459" s="1" customFormat="1"/>
    <row r="19460" s="1" customFormat="1"/>
    <row r="19461" s="1" customFormat="1"/>
    <row r="19462" s="1" customFormat="1"/>
    <row r="19463" s="1" customFormat="1"/>
    <row r="19464" s="1" customFormat="1"/>
    <row r="19465" s="1" customFormat="1"/>
    <row r="19466" s="1" customFormat="1"/>
    <row r="19467" s="1" customFormat="1"/>
    <row r="19468" s="1" customFormat="1"/>
    <row r="19469" s="1" customFormat="1"/>
    <row r="19470" s="1" customFormat="1"/>
    <row r="19471" s="1" customFormat="1"/>
    <row r="19472" s="1" customFormat="1"/>
    <row r="19473" s="1" customFormat="1"/>
    <row r="19474" s="1" customFormat="1"/>
    <row r="19475" s="1" customFormat="1"/>
    <row r="19476" s="1" customFormat="1"/>
    <row r="19477" s="1" customFormat="1"/>
    <row r="19478" s="1" customFormat="1"/>
    <row r="19479" s="1" customFormat="1"/>
    <row r="19480" s="1" customFormat="1"/>
    <row r="19481" s="1" customFormat="1"/>
    <row r="19482" s="1" customFormat="1"/>
    <row r="19483" s="1" customFormat="1"/>
    <row r="19484" s="1" customFormat="1"/>
    <row r="19485" s="1" customFormat="1"/>
    <row r="19486" s="1" customFormat="1"/>
    <row r="19487" s="1" customFormat="1"/>
    <row r="19488" s="1" customFormat="1"/>
    <row r="19489" s="1" customFormat="1"/>
    <row r="19490" s="1" customFormat="1"/>
    <row r="19491" s="1" customFormat="1"/>
    <row r="19492" s="1" customFormat="1"/>
    <row r="19493" s="1" customFormat="1"/>
    <row r="19494" s="1" customFormat="1"/>
    <row r="19495" s="1" customFormat="1"/>
    <row r="19496" s="1" customFormat="1"/>
    <row r="19497" s="1" customFormat="1"/>
    <row r="19498" s="1" customFormat="1"/>
    <row r="19499" s="1" customFormat="1"/>
    <row r="19500" s="1" customFormat="1"/>
    <row r="19501" s="1" customFormat="1"/>
    <row r="19502" s="1" customFormat="1"/>
    <row r="19503" s="1" customFormat="1"/>
    <row r="19504" s="1" customFormat="1"/>
    <row r="19505" s="1" customFormat="1"/>
    <row r="19506" s="1" customFormat="1"/>
    <row r="19507" s="1" customFormat="1"/>
    <row r="19508" s="1" customFormat="1"/>
    <row r="19509" s="1" customFormat="1"/>
    <row r="19510" s="1" customFormat="1"/>
    <row r="19511" s="1" customFormat="1"/>
    <row r="19512" s="1" customFormat="1"/>
    <row r="19513" s="1" customFormat="1"/>
    <row r="19514" s="1" customFormat="1"/>
    <row r="19515" s="1" customFormat="1"/>
    <row r="19516" s="1" customFormat="1"/>
    <row r="19517" s="1" customFormat="1"/>
    <row r="19518" s="1" customFormat="1"/>
    <row r="19519" s="1" customFormat="1"/>
    <row r="19520" s="1" customFormat="1"/>
    <row r="19521" s="1" customFormat="1"/>
    <row r="19522" s="1" customFormat="1"/>
    <row r="19523" s="1" customFormat="1"/>
    <row r="19524" s="1" customFormat="1"/>
    <row r="19525" s="1" customFormat="1"/>
    <row r="19526" s="1" customFormat="1"/>
    <row r="19527" s="1" customFormat="1"/>
    <row r="19528" s="1" customFormat="1"/>
    <row r="19529" s="1" customFormat="1"/>
    <row r="19530" s="1" customFormat="1"/>
    <row r="19531" s="1" customFormat="1"/>
    <row r="19532" s="1" customFormat="1"/>
    <row r="19533" s="1" customFormat="1"/>
    <row r="19534" s="1" customFormat="1"/>
    <row r="19535" s="1" customFormat="1"/>
    <row r="19536" s="1" customFormat="1"/>
    <row r="19537" s="1" customFormat="1"/>
    <row r="19538" s="1" customFormat="1"/>
    <row r="19539" s="1" customFormat="1"/>
    <row r="19540" s="1" customFormat="1"/>
    <row r="19541" s="1" customFormat="1"/>
    <row r="19542" s="1" customFormat="1"/>
    <row r="19543" s="1" customFormat="1"/>
    <row r="19544" s="1" customFormat="1"/>
    <row r="19545" s="1" customFormat="1"/>
    <row r="19546" s="1" customFormat="1"/>
    <row r="19547" s="1" customFormat="1"/>
    <row r="19548" s="1" customFormat="1"/>
    <row r="19549" s="1" customFormat="1"/>
    <row r="19550" s="1" customFormat="1"/>
    <row r="19551" s="1" customFormat="1"/>
    <row r="19552" s="1" customFormat="1"/>
    <row r="19553" s="1" customFormat="1"/>
    <row r="19554" s="1" customFormat="1"/>
    <row r="19555" s="1" customFormat="1"/>
    <row r="19556" s="1" customFormat="1"/>
    <row r="19557" s="1" customFormat="1"/>
    <row r="19558" s="1" customFormat="1"/>
    <row r="19559" s="1" customFormat="1"/>
    <row r="19560" s="1" customFormat="1"/>
    <row r="19561" s="1" customFormat="1"/>
    <row r="19562" s="1" customFormat="1"/>
    <row r="19563" s="1" customFormat="1"/>
    <row r="19564" s="1" customFormat="1"/>
    <row r="19565" s="1" customFormat="1"/>
    <row r="19566" s="1" customFormat="1"/>
    <row r="19567" s="1" customFormat="1"/>
    <row r="19568" s="1" customFormat="1"/>
    <row r="19569" s="1" customFormat="1"/>
    <row r="19570" s="1" customFormat="1"/>
    <row r="19571" s="1" customFormat="1"/>
    <row r="19572" s="1" customFormat="1"/>
    <row r="19573" s="1" customFormat="1"/>
    <row r="19574" s="1" customFormat="1"/>
    <row r="19575" s="1" customFormat="1"/>
    <row r="19576" s="1" customFormat="1"/>
    <row r="19577" s="1" customFormat="1"/>
    <row r="19578" s="1" customFormat="1"/>
    <row r="19579" s="1" customFormat="1"/>
    <row r="19580" s="1" customFormat="1"/>
    <row r="19581" s="1" customFormat="1"/>
    <row r="19582" s="1" customFormat="1"/>
    <row r="19583" s="1" customFormat="1"/>
    <row r="19584" s="1" customFormat="1"/>
    <row r="19585" s="1" customFormat="1"/>
    <row r="19586" s="1" customFormat="1"/>
    <row r="19587" s="1" customFormat="1"/>
    <row r="19588" s="1" customFormat="1"/>
    <row r="19589" s="1" customFormat="1"/>
    <row r="19590" s="1" customFormat="1"/>
    <row r="19591" s="1" customFormat="1"/>
    <row r="19592" s="1" customFormat="1"/>
    <row r="19593" s="1" customFormat="1"/>
    <row r="19594" s="1" customFormat="1"/>
    <row r="19595" s="1" customFormat="1"/>
    <row r="19596" s="1" customFormat="1"/>
    <row r="19597" s="1" customFormat="1"/>
    <row r="19598" s="1" customFormat="1"/>
    <row r="19599" s="1" customFormat="1"/>
    <row r="19600" s="1" customFormat="1"/>
    <row r="19601" s="1" customFormat="1"/>
    <row r="19602" s="1" customFormat="1"/>
    <row r="19603" s="1" customFormat="1"/>
    <row r="19604" s="1" customFormat="1"/>
    <row r="19605" s="1" customFormat="1"/>
    <row r="19606" s="1" customFormat="1"/>
    <row r="19607" s="1" customFormat="1"/>
    <row r="19608" s="1" customFormat="1"/>
    <row r="19609" s="1" customFormat="1"/>
    <row r="19610" s="1" customFormat="1"/>
    <row r="19611" s="1" customFormat="1"/>
    <row r="19612" s="1" customFormat="1"/>
    <row r="19613" s="1" customFormat="1"/>
    <row r="19614" s="1" customFormat="1"/>
    <row r="19615" s="1" customFormat="1"/>
    <row r="19616" s="1" customFormat="1"/>
    <row r="19617" s="1" customFormat="1"/>
    <row r="19618" s="1" customFormat="1"/>
    <row r="19619" s="1" customFormat="1"/>
    <row r="19620" s="1" customFormat="1"/>
    <row r="19621" s="1" customFormat="1"/>
    <row r="19622" s="1" customFormat="1"/>
    <row r="19623" s="1" customFormat="1"/>
    <row r="19624" s="1" customFormat="1"/>
    <row r="19625" s="1" customFormat="1"/>
    <row r="19626" s="1" customFormat="1"/>
    <row r="19627" s="1" customFormat="1"/>
    <row r="19628" s="1" customFormat="1"/>
    <row r="19629" s="1" customFormat="1"/>
    <row r="19630" s="1" customFormat="1"/>
    <row r="19631" s="1" customFormat="1"/>
    <row r="19632" s="1" customFormat="1"/>
    <row r="19633" s="1" customFormat="1"/>
    <row r="19634" s="1" customFormat="1"/>
    <row r="19635" s="1" customFormat="1"/>
    <row r="19636" s="1" customFormat="1"/>
    <row r="19637" s="1" customFormat="1"/>
    <row r="19638" s="1" customFormat="1"/>
    <row r="19639" s="1" customFormat="1"/>
    <row r="19640" s="1" customFormat="1"/>
    <row r="19641" s="1" customFormat="1"/>
    <row r="19642" s="1" customFormat="1"/>
    <row r="19643" s="1" customFormat="1"/>
    <row r="19644" s="1" customFormat="1"/>
    <row r="19645" s="1" customFormat="1"/>
    <row r="19646" s="1" customFormat="1"/>
    <row r="19647" s="1" customFormat="1"/>
    <row r="19648" s="1" customFormat="1"/>
    <row r="19649" s="1" customFormat="1"/>
    <row r="19650" s="1" customFormat="1"/>
    <row r="19651" s="1" customFormat="1"/>
    <row r="19652" s="1" customFormat="1"/>
    <row r="19653" s="1" customFormat="1"/>
    <row r="19654" s="1" customFormat="1"/>
    <row r="19655" s="1" customFormat="1"/>
    <row r="19656" s="1" customFormat="1"/>
    <row r="19657" s="1" customFormat="1"/>
    <row r="19658" s="1" customFormat="1"/>
    <row r="19659" s="1" customFormat="1"/>
    <row r="19660" s="1" customFormat="1"/>
    <row r="19661" s="1" customFormat="1"/>
    <row r="19662" s="1" customFormat="1"/>
    <row r="19663" s="1" customFormat="1"/>
    <row r="19664" s="1" customFormat="1"/>
    <row r="19665" s="1" customFormat="1"/>
    <row r="19666" s="1" customFormat="1"/>
    <row r="19667" s="1" customFormat="1"/>
    <row r="19668" s="1" customFormat="1"/>
    <row r="19669" s="1" customFormat="1"/>
    <row r="19670" s="1" customFormat="1"/>
    <row r="19671" s="1" customFormat="1"/>
    <row r="19672" s="1" customFormat="1"/>
    <row r="19673" s="1" customFormat="1"/>
    <row r="19674" s="1" customFormat="1"/>
    <row r="19675" s="1" customFormat="1"/>
    <row r="19676" s="1" customFormat="1"/>
    <row r="19677" s="1" customFormat="1"/>
    <row r="19678" s="1" customFormat="1"/>
    <row r="19679" s="1" customFormat="1"/>
    <row r="19680" s="1" customFormat="1"/>
    <row r="19681" s="1" customFormat="1"/>
    <row r="19682" s="1" customFormat="1"/>
    <row r="19683" s="1" customFormat="1"/>
    <row r="19684" s="1" customFormat="1"/>
    <row r="19685" s="1" customFormat="1"/>
    <row r="19686" s="1" customFormat="1"/>
    <row r="19687" s="1" customFormat="1"/>
    <row r="19688" s="1" customFormat="1"/>
    <row r="19689" s="1" customFormat="1"/>
    <row r="19690" s="1" customFormat="1"/>
    <row r="19691" s="1" customFormat="1"/>
    <row r="19692" s="1" customFormat="1"/>
    <row r="19693" s="1" customFormat="1"/>
    <row r="19694" s="1" customFormat="1"/>
    <row r="19695" s="1" customFormat="1"/>
    <row r="19696" s="1" customFormat="1"/>
    <row r="19697" s="1" customFormat="1"/>
    <row r="19698" s="1" customFormat="1"/>
    <row r="19699" s="1" customFormat="1"/>
    <row r="19700" s="1" customFormat="1"/>
    <row r="19701" s="1" customFormat="1"/>
    <row r="19702" s="1" customFormat="1"/>
    <row r="19703" s="1" customFormat="1"/>
    <row r="19704" s="1" customFormat="1"/>
    <row r="19705" s="1" customFormat="1"/>
    <row r="19706" s="1" customFormat="1"/>
    <row r="19707" s="1" customFormat="1"/>
    <row r="19708" s="1" customFormat="1"/>
    <row r="19709" s="1" customFormat="1"/>
    <row r="19710" s="1" customFormat="1"/>
    <row r="19711" s="1" customFormat="1"/>
    <row r="19712" s="1" customFormat="1"/>
    <row r="19713" s="1" customFormat="1"/>
    <row r="19714" s="1" customFormat="1"/>
    <row r="19715" s="1" customFormat="1"/>
    <row r="19716" s="1" customFormat="1"/>
    <row r="19717" s="1" customFormat="1"/>
    <row r="19718" s="1" customFormat="1"/>
    <row r="19719" s="1" customFormat="1"/>
    <row r="19720" s="1" customFormat="1"/>
    <row r="19721" s="1" customFormat="1"/>
    <row r="19722" s="1" customFormat="1"/>
    <row r="19723" s="1" customFormat="1"/>
    <row r="19724" s="1" customFormat="1"/>
    <row r="19725" s="1" customFormat="1"/>
    <row r="19726" s="1" customFormat="1"/>
    <row r="19727" s="1" customFormat="1"/>
    <row r="19728" s="1" customFormat="1"/>
    <row r="19729" s="1" customFormat="1"/>
    <row r="19730" s="1" customFormat="1"/>
    <row r="19731" s="1" customFormat="1"/>
    <row r="19732" s="1" customFormat="1"/>
    <row r="19733" s="1" customFormat="1"/>
    <row r="19734" s="1" customFormat="1"/>
    <row r="19735" s="1" customFormat="1"/>
    <row r="19736" s="1" customFormat="1"/>
    <row r="19737" s="1" customFormat="1"/>
    <row r="19738" s="1" customFormat="1"/>
    <row r="19739" s="1" customFormat="1"/>
    <row r="19740" s="1" customFormat="1"/>
    <row r="19741" s="1" customFormat="1"/>
    <row r="19742" s="1" customFormat="1"/>
    <row r="19743" s="1" customFormat="1"/>
    <row r="19744" s="1" customFormat="1"/>
    <row r="19745" s="1" customFormat="1"/>
    <row r="19746" s="1" customFormat="1"/>
    <row r="19747" s="1" customFormat="1"/>
    <row r="19748" s="1" customFormat="1"/>
    <row r="19749" s="1" customFormat="1"/>
    <row r="19750" s="1" customFormat="1"/>
    <row r="19751" s="1" customFormat="1"/>
    <row r="19752" s="1" customFormat="1"/>
    <row r="19753" s="1" customFormat="1"/>
    <row r="19754" s="1" customFormat="1"/>
    <row r="19755" s="1" customFormat="1"/>
    <row r="19756" s="1" customFormat="1"/>
    <row r="19757" s="1" customFormat="1"/>
    <row r="19758" s="1" customFormat="1"/>
    <row r="19759" s="1" customFormat="1"/>
    <row r="19760" s="1" customFormat="1"/>
    <row r="19761" s="1" customFormat="1"/>
    <row r="19762" s="1" customFormat="1"/>
    <row r="19763" s="1" customFormat="1"/>
    <row r="19764" s="1" customFormat="1"/>
    <row r="19765" s="1" customFormat="1"/>
    <row r="19766" s="1" customFormat="1"/>
    <row r="19767" s="1" customFormat="1"/>
    <row r="19768" s="1" customFormat="1"/>
    <row r="19769" s="1" customFormat="1"/>
    <row r="19770" s="1" customFormat="1"/>
    <row r="19771" s="1" customFormat="1"/>
    <row r="19772" s="1" customFormat="1"/>
    <row r="19773" s="1" customFormat="1"/>
    <row r="19774" s="1" customFormat="1"/>
    <row r="19775" s="1" customFormat="1"/>
    <row r="19776" s="1" customFormat="1"/>
    <row r="19777" s="1" customFormat="1"/>
    <row r="19778" s="1" customFormat="1"/>
    <row r="19779" s="1" customFormat="1"/>
    <row r="19780" s="1" customFormat="1"/>
    <row r="19781" s="1" customFormat="1"/>
    <row r="19782" s="1" customFormat="1"/>
    <row r="19783" s="1" customFormat="1"/>
    <row r="19784" s="1" customFormat="1"/>
    <row r="19785" s="1" customFormat="1"/>
    <row r="19786" s="1" customFormat="1"/>
    <row r="19787" s="1" customFormat="1"/>
    <row r="19788" s="1" customFormat="1"/>
    <row r="19789" s="1" customFormat="1"/>
    <row r="19790" s="1" customFormat="1"/>
    <row r="19791" s="1" customFormat="1"/>
    <row r="19792" s="1" customFormat="1"/>
    <row r="19793" s="1" customFormat="1"/>
    <row r="19794" s="1" customFormat="1"/>
    <row r="19795" s="1" customFormat="1"/>
    <row r="19796" s="1" customFormat="1"/>
    <row r="19797" s="1" customFormat="1"/>
    <row r="19798" s="1" customFormat="1"/>
    <row r="19799" s="1" customFormat="1"/>
    <row r="19800" s="1" customFormat="1"/>
    <row r="19801" s="1" customFormat="1"/>
    <row r="19802" s="1" customFormat="1"/>
    <row r="19803" s="1" customFormat="1"/>
    <row r="19804" s="1" customFormat="1"/>
    <row r="19805" s="1" customFormat="1"/>
    <row r="19806" s="1" customFormat="1"/>
    <row r="19807" s="1" customFormat="1"/>
    <row r="19808" s="1" customFormat="1"/>
    <row r="19809" s="1" customFormat="1"/>
    <row r="19810" s="1" customFormat="1"/>
    <row r="19811" s="1" customFormat="1"/>
    <row r="19812" s="1" customFormat="1"/>
    <row r="19813" s="1" customFormat="1"/>
    <row r="19814" s="1" customFormat="1"/>
    <row r="19815" s="1" customFormat="1"/>
    <row r="19816" s="1" customFormat="1"/>
    <row r="19817" s="1" customFormat="1"/>
    <row r="19818" s="1" customFormat="1"/>
    <row r="19819" s="1" customFormat="1"/>
    <row r="19820" s="1" customFormat="1"/>
    <row r="19821" s="1" customFormat="1"/>
    <row r="19822" s="1" customFormat="1"/>
    <row r="19823" s="1" customFormat="1"/>
    <row r="19824" s="1" customFormat="1"/>
    <row r="19825" s="1" customFormat="1"/>
    <row r="19826" s="1" customFormat="1"/>
    <row r="19827" s="1" customFormat="1"/>
    <row r="19828" s="1" customFormat="1"/>
    <row r="19829" s="1" customFormat="1"/>
    <row r="19830" s="1" customFormat="1"/>
    <row r="19831" s="1" customFormat="1"/>
    <row r="19832" s="1" customFormat="1"/>
    <row r="19833" s="1" customFormat="1"/>
    <row r="19834" s="1" customFormat="1"/>
    <row r="19835" s="1" customFormat="1"/>
    <row r="19836" s="1" customFormat="1"/>
    <row r="19837" s="1" customFormat="1"/>
    <row r="19838" s="1" customFormat="1"/>
    <row r="19839" s="1" customFormat="1"/>
    <row r="19840" s="1" customFormat="1"/>
    <row r="19841" s="1" customFormat="1"/>
    <row r="19842" s="1" customFormat="1"/>
    <row r="19843" s="1" customFormat="1"/>
    <row r="19844" s="1" customFormat="1"/>
    <row r="19845" s="1" customFormat="1"/>
    <row r="19846" s="1" customFormat="1"/>
    <row r="19847" s="1" customFormat="1"/>
    <row r="19848" s="1" customFormat="1"/>
    <row r="19849" s="1" customFormat="1"/>
    <row r="19850" s="1" customFormat="1"/>
    <row r="19851" s="1" customFormat="1"/>
    <row r="19852" s="1" customFormat="1"/>
    <row r="19853" s="1" customFormat="1"/>
    <row r="19854" s="1" customFormat="1"/>
    <row r="19855" s="1" customFormat="1"/>
    <row r="19856" s="1" customFormat="1"/>
    <row r="19857" s="1" customFormat="1"/>
    <row r="19858" s="1" customFormat="1"/>
    <row r="19859" s="1" customFormat="1"/>
    <row r="19860" s="1" customFormat="1"/>
    <row r="19861" s="1" customFormat="1"/>
    <row r="19862" s="1" customFormat="1"/>
    <row r="19863" s="1" customFormat="1"/>
    <row r="19864" s="1" customFormat="1"/>
    <row r="19865" s="1" customFormat="1"/>
    <row r="19866" s="1" customFormat="1"/>
    <row r="19867" s="1" customFormat="1"/>
    <row r="19868" s="1" customFormat="1"/>
    <row r="19869" s="1" customFormat="1"/>
    <row r="19870" s="1" customFormat="1"/>
    <row r="19871" s="1" customFormat="1"/>
    <row r="19872" s="1" customFormat="1"/>
    <row r="19873" s="1" customFormat="1"/>
    <row r="19874" s="1" customFormat="1"/>
    <row r="19875" s="1" customFormat="1"/>
    <row r="19876" s="1" customFormat="1"/>
    <row r="19877" s="1" customFormat="1"/>
    <row r="19878" s="1" customFormat="1"/>
    <row r="19879" s="1" customFormat="1"/>
    <row r="19880" s="1" customFormat="1"/>
    <row r="19881" s="1" customFormat="1"/>
    <row r="19882" s="1" customFormat="1"/>
    <row r="19883" s="1" customFormat="1"/>
    <row r="19884" s="1" customFormat="1"/>
    <row r="19885" s="1" customFormat="1"/>
    <row r="19886" s="1" customFormat="1"/>
    <row r="19887" s="1" customFormat="1"/>
    <row r="19888" s="1" customFormat="1"/>
    <row r="19889" s="1" customFormat="1"/>
    <row r="19890" s="1" customFormat="1"/>
    <row r="19891" s="1" customFormat="1"/>
    <row r="19892" s="1" customFormat="1"/>
    <row r="19893" s="1" customFormat="1"/>
    <row r="19894" s="1" customFormat="1"/>
    <row r="19895" s="1" customFormat="1"/>
    <row r="19896" s="1" customFormat="1"/>
    <row r="19897" s="1" customFormat="1"/>
    <row r="19898" s="1" customFormat="1"/>
    <row r="19899" s="1" customFormat="1"/>
    <row r="19900" s="1" customFormat="1"/>
    <row r="19901" s="1" customFormat="1"/>
    <row r="19902" s="1" customFormat="1"/>
    <row r="19903" s="1" customFormat="1"/>
    <row r="19904" s="1" customFormat="1"/>
    <row r="19905" s="1" customFormat="1"/>
    <row r="19906" s="1" customFormat="1"/>
    <row r="19907" s="1" customFormat="1"/>
    <row r="19908" s="1" customFormat="1"/>
    <row r="19909" s="1" customFormat="1"/>
    <row r="19910" s="1" customFormat="1"/>
    <row r="19911" s="1" customFormat="1"/>
    <row r="19912" s="1" customFormat="1"/>
    <row r="19913" s="1" customFormat="1"/>
    <row r="19914" s="1" customFormat="1"/>
    <row r="19915" s="1" customFormat="1"/>
    <row r="19916" s="1" customFormat="1"/>
    <row r="19917" s="1" customFormat="1"/>
    <row r="19918" s="1" customFormat="1"/>
    <row r="19919" s="1" customFormat="1"/>
    <row r="19920" s="1" customFormat="1"/>
    <row r="19921" s="1" customFormat="1"/>
    <row r="19922" s="1" customFormat="1"/>
    <row r="19923" s="1" customFormat="1"/>
    <row r="19924" s="1" customFormat="1"/>
    <row r="19925" s="1" customFormat="1"/>
    <row r="19926" s="1" customFormat="1"/>
    <row r="19927" s="1" customFormat="1"/>
    <row r="19928" s="1" customFormat="1"/>
    <row r="19929" s="1" customFormat="1"/>
    <row r="19930" s="1" customFormat="1"/>
    <row r="19931" s="1" customFormat="1"/>
    <row r="19932" s="1" customFormat="1"/>
    <row r="19933" s="1" customFormat="1"/>
    <row r="19934" s="1" customFormat="1"/>
    <row r="19935" s="1" customFormat="1"/>
    <row r="19936" s="1" customFormat="1"/>
    <row r="19937" s="1" customFormat="1"/>
    <row r="19938" s="1" customFormat="1"/>
    <row r="19939" s="1" customFormat="1"/>
    <row r="19940" s="1" customFormat="1"/>
    <row r="19941" s="1" customFormat="1"/>
    <row r="19942" s="1" customFormat="1"/>
    <row r="19943" s="1" customFormat="1"/>
    <row r="19944" s="1" customFormat="1"/>
    <row r="19945" s="1" customFormat="1"/>
    <row r="19946" s="1" customFormat="1"/>
    <row r="19947" s="1" customFormat="1"/>
    <row r="19948" s="1" customFormat="1"/>
    <row r="19949" s="1" customFormat="1"/>
    <row r="19950" s="1" customFormat="1"/>
    <row r="19951" s="1" customFormat="1"/>
    <row r="19952" s="1" customFormat="1"/>
    <row r="19953" s="1" customFormat="1"/>
    <row r="19954" s="1" customFormat="1"/>
    <row r="19955" s="1" customFormat="1"/>
    <row r="19956" s="1" customFormat="1"/>
    <row r="19957" s="1" customFormat="1"/>
    <row r="19958" s="1" customFormat="1"/>
    <row r="19959" s="1" customFormat="1"/>
    <row r="19960" s="1" customFormat="1"/>
    <row r="19961" s="1" customFormat="1"/>
    <row r="19962" s="1" customFormat="1"/>
    <row r="19963" s="1" customFormat="1"/>
    <row r="19964" s="1" customFormat="1"/>
    <row r="19965" s="1" customFormat="1"/>
    <row r="19966" s="1" customFormat="1"/>
    <row r="19967" s="1" customFormat="1"/>
    <row r="19968" s="1" customFormat="1"/>
    <row r="19969" s="1" customFormat="1"/>
    <row r="19970" s="1" customFormat="1"/>
    <row r="19971" s="1" customFormat="1"/>
    <row r="19972" s="1" customFormat="1"/>
    <row r="19973" s="1" customFormat="1"/>
    <row r="19974" s="1" customFormat="1"/>
    <row r="19975" s="1" customFormat="1"/>
    <row r="19976" s="1" customFormat="1"/>
    <row r="19977" s="1" customFormat="1"/>
    <row r="19978" s="1" customFormat="1"/>
    <row r="19979" s="1" customFormat="1"/>
    <row r="19980" s="1" customFormat="1"/>
    <row r="19981" s="1" customFormat="1"/>
    <row r="19982" s="1" customFormat="1"/>
    <row r="19983" s="1" customFormat="1"/>
    <row r="19984" s="1" customFormat="1"/>
    <row r="19985" s="1" customFormat="1"/>
    <row r="19986" s="1" customFormat="1"/>
    <row r="19987" s="1" customFormat="1"/>
    <row r="19988" s="1" customFormat="1"/>
    <row r="19989" s="1" customFormat="1"/>
    <row r="19990" s="1" customFormat="1"/>
    <row r="19991" s="1" customFormat="1"/>
    <row r="19992" s="1" customFormat="1"/>
    <row r="19993" s="1" customFormat="1"/>
    <row r="19994" s="1" customFormat="1"/>
    <row r="19995" s="1" customFormat="1"/>
    <row r="19996" s="1" customFormat="1"/>
    <row r="19997" s="1" customFormat="1"/>
    <row r="19998" s="1" customFormat="1"/>
    <row r="19999" s="1" customFormat="1"/>
    <row r="20000" s="1" customFormat="1"/>
    <row r="20001" s="1" customFormat="1"/>
    <row r="20002" s="1" customFormat="1"/>
    <row r="20003" s="1" customFormat="1"/>
    <row r="20004" s="1" customFormat="1"/>
    <row r="20005" s="1" customFormat="1"/>
    <row r="20006" s="1" customFormat="1"/>
    <row r="20007" s="1" customFormat="1"/>
    <row r="20008" s="1" customFormat="1"/>
    <row r="20009" s="1" customFormat="1"/>
    <row r="20010" s="1" customFormat="1"/>
    <row r="20011" s="1" customFormat="1"/>
    <row r="20012" s="1" customFormat="1"/>
    <row r="20013" s="1" customFormat="1"/>
    <row r="20014" s="1" customFormat="1"/>
    <row r="20015" s="1" customFormat="1"/>
    <row r="20016" s="1" customFormat="1"/>
    <row r="20017" s="1" customFormat="1"/>
    <row r="20018" s="1" customFormat="1"/>
    <row r="20019" s="1" customFormat="1"/>
    <row r="20020" s="1" customFormat="1"/>
    <row r="20021" s="1" customFormat="1"/>
    <row r="20022" s="1" customFormat="1"/>
    <row r="20023" s="1" customFormat="1"/>
    <row r="20024" s="1" customFormat="1"/>
    <row r="20025" s="1" customFormat="1"/>
    <row r="20026" s="1" customFormat="1"/>
    <row r="20027" s="1" customFormat="1"/>
    <row r="20028" s="1" customFormat="1"/>
    <row r="20029" s="1" customFormat="1"/>
    <row r="20030" s="1" customFormat="1"/>
    <row r="20031" s="1" customFormat="1"/>
    <row r="20032" s="1" customFormat="1"/>
    <row r="20033" s="1" customFormat="1"/>
    <row r="20034" s="1" customFormat="1"/>
    <row r="20035" s="1" customFormat="1"/>
    <row r="20036" s="1" customFormat="1"/>
    <row r="20037" s="1" customFormat="1"/>
    <row r="20038" s="1" customFormat="1"/>
    <row r="20039" s="1" customFormat="1"/>
    <row r="20040" s="1" customFormat="1"/>
    <row r="20041" s="1" customFormat="1"/>
    <row r="20042" s="1" customFormat="1"/>
    <row r="20043" s="1" customFormat="1"/>
    <row r="20044" s="1" customFormat="1"/>
    <row r="20045" s="1" customFormat="1"/>
    <row r="20046" s="1" customFormat="1"/>
    <row r="20047" s="1" customFormat="1"/>
    <row r="20048" s="1" customFormat="1"/>
    <row r="20049" s="1" customFormat="1"/>
    <row r="20050" s="1" customFormat="1"/>
    <row r="20051" s="1" customFormat="1"/>
    <row r="20052" s="1" customFormat="1"/>
    <row r="20053" s="1" customFormat="1"/>
    <row r="20054" s="1" customFormat="1"/>
    <row r="20055" s="1" customFormat="1"/>
    <row r="20056" s="1" customFormat="1"/>
    <row r="20057" s="1" customFormat="1"/>
    <row r="20058" s="1" customFormat="1"/>
    <row r="20059" s="1" customFormat="1"/>
    <row r="20060" s="1" customFormat="1"/>
    <row r="20061" s="1" customFormat="1"/>
    <row r="20062" s="1" customFormat="1"/>
    <row r="20063" s="1" customFormat="1"/>
    <row r="20064" s="1" customFormat="1"/>
    <row r="20065" s="1" customFormat="1"/>
    <row r="20066" s="1" customFormat="1"/>
    <row r="20067" s="1" customFormat="1"/>
    <row r="20068" s="1" customFormat="1"/>
    <row r="20069" s="1" customFormat="1"/>
    <row r="20070" s="1" customFormat="1"/>
    <row r="20071" s="1" customFormat="1"/>
    <row r="20072" s="1" customFormat="1"/>
    <row r="20073" s="1" customFormat="1"/>
    <row r="20074" s="1" customFormat="1"/>
    <row r="20075" s="1" customFormat="1"/>
    <row r="20076" s="1" customFormat="1"/>
    <row r="20077" s="1" customFormat="1"/>
    <row r="20078" s="1" customFormat="1"/>
    <row r="20079" s="1" customFormat="1"/>
    <row r="20080" s="1" customFormat="1"/>
    <row r="20081" s="1" customFormat="1"/>
    <row r="20082" s="1" customFormat="1"/>
    <row r="20083" s="1" customFormat="1"/>
    <row r="20084" s="1" customFormat="1"/>
    <row r="20085" s="1" customFormat="1"/>
    <row r="20086" s="1" customFormat="1"/>
    <row r="20087" s="1" customFormat="1"/>
    <row r="20088" s="1" customFormat="1"/>
    <row r="20089" s="1" customFormat="1"/>
    <row r="20090" s="1" customFormat="1"/>
    <row r="20091" s="1" customFormat="1"/>
    <row r="20092" s="1" customFormat="1"/>
    <row r="20093" s="1" customFormat="1"/>
    <row r="20094" s="1" customFormat="1"/>
    <row r="20095" s="1" customFormat="1"/>
    <row r="20096" s="1" customFormat="1"/>
    <row r="20097" s="1" customFormat="1"/>
    <row r="20098" s="1" customFormat="1"/>
    <row r="20099" s="1" customFormat="1"/>
    <row r="20100" s="1" customFormat="1"/>
    <row r="20101" s="1" customFormat="1"/>
    <row r="20102" s="1" customFormat="1"/>
    <row r="20103" s="1" customFormat="1"/>
    <row r="20104" s="1" customFormat="1"/>
    <row r="20105" s="1" customFormat="1"/>
    <row r="20106" s="1" customFormat="1"/>
    <row r="20107" s="1" customFormat="1"/>
    <row r="20108" s="1" customFormat="1"/>
    <row r="20109" s="1" customFormat="1"/>
    <row r="20110" s="1" customFormat="1"/>
    <row r="20111" s="1" customFormat="1"/>
    <row r="20112" s="1" customFormat="1"/>
    <row r="20113" s="1" customFormat="1"/>
    <row r="20114" s="1" customFormat="1"/>
    <row r="20115" s="1" customFormat="1"/>
    <row r="20116" s="1" customFormat="1"/>
    <row r="20117" s="1" customFormat="1"/>
    <row r="20118" s="1" customFormat="1"/>
    <row r="20119" s="1" customFormat="1"/>
    <row r="20120" s="1" customFormat="1"/>
    <row r="20121" s="1" customFormat="1"/>
    <row r="20122" s="1" customFormat="1"/>
    <row r="20123" s="1" customFormat="1"/>
    <row r="20124" s="1" customFormat="1"/>
    <row r="20125" s="1" customFormat="1"/>
    <row r="20126" s="1" customFormat="1"/>
    <row r="20127" s="1" customFormat="1"/>
    <row r="20128" s="1" customFormat="1"/>
    <row r="20129" s="1" customFormat="1"/>
    <row r="20130" s="1" customFormat="1"/>
    <row r="20131" s="1" customFormat="1"/>
    <row r="20132" s="1" customFormat="1"/>
    <row r="20133" s="1" customFormat="1"/>
    <row r="20134" s="1" customFormat="1"/>
    <row r="20135" s="1" customFormat="1"/>
    <row r="20136" s="1" customFormat="1"/>
    <row r="20137" s="1" customFormat="1"/>
    <row r="20138" s="1" customFormat="1"/>
    <row r="20139" s="1" customFormat="1"/>
    <row r="20140" s="1" customFormat="1"/>
    <row r="20141" s="1" customFormat="1"/>
    <row r="20142" s="1" customFormat="1"/>
    <row r="20143" s="1" customFormat="1"/>
    <row r="20144" s="1" customFormat="1"/>
    <row r="20145" s="1" customFormat="1"/>
    <row r="20146" s="1" customFormat="1"/>
    <row r="20147" s="1" customFormat="1"/>
    <row r="20148" s="1" customFormat="1"/>
    <row r="20149" s="1" customFormat="1"/>
    <row r="20150" s="1" customFormat="1"/>
    <row r="20151" s="1" customFormat="1"/>
    <row r="20152" s="1" customFormat="1"/>
    <row r="20153" s="1" customFormat="1"/>
    <row r="20154" s="1" customFormat="1"/>
    <row r="20155" s="1" customFormat="1"/>
    <row r="20156" s="1" customFormat="1"/>
    <row r="20157" s="1" customFormat="1"/>
    <row r="20158" s="1" customFormat="1"/>
    <row r="20159" s="1" customFormat="1"/>
    <row r="20160" s="1" customFormat="1"/>
    <row r="20161" s="1" customFormat="1"/>
    <row r="20162" s="1" customFormat="1"/>
    <row r="20163" s="1" customFormat="1"/>
    <row r="20164" s="1" customFormat="1"/>
    <row r="20165" s="1" customFormat="1"/>
    <row r="20166" s="1" customFormat="1"/>
    <row r="20167" s="1" customFormat="1"/>
    <row r="20168" s="1" customFormat="1"/>
    <row r="20169" s="1" customFormat="1"/>
    <row r="20170" s="1" customFormat="1"/>
    <row r="20171" s="1" customFormat="1"/>
    <row r="20172" s="1" customFormat="1"/>
    <row r="20173" s="1" customFormat="1"/>
    <row r="20174" s="1" customFormat="1"/>
    <row r="20175" s="1" customFormat="1"/>
    <row r="20176" s="1" customFormat="1"/>
    <row r="20177" s="1" customFormat="1"/>
    <row r="20178" s="1" customFormat="1"/>
    <row r="20179" s="1" customFormat="1"/>
    <row r="20180" s="1" customFormat="1"/>
    <row r="20181" s="1" customFormat="1"/>
    <row r="20182" s="1" customFormat="1"/>
    <row r="20183" s="1" customFormat="1"/>
    <row r="20184" s="1" customFormat="1"/>
    <row r="20185" s="1" customFormat="1"/>
    <row r="20186" s="1" customFormat="1"/>
    <row r="20187" s="1" customFormat="1"/>
    <row r="20188" s="1" customFormat="1"/>
    <row r="20189" s="1" customFormat="1"/>
    <row r="20190" s="1" customFormat="1"/>
    <row r="20191" s="1" customFormat="1"/>
    <row r="20192" s="1" customFormat="1"/>
    <row r="20193" s="1" customFormat="1"/>
    <row r="20194" s="1" customFormat="1"/>
    <row r="20195" s="1" customFormat="1"/>
    <row r="20196" s="1" customFormat="1"/>
    <row r="20197" s="1" customFormat="1"/>
    <row r="20198" s="1" customFormat="1"/>
    <row r="20199" s="1" customFormat="1"/>
    <row r="20200" s="1" customFormat="1"/>
    <row r="20201" s="1" customFormat="1"/>
    <row r="20202" s="1" customFormat="1"/>
    <row r="20203" s="1" customFormat="1"/>
    <row r="20204" s="1" customFormat="1"/>
    <row r="20205" s="1" customFormat="1"/>
    <row r="20206" s="1" customFormat="1"/>
    <row r="20207" s="1" customFormat="1"/>
    <row r="20208" s="1" customFormat="1"/>
    <row r="20209" s="1" customFormat="1"/>
    <row r="20210" s="1" customFormat="1"/>
    <row r="20211" s="1" customFormat="1"/>
    <row r="20212" s="1" customFormat="1"/>
    <row r="20213" s="1" customFormat="1"/>
    <row r="20214" s="1" customFormat="1"/>
    <row r="20215" s="1" customFormat="1"/>
    <row r="20216" s="1" customFormat="1"/>
    <row r="20217" s="1" customFormat="1"/>
    <row r="20218" s="1" customFormat="1"/>
    <row r="20219" s="1" customFormat="1"/>
    <row r="20220" s="1" customFormat="1"/>
    <row r="20221" s="1" customFormat="1"/>
    <row r="20222" s="1" customFormat="1"/>
    <row r="20223" s="1" customFormat="1"/>
    <row r="20224" s="1" customFormat="1"/>
    <row r="20225" s="1" customFormat="1"/>
    <row r="20226" s="1" customFormat="1"/>
    <row r="20227" s="1" customFormat="1"/>
    <row r="20228" s="1" customFormat="1"/>
    <row r="20229" s="1" customFormat="1"/>
    <row r="20230" s="1" customFormat="1"/>
    <row r="20231" s="1" customFormat="1"/>
    <row r="20232" s="1" customFormat="1"/>
    <row r="20233" s="1" customFormat="1"/>
    <row r="20234" s="1" customFormat="1"/>
    <row r="20235" s="1" customFormat="1"/>
    <row r="20236" s="1" customFormat="1"/>
    <row r="20237" s="1" customFormat="1"/>
    <row r="20238" s="1" customFormat="1"/>
    <row r="20239" s="1" customFormat="1"/>
    <row r="20240" s="1" customFormat="1"/>
    <row r="20241" s="1" customFormat="1"/>
    <row r="20242" s="1" customFormat="1"/>
    <row r="20243" s="1" customFormat="1"/>
    <row r="20244" s="1" customFormat="1"/>
    <row r="20245" s="1" customFormat="1"/>
    <row r="20246" s="1" customFormat="1"/>
    <row r="20247" s="1" customFormat="1"/>
    <row r="20248" s="1" customFormat="1"/>
    <row r="20249" s="1" customFormat="1"/>
    <row r="20250" s="1" customFormat="1"/>
    <row r="20251" s="1" customFormat="1"/>
    <row r="20252" s="1" customFormat="1"/>
    <row r="20253" s="1" customFormat="1"/>
    <row r="20254" s="1" customFormat="1"/>
    <row r="20255" s="1" customFormat="1"/>
    <row r="20256" s="1" customFormat="1"/>
    <row r="20257" s="1" customFormat="1"/>
    <row r="20258" s="1" customFormat="1"/>
    <row r="20259" s="1" customFormat="1"/>
    <row r="20260" s="1" customFormat="1"/>
    <row r="20261" s="1" customFormat="1"/>
    <row r="20262" s="1" customFormat="1"/>
    <row r="20263" s="1" customFormat="1"/>
    <row r="20264" s="1" customFormat="1"/>
    <row r="20265" s="1" customFormat="1"/>
    <row r="20266" s="1" customFormat="1"/>
    <row r="20267" s="1" customFormat="1"/>
    <row r="20268" s="1" customFormat="1"/>
    <row r="20269" s="1" customFormat="1"/>
    <row r="20270" s="1" customFormat="1"/>
    <row r="20271" s="1" customFormat="1"/>
    <row r="20272" s="1" customFormat="1"/>
    <row r="20273" s="1" customFormat="1"/>
    <row r="20274" s="1" customFormat="1"/>
    <row r="20275" s="1" customFormat="1"/>
    <row r="20276" s="1" customFormat="1"/>
    <row r="20277" s="1" customFormat="1"/>
    <row r="20278" s="1" customFormat="1"/>
    <row r="20279" s="1" customFormat="1"/>
    <row r="20280" s="1" customFormat="1"/>
    <row r="20281" s="1" customFormat="1"/>
    <row r="20282" s="1" customFormat="1"/>
    <row r="20283" s="1" customFormat="1"/>
    <row r="20284" s="1" customFormat="1"/>
    <row r="20285" s="1" customFormat="1"/>
    <row r="20286" s="1" customFormat="1"/>
    <row r="20287" s="1" customFormat="1"/>
    <row r="20288" s="1" customFormat="1"/>
    <row r="20289" s="1" customFormat="1"/>
    <row r="20290" s="1" customFormat="1"/>
    <row r="20291" s="1" customFormat="1"/>
    <row r="20292" s="1" customFormat="1"/>
    <row r="20293" s="1" customFormat="1"/>
    <row r="20294" s="1" customFormat="1"/>
    <row r="20295" s="1" customFormat="1"/>
    <row r="20296" s="1" customFormat="1"/>
    <row r="20297" s="1" customFormat="1"/>
    <row r="20298" s="1" customFormat="1"/>
    <row r="20299" s="1" customFormat="1"/>
    <row r="20300" s="1" customFormat="1"/>
    <row r="20301" s="1" customFormat="1"/>
    <row r="20302" s="1" customFormat="1"/>
    <row r="20303" s="1" customFormat="1"/>
    <row r="20304" s="1" customFormat="1"/>
    <row r="20305" s="1" customFormat="1"/>
    <row r="20306" s="1" customFormat="1"/>
    <row r="20307" s="1" customFormat="1"/>
    <row r="20308" s="1" customFormat="1"/>
    <row r="20309" s="1" customFormat="1"/>
    <row r="20310" s="1" customFormat="1"/>
    <row r="20311" s="1" customFormat="1"/>
    <row r="20312" s="1" customFormat="1"/>
    <row r="20313" s="1" customFormat="1"/>
    <row r="20314" s="1" customFormat="1"/>
    <row r="20315" s="1" customFormat="1"/>
    <row r="20316" s="1" customFormat="1"/>
    <row r="20317" s="1" customFormat="1"/>
    <row r="20318" s="1" customFormat="1"/>
    <row r="20319" s="1" customFormat="1"/>
    <row r="20320" s="1" customFormat="1"/>
    <row r="20321" s="1" customFormat="1"/>
    <row r="20322" s="1" customFormat="1"/>
    <row r="20323" s="1" customFormat="1"/>
    <row r="20324" s="1" customFormat="1"/>
    <row r="20325" s="1" customFormat="1"/>
    <row r="20326" s="1" customFormat="1"/>
    <row r="20327" s="1" customFormat="1"/>
    <row r="20328" s="1" customFormat="1"/>
    <row r="20329" s="1" customFormat="1"/>
    <row r="20330" s="1" customFormat="1"/>
    <row r="20331" s="1" customFormat="1"/>
    <row r="20332" s="1" customFormat="1"/>
    <row r="20333" s="1" customFormat="1"/>
    <row r="20334" s="1" customFormat="1"/>
    <row r="20335" s="1" customFormat="1"/>
    <row r="20336" s="1" customFormat="1"/>
    <row r="20337" s="1" customFormat="1"/>
    <row r="20338" s="1" customFormat="1"/>
    <row r="20339" s="1" customFormat="1"/>
    <row r="20340" s="1" customFormat="1"/>
    <row r="20341" s="1" customFormat="1"/>
    <row r="20342" s="1" customFormat="1"/>
    <row r="20343" s="1" customFormat="1"/>
    <row r="20344" s="1" customFormat="1"/>
    <row r="20345" s="1" customFormat="1"/>
    <row r="20346" s="1" customFormat="1"/>
    <row r="20347" s="1" customFormat="1"/>
    <row r="20348" s="1" customFormat="1"/>
    <row r="20349" s="1" customFormat="1"/>
    <row r="20350" s="1" customFormat="1"/>
    <row r="20351" s="1" customFormat="1"/>
    <row r="20352" s="1" customFormat="1"/>
    <row r="20353" s="1" customFormat="1"/>
    <row r="20354" s="1" customFormat="1"/>
    <row r="20355" s="1" customFormat="1"/>
    <row r="20356" s="1" customFormat="1"/>
    <row r="20357" s="1" customFormat="1"/>
    <row r="20358" s="1" customFormat="1"/>
    <row r="20359" s="1" customFormat="1"/>
    <row r="20360" s="1" customFormat="1"/>
    <row r="20361" s="1" customFormat="1"/>
    <row r="20362" s="1" customFormat="1"/>
    <row r="20363" s="1" customFormat="1"/>
    <row r="20364" s="1" customFormat="1"/>
    <row r="20365" s="1" customFormat="1"/>
    <row r="20366" s="1" customFormat="1"/>
    <row r="20367" s="1" customFormat="1"/>
    <row r="20368" s="1" customFormat="1"/>
    <row r="20369" s="1" customFormat="1"/>
    <row r="20370" s="1" customFormat="1"/>
    <row r="20371" s="1" customFormat="1"/>
    <row r="20372" s="1" customFormat="1"/>
    <row r="20373" s="1" customFormat="1"/>
    <row r="20374" s="1" customFormat="1"/>
    <row r="20375" s="1" customFormat="1"/>
    <row r="20376" s="1" customFormat="1"/>
    <row r="20377" s="1" customFormat="1"/>
    <row r="20378" s="1" customFormat="1"/>
    <row r="20379" s="1" customFormat="1"/>
    <row r="20380" s="1" customFormat="1"/>
    <row r="20381" s="1" customFormat="1"/>
    <row r="20382" s="1" customFormat="1"/>
    <row r="20383" s="1" customFormat="1"/>
    <row r="20384" s="1" customFormat="1"/>
    <row r="20385" s="1" customFormat="1"/>
    <row r="20386" s="1" customFormat="1"/>
    <row r="20387" s="1" customFormat="1"/>
    <row r="20388" s="1" customFormat="1"/>
    <row r="20389" s="1" customFormat="1"/>
    <row r="20390" s="1" customFormat="1"/>
    <row r="20391" s="1" customFormat="1"/>
    <row r="20392" s="1" customFormat="1"/>
    <row r="20393" s="1" customFormat="1"/>
    <row r="20394" s="1" customFormat="1"/>
    <row r="20395" s="1" customFormat="1"/>
    <row r="20396" s="1" customFormat="1"/>
    <row r="20397" s="1" customFormat="1"/>
    <row r="20398" s="1" customFormat="1"/>
    <row r="20399" s="1" customFormat="1"/>
    <row r="20400" s="1" customFormat="1"/>
    <row r="20401" s="1" customFormat="1"/>
    <row r="20402" s="1" customFormat="1"/>
    <row r="20403" s="1" customFormat="1"/>
    <row r="20404" s="1" customFormat="1"/>
    <row r="20405" s="1" customFormat="1"/>
    <row r="20406" s="1" customFormat="1"/>
    <row r="20407" s="1" customFormat="1"/>
    <row r="20408" s="1" customFormat="1"/>
    <row r="20409" s="1" customFormat="1"/>
    <row r="20410" s="1" customFormat="1"/>
    <row r="20411" s="1" customFormat="1"/>
    <row r="20412" s="1" customFormat="1"/>
    <row r="20413" s="1" customFormat="1"/>
    <row r="20414" s="1" customFormat="1"/>
    <row r="20415" s="1" customFormat="1"/>
    <row r="20416" s="1" customFormat="1"/>
    <row r="20417" s="1" customFormat="1"/>
    <row r="20418" s="1" customFormat="1"/>
    <row r="20419" s="1" customFormat="1"/>
    <row r="20420" s="1" customFormat="1"/>
    <row r="20421" s="1" customFormat="1"/>
    <row r="20422" s="1" customFormat="1"/>
    <row r="20423" s="1" customFormat="1"/>
    <row r="20424" s="1" customFormat="1"/>
    <row r="20425" s="1" customFormat="1"/>
    <row r="20426" s="1" customFormat="1"/>
    <row r="20427" s="1" customFormat="1"/>
    <row r="20428" s="1" customFormat="1"/>
    <row r="20429" s="1" customFormat="1"/>
    <row r="20430" s="1" customFormat="1"/>
    <row r="20431" s="1" customFormat="1"/>
    <row r="20432" s="1" customFormat="1"/>
    <row r="20433" s="1" customFormat="1"/>
    <row r="20434" s="1" customFormat="1"/>
    <row r="20435" s="1" customFormat="1"/>
    <row r="20436" s="1" customFormat="1"/>
    <row r="20437" s="1" customFormat="1"/>
    <row r="20438" s="1" customFormat="1"/>
    <row r="20439" s="1" customFormat="1"/>
    <row r="20440" s="1" customFormat="1"/>
    <row r="20441" s="1" customFormat="1"/>
    <row r="20442" s="1" customFormat="1"/>
    <row r="20443" s="1" customFormat="1"/>
    <row r="20444" s="1" customFormat="1"/>
    <row r="20445" s="1" customFormat="1"/>
    <row r="20446" s="1" customFormat="1"/>
    <row r="20447" s="1" customFormat="1"/>
    <row r="20448" s="1" customFormat="1"/>
    <row r="20449" s="1" customFormat="1"/>
    <row r="20450" s="1" customFormat="1"/>
    <row r="20451" s="1" customFormat="1"/>
    <row r="20452" s="1" customFormat="1"/>
    <row r="20453" s="1" customFormat="1"/>
    <row r="20454" s="1" customFormat="1"/>
    <row r="20455" s="1" customFormat="1"/>
    <row r="20456" s="1" customFormat="1"/>
    <row r="20457" s="1" customFormat="1"/>
    <row r="20458" s="1" customFormat="1"/>
    <row r="20459" s="1" customFormat="1"/>
    <row r="20460" s="1" customFormat="1"/>
    <row r="20461" s="1" customFormat="1"/>
    <row r="20462" s="1" customFormat="1"/>
    <row r="20463" s="1" customFormat="1"/>
    <row r="20464" s="1" customFormat="1"/>
    <row r="20465" s="1" customFormat="1"/>
    <row r="20466" s="1" customFormat="1"/>
    <row r="20467" s="1" customFormat="1"/>
    <row r="20468" s="1" customFormat="1"/>
    <row r="20469" s="1" customFormat="1"/>
    <row r="20470" s="1" customFormat="1"/>
    <row r="20471" s="1" customFormat="1"/>
    <row r="20472" s="1" customFormat="1"/>
    <row r="20473" s="1" customFormat="1"/>
    <row r="20474" s="1" customFormat="1"/>
    <row r="20475" s="1" customFormat="1"/>
    <row r="20476" s="1" customFormat="1"/>
    <row r="20477" s="1" customFormat="1"/>
    <row r="20478" s="1" customFormat="1"/>
    <row r="20479" s="1" customFormat="1"/>
    <row r="20480" s="1" customFormat="1"/>
    <row r="20481" s="1" customFormat="1"/>
    <row r="20482" s="1" customFormat="1"/>
    <row r="20483" s="1" customFormat="1"/>
    <row r="20484" s="1" customFormat="1"/>
    <row r="20485" s="1" customFormat="1"/>
    <row r="20486" s="1" customFormat="1"/>
    <row r="20487" s="1" customFormat="1"/>
    <row r="20488" s="1" customFormat="1"/>
    <row r="20489" s="1" customFormat="1"/>
    <row r="20490" s="1" customFormat="1"/>
    <row r="20491" s="1" customFormat="1"/>
    <row r="20492" s="1" customFormat="1"/>
    <row r="20493" s="1" customFormat="1"/>
    <row r="20494" s="1" customFormat="1"/>
    <row r="20495" s="1" customFormat="1"/>
    <row r="20496" s="1" customFormat="1"/>
    <row r="20497" s="1" customFormat="1"/>
    <row r="20498" s="1" customFormat="1"/>
    <row r="20499" s="1" customFormat="1"/>
    <row r="20500" s="1" customFormat="1"/>
    <row r="20501" s="1" customFormat="1"/>
    <row r="20502" s="1" customFormat="1"/>
    <row r="20503" s="1" customFormat="1"/>
    <row r="20504" s="1" customFormat="1"/>
    <row r="20505" s="1" customFormat="1"/>
    <row r="20506" s="1" customFormat="1"/>
    <row r="20507" s="1" customFormat="1"/>
    <row r="20508" s="1" customFormat="1"/>
    <row r="20509" s="1" customFormat="1"/>
    <row r="20510" s="1" customFormat="1"/>
    <row r="20511" s="1" customFormat="1"/>
    <row r="20512" s="1" customFormat="1"/>
    <row r="20513" s="1" customFormat="1"/>
    <row r="20514" s="1" customFormat="1"/>
    <row r="20515" s="1" customFormat="1"/>
    <row r="20516" s="1" customFormat="1"/>
    <row r="20517" s="1" customFormat="1"/>
    <row r="20518" s="1" customFormat="1"/>
    <row r="20519" s="1" customFormat="1"/>
    <row r="20520" s="1" customFormat="1"/>
    <row r="20521" s="1" customFormat="1"/>
    <row r="20522" s="1" customFormat="1"/>
    <row r="20523" s="1" customFormat="1"/>
    <row r="20524" s="1" customFormat="1"/>
    <row r="20525" s="1" customFormat="1"/>
    <row r="20526" s="1" customFormat="1"/>
    <row r="20527" s="1" customFormat="1"/>
    <row r="20528" s="1" customFormat="1"/>
    <row r="20529" s="1" customFormat="1"/>
    <row r="20530" s="1" customFormat="1"/>
    <row r="20531" s="1" customFormat="1"/>
    <row r="20532" s="1" customFormat="1"/>
    <row r="20533" s="1" customFormat="1"/>
    <row r="20534" s="1" customFormat="1"/>
    <row r="20535" s="1" customFormat="1"/>
    <row r="20536" s="1" customFormat="1"/>
    <row r="20537" s="1" customFormat="1"/>
    <row r="20538" s="1" customFormat="1"/>
    <row r="20539" s="1" customFormat="1"/>
    <row r="20540" s="1" customFormat="1"/>
    <row r="20541" s="1" customFormat="1"/>
    <row r="20542" s="1" customFormat="1"/>
    <row r="20543" s="1" customFormat="1"/>
    <row r="20544" s="1" customFormat="1"/>
    <row r="20545" s="1" customFormat="1"/>
    <row r="20546" s="1" customFormat="1"/>
    <row r="20547" s="1" customFormat="1"/>
    <row r="20548" s="1" customFormat="1"/>
    <row r="20549" s="1" customFormat="1"/>
    <row r="20550" s="1" customFormat="1"/>
    <row r="20551" s="1" customFormat="1"/>
    <row r="20552" s="1" customFormat="1"/>
    <row r="20553" s="1" customFormat="1"/>
    <row r="20554" s="1" customFormat="1"/>
    <row r="20555" s="1" customFormat="1"/>
    <row r="20556" s="1" customFormat="1"/>
    <row r="20557" s="1" customFormat="1"/>
    <row r="20558" s="1" customFormat="1"/>
    <row r="20559" s="1" customFormat="1"/>
    <row r="20560" s="1" customFormat="1"/>
    <row r="20561" s="1" customFormat="1"/>
    <row r="20562" s="1" customFormat="1"/>
    <row r="20563" s="1" customFormat="1"/>
    <row r="20564" s="1" customFormat="1"/>
    <row r="20565" s="1" customFormat="1"/>
    <row r="20566" s="1" customFormat="1"/>
    <row r="20567" s="1" customFormat="1"/>
    <row r="20568" s="1" customFormat="1"/>
    <row r="20569" s="1" customFormat="1"/>
    <row r="20570" s="1" customFormat="1"/>
    <row r="20571" s="1" customFormat="1"/>
    <row r="20572" s="1" customFormat="1"/>
    <row r="20573" s="1" customFormat="1"/>
    <row r="20574" s="1" customFormat="1"/>
    <row r="20575" s="1" customFormat="1"/>
    <row r="20576" s="1" customFormat="1"/>
    <row r="20577" s="1" customFormat="1"/>
    <row r="20578" s="1" customFormat="1"/>
    <row r="20579" s="1" customFormat="1"/>
    <row r="20580" s="1" customFormat="1"/>
    <row r="20581" s="1" customFormat="1"/>
    <row r="20582" s="1" customFormat="1"/>
    <row r="20583" s="1" customFormat="1"/>
    <row r="20584" s="1" customFormat="1"/>
    <row r="20585" s="1" customFormat="1"/>
    <row r="20586" s="1" customFormat="1"/>
    <row r="20587" s="1" customFormat="1"/>
    <row r="20588" s="1" customFormat="1"/>
    <row r="20589" s="1" customFormat="1"/>
    <row r="20590" s="1" customFormat="1"/>
    <row r="20591" s="1" customFormat="1"/>
    <row r="20592" s="1" customFormat="1"/>
    <row r="20593" s="1" customFormat="1"/>
    <row r="20594" s="1" customFormat="1"/>
    <row r="20595" s="1" customFormat="1"/>
    <row r="20596" s="1" customFormat="1"/>
    <row r="20597" s="1" customFormat="1"/>
    <row r="20598" s="1" customFormat="1"/>
    <row r="20599" s="1" customFormat="1"/>
    <row r="20600" s="1" customFormat="1"/>
    <row r="20601" s="1" customFormat="1"/>
    <row r="20602" s="1" customFormat="1"/>
    <row r="20603" s="1" customFormat="1"/>
    <row r="20604" s="1" customFormat="1"/>
    <row r="20605" s="1" customFormat="1"/>
    <row r="20606" s="1" customFormat="1"/>
    <row r="20607" s="1" customFormat="1"/>
    <row r="20608" s="1" customFormat="1"/>
    <row r="20609" s="1" customFormat="1"/>
    <row r="20610" s="1" customFormat="1"/>
    <row r="20611" s="1" customFormat="1"/>
    <row r="20612" s="1" customFormat="1"/>
    <row r="20613" s="1" customFormat="1"/>
    <row r="20614" s="1" customFormat="1"/>
    <row r="20615" s="1" customFormat="1"/>
    <row r="20616" s="1" customFormat="1"/>
    <row r="20617" s="1" customFormat="1"/>
    <row r="20618" s="1" customFormat="1"/>
    <row r="20619" s="1" customFormat="1"/>
    <row r="20620" s="1" customFormat="1"/>
    <row r="20621" s="1" customFormat="1"/>
    <row r="20622" s="1" customFormat="1"/>
    <row r="20623" s="1" customFormat="1"/>
    <row r="20624" s="1" customFormat="1"/>
    <row r="20625" s="1" customFormat="1"/>
    <row r="20626" s="1" customFormat="1"/>
    <row r="20627" s="1" customFormat="1"/>
    <row r="20628" s="1" customFormat="1"/>
    <row r="20629" s="1" customFormat="1"/>
    <row r="20630" s="1" customFormat="1"/>
    <row r="20631" s="1" customFormat="1"/>
    <row r="20632" s="1" customFormat="1"/>
    <row r="20633" s="1" customFormat="1"/>
    <row r="20634" s="1" customFormat="1"/>
    <row r="20635" s="1" customFormat="1"/>
    <row r="20636" s="1" customFormat="1"/>
    <row r="20637" s="1" customFormat="1"/>
    <row r="20638" s="1" customFormat="1"/>
    <row r="20639" s="1" customFormat="1"/>
    <row r="20640" s="1" customFormat="1"/>
    <row r="20641" s="1" customFormat="1"/>
    <row r="20642" s="1" customFormat="1"/>
    <row r="20643" s="1" customFormat="1"/>
    <row r="20644" s="1" customFormat="1"/>
    <row r="20645" s="1" customFormat="1"/>
    <row r="20646" s="1" customFormat="1"/>
    <row r="20647" s="1" customFormat="1"/>
    <row r="20648" s="1" customFormat="1"/>
    <row r="20649" s="1" customFormat="1"/>
    <row r="20650" s="1" customFormat="1"/>
    <row r="20651" s="1" customFormat="1"/>
    <row r="20652" s="1" customFormat="1"/>
    <row r="20653" s="1" customFormat="1"/>
    <row r="20654" s="1" customFormat="1"/>
    <row r="20655" s="1" customFormat="1"/>
    <row r="20656" s="1" customFormat="1"/>
    <row r="20657" s="1" customFormat="1"/>
    <row r="20658" s="1" customFormat="1"/>
    <row r="20659" s="1" customFormat="1"/>
    <row r="20660" s="1" customFormat="1"/>
    <row r="20661" s="1" customFormat="1"/>
    <row r="20662" s="1" customFormat="1"/>
    <row r="20663" s="1" customFormat="1"/>
    <row r="20664" s="1" customFormat="1"/>
    <row r="20665" s="1" customFormat="1"/>
    <row r="20666" s="1" customFormat="1"/>
    <row r="20667" s="1" customFormat="1"/>
    <row r="20668" s="1" customFormat="1"/>
    <row r="20669" s="1" customFormat="1"/>
    <row r="20670" s="1" customFormat="1"/>
    <row r="20671" s="1" customFormat="1"/>
    <row r="20672" s="1" customFormat="1"/>
    <row r="20673" s="1" customFormat="1"/>
    <row r="20674" s="1" customFormat="1"/>
    <row r="20675" s="1" customFormat="1"/>
    <row r="20676" s="1" customFormat="1"/>
    <row r="20677" s="1" customFormat="1"/>
    <row r="20678" s="1" customFormat="1"/>
    <row r="20679" s="1" customFormat="1"/>
    <row r="20680" s="1" customFormat="1"/>
    <row r="20681" s="1" customFormat="1"/>
    <row r="20682" s="1" customFormat="1"/>
    <row r="20683" s="1" customFormat="1"/>
    <row r="20684" s="1" customFormat="1"/>
    <row r="20685" s="1" customFormat="1"/>
    <row r="20686" s="1" customFormat="1"/>
    <row r="20687" s="1" customFormat="1"/>
    <row r="20688" s="1" customFormat="1"/>
    <row r="20689" s="1" customFormat="1"/>
    <row r="20690" s="1" customFormat="1"/>
    <row r="20691" s="1" customFormat="1"/>
    <row r="20692" s="1" customFormat="1"/>
    <row r="20693" s="1" customFormat="1"/>
    <row r="20694" s="1" customFormat="1"/>
    <row r="20695" s="1" customFormat="1"/>
    <row r="20696" s="1" customFormat="1"/>
    <row r="20697" s="1" customFormat="1"/>
    <row r="20698" s="1" customFormat="1"/>
    <row r="20699" s="1" customFormat="1"/>
    <row r="20700" s="1" customFormat="1"/>
    <row r="20701" s="1" customFormat="1"/>
    <row r="20702" s="1" customFormat="1"/>
    <row r="20703" s="1" customFormat="1"/>
    <row r="20704" s="1" customFormat="1"/>
    <row r="20705" s="1" customFormat="1"/>
    <row r="20706" s="1" customFormat="1"/>
    <row r="20707" s="1" customFormat="1"/>
    <row r="20708" s="1" customFormat="1"/>
    <row r="20709" s="1" customFormat="1"/>
    <row r="20710" s="1" customFormat="1"/>
    <row r="20711" s="1" customFormat="1"/>
    <row r="20712" s="1" customFormat="1"/>
    <row r="20713" s="1" customFormat="1"/>
    <row r="20714" s="1" customFormat="1"/>
    <row r="20715" s="1" customFormat="1"/>
    <row r="20716" s="1" customFormat="1"/>
    <row r="20717" s="1" customFormat="1"/>
    <row r="20718" s="1" customFormat="1"/>
    <row r="20719" s="1" customFormat="1"/>
    <row r="20720" s="1" customFormat="1"/>
    <row r="20721" s="1" customFormat="1"/>
    <row r="20722" s="1" customFormat="1"/>
    <row r="20723" s="1" customFormat="1"/>
    <row r="20724" s="1" customFormat="1"/>
    <row r="20725" s="1" customFormat="1"/>
    <row r="20726" s="1" customFormat="1"/>
    <row r="20727" s="1" customFormat="1"/>
    <row r="20728" s="1" customFormat="1"/>
    <row r="20729" s="1" customFormat="1"/>
    <row r="20730" s="1" customFormat="1"/>
    <row r="20731" s="1" customFormat="1"/>
    <row r="20732" s="1" customFormat="1"/>
    <row r="20733" s="1" customFormat="1"/>
    <row r="20734" s="1" customFormat="1"/>
    <row r="20735" s="1" customFormat="1"/>
    <row r="20736" s="1" customFormat="1"/>
    <row r="20737" s="1" customFormat="1"/>
    <row r="20738" s="1" customFormat="1"/>
    <row r="20739" s="1" customFormat="1"/>
    <row r="20740" s="1" customFormat="1"/>
    <row r="20741" s="1" customFormat="1"/>
    <row r="20742" s="1" customFormat="1"/>
    <row r="20743" s="1" customFormat="1"/>
    <row r="20744" s="1" customFormat="1"/>
    <row r="20745" s="1" customFormat="1"/>
    <row r="20746" s="1" customFormat="1"/>
    <row r="20747" s="1" customFormat="1"/>
    <row r="20748" s="1" customFormat="1"/>
    <row r="20749" s="1" customFormat="1"/>
    <row r="20750" s="1" customFormat="1"/>
    <row r="20751" s="1" customFormat="1"/>
    <row r="20752" s="1" customFormat="1"/>
    <row r="20753" s="1" customFormat="1"/>
    <row r="20754" s="1" customFormat="1"/>
    <row r="20755" s="1" customFormat="1"/>
    <row r="20756" s="1" customFormat="1"/>
    <row r="20757" s="1" customFormat="1"/>
    <row r="20758" s="1" customFormat="1"/>
    <row r="20759" s="1" customFormat="1"/>
    <row r="20760" s="1" customFormat="1"/>
    <row r="20761" s="1" customFormat="1"/>
    <row r="20762" s="1" customFormat="1"/>
    <row r="20763" s="1" customFormat="1"/>
    <row r="20764" s="1" customFormat="1"/>
    <row r="20765" s="1" customFormat="1"/>
    <row r="20766" s="1" customFormat="1"/>
    <row r="20767" s="1" customFormat="1"/>
    <row r="20768" s="1" customFormat="1"/>
    <row r="20769" s="1" customFormat="1"/>
    <row r="20770" s="1" customFormat="1"/>
    <row r="20771" s="1" customFormat="1"/>
    <row r="20772" s="1" customFormat="1"/>
    <row r="20773" s="1" customFormat="1"/>
    <row r="20774" s="1" customFormat="1"/>
    <row r="20775" s="1" customFormat="1"/>
    <row r="20776" s="1" customFormat="1"/>
    <row r="20777" s="1" customFormat="1"/>
    <row r="20778" s="1" customFormat="1"/>
    <row r="20779" s="1" customFormat="1"/>
    <row r="20780" s="1" customFormat="1"/>
    <row r="20781" s="1" customFormat="1"/>
    <row r="20782" s="1" customFormat="1"/>
    <row r="20783" s="1" customFormat="1"/>
    <row r="20784" s="1" customFormat="1"/>
    <row r="20785" s="1" customFormat="1"/>
    <row r="20786" s="1" customFormat="1"/>
    <row r="20787" s="1" customFormat="1"/>
    <row r="20788" s="1" customFormat="1"/>
    <row r="20789" s="1" customFormat="1"/>
    <row r="20790" s="1" customFormat="1"/>
    <row r="20791" s="1" customFormat="1"/>
    <row r="20792" s="1" customFormat="1"/>
    <row r="20793" s="1" customFormat="1"/>
    <row r="20794" s="1" customFormat="1"/>
    <row r="20795" s="1" customFormat="1"/>
    <row r="20796" s="1" customFormat="1"/>
    <row r="20797" s="1" customFormat="1"/>
    <row r="20798" s="1" customFormat="1"/>
    <row r="20799" s="1" customFormat="1"/>
    <row r="20800" s="1" customFormat="1"/>
    <row r="20801" s="1" customFormat="1"/>
    <row r="20802" s="1" customFormat="1"/>
    <row r="20803" s="1" customFormat="1"/>
    <row r="20804" s="1" customFormat="1"/>
    <row r="20805" s="1" customFormat="1"/>
    <row r="20806" s="1" customFormat="1"/>
    <row r="20807" s="1" customFormat="1"/>
    <row r="20808" s="1" customFormat="1"/>
    <row r="20809" s="1" customFormat="1"/>
    <row r="20810" s="1" customFormat="1"/>
    <row r="20811" s="1" customFormat="1"/>
    <row r="20812" s="1" customFormat="1"/>
    <row r="20813" s="1" customFormat="1"/>
    <row r="20814" s="1" customFormat="1"/>
    <row r="20815" s="1" customFormat="1"/>
    <row r="20816" s="1" customFormat="1"/>
    <row r="20817" s="1" customFormat="1"/>
    <row r="20818" s="1" customFormat="1"/>
    <row r="20819" s="1" customFormat="1"/>
    <row r="20820" s="1" customFormat="1"/>
    <row r="20821" s="1" customFormat="1"/>
    <row r="20822" s="1" customFormat="1"/>
    <row r="20823" s="1" customFormat="1"/>
    <row r="20824" s="1" customFormat="1"/>
    <row r="20825" s="1" customFormat="1"/>
    <row r="20826" s="1" customFormat="1"/>
    <row r="20827" s="1" customFormat="1"/>
    <row r="20828" s="1" customFormat="1"/>
    <row r="20829" s="1" customFormat="1"/>
    <row r="20830" s="1" customFormat="1"/>
    <row r="20831" s="1" customFormat="1"/>
    <row r="20832" s="1" customFormat="1"/>
    <row r="20833" s="1" customFormat="1"/>
    <row r="20834" s="1" customFormat="1"/>
    <row r="20835" s="1" customFormat="1"/>
    <row r="20836" s="1" customFormat="1"/>
    <row r="20837" s="1" customFormat="1"/>
    <row r="20838" s="1" customFormat="1"/>
    <row r="20839" s="1" customFormat="1"/>
    <row r="20840" s="1" customFormat="1"/>
    <row r="20841" s="1" customFormat="1"/>
    <row r="20842" s="1" customFormat="1"/>
    <row r="20843" s="1" customFormat="1"/>
    <row r="20844" s="1" customFormat="1"/>
    <row r="20845" s="1" customFormat="1"/>
    <row r="20846" s="1" customFormat="1"/>
    <row r="20847" s="1" customFormat="1"/>
    <row r="20848" s="1" customFormat="1"/>
    <row r="20849" s="1" customFormat="1"/>
    <row r="20850" s="1" customFormat="1"/>
    <row r="20851" s="1" customFormat="1"/>
    <row r="20852" s="1" customFormat="1"/>
    <row r="20853" s="1" customFormat="1"/>
    <row r="20854" s="1" customFormat="1"/>
    <row r="20855" s="1" customFormat="1"/>
    <row r="20856" s="1" customFormat="1"/>
    <row r="20857" s="1" customFormat="1"/>
    <row r="20858" s="1" customFormat="1"/>
    <row r="20859" s="1" customFormat="1"/>
    <row r="20860" s="1" customFormat="1"/>
    <row r="20861" s="1" customFormat="1"/>
    <row r="20862" s="1" customFormat="1"/>
    <row r="20863" s="1" customFormat="1"/>
    <row r="20864" s="1" customFormat="1"/>
    <row r="20865" s="1" customFormat="1"/>
    <row r="20866" s="1" customFormat="1"/>
    <row r="20867" s="1" customFormat="1"/>
    <row r="20868" s="1" customFormat="1"/>
    <row r="20869" s="1" customFormat="1"/>
    <row r="20870" s="1" customFormat="1"/>
    <row r="20871" s="1" customFormat="1"/>
    <row r="20872" s="1" customFormat="1"/>
    <row r="20873" s="1" customFormat="1"/>
    <row r="20874" s="1" customFormat="1"/>
    <row r="20875" s="1" customFormat="1"/>
    <row r="20876" s="1" customFormat="1"/>
    <row r="20877" s="1" customFormat="1"/>
    <row r="20878" s="1" customFormat="1"/>
    <row r="20879" s="1" customFormat="1"/>
    <row r="20880" s="1" customFormat="1"/>
    <row r="20881" s="1" customFormat="1"/>
    <row r="20882" s="1" customFormat="1"/>
    <row r="20883" s="1" customFormat="1"/>
    <row r="20884" s="1" customFormat="1"/>
    <row r="20885" s="1" customFormat="1"/>
    <row r="20886" s="1" customFormat="1"/>
    <row r="20887" s="1" customFormat="1"/>
    <row r="20888" s="1" customFormat="1"/>
    <row r="20889" s="1" customFormat="1"/>
    <row r="20890" s="1" customFormat="1"/>
    <row r="20891" s="1" customFormat="1"/>
    <row r="20892" s="1" customFormat="1"/>
    <row r="20893" s="1" customFormat="1"/>
    <row r="20894" s="1" customFormat="1"/>
    <row r="20895" s="1" customFormat="1"/>
    <row r="20896" s="1" customFormat="1"/>
    <row r="20897" s="1" customFormat="1"/>
    <row r="20898" s="1" customFormat="1"/>
    <row r="20899" s="1" customFormat="1"/>
    <row r="20900" s="1" customFormat="1"/>
    <row r="20901" s="1" customFormat="1"/>
    <row r="20902" s="1" customFormat="1"/>
    <row r="20903" s="1" customFormat="1"/>
    <row r="20904" s="1" customFormat="1"/>
    <row r="20905" s="1" customFormat="1"/>
    <row r="20906" s="1" customFormat="1"/>
    <row r="20907" s="1" customFormat="1"/>
    <row r="20908" s="1" customFormat="1"/>
    <row r="20909" s="1" customFormat="1"/>
    <row r="20910" s="1" customFormat="1"/>
    <row r="20911" s="1" customFormat="1"/>
    <row r="20912" s="1" customFormat="1"/>
    <row r="20913" s="1" customFormat="1"/>
    <row r="20914" s="1" customFormat="1"/>
    <row r="20915" s="1" customFormat="1"/>
    <row r="20916" s="1" customFormat="1"/>
    <row r="20917" s="1" customFormat="1"/>
    <row r="20918" s="1" customFormat="1"/>
    <row r="20919" s="1" customFormat="1"/>
    <row r="20920" s="1" customFormat="1"/>
    <row r="20921" s="1" customFormat="1"/>
    <row r="20922" s="1" customFormat="1"/>
    <row r="20923" s="1" customFormat="1"/>
    <row r="20924" s="1" customFormat="1"/>
    <row r="20925" s="1" customFormat="1"/>
    <row r="20926" s="1" customFormat="1"/>
    <row r="20927" s="1" customFormat="1"/>
    <row r="20928" s="1" customFormat="1"/>
    <row r="20929" s="1" customFormat="1"/>
    <row r="20930" s="1" customFormat="1"/>
    <row r="20931" s="1" customFormat="1"/>
    <row r="20932" s="1" customFormat="1"/>
    <row r="20933" s="1" customFormat="1"/>
    <row r="20934" s="1" customFormat="1"/>
    <row r="20935" s="1" customFormat="1"/>
    <row r="20936" s="1" customFormat="1"/>
    <row r="20937" s="1" customFormat="1"/>
    <row r="20938" s="1" customFormat="1"/>
    <row r="20939" s="1" customFormat="1"/>
    <row r="20940" s="1" customFormat="1"/>
    <row r="20941" s="1" customFormat="1"/>
    <row r="20942" s="1" customFormat="1"/>
    <row r="20943" s="1" customFormat="1"/>
    <row r="20944" s="1" customFormat="1"/>
    <row r="20945" s="1" customFormat="1"/>
    <row r="20946" s="1" customFormat="1"/>
    <row r="20947" s="1" customFormat="1"/>
    <row r="20948" s="1" customFormat="1"/>
    <row r="20949" s="1" customFormat="1"/>
    <row r="20950" s="1" customFormat="1"/>
    <row r="20951" s="1" customFormat="1"/>
    <row r="20952" s="1" customFormat="1"/>
    <row r="20953" s="1" customFormat="1"/>
    <row r="20954" s="1" customFormat="1"/>
    <row r="20955" s="1" customFormat="1"/>
    <row r="20956" s="1" customFormat="1"/>
    <row r="20957" s="1" customFormat="1"/>
    <row r="20958" s="1" customFormat="1"/>
    <row r="20959" s="1" customFormat="1"/>
    <row r="20960" s="1" customFormat="1"/>
    <row r="20961" s="1" customFormat="1"/>
    <row r="20962" s="1" customFormat="1"/>
    <row r="20963" s="1" customFormat="1"/>
    <row r="20964" s="1" customFormat="1"/>
    <row r="20965" s="1" customFormat="1"/>
    <row r="20966" s="1" customFormat="1"/>
    <row r="20967" s="1" customFormat="1"/>
    <row r="20968" s="1" customFormat="1"/>
    <row r="20969" s="1" customFormat="1"/>
    <row r="20970" s="1" customFormat="1"/>
    <row r="20971" s="1" customFormat="1"/>
    <row r="20972" s="1" customFormat="1"/>
    <row r="20973" s="1" customFormat="1"/>
    <row r="20974" s="1" customFormat="1"/>
    <row r="20975" s="1" customFormat="1"/>
    <row r="20976" s="1" customFormat="1"/>
    <row r="20977" s="1" customFormat="1"/>
    <row r="20978" s="1" customFormat="1"/>
    <row r="20979" s="1" customFormat="1"/>
    <row r="20980" s="1" customFormat="1"/>
    <row r="20981" s="1" customFormat="1"/>
    <row r="20982" s="1" customFormat="1"/>
    <row r="20983" s="1" customFormat="1"/>
    <row r="20984" s="1" customFormat="1"/>
    <row r="20985" s="1" customFormat="1"/>
    <row r="20986" s="1" customFormat="1"/>
    <row r="20987" s="1" customFormat="1"/>
    <row r="20988" s="1" customFormat="1"/>
    <row r="20989" s="1" customFormat="1"/>
    <row r="20990" s="1" customFormat="1"/>
    <row r="20991" s="1" customFormat="1"/>
    <row r="20992" s="1" customFormat="1"/>
    <row r="20993" s="1" customFormat="1"/>
    <row r="20994" s="1" customFormat="1"/>
    <row r="20995" s="1" customFormat="1"/>
    <row r="20996" s="1" customFormat="1"/>
    <row r="20997" s="1" customFormat="1"/>
    <row r="20998" s="1" customFormat="1"/>
    <row r="20999" s="1" customFormat="1"/>
    <row r="21000" s="1" customFormat="1"/>
    <row r="21001" s="1" customFormat="1"/>
    <row r="21002" s="1" customFormat="1"/>
    <row r="21003" s="1" customFormat="1"/>
    <row r="21004" s="1" customFormat="1"/>
    <row r="21005" s="1" customFormat="1"/>
    <row r="21006" s="1" customFormat="1"/>
    <row r="21007" s="1" customFormat="1"/>
    <row r="21008" s="1" customFormat="1"/>
    <row r="21009" s="1" customFormat="1"/>
    <row r="21010" s="1" customFormat="1"/>
    <row r="21011" s="1" customFormat="1"/>
    <row r="21012" s="1" customFormat="1"/>
    <row r="21013" s="1" customFormat="1"/>
    <row r="21014" s="1" customFormat="1"/>
    <row r="21015" s="1" customFormat="1"/>
    <row r="21016" s="1" customFormat="1"/>
    <row r="21017" s="1" customFormat="1"/>
    <row r="21018" s="1" customFormat="1"/>
    <row r="21019" s="1" customFormat="1"/>
    <row r="21020" s="1" customFormat="1"/>
    <row r="21021" s="1" customFormat="1"/>
    <row r="21022" s="1" customFormat="1"/>
    <row r="21023" s="1" customFormat="1"/>
    <row r="21024" s="1" customFormat="1"/>
    <row r="21025" s="1" customFormat="1"/>
    <row r="21026" s="1" customFormat="1"/>
    <row r="21027" s="1" customFormat="1"/>
    <row r="21028" s="1" customFormat="1"/>
    <row r="21029" s="1" customFormat="1"/>
    <row r="21030" s="1" customFormat="1"/>
    <row r="21031" s="1" customFormat="1"/>
    <row r="21032" s="1" customFormat="1"/>
    <row r="21033" s="1" customFormat="1"/>
    <row r="21034" s="1" customFormat="1"/>
    <row r="21035" s="1" customFormat="1"/>
    <row r="21036" s="1" customFormat="1"/>
    <row r="21037" s="1" customFormat="1"/>
    <row r="21038" s="1" customFormat="1"/>
    <row r="21039" s="1" customFormat="1"/>
    <row r="21040" s="1" customFormat="1"/>
    <row r="21041" s="1" customFormat="1"/>
    <row r="21042" s="1" customFormat="1"/>
    <row r="21043" s="1" customFormat="1"/>
    <row r="21044" s="1" customFormat="1"/>
    <row r="21045" s="1" customFormat="1"/>
    <row r="21046" s="1" customFormat="1"/>
    <row r="21047" s="1" customFormat="1"/>
    <row r="21048" s="1" customFormat="1"/>
    <row r="21049" s="1" customFormat="1"/>
    <row r="21050" s="1" customFormat="1"/>
    <row r="21051" s="1" customFormat="1"/>
    <row r="21052" s="1" customFormat="1"/>
    <row r="21053" s="1" customFormat="1"/>
    <row r="21054" s="1" customFormat="1"/>
    <row r="21055" s="1" customFormat="1"/>
    <row r="21056" s="1" customFormat="1"/>
    <row r="21057" s="1" customFormat="1"/>
    <row r="21058" s="1" customFormat="1"/>
    <row r="21059" s="1" customFormat="1"/>
    <row r="21060" s="1" customFormat="1"/>
    <row r="21061" s="1" customFormat="1"/>
    <row r="21062" s="1" customFormat="1"/>
    <row r="21063" s="1" customFormat="1"/>
    <row r="21064" s="1" customFormat="1"/>
    <row r="21065" s="1" customFormat="1"/>
    <row r="21066" s="1" customFormat="1"/>
    <row r="21067" s="1" customFormat="1"/>
    <row r="21068" s="1" customFormat="1"/>
    <row r="21069" s="1" customFormat="1"/>
    <row r="21070" s="1" customFormat="1"/>
    <row r="21071" s="1" customFormat="1"/>
    <row r="21072" s="1" customFormat="1"/>
    <row r="21073" s="1" customFormat="1"/>
    <row r="21074" s="1" customFormat="1"/>
    <row r="21075" s="1" customFormat="1"/>
    <row r="21076" s="1" customFormat="1"/>
    <row r="21077" s="1" customFormat="1"/>
    <row r="21078" s="1" customFormat="1"/>
    <row r="21079" s="1" customFormat="1"/>
    <row r="21080" s="1" customFormat="1"/>
    <row r="21081" s="1" customFormat="1"/>
    <row r="21082" s="1" customFormat="1"/>
    <row r="21083" s="1" customFormat="1"/>
    <row r="21084" s="1" customFormat="1"/>
    <row r="21085" s="1" customFormat="1"/>
    <row r="21086" s="1" customFormat="1"/>
    <row r="21087" s="1" customFormat="1"/>
    <row r="21088" s="1" customFormat="1"/>
    <row r="21089" s="1" customFormat="1"/>
    <row r="21090" s="1" customFormat="1"/>
    <row r="21091" s="1" customFormat="1"/>
    <row r="21092" s="1" customFormat="1"/>
    <row r="21093" s="1" customFormat="1"/>
    <row r="21094" s="1" customFormat="1"/>
    <row r="21095" s="1" customFormat="1"/>
    <row r="21096" s="1" customFormat="1"/>
    <row r="21097" s="1" customFormat="1"/>
    <row r="21098" s="1" customFormat="1"/>
    <row r="21099" s="1" customFormat="1"/>
    <row r="21100" s="1" customFormat="1"/>
    <row r="21101" s="1" customFormat="1"/>
    <row r="21102" s="1" customFormat="1"/>
    <row r="21103" s="1" customFormat="1"/>
    <row r="21104" s="1" customFormat="1"/>
    <row r="21105" s="1" customFormat="1"/>
    <row r="21106" s="1" customFormat="1"/>
    <row r="21107" s="1" customFormat="1"/>
    <row r="21108" s="1" customFormat="1"/>
    <row r="21109" s="1" customFormat="1"/>
    <row r="21110" s="1" customFormat="1"/>
    <row r="21111" s="1" customFormat="1"/>
    <row r="21112" s="1" customFormat="1"/>
    <row r="21113" s="1" customFormat="1"/>
    <row r="21114" s="1" customFormat="1"/>
    <row r="21115" s="1" customFormat="1"/>
    <row r="21116" s="1" customFormat="1"/>
    <row r="21117" s="1" customFormat="1"/>
    <row r="21118" s="1" customFormat="1"/>
    <row r="21119" s="1" customFormat="1"/>
    <row r="21120" s="1" customFormat="1"/>
    <row r="21121" s="1" customFormat="1"/>
    <row r="21122" s="1" customFormat="1"/>
    <row r="21123" s="1" customFormat="1"/>
    <row r="21124" s="1" customFormat="1"/>
    <row r="21125" s="1" customFormat="1"/>
    <row r="21126" s="1" customFormat="1"/>
    <row r="21127" s="1" customFormat="1"/>
    <row r="21128" s="1" customFormat="1"/>
    <row r="21129" s="1" customFormat="1"/>
    <row r="21130" s="1" customFormat="1"/>
    <row r="21131" s="1" customFormat="1"/>
    <row r="21132" s="1" customFormat="1"/>
    <row r="21133" s="1" customFormat="1"/>
    <row r="21134" s="1" customFormat="1"/>
    <row r="21135" s="1" customFormat="1"/>
    <row r="21136" s="1" customFormat="1"/>
    <row r="21137" s="1" customFormat="1"/>
    <row r="21138" s="1" customFormat="1"/>
    <row r="21139" s="1" customFormat="1"/>
    <row r="21140" s="1" customFormat="1"/>
    <row r="21141" s="1" customFormat="1"/>
    <row r="21142" s="1" customFormat="1"/>
    <row r="21143" s="1" customFormat="1"/>
    <row r="21144" s="1" customFormat="1"/>
    <row r="21145" s="1" customFormat="1"/>
    <row r="21146" s="1" customFormat="1"/>
    <row r="21147" s="1" customFormat="1"/>
    <row r="21148" s="1" customFormat="1"/>
    <row r="21149" s="1" customFormat="1"/>
    <row r="21150" s="1" customFormat="1"/>
    <row r="21151" s="1" customFormat="1"/>
    <row r="21152" s="1" customFormat="1"/>
    <row r="21153" s="1" customFormat="1"/>
    <row r="21154" s="1" customFormat="1"/>
    <row r="21155" s="1" customFormat="1"/>
    <row r="21156" s="1" customFormat="1"/>
    <row r="21157" s="1" customFormat="1"/>
    <row r="21158" s="1" customFormat="1"/>
    <row r="21159" s="1" customFormat="1"/>
    <row r="21160" s="1" customFormat="1"/>
    <row r="21161" s="1" customFormat="1"/>
    <row r="21162" s="1" customFormat="1"/>
    <row r="21163" s="1" customFormat="1"/>
    <row r="21164" s="1" customFormat="1"/>
    <row r="21165" s="1" customFormat="1"/>
    <row r="21166" s="1" customFormat="1"/>
    <row r="21167" s="1" customFormat="1"/>
    <row r="21168" s="1" customFormat="1"/>
    <row r="21169" s="1" customFormat="1"/>
    <row r="21170" s="1" customFormat="1"/>
    <row r="21171" s="1" customFormat="1"/>
    <row r="21172" s="1" customFormat="1"/>
    <row r="21173" s="1" customFormat="1"/>
    <row r="21174" s="1" customFormat="1"/>
    <row r="21175" s="1" customFormat="1"/>
    <row r="21176" s="1" customFormat="1"/>
    <row r="21177" s="1" customFormat="1"/>
    <row r="21178" s="1" customFormat="1"/>
    <row r="21179" s="1" customFormat="1"/>
    <row r="21180" s="1" customFormat="1"/>
    <row r="21181" s="1" customFormat="1"/>
    <row r="21182" s="1" customFormat="1"/>
    <row r="21183" s="1" customFormat="1"/>
    <row r="21184" s="1" customFormat="1"/>
    <row r="21185" s="1" customFormat="1"/>
    <row r="21186" s="1" customFormat="1"/>
    <row r="21187" s="1" customFormat="1"/>
    <row r="21188" s="1" customFormat="1"/>
    <row r="21189" s="1" customFormat="1"/>
    <row r="21190" s="1" customFormat="1"/>
    <row r="21191" s="1" customFormat="1"/>
    <row r="21192" s="1" customFormat="1"/>
    <row r="21193" s="1" customFormat="1"/>
    <row r="21194" s="1" customFormat="1"/>
    <row r="21195" s="1" customFormat="1"/>
    <row r="21196" s="1" customFormat="1"/>
    <row r="21197" s="1" customFormat="1"/>
    <row r="21198" s="1" customFormat="1"/>
    <row r="21199" s="1" customFormat="1"/>
    <row r="21200" s="1" customFormat="1"/>
    <row r="21201" s="1" customFormat="1"/>
    <row r="21202" s="1" customFormat="1"/>
    <row r="21203" s="1" customFormat="1"/>
    <row r="21204" s="1" customFormat="1"/>
    <row r="21205" s="1" customFormat="1"/>
    <row r="21206" s="1" customFormat="1"/>
    <row r="21207" s="1" customFormat="1"/>
    <row r="21208" s="1" customFormat="1"/>
    <row r="21209" s="1" customFormat="1"/>
    <row r="21210" s="1" customFormat="1"/>
    <row r="21211" s="1" customFormat="1"/>
    <row r="21212" s="1" customFormat="1"/>
    <row r="21213" s="1" customFormat="1"/>
    <row r="21214" s="1" customFormat="1"/>
    <row r="21215" s="1" customFormat="1"/>
    <row r="21216" s="1" customFormat="1"/>
    <row r="21217" s="1" customFormat="1"/>
    <row r="21218" s="1" customFormat="1"/>
    <row r="21219" s="1" customFormat="1"/>
    <row r="21220" s="1" customFormat="1"/>
    <row r="21221" s="1" customFormat="1"/>
    <row r="21222" s="1" customFormat="1"/>
    <row r="21223" s="1" customFormat="1"/>
    <row r="21224" s="1" customFormat="1"/>
    <row r="21225" s="1" customFormat="1"/>
    <row r="21226" s="1" customFormat="1"/>
    <row r="21227" s="1" customFormat="1"/>
    <row r="21228" s="1" customFormat="1"/>
    <row r="21229" s="1" customFormat="1"/>
    <row r="21230" s="1" customFormat="1"/>
    <row r="21231" s="1" customFormat="1"/>
    <row r="21232" s="1" customFormat="1"/>
    <row r="21233" s="1" customFormat="1"/>
    <row r="21234" s="1" customFormat="1"/>
    <row r="21235" s="1" customFormat="1"/>
    <row r="21236" s="1" customFormat="1"/>
    <row r="21237" s="1" customFormat="1"/>
    <row r="21238" s="1" customFormat="1"/>
    <row r="21239" s="1" customFormat="1"/>
    <row r="21240" s="1" customFormat="1"/>
    <row r="21241" s="1" customFormat="1"/>
    <row r="21242" s="1" customFormat="1"/>
    <row r="21243" s="1" customFormat="1"/>
    <row r="21244" s="1" customFormat="1"/>
    <row r="21245" s="1" customFormat="1"/>
    <row r="21246" s="1" customFormat="1"/>
    <row r="21247" s="1" customFormat="1"/>
    <row r="21248" s="1" customFormat="1"/>
    <row r="21249" s="1" customFormat="1"/>
    <row r="21250" s="1" customFormat="1"/>
    <row r="21251" s="1" customFormat="1"/>
    <row r="21252" s="1" customFormat="1"/>
    <row r="21253" s="1" customFormat="1"/>
    <row r="21254" s="1" customFormat="1"/>
    <row r="21255" s="1" customFormat="1"/>
    <row r="21256" s="1" customFormat="1"/>
    <row r="21257" s="1" customFormat="1"/>
    <row r="21258" s="1" customFormat="1"/>
    <row r="21259" s="1" customFormat="1"/>
    <row r="21260" s="1" customFormat="1"/>
    <row r="21261" s="1" customFormat="1"/>
    <row r="21262" s="1" customFormat="1"/>
    <row r="21263" s="1" customFormat="1"/>
    <row r="21264" s="1" customFormat="1"/>
    <row r="21265" s="1" customFormat="1"/>
    <row r="21266" s="1" customFormat="1"/>
    <row r="21267" s="1" customFormat="1"/>
    <row r="21268" s="1" customFormat="1"/>
    <row r="21269" s="1" customFormat="1"/>
    <row r="21270" s="1" customFormat="1"/>
    <row r="21271" s="1" customFormat="1"/>
    <row r="21272" s="1" customFormat="1"/>
    <row r="21273" s="1" customFormat="1"/>
    <row r="21274" s="1" customFormat="1"/>
    <row r="21275" s="1" customFormat="1"/>
    <row r="21276" s="1" customFormat="1"/>
    <row r="21277" s="1" customFormat="1"/>
    <row r="21278" s="1" customFormat="1"/>
    <row r="21279" s="1" customFormat="1"/>
    <row r="21280" s="1" customFormat="1"/>
    <row r="21281" s="1" customFormat="1"/>
    <row r="21282" s="1" customFormat="1"/>
    <row r="21283" s="1" customFormat="1"/>
    <row r="21284" s="1" customFormat="1"/>
    <row r="21285" s="1" customFormat="1"/>
    <row r="21286" s="1" customFormat="1"/>
    <row r="21287" s="1" customFormat="1"/>
    <row r="21288" s="1" customFormat="1"/>
    <row r="21289" s="1" customFormat="1"/>
    <row r="21290" s="1" customFormat="1"/>
    <row r="21291" s="1" customFormat="1"/>
    <row r="21292" s="1" customFormat="1"/>
    <row r="21293" s="1" customFormat="1"/>
    <row r="21294" s="1" customFormat="1"/>
    <row r="21295" s="1" customFormat="1"/>
    <row r="21296" s="1" customFormat="1"/>
    <row r="21297" s="1" customFormat="1"/>
    <row r="21298" s="1" customFormat="1"/>
    <row r="21299" s="1" customFormat="1"/>
    <row r="21300" s="1" customFormat="1"/>
    <row r="21301" s="1" customFormat="1"/>
    <row r="21302" s="1" customFormat="1"/>
    <row r="21303" s="1" customFormat="1"/>
    <row r="21304" s="1" customFormat="1"/>
    <row r="21305" s="1" customFormat="1"/>
    <row r="21306" s="1" customFormat="1"/>
    <row r="21307" s="1" customFormat="1"/>
    <row r="21308" s="1" customFormat="1"/>
    <row r="21309" s="1" customFormat="1"/>
    <row r="21310" s="1" customFormat="1"/>
    <row r="21311" s="1" customFormat="1"/>
    <row r="21312" s="1" customFormat="1"/>
    <row r="21313" s="1" customFormat="1"/>
    <row r="21314" s="1" customFormat="1"/>
    <row r="21315" s="1" customFormat="1"/>
    <row r="21316" s="1" customFormat="1"/>
    <row r="21317" s="1" customFormat="1"/>
    <row r="21318" s="1" customFormat="1"/>
    <row r="21319" s="1" customFormat="1"/>
    <row r="21320" s="1" customFormat="1"/>
    <row r="21321" s="1" customFormat="1"/>
    <row r="21322" s="1" customFormat="1"/>
    <row r="21323" s="1" customFormat="1"/>
    <row r="21324" s="1" customFormat="1"/>
    <row r="21325" s="1" customFormat="1"/>
    <row r="21326" s="1" customFormat="1"/>
    <row r="21327" s="1" customFormat="1"/>
    <row r="21328" s="1" customFormat="1"/>
    <row r="21329" s="1" customFormat="1"/>
    <row r="21330" s="1" customFormat="1"/>
    <row r="21331" s="1" customFormat="1"/>
    <row r="21332" s="1" customFormat="1"/>
    <row r="21333" s="1" customFormat="1"/>
    <row r="21334" s="1" customFormat="1"/>
    <row r="21335" s="1" customFormat="1"/>
    <row r="21336" s="1" customFormat="1"/>
    <row r="21337" s="1" customFormat="1"/>
    <row r="21338" s="1" customFormat="1"/>
    <row r="21339" s="1" customFormat="1"/>
    <row r="21340" s="1" customFormat="1"/>
    <row r="21341" s="1" customFormat="1"/>
    <row r="21342" s="1" customFormat="1"/>
    <row r="21343" s="1" customFormat="1"/>
    <row r="21344" s="1" customFormat="1"/>
    <row r="21345" s="1" customFormat="1"/>
    <row r="21346" s="1" customFormat="1"/>
    <row r="21347" s="1" customFormat="1"/>
    <row r="21348" s="1" customFormat="1"/>
    <row r="21349" s="1" customFormat="1"/>
    <row r="21350" s="1" customFormat="1"/>
    <row r="21351" s="1" customFormat="1"/>
    <row r="21352" s="1" customFormat="1"/>
    <row r="21353" s="1" customFormat="1"/>
    <row r="21354" s="1" customFormat="1"/>
    <row r="21355" s="1" customFormat="1"/>
    <row r="21356" s="1" customFormat="1"/>
    <row r="21357" s="1" customFormat="1"/>
    <row r="21358" s="1" customFormat="1"/>
    <row r="21359" s="1" customFormat="1"/>
    <row r="21360" s="1" customFormat="1"/>
    <row r="21361" s="1" customFormat="1"/>
    <row r="21362" s="1" customFormat="1"/>
    <row r="21363" s="1" customFormat="1"/>
    <row r="21364" s="1" customFormat="1"/>
    <row r="21365" s="1" customFormat="1"/>
    <row r="21366" s="1" customFormat="1"/>
    <row r="21367" s="1" customFormat="1"/>
    <row r="21368" s="1" customFormat="1"/>
    <row r="21369" s="1" customFormat="1"/>
    <row r="21370" s="1" customFormat="1"/>
    <row r="21371" s="1" customFormat="1"/>
    <row r="21372" s="1" customFormat="1"/>
    <row r="21373" s="1" customFormat="1"/>
    <row r="21374" s="1" customFormat="1"/>
    <row r="21375" s="1" customFormat="1"/>
    <row r="21376" s="1" customFormat="1"/>
    <row r="21377" s="1" customFormat="1"/>
    <row r="21378" s="1" customFormat="1"/>
    <row r="21379" s="1" customFormat="1"/>
    <row r="21380" s="1" customFormat="1"/>
    <row r="21381" s="1" customFormat="1"/>
    <row r="21382" s="1" customFormat="1"/>
    <row r="21383" s="1" customFormat="1"/>
    <row r="21384" s="1" customFormat="1"/>
    <row r="21385" s="1" customFormat="1"/>
    <row r="21386" s="1" customFormat="1"/>
    <row r="21387" s="1" customFormat="1"/>
    <row r="21388" s="1" customFormat="1"/>
    <row r="21389" s="1" customFormat="1"/>
    <row r="21390" s="1" customFormat="1"/>
    <row r="21391" s="1" customFormat="1"/>
    <row r="21392" s="1" customFormat="1"/>
    <row r="21393" s="1" customFormat="1"/>
    <row r="21394" s="1" customFormat="1"/>
    <row r="21395" s="1" customFormat="1"/>
    <row r="21396" s="1" customFormat="1"/>
    <row r="21397" s="1" customFormat="1"/>
    <row r="21398" s="1" customFormat="1"/>
    <row r="21399" s="1" customFormat="1"/>
    <row r="21400" s="1" customFormat="1"/>
    <row r="21401" s="1" customFormat="1"/>
    <row r="21402" s="1" customFormat="1"/>
    <row r="21403" s="1" customFormat="1"/>
    <row r="21404" s="1" customFormat="1"/>
    <row r="21405" s="1" customFormat="1"/>
    <row r="21406" s="1" customFormat="1"/>
    <row r="21407" s="1" customFormat="1"/>
    <row r="21408" s="1" customFormat="1"/>
    <row r="21409" s="1" customFormat="1"/>
    <row r="21410" s="1" customFormat="1"/>
    <row r="21411" s="1" customFormat="1"/>
    <row r="21412" s="1" customFormat="1"/>
    <row r="21413" s="1" customFormat="1"/>
    <row r="21414" s="1" customFormat="1"/>
    <row r="21415" s="1" customFormat="1"/>
    <row r="21416" s="1" customFormat="1"/>
    <row r="21417" s="1" customFormat="1"/>
    <row r="21418" s="1" customFormat="1"/>
    <row r="21419" s="1" customFormat="1"/>
    <row r="21420" s="1" customFormat="1"/>
    <row r="21421" s="1" customFormat="1"/>
    <row r="21422" s="1" customFormat="1"/>
    <row r="21423" s="1" customFormat="1"/>
    <row r="21424" s="1" customFormat="1"/>
    <row r="21425" s="1" customFormat="1"/>
    <row r="21426" s="1" customFormat="1"/>
    <row r="21427" s="1" customFormat="1"/>
    <row r="21428" s="1" customFormat="1"/>
    <row r="21429" s="1" customFormat="1"/>
    <row r="21430" s="1" customFormat="1"/>
    <row r="21431" s="1" customFormat="1"/>
    <row r="21432" s="1" customFormat="1"/>
    <row r="21433" s="1" customFormat="1"/>
    <row r="21434" s="1" customFormat="1"/>
    <row r="21435" s="1" customFormat="1"/>
    <row r="21436" s="1" customFormat="1"/>
    <row r="21437" s="1" customFormat="1"/>
    <row r="21438" s="1" customFormat="1"/>
    <row r="21439" s="1" customFormat="1"/>
    <row r="21440" s="1" customFormat="1"/>
    <row r="21441" s="1" customFormat="1"/>
    <row r="21442" s="1" customFormat="1"/>
    <row r="21443" s="1" customFormat="1"/>
    <row r="21444" s="1" customFormat="1"/>
    <row r="21445" s="1" customFormat="1"/>
    <row r="21446" s="1" customFormat="1"/>
    <row r="21447" s="1" customFormat="1"/>
    <row r="21448" s="1" customFormat="1"/>
    <row r="21449" s="1" customFormat="1"/>
    <row r="21450" s="1" customFormat="1"/>
    <row r="21451" s="1" customFormat="1"/>
    <row r="21452" s="1" customFormat="1"/>
    <row r="21453" s="1" customFormat="1"/>
    <row r="21454" s="1" customFormat="1"/>
    <row r="21455" s="1" customFormat="1"/>
    <row r="21456" s="1" customFormat="1"/>
    <row r="21457" s="1" customFormat="1"/>
    <row r="21458" s="1" customFormat="1"/>
    <row r="21459" s="1" customFormat="1"/>
    <row r="21460" s="1" customFormat="1"/>
    <row r="21461" s="1" customFormat="1"/>
    <row r="21462" s="1" customFormat="1"/>
    <row r="21463" s="1" customFormat="1"/>
    <row r="21464" s="1" customFormat="1"/>
    <row r="21465" s="1" customFormat="1"/>
    <row r="21466" s="1" customFormat="1"/>
    <row r="21467" s="1" customFormat="1"/>
    <row r="21468" s="1" customFormat="1"/>
    <row r="21469" s="1" customFormat="1"/>
    <row r="21470" s="1" customFormat="1"/>
    <row r="21471" s="1" customFormat="1"/>
    <row r="21472" s="1" customFormat="1"/>
    <row r="21473" s="1" customFormat="1"/>
    <row r="21474" s="1" customFormat="1"/>
    <row r="21475" s="1" customFormat="1"/>
    <row r="21476" s="1" customFormat="1"/>
    <row r="21477" s="1" customFormat="1"/>
    <row r="21478" s="1" customFormat="1"/>
    <row r="21479" s="1" customFormat="1"/>
    <row r="21480" s="1" customFormat="1"/>
    <row r="21481" s="1" customFormat="1"/>
    <row r="21482" s="1" customFormat="1"/>
    <row r="21483" s="1" customFormat="1"/>
    <row r="21484" s="1" customFormat="1"/>
    <row r="21485" s="1" customFormat="1"/>
    <row r="21486" s="1" customFormat="1"/>
    <row r="21487" s="1" customFormat="1"/>
    <row r="21488" s="1" customFormat="1"/>
    <row r="21489" s="1" customFormat="1"/>
    <row r="21490" s="1" customFormat="1"/>
    <row r="21491" s="1" customFormat="1"/>
    <row r="21492" s="1" customFormat="1"/>
    <row r="21493" s="1" customFormat="1"/>
    <row r="21494" s="1" customFormat="1"/>
    <row r="21495" s="1" customFormat="1"/>
    <row r="21496" s="1" customFormat="1"/>
    <row r="21497" s="1" customFormat="1"/>
    <row r="21498" s="1" customFormat="1"/>
    <row r="21499" s="1" customFormat="1"/>
    <row r="21500" s="1" customFormat="1"/>
    <row r="21501" s="1" customFormat="1"/>
    <row r="21502" s="1" customFormat="1"/>
    <row r="21503" s="1" customFormat="1"/>
    <row r="21504" s="1" customFormat="1"/>
    <row r="21505" s="1" customFormat="1"/>
    <row r="21506" s="1" customFormat="1"/>
    <row r="21507" s="1" customFormat="1"/>
    <row r="21508" s="1" customFormat="1"/>
    <row r="21509" s="1" customFormat="1"/>
    <row r="21510" s="1" customFormat="1"/>
    <row r="21511" s="1" customFormat="1"/>
    <row r="21512" s="1" customFormat="1"/>
    <row r="21513" s="1" customFormat="1"/>
    <row r="21514" s="1" customFormat="1"/>
    <row r="21515" s="1" customFormat="1"/>
    <row r="21516" s="1" customFormat="1"/>
    <row r="21517" s="1" customFormat="1"/>
    <row r="21518" s="1" customFormat="1"/>
    <row r="21519" s="1" customFormat="1"/>
    <row r="21520" s="1" customFormat="1"/>
    <row r="21521" s="1" customFormat="1"/>
    <row r="21522" s="1" customFormat="1"/>
    <row r="21523" s="1" customFormat="1"/>
    <row r="21524" s="1" customFormat="1"/>
    <row r="21525" s="1" customFormat="1"/>
    <row r="21526" s="1" customFormat="1"/>
    <row r="21527" s="1" customFormat="1"/>
    <row r="21528" s="1" customFormat="1"/>
    <row r="21529" s="1" customFormat="1"/>
    <row r="21530" s="1" customFormat="1"/>
    <row r="21531" s="1" customFormat="1"/>
    <row r="21532" s="1" customFormat="1"/>
    <row r="21533" s="1" customFormat="1"/>
    <row r="21534" s="1" customFormat="1"/>
    <row r="21535" s="1" customFormat="1"/>
    <row r="21536" s="1" customFormat="1"/>
    <row r="21537" s="1" customFormat="1"/>
    <row r="21538" s="1" customFormat="1"/>
    <row r="21539" s="1" customFormat="1"/>
    <row r="21540" s="1" customFormat="1"/>
    <row r="21541" s="1" customFormat="1"/>
    <row r="21542" s="1" customFormat="1"/>
    <row r="21543" s="1" customFormat="1"/>
    <row r="21544" s="1" customFormat="1"/>
    <row r="21545" s="1" customFormat="1"/>
    <row r="21546" s="1" customFormat="1"/>
    <row r="21547" s="1" customFormat="1"/>
    <row r="21548" s="1" customFormat="1"/>
    <row r="21549" s="1" customFormat="1"/>
    <row r="21550" s="1" customFormat="1"/>
    <row r="21551" s="1" customFormat="1"/>
    <row r="21552" s="1" customFormat="1"/>
    <row r="21553" s="1" customFormat="1"/>
    <row r="21554" s="1" customFormat="1"/>
    <row r="21555" s="1" customFormat="1"/>
    <row r="21556" s="1" customFormat="1"/>
    <row r="21557" s="1" customFormat="1"/>
    <row r="21558" s="1" customFormat="1"/>
    <row r="21559" s="1" customFormat="1"/>
    <row r="21560" s="1" customFormat="1"/>
    <row r="21561" s="1" customFormat="1"/>
    <row r="21562" s="1" customFormat="1"/>
    <row r="21563" s="1" customFormat="1"/>
    <row r="21564" s="1" customFormat="1"/>
    <row r="21565" s="1" customFormat="1"/>
    <row r="21566" s="1" customFormat="1"/>
    <row r="21567" s="1" customFormat="1"/>
    <row r="21568" s="1" customFormat="1"/>
    <row r="21569" s="1" customFormat="1"/>
    <row r="21570" s="1" customFormat="1"/>
    <row r="21571" s="1" customFormat="1"/>
    <row r="21572" s="1" customFormat="1"/>
    <row r="21573" s="1" customFormat="1"/>
    <row r="21574" s="1" customFormat="1"/>
    <row r="21575" s="1" customFormat="1"/>
    <row r="21576" s="1" customFormat="1"/>
    <row r="21577" s="1" customFormat="1"/>
    <row r="21578" s="1" customFormat="1"/>
    <row r="21579" s="1" customFormat="1"/>
    <row r="21580" s="1" customFormat="1"/>
    <row r="21581" s="1" customFormat="1"/>
    <row r="21582" s="1" customFormat="1"/>
    <row r="21583" s="1" customFormat="1"/>
    <row r="21584" s="1" customFormat="1"/>
    <row r="21585" s="1" customFormat="1"/>
    <row r="21586" s="1" customFormat="1"/>
    <row r="21587" s="1" customFormat="1"/>
    <row r="21588" s="1" customFormat="1"/>
    <row r="21589" s="1" customFormat="1"/>
    <row r="21590" s="1" customFormat="1"/>
    <row r="21591" s="1" customFormat="1"/>
    <row r="21592" s="1" customFormat="1"/>
    <row r="21593" s="1" customFormat="1"/>
    <row r="21594" s="1" customFormat="1"/>
    <row r="21595" s="1" customFormat="1"/>
    <row r="21596" s="1" customFormat="1"/>
    <row r="21597" s="1" customFormat="1"/>
    <row r="21598" s="1" customFormat="1"/>
    <row r="21599" s="1" customFormat="1"/>
    <row r="21600" s="1" customFormat="1"/>
    <row r="21601" s="1" customFormat="1"/>
    <row r="21602" s="1" customFormat="1"/>
    <row r="21603" s="1" customFormat="1"/>
    <row r="21604" s="1" customFormat="1"/>
    <row r="21605" s="1" customFormat="1"/>
    <row r="21606" s="1" customFormat="1"/>
    <row r="21607" s="1" customFormat="1"/>
    <row r="21608" s="1" customFormat="1"/>
    <row r="21609" s="1" customFormat="1"/>
    <row r="21610" s="1" customFormat="1"/>
    <row r="21611" s="1" customFormat="1"/>
    <row r="21612" s="1" customFormat="1"/>
    <row r="21613" s="1" customFormat="1"/>
    <row r="21614" s="1" customFormat="1"/>
    <row r="21615" s="1" customFormat="1"/>
    <row r="21616" s="1" customFormat="1"/>
    <row r="21617" s="1" customFormat="1"/>
    <row r="21618" s="1" customFormat="1"/>
    <row r="21619" s="1" customFormat="1"/>
    <row r="21620" s="1" customFormat="1"/>
    <row r="21621" s="1" customFormat="1"/>
    <row r="21622" s="1" customFormat="1"/>
    <row r="21623" s="1" customFormat="1"/>
    <row r="21624" s="1" customFormat="1"/>
    <row r="21625" s="1" customFormat="1"/>
    <row r="21626" s="1" customFormat="1"/>
    <row r="21627" s="1" customFormat="1"/>
    <row r="21628" s="1" customFormat="1"/>
    <row r="21629" s="1" customFormat="1"/>
    <row r="21630" s="1" customFormat="1"/>
    <row r="21631" s="1" customFormat="1"/>
    <row r="21632" s="1" customFormat="1"/>
    <row r="21633" s="1" customFormat="1"/>
    <row r="21634" s="1" customFormat="1"/>
    <row r="21635" s="1" customFormat="1"/>
    <row r="21636" s="1" customFormat="1"/>
    <row r="21637" s="1" customFormat="1"/>
    <row r="21638" s="1" customFormat="1"/>
    <row r="21639" s="1" customFormat="1"/>
    <row r="21640" s="1" customFormat="1"/>
    <row r="21641" s="1" customFormat="1"/>
    <row r="21642" s="1" customFormat="1"/>
    <row r="21643" s="1" customFormat="1"/>
    <row r="21644" s="1" customFormat="1"/>
    <row r="21645" s="1" customFormat="1"/>
    <row r="21646" s="1" customFormat="1"/>
    <row r="21647" s="1" customFormat="1"/>
    <row r="21648" s="1" customFormat="1"/>
    <row r="21649" s="1" customFormat="1"/>
    <row r="21650" s="1" customFormat="1"/>
    <row r="21651" s="1" customFormat="1"/>
    <row r="21652" s="1" customFormat="1"/>
    <row r="21653" s="1" customFormat="1"/>
    <row r="21654" s="1" customFormat="1"/>
    <row r="21655" s="1" customFormat="1"/>
    <row r="21656" s="1" customFormat="1"/>
    <row r="21657" s="1" customFormat="1"/>
    <row r="21658" s="1" customFormat="1"/>
    <row r="21659" s="1" customFormat="1"/>
    <row r="21660" s="1" customFormat="1"/>
    <row r="21661" s="1" customFormat="1"/>
    <row r="21662" s="1" customFormat="1"/>
    <row r="21663" s="1" customFormat="1"/>
    <row r="21664" s="1" customFormat="1"/>
    <row r="21665" s="1" customFormat="1"/>
    <row r="21666" s="1" customFormat="1"/>
    <row r="21667" s="1" customFormat="1"/>
    <row r="21668" s="1" customFormat="1"/>
    <row r="21669" s="1" customFormat="1"/>
    <row r="21670" s="1" customFormat="1"/>
    <row r="21671" s="1" customFormat="1"/>
    <row r="21672" s="1" customFormat="1"/>
    <row r="21673" s="1" customFormat="1"/>
    <row r="21674" s="1" customFormat="1"/>
    <row r="21675" s="1" customFormat="1"/>
    <row r="21676" s="1" customFormat="1"/>
    <row r="21677" s="1" customFormat="1"/>
    <row r="21678" s="1" customFormat="1"/>
    <row r="21679" s="1" customFormat="1"/>
    <row r="21680" s="1" customFormat="1"/>
    <row r="21681" s="1" customFormat="1"/>
    <row r="21682" s="1" customFormat="1"/>
    <row r="21683" s="1" customFormat="1"/>
    <row r="21684" s="1" customFormat="1"/>
    <row r="21685" s="1" customFormat="1"/>
    <row r="21686" s="1" customFormat="1"/>
    <row r="21687" s="1" customFormat="1"/>
    <row r="21688" s="1" customFormat="1"/>
    <row r="21689" s="1" customFormat="1"/>
    <row r="21690" s="1" customFormat="1"/>
    <row r="21691" s="1" customFormat="1"/>
    <row r="21692" s="1" customFormat="1"/>
    <row r="21693" s="1" customFormat="1"/>
    <row r="21694" s="1" customFormat="1"/>
    <row r="21695" s="1" customFormat="1"/>
    <row r="21696" s="1" customFormat="1"/>
    <row r="21697" s="1" customFormat="1"/>
    <row r="21698" s="1" customFormat="1"/>
    <row r="21699" s="1" customFormat="1"/>
    <row r="21700" s="1" customFormat="1"/>
    <row r="21701" s="1" customFormat="1"/>
    <row r="21702" s="1" customFormat="1"/>
    <row r="21703" s="1" customFormat="1"/>
    <row r="21704" s="1" customFormat="1"/>
    <row r="21705" s="1" customFormat="1"/>
    <row r="21706" s="1" customFormat="1"/>
    <row r="21707" s="1" customFormat="1"/>
    <row r="21708" s="1" customFormat="1"/>
    <row r="21709" s="1" customFormat="1"/>
    <row r="21710" s="1" customFormat="1"/>
    <row r="21711" s="1" customFormat="1"/>
    <row r="21712" s="1" customFormat="1"/>
    <row r="21713" s="1" customFormat="1"/>
    <row r="21714" s="1" customFormat="1"/>
    <row r="21715" s="1" customFormat="1"/>
    <row r="21716" s="1" customFormat="1"/>
    <row r="21717" s="1" customFormat="1"/>
    <row r="21718" s="1" customFormat="1"/>
    <row r="21719" s="1" customFormat="1"/>
    <row r="21720" s="1" customFormat="1"/>
    <row r="21721" s="1" customFormat="1"/>
    <row r="21722" s="1" customFormat="1"/>
    <row r="21723" s="1" customFormat="1"/>
    <row r="21724" s="1" customFormat="1"/>
    <row r="21725" s="1" customFormat="1"/>
    <row r="21726" s="1" customFormat="1"/>
    <row r="21727" s="1" customFormat="1"/>
    <row r="21728" s="1" customFormat="1"/>
    <row r="21729" s="1" customFormat="1"/>
    <row r="21730" s="1" customFormat="1"/>
    <row r="21731" s="1" customFormat="1"/>
    <row r="21732" s="1" customFormat="1"/>
    <row r="21733" s="1" customFormat="1"/>
    <row r="21734" s="1" customFormat="1"/>
    <row r="21735" s="1" customFormat="1"/>
    <row r="21736" s="1" customFormat="1"/>
    <row r="21737" s="1" customFormat="1"/>
    <row r="21738" s="1" customFormat="1"/>
    <row r="21739" s="1" customFormat="1"/>
    <row r="21740" s="1" customFormat="1"/>
    <row r="21741" s="1" customFormat="1"/>
    <row r="21742" s="1" customFormat="1"/>
    <row r="21743" s="1" customFormat="1"/>
    <row r="21744" s="1" customFormat="1"/>
    <row r="21745" s="1" customFormat="1"/>
    <row r="21746" s="1" customFormat="1"/>
    <row r="21747" s="1" customFormat="1"/>
    <row r="21748" s="1" customFormat="1"/>
    <row r="21749" s="1" customFormat="1"/>
    <row r="21750" s="1" customFormat="1"/>
    <row r="21751" s="1" customFormat="1"/>
    <row r="21752" s="1" customFormat="1"/>
    <row r="21753" s="1" customFormat="1"/>
    <row r="21754" s="1" customFormat="1"/>
    <row r="21755" s="1" customFormat="1"/>
    <row r="21756" s="1" customFormat="1"/>
    <row r="21757" s="1" customFormat="1"/>
    <row r="21758" s="1" customFormat="1"/>
    <row r="21759" s="1" customFormat="1"/>
    <row r="21760" s="1" customFormat="1"/>
    <row r="21761" s="1" customFormat="1"/>
    <row r="21762" s="1" customFormat="1"/>
    <row r="21763" s="1" customFormat="1"/>
    <row r="21764" s="1" customFormat="1"/>
    <row r="21765" s="1" customFormat="1"/>
    <row r="21766" s="1" customFormat="1"/>
    <row r="21767" s="1" customFormat="1"/>
    <row r="21768" s="1" customFormat="1"/>
    <row r="21769" s="1" customFormat="1"/>
    <row r="21770" s="1" customFormat="1"/>
    <row r="21771" s="1" customFormat="1"/>
    <row r="21772" s="1" customFormat="1"/>
    <row r="21773" s="1" customFormat="1"/>
    <row r="21774" s="1" customFormat="1"/>
    <row r="21775" s="1" customFormat="1"/>
    <row r="21776" s="1" customFormat="1"/>
    <row r="21777" s="1" customFormat="1"/>
    <row r="21778" s="1" customFormat="1"/>
    <row r="21779" s="1" customFormat="1"/>
    <row r="21780" s="1" customFormat="1"/>
    <row r="21781" s="1" customFormat="1"/>
    <row r="21782" s="1" customFormat="1"/>
    <row r="21783" s="1" customFormat="1"/>
    <row r="21784" s="1" customFormat="1"/>
    <row r="21785" s="1" customFormat="1"/>
    <row r="21786" s="1" customFormat="1"/>
    <row r="21787" s="1" customFormat="1"/>
    <row r="21788" s="1" customFormat="1"/>
    <row r="21789" s="1" customFormat="1"/>
    <row r="21790" s="1" customFormat="1"/>
    <row r="21791" s="1" customFormat="1"/>
    <row r="21792" s="1" customFormat="1"/>
    <row r="21793" s="1" customFormat="1"/>
    <row r="21794" s="1" customFormat="1"/>
    <row r="21795" s="1" customFormat="1"/>
    <row r="21796" s="1" customFormat="1"/>
    <row r="21797" s="1" customFormat="1"/>
    <row r="21798" s="1" customFormat="1"/>
    <row r="21799" s="1" customFormat="1"/>
    <row r="21800" s="1" customFormat="1"/>
    <row r="21801" s="1" customFormat="1"/>
    <row r="21802" s="1" customFormat="1"/>
    <row r="21803" s="1" customFormat="1"/>
    <row r="21804" s="1" customFormat="1"/>
    <row r="21805" s="1" customFormat="1"/>
    <row r="21806" s="1" customFormat="1"/>
    <row r="21807" s="1" customFormat="1"/>
    <row r="21808" s="1" customFormat="1"/>
    <row r="21809" s="1" customFormat="1"/>
    <row r="21810" s="1" customFormat="1"/>
    <row r="21811" s="1" customFormat="1"/>
    <row r="21812" s="1" customFormat="1"/>
    <row r="21813" s="1" customFormat="1"/>
    <row r="21814" s="1" customFormat="1"/>
    <row r="21815" s="1" customFormat="1"/>
    <row r="21816" s="1" customFormat="1"/>
    <row r="21817" s="1" customFormat="1"/>
    <row r="21818" s="1" customFormat="1"/>
    <row r="21819" s="1" customFormat="1"/>
    <row r="21820" s="1" customFormat="1"/>
    <row r="21821" s="1" customFormat="1"/>
    <row r="21822" s="1" customFormat="1"/>
    <row r="21823" s="1" customFormat="1"/>
    <row r="21824" s="1" customFormat="1"/>
    <row r="21825" s="1" customFormat="1"/>
    <row r="21826" s="1" customFormat="1"/>
    <row r="21827" s="1" customFormat="1"/>
    <row r="21828" s="1" customFormat="1"/>
    <row r="21829" s="1" customFormat="1"/>
    <row r="21830" s="1" customFormat="1"/>
    <row r="21831" s="1" customFormat="1"/>
    <row r="21832" s="1" customFormat="1"/>
    <row r="21833" s="1" customFormat="1"/>
    <row r="21834" s="1" customFormat="1"/>
    <row r="21835" s="1" customFormat="1"/>
    <row r="21836" s="1" customFormat="1"/>
    <row r="21837" s="1" customFormat="1"/>
    <row r="21838" s="1" customFormat="1"/>
    <row r="21839" s="1" customFormat="1"/>
    <row r="21840" s="1" customFormat="1"/>
    <row r="21841" s="1" customFormat="1"/>
    <row r="21842" s="1" customFormat="1"/>
    <row r="21843" s="1" customFormat="1"/>
    <row r="21844" s="1" customFormat="1"/>
    <row r="21845" s="1" customFormat="1"/>
    <row r="21846" s="1" customFormat="1"/>
    <row r="21847" s="1" customFormat="1"/>
    <row r="21848" s="1" customFormat="1"/>
    <row r="21849" s="1" customFormat="1"/>
    <row r="21850" s="1" customFormat="1"/>
    <row r="21851" s="1" customFormat="1"/>
    <row r="21852" s="1" customFormat="1"/>
    <row r="21853" s="1" customFormat="1"/>
    <row r="21854" s="1" customFormat="1"/>
    <row r="21855" s="1" customFormat="1"/>
    <row r="21856" s="1" customFormat="1"/>
    <row r="21857" s="1" customFormat="1"/>
    <row r="21858" s="1" customFormat="1"/>
    <row r="21859" s="1" customFormat="1"/>
    <row r="21860" s="1" customFormat="1"/>
    <row r="21861" s="1" customFormat="1"/>
    <row r="21862" s="1" customFormat="1"/>
    <row r="21863" s="1" customFormat="1"/>
    <row r="21864" s="1" customFormat="1"/>
    <row r="21865" s="1" customFormat="1"/>
    <row r="21866" s="1" customFormat="1"/>
    <row r="21867" s="1" customFormat="1"/>
    <row r="21868" s="1" customFormat="1"/>
    <row r="21869" s="1" customFormat="1"/>
    <row r="21870" s="1" customFormat="1"/>
    <row r="21871" s="1" customFormat="1"/>
    <row r="21872" s="1" customFormat="1"/>
    <row r="21873" s="1" customFormat="1"/>
    <row r="21874" s="1" customFormat="1"/>
    <row r="21875" s="1" customFormat="1"/>
    <row r="21876" s="1" customFormat="1"/>
    <row r="21877" s="1" customFormat="1"/>
    <row r="21878" s="1" customFormat="1"/>
    <row r="21879" s="1" customFormat="1"/>
    <row r="21880" s="1" customFormat="1"/>
    <row r="21881" s="1" customFormat="1"/>
    <row r="21882" s="1" customFormat="1"/>
    <row r="21883" s="1" customFormat="1"/>
    <row r="21884" s="1" customFormat="1"/>
    <row r="21885" s="1" customFormat="1"/>
    <row r="21886" s="1" customFormat="1"/>
    <row r="21887" s="1" customFormat="1"/>
    <row r="21888" s="1" customFormat="1"/>
    <row r="21889" s="1" customFormat="1"/>
    <row r="21890" s="1" customFormat="1"/>
    <row r="21891" s="1" customFormat="1"/>
    <row r="21892" s="1" customFormat="1"/>
    <row r="21893" s="1" customFormat="1"/>
    <row r="21894" s="1" customFormat="1"/>
    <row r="21895" s="1" customFormat="1"/>
    <row r="21896" s="1" customFormat="1"/>
    <row r="21897" s="1" customFormat="1"/>
    <row r="21898" s="1" customFormat="1"/>
    <row r="21899" s="1" customFormat="1"/>
    <row r="21900" s="1" customFormat="1"/>
    <row r="21901" s="1" customFormat="1"/>
    <row r="21902" s="1" customFormat="1"/>
    <row r="21903" s="1" customFormat="1"/>
    <row r="21904" s="1" customFormat="1"/>
    <row r="21905" s="1" customFormat="1"/>
    <row r="21906" s="1" customFormat="1"/>
    <row r="21907" s="1" customFormat="1"/>
    <row r="21908" s="1" customFormat="1"/>
    <row r="21909" s="1" customFormat="1"/>
    <row r="21910" s="1" customFormat="1"/>
    <row r="21911" s="1" customFormat="1"/>
    <row r="21912" s="1" customFormat="1"/>
    <row r="21913" s="1" customFormat="1"/>
    <row r="21914" s="1" customFormat="1"/>
    <row r="21915" s="1" customFormat="1"/>
    <row r="21916" s="1" customFormat="1"/>
    <row r="21917" s="1" customFormat="1"/>
    <row r="21918" s="1" customFormat="1"/>
    <row r="21919" s="1" customFormat="1"/>
    <row r="21920" s="1" customFormat="1"/>
    <row r="21921" s="1" customFormat="1"/>
    <row r="21922" s="1" customFormat="1"/>
    <row r="21923" s="1" customFormat="1"/>
    <row r="21924" s="1" customFormat="1"/>
    <row r="21925" s="1" customFormat="1"/>
    <row r="21926" s="1" customFormat="1"/>
    <row r="21927" s="1" customFormat="1"/>
    <row r="21928" s="1" customFormat="1"/>
    <row r="21929" s="1" customFormat="1"/>
    <row r="21930" s="1" customFormat="1"/>
    <row r="21931" s="1" customFormat="1"/>
    <row r="21932" s="1" customFormat="1"/>
    <row r="21933" s="1" customFormat="1"/>
    <row r="21934" s="1" customFormat="1"/>
    <row r="21935" s="1" customFormat="1"/>
    <row r="21936" s="1" customFormat="1"/>
    <row r="21937" s="1" customFormat="1"/>
    <row r="21938" s="1" customFormat="1"/>
    <row r="21939" s="1" customFormat="1"/>
    <row r="21940" s="1" customFormat="1"/>
    <row r="21941" s="1" customFormat="1"/>
    <row r="21942" s="1" customFormat="1"/>
    <row r="21943" s="1" customFormat="1"/>
    <row r="21944" s="1" customFormat="1"/>
    <row r="21945" s="1" customFormat="1"/>
    <row r="21946" s="1" customFormat="1"/>
    <row r="21947" s="1" customFormat="1"/>
    <row r="21948" s="1" customFormat="1"/>
    <row r="21949" s="1" customFormat="1"/>
    <row r="21950" s="1" customFormat="1"/>
    <row r="21951" s="1" customFormat="1"/>
    <row r="21952" s="1" customFormat="1"/>
    <row r="21953" s="1" customFormat="1"/>
    <row r="21954" s="1" customFormat="1"/>
    <row r="21955" s="1" customFormat="1"/>
    <row r="21956" s="1" customFormat="1"/>
    <row r="21957" s="1" customFormat="1"/>
    <row r="21958" s="1" customFormat="1"/>
    <row r="21959" s="1" customFormat="1"/>
    <row r="21960" s="1" customFormat="1"/>
    <row r="21961" s="1" customFormat="1"/>
    <row r="21962" s="1" customFormat="1"/>
    <row r="21963" s="1" customFormat="1"/>
    <row r="21964" s="1" customFormat="1"/>
    <row r="21965" s="1" customFormat="1"/>
    <row r="21966" s="1" customFormat="1"/>
    <row r="21967" s="1" customFormat="1"/>
    <row r="21968" s="1" customFormat="1"/>
    <row r="21969" s="1" customFormat="1"/>
    <row r="21970" s="1" customFormat="1"/>
    <row r="21971" s="1" customFormat="1"/>
    <row r="21972" s="1" customFormat="1"/>
    <row r="21973" s="1" customFormat="1"/>
    <row r="21974" s="1" customFormat="1"/>
    <row r="21975" s="1" customFormat="1"/>
    <row r="21976" s="1" customFormat="1"/>
    <row r="21977" s="1" customFormat="1"/>
    <row r="21978" s="1" customFormat="1"/>
    <row r="21979" s="1" customFormat="1"/>
    <row r="21980" s="1" customFormat="1"/>
    <row r="21981" s="1" customFormat="1"/>
    <row r="21982" s="1" customFormat="1"/>
    <row r="21983" s="1" customFormat="1"/>
    <row r="21984" s="1" customFormat="1"/>
    <row r="21985" s="1" customFormat="1"/>
    <row r="21986" s="1" customFormat="1"/>
    <row r="21987" s="1" customFormat="1"/>
    <row r="21988" s="1" customFormat="1"/>
    <row r="21989" s="1" customFormat="1"/>
    <row r="21990" s="1" customFormat="1"/>
    <row r="21991" s="1" customFormat="1"/>
    <row r="21992" s="1" customFormat="1"/>
    <row r="21993" s="1" customFormat="1"/>
    <row r="21994" s="1" customFormat="1"/>
    <row r="21995" s="1" customFormat="1"/>
    <row r="21996" s="1" customFormat="1"/>
    <row r="21997" s="1" customFormat="1"/>
    <row r="21998" s="1" customFormat="1"/>
    <row r="21999" s="1" customFormat="1"/>
    <row r="22000" s="1" customFormat="1"/>
    <row r="22001" s="1" customFormat="1"/>
    <row r="22002" s="1" customFormat="1"/>
    <row r="22003" s="1" customFormat="1"/>
    <row r="22004" s="1" customFormat="1"/>
    <row r="22005" s="1" customFormat="1"/>
    <row r="22006" s="1" customFormat="1"/>
    <row r="22007" s="1" customFormat="1"/>
    <row r="22008" s="1" customFormat="1"/>
    <row r="22009" s="1" customFormat="1"/>
    <row r="22010" s="1" customFormat="1"/>
    <row r="22011" s="1" customFormat="1"/>
    <row r="22012" s="1" customFormat="1"/>
    <row r="22013" s="1" customFormat="1"/>
    <row r="22014" s="1" customFormat="1"/>
    <row r="22015" s="1" customFormat="1"/>
    <row r="22016" s="1" customFormat="1"/>
    <row r="22017" s="1" customFormat="1"/>
    <row r="22018" s="1" customFormat="1"/>
    <row r="22019" s="1" customFormat="1"/>
    <row r="22020" s="1" customFormat="1"/>
    <row r="22021" s="1" customFormat="1"/>
    <row r="22022" s="1" customFormat="1"/>
    <row r="22023" s="1" customFormat="1"/>
    <row r="22024" s="1" customFormat="1"/>
    <row r="22025" s="1" customFormat="1"/>
    <row r="22026" s="1" customFormat="1"/>
    <row r="22027" s="1" customFormat="1"/>
    <row r="22028" s="1" customFormat="1"/>
    <row r="22029" s="1" customFormat="1"/>
    <row r="22030" s="1" customFormat="1"/>
    <row r="22031" s="1" customFormat="1"/>
    <row r="22032" s="1" customFormat="1"/>
    <row r="22033" s="1" customFormat="1"/>
    <row r="22034" s="1" customFormat="1"/>
    <row r="22035" s="1" customFormat="1"/>
    <row r="22036" s="1" customFormat="1"/>
    <row r="22037" s="1" customFormat="1"/>
    <row r="22038" s="1" customFormat="1"/>
    <row r="22039" s="1" customFormat="1"/>
    <row r="22040" s="1" customFormat="1"/>
    <row r="22041" s="1" customFormat="1"/>
    <row r="22042" s="1" customFormat="1"/>
    <row r="22043" s="1" customFormat="1"/>
    <row r="22044" s="1" customFormat="1"/>
    <row r="22045" s="1" customFormat="1"/>
    <row r="22046" s="1" customFormat="1"/>
    <row r="22047" s="1" customFormat="1"/>
    <row r="22048" s="1" customFormat="1"/>
    <row r="22049" s="1" customFormat="1"/>
    <row r="22050" s="1" customFormat="1"/>
    <row r="22051" s="1" customFormat="1"/>
    <row r="22052" s="1" customFormat="1"/>
    <row r="22053" s="1" customFormat="1"/>
    <row r="22054" s="1" customFormat="1"/>
    <row r="22055" s="1" customFormat="1"/>
    <row r="22056" s="1" customFormat="1"/>
    <row r="22057" s="1" customFormat="1"/>
    <row r="22058" s="1" customFormat="1"/>
    <row r="22059" s="1" customFormat="1"/>
    <row r="22060" s="1" customFormat="1"/>
    <row r="22061" s="1" customFormat="1"/>
    <row r="22062" s="1" customFormat="1"/>
    <row r="22063" s="1" customFormat="1"/>
    <row r="22064" s="1" customFormat="1"/>
    <row r="22065" s="1" customFormat="1"/>
    <row r="22066" s="1" customFormat="1"/>
    <row r="22067" s="1" customFormat="1"/>
    <row r="22068" s="1" customFormat="1"/>
    <row r="22069" s="1" customFormat="1"/>
    <row r="22070" s="1" customFormat="1"/>
    <row r="22071" s="1" customFormat="1"/>
    <row r="22072" s="1" customFormat="1"/>
    <row r="22073" s="1" customFormat="1"/>
    <row r="22074" s="1" customFormat="1"/>
    <row r="22075" s="1" customFormat="1"/>
    <row r="22076" s="1" customFormat="1"/>
    <row r="22077" s="1" customFormat="1"/>
    <row r="22078" s="1" customFormat="1"/>
    <row r="22079" s="1" customFormat="1"/>
    <row r="22080" s="1" customFormat="1"/>
    <row r="22081" s="1" customFormat="1"/>
    <row r="22082" s="1" customFormat="1"/>
    <row r="22083" s="1" customFormat="1"/>
    <row r="22084" s="1" customFormat="1"/>
    <row r="22085" s="1" customFormat="1"/>
    <row r="22086" s="1" customFormat="1"/>
    <row r="22087" s="1" customFormat="1"/>
    <row r="22088" s="1" customFormat="1"/>
    <row r="22089" s="1" customFormat="1"/>
    <row r="22090" s="1" customFormat="1"/>
    <row r="22091" s="1" customFormat="1"/>
    <row r="22092" s="1" customFormat="1"/>
    <row r="22093" s="1" customFormat="1"/>
    <row r="22094" s="1" customFormat="1"/>
    <row r="22095" s="1" customFormat="1"/>
    <row r="22096" s="1" customFormat="1"/>
    <row r="22097" s="1" customFormat="1"/>
    <row r="22098" s="1" customFormat="1"/>
    <row r="22099" s="1" customFormat="1"/>
    <row r="22100" s="1" customFormat="1"/>
    <row r="22101" s="1" customFormat="1"/>
    <row r="22102" s="1" customFormat="1"/>
    <row r="22103" s="1" customFormat="1"/>
    <row r="22104" s="1" customFormat="1"/>
    <row r="22105" s="1" customFormat="1"/>
    <row r="22106" s="1" customFormat="1"/>
    <row r="22107" s="1" customFormat="1"/>
    <row r="22108" s="1" customFormat="1"/>
    <row r="22109" s="1" customFormat="1"/>
    <row r="22110" s="1" customFormat="1"/>
    <row r="22111" s="1" customFormat="1"/>
    <row r="22112" s="1" customFormat="1"/>
    <row r="22113" s="1" customFormat="1"/>
    <row r="22114" s="1" customFormat="1"/>
    <row r="22115" s="1" customFormat="1"/>
    <row r="22116" s="1" customFormat="1"/>
    <row r="22117" s="1" customFormat="1"/>
    <row r="22118" s="1" customFormat="1"/>
    <row r="22119" s="1" customFormat="1"/>
    <row r="22120" s="1" customFormat="1"/>
    <row r="22121" s="1" customFormat="1"/>
    <row r="22122" s="1" customFormat="1"/>
    <row r="22123" s="1" customFormat="1"/>
    <row r="22124" s="1" customFormat="1"/>
    <row r="22125" s="1" customFormat="1"/>
    <row r="22126" s="1" customFormat="1"/>
    <row r="22127" s="1" customFormat="1"/>
    <row r="22128" s="1" customFormat="1"/>
    <row r="22129" s="1" customFormat="1"/>
    <row r="22130" s="1" customFormat="1"/>
    <row r="22131" s="1" customFormat="1"/>
    <row r="22132" s="1" customFormat="1"/>
    <row r="22133" s="1" customFormat="1"/>
    <row r="22134" s="1" customFormat="1"/>
    <row r="22135" s="1" customFormat="1"/>
    <row r="22136" s="1" customFormat="1"/>
    <row r="22137" s="1" customFormat="1"/>
    <row r="22138" s="1" customFormat="1"/>
    <row r="22139" s="1" customFormat="1"/>
    <row r="22140" s="1" customFormat="1"/>
    <row r="22141" s="1" customFormat="1"/>
    <row r="22142" s="1" customFormat="1"/>
    <row r="22143" s="1" customFormat="1"/>
    <row r="22144" s="1" customFormat="1"/>
    <row r="22145" s="1" customFormat="1"/>
    <row r="22146" s="1" customFormat="1"/>
    <row r="22147" s="1" customFormat="1"/>
    <row r="22148" s="1" customFormat="1"/>
    <row r="22149" s="1" customFormat="1"/>
    <row r="22150" s="1" customFormat="1"/>
    <row r="22151" s="1" customFormat="1"/>
    <row r="22152" s="1" customFormat="1"/>
    <row r="22153" s="1" customFormat="1"/>
    <row r="22154" s="1" customFormat="1"/>
    <row r="22155" s="1" customFormat="1"/>
    <row r="22156" s="1" customFormat="1"/>
    <row r="22157" s="1" customFormat="1"/>
    <row r="22158" s="1" customFormat="1"/>
    <row r="22159" s="1" customFormat="1"/>
    <row r="22160" s="1" customFormat="1"/>
    <row r="22161" s="1" customFormat="1"/>
    <row r="22162" s="1" customFormat="1"/>
    <row r="22163" s="1" customFormat="1"/>
    <row r="22164" s="1" customFormat="1"/>
    <row r="22165" s="1" customFormat="1"/>
    <row r="22166" s="1" customFormat="1"/>
    <row r="22167" s="1" customFormat="1"/>
    <row r="22168" s="1" customFormat="1"/>
    <row r="22169" s="1" customFormat="1"/>
    <row r="22170" s="1" customFormat="1"/>
    <row r="22171" s="1" customFormat="1"/>
    <row r="22172" s="1" customFormat="1"/>
    <row r="22173" s="1" customFormat="1"/>
    <row r="22174" s="1" customFormat="1"/>
    <row r="22175" s="1" customFormat="1"/>
    <row r="22176" s="1" customFormat="1"/>
    <row r="22177" s="1" customFormat="1"/>
    <row r="22178" s="1" customFormat="1"/>
    <row r="22179" s="1" customFormat="1"/>
    <row r="22180" s="1" customFormat="1"/>
    <row r="22181" s="1" customFormat="1"/>
    <row r="22182" s="1" customFormat="1"/>
    <row r="22183" s="1" customFormat="1"/>
    <row r="22184" s="1" customFormat="1"/>
    <row r="22185" s="1" customFormat="1"/>
    <row r="22186" s="1" customFormat="1"/>
    <row r="22187" s="1" customFormat="1"/>
    <row r="22188" s="1" customFormat="1"/>
    <row r="22189" s="1" customFormat="1"/>
    <row r="22190" s="1" customFormat="1"/>
    <row r="22191" s="1" customFormat="1"/>
    <row r="22192" s="1" customFormat="1"/>
    <row r="22193" s="1" customFormat="1"/>
    <row r="22194" s="1" customFormat="1"/>
    <row r="22195" s="1" customFormat="1"/>
    <row r="22196" s="1" customFormat="1"/>
    <row r="22197" s="1" customFormat="1"/>
    <row r="22198" s="1" customFormat="1"/>
    <row r="22199" s="1" customFormat="1"/>
    <row r="22200" s="1" customFormat="1"/>
    <row r="22201" s="1" customFormat="1"/>
    <row r="22202" s="1" customFormat="1"/>
    <row r="22203" s="1" customFormat="1"/>
    <row r="22204" s="1" customFormat="1"/>
    <row r="22205" s="1" customFormat="1"/>
    <row r="22206" s="1" customFormat="1"/>
    <row r="22207" s="1" customFormat="1"/>
    <row r="22208" s="1" customFormat="1"/>
    <row r="22209" s="1" customFormat="1"/>
    <row r="22210" s="1" customFormat="1"/>
    <row r="22211" s="1" customFormat="1"/>
    <row r="22212" s="1" customFormat="1"/>
    <row r="22213" s="1" customFormat="1"/>
    <row r="22214" s="1" customFormat="1"/>
    <row r="22215" s="1" customFormat="1"/>
    <row r="22216" s="1" customFormat="1"/>
    <row r="22217" s="1" customFormat="1"/>
    <row r="22218" s="1" customFormat="1"/>
    <row r="22219" s="1" customFormat="1"/>
    <row r="22220" s="1" customFormat="1"/>
    <row r="22221" s="1" customFormat="1"/>
    <row r="22222" s="1" customFormat="1"/>
    <row r="22223" s="1" customFormat="1"/>
    <row r="22224" s="1" customFormat="1"/>
    <row r="22225" s="1" customFormat="1"/>
    <row r="22226" s="1" customFormat="1"/>
    <row r="22227" s="1" customFormat="1"/>
    <row r="22228" s="1" customFormat="1"/>
    <row r="22229" s="1" customFormat="1"/>
    <row r="22230" s="1" customFormat="1"/>
    <row r="22231" s="1" customFormat="1"/>
    <row r="22232" s="1" customFormat="1"/>
    <row r="22233" s="1" customFormat="1"/>
    <row r="22234" s="1" customFormat="1"/>
    <row r="22235" s="1" customFormat="1"/>
    <row r="22236" s="1" customFormat="1"/>
    <row r="22237" s="1" customFormat="1"/>
    <row r="22238" s="1" customFormat="1"/>
    <row r="22239" s="1" customFormat="1"/>
    <row r="22240" s="1" customFormat="1"/>
    <row r="22241" s="1" customFormat="1"/>
    <row r="22242" s="1" customFormat="1"/>
    <row r="22243" s="1" customFormat="1"/>
    <row r="22244" s="1" customFormat="1"/>
    <row r="22245" s="1" customFormat="1"/>
    <row r="22246" s="1" customFormat="1"/>
    <row r="22247" s="1" customFormat="1"/>
    <row r="22248" s="1" customFormat="1"/>
    <row r="22249" s="1" customFormat="1"/>
    <row r="22250" s="1" customFormat="1"/>
    <row r="22251" s="1" customFormat="1"/>
    <row r="22252" s="1" customFormat="1"/>
    <row r="22253" s="1" customFormat="1"/>
    <row r="22254" s="1" customFormat="1"/>
    <row r="22255" s="1" customFormat="1"/>
    <row r="22256" s="1" customFormat="1"/>
    <row r="22257" s="1" customFormat="1"/>
    <row r="22258" s="1" customFormat="1"/>
    <row r="22259" s="1" customFormat="1"/>
    <row r="22260" s="1" customFormat="1"/>
    <row r="22261" s="1" customFormat="1"/>
    <row r="22262" s="1" customFormat="1"/>
    <row r="22263" s="1" customFormat="1"/>
    <row r="22264" s="1" customFormat="1"/>
    <row r="22265" s="1" customFormat="1"/>
    <row r="22266" s="1" customFormat="1"/>
    <row r="22267" s="1" customFormat="1"/>
    <row r="22268" s="1" customFormat="1"/>
    <row r="22269" s="1" customFormat="1"/>
    <row r="22270" s="1" customFormat="1"/>
    <row r="22271" s="1" customFormat="1"/>
    <row r="22272" s="1" customFormat="1"/>
    <row r="22273" s="1" customFormat="1"/>
    <row r="22274" s="1" customFormat="1"/>
    <row r="22275" s="1" customFormat="1"/>
    <row r="22276" s="1" customFormat="1"/>
    <row r="22277" s="1" customFormat="1"/>
    <row r="22278" s="1" customFormat="1"/>
    <row r="22279" s="1" customFormat="1"/>
    <row r="22280" s="1" customFormat="1"/>
    <row r="22281" s="1" customFormat="1"/>
    <row r="22282" s="1" customFormat="1"/>
    <row r="22283" s="1" customFormat="1"/>
    <row r="22284" s="1" customFormat="1"/>
    <row r="22285" s="1" customFormat="1"/>
    <row r="22286" s="1" customFormat="1"/>
    <row r="22287" s="1" customFormat="1"/>
    <row r="22288" s="1" customFormat="1"/>
    <row r="22289" s="1" customFormat="1"/>
    <row r="22290" s="1" customFormat="1"/>
    <row r="22291" s="1" customFormat="1"/>
    <row r="22292" s="1" customFormat="1"/>
    <row r="22293" s="1" customFormat="1"/>
    <row r="22294" s="1" customFormat="1"/>
    <row r="22295" s="1" customFormat="1"/>
    <row r="22296" s="1" customFormat="1"/>
    <row r="22297" s="1" customFormat="1"/>
    <row r="22298" s="1" customFormat="1"/>
    <row r="22299" s="1" customFormat="1"/>
    <row r="22300" s="1" customFormat="1"/>
    <row r="22301" s="1" customFormat="1"/>
    <row r="22302" s="1" customFormat="1"/>
    <row r="22303" s="1" customFormat="1"/>
    <row r="22304" s="1" customFormat="1"/>
    <row r="22305" s="1" customFormat="1"/>
    <row r="22306" s="1" customFormat="1"/>
    <row r="22307" s="1" customFormat="1"/>
    <row r="22308" s="1" customFormat="1"/>
    <row r="22309" s="1" customFormat="1"/>
    <row r="22310" s="1" customFormat="1"/>
    <row r="22311" s="1" customFormat="1"/>
    <row r="22312" s="1" customFormat="1"/>
    <row r="22313" s="1" customFormat="1"/>
    <row r="22314" s="1" customFormat="1"/>
    <row r="22315" s="1" customFormat="1"/>
    <row r="22316" s="1" customFormat="1"/>
    <row r="22317" s="1" customFormat="1"/>
    <row r="22318" s="1" customFormat="1"/>
    <row r="22319" s="1" customFormat="1"/>
    <row r="22320" s="1" customFormat="1"/>
    <row r="22321" s="1" customFormat="1"/>
    <row r="22322" s="1" customFormat="1"/>
    <row r="22323" s="1" customFormat="1"/>
    <row r="22324" s="1" customFormat="1"/>
    <row r="22325" s="1" customFormat="1"/>
    <row r="22326" s="1" customFormat="1"/>
    <row r="22327" s="1" customFormat="1"/>
    <row r="22328" s="1" customFormat="1"/>
    <row r="22329" s="1" customFormat="1"/>
    <row r="22330" s="1" customFormat="1"/>
    <row r="22331" s="1" customFormat="1"/>
    <row r="22332" s="1" customFormat="1"/>
    <row r="22333" s="1" customFormat="1"/>
    <row r="22334" s="1" customFormat="1"/>
    <row r="22335" s="1" customFormat="1"/>
    <row r="22336" s="1" customFormat="1"/>
    <row r="22337" s="1" customFormat="1"/>
    <row r="22338" s="1" customFormat="1"/>
    <row r="22339" s="1" customFormat="1"/>
    <row r="22340" s="1" customFormat="1"/>
    <row r="22341" s="1" customFormat="1"/>
    <row r="22342" s="1" customFormat="1"/>
    <row r="22343" s="1" customFormat="1"/>
    <row r="22344" s="1" customFormat="1"/>
    <row r="22345" s="1" customFormat="1"/>
    <row r="22346" s="1" customFormat="1"/>
    <row r="22347" s="1" customFormat="1"/>
    <row r="22348" s="1" customFormat="1"/>
    <row r="22349" s="1" customFormat="1"/>
    <row r="22350" s="1" customFormat="1"/>
    <row r="22351" s="1" customFormat="1"/>
    <row r="22352" s="1" customFormat="1"/>
    <row r="22353" s="1" customFormat="1"/>
    <row r="22354" s="1" customFormat="1"/>
    <row r="22355" s="1" customFormat="1"/>
    <row r="22356" s="1" customFormat="1"/>
    <row r="22357" s="1" customFormat="1"/>
    <row r="22358" s="1" customFormat="1"/>
    <row r="22359" s="1" customFormat="1"/>
    <row r="22360" s="1" customFormat="1"/>
    <row r="22361" s="1" customFormat="1"/>
    <row r="22362" s="1" customFormat="1"/>
    <row r="22363" s="1" customFormat="1"/>
    <row r="22364" s="1" customFormat="1"/>
    <row r="22365" s="1" customFormat="1"/>
    <row r="22366" s="1" customFormat="1"/>
    <row r="22367" s="1" customFormat="1"/>
    <row r="22368" s="1" customFormat="1"/>
    <row r="22369" s="1" customFormat="1"/>
    <row r="22370" s="1" customFormat="1"/>
    <row r="22371" s="1" customFormat="1"/>
    <row r="22372" s="1" customFormat="1"/>
    <row r="22373" s="1" customFormat="1"/>
    <row r="22374" s="1" customFormat="1"/>
    <row r="22375" s="1" customFormat="1"/>
    <row r="22376" s="1" customFormat="1"/>
    <row r="22377" s="1" customFormat="1"/>
    <row r="22378" s="1" customFormat="1"/>
    <row r="22379" s="1" customFormat="1"/>
    <row r="22380" s="1" customFormat="1"/>
    <row r="22381" s="1" customFormat="1"/>
    <row r="22382" s="1" customFormat="1"/>
    <row r="22383" s="1" customFormat="1"/>
    <row r="22384" s="1" customFormat="1"/>
    <row r="22385" s="1" customFormat="1"/>
    <row r="22386" s="1" customFormat="1"/>
    <row r="22387" s="1" customFormat="1"/>
    <row r="22388" s="1" customFormat="1"/>
    <row r="22389" s="1" customFormat="1"/>
    <row r="22390" s="1" customFormat="1"/>
    <row r="22391" s="1" customFormat="1"/>
    <row r="22392" s="1" customFormat="1"/>
    <row r="22393" s="1" customFormat="1"/>
    <row r="22394" s="1" customFormat="1"/>
    <row r="22395" s="1" customFormat="1"/>
    <row r="22396" s="1" customFormat="1"/>
    <row r="22397" s="1" customFormat="1"/>
    <row r="22398" s="1" customFormat="1"/>
    <row r="22399" s="1" customFormat="1"/>
    <row r="22400" s="1" customFormat="1"/>
    <row r="22401" s="1" customFormat="1"/>
    <row r="22402" s="1" customFormat="1"/>
    <row r="22403" s="1" customFormat="1"/>
    <row r="22404" s="1" customFormat="1"/>
    <row r="22405" s="1" customFormat="1"/>
    <row r="22406" s="1" customFormat="1"/>
    <row r="22407" s="1" customFormat="1"/>
    <row r="22408" s="1" customFormat="1"/>
    <row r="22409" s="1" customFormat="1"/>
    <row r="22410" s="1" customFormat="1"/>
    <row r="22411" s="1" customFormat="1"/>
    <row r="22412" s="1" customFormat="1"/>
    <row r="22413" s="1" customFormat="1"/>
    <row r="22414" s="1" customFormat="1"/>
    <row r="22415" s="1" customFormat="1"/>
    <row r="22416" s="1" customFormat="1"/>
    <row r="22417" s="1" customFormat="1"/>
    <row r="22418" s="1" customFormat="1"/>
    <row r="22419" s="1" customFormat="1"/>
    <row r="22420" s="1" customFormat="1"/>
    <row r="22421" s="1" customFormat="1"/>
    <row r="22422" s="1" customFormat="1"/>
    <row r="22423" s="1" customFormat="1"/>
    <row r="22424" s="1" customFormat="1"/>
    <row r="22425" s="1" customFormat="1"/>
    <row r="22426" s="1" customFormat="1"/>
    <row r="22427" s="1" customFormat="1"/>
    <row r="22428" s="1" customFormat="1"/>
    <row r="22429" s="1" customFormat="1"/>
    <row r="22430" s="1" customFormat="1"/>
    <row r="22431" s="1" customFormat="1"/>
    <row r="22432" s="1" customFormat="1"/>
    <row r="22433" s="1" customFormat="1"/>
    <row r="22434" s="1" customFormat="1"/>
    <row r="22435" s="1" customFormat="1"/>
    <row r="22436" s="1" customFormat="1"/>
    <row r="22437" s="1" customFormat="1"/>
    <row r="22438" s="1" customFormat="1"/>
    <row r="22439" s="1" customFormat="1"/>
    <row r="22440" s="1" customFormat="1"/>
    <row r="22441" s="1" customFormat="1"/>
    <row r="22442" s="1" customFormat="1"/>
    <row r="22443" s="1" customFormat="1"/>
    <row r="22444" s="1" customFormat="1"/>
    <row r="22445" s="1" customFormat="1"/>
    <row r="22446" s="1" customFormat="1"/>
    <row r="22447" s="1" customFormat="1"/>
    <row r="22448" s="1" customFormat="1"/>
    <row r="22449" s="1" customFormat="1"/>
    <row r="22450" s="1" customFormat="1"/>
    <row r="22451" s="1" customFormat="1"/>
    <row r="22452" s="1" customFormat="1"/>
    <row r="22453" s="1" customFormat="1"/>
    <row r="22454" s="1" customFormat="1"/>
    <row r="22455" s="1" customFormat="1"/>
    <row r="22456" s="1" customFormat="1"/>
    <row r="22457" s="1" customFormat="1"/>
    <row r="22458" s="1" customFormat="1"/>
    <row r="22459" s="1" customFormat="1"/>
    <row r="22460" s="1" customFormat="1"/>
    <row r="22461" s="1" customFormat="1"/>
    <row r="22462" s="1" customFormat="1"/>
    <row r="22463" s="1" customFormat="1"/>
    <row r="22464" s="1" customFormat="1"/>
    <row r="22465" s="1" customFormat="1"/>
    <row r="22466" s="1" customFormat="1"/>
    <row r="22467" s="1" customFormat="1"/>
    <row r="22468" s="1" customFormat="1"/>
    <row r="22469" s="1" customFormat="1"/>
    <row r="22470" s="1" customFormat="1"/>
    <row r="22471" s="1" customFormat="1"/>
    <row r="22472" s="1" customFormat="1"/>
    <row r="22473" s="1" customFormat="1"/>
    <row r="22474" s="1" customFormat="1"/>
    <row r="22475" s="1" customFormat="1"/>
    <row r="22476" s="1" customFormat="1"/>
    <row r="22477" s="1" customFormat="1"/>
    <row r="22478" s="1" customFormat="1"/>
    <row r="22479" s="1" customFormat="1"/>
    <row r="22480" s="1" customFormat="1"/>
    <row r="22481" s="1" customFormat="1"/>
    <row r="22482" s="1" customFormat="1"/>
    <row r="22483" s="1" customFormat="1"/>
    <row r="22484" s="1" customFormat="1"/>
    <row r="22485" s="1" customFormat="1"/>
    <row r="22486" s="1" customFormat="1"/>
    <row r="22487" s="1" customFormat="1"/>
    <row r="22488" s="1" customFormat="1"/>
    <row r="22489" s="1" customFormat="1"/>
    <row r="22490" s="1" customFormat="1"/>
    <row r="22491" s="1" customFormat="1"/>
    <row r="22492" s="1" customFormat="1"/>
    <row r="22493" s="1" customFormat="1"/>
    <row r="22494" s="1" customFormat="1"/>
    <row r="22495" s="1" customFormat="1"/>
    <row r="22496" s="1" customFormat="1"/>
    <row r="22497" s="1" customFormat="1"/>
    <row r="22498" s="1" customFormat="1"/>
    <row r="22499" s="1" customFormat="1"/>
    <row r="22500" s="1" customFormat="1"/>
    <row r="22501" s="1" customFormat="1"/>
    <row r="22502" s="1" customFormat="1"/>
    <row r="22503" s="1" customFormat="1"/>
    <row r="22504" s="1" customFormat="1"/>
    <row r="22505" s="1" customFormat="1"/>
    <row r="22506" s="1" customFormat="1"/>
    <row r="22507" s="1" customFormat="1"/>
    <row r="22508" s="1" customFormat="1"/>
    <row r="22509" s="1" customFormat="1"/>
    <row r="22510" s="1" customFormat="1"/>
    <row r="22511" s="1" customFormat="1"/>
    <row r="22512" s="1" customFormat="1"/>
    <row r="22513" s="1" customFormat="1"/>
    <row r="22514" s="1" customFormat="1"/>
    <row r="22515" s="1" customFormat="1"/>
    <row r="22516" s="1" customFormat="1"/>
    <row r="22517" s="1" customFormat="1"/>
    <row r="22518" s="1" customFormat="1"/>
    <row r="22519" s="1" customFormat="1"/>
    <row r="22520" s="1" customFormat="1"/>
    <row r="22521" s="1" customFormat="1"/>
    <row r="22522" s="1" customFormat="1"/>
    <row r="22523" s="1" customFormat="1"/>
    <row r="22524" s="1" customFormat="1"/>
    <row r="22525" s="1" customFormat="1"/>
    <row r="22526" s="1" customFormat="1"/>
    <row r="22527" s="1" customFormat="1"/>
    <row r="22528" s="1" customFormat="1"/>
    <row r="22529" s="1" customFormat="1"/>
    <row r="22530" s="1" customFormat="1"/>
    <row r="22531" s="1" customFormat="1"/>
    <row r="22532" s="1" customFormat="1"/>
    <row r="22533" s="1" customFormat="1"/>
    <row r="22534" s="1" customFormat="1"/>
    <row r="22535" s="1" customFormat="1"/>
    <row r="22536" s="1" customFormat="1"/>
    <row r="22537" s="1" customFormat="1"/>
    <row r="22538" s="1" customFormat="1"/>
    <row r="22539" s="1" customFormat="1"/>
    <row r="22540" s="1" customFormat="1"/>
    <row r="22541" s="1" customFormat="1"/>
    <row r="22542" s="1" customFormat="1"/>
    <row r="22543" s="1" customFormat="1"/>
    <row r="22544" s="1" customFormat="1"/>
    <row r="22545" s="1" customFormat="1"/>
    <row r="22546" s="1" customFormat="1"/>
    <row r="22547" s="1" customFormat="1"/>
    <row r="22548" s="1" customFormat="1"/>
    <row r="22549" s="1" customFormat="1"/>
    <row r="22550" s="1" customFormat="1"/>
    <row r="22551" s="1" customFormat="1"/>
    <row r="22552" s="1" customFormat="1"/>
    <row r="22553" s="1" customFormat="1"/>
    <row r="22554" s="1" customFormat="1"/>
    <row r="22555" s="1" customFormat="1"/>
    <row r="22556" s="1" customFormat="1"/>
    <row r="22557" s="1" customFormat="1"/>
    <row r="22558" s="1" customFormat="1"/>
    <row r="22559" s="1" customFormat="1"/>
    <row r="22560" s="1" customFormat="1"/>
    <row r="22561" s="1" customFormat="1"/>
    <row r="22562" s="1" customFormat="1"/>
    <row r="22563" s="1" customFormat="1"/>
    <row r="22564" s="1" customFormat="1"/>
    <row r="22565" s="1" customFormat="1"/>
    <row r="22566" s="1" customFormat="1"/>
    <row r="22567" s="1" customFormat="1"/>
    <row r="22568" s="1" customFormat="1"/>
    <row r="22569" s="1" customFormat="1"/>
    <row r="22570" s="1" customFormat="1"/>
    <row r="22571" s="1" customFormat="1"/>
    <row r="22572" s="1" customFormat="1"/>
    <row r="22573" s="1" customFormat="1"/>
    <row r="22574" s="1" customFormat="1"/>
    <row r="22575" s="1" customFormat="1"/>
    <row r="22576" s="1" customFormat="1"/>
    <row r="22577" s="1" customFormat="1"/>
    <row r="22578" s="1" customFormat="1"/>
    <row r="22579" s="1" customFormat="1"/>
    <row r="22580" s="1" customFormat="1"/>
    <row r="22581" s="1" customFormat="1"/>
    <row r="22582" s="1" customFormat="1"/>
    <row r="22583" s="1" customFormat="1"/>
    <row r="22584" s="1" customFormat="1"/>
    <row r="22585" s="1" customFormat="1"/>
    <row r="22586" s="1" customFormat="1"/>
    <row r="22587" s="1" customFormat="1"/>
    <row r="22588" s="1" customFormat="1"/>
    <row r="22589" s="1" customFormat="1"/>
    <row r="22590" s="1" customFormat="1"/>
    <row r="22591" s="1" customFormat="1"/>
    <row r="22592" s="1" customFormat="1"/>
    <row r="22593" s="1" customFormat="1"/>
    <row r="22594" s="1" customFormat="1"/>
    <row r="22595" s="1" customFormat="1"/>
    <row r="22596" s="1" customFormat="1"/>
    <row r="22597" s="1" customFormat="1"/>
    <row r="22598" s="1" customFormat="1"/>
    <row r="22599" s="1" customFormat="1"/>
    <row r="22600" s="1" customFormat="1"/>
    <row r="22601" s="1" customFormat="1"/>
    <row r="22602" s="1" customFormat="1"/>
    <row r="22603" s="1" customFormat="1"/>
    <row r="22604" s="1" customFormat="1"/>
    <row r="22605" s="1" customFormat="1"/>
    <row r="22606" s="1" customFormat="1"/>
    <row r="22607" s="1" customFormat="1"/>
    <row r="22608" s="1" customFormat="1"/>
    <row r="22609" s="1" customFormat="1"/>
    <row r="22610" s="1" customFormat="1"/>
    <row r="22611" s="1" customFormat="1"/>
    <row r="22612" s="1" customFormat="1"/>
    <row r="22613" s="1" customFormat="1"/>
    <row r="22614" s="1" customFormat="1"/>
    <row r="22615" s="1" customFormat="1"/>
    <row r="22616" s="1" customFormat="1"/>
    <row r="22617" s="1" customFormat="1"/>
    <row r="22618" s="1" customFormat="1"/>
    <row r="22619" s="1" customFormat="1"/>
    <row r="22620" s="1" customFormat="1"/>
    <row r="22621" s="1" customFormat="1"/>
    <row r="22622" s="1" customFormat="1"/>
    <row r="22623" s="1" customFormat="1"/>
    <row r="22624" s="1" customFormat="1"/>
    <row r="22625" s="1" customFormat="1"/>
    <row r="22626" s="1" customFormat="1"/>
    <row r="22627" s="1" customFormat="1"/>
    <row r="22628" s="1" customFormat="1"/>
    <row r="22629" s="1" customFormat="1"/>
    <row r="22630" s="1" customFormat="1"/>
    <row r="22631" s="1" customFormat="1"/>
    <row r="22632" s="1" customFormat="1"/>
    <row r="22633" s="1" customFormat="1"/>
    <row r="22634" s="1" customFormat="1"/>
    <row r="22635" s="1" customFormat="1"/>
    <row r="22636" s="1" customFormat="1"/>
    <row r="22637" s="1" customFormat="1"/>
    <row r="22638" s="1" customFormat="1"/>
    <row r="22639" s="1" customFormat="1"/>
    <row r="22640" s="1" customFormat="1"/>
    <row r="22641" s="1" customFormat="1"/>
    <row r="22642" s="1" customFormat="1"/>
    <row r="22643" s="1" customFormat="1"/>
    <row r="22644" s="1" customFormat="1"/>
    <row r="22645" s="1" customFormat="1"/>
    <row r="22646" s="1" customFormat="1"/>
    <row r="22647" s="1" customFormat="1"/>
    <row r="22648" s="1" customFormat="1"/>
    <row r="22649" s="1" customFormat="1"/>
    <row r="22650" s="1" customFormat="1"/>
    <row r="22651" s="1" customFormat="1"/>
    <row r="22652" s="1" customFormat="1"/>
    <row r="22653" s="1" customFormat="1"/>
    <row r="22654" s="1" customFormat="1"/>
    <row r="22655" s="1" customFormat="1"/>
    <row r="22656" s="1" customFormat="1"/>
    <row r="22657" s="1" customFormat="1"/>
    <row r="22658" s="1" customFormat="1"/>
    <row r="22659" s="1" customFormat="1"/>
    <row r="22660" s="1" customFormat="1"/>
    <row r="22661" s="1" customFormat="1"/>
    <row r="22662" s="1" customFormat="1"/>
    <row r="22663" s="1" customFormat="1"/>
    <row r="22664" s="1" customFormat="1"/>
    <row r="22665" s="1" customFormat="1"/>
    <row r="22666" s="1" customFormat="1"/>
    <row r="22667" s="1" customFormat="1"/>
    <row r="22668" s="1" customFormat="1"/>
    <row r="22669" s="1" customFormat="1"/>
    <row r="22670" s="1" customFormat="1"/>
    <row r="22671" s="1" customFormat="1"/>
    <row r="22672" s="1" customFormat="1"/>
    <row r="22673" s="1" customFormat="1"/>
    <row r="22674" s="1" customFormat="1"/>
    <row r="22675" s="1" customFormat="1"/>
    <row r="22676" s="1" customFormat="1"/>
    <row r="22677" s="1" customFormat="1"/>
    <row r="22678" s="1" customFormat="1"/>
    <row r="22679" s="1" customFormat="1"/>
    <row r="22680" s="1" customFormat="1"/>
    <row r="22681" s="1" customFormat="1"/>
    <row r="22682" s="1" customFormat="1"/>
    <row r="22683" s="1" customFormat="1"/>
    <row r="22684" s="1" customFormat="1"/>
    <row r="22685" s="1" customFormat="1"/>
    <row r="22686" s="1" customFormat="1"/>
    <row r="22687" s="1" customFormat="1"/>
    <row r="22688" s="1" customFormat="1"/>
    <row r="22689" s="1" customFormat="1"/>
    <row r="22690" s="1" customFormat="1"/>
    <row r="22691" s="1" customFormat="1"/>
    <row r="22692" s="1" customFormat="1"/>
    <row r="22693" s="1" customFormat="1"/>
    <row r="22694" s="1" customFormat="1"/>
    <row r="22695" s="1" customFormat="1"/>
    <row r="22696" s="1" customFormat="1"/>
    <row r="22697" s="1" customFormat="1"/>
    <row r="22698" s="1" customFormat="1"/>
    <row r="22699" s="1" customFormat="1"/>
    <row r="22700" s="1" customFormat="1"/>
    <row r="22701" s="1" customFormat="1"/>
    <row r="22702" s="1" customFormat="1"/>
    <row r="22703" s="1" customFormat="1"/>
    <row r="22704" s="1" customFormat="1"/>
    <row r="22705" s="1" customFormat="1"/>
    <row r="22706" s="1" customFormat="1"/>
    <row r="22707" s="1" customFormat="1"/>
    <row r="22708" s="1" customFormat="1"/>
    <row r="22709" s="1" customFormat="1"/>
    <row r="22710" s="1" customFormat="1"/>
    <row r="22711" s="1" customFormat="1"/>
    <row r="22712" s="1" customFormat="1"/>
    <row r="22713" s="1" customFormat="1"/>
    <row r="22714" s="1" customFormat="1"/>
    <row r="22715" s="1" customFormat="1"/>
    <row r="22716" s="1" customFormat="1"/>
    <row r="22717" s="1" customFormat="1"/>
    <row r="22718" s="1" customFormat="1"/>
    <row r="22719" s="1" customFormat="1"/>
    <row r="22720" s="1" customFormat="1"/>
    <row r="22721" s="1" customFormat="1"/>
    <row r="22722" s="1" customFormat="1"/>
    <row r="22723" s="1" customFormat="1"/>
    <row r="22724" s="1" customFormat="1"/>
    <row r="22725" s="1" customFormat="1"/>
    <row r="22726" s="1" customFormat="1"/>
    <row r="22727" s="1" customFormat="1"/>
    <row r="22728" s="1" customFormat="1"/>
    <row r="22729" s="1" customFormat="1"/>
    <row r="22730" s="1" customFormat="1"/>
    <row r="22731" s="1" customFormat="1"/>
    <row r="22732" s="1" customFormat="1"/>
    <row r="22733" s="1" customFormat="1"/>
    <row r="22734" s="1" customFormat="1"/>
    <row r="22735" s="1" customFormat="1"/>
    <row r="22736" s="1" customFormat="1"/>
    <row r="22737" s="1" customFormat="1"/>
    <row r="22738" s="1" customFormat="1"/>
    <row r="22739" s="1" customFormat="1"/>
    <row r="22740" s="1" customFormat="1"/>
    <row r="22741" s="1" customFormat="1"/>
    <row r="22742" s="1" customFormat="1"/>
    <row r="22743" s="1" customFormat="1"/>
    <row r="22744" s="1" customFormat="1"/>
    <row r="22745" s="1" customFormat="1"/>
    <row r="22746" s="1" customFormat="1"/>
    <row r="22747" s="1" customFormat="1"/>
    <row r="22748" s="1" customFormat="1"/>
    <row r="22749" s="1" customFormat="1"/>
    <row r="22750" s="1" customFormat="1"/>
    <row r="22751" s="1" customFormat="1"/>
    <row r="22752" s="1" customFormat="1"/>
    <row r="22753" s="1" customFormat="1"/>
    <row r="22754" s="1" customFormat="1"/>
    <row r="22755" s="1" customFormat="1"/>
    <row r="22756" s="1" customFormat="1"/>
    <row r="22757" s="1" customFormat="1"/>
    <row r="22758" s="1" customFormat="1"/>
    <row r="22759" s="1" customFormat="1"/>
    <row r="22760" s="1" customFormat="1"/>
    <row r="22761" s="1" customFormat="1"/>
    <row r="22762" s="1" customFormat="1"/>
    <row r="22763" s="1" customFormat="1"/>
    <row r="22764" s="1" customFormat="1"/>
    <row r="22765" s="1" customFormat="1"/>
    <row r="22766" s="1" customFormat="1"/>
    <row r="22767" s="1" customFormat="1"/>
    <row r="22768" s="1" customFormat="1"/>
    <row r="22769" s="1" customFormat="1"/>
    <row r="22770" s="1" customFormat="1"/>
    <row r="22771" s="1" customFormat="1"/>
    <row r="22772" s="1" customFormat="1"/>
    <row r="22773" s="1" customFormat="1"/>
    <row r="22774" s="1" customFormat="1"/>
    <row r="22775" s="1" customFormat="1"/>
    <row r="22776" s="1" customFormat="1"/>
    <row r="22777" s="1" customFormat="1"/>
    <row r="22778" s="1" customFormat="1"/>
    <row r="22779" s="1" customFormat="1"/>
    <row r="22780" s="1" customFormat="1"/>
    <row r="22781" s="1" customFormat="1"/>
    <row r="22782" s="1" customFormat="1"/>
    <row r="22783" s="1" customFormat="1"/>
    <row r="22784" s="1" customFormat="1"/>
    <row r="22785" s="1" customFormat="1"/>
    <row r="22786" s="1" customFormat="1"/>
    <row r="22787" s="1" customFormat="1"/>
    <row r="22788" s="1" customFormat="1"/>
    <row r="22789" s="1" customFormat="1"/>
    <row r="22790" s="1" customFormat="1"/>
    <row r="22791" s="1" customFormat="1"/>
    <row r="22792" s="1" customFormat="1"/>
    <row r="22793" s="1" customFormat="1"/>
    <row r="22794" s="1" customFormat="1"/>
    <row r="22795" s="1" customFormat="1"/>
    <row r="22796" s="1" customFormat="1"/>
    <row r="22797" s="1" customFormat="1"/>
    <row r="22798" s="1" customFormat="1"/>
    <row r="22799" s="1" customFormat="1"/>
    <row r="22800" s="1" customFormat="1"/>
    <row r="22801" s="1" customFormat="1"/>
    <row r="22802" s="1" customFormat="1"/>
    <row r="22803" s="1" customFormat="1"/>
    <row r="22804" s="1" customFormat="1"/>
    <row r="22805" s="1" customFormat="1"/>
    <row r="22806" s="1" customFormat="1"/>
    <row r="22807" s="1" customFormat="1"/>
    <row r="22808" s="1" customFormat="1"/>
    <row r="22809" s="1" customFormat="1"/>
    <row r="22810" s="1" customFormat="1"/>
    <row r="22811" s="1" customFormat="1"/>
    <row r="22812" s="1" customFormat="1"/>
    <row r="22813" s="1" customFormat="1"/>
    <row r="22814" s="1" customFormat="1"/>
    <row r="22815" s="1" customFormat="1"/>
    <row r="22816" s="1" customFormat="1"/>
    <row r="22817" s="1" customFormat="1"/>
    <row r="22818" s="1" customFormat="1"/>
    <row r="22819" s="1" customFormat="1"/>
    <row r="22820" s="1" customFormat="1"/>
    <row r="22821" s="1" customFormat="1"/>
    <row r="22822" s="1" customFormat="1"/>
    <row r="22823" s="1" customFormat="1"/>
    <row r="22824" s="1" customFormat="1"/>
    <row r="22825" s="1" customFormat="1"/>
    <row r="22826" s="1" customFormat="1"/>
    <row r="22827" s="1" customFormat="1"/>
    <row r="22828" s="1" customFormat="1"/>
    <row r="22829" s="1" customFormat="1"/>
    <row r="22830" s="1" customFormat="1"/>
    <row r="22831" s="1" customFormat="1"/>
    <row r="22832" s="1" customFormat="1"/>
    <row r="22833" s="1" customFormat="1"/>
    <row r="22834" s="1" customFormat="1"/>
    <row r="22835" s="1" customFormat="1"/>
    <row r="22836" s="1" customFormat="1"/>
    <row r="22837" s="1" customFormat="1"/>
    <row r="22838" s="1" customFormat="1"/>
    <row r="22839" s="1" customFormat="1"/>
    <row r="22840" s="1" customFormat="1"/>
    <row r="22841" s="1" customFormat="1"/>
    <row r="22842" s="1" customFormat="1"/>
    <row r="22843" s="1" customFormat="1"/>
    <row r="22844" s="1" customFormat="1"/>
    <row r="22845" s="1" customFormat="1"/>
    <row r="22846" s="1" customFormat="1"/>
    <row r="22847" s="1" customFormat="1"/>
    <row r="22848" s="1" customFormat="1"/>
    <row r="22849" s="1" customFormat="1"/>
    <row r="22850" s="1" customFormat="1"/>
    <row r="22851" s="1" customFormat="1"/>
    <row r="22852" s="1" customFormat="1"/>
    <row r="22853" s="1" customFormat="1"/>
    <row r="22854" s="1" customFormat="1"/>
    <row r="22855" s="1" customFormat="1"/>
    <row r="22856" s="1" customFormat="1"/>
    <row r="22857" s="1" customFormat="1"/>
    <row r="22858" s="1" customFormat="1"/>
    <row r="22859" s="1" customFormat="1"/>
    <row r="22860" s="1" customFormat="1"/>
    <row r="22861" s="1" customFormat="1"/>
    <row r="22862" s="1" customFormat="1"/>
    <row r="22863" s="1" customFormat="1"/>
    <row r="22864" s="1" customFormat="1"/>
    <row r="22865" s="1" customFormat="1"/>
    <row r="22866" s="1" customFormat="1"/>
    <row r="22867" s="1" customFormat="1"/>
    <row r="22868" s="1" customFormat="1"/>
    <row r="22869" s="1" customFormat="1"/>
    <row r="22870" s="1" customFormat="1"/>
    <row r="22871" s="1" customFormat="1"/>
    <row r="22872" s="1" customFormat="1"/>
    <row r="22873" s="1" customFormat="1"/>
    <row r="22874" s="1" customFormat="1"/>
    <row r="22875" s="1" customFormat="1"/>
    <row r="22876" s="1" customFormat="1"/>
    <row r="22877" s="1" customFormat="1"/>
    <row r="22878" s="1" customFormat="1"/>
    <row r="22879" s="1" customFormat="1"/>
    <row r="22880" s="1" customFormat="1"/>
    <row r="22881" s="1" customFormat="1"/>
    <row r="22882" s="1" customFormat="1"/>
    <row r="22883" s="1" customFormat="1"/>
    <row r="22884" s="1" customFormat="1"/>
    <row r="22885" s="1" customFormat="1"/>
    <row r="22886" s="1" customFormat="1"/>
    <row r="22887" s="1" customFormat="1"/>
    <row r="22888" s="1" customFormat="1"/>
    <row r="22889" s="1" customFormat="1"/>
    <row r="22890" s="1" customFormat="1"/>
    <row r="22891" s="1" customFormat="1"/>
    <row r="22892" s="1" customFormat="1"/>
    <row r="22893" s="1" customFormat="1"/>
    <row r="22894" s="1" customFormat="1"/>
    <row r="22895" s="1" customFormat="1"/>
    <row r="22896" s="1" customFormat="1"/>
    <row r="22897" s="1" customFormat="1"/>
    <row r="22898" s="1" customFormat="1"/>
    <row r="22899" s="1" customFormat="1"/>
    <row r="22900" s="1" customFormat="1"/>
    <row r="22901" s="1" customFormat="1"/>
    <row r="22902" s="1" customFormat="1"/>
    <row r="22903" s="1" customFormat="1"/>
    <row r="22904" s="1" customFormat="1"/>
    <row r="22905" s="1" customFormat="1"/>
    <row r="22906" s="1" customFormat="1"/>
    <row r="22907" s="1" customFormat="1"/>
    <row r="22908" s="1" customFormat="1"/>
    <row r="22909" s="1" customFormat="1"/>
    <row r="22910" s="1" customFormat="1"/>
    <row r="22911" s="1" customFormat="1"/>
    <row r="22912" s="1" customFormat="1"/>
    <row r="22913" s="1" customFormat="1"/>
    <row r="22914" s="1" customFormat="1"/>
    <row r="22915" s="1" customFormat="1"/>
    <row r="22916" s="1" customFormat="1"/>
    <row r="22917" s="1" customFormat="1"/>
    <row r="22918" s="1" customFormat="1"/>
    <row r="22919" s="1" customFormat="1"/>
    <row r="22920" s="1" customFormat="1"/>
    <row r="22921" s="1" customFormat="1"/>
    <row r="22922" s="1" customFormat="1"/>
    <row r="22923" s="1" customFormat="1"/>
    <row r="22924" s="1" customFormat="1"/>
    <row r="22925" s="1" customFormat="1"/>
    <row r="22926" s="1" customFormat="1"/>
    <row r="22927" s="1" customFormat="1"/>
    <row r="22928" s="1" customFormat="1"/>
    <row r="22929" s="1" customFormat="1"/>
    <row r="22930" s="1" customFormat="1"/>
    <row r="22931" s="1" customFormat="1"/>
    <row r="22932" s="1" customFormat="1"/>
    <row r="22933" s="1" customFormat="1"/>
    <row r="22934" s="1" customFormat="1"/>
    <row r="22935" s="1" customFormat="1"/>
    <row r="22936" s="1" customFormat="1"/>
    <row r="22937" s="1" customFormat="1"/>
    <row r="22938" s="1" customFormat="1"/>
    <row r="22939" s="1" customFormat="1"/>
    <row r="22940" s="1" customFormat="1"/>
    <row r="22941" s="1" customFormat="1"/>
    <row r="22942" s="1" customFormat="1"/>
    <row r="22943" s="1" customFormat="1"/>
    <row r="22944" s="1" customFormat="1"/>
    <row r="22945" s="1" customFormat="1"/>
    <row r="22946" s="1" customFormat="1"/>
    <row r="22947" s="1" customFormat="1"/>
    <row r="22948" s="1" customFormat="1"/>
    <row r="22949" s="1" customFormat="1"/>
    <row r="22950" s="1" customFormat="1"/>
    <row r="22951" s="1" customFormat="1"/>
    <row r="22952" s="1" customFormat="1"/>
    <row r="22953" s="1" customFormat="1"/>
    <row r="22954" s="1" customFormat="1"/>
    <row r="22955" s="1" customFormat="1"/>
    <row r="22956" s="1" customFormat="1"/>
    <row r="22957" s="1" customFormat="1"/>
    <row r="22958" s="1" customFormat="1"/>
    <row r="22959" s="1" customFormat="1"/>
    <row r="22960" s="1" customFormat="1"/>
    <row r="22961" s="1" customFormat="1"/>
    <row r="22962" s="1" customFormat="1"/>
    <row r="22963" s="1" customFormat="1"/>
    <row r="22964" s="1" customFormat="1"/>
    <row r="22965" s="1" customFormat="1"/>
    <row r="22966" s="1" customFormat="1"/>
    <row r="22967" s="1" customFormat="1"/>
    <row r="22968" s="1" customFormat="1"/>
    <row r="22969" s="1" customFormat="1"/>
    <row r="22970" s="1" customFormat="1"/>
    <row r="22971" s="1" customFormat="1"/>
    <row r="22972" s="1" customFormat="1"/>
    <row r="22973" s="1" customFormat="1"/>
    <row r="22974" s="1" customFormat="1"/>
    <row r="22975" s="1" customFormat="1"/>
    <row r="22976" s="1" customFormat="1"/>
    <row r="22977" s="1" customFormat="1"/>
    <row r="22978" s="1" customFormat="1"/>
    <row r="22979" s="1" customFormat="1"/>
    <row r="22980" s="1" customFormat="1"/>
    <row r="22981" s="1" customFormat="1"/>
    <row r="22982" s="1" customFormat="1"/>
    <row r="22983" s="1" customFormat="1"/>
    <row r="22984" s="1" customFormat="1"/>
    <row r="22985" s="1" customFormat="1"/>
    <row r="22986" s="1" customFormat="1"/>
    <row r="22987" s="1" customFormat="1"/>
    <row r="22988" s="1" customFormat="1"/>
    <row r="22989" s="1" customFormat="1"/>
    <row r="22990" s="1" customFormat="1"/>
    <row r="22991" s="1" customFormat="1"/>
    <row r="22992" s="1" customFormat="1"/>
    <row r="22993" s="1" customFormat="1"/>
    <row r="22994" s="1" customFormat="1"/>
    <row r="22995" s="1" customFormat="1"/>
    <row r="22996" s="1" customFormat="1"/>
    <row r="22997" s="1" customFormat="1"/>
    <row r="22998" s="1" customFormat="1"/>
    <row r="22999" s="1" customFormat="1"/>
    <row r="23000" s="1" customFormat="1"/>
    <row r="23001" s="1" customFormat="1"/>
    <row r="23002" s="1" customFormat="1"/>
    <row r="23003" s="1" customFormat="1"/>
    <row r="23004" s="1" customFormat="1"/>
    <row r="23005" s="1" customFormat="1"/>
    <row r="23006" s="1" customFormat="1"/>
    <row r="23007" s="1" customFormat="1"/>
    <row r="23008" s="1" customFormat="1"/>
    <row r="23009" s="1" customFormat="1"/>
    <row r="23010" s="1" customFormat="1"/>
    <row r="23011" s="1" customFormat="1"/>
    <row r="23012" s="1" customFormat="1"/>
    <row r="23013" s="1" customFormat="1"/>
    <row r="23014" s="1" customFormat="1"/>
    <row r="23015" s="1" customFormat="1"/>
    <row r="23016" s="1" customFormat="1"/>
    <row r="23017" s="1" customFormat="1"/>
    <row r="23018" s="1" customFormat="1"/>
    <row r="23019" s="1" customFormat="1"/>
    <row r="23020" s="1" customFormat="1"/>
    <row r="23021" s="1" customFormat="1"/>
    <row r="23022" s="1" customFormat="1"/>
    <row r="23023" s="1" customFormat="1"/>
    <row r="23024" s="1" customFormat="1"/>
    <row r="23025" s="1" customFormat="1"/>
    <row r="23026" s="1" customFormat="1"/>
    <row r="23027" s="1" customFormat="1"/>
    <row r="23028" s="1" customFormat="1"/>
    <row r="23029" s="1" customFormat="1"/>
    <row r="23030" s="1" customFormat="1"/>
    <row r="23031" s="1" customFormat="1"/>
    <row r="23032" s="1" customFormat="1"/>
    <row r="23033" s="1" customFormat="1"/>
    <row r="23034" s="1" customFormat="1"/>
    <row r="23035" s="1" customFormat="1"/>
    <row r="23036" s="1" customFormat="1"/>
    <row r="23037" s="1" customFormat="1"/>
    <row r="23038" s="1" customFormat="1"/>
    <row r="23039" s="1" customFormat="1"/>
    <row r="23040" s="1" customFormat="1"/>
    <row r="23041" s="1" customFormat="1"/>
    <row r="23042" s="1" customFormat="1"/>
    <row r="23043" s="1" customFormat="1"/>
    <row r="23044" s="1" customFormat="1"/>
    <row r="23045" s="1" customFormat="1"/>
    <row r="23046" s="1" customFormat="1"/>
    <row r="23047" s="1" customFormat="1"/>
    <row r="23048" s="1" customFormat="1"/>
    <row r="23049" s="1" customFormat="1"/>
    <row r="23050" s="1" customFormat="1"/>
    <row r="23051" s="1" customFormat="1"/>
    <row r="23052" s="1" customFormat="1"/>
    <row r="23053" s="1" customFormat="1"/>
    <row r="23054" s="1" customFormat="1"/>
    <row r="23055" s="1" customFormat="1"/>
    <row r="23056" s="1" customFormat="1"/>
    <row r="23057" s="1" customFormat="1"/>
    <row r="23058" s="1" customFormat="1"/>
    <row r="23059" s="1" customFormat="1"/>
    <row r="23060" s="1" customFormat="1"/>
    <row r="23061" s="1" customFormat="1"/>
    <row r="23062" s="1" customFormat="1"/>
    <row r="23063" s="1" customFormat="1"/>
    <row r="23064" s="1" customFormat="1"/>
    <row r="23065" s="1" customFormat="1"/>
    <row r="23066" s="1" customFormat="1"/>
    <row r="23067" s="1" customFormat="1"/>
    <row r="23068" s="1" customFormat="1"/>
    <row r="23069" s="1" customFormat="1"/>
    <row r="23070" s="1" customFormat="1"/>
    <row r="23071" s="1" customFormat="1"/>
    <row r="23072" s="1" customFormat="1"/>
    <row r="23073" s="1" customFormat="1"/>
    <row r="23074" s="1" customFormat="1"/>
    <row r="23075" s="1" customFormat="1"/>
    <row r="23076" s="1" customFormat="1"/>
    <row r="23077" s="1" customFormat="1"/>
    <row r="23078" s="1" customFormat="1"/>
    <row r="23079" s="1" customFormat="1"/>
    <row r="23080" s="1" customFormat="1"/>
    <row r="23081" s="1" customFormat="1"/>
    <row r="23082" s="1" customFormat="1"/>
    <row r="23083" s="1" customFormat="1"/>
    <row r="23084" s="1" customFormat="1"/>
    <row r="23085" s="1" customFormat="1"/>
    <row r="23086" s="1" customFormat="1"/>
    <row r="23087" s="1" customFormat="1"/>
    <row r="23088" s="1" customFormat="1"/>
    <row r="23089" s="1" customFormat="1"/>
    <row r="23090" s="1" customFormat="1"/>
    <row r="23091" s="1" customFormat="1"/>
    <row r="23092" s="1" customFormat="1"/>
    <row r="23093" s="1" customFormat="1"/>
    <row r="23094" s="1" customFormat="1"/>
    <row r="23095" s="1" customFormat="1"/>
    <row r="23096" s="1" customFormat="1"/>
    <row r="23097" s="1" customFormat="1"/>
    <row r="23098" s="1" customFormat="1"/>
    <row r="23099" s="1" customFormat="1"/>
    <row r="23100" s="1" customFormat="1"/>
    <row r="23101" s="1" customFormat="1"/>
    <row r="23102" s="1" customFormat="1"/>
    <row r="23103" s="1" customFormat="1"/>
    <row r="23104" s="1" customFormat="1"/>
    <row r="23105" s="1" customFormat="1"/>
    <row r="23106" s="1" customFormat="1"/>
    <row r="23107" s="1" customFormat="1"/>
    <row r="23108" s="1" customFormat="1"/>
    <row r="23109" s="1" customFormat="1"/>
    <row r="23110" s="1" customFormat="1"/>
    <row r="23111" s="1" customFormat="1"/>
    <row r="23112" s="1" customFormat="1"/>
    <row r="23113" s="1" customFormat="1"/>
    <row r="23114" s="1" customFormat="1"/>
    <row r="23115" s="1" customFormat="1"/>
    <row r="23116" s="1" customFormat="1"/>
    <row r="23117" s="1" customFormat="1"/>
    <row r="23118" s="1" customFormat="1"/>
    <row r="23119" s="1" customFormat="1"/>
    <row r="23120" s="1" customFormat="1"/>
    <row r="23121" s="1" customFormat="1"/>
    <row r="23122" s="1" customFormat="1"/>
    <row r="23123" s="1" customFormat="1"/>
    <row r="23124" s="1" customFormat="1"/>
    <row r="23125" s="1" customFormat="1"/>
    <row r="23126" s="1" customFormat="1"/>
    <row r="23127" s="1" customFormat="1"/>
    <row r="23128" s="1" customFormat="1"/>
    <row r="23129" s="1" customFormat="1"/>
    <row r="23130" s="1" customFormat="1"/>
    <row r="23131" s="1" customFormat="1"/>
    <row r="23132" s="1" customFormat="1"/>
    <row r="23133" s="1" customFormat="1"/>
    <row r="23134" s="1" customFormat="1"/>
    <row r="23135" s="1" customFormat="1"/>
    <row r="23136" s="1" customFormat="1"/>
    <row r="23137" s="1" customFormat="1"/>
    <row r="23138" s="1" customFormat="1"/>
    <row r="23139" s="1" customFormat="1"/>
    <row r="23140" s="1" customFormat="1"/>
    <row r="23141" s="1" customFormat="1"/>
    <row r="23142" s="1" customFormat="1"/>
    <row r="23143" s="1" customFormat="1"/>
    <row r="23144" s="1" customFormat="1"/>
    <row r="23145" s="1" customFormat="1"/>
    <row r="23146" s="1" customFormat="1"/>
    <row r="23147" s="1" customFormat="1"/>
    <row r="23148" s="1" customFormat="1"/>
    <row r="23149" s="1" customFormat="1"/>
    <row r="23150" s="1" customFormat="1"/>
    <row r="23151" s="1" customFormat="1"/>
    <row r="23152" s="1" customFormat="1"/>
    <row r="23153" s="1" customFormat="1"/>
    <row r="23154" s="1" customFormat="1"/>
    <row r="23155" s="1" customFormat="1"/>
    <row r="23156" s="1" customFormat="1"/>
    <row r="23157" s="1" customFormat="1"/>
    <row r="23158" s="1" customFormat="1"/>
    <row r="23159" s="1" customFormat="1"/>
    <row r="23160" s="1" customFormat="1"/>
    <row r="23161" s="1" customFormat="1"/>
    <row r="23162" s="1" customFormat="1"/>
    <row r="23163" s="1" customFormat="1"/>
    <row r="23164" s="1" customFormat="1"/>
    <row r="23165" s="1" customFormat="1"/>
    <row r="23166" s="1" customFormat="1"/>
    <row r="23167" s="1" customFormat="1"/>
    <row r="23168" s="1" customFormat="1"/>
    <row r="23169" s="1" customFormat="1"/>
    <row r="23170" s="1" customFormat="1"/>
    <row r="23171" s="1" customFormat="1"/>
    <row r="23172" s="1" customFormat="1"/>
    <row r="23173" s="1" customFormat="1"/>
    <row r="23174" s="1" customFormat="1"/>
    <row r="23175" s="1" customFormat="1"/>
    <row r="23176" s="1" customFormat="1"/>
    <row r="23177" s="1" customFormat="1"/>
    <row r="23178" s="1" customFormat="1"/>
    <row r="23179" s="1" customFormat="1"/>
    <row r="23180" s="1" customFormat="1"/>
    <row r="23181" s="1" customFormat="1"/>
    <row r="23182" s="1" customFormat="1"/>
    <row r="23183" s="1" customFormat="1"/>
    <row r="23184" s="1" customFormat="1"/>
    <row r="23185" s="1" customFormat="1"/>
    <row r="23186" s="1" customFormat="1"/>
    <row r="23187" s="1" customFormat="1"/>
    <row r="23188" s="1" customFormat="1"/>
    <row r="23189" s="1" customFormat="1"/>
    <row r="23190" s="1" customFormat="1"/>
    <row r="23191" s="1" customFormat="1"/>
    <row r="23192" s="1" customFormat="1"/>
    <row r="23193" s="1" customFormat="1"/>
    <row r="23194" s="1" customFormat="1"/>
    <row r="23195" s="1" customFormat="1"/>
    <row r="23196" s="1" customFormat="1"/>
    <row r="23197" s="1" customFormat="1"/>
    <row r="23198" s="1" customFormat="1"/>
    <row r="23199" s="1" customFormat="1"/>
    <row r="23200" s="1" customFormat="1"/>
    <row r="23201" s="1" customFormat="1"/>
    <row r="23202" s="1" customFormat="1"/>
    <row r="23203" s="1" customFormat="1"/>
    <row r="23204" s="1" customFormat="1"/>
    <row r="23205" s="1" customFormat="1"/>
    <row r="23206" s="1" customFormat="1"/>
    <row r="23207" s="1" customFormat="1"/>
    <row r="23208" s="1" customFormat="1"/>
    <row r="23209" s="1" customFormat="1"/>
    <row r="23210" s="1" customFormat="1"/>
    <row r="23211" s="1" customFormat="1"/>
    <row r="23212" s="1" customFormat="1"/>
    <row r="23213" s="1" customFormat="1"/>
    <row r="23214" s="1" customFormat="1"/>
    <row r="23215" s="1" customFormat="1"/>
    <row r="23216" s="1" customFormat="1"/>
    <row r="23217" s="1" customFormat="1"/>
    <row r="23218" s="1" customFormat="1"/>
    <row r="23219" s="1" customFormat="1"/>
    <row r="23220" s="1" customFormat="1"/>
    <row r="23221" s="1" customFormat="1"/>
    <row r="23222" s="1" customFormat="1"/>
    <row r="23223" s="1" customFormat="1"/>
    <row r="23224" s="1" customFormat="1"/>
    <row r="23225" s="1" customFormat="1"/>
    <row r="23226" s="1" customFormat="1"/>
    <row r="23227" s="1" customFormat="1"/>
    <row r="23228" s="1" customFormat="1"/>
    <row r="23229" s="1" customFormat="1"/>
    <row r="23230" s="1" customFormat="1"/>
    <row r="23231" s="1" customFormat="1"/>
    <row r="23232" s="1" customFormat="1"/>
    <row r="23233" s="1" customFormat="1"/>
    <row r="23234" s="1" customFormat="1"/>
    <row r="23235" s="1" customFormat="1"/>
    <row r="23236" s="1" customFormat="1"/>
    <row r="23237" s="1" customFormat="1"/>
    <row r="23238" s="1" customFormat="1"/>
    <row r="23239" s="1" customFormat="1"/>
    <row r="23240" s="1" customFormat="1"/>
    <row r="23241" s="1" customFormat="1"/>
    <row r="23242" s="1" customFormat="1"/>
    <row r="23243" s="1" customFormat="1"/>
    <row r="23244" s="1" customFormat="1"/>
    <row r="23245" s="1" customFormat="1"/>
    <row r="23246" s="1" customFormat="1"/>
    <row r="23247" s="1" customFormat="1"/>
    <row r="23248" s="1" customFormat="1"/>
    <row r="23249" s="1" customFormat="1"/>
    <row r="23250" s="1" customFormat="1"/>
    <row r="23251" s="1" customFormat="1"/>
    <row r="23252" s="1" customFormat="1"/>
    <row r="23253" s="1" customFormat="1"/>
    <row r="23254" s="1" customFormat="1"/>
    <row r="23255" s="1" customFormat="1"/>
    <row r="23256" s="1" customFormat="1"/>
    <row r="23257" s="1" customFormat="1"/>
    <row r="23258" s="1" customFormat="1"/>
    <row r="23259" s="1" customFormat="1"/>
    <row r="23260" s="1" customFormat="1"/>
    <row r="23261" s="1" customFormat="1"/>
    <row r="23262" s="1" customFormat="1"/>
    <row r="23263" s="1" customFormat="1"/>
    <row r="23264" s="1" customFormat="1"/>
    <row r="23265" s="1" customFormat="1"/>
    <row r="23266" s="1" customFormat="1"/>
    <row r="23267" s="1" customFormat="1"/>
    <row r="23268" s="1" customFormat="1"/>
    <row r="23269" s="1" customFormat="1"/>
    <row r="23270" s="1" customFormat="1"/>
    <row r="23271" s="1" customFormat="1"/>
    <row r="23272" s="1" customFormat="1"/>
    <row r="23273" s="1" customFormat="1"/>
    <row r="23274" s="1" customFormat="1"/>
    <row r="23275" s="1" customFormat="1"/>
    <row r="23276" s="1" customFormat="1"/>
    <row r="23277" s="1" customFormat="1"/>
    <row r="23278" s="1" customFormat="1"/>
    <row r="23279" s="1" customFormat="1"/>
    <row r="23280" s="1" customFormat="1"/>
    <row r="23281" s="1" customFormat="1"/>
    <row r="23282" s="1" customFormat="1"/>
    <row r="23283" s="1" customFormat="1"/>
    <row r="23284" s="1" customFormat="1"/>
    <row r="23285" s="1" customFormat="1"/>
    <row r="23286" s="1" customFormat="1"/>
    <row r="23287" s="1" customFormat="1"/>
    <row r="23288" s="1" customFormat="1"/>
    <row r="23289" s="1" customFormat="1"/>
    <row r="23290" s="1" customFormat="1"/>
    <row r="23291" s="1" customFormat="1"/>
    <row r="23292" s="1" customFormat="1"/>
    <row r="23293" s="1" customFormat="1"/>
    <row r="23294" s="1" customFormat="1"/>
    <row r="23295" s="1" customFormat="1"/>
    <row r="23296" s="1" customFormat="1"/>
    <row r="23297" s="1" customFormat="1"/>
    <row r="23298" s="1" customFormat="1"/>
    <row r="23299" s="1" customFormat="1"/>
    <row r="23300" s="1" customFormat="1"/>
    <row r="23301" s="1" customFormat="1"/>
    <row r="23302" s="1" customFormat="1"/>
    <row r="23303" s="1" customFormat="1"/>
    <row r="23304" s="1" customFormat="1"/>
    <row r="23305" s="1" customFormat="1"/>
    <row r="23306" s="1" customFormat="1"/>
    <row r="23307" s="1" customFormat="1"/>
    <row r="23308" s="1" customFormat="1"/>
    <row r="23309" s="1" customFormat="1"/>
    <row r="23310" s="1" customFormat="1"/>
    <row r="23311" s="1" customFormat="1"/>
    <row r="23312" s="1" customFormat="1"/>
    <row r="23313" s="1" customFormat="1"/>
    <row r="23314" s="1" customFormat="1"/>
    <row r="23315" s="1" customFormat="1"/>
    <row r="23316" s="1" customFormat="1"/>
    <row r="23317" s="1" customFormat="1"/>
    <row r="23318" s="1" customFormat="1"/>
    <row r="23319" s="1" customFormat="1"/>
    <row r="23320" s="1" customFormat="1"/>
    <row r="23321" s="1" customFormat="1"/>
    <row r="23322" s="1" customFormat="1"/>
    <row r="23323" s="1" customFormat="1"/>
    <row r="23324" s="1" customFormat="1"/>
    <row r="23325" s="1" customFormat="1"/>
    <row r="23326" s="1" customFormat="1"/>
    <row r="23327" s="1" customFormat="1"/>
    <row r="23328" s="1" customFormat="1"/>
    <row r="23329" s="1" customFormat="1"/>
    <row r="23330" s="1" customFormat="1"/>
    <row r="23331" s="1" customFormat="1"/>
    <row r="23332" s="1" customFormat="1"/>
    <row r="23333" s="1" customFormat="1"/>
    <row r="23334" s="1" customFormat="1"/>
    <row r="23335" s="1" customFormat="1"/>
    <row r="23336" s="1" customFormat="1"/>
    <row r="23337" s="1" customFormat="1"/>
    <row r="23338" s="1" customFormat="1"/>
    <row r="23339" s="1" customFormat="1"/>
    <row r="23340" s="1" customFormat="1"/>
    <row r="23341" s="1" customFormat="1"/>
    <row r="23342" s="1" customFormat="1"/>
    <row r="23343" s="1" customFormat="1"/>
    <row r="23344" s="1" customFormat="1"/>
    <row r="23345" s="1" customFormat="1"/>
    <row r="23346" s="1" customFormat="1"/>
    <row r="23347" s="1" customFormat="1"/>
    <row r="23348" s="1" customFormat="1"/>
    <row r="23349" s="1" customFormat="1"/>
    <row r="23350" s="1" customFormat="1"/>
    <row r="23351" s="1" customFormat="1"/>
    <row r="23352" s="1" customFormat="1"/>
    <row r="23353" s="1" customFormat="1"/>
    <row r="23354" s="1" customFormat="1"/>
    <row r="23355" s="1" customFormat="1"/>
    <row r="23356" s="1" customFormat="1"/>
    <row r="23357" s="1" customFormat="1"/>
    <row r="23358" s="1" customFormat="1"/>
    <row r="23359" s="1" customFormat="1"/>
    <row r="23360" s="1" customFormat="1"/>
    <row r="23361" s="1" customFormat="1"/>
    <row r="23362" s="1" customFormat="1"/>
    <row r="23363" s="1" customFormat="1"/>
    <row r="23364" s="1" customFormat="1"/>
    <row r="23365" s="1" customFormat="1"/>
    <row r="23366" s="1" customFormat="1"/>
    <row r="23367" s="1" customFormat="1"/>
    <row r="23368" s="1" customFormat="1"/>
    <row r="23369" s="1" customFormat="1"/>
    <row r="23370" s="1" customFormat="1"/>
    <row r="23371" s="1" customFormat="1"/>
    <row r="23372" s="1" customFormat="1"/>
    <row r="23373" s="1" customFormat="1"/>
    <row r="23374" s="1" customFormat="1"/>
    <row r="23375" s="1" customFormat="1"/>
    <row r="23376" s="1" customFormat="1"/>
    <row r="23377" s="1" customFormat="1"/>
    <row r="23378" s="1" customFormat="1"/>
    <row r="23379" s="1" customFormat="1"/>
    <row r="23380" s="1" customFormat="1"/>
    <row r="23381" s="1" customFormat="1"/>
    <row r="23382" s="1" customFormat="1"/>
    <row r="23383" s="1" customFormat="1"/>
    <row r="23384" s="1" customFormat="1"/>
    <row r="23385" s="1" customFormat="1"/>
    <row r="23386" s="1" customFormat="1"/>
    <row r="23387" s="1" customFormat="1"/>
    <row r="23388" s="1" customFormat="1"/>
    <row r="23389" s="1" customFormat="1"/>
    <row r="23390" s="1" customFormat="1"/>
    <row r="23391" s="1" customFormat="1"/>
    <row r="23392" s="1" customFormat="1"/>
    <row r="23393" s="1" customFormat="1"/>
    <row r="23394" s="1" customFormat="1"/>
    <row r="23395" s="1" customFormat="1"/>
    <row r="23396" s="1" customFormat="1"/>
    <row r="23397" s="1" customFormat="1"/>
    <row r="23398" s="1" customFormat="1"/>
    <row r="23399" s="1" customFormat="1"/>
    <row r="23400" s="1" customFormat="1"/>
    <row r="23401" s="1" customFormat="1"/>
    <row r="23402" s="1" customFormat="1"/>
    <row r="23403" s="1" customFormat="1"/>
    <row r="23404" s="1" customFormat="1"/>
    <row r="23405" s="1" customFormat="1"/>
    <row r="23406" s="1" customFormat="1"/>
    <row r="23407" s="1" customFormat="1"/>
    <row r="23408" s="1" customFormat="1"/>
    <row r="23409" s="1" customFormat="1"/>
    <row r="23410" s="1" customFormat="1"/>
    <row r="23411" s="1" customFormat="1"/>
    <row r="23412" s="1" customFormat="1"/>
    <row r="23413" s="1" customFormat="1"/>
    <row r="23414" s="1" customFormat="1"/>
    <row r="23415" s="1" customFormat="1"/>
    <row r="23416" s="1" customFormat="1"/>
    <row r="23417" s="1" customFormat="1"/>
    <row r="23418" s="1" customFormat="1"/>
    <row r="23419" s="1" customFormat="1"/>
    <row r="23420" s="1" customFormat="1"/>
    <row r="23421" s="1" customFormat="1"/>
    <row r="23422" s="1" customFormat="1"/>
    <row r="23423" s="1" customFormat="1"/>
    <row r="23424" s="1" customFormat="1"/>
    <row r="23425" s="1" customFormat="1"/>
    <row r="23426" s="1" customFormat="1"/>
    <row r="23427" s="1" customFormat="1"/>
    <row r="23428" s="1" customFormat="1"/>
    <row r="23429" s="1" customFormat="1"/>
    <row r="23430" s="1" customFormat="1"/>
    <row r="23431" s="1" customFormat="1"/>
    <row r="23432" s="1" customFormat="1"/>
    <row r="23433" s="1" customFormat="1"/>
    <row r="23434" s="1" customFormat="1"/>
    <row r="23435" s="1" customFormat="1"/>
    <row r="23436" s="1" customFormat="1"/>
    <row r="23437" s="1" customFormat="1"/>
    <row r="23438" s="1" customFormat="1"/>
    <row r="23439" s="1" customFormat="1"/>
    <row r="23440" s="1" customFormat="1"/>
    <row r="23441" s="1" customFormat="1"/>
    <row r="23442" s="1" customFormat="1"/>
    <row r="23443" s="1" customFormat="1"/>
    <row r="23444" s="1" customFormat="1"/>
    <row r="23445" s="1" customFormat="1"/>
    <row r="23446" s="1" customFormat="1"/>
    <row r="23447" s="1" customFormat="1"/>
    <row r="23448" s="1" customFormat="1"/>
    <row r="23449" s="1" customFormat="1"/>
    <row r="23450" s="1" customFormat="1"/>
    <row r="23451" s="1" customFormat="1"/>
    <row r="23452" s="1" customFormat="1"/>
    <row r="23453" s="1" customFormat="1"/>
    <row r="23454" s="1" customFormat="1"/>
    <row r="23455" s="1" customFormat="1"/>
    <row r="23456" s="1" customFormat="1"/>
    <row r="23457" s="1" customFormat="1"/>
    <row r="23458" s="1" customFormat="1"/>
    <row r="23459" s="1" customFormat="1"/>
    <row r="23460" s="1" customFormat="1"/>
    <row r="23461" s="1" customFormat="1"/>
    <row r="23462" s="1" customFormat="1"/>
    <row r="23463" s="1" customFormat="1"/>
    <row r="23464" s="1" customFormat="1"/>
    <row r="23465" s="1" customFormat="1"/>
    <row r="23466" s="1" customFormat="1"/>
    <row r="23467" s="1" customFormat="1"/>
    <row r="23468" s="1" customFormat="1"/>
    <row r="23469" s="1" customFormat="1"/>
    <row r="23470" s="1" customFormat="1"/>
    <row r="23471" s="1" customFormat="1"/>
    <row r="23472" s="1" customFormat="1"/>
    <row r="23473" s="1" customFormat="1"/>
    <row r="23474" s="1" customFormat="1"/>
    <row r="23475" s="1" customFormat="1"/>
    <row r="23476" s="1" customFormat="1"/>
    <row r="23477" s="1" customFormat="1"/>
    <row r="23478" s="1" customFormat="1"/>
    <row r="23479" s="1" customFormat="1"/>
    <row r="23480" s="1" customFormat="1"/>
    <row r="23481" s="1" customFormat="1"/>
    <row r="23482" s="1" customFormat="1"/>
    <row r="23483" s="1" customFormat="1"/>
    <row r="23484" s="1" customFormat="1"/>
    <row r="23485" s="1" customFormat="1"/>
    <row r="23486" s="1" customFormat="1"/>
    <row r="23487" s="1" customFormat="1"/>
    <row r="23488" s="1" customFormat="1"/>
    <row r="23489" s="1" customFormat="1"/>
    <row r="23490" s="1" customFormat="1"/>
    <row r="23491" s="1" customFormat="1"/>
    <row r="23492" s="1" customFormat="1"/>
    <row r="23493" s="1" customFormat="1"/>
    <row r="23494" s="1" customFormat="1"/>
    <row r="23495" s="1" customFormat="1"/>
    <row r="23496" s="1" customFormat="1"/>
    <row r="23497" s="1" customFormat="1"/>
    <row r="23498" s="1" customFormat="1"/>
    <row r="23499" s="1" customFormat="1"/>
    <row r="23500" s="1" customFormat="1"/>
    <row r="23501" s="1" customFormat="1"/>
    <row r="23502" s="1" customFormat="1"/>
    <row r="23503" s="1" customFormat="1"/>
    <row r="23504" s="1" customFormat="1"/>
    <row r="23505" s="1" customFormat="1"/>
    <row r="23506" s="1" customFormat="1"/>
    <row r="23507" s="1" customFormat="1"/>
    <row r="23508" s="1" customFormat="1"/>
    <row r="23509" s="1" customFormat="1"/>
    <row r="23510" s="1" customFormat="1"/>
    <row r="23511" s="1" customFormat="1"/>
    <row r="23512" s="1" customFormat="1"/>
    <row r="23513" s="1" customFormat="1"/>
    <row r="23514" s="1" customFormat="1"/>
    <row r="23515" s="1" customFormat="1"/>
    <row r="23516" s="1" customFormat="1"/>
    <row r="23517" s="1" customFormat="1"/>
    <row r="23518" s="1" customFormat="1"/>
    <row r="23519" s="1" customFormat="1"/>
    <row r="23520" s="1" customFormat="1"/>
    <row r="23521" s="1" customFormat="1"/>
    <row r="23522" s="1" customFormat="1"/>
    <row r="23523" s="1" customFormat="1"/>
    <row r="23524" s="1" customFormat="1"/>
    <row r="23525" s="1" customFormat="1"/>
    <row r="23526" s="1" customFormat="1"/>
    <row r="23527" s="1" customFormat="1"/>
    <row r="23528" s="1" customFormat="1"/>
    <row r="23529" s="1" customFormat="1"/>
    <row r="23530" s="1" customFormat="1"/>
    <row r="23531" s="1" customFormat="1"/>
    <row r="23532" s="1" customFormat="1"/>
    <row r="23533" s="1" customFormat="1"/>
    <row r="23534" s="1" customFormat="1"/>
    <row r="23535" s="1" customFormat="1"/>
    <row r="23536" s="1" customFormat="1"/>
    <row r="23537" s="1" customFormat="1"/>
    <row r="23538" s="1" customFormat="1"/>
    <row r="23539" s="1" customFormat="1"/>
    <row r="23540" s="1" customFormat="1"/>
    <row r="23541" s="1" customFormat="1"/>
    <row r="23542" s="1" customFormat="1"/>
    <row r="23543" s="1" customFormat="1"/>
    <row r="23544" s="1" customFormat="1"/>
    <row r="23545" s="1" customFormat="1"/>
    <row r="23546" s="1" customFormat="1"/>
    <row r="23547" s="1" customFormat="1"/>
    <row r="23548" s="1" customFormat="1"/>
    <row r="23549" s="1" customFormat="1"/>
    <row r="23550" s="1" customFormat="1"/>
    <row r="23551" s="1" customFormat="1"/>
    <row r="23552" s="1" customFormat="1"/>
    <row r="23553" s="1" customFormat="1"/>
    <row r="23554" s="1" customFormat="1"/>
    <row r="23555" s="1" customFormat="1"/>
    <row r="23556" s="1" customFormat="1"/>
    <row r="23557" s="1" customFormat="1"/>
    <row r="23558" s="1" customFormat="1"/>
    <row r="23559" s="1" customFormat="1"/>
    <row r="23560" s="1" customFormat="1"/>
    <row r="23561" s="1" customFormat="1"/>
    <row r="23562" s="1" customFormat="1"/>
    <row r="23563" s="1" customFormat="1"/>
    <row r="23564" s="1" customFormat="1"/>
    <row r="23565" s="1" customFormat="1"/>
    <row r="23566" s="1" customFormat="1"/>
    <row r="23567" s="1" customFormat="1"/>
    <row r="23568" s="1" customFormat="1"/>
    <row r="23569" s="1" customFormat="1"/>
    <row r="23570" s="1" customFormat="1"/>
    <row r="23571" s="1" customFormat="1"/>
    <row r="23572" s="1" customFormat="1"/>
    <row r="23573" s="1" customFormat="1"/>
    <row r="23574" s="1" customFormat="1"/>
    <row r="23575" s="1" customFormat="1"/>
    <row r="23576" s="1" customFormat="1"/>
    <row r="23577" s="1" customFormat="1"/>
    <row r="23578" s="1" customFormat="1"/>
    <row r="23579" s="1" customFormat="1"/>
    <row r="23580" s="1" customFormat="1"/>
    <row r="23581" s="1" customFormat="1"/>
    <row r="23582" s="1" customFormat="1"/>
    <row r="23583" s="1" customFormat="1"/>
    <row r="23584" s="1" customFormat="1"/>
    <row r="23585" s="1" customFormat="1"/>
    <row r="23586" s="1" customFormat="1"/>
    <row r="23587" s="1" customFormat="1"/>
    <row r="23588" s="1" customFormat="1"/>
    <row r="23589" s="1" customFormat="1"/>
    <row r="23590" s="1" customFormat="1"/>
    <row r="23591" s="1" customFormat="1"/>
    <row r="23592" s="1" customFormat="1"/>
    <row r="23593" s="1" customFormat="1"/>
    <row r="23594" s="1" customFormat="1"/>
    <row r="23595" s="1" customFormat="1"/>
    <row r="23596" s="1" customFormat="1"/>
    <row r="23597" s="1" customFormat="1"/>
    <row r="23598" s="1" customFormat="1"/>
    <row r="23599" s="1" customFormat="1"/>
    <row r="23600" s="1" customFormat="1"/>
    <row r="23601" s="1" customFormat="1"/>
    <row r="23602" s="1" customFormat="1"/>
    <row r="23603" s="1" customFormat="1"/>
    <row r="23604" s="1" customFormat="1"/>
    <row r="23605" s="1" customFormat="1"/>
    <row r="23606" s="1" customFormat="1"/>
    <row r="23607" s="1" customFormat="1"/>
    <row r="23608" s="1" customFormat="1"/>
    <row r="23609" s="1" customFormat="1"/>
    <row r="23610" s="1" customFormat="1"/>
    <row r="23611" s="1" customFormat="1"/>
    <row r="23612" s="1" customFormat="1"/>
    <row r="23613" s="1" customFormat="1"/>
    <row r="23614" s="1" customFormat="1"/>
    <row r="23615" s="1" customFormat="1"/>
    <row r="23616" s="1" customFormat="1"/>
    <row r="23617" s="1" customFormat="1"/>
    <row r="23618" s="1" customFormat="1"/>
    <row r="23619" s="1" customFormat="1"/>
    <row r="23620" s="1" customFormat="1"/>
    <row r="23621" s="1" customFormat="1"/>
    <row r="23622" s="1" customFormat="1"/>
    <row r="23623" s="1" customFormat="1"/>
    <row r="23624" s="1" customFormat="1"/>
    <row r="23625" s="1" customFormat="1"/>
    <row r="23626" s="1" customFormat="1"/>
    <row r="23627" s="1" customFormat="1"/>
    <row r="23628" s="1" customFormat="1"/>
    <row r="23629" s="1" customFormat="1"/>
    <row r="23630" s="1" customFormat="1"/>
    <row r="23631" s="1" customFormat="1"/>
    <row r="23632" s="1" customFormat="1"/>
    <row r="23633" s="1" customFormat="1"/>
    <row r="23634" s="1" customFormat="1"/>
    <row r="23635" s="1" customFormat="1"/>
    <row r="23636" s="1" customFormat="1"/>
    <row r="23637" s="1" customFormat="1"/>
    <row r="23638" s="1" customFormat="1"/>
    <row r="23639" s="1" customFormat="1"/>
    <row r="23640" s="1" customFormat="1"/>
    <row r="23641" s="1" customFormat="1"/>
    <row r="23642" s="1" customFormat="1"/>
    <row r="23643" s="1" customFormat="1"/>
    <row r="23644" s="1" customFormat="1"/>
    <row r="23645" s="1" customFormat="1"/>
    <row r="23646" s="1" customFormat="1"/>
    <row r="23647" s="1" customFormat="1"/>
    <row r="23648" s="1" customFormat="1"/>
    <row r="23649" s="1" customFormat="1"/>
    <row r="23650" s="1" customFormat="1"/>
    <row r="23651" s="1" customFormat="1"/>
    <row r="23652" s="1" customFormat="1"/>
    <row r="23653" s="1" customFormat="1"/>
    <row r="23654" s="1" customFormat="1"/>
    <row r="23655" s="1" customFormat="1"/>
    <row r="23656" s="1" customFormat="1"/>
    <row r="23657" s="1" customFormat="1"/>
    <row r="23658" s="1" customFormat="1"/>
    <row r="23659" s="1" customFormat="1"/>
    <row r="23660" s="1" customFormat="1"/>
    <row r="23661" s="1" customFormat="1"/>
    <row r="23662" s="1" customFormat="1"/>
    <row r="23663" s="1" customFormat="1"/>
    <row r="23664" s="1" customFormat="1"/>
    <row r="23665" s="1" customFormat="1"/>
    <row r="23666" s="1" customFormat="1"/>
    <row r="23667" s="1" customFormat="1"/>
    <row r="23668" s="1" customFormat="1"/>
    <row r="23669" s="1" customFormat="1"/>
    <row r="23670" s="1" customFormat="1"/>
    <row r="23671" s="1" customFormat="1"/>
    <row r="23672" s="1" customFormat="1"/>
    <row r="23673" s="1" customFormat="1"/>
    <row r="23674" s="1" customFormat="1"/>
    <row r="23675" s="1" customFormat="1"/>
    <row r="23676" s="1" customFormat="1"/>
    <row r="23677" s="1" customFormat="1"/>
    <row r="23678" s="1" customFormat="1"/>
    <row r="23679" s="1" customFormat="1"/>
    <row r="23680" s="1" customFormat="1"/>
    <row r="23681" s="1" customFormat="1"/>
    <row r="23682" s="1" customFormat="1"/>
    <row r="23683" s="1" customFormat="1"/>
    <row r="23684" s="1" customFormat="1"/>
    <row r="23685" s="1" customFormat="1"/>
    <row r="23686" s="1" customFormat="1"/>
    <row r="23687" s="1" customFormat="1"/>
    <row r="23688" s="1" customFormat="1"/>
    <row r="23689" s="1" customFormat="1"/>
    <row r="23690" s="1" customFormat="1"/>
    <row r="23691" s="1" customFormat="1"/>
    <row r="23692" s="1" customFormat="1"/>
    <row r="23693" s="1" customFormat="1"/>
    <row r="23694" s="1" customFormat="1"/>
    <row r="23695" s="1" customFormat="1"/>
    <row r="23696" s="1" customFormat="1"/>
    <row r="23697" s="1" customFormat="1"/>
    <row r="23698" s="1" customFormat="1"/>
    <row r="23699" s="1" customFormat="1"/>
    <row r="23700" s="1" customFormat="1"/>
    <row r="23701" s="1" customFormat="1"/>
    <row r="23702" s="1" customFormat="1"/>
    <row r="23703" s="1" customFormat="1"/>
    <row r="23704" s="1" customFormat="1"/>
    <row r="23705" s="1" customFormat="1"/>
    <row r="23706" s="1" customFormat="1"/>
    <row r="23707" s="1" customFormat="1"/>
    <row r="23708" s="1" customFormat="1"/>
    <row r="23709" s="1" customFormat="1"/>
    <row r="23710" s="1" customFormat="1"/>
    <row r="23711" s="1" customFormat="1"/>
    <row r="23712" s="1" customFormat="1"/>
    <row r="23713" s="1" customFormat="1"/>
    <row r="23714" s="1" customFormat="1"/>
    <row r="23715" s="1" customFormat="1"/>
    <row r="23716" s="1" customFormat="1"/>
    <row r="23717" s="1" customFormat="1"/>
    <row r="23718" s="1" customFormat="1"/>
    <row r="23719" s="1" customFormat="1"/>
    <row r="23720" s="1" customFormat="1"/>
    <row r="23721" s="1" customFormat="1"/>
    <row r="23722" s="1" customFormat="1"/>
    <row r="23723" s="1" customFormat="1"/>
    <row r="23724" s="1" customFormat="1"/>
    <row r="23725" s="1" customFormat="1"/>
    <row r="23726" s="1" customFormat="1"/>
    <row r="23727" s="1" customFormat="1"/>
    <row r="23728" s="1" customFormat="1"/>
    <row r="23729" s="1" customFormat="1"/>
    <row r="23730" s="1" customFormat="1"/>
    <row r="23731" s="1" customFormat="1"/>
    <row r="23732" s="1" customFormat="1"/>
    <row r="23733" s="1" customFormat="1"/>
    <row r="23734" s="1" customFormat="1"/>
    <row r="23735" s="1" customFormat="1"/>
    <row r="23736" s="1" customFormat="1"/>
    <row r="23737" s="1" customFormat="1"/>
    <row r="23738" s="1" customFormat="1"/>
    <row r="23739" s="1" customFormat="1"/>
    <row r="23740" s="1" customFormat="1"/>
    <row r="23741" s="1" customFormat="1"/>
    <row r="23742" s="1" customFormat="1"/>
    <row r="23743" s="1" customFormat="1"/>
    <row r="23744" s="1" customFormat="1"/>
    <row r="23745" s="1" customFormat="1"/>
    <row r="23746" s="1" customFormat="1"/>
    <row r="23747" s="1" customFormat="1"/>
    <row r="23748" s="1" customFormat="1"/>
    <row r="23749" s="1" customFormat="1"/>
    <row r="23750" s="1" customFormat="1"/>
    <row r="23751" s="1" customFormat="1"/>
    <row r="23752" s="1" customFormat="1"/>
    <row r="23753" s="1" customFormat="1"/>
    <row r="23754" s="1" customFormat="1"/>
    <row r="23755" s="1" customFormat="1"/>
    <row r="23756" s="1" customFormat="1"/>
    <row r="23757" s="1" customFormat="1"/>
    <row r="23758" s="1" customFormat="1"/>
    <row r="23759" s="1" customFormat="1"/>
    <row r="23760" s="1" customFormat="1"/>
    <row r="23761" s="1" customFormat="1"/>
    <row r="23762" s="1" customFormat="1"/>
    <row r="23763" s="1" customFormat="1"/>
    <row r="23764" s="1" customFormat="1"/>
    <row r="23765" s="1" customFormat="1"/>
    <row r="23766" s="1" customFormat="1"/>
    <row r="23767" s="1" customFormat="1"/>
    <row r="23768" s="1" customFormat="1"/>
    <row r="23769" s="1" customFormat="1"/>
    <row r="23770" s="1" customFormat="1"/>
    <row r="23771" s="1" customFormat="1"/>
    <row r="23772" s="1" customFormat="1"/>
    <row r="23773" s="1" customFormat="1"/>
    <row r="23774" s="1" customFormat="1"/>
    <row r="23775" s="1" customFormat="1"/>
    <row r="23776" s="1" customFormat="1"/>
    <row r="23777" s="1" customFormat="1"/>
    <row r="23778" s="1" customFormat="1"/>
    <row r="23779" s="1" customFormat="1"/>
    <row r="23780" s="1" customFormat="1"/>
    <row r="23781" s="1" customFormat="1"/>
    <row r="23782" s="1" customFormat="1"/>
    <row r="23783" s="1" customFormat="1"/>
    <row r="23784" s="1" customFormat="1"/>
    <row r="23785" s="1" customFormat="1"/>
    <row r="23786" s="1" customFormat="1"/>
    <row r="23787" s="1" customFormat="1"/>
    <row r="23788" s="1" customFormat="1"/>
    <row r="23789" s="1" customFormat="1"/>
    <row r="23790" s="1" customFormat="1"/>
    <row r="23791" s="1" customFormat="1"/>
    <row r="23792" s="1" customFormat="1"/>
    <row r="23793" s="1" customFormat="1"/>
    <row r="23794" s="1" customFormat="1"/>
    <row r="23795" s="1" customFormat="1"/>
    <row r="23796" s="1" customFormat="1"/>
    <row r="23797" s="1" customFormat="1"/>
    <row r="23798" s="1" customFormat="1"/>
    <row r="23799" s="1" customFormat="1"/>
    <row r="23800" s="1" customFormat="1"/>
    <row r="23801" s="1" customFormat="1"/>
    <row r="23802" s="1" customFormat="1"/>
    <row r="23803" s="1" customFormat="1"/>
    <row r="23804" s="1" customFormat="1"/>
    <row r="23805" s="1" customFormat="1"/>
    <row r="23806" s="1" customFormat="1"/>
    <row r="23807" s="1" customFormat="1"/>
    <row r="23808" s="1" customFormat="1"/>
    <row r="23809" s="1" customFormat="1"/>
    <row r="23810" s="1" customFormat="1"/>
    <row r="23811" s="1" customFormat="1"/>
    <row r="23812" s="1" customFormat="1"/>
    <row r="23813" s="1" customFormat="1"/>
    <row r="23814" s="1" customFormat="1"/>
    <row r="23815" s="1" customFormat="1"/>
    <row r="23816" s="1" customFormat="1"/>
    <row r="23817" s="1" customFormat="1"/>
    <row r="23818" s="1" customFormat="1"/>
    <row r="23819" s="1" customFormat="1"/>
    <row r="23820" s="1" customFormat="1"/>
    <row r="23821" s="1" customFormat="1"/>
    <row r="23822" s="1" customFormat="1"/>
    <row r="23823" s="1" customFormat="1"/>
    <row r="23824" s="1" customFormat="1"/>
    <row r="23825" s="1" customFormat="1"/>
    <row r="23826" s="1" customFormat="1"/>
    <row r="23827" s="1" customFormat="1"/>
    <row r="23828" s="1" customFormat="1"/>
    <row r="23829" s="1" customFormat="1"/>
    <row r="23830" s="1" customFormat="1"/>
    <row r="23831" s="1" customFormat="1"/>
    <row r="23832" s="1" customFormat="1"/>
    <row r="23833" s="1" customFormat="1"/>
    <row r="23834" s="1" customFormat="1"/>
    <row r="23835" s="1" customFormat="1"/>
    <row r="23836" s="1" customFormat="1"/>
    <row r="23837" s="1" customFormat="1"/>
    <row r="23838" s="1" customFormat="1"/>
    <row r="23839" s="1" customFormat="1"/>
    <row r="23840" s="1" customFormat="1"/>
    <row r="23841" s="1" customFormat="1"/>
    <row r="23842" s="1" customFormat="1"/>
    <row r="23843" s="1" customFormat="1"/>
    <row r="23844" s="1" customFormat="1"/>
    <row r="23845" s="1" customFormat="1"/>
    <row r="23846" s="1" customFormat="1"/>
    <row r="23847" s="1" customFormat="1"/>
    <row r="23848" s="1" customFormat="1"/>
    <row r="23849" s="1" customFormat="1"/>
    <row r="23850" s="1" customFormat="1"/>
    <row r="23851" s="1" customFormat="1"/>
    <row r="23852" s="1" customFormat="1"/>
    <row r="23853" s="1" customFormat="1"/>
    <row r="23854" s="1" customFormat="1"/>
    <row r="23855" s="1" customFormat="1"/>
    <row r="23856" s="1" customFormat="1"/>
    <row r="23857" s="1" customFormat="1"/>
    <row r="23858" s="1" customFormat="1"/>
    <row r="23859" s="1" customFormat="1"/>
    <row r="23860" s="1" customFormat="1"/>
    <row r="23861" s="1" customFormat="1"/>
    <row r="23862" s="1" customFormat="1"/>
    <row r="23863" s="1" customFormat="1"/>
    <row r="23864" s="1" customFormat="1"/>
    <row r="23865" s="1" customFormat="1"/>
    <row r="23866" s="1" customFormat="1"/>
    <row r="23867" s="1" customFormat="1"/>
    <row r="23868" s="1" customFormat="1"/>
    <row r="23869" s="1" customFormat="1"/>
    <row r="23870" s="1" customFormat="1"/>
    <row r="23871" s="1" customFormat="1"/>
    <row r="23872" s="1" customFormat="1"/>
    <row r="23873" s="1" customFormat="1"/>
    <row r="23874" s="1" customFormat="1"/>
    <row r="23875" s="1" customFormat="1"/>
    <row r="23876" s="1" customFormat="1"/>
    <row r="23877" s="1" customFormat="1"/>
    <row r="23878" s="1" customFormat="1"/>
    <row r="23879" s="1" customFormat="1"/>
    <row r="23880" s="1" customFormat="1"/>
    <row r="23881" s="1" customFormat="1"/>
    <row r="23882" s="1" customFormat="1"/>
    <row r="23883" s="1" customFormat="1"/>
    <row r="23884" s="1" customFormat="1"/>
    <row r="23885" s="1" customFormat="1"/>
    <row r="23886" s="1" customFormat="1"/>
    <row r="23887" s="1" customFormat="1"/>
    <row r="23888" s="1" customFormat="1"/>
    <row r="23889" s="1" customFormat="1"/>
    <row r="23890" s="1" customFormat="1"/>
    <row r="23891" s="1" customFormat="1"/>
    <row r="23892" s="1" customFormat="1"/>
    <row r="23893" s="1" customFormat="1"/>
    <row r="23894" s="1" customFormat="1"/>
    <row r="23895" s="1" customFormat="1"/>
    <row r="23896" s="1" customFormat="1"/>
    <row r="23897" s="1" customFormat="1"/>
    <row r="23898" s="1" customFormat="1"/>
    <row r="23899" s="1" customFormat="1"/>
    <row r="23900" s="1" customFormat="1"/>
    <row r="23901" s="1" customFormat="1"/>
    <row r="23902" s="1" customFormat="1"/>
    <row r="23903" s="1" customFormat="1"/>
    <row r="23904" s="1" customFormat="1"/>
    <row r="23905" s="1" customFormat="1"/>
    <row r="23906" s="1" customFormat="1"/>
    <row r="23907" s="1" customFormat="1"/>
    <row r="23908" s="1" customFormat="1"/>
    <row r="23909" s="1" customFormat="1"/>
    <row r="23910" s="1" customFormat="1"/>
    <row r="23911" s="1" customFormat="1"/>
    <row r="23912" s="1" customFormat="1"/>
    <row r="23913" s="1" customFormat="1"/>
    <row r="23914" s="1" customFormat="1"/>
    <row r="23915" s="1" customFormat="1"/>
    <row r="23916" s="1" customFormat="1"/>
    <row r="23917" s="1" customFormat="1"/>
    <row r="23918" s="1" customFormat="1"/>
    <row r="23919" s="1" customFormat="1"/>
    <row r="23920" s="1" customFormat="1"/>
    <row r="23921" s="1" customFormat="1"/>
    <row r="23922" s="1" customFormat="1"/>
    <row r="23923" s="1" customFormat="1"/>
    <row r="23924" s="1" customFormat="1"/>
    <row r="23925" s="1" customFormat="1"/>
    <row r="23926" s="1" customFormat="1"/>
    <row r="23927" s="1" customFormat="1"/>
    <row r="23928" s="1" customFormat="1"/>
    <row r="23929" s="1" customFormat="1"/>
    <row r="23930" s="1" customFormat="1"/>
    <row r="23931" s="1" customFormat="1"/>
    <row r="23932" s="1" customFormat="1"/>
    <row r="23933" s="1" customFormat="1"/>
    <row r="23934" s="1" customFormat="1"/>
    <row r="23935" s="1" customFormat="1"/>
    <row r="23936" s="1" customFormat="1"/>
    <row r="23937" s="1" customFormat="1"/>
    <row r="23938" s="1" customFormat="1"/>
    <row r="23939" s="1" customFormat="1"/>
    <row r="23940" s="1" customFormat="1"/>
    <row r="23941" s="1" customFormat="1"/>
    <row r="23942" s="1" customFormat="1"/>
    <row r="23943" s="1" customFormat="1"/>
    <row r="23944" s="1" customFormat="1"/>
    <row r="23945" s="1" customFormat="1"/>
    <row r="23946" s="1" customFormat="1"/>
    <row r="23947" s="1" customFormat="1"/>
    <row r="23948" s="1" customFormat="1"/>
    <row r="23949" s="1" customFormat="1"/>
    <row r="23950" s="1" customFormat="1"/>
    <row r="23951" s="1" customFormat="1"/>
    <row r="23952" s="1" customFormat="1"/>
    <row r="23953" s="1" customFormat="1"/>
    <row r="23954" s="1" customFormat="1"/>
    <row r="23955" s="1" customFormat="1"/>
    <row r="23956" s="1" customFormat="1"/>
    <row r="23957" s="1" customFormat="1"/>
    <row r="23958" s="1" customFormat="1"/>
    <row r="23959" s="1" customFormat="1"/>
    <row r="23960" s="1" customFormat="1"/>
    <row r="23961" s="1" customFormat="1"/>
    <row r="23962" s="1" customFormat="1"/>
    <row r="23963" s="1" customFormat="1"/>
    <row r="23964" s="1" customFormat="1"/>
    <row r="23965" s="1" customFormat="1"/>
    <row r="23966" s="1" customFormat="1"/>
    <row r="23967" s="1" customFormat="1"/>
    <row r="23968" s="1" customFormat="1"/>
    <row r="23969" s="1" customFormat="1"/>
    <row r="23970" s="1" customFormat="1"/>
    <row r="23971" s="1" customFormat="1"/>
    <row r="23972" s="1" customFormat="1"/>
    <row r="23973" s="1" customFormat="1"/>
    <row r="23974" s="1" customFormat="1"/>
    <row r="23975" s="1" customFormat="1"/>
    <row r="23976" s="1" customFormat="1"/>
    <row r="23977" s="1" customFormat="1"/>
    <row r="23978" s="1" customFormat="1"/>
    <row r="23979" s="1" customFormat="1"/>
    <row r="23980" s="1" customFormat="1"/>
    <row r="23981" s="1" customFormat="1"/>
    <row r="23982" s="1" customFormat="1"/>
    <row r="23983" s="1" customFormat="1"/>
    <row r="23984" s="1" customFormat="1"/>
    <row r="23985" s="1" customFormat="1"/>
    <row r="23986" s="1" customFormat="1"/>
    <row r="23987" s="1" customFormat="1"/>
    <row r="23988" s="1" customFormat="1"/>
    <row r="23989" s="1" customFormat="1"/>
    <row r="23990" s="1" customFormat="1"/>
    <row r="23991" s="1" customFormat="1"/>
    <row r="23992" s="1" customFormat="1"/>
    <row r="23993" s="1" customFormat="1"/>
    <row r="23994" s="1" customFormat="1"/>
    <row r="23995" s="1" customFormat="1"/>
    <row r="23996" s="1" customFormat="1"/>
    <row r="23997" s="1" customFormat="1"/>
    <row r="23998" s="1" customFormat="1"/>
    <row r="23999" s="1" customFormat="1"/>
    <row r="24000" s="1" customFormat="1"/>
    <row r="24001" s="1" customFormat="1"/>
    <row r="24002" s="1" customFormat="1"/>
    <row r="24003" s="1" customFormat="1"/>
    <row r="24004" s="1" customFormat="1"/>
    <row r="24005" s="1" customFormat="1"/>
    <row r="24006" s="1" customFormat="1"/>
    <row r="24007" s="1" customFormat="1"/>
    <row r="24008" s="1" customFormat="1"/>
    <row r="24009" s="1" customFormat="1"/>
    <row r="24010" s="1" customFormat="1"/>
    <row r="24011" s="1" customFormat="1"/>
    <row r="24012" s="1" customFormat="1"/>
    <row r="24013" s="1" customFormat="1"/>
    <row r="24014" s="1" customFormat="1"/>
    <row r="24015" s="1" customFormat="1"/>
    <row r="24016" s="1" customFormat="1"/>
    <row r="24017" s="1" customFormat="1"/>
    <row r="24018" s="1" customFormat="1"/>
    <row r="24019" s="1" customFormat="1"/>
    <row r="24020" s="1" customFormat="1"/>
    <row r="24021" s="1" customFormat="1"/>
    <row r="24022" s="1" customFormat="1"/>
    <row r="24023" s="1" customFormat="1"/>
    <row r="24024" s="1" customFormat="1"/>
    <row r="24025" s="1" customFormat="1"/>
    <row r="24026" s="1" customFormat="1"/>
    <row r="24027" s="1" customFormat="1"/>
    <row r="24028" s="1" customFormat="1"/>
    <row r="24029" s="1" customFormat="1"/>
    <row r="24030" s="1" customFormat="1"/>
    <row r="24031" s="1" customFormat="1"/>
    <row r="24032" s="1" customFormat="1"/>
    <row r="24033" s="1" customFormat="1"/>
    <row r="24034" s="1" customFormat="1"/>
    <row r="24035" s="1" customFormat="1"/>
    <row r="24036" s="1" customFormat="1"/>
    <row r="24037" s="1" customFormat="1"/>
    <row r="24038" s="1" customFormat="1"/>
    <row r="24039" s="1" customFormat="1"/>
    <row r="24040" s="1" customFormat="1"/>
    <row r="24041" s="1" customFormat="1"/>
    <row r="24042" s="1" customFormat="1"/>
    <row r="24043" s="1" customFormat="1"/>
    <row r="24044" s="1" customFormat="1"/>
    <row r="24045" s="1" customFormat="1"/>
    <row r="24046" s="1" customFormat="1"/>
    <row r="24047" s="1" customFormat="1"/>
    <row r="24048" s="1" customFormat="1"/>
    <row r="24049" s="1" customFormat="1"/>
    <row r="24050" s="1" customFormat="1"/>
    <row r="24051" s="1" customFormat="1"/>
    <row r="24052" s="1" customFormat="1"/>
    <row r="24053" s="1" customFormat="1"/>
    <row r="24054" s="1" customFormat="1"/>
    <row r="24055" s="1" customFormat="1"/>
    <row r="24056" s="1" customFormat="1"/>
    <row r="24057" s="1" customFormat="1"/>
    <row r="24058" s="1" customFormat="1"/>
    <row r="24059" s="1" customFormat="1"/>
    <row r="24060" s="1" customFormat="1"/>
    <row r="24061" s="1" customFormat="1"/>
    <row r="24062" s="1" customFormat="1"/>
    <row r="24063" s="1" customFormat="1"/>
    <row r="24064" s="1" customFormat="1"/>
    <row r="24065" s="1" customFormat="1"/>
    <row r="24066" s="1" customFormat="1"/>
    <row r="24067" s="1" customFormat="1"/>
    <row r="24068" s="1" customFormat="1"/>
    <row r="24069" s="1" customFormat="1"/>
    <row r="24070" s="1" customFormat="1"/>
    <row r="24071" s="1" customFormat="1"/>
    <row r="24072" s="1" customFormat="1"/>
    <row r="24073" s="1" customFormat="1"/>
    <row r="24074" s="1" customFormat="1"/>
    <row r="24075" s="1" customFormat="1"/>
    <row r="24076" s="1" customFormat="1"/>
    <row r="24077" s="1" customFormat="1"/>
    <row r="24078" s="1" customFormat="1"/>
    <row r="24079" s="1" customFormat="1"/>
    <row r="24080" s="1" customFormat="1"/>
    <row r="24081" s="1" customFormat="1"/>
    <row r="24082" s="1" customFormat="1"/>
    <row r="24083" s="1" customFormat="1"/>
    <row r="24084" s="1" customFormat="1"/>
    <row r="24085" s="1" customFormat="1"/>
    <row r="24086" s="1" customFormat="1"/>
    <row r="24087" s="1" customFormat="1"/>
    <row r="24088" s="1" customFormat="1"/>
    <row r="24089" s="1" customFormat="1"/>
    <row r="24090" s="1" customFormat="1"/>
    <row r="24091" s="1" customFormat="1"/>
    <row r="24092" s="1" customFormat="1"/>
    <row r="24093" s="1" customFormat="1"/>
    <row r="24094" s="1" customFormat="1"/>
    <row r="24095" s="1" customFormat="1"/>
    <row r="24096" s="1" customFormat="1"/>
    <row r="24097" s="1" customFormat="1"/>
    <row r="24098" s="1" customFormat="1"/>
    <row r="24099" s="1" customFormat="1"/>
    <row r="24100" s="1" customFormat="1"/>
    <row r="24101" s="1" customFormat="1"/>
    <row r="24102" s="1" customFormat="1"/>
    <row r="24103" s="1" customFormat="1"/>
    <row r="24104" s="1" customFormat="1"/>
    <row r="24105" s="1" customFormat="1"/>
    <row r="24106" s="1" customFormat="1"/>
    <row r="24107" s="1" customFormat="1"/>
    <row r="24108" s="1" customFormat="1"/>
    <row r="24109" s="1" customFormat="1"/>
    <row r="24110" s="1" customFormat="1"/>
    <row r="24111" s="1" customFormat="1"/>
    <row r="24112" s="1" customFormat="1"/>
    <row r="24113" s="1" customFormat="1"/>
    <row r="24114" s="1" customFormat="1"/>
    <row r="24115" s="1" customFormat="1"/>
    <row r="24116" s="1" customFormat="1"/>
    <row r="24117" s="1" customFormat="1"/>
    <row r="24118" s="1" customFormat="1"/>
    <row r="24119" s="1" customFormat="1"/>
    <row r="24120" s="1" customFormat="1"/>
    <row r="24121" s="1" customFormat="1"/>
    <row r="24122" s="1" customFormat="1"/>
    <row r="24123" s="1" customFormat="1"/>
    <row r="24124" s="1" customFormat="1"/>
    <row r="24125" s="1" customFormat="1"/>
    <row r="24126" s="1" customFormat="1"/>
    <row r="24127" s="1" customFormat="1"/>
    <row r="24128" s="1" customFormat="1"/>
    <row r="24129" s="1" customFormat="1"/>
    <row r="24130" s="1" customFormat="1"/>
    <row r="24131" s="1" customFormat="1"/>
    <row r="24132" s="1" customFormat="1"/>
    <row r="24133" s="1" customFormat="1"/>
    <row r="24134" s="1" customFormat="1"/>
    <row r="24135" s="1" customFormat="1"/>
    <row r="24136" s="1" customFormat="1"/>
    <row r="24137" s="1" customFormat="1"/>
    <row r="24138" s="1" customFormat="1"/>
    <row r="24139" s="1" customFormat="1"/>
    <row r="24140" s="1" customFormat="1"/>
    <row r="24141" s="1" customFormat="1"/>
    <row r="24142" s="1" customFormat="1"/>
    <row r="24143" s="1" customFormat="1"/>
    <row r="24144" s="1" customFormat="1"/>
    <row r="24145" s="1" customFormat="1"/>
    <row r="24146" s="1" customFormat="1"/>
    <row r="24147" s="1" customFormat="1"/>
    <row r="24148" s="1" customFormat="1"/>
    <row r="24149" s="1" customFormat="1"/>
    <row r="24150" s="1" customFormat="1"/>
    <row r="24151" s="1" customFormat="1"/>
    <row r="24152" s="1" customFormat="1"/>
    <row r="24153" s="1" customFormat="1"/>
    <row r="24154" s="1" customFormat="1"/>
    <row r="24155" s="1" customFormat="1"/>
    <row r="24156" s="1" customFormat="1"/>
    <row r="24157" s="1" customFormat="1"/>
    <row r="24158" s="1" customFormat="1"/>
    <row r="24159" s="1" customFormat="1"/>
    <row r="24160" s="1" customFormat="1"/>
    <row r="24161" s="1" customFormat="1"/>
    <row r="24162" s="1" customFormat="1"/>
    <row r="24163" s="1" customFormat="1"/>
    <row r="24164" s="1" customFormat="1"/>
    <row r="24165" s="1" customFormat="1"/>
    <row r="24166" s="1" customFormat="1"/>
    <row r="24167" s="1" customFormat="1"/>
    <row r="24168" s="1" customFormat="1"/>
    <row r="24169" s="1" customFormat="1"/>
    <row r="24170" s="1" customFormat="1"/>
    <row r="24171" s="1" customFormat="1"/>
    <row r="24172" s="1" customFormat="1"/>
    <row r="24173" s="1" customFormat="1"/>
    <row r="24174" s="1" customFormat="1"/>
    <row r="24175" s="1" customFormat="1"/>
    <row r="24176" s="1" customFormat="1"/>
    <row r="24177" s="1" customFormat="1"/>
    <row r="24178" s="1" customFormat="1"/>
    <row r="24179" s="1" customFormat="1"/>
    <row r="24180" s="1" customFormat="1"/>
    <row r="24181" s="1" customFormat="1"/>
    <row r="24182" s="1" customFormat="1"/>
    <row r="24183" s="1" customFormat="1"/>
    <row r="24184" s="1" customFormat="1"/>
    <row r="24185" s="1" customFormat="1"/>
    <row r="24186" s="1" customFormat="1"/>
    <row r="24187" s="1" customFormat="1"/>
    <row r="24188" s="1" customFormat="1"/>
    <row r="24189" s="1" customFormat="1"/>
    <row r="24190" s="1" customFormat="1"/>
    <row r="24191" s="1" customFormat="1"/>
    <row r="24192" s="1" customFormat="1"/>
    <row r="24193" s="1" customFormat="1"/>
    <row r="24194" s="1" customFormat="1"/>
    <row r="24195" s="1" customFormat="1"/>
    <row r="24196" s="1" customFormat="1"/>
    <row r="24197" s="1" customFormat="1"/>
    <row r="24198" s="1" customFormat="1"/>
    <row r="24199" s="1" customFormat="1"/>
    <row r="24200" s="1" customFormat="1"/>
    <row r="24201" s="1" customFormat="1"/>
    <row r="24202" s="1" customFormat="1"/>
    <row r="24203" s="1" customFormat="1"/>
    <row r="24204" s="1" customFormat="1"/>
    <row r="24205" s="1" customFormat="1"/>
    <row r="24206" s="1" customFormat="1"/>
    <row r="24207" s="1" customFormat="1"/>
    <row r="24208" s="1" customFormat="1"/>
    <row r="24209" s="1" customFormat="1"/>
    <row r="24210" s="1" customFormat="1"/>
    <row r="24211" s="1" customFormat="1"/>
    <row r="24212" s="1" customFormat="1"/>
    <row r="24213" s="1" customFormat="1"/>
    <row r="24214" s="1" customFormat="1"/>
    <row r="24215" s="1" customFormat="1"/>
    <row r="24216" s="1" customFormat="1"/>
    <row r="24217" s="1" customFormat="1"/>
    <row r="24218" s="1" customFormat="1"/>
    <row r="24219" s="1" customFormat="1"/>
    <row r="24220" s="1" customFormat="1"/>
    <row r="24221" s="1" customFormat="1"/>
    <row r="24222" s="1" customFormat="1"/>
    <row r="24223" s="1" customFormat="1"/>
    <row r="24224" s="1" customFormat="1"/>
    <row r="24225" s="1" customFormat="1"/>
    <row r="24226" s="1" customFormat="1"/>
    <row r="24227" s="1" customFormat="1"/>
    <row r="24228" s="1" customFormat="1"/>
    <row r="24229" s="1" customFormat="1"/>
    <row r="24230" s="1" customFormat="1"/>
    <row r="24231" s="1" customFormat="1"/>
    <row r="24232" s="1" customFormat="1"/>
    <row r="24233" s="1" customFormat="1"/>
    <row r="24234" s="1" customFormat="1"/>
    <row r="24235" s="1" customFormat="1"/>
    <row r="24236" s="1" customFormat="1"/>
    <row r="24237" s="1" customFormat="1"/>
    <row r="24238" s="1" customFormat="1"/>
    <row r="24239" s="1" customFormat="1"/>
    <row r="24240" s="1" customFormat="1"/>
    <row r="24241" s="1" customFormat="1"/>
    <row r="24242" s="1" customFormat="1"/>
    <row r="24243" s="1" customFormat="1"/>
    <row r="24244" s="1" customFormat="1"/>
    <row r="24245" s="1" customFormat="1"/>
    <row r="24246" s="1" customFormat="1"/>
    <row r="24247" s="1" customFormat="1"/>
    <row r="24248" s="1" customFormat="1"/>
    <row r="24249" s="1" customFormat="1"/>
    <row r="24250" s="1" customFormat="1"/>
    <row r="24251" s="1" customFormat="1"/>
    <row r="24252" s="1" customFormat="1"/>
    <row r="24253" s="1" customFormat="1"/>
    <row r="24254" s="1" customFormat="1"/>
    <row r="24255" s="1" customFormat="1"/>
    <row r="24256" s="1" customFormat="1"/>
    <row r="24257" s="1" customFormat="1"/>
    <row r="24258" s="1" customFormat="1"/>
    <row r="24259" s="1" customFormat="1"/>
    <row r="24260" s="1" customFormat="1"/>
    <row r="24261" s="1" customFormat="1"/>
    <row r="24262" s="1" customFormat="1"/>
    <row r="24263" s="1" customFormat="1"/>
    <row r="24264" s="1" customFormat="1"/>
    <row r="24265" s="1" customFormat="1"/>
    <row r="24266" s="1" customFormat="1"/>
    <row r="24267" s="1" customFormat="1"/>
    <row r="24268" s="1" customFormat="1"/>
    <row r="24269" s="1" customFormat="1"/>
    <row r="24270" s="1" customFormat="1"/>
    <row r="24271" s="1" customFormat="1"/>
    <row r="24272" s="1" customFormat="1"/>
    <row r="24273" s="1" customFormat="1"/>
    <row r="24274" s="1" customFormat="1"/>
    <row r="24275" s="1" customFormat="1"/>
    <row r="24276" s="1" customFormat="1"/>
    <row r="24277" s="1" customFormat="1"/>
    <row r="24278" s="1" customFormat="1"/>
    <row r="24279" s="1" customFormat="1"/>
    <row r="24280" s="1" customFormat="1"/>
    <row r="24281" s="1" customFormat="1"/>
    <row r="24282" s="1" customFormat="1"/>
    <row r="24283" s="1" customFormat="1"/>
    <row r="24284" s="1" customFormat="1"/>
    <row r="24285" s="1" customFormat="1"/>
    <row r="24286" s="1" customFormat="1"/>
    <row r="24287" s="1" customFormat="1"/>
    <row r="24288" s="1" customFormat="1"/>
    <row r="24289" s="1" customFormat="1"/>
    <row r="24290" s="1" customFormat="1"/>
    <row r="24291" s="1" customFormat="1"/>
    <row r="24292" s="1" customFormat="1"/>
    <row r="24293" s="1" customFormat="1"/>
    <row r="24294" s="1" customFormat="1"/>
    <row r="24295" s="1" customFormat="1"/>
    <row r="24296" s="1" customFormat="1"/>
    <row r="24297" s="1" customFormat="1"/>
    <row r="24298" s="1" customFormat="1"/>
    <row r="24299" s="1" customFormat="1"/>
    <row r="24300" s="1" customFormat="1"/>
    <row r="24301" s="1" customFormat="1"/>
    <row r="24302" s="1" customFormat="1"/>
    <row r="24303" s="1" customFormat="1"/>
    <row r="24304" s="1" customFormat="1"/>
    <row r="24305" s="1" customFormat="1"/>
    <row r="24306" s="1" customFormat="1"/>
    <row r="24307" s="1" customFormat="1"/>
    <row r="24308" s="1" customFormat="1"/>
    <row r="24309" s="1" customFormat="1"/>
    <row r="24310" s="1" customFormat="1"/>
    <row r="24311" s="1" customFormat="1"/>
    <row r="24312" s="1" customFormat="1"/>
    <row r="24313" s="1" customFormat="1"/>
    <row r="24314" s="1" customFormat="1"/>
    <row r="24315" s="1" customFormat="1"/>
    <row r="24316" s="1" customFormat="1"/>
    <row r="24317" s="1" customFormat="1"/>
    <row r="24318" s="1" customFormat="1"/>
    <row r="24319" s="1" customFormat="1"/>
    <row r="24320" s="1" customFormat="1"/>
    <row r="24321" s="1" customFormat="1"/>
    <row r="24322" s="1" customFormat="1"/>
    <row r="24323" s="1" customFormat="1"/>
    <row r="24324" s="1" customFormat="1"/>
    <row r="24325" s="1" customFormat="1"/>
    <row r="24326" s="1" customFormat="1"/>
    <row r="24327" s="1" customFormat="1"/>
    <row r="24328" s="1" customFormat="1"/>
    <row r="24329" s="1" customFormat="1"/>
    <row r="24330" s="1" customFormat="1"/>
    <row r="24331" s="1" customFormat="1"/>
    <row r="24332" s="1" customFormat="1"/>
    <row r="24333" s="1" customFormat="1"/>
    <row r="24334" s="1" customFormat="1"/>
    <row r="24335" s="1" customFormat="1"/>
    <row r="24336" s="1" customFormat="1"/>
    <row r="24337" s="1" customFormat="1"/>
    <row r="24338" s="1" customFormat="1"/>
    <row r="24339" s="1" customFormat="1"/>
    <row r="24340" s="1" customFormat="1"/>
    <row r="24341" s="1" customFormat="1"/>
    <row r="24342" s="1" customFormat="1"/>
    <row r="24343" s="1" customFormat="1"/>
    <row r="24344" s="1" customFormat="1"/>
    <row r="24345" s="1" customFormat="1"/>
    <row r="24346" s="1" customFormat="1"/>
    <row r="24347" s="1" customFormat="1"/>
    <row r="24348" s="1" customFormat="1"/>
    <row r="24349" s="1" customFormat="1"/>
    <row r="24350" s="1" customFormat="1"/>
    <row r="24351" s="1" customFormat="1"/>
    <row r="24352" s="1" customFormat="1"/>
    <row r="24353" s="1" customFormat="1"/>
    <row r="24354" s="1" customFormat="1"/>
    <row r="24355" s="1" customFormat="1"/>
    <row r="24356" s="1" customFormat="1"/>
    <row r="24357" s="1" customFormat="1"/>
    <row r="24358" s="1" customFormat="1"/>
    <row r="24359" s="1" customFormat="1"/>
    <row r="24360" s="1" customFormat="1"/>
    <row r="24361" s="1" customFormat="1"/>
    <row r="24362" s="1" customFormat="1"/>
    <row r="24363" s="1" customFormat="1"/>
    <row r="24364" s="1" customFormat="1"/>
    <row r="24365" s="1" customFormat="1"/>
    <row r="24366" s="1" customFormat="1"/>
    <row r="24367" s="1" customFormat="1"/>
    <row r="24368" s="1" customFormat="1"/>
    <row r="24369" s="1" customFormat="1"/>
    <row r="24370" s="1" customFormat="1"/>
    <row r="24371" s="1" customFormat="1"/>
    <row r="24372" s="1" customFormat="1"/>
    <row r="24373" s="1" customFormat="1"/>
    <row r="24374" s="1" customFormat="1"/>
    <row r="24375" s="1" customFormat="1"/>
    <row r="24376" s="1" customFormat="1"/>
    <row r="24377" s="1" customFormat="1"/>
    <row r="24378" s="1" customFormat="1"/>
    <row r="24379" s="1" customFormat="1"/>
    <row r="24380" s="1" customFormat="1"/>
    <row r="24381" s="1" customFormat="1"/>
    <row r="24382" s="1" customFormat="1"/>
    <row r="24383" s="1" customFormat="1"/>
    <row r="24384" s="1" customFormat="1"/>
    <row r="24385" s="1" customFormat="1"/>
    <row r="24386" s="1" customFormat="1"/>
    <row r="24387" s="1" customFormat="1"/>
    <row r="24388" s="1" customFormat="1"/>
    <row r="24389" s="1" customFormat="1"/>
    <row r="24390" s="1" customFormat="1"/>
    <row r="24391" s="1" customFormat="1"/>
    <row r="24392" s="1" customFormat="1"/>
    <row r="24393" s="1" customFormat="1"/>
    <row r="24394" s="1" customFormat="1"/>
    <row r="24395" s="1" customFormat="1"/>
    <row r="24396" s="1" customFormat="1"/>
    <row r="24397" s="1" customFormat="1"/>
    <row r="24398" s="1" customFormat="1"/>
    <row r="24399" s="1" customFormat="1"/>
    <row r="24400" s="1" customFormat="1"/>
    <row r="24401" s="1" customFormat="1"/>
    <row r="24402" s="1" customFormat="1"/>
    <row r="24403" s="1" customFormat="1"/>
    <row r="24404" s="1" customFormat="1"/>
    <row r="24405" s="1" customFormat="1"/>
    <row r="24406" s="1" customFormat="1"/>
    <row r="24407" s="1" customFormat="1"/>
    <row r="24408" s="1" customFormat="1"/>
    <row r="24409" s="1" customFormat="1"/>
    <row r="24410" s="1" customFormat="1"/>
    <row r="24411" s="1" customFormat="1"/>
    <row r="24412" s="1" customFormat="1"/>
    <row r="24413" s="1" customFormat="1"/>
    <row r="24414" s="1" customFormat="1"/>
    <row r="24415" s="1" customFormat="1"/>
    <row r="24416" s="1" customFormat="1"/>
    <row r="24417" s="1" customFormat="1"/>
    <row r="24418" s="1" customFormat="1"/>
    <row r="24419" s="1" customFormat="1"/>
    <row r="24420" s="1" customFormat="1"/>
    <row r="24421" s="1" customFormat="1"/>
    <row r="24422" s="1" customFormat="1"/>
    <row r="24423" s="1" customFormat="1"/>
    <row r="24424" s="1" customFormat="1"/>
    <row r="24425" s="1" customFormat="1"/>
    <row r="24426" s="1" customFormat="1"/>
    <row r="24427" s="1" customFormat="1"/>
    <row r="24428" s="1" customFormat="1"/>
    <row r="24429" s="1" customFormat="1"/>
    <row r="24430" s="1" customFormat="1"/>
    <row r="24431" s="1" customFormat="1"/>
    <row r="24432" s="1" customFormat="1"/>
    <row r="24433" s="1" customFormat="1"/>
    <row r="24434" s="1" customFormat="1"/>
    <row r="24435" s="1" customFormat="1"/>
    <row r="24436" s="1" customFormat="1"/>
    <row r="24437" s="1" customFormat="1"/>
    <row r="24438" s="1" customFormat="1"/>
    <row r="24439" s="1" customFormat="1"/>
    <row r="24440" s="1" customFormat="1"/>
    <row r="24441" s="1" customFormat="1"/>
    <row r="24442" s="1" customFormat="1"/>
    <row r="24443" s="1" customFormat="1"/>
    <row r="24444" s="1" customFormat="1"/>
    <row r="24445" s="1" customFormat="1"/>
    <row r="24446" s="1" customFormat="1"/>
    <row r="24447" s="1" customFormat="1"/>
    <row r="24448" s="1" customFormat="1"/>
    <row r="24449" s="1" customFormat="1"/>
    <row r="24450" s="1" customFormat="1"/>
    <row r="24451" s="1" customFormat="1"/>
    <row r="24452" s="1" customFormat="1"/>
    <row r="24453" s="1" customFormat="1"/>
    <row r="24454" s="1" customFormat="1"/>
    <row r="24455" s="1" customFormat="1"/>
    <row r="24456" s="1" customFormat="1"/>
    <row r="24457" s="1" customFormat="1"/>
    <row r="24458" s="1" customFormat="1"/>
    <row r="24459" s="1" customFormat="1"/>
    <row r="24460" s="1" customFormat="1"/>
    <row r="24461" s="1" customFormat="1"/>
    <row r="24462" s="1" customFormat="1"/>
    <row r="24463" s="1" customFormat="1"/>
    <row r="24464" s="1" customFormat="1"/>
    <row r="24465" s="1" customFormat="1"/>
    <row r="24466" s="1" customFormat="1"/>
    <row r="24467" s="1" customFormat="1"/>
    <row r="24468" s="1" customFormat="1"/>
    <row r="24469" s="1" customFormat="1"/>
    <row r="24470" s="1" customFormat="1"/>
    <row r="24471" s="1" customFormat="1"/>
    <row r="24472" s="1" customFormat="1"/>
    <row r="24473" s="1" customFormat="1"/>
    <row r="24474" s="1" customFormat="1"/>
    <row r="24475" s="1" customFormat="1"/>
    <row r="24476" s="1" customFormat="1"/>
    <row r="24477" s="1" customFormat="1"/>
    <row r="24478" s="1" customFormat="1"/>
    <row r="24479" s="1" customFormat="1"/>
    <row r="24480" s="1" customFormat="1"/>
    <row r="24481" s="1" customFormat="1"/>
    <row r="24482" s="1" customFormat="1"/>
    <row r="24483" s="1" customFormat="1"/>
    <row r="24484" s="1" customFormat="1"/>
    <row r="24485" s="1" customFormat="1"/>
    <row r="24486" s="1" customFormat="1"/>
    <row r="24487" s="1" customFormat="1"/>
    <row r="24488" s="1" customFormat="1"/>
    <row r="24489" s="1" customFormat="1"/>
    <row r="24490" s="1" customFormat="1"/>
    <row r="24491" s="1" customFormat="1"/>
    <row r="24492" s="1" customFormat="1"/>
    <row r="24493" s="1" customFormat="1"/>
    <row r="24494" s="1" customFormat="1"/>
    <row r="24495" s="1" customFormat="1"/>
    <row r="24496" s="1" customFormat="1"/>
    <row r="24497" s="1" customFormat="1"/>
    <row r="24498" s="1" customFormat="1"/>
    <row r="24499" s="1" customFormat="1"/>
    <row r="24500" s="1" customFormat="1"/>
    <row r="24501" s="1" customFormat="1"/>
    <row r="24502" s="1" customFormat="1"/>
    <row r="24503" s="1" customFormat="1"/>
    <row r="24504" s="1" customFormat="1"/>
    <row r="24505" s="1" customFormat="1"/>
    <row r="24506" s="1" customFormat="1"/>
    <row r="24507" s="1" customFormat="1"/>
    <row r="24508" s="1" customFormat="1"/>
    <row r="24509" s="1" customFormat="1"/>
    <row r="24510" s="1" customFormat="1"/>
    <row r="24511" s="1" customFormat="1"/>
    <row r="24512" s="1" customFormat="1"/>
    <row r="24513" s="1" customFormat="1"/>
    <row r="24514" s="1" customFormat="1"/>
    <row r="24515" s="1" customFormat="1"/>
    <row r="24516" s="1" customFormat="1"/>
    <row r="24517" s="1" customFormat="1"/>
    <row r="24518" s="1" customFormat="1"/>
    <row r="24519" s="1" customFormat="1"/>
    <row r="24520" s="1" customFormat="1"/>
    <row r="24521" s="1" customFormat="1"/>
    <row r="24522" s="1" customFormat="1"/>
    <row r="24523" s="1" customFormat="1"/>
    <row r="24524" s="1" customFormat="1"/>
    <row r="24525" s="1" customFormat="1"/>
    <row r="24526" s="1" customFormat="1"/>
    <row r="24527" s="1" customFormat="1"/>
    <row r="24528" s="1" customFormat="1"/>
    <row r="24529" s="1" customFormat="1"/>
    <row r="24530" s="1" customFormat="1"/>
    <row r="24531" s="1" customFormat="1"/>
    <row r="24532" s="1" customFormat="1"/>
    <row r="24533" s="1" customFormat="1"/>
    <row r="24534" s="1" customFormat="1"/>
    <row r="24535" s="1" customFormat="1"/>
    <row r="24536" s="1" customFormat="1"/>
    <row r="24537" s="1" customFormat="1"/>
    <row r="24538" s="1" customFormat="1"/>
    <row r="24539" s="1" customFormat="1"/>
    <row r="24540" s="1" customFormat="1"/>
    <row r="24541" s="1" customFormat="1"/>
    <row r="24542" s="1" customFormat="1"/>
    <row r="24543" s="1" customFormat="1"/>
    <row r="24544" s="1" customFormat="1"/>
    <row r="24545" s="1" customFormat="1"/>
    <row r="24546" s="1" customFormat="1"/>
    <row r="24547" s="1" customFormat="1"/>
    <row r="24548" s="1" customFormat="1"/>
    <row r="24549" s="1" customFormat="1"/>
    <row r="24550" s="1" customFormat="1"/>
    <row r="24551" s="1" customFormat="1"/>
    <row r="24552" s="1" customFormat="1"/>
    <row r="24553" s="1" customFormat="1"/>
    <row r="24554" s="1" customFormat="1"/>
    <row r="24555" s="1" customFormat="1"/>
    <row r="24556" s="1" customFormat="1"/>
    <row r="24557" s="1" customFormat="1"/>
    <row r="24558" s="1" customFormat="1"/>
    <row r="24559" s="1" customFormat="1"/>
    <row r="24560" s="1" customFormat="1"/>
    <row r="24561" s="1" customFormat="1"/>
    <row r="24562" s="1" customFormat="1"/>
    <row r="24563" s="1" customFormat="1"/>
    <row r="24564" s="1" customFormat="1"/>
    <row r="24565" s="1" customFormat="1"/>
    <row r="24566" s="1" customFormat="1"/>
    <row r="24567" s="1" customFormat="1"/>
    <row r="24568" s="1" customFormat="1"/>
    <row r="24569" s="1" customFormat="1"/>
    <row r="24570" s="1" customFormat="1"/>
    <row r="24571" s="1" customFormat="1"/>
    <row r="24572" s="1" customFormat="1"/>
    <row r="24573" s="1" customFormat="1"/>
    <row r="24574" s="1" customFormat="1"/>
    <row r="24575" s="1" customFormat="1"/>
    <row r="24576" s="1" customFormat="1"/>
    <row r="24577" s="1" customFormat="1"/>
    <row r="24578" s="1" customFormat="1"/>
    <row r="24579" s="1" customFormat="1"/>
    <row r="24580" s="1" customFormat="1"/>
    <row r="24581" s="1" customFormat="1"/>
    <row r="24582" s="1" customFormat="1"/>
    <row r="24583" s="1" customFormat="1"/>
    <row r="24584" s="1" customFormat="1"/>
    <row r="24585" s="1" customFormat="1"/>
    <row r="24586" s="1" customFormat="1"/>
    <row r="24587" s="1" customFormat="1"/>
    <row r="24588" s="1" customFormat="1"/>
    <row r="24589" s="1" customFormat="1"/>
    <row r="24590" s="1" customFormat="1"/>
    <row r="24591" s="1" customFormat="1"/>
    <row r="24592" s="1" customFormat="1"/>
    <row r="24593" s="1" customFormat="1"/>
    <row r="24594" s="1" customFormat="1"/>
    <row r="24595" s="1" customFormat="1"/>
    <row r="24596" s="1" customFormat="1"/>
    <row r="24597" s="1" customFormat="1"/>
    <row r="24598" s="1" customFormat="1"/>
    <row r="24599" s="1" customFormat="1"/>
    <row r="24600" s="1" customFormat="1"/>
    <row r="24601" s="1" customFormat="1"/>
    <row r="24602" s="1" customFormat="1"/>
    <row r="24603" s="1" customFormat="1"/>
    <row r="24604" s="1" customFormat="1"/>
    <row r="24605" s="1" customFormat="1"/>
    <row r="24606" s="1" customFormat="1"/>
    <row r="24607" s="1" customFormat="1"/>
    <row r="24608" s="1" customFormat="1"/>
    <row r="24609" s="1" customFormat="1"/>
    <row r="24610" s="1" customFormat="1"/>
    <row r="24611" s="1" customFormat="1"/>
    <row r="24612" s="1" customFormat="1"/>
    <row r="24613" s="1" customFormat="1"/>
    <row r="24614" s="1" customFormat="1"/>
    <row r="24615" s="1" customFormat="1"/>
    <row r="24616" s="1" customFormat="1"/>
    <row r="24617" s="1" customFormat="1"/>
    <row r="24618" s="1" customFormat="1"/>
    <row r="24619" s="1" customFormat="1"/>
    <row r="24620" s="1" customFormat="1"/>
    <row r="24621" s="1" customFormat="1"/>
    <row r="24622" s="1" customFormat="1"/>
    <row r="24623" s="1" customFormat="1"/>
    <row r="24624" s="1" customFormat="1"/>
    <row r="24625" s="1" customFormat="1"/>
    <row r="24626" s="1" customFormat="1"/>
    <row r="24627" s="1" customFormat="1"/>
    <row r="24628" s="1" customFormat="1"/>
    <row r="24629" s="1" customFormat="1"/>
    <row r="24630" s="1" customFormat="1"/>
    <row r="24631" s="1" customFormat="1"/>
    <row r="24632" s="1" customFormat="1"/>
    <row r="24633" s="1" customFormat="1"/>
    <row r="24634" s="1" customFormat="1"/>
    <row r="24635" s="1" customFormat="1"/>
    <row r="24636" s="1" customFormat="1"/>
    <row r="24637" s="1" customFormat="1"/>
    <row r="24638" s="1" customFormat="1"/>
    <row r="24639" s="1" customFormat="1"/>
    <row r="24640" s="1" customFormat="1"/>
    <row r="24641" s="1" customFormat="1"/>
    <row r="24642" s="1" customFormat="1"/>
    <row r="24643" s="1" customFormat="1"/>
    <row r="24644" s="1" customFormat="1"/>
    <row r="24645" s="1" customFormat="1"/>
    <row r="24646" s="1" customFormat="1"/>
    <row r="24647" s="1" customFormat="1"/>
    <row r="24648" s="1" customFormat="1"/>
    <row r="24649" s="1" customFormat="1"/>
    <row r="24650" s="1" customFormat="1"/>
    <row r="24651" s="1" customFormat="1"/>
    <row r="24652" s="1" customFormat="1"/>
    <row r="24653" s="1" customFormat="1"/>
    <row r="24654" s="1" customFormat="1"/>
    <row r="24655" s="1" customFormat="1"/>
    <row r="24656" s="1" customFormat="1"/>
    <row r="24657" s="1" customFormat="1"/>
    <row r="24658" s="1" customFormat="1"/>
    <row r="24659" s="1" customFormat="1"/>
    <row r="24660" s="1" customFormat="1"/>
    <row r="24661" s="1" customFormat="1"/>
    <row r="24662" s="1" customFormat="1"/>
    <row r="24663" s="1" customFormat="1"/>
    <row r="24664" s="1" customFormat="1"/>
    <row r="24665" s="1" customFormat="1"/>
    <row r="24666" s="1" customFormat="1"/>
    <row r="24667" s="1" customFormat="1"/>
    <row r="24668" s="1" customFormat="1"/>
    <row r="24669" s="1" customFormat="1"/>
    <row r="24670" s="1" customFormat="1"/>
    <row r="24671" s="1" customFormat="1"/>
    <row r="24672" s="1" customFormat="1"/>
    <row r="24673" s="1" customFormat="1"/>
    <row r="24674" s="1" customFormat="1"/>
    <row r="24675" s="1" customFormat="1"/>
    <row r="24676" s="1" customFormat="1"/>
    <row r="24677" s="1" customFormat="1"/>
    <row r="24678" s="1" customFormat="1"/>
    <row r="24679" s="1" customFormat="1"/>
    <row r="24680" s="1" customFormat="1"/>
    <row r="24681" s="1" customFormat="1"/>
    <row r="24682" s="1" customFormat="1"/>
    <row r="24683" s="1" customFormat="1"/>
    <row r="24684" s="1" customFormat="1"/>
    <row r="24685" s="1" customFormat="1"/>
    <row r="24686" s="1" customFormat="1"/>
    <row r="24687" s="1" customFormat="1"/>
    <row r="24688" s="1" customFormat="1"/>
    <row r="24689" s="1" customFormat="1"/>
    <row r="24690" s="1" customFormat="1"/>
    <row r="24691" s="1" customFormat="1"/>
    <row r="24692" s="1" customFormat="1"/>
    <row r="24693" s="1" customFormat="1"/>
    <row r="24694" s="1" customFormat="1"/>
    <row r="24695" s="1" customFormat="1"/>
    <row r="24696" s="1" customFormat="1"/>
    <row r="24697" s="1" customFormat="1"/>
    <row r="24698" s="1" customFormat="1"/>
    <row r="24699" s="1" customFormat="1"/>
    <row r="24700" s="1" customFormat="1"/>
    <row r="24701" s="1" customFormat="1"/>
    <row r="24702" s="1" customFormat="1"/>
    <row r="24703" s="1" customFormat="1"/>
    <row r="24704" s="1" customFormat="1"/>
    <row r="24705" s="1" customFormat="1"/>
    <row r="24706" s="1" customFormat="1"/>
    <row r="24707" s="1" customFormat="1"/>
    <row r="24708" s="1" customFormat="1"/>
    <row r="24709" s="1" customFormat="1"/>
    <row r="24710" s="1" customFormat="1"/>
    <row r="24711" s="1" customFormat="1"/>
    <row r="24712" s="1" customFormat="1"/>
    <row r="24713" s="1" customFormat="1"/>
    <row r="24714" s="1" customFormat="1"/>
    <row r="24715" s="1" customFormat="1"/>
    <row r="24716" s="1" customFormat="1"/>
    <row r="24717" s="1" customFormat="1"/>
    <row r="24718" s="1" customFormat="1"/>
    <row r="24719" s="1" customFormat="1"/>
    <row r="24720" s="1" customFormat="1"/>
    <row r="24721" s="1" customFormat="1"/>
    <row r="24722" s="1" customFormat="1"/>
    <row r="24723" s="1" customFormat="1"/>
    <row r="24724" s="1" customFormat="1"/>
    <row r="24725" s="1" customFormat="1"/>
    <row r="24726" s="1" customFormat="1"/>
    <row r="24727" s="1" customFormat="1"/>
    <row r="24728" s="1" customFormat="1"/>
    <row r="24729" s="1" customFormat="1"/>
    <row r="24730" s="1" customFormat="1"/>
    <row r="24731" s="1" customFormat="1"/>
    <row r="24732" s="1" customFormat="1"/>
    <row r="24733" s="1" customFormat="1"/>
    <row r="24734" s="1" customFormat="1"/>
    <row r="24735" s="1" customFormat="1"/>
    <row r="24736" s="1" customFormat="1"/>
    <row r="24737" s="1" customFormat="1"/>
    <row r="24738" s="1" customFormat="1"/>
    <row r="24739" s="1" customFormat="1"/>
    <row r="24740" s="1" customFormat="1"/>
    <row r="24741" s="1" customFormat="1"/>
    <row r="24742" s="1" customFormat="1"/>
    <row r="24743" s="1" customFormat="1"/>
    <row r="24744" s="1" customFormat="1"/>
    <row r="24745" s="1" customFormat="1"/>
    <row r="24746" s="1" customFormat="1"/>
    <row r="24747" s="1" customFormat="1"/>
    <row r="24748" s="1" customFormat="1"/>
    <row r="24749" s="1" customFormat="1"/>
    <row r="24750" s="1" customFormat="1"/>
    <row r="24751" s="1" customFormat="1"/>
    <row r="24752" s="1" customFormat="1"/>
    <row r="24753" s="1" customFormat="1"/>
    <row r="24754" s="1" customFormat="1"/>
    <row r="24755" s="1" customFormat="1"/>
    <row r="24756" s="1" customFormat="1"/>
    <row r="24757" s="1" customFormat="1"/>
    <row r="24758" s="1" customFormat="1"/>
    <row r="24759" s="1" customFormat="1"/>
    <row r="24760" s="1" customFormat="1"/>
    <row r="24761" s="1" customFormat="1"/>
    <row r="24762" s="1" customFormat="1"/>
    <row r="24763" s="1" customFormat="1"/>
    <row r="24764" s="1" customFormat="1"/>
    <row r="24765" s="1" customFormat="1"/>
    <row r="24766" s="1" customFormat="1"/>
    <row r="24767" s="1" customFormat="1"/>
    <row r="24768" s="1" customFormat="1"/>
    <row r="24769" s="1" customFormat="1"/>
    <row r="24770" s="1" customFormat="1"/>
    <row r="24771" s="1" customFormat="1"/>
    <row r="24772" s="1" customFormat="1"/>
    <row r="24773" s="1" customFormat="1"/>
    <row r="24774" s="1" customFormat="1"/>
    <row r="24775" s="1" customFormat="1"/>
    <row r="24776" s="1" customFormat="1"/>
    <row r="24777" s="1" customFormat="1"/>
    <row r="24778" s="1" customFormat="1"/>
    <row r="24779" s="1" customFormat="1"/>
    <row r="24780" s="1" customFormat="1"/>
    <row r="24781" s="1" customFormat="1"/>
    <row r="24782" s="1" customFormat="1"/>
    <row r="24783" s="1" customFormat="1"/>
    <row r="24784" s="1" customFormat="1"/>
    <row r="24785" s="1" customFormat="1"/>
    <row r="24786" s="1" customFormat="1"/>
    <row r="24787" s="1" customFormat="1"/>
    <row r="24788" s="1" customFormat="1"/>
    <row r="24789" s="1" customFormat="1"/>
    <row r="24790" s="1" customFormat="1"/>
    <row r="24791" s="1" customFormat="1"/>
    <row r="24792" s="1" customFormat="1"/>
    <row r="24793" s="1" customFormat="1"/>
    <row r="24794" s="1" customFormat="1"/>
    <row r="24795" s="1" customFormat="1"/>
    <row r="24796" s="1" customFormat="1"/>
    <row r="24797" s="1" customFormat="1"/>
    <row r="24798" s="1" customFormat="1"/>
    <row r="24799" s="1" customFormat="1"/>
    <row r="24800" s="1" customFormat="1"/>
    <row r="24801" s="1" customFormat="1"/>
    <row r="24802" s="1" customFormat="1"/>
    <row r="24803" s="1" customFormat="1"/>
    <row r="24804" s="1" customFormat="1"/>
    <row r="24805" s="1" customFormat="1"/>
    <row r="24806" s="1" customFormat="1"/>
    <row r="24807" s="1" customFormat="1"/>
    <row r="24808" s="1" customFormat="1"/>
    <row r="24809" s="1" customFormat="1"/>
    <row r="24810" s="1" customFormat="1"/>
    <row r="24811" s="1" customFormat="1"/>
    <row r="24812" s="1" customFormat="1"/>
    <row r="24813" s="1" customFormat="1"/>
    <row r="24814" s="1" customFormat="1"/>
    <row r="24815" s="1" customFormat="1"/>
    <row r="24816" s="1" customFormat="1"/>
    <row r="24817" s="1" customFormat="1"/>
    <row r="24818" s="1" customFormat="1"/>
    <row r="24819" s="1" customFormat="1"/>
    <row r="24820" s="1" customFormat="1"/>
    <row r="24821" s="1" customFormat="1"/>
    <row r="24822" s="1" customFormat="1"/>
    <row r="24823" s="1" customFormat="1"/>
    <row r="24824" s="1" customFormat="1"/>
    <row r="24825" s="1" customFormat="1"/>
    <row r="24826" s="1" customFormat="1"/>
    <row r="24827" s="1" customFormat="1"/>
    <row r="24828" s="1" customFormat="1"/>
    <row r="24829" s="1" customFormat="1"/>
    <row r="24830" s="1" customFormat="1"/>
    <row r="24831" s="1" customFormat="1"/>
    <row r="24832" s="1" customFormat="1"/>
    <row r="24833" s="1" customFormat="1"/>
    <row r="24834" s="1" customFormat="1"/>
    <row r="24835" s="1" customFormat="1"/>
    <row r="24836" s="1" customFormat="1"/>
    <row r="24837" s="1" customFormat="1"/>
    <row r="24838" s="1" customFormat="1"/>
    <row r="24839" s="1" customFormat="1"/>
    <row r="24840" s="1" customFormat="1"/>
    <row r="24841" s="1" customFormat="1"/>
    <row r="24842" s="1" customFormat="1"/>
    <row r="24843" s="1" customFormat="1"/>
    <row r="24844" s="1" customFormat="1"/>
    <row r="24845" s="1" customFormat="1"/>
    <row r="24846" s="1" customFormat="1"/>
    <row r="24847" s="1" customFormat="1"/>
    <row r="24848" s="1" customFormat="1"/>
    <row r="24849" s="1" customFormat="1"/>
    <row r="24850" s="1" customFormat="1"/>
    <row r="24851" s="1" customFormat="1"/>
    <row r="24852" s="1" customFormat="1"/>
    <row r="24853" s="1" customFormat="1"/>
    <row r="24854" s="1" customFormat="1"/>
    <row r="24855" s="1" customFormat="1"/>
    <row r="24856" s="1" customFormat="1"/>
    <row r="24857" s="1" customFormat="1"/>
    <row r="24858" s="1" customFormat="1"/>
    <row r="24859" s="1" customFormat="1"/>
    <row r="24860" s="1" customFormat="1"/>
    <row r="24861" s="1" customFormat="1"/>
    <row r="24862" s="1" customFormat="1"/>
    <row r="24863" s="1" customFormat="1"/>
    <row r="24864" s="1" customFormat="1"/>
    <row r="24865" s="1" customFormat="1"/>
    <row r="24866" s="1" customFormat="1"/>
    <row r="24867" s="1" customFormat="1"/>
    <row r="24868" s="1" customFormat="1"/>
    <row r="24869" s="1" customFormat="1"/>
    <row r="24870" s="1" customFormat="1"/>
    <row r="24871" s="1" customFormat="1"/>
    <row r="24872" s="1" customFormat="1"/>
    <row r="24873" s="1" customFormat="1"/>
    <row r="24874" s="1" customFormat="1"/>
    <row r="24875" s="1" customFormat="1"/>
    <row r="24876" s="1" customFormat="1"/>
    <row r="24877" s="1" customFormat="1"/>
    <row r="24878" s="1" customFormat="1"/>
    <row r="24879" s="1" customFormat="1"/>
    <row r="24880" s="1" customFormat="1"/>
    <row r="24881" s="1" customFormat="1"/>
    <row r="24882" s="1" customFormat="1"/>
    <row r="24883" s="1" customFormat="1"/>
    <row r="24884" s="1" customFormat="1"/>
    <row r="24885" s="1" customFormat="1"/>
    <row r="24886" s="1" customFormat="1"/>
    <row r="24887" s="1" customFormat="1"/>
    <row r="24888" s="1" customFormat="1"/>
    <row r="24889" s="1" customFormat="1"/>
    <row r="24890" s="1" customFormat="1"/>
    <row r="24891" s="1" customFormat="1"/>
    <row r="24892" s="1" customFormat="1"/>
    <row r="24893" s="1" customFormat="1"/>
    <row r="24894" s="1" customFormat="1"/>
    <row r="24895" s="1" customFormat="1"/>
    <row r="24896" s="1" customFormat="1"/>
    <row r="24897" s="1" customFormat="1"/>
    <row r="24898" s="1" customFormat="1"/>
    <row r="24899" s="1" customFormat="1"/>
    <row r="24900" s="1" customFormat="1"/>
    <row r="24901" s="1" customFormat="1"/>
    <row r="24902" s="1" customFormat="1"/>
    <row r="24903" s="1" customFormat="1"/>
    <row r="24904" s="1" customFormat="1"/>
    <row r="24905" s="1" customFormat="1"/>
    <row r="24906" s="1" customFormat="1"/>
    <row r="24907" s="1" customFormat="1"/>
    <row r="24908" s="1" customFormat="1"/>
    <row r="24909" s="1" customFormat="1"/>
    <row r="24910" s="1" customFormat="1"/>
    <row r="24911" s="1" customFormat="1"/>
    <row r="24912" s="1" customFormat="1"/>
    <row r="24913" s="1" customFormat="1"/>
    <row r="24914" s="1" customFormat="1"/>
    <row r="24915" s="1" customFormat="1"/>
    <row r="24916" s="1" customFormat="1"/>
    <row r="24917" s="1" customFormat="1"/>
    <row r="24918" s="1" customFormat="1"/>
    <row r="24919" s="1" customFormat="1"/>
    <row r="24920" s="1" customFormat="1"/>
    <row r="24921" s="1" customFormat="1"/>
    <row r="24922" s="1" customFormat="1"/>
    <row r="24923" s="1" customFormat="1"/>
    <row r="24924" s="1" customFormat="1"/>
    <row r="24925" s="1" customFormat="1"/>
    <row r="24926" s="1" customFormat="1"/>
    <row r="24927" s="1" customFormat="1"/>
    <row r="24928" s="1" customFormat="1"/>
    <row r="24929" s="1" customFormat="1"/>
    <row r="24930" s="1" customFormat="1"/>
    <row r="24931" s="1" customFormat="1"/>
    <row r="24932" s="1" customFormat="1"/>
    <row r="24933" s="1" customFormat="1"/>
    <row r="24934" s="1" customFormat="1"/>
    <row r="24935" s="1" customFormat="1"/>
    <row r="24936" s="1" customFormat="1"/>
    <row r="24937" s="1" customFormat="1"/>
    <row r="24938" s="1" customFormat="1"/>
    <row r="24939" s="1" customFormat="1"/>
    <row r="24940" s="1" customFormat="1"/>
    <row r="24941" s="1" customFormat="1"/>
    <row r="24942" s="1" customFormat="1"/>
    <row r="24943" s="1" customFormat="1"/>
    <row r="24944" s="1" customFormat="1"/>
    <row r="24945" s="1" customFormat="1"/>
    <row r="24946" s="1" customFormat="1"/>
    <row r="24947" s="1" customFormat="1"/>
    <row r="24948" s="1" customFormat="1"/>
    <row r="24949" s="1" customFormat="1"/>
    <row r="24950" s="1" customFormat="1"/>
    <row r="24951" s="1" customFormat="1"/>
    <row r="24952" s="1" customFormat="1"/>
    <row r="24953" s="1" customFormat="1"/>
    <row r="24954" s="1" customFormat="1"/>
    <row r="24955" s="1" customFormat="1"/>
    <row r="24956" s="1" customFormat="1"/>
    <row r="24957" s="1" customFormat="1"/>
    <row r="24958" s="1" customFormat="1"/>
    <row r="24959" s="1" customFormat="1"/>
    <row r="24960" s="1" customFormat="1"/>
    <row r="24961" s="1" customFormat="1"/>
    <row r="24962" s="1" customFormat="1"/>
    <row r="24963" s="1" customFormat="1"/>
    <row r="24964" s="1" customFormat="1"/>
    <row r="24965" s="1" customFormat="1"/>
    <row r="24966" s="1" customFormat="1"/>
    <row r="24967" s="1" customFormat="1"/>
    <row r="24968" s="1" customFormat="1"/>
    <row r="24969" s="1" customFormat="1"/>
    <row r="24970" s="1" customFormat="1"/>
    <row r="24971" s="1" customFormat="1"/>
    <row r="24972" s="1" customFormat="1"/>
    <row r="24973" s="1" customFormat="1"/>
    <row r="24974" s="1" customFormat="1"/>
    <row r="24975" s="1" customFormat="1"/>
    <row r="24976" s="1" customFormat="1"/>
    <row r="24977" s="1" customFormat="1"/>
    <row r="24978" s="1" customFormat="1"/>
    <row r="24979" s="1" customFormat="1"/>
    <row r="24980" s="1" customFormat="1"/>
    <row r="24981" s="1" customFormat="1"/>
    <row r="24982" s="1" customFormat="1"/>
    <row r="24983" s="1" customFormat="1"/>
    <row r="24984" s="1" customFormat="1"/>
    <row r="24985" s="1" customFormat="1"/>
    <row r="24986" s="1" customFormat="1"/>
    <row r="24987" s="1" customFormat="1"/>
    <row r="24988" s="1" customFormat="1"/>
    <row r="24989" s="1" customFormat="1"/>
    <row r="24990" s="1" customFormat="1"/>
    <row r="24991" s="1" customFormat="1"/>
    <row r="24992" s="1" customFormat="1"/>
    <row r="24993" s="1" customFormat="1"/>
    <row r="24994" s="1" customFormat="1"/>
    <row r="24995" s="1" customFormat="1"/>
    <row r="24996" s="1" customFormat="1"/>
    <row r="24997" s="1" customFormat="1"/>
    <row r="24998" s="1" customFormat="1"/>
    <row r="24999" s="1" customFormat="1"/>
    <row r="25000" s="1" customFormat="1"/>
    <row r="25001" s="1" customFormat="1"/>
    <row r="25002" s="1" customFormat="1"/>
    <row r="25003" s="1" customFormat="1"/>
    <row r="25004" s="1" customFormat="1"/>
    <row r="25005" s="1" customFormat="1"/>
    <row r="25006" s="1" customFormat="1"/>
    <row r="25007" s="1" customFormat="1"/>
    <row r="25008" s="1" customFormat="1"/>
    <row r="25009" s="1" customFormat="1"/>
    <row r="25010" s="1" customFormat="1"/>
    <row r="25011" s="1" customFormat="1"/>
    <row r="25012" s="1" customFormat="1"/>
    <row r="25013" s="1" customFormat="1"/>
    <row r="25014" s="1" customFormat="1"/>
    <row r="25015" s="1" customFormat="1"/>
    <row r="25016" s="1" customFormat="1"/>
    <row r="25017" s="1" customFormat="1"/>
    <row r="25018" s="1" customFormat="1"/>
    <row r="25019" s="1" customFormat="1"/>
    <row r="25020" s="1" customFormat="1"/>
    <row r="25021" s="1" customFormat="1"/>
    <row r="25022" s="1" customFormat="1"/>
    <row r="25023" s="1" customFormat="1"/>
    <row r="25024" s="1" customFormat="1"/>
    <row r="25025" s="1" customFormat="1"/>
    <row r="25026" s="1" customFormat="1"/>
    <row r="25027" s="1" customFormat="1"/>
    <row r="25028" s="1" customFormat="1"/>
    <row r="25029" s="1" customFormat="1"/>
    <row r="25030" s="1" customFormat="1"/>
    <row r="25031" s="1" customFormat="1"/>
    <row r="25032" s="1" customFormat="1"/>
    <row r="25033" s="1" customFormat="1"/>
    <row r="25034" s="1" customFormat="1"/>
    <row r="25035" s="1" customFormat="1"/>
    <row r="25036" s="1" customFormat="1"/>
    <row r="25037" s="1" customFormat="1"/>
    <row r="25038" s="1" customFormat="1"/>
    <row r="25039" s="1" customFormat="1"/>
    <row r="25040" s="1" customFormat="1"/>
    <row r="25041" s="1" customFormat="1"/>
    <row r="25042" s="1" customFormat="1"/>
    <row r="25043" s="1" customFormat="1"/>
    <row r="25044" s="1" customFormat="1"/>
    <row r="25045" s="1" customFormat="1"/>
    <row r="25046" s="1" customFormat="1"/>
    <row r="25047" s="1" customFormat="1"/>
    <row r="25048" s="1" customFormat="1"/>
    <row r="25049" s="1" customFormat="1"/>
    <row r="25050" s="1" customFormat="1"/>
    <row r="25051" s="1" customFormat="1"/>
    <row r="25052" s="1" customFormat="1"/>
    <row r="25053" s="1" customFormat="1"/>
    <row r="25054" s="1" customFormat="1"/>
    <row r="25055" s="1" customFormat="1"/>
    <row r="25056" s="1" customFormat="1"/>
    <row r="25057" s="1" customFormat="1"/>
    <row r="25058" s="1" customFormat="1"/>
    <row r="25059" s="1" customFormat="1"/>
    <row r="25060" s="1" customFormat="1"/>
    <row r="25061" s="1" customFormat="1"/>
    <row r="25062" s="1" customFormat="1"/>
    <row r="25063" s="1" customFormat="1"/>
    <row r="25064" s="1" customFormat="1"/>
    <row r="25065" s="1" customFormat="1"/>
    <row r="25066" s="1" customFormat="1"/>
    <row r="25067" s="1" customFormat="1"/>
    <row r="25068" s="1" customFormat="1"/>
    <row r="25069" s="1" customFormat="1"/>
    <row r="25070" s="1" customFormat="1"/>
    <row r="25071" s="1" customFormat="1"/>
    <row r="25072" s="1" customFormat="1"/>
    <row r="25073" s="1" customFormat="1"/>
    <row r="25074" s="1" customFormat="1"/>
    <row r="25075" s="1" customFormat="1"/>
    <row r="25076" s="1" customFormat="1"/>
    <row r="25077" s="1" customFormat="1"/>
    <row r="25078" s="1" customFormat="1"/>
    <row r="25079" s="1" customFormat="1"/>
    <row r="25080" s="1" customFormat="1"/>
    <row r="25081" s="1" customFormat="1"/>
    <row r="25082" s="1" customFormat="1"/>
    <row r="25083" s="1" customFormat="1"/>
    <row r="25084" s="1" customFormat="1"/>
    <row r="25085" s="1" customFormat="1"/>
    <row r="25086" s="1" customFormat="1"/>
    <row r="25087" s="1" customFormat="1"/>
    <row r="25088" s="1" customFormat="1"/>
    <row r="25089" s="1" customFormat="1"/>
    <row r="25090" s="1" customFormat="1"/>
    <row r="25091" s="1" customFormat="1"/>
    <row r="25092" s="1" customFormat="1"/>
    <row r="25093" s="1" customFormat="1"/>
    <row r="25094" s="1" customFormat="1"/>
    <row r="25095" s="1" customFormat="1"/>
    <row r="25096" s="1" customFormat="1"/>
    <row r="25097" s="1" customFormat="1"/>
    <row r="25098" s="1" customFormat="1"/>
    <row r="25099" s="1" customFormat="1"/>
    <row r="25100" s="1" customFormat="1"/>
    <row r="25101" s="1" customFormat="1"/>
    <row r="25102" s="1" customFormat="1"/>
    <row r="25103" s="1" customFormat="1"/>
    <row r="25104" s="1" customFormat="1"/>
    <row r="25105" s="1" customFormat="1"/>
    <row r="25106" s="1" customFormat="1"/>
    <row r="25107" s="1" customFormat="1"/>
    <row r="25108" s="1" customFormat="1"/>
    <row r="25109" s="1" customFormat="1"/>
    <row r="25110" s="1" customFormat="1"/>
    <row r="25111" s="1" customFormat="1"/>
    <row r="25112" s="1" customFormat="1"/>
    <row r="25113" s="1" customFormat="1"/>
    <row r="25114" s="1" customFormat="1"/>
    <row r="25115" s="1" customFormat="1"/>
    <row r="25116" s="1" customFormat="1"/>
    <row r="25117" s="1" customFormat="1"/>
    <row r="25118" s="1" customFormat="1"/>
    <row r="25119" s="1" customFormat="1"/>
    <row r="25120" s="1" customFormat="1"/>
    <row r="25121" s="1" customFormat="1"/>
    <row r="25122" s="1" customFormat="1"/>
    <row r="25123" s="1" customFormat="1"/>
    <row r="25124" s="1" customFormat="1"/>
    <row r="25125" s="1" customFormat="1"/>
    <row r="25126" s="1" customFormat="1"/>
    <row r="25127" s="1" customFormat="1"/>
    <row r="25128" s="1" customFormat="1"/>
    <row r="25129" s="1" customFormat="1"/>
    <row r="25130" s="1" customFormat="1"/>
    <row r="25131" s="1" customFormat="1"/>
    <row r="25132" s="1" customFormat="1"/>
    <row r="25133" s="1" customFormat="1"/>
    <row r="25134" s="1" customFormat="1"/>
    <row r="25135" s="1" customFormat="1"/>
    <row r="25136" s="1" customFormat="1"/>
    <row r="25137" s="1" customFormat="1"/>
    <row r="25138" s="1" customFormat="1"/>
    <row r="25139" s="1" customFormat="1"/>
    <row r="25140" s="1" customFormat="1"/>
    <row r="25141" s="1" customFormat="1"/>
    <row r="25142" s="1" customFormat="1"/>
    <row r="25143" s="1" customFormat="1"/>
    <row r="25144" s="1" customFormat="1"/>
    <row r="25145" s="1" customFormat="1"/>
    <row r="25146" s="1" customFormat="1"/>
    <row r="25147" s="1" customFormat="1"/>
    <row r="25148" s="1" customFormat="1"/>
    <row r="25149" s="1" customFormat="1"/>
    <row r="25150" s="1" customFormat="1"/>
    <row r="25151" s="1" customFormat="1"/>
    <row r="25152" s="1" customFormat="1"/>
    <row r="25153" s="1" customFormat="1"/>
    <row r="25154" s="1" customFormat="1"/>
    <row r="25155" s="1" customFormat="1"/>
    <row r="25156" s="1" customFormat="1"/>
    <row r="25157" s="1" customFormat="1"/>
    <row r="25158" s="1" customFormat="1"/>
    <row r="25159" s="1" customFormat="1"/>
    <row r="25160" s="1" customFormat="1"/>
    <row r="25161" s="1" customFormat="1"/>
    <row r="25162" s="1" customFormat="1"/>
    <row r="25163" s="1" customFormat="1"/>
    <row r="25164" s="1" customFormat="1"/>
    <row r="25165" s="1" customFormat="1"/>
    <row r="25166" s="1" customFormat="1"/>
    <row r="25167" s="1" customFormat="1"/>
    <row r="25168" s="1" customFormat="1"/>
    <row r="25169" s="1" customFormat="1"/>
    <row r="25170" s="1" customFormat="1"/>
    <row r="25171" s="1" customFormat="1"/>
    <row r="25172" s="1" customFormat="1"/>
    <row r="25173" s="1" customFormat="1"/>
    <row r="25174" s="1" customFormat="1"/>
    <row r="25175" s="1" customFormat="1"/>
    <row r="25176" s="1" customFormat="1"/>
    <row r="25177" s="1" customFormat="1"/>
    <row r="25178" s="1" customFormat="1"/>
    <row r="25179" s="1" customFormat="1"/>
    <row r="25180" s="1" customFormat="1"/>
    <row r="25181" s="1" customFormat="1"/>
    <row r="25182" s="1" customFormat="1"/>
    <row r="25183" s="1" customFormat="1"/>
    <row r="25184" s="1" customFormat="1"/>
    <row r="25185" s="1" customFormat="1"/>
    <row r="25186" s="1" customFormat="1"/>
    <row r="25187" s="1" customFormat="1"/>
    <row r="25188" s="1" customFormat="1"/>
    <row r="25189" s="1" customFormat="1"/>
    <row r="25190" s="1" customFormat="1"/>
    <row r="25191" s="1" customFormat="1"/>
    <row r="25192" s="1" customFormat="1"/>
    <row r="25193" s="1" customFormat="1"/>
    <row r="25194" s="1" customFormat="1"/>
    <row r="25195" s="1" customFormat="1"/>
    <row r="25196" s="1" customFormat="1"/>
    <row r="25197" s="1" customFormat="1"/>
    <row r="25198" s="1" customFormat="1"/>
    <row r="25199" s="1" customFormat="1"/>
    <row r="25200" s="1" customFormat="1"/>
    <row r="25201" s="1" customFormat="1"/>
    <row r="25202" s="1" customFormat="1"/>
    <row r="25203" s="1" customFormat="1"/>
    <row r="25204" s="1" customFormat="1"/>
    <row r="25205" s="1" customFormat="1"/>
    <row r="25206" s="1" customFormat="1"/>
    <row r="25207" s="1" customFormat="1"/>
    <row r="25208" s="1" customFormat="1"/>
    <row r="25209" s="1" customFormat="1"/>
    <row r="25210" s="1" customFormat="1"/>
    <row r="25211" s="1" customFormat="1"/>
    <row r="25212" s="1" customFormat="1"/>
    <row r="25213" s="1" customFormat="1"/>
    <row r="25214" s="1" customFormat="1"/>
    <row r="25215" s="1" customFormat="1"/>
    <row r="25216" s="1" customFormat="1"/>
    <row r="25217" s="1" customFormat="1"/>
    <row r="25218" s="1" customFormat="1"/>
    <row r="25219" s="1" customFormat="1"/>
    <row r="25220" s="1" customFormat="1"/>
    <row r="25221" s="1" customFormat="1"/>
    <row r="25222" s="1" customFormat="1"/>
    <row r="25223" s="1" customFormat="1"/>
    <row r="25224" s="1" customFormat="1"/>
    <row r="25225" s="1" customFormat="1"/>
    <row r="25226" s="1" customFormat="1"/>
    <row r="25227" s="1" customFormat="1"/>
    <row r="25228" s="1" customFormat="1"/>
    <row r="25229" s="1" customFormat="1"/>
    <row r="25230" s="1" customFormat="1"/>
    <row r="25231" s="1" customFormat="1"/>
    <row r="25232" s="1" customFormat="1"/>
    <row r="25233" s="1" customFormat="1"/>
    <row r="25234" s="1" customFormat="1"/>
    <row r="25235" s="1" customFormat="1"/>
    <row r="25236" s="1" customFormat="1"/>
    <row r="25237" s="1" customFormat="1"/>
    <row r="25238" s="1" customFormat="1"/>
    <row r="25239" s="1" customFormat="1"/>
    <row r="25240" s="1" customFormat="1"/>
    <row r="25241" s="1" customFormat="1"/>
    <row r="25242" s="1" customFormat="1"/>
    <row r="25243" s="1" customFormat="1"/>
    <row r="25244" s="1" customFormat="1"/>
    <row r="25245" s="1" customFormat="1"/>
    <row r="25246" s="1" customFormat="1"/>
    <row r="25247" s="1" customFormat="1"/>
    <row r="25248" s="1" customFormat="1"/>
    <row r="25249" s="1" customFormat="1"/>
    <row r="25250" s="1" customFormat="1"/>
    <row r="25251" s="1" customFormat="1"/>
    <row r="25252" s="1" customFormat="1"/>
    <row r="25253" s="1" customFormat="1"/>
    <row r="25254" s="1" customFormat="1"/>
    <row r="25255" s="1" customFormat="1"/>
    <row r="25256" s="1" customFormat="1"/>
    <row r="25257" s="1" customFormat="1"/>
    <row r="25258" s="1" customFormat="1"/>
    <row r="25259" s="1" customFormat="1"/>
    <row r="25260" s="1" customFormat="1"/>
    <row r="25261" s="1" customFormat="1"/>
    <row r="25262" s="1" customFormat="1"/>
    <row r="25263" s="1" customFormat="1"/>
    <row r="25264" s="1" customFormat="1"/>
    <row r="25265" s="1" customFormat="1"/>
    <row r="25266" s="1" customFormat="1"/>
    <row r="25267" s="1" customFormat="1"/>
    <row r="25268" s="1" customFormat="1"/>
    <row r="25269" s="1" customFormat="1"/>
    <row r="25270" s="1" customFormat="1"/>
    <row r="25271" s="1" customFormat="1"/>
    <row r="25272" s="1" customFormat="1"/>
    <row r="25273" s="1" customFormat="1"/>
    <row r="25274" s="1" customFormat="1"/>
    <row r="25275" s="1" customFormat="1"/>
    <row r="25276" s="1" customFormat="1"/>
    <row r="25277" s="1" customFormat="1"/>
    <row r="25278" s="1" customFormat="1"/>
    <row r="25279" s="1" customFormat="1"/>
    <row r="25280" s="1" customFormat="1"/>
    <row r="25281" s="1" customFormat="1"/>
    <row r="25282" s="1" customFormat="1"/>
    <row r="25283" s="1" customFormat="1"/>
    <row r="25284" s="1" customFormat="1"/>
    <row r="25285" s="1" customFormat="1"/>
    <row r="25286" s="1" customFormat="1"/>
    <row r="25287" s="1" customFormat="1"/>
    <row r="25288" s="1" customFormat="1"/>
    <row r="25289" s="1" customFormat="1"/>
    <row r="25290" s="1" customFormat="1"/>
    <row r="25291" s="1" customFormat="1"/>
    <row r="25292" s="1" customFormat="1"/>
    <row r="25293" s="1" customFormat="1"/>
    <row r="25294" s="1" customFormat="1"/>
    <row r="25295" s="1" customFormat="1"/>
    <row r="25296" s="1" customFormat="1"/>
    <row r="25297" s="1" customFormat="1"/>
    <row r="25298" s="1" customFormat="1"/>
    <row r="25299" s="1" customFormat="1"/>
    <row r="25300" s="1" customFormat="1"/>
    <row r="25301" s="1" customFormat="1"/>
    <row r="25302" s="1" customFormat="1"/>
    <row r="25303" s="1" customFormat="1"/>
    <row r="25304" s="1" customFormat="1"/>
    <row r="25305" s="1" customFormat="1"/>
    <row r="25306" s="1" customFormat="1"/>
    <row r="25307" s="1" customFormat="1"/>
    <row r="25308" s="1" customFormat="1"/>
    <row r="25309" s="1" customFormat="1"/>
    <row r="25310" s="1" customFormat="1"/>
    <row r="25311" s="1" customFormat="1"/>
    <row r="25312" s="1" customFormat="1"/>
    <row r="25313" s="1" customFormat="1"/>
    <row r="25314" s="1" customFormat="1"/>
    <row r="25315" s="1" customFormat="1"/>
    <row r="25316" s="1" customFormat="1"/>
    <row r="25317" s="1" customFormat="1"/>
    <row r="25318" s="1" customFormat="1"/>
    <row r="25319" s="1" customFormat="1"/>
    <row r="25320" s="1" customFormat="1"/>
    <row r="25321" s="1" customFormat="1"/>
    <row r="25322" s="1" customFormat="1"/>
    <row r="25323" s="1" customFormat="1"/>
    <row r="25324" s="1" customFormat="1"/>
    <row r="25325" s="1" customFormat="1"/>
    <row r="25326" s="1" customFormat="1"/>
    <row r="25327" s="1" customFormat="1"/>
    <row r="25328" s="1" customFormat="1"/>
    <row r="25329" s="1" customFormat="1"/>
    <row r="25330" s="1" customFormat="1"/>
    <row r="25331" s="1" customFormat="1"/>
    <row r="25332" s="1" customFormat="1"/>
    <row r="25333" s="1" customFormat="1"/>
    <row r="25334" s="1" customFormat="1"/>
    <row r="25335" s="1" customFormat="1"/>
    <row r="25336" s="1" customFormat="1"/>
    <row r="25337" s="1" customFormat="1"/>
    <row r="25338" s="1" customFormat="1"/>
    <row r="25339" s="1" customFormat="1"/>
    <row r="25340" s="1" customFormat="1"/>
    <row r="25341" s="1" customFormat="1"/>
    <row r="25342" s="1" customFormat="1"/>
    <row r="25343" s="1" customFormat="1"/>
    <row r="25344" s="1" customFormat="1"/>
    <row r="25345" s="1" customFormat="1"/>
    <row r="25346" s="1" customFormat="1"/>
    <row r="25347" s="1" customFormat="1"/>
    <row r="25348" s="1" customFormat="1"/>
    <row r="25349" s="1" customFormat="1"/>
    <row r="25350" s="1" customFormat="1"/>
    <row r="25351" s="1" customFormat="1"/>
    <row r="25352" s="1" customFormat="1"/>
    <row r="25353" s="1" customFormat="1"/>
    <row r="25354" s="1" customFormat="1"/>
    <row r="25355" s="1" customFormat="1"/>
    <row r="25356" s="1" customFormat="1"/>
    <row r="25357" s="1" customFormat="1"/>
    <row r="25358" s="1" customFormat="1"/>
    <row r="25359" s="1" customFormat="1"/>
    <row r="25360" s="1" customFormat="1"/>
    <row r="25361" s="1" customFormat="1"/>
    <row r="25362" s="1" customFormat="1"/>
    <row r="25363" s="1" customFormat="1"/>
    <row r="25364" s="1" customFormat="1"/>
    <row r="25365" s="1" customFormat="1"/>
    <row r="25366" s="1" customFormat="1"/>
    <row r="25367" s="1" customFormat="1"/>
    <row r="25368" s="1" customFormat="1"/>
    <row r="25369" s="1" customFormat="1"/>
    <row r="25370" s="1" customFormat="1"/>
    <row r="25371" s="1" customFormat="1"/>
    <row r="25372" s="1" customFormat="1"/>
    <row r="25373" s="1" customFormat="1"/>
    <row r="25374" s="1" customFormat="1"/>
    <row r="25375" s="1" customFormat="1"/>
    <row r="25376" s="1" customFormat="1"/>
    <row r="25377" s="1" customFormat="1"/>
    <row r="25378" s="1" customFormat="1"/>
    <row r="25379" s="1" customFormat="1"/>
    <row r="25380" s="1" customFormat="1"/>
    <row r="25381" s="1" customFormat="1"/>
    <row r="25382" s="1" customFormat="1"/>
    <row r="25383" s="1" customFormat="1"/>
    <row r="25384" s="1" customFormat="1"/>
    <row r="25385" s="1" customFormat="1"/>
    <row r="25386" s="1" customFormat="1"/>
    <row r="25387" s="1" customFormat="1"/>
    <row r="25388" s="1" customFormat="1"/>
    <row r="25389" s="1" customFormat="1"/>
    <row r="25390" s="1" customFormat="1"/>
    <row r="25391" s="1" customFormat="1"/>
    <row r="25392" s="1" customFormat="1"/>
    <row r="25393" s="1" customFormat="1"/>
    <row r="25394" s="1" customFormat="1"/>
    <row r="25395" s="1" customFormat="1"/>
    <row r="25396" s="1" customFormat="1"/>
    <row r="25397" s="1" customFormat="1"/>
    <row r="25398" s="1" customFormat="1"/>
    <row r="25399" s="1" customFormat="1"/>
    <row r="25400" s="1" customFormat="1"/>
    <row r="25401" s="1" customFormat="1"/>
    <row r="25402" s="1" customFormat="1"/>
    <row r="25403" s="1" customFormat="1"/>
    <row r="25404" s="1" customFormat="1"/>
    <row r="25405" s="1" customFormat="1"/>
    <row r="25406" s="1" customFormat="1"/>
    <row r="25407" s="1" customFormat="1"/>
    <row r="25408" s="1" customFormat="1"/>
    <row r="25409" s="1" customFormat="1"/>
    <row r="25410" s="1" customFormat="1"/>
    <row r="25411" s="1" customFormat="1"/>
    <row r="25412" s="1" customFormat="1"/>
    <row r="25413" s="1" customFormat="1"/>
    <row r="25414" s="1" customFormat="1"/>
    <row r="25415" s="1" customFormat="1"/>
    <row r="25416" s="1" customFormat="1"/>
    <row r="25417" s="1" customFormat="1"/>
    <row r="25418" s="1" customFormat="1"/>
    <row r="25419" s="1" customFormat="1"/>
    <row r="25420" s="1" customFormat="1"/>
    <row r="25421" s="1" customFormat="1"/>
    <row r="25422" s="1" customFormat="1"/>
    <row r="25423" s="1" customFormat="1"/>
    <row r="25424" s="1" customFormat="1"/>
    <row r="25425" s="1" customFormat="1"/>
    <row r="25426" s="1" customFormat="1"/>
    <row r="25427" s="1" customFormat="1"/>
    <row r="25428" s="1" customFormat="1"/>
    <row r="25429" s="1" customFormat="1"/>
    <row r="25430" s="1" customFormat="1"/>
    <row r="25431" s="1" customFormat="1"/>
    <row r="25432" s="1" customFormat="1"/>
    <row r="25433" s="1" customFormat="1"/>
    <row r="25434" s="1" customFormat="1"/>
    <row r="25435" s="1" customFormat="1"/>
    <row r="25436" s="1" customFormat="1"/>
    <row r="25437" s="1" customFormat="1"/>
    <row r="25438" s="1" customFormat="1"/>
    <row r="25439" s="1" customFormat="1"/>
    <row r="25440" s="1" customFormat="1"/>
    <row r="25441" s="1" customFormat="1"/>
    <row r="25442" s="1" customFormat="1"/>
    <row r="25443" s="1" customFormat="1"/>
    <row r="25444" s="1" customFormat="1"/>
    <row r="25445" s="1" customFormat="1"/>
    <row r="25446" s="1" customFormat="1"/>
    <row r="25447" s="1" customFormat="1"/>
    <row r="25448" s="1" customFormat="1"/>
    <row r="25449" s="1" customFormat="1"/>
    <row r="25450" s="1" customFormat="1"/>
    <row r="25451" s="1" customFormat="1"/>
    <row r="25452" s="1" customFormat="1"/>
    <row r="25453" s="1" customFormat="1"/>
    <row r="25454" s="1" customFormat="1"/>
    <row r="25455" s="1" customFormat="1"/>
    <row r="25456" s="1" customFormat="1"/>
    <row r="25457" s="1" customFormat="1"/>
    <row r="25458" s="1" customFormat="1"/>
    <row r="25459" s="1" customFormat="1"/>
    <row r="25460" s="1" customFormat="1"/>
    <row r="25461" s="1" customFormat="1"/>
    <row r="25462" s="1" customFormat="1"/>
    <row r="25463" s="1" customFormat="1"/>
    <row r="25464" s="1" customFormat="1"/>
    <row r="25465" s="1" customFormat="1"/>
    <row r="25466" s="1" customFormat="1"/>
    <row r="25467" s="1" customFormat="1"/>
    <row r="25468" s="1" customFormat="1"/>
    <row r="25469" s="1" customFormat="1"/>
    <row r="25470" s="1" customFormat="1"/>
    <row r="25471" s="1" customFormat="1"/>
    <row r="25472" s="1" customFormat="1"/>
    <row r="25473" s="1" customFormat="1"/>
    <row r="25474" s="1" customFormat="1"/>
    <row r="25475" s="1" customFormat="1"/>
    <row r="25476" s="1" customFormat="1"/>
    <row r="25477" s="1" customFormat="1"/>
    <row r="25478" s="1" customFormat="1"/>
    <row r="25479" s="1" customFormat="1"/>
    <row r="25480" s="1" customFormat="1"/>
    <row r="25481" s="1" customFormat="1"/>
    <row r="25482" s="1" customFormat="1"/>
    <row r="25483" s="1" customFormat="1"/>
    <row r="25484" s="1" customFormat="1"/>
    <row r="25485" s="1" customFormat="1"/>
    <row r="25486" s="1" customFormat="1"/>
    <row r="25487" s="1" customFormat="1"/>
    <row r="25488" s="1" customFormat="1"/>
    <row r="25489" s="1" customFormat="1"/>
    <row r="25490" s="1" customFormat="1"/>
    <row r="25491" s="1" customFormat="1"/>
    <row r="25492" s="1" customFormat="1"/>
    <row r="25493" s="1" customFormat="1"/>
    <row r="25494" s="1" customFormat="1"/>
    <row r="25495" s="1" customFormat="1"/>
    <row r="25496" s="1" customFormat="1"/>
    <row r="25497" s="1" customFormat="1"/>
    <row r="25498" s="1" customFormat="1"/>
    <row r="25499" s="1" customFormat="1"/>
    <row r="25500" s="1" customFormat="1"/>
    <row r="25501" s="1" customFormat="1"/>
    <row r="25502" s="1" customFormat="1"/>
    <row r="25503" s="1" customFormat="1"/>
    <row r="25504" s="1" customFormat="1"/>
    <row r="25505" s="1" customFormat="1"/>
    <row r="25506" s="1" customFormat="1"/>
    <row r="25507" s="1" customFormat="1"/>
    <row r="25508" s="1" customFormat="1"/>
    <row r="25509" s="1" customFormat="1"/>
    <row r="25510" s="1" customFormat="1"/>
    <row r="25511" s="1" customFormat="1"/>
    <row r="25512" s="1" customFormat="1"/>
    <row r="25513" s="1" customFormat="1"/>
    <row r="25514" s="1" customFormat="1"/>
    <row r="25515" s="1" customFormat="1"/>
    <row r="25516" s="1" customFormat="1"/>
    <row r="25517" s="1" customFormat="1"/>
    <row r="25518" s="1" customFormat="1"/>
    <row r="25519" s="1" customFormat="1"/>
    <row r="25520" s="1" customFormat="1"/>
    <row r="25521" s="1" customFormat="1"/>
    <row r="25522" s="1" customFormat="1"/>
    <row r="25523" s="1" customFormat="1"/>
    <row r="25524" s="1" customFormat="1"/>
    <row r="25525" s="1" customFormat="1"/>
    <row r="25526" s="1" customFormat="1"/>
    <row r="25527" s="1" customFormat="1"/>
    <row r="25528" s="1" customFormat="1"/>
    <row r="25529" s="1" customFormat="1"/>
    <row r="25530" s="1" customFormat="1"/>
    <row r="25531" s="1" customFormat="1"/>
    <row r="25532" s="1" customFormat="1"/>
    <row r="25533" s="1" customFormat="1"/>
    <row r="25534" s="1" customFormat="1"/>
    <row r="25535" s="1" customFormat="1"/>
    <row r="25536" s="1" customFormat="1"/>
    <row r="25537" s="1" customFormat="1"/>
    <row r="25538" s="1" customFormat="1"/>
    <row r="25539" s="1" customFormat="1"/>
    <row r="25540" s="1" customFormat="1"/>
    <row r="25541" s="1" customFormat="1"/>
    <row r="25542" s="1" customFormat="1"/>
    <row r="25543" s="1" customFormat="1"/>
    <row r="25544" s="1" customFormat="1"/>
    <row r="25545" s="1" customFormat="1"/>
    <row r="25546" s="1" customFormat="1"/>
    <row r="25547" s="1" customFormat="1"/>
    <row r="25548" s="1" customFormat="1"/>
    <row r="25549" s="1" customFormat="1"/>
    <row r="25550" s="1" customFormat="1"/>
    <row r="25551" s="1" customFormat="1"/>
    <row r="25552" s="1" customFormat="1"/>
    <row r="25553" s="1" customFormat="1"/>
    <row r="25554" s="1" customFormat="1"/>
    <row r="25555" s="1" customFormat="1"/>
    <row r="25556" s="1" customFormat="1"/>
    <row r="25557" s="1" customFormat="1"/>
    <row r="25558" s="1" customFormat="1"/>
    <row r="25559" s="1" customFormat="1"/>
    <row r="25560" s="1" customFormat="1"/>
    <row r="25561" s="1" customFormat="1"/>
    <row r="25562" s="1" customFormat="1"/>
    <row r="25563" s="1" customFormat="1"/>
    <row r="25564" s="1" customFormat="1"/>
    <row r="25565" s="1" customFormat="1"/>
    <row r="25566" s="1" customFormat="1"/>
    <row r="25567" s="1" customFormat="1"/>
    <row r="25568" s="1" customFormat="1"/>
    <row r="25569" s="1" customFormat="1"/>
    <row r="25570" s="1" customFormat="1"/>
    <row r="25571" s="1" customFormat="1"/>
    <row r="25572" s="1" customFormat="1"/>
    <row r="25573" s="1" customFormat="1"/>
    <row r="25574" s="1" customFormat="1"/>
    <row r="25575" s="1" customFormat="1"/>
    <row r="25576" s="1" customFormat="1"/>
    <row r="25577" s="1" customFormat="1"/>
    <row r="25578" s="1" customFormat="1"/>
    <row r="25579" s="1" customFormat="1"/>
    <row r="25580" s="1" customFormat="1"/>
    <row r="25581" s="1" customFormat="1"/>
    <row r="25582" s="1" customFormat="1"/>
    <row r="25583" s="1" customFormat="1"/>
    <row r="25584" s="1" customFormat="1"/>
    <row r="25585" s="1" customFormat="1"/>
    <row r="25586" s="1" customFormat="1"/>
    <row r="25587" s="1" customFormat="1"/>
    <row r="25588" s="1" customFormat="1"/>
    <row r="25589" s="1" customFormat="1"/>
    <row r="25590" s="1" customFormat="1"/>
    <row r="25591" s="1" customFormat="1"/>
    <row r="25592" s="1" customFormat="1"/>
    <row r="25593" s="1" customFormat="1"/>
    <row r="25594" s="1" customFormat="1"/>
    <row r="25595" s="1" customFormat="1"/>
    <row r="25596" s="1" customFormat="1"/>
    <row r="25597" s="1" customFormat="1"/>
    <row r="25598" s="1" customFormat="1"/>
    <row r="25599" s="1" customFormat="1"/>
    <row r="25600" s="1" customFormat="1"/>
    <row r="25601" s="1" customFormat="1"/>
    <row r="25602" s="1" customFormat="1"/>
    <row r="25603" s="1" customFormat="1"/>
    <row r="25604" s="1" customFormat="1"/>
    <row r="25605" s="1" customFormat="1"/>
    <row r="25606" s="1" customFormat="1"/>
    <row r="25607" s="1" customFormat="1"/>
    <row r="25608" s="1" customFormat="1"/>
    <row r="25609" s="1" customFormat="1"/>
    <row r="25610" s="1" customFormat="1"/>
    <row r="25611" s="1" customFormat="1"/>
    <row r="25612" s="1" customFormat="1"/>
    <row r="25613" s="1" customFormat="1"/>
    <row r="25614" s="1" customFormat="1"/>
    <row r="25615" s="1" customFormat="1"/>
    <row r="25616" s="1" customFormat="1"/>
    <row r="25617" s="1" customFormat="1"/>
    <row r="25618" s="1" customFormat="1"/>
    <row r="25619" s="1" customFormat="1"/>
    <row r="25620" s="1" customFormat="1"/>
    <row r="25621" s="1" customFormat="1"/>
    <row r="25622" s="1" customFormat="1"/>
    <row r="25623" s="1" customFormat="1"/>
    <row r="25624" s="1" customFormat="1"/>
    <row r="25625" s="1" customFormat="1"/>
    <row r="25626" s="1" customFormat="1"/>
    <row r="25627" s="1" customFormat="1"/>
    <row r="25628" s="1" customFormat="1"/>
    <row r="25629" s="1" customFormat="1"/>
    <row r="25630" s="1" customFormat="1"/>
    <row r="25631" s="1" customFormat="1"/>
    <row r="25632" s="1" customFormat="1"/>
    <row r="25633" s="1" customFormat="1"/>
    <row r="25634" s="1" customFormat="1"/>
    <row r="25635" s="1" customFormat="1"/>
    <row r="25636" s="1" customFormat="1"/>
    <row r="25637" s="1" customFormat="1"/>
    <row r="25638" s="1" customFormat="1"/>
    <row r="25639" s="1" customFormat="1"/>
    <row r="25640" s="1" customFormat="1"/>
    <row r="25641" s="1" customFormat="1"/>
    <row r="25642" s="1" customFormat="1"/>
    <row r="25643" s="1" customFormat="1"/>
    <row r="25644" s="1" customFormat="1"/>
    <row r="25645" s="1" customFormat="1"/>
    <row r="25646" s="1" customFormat="1"/>
    <row r="25647" s="1" customFormat="1"/>
    <row r="25648" s="1" customFormat="1"/>
    <row r="25649" s="1" customFormat="1"/>
    <row r="25650" s="1" customFormat="1"/>
    <row r="25651" s="1" customFormat="1"/>
    <row r="25652" s="1" customFormat="1"/>
    <row r="25653" s="1" customFormat="1"/>
    <row r="25654" s="1" customFormat="1"/>
    <row r="25655" s="1" customFormat="1"/>
    <row r="25656" s="1" customFormat="1"/>
    <row r="25657" s="1" customFormat="1"/>
    <row r="25658" s="1" customFormat="1"/>
    <row r="25659" s="1" customFormat="1"/>
    <row r="25660" s="1" customFormat="1"/>
    <row r="25661" s="1" customFormat="1"/>
    <row r="25662" s="1" customFormat="1"/>
    <row r="25663" s="1" customFormat="1"/>
    <row r="25664" s="1" customFormat="1"/>
    <row r="25665" s="1" customFormat="1"/>
    <row r="25666" s="1" customFormat="1"/>
    <row r="25667" s="1" customFormat="1"/>
    <row r="25668" s="1" customFormat="1"/>
    <row r="25669" s="1" customFormat="1"/>
    <row r="25670" s="1" customFormat="1"/>
    <row r="25671" s="1" customFormat="1"/>
    <row r="25672" s="1" customFormat="1"/>
    <row r="25673" s="1" customFormat="1"/>
    <row r="25674" s="1" customFormat="1"/>
    <row r="25675" s="1" customFormat="1"/>
    <row r="25676" s="1" customFormat="1"/>
    <row r="25677" s="1" customFormat="1"/>
    <row r="25678" s="1" customFormat="1"/>
    <row r="25679" s="1" customFormat="1"/>
    <row r="25680" s="1" customFormat="1"/>
    <row r="25681" s="1" customFormat="1"/>
    <row r="25682" s="1" customFormat="1"/>
    <row r="25683" s="1" customFormat="1"/>
    <row r="25684" s="1" customFormat="1"/>
    <row r="25685" s="1" customFormat="1"/>
    <row r="25686" s="1" customFormat="1"/>
    <row r="25687" s="1" customFormat="1"/>
    <row r="25688" s="1" customFormat="1"/>
    <row r="25689" s="1" customFormat="1"/>
    <row r="25690" s="1" customFormat="1"/>
    <row r="25691" s="1" customFormat="1"/>
    <row r="25692" s="1" customFormat="1"/>
    <row r="25693" s="1" customFormat="1"/>
    <row r="25694" s="1" customFormat="1"/>
    <row r="25695" s="1" customFormat="1"/>
    <row r="25696" s="1" customFormat="1"/>
    <row r="25697" s="1" customFormat="1"/>
    <row r="25698" s="1" customFormat="1"/>
    <row r="25699" s="1" customFormat="1"/>
    <row r="25700" s="1" customFormat="1"/>
    <row r="25701" s="1" customFormat="1"/>
    <row r="25702" s="1" customFormat="1"/>
    <row r="25703" s="1" customFormat="1"/>
    <row r="25704" s="1" customFormat="1"/>
    <row r="25705" s="1" customFormat="1"/>
    <row r="25706" s="1" customFormat="1"/>
    <row r="25707" s="1" customFormat="1"/>
    <row r="25708" s="1" customFormat="1"/>
    <row r="25709" s="1" customFormat="1"/>
    <row r="25710" s="1" customFormat="1"/>
    <row r="25711" s="1" customFormat="1"/>
    <row r="25712" s="1" customFormat="1"/>
    <row r="25713" s="1" customFormat="1"/>
    <row r="25714" s="1" customFormat="1"/>
    <row r="25715" s="1" customFormat="1"/>
    <row r="25716" s="1" customFormat="1"/>
    <row r="25717" s="1" customFormat="1"/>
    <row r="25718" s="1" customFormat="1"/>
    <row r="25719" s="1" customFormat="1"/>
    <row r="25720" s="1" customFormat="1"/>
    <row r="25721" s="1" customFormat="1"/>
    <row r="25722" s="1" customFormat="1"/>
    <row r="25723" s="1" customFormat="1"/>
    <row r="25724" s="1" customFormat="1"/>
    <row r="25725" s="1" customFormat="1"/>
    <row r="25726" s="1" customFormat="1"/>
    <row r="25727" s="1" customFormat="1"/>
    <row r="25728" s="1" customFormat="1"/>
    <row r="25729" s="1" customFormat="1"/>
    <row r="25730" s="1" customFormat="1"/>
    <row r="25731" s="1" customFormat="1"/>
    <row r="25732" s="1" customFormat="1"/>
    <row r="25733" s="1" customFormat="1"/>
    <row r="25734" s="1" customFormat="1"/>
    <row r="25735" s="1" customFormat="1"/>
    <row r="25736" s="1" customFormat="1"/>
    <row r="25737" s="1" customFormat="1"/>
    <row r="25738" s="1" customFormat="1"/>
    <row r="25739" s="1" customFormat="1"/>
    <row r="25740" s="1" customFormat="1"/>
    <row r="25741" s="1" customFormat="1"/>
    <row r="25742" s="1" customFormat="1"/>
    <row r="25743" s="1" customFormat="1"/>
    <row r="25744" s="1" customFormat="1"/>
    <row r="25745" s="1" customFormat="1"/>
    <row r="25746" s="1" customFormat="1"/>
    <row r="25747" s="1" customFormat="1"/>
    <row r="25748" s="1" customFormat="1"/>
    <row r="25749" s="1" customFormat="1"/>
    <row r="25750" s="1" customFormat="1"/>
    <row r="25751" s="1" customFormat="1"/>
    <row r="25752" s="1" customFormat="1"/>
    <row r="25753" s="1" customFormat="1"/>
    <row r="25754" s="1" customFormat="1"/>
    <row r="25755" s="1" customFormat="1"/>
    <row r="25756" s="1" customFormat="1"/>
    <row r="25757" s="1" customFormat="1"/>
    <row r="25758" s="1" customFormat="1"/>
    <row r="25759" s="1" customFormat="1"/>
    <row r="25760" s="1" customFormat="1"/>
    <row r="25761" s="1" customFormat="1"/>
    <row r="25762" s="1" customFormat="1"/>
    <row r="25763" s="1" customFormat="1"/>
    <row r="25764" s="1" customFormat="1"/>
    <row r="25765" s="1" customFormat="1"/>
    <row r="25766" s="1" customFormat="1"/>
    <row r="25767" s="1" customFormat="1"/>
    <row r="25768" s="1" customFormat="1"/>
    <row r="25769" s="1" customFormat="1"/>
    <row r="25770" s="1" customFormat="1"/>
    <row r="25771" s="1" customFormat="1"/>
    <row r="25772" s="1" customFormat="1"/>
    <row r="25773" s="1" customFormat="1"/>
    <row r="25774" s="1" customFormat="1"/>
    <row r="25775" s="1" customFormat="1"/>
    <row r="25776" s="1" customFormat="1"/>
    <row r="25777" s="1" customFormat="1"/>
    <row r="25778" s="1" customFormat="1"/>
    <row r="25779" s="1" customFormat="1"/>
    <row r="25780" s="1" customFormat="1"/>
    <row r="25781" s="1" customFormat="1"/>
    <row r="25782" s="1" customFormat="1"/>
    <row r="25783" s="1" customFormat="1"/>
    <row r="25784" s="1" customFormat="1"/>
    <row r="25785" s="1" customFormat="1"/>
    <row r="25786" s="1" customFormat="1"/>
    <row r="25787" s="1" customFormat="1"/>
    <row r="25788" s="1" customFormat="1"/>
    <row r="25789" s="1" customFormat="1"/>
    <row r="25790" s="1" customFormat="1"/>
    <row r="25791" s="1" customFormat="1"/>
    <row r="25792" s="1" customFormat="1"/>
    <row r="25793" s="1" customFormat="1"/>
    <row r="25794" s="1" customFormat="1"/>
    <row r="25795" s="1" customFormat="1"/>
    <row r="25796" s="1" customFormat="1"/>
    <row r="25797" s="1" customFormat="1"/>
    <row r="25798" s="1" customFormat="1"/>
    <row r="25799" s="1" customFormat="1"/>
    <row r="25800" s="1" customFormat="1"/>
    <row r="25801" s="1" customFormat="1"/>
    <row r="25802" s="1" customFormat="1"/>
    <row r="25803" s="1" customFormat="1"/>
    <row r="25804" s="1" customFormat="1"/>
    <row r="25805" s="1" customFormat="1"/>
    <row r="25806" s="1" customFormat="1"/>
    <row r="25807" s="1" customFormat="1"/>
    <row r="25808" s="1" customFormat="1"/>
    <row r="25809" s="1" customFormat="1"/>
    <row r="25810" s="1" customFormat="1"/>
    <row r="25811" s="1" customFormat="1"/>
    <row r="25812" s="1" customFormat="1"/>
    <row r="25813" s="1" customFormat="1"/>
    <row r="25814" s="1" customFormat="1"/>
    <row r="25815" s="1" customFormat="1"/>
    <row r="25816" s="1" customFormat="1"/>
    <row r="25817" s="1" customFormat="1"/>
    <row r="25818" s="1" customFormat="1"/>
    <row r="25819" s="1" customFormat="1"/>
    <row r="25820" s="1" customFormat="1"/>
    <row r="25821" s="1" customFormat="1"/>
    <row r="25822" s="1" customFormat="1"/>
    <row r="25823" s="1" customFormat="1"/>
    <row r="25824" s="1" customFormat="1"/>
    <row r="25825" s="1" customFormat="1"/>
    <row r="25826" s="1" customFormat="1"/>
    <row r="25827" s="1" customFormat="1"/>
    <row r="25828" s="1" customFormat="1"/>
    <row r="25829" s="1" customFormat="1"/>
    <row r="25830" s="1" customFormat="1"/>
    <row r="25831" s="1" customFormat="1"/>
    <row r="25832" s="1" customFormat="1"/>
    <row r="25833" s="1" customFormat="1"/>
    <row r="25834" s="1" customFormat="1"/>
    <row r="25835" s="1" customFormat="1"/>
    <row r="25836" s="1" customFormat="1"/>
    <row r="25837" s="1" customFormat="1"/>
    <row r="25838" s="1" customFormat="1"/>
    <row r="25839" s="1" customFormat="1"/>
    <row r="25840" s="1" customFormat="1"/>
    <row r="25841" s="1" customFormat="1"/>
    <row r="25842" s="1" customFormat="1"/>
    <row r="25843" s="1" customFormat="1"/>
    <row r="25844" s="1" customFormat="1"/>
    <row r="25845" s="1" customFormat="1"/>
    <row r="25846" s="1" customFormat="1"/>
    <row r="25847" s="1" customFormat="1"/>
    <row r="25848" s="1" customFormat="1"/>
    <row r="25849" s="1" customFormat="1"/>
    <row r="25850" s="1" customFormat="1"/>
    <row r="25851" s="1" customFormat="1"/>
    <row r="25852" s="1" customFormat="1"/>
    <row r="25853" s="1" customFormat="1"/>
    <row r="25854" s="1" customFormat="1"/>
    <row r="25855" s="1" customFormat="1"/>
    <row r="25856" s="1" customFormat="1"/>
    <row r="25857" s="1" customFormat="1"/>
    <row r="25858" s="1" customFormat="1"/>
    <row r="25859" s="1" customFormat="1"/>
    <row r="25860" s="1" customFormat="1"/>
    <row r="25861" s="1" customFormat="1"/>
    <row r="25862" s="1" customFormat="1"/>
    <row r="25863" s="1" customFormat="1"/>
    <row r="25864" s="1" customFormat="1"/>
    <row r="25865" s="1" customFormat="1"/>
    <row r="25866" s="1" customFormat="1"/>
    <row r="25867" s="1" customFormat="1"/>
    <row r="25868" s="1" customFormat="1"/>
    <row r="25869" s="1" customFormat="1"/>
    <row r="25870" s="1" customFormat="1"/>
    <row r="25871" s="1" customFormat="1"/>
    <row r="25872" s="1" customFormat="1"/>
    <row r="25873" s="1" customFormat="1"/>
    <row r="25874" s="1" customFormat="1"/>
    <row r="25875" s="1" customFormat="1"/>
    <row r="25876" s="1" customFormat="1"/>
    <row r="25877" s="1" customFormat="1"/>
    <row r="25878" s="1" customFormat="1"/>
    <row r="25879" s="1" customFormat="1"/>
    <row r="25880" s="1" customFormat="1"/>
    <row r="25881" s="1" customFormat="1"/>
    <row r="25882" s="1" customFormat="1"/>
    <row r="25883" s="1" customFormat="1"/>
    <row r="25884" s="1" customFormat="1"/>
    <row r="25885" s="1" customFormat="1"/>
    <row r="25886" s="1" customFormat="1"/>
    <row r="25887" s="1" customFormat="1"/>
    <row r="25888" s="1" customFormat="1"/>
    <row r="25889" s="1" customFormat="1"/>
    <row r="25890" s="1" customFormat="1"/>
    <row r="25891" s="1" customFormat="1"/>
    <row r="25892" s="1" customFormat="1"/>
    <row r="25893" s="1" customFormat="1"/>
    <row r="25894" s="1" customFormat="1"/>
    <row r="25895" s="1" customFormat="1"/>
    <row r="25896" s="1" customFormat="1"/>
    <row r="25897" s="1" customFormat="1"/>
    <row r="25898" s="1" customFormat="1"/>
    <row r="25899" s="1" customFormat="1"/>
    <row r="25900" s="1" customFormat="1"/>
    <row r="25901" s="1" customFormat="1"/>
    <row r="25902" s="1" customFormat="1"/>
    <row r="25903" s="1" customFormat="1"/>
    <row r="25904" s="1" customFormat="1"/>
    <row r="25905" s="1" customFormat="1"/>
    <row r="25906" s="1" customFormat="1"/>
    <row r="25907" s="1" customFormat="1"/>
    <row r="25908" s="1" customFormat="1"/>
    <row r="25909" s="1" customFormat="1"/>
    <row r="25910" s="1" customFormat="1"/>
    <row r="25911" s="1" customFormat="1"/>
    <row r="25912" s="1" customFormat="1"/>
    <row r="25913" s="1" customFormat="1"/>
    <row r="25914" s="1" customFormat="1"/>
    <row r="25915" s="1" customFormat="1"/>
    <row r="25916" s="1" customFormat="1"/>
    <row r="25917" s="1" customFormat="1"/>
    <row r="25918" s="1" customFormat="1"/>
    <row r="25919" s="1" customFormat="1"/>
    <row r="25920" s="1" customFormat="1"/>
    <row r="25921" s="1" customFormat="1"/>
    <row r="25922" s="1" customFormat="1"/>
    <row r="25923" s="1" customFormat="1"/>
    <row r="25924" s="1" customFormat="1"/>
    <row r="25925" s="1" customFormat="1"/>
    <row r="25926" s="1" customFormat="1"/>
    <row r="25927" s="1" customFormat="1"/>
    <row r="25928" s="1" customFormat="1"/>
    <row r="25929" s="1" customFormat="1"/>
    <row r="25930" s="1" customFormat="1"/>
    <row r="25931" s="1" customFormat="1"/>
    <row r="25932" s="1" customFormat="1"/>
    <row r="25933" s="1" customFormat="1"/>
    <row r="25934" s="1" customFormat="1"/>
    <row r="25935" s="1" customFormat="1"/>
    <row r="25936" s="1" customFormat="1"/>
    <row r="25937" s="1" customFormat="1"/>
    <row r="25938" s="1" customFormat="1"/>
    <row r="25939" s="1" customFormat="1"/>
    <row r="25940" s="1" customFormat="1"/>
    <row r="25941" s="1" customFormat="1"/>
    <row r="25942" s="1" customFormat="1"/>
    <row r="25943" s="1" customFormat="1"/>
    <row r="25944" s="1" customFormat="1"/>
    <row r="25945" s="1" customFormat="1"/>
    <row r="25946" s="1" customFormat="1"/>
    <row r="25947" s="1" customFormat="1"/>
    <row r="25948" s="1" customFormat="1"/>
    <row r="25949" s="1" customFormat="1"/>
    <row r="25950" s="1" customFormat="1"/>
    <row r="25951" s="1" customFormat="1"/>
    <row r="25952" s="1" customFormat="1"/>
    <row r="25953" s="1" customFormat="1"/>
    <row r="25954" s="1" customFormat="1"/>
    <row r="25955" s="1" customFormat="1"/>
    <row r="25956" s="1" customFormat="1"/>
    <row r="25957" s="1" customFormat="1"/>
    <row r="25958" s="1" customFormat="1"/>
    <row r="25959" s="1" customFormat="1"/>
    <row r="25960" s="1" customFormat="1"/>
    <row r="25961" s="1" customFormat="1"/>
    <row r="25962" s="1" customFormat="1"/>
    <row r="25963" s="1" customFormat="1"/>
    <row r="25964" s="1" customFormat="1"/>
    <row r="25965" s="1" customFormat="1"/>
    <row r="25966" s="1" customFormat="1"/>
    <row r="25967" s="1" customFormat="1"/>
    <row r="25968" s="1" customFormat="1"/>
    <row r="25969" s="1" customFormat="1"/>
    <row r="25970" s="1" customFormat="1"/>
    <row r="25971" s="1" customFormat="1"/>
    <row r="25972" s="1" customFormat="1"/>
    <row r="25973" s="1" customFormat="1"/>
    <row r="25974" s="1" customFormat="1"/>
    <row r="25975" s="1" customFormat="1"/>
    <row r="25976" s="1" customFormat="1"/>
    <row r="25977" s="1" customFormat="1"/>
    <row r="25978" s="1" customFormat="1"/>
    <row r="25979" s="1" customFormat="1"/>
    <row r="25980" s="1" customFormat="1"/>
    <row r="25981" s="1" customFormat="1"/>
    <row r="25982" s="1" customFormat="1"/>
    <row r="25983" s="1" customFormat="1"/>
    <row r="25984" s="1" customFormat="1"/>
    <row r="25985" s="1" customFormat="1"/>
    <row r="25986" s="1" customFormat="1"/>
    <row r="25987" s="1" customFormat="1"/>
    <row r="25988" s="1" customFormat="1"/>
    <row r="25989" s="1" customFormat="1"/>
    <row r="25990" s="1" customFormat="1"/>
    <row r="25991" s="1" customFormat="1"/>
    <row r="25992" s="1" customFormat="1"/>
    <row r="25993" s="1" customFormat="1"/>
    <row r="25994" s="1" customFormat="1"/>
    <row r="25995" s="1" customFormat="1"/>
    <row r="25996" s="1" customFormat="1"/>
    <row r="25997" s="1" customFormat="1"/>
    <row r="25998" s="1" customFormat="1"/>
    <row r="25999" s="1" customFormat="1"/>
    <row r="26000" s="1" customFormat="1"/>
    <row r="26001" s="1" customFormat="1"/>
    <row r="26002" s="1" customFormat="1"/>
    <row r="26003" s="1" customFormat="1"/>
    <row r="26004" s="1" customFormat="1"/>
    <row r="26005" s="1" customFormat="1"/>
    <row r="26006" s="1" customFormat="1"/>
    <row r="26007" s="1" customFormat="1"/>
    <row r="26008" s="1" customFormat="1"/>
    <row r="26009" s="1" customFormat="1"/>
    <row r="26010" s="1" customFormat="1"/>
    <row r="26011" s="1" customFormat="1"/>
    <row r="26012" s="1" customFormat="1"/>
    <row r="26013" s="1" customFormat="1"/>
    <row r="26014" s="1" customFormat="1"/>
    <row r="26015" s="1" customFormat="1"/>
    <row r="26016" s="1" customFormat="1"/>
    <row r="26017" s="1" customFormat="1"/>
    <row r="26018" s="1" customFormat="1"/>
    <row r="26019" s="1" customFormat="1"/>
    <row r="26020" s="1" customFormat="1"/>
    <row r="26021" s="1" customFormat="1"/>
    <row r="26022" s="1" customFormat="1"/>
    <row r="26023" s="1" customFormat="1"/>
    <row r="26024" s="1" customFormat="1"/>
    <row r="26025" s="1" customFormat="1"/>
    <row r="26026" s="1" customFormat="1"/>
    <row r="26027" s="1" customFormat="1"/>
    <row r="26028" s="1" customFormat="1"/>
    <row r="26029" s="1" customFormat="1"/>
    <row r="26030" s="1" customFormat="1"/>
    <row r="26031" s="1" customFormat="1"/>
    <row r="26032" s="1" customFormat="1"/>
    <row r="26033" s="1" customFormat="1"/>
    <row r="26034" s="1" customFormat="1"/>
    <row r="26035" s="1" customFormat="1"/>
    <row r="26036" s="1" customFormat="1"/>
    <row r="26037" s="1" customFormat="1"/>
    <row r="26038" s="1" customFormat="1"/>
    <row r="26039" s="1" customFormat="1"/>
    <row r="26040" s="1" customFormat="1"/>
    <row r="26041" s="1" customFormat="1"/>
    <row r="26042" s="1" customFormat="1"/>
    <row r="26043" s="1" customFormat="1"/>
    <row r="26044" s="1" customFormat="1"/>
    <row r="26045" s="1" customFormat="1"/>
    <row r="26046" s="1" customFormat="1"/>
    <row r="26047" s="1" customFormat="1"/>
    <row r="26048" s="1" customFormat="1"/>
    <row r="26049" s="1" customFormat="1"/>
    <row r="26050" s="1" customFormat="1"/>
    <row r="26051" s="1" customFormat="1"/>
    <row r="26052" s="1" customFormat="1"/>
    <row r="26053" s="1" customFormat="1"/>
    <row r="26054" s="1" customFormat="1"/>
    <row r="26055" s="1" customFormat="1"/>
    <row r="26056" s="1" customFormat="1"/>
    <row r="26057" s="1" customFormat="1"/>
    <row r="26058" s="1" customFormat="1"/>
    <row r="26059" s="1" customFormat="1"/>
    <row r="26060" s="1" customFormat="1"/>
    <row r="26061" s="1" customFormat="1"/>
    <row r="26062" s="1" customFormat="1"/>
    <row r="26063" s="1" customFormat="1"/>
    <row r="26064" s="1" customFormat="1"/>
    <row r="26065" s="1" customFormat="1"/>
    <row r="26066" s="1" customFormat="1"/>
    <row r="26067" s="1" customFormat="1"/>
    <row r="26068" s="1" customFormat="1"/>
    <row r="26069" s="1" customFormat="1"/>
    <row r="26070" s="1" customFormat="1"/>
    <row r="26071" s="1" customFormat="1"/>
    <row r="26072" s="1" customFormat="1"/>
    <row r="26073" s="1" customFormat="1"/>
    <row r="26074" s="1" customFormat="1"/>
    <row r="26075" s="1" customFormat="1"/>
    <row r="26076" s="1" customFormat="1"/>
    <row r="26077" s="1" customFormat="1"/>
    <row r="26078" s="1" customFormat="1"/>
    <row r="26079" s="1" customFormat="1"/>
    <row r="26080" s="1" customFormat="1"/>
    <row r="26081" s="1" customFormat="1"/>
    <row r="26082" s="1" customFormat="1"/>
    <row r="26083" s="1" customFormat="1"/>
    <row r="26084" s="1" customFormat="1"/>
    <row r="26085" s="1" customFormat="1"/>
    <row r="26086" s="1" customFormat="1"/>
    <row r="26087" s="1" customFormat="1"/>
    <row r="26088" s="1" customFormat="1"/>
    <row r="26089" s="1" customFormat="1"/>
    <row r="26090" s="1" customFormat="1"/>
    <row r="26091" s="1" customFormat="1"/>
    <row r="26092" s="1" customFormat="1"/>
    <row r="26093" s="1" customFormat="1"/>
    <row r="26094" s="1" customFormat="1"/>
    <row r="26095" s="1" customFormat="1"/>
    <row r="26096" s="1" customFormat="1"/>
    <row r="26097" s="1" customFormat="1"/>
    <row r="26098" s="1" customFormat="1"/>
    <row r="26099" s="1" customFormat="1"/>
    <row r="26100" s="1" customFormat="1"/>
    <row r="26101" s="1" customFormat="1"/>
    <row r="26102" s="1" customFormat="1"/>
    <row r="26103" s="1" customFormat="1"/>
    <row r="26104" s="1" customFormat="1"/>
    <row r="26105" s="1" customFormat="1"/>
    <row r="26106" s="1" customFormat="1"/>
    <row r="26107" s="1" customFormat="1"/>
    <row r="26108" s="1" customFormat="1"/>
    <row r="26109" s="1" customFormat="1"/>
    <row r="26110" s="1" customFormat="1"/>
    <row r="26111" s="1" customFormat="1"/>
    <row r="26112" s="1" customFormat="1"/>
    <row r="26113" s="1" customFormat="1"/>
    <row r="26114" s="1" customFormat="1"/>
    <row r="26115" s="1" customFormat="1"/>
    <row r="26116" s="1" customFormat="1"/>
    <row r="26117" s="1" customFormat="1"/>
    <row r="26118" s="1" customFormat="1"/>
    <row r="26119" s="1" customFormat="1"/>
    <row r="26120" s="1" customFormat="1"/>
    <row r="26121" s="1" customFormat="1"/>
    <row r="26122" s="1" customFormat="1"/>
    <row r="26123" s="1" customFormat="1"/>
    <row r="26124" s="1" customFormat="1"/>
    <row r="26125" s="1" customFormat="1"/>
    <row r="26126" s="1" customFormat="1"/>
    <row r="26127" s="1" customFormat="1"/>
    <row r="26128" s="1" customFormat="1"/>
    <row r="26129" s="1" customFormat="1"/>
    <row r="26130" s="1" customFormat="1"/>
    <row r="26131" s="1" customFormat="1"/>
    <row r="26132" s="1" customFormat="1"/>
    <row r="26133" s="1" customFormat="1"/>
    <row r="26134" s="1" customFormat="1"/>
    <row r="26135" s="1" customFormat="1"/>
    <row r="26136" s="1" customFormat="1"/>
    <row r="26137" s="1" customFormat="1"/>
    <row r="26138" s="1" customFormat="1"/>
    <row r="26139" s="1" customFormat="1"/>
    <row r="26140" s="1" customFormat="1"/>
    <row r="26141" s="1" customFormat="1"/>
    <row r="26142" s="1" customFormat="1"/>
    <row r="26143" s="1" customFormat="1"/>
    <row r="26144" s="1" customFormat="1"/>
    <row r="26145" s="1" customFormat="1"/>
    <row r="26146" s="1" customFormat="1"/>
    <row r="26147" s="1" customFormat="1"/>
    <row r="26148" s="1" customFormat="1"/>
    <row r="26149" s="1" customFormat="1"/>
    <row r="26150" s="1" customFormat="1"/>
    <row r="26151" s="1" customFormat="1"/>
    <row r="26152" s="1" customFormat="1"/>
    <row r="26153" s="1" customFormat="1"/>
    <row r="26154" s="1" customFormat="1"/>
    <row r="26155" s="1" customFormat="1"/>
    <row r="26156" s="1" customFormat="1"/>
    <row r="26157" s="1" customFormat="1"/>
    <row r="26158" s="1" customFormat="1"/>
    <row r="26159" s="1" customFormat="1"/>
    <row r="26160" s="1" customFormat="1"/>
    <row r="26161" s="1" customFormat="1"/>
    <row r="26162" s="1" customFormat="1"/>
    <row r="26163" s="1" customFormat="1"/>
    <row r="26164" s="1" customFormat="1"/>
    <row r="26165" s="1" customFormat="1"/>
    <row r="26166" s="1" customFormat="1"/>
    <row r="26167" s="1" customFormat="1"/>
    <row r="26168" s="1" customFormat="1"/>
    <row r="26169" s="1" customFormat="1"/>
    <row r="26170" s="1" customFormat="1"/>
    <row r="26171" s="1" customFormat="1"/>
    <row r="26172" s="1" customFormat="1"/>
    <row r="26173" s="1" customFormat="1"/>
    <row r="26174" s="1" customFormat="1"/>
    <row r="26175" s="1" customFormat="1"/>
    <row r="26176" s="1" customFormat="1"/>
    <row r="26177" s="1" customFormat="1"/>
    <row r="26178" s="1" customFormat="1"/>
    <row r="26179" s="1" customFormat="1"/>
    <row r="26180" s="1" customFormat="1"/>
    <row r="26181" s="1" customFormat="1"/>
    <row r="26182" s="1" customFormat="1"/>
    <row r="26183" s="1" customFormat="1"/>
    <row r="26184" s="1" customFormat="1"/>
    <row r="26185" s="1" customFormat="1"/>
    <row r="26186" s="1" customFormat="1"/>
    <row r="26187" s="1" customFormat="1"/>
    <row r="26188" s="1" customFormat="1"/>
    <row r="26189" s="1" customFormat="1"/>
    <row r="26190" s="1" customFormat="1"/>
    <row r="26191" s="1" customFormat="1"/>
    <row r="26192" s="1" customFormat="1"/>
    <row r="26193" s="1" customFormat="1"/>
    <row r="26194" s="1" customFormat="1"/>
    <row r="26195" s="1" customFormat="1"/>
    <row r="26196" s="1" customFormat="1"/>
    <row r="26197" s="1" customFormat="1"/>
    <row r="26198" s="1" customFormat="1"/>
    <row r="26199" s="1" customFormat="1"/>
    <row r="26200" s="1" customFormat="1"/>
    <row r="26201" s="1" customFormat="1"/>
    <row r="26202" s="1" customFormat="1"/>
    <row r="26203" s="1" customFormat="1"/>
    <row r="26204" s="1" customFormat="1"/>
    <row r="26205" s="1" customFormat="1"/>
    <row r="26206" s="1" customFormat="1"/>
    <row r="26207" s="1" customFormat="1"/>
    <row r="26208" s="1" customFormat="1"/>
    <row r="26209" s="1" customFormat="1"/>
    <row r="26210" s="1" customFormat="1"/>
    <row r="26211" s="1" customFormat="1"/>
    <row r="26212" s="1" customFormat="1"/>
    <row r="26213" s="1" customFormat="1"/>
    <row r="26214" s="1" customFormat="1"/>
    <row r="26215" s="1" customFormat="1"/>
    <row r="26216" s="1" customFormat="1"/>
    <row r="26217" s="1" customFormat="1"/>
    <row r="26218" s="1" customFormat="1"/>
    <row r="26219" s="1" customFormat="1"/>
    <row r="26220" s="1" customFormat="1"/>
    <row r="26221" s="1" customFormat="1"/>
    <row r="26222" s="1" customFormat="1"/>
    <row r="26223" s="1" customFormat="1"/>
    <row r="26224" s="1" customFormat="1"/>
    <row r="26225" s="1" customFormat="1"/>
    <row r="26226" s="1" customFormat="1"/>
    <row r="26227" s="1" customFormat="1"/>
    <row r="26228" s="1" customFormat="1"/>
    <row r="26229" s="1" customFormat="1"/>
    <row r="26230" s="1" customFormat="1"/>
    <row r="26231" s="1" customFormat="1"/>
    <row r="26232" s="1" customFormat="1"/>
    <row r="26233" s="1" customFormat="1"/>
    <row r="26234" s="1" customFormat="1"/>
    <row r="26235" s="1" customFormat="1"/>
    <row r="26236" s="1" customFormat="1"/>
    <row r="26237" s="1" customFormat="1"/>
    <row r="26238" s="1" customFormat="1"/>
    <row r="26239" s="1" customFormat="1"/>
    <row r="26240" s="1" customFormat="1"/>
    <row r="26241" s="1" customFormat="1"/>
    <row r="26242" s="1" customFormat="1"/>
    <row r="26243" s="1" customFormat="1"/>
    <row r="26244" s="1" customFormat="1"/>
    <row r="26245" s="1" customFormat="1"/>
    <row r="26246" s="1" customFormat="1"/>
    <row r="26247" s="1" customFormat="1"/>
    <row r="26248" s="1" customFormat="1"/>
    <row r="26249" s="1" customFormat="1"/>
    <row r="26250" s="1" customFormat="1"/>
    <row r="26251" s="1" customFormat="1"/>
    <row r="26252" s="1" customFormat="1"/>
    <row r="26253" s="1" customFormat="1"/>
    <row r="26254" s="1" customFormat="1"/>
    <row r="26255" s="1" customFormat="1"/>
    <row r="26256" s="1" customFormat="1"/>
    <row r="26257" s="1" customFormat="1"/>
    <row r="26258" s="1" customFormat="1"/>
    <row r="26259" s="1" customFormat="1"/>
    <row r="26260" s="1" customFormat="1"/>
    <row r="26261" s="1" customFormat="1"/>
    <row r="26262" s="1" customFormat="1"/>
    <row r="26263" s="1" customFormat="1"/>
    <row r="26264" s="1" customFormat="1"/>
    <row r="26265" s="1" customFormat="1"/>
    <row r="26266" s="1" customFormat="1"/>
    <row r="26267" s="1" customFormat="1"/>
    <row r="26268" s="1" customFormat="1"/>
    <row r="26269" s="1" customFormat="1"/>
    <row r="26270" s="1" customFormat="1"/>
    <row r="26271" s="1" customFormat="1"/>
    <row r="26272" s="1" customFormat="1"/>
    <row r="26273" s="1" customFormat="1"/>
    <row r="26274" s="1" customFormat="1"/>
    <row r="26275" s="1" customFormat="1"/>
    <row r="26276" s="1" customFormat="1"/>
    <row r="26277" s="1" customFormat="1"/>
    <row r="26278" s="1" customFormat="1"/>
    <row r="26279" s="1" customFormat="1"/>
    <row r="26280" s="1" customFormat="1"/>
    <row r="26281" s="1" customFormat="1"/>
    <row r="26282" s="1" customFormat="1"/>
    <row r="26283" s="1" customFormat="1"/>
    <row r="26284" s="1" customFormat="1"/>
    <row r="26285" s="1" customFormat="1"/>
    <row r="26286" s="1" customFormat="1"/>
    <row r="26287" s="1" customFormat="1"/>
    <row r="26288" s="1" customFormat="1"/>
    <row r="26289" s="1" customFormat="1"/>
    <row r="26290" s="1" customFormat="1"/>
    <row r="26291" s="1" customFormat="1"/>
    <row r="26292" s="1" customFormat="1"/>
    <row r="26293" s="1" customFormat="1"/>
    <row r="26294" s="1" customFormat="1"/>
    <row r="26295" s="1" customFormat="1"/>
    <row r="26296" s="1" customFormat="1"/>
    <row r="26297" s="1" customFormat="1"/>
    <row r="26298" s="1" customFormat="1"/>
    <row r="26299" s="1" customFormat="1"/>
    <row r="26300" s="1" customFormat="1"/>
    <row r="26301" s="1" customFormat="1"/>
    <row r="26302" s="1" customFormat="1"/>
    <row r="26303" s="1" customFormat="1"/>
    <row r="26304" s="1" customFormat="1"/>
    <row r="26305" s="1" customFormat="1"/>
    <row r="26306" s="1" customFormat="1"/>
    <row r="26307" s="1" customFormat="1"/>
    <row r="26308" s="1" customFormat="1"/>
    <row r="26309" s="1" customFormat="1"/>
    <row r="26310" s="1" customFormat="1"/>
    <row r="26311" s="1" customFormat="1"/>
    <row r="26312" s="1" customFormat="1"/>
    <row r="26313" s="1" customFormat="1"/>
    <row r="26314" s="1" customFormat="1"/>
    <row r="26315" s="1" customFormat="1"/>
    <row r="26316" s="1" customFormat="1"/>
    <row r="26317" s="1" customFormat="1"/>
    <row r="26318" s="1" customFormat="1"/>
    <row r="26319" s="1" customFormat="1"/>
    <row r="26320" s="1" customFormat="1"/>
    <row r="26321" s="1" customFormat="1"/>
    <row r="26322" s="1" customFormat="1"/>
    <row r="26323" s="1" customFormat="1"/>
    <row r="26324" s="1" customFormat="1"/>
    <row r="26325" s="1" customFormat="1"/>
    <row r="26326" s="1" customFormat="1"/>
    <row r="26327" s="1" customFormat="1"/>
    <row r="26328" s="1" customFormat="1"/>
    <row r="26329" s="1" customFormat="1"/>
    <row r="26330" s="1" customFormat="1"/>
    <row r="26331" s="1" customFormat="1"/>
    <row r="26332" s="1" customFormat="1"/>
    <row r="26333" s="1" customFormat="1"/>
    <row r="26334" s="1" customFormat="1"/>
    <row r="26335" s="1" customFormat="1"/>
    <row r="26336" s="1" customFormat="1"/>
    <row r="26337" s="1" customFormat="1"/>
    <row r="26338" s="1" customFormat="1"/>
    <row r="26339" s="1" customFormat="1"/>
    <row r="26340" s="1" customFormat="1"/>
    <row r="26341" s="1" customFormat="1"/>
    <row r="26342" s="1" customFormat="1"/>
    <row r="26343" s="1" customFormat="1"/>
    <row r="26344" s="1" customFormat="1"/>
    <row r="26345" s="1" customFormat="1"/>
    <row r="26346" s="1" customFormat="1"/>
    <row r="26347" s="1" customFormat="1"/>
    <row r="26348" s="1" customFormat="1"/>
    <row r="26349" s="1" customFormat="1"/>
    <row r="26350" s="1" customFormat="1"/>
    <row r="26351" s="1" customFormat="1"/>
    <row r="26352" s="1" customFormat="1"/>
    <row r="26353" s="1" customFormat="1"/>
    <row r="26354" s="1" customFormat="1"/>
    <row r="26355" s="1" customFormat="1"/>
    <row r="26356" s="1" customFormat="1"/>
    <row r="26357" s="1" customFormat="1"/>
    <row r="26358" s="1" customFormat="1"/>
    <row r="26359" s="1" customFormat="1"/>
    <row r="26360" s="1" customFormat="1"/>
    <row r="26361" s="1" customFormat="1"/>
    <row r="26362" s="1" customFormat="1"/>
    <row r="26363" s="1" customFormat="1"/>
    <row r="26364" s="1" customFormat="1"/>
    <row r="26365" s="1" customFormat="1"/>
    <row r="26366" s="1" customFormat="1"/>
    <row r="26367" s="1" customFormat="1"/>
    <row r="26368" s="1" customFormat="1"/>
    <row r="26369" s="1" customFormat="1"/>
    <row r="26370" s="1" customFormat="1"/>
    <row r="26371" s="1" customFormat="1"/>
    <row r="26372" s="1" customFormat="1"/>
    <row r="26373" s="1" customFormat="1"/>
    <row r="26374" s="1" customFormat="1"/>
    <row r="26375" s="1" customFormat="1"/>
    <row r="26376" s="1" customFormat="1"/>
    <row r="26377" s="1" customFormat="1"/>
    <row r="26378" s="1" customFormat="1"/>
    <row r="26379" s="1" customFormat="1"/>
    <row r="26380" s="1" customFormat="1"/>
    <row r="26381" s="1" customFormat="1"/>
    <row r="26382" s="1" customFormat="1"/>
    <row r="26383" s="1" customFormat="1"/>
    <row r="26384" s="1" customFormat="1"/>
    <row r="26385" s="1" customFormat="1"/>
    <row r="26386" s="1" customFormat="1"/>
    <row r="26387" s="1" customFormat="1"/>
    <row r="26388" s="1" customFormat="1"/>
    <row r="26389" s="1" customFormat="1"/>
    <row r="26390" s="1" customFormat="1"/>
    <row r="26391" s="1" customFormat="1"/>
    <row r="26392" s="1" customFormat="1"/>
    <row r="26393" s="1" customFormat="1"/>
    <row r="26394" s="1" customFormat="1"/>
    <row r="26395" s="1" customFormat="1"/>
    <row r="26396" s="1" customFormat="1"/>
    <row r="26397" s="1" customFormat="1"/>
    <row r="26398" s="1" customFormat="1"/>
    <row r="26399" s="1" customFormat="1"/>
    <row r="26400" s="1" customFormat="1"/>
    <row r="26401" s="1" customFormat="1"/>
    <row r="26402" s="1" customFormat="1"/>
    <row r="26403" s="1" customFormat="1"/>
    <row r="26404" s="1" customFormat="1"/>
    <row r="26405" s="1" customFormat="1"/>
    <row r="26406" s="1" customFormat="1"/>
    <row r="26407" s="1" customFormat="1"/>
    <row r="26408" s="1" customFormat="1"/>
    <row r="26409" s="1" customFormat="1"/>
    <row r="26410" s="1" customFormat="1"/>
    <row r="26411" s="1" customFormat="1"/>
    <row r="26412" s="1" customFormat="1"/>
    <row r="26413" s="1" customFormat="1"/>
    <row r="26414" s="1" customFormat="1"/>
    <row r="26415" s="1" customFormat="1"/>
    <row r="26416" s="1" customFormat="1"/>
    <row r="26417" s="1" customFormat="1"/>
    <row r="26418" s="1" customFormat="1"/>
    <row r="26419" s="1" customFormat="1"/>
    <row r="26420" s="1" customFormat="1"/>
    <row r="26421" s="1" customFormat="1"/>
    <row r="26422" s="1" customFormat="1"/>
    <row r="26423" s="1" customFormat="1"/>
    <row r="26424" s="1" customFormat="1"/>
    <row r="26425" s="1" customFormat="1"/>
    <row r="26426" s="1" customFormat="1"/>
    <row r="26427" s="1" customFormat="1"/>
    <row r="26428" s="1" customFormat="1"/>
    <row r="26429" s="1" customFormat="1"/>
    <row r="26430" s="1" customFormat="1"/>
    <row r="26431" s="1" customFormat="1"/>
    <row r="26432" s="1" customFormat="1"/>
    <row r="26433" s="1" customFormat="1"/>
    <row r="26434" s="1" customFormat="1"/>
    <row r="26435" s="1" customFormat="1"/>
    <row r="26436" s="1" customFormat="1"/>
    <row r="26437" s="1" customFormat="1"/>
    <row r="26438" s="1" customFormat="1"/>
    <row r="26439" s="1" customFormat="1"/>
    <row r="26440" s="1" customFormat="1"/>
    <row r="26441" s="1" customFormat="1"/>
    <row r="26442" s="1" customFormat="1"/>
    <row r="26443" s="1" customFormat="1"/>
    <row r="26444" s="1" customFormat="1"/>
    <row r="26445" s="1" customFormat="1"/>
    <row r="26446" s="1" customFormat="1"/>
    <row r="26447" s="1" customFormat="1"/>
    <row r="26448" s="1" customFormat="1"/>
    <row r="26449" s="1" customFormat="1"/>
    <row r="26450" s="1" customFormat="1"/>
    <row r="26451" s="1" customFormat="1"/>
    <row r="26452" s="1" customFormat="1"/>
    <row r="26453" s="1" customFormat="1"/>
    <row r="26454" s="1" customFormat="1"/>
    <row r="26455" s="1" customFormat="1"/>
    <row r="26456" s="1" customFormat="1"/>
    <row r="26457" s="1" customFormat="1"/>
    <row r="26458" s="1" customFormat="1"/>
    <row r="26459" s="1" customFormat="1"/>
    <row r="26460" s="1" customFormat="1"/>
    <row r="26461" s="1" customFormat="1"/>
    <row r="26462" s="1" customFormat="1"/>
    <row r="26463" s="1" customFormat="1"/>
    <row r="26464" s="1" customFormat="1"/>
    <row r="26465" s="1" customFormat="1"/>
    <row r="26466" s="1" customFormat="1"/>
    <row r="26467" s="1" customFormat="1"/>
    <row r="26468" s="1" customFormat="1"/>
    <row r="26469" s="1" customFormat="1"/>
    <row r="26470" s="1" customFormat="1"/>
    <row r="26471" s="1" customFormat="1"/>
    <row r="26472" s="1" customFormat="1"/>
    <row r="26473" s="1" customFormat="1"/>
    <row r="26474" s="1" customFormat="1"/>
    <row r="26475" s="1" customFormat="1"/>
    <row r="26476" s="1" customFormat="1"/>
    <row r="26477" s="1" customFormat="1"/>
    <row r="26478" s="1" customFormat="1"/>
    <row r="26479" s="1" customFormat="1"/>
    <row r="26480" s="1" customFormat="1"/>
    <row r="26481" s="1" customFormat="1"/>
    <row r="26482" s="1" customFormat="1"/>
    <row r="26483" s="1" customFormat="1"/>
    <row r="26484" s="1" customFormat="1"/>
    <row r="26485" s="1" customFormat="1"/>
    <row r="26486" s="1" customFormat="1"/>
    <row r="26487" s="1" customFormat="1"/>
    <row r="26488" s="1" customFormat="1"/>
    <row r="26489" s="1" customFormat="1"/>
    <row r="26490" s="1" customFormat="1"/>
    <row r="26491" s="1" customFormat="1"/>
    <row r="26492" s="1" customFormat="1"/>
    <row r="26493" s="1" customFormat="1"/>
    <row r="26494" s="1" customFormat="1"/>
    <row r="26495" s="1" customFormat="1"/>
    <row r="26496" s="1" customFormat="1"/>
    <row r="26497" s="1" customFormat="1"/>
    <row r="26498" s="1" customFormat="1"/>
    <row r="26499" s="1" customFormat="1"/>
    <row r="26500" s="1" customFormat="1"/>
    <row r="26501" s="1" customFormat="1"/>
    <row r="26502" s="1" customFormat="1"/>
    <row r="26503" s="1" customFormat="1"/>
    <row r="26504" s="1" customFormat="1"/>
    <row r="26505" s="1" customFormat="1"/>
    <row r="26506" s="1" customFormat="1"/>
    <row r="26507" s="1" customFormat="1"/>
    <row r="26508" s="1" customFormat="1"/>
    <row r="26509" s="1" customFormat="1"/>
    <row r="26510" s="1" customFormat="1"/>
    <row r="26511" s="1" customFormat="1"/>
    <row r="26512" s="1" customFormat="1"/>
    <row r="26513" s="1" customFormat="1"/>
    <row r="26514" s="1" customFormat="1"/>
    <row r="26515" s="1" customFormat="1"/>
    <row r="26516" s="1" customFormat="1"/>
    <row r="26517" s="1" customFormat="1"/>
    <row r="26518" s="1" customFormat="1"/>
    <row r="26519" s="1" customFormat="1"/>
    <row r="26520" s="1" customFormat="1"/>
    <row r="26521" s="1" customFormat="1"/>
    <row r="26522" s="1" customFormat="1"/>
    <row r="26523" s="1" customFormat="1"/>
    <row r="26524" s="1" customFormat="1"/>
    <row r="26525" s="1" customFormat="1"/>
    <row r="26526" s="1" customFormat="1"/>
    <row r="26527" s="1" customFormat="1"/>
    <row r="26528" s="1" customFormat="1"/>
    <row r="26529" s="1" customFormat="1"/>
    <row r="26530" s="1" customFormat="1"/>
    <row r="26531" s="1" customFormat="1"/>
    <row r="26532" s="1" customFormat="1"/>
    <row r="26533" s="1" customFormat="1"/>
    <row r="26534" s="1" customFormat="1"/>
    <row r="26535" s="1" customFormat="1"/>
    <row r="26536" s="1" customFormat="1"/>
    <row r="26537" s="1" customFormat="1"/>
    <row r="26538" s="1" customFormat="1"/>
    <row r="26539" s="1" customFormat="1"/>
    <row r="26540" s="1" customFormat="1"/>
    <row r="26541" s="1" customFormat="1"/>
    <row r="26542" s="1" customFormat="1"/>
    <row r="26543" s="1" customFormat="1"/>
    <row r="26544" s="1" customFormat="1"/>
    <row r="26545" s="1" customFormat="1"/>
    <row r="26546" s="1" customFormat="1"/>
    <row r="26547" s="1" customFormat="1"/>
    <row r="26548" s="1" customFormat="1"/>
    <row r="26549" s="1" customFormat="1"/>
    <row r="26550" s="1" customFormat="1"/>
    <row r="26551" s="1" customFormat="1"/>
    <row r="26552" s="1" customFormat="1"/>
    <row r="26553" s="1" customFormat="1"/>
    <row r="26554" s="1" customFormat="1"/>
    <row r="26555" s="1" customFormat="1"/>
    <row r="26556" s="1" customFormat="1"/>
    <row r="26557" s="1" customFormat="1"/>
    <row r="26558" s="1" customFormat="1"/>
    <row r="26559" s="1" customFormat="1"/>
    <row r="26560" s="1" customFormat="1"/>
    <row r="26561" s="1" customFormat="1"/>
    <row r="26562" s="1" customFormat="1"/>
    <row r="26563" s="1" customFormat="1"/>
    <row r="26564" s="1" customFormat="1"/>
    <row r="26565" s="1" customFormat="1"/>
    <row r="26566" s="1" customFormat="1"/>
    <row r="26567" s="1" customFormat="1"/>
    <row r="26568" s="1" customFormat="1"/>
    <row r="26569" s="1" customFormat="1"/>
    <row r="26570" s="1" customFormat="1"/>
    <row r="26571" s="1" customFormat="1"/>
    <row r="26572" s="1" customFormat="1"/>
    <row r="26573" s="1" customFormat="1"/>
    <row r="26574" s="1" customFormat="1"/>
    <row r="26575" s="1" customFormat="1"/>
    <row r="26576" s="1" customFormat="1"/>
    <row r="26577" s="1" customFormat="1"/>
    <row r="26578" s="1" customFormat="1"/>
    <row r="26579" s="1" customFormat="1"/>
    <row r="26580" s="1" customFormat="1"/>
    <row r="26581" s="1" customFormat="1"/>
    <row r="26582" s="1" customFormat="1"/>
    <row r="26583" s="1" customFormat="1"/>
    <row r="26584" s="1" customFormat="1"/>
    <row r="26585" s="1" customFormat="1"/>
    <row r="26586" s="1" customFormat="1"/>
    <row r="26587" s="1" customFormat="1"/>
    <row r="26588" s="1" customFormat="1"/>
    <row r="26589" s="1" customFormat="1"/>
    <row r="26590" s="1" customFormat="1"/>
    <row r="26591" s="1" customFormat="1"/>
    <row r="26592" s="1" customFormat="1"/>
    <row r="26593" s="1" customFormat="1"/>
    <row r="26594" s="1" customFormat="1"/>
    <row r="26595" s="1" customFormat="1"/>
    <row r="26596" s="1" customFormat="1"/>
    <row r="26597" s="1" customFormat="1"/>
    <row r="26598" s="1" customFormat="1"/>
    <row r="26599" s="1" customFormat="1"/>
    <row r="26600" s="1" customFormat="1"/>
    <row r="26601" s="1" customFormat="1"/>
    <row r="26602" s="1" customFormat="1"/>
    <row r="26603" s="1" customFormat="1"/>
    <row r="26604" s="1" customFormat="1"/>
    <row r="26605" s="1" customFormat="1"/>
    <row r="26606" s="1" customFormat="1"/>
    <row r="26607" s="1" customFormat="1"/>
    <row r="26608" s="1" customFormat="1"/>
    <row r="26609" s="1" customFormat="1"/>
    <row r="26610" s="1" customFormat="1"/>
    <row r="26611" s="1" customFormat="1"/>
    <row r="26612" s="1" customFormat="1"/>
    <row r="26613" s="1" customFormat="1"/>
    <row r="26614" s="1" customFormat="1"/>
    <row r="26615" s="1" customFormat="1"/>
    <row r="26616" s="1" customFormat="1"/>
    <row r="26617" s="1" customFormat="1"/>
    <row r="26618" s="1" customFormat="1"/>
    <row r="26619" s="1" customFormat="1"/>
    <row r="26620" s="1" customFormat="1"/>
    <row r="26621" s="1" customFormat="1"/>
    <row r="26622" s="1" customFormat="1"/>
    <row r="26623" s="1" customFormat="1"/>
    <row r="26624" s="1" customFormat="1"/>
    <row r="26625" s="1" customFormat="1"/>
    <row r="26626" s="1" customFormat="1"/>
    <row r="26627" s="1" customFormat="1"/>
    <row r="26628" s="1" customFormat="1"/>
    <row r="26629" s="1" customFormat="1"/>
    <row r="26630" s="1" customFormat="1"/>
    <row r="26631" s="1" customFormat="1"/>
    <row r="26632" s="1" customFormat="1"/>
    <row r="26633" s="1" customFormat="1"/>
    <row r="26634" s="1" customFormat="1"/>
    <row r="26635" s="1" customFormat="1"/>
    <row r="26636" s="1" customFormat="1"/>
    <row r="26637" s="1" customFormat="1"/>
    <row r="26638" s="1" customFormat="1"/>
    <row r="26639" s="1" customFormat="1"/>
    <row r="26640" s="1" customFormat="1"/>
    <row r="26641" s="1" customFormat="1"/>
    <row r="26642" s="1" customFormat="1"/>
    <row r="26643" s="1" customFormat="1"/>
    <row r="26644" s="1" customFormat="1"/>
    <row r="26645" s="1" customFormat="1"/>
    <row r="26646" s="1" customFormat="1"/>
    <row r="26647" s="1" customFormat="1"/>
    <row r="26648" s="1" customFormat="1"/>
    <row r="26649" s="1" customFormat="1"/>
    <row r="26650" s="1" customFormat="1"/>
    <row r="26651" s="1" customFormat="1"/>
    <row r="26652" s="1" customFormat="1"/>
    <row r="26653" s="1" customFormat="1"/>
    <row r="26654" s="1" customFormat="1"/>
    <row r="26655" s="1" customFormat="1"/>
    <row r="26656" s="1" customFormat="1"/>
    <row r="26657" s="1" customFormat="1"/>
    <row r="26658" s="1" customFormat="1"/>
    <row r="26659" s="1" customFormat="1"/>
    <row r="26660" s="1" customFormat="1"/>
    <row r="26661" s="1" customFormat="1"/>
    <row r="26662" s="1" customFormat="1"/>
    <row r="26663" s="1" customFormat="1"/>
    <row r="26664" s="1" customFormat="1"/>
    <row r="26665" s="1" customFormat="1"/>
    <row r="26666" s="1" customFormat="1"/>
    <row r="26667" s="1" customFormat="1"/>
    <row r="26668" s="1" customFormat="1"/>
    <row r="26669" s="1" customFormat="1"/>
    <row r="26670" s="1" customFormat="1"/>
    <row r="26671" s="1" customFormat="1"/>
    <row r="26672" s="1" customFormat="1"/>
    <row r="26673" s="1" customFormat="1"/>
    <row r="26674" s="1" customFormat="1"/>
    <row r="26675" s="1" customFormat="1"/>
    <row r="26676" s="1" customFormat="1"/>
    <row r="26677" s="1" customFormat="1"/>
    <row r="26678" s="1" customFormat="1"/>
    <row r="26679" s="1" customFormat="1"/>
    <row r="26680" s="1" customFormat="1"/>
    <row r="26681" s="1" customFormat="1"/>
    <row r="26682" s="1" customFormat="1"/>
    <row r="26683" s="1" customFormat="1"/>
    <row r="26684" s="1" customFormat="1"/>
    <row r="26685" s="1" customFormat="1"/>
    <row r="26686" s="1" customFormat="1"/>
    <row r="26687" s="1" customFormat="1"/>
    <row r="26688" s="1" customFormat="1"/>
    <row r="26689" s="1" customFormat="1"/>
    <row r="26690" s="1" customFormat="1"/>
    <row r="26691" s="1" customFormat="1"/>
    <row r="26692" s="1" customFormat="1"/>
    <row r="26693" s="1" customFormat="1"/>
    <row r="26694" s="1" customFormat="1"/>
    <row r="26695" s="1" customFormat="1"/>
    <row r="26696" s="1" customFormat="1"/>
    <row r="26697" s="1" customFormat="1"/>
    <row r="26698" s="1" customFormat="1"/>
    <row r="26699" s="1" customFormat="1"/>
    <row r="26700" s="1" customFormat="1"/>
    <row r="26701" s="1" customFormat="1"/>
    <row r="26702" s="1" customFormat="1"/>
    <row r="26703" s="1" customFormat="1"/>
    <row r="26704" s="1" customFormat="1"/>
    <row r="26705" s="1" customFormat="1"/>
    <row r="26706" s="1" customFormat="1"/>
    <row r="26707" s="1" customFormat="1"/>
    <row r="26708" s="1" customFormat="1"/>
    <row r="26709" s="1" customFormat="1"/>
    <row r="26710" s="1" customFormat="1"/>
    <row r="26711" s="1" customFormat="1"/>
    <row r="26712" s="1" customFormat="1"/>
    <row r="26713" s="1" customFormat="1"/>
    <row r="26714" s="1" customFormat="1"/>
    <row r="26715" s="1" customFormat="1"/>
    <row r="26716" s="1" customFormat="1"/>
    <row r="26717" s="1" customFormat="1"/>
    <row r="26718" s="1" customFormat="1"/>
    <row r="26719" s="1" customFormat="1"/>
    <row r="26720" s="1" customFormat="1"/>
    <row r="26721" s="1" customFormat="1"/>
    <row r="26722" s="1" customFormat="1"/>
    <row r="26723" s="1" customFormat="1"/>
    <row r="26724" s="1" customFormat="1"/>
    <row r="26725" s="1" customFormat="1"/>
    <row r="26726" s="1" customFormat="1"/>
    <row r="26727" s="1" customFormat="1"/>
    <row r="26728" s="1" customFormat="1"/>
    <row r="26729" s="1" customFormat="1"/>
    <row r="26730" s="1" customFormat="1"/>
    <row r="26731" s="1" customFormat="1"/>
    <row r="26732" s="1" customFormat="1"/>
    <row r="26733" s="1" customFormat="1"/>
    <row r="26734" s="1" customFormat="1"/>
    <row r="26735" s="1" customFormat="1"/>
    <row r="26736" s="1" customFormat="1"/>
    <row r="26737" s="1" customFormat="1"/>
    <row r="26738" s="1" customFormat="1"/>
    <row r="26739" s="1" customFormat="1"/>
    <row r="26740" s="1" customFormat="1"/>
    <row r="26741" s="1" customFormat="1"/>
    <row r="26742" s="1" customFormat="1"/>
    <row r="26743" s="1" customFormat="1"/>
    <row r="26744" s="1" customFormat="1"/>
    <row r="26745" s="1" customFormat="1"/>
    <row r="26746" s="1" customFormat="1"/>
    <row r="26747" s="1" customFormat="1"/>
    <row r="26748" s="1" customFormat="1"/>
    <row r="26749" s="1" customFormat="1"/>
    <row r="26750" s="1" customFormat="1"/>
    <row r="26751" s="1" customFormat="1"/>
    <row r="26752" s="1" customFormat="1"/>
    <row r="26753" s="1" customFormat="1"/>
    <row r="26754" s="1" customFormat="1"/>
    <row r="26755" s="1" customFormat="1"/>
    <row r="26756" s="1" customFormat="1"/>
    <row r="26757" s="1" customFormat="1"/>
    <row r="26758" s="1" customFormat="1"/>
    <row r="26759" s="1" customFormat="1"/>
    <row r="26760" s="1" customFormat="1"/>
    <row r="26761" s="1" customFormat="1"/>
    <row r="26762" s="1" customFormat="1"/>
    <row r="26763" s="1" customFormat="1"/>
    <row r="26764" s="1" customFormat="1"/>
    <row r="26765" s="1" customFormat="1"/>
    <row r="26766" s="1" customFormat="1"/>
    <row r="26767" s="1" customFormat="1"/>
    <row r="26768" s="1" customFormat="1"/>
    <row r="26769" s="1" customFormat="1"/>
    <row r="26770" s="1" customFormat="1"/>
    <row r="26771" s="1" customFormat="1"/>
    <row r="26772" s="1" customFormat="1"/>
    <row r="26773" s="1" customFormat="1"/>
    <row r="26774" s="1" customFormat="1"/>
    <row r="26775" s="1" customFormat="1"/>
    <row r="26776" s="1" customFormat="1"/>
    <row r="26777" s="1" customFormat="1"/>
    <row r="26778" s="1" customFormat="1"/>
    <row r="26779" s="1" customFormat="1"/>
    <row r="26780" s="1" customFormat="1"/>
    <row r="26781" s="1" customFormat="1"/>
    <row r="26782" s="1" customFormat="1"/>
    <row r="26783" s="1" customFormat="1"/>
    <row r="26784" s="1" customFormat="1"/>
    <row r="26785" s="1" customFormat="1"/>
    <row r="26786" s="1" customFormat="1"/>
    <row r="26787" s="1" customFormat="1"/>
    <row r="26788" s="1" customFormat="1"/>
    <row r="26789" s="1" customFormat="1"/>
    <row r="26790" s="1" customFormat="1"/>
    <row r="26791" s="1" customFormat="1"/>
    <row r="26792" s="1" customFormat="1"/>
    <row r="26793" s="1" customFormat="1"/>
    <row r="26794" s="1" customFormat="1"/>
    <row r="26795" s="1" customFormat="1"/>
    <row r="26796" s="1" customFormat="1"/>
    <row r="26797" s="1" customFormat="1"/>
    <row r="26798" s="1" customFormat="1"/>
    <row r="26799" s="1" customFormat="1"/>
    <row r="26800" s="1" customFormat="1"/>
    <row r="26801" s="1" customFormat="1"/>
    <row r="26802" s="1" customFormat="1"/>
    <row r="26803" s="1" customFormat="1"/>
    <row r="26804" s="1" customFormat="1"/>
    <row r="26805" s="1" customFormat="1"/>
    <row r="26806" s="1" customFormat="1"/>
    <row r="26807" s="1" customFormat="1"/>
    <row r="26808" s="1" customFormat="1"/>
    <row r="26809" s="1" customFormat="1"/>
    <row r="26810" s="1" customFormat="1"/>
    <row r="26811" s="1" customFormat="1"/>
    <row r="26812" s="1" customFormat="1"/>
    <row r="26813" s="1" customFormat="1"/>
    <row r="26814" s="1" customFormat="1"/>
    <row r="26815" s="1" customFormat="1"/>
    <row r="26816" s="1" customFormat="1"/>
    <row r="26817" s="1" customFormat="1"/>
    <row r="26818" s="1" customFormat="1"/>
    <row r="26819" s="1" customFormat="1"/>
    <row r="26820" s="1" customFormat="1"/>
    <row r="26821" s="1" customFormat="1"/>
    <row r="26822" s="1" customFormat="1"/>
    <row r="26823" s="1" customFormat="1"/>
    <row r="26824" s="1" customFormat="1"/>
    <row r="26825" s="1" customFormat="1"/>
    <row r="26826" s="1" customFormat="1"/>
    <row r="26827" s="1" customFormat="1"/>
    <row r="26828" s="1" customFormat="1"/>
    <row r="26829" s="1" customFormat="1"/>
    <row r="26830" s="1" customFormat="1"/>
    <row r="26831" s="1" customFormat="1"/>
    <row r="26832" s="1" customFormat="1"/>
    <row r="26833" s="1" customFormat="1"/>
    <row r="26834" s="1" customFormat="1"/>
    <row r="26835" s="1" customFormat="1"/>
    <row r="26836" s="1" customFormat="1"/>
    <row r="26837" s="1" customFormat="1"/>
    <row r="26838" s="1" customFormat="1"/>
    <row r="26839" s="1" customFormat="1"/>
    <row r="26840" s="1" customFormat="1"/>
    <row r="26841" s="1" customFormat="1"/>
    <row r="26842" s="1" customFormat="1"/>
    <row r="26843" s="1" customFormat="1"/>
    <row r="26844" s="1" customFormat="1"/>
    <row r="26845" s="1" customFormat="1"/>
    <row r="26846" s="1" customFormat="1"/>
    <row r="26847" s="1" customFormat="1"/>
    <row r="26848" s="1" customFormat="1"/>
    <row r="26849" s="1" customFormat="1"/>
    <row r="26850" s="1" customFormat="1"/>
    <row r="26851" s="1" customFormat="1"/>
    <row r="26852" s="1" customFormat="1"/>
    <row r="26853" s="1" customFormat="1"/>
    <row r="26854" s="1" customFormat="1"/>
    <row r="26855" s="1" customFormat="1"/>
    <row r="26856" s="1" customFormat="1"/>
    <row r="26857" s="1" customFormat="1"/>
    <row r="26858" s="1" customFormat="1"/>
    <row r="26859" s="1" customFormat="1"/>
    <row r="26860" s="1" customFormat="1"/>
    <row r="26861" s="1" customFormat="1"/>
    <row r="26862" s="1" customFormat="1"/>
    <row r="26863" s="1" customFormat="1"/>
    <row r="26864" s="1" customFormat="1"/>
    <row r="26865" s="1" customFormat="1"/>
    <row r="26866" s="1" customFormat="1"/>
    <row r="26867" s="1" customFormat="1"/>
    <row r="26868" s="1" customFormat="1"/>
    <row r="26869" s="1" customFormat="1"/>
    <row r="26870" s="1" customFormat="1"/>
    <row r="26871" s="1" customFormat="1"/>
    <row r="26872" s="1" customFormat="1"/>
    <row r="26873" s="1" customFormat="1"/>
    <row r="26874" s="1" customFormat="1"/>
    <row r="26875" s="1" customFormat="1"/>
    <row r="26876" s="1" customFormat="1"/>
    <row r="26877" s="1" customFormat="1"/>
    <row r="26878" s="1" customFormat="1"/>
    <row r="26879" s="1" customFormat="1"/>
    <row r="26880" s="1" customFormat="1"/>
    <row r="26881" s="1" customFormat="1"/>
    <row r="26882" s="1" customFormat="1"/>
    <row r="26883" s="1" customFormat="1"/>
    <row r="26884" s="1" customFormat="1"/>
    <row r="26885" s="1" customFormat="1"/>
    <row r="26886" s="1" customFormat="1"/>
    <row r="26887" s="1" customFormat="1"/>
    <row r="26888" s="1" customFormat="1"/>
    <row r="26889" s="1" customFormat="1"/>
    <row r="26890" s="1" customFormat="1"/>
    <row r="26891" s="1" customFormat="1"/>
    <row r="26892" s="1" customFormat="1"/>
    <row r="26893" s="1" customFormat="1"/>
    <row r="26894" s="1" customFormat="1"/>
    <row r="26895" s="1" customFormat="1"/>
    <row r="26896" s="1" customFormat="1"/>
    <row r="26897" s="1" customFormat="1"/>
    <row r="26898" s="1" customFormat="1"/>
    <row r="26899" s="1" customFormat="1"/>
    <row r="26900" s="1" customFormat="1"/>
    <row r="26901" s="1" customFormat="1"/>
    <row r="26902" s="1" customFormat="1"/>
    <row r="26903" s="1" customFormat="1"/>
    <row r="26904" s="1" customFormat="1"/>
    <row r="26905" s="1" customFormat="1"/>
    <row r="26906" s="1" customFormat="1"/>
    <row r="26907" s="1" customFormat="1"/>
    <row r="26908" s="1" customFormat="1"/>
    <row r="26909" s="1" customFormat="1"/>
    <row r="26910" s="1" customFormat="1"/>
    <row r="26911" s="1" customFormat="1"/>
    <row r="26912" s="1" customFormat="1"/>
    <row r="26913" s="1" customFormat="1"/>
    <row r="26914" s="1" customFormat="1"/>
    <row r="26915" s="1" customFormat="1"/>
    <row r="26916" s="1" customFormat="1"/>
    <row r="26917" s="1" customFormat="1"/>
    <row r="26918" s="1" customFormat="1"/>
    <row r="26919" s="1" customFormat="1"/>
    <row r="26920" s="1" customFormat="1"/>
    <row r="26921" s="1" customFormat="1"/>
    <row r="26922" s="1" customFormat="1"/>
    <row r="26923" s="1" customFormat="1"/>
    <row r="26924" s="1" customFormat="1"/>
    <row r="26925" s="1" customFormat="1"/>
    <row r="26926" s="1" customFormat="1"/>
    <row r="26927" s="1" customFormat="1"/>
    <row r="26928" s="1" customFormat="1"/>
    <row r="26929" s="1" customFormat="1"/>
    <row r="26930" s="1" customFormat="1"/>
    <row r="26931" s="1" customFormat="1"/>
    <row r="26932" s="1" customFormat="1"/>
    <row r="26933" s="1" customFormat="1"/>
    <row r="26934" s="1" customFormat="1"/>
    <row r="26935" s="1" customFormat="1"/>
    <row r="26936" s="1" customFormat="1"/>
    <row r="26937" s="1" customFormat="1"/>
    <row r="26938" s="1" customFormat="1"/>
    <row r="26939" s="1" customFormat="1"/>
    <row r="26940" s="1" customFormat="1"/>
    <row r="26941" s="1" customFormat="1"/>
    <row r="26942" s="1" customFormat="1"/>
    <row r="26943" s="1" customFormat="1"/>
    <row r="26944" s="1" customFormat="1"/>
    <row r="26945" s="1" customFormat="1"/>
    <row r="26946" s="1" customFormat="1"/>
    <row r="26947" s="1" customFormat="1"/>
    <row r="26948" s="1" customFormat="1"/>
    <row r="26949" s="1" customFormat="1"/>
    <row r="26950" s="1" customFormat="1"/>
    <row r="26951" s="1" customFormat="1"/>
    <row r="26952" s="1" customFormat="1"/>
    <row r="26953" s="1" customFormat="1"/>
    <row r="26954" s="1" customFormat="1"/>
    <row r="26955" s="1" customFormat="1"/>
    <row r="26956" s="1" customFormat="1"/>
    <row r="26957" s="1" customFormat="1"/>
    <row r="26958" s="1" customFormat="1"/>
    <row r="26959" s="1" customFormat="1"/>
    <row r="26960" s="1" customFormat="1"/>
    <row r="26961" s="1" customFormat="1"/>
    <row r="26962" s="1" customFormat="1"/>
    <row r="26963" s="1" customFormat="1"/>
    <row r="26964" s="1" customFormat="1"/>
    <row r="26965" s="1" customFormat="1"/>
    <row r="26966" s="1" customFormat="1"/>
    <row r="26967" s="1" customFormat="1"/>
    <row r="26968" s="1" customFormat="1"/>
    <row r="26969" s="1" customFormat="1"/>
    <row r="26970" s="1" customFormat="1"/>
    <row r="26971" s="1" customFormat="1"/>
    <row r="26972" s="1" customFormat="1"/>
    <row r="26973" s="1" customFormat="1"/>
    <row r="26974" s="1" customFormat="1"/>
    <row r="26975" s="1" customFormat="1"/>
    <row r="26976" s="1" customFormat="1"/>
    <row r="26977" s="1" customFormat="1"/>
    <row r="26978" s="1" customFormat="1"/>
    <row r="26979" s="1" customFormat="1"/>
    <row r="26980" s="1" customFormat="1"/>
    <row r="26981" s="1" customFormat="1"/>
    <row r="26982" s="1" customFormat="1"/>
    <row r="26983" s="1" customFormat="1"/>
    <row r="26984" s="1" customFormat="1"/>
    <row r="26985" s="1" customFormat="1"/>
    <row r="26986" s="1" customFormat="1"/>
    <row r="26987" s="1" customFormat="1"/>
    <row r="26988" s="1" customFormat="1"/>
    <row r="26989" s="1" customFormat="1"/>
    <row r="26990" s="1" customFormat="1"/>
    <row r="26991" s="1" customFormat="1"/>
    <row r="26992" s="1" customFormat="1"/>
    <row r="26993" s="1" customFormat="1"/>
    <row r="26994" s="1" customFormat="1"/>
    <row r="26995" s="1" customFormat="1"/>
    <row r="26996" s="1" customFormat="1"/>
    <row r="26997" s="1" customFormat="1"/>
    <row r="26998" s="1" customFormat="1"/>
    <row r="26999" s="1" customFormat="1"/>
    <row r="27000" s="1" customFormat="1"/>
    <row r="27001" s="1" customFormat="1"/>
    <row r="27002" s="1" customFormat="1"/>
    <row r="27003" s="1" customFormat="1"/>
    <row r="27004" s="1" customFormat="1"/>
    <row r="27005" s="1" customFormat="1"/>
    <row r="27006" s="1" customFormat="1"/>
    <row r="27007" s="1" customFormat="1"/>
    <row r="27008" s="1" customFormat="1"/>
    <row r="27009" s="1" customFormat="1"/>
    <row r="27010" s="1" customFormat="1"/>
    <row r="27011" s="1" customFormat="1"/>
    <row r="27012" s="1" customFormat="1"/>
    <row r="27013" s="1" customFormat="1"/>
    <row r="27014" s="1" customFormat="1"/>
    <row r="27015" s="1" customFormat="1"/>
    <row r="27016" s="1" customFormat="1"/>
    <row r="27017" s="1" customFormat="1"/>
    <row r="27018" s="1" customFormat="1"/>
    <row r="27019" s="1" customFormat="1"/>
    <row r="27020" s="1" customFormat="1"/>
    <row r="27021" s="1" customFormat="1"/>
    <row r="27022" s="1" customFormat="1"/>
    <row r="27023" s="1" customFormat="1"/>
    <row r="27024" s="1" customFormat="1"/>
    <row r="27025" s="1" customFormat="1"/>
    <row r="27026" s="1" customFormat="1"/>
    <row r="27027" s="1" customFormat="1"/>
    <row r="27028" s="1" customFormat="1"/>
    <row r="27029" s="1" customFormat="1"/>
    <row r="27030" s="1" customFormat="1"/>
    <row r="27031" s="1" customFormat="1"/>
    <row r="27032" s="1" customFormat="1"/>
    <row r="27033" s="1" customFormat="1"/>
    <row r="27034" s="1" customFormat="1"/>
    <row r="27035" s="1" customFormat="1"/>
    <row r="27036" s="1" customFormat="1"/>
    <row r="27037" s="1" customFormat="1"/>
    <row r="27038" s="1" customFormat="1"/>
    <row r="27039" s="1" customFormat="1"/>
    <row r="27040" s="1" customFormat="1"/>
    <row r="27041" s="1" customFormat="1"/>
    <row r="27042" s="1" customFormat="1"/>
    <row r="27043" s="1" customFormat="1"/>
    <row r="27044" s="1" customFormat="1"/>
    <row r="27045" s="1" customFormat="1"/>
    <row r="27046" s="1" customFormat="1"/>
    <row r="27047" s="1" customFormat="1"/>
    <row r="27048" s="1" customFormat="1"/>
    <row r="27049" s="1" customFormat="1"/>
    <row r="27050" s="1" customFormat="1"/>
    <row r="27051" s="1" customFormat="1"/>
    <row r="27052" s="1" customFormat="1"/>
    <row r="27053" s="1" customFormat="1"/>
    <row r="27054" s="1" customFormat="1"/>
    <row r="27055" s="1" customFormat="1"/>
    <row r="27056" s="1" customFormat="1"/>
    <row r="27057" s="1" customFormat="1"/>
    <row r="27058" s="1" customFormat="1"/>
    <row r="27059" s="1" customFormat="1"/>
    <row r="27060" s="1" customFormat="1"/>
    <row r="27061" s="1" customFormat="1"/>
    <row r="27062" s="1" customFormat="1"/>
    <row r="27063" s="1" customFormat="1"/>
    <row r="27064" s="1" customFormat="1"/>
    <row r="27065" s="1" customFormat="1"/>
    <row r="27066" s="1" customFormat="1"/>
    <row r="27067" s="1" customFormat="1"/>
    <row r="27068" s="1" customFormat="1"/>
    <row r="27069" s="1" customFormat="1"/>
    <row r="27070" s="1" customFormat="1"/>
    <row r="27071" s="1" customFormat="1"/>
    <row r="27072" s="1" customFormat="1"/>
    <row r="27073" s="1" customFormat="1"/>
    <row r="27074" s="1" customFormat="1"/>
    <row r="27075" s="1" customFormat="1"/>
    <row r="27076" s="1" customFormat="1"/>
    <row r="27077" s="1" customFormat="1"/>
    <row r="27078" s="1" customFormat="1"/>
    <row r="27079" s="1" customFormat="1"/>
    <row r="27080" s="1" customFormat="1"/>
    <row r="27081" s="1" customFormat="1"/>
    <row r="27082" s="1" customFormat="1"/>
    <row r="27083" s="1" customFormat="1"/>
    <row r="27084" s="1" customFormat="1"/>
    <row r="27085" s="1" customFormat="1"/>
    <row r="27086" s="1" customFormat="1"/>
    <row r="27087" s="1" customFormat="1"/>
    <row r="27088" s="1" customFormat="1"/>
    <row r="27089" s="1" customFormat="1"/>
    <row r="27090" s="1" customFormat="1"/>
    <row r="27091" s="1" customFormat="1"/>
    <row r="27092" s="1" customFormat="1"/>
    <row r="27093" s="1" customFormat="1"/>
    <row r="27094" s="1" customFormat="1"/>
    <row r="27095" s="1" customFormat="1"/>
    <row r="27096" s="1" customFormat="1"/>
    <row r="27097" s="1" customFormat="1"/>
    <row r="27098" s="1" customFormat="1"/>
    <row r="27099" s="1" customFormat="1"/>
    <row r="27100" s="1" customFormat="1"/>
    <row r="27101" s="1" customFormat="1"/>
    <row r="27102" s="1" customFormat="1"/>
    <row r="27103" s="1" customFormat="1"/>
    <row r="27104" s="1" customFormat="1"/>
    <row r="27105" s="1" customFormat="1"/>
    <row r="27106" s="1" customFormat="1"/>
    <row r="27107" s="1" customFormat="1"/>
    <row r="27108" s="1" customFormat="1"/>
    <row r="27109" s="1" customFormat="1"/>
    <row r="27110" s="1" customFormat="1"/>
    <row r="27111" s="1" customFormat="1"/>
    <row r="27112" s="1" customFormat="1"/>
    <row r="27113" s="1" customFormat="1"/>
    <row r="27114" s="1" customFormat="1"/>
    <row r="27115" s="1" customFormat="1"/>
    <row r="27116" s="1" customFormat="1"/>
    <row r="27117" s="1" customFormat="1"/>
    <row r="27118" s="1" customFormat="1"/>
    <row r="27119" s="1" customFormat="1"/>
    <row r="27120" s="1" customFormat="1"/>
    <row r="27121" s="1" customFormat="1"/>
    <row r="27122" s="1" customFormat="1"/>
    <row r="27123" s="1" customFormat="1"/>
    <row r="27124" s="1" customFormat="1"/>
    <row r="27125" s="1" customFormat="1"/>
    <row r="27126" s="1" customFormat="1"/>
    <row r="27127" s="1" customFormat="1"/>
    <row r="27128" s="1" customFormat="1"/>
    <row r="27129" s="1" customFormat="1"/>
    <row r="27130" s="1" customFormat="1"/>
    <row r="27131" s="1" customFormat="1"/>
    <row r="27132" s="1" customFormat="1"/>
    <row r="27133" s="1" customFormat="1"/>
    <row r="27134" s="1" customFormat="1"/>
    <row r="27135" s="1" customFormat="1"/>
    <row r="27136" s="1" customFormat="1"/>
    <row r="27137" s="1" customFormat="1"/>
    <row r="27138" s="1" customFormat="1"/>
    <row r="27139" s="1" customFormat="1"/>
    <row r="27140" s="1" customFormat="1"/>
    <row r="27141" s="1" customFormat="1"/>
    <row r="27142" s="1" customFormat="1"/>
    <row r="27143" s="1" customFormat="1"/>
    <row r="27144" s="1" customFormat="1"/>
    <row r="27145" s="1" customFormat="1"/>
    <row r="27146" s="1" customFormat="1"/>
    <row r="27147" s="1" customFormat="1"/>
    <row r="27148" s="1" customFormat="1"/>
    <row r="27149" s="1" customFormat="1"/>
    <row r="27150" s="1" customFormat="1"/>
    <row r="27151" s="1" customFormat="1"/>
    <row r="27152" s="1" customFormat="1"/>
    <row r="27153" s="1" customFormat="1"/>
    <row r="27154" s="1" customFormat="1"/>
    <row r="27155" s="1" customFormat="1"/>
    <row r="27156" s="1" customFormat="1"/>
    <row r="27157" s="1" customFormat="1"/>
    <row r="27158" s="1" customFormat="1"/>
    <row r="27159" s="1" customFormat="1"/>
    <row r="27160" s="1" customFormat="1"/>
    <row r="27161" s="1" customFormat="1"/>
    <row r="27162" s="1" customFormat="1"/>
    <row r="27163" s="1" customFormat="1"/>
    <row r="27164" s="1" customFormat="1"/>
    <row r="27165" s="1" customFormat="1"/>
    <row r="27166" s="1" customFormat="1"/>
    <row r="27167" s="1" customFormat="1"/>
    <row r="27168" s="1" customFormat="1"/>
    <row r="27169" s="1" customFormat="1"/>
    <row r="27170" s="1" customFormat="1"/>
    <row r="27171" s="1" customFormat="1"/>
    <row r="27172" s="1" customFormat="1"/>
    <row r="27173" s="1" customFormat="1"/>
    <row r="27174" s="1" customFormat="1"/>
    <row r="27175" s="1" customFormat="1"/>
    <row r="27176" s="1" customFormat="1"/>
    <row r="27177" s="1" customFormat="1"/>
    <row r="27178" s="1" customFormat="1"/>
    <row r="27179" s="1" customFormat="1"/>
    <row r="27180" s="1" customFormat="1"/>
    <row r="27181" s="1" customFormat="1"/>
    <row r="27182" s="1" customFormat="1"/>
    <row r="27183" s="1" customFormat="1"/>
    <row r="27184" s="1" customFormat="1"/>
    <row r="27185" s="1" customFormat="1"/>
    <row r="27186" s="1" customFormat="1"/>
    <row r="27187" s="1" customFormat="1"/>
    <row r="27188" s="1" customFormat="1"/>
    <row r="27189" s="1" customFormat="1"/>
    <row r="27190" s="1" customFormat="1"/>
    <row r="27191" s="1" customFormat="1"/>
    <row r="27192" s="1" customFormat="1"/>
    <row r="27193" s="1" customFormat="1"/>
    <row r="27194" s="1" customFormat="1"/>
    <row r="27195" s="1" customFormat="1"/>
    <row r="27196" s="1" customFormat="1"/>
    <row r="27197" s="1" customFormat="1"/>
    <row r="27198" s="1" customFormat="1"/>
    <row r="27199" s="1" customFormat="1"/>
    <row r="27200" s="1" customFormat="1"/>
    <row r="27201" s="1" customFormat="1"/>
    <row r="27202" s="1" customFormat="1"/>
    <row r="27203" s="1" customFormat="1"/>
    <row r="27204" s="1" customFormat="1"/>
    <row r="27205" s="1" customFormat="1"/>
    <row r="27206" s="1" customFormat="1"/>
    <row r="27207" s="1" customFormat="1"/>
    <row r="27208" s="1" customFormat="1"/>
    <row r="27209" s="1" customFormat="1"/>
    <row r="27210" s="1" customFormat="1"/>
    <row r="27211" s="1" customFormat="1"/>
    <row r="27212" s="1" customFormat="1"/>
    <row r="27213" s="1" customFormat="1"/>
    <row r="27214" s="1" customFormat="1"/>
    <row r="27215" s="1" customFormat="1"/>
    <row r="27216" s="1" customFormat="1"/>
    <row r="27217" s="1" customFormat="1"/>
    <row r="27218" s="1" customFormat="1"/>
    <row r="27219" s="1" customFormat="1"/>
    <row r="27220" s="1" customFormat="1"/>
    <row r="27221" s="1" customFormat="1"/>
    <row r="27222" s="1" customFormat="1"/>
    <row r="27223" s="1" customFormat="1"/>
    <row r="27224" s="1" customFormat="1"/>
    <row r="27225" s="1" customFormat="1"/>
    <row r="27226" s="1" customFormat="1"/>
    <row r="27227" s="1" customFormat="1"/>
    <row r="27228" s="1" customFormat="1"/>
    <row r="27229" s="1" customFormat="1"/>
    <row r="27230" s="1" customFormat="1"/>
    <row r="27231" s="1" customFormat="1"/>
    <row r="27232" s="1" customFormat="1"/>
    <row r="27233" s="1" customFormat="1"/>
    <row r="27234" s="1" customFormat="1"/>
    <row r="27235" s="1" customFormat="1"/>
    <row r="27236" s="1" customFormat="1"/>
    <row r="27237" s="1" customFormat="1"/>
    <row r="27238" s="1" customFormat="1"/>
    <row r="27239" s="1" customFormat="1"/>
    <row r="27240" s="1" customFormat="1"/>
    <row r="27241" s="1" customFormat="1"/>
    <row r="27242" s="1" customFormat="1"/>
    <row r="27243" s="1" customFormat="1"/>
    <row r="27244" s="1" customFormat="1"/>
    <row r="27245" s="1" customFormat="1"/>
    <row r="27246" s="1" customFormat="1"/>
    <row r="27247" s="1" customFormat="1"/>
    <row r="27248" s="1" customFormat="1"/>
    <row r="27249" s="1" customFormat="1"/>
    <row r="27250" s="1" customFormat="1"/>
    <row r="27251" s="1" customFormat="1"/>
    <row r="27252" s="1" customFormat="1"/>
    <row r="27253" s="1" customFormat="1"/>
    <row r="27254" s="1" customFormat="1"/>
    <row r="27255" s="1" customFormat="1"/>
    <row r="27256" s="1" customFormat="1"/>
    <row r="27257" s="1" customFormat="1"/>
    <row r="27258" s="1" customFormat="1"/>
    <row r="27259" s="1" customFormat="1"/>
    <row r="27260" s="1" customFormat="1"/>
    <row r="27261" s="1" customFormat="1"/>
    <row r="27262" s="1" customFormat="1"/>
    <row r="27263" s="1" customFormat="1"/>
    <row r="27264" s="1" customFormat="1"/>
    <row r="27265" s="1" customFormat="1"/>
    <row r="27266" s="1" customFormat="1"/>
    <row r="27267" s="1" customFormat="1"/>
    <row r="27268" s="1" customFormat="1"/>
    <row r="27269" s="1" customFormat="1"/>
    <row r="27270" s="1" customFormat="1"/>
    <row r="27271" s="1" customFormat="1"/>
    <row r="27272" s="1" customFormat="1"/>
    <row r="27273" s="1" customFormat="1"/>
    <row r="27274" s="1" customFormat="1"/>
    <row r="27275" s="1" customFormat="1"/>
    <row r="27276" s="1" customFormat="1"/>
    <row r="27277" s="1" customFormat="1"/>
    <row r="27278" s="1" customFormat="1"/>
    <row r="27279" s="1" customFormat="1"/>
    <row r="27280" s="1" customFormat="1"/>
    <row r="27281" s="1" customFormat="1"/>
    <row r="27282" s="1" customFormat="1"/>
    <row r="27283" s="1" customFormat="1"/>
    <row r="27284" s="1" customFormat="1"/>
    <row r="27285" s="1" customFormat="1"/>
    <row r="27286" s="1" customFormat="1"/>
    <row r="27287" s="1" customFormat="1"/>
    <row r="27288" s="1" customFormat="1"/>
    <row r="27289" s="1" customFormat="1"/>
    <row r="27290" s="1" customFormat="1"/>
    <row r="27291" s="1" customFormat="1"/>
    <row r="27292" s="1" customFormat="1"/>
    <row r="27293" s="1" customFormat="1"/>
    <row r="27294" s="1" customFormat="1"/>
    <row r="27295" s="1" customFormat="1"/>
    <row r="27296" s="1" customFormat="1"/>
    <row r="27297" s="1" customFormat="1"/>
    <row r="27298" s="1" customFormat="1"/>
    <row r="27299" s="1" customFormat="1"/>
    <row r="27300" s="1" customFormat="1"/>
    <row r="27301" s="1" customFormat="1"/>
    <row r="27302" s="1" customFormat="1"/>
    <row r="27303" s="1" customFormat="1"/>
    <row r="27304" s="1" customFormat="1"/>
    <row r="27305" s="1" customFormat="1"/>
    <row r="27306" s="1" customFormat="1"/>
    <row r="27307" s="1" customFormat="1"/>
    <row r="27308" s="1" customFormat="1"/>
    <row r="27309" s="1" customFormat="1"/>
    <row r="27310" s="1" customFormat="1"/>
    <row r="27311" s="1" customFormat="1"/>
    <row r="27312" s="1" customFormat="1"/>
    <row r="27313" s="1" customFormat="1"/>
    <row r="27314" s="1" customFormat="1"/>
    <row r="27315" s="1" customFormat="1"/>
    <row r="27316" s="1" customFormat="1"/>
    <row r="27317" s="1" customFormat="1"/>
    <row r="27318" s="1" customFormat="1"/>
    <row r="27319" s="1" customFormat="1"/>
    <row r="27320" s="1" customFormat="1"/>
    <row r="27321" s="1" customFormat="1"/>
    <row r="27322" s="1" customFormat="1"/>
    <row r="27323" s="1" customFormat="1"/>
    <row r="27324" s="1" customFormat="1"/>
    <row r="27325" s="1" customFormat="1"/>
    <row r="27326" s="1" customFormat="1"/>
    <row r="27327" s="1" customFormat="1"/>
    <row r="27328" s="1" customFormat="1"/>
    <row r="27329" s="1" customFormat="1"/>
    <row r="27330" s="1" customFormat="1"/>
    <row r="27331" s="1" customFormat="1"/>
    <row r="27332" s="1" customFormat="1"/>
    <row r="27333" s="1" customFormat="1"/>
    <row r="27334" s="1" customFormat="1"/>
    <row r="27335" s="1" customFormat="1"/>
    <row r="27336" s="1" customFormat="1"/>
    <row r="27337" s="1" customFormat="1"/>
    <row r="27338" s="1" customFormat="1"/>
    <row r="27339" s="1" customFormat="1"/>
    <row r="27340" s="1" customFormat="1"/>
    <row r="27341" s="1" customFormat="1"/>
    <row r="27342" s="1" customFormat="1"/>
    <row r="27343" s="1" customFormat="1"/>
    <row r="27344" s="1" customFormat="1"/>
    <row r="27345" s="1" customFormat="1"/>
    <row r="27346" s="1" customFormat="1"/>
    <row r="27347" s="1" customFormat="1"/>
    <row r="27348" s="1" customFormat="1"/>
    <row r="27349" s="1" customFormat="1"/>
    <row r="27350" s="1" customFormat="1"/>
    <row r="27351" s="1" customFormat="1"/>
    <row r="27352" s="1" customFormat="1"/>
    <row r="27353" s="1" customFormat="1"/>
    <row r="27354" s="1" customFormat="1"/>
    <row r="27355" s="1" customFormat="1"/>
    <row r="27356" s="1" customFormat="1"/>
    <row r="27357" s="1" customFormat="1"/>
    <row r="27358" s="1" customFormat="1"/>
    <row r="27359" s="1" customFormat="1"/>
    <row r="27360" s="1" customFormat="1"/>
    <row r="27361" s="1" customFormat="1"/>
    <row r="27362" s="1" customFormat="1"/>
    <row r="27363" s="1" customFormat="1"/>
    <row r="27364" s="1" customFormat="1"/>
    <row r="27365" s="1" customFormat="1"/>
    <row r="27366" s="1" customFormat="1"/>
    <row r="27367" s="1" customFormat="1"/>
    <row r="27368" s="1" customFormat="1"/>
    <row r="27369" s="1" customFormat="1"/>
    <row r="27370" s="1" customFormat="1"/>
    <row r="27371" s="1" customFormat="1"/>
    <row r="27372" s="1" customFormat="1"/>
    <row r="27373" s="1" customFormat="1"/>
    <row r="27374" s="1" customFormat="1"/>
    <row r="27375" s="1" customFormat="1"/>
    <row r="27376" s="1" customFormat="1"/>
    <row r="27377" s="1" customFormat="1"/>
    <row r="27378" s="1" customFormat="1"/>
    <row r="27379" s="1" customFormat="1"/>
    <row r="27380" s="1" customFormat="1"/>
    <row r="27381" s="1" customFormat="1"/>
    <row r="27382" s="1" customFormat="1"/>
    <row r="27383" s="1" customFormat="1"/>
    <row r="27384" s="1" customFormat="1"/>
    <row r="27385" s="1" customFormat="1"/>
    <row r="27386" s="1" customFormat="1"/>
    <row r="27387" s="1" customFormat="1"/>
    <row r="27388" s="1" customFormat="1"/>
    <row r="27389" s="1" customFormat="1"/>
    <row r="27390" s="1" customFormat="1"/>
    <row r="27391" s="1" customFormat="1"/>
    <row r="27392" s="1" customFormat="1"/>
    <row r="27393" s="1" customFormat="1"/>
    <row r="27394" s="1" customFormat="1"/>
    <row r="27395" s="1" customFormat="1"/>
    <row r="27396" s="1" customFormat="1"/>
    <row r="27397" s="1" customFormat="1"/>
    <row r="27398" s="1" customFormat="1"/>
    <row r="27399" s="1" customFormat="1"/>
    <row r="27400" s="1" customFormat="1"/>
    <row r="27401" s="1" customFormat="1"/>
    <row r="27402" s="1" customFormat="1"/>
    <row r="27403" s="1" customFormat="1"/>
    <row r="27404" s="1" customFormat="1"/>
    <row r="27405" s="1" customFormat="1"/>
    <row r="27406" s="1" customFormat="1"/>
    <row r="27407" s="1" customFormat="1"/>
    <row r="27408" s="1" customFormat="1"/>
    <row r="27409" s="1" customFormat="1"/>
    <row r="27410" s="1" customFormat="1"/>
    <row r="27411" s="1" customFormat="1"/>
    <row r="27412" s="1" customFormat="1"/>
    <row r="27413" s="1" customFormat="1"/>
    <row r="27414" s="1" customFormat="1"/>
    <row r="27415" s="1" customFormat="1"/>
    <row r="27416" s="1" customFormat="1"/>
    <row r="27417" s="1" customFormat="1"/>
    <row r="27418" s="1" customFormat="1"/>
    <row r="27419" s="1" customFormat="1"/>
    <row r="27420" s="1" customFormat="1"/>
    <row r="27421" s="1" customFormat="1"/>
    <row r="27422" s="1" customFormat="1"/>
    <row r="27423" s="1" customFormat="1"/>
    <row r="27424" s="1" customFormat="1"/>
    <row r="27425" s="1" customFormat="1"/>
    <row r="27426" s="1" customFormat="1"/>
    <row r="27427" s="1" customFormat="1"/>
    <row r="27428" s="1" customFormat="1"/>
    <row r="27429" s="1" customFormat="1"/>
    <row r="27430" s="1" customFormat="1"/>
    <row r="27431" s="1" customFormat="1"/>
    <row r="27432" s="1" customFormat="1"/>
    <row r="27433" s="1" customFormat="1"/>
    <row r="27434" s="1" customFormat="1"/>
    <row r="27435" s="1" customFormat="1"/>
    <row r="27436" s="1" customFormat="1"/>
    <row r="27437" s="1" customFormat="1"/>
    <row r="27438" s="1" customFormat="1"/>
    <row r="27439" s="1" customFormat="1"/>
    <row r="27440" s="1" customFormat="1"/>
    <row r="27441" s="1" customFormat="1"/>
    <row r="27442" s="1" customFormat="1"/>
    <row r="27443" s="1" customFormat="1"/>
    <row r="27444" s="1" customFormat="1"/>
    <row r="27445" s="1" customFormat="1"/>
    <row r="27446" s="1" customFormat="1"/>
    <row r="27447" s="1" customFormat="1"/>
    <row r="27448" s="1" customFormat="1"/>
    <row r="27449" s="1" customFormat="1"/>
    <row r="27450" s="1" customFormat="1"/>
    <row r="27451" s="1" customFormat="1"/>
    <row r="27452" s="1" customFormat="1"/>
    <row r="27453" s="1" customFormat="1"/>
    <row r="27454" s="1" customFormat="1"/>
    <row r="27455" s="1" customFormat="1"/>
    <row r="27456" s="1" customFormat="1"/>
    <row r="27457" s="1" customFormat="1"/>
    <row r="27458" s="1" customFormat="1"/>
    <row r="27459" s="1" customFormat="1"/>
    <row r="27460" s="1" customFormat="1"/>
    <row r="27461" s="1" customFormat="1"/>
    <row r="27462" s="1" customFormat="1"/>
    <row r="27463" s="1" customFormat="1"/>
    <row r="27464" s="1" customFormat="1"/>
    <row r="27465" s="1" customFormat="1"/>
    <row r="27466" s="1" customFormat="1"/>
    <row r="27467" s="1" customFormat="1"/>
    <row r="27468" s="1" customFormat="1"/>
    <row r="27469" s="1" customFormat="1"/>
    <row r="27470" s="1" customFormat="1"/>
    <row r="27471" s="1" customFormat="1"/>
    <row r="27472" s="1" customFormat="1"/>
    <row r="27473" s="1" customFormat="1"/>
    <row r="27474" s="1" customFormat="1"/>
    <row r="27475" s="1" customFormat="1"/>
    <row r="27476" s="1" customFormat="1"/>
    <row r="27477" s="1" customFormat="1"/>
    <row r="27478" s="1" customFormat="1"/>
    <row r="27479" s="1" customFormat="1"/>
    <row r="27480" s="1" customFormat="1"/>
    <row r="27481" s="1" customFormat="1"/>
    <row r="27482" s="1" customFormat="1"/>
    <row r="27483" s="1" customFormat="1"/>
    <row r="27484" s="1" customFormat="1"/>
    <row r="27485" s="1" customFormat="1"/>
    <row r="27486" s="1" customFormat="1"/>
    <row r="27487" s="1" customFormat="1"/>
    <row r="27488" s="1" customFormat="1"/>
    <row r="27489" s="1" customFormat="1"/>
    <row r="27490" s="1" customFormat="1"/>
    <row r="27491" s="1" customFormat="1"/>
    <row r="27492" s="1" customFormat="1"/>
    <row r="27493" s="1" customFormat="1"/>
    <row r="27494" s="1" customFormat="1"/>
    <row r="27495" s="1" customFormat="1"/>
    <row r="27496" s="1" customFormat="1"/>
    <row r="27497" s="1" customFormat="1"/>
    <row r="27498" s="1" customFormat="1"/>
    <row r="27499" s="1" customFormat="1"/>
    <row r="27500" s="1" customFormat="1"/>
    <row r="27501" s="1" customFormat="1"/>
    <row r="27502" s="1" customFormat="1"/>
    <row r="27503" s="1" customFormat="1"/>
    <row r="27504" s="1" customFormat="1"/>
    <row r="27505" s="1" customFormat="1"/>
    <row r="27506" s="1" customFormat="1"/>
    <row r="27507" s="1" customFormat="1"/>
    <row r="27508" s="1" customFormat="1"/>
    <row r="27509" s="1" customFormat="1"/>
    <row r="27510" s="1" customFormat="1"/>
    <row r="27511" s="1" customFormat="1"/>
    <row r="27512" s="1" customFormat="1"/>
    <row r="27513" s="1" customFormat="1"/>
    <row r="27514" s="1" customFormat="1"/>
    <row r="27515" s="1" customFormat="1"/>
    <row r="27516" s="1" customFormat="1"/>
    <row r="27517" s="1" customFormat="1"/>
    <row r="27518" s="1" customFormat="1"/>
    <row r="27519" s="1" customFormat="1"/>
    <row r="27520" s="1" customFormat="1"/>
    <row r="27521" s="1" customFormat="1"/>
    <row r="27522" s="1" customFormat="1"/>
    <row r="27523" s="1" customFormat="1"/>
    <row r="27524" s="1" customFormat="1"/>
    <row r="27525" s="1" customFormat="1"/>
    <row r="27526" s="1" customFormat="1"/>
    <row r="27527" s="1" customFormat="1"/>
    <row r="27528" s="1" customFormat="1"/>
    <row r="27529" s="1" customFormat="1"/>
    <row r="27530" s="1" customFormat="1"/>
    <row r="27531" s="1" customFormat="1"/>
    <row r="27532" s="1" customFormat="1"/>
    <row r="27533" s="1" customFormat="1"/>
    <row r="27534" s="1" customFormat="1"/>
    <row r="27535" s="1" customFormat="1"/>
    <row r="27536" s="1" customFormat="1"/>
    <row r="27537" s="1" customFormat="1"/>
    <row r="27538" s="1" customFormat="1"/>
    <row r="27539" s="1" customFormat="1"/>
    <row r="27540" s="1" customFormat="1"/>
    <row r="27541" s="1" customFormat="1"/>
    <row r="27542" s="1" customFormat="1"/>
    <row r="27543" s="1" customFormat="1"/>
    <row r="27544" s="1" customFormat="1"/>
    <row r="27545" s="1" customFormat="1"/>
    <row r="27546" s="1" customFormat="1"/>
    <row r="27547" s="1" customFormat="1"/>
    <row r="27548" s="1" customFormat="1"/>
    <row r="27549" s="1" customFormat="1"/>
    <row r="27550" s="1" customFormat="1"/>
    <row r="27551" s="1" customFormat="1"/>
    <row r="27552" s="1" customFormat="1"/>
    <row r="27553" s="1" customFormat="1"/>
    <row r="27554" s="1" customFormat="1"/>
    <row r="27555" s="1" customFormat="1"/>
    <row r="27556" s="1" customFormat="1"/>
    <row r="27557" s="1" customFormat="1"/>
    <row r="27558" s="1" customFormat="1"/>
    <row r="27559" s="1" customFormat="1"/>
    <row r="27560" s="1" customFormat="1"/>
    <row r="27561" s="1" customFormat="1"/>
    <row r="27562" s="1" customFormat="1"/>
    <row r="27563" s="1" customFormat="1"/>
    <row r="27564" s="1" customFormat="1"/>
    <row r="27565" s="1" customFormat="1"/>
    <row r="27566" s="1" customFormat="1"/>
    <row r="27567" s="1" customFormat="1"/>
    <row r="27568" s="1" customFormat="1"/>
    <row r="27569" s="1" customFormat="1"/>
    <row r="27570" s="1" customFormat="1"/>
    <row r="27571" s="1" customFormat="1"/>
    <row r="27572" s="1" customFormat="1"/>
    <row r="27573" s="1" customFormat="1"/>
    <row r="27574" s="1" customFormat="1"/>
    <row r="27575" s="1" customFormat="1"/>
    <row r="27576" s="1" customFormat="1"/>
    <row r="27577" s="1" customFormat="1"/>
    <row r="27578" s="1" customFormat="1"/>
    <row r="27579" s="1" customFormat="1"/>
    <row r="27580" s="1" customFormat="1"/>
    <row r="27581" s="1" customFormat="1"/>
    <row r="27582" s="1" customFormat="1"/>
    <row r="27583" s="1" customFormat="1"/>
    <row r="27584" s="1" customFormat="1"/>
    <row r="27585" s="1" customFormat="1"/>
    <row r="27586" s="1" customFormat="1"/>
    <row r="27587" s="1" customFormat="1"/>
    <row r="27588" s="1" customFormat="1"/>
    <row r="27589" s="1" customFormat="1"/>
    <row r="27590" s="1" customFormat="1"/>
    <row r="27591" s="1" customFormat="1"/>
    <row r="27592" s="1" customFormat="1"/>
    <row r="27593" s="1" customFormat="1"/>
    <row r="27594" s="1" customFormat="1"/>
    <row r="27595" s="1" customFormat="1"/>
    <row r="27596" s="1" customFormat="1"/>
    <row r="27597" s="1" customFormat="1"/>
    <row r="27598" s="1" customFormat="1"/>
    <row r="27599" s="1" customFormat="1"/>
    <row r="27600" s="1" customFormat="1"/>
    <row r="27601" s="1" customFormat="1"/>
    <row r="27602" s="1" customFormat="1"/>
    <row r="27603" s="1" customFormat="1"/>
    <row r="27604" s="1" customFormat="1"/>
    <row r="27605" s="1" customFormat="1"/>
    <row r="27606" s="1" customFormat="1"/>
    <row r="27607" s="1" customFormat="1"/>
    <row r="27608" s="1" customFormat="1"/>
    <row r="27609" s="1" customFormat="1"/>
    <row r="27610" s="1" customFormat="1"/>
    <row r="27611" s="1" customFormat="1"/>
    <row r="27612" s="1" customFormat="1"/>
    <row r="27613" s="1" customFormat="1"/>
    <row r="27614" s="1" customFormat="1"/>
    <row r="27615" s="1" customFormat="1"/>
    <row r="27616" s="1" customFormat="1"/>
    <row r="27617" s="1" customFormat="1"/>
    <row r="27618" s="1" customFormat="1"/>
    <row r="27619" s="1" customFormat="1"/>
    <row r="27620" s="1" customFormat="1"/>
    <row r="27621" s="1" customFormat="1"/>
    <row r="27622" s="1" customFormat="1"/>
    <row r="27623" s="1" customFormat="1"/>
    <row r="27624" s="1" customFormat="1"/>
    <row r="27625" s="1" customFormat="1"/>
    <row r="27626" s="1" customFormat="1"/>
    <row r="27627" s="1" customFormat="1"/>
    <row r="27628" s="1" customFormat="1"/>
    <row r="27629" s="1" customFormat="1"/>
    <row r="27630" s="1" customFormat="1"/>
    <row r="27631" s="1" customFormat="1"/>
    <row r="27632" s="1" customFormat="1"/>
    <row r="27633" s="1" customFormat="1"/>
    <row r="27634" s="1" customFormat="1"/>
    <row r="27635" s="1" customFormat="1"/>
    <row r="27636" s="1" customFormat="1"/>
    <row r="27637" s="1" customFormat="1"/>
    <row r="27638" s="1" customFormat="1"/>
    <row r="27639" s="1" customFormat="1"/>
    <row r="27640" s="1" customFormat="1"/>
    <row r="27641" s="1" customFormat="1"/>
    <row r="27642" s="1" customFormat="1"/>
    <row r="27643" s="1" customFormat="1"/>
    <row r="27644" s="1" customFormat="1"/>
    <row r="27645" s="1" customFormat="1"/>
    <row r="27646" s="1" customFormat="1"/>
    <row r="27647" s="1" customFormat="1"/>
    <row r="27648" s="1" customFormat="1"/>
    <row r="27649" s="1" customFormat="1"/>
    <row r="27650" s="1" customFormat="1"/>
    <row r="27651" s="1" customFormat="1"/>
    <row r="27652" s="1" customFormat="1"/>
    <row r="27653" s="1" customFormat="1"/>
    <row r="27654" s="1" customFormat="1"/>
    <row r="27655" s="1" customFormat="1"/>
    <row r="27656" s="1" customFormat="1"/>
    <row r="27657" s="1" customFormat="1"/>
    <row r="27658" s="1" customFormat="1"/>
    <row r="27659" s="1" customFormat="1"/>
    <row r="27660" s="1" customFormat="1"/>
    <row r="27661" s="1" customFormat="1"/>
    <row r="27662" s="1" customFormat="1"/>
    <row r="27663" s="1" customFormat="1"/>
    <row r="27664" s="1" customFormat="1"/>
    <row r="27665" s="1" customFormat="1"/>
    <row r="27666" s="1" customFormat="1"/>
    <row r="27667" s="1" customFormat="1"/>
    <row r="27668" s="1" customFormat="1"/>
    <row r="27669" s="1" customFormat="1"/>
    <row r="27670" s="1" customFormat="1"/>
    <row r="27671" s="1" customFormat="1"/>
    <row r="27672" s="1" customFormat="1"/>
    <row r="27673" s="1" customFormat="1"/>
    <row r="27674" s="1" customFormat="1"/>
    <row r="27675" s="1" customFormat="1"/>
    <row r="27676" s="1" customFormat="1"/>
    <row r="27677" s="1" customFormat="1"/>
    <row r="27678" s="1" customFormat="1"/>
    <row r="27679" s="1" customFormat="1"/>
    <row r="27680" s="1" customFormat="1"/>
    <row r="27681" s="1" customFormat="1"/>
    <row r="27682" s="1" customFormat="1"/>
    <row r="27683" s="1" customFormat="1"/>
    <row r="27684" s="1" customFormat="1"/>
    <row r="27685" s="1" customFormat="1"/>
    <row r="27686" s="1" customFormat="1"/>
    <row r="27687" s="1" customFormat="1"/>
    <row r="27688" s="1" customFormat="1"/>
    <row r="27689" s="1" customFormat="1"/>
    <row r="27690" s="1" customFormat="1"/>
    <row r="27691" s="1" customFormat="1"/>
    <row r="27692" s="1" customFormat="1"/>
    <row r="27693" s="1" customFormat="1"/>
    <row r="27694" s="1" customFormat="1"/>
    <row r="27695" s="1" customFormat="1"/>
    <row r="27696" s="1" customFormat="1"/>
    <row r="27697" s="1" customFormat="1"/>
    <row r="27698" s="1" customFormat="1"/>
    <row r="27699" s="1" customFormat="1"/>
    <row r="27700" s="1" customFormat="1"/>
    <row r="27701" s="1" customFormat="1"/>
    <row r="27702" s="1" customFormat="1"/>
    <row r="27703" s="1" customFormat="1"/>
    <row r="27704" s="1" customFormat="1"/>
    <row r="27705" s="1" customFormat="1"/>
    <row r="27706" s="1" customFormat="1"/>
    <row r="27707" s="1" customFormat="1"/>
    <row r="27708" s="1" customFormat="1"/>
    <row r="27709" s="1" customFormat="1"/>
    <row r="27710" s="1" customFormat="1"/>
    <row r="27711" s="1" customFormat="1"/>
    <row r="27712" s="1" customFormat="1"/>
    <row r="27713" s="1" customFormat="1"/>
    <row r="27714" s="1" customFormat="1"/>
    <row r="27715" s="1" customFormat="1"/>
    <row r="27716" s="1" customFormat="1"/>
    <row r="27717" s="1" customFormat="1"/>
    <row r="27718" s="1" customFormat="1"/>
    <row r="27719" s="1" customFormat="1"/>
    <row r="27720" s="1" customFormat="1"/>
    <row r="27721" s="1" customFormat="1"/>
    <row r="27722" s="1" customFormat="1"/>
    <row r="27723" s="1" customFormat="1"/>
    <row r="27724" s="1" customFormat="1"/>
    <row r="27725" s="1" customFormat="1"/>
    <row r="27726" s="1" customFormat="1"/>
    <row r="27727" s="1" customFormat="1"/>
    <row r="27728" s="1" customFormat="1"/>
    <row r="27729" s="1" customFormat="1"/>
    <row r="27730" s="1" customFormat="1"/>
    <row r="27731" s="1" customFormat="1"/>
    <row r="27732" s="1" customFormat="1"/>
    <row r="27733" s="1" customFormat="1"/>
    <row r="27734" s="1" customFormat="1"/>
    <row r="27735" s="1" customFormat="1"/>
    <row r="27736" s="1" customFormat="1"/>
    <row r="27737" s="1" customFormat="1"/>
    <row r="27738" s="1" customFormat="1"/>
    <row r="27739" s="1" customFormat="1"/>
    <row r="27740" s="1" customFormat="1"/>
    <row r="27741" s="1" customFormat="1"/>
    <row r="27742" s="1" customFormat="1"/>
    <row r="27743" s="1" customFormat="1"/>
    <row r="27744" s="1" customFormat="1"/>
    <row r="27745" s="1" customFormat="1"/>
    <row r="27746" s="1" customFormat="1"/>
    <row r="27747" s="1" customFormat="1"/>
    <row r="27748" s="1" customFormat="1"/>
    <row r="27749" s="1" customFormat="1"/>
    <row r="27750" s="1" customFormat="1"/>
    <row r="27751" s="1" customFormat="1"/>
    <row r="27752" s="1" customFormat="1"/>
    <row r="27753" s="1" customFormat="1"/>
    <row r="27754" s="1" customFormat="1"/>
    <row r="27755" s="1" customFormat="1"/>
    <row r="27756" s="1" customFormat="1"/>
    <row r="27757" s="1" customFormat="1"/>
    <row r="27758" s="1" customFormat="1"/>
    <row r="27759" s="1" customFormat="1"/>
    <row r="27760" s="1" customFormat="1"/>
    <row r="27761" s="1" customFormat="1"/>
    <row r="27762" s="1" customFormat="1"/>
    <row r="27763" s="1" customFormat="1"/>
    <row r="27764" s="1" customFormat="1"/>
    <row r="27765" s="1" customFormat="1"/>
    <row r="27766" s="1" customFormat="1"/>
    <row r="27767" s="1" customFormat="1"/>
    <row r="27768" s="1" customFormat="1"/>
    <row r="27769" s="1" customFormat="1"/>
    <row r="27770" s="1" customFormat="1"/>
    <row r="27771" s="1" customFormat="1"/>
    <row r="27772" s="1" customFormat="1"/>
    <row r="27773" s="1" customFormat="1"/>
    <row r="27774" s="1" customFormat="1"/>
    <row r="27775" s="1" customFormat="1"/>
    <row r="27776" s="1" customFormat="1"/>
    <row r="27777" s="1" customFormat="1"/>
    <row r="27778" s="1" customFormat="1"/>
    <row r="27779" s="1" customFormat="1"/>
    <row r="27780" s="1" customFormat="1"/>
    <row r="27781" s="1" customFormat="1"/>
    <row r="27782" s="1" customFormat="1"/>
    <row r="27783" s="1" customFormat="1"/>
    <row r="27784" s="1" customFormat="1"/>
    <row r="27785" s="1" customFormat="1"/>
    <row r="27786" s="1" customFormat="1"/>
    <row r="27787" s="1" customFormat="1"/>
    <row r="27788" s="1" customFormat="1"/>
    <row r="27789" s="1" customFormat="1"/>
    <row r="27790" s="1" customFormat="1"/>
    <row r="27791" s="1" customFormat="1"/>
    <row r="27792" s="1" customFormat="1"/>
    <row r="27793" s="1" customFormat="1"/>
    <row r="27794" s="1" customFormat="1"/>
    <row r="27795" s="1" customFormat="1"/>
    <row r="27796" s="1" customFormat="1"/>
    <row r="27797" s="1" customFormat="1"/>
    <row r="27798" s="1" customFormat="1"/>
    <row r="27799" s="1" customFormat="1"/>
    <row r="27800" s="1" customFormat="1"/>
    <row r="27801" s="1" customFormat="1"/>
    <row r="27802" s="1" customFormat="1"/>
    <row r="27803" s="1" customFormat="1"/>
    <row r="27804" s="1" customFormat="1"/>
    <row r="27805" s="1" customFormat="1"/>
    <row r="27806" s="1" customFormat="1"/>
    <row r="27807" s="1" customFormat="1"/>
    <row r="27808" s="1" customFormat="1"/>
    <row r="27809" s="1" customFormat="1"/>
    <row r="27810" s="1" customFormat="1"/>
    <row r="27811" s="1" customFormat="1"/>
    <row r="27812" s="1" customFormat="1"/>
    <row r="27813" s="1" customFormat="1"/>
    <row r="27814" s="1" customFormat="1"/>
    <row r="27815" s="1" customFormat="1"/>
    <row r="27816" s="1" customFormat="1"/>
    <row r="27817" s="1" customFormat="1"/>
    <row r="27818" s="1" customFormat="1"/>
    <row r="27819" s="1" customFormat="1"/>
    <row r="27820" s="1" customFormat="1"/>
    <row r="27821" s="1" customFormat="1"/>
    <row r="27822" s="1" customFormat="1"/>
    <row r="27823" s="1" customFormat="1"/>
    <row r="27824" s="1" customFormat="1"/>
    <row r="27825" s="1" customFormat="1"/>
    <row r="27826" s="1" customFormat="1"/>
    <row r="27827" s="1" customFormat="1"/>
    <row r="27828" s="1" customFormat="1"/>
    <row r="27829" s="1" customFormat="1"/>
    <row r="27830" s="1" customFormat="1"/>
    <row r="27831" s="1" customFormat="1"/>
    <row r="27832" s="1" customFormat="1"/>
    <row r="27833" s="1" customFormat="1"/>
    <row r="27834" s="1" customFormat="1"/>
    <row r="27835" s="1" customFormat="1"/>
    <row r="27836" s="1" customFormat="1"/>
    <row r="27837" s="1" customFormat="1"/>
    <row r="27838" s="1" customFormat="1"/>
    <row r="27839" s="1" customFormat="1"/>
    <row r="27840" s="1" customFormat="1"/>
    <row r="27841" s="1" customFormat="1"/>
    <row r="27842" s="1" customFormat="1"/>
    <row r="27843" s="1" customFormat="1"/>
    <row r="27844" s="1" customFormat="1"/>
    <row r="27845" s="1" customFormat="1"/>
    <row r="27846" s="1" customFormat="1"/>
    <row r="27847" s="1" customFormat="1"/>
    <row r="27848" s="1" customFormat="1"/>
    <row r="27849" s="1" customFormat="1"/>
    <row r="27850" s="1" customFormat="1"/>
    <row r="27851" s="1" customFormat="1"/>
    <row r="27852" s="1" customFormat="1"/>
    <row r="27853" s="1" customFormat="1"/>
    <row r="27854" s="1" customFormat="1"/>
    <row r="27855" s="1" customFormat="1"/>
    <row r="27856" s="1" customFormat="1"/>
    <row r="27857" s="1" customFormat="1"/>
    <row r="27858" s="1" customFormat="1"/>
    <row r="27859" s="1" customFormat="1"/>
    <row r="27860" s="1" customFormat="1"/>
    <row r="27861" s="1" customFormat="1"/>
    <row r="27862" s="1" customFormat="1"/>
    <row r="27863" s="1" customFormat="1"/>
    <row r="27864" s="1" customFormat="1"/>
    <row r="27865" s="1" customFormat="1"/>
    <row r="27866" s="1" customFormat="1"/>
    <row r="27867" s="1" customFormat="1"/>
    <row r="27868" s="1" customFormat="1"/>
    <row r="27869" s="1" customFormat="1"/>
    <row r="27870" s="1" customFormat="1"/>
    <row r="27871" s="1" customFormat="1"/>
    <row r="27872" s="1" customFormat="1"/>
    <row r="27873" s="1" customFormat="1"/>
    <row r="27874" s="1" customFormat="1"/>
    <row r="27875" s="1" customFormat="1"/>
    <row r="27876" s="1" customFormat="1"/>
    <row r="27877" s="1" customFormat="1"/>
    <row r="27878" s="1" customFormat="1"/>
    <row r="27879" s="1" customFormat="1"/>
    <row r="27880" s="1" customFormat="1"/>
    <row r="27881" s="1" customFormat="1"/>
    <row r="27882" s="1" customFormat="1"/>
    <row r="27883" s="1" customFormat="1"/>
    <row r="27884" s="1" customFormat="1"/>
    <row r="27885" s="1" customFormat="1"/>
    <row r="27886" s="1" customFormat="1"/>
    <row r="27887" s="1" customFormat="1"/>
    <row r="27888" s="1" customFormat="1"/>
    <row r="27889" s="1" customFormat="1"/>
    <row r="27890" s="1" customFormat="1"/>
    <row r="27891" s="1" customFormat="1"/>
    <row r="27892" s="1" customFormat="1"/>
    <row r="27893" s="1" customFormat="1"/>
    <row r="27894" s="1" customFormat="1"/>
    <row r="27895" s="1" customFormat="1"/>
    <row r="27896" s="1" customFormat="1"/>
    <row r="27897" s="1" customFormat="1"/>
    <row r="27898" s="1" customFormat="1"/>
    <row r="27899" s="1" customFormat="1"/>
    <row r="27900" s="1" customFormat="1"/>
    <row r="27901" s="1" customFormat="1"/>
    <row r="27902" s="1" customFormat="1"/>
    <row r="27903" s="1" customFormat="1"/>
    <row r="27904" s="1" customFormat="1"/>
    <row r="27905" s="1" customFormat="1"/>
    <row r="27906" s="1" customFormat="1"/>
    <row r="27907" s="1" customFormat="1"/>
    <row r="27908" s="1" customFormat="1"/>
    <row r="27909" s="1" customFormat="1"/>
    <row r="27910" s="1" customFormat="1"/>
    <row r="27911" s="1" customFormat="1"/>
    <row r="27912" s="1" customFormat="1"/>
    <row r="27913" s="1" customFormat="1"/>
    <row r="27914" s="1" customFormat="1"/>
    <row r="27915" s="1" customFormat="1"/>
    <row r="27916" s="1" customFormat="1"/>
    <row r="27917" s="1" customFormat="1"/>
    <row r="27918" s="1" customFormat="1"/>
    <row r="27919" s="1" customFormat="1"/>
    <row r="27920" s="1" customFormat="1"/>
    <row r="27921" s="1" customFormat="1"/>
    <row r="27922" s="1" customFormat="1"/>
    <row r="27923" s="1" customFormat="1"/>
    <row r="27924" s="1" customFormat="1"/>
    <row r="27925" s="1" customFormat="1"/>
    <row r="27926" s="1" customFormat="1"/>
    <row r="27927" s="1" customFormat="1"/>
    <row r="27928" s="1" customFormat="1"/>
    <row r="27929" s="1" customFormat="1"/>
    <row r="27930" s="1" customFormat="1"/>
    <row r="27931" s="1" customFormat="1"/>
    <row r="27932" s="1" customFormat="1"/>
    <row r="27933" s="1" customFormat="1"/>
    <row r="27934" s="1" customFormat="1"/>
    <row r="27935" s="1" customFormat="1"/>
    <row r="27936" s="1" customFormat="1"/>
    <row r="27937" s="1" customFormat="1"/>
    <row r="27938" s="1" customFormat="1"/>
    <row r="27939" s="1" customFormat="1"/>
    <row r="27940" s="1" customFormat="1"/>
    <row r="27941" s="1" customFormat="1"/>
    <row r="27942" s="1" customFormat="1"/>
    <row r="27943" s="1" customFormat="1"/>
    <row r="27944" s="1" customFormat="1"/>
    <row r="27945" s="1" customFormat="1"/>
    <row r="27946" s="1" customFormat="1"/>
    <row r="27947" s="1" customFormat="1"/>
    <row r="27948" s="1" customFormat="1"/>
    <row r="27949" s="1" customFormat="1"/>
    <row r="27950" s="1" customFormat="1"/>
    <row r="27951" s="1" customFormat="1"/>
    <row r="27952" s="1" customFormat="1"/>
    <row r="27953" s="1" customFormat="1"/>
    <row r="27954" s="1" customFormat="1"/>
    <row r="27955" s="1" customFormat="1"/>
    <row r="27956" s="1" customFormat="1"/>
    <row r="27957" s="1" customFormat="1"/>
    <row r="27958" s="1" customFormat="1"/>
    <row r="27959" s="1" customFormat="1"/>
    <row r="27960" s="1" customFormat="1"/>
    <row r="27961" s="1" customFormat="1"/>
    <row r="27962" s="1" customFormat="1"/>
    <row r="27963" s="1" customFormat="1"/>
    <row r="27964" s="1" customFormat="1"/>
    <row r="27965" s="1" customFormat="1"/>
    <row r="27966" s="1" customFormat="1"/>
    <row r="27967" s="1" customFormat="1"/>
    <row r="27968" s="1" customFormat="1"/>
    <row r="27969" s="1" customFormat="1"/>
    <row r="27970" s="1" customFormat="1"/>
    <row r="27971" s="1" customFormat="1"/>
    <row r="27972" s="1" customFormat="1"/>
    <row r="27973" s="1" customFormat="1"/>
    <row r="27974" s="1" customFormat="1"/>
    <row r="27975" s="1" customFormat="1"/>
    <row r="27976" s="1" customFormat="1"/>
    <row r="27977" s="1" customFormat="1"/>
    <row r="27978" s="1" customFormat="1"/>
    <row r="27979" s="1" customFormat="1"/>
    <row r="27980" s="1" customFormat="1"/>
    <row r="27981" s="1" customFormat="1"/>
    <row r="27982" s="1" customFormat="1"/>
    <row r="27983" s="1" customFormat="1"/>
    <row r="27984" s="1" customFormat="1"/>
    <row r="27985" s="1" customFormat="1"/>
    <row r="27986" s="1" customFormat="1"/>
    <row r="27987" s="1" customFormat="1"/>
    <row r="27988" s="1" customFormat="1"/>
    <row r="27989" s="1" customFormat="1"/>
    <row r="27990" s="1" customFormat="1"/>
    <row r="27991" s="1" customFormat="1"/>
    <row r="27992" s="1" customFormat="1"/>
    <row r="27993" s="1" customFormat="1"/>
    <row r="27994" s="1" customFormat="1"/>
    <row r="27995" s="1" customFormat="1"/>
    <row r="27996" s="1" customFormat="1"/>
    <row r="27997" s="1" customFormat="1"/>
    <row r="27998" s="1" customFormat="1"/>
    <row r="27999" s="1" customFormat="1"/>
    <row r="28000" s="1" customFormat="1"/>
    <row r="28001" s="1" customFormat="1"/>
    <row r="28002" s="1" customFormat="1"/>
    <row r="28003" s="1" customFormat="1"/>
    <row r="28004" s="1" customFormat="1"/>
    <row r="28005" s="1" customFormat="1"/>
    <row r="28006" s="1" customFormat="1"/>
    <row r="28007" s="1" customFormat="1"/>
    <row r="28008" s="1" customFormat="1"/>
    <row r="28009" s="1" customFormat="1"/>
    <row r="28010" s="1" customFormat="1"/>
    <row r="28011" s="1" customFormat="1"/>
    <row r="28012" s="1" customFormat="1"/>
    <row r="28013" s="1" customFormat="1"/>
    <row r="28014" s="1" customFormat="1"/>
    <row r="28015" s="1" customFormat="1"/>
    <row r="28016" s="1" customFormat="1"/>
    <row r="28017" s="1" customFormat="1"/>
    <row r="28018" s="1" customFormat="1"/>
    <row r="28019" s="1" customFormat="1"/>
    <row r="28020" s="1" customFormat="1"/>
    <row r="28021" s="1" customFormat="1"/>
    <row r="28022" s="1" customFormat="1"/>
    <row r="28023" s="1" customFormat="1"/>
    <row r="28024" s="1" customFormat="1"/>
    <row r="28025" s="1" customFormat="1"/>
    <row r="28026" s="1" customFormat="1"/>
    <row r="28027" s="1" customFormat="1"/>
    <row r="28028" s="1" customFormat="1"/>
    <row r="28029" s="1" customFormat="1"/>
    <row r="28030" s="1" customFormat="1"/>
    <row r="28031" s="1" customFormat="1"/>
    <row r="28032" s="1" customFormat="1"/>
    <row r="28033" s="1" customFormat="1"/>
    <row r="28034" s="1" customFormat="1"/>
    <row r="28035" s="1" customFormat="1"/>
    <row r="28036" s="1" customFormat="1"/>
    <row r="28037" s="1" customFormat="1"/>
    <row r="28038" s="1" customFormat="1"/>
    <row r="28039" s="1" customFormat="1"/>
    <row r="28040" s="1" customFormat="1"/>
    <row r="28041" s="1" customFormat="1"/>
    <row r="28042" s="1" customFormat="1"/>
    <row r="28043" s="1" customFormat="1"/>
    <row r="28044" s="1" customFormat="1"/>
    <row r="28045" s="1" customFormat="1"/>
    <row r="28046" s="1" customFormat="1"/>
    <row r="28047" s="1" customFormat="1"/>
    <row r="28048" s="1" customFormat="1"/>
    <row r="28049" s="1" customFormat="1"/>
    <row r="28050" s="1" customFormat="1"/>
    <row r="28051" s="1" customFormat="1"/>
    <row r="28052" s="1" customFormat="1"/>
    <row r="28053" s="1" customFormat="1"/>
    <row r="28054" s="1" customFormat="1"/>
    <row r="28055" s="1" customFormat="1"/>
    <row r="28056" s="1" customFormat="1"/>
    <row r="28057" s="1" customFormat="1"/>
    <row r="28058" s="1" customFormat="1"/>
    <row r="28059" s="1" customFormat="1"/>
    <row r="28060" s="1" customFormat="1"/>
    <row r="28061" s="1" customFormat="1"/>
    <row r="28062" s="1" customFormat="1"/>
    <row r="28063" s="1" customFormat="1"/>
    <row r="28064" s="1" customFormat="1"/>
    <row r="28065" s="1" customFormat="1"/>
    <row r="28066" s="1" customFormat="1"/>
    <row r="28067" s="1" customFormat="1"/>
    <row r="28068" s="1" customFormat="1"/>
    <row r="28069" s="1" customFormat="1"/>
    <row r="28070" s="1" customFormat="1"/>
    <row r="28071" s="1" customFormat="1"/>
    <row r="28072" s="1" customFormat="1"/>
    <row r="28073" s="1" customFormat="1"/>
    <row r="28074" s="1" customFormat="1"/>
    <row r="28075" s="1" customFormat="1"/>
    <row r="28076" s="1" customFormat="1"/>
    <row r="28077" s="1" customFormat="1"/>
    <row r="28078" s="1" customFormat="1"/>
    <row r="28079" s="1" customFormat="1"/>
    <row r="28080" s="1" customFormat="1"/>
    <row r="28081" s="1" customFormat="1"/>
    <row r="28082" s="1" customFormat="1"/>
    <row r="28083" s="1" customFormat="1"/>
    <row r="28084" s="1" customFormat="1"/>
    <row r="28085" s="1" customFormat="1"/>
    <row r="28086" s="1" customFormat="1"/>
    <row r="28087" s="1" customFormat="1"/>
    <row r="28088" s="1" customFormat="1"/>
    <row r="28089" s="1" customFormat="1"/>
    <row r="28090" s="1" customFormat="1"/>
    <row r="28091" s="1" customFormat="1"/>
    <row r="28092" s="1" customFormat="1"/>
    <row r="28093" s="1" customFormat="1"/>
    <row r="28094" s="1" customFormat="1"/>
    <row r="28095" s="1" customFormat="1"/>
    <row r="28096" s="1" customFormat="1"/>
    <row r="28097" s="1" customFormat="1"/>
    <row r="28098" s="1" customFormat="1"/>
    <row r="28099" s="1" customFormat="1"/>
    <row r="28100" s="1" customFormat="1"/>
    <row r="28101" s="1" customFormat="1"/>
    <row r="28102" s="1" customFormat="1"/>
    <row r="28103" s="1" customFormat="1"/>
    <row r="28104" s="1" customFormat="1"/>
    <row r="28105" s="1" customFormat="1"/>
    <row r="28106" s="1" customFormat="1"/>
    <row r="28107" s="1" customFormat="1"/>
    <row r="28108" s="1" customFormat="1"/>
    <row r="28109" s="1" customFormat="1"/>
    <row r="28110" s="1" customFormat="1"/>
    <row r="28111" s="1" customFormat="1"/>
    <row r="28112" s="1" customFormat="1"/>
    <row r="28113" s="1" customFormat="1"/>
    <row r="28114" s="1" customFormat="1"/>
    <row r="28115" s="1" customFormat="1"/>
    <row r="28116" s="1" customFormat="1"/>
    <row r="28117" s="1" customFormat="1"/>
    <row r="28118" s="1" customFormat="1"/>
    <row r="28119" s="1" customFormat="1"/>
    <row r="28120" s="1" customFormat="1"/>
    <row r="28121" s="1" customFormat="1"/>
    <row r="28122" s="1" customFormat="1"/>
    <row r="28123" s="1" customFormat="1"/>
    <row r="28124" s="1" customFormat="1"/>
    <row r="28125" s="1" customFormat="1"/>
    <row r="28126" s="1" customFormat="1"/>
    <row r="28127" s="1" customFormat="1"/>
    <row r="28128" s="1" customFormat="1"/>
    <row r="28129" s="1" customFormat="1"/>
    <row r="28130" s="1" customFormat="1"/>
    <row r="28131" s="1" customFormat="1"/>
    <row r="28132" s="1" customFormat="1"/>
    <row r="28133" s="1" customFormat="1"/>
    <row r="28134" s="1" customFormat="1"/>
    <row r="28135" s="1" customFormat="1"/>
    <row r="28136" s="1" customFormat="1"/>
    <row r="28137" s="1" customFormat="1"/>
    <row r="28138" s="1" customFormat="1"/>
    <row r="28139" s="1" customFormat="1"/>
    <row r="28140" s="1" customFormat="1"/>
    <row r="28141" s="1" customFormat="1"/>
    <row r="28142" s="1" customFormat="1"/>
    <row r="28143" s="1" customFormat="1"/>
    <row r="28144" s="1" customFormat="1"/>
    <row r="28145" s="1" customFormat="1"/>
    <row r="28146" s="1" customFormat="1"/>
    <row r="28147" s="1" customFormat="1"/>
    <row r="28148" s="1" customFormat="1"/>
    <row r="28149" s="1" customFormat="1"/>
    <row r="28150" s="1" customFormat="1"/>
    <row r="28151" s="1" customFormat="1"/>
    <row r="28152" s="1" customFormat="1"/>
    <row r="28153" s="1" customFormat="1"/>
    <row r="28154" s="1" customFormat="1"/>
    <row r="28155" s="1" customFormat="1"/>
    <row r="28156" s="1" customFormat="1"/>
    <row r="28157" s="1" customFormat="1"/>
    <row r="28158" s="1" customFormat="1"/>
    <row r="28159" s="1" customFormat="1"/>
    <row r="28160" s="1" customFormat="1"/>
    <row r="28161" s="1" customFormat="1"/>
    <row r="28162" s="1" customFormat="1"/>
    <row r="28163" s="1" customFormat="1"/>
    <row r="28164" s="1" customFormat="1"/>
    <row r="28165" s="1" customFormat="1"/>
    <row r="28166" s="1" customFormat="1"/>
    <row r="28167" s="1" customFormat="1"/>
    <row r="28168" s="1" customFormat="1"/>
    <row r="28169" s="1" customFormat="1"/>
    <row r="28170" s="1" customFormat="1"/>
    <row r="28171" s="1" customFormat="1"/>
    <row r="28172" s="1" customFormat="1"/>
    <row r="28173" s="1" customFormat="1"/>
    <row r="28174" s="1" customFormat="1"/>
    <row r="28175" s="1" customFormat="1"/>
    <row r="28176" s="1" customFormat="1"/>
    <row r="28177" s="1" customFormat="1"/>
    <row r="28178" s="1" customFormat="1"/>
    <row r="28179" s="1" customFormat="1"/>
    <row r="28180" s="1" customFormat="1"/>
    <row r="28181" s="1" customFormat="1"/>
    <row r="28182" s="1" customFormat="1"/>
    <row r="28183" s="1" customFormat="1"/>
    <row r="28184" s="1" customFormat="1"/>
    <row r="28185" s="1" customFormat="1"/>
    <row r="28186" s="1" customFormat="1"/>
    <row r="28187" s="1" customFormat="1"/>
    <row r="28188" s="1" customFormat="1"/>
    <row r="28189" s="1" customFormat="1"/>
    <row r="28190" s="1" customFormat="1"/>
    <row r="28191" s="1" customFormat="1"/>
    <row r="28192" s="1" customFormat="1"/>
    <row r="28193" s="1" customFormat="1"/>
    <row r="28194" s="1" customFormat="1"/>
    <row r="28195" s="1" customFormat="1"/>
    <row r="28196" s="1" customFormat="1"/>
    <row r="28197" s="1" customFormat="1"/>
    <row r="28198" s="1" customFormat="1"/>
    <row r="28199" s="1" customFormat="1"/>
    <row r="28200" s="1" customFormat="1"/>
    <row r="28201" s="1" customFormat="1"/>
    <row r="28202" s="1" customFormat="1"/>
    <row r="28203" s="1" customFormat="1"/>
    <row r="28204" s="1" customFormat="1"/>
    <row r="28205" s="1" customFormat="1"/>
    <row r="28206" s="1" customFormat="1"/>
    <row r="28207" s="1" customFormat="1"/>
    <row r="28208" s="1" customFormat="1"/>
    <row r="28209" s="1" customFormat="1"/>
    <row r="28210" s="1" customFormat="1"/>
    <row r="28211" s="1" customFormat="1"/>
    <row r="28212" s="1" customFormat="1"/>
    <row r="28213" s="1" customFormat="1"/>
    <row r="28214" s="1" customFormat="1"/>
    <row r="28215" s="1" customFormat="1"/>
    <row r="28216" s="1" customFormat="1"/>
    <row r="28217" s="1" customFormat="1"/>
    <row r="28218" s="1" customFormat="1"/>
    <row r="28219" s="1" customFormat="1"/>
    <row r="28220" s="1" customFormat="1"/>
    <row r="28221" s="1" customFormat="1"/>
    <row r="28222" s="1" customFormat="1"/>
    <row r="28223" s="1" customFormat="1"/>
    <row r="28224" s="1" customFormat="1"/>
    <row r="28225" s="1" customFormat="1"/>
    <row r="28226" s="1" customFormat="1"/>
    <row r="28227" s="1" customFormat="1"/>
    <row r="28228" s="1" customFormat="1"/>
    <row r="28229" s="1" customFormat="1"/>
    <row r="28230" s="1" customFormat="1"/>
    <row r="28231" s="1" customFormat="1"/>
    <row r="28232" s="1" customFormat="1"/>
    <row r="28233" s="1" customFormat="1"/>
    <row r="28234" s="1" customFormat="1"/>
    <row r="28235" s="1" customFormat="1"/>
    <row r="28236" s="1" customFormat="1"/>
    <row r="28237" s="1" customFormat="1"/>
    <row r="28238" s="1" customFormat="1"/>
    <row r="28239" s="1" customFormat="1"/>
    <row r="28240" s="1" customFormat="1"/>
    <row r="28241" s="1" customFormat="1"/>
    <row r="28242" s="1" customFormat="1"/>
    <row r="28243" s="1" customFormat="1"/>
    <row r="28244" s="1" customFormat="1"/>
    <row r="28245" s="1" customFormat="1"/>
    <row r="28246" s="1" customFormat="1"/>
    <row r="28247" s="1" customFormat="1"/>
    <row r="28248" s="1" customFormat="1"/>
    <row r="28249" s="1" customFormat="1"/>
    <row r="28250" s="1" customFormat="1"/>
    <row r="28251" s="1" customFormat="1"/>
    <row r="28252" s="1" customFormat="1"/>
    <row r="28253" s="1" customFormat="1"/>
    <row r="28254" s="1" customFormat="1"/>
    <row r="28255" s="1" customFormat="1"/>
    <row r="28256" s="1" customFormat="1"/>
    <row r="28257" s="1" customFormat="1"/>
    <row r="28258" s="1" customFormat="1"/>
    <row r="28259" s="1" customFormat="1"/>
    <row r="28260" s="1" customFormat="1"/>
    <row r="28261" s="1" customFormat="1"/>
    <row r="28262" s="1" customFormat="1"/>
    <row r="28263" s="1" customFormat="1"/>
    <row r="28264" s="1" customFormat="1"/>
    <row r="28265" s="1" customFormat="1"/>
    <row r="28266" s="1" customFormat="1"/>
    <row r="28267" s="1" customFormat="1"/>
    <row r="28268" s="1" customFormat="1"/>
    <row r="28269" s="1" customFormat="1"/>
    <row r="28270" s="1" customFormat="1"/>
    <row r="28271" s="1" customFormat="1"/>
    <row r="28272" s="1" customFormat="1"/>
    <row r="28273" s="1" customFormat="1"/>
    <row r="28274" s="1" customFormat="1"/>
    <row r="28275" s="1" customFormat="1"/>
    <row r="28276" s="1" customFormat="1"/>
    <row r="28277" s="1" customFormat="1"/>
    <row r="28278" s="1" customFormat="1"/>
    <row r="28279" s="1" customFormat="1"/>
    <row r="28280" s="1" customFormat="1"/>
    <row r="28281" s="1" customFormat="1"/>
    <row r="28282" s="1" customFormat="1"/>
    <row r="28283" s="1" customFormat="1"/>
    <row r="28284" s="1" customFormat="1"/>
    <row r="28285" s="1" customFormat="1"/>
    <row r="28286" s="1" customFormat="1"/>
    <row r="28287" s="1" customFormat="1"/>
    <row r="28288" s="1" customFormat="1"/>
    <row r="28289" s="1" customFormat="1"/>
    <row r="28290" s="1" customFormat="1"/>
    <row r="28291" s="1" customFormat="1"/>
    <row r="28292" s="1" customFormat="1"/>
    <row r="28293" s="1" customFormat="1"/>
    <row r="28294" s="1" customFormat="1"/>
    <row r="28295" s="1" customFormat="1"/>
    <row r="28296" s="1" customFormat="1"/>
    <row r="28297" s="1" customFormat="1"/>
    <row r="28298" s="1" customFormat="1"/>
    <row r="28299" s="1" customFormat="1"/>
    <row r="28300" s="1" customFormat="1"/>
    <row r="28301" s="1" customFormat="1"/>
    <row r="28302" s="1" customFormat="1"/>
    <row r="28303" s="1" customFormat="1"/>
    <row r="28304" s="1" customFormat="1"/>
    <row r="28305" s="1" customFormat="1"/>
    <row r="28306" s="1" customFormat="1"/>
    <row r="28307" s="1" customFormat="1"/>
    <row r="28308" s="1" customFormat="1"/>
    <row r="28309" s="1" customFormat="1"/>
    <row r="28310" s="1" customFormat="1"/>
    <row r="28311" s="1" customFormat="1"/>
    <row r="28312" s="1" customFormat="1"/>
    <row r="28313" s="1" customFormat="1"/>
    <row r="28314" s="1" customFormat="1"/>
    <row r="28315" s="1" customFormat="1"/>
    <row r="28316" s="1" customFormat="1"/>
    <row r="28317" s="1" customFormat="1"/>
    <row r="28318" s="1" customFormat="1"/>
    <row r="28319" s="1" customFormat="1"/>
    <row r="28320" s="1" customFormat="1"/>
    <row r="28321" s="1" customFormat="1"/>
    <row r="28322" s="1" customFormat="1"/>
    <row r="28323" s="1" customFormat="1"/>
    <row r="28324" s="1" customFormat="1"/>
    <row r="28325" s="1" customFormat="1"/>
    <row r="28326" s="1" customFormat="1"/>
    <row r="28327" s="1" customFormat="1"/>
    <row r="28328" s="1" customFormat="1"/>
    <row r="28329" s="1" customFormat="1"/>
    <row r="28330" s="1" customFormat="1"/>
    <row r="28331" s="1" customFormat="1"/>
    <row r="28332" s="1" customFormat="1"/>
    <row r="28333" s="1" customFormat="1"/>
    <row r="28334" s="1" customFormat="1"/>
    <row r="28335" s="1" customFormat="1"/>
    <row r="28336" s="1" customFormat="1"/>
    <row r="28337" s="1" customFormat="1"/>
    <row r="28338" s="1" customFormat="1"/>
    <row r="28339" s="1" customFormat="1"/>
    <row r="28340" s="1" customFormat="1"/>
    <row r="28341" s="1" customFormat="1"/>
    <row r="28342" s="1" customFormat="1"/>
    <row r="28343" s="1" customFormat="1"/>
    <row r="28344" s="1" customFormat="1"/>
    <row r="28345" s="1" customFormat="1"/>
    <row r="28346" s="1" customFormat="1"/>
    <row r="28347" s="1" customFormat="1"/>
    <row r="28348" s="1" customFormat="1"/>
    <row r="28349" s="1" customFormat="1"/>
    <row r="28350" s="1" customFormat="1"/>
    <row r="28351" s="1" customFormat="1"/>
    <row r="28352" s="1" customFormat="1"/>
    <row r="28353" s="1" customFormat="1"/>
    <row r="28354" s="1" customFormat="1"/>
    <row r="28355" s="1" customFormat="1"/>
    <row r="28356" s="1" customFormat="1"/>
    <row r="28357" s="1" customFormat="1"/>
    <row r="28358" s="1" customFormat="1"/>
    <row r="28359" s="1" customFormat="1"/>
    <row r="28360" s="1" customFormat="1"/>
    <row r="28361" s="1" customFormat="1"/>
    <row r="28362" s="1" customFormat="1"/>
    <row r="28363" s="1" customFormat="1"/>
    <row r="28364" s="1" customFormat="1"/>
    <row r="28365" s="1" customFormat="1"/>
    <row r="28366" s="1" customFormat="1"/>
    <row r="28367" s="1" customFormat="1"/>
    <row r="28368" s="1" customFormat="1"/>
    <row r="28369" s="1" customFormat="1"/>
    <row r="28370" s="1" customFormat="1"/>
    <row r="28371" s="1" customFormat="1"/>
    <row r="28372" s="1" customFormat="1"/>
    <row r="28373" s="1" customFormat="1"/>
    <row r="28374" s="1" customFormat="1"/>
    <row r="28375" s="1" customFormat="1"/>
    <row r="28376" s="1" customFormat="1"/>
    <row r="28377" s="1" customFormat="1"/>
    <row r="28378" s="1" customFormat="1"/>
    <row r="28379" s="1" customFormat="1"/>
    <row r="28380" s="1" customFormat="1"/>
    <row r="28381" s="1" customFormat="1"/>
    <row r="28382" s="1" customFormat="1"/>
    <row r="28383" s="1" customFormat="1"/>
    <row r="28384" s="1" customFormat="1"/>
    <row r="28385" s="1" customFormat="1"/>
    <row r="28386" s="1" customFormat="1"/>
    <row r="28387" s="1" customFormat="1"/>
    <row r="28388" s="1" customFormat="1"/>
    <row r="28389" s="1" customFormat="1"/>
    <row r="28390" s="1" customFormat="1"/>
    <row r="28391" s="1" customFormat="1"/>
    <row r="28392" s="1" customFormat="1"/>
    <row r="28393" s="1" customFormat="1"/>
    <row r="28394" s="1" customFormat="1"/>
    <row r="28395" s="1" customFormat="1"/>
    <row r="28396" s="1" customFormat="1"/>
    <row r="28397" s="1" customFormat="1"/>
    <row r="28398" s="1" customFormat="1"/>
    <row r="28399" s="1" customFormat="1"/>
    <row r="28400" s="1" customFormat="1"/>
    <row r="28401" s="1" customFormat="1"/>
    <row r="28402" s="1" customFormat="1"/>
    <row r="28403" s="1" customFormat="1"/>
    <row r="28404" s="1" customFormat="1"/>
    <row r="28405" s="1" customFormat="1"/>
    <row r="28406" s="1" customFormat="1"/>
    <row r="28407" s="1" customFormat="1"/>
    <row r="28408" s="1" customFormat="1"/>
    <row r="28409" s="1" customFormat="1"/>
    <row r="28410" s="1" customFormat="1"/>
    <row r="28411" s="1" customFormat="1"/>
    <row r="28412" s="1" customFormat="1"/>
    <row r="28413" s="1" customFormat="1"/>
    <row r="28414" s="1" customFormat="1"/>
    <row r="28415" s="1" customFormat="1"/>
    <row r="28416" s="1" customFormat="1"/>
    <row r="28417" s="1" customFormat="1"/>
    <row r="28418" s="1" customFormat="1"/>
    <row r="28419" s="1" customFormat="1"/>
    <row r="28420" s="1" customFormat="1"/>
    <row r="28421" s="1" customFormat="1"/>
    <row r="28422" s="1" customFormat="1"/>
    <row r="28423" s="1" customFormat="1"/>
    <row r="28424" s="1" customFormat="1"/>
    <row r="28425" s="1" customFormat="1"/>
    <row r="28426" s="1" customFormat="1"/>
    <row r="28427" s="1" customFormat="1"/>
    <row r="28428" s="1" customFormat="1"/>
    <row r="28429" s="1" customFormat="1"/>
    <row r="28430" s="1" customFormat="1"/>
    <row r="28431" s="1" customFormat="1"/>
    <row r="28432" s="1" customFormat="1"/>
    <row r="28433" s="1" customFormat="1"/>
    <row r="28434" s="1" customFormat="1"/>
    <row r="28435" s="1" customFormat="1"/>
    <row r="28436" s="1" customFormat="1"/>
    <row r="28437" s="1" customFormat="1"/>
    <row r="28438" s="1" customFormat="1"/>
    <row r="28439" s="1" customFormat="1"/>
    <row r="28440" s="1" customFormat="1"/>
    <row r="28441" s="1" customFormat="1"/>
    <row r="28442" s="1" customFormat="1"/>
    <row r="28443" s="1" customFormat="1"/>
    <row r="28444" s="1" customFormat="1"/>
    <row r="28445" s="1" customFormat="1"/>
    <row r="28446" s="1" customFormat="1"/>
    <row r="28447" s="1" customFormat="1"/>
    <row r="28448" s="1" customFormat="1"/>
    <row r="28449" s="1" customFormat="1"/>
    <row r="28450" s="1" customFormat="1"/>
    <row r="28451" s="1" customFormat="1"/>
    <row r="28452" s="1" customFormat="1"/>
    <row r="28453" s="1" customFormat="1"/>
    <row r="28454" s="1" customFormat="1"/>
    <row r="28455" s="1" customFormat="1"/>
    <row r="28456" s="1" customFormat="1"/>
    <row r="28457" s="1" customFormat="1"/>
    <row r="28458" s="1" customFormat="1"/>
    <row r="28459" s="1" customFormat="1"/>
    <row r="28460" s="1" customFormat="1"/>
    <row r="28461" s="1" customFormat="1"/>
    <row r="28462" s="1" customFormat="1"/>
    <row r="28463" s="1" customFormat="1"/>
    <row r="28464" s="1" customFormat="1"/>
    <row r="28465" s="1" customFormat="1"/>
    <row r="28466" s="1" customFormat="1"/>
    <row r="28467" s="1" customFormat="1"/>
    <row r="28468" s="1" customFormat="1"/>
    <row r="28469" s="1" customFormat="1"/>
    <row r="28470" s="1" customFormat="1"/>
    <row r="28471" s="1" customFormat="1"/>
    <row r="28472" s="1" customFormat="1"/>
    <row r="28473" s="1" customFormat="1"/>
    <row r="28474" s="1" customFormat="1"/>
    <row r="28475" s="1" customFormat="1"/>
    <row r="28476" s="1" customFormat="1"/>
    <row r="28477" s="1" customFormat="1"/>
    <row r="28478" s="1" customFormat="1"/>
    <row r="28479" s="1" customFormat="1"/>
    <row r="28480" s="1" customFormat="1"/>
    <row r="28481" s="1" customFormat="1"/>
    <row r="28482" s="1" customFormat="1"/>
    <row r="28483" s="1" customFormat="1"/>
    <row r="28484" s="1" customFormat="1"/>
    <row r="28485" s="1" customFormat="1"/>
    <row r="28486" s="1" customFormat="1"/>
    <row r="28487" s="1" customFormat="1"/>
    <row r="28488" s="1" customFormat="1"/>
    <row r="28489" s="1" customFormat="1"/>
    <row r="28490" s="1" customFormat="1"/>
    <row r="28491" s="1" customFormat="1"/>
    <row r="28492" s="1" customFormat="1"/>
    <row r="28493" s="1" customFormat="1"/>
    <row r="28494" s="1" customFormat="1"/>
    <row r="28495" s="1" customFormat="1"/>
    <row r="28496" s="1" customFormat="1"/>
    <row r="28497" s="1" customFormat="1"/>
    <row r="28498" s="1" customFormat="1"/>
    <row r="28499" s="1" customFormat="1"/>
    <row r="28500" s="1" customFormat="1"/>
    <row r="28501" s="1" customFormat="1"/>
    <row r="28502" s="1" customFormat="1"/>
    <row r="28503" s="1" customFormat="1"/>
    <row r="28504" s="1" customFormat="1"/>
    <row r="28505" s="1" customFormat="1"/>
    <row r="28506" s="1" customFormat="1"/>
    <row r="28507" s="1" customFormat="1"/>
    <row r="28508" s="1" customFormat="1"/>
    <row r="28509" s="1" customFormat="1"/>
    <row r="28510" s="1" customFormat="1"/>
    <row r="28511" s="1" customFormat="1"/>
    <row r="28512" s="1" customFormat="1"/>
    <row r="28513" s="1" customFormat="1"/>
    <row r="28514" s="1" customFormat="1"/>
    <row r="28515" s="1" customFormat="1"/>
    <row r="28516" s="1" customFormat="1"/>
    <row r="28517" s="1" customFormat="1"/>
    <row r="28518" s="1" customFormat="1"/>
    <row r="28519" s="1" customFormat="1"/>
    <row r="28520" s="1" customFormat="1"/>
    <row r="28521" s="1" customFormat="1"/>
    <row r="28522" s="1" customFormat="1"/>
    <row r="28523" s="1" customFormat="1"/>
    <row r="28524" s="1" customFormat="1"/>
    <row r="28525" s="1" customFormat="1"/>
    <row r="28526" s="1" customFormat="1"/>
    <row r="28527" s="1" customFormat="1"/>
    <row r="28528" s="1" customFormat="1"/>
    <row r="28529" s="1" customFormat="1"/>
    <row r="28530" s="1" customFormat="1"/>
    <row r="28531" s="1" customFormat="1"/>
    <row r="28532" s="1" customFormat="1"/>
    <row r="28533" s="1" customFormat="1"/>
    <row r="28534" s="1" customFormat="1"/>
    <row r="28535" s="1" customFormat="1"/>
    <row r="28536" s="1" customFormat="1"/>
    <row r="28537" s="1" customFormat="1"/>
    <row r="28538" s="1" customFormat="1"/>
    <row r="28539" s="1" customFormat="1"/>
    <row r="28540" s="1" customFormat="1"/>
    <row r="28541" s="1" customFormat="1"/>
    <row r="28542" s="1" customFormat="1"/>
    <row r="28543" s="1" customFormat="1"/>
    <row r="28544" s="1" customFormat="1"/>
    <row r="28545" s="1" customFormat="1"/>
    <row r="28546" s="1" customFormat="1"/>
    <row r="28547" s="1" customFormat="1"/>
    <row r="28548" s="1" customFormat="1"/>
    <row r="28549" s="1" customFormat="1"/>
    <row r="28550" s="1" customFormat="1"/>
    <row r="28551" s="1" customFormat="1"/>
    <row r="28552" s="1" customFormat="1"/>
    <row r="28553" s="1" customFormat="1"/>
    <row r="28554" s="1" customFormat="1"/>
    <row r="28555" s="1" customFormat="1"/>
    <row r="28556" s="1" customFormat="1"/>
    <row r="28557" s="1" customFormat="1"/>
    <row r="28558" s="1" customFormat="1"/>
    <row r="28559" s="1" customFormat="1"/>
    <row r="28560" s="1" customFormat="1"/>
    <row r="28561" s="1" customFormat="1"/>
    <row r="28562" s="1" customFormat="1"/>
    <row r="28563" s="1" customFormat="1"/>
    <row r="28564" s="1" customFormat="1"/>
    <row r="28565" s="1" customFormat="1"/>
    <row r="28566" s="1" customFormat="1"/>
    <row r="28567" s="1" customFormat="1"/>
    <row r="28568" s="1" customFormat="1"/>
    <row r="28569" s="1" customFormat="1"/>
    <row r="28570" s="1" customFormat="1"/>
    <row r="28571" s="1" customFormat="1"/>
    <row r="28572" s="1" customFormat="1"/>
    <row r="28573" s="1" customFormat="1"/>
    <row r="28574" s="1" customFormat="1"/>
    <row r="28575" s="1" customFormat="1"/>
    <row r="28576" s="1" customFormat="1"/>
    <row r="28577" s="1" customFormat="1"/>
    <row r="28578" s="1" customFormat="1"/>
    <row r="28579" s="1" customFormat="1"/>
    <row r="28580" s="1" customFormat="1"/>
    <row r="28581" s="1" customFormat="1"/>
    <row r="28582" s="1" customFormat="1"/>
    <row r="28583" s="1" customFormat="1"/>
    <row r="28584" s="1" customFormat="1"/>
    <row r="28585" s="1" customFormat="1"/>
    <row r="28586" s="1" customFormat="1"/>
    <row r="28587" s="1" customFormat="1"/>
    <row r="28588" s="1" customFormat="1"/>
    <row r="28589" s="1" customFormat="1"/>
    <row r="28590" s="1" customFormat="1"/>
    <row r="28591" s="1" customFormat="1"/>
    <row r="28592" s="1" customFormat="1"/>
    <row r="28593" s="1" customFormat="1"/>
    <row r="28594" s="1" customFormat="1"/>
    <row r="28595" s="1" customFormat="1"/>
    <row r="28596" s="1" customFormat="1"/>
    <row r="28597" s="1" customFormat="1"/>
    <row r="28598" s="1" customFormat="1"/>
    <row r="28599" s="1" customFormat="1"/>
    <row r="28600" s="1" customFormat="1"/>
    <row r="28601" s="1" customFormat="1"/>
    <row r="28602" s="1" customFormat="1"/>
    <row r="28603" s="1" customFormat="1"/>
    <row r="28604" s="1" customFormat="1"/>
    <row r="28605" s="1" customFormat="1"/>
    <row r="28606" s="1" customFormat="1"/>
    <row r="28607" s="1" customFormat="1"/>
    <row r="28608" s="1" customFormat="1"/>
    <row r="28609" s="1" customFormat="1"/>
    <row r="28610" s="1" customFormat="1"/>
    <row r="28611" s="1" customFormat="1"/>
    <row r="28612" s="1" customFormat="1"/>
    <row r="28613" s="1" customFormat="1"/>
    <row r="28614" s="1" customFormat="1"/>
    <row r="28615" s="1" customFormat="1"/>
    <row r="28616" s="1" customFormat="1"/>
    <row r="28617" s="1" customFormat="1"/>
    <row r="28618" s="1" customFormat="1"/>
    <row r="28619" s="1" customFormat="1"/>
    <row r="28620" s="1" customFormat="1"/>
    <row r="28621" s="1" customFormat="1"/>
    <row r="28622" s="1" customFormat="1"/>
    <row r="28623" s="1" customFormat="1"/>
    <row r="28624" s="1" customFormat="1"/>
    <row r="28625" s="1" customFormat="1"/>
    <row r="28626" s="1" customFormat="1"/>
    <row r="28627" s="1" customFormat="1"/>
    <row r="28628" s="1" customFormat="1"/>
    <row r="28629" s="1" customFormat="1"/>
    <row r="28630" s="1" customFormat="1"/>
    <row r="28631" s="1" customFormat="1"/>
    <row r="28632" s="1" customFormat="1"/>
    <row r="28633" s="1" customFormat="1"/>
    <row r="28634" s="1" customFormat="1"/>
    <row r="28635" s="1" customFormat="1"/>
    <row r="28636" s="1" customFormat="1"/>
    <row r="28637" s="1" customFormat="1"/>
    <row r="28638" s="1" customFormat="1"/>
    <row r="28639" s="1" customFormat="1"/>
    <row r="28640" s="1" customFormat="1"/>
    <row r="28641" s="1" customFormat="1"/>
    <row r="28642" s="1" customFormat="1"/>
    <row r="28643" s="1" customFormat="1"/>
    <row r="28644" s="1" customFormat="1"/>
    <row r="28645" s="1" customFormat="1"/>
    <row r="28646" s="1" customFormat="1"/>
    <row r="28647" s="1" customFormat="1"/>
    <row r="28648" s="1" customFormat="1"/>
    <row r="28649" s="1" customFormat="1"/>
    <row r="28650" s="1" customFormat="1"/>
    <row r="28651" s="1" customFormat="1"/>
    <row r="28652" s="1" customFormat="1"/>
    <row r="28653" s="1" customFormat="1"/>
    <row r="28654" s="1" customFormat="1"/>
    <row r="28655" s="1" customFormat="1"/>
    <row r="28656" s="1" customFormat="1"/>
    <row r="28657" s="1" customFormat="1"/>
    <row r="28658" s="1" customFormat="1"/>
    <row r="28659" s="1" customFormat="1"/>
    <row r="28660" s="1" customFormat="1"/>
    <row r="28661" s="1" customFormat="1"/>
    <row r="28662" s="1" customFormat="1"/>
    <row r="28663" s="1" customFormat="1"/>
    <row r="28664" s="1" customFormat="1"/>
    <row r="28665" s="1" customFormat="1"/>
    <row r="28666" s="1" customFormat="1"/>
    <row r="28667" s="1" customFormat="1"/>
    <row r="28668" s="1" customFormat="1"/>
    <row r="28669" s="1" customFormat="1"/>
    <row r="28670" s="1" customFormat="1"/>
    <row r="28671" s="1" customFormat="1"/>
    <row r="28672" s="1" customFormat="1"/>
    <row r="28673" s="1" customFormat="1"/>
    <row r="28674" s="1" customFormat="1"/>
    <row r="28675" s="1" customFormat="1"/>
    <row r="28676" s="1" customFormat="1"/>
    <row r="28677" s="1" customFormat="1"/>
    <row r="28678" s="1" customFormat="1"/>
    <row r="28679" s="1" customFormat="1"/>
    <row r="28680" s="1" customFormat="1"/>
    <row r="28681" s="1" customFormat="1"/>
    <row r="28682" s="1" customFormat="1"/>
    <row r="28683" s="1" customFormat="1"/>
    <row r="28684" s="1" customFormat="1"/>
    <row r="28685" s="1" customFormat="1"/>
    <row r="28686" s="1" customFormat="1"/>
    <row r="28687" s="1" customFormat="1"/>
    <row r="28688" s="1" customFormat="1"/>
    <row r="28689" s="1" customFormat="1"/>
    <row r="28690" s="1" customFormat="1"/>
    <row r="28691" s="1" customFormat="1"/>
    <row r="28692" s="1" customFormat="1"/>
    <row r="28693" s="1" customFormat="1"/>
    <row r="28694" s="1" customFormat="1"/>
    <row r="28695" s="1" customFormat="1"/>
    <row r="28696" s="1" customFormat="1"/>
    <row r="28697" s="1" customFormat="1"/>
    <row r="28698" s="1" customFormat="1"/>
    <row r="28699" s="1" customFormat="1"/>
    <row r="28700" s="1" customFormat="1"/>
    <row r="28701" s="1" customFormat="1"/>
    <row r="28702" s="1" customFormat="1"/>
    <row r="28703" s="1" customFormat="1"/>
    <row r="28704" s="1" customFormat="1"/>
    <row r="28705" s="1" customFormat="1"/>
    <row r="28706" s="1" customFormat="1"/>
    <row r="28707" s="1" customFormat="1"/>
    <row r="28708" s="1" customFormat="1"/>
    <row r="28709" s="1" customFormat="1"/>
    <row r="28710" s="1" customFormat="1"/>
    <row r="28711" s="1" customFormat="1"/>
    <row r="28712" s="1" customFormat="1"/>
    <row r="28713" s="1" customFormat="1"/>
    <row r="28714" s="1" customFormat="1"/>
    <row r="28715" s="1" customFormat="1"/>
    <row r="28716" s="1" customFormat="1"/>
    <row r="28717" s="1" customFormat="1"/>
    <row r="28718" s="1" customFormat="1"/>
    <row r="28719" s="1" customFormat="1"/>
    <row r="28720" s="1" customFormat="1"/>
    <row r="28721" s="1" customFormat="1"/>
    <row r="28722" s="1" customFormat="1"/>
    <row r="28723" s="1" customFormat="1"/>
    <row r="28724" s="1" customFormat="1"/>
    <row r="28725" s="1" customFormat="1"/>
    <row r="28726" s="1" customFormat="1"/>
    <row r="28727" s="1" customFormat="1"/>
    <row r="28728" s="1" customFormat="1"/>
    <row r="28729" s="1" customFormat="1"/>
    <row r="28730" s="1" customFormat="1"/>
    <row r="28731" s="1" customFormat="1"/>
    <row r="28732" s="1" customFormat="1"/>
    <row r="28733" s="1" customFormat="1"/>
    <row r="28734" s="1" customFormat="1"/>
    <row r="28735" s="1" customFormat="1"/>
    <row r="28736" s="1" customFormat="1"/>
    <row r="28737" s="1" customFormat="1"/>
    <row r="28738" s="1" customFormat="1"/>
    <row r="28739" s="1" customFormat="1"/>
    <row r="28740" s="1" customFormat="1"/>
    <row r="28741" s="1" customFormat="1"/>
    <row r="28742" s="1" customFormat="1"/>
    <row r="28743" s="1" customFormat="1"/>
    <row r="28744" s="1" customFormat="1"/>
    <row r="28745" s="1" customFormat="1"/>
    <row r="28746" s="1" customFormat="1"/>
    <row r="28747" s="1" customFormat="1"/>
    <row r="28748" s="1" customFormat="1"/>
    <row r="28749" s="1" customFormat="1"/>
    <row r="28750" s="1" customFormat="1"/>
    <row r="28751" s="1" customFormat="1"/>
    <row r="28752" s="1" customFormat="1"/>
    <row r="28753" s="1" customFormat="1"/>
    <row r="28754" s="1" customFormat="1"/>
    <row r="28755" s="1" customFormat="1"/>
    <row r="28756" s="1" customFormat="1"/>
    <row r="28757" s="1" customFormat="1"/>
    <row r="28758" s="1" customFormat="1"/>
    <row r="28759" s="1" customFormat="1"/>
    <row r="28760" s="1" customFormat="1"/>
    <row r="28761" s="1" customFormat="1"/>
    <row r="28762" s="1" customFormat="1"/>
    <row r="28763" s="1" customFormat="1"/>
    <row r="28764" s="1" customFormat="1"/>
    <row r="28765" s="1" customFormat="1"/>
    <row r="28766" s="1" customFormat="1"/>
    <row r="28767" s="1" customFormat="1"/>
    <row r="28768" s="1" customFormat="1"/>
    <row r="28769" s="1" customFormat="1"/>
    <row r="28770" s="1" customFormat="1"/>
    <row r="28771" s="1" customFormat="1"/>
    <row r="28772" s="1" customFormat="1"/>
    <row r="28773" s="1" customFormat="1"/>
    <row r="28774" s="1" customFormat="1"/>
    <row r="28775" s="1" customFormat="1"/>
    <row r="28776" s="1" customFormat="1"/>
    <row r="28777" s="1" customFormat="1"/>
    <row r="28778" s="1" customFormat="1"/>
    <row r="28779" s="1" customFormat="1"/>
    <row r="28780" s="1" customFormat="1"/>
    <row r="28781" s="1" customFormat="1"/>
    <row r="28782" s="1" customFormat="1"/>
    <row r="28783" s="1" customFormat="1"/>
    <row r="28784" s="1" customFormat="1"/>
    <row r="28785" s="1" customFormat="1"/>
    <row r="28786" s="1" customFormat="1"/>
    <row r="28787" s="1" customFormat="1"/>
    <row r="28788" s="1" customFormat="1"/>
    <row r="28789" s="1" customFormat="1"/>
    <row r="28790" s="1" customFormat="1"/>
    <row r="28791" s="1" customFormat="1"/>
    <row r="28792" s="1" customFormat="1"/>
    <row r="28793" s="1" customFormat="1"/>
    <row r="28794" s="1" customFormat="1"/>
    <row r="28795" s="1" customFormat="1"/>
    <row r="28796" s="1" customFormat="1"/>
    <row r="28797" s="1" customFormat="1"/>
    <row r="28798" s="1" customFormat="1"/>
    <row r="28799" s="1" customFormat="1"/>
    <row r="28800" s="1" customFormat="1"/>
    <row r="28801" s="1" customFormat="1"/>
    <row r="28802" s="1" customFormat="1"/>
    <row r="28803" s="1" customFormat="1"/>
    <row r="28804" s="1" customFormat="1"/>
    <row r="28805" s="1" customFormat="1"/>
    <row r="28806" s="1" customFormat="1"/>
    <row r="28807" s="1" customFormat="1"/>
    <row r="28808" s="1" customFormat="1"/>
    <row r="28809" s="1" customFormat="1"/>
    <row r="28810" s="1" customFormat="1"/>
    <row r="28811" s="1" customFormat="1"/>
    <row r="28812" s="1" customFormat="1"/>
    <row r="28813" s="1" customFormat="1"/>
    <row r="28814" s="1" customFormat="1"/>
    <row r="28815" s="1" customFormat="1"/>
    <row r="28816" s="1" customFormat="1"/>
    <row r="28817" s="1" customFormat="1"/>
    <row r="28818" s="1" customFormat="1"/>
    <row r="28819" s="1" customFormat="1"/>
    <row r="28820" s="1" customFormat="1"/>
    <row r="28821" s="1" customFormat="1"/>
    <row r="28822" s="1" customFormat="1"/>
    <row r="28823" s="1" customFormat="1"/>
    <row r="28824" s="1" customFormat="1"/>
    <row r="28825" s="1" customFormat="1"/>
    <row r="28826" s="1" customFormat="1"/>
    <row r="28827" s="1" customFormat="1"/>
    <row r="28828" s="1" customFormat="1"/>
    <row r="28829" s="1" customFormat="1"/>
    <row r="28830" s="1" customFormat="1"/>
    <row r="28831" s="1" customFormat="1"/>
    <row r="28832" s="1" customFormat="1"/>
    <row r="28833" s="1" customFormat="1"/>
    <row r="28834" s="1" customFormat="1"/>
    <row r="28835" s="1" customFormat="1"/>
    <row r="28836" s="1" customFormat="1"/>
    <row r="28837" s="1" customFormat="1"/>
    <row r="28838" s="1" customFormat="1"/>
    <row r="28839" s="1" customFormat="1"/>
    <row r="28840" s="1" customFormat="1"/>
    <row r="28841" s="1" customFormat="1"/>
    <row r="28842" s="1" customFormat="1"/>
    <row r="28843" s="1" customFormat="1"/>
    <row r="28844" s="1" customFormat="1"/>
    <row r="28845" s="1" customFormat="1"/>
    <row r="28846" s="1" customFormat="1"/>
    <row r="28847" s="1" customFormat="1"/>
    <row r="28848" s="1" customFormat="1"/>
    <row r="28849" s="1" customFormat="1"/>
    <row r="28850" s="1" customFormat="1"/>
    <row r="28851" s="1" customFormat="1"/>
    <row r="28852" s="1" customFormat="1"/>
    <row r="28853" s="1" customFormat="1"/>
    <row r="28854" s="1" customFormat="1"/>
    <row r="28855" s="1" customFormat="1"/>
    <row r="28856" s="1" customFormat="1"/>
    <row r="28857" s="1" customFormat="1"/>
    <row r="28858" s="1" customFormat="1"/>
    <row r="28859" s="1" customFormat="1"/>
    <row r="28860" s="1" customFormat="1"/>
    <row r="28861" s="1" customFormat="1"/>
    <row r="28862" s="1" customFormat="1"/>
    <row r="28863" s="1" customFormat="1"/>
    <row r="28864" s="1" customFormat="1"/>
    <row r="28865" s="1" customFormat="1"/>
    <row r="28866" s="1" customFormat="1"/>
    <row r="28867" s="1" customFormat="1"/>
    <row r="28868" s="1" customFormat="1"/>
    <row r="28869" s="1" customFormat="1"/>
    <row r="28870" s="1" customFormat="1"/>
    <row r="28871" s="1" customFormat="1"/>
    <row r="28872" s="1" customFormat="1"/>
    <row r="28873" s="1" customFormat="1"/>
    <row r="28874" s="1" customFormat="1"/>
    <row r="28875" s="1" customFormat="1"/>
    <row r="28876" s="1" customFormat="1"/>
    <row r="28877" s="1" customFormat="1"/>
    <row r="28878" s="1" customFormat="1"/>
    <row r="28879" s="1" customFormat="1"/>
    <row r="28880" s="1" customFormat="1"/>
    <row r="28881" s="1" customFormat="1"/>
    <row r="28882" s="1" customFormat="1"/>
    <row r="28883" s="1" customFormat="1"/>
    <row r="28884" s="1" customFormat="1"/>
    <row r="28885" s="1" customFormat="1"/>
    <row r="28886" s="1" customFormat="1"/>
    <row r="28887" s="1" customFormat="1"/>
    <row r="28888" s="1" customFormat="1"/>
    <row r="28889" s="1" customFormat="1"/>
    <row r="28890" s="1" customFormat="1"/>
    <row r="28891" s="1" customFormat="1"/>
    <row r="28892" s="1" customFormat="1"/>
    <row r="28893" s="1" customFormat="1"/>
    <row r="28894" s="1" customFormat="1"/>
    <row r="28895" s="1" customFormat="1"/>
    <row r="28896" s="1" customFormat="1"/>
    <row r="28897" s="1" customFormat="1"/>
    <row r="28898" s="1" customFormat="1"/>
    <row r="28899" s="1" customFormat="1"/>
    <row r="28900" s="1" customFormat="1"/>
    <row r="28901" s="1" customFormat="1"/>
    <row r="28902" s="1" customFormat="1"/>
    <row r="28903" s="1" customFormat="1"/>
    <row r="28904" s="1" customFormat="1"/>
    <row r="28905" s="1" customFormat="1"/>
    <row r="28906" s="1" customFormat="1"/>
    <row r="28907" s="1" customFormat="1"/>
    <row r="28908" s="1" customFormat="1"/>
    <row r="28909" s="1" customFormat="1"/>
    <row r="28910" s="1" customFormat="1"/>
    <row r="28911" s="1" customFormat="1"/>
    <row r="28912" s="1" customFormat="1"/>
    <row r="28913" s="1" customFormat="1"/>
    <row r="28914" s="1" customFormat="1"/>
    <row r="28915" s="1" customFormat="1"/>
    <row r="28916" s="1" customFormat="1"/>
    <row r="28917" s="1" customFormat="1"/>
    <row r="28918" s="1" customFormat="1"/>
    <row r="28919" s="1" customFormat="1"/>
    <row r="28920" s="1" customFormat="1"/>
    <row r="28921" s="1" customFormat="1"/>
    <row r="28922" s="1" customFormat="1"/>
    <row r="28923" s="1" customFormat="1"/>
    <row r="28924" s="1" customFormat="1"/>
    <row r="28925" s="1" customFormat="1"/>
    <row r="28926" s="1" customFormat="1"/>
    <row r="28927" s="1" customFormat="1"/>
    <row r="28928" s="1" customFormat="1"/>
    <row r="28929" s="1" customFormat="1"/>
    <row r="28930" s="1" customFormat="1"/>
    <row r="28931" s="1" customFormat="1"/>
    <row r="28932" s="1" customFormat="1"/>
    <row r="28933" s="1" customFormat="1"/>
    <row r="28934" s="1" customFormat="1"/>
    <row r="28935" s="1" customFormat="1"/>
    <row r="28936" s="1" customFormat="1"/>
    <row r="28937" s="1" customFormat="1"/>
    <row r="28938" s="1" customFormat="1"/>
    <row r="28939" s="1" customFormat="1"/>
    <row r="28940" s="1" customFormat="1"/>
    <row r="28941" s="1" customFormat="1"/>
    <row r="28942" s="1" customFormat="1"/>
    <row r="28943" s="1" customFormat="1"/>
    <row r="28944" s="1" customFormat="1"/>
    <row r="28945" s="1" customFormat="1"/>
    <row r="28946" s="1" customFormat="1"/>
    <row r="28947" s="1" customFormat="1"/>
    <row r="28948" s="1" customFormat="1"/>
    <row r="28949" s="1" customFormat="1"/>
    <row r="28950" s="1" customFormat="1"/>
    <row r="28951" s="1" customFormat="1"/>
    <row r="28952" s="1" customFormat="1"/>
    <row r="28953" s="1" customFormat="1"/>
    <row r="28954" s="1" customFormat="1"/>
    <row r="28955" s="1" customFormat="1"/>
    <row r="28956" s="1" customFormat="1"/>
    <row r="28957" s="1" customFormat="1"/>
    <row r="28958" s="1" customFormat="1"/>
    <row r="28959" s="1" customFormat="1"/>
    <row r="28960" s="1" customFormat="1"/>
    <row r="28961" s="1" customFormat="1"/>
    <row r="28962" s="1" customFormat="1"/>
    <row r="28963" s="1" customFormat="1"/>
    <row r="28964" s="1" customFormat="1"/>
    <row r="28965" s="1" customFormat="1"/>
    <row r="28966" s="1" customFormat="1"/>
    <row r="28967" s="1" customFormat="1"/>
    <row r="28968" s="1" customFormat="1"/>
    <row r="28969" s="1" customFormat="1"/>
    <row r="28970" s="1" customFormat="1"/>
    <row r="28971" s="1" customFormat="1"/>
    <row r="28972" s="1" customFormat="1"/>
    <row r="28973" s="1" customFormat="1"/>
    <row r="28974" s="1" customFormat="1"/>
    <row r="28975" s="1" customFormat="1"/>
    <row r="28976" s="1" customFormat="1"/>
    <row r="28977" s="1" customFormat="1"/>
    <row r="28978" s="1" customFormat="1"/>
    <row r="28979" s="1" customFormat="1"/>
    <row r="28980" s="1" customFormat="1"/>
    <row r="28981" s="1" customFormat="1"/>
    <row r="28982" s="1" customFormat="1"/>
    <row r="28983" s="1" customFormat="1"/>
    <row r="28984" s="1" customFormat="1"/>
    <row r="28985" s="1" customFormat="1"/>
    <row r="28986" s="1" customFormat="1"/>
    <row r="28987" s="1" customFormat="1"/>
    <row r="28988" s="1" customFormat="1"/>
    <row r="28989" s="1" customFormat="1"/>
    <row r="28990" s="1" customFormat="1"/>
    <row r="28991" s="1" customFormat="1"/>
    <row r="28992" s="1" customFormat="1"/>
    <row r="28993" s="1" customFormat="1"/>
    <row r="28994" s="1" customFormat="1"/>
    <row r="28995" s="1" customFormat="1"/>
    <row r="28996" s="1" customFormat="1"/>
    <row r="28997" s="1" customFormat="1"/>
    <row r="28998" s="1" customFormat="1"/>
    <row r="28999" s="1" customFormat="1"/>
    <row r="29000" s="1" customFormat="1"/>
    <row r="29001" s="1" customFormat="1"/>
    <row r="29002" s="1" customFormat="1"/>
    <row r="29003" s="1" customFormat="1"/>
    <row r="29004" s="1" customFormat="1"/>
    <row r="29005" s="1" customFormat="1"/>
    <row r="29006" s="1" customFormat="1"/>
    <row r="29007" s="1" customFormat="1"/>
    <row r="29008" s="1" customFormat="1"/>
    <row r="29009" s="1" customFormat="1"/>
    <row r="29010" s="1" customFormat="1"/>
    <row r="29011" s="1" customFormat="1"/>
    <row r="29012" s="1" customFormat="1"/>
    <row r="29013" s="1" customFormat="1"/>
    <row r="29014" s="1" customFormat="1"/>
    <row r="29015" s="1" customFormat="1"/>
    <row r="29016" s="1" customFormat="1"/>
    <row r="29017" s="1" customFormat="1"/>
    <row r="29018" s="1" customFormat="1"/>
    <row r="29019" s="1" customFormat="1"/>
    <row r="29020" s="1" customFormat="1"/>
    <row r="29021" s="1" customFormat="1"/>
    <row r="29022" s="1" customFormat="1"/>
    <row r="29023" s="1" customFormat="1"/>
    <row r="29024" s="1" customFormat="1"/>
    <row r="29025" s="1" customFormat="1"/>
    <row r="29026" s="1" customFormat="1"/>
    <row r="29027" s="1" customFormat="1"/>
    <row r="29028" s="1" customFormat="1"/>
    <row r="29029" s="1" customFormat="1"/>
    <row r="29030" s="1" customFormat="1"/>
    <row r="29031" s="1" customFormat="1"/>
    <row r="29032" s="1" customFormat="1"/>
    <row r="29033" s="1" customFormat="1"/>
    <row r="29034" s="1" customFormat="1"/>
    <row r="29035" s="1" customFormat="1"/>
    <row r="29036" s="1" customFormat="1"/>
    <row r="29037" s="1" customFormat="1"/>
    <row r="29038" s="1" customFormat="1"/>
    <row r="29039" s="1" customFormat="1"/>
    <row r="29040" s="1" customFormat="1"/>
    <row r="29041" s="1" customFormat="1"/>
    <row r="29042" s="1" customFormat="1"/>
    <row r="29043" s="1" customFormat="1"/>
    <row r="29044" s="1" customFormat="1"/>
    <row r="29045" s="1" customFormat="1"/>
    <row r="29046" s="1" customFormat="1"/>
    <row r="29047" s="1" customFormat="1"/>
    <row r="29048" s="1" customFormat="1"/>
    <row r="29049" s="1" customFormat="1"/>
    <row r="29050" s="1" customFormat="1"/>
    <row r="29051" s="1" customFormat="1"/>
    <row r="29052" s="1" customFormat="1"/>
    <row r="29053" s="1" customFormat="1"/>
    <row r="29054" s="1" customFormat="1"/>
    <row r="29055" s="1" customFormat="1"/>
    <row r="29056" s="1" customFormat="1"/>
    <row r="29057" s="1" customFormat="1"/>
    <row r="29058" s="1" customFormat="1"/>
    <row r="29059" s="1" customFormat="1"/>
    <row r="29060" s="1" customFormat="1"/>
    <row r="29061" s="1" customFormat="1"/>
    <row r="29062" s="1" customFormat="1"/>
    <row r="29063" s="1" customFormat="1"/>
    <row r="29064" s="1" customFormat="1"/>
    <row r="29065" s="1" customFormat="1"/>
    <row r="29066" s="1" customFormat="1"/>
    <row r="29067" s="1" customFormat="1"/>
    <row r="29068" s="1" customFormat="1"/>
    <row r="29069" s="1" customFormat="1"/>
    <row r="29070" s="1" customFormat="1"/>
    <row r="29071" s="1" customFormat="1"/>
    <row r="29072" s="1" customFormat="1"/>
    <row r="29073" s="1" customFormat="1"/>
    <row r="29074" s="1" customFormat="1"/>
    <row r="29075" s="1" customFormat="1"/>
    <row r="29076" s="1" customFormat="1"/>
    <row r="29077" s="1" customFormat="1"/>
    <row r="29078" s="1" customFormat="1"/>
    <row r="29079" s="1" customFormat="1"/>
    <row r="29080" s="1" customFormat="1"/>
    <row r="29081" s="1" customFormat="1"/>
    <row r="29082" s="1" customFormat="1"/>
    <row r="29083" s="1" customFormat="1"/>
    <row r="29084" s="1" customFormat="1"/>
    <row r="29085" s="1" customFormat="1"/>
    <row r="29086" s="1" customFormat="1"/>
    <row r="29087" s="1" customFormat="1"/>
    <row r="29088" s="1" customFormat="1"/>
    <row r="29089" s="1" customFormat="1"/>
    <row r="29090" s="1" customFormat="1"/>
    <row r="29091" s="1" customFormat="1"/>
    <row r="29092" s="1" customFormat="1"/>
    <row r="29093" s="1" customFormat="1"/>
    <row r="29094" s="1" customFormat="1"/>
    <row r="29095" s="1" customFormat="1"/>
    <row r="29096" s="1" customFormat="1"/>
    <row r="29097" s="1" customFormat="1"/>
    <row r="29098" s="1" customFormat="1"/>
    <row r="29099" s="1" customFormat="1"/>
    <row r="29100" s="1" customFormat="1"/>
    <row r="29101" s="1" customFormat="1"/>
    <row r="29102" s="1" customFormat="1"/>
    <row r="29103" s="1" customFormat="1"/>
    <row r="29104" s="1" customFormat="1"/>
    <row r="29105" s="1" customFormat="1"/>
    <row r="29106" s="1" customFormat="1"/>
    <row r="29107" s="1" customFormat="1"/>
    <row r="29108" s="1" customFormat="1"/>
    <row r="29109" s="1" customFormat="1"/>
    <row r="29110" s="1" customFormat="1"/>
    <row r="29111" s="1" customFormat="1"/>
    <row r="29112" s="1" customFormat="1"/>
    <row r="29113" s="1" customFormat="1"/>
    <row r="29114" s="1" customFormat="1"/>
    <row r="29115" s="1" customFormat="1"/>
    <row r="29116" s="1" customFormat="1"/>
    <row r="29117" s="1" customFormat="1"/>
    <row r="29118" s="1" customFormat="1"/>
    <row r="29119" s="1" customFormat="1"/>
    <row r="29120" s="1" customFormat="1"/>
    <row r="29121" s="1" customFormat="1"/>
    <row r="29122" s="1" customFormat="1"/>
    <row r="29123" s="1" customFormat="1"/>
    <row r="29124" s="1" customFormat="1"/>
    <row r="29125" s="1" customFormat="1"/>
    <row r="29126" s="1" customFormat="1"/>
    <row r="29127" s="1" customFormat="1"/>
    <row r="29128" s="1" customFormat="1"/>
    <row r="29129" s="1" customFormat="1"/>
    <row r="29130" s="1" customFormat="1"/>
    <row r="29131" s="1" customFormat="1"/>
    <row r="29132" s="1" customFormat="1"/>
    <row r="29133" s="1" customFormat="1"/>
    <row r="29134" s="1" customFormat="1"/>
    <row r="29135" s="1" customFormat="1"/>
    <row r="29136" s="1" customFormat="1"/>
    <row r="29137" s="1" customFormat="1"/>
    <row r="29138" s="1" customFormat="1"/>
    <row r="29139" s="1" customFormat="1"/>
    <row r="29140" s="1" customFormat="1"/>
    <row r="29141" s="1" customFormat="1"/>
    <row r="29142" s="1" customFormat="1"/>
    <row r="29143" s="1" customFormat="1"/>
    <row r="29144" s="1" customFormat="1"/>
    <row r="29145" s="1" customFormat="1"/>
    <row r="29146" s="1" customFormat="1"/>
    <row r="29147" s="1" customFormat="1"/>
    <row r="29148" s="1" customFormat="1"/>
    <row r="29149" s="1" customFormat="1"/>
    <row r="29150" s="1" customFormat="1"/>
    <row r="29151" s="1" customFormat="1"/>
    <row r="29152" s="1" customFormat="1"/>
    <row r="29153" s="1" customFormat="1"/>
    <row r="29154" s="1" customFormat="1"/>
    <row r="29155" s="1" customFormat="1"/>
    <row r="29156" s="1" customFormat="1"/>
    <row r="29157" s="1" customFormat="1"/>
    <row r="29158" s="1" customFormat="1"/>
    <row r="29159" s="1" customFormat="1"/>
    <row r="29160" s="1" customFormat="1"/>
    <row r="29161" s="1" customFormat="1"/>
    <row r="29162" s="1" customFormat="1"/>
    <row r="29163" s="1" customFormat="1"/>
    <row r="29164" s="1" customFormat="1"/>
    <row r="29165" s="1" customFormat="1"/>
    <row r="29166" s="1" customFormat="1"/>
    <row r="29167" s="1" customFormat="1"/>
    <row r="29168" s="1" customFormat="1"/>
    <row r="29169" s="1" customFormat="1"/>
    <row r="29170" s="1" customFormat="1"/>
    <row r="29171" s="1" customFormat="1"/>
    <row r="29172" s="1" customFormat="1"/>
    <row r="29173" s="1" customFormat="1"/>
    <row r="29174" s="1" customFormat="1"/>
    <row r="29175" s="1" customFormat="1"/>
    <row r="29176" s="1" customFormat="1"/>
    <row r="29177" s="1" customFormat="1"/>
    <row r="29178" s="1" customFormat="1"/>
    <row r="29179" s="1" customFormat="1"/>
    <row r="29180" s="1" customFormat="1"/>
    <row r="29181" s="1" customFormat="1"/>
    <row r="29182" s="1" customFormat="1"/>
    <row r="29183" s="1" customFormat="1"/>
    <row r="29184" s="1" customFormat="1"/>
    <row r="29185" s="1" customFormat="1"/>
    <row r="29186" s="1" customFormat="1"/>
    <row r="29187" s="1" customFormat="1"/>
    <row r="29188" s="1" customFormat="1"/>
    <row r="29189" s="1" customFormat="1"/>
    <row r="29190" s="1" customFormat="1"/>
    <row r="29191" s="1" customFormat="1"/>
    <row r="29192" s="1" customFormat="1"/>
    <row r="29193" s="1" customFormat="1"/>
    <row r="29194" s="1" customFormat="1"/>
    <row r="29195" s="1" customFormat="1"/>
    <row r="29196" s="1" customFormat="1"/>
    <row r="29197" s="1" customFormat="1"/>
    <row r="29198" s="1" customFormat="1"/>
    <row r="29199" s="1" customFormat="1"/>
    <row r="29200" s="1" customFormat="1"/>
    <row r="29201" s="1" customFormat="1"/>
    <row r="29202" s="1" customFormat="1"/>
    <row r="29203" s="1" customFormat="1"/>
    <row r="29204" s="1" customFormat="1"/>
    <row r="29205" s="1" customFormat="1"/>
    <row r="29206" s="1" customFormat="1"/>
    <row r="29207" s="1" customFormat="1"/>
    <row r="29208" s="1" customFormat="1"/>
    <row r="29209" s="1" customFormat="1"/>
    <row r="29210" s="1" customFormat="1"/>
    <row r="29211" s="1" customFormat="1"/>
    <row r="29212" s="1" customFormat="1"/>
    <row r="29213" s="1" customFormat="1"/>
    <row r="29214" s="1" customFormat="1"/>
    <row r="29215" s="1" customFormat="1"/>
    <row r="29216" s="1" customFormat="1"/>
    <row r="29217" s="1" customFormat="1"/>
    <row r="29218" s="1" customFormat="1"/>
    <row r="29219" s="1" customFormat="1"/>
    <row r="29220" s="1" customFormat="1"/>
    <row r="29221" s="1" customFormat="1"/>
    <row r="29222" s="1" customFormat="1"/>
    <row r="29223" s="1" customFormat="1"/>
    <row r="29224" s="1" customFormat="1"/>
    <row r="29225" s="1" customFormat="1"/>
    <row r="29226" s="1" customFormat="1"/>
    <row r="29227" s="1" customFormat="1"/>
    <row r="29228" s="1" customFormat="1"/>
    <row r="29229" s="1" customFormat="1"/>
    <row r="29230" s="1" customFormat="1"/>
    <row r="29231" s="1" customFormat="1"/>
    <row r="29232" s="1" customFormat="1"/>
    <row r="29233" s="1" customFormat="1"/>
    <row r="29234" s="1" customFormat="1"/>
    <row r="29235" s="1" customFormat="1"/>
    <row r="29236" s="1" customFormat="1"/>
    <row r="29237" s="1" customFormat="1"/>
    <row r="29238" s="1" customFormat="1"/>
    <row r="29239" s="1" customFormat="1"/>
    <row r="29240" s="1" customFormat="1"/>
    <row r="29241" s="1" customFormat="1"/>
    <row r="29242" s="1" customFormat="1"/>
    <row r="29243" s="1" customFormat="1"/>
    <row r="29244" s="1" customFormat="1"/>
    <row r="29245" s="1" customFormat="1"/>
    <row r="29246" s="1" customFormat="1"/>
    <row r="29247" s="1" customFormat="1"/>
    <row r="29248" s="1" customFormat="1"/>
    <row r="29249" s="1" customFormat="1"/>
    <row r="29250" s="1" customFormat="1"/>
    <row r="29251" s="1" customFormat="1"/>
    <row r="29252" s="1" customFormat="1"/>
    <row r="29253" s="1" customFormat="1"/>
    <row r="29254" s="1" customFormat="1"/>
    <row r="29255" s="1" customFormat="1"/>
    <row r="29256" s="1" customFormat="1"/>
    <row r="29257" s="1" customFormat="1"/>
    <row r="29258" s="1" customFormat="1"/>
    <row r="29259" s="1" customFormat="1"/>
    <row r="29260" s="1" customFormat="1"/>
    <row r="29261" s="1" customFormat="1"/>
    <row r="29262" s="1" customFormat="1"/>
    <row r="29263" s="1" customFormat="1"/>
    <row r="29264" s="1" customFormat="1"/>
    <row r="29265" s="1" customFormat="1"/>
    <row r="29266" s="1" customFormat="1"/>
    <row r="29267" s="1" customFormat="1"/>
    <row r="29268" s="1" customFormat="1"/>
    <row r="29269" s="1" customFormat="1"/>
    <row r="29270" s="1" customFormat="1"/>
    <row r="29271" s="1" customFormat="1"/>
    <row r="29272" s="1" customFormat="1"/>
    <row r="29273" s="1" customFormat="1"/>
    <row r="29274" s="1" customFormat="1"/>
    <row r="29275" s="1" customFormat="1"/>
    <row r="29276" s="1" customFormat="1"/>
    <row r="29277" s="1" customFormat="1"/>
    <row r="29278" s="1" customFormat="1"/>
    <row r="29279" s="1" customFormat="1"/>
    <row r="29280" s="1" customFormat="1"/>
    <row r="29281" s="1" customFormat="1"/>
    <row r="29282" s="1" customFormat="1"/>
    <row r="29283" s="1" customFormat="1"/>
    <row r="29284" s="1" customFormat="1"/>
    <row r="29285" s="1" customFormat="1"/>
    <row r="29286" s="1" customFormat="1"/>
    <row r="29287" s="1" customFormat="1"/>
    <row r="29288" s="1" customFormat="1"/>
    <row r="29289" s="1" customFormat="1"/>
    <row r="29290" s="1" customFormat="1"/>
    <row r="29291" s="1" customFormat="1"/>
    <row r="29292" s="1" customFormat="1"/>
    <row r="29293" s="1" customFormat="1"/>
    <row r="29294" s="1" customFormat="1"/>
    <row r="29295" s="1" customFormat="1"/>
    <row r="29296" s="1" customFormat="1"/>
    <row r="29297" s="1" customFormat="1"/>
    <row r="29298" s="1" customFormat="1"/>
    <row r="29299" s="1" customFormat="1"/>
    <row r="29300" s="1" customFormat="1"/>
    <row r="29301" s="1" customFormat="1"/>
    <row r="29302" s="1" customFormat="1"/>
    <row r="29303" s="1" customFormat="1"/>
    <row r="29304" s="1" customFormat="1"/>
    <row r="29305" s="1" customFormat="1"/>
    <row r="29306" s="1" customFormat="1"/>
    <row r="29307" s="1" customFormat="1"/>
    <row r="29308" s="1" customFormat="1"/>
    <row r="29309" s="1" customFormat="1"/>
    <row r="29310" s="1" customFormat="1"/>
    <row r="29311" s="1" customFormat="1"/>
    <row r="29312" s="1" customFormat="1"/>
    <row r="29313" s="1" customFormat="1"/>
    <row r="29314" s="1" customFormat="1"/>
    <row r="29315" s="1" customFormat="1"/>
    <row r="29316" s="1" customFormat="1"/>
    <row r="29317" s="1" customFormat="1"/>
    <row r="29318" s="1" customFormat="1"/>
    <row r="29319" s="1" customFormat="1"/>
    <row r="29320" s="1" customFormat="1"/>
    <row r="29321" s="1" customFormat="1"/>
    <row r="29322" s="1" customFormat="1"/>
    <row r="29323" s="1" customFormat="1"/>
    <row r="29324" s="1" customFormat="1"/>
    <row r="29325" s="1" customFormat="1"/>
    <row r="29326" s="1" customFormat="1"/>
    <row r="29327" s="1" customFormat="1"/>
    <row r="29328" s="1" customFormat="1"/>
    <row r="29329" s="1" customFormat="1"/>
    <row r="29330" s="1" customFormat="1"/>
    <row r="29331" s="1" customFormat="1"/>
    <row r="29332" s="1" customFormat="1"/>
    <row r="29333" s="1" customFormat="1"/>
    <row r="29334" s="1" customFormat="1"/>
    <row r="29335" s="1" customFormat="1"/>
    <row r="29336" s="1" customFormat="1"/>
    <row r="29337" s="1" customFormat="1"/>
    <row r="29338" s="1" customFormat="1"/>
    <row r="29339" s="1" customFormat="1"/>
    <row r="29340" s="1" customFormat="1"/>
    <row r="29341" s="1" customFormat="1"/>
    <row r="29342" s="1" customFormat="1"/>
    <row r="29343" s="1" customFormat="1"/>
    <row r="29344" s="1" customFormat="1"/>
    <row r="29345" s="1" customFormat="1"/>
    <row r="29346" s="1" customFormat="1"/>
    <row r="29347" s="1" customFormat="1"/>
    <row r="29348" s="1" customFormat="1"/>
    <row r="29349" s="1" customFormat="1"/>
    <row r="29350" s="1" customFormat="1"/>
    <row r="29351" s="1" customFormat="1"/>
    <row r="29352" s="1" customFormat="1"/>
    <row r="29353" s="1" customFormat="1"/>
    <row r="29354" s="1" customFormat="1"/>
    <row r="29355" s="1" customFormat="1"/>
    <row r="29356" s="1" customFormat="1"/>
    <row r="29357" s="1" customFormat="1"/>
    <row r="29358" s="1" customFormat="1"/>
    <row r="29359" s="1" customFormat="1"/>
    <row r="29360" s="1" customFormat="1"/>
    <row r="29361" s="1" customFormat="1"/>
    <row r="29362" s="1" customFormat="1"/>
    <row r="29363" s="1" customFormat="1"/>
    <row r="29364" s="1" customFormat="1"/>
    <row r="29365" s="1" customFormat="1"/>
    <row r="29366" s="1" customFormat="1"/>
    <row r="29367" s="1" customFormat="1"/>
    <row r="29368" s="1" customFormat="1"/>
    <row r="29369" s="1" customFormat="1"/>
    <row r="29370" s="1" customFormat="1"/>
    <row r="29371" s="1" customFormat="1"/>
    <row r="29372" s="1" customFormat="1"/>
    <row r="29373" s="1" customFormat="1"/>
    <row r="29374" s="1" customFormat="1"/>
    <row r="29375" s="1" customFormat="1"/>
    <row r="29376" s="1" customFormat="1"/>
    <row r="29377" s="1" customFormat="1"/>
    <row r="29378" s="1" customFormat="1"/>
    <row r="29379" s="1" customFormat="1"/>
    <row r="29380" s="1" customFormat="1"/>
    <row r="29381" s="1" customFormat="1"/>
    <row r="29382" s="1" customFormat="1"/>
    <row r="29383" s="1" customFormat="1"/>
    <row r="29384" s="1" customFormat="1"/>
    <row r="29385" s="1" customFormat="1"/>
    <row r="29386" s="1" customFormat="1"/>
    <row r="29387" s="1" customFormat="1"/>
    <row r="29388" s="1" customFormat="1"/>
    <row r="29389" s="1" customFormat="1"/>
    <row r="29390" s="1" customFormat="1"/>
    <row r="29391" s="1" customFormat="1"/>
    <row r="29392" s="1" customFormat="1"/>
    <row r="29393" s="1" customFormat="1"/>
    <row r="29394" s="1" customFormat="1"/>
    <row r="29395" s="1" customFormat="1"/>
    <row r="29396" s="1" customFormat="1"/>
    <row r="29397" s="1" customFormat="1"/>
    <row r="29398" s="1" customFormat="1"/>
    <row r="29399" s="1" customFormat="1"/>
    <row r="29400" s="1" customFormat="1"/>
    <row r="29401" s="1" customFormat="1"/>
    <row r="29402" s="1" customFormat="1"/>
    <row r="29403" s="1" customFormat="1"/>
    <row r="29404" s="1" customFormat="1"/>
    <row r="29405" s="1" customFormat="1"/>
    <row r="29406" s="1" customFormat="1"/>
    <row r="29407" s="1" customFormat="1"/>
    <row r="29408" s="1" customFormat="1"/>
    <row r="29409" s="1" customFormat="1"/>
    <row r="29410" s="1" customFormat="1"/>
    <row r="29411" s="1" customFormat="1"/>
    <row r="29412" s="1" customFormat="1"/>
    <row r="29413" s="1" customFormat="1"/>
    <row r="29414" s="1" customFormat="1"/>
    <row r="29415" s="1" customFormat="1"/>
    <row r="29416" s="1" customFormat="1"/>
    <row r="29417" s="1" customFormat="1"/>
    <row r="29418" s="1" customFormat="1"/>
    <row r="29419" s="1" customFormat="1"/>
    <row r="29420" s="1" customFormat="1"/>
    <row r="29421" s="1" customFormat="1"/>
    <row r="29422" s="1" customFormat="1"/>
    <row r="29423" s="1" customFormat="1"/>
    <row r="29424" s="1" customFormat="1"/>
    <row r="29425" s="1" customFormat="1"/>
    <row r="29426" s="1" customFormat="1"/>
    <row r="29427" s="1" customFormat="1"/>
    <row r="29428" s="1" customFormat="1"/>
    <row r="29429" s="1" customFormat="1"/>
    <row r="29430" s="1" customFormat="1"/>
    <row r="29431" s="1" customFormat="1"/>
    <row r="29432" s="1" customFormat="1"/>
    <row r="29433" s="1" customFormat="1"/>
    <row r="29434" s="1" customFormat="1"/>
    <row r="29435" s="1" customFormat="1"/>
    <row r="29436" s="1" customFormat="1"/>
    <row r="29437" s="1" customFormat="1"/>
    <row r="29438" s="1" customFormat="1"/>
    <row r="29439" s="1" customFormat="1"/>
    <row r="29440" s="1" customFormat="1"/>
    <row r="29441" s="1" customFormat="1"/>
    <row r="29442" s="1" customFormat="1"/>
    <row r="29443" s="1" customFormat="1"/>
    <row r="29444" s="1" customFormat="1"/>
    <row r="29445" s="1" customFormat="1"/>
    <row r="29446" s="1" customFormat="1"/>
    <row r="29447" s="1" customFormat="1"/>
    <row r="29448" s="1" customFormat="1"/>
    <row r="29449" s="1" customFormat="1"/>
    <row r="29450" s="1" customFormat="1"/>
    <row r="29451" s="1" customFormat="1"/>
    <row r="29452" s="1" customFormat="1"/>
    <row r="29453" s="1" customFormat="1"/>
    <row r="29454" s="1" customFormat="1"/>
    <row r="29455" s="1" customFormat="1"/>
    <row r="29456" s="1" customFormat="1"/>
    <row r="29457" s="1" customFormat="1"/>
    <row r="29458" s="1" customFormat="1"/>
    <row r="29459" s="1" customFormat="1"/>
    <row r="29460" s="1" customFormat="1"/>
    <row r="29461" s="1" customFormat="1"/>
    <row r="29462" s="1" customFormat="1"/>
    <row r="29463" s="1" customFormat="1"/>
    <row r="29464" s="1" customFormat="1"/>
    <row r="29465" s="1" customFormat="1"/>
    <row r="29466" s="1" customFormat="1"/>
    <row r="29467" s="1" customFormat="1"/>
    <row r="29468" s="1" customFormat="1"/>
    <row r="29469" s="1" customFormat="1"/>
    <row r="29470" s="1" customFormat="1"/>
    <row r="29471" s="1" customFormat="1"/>
    <row r="29472" s="1" customFormat="1"/>
    <row r="29473" s="1" customFormat="1"/>
    <row r="29474" s="1" customFormat="1"/>
    <row r="29475" s="1" customFormat="1"/>
    <row r="29476" s="1" customFormat="1"/>
    <row r="29477" s="1" customFormat="1"/>
    <row r="29478" s="1" customFormat="1"/>
    <row r="29479" s="1" customFormat="1"/>
    <row r="29480" s="1" customFormat="1"/>
    <row r="29481" s="1" customFormat="1"/>
    <row r="29482" s="1" customFormat="1"/>
    <row r="29483" s="1" customFormat="1"/>
    <row r="29484" s="1" customFormat="1"/>
    <row r="29485" s="1" customFormat="1"/>
    <row r="29486" s="1" customFormat="1"/>
    <row r="29487" s="1" customFormat="1"/>
    <row r="29488" s="1" customFormat="1"/>
    <row r="29489" s="1" customFormat="1"/>
    <row r="29490" s="1" customFormat="1"/>
    <row r="29491" s="1" customFormat="1"/>
    <row r="29492" s="1" customFormat="1"/>
    <row r="29493" s="1" customFormat="1"/>
    <row r="29494" s="1" customFormat="1"/>
    <row r="29495" s="1" customFormat="1"/>
    <row r="29496" s="1" customFormat="1"/>
    <row r="29497" s="1" customFormat="1"/>
    <row r="29498" s="1" customFormat="1"/>
    <row r="29499" s="1" customFormat="1"/>
    <row r="29500" s="1" customFormat="1"/>
    <row r="29501" s="1" customFormat="1"/>
    <row r="29502" s="1" customFormat="1"/>
    <row r="29503" s="1" customFormat="1"/>
    <row r="29504" s="1" customFormat="1"/>
    <row r="29505" s="1" customFormat="1"/>
    <row r="29506" s="1" customFormat="1"/>
    <row r="29507" s="1" customFormat="1"/>
    <row r="29508" s="1" customFormat="1"/>
    <row r="29509" s="1" customFormat="1"/>
    <row r="29510" s="1" customFormat="1"/>
    <row r="29511" s="1" customFormat="1"/>
    <row r="29512" s="1" customFormat="1"/>
    <row r="29513" s="1" customFormat="1"/>
    <row r="29514" s="1" customFormat="1"/>
    <row r="29515" s="1" customFormat="1"/>
    <row r="29516" s="1" customFormat="1"/>
    <row r="29517" s="1" customFormat="1"/>
    <row r="29518" s="1" customFormat="1"/>
    <row r="29519" s="1" customFormat="1"/>
    <row r="29520" s="1" customFormat="1"/>
    <row r="29521" s="1" customFormat="1"/>
    <row r="29522" s="1" customFormat="1"/>
    <row r="29523" s="1" customFormat="1"/>
    <row r="29524" s="1" customFormat="1"/>
    <row r="29525" s="1" customFormat="1"/>
    <row r="29526" s="1" customFormat="1"/>
    <row r="29527" s="1" customFormat="1"/>
    <row r="29528" s="1" customFormat="1"/>
    <row r="29529" s="1" customFormat="1"/>
    <row r="29530" s="1" customFormat="1"/>
    <row r="29531" s="1" customFormat="1"/>
    <row r="29532" s="1" customFormat="1"/>
    <row r="29533" s="1" customFormat="1"/>
    <row r="29534" s="1" customFormat="1"/>
    <row r="29535" s="1" customFormat="1"/>
    <row r="29536" s="1" customFormat="1"/>
    <row r="29537" s="1" customFormat="1"/>
    <row r="29538" s="1" customFormat="1"/>
    <row r="29539" s="1" customFormat="1"/>
    <row r="29540" s="1" customFormat="1"/>
    <row r="29541" s="1" customFormat="1"/>
    <row r="29542" s="1" customFormat="1"/>
    <row r="29543" s="1" customFormat="1"/>
    <row r="29544" s="1" customFormat="1"/>
    <row r="29545" s="1" customFormat="1"/>
    <row r="29546" s="1" customFormat="1"/>
    <row r="29547" s="1" customFormat="1"/>
    <row r="29548" s="1" customFormat="1"/>
    <row r="29549" s="1" customFormat="1"/>
    <row r="29550" s="1" customFormat="1"/>
    <row r="29551" s="1" customFormat="1"/>
    <row r="29552" s="1" customFormat="1"/>
    <row r="29553" s="1" customFormat="1"/>
    <row r="29554" s="1" customFormat="1"/>
    <row r="29555" s="1" customFormat="1"/>
    <row r="29556" s="1" customFormat="1"/>
    <row r="29557" s="1" customFormat="1"/>
    <row r="29558" s="1" customFormat="1"/>
    <row r="29559" s="1" customFormat="1"/>
    <row r="29560" s="1" customFormat="1"/>
    <row r="29561" s="1" customFormat="1"/>
    <row r="29562" s="1" customFormat="1"/>
    <row r="29563" s="1" customFormat="1"/>
    <row r="29564" s="1" customFormat="1"/>
    <row r="29565" s="1" customFormat="1"/>
    <row r="29566" s="1" customFormat="1"/>
    <row r="29567" s="1" customFormat="1"/>
    <row r="29568" s="1" customFormat="1"/>
    <row r="29569" s="1" customFormat="1"/>
    <row r="29570" s="1" customFormat="1"/>
    <row r="29571" s="1" customFormat="1"/>
    <row r="29572" s="1" customFormat="1"/>
    <row r="29573" s="1" customFormat="1"/>
    <row r="29574" s="1" customFormat="1"/>
    <row r="29575" s="1" customFormat="1"/>
    <row r="29576" s="1" customFormat="1"/>
    <row r="29577" s="1" customFormat="1"/>
    <row r="29578" s="1" customFormat="1"/>
    <row r="29579" s="1" customFormat="1"/>
    <row r="29580" s="1" customFormat="1"/>
    <row r="29581" s="1" customFormat="1"/>
    <row r="29582" s="1" customFormat="1"/>
    <row r="29583" s="1" customFormat="1"/>
    <row r="29584" s="1" customFormat="1"/>
    <row r="29585" s="1" customFormat="1"/>
    <row r="29586" s="1" customFormat="1"/>
    <row r="29587" s="1" customFormat="1"/>
    <row r="29588" s="1" customFormat="1"/>
    <row r="29589" s="1" customFormat="1"/>
    <row r="29590" s="1" customFormat="1"/>
    <row r="29591" s="1" customFormat="1"/>
    <row r="29592" s="1" customFormat="1"/>
    <row r="29593" s="1" customFormat="1"/>
    <row r="29594" s="1" customFormat="1"/>
    <row r="29595" s="1" customFormat="1"/>
    <row r="29596" s="1" customFormat="1"/>
    <row r="29597" s="1" customFormat="1"/>
    <row r="29598" s="1" customFormat="1"/>
    <row r="29599" s="1" customFormat="1"/>
    <row r="29600" s="1" customFormat="1"/>
    <row r="29601" s="1" customFormat="1"/>
    <row r="29602" s="1" customFormat="1"/>
    <row r="29603" s="1" customFormat="1"/>
    <row r="29604" s="1" customFormat="1"/>
    <row r="29605" s="1" customFormat="1"/>
    <row r="29606" s="1" customFormat="1"/>
    <row r="29607" s="1" customFormat="1"/>
    <row r="29608" s="1" customFormat="1"/>
    <row r="29609" s="1" customFormat="1"/>
    <row r="29610" s="1" customFormat="1"/>
    <row r="29611" s="1" customFormat="1"/>
    <row r="29612" s="1" customFormat="1"/>
    <row r="29613" s="1" customFormat="1"/>
    <row r="29614" s="1" customFormat="1"/>
    <row r="29615" s="1" customFormat="1"/>
    <row r="29616" s="1" customFormat="1"/>
    <row r="29617" s="1" customFormat="1"/>
    <row r="29618" s="1" customFormat="1"/>
    <row r="29619" s="1" customFormat="1"/>
    <row r="29620" s="1" customFormat="1"/>
    <row r="29621" s="1" customFormat="1"/>
    <row r="29622" s="1" customFormat="1"/>
    <row r="29623" s="1" customFormat="1"/>
    <row r="29624" s="1" customFormat="1"/>
    <row r="29625" s="1" customFormat="1"/>
    <row r="29626" s="1" customFormat="1"/>
    <row r="29627" s="1" customFormat="1"/>
    <row r="29628" s="1" customFormat="1"/>
    <row r="29629" s="1" customFormat="1"/>
    <row r="29630" s="1" customFormat="1"/>
    <row r="29631" s="1" customFormat="1"/>
    <row r="29632" s="1" customFormat="1"/>
    <row r="29633" s="1" customFormat="1"/>
    <row r="29634" s="1" customFormat="1"/>
    <row r="29635" s="1" customFormat="1"/>
    <row r="29636" s="1" customFormat="1"/>
    <row r="29637" s="1" customFormat="1"/>
    <row r="29638" s="1" customFormat="1"/>
    <row r="29639" s="1" customFormat="1"/>
    <row r="29640" s="1" customFormat="1"/>
    <row r="29641" s="1" customFormat="1"/>
    <row r="29642" s="1" customFormat="1"/>
    <row r="29643" s="1" customFormat="1"/>
    <row r="29644" s="1" customFormat="1"/>
    <row r="29645" s="1" customFormat="1"/>
    <row r="29646" s="1" customFormat="1"/>
    <row r="29647" s="1" customFormat="1"/>
    <row r="29648" s="1" customFormat="1"/>
    <row r="29649" s="1" customFormat="1"/>
    <row r="29650" s="1" customFormat="1"/>
    <row r="29651" s="1" customFormat="1"/>
    <row r="29652" s="1" customFormat="1"/>
    <row r="29653" s="1" customFormat="1"/>
    <row r="29654" s="1" customFormat="1"/>
    <row r="29655" s="1" customFormat="1"/>
    <row r="29656" s="1" customFormat="1"/>
    <row r="29657" s="1" customFormat="1"/>
    <row r="29658" s="1" customFormat="1"/>
    <row r="29659" s="1" customFormat="1"/>
    <row r="29660" s="1" customFormat="1"/>
    <row r="29661" s="1" customFormat="1"/>
    <row r="29662" s="1" customFormat="1"/>
    <row r="29663" s="1" customFormat="1"/>
    <row r="29664" s="1" customFormat="1"/>
    <row r="29665" s="1" customFormat="1"/>
    <row r="29666" s="1" customFormat="1"/>
    <row r="29667" s="1" customFormat="1"/>
    <row r="29668" s="1" customFormat="1"/>
    <row r="29669" s="1" customFormat="1"/>
    <row r="29670" s="1" customFormat="1"/>
    <row r="29671" s="1" customFormat="1"/>
    <row r="29672" s="1" customFormat="1"/>
    <row r="29673" s="1" customFormat="1"/>
    <row r="29674" s="1" customFormat="1"/>
    <row r="29675" s="1" customFormat="1"/>
    <row r="29676" s="1" customFormat="1"/>
    <row r="29677" s="1" customFormat="1"/>
    <row r="29678" s="1" customFormat="1"/>
    <row r="29679" s="1" customFormat="1"/>
    <row r="29680" s="1" customFormat="1"/>
    <row r="29681" s="1" customFormat="1"/>
    <row r="29682" s="1" customFormat="1"/>
    <row r="29683" s="1" customFormat="1"/>
    <row r="29684" s="1" customFormat="1"/>
    <row r="29685" s="1" customFormat="1"/>
    <row r="29686" s="1" customFormat="1"/>
    <row r="29687" s="1" customFormat="1"/>
    <row r="29688" s="1" customFormat="1"/>
    <row r="29689" s="1" customFormat="1"/>
    <row r="29690" s="1" customFormat="1"/>
    <row r="29691" s="1" customFormat="1"/>
    <row r="29692" s="1" customFormat="1"/>
    <row r="29693" s="1" customFormat="1"/>
    <row r="29694" s="1" customFormat="1"/>
    <row r="29695" s="1" customFormat="1"/>
    <row r="29696" s="1" customFormat="1"/>
    <row r="29697" s="1" customFormat="1"/>
    <row r="29698" s="1" customFormat="1"/>
    <row r="29699" s="1" customFormat="1"/>
    <row r="29700" s="1" customFormat="1"/>
    <row r="29701" s="1" customFormat="1"/>
    <row r="29702" s="1" customFormat="1"/>
    <row r="29703" s="1" customFormat="1"/>
    <row r="29704" s="1" customFormat="1"/>
    <row r="29705" s="1" customFormat="1"/>
    <row r="29706" s="1" customFormat="1"/>
    <row r="29707" s="1" customFormat="1"/>
    <row r="29708" s="1" customFormat="1"/>
    <row r="29709" s="1" customFormat="1"/>
    <row r="29710" s="1" customFormat="1"/>
    <row r="29711" s="1" customFormat="1"/>
    <row r="29712" s="1" customFormat="1"/>
    <row r="29713" s="1" customFormat="1"/>
    <row r="29714" s="1" customFormat="1"/>
    <row r="29715" s="1" customFormat="1"/>
    <row r="29716" s="1" customFormat="1"/>
    <row r="29717" s="1" customFormat="1"/>
    <row r="29718" s="1" customFormat="1"/>
    <row r="29719" s="1" customFormat="1"/>
    <row r="29720" s="1" customFormat="1"/>
    <row r="29721" s="1" customFormat="1"/>
    <row r="29722" s="1" customFormat="1"/>
    <row r="29723" s="1" customFormat="1"/>
    <row r="29724" s="1" customFormat="1"/>
    <row r="29725" s="1" customFormat="1"/>
    <row r="29726" s="1" customFormat="1"/>
    <row r="29727" s="1" customFormat="1"/>
    <row r="29728" s="1" customFormat="1"/>
    <row r="29729" s="1" customFormat="1"/>
    <row r="29730" s="1" customFormat="1"/>
    <row r="29731" s="1" customFormat="1"/>
    <row r="29732" s="1" customFormat="1"/>
    <row r="29733" s="1" customFormat="1"/>
    <row r="29734" s="1" customFormat="1"/>
    <row r="29735" s="1" customFormat="1"/>
    <row r="29736" s="1" customFormat="1"/>
    <row r="29737" s="1" customFormat="1"/>
    <row r="29738" s="1" customFormat="1"/>
    <row r="29739" s="1" customFormat="1"/>
    <row r="29740" s="1" customFormat="1"/>
    <row r="29741" s="1" customFormat="1"/>
    <row r="29742" s="1" customFormat="1"/>
    <row r="29743" s="1" customFormat="1"/>
    <row r="29744" s="1" customFormat="1"/>
    <row r="29745" s="1" customFormat="1"/>
    <row r="29746" s="1" customFormat="1"/>
    <row r="29747" s="1" customFormat="1"/>
    <row r="29748" s="1" customFormat="1"/>
    <row r="29749" s="1" customFormat="1"/>
    <row r="29750" s="1" customFormat="1"/>
    <row r="29751" s="1" customFormat="1"/>
    <row r="29752" s="1" customFormat="1"/>
    <row r="29753" s="1" customFormat="1"/>
    <row r="29754" s="1" customFormat="1"/>
    <row r="29755" s="1" customFormat="1"/>
    <row r="29756" s="1" customFormat="1"/>
    <row r="29757" s="1" customFormat="1"/>
    <row r="29758" s="1" customFormat="1"/>
    <row r="29759" s="1" customFormat="1"/>
    <row r="29760" s="1" customFormat="1"/>
    <row r="29761" s="1" customFormat="1"/>
    <row r="29762" s="1" customFormat="1"/>
    <row r="29763" s="1" customFormat="1"/>
    <row r="29764" s="1" customFormat="1"/>
    <row r="29765" s="1" customFormat="1"/>
    <row r="29766" s="1" customFormat="1"/>
    <row r="29767" s="1" customFormat="1"/>
    <row r="29768" s="1" customFormat="1"/>
    <row r="29769" s="1" customFormat="1"/>
    <row r="29770" s="1" customFormat="1"/>
    <row r="29771" s="1" customFormat="1"/>
    <row r="29772" s="1" customFormat="1"/>
    <row r="29773" s="1" customFormat="1"/>
    <row r="29774" s="1" customFormat="1"/>
    <row r="29775" s="1" customFormat="1"/>
    <row r="29776" s="1" customFormat="1"/>
    <row r="29777" s="1" customFormat="1"/>
    <row r="29778" s="1" customFormat="1"/>
    <row r="29779" s="1" customFormat="1"/>
    <row r="29780" s="1" customFormat="1"/>
    <row r="29781" s="1" customFormat="1"/>
    <row r="29782" s="1" customFormat="1"/>
    <row r="29783" s="1" customFormat="1"/>
    <row r="29784" s="1" customFormat="1"/>
    <row r="29785" s="1" customFormat="1"/>
    <row r="29786" s="1" customFormat="1"/>
    <row r="29787" s="1" customFormat="1"/>
    <row r="29788" s="1" customFormat="1"/>
    <row r="29789" s="1" customFormat="1"/>
    <row r="29790" s="1" customFormat="1"/>
    <row r="29791" s="1" customFormat="1"/>
    <row r="29792" s="1" customFormat="1"/>
    <row r="29793" s="1" customFormat="1"/>
    <row r="29794" s="1" customFormat="1"/>
    <row r="29795" s="1" customFormat="1"/>
    <row r="29796" s="1" customFormat="1"/>
    <row r="29797" s="1" customFormat="1"/>
    <row r="29798" s="1" customFormat="1"/>
    <row r="29799" s="1" customFormat="1"/>
    <row r="29800" s="1" customFormat="1"/>
    <row r="29801" s="1" customFormat="1"/>
    <row r="29802" s="1" customFormat="1"/>
    <row r="29803" s="1" customFormat="1"/>
    <row r="29804" s="1" customFormat="1"/>
    <row r="29805" s="1" customFormat="1"/>
    <row r="29806" s="1" customFormat="1"/>
    <row r="29807" s="1" customFormat="1"/>
    <row r="29808" s="1" customFormat="1"/>
    <row r="29809" s="1" customFormat="1"/>
    <row r="29810" s="1" customFormat="1"/>
    <row r="29811" s="1" customFormat="1"/>
    <row r="29812" s="1" customFormat="1"/>
    <row r="29813" s="1" customFormat="1"/>
    <row r="29814" s="1" customFormat="1"/>
    <row r="29815" s="1" customFormat="1"/>
    <row r="29816" s="1" customFormat="1"/>
    <row r="29817" s="1" customFormat="1"/>
    <row r="29818" s="1" customFormat="1"/>
    <row r="29819" s="1" customFormat="1"/>
    <row r="29820" s="1" customFormat="1"/>
    <row r="29821" s="1" customFormat="1"/>
    <row r="29822" s="1" customFormat="1"/>
    <row r="29823" s="1" customFormat="1"/>
    <row r="29824" s="1" customFormat="1"/>
    <row r="29825" s="1" customFormat="1"/>
    <row r="29826" s="1" customFormat="1"/>
    <row r="29827" s="1" customFormat="1"/>
    <row r="29828" s="1" customFormat="1"/>
    <row r="29829" s="1" customFormat="1"/>
    <row r="29830" s="1" customFormat="1"/>
    <row r="29831" s="1" customFormat="1"/>
    <row r="29832" s="1" customFormat="1"/>
    <row r="29833" s="1" customFormat="1"/>
    <row r="29834" s="1" customFormat="1"/>
    <row r="29835" s="1" customFormat="1"/>
    <row r="29836" s="1" customFormat="1"/>
    <row r="29837" s="1" customFormat="1"/>
    <row r="29838" s="1" customFormat="1"/>
    <row r="29839" s="1" customFormat="1"/>
    <row r="29840" s="1" customFormat="1"/>
    <row r="29841" s="1" customFormat="1"/>
    <row r="29842" s="1" customFormat="1"/>
    <row r="29843" s="1" customFormat="1"/>
    <row r="29844" s="1" customFormat="1"/>
    <row r="29845" s="1" customFormat="1"/>
    <row r="29846" s="1" customFormat="1"/>
    <row r="29847" s="1" customFormat="1"/>
    <row r="29848" s="1" customFormat="1"/>
    <row r="29849" s="1" customFormat="1"/>
    <row r="29850" s="1" customFormat="1"/>
    <row r="29851" s="1" customFormat="1"/>
    <row r="29852" s="1" customFormat="1"/>
    <row r="29853" s="1" customFormat="1"/>
    <row r="29854" s="1" customFormat="1"/>
    <row r="29855" s="1" customFormat="1"/>
    <row r="29856" s="1" customFormat="1"/>
    <row r="29857" s="1" customFormat="1"/>
    <row r="29858" s="1" customFormat="1"/>
    <row r="29859" s="1" customFormat="1"/>
    <row r="29860" s="1" customFormat="1"/>
    <row r="29861" s="1" customFormat="1"/>
    <row r="29862" s="1" customFormat="1"/>
    <row r="29863" s="1" customFormat="1"/>
    <row r="29864" s="1" customFormat="1"/>
    <row r="29865" s="1" customFormat="1"/>
    <row r="29866" s="1" customFormat="1"/>
    <row r="29867" s="1" customFormat="1"/>
    <row r="29868" s="1" customFormat="1"/>
    <row r="29869" s="1" customFormat="1"/>
    <row r="29870" s="1" customFormat="1"/>
    <row r="29871" s="1" customFormat="1"/>
    <row r="29872" s="1" customFormat="1"/>
    <row r="29873" s="1" customFormat="1"/>
    <row r="29874" s="1" customFormat="1"/>
    <row r="29875" s="1" customFormat="1"/>
    <row r="29876" s="1" customFormat="1"/>
    <row r="29877" s="1" customFormat="1"/>
    <row r="29878" s="1" customFormat="1"/>
    <row r="29879" s="1" customFormat="1"/>
    <row r="29880" s="1" customFormat="1"/>
    <row r="29881" s="1" customFormat="1"/>
    <row r="29882" s="1" customFormat="1"/>
    <row r="29883" s="1" customFormat="1"/>
    <row r="29884" s="1" customFormat="1"/>
    <row r="29885" s="1" customFormat="1"/>
    <row r="29886" s="1" customFormat="1"/>
    <row r="29887" s="1" customFormat="1"/>
    <row r="29888" s="1" customFormat="1"/>
    <row r="29889" s="1" customFormat="1"/>
    <row r="29890" s="1" customFormat="1"/>
    <row r="29891" s="1" customFormat="1"/>
    <row r="29892" s="1" customFormat="1"/>
    <row r="29893" s="1" customFormat="1"/>
    <row r="29894" s="1" customFormat="1"/>
    <row r="29895" s="1" customFormat="1"/>
    <row r="29896" s="1" customFormat="1"/>
    <row r="29897" s="1" customFormat="1"/>
    <row r="29898" s="1" customFormat="1"/>
    <row r="29899" s="1" customFormat="1"/>
    <row r="29900" s="1" customFormat="1"/>
    <row r="29901" s="1" customFormat="1"/>
    <row r="29902" s="1" customFormat="1"/>
    <row r="29903" s="1" customFormat="1"/>
    <row r="29904" s="1" customFormat="1"/>
    <row r="29905" s="1" customFormat="1"/>
    <row r="29906" s="1" customFormat="1"/>
    <row r="29907" s="1" customFormat="1"/>
    <row r="29908" s="1" customFormat="1"/>
    <row r="29909" s="1" customFormat="1"/>
    <row r="29910" s="1" customFormat="1"/>
    <row r="29911" s="1" customFormat="1"/>
    <row r="29912" s="1" customFormat="1"/>
    <row r="29913" s="1" customFormat="1"/>
    <row r="29914" s="1" customFormat="1"/>
    <row r="29915" s="1" customFormat="1"/>
    <row r="29916" s="1" customFormat="1"/>
    <row r="29917" s="1" customFormat="1"/>
    <row r="29918" s="1" customFormat="1"/>
    <row r="29919" s="1" customFormat="1"/>
    <row r="29920" s="1" customFormat="1"/>
    <row r="29921" s="1" customFormat="1"/>
    <row r="29922" s="1" customFormat="1"/>
    <row r="29923" s="1" customFormat="1"/>
    <row r="29924" s="1" customFormat="1"/>
    <row r="29925" s="1" customFormat="1"/>
    <row r="29926" s="1" customFormat="1"/>
    <row r="29927" s="1" customFormat="1"/>
    <row r="29928" s="1" customFormat="1"/>
    <row r="29929" s="1" customFormat="1"/>
    <row r="29930" s="1" customFormat="1"/>
    <row r="29931" s="1" customFormat="1"/>
    <row r="29932" s="1" customFormat="1"/>
    <row r="29933" s="1" customFormat="1"/>
    <row r="29934" s="1" customFormat="1"/>
    <row r="29935" s="1" customFormat="1"/>
    <row r="29936" s="1" customFormat="1"/>
    <row r="29937" s="1" customFormat="1"/>
    <row r="29938" s="1" customFormat="1"/>
    <row r="29939" s="1" customFormat="1"/>
    <row r="29940" s="1" customFormat="1"/>
    <row r="29941" s="1" customFormat="1"/>
    <row r="29942" s="1" customFormat="1"/>
    <row r="29943" s="1" customFormat="1"/>
    <row r="29944" s="1" customFormat="1"/>
    <row r="29945" s="1" customFormat="1"/>
    <row r="29946" s="1" customFormat="1"/>
    <row r="29947" s="1" customFormat="1"/>
    <row r="29948" s="1" customFormat="1"/>
    <row r="29949" s="1" customFormat="1"/>
    <row r="29950" s="1" customFormat="1"/>
    <row r="29951" s="1" customFormat="1"/>
    <row r="29952" s="1" customFormat="1"/>
    <row r="29953" s="1" customFormat="1"/>
    <row r="29954" s="1" customFormat="1"/>
    <row r="29955" s="1" customFormat="1"/>
    <row r="29956" s="1" customFormat="1"/>
    <row r="29957" s="1" customFormat="1"/>
    <row r="29958" s="1" customFormat="1"/>
    <row r="29959" s="1" customFormat="1"/>
    <row r="29960" s="1" customFormat="1"/>
    <row r="29961" s="1" customFormat="1"/>
    <row r="29962" s="1" customFormat="1"/>
    <row r="29963" s="1" customFormat="1"/>
    <row r="29964" s="1" customFormat="1"/>
    <row r="29965" s="1" customFormat="1"/>
    <row r="29966" s="1" customFormat="1"/>
    <row r="29967" s="1" customFormat="1"/>
    <row r="29968" s="1" customFormat="1"/>
    <row r="29969" s="1" customFormat="1"/>
    <row r="29970" s="1" customFormat="1"/>
    <row r="29971" s="1" customFormat="1"/>
    <row r="29972" s="1" customFormat="1"/>
    <row r="29973" s="1" customFormat="1"/>
    <row r="29974" s="1" customFormat="1"/>
    <row r="29975" s="1" customFormat="1"/>
    <row r="29976" s="1" customFormat="1"/>
    <row r="29977" s="1" customFormat="1"/>
    <row r="29978" s="1" customFormat="1"/>
    <row r="29979" s="1" customFormat="1"/>
    <row r="29980" s="1" customFormat="1"/>
    <row r="29981" s="1" customFormat="1"/>
    <row r="29982" s="1" customFormat="1"/>
    <row r="29983" s="1" customFormat="1"/>
    <row r="29984" s="1" customFormat="1"/>
    <row r="29985" s="1" customFormat="1"/>
    <row r="29986" s="1" customFormat="1"/>
    <row r="29987" s="1" customFormat="1"/>
    <row r="29988" s="1" customFormat="1"/>
    <row r="29989" s="1" customFormat="1"/>
    <row r="29990" s="1" customFormat="1"/>
    <row r="29991" s="1" customFormat="1"/>
    <row r="29992" s="1" customFormat="1"/>
    <row r="29993" s="1" customFormat="1"/>
    <row r="29994" s="1" customFormat="1"/>
    <row r="29995" s="1" customFormat="1"/>
    <row r="29996" s="1" customFormat="1"/>
    <row r="29997" s="1" customFormat="1"/>
    <row r="29998" s="1" customFormat="1"/>
    <row r="29999" s="1" customFormat="1"/>
    <row r="30000" s="1" customFormat="1"/>
    <row r="30001" s="1" customFormat="1"/>
    <row r="30002" s="1" customFormat="1"/>
    <row r="30003" s="1" customFormat="1"/>
    <row r="30004" s="1" customFormat="1"/>
    <row r="30005" s="1" customFormat="1"/>
    <row r="30006" s="1" customFormat="1"/>
    <row r="30007" s="1" customFormat="1"/>
    <row r="30008" s="1" customFormat="1"/>
    <row r="30009" s="1" customFormat="1"/>
    <row r="30010" s="1" customFormat="1"/>
    <row r="30011" s="1" customFormat="1"/>
    <row r="30012" s="1" customFormat="1"/>
    <row r="30013" s="1" customFormat="1"/>
    <row r="30014" s="1" customFormat="1"/>
    <row r="30015" s="1" customFormat="1"/>
    <row r="30016" s="1" customFormat="1"/>
    <row r="30017" s="1" customFormat="1"/>
    <row r="30018" s="1" customFormat="1"/>
    <row r="30019" s="1" customFormat="1"/>
    <row r="30020" s="1" customFormat="1"/>
    <row r="30021" s="1" customFormat="1"/>
    <row r="30022" s="1" customFormat="1"/>
    <row r="30023" s="1" customFormat="1"/>
    <row r="30024" s="1" customFormat="1"/>
    <row r="30025" s="1" customFormat="1"/>
    <row r="30026" s="1" customFormat="1"/>
    <row r="30027" s="1" customFormat="1"/>
    <row r="30028" s="1" customFormat="1"/>
    <row r="30029" s="1" customFormat="1"/>
    <row r="30030" s="1" customFormat="1"/>
    <row r="30031" s="1" customFormat="1"/>
    <row r="30032" s="1" customFormat="1"/>
    <row r="30033" s="1" customFormat="1"/>
    <row r="30034" s="1" customFormat="1"/>
    <row r="30035" s="1" customFormat="1"/>
    <row r="30036" s="1" customFormat="1"/>
    <row r="30037" s="1" customFormat="1"/>
    <row r="30038" s="1" customFormat="1"/>
    <row r="30039" s="1" customFormat="1"/>
    <row r="30040" s="1" customFormat="1"/>
    <row r="30041" s="1" customFormat="1"/>
    <row r="30042" s="1" customFormat="1"/>
    <row r="30043" s="1" customFormat="1"/>
    <row r="30044" s="1" customFormat="1"/>
    <row r="30045" s="1" customFormat="1"/>
    <row r="30046" s="1" customFormat="1"/>
    <row r="30047" s="1" customFormat="1"/>
    <row r="30048" s="1" customFormat="1"/>
    <row r="30049" s="1" customFormat="1"/>
    <row r="30050" s="1" customFormat="1"/>
    <row r="30051" s="1" customFormat="1"/>
    <row r="30052" s="1" customFormat="1"/>
    <row r="30053" s="1" customFormat="1"/>
    <row r="30054" s="1" customFormat="1"/>
    <row r="30055" s="1" customFormat="1"/>
    <row r="30056" s="1" customFormat="1"/>
    <row r="30057" s="1" customFormat="1"/>
    <row r="30058" s="1" customFormat="1"/>
    <row r="30059" s="1" customFormat="1"/>
    <row r="30060" s="1" customFormat="1"/>
    <row r="30061" s="1" customFormat="1"/>
    <row r="30062" s="1" customFormat="1"/>
    <row r="30063" s="1" customFormat="1"/>
    <row r="30064" s="1" customFormat="1"/>
    <row r="30065" s="1" customFormat="1"/>
    <row r="30066" s="1" customFormat="1"/>
    <row r="30067" s="1" customFormat="1"/>
    <row r="30068" s="1" customFormat="1"/>
    <row r="30069" s="1" customFormat="1"/>
    <row r="30070" s="1" customFormat="1"/>
    <row r="30071" s="1" customFormat="1"/>
    <row r="30072" s="1" customFormat="1"/>
    <row r="30073" s="1" customFormat="1"/>
    <row r="30074" s="1" customFormat="1"/>
    <row r="30075" s="1" customFormat="1"/>
    <row r="30076" s="1" customFormat="1"/>
    <row r="30077" s="1" customFormat="1"/>
    <row r="30078" s="1" customFormat="1"/>
    <row r="30079" s="1" customFormat="1"/>
    <row r="30080" s="1" customFormat="1"/>
    <row r="30081" s="1" customFormat="1"/>
    <row r="30082" s="1" customFormat="1"/>
    <row r="30083" s="1" customFormat="1"/>
    <row r="30084" s="1" customFormat="1"/>
    <row r="30085" s="1" customFormat="1"/>
    <row r="30086" s="1" customFormat="1"/>
    <row r="30087" s="1" customFormat="1"/>
    <row r="30088" s="1" customFormat="1"/>
    <row r="30089" s="1" customFormat="1"/>
    <row r="30090" s="1" customFormat="1"/>
    <row r="30091" s="1" customFormat="1"/>
    <row r="30092" s="1" customFormat="1"/>
    <row r="30093" s="1" customFormat="1"/>
    <row r="30094" s="1" customFormat="1"/>
    <row r="30095" s="1" customFormat="1"/>
    <row r="30096" s="1" customFormat="1"/>
    <row r="30097" s="1" customFormat="1"/>
    <row r="30098" s="1" customFormat="1"/>
    <row r="30099" s="1" customFormat="1"/>
    <row r="30100" s="1" customFormat="1"/>
    <row r="30101" s="1" customFormat="1"/>
    <row r="30102" s="1" customFormat="1"/>
    <row r="30103" s="1" customFormat="1"/>
    <row r="30104" s="1" customFormat="1"/>
    <row r="30105" s="1" customFormat="1"/>
    <row r="30106" s="1" customFormat="1"/>
    <row r="30107" s="1" customFormat="1"/>
    <row r="30108" s="1" customFormat="1"/>
    <row r="30109" s="1" customFormat="1"/>
    <row r="30110" s="1" customFormat="1"/>
    <row r="30111" s="1" customFormat="1"/>
    <row r="30112" s="1" customFormat="1"/>
    <row r="30113" s="1" customFormat="1"/>
    <row r="30114" s="1" customFormat="1"/>
    <row r="30115" s="1" customFormat="1"/>
    <row r="30116" s="1" customFormat="1"/>
    <row r="30117" s="1" customFormat="1"/>
    <row r="30118" s="1" customFormat="1"/>
    <row r="30119" s="1" customFormat="1"/>
    <row r="30120" s="1" customFormat="1"/>
    <row r="30121" s="1" customFormat="1"/>
    <row r="30122" s="1" customFormat="1"/>
    <row r="30123" s="1" customFormat="1"/>
    <row r="30124" s="1" customFormat="1"/>
    <row r="30125" s="1" customFormat="1"/>
    <row r="30126" s="1" customFormat="1"/>
    <row r="30127" s="1" customFormat="1"/>
    <row r="30128" s="1" customFormat="1"/>
    <row r="30129" s="1" customFormat="1"/>
    <row r="30130" s="1" customFormat="1"/>
    <row r="30131" s="1" customFormat="1"/>
    <row r="30132" s="1" customFormat="1"/>
    <row r="30133" s="1" customFormat="1"/>
    <row r="30134" s="1" customFormat="1"/>
    <row r="30135" s="1" customFormat="1"/>
    <row r="30136" s="1" customFormat="1"/>
    <row r="30137" s="1" customFormat="1"/>
    <row r="30138" s="1" customFormat="1"/>
    <row r="30139" s="1" customFormat="1"/>
    <row r="30140" s="1" customFormat="1"/>
    <row r="30141" s="1" customFormat="1"/>
    <row r="30142" s="1" customFormat="1"/>
    <row r="30143" s="1" customFormat="1"/>
    <row r="30144" s="1" customFormat="1"/>
    <row r="30145" s="1" customFormat="1"/>
    <row r="30146" s="1" customFormat="1"/>
    <row r="30147" s="1" customFormat="1"/>
    <row r="30148" s="1" customFormat="1"/>
    <row r="30149" s="1" customFormat="1"/>
    <row r="30150" s="1" customFormat="1"/>
    <row r="30151" s="1" customFormat="1"/>
    <row r="30152" s="1" customFormat="1"/>
    <row r="30153" s="1" customFormat="1"/>
    <row r="30154" s="1" customFormat="1"/>
    <row r="30155" s="1" customFormat="1"/>
    <row r="30156" s="1" customFormat="1"/>
    <row r="30157" s="1" customFormat="1"/>
    <row r="30158" s="1" customFormat="1"/>
    <row r="30159" s="1" customFormat="1"/>
    <row r="30160" s="1" customFormat="1"/>
    <row r="30161" s="1" customFormat="1"/>
    <row r="30162" s="1" customFormat="1"/>
    <row r="30163" s="1" customFormat="1"/>
    <row r="30164" s="1" customFormat="1"/>
    <row r="30165" s="1" customFormat="1"/>
    <row r="30166" s="1" customFormat="1"/>
    <row r="30167" s="1" customFormat="1"/>
    <row r="30168" s="1" customFormat="1"/>
    <row r="30169" s="1" customFormat="1"/>
    <row r="30170" s="1" customFormat="1"/>
    <row r="30171" s="1" customFormat="1"/>
    <row r="30172" s="1" customFormat="1"/>
    <row r="30173" s="1" customFormat="1"/>
    <row r="30174" s="1" customFormat="1"/>
    <row r="30175" s="1" customFormat="1"/>
    <row r="30176" s="1" customFormat="1"/>
    <row r="30177" s="1" customFormat="1"/>
    <row r="30178" s="1" customFormat="1"/>
    <row r="30179" s="1" customFormat="1"/>
    <row r="30180" s="1" customFormat="1"/>
    <row r="30181" s="1" customFormat="1"/>
    <row r="30182" s="1" customFormat="1"/>
    <row r="30183" s="1" customFormat="1"/>
    <row r="30184" s="1" customFormat="1"/>
    <row r="30185" s="1" customFormat="1"/>
    <row r="30186" s="1" customFormat="1"/>
    <row r="30187" s="1" customFormat="1"/>
    <row r="30188" s="1" customFormat="1"/>
    <row r="30189" s="1" customFormat="1"/>
    <row r="30190" s="1" customFormat="1"/>
    <row r="30191" s="1" customFormat="1"/>
    <row r="30192" s="1" customFormat="1"/>
    <row r="30193" s="1" customFormat="1"/>
    <row r="30194" s="1" customFormat="1"/>
    <row r="30195" s="1" customFormat="1"/>
    <row r="30196" s="1" customFormat="1"/>
    <row r="30197" s="1" customFormat="1"/>
    <row r="30198" s="1" customFormat="1"/>
    <row r="30199" s="1" customFormat="1"/>
    <row r="30200" s="1" customFormat="1"/>
    <row r="30201" s="1" customFormat="1"/>
    <row r="30202" s="1" customFormat="1"/>
    <row r="30203" s="1" customFormat="1"/>
    <row r="30204" s="1" customFormat="1"/>
    <row r="30205" s="1" customFormat="1"/>
    <row r="30206" s="1" customFormat="1"/>
    <row r="30207" s="1" customFormat="1"/>
    <row r="30208" s="1" customFormat="1"/>
    <row r="30209" s="1" customFormat="1"/>
    <row r="30210" s="1" customFormat="1"/>
    <row r="30211" s="1" customFormat="1"/>
    <row r="30212" s="1" customFormat="1"/>
    <row r="30213" s="1" customFormat="1"/>
    <row r="30214" s="1" customFormat="1"/>
    <row r="30215" s="1" customFormat="1"/>
    <row r="30216" s="1" customFormat="1"/>
    <row r="30217" s="1" customFormat="1"/>
    <row r="30218" s="1" customFormat="1"/>
    <row r="30219" s="1" customFormat="1"/>
    <row r="30220" s="1" customFormat="1"/>
    <row r="30221" s="1" customFormat="1"/>
    <row r="30222" s="1" customFormat="1"/>
    <row r="30223" s="1" customFormat="1"/>
    <row r="30224" s="1" customFormat="1"/>
    <row r="30225" s="1" customFormat="1"/>
    <row r="30226" s="1" customFormat="1"/>
    <row r="30227" s="1" customFormat="1"/>
    <row r="30228" s="1" customFormat="1"/>
    <row r="30229" s="1" customFormat="1"/>
    <row r="30230" s="1" customFormat="1"/>
    <row r="30231" s="1" customFormat="1"/>
    <row r="30232" s="1" customFormat="1"/>
    <row r="30233" s="1" customFormat="1"/>
    <row r="30234" s="1" customFormat="1"/>
    <row r="30235" s="1" customFormat="1"/>
    <row r="30236" s="1" customFormat="1"/>
    <row r="30237" s="1" customFormat="1"/>
    <row r="30238" s="1" customFormat="1"/>
    <row r="30239" s="1" customFormat="1"/>
    <row r="30240" s="1" customFormat="1"/>
    <row r="30241" s="1" customFormat="1"/>
    <row r="30242" s="1" customFormat="1"/>
    <row r="30243" s="1" customFormat="1"/>
    <row r="30244" s="1" customFormat="1"/>
    <row r="30245" s="1" customFormat="1"/>
    <row r="30246" s="1" customFormat="1"/>
    <row r="30247" s="1" customFormat="1"/>
    <row r="30248" s="1" customFormat="1"/>
    <row r="30249" s="1" customFormat="1"/>
    <row r="30250" s="1" customFormat="1"/>
    <row r="30251" s="1" customFormat="1"/>
    <row r="30252" s="1" customFormat="1"/>
    <row r="30253" s="1" customFormat="1"/>
    <row r="30254" s="1" customFormat="1"/>
    <row r="30255" s="1" customFormat="1"/>
    <row r="30256" s="1" customFormat="1"/>
    <row r="30257" s="1" customFormat="1"/>
    <row r="30258" s="1" customFormat="1"/>
    <row r="30259" s="1" customFormat="1"/>
    <row r="30260" s="1" customFormat="1"/>
    <row r="30261" s="1" customFormat="1"/>
    <row r="30262" s="1" customFormat="1"/>
    <row r="30263" s="1" customFormat="1"/>
    <row r="30264" s="1" customFormat="1"/>
    <row r="30265" s="1" customFormat="1"/>
    <row r="30266" s="1" customFormat="1"/>
    <row r="30267" s="1" customFormat="1"/>
    <row r="30268" s="1" customFormat="1"/>
    <row r="30269" s="1" customFormat="1"/>
    <row r="30270" s="1" customFormat="1"/>
    <row r="30271" s="1" customFormat="1"/>
    <row r="30272" s="1" customFormat="1"/>
    <row r="30273" s="1" customFormat="1"/>
    <row r="30274" s="1" customFormat="1"/>
    <row r="30275" s="1" customFormat="1"/>
    <row r="30276" s="1" customFormat="1"/>
    <row r="30277" s="1" customFormat="1"/>
    <row r="30278" s="1" customFormat="1"/>
    <row r="30279" s="1" customFormat="1"/>
    <row r="30280" s="1" customFormat="1"/>
    <row r="30281" s="1" customFormat="1"/>
    <row r="30282" s="1" customFormat="1"/>
    <row r="30283" s="1" customFormat="1"/>
    <row r="30284" s="1" customFormat="1"/>
    <row r="30285" s="1" customFormat="1"/>
    <row r="30286" s="1" customFormat="1"/>
    <row r="30287" s="1" customFormat="1"/>
    <row r="30288" s="1" customFormat="1"/>
    <row r="30289" s="1" customFormat="1"/>
    <row r="30290" s="1" customFormat="1"/>
    <row r="30291" s="1" customFormat="1"/>
    <row r="30292" s="1" customFormat="1"/>
    <row r="30293" s="1" customFormat="1"/>
    <row r="30294" s="1" customFormat="1"/>
    <row r="30295" s="1" customFormat="1"/>
    <row r="30296" s="1" customFormat="1"/>
    <row r="30297" s="1" customFormat="1"/>
    <row r="30298" s="1" customFormat="1"/>
    <row r="30299" s="1" customFormat="1"/>
    <row r="30300" s="1" customFormat="1"/>
    <row r="30301" s="1" customFormat="1"/>
    <row r="30302" s="1" customFormat="1"/>
    <row r="30303" s="1" customFormat="1"/>
    <row r="30304" s="1" customFormat="1"/>
    <row r="30305" s="1" customFormat="1"/>
    <row r="30306" s="1" customFormat="1"/>
    <row r="30307" s="1" customFormat="1"/>
    <row r="30308" s="1" customFormat="1"/>
    <row r="30309" s="1" customFormat="1"/>
    <row r="30310" s="1" customFormat="1"/>
    <row r="30311" s="1" customFormat="1"/>
    <row r="30312" s="1" customFormat="1"/>
    <row r="30313" s="1" customFormat="1"/>
    <row r="30314" s="1" customFormat="1"/>
    <row r="30315" s="1" customFormat="1"/>
    <row r="30316" s="1" customFormat="1"/>
    <row r="30317" s="1" customFormat="1"/>
    <row r="30318" s="1" customFormat="1"/>
    <row r="30319" s="1" customFormat="1"/>
    <row r="30320" s="1" customFormat="1"/>
    <row r="30321" s="1" customFormat="1"/>
    <row r="30322" s="1" customFormat="1"/>
    <row r="30323" s="1" customFormat="1"/>
    <row r="30324" s="1" customFormat="1"/>
    <row r="30325" s="1" customFormat="1"/>
    <row r="30326" s="1" customFormat="1"/>
    <row r="30327" s="1" customFormat="1"/>
    <row r="30328" s="1" customFormat="1"/>
    <row r="30329" s="1" customFormat="1"/>
    <row r="30330" s="1" customFormat="1"/>
    <row r="30331" s="1" customFormat="1"/>
    <row r="30332" s="1" customFormat="1"/>
    <row r="30333" s="1" customFormat="1"/>
    <row r="30334" s="1" customFormat="1"/>
    <row r="30335" s="1" customFormat="1"/>
    <row r="30336" s="1" customFormat="1"/>
    <row r="30337" s="1" customFormat="1"/>
    <row r="30338" s="1" customFormat="1"/>
    <row r="30339" s="1" customFormat="1"/>
    <row r="30340" s="1" customFormat="1"/>
    <row r="30341" s="1" customFormat="1"/>
    <row r="30342" s="1" customFormat="1"/>
    <row r="30343" s="1" customFormat="1"/>
    <row r="30344" s="1" customFormat="1"/>
    <row r="30345" s="1" customFormat="1"/>
    <row r="30346" s="1" customFormat="1"/>
    <row r="30347" s="1" customFormat="1"/>
    <row r="30348" s="1" customFormat="1"/>
    <row r="30349" s="1" customFormat="1"/>
    <row r="30350" s="1" customFormat="1"/>
    <row r="30351" s="1" customFormat="1"/>
    <row r="30352" s="1" customFormat="1"/>
    <row r="30353" s="1" customFormat="1"/>
    <row r="30354" s="1" customFormat="1"/>
    <row r="30355" s="1" customFormat="1"/>
    <row r="30356" s="1" customFormat="1"/>
    <row r="30357" s="1" customFormat="1"/>
    <row r="30358" s="1" customFormat="1"/>
    <row r="30359" s="1" customFormat="1"/>
    <row r="30360" s="1" customFormat="1"/>
    <row r="30361" s="1" customFormat="1"/>
    <row r="30362" s="1" customFormat="1"/>
    <row r="30363" s="1" customFormat="1"/>
    <row r="30364" s="1" customFormat="1"/>
    <row r="30365" s="1" customFormat="1"/>
    <row r="30366" s="1" customFormat="1"/>
    <row r="30367" s="1" customFormat="1"/>
    <row r="30368" s="1" customFormat="1"/>
    <row r="30369" s="1" customFormat="1"/>
    <row r="30370" s="1" customFormat="1"/>
    <row r="30371" s="1" customFormat="1"/>
    <row r="30372" s="1" customFormat="1"/>
    <row r="30373" s="1" customFormat="1"/>
    <row r="30374" s="1" customFormat="1"/>
    <row r="30375" s="1" customFormat="1"/>
    <row r="30376" s="1" customFormat="1"/>
    <row r="30377" s="1" customFormat="1"/>
    <row r="30378" s="1" customFormat="1"/>
    <row r="30379" s="1" customFormat="1"/>
    <row r="30380" s="1" customFormat="1"/>
    <row r="30381" s="1" customFormat="1"/>
    <row r="30382" s="1" customFormat="1"/>
    <row r="30383" s="1" customFormat="1"/>
    <row r="30384" s="1" customFormat="1"/>
    <row r="30385" s="1" customFormat="1"/>
    <row r="30386" s="1" customFormat="1"/>
    <row r="30387" s="1" customFormat="1"/>
    <row r="30388" s="1" customFormat="1"/>
    <row r="30389" s="1" customFormat="1"/>
    <row r="30390" s="1" customFormat="1"/>
    <row r="30391" s="1" customFormat="1"/>
    <row r="30392" s="1" customFormat="1"/>
    <row r="30393" s="1" customFormat="1"/>
    <row r="30394" s="1" customFormat="1"/>
    <row r="30395" s="1" customFormat="1"/>
    <row r="30396" s="1" customFormat="1"/>
    <row r="30397" s="1" customFormat="1"/>
    <row r="30398" s="1" customFormat="1"/>
    <row r="30399" s="1" customFormat="1"/>
    <row r="30400" s="1" customFormat="1"/>
    <row r="30401" s="1" customFormat="1"/>
    <row r="30402" s="1" customFormat="1"/>
    <row r="30403" s="1" customFormat="1"/>
    <row r="30404" s="1" customFormat="1"/>
    <row r="30405" s="1" customFormat="1"/>
    <row r="30406" s="1" customFormat="1"/>
    <row r="30407" s="1" customFormat="1"/>
    <row r="30408" s="1" customFormat="1"/>
    <row r="30409" s="1" customFormat="1"/>
    <row r="30410" s="1" customFormat="1"/>
    <row r="30411" s="1" customFormat="1"/>
    <row r="30412" s="1" customFormat="1"/>
    <row r="30413" s="1" customFormat="1"/>
    <row r="30414" s="1" customFormat="1"/>
    <row r="30415" s="1" customFormat="1"/>
    <row r="30416" s="1" customFormat="1"/>
    <row r="30417" s="1" customFormat="1"/>
    <row r="30418" s="1" customFormat="1"/>
    <row r="30419" s="1" customFormat="1"/>
    <row r="30420" s="1" customFormat="1"/>
    <row r="30421" s="1" customFormat="1"/>
    <row r="30422" s="1" customFormat="1"/>
    <row r="30423" s="1" customFormat="1"/>
    <row r="30424" s="1" customFormat="1"/>
    <row r="30425" s="1" customFormat="1"/>
    <row r="30426" s="1" customFormat="1"/>
    <row r="30427" s="1" customFormat="1"/>
    <row r="30428" s="1" customFormat="1"/>
    <row r="30429" s="1" customFormat="1"/>
    <row r="30430" s="1" customFormat="1"/>
    <row r="30431" s="1" customFormat="1"/>
    <row r="30432" s="1" customFormat="1"/>
    <row r="30433" s="1" customFormat="1"/>
    <row r="30434" s="1" customFormat="1"/>
    <row r="30435" s="1" customFormat="1"/>
    <row r="30436" s="1" customFormat="1"/>
    <row r="30437" s="1" customFormat="1"/>
    <row r="30438" s="1" customFormat="1"/>
    <row r="30439" s="1" customFormat="1"/>
    <row r="30440" s="1" customFormat="1"/>
    <row r="30441" s="1" customFormat="1"/>
    <row r="30442" s="1" customFormat="1"/>
    <row r="30443" s="1" customFormat="1"/>
    <row r="30444" s="1" customFormat="1"/>
    <row r="30445" s="1" customFormat="1"/>
    <row r="30446" s="1" customFormat="1"/>
    <row r="30447" s="1" customFormat="1"/>
    <row r="30448" s="1" customFormat="1"/>
    <row r="30449" s="1" customFormat="1"/>
    <row r="30450" s="1" customFormat="1"/>
    <row r="30451" s="1" customFormat="1"/>
    <row r="30452" s="1" customFormat="1"/>
    <row r="30453" s="1" customFormat="1"/>
    <row r="30454" s="1" customFormat="1"/>
    <row r="30455" s="1" customFormat="1"/>
    <row r="30456" s="1" customFormat="1"/>
    <row r="30457" s="1" customFormat="1"/>
    <row r="30458" s="1" customFormat="1"/>
    <row r="30459" s="1" customFormat="1"/>
    <row r="30460" s="1" customFormat="1"/>
    <row r="30461" s="1" customFormat="1"/>
    <row r="30462" s="1" customFormat="1"/>
    <row r="30463" s="1" customFormat="1"/>
    <row r="30464" s="1" customFormat="1"/>
    <row r="30465" s="1" customFormat="1"/>
    <row r="30466" s="1" customFormat="1"/>
    <row r="30467" s="1" customFormat="1"/>
    <row r="30468" s="1" customFormat="1"/>
    <row r="30469" s="1" customFormat="1"/>
    <row r="30470" s="1" customFormat="1"/>
    <row r="30471" s="1" customFormat="1"/>
    <row r="30472" s="1" customFormat="1"/>
    <row r="30473" s="1" customFormat="1"/>
    <row r="30474" s="1" customFormat="1"/>
    <row r="30475" s="1" customFormat="1"/>
    <row r="30476" s="1" customFormat="1"/>
    <row r="30477" s="1" customFormat="1"/>
    <row r="30478" s="1" customFormat="1"/>
    <row r="30479" s="1" customFormat="1"/>
    <row r="30480" s="1" customFormat="1"/>
    <row r="30481" s="1" customFormat="1"/>
    <row r="30482" s="1" customFormat="1"/>
    <row r="30483" s="1" customFormat="1"/>
    <row r="30484" s="1" customFormat="1"/>
    <row r="30485" s="1" customFormat="1"/>
    <row r="30486" s="1" customFormat="1"/>
    <row r="30487" s="1" customFormat="1"/>
    <row r="30488" s="1" customFormat="1"/>
    <row r="30489" s="1" customFormat="1"/>
    <row r="30490" s="1" customFormat="1"/>
    <row r="30491" s="1" customFormat="1"/>
    <row r="30492" s="1" customFormat="1"/>
    <row r="30493" s="1" customFormat="1"/>
    <row r="30494" s="1" customFormat="1"/>
    <row r="30495" s="1" customFormat="1"/>
    <row r="30496" s="1" customFormat="1"/>
    <row r="30497" s="1" customFormat="1"/>
    <row r="30498" s="1" customFormat="1"/>
    <row r="30499" s="1" customFormat="1"/>
    <row r="30500" s="1" customFormat="1"/>
    <row r="30501" s="1" customFormat="1"/>
    <row r="30502" s="1" customFormat="1"/>
    <row r="30503" s="1" customFormat="1"/>
    <row r="30504" s="1" customFormat="1"/>
    <row r="30505" s="1" customFormat="1"/>
    <row r="30506" s="1" customFormat="1"/>
    <row r="30507" s="1" customFormat="1"/>
    <row r="30508" s="1" customFormat="1"/>
    <row r="30509" s="1" customFormat="1"/>
    <row r="30510" s="1" customFormat="1"/>
    <row r="30511" s="1" customFormat="1"/>
    <row r="30512" s="1" customFormat="1"/>
    <row r="30513" s="1" customFormat="1"/>
    <row r="30514" s="1" customFormat="1"/>
    <row r="30515" s="1" customFormat="1"/>
    <row r="30516" s="1" customFormat="1"/>
    <row r="30517" s="1" customFormat="1"/>
    <row r="30518" s="1" customFormat="1"/>
    <row r="30519" s="1" customFormat="1"/>
    <row r="30520" s="1" customFormat="1"/>
    <row r="30521" s="1" customFormat="1"/>
    <row r="30522" s="1" customFormat="1"/>
    <row r="30523" s="1" customFormat="1"/>
    <row r="30524" s="1" customFormat="1"/>
    <row r="30525" s="1" customFormat="1"/>
    <row r="30526" s="1" customFormat="1"/>
    <row r="30527" s="1" customFormat="1"/>
    <row r="30528" s="1" customFormat="1"/>
    <row r="30529" s="1" customFormat="1"/>
    <row r="30530" s="1" customFormat="1"/>
    <row r="30531" s="1" customFormat="1"/>
    <row r="30532" s="1" customFormat="1"/>
    <row r="30533" s="1" customFormat="1"/>
    <row r="30534" s="1" customFormat="1"/>
    <row r="30535" s="1" customFormat="1"/>
    <row r="30536" s="1" customFormat="1"/>
    <row r="30537" s="1" customFormat="1"/>
    <row r="30538" s="1" customFormat="1"/>
    <row r="30539" s="1" customFormat="1"/>
    <row r="30540" s="1" customFormat="1"/>
    <row r="30541" s="1" customFormat="1"/>
    <row r="30542" s="1" customFormat="1"/>
    <row r="30543" s="1" customFormat="1"/>
    <row r="30544" s="1" customFormat="1"/>
    <row r="30545" s="1" customFormat="1"/>
    <row r="30546" s="1" customFormat="1"/>
    <row r="30547" s="1" customFormat="1"/>
    <row r="30548" s="1" customFormat="1"/>
    <row r="30549" s="1" customFormat="1"/>
    <row r="30550" s="1" customFormat="1"/>
    <row r="30551" s="1" customFormat="1"/>
    <row r="30552" s="1" customFormat="1"/>
    <row r="30553" s="1" customFormat="1"/>
    <row r="30554" s="1" customFormat="1"/>
    <row r="30555" s="1" customFormat="1"/>
    <row r="30556" s="1" customFormat="1"/>
    <row r="30557" s="1" customFormat="1"/>
    <row r="30558" s="1" customFormat="1"/>
    <row r="30559" s="1" customFormat="1"/>
    <row r="30560" s="1" customFormat="1"/>
    <row r="30561" s="1" customFormat="1"/>
    <row r="30562" s="1" customFormat="1"/>
    <row r="30563" s="1" customFormat="1"/>
    <row r="30564" s="1" customFormat="1"/>
    <row r="30565" s="1" customFormat="1"/>
    <row r="30566" s="1" customFormat="1"/>
    <row r="30567" s="1" customFormat="1"/>
    <row r="30568" s="1" customFormat="1"/>
    <row r="30569" s="1" customFormat="1"/>
    <row r="30570" s="1" customFormat="1"/>
    <row r="30571" s="1" customFormat="1"/>
    <row r="30572" s="1" customFormat="1"/>
    <row r="30573" s="1" customFormat="1"/>
    <row r="30574" s="1" customFormat="1"/>
    <row r="30575" s="1" customFormat="1"/>
    <row r="30576" s="1" customFormat="1"/>
    <row r="30577" s="1" customFormat="1"/>
    <row r="30578" s="1" customFormat="1"/>
    <row r="30579" s="1" customFormat="1"/>
    <row r="30580" s="1" customFormat="1"/>
    <row r="30581" s="1" customFormat="1"/>
    <row r="30582" s="1" customFormat="1"/>
    <row r="30583" s="1" customFormat="1"/>
    <row r="30584" s="1" customFormat="1"/>
    <row r="30585" s="1" customFormat="1"/>
    <row r="30586" s="1" customFormat="1"/>
    <row r="30587" s="1" customFormat="1"/>
    <row r="30588" s="1" customFormat="1"/>
    <row r="30589" s="1" customFormat="1"/>
    <row r="30590" s="1" customFormat="1"/>
    <row r="30591" s="1" customFormat="1"/>
    <row r="30592" s="1" customFormat="1"/>
    <row r="30593" s="1" customFormat="1"/>
    <row r="30594" s="1" customFormat="1"/>
    <row r="30595" s="1" customFormat="1"/>
    <row r="30596" s="1" customFormat="1"/>
    <row r="30597" s="1" customFormat="1"/>
    <row r="30598" s="1" customFormat="1"/>
    <row r="30599" s="1" customFormat="1"/>
    <row r="30600" s="1" customFormat="1"/>
    <row r="30601" s="1" customFormat="1"/>
    <row r="30602" s="1" customFormat="1"/>
    <row r="30603" s="1" customFormat="1"/>
    <row r="30604" s="1" customFormat="1"/>
    <row r="30605" s="1" customFormat="1"/>
    <row r="30606" s="1" customFormat="1"/>
    <row r="30607" s="1" customFormat="1"/>
    <row r="30608" s="1" customFormat="1"/>
    <row r="30609" s="1" customFormat="1"/>
    <row r="30610" s="1" customFormat="1"/>
    <row r="30611" s="1" customFormat="1"/>
    <row r="30612" s="1" customFormat="1"/>
    <row r="30613" s="1" customFormat="1"/>
    <row r="30614" s="1" customFormat="1"/>
    <row r="30615" s="1" customFormat="1"/>
    <row r="30616" s="1" customFormat="1"/>
    <row r="30617" s="1" customFormat="1"/>
    <row r="30618" s="1" customFormat="1"/>
    <row r="30619" s="1" customFormat="1"/>
    <row r="30620" s="1" customFormat="1"/>
    <row r="30621" s="1" customFormat="1"/>
    <row r="30622" s="1" customFormat="1"/>
    <row r="30623" s="1" customFormat="1"/>
    <row r="30624" s="1" customFormat="1"/>
    <row r="30625" s="1" customFormat="1"/>
    <row r="30626" s="1" customFormat="1"/>
    <row r="30627" s="1" customFormat="1"/>
    <row r="30628" s="1" customFormat="1"/>
    <row r="30629" s="1" customFormat="1"/>
    <row r="30630" s="1" customFormat="1"/>
    <row r="30631" s="1" customFormat="1"/>
    <row r="30632" s="1" customFormat="1"/>
    <row r="30633" s="1" customFormat="1"/>
    <row r="30634" s="1" customFormat="1"/>
    <row r="30635" s="1" customFormat="1"/>
    <row r="30636" s="1" customFormat="1"/>
    <row r="30637" s="1" customFormat="1"/>
    <row r="30638" s="1" customFormat="1"/>
    <row r="30639" s="1" customFormat="1"/>
    <row r="30640" s="1" customFormat="1"/>
    <row r="30641" s="1" customFormat="1"/>
    <row r="30642" s="1" customFormat="1"/>
    <row r="30643" s="1" customFormat="1"/>
    <row r="30644" s="1" customFormat="1"/>
    <row r="30645" s="1" customFormat="1"/>
    <row r="30646" s="1" customFormat="1"/>
    <row r="30647" s="1" customFormat="1"/>
    <row r="30648" s="1" customFormat="1"/>
    <row r="30649" s="1" customFormat="1"/>
    <row r="30650" s="1" customFormat="1"/>
    <row r="30651" s="1" customFormat="1"/>
    <row r="30652" s="1" customFormat="1"/>
    <row r="30653" s="1" customFormat="1"/>
    <row r="30654" s="1" customFormat="1"/>
    <row r="30655" s="1" customFormat="1"/>
    <row r="30656" s="1" customFormat="1"/>
    <row r="30657" s="1" customFormat="1"/>
    <row r="30658" s="1" customFormat="1"/>
    <row r="30659" s="1" customFormat="1"/>
    <row r="30660" s="1" customFormat="1"/>
    <row r="30661" s="1" customFormat="1"/>
    <row r="30662" s="1" customFormat="1"/>
    <row r="30663" s="1" customFormat="1"/>
    <row r="30664" s="1" customFormat="1"/>
    <row r="30665" s="1" customFormat="1"/>
    <row r="30666" s="1" customFormat="1"/>
    <row r="30667" s="1" customFormat="1"/>
    <row r="30668" s="1" customFormat="1"/>
    <row r="30669" s="1" customFormat="1"/>
    <row r="30670" s="1" customFormat="1"/>
    <row r="30671" s="1" customFormat="1"/>
    <row r="30672" s="1" customFormat="1"/>
    <row r="30673" s="1" customFormat="1"/>
    <row r="30674" s="1" customFormat="1"/>
    <row r="30675" s="1" customFormat="1"/>
    <row r="30676" s="1" customFormat="1"/>
    <row r="30677" s="1" customFormat="1"/>
    <row r="30678" s="1" customFormat="1"/>
    <row r="30679" s="1" customFormat="1"/>
    <row r="30680" s="1" customFormat="1"/>
    <row r="30681" s="1" customFormat="1"/>
    <row r="30682" s="1" customFormat="1"/>
    <row r="30683" s="1" customFormat="1"/>
    <row r="30684" s="1" customFormat="1"/>
    <row r="30685" s="1" customFormat="1"/>
    <row r="30686" s="1" customFormat="1"/>
    <row r="30687" s="1" customFormat="1"/>
    <row r="30688" s="1" customFormat="1"/>
    <row r="30689" s="1" customFormat="1"/>
    <row r="30690" s="1" customFormat="1"/>
    <row r="30691" s="1" customFormat="1"/>
    <row r="30692" s="1" customFormat="1"/>
    <row r="30693" s="1" customFormat="1"/>
    <row r="30694" s="1" customFormat="1"/>
    <row r="30695" s="1" customFormat="1"/>
    <row r="30696" s="1" customFormat="1"/>
    <row r="30697" s="1" customFormat="1"/>
    <row r="30698" s="1" customFormat="1"/>
    <row r="30699" s="1" customFormat="1"/>
    <row r="30700" s="1" customFormat="1"/>
    <row r="30701" s="1" customFormat="1"/>
    <row r="30702" s="1" customFormat="1"/>
    <row r="30703" s="1" customFormat="1"/>
    <row r="30704" s="1" customFormat="1"/>
    <row r="30705" s="1" customFormat="1"/>
    <row r="30706" s="1" customFormat="1"/>
    <row r="30707" s="1" customFormat="1"/>
    <row r="30708" s="1" customFormat="1"/>
    <row r="30709" s="1" customFormat="1"/>
    <row r="30710" s="1" customFormat="1"/>
    <row r="30711" s="1" customFormat="1"/>
    <row r="30712" s="1" customFormat="1"/>
    <row r="30713" s="1" customFormat="1"/>
    <row r="30714" s="1" customFormat="1"/>
    <row r="30715" s="1" customFormat="1"/>
    <row r="30716" s="1" customFormat="1"/>
    <row r="30717" s="1" customFormat="1"/>
    <row r="30718" s="1" customFormat="1"/>
    <row r="30719" s="1" customFormat="1"/>
    <row r="30720" s="1" customFormat="1"/>
    <row r="30721" s="1" customFormat="1"/>
    <row r="30722" s="1" customFormat="1"/>
    <row r="30723" s="1" customFormat="1"/>
    <row r="30724" s="1" customFormat="1"/>
    <row r="30725" s="1" customFormat="1"/>
    <row r="30726" s="1" customFormat="1"/>
    <row r="30727" s="1" customFormat="1"/>
    <row r="30728" s="1" customFormat="1"/>
    <row r="30729" s="1" customFormat="1"/>
    <row r="30730" s="1" customFormat="1"/>
    <row r="30731" s="1" customFormat="1"/>
    <row r="30732" s="1" customFormat="1"/>
    <row r="30733" s="1" customFormat="1"/>
    <row r="30734" s="1" customFormat="1"/>
    <row r="30735" s="1" customFormat="1"/>
    <row r="30736" s="1" customFormat="1"/>
    <row r="30737" s="1" customFormat="1"/>
    <row r="30738" s="1" customFormat="1"/>
    <row r="30739" s="1" customFormat="1"/>
    <row r="30740" s="1" customFormat="1"/>
    <row r="30741" s="1" customFormat="1"/>
    <row r="30742" s="1" customFormat="1"/>
    <row r="30743" s="1" customFormat="1"/>
    <row r="30744" s="1" customFormat="1"/>
    <row r="30745" s="1" customFormat="1"/>
    <row r="30746" s="1" customFormat="1"/>
    <row r="30747" s="1" customFormat="1"/>
    <row r="30748" s="1" customFormat="1"/>
    <row r="30749" s="1" customFormat="1"/>
    <row r="30750" s="1" customFormat="1"/>
    <row r="30751" s="1" customFormat="1"/>
    <row r="30752" s="1" customFormat="1"/>
    <row r="30753" s="1" customFormat="1"/>
    <row r="30754" s="1" customFormat="1"/>
    <row r="30755" s="1" customFormat="1"/>
    <row r="30756" s="1" customFormat="1"/>
    <row r="30757" s="1" customFormat="1"/>
    <row r="30758" s="1" customFormat="1"/>
    <row r="30759" s="1" customFormat="1"/>
    <row r="30760" s="1" customFormat="1"/>
    <row r="30761" s="1" customFormat="1"/>
    <row r="30762" s="1" customFormat="1"/>
    <row r="30763" s="1" customFormat="1"/>
    <row r="30764" s="1" customFormat="1"/>
    <row r="30765" s="1" customFormat="1"/>
    <row r="30766" s="1" customFormat="1"/>
    <row r="30767" s="1" customFormat="1"/>
    <row r="30768" s="1" customFormat="1"/>
    <row r="30769" s="1" customFormat="1"/>
    <row r="30770" s="1" customFormat="1"/>
    <row r="30771" s="1" customFormat="1"/>
    <row r="30772" s="1" customFormat="1"/>
    <row r="30773" s="1" customFormat="1"/>
    <row r="30774" s="1" customFormat="1"/>
    <row r="30775" s="1" customFormat="1"/>
    <row r="30776" s="1" customFormat="1"/>
    <row r="30777" s="1" customFormat="1"/>
    <row r="30778" s="1" customFormat="1"/>
    <row r="30779" s="1" customFormat="1"/>
    <row r="30780" s="1" customFormat="1"/>
    <row r="30781" s="1" customFormat="1"/>
    <row r="30782" s="1" customFormat="1"/>
    <row r="30783" s="1" customFormat="1"/>
    <row r="30784" s="1" customFormat="1"/>
    <row r="30785" s="1" customFormat="1"/>
    <row r="30786" s="1" customFormat="1"/>
    <row r="30787" s="1" customFormat="1"/>
    <row r="30788" s="1" customFormat="1"/>
    <row r="30789" s="1" customFormat="1"/>
    <row r="30790" s="1" customFormat="1"/>
    <row r="30791" s="1" customFormat="1"/>
    <row r="30792" s="1" customFormat="1"/>
    <row r="30793" s="1" customFormat="1"/>
    <row r="30794" s="1" customFormat="1"/>
    <row r="30795" s="1" customFormat="1"/>
    <row r="30796" s="1" customFormat="1"/>
    <row r="30797" s="1" customFormat="1"/>
    <row r="30798" s="1" customFormat="1"/>
    <row r="30799" s="1" customFormat="1"/>
    <row r="30800" s="1" customFormat="1"/>
    <row r="30801" s="1" customFormat="1"/>
    <row r="30802" s="1" customFormat="1"/>
    <row r="30803" s="1" customFormat="1"/>
    <row r="30804" s="1" customFormat="1"/>
    <row r="30805" s="1" customFormat="1"/>
    <row r="30806" s="1" customFormat="1"/>
    <row r="30807" s="1" customFormat="1"/>
    <row r="30808" s="1" customFormat="1"/>
    <row r="30809" s="1" customFormat="1"/>
    <row r="30810" s="1" customFormat="1"/>
    <row r="30811" s="1" customFormat="1"/>
    <row r="30812" s="1" customFormat="1"/>
    <row r="30813" s="1" customFormat="1"/>
    <row r="30814" s="1" customFormat="1"/>
    <row r="30815" s="1" customFormat="1"/>
    <row r="30816" s="1" customFormat="1"/>
    <row r="30817" s="1" customFormat="1"/>
    <row r="30818" s="1" customFormat="1"/>
    <row r="30819" s="1" customFormat="1"/>
    <row r="30820" s="1" customFormat="1"/>
    <row r="30821" s="1" customFormat="1"/>
    <row r="30822" s="1" customFormat="1"/>
    <row r="30823" s="1" customFormat="1"/>
    <row r="30824" s="1" customFormat="1"/>
    <row r="30825" s="1" customFormat="1"/>
    <row r="30826" s="1" customFormat="1"/>
    <row r="30827" s="1" customFormat="1"/>
    <row r="30828" s="1" customFormat="1"/>
    <row r="30829" s="1" customFormat="1"/>
    <row r="30830" s="1" customFormat="1"/>
    <row r="30831" s="1" customFormat="1"/>
    <row r="30832" s="1" customFormat="1"/>
    <row r="30833" s="1" customFormat="1"/>
    <row r="30834" s="1" customFormat="1"/>
    <row r="30835" s="1" customFormat="1"/>
    <row r="30836" s="1" customFormat="1"/>
    <row r="30837" s="1" customFormat="1"/>
    <row r="30838" s="1" customFormat="1"/>
    <row r="30839" s="1" customFormat="1"/>
    <row r="30840" s="1" customFormat="1"/>
    <row r="30841" s="1" customFormat="1"/>
    <row r="30842" s="1" customFormat="1"/>
    <row r="30843" s="1" customFormat="1"/>
    <row r="30844" s="1" customFormat="1"/>
    <row r="30845" s="1" customFormat="1"/>
    <row r="30846" s="1" customFormat="1"/>
    <row r="30847" s="1" customFormat="1"/>
    <row r="30848" s="1" customFormat="1"/>
    <row r="30849" s="1" customFormat="1"/>
    <row r="30850" s="1" customFormat="1"/>
    <row r="30851" s="1" customFormat="1"/>
    <row r="30852" s="1" customFormat="1"/>
    <row r="30853" s="1" customFormat="1"/>
    <row r="30854" s="1" customFormat="1"/>
    <row r="30855" s="1" customFormat="1"/>
    <row r="30856" s="1" customFormat="1"/>
    <row r="30857" s="1" customFormat="1"/>
    <row r="30858" s="1" customFormat="1"/>
    <row r="30859" s="1" customFormat="1"/>
    <row r="30860" s="1" customFormat="1"/>
    <row r="30861" s="1" customFormat="1"/>
    <row r="30862" s="1" customFormat="1"/>
    <row r="30863" s="1" customFormat="1"/>
    <row r="30864" s="1" customFormat="1"/>
    <row r="30865" s="1" customFormat="1"/>
    <row r="30866" s="1" customFormat="1"/>
    <row r="30867" s="1" customFormat="1"/>
    <row r="30868" s="1" customFormat="1"/>
    <row r="30869" s="1" customFormat="1"/>
    <row r="30870" s="1" customFormat="1"/>
    <row r="30871" s="1" customFormat="1"/>
    <row r="30872" s="1" customFormat="1"/>
    <row r="30873" s="1" customFormat="1"/>
    <row r="30874" s="1" customFormat="1"/>
    <row r="30875" s="1" customFormat="1"/>
    <row r="30876" s="1" customFormat="1"/>
    <row r="30877" s="1" customFormat="1"/>
    <row r="30878" s="1" customFormat="1"/>
    <row r="30879" s="1" customFormat="1"/>
    <row r="30880" s="1" customFormat="1"/>
    <row r="30881" s="1" customFormat="1"/>
    <row r="30882" s="1" customFormat="1"/>
    <row r="30883" s="1" customFormat="1"/>
    <row r="30884" s="1" customFormat="1"/>
    <row r="30885" s="1" customFormat="1"/>
    <row r="30886" s="1" customFormat="1"/>
    <row r="30887" s="1" customFormat="1"/>
    <row r="30888" s="1" customFormat="1"/>
    <row r="30889" s="1" customFormat="1"/>
    <row r="30890" s="1" customFormat="1"/>
    <row r="30891" s="1" customFormat="1"/>
    <row r="30892" s="1" customFormat="1"/>
    <row r="30893" s="1" customFormat="1"/>
    <row r="30894" s="1" customFormat="1"/>
    <row r="30895" s="1" customFormat="1"/>
    <row r="30896" s="1" customFormat="1"/>
    <row r="30897" s="1" customFormat="1"/>
    <row r="30898" s="1" customFormat="1"/>
    <row r="30899" s="1" customFormat="1"/>
    <row r="30900" s="1" customFormat="1"/>
    <row r="30901" s="1" customFormat="1"/>
    <row r="30902" s="1" customFormat="1"/>
    <row r="30903" s="1" customFormat="1"/>
    <row r="30904" s="1" customFormat="1"/>
    <row r="30905" s="1" customFormat="1"/>
    <row r="30906" s="1" customFormat="1"/>
    <row r="30907" s="1" customFormat="1"/>
    <row r="30908" s="1" customFormat="1"/>
    <row r="30909" s="1" customFormat="1"/>
    <row r="30910" s="1" customFormat="1"/>
    <row r="30911" s="1" customFormat="1"/>
    <row r="30912" s="1" customFormat="1"/>
    <row r="30913" s="1" customFormat="1"/>
    <row r="30914" s="1" customFormat="1"/>
    <row r="30915" s="1" customFormat="1"/>
    <row r="30916" s="1" customFormat="1"/>
    <row r="30917" s="1" customFormat="1"/>
    <row r="30918" s="1" customFormat="1"/>
    <row r="30919" s="1" customFormat="1"/>
    <row r="30920" s="1" customFormat="1"/>
    <row r="30921" s="1" customFormat="1"/>
    <row r="30922" s="1" customFormat="1"/>
    <row r="30923" s="1" customFormat="1"/>
    <row r="30924" s="1" customFormat="1"/>
    <row r="30925" s="1" customFormat="1"/>
    <row r="30926" s="1" customFormat="1"/>
    <row r="30927" s="1" customFormat="1"/>
    <row r="30928" s="1" customFormat="1"/>
    <row r="30929" s="1" customFormat="1"/>
    <row r="30930" s="1" customFormat="1"/>
    <row r="30931" s="1" customFormat="1"/>
    <row r="30932" s="1" customFormat="1"/>
    <row r="30933" s="1" customFormat="1"/>
    <row r="30934" s="1" customFormat="1"/>
    <row r="30935" s="1" customFormat="1"/>
    <row r="30936" s="1" customFormat="1"/>
    <row r="30937" s="1" customFormat="1"/>
    <row r="30938" s="1" customFormat="1"/>
    <row r="30939" s="1" customFormat="1"/>
    <row r="30940" s="1" customFormat="1"/>
    <row r="30941" s="1" customFormat="1"/>
    <row r="30942" s="1" customFormat="1"/>
    <row r="30943" s="1" customFormat="1"/>
    <row r="30944" s="1" customFormat="1"/>
    <row r="30945" s="1" customFormat="1"/>
    <row r="30946" s="1" customFormat="1"/>
    <row r="30947" s="1" customFormat="1"/>
    <row r="30948" s="1" customFormat="1"/>
    <row r="30949" s="1" customFormat="1"/>
    <row r="30950" s="1" customFormat="1"/>
    <row r="30951" s="1" customFormat="1"/>
    <row r="30952" s="1" customFormat="1"/>
    <row r="30953" s="1" customFormat="1"/>
    <row r="30954" s="1" customFormat="1"/>
    <row r="30955" s="1" customFormat="1"/>
    <row r="30956" s="1" customFormat="1"/>
    <row r="30957" s="1" customFormat="1"/>
    <row r="30958" s="1" customFormat="1"/>
    <row r="30959" s="1" customFormat="1"/>
    <row r="30960" s="1" customFormat="1"/>
    <row r="30961" s="1" customFormat="1"/>
    <row r="30962" s="1" customFormat="1"/>
    <row r="30963" s="1" customFormat="1"/>
    <row r="30964" s="1" customFormat="1"/>
    <row r="30965" s="1" customFormat="1"/>
    <row r="30966" s="1" customFormat="1"/>
    <row r="30967" s="1" customFormat="1"/>
    <row r="30968" s="1" customFormat="1"/>
    <row r="30969" s="1" customFormat="1"/>
    <row r="30970" s="1" customFormat="1"/>
    <row r="30971" s="1" customFormat="1"/>
    <row r="30972" s="1" customFormat="1"/>
    <row r="30973" s="1" customFormat="1"/>
    <row r="30974" s="1" customFormat="1"/>
    <row r="30975" s="1" customFormat="1"/>
    <row r="30976" s="1" customFormat="1"/>
    <row r="30977" s="1" customFormat="1"/>
    <row r="30978" s="1" customFormat="1"/>
    <row r="30979" s="1" customFormat="1"/>
    <row r="30980" s="1" customFormat="1"/>
    <row r="30981" s="1" customFormat="1"/>
    <row r="30982" s="1" customFormat="1"/>
    <row r="30983" s="1" customFormat="1"/>
    <row r="30984" s="1" customFormat="1"/>
    <row r="30985" s="1" customFormat="1"/>
    <row r="30986" s="1" customFormat="1"/>
    <row r="30987" s="1" customFormat="1"/>
    <row r="30988" s="1" customFormat="1"/>
    <row r="30989" s="1" customFormat="1"/>
    <row r="30990" s="1" customFormat="1"/>
    <row r="30991" s="1" customFormat="1"/>
    <row r="30992" s="1" customFormat="1"/>
    <row r="30993" s="1" customFormat="1"/>
    <row r="30994" s="1" customFormat="1"/>
    <row r="30995" s="1" customFormat="1"/>
    <row r="30996" s="1" customFormat="1"/>
    <row r="30997" s="1" customFormat="1"/>
    <row r="30998" s="1" customFormat="1"/>
    <row r="30999" s="1" customFormat="1"/>
    <row r="31000" s="1" customFormat="1"/>
    <row r="31001" s="1" customFormat="1"/>
    <row r="31002" s="1" customFormat="1"/>
    <row r="31003" s="1" customFormat="1"/>
    <row r="31004" s="1" customFormat="1"/>
    <row r="31005" s="1" customFormat="1"/>
    <row r="31006" s="1" customFormat="1"/>
    <row r="31007" s="1" customFormat="1"/>
    <row r="31008" s="1" customFormat="1"/>
    <row r="31009" s="1" customFormat="1"/>
    <row r="31010" s="1" customFormat="1"/>
    <row r="31011" s="1" customFormat="1"/>
    <row r="31012" s="1" customFormat="1"/>
    <row r="31013" s="1" customFormat="1"/>
    <row r="31014" s="1" customFormat="1"/>
    <row r="31015" s="1" customFormat="1"/>
    <row r="31016" s="1" customFormat="1"/>
    <row r="31017" s="1" customFormat="1"/>
    <row r="31018" s="1" customFormat="1"/>
    <row r="31019" s="1" customFormat="1"/>
    <row r="31020" s="1" customFormat="1"/>
    <row r="31021" s="1" customFormat="1"/>
    <row r="31022" s="1" customFormat="1"/>
    <row r="31023" s="1" customFormat="1"/>
    <row r="31024" s="1" customFormat="1"/>
    <row r="31025" s="1" customFormat="1"/>
    <row r="31026" s="1" customFormat="1"/>
    <row r="31027" s="1" customFormat="1"/>
    <row r="31028" s="1" customFormat="1"/>
    <row r="31029" s="1" customFormat="1"/>
    <row r="31030" s="1" customFormat="1"/>
    <row r="31031" s="1" customFormat="1"/>
    <row r="31032" s="1" customFormat="1"/>
    <row r="31033" s="1" customFormat="1"/>
    <row r="31034" s="1" customFormat="1"/>
    <row r="31035" s="1" customFormat="1"/>
    <row r="31036" s="1" customFormat="1"/>
    <row r="31037" s="1" customFormat="1"/>
    <row r="31038" s="1" customFormat="1"/>
    <row r="31039" s="1" customFormat="1"/>
    <row r="31040" s="1" customFormat="1"/>
    <row r="31041" s="1" customFormat="1"/>
    <row r="31042" s="1" customFormat="1"/>
    <row r="31043" s="1" customFormat="1"/>
    <row r="31044" s="1" customFormat="1"/>
    <row r="31045" s="1" customFormat="1"/>
    <row r="31046" s="1" customFormat="1"/>
    <row r="31047" s="1" customFormat="1"/>
    <row r="31048" s="1" customFormat="1"/>
    <row r="31049" s="1" customFormat="1"/>
    <row r="31050" s="1" customFormat="1"/>
    <row r="31051" s="1" customFormat="1"/>
    <row r="31052" s="1" customFormat="1"/>
    <row r="31053" s="1" customFormat="1"/>
    <row r="31054" s="1" customFormat="1"/>
    <row r="31055" s="1" customFormat="1"/>
    <row r="31056" s="1" customFormat="1"/>
    <row r="31057" s="1" customFormat="1"/>
    <row r="31058" s="1" customFormat="1"/>
    <row r="31059" s="1" customFormat="1"/>
    <row r="31060" s="1" customFormat="1"/>
    <row r="31061" s="1" customFormat="1"/>
    <row r="31062" s="1" customFormat="1"/>
    <row r="31063" s="1" customFormat="1"/>
    <row r="31064" s="1" customFormat="1"/>
    <row r="31065" s="1" customFormat="1"/>
    <row r="31066" s="1" customFormat="1"/>
    <row r="31067" s="1" customFormat="1"/>
    <row r="31068" s="1" customFormat="1"/>
    <row r="31069" s="1" customFormat="1"/>
    <row r="31070" s="1" customFormat="1"/>
    <row r="31071" s="1" customFormat="1"/>
    <row r="31072" s="1" customFormat="1"/>
    <row r="31073" s="1" customFormat="1"/>
    <row r="31074" s="1" customFormat="1"/>
    <row r="31075" s="1" customFormat="1"/>
    <row r="31076" s="1" customFormat="1"/>
    <row r="31077" s="1" customFormat="1"/>
    <row r="31078" s="1" customFormat="1"/>
    <row r="31079" s="1" customFormat="1"/>
    <row r="31080" s="1" customFormat="1"/>
    <row r="31081" s="1" customFormat="1"/>
    <row r="31082" s="1" customFormat="1"/>
    <row r="31083" s="1" customFormat="1"/>
    <row r="31084" s="1" customFormat="1"/>
    <row r="31085" s="1" customFormat="1"/>
    <row r="31086" s="1" customFormat="1"/>
    <row r="31087" s="1" customFormat="1"/>
    <row r="31088" s="1" customFormat="1"/>
    <row r="31089" s="1" customFormat="1"/>
    <row r="31090" s="1" customFormat="1"/>
    <row r="31091" s="1" customFormat="1"/>
    <row r="31092" s="1" customFormat="1"/>
    <row r="31093" s="1" customFormat="1"/>
    <row r="31094" s="1" customFormat="1"/>
    <row r="31095" s="1" customFormat="1"/>
    <row r="31096" s="1" customFormat="1"/>
    <row r="31097" s="1" customFormat="1"/>
    <row r="31098" s="1" customFormat="1"/>
    <row r="31099" s="1" customFormat="1"/>
    <row r="31100" s="1" customFormat="1"/>
    <row r="31101" s="1" customFormat="1"/>
    <row r="31102" s="1" customFormat="1"/>
    <row r="31103" s="1" customFormat="1"/>
    <row r="31104" s="1" customFormat="1"/>
    <row r="31105" s="1" customFormat="1"/>
    <row r="31106" s="1" customFormat="1"/>
    <row r="31107" s="1" customFormat="1"/>
    <row r="31108" s="1" customFormat="1"/>
    <row r="31109" s="1" customFormat="1"/>
    <row r="31110" s="1" customFormat="1"/>
    <row r="31111" s="1" customFormat="1"/>
    <row r="31112" s="1" customFormat="1"/>
    <row r="31113" s="1" customFormat="1"/>
    <row r="31114" s="1" customFormat="1"/>
    <row r="31115" s="1" customFormat="1"/>
    <row r="31116" s="1" customFormat="1"/>
    <row r="31117" s="1" customFormat="1"/>
    <row r="31118" s="1" customFormat="1"/>
    <row r="31119" s="1" customFormat="1"/>
    <row r="31120" s="1" customFormat="1"/>
    <row r="31121" s="1" customFormat="1"/>
    <row r="31122" s="1" customFormat="1"/>
    <row r="31123" s="1" customFormat="1"/>
    <row r="31124" s="1" customFormat="1"/>
    <row r="31125" s="1" customFormat="1"/>
    <row r="31126" s="1" customFormat="1"/>
    <row r="31127" s="1" customFormat="1"/>
    <row r="31128" s="1" customFormat="1"/>
    <row r="31129" s="1" customFormat="1"/>
    <row r="31130" s="1" customFormat="1"/>
    <row r="31131" s="1" customFormat="1"/>
    <row r="31132" s="1" customFormat="1"/>
    <row r="31133" s="1" customFormat="1"/>
    <row r="31134" s="1" customFormat="1"/>
    <row r="31135" s="1" customFormat="1"/>
    <row r="31136" s="1" customFormat="1"/>
    <row r="31137" s="1" customFormat="1"/>
    <row r="31138" s="1" customFormat="1"/>
    <row r="31139" s="1" customFormat="1"/>
    <row r="31140" s="1" customFormat="1"/>
    <row r="31141" s="1" customFormat="1"/>
    <row r="31142" s="1" customFormat="1"/>
    <row r="31143" s="1" customFormat="1"/>
    <row r="31144" s="1" customFormat="1"/>
    <row r="31145" s="1" customFormat="1"/>
    <row r="31146" s="1" customFormat="1"/>
    <row r="31147" s="1" customFormat="1"/>
    <row r="31148" s="1" customFormat="1"/>
    <row r="31149" s="1" customFormat="1"/>
    <row r="31150" s="1" customFormat="1"/>
    <row r="31151" s="1" customFormat="1"/>
    <row r="31152" s="1" customFormat="1"/>
    <row r="31153" s="1" customFormat="1"/>
    <row r="31154" s="1" customFormat="1"/>
    <row r="31155" s="1" customFormat="1"/>
    <row r="31156" s="1" customFormat="1"/>
    <row r="31157" s="1" customFormat="1"/>
    <row r="31158" s="1" customFormat="1"/>
    <row r="31159" s="1" customFormat="1"/>
    <row r="31160" s="1" customFormat="1"/>
    <row r="31161" s="1" customFormat="1"/>
    <row r="31162" s="1" customFormat="1"/>
    <row r="31163" s="1" customFormat="1"/>
    <row r="31164" s="1" customFormat="1"/>
    <row r="31165" s="1" customFormat="1"/>
    <row r="31166" s="1" customFormat="1"/>
    <row r="31167" s="1" customFormat="1"/>
    <row r="31168" s="1" customFormat="1"/>
    <row r="31169" s="1" customFormat="1"/>
    <row r="31170" s="1" customFormat="1"/>
    <row r="31171" s="1" customFormat="1"/>
    <row r="31172" s="1" customFormat="1"/>
    <row r="31173" s="1" customFormat="1"/>
    <row r="31174" s="1" customFormat="1"/>
    <row r="31175" s="1" customFormat="1"/>
    <row r="31176" s="1" customFormat="1"/>
    <row r="31177" s="1" customFormat="1"/>
    <row r="31178" s="1" customFormat="1"/>
    <row r="31179" s="1" customFormat="1"/>
    <row r="31180" s="1" customFormat="1"/>
    <row r="31181" s="1" customFormat="1"/>
    <row r="31182" s="1" customFormat="1"/>
    <row r="31183" s="1" customFormat="1"/>
    <row r="31184" s="1" customFormat="1"/>
    <row r="31185" s="1" customFormat="1"/>
    <row r="31186" s="1" customFormat="1"/>
    <row r="31187" s="1" customFormat="1"/>
    <row r="31188" s="1" customFormat="1"/>
    <row r="31189" s="1" customFormat="1"/>
    <row r="31190" s="1" customFormat="1"/>
    <row r="31191" s="1" customFormat="1"/>
    <row r="31192" s="1" customFormat="1"/>
    <row r="31193" s="1" customFormat="1"/>
    <row r="31194" s="1" customFormat="1"/>
    <row r="31195" s="1" customFormat="1"/>
    <row r="31196" s="1" customFormat="1"/>
    <row r="31197" s="1" customFormat="1"/>
    <row r="31198" s="1" customFormat="1"/>
    <row r="31199" s="1" customFormat="1"/>
    <row r="31200" s="1" customFormat="1"/>
    <row r="31201" s="1" customFormat="1"/>
    <row r="31202" s="1" customFormat="1"/>
    <row r="31203" s="1" customFormat="1"/>
    <row r="31204" s="1" customFormat="1"/>
    <row r="31205" s="1" customFormat="1"/>
    <row r="31206" s="1" customFormat="1"/>
    <row r="31207" s="1" customFormat="1"/>
    <row r="31208" s="1" customFormat="1"/>
    <row r="31209" s="1" customFormat="1"/>
    <row r="31210" s="1" customFormat="1"/>
    <row r="31211" s="1" customFormat="1"/>
    <row r="31212" s="1" customFormat="1"/>
    <row r="31213" s="1" customFormat="1"/>
    <row r="31214" s="1" customFormat="1"/>
    <row r="31215" s="1" customFormat="1"/>
    <row r="31216" s="1" customFormat="1"/>
    <row r="31217" s="1" customFormat="1"/>
    <row r="31218" s="1" customFormat="1"/>
    <row r="31219" s="1" customFormat="1"/>
    <row r="31220" s="1" customFormat="1"/>
    <row r="31221" s="1" customFormat="1"/>
    <row r="31222" s="1" customFormat="1"/>
    <row r="31223" s="1" customFormat="1"/>
    <row r="31224" s="1" customFormat="1"/>
    <row r="31225" s="1" customFormat="1"/>
    <row r="31226" s="1" customFormat="1"/>
    <row r="31227" s="1" customFormat="1"/>
    <row r="31228" s="1" customFormat="1"/>
    <row r="31229" s="1" customFormat="1"/>
    <row r="31230" s="1" customFormat="1"/>
    <row r="31231" s="1" customFormat="1"/>
    <row r="31232" s="1" customFormat="1"/>
    <row r="31233" s="1" customFormat="1"/>
    <row r="31234" s="1" customFormat="1"/>
    <row r="31235" s="1" customFormat="1"/>
    <row r="31236" s="1" customFormat="1"/>
    <row r="31237" s="1" customFormat="1"/>
    <row r="31238" s="1" customFormat="1"/>
    <row r="31239" s="1" customFormat="1"/>
    <row r="31240" s="1" customFormat="1"/>
    <row r="31241" s="1" customFormat="1"/>
    <row r="31242" s="1" customFormat="1"/>
    <row r="31243" s="1" customFormat="1"/>
    <row r="31244" s="1" customFormat="1"/>
    <row r="31245" s="1" customFormat="1"/>
    <row r="31246" s="1" customFormat="1"/>
    <row r="31247" s="1" customFormat="1"/>
    <row r="31248" s="1" customFormat="1"/>
    <row r="31249" s="1" customFormat="1"/>
    <row r="31250" s="1" customFormat="1"/>
    <row r="31251" s="1" customFormat="1"/>
    <row r="31252" s="1" customFormat="1"/>
    <row r="31253" s="1" customFormat="1"/>
    <row r="31254" s="1" customFormat="1"/>
    <row r="31255" s="1" customFormat="1"/>
    <row r="31256" s="1" customFormat="1"/>
    <row r="31257" s="1" customFormat="1"/>
    <row r="31258" s="1" customFormat="1"/>
    <row r="31259" s="1" customFormat="1"/>
    <row r="31260" s="1" customFormat="1"/>
    <row r="31261" s="1" customFormat="1"/>
    <row r="31262" s="1" customFormat="1"/>
    <row r="31263" s="1" customFormat="1"/>
    <row r="31264" s="1" customFormat="1"/>
    <row r="31265" s="1" customFormat="1"/>
    <row r="31266" s="1" customFormat="1"/>
    <row r="31267" s="1" customFormat="1"/>
    <row r="31268" s="1" customFormat="1"/>
    <row r="31269" s="1" customFormat="1"/>
    <row r="31270" s="1" customFormat="1"/>
    <row r="31271" s="1" customFormat="1"/>
    <row r="31272" s="1" customFormat="1"/>
    <row r="31273" s="1" customFormat="1"/>
    <row r="31274" s="1" customFormat="1"/>
    <row r="31275" s="1" customFormat="1"/>
    <row r="31276" s="1" customFormat="1"/>
    <row r="31277" s="1" customFormat="1"/>
    <row r="31278" s="1" customFormat="1"/>
    <row r="31279" s="1" customFormat="1"/>
    <row r="31280" s="1" customFormat="1"/>
    <row r="31281" s="1" customFormat="1"/>
    <row r="31282" s="1" customFormat="1"/>
    <row r="31283" s="1" customFormat="1"/>
    <row r="31284" s="1" customFormat="1"/>
    <row r="31285" s="1" customFormat="1"/>
    <row r="31286" s="1" customFormat="1"/>
    <row r="31287" s="1" customFormat="1"/>
    <row r="31288" s="1" customFormat="1"/>
    <row r="31289" s="1" customFormat="1"/>
    <row r="31290" s="1" customFormat="1"/>
    <row r="31291" s="1" customFormat="1"/>
    <row r="31292" s="1" customFormat="1"/>
    <row r="31293" s="1" customFormat="1"/>
    <row r="31294" s="1" customFormat="1"/>
    <row r="31295" s="1" customFormat="1"/>
    <row r="31296" s="1" customFormat="1"/>
    <row r="31297" s="1" customFormat="1"/>
    <row r="31298" s="1" customFormat="1"/>
    <row r="31299" s="1" customFormat="1"/>
    <row r="31300" s="1" customFormat="1"/>
    <row r="31301" s="1" customFormat="1"/>
    <row r="31302" s="1" customFormat="1"/>
    <row r="31303" s="1" customFormat="1"/>
    <row r="31304" s="1" customFormat="1"/>
    <row r="31305" s="1" customFormat="1"/>
    <row r="31306" s="1" customFormat="1"/>
    <row r="31307" s="1" customFormat="1"/>
    <row r="31308" s="1" customFormat="1"/>
    <row r="31309" s="1" customFormat="1"/>
    <row r="31310" s="1" customFormat="1"/>
    <row r="31311" s="1" customFormat="1"/>
    <row r="31312" s="1" customFormat="1"/>
    <row r="31313" s="1" customFormat="1"/>
    <row r="31314" s="1" customFormat="1"/>
    <row r="31315" s="1" customFormat="1"/>
    <row r="31316" s="1" customFormat="1"/>
    <row r="31317" s="1" customFormat="1"/>
    <row r="31318" s="1" customFormat="1"/>
    <row r="31319" s="1" customFormat="1"/>
    <row r="31320" s="1" customFormat="1"/>
    <row r="31321" s="1" customFormat="1"/>
    <row r="31322" s="1" customFormat="1"/>
    <row r="31323" s="1" customFormat="1"/>
    <row r="31324" s="1" customFormat="1"/>
    <row r="31325" s="1" customFormat="1"/>
    <row r="31326" s="1" customFormat="1"/>
    <row r="31327" s="1" customFormat="1"/>
    <row r="31328" s="1" customFormat="1"/>
    <row r="31329" s="1" customFormat="1"/>
    <row r="31330" s="1" customFormat="1"/>
    <row r="31331" s="1" customFormat="1"/>
    <row r="31332" s="1" customFormat="1"/>
    <row r="31333" s="1" customFormat="1"/>
    <row r="31334" s="1" customFormat="1"/>
    <row r="31335" s="1" customFormat="1"/>
    <row r="31336" s="1" customFormat="1"/>
    <row r="31337" s="1" customFormat="1"/>
    <row r="31338" s="1" customFormat="1"/>
    <row r="31339" s="1" customFormat="1"/>
    <row r="31340" s="1" customFormat="1"/>
    <row r="31341" s="1" customFormat="1"/>
    <row r="31342" s="1" customFormat="1"/>
    <row r="31343" s="1" customFormat="1"/>
    <row r="31344" s="1" customFormat="1"/>
    <row r="31345" s="1" customFormat="1"/>
    <row r="31346" s="1" customFormat="1"/>
    <row r="31347" s="1" customFormat="1"/>
    <row r="31348" s="1" customFormat="1"/>
    <row r="31349" s="1" customFormat="1"/>
    <row r="31350" s="1" customFormat="1"/>
    <row r="31351" s="1" customFormat="1"/>
    <row r="31352" s="1" customFormat="1"/>
    <row r="31353" s="1" customFormat="1"/>
    <row r="31354" s="1" customFormat="1"/>
    <row r="31355" s="1" customFormat="1"/>
    <row r="31356" s="1" customFormat="1"/>
    <row r="31357" s="1" customFormat="1"/>
    <row r="31358" s="1" customFormat="1"/>
    <row r="31359" s="1" customFormat="1"/>
    <row r="31360" s="1" customFormat="1"/>
    <row r="31361" s="1" customFormat="1"/>
    <row r="31362" s="1" customFormat="1"/>
    <row r="31363" s="1" customFormat="1"/>
    <row r="31364" s="1" customFormat="1"/>
    <row r="31365" s="1" customFormat="1"/>
    <row r="31366" s="1" customFormat="1"/>
    <row r="31367" s="1" customFormat="1"/>
    <row r="31368" s="1" customFormat="1"/>
    <row r="31369" s="1" customFormat="1"/>
    <row r="31370" s="1" customFormat="1"/>
    <row r="31371" s="1" customFormat="1"/>
    <row r="31372" s="1" customFormat="1"/>
    <row r="31373" s="1" customFormat="1"/>
    <row r="31374" s="1" customFormat="1"/>
    <row r="31375" s="1" customFormat="1"/>
    <row r="31376" s="1" customFormat="1"/>
    <row r="31377" s="1" customFormat="1"/>
    <row r="31378" s="1" customFormat="1"/>
    <row r="31379" s="1" customFormat="1"/>
    <row r="31380" s="1" customFormat="1"/>
    <row r="31381" s="1" customFormat="1"/>
    <row r="31382" s="1" customFormat="1"/>
    <row r="31383" s="1" customFormat="1"/>
    <row r="31384" s="1" customFormat="1"/>
    <row r="31385" s="1" customFormat="1"/>
    <row r="31386" s="1" customFormat="1"/>
    <row r="31387" s="1" customFormat="1"/>
    <row r="31388" s="1" customFormat="1"/>
    <row r="31389" s="1" customFormat="1"/>
    <row r="31390" s="1" customFormat="1"/>
    <row r="31391" s="1" customFormat="1"/>
    <row r="31392" s="1" customFormat="1"/>
    <row r="31393" s="1" customFormat="1"/>
    <row r="31394" s="1" customFormat="1"/>
    <row r="31395" s="1" customFormat="1"/>
    <row r="31396" s="1" customFormat="1"/>
    <row r="31397" s="1" customFormat="1"/>
    <row r="31398" s="1" customFormat="1"/>
    <row r="31399" s="1" customFormat="1"/>
    <row r="31400" s="1" customFormat="1"/>
    <row r="31401" s="1" customFormat="1"/>
    <row r="31402" s="1" customFormat="1"/>
    <row r="31403" s="1" customFormat="1"/>
    <row r="31404" s="1" customFormat="1"/>
    <row r="31405" s="1" customFormat="1"/>
    <row r="31406" s="1" customFormat="1"/>
    <row r="31407" s="1" customFormat="1"/>
    <row r="31408" s="1" customFormat="1"/>
    <row r="31409" s="1" customFormat="1"/>
    <row r="31410" s="1" customFormat="1"/>
    <row r="31411" s="1" customFormat="1"/>
    <row r="31412" s="1" customFormat="1"/>
    <row r="31413" s="1" customFormat="1"/>
    <row r="31414" s="1" customFormat="1"/>
    <row r="31415" s="1" customFormat="1"/>
    <row r="31416" s="1" customFormat="1"/>
    <row r="31417" s="1" customFormat="1"/>
    <row r="31418" s="1" customFormat="1"/>
    <row r="31419" s="1" customFormat="1"/>
    <row r="31420" s="1" customFormat="1"/>
    <row r="31421" s="1" customFormat="1"/>
    <row r="31422" s="1" customFormat="1"/>
    <row r="31423" s="1" customFormat="1"/>
    <row r="31424" s="1" customFormat="1"/>
    <row r="31425" s="1" customFormat="1"/>
    <row r="31426" s="1" customFormat="1"/>
    <row r="31427" s="1" customFormat="1"/>
    <row r="31428" s="1" customFormat="1"/>
    <row r="31429" s="1" customFormat="1"/>
    <row r="31430" s="1" customFormat="1"/>
    <row r="31431" s="1" customFormat="1"/>
    <row r="31432" s="1" customFormat="1"/>
    <row r="31433" s="1" customFormat="1"/>
    <row r="31434" s="1" customFormat="1"/>
    <row r="31435" s="1" customFormat="1"/>
    <row r="31436" s="1" customFormat="1"/>
    <row r="31437" s="1" customFormat="1"/>
    <row r="31438" s="1" customFormat="1"/>
    <row r="31439" s="1" customFormat="1"/>
    <row r="31440" s="1" customFormat="1"/>
    <row r="31441" s="1" customFormat="1"/>
    <row r="31442" s="1" customFormat="1"/>
    <row r="31443" s="1" customFormat="1"/>
    <row r="31444" s="1" customFormat="1"/>
    <row r="31445" s="1" customFormat="1"/>
    <row r="31446" s="1" customFormat="1"/>
    <row r="31447" s="1" customFormat="1"/>
    <row r="31448" s="1" customFormat="1"/>
    <row r="31449" s="1" customFormat="1"/>
    <row r="31450" s="1" customFormat="1"/>
    <row r="31451" s="1" customFormat="1"/>
    <row r="31452" s="1" customFormat="1"/>
    <row r="31453" s="1" customFormat="1"/>
    <row r="31454" s="1" customFormat="1"/>
    <row r="31455" s="1" customFormat="1"/>
    <row r="31456" s="1" customFormat="1"/>
    <row r="31457" s="1" customFormat="1"/>
    <row r="31458" s="1" customFormat="1"/>
    <row r="31459" s="1" customFormat="1"/>
    <row r="31460" s="1" customFormat="1"/>
    <row r="31461" s="1" customFormat="1"/>
    <row r="31462" s="1" customFormat="1"/>
    <row r="31463" s="1" customFormat="1"/>
    <row r="31464" s="1" customFormat="1"/>
    <row r="31465" s="1" customFormat="1"/>
    <row r="31466" s="1" customFormat="1"/>
    <row r="31467" s="1" customFormat="1"/>
    <row r="31468" s="1" customFormat="1"/>
    <row r="31469" s="1" customFormat="1"/>
    <row r="31470" s="1" customFormat="1"/>
    <row r="31471" s="1" customFormat="1"/>
    <row r="31472" s="1" customFormat="1"/>
    <row r="31473" s="1" customFormat="1"/>
    <row r="31474" s="1" customFormat="1"/>
    <row r="31475" s="1" customFormat="1"/>
    <row r="31476" s="1" customFormat="1"/>
    <row r="31477" s="1" customFormat="1"/>
    <row r="31478" s="1" customFormat="1"/>
    <row r="31479" s="1" customFormat="1"/>
    <row r="31480" s="1" customFormat="1"/>
    <row r="31481" s="1" customFormat="1"/>
    <row r="31482" s="1" customFormat="1"/>
    <row r="31483" s="1" customFormat="1"/>
    <row r="31484" s="1" customFormat="1"/>
    <row r="31485" s="1" customFormat="1"/>
    <row r="31486" s="1" customFormat="1"/>
    <row r="31487" s="1" customFormat="1"/>
    <row r="31488" s="1" customFormat="1"/>
    <row r="31489" s="1" customFormat="1"/>
    <row r="31490" s="1" customFormat="1"/>
    <row r="31491" s="1" customFormat="1"/>
    <row r="31492" s="1" customFormat="1"/>
    <row r="31493" s="1" customFormat="1"/>
    <row r="31494" s="1" customFormat="1"/>
    <row r="31495" s="1" customFormat="1"/>
    <row r="31496" s="1" customFormat="1"/>
    <row r="31497" s="1" customFormat="1"/>
    <row r="31498" s="1" customFormat="1"/>
    <row r="31499" s="1" customFormat="1"/>
    <row r="31500" s="1" customFormat="1"/>
    <row r="31501" s="1" customFormat="1"/>
    <row r="31502" s="1" customFormat="1"/>
    <row r="31503" s="1" customFormat="1"/>
    <row r="31504" s="1" customFormat="1"/>
    <row r="31505" s="1" customFormat="1"/>
    <row r="31506" s="1" customFormat="1"/>
    <row r="31507" s="1" customFormat="1"/>
    <row r="31508" s="1" customFormat="1"/>
    <row r="31509" s="1" customFormat="1"/>
    <row r="31510" s="1" customFormat="1"/>
    <row r="31511" s="1" customFormat="1"/>
    <row r="31512" s="1" customFormat="1"/>
    <row r="31513" s="1" customFormat="1"/>
    <row r="31514" s="1" customFormat="1"/>
    <row r="31515" s="1" customFormat="1"/>
    <row r="31516" s="1" customFormat="1"/>
    <row r="31517" s="1" customFormat="1"/>
    <row r="31518" s="1" customFormat="1"/>
    <row r="31519" s="1" customFormat="1"/>
    <row r="31520" s="1" customFormat="1"/>
    <row r="31521" s="1" customFormat="1"/>
    <row r="31522" s="1" customFormat="1"/>
    <row r="31523" s="1" customFormat="1"/>
    <row r="31524" s="1" customFormat="1"/>
    <row r="31525" s="1" customFormat="1"/>
    <row r="31526" s="1" customFormat="1"/>
    <row r="31527" s="1" customFormat="1"/>
    <row r="31528" s="1" customFormat="1"/>
    <row r="31529" s="1" customFormat="1"/>
    <row r="31530" s="1" customFormat="1"/>
    <row r="31531" s="1" customFormat="1"/>
    <row r="31532" s="1" customFormat="1"/>
    <row r="31533" s="1" customFormat="1"/>
    <row r="31534" s="1" customFormat="1"/>
    <row r="31535" s="1" customFormat="1"/>
    <row r="31536" s="1" customFormat="1"/>
    <row r="31537" s="1" customFormat="1"/>
    <row r="31538" s="1" customFormat="1"/>
    <row r="31539" s="1" customFormat="1"/>
    <row r="31540" s="1" customFormat="1"/>
    <row r="31541" s="1" customFormat="1"/>
    <row r="31542" s="1" customFormat="1"/>
    <row r="31543" s="1" customFormat="1"/>
    <row r="31544" s="1" customFormat="1"/>
    <row r="31545" s="1" customFormat="1"/>
    <row r="31546" s="1" customFormat="1"/>
    <row r="31547" s="1" customFormat="1"/>
    <row r="31548" s="1" customFormat="1"/>
    <row r="31549" s="1" customFormat="1"/>
    <row r="31550" s="1" customFormat="1"/>
    <row r="31551" s="1" customFormat="1"/>
    <row r="31552" s="1" customFormat="1"/>
    <row r="31553" s="1" customFormat="1"/>
    <row r="31554" s="1" customFormat="1"/>
    <row r="31555" s="1" customFormat="1"/>
    <row r="31556" s="1" customFormat="1"/>
    <row r="31557" s="1" customFormat="1"/>
    <row r="31558" s="1" customFormat="1"/>
    <row r="31559" s="1" customFormat="1"/>
    <row r="31560" s="1" customFormat="1"/>
    <row r="31561" s="1" customFormat="1"/>
    <row r="31562" s="1" customFormat="1"/>
    <row r="31563" s="1" customFormat="1"/>
    <row r="31564" s="1" customFormat="1"/>
    <row r="31565" s="1" customFormat="1"/>
    <row r="31566" s="1" customFormat="1"/>
    <row r="31567" s="1" customFormat="1"/>
    <row r="31568" s="1" customFormat="1"/>
    <row r="31569" s="1" customFormat="1"/>
    <row r="31570" s="1" customFormat="1"/>
    <row r="31571" s="1" customFormat="1"/>
    <row r="31572" s="1" customFormat="1"/>
    <row r="31573" s="1" customFormat="1"/>
    <row r="31574" s="1" customFormat="1"/>
    <row r="31575" s="1" customFormat="1"/>
    <row r="31576" s="1" customFormat="1"/>
    <row r="31577" s="1" customFormat="1"/>
    <row r="31578" s="1" customFormat="1"/>
    <row r="31579" s="1" customFormat="1"/>
    <row r="31580" s="1" customFormat="1"/>
    <row r="31581" s="1" customFormat="1"/>
    <row r="31582" s="1" customFormat="1"/>
    <row r="31583" s="1" customFormat="1"/>
    <row r="31584" s="1" customFormat="1"/>
    <row r="31585" s="1" customFormat="1"/>
    <row r="31586" s="1" customFormat="1"/>
    <row r="31587" s="1" customFormat="1"/>
    <row r="31588" s="1" customFormat="1"/>
    <row r="31589" s="1" customFormat="1"/>
    <row r="31590" s="1" customFormat="1"/>
    <row r="31591" s="1" customFormat="1"/>
    <row r="31592" s="1" customFormat="1"/>
    <row r="31593" s="1" customFormat="1"/>
    <row r="31594" s="1" customFormat="1"/>
    <row r="31595" s="1" customFormat="1"/>
    <row r="31596" s="1" customFormat="1"/>
    <row r="31597" s="1" customFormat="1"/>
    <row r="31598" s="1" customFormat="1"/>
    <row r="31599" s="1" customFormat="1"/>
    <row r="31600" s="1" customFormat="1"/>
    <row r="31601" s="1" customFormat="1"/>
    <row r="31602" s="1" customFormat="1"/>
    <row r="31603" s="1" customFormat="1"/>
    <row r="31604" s="1" customFormat="1"/>
    <row r="31605" s="1" customFormat="1"/>
    <row r="31606" s="1" customFormat="1"/>
    <row r="31607" s="1" customFormat="1"/>
    <row r="31608" s="1" customFormat="1"/>
    <row r="31609" s="1" customFormat="1"/>
    <row r="31610" s="1" customFormat="1"/>
    <row r="31611" s="1" customFormat="1"/>
    <row r="31612" s="1" customFormat="1"/>
    <row r="31613" s="1" customFormat="1"/>
    <row r="31614" s="1" customFormat="1"/>
    <row r="31615" s="1" customFormat="1"/>
    <row r="31616" s="1" customFormat="1"/>
    <row r="31617" s="1" customFormat="1"/>
    <row r="31618" s="1" customFormat="1"/>
    <row r="31619" s="1" customFormat="1"/>
    <row r="31620" s="1" customFormat="1"/>
    <row r="31621" s="1" customFormat="1"/>
    <row r="31622" s="1" customFormat="1"/>
    <row r="31623" s="1" customFormat="1"/>
    <row r="31624" s="1" customFormat="1"/>
    <row r="31625" s="1" customFormat="1"/>
    <row r="31626" s="1" customFormat="1"/>
    <row r="31627" s="1" customFormat="1"/>
    <row r="31628" s="1" customFormat="1"/>
    <row r="31629" s="1" customFormat="1"/>
    <row r="31630" s="1" customFormat="1"/>
    <row r="31631" s="1" customFormat="1"/>
    <row r="31632" s="1" customFormat="1"/>
    <row r="31633" s="1" customFormat="1"/>
    <row r="31634" s="1" customFormat="1"/>
    <row r="31635" s="1" customFormat="1"/>
    <row r="31636" s="1" customFormat="1"/>
    <row r="31637" s="1" customFormat="1"/>
    <row r="31638" s="1" customFormat="1"/>
    <row r="31639" s="1" customFormat="1"/>
    <row r="31640" s="1" customFormat="1"/>
    <row r="31641" s="1" customFormat="1"/>
    <row r="31642" s="1" customFormat="1"/>
    <row r="31643" s="1" customFormat="1"/>
    <row r="31644" s="1" customFormat="1"/>
    <row r="31645" s="1" customFormat="1"/>
    <row r="31646" s="1" customFormat="1"/>
    <row r="31647" s="1" customFormat="1"/>
    <row r="31648" s="1" customFormat="1"/>
    <row r="31649" s="1" customFormat="1"/>
    <row r="31650" s="1" customFormat="1"/>
    <row r="31651" s="1" customFormat="1"/>
    <row r="31652" s="1" customFormat="1"/>
    <row r="31653" s="1" customFormat="1"/>
    <row r="31654" s="1" customFormat="1"/>
    <row r="31655" s="1" customFormat="1"/>
    <row r="31656" s="1" customFormat="1"/>
    <row r="31657" s="1" customFormat="1"/>
    <row r="31658" s="1" customFormat="1"/>
    <row r="31659" s="1" customFormat="1"/>
    <row r="31660" s="1" customFormat="1"/>
    <row r="31661" s="1" customFormat="1"/>
    <row r="31662" s="1" customFormat="1"/>
    <row r="31663" s="1" customFormat="1"/>
    <row r="31664" s="1" customFormat="1"/>
    <row r="31665" s="1" customFormat="1"/>
    <row r="31666" s="1" customFormat="1"/>
    <row r="31667" s="1" customFormat="1"/>
    <row r="31668" s="1" customFormat="1"/>
    <row r="31669" s="1" customFormat="1"/>
    <row r="31670" s="1" customFormat="1"/>
    <row r="31671" s="1" customFormat="1"/>
    <row r="31672" s="1" customFormat="1"/>
    <row r="31673" s="1" customFormat="1"/>
    <row r="31674" s="1" customFormat="1"/>
    <row r="31675" s="1" customFormat="1"/>
    <row r="31676" s="1" customFormat="1"/>
    <row r="31677" s="1" customFormat="1"/>
    <row r="31678" s="1" customFormat="1"/>
    <row r="31679" s="1" customFormat="1"/>
    <row r="31680" s="1" customFormat="1"/>
    <row r="31681" s="1" customFormat="1"/>
    <row r="31682" s="1" customFormat="1"/>
    <row r="31683" s="1" customFormat="1"/>
    <row r="31684" s="1" customFormat="1"/>
    <row r="31685" s="1" customFormat="1"/>
    <row r="31686" s="1" customFormat="1"/>
    <row r="31687" s="1" customFormat="1"/>
    <row r="31688" s="1" customFormat="1"/>
    <row r="31689" s="1" customFormat="1"/>
    <row r="31690" s="1" customFormat="1"/>
    <row r="31691" s="1" customFormat="1"/>
    <row r="31692" s="1" customFormat="1"/>
    <row r="31693" s="1" customFormat="1"/>
    <row r="31694" s="1" customFormat="1"/>
    <row r="31695" s="1" customFormat="1"/>
    <row r="31696" s="1" customFormat="1"/>
    <row r="31697" s="1" customFormat="1"/>
    <row r="31698" s="1" customFormat="1"/>
    <row r="31699" s="1" customFormat="1"/>
    <row r="31700" s="1" customFormat="1"/>
    <row r="31701" s="1" customFormat="1"/>
    <row r="31702" s="1" customFormat="1"/>
    <row r="31703" s="1" customFormat="1"/>
    <row r="31704" s="1" customFormat="1"/>
    <row r="31705" s="1" customFormat="1"/>
    <row r="31706" s="1" customFormat="1"/>
    <row r="31707" s="1" customFormat="1"/>
    <row r="31708" s="1" customFormat="1"/>
    <row r="31709" s="1" customFormat="1"/>
    <row r="31710" s="1" customFormat="1"/>
    <row r="31711" s="1" customFormat="1"/>
    <row r="31712" s="1" customFormat="1"/>
    <row r="31713" s="1" customFormat="1"/>
    <row r="31714" s="1" customFormat="1"/>
    <row r="31715" s="1" customFormat="1"/>
    <row r="31716" s="1" customFormat="1"/>
    <row r="31717" s="1" customFormat="1"/>
    <row r="31718" s="1" customFormat="1"/>
    <row r="31719" s="1" customFormat="1"/>
    <row r="31720" s="1" customFormat="1"/>
    <row r="31721" s="1" customFormat="1"/>
    <row r="31722" s="1" customFormat="1"/>
    <row r="31723" s="1" customFormat="1"/>
    <row r="31724" s="1" customFormat="1"/>
    <row r="31725" s="1" customFormat="1"/>
    <row r="31726" s="1" customFormat="1"/>
    <row r="31727" s="1" customFormat="1"/>
    <row r="31728" s="1" customFormat="1"/>
    <row r="31729" s="1" customFormat="1"/>
    <row r="31730" s="1" customFormat="1"/>
    <row r="31731" s="1" customFormat="1"/>
    <row r="31732" s="1" customFormat="1"/>
    <row r="31733" s="1" customFormat="1"/>
    <row r="31734" s="1" customFormat="1"/>
    <row r="31735" s="1" customFormat="1"/>
    <row r="31736" s="1" customFormat="1"/>
    <row r="31737" s="1" customFormat="1"/>
    <row r="31738" s="1" customFormat="1"/>
    <row r="31739" s="1" customFormat="1"/>
    <row r="31740" s="1" customFormat="1"/>
    <row r="31741" s="1" customFormat="1"/>
    <row r="31742" s="1" customFormat="1"/>
    <row r="31743" s="1" customFormat="1"/>
    <row r="31744" s="1" customFormat="1"/>
    <row r="31745" s="1" customFormat="1"/>
    <row r="31746" s="1" customFormat="1"/>
    <row r="31747" s="1" customFormat="1"/>
    <row r="31748" s="1" customFormat="1"/>
    <row r="31749" s="1" customFormat="1"/>
    <row r="31750" s="1" customFormat="1"/>
    <row r="31751" s="1" customFormat="1"/>
    <row r="31752" s="1" customFormat="1"/>
    <row r="31753" s="1" customFormat="1"/>
    <row r="31754" s="1" customFormat="1"/>
    <row r="31755" s="1" customFormat="1"/>
    <row r="31756" s="1" customFormat="1"/>
    <row r="31757" s="1" customFormat="1"/>
    <row r="31758" s="1" customFormat="1"/>
    <row r="31759" s="1" customFormat="1"/>
    <row r="31760" s="1" customFormat="1"/>
    <row r="31761" s="1" customFormat="1"/>
    <row r="31762" s="1" customFormat="1"/>
    <row r="31763" s="1" customFormat="1"/>
    <row r="31764" s="1" customFormat="1"/>
    <row r="31765" s="1" customFormat="1"/>
    <row r="31766" s="1" customFormat="1"/>
    <row r="31767" s="1" customFormat="1"/>
    <row r="31768" s="1" customFormat="1"/>
    <row r="31769" s="1" customFormat="1"/>
    <row r="31770" s="1" customFormat="1"/>
    <row r="31771" s="1" customFormat="1"/>
    <row r="31772" s="1" customFormat="1"/>
    <row r="31773" s="1" customFormat="1"/>
    <row r="31774" s="1" customFormat="1"/>
    <row r="31775" s="1" customFormat="1"/>
    <row r="31776" s="1" customFormat="1"/>
    <row r="31777" s="1" customFormat="1"/>
    <row r="31778" s="1" customFormat="1"/>
    <row r="31779" s="1" customFormat="1"/>
    <row r="31780" s="1" customFormat="1"/>
    <row r="31781" s="1" customFormat="1"/>
    <row r="31782" s="1" customFormat="1"/>
    <row r="31783" s="1" customFormat="1"/>
    <row r="31784" s="1" customFormat="1"/>
    <row r="31785" s="1" customFormat="1"/>
    <row r="31786" s="1" customFormat="1"/>
    <row r="31787" s="1" customFormat="1"/>
    <row r="31788" s="1" customFormat="1"/>
    <row r="31789" s="1" customFormat="1"/>
    <row r="31790" s="1" customFormat="1"/>
    <row r="31791" s="1" customFormat="1"/>
    <row r="31792" s="1" customFormat="1"/>
    <row r="31793" s="1" customFormat="1"/>
    <row r="31794" s="1" customFormat="1"/>
    <row r="31795" s="1" customFormat="1"/>
    <row r="31796" s="1" customFormat="1"/>
    <row r="31797" s="1" customFormat="1"/>
    <row r="31798" s="1" customFormat="1"/>
    <row r="31799" s="1" customFormat="1"/>
    <row r="31800" s="1" customFormat="1"/>
    <row r="31801" s="1" customFormat="1"/>
    <row r="31802" s="1" customFormat="1"/>
    <row r="31803" s="1" customFormat="1"/>
    <row r="31804" s="1" customFormat="1"/>
    <row r="31805" s="1" customFormat="1"/>
    <row r="31806" s="1" customFormat="1"/>
    <row r="31807" s="1" customFormat="1"/>
    <row r="31808" s="1" customFormat="1"/>
    <row r="31809" s="1" customFormat="1"/>
    <row r="31810" s="1" customFormat="1"/>
    <row r="31811" s="1" customFormat="1"/>
    <row r="31812" s="1" customFormat="1"/>
    <row r="31813" s="1" customFormat="1"/>
    <row r="31814" s="1" customFormat="1"/>
    <row r="31815" s="1" customFormat="1"/>
    <row r="31816" s="1" customFormat="1"/>
    <row r="31817" s="1" customFormat="1"/>
    <row r="31818" s="1" customFormat="1"/>
    <row r="31819" s="1" customFormat="1"/>
    <row r="31820" s="1" customFormat="1"/>
    <row r="31821" s="1" customFormat="1"/>
    <row r="31822" s="1" customFormat="1"/>
    <row r="31823" s="1" customFormat="1"/>
    <row r="31824" s="1" customFormat="1"/>
    <row r="31825" s="1" customFormat="1"/>
    <row r="31826" s="1" customFormat="1"/>
    <row r="31827" s="1" customFormat="1"/>
    <row r="31828" s="1" customFormat="1"/>
    <row r="31829" s="1" customFormat="1"/>
    <row r="31830" s="1" customFormat="1"/>
    <row r="31831" s="1" customFormat="1"/>
    <row r="31832" s="1" customFormat="1"/>
    <row r="31833" s="1" customFormat="1"/>
    <row r="31834" s="1" customFormat="1"/>
    <row r="31835" s="1" customFormat="1"/>
    <row r="31836" s="1" customFormat="1"/>
    <row r="31837" s="1" customFormat="1"/>
    <row r="31838" s="1" customFormat="1"/>
    <row r="31839" s="1" customFormat="1"/>
    <row r="31840" s="1" customFormat="1"/>
    <row r="31841" s="1" customFormat="1"/>
    <row r="31842" s="1" customFormat="1"/>
    <row r="31843" s="1" customFormat="1"/>
    <row r="31844" s="1" customFormat="1"/>
    <row r="31845" s="1" customFormat="1"/>
    <row r="31846" s="1" customFormat="1"/>
    <row r="31847" s="1" customFormat="1"/>
    <row r="31848" s="1" customFormat="1"/>
    <row r="31849" s="1" customFormat="1"/>
    <row r="31850" s="1" customFormat="1"/>
    <row r="31851" s="1" customFormat="1"/>
    <row r="31852" s="1" customFormat="1"/>
    <row r="31853" s="1" customFormat="1"/>
    <row r="31854" s="1" customFormat="1"/>
    <row r="31855" s="1" customFormat="1"/>
    <row r="31856" s="1" customFormat="1"/>
    <row r="31857" s="1" customFormat="1"/>
    <row r="31858" s="1" customFormat="1"/>
    <row r="31859" s="1" customFormat="1"/>
    <row r="31860" s="1" customFormat="1"/>
    <row r="31861" s="1" customFormat="1"/>
    <row r="31862" s="1" customFormat="1"/>
    <row r="31863" s="1" customFormat="1"/>
    <row r="31864" s="1" customFormat="1"/>
    <row r="31865" s="1" customFormat="1"/>
    <row r="31866" s="1" customFormat="1"/>
    <row r="31867" s="1" customFormat="1"/>
    <row r="31868" s="1" customFormat="1"/>
    <row r="31869" s="1" customFormat="1"/>
    <row r="31870" s="1" customFormat="1"/>
    <row r="31871" s="1" customFormat="1"/>
    <row r="31872" s="1" customFormat="1"/>
    <row r="31873" s="1" customFormat="1"/>
    <row r="31874" s="1" customFormat="1"/>
    <row r="31875" s="1" customFormat="1"/>
    <row r="31876" s="1" customFormat="1"/>
    <row r="31877" s="1" customFormat="1"/>
    <row r="31878" s="1" customFormat="1"/>
    <row r="31879" s="1" customFormat="1"/>
    <row r="31880" s="1" customFormat="1"/>
    <row r="31881" s="1" customFormat="1"/>
    <row r="31882" s="1" customFormat="1"/>
    <row r="31883" s="1" customFormat="1"/>
    <row r="31884" s="1" customFormat="1"/>
    <row r="31885" s="1" customFormat="1"/>
    <row r="31886" s="1" customFormat="1"/>
    <row r="31887" s="1" customFormat="1"/>
    <row r="31888" s="1" customFormat="1"/>
    <row r="31889" s="1" customFormat="1"/>
    <row r="31890" s="1" customFormat="1"/>
    <row r="31891" s="1" customFormat="1"/>
    <row r="31892" s="1" customFormat="1"/>
    <row r="31893" s="1" customFormat="1"/>
    <row r="31894" s="1" customFormat="1"/>
    <row r="31895" s="1" customFormat="1"/>
    <row r="31896" s="1" customFormat="1"/>
    <row r="31897" s="1" customFormat="1"/>
    <row r="31898" s="1" customFormat="1"/>
    <row r="31899" s="1" customFormat="1"/>
    <row r="31900" s="1" customFormat="1"/>
    <row r="31901" s="1" customFormat="1"/>
    <row r="31902" s="1" customFormat="1"/>
    <row r="31903" s="1" customFormat="1"/>
    <row r="31904" s="1" customFormat="1"/>
    <row r="31905" s="1" customFormat="1"/>
    <row r="31906" s="1" customFormat="1"/>
    <row r="31907" s="1" customFormat="1"/>
    <row r="31908" s="1" customFormat="1"/>
    <row r="31909" s="1" customFormat="1"/>
    <row r="31910" s="1" customFormat="1"/>
    <row r="31911" s="1" customFormat="1"/>
    <row r="31912" s="1" customFormat="1"/>
    <row r="31913" s="1" customFormat="1"/>
    <row r="31914" s="1" customFormat="1"/>
    <row r="31915" s="1" customFormat="1"/>
    <row r="31916" s="1" customFormat="1"/>
    <row r="31917" s="1" customFormat="1"/>
    <row r="31918" s="1" customFormat="1"/>
    <row r="31919" s="1" customFormat="1"/>
    <row r="31920" s="1" customFormat="1"/>
    <row r="31921" s="1" customFormat="1"/>
    <row r="31922" s="1" customFormat="1"/>
    <row r="31923" s="1" customFormat="1"/>
    <row r="31924" s="1" customFormat="1"/>
    <row r="31925" s="1" customFormat="1"/>
    <row r="31926" s="1" customFormat="1"/>
    <row r="31927" s="1" customFormat="1"/>
    <row r="31928" s="1" customFormat="1"/>
    <row r="31929" s="1" customFormat="1"/>
    <row r="31930" s="1" customFormat="1"/>
    <row r="31931" s="1" customFormat="1"/>
    <row r="31932" s="1" customFormat="1"/>
    <row r="31933" s="1" customFormat="1"/>
    <row r="31934" s="1" customFormat="1"/>
    <row r="31935" s="1" customFormat="1"/>
    <row r="31936" s="1" customFormat="1"/>
    <row r="31937" s="1" customFormat="1"/>
    <row r="31938" s="1" customFormat="1"/>
    <row r="31939" s="1" customFormat="1"/>
    <row r="31940" s="1" customFormat="1"/>
    <row r="31941" s="1" customFormat="1"/>
    <row r="31942" s="1" customFormat="1"/>
    <row r="31943" s="1" customFormat="1"/>
    <row r="31944" s="1" customFormat="1"/>
    <row r="31945" s="1" customFormat="1"/>
    <row r="31946" s="1" customFormat="1"/>
    <row r="31947" s="1" customFormat="1"/>
    <row r="31948" s="1" customFormat="1"/>
    <row r="31949" s="1" customFormat="1"/>
    <row r="31950" s="1" customFormat="1"/>
    <row r="31951" s="1" customFormat="1"/>
    <row r="31952" s="1" customFormat="1"/>
    <row r="31953" s="1" customFormat="1"/>
    <row r="31954" s="1" customFormat="1"/>
    <row r="31955" s="1" customFormat="1"/>
    <row r="31956" s="1" customFormat="1"/>
    <row r="31957" s="1" customFormat="1"/>
    <row r="31958" s="1" customFormat="1"/>
    <row r="31959" s="1" customFormat="1"/>
    <row r="31960" s="1" customFormat="1"/>
    <row r="31961" s="1" customFormat="1"/>
    <row r="31962" s="1" customFormat="1"/>
    <row r="31963" s="1" customFormat="1"/>
    <row r="31964" s="1" customFormat="1"/>
    <row r="31965" s="1" customFormat="1"/>
    <row r="31966" s="1" customFormat="1"/>
    <row r="31967" s="1" customFormat="1"/>
    <row r="31968" s="1" customFormat="1"/>
    <row r="31969" s="1" customFormat="1"/>
    <row r="31970" s="1" customFormat="1"/>
    <row r="31971" s="1" customFormat="1"/>
    <row r="31972" s="1" customFormat="1"/>
    <row r="31973" s="1" customFormat="1"/>
    <row r="31974" s="1" customFormat="1"/>
    <row r="31975" s="1" customFormat="1"/>
    <row r="31976" s="1" customFormat="1"/>
    <row r="31977" s="1" customFormat="1"/>
    <row r="31978" s="1" customFormat="1"/>
    <row r="31979" s="1" customFormat="1"/>
    <row r="31980" s="1" customFormat="1"/>
    <row r="31981" s="1" customFormat="1"/>
    <row r="31982" s="1" customFormat="1"/>
    <row r="31983" s="1" customFormat="1"/>
    <row r="31984" s="1" customFormat="1"/>
    <row r="31985" s="1" customFormat="1"/>
    <row r="31986" s="1" customFormat="1"/>
    <row r="31987" s="1" customFormat="1"/>
    <row r="31988" s="1" customFormat="1"/>
    <row r="31989" s="1" customFormat="1"/>
    <row r="31990" s="1" customFormat="1"/>
    <row r="31991" s="1" customFormat="1"/>
    <row r="31992" s="1" customFormat="1"/>
    <row r="31993" s="1" customFormat="1"/>
    <row r="31994" s="1" customFormat="1"/>
    <row r="31995" s="1" customFormat="1"/>
    <row r="31996" s="1" customFormat="1"/>
    <row r="31997" s="1" customFormat="1"/>
    <row r="31998" s="1" customFormat="1"/>
    <row r="31999" s="1" customFormat="1"/>
    <row r="32000" s="1" customFormat="1"/>
    <row r="32001" s="1" customFormat="1"/>
    <row r="32002" s="1" customFormat="1"/>
    <row r="32003" s="1" customFormat="1"/>
    <row r="32004" s="1" customFormat="1"/>
    <row r="32005" s="1" customFormat="1"/>
    <row r="32006" s="1" customFormat="1"/>
    <row r="32007" s="1" customFormat="1"/>
    <row r="32008" s="1" customFormat="1"/>
    <row r="32009" s="1" customFormat="1"/>
    <row r="32010" s="1" customFormat="1"/>
    <row r="32011" s="1" customFormat="1"/>
    <row r="32012" s="1" customFormat="1"/>
    <row r="32013" s="1" customFormat="1"/>
    <row r="32014" s="1" customFormat="1"/>
    <row r="32015" s="1" customFormat="1"/>
    <row r="32016" s="1" customFormat="1"/>
    <row r="32017" s="1" customFormat="1"/>
    <row r="32018" s="1" customFormat="1"/>
    <row r="32019" s="1" customFormat="1"/>
    <row r="32020" s="1" customFormat="1"/>
    <row r="32021" s="1" customFormat="1"/>
    <row r="32022" s="1" customFormat="1"/>
    <row r="32023" s="1" customFormat="1"/>
    <row r="32024" s="1" customFormat="1"/>
    <row r="32025" s="1" customFormat="1"/>
    <row r="32026" s="1" customFormat="1"/>
    <row r="32027" s="1" customFormat="1"/>
    <row r="32028" s="1" customFormat="1"/>
    <row r="32029" s="1" customFormat="1"/>
    <row r="32030" s="1" customFormat="1"/>
    <row r="32031" s="1" customFormat="1"/>
    <row r="32032" s="1" customFormat="1"/>
    <row r="32033" s="1" customFormat="1"/>
    <row r="32034" s="1" customFormat="1"/>
    <row r="32035" s="1" customFormat="1"/>
    <row r="32036" s="1" customFormat="1"/>
    <row r="32037" s="1" customFormat="1"/>
    <row r="32038" s="1" customFormat="1"/>
    <row r="32039" s="1" customFormat="1"/>
    <row r="32040" s="1" customFormat="1"/>
    <row r="32041" s="1" customFormat="1"/>
    <row r="32042" s="1" customFormat="1"/>
    <row r="32043" s="1" customFormat="1"/>
    <row r="32044" s="1" customFormat="1"/>
    <row r="32045" s="1" customFormat="1"/>
    <row r="32046" s="1" customFormat="1"/>
    <row r="32047" s="1" customFormat="1"/>
    <row r="32048" s="1" customFormat="1"/>
    <row r="32049" s="1" customFormat="1"/>
    <row r="32050" s="1" customFormat="1"/>
    <row r="32051" s="1" customFormat="1"/>
    <row r="32052" s="1" customFormat="1"/>
    <row r="32053" s="1" customFormat="1"/>
    <row r="32054" s="1" customFormat="1"/>
    <row r="32055" s="1" customFormat="1"/>
    <row r="32056" s="1" customFormat="1"/>
    <row r="32057" s="1" customFormat="1"/>
    <row r="32058" s="1" customFormat="1"/>
    <row r="32059" s="1" customFormat="1"/>
    <row r="32060" s="1" customFormat="1"/>
    <row r="32061" s="1" customFormat="1"/>
    <row r="32062" s="1" customFormat="1"/>
    <row r="32063" s="1" customFormat="1"/>
    <row r="32064" s="1" customFormat="1"/>
    <row r="32065" s="1" customFormat="1"/>
    <row r="32066" s="1" customFormat="1"/>
    <row r="32067" s="1" customFormat="1"/>
    <row r="32068" s="1" customFormat="1"/>
    <row r="32069" s="1" customFormat="1"/>
    <row r="32070" s="1" customFormat="1"/>
    <row r="32071" s="1" customFormat="1"/>
    <row r="32072" s="1" customFormat="1"/>
    <row r="32073" s="1" customFormat="1"/>
    <row r="32074" s="1" customFormat="1"/>
    <row r="32075" s="1" customFormat="1"/>
    <row r="32076" s="1" customFormat="1"/>
    <row r="32077" s="1" customFormat="1"/>
    <row r="32078" s="1" customFormat="1"/>
    <row r="32079" s="1" customFormat="1"/>
    <row r="32080" s="1" customFormat="1"/>
    <row r="32081" s="1" customFormat="1"/>
    <row r="32082" s="1" customFormat="1"/>
    <row r="32083" s="1" customFormat="1"/>
    <row r="32084" s="1" customFormat="1"/>
    <row r="32085" s="1" customFormat="1"/>
    <row r="32086" s="1" customFormat="1"/>
    <row r="32087" s="1" customFormat="1"/>
    <row r="32088" s="1" customFormat="1"/>
    <row r="32089" s="1" customFormat="1"/>
    <row r="32090" s="1" customFormat="1"/>
    <row r="32091" s="1" customFormat="1"/>
    <row r="32092" s="1" customFormat="1"/>
    <row r="32093" s="1" customFormat="1"/>
    <row r="32094" s="1" customFormat="1"/>
    <row r="32095" s="1" customFormat="1"/>
    <row r="32096" s="1" customFormat="1"/>
    <row r="32097" s="1" customFormat="1"/>
    <row r="32098" s="1" customFormat="1"/>
    <row r="32099" s="1" customFormat="1"/>
    <row r="32100" s="1" customFormat="1"/>
    <row r="32101" s="1" customFormat="1"/>
    <row r="32102" s="1" customFormat="1"/>
    <row r="32103" s="1" customFormat="1"/>
    <row r="32104" s="1" customFormat="1"/>
    <row r="32105" s="1" customFormat="1"/>
    <row r="32106" s="1" customFormat="1"/>
    <row r="32107" s="1" customFormat="1"/>
    <row r="32108" s="1" customFormat="1"/>
    <row r="32109" s="1" customFormat="1"/>
    <row r="32110" s="1" customFormat="1"/>
    <row r="32111" s="1" customFormat="1"/>
    <row r="32112" s="1" customFormat="1"/>
    <row r="32113" s="1" customFormat="1"/>
    <row r="32114" s="1" customFormat="1"/>
    <row r="32115" s="1" customFormat="1"/>
    <row r="32116" s="1" customFormat="1"/>
    <row r="32117" s="1" customFormat="1"/>
    <row r="32118" s="1" customFormat="1"/>
    <row r="32119" s="1" customFormat="1"/>
    <row r="32120" s="1" customFormat="1"/>
    <row r="32121" s="1" customFormat="1"/>
    <row r="32122" s="1" customFormat="1"/>
    <row r="32123" s="1" customFormat="1"/>
    <row r="32124" s="1" customFormat="1"/>
    <row r="32125" s="1" customFormat="1"/>
    <row r="32126" s="1" customFormat="1"/>
    <row r="32127" s="1" customFormat="1"/>
    <row r="32128" s="1" customFormat="1"/>
    <row r="32129" s="1" customFormat="1"/>
    <row r="32130" s="1" customFormat="1"/>
    <row r="32131" s="1" customFormat="1"/>
    <row r="32132" s="1" customFormat="1"/>
    <row r="32133" s="1" customFormat="1"/>
    <row r="32134" s="1" customFormat="1"/>
    <row r="32135" s="1" customFormat="1"/>
    <row r="32136" s="1" customFormat="1"/>
    <row r="32137" s="1" customFormat="1"/>
    <row r="32138" s="1" customFormat="1"/>
    <row r="32139" s="1" customFormat="1"/>
    <row r="32140" s="1" customFormat="1"/>
    <row r="32141" s="1" customFormat="1"/>
    <row r="32142" s="1" customFormat="1"/>
    <row r="32143" s="1" customFormat="1"/>
    <row r="32144" s="1" customFormat="1"/>
    <row r="32145" s="1" customFormat="1"/>
    <row r="32146" s="1" customFormat="1"/>
    <row r="32147" s="1" customFormat="1"/>
    <row r="32148" s="1" customFormat="1"/>
    <row r="32149" s="1" customFormat="1"/>
    <row r="32150" s="1" customFormat="1"/>
    <row r="32151" s="1" customFormat="1"/>
    <row r="32152" s="1" customFormat="1"/>
    <row r="32153" s="1" customFormat="1"/>
    <row r="32154" s="1" customFormat="1"/>
    <row r="32155" s="1" customFormat="1"/>
    <row r="32156" s="1" customFormat="1"/>
    <row r="32157" s="1" customFormat="1"/>
    <row r="32158" s="1" customFormat="1"/>
    <row r="32159" s="1" customFormat="1"/>
    <row r="32160" s="1" customFormat="1"/>
    <row r="32161" s="1" customFormat="1"/>
    <row r="32162" s="1" customFormat="1"/>
    <row r="32163" s="1" customFormat="1"/>
    <row r="32164" s="1" customFormat="1"/>
    <row r="32165" s="1" customFormat="1"/>
    <row r="32166" s="1" customFormat="1"/>
    <row r="32167" s="1" customFormat="1"/>
    <row r="32168" s="1" customFormat="1"/>
    <row r="32169" s="1" customFormat="1"/>
    <row r="32170" s="1" customFormat="1"/>
    <row r="32171" s="1" customFormat="1"/>
    <row r="32172" s="1" customFormat="1"/>
    <row r="32173" s="1" customFormat="1"/>
    <row r="32174" s="1" customFormat="1"/>
    <row r="32175" s="1" customFormat="1"/>
    <row r="32176" s="1" customFormat="1"/>
    <row r="32177" s="1" customFormat="1"/>
    <row r="32178" s="1" customFormat="1"/>
    <row r="32179" s="1" customFormat="1"/>
    <row r="32180" s="1" customFormat="1"/>
    <row r="32181" s="1" customFormat="1"/>
    <row r="32182" s="1" customFormat="1"/>
    <row r="32183" s="1" customFormat="1"/>
    <row r="32184" s="1" customFormat="1"/>
    <row r="32185" s="1" customFormat="1"/>
    <row r="32186" s="1" customFormat="1"/>
    <row r="32187" s="1" customFormat="1"/>
    <row r="32188" s="1" customFormat="1"/>
    <row r="32189" s="1" customFormat="1"/>
    <row r="32190" s="1" customFormat="1"/>
    <row r="32191" s="1" customFormat="1"/>
    <row r="32192" s="1" customFormat="1"/>
    <row r="32193" s="1" customFormat="1"/>
    <row r="32194" s="1" customFormat="1"/>
    <row r="32195" s="1" customFormat="1"/>
    <row r="32196" s="1" customFormat="1"/>
    <row r="32197" s="1" customFormat="1"/>
    <row r="32198" s="1" customFormat="1"/>
    <row r="32199" s="1" customFormat="1"/>
    <row r="32200" s="1" customFormat="1"/>
    <row r="32201" s="1" customFormat="1"/>
    <row r="32202" s="1" customFormat="1"/>
    <row r="32203" s="1" customFormat="1"/>
    <row r="32204" s="1" customFormat="1"/>
    <row r="32205" s="1" customFormat="1"/>
    <row r="32206" s="1" customFormat="1"/>
    <row r="32207" s="1" customFormat="1"/>
    <row r="32208" s="1" customFormat="1"/>
    <row r="32209" s="1" customFormat="1"/>
    <row r="32210" s="1" customFormat="1"/>
    <row r="32211" s="1" customFormat="1"/>
    <row r="32212" s="1" customFormat="1"/>
    <row r="32213" s="1" customFormat="1"/>
    <row r="32214" s="1" customFormat="1"/>
    <row r="32215" s="1" customFormat="1"/>
    <row r="32216" s="1" customFormat="1"/>
    <row r="32217" s="1" customFormat="1"/>
    <row r="32218" s="1" customFormat="1"/>
    <row r="32219" s="1" customFormat="1"/>
    <row r="32220" s="1" customFormat="1"/>
    <row r="32221" s="1" customFormat="1"/>
    <row r="32222" s="1" customFormat="1"/>
    <row r="32223" s="1" customFormat="1"/>
    <row r="32224" s="1" customFormat="1"/>
    <row r="32225" s="1" customFormat="1"/>
    <row r="32226" s="1" customFormat="1"/>
    <row r="32227" s="1" customFormat="1"/>
    <row r="32228" s="1" customFormat="1"/>
    <row r="32229" s="1" customFormat="1"/>
    <row r="32230" s="1" customFormat="1"/>
    <row r="32231" s="1" customFormat="1"/>
    <row r="32232" s="1" customFormat="1"/>
    <row r="32233" s="1" customFormat="1"/>
    <row r="32234" s="1" customFormat="1"/>
    <row r="32235" s="1" customFormat="1"/>
    <row r="32236" s="1" customFormat="1"/>
    <row r="32237" s="1" customFormat="1"/>
    <row r="32238" s="1" customFormat="1"/>
    <row r="32239" s="1" customFormat="1"/>
    <row r="32240" s="1" customFormat="1"/>
    <row r="32241" s="1" customFormat="1"/>
    <row r="32242" s="1" customFormat="1"/>
    <row r="32243" s="1" customFormat="1"/>
    <row r="32244" s="1" customFormat="1"/>
    <row r="32245" s="1" customFormat="1"/>
    <row r="32246" s="1" customFormat="1"/>
    <row r="32247" s="1" customFormat="1"/>
    <row r="32248" s="1" customFormat="1"/>
    <row r="32249" s="1" customFormat="1"/>
    <row r="32250" s="1" customFormat="1"/>
    <row r="32251" s="1" customFormat="1"/>
    <row r="32252" s="1" customFormat="1"/>
    <row r="32253" s="1" customFormat="1"/>
    <row r="32254" s="1" customFormat="1"/>
    <row r="32255" s="1" customFormat="1"/>
    <row r="32256" s="1" customFormat="1"/>
    <row r="32257" s="1" customFormat="1"/>
    <row r="32258" s="1" customFormat="1"/>
    <row r="32259" s="1" customFormat="1"/>
    <row r="32260" s="1" customFormat="1"/>
    <row r="32261" s="1" customFormat="1"/>
    <row r="32262" s="1" customFormat="1"/>
    <row r="32263" s="1" customFormat="1"/>
    <row r="32264" s="1" customFormat="1"/>
    <row r="32265" s="1" customFormat="1"/>
    <row r="32266" s="1" customFormat="1"/>
    <row r="32267" s="1" customFormat="1"/>
    <row r="32268" s="1" customFormat="1"/>
    <row r="32269" s="1" customFormat="1"/>
    <row r="32270" s="1" customFormat="1"/>
    <row r="32271" s="1" customFormat="1"/>
    <row r="32272" s="1" customFormat="1"/>
    <row r="32273" s="1" customFormat="1"/>
    <row r="32274" s="1" customFormat="1"/>
    <row r="32275" s="1" customFormat="1"/>
    <row r="32276" s="1" customFormat="1"/>
    <row r="32277" s="1" customFormat="1"/>
    <row r="32278" s="1" customFormat="1"/>
    <row r="32279" s="1" customFormat="1"/>
    <row r="32280" s="1" customFormat="1"/>
    <row r="32281" s="1" customFormat="1"/>
    <row r="32282" s="1" customFormat="1"/>
    <row r="32283" s="1" customFormat="1"/>
    <row r="32284" s="1" customFormat="1"/>
    <row r="32285" s="1" customFormat="1"/>
    <row r="32286" s="1" customFormat="1"/>
    <row r="32287" s="1" customFormat="1"/>
    <row r="32288" s="1" customFormat="1"/>
    <row r="32289" s="1" customFormat="1"/>
    <row r="32290" s="1" customFormat="1"/>
    <row r="32291" s="1" customFormat="1"/>
    <row r="32292" s="1" customFormat="1"/>
    <row r="32293" s="1" customFormat="1"/>
    <row r="32294" s="1" customFormat="1"/>
    <row r="32295" s="1" customFormat="1"/>
    <row r="32296" s="1" customFormat="1"/>
    <row r="32297" s="1" customFormat="1"/>
    <row r="32298" s="1" customFormat="1"/>
    <row r="32299" s="1" customFormat="1"/>
    <row r="32300" s="1" customFormat="1"/>
    <row r="32301" s="1" customFormat="1"/>
    <row r="32302" s="1" customFormat="1"/>
    <row r="32303" s="1" customFormat="1"/>
    <row r="32304" s="1" customFormat="1"/>
    <row r="32305" s="1" customFormat="1"/>
    <row r="32306" s="1" customFormat="1"/>
    <row r="32307" s="1" customFormat="1"/>
    <row r="32308" s="1" customFormat="1"/>
    <row r="32309" s="1" customFormat="1"/>
    <row r="32310" s="1" customFormat="1"/>
    <row r="32311" s="1" customFormat="1"/>
    <row r="32312" s="1" customFormat="1"/>
    <row r="32313" s="1" customFormat="1"/>
    <row r="32314" s="1" customFormat="1"/>
    <row r="32315" s="1" customFormat="1"/>
    <row r="32316" s="1" customFormat="1"/>
    <row r="32317" s="1" customFormat="1"/>
    <row r="32318" s="1" customFormat="1"/>
    <row r="32319" s="1" customFormat="1"/>
    <row r="32320" s="1" customFormat="1"/>
    <row r="32321" s="1" customFormat="1"/>
    <row r="32322" s="1" customFormat="1"/>
    <row r="32323" s="1" customFormat="1"/>
    <row r="32324" s="1" customFormat="1"/>
    <row r="32325" s="1" customFormat="1"/>
    <row r="32326" s="1" customFormat="1"/>
    <row r="32327" s="1" customFormat="1"/>
    <row r="32328" s="1" customFormat="1"/>
    <row r="32329" s="1" customFormat="1"/>
    <row r="32330" s="1" customFormat="1"/>
    <row r="32331" s="1" customFormat="1"/>
    <row r="32332" s="1" customFormat="1"/>
    <row r="32333" s="1" customFormat="1"/>
    <row r="32334" s="1" customFormat="1"/>
    <row r="32335" s="1" customFormat="1"/>
    <row r="32336" s="1" customFormat="1"/>
    <row r="32337" s="1" customFormat="1"/>
    <row r="32338" s="1" customFormat="1"/>
    <row r="32339" s="1" customFormat="1"/>
    <row r="32340" s="1" customFormat="1"/>
    <row r="32341" s="1" customFormat="1"/>
    <row r="32342" s="1" customFormat="1"/>
    <row r="32343" s="1" customFormat="1"/>
    <row r="32344" s="1" customFormat="1"/>
    <row r="32345" s="1" customFormat="1"/>
    <row r="32346" s="1" customFormat="1"/>
    <row r="32347" s="1" customFormat="1"/>
    <row r="32348" s="1" customFormat="1"/>
    <row r="32349" s="1" customFormat="1"/>
    <row r="32350" s="1" customFormat="1"/>
    <row r="32351" s="1" customFormat="1"/>
    <row r="32352" s="1" customFormat="1"/>
    <row r="32353" s="1" customFormat="1"/>
    <row r="32354" s="1" customFormat="1"/>
    <row r="32355" s="1" customFormat="1"/>
    <row r="32356" s="1" customFormat="1"/>
    <row r="32357" s="1" customFormat="1"/>
    <row r="32358" s="1" customFormat="1"/>
    <row r="32359" s="1" customFormat="1"/>
    <row r="32360" s="1" customFormat="1"/>
    <row r="32361" s="1" customFormat="1"/>
    <row r="32362" s="1" customFormat="1"/>
    <row r="32363" s="1" customFormat="1"/>
    <row r="32364" s="1" customFormat="1"/>
    <row r="32365" s="1" customFormat="1"/>
    <row r="32366" s="1" customFormat="1"/>
    <row r="32367" s="1" customFormat="1"/>
    <row r="32368" s="1" customFormat="1"/>
    <row r="32369" s="1" customFormat="1"/>
    <row r="32370" s="1" customFormat="1"/>
    <row r="32371" s="1" customFormat="1"/>
    <row r="32372" s="1" customFormat="1"/>
    <row r="32373" s="1" customFormat="1"/>
    <row r="32374" s="1" customFormat="1"/>
    <row r="32375" s="1" customFormat="1"/>
    <row r="32376" s="1" customFormat="1"/>
    <row r="32377" s="1" customFormat="1"/>
    <row r="32378" s="1" customFormat="1"/>
    <row r="32379" s="1" customFormat="1"/>
    <row r="32380" s="1" customFormat="1"/>
    <row r="32381" s="1" customFormat="1"/>
    <row r="32382" s="1" customFormat="1"/>
    <row r="32383" s="1" customFormat="1"/>
    <row r="32384" s="1" customFormat="1"/>
    <row r="32385" s="1" customFormat="1"/>
    <row r="32386" s="1" customFormat="1"/>
    <row r="32387" s="1" customFormat="1"/>
    <row r="32388" s="1" customFormat="1"/>
    <row r="32389" s="1" customFormat="1"/>
    <row r="32390" s="1" customFormat="1"/>
    <row r="32391" s="1" customFormat="1"/>
    <row r="32392" s="1" customFormat="1"/>
    <row r="32393" s="1" customFormat="1"/>
    <row r="32394" s="1" customFormat="1"/>
    <row r="32395" s="1" customFormat="1"/>
    <row r="32396" s="1" customFormat="1"/>
    <row r="32397" s="1" customFormat="1"/>
    <row r="32398" s="1" customFormat="1"/>
    <row r="32399" s="1" customFormat="1"/>
    <row r="32400" s="1" customFormat="1"/>
    <row r="32401" s="1" customFormat="1"/>
    <row r="32402" s="1" customFormat="1"/>
    <row r="32403" s="1" customFormat="1"/>
    <row r="32404" s="1" customFormat="1"/>
    <row r="32405" s="1" customFormat="1"/>
    <row r="32406" s="1" customFormat="1"/>
    <row r="32407" s="1" customFormat="1"/>
    <row r="32408" s="1" customFormat="1"/>
    <row r="32409" s="1" customFormat="1"/>
    <row r="32410" s="1" customFormat="1"/>
    <row r="32411" s="1" customFormat="1"/>
    <row r="32412" s="1" customFormat="1"/>
    <row r="32413" s="1" customFormat="1"/>
    <row r="32414" s="1" customFormat="1"/>
    <row r="32415" s="1" customFormat="1"/>
    <row r="32416" s="1" customFormat="1"/>
    <row r="32417" s="1" customFormat="1"/>
    <row r="32418" s="1" customFormat="1"/>
    <row r="32419" s="1" customFormat="1"/>
    <row r="32420" s="1" customFormat="1"/>
    <row r="32421" s="1" customFormat="1"/>
    <row r="32422" s="1" customFormat="1"/>
    <row r="32423" s="1" customFormat="1"/>
    <row r="32424" s="1" customFormat="1"/>
    <row r="32425" s="1" customFormat="1"/>
    <row r="32426" s="1" customFormat="1"/>
    <row r="32427" s="1" customFormat="1"/>
    <row r="32428" s="1" customFormat="1"/>
    <row r="32429" s="1" customFormat="1"/>
    <row r="32430" s="1" customFormat="1"/>
    <row r="32431" s="1" customFormat="1"/>
    <row r="32432" s="1" customFormat="1"/>
    <row r="32433" s="1" customFormat="1"/>
    <row r="32434" s="1" customFormat="1"/>
    <row r="32435" s="1" customFormat="1"/>
    <row r="32436" s="1" customFormat="1"/>
    <row r="32437" s="1" customFormat="1"/>
    <row r="32438" s="1" customFormat="1"/>
    <row r="32439" s="1" customFormat="1"/>
    <row r="32440" s="1" customFormat="1"/>
    <row r="32441" s="1" customFormat="1"/>
    <row r="32442" s="1" customFormat="1"/>
    <row r="32443" s="1" customFormat="1"/>
    <row r="32444" s="1" customFormat="1"/>
    <row r="32445" s="1" customFormat="1"/>
    <row r="32446" s="1" customFormat="1"/>
    <row r="32447" s="1" customFormat="1"/>
    <row r="32448" s="1" customFormat="1"/>
    <row r="32449" s="1" customFormat="1"/>
    <row r="32450" s="1" customFormat="1"/>
    <row r="32451" s="1" customFormat="1"/>
    <row r="32452" s="1" customFormat="1"/>
    <row r="32453" s="1" customFormat="1"/>
    <row r="32454" s="1" customFormat="1"/>
    <row r="32455" s="1" customFormat="1"/>
    <row r="32456" s="1" customFormat="1"/>
    <row r="32457" s="1" customFormat="1"/>
    <row r="32458" s="1" customFormat="1"/>
    <row r="32459" s="1" customFormat="1"/>
    <row r="32460" s="1" customFormat="1"/>
    <row r="32461" s="1" customFormat="1"/>
    <row r="32462" s="1" customFormat="1"/>
    <row r="32463" s="1" customFormat="1"/>
    <row r="32464" s="1" customFormat="1"/>
    <row r="32465" s="1" customFormat="1"/>
    <row r="32466" s="1" customFormat="1"/>
    <row r="32467" s="1" customFormat="1"/>
    <row r="32468" s="1" customFormat="1"/>
    <row r="32469" s="1" customFormat="1"/>
    <row r="32470" s="1" customFormat="1"/>
    <row r="32471" s="1" customFormat="1"/>
    <row r="32472" s="1" customFormat="1"/>
    <row r="32473" s="1" customFormat="1"/>
    <row r="32474" s="1" customFormat="1"/>
    <row r="32475" s="1" customFormat="1"/>
    <row r="32476" s="1" customFormat="1"/>
    <row r="32477" s="1" customFormat="1"/>
    <row r="32478" s="1" customFormat="1"/>
    <row r="32479" s="1" customFormat="1"/>
    <row r="32480" s="1" customFormat="1"/>
    <row r="32481" s="1" customFormat="1"/>
    <row r="32482" s="1" customFormat="1"/>
    <row r="32483" s="1" customFormat="1"/>
    <row r="32484" s="1" customFormat="1"/>
    <row r="32485" s="1" customFormat="1"/>
    <row r="32486" s="1" customFormat="1"/>
    <row r="32487" s="1" customFormat="1"/>
    <row r="32488" s="1" customFormat="1"/>
    <row r="32489" s="1" customFormat="1"/>
    <row r="32490" s="1" customFormat="1"/>
    <row r="32491" s="1" customFormat="1"/>
    <row r="32492" s="1" customFormat="1"/>
    <row r="32493" s="1" customFormat="1"/>
    <row r="32494" s="1" customFormat="1"/>
    <row r="32495" s="1" customFormat="1"/>
    <row r="32496" s="1" customFormat="1"/>
    <row r="32497" s="1" customFormat="1"/>
    <row r="32498" s="1" customFormat="1"/>
    <row r="32499" s="1" customFormat="1"/>
    <row r="32500" s="1" customFormat="1"/>
    <row r="32501" s="1" customFormat="1"/>
    <row r="32502" s="1" customFormat="1"/>
    <row r="32503" s="1" customFormat="1"/>
    <row r="32504" s="1" customFormat="1"/>
    <row r="32505" s="1" customFormat="1"/>
    <row r="32506" s="1" customFormat="1"/>
    <row r="32507" s="1" customFormat="1"/>
    <row r="32508" s="1" customFormat="1"/>
    <row r="32509" s="1" customFormat="1"/>
    <row r="32510" s="1" customFormat="1"/>
    <row r="32511" s="1" customFormat="1"/>
    <row r="32512" s="1" customFormat="1"/>
    <row r="32513" s="1" customFormat="1"/>
    <row r="32514" s="1" customFormat="1"/>
    <row r="32515" s="1" customFormat="1"/>
    <row r="32516" s="1" customFormat="1"/>
    <row r="32517" s="1" customFormat="1"/>
    <row r="32518" s="1" customFormat="1"/>
    <row r="32519" s="1" customFormat="1"/>
    <row r="32520" s="1" customFormat="1"/>
    <row r="32521" s="1" customFormat="1"/>
    <row r="32522" s="1" customFormat="1"/>
    <row r="32523" s="1" customFormat="1"/>
    <row r="32524" s="1" customFormat="1"/>
    <row r="32525" s="1" customFormat="1"/>
    <row r="32526" s="1" customFormat="1"/>
    <row r="32527" s="1" customFormat="1"/>
    <row r="32528" s="1" customFormat="1"/>
    <row r="32529" s="1" customFormat="1"/>
    <row r="32530" s="1" customFormat="1"/>
    <row r="32531" s="1" customFormat="1"/>
    <row r="32532" s="1" customFormat="1"/>
    <row r="32533" s="1" customFormat="1"/>
    <row r="32534" s="1" customFormat="1"/>
    <row r="32535" s="1" customFormat="1"/>
    <row r="32536" s="1" customFormat="1"/>
    <row r="32537" s="1" customFormat="1"/>
    <row r="32538" s="1" customFormat="1"/>
    <row r="32539" s="1" customFormat="1"/>
    <row r="32540" s="1" customFormat="1"/>
    <row r="32541" s="1" customFormat="1"/>
    <row r="32542" s="1" customFormat="1"/>
    <row r="32543" s="1" customFormat="1"/>
    <row r="32544" s="1" customFormat="1"/>
    <row r="32545" s="1" customFormat="1"/>
    <row r="32546" s="1" customFormat="1"/>
    <row r="32547" s="1" customFormat="1"/>
    <row r="32548" s="1" customFormat="1"/>
    <row r="32549" s="1" customFormat="1"/>
    <row r="32550" s="1" customFormat="1"/>
    <row r="32551" s="1" customFormat="1"/>
    <row r="32552" s="1" customFormat="1"/>
    <row r="32553" s="1" customFormat="1"/>
    <row r="32554" s="1" customFormat="1"/>
    <row r="32555" s="1" customFormat="1"/>
    <row r="32556" s="1" customFormat="1"/>
    <row r="32557" s="1" customFormat="1"/>
    <row r="32558" s="1" customFormat="1"/>
    <row r="32559" s="1" customFormat="1"/>
    <row r="32560" s="1" customFormat="1"/>
    <row r="32561" s="1" customFormat="1"/>
    <row r="32562" s="1" customFormat="1"/>
    <row r="32563" s="1" customFormat="1"/>
    <row r="32564" s="1" customFormat="1"/>
    <row r="32565" s="1" customFormat="1"/>
    <row r="32566" s="1" customFormat="1"/>
    <row r="32567" s="1" customFormat="1"/>
    <row r="32568" s="1" customFormat="1"/>
    <row r="32569" s="1" customFormat="1"/>
    <row r="32570" s="1" customFormat="1"/>
    <row r="32571" s="1" customFormat="1"/>
    <row r="32572" s="1" customFormat="1"/>
    <row r="32573" s="1" customFormat="1"/>
    <row r="32574" s="1" customFormat="1"/>
    <row r="32575" s="1" customFormat="1"/>
    <row r="32576" s="1" customFormat="1"/>
    <row r="32577" s="1" customFormat="1"/>
    <row r="32578" s="1" customFormat="1"/>
    <row r="32579" s="1" customFormat="1"/>
    <row r="32580" s="1" customFormat="1"/>
    <row r="32581" s="1" customFormat="1"/>
    <row r="32582" s="1" customFormat="1"/>
    <row r="32583" s="1" customFormat="1"/>
    <row r="32584" s="1" customFormat="1"/>
    <row r="32585" s="1" customFormat="1"/>
    <row r="32586" s="1" customFormat="1"/>
    <row r="32587" s="1" customFormat="1"/>
    <row r="32588" s="1" customFormat="1"/>
    <row r="32589" s="1" customFormat="1"/>
    <row r="32590" s="1" customFormat="1"/>
    <row r="32591" s="1" customFormat="1"/>
    <row r="32592" s="1" customFormat="1"/>
    <row r="32593" s="1" customFormat="1"/>
    <row r="32594" s="1" customFormat="1"/>
    <row r="32595" s="1" customFormat="1"/>
    <row r="32596" s="1" customFormat="1"/>
    <row r="32597" s="1" customFormat="1"/>
    <row r="32598" s="1" customFormat="1"/>
    <row r="32599" s="1" customFormat="1"/>
    <row r="32600" s="1" customFormat="1"/>
    <row r="32601" s="1" customFormat="1"/>
    <row r="32602" s="1" customFormat="1"/>
    <row r="32603" s="1" customFormat="1"/>
    <row r="32604" s="1" customFormat="1"/>
    <row r="32605" s="1" customFormat="1"/>
    <row r="32606" s="1" customFormat="1"/>
    <row r="32607" s="1" customFormat="1"/>
    <row r="32608" s="1" customFormat="1"/>
    <row r="32609" s="1" customFormat="1"/>
    <row r="32610" s="1" customFormat="1"/>
    <row r="32611" s="1" customFormat="1"/>
    <row r="32612" s="1" customFormat="1"/>
    <row r="32613" s="1" customFormat="1"/>
    <row r="32614" s="1" customFormat="1"/>
    <row r="32615" s="1" customFormat="1"/>
    <row r="32616" s="1" customFormat="1"/>
    <row r="32617" s="1" customFormat="1"/>
    <row r="32618" s="1" customFormat="1"/>
    <row r="32619" s="1" customFormat="1"/>
    <row r="32620" s="1" customFormat="1"/>
    <row r="32621" s="1" customFormat="1"/>
    <row r="32622" s="1" customFormat="1"/>
    <row r="32623" s="1" customFormat="1"/>
    <row r="32624" s="1" customFormat="1"/>
    <row r="32625" s="1" customFormat="1"/>
    <row r="32626" s="1" customFormat="1"/>
    <row r="32627" s="1" customFormat="1"/>
    <row r="32628" s="1" customFormat="1"/>
    <row r="32629" s="1" customFormat="1"/>
    <row r="32630" s="1" customFormat="1"/>
    <row r="32631" s="1" customFormat="1"/>
    <row r="32632" s="1" customFormat="1"/>
    <row r="32633" s="1" customFormat="1"/>
    <row r="32634" s="1" customFormat="1"/>
    <row r="32635" s="1" customFormat="1"/>
    <row r="32636" s="1" customFormat="1"/>
    <row r="32637" s="1" customFormat="1"/>
    <row r="32638" s="1" customFormat="1"/>
    <row r="32639" s="1" customFormat="1"/>
    <row r="32640" s="1" customFormat="1"/>
    <row r="32641" s="1" customFormat="1"/>
    <row r="32642" s="1" customFormat="1"/>
    <row r="32643" s="1" customFormat="1"/>
    <row r="32644" s="1" customFormat="1"/>
    <row r="32645" s="1" customFormat="1"/>
    <row r="32646" s="1" customFormat="1"/>
    <row r="32647" s="1" customFormat="1"/>
    <row r="32648" s="1" customFormat="1"/>
    <row r="32649" s="1" customFormat="1"/>
    <row r="32650" s="1" customFormat="1"/>
    <row r="32651" s="1" customFormat="1"/>
    <row r="32652" s="1" customFormat="1"/>
    <row r="32653" s="1" customFormat="1"/>
    <row r="32654" s="1" customFormat="1"/>
    <row r="32655" s="1" customFormat="1"/>
    <row r="32656" s="1" customFormat="1"/>
    <row r="32657" s="1" customFormat="1"/>
    <row r="32658" s="1" customFormat="1"/>
    <row r="32659" s="1" customFormat="1"/>
    <row r="32660" s="1" customFormat="1"/>
    <row r="32661" s="1" customFormat="1"/>
    <row r="32662" s="1" customFormat="1"/>
    <row r="32663" s="1" customFormat="1"/>
    <row r="32664" s="1" customFormat="1"/>
    <row r="32665" s="1" customFormat="1"/>
    <row r="32666" s="1" customFormat="1"/>
    <row r="32667" s="1" customFormat="1"/>
    <row r="32668" s="1" customFormat="1"/>
    <row r="32669" s="1" customFormat="1"/>
    <row r="32670" s="1" customFormat="1"/>
    <row r="32671" s="1" customFormat="1"/>
    <row r="32672" s="1" customFormat="1"/>
    <row r="32673" s="1" customFormat="1"/>
    <row r="32674" s="1" customFormat="1"/>
    <row r="32675" s="1" customFormat="1"/>
    <row r="32676" s="1" customFormat="1"/>
    <row r="32677" s="1" customFormat="1"/>
    <row r="32678" s="1" customFormat="1"/>
    <row r="32679" s="1" customFormat="1"/>
    <row r="32680" s="1" customFormat="1"/>
    <row r="32681" s="1" customFormat="1"/>
    <row r="32682" s="1" customFormat="1"/>
    <row r="32683" s="1" customFormat="1"/>
    <row r="32684" s="1" customFormat="1"/>
    <row r="32685" s="1" customFormat="1"/>
    <row r="32686" s="1" customFormat="1"/>
    <row r="32687" s="1" customFormat="1"/>
    <row r="32688" s="1" customFormat="1"/>
    <row r="32689" s="1" customFormat="1"/>
    <row r="32690" s="1" customFormat="1"/>
    <row r="32691" s="1" customFormat="1"/>
    <row r="32692" s="1" customFormat="1"/>
    <row r="32693" s="1" customFormat="1"/>
    <row r="32694" s="1" customFormat="1"/>
    <row r="32695" s="1" customFormat="1"/>
    <row r="32696" s="1" customFormat="1"/>
    <row r="32697" s="1" customFormat="1"/>
    <row r="32698" s="1" customFormat="1"/>
    <row r="32699" s="1" customFormat="1"/>
    <row r="32700" s="1" customFormat="1"/>
    <row r="32701" s="1" customFormat="1"/>
    <row r="32702" s="1" customFormat="1"/>
    <row r="32703" s="1" customFormat="1"/>
    <row r="32704" s="1" customFormat="1"/>
    <row r="32705" s="1" customFormat="1"/>
    <row r="32706" s="1" customFormat="1"/>
    <row r="32707" s="1" customFormat="1"/>
    <row r="32708" s="1" customFormat="1"/>
    <row r="32709" s="1" customFormat="1"/>
    <row r="32710" s="1" customFormat="1"/>
    <row r="32711" s="1" customFormat="1"/>
    <row r="32712" s="1" customFormat="1"/>
    <row r="32713" s="1" customFormat="1"/>
    <row r="32714" s="1" customFormat="1"/>
    <row r="32715" s="1" customFormat="1"/>
    <row r="32716" s="1" customFormat="1"/>
    <row r="32717" s="1" customFormat="1"/>
    <row r="32718" s="1" customFormat="1"/>
    <row r="32719" s="1" customFormat="1"/>
    <row r="32720" s="1" customFormat="1"/>
    <row r="32721" s="1" customFormat="1"/>
    <row r="32722" s="1" customFormat="1"/>
    <row r="32723" s="1" customFormat="1"/>
    <row r="32724" s="1" customFormat="1"/>
    <row r="32725" s="1" customFormat="1"/>
    <row r="32726" s="1" customFormat="1"/>
    <row r="32727" s="1" customFormat="1"/>
    <row r="32728" s="1" customFormat="1"/>
    <row r="32729" s="1" customFormat="1"/>
    <row r="32730" s="1" customFormat="1"/>
    <row r="32731" s="1" customFormat="1"/>
    <row r="32732" s="1" customFormat="1"/>
    <row r="32733" s="1" customFormat="1"/>
    <row r="32734" s="1" customFormat="1"/>
    <row r="32735" s="1" customFormat="1"/>
    <row r="32736" s="1" customFormat="1"/>
    <row r="32737" s="1" customFormat="1"/>
    <row r="32738" s="1" customFormat="1"/>
    <row r="32739" s="1" customFormat="1"/>
    <row r="32740" s="1" customFormat="1"/>
    <row r="32741" s="1" customFormat="1"/>
    <row r="32742" s="1" customFormat="1"/>
    <row r="32743" s="1" customFormat="1"/>
    <row r="32744" s="1" customFormat="1"/>
    <row r="32745" s="1" customFormat="1"/>
    <row r="32746" s="1" customFormat="1"/>
    <row r="32747" s="1" customFormat="1"/>
    <row r="32748" s="1" customFormat="1"/>
    <row r="32749" s="1" customFormat="1"/>
    <row r="32750" s="1" customFormat="1"/>
    <row r="32751" s="1" customFormat="1"/>
    <row r="32752" s="1" customFormat="1"/>
    <row r="32753" s="1" customFormat="1"/>
    <row r="32754" s="1" customFormat="1"/>
    <row r="32755" s="1" customFormat="1"/>
    <row r="32756" s="1" customFormat="1"/>
    <row r="32757" s="1" customFormat="1"/>
    <row r="32758" s="1" customFormat="1"/>
    <row r="32759" s="1" customFormat="1"/>
    <row r="32760" s="1" customFormat="1"/>
    <row r="32761" s="1" customFormat="1"/>
    <row r="32762" s="1" customFormat="1"/>
    <row r="32763" s="1" customFormat="1"/>
    <row r="32764" s="1" customFormat="1"/>
    <row r="32765" s="1" customFormat="1"/>
    <row r="32766" s="1" customFormat="1"/>
    <row r="32767" s="1" customFormat="1"/>
    <row r="32768" s="1" customFormat="1"/>
    <row r="32769" s="1" customFormat="1"/>
    <row r="32770" s="1" customFormat="1"/>
    <row r="32771" s="1" customFormat="1"/>
    <row r="32772" s="1" customFormat="1"/>
    <row r="32773" s="1" customFormat="1"/>
    <row r="32774" s="1" customFormat="1"/>
    <row r="32775" s="1" customFormat="1"/>
    <row r="32776" s="1" customFormat="1"/>
    <row r="32777" s="1" customFormat="1"/>
    <row r="32778" s="1" customFormat="1"/>
    <row r="32779" s="1" customFormat="1"/>
    <row r="32780" s="1" customFormat="1"/>
    <row r="32781" s="1" customFormat="1"/>
    <row r="32782" s="1" customFormat="1"/>
    <row r="32783" s="1" customFormat="1"/>
    <row r="32784" s="1" customFormat="1"/>
    <row r="32785" s="1" customFormat="1"/>
    <row r="32786" s="1" customFormat="1"/>
    <row r="32787" s="1" customFormat="1"/>
    <row r="32788" s="1" customFormat="1"/>
    <row r="32789" s="1" customFormat="1"/>
    <row r="32790" s="1" customFormat="1"/>
    <row r="32791" s="1" customFormat="1"/>
    <row r="32792" s="1" customFormat="1"/>
    <row r="32793" s="1" customFormat="1"/>
    <row r="32794" s="1" customFormat="1"/>
    <row r="32795" s="1" customFormat="1"/>
    <row r="32796" s="1" customFormat="1"/>
    <row r="32797" s="1" customFormat="1"/>
    <row r="32798" s="1" customFormat="1"/>
    <row r="32799" s="1" customFormat="1"/>
    <row r="32800" s="1" customFormat="1"/>
    <row r="32801" s="1" customFormat="1"/>
    <row r="32802" s="1" customFormat="1"/>
    <row r="32803" s="1" customFormat="1"/>
    <row r="32804" s="1" customFormat="1"/>
    <row r="32805" s="1" customFormat="1"/>
    <row r="32806" s="1" customFormat="1"/>
    <row r="32807" s="1" customFormat="1"/>
    <row r="32808" s="1" customFormat="1"/>
    <row r="32809" s="1" customFormat="1"/>
    <row r="32810" s="1" customFormat="1"/>
    <row r="32811" s="1" customFormat="1"/>
    <row r="32812" s="1" customFormat="1"/>
    <row r="32813" s="1" customFormat="1"/>
    <row r="32814" s="1" customFormat="1"/>
    <row r="32815" s="1" customFormat="1"/>
    <row r="32816" s="1" customFormat="1"/>
    <row r="32817" s="1" customFormat="1"/>
    <row r="32818" s="1" customFormat="1"/>
    <row r="32819" s="1" customFormat="1"/>
    <row r="32820" s="1" customFormat="1"/>
    <row r="32821" s="1" customFormat="1"/>
    <row r="32822" s="1" customFormat="1"/>
    <row r="32823" s="1" customFormat="1"/>
    <row r="32824" s="1" customFormat="1"/>
    <row r="32825" s="1" customFormat="1"/>
    <row r="32826" s="1" customFormat="1"/>
    <row r="32827" s="1" customFormat="1"/>
    <row r="32828" s="1" customFormat="1"/>
    <row r="32829" s="1" customFormat="1"/>
    <row r="32830" s="1" customFormat="1"/>
    <row r="32831" s="1" customFormat="1"/>
    <row r="32832" s="1" customFormat="1"/>
    <row r="32833" s="1" customFormat="1"/>
    <row r="32834" s="1" customFormat="1"/>
    <row r="32835" s="1" customFormat="1"/>
    <row r="32836" s="1" customFormat="1"/>
    <row r="32837" s="1" customFormat="1"/>
    <row r="32838" s="1" customFormat="1"/>
    <row r="32839" s="1" customFormat="1"/>
    <row r="32840" s="1" customFormat="1"/>
    <row r="32841" s="1" customFormat="1"/>
    <row r="32842" s="1" customFormat="1"/>
    <row r="32843" s="1" customFormat="1"/>
    <row r="32844" s="1" customFormat="1"/>
    <row r="32845" s="1" customFormat="1"/>
    <row r="32846" s="1" customFormat="1"/>
    <row r="32847" s="1" customFormat="1"/>
    <row r="32848" s="1" customFormat="1"/>
    <row r="32849" s="1" customFormat="1"/>
    <row r="32850" s="1" customFormat="1"/>
    <row r="32851" s="1" customFormat="1"/>
    <row r="32852" s="1" customFormat="1"/>
    <row r="32853" s="1" customFormat="1"/>
    <row r="32854" s="1" customFormat="1"/>
    <row r="32855" s="1" customFormat="1"/>
    <row r="32856" s="1" customFormat="1"/>
    <row r="32857" s="1" customFormat="1"/>
    <row r="32858" s="1" customFormat="1"/>
    <row r="32859" s="1" customFormat="1"/>
    <row r="32860" s="1" customFormat="1"/>
    <row r="32861" s="1" customFormat="1"/>
    <row r="32862" s="1" customFormat="1"/>
    <row r="32863" s="1" customFormat="1"/>
    <row r="32864" s="1" customFormat="1"/>
    <row r="32865" s="1" customFormat="1"/>
    <row r="32866" s="1" customFormat="1"/>
    <row r="32867" s="1" customFormat="1"/>
    <row r="32868" s="1" customFormat="1"/>
    <row r="32869" s="1" customFormat="1"/>
    <row r="32870" s="1" customFormat="1"/>
    <row r="32871" s="1" customFormat="1"/>
    <row r="32872" s="1" customFormat="1"/>
    <row r="32873" s="1" customFormat="1"/>
    <row r="32874" s="1" customFormat="1"/>
    <row r="32875" s="1" customFormat="1"/>
    <row r="32876" s="1" customFormat="1"/>
    <row r="32877" s="1" customFormat="1"/>
    <row r="32878" s="1" customFormat="1"/>
    <row r="32879" s="1" customFormat="1"/>
    <row r="32880" s="1" customFormat="1"/>
    <row r="32881" s="1" customFormat="1"/>
    <row r="32882" s="1" customFormat="1"/>
    <row r="32883" s="1" customFormat="1"/>
    <row r="32884" s="1" customFormat="1"/>
    <row r="32885" s="1" customFormat="1"/>
    <row r="32886" s="1" customFormat="1"/>
    <row r="32887" s="1" customFormat="1"/>
    <row r="32888" s="1" customFormat="1"/>
    <row r="32889" s="1" customFormat="1"/>
    <row r="32890" s="1" customFormat="1"/>
    <row r="32891" s="1" customFormat="1"/>
    <row r="32892" s="1" customFormat="1"/>
    <row r="32893" s="1" customFormat="1"/>
    <row r="32894" s="1" customFormat="1"/>
    <row r="32895" s="1" customFormat="1"/>
    <row r="32896" s="1" customFormat="1"/>
    <row r="32897" s="1" customFormat="1"/>
    <row r="32898" s="1" customFormat="1"/>
    <row r="32899" s="1" customFormat="1"/>
    <row r="32900" s="1" customFormat="1"/>
    <row r="32901" s="1" customFormat="1"/>
    <row r="32902" s="1" customFormat="1"/>
    <row r="32903" s="1" customFormat="1"/>
    <row r="32904" s="1" customFormat="1"/>
    <row r="32905" s="1" customFormat="1"/>
    <row r="32906" s="1" customFormat="1"/>
    <row r="32907" s="1" customFormat="1"/>
    <row r="32908" s="1" customFormat="1"/>
    <row r="32909" s="1" customFormat="1"/>
    <row r="32910" s="1" customFormat="1"/>
    <row r="32911" s="1" customFormat="1"/>
    <row r="32912" s="1" customFormat="1"/>
    <row r="32913" s="1" customFormat="1"/>
    <row r="32914" s="1" customFormat="1"/>
    <row r="32915" s="1" customFormat="1"/>
    <row r="32916" s="1" customFormat="1"/>
    <row r="32917" s="1" customFormat="1"/>
    <row r="32918" s="1" customFormat="1"/>
    <row r="32919" s="1" customFormat="1"/>
    <row r="32920" s="1" customFormat="1"/>
    <row r="32921" s="1" customFormat="1"/>
    <row r="32922" s="1" customFormat="1"/>
    <row r="32923" s="1" customFormat="1"/>
    <row r="32924" s="1" customFormat="1"/>
    <row r="32925" s="1" customFormat="1"/>
    <row r="32926" s="1" customFormat="1"/>
    <row r="32927" s="1" customFormat="1"/>
    <row r="32928" s="1" customFormat="1"/>
    <row r="32929" s="1" customFormat="1"/>
    <row r="32930" s="1" customFormat="1"/>
    <row r="32931" s="1" customFormat="1"/>
    <row r="32932" s="1" customFormat="1"/>
    <row r="32933" s="1" customFormat="1"/>
    <row r="32934" s="1" customFormat="1"/>
    <row r="32935" s="1" customFormat="1"/>
    <row r="32936" s="1" customFormat="1"/>
    <row r="32937" s="1" customFormat="1"/>
    <row r="32938" s="1" customFormat="1"/>
    <row r="32939" s="1" customFormat="1"/>
    <row r="32940" s="1" customFormat="1"/>
    <row r="32941" s="1" customFormat="1"/>
    <row r="32942" s="1" customFormat="1"/>
    <row r="32943" s="1" customFormat="1"/>
    <row r="32944" s="1" customFormat="1"/>
    <row r="32945" s="1" customFormat="1"/>
    <row r="32946" s="1" customFormat="1"/>
    <row r="32947" s="1" customFormat="1"/>
    <row r="32948" s="1" customFormat="1"/>
    <row r="32949" s="1" customFormat="1"/>
    <row r="32950" s="1" customFormat="1"/>
    <row r="32951" s="1" customFormat="1"/>
    <row r="32952" s="1" customFormat="1"/>
    <row r="32953" s="1" customFormat="1"/>
    <row r="32954" s="1" customFormat="1"/>
    <row r="32955" s="1" customFormat="1"/>
    <row r="32956" s="1" customFormat="1"/>
    <row r="32957" s="1" customFormat="1"/>
    <row r="32958" s="1" customFormat="1"/>
    <row r="32959" s="1" customFormat="1"/>
    <row r="32960" s="1" customFormat="1"/>
    <row r="32961" s="1" customFormat="1"/>
    <row r="32962" s="1" customFormat="1"/>
    <row r="32963" s="1" customFormat="1"/>
    <row r="32964" s="1" customFormat="1"/>
    <row r="32965" s="1" customFormat="1"/>
    <row r="32966" s="1" customFormat="1"/>
    <row r="32967" s="1" customFormat="1"/>
    <row r="32968" s="1" customFormat="1"/>
    <row r="32969" s="1" customFormat="1"/>
    <row r="32970" s="1" customFormat="1"/>
    <row r="32971" s="1" customFormat="1"/>
    <row r="32972" s="1" customFormat="1"/>
    <row r="32973" s="1" customFormat="1"/>
    <row r="32974" s="1" customFormat="1"/>
    <row r="32975" s="1" customFormat="1"/>
    <row r="32976" s="1" customFormat="1"/>
    <row r="32977" s="1" customFormat="1"/>
    <row r="32978" s="1" customFormat="1"/>
    <row r="32979" s="1" customFormat="1"/>
    <row r="32980" s="1" customFormat="1"/>
    <row r="32981" s="1" customFormat="1"/>
    <row r="32982" s="1" customFormat="1"/>
    <row r="32983" s="1" customFormat="1"/>
    <row r="32984" s="1" customFormat="1"/>
    <row r="32985" s="1" customFormat="1"/>
    <row r="32986" s="1" customFormat="1"/>
    <row r="32987" s="1" customFormat="1"/>
    <row r="32988" s="1" customFormat="1"/>
    <row r="32989" s="1" customFormat="1"/>
    <row r="32990" s="1" customFormat="1"/>
    <row r="32991" s="1" customFormat="1"/>
    <row r="32992" s="1" customFormat="1"/>
    <row r="32993" s="1" customFormat="1"/>
    <row r="32994" s="1" customFormat="1"/>
    <row r="32995" s="1" customFormat="1"/>
    <row r="32996" s="1" customFormat="1"/>
    <row r="32997" s="1" customFormat="1"/>
    <row r="32998" s="1" customFormat="1"/>
    <row r="32999" s="1" customFormat="1"/>
    <row r="33000" s="1" customFormat="1"/>
    <row r="33001" s="1" customFormat="1"/>
    <row r="33002" s="1" customFormat="1"/>
    <row r="33003" s="1" customFormat="1"/>
    <row r="33004" s="1" customFormat="1"/>
    <row r="33005" s="1" customFormat="1"/>
    <row r="33006" s="1" customFormat="1"/>
    <row r="33007" s="1" customFormat="1"/>
    <row r="33008" s="1" customFormat="1"/>
    <row r="33009" s="1" customFormat="1"/>
    <row r="33010" s="1" customFormat="1"/>
    <row r="33011" s="1" customFormat="1"/>
    <row r="33012" s="1" customFormat="1"/>
    <row r="33013" s="1" customFormat="1"/>
    <row r="33014" s="1" customFormat="1"/>
    <row r="33015" s="1" customFormat="1"/>
    <row r="33016" s="1" customFormat="1"/>
    <row r="33017" s="1" customFormat="1"/>
    <row r="33018" s="1" customFormat="1"/>
    <row r="33019" s="1" customFormat="1"/>
    <row r="33020" s="1" customFormat="1"/>
    <row r="33021" s="1" customFormat="1"/>
    <row r="33022" s="1" customFormat="1"/>
    <row r="33023" s="1" customFormat="1"/>
    <row r="33024" s="1" customFormat="1"/>
    <row r="33025" s="1" customFormat="1"/>
    <row r="33026" s="1" customFormat="1"/>
    <row r="33027" s="1" customFormat="1"/>
    <row r="33028" s="1" customFormat="1"/>
    <row r="33029" s="1" customFormat="1"/>
    <row r="33030" s="1" customFormat="1"/>
    <row r="33031" s="1" customFormat="1"/>
    <row r="33032" s="1" customFormat="1"/>
    <row r="33033" s="1" customFormat="1"/>
    <row r="33034" s="1" customFormat="1"/>
    <row r="33035" s="1" customFormat="1"/>
    <row r="33036" s="1" customFormat="1"/>
    <row r="33037" s="1" customFormat="1"/>
    <row r="33038" s="1" customFormat="1"/>
    <row r="33039" s="1" customFormat="1"/>
    <row r="33040" s="1" customFormat="1"/>
    <row r="33041" s="1" customFormat="1"/>
    <row r="33042" s="1" customFormat="1"/>
    <row r="33043" s="1" customFormat="1"/>
    <row r="33044" s="1" customFormat="1"/>
    <row r="33045" s="1" customFormat="1"/>
    <row r="33046" s="1" customFormat="1"/>
    <row r="33047" s="1" customFormat="1"/>
    <row r="33048" s="1" customFormat="1"/>
    <row r="33049" s="1" customFormat="1"/>
    <row r="33050" s="1" customFormat="1"/>
    <row r="33051" s="1" customFormat="1"/>
    <row r="33052" s="1" customFormat="1"/>
    <row r="33053" s="1" customFormat="1"/>
    <row r="33054" s="1" customFormat="1"/>
    <row r="33055" s="1" customFormat="1"/>
    <row r="33056" s="1" customFormat="1"/>
    <row r="33057" s="1" customFormat="1"/>
    <row r="33058" s="1" customFormat="1"/>
    <row r="33059" s="1" customFormat="1"/>
    <row r="33060" s="1" customFormat="1"/>
    <row r="33061" s="1" customFormat="1"/>
    <row r="33062" s="1" customFormat="1"/>
    <row r="33063" s="1" customFormat="1"/>
    <row r="33064" s="1" customFormat="1"/>
    <row r="33065" s="1" customFormat="1"/>
    <row r="33066" s="1" customFormat="1"/>
    <row r="33067" s="1" customFormat="1"/>
    <row r="33068" s="1" customFormat="1"/>
    <row r="33069" s="1" customFormat="1"/>
    <row r="33070" s="1" customFormat="1"/>
    <row r="33071" s="1" customFormat="1"/>
    <row r="33072" s="1" customFormat="1"/>
    <row r="33073" s="1" customFormat="1"/>
    <row r="33074" s="1" customFormat="1"/>
    <row r="33075" s="1" customFormat="1"/>
    <row r="33076" s="1" customFormat="1"/>
    <row r="33077" s="1" customFormat="1"/>
    <row r="33078" s="1" customFormat="1"/>
    <row r="33079" s="1" customFormat="1"/>
    <row r="33080" s="1" customFormat="1"/>
    <row r="33081" s="1" customFormat="1"/>
    <row r="33082" s="1" customFormat="1"/>
    <row r="33083" s="1" customFormat="1"/>
    <row r="33084" s="1" customFormat="1"/>
    <row r="33085" s="1" customFormat="1"/>
    <row r="33086" s="1" customFormat="1"/>
    <row r="33087" s="1" customFormat="1"/>
    <row r="33088" s="1" customFormat="1"/>
    <row r="33089" s="1" customFormat="1"/>
    <row r="33090" s="1" customFormat="1"/>
    <row r="33091" s="1" customFormat="1"/>
    <row r="33092" s="1" customFormat="1"/>
    <row r="33093" s="1" customFormat="1"/>
    <row r="33094" s="1" customFormat="1"/>
    <row r="33095" s="1" customFormat="1"/>
    <row r="33096" s="1" customFormat="1"/>
    <row r="33097" s="1" customFormat="1"/>
    <row r="33098" s="1" customFormat="1"/>
    <row r="33099" s="1" customFormat="1"/>
    <row r="33100" s="1" customFormat="1"/>
    <row r="33101" s="1" customFormat="1"/>
    <row r="33102" s="1" customFormat="1"/>
    <row r="33103" s="1" customFormat="1"/>
    <row r="33104" s="1" customFormat="1"/>
    <row r="33105" s="1" customFormat="1"/>
    <row r="33106" s="1" customFormat="1"/>
    <row r="33107" s="1" customFormat="1"/>
    <row r="33108" s="1" customFormat="1"/>
    <row r="33109" s="1" customFormat="1"/>
    <row r="33110" s="1" customFormat="1"/>
    <row r="33111" s="1" customFormat="1"/>
    <row r="33112" s="1" customFormat="1"/>
    <row r="33113" s="1" customFormat="1"/>
    <row r="33114" s="1" customFormat="1"/>
    <row r="33115" s="1" customFormat="1"/>
    <row r="33116" s="1" customFormat="1"/>
    <row r="33117" s="1" customFormat="1"/>
    <row r="33118" s="1" customFormat="1"/>
    <row r="33119" s="1" customFormat="1"/>
    <row r="33120" s="1" customFormat="1"/>
    <row r="33121" s="1" customFormat="1"/>
    <row r="33122" s="1" customFormat="1"/>
    <row r="33123" s="1" customFormat="1"/>
    <row r="33124" s="1" customFormat="1"/>
    <row r="33125" s="1" customFormat="1"/>
    <row r="33126" s="1" customFormat="1"/>
    <row r="33127" s="1" customFormat="1"/>
    <row r="33128" s="1" customFormat="1"/>
    <row r="33129" s="1" customFormat="1"/>
    <row r="33130" s="1" customFormat="1"/>
    <row r="33131" s="1" customFormat="1"/>
    <row r="33132" s="1" customFormat="1"/>
    <row r="33133" s="1" customFormat="1"/>
    <row r="33134" s="1" customFormat="1"/>
    <row r="33135" s="1" customFormat="1"/>
    <row r="33136" s="1" customFormat="1"/>
    <row r="33137" s="1" customFormat="1"/>
    <row r="33138" s="1" customFormat="1"/>
    <row r="33139" s="1" customFormat="1"/>
    <row r="33140" s="1" customFormat="1"/>
    <row r="33141" s="1" customFormat="1"/>
    <row r="33142" s="1" customFormat="1"/>
    <row r="33143" s="1" customFormat="1"/>
    <row r="33144" s="1" customFormat="1"/>
    <row r="33145" s="1" customFormat="1"/>
    <row r="33146" s="1" customFormat="1"/>
    <row r="33147" s="1" customFormat="1"/>
    <row r="33148" s="1" customFormat="1"/>
    <row r="33149" s="1" customFormat="1"/>
    <row r="33150" s="1" customFormat="1"/>
    <row r="33151" s="1" customFormat="1"/>
    <row r="33152" s="1" customFormat="1"/>
    <row r="33153" s="1" customFormat="1"/>
    <row r="33154" s="1" customFormat="1"/>
    <row r="33155" s="1" customFormat="1"/>
    <row r="33156" s="1" customFormat="1"/>
    <row r="33157" s="1" customFormat="1"/>
    <row r="33158" s="1" customFormat="1"/>
    <row r="33159" s="1" customFormat="1"/>
    <row r="33160" s="1" customFormat="1"/>
    <row r="33161" s="1" customFormat="1"/>
    <row r="33162" s="1" customFormat="1"/>
    <row r="33163" s="1" customFormat="1"/>
    <row r="33164" s="1" customFormat="1"/>
    <row r="33165" s="1" customFormat="1"/>
    <row r="33166" s="1" customFormat="1"/>
    <row r="33167" s="1" customFormat="1"/>
    <row r="33168" s="1" customFormat="1"/>
    <row r="33169" s="1" customFormat="1"/>
    <row r="33170" s="1" customFormat="1"/>
    <row r="33171" s="1" customFormat="1"/>
    <row r="33172" s="1" customFormat="1"/>
    <row r="33173" s="1" customFormat="1"/>
    <row r="33174" s="1" customFormat="1"/>
    <row r="33175" s="1" customFormat="1"/>
    <row r="33176" s="1" customFormat="1"/>
    <row r="33177" s="1" customFormat="1"/>
    <row r="33178" s="1" customFormat="1"/>
    <row r="33179" s="1" customFormat="1"/>
    <row r="33180" s="1" customFormat="1"/>
    <row r="33181" s="1" customFormat="1"/>
    <row r="33182" s="1" customFormat="1"/>
    <row r="33183" s="1" customFormat="1"/>
    <row r="33184" s="1" customFormat="1"/>
    <row r="33185" s="1" customFormat="1"/>
    <row r="33186" s="1" customFormat="1"/>
    <row r="33187" s="1" customFormat="1"/>
    <row r="33188" s="1" customFormat="1"/>
    <row r="33189" s="1" customFormat="1"/>
    <row r="33190" s="1" customFormat="1"/>
    <row r="33191" s="1" customFormat="1"/>
    <row r="33192" s="1" customFormat="1"/>
    <row r="33193" s="1" customFormat="1"/>
    <row r="33194" s="1" customFormat="1"/>
    <row r="33195" s="1" customFormat="1"/>
    <row r="33196" s="1" customFormat="1"/>
    <row r="33197" s="1" customFormat="1"/>
    <row r="33198" s="1" customFormat="1"/>
    <row r="33199" s="1" customFormat="1"/>
    <row r="33200" s="1" customFormat="1"/>
    <row r="33201" s="1" customFormat="1"/>
    <row r="33202" s="1" customFormat="1"/>
    <row r="33203" s="1" customFormat="1"/>
    <row r="33204" s="1" customFormat="1"/>
    <row r="33205" s="1" customFormat="1"/>
    <row r="33206" s="1" customFormat="1"/>
    <row r="33207" s="1" customFormat="1"/>
    <row r="33208" s="1" customFormat="1"/>
    <row r="33209" s="1" customFormat="1"/>
    <row r="33210" s="1" customFormat="1"/>
    <row r="33211" s="1" customFormat="1"/>
    <row r="33212" s="1" customFormat="1"/>
    <row r="33213" s="1" customFormat="1"/>
    <row r="33214" s="1" customFormat="1"/>
    <row r="33215" s="1" customFormat="1"/>
    <row r="33216" s="1" customFormat="1"/>
    <row r="33217" s="1" customFormat="1"/>
    <row r="33218" s="1" customFormat="1"/>
    <row r="33219" s="1" customFormat="1"/>
    <row r="33220" s="1" customFormat="1"/>
    <row r="33221" s="1" customFormat="1"/>
    <row r="33222" s="1" customFormat="1"/>
    <row r="33223" s="1" customFormat="1"/>
    <row r="33224" s="1" customFormat="1"/>
    <row r="33225" s="1" customFormat="1"/>
    <row r="33226" s="1" customFormat="1"/>
    <row r="33227" s="1" customFormat="1"/>
    <row r="33228" s="1" customFormat="1"/>
    <row r="33229" s="1" customFormat="1"/>
    <row r="33230" s="1" customFormat="1"/>
    <row r="33231" s="1" customFormat="1"/>
    <row r="33232" s="1" customFormat="1"/>
    <row r="33233" s="1" customFormat="1"/>
    <row r="33234" s="1" customFormat="1"/>
    <row r="33235" s="1" customFormat="1"/>
    <row r="33236" s="1" customFormat="1"/>
    <row r="33237" s="1" customFormat="1"/>
    <row r="33238" s="1" customFormat="1"/>
    <row r="33239" s="1" customFormat="1"/>
    <row r="33240" s="1" customFormat="1"/>
    <row r="33241" s="1" customFormat="1"/>
    <row r="33242" s="1" customFormat="1"/>
    <row r="33243" s="1" customFormat="1"/>
    <row r="33244" s="1" customFormat="1"/>
    <row r="33245" s="1" customFormat="1"/>
    <row r="33246" s="1" customFormat="1"/>
    <row r="33247" s="1" customFormat="1"/>
    <row r="33248" s="1" customFormat="1"/>
    <row r="33249" s="1" customFormat="1"/>
    <row r="33250" s="1" customFormat="1"/>
    <row r="33251" s="1" customFormat="1"/>
    <row r="33252" s="1" customFormat="1"/>
    <row r="33253" s="1" customFormat="1"/>
    <row r="33254" s="1" customFormat="1"/>
    <row r="33255" s="1" customFormat="1"/>
    <row r="33256" s="1" customFormat="1"/>
    <row r="33257" s="1" customFormat="1"/>
    <row r="33258" s="1" customFormat="1"/>
    <row r="33259" s="1" customFormat="1"/>
    <row r="33260" s="1" customFormat="1"/>
    <row r="33261" s="1" customFormat="1"/>
    <row r="33262" s="1" customFormat="1"/>
    <row r="33263" s="1" customFormat="1"/>
    <row r="33264" s="1" customFormat="1"/>
    <row r="33265" s="1" customFormat="1"/>
    <row r="33266" s="1" customFormat="1"/>
    <row r="33267" s="1" customFormat="1"/>
    <row r="33268" s="1" customFormat="1"/>
    <row r="33269" s="1" customFormat="1"/>
    <row r="33270" s="1" customFormat="1"/>
    <row r="33271" s="1" customFormat="1"/>
    <row r="33272" s="1" customFormat="1"/>
    <row r="33273" s="1" customFormat="1"/>
    <row r="33274" s="1" customFormat="1"/>
    <row r="33275" s="1" customFormat="1"/>
    <row r="33276" s="1" customFormat="1"/>
    <row r="33277" s="1" customFormat="1"/>
    <row r="33278" s="1" customFormat="1"/>
    <row r="33279" s="1" customFormat="1"/>
    <row r="33280" s="1" customFormat="1"/>
    <row r="33281" s="1" customFormat="1"/>
    <row r="33282" s="1" customFormat="1"/>
    <row r="33283" s="1" customFormat="1"/>
    <row r="33284" s="1" customFormat="1"/>
    <row r="33285" s="1" customFormat="1"/>
    <row r="33286" s="1" customFormat="1"/>
    <row r="33287" s="1" customFormat="1"/>
    <row r="33288" s="1" customFormat="1"/>
    <row r="33289" s="1" customFormat="1"/>
    <row r="33290" s="1" customFormat="1"/>
    <row r="33291" s="1" customFormat="1"/>
    <row r="33292" s="1" customFormat="1"/>
    <row r="33293" s="1" customFormat="1"/>
    <row r="33294" s="1" customFormat="1"/>
    <row r="33295" s="1" customFormat="1"/>
    <row r="33296" s="1" customFormat="1"/>
    <row r="33297" s="1" customFormat="1"/>
    <row r="33298" s="1" customFormat="1"/>
    <row r="33299" s="1" customFormat="1"/>
    <row r="33300" s="1" customFormat="1"/>
    <row r="33301" s="1" customFormat="1"/>
    <row r="33302" s="1" customFormat="1"/>
    <row r="33303" s="1" customFormat="1"/>
    <row r="33304" s="1" customFormat="1"/>
    <row r="33305" s="1" customFormat="1"/>
    <row r="33306" s="1" customFormat="1"/>
    <row r="33307" s="1" customFormat="1"/>
    <row r="33308" s="1" customFormat="1"/>
    <row r="33309" s="1" customFormat="1"/>
    <row r="33310" s="1" customFormat="1"/>
    <row r="33311" s="1" customFormat="1"/>
    <row r="33312" s="1" customFormat="1"/>
    <row r="33313" s="1" customFormat="1"/>
    <row r="33314" s="1" customFormat="1"/>
    <row r="33315" s="1" customFormat="1"/>
    <row r="33316" s="1" customFormat="1"/>
    <row r="33317" s="1" customFormat="1"/>
    <row r="33318" s="1" customFormat="1"/>
    <row r="33319" s="1" customFormat="1"/>
    <row r="33320" s="1" customFormat="1"/>
    <row r="33321" s="1" customFormat="1"/>
    <row r="33322" s="1" customFormat="1"/>
    <row r="33323" s="1" customFormat="1"/>
    <row r="33324" s="1" customFormat="1"/>
    <row r="33325" s="1" customFormat="1"/>
    <row r="33326" s="1" customFormat="1"/>
    <row r="33327" s="1" customFormat="1"/>
    <row r="33328" s="1" customFormat="1"/>
    <row r="33329" s="1" customFormat="1"/>
    <row r="33330" s="1" customFormat="1"/>
    <row r="33331" s="1" customFormat="1"/>
    <row r="33332" s="1" customFormat="1"/>
    <row r="33333" s="1" customFormat="1"/>
    <row r="33334" s="1" customFormat="1"/>
    <row r="33335" s="1" customFormat="1"/>
    <row r="33336" s="1" customFormat="1"/>
    <row r="33337" s="1" customFormat="1"/>
    <row r="33338" s="1" customFormat="1"/>
    <row r="33339" s="1" customFormat="1"/>
    <row r="33340" s="1" customFormat="1"/>
    <row r="33341" s="1" customFormat="1"/>
    <row r="33342" s="1" customFormat="1"/>
    <row r="33343" s="1" customFormat="1"/>
    <row r="33344" s="1" customFormat="1"/>
    <row r="33345" s="1" customFormat="1"/>
    <row r="33346" s="1" customFormat="1"/>
    <row r="33347" s="1" customFormat="1"/>
    <row r="33348" s="1" customFormat="1"/>
    <row r="33349" s="1" customFormat="1"/>
    <row r="33350" s="1" customFormat="1"/>
    <row r="33351" s="1" customFormat="1"/>
    <row r="33352" s="1" customFormat="1"/>
    <row r="33353" s="1" customFormat="1"/>
    <row r="33354" s="1" customFormat="1"/>
    <row r="33355" s="1" customFormat="1"/>
    <row r="33356" s="1" customFormat="1"/>
    <row r="33357" s="1" customFormat="1"/>
    <row r="33358" s="1" customFormat="1"/>
    <row r="33359" s="1" customFormat="1"/>
    <row r="33360" s="1" customFormat="1"/>
    <row r="33361" s="1" customFormat="1"/>
    <row r="33362" s="1" customFormat="1"/>
    <row r="33363" s="1" customFormat="1"/>
    <row r="33364" s="1" customFormat="1"/>
    <row r="33365" s="1" customFormat="1"/>
    <row r="33366" s="1" customFormat="1"/>
    <row r="33367" s="1" customFormat="1"/>
    <row r="33368" s="1" customFormat="1"/>
    <row r="33369" s="1" customFormat="1"/>
    <row r="33370" s="1" customFormat="1"/>
    <row r="33371" s="1" customFormat="1"/>
    <row r="33372" s="1" customFormat="1"/>
    <row r="33373" s="1" customFormat="1"/>
    <row r="33374" s="1" customFormat="1"/>
    <row r="33375" s="1" customFormat="1"/>
    <row r="33376" s="1" customFormat="1"/>
    <row r="33377" s="1" customFormat="1"/>
    <row r="33378" s="1" customFormat="1"/>
    <row r="33379" s="1" customFormat="1"/>
    <row r="33380" s="1" customFormat="1"/>
    <row r="33381" s="1" customFormat="1"/>
    <row r="33382" s="1" customFormat="1"/>
    <row r="33383" s="1" customFormat="1"/>
    <row r="33384" s="1" customFormat="1"/>
    <row r="33385" s="1" customFormat="1"/>
    <row r="33386" s="1" customFormat="1"/>
    <row r="33387" s="1" customFormat="1"/>
    <row r="33388" s="1" customFormat="1"/>
    <row r="33389" s="1" customFormat="1"/>
    <row r="33390" s="1" customFormat="1"/>
    <row r="33391" s="1" customFormat="1"/>
    <row r="33392" s="1" customFormat="1"/>
    <row r="33393" s="1" customFormat="1"/>
    <row r="33394" s="1" customFormat="1"/>
    <row r="33395" s="1" customFormat="1"/>
    <row r="33396" s="1" customFormat="1"/>
    <row r="33397" s="1" customFormat="1"/>
    <row r="33398" s="1" customFormat="1"/>
    <row r="33399" s="1" customFormat="1"/>
    <row r="33400" s="1" customFormat="1"/>
    <row r="33401" s="1" customFormat="1"/>
    <row r="33402" s="1" customFormat="1"/>
    <row r="33403" s="1" customFormat="1"/>
    <row r="33404" s="1" customFormat="1"/>
    <row r="33405" s="1" customFormat="1"/>
    <row r="33406" s="1" customFormat="1"/>
    <row r="33407" s="1" customFormat="1"/>
    <row r="33408" s="1" customFormat="1"/>
    <row r="33409" s="1" customFormat="1"/>
    <row r="33410" s="1" customFormat="1"/>
    <row r="33411" s="1" customFormat="1"/>
    <row r="33412" s="1" customFormat="1"/>
    <row r="33413" s="1" customFormat="1"/>
    <row r="33414" s="1" customFormat="1"/>
    <row r="33415" s="1" customFormat="1"/>
    <row r="33416" s="1" customFormat="1"/>
    <row r="33417" s="1" customFormat="1"/>
    <row r="33418" s="1" customFormat="1"/>
    <row r="33419" s="1" customFormat="1"/>
    <row r="33420" s="1" customFormat="1"/>
    <row r="33421" s="1" customFormat="1"/>
    <row r="33422" s="1" customFormat="1"/>
    <row r="33423" s="1" customFormat="1"/>
    <row r="33424" s="1" customFormat="1"/>
    <row r="33425" s="1" customFormat="1"/>
    <row r="33426" s="1" customFormat="1"/>
    <row r="33427" s="1" customFormat="1"/>
    <row r="33428" s="1" customFormat="1"/>
    <row r="33429" s="1" customFormat="1"/>
    <row r="33430" s="1" customFormat="1"/>
    <row r="33431" s="1" customFormat="1"/>
    <row r="33432" s="1" customFormat="1"/>
    <row r="33433" s="1" customFormat="1"/>
    <row r="33434" s="1" customFormat="1"/>
    <row r="33435" s="1" customFormat="1"/>
    <row r="33436" s="1" customFormat="1"/>
    <row r="33437" s="1" customFormat="1"/>
    <row r="33438" s="1" customFormat="1"/>
    <row r="33439" s="1" customFormat="1"/>
    <row r="33440" s="1" customFormat="1"/>
    <row r="33441" s="1" customFormat="1"/>
    <row r="33442" s="1" customFormat="1"/>
    <row r="33443" s="1" customFormat="1"/>
    <row r="33444" s="1" customFormat="1"/>
    <row r="33445" s="1" customFormat="1"/>
    <row r="33446" s="1" customFormat="1"/>
    <row r="33447" s="1" customFormat="1"/>
    <row r="33448" s="1" customFormat="1"/>
    <row r="33449" s="1" customFormat="1"/>
    <row r="33450" s="1" customFormat="1"/>
    <row r="33451" s="1" customFormat="1"/>
    <row r="33452" s="1" customFormat="1"/>
    <row r="33453" s="1" customFormat="1"/>
    <row r="33454" s="1" customFormat="1"/>
    <row r="33455" s="1" customFormat="1"/>
    <row r="33456" s="1" customFormat="1"/>
    <row r="33457" s="1" customFormat="1"/>
    <row r="33458" s="1" customFormat="1"/>
    <row r="33459" s="1" customFormat="1"/>
    <row r="33460" s="1" customFormat="1"/>
    <row r="33461" s="1" customFormat="1"/>
    <row r="33462" s="1" customFormat="1"/>
    <row r="33463" s="1" customFormat="1"/>
    <row r="33464" s="1" customFormat="1"/>
    <row r="33465" s="1" customFormat="1"/>
    <row r="33466" s="1" customFormat="1"/>
    <row r="33467" s="1" customFormat="1"/>
    <row r="33468" s="1" customFormat="1"/>
    <row r="33469" s="1" customFormat="1"/>
    <row r="33470" s="1" customFormat="1"/>
    <row r="33471" s="1" customFormat="1"/>
    <row r="33472" s="1" customFormat="1"/>
    <row r="33473" s="1" customFormat="1"/>
    <row r="33474" s="1" customFormat="1"/>
    <row r="33475" s="1" customFormat="1"/>
    <row r="33476" s="1" customFormat="1"/>
    <row r="33477" s="1" customFormat="1"/>
    <row r="33478" s="1" customFormat="1"/>
    <row r="33479" s="1" customFormat="1"/>
    <row r="33480" s="1" customFormat="1"/>
    <row r="33481" s="1" customFormat="1"/>
    <row r="33482" s="1" customFormat="1"/>
    <row r="33483" s="1" customFormat="1"/>
    <row r="33484" s="1" customFormat="1"/>
    <row r="33485" s="1" customFormat="1"/>
    <row r="33486" s="1" customFormat="1"/>
    <row r="33487" s="1" customFormat="1"/>
    <row r="33488" s="1" customFormat="1"/>
    <row r="33489" s="1" customFormat="1"/>
    <row r="33490" s="1" customFormat="1"/>
    <row r="33491" s="1" customFormat="1"/>
    <row r="33492" s="1" customFormat="1"/>
    <row r="33493" s="1" customFormat="1"/>
    <row r="33494" s="1" customFormat="1"/>
    <row r="33495" s="1" customFormat="1"/>
    <row r="33496" s="1" customFormat="1"/>
    <row r="33497" s="1" customFormat="1"/>
    <row r="33498" s="1" customFormat="1"/>
    <row r="33499" s="1" customFormat="1"/>
    <row r="33500" s="1" customFormat="1"/>
    <row r="33501" s="1" customFormat="1"/>
    <row r="33502" s="1" customFormat="1"/>
    <row r="33503" s="1" customFormat="1"/>
    <row r="33504" s="1" customFormat="1"/>
    <row r="33505" s="1" customFormat="1"/>
    <row r="33506" s="1" customFormat="1"/>
    <row r="33507" s="1" customFormat="1"/>
    <row r="33508" s="1" customFormat="1"/>
    <row r="33509" s="1" customFormat="1"/>
    <row r="33510" s="1" customFormat="1"/>
    <row r="33511" s="1" customFormat="1"/>
    <row r="33512" s="1" customFormat="1"/>
    <row r="33513" s="1" customFormat="1"/>
    <row r="33514" s="1" customFormat="1"/>
    <row r="33515" s="1" customFormat="1"/>
    <row r="33516" s="1" customFormat="1"/>
    <row r="33517" s="1" customFormat="1"/>
    <row r="33518" s="1" customFormat="1"/>
    <row r="33519" s="1" customFormat="1"/>
    <row r="33520" s="1" customFormat="1"/>
    <row r="33521" s="1" customFormat="1"/>
    <row r="33522" s="1" customFormat="1"/>
    <row r="33523" s="1" customFormat="1"/>
    <row r="33524" s="1" customFormat="1"/>
    <row r="33525" s="1" customFormat="1"/>
    <row r="33526" s="1" customFormat="1"/>
    <row r="33527" s="1" customFormat="1"/>
    <row r="33528" s="1" customFormat="1"/>
    <row r="33529" s="1" customFormat="1"/>
    <row r="33530" s="1" customFormat="1"/>
    <row r="33531" s="1" customFormat="1"/>
    <row r="33532" s="1" customFormat="1"/>
    <row r="33533" s="1" customFormat="1"/>
    <row r="33534" s="1" customFormat="1"/>
    <row r="33535" s="1" customFormat="1"/>
    <row r="33536" s="1" customFormat="1"/>
    <row r="33537" s="1" customFormat="1"/>
    <row r="33538" s="1" customFormat="1"/>
    <row r="33539" s="1" customFormat="1"/>
    <row r="33540" s="1" customFormat="1"/>
    <row r="33541" s="1" customFormat="1"/>
    <row r="33542" s="1" customFormat="1"/>
    <row r="33543" s="1" customFormat="1"/>
    <row r="33544" s="1" customFormat="1"/>
    <row r="33545" s="1" customFormat="1"/>
    <row r="33546" s="1" customFormat="1"/>
    <row r="33547" s="1" customFormat="1"/>
    <row r="33548" s="1" customFormat="1"/>
    <row r="33549" s="1" customFormat="1"/>
    <row r="33550" s="1" customFormat="1"/>
    <row r="33551" s="1" customFormat="1"/>
    <row r="33552" s="1" customFormat="1"/>
    <row r="33553" s="1" customFormat="1"/>
    <row r="33554" s="1" customFormat="1"/>
    <row r="33555" s="1" customFormat="1"/>
    <row r="33556" s="1" customFormat="1"/>
    <row r="33557" s="1" customFormat="1"/>
    <row r="33558" s="1" customFormat="1"/>
    <row r="33559" s="1" customFormat="1"/>
    <row r="33560" s="1" customFormat="1"/>
    <row r="33561" s="1" customFormat="1"/>
    <row r="33562" s="1" customFormat="1"/>
    <row r="33563" s="1" customFormat="1"/>
    <row r="33564" s="1" customFormat="1"/>
    <row r="33565" s="1" customFormat="1"/>
    <row r="33566" s="1" customFormat="1"/>
    <row r="33567" s="1" customFormat="1"/>
    <row r="33568" s="1" customFormat="1"/>
    <row r="33569" s="1" customFormat="1"/>
    <row r="33570" s="1" customFormat="1"/>
    <row r="33571" s="1" customFormat="1"/>
    <row r="33572" s="1" customFormat="1"/>
    <row r="33573" s="1" customFormat="1"/>
    <row r="33574" s="1" customFormat="1"/>
    <row r="33575" s="1" customFormat="1"/>
    <row r="33576" s="1" customFormat="1"/>
    <row r="33577" s="1" customFormat="1"/>
    <row r="33578" s="1" customFormat="1"/>
    <row r="33579" s="1" customFormat="1"/>
    <row r="33580" s="1" customFormat="1"/>
    <row r="33581" s="1" customFormat="1"/>
    <row r="33582" s="1" customFormat="1"/>
    <row r="33583" s="1" customFormat="1"/>
    <row r="33584" s="1" customFormat="1"/>
    <row r="33585" s="1" customFormat="1"/>
    <row r="33586" s="1" customFormat="1"/>
    <row r="33587" s="1" customFormat="1"/>
    <row r="33588" s="1" customFormat="1"/>
    <row r="33589" s="1" customFormat="1"/>
    <row r="33590" s="1" customFormat="1"/>
    <row r="33591" s="1" customFormat="1"/>
    <row r="33592" s="1" customFormat="1"/>
    <row r="33593" s="1" customFormat="1"/>
    <row r="33594" s="1" customFormat="1"/>
    <row r="33595" s="1" customFormat="1"/>
    <row r="33596" s="1" customFormat="1"/>
    <row r="33597" s="1" customFormat="1"/>
    <row r="33598" s="1" customFormat="1"/>
    <row r="33599" s="1" customFormat="1"/>
    <row r="33600" s="1" customFormat="1"/>
    <row r="33601" s="1" customFormat="1"/>
    <row r="33602" s="1" customFormat="1"/>
    <row r="33603" s="1" customFormat="1"/>
    <row r="33604" s="1" customFormat="1"/>
    <row r="33605" s="1" customFormat="1"/>
    <row r="33606" s="1" customFormat="1"/>
    <row r="33607" s="1" customFormat="1"/>
    <row r="33608" s="1" customFormat="1"/>
    <row r="33609" s="1" customFormat="1"/>
    <row r="33610" s="1" customFormat="1"/>
    <row r="33611" s="1" customFormat="1"/>
    <row r="33612" s="1" customFormat="1"/>
    <row r="33613" s="1" customFormat="1"/>
    <row r="33614" s="1" customFormat="1"/>
    <row r="33615" s="1" customFormat="1"/>
    <row r="33616" s="1" customFormat="1"/>
    <row r="33617" s="1" customFormat="1"/>
    <row r="33618" s="1" customFormat="1"/>
    <row r="33619" s="1" customFormat="1"/>
    <row r="33620" s="1" customFormat="1"/>
    <row r="33621" s="1" customFormat="1"/>
    <row r="33622" s="1" customFormat="1"/>
    <row r="33623" s="1" customFormat="1"/>
    <row r="33624" s="1" customFormat="1"/>
    <row r="33625" s="1" customFormat="1"/>
    <row r="33626" s="1" customFormat="1"/>
    <row r="33627" s="1" customFormat="1"/>
    <row r="33628" s="1" customFormat="1"/>
    <row r="33629" s="1" customFormat="1"/>
    <row r="33630" s="1" customFormat="1"/>
    <row r="33631" s="1" customFormat="1"/>
    <row r="33632" s="1" customFormat="1"/>
    <row r="33633" s="1" customFormat="1"/>
    <row r="33634" s="1" customFormat="1"/>
    <row r="33635" s="1" customFormat="1"/>
    <row r="33636" s="1" customFormat="1"/>
    <row r="33637" s="1" customFormat="1"/>
    <row r="33638" s="1" customFormat="1"/>
    <row r="33639" s="1" customFormat="1"/>
    <row r="33640" s="1" customFormat="1"/>
    <row r="33641" s="1" customFormat="1"/>
    <row r="33642" s="1" customFormat="1"/>
    <row r="33643" s="1" customFormat="1"/>
    <row r="33644" s="1" customFormat="1"/>
    <row r="33645" s="1" customFormat="1"/>
    <row r="33646" s="1" customFormat="1"/>
    <row r="33647" s="1" customFormat="1"/>
    <row r="33648" s="1" customFormat="1"/>
    <row r="33649" s="1" customFormat="1"/>
    <row r="33650" s="1" customFormat="1"/>
    <row r="33651" s="1" customFormat="1"/>
    <row r="33652" s="1" customFormat="1"/>
    <row r="33653" s="1" customFormat="1"/>
    <row r="33654" s="1" customFormat="1"/>
    <row r="33655" s="1" customFormat="1"/>
    <row r="33656" s="1" customFormat="1"/>
    <row r="33657" s="1" customFormat="1"/>
    <row r="33658" s="1" customFormat="1"/>
    <row r="33659" s="1" customFormat="1"/>
    <row r="33660" s="1" customFormat="1"/>
    <row r="33661" s="1" customFormat="1"/>
    <row r="33662" s="1" customFormat="1"/>
    <row r="33663" s="1" customFormat="1"/>
    <row r="33664" s="1" customFormat="1"/>
    <row r="33665" s="1" customFormat="1"/>
    <row r="33666" s="1" customFormat="1"/>
    <row r="33667" s="1" customFormat="1"/>
    <row r="33668" s="1" customFormat="1"/>
    <row r="33669" s="1" customFormat="1"/>
    <row r="33670" s="1" customFormat="1"/>
    <row r="33671" s="1" customFormat="1"/>
    <row r="33672" s="1" customFormat="1"/>
    <row r="33673" s="1" customFormat="1"/>
    <row r="33674" s="1" customFormat="1"/>
    <row r="33675" s="1" customFormat="1"/>
    <row r="33676" s="1" customFormat="1"/>
    <row r="33677" s="1" customFormat="1"/>
    <row r="33678" s="1" customFormat="1"/>
    <row r="33679" s="1" customFormat="1"/>
    <row r="33680" s="1" customFormat="1"/>
    <row r="33681" s="1" customFormat="1"/>
    <row r="33682" s="1" customFormat="1"/>
    <row r="33683" s="1" customFormat="1"/>
    <row r="33684" s="1" customFormat="1"/>
    <row r="33685" s="1" customFormat="1"/>
    <row r="33686" s="1" customFormat="1"/>
    <row r="33687" s="1" customFormat="1"/>
    <row r="33688" s="1" customFormat="1"/>
    <row r="33689" s="1" customFormat="1"/>
    <row r="33690" s="1" customFormat="1"/>
    <row r="33691" s="1" customFormat="1"/>
    <row r="33692" s="1" customFormat="1"/>
    <row r="33693" s="1" customFormat="1"/>
    <row r="33694" s="1" customFormat="1"/>
    <row r="33695" s="1" customFormat="1"/>
    <row r="33696" s="1" customFormat="1"/>
    <row r="33697" s="1" customFormat="1"/>
    <row r="33698" s="1" customFormat="1"/>
    <row r="33699" s="1" customFormat="1"/>
    <row r="33700" s="1" customFormat="1"/>
    <row r="33701" s="1" customFormat="1"/>
    <row r="33702" s="1" customFormat="1"/>
    <row r="33703" s="1" customFormat="1"/>
    <row r="33704" s="1" customFormat="1"/>
    <row r="33705" s="1" customFormat="1"/>
    <row r="33706" s="1" customFormat="1"/>
    <row r="33707" s="1" customFormat="1"/>
    <row r="33708" s="1" customFormat="1"/>
    <row r="33709" s="1" customFormat="1"/>
    <row r="33710" s="1" customFormat="1"/>
    <row r="33711" s="1" customFormat="1"/>
    <row r="33712" s="1" customFormat="1"/>
    <row r="33713" s="1" customFormat="1"/>
    <row r="33714" s="1" customFormat="1"/>
    <row r="33715" s="1" customFormat="1"/>
    <row r="33716" s="1" customFormat="1"/>
    <row r="33717" s="1" customFormat="1"/>
    <row r="33718" s="1" customFormat="1"/>
    <row r="33719" s="1" customFormat="1"/>
    <row r="33720" s="1" customFormat="1"/>
    <row r="33721" s="1" customFormat="1"/>
    <row r="33722" s="1" customFormat="1"/>
    <row r="33723" s="1" customFormat="1"/>
    <row r="33724" s="1" customFormat="1"/>
    <row r="33725" s="1" customFormat="1"/>
    <row r="33726" s="1" customFormat="1"/>
    <row r="33727" s="1" customFormat="1"/>
    <row r="33728" s="1" customFormat="1"/>
    <row r="33729" s="1" customFormat="1"/>
    <row r="33730" s="1" customFormat="1"/>
    <row r="33731" s="1" customFormat="1"/>
    <row r="33732" s="1" customFormat="1"/>
    <row r="33733" s="1" customFormat="1"/>
    <row r="33734" s="1" customFormat="1"/>
    <row r="33735" s="1" customFormat="1"/>
    <row r="33736" s="1" customFormat="1"/>
    <row r="33737" s="1" customFormat="1"/>
    <row r="33738" s="1" customFormat="1"/>
    <row r="33739" s="1" customFormat="1"/>
    <row r="33740" s="1" customFormat="1"/>
    <row r="33741" s="1" customFormat="1"/>
    <row r="33742" s="1" customFormat="1"/>
    <row r="33743" s="1" customFormat="1"/>
    <row r="33744" s="1" customFormat="1"/>
    <row r="33745" s="1" customFormat="1"/>
    <row r="33746" s="1" customFormat="1"/>
    <row r="33747" s="1" customFormat="1"/>
    <row r="33748" s="1" customFormat="1"/>
    <row r="33749" s="1" customFormat="1"/>
    <row r="33750" s="1" customFormat="1"/>
    <row r="33751" s="1" customFormat="1"/>
    <row r="33752" s="1" customFormat="1"/>
    <row r="33753" s="1" customFormat="1"/>
    <row r="33754" s="1" customFormat="1"/>
    <row r="33755" s="1" customFormat="1"/>
    <row r="33756" s="1" customFormat="1"/>
    <row r="33757" s="1" customFormat="1"/>
    <row r="33758" s="1" customFormat="1"/>
    <row r="33759" s="1" customFormat="1"/>
    <row r="33760" s="1" customFormat="1"/>
    <row r="33761" s="1" customFormat="1"/>
    <row r="33762" s="1" customFormat="1"/>
    <row r="33763" s="1" customFormat="1"/>
    <row r="33764" s="1" customFormat="1"/>
    <row r="33765" s="1" customFormat="1"/>
    <row r="33766" s="1" customFormat="1"/>
    <row r="33767" s="1" customFormat="1"/>
    <row r="33768" s="1" customFormat="1"/>
    <row r="33769" s="1" customFormat="1"/>
    <row r="33770" s="1" customFormat="1"/>
    <row r="33771" s="1" customFormat="1"/>
    <row r="33772" s="1" customFormat="1"/>
    <row r="33773" s="1" customFormat="1"/>
    <row r="33774" s="1" customFormat="1"/>
    <row r="33775" s="1" customFormat="1"/>
    <row r="33776" s="1" customFormat="1"/>
    <row r="33777" s="1" customFormat="1"/>
    <row r="33778" s="1" customFormat="1"/>
    <row r="33779" s="1" customFormat="1"/>
    <row r="33780" s="1" customFormat="1"/>
    <row r="33781" s="1" customFormat="1"/>
    <row r="33782" s="1" customFormat="1"/>
    <row r="33783" s="1" customFormat="1"/>
    <row r="33784" s="1" customFormat="1"/>
    <row r="33785" s="1" customFormat="1"/>
    <row r="33786" s="1" customFormat="1"/>
    <row r="33787" s="1" customFormat="1"/>
    <row r="33788" s="1" customFormat="1"/>
    <row r="33789" s="1" customFormat="1"/>
    <row r="33790" s="1" customFormat="1"/>
    <row r="33791" s="1" customFormat="1"/>
    <row r="33792" s="1" customFormat="1"/>
    <row r="33793" s="1" customFormat="1"/>
    <row r="33794" s="1" customFormat="1"/>
    <row r="33795" s="1" customFormat="1"/>
    <row r="33796" s="1" customFormat="1"/>
    <row r="33797" s="1" customFormat="1"/>
    <row r="33798" s="1" customFormat="1"/>
    <row r="33799" s="1" customFormat="1"/>
    <row r="33800" s="1" customFormat="1"/>
    <row r="33801" s="1" customFormat="1"/>
    <row r="33802" s="1" customFormat="1"/>
    <row r="33803" s="1" customFormat="1"/>
    <row r="33804" s="1" customFormat="1"/>
    <row r="33805" s="1" customFormat="1"/>
    <row r="33806" s="1" customFormat="1"/>
    <row r="33807" s="1" customFormat="1"/>
    <row r="33808" s="1" customFormat="1"/>
    <row r="33809" s="1" customFormat="1"/>
    <row r="33810" s="1" customFormat="1"/>
    <row r="33811" s="1" customFormat="1"/>
    <row r="33812" s="1" customFormat="1"/>
    <row r="33813" s="1" customFormat="1"/>
    <row r="33814" s="1" customFormat="1"/>
    <row r="33815" s="1" customFormat="1"/>
    <row r="33816" s="1" customFormat="1"/>
    <row r="33817" s="1" customFormat="1"/>
    <row r="33818" s="1" customFormat="1"/>
    <row r="33819" s="1" customFormat="1"/>
    <row r="33820" s="1" customFormat="1"/>
    <row r="33821" s="1" customFormat="1"/>
    <row r="33822" s="1" customFormat="1"/>
    <row r="33823" s="1" customFormat="1"/>
    <row r="33824" s="1" customFormat="1"/>
    <row r="33825" s="1" customFormat="1"/>
    <row r="33826" s="1" customFormat="1"/>
    <row r="33827" s="1" customFormat="1"/>
    <row r="33828" s="1" customFormat="1"/>
    <row r="33829" s="1" customFormat="1"/>
    <row r="33830" s="1" customFormat="1"/>
    <row r="33831" s="1" customFormat="1"/>
    <row r="33832" s="1" customFormat="1"/>
    <row r="33833" s="1" customFormat="1"/>
    <row r="33834" s="1" customFormat="1"/>
    <row r="33835" s="1" customFormat="1"/>
    <row r="33836" s="1" customFormat="1"/>
    <row r="33837" s="1" customFormat="1"/>
    <row r="33838" s="1" customFormat="1"/>
    <row r="33839" s="1" customFormat="1"/>
    <row r="33840" s="1" customFormat="1"/>
    <row r="33841" s="1" customFormat="1"/>
    <row r="33842" s="1" customFormat="1"/>
    <row r="33843" s="1" customFormat="1"/>
    <row r="33844" s="1" customFormat="1"/>
    <row r="33845" s="1" customFormat="1"/>
    <row r="33846" s="1" customFormat="1"/>
    <row r="33847" s="1" customFormat="1"/>
    <row r="33848" s="1" customFormat="1"/>
    <row r="33849" s="1" customFormat="1"/>
    <row r="33850" s="1" customFormat="1"/>
    <row r="33851" s="1" customFormat="1"/>
    <row r="33852" s="1" customFormat="1"/>
    <row r="33853" s="1" customFormat="1"/>
    <row r="33854" s="1" customFormat="1"/>
    <row r="33855" s="1" customFormat="1"/>
    <row r="33856" s="1" customFormat="1"/>
    <row r="33857" s="1" customFormat="1"/>
    <row r="33858" s="1" customFormat="1"/>
    <row r="33859" s="1" customFormat="1"/>
    <row r="33860" s="1" customFormat="1"/>
    <row r="33861" s="1" customFormat="1"/>
    <row r="33862" s="1" customFormat="1"/>
    <row r="33863" s="1" customFormat="1"/>
    <row r="33864" s="1" customFormat="1"/>
    <row r="33865" s="1" customFormat="1"/>
    <row r="33866" s="1" customFormat="1"/>
    <row r="33867" s="1" customFormat="1"/>
    <row r="33868" s="1" customFormat="1"/>
    <row r="33869" s="1" customFormat="1"/>
    <row r="33870" s="1" customFormat="1"/>
    <row r="33871" s="1" customFormat="1"/>
    <row r="33872" s="1" customFormat="1"/>
    <row r="33873" s="1" customFormat="1"/>
    <row r="33874" s="1" customFormat="1"/>
    <row r="33875" s="1" customFormat="1"/>
    <row r="33876" s="1" customFormat="1"/>
    <row r="33877" s="1" customFormat="1"/>
    <row r="33878" s="1" customFormat="1"/>
    <row r="33879" s="1" customFormat="1"/>
    <row r="33880" s="1" customFormat="1"/>
    <row r="33881" s="1" customFormat="1"/>
    <row r="33882" s="1" customFormat="1"/>
    <row r="33883" s="1" customFormat="1"/>
    <row r="33884" s="1" customFormat="1"/>
    <row r="33885" s="1" customFormat="1"/>
    <row r="33886" s="1" customFormat="1"/>
    <row r="33887" s="1" customFormat="1"/>
    <row r="33888" s="1" customFormat="1"/>
    <row r="33889" s="1" customFormat="1"/>
    <row r="33890" s="1" customFormat="1"/>
    <row r="33891" s="1" customFormat="1"/>
    <row r="33892" s="1" customFormat="1"/>
    <row r="33893" s="1" customFormat="1"/>
    <row r="33894" s="1" customFormat="1"/>
    <row r="33895" s="1" customFormat="1"/>
    <row r="33896" s="1" customFormat="1"/>
    <row r="33897" s="1" customFormat="1"/>
    <row r="33898" s="1" customFormat="1"/>
    <row r="33899" s="1" customFormat="1"/>
    <row r="33900" s="1" customFormat="1"/>
    <row r="33901" s="1" customFormat="1"/>
    <row r="33902" s="1" customFormat="1"/>
    <row r="33903" s="1" customFormat="1"/>
    <row r="33904" s="1" customFormat="1"/>
    <row r="33905" s="1" customFormat="1"/>
    <row r="33906" s="1" customFormat="1"/>
    <row r="33907" s="1" customFormat="1"/>
    <row r="33908" s="1" customFormat="1"/>
    <row r="33909" s="1" customFormat="1"/>
    <row r="33910" s="1" customFormat="1"/>
    <row r="33911" s="1" customFormat="1"/>
    <row r="33912" s="1" customFormat="1"/>
    <row r="33913" s="1" customFormat="1"/>
    <row r="33914" s="1" customFormat="1"/>
    <row r="33915" s="1" customFormat="1"/>
    <row r="33916" s="1" customFormat="1"/>
    <row r="33917" s="1" customFormat="1"/>
    <row r="33918" s="1" customFormat="1"/>
    <row r="33919" s="1" customFormat="1"/>
    <row r="33920" s="1" customFormat="1"/>
    <row r="33921" s="1" customFormat="1"/>
    <row r="33922" s="1" customFormat="1"/>
    <row r="33923" s="1" customFormat="1"/>
    <row r="33924" s="1" customFormat="1"/>
    <row r="33925" s="1" customFormat="1"/>
    <row r="33926" s="1" customFormat="1"/>
    <row r="33927" s="1" customFormat="1"/>
    <row r="33928" s="1" customFormat="1"/>
    <row r="33929" s="1" customFormat="1"/>
    <row r="33930" s="1" customFormat="1"/>
    <row r="33931" s="1" customFormat="1"/>
    <row r="33932" s="1" customFormat="1"/>
    <row r="33933" s="1" customFormat="1"/>
    <row r="33934" s="1" customFormat="1"/>
    <row r="33935" s="1" customFormat="1"/>
    <row r="33936" s="1" customFormat="1"/>
    <row r="33937" s="1" customFormat="1"/>
    <row r="33938" s="1" customFormat="1"/>
    <row r="33939" s="1" customFormat="1"/>
    <row r="33940" s="1" customFormat="1"/>
    <row r="33941" s="1" customFormat="1"/>
    <row r="33942" s="1" customFormat="1"/>
    <row r="33943" s="1" customFormat="1"/>
    <row r="33944" s="1" customFormat="1"/>
    <row r="33945" s="1" customFormat="1"/>
    <row r="33946" s="1" customFormat="1"/>
    <row r="33947" s="1" customFormat="1"/>
    <row r="33948" s="1" customFormat="1"/>
    <row r="33949" s="1" customFormat="1"/>
    <row r="33950" s="1" customFormat="1"/>
    <row r="33951" s="1" customFormat="1"/>
    <row r="33952" s="1" customFormat="1"/>
    <row r="33953" s="1" customFormat="1"/>
    <row r="33954" s="1" customFormat="1"/>
    <row r="33955" s="1" customFormat="1"/>
    <row r="33956" s="1" customFormat="1"/>
    <row r="33957" s="1" customFormat="1"/>
    <row r="33958" s="1" customFormat="1"/>
    <row r="33959" s="1" customFormat="1"/>
    <row r="33960" s="1" customFormat="1"/>
    <row r="33961" s="1" customFormat="1"/>
    <row r="33962" s="1" customFormat="1"/>
    <row r="33963" s="1" customFormat="1"/>
    <row r="33964" s="1" customFormat="1"/>
    <row r="33965" s="1" customFormat="1"/>
    <row r="33966" s="1" customFormat="1"/>
    <row r="33967" s="1" customFormat="1"/>
    <row r="33968" s="1" customFormat="1"/>
    <row r="33969" s="1" customFormat="1"/>
    <row r="33970" s="1" customFormat="1"/>
    <row r="33971" s="1" customFormat="1"/>
    <row r="33972" s="1" customFormat="1"/>
    <row r="33973" s="1" customFormat="1"/>
    <row r="33974" s="1" customFormat="1"/>
    <row r="33975" s="1" customFormat="1"/>
    <row r="33976" s="1" customFormat="1"/>
    <row r="33977" s="1" customFormat="1"/>
    <row r="33978" s="1" customFormat="1"/>
    <row r="33979" s="1" customFormat="1"/>
    <row r="33980" s="1" customFormat="1"/>
    <row r="33981" s="1" customFormat="1"/>
    <row r="33982" s="1" customFormat="1"/>
    <row r="33983" s="1" customFormat="1"/>
    <row r="33984" s="1" customFormat="1"/>
    <row r="33985" s="1" customFormat="1"/>
    <row r="33986" s="1" customFormat="1"/>
    <row r="33987" s="1" customFormat="1"/>
    <row r="33988" s="1" customFormat="1"/>
    <row r="33989" s="1" customFormat="1"/>
    <row r="33990" s="1" customFormat="1"/>
    <row r="33991" s="1" customFormat="1"/>
    <row r="33992" s="1" customFormat="1"/>
    <row r="33993" s="1" customFormat="1"/>
    <row r="33994" s="1" customFormat="1"/>
    <row r="33995" s="1" customFormat="1"/>
    <row r="33996" s="1" customFormat="1"/>
    <row r="33997" s="1" customFormat="1"/>
    <row r="33998" s="1" customFormat="1"/>
    <row r="33999" s="1" customFormat="1"/>
    <row r="34000" s="1" customFormat="1"/>
    <row r="34001" s="1" customFormat="1"/>
    <row r="34002" s="1" customFormat="1"/>
    <row r="34003" s="1" customFormat="1"/>
    <row r="34004" s="1" customFormat="1"/>
    <row r="34005" s="1" customFormat="1"/>
    <row r="34006" s="1" customFormat="1"/>
    <row r="34007" s="1" customFormat="1"/>
    <row r="34008" s="1" customFormat="1"/>
    <row r="34009" s="1" customFormat="1"/>
    <row r="34010" s="1" customFormat="1"/>
    <row r="34011" s="1" customFormat="1"/>
    <row r="34012" s="1" customFormat="1"/>
    <row r="34013" s="1" customFormat="1"/>
    <row r="34014" s="1" customFormat="1"/>
    <row r="34015" s="1" customFormat="1"/>
    <row r="34016" s="1" customFormat="1"/>
    <row r="34017" s="1" customFormat="1"/>
    <row r="34018" s="1" customFormat="1"/>
    <row r="34019" s="1" customFormat="1"/>
    <row r="34020" s="1" customFormat="1"/>
    <row r="34021" s="1" customFormat="1"/>
    <row r="34022" s="1" customFormat="1"/>
    <row r="34023" s="1" customFormat="1"/>
    <row r="34024" s="1" customFormat="1"/>
    <row r="34025" s="1" customFormat="1"/>
    <row r="34026" s="1" customFormat="1"/>
    <row r="34027" s="1" customFormat="1"/>
    <row r="34028" s="1" customFormat="1"/>
    <row r="34029" s="1" customFormat="1"/>
    <row r="34030" s="1" customFormat="1"/>
    <row r="34031" s="1" customFormat="1"/>
    <row r="34032" s="1" customFormat="1"/>
    <row r="34033" s="1" customFormat="1"/>
    <row r="34034" s="1" customFormat="1"/>
    <row r="34035" s="1" customFormat="1"/>
    <row r="34036" s="1" customFormat="1"/>
    <row r="34037" s="1" customFormat="1"/>
    <row r="34038" s="1" customFormat="1"/>
    <row r="34039" s="1" customFormat="1"/>
    <row r="34040" s="1" customFormat="1"/>
    <row r="34041" s="1" customFormat="1"/>
    <row r="34042" s="1" customFormat="1"/>
    <row r="34043" s="1" customFormat="1"/>
    <row r="34044" s="1" customFormat="1"/>
    <row r="34045" s="1" customFormat="1"/>
    <row r="34046" s="1" customFormat="1"/>
    <row r="34047" s="1" customFormat="1"/>
    <row r="34048" s="1" customFormat="1"/>
    <row r="34049" s="1" customFormat="1"/>
    <row r="34050" s="1" customFormat="1"/>
    <row r="34051" s="1" customFormat="1"/>
    <row r="34052" s="1" customFormat="1"/>
    <row r="34053" s="1" customFormat="1"/>
    <row r="34054" s="1" customFormat="1"/>
    <row r="34055" s="1" customFormat="1"/>
    <row r="34056" s="1" customFormat="1"/>
    <row r="34057" s="1" customFormat="1"/>
    <row r="34058" s="1" customFormat="1"/>
    <row r="34059" s="1" customFormat="1"/>
    <row r="34060" s="1" customFormat="1"/>
    <row r="34061" s="1" customFormat="1"/>
    <row r="34062" s="1" customFormat="1"/>
    <row r="34063" s="1" customFormat="1"/>
    <row r="34064" s="1" customFormat="1"/>
    <row r="34065" s="1" customFormat="1"/>
    <row r="34066" s="1" customFormat="1"/>
    <row r="34067" s="1" customFormat="1"/>
    <row r="34068" s="1" customFormat="1"/>
    <row r="34069" s="1" customFormat="1"/>
    <row r="34070" s="1" customFormat="1"/>
    <row r="34071" s="1" customFormat="1"/>
    <row r="34072" s="1" customFormat="1"/>
    <row r="34073" s="1" customFormat="1"/>
    <row r="34074" s="1" customFormat="1"/>
    <row r="34075" s="1" customFormat="1"/>
    <row r="34076" s="1" customFormat="1"/>
    <row r="34077" s="1" customFormat="1"/>
    <row r="34078" s="1" customFormat="1"/>
    <row r="34079" s="1" customFormat="1"/>
    <row r="34080" s="1" customFormat="1"/>
    <row r="34081" s="1" customFormat="1"/>
    <row r="34082" s="1" customFormat="1"/>
    <row r="34083" s="1" customFormat="1"/>
    <row r="34084" s="1" customFormat="1"/>
    <row r="34085" s="1" customFormat="1"/>
    <row r="34086" s="1" customFormat="1"/>
    <row r="34087" s="1" customFormat="1"/>
    <row r="34088" s="1" customFormat="1"/>
    <row r="34089" s="1" customFormat="1"/>
    <row r="34090" s="1" customFormat="1"/>
    <row r="34091" s="1" customFormat="1"/>
    <row r="34092" s="1" customFormat="1"/>
    <row r="34093" s="1" customFormat="1"/>
    <row r="34094" s="1" customFormat="1"/>
    <row r="34095" s="1" customFormat="1"/>
    <row r="34096" s="1" customFormat="1"/>
    <row r="34097" s="1" customFormat="1"/>
    <row r="34098" s="1" customFormat="1"/>
    <row r="34099" s="1" customFormat="1"/>
    <row r="34100" s="1" customFormat="1"/>
    <row r="34101" s="1" customFormat="1"/>
    <row r="34102" s="1" customFormat="1"/>
    <row r="34103" s="1" customFormat="1"/>
    <row r="34104" s="1" customFormat="1"/>
    <row r="34105" s="1" customFormat="1"/>
    <row r="34106" s="1" customFormat="1"/>
    <row r="34107" s="1" customFormat="1"/>
    <row r="34108" s="1" customFormat="1"/>
    <row r="34109" s="1" customFormat="1"/>
    <row r="34110" s="1" customFormat="1"/>
    <row r="34111" s="1" customFormat="1"/>
    <row r="34112" s="1" customFormat="1"/>
    <row r="34113" s="1" customFormat="1"/>
    <row r="34114" s="1" customFormat="1"/>
    <row r="34115" s="1" customFormat="1"/>
    <row r="34116" s="1" customFormat="1"/>
    <row r="34117" s="1" customFormat="1"/>
    <row r="34118" s="1" customFormat="1"/>
    <row r="34119" s="1" customFormat="1"/>
    <row r="34120" s="1" customFormat="1"/>
    <row r="34121" s="1" customFormat="1"/>
    <row r="34122" s="1" customFormat="1"/>
    <row r="34123" s="1" customFormat="1"/>
    <row r="34124" s="1" customFormat="1"/>
    <row r="34125" s="1" customFormat="1"/>
    <row r="34126" s="1" customFormat="1"/>
    <row r="34127" s="1" customFormat="1"/>
    <row r="34128" s="1" customFormat="1"/>
    <row r="34129" s="1" customFormat="1"/>
    <row r="34130" s="1" customFormat="1"/>
    <row r="34131" s="1" customFormat="1"/>
    <row r="34132" s="1" customFormat="1"/>
    <row r="34133" s="1" customFormat="1"/>
    <row r="34134" s="1" customFormat="1"/>
    <row r="34135" s="1" customFormat="1"/>
    <row r="34136" s="1" customFormat="1"/>
    <row r="34137" s="1" customFormat="1"/>
    <row r="34138" s="1" customFormat="1"/>
    <row r="34139" s="1" customFormat="1"/>
    <row r="34140" s="1" customFormat="1"/>
    <row r="34141" s="1" customFormat="1"/>
    <row r="34142" s="1" customFormat="1"/>
    <row r="34143" s="1" customFormat="1"/>
    <row r="34144" s="1" customFormat="1"/>
    <row r="34145" s="1" customFormat="1"/>
    <row r="34146" s="1" customFormat="1"/>
    <row r="34147" s="1" customFormat="1"/>
    <row r="34148" s="1" customFormat="1"/>
    <row r="34149" s="1" customFormat="1"/>
    <row r="34150" s="1" customFormat="1"/>
    <row r="34151" s="1" customFormat="1"/>
    <row r="34152" s="1" customFormat="1"/>
    <row r="34153" s="1" customFormat="1"/>
    <row r="34154" s="1" customFormat="1"/>
    <row r="34155" s="1" customFormat="1"/>
    <row r="34156" s="1" customFormat="1"/>
    <row r="34157" s="1" customFormat="1"/>
    <row r="34158" s="1" customFormat="1"/>
    <row r="34159" s="1" customFormat="1"/>
    <row r="34160" s="1" customFormat="1"/>
    <row r="34161" s="1" customFormat="1"/>
    <row r="34162" s="1" customFormat="1"/>
    <row r="34163" s="1" customFormat="1"/>
    <row r="34164" s="1" customFormat="1"/>
    <row r="34165" s="1" customFormat="1"/>
    <row r="34166" s="1" customFormat="1"/>
    <row r="34167" s="1" customFormat="1"/>
    <row r="34168" s="1" customFormat="1"/>
    <row r="34169" s="1" customFormat="1"/>
    <row r="34170" s="1" customFormat="1"/>
    <row r="34171" s="1" customFormat="1"/>
    <row r="34172" s="1" customFormat="1"/>
    <row r="34173" s="1" customFormat="1"/>
    <row r="34174" s="1" customFormat="1"/>
    <row r="34175" s="1" customFormat="1"/>
    <row r="34176" s="1" customFormat="1"/>
    <row r="34177" s="1" customFormat="1"/>
    <row r="34178" s="1" customFormat="1"/>
    <row r="34179" s="1" customFormat="1"/>
    <row r="34180" s="1" customFormat="1"/>
    <row r="34181" s="1" customFormat="1"/>
    <row r="34182" s="1" customFormat="1"/>
    <row r="34183" s="1" customFormat="1"/>
    <row r="34184" s="1" customFormat="1"/>
    <row r="34185" s="1" customFormat="1"/>
    <row r="34186" s="1" customFormat="1"/>
    <row r="34187" s="1" customFormat="1"/>
    <row r="34188" s="1" customFormat="1"/>
    <row r="34189" s="1" customFormat="1"/>
    <row r="34190" s="1" customFormat="1"/>
    <row r="34191" s="1" customFormat="1"/>
    <row r="34192" s="1" customFormat="1"/>
    <row r="34193" s="1" customFormat="1"/>
    <row r="34194" s="1" customFormat="1"/>
    <row r="34195" s="1" customFormat="1"/>
    <row r="34196" s="1" customFormat="1"/>
    <row r="34197" s="1" customFormat="1"/>
    <row r="34198" s="1" customFormat="1"/>
    <row r="34199" s="1" customFormat="1"/>
    <row r="34200" s="1" customFormat="1"/>
    <row r="34201" s="1" customFormat="1"/>
    <row r="34202" s="1" customFormat="1"/>
    <row r="34203" s="1" customFormat="1"/>
    <row r="34204" s="1" customFormat="1"/>
    <row r="34205" s="1" customFormat="1"/>
    <row r="34206" s="1" customFormat="1"/>
    <row r="34207" s="1" customFormat="1"/>
    <row r="34208" s="1" customFormat="1"/>
    <row r="34209" s="1" customFormat="1"/>
    <row r="34210" s="1" customFormat="1"/>
    <row r="34211" s="1" customFormat="1"/>
    <row r="34212" s="1" customFormat="1"/>
    <row r="34213" s="1" customFormat="1"/>
    <row r="34214" s="1" customFormat="1"/>
    <row r="34215" s="1" customFormat="1"/>
    <row r="34216" s="1" customFormat="1"/>
    <row r="34217" s="1" customFormat="1"/>
    <row r="34218" s="1" customFormat="1"/>
    <row r="34219" s="1" customFormat="1"/>
    <row r="34220" s="1" customFormat="1"/>
    <row r="34221" s="1" customFormat="1"/>
    <row r="34222" s="1" customFormat="1"/>
    <row r="34223" s="1" customFormat="1"/>
    <row r="34224" s="1" customFormat="1"/>
    <row r="34225" s="1" customFormat="1"/>
    <row r="34226" s="1" customFormat="1"/>
    <row r="34227" s="1" customFormat="1"/>
    <row r="34228" s="1" customFormat="1"/>
    <row r="34229" s="1" customFormat="1"/>
    <row r="34230" s="1" customFormat="1"/>
    <row r="34231" s="1" customFormat="1"/>
    <row r="34232" s="1" customFormat="1"/>
    <row r="34233" s="1" customFormat="1"/>
    <row r="34234" s="1" customFormat="1"/>
    <row r="34235" s="1" customFormat="1"/>
    <row r="34236" s="1" customFormat="1"/>
    <row r="34237" s="1" customFormat="1"/>
    <row r="34238" s="1" customFormat="1"/>
    <row r="34239" s="1" customFormat="1"/>
    <row r="34240" s="1" customFormat="1"/>
    <row r="34241" s="1" customFormat="1"/>
    <row r="34242" s="1" customFormat="1"/>
    <row r="34243" s="1" customFormat="1"/>
    <row r="34244" s="1" customFormat="1"/>
    <row r="34245" s="1" customFormat="1"/>
    <row r="34246" s="1" customFormat="1"/>
    <row r="34247" s="1" customFormat="1"/>
    <row r="34248" s="1" customFormat="1"/>
    <row r="34249" s="1" customFormat="1"/>
    <row r="34250" s="1" customFormat="1"/>
    <row r="34251" s="1" customFormat="1"/>
    <row r="34252" s="1" customFormat="1"/>
    <row r="34253" s="1" customFormat="1"/>
    <row r="34254" s="1" customFormat="1"/>
    <row r="34255" s="1" customFormat="1"/>
    <row r="34256" s="1" customFormat="1"/>
    <row r="34257" s="1" customFormat="1"/>
    <row r="34258" s="1" customFormat="1"/>
    <row r="34259" s="1" customFormat="1"/>
    <row r="34260" s="1" customFormat="1"/>
    <row r="34261" s="1" customFormat="1"/>
    <row r="34262" s="1" customFormat="1"/>
    <row r="34263" s="1" customFormat="1"/>
    <row r="34264" s="1" customFormat="1"/>
    <row r="34265" s="1" customFormat="1"/>
    <row r="34266" s="1" customFormat="1"/>
    <row r="34267" s="1" customFormat="1"/>
    <row r="34268" s="1" customFormat="1"/>
    <row r="34269" s="1" customFormat="1"/>
    <row r="34270" s="1" customFormat="1"/>
    <row r="34271" s="1" customFormat="1"/>
    <row r="34272" s="1" customFormat="1"/>
    <row r="34273" s="1" customFormat="1"/>
    <row r="34274" s="1" customFormat="1"/>
    <row r="34275" s="1" customFormat="1"/>
    <row r="34276" s="1" customFormat="1"/>
    <row r="34277" s="1" customFormat="1"/>
    <row r="34278" s="1" customFormat="1"/>
    <row r="34279" s="1" customFormat="1"/>
    <row r="34280" s="1" customFormat="1"/>
    <row r="34281" s="1" customFormat="1"/>
    <row r="34282" s="1" customFormat="1"/>
    <row r="34283" s="1" customFormat="1"/>
    <row r="34284" s="1" customFormat="1"/>
    <row r="34285" s="1" customFormat="1"/>
    <row r="34286" s="1" customFormat="1"/>
    <row r="34287" s="1" customFormat="1"/>
    <row r="34288" s="1" customFormat="1"/>
    <row r="34289" s="1" customFormat="1"/>
    <row r="34290" s="1" customFormat="1"/>
    <row r="34291" s="1" customFormat="1"/>
    <row r="34292" s="1" customFormat="1"/>
    <row r="34293" s="1" customFormat="1"/>
    <row r="34294" s="1" customFormat="1"/>
    <row r="34295" s="1" customFormat="1"/>
    <row r="34296" s="1" customFormat="1"/>
    <row r="34297" s="1" customFormat="1"/>
    <row r="34298" s="1" customFormat="1"/>
    <row r="34299" s="1" customFormat="1"/>
    <row r="34300" s="1" customFormat="1"/>
    <row r="34301" s="1" customFormat="1"/>
    <row r="34302" s="1" customFormat="1"/>
    <row r="34303" s="1" customFormat="1"/>
    <row r="34304" s="1" customFormat="1"/>
    <row r="34305" s="1" customFormat="1"/>
    <row r="34306" s="1" customFormat="1"/>
    <row r="34307" s="1" customFormat="1"/>
    <row r="34308" s="1" customFormat="1"/>
    <row r="34309" s="1" customFormat="1"/>
    <row r="34310" s="1" customFormat="1"/>
    <row r="34311" s="1" customFormat="1"/>
    <row r="34312" s="1" customFormat="1"/>
    <row r="34313" s="1" customFormat="1"/>
    <row r="34314" s="1" customFormat="1"/>
    <row r="34315" s="1" customFormat="1"/>
    <row r="34316" s="1" customFormat="1"/>
    <row r="34317" s="1" customFormat="1"/>
    <row r="34318" s="1" customFormat="1"/>
    <row r="34319" s="1" customFormat="1"/>
    <row r="34320" s="1" customFormat="1"/>
    <row r="34321" s="1" customFormat="1"/>
    <row r="34322" s="1" customFormat="1"/>
    <row r="34323" s="1" customFormat="1"/>
    <row r="34324" s="1" customFormat="1"/>
    <row r="34325" s="1" customFormat="1"/>
    <row r="34326" s="1" customFormat="1"/>
    <row r="34327" s="1" customFormat="1"/>
    <row r="34328" s="1" customFormat="1"/>
    <row r="34329" s="1" customFormat="1"/>
    <row r="34330" s="1" customFormat="1"/>
    <row r="34331" s="1" customFormat="1"/>
    <row r="34332" s="1" customFormat="1"/>
    <row r="34333" s="1" customFormat="1"/>
    <row r="34334" s="1" customFormat="1"/>
    <row r="34335" s="1" customFormat="1"/>
    <row r="34336" s="1" customFormat="1"/>
    <row r="34337" s="1" customFormat="1"/>
    <row r="34338" s="1" customFormat="1"/>
    <row r="34339" s="1" customFormat="1"/>
    <row r="34340" s="1" customFormat="1"/>
    <row r="34341" s="1" customFormat="1"/>
    <row r="34342" s="1" customFormat="1"/>
    <row r="34343" s="1" customFormat="1"/>
    <row r="34344" s="1" customFormat="1"/>
    <row r="34345" s="1" customFormat="1"/>
    <row r="34346" s="1" customFormat="1"/>
    <row r="34347" s="1" customFormat="1"/>
    <row r="34348" s="1" customFormat="1"/>
    <row r="34349" s="1" customFormat="1"/>
    <row r="34350" s="1" customFormat="1"/>
    <row r="34351" s="1" customFormat="1"/>
    <row r="34352" s="1" customFormat="1"/>
    <row r="34353" s="1" customFormat="1"/>
    <row r="34354" s="1" customFormat="1"/>
    <row r="34355" s="1" customFormat="1"/>
    <row r="34356" s="1" customFormat="1"/>
    <row r="34357" s="1" customFormat="1"/>
    <row r="34358" s="1" customFormat="1"/>
    <row r="34359" s="1" customFormat="1"/>
    <row r="34360" s="1" customFormat="1"/>
    <row r="34361" s="1" customFormat="1"/>
    <row r="34362" s="1" customFormat="1"/>
    <row r="34363" s="1" customFormat="1"/>
    <row r="34364" s="1" customFormat="1"/>
    <row r="34365" s="1" customFormat="1"/>
    <row r="34366" s="1" customFormat="1"/>
    <row r="34367" s="1" customFormat="1"/>
    <row r="34368" s="1" customFormat="1"/>
    <row r="34369" s="1" customFormat="1"/>
    <row r="34370" s="1" customFormat="1"/>
    <row r="34371" s="1" customFormat="1"/>
    <row r="34372" s="1" customFormat="1"/>
    <row r="34373" s="1" customFormat="1"/>
    <row r="34374" s="1" customFormat="1"/>
    <row r="34375" s="1" customFormat="1"/>
    <row r="34376" s="1" customFormat="1"/>
    <row r="34377" s="1" customFormat="1"/>
    <row r="34378" s="1" customFormat="1"/>
    <row r="34379" s="1" customFormat="1"/>
    <row r="34380" s="1" customFormat="1"/>
    <row r="34381" s="1" customFormat="1"/>
    <row r="34382" s="1" customFormat="1"/>
    <row r="34383" s="1" customFormat="1"/>
    <row r="34384" s="1" customFormat="1"/>
    <row r="34385" s="1" customFormat="1"/>
    <row r="34386" s="1" customFormat="1"/>
    <row r="34387" s="1" customFormat="1"/>
    <row r="34388" s="1" customFormat="1"/>
    <row r="34389" s="1" customFormat="1"/>
    <row r="34390" s="1" customFormat="1"/>
    <row r="34391" s="1" customFormat="1"/>
    <row r="34392" s="1" customFormat="1"/>
    <row r="34393" s="1" customFormat="1"/>
    <row r="34394" s="1" customFormat="1"/>
    <row r="34395" s="1" customFormat="1"/>
    <row r="34396" s="1" customFormat="1"/>
    <row r="34397" s="1" customFormat="1"/>
    <row r="34398" s="1" customFormat="1"/>
    <row r="34399" s="1" customFormat="1"/>
    <row r="34400" s="1" customFormat="1"/>
    <row r="34401" s="1" customFormat="1"/>
    <row r="34402" s="1" customFormat="1"/>
    <row r="34403" s="1" customFormat="1"/>
    <row r="34404" s="1" customFormat="1"/>
    <row r="34405" s="1" customFormat="1"/>
    <row r="34406" s="1" customFormat="1"/>
    <row r="34407" s="1" customFormat="1"/>
    <row r="34408" s="1" customFormat="1"/>
    <row r="34409" s="1" customFormat="1"/>
    <row r="34410" s="1" customFormat="1"/>
    <row r="34411" s="1" customFormat="1"/>
    <row r="34412" s="1" customFormat="1"/>
    <row r="34413" s="1" customFormat="1"/>
    <row r="34414" s="1" customFormat="1"/>
    <row r="34415" s="1" customFormat="1"/>
    <row r="34416" s="1" customFormat="1"/>
    <row r="34417" s="1" customFormat="1"/>
    <row r="34418" s="1" customFormat="1"/>
    <row r="34419" s="1" customFormat="1"/>
    <row r="34420" s="1" customFormat="1"/>
    <row r="34421" s="1" customFormat="1"/>
    <row r="34422" s="1" customFormat="1"/>
    <row r="34423" s="1" customFormat="1"/>
    <row r="34424" s="1" customFormat="1"/>
    <row r="34425" s="1" customFormat="1"/>
    <row r="34426" s="1" customFormat="1"/>
    <row r="34427" s="1" customFormat="1"/>
    <row r="34428" s="1" customFormat="1"/>
    <row r="34429" s="1" customFormat="1"/>
    <row r="34430" s="1" customFormat="1"/>
    <row r="34431" s="1" customFormat="1"/>
    <row r="34432" s="1" customFormat="1"/>
    <row r="34433" s="1" customFormat="1"/>
    <row r="34434" s="1" customFormat="1"/>
    <row r="34435" s="1" customFormat="1"/>
    <row r="34436" s="1" customFormat="1"/>
    <row r="34437" s="1" customFormat="1"/>
    <row r="34438" s="1" customFormat="1"/>
    <row r="34439" s="1" customFormat="1"/>
    <row r="34440" s="1" customFormat="1"/>
    <row r="34441" s="1" customFormat="1"/>
    <row r="34442" s="1" customFormat="1"/>
    <row r="34443" s="1" customFormat="1"/>
    <row r="34444" s="1" customFormat="1"/>
    <row r="34445" s="1" customFormat="1"/>
    <row r="34446" s="1" customFormat="1"/>
    <row r="34447" s="1" customFormat="1"/>
    <row r="34448" s="1" customFormat="1"/>
    <row r="34449" s="1" customFormat="1"/>
    <row r="34450" s="1" customFormat="1"/>
    <row r="34451" s="1" customFormat="1"/>
    <row r="34452" s="1" customFormat="1"/>
    <row r="34453" s="1" customFormat="1"/>
    <row r="34454" s="1" customFormat="1"/>
    <row r="34455" s="1" customFormat="1"/>
    <row r="34456" s="1" customFormat="1"/>
    <row r="34457" s="1" customFormat="1"/>
    <row r="34458" s="1" customFormat="1"/>
    <row r="34459" s="1" customFormat="1"/>
    <row r="34460" s="1" customFormat="1"/>
    <row r="34461" s="1" customFormat="1"/>
    <row r="34462" s="1" customFormat="1"/>
    <row r="34463" s="1" customFormat="1"/>
    <row r="34464" s="1" customFormat="1"/>
    <row r="34465" s="1" customFormat="1"/>
    <row r="34466" s="1" customFormat="1"/>
    <row r="34467" s="1" customFormat="1"/>
    <row r="34468" s="1" customFormat="1"/>
    <row r="34469" s="1" customFormat="1"/>
    <row r="34470" s="1" customFormat="1"/>
    <row r="34471" s="1" customFormat="1"/>
    <row r="34472" s="1" customFormat="1"/>
    <row r="34473" s="1" customFormat="1"/>
    <row r="34474" s="1" customFormat="1"/>
    <row r="34475" s="1" customFormat="1"/>
    <row r="34476" s="1" customFormat="1"/>
    <row r="34477" s="1" customFormat="1"/>
    <row r="34478" s="1" customFormat="1"/>
    <row r="34479" s="1" customFormat="1"/>
    <row r="34480" s="1" customFormat="1"/>
    <row r="34481" s="1" customFormat="1"/>
    <row r="34482" s="1" customFormat="1"/>
    <row r="34483" s="1" customFormat="1"/>
    <row r="34484" s="1" customFormat="1"/>
    <row r="34485" s="1" customFormat="1"/>
    <row r="34486" s="1" customFormat="1"/>
    <row r="34487" s="1" customFormat="1"/>
    <row r="34488" s="1" customFormat="1"/>
    <row r="34489" s="1" customFormat="1"/>
    <row r="34490" s="1" customFormat="1"/>
    <row r="34491" s="1" customFormat="1"/>
    <row r="34492" s="1" customFormat="1"/>
    <row r="34493" s="1" customFormat="1"/>
    <row r="34494" s="1" customFormat="1"/>
    <row r="34495" s="1" customFormat="1"/>
    <row r="34496" s="1" customFormat="1"/>
    <row r="34497" s="1" customFormat="1"/>
    <row r="34498" s="1" customFormat="1"/>
    <row r="34499" s="1" customFormat="1"/>
    <row r="34500" s="1" customFormat="1"/>
    <row r="34501" s="1" customFormat="1"/>
    <row r="34502" s="1" customFormat="1"/>
    <row r="34503" s="1" customFormat="1"/>
    <row r="34504" s="1" customFormat="1"/>
    <row r="34505" s="1" customFormat="1"/>
    <row r="34506" s="1" customFormat="1"/>
    <row r="34507" s="1" customFormat="1"/>
    <row r="34508" s="1" customFormat="1"/>
    <row r="34509" s="1" customFormat="1"/>
    <row r="34510" s="1" customFormat="1"/>
    <row r="34511" s="1" customFormat="1"/>
    <row r="34512" s="1" customFormat="1"/>
    <row r="34513" s="1" customFormat="1"/>
    <row r="34514" s="1" customFormat="1"/>
    <row r="34515" s="1" customFormat="1"/>
    <row r="34516" s="1" customFormat="1"/>
    <row r="34517" s="1" customFormat="1"/>
    <row r="34518" s="1" customFormat="1"/>
    <row r="34519" s="1" customFormat="1"/>
    <row r="34520" s="1" customFormat="1"/>
    <row r="34521" s="1" customFormat="1"/>
    <row r="34522" s="1" customFormat="1"/>
    <row r="34523" s="1" customFormat="1"/>
    <row r="34524" s="1" customFormat="1"/>
    <row r="34525" s="1" customFormat="1"/>
    <row r="34526" s="1" customFormat="1"/>
    <row r="34527" s="1" customFormat="1"/>
    <row r="34528" s="1" customFormat="1"/>
    <row r="34529" s="1" customFormat="1"/>
    <row r="34530" s="1" customFormat="1"/>
    <row r="34531" s="1" customFormat="1"/>
    <row r="34532" s="1" customFormat="1"/>
    <row r="34533" s="1" customFormat="1"/>
    <row r="34534" s="1" customFormat="1"/>
    <row r="34535" s="1" customFormat="1"/>
    <row r="34536" s="1" customFormat="1"/>
    <row r="34537" s="1" customFormat="1"/>
    <row r="34538" s="1" customFormat="1"/>
    <row r="34539" s="1" customFormat="1"/>
    <row r="34540" s="1" customFormat="1"/>
    <row r="34541" s="1" customFormat="1"/>
    <row r="34542" s="1" customFormat="1"/>
    <row r="34543" s="1" customFormat="1"/>
    <row r="34544" s="1" customFormat="1"/>
    <row r="34545" s="1" customFormat="1"/>
    <row r="34546" s="1" customFormat="1"/>
    <row r="34547" s="1" customFormat="1"/>
    <row r="34548" s="1" customFormat="1"/>
    <row r="34549" s="1" customFormat="1"/>
    <row r="34550" s="1" customFormat="1"/>
    <row r="34551" s="1" customFormat="1"/>
    <row r="34552" s="1" customFormat="1"/>
    <row r="34553" s="1" customFormat="1"/>
    <row r="34554" s="1" customFormat="1"/>
    <row r="34555" s="1" customFormat="1"/>
    <row r="34556" s="1" customFormat="1"/>
    <row r="34557" s="1" customFormat="1"/>
    <row r="34558" s="1" customFormat="1"/>
    <row r="34559" s="1" customFormat="1"/>
    <row r="34560" s="1" customFormat="1"/>
    <row r="34561" s="1" customFormat="1"/>
    <row r="34562" s="1" customFormat="1"/>
    <row r="34563" s="1" customFormat="1"/>
    <row r="34564" s="1" customFormat="1"/>
    <row r="34565" s="1" customFormat="1"/>
    <row r="34566" s="1" customFormat="1"/>
    <row r="34567" s="1" customFormat="1"/>
    <row r="34568" s="1" customFormat="1"/>
    <row r="34569" s="1" customFormat="1"/>
    <row r="34570" s="1" customFormat="1"/>
    <row r="34571" s="1" customFormat="1"/>
    <row r="34572" s="1" customFormat="1"/>
    <row r="34573" s="1" customFormat="1"/>
    <row r="34574" s="1" customFormat="1"/>
    <row r="34575" s="1" customFormat="1"/>
    <row r="34576" s="1" customFormat="1"/>
    <row r="34577" s="1" customFormat="1"/>
    <row r="34578" s="1" customFormat="1"/>
    <row r="34579" s="1" customFormat="1"/>
    <row r="34580" s="1" customFormat="1"/>
    <row r="34581" s="1" customFormat="1"/>
    <row r="34582" s="1" customFormat="1"/>
    <row r="34583" s="1" customFormat="1"/>
    <row r="34584" s="1" customFormat="1"/>
    <row r="34585" s="1" customFormat="1"/>
    <row r="34586" s="1" customFormat="1"/>
    <row r="34587" s="1" customFormat="1"/>
    <row r="34588" s="1" customFormat="1"/>
    <row r="34589" s="1" customFormat="1"/>
    <row r="34590" s="1" customFormat="1"/>
    <row r="34591" s="1" customFormat="1"/>
    <row r="34592" s="1" customFormat="1"/>
    <row r="34593" s="1" customFormat="1"/>
    <row r="34594" s="1" customFormat="1"/>
    <row r="34595" s="1" customFormat="1"/>
    <row r="34596" s="1" customFormat="1"/>
    <row r="34597" s="1" customFormat="1"/>
    <row r="34598" s="1" customFormat="1"/>
    <row r="34599" s="1" customFormat="1"/>
    <row r="34600" s="1" customFormat="1"/>
    <row r="34601" s="1" customFormat="1"/>
    <row r="34602" s="1" customFormat="1"/>
    <row r="34603" s="1" customFormat="1"/>
    <row r="34604" s="1" customFormat="1"/>
    <row r="34605" s="1" customFormat="1"/>
    <row r="34606" s="1" customFormat="1"/>
    <row r="34607" s="1" customFormat="1"/>
    <row r="34608" s="1" customFormat="1"/>
    <row r="34609" s="1" customFormat="1"/>
    <row r="34610" s="1" customFormat="1"/>
    <row r="34611" s="1" customFormat="1"/>
    <row r="34612" s="1" customFormat="1"/>
    <row r="34613" s="1" customFormat="1"/>
    <row r="34614" s="1" customFormat="1"/>
    <row r="34615" s="1" customFormat="1"/>
    <row r="34616" s="1" customFormat="1"/>
    <row r="34617" s="1" customFormat="1"/>
    <row r="34618" s="1" customFormat="1"/>
    <row r="34619" s="1" customFormat="1"/>
    <row r="34620" s="1" customFormat="1"/>
    <row r="34621" s="1" customFormat="1"/>
    <row r="34622" s="1" customFormat="1"/>
    <row r="34623" s="1" customFormat="1"/>
    <row r="34624" s="1" customFormat="1"/>
    <row r="34625" s="1" customFormat="1"/>
    <row r="34626" s="1" customFormat="1"/>
    <row r="34627" s="1" customFormat="1"/>
    <row r="34628" s="1" customFormat="1"/>
    <row r="34629" s="1" customFormat="1"/>
    <row r="34630" s="1" customFormat="1"/>
    <row r="34631" s="1" customFormat="1"/>
    <row r="34632" s="1" customFormat="1"/>
    <row r="34633" s="1" customFormat="1"/>
    <row r="34634" s="1" customFormat="1"/>
    <row r="34635" s="1" customFormat="1"/>
    <row r="34636" s="1" customFormat="1"/>
    <row r="34637" s="1" customFormat="1"/>
    <row r="34638" s="1" customFormat="1"/>
    <row r="34639" s="1" customFormat="1"/>
    <row r="34640" s="1" customFormat="1"/>
    <row r="34641" s="1" customFormat="1"/>
    <row r="34642" s="1" customFormat="1"/>
    <row r="34643" s="1" customFormat="1"/>
    <row r="34644" s="1" customFormat="1"/>
    <row r="34645" s="1" customFormat="1"/>
    <row r="34646" s="1" customFormat="1"/>
    <row r="34647" s="1" customFormat="1"/>
    <row r="34648" s="1" customFormat="1"/>
    <row r="34649" s="1" customFormat="1"/>
    <row r="34650" s="1" customFormat="1"/>
    <row r="34651" s="1" customFormat="1"/>
    <row r="34652" s="1" customFormat="1"/>
    <row r="34653" s="1" customFormat="1"/>
    <row r="34654" s="1" customFormat="1"/>
    <row r="34655" s="1" customFormat="1"/>
    <row r="34656" s="1" customFormat="1"/>
    <row r="34657" s="1" customFormat="1"/>
    <row r="34658" s="1" customFormat="1"/>
    <row r="34659" s="1" customFormat="1"/>
    <row r="34660" s="1" customFormat="1"/>
    <row r="34661" s="1" customFormat="1"/>
    <row r="34662" s="1" customFormat="1"/>
    <row r="34663" s="1" customFormat="1"/>
    <row r="34664" s="1" customFormat="1"/>
    <row r="34665" s="1" customFormat="1"/>
    <row r="34666" s="1" customFormat="1"/>
    <row r="34667" s="1" customFormat="1"/>
    <row r="34668" s="1" customFormat="1"/>
    <row r="34669" s="1" customFormat="1"/>
    <row r="34670" s="1" customFormat="1"/>
    <row r="34671" s="1" customFormat="1"/>
    <row r="34672" s="1" customFormat="1"/>
    <row r="34673" s="1" customFormat="1"/>
    <row r="34674" s="1" customFormat="1"/>
    <row r="34675" s="1" customFormat="1"/>
    <row r="34676" s="1" customFormat="1"/>
    <row r="34677" s="1" customFormat="1"/>
    <row r="34678" s="1" customFormat="1"/>
    <row r="34679" s="1" customFormat="1"/>
    <row r="34680" s="1" customFormat="1"/>
    <row r="34681" s="1" customFormat="1"/>
    <row r="34682" s="1" customFormat="1"/>
    <row r="34683" s="1" customFormat="1"/>
    <row r="34684" s="1" customFormat="1"/>
    <row r="34685" s="1" customFormat="1"/>
    <row r="34686" s="1" customFormat="1"/>
    <row r="34687" s="1" customFormat="1"/>
    <row r="34688" s="1" customFormat="1"/>
    <row r="34689" s="1" customFormat="1"/>
    <row r="34690" s="1" customFormat="1"/>
    <row r="34691" s="1" customFormat="1"/>
    <row r="34692" s="1" customFormat="1"/>
    <row r="34693" s="1" customFormat="1"/>
    <row r="34694" s="1" customFormat="1"/>
    <row r="34695" s="1" customFormat="1"/>
    <row r="34696" s="1" customFormat="1"/>
    <row r="34697" s="1" customFormat="1"/>
    <row r="34698" s="1" customFormat="1"/>
    <row r="34699" s="1" customFormat="1"/>
    <row r="34700" s="1" customFormat="1"/>
    <row r="34701" s="1" customFormat="1"/>
    <row r="34702" s="1" customFormat="1"/>
    <row r="34703" s="1" customFormat="1"/>
    <row r="34704" s="1" customFormat="1"/>
    <row r="34705" s="1" customFormat="1"/>
    <row r="34706" s="1" customFormat="1"/>
    <row r="34707" s="1" customFormat="1"/>
    <row r="34708" s="1" customFormat="1"/>
    <row r="34709" s="1" customFormat="1"/>
    <row r="34710" s="1" customFormat="1"/>
    <row r="34711" s="1" customFormat="1"/>
    <row r="34712" s="1" customFormat="1"/>
    <row r="34713" s="1" customFormat="1"/>
    <row r="34714" s="1" customFormat="1"/>
    <row r="34715" s="1" customFormat="1"/>
    <row r="34716" s="1" customFormat="1"/>
    <row r="34717" s="1" customFormat="1"/>
    <row r="34718" s="1" customFormat="1"/>
    <row r="34719" s="1" customFormat="1"/>
    <row r="34720" s="1" customFormat="1"/>
    <row r="34721" s="1" customFormat="1"/>
    <row r="34722" s="1" customFormat="1"/>
    <row r="34723" s="1" customFormat="1"/>
    <row r="34724" s="1" customFormat="1"/>
    <row r="34725" s="1" customFormat="1"/>
    <row r="34726" s="1" customFormat="1"/>
    <row r="34727" s="1" customFormat="1"/>
    <row r="34728" s="1" customFormat="1"/>
    <row r="34729" s="1" customFormat="1"/>
    <row r="34730" s="1" customFormat="1"/>
    <row r="34731" s="1" customFormat="1"/>
    <row r="34732" s="1" customFormat="1"/>
    <row r="34733" s="1" customFormat="1"/>
    <row r="34734" s="1" customFormat="1"/>
    <row r="34735" s="1" customFormat="1"/>
    <row r="34736" s="1" customFormat="1"/>
    <row r="34737" s="1" customFormat="1"/>
    <row r="34738" s="1" customFormat="1"/>
    <row r="34739" s="1" customFormat="1"/>
    <row r="34740" s="1" customFormat="1"/>
    <row r="34741" s="1" customFormat="1"/>
    <row r="34742" s="1" customFormat="1"/>
    <row r="34743" s="1" customFormat="1"/>
    <row r="34744" s="1" customFormat="1"/>
    <row r="34745" s="1" customFormat="1"/>
    <row r="34746" s="1" customFormat="1"/>
    <row r="34747" s="1" customFormat="1"/>
    <row r="34748" s="1" customFormat="1"/>
    <row r="34749" s="1" customFormat="1"/>
    <row r="34750" s="1" customFormat="1"/>
    <row r="34751" s="1" customFormat="1"/>
    <row r="34752" s="1" customFormat="1"/>
    <row r="34753" s="1" customFormat="1"/>
    <row r="34754" s="1" customFormat="1"/>
    <row r="34755" s="1" customFormat="1"/>
    <row r="34756" s="1" customFormat="1"/>
    <row r="34757" s="1" customFormat="1"/>
    <row r="34758" s="1" customFormat="1"/>
    <row r="34759" s="1" customFormat="1"/>
    <row r="34760" s="1" customFormat="1"/>
    <row r="34761" s="1" customFormat="1"/>
    <row r="34762" s="1" customFormat="1"/>
    <row r="34763" s="1" customFormat="1"/>
    <row r="34764" s="1" customFormat="1"/>
    <row r="34765" s="1" customFormat="1"/>
    <row r="34766" s="1" customFormat="1"/>
    <row r="34767" s="1" customFormat="1"/>
    <row r="34768" s="1" customFormat="1"/>
    <row r="34769" s="1" customFormat="1"/>
    <row r="34770" s="1" customFormat="1"/>
    <row r="34771" s="1" customFormat="1"/>
    <row r="34772" s="1" customFormat="1"/>
    <row r="34773" s="1" customFormat="1"/>
    <row r="34774" s="1" customFormat="1"/>
    <row r="34775" s="1" customFormat="1"/>
    <row r="34776" s="1" customFormat="1"/>
    <row r="34777" s="1" customFormat="1"/>
    <row r="34778" s="1" customFormat="1"/>
    <row r="34779" s="1" customFormat="1"/>
    <row r="34780" s="1" customFormat="1"/>
    <row r="34781" s="1" customFormat="1"/>
    <row r="34782" s="1" customFormat="1"/>
    <row r="34783" s="1" customFormat="1"/>
    <row r="34784" s="1" customFormat="1"/>
    <row r="34785" s="1" customFormat="1"/>
    <row r="34786" s="1" customFormat="1"/>
    <row r="34787" s="1" customFormat="1"/>
    <row r="34788" s="1" customFormat="1"/>
    <row r="34789" s="1" customFormat="1"/>
    <row r="34790" s="1" customFormat="1"/>
    <row r="34791" s="1" customFormat="1"/>
    <row r="34792" s="1" customFormat="1"/>
    <row r="34793" s="1" customFormat="1"/>
    <row r="34794" s="1" customFormat="1"/>
    <row r="34795" s="1" customFormat="1"/>
    <row r="34796" s="1" customFormat="1"/>
    <row r="34797" s="1" customFormat="1"/>
    <row r="34798" s="1" customFormat="1"/>
    <row r="34799" s="1" customFormat="1"/>
    <row r="34800" s="1" customFormat="1"/>
    <row r="34801" s="1" customFormat="1"/>
    <row r="34802" s="1" customFormat="1"/>
    <row r="34803" s="1" customFormat="1"/>
    <row r="34804" s="1" customFormat="1"/>
    <row r="34805" s="1" customFormat="1"/>
    <row r="34806" s="1" customFormat="1"/>
    <row r="34807" s="1" customFormat="1"/>
    <row r="34808" s="1" customFormat="1"/>
    <row r="34809" s="1" customFormat="1"/>
    <row r="34810" s="1" customFormat="1"/>
    <row r="34811" s="1" customFormat="1"/>
    <row r="34812" s="1" customFormat="1"/>
    <row r="34813" s="1" customFormat="1"/>
    <row r="34814" s="1" customFormat="1"/>
    <row r="34815" s="1" customFormat="1"/>
    <row r="34816" s="1" customFormat="1"/>
    <row r="34817" s="1" customFormat="1"/>
    <row r="34818" s="1" customFormat="1"/>
    <row r="34819" s="1" customFormat="1"/>
    <row r="34820" s="1" customFormat="1"/>
    <row r="34821" s="1" customFormat="1"/>
    <row r="34822" s="1" customFormat="1"/>
    <row r="34823" s="1" customFormat="1"/>
    <row r="34824" s="1" customFormat="1"/>
    <row r="34825" s="1" customFormat="1"/>
    <row r="34826" s="1" customFormat="1"/>
    <row r="34827" s="1" customFormat="1"/>
    <row r="34828" s="1" customFormat="1"/>
    <row r="34829" s="1" customFormat="1"/>
    <row r="34830" s="1" customFormat="1"/>
    <row r="34831" s="1" customFormat="1"/>
    <row r="34832" s="1" customFormat="1"/>
    <row r="34833" s="1" customFormat="1"/>
    <row r="34834" s="1" customFormat="1"/>
    <row r="34835" s="1" customFormat="1"/>
    <row r="34836" s="1" customFormat="1"/>
    <row r="34837" s="1" customFormat="1"/>
    <row r="34838" s="1" customFormat="1"/>
    <row r="34839" s="1" customFormat="1"/>
    <row r="34840" s="1" customFormat="1"/>
    <row r="34841" s="1" customFormat="1"/>
    <row r="34842" s="1" customFormat="1"/>
    <row r="34843" s="1" customFormat="1"/>
    <row r="34844" s="1" customFormat="1"/>
    <row r="34845" s="1" customFormat="1"/>
    <row r="34846" s="1" customFormat="1"/>
    <row r="34847" s="1" customFormat="1"/>
    <row r="34848" s="1" customFormat="1"/>
    <row r="34849" s="1" customFormat="1"/>
    <row r="34850" s="1" customFormat="1"/>
    <row r="34851" s="1" customFormat="1"/>
    <row r="34852" s="1" customFormat="1"/>
    <row r="34853" s="1" customFormat="1"/>
    <row r="34854" s="1" customFormat="1"/>
    <row r="34855" s="1" customFormat="1"/>
    <row r="34856" s="1" customFormat="1"/>
    <row r="34857" s="1" customFormat="1"/>
    <row r="34858" s="1" customFormat="1"/>
    <row r="34859" s="1" customFormat="1"/>
    <row r="34860" s="1" customFormat="1"/>
    <row r="34861" s="1" customFormat="1"/>
    <row r="34862" s="1" customFormat="1"/>
    <row r="34863" s="1" customFormat="1"/>
    <row r="34864" s="1" customFormat="1"/>
    <row r="34865" s="1" customFormat="1"/>
    <row r="34866" s="1" customFormat="1"/>
    <row r="34867" s="1" customFormat="1"/>
    <row r="34868" s="1" customFormat="1"/>
    <row r="34869" s="1" customFormat="1"/>
    <row r="34870" s="1" customFormat="1"/>
    <row r="34871" s="1" customFormat="1"/>
    <row r="34872" s="1" customFormat="1"/>
    <row r="34873" s="1" customFormat="1"/>
    <row r="34874" s="1" customFormat="1"/>
    <row r="34875" s="1" customFormat="1"/>
    <row r="34876" s="1" customFormat="1"/>
    <row r="34877" s="1" customFormat="1"/>
    <row r="34878" s="1" customFormat="1"/>
    <row r="34879" s="1" customFormat="1"/>
    <row r="34880" s="1" customFormat="1"/>
    <row r="34881" s="1" customFormat="1"/>
    <row r="34882" s="1" customFormat="1"/>
    <row r="34883" s="1" customFormat="1"/>
    <row r="34884" s="1" customFormat="1"/>
    <row r="34885" s="1" customFormat="1"/>
    <row r="34886" s="1" customFormat="1"/>
    <row r="34887" s="1" customFormat="1"/>
    <row r="34888" s="1" customFormat="1"/>
    <row r="34889" s="1" customFormat="1"/>
    <row r="34890" s="1" customFormat="1"/>
    <row r="34891" s="1" customFormat="1"/>
    <row r="34892" s="1" customFormat="1"/>
    <row r="34893" s="1" customFormat="1"/>
    <row r="34894" s="1" customFormat="1"/>
    <row r="34895" s="1" customFormat="1"/>
    <row r="34896" s="1" customFormat="1"/>
    <row r="34897" s="1" customFormat="1"/>
    <row r="34898" s="1" customFormat="1"/>
    <row r="34899" s="1" customFormat="1"/>
    <row r="34900" s="1" customFormat="1"/>
    <row r="34901" s="1" customFormat="1"/>
    <row r="34902" s="1" customFormat="1"/>
    <row r="34903" s="1" customFormat="1"/>
    <row r="34904" s="1" customFormat="1"/>
    <row r="34905" s="1" customFormat="1"/>
    <row r="34906" s="1" customFormat="1"/>
    <row r="34907" s="1" customFormat="1"/>
    <row r="34908" s="1" customFormat="1"/>
    <row r="34909" s="1" customFormat="1"/>
    <row r="34910" s="1" customFormat="1"/>
    <row r="34911" s="1" customFormat="1"/>
    <row r="34912" s="1" customFormat="1"/>
    <row r="34913" s="1" customFormat="1"/>
    <row r="34914" s="1" customFormat="1"/>
    <row r="34915" s="1" customFormat="1"/>
    <row r="34916" s="1" customFormat="1"/>
    <row r="34917" s="1" customFormat="1"/>
    <row r="34918" s="1" customFormat="1"/>
    <row r="34919" s="1" customFormat="1"/>
    <row r="34920" s="1" customFormat="1"/>
    <row r="34921" s="1" customFormat="1"/>
    <row r="34922" s="1" customFormat="1"/>
    <row r="34923" s="1" customFormat="1"/>
    <row r="34924" s="1" customFormat="1"/>
    <row r="34925" s="1" customFormat="1"/>
    <row r="34926" s="1" customFormat="1"/>
    <row r="34927" s="1" customFormat="1"/>
    <row r="34928" s="1" customFormat="1"/>
    <row r="34929" s="1" customFormat="1"/>
    <row r="34930" s="1" customFormat="1"/>
    <row r="34931" s="1" customFormat="1"/>
    <row r="34932" s="1" customFormat="1"/>
    <row r="34933" s="1" customFormat="1"/>
    <row r="34934" s="1" customFormat="1"/>
    <row r="34935" s="1" customFormat="1"/>
    <row r="34936" s="1" customFormat="1"/>
    <row r="34937" s="1" customFormat="1"/>
    <row r="34938" s="1" customFormat="1"/>
    <row r="34939" s="1" customFormat="1"/>
    <row r="34940" s="1" customFormat="1"/>
    <row r="34941" s="1" customFormat="1"/>
    <row r="34942" s="1" customFormat="1"/>
    <row r="34943" s="1" customFormat="1"/>
    <row r="34944" s="1" customFormat="1"/>
    <row r="34945" s="1" customFormat="1"/>
    <row r="34946" s="1" customFormat="1"/>
    <row r="34947" s="1" customFormat="1"/>
    <row r="34948" s="1" customFormat="1"/>
    <row r="34949" s="1" customFormat="1"/>
    <row r="34950" s="1" customFormat="1"/>
    <row r="34951" s="1" customFormat="1"/>
    <row r="34952" s="1" customFormat="1"/>
    <row r="34953" s="1" customFormat="1"/>
    <row r="34954" s="1" customFormat="1"/>
    <row r="34955" s="1" customFormat="1"/>
    <row r="34956" s="1" customFormat="1"/>
    <row r="34957" s="1" customFormat="1"/>
    <row r="34958" s="1" customFormat="1"/>
    <row r="34959" s="1" customFormat="1"/>
    <row r="34960" s="1" customFormat="1"/>
    <row r="34961" s="1" customFormat="1"/>
    <row r="34962" s="1" customFormat="1"/>
    <row r="34963" s="1" customFormat="1"/>
    <row r="34964" s="1" customFormat="1"/>
    <row r="34965" s="1" customFormat="1"/>
    <row r="34966" s="1" customFormat="1"/>
    <row r="34967" s="1" customFormat="1"/>
    <row r="34968" s="1" customFormat="1"/>
    <row r="34969" s="1" customFormat="1"/>
    <row r="34970" s="1" customFormat="1"/>
    <row r="34971" s="1" customFormat="1"/>
    <row r="34972" s="1" customFormat="1"/>
    <row r="34973" s="1" customFormat="1"/>
    <row r="34974" s="1" customFormat="1"/>
    <row r="34975" s="1" customFormat="1"/>
    <row r="34976" s="1" customFormat="1"/>
    <row r="34977" s="1" customFormat="1"/>
    <row r="34978" s="1" customFormat="1"/>
    <row r="34979" s="1" customFormat="1"/>
    <row r="34980" s="1" customFormat="1"/>
    <row r="34981" s="1" customFormat="1"/>
    <row r="34982" s="1" customFormat="1"/>
    <row r="34983" s="1" customFormat="1"/>
    <row r="34984" s="1" customFormat="1"/>
    <row r="34985" s="1" customFormat="1"/>
    <row r="34986" s="1" customFormat="1"/>
    <row r="34987" s="1" customFormat="1"/>
    <row r="34988" s="1" customFormat="1"/>
    <row r="34989" s="1" customFormat="1"/>
    <row r="34990" s="1" customFormat="1"/>
    <row r="34991" s="1" customFormat="1"/>
    <row r="34992" s="1" customFormat="1"/>
    <row r="34993" s="1" customFormat="1"/>
    <row r="34994" s="1" customFormat="1"/>
    <row r="34995" s="1" customFormat="1"/>
    <row r="34996" s="1" customFormat="1"/>
    <row r="34997" s="1" customFormat="1"/>
    <row r="34998" s="1" customFormat="1"/>
    <row r="34999" s="1" customFormat="1"/>
    <row r="35000" s="1" customFormat="1"/>
    <row r="35001" s="1" customFormat="1"/>
    <row r="35002" s="1" customFormat="1"/>
    <row r="35003" s="1" customFormat="1"/>
    <row r="35004" s="1" customFormat="1"/>
    <row r="35005" s="1" customFormat="1"/>
    <row r="35006" s="1" customFormat="1"/>
    <row r="35007" s="1" customFormat="1"/>
    <row r="35008" s="1" customFormat="1"/>
    <row r="35009" s="1" customFormat="1"/>
    <row r="35010" s="1" customFormat="1"/>
    <row r="35011" s="1" customFormat="1"/>
    <row r="35012" s="1" customFormat="1"/>
    <row r="35013" s="1" customFormat="1"/>
    <row r="35014" s="1" customFormat="1"/>
    <row r="35015" s="1" customFormat="1"/>
    <row r="35016" s="1" customFormat="1"/>
    <row r="35017" s="1" customFormat="1"/>
    <row r="35018" s="1" customFormat="1"/>
    <row r="35019" s="1" customFormat="1"/>
    <row r="35020" s="1" customFormat="1"/>
    <row r="35021" s="1" customFormat="1"/>
    <row r="35022" s="1" customFormat="1"/>
    <row r="35023" s="1" customFormat="1"/>
    <row r="35024" s="1" customFormat="1"/>
    <row r="35025" s="1" customFormat="1"/>
    <row r="35026" s="1" customFormat="1"/>
    <row r="35027" s="1" customFormat="1"/>
    <row r="35028" s="1" customFormat="1"/>
    <row r="35029" s="1" customFormat="1"/>
    <row r="35030" s="1" customFormat="1"/>
    <row r="35031" s="1" customFormat="1"/>
    <row r="35032" s="1" customFormat="1"/>
    <row r="35033" s="1" customFormat="1"/>
    <row r="35034" s="1" customFormat="1"/>
    <row r="35035" s="1" customFormat="1"/>
    <row r="35036" s="1" customFormat="1"/>
    <row r="35037" s="1" customFormat="1"/>
    <row r="35038" s="1" customFormat="1"/>
    <row r="35039" s="1" customFormat="1"/>
    <row r="35040" s="1" customFormat="1"/>
    <row r="35041" s="1" customFormat="1"/>
    <row r="35042" s="1" customFormat="1"/>
    <row r="35043" s="1" customFormat="1"/>
    <row r="35044" s="1" customFormat="1"/>
    <row r="35045" s="1" customFormat="1"/>
    <row r="35046" s="1" customFormat="1"/>
    <row r="35047" s="1" customFormat="1"/>
    <row r="35048" s="1" customFormat="1"/>
    <row r="35049" s="1" customFormat="1"/>
    <row r="35050" s="1" customFormat="1"/>
    <row r="35051" s="1" customFormat="1"/>
    <row r="35052" s="1" customFormat="1"/>
    <row r="35053" s="1" customFormat="1"/>
    <row r="35054" s="1" customFormat="1"/>
    <row r="35055" s="1" customFormat="1"/>
    <row r="35056" s="1" customFormat="1"/>
    <row r="35057" s="1" customFormat="1"/>
    <row r="35058" s="1" customFormat="1"/>
    <row r="35059" s="1" customFormat="1"/>
    <row r="35060" s="1" customFormat="1"/>
    <row r="35061" s="1" customFormat="1"/>
    <row r="35062" s="1" customFormat="1"/>
    <row r="35063" s="1" customFormat="1"/>
    <row r="35064" s="1" customFormat="1"/>
    <row r="35065" s="1" customFormat="1"/>
    <row r="35066" s="1" customFormat="1"/>
    <row r="35067" s="1" customFormat="1"/>
    <row r="35068" s="1" customFormat="1"/>
    <row r="35069" s="1" customFormat="1"/>
    <row r="35070" s="1" customFormat="1"/>
    <row r="35071" s="1" customFormat="1"/>
    <row r="35072" s="1" customFormat="1"/>
    <row r="35073" s="1" customFormat="1"/>
    <row r="35074" s="1" customFormat="1"/>
    <row r="35075" s="1" customFormat="1"/>
    <row r="35076" s="1" customFormat="1"/>
    <row r="35077" s="1" customFormat="1"/>
    <row r="35078" s="1" customFormat="1"/>
    <row r="35079" s="1" customFormat="1"/>
    <row r="35080" s="1" customFormat="1"/>
    <row r="35081" s="1" customFormat="1"/>
    <row r="35082" s="1" customFormat="1"/>
    <row r="35083" s="1" customFormat="1"/>
    <row r="35084" s="1" customFormat="1"/>
    <row r="35085" s="1" customFormat="1"/>
    <row r="35086" s="1" customFormat="1"/>
    <row r="35087" s="1" customFormat="1"/>
    <row r="35088" s="1" customFormat="1"/>
    <row r="35089" s="1" customFormat="1"/>
    <row r="35090" s="1" customFormat="1"/>
    <row r="35091" s="1" customFormat="1"/>
    <row r="35092" s="1" customFormat="1"/>
    <row r="35093" s="1" customFormat="1"/>
    <row r="35094" s="1" customFormat="1"/>
    <row r="35095" s="1" customFormat="1"/>
    <row r="35096" s="1" customFormat="1"/>
    <row r="35097" s="1" customFormat="1"/>
    <row r="35098" s="1" customFormat="1"/>
    <row r="35099" s="1" customFormat="1"/>
    <row r="35100" s="1" customFormat="1"/>
    <row r="35101" s="1" customFormat="1"/>
    <row r="35102" s="1" customFormat="1"/>
    <row r="35103" s="1" customFormat="1"/>
    <row r="35104" s="1" customFormat="1"/>
    <row r="35105" s="1" customFormat="1"/>
    <row r="35106" s="1" customFormat="1"/>
    <row r="35107" s="1" customFormat="1"/>
    <row r="35108" s="1" customFormat="1"/>
    <row r="35109" s="1" customFormat="1"/>
    <row r="35110" s="1" customFormat="1"/>
    <row r="35111" s="1" customFormat="1"/>
    <row r="35112" s="1" customFormat="1"/>
    <row r="35113" s="1" customFormat="1"/>
    <row r="35114" s="1" customFormat="1"/>
    <row r="35115" s="1" customFormat="1"/>
    <row r="35116" s="1" customFormat="1"/>
    <row r="35117" s="1" customFormat="1"/>
    <row r="35118" s="1" customFormat="1"/>
    <row r="35119" s="1" customFormat="1"/>
    <row r="35120" s="1" customFormat="1"/>
    <row r="35121" s="1" customFormat="1"/>
    <row r="35122" s="1" customFormat="1"/>
    <row r="35123" s="1" customFormat="1"/>
    <row r="35124" s="1" customFormat="1"/>
    <row r="35125" s="1" customFormat="1"/>
    <row r="35126" s="1" customFormat="1"/>
    <row r="35127" s="1" customFormat="1"/>
    <row r="35128" s="1" customFormat="1"/>
    <row r="35129" s="1" customFormat="1"/>
    <row r="35130" s="1" customFormat="1"/>
    <row r="35131" s="1" customFormat="1"/>
    <row r="35132" s="1" customFormat="1"/>
    <row r="35133" s="1" customFormat="1"/>
    <row r="35134" s="1" customFormat="1"/>
    <row r="35135" s="1" customFormat="1"/>
    <row r="35136" s="1" customFormat="1"/>
    <row r="35137" s="1" customFormat="1"/>
    <row r="35138" s="1" customFormat="1"/>
    <row r="35139" s="1" customFormat="1"/>
    <row r="35140" s="1" customFormat="1"/>
    <row r="35141" s="1" customFormat="1"/>
    <row r="35142" s="1" customFormat="1"/>
    <row r="35143" s="1" customFormat="1"/>
    <row r="35144" s="1" customFormat="1"/>
    <row r="35145" s="1" customFormat="1"/>
    <row r="35146" s="1" customFormat="1"/>
    <row r="35147" s="1" customFormat="1"/>
    <row r="35148" s="1" customFormat="1"/>
    <row r="35149" s="1" customFormat="1"/>
    <row r="35150" s="1" customFormat="1"/>
    <row r="35151" s="1" customFormat="1"/>
    <row r="35152" s="1" customFormat="1"/>
    <row r="35153" s="1" customFormat="1"/>
    <row r="35154" s="1" customFormat="1"/>
    <row r="35155" s="1" customFormat="1"/>
    <row r="35156" s="1" customFormat="1"/>
    <row r="35157" s="1" customFormat="1"/>
    <row r="35158" s="1" customFormat="1"/>
    <row r="35159" s="1" customFormat="1"/>
    <row r="35160" s="1" customFormat="1"/>
    <row r="35161" s="1" customFormat="1"/>
    <row r="35162" s="1" customFormat="1"/>
    <row r="35163" s="1" customFormat="1"/>
    <row r="35164" s="1" customFormat="1"/>
    <row r="35165" s="1" customFormat="1"/>
    <row r="35166" s="1" customFormat="1"/>
    <row r="35167" s="1" customFormat="1"/>
    <row r="35168" s="1" customFormat="1"/>
    <row r="35169" s="1" customFormat="1"/>
    <row r="35170" s="1" customFormat="1"/>
    <row r="35171" s="1" customFormat="1"/>
    <row r="35172" s="1" customFormat="1"/>
    <row r="35173" s="1" customFormat="1"/>
    <row r="35174" s="1" customFormat="1"/>
    <row r="35175" s="1" customFormat="1"/>
    <row r="35176" s="1" customFormat="1"/>
    <row r="35177" s="1" customFormat="1"/>
    <row r="35178" s="1" customFormat="1"/>
    <row r="35179" s="1" customFormat="1"/>
    <row r="35180" s="1" customFormat="1"/>
    <row r="35181" s="1" customFormat="1"/>
    <row r="35182" s="1" customFormat="1"/>
    <row r="35183" s="1" customFormat="1"/>
    <row r="35184" s="1" customFormat="1"/>
    <row r="35185" s="1" customFormat="1"/>
    <row r="35186" s="1" customFormat="1"/>
    <row r="35187" s="1" customFormat="1"/>
    <row r="35188" s="1" customFormat="1"/>
    <row r="35189" s="1" customFormat="1"/>
    <row r="35190" s="1" customFormat="1"/>
    <row r="35191" s="1" customFormat="1"/>
    <row r="35192" s="1" customFormat="1"/>
    <row r="35193" s="1" customFormat="1"/>
    <row r="35194" s="1" customFormat="1"/>
    <row r="35195" s="1" customFormat="1"/>
    <row r="35196" s="1" customFormat="1"/>
    <row r="35197" s="1" customFormat="1"/>
    <row r="35198" s="1" customFormat="1"/>
    <row r="35199" s="1" customFormat="1"/>
    <row r="35200" s="1" customFormat="1"/>
    <row r="35201" s="1" customFormat="1"/>
    <row r="35202" s="1" customFormat="1"/>
    <row r="35203" s="1" customFormat="1"/>
    <row r="35204" s="1" customFormat="1"/>
    <row r="35205" s="1" customFormat="1"/>
    <row r="35206" s="1" customFormat="1"/>
    <row r="35207" s="1" customFormat="1"/>
    <row r="35208" s="1" customFormat="1"/>
    <row r="35209" s="1" customFormat="1"/>
    <row r="35210" s="1" customFormat="1"/>
    <row r="35211" s="1" customFormat="1"/>
    <row r="35212" s="1" customFormat="1"/>
    <row r="35213" s="1" customFormat="1"/>
    <row r="35214" s="1" customFormat="1"/>
    <row r="35215" s="1" customFormat="1"/>
    <row r="35216" s="1" customFormat="1"/>
    <row r="35217" s="1" customFormat="1"/>
    <row r="35218" s="1" customFormat="1"/>
    <row r="35219" s="1" customFormat="1"/>
    <row r="35220" s="1" customFormat="1"/>
    <row r="35221" s="1" customFormat="1"/>
    <row r="35222" s="1" customFormat="1"/>
    <row r="35223" s="1" customFormat="1"/>
    <row r="35224" s="1" customFormat="1"/>
    <row r="35225" s="1" customFormat="1"/>
    <row r="35226" s="1" customFormat="1"/>
    <row r="35227" s="1" customFormat="1"/>
    <row r="35228" s="1" customFormat="1"/>
    <row r="35229" s="1" customFormat="1"/>
    <row r="35230" s="1" customFormat="1"/>
    <row r="35231" s="1" customFormat="1"/>
    <row r="35232" s="1" customFormat="1"/>
    <row r="35233" s="1" customFormat="1"/>
    <row r="35234" s="1" customFormat="1"/>
    <row r="35235" s="1" customFormat="1"/>
    <row r="35236" s="1" customFormat="1"/>
    <row r="35237" s="1" customFormat="1"/>
    <row r="35238" s="1" customFormat="1"/>
    <row r="35239" s="1" customFormat="1"/>
    <row r="35240" s="1" customFormat="1"/>
    <row r="35241" s="1" customFormat="1"/>
    <row r="35242" s="1" customFormat="1"/>
    <row r="35243" s="1" customFormat="1"/>
    <row r="35244" s="1" customFormat="1"/>
    <row r="35245" s="1" customFormat="1"/>
    <row r="35246" s="1" customFormat="1"/>
    <row r="35247" s="1" customFormat="1"/>
    <row r="35248" s="1" customFormat="1"/>
    <row r="35249" s="1" customFormat="1"/>
    <row r="35250" s="1" customFormat="1"/>
    <row r="35251" s="1" customFormat="1"/>
    <row r="35252" s="1" customFormat="1"/>
    <row r="35253" s="1" customFormat="1"/>
    <row r="35254" s="1" customFormat="1"/>
    <row r="35255" s="1" customFormat="1"/>
    <row r="35256" s="1" customFormat="1"/>
    <row r="35257" s="1" customFormat="1"/>
    <row r="35258" s="1" customFormat="1"/>
    <row r="35259" s="1" customFormat="1"/>
    <row r="35260" s="1" customFormat="1"/>
    <row r="35261" s="1" customFormat="1"/>
    <row r="35262" s="1" customFormat="1"/>
    <row r="35263" s="1" customFormat="1"/>
    <row r="35264" s="1" customFormat="1"/>
    <row r="35265" s="1" customFormat="1"/>
    <row r="35266" s="1" customFormat="1"/>
    <row r="35267" s="1" customFormat="1"/>
    <row r="35268" s="1" customFormat="1"/>
    <row r="35269" s="1" customFormat="1"/>
    <row r="35270" s="1" customFormat="1"/>
    <row r="35271" s="1" customFormat="1"/>
    <row r="35272" s="1" customFormat="1"/>
    <row r="35273" s="1" customFormat="1"/>
    <row r="35274" s="1" customFormat="1"/>
    <row r="35275" s="1" customFormat="1"/>
    <row r="35276" s="1" customFormat="1"/>
    <row r="35277" s="1" customFormat="1"/>
    <row r="35278" s="1" customFormat="1"/>
    <row r="35279" s="1" customFormat="1"/>
    <row r="35280" s="1" customFormat="1"/>
    <row r="35281" s="1" customFormat="1"/>
    <row r="35282" s="1" customFormat="1"/>
    <row r="35283" s="1" customFormat="1"/>
    <row r="35284" s="1" customFormat="1"/>
    <row r="35285" s="1" customFormat="1"/>
    <row r="35286" s="1" customFormat="1"/>
    <row r="35287" s="1" customFormat="1"/>
    <row r="35288" s="1" customFormat="1"/>
    <row r="35289" s="1" customFormat="1"/>
    <row r="35290" s="1" customFormat="1"/>
    <row r="35291" s="1" customFormat="1"/>
    <row r="35292" s="1" customFormat="1"/>
    <row r="35293" s="1" customFormat="1"/>
    <row r="35294" s="1" customFormat="1"/>
    <row r="35295" s="1" customFormat="1"/>
    <row r="35296" s="1" customFormat="1"/>
    <row r="35297" s="1" customFormat="1"/>
    <row r="35298" s="1" customFormat="1"/>
    <row r="35299" s="1" customFormat="1"/>
    <row r="35300" s="1" customFormat="1"/>
    <row r="35301" s="1" customFormat="1"/>
    <row r="35302" s="1" customFormat="1"/>
    <row r="35303" s="1" customFormat="1"/>
    <row r="35304" s="1" customFormat="1"/>
    <row r="35305" s="1" customFormat="1"/>
    <row r="35306" s="1" customFormat="1"/>
    <row r="35307" s="1" customFormat="1"/>
    <row r="35308" s="1" customFormat="1"/>
    <row r="35309" s="1" customFormat="1"/>
    <row r="35310" s="1" customFormat="1"/>
    <row r="35311" s="1" customFormat="1"/>
    <row r="35312" s="1" customFormat="1"/>
    <row r="35313" s="1" customFormat="1"/>
    <row r="35314" s="1" customFormat="1"/>
    <row r="35315" s="1" customFormat="1"/>
    <row r="35316" s="1" customFormat="1"/>
    <row r="35317" s="1" customFormat="1"/>
    <row r="35318" s="1" customFormat="1"/>
    <row r="35319" s="1" customFormat="1"/>
    <row r="35320" s="1" customFormat="1"/>
    <row r="35321" s="1" customFormat="1"/>
    <row r="35322" s="1" customFormat="1"/>
    <row r="35323" s="1" customFormat="1"/>
    <row r="35324" s="1" customFormat="1"/>
    <row r="35325" s="1" customFormat="1"/>
    <row r="35326" s="1" customFormat="1"/>
    <row r="35327" s="1" customFormat="1"/>
    <row r="35328" s="1" customFormat="1"/>
    <row r="35329" s="1" customFormat="1"/>
    <row r="35330" s="1" customFormat="1"/>
    <row r="35331" s="1" customFormat="1"/>
    <row r="35332" s="1" customFormat="1"/>
    <row r="35333" s="1" customFormat="1"/>
    <row r="35334" s="1" customFormat="1"/>
    <row r="35335" s="1" customFormat="1"/>
    <row r="35336" s="1" customFormat="1"/>
    <row r="35337" s="1" customFormat="1"/>
    <row r="35338" s="1" customFormat="1"/>
    <row r="35339" s="1" customFormat="1"/>
    <row r="35340" s="1" customFormat="1"/>
    <row r="35341" s="1" customFormat="1"/>
    <row r="35342" s="1" customFormat="1"/>
    <row r="35343" s="1" customFormat="1"/>
    <row r="35344" s="1" customFormat="1"/>
    <row r="35345" s="1" customFormat="1"/>
    <row r="35346" s="1" customFormat="1"/>
    <row r="35347" s="1" customFormat="1"/>
    <row r="35348" s="1" customFormat="1"/>
    <row r="35349" s="1" customFormat="1"/>
    <row r="35350" s="1" customFormat="1"/>
    <row r="35351" s="1" customFormat="1"/>
    <row r="35352" s="1" customFormat="1"/>
    <row r="35353" s="1" customFormat="1"/>
    <row r="35354" s="1" customFormat="1"/>
    <row r="35355" s="1" customFormat="1"/>
    <row r="35356" s="1" customFormat="1"/>
    <row r="35357" s="1" customFormat="1"/>
    <row r="35358" s="1" customFormat="1"/>
    <row r="35359" s="1" customFormat="1"/>
    <row r="35360" s="1" customFormat="1"/>
    <row r="35361" s="1" customFormat="1"/>
    <row r="35362" s="1" customFormat="1"/>
    <row r="35363" s="1" customFormat="1"/>
    <row r="35364" s="1" customFormat="1"/>
    <row r="35365" s="1" customFormat="1"/>
    <row r="35366" s="1" customFormat="1"/>
    <row r="35367" s="1" customFormat="1"/>
    <row r="35368" s="1" customFormat="1"/>
    <row r="35369" s="1" customFormat="1"/>
    <row r="35370" s="1" customFormat="1"/>
    <row r="35371" s="1" customFormat="1"/>
    <row r="35372" s="1" customFormat="1"/>
    <row r="35373" s="1" customFormat="1"/>
    <row r="35374" s="1" customFormat="1"/>
    <row r="35375" s="1" customFormat="1"/>
    <row r="35376" s="1" customFormat="1"/>
    <row r="35377" s="1" customFormat="1"/>
    <row r="35378" s="1" customFormat="1"/>
    <row r="35379" s="1" customFormat="1"/>
    <row r="35380" s="1" customFormat="1"/>
    <row r="35381" s="1" customFormat="1"/>
    <row r="35382" s="1" customFormat="1"/>
    <row r="35383" s="1" customFormat="1"/>
    <row r="35384" s="1" customFormat="1"/>
    <row r="35385" s="1" customFormat="1"/>
    <row r="35386" s="1" customFormat="1"/>
    <row r="35387" s="1" customFormat="1"/>
    <row r="35388" s="1" customFormat="1"/>
    <row r="35389" s="1" customFormat="1"/>
    <row r="35390" s="1" customFormat="1"/>
    <row r="35391" s="1" customFormat="1"/>
    <row r="35392" s="1" customFormat="1"/>
    <row r="35393" s="1" customFormat="1"/>
    <row r="35394" s="1" customFormat="1"/>
    <row r="35395" s="1" customFormat="1"/>
    <row r="35396" s="1" customFormat="1"/>
    <row r="35397" s="1" customFormat="1"/>
    <row r="35398" s="1" customFormat="1"/>
    <row r="35399" s="1" customFormat="1"/>
    <row r="35400" s="1" customFormat="1"/>
    <row r="35401" s="1" customFormat="1"/>
    <row r="35402" s="1" customFormat="1"/>
    <row r="35403" s="1" customFormat="1"/>
    <row r="35404" s="1" customFormat="1"/>
    <row r="35405" s="1" customFormat="1"/>
    <row r="35406" s="1" customFormat="1"/>
    <row r="35407" s="1" customFormat="1"/>
    <row r="35408" s="1" customFormat="1"/>
    <row r="35409" s="1" customFormat="1"/>
    <row r="35410" s="1" customFormat="1"/>
    <row r="35411" s="1" customFormat="1"/>
    <row r="35412" s="1" customFormat="1"/>
    <row r="35413" s="1" customFormat="1"/>
    <row r="35414" s="1" customFormat="1"/>
    <row r="35415" s="1" customFormat="1"/>
    <row r="35416" s="1" customFormat="1"/>
    <row r="35417" s="1" customFormat="1"/>
    <row r="35418" s="1" customFormat="1"/>
    <row r="35419" s="1" customFormat="1"/>
    <row r="35420" s="1" customFormat="1"/>
    <row r="35421" s="1" customFormat="1"/>
    <row r="35422" s="1" customFormat="1"/>
    <row r="35423" s="1" customFormat="1"/>
    <row r="35424" s="1" customFormat="1"/>
    <row r="35425" s="1" customFormat="1"/>
    <row r="35426" s="1" customFormat="1"/>
    <row r="35427" s="1" customFormat="1"/>
    <row r="35428" s="1" customFormat="1"/>
    <row r="35429" s="1" customFormat="1"/>
    <row r="35430" s="1" customFormat="1"/>
    <row r="35431" s="1" customFormat="1"/>
    <row r="35432" s="1" customFormat="1"/>
    <row r="35433" s="1" customFormat="1"/>
    <row r="35434" s="1" customFormat="1"/>
    <row r="35435" s="1" customFormat="1"/>
    <row r="35436" s="1" customFormat="1"/>
    <row r="35437" s="1" customFormat="1"/>
    <row r="35438" s="1" customFormat="1"/>
    <row r="35439" s="1" customFormat="1"/>
    <row r="35440" s="1" customFormat="1"/>
    <row r="35441" s="1" customFormat="1"/>
    <row r="35442" s="1" customFormat="1"/>
    <row r="35443" s="1" customFormat="1"/>
    <row r="35444" s="1" customFormat="1"/>
    <row r="35445" s="1" customFormat="1"/>
    <row r="35446" s="1" customFormat="1"/>
    <row r="35447" s="1" customFormat="1"/>
    <row r="35448" s="1" customFormat="1"/>
    <row r="35449" s="1" customFormat="1"/>
    <row r="35450" s="1" customFormat="1"/>
    <row r="35451" s="1" customFormat="1"/>
    <row r="35452" s="1" customFormat="1"/>
    <row r="35453" s="1" customFormat="1"/>
    <row r="35454" s="1" customFormat="1"/>
    <row r="35455" s="1" customFormat="1"/>
    <row r="35456" s="1" customFormat="1"/>
    <row r="35457" s="1" customFormat="1"/>
    <row r="35458" s="1" customFormat="1"/>
    <row r="35459" s="1" customFormat="1"/>
    <row r="35460" s="1" customFormat="1"/>
    <row r="35461" s="1" customFormat="1"/>
    <row r="35462" s="1" customFormat="1"/>
    <row r="35463" s="1" customFormat="1"/>
    <row r="35464" s="1" customFormat="1"/>
    <row r="35465" s="1" customFormat="1"/>
    <row r="35466" s="1" customFormat="1"/>
    <row r="35467" s="1" customFormat="1"/>
    <row r="35468" s="1" customFormat="1"/>
    <row r="35469" s="1" customFormat="1"/>
    <row r="35470" s="1" customFormat="1"/>
    <row r="35471" s="1" customFormat="1"/>
    <row r="35472" s="1" customFormat="1"/>
    <row r="35473" s="1" customFormat="1"/>
    <row r="35474" s="1" customFormat="1"/>
    <row r="35475" s="1" customFormat="1"/>
    <row r="35476" s="1" customFormat="1"/>
    <row r="35477" s="1" customFormat="1"/>
    <row r="35478" s="1" customFormat="1"/>
    <row r="35479" s="1" customFormat="1"/>
    <row r="35480" s="1" customFormat="1"/>
    <row r="35481" s="1" customFormat="1"/>
    <row r="35482" s="1" customFormat="1"/>
    <row r="35483" s="1" customFormat="1"/>
    <row r="35484" s="1" customFormat="1"/>
    <row r="35485" s="1" customFormat="1"/>
    <row r="35486" s="1" customFormat="1"/>
    <row r="35487" s="1" customFormat="1"/>
    <row r="35488" s="1" customFormat="1"/>
    <row r="35489" s="1" customFormat="1"/>
    <row r="35490" s="1" customFormat="1"/>
    <row r="35491" s="1" customFormat="1"/>
    <row r="35492" s="1" customFormat="1"/>
    <row r="35493" s="1" customFormat="1"/>
    <row r="35494" s="1" customFormat="1"/>
    <row r="35495" s="1" customFormat="1"/>
    <row r="35496" s="1" customFormat="1"/>
    <row r="35497" s="1" customFormat="1"/>
    <row r="35498" s="1" customFormat="1"/>
    <row r="35499" s="1" customFormat="1"/>
    <row r="35500" s="1" customFormat="1"/>
    <row r="35501" s="1" customFormat="1"/>
    <row r="35502" s="1" customFormat="1"/>
    <row r="35503" s="1" customFormat="1"/>
    <row r="35504" s="1" customFormat="1"/>
    <row r="35505" s="1" customFormat="1"/>
    <row r="35506" s="1" customFormat="1"/>
    <row r="35507" s="1" customFormat="1"/>
    <row r="35508" s="1" customFormat="1"/>
    <row r="35509" s="1" customFormat="1"/>
    <row r="35510" s="1" customFormat="1"/>
    <row r="35511" s="1" customFormat="1"/>
    <row r="35512" s="1" customFormat="1"/>
    <row r="35513" s="1" customFormat="1"/>
    <row r="35514" s="1" customFormat="1"/>
    <row r="35515" s="1" customFormat="1"/>
    <row r="35516" s="1" customFormat="1"/>
    <row r="35517" s="1" customFormat="1"/>
    <row r="35518" s="1" customFormat="1"/>
    <row r="35519" s="1" customFormat="1"/>
    <row r="35520" s="1" customFormat="1"/>
    <row r="35521" s="1" customFormat="1"/>
    <row r="35522" s="1" customFormat="1"/>
    <row r="35523" s="1" customFormat="1"/>
    <row r="35524" s="1" customFormat="1"/>
    <row r="35525" s="1" customFormat="1"/>
    <row r="35526" s="1" customFormat="1"/>
    <row r="35527" s="1" customFormat="1"/>
    <row r="35528" s="1" customFormat="1"/>
    <row r="35529" s="1" customFormat="1"/>
    <row r="35530" s="1" customFormat="1"/>
    <row r="35531" s="1" customFormat="1"/>
    <row r="35532" s="1" customFormat="1"/>
    <row r="35533" s="1" customFormat="1"/>
    <row r="35534" s="1" customFormat="1"/>
    <row r="35535" s="1" customFormat="1"/>
    <row r="35536" s="1" customFormat="1"/>
    <row r="35537" s="1" customFormat="1"/>
    <row r="35538" s="1" customFormat="1"/>
    <row r="35539" s="1" customFormat="1"/>
    <row r="35540" s="1" customFormat="1"/>
    <row r="35541" s="1" customFormat="1"/>
    <row r="35542" s="1" customFormat="1"/>
    <row r="35543" s="1" customFormat="1"/>
    <row r="35544" s="1" customFormat="1"/>
    <row r="35545" s="1" customFormat="1"/>
    <row r="35546" s="1" customFormat="1"/>
    <row r="35547" s="1" customFormat="1"/>
    <row r="35548" s="1" customFormat="1"/>
    <row r="35549" s="1" customFormat="1"/>
    <row r="35550" s="1" customFormat="1"/>
    <row r="35551" s="1" customFormat="1"/>
    <row r="35552" s="1" customFormat="1"/>
    <row r="35553" s="1" customFormat="1"/>
    <row r="35554" s="1" customFormat="1"/>
    <row r="35555" s="1" customFormat="1"/>
    <row r="35556" s="1" customFormat="1"/>
    <row r="35557" s="1" customFormat="1"/>
    <row r="35558" s="1" customFormat="1"/>
    <row r="35559" s="1" customFormat="1"/>
    <row r="35560" s="1" customFormat="1"/>
    <row r="35561" s="1" customFormat="1"/>
    <row r="35562" s="1" customFormat="1"/>
    <row r="35563" s="1" customFormat="1"/>
    <row r="35564" s="1" customFormat="1"/>
    <row r="35565" s="1" customFormat="1"/>
    <row r="35566" s="1" customFormat="1"/>
    <row r="35567" s="1" customFormat="1"/>
    <row r="35568" s="1" customFormat="1"/>
    <row r="35569" s="1" customFormat="1"/>
    <row r="35570" s="1" customFormat="1"/>
    <row r="35571" s="1" customFormat="1"/>
    <row r="35572" s="1" customFormat="1"/>
    <row r="35573" s="1" customFormat="1"/>
    <row r="35574" s="1" customFormat="1"/>
    <row r="35575" s="1" customFormat="1"/>
    <row r="35576" s="1" customFormat="1"/>
    <row r="35577" s="1" customFormat="1"/>
    <row r="35578" s="1" customFormat="1"/>
    <row r="35579" s="1" customFormat="1"/>
    <row r="35580" s="1" customFormat="1"/>
    <row r="35581" s="1" customFormat="1"/>
    <row r="35582" s="1" customFormat="1"/>
    <row r="35583" s="1" customFormat="1"/>
    <row r="35584" s="1" customFormat="1"/>
    <row r="35585" s="1" customFormat="1"/>
    <row r="35586" s="1" customFormat="1"/>
    <row r="35587" s="1" customFormat="1"/>
    <row r="35588" s="1" customFormat="1"/>
    <row r="35589" s="1" customFormat="1"/>
    <row r="35590" s="1" customFormat="1"/>
    <row r="35591" s="1" customFormat="1"/>
    <row r="35592" s="1" customFormat="1"/>
    <row r="35593" s="1" customFormat="1"/>
    <row r="35594" s="1" customFormat="1"/>
    <row r="35595" s="1" customFormat="1"/>
    <row r="35596" s="1" customFormat="1"/>
    <row r="35597" s="1" customFormat="1"/>
    <row r="35598" s="1" customFormat="1"/>
    <row r="35599" s="1" customFormat="1"/>
    <row r="35600" s="1" customFormat="1"/>
    <row r="35601" s="1" customFormat="1"/>
    <row r="35602" s="1" customFormat="1"/>
    <row r="35603" s="1" customFormat="1"/>
    <row r="35604" s="1" customFormat="1"/>
    <row r="35605" s="1" customFormat="1"/>
    <row r="35606" s="1" customFormat="1"/>
    <row r="35607" s="1" customFormat="1"/>
    <row r="35608" s="1" customFormat="1"/>
    <row r="35609" s="1" customFormat="1"/>
    <row r="35610" s="1" customFormat="1"/>
    <row r="35611" s="1" customFormat="1"/>
    <row r="35612" s="1" customFormat="1"/>
    <row r="35613" s="1" customFormat="1"/>
    <row r="35614" s="1" customFormat="1"/>
    <row r="35615" s="1" customFormat="1"/>
    <row r="35616" s="1" customFormat="1"/>
    <row r="35617" s="1" customFormat="1"/>
    <row r="35618" s="1" customFormat="1"/>
    <row r="35619" s="1" customFormat="1"/>
    <row r="35620" s="1" customFormat="1"/>
    <row r="35621" s="1" customFormat="1"/>
    <row r="35622" s="1" customFormat="1"/>
    <row r="35623" s="1" customFormat="1"/>
    <row r="35624" s="1" customFormat="1"/>
    <row r="35625" s="1" customFormat="1"/>
    <row r="35626" s="1" customFormat="1"/>
    <row r="35627" s="1" customFormat="1"/>
    <row r="35628" s="1" customFormat="1"/>
    <row r="35629" s="1" customFormat="1"/>
    <row r="35630" s="1" customFormat="1"/>
    <row r="35631" s="1" customFormat="1"/>
    <row r="35632" s="1" customFormat="1"/>
    <row r="35633" s="1" customFormat="1"/>
    <row r="35634" s="1" customFormat="1"/>
    <row r="35635" s="1" customFormat="1"/>
    <row r="35636" s="1" customFormat="1"/>
    <row r="35637" s="1" customFormat="1"/>
    <row r="35638" s="1" customFormat="1"/>
    <row r="35639" s="1" customFormat="1"/>
    <row r="35640" s="1" customFormat="1"/>
    <row r="35641" s="1" customFormat="1"/>
    <row r="35642" s="1" customFormat="1"/>
    <row r="35643" s="1" customFormat="1"/>
    <row r="35644" s="1" customFormat="1"/>
    <row r="35645" s="1" customFormat="1"/>
    <row r="35646" s="1" customFormat="1"/>
    <row r="35647" s="1" customFormat="1"/>
    <row r="35648" s="1" customFormat="1"/>
    <row r="35649" s="1" customFormat="1"/>
    <row r="35650" s="1" customFormat="1"/>
    <row r="35651" s="1" customFormat="1"/>
    <row r="35652" s="1" customFormat="1"/>
    <row r="35653" s="1" customFormat="1"/>
    <row r="35654" s="1" customFormat="1"/>
    <row r="35655" s="1" customFormat="1"/>
    <row r="35656" s="1" customFormat="1"/>
    <row r="35657" s="1" customFormat="1"/>
    <row r="35658" s="1" customFormat="1"/>
    <row r="35659" s="1" customFormat="1"/>
    <row r="35660" s="1" customFormat="1"/>
    <row r="35661" s="1" customFormat="1"/>
    <row r="35662" s="1" customFormat="1"/>
    <row r="35663" s="1" customFormat="1"/>
    <row r="35664" s="1" customFormat="1"/>
    <row r="35665" s="1" customFormat="1"/>
    <row r="35666" s="1" customFormat="1"/>
    <row r="35667" s="1" customFormat="1"/>
    <row r="35668" s="1" customFormat="1"/>
    <row r="35669" s="1" customFormat="1"/>
    <row r="35670" s="1" customFormat="1"/>
    <row r="35671" s="1" customFormat="1"/>
    <row r="35672" s="1" customFormat="1"/>
    <row r="35673" s="1" customFormat="1"/>
    <row r="35674" s="1" customFormat="1"/>
    <row r="35675" s="1" customFormat="1"/>
    <row r="35676" s="1" customFormat="1"/>
    <row r="35677" s="1" customFormat="1"/>
    <row r="35678" s="1" customFormat="1"/>
    <row r="35679" s="1" customFormat="1"/>
    <row r="35680" s="1" customFormat="1"/>
    <row r="35681" s="1" customFormat="1"/>
    <row r="35682" s="1" customFormat="1"/>
    <row r="35683" s="1" customFormat="1"/>
    <row r="35684" s="1" customFormat="1"/>
    <row r="35685" s="1" customFormat="1"/>
    <row r="35686" s="1" customFormat="1"/>
    <row r="35687" s="1" customFormat="1"/>
    <row r="35688" s="1" customFormat="1"/>
    <row r="35689" s="1" customFormat="1"/>
    <row r="35690" s="1" customFormat="1"/>
    <row r="35691" s="1" customFormat="1"/>
    <row r="35692" s="1" customFormat="1"/>
    <row r="35693" s="1" customFormat="1"/>
    <row r="35694" s="1" customFormat="1"/>
    <row r="35695" s="1" customFormat="1"/>
    <row r="35696" s="1" customFormat="1"/>
    <row r="35697" s="1" customFormat="1"/>
    <row r="35698" s="1" customFormat="1"/>
    <row r="35699" s="1" customFormat="1"/>
    <row r="35700" s="1" customFormat="1"/>
    <row r="35701" s="1" customFormat="1"/>
    <row r="35702" s="1" customFormat="1"/>
    <row r="35703" s="1" customFormat="1"/>
    <row r="35704" s="1" customFormat="1"/>
    <row r="35705" s="1" customFormat="1"/>
    <row r="35706" s="1" customFormat="1"/>
    <row r="35707" s="1" customFormat="1"/>
    <row r="35708" s="1" customFormat="1"/>
    <row r="35709" s="1" customFormat="1"/>
    <row r="35710" s="1" customFormat="1"/>
    <row r="35711" s="1" customFormat="1"/>
    <row r="35712" s="1" customFormat="1"/>
    <row r="35713" s="1" customFormat="1"/>
    <row r="35714" s="1" customFormat="1"/>
    <row r="35715" s="1" customFormat="1"/>
    <row r="35716" s="1" customFormat="1"/>
    <row r="35717" s="1" customFormat="1"/>
    <row r="35718" s="1" customFormat="1"/>
    <row r="35719" s="1" customFormat="1"/>
    <row r="35720" s="1" customFormat="1"/>
    <row r="35721" s="1" customFormat="1"/>
    <row r="35722" s="1" customFormat="1"/>
    <row r="35723" s="1" customFormat="1"/>
    <row r="35724" s="1" customFormat="1"/>
    <row r="35725" s="1" customFormat="1"/>
    <row r="35726" s="1" customFormat="1"/>
    <row r="35727" s="1" customFormat="1"/>
    <row r="35728" s="1" customFormat="1"/>
    <row r="35729" s="1" customFormat="1"/>
    <row r="35730" s="1" customFormat="1"/>
    <row r="35731" s="1" customFormat="1"/>
    <row r="35732" s="1" customFormat="1"/>
    <row r="35733" s="1" customFormat="1"/>
    <row r="35734" s="1" customFormat="1"/>
    <row r="35735" s="1" customFormat="1"/>
    <row r="35736" s="1" customFormat="1"/>
    <row r="35737" s="1" customFormat="1"/>
    <row r="35738" s="1" customFormat="1"/>
    <row r="35739" s="1" customFormat="1"/>
    <row r="35740" s="1" customFormat="1"/>
    <row r="35741" s="1" customFormat="1"/>
    <row r="35742" s="1" customFormat="1"/>
    <row r="35743" s="1" customFormat="1"/>
    <row r="35744" s="1" customFormat="1"/>
    <row r="35745" s="1" customFormat="1"/>
    <row r="35746" s="1" customFormat="1"/>
    <row r="35747" s="1" customFormat="1"/>
    <row r="35748" s="1" customFormat="1"/>
    <row r="35749" s="1" customFormat="1"/>
    <row r="35750" s="1" customFormat="1"/>
    <row r="35751" s="1" customFormat="1"/>
    <row r="35752" s="1" customFormat="1"/>
    <row r="35753" s="1" customFormat="1"/>
    <row r="35754" s="1" customFormat="1"/>
    <row r="35755" s="1" customFormat="1"/>
    <row r="35756" s="1" customFormat="1"/>
    <row r="35757" s="1" customFormat="1"/>
    <row r="35758" s="1" customFormat="1"/>
    <row r="35759" s="1" customFormat="1"/>
    <row r="35760" s="1" customFormat="1"/>
    <row r="35761" s="1" customFormat="1"/>
    <row r="35762" s="1" customFormat="1"/>
    <row r="35763" s="1" customFormat="1"/>
    <row r="35764" s="1" customFormat="1"/>
    <row r="35765" s="1" customFormat="1"/>
    <row r="35766" s="1" customFormat="1"/>
    <row r="35767" s="1" customFormat="1"/>
    <row r="35768" s="1" customFormat="1"/>
    <row r="35769" s="1" customFormat="1"/>
    <row r="35770" s="1" customFormat="1"/>
    <row r="35771" s="1" customFormat="1"/>
    <row r="35772" s="1" customFormat="1"/>
    <row r="35773" s="1" customFormat="1"/>
    <row r="35774" s="1" customFormat="1"/>
    <row r="35775" s="1" customFormat="1"/>
    <row r="35776" s="1" customFormat="1"/>
    <row r="35777" s="1" customFormat="1"/>
    <row r="35778" s="1" customFormat="1"/>
    <row r="35779" s="1" customFormat="1"/>
    <row r="35780" s="1" customFormat="1"/>
    <row r="35781" s="1" customFormat="1"/>
    <row r="35782" s="1" customFormat="1"/>
    <row r="35783" s="1" customFormat="1"/>
    <row r="35784" s="1" customFormat="1"/>
    <row r="35785" s="1" customFormat="1"/>
    <row r="35786" s="1" customFormat="1"/>
    <row r="35787" s="1" customFormat="1"/>
    <row r="35788" s="1" customFormat="1"/>
    <row r="35789" s="1" customFormat="1"/>
    <row r="35790" s="1" customFormat="1"/>
    <row r="35791" s="1" customFormat="1"/>
    <row r="35792" s="1" customFormat="1"/>
    <row r="35793" s="1" customFormat="1"/>
    <row r="35794" s="1" customFormat="1"/>
    <row r="35795" s="1" customFormat="1"/>
    <row r="35796" s="1" customFormat="1"/>
    <row r="35797" s="1" customFormat="1"/>
    <row r="35798" s="1" customFormat="1"/>
    <row r="35799" s="1" customFormat="1"/>
    <row r="35800" s="1" customFormat="1"/>
    <row r="35801" s="1" customFormat="1"/>
    <row r="35802" s="1" customFormat="1"/>
    <row r="35803" s="1" customFormat="1"/>
    <row r="35804" s="1" customFormat="1"/>
    <row r="35805" s="1" customFormat="1"/>
    <row r="35806" s="1" customFormat="1"/>
    <row r="35807" s="1" customFormat="1"/>
    <row r="35808" s="1" customFormat="1"/>
    <row r="35809" s="1" customFormat="1"/>
    <row r="35810" s="1" customFormat="1"/>
    <row r="35811" s="1" customFormat="1"/>
    <row r="35812" s="1" customFormat="1"/>
    <row r="35813" s="1" customFormat="1"/>
    <row r="35814" s="1" customFormat="1"/>
    <row r="35815" s="1" customFormat="1"/>
    <row r="35816" s="1" customFormat="1"/>
    <row r="35817" s="1" customFormat="1"/>
    <row r="35818" s="1" customFormat="1"/>
    <row r="35819" s="1" customFormat="1"/>
    <row r="35820" s="1" customFormat="1"/>
    <row r="35821" s="1" customFormat="1"/>
    <row r="35822" s="1" customFormat="1"/>
    <row r="35823" s="1" customFormat="1"/>
    <row r="35824" s="1" customFormat="1"/>
    <row r="35825" s="1" customFormat="1"/>
    <row r="35826" s="1" customFormat="1"/>
    <row r="35827" s="1" customFormat="1"/>
    <row r="35828" s="1" customFormat="1"/>
    <row r="35829" s="1" customFormat="1"/>
    <row r="35830" s="1" customFormat="1"/>
    <row r="35831" s="1" customFormat="1"/>
    <row r="35832" s="1" customFormat="1"/>
    <row r="35833" s="1" customFormat="1"/>
    <row r="35834" s="1" customFormat="1"/>
    <row r="35835" s="1" customFormat="1"/>
    <row r="35836" s="1" customFormat="1"/>
    <row r="35837" s="1" customFormat="1"/>
    <row r="35838" s="1" customFormat="1"/>
    <row r="35839" s="1" customFormat="1"/>
    <row r="35840" s="1" customFormat="1"/>
    <row r="35841" s="1" customFormat="1"/>
    <row r="35842" s="1" customFormat="1"/>
    <row r="35843" s="1" customFormat="1"/>
    <row r="35844" s="1" customFormat="1"/>
    <row r="35845" s="1" customFormat="1"/>
    <row r="35846" s="1" customFormat="1"/>
    <row r="35847" s="1" customFormat="1"/>
    <row r="35848" s="1" customFormat="1"/>
    <row r="35849" s="1" customFormat="1"/>
    <row r="35850" s="1" customFormat="1"/>
    <row r="35851" s="1" customFormat="1"/>
    <row r="35852" s="1" customFormat="1"/>
    <row r="35853" s="1" customFormat="1"/>
    <row r="35854" s="1" customFormat="1"/>
    <row r="35855" s="1" customFormat="1"/>
    <row r="35856" s="1" customFormat="1"/>
    <row r="35857" s="1" customFormat="1"/>
    <row r="35858" s="1" customFormat="1"/>
    <row r="35859" s="1" customFormat="1"/>
    <row r="35860" s="1" customFormat="1"/>
    <row r="35861" s="1" customFormat="1"/>
    <row r="35862" s="1" customFormat="1"/>
    <row r="35863" s="1" customFormat="1"/>
    <row r="35864" s="1" customFormat="1"/>
    <row r="35865" s="1" customFormat="1"/>
    <row r="35866" s="1" customFormat="1"/>
    <row r="35867" s="1" customFormat="1"/>
    <row r="35868" s="1" customFormat="1"/>
    <row r="35869" s="1" customFormat="1"/>
    <row r="35870" s="1" customFormat="1"/>
    <row r="35871" s="1" customFormat="1"/>
    <row r="35872" s="1" customFormat="1"/>
    <row r="35873" s="1" customFormat="1"/>
    <row r="35874" s="1" customFormat="1"/>
    <row r="35875" s="1" customFormat="1"/>
    <row r="35876" s="1" customFormat="1"/>
    <row r="35877" s="1" customFormat="1"/>
    <row r="35878" s="1" customFormat="1"/>
    <row r="35879" s="1" customFormat="1"/>
    <row r="35880" s="1" customFormat="1"/>
    <row r="35881" s="1" customFormat="1"/>
    <row r="35882" s="1" customFormat="1"/>
    <row r="35883" s="1" customFormat="1"/>
    <row r="35884" s="1" customFormat="1"/>
    <row r="35885" s="1" customFormat="1"/>
    <row r="35886" s="1" customFormat="1"/>
    <row r="35887" s="1" customFormat="1"/>
    <row r="35888" s="1" customFormat="1"/>
    <row r="35889" s="1" customFormat="1"/>
    <row r="35890" s="1" customFormat="1"/>
    <row r="35891" s="1" customFormat="1"/>
    <row r="35892" s="1" customFormat="1"/>
    <row r="35893" s="1" customFormat="1"/>
    <row r="35894" s="1" customFormat="1"/>
    <row r="35895" s="1" customFormat="1"/>
    <row r="35896" s="1" customFormat="1"/>
    <row r="35897" s="1" customFormat="1"/>
    <row r="35898" s="1" customFormat="1"/>
    <row r="35899" s="1" customFormat="1"/>
    <row r="35900" s="1" customFormat="1"/>
    <row r="35901" s="1" customFormat="1"/>
    <row r="35902" s="1" customFormat="1"/>
    <row r="35903" s="1" customFormat="1"/>
    <row r="35904" s="1" customFormat="1"/>
    <row r="35905" s="1" customFormat="1"/>
    <row r="35906" s="1" customFormat="1"/>
    <row r="35907" s="1" customFormat="1"/>
    <row r="35908" s="1" customFormat="1"/>
    <row r="35909" s="1" customFormat="1"/>
    <row r="35910" s="1" customFormat="1"/>
    <row r="35911" s="1" customFormat="1"/>
    <row r="35912" s="1" customFormat="1"/>
    <row r="35913" s="1" customFormat="1"/>
    <row r="35914" s="1" customFormat="1"/>
    <row r="35915" s="1" customFormat="1"/>
    <row r="35916" s="1" customFormat="1"/>
    <row r="35917" s="1" customFormat="1"/>
    <row r="35918" s="1" customFormat="1"/>
    <row r="35919" s="1" customFormat="1"/>
    <row r="35920" s="1" customFormat="1"/>
    <row r="35921" s="1" customFormat="1"/>
    <row r="35922" s="1" customFormat="1"/>
    <row r="35923" s="1" customFormat="1"/>
    <row r="35924" s="1" customFormat="1"/>
    <row r="35925" s="1" customFormat="1"/>
    <row r="35926" s="1" customFormat="1"/>
    <row r="35927" s="1" customFormat="1"/>
    <row r="35928" s="1" customFormat="1"/>
    <row r="35929" s="1" customFormat="1"/>
    <row r="35930" s="1" customFormat="1"/>
    <row r="35931" s="1" customFormat="1"/>
    <row r="35932" s="1" customFormat="1"/>
    <row r="35933" s="1" customFormat="1"/>
    <row r="35934" s="1" customFormat="1"/>
    <row r="35935" s="1" customFormat="1"/>
    <row r="35936" s="1" customFormat="1"/>
    <row r="35937" s="1" customFormat="1"/>
    <row r="35938" s="1" customFormat="1"/>
    <row r="35939" s="1" customFormat="1"/>
    <row r="35940" s="1" customFormat="1"/>
    <row r="35941" s="1" customFormat="1"/>
    <row r="35942" s="1" customFormat="1"/>
    <row r="35943" s="1" customFormat="1"/>
    <row r="35944" s="1" customFormat="1"/>
    <row r="35945" s="1" customFormat="1"/>
    <row r="35946" s="1" customFormat="1"/>
    <row r="35947" s="1" customFormat="1"/>
    <row r="35948" s="1" customFormat="1"/>
    <row r="35949" s="1" customFormat="1"/>
    <row r="35950" s="1" customFormat="1"/>
    <row r="35951" s="1" customFormat="1"/>
    <row r="35952" s="1" customFormat="1"/>
    <row r="35953" s="1" customFormat="1"/>
    <row r="35954" s="1" customFormat="1"/>
    <row r="35955" s="1" customFormat="1"/>
    <row r="35956" s="1" customFormat="1"/>
    <row r="35957" s="1" customFormat="1"/>
    <row r="35958" s="1" customFormat="1"/>
    <row r="35959" s="1" customFormat="1"/>
    <row r="35960" s="1" customFormat="1"/>
    <row r="35961" s="1" customFormat="1"/>
    <row r="35962" s="1" customFormat="1"/>
    <row r="35963" s="1" customFormat="1"/>
    <row r="35964" s="1" customFormat="1"/>
    <row r="35965" s="1" customFormat="1"/>
    <row r="35966" s="1" customFormat="1"/>
    <row r="35967" s="1" customFormat="1"/>
    <row r="35968" s="1" customFormat="1"/>
    <row r="35969" s="1" customFormat="1"/>
    <row r="35970" s="1" customFormat="1"/>
    <row r="35971" s="1" customFormat="1"/>
    <row r="35972" s="1" customFormat="1"/>
    <row r="35973" s="1" customFormat="1"/>
    <row r="35974" s="1" customFormat="1"/>
    <row r="35975" s="1" customFormat="1"/>
    <row r="35976" s="1" customFormat="1"/>
    <row r="35977" s="1" customFormat="1"/>
    <row r="35978" s="1" customFormat="1"/>
    <row r="35979" s="1" customFormat="1"/>
    <row r="35980" s="1" customFormat="1"/>
    <row r="35981" s="1" customFormat="1"/>
    <row r="35982" s="1" customFormat="1"/>
    <row r="35983" s="1" customFormat="1"/>
    <row r="35984" s="1" customFormat="1"/>
    <row r="35985" s="1" customFormat="1"/>
    <row r="35986" s="1" customFormat="1"/>
    <row r="35987" s="1" customFormat="1"/>
    <row r="35988" s="1" customFormat="1"/>
    <row r="35989" s="1" customFormat="1"/>
    <row r="35990" s="1" customFormat="1"/>
    <row r="35991" s="1" customFormat="1"/>
    <row r="35992" s="1" customFormat="1"/>
    <row r="35993" s="1" customFormat="1"/>
    <row r="35994" s="1" customFormat="1"/>
    <row r="35995" s="1" customFormat="1"/>
    <row r="35996" s="1" customFormat="1"/>
    <row r="35997" s="1" customFormat="1"/>
    <row r="35998" s="1" customFormat="1"/>
    <row r="35999" s="1" customFormat="1"/>
    <row r="36000" s="1" customFormat="1"/>
    <row r="36001" s="1" customFormat="1"/>
    <row r="36002" s="1" customFormat="1"/>
    <row r="36003" s="1" customFormat="1"/>
    <row r="36004" s="1" customFormat="1"/>
    <row r="36005" s="1" customFormat="1"/>
    <row r="36006" s="1" customFormat="1"/>
    <row r="36007" s="1" customFormat="1"/>
    <row r="36008" s="1" customFormat="1"/>
    <row r="36009" s="1" customFormat="1"/>
    <row r="36010" s="1" customFormat="1"/>
    <row r="36011" s="1" customFormat="1"/>
    <row r="36012" s="1" customFormat="1"/>
    <row r="36013" s="1" customFormat="1"/>
    <row r="36014" s="1" customFormat="1"/>
    <row r="36015" s="1" customFormat="1"/>
    <row r="36016" s="1" customFormat="1"/>
    <row r="36017" s="1" customFormat="1"/>
    <row r="36018" s="1" customFormat="1"/>
    <row r="36019" s="1" customFormat="1"/>
    <row r="36020" s="1" customFormat="1"/>
    <row r="36021" s="1" customFormat="1"/>
    <row r="36022" s="1" customFormat="1"/>
    <row r="36023" s="1" customFormat="1"/>
    <row r="36024" s="1" customFormat="1"/>
    <row r="36025" s="1" customFormat="1"/>
    <row r="36026" s="1" customFormat="1"/>
    <row r="36027" s="1" customFormat="1"/>
    <row r="36028" s="1" customFormat="1"/>
    <row r="36029" s="1" customFormat="1"/>
    <row r="36030" s="1" customFormat="1"/>
    <row r="36031" s="1" customFormat="1"/>
    <row r="36032" s="1" customFormat="1"/>
    <row r="36033" s="1" customFormat="1"/>
    <row r="36034" s="1" customFormat="1"/>
    <row r="36035" s="1" customFormat="1"/>
    <row r="36036" s="1" customFormat="1"/>
    <row r="36037" s="1" customFormat="1"/>
    <row r="36038" s="1" customFormat="1"/>
    <row r="36039" s="1" customFormat="1"/>
    <row r="36040" s="1" customFormat="1"/>
    <row r="36041" s="1" customFormat="1"/>
    <row r="36042" s="1" customFormat="1"/>
    <row r="36043" s="1" customFormat="1"/>
    <row r="36044" s="1" customFormat="1"/>
    <row r="36045" s="1" customFormat="1"/>
    <row r="36046" s="1" customFormat="1"/>
    <row r="36047" s="1" customFormat="1"/>
    <row r="36048" s="1" customFormat="1"/>
    <row r="36049" s="1" customFormat="1"/>
    <row r="36050" s="1" customFormat="1"/>
    <row r="36051" s="1" customFormat="1"/>
    <row r="36052" s="1" customFormat="1"/>
    <row r="36053" s="1" customFormat="1"/>
    <row r="36054" s="1" customFormat="1"/>
    <row r="36055" s="1" customFormat="1"/>
    <row r="36056" s="1" customFormat="1"/>
    <row r="36057" s="1" customFormat="1"/>
    <row r="36058" s="1" customFormat="1"/>
    <row r="36059" s="1" customFormat="1"/>
    <row r="36060" s="1" customFormat="1"/>
    <row r="36061" s="1" customFormat="1"/>
    <row r="36062" s="1" customFormat="1"/>
    <row r="36063" s="1" customFormat="1"/>
    <row r="36064" s="1" customFormat="1"/>
    <row r="36065" s="1" customFormat="1"/>
    <row r="36066" s="1" customFormat="1"/>
    <row r="36067" s="1" customFormat="1"/>
    <row r="36068" s="1" customFormat="1"/>
    <row r="36069" s="1" customFormat="1"/>
    <row r="36070" s="1" customFormat="1"/>
    <row r="36071" s="1" customFormat="1"/>
    <row r="36072" s="1" customFormat="1"/>
    <row r="36073" s="1" customFormat="1"/>
    <row r="36074" s="1" customFormat="1"/>
    <row r="36075" s="1" customFormat="1"/>
    <row r="36076" s="1" customFormat="1"/>
    <row r="36077" s="1" customFormat="1"/>
    <row r="36078" s="1" customFormat="1"/>
    <row r="36079" s="1" customFormat="1"/>
    <row r="36080" s="1" customFormat="1"/>
    <row r="36081" s="1" customFormat="1"/>
    <row r="36082" s="1" customFormat="1"/>
    <row r="36083" s="1" customFormat="1"/>
    <row r="36084" s="1" customFormat="1"/>
    <row r="36085" s="1" customFormat="1"/>
    <row r="36086" s="1" customFormat="1"/>
    <row r="36087" s="1" customFormat="1"/>
    <row r="36088" s="1" customFormat="1"/>
    <row r="36089" s="1" customFormat="1"/>
    <row r="36090" s="1" customFormat="1"/>
    <row r="36091" s="1" customFormat="1"/>
    <row r="36092" s="1" customFormat="1"/>
    <row r="36093" s="1" customFormat="1"/>
    <row r="36094" s="1" customFormat="1"/>
    <row r="36095" s="1" customFormat="1"/>
    <row r="36096" s="1" customFormat="1"/>
    <row r="36097" s="1" customFormat="1"/>
    <row r="36098" s="1" customFormat="1"/>
    <row r="36099" s="1" customFormat="1"/>
    <row r="36100" s="1" customFormat="1"/>
    <row r="36101" s="1" customFormat="1"/>
    <row r="36102" s="1" customFormat="1"/>
    <row r="36103" s="1" customFormat="1"/>
    <row r="36104" s="1" customFormat="1"/>
    <row r="36105" s="1" customFormat="1"/>
    <row r="36106" s="1" customFormat="1"/>
    <row r="36107" s="1" customFormat="1"/>
    <row r="36108" s="1" customFormat="1"/>
    <row r="36109" s="1" customFormat="1"/>
    <row r="36110" s="1" customFormat="1"/>
    <row r="36111" s="1" customFormat="1"/>
    <row r="36112" s="1" customFormat="1"/>
    <row r="36113" s="1" customFormat="1"/>
    <row r="36114" s="1" customFormat="1"/>
    <row r="36115" s="1" customFormat="1"/>
    <row r="36116" s="1" customFormat="1"/>
    <row r="36117" s="1" customFormat="1"/>
    <row r="36118" s="1" customFormat="1"/>
    <row r="36119" s="1" customFormat="1"/>
    <row r="36120" s="1" customFormat="1"/>
    <row r="36121" s="1" customFormat="1"/>
    <row r="36122" s="1" customFormat="1"/>
    <row r="36123" s="1" customFormat="1"/>
    <row r="36124" s="1" customFormat="1"/>
    <row r="36125" s="1" customFormat="1"/>
    <row r="36126" s="1" customFormat="1"/>
    <row r="36127" s="1" customFormat="1"/>
    <row r="36128" s="1" customFormat="1"/>
    <row r="36129" s="1" customFormat="1"/>
    <row r="36130" s="1" customFormat="1"/>
    <row r="36131" s="1" customFormat="1"/>
    <row r="36132" s="1" customFormat="1"/>
    <row r="36133" s="1" customFormat="1"/>
    <row r="36134" s="1" customFormat="1"/>
    <row r="36135" s="1" customFormat="1"/>
    <row r="36136" s="1" customFormat="1"/>
    <row r="36137" s="1" customFormat="1"/>
    <row r="36138" s="1" customFormat="1"/>
    <row r="36139" s="1" customFormat="1"/>
    <row r="36140" s="1" customFormat="1"/>
    <row r="36141" s="1" customFormat="1"/>
    <row r="36142" s="1" customFormat="1"/>
    <row r="36143" s="1" customFormat="1"/>
    <row r="36144" s="1" customFormat="1"/>
    <row r="36145" s="1" customFormat="1"/>
    <row r="36146" s="1" customFormat="1"/>
    <row r="36147" s="1" customFormat="1"/>
    <row r="36148" s="1" customFormat="1"/>
    <row r="36149" s="1" customFormat="1"/>
    <row r="36150" s="1" customFormat="1"/>
    <row r="36151" s="1" customFormat="1"/>
    <row r="36152" s="1" customFormat="1"/>
    <row r="36153" s="1" customFormat="1"/>
    <row r="36154" s="1" customFormat="1"/>
    <row r="36155" s="1" customFormat="1"/>
    <row r="36156" s="1" customFormat="1"/>
    <row r="36157" s="1" customFormat="1"/>
    <row r="36158" s="1" customFormat="1"/>
    <row r="36159" s="1" customFormat="1"/>
    <row r="36160" s="1" customFormat="1"/>
    <row r="36161" s="1" customFormat="1"/>
    <row r="36162" s="1" customFormat="1"/>
    <row r="36163" s="1" customFormat="1"/>
    <row r="36164" s="1" customFormat="1"/>
    <row r="36165" s="1" customFormat="1"/>
    <row r="36166" s="1" customFormat="1"/>
    <row r="36167" s="1" customFormat="1"/>
    <row r="36168" s="1" customFormat="1"/>
    <row r="36169" s="1" customFormat="1"/>
    <row r="36170" s="1" customFormat="1"/>
    <row r="36171" s="1" customFormat="1"/>
    <row r="36172" s="1" customFormat="1"/>
    <row r="36173" s="1" customFormat="1"/>
    <row r="36174" s="1" customFormat="1"/>
    <row r="36175" s="1" customFormat="1"/>
    <row r="36176" s="1" customFormat="1"/>
    <row r="36177" s="1" customFormat="1"/>
    <row r="36178" s="1" customFormat="1"/>
    <row r="36179" s="1" customFormat="1"/>
    <row r="36180" s="1" customFormat="1"/>
    <row r="36181" s="1" customFormat="1"/>
    <row r="36182" s="1" customFormat="1"/>
    <row r="36183" s="1" customFormat="1"/>
    <row r="36184" s="1" customFormat="1"/>
    <row r="36185" s="1" customFormat="1"/>
    <row r="36186" s="1" customFormat="1"/>
    <row r="36187" s="1" customFormat="1"/>
    <row r="36188" s="1" customFormat="1"/>
    <row r="36189" s="1" customFormat="1"/>
    <row r="36190" s="1" customFormat="1"/>
    <row r="36191" s="1" customFormat="1"/>
    <row r="36192" s="1" customFormat="1"/>
    <row r="36193" s="1" customFormat="1"/>
    <row r="36194" s="1" customFormat="1"/>
    <row r="36195" s="1" customFormat="1"/>
    <row r="36196" s="1" customFormat="1"/>
    <row r="36197" s="1" customFormat="1"/>
    <row r="36198" s="1" customFormat="1"/>
    <row r="36199" s="1" customFormat="1"/>
    <row r="36200" s="1" customFormat="1"/>
    <row r="36201" s="1" customFormat="1"/>
    <row r="36202" s="1" customFormat="1"/>
    <row r="36203" s="1" customFormat="1"/>
    <row r="36204" s="1" customFormat="1"/>
    <row r="36205" s="1" customFormat="1"/>
    <row r="36206" s="1" customFormat="1"/>
    <row r="36207" s="1" customFormat="1"/>
    <row r="36208" s="1" customFormat="1"/>
    <row r="36209" s="1" customFormat="1"/>
    <row r="36210" s="1" customFormat="1"/>
    <row r="36211" s="1" customFormat="1"/>
    <row r="36212" s="1" customFormat="1"/>
    <row r="36213" s="1" customFormat="1"/>
    <row r="36214" s="1" customFormat="1"/>
    <row r="36215" s="1" customFormat="1"/>
    <row r="36216" s="1" customFormat="1"/>
    <row r="36217" s="1" customFormat="1"/>
    <row r="36218" s="1" customFormat="1"/>
    <row r="36219" s="1" customFormat="1"/>
    <row r="36220" s="1" customFormat="1"/>
    <row r="36221" s="1" customFormat="1"/>
    <row r="36222" s="1" customFormat="1"/>
    <row r="36223" s="1" customFormat="1"/>
    <row r="36224" s="1" customFormat="1"/>
    <row r="36225" s="1" customFormat="1"/>
    <row r="36226" s="1" customFormat="1"/>
    <row r="36227" s="1" customFormat="1"/>
    <row r="36228" s="1" customFormat="1"/>
    <row r="36229" s="1" customFormat="1"/>
    <row r="36230" s="1" customFormat="1"/>
    <row r="36231" s="1" customFormat="1"/>
    <row r="36232" s="1" customFormat="1"/>
    <row r="36233" s="1" customFormat="1"/>
    <row r="36234" s="1" customFormat="1"/>
    <row r="36235" s="1" customFormat="1"/>
    <row r="36236" s="1" customFormat="1"/>
    <row r="36237" s="1" customFormat="1"/>
    <row r="36238" s="1" customFormat="1"/>
    <row r="36239" s="1" customFormat="1"/>
    <row r="36240" s="1" customFormat="1"/>
    <row r="36241" s="1" customFormat="1"/>
    <row r="36242" s="1" customFormat="1"/>
    <row r="36243" s="1" customFormat="1"/>
    <row r="36244" s="1" customFormat="1"/>
    <row r="36245" s="1" customFormat="1"/>
    <row r="36246" s="1" customFormat="1"/>
    <row r="36247" s="1" customFormat="1"/>
    <row r="36248" s="1" customFormat="1"/>
    <row r="36249" s="1" customFormat="1"/>
    <row r="36250" s="1" customFormat="1"/>
    <row r="36251" s="1" customFormat="1"/>
    <row r="36252" s="1" customFormat="1"/>
    <row r="36253" s="1" customFormat="1"/>
    <row r="36254" s="1" customFormat="1"/>
    <row r="36255" s="1" customFormat="1"/>
    <row r="36256" s="1" customFormat="1"/>
    <row r="36257" s="1" customFormat="1"/>
    <row r="36258" s="1" customFormat="1"/>
    <row r="36259" s="1" customFormat="1"/>
    <row r="36260" s="1" customFormat="1"/>
    <row r="36261" s="1" customFormat="1"/>
    <row r="36262" s="1" customFormat="1"/>
    <row r="36263" s="1" customFormat="1"/>
    <row r="36264" s="1" customFormat="1"/>
    <row r="36265" s="1" customFormat="1"/>
    <row r="36266" s="1" customFormat="1"/>
    <row r="36267" s="1" customFormat="1"/>
    <row r="36268" s="1" customFormat="1"/>
    <row r="36269" s="1" customFormat="1"/>
    <row r="36270" s="1" customFormat="1"/>
    <row r="36271" s="1" customFormat="1"/>
    <row r="36272" s="1" customFormat="1"/>
    <row r="36273" s="1" customFormat="1"/>
    <row r="36274" s="1" customFormat="1"/>
    <row r="36275" s="1" customFormat="1"/>
    <row r="36276" s="1" customFormat="1"/>
    <row r="36277" s="1" customFormat="1"/>
    <row r="36278" s="1" customFormat="1"/>
    <row r="36279" s="1" customFormat="1"/>
    <row r="36280" s="1" customFormat="1"/>
    <row r="36281" s="1" customFormat="1"/>
    <row r="36282" s="1" customFormat="1"/>
    <row r="36283" s="1" customFormat="1"/>
    <row r="36284" s="1" customFormat="1"/>
    <row r="36285" s="1" customFormat="1"/>
    <row r="36286" s="1" customFormat="1"/>
    <row r="36287" s="1" customFormat="1"/>
    <row r="36288" s="1" customFormat="1"/>
    <row r="36289" s="1" customFormat="1"/>
    <row r="36290" s="1" customFormat="1"/>
    <row r="36291" s="1" customFormat="1"/>
    <row r="36292" s="1" customFormat="1"/>
    <row r="36293" s="1" customFormat="1"/>
    <row r="36294" s="1" customFormat="1"/>
    <row r="36295" s="1" customFormat="1"/>
    <row r="36296" s="1" customFormat="1"/>
    <row r="36297" s="1" customFormat="1"/>
    <row r="36298" s="1" customFormat="1"/>
    <row r="36299" s="1" customFormat="1"/>
    <row r="36300" s="1" customFormat="1"/>
    <row r="36301" s="1" customFormat="1"/>
    <row r="36302" s="1" customFormat="1"/>
    <row r="36303" s="1" customFormat="1"/>
    <row r="36304" s="1" customFormat="1"/>
    <row r="36305" s="1" customFormat="1"/>
    <row r="36306" s="1" customFormat="1"/>
    <row r="36307" s="1" customFormat="1"/>
    <row r="36308" s="1" customFormat="1"/>
    <row r="36309" s="1" customFormat="1"/>
    <row r="36310" s="1" customFormat="1"/>
    <row r="36311" s="1" customFormat="1"/>
    <row r="36312" s="1" customFormat="1"/>
    <row r="36313" s="1" customFormat="1"/>
    <row r="36314" s="1" customFormat="1"/>
    <row r="36315" s="1" customFormat="1"/>
    <row r="36316" s="1" customFormat="1"/>
    <row r="36317" s="1" customFormat="1"/>
    <row r="36318" s="1" customFormat="1"/>
    <row r="36319" s="1" customFormat="1"/>
    <row r="36320" s="1" customFormat="1"/>
    <row r="36321" s="1" customFormat="1"/>
    <row r="36322" s="1" customFormat="1"/>
    <row r="36323" s="1" customFormat="1"/>
    <row r="36324" s="1" customFormat="1"/>
    <row r="36325" s="1" customFormat="1"/>
    <row r="36326" s="1" customFormat="1"/>
    <row r="36327" s="1" customFormat="1"/>
    <row r="36328" s="1" customFormat="1"/>
    <row r="36329" s="1" customFormat="1"/>
    <row r="36330" s="1" customFormat="1"/>
    <row r="36331" s="1" customFormat="1"/>
    <row r="36332" s="1" customFormat="1"/>
    <row r="36333" s="1" customFormat="1"/>
    <row r="36334" s="1" customFormat="1"/>
    <row r="36335" s="1" customFormat="1"/>
    <row r="36336" s="1" customFormat="1"/>
    <row r="36337" s="1" customFormat="1"/>
    <row r="36338" s="1" customFormat="1"/>
    <row r="36339" s="1" customFormat="1"/>
    <row r="36340" s="1" customFormat="1"/>
    <row r="36341" s="1" customFormat="1"/>
    <row r="36342" s="1" customFormat="1"/>
    <row r="36343" s="1" customFormat="1"/>
    <row r="36344" s="1" customFormat="1"/>
    <row r="36345" s="1" customFormat="1"/>
    <row r="36346" s="1" customFormat="1"/>
    <row r="36347" s="1" customFormat="1"/>
    <row r="36348" s="1" customFormat="1"/>
    <row r="36349" s="1" customFormat="1"/>
    <row r="36350" s="1" customFormat="1"/>
    <row r="36351" s="1" customFormat="1"/>
    <row r="36352" s="1" customFormat="1"/>
    <row r="36353" s="1" customFormat="1"/>
    <row r="36354" s="1" customFormat="1"/>
    <row r="36355" s="1" customFormat="1"/>
    <row r="36356" s="1" customFormat="1"/>
    <row r="36357" s="1" customFormat="1"/>
    <row r="36358" s="1" customFormat="1"/>
    <row r="36359" s="1" customFormat="1"/>
    <row r="36360" s="1" customFormat="1"/>
    <row r="36361" s="1" customFormat="1"/>
    <row r="36362" s="1" customFormat="1"/>
    <row r="36363" s="1" customFormat="1"/>
    <row r="36364" s="1" customFormat="1"/>
    <row r="36365" s="1" customFormat="1"/>
    <row r="36366" s="1" customFormat="1"/>
    <row r="36367" s="1" customFormat="1"/>
    <row r="36368" s="1" customFormat="1"/>
    <row r="36369" s="1" customFormat="1"/>
    <row r="36370" s="1" customFormat="1"/>
    <row r="36371" s="1" customFormat="1"/>
    <row r="36372" s="1" customFormat="1"/>
    <row r="36373" s="1" customFormat="1"/>
    <row r="36374" s="1" customFormat="1"/>
    <row r="36375" s="1" customFormat="1"/>
    <row r="36376" s="1" customFormat="1"/>
    <row r="36377" s="1" customFormat="1"/>
    <row r="36378" s="1" customFormat="1"/>
    <row r="36379" s="1" customFormat="1"/>
    <row r="36380" s="1" customFormat="1"/>
    <row r="36381" s="1" customFormat="1"/>
    <row r="36382" s="1" customFormat="1"/>
    <row r="36383" s="1" customFormat="1"/>
    <row r="36384" s="1" customFormat="1"/>
    <row r="36385" s="1" customFormat="1"/>
    <row r="36386" s="1" customFormat="1"/>
    <row r="36387" s="1" customFormat="1"/>
    <row r="36388" s="1" customFormat="1"/>
    <row r="36389" s="1" customFormat="1"/>
    <row r="36390" s="1" customFormat="1"/>
    <row r="36391" s="1" customFormat="1"/>
    <row r="36392" s="1" customFormat="1"/>
    <row r="36393" s="1" customFormat="1"/>
    <row r="36394" s="1" customFormat="1"/>
    <row r="36395" s="1" customFormat="1"/>
    <row r="36396" s="1" customFormat="1"/>
    <row r="36397" s="1" customFormat="1"/>
    <row r="36398" s="1" customFormat="1"/>
    <row r="36399" s="1" customFormat="1"/>
    <row r="36400" s="1" customFormat="1"/>
    <row r="36401" s="1" customFormat="1"/>
    <row r="36402" s="1" customFormat="1"/>
    <row r="36403" s="1" customFormat="1"/>
    <row r="36404" s="1" customFormat="1"/>
    <row r="36405" s="1" customFormat="1"/>
    <row r="36406" s="1" customFormat="1"/>
    <row r="36407" s="1" customFormat="1"/>
    <row r="36408" s="1" customFormat="1"/>
    <row r="36409" s="1" customFormat="1"/>
    <row r="36410" s="1" customFormat="1"/>
    <row r="36411" s="1" customFormat="1"/>
    <row r="36412" s="1" customFormat="1"/>
    <row r="36413" s="1" customFormat="1"/>
    <row r="36414" s="1" customFormat="1"/>
    <row r="36415" s="1" customFormat="1"/>
    <row r="36416" s="1" customFormat="1"/>
    <row r="36417" s="1" customFormat="1"/>
    <row r="36418" s="1" customFormat="1"/>
    <row r="36419" s="1" customFormat="1"/>
    <row r="36420" s="1" customFormat="1"/>
    <row r="36421" s="1" customFormat="1"/>
    <row r="36422" s="1" customFormat="1"/>
    <row r="36423" s="1" customFormat="1"/>
    <row r="36424" s="1" customFormat="1"/>
    <row r="36425" s="1" customFormat="1"/>
    <row r="36426" s="1" customFormat="1"/>
    <row r="36427" s="1" customFormat="1"/>
    <row r="36428" s="1" customFormat="1"/>
    <row r="36429" s="1" customFormat="1"/>
    <row r="36430" s="1" customFormat="1"/>
    <row r="36431" s="1" customFormat="1"/>
    <row r="36432" s="1" customFormat="1"/>
    <row r="36433" s="1" customFormat="1"/>
    <row r="36434" s="1" customFormat="1"/>
    <row r="36435" s="1" customFormat="1"/>
    <row r="36436" s="1" customFormat="1"/>
    <row r="36437" s="1" customFormat="1"/>
    <row r="36438" s="1" customFormat="1"/>
    <row r="36439" s="1" customFormat="1"/>
    <row r="36440" s="1" customFormat="1"/>
    <row r="36441" s="1" customFormat="1"/>
    <row r="36442" s="1" customFormat="1"/>
    <row r="36443" s="1" customFormat="1"/>
    <row r="36444" s="1" customFormat="1"/>
    <row r="36445" s="1" customFormat="1"/>
    <row r="36446" s="1" customFormat="1"/>
    <row r="36447" s="1" customFormat="1"/>
    <row r="36448" s="1" customFormat="1"/>
    <row r="36449" s="1" customFormat="1"/>
    <row r="36450" s="1" customFormat="1"/>
    <row r="36451" s="1" customFormat="1"/>
    <row r="36452" s="1" customFormat="1"/>
    <row r="36453" s="1" customFormat="1"/>
    <row r="36454" s="1" customFormat="1"/>
    <row r="36455" s="1" customFormat="1"/>
    <row r="36456" s="1" customFormat="1"/>
    <row r="36457" s="1" customFormat="1"/>
    <row r="36458" s="1" customFormat="1"/>
    <row r="36459" s="1" customFormat="1"/>
    <row r="36460" s="1" customFormat="1"/>
    <row r="36461" s="1" customFormat="1"/>
    <row r="36462" s="1" customFormat="1"/>
    <row r="36463" s="1" customFormat="1"/>
    <row r="36464" s="1" customFormat="1"/>
    <row r="36465" s="1" customFormat="1"/>
    <row r="36466" s="1" customFormat="1"/>
    <row r="36467" s="1" customFormat="1"/>
    <row r="36468" s="1" customFormat="1"/>
    <row r="36469" s="1" customFormat="1"/>
    <row r="36470" s="1" customFormat="1"/>
    <row r="36471" s="1" customFormat="1"/>
    <row r="36472" s="1" customFormat="1"/>
    <row r="36473" s="1" customFormat="1"/>
    <row r="36474" s="1" customFormat="1"/>
    <row r="36475" s="1" customFormat="1"/>
    <row r="36476" s="1" customFormat="1"/>
    <row r="36477" s="1" customFormat="1"/>
    <row r="36478" s="1" customFormat="1"/>
    <row r="36479" s="1" customFormat="1"/>
    <row r="36480" s="1" customFormat="1"/>
    <row r="36481" s="1" customFormat="1"/>
    <row r="36482" s="1" customFormat="1"/>
    <row r="36483" s="1" customFormat="1"/>
    <row r="36484" s="1" customFormat="1"/>
    <row r="36485" s="1" customFormat="1"/>
    <row r="36486" s="1" customFormat="1"/>
    <row r="36487" s="1" customFormat="1"/>
    <row r="36488" s="1" customFormat="1"/>
    <row r="36489" s="1" customFormat="1"/>
    <row r="36490" s="1" customFormat="1"/>
    <row r="36491" s="1" customFormat="1"/>
    <row r="36492" s="1" customFormat="1"/>
    <row r="36493" s="1" customFormat="1"/>
    <row r="36494" s="1" customFormat="1"/>
    <row r="36495" s="1" customFormat="1"/>
    <row r="36496" s="1" customFormat="1"/>
    <row r="36497" s="1" customFormat="1"/>
    <row r="36498" s="1" customFormat="1"/>
    <row r="36499" s="1" customFormat="1"/>
    <row r="36500" s="1" customFormat="1"/>
    <row r="36501" s="1" customFormat="1"/>
    <row r="36502" s="1" customFormat="1"/>
    <row r="36503" s="1" customFormat="1"/>
    <row r="36504" s="1" customFormat="1"/>
    <row r="36505" s="1" customFormat="1"/>
    <row r="36506" s="1" customFormat="1"/>
    <row r="36507" s="1" customFormat="1"/>
    <row r="36508" s="1" customFormat="1"/>
    <row r="36509" s="1" customFormat="1"/>
    <row r="36510" s="1" customFormat="1"/>
    <row r="36511" s="1" customFormat="1"/>
    <row r="36512" s="1" customFormat="1"/>
    <row r="36513" s="1" customFormat="1"/>
    <row r="36514" s="1" customFormat="1"/>
    <row r="36515" s="1" customFormat="1"/>
    <row r="36516" s="1" customFormat="1"/>
    <row r="36517" s="1" customFormat="1"/>
    <row r="36518" s="1" customFormat="1"/>
    <row r="36519" s="1" customFormat="1"/>
    <row r="36520" s="1" customFormat="1"/>
    <row r="36521" s="1" customFormat="1"/>
    <row r="36522" s="1" customFormat="1"/>
    <row r="36523" s="1" customFormat="1"/>
    <row r="36524" s="1" customFormat="1"/>
    <row r="36525" s="1" customFormat="1"/>
    <row r="36526" s="1" customFormat="1"/>
    <row r="36527" s="1" customFormat="1"/>
    <row r="36528" s="1" customFormat="1"/>
    <row r="36529" s="1" customFormat="1"/>
    <row r="36530" s="1" customFormat="1"/>
    <row r="36531" s="1" customFormat="1"/>
    <row r="36532" s="1" customFormat="1"/>
    <row r="36533" s="1" customFormat="1"/>
    <row r="36534" s="1" customFormat="1"/>
    <row r="36535" s="1" customFormat="1"/>
    <row r="36536" s="1" customFormat="1"/>
    <row r="36537" s="1" customFormat="1"/>
    <row r="36538" s="1" customFormat="1"/>
    <row r="36539" s="1" customFormat="1"/>
    <row r="36540" s="1" customFormat="1"/>
    <row r="36541" s="1" customFormat="1"/>
    <row r="36542" s="1" customFormat="1"/>
    <row r="36543" s="1" customFormat="1"/>
    <row r="36544" s="1" customFormat="1"/>
    <row r="36545" s="1" customFormat="1"/>
    <row r="36546" s="1" customFormat="1"/>
    <row r="36547" s="1" customFormat="1"/>
    <row r="36548" s="1" customFormat="1"/>
    <row r="36549" s="1" customFormat="1"/>
    <row r="36550" s="1" customFormat="1"/>
    <row r="36551" s="1" customFormat="1"/>
    <row r="36552" s="1" customFormat="1"/>
    <row r="36553" s="1" customFormat="1"/>
    <row r="36554" s="1" customFormat="1"/>
    <row r="36555" s="1" customFormat="1"/>
    <row r="36556" s="1" customFormat="1"/>
    <row r="36557" s="1" customFormat="1"/>
    <row r="36558" s="1" customFormat="1"/>
    <row r="36559" s="1" customFormat="1"/>
    <row r="36560" s="1" customFormat="1"/>
    <row r="36561" s="1" customFormat="1"/>
    <row r="36562" s="1" customFormat="1"/>
    <row r="36563" s="1" customFormat="1"/>
    <row r="36564" s="1" customFormat="1"/>
    <row r="36565" s="1" customFormat="1"/>
    <row r="36566" s="1" customFormat="1"/>
    <row r="36567" s="1" customFormat="1"/>
    <row r="36568" s="1" customFormat="1"/>
    <row r="36569" s="1" customFormat="1"/>
    <row r="36570" s="1" customFormat="1"/>
    <row r="36571" s="1" customFormat="1"/>
    <row r="36572" s="1" customFormat="1"/>
    <row r="36573" s="1" customFormat="1"/>
    <row r="36574" s="1" customFormat="1"/>
    <row r="36575" s="1" customFormat="1"/>
    <row r="36576" s="1" customFormat="1"/>
    <row r="36577" s="1" customFormat="1"/>
    <row r="36578" s="1" customFormat="1"/>
    <row r="36579" s="1" customFormat="1"/>
    <row r="36580" s="1" customFormat="1"/>
    <row r="36581" s="1" customFormat="1"/>
    <row r="36582" s="1" customFormat="1"/>
    <row r="36583" s="1" customFormat="1"/>
    <row r="36584" s="1" customFormat="1"/>
    <row r="36585" s="1" customFormat="1"/>
    <row r="36586" s="1" customFormat="1"/>
    <row r="36587" s="1" customFormat="1"/>
    <row r="36588" s="1" customFormat="1"/>
    <row r="36589" s="1" customFormat="1"/>
    <row r="36590" s="1" customFormat="1"/>
    <row r="36591" s="1" customFormat="1"/>
    <row r="36592" s="1" customFormat="1"/>
    <row r="36593" s="1" customFormat="1"/>
    <row r="36594" s="1" customFormat="1"/>
    <row r="36595" s="1" customFormat="1"/>
    <row r="36596" s="1" customFormat="1"/>
    <row r="36597" s="1" customFormat="1"/>
    <row r="36598" s="1" customFormat="1"/>
    <row r="36599" s="1" customFormat="1"/>
    <row r="36600" s="1" customFormat="1"/>
    <row r="36601" s="1" customFormat="1"/>
    <row r="36602" s="1" customFormat="1"/>
    <row r="36603" s="1" customFormat="1"/>
    <row r="36604" s="1" customFormat="1"/>
    <row r="36605" s="1" customFormat="1"/>
    <row r="36606" s="1" customFormat="1"/>
    <row r="36607" s="1" customFormat="1"/>
    <row r="36608" s="1" customFormat="1"/>
    <row r="36609" s="1" customFormat="1"/>
    <row r="36610" s="1" customFormat="1"/>
    <row r="36611" s="1" customFormat="1"/>
    <row r="36612" s="1" customFormat="1"/>
    <row r="36613" s="1" customFormat="1"/>
    <row r="36614" s="1" customFormat="1"/>
    <row r="36615" s="1" customFormat="1"/>
    <row r="36616" s="1" customFormat="1"/>
    <row r="36617" s="1" customFormat="1"/>
    <row r="36618" s="1" customFormat="1"/>
    <row r="36619" s="1" customFormat="1"/>
    <row r="36620" s="1" customFormat="1"/>
    <row r="36621" s="1" customFormat="1"/>
    <row r="36622" s="1" customFormat="1"/>
    <row r="36623" s="1" customFormat="1"/>
    <row r="36624" s="1" customFormat="1"/>
    <row r="36625" s="1" customFormat="1"/>
    <row r="36626" s="1" customFormat="1"/>
    <row r="36627" s="1" customFormat="1"/>
    <row r="36628" s="1" customFormat="1"/>
    <row r="36629" s="1" customFormat="1"/>
    <row r="36630" s="1" customFormat="1"/>
    <row r="36631" s="1" customFormat="1"/>
    <row r="36632" s="1" customFormat="1"/>
    <row r="36633" s="1" customFormat="1"/>
    <row r="36634" s="1" customFormat="1"/>
    <row r="36635" s="1" customFormat="1"/>
    <row r="36636" s="1" customFormat="1"/>
    <row r="36637" s="1" customFormat="1"/>
    <row r="36638" s="1" customFormat="1"/>
    <row r="36639" s="1" customFormat="1"/>
    <row r="36640" s="1" customFormat="1"/>
    <row r="36641" s="1" customFormat="1"/>
    <row r="36642" s="1" customFormat="1"/>
    <row r="36643" s="1" customFormat="1"/>
    <row r="36644" s="1" customFormat="1"/>
    <row r="36645" s="1" customFormat="1"/>
    <row r="36646" s="1" customFormat="1"/>
    <row r="36647" s="1" customFormat="1"/>
    <row r="36648" s="1" customFormat="1"/>
    <row r="36649" s="1" customFormat="1"/>
    <row r="36650" s="1" customFormat="1"/>
    <row r="36651" s="1" customFormat="1"/>
    <row r="36652" s="1" customFormat="1"/>
    <row r="36653" s="1" customFormat="1"/>
    <row r="36654" s="1" customFormat="1"/>
    <row r="36655" s="1" customFormat="1"/>
    <row r="36656" s="1" customFormat="1"/>
    <row r="36657" s="1" customFormat="1"/>
    <row r="36658" s="1" customFormat="1"/>
    <row r="36659" s="1" customFormat="1"/>
    <row r="36660" s="1" customFormat="1"/>
    <row r="36661" s="1" customFormat="1"/>
    <row r="36662" s="1" customFormat="1"/>
    <row r="36663" s="1" customFormat="1"/>
    <row r="36664" s="1" customFormat="1"/>
    <row r="36665" s="1" customFormat="1"/>
    <row r="36666" s="1" customFormat="1"/>
    <row r="36667" s="1" customFormat="1"/>
    <row r="36668" s="1" customFormat="1"/>
    <row r="36669" s="1" customFormat="1"/>
    <row r="36670" s="1" customFormat="1"/>
    <row r="36671" s="1" customFormat="1"/>
    <row r="36672" s="1" customFormat="1"/>
    <row r="36673" s="1" customFormat="1"/>
    <row r="36674" s="1" customFormat="1"/>
    <row r="36675" s="1" customFormat="1"/>
    <row r="36676" s="1" customFormat="1"/>
    <row r="36677" s="1" customFormat="1"/>
    <row r="36678" s="1" customFormat="1"/>
    <row r="36679" s="1" customFormat="1"/>
    <row r="36680" s="1" customFormat="1"/>
    <row r="36681" s="1" customFormat="1"/>
    <row r="36682" s="1" customFormat="1"/>
    <row r="36683" s="1" customFormat="1"/>
    <row r="36684" s="1" customFormat="1"/>
    <row r="36685" s="1" customFormat="1"/>
    <row r="36686" s="1" customFormat="1"/>
    <row r="36687" s="1" customFormat="1"/>
    <row r="36688" s="1" customFormat="1"/>
    <row r="36689" s="1" customFormat="1"/>
    <row r="36690" s="1" customFormat="1"/>
    <row r="36691" s="1" customFormat="1"/>
    <row r="36692" s="1" customFormat="1"/>
    <row r="36693" s="1" customFormat="1"/>
    <row r="36694" s="1" customFormat="1"/>
    <row r="36695" s="1" customFormat="1"/>
    <row r="36696" s="1" customFormat="1"/>
    <row r="36697" s="1" customFormat="1"/>
    <row r="36698" s="1" customFormat="1"/>
    <row r="36699" s="1" customFormat="1"/>
    <row r="36700" s="1" customFormat="1"/>
    <row r="36701" s="1" customFormat="1"/>
    <row r="36702" s="1" customFormat="1"/>
    <row r="36703" s="1" customFormat="1"/>
    <row r="36704" s="1" customFormat="1"/>
    <row r="36705" s="1" customFormat="1"/>
    <row r="36706" s="1" customFormat="1"/>
    <row r="36707" s="1" customFormat="1"/>
    <row r="36708" s="1" customFormat="1"/>
    <row r="36709" s="1" customFormat="1"/>
    <row r="36710" s="1" customFormat="1"/>
    <row r="36711" s="1" customFormat="1"/>
    <row r="36712" s="1" customFormat="1"/>
    <row r="36713" s="1" customFormat="1"/>
    <row r="36714" s="1" customFormat="1"/>
    <row r="36715" s="1" customFormat="1"/>
    <row r="36716" s="1" customFormat="1"/>
    <row r="36717" s="1" customFormat="1"/>
    <row r="36718" s="1" customFormat="1"/>
    <row r="36719" s="1" customFormat="1"/>
    <row r="36720" s="1" customFormat="1"/>
    <row r="36721" s="1" customFormat="1"/>
    <row r="36722" s="1" customFormat="1"/>
    <row r="36723" s="1" customFormat="1"/>
    <row r="36724" s="1" customFormat="1"/>
    <row r="36725" s="1" customFormat="1"/>
    <row r="36726" s="1" customFormat="1"/>
    <row r="36727" s="1" customFormat="1"/>
    <row r="36728" s="1" customFormat="1"/>
    <row r="36729" s="1" customFormat="1"/>
    <row r="36730" s="1" customFormat="1"/>
    <row r="36731" s="1" customFormat="1"/>
    <row r="36732" s="1" customFormat="1"/>
    <row r="36733" s="1" customFormat="1"/>
    <row r="36734" s="1" customFormat="1"/>
    <row r="36735" s="1" customFormat="1"/>
    <row r="36736" s="1" customFormat="1"/>
    <row r="36737" s="1" customFormat="1"/>
    <row r="36738" s="1" customFormat="1"/>
    <row r="36739" s="1" customFormat="1"/>
    <row r="36740" s="1" customFormat="1"/>
    <row r="36741" s="1" customFormat="1"/>
    <row r="36742" s="1" customFormat="1"/>
    <row r="36743" s="1" customFormat="1"/>
    <row r="36744" s="1" customFormat="1"/>
    <row r="36745" s="1" customFormat="1"/>
    <row r="36746" s="1" customFormat="1"/>
    <row r="36747" s="1" customFormat="1"/>
    <row r="36748" s="1" customFormat="1"/>
    <row r="36749" s="1" customFormat="1"/>
    <row r="36750" s="1" customFormat="1"/>
    <row r="36751" s="1" customFormat="1"/>
    <row r="36752" s="1" customFormat="1"/>
    <row r="36753" s="1" customFormat="1"/>
    <row r="36754" s="1" customFormat="1"/>
    <row r="36755" s="1" customFormat="1"/>
    <row r="36756" s="1" customFormat="1"/>
    <row r="36757" s="1" customFormat="1"/>
    <row r="36758" s="1" customFormat="1"/>
    <row r="36759" s="1" customFormat="1"/>
    <row r="36760" s="1" customFormat="1"/>
    <row r="36761" s="1" customFormat="1"/>
    <row r="36762" s="1" customFormat="1"/>
    <row r="36763" s="1" customFormat="1"/>
    <row r="36764" s="1" customFormat="1"/>
    <row r="36765" s="1" customFormat="1"/>
    <row r="36766" s="1" customFormat="1"/>
    <row r="36767" s="1" customFormat="1"/>
    <row r="36768" s="1" customFormat="1"/>
    <row r="36769" s="1" customFormat="1"/>
    <row r="36770" s="1" customFormat="1"/>
    <row r="36771" s="1" customFormat="1"/>
    <row r="36772" s="1" customFormat="1"/>
    <row r="36773" s="1" customFormat="1"/>
    <row r="36774" s="1" customFormat="1"/>
    <row r="36775" s="1" customFormat="1"/>
    <row r="36776" s="1" customFormat="1"/>
    <row r="36777" s="1" customFormat="1"/>
    <row r="36778" s="1" customFormat="1"/>
    <row r="36779" s="1" customFormat="1"/>
    <row r="36780" s="1" customFormat="1"/>
    <row r="36781" s="1" customFormat="1"/>
    <row r="36782" s="1" customFormat="1"/>
    <row r="36783" s="1" customFormat="1"/>
    <row r="36784" s="1" customFormat="1"/>
    <row r="36785" s="1" customFormat="1"/>
    <row r="36786" s="1" customFormat="1"/>
    <row r="36787" s="1" customFormat="1"/>
    <row r="36788" s="1" customFormat="1"/>
    <row r="36789" s="1" customFormat="1"/>
    <row r="36790" s="1" customFormat="1"/>
    <row r="36791" s="1" customFormat="1"/>
    <row r="36792" s="1" customFormat="1"/>
    <row r="36793" s="1" customFormat="1"/>
    <row r="36794" s="1" customFormat="1"/>
    <row r="36795" s="1" customFormat="1"/>
    <row r="36796" s="1" customFormat="1"/>
    <row r="36797" s="1" customFormat="1"/>
    <row r="36798" s="1" customFormat="1"/>
    <row r="36799" s="1" customFormat="1"/>
    <row r="36800" s="1" customFormat="1"/>
    <row r="36801" s="1" customFormat="1"/>
    <row r="36802" s="1" customFormat="1"/>
    <row r="36803" s="1" customFormat="1"/>
    <row r="36804" s="1" customFormat="1"/>
    <row r="36805" s="1" customFormat="1"/>
    <row r="36806" s="1" customFormat="1"/>
    <row r="36807" s="1" customFormat="1"/>
    <row r="36808" s="1" customFormat="1"/>
    <row r="36809" s="1" customFormat="1"/>
    <row r="36810" s="1" customFormat="1"/>
    <row r="36811" s="1" customFormat="1"/>
    <row r="36812" s="1" customFormat="1"/>
    <row r="36813" s="1" customFormat="1"/>
    <row r="36814" s="1" customFormat="1"/>
    <row r="36815" s="1" customFormat="1"/>
    <row r="36816" s="1" customFormat="1"/>
    <row r="36817" s="1" customFormat="1"/>
    <row r="36818" s="1" customFormat="1"/>
    <row r="36819" s="1" customFormat="1"/>
    <row r="36820" s="1" customFormat="1"/>
    <row r="36821" s="1" customFormat="1"/>
    <row r="36822" s="1" customFormat="1"/>
    <row r="36823" s="1" customFormat="1"/>
    <row r="36824" s="1" customFormat="1"/>
    <row r="36825" s="1" customFormat="1"/>
    <row r="36826" s="1" customFormat="1"/>
    <row r="36827" s="1" customFormat="1"/>
    <row r="36828" s="1" customFormat="1"/>
    <row r="36829" s="1" customFormat="1"/>
    <row r="36830" s="1" customFormat="1"/>
    <row r="36831" s="1" customFormat="1"/>
    <row r="36832" s="1" customFormat="1"/>
    <row r="36833" s="1" customFormat="1"/>
    <row r="36834" s="1" customFormat="1"/>
    <row r="36835" s="1" customFormat="1"/>
    <row r="36836" s="1" customFormat="1"/>
    <row r="36837" s="1" customFormat="1"/>
    <row r="36838" s="1" customFormat="1"/>
    <row r="36839" s="1" customFormat="1"/>
    <row r="36840" s="1" customFormat="1"/>
    <row r="36841" s="1" customFormat="1"/>
    <row r="36842" s="1" customFormat="1"/>
    <row r="36843" s="1" customFormat="1"/>
    <row r="36844" s="1" customFormat="1"/>
    <row r="36845" s="1" customFormat="1"/>
    <row r="36846" s="1" customFormat="1"/>
    <row r="36847" s="1" customFormat="1"/>
    <row r="36848" s="1" customFormat="1"/>
    <row r="36849" s="1" customFormat="1"/>
    <row r="36850" s="1" customFormat="1"/>
    <row r="36851" s="1" customFormat="1"/>
    <row r="36852" s="1" customFormat="1"/>
    <row r="36853" s="1" customFormat="1"/>
    <row r="36854" s="1" customFormat="1"/>
    <row r="36855" s="1" customFormat="1"/>
    <row r="36856" s="1" customFormat="1"/>
    <row r="36857" s="1" customFormat="1"/>
    <row r="36858" s="1" customFormat="1"/>
    <row r="36859" s="1" customFormat="1"/>
    <row r="36860" s="1" customFormat="1"/>
    <row r="36861" s="1" customFormat="1"/>
    <row r="36862" s="1" customFormat="1"/>
    <row r="36863" s="1" customFormat="1"/>
    <row r="36864" s="1" customFormat="1"/>
    <row r="36865" s="1" customFormat="1"/>
    <row r="36866" s="1" customFormat="1"/>
    <row r="36867" s="1" customFormat="1"/>
    <row r="36868" s="1" customFormat="1"/>
    <row r="36869" s="1" customFormat="1"/>
    <row r="36870" s="1" customFormat="1"/>
    <row r="36871" s="1" customFormat="1"/>
    <row r="36872" s="1" customFormat="1"/>
    <row r="36873" s="1" customFormat="1"/>
    <row r="36874" s="1" customFormat="1"/>
    <row r="36875" s="1" customFormat="1"/>
    <row r="36876" s="1" customFormat="1"/>
    <row r="36877" s="1" customFormat="1"/>
    <row r="36878" s="1" customFormat="1"/>
    <row r="36879" s="1" customFormat="1"/>
    <row r="36880" s="1" customFormat="1"/>
    <row r="36881" s="1" customFormat="1"/>
    <row r="36882" s="1" customFormat="1"/>
    <row r="36883" s="1" customFormat="1"/>
    <row r="36884" s="1" customFormat="1"/>
    <row r="36885" s="1" customFormat="1"/>
    <row r="36886" s="1" customFormat="1"/>
    <row r="36887" s="1" customFormat="1"/>
    <row r="36888" s="1" customFormat="1"/>
    <row r="36889" s="1" customFormat="1"/>
    <row r="36890" s="1" customFormat="1"/>
    <row r="36891" s="1" customFormat="1"/>
    <row r="36892" s="1" customFormat="1"/>
    <row r="36893" s="1" customFormat="1"/>
    <row r="36894" s="1" customFormat="1"/>
    <row r="36895" s="1" customFormat="1"/>
    <row r="36896" s="1" customFormat="1"/>
    <row r="36897" s="1" customFormat="1"/>
    <row r="36898" s="1" customFormat="1"/>
    <row r="36899" s="1" customFormat="1"/>
    <row r="36900" s="1" customFormat="1"/>
    <row r="36901" s="1" customFormat="1"/>
    <row r="36902" s="1" customFormat="1"/>
    <row r="36903" s="1" customFormat="1"/>
    <row r="36904" s="1" customFormat="1"/>
    <row r="36905" s="1" customFormat="1"/>
    <row r="36906" s="1" customFormat="1"/>
    <row r="36907" s="1" customFormat="1"/>
    <row r="36908" s="1" customFormat="1"/>
    <row r="36909" s="1" customFormat="1"/>
    <row r="36910" s="1" customFormat="1"/>
    <row r="36911" s="1" customFormat="1"/>
    <row r="36912" s="1" customFormat="1"/>
    <row r="36913" s="1" customFormat="1"/>
    <row r="36914" s="1" customFormat="1"/>
    <row r="36915" s="1" customFormat="1"/>
    <row r="36916" s="1" customFormat="1"/>
    <row r="36917" s="1" customFormat="1"/>
    <row r="36918" s="1" customFormat="1"/>
    <row r="36919" s="1" customFormat="1"/>
    <row r="36920" s="1" customFormat="1"/>
    <row r="36921" s="1" customFormat="1"/>
    <row r="36922" s="1" customFormat="1"/>
    <row r="36923" s="1" customFormat="1"/>
    <row r="36924" s="1" customFormat="1"/>
    <row r="36925" s="1" customFormat="1"/>
    <row r="36926" s="1" customFormat="1"/>
    <row r="36927" s="1" customFormat="1"/>
    <row r="36928" s="1" customFormat="1"/>
    <row r="36929" s="1" customFormat="1"/>
    <row r="36930" s="1" customFormat="1"/>
    <row r="36931" s="1" customFormat="1"/>
    <row r="36932" s="1" customFormat="1"/>
    <row r="36933" s="1" customFormat="1"/>
    <row r="36934" s="1" customFormat="1"/>
    <row r="36935" s="1" customFormat="1"/>
    <row r="36936" s="1" customFormat="1"/>
    <row r="36937" s="1" customFormat="1"/>
    <row r="36938" s="1" customFormat="1"/>
    <row r="36939" s="1" customFormat="1"/>
    <row r="36940" s="1" customFormat="1"/>
    <row r="36941" s="1" customFormat="1"/>
    <row r="36942" s="1" customFormat="1"/>
    <row r="36943" s="1" customFormat="1"/>
    <row r="36944" s="1" customFormat="1"/>
    <row r="36945" s="1" customFormat="1"/>
    <row r="36946" s="1" customFormat="1"/>
    <row r="36947" s="1" customFormat="1"/>
    <row r="36948" s="1" customFormat="1"/>
    <row r="36949" s="1" customFormat="1"/>
    <row r="36950" s="1" customFormat="1"/>
    <row r="36951" s="1" customFormat="1"/>
    <row r="36952" s="1" customFormat="1"/>
    <row r="36953" s="1" customFormat="1"/>
    <row r="36954" s="1" customFormat="1"/>
    <row r="36955" s="1" customFormat="1"/>
    <row r="36956" s="1" customFormat="1"/>
    <row r="36957" s="1" customFormat="1"/>
    <row r="36958" s="1" customFormat="1"/>
    <row r="36959" s="1" customFormat="1"/>
    <row r="36960" s="1" customFormat="1"/>
    <row r="36961" s="1" customFormat="1"/>
    <row r="36962" s="1" customFormat="1"/>
    <row r="36963" s="1" customFormat="1"/>
    <row r="36964" s="1" customFormat="1"/>
    <row r="36965" s="1" customFormat="1"/>
    <row r="36966" s="1" customFormat="1"/>
    <row r="36967" s="1" customFormat="1"/>
    <row r="36968" s="1" customFormat="1"/>
    <row r="36969" s="1" customFormat="1"/>
    <row r="36970" s="1" customFormat="1"/>
    <row r="36971" s="1" customFormat="1"/>
    <row r="36972" s="1" customFormat="1"/>
    <row r="36973" s="1" customFormat="1"/>
    <row r="36974" s="1" customFormat="1"/>
    <row r="36975" s="1" customFormat="1"/>
    <row r="36976" s="1" customFormat="1"/>
    <row r="36977" s="1" customFormat="1"/>
    <row r="36978" s="1" customFormat="1"/>
    <row r="36979" s="1" customFormat="1"/>
    <row r="36980" s="1" customFormat="1"/>
    <row r="36981" s="1" customFormat="1"/>
    <row r="36982" s="1" customFormat="1"/>
    <row r="36983" s="1" customFormat="1"/>
    <row r="36984" s="1" customFormat="1"/>
    <row r="36985" s="1" customFormat="1"/>
    <row r="36986" s="1" customFormat="1"/>
    <row r="36987" s="1" customFormat="1"/>
    <row r="36988" s="1" customFormat="1"/>
    <row r="36989" s="1" customFormat="1"/>
    <row r="36990" s="1" customFormat="1"/>
    <row r="36991" s="1" customFormat="1"/>
    <row r="36992" s="1" customFormat="1"/>
    <row r="36993" s="1" customFormat="1"/>
    <row r="36994" s="1" customFormat="1"/>
    <row r="36995" s="1" customFormat="1"/>
    <row r="36996" s="1" customFormat="1"/>
    <row r="36997" s="1" customFormat="1"/>
    <row r="36998" s="1" customFormat="1"/>
    <row r="36999" s="1" customFormat="1"/>
    <row r="37000" s="1" customFormat="1"/>
    <row r="37001" s="1" customFormat="1"/>
    <row r="37002" s="1" customFormat="1"/>
    <row r="37003" s="1" customFormat="1"/>
    <row r="37004" s="1" customFormat="1"/>
    <row r="37005" s="1" customFormat="1"/>
    <row r="37006" s="1" customFormat="1"/>
    <row r="37007" s="1" customFormat="1"/>
    <row r="37008" s="1" customFormat="1"/>
    <row r="37009" s="1" customFormat="1"/>
    <row r="37010" s="1" customFormat="1"/>
    <row r="37011" s="1" customFormat="1"/>
    <row r="37012" s="1" customFormat="1"/>
    <row r="37013" s="1" customFormat="1"/>
    <row r="37014" s="1" customFormat="1"/>
    <row r="37015" s="1" customFormat="1"/>
    <row r="37016" s="1" customFormat="1"/>
    <row r="37017" s="1" customFormat="1"/>
    <row r="37018" s="1" customFormat="1"/>
    <row r="37019" s="1" customFormat="1"/>
    <row r="37020" s="1" customFormat="1"/>
    <row r="37021" s="1" customFormat="1"/>
    <row r="37022" s="1" customFormat="1"/>
    <row r="37023" s="1" customFormat="1"/>
    <row r="37024" s="1" customFormat="1"/>
    <row r="37025" s="1" customFormat="1"/>
    <row r="37026" s="1" customFormat="1"/>
    <row r="37027" s="1" customFormat="1"/>
    <row r="37028" s="1" customFormat="1"/>
    <row r="37029" s="1" customFormat="1"/>
    <row r="37030" s="1" customFormat="1"/>
    <row r="37031" s="1" customFormat="1"/>
    <row r="37032" s="1" customFormat="1"/>
    <row r="37033" s="1" customFormat="1"/>
    <row r="37034" s="1" customFormat="1"/>
    <row r="37035" s="1" customFormat="1"/>
    <row r="37036" s="1" customFormat="1"/>
    <row r="37037" s="1" customFormat="1"/>
    <row r="37038" s="1" customFormat="1"/>
    <row r="37039" s="1" customFormat="1"/>
    <row r="37040" s="1" customFormat="1"/>
    <row r="37041" s="1" customFormat="1"/>
    <row r="37042" s="1" customFormat="1"/>
    <row r="37043" s="1" customFormat="1"/>
    <row r="37044" s="1" customFormat="1"/>
    <row r="37045" s="1" customFormat="1"/>
    <row r="37046" s="1" customFormat="1"/>
    <row r="37047" s="1" customFormat="1"/>
    <row r="37048" s="1" customFormat="1"/>
    <row r="37049" s="1" customFormat="1"/>
    <row r="37050" s="1" customFormat="1"/>
    <row r="37051" s="1" customFormat="1"/>
    <row r="37052" s="1" customFormat="1"/>
    <row r="37053" s="1" customFormat="1"/>
    <row r="37054" s="1" customFormat="1"/>
    <row r="37055" s="1" customFormat="1"/>
    <row r="37056" s="1" customFormat="1"/>
    <row r="37057" s="1" customFormat="1"/>
    <row r="37058" s="1" customFormat="1"/>
    <row r="37059" s="1" customFormat="1"/>
    <row r="37060" s="1" customFormat="1"/>
    <row r="37061" s="1" customFormat="1"/>
    <row r="37062" s="1" customFormat="1"/>
    <row r="37063" s="1" customFormat="1"/>
    <row r="37064" s="1" customFormat="1"/>
    <row r="37065" s="1" customFormat="1"/>
    <row r="37066" s="1" customFormat="1"/>
    <row r="37067" s="1" customFormat="1"/>
    <row r="37068" s="1" customFormat="1"/>
    <row r="37069" s="1" customFormat="1"/>
    <row r="37070" s="1" customFormat="1"/>
    <row r="37071" s="1" customFormat="1"/>
    <row r="37072" s="1" customFormat="1"/>
    <row r="37073" s="1" customFormat="1"/>
    <row r="37074" s="1" customFormat="1"/>
    <row r="37075" s="1" customFormat="1"/>
    <row r="37076" s="1" customFormat="1"/>
    <row r="37077" s="1" customFormat="1"/>
    <row r="37078" s="1" customFormat="1"/>
    <row r="37079" s="1" customFormat="1"/>
    <row r="37080" s="1" customFormat="1"/>
    <row r="37081" s="1" customFormat="1"/>
    <row r="37082" s="1" customFormat="1"/>
    <row r="37083" s="1" customFormat="1"/>
    <row r="37084" s="1" customFormat="1"/>
    <row r="37085" s="1" customFormat="1"/>
    <row r="37086" s="1" customFormat="1"/>
    <row r="37087" s="1" customFormat="1"/>
    <row r="37088" s="1" customFormat="1"/>
    <row r="37089" s="1" customFormat="1"/>
    <row r="37090" s="1" customFormat="1"/>
    <row r="37091" s="1" customFormat="1"/>
    <row r="37092" s="1" customFormat="1"/>
    <row r="37093" s="1" customFormat="1"/>
    <row r="37094" s="1" customFormat="1"/>
    <row r="37095" s="1" customFormat="1"/>
    <row r="37096" s="1" customFormat="1"/>
    <row r="37097" s="1" customFormat="1"/>
    <row r="37098" s="1" customFormat="1"/>
    <row r="37099" s="1" customFormat="1"/>
    <row r="37100" s="1" customFormat="1"/>
    <row r="37101" s="1" customFormat="1"/>
    <row r="37102" s="1" customFormat="1"/>
    <row r="37103" s="1" customFormat="1"/>
    <row r="37104" s="1" customFormat="1"/>
    <row r="37105" s="1" customFormat="1"/>
    <row r="37106" s="1" customFormat="1"/>
    <row r="37107" s="1" customFormat="1"/>
    <row r="37108" s="1" customFormat="1"/>
    <row r="37109" s="1" customFormat="1"/>
    <row r="37110" s="1" customFormat="1"/>
    <row r="37111" s="1" customFormat="1"/>
    <row r="37112" s="1" customFormat="1"/>
    <row r="37113" s="1" customFormat="1"/>
    <row r="37114" s="1" customFormat="1"/>
    <row r="37115" s="1" customFormat="1"/>
    <row r="37116" s="1" customFormat="1"/>
    <row r="37117" s="1" customFormat="1"/>
    <row r="37118" s="1" customFormat="1"/>
    <row r="37119" s="1" customFormat="1"/>
    <row r="37120" s="1" customFormat="1"/>
    <row r="37121" s="1" customFormat="1"/>
    <row r="37122" s="1" customFormat="1"/>
    <row r="37123" s="1" customFormat="1"/>
    <row r="37124" s="1" customFormat="1"/>
    <row r="37125" s="1" customFormat="1"/>
    <row r="37126" s="1" customFormat="1"/>
    <row r="37127" s="1" customFormat="1"/>
    <row r="37128" s="1" customFormat="1"/>
    <row r="37129" s="1" customFormat="1"/>
    <row r="37130" s="1" customFormat="1"/>
    <row r="37131" s="1" customFormat="1"/>
    <row r="37132" s="1" customFormat="1"/>
    <row r="37133" s="1" customFormat="1"/>
    <row r="37134" s="1" customFormat="1"/>
    <row r="37135" s="1" customFormat="1"/>
    <row r="37136" s="1" customFormat="1"/>
    <row r="37137" s="1" customFormat="1"/>
    <row r="37138" s="1" customFormat="1"/>
    <row r="37139" s="1" customFormat="1"/>
    <row r="37140" s="1" customFormat="1"/>
    <row r="37141" s="1" customFormat="1"/>
    <row r="37142" s="1" customFormat="1"/>
    <row r="37143" s="1" customFormat="1"/>
    <row r="37144" s="1" customFormat="1"/>
    <row r="37145" s="1" customFormat="1"/>
    <row r="37146" s="1" customFormat="1"/>
    <row r="37147" s="1" customFormat="1"/>
    <row r="37148" s="1" customFormat="1"/>
    <row r="37149" s="1" customFormat="1"/>
    <row r="37150" s="1" customFormat="1"/>
    <row r="37151" s="1" customFormat="1"/>
    <row r="37152" s="1" customFormat="1"/>
    <row r="37153" s="1" customFormat="1"/>
    <row r="37154" s="1" customFormat="1"/>
    <row r="37155" s="1" customFormat="1"/>
    <row r="37156" s="1" customFormat="1"/>
    <row r="37157" s="1" customFormat="1"/>
    <row r="37158" s="1" customFormat="1"/>
    <row r="37159" s="1" customFormat="1"/>
    <row r="37160" s="1" customFormat="1"/>
    <row r="37161" s="1" customFormat="1"/>
    <row r="37162" s="1" customFormat="1"/>
    <row r="37163" s="1" customFormat="1"/>
    <row r="37164" s="1" customFormat="1"/>
    <row r="37165" s="1" customFormat="1"/>
    <row r="37166" s="1" customFormat="1"/>
    <row r="37167" s="1" customFormat="1"/>
    <row r="37168" s="1" customFormat="1"/>
    <row r="37169" s="1" customFormat="1"/>
    <row r="37170" s="1" customFormat="1"/>
    <row r="37171" s="1" customFormat="1"/>
    <row r="37172" s="1" customFormat="1"/>
    <row r="37173" s="1" customFormat="1"/>
    <row r="37174" s="1" customFormat="1"/>
    <row r="37175" s="1" customFormat="1"/>
    <row r="37176" s="1" customFormat="1"/>
    <row r="37177" s="1" customFormat="1"/>
    <row r="37178" s="1" customFormat="1"/>
    <row r="37179" s="1" customFormat="1"/>
    <row r="37180" s="1" customFormat="1"/>
    <row r="37181" s="1" customFormat="1"/>
    <row r="37182" s="1" customFormat="1"/>
    <row r="37183" s="1" customFormat="1"/>
    <row r="37184" s="1" customFormat="1"/>
    <row r="37185" s="1" customFormat="1"/>
    <row r="37186" s="1" customFormat="1"/>
    <row r="37187" s="1" customFormat="1"/>
    <row r="37188" s="1" customFormat="1"/>
    <row r="37189" s="1" customFormat="1"/>
    <row r="37190" s="1" customFormat="1"/>
    <row r="37191" s="1" customFormat="1"/>
    <row r="37192" s="1" customFormat="1"/>
    <row r="37193" s="1" customFormat="1"/>
    <row r="37194" s="1" customFormat="1"/>
    <row r="37195" s="1" customFormat="1"/>
    <row r="37196" s="1" customFormat="1"/>
    <row r="37197" s="1" customFormat="1"/>
    <row r="37198" s="1" customFormat="1"/>
    <row r="37199" s="1" customFormat="1"/>
    <row r="37200" s="1" customFormat="1"/>
    <row r="37201" s="1" customFormat="1"/>
    <row r="37202" s="1" customFormat="1"/>
    <row r="37203" s="1" customFormat="1"/>
    <row r="37204" s="1" customFormat="1"/>
    <row r="37205" s="1" customFormat="1"/>
    <row r="37206" s="1" customFormat="1"/>
    <row r="37207" s="1" customFormat="1"/>
    <row r="37208" s="1" customFormat="1"/>
    <row r="37209" s="1" customFormat="1"/>
    <row r="37210" s="1" customFormat="1"/>
    <row r="37211" s="1" customFormat="1"/>
    <row r="37212" s="1" customFormat="1"/>
    <row r="37213" s="1" customFormat="1"/>
    <row r="37214" s="1" customFormat="1"/>
    <row r="37215" s="1" customFormat="1"/>
    <row r="37216" s="1" customFormat="1"/>
    <row r="37217" s="1" customFormat="1"/>
    <row r="37218" s="1" customFormat="1"/>
    <row r="37219" s="1" customFormat="1"/>
    <row r="37220" s="1" customFormat="1"/>
    <row r="37221" s="1" customFormat="1"/>
    <row r="37222" s="1" customFormat="1"/>
    <row r="37223" s="1" customFormat="1"/>
    <row r="37224" s="1" customFormat="1"/>
    <row r="37225" s="1" customFormat="1"/>
    <row r="37226" s="1" customFormat="1"/>
    <row r="37227" s="1" customFormat="1"/>
    <row r="37228" s="1" customFormat="1"/>
    <row r="37229" s="1" customFormat="1"/>
    <row r="37230" s="1" customFormat="1"/>
    <row r="37231" s="1" customFormat="1"/>
    <row r="37232" s="1" customFormat="1"/>
    <row r="37233" s="1" customFormat="1"/>
    <row r="37234" s="1" customFormat="1"/>
    <row r="37235" s="1" customFormat="1"/>
    <row r="37236" s="1" customFormat="1"/>
    <row r="37237" s="1" customFormat="1"/>
    <row r="37238" s="1" customFormat="1"/>
    <row r="37239" s="1" customFormat="1"/>
    <row r="37240" s="1" customFormat="1"/>
    <row r="37241" s="1" customFormat="1"/>
    <row r="37242" s="1" customFormat="1"/>
    <row r="37243" s="1" customFormat="1"/>
    <row r="37244" s="1" customFormat="1"/>
    <row r="37245" s="1" customFormat="1"/>
    <row r="37246" s="1" customFormat="1"/>
    <row r="37247" s="1" customFormat="1"/>
    <row r="37248" s="1" customFormat="1"/>
    <row r="37249" s="1" customFormat="1"/>
    <row r="37250" s="1" customFormat="1"/>
    <row r="37251" s="1" customFormat="1"/>
    <row r="37252" s="1" customFormat="1"/>
    <row r="37253" s="1" customFormat="1"/>
    <row r="37254" s="1" customFormat="1"/>
    <row r="37255" s="1" customFormat="1"/>
    <row r="37256" s="1" customFormat="1"/>
    <row r="37257" s="1" customFormat="1"/>
    <row r="37258" s="1" customFormat="1"/>
    <row r="37259" s="1" customFormat="1"/>
    <row r="37260" s="1" customFormat="1"/>
    <row r="37261" s="1" customFormat="1"/>
    <row r="37262" s="1" customFormat="1"/>
    <row r="37263" s="1" customFormat="1"/>
    <row r="37264" s="1" customFormat="1"/>
    <row r="37265" s="1" customFormat="1"/>
    <row r="37266" s="1" customFormat="1"/>
    <row r="37267" s="1" customFormat="1"/>
    <row r="37268" s="1" customFormat="1"/>
    <row r="37269" s="1" customFormat="1"/>
    <row r="37270" s="1" customFormat="1"/>
    <row r="37271" s="1" customFormat="1"/>
    <row r="37272" s="1" customFormat="1"/>
    <row r="37273" s="1" customFormat="1"/>
    <row r="37274" s="1" customFormat="1"/>
    <row r="37275" s="1" customFormat="1"/>
    <row r="37276" s="1" customFormat="1"/>
    <row r="37277" s="1" customFormat="1"/>
    <row r="37278" s="1" customFormat="1"/>
    <row r="37279" s="1" customFormat="1"/>
    <row r="37280" s="1" customFormat="1"/>
    <row r="37281" s="1" customFormat="1"/>
    <row r="37282" s="1" customFormat="1"/>
    <row r="37283" s="1" customFormat="1"/>
    <row r="37284" s="1" customFormat="1"/>
    <row r="37285" s="1" customFormat="1"/>
    <row r="37286" s="1" customFormat="1"/>
    <row r="37287" s="1" customFormat="1"/>
    <row r="37288" s="1" customFormat="1"/>
    <row r="37289" s="1" customFormat="1"/>
    <row r="37290" s="1" customFormat="1"/>
    <row r="37291" s="1" customFormat="1"/>
    <row r="37292" s="1" customFormat="1"/>
    <row r="37293" s="1" customFormat="1"/>
    <row r="37294" s="1" customFormat="1"/>
    <row r="37295" s="1" customFormat="1"/>
    <row r="37296" s="1" customFormat="1"/>
    <row r="37297" s="1" customFormat="1"/>
    <row r="37298" s="1" customFormat="1"/>
    <row r="37299" s="1" customFormat="1"/>
    <row r="37300" s="1" customFormat="1"/>
    <row r="37301" s="1" customFormat="1"/>
    <row r="37302" s="1" customFormat="1"/>
    <row r="37303" s="1" customFormat="1"/>
    <row r="37304" s="1" customFormat="1"/>
    <row r="37305" s="1" customFormat="1"/>
    <row r="37306" s="1" customFormat="1"/>
    <row r="37307" s="1" customFormat="1"/>
    <row r="37308" s="1" customFormat="1"/>
    <row r="37309" s="1" customFormat="1"/>
    <row r="37310" s="1" customFormat="1"/>
    <row r="37311" s="1" customFormat="1"/>
    <row r="37312" s="1" customFormat="1"/>
    <row r="37313" s="1" customFormat="1"/>
    <row r="37314" s="1" customFormat="1"/>
    <row r="37315" s="1" customFormat="1"/>
    <row r="37316" s="1" customFormat="1"/>
    <row r="37317" s="1" customFormat="1"/>
    <row r="37318" s="1" customFormat="1"/>
    <row r="37319" s="1" customFormat="1"/>
    <row r="37320" s="1" customFormat="1"/>
    <row r="37321" s="1" customFormat="1"/>
    <row r="37322" s="1" customFormat="1"/>
    <row r="37323" s="1" customFormat="1"/>
    <row r="37324" s="1" customFormat="1"/>
    <row r="37325" s="1" customFormat="1"/>
    <row r="37326" s="1" customFormat="1"/>
    <row r="37327" s="1" customFormat="1"/>
    <row r="37328" s="1" customFormat="1"/>
    <row r="37329" s="1" customFormat="1"/>
    <row r="37330" s="1" customFormat="1"/>
    <row r="37331" s="1" customFormat="1"/>
    <row r="37332" s="1" customFormat="1"/>
    <row r="37333" s="1" customFormat="1"/>
    <row r="37334" s="1" customFormat="1"/>
    <row r="37335" s="1" customFormat="1"/>
    <row r="37336" s="1" customFormat="1"/>
    <row r="37337" s="1" customFormat="1"/>
    <row r="37338" s="1" customFormat="1"/>
    <row r="37339" s="1" customFormat="1"/>
    <row r="37340" s="1" customFormat="1"/>
    <row r="37341" s="1" customFormat="1"/>
    <row r="37342" s="1" customFormat="1"/>
    <row r="37343" s="1" customFormat="1"/>
    <row r="37344" s="1" customFormat="1"/>
    <row r="37345" s="1" customFormat="1"/>
    <row r="37346" s="1" customFormat="1"/>
    <row r="37347" s="1" customFormat="1"/>
    <row r="37348" s="1" customFormat="1"/>
    <row r="37349" s="1" customFormat="1"/>
    <row r="37350" s="1" customFormat="1"/>
    <row r="37351" s="1" customFormat="1"/>
    <row r="37352" s="1" customFormat="1"/>
    <row r="37353" s="1" customFormat="1"/>
    <row r="37354" s="1" customFormat="1"/>
    <row r="37355" s="1" customFormat="1"/>
    <row r="37356" s="1" customFormat="1"/>
    <row r="37357" s="1" customFormat="1"/>
    <row r="37358" s="1" customFormat="1"/>
    <row r="37359" s="1" customFormat="1"/>
    <row r="37360" s="1" customFormat="1"/>
    <row r="37361" s="1" customFormat="1"/>
    <row r="37362" s="1" customFormat="1"/>
    <row r="37363" s="1" customFormat="1"/>
    <row r="37364" s="1" customFormat="1"/>
    <row r="37365" s="1" customFormat="1"/>
    <row r="37366" s="1" customFormat="1"/>
    <row r="37367" s="1" customFormat="1"/>
    <row r="37368" s="1" customFormat="1"/>
    <row r="37369" s="1" customFormat="1"/>
    <row r="37370" s="1" customFormat="1"/>
    <row r="37371" s="1" customFormat="1"/>
    <row r="37372" s="1" customFormat="1"/>
    <row r="37373" s="1" customFormat="1"/>
    <row r="37374" s="1" customFormat="1"/>
    <row r="37375" s="1" customFormat="1"/>
    <row r="37376" s="1" customFormat="1"/>
    <row r="37377" s="1" customFormat="1"/>
    <row r="37378" s="1" customFormat="1"/>
    <row r="37379" s="1" customFormat="1"/>
    <row r="37380" s="1" customFormat="1"/>
    <row r="37381" s="1" customFormat="1"/>
    <row r="37382" s="1" customFormat="1"/>
    <row r="37383" s="1" customFormat="1"/>
    <row r="37384" s="1" customFormat="1"/>
    <row r="37385" s="1" customFormat="1"/>
    <row r="37386" s="1" customFormat="1"/>
    <row r="37387" s="1" customFormat="1"/>
    <row r="37388" s="1" customFormat="1"/>
    <row r="37389" s="1" customFormat="1"/>
    <row r="37390" s="1" customFormat="1"/>
    <row r="37391" s="1" customFormat="1"/>
    <row r="37392" s="1" customFormat="1"/>
    <row r="37393" s="1" customFormat="1"/>
    <row r="37394" s="1" customFormat="1"/>
    <row r="37395" s="1" customFormat="1"/>
    <row r="37396" s="1" customFormat="1"/>
    <row r="37397" s="1" customFormat="1"/>
    <row r="37398" s="1" customFormat="1"/>
    <row r="37399" s="1" customFormat="1"/>
    <row r="37400" s="1" customFormat="1"/>
    <row r="37401" s="1" customFormat="1"/>
    <row r="37402" s="1" customFormat="1"/>
    <row r="37403" s="1" customFormat="1"/>
    <row r="37404" s="1" customFormat="1"/>
    <row r="37405" s="1" customFormat="1"/>
    <row r="37406" s="1" customFormat="1"/>
    <row r="37407" s="1" customFormat="1"/>
    <row r="37408" s="1" customFormat="1"/>
    <row r="37409" s="1" customFormat="1"/>
    <row r="37410" s="1" customFormat="1"/>
    <row r="37411" s="1" customFormat="1"/>
    <row r="37412" s="1" customFormat="1"/>
    <row r="37413" s="1" customFormat="1"/>
    <row r="37414" s="1" customFormat="1"/>
    <row r="37415" s="1" customFormat="1"/>
    <row r="37416" s="1" customFormat="1"/>
    <row r="37417" s="1" customFormat="1"/>
    <row r="37418" s="1" customFormat="1"/>
    <row r="37419" s="1" customFormat="1"/>
    <row r="37420" s="1" customFormat="1"/>
    <row r="37421" s="1" customFormat="1"/>
    <row r="37422" s="1" customFormat="1"/>
    <row r="37423" s="1" customFormat="1"/>
    <row r="37424" s="1" customFormat="1"/>
    <row r="37425" s="1" customFormat="1"/>
    <row r="37426" s="1" customFormat="1"/>
    <row r="37427" s="1" customFormat="1"/>
    <row r="37428" s="1" customFormat="1"/>
    <row r="37429" s="1" customFormat="1"/>
    <row r="37430" s="1" customFormat="1"/>
    <row r="37431" s="1" customFormat="1"/>
    <row r="37432" s="1" customFormat="1"/>
    <row r="37433" s="1" customFormat="1"/>
    <row r="37434" s="1" customFormat="1"/>
    <row r="37435" s="1" customFormat="1"/>
    <row r="37436" s="1" customFormat="1"/>
    <row r="37437" s="1" customFormat="1"/>
    <row r="37438" s="1" customFormat="1"/>
    <row r="37439" s="1" customFormat="1"/>
    <row r="37440" s="1" customFormat="1"/>
    <row r="37441" s="1" customFormat="1"/>
    <row r="37442" s="1" customFormat="1"/>
    <row r="37443" s="1" customFormat="1"/>
    <row r="37444" s="1" customFormat="1"/>
    <row r="37445" s="1" customFormat="1"/>
    <row r="37446" s="1" customFormat="1"/>
    <row r="37447" s="1" customFormat="1"/>
    <row r="37448" s="1" customFormat="1"/>
    <row r="37449" s="1" customFormat="1"/>
    <row r="37450" s="1" customFormat="1"/>
    <row r="37451" s="1" customFormat="1"/>
    <row r="37452" s="1" customFormat="1"/>
    <row r="37453" s="1" customFormat="1"/>
    <row r="37454" s="1" customFormat="1"/>
    <row r="37455" s="1" customFormat="1"/>
    <row r="37456" s="1" customFormat="1"/>
    <row r="37457" s="1" customFormat="1"/>
    <row r="37458" s="1" customFormat="1"/>
    <row r="37459" s="1" customFormat="1"/>
    <row r="37460" s="1" customFormat="1"/>
    <row r="37461" s="1" customFormat="1"/>
    <row r="37462" s="1" customFormat="1"/>
    <row r="37463" s="1" customFormat="1"/>
    <row r="37464" s="1" customFormat="1"/>
    <row r="37465" s="1" customFormat="1"/>
    <row r="37466" s="1" customFormat="1"/>
    <row r="37467" s="1" customFormat="1"/>
    <row r="37468" s="1" customFormat="1"/>
    <row r="37469" s="1" customFormat="1"/>
    <row r="37470" s="1" customFormat="1"/>
    <row r="37471" s="1" customFormat="1"/>
    <row r="37472" s="1" customFormat="1"/>
    <row r="37473" s="1" customFormat="1"/>
    <row r="37474" s="1" customFormat="1"/>
    <row r="37475" s="1" customFormat="1"/>
    <row r="37476" s="1" customFormat="1"/>
    <row r="37477" s="1" customFormat="1"/>
    <row r="37478" s="1" customFormat="1"/>
    <row r="37479" s="1" customFormat="1"/>
    <row r="37480" s="1" customFormat="1"/>
    <row r="37481" s="1" customFormat="1"/>
    <row r="37482" s="1" customFormat="1"/>
    <row r="37483" s="1" customFormat="1"/>
    <row r="37484" s="1" customFormat="1"/>
    <row r="37485" s="1" customFormat="1"/>
    <row r="37486" s="1" customFormat="1"/>
    <row r="37487" s="1" customFormat="1"/>
    <row r="37488" s="1" customFormat="1"/>
    <row r="37489" s="1" customFormat="1"/>
    <row r="37490" s="1" customFormat="1"/>
    <row r="37491" s="1" customFormat="1"/>
    <row r="37492" s="1" customFormat="1"/>
    <row r="37493" s="1" customFormat="1"/>
    <row r="37494" s="1" customFormat="1"/>
    <row r="37495" s="1" customFormat="1"/>
    <row r="37496" s="1" customFormat="1"/>
    <row r="37497" s="1" customFormat="1"/>
    <row r="37498" s="1" customFormat="1"/>
    <row r="37499" s="1" customFormat="1"/>
    <row r="37500" s="1" customFormat="1"/>
    <row r="37501" s="1" customFormat="1"/>
    <row r="37502" s="1" customFormat="1"/>
    <row r="37503" s="1" customFormat="1"/>
    <row r="37504" s="1" customFormat="1"/>
    <row r="37505" s="1" customFormat="1"/>
    <row r="37506" s="1" customFormat="1"/>
    <row r="37507" s="1" customFormat="1"/>
    <row r="37508" s="1" customFormat="1"/>
    <row r="37509" s="1" customFormat="1"/>
    <row r="37510" s="1" customFormat="1"/>
    <row r="37511" s="1" customFormat="1"/>
    <row r="37512" s="1" customFormat="1"/>
    <row r="37513" s="1" customFormat="1"/>
    <row r="37514" s="1" customFormat="1"/>
    <row r="37515" s="1" customFormat="1"/>
    <row r="37516" s="1" customFormat="1"/>
    <row r="37517" s="1" customFormat="1"/>
    <row r="37518" s="1" customFormat="1"/>
    <row r="37519" s="1" customFormat="1"/>
    <row r="37520" s="1" customFormat="1"/>
    <row r="37521" s="1" customFormat="1"/>
    <row r="37522" s="1" customFormat="1"/>
    <row r="37523" s="1" customFormat="1"/>
    <row r="37524" s="1" customFormat="1"/>
    <row r="37525" s="1" customFormat="1"/>
    <row r="37526" s="1" customFormat="1"/>
    <row r="37527" s="1" customFormat="1"/>
    <row r="37528" s="1" customFormat="1"/>
    <row r="37529" s="1" customFormat="1"/>
    <row r="37530" s="1" customFormat="1"/>
    <row r="37531" s="1" customFormat="1"/>
    <row r="37532" s="1" customFormat="1"/>
    <row r="37533" s="1" customFormat="1"/>
    <row r="37534" s="1" customFormat="1"/>
    <row r="37535" s="1" customFormat="1"/>
    <row r="37536" s="1" customFormat="1"/>
    <row r="37537" s="1" customFormat="1"/>
    <row r="37538" s="1" customFormat="1"/>
    <row r="37539" s="1" customFormat="1"/>
    <row r="37540" s="1" customFormat="1"/>
    <row r="37541" s="1" customFormat="1"/>
    <row r="37542" s="1" customFormat="1"/>
    <row r="37543" s="1" customFormat="1"/>
    <row r="37544" s="1" customFormat="1"/>
    <row r="37545" s="1" customFormat="1"/>
    <row r="37546" s="1" customFormat="1"/>
    <row r="37547" s="1" customFormat="1"/>
    <row r="37548" s="1" customFormat="1"/>
    <row r="37549" s="1" customFormat="1"/>
    <row r="37550" s="1" customFormat="1"/>
    <row r="37551" s="1" customFormat="1"/>
    <row r="37552" s="1" customFormat="1"/>
    <row r="37553" s="1" customFormat="1"/>
    <row r="37554" s="1" customFormat="1"/>
    <row r="37555" s="1" customFormat="1"/>
    <row r="37556" s="1" customFormat="1"/>
    <row r="37557" s="1" customFormat="1"/>
    <row r="37558" s="1" customFormat="1"/>
    <row r="37559" s="1" customFormat="1"/>
    <row r="37560" s="1" customFormat="1"/>
    <row r="37561" s="1" customFormat="1"/>
    <row r="37562" s="1" customFormat="1"/>
    <row r="37563" s="1" customFormat="1"/>
    <row r="37564" s="1" customFormat="1"/>
    <row r="37565" s="1" customFormat="1"/>
    <row r="37566" s="1" customFormat="1"/>
    <row r="37567" s="1" customFormat="1"/>
    <row r="37568" s="1" customFormat="1"/>
    <row r="37569" s="1" customFormat="1"/>
    <row r="37570" s="1" customFormat="1"/>
    <row r="37571" s="1" customFormat="1"/>
    <row r="37572" s="1" customFormat="1"/>
    <row r="37573" s="1" customFormat="1"/>
    <row r="37574" s="1" customFormat="1"/>
    <row r="37575" s="1" customFormat="1"/>
    <row r="37576" s="1" customFormat="1"/>
    <row r="37577" s="1" customFormat="1"/>
    <row r="37578" s="1" customFormat="1"/>
    <row r="37579" s="1" customFormat="1"/>
    <row r="37580" s="1" customFormat="1"/>
    <row r="37581" s="1" customFormat="1"/>
    <row r="37582" s="1" customFormat="1"/>
    <row r="37583" s="1" customFormat="1"/>
    <row r="37584" s="1" customFormat="1"/>
    <row r="37585" s="1" customFormat="1"/>
    <row r="37586" s="1" customFormat="1"/>
    <row r="37587" s="1" customFormat="1"/>
    <row r="37588" s="1" customFormat="1"/>
    <row r="37589" s="1" customFormat="1"/>
    <row r="37590" s="1" customFormat="1"/>
    <row r="37591" s="1" customFormat="1"/>
    <row r="37592" s="1" customFormat="1"/>
    <row r="37593" s="1" customFormat="1"/>
    <row r="37594" s="1" customFormat="1"/>
    <row r="37595" s="1" customFormat="1"/>
    <row r="37596" s="1" customFormat="1"/>
    <row r="37597" s="1" customFormat="1"/>
    <row r="37598" s="1" customFormat="1"/>
    <row r="37599" s="1" customFormat="1"/>
    <row r="37600" s="1" customFormat="1"/>
    <row r="37601" s="1" customFormat="1"/>
    <row r="37602" s="1" customFormat="1"/>
    <row r="37603" s="1" customFormat="1"/>
    <row r="37604" s="1" customFormat="1"/>
    <row r="37605" s="1" customFormat="1"/>
    <row r="37606" s="1" customFormat="1"/>
    <row r="37607" s="1" customFormat="1"/>
    <row r="37608" s="1" customFormat="1"/>
    <row r="37609" s="1" customFormat="1"/>
    <row r="37610" s="1" customFormat="1"/>
    <row r="37611" s="1" customFormat="1"/>
    <row r="37612" s="1" customFormat="1"/>
    <row r="37613" s="1" customFormat="1"/>
    <row r="37614" s="1" customFormat="1"/>
    <row r="37615" s="1" customFormat="1"/>
    <row r="37616" s="1" customFormat="1"/>
    <row r="37617" s="1" customFormat="1"/>
    <row r="37618" s="1" customFormat="1"/>
    <row r="37619" s="1" customFormat="1"/>
    <row r="37620" s="1" customFormat="1"/>
    <row r="37621" s="1" customFormat="1"/>
    <row r="37622" s="1" customFormat="1"/>
    <row r="37623" s="1" customFormat="1"/>
    <row r="37624" s="1" customFormat="1"/>
    <row r="37625" s="1" customFormat="1"/>
    <row r="37626" s="1" customFormat="1"/>
    <row r="37627" s="1" customFormat="1"/>
    <row r="37628" s="1" customFormat="1"/>
    <row r="37629" s="1" customFormat="1"/>
    <row r="37630" s="1" customFormat="1"/>
    <row r="37631" s="1" customFormat="1"/>
    <row r="37632" s="1" customFormat="1"/>
    <row r="37633" s="1" customFormat="1"/>
    <row r="37634" s="1" customFormat="1"/>
    <row r="37635" s="1" customFormat="1"/>
    <row r="37636" s="1" customFormat="1"/>
    <row r="37637" s="1" customFormat="1"/>
    <row r="37638" s="1" customFormat="1"/>
    <row r="37639" s="1" customFormat="1"/>
    <row r="37640" s="1" customFormat="1"/>
    <row r="37641" s="1" customFormat="1"/>
    <row r="37642" s="1" customFormat="1"/>
    <row r="37643" s="1" customFormat="1"/>
    <row r="37644" s="1" customFormat="1"/>
    <row r="37645" s="1" customFormat="1"/>
    <row r="37646" s="1" customFormat="1"/>
    <row r="37647" s="1" customFormat="1"/>
    <row r="37648" s="1" customFormat="1"/>
    <row r="37649" s="1" customFormat="1"/>
    <row r="37650" s="1" customFormat="1"/>
    <row r="37651" s="1" customFormat="1"/>
    <row r="37652" s="1" customFormat="1"/>
    <row r="37653" s="1" customFormat="1"/>
    <row r="37654" s="1" customFormat="1"/>
    <row r="37655" s="1" customFormat="1"/>
    <row r="37656" s="1" customFormat="1"/>
    <row r="37657" s="1" customFormat="1"/>
    <row r="37658" s="1" customFormat="1"/>
    <row r="37659" s="1" customFormat="1"/>
    <row r="37660" s="1" customFormat="1"/>
    <row r="37661" s="1" customFormat="1"/>
    <row r="37662" s="1" customFormat="1"/>
    <row r="37663" s="1" customFormat="1"/>
    <row r="37664" s="1" customFormat="1"/>
    <row r="37665" s="1" customFormat="1"/>
    <row r="37666" s="1" customFormat="1"/>
    <row r="37667" s="1" customFormat="1"/>
    <row r="37668" s="1" customFormat="1"/>
    <row r="37669" s="1" customFormat="1"/>
    <row r="37670" s="1" customFormat="1"/>
    <row r="37671" s="1" customFormat="1"/>
    <row r="37672" s="1" customFormat="1"/>
    <row r="37673" s="1" customFormat="1"/>
    <row r="37674" s="1" customFormat="1"/>
    <row r="37675" s="1" customFormat="1"/>
    <row r="37676" s="1" customFormat="1"/>
    <row r="37677" s="1" customFormat="1"/>
    <row r="37678" s="1" customFormat="1"/>
    <row r="37679" s="1" customFormat="1"/>
    <row r="37680" s="1" customFormat="1"/>
    <row r="37681" s="1" customFormat="1"/>
    <row r="37682" s="1" customFormat="1"/>
    <row r="37683" s="1" customFormat="1"/>
    <row r="37684" s="1" customFormat="1"/>
    <row r="37685" s="1" customFormat="1"/>
    <row r="37686" s="1" customFormat="1"/>
    <row r="37687" s="1" customFormat="1"/>
    <row r="37688" s="1" customFormat="1"/>
    <row r="37689" s="1" customFormat="1"/>
    <row r="37690" s="1" customFormat="1"/>
    <row r="37691" s="1" customFormat="1"/>
    <row r="37692" s="1" customFormat="1"/>
    <row r="37693" s="1" customFormat="1"/>
    <row r="37694" s="1" customFormat="1"/>
    <row r="37695" s="1" customFormat="1"/>
    <row r="37696" s="1" customFormat="1"/>
    <row r="37697" s="1" customFormat="1"/>
    <row r="37698" s="1" customFormat="1"/>
    <row r="37699" s="1" customFormat="1"/>
    <row r="37700" s="1" customFormat="1"/>
    <row r="37701" s="1" customFormat="1"/>
    <row r="37702" s="1" customFormat="1"/>
    <row r="37703" s="1" customFormat="1"/>
    <row r="37704" s="1" customFormat="1"/>
    <row r="37705" s="1" customFormat="1"/>
    <row r="37706" s="1" customFormat="1"/>
    <row r="37707" s="1" customFormat="1"/>
    <row r="37708" s="1" customFormat="1"/>
    <row r="37709" s="1" customFormat="1"/>
    <row r="37710" s="1" customFormat="1"/>
    <row r="37711" s="1" customFormat="1"/>
    <row r="37712" s="1" customFormat="1"/>
    <row r="37713" s="1" customFormat="1"/>
    <row r="37714" s="1" customFormat="1"/>
    <row r="37715" s="1" customFormat="1"/>
    <row r="37716" s="1" customFormat="1"/>
    <row r="37717" s="1" customFormat="1"/>
    <row r="37718" s="1" customFormat="1"/>
    <row r="37719" s="1" customFormat="1"/>
    <row r="37720" s="1" customFormat="1"/>
    <row r="37721" s="1" customFormat="1"/>
    <row r="37722" s="1" customFormat="1"/>
    <row r="37723" s="1" customFormat="1"/>
    <row r="37724" s="1" customFormat="1"/>
    <row r="37725" s="1" customFormat="1"/>
    <row r="37726" s="1" customFormat="1"/>
    <row r="37727" s="1" customFormat="1"/>
    <row r="37728" s="1" customFormat="1"/>
    <row r="37729" s="1" customFormat="1"/>
    <row r="37730" s="1" customFormat="1"/>
    <row r="37731" s="1" customFormat="1"/>
    <row r="37732" s="1" customFormat="1"/>
    <row r="37733" s="1" customFormat="1"/>
    <row r="37734" s="1" customFormat="1"/>
    <row r="37735" s="1" customFormat="1"/>
    <row r="37736" s="1" customFormat="1"/>
    <row r="37737" s="1" customFormat="1"/>
    <row r="37738" s="1" customFormat="1"/>
    <row r="37739" s="1" customFormat="1"/>
    <row r="37740" s="1" customFormat="1"/>
    <row r="37741" s="1" customFormat="1"/>
    <row r="37742" s="1" customFormat="1"/>
    <row r="37743" s="1" customFormat="1"/>
    <row r="37744" s="1" customFormat="1"/>
    <row r="37745" s="1" customFormat="1"/>
    <row r="37746" s="1" customFormat="1"/>
    <row r="37747" s="1" customFormat="1"/>
    <row r="37748" s="1" customFormat="1"/>
    <row r="37749" s="1" customFormat="1"/>
    <row r="37750" s="1" customFormat="1"/>
    <row r="37751" s="1" customFormat="1"/>
    <row r="37752" s="1" customFormat="1"/>
    <row r="37753" s="1" customFormat="1"/>
    <row r="37754" s="1" customFormat="1"/>
    <row r="37755" s="1" customFormat="1"/>
    <row r="37756" s="1" customFormat="1"/>
    <row r="37757" s="1" customFormat="1"/>
    <row r="37758" s="1" customFormat="1"/>
    <row r="37759" s="1" customFormat="1"/>
    <row r="37760" s="1" customFormat="1"/>
    <row r="37761" s="1" customFormat="1"/>
    <row r="37762" s="1" customFormat="1"/>
    <row r="37763" s="1" customFormat="1"/>
    <row r="37764" s="1" customFormat="1"/>
    <row r="37765" s="1" customFormat="1"/>
    <row r="37766" s="1" customFormat="1"/>
    <row r="37767" s="1" customFormat="1"/>
    <row r="37768" s="1" customFormat="1"/>
    <row r="37769" s="1" customFormat="1"/>
    <row r="37770" s="1" customFormat="1"/>
    <row r="37771" s="1" customFormat="1"/>
    <row r="37772" s="1" customFormat="1"/>
    <row r="37773" s="1" customFormat="1"/>
    <row r="37774" s="1" customFormat="1"/>
    <row r="37775" s="1" customFormat="1"/>
    <row r="37776" s="1" customFormat="1"/>
    <row r="37777" s="1" customFormat="1"/>
    <row r="37778" s="1" customFormat="1"/>
    <row r="37779" s="1" customFormat="1"/>
    <row r="37780" s="1" customFormat="1"/>
    <row r="37781" s="1" customFormat="1"/>
    <row r="37782" s="1" customFormat="1"/>
    <row r="37783" s="1" customFormat="1"/>
    <row r="37784" s="1" customFormat="1"/>
    <row r="37785" s="1" customFormat="1"/>
    <row r="37786" s="1" customFormat="1"/>
    <row r="37787" s="1" customFormat="1"/>
    <row r="37788" s="1" customFormat="1"/>
    <row r="37789" s="1" customFormat="1"/>
    <row r="37790" s="1" customFormat="1"/>
    <row r="37791" s="1" customFormat="1"/>
    <row r="37792" s="1" customFormat="1"/>
    <row r="37793" s="1" customFormat="1"/>
    <row r="37794" s="1" customFormat="1"/>
    <row r="37795" s="1" customFormat="1"/>
    <row r="37796" s="1" customFormat="1"/>
    <row r="37797" s="1" customFormat="1"/>
    <row r="37798" s="1" customFormat="1"/>
    <row r="37799" s="1" customFormat="1"/>
    <row r="37800" s="1" customFormat="1"/>
    <row r="37801" s="1" customFormat="1"/>
    <row r="37802" s="1" customFormat="1"/>
    <row r="37803" s="1" customFormat="1"/>
    <row r="37804" s="1" customFormat="1"/>
    <row r="37805" s="1" customFormat="1"/>
    <row r="37806" s="1" customFormat="1"/>
    <row r="37807" s="1" customFormat="1"/>
    <row r="37808" s="1" customFormat="1"/>
    <row r="37809" s="1" customFormat="1"/>
    <row r="37810" s="1" customFormat="1"/>
    <row r="37811" s="1" customFormat="1"/>
    <row r="37812" s="1" customFormat="1"/>
    <row r="37813" s="1" customFormat="1"/>
    <row r="37814" s="1" customFormat="1"/>
    <row r="37815" s="1" customFormat="1"/>
    <row r="37816" s="1" customFormat="1"/>
    <row r="37817" s="1" customFormat="1"/>
    <row r="37818" s="1" customFormat="1"/>
    <row r="37819" s="1" customFormat="1"/>
    <row r="37820" s="1" customFormat="1"/>
    <row r="37821" s="1" customFormat="1"/>
    <row r="37822" s="1" customFormat="1"/>
    <row r="37823" s="1" customFormat="1"/>
    <row r="37824" s="1" customFormat="1"/>
    <row r="37825" s="1" customFormat="1"/>
    <row r="37826" s="1" customFormat="1"/>
    <row r="37827" s="1" customFormat="1"/>
    <row r="37828" s="1" customFormat="1"/>
    <row r="37829" s="1" customFormat="1"/>
    <row r="37830" s="1" customFormat="1"/>
    <row r="37831" s="1" customFormat="1"/>
    <row r="37832" s="1" customFormat="1"/>
    <row r="37833" s="1" customFormat="1"/>
    <row r="37834" s="1" customFormat="1"/>
    <row r="37835" s="1" customFormat="1"/>
    <row r="37836" s="1" customFormat="1"/>
    <row r="37837" s="1" customFormat="1"/>
    <row r="37838" s="1" customFormat="1"/>
    <row r="37839" s="1" customFormat="1"/>
    <row r="37840" s="1" customFormat="1"/>
    <row r="37841" s="1" customFormat="1"/>
    <row r="37842" s="1" customFormat="1"/>
    <row r="37843" s="1" customFormat="1"/>
    <row r="37844" s="1" customFormat="1"/>
    <row r="37845" s="1" customFormat="1"/>
    <row r="37846" s="1" customFormat="1"/>
    <row r="37847" s="1" customFormat="1"/>
    <row r="37848" s="1" customFormat="1"/>
    <row r="37849" s="1" customFormat="1"/>
    <row r="37850" s="1" customFormat="1"/>
    <row r="37851" s="1" customFormat="1"/>
    <row r="37852" s="1" customFormat="1"/>
    <row r="37853" s="1" customFormat="1"/>
    <row r="37854" s="1" customFormat="1"/>
    <row r="37855" s="1" customFormat="1"/>
    <row r="37856" s="1" customFormat="1"/>
    <row r="37857" s="1" customFormat="1"/>
    <row r="37858" s="1" customFormat="1"/>
    <row r="37859" s="1" customFormat="1"/>
    <row r="37860" s="1" customFormat="1"/>
    <row r="37861" s="1" customFormat="1"/>
    <row r="37862" s="1" customFormat="1"/>
    <row r="37863" s="1" customFormat="1"/>
    <row r="37864" s="1" customFormat="1"/>
    <row r="37865" s="1" customFormat="1"/>
    <row r="37866" s="1" customFormat="1"/>
    <row r="37867" s="1" customFormat="1"/>
    <row r="37868" s="1" customFormat="1"/>
    <row r="37869" s="1" customFormat="1"/>
    <row r="37870" s="1" customFormat="1"/>
    <row r="37871" s="1" customFormat="1"/>
    <row r="37872" s="1" customFormat="1"/>
    <row r="37873" s="1" customFormat="1"/>
    <row r="37874" s="1" customFormat="1"/>
    <row r="37875" s="1" customFormat="1"/>
    <row r="37876" s="1" customFormat="1"/>
    <row r="37877" s="1" customFormat="1"/>
    <row r="37878" s="1" customFormat="1"/>
    <row r="37879" s="1" customFormat="1"/>
    <row r="37880" s="1" customFormat="1"/>
    <row r="37881" s="1" customFormat="1"/>
    <row r="37882" s="1" customFormat="1"/>
    <row r="37883" s="1" customFormat="1"/>
    <row r="37884" s="1" customFormat="1"/>
    <row r="37885" s="1" customFormat="1"/>
    <row r="37886" s="1" customFormat="1"/>
    <row r="37887" s="1" customFormat="1"/>
    <row r="37888" s="1" customFormat="1"/>
    <row r="37889" s="1" customFormat="1"/>
    <row r="37890" s="1" customFormat="1"/>
    <row r="37891" s="1" customFormat="1"/>
    <row r="37892" s="1" customFormat="1"/>
    <row r="37893" s="1" customFormat="1"/>
    <row r="37894" s="1" customFormat="1"/>
    <row r="37895" s="1" customFormat="1"/>
    <row r="37896" s="1" customFormat="1"/>
    <row r="37897" s="1" customFormat="1"/>
    <row r="37898" s="1" customFormat="1"/>
    <row r="37899" s="1" customFormat="1"/>
    <row r="37900" s="1" customFormat="1"/>
    <row r="37901" s="1" customFormat="1"/>
    <row r="37902" s="1" customFormat="1"/>
    <row r="37903" s="1" customFormat="1"/>
    <row r="37904" s="1" customFormat="1"/>
    <row r="37905" s="1" customFormat="1"/>
    <row r="37906" s="1" customFormat="1"/>
    <row r="37907" s="1" customFormat="1"/>
    <row r="37908" s="1" customFormat="1"/>
    <row r="37909" s="1" customFormat="1"/>
    <row r="37910" s="1" customFormat="1"/>
    <row r="37911" s="1" customFormat="1"/>
    <row r="37912" s="1" customFormat="1"/>
    <row r="37913" s="1" customFormat="1"/>
    <row r="37914" s="1" customFormat="1"/>
    <row r="37915" s="1" customFormat="1"/>
    <row r="37916" s="1" customFormat="1"/>
    <row r="37917" s="1" customFormat="1"/>
    <row r="37918" s="1" customFormat="1"/>
    <row r="37919" s="1" customFormat="1"/>
    <row r="37920" s="1" customFormat="1"/>
    <row r="37921" s="1" customFormat="1"/>
    <row r="37922" s="1" customFormat="1"/>
    <row r="37923" s="1" customFormat="1"/>
    <row r="37924" s="1" customFormat="1"/>
    <row r="37925" s="1" customFormat="1"/>
    <row r="37926" s="1" customFormat="1"/>
    <row r="37927" s="1" customFormat="1"/>
    <row r="37928" s="1" customFormat="1"/>
    <row r="37929" s="1" customFormat="1"/>
    <row r="37930" s="1" customFormat="1"/>
    <row r="37931" s="1" customFormat="1"/>
    <row r="37932" s="1" customFormat="1"/>
    <row r="37933" s="1" customFormat="1"/>
    <row r="37934" s="1" customFormat="1"/>
    <row r="37935" s="1" customFormat="1"/>
    <row r="37936" s="1" customFormat="1"/>
    <row r="37937" s="1" customFormat="1"/>
    <row r="37938" s="1" customFormat="1"/>
    <row r="37939" s="1" customFormat="1"/>
    <row r="37940" s="1" customFormat="1"/>
    <row r="37941" s="1" customFormat="1"/>
    <row r="37942" s="1" customFormat="1"/>
    <row r="37943" s="1" customFormat="1"/>
    <row r="37944" s="1" customFormat="1"/>
    <row r="37945" s="1" customFormat="1"/>
    <row r="37946" s="1" customFormat="1"/>
    <row r="37947" s="1" customFormat="1"/>
    <row r="37948" s="1" customFormat="1"/>
    <row r="37949" s="1" customFormat="1"/>
    <row r="37950" s="1" customFormat="1"/>
    <row r="37951" s="1" customFormat="1"/>
    <row r="37952" s="1" customFormat="1"/>
    <row r="37953" s="1" customFormat="1"/>
    <row r="37954" s="1" customFormat="1"/>
    <row r="37955" s="1" customFormat="1"/>
    <row r="37956" s="1" customFormat="1"/>
    <row r="37957" s="1" customFormat="1"/>
    <row r="37958" s="1" customFormat="1"/>
    <row r="37959" s="1" customFormat="1"/>
    <row r="37960" s="1" customFormat="1"/>
    <row r="37961" s="1" customFormat="1"/>
    <row r="37962" s="1" customFormat="1"/>
    <row r="37963" s="1" customFormat="1"/>
    <row r="37964" s="1" customFormat="1"/>
    <row r="37965" s="1" customFormat="1"/>
    <row r="37966" s="1" customFormat="1"/>
    <row r="37967" s="1" customFormat="1"/>
    <row r="37968" s="1" customFormat="1"/>
    <row r="37969" s="1" customFormat="1"/>
    <row r="37970" s="1" customFormat="1"/>
    <row r="37971" s="1" customFormat="1"/>
    <row r="37972" s="1" customFormat="1"/>
    <row r="37973" s="1" customFormat="1"/>
    <row r="37974" s="1" customFormat="1"/>
    <row r="37975" s="1" customFormat="1"/>
    <row r="37976" s="1" customFormat="1"/>
    <row r="37977" s="1" customFormat="1"/>
    <row r="37978" s="1" customFormat="1"/>
    <row r="37979" s="1" customFormat="1"/>
    <row r="37980" s="1" customFormat="1"/>
    <row r="37981" s="1" customFormat="1"/>
    <row r="37982" s="1" customFormat="1"/>
    <row r="37983" s="1" customFormat="1"/>
    <row r="37984" s="1" customFormat="1"/>
    <row r="37985" s="1" customFormat="1"/>
    <row r="37986" s="1" customFormat="1"/>
    <row r="37987" s="1" customFormat="1"/>
    <row r="37988" s="1" customFormat="1"/>
    <row r="37989" s="1" customFormat="1"/>
    <row r="37990" s="1" customFormat="1"/>
    <row r="37991" s="1" customFormat="1"/>
    <row r="37992" s="1" customFormat="1"/>
    <row r="37993" s="1" customFormat="1"/>
    <row r="37994" s="1" customFormat="1"/>
    <row r="37995" s="1" customFormat="1"/>
    <row r="37996" s="1" customFormat="1"/>
    <row r="37997" s="1" customFormat="1"/>
    <row r="37998" s="1" customFormat="1"/>
    <row r="37999" s="1" customFormat="1"/>
    <row r="38000" s="1" customFormat="1"/>
    <row r="38001" s="1" customFormat="1"/>
    <row r="38002" s="1" customFormat="1"/>
    <row r="38003" s="1" customFormat="1"/>
    <row r="38004" s="1" customFormat="1"/>
    <row r="38005" s="1" customFormat="1"/>
    <row r="38006" s="1" customFormat="1"/>
    <row r="38007" s="1" customFormat="1"/>
    <row r="38008" s="1" customFormat="1"/>
    <row r="38009" s="1" customFormat="1"/>
    <row r="38010" s="1" customFormat="1"/>
    <row r="38011" s="1" customFormat="1"/>
    <row r="38012" s="1" customFormat="1"/>
    <row r="38013" s="1" customFormat="1"/>
    <row r="38014" s="1" customFormat="1"/>
    <row r="38015" s="1" customFormat="1"/>
    <row r="38016" s="1" customFormat="1"/>
    <row r="38017" s="1" customFormat="1"/>
    <row r="38018" s="1" customFormat="1"/>
    <row r="38019" s="1" customFormat="1"/>
    <row r="38020" s="1" customFormat="1"/>
    <row r="38021" s="1" customFormat="1"/>
    <row r="38022" s="1" customFormat="1"/>
    <row r="38023" s="1" customFormat="1"/>
    <row r="38024" s="1" customFormat="1"/>
    <row r="38025" s="1" customFormat="1"/>
    <row r="38026" s="1" customFormat="1"/>
    <row r="38027" s="1" customFormat="1"/>
    <row r="38028" s="1" customFormat="1"/>
    <row r="38029" s="1" customFormat="1"/>
    <row r="38030" s="1" customFormat="1"/>
    <row r="38031" s="1" customFormat="1"/>
    <row r="38032" s="1" customFormat="1"/>
    <row r="38033" s="1" customFormat="1"/>
    <row r="38034" s="1" customFormat="1"/>
    <row r="38035" s="1" customFormat="1"/>
    <row r="38036" s="1" customFormat="1"/>
    <row r="38037" s="1" customFormat="1"/>
    <row r="38038" s="1" customFormat="1"/>
    <row r="38039" s="1" customFormat="1"/>
    <row r="38040" s="1" customFormat="1"/>
    <row r="38041" s="1" customFormat="1"/>
    <row r="38042" s="1" customFormat="1"/>
    <row r="38043" s="1" customFormat="1"/>
    <row r="38044" s="1" customFormat="1"/>
    <row r="38045" s="1" customFormat="1"/>
    <row r="38046" s="1" customFormat="1"/>
    <row r="38047" s="1" customFormat="1"/>
    <row r="38048" s="1" customFormat="1"/>
    <row r="38049" s="1" customFormat="1"/>
    <row r="38050" s="1" customFormat="1"/>
    <row r="38051" s="1" customFormat="1"/>
    <row r="38052" s="1" customFormat="1"/>
    <row r="38053" s="1" customFormat="1"/>
    <row r="38054" s="1" customFormat="1"/>
    <row r="38055" s="1" customFormat="1"/>
    <row r="38056" s="1" customFormat="1"/>
    <row r="38057" s="1" customFormat="1"/>
    <row r="38058" s="1" customFormat="1"/>
    <row r="38059" s="1" customFormat="1"/>
    <row r="38060" s="1" customFormat="1"/>
    <row r="38061" s="1" customFormat="1"/>
    <row r="38062" s="1" customFormat="1"/>
    <row r="38063" s="1" customFormat="1"/>
    <row r="38064" s="1" customFormat="1"/>
    <row r="38065" s="1" customFormat="1"/>
    <row r="38066" s="1" customFormat="1"/>
    <row r="38067" s="1" customFormat="1"/>
    <row r="38068" s="1" customFormat="1"/>
    <row r="38069" s="1" customFormat="1"/>
    <row r="38070" s="1" customFormat="1"/>
    <row r="38071" s="1" customFormat="1"/>
    <row r="38072" s="1" customFormat="1"/>
    <row r="38073" s="1" customFormat="1"/>
    <row r="38074" s="1" customFormat="1"/>
    <row r="38075" s="1" customFormat="1"/>
    <row r="38076" s="1" customFormat="1"/>
    <row r="38077" s="1" customFormat="1"/>
    <row r="38078" s="1" customFormat="1"/>
    <row r="38079" s="1" customFormat="1"/>
    <row r="38080" s="1" customFormat="1"/>
    <row r="38081" s="1" customFormat="1"/>
    <row r="38082" s="1" customFormat="1"/>
    <row r="38083" s="1" customFormat="1"/>
    <row r="38084" s="1" customFormat="1"/>
    <row r="38085" s="1" customFormat="1"/>
    <row r="38086" s="1" customFormat="1"/>
    <row r="38087" s="1" customFormat="1"/>
    <row r="38088" s="1" customFormat="1"/>
    <row r="38089" s="1" customFormat="1"/>
    <row r="38090" s="1" customFormat="1"/>
    <row r="38091" s="1" customFormat="1"/>
    <row r="38092" s="1" customFormat="1"/>
    <row r="38093" s="1" customFormat="1"/>
    <row r="38094" s="1" customFormat="1"/>
    <row r="38095" s="1" customFormat="1"/>
    <row r="38096" s="1" customFormat="1"/>
    <row r="38097" s="1" customFormat="1"/>
    <row r="38098" s="1" customFormat="1"/>
    <row r="38099" s="1" customFormat="1"/>
    <row r="38100" s="1" customFormat="1"/>
    <row r="38101" s="1" customFormat="1"/>
    <row r="38102" s="1" customFormat="1"/>
    <row r="38103" s="1" customFormat="1"/>
    <row r="38104" s="1" customFormat="1"/>
    <row r="38105" s="1" customFormat="1"/>
    <row r="38106" s="1" customFormat="1"/>
    <row r="38107" s="1" customFormat="1"/>
    <row r="38108" s="1" customFormat="1"/>
    <row r="38109" s="1" customFormat="1"/>
    <row r="38110" s="1" customFormat="1"/>
    <row r="38111" s="1" customFormat="1"/>
    <row r="38112" s="1" customFormat="1"/>
    <row r="38113" s="1" customFormat="1"/>
    <row r="38114" s="1" customFormat="1"/>
    <row r="38115" s="1" customFormat="1"/>
    <row r="38116" s="1" customFormat="1"/>
    <row r="38117" s="1" customFormat="1"/>
    <row r="38118" s="1" customFormat="1"/>
    <row r="38119" s="1" customFormat="1"/>
    <row r="38120" s="1" customFormat="1"/>
    <row r="38121" s="1" customFormat="1"/>
    <row r="38122" s="1" customFormat="1"/>
    <row r="38123" s="1" customFormat="1"/>
    <row r="38124" s="1" customFormat="1"/>
    <row r="38125" s="1" customFormat="1"/>
    <row r="38126" s="1" customFormat="1"/>
    <row r="38127" s="1" customFormat="1"/>
    <row r="38128" s="1" customFormat="1"/>
    <row r="38129" s="1" customFormat="1"/>
    <row r="38130" s="1" customFormat="1"/>
    <row r="38131" s="1" customFormat="1"/>
    <row r="38132" s="1" customFormat="1"/>
    <row r="38133" s="1" customFormat="1"/>
    <row r="38134" s="1" customFormat="1"/>
    <row r="38135" s="1" customFormat="1"/>
    <row r="38136" s="1" customFormat="1"/>
    <row r="38137" s="1" customFormat="1"/>
    <row r="38138" s="1" customFormat="1"/>
    <row r="38139" s="1" customFormat="1"/>
    <row r="38140" s="1" customFormat="1"/>
    <row r="38141" s="1" customFormat="1"/>
    <row r="38142" s="1" customFormat="1"/>
    <row r="38143" s="1" customFormat="1"/>
    <row r="38144" s="1" customFormat="1"/>
    <row r="38145" s="1" customFormat="1"/>
    <row r="38146" s="1" customFormat="1"/>
    <row r="38147" s="1" customFormat="1"/>
    <row r="38148" s="1" customFormat="1"/>
    <row r="38149" s="1" customFormat="1"/>
    <row r="38150" s="1" customFormat="1"/>
    <row r="38151" s="1" customFormat="1"/>
    <row r="38152" s="1" customFormat="1"/>
    <row r="38153" s="1" customFormat="1"/>
    <row r="38154" s="1" customFormat="1"/>
    <row r="38155" s="1" customFormat="1"/>
    <row r="38156" s="1" customFormat="1"/>
    <row r="38157" s="1" customFormat="1"/>
    <row r="38158" s="1" customFormat="1"/>
    <row r="38159" s="1" customFormat="1"/>
    <row r="38160" s="1" customFormat="1"/>
    <row r="38161" s="1" customFormat="1"/>
    <row r="38162" s="1" customFormat="1"/>
    <row r="38163" s="1" customFormat="1"/>
    <row r="38164" s="1" customFormat="1"/>
    <row r="38165" s="1" customFormat="1"/>
    <row r="38166" s="1" customFormat="1"/>
    <row r="38167" s="1" customFormat="1"/>
    <row r="38168" s="1" customFormat="1"/>
    <row r="38169" s="1" customFormat="1"/>
    <row r="38170" s="1" customFormat="1"/>
    <row r="38171" s="1" customFormat="1"/>
    <row r="38172" s="1" customFormat="1"/>
    <row r="38173" s="1" customFormat="1"/>
    <row r="38174" s="1" customFormat="1"/>
    <row r="38175" s="1" customFormat="1"/>
    <row r="38176" s="1" customFormat="1"/>
    <row r="38177" s="1" customFormat="1"/>
    <row r="38178" s="1" customFormat="1"/>
    <row r="38179" s="1" customFormat="1"/>
    <row r="38180" s="1" customFormat="1"/>
    <row r="38181" s="1" customFormat="1"/>
    <row r="38182" s="1" customFormat="1"/>
    <row r="38183" s="1" customFormat="1"/>
    <row r="38184" s="1" customFormat="1"/>
    <row r="38185" s="1" customFormat="1"/>
    <row r="38186" s="1" customFormat="1"/>
    <row r="38187" s="1" customFormat="1"/>
    <row r="38188" s="1" customFormat="1"/>
    <row r="38189" s="1" customFormat="1"/>
    <row r="38190" s="1" customFormat="1"/>
    <row r="38191" s="1" customFormat="1"/>
    <row r="38192" s="1" customFormat="1"/>
    <row r="38193" s="1" customFormat="1"/>
    <row r="38194" s="1" customFormat="1"/>
    <row r="38195" s="1" customFormat="1"/>
    <row r="38196" s="1" customFormat="1"/>
    <row r="38197" s="1" customFormat="1"/>
    <row r="38198" s="1" customFormat="1"/>
    <row r="38199" s="1" customFormat="1"/>
    <row r="38200" s="1" customFormat="1"/>
    <row r="38201" s="1" customFormat="1"/>
    <row r="38202" s="1" customFormat="1"/>
    <row r="38203" s="1" customFormat="1"/>
    <row r="38204" s="1" customFormat="1"/>
    <row r="38205" s="1" customFormat="1"/>
    <row r="38206" s="1" customFormat="1"/>
    <row r="38207" s="1" customFormat="1"/>
    <row r="38208" s="1" customFormat="1"/>
    <row r="38209" s="1" customFormat="1"/>
    <row r="38210" s="1" customFormat="1"/>
    <row r="38211" s="1" customFormat="1"/>
    <row r="38212" s="1" customFormat="1"/>
    <row r="38213" s="1" customFormat="1"/>
    <row r="38214" s="1" customFormat="1"/>
    <row r="38215" s="1" customFormat="1"/>
    <row r="38216" s="1" customFormat="1"/>
    <row r="38217" s="1" customFormat="1"/>
    <row r="38218" s="1" customFormat="1"/>
    <row r="38219" s="1" customFormat="1"/>
    <row r="38220" s="1" customFormat="1"/>
    <row r="38221" s="1" customFormat="1"/>
    <row r="38222" s="1" customFormat="1"/>
    <row r="38223" s="1" customFormat="1"/>
    <row r="38224" s="1" customFormat="1"/>
    <row r="38225" s="1" customFormat="1"/>
    <row r="38226" s="1" customFormat="1"/>
    <row r="38227" s="1" customFormat="1"/>
    <row r="38228" s="1" customFormat="1"/>
    <row r="38229" s="1" customFormat="1"/>
    <row r="38230" s="1" customFormat="1"/>
    <row r="38231" s="1" customFormat="1"/>
    <row r="38232" s="1" customFormat="1"/>
    <row r="38233" s="1" customFormat="1"/>
    <row r="38234" s="1" customFormat="1"/>
    <row r="38235" s="1" customFormat="1"/>
    <row r="38236" s="1" customFormat="1"/>
    <row r="38237" s="1" customFormat="1"/>
    <row r="38238" s="1" customFormat="1"/>
    <row r="38239" s="1" customFormat="1"/>
    <row r="38240" s="1" customFormat="1"/>
    <row r="38241" s="1" customFormat="1"/>
    <row r="38242" s="1" customFormat="1"/>
    <row r="38243" s="1" customFormat="1"/>
    <row r="38244" s="1" customFormat="1"/>
    <row r="38245" s="1" customFormat="1"/>
    <row r="38246" s="1" customFormat="1"/>
    <row r="38247" s="1" customFormat="1"/>
    <row r="38248" s="1" customFormat="1"/>
    <row r="38249" s="1" customFormat="1"/>
    <row r="38250" s="1" customFormat="1"/>
    <row r="38251" s="1" customFormat="1"/>
    <row r="38252" s="1" customFormat="1"/>
    <row r="38253" s="1" customFormat="1"/>
    <row r="38254" s="1" customFormat="1"/>
    <row r="38255" s="1" customFormat="1"/>
    <row r="38256" s="1" customFormat="1"/>
    <row r="38257" s="1" customFormat="1"/>
    <row r="38258" s="1" customFormat="1"/>
    <row r="38259" s="1" customFormat="1"/>
    <row r="38260" s="1" customFormat="1"/>
    <row r="38261" s="1" customFormat="1"/>
    <row r="38262" s="1" customFormat="1"/>
    <row r="38263" s="1" customFormat="1"/>
    <row r="38264" s="1" customFormat="1"/>
    <row r="38265" s="1" customFormat="1"/>
    <row r="38266" s="1" customFormat="1"/>
    <row r="38267" s="1" customFormat="1"/>
    <row r="38268" s="1" customFormat="1"/>
    <row r="38269" s="1" customFormat="1"/>
    <row r="38270" s="1" customFormat="1"/>
    <row r="38271" s="1" customFormat="1"/>
    <row r="38272" s="1" customFormat="1"/>
    <row r="38273" s="1" customFormat="1"/>
    <row r="38274" s="1" customFormat="1"/>
    <row r="38275" s="1" customFormat="1"/>
    <row r="38276" s="1" customFormat="1"/>
    <row r="38277" s="1" customFormat="1"/>
    <row r="38278" s="1" customFormat="1"/>
    <row r="38279" s="1" customFormat="1"/>
    <row r="38280" s="1" customFormat="1"/>
    <row r="38281" s="1" customFormat="1"/>
    <row r="38282" s="1" customFormat="1"/>
    <row r="38283" s="1" customFormat="1"/>
    <row r="38284" s="1" customFormat="1"/>
    <row r="38285" s="1" customFormat="1"/>
    <row r="38286" s="1" customFormat="1"/>
    <row r="38287" s="1" customFormat="1"/>
    <row r="38288" s="1" customFormat="1"/>
    <row r="38289" s="1" customFormat="1"/>
    <row r="38290" s="1" customFormat="1"/>
    <row r="38291" s="1" customFormat="1"/>
    <row r="38292" s="1" customFormat="1"/>
    <row r="38293" s="1" customFormat="1"/>
    <row r="38294" s="1" customFormat="1"/>
    <row r="38295" s="1" customFormat="1"/>
    <row r="38296" s="1" customFormat="1"/>
    <row r="38297" s="1" customFormat="1"/>
    <row r="38298" s="1" customFormat="1"/>
    <row r="38299" s="1" customFormat="1"/>
    <row r="38300" s="1" customFormat="1"/>
    <row r="38301" s="1" customFormat="1"/>
    <row r="38302" s="1" customFormat="1"/>
    <row r="38303" s="1" customFormat="1"/>
    <row r="38304" s="1" customFormat="1"/>
    <row r="38305" s="1" customFormat="1"/>
    <row r="38306" s="1" customFormat="1"/>
    <row r="38307" s="1" customFormat="1"/>
    <row r="38308" s="1" customFormat="1"/>
    <row r="38309" s="1" customFormat="1"/>
    <row r="38310" s="1" customFormat="1"/>
    <row r="38311" s="1" customFormat="1"/>
    <row r="38312" s="1" customFormat="1"/>
    <row r="38313" s="1" customFormat="1"/>
    <row r="38314" s="1" customFormat="1"/>
    <row r="38315" s="1" customFormat="1"/>
    <row r="38316" s="1" customFormat="1"/>
    <row r="38317" s="1" customFormat="1"/>
    <row r="38318" s="1" customFormat="1"/>
    <row r="38319" s="1" customFormat="1"/>
    <row r="38320" s="1" customFormat="1"/>
    <row r="38321" s="1" customFormat="1"/>
    <row r="38322" s="1" customFormat="1"/>
    <row r="38323" s="1" customFormat="1"/>
    <row r="38324" s="1" customFormat="1"/>
    <row r="38325" s="1" customFormat="1"/>
    <row r="38326" s="1" customFormat="1"/>
    <row r="38327" s="1" customFormat="1"/>
    <row r="38328" s="1" customFormat="1"/>
    <row r="38329" s="1" customFormat="1"/>
    <row r="38330" s="1" customFormat="1"/>
    <row r="38331" s="1" customFormat="1"/>
    <row r="38332" s="1" customFormat="1"/>
    <row r="38333" s="1" customFormat="1"/>
    <row r="38334" s="1" customFormat="1"/>
    <row r="38335" s="1" customFormat="1"/>
    <row r="38336" s="1" customFormat="1"/>
    <row r="38337" s="1" customFormat="1"/>
    <row r="38338" s="1" customFormat="1"/>
    <row r="38339" s="1" customFormat="1"/>
    <row r="38340" s="1" customFormat="1"/>
    <row r="38341" s="1" customFormat="1"/>
    <row r="38342" s="1" customFormat="1"/>
    <row r="38343" s="1" customFormat="1"/>
    <row r="38344" s="1" customFormat="1"/>
    <row r="38345" s="1" customFormat="1"/>
    <row r="38346" s="1" customFormat="1"/>
    <row r="38347" s="1" customFormat="1"/>
    <row r="38348" s="1" customFormat="1"/>
    <row r="38349" s="1" customFormat="1"/>
    <row r="38350" s="1" customFormat="1"/>
    <row r="38351" s="1" customFormat="1"/>
    <row r="38352" s="1" customFormat="1"/>
    <row r="38353" s="1" customFormat="1"/>
    <row r="38354" s="1" customFormat="1"/>
    <row r="38355" s="1" customFormat="1"/>
    <row r="38356" s="1" customFormat="1"/>
    <row r="38357" s="1" customFormat="1"/>
    <row r="38358" s="1" customFormat="1"/>
    <row r="38359" s="1" customFormat="1"/>
    <row r="38360" s="1" customFormat="1"/>
    <row r="38361" s="1" customFormat="1"/>
    <row r="38362" s="1" customFormat="1"/>
    <row r="38363" s="1" customFormat="1"/>
    <row r="38364" s="1" customFormat="1"/>
    <row r="38365" s="1" customFormat="1"/>
    <row r="38366" s="1" customFormat="1"/>
    <row r="38367" s="1" customFormat="1"/>
    <row r="38368" s="1" customFormat="1"/>
    <row r="38369" s="1" customFormat="1"/>
    <row r="38370" s="1" customFormat="1"/>
    <row r="38371" s="1" customFormat="1"/>
    <row r="38372" s="1" customFormat="1"/>
    <row r="38373" s="1" customFormat="1"/>
    <row r="38374" s="1" customFormat="1"/>
    <row r="38375" s="1" customFormat="1"/>
    <row r="38376" s="1" customFormat="1"/>
    <row r="38377" s="1" customFormat="1"/>
    <row r="38378" s="1" customFormat="1"/>
    <row r="38379" s="1" customFormat="1"/>
    <row r="38380" s="1" customFormat="1"/>
    <row r="38381" s="1" customFormat="1"/>
    <row r="38382" s="1" customFormat="1"/>
    <row r="38383" s="1" customFormat="1"/>
    <row r="38384" s="1" customFormat="1"/>
    <row r="38385" s="1" customFormat="1"/>
    <row r="38386" s="1" customFormat="1"/>
    <row r="38387" s="1" customFormat="1"/>
    <row r="38388" s="1" customFormat="1"/>
    <row r="38389" s="1" customFormat="1"/>
    <row r="38390" s="1" customFormat="1"/>
    <row r="38391" s="1" customFormat="1"/>
    <row r="38392" s="1" customFormat="1"/>
    <row r="38393" s="1" customFormat="1"/>
    <row r="38394" s="1" customFormat="1"/>
    <row r="38395" s="1" customFormat="1"/>
    <row r="38396" s="1" customFormat="1"/>
    <row r="38397" s="1" customFormat="1"/>
    <row r="38398" s="1" customFormat="1"/>
    <row r="38399" s="1" customFormat="1"/>
    <row r="38400" s="1" customFormat="1"/>
    <row r="38401" s="1" customFormat="1"/>
    <row r="38402" s="1" customFormat="1"/>
    <row r="38403" s="1" customFormat="1"/>
    <row r="38404" s="1" customFormat="1"/>
    <row r="38405" s="1" customFormat="1"/>
    <row r="38406" s="1" customFormat="1"/>
    <row r="38407" s="1" customFormat="1"/>
    <row r="38408" s="1" customFormat="1"/>
    <row r="38409" s="1" customFormat="1"/>
    <row r="38410" s="1" customFormat="1"/>
    <row r="38411" s="1" customFormat="1"/>
    <row r="38412" s="1" customFormat="1"/>
    <row r="38413" s="1" customFormat="1"/>
    <row r="38414" s="1" customFormat="1"/>
    <row r="38415" s="1" customFormat="1"/>
    <row r="38416" s="1" customFormat="1"/>
    <row r="38417" s="1" customFormat="1"/>
    <row r="38418" s="1" customFormat="1"/>
    <row r="38419" s="1" customFormat="1"/>
    <row r="38420" s="1" customFormat="1"/>
    <row r="38421" s="1" customFormat="1"/>
    <row r="38422" s="1" customFormat="1"/>
    <row r="38423" s="1" customFormat="1"/>
    <row r="38424" s="1" customFormat="1"/>
    <row r="38425" s="1" customFormat="1"/>
    <row r="38426" s="1" customFormat="1"/>
    <row r="38427" s="1" customFormat="1"/>
    <row r="38428" s="1" customFormat="1"/>
    <row r="38429" s="1" customFormat="1"/>
    <row r="38430" s="1" customFormat="1"/>
    <row r="38431" s="1" customFormat="1"/>
    <row r="38432" s="1" customFormat="1"/>
    <row r="38433" s="1" customFormat="1"/>
    <row r="38434" s="1" customFormat="1"/>
    <row r="38435" s="1" customFormat="1"/>
    <row r="38436" s="1" customFormat="1"/>
    <row r="38437" s="1" customFormat="1"/>
    <row r="38438" s="1" customFormat="1"/>
    <row r="38439" s="1" customFormat="1"/>
    <row r="38440" s="1" customFormat="1"/>
    <row r="38441" s="1" customFormat="1"/>
    <row r="38442" s="1" customFormat="1"/>
    <row r="38443" s="1" customFormat="1"/>
    <row r="38444" s="1" customFormat="1"/>
    <row r="38445" s="1" customFormat="1"/>
    <row r="38446" s="1" customFormat="1"/>
    <row r="38447" s="1" customFormat="1"/>
    <row r="38448" s="1" customFormat="1"/>
    <row r="38449" s="1" customFormat="1"/>
    <row r="38450" s="1" customFormat="1"/>
    <row r="38451" s="1" customFormat="1"/>
    <row r="38452" s="1" customFormat="1"/>
    <row r="38453" s="1" customFormat="1"/>
    <row r="38454" s="1" customFormat="1"/>
    <row r="38455" s="1" customFormat="1"/>
    <row r="38456" s="1" customFormat="1"/>
    <row r="38457" s="1" customFormat="1"/>
    <row r="38458" s="1" customFormat="1"/>
    <row r="38459" s="1" customFormat="1"/>
    <row r="38460" s="1" customFormat="1"/>
    <row r="38461" s="1" customFormat="1"/>
    <row r="38462" s="1" customFormat="1"/>
    <row r="38463" s="1" customFormat="1"/>
    <row r="38464" s="1" customFormat="1"/>
    <row r="38465" s="1" customFormat="1"/>
    <row r="38466" s="1" customFormat="1"/>
    <row r="38467" s="1" customFormat="1"/>
    <row r="38468" s="1" customFormat="1"/>
    <row r="38469" s="1" customFormat="1"/>
    <row r="38470" s="1" customFormat="1"/>
    <row r="38471" s="1" customFormat="1"/>
    <row r="38472" s="1" customFormat="1"/>
    <row r="38473" s="1" customFormat="1"/>
    <row r="38474" s="1" customFormat="1"/>
    <row r="38475" s="1" customFormat="1"/>
    <row r="38476" s="1" customFormat="1"/>
    <row r="38477" s="1" customFormat="1"/>
    <row r="38478" s="1" customFormat="1"/>
    <row r="38479" s="1" customFormat="1"/>
    <row r="38480" s="1" customFormat="1"/>
    <row r="38481" s="1" customFormat="1"/>
    <row r="38482" s="1" customFormat="1"/>
    <row r="38483" s="1" customFormat="1"/>
    <row r="38484" s="1" customFormat="1"/>
    <row r="38485" s="1" customFormat="1"/>
    <row r="38486" s="1" customFormat="1"/>
    <row r="38487" s="1" customFormat="1"/>
    <row r="38488" s="1" customFormat="1"/>
    <row r="38489" s="1" customFormat="1"/>
    <row r="38490" s="1" customFormat="1"/>
    <row r="38491" s="1" customFormat="1"/>
    <row r="38492" s="1" customFormat="1"/>
    <row r="38493" s="1" customFormat="1"/>
    <row r="38494" s="1" customFormat="1"/>
    <row r="38495" s="1" customFormat="1"/>
    <row r="38496" s="1" customFormat="1"/>
    <row r="38497" s="1" customFormat="1"/>
    <row r="38498" s="1" customFormat="1"/>
    <row r="38499" s="1" customFormat="1"/>
    <row r="38500" s="1" customFormat="1"/>
    <row r="38501" s="1" customFormat="1"/>
    <row r="38502" s="1" customFormat="1"/>
    <row r="38503" s="1" customFormat="1"/>
    <row r="38504" s="1" customFormat="1"/>
    <row r="38505" s="1" customFormat="1"/>
    <row r="38506" s="1" customFormat="1"/>
    <row r="38507" s="1" customFormat="1"/>
    <row r="38508" s="1" customFormat="1"/>
    <row r="38509" s="1" customFormat="1"/>
    <row r="38510" s="1" customFormat="1"/>
    <row r="38511" s="1" customFormat="1"/>
    <row r="38512" s="1" customFormat="1"/>
    <row r="38513" s="1" customFormat="1"/>
    <row r="38514" s="1" customFormat="1"/>
    <row r="38515" s="1" customFormat="1"/>
    <row r="38516" s="1" customFormat="1"/>
    <row r="38517" s="1" customFormat="1"/>
    <row r="38518" s="1" customFormat="1"/>
    <row r="38519" s="1" customFormat="1"/>
    <row r="38520" s="1" customFormat="1"/>
    <row r="38521" s="1" customFormat="1"/>
    <row r="38522" s="1" customFormat="1"/>
    <row r="38523" s="1" customFormat="1"/>
    <row r="38524" s="1" customFormat="1"/>
    <row r="38525" s="1" customFormat="1"/>
    <row r="38526" s="1" customFormat="1"/>
    <row r="38527" s="1" customFormat="1"/>
    <row r="38528" s="1" customFormat="1"/>
    <row r="38529" s="1" customFormat="1"/>
    <row r="38530" s="1" customFormat="1"/>
    <row r="38531" s="1" customFormat="1"/>
    <row r="38532" s="1" customFormat="1"/>
    <row r="38533" s="1" customFormat="1"/>
    <row r="38534" s="1" customFormat="1"/>
    <row r="38535" s="1" customFormat="1"/>
    <row r="38536" s="1" customFormat="1"/>
    <row r="38537" s="1" customFormat="1"/>
    <row r="38538" s="1" customFormat="1"/>
    <row r="38539" s="1" customFormat="1"/>
    <row r="38540" s="1" customFormat="1"/>
    <row r="38541" s="1" customFormat="1"/>
    <row r="38542" s="1" customFormat="1"/>
    <row r="38543" s="1" customFormat="1"/>
    <row r="38544" s="1" customFormat="1"/>
    <row r="38545" s="1" customFormat="1"/>
    <row r="38546" s="1" customFormat="1"/>
    <row r="38547" s="1" customFormat="1"/>
    <row r="38548" s="1" customFormat="1"/>
    <row r="38549" s="1" customFormat="1"/>
    <row r="38550" s="1" customFormat="1"/>
    <row r="38551" s="1" customFormat="1"/>
    <row r="38552" s="1" customFormat="1"/>
    <row r="38553" s="1" customFormat="1"/>
    <row r="38554" s="1" customFormat="1"/>
    <row r="38555" s="1" customFormat="1"/>
    <row r="38556" s="1" customFormat="1"/>
    <row r="38557" s="1" customFormat="1"/>
    <row r="38558" s="1" customFormat="1"/>
    <row r="38559" s="1" customFormat="1"/>
    <row r="38560" s="1" customFormat="1"/>
    <row r="38561" s="1" customFormat="1"/>
    <row r="38562" s="1" customFormat="1"/>
    <row r="38563" s="1" customFormat="1"/>
    <row r="38564" s="1" customFormat="1"/>
    <row r="38565" s="1" customFormat="1"/>
    <row r="38566" s="1" customFormat="1"/>
    <row r="38567" s="1" customFormat="1"/>
    <row r="38568" s="1" customFormat="1"/>
    <row r="38569" s="1" customFormat="1"/>
    <row r="38570" s="1" customFormat="1"/>
    <row r="38571" s="1" customFormat="1"/>
    <row r="38572" s="1" customFormat="1"/>
    <row r="38573" s="1" customFormat="1"/>
    <row r="38574" s="1" customFormat="1"/>
    <row r="38575" s="1" customFormat="1"/>
    <row r="38576" s="1" customFormat="1"/>
    <row r="38577" s="1" customFormat="1"/>
    <row r="38578" s="1" customFormat="1"/>
    <row r="38579" s="1" customFormat="1"/>
    <row r="38580" s="1" customFormat="1"/>
    <row r="38581" s="1" customFormat="1"/>
    <row r="38582" s="1" customFormat="1"/>
    <row r="38583" s="1" customFormat="1"/>
    <row r="38584" s="1" customFormat="1"/>
    <row r="38585" s="1" customFormat="1"/>
    <row r="38586" s="1" customFormat="1"/>
    <row r="38587" s="1" customFormat="1"/>
    <row r="38588" s="1" customFormat="1"/>
    <row r="38589" s="1" customFormat="1"/>
    <row r="38590" s="1" customFormat="1"/>
    <row r="38591" s="1" customFormat="1"/>
    <row r="38592" s="1" customFormat="1"/>
    <row r="38593" s="1" customFormat="1"/>
    <row r="38594" s="1" customFormat="1"/>
    <row r="38595" s="1" customFormat="1"/>
    <row r="38596" s="1" customFormat="1"/>
    <row r="38597" s="1" customFormat="1"/>
    <row r="38598" s="1" customFormat="1"/>
    <row r="38599" s="1" customFormat="1"/>
    <row r="38600" s="1" customFormat="1"/>
    <row r="38601" s="1" customFormat="1"/>
    <row r="38602" s="1" customFormat="1"/>
    <row r="38603" s="1" customFormat="1"/>
    <row r="38604" s="1" customFormat="1"/>
    <row r="38605" s="1" customFormat="1"/>
    <row r="38606" s="1" customFormat="1"/>
    <row r="38607" s="1" customFormat="1"/>
    <row r="38608" s="1" customFormat="1"/>
    <row r="38609" s="1" customFormat="1"/>
    <row r="38610" s="1" customFormat="1"/>
    <row r="38611" s="1" customFormat="1"/>
    <row r="38612" s="1" customFormat="1"/>
    <row r="38613" s="1" customFormat="1"/>
    <row r="38614" s="1" customFormat="1"/>
    <row r="38615" s="1" customFormat="1"/>
    <row r="38616" s="1" customFormat="1"/>
    <row r="38617" s="1" customFormat="1"/>
    <row r="38618" s="1" customFormat="1"/>
    <row r="38619" s="1" customFormat="1"/>
    <row r="38620" s="1" customFormat="1"/>
    <row r="38621" s="1" customFormat="1"/>
    <row r="38622" s="1" customFormat="1"/>
    <row r="38623" s="1" customFormat="1"/>
    <row r="38624" s="1" customFormat="1"/>
    <row r="38625" s="1" customFormat="1"/>
    <row r="38626" s="1" customFormat="1"/>
    <row r="38627" s="1" customFormat="1"/>
    <row r="38628" s="1" customFormat="1"/>
    <row r="38629" s="1" customFormat="1"/>
    <row r="38630" s="1" customFormat="1"/>
    <row r="38631" s="1" customFormat="1"/>
    <row r="38632" s="1" customFormat="1"/>
    <row r="38633" s="1" customFormat="1"/>
    <row r="38634" s="1" customFormat="1"/>
    <row r="38635" s="1" customFormat="1"/>
    <row r="38636" s="1" customFormat="1"/>
    <row r="38637" s="1" customFormat="1"/>
    <row r="38638" s="1" customFormat="1"/>
    <row r="38639" s="1" customFormat="1"/>
    <row r="38640" s="1" customFormat="1"/>
    <row r="38641" s="1" customFormat="1"/>
    <row r="38642" s="1" customFormat="1"/>
    <row r="38643" s="1" customFormat="1"/>
    <row r="38644" s="1" customFormat="1"/>
    <row r="38645" s="1" customFormat="1"/>
    <row r="38646" s="1" customFormat="1"/>
    <row r="38647" s="1" customFormat="1"/>
    <row r="38648" s="1" customFormat="1"/>
    <row r="38649" s="1" customFormat="1"/>
    <row r="38650" s="1" customFormat="1"/>
    <row r="38651" s="1" customFormat="1"/>
    <row r="38652" s="1" customFormat="1"/>
    <row r="38653" s="1" customFormat="1"/>
    <row r="38654" s="1" customFormat="1"/>
    <row r="38655" s="1" customFormat="1"/>
    <row r="38656" s="1" customFormat="1"/>
    <row r="38657" s="1" customFormat="1"/>
    <row r="38658" s="1" customFormat="1"/>
    <row r="38659" s="1" customFormat="1"/>
    <row r="38660" s="1" customFormat="1"/>
    <row r="38661" s="1" customFormat="1"/>
    <row r="38662" s="1" customFormat="1"/>
    <row r="38663" s="1" customFormat="1"/>
    <row r="38664" s="1" customFormat="1"/>
    <row r="38665" s="1" customFormat="1"/>
    <row r="38666" s="1" customFormat="1"/>
    <row r="38667" s="1" customFormat="1"/>
    <row r="38668" s="1" customFormat="1"/>
    <row r="38669" s="1" customFormat="1"/>
    <row r="38670" s="1" customFormat="1"/>
    <row r="38671" s="1" customFormat="1"/>
    <row r="38672" s="1" customFormat="1"/>
    <row r="38673" s="1" customFormat="1"/>
    <row r="38674" s="1" customFormat="1"/>
    <row r="38675" s="1" customFormat="1"/>
    <row r="38676" s="1" customFormat="1"/>
    <row r="38677" s="1" customFormat="1"/>
    <row r="38678" s="1" customFormat="1"/>
    <row r="38679" s="1" customFormat="1"/>
    <row r="38680" s="1" customFormat="1"/>
    <row r="38681" s="1" customFormat="1"/>
    <row r="38682" s="1" customFormat="1"/>
    <row r="38683" s="1" customFormat="1"/>
    <row r="38684" s="1" customFormat="1"/>
    <row r="38685" s="1" customFormat="1"/>
    <row r="38686" s="1" customFormat="1"/>
    <row r="38687" s="1" customFormat="1"/>
    <row r="38688" s="1" customFormat="1"/>
    <row r="38689" s="1" customFormat="1"/>
    <row r="38690" s="1" customFormat="1"/>
    <row r="38691" s="1" customFormat="1"/>
    <row r="38692" s="1" customFormat="1"/>
    <row r="38693" s="1" customFormat="1"/>
    <row r="38694" s="1" customFormat="1"/>
    <row r="38695" s="1" customFormat="1"/>
    <row r="38696" s="1" customFormat="1"/>
    <row r="38697" s="1" customFormat="1"/>
    <row r="38698" s="1" customFormat="1"/>
    <row r="38699" s="1" customFormat="1"/>
    <row r="38700" s="1" customFormat="1"/>
    <row r="38701" s="1" customFormat="1"/>
    <row r="38702" s="1" customFormat="1"/>
    <row r="38703" s="1" customFormat="1"/>
    <row r="38704" s="1" customFormat="1"/>
    <row r="38705" s="1" customFormat="1"/>
    <row r="38706" s="1" customFormat="1"/>
    <row r="38707" s="1" customFormat="1"/>
    <row r="38708" s="1" customFormat="1"/>
    <row r="38709" s="1" customFormat="1"/>
    <row r="38710" s="1" customFormat="1"/>
    <row r="38711" s="1" customFormat="1"/>
    <row r="38712" s="1" customFormat="1"/>
    <row r="38713" s="1" customFormat="1"/>
    <row r="38714" s="1" customFormat="1"/>
    <row r="38715" s="1" customFormat="1"/>
    <row r="38716" s="1" customFormat="1"/>
    <row r="38717" s="1" customFormat="1"/>
    <row r="38718" s="1" customFormat="1"/>
    <row r="38719" s="1" customFormat="1"/>
    <row r="38720" s="1" customFormat="1"/>
    <row r="38721" s="1" customFormat="1"/>
    <row r="38722" s="1" customFormat="1"/>
    <row r="38723" s="1" customFormat="1"/>
    <row r="38724" s="1" customFormat="1"/>
    <row r="38725" s="1" customFormat="1"/>
    <row r="38726" s="1" customFormat="1"/>
    <row r="38727" s="1" customFormat="1"/>
    <row r="38728" s="1" customFormat="1"/>
    <row r="38729" s="1" customFormat="1"/>
    <row r="38730" s="1" customFormat="1"/>
    <row r="38731" s="1" customFormat="1"/>
    <row r="38732" s="1" customFormat="1"/>
    <row r="38733" s="1" customFormat="1"/>
    <row r="38734" s="1" customFormat="1"/>
    <row r="38735" s="1" customFormat="1"/>
    <row r="38736" s="1" customFormat="1"/>
    <row r="38737" s="1" customFormat="1"/>
    <row r="38738" s="1" customFormat="1"/>
    <row r="38739" s="1" customFormat="1"/>
    <row r="38740" s="1" customFormat="1"/>
    <row r="38741" s="1" customFormat="1"/>
    <row r="38742" s="1" customFormat="1"/>
    <row r="38743" s="1" customFormat="1"/>
    <row r="38744" s="1" customFormat="1"/>
    <row r="38745" s="1" customFormat="1"/>
    <row r="38746" s="1" customFormat="1"/>
    <row r="38747" s="1" customFormat="1"/>
    <row r="38748" s="1" customFormat="1"/>
    <row r="38749" s="1" customFormat="1"/>
    <row r="38750" s="1" customFormat="1"/>
    <row r="38751" s="1" customFormat="1"/>
    <row r="38752" s="1" customFormat="1"/>
    <row r="38753" s="1" customFormat="1"/>
    <row r="38754" s="1" customFormat="1"/>
    <row r="38755" s="1" customFormat="1"/>
    <row r="38756" s="1" customFormat="1"/>
    <row r="38757" s="1" customFormat="1"/>
    <row r="38758" s="1" customFormat="1"/>
    <row r="38759" s="1" customFormat="1"/>
    <row r="38760" s="1" customFormat="1"/>
    <row r="38761" s="1" customFormat="1"/>
    <row r="38762" s="1" customFormat="1"/>
    <row r="38763" s="1" customFormat="1"/>
    <row r="38764" s="1" customFormat="1"/>
    <row r="38765" s="1" customFormat="1"/>
    <row r="38766" s="1" customFormat="1"/>
    <row r="38767" s="1" customFormat="1"/>
    <row r="38768" s="1" customFormat="1"/>
    <row r="38769" s="1" customFormat="1"/>
    <row r="38770" s="1" customFormat="1"/>
    <row r="38771" s="1" customFormat="1"/>
    <row r="38772" s="1" customFormat="1"/>
    <row r="38773" s="1" customFormat="1"/>
    <row r="38774" s="1" customFormat="1"/>
    <row r="38775" s="1" customFormat="1"/>
    <row r="38776" s="1" customFormat="1"/>
    <row r="38777" s="1" customFormat="1"/>
    <row r="38778" s="1" customFormat="1"/>
    <row r="38779" s="1" customFormat="1"/>
    <row r="38780" s="1" customFormat="1"/>
    <row r="38781" s="1" customFormat="1"/>
    <row r="38782" s="1" customFormat="1"/>
    <row r="38783" s="1" customFormat="1"/>
    <row r="38784" s="1" customFormat="1"/>
    <row r="38785" s="1" customFormat="1"/>
    <row r="38786" s="1" customFormat="1"/>
    <row r="38787" s="1" customFormat="1"/>
    <row r="38788" s="1" customFormat="1"/>
    <row r="38789" s="1" customFormat="1"/>
    <row r="38790" s="1" customFormat="1"/>
    <row r="38791" s="1" customFormat="1"/>
    <row r="38792" s="1" customFormat="1"/>
    <row r="38793" s="1" customFormat="1"/>
    <row r="38794" s="1" customFormat="1"/>
    <row r="38795" s="1" customFormat="1"/>
    <row r="38796" s="1" customFormat="1"/>
    <row r="38797" s="1" customFormat="1"/>
    <row r="38798" s="1" customFormat="1"/>
    <row r="38799" s="1" customFormat="1"/>
    <row r="38800" s="1" customFormat="1"/>
    <row r="38801" s="1" customFormat="1"/>
    <row r="38802" s="1" customFormat="1"/>
    <row r="38803" s="1" customFormat="1"/>
    <row r="38804" s="1" customFormat="1"/>
    <row r="38805" s="1" customFormat="1"/>
    <row r="38806" s="1" customFormat="1"/>
    <row r="38807" s="1" customFormat="1"/>
    <row r="38808" s="1" customFormat="1"/>
    <row r="38809" s="1" customFormat="1"/>
    <row r="38810" s="1" customFormat="1"/>
    <row r="38811" s="1" customFormat="1"/>
    <row r="38812" s="1" customFormat="1"/>
    <row r="38813" s="1" customFormat="1"/>
    <row r="38814" s="1" customFormat="1"/>
    <row r="38815" s="1" customFormat="1"/>
    <row r="38816" s="1" customFormat="1"/>
    <row r="38817" s="1" customFormat="1"/>
    <row r="38818" s="1" customFormat="1"/>
    <row r="38819" s="1" customFormat="1"/>
    <row r="38820" s="1" customFormat="1"/>
    <row r="38821" s="1" customFormat="1"/>
    <row r="38822" s="1" customFormat="1"/>
    <row r="38823" s="1" customFormat="1"/>
    <row r="38824" s="1" customFormat="1"/>
    <row r="38825" s="1" customFormat="1"/>
    <row r="38826" s="1" customFormat="1"/>
    <row r="38827" s="1" customFormat="1"/>
    <row r="38828" s="1" customFormat="1"/>
    <row r="38829" s="1" customFormat="1"/>
    <row r="38830" s="1" customFormat="1"/>
    <row r="38831" s="1" customFormat="1"/>
    <row r="38832" s="1" customFormat="1"/>
    <row r="38833" s="1" customFormat="1"/>
    <row r="38834" s="1" customFormat="1"/>
    <row r="38835" s="1" customFormat="1"/>
    <row r="38836" s="1" customFormat="1"/>
    <row r="38837" s="1" customFormat="1"/>
    <row r="38838" s="1" customFormat="1"/>
    <row r="38839" s="1" customFormat="1"/>
    <row r="38840" s="1" customFormat="1"/>
    <row r="38841" s="1" customFormat="1"/>
    <row r="38842" s="1" customFormat="1"/>
    <row r="38843" s="1" customFormat="1"/>
    <row r="38844" s="1" customFormat="1"/>
    <row r="38845" s="1" customFormat="1"/>
    <row r="38846" s="1" customFormat="1"/>
    <row r="38847" s="1" customFormat="1"/>
    <row r="38848" s="1" customFormat="1"/>
    <row r="38849" s="1" customFormat="1"/>
    <row r="38850" s="1" customFormat="1"/>
    <row r="38851" s="1" customFormat="1"/>
    <row r="38852" s="1" customFormat="1"/>
    <row r="38853" s="1" customFormat="1"/>
    <row r="38854" s="1" customFormat="1"/>
    <row r="38855" s="1" customFormat="1"/>
    <row r="38856" s="1" customFormat="1"/>
    <row r="38857" s="1" customFormat="1"/>
    <row r="38858" s="1" customFormat="1"/>
    <row r="38859" s="1" customFormat="1"/>
    <row r="38860" s="1" customFormat="1"/>
    <row r="38861" s="1" customFormat="1"/>
    <row r="38862" s="1" customFormat="1"/>
    <row r="38863" s="1" customFormat="1"/>
    <row r="38864" s="1" customFormat="1"/>
    <row r="38865" s="1" customFormat="1"/>
    <row r="38866" s="1" customFormat="1"/>
    <row r="38867" s="1" customFormat="1"/>
    <row r="38868" s="1" customFormat="1"/>
    <row r="38869" s="1" customFormat="1"/>
    <row r="38870" s="1" customFormat="1"/>
    <row r="38871" s="1" customFormat="1"/>
    <row r="38872" s="1" customFormat="1"/>
    <row r="38873" s="1" customFormat="1"/>
    <row r="38874" s="1" customFormat="1"/>
    <row r="38875" s="1" customFormat="1"/>
    <row r="38876" s="1" customFormat="1"/>
    <row r="38877" s="1" customFormat="1"/>
    <row r="38878" s="1" customFormat="1"/>
    <row r="38879" s="1" customFormat="1"/>
    <row r="38880" s="1" customFormat="1"/>
    <row r="38881" s="1" customFormat="1"/>
    <row r="38882" s="1" customFormat="1"/>
    <row r="38883" s="1" customFormat="1"/>
    <row r="38884" s="1" customFormat="1"/>
    <row r="38885" s="1" customFormat="1"/>
    <row r="38886" s="1" customFormat="1"/>
    <row r="38887" s="1" customFormat="1"/>
    <row r="38888" s="1" customFormat="1"/>
    <row r="38889" s="1" customFormat="1"/>
    <row r="38890" s="1" customFormat="1"/>
    <row r="38891" s="1" customFormat="1"/>
    <row r="38892" s="1" customFormat="1"/>
    <row r="38893" s="1" customFormat="1"/>
    <row r="38894" s="1" customFormat="1"/>
    <row r="38895" s="1" customFormat="1"/>
    <row r="38896" s="1" customFormat="1"/>
    <row r="38897" s="1" customFormat="1"/>
    <row r="38898" s="1" customFormat="1"/>
    <row r="38899" s="1" customFormat="1"/>
    <row r="38900" s="1" customFormat="1"/>
    <row r="38901" s="1" customFormat="1"/>
    <row r="38902" s="1" customFormat="1"/>
    <row r="38903" s="1" customFormat="1"/>
    <row r="38904" s="1" customFormat="1"/>
    <row r="38905" s="1" customFormat="1"/>
    <row r="38906" s="1" customFormat="1"/>
    <row r="38907" s="1" customFormat="1"/>
    <row r="38908" s="1" customFormat="1"/>
    <row r="38909" s="1" customFormat="1"/>
    <row r="38910" s="1" customFormat="1"/>
    <row r="38911" s="1" customFormat="1"/>
    <row r="38912" s="1" customFormat="1"/>
    <row r="38913" s="1" customFormat="1"/>
    <row r="38914" s="1" customFormat="1"/>
    <row r="38915" s="1" customFormat="1"/>
    <row r="38916" s="1" customFormat="1"/>
    <row r="38917" s="1" customFormat="1"/>
    <row r="38918" s="1" customFormat="1"/>
    <row r="38919" s="1" customFormat="1"/>
    <row r="38920" s="1" customFormat="1"/>
    <row r="38921" s="1" customFormat="1"/>
    <row r="38922" s="1" customFormat="1"/>
    <row r="38923" s="1" customFormat="1"/>
    <row r="38924" s="1" customFormat="1"/>
    <row r="38925" s="1" customFormat="1"/>
    <row r="38926" s="1" customFormat="1"/>
    <row r="38927" s="1" customFormat="1"/>
    <row r="38928" s="1" customFormat="1"/>
    <row r="38929" s="1" customFormat="1"/>
    <row r="38930" s="1" customFormat="1"/>
    <row r="38931" s="1" customFormat="1"/>
    <row r="38932" s="1" customFormat="1"/>
    <row r="38933" s="1" customFormat="1"/>
    <row r="38934" s="1" customFormat="1"/>
    <row r="38935" s="1" customFormat="1"/>
    <row r="38936" s="1" customFormat="1"/>
    <row r="38937" s="1" customFormat="1"/>
    <row r="38938" s="1" customFormat="1"/>
    <row r="38939" s="1" customFormat="1"/>
    <row r="38940" s="1" customFormat="1"/>
    <row r="38941" s="1" customFormat="1"/>
    <row r="38942" s="1" customFormat="1"/>
    <row r="38943" s="1" customFormat="1"/>
    <row r="38944" s="1" customFormat="1"/>
    <row r="38945" s="1" customFormat="1"/>
    <row r="38946" s="1" customFormat="1"/>
    <row r="38947" s="1" customFormat="1"/>
    <row r="38948" s="1" customFormat="1"/>
    <row r="38949" s="1" customFormat="1"/>
    <row r="38950" s="1" customFormat="1"/>
    <row r="38951" s="1" customFormat="1"/>
    <row r="38952" s="1" customFormat="1"/>
    <row r="38953" s="1" customFormat="1"/>
    <row r="38954" s="1" customFormat="1"/>
    <row r="38955" s="1" customFormat="1"/>
    <row r="38956" s="1" customFormat="1"/>
    <row r="38957" s="1" customFormat="1"/>
    <row r="38958" s="1" customFormat="1"/>
    <row r="38959" s="1" customFormat="1"/>
    <row r="38960" s="1" customFormat="1"/>
    <row r="38961" s="1" customFormat="1"/>
    <row r="38962" s="1" customFormat="1"/>
    <row r="38963" s="1" customFormat="1"/>
    <row r="38964" s="1" customFormat="1"/>
    <row r="38965" s="1" customFormat="1"/>
    <row r="38966" s="1" customFormat="1"/>
    <row r="38967" s="1" customFormat="1"/>
    <row r="38968" s="1" customFormat="1"/>
    <row r="38969" s="1" customFormat="1"/>
    <row r="38970" s="1" customFormat="1"/>
    <row r="38971" s="1" customFormat="1"/>
    <row r="38972" s="1" customFormat="1"/>
    <row r="38973" s="1" customFormat="1"/>
    <row r="38974" s="1" customFormat="1"/>
    <row r="38975" s="1" customFormat="1"/>
    <row r="38976" s="1" customFormat="1"/>
    <row r="38977" s="1" customFormat="1"/>
    <row r="38978" s="1" customFormat="1"/>
    <row r="38979" s="1" customFormat="1"/>
    <row r="38980" s="1" customFormat="1"/>
    <row r="38981" s="1" customFormat="1"/>
    <row r="38982" s="1" customFormat="1"/>
    <row r="38983" s="1" customFormat="1"/>
    <row r="38984" s="1" customFormat="1"/>
    <row r="38985" s="1" customFormat="1"/>
    <row r="38986" s="1" customFormat="1"/>
    <row r="38987" s="1" customFormat="1"/>
    <row r="38988" s="1" customFormat="1"/>
    <row r="38989" s="1" customFormat="1"/>
    <row r="38990" s="1" customFormat="1"/>
    <row r="38991" s="1" customFormat="1"/>
    <row r="38992" s="1" customFormat="1"/>
    <row r="38993" s="1" customFormat="1"/>
    <row r="38994" s="1" customFormat="1"/>
    <row r="38995" s="1" customFormat="1"/>
    <row r="38996" s="1" customFormat="1"/>
    <row r="38997" s="1" customFormat="1"/>
    <row r="38998" s="1" customFormat="1"/>
    <row r="38999" s="1" customFormat="1"/>
    <row r="39000" s="1" customFormat="1"/>
    <row r="39001" s="1" customFormat="1"/>
    <row r="39002" s="1" customFormat="1"/>
    <row r="39003" s="1" customFormat="1"/>
    <row r="39004" s="1" customFormat="1"/>
    <row r="39005" s="1" customFormat="1"/>
    <row r="39006" s="1" customFormat="1"/>
    <row r="39007" s="1" customFormat="1"/>
    <row r="39008" s="1" customFormat="1"/>
    <row r="39009" s="1" customFormat="1"/>
    <row r="39010" s="1" customFormat="1"/>
    <row r="39011" s="1" customFormat="1"/>
    <row r="39012" s="1" customFormat="1"/>
    <row r="39013" s="1" customFormat="1"/>
    <row r="39014" s="1" customFormat="1"/>
    <row r="39015" s="1" customFormat="1"/>
    <row r="39016" s="1" customFormat="1"/>
    <row r="39017" s="1" customFormat="1"/>
    <row r="39018" s="1" customFormat="1"/>
    <row r="39019" s="1" customFormat="1"/>
    <row r="39020" s="1" customFormat="1"/>
    <row r="39021" s="1" customFormat="1"/>
    <row r="39022" s="1" customFormat="1"/>
    <row r="39023" s="1" customFormat="1"/>
    <row r="39024" s="1" customFormat="1"/>
    <row r="39025" s="1" customFormat="1"/>
    <row r="39026" s="1" customFormat="1"/>
    <row r="39027" s="1" customFormat="1"/>
    <row r="39028" s="1" customFormat="1"/>
    <row r="39029" s="1" customFormat="1"/>
    <row r="39030" s="1" customFormat="1"/>
    <row r="39031" s="1" customFormat="1"/>
    <row r="39032" s="1" customFormat="1"/>
    <row r="39033" s="1" customFormat="1"/>
    <row r="39034" s="1" customFormat="1"/>
    <row r="39035" s="1" customFormat="1"/>
    <row r="39036" s="1" customFormat="1"/>
    <row r="39037" s="1" customFormat="1"/>
    <row r="39038" s="1" customFormat="1"/>
    <row r="39039" s="1" customFormat="1"/>
    <row r="39040" s="1" customFormat="1"/>
    <row r="39041" s="1" customFormat="1"/>
    <row r="39042" s="1" customFormat="1"/>
    <row r="39043" s="1" customFormat="1"/>
    <row r="39044" s="1" customFormat="1"/>
    <row r="39045" s="1" customFormat="1"/>
    <row r="39046" s="1" customFormat="1"/>
    <row r="39047" s="1" customFormat="1"/>
    <row r="39048" s="1" customFormat="1"/>
    <row r="39049" s="1" customFormat="1"/>
    <row r="39050" s="1" customFormat="1"/>
    <row r="39051" s="1" customFormat="1"/>
    <row r="39052" s="1" customFormat="1"/>
    <row r="39053" s="1" customFormat="1"/>
    <row r="39054" s="1" customFormat="1"/>
    <row r="39055" s="1" customFormat="1"/>
    <row r="39056" s="1" customFormat="1"/>
    <row r="39057" s="1" customFormat="1"/>
    <row r="39058" s="1" customFormat="1"/>
    <row r="39059" s="1" customFormat="1"/>
    <row r="39060" s="1" customFormat="1"/>
    <row r="39061" s="1" customFormat="1"/>
    <row r="39062" s="1" customFormat="1"/>
    <row r="39063" s="1" customFormat="1"/>
    <row r="39064" s="1" customFormat="1"/>
    <row r="39065" s="1" customFormat="1"/>
    <row r="39066" s="1" customFormat="1"/>
    <row r="39067" s="1" customFormat="1"/>
    <row r="39068" s="1" customFormat="1"/>
    <row r="39069" s="1" customFormat="1"/>
    <row r="39070" s="1" customFormat="1"/>
    <row r="39071" s="1" customFormat="1"/>
    <row r="39072" s="1" customFormat="1"/>
    <row r="39073" s="1" customFormat="1"/>
    <row r="39074" s="1" customFormat="1"/>
    <row r="39075" s="1" customFormat="1"/>
    <row r="39076" s="1" customFormat="1"/>
    <row r="39077" s="1" customFormat="1"/>
    <row r="39078" s="1" customFormat="1"/>
    <row r="39079" s="1" customFormat="1"/>
    <row r="39080" s="1" customFormat="1"/>
    <row r="39081" s="1" customFormat="1"/>
    <row r="39082" s="1" customFormat="1"/>
    <row r="39083" s="1" customFormat="1"/>
    <row r="39084" s="1" customFormat="1"/>
    <row r="39085" s="1" customFormat="1"/>
    <row r="39086" s="1" customFormat="1"/>
    <row r="39087" s="1" customFormat="1"/>
    <row r="39088" s="1" customFormat="1"/>
    <row r="39089" s="1" customFormat="1"/>
    <row r="39090" s="1" customFormat="1"/>
    <row r="39091" s="1" customFormat="1"/>
    <row r="39092" s="1" customFormat="1"/>
    <row r="39093" s="1" customFormat="1"/>
    <row r="39094" s="1" customFormat="1"/>
    <row r="39095" s="1" customFormat="1"/>
    <row r="39096" s="1" customFormat="1"/>
    <row r="39097" s="1" customFormat="1"/>
    <row r="39098" s="1" customFormat="1"/>
    <row r="39099" s="1" customFormat="1"/>
    <row r="39100" s="1" customFormat="1"/>
    <row r="39101" s="1" customFormat="1"/>
    <row r="39102" s="1" customFormat="1"/>
    <row r="39103" s="1" customFormat="1"/>
    <row r="39104" s="1" customFormat="1"/>
    <row r="39105" s="1" customFormat="1"/>
    <row r="39106" s="1" customFormat="1"/>
    <row r="39107" s="1" customFormat="1"/>
    <row r="39108" s="1" customFormat="1"/>
    <row r="39109" s="1" customFormat="1"/>
    <row r="39110" s="1" customFormat="1"/>
    <row r="39111" s="1" customFormat="1"/>
    <row r="39112" s="1" customFormat="1"/>
    <row r="39113" s="1" customFormat="1"/>
    <row r="39114" s="1" customFormat="1"/>
    <row r="39115" s="1" customFormat="1"/>
    <row r="39116" s="1" customFormat="1"/>
    <row r="39117" s="1" customFormat="1"/>
    <row r="39118" s="1" customFormat="1"/>
    <row r="39119" s="1" customFormat="1"/>
    <row r="39120" s="1" customFormat="1"/>
    <row r="39121" s="1" customFormat="1"/>
    <row r="39122" s="1" customFormat="1"/>
    <row r="39123" s="1" customFormat="1"/>
    <row r="39124" s="1" customFormat="1"/>
    <row r="39125" s="1" customFormat="1"/>
    <row r="39126" s="1" customFormat="1"/>
    <row r="39127" s="1" customFormat="1"/>
    <row r="39128" s="1" customFormat="1"/>
    <row r="39129" s="1" customFormat="1"/>
    <row r="39130" s="1" customFormat="1"/>
    <row r="39131" s="1" customFormat="1"/>
    <row r="39132" s="1" customFormat="1"/>
    <row r="39133" s="1" customFormat="1"/>
    <row r="39134" s="1" customFormat="1"/>
    <row r="39135" s="1" customFormat="1"/>
    <row r="39136" s="1" customFormat="1"/>
    <row r="39137" s="1" customFormat="1"/>
    <row r="39138" s="1" customFormat="1"/>
    <row r="39139" s="1" customFormat="1"/>
    <row r="39140" s="1" customFormat="1"/>
    <row r="39141" s="1" customFormat="1"/>
    <row r="39142" s="1" customFormat="1"/>
    <row r="39143" s="1" customFormat="1"/>
    <row r="39144" s="1" customFormat="1"/>
    <row r="39145" s="1" customFormat="1"/>
    <row r="39146" s="1" customFormat="1"/>
    <row r="39147" s="1" customFormat="1"/>
    <row r="39148" s="1" customFormat="1"/>
    <row r="39149" s="1" customFormat="1"/>
    <row r="39150" s="1" customFormat="1"/>
    <row r="39151" s="1" customFormat="1"/>
    <row r="39152" s="1" customFormat="1"/>
    <row r="39153" s="1" customFormat="1"/>
    <row r="39154" s="1" customFormat="1"/>
    <row r="39155" s="1" customFormat="1"/>
    <row r="39156" s="1" customFormat="1"/>
    <row r="39157" s="1" customFormat="1"/>
    <row r="39158" s="1" customFormat="1"/>
    <row r="39159" s="1" customFormat="1"/>
    <row r="39160" s="1" customFormat="1"/>
    <row r="39161" s="1" customFormat="1"/>
    <row r="39162" s="1" customFormat="1"/>
    <row r="39163" s="1" customFormat="1"/>
    <row r="39164" s="1" customFormat="1"/>
    <row r="39165" s="1" customFormat="1"/>
    <row r="39166" s="1" customFormat="1"/>
    <row r="39167" s="1" customFormat="1"/>
    <row r="39168" s="1" customFormat="1"/>
    <row r="39169" s="1" customFormat="1"/>
    <row r="39170" s="1" customFormat="1"/>
    <row r="39171" s="1" customFormat="1"/>
    <row r="39172" s="1" customFormat="1"/>
    <row r="39173" s="1" customFormat="1"/>
    <row r="39174" s="1" customFormat="1"/>
    <row r="39175" s="1" customFormat="1"/>
    <row r="39176" s="1" customFormat="1"/>
    <row r="39177" s="1" customFormat="1"/>
    <row r="39178" s="1" customFormat="1"/>
    <row r="39179" s="1" customFormat="1"/>
    <row r="39180" s="1" customFormat="1"/>
    <row r="39181" s="1" customFormat="1"/>
    <row r="39182" s="1" customFormat="1"/>
    <row r="39183" s="1" customFormat="1"/>
    <row r="39184" s="1" customFormat="1"/>
    <row r="39185" s="1" customFormat="1"/>
    <row r="39186" s="1" customFormat="1"/>
    <row r="39187" s="1" customFormat="1"/>
    <row r="39188" s="1" customFormat="1"/>
    <row r="39189" s="1" customFormat="1"/>
    <row r="39190" s="1" customFormat="1"/>
    <row r="39191" s="1" customFormat="1"/>
    <row r="39192" s="1" customFormat="1"/>
    <row r="39193" s="1" customFormat="1"/>
    <row r="39194" s="1" customFormat="1"/>
    <row r="39195" s="1" customFormat="1"/>
    <row r="39196" s="1" customFormat="1"/>
    <row r="39197" s="1" customFormat="1"/>
    <row r="39198" s="1" customFormat="1"/>
    <row r="39199" s="1" customFormat="1"/>
    <row r="39200" s="1" customFormat="1"/>
    <row r="39201" s="1" customFormat="1"/>
    <row r="39202" s="1" customFormat="1"/>
    <row r="39203" s="1" customFormat="1"/>
    <row r="39204" s="1" customFormat="1"/>
    <row r="39205" s="1" customFormat="1"/>
    <row r="39206" s="1" customFormat="1"/>
    <row r="39207" s="1" customFormat="1"/>
    <row r="39208" s="1" customFormat="1"/>
    <row r="39209" s="1" customFormat="1"/>
    <row r="39210" s="1" customFormat="1"/>
    <row r="39211" s="1" customFormat="1"/>
    <row r="39212" s="1" customFormat="1"/>
    <row r="39213" s="1" customFormat="1"/>
    <row r="39214" s="1" customFormat="1"/>
    <row r="39215" s="1" customFormat="1"/>
    <row r="39216" s="1" customFormat="1"/>
    <row r="39217" s="1" customFormat="1"/>
    <row r="39218" s="1" customFormat="1"/>
    <row r="39219" s="1" customFormat="1"/>
    <row r="39220" s="1" customFormat="1"/>
    <row r="39221" s="1" customFormat="1"/>
    <row r="39222" s="1" customFormat="1"/>
    <row r="39223" s="1" customFormat="1"/>
    <row r="39224" s="1" customFormat="1"/>
    <row r="39225" s="1" customFormat="1"/>
    <row r="39226" s="1" customFormat="1"/>
    <row r="39227" s="1" customFormat="1"/>
    <row r="39228" s="1" customFormat="1"/>
    <row r="39229" s="1" customFormat="1"/>
    <row r="39230" s="1" customFormat="1"/>
    <row r="39231" s="1" customFormat="1"/>
    <row r="39232" s="1" customFormat="1"/>
    <row r="39233" s="1" customFormat="1"/>
    <row r="39234" s="1" customFormat="1"/>
    <row r="39235" s="1" customFormat="1"/>
    <row r="39236" s="1" customFormat="1"/>
    <row r="39237" s="1" customFormat="1"/>
    <row r="39238" s="1" customFormat="1"/>
    <row r="39239" s="1" customFormat="1"/>
    <row r="39240" s="1" customFormat="1"/>
    <row r="39241" s="1" customFormat="1"/>
    <row r="39242" s="1" customFormat="1"/>
    <row r="39243" s="1" customFormat="1"/>
    <row r="39244" s="1" customFormat="1"/>
    <row r="39245" s="1" customFormat="1"/>
    <row r="39246" s="1" customFormat="1"/>
    <row r="39247" s="1" customFormat="1"/>
    <row r="39248" s="1" customFormat="1"/>
    <row r="39249" s="1" customFormat="1"/>
    <row r="39250" s="1" customFormat="1"/>
    <row r="39251" s="1" customFormat="1"/>
    <row r="39252" s="1" customFormat="1"/>
    <row r="39253" s="1" customFormat="1"/>
    <row r="39254" s="1" customFormat="1"/>
    <row r="39255" s="1" customFormat="1"/>
    <row r="39256" s="1" customFormat="1"/>
    <row r="39257" s="1" customFormat="1"/>
    <row r="39258" s="1" customFormat="1"/>
    <row r="39259" s="1" customFormat="1"/>
    <row r="39260" s="1" customFormat="1"/>
    <row r="39261" s="1" customFormat="1"/>
    <row r="39262" s="1" customFormat="1"/>
    <row r="39263" s="1" customFormat="1"/>
    <row r="39264" s="1" customFormat="1"/>
    <row r="39265" s="1" customFormat="1"/>
    <row r="39266" s="1" customFormat="1"/>
    <row r="39267" s="1" customFormat="1"/>
    <row r="39268" s="1" customFormat="1"/>
    <row r="39269" s="1" customFormat="1"/>
    <row r="39270" s="1" customFormat="1"/>
    <row r="39271" s="1" customFormat="1"/>
    <row r="39272" s="1" customFormat="1"/>
    <row r="39273" s="1" customFormat="1"/>
    <row r="39274" s="1" customFormat="1"/>
    <row r="39275" s="1" customFormat="1"/>
    <row r="39276" s="1" customFormat="1"/>
    <row r="39277" s="1" customFormat="1"/>
    <row r="39278" s="1" customFormat="1"/>
    <row r="39279" s="1" customFormat="1"/>
    <row r="39280" s="1" customFormat="1"/>
    <row r="39281" s="1" customFormat="1"/>
    <row r="39282" s="1" customFormat="1"/>
    <row r="39283" s="1" customFormat="1"/>
    <row r="39284" s="1" customFormat="1"/>
    <row r="39285" s="1" customFormat="1"/>
    <row r="39286" s="1" customFormat="1"/>
    <row r="39287" s="1" customFormat="1"/>
    <row r="39288" s="1" customFormat="1"/>
    <row r="39289" s="1" customFormat="1"/>
    <row r="39290" s="1" customFormat="1"/>
    <row r="39291" s="1" customFormat="1"/>
    <row r="39292" s="1" customFormat="1"/>
    <row r="39293" s="1" customFormat="1"/>
    <row r="39294" s="1" customFormat="1"/>
    <row r="39295" s="1" customFormat="1"/>
    <row r="39296" s="1" customFormat="1"/>
    <row r="39297" s="1" customFormat="1"/>
    <row r="39298" s="1" customFormat="1"/>
    <row r="39299" s="1" customFormat="1"/>
    <row r="39300" s="1" customFormat="1"/>
    <row r="39301" s="1" customFormat="1"/>
    <row r="39302" s="1" customFormat="1"/>
    <row r="39303" s="1" customFormat="1"/>
    <row r="39304" s="1" customFormat="1"/>
    <row r="39305" s="1" customFormat="1"/>
    <row r="39306" s="1" customFormat="1"/>
    <row r="39307" s="1" customFormat="1"/>
    <row r="39308" s="1" customFormat="1"/>
    <row r="39309" s="1" customFormat="1"/>
    <row r="39310" s="1" customFormat="1"/>
    <row r="39311" s="1" customFormat="1"/>
    <row r="39312" s="1" customFormat="1"/>
    <row r="39313" s="1" customFormat="1"/>
    <row r="39314" s="1" customFormat="1"/>
    <row r="39315" s="1" customFormat="1"/>
    <row r="39316" s="1" customFormat="1"/>
    <row r="39317" s="1" customFormat="1"/>
    <row r="39318" s="1" customFormat="1"/>
    <row r="39319" s="1" customFormat="1"/>
    <row r="39320" s="1" customFormat="1"/>
    <row r="39321" s="1" customFormat="1"/>
    <row r="39322" s="1" customFormat="1"/>
    <row r="39323" s="1" customFormat="1"/>
    <row r="39324" s="1" customFormat="1"/>
    <row r="39325" s="1" customFormat="1"/>
    <row r="39326" s="1" customFormat="1"/>
    <row r="39327" s="1" customFormat="1"/>
    <row r="39328" s="1" customFormat="1"/>
    <row r="39329" s="1" customFormat="1"/>
    <row r="39330" s="1" customFormat="1"/>
    <row r="39331" s="1" customFormat="1"/>
    <row r="39332" s="1" customFormat="1"/>
    <row r="39333" s="1" customFormat="1"/>
    <row r="39334" s="1" customFormat="1"/>
    <row r="39335" s="1" customFormat="1"/>
    <row r="39336" s="1" customFormat="1"/>
    <row r="39337" s="1" customFormat="1"/>
    <row r="39338" s="1" customFormat="1"/>
    <row r="39339" s="1" customFormat="1"/>
    <row r="39340" s="1" customFormat="1"/>
    <row r="39341" s="1" customFormat="1"/>
    <row r="39342" s="1" customFormat="1"/>
    <row r="39343" s="1" customFormat="1"/>
    <row r="39344" s="1" customFormat="1"/>
    <row r="39345" s="1" customFormat="1"/>
    <row r="39346" s="1" customFormat="1"/>
    <row r="39347" s="1" customFormat="1"/>
    <row r="39348" s="1" customFormat="1"/>
    <row r="39349" s="1" customFormat="1"/>
    <row r="39350" s="1" customFormat="1"/>
    <row r="39351" s="1" customFormat="1"/>
    <row r="39352" s="1" customFormat="1"/>
    <row r="39353" s="1" customFormat="1"/>
    <row r="39354" s="1" customFormat="1"/>
    <row r="39355" s="1" customFormat="1"/>
    <row r="39356" s="1" customFormat="1"/>
    <row r="39357" s="1" customFormat="1"/>
    <row r="39358" s="1" customFormat="1"/>
    <row r="39359" s="1" customFormat="1"/>
    <row r="39360" s="1" customFormat="1"/>
    <row r="39361" s="1" customFormat="1"/>
    <row r="39362" s="1" customFormat="1"/>
    <row r="39363" s="1" customFormat="1"/>
    <row r="39364" s="1" customFormat="1"/>
    <row r="39365" s="1" customFormat="1"/>
    <row r="39366" s="1" customFormat="1"/>
    <row r="39367" s="1" customFormat="1"/>
    <row r="39368" s="1" customFormat="1"/>
    <row r="39369" s="1" customFormat="1"/>
    <row r="39370" s="1" customFormat="1"/>
    <row r="39371" s="1" customFormat="1"/>
    <row r="39372" s="1" customFormat="1"/>
    <row r="39373" s="1" customFormat="1"/>
    <row r="39374" s="1" customFormat="1"/>
    <row r="39375" s="1" customFormat="1"/>
    <row r="39376" s="1" customFormat="1"/>
    <row r="39377" s="1" customFormat="1"/>
    <row r="39378" s="1" customFormat="1"/>
    <row r="39379" s="1" customFormat="1"/>
    <row r="39380" s="1" customFormat="1"/>
    <row r="39381" s="1" customFormat="1"/>
    <row r="39382" s="1" customFormat="1"/>
    <row r="39383" s="1" customFormat="1"/>
    <row r="39384" s="1" customFormat="1"/>
    <row r="39385" s="1" customFormat="1"/>
    <row r="39386" s="1" customFormat="1"/>
    <row r="39387" s="1" customFormat="1"/>
    <row r="39388" s="1" customFormat="1"/>
    <row r="39389" s="1" customFormat="1"/>
    <row r="39390" s="1" customFormat="1"/>
    <row r="39391" s="1" customFormat="1"/>
    <row r="39392" s="1" customFormat="1"/>
    <row r="39393" s="1" customFormat="1"/>
    <row r="39394" s="1" customFormat="1"/>
    <row r="39395" s="1" customFormat="1"/>
    <row r="39396" s="1" customFormat="1"/>
    <row r="39397" s="1" customFormat="1"/>
    <row r="39398" s="1" customFormat="1"/>
    <row r="39399" s="1" customFormat="1"/>
    <row r="39400" s="1" customFormat="1"/>
    <row r="39401" s="1" customFormat="1"/>
    <row r="39402" s="1" customFormat="1"/>
    <row r="39403" s="1" customFormat="1"/>
    <row r="39404" s="1" customFormat="1"/>
    <row r="39405" s="1" customFormat="1"/>
    <row r="39406" s="1" customFormat="1"/>
    <row r="39407" s="1" customFormat="1"/>
    <row r="39408" s="1" customFormat="1"/>
    <row r="39409" s="1" customFormat="1"/>
    <row r="39410" s="1" customFormat="1"/>
    <row r="39411" s="1" customFormat="1"/>
    <row r="39412" s="1" customFormat="1"/>
    <row r="39413" s="1" customFormat="1"/>
    <row r="39414" s="1" customFormat="1"/>
    <row r="39415" s="1" customFormat="1"/>
    <row r="39416" s="1" customFormat="1"/>
    <row r="39417" s="1" customFormat="1"/>
    <row r="39418" s="1" customFormat="1"/>
    <row r="39419" s="1" customFormat="1"/>
    <row r="39420" s="1" customFormat="1"/>
    <row r="39421" s="1" customFormat="1"/>
    <row r="39422" s="1" customFormat="1"/>
    <row r="39423" s="1" customFormat="1"/>
    <row r="39424" s="1" customFormat="1"/>
    <row r="39425" s="1" customFormat="1"/>
    <row r="39426" s="1" customFormat="1"/>
    <row r="39427" s="1" customFormat="1"/>
    <row r="39428" s="1" customFormat="1"/>
    <row r="39429" s="1" customFormat="1"/>
    <row r="39430" s="1" customFormat="1"/>
    <row r="39431" s="1" customFormat="1"/>
    <row r="39432" s="1" customFormat="1"/>
    <row r="39433" s="1" customFormat="1"/>
    <row r="39434" s="1" customFormat="1"/>
    <row r="39435" s="1" customFormat="1"/>
    <row r="39436" s="1" customFormat="1"/>
    <row r="39437" s="1" customFormat="1"/>
    <row r="39438" s="1" customFormat="1"/>
    <row r="39439" s="1" customFormat="1"/>
    <row r="39440" s="1" customFormat="1"/>
    <row r="39441" s="1" customFormat="1"/>
    <row r="39442" s="1" customFormat="1"/>
    <row r="39443" s="1" customFormat="1"/>
    <row r="39444" s="1" customFormat="1"/>
    <row r="39445" s="1" customFormat="1"/>
    <row r="39446" s="1" customFormat="1"/>
    <row r="39447" s="1" customFormat="1"/>
    <row r="39448" s="1" customFormat="1"/>
    <row r="39449" s="1" customFormat="1"/>
    <row r="39450" s="1" customFormat="1"/>
    <row r="39451" s="1" customFormat="1"/>
    <row r="39452" s="1" customFormat="1"/>
    <row r="39453" s="1" customFormat="1"/>
    <row r="39454" s="1" customFormat="1"/>
    <row r="39455" s="1" customFormat="1"/>
    <row r="39456" s="1" customFormat="1"/>
    <row r="39457" s="1" customFormat="1"/>
    <row r="39458" s="1" customFormat="1"/>
    <row r="39459" s="1" customFormat="1"/>
    <row r="39460" s="1" customFormat="1"/>
    <row r="39461" s="1" customFormat="1"/>
    <row r="39462" s="1" customFormat="1"/>
    <row r="39463" s="1" customFormat="1"/>
    <row r="39464" s="1" customFormat="1"/>
    <row r="39465" s="1" customFormat="1"/>
    <row r="39466" s="1" customFormat="1"/>
    <row r="39467" s="1" customFormat="1"/>
    <row r="39468" s="1" customFormat="1"/>
    <row r="39469" s="1" customFormat="1"/>
    <row r="39470" s="1" customFormat="1"/>
    <row r="39471" s="1" customFormat="1"/>
    <row r="39472" s="1" customFormat="1"/>
    <row r="39473" s="1" customFormat="1"/>
    <row r="39474" s="1" customFormat="1"/>
    <row r="39475" s="1" customFormat="1"/>
    <row r="39476" s="1" customFormat="1"/>
    <row r="39477" s="1" customFormat="1"/>
    <row r="39478" s="1" customFormat="1"/>
    <row r="39479" s="1" customFormat="1"/>
    <row r="39480" s="1" customFormat="1"/>
    <row r="39481" s="1" customFormat="1"/>
    <row r="39482" s="1" customFormat="1"/>
    <row r="39483" s="1" customFormat="1"/>
    <row r="39484" s="1" customFormat="1"/>
    <row r="39485" s="1" customFormat="1"/>
    <row r="39486" s="1" customFormat="1"/>
    <row r="39487" s="1" customFormat="1"/>
    <row r="39488" s="1" customFormat="1"/>
    <row r="39489" s="1" customFormat="1"/>
    <row r="39490" s="1" customFormat="1"/>
    <row r="39491" s="1" customFormat="1"/>
    <row r="39492" s="1" customFormat="1"/>
    <row r="39493" s="1" customFormat="1"/>
    <row r="39494" s="1" customFormat="1"/>
    <row r="39495" s="1" customFormat="1"/>
    <row r="39496" s="1" customFormat="1"/>
    <row r="39497" s="1" customFormat="1"/>
    <row r="39498" s="1" customFormat="1"/>
    <row r="39499" s="1" customFormat="1"/>
    <row r="39500" s="1" customFormat="1"/>
    <row r="39501" s="1" customFormat="1"/>
    <row r="39502" s="1" customFormat="1"/>
    <row r="39503" s="1" customFormat="1"/>
    <row r="39504" s="1" customFormat="1"/>
    <row r="39505" s="1" customFormat="1"/>
    <row r="39506" s="1" customFormat="1"/>
    <row r="39507" s="1" customFormat="1"/>
    <row r="39508" s="1" customFormat="1"/>
    <row r="39509" s="1" customFormat="1"/>
    <row r="39510" s="1" customFormat="1"/>
    <row r="39511" s="1" customFormat="1"/>
    <row r="39512" s="1" customFormat="1"/>
    <row r="39513" s="1" customFormat="1"/>
    <row r="39514" s="1" customFormat="1"/>
    <row r="39515" s="1" customFormat="1"/>
    <row r="39516" s="1" customFormat="1"/>
    <row r="39517" s="1" customFormat="1"/>
    <row r="39518" s="1" customFormat="1"/>
    <row r="39519" s="1" customFormat="1"/>
    <row r="39520" s="1" customFormat="1"/>
    <row r="39521" s="1" customFormat="1"/>
    <row r="39522" s="1" customFormat="1"/>
    <row r="39523" s="1" customFormat="1"/>
    <row r="39524" s="1" customFormat="1"/>
    <row r="39525" s="1" customFormat="1"/>
    <row r="39526" s="1" customFormat="1"/>
    <row r="39527" s="1" customFormat="1"/>
    <row r="39528" s="1" customFormat="1"/>
    <row r="39529" s="1" customFormat="1"/>
    <row r="39530" s="1" customFormat="1"/>
    <row r="39531" s="1" customFormat="1"/>
    <row r="39532" s="1" customFormat="1"/>
    <row r="39533" s="1" customFormat="1"/>
    <row r="39534" s="1" customFormat="1"/>
    <row r="39535" s="1" customFormat="1"/>
    <row r="39536" s="1" customFormat="1"/>
    <row r="39537" s="1" customFormat="1"/>
    <row r="39538" s="1" customFormat="1"/>
    <row r="39539" s="1" customFormat="1"/>
    <row r="39540" s="1" customFormat="1"/>
    <row r="39541" s="1" customFormat="1"/>
    <row r="39542" s="1" customFormat="1"/>
    <row r="39543" s="1" customFormat="1"/>
    <row r="39544" s="1" customFormat="1"/>
    <row r="39545" s="1" customFormat="1"/>
    <row r="39546" s="1" customFormat="1"/>
    <row r="39547" s="1" customFormat="1"/>
    <row r="39548" s="1" customFormat="1"/>
    <row r="39549" s="1" customFormat="1"/>
    <row r="39550" s="1" customFormat="1"/>
    <row r="39551" s="1" customFormat="1"/>
    <row r="39552" s="1" customFormat="1"/>
    <row r="39553" s="1" customFormat="1"/>
    <row r="39554" s="1" customFormat="1"/>
    <row r="39555" s="1" customFormat="1"/>
    <row r="39556" s="1" customFormat="1"/>
    <row r="39557" s="1" customFormat="1"/>
    <row r="39558" s="1" customFormat="1"/>
    <row r="39559" s="1" customFormat="1"/>
    <row r="39560" s="1" customFormat="1"/>
    <row r="39561" s="1" customFormat="1"/>
    <row r="39562" s="1" customFormat="1"/>
    <row r="39563" s="1" customFormat="1"/>
    <row r="39564" s="1" customFormat="1"/>
    <row r="39565" s="1" customFormat="1"/>
    <row r="39566" s="1" customFormat="1"/>
    <row r="39567" s="1" customFormat="1"/>
    <row r="39568" s="1" customFormat="1"/>
    <row r="39569" s="1" customFormat="1"/>
    <row r="39570" s="1" customFormat="1"/>
    <row r="39571" s="1" customFormat="1"/>
    <row r="39572" s="1" customFormat="1"/>
    <row r="39573" s="1" customFormat="1"/>
    <row r="39574" s="1" customFormat="1"/>
    <row r="39575" s="1" customFormat="1"/>
    <row r="39576" s="1" customFormat="1"/>
    <row r="39577" s="1" customFormat="1"/>
    <row r="39578" s="1" customFormat="1"/>
    <row r="39579" s="1" customFormat="1"/>
    <row r="39580" s="1" customFormat="1"/>
    <row r="39581" s="1" customFormat="1"/>
    <row r="39582" s="1" customFormat="1"/>
    <row r="39583" s="1" customFormat="1"/>
    <row r="39584" s="1" customFormat="1"/>
    <row r="39585" s="1" customFormat="1"/>
    <row r="39586" s="1" customFormat="1"/>
    <row r="39587" s="1" customFormat="1"/>
    <row r="39588" s="1" customFormat="1"/>
    <row r="39589" s="1" customFormat="1"/>
    <row r="39590" s="1" customFormat="1"/>
    <row r="39591" s="1" customFormat="1"/>
    <row r="39592" s="1" customFormat="1"/>
    <row r="39593" s="1" customFormat="1"/>
    <row r="39594" s="1" customFormat="1"/>
    <row r="39595" s="1" customFormat="1"/>
    <row r="39596" s="1" customFormat="1"/>
    <row r="39597" s="1" customFormat="1"/>
    <row r="39598" s="1" customFormat="1"/>
    <row r="39599" s="1" customFormat="1"/>
    <row r="39600" s="1" customFormat="1"/>
    <row r="39601" s="1" customFormat="1"/>
    <row r="39602" s="1" customFormat="1"/>
    <row r="39603" s="1" customFormat="1"/>
    <row r="39604" s="1" customFormat="1"/>
    <row r="39605" s="1" customFormat="1"/>
    <row r="39606" s="1" customFormat="1"/>
    <row r="39607" s="1" customFormat="1"/>
    <row r="39608" s="1" customFormat="1"/>
    <row r="39609" s="1" customFormat="1"/>
    <row r="39610" s="1" customFormat="1"/>
    <row r="39611" s="1" customFormat="1"/>
    <row r="39612" s="1" customFormat="1"/>
    <row r="39613" s="1" customFormat="1"/>
    <row r="39614" s="1" customFormat="1"/>
    <row r="39615" s="1" customFormat="1"/>
    <row r="39616" s="1" customFormat="1"/>
    <row r="39617" s="1" customFormat="1"/>
    <row r="39618" s="1" customFormat="1"/>
    <row r="39619" s="1" customFormat="1"/>
    <row r="39620" s="1" customFormat="1"/>
    <row r="39621" s="1" customFormat="1"/>
    <row r="39622" s="1" customFormat="1"/>
    <row r="39623" s="1" customFormat="1"/>
    <row r="39624" s="1" customFormat="1"/>
    <row r="39625" s="1" customFormat="1"/>
    <row r="39626" s="1" customFormat="1"/>
    <row r="39627" s="1" customFormat="1"/>
    <row r="39628" s="1" customFormat="1"/>
    <row r="39629" s="1" customFormat="1"/>
    <row r="39630" s="1" customFormat="1"/>
    <row r="39631" s="1" customFormat="1"/>
    <row r="39632" s="1" customFormat="1"/>
    <row r="39633" s="1" customFormat="1"/>
    <row r="39634" s="1" customFormat="1"/>
    <row r="39635" s="1" customFormat="1"/>
    <row r="39636" s="1" customFormat="1"/>
    <row r="39637" s="1" customFormat="1"/>
    <row r="39638" s="1" customFormat="1"/>
    <row r="39639" s="1" customFormat="1"/>
    <row r="39640" s="1" customFormat="1"/>
    <row r="39641" s="1" customFormat="1"/>
    <row r="39642" s="1" customFormat="1"/>
    <row r="39643" s="1" customFormat="1"/>
    <row r="39644" s="1" customFormat="1"/>
    <row r="39645" s="1" customFormat="1"/>
    <row r="39646" s="1" customFormat="1"/>
    <row r="39647" s="1" customFormat="1"/>
    <row r="39648" s="1" customFormat="1"/>
    <row r="39649" s="1" customFormat="1"/>
    <row r="39650" s="1" customFormat="1"/>
    <row r="39651" s="1" customFormat="1"/>
    <row r="39652" s="1" customFormat="1"/>
    <row r="39653" s="1" customFormat="1"/>
    <row r="39654" s="1" customFormat="1"/>
    <row r="39655" s="1" customFormat="1"/>
    <row r="39656" s="1" customFormat="1"/>
    <row r="39657" s="1" customFormat="1"/>
    <row r="39658" s="1" customFormat="1"/>
    <row r="39659" s="1" customFormat="1"/>
    <row r="39660" s="1" customFormat="1"/>
    <row r="39661" s="1" customFormat="1"/>
    <row r="39662" s="1" customFormat="1"/>
    <row r="39663" s="1" customFormat="1"/>
    <row r="39664" s="1" customFormat="1"/>
    <row r="39665" s="1" customFormat="1"/>
    <row r="39666" s="1" customFormat="1"/>
    <row r="39667" s="1" customFormat="1"/>
    <row r="39668" s="1" customFormat="1"/>
    <row r="39669" s="1" customFormat="1"/>
    <row r="39670" s="1" customFormat="1"/>
    <row r="39671" s="1" customFormat="1"/>
    <row r="39672" s="1" customFormat="1"/>
    <row r="39673" s="1" customFormat="1"/>
    <row r="39674" s="1" customFormat="1"/>
    <row r="39675" s="1" customFormat="1"/>
    <row r="39676" s="1" customFormat="1"/>
    <row r="39677" s="1" customFormat="1"/>
    <row r="39678" s="1" customFormat="1"/>
    <row r="39679" s="1" customFormat="1"/>
    <row r="39680" s="1" customFormat="1"/>
    <row r="39681" s="1" customFormat="1"/>
    <row r="39682" s="1" customFormat="1"/>
    <row r="39683" s="1" customFormat="1"/>
    <row r="39684" s="1" customFormat="1"/>
    <row r="39685" s="1" customFormat="1"/>
    <row r="39686" s="1" customFormat="1"/>
    <row r="39687" s="1" customFormat="1"/>
    <row r="39688" s="1" customFormat="1"/>
    <row r="39689" s="1" customFormat="1"/>
    <row r="39690" s="1" customFormat="1"/>
    <row r="39691" s="1" customFormat="1"/>
    <row r="39692" s="1" customFormat="1"/>
    <row r="39693" s="1" customFormat="1"/>
    <row r="39694" s="1" customFormat="1"/>
    <row r="39695" s="1" customFormat="1"/>
    <row r="39696" s="1" customFormat="1"/>
    <row r="39697" s="1" customFormat="1"/>
    <row r="39698" s="1" customFormat="1"/>
    <row r="39699" s="1" customFormat="1"/>
    <row r="39700" s="1" customFormat="1"/>
    <row r="39701" s="1" customFormat="1"/>
    <row r="39702" s="1" customFormat="1"/>
    <row r="39703" s="1" customFormat="1"/>
    <row r="39704" s="1" customFormat="1"/>
    <row r="39705" s="1" customFormat="1"/>
    <row r="39706" s="1" customFormat="1"/>
    <row r="39707" s="1" customFormat="1"/>
    <row r="39708" s="1" customFormat="1"/>
    <row r="39709" s="1" customFormat="1"/>
    <row r="39710" s="1" customFormat="1"/>
    <row r="39711" s="1" customFormat="1"/>
    <row r="39712" s="1" customFormat="1"/>
    <row r="39713" s="1" customFormat="1"/>
    <row r="39714" s="1" customFormat="1"/>
    <row r="39715" s="1" customFormat="1"/>
    <row r="39716" s="1" customFormat="1"/>
    <row r="39717" s="1" customFormat="1"/>
    <row r="39718" s="1" customFormat="1"/>
    <row r="39719" s="1" customFormat="1"/>
    <row r="39720" s="1" customFormat="1"/>
    <row r="39721" s="1" customFormat="1"/>
    <row r="39722" s="1" customFormat="1"/>
    <row r="39723" s="1" customFormat="1"/>
    <row r="39724" s="1" customFormat="1"/>
    <row r="39725" s="1" customFormat="1"/>
    <row r="39726" s="1" customFormat="1"/>
    <row r="39727" s="1" customFormat="1"/>
    <row r="39728" s="1" customFormat="1"/>
    <row r="39729" s="1" customFormat="1"/>
    <row r="39730" s="1" customFormat="1"/>
    <row r="39731" s="1" customFormat="1"/>
    <row r="39732" s="1" customFormat="1"/>
    <row r="39733" s="1" customFormat="1"/>
    <row r="39734" s="1" customFormat="1"/>
    <row r="39735" s="1" customFormat="1"/>
    <row r="39736" s="1" customFormat="1"/>
    <row r="39737" s="1" customFormat="1"/>
    <row r="39738" s="1" customFormat="1"/>
    <row r="39739" s="1" customFormat="1"/>
    <row r="39740" s="1" customFormat="1"/>
    <row r="39741" s="1" customFormat="1"/>
    <row r="39742" s="1" customFormat="1"/>
    <row r="39743" s="1" customFormat="1"/>
    <row r="39744" s="1" customFormat="1"/>
    <row r="39745" s="1" customFormat="1"/>
    <row r="39746" s="1" customFormat="1"/>
    <row r="39747" s="1" customFormat="1"/>
    <row r="39748" s="1" customFormat="1"/>
    <row r="39749" s="1" customFormat="1"/>
    <row r="39750" s="1" customFormat="1"/>
    <row r="39751" s="1" customFormat="1"/>
    <row r="39752" s="1" customFormat="1"/>
    <row r="39753" s="1" customFormat="1"/>
    <row r="39754" s="1" customFormat="1"/>
    <row r="39755" s="1" customFormat="1"/>
    <row r="39756" s="1" customFormat="1"/>
    <row r="39757" s="1" customFormat="1"/>
    <row r="39758" s="1" customFormat="1"/>
    <row r="39759" s="1" customFormat="1"/>
    <row r="39760" s="1" customFormat="1"/>
    <row r="39761" s="1" customFormat="1"/>
    <row r="39762" s="1" customFormat="1"/>
    <row r="39763" s="1" customFormat="1"/>
    <row r="39764" s="1" customFormat="1"/>
    <row r="39765" s="1" customFormat="1"/>
    <row r="39766" s="1" customFormat="1"/>
    <row r="39767" s="1" customFormat="1"/>
    <row r="39768" s="1" customFormat="1"/>
    <row r="39769" s="1" customFormat="1"/>
    <row r="39770" s="1" customFormat="1"/>
    <row r="39771" s="1" customFormat="1"/>
    <row r="39772" s="1" customFormat="1"/>
    <row r="39773" s="1" customFormat="1"/>
    <row r="39774" s="1" customFormat="1"/>
    <row r="39775" s="1" customFormat="1"/>
    <row r="39776" s="1" customFormat="1"/>
    <row r="39777" s="1" customFormat="1"/>
    <row r="39778" s="1" customFormat="1"/>
    <row r="39779" s="1" customFormat="1"/>
    <row r="39780" s="1" customFormat="1"/>
    <row r="39781" s="1" customFormat="1"/>
    <row r="39782" s="1" customFormat="1"/>
    <row r="39783" s="1" customFormat="1"/>
    <row r="39784" s="1" customFormat="1"/>
    <row r="39785" s="1" customFormat="1"/>
    <row r="39786" s="1" customFormat="1"/>
    <row r="39787" s="1" customFormat="1"/>
    <row r="39788" s="1" customFormat="1"/>
    <row r="39789" s="1" customFormat="1"/>
    <row r="39790" s="1" customFormat="1"/>
    <row r="39791" s="1" customFormat="1"/>
    <row r="39792" s="1" customFormat="1"/>
    <row r="39793" s="1" customFormat="1"/>
    <row r="39794" s="1" customFormat="1"/>
    <row r="39795" s="1" customFormat="1"/>
    <row r="39796" s="1" customFormat="1"/>
    <row r="39797" s="1" customFormat="1"/>
    <row r="39798" s="1" customFormat="1"/>
    <row r="39799" s="1" customFormat="1"/>
    <row r="39800" s="1" customFormat="1"/>
    <row r="39801" s="1" customFormat="1"/>
    <row r="39802" s="1" customFormat="1"/>
    <row r="39803" s="1" customFormat="1"/>
    <row r="39804" s="1" customFormat="1"/>
    <row r="39805" s="1" customFormat="1"/>
    <row r="39806" s="1" customFormat="1"/>
    <row r="39807" s="1" customFormat="1"/>
    <row r="39808" s="1" customFormat="1"/>
    <row r="39809" s="1" customFormat="1"/>
    <row r="39810" s="1" customFormat="1"/>
    <row r="39811" s="1" customFormat="1"/>
    <row r="39812" s="1" customFormat="1"/>
    <row r="39813" s="1" customFormat="1"/>
    <row r="39814" s="1" customFormat="1"/>
    <row r="39815" s="1" customFormat="1"/>
    <row r="39816" s="1" customFormat="1"/>
    <row r="39817" s="1" customFormat="1"/>
    <row r="39818" s="1" customFormat="1"/>
    <row r="39819" s="1" customFormat="1"/>
    <row r="39820" s="1" customFormat="1"/>
    <row r="39821" s="1" customFormat="1"/>
    <row r="39822" s="1" customFormat="1"/>
    <row r="39823" s="1" customFormat="1"/>
    <row r="39824" s="1" customFormat="1"/>
    <row r="39825" s="1" customFormat="1"/>
    <row r="39826" s="1" customFormat="1"/>
    <row r="39827" s="1" customFormat="1"/>
    <row r="39828" s="1" customFormat="1"/>
    <row r="39829" s="1" customFormat="1"/>
    <row r="39830" s="1" customFormat="1"/>
    <row r="39831" s="1" customFormat="1"/>
    <row r="39832" s="1" customFormat="1"/>
    <row r="39833" s="1" customFormat="1"/>
    <row r="39834" s="1" customFormat="1"/>
    <row r="39835" s="1" customFormat="1"/>
    <row r="39836" s="1" customFormat="1"/>
    <row r="39837" s="1" customFormat="1"/>
    <row r="39838" s="1" customFormat="1"/>
    <row r="39839" s="1" customFormat="1"/>
    <row r="39840" s="1" customFormat="1"/>
    <row r="39841" s="1" customFormat="1"/>
    <row r="39842" s="1" customFormat="1"/>
    <row r="39843" s="1" customFormat="1"/>
    <row r="39844" s="1" customFormat="1"/>
    <row r="39845" s="1" customFormat="1"/>
    <row r="39846" s="1" customFormat="1"/>
    <row r="39847" s="1" customFormat="1"/>
    <row r="39848" s="1" customFormat="1"/>
    <row r="39849" s="1" customFormat="1"/>
    <row r="39850" s="1" customFormat="1"/>
    <row r="39851" s="1" customFormat="1"/>
    <row r="39852" s="1" customFormat="1"/>
    <row r="39853" s="1" customFormat="1"/>
    <row r="39854" s="1" customFormat="1"/>
    <row r="39855" s="1" customFormat="1"/>
    <row r="39856" s="1" customFormat="1"/>
    <row r="39857" s="1" customFormat="1"/>
    <row r="39858" s="1" customFormat="1"/>
    <row r="39859" s="1" customFormat="1"/>
    <row r="39860" s="1" customFormat="1"/>
    <row r="39861" s="1" customFormat="1"/>
    <row r="39862" s="1" customFormat="1"/>
    <row r="39863" s="1" customFormat="1"/>
    <row r="39864" s="1" customFormat="1"/>
    <row r="39865" s="1" customFormat="1"/>
    <row r="39866" s="1" customFormat="1"/>
    <row r="39867" s="1" customFormat="1"/>
    <row r="39868" s="1" customFormat="1"/>
    <row r="39869" s="1" customFormat="1"/>
    <row r="39870" s="1" customFormat="1"/>
    <row r="39871" s="1" customFormat="1"/>
    <row r="39872" s="1" customFormat="1"/>
    <row r="39873" s="1" customFormat="1"/>
    <row r="39874" s="1" customFormat="1"/>
    <row r="39875" s="1" customFormat="1"/>
    <row r="39876" s="1" customFormat="1"/>
    <row r="39877" s="1" customFormat="1"/>
    <row r="39878" s="1" customFormat="1"/>
    <row r="39879" s="1" customFormat="1"/>
    <row r="39880" s="1" customFormat="1"/>
    <row r="39881" s="1" customFormat="1"/>
    <row r="39882" s="1" customFormat="1"/>
    <row r="39883" s="1" customFormat="1"/>
    <row r="39884" s="1" customFormat="1"/>
    <row r="39885" s="1" customFormat="1"/>
    <row r="39886" s="1" customFormat="1"/>
    <row r="39887" s="1" customFormat="1"/>
    <row r="39888" s="1" customFormat="1"/>
    <row r="39889" s="1" customFormat="1"/>
    <row r="39890" s="1" customFormat="1"/>
    <row r="39891" s="1" customFormat="1"/>
    <row r="39892" s="1" customFormat="1"/>
    <row r="39893" s="1" customFormat="1"/>
    <row r="39894" s="1" customFormat="1"/>
    <row r="39895" s="1" customFormat="1"/>
    <row r="39896" s="1" customFormat="1"/>
    <row r="39897" s="1" customFormat="1"/>
    <row r="39898" s="1" customFormat="1"/>
    <row r="39899" s="1" customFormat="1"/>
    <row r="39900" s="1" customFormat="1"/>
    <row r="39901" s="1" customFormat="1"/>
    <row r="39902" s="1" customFormat="1"/>
    <row r="39903" s="1" customFormat="1"/>
    <row r="39904" s="1" customFormat="1"/>
    <row r="39905" s="1" customFormat="1"/>
    <row r="39906" s="1" customFormat="1"/>
    <row r="39907" s="1" customFormat="1"/>
    <row r="39908" s="1" customFormat="1"/>
    <row r="39909" s="1" customFormat="1"/>
    <row r="39910" s="1" customFormat="1"/>
    <row r="39911" s="1" customFormat="1"/>
    <row r="39912" s="1" customFormat="1"/>
    <row r="39913" s="1" customFormat="1"/>
    <row r="39914" s="1" customFormat="1"/>
    <row r="39915" s="1" customFormat="1"/>
    <row r="39916" s="1" customFormat="1"/>
    <row r="39917" s="1" customFormat="1"/>
    <row r="39918" s="1" customFormat="1"/>
    <row r="39919" s="1" customFormat="1"/>
    <row r="39920" s="1" customFormat="1"/>
    <row r="39921" s="1" customFormat="1"/>
    <row r="39922" s="1" customFormat="1"/>
    <row r="39923" s="1" customFormat="1"/>
    <row r="39924" s="1" customFormat="1"/>
    <row r="39925" s="1" customFormat="1"/>
    <row r="39926" s="1" customFormat="1"/>
    <row r="39927" s="1" customFormat="1"/>
    <row r="39928" s="1" customFormat="1"/>
    <row r="39929" s="1" customFormat="1"/>
    <row r="39930" s="1" customFormat="1"/>
    <row r="39931" s="1" customFormat="1"/>
    <row r="39932" s="1" customFormat="1"/>
    <row r="39933" s="1" customFormat="1"/>
    <row r="39934" s="1" customFormat="1"/>
    <row r="39935" s="1" customFormat="1"/>
    <row r="39936" s="1" customFormat="1"/>
    <row r="39937" s="1" customFormat="1"/>
    <row r="39938" s="1" customFormat="1"/>
    <row r="39939" s="1" customFormat="1"/>
    <row r="39940" s="1" customFormat="1"/>
    <row r="39941" s="1" customFormat="1"/>
    <row r="39942" s="1" customFormat="1"/>
    <row r="39943" s="1" customFormat="1"/>
    <row r="39944" s="1" customFormat="1"/>
    <row r="39945" s="1" customFormat="1"/>
    <row r="39946" s="1" customFormat="1"/>
    <row r="39947" s="1" customFormat="1"/>
    <row r="39948" s="1" customFormat="1"/>
    <row r="39949" s="1" customFormat="1"/>
    <row r="39950" s="1" customFormat="1"/>
    <row r="39951" s="1" customFormat="1"/>
    <row r="39952" s="1" customFormat="1"/>
    <row r="39953" s="1" customFormat="1"/>
    <row r="39954" s="1" customFormat="1"/>
    <row r="39955" s="1" customFormat="1"/>
    <row r="39956" s="1" customFormat="1"/>
    <row r="39957" s="1" customFormat="1"/>
    <row r="39958" s="1" customFormat="1"/>
    <row r="39959" s="1" customFormat="1"/>
    <row r="39960" s="1" customFormat="1"/>
    <row r="39961" s="1" customFormat="1"/>
    <row r="39962" s="1" customFormat="1"/>
    <row r="39963" s="1" customFormat="1"/>
    <row r="39964" s="1" customFormat="1"/>
    <row r="39965" s="1" customFormat="1"/>
    <row r="39966" s="1" customFormat="1"/>
    <row r="39967" s="1" customFormat="1"/>
    <row r="39968" s="1" customFormat="1"/>
    <row r="39969" s="1" customFormat="1"/>
    <row r="39970" s="1" customFormat="1"/>
    <row r="39971" s="1" customFormat="1"/>
    <row r="39972" s="1" customFormat="1"/>
    <row r="39973" s="1" customFormat="1"/>
    <row r="39974" s="1" customFormat="1"/>
    <row r="39975" s="1" customFormat="1"/>
    <row r="39976" s="1" customFormat="1"/>
    <row r="39977" s="1" customFormat="1"/>
    <row r="39978" s="1" customFormat="1"/>
    <row r="39979" s="1" customFormat="1"/>
    <row r="39980" s="1" customFormat="1"/>
    <row r="39981" s="1" customFormat="1"/>
    <row r="39982" s="1" customFormat="1"/>
    <row r="39983" s="1" customFormat="1"/>
    <row r="39984" s="1" customFormat="1"/>
    <row r="39985" s="1" customFormat="1"/>
    <row r="39986" s="1" customFormat="1"/>
    <row r="39987" s="1" customFormat="1"/>
    <row r="39988" s="1" customFormat="1"/>
    <row r="39989" s="1" customFormat="1"/>
    <row r="39990" s="1" customFormat="1"/>
    <row r="39991" s="1" customFormat="1"/>
    <row r="39992" s="1" customFormat="1"/>
    <row r="39993" s="1" customFormat="1"/>
    <row r="39994" s="1" customFormat="1"/>
    <row r="39995" s="1" customFormat="1"/>
    <row r="39996" s="1" customFormat="1"/>
    <row r="39997" s="1" customFormat="1"/>
    <row r="39998" s="1" customFormat="1"/>
    <row r="39999" s="1" customFormat="1"/>
    <row r="40000" s="1" customFormat="1"/>
    <row r="40001" s="1" customFormat="1"/>
    <row r="40002" s="1" customFormat="1"/>
    <row r="40003" s="1" customFormat="1"/>
    <row r="40004" s="1" customFormat="1"/>
    <row r="40005" s="1" customFormat="1"/>
    <row r="40006" s="1" customFormat="1"/>
    <row r="40007" s="1" customFormat="1"/>
    <row r="40008" s="1" customFormat="1"/>
    <row r="40009" s="1" customFormat="1"/>
    <row r="40010" s="1" customFormat="1"/>
    <row r="40011" s="1" customFormat="1"/>
    <row r="40012" s="1" customFormat="1"/>
    <row r="40013" s="1" customFormat="1"/>
    <row r="40014" s="1" customFormat="1"/>
    <row r="40015" s="1" customFormat="1"/>
    <row r="40016" s="1" customFormat="1"/>
    <row r="40017" s="1" customFormat="1"/>
    <row r="40018" s="1" customFormat="1"/>
    <row r="40019" s="1" customFormat="1"/>
    <row r="40020" s="1" customFormat="1"/>
    <row r="40021" s="1" customFormat="1"/>
    <row r="40022" s="1" customFormat="1"/>
    <row r="40023" s="1" customFormat="1"/>
    <row r="40024" s="1" customFormat="1"/>
    <row r="40025" s="1" customFormat="1"/>
    <row r="40026" s="1" customFormat="1"/>
    <row r="40027" s="1" customFormat="1"/>
    <row r="40028" s="1" customFormat="1"/>
    <row r="40029" s="1" customFormat="1"/>
    <row r="40030" s="1" customFormat="1"/>
    <row r="40031" s="1" customFormat="1"/>
    <row r="40032" s="1" customFormat="1"/>
    <row r="40033" s="1" customFormat="1"/>
    <row r="40034" s="1" customFormat="1"/>
    <row r="40035" s="1" customFormat="1"/>
    <row r="40036" s="1" customFormat="1"/>
    <row r="40037" s="1" customFormat="1"/>
    <row r="40038" s="1" customFormat="1"/>
    <row r="40039" s="1" customFormat="1"/>
    <row r="40040" s="1" customFormat="1"/>
    <row r="40041" s="1" customFormat="1"/>
    <row r="40042" s="1" customFormat="1"/>
    <row r="40043" s="1" customFormat="1"/>
    <row r="40044" s="1" customFormat="1"/>
    <row r="40045" s="1" customFormat="1"/>
    <row r="40046" s="1" customFormat="1"/>
    <row r="40047" s="1" customFormat="1"/>
    <row r="40048" s="1" customFormat="1"/>
    <row r="40049" s="1" customFormat="1"/>
    <row r="40050" s="1" customFormat="1"/>
    <row r="40051" s="1" customFormat="1"/>
    <row r="40052" s="1" customFormat="1"/>
    <row r="40053" s="1" customFormat="1"/>
    <row r="40054" s="1" customFormat="1"/>
    <row r="40055" s="1" customFormat="1"/>
    <row r="40056" s="1" customFormat="1"/>
    <row r="40057" s="1" customFormat="1"/>
    <row r="40058" s="1" customFormat="1"/>
    <row r="40059" s="1" customFormat="1"/>
    <row r="40060" s="1" customFormat="1"/>
    <row r="40061" s="1" customFormat="1"/>
    <row r="40062" s="1" customFormat="1"/>
    <row r="40063" s="1" customFormat="1"/>
    <row r="40064" s="1" customFormat="1"/>
    <row r="40065" s="1" customFormat="1"/>
    <row r="40066" s="1" customFormat="1"/>
    <row r="40067" s="1" customFormat="1"/>
    <row r="40068" s="1" customFormat="1"/>
    <row r="40069" s="1" customFormat="1"/>
    <row r="40070" s="1" customFormat="1"/>
    <row r="40071" s="1" customFormat="1"/>
    <row r="40072" s="1" customFormat="1"/>
    <row r="40073" s="1" customFormat="1"/>
    <row r="40074" s="1" customFormat="1"/>
    <row r="40075" s="1" customFormat="1"/>
    <row r="40076" s="1" customFormat="1"/>
    <row r="40077" s="1" customFormat="1"/>
    <row r="40078" s="1" customFormat="1"/>
    <row r="40079" s="1" customFormat="1"/>
    <row r="40080" s="1" customFormat="1"/>
    <row r="40081" s="1" customFormat="1"/>
    <row r="40082" s="1" customFormat="1"/>
    <row r="40083" s="1" customFormat="1"/>
    <row r="40084" s="1" customFormat="1"/>
    <row r="40085" s="1" customFormat="1"/>
    <row r="40086" s="1" customFormat="1"/>
    <row r="40087" s="1" customFormat="1"/>
    <row r="40088" s="1" customFormat="1"/>
    <row r="40089" s="1" customFormat="1"/>
    <row r="40090" s="1" customFormat="1"/>
    <row r="40091" s="1" customFormat="1"/>
    <row r="40092" s="1" customFormat="1"/>
    <row r="40093" s="1" customFormat="1"/>
    <row r="40094" s="1" customFormat="1"/>
    <row r="40095" s="1" customFormat="1"/>
    <row r="40096" s="1" customFormat="1"/>
    <row r="40097" s="1" customFormat="1"/>
    <row r="40098" s="1" customFormat="1"/>
    <row r="40099" s="1" customFormat="1"/>
    <row r="40100" s="1" customFormat="1"/>
    <row r="40101" s="1" customFormat="1"/>
    <row r="40102" s="1" customFormat="1"/>
    <row r="40103" s="1" customFormat="1"/>
    <row r="40104" s="1" customFormat="1"/>
    <row r="40105" s="1" customFormat="1"/>
    <row r="40106" s="1" customFormat="1"/>
    <row r="40107" s="1" customFormat="1"/>
    <row r="40108" s="1" customFormat="1"/>
    <row r="40109" s="1" customFormat="1"/>
    <row r="40110" s="1" customFormat="1"/>
    <row r="40111" s="1" customFormat="1"/>
    <row r="40112" s="1" customFormat="1"/>
    <row r="40113" s="1" customFormat="1"/>
    <row r="40114" s="1" customFormat="1"/>
    <row r="40115" s="1" customFormat="1"/>
    <row r="40116" s="1" customFormat="1"/>
    <row r="40117" s="1" customFormat="1"/>
    <row r="40118" s="1" customFormat="1"/>
    <row r="40119" s="1" customFormat="1"/>
    <row r="40120" s="1" customFormat="1"/>
    <row r="40121" s="1" customFormat="1"/>
    <row r="40122" s="1" customFormat="1"/>
    <row r="40123" s="1" customFormat="1"/>
    <row r="40124" s="1" customFormat="1"/>
    <row r="40125" s="1" customFormat="1"/>
    <row r="40126" s="1" customFormat="1"/>
    <row r="40127" s="1" customFormat="1"/>
    <row r="40128" s="1" customFormat="1"/>
    <row r="40129" s="1" customFormat="1"/>
    <row r="40130" s="1" customFormat="1"/>
    <row r="40131" s="1" customFormat="1"/>
    <row r="40132" s="1" customFormat="1"/>
    <row r="40133" s="1" customFormat="1"/>
    <row r="40134" s="1" customFormat="1"/>
    <row r="40135" s="1" customFormat="1"/>
    <row r="40136" s="1" customFormat="1"/>
    <row r="40137" s="1" customFormat="1"/>
    <row r="40138" s="1" customFormat="1"/>
    <row r="40139" s="1" customFormat="1"/>
    <row r="40140" s="1" customFormat="1"/>
    <row r="40141" s="1" customFormat="1"/>
    <row r="40142" s="1" customFormat="1"/>
    <row r="40143" s="1" customFormat="1"/>
    <row r="40144" s="1" customFormat="1"/>
    <row r="40145" s="1" customFormat="1"/>
    <row r="40146" s="1" customFormat="1"/>
    <row r="40147" s="1" customFormat="1"/>
    <row r="40148" s="1" customFormat="1"/>
    <row r="40149" s="1" customFormat="1"/>
    <row r="40150" s="1" customFormat="1"/>
    <row r="40151" s="1" customFormat="1"/>
    <row r="40152" s="1" customFormat="1"/>
    <row r="40153" s="1" customFormat="1"/>
    <row r="40154" s="1" customFormat="1"/>
    <row r="40155" s="1" customFormat="1"/>
    <row r="40156" s="1" customFormat="1"/>
    <row r="40157" s="1" customFormat="1"/>
    <row r="40158" s="1" customFormat="1"/>
    <row r="40159" s="1" customFormat="1"/>
    <row r="40160" s="1" customFormat="1"/>
    <row r="40161" s="1" customFormat="1"/>
    <row r="40162" s="1" customFormat="1"/>
    <row r="40163" s="1" customFormat="1"/>
    <row r="40164" s="1" customFormat="1"/>
    <row r="40165" s="1" customFormat="1"/>
    <row r="40166" s="1" customFormat="1"/>
    <row r="40167" s="1" customFormat="1"/>
    <row r="40168" s="1" customFormat="1"/>
    <row r="40169" s="1" customFormat="1"/>
    <row r="40170" s="1" customFormat="1"/>
    <row r="40171" s="1" customFormat="1"/>
    <row r="40172" s="1" customFormat="1"/>
    <row r="40173" s="1" customFormat="1"/>
    <row r="40174" s="1" customFormat="1"/>
    <row r="40175" s="1" customFormat="1"/>
    <row r="40176" s="1" customFormat="1"/>
    <row r="40177" s="1" customFormat="1"/>
    <row r="40178" s="1" customFormat="1"/>
    <row r="40179" s="1" customFormat="1"/>
    <row r="40180" s="1" customFormat="1"/>
    <row r="40181" s="1" customFormat="1"/>
    <row r="40182" s="1" customFormat="1"/>
    <row r="40183" s="1" customFormat="1"/>
    <row r="40184" s="1" customFormat="1"/>
    <row r="40185" s="1" customFormat="1"/>
    <row r="40186" s="1" customFormat="1"/>
    <row r="40187" s="1" customFormat="1"/>
    <row r="40188" s="1" customFormat="1"/>
    <row r="40189" s="1" customFormat="1"/>
    <row r="40190" s="1" customFormat="1"/>
    <row r="40191" s="1" customFormat="1"/>
    <row r="40192" s="1" customFormat="1"/>
    <row r="40193" s="1" customFormat="1"/>
    <row r="40194" s="1" customFormat="1"/>
    <row r="40195" s="1" customFormat="1"/>
    <row r="40196" s="1" customFormat="1"/>
    <row r="40197" s="1" customFormat="1"/>
    <row r="40198" s="1" customFormat="1"/>
    <row r="40199" s="1" customFormat="1"/>
    <row r="40200" s="1" customFormat="1"/>
    <row r="40201" s="1" customFormat="1"/>
    <row r="40202" s="1" customFormat="1"/>
    <row r="40203" s="1" customFormat="1"/>
    <row r="40204" s="1" customFormat="1"/>
    <row r="40205" s="1" customFormat="1"/>
    <row r="40206" s="1" customFormat="1"/>
    <row r="40207" s="1" customFormat="1"/>
    <row r="40208" s="1" customFormat="1"/>
    <row r="40209" s="1" customFormat="1"/>
    <row r="40210" s="1" customFormat="1"/>
    <row r="40211" s="1" customFormat="1"/>
    <row r="40212" s="1" customFormat="1"/>
    <row r="40213" s="1" customFormat="1"/>
    <row r="40214" s="1" customFormat="1"/>
    <row r="40215" s="1" customFormat="1"/>
    <row r="40216" s="1" customFormat="1"/>
    <row r="40217" s="1" customFormat="1"/>
    <row r="40218" s="1" customFormat="1"/>
    <row r="40219" s="1" customFormat="1"/>
    <row r="40220" s="1" customFormat="1"/>
    <row r="40221" s="1" customFormat="1"/>
    <row r="40222" s="1" customFormat="1"/>
    <row r="40223" s="1" customFormat="1"/>
    <row r="40224" s="1" customFormat="1"/>
    <row r="40225" s="1" customFormat="1"/>
    <row r="40226" s="1" customFormat="1"/>
    <row r="40227" s="1" customFormat="1"/>
    <row r="40228" s="1" customFormat="1"/>
    <row r="40229" s="1" customFormat="1"/>
    <row r="40230" s="1" customFormat="1"/>
    <row r="40231" s="1" customFormat="1"/>
    <row r="40232" s="1" customFormat="1"/>
    <row r="40233" s="1" customFormat="1"/>
    <row r="40234" s="1" customFormat="1"/>
    <row r="40235" s="1" customFormat="1"/>
    <row r="40236" s="1" customFormat="1"/>
    <row r="40237" s="1" customFormat="1"/>
    <row r="40238" s="1" customFormat="1"/>
    <row r="40239" s="1" customFormat="1"/>
    <row r="40240" s="1" customFormat="1"/>
    <row r="40241" s="1" customFormat="1"/>
    <row r="40242" s="1" customFormat="1"/>
    <row r="40243" s="1" customFormat="1"/>
    <row r="40244" s="1" customFormat="1"/>
    <row r="40245" s="1" customFormat="1"/>
    <row r="40246" s="1" customFormat="1"/>
    <row r="40247" s="1" customFormat="1"/>
    <row r="40248" s="1" customFormat="1"/>
    <row r="40249" s="1" customFormat="1"/>
    <row r="40250" s="1" customFormat="1"/>
    <row r="40251" s="1" customFormat="1"/>
    <row r="40252" s="1" customFormat="1"/>
    <row r="40253" s="1" customFormat="1"/>
    <row r="40254" s="1" customFormat="1"/>
    <row r="40255" s="1" customFormat="1"/>
    <row r="40256" s="1" customFormat="1"/>
    <row r="40257" s="1" customFormat="1"/>
    <row r="40258" s="1" customFormat="1"/>
    <row r="40259" s="1" customFormat="1"/>
    <row r="40260" s="1" customFormat="1"/>
    <row r="40261" s="1" customFormat="1"/>
    <row r="40262" s="1" customFormat="1"/>
    <row r="40263" s="1" customFormat="1"/>
    <row r="40264" s="1" customFormat="1"/>
    <row r="40265" s="1" customFormat="1"/>
    <row r="40266" s="1" customFormat="1"/>
    <row r="40267" s="1" customFormat="1"/>
    <row r="40268" s="1" customFormat="1"/>
    <row r="40269" s="1" customFormat="1"/>
    <row r="40270" s="1" customFormat="1"/>
    <row r="40271" s="1" customFormat="1"/>
    <row r="40272" s="1" customFormat="1"/>
    <row r="40273" s="1" customFormat="1"/>
    <row r="40274" s="1" customFormat="1"/>
    <row r="40275" s="1" customFormat="1"/>
    <row r="40276" s="1" customFormat="1"/>
    <row r="40277" s="1" customFormat="1"/>
    <row r="40278" s="1" customFormat="1"/>
    <row r="40279" s="1" customFormat="1"/>
    <row r="40280" s="1" customFormat="1"/>
    <row r="40281" s="1" customFormat="1"/>
    <row r="40282" s="1" customFormat="1"/>
    <row r="40283" s="1" customFormat="1"/>
    <row r="40284" s="1" customFormat="1"/>
    <row r="40285" s="1" customFormat="1"/>
    <row r="40286" s="1" customFormat="1"/>
    <row r="40287" s="1" customFormat="1"/>
    <row r="40288" s="1" customFormat="1"/>
    <row r="40289" s="1" customFormat="1"/>
    <row r="40290" s="1" customFormat="1"/>
    <row r="40291" s="1" customFormat="1"/>
    <row r="40292" s="1" customFormat="1"/>
    <row r="40293" s="1" customFormat="1"/>
    <row r="40294" s="1" customFormat="1"/>
    <row r="40295" s="1" customFormat="1"/>
    <row r="40296" s="1" customFormat="1"/>
    <row r="40297" s="1" customFormat="1"/>
    <row r="40298" s="1" customFormat="1"/>
    <row r="40299" s="1" customFormat="1"/>
    <row r="40300" s="1" customFormat="1"/>
    <row r="40301" s="1" customFormat="1"/>
    <row r="40302" s="1" customFormat="1"/>
    <row r="40303" s="1" customFormat="1"/>
    <row r="40304" s="1" customFormat="1"/>
    <row r="40305" s="1" customFormat="1"/>
    <row r="40306" s="1" customFormat="1"/>
    <row r="40307" s="1" customFormat="1"/>
    <row r="40308" s="1" customFormat="1"/>
    <row r="40309" s="1" customFormat="1"/>
    <row r="40310" s="1" customFormat="1"/>
    <row r="40311" s="1" customFormat="1"/>
    <row r="40312" s="1" customFormat="1"/>
    <row r="40313" s="1" customFormat="1"/>
    <row r="40314" s="1" customFormat="1"/>
    <row r="40315" s="1" customFormat="1"/>
    <row r="40316" s="1" customFormat="1"/>
    <row r="40317" s="1" customFormat="1"/>
    <row r="40318" s="1" customFormat="1"/>
    <row r="40319" s="1" customFormat="1"/>
    <row r="40320" s="1" customFormat="1"/>
    <row r="40321" s="1" customFormat="1"/>
    <row r="40322" s="1" customFormat="1"/>
    <row r="40323" s="1" customFormat="1"/>
    <row r="40324" s="1" customFormat="1"/>
    <row r="40325" s="1" customFormat="1"/>
    <row r="40326" s="1" customFormat="1"/>
    <row r="40327" s="1" customFormat="1"/>
    <row r="40328" s="1" customFormat="1"/>
    <row r="40329" s="1" customFormat="1"/>
    <row r="40330" s="1" customFormat="1"/>
    <row r="40331" s="1" customFormat="1"/>
    <row r="40332" s="1" customFormat="1"/>
    <row r="40333" s="1" customFormat="1"/>
    <row r="40334" s="1" customFormat="1"/>
    <row r="40335" s="1" customFormat="1"/>
    <row r="40336" s="1" customFormat="1"/>
    <row r="40337" s="1" customFormat="1"/>
    <row r="40338" s="1" customFormat="1"/>
    <row r="40339" s="1" customFormat="1"/>
    <row r="40340" s="1" customFormat="1"/>
    <row r="40341" s="1" customFormat="1"/>
    <row r="40342" s="1" customFormat="1"/>
    <row r="40343" s="1" customFormat="1"/>
    <row r="40344" s="1" customFormat="1"/>
    <row r="40345" s="1" customFormat="1"/>
    <row r="40346" s="1" customFormat="1"/>
    <row r="40347" s="1" customFormat="1"/>
    <row r="40348" s="1" customFormat="1"/>
    <row r="40349" s="1" customFormat="1"/>
    <row r="40350" s="1" customFormat="1"/>
    <row r="40351" s="1" customFormat="1"/>
    <row r="40352" s="1" customFormat="1"/>
    <row r="40353" s="1" customFormat="1"/>
    <row r="40354" s="1" customFormat="1"/>
    <row r="40355" s="1" customFormat="1"/>
    <row r="40356" s="1" customFormat="1"/>
    <row r="40357" s="1" customFormat="1"/>
    <row r="40358" s="1" customFormat="1"/>
    <row r="40359" s="1" customFormat="1"/>
    <row r="40360" s="1" customFormat="1"/>
    <row r="40361" s="1" customFormat="1"/>
    <row r="40362" s="1" customFormat="1"/>
    <row r="40363" s="1" customFormat="1"/>
    <row r="40364" s="1" customFormat="1"/>
    <row r="40365" s="1" customFormat="1"/>
    <row r="40366" s="1" customFormat="1"/>
    <row r="40367" s="1" customFormat="1"/>
    <row r="40368" s="1" customFormat="1"/>
    <row r="40369" s="1" customFormat="1"/>
    <row r="40370" s="1" customFormat="1"/>
    <row r="40371" s="1" customFormat="1"/>
    <row r="40372" s="1" customFormat="1"/>
    <row r="40373" s="1" customFormat="1"/>
    <row r="40374" s="1" customFormat="1"/>
    <row r="40375" s="1" customFormat="1"/>
    <row r="40376" s="1" customFormat="1"/>
    <row r="40377" s="1" customFormat="1"/>
    <row r="40378" s="1" customFormat="1"/>
    <row r="40379" s="1" customFormat="1"/>
    <row r="40380" s="1" customFormat="1"/>
    <row r="40381" s="1" customFormat="1"/>
    <row r="40382" s="1" customFormat="1"/>
    <row r="40383" s="1" customFormat="1"/>
    <row r="40384" s="1" customFormat="1"/>
    <row r="40385" s="1" customFormat="1"/>
    <row r="40386" s="1" customFormat="1"/>
    <row r="40387" s="1" customFormat="1"/>
    <row r="40388" s="1" customFormat="1"/>
    <row r="40389" s="1" customFormat="1"/>
    <row r="40390" s="1" customFormat="1"/>
    <row r="40391" s="1" customFormat="1"/>
    <row r="40392" s="1" customFormat="1"/>
    <row r="40393" s="1" customFormat="1"/>
    <row r="40394" s="1" customFormat="1"/>
    <row r="40395" s="1" customFormat="1"/>
    <row r="40396" s="1" customFormat="1"/>
    <row r="40397" s="1" customFormat="1"/>
    <row r="40398" s="1" customFormat="1"/>
    <row r="40399" s="1" customFormat="1"/>
    <row r="40400" s="1" customFormat="1"/>
    <row r="40401" s="1" customFormat="1"/>
    <row r="40402" s="1" customFormat="1"/>
    <row r="40403" s="1" customFormat="1"/>
    <row r="40404" s="1" customFormat="1"/>
    <row r="40405" s="1" customFormat="1"/>
    <row r="40406" s="1" customFormat="1"/>
    <row r="40407" s="1" customFormat="1"/>
    <row r="40408" s="1" customFormat="1"/>
    <row r="40409" s="1" customFormat="1"/>
    <row r="40410" s="1" customFormat="1"/>
    <row r="40411" s="1" customFormat="1"/>
    <row r="40412" s="1" customFormat="1"/>
    <row r="40413" s="1" customFormat="1"/>
    <row r="40414" s="1" customFormat="1"/>
    <row r="40415" s="1" customFormat="1"/>
    <row r="40416" s="1" customFormat="1"/>
    <row r="40417" s="1" customFormat="1"/>
    <row r="40418" s="1" customFormat="1"/>
    <row r="40419" s="1" customFormat="1"/>
    <row r="40420" s="1" customFormat="1"/>
    <row r="40421" s="1" customFormat="1"/>
    <row r="40422" s="1" customFormat="1"/>
    <row r="40423" s="1" customFormat="1"/>
    <row r="40424" s="1" customFormat="1"/>
    <row r="40425" s="1" customFormat="1"/>
    <row r="40426" s="1" customFormat="1"/>
    <row r="40427" s="1" customFormat="1"/>
    <row r="40428" s="1" customFormat="1"/>
    <row r="40429" s="1" customFormat="1"/>
    <row r="40430" s="1" customFormat="1"/>
    <row r="40431" s="1" customFormat="1"/>
    <row r="40432" s="1" customFormat="1"/>
    <row r="40433" s="1" customFormat="1"/>
    <row r="40434" s="1" customFormat="1"/>
    <row r="40435" s="1" customFormat="1"/>
    <row r="40436" s="1" customFormat="1"/>
    <row r="40437" s="1" customFormat="1"/>
    <row r="40438" s="1" customFormat="1"/>
    <row r="40439" s="1" customFormat="1"/>
    <row r="40440" s="1" customFormat="1"/>
    <row r="40441" s="1" customFormat="1"/>
    <row r="40442" s="1" customFormat="1"/>
    <row r="40443" s="1" customFormat="1"/>
    <row r="40444" s="1" customFormat="1"/>
    <row r="40445" s="1" customFormat="1"/>
    <row r="40446" s="1" customFormat="1"/>
    <row r="40447" s="1" customFormat="1"/>
    <row r="40448" s="1" customFormat="1"/>
    <row r="40449" s="1" customFormat="1"/>
    <row r="40450" s="1" customFormat="1"/>
    <row r="40451" s="1" customFormat="1"/>
    <row r="40452" s="1" customFormat="1"/>
    <row r="40453" s="1" customFormat="1"/>
    <row r="40454" s="1" customFormat="1"/>
    <row r="40455" s="1" customFormat="1"/>
    <row r="40456" s="1" customFormat="1"/>
    <row r="40457" s="1" customFormat="1"/>
    <row r="40458" s="1" customFormat="1"/>
    <row r="40459" s="1" customFormat="1"/>
    <row r="40460" s="1" customFormat="1"/>
    <row r="40461" s="1" customFormat="1"/>
    <row r="40462" s="1" customFormat="1"/>
    <row r="40463" s="1" customFormat="1"/>
    <row r="40464" s="1" customFormat="1"/>
    <row r="40465" s="1" customFormat="1"/>
    <row r="40466" s="1" customFormat="1"/>
    <row r="40467" s="1" customFormat="1"/>
    <row r="40468" s="1" customFormat="1"/>
    <row r="40469" s="1" customFormat="1"/>
    <row r="40470" s="1" customFormat="1"/>
    <row r="40471" s="1" customFormat="1"/>
    <row r="40472" s="1" customFormat="1"/>
    <row r="40473" s="1" customFormat="1"/>
    <row r="40474" s="1" customFormat="1"/>
    <row r="40475" s="1" customFormat="1"/>
    <row r="40476" s="1" customFormat="1"/>
    <row r="40477" s="1" customFormat="1"/>
    <row r="40478" s="1" customFormat="1"/>
    <row r="40479" s="1" customFormat="1"/>
    <row r="40480" s="1" customFormat="1"/>
    <row r="40481" s="1" customFormat="1"/>
    <row r="40482" s="1" customFormat="1"/>
    <row r="40483" s="1" customFormat="1"/>
    <row r="40484" s="1" customFormat="1"/>
    <row r="40485" s="1" customFormat="1"/>
    <row r="40486" s="1" customFormat="1"/>
    <row r="40487" s="1" customFormat="1"/>
    <row r="40488" s="1" customFormat="1"/>
    <row r="40489" s="1" customFormat="1"/>
    <row r="40490" s="1" customFormat="1"/>
    <row r="40491" s="1" customFormat="1"/>
    <row r="40492" s="1" customFormat="1"/>
    <row r="40493" s="1" customFormat="1"/>
    <row r="40494" s="1" customFormat="1"/>
    <row r="40495" s="1" customFormat="1"/>
    <row r="40496" s="1" customFormat="1"/>
    <row r="40497" s="1" customFormat="1"/>
    <row r="40498" s="1" customFormat="1"/>
    <row r="40499" s="1" customFormat="1"/>
    <row r="40500" s="1" customFormat="1"/>
    <row r="40501" s="1" customFormat="1"/>
    <row r="40502" s="1" customFormat="1"/>
    <row r="40503" s="1" customFormat="1"/>
    <row r="40504" s="1" customFormat="1"/>
    <row r="40505" s="1" customFormat="1"/>
    <row r="40506" s="1" customFormat="1"/>
    <row r="40507" s="1" customFormat="1"/>
    <row r="40508" s="1" customFormat="1"/>
    <row r="40509" s="1" customFormat="1"/>
    <row r="40510" s="1" customFormat="1"/>
    <row r="40511" s="1" customFormat="1"/>
    <row r="40512" s="1" customFormat="1"/>
    <row r="40513" s="1" customFormat="1"/>
    <row r="40514" s="1" customFormat="1"/>
    <row r="40515" s="1" customFormat="1"/>
    <row r="40516" s="1" customFormat="1"/>
    <row r="40517" s="1" customFormat="1"/>
    <row r="40518" s="1" customFormat="1"/>
    <row r="40519" s="1" customFormat="1"/>
    <row r="40520" s="1" customFormat="1"/>
    <row r="40521" s="1" customFormat="1"/>
    <row r="40522" s="1" customFormat="1"/>
    <row r="40523" s="1" customFormat="1"/>
    <row r="40524" s="1" customFormat="1"/>
    <row r="40525" s="1" customFormat="1"/>
    <row r="40526" s="1" customFormat="1"/>
    <row r="40527" s="1" customFormat="1"/>
    <row r="40528" s="1" customFormat="1"/>
    <row r="40529" s="1" customFormat="1"/>
    <row r="40530" s="1" customFormat="1"/>
    <row r="40531" s="1" customFormat="1"/>
    <row r="40532" s="1" customFormat="1"/>
    <row r="40533" s="1" customFormat="1"/>
    <row r="40534" s="1" customFormat="1"/>
    <row r="40535" s="1" customFormat="1"/>
    <row r="40536" s="1" customFormat="1"/>
    <row r="40537" s="1" customFormat="1"/>
    <row r="40538" s="1" customFormat="1"/>
    <row r="40539" s="1" customFormat="1"/>
    <row r="40540" s="1" customFormat="1"/>
    <row r="40541" s="1" customFormat="1"/>
    <row r="40542" s="1" customFormat="1"/>
    <row r="40543" s="1" customFormat="1"/>
    <row r="40544" s="1" customFormat="1"/>
    <row r="40545" s="1" customFormat="1"/>
    <row r="40546" s="1" customFormat="1"/>
    <row r="40547" s="1" customFormat="1"/>
    <row r="40548" s="1" customFormat="1"/>
    <row r="40549" s="1" customFormat="1"/>
    <row r="40550" s="1" customFormat="1"/>
    <row r="40551" s="1" customFormat="1"/>
    <row r="40552" s="1" customFormat="1"/>
    <row r="40553" s="1" customFormat="1"/>
    <row r="40554" s="1" customFormat="1"/>
    <row r="40555" s="1" customFormat="1"/>
    <row r="40556" s="1" customFormat="1"/>
    <row r="40557" s="1" customFormat="1"/>
    <row r="40558" s="1" customFormat="1"/>
    <row r="40559" s="1" customFormat="1"/>
    <row r="40560" s="1" customFormat="1"/>
    <row r="40561" s="1" customFormat="1"/>
    <row r="40562" s="1" customFormat="1"/>
    <row r="40563" s="1" customFormat="1"/>
    <row r="40564" s="1" customFormat="1"/>
    <row r="40565" s="1" customFormat="1"/>
    <row r="40566" s="1" customFormat="1"/>
    <row r="40567" s="1" customFormat="1"/>
    <row r="40568" s="1" customFormat="1"/>
    <row r="40569" s="1" customFormat="1"/>
    <row r="40570" s="1" customFormat="1"/>
    <row r="40571" s="1" customFormat="1"/>
    <row r="40572" s="1" customFormat="1"/>
    <row r="40573" s="1" customFormat="1"/>
    <row r="40574" s="1" customFormat="1"/>
    <row r="40575" s="1" customFormat="1"/>
    <row r="40576" s="1" customFormat="1"/>
    <row r="40577" s="1" customFormat="1"/>
    <row r="40578" s="1" customFormat="1"/>
    <row r="40579" s="1" customFormat="1"/>
    <row r="40580" s="1" customFormat="1"/>
    <row r="40581" s="1" customFormat="1"/>
    <row r="40582" s="1" customFormat="1"/>
    <row r="40583" s="1" customFormat="1"/>
    <row r="40584" s="1" customFormat="1"/>
    <row r="40585" s="1" customFormat="1"/>
    <row r="40586" s="1" customFormat="1"/>
    <row r="40587" s="1" customFormat="1"/>
    <row r="40588" s="1" customFormat="1"/>
    <row r="40589" s="1" customFormat="1"/>
    <row r="40590" s="1" customFormat="1"/>
    <row r="40591" s="1" customFormat="1"/>
    <row r="40592" s="1" customFormat="1"/>
    <row r="40593" s="1" customFormat="1"/>
    <row r="40594" s="1" customFormat="1"/>
    <row r="40595" s="1" customFormat="1"/>
    <row r="40596" s="1" customFormat="1"/>
    <row r="40597" s="1" customFormat="1"/>
    <row r="40598" s="1" customFormat="1"/>
    <row r="40599" s="1" customFormat="1"/>
    <row r="40600" s="1" customFormat="1"/>
    <row r="40601" s="1" customFormat="1"/>
    <row r="40602" s="1" customFormat="1"/>
    <row r="40603" s="1" customFormat="1"/>
    <row r="40604" s="1" customFormat="1"/>
    <row r="40605" s="1" customFormat="1"/>
    <row r="40606" s="1" customFormat="1"/>
    <row r="40607" s="1" customFormat="1"/>
    <row r="40608" s="1" customFormat="1"/>
    <row r="40609" s="1" customFormat="1"/>
    <row r="40610" s="1" customFormat="1"/>
    <row r="40611" s="1" customFormat="1"/>
    <row r="40612" s="1" customFormat="1"/>
    <row r="40613" s="1" customFormat="1"/>
    <row r="40614" s="1" customFormat="1"/>
    <row r="40615" s="1" customFormat="1"/>
    <row r="40616" s="1" customFormat="1"/>
    <row r="40617" s="1" customFormat="1"/>
    <row r="40618" s="1" customFormat="1"/>
    <row r="40619" s="1" customFormat="1"/>
    <row r="40620" s="1" customFormat="1"/>
    <row r="40621" s="1" customFormat="1"/>
    <row r="40622" s="1" customFormat="1"/>
    <row r="40623" s="1" customFormat="1"/>
    <row r="40624" s="1" customFormat="1"/>
    <row r="40625" s="1" customFormat="1"/>
    <row r="40626" s="1" customFormat="1"/>
    <row r="40627" s="1" customFormat="1"/>
    <row r="40628" s="1" customFormat="1"/>
    <row r="40629" s="1" customFormat="1"/>
    <row r="40630" s="1" customFormat="1"/>
    <row r="40631" s="1" customFormat="1"/>
    <row r="40632" s="1" customFormat="1"/>
    <row r="40633" s="1" customFormat="1"/>
    <row r="40634" s="1" customFormat="1"/>
    <row r="40635" s="1" customFormat="1"/>
    <row r="40636" s="1" customFormat="1"/>
    <row r="40637" s="1" customFormat="1"/>
    <row r="40638" s="1" customFormat="1"/>
    <row r="40639" s="1" customFormat="1"/>
    <row r="40640" s="1" customFormat="1"/>
    <row r="40641" s="1" customFormat="1"/>
    <row r="40642" s="1" customFormat="1"/>
    <row r="40643" s="1" customFormat="1"/>
    <row r="40644" s="1" customFormat="1"/>
    <row r="40645" s="1" customFormat="1"/>
    <row r="40646" s="1" customFormat="1"/>
    <row r="40647" s="1" customFormat="1"/>
    <row r="40648" s="1" customFormat="1"/>
    <row r="40649" s="1" customFormat="1"/>
    <row r="40650" s="1" customFormat="1"/>
    <row r="40651" s="1" customFormat="1"/>
    <row r="40652" s="1" customFormat="1"/>
    <row r="40653" s="1" customFormat="1"/>
    <row r="40654" s="1" customFormat="1"/>
    <row r="40655" s="1" customFormat="1"/>
    <row r="40656" s="1" customFormat="1"/>
    <row r="40657" s="1" customFormat="1"/>
    <row r="40658" s="1" customFormat="1"/>
    <row r="40659" s="1" customFormat="1"/>
    <row r="40660" s="1" customFormat="1"/>
    <row r="40661" s="1" customFormat="1"/>
    <row r="40662" s="1" customFormat="1"/>
    <row r="40663" s="1" customFormat="1"/>
    <row r="40664" s="1" customFormat="1"/>
    <row r="40665" s="1" customFormat="1"/>
    <row r="40666" s="1" customFormat="1"/>
    <row r="40667" s="1" customFormat="1"/>
    <row r="40668" s="1" customFormat="1"/>
    <row r="40669" s="1" customFormat="1"/>
    <row r="40670" s="1" customFormat="1"/>
    <row r="40671" s="1" customFormat="1"/>
    <row r="40672" s="1" customFormat="1"/>
    <row r="40673" s="1" customFormat="1"/>
    <row r="40674" s="1" customFormat="1"/>
    <row r="40675" s="1" customFormat="1"/>
    <row r="40676" s="1" customFormat="1"/>
    <row r="40677" s="1" customFormat="1"/>
    <row r="40678" s="1" customFormat="1"/>
    <row r="40679" s="1" customFormat="1"/>
    <row r="40680" s="1" customFormat="1"/>
    <row r="40681" s="1" customFormat="1"/>
    <row r="40682" s="1" customFormat="1"/>
    <row r="40683" s="1" customFormat="1"/>
    <row r="40684" s="1" customFormat="1"/>
    <row r="40685" s="1" customFormat="1"/>
    <row r="40686" s="1" customFormat="1"/>
    <row r="40687" s="1" customFormat="1"/>
    <row r="40688" s="1" customFormat="1"/>
    <row r="40689" s="1" customFormat="1"/>
    <row r="40690" s="1" customFormat="1"/>
    <row r="40691" s="1" customFormat="1"/>
    <row r="40692" s="1" customFormat="1"/>
    <row r="40693" s="1" customFormat="1"/>
    <row r="40694" s="1" customFormat="1"/>
    <row r="40695" s="1" customFormat="1"/>
    <row r="40696" s="1" customFormat="1"/>
    <row r="40697" s="1" customFormat="1"/>
    <row r="40698" s="1" customFormat="1"/>
    <row r="40699" s="1" customFormat="1"/>
    <row r="40700" s="1" customFormat="1"/>
    <row r="40701" s="1" customFormat="1"/>
    <row r="40702" s="1" customFormat="1"/>
    <row r="40703" s="1" customFormat="1"/>
    <row r="40704" s="1" customFormat="1"/>
    <row r="40705" s="1" customFormat="1"/>
    <row r="40706" s="1" customFormat="1"/>
    <row r="40707" s="1" customFormat="1"/>
    <row r="40708" s="1" customFormat="1"/>
    <row r="40709" s="1" customFormat="1"/>
    <row r="40710" s="1" customFormat="1"/>
    <row r="40711" s="1" customFormat="1"/>
    <row r="40712" s="1" customFormat="1"/>
    <row r="40713" s="1" customFormat="1"/>
    <row r="40714" s="1" customFormat="1"/>
    <row r="40715" s="1" customFormat="1"/>
    <row r="40716" s="1" customFormat="1"/>
    <row r="40717" s="1" customFormat="1"/>
    <row r="40718" s="1" customFormat="1"/>
    <row r="40719" s="1" customFormat="1"/>
    <row r="40720" s="1" customFormat="1"/>
    <row r="40721" s="1" customFormat="1"/>
    <row r="40722" s="1" customFormat="1"/>
    <row r="40723" s="1" customFormat="1"/>
    <row r="40724" s="1" customFormat="1"/>
    <row r="40725" s="1" customFormat="1"/>
    <row r="40726" s="1" customFormat="1"/>
    <row r="40727" s="1" customFormat="1"/>
    <row r="40728" s="1" customFormat="1"/>
    <row r="40729" s="1" customFormat="1"/>
    <row r="40730" s="1" customFormat="1"/>
    <row r="40731" s="1" customFormat="1"/>
    <row r="40732" s="1" customFormat="1"/>
    <row r="40733" s="1" customFormat="1"/>
    <row r="40734" s="1" customFormat="1"/>
    <row r="40735" s="1" customFormat="1"/>
    <row r="40736" s="1" customFormat="1"/>
    <row r="40737" s="1" customFormat="1"/>
    <row r="40738" s="1" customFormat="1"/>
    <row r="40739" s="1" customFormat="1"/>
    <row r="40740" s="1" customFormat="1"/>
    <row r="40741" s="1" customFormat="1"/>
    <row r="40742" s="1" customFormat="1"/>
    <row r="40743" s="1" customFormat="1"/>
    <row r="40744" s="1" customFormat="1"/>
    <row r="40745" s="1" customFormat="1"/>
    <row r="40746" s="1" customFormat="1"/>
    <row r="40747" s="1" customFormat="1"/>
    <row r="40748" s="1" customFormat="1"/>
    <row r="40749" s="1" customFormat="1"/>
    <row r="40750" s="1" customFormat="1"/>
    <row r="40751" s="1" customFormat="1"/>
    <row r="40752" s="1" customFormat="1"/>
    <row r="40753" s="1" customFormat="1"/>
    <row r="40754" s="1" customFormat="1"/>
    <row r="40755" s="1" customFormat="1"/>
    <row r="40756" s="1" customFormat="1"/>
    <row r="40757" s="1" customFormat="1"/>
    <row r="40758" s="1" customFormat="1"/>
    <row r="40759" s="1" customFormat="1"/>
    <row r="40760" s="1" customFormat="1"/>
    <row r="40761" s="1" customFormat="1"/>
    <row r="40762" s="1" customFormat="1"/>
    <row r="40763" s="1" customFormat="1"/>
    <row r="40764" s="1" customFormat="1"/>
    <row r="40765" s="1" customFormat="1"/>
    <row r="40766" s="1" customFormat="1"/>
    <row r="40767" s="1" customFormat="1"/>
    <row r="40768" s="1" customFormat="1"/>
    <row r="40769" s="1" customFormat="1"/>
    <row r="40770" s="1" customFormat="1"/>
    <row r="40771" s="1" customFormat="1"/>
    <row r="40772" s="1" customFormat="1"/>
    <row r="40773" s="1" customFormat="1"/>
    <row r="40774" s="1" customFormat="1"/>
    <row r="40775" s="1" customFormat="1"/>
    <row r="40776" s="1" customFormat="1"/>
    <row r="40777" s="1" customFormat="1"/>
    <row r="40778" s="1" customFormat="1"/>
    <row r="40779" s="1" customFormat="1"/>
    <row r="40780" s="1" customFormat="1"/>
    <row r="40781" s="1" customFormat="1"/>
    <row r="40782" s="1" customFormat="1"/>
    <row r="40783" s="1" customFormat="1"/>
    <row r="40784" s="1" customFormat="1"/>
    <row r="40785" s="1" customFormat="1"/>
    <row r="40786" s="1" customFormat="1"/>
    <row r="40787" s="1" customFormat="1"/>
    <row r="40788" s="1" customFormat="1"/>
    <row r="40789" s="1" customFormat="1"/>
    <row r="40790" s="1" customFormat="1"/>
    <row r="40791" s="1" customFormat="1"/>
    <row r="40792" s="1" customFormat="1"/>
    <row r="40793" s="1" customFormat="1"/>
    <row r="40794" s="1" customFormat="1"/>
    <row r="40795" s="1" customFormat="1"/>
    <row r="40796" s="1" customFormat="1"/>
    <row r="40797" s="1" customFormat="1"/>
    <row r="40798" s="1" customFormat="1"/>
    <row r="40799" s="1" customFormat="1"/>
    <row r="40800" s="1" customFormat="1"/>
    <row r="40801" s="1" customFormat="1"/>
    <row r="40802" s="1" customFormat="1"/>
    <row r="40803" s="1" customFormat="1"/>
    <row r="40804" s="1" customFormat="1"/>
    <row r="40805" s="1" customFormat="1"/>
    <row r="40806" s="1" customFormat="1"/>
    <row r="40807" s="1" customFormat="1"/>
    <row r="40808" s="1" customFormat="1"/>
    <row r="40809" s="1" customFormat="1"/>
    <row r="40810" s="1" customFormat="1"/>
    <row r="40811" s="1" customFormat="1"/>
    <row r="40812" s="1" customFormat="1"/>
    <row r="40813" s="1" customFormat="1"/>
    <row r="40814" s="1" customFormat="1"/>
    <row r="40815" s="1" customFormat="1"/>
    <row r="40816" s="1" customFormat="1"/>
    <row r="40817" s="1" customFormat="1"/>
    <row r="40818" s="1" customFormat="1"/>
    <row r="40819" s="1" customFormat="1"/>
    <row r="40820" s="1" customFormat="1"/>
    <row r="40821" s="1" customFormat="1"/>
    <row r="40822" s="1" customFormat="1"/>
    <row r="40823" s="1" customFormat="1"/>
    <row r="40824" s="1" customFormat="1"/>
    <row r="40825" s="1" customFormat="1"/>
    <row r="40826" s="1" customFormat="1"/>
    <row r="40827" s="1" customFormat="1"/>
    <row r="40828" s="1" customFormat="1"/>
    <row r="40829" s="1" customFormat="1"/>
    <row r="40830" s="1" customFormat="1"/>
    <row r="40831" s="1" customFormat="1"/>
    <row r="40832" s="1" customFormat="1"/>
    <row r="40833" s="1" customFormat="1"/>
    <row r="40834" s="1" customFormat="1"/>
    <row r="40835" s="1" customFormat="1"/>
    <row r="40836" s="1" customFormat="1"/>
    <row r="40837" s="1" customFormat="1"/>
    <row r="40838" s="1" customFormat="1"/>
    <row r="40839" s="1" customFormat="1"/>
    <row r="40840" s="1" customFormat="1"/>
    <row r="40841" s="1" customFormat="1"/>
    <row r="40842" s="1" customFormat="1"/>
    <row r="40843" s="1" customFormat="1"/>
    <row r="40844" s="1" customFormat="1"/>
    <row r="40845" s="1" customFormat="1"/>
    <row r="40846" s="1" customFormat="1"/>
    <row r="40847" s="1" customFormat="1"/>
    <row r="40848" s="1" customFormat="1"/>
    <row r="40849" s="1" customFormat="1"/>
    <row r="40850" s="1" customFormat="1"/>
    <row r="40851" s="1" customFormat="1"/>
    <row r="40852" s="1" customFormat="1"/>
    <row r="40853" s="1" customFormat="1"/>
    <row r="40854" s="1" customFormat="1"/>
    <row r="40855" s="1" customFormat="1"/>
    <row r="40856" s="1" customFormat="1"/>
    <row r="40857" s="1" customFormat="1"/>
    <row r="40858" s="1" customFormat="1"/>
    <row r="40859" s="1" customFormat="1"/>
    <row r="40860" s="1" customFormat="1"/>
    <row r="40861" s="1" customFormat="1"/>
    <row r="40862" s="1" customFormat="1"/>
    <row r="40863" s="1" customFormat="1"/>
    <row r="40864" s="1" customFormat="1"/>
    <row r="40865" s="1" customFormat="1"/>
    <row r="40866" s="1" customFormat="1"/>
    <row r="40867" s="1" customFormat="1"/>
    <row r="40868" s="1" customFormat="1"/>
    <row r="40869" s="1" customFormat="1"/>
    <row r="40870" s="1" customFormat="1"/>
    <row r="40871" s="1" customFormat="1"/>
    <row r="40872" s="1" customFormat="1"/>
    <row r="40873" s="1" customFormat="1"/>
    <row r="40874" s="1" customFormat="1"/>
    <row r="40875" s="1" customFormat="1"/>
    <row r="40876" s="1" customFormat="1"/>
    <row r="40877" s="1" customFormat="1"/>
    <row r="40878" s="1" customFormat="1"/>
    <row r="40879" s="1" customFormat="1"/>
    <row r="40880" s="1" customFormat="1"/>
    <row r="40881" s="1" customFormat="1"/>
    <row r="40882" s="1" customFormat="1"/>
    <row r="40883" s="1" customFormat="1"/>
    <row r="40884" s="1" customFormat="1"/>
    <row r="40885" s="1" customFormat="1"/>
    <row r="40886" s="1" customFormat="1"/>
    <row r="40887" s="1" customFormat="1"/>
    <row r="40888" s="1" customFormat="1"/>
    <row r="40889" s="1" customFormat="1"/>
    <row r="40890" s="1" customFormat="1"/>
    <row r="40891" s="1" customFormat="1"/>
    <row r="40892" s="1" customFormat="1"/>
    <row r="40893" s="1" customFormat="1"/>
    <row r="40894" s="1" customFormat="1"/>
    <row r="40895" s="1" customFormat="1"/>
    <row r="40896" s="1" customFormat="1"/>
    <row r="40897" s="1" customFormat="1"/>
    <row r="40898" s="1" customFormat="1"/>
    <row r="40899" s="1" customFormat="1"/>
    <row r="40900" s="1" customFormat="1"/>
    <row r="40901" s="1" customFormat="1"/>
    <row r="40902" s="1" customFormat="1"/>
    <row r="40903" s="1" customFormat="1"/>
    <row r="40904" s="1" customFormat="1"/>
    <row r="40905" s="1" customFormat="1"/>
    <row r="40906" s="1" customFormat="1"/>
    <row r="40907" s="1" customFormat="1"/>
    <row r="40908" s="1" customFormat="1"/>
    <row r="40909" s="1" customFormat="1"/>
    <row r="40910" s="1" customFormat="1"/>
    <row r="40911" s="1" customFormat="1"/>
    <row r="40912" s="1" customFormat="1"/>
    <row r="40913" s="1" customFormat="1"/>
    <row r="40914" s="1" customFormat="1"/>
    <row r="40915" s="1" customFormat="1"/>
    <row r="40916" s="1" customFormat="1"/>
    <row r="40917" s="1" customFormat="1"/>
    <row r="40918" s="1" customFormat="1"/>
    <row r="40919" s="1" customFormat="1"/>
    <row r="40920" s="1" customFormat="1"/>
    <row r="40921" s="1" customFormat="1"/>
    <row r="40922" s="1" customFormat="1"/>
    <row r="40923" s="1" customFormat="1"/>
    <row r="40924" s="1" customFormat="1"/>
    <row r="40925" s="1" customFormat="1"/>
    <row r="40926" s="1" customFormat="1"/>
    <row r="40927" s="1" customFormat="1"/>
    <row r="40928" s="1" customFormat="1"/>
    <row r="40929" s="1" customFormat="1"/>
    <row r="40930" s="1" customFormat="1"/>
    <row r="40931" s="1" customFormat="1"/>
    <row r="40932" s="1" customFormat="1"/>
    <row r="40933" s="1" customFormat="1"/>
    <row r="40934" s="1" customFormat="1"/>
    <row r="40935" s="1" customFormat="1"/>
    <row r="40936" s="1" customFormat="1"/>
    <row r="40937" s="1" customFormat="1"/>
    <row r="40938" s="1" customFormat="1"/>
    <row r="40939" s="1" customFormat="1"/>
    <row r="40940" s="1" customFormat="1"/>
    <row r="40941" s="1" customFormat="1"/>
    <row r="40942" s="1" customFormat="1"/>
    <row r="40943" s="1" customFormat="1"/>
    <row r="40944" s="1" customFormat="1"/>
    <row r="40945" s="1" customFormat="1"/>
    <row r="40946" s="1" customFormat="1"/>
    <row r="40947" s="1" customFormat="1"/>
    <row r="40948" s="1" customFormat="1"/>
    <row r="40949" s="1" customFormat="1"/>
    <row r="40950" s="1" customFormat="1"/>
    <row r="40951" s="1" customFormat="1"/>
    <row r="40952" s="1" customFormat="1"/>
    <row r="40953" s="1" customFormat="1"/>
    <row r="40954" s="1" customFormat="1"/>
    <row r="40955" s="1" customFormat="1"/>
    <row r="40956" s="1" customFormat="1"/>
    <row r="40957" s="1" customFormat="1"/>
    <row r="40958" s="1" customFormat="1"/>
    <row r="40959" s="1" customFormat="1"/>
    <row r="40960" s="1" customFormat="1"/>
    <row r="40961" s="1" customFormat="1"/>
    <row r="40962" s="1" customFormat="1"/>
    <row r="40963" s="1" customFormat="1"/>
    <row r="40964" s="1" customFormat="1"/>
    <row r="40965" s="1" customFormat="1"/>
    <row r="40966" s="1" customFormat="1"/>
    <row r="40967" s="1" customFormat="1"/>
    <row r="40968" s="1" customFormat="1"/>
    <row r="40969" s="1" customFormat="1"/>
    <row r="40970" s="1" customFormat="1"/>
    <row r="40971" s="1" customFormat="1"/>
    <row r="40972" s="1" customFormat="1"/>
    <row r="40973" s="1" customFormat="1"/>
    <row r="40974" s="1" customFormat="1"/>
    <row r="40975" s="1" customFormat="1"/>
    <row r="40976" s="1" customFormat="1"/>
    <row r="40977" s="1" customFormat="1"/>
    <row r="40978" s="1" customFormat="1"/>
    <row r="40979" s="1" customFormat="1"/>
    <row r="40980" s="1" customFormat="1"/>
    <row r="40981" s="1" customFormat="1"/>
    <row r="40982" s="1" customFormat="1"/>
    <row r="40983" s="1" customFormat="1"/>
    <row r="40984" s="1" customFormat="1"/>
    <row r="40985" s="1" customFormat="1"/>
    <row r="40986" s="1" customFormat="1"/>
    <row r="40987" s="1" customFormat="1"/>
    <row r="40988" s="1" customFormat="1"/>
    <row r="40989" s="1" customFormat="1"/>
    <row r="40990" s="1" customFormat="1"/>
    <row r="40991" s="1" customFormat="1"/>
    <row r="40992" s="1" customFormat="1"/>
    <row r="40993" s="1" customFormat="1"/>
    <row r="40994" s="1" customFormat="1"/>
    <row r="40995" s="1" customFormat="1"/>
    <row r="40996" s="1" customFormat="1"/>
    <row r="40997" s="1" customFormat="1"/>
    <row r="40998" s="1" customFormat="1"/>
    <row r="40999" s="1" customFormat="1"/>
    <row r="41000" s="1" customFormat="1"/>
    <row r="41001" s="1" customFormat="1"/>
    <row r="41002" s="1" customFormat="1"/>
    <row r="41003" s="1" customFormat="1"/>
    <row r="41004" s="1" customFormat="1"/>
    <row r="41005" s="1" customFormat="1"/>
    <row r="41006" s="1" customFormat="1"/>
    <row r="41007" s="1" customFormat="1"/>
    <row r="41008" s="1" customFormat="1"/>
    <row r="41009" s="1" customFormat="1"/>
    <row r="41010" s="1" customFormat="1"/>
    <row r="41011" s="1" customFormat="1"/>
    <row r="41012" s="1" customFormat="1"/>
    <row r="41013" s="1" customFormat="1"/>
    <row r="41014" s="1" customFormat="1"/>
    <row r="41015" s="1" customFormat="1"/>
    <row r="41016" s="1" customFormat="1"/>
    <row r="41017" s="1" customFormat="1"/>
    <row r="41018" s="1" customFormat="1"/>
    <row r="41019" s="1" customFormat="1"/>
    <row r="41020" s="1" customFormat="1"/>
    <row r="41021" s="1" customFormat="1"/>
    <row r="41022" s="1" customFormat="1"/>
    <row r="41023" s="1" customFormat="1"/>
    <row r="41024" s="1" customFormat="1"/>
    <row r="41025" s="1" customFormat="1"/>
    <row r="41026" s="1" customFormat="1"/>
    <row r="41027" s="1" customFormat="1"/>
    <row r="41028" s="1" customFormat="1"/>
    <row r="41029" s="1" customFormat="1"/>
    <row r="41030" s="1" customFormat="1"/>
    <row r="41031" s="1" customFormat="1"/>
    <row r="41032" s="1" customFormat="1"/>
    <row r="41033" s="1" customFormat="1"/>
    <row r="41034" s="1" customFormat="1"/>
    <row r="41035" s="1" customFormat="1"/>
    <row r="41036" s="1" customFormat="1"/>
    <row r="41037" s="1" customFormat="1"/>
    <row r="41038" s="1" customFormat="1"/>
    <row r="41039" s="1" customFormat="1"/>
    <row r="41040" s="1" customFormat="1"/>
    <row r="41041" s="1" customFormat="1"/>
    <row r="41042" s="1" customFormat="1"/>
    <row r="41043" s="1" customFormat="1"/>
    <row r="41044" s="1" customFormat="1"/>
    <row r="41045" s="1" customFormat="1"/>
    <row r="41046" s="1" customFormat="1"/>
    <row r="41047" s="1" customFormat="1"/>
    <row r="41048" s="1" customFormat="1"/>
    <row r="41049" s="1" customFormat="1"/>
    <row r="41050" s="1" customFormat="1"/>
    <row r="41051" s="1" customFormat="1"/>
    <row r="41052" s="1" customFormat="1"/>
    <row r="41053" s="1" customFormat="1"/>
    <row r="41054" s="1" customFormat="1"/>
    <row r="41055" s="1" customFormat="1"/>
    <row r="41056" s="1" customFormat="1"/>
    <row r="41057" s="1" customFormat="1"/>
    <row r="41058" s="1" customFormat="1"/>
    <row r="41059" s="1" customFormat="1"/>
    <row r="41060" s="1" customFormat="1"/>
    <row r="41061" s="1" customFormat="1"/>
    <row r="41062" s="1" customFormat="1"/>
    <row r="41063" s="1" customFormat="1"/>
    <row r="41064" s="1" customFormat="1"/>
    <row r="41065" s="1" customFormat="1"/>
    <row r="41066" s="1" customFormat="1"/>
    <row r="41067" s="1" customFormat="1"/>
    <row r="41068" s="1" customFormat="1"/>
    <row r="41069" s="1" customFormat="1"/>
    <row r="41070" s="1" customFormat="1"/>
    <row r="41071" s="1" customFormat="1"/>
    <row r="41072" s="1" customFormat="1"/>
    <row r="41073" s="1" customFormat="1"/>
    <row r="41074" s="1" customFormat="1"/>
    <row r="41075" s="1" customFormat="1"/>
    <row r="41076" s="1" customFormat="1"/>
    <row r="41077" s="1" customFormat="1"/>
    <row r="41078" s="1" customFormat="1"/>
    <row r="41079" s="1" customFormat="1"/>
    <row r="41080" s="1" customFormat="1"/>
    <row r="41081" s="1" customFormat="1"/>
    <row r="41082" s="1" customFormat="1"/>
    <row r="41083" s="1" customFormat="1"/>
    <row r="41084" s="1" customFormat="1"/>
    <row r="41085" s="1" customFormat="1"/>
    <row r="41086" s="1" customFormat="1"/>
    <row r="41087" s="1" customFormat="1"/>
    <row r="41088" s="1" customFormat="1"/>
    <row r="41089" s="1" customFormat="1"/>
    <row r="41090" s="1" customFormat="1"/>
    <row r="41091" s="1" customFormat="1"/>
    <row r="41092" s="1" customFormat="1"/>
    <row r="41093" s="1" customFormat="1"/>
    <row r="41094" s="1" customFormat="1"/>
    <row r="41095" s="1" customFormat="1"/>
    <row r="41096" s="1" customFormat="1"/>
    <row r="41097" s="1" customFormat="1"/>
    <row r="41098" s="1" customFormat="1"/>
    <row r="41099" s="1" customFormat="1"/>
    <row r="41100" s="1" customFormat="1"/>
    <row r="41101" s="1" customFormat="1"/>
    <row r="41102" s="1" customFormat="1"/>
    <row r="41103" s="1" customFormat="1"/>
    <row r="41104" s="1" customFormat="1"/>
    <row r="41105" s="1" customFormat="1"/>
    <row r="41106" s="1" customFormat="1"/>
    <row r="41107" s="1" customFormat="1"/>
    <row r="41108" s="1" customFormat="1"/>
    <row r="41109" s="1" customFormat="1"/>
    <row r="41110" s="1" customFormat="1"/>
    <row r="41111" s="1" customFormat="1"/>
    <row r="41112" s="1" customFormat="1"/>
    <row r="41113" s="1" customFormat="1"/>
    <row r="41114" s="1" customFormat="1"/>
    <row r="41115" s="1" customFormat="1"/>
    <row r="41116" s="1" customFormat="1"/>
    <row r="41117" s="1" customFormat="1"/>
    <row r="41118" s="1" customFormat="1"/>
    <row r="41119" s="1" customFormat="1"/>
    <row r="41120" s="1" customFormat="1"/>
    <row r="41121" s="1" customFormat="1"/>
    <row r="41122" s="1" customFormat="1"/>
    <row r="41123" s="1" customFormat="1"/>
    <row r="41124" s="1" customFormat="1"/>
    <row r="41125" s="1" customFormat="1"/>
    <row r="41126" s="1" customFormat="1"/>
    <row r="41127" s="1" customFormat="1"/>
    <row r="41128" s="1" customFormat="1"/>
    <row r="41129" s="1" customFormat="1"/>
    <row r="41130" s="1" customFormat="1"/>
    <row r="41131" s="1" customFormat="1"/>
    <row r="41132" s="1" customFormat="1"/>
    <row r="41133" s="1" customFormat="1"/>
    <row r="41134" s="1" customFormat="1"/>
    <row r="41135" s="1" customFormat="1"/>
    <row r="41136" s="1" customFormat="1"/>
    <row r="41137" s="1" customFormat="1"/>
    <row r="41138" s="1" customFormat="1"/>
    <row r="41139" s="1" customFormat="1"/>
    <row r="41140" s="1" customFormat="1"/>
    <row r="41141" s="1" customFormat="1"/>
    <row r="41142" s="1" customFormat="1"/>
    <row r="41143" s="1" customFormat="1"/>
    <row r="41144" s="1" customFormat="1"/>
    <row r="41145" s="1" customFormat="1"/>
    <row r="41146" s="1" customFormat="1"/>
    <row r="41147" s="1" customFormat="1"/>
    <row r="41148" s="1" customFormat="1"/>
    <row r="41149" s="1" customFormat="1"/>
    <row r="41150" s="1" customFormat="1"/>
    <row r="41151" s="1" customFormat="1"/>
    <row r="41152" s="1" customFormat="1"/>
    <row r="41153" s="1" customFormat="1"/>
    <row r="41154" s="1" customFormat="1"/>
    <row r="41155" s="1" customFormat="1"/>
    <row r="41156" s="1" customFormat="1"/>
    <row r="41157" s="1" customFormat="1"/>
    <row r="41158" s="1" customFormat="1"/>
    <row r="41159" s="1" customFormat="1"/>
    <row r="41160" s="1" customFormat="1"/>
    <row r="41161" s="1" customFormat="1"/>
    <row r="41162" s="1" customFormat="1"/>
    <row r="41163" s="1" customFormat="1"/>
    <row r="41164" s="1" customFormat="1"/>
    <row r="41165" s="1" customFormat="1"/>
    <row r="41166" s="1" customFormat="1"/>
    <row r="41167" s="1" customFormat="1"/>
    <row r="41168" s="1" customFormat="1"/>
    <row r="41169" s="1" customFormat="1"/>
    <row r="41170" s="1" customFormat="1"/>
    <row r="41171" s="1" customFormat="1"/>
    <row r="41172" s="1" customFormat="1"/>
    <row r="41173" s="1" customFormat="1"/>
    <row r="41174" s="1" customFormat="1"/>
    <row r="41175" s="1" customFormat="1"/>
    <row r="41176" s="1" customFormat="1"/>
    <row r="41177" s="1" customFormat="1"/>
    <row r="41178" s="1" customFormat="1"/>
    <row r="41179" s="1" customFormat="1"/>
    <row r="41180" s="1" customFormat="1"/>
    <row r="41181" s="1" customFormat="1"/>
    <row r="41182" s="1" customFormat="1"/>
    <row r="41183" s="1" customFormat="1"/>
    <row r="41184" s="1" customFormat="1"/>
    <row r="41185" s="1" customFormat="1"/>
    <row r="41186" s="1" customFormat="1"/>
    <row r="41187" s="1" customFormat="1"/>
    <row r="41188" s="1" customFormat="1"/>
    <row r="41189" s="1" customFormat="1"/>
    <row r="41190" s="1" customFormat="1"/>
    <row r="41191" s="1" customFormat="1"/>
    <row r="41192" s="1" customFormat="1"/>
    <row r="41193" s="1" customFormat="1"/>
    <row r="41194" s="1" customFormat="1"/>
    <row r="41195" s="1" customFormat="1"/>
    <row r="41196" s="1" customFormat="1"/>
    <row r="41197" s="1" customFormat="1"/>
    <row r="41198" s="1" customFormat="1"/>
    <row r="41199" s="1" customFormat="1"/>
    <row r="41200" s="1" customFormat="1"/>
    <row r="41201" s="1" customFormat="1"/>
    <row r="41202" s="1" customFormat="1"/>
    <row r="41203" s="1" customFormat="1"/>
    <row r="41204" s="1" customFormat="1"/>
    <row r="41205" s="1" customFormat="1"/>
    <row r="41206" s="1" customFormat="1"/>
    <row r="41207" s="1" customFormat="1"/>
    <row r="41208" s="1" customFormat="1"/>
    <row r="41209" s="1" customFormat="1"/>
    <row r="41210" s="1" customFormat="1"/>
    <row r="41211" s="1" customFormat="1"/>
    <row r="41212" s="1" customFormat="1"/>
    <row r="41213" s="1" customFormat="1"/>
    <row r="41214" s="1" customFormat="1"/>
    <row r="41215" s="1" customFormat="1"/>
    <row r="41216" s="1" customFormat="1"/>
    <row r="41217" s="1" customFormat="1"/>
    <row r="41218" s="1" customFormat="1"/>
    <row r="41219" s="1" customFormat="1"/>
    <row r="41220" s="1" customFormat="1"/>
    <row r="41221" s="1" customFormat="1"/>
    <row r="41222" s="1" customFormat="1"/>
    <row r="41223" s="1" customFormat="1"/>
    <row r="41224" s="1" customFormat="1"/>
    <row r="41225" s="1" customFormat="1"/>
    <row r="41226" s="1" customFormat="1"/>
    <row r="41227" s="1" customFormat="1"/>
    <row r="41228" s="1" customFormat="1"/>
    <row r="41229" s="1" customFormat="1"/>
    <row r="41230" s="1" customFormat="1"/>
    <row r="41231" s="1" customFormat="1"/>
    <row r="41232" s="1" customFormat="1"/>
    <row r="41233" s="1" customFormat="1"/>
    <row r="41234" s="1" customFormat="1"/>
    <row r="41235" s="1" customFormat="1"/>
    <row r="41236" s="1" customFormat="1"/>
    <row r="41237" s="1" customFormat="1"/>
    <row r="41238" s="1" customFormat="1"/>
    <row r="41239" s="1" customFormat="1"/>
    <row r="41240" s="1" customFormat="1"/>
    <row r="41241" s="1" customFormat="1"/>
    <row r="41242" s="1" customFormat="1"/>
    <row r="41243" s="1" customFormat="1"/>
    <row r="41244" s="1" customFormat="1"/>
    <row r="41245" s="1" customFormat="1"/>
    <row r="41246" s="1" customFormat="1"/>
    <row r="41247" s="1" customFormat="1"/>
    <row r="41248" s="1" customFormat="1"/>
    <row r="41249" s="1" customFormat="1"/>
    <row r="41250" s="1" customFormat="1"/>
    <row r="41251" s="1" customFormat="1"/>
    <row r="41252" s="1" customFormat="1"/>
    <row r="41253" s="1" customFormat="1"/>
    <row r="41254" s="1" customFormat="1"/>
    <row r="41255" s="1" customFormat="1"/>
    <row r="41256" s="1" customFormat="1"/>
    <row r="41257" s="1" customFormat="1"/>
    <row r="41258" s="1" customFormat="1"/>
    <row r="41259" s="1" customFormat="1"/>
    <row r="41260" s="1" customFormat="1"/>
    <row r="41261" s="1" customFormat="1"/>
    <row r="41262" s="1" customFormat="1"/>
    <row r="41263" s="1" customFormat="1"/>
    <row r="41264" s="1" customFormat="1"/>
    <row r="41265" s="1" customFormat="1"/>
    <row r="41266" s="1" customFormat="1"/>
    <row r="41267" s="1" customFormat="1"/>
    <row r="41268" s="1" customFormat="1"/>
    <row r="41269" s="1" customFormat="1"/>
    <row r="41270" s="1" customFormat="1"/>
    <row r="41271" s="1" customFormat="1"/>
    <row r="41272" s="1" customFormat="1"/>
    <row r="41273" s="1" customFormat="1"/>
    <row r="41274" s="1" customFormat="1"/>
    <row r="41275" s="1" customFormat="1"/>
    <row r="41276" s="1" customFormat="1"/>
    <row r="41277" s="1" customFormat="1"/>
    <row r="41278" s="1" customFormat="1"/>
    <row r="41279" s="1" customFormat="1"/>
    <row r="41280" s="1" customFormat="1"/>
    <row r="41281" s="1" customFormat="1"/>
    <row r="41282" s="1" customFormat="1"/>
    <row r="41283" s="1" customFormat="1"/>
    <row r="41284" s="1" customFormat="1"/>
    <row r="41285" s="1" customFormat="1"/>
    <row r="41286" s="1" customFormat="1"/>
    <row r="41287" s="1" customFormat="1"/>
    <row r="41288" s="1" customFormat="1"/>
    <row r="41289" s="1" customFormat="1"/>
    <row r="41290" s="1" customFormat="1"/>
    <row r="41291" s="1" customFormat="1"/>
    <row r="41292" s="1" customFormat="1"/>
    <row r="41293" s="1" customFormat="1"/>
    <row r="41294" s="1" customFormat="1"/>
    <row r="41295" s="1" customFormat="1"/>
    <row r="41296" s="1" customFormat="1"/>
    <row r="41297" s="1" customFormat="1"/>
    <row r="41298" s="1" customFormat="1"/>
    <row r="41299" s="1" customFormat="1"/>
    <row r="41300" s="1" customFormat="1"/>
    <row r="41301" s="1" customFormat="1"/>
    <row r="41302" s="1" customFormat="1"/>
    <row r="41303" s="1" customFormat="1"/>
    <row r="41304" s="1" customFormat="1"/>
    <row r="41305" s="1" customFormat="1"/>
    <row r="41306" s="1" customFormat="1"/>
    <row r="41307" s="1" customFormat="1"/>
    <row r="41308" s="1" customFormat="1"/>
    <row r="41309" s="1" customFormat="1"/>
    <row r="41310" s="1" customFormat="1"/>
    <row r="41311" s="1" customFormat="1"/>
    <row r="41312" s="1" customFormat="1"/>
    <row r="41313" s="1" customFormat="1"/>
    <row r="41314" s="1" customFormat="1"/>
    <row r="41315" s="1" customFormat="1"/>
    <row r="41316" s="1" customFormat="1"/>
    <row r="41317" s="1" customFormat="1"/>
    <row r="41318" s="1" customFormat="1"/>
    <row r="41319" s="1" customFormat="1"/>
    <row r="41320" s="1" customFormat="1"/>
    <row r="41321" s="1" customFormat="1"/>
    <row r="41322" s="1" customFormat="1"/>
    <row r="41323" s="1" customFormat="1"/>
    <row r="41324" s="1" customFormat="1"/>
    <row r="41325" s="1" customFormat="1"/>
    <row r="41326" s="1" customFormat="1"/>
    <row r="41327" s="1" customFormat="1"/>
    <row r="41328" s="1" customFormat="1"/>
    <row r="41329" s="1" customFormat="1"/>
    <row r="41330" s="1" customFormat="1"/>
    <row r="41331" s="1" customFormat="1"/>
    <row r="41332" s="1" customFormat="1"/>
    <row r="41333" s="1" customFormat="1"/>
    <row r="41334" s="1" customFormat="1"/>
    <row r="41335" s="1" customFormat="1"/>
    <row r="41336" s="1" customFormat="1"/>
    <row r="41337" s="1" customFormat="1"/>
    <row r="41338" s="1" customFormat="1"/>
    <row r="41339" s="1" customFormat="1"/>
    <row r="41340" s="1" customFormat="1"/>
    <row r="41341" s="1" customFormat="1"/>
    <row r="41342" s="1" customFormat="1"/>
    <row r="41343" s="1" customFormat="1"/>
    <row r="41344" s="1" customFormat="1"/>
    <row r="41345" s="1" customFormat="1"/>
    <row r="41346" s="1" customFormat="1"/>
    <row r="41347" s="1" customFormat="1"/>
    <row r="41348" s="1" customFormat="1"/>
    <row r="41349" s="1" customFormat="1"/>
    <row r="41350" s="1" customFormat="1"/>
    <row r="41351" s="1" customFormat="1"/>
    <row r="41352" s="1" customFormat="1"/>
    <row r="41353" s="1" customFormat="1"/>
    <row r="41354" s="1" customFormat="1"/>
    <row r="41355" s="1" customFormat="1"/>
    <row r="41356" s="1" customFormat="1"/>
    <row r="41357" s="1" customFormat="1"/>
    <row r="41358" s="1" customFormat="1"/>
    <row r="41359" s="1" customFormat="1"/>
    <row r="41360" s="1" customFormat="1"/>
    <row r="41361" s="1" customFormat="1"/>
    <row r="41362" s="1" customFormat="1"/>
    <row r="41363" s="1" customFormat="1"/>
    <row r="41364" s="1" customFormat="1"/>
    <row r="41365" s="1" customFormat="1"/>
    <row r="41366" s="1" customFormat="1"/>
    <row r="41367" s="1" customFormat="1"/>
    <row r="41368" s="1" customFormat="1"/>
    <row r="41369" s="1" customFormat="1"/>
    <row r="41370" s="1" customFormat="1"/>
    <row r="41371" s="1" customFormat="1"/>
    <row r="41372" s="1" customFormat="1"/>
    <row r="41373" s="1" customFormat="1"/>
    <row r="41374" s="1" customFormat="1"/>
    <row r="41375" s="1" customFormat="1"/>
    <row r="41376" s="1" customFormat="1"/>
    <row r="41377" s="1" customFormat="1"/>
    <row r="41378" s="1" customFormat="1"/>
    <row r="41379" s="1" customFormat="1"/>
    <row r="41380" s="1" customFormat="1"/>
    <row r="41381" s="1" customFormat="1"/>
    <row r="41382" s="1" customFormat="1"/>
    <row r="41383" s="1" customFormat="1"/>
    <row r="41384" s="1" customFormat="1"/>
    <row r="41385" s="1" customFormat="1"/>
    <row r="41386" s="1" customFormat="1"/>
    <row r="41387" s="1" customFormat="1"/>
    <row r="41388" s="1" customFormat="1"/>
    <row r="41389" s="1" customFormat="1"/>
    <row r="41390" s="1" customFormat="1"/>
    <row r="41391" s="1" customFormat="1"/>
    <row r="41392" s="1" customFormat="1"/>
    <row r="41393" s="1" customFormat="1"/>
    <row r="41394" s="1" customFormat="1"/>
    <row r="41395" s="1" customFormat="1"/>
    <row r="41396" s="1" customFormat="1"/>
    <row r="41397" s="1" customFormat="1"/>
    <row r="41398" s="1" customFormat="1"/>
    <row r="41399" s="1" customFormat="1"/>
    <row r="41400" s="1" customFormat="1"/>
    <row r="41401" s="1" customFormat="1"/>
    <row r="41402" s="1" customFormat="1"/>
    <row r="41403" s="1" customFormat="1"/>
    <row r="41404" s="1" customFormat="1"/>
    <row r="41405" s="1" customFormat="1"/>
    <row r="41406" s="1" customFormat="1"/>
    <row r="41407" s="1" customFormat="1"/>
    <row r="41408" s="1" customFormat="1"/>
    <row r="41409" s="1" customFormat="1"/>
    <row r="41410" s="1" customFormat="1"/>
    <row r="41411" s="1" customFormat="1"/>
    <row r="41412" s="1" customFormat="1"/>
    <row r="41413" s="1" customFormat="1"/>
    <row r="41414" s="1" customFormat="1"/>
    <row r="41415" s="1" customFormat="1"/>
    <row r="41416" s="1" customFormat="1"/>
    <row r="41417" s="1" customFormat="1"/>
    <row r="41418" s="1" customFormat="1"/>
    <row r="41419" s="1" customFormat="1"/>
    <row r="41420" s="1" customFormat="1"/>
    <row r="41421" s="1" customFormat="1"/>
    <row r="41422" s="1" customFormat="1"/>
    <row r="41423" s="1" customFormat="1"/>
    <row r="41424" s="1" customFormat="1"/>
    <row r="41425" s="1" customFormat="1"/>
    <row r="41426" s="1" customFormat="1"/>
    <row r="41427" s="1" customFormat="1"/>
    <row r="41428" s="1" customFormat="1"/>
    <row r="41429" s="1" customFormat="1"/>
    <row r="41430" s="1" customFormat="1"/>
    <row r="41431" s="1" customFormat="1"/>
    <row r="41432" s="1" customFormat="1"/>
    <row r="41433" s="1" customFormat="1"/>
    <row r="41434" s="1" customFormat="1"/>
    <row r="41435" s="1" customFormat="1"/>
    <row r="41436" s="1" customFormat="1"/>
    <row r="41437" s="1" customFormat="1"/>
    <row r="41438" s="1" customFormat="1"/>
    <row r="41439" s="1" customFormat="1"/>
    <row r="41440" s="1" customFormat="1"/>
    <row r="41441" s="1" customFormat="1"/>
    <row r="41442" s="1" customFormat="1"/>
    <row r="41443" s="1" customFormat="1"/>
    <row r="41444" s="1" customFormat="1"/>
    <row r="41445" s="1" customFormat="1"/>
    <row r="41446" s="1" customFormat="1"/>
    <row r="41447" s="1" customFormat="1"/>
    <row r="41448" s="1" customFormat="1"/>
    <row r="41449" s="1" customFormat="1"/>
    <row r="41450" s="1" customFormat="1"/>
    <row r="41451" s="1" customFormat="1"/>
    <row r="41452" s="1" customFormat="1"/>
    <row r="41453" s="1" customFormat="1"/>
    <row r="41454" s="1" customFormat="1"/>
    <row r="41455" s="1" customFormat="1"/>
    <row r="41456" s="1" customFormat="1"/>
    <row r="41457" s="1" customFormat="1"/>
    <row r="41458" s="1" customFormat="1"/>
    <row r="41459" s="1" customFormat="1"/>
    <row r="41460" s="1" customFormat="1"/>
    <row r="41461" s="1" customFormat="1"/>
    <row r="41462" s="1" customFormat="1"/>
    <row r="41463" s="1" customFormat="1"/>
    <row r="41464" s="1" customFormat="1"/>
    <row r="41465" s="1" customFormat="1"/>
    <row r="41466" s="1" customFormat="1"/>
    <row r="41467" s="1" customFormat="1"/>
    <row r="41468" s="1" customFormat="1"/>
    <row r="41469" s="1" customFormat="1"/>
    <row r="41470" s="1" customFormat="1"/>
    <row r="41471" s="1" customFormat="1"/>
    <row r="41472" s="1" customFormat="1"/>
    <row r="41473" s="1" customFormat="1"/>
    <row r="41474" s="1" customFormat="1"/>
    <row r="41475" s="1" customFormat="1"/>
    <row r="41476" s="1" customFormat="1"/>
    <row r="41477" s="1" customFormat="1"/>
    <row r="41478" s="1" customFormat="1"/>
    <row r="41479" s="1" customFormat="1"/>
    <row r="41480" s="1" customFormat="1"/>
    <row r="41481" s="1" customFormat="1"/>
    <row r="41482" s="1" customFormat="1"/>
    <row r="41483" s="1" customFormat="1"/>
    <row r="41484" s="1" customFormat="1"/>
    <row r="41485" s="1" customFormat="1"/>
    <row r="41486" s="1" customFormat="1"/>
    <row r="41487" s="1" customFormat="1"/>
    <row r="41488" s="1" customFormat="1"/>
    <row r="41489" s="1" customFormat="1"/>
    <row r="41490" s="1" customFormat="1"/>
    <row r="41491" s="1" customFormat="1"/>
    <row r="41492" s="1" customFormat="1"/>
    <row r="41493" s="1" customFormat="1"/>
    <row r="41494" s="1" customFormat="1"/>
    <row r="41495" s="1" customFormat="1"/>
    <row r="41496" s="1" customFormat="1"/>
    <row r="41497" s="1" customFormat="1"/>
    <row r="41498" s="1" customFormat="1"/>
    <row r="41499" s="1" customFormat="1"/>
    <row r="41500" s="1" customFormat="1"/>
    <row r="41501" s="1" customFormat="1"/>
    <row r="41502" s="1" customFormat="1"/>
    <row r="41503" s="1" customFormat="1"/>
    <row r="41504" s="1" customFormat="1"/>
    <row r="41505" s="1" customFormat="1"/>
    <row r="41506" s="1" customFormat="1"/>
    <row r="41507" s="1" customFormat="1"/>
    <row r="41508" s="1" customFormat="1"/>
    <row r="41509" s="1" customFormat="1"/>
    <row r="41510" s="1" customFormat="1"/>
    <row r="41511" s="1" customFormat="1"/>
    <row r="41512" s="1" customFormat="1"/>
    <row r="41513" s="1" customFormat="1"/>
    <row r="41514" s="1" customFormat="1"/>
    <row r="41515" s="1" customFormat="1"/>
    <row r="41516" s="1" customFormat="1"/>
    <row r="41517" s="1" customFormat="1"/>
    <row r="41518" s="1" customFormat="1"/>
    <row r="41519" s="1" customFormat="1"/>
    <row r="41520" s="1" customFormat="1"/>
    <row r="41521" s="1" customFormat="1"/>
    <row r="41522" s="1" customFormat="1"/>
    <row r="41523" s="1" customFormat="1"/>
    <row r="41524" s="1" customFormat="1"/>
    <row r="41525" s="1" customFormat="1"/>
    <row r="41526" s="1" customFormat="1"/>
    <row r="41527" s="1" customFormat="1"/>
    <row r="41528" s="1" customFormat="1"/>
    <row r="41529" s="1" customFormat="1"/>
    <row r="41530" s="1" customFormat="1"/>
    <row r="41531" s="1" customFormat="1"/>
    <row r="41532" s="1" customFormat="1"/>
    <row r="41533" s="1" customFormat="1"/>
    <row r="41534" s="1" customFormat="1"/>
    <row r="41535" s="1" customFormat="1"/>
    <row r="41536" s="1" customFormat="1"/>
    <row r="41537" s="1" customFormat="1"/>
    <row r="41538" s="1" customFormat="1"/>
    <row r="41539" s="1" customFormat="1"/>
    <row r="41540" s="1" customFormat="1"/>
    <row r="41541" s="1" customFormat="1"/>
    <row r="41542" s="1" customFormat="1"/>
    <row r="41543" s="1" customFormat="1"/>
    <row r="41544" s="1" customFormat="1"/>
    <row r="41545" s="1" customFormat="1"/>
    <row r="41546" s="1" customFormat="1"/>
    <row r="41547" s="1" customFormat="1"/>
    <row r="41548" s="1" customFormat="1"/>
    <row r="41549" s="1" customFormat="1"/>
    <row r="41550" s="1" customFormat="1"/>
    <row r="41551" s="1" customFormat="1"/>
    <row r="41552" s="1" customFormat="1"/>
    <row r="41553" s="1" customFormat="1"/>
    <row r="41554" s="1" customFormat="1"/>
    <row r="41555" s="1" customFormat="1"/>
    <row r="41556" s="1" customFormat="1"/>
    <row r="41557" s="1" customFormat="1"/>
    <row r="41558" s="1" customFormat="1"/>
    <row r="41559" s="1" customFormat="1"/>
    <row r="41560" s="1" customFormat="1"/>
    <row r="41561" s="1" customFormat="1"/>
    <row r="41562" s="1" customFormat="1"/>
    <row r="41563" s="1" customFormat="1"/>
    <row r="41564" s="1" customFormat="1"/>
    <row r="41565" s="1" customFormat="1"/>
    <row r="41566" s="1" customFormat="1"/>
    <row r="41567" s="1" customFormat="1"/>
    <row r="41568" s="1" customFormat="1"/>
    <row r="41569" s="1" customFormat="1"/>
    <row r="41570" s="1" customFormat="1"/>
    <row r="41571" s="1" customFormat="1"/>
    <row r="41572" s="1" customFormat="1"/>
    <row r="41573" s="1" customFormat="1"/>
    <row r="41574" s="1" customFormat="1"/>
    <row r="41575" s="1" customFormat="1"/>
    <row r="41576" s="1" customFormat="1"/>
    <row r="41577" s="1" customFormat="1"/>
    <row r="41578" s="1" customFormat="1"/>
    <row r="41579" s="1" customFormat="1"/>
    <row r="41580" s="1" customFormat="1"/>
    <row r="41581" s="1" customFormat="1"/>
    <row r="41582" s="1" customFormat="1"/>
    <row r="41583" s="1" customFormat="1"/>
    <row r="41584" s="1" customFormat="1"/>
    <row r="41585" s="1" customFormat="1"/>
    <row r="41586" s="1" customFormat="1"/>
    <row r="41587" s="1" customFormat="1"/>
    <row r="41588" s="1" customFormat="1"/>
    <row r="41589" s="1" customFormat="1"/>
    <row r="41590" s="1" customFormat="1"/>
    <row r="41591" s="1" customFormat="1"/>
    <row r="41592" s="1" customFormat="1"/>
    <row r="41593" s="1" customFormat="1"/>
    <row r="41594" s="1" customFormat="1"/>
    <row r="41595" s="1" customFormat="1"/>
    <row r="41596" s="1" customFormat="1"/>
    <row r="41597" s="1" customFormat="1"/>
    <row r="41598" s="1" customFormat="1"/>
    <row r="41599" s="1" customFormat="1"/>
    <row r="41600" s="1" customFormat="1"/>
    <row r="41601" s="1" customFormat="1"/>
    <row r="41602" s="1" customFormat="1"/>
    <row r="41603" s="1" customFormat="1"/>
    <row r="41604" s="1" customFormat="1"/>
    <row r="41605" s="1" customFormat="1"/>
    <row r="41606" s="1" customFormat="1"/>
    <row r="41607" s="1" customFormat="1"/>
    <row r="41608" s="1" customFormat="1"/>
    <row r="41609" s="1" customFormat="1"/>
    <row r="41610" s="1" customFormat="1"/>
    <row r="41611" s="1" customFormat="1"/>
    <row r="41612" s="1" customFormat="1"/>
    <row r="41613" s="1" customFormat="1"/>
    <row r="41614" s="1" customFormat="1"/>
    <row r="41615" s="1" customFormat="1"/>
    <row r="41616" s="1" customFormat="1"/>
    <row r="41617" s="1" customFormat="1"/>
    <row r="41618" s="1" customFormat="1"/>
    <row r="41619" s="1" customFormat="1"/>
    <row r="41620" s="1" customFormat="1"/>
    <row r="41621" s="1" customFormat="1"/>
    <row r="41622" s="1" customFormat="1"/>
    <row r="41623" s="1" customFormat="1"/>
    <row r="41624" s="1" customFormat="1"/>
    <row r="41625" s="1" customFormat="1"/>
    <row r="41626" s="1" customFormat="1"/>
    <row r="41627" s="1" customFormat="1"/>
    <row r="41628" s="1" customFormat="1"/>
    <row r="41629" s="1" customFormat="1"/>
    <row r="41630" s="1" customFormat="1"/>
    <row r="41631" s="1" customFormat="1"/>
    <row r="41632" s="1" customFormat="1"/>
    <row r="41633" s="1" customFormat="1"/>
    <row r="41634" s="1" customFormat="1"/>
    <row r="41635" s="1" customFormat="1"/>
    <row r="41636" s="1" customFormat="1"/>
    <row r="41637" s="1" customFormat="1"/>
    <row r="41638" s="1" customFormat="1"/>
    <row r="41639" s="1" customFormat="1"/>
    <row r="41640" s="1" customFormat="1"/>
    <row r="41641" s="1" customFormat="1"/>
    <row r="41642" s="1" customFormat="1"/>
    <row r="41643" s="1" customFormat="1"/>
    <row r="41644" s="1" customFormat="1"/>
    <row r="41645" s="1" customFormat="1"/>
    <row r="41646" s="1" customFormat="1"/>
    <row r="41647" s="1" customFormat="1"/>
    <row r="41648" s="1" customFormat="1"/>
    <row r="41649" s="1" customFormat="1"/>
    <row r="41650" s="1" customFormat="1"/>
    <row r="41651" s="1" customFormat="1"/>
    <row r="41652" s="1" customFormat="1"/>
    <row r="41653" s="1" customFormat="1"/>
    <row r="41654" s="1" customFormat="1"/>
    <row r="41655" s="1" customFormat="1"/>
    <row r="41656" s="1" customFormat="1"/>
    <row r="41657" s="1" customFormat="1"/>
    <row r="41658" s="1" customFormat="1"/>
    <row r="41659" s="1" customFormat="1"/>
    <row r="41660" s="1" customFormat="1"/>
    <row r="41661" s="1" customFormat="1"/>
    <row r="41662" s="1" customFormat="1"/>
    <row r="41663" s="1" customFormat="1"/>
    <row r="41664" s="1" customFormat="1"/>
    <row r="41665" s="1" customFormat="1"/>
    <row r="41666" s="1" customFormat="1"/>
    <row r="41667" s="1" customFormat="1"/>
    <row r="41668" s="1" customFormat="1"/>
    <row r="41669" s="1" customFormat="1"/>
    <row r="41670" s="1" customFormat="1"/>
    <row r="41671" s="1" customFormat="1"/>
    <row r="41672" s="1" customFormat="1"/>
    <row r="41673" s="1" customFormat="1"/>
    <row r="41674" s="1" customFormat="1"/>
    <row r="41675" s="1" customFormat="1"/>
    <row r="41676" s="1" customFormat="1"/>
    <row r="41677" s="1" customFormat="1"/>
    <row r="41678" s="1" customFormat="1"/>
    <row r="41679" s="1" customFormat="1"/>
    <row r="41680" s="1" customFormat="1"/>
    <row r="41681" s="1" customFormat="1"/>
    <row r="41682" s="1" customFormat="1"/>
    <row r="41683" s="1" customFormat="1"/>
    <row r="41684" s="1" customFormat="1"/>
    <row r="41685" s="1" customFormat="1"/>
    <row r="41686" s="1" customFormat="1"/>
    <row r="41687" s="1" customFormat="1"/>
    <row r="41688" s="1" customFormat="1"/>
    <row r="41689" s="1" customFormat="1"/>
    <row r="41690" s="1" customFormat="1"/>
    <row r="41691" s="1" customFormat="1"/>
    <row r="41692" s="1" customFormat="1"/>
    <row r="41693" s="1" customFormat="1"/>
    <row r="41694" s="1" customFormat="1"/>
    <row r="41695" s="1" customFormat="1"/>
    <row r="41696" s="1" customFormat="1"/>
    <row r="41697" s="1" customFormat="1"/>
    <row r="41698" s="1" customFormat="1"/>
    <row r="41699" s="1" customFormat="1"/>
    <row r="41700" s="1" customFormat="1"/>
    <row r="41701" s="1" customFormat="1"/>
    <row r="41702" s="1" customFormat="1"/>
    <row r="41703" s="1" customFormat="1"/>
    <row r="41704" s="1" customFormat="1"/>
    <row r="41705" s="1" customFormat="1"/>
    <row r="41706" s="1" customFormat="1"/>
    <row r="41707" s="1" customFormat="1"/>
    <row r="41708" s="1" customFormat="1"/>
    <row r="41709" s="1" customFormat="1"/>
    <row r="41710" s="1" customFormat="1"/>
    <row r="41711" s="1" customFormat="1"/>
    <row r="41712" s="1" customFormat="1"/>
    <row r="41713" s="1" customFormat="1"/>
    <row r="41714" s="1" customFormat="1"/>
    <row r="41715" s="1" customFormat="1"/>
    <row r="41716" s="1" customFormat="1"/>
    <row r="41717" s="1" customFormat="1"/>
    <row r="41718" s="1" customFormat="1"/>
    <row r="41719" s="1" customFormat="1"/>
    <row r="41720" s="1" customFormat="1"/>
    <row r="41721" s="1" customFormat="1"/>
    <row r="41722" s="1" customFormat="1"/>
    <row r="41723" s="1" customFormat="1"/>
    <row r="41724" s="1" customFormat="1"/>
    <row r="41725" s="1" customFormat="1"/>
    <row r="41726" s="1" customFormat="1"/>
    <row r="41727" s="1" customFormat="1"/>
    <row r="41728" s="1" customFormat="1"/>
    <row r="41729" s="1" customFormat="1"/>
    <row r="41730" s="1" customFormat="1"/>
    <row r="41731" s="1" customFormat="1"/>
    <row r="41732" s="1" customFormat="1"/>
    <row r="41733" s="1" customFormat="1"/>
    <row r="41734" s="1" customFormat="1"/>
    <row r="41735" s="1" customFormat="1"/>
    <row r="41736" s="1" customFormat="1"/>
    <row r="41737" s="1" customFormat="1"/>
    <row r="41738" s="1" customFormat="1"/>
    <row r="41739" s="1" customFormat="1"/>
    <row r="41740" s="1" customFormat="1"/>
    <row r="41741" s="1" customFormat="1"/>
    <row r="41742" s="1" customFormat="1"/>
    <row r="41743" s="1" customFormat="1"/>
    <row r="41744" s="1" customFormat="1"/>
    <row r="41745" s="1" customFormat="1"/>
    <row r="41746" s="1" customFormat="1"/>
    <row r="41747" s="1" customFormat="1"/>
    <row r="41748" s="1" customFormat="1"/>
    <row r="41749" s="1" customFormat="1"/>
    <row r="41750" s="1" customFormat="1"/>
    <row r="41751" s="1" customFormat="1"/>
    <row r="41752" s="1" customFormat="1"/>
    <row r="41753" s="1" customFormat="1"/>
    <row r="41754" s="1" customFormat="1"/>
    <row r="41755" s="1" customFormat="1"/>
    <row r="41756" s="1" customFormat="1"/>
    <row r="41757" s="1" customFormat="1"/>
    <row r="41758" s="1" customFormat="1"/>
    <row r="41759" s="1" customFormat="1"/>
    <row r="41760" s="1" customFormat="1"/>
    <row r="41761" s="1" customFormat="1"/>
    <row r="41762" s="1" customFormat="1"/>
    <row r="41763" s="1" customFormat="1"/>
    <row r="41764" s="1" customFormat="1"/>
    <row r="41765" s="1" customFormat="1"/>
    <row r="41766" s="1" customFormat="1"/>
    <row r="41767" s="1" customFormat="1"/>
    <row r="41768" s="1" customFormat="1"/>
    <row r="41769" s="1" customFormat="1"/>
    <row r="41770" s="1" customFormat="1"/>
    <row r="41771" s="1" customFormat="1"/>
    <row r="41772" s="1" customFormat="1"/>
    <row r="41773" s="1" customFormat="1"/>
    <row r="41774" s="1" customFormat="1"/>
    <row r="41775" s="1" customFormat="1"/>
    <row r="41776" s="1" customFormat="1"/>
    <row r="41777" s="1" customFormat="1"/>
    <row r="41778" s="1" customFormat="1"/>
    <row r="41779" s="1" customFormat="1"/>
    <row r="41780" s="1" customFormat="1"/>
    <row r="41781" s="1" customFormat="1"/>
    <row r="41782" s="1" customFormat="1"/>
    <row r="41783" s="1" customFormat="1"/>
    <row r="41784" s="1" customFormat="1"/>
    <row r="41785" s="1" customFormat="1"/>
    <row r="41786" s="1" customFormat="1"/>
    <row r="41787" s="1" customFormat="1"/>
    <row r="41788" s="1" customFormat="1"/>
    <row r="41789" s="1" customFormat="1"/>
    <row r="41790" s="1" customFormat="1"/>
    <row r="41791" s="1" customFormat="1"/>
    <row r="41792" s="1" customFormat="1"/>
    <row r="41793" s="1" customFormat="1"/>
    <row r="41794" s="1" customFormat="1"/>
    <row r="41795" s="1" customFormat="1"/>
    <row r="41796" s="1" customFormat="1"/>
    <row r="41797" s="1" customFormat="1"/>
    <row r="41798" s="1" customFormat="1"/>
    <row r="41799" s="1" customFormat="1"/>
    <row r="41800" s="1" customFormat="1"/>
    <row r="41801" s="1" customFormat="1"/>
    <row r="41802" s="1" customFormat="1"/>
    <row r="41803" s="1" customFormat="1"/>
    <row r="41804" s="1" customFormat="1"/>
    <row r="41805" s="1" customFormat="1"/>
    <row r="41806" s="1" customFormat="1"/>
    <row r="41807" s="1" customFormat="1"/>
    <row r="41808" s="1" customFormat="1"/>
    <row r="41809" s="1" customFormat="1"/>
    <row r="41810" s="1" customFormat="1"/>
    <row r="41811" s="1" customFormat="1"/>
    <row r="41812" s="1" customFormat="1"/>
    <row r="41813" s="1" customFormat="1"/>
    <row r="41814" s="1" customFormat="1"/>
    <row r="41815" s="1" customFormat="1"/>
    <row r="41816" s="1" customFormat="1"/>
    <row r="41817" s="1" customFormat="1"/>
    <row r="41818" s="1" customFormat="1"/>
    <row r="41819" s="1" customFormat="1"/>
    <row r="41820" s="1" customFormat="1"/>
    <row r="41821" s="1" customFormat="1"/>
    <row r="41822" s="1" customFormat="1"/>
    <row r="41823" s="1" customFormat="1"/>
    <row r="41824" s="1" customFormat="1"/>
    <row r="41825" s="1" customFormat="1"/>
    <row r="41826" s="1" customFormat="1"/>
    <row r="41827" s="1" customFormat="1"/>
    <row r="41828" s="1" customFormat="1"/>
    <row r="41829" s="1" customFormat="1"/>
    <row r="41830" s="1" customFormat="1"/>
    <row r="41831" s="1" customFormat="1"/>
    <row r="41832" s="1" customFormat="1"/>
    <row r="41833" s="1" customFormat="1"/>
    <row r="41834" s="1" customFormat="1"/>
    <row r="41835" s="1" customFormat="1"/>
    <row r="41836" s="1" customFormat="1"/>
    <row r="41837" s="1" customFormat="1"/>
    <row r="41838" s="1" customFormat="1"/>
    <row r="41839" s="1" customFormat="1"/>
    <row r="41840" s="1" customFormat="1"/>
    <row r="41841" s="1" customFormat="1"/>
    <row r="41842" s="1" customFormat="1"/>
    <row r="41843" s="1" customFormat="1"/>
    <row r="41844" s="1" customFormat="1"/>
    <row r="41845" s="1" customFormat="1"/>
    <row r="41846" s="1" customFormat="1"/>
    <row r="41847" s="1" customFormat="1"/>
    <row r="41848" s="1" customFormat="1"/>
    <row r="41849" s="1" customFormat="1"/>
    <row r="41850" s="1" customFormat="1"/>
    <row r="41851" s="1" customFormat="1"/>
    <row r="41852" s="1" customFormat="1"/>
    <row r="41853" s="1" customFormat="1"/>
    <row r="41854" s="1" customFormat="1"/>
    <row r="41855" s="1" customFormat="1"/>
    <row r="41856" s="1" customFormat="1"/>
    <row r="41857" s="1" customFormat="1"/>
    <row r="41858" s="1" customFormat="1"/>
    <row r="41859" s="1" customFormat="1"/>
    <row r="41860" s="1" customFormat="1"/>
    <row r="41861" s="1" customFormat="1"/>
    <row r="41862" s="1" customFormat="1"/>
    <row r="41863" s="1" customFormat="1"/>
    <row r="41864" s="1" customFormat="1"/>
    <row r="41865" s="1" customFormat="1"/>
    <row r="41866" s="1" customFormat="1"/>
    <row r="41867" s="1" customFormat="1"/>
    <row r="41868" s="1" customFormat="1"/>
    <row r="41869" s="1" customFormat="1"/>
    <row r="41870" s="1" customFormat="1"/>
    <row r="41871" s="1" customFormat="1"/>
    <row r="41872" s="1" customFormat="1"/>
    <row r="41873" s="1" customFormat="1"/>
    <row r="41874" s="1" customFormat="1"/>
    <row r="41875" s="1" customFormat="1"/>
    <row r="41876" s="1" customFormat="1"/>
    <row r="41877" s="1" customFormat="1"/>
    <row r="41878" s="1" customFormat="1"/>
    <row r="41879" s="1" customFormat="1"/>
    <row r="41880" s="1" customFormat="1"/>
    <row r="41881" s="1" customFormat="1"/>
    <row r="41882" s="1" customFormat="1"/>
    <row r="41883" s="1" customFormat="1"/>
    <row r="41884" s="1" customFormat="1"/>
    <row r="41885" s="1" customFormat="1"/>
    <row r="41886" s="1" customFormat="1"/>
    <row r="41887" s="1" customFormat="1"/>
    <row r="41888" s="1" customFormat="1"/>
    <row r="41889" s="1" customFormat="1"/>
    <row r="41890" s="1" customFormat="1"/>
    <row r="41891" s="1" customFormat="1"/>
    <row r="41892" s="1" customFormat="1"/>
    <row r="41893" s="1" customFormat="1"/>
    <row r="41894" s="1" customFormat="1"/>
    <row r="41895" s="1" customFormat="1"/>
    <row r="41896" s="1" customFormat="1"/>
    <row r="41897" s="1" customFormat="1"/>
    <row r="41898" s="1" customFormat="1"/>
    <row r="41899" s="1" customFormat="1"/>
    <row r="41900" s="1" customFormat="1"/>
    <row r="41901" s="1" customFormat="1"/>
    <row r="41902" s="1" customFormat="1"/>
    <row r="41903" s="1" customFormat="1"/>
    <row r="41904" s="1" customFormat="1"/>
    <row r="41905" s="1" customFormat="1"/>
    <row r="41906" s="1" customFormat="1"/>
    <row r="41907" s="1" customFormat="1"/>
    <row r="41908" s="1" customFormat="1"/>
    <row r="41909" s="1" customFormat="1"/>
    <row r="41910" s="1" customFormat="1"/>
    <row r="41911" s="1" customFormat="1"/>
    <row r="41912" s="1" customFormat="1"/>
    <row r="41913" s="1" customFormat="1"/>
    <row r="41914" s="1" customFormat="1"/>
    <row r="41915" s="1" customFormat="1"/>
    <row r="41916" s="1" customFormat="1"/>
    <row r="41917" s="1" customFormat="1"/>
    <row r="41918" s="1" customFormat="1"/>
    <row r="41919" s="1" customFormat="1"/>
    <row r="41920" s="1" customFormat="1"/>
    <row r="41921" s="1" customFormat="1"/>
    <row r="41922" s="1" customFormat="1"/>
    <row r="41923" s="1" customFormat="1"/>
    <row r="41924" s="1" customFormat="1"/>
    <row r="41925" s="1" customFormat="1"/>
    <row r="41926" s="1" customFormat="1"/>
    <row r="41927" s="1" customFormat="1"/>
    <row r="41928" s="1" customFormat="1"/>
    <row r="41929" s="1" customFormat="1"/>
    <row r="41930" s="1" customFormat="1"/>
    <row r="41931" s="1" customFormat="1"/>
    <row r="41932" s="1" customFormat="1"/>
    <row r="41933" s="1" customFormat="1"/>
    <row r="41934" s="1" customFormat="1"/>
    <row r="41935" s="1" customFormat="1"/>
    <row r="41936" s="1" customFormat="1"/>
    <row r="41937" s="1" customFormat="1"/>
    <row r="41938" s="1" customFormat="1"/>
    <row r="41939" s="1" customFormat="1"/>
    <row r="41940" s="1" customFormat="1"/>
    <row r="41941" s="1" customFormat="1"/>
    <row r="41942" s="1" customFormat="1"/>
    <row r="41943" s="1" customFormat="1"/>
    <row r="41944" s="1" customFormat="1"/>
    <row r="41945" s="1" customFormat="1"/>
    <row r="41946" s="1" customFormat="1"/>
    <row r="41947" s="1" customFormat="1"/>
    <row r="41948" s="1" customFormat="1"/>
    <row r="41949" s="1" customFormat="1"/>
    <row r="41950" s="1" customFormat="1"/>
    <row r="41951" s="1" customFormat="1"/>
    <row r="41952" s="1" customFormat="1"/>
    <row r="41953" s="1" customFormat="1"/>
    <row r="41954" s="1" customFormat="1"/>
    <row r="41955" s="1" customFormat="1"/>
    <row r="41956" s="1" customFormat="1"/>
    <row r="41957" s="1" customFormat="1"/>
    <row r="41958" s="1" customFormat="1"/>
    <row r="41959" s="1" customFormat="1"/>
    <row r="41960" s="1" customFormat="1"/>
    <row r="41961" s="1" customFormat="1"/>
    <row r="41962" s="1" customFormat="1"/>
    <row r="41963" s="1" customFormat="1"/>
    <row r="41964" s="1" customFormat="1"/>
    <row r="41965" s="1" customFormat="1"/>
    <row r="41966" s="1" customFormat="1"/>
    <row r="41967" s="1" customFormat="1"/>
    <row r="41968" s="1" customFormat="1"/>
    <row r="41969" s="1" customFormat="1"/>
    <row r="41970" s="1" customFormat="1"/>
    <row r="41971" s="1" customFormat="1"/>
    <row r="41972" s="1" customFormat="1"/>
    <row r="41973" s="1" customFormat="1"/>
    <row r="41974" s="1" customFormat="1"/>
    <row r="41975" s="1" customFormat="1"/>
    <row r="41976" s="1" customFormat="1"/>
    <row r="41977" s="1" customFormat="1"/>
    <row r="41978" s="1" customFormat="1"/>
    <row r="41979" s="1" customFormat="1"/>
    <row r="41980" s="1" customFormat="1"/>
    <row r="41981" s="1" customFormat="1"/>
    <row r="41982" s="1" customFormat="1"/>
    <row r="41983" s="1" customFormat="1"/>
    <row r="41984" s="1" customFormat="1"/>
    <row r="41985" s="1" customFormat="1"/>
    <row r="41986" s="1" customFormat="1"/>
    <row r="41987" s="1" customFormat="1"/>
    <row r="41988" s="1" customFormat="1"/>
    <row r="41989" s="1" customFormat="1"/>
    <row r="41990" s="1" customFormat="1"/>
    <row r="41991" s="1" customFormat="1"/>
    <row r="41992" s="1" customFormat="1"/>
    <row r="41993" s="1" customFormat="1"/>
    <row r="41994" s="1" customFormat="1"/>
    <row r="41995" s="1" customFormat="1"/>
    <row r="41996" s="1" customFormat="1"/>
    <row r="41997" s="1" customFormat="1"/>
    <row r="41998" s="1" customFormat="1"/>
    <row r="41999" s="1" customFormat="1"/>
    <row r="42000" s="1" customFormat="1"/>
    <row r="42001" s="1" customFormat="1"/>
    <row r="42002" s="1" customFormat="1"/>
    <row r="42003" s="1" customFormat="1"/>
    <row r="42004" s="1" customFormat="1"/>
    <row r="42005" s="1" customFormat="1"/>
    <row r="42006" s="1" customFormat="1"/>
    <row r="42007" s="1" customFormat="1"/>
    <row r="42008" s="1" customFormat="1"/>
    <row r="42009" s="1" customFormat="1"/>
    <row r="42010" s="1" customFormat="1"/>
    <row r="42011" s="1" customFormat="1"/>
    <row r="42012" s="1" customFormat="1"/>
    <row r="42013" s="1" customFormat="1"/>
    <row r="42014" s="1" customFormat="1"/>
    <row r="42015" s="1" customFormat="1"/>
    <row r="42016" s="1" customFormat="1"/>
    <row r="42017" s="1" customFormat="1"/>
    <row r="42018" s="1" customFormat="1"/>
    <row r="42019" s="1" customFormat="1"/>
    <row r="42020" s="1" customFormat="1"/>
    <row r="42021" s="1" customFormat="1"/>
    <row r="42022" s="1" customFormat="1"/>
    <row r="42023" s="1" customFormat="1"/>
    <row r="42024" s="1" customFormat="1"/>
    <row r="42025" s="1" customFormat="1"/>
    <row r="42026" s="1" customFormat="1"/>
    <row r="42027" s="1" customFormat="1"/>
    <row r="42028" s="1" customFormat="1"/>
    <row r="42029" s="1" customFormat="1"/>
    <row r="42030" s="1" customFormat="1"/>
    <row r="42031" s="1" customFormat="1"/>
    <row r="42032" s="1" customFormat="1"/>
    <row r="42033" s="1" customFormat="1"/>
    <row r="42034" s="1" customFormat="1"/>
    <row r="42035" s="1" customFormat="1"/>
    <row r="42036" s="1" customFormat="1"/>
    <row r="42037" s="1" customFormat="1"/>
    <row r="42038" s="1" customFormat="1"/>
    <row r="42039" s="1" customFormat="1"/>
    <row r="42040" s="1" customFormat="1"/>
    <row r="42041" s="1" customFormat="1"/>
    <row r="42042" s="1" customFormat="1"/>
    <row r="42043" s="1" customFormat="1"/>
    <row r="42044" s="1" customFormat="1"/>
    <row r="42045" s="1" customFormat="1"/>
    <row r="42046" s="1" customFormat="1"/>
    <row r="42047" s="1" customFormat="1"/>
    <row r="42048" s="1" customFormat="1"/>
    <row r="42049" s="1" customFormat="1"/>
    <row r="42050" s="1" customFormat="1"/>
    <row r="42051" s="1" customFormat="1"/>
    <row r="42052" s="1" customFormat="1"/>
    <row r="42053" s="1" customFormat="1"/>
    <row r="42054" s="1" customFormat="1"/>
    <row r="42055" s="1" customFormat="1"/>
    <row r="42056" s="1" customFormat="1"/>
    <row r="42057" s="1" customFormat="1"/>
    <row r="42058" s="1" customFormat="1"/>
    <row r="42059" s="1" customFormat="1"/>
    <row r="42060" s="1" customFormat="1"/>
    <row r="42061" s="1" customFormat="1"/>
    <row r="42062" s="1" customFormat="1"/>
    <row r="42063" s="1" customFormat="1"/>
    <row r="42064" s="1" customFormat="1"/>
    <row r="42065" s="1" customFormat="1"/>
    <row r="42066" s="1" customFormat="1"/>
    <row r="42067" s="1" customFormat="1"/>
    <row r="42068" s="1" customFormat="1"/>
    <row r="42069" s="1" customFormat="1"/>
    <row r="42070" s="1" customFormat="1"/>
    <row r="42071" s="1" customFormat="1"/>
    <row r="42072" s="1" customFormat="1"/>
    <row r="42073" s="1" customFormat="1"/>
    <row r="42074" s="1" customFormat="1"/>
    <row r="42075" s="1" customFormat="1"/>
    <row r="42076" s="1" customFormat="1"/>
    <row r="42077" s="1" customFormat="1"/>
    <row r="42078" s="1" customFormat="1"/>
    <row r="42079" s="1" customFormat="1"/>
    <row r="42080" s="1" customFormat="1"/>
    <row r="42081" s="1" customFormat="1"/>
    <row r="42082" s="1" customFormat="1"/>
    <row r="42083" s="1" customFormat="1"/>
    <row r="42084" s="1" customFormat="1"/>
    <row r="42085" s="1" customFormat="1"/>
    <row r="42086" s="1" customFormat="1"/>
    <row r="42087" s="1" customFormat="1"/>
    <row r="42088" s="1" customFormat="1"/>
    <row r="42089" s="1" customFormat="1"/>
    <row r="42090" s="1" customFormat="1"/>
    <row r="42091" s="1" customFormat="1"/>
    <row r="42092" s="1" customFormat="1"/>
    <row r="42093" s="1" customFormat="1"/>
    <row r="42094" s="1" customFormat="1"/>
    <row r="42095" s="1" customFormat="1"/>
    <row r="42096" s="1" customFormat="1"/>
    <row r="42097" s="1" customFormat="1"/>
    <row r="42098" s="1" customFormat="1"/>
    <row r="42099" s="1" customFormat="1"/>
    <row r="42100" s="1" customFormat="1"/>
    <row r="42101" s="1" customFormat="1"/>
    <row r="42102" s="1" customFormat="1"/>
    <row r="42103" s="1" customFormat="1"/>
    <row r="42104" s="1" customFormat="1"/>
    <row r="42105" s="1" customFormat="1"/>
    <row r="42106" s="1" customFormat="1"/>
    <row r="42107" s="1" customFormat="1"/>
    <row r="42108" s="1" customFormat="1"/>
    <row r="42109" s="1" customFormat="1"/>
    <row r="42110" s="1" customFormat="1"/>
    <row r="42111" s="1" customFormat="1"/>
    <row r="42112" s="1" customFormat="1"/>
    <row r="42113" s="1" customFormat="1"/>
    <row r="42114" s="1" customFormat="1"/>
    <row r="42115" s="1" customFormat="1"/>
    <row r="42116" s="1" customFormat="1"/>
    <row r="42117" s="1" customFormat="1"/>
    <row r="42118" s="1" customFormat="1"/>
    <row r="42119" s="1" customFormat="1"/>
    <row r="42120" s="1" customFormat="1"/>
    <row r="42121" s="1" customFormat="1"/>
    <row r="42122" s="1" customFormat="1"/>
    <row r="42123" s="1" customFormat="1"/>
    <row r="42124" s="1" customFormat="1"/>
    <row r="42125" s="1" customFormat="1"/>
    <row r="42126" s="1" customFormat="1"/>
    <row r="42127" s="1" customFormat="1"/>
    <row r="42128" s="1" customFormat="1"/>
    <row r="42129" s="1" customFormat="1"/>
    <row r="42130" s="1" customFormat="1"/>
    <row r="42131" s="1" customFormat="1"/>
    <row r="42132" s="1" customFormat="1"/>
    <row r="42133" s="1" customFormat="1"/>
    <row r="42134" s="1" customFormat="1"/>
    <row r="42135" s="1" customFormat="1"/>
    <row r="42136" s="1" customFormat="1"/>
    <row r="42137" s="1" customFormat="1"/>
    <row r="42138" s="1" customFormat="1"/>
    <row r="42139" s="1" customFormat="1"/>
    <row r="42140" s="1" customFormat="1"/>
    <row r="42141" s="1" customFormat="1"/>
    <row r="42142" s="1" customFormat="1"/>
    <row r="42143" s="1" customFormat="1"/>
    <row r="42144" s="1" customFormat="1"/>
    <row r="42145" s="1" customFormat="1"/>
    <row r="42146" s="1" customFormat="1"/>
    <row r="42147" s="1" customFormat="1"/>
    <row r="42148" s="1" customFormat="1"/>
    <row r="42149" s="1" customFormat="1"/>
    <row r="42150" s="1" customFormat="1"/>
    <row r="42151" s="1" customFormat="1"/>
    <row r="42152" s="1" customFormat="1"/>
    <row r="42153" s="1" customFormat="1"/>
    <row r="42154" s="1" customFormat="1"/>
    <row r="42155" s="1" customFormat="1"/>
    <row r="42156" s="1" customFormat="1"/>
    <row r="42157" s="1" customFormat="1"/>
    <row r="42158" s="1" customFormat="1"/>
    <row r="42159" s="1" customFormat="1"/>
    <row r="42160" s="1" customFormat="1"/>
    <row r="42161" s="1" customFormat="1"/>
    <row r="42162" s="1" customFormat="1"/>
    <row r="42163" s="1" customFormat="1"/>
    <row r="42164" s="1" customFormat="1"/>
    <row r="42165" s="1" customFormat="1"/>
    <row r="42166" s="1" customFormat="1"/>
    <row r="42167" s="1" customFormat="1"/>
    <row r="42168" s="1" customFormat="1"/>
    <row r="42169" s="1" customFormat="1"/>
    <row r="42170" s="1" customFormat="1"/>
    <row r="42171" s="1" customFormat="1"/>
    <row r="42172" s="1" customFormat="1"/>
    <row r="42173" s="1" customFormat="1"/>
    <row r="42174" s="1" customFormat="1"/>
    <row r="42175" s="1" customFormat="1"/>
    <row r="42176" s="1" customFormat="1"/>
    <row r="42177" s="1" customFormat="1"/>
    <row r="42178" s="1" customFormat="1"/>
    <row r="42179" s="1" customFormat="1"/>
    <row r="42180" s="1" customFormat="1"/>
    <row r="42181" s="1" customFormat="1"/>
    <row r="42182" s="1" customFormat="1"/>
    <row r="42183" s="1" customFormat="1"/>
    <row r="42184" s="1" customFormat="1"/>
    <row r="42185" s="1" customFormat="1"/>
    <row r="42186" s="1" customFormat="1"/>
    <row r="42187" s="1" customFormat="1"/>
    <row r="42188" s="1" customFormat="1"/>
    <row r="42189" s="1" customFormat="1"/>
    <row r="42190" s="1" customFormat="1"/>
    <row r="42191" s="1" customFormat="1"/>
    <row r="42192" s="1" customFormat="1"/>
    <row r="42193" s="1" customFormat="1"/>
    <row r="42194" s="1" customFormat="1"/>
    <row r="42195" s="1" customFormat="1"/>
    <row r="42196" s="1" customFormat="1"/>
    <row r="42197" s="1" customFormat="1"/>
    <row r="42198" s="1" customFormat="1"/>
    <row r="42199" s="1" customFormat="1"/>
    <row r="42200" s="1" customFormat="1"/>
    <row r="42201" s="1" customFormat="1"/>
    <row r="42202" s="1" customFormat="1"/>
    <row r="42203" s="1" customFormat="1"/>
    <row r="42204" s="1" customFormat="1"/>
    <row r="42205" s="1" customFormat="1"/>
    <row r="42206" s="1" customFormat="1"/>
    <row r="42207" s="1" customFormat="1"/>
    <row r="42208" s="1" customFormat="1"/>
    <row r="42209" s="1" customFormat="1"/>
    <row r="42210" s="1" customFormat="1"/>
    <row r="42211" s="1" customFormat="1"/>
    <row r="42212" s="1" customFormat="1"/>
    <row r="42213" s="1" customFormat="1"/>
    <row r="42214" s="1" customFormat="1"/>
    <row r="42215" s="1" customFormat="1"/>
    <row r="42216" s="1" customFormat="1"/>
    <row r="42217" s="1" customFormat="1"/>
    <row r="42218" s="1" customFormat="1"/>
    <row r="42219" s="1" customFormat="1"/>
    <row r="42220" s="1" customFormat="1"/>
    <row r="42221" s="1" customFormat="1"/>
    <row r="42222" s="1" customFormat="1"/>
    <row r="42223" s="1" customFormat="1"/>
    <row r="42224" s="1" customFormat="1"/>
    <row r="42225" s="1" customFormat="1"/>
    <row r="42226" s="1" customFormat="1"/>
    <row r="42227" s="1" customFormat="1"/>
    <row r="42228" s="1" customFormat="1"/>
    <row r="42229" s="1" customFormat="1"/>
    <row r="42230" s="1" customFormat="1"/>
    <row r="42231" s="1" customFormat="1"/>
    <row r="42232" s="1" customFormat="1"/>
    <row r="42233" s="1" customFormat="1"/>
    <row r="42234" s="1" customFormat="1"/>
    <row r="42235" s="1" customFormat="1"/>
    <row r="42236" s="1" customFormat="1"/>
    <row r="42237" s="1" customFormat="1"/>
    <row r="42238" s="1" customFormat="1"/>
    <row r="42239" s="1" customFormat="1"/>
    <row r="42240" s="1" customFormat="1"/>
    <row r="42241" s="1" customFormat="1"/>
    <row r="42242" s="1" customFormat="1"/>
    <row r="42243" s="1" customFormat="1"/>
    <row r="42244" s="1" customFormat="1"/>
    <row r="42245" s="1" customFormat="1"/>
    <row r="42246" s="1" customFormat="1"/>
    <row r="42247" s="1" customFormat="1"/>
    <row r="42248" s="1" customFormat="1"/>
    <row r="42249" s="1" customFormat="1"/>
    <row r="42250" s="1" customFormat="1"/>
    <row r="42251" s="1" customFormat="1"/>
    <row r="42252" s="1" customFormat="1"/>
    <row r="42253" s="1" customFormat="1"/>
    <row r="42254" s="1" customFormat="1"/>
    <row r="42255" s="1" customFormat="1"/>
    <row r="42256" s="1" customFormat="1"/>
    <row r="42257" s="1" customFormat="1"/>
    <row r="42258" s="1" customFormat="1"/>
    <row r="42259" s="1" customFormat="1"/>
    <row r="42260" s="1" customFormat="1"/>
    <row r="42261" s="1" customFormat="1"/>
    <row r="42262" s="1" customFormat="1"/>
    <row r="42263" s="1" customFormat="1"/>
    <row r="42264" s="1" customFormat="1"/>
    <row r="42265" s="1" customFormat="1"/>
    <row r="42266" s="1" customFormat="1"/>
    <row r="42267" s="1" customFormat="1"/>
    <row r="42268" s="1" customFormat="1"/>
    <row r="42269" s="1" customFormat="1"/>
    <row r="42270" s="1" customFormat="1"/>
    <row r="42271" s="1" customFormat="1"/>
    <row r="42272" s="1" customFormat="1"/>
    <row r="42273" s="1" customFormat="1"/>
    <row r="42274" s="1" customFormat="1"/>
    <row r="42275" s="1" customFormat="1"/>
    <row r="42276" s="1" customFormat="1"/>
    <row r="42277" s="1" customFormat="1"/>
    <row r="42278" s="1" customFormat="1"/>
    <row r="42279" s="1" customFormat="1"/>
    <row r="42280" s="1" customFormat="1"/>
    <row r="42281" s="1" customFormat="1"/>
    <row r="42282" s="1" customFormat="1"/>
    <row r="42283" s="1" customFormat="1"/>
    <row r="42284" s="1" customFormat="1"/>
    <row r="42285" s="1" customFormat="1"/>
    <row r="42286" s="1" customFormat="1"/>
    <row r="42287" s="1" customFormat="1"/>
    <row r="42288" s="1" customFormat="1"/>
    <row r="42289" s="1" customFormat="1"/>
    <row r="42290" s="1" customFormat="1"/>
    <row r="42291" s="1" customFormat="1"/>
    <row r="42292" s="1" customFormat="1"/>
    <row r="42293" s="1" customFormat="1"/>
    <row r="42294" s="1" customFormat="1"/>
    <row r="42295" s="1" customFormat="1"/>
    <row r="42296" s="1" customFormat="1"/>
    <row r="42297" s="1" customFormat="1"/>
    <row r="42298" s="1" customFormat="1"/>
    <row r="42299" s="1" customFormat="1"/>
    <row r="42300" s="1" customFormat="1"/>
    <row r="42301" s="1" customFormat="1"/>
    <row r="42302" s="1" customFormat="1"/>
    <row r="42303" s="1" customFormat="1"/>
    <row r="42304" s="1" customFormat="1"/>
    <row r="42305" s="1" customFormat="1"/>
    <row r="42306" s="1" customFormat="1"/>
    <row r="42307" s="1" customFormat="1"/>
    <row r="42308" s="1" customFormat="1"/>
    <row r="42309" s="1" customFormat="1"/>
    <row r="42310" s="1" customFormat="1"/>
    <row r="42311" s="1" customFormat="1"/>
    <row r="42312" s="1" customFormat="1"/>
    <row r="42313" s="1" customFormat="1"/>
    <row r="42314" s="1" customFormat="1"/>
    <row r="42315" s="1" customFormat="1"/>
    <row r="42316" s="1" customFormat="1"/>
    <row r="42317" s="1" customFormat="1"/>
    <row r="42318" s="1" customFormat="1"/>
    <row r="42319" s="1" customFormat="1"/>
    <row r="42320" s="1" customFormat="1"/>
    <row r="42321" s="1" customFormat="1"/>
    <row r="42322" s="1" customFormat="1"/>
    <row r="42323" s="1" customFormat="1"/>
    <row r="42324" s="1" customFormat="1"/>
    <row r="42325" s="1" customFormat="1"/>
    <row r="42326" s="1" customFormat="1"/>
    <row r="42327" s="1" customFormat="1"/>
    <row r="42328" s="1" customFormat="1"/>
    <row r="42329" s="1" customFormat="1"/>
    <row r="42330" s="1" customFormat="1"/>
    <row r="42331" s="1" customFormat="1"/>
    <row r="42332" s="1" customFormat="1"/>
    <row r="42333" s="1" customFormat="1"/>
    <row r="42334" s="1" customFormat="1"/>
    <row r="42335" s="1" customFormat="1"/>
    <row r="42336" s="1" customFormat="1"/>
    <row r="42337" s="1" customFormat="1"/>
    <row r="42338" s="1" customFormat="1"/>
    <row r="42339" s="1" customFormat="1"/>
    <row r="42340" s="1" customFormat="1"/>
    <row r="42341" s="1" customFormat="1"/>
    <row r="42342" s="1" customFormat="1"/>
    <row r="42343" s="1" customFormat="1"/>
    <row r="42344" s="1" customFormat="1"/>
    <row r="42345" s="1" customFormat="1"/>
    <row r="42346" s="1" customFormat="1"/>
    <row r="42347" s="1" customFormat="1"/>
    <row r="42348" s="1" customFormat="1"/>
    <row r="42349" s="1" customFormat="1"/>
    <row r="42350" s="1" customFormat="1"/>
    <row r="42351" s="1" customFormat="1"/>
    <row r="42352" s="1" customFormat="1"/>
    <row r="42353" s="1" customFormat="1"/>
    <row r="42354" s="1" customFormat="1"/>
    <row r="42355" s="1" customFormat="1"/>
    <row r="42356" s="1" customFormat="1"/>
    <row r="42357" s="1" customFormat="1"/>
    <row r="42358" s="1" customFormat="1"/>
    <row r="42359" s="1" customFormat="1"/>
    <row r="42360" s="1" customFormat="1"/>
    <row r="42361" s="1" customFormat="1"/>
    <row r="42362" s="1" customFormat="1"/>
    <row r="42363" s="1" customFormat="1"/>
    <row r="42364" s="1" customFormat="1"/>
    <row r="42365" s="1" customFormat="1"/>
    <row r="42366" s="1" customFormat="1"/>
    <row r="42367" s="1" customFormat="1"/>
    <row r="42368" s="1" customFormat="1"/>
    <row r="42369" s="1" customFormat="1"/>
    <row r="42370" s="1" customFormat="1"/>
    <row r="42371" s="1" customFormat="1"/>
    <row r="42372" s="1" customFormat="1"/>
    <row r="42373" s="1" customFormat="1"/>
    <row r="42374" s="1" customFormat="1"/>
    <row r="42375" s="1" customFormat="1"/>
    <row r="42376" s="1" customFormat="1"/>
    <row r="42377" s="1" customFormat="1"/>
    <row r="42378" s="1" customFormat="1"/>
    <row r="42379" s="1" customFormat="1"/>
    <row r="42380" s="1" customFormat="1"/>
    <row r="42381" s="1" customFormat="1"/>
    <row r="42382" s="1" customFormat="1"/>
    <row r="42383" s="1" customFormat="1"/>
    <row r="42384" s="1" customFormat="1"/>
    <row r="42385" s="1" customFormat="1"/>
    <row r="42386" s="1" customFormat="1"/>
    <row r="42387" s="1" customFormat="1"/>
    <row r="42388" s="1" customFormat="1"/>
    <row r="42389" s="1" customFormat="1"/>
    <row r="42390" s="1" customFormat="1"/>
    <row r="42391" s="1" customFormat="1"/>
    <row r="42392" s="1" customFormat="1"/>
    <row r="42393" s="1" customFormat="1"/>
    <row r="42394" s="1" customFormat="1"/>
    <row r="42395" s="1" customFormat="1"/>
    <row r="42396" s="1" customFormat="1"/>
    <row r="42397" s="1" customFormat="1"/>
    <row r="42398" s="1" customFormat="1"/>
    <row r="42399" s="1" customFormat="1"/>
    <row r="42400" s="1" customFormat="1"/>
    <row r="42401" s="1" customFormat="1"/>
    <row r="42402" s="1" customFormat="1"/>
    <row r="42403" s="1" customFormat="1"/>
    <row r="42404" s="1" customFormat="1"/>
    <row r="42405" s="1" customFormat="1"/>
    <row r="42406" s="1" customFormat="1"/>
    <row r="42407" s="1" customFormat="1"/>
    <row r="42408" s="1" customFormat="1"/>
    <row r="42409" s="1" customFormat="1"/>
    <row r="42410" s="1" customFormat="1"/>
    <row r="42411" s="1" customFormat="1"/>
    <row r="42412" s="1" customFormat="1"/>
    <row r="42413" s="1" customFormat="1"/>
    <row r="42414" s="1" customFormat="1"/>
    <row r="42415" s="1" customFormat="1"/>
    <row r="42416" s="1" customFormat="1"/>
    <row r="42417" s="1" customFormat="1"/>
    <row r="42418" s="1" customFormat="1"/>
    <row r="42419" s="1" customFormat="1"/>
    <row r="42420" s="1" customFormat="1"/>
    <row r="42421" s="1" customFormat="1"/>
    <row r="42422" s="1" customFormat="1"/>
    <row r="42423" s="1" customFormat="1"/>
    <row r="42424" s="1" customFormat="1"/>
    <row r="42425" s="1" customFormat="1"/>
    <row r="42426" s="1" customFormat="1"/>
    <row r="42427" s="1" customFormat="1"/>
    <row r="42428" s="1" customFormat="1"/>
    <row r="42429" s="1" customFormat="1"/>
    <row r="42430" s="1" customFormat="1"/>
    <row r="42431" s="1" customFormat="1"/>
    <row r="42432" s="1" customFormat="1"/>
    <row r="42433" s="1" customFormat="1"/>
    <row r="42434" s="1" customFormat="1"/>
    <row r="42435" s="1" customFormat="1"/>
    <row r="42436" s="1" customFormat="1"/>
    <row r="42437" s="1" customFormat="1"/>
    <row r="42438" s="1" customFormat="1"/>
    <row r="42439" s="1" customFormat="1"/>
    <row r="42440" s="1" customFormat="1"/>
    <row r="42441" s="1" customFormat="1"/>
    <row r="42442" s="1" customFormat="1"/>
    <row r="42443" s="1" customFormat="1"/>
    <row r="42444" s="1" customFormat="1"/>
    <row r="42445" s="1" customFormat="1"/>
    <row r="42446" s="1" customFormat="1"/>
    <row r="42447" s="1" customFormat="1"/>
    <row r="42448" s="1" customFormat="1"/>
    <row r="42449" s="1" customFormat="1"/>
    <row r="42450" s="1" customFormat="1"/>
    <row r="42451" s="1" customFormat="1"/>
    <row r="42452" s="1" customFormat="1"/>
    <row r="42453" s="1" customFormat="1"/>
    <row r="42454" s="1" customFormat="1"/>
    <row r="42455" s="1" customFormat="1"/>
    <row r="42456" s="1" customFormat="1"/>
    <row r="42457" s="1" customFormat="1"/>
    <row r="42458" s="1" customFormat="1"/>
    <row r="42459" s="1" customFormat="1"/>
    <row r="42460" s="1" customFormat="1"/>
    <row r="42461" s="1" customFormat="1"/>
    <row r="42462" s="1" customFormat="1"/>
    <row r="42463" s="1" customFormat="1"/>
    <row r="42464" s="1" customFormat="1"/>
    <row r="42465" s="1" customFormat="1"/>
    <row r="42466" s="1" customFormat="1"/>
    <row r="42467" s="1" customFormat="1"/>
    <row r="42468" s="1" customFormat="1"/>
    <row r="42469" s="1" customFormat="1"/>
    <row r="42470" s="1" customFormat="1"/>
    <row r="42471" s="1" customFormat="1"/>
    <row r="42472" s="1" customFormat="1"/>
    <row r="42473" s="1" customFormat="1"/>
    <row r="42474" s="1" customFormat="1"/>
    <row r="42475" s="1" customFormat="1"/>
    <row r="42476" s="1" customFormat="1"/>
    <row r="42477" s="1" customFormat="1"/>
    <row r="42478" s="1" customFormat="1"/>
    <row r="42479" s="1" customFormat="1"/>
    <row r="42480" s="1" customFormat="1"/>
    <row r="42481" s="1" customFormat="1"/>
    <row r="42482" s="1" customFormat="1"/>
    <row r="42483" s="1" customFormat="1"/>
    <row r="42484" s="1" customFormat="1"/>
    <row r="42485" s="1" customFormat="1"/>
    <row r="42486" s="1" customFormat="1"/>
    <row r="42487" s="1" customFormat="1"/>
    <row r="42488" s="1" customFormat="1"/>
    <row r="42489" s="1" customFormat="1"/>
    <row r="42490" s="1" customFormat="1"/>
    <row r="42491" s="1" customFormat="1"/>
    <row r="42492" s="1" customFormat="1"/>
    <row r="42493" s="1" customFormat="1"/>
    <row r="42494" s="1" customFormat="1"/>
    <row r="42495" s="1" customFormat="1"/>
    <row r="42496" s="1" customFormat="1"/>
    <row r="42497" s="1" customFormat="1"/>
    <row r="42498" s="1" customFormat="1"/>
    <row r="42499" s="1" customFormat="1"/>
    <row r="42500" s="1" customFormat="1"/>
    <row r="42501" s="1" customFormat="1"/>
    <row r="42502" s="1" customFormat="1"/>
    <row r="42503" s="1" customFormat="1"/>
    <row r="42504" s="1" customFormat="1"/>
    <row r="42505" s="1" customFormat="1"/>
    <row r="42506" s="1" customFormat="1"/>
    <row r="42507" s="1" customFormat="1"/>
    <row r="42508" s="1" customFormat="1"/>
    <row r="42509" s="1" customFormat="1"/>
    <row r="42510" s="1" customFormat="1"/>
    <row r="42511" s="1" customFormat="1"/>
    <row r="42512" s="1" customFormat="1"/>
    <row r="42513" s="1" customFormat="1"/>
    <row r="42514" s="1" customFormat="1"/>
    <row r="42515" s="1" customFormat="1"/>
    <row r="42516" s="1" customFormat="1"/>
    <row r="42517" s="1" customFormat="1"/>
    <row r="42518" s="1" customFormat="1"/>
    <row r="42519" s="1" customFormat="1"/>
    <row r="42520" s="1" customFormat="1"/>
    <row r="42521" s="1" customFormat="1"/>
    <row r="42522" s="1" customFormat="1"/>
    <row r="42523" s="1" customFormat="1"/>
    <row r="42524" s="1" customFormat="1"/>
    <row r="42525" s="1" customFormat="1"/>
    <row r="42526" s="1" customFormat="1"/>
    <row r="42527" s="1" customFormat="1"/>
    <row r="42528" s="1" customFormat="1"/>
    <row r="42529" s="1" customFormat="1"/>
    <row r="42530" s="1" customFormat="1"/>
    <row r="42531" s="1" customFormat="1"/>
    <row r="42532" s="1" customFormat="1"/>
    <row r="42533" s="1" customFormat="1"/>
    <row r="42534" s="1" customFormat="1"/>
    <row r="42535" s="1" customFormat="1"/>
    <row r="42536" s="1" customFormat="1"/>
    <row r="42537" s="1" customFormat="1"/>
    <row r="42538" s="1" customFormat="1"/>
    <row r="42539" s="1" customFormat="1"/>
    <row r="42540" s="1" customFormat="1"/>
    <row r="42541" s="1" customFormat="1"/>
    <row r="42542" s="1" customFormat="1"/>
    <row r="42543" s="1" customFormat="1"/>
    <row r="42544" s="1" customFormat="1"/>
    <row r="42545" s="1" customFormat="1"/>
    <row r="42546" s="1" customFormat="1"/>
    <row r="42547" s="1" customFormat="1"/>
    <row r="42548" s="1" customFormat="1"/>
    <row r="42549" s="1" customFormat="1"/>
    <row r="42550" s="1" customFormat="1"/>
    <row r="42551" s="1" customFormat="1"/>
    <row r="42552" s="1" customFormat="1"/>
    <row r="42553" s="1" customFormat="1"/>
    <row r="42554" s="1" customFormat="1"/>
    <row r="42555" s="1" customFormat="1"/>
    <row r="42556" s="1" customFormat="1"/>
    <row r="42557" s="1" customFormat="1"/>
    <row r="42558" s="1" customFormat="1"/>
    <row r="42559" s="1" customFormat="1"/>
    <row r="42560" s="1" customFormat="1"/>
    <row r="42561" s="1" customFormat="1"/>
    <row r="42562" s="1" customFormat="1"/>
    <row r="42563" s="1" customFormat="1"/>
    <row r="42564" s="1" customFormat="1"/>
    <row r="42565" s="1" customFormat="1"/>
    <row r="42566" s="1" customFormat="1"/>
    <row r="42567" s="1" customFormat="1"/>
    <row r="42568" s="1" customFormat="1"/>
    <row r="42569" s="1" customFormat="1"/>
    <row r="42570" s="1" customFormat="1"/>
    <row r="42571" s="1" customFormat="1"/>
    <row r="42572" s="1" customFormat="1"/>
    <row r="42573" s="1" customFormat="1"/>
    <row r="42574" s="1" customFormat="1"/>
    <row r="42575" s="1" customFormat="1"/>
    <row r="42576" s="1" customFormat="1"/>
    <row r="42577" s="1" customFormat="1"/>
    <row r="42578" s="1" customFormat="1"/>
    <row r="42579" s="1" customFormat="1"/>
    <row r="42580" s="1" customFormat="1"/>
    <row r="42581" s="1" customFormat="1"/>
    <row r="42582" s="1" customFormat="1"/>
    <row r="42583" s="1" customFormat="1"/>
    <row r="42584" s="1" customFormat="1"/>
    <row r="42585" s="1" customFormat="1"/>
    <row r="42586" s="1" customFormat="1"/>
    <row r="42587" s="1" customFormat="1"/>
    <row r="42588" s="1" customFormat="1"/>
    <row r="42589" s="1" customFormat="1"/>
    <row r="42590" s="1" customFormat="1"/>
    <row r="42591" s="1" customFormat="1"/>
    <row r="42592" s="1" customFormat="1"/>
    <row r="42593" s="1" customFormat="1"/>
    <row r="42594" s="1" customFormat="1"/>
    <row r="42595" s="1" customFormat="1"/>
    <row r="42596" s="1" customFormat="1"/>
    <row r="42597" s="1" customFormat="1"/>
    <row r="42598" s="1" customFormat="1"/>
    <row r="42599" s="1" customFormat="1"/>
    <row r="42600" s="1" customFormat="1"/>
    <row r="42601" s="1" customFormat="1"/>
    <row r="42602" s="1" customFormat="1"/>
    <row r="42603" s="1" customFormat="1"/>
    <row r="42604" s="1" customFormat="1"/>
    <row r="42605" s="1" customFormat="1"/>
    <row r="42606" s="1" customFormat="1"/>
    <row r="42607" s="1" customFormat="1"/>
    <row r="42608" s="1" customFormat="1"/>
    <row r="42609" s="1" customFormat="1"/>
    <row r="42610" s="1" customFormat="1"/>
    <row r="42611" s="1" customFormat="1"/>
    <row r="42612" s="1" customFormat="1"/>
    <row r="42613" s="1" customFormat="1"/>
    <row r="42614" s="1" customFormat="1"/>
    <row r="42615" s="1" customFormat="1"/>
    <row r="42616" s="1" customFormat="1"/>
    <row r="42617" s="1" customFormat="1"/>
    <row r="42618" s="1" customFormat="1"/>
    <row r="42619" s="1" customFormat="1"/>
    <row r="42620" s="1" customFormat="1"/>
    <row r="42621" s="1" customFormat="1"/>
    <row r="42622" s="1" customFormat="1"/>
    <row r="42623" s="1" customFormat="1"/>
    <row r="42624" s="1" customFormat="1"/>
    <row r="42625" s="1" customFormat="1"/>
    <row r="42626" s="1" customFormat="1"/>
    <row r="42627" s="1" customFormat="1"/>
    <row r="42628" s="1" customFormat="1"/>
    <row r="42629" s="1" customFormat="1"/>
    <row r="42630" s="1" customFormat="1"/>
    <row r="42631" s="1" customFormat="1"/>
    <row r="42632" s="1" customFormat="1"/>
    <row r="42633" s="1" customFormat="1"/>
    <row r="42634" s="1" customFormat="1"/>
    <row r="42635" s="1" customFormat="1"/>
    <row r="42636" s="1" customFormat="1"/>
    <row r="42637" s="1" customFormat="1"/>
    <row r="42638" s="1" customFormat="1"/>
    <row r="42639" s="1" customFormat="1"/>
    <row r="42640" s="1" customFormat="1"/>
    <row r="42641" s="1" customFormat="1"/>
    <row r="42642" s="1" customFormat="1"/>
    <row r="42643" s="1" customFormat="1"/>
    <row r="42644" s="1" customFormat="1"/>
    <row r="42645" s="1" customFormat="1"/>
    <row r="42646" s="1" customFormat="1"/>
    <row r="42647" s="1" customFormat="1"/>
    <row r="42648" s="1" customFormat="1"/>
    <row r="42649" s="1" customFormat="1"/>
    <row r="42650" s="1" customFormat="1"/>
    <row r="42651" s="1" customFormat="1"/>
    <row r="42652" s="1" customFormat="1"/>
    <row r="42653" s="1" customFormat="1"/>
    <row r="42654" s="1" customFormat="1"/>
    <row r="42655" s="1" customFormat="1"/>
    <row r="42656" s="1" customFormat="1"/>
    <row r="42657" s="1" customFormat="1"/>
    <row r="42658" s="1" customFormat="1"/>
    <row r="42659" s="1" customFormat="1"/>
    <row r="42660" s="1" customFormat="1"/>
    <row r="42661" s="1" customFormat="1"/>
    <row r="42662" s="1" customFormat="1"/>
    <row r="42663" s="1" customFormat="1"/>
    <row r="42664" s="1" customFormat="1"/>
    <row r="42665" s="1" customFormat="1"/>
    <row r="42666" s="1" customFormat="1"/>
    <row r="42667" s="1" customFormat="1"/>
    <row r="42668" s="1" customFormat="1"/>
    <row r="42669" s="1" customFormat="1"/>
    <row r="42670" s="1" customFormat="1"/>
    <row r="42671" s="1" customFormat="1"/>
    <row r="42672" s="1" customFormat="1"/>
    <row r="42673" s="1" customFormat="1"/>
    <row r="42674" s="1" customFormat="1"/>
    <row r="42675" s="1" customFormat="1"/>
    <row r="42676" s="1" customFormat="1"/>
    <row r="42677" s="1" customFormat="1"/>
    <row r="42678" s="1" customFormat="1"/>
    <row r="42679" s="1" customFormat="1"/>
    <row r="42680" s="1" customFormat="1"/>
    <row r="42681" s="1" customFormat="1"/>
    <row r="42682" s="1" customFormat="1"/>
    <row r="42683" s="1" customFormat="1"/>
    <row r="42684" s="1" customFormat="1"/>
    <row r="42685" s="1" customFormat="1"/>
    <row r="42686" s="1" customFormat="1"/>
    <row r="42687" s="1" customFormat="1"/>
    <row r="42688" s="1" customFormat="1"/>
    <row r="42689" s="1" customFormat="1"/>
    <row r="42690" s="1" customFormat="1"/>
    <row r="42691" s="1" customFormat="1"/>
    <row r="42692" s="1" customFormat="1"/>
    <row r="42693" s="1" customFormat="1"/>
    <row r="42694" s="1" customFormat="1"/>
    <row r="42695" s="1" customFormat="1"/>
    <row r="42696" s="1" customFormat="1"/>
    <row r="42697" s="1" customFormat="1"/>
    <row r="42698" s="1" customFormat="1"/>
    <row r="42699" s="1" customFormat="1"/>
    <row r="42700" s="1" customFormat="1"/>
    <row r="42701" s="1" customFormat="1"/>
    <row r="42702" s="1" customFormat="1"/>
    <row r="42703" s="1" customFormat="1"/>
    <row r="42704" s="1" customFormat="1"/>
    <row r="42705" s="1" customFormat="1"/>
    <row r="42706" s="1" customFormat="1"/>
    <row r="42707" s="1" customFormat="1"/>
    <row r="42708" s="1" customFormat="1"/>
    <row r="42709" s="1" customFormat="1"/>
    <row r="42710" s="1" customFormat="1"/>
    <row r="42711" s="1" customFormat="1"/>
    <row r="42712" s="1" customFormat="1"/>
    <row r="42713" s="1" customFormat="1"/>
    <row r="42714" s="1" customFormat="1"/>
    <row r="42715" s="1" customFormat="1"/>
    <row r="42716" s="1" customFormat="1"/>
    <row r="42717" s="1" customFormat="1"/>
    <row r="42718" s="1" customFormat="1"/>
    <row r="42719" s="1" customFormat="1"/>
    <row r="42720" s="1" customFormat="1"/>
    <row r="42721" s="1" customFormat="1"/>
    <row r="42722" s="1" customFormat="1"/>
    <row r="42723" s="1" customFormat="1"/>
    <row r="42724" s="1" customFormat="1"/>
    <row r="42725" s="1" customFormat="1"/>
    <row r="42726" s="1" customFormat="1"/>
    <row r="42727" s="1" customFormat="1"/>
    <row r="42728" s="1" customFormat="1"/>
    <row r="42729" s="1" customFormat="1"/>
    <row r="42730" s="1" customFormat="1"/>
    <row r="42731" s="1" customFormat="1"/>
    <row r="42732" s="1" customFormat="1"/>
    <row r="42733" s="1" customFormat="1"/>
    <row r="42734" s="1" customFormat="1"/>
    <row r="42735" s="1" customFormat="1"/>
    <row r="42736" s="1" customFormat="1"/>
    <row r="42737" s="1" customFormat="1"/>
    <row r="42738" s="1" customFormat="1"/>
    <row r="42739" s="1" customFormat="1"/>
    <row r="42740" s="1" customFormat="1"/>
    <row r="42741" s="1" customFormat="1"/>
    <row r="42742" s="1" customFormat="1"/>
    <row r="42743" s="1" customFormat="1"/>
    <row r="42744" s="1" customFormat="1"/>
    <row r="42745" s="1" customFormat="1"/>
    <row r="42746" s="1" customFormat="1"/>
    <row r="42747" s="1" customFormat="1"/>
    <row r="42748" s="1" customFormat="1"/>
    <row r="42749" s="1" customFormat="1"/>
    <row r="42750" s="1" customFormat="1"/>
    <row r="42751" s="1" customFormat="1"/>
    <row r="42752" s="1" customFormat="1"/>
    <row r="42753" s="1" customFormat="1"/>
    <row r="42754" s="1" customFormat="1"/>
    <row r="42755" s="1" customFormat="1"/>
    <row r="42756" s="1" customFormat="1"/>
    <row r="42757" s="1" customFormat="1"/>
    <row r="42758" s="1" customFormat="1"/>
    <row r="42759" s="1" customFormat="1"/>
    <row r="42760" s="1" customFormat="1"/>
    <row r="42761" s="1" customFormat="1"/>
    <row r="42762" s="1" customFormat="1"/>
    <row r="42763" s="1" customFormat="1"/>
    <row r="42764" s="1" customFormat="1"/>
    <row r="42765" s="1" customFormat="1"/>
    <row r="42766" s="1" customFormat="1"/>
    <row r="42767" s="1" customFormat="1"/>
    <row r="42768" s="1" customFormat="1"/>
    <row r="42769" s="1" customFormat="1"/>
    <row r="42770" s="1" customFormat="1"/>
    <row r="42771" s="1" customFormat="1"/>
    <row r="42772" s="1" customFormat="1"/>
    <row r="42773" s="1" customFormat="1"/>
    <row r="42774" s="1" customFormat="1"/>
    <row r="42775" s="1" customFormat="1"/>
    <row r="42776" s="1" customFormat="1"/>
    <row r="42777" s="1" customFormat="1"/>
    <row r="42778" s="1" customFormat="1"/>
    <row r="42779" s="1" customFormat="1"/>
    <row r="42780" s="1" customFormat="1"/>
    <row r="42781" s="1" customFormat="1"/>
    <row r="42782" s="1" customFormat="1"/>
    <row r="42783" s="1" customFormat="1"/>
    <row r="42784" s="1" customFormat="1"/>
    <row r="42785" s="1" customFormat="1"/>
    <row r="42786" s="1" customFormat="1"/>
    <row r="42787" s="1" customFormat="1"/>
    <row r="42788" s="1" customFormat="1"/>
    <row r="42789" s="1" customFormat="1"/>
    <row r="42790" s="1" customFormat="1"/>
    <row r="42791" s="1" customFormat="1"/>
    <row r="42792" s="1" customFormat="1"/>
    <row r="42793" s="1" customFormat="1"/>
    <row r="42794" s="1" customFormat="1"/>
    <row r="42795" s="1" customFormat="1"/>
    <row r="42796" s="1" customFormat="1"/>
    <row r="42797" s="1" customFormat="1"/>
    <row r="42798" s="1" customFormat="1"/>
    <row r="42799" s="1" customFormat="1"/>
    <row r="42800" s="1" customFormat="1"/>
    <row r="42801" s="1" customFormat="1"/>
    <row r="42802" s="1" customFormat="1"/>
    <row r="42803" s="1" customFormat="1"/>
    <row r="42804" s="1" customFormat="1"/>
    <row r="42805" s="1" customFormat="1"/>
    <row r="42806" s="1" customFormat="1"/>
    <row r="42807" s="1" customFormat="1"/>
    <row r="42808" s="1" customFormat="1"/>
    <row r="42809" s="1" customFormat="1"/>
    <row r="42810" s="1" customFormat="1"/>
    <row r="42811" s="1" customFormat="1"/>
    <row r="42812" s="1" customFormat="1"/>
    <row r="42813" s="1" customFormat="1"/>
    <row r="42814" s="1" customFormat="1"/>
    <row r="42815" s="1" customFormat="1"/>
    <row r="42816" s="1" customFormat="1"/>
    <row r="42817" s="1" customFormat="1"/>
    <row r="42818" s="1" customFormat="1"/>
    <row r="42819" s="1" customFormat="1"/>
    <row r="42820" s="1" customFormat="1"/>
    <row r="42821" s="1" customFormat="1"/>
    <row r="42822" s="1" customFormat="1"/>
    <row r="42823" s="1" customFormat="1"/>
    <row r="42824" s="1" customFormat="1"/>
    <row r="42825" s="1" customFormat="1"/>
    <row r="42826" s="1" customFormat="1"/>
    <row r="42827" s="1" customFormat="1"/>
    <row r="42828" s="1" customFormat="1"/>
    <row r="42829" s="1" customFormat="1"/>
    <row r="42830" s="1" customFormat="1"/>
    <row r="42831" s="1" customFormat="1"/>
    <row r="42832" s="1" customFormat="1"/>
    <row r="42833" s="1" customFormat="1"/>
    <row r="42834" s="1" customFormat="1"/>
    <row r="42835" s="1" customFormat="1"/>
    <row r="42836" s="1" customFormat="1"/>
  </sheetData>
  <mergeCells count="15">
    <mergeCell ref="P3:T3"/>
    <mergeCell ref="A2:T2"/>
    <mergeCell ref="A53:B53"/>
    <mergeCell ref="A5:B5"/>
    <mergeCell ref="A3:B4"/>
    <mergeCell ref="A51:B51"/>
    <mergeCell ref="A47:B47"/>
    <mergeCell ref="A46:B46"/>
    <mergeCell ref="A26:B26"/>
    <mergeCell ref="C3:C4"/>
    <mergeCell ref="A25:B25"/>
    <mergeCell ref="D3:D4"/>
    <mergeCell ref="E3:E4"/>
    <mergeCell ref="F3:F4"/>
    <mergeCell ref="G3:O3"/>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No.04 April 2025&amp;R&amp;"Optima Italic,Italic"&amp;K000000Indonesia Banking Statistics - Vol. 23 No.04 April 2025</oddHeader>
  </headerFooter>
  <rowBreaks count="2" manualBreakCount="2">
    <brk id="1" max="18" man="1"/>
    <brk id="68" max="16383" man="1"/>
  </rowBreaks>
  <customProperties>
    <customPr name="EpmWorksheetKeyString_GUID" r:id="rId2"/>
  </customPropertie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47">
    <tabColor rgb="FF002060"/>
  </sheetPr>
  <dimension ref="A1:W148"/>
  <sheetViews>
    <sheetView showGridLines="0" view="pageBreakPreview" zoomScale="85" zoomScaleNormal="100" zoomScaleSheetLayoutView="85" workbookViewId="0">
      <selection activeCell="O229" sqref="O229"/>
    </sheetView>
  </sheetViews>
  <sheetFormatPr defaultColWidth="8.88671875" defaultRowHeight="12"/>
  <cols>
    <col min="1" max="1" width="3.109375" style="1" customWidth="1"/>
    <col min="2" max="2" width="2.88671875" style="1" customWidth="1"/>
    <col min="3" max="3" width="27.109375" style="1" customWidth="1"/>
    <col min="4" max="4" width="8.109375" style="2" hidden="1" customWidth="1"/>
    <col min="5" max="20" width="8.109375" style="2" customWidth="1"/>
    <col min="21" max="21" width="0.88671875" style="2" customWidth="1"/>
    <col min="22" max="22" width="4.88671875" style="2" bestFit="1" customWidth="1"/>
    <col min="23" max="23" width="9.33203125" style="1" bestFit="1" customWidth="1"/>
    <col min="24" max="16384" width="8.88671875" style="1"/>
  </cols>
  <sheetData>
    <row r="1" spans="2:23" ht="16.5" customHeight="1" thickBot="1"/>
    <row r="2" spans="2:23" ht="75" customHeight="1">
      <c r="B2" s="1485" t="s">
        <v>902</v>
      </c>
      <c r="C2" s="1486"/>
      <c r="D2" s="1486"/>
      <c r="E2" s="1486"/>
      <c r="F2" s="1486"/>
      <c r="G2" s="1486"/>
      <c r="H2" s="1486"/>
      <c r="I2" s="1486"/>
      <c r="J2" s="1486"/>
      <c r="K2" s="1486"/>
      <c r="L2" s="1486"/>
      <c r="M2" s="1486"/>
      <c r="N2" s="1486"/>
      <c r="O2" s="1486"/>
      <c r="P2" s="1486"/>
      <c r="Q2" s="1486"/>
      <c r="R2" s="1486"/>
      <c r="S2" s="1486"/>
      <c r="T2" s="1486"/>
      <c r="U2" s="1487"/>
      <c r="V2" s="35"/>
    </row>
    <row r="3" spans="2:23" ht="20.100000000000001" customHeight="1">
      <c r="B3" s="1587" t="s">
        <v>480</v>
      </c>
      <c r="C3" s="1349"/>
      <c r="D3" s="1577" t="s">
        <v>277</v>
      </c>
      <c r="E3" s="1389">
        <v>2021</v>
      </c>
      <c r="F3" s="1458">
        <v>2022</v>
      </c>
      <c r="G3" s="1389">
        <v>2023</v>
      </c>
      <c r="H3" s="1389">
        <v>2024</v>
      </c>
      <c r="I3" s="1389"/>
      <c r="J3" s="1389"/>
      <c r="K3" s="1389"/>
      <c r="L3" s="1389"/>
      <c r="M3" s="1389"/>
      <c r="N3" s="1389"/>
      <c r="O3" s="1389"/>
      <c r="P3" s="1389"/>
      <c r="Q3" s="1389">
        <v>2025</v>
      </c>
      <c r="R3" s="1389"/>
      <c r="S3" s="1389"/>
      <c r="T3" s="1389"/>
      <c r="U3" s="1390"/>
    </row>
    <row r="4" spans="2:23" ht="20.100000000000001" customHeight="1">
      <c r="B4" s="1587"/>
      <c r="C4" s="1349"/>
      <c r="D4" s="1577"/>
      <c r="E4" s="1389"/>
      <c r="F4" s="1458"/>
      <c r="G4" s="1389"/>
      <c r="H4" s="896" t="s">
        <v>3</v>
      </c>
      <c r="I4" s="896" t="s">
        <v>4</v>
      </c>
      <c r="J4" s="896" t="s">
        <v>5</v>
      </c>
      <c r="K4" s="909" t="s">
        <v>6</v>
      </c>
      <c r="L4" s="896" t="s">
        <v>267</v>
      </c>
      <c r="M4" s="896" t="s">
        <v>7</v>
      </c>
      <c r="N4" s="896" t="s">
        <v>13</v>
      </c>
      <c r="O4" s="896" t="s">
        <v>14</v>
      </c>
      <c r="P4" s="909" t="s">
        <v>15</v>
      </c>
      <c r="Q4" s="896" t="s">
        <v>0</v>
      </c>
      <c r="R4" s="896" t="s">
        <v>1</v>
      </c>
      <c r="S4" s="896" t="s">
        <v>2</v>
      </c>
      <c r="T4" s="896" t="s">
        <v>3</v>
      </c>
      <c r="U4" s="944"/>
    </row>
    <row r="5" spans="2:23" ht="20.100000000000001" customHeight="1">
      <c r="B5" s="140" t="s">
        <v>18</v>
      </c>
      <c r="C5" s="1283" t="s">
        <v>37</v>
      </c>
      <c r="D5" s="208">
        <v>12554.325853</v>
      </c>
      <c r="E5" s="208">
        <v>13960.579584581999</v>
      </c>
      <c r="F5" s="208">
        <v>15834.232749945</v>
      </c>
      <c r="G5" s="208">
        <v>16393.142326278001</v>
      </c>
      <c r="H5" s="208">
        <v>17342.632315375002</v>
      </c>
      <c r="I5" s="208">
        <v>17220.13467739</v>
      </c>
      <c r="J5" s="208">
        <v>17292.860273073002</v>
      </c>
      <c r="K5" s="208">
        <v>17447.811159143999</v>
      </c>
      <c r="L5" s="208">
        <v>17515.294308042001</v>
      </c>
      <c r="M5" s="208">
        <v>17533.636919157001</v>
      </c>
      <c r="N5" s="208">
        <v>17564.630574649</v>
      </c>
      <c r="O5" s="208">
        <v>17641.596247500001</v>
      </c>
      <c r="P5" s="208">
        <v>17713.410841689001</v>
      </c>
      <c r="Q5" s="208">
        <v>17618.703229748</v>
      </c>
      <c r="R5" s="208">
        <v>17981.206970004001</v>
      </c>
      <c r="S5" s="208">
        <v>18171.355196961998</v>
      </c>
      <c r="T5" s="208">
        <v>18055.279869411999</v>
      </c>
      <c r="U5" s="662"/>
      <c r="V5" s="49"/>
      <c r="W5" s="1128"/>
    </row>
    <row r="6" spans="2:23" ht="20.100000000000001" customHeight="1">
      <c r="B6" s="140" t="s">
        <v>19</v>
      </c>
      <c r="C6" s="1283" t="s">
        <v>38</v>
      </c>
      <c r="D6" s="208">
        <v>3393.3719110000002</v>
      </c>
      <c r="E6" s="208">
        <v>4095.997208152</v>
      </c>
      <c r="F6" s="208">
        <v>4917.8391046079996</v>
      </c>
      <c r="G6" s="208">
        <v>5614.2734199759998</v>
      </c>
      <c r="H6" s="208">
        <v>5854.8715843030004</v>
      </c>
      <c r="I6" s="208">
        <v>5847.4489755389995</v>
      </c>
      <c r="J6" s="208">
        <v>5864.8397746959999</v>
      </c>
      <c r="K6" s="208">
        <v>5934.1157957300002</v>
      </c>
      <c r="L6" s="208">
        <v>5974.1905595939998</v>
      </c>
      <c r="M6" s="208">
        <v>6009.532334167</v>
      </c>
      <c r="N6" s="208">
        <v>6054.2314726710001</v>
      </c>
      <c r="O6" s="208">
        <v>6162.4079921740004</v>
      </c>
      <c r="P6" s="208">
        <v>6259.6775856719996</v>
      </c>
      <c r="Q6" s="208">
        <v>6313.3336083080003</v>
      </c>
      <c r="R6" s="208">
        <v>6377.9073420550003</v>
      </c>
      <c r="S6" s="208">
        <v>6492.6131895119997</v>
      </c>
      <c r="T6" s="208">
        <v>6533.6697634620004</v>
      </c>
      <c r="U6" s="662"/>
      <c r="V6" s="49"/>
      <c r="W6" s="1128"/>
    </row>
    <row r="7" spans="2:23" ht="20.100000000000001" customHeight="1">
      <c r="B7" s="140" t="s">
        <v>20</v>
      </c>
      <c r="C7" s="1283" t="s">
        <v>39</v>
      </c>
      <c r="D7" s="208">
        <v>1570.5847819999999</v>
      </c>
      <c r="E7" s="208">
        <v>2426.6093135639999</v>
      </c>
      <c r="F7" s="208">
        <v>2994.5391086260001</v>
      </c>
      <c r="G7" s="208">
        <v>3503.2873267949999</v>
      </c>
      <c r="H7" s="208">
        <v>3545.4836305919998</v>
      </c>
      <c r="I7" s="208">
        <v>3539.1948976970002</v>
      </c>
      <c r="J7" s="208">
        <v>3545.5709090659998</v>
      </c>
      <c r="K7" s="208">
        <v>3560.558066047</v>
      </c>
      <c r="L7" s="208">
        <v>3562.2833828849998</v>
      </c>
      <c r="M7" s="208">
        <v>3666.6619850699999</v>
      </c>
      <c r="N7" s="208">
        <v>3700.1914297759999</v>
      </c>
      <c r="O7" s="208">
        <v>3724.723183133</v>
      </c>
      <c r="P7" s="208">
        <v>3795.0915828090001</v>
      </c>
      <c r="Q7" s="208">
        <v>3794.9863201570001</v>
      </c>
      <c r="R7" s="208">
        <v>3843.032504715</v>
      </c>
      <c r="S7" s="208">
        <v>3924.7306049049998</v>
      </c>
      <c r="T7" s="208">
        <v>3918.500302599</v>
      </c>
      <c r="U7" s="662"/>
      <c r="V7" s="49"/>
      <c r="W7" s="1128"/>
    </row>
    <row r="8" spans="2:23" ht="20.100000000000001" customHeight="1">
      <c r="B8" s="140" t="s">
        <v>22</v>
      </c>
      <c r="C8" s="1283" t="s">
        <v>40</v>
      </c>
      <c r="D8" s="208">
        <v>4724.2231620000002</v>
      </c>
      <c r="E8" s="208">
        <v>5805.4761843870001</v>
      </c>
      <c r="F8" s="208">
        <v>6145.8511856719997</v>
      </c>
      <c r="G8" s="208">
        <v>6582.5956096789996</v>
      </c>
      <c r="H8" s="208">
        <v>6662.062625304</v>
      </c>
      <c r="I8" s="208">
        <v>6688.1490852110001</v>
      </c>
      <c r="J8" s="208">
        <v>6706.8270192099999</v>
      </c>
      <c r="K8" s="208">
        <v>6745.3341436359997</v>
      </c>
      <c r="L8" s="208">
        <v>6793.1199221529996</v>
      </c>
      <c r="M8" s="208">
        <v>6780.8808580269997</v>
      </c>
      <c r="N8" s="208">
        <v>6773.6537310490003</v>
      </c>
      <c r="O8" s="208">
        <v>6788.3230669559998</v>
      </c>
      <c r="P8" s="208">
        <v>6811.6503139360002</v>
      </c>
      <c r="Q8" s="208">
        <v>6808.0080872059998</v>
      </c>
      <c r="R8" s="208">
        <v>6837.142752881</v>
      </c>
      <c r="S8" s="208">
        <v>6893.4467932979996</v>
      </c>
      <c r="T8" s="208">
        <v>6832.8361347549999</v>
      </c>
      <c r="U8" s="662"/>
      <c r="V8" s="49"/>
      <c r="W8" s="1128"/>
    </row>
    <row r="9" spans="2:23" ht="20.100000000000001" customHeight="1">
      <c r="B9" s="140" t="s">
        <v>23</v>
      </c>
      <c r="C9" s="1283" t="s">
        <v>41</v>
      </c>
      <c r="D9" s="208">
        <v>23619.911835999999</v>
      </c>
      <c r="E9" s="208">
        <v>29847.101170963</v>
      </c>
      <c r="F9" s="208">
        <v>33362.533373938997</v>
      </c>
      <c r="G9" s="208">
        <v>34702.378824904998</v>
      </c>
      <c r="H9" s="208">
        <v>34879.199102507999</v>
      </c>
      <c r="I9" s="208">
        <v>34588.047267064001</v>
      </c>
      <c r="J9" s="208">
        <v>34628.074762620003</v>
      </c>
      <c r="K9" s="208">
        <v>34675.006968515001</v>
      </c>
      <c r="L9" s="208">
        <v>34697.367793247002</v>
      </c>
      <c r="M9" s="208">
        <v>34719.423229599997</v>
      </c>
      <c r="N9" s="208">
        <v>34611.613410559003</v>
      </c>
      <c r="O9" s="208">
        <v>34582.553621838997</v>
      </c>
      <c r="P9" s="208">
        <v>34648.990323186001</v>
      </c>
      <c r="Q9" s="208">
        <v>34607.017483916003</v>
      </c>
      <c r="R9" s="208">
        <v>35012.825672995001</v>
      </c>
      <c r="S9" s="208">
        <v>35341.034506210002</v>
      </c>
      <c r="T9" s="208">
        <v>35132.443963507998</v>
      </c>
      <c r="U9" s="662"/>
      <c r="V9" s="49"/>
      <c r="W9" s="1128"/>
    </row>
    <row r="10" spans="2:23" ht="20.100000000000001" customHeight="1">
      <c r="B10" s="140" t="s">
        <v>24</v>
      </c>
      <c r="C10" s="1283" t="s">
        <v>42</v>
      </c>
      <c r="D10" s="208">
        <v>9835.7472699999998</v>
      </c>
      <c r="E10" s="208">
        <v>11554.206993350001</v>
      </c>
      <c r="F10" s="208">
        <v>12773.743833052</v>
      </c>
      <c r="G10" s="208">
        <v>15276.838396237999</v>
      </c>
      <c r="H10" s="208">
        <v>15784.208862834999</v>
      </c>
      <c r="I10" s="208">
        <v>15824.953682122999</v>
      </c>
      <c r="J10" s="208">
        <v>15989.168579951</v>
      </c>
      <c r="K10" s="208">
        <v>16112.931459743</v>
      </c>
      <c r="L10" s="208">
        <v>16137.924145081</v>
      </c>
      <c r="M10" s="208">
        <v>16193.843229390999</v>
      </c>
      <c r="N10" s="208">
        <v>16282.304216107001</v>
      </c>
      <c r="O10" s="208">
        <v>16379.979900046001</v>
      </c>
      <c r="P10" s="208">
        <v>16546.351754472998</v>
      </c>
      <c r="Q10" s="208">
        <v>16631.538385699001</v>
      </c>
      <c r="R10" s="208">
        <v>16940.684297446001</v>
      </c>
      <c r="S10" s="208">
        <v>17120.768086282002</v>
      </c>
      <c r="T10" s="208">
        <v>17032.570989832999</v>
      </c>
      <c r="U10" s="662"/>
      <c r="V10" s="49"/>
      <c r="W10" s="1128"/>
    </row>
    <row r="11" spans="2:23" ht="20.100000000000001" customHeight="1">
      <c r="B11" s="140" t="s">
        <v>25</v>
      </c>
      <c r="C11" s="1283" t="s">
        <v>43</v>
      </c>
      <c r="D11" s="208">
        <v>70.601653999999996</v>
      </c>
      <c r="E11" s="208">
        <v>79.234212615999994</v>
      </c>
      <c r="F11" s="208">
        <v>101.61408605699999</v>
      </c>
      <c r="G11" s="208">
        <v>140.84010468899999</v>
      </c>
      <c r="H11" s="208">
        <v>148.69070555799999</v>
      </c>
      <c r="I11" s="208">
        <v>147.27353342699999</v>
      </c>
      <c r="J11" s="208">
        <v>146.99190415300001</v>
      </c>
      <c r="K11" s="208">
        <v>146.36769525299999</v>
      </c>
      <c r="L11" s="208">
        <v>148.88228833400001</v>
      </c>
      <c r="M11" s="208">
        <v>147.33789974600001</v>
      </c>
      <c r="N11" s="208">
        <v>150.31268122899999</v>
      </c>
      <c r="O11" s="208">
        <v>152.51624330499999</v>
      </c>
      <c r="P11" s="208">
        <v>151.970155551</v>
      </c>
      <c r="Q11" s="208">
        <v>159.713556686</v>
      </c>
      <c r="R11" s="208">
        <v>164.54028655100001</v>
      </c>
      <c r="S11" s="208">
        <v>166.53584661599999</v>
      </c>
      <c r="T11" s="208">
        <v>165.46862540000001</v>
      </c>
      <c r="U11" s="662"/>
      <c r="V11" s="49"/>
      <c r="W11" s="1128"/>
    </row>
    <row r="12" spans="2:23" ht="20.100000000000001" customHeight="1">
      <c r="B12" s="140" t="s">
        <v>26</v>
      </c>
      <c r="C12" s="1283" t="s">
        <v>44</v>
      </c>
      <c r="D12" s="208">
        <v>687.33278700000005</v>
      </c>
      <c r="E12" s="208">
        <v>862.80627593199995</v>
      </c>
      <c r="F12" s="208">
        <v>969.091803067</v>
      </c>
      <c r="G12" s="208">
        <v>1080.602713864</v>
      </c>
      <c r="H12" s="208">
        <v>1106.914535373</v>
      </c>
      <c r="I12" s="208">
        <v>1100.236035161</v>
      </c>
      <c r="J12" s="208">
        <v>1100.905686371</v>
      </c>
      <c r="K12" s="208">
        <v>1109.0831682590001</v>
      </c>
      <c r="L12" s="208">
        <v>1111.8039475999999</v>
      </c>
      <c r="M12" s="208">
        <v>1118.8324739330001</v>
      </c>
      <c r="N12" s="208">
        <v>1119.0330012049999</v>
      </c>
      <c r="O12" s="208">
        <v>1134.8255624609999</v>
      </c>
      <c r="P12" s="208">
        <v>1136.642985938</v>
      </c>
      <c r="Q12" s="208">
        <v>1132.1093120190001</v>
      </c>
      <c r="R12" s="208">
        <v>1142.7645422149999</v>
      </c>
      <c r="S12" s="208">
        <v>1158.0157402320001</v>
      </c>
      <c r="T12" s="208">
        <v>1148.9574413099999</v>
      </c>
      <c r="U12" s="662"/>
      <c r="V12" s="49"/>
      <c r="W12" s="1128"/>
    </row>
    <row r="13" spans="2:23" ht="20.100000000000001" customHeight="1">
      <c r="B13" s="140" t="s">
        <v>27</v>
      </c>
      <c r="C13" s="1284" t="s">
        <v>45</v>
      </c>
      <c r="D13" s="208">
        <v>153.30420799999999</v>
      </c>
      <c r="E13" s="208">
        <v>56.943923992999999</v>
      </c>
      <c r="F13" s="208">
        <v>48.344196396000001</v>
      </c>
      <c r="G13" s="208">
        <v>33.360937823999997</v>
      </c>
      <c r="H13" s="208">
        <v>32.388227031</v>
      </c>
      <c r="I13" s="208">
        <v>32.075766207999997</v>
      </c>
      <c r="J13" s="208">
        <v>30.990480907999999</v>
      </c>
      <c r="K13" s="208">
        <v>31.282113378999998</v>
      </c>
      <c r="L13" s="208">
        <v>31.612273716000001</v>
      </c>
      <c r="M13" s="208">
        <v>31.093706511000001</v>
      </c>
      <c r="N13" s="208">
        <v>29.694715075000001</v>
      </c>
      <c r="O13" s="208">
        <v>29.831022162</v>
      </c>
      <c r="P13" s="208">
        <v>29.431739384</v>
      </c>
      <c r="Q13" s="208">
        <v>28.443064796000002</v>
      </c>
      <c r="R13" s="208">
        <v>28.718067977</v>
      </c>
      <c r="S13" s="208">
        <v>28.759032499</v>
      </c>
      <c r="T13" s="208">
        <v>27.788320562999999</v>
      </c>
      <c r="U13" s="662"/>
      <c r="V13" s="49"/>
      <c r="W13" s="1128"/>
    </row>
    <row r="14" spans="2:23" ht="20.100000000000001" customHeight="1">
      <c r="B14" s="140" t="s">
        <v>28</v>
      </c>
      <c r="C14" s="1284" t="s">
        <v>46</v>
      </c>
      <c r="D14" s="208">
        <v>1127.755122</v>
      </c>
      <c r="E14" s="208">
        <v>1405.9754975349999</v>
      </c>
      <c r="F14" s="208">
        <v>1565.584796077</v>
      </c>
      <c r="G14" s="208">
        <v>1759.8485604570001</v>
      </c>
      <c r="H14" s="208">
        <v>1816.7076673280001</v>
      </c>
      <c r="I14" s="208">
        <v>1829.0484681360001</v>
      </c>
      <c r="J14" s="208">
        <v>1843.7098091810001</v>
      </c>
      <c r="K14" s="208">
        <v>1875.7596422940001</v>
      </c>
      <c r="L14" s="208">
        <v>1886.179043441</v>
      </c>
      <c r="M14" s="208">
        <v>1910.2966275240001</v>
      </c>
      <c r="N14" s="208">
        <v>1925.176371558</v>
      </c>
      <c r="O14" s="208">
        <v>1933.6237549800001</v>
      </c>
      <c r="P14" s="208">
        <v>1940.5008778260001</v>
      </c>
      <c r="Q14" s="208">
        <v>1941.418368826</v>
      </c>
      <c r="R14" s="208">
        <v>1982.1242702330001</v>
      </c>
      <c r="S14" s="208">
        <v>2005.5959534850001</v>
      </c>
      <c r="T14" s="208">
        <v>1992.9996611930001</v>
      </c>
      <c r="U14" s="662"/>
      <c r="V14" s="49"/>
      <c r="W14" s="1128"/>
    </row>
    <row r="15" spans="2:23" ht="20.100000000000001" customHeight="1">
      <c r="B15" s="140" t="s">
        <v>119</v>
      </c>
      <c r="C15" s="1283" t="s">
        <v>47</v>
      </c>
      <c r="D15" s="208">
        <v>1237.97046</v>
      </c>
      <c r="E15" s="208">
        <v>1368.7141488780001</v>
      </c>
      <c r="F15" s="208">
        <v>1449.458152228</v>
      </c>
      <c r="G15" s="208">
        <v>1507.700910345</v>
      </c>
      <c r="H15" s="208">
        <v>1512.9519480920001</v>
      </c>
      <c r="I15" s="208">
        <v>1521.4740892289999</v>
      </c>
      <c r="J15" s="208">
        <v>1530.2024305729999</v>
      </c>
      <c r="K15" s="208">
        <v>1530.8845439690001</v>
      </c>
      <c r="L15" s="208">
        <v>1539.0273580850001</v>
      </c>
      <c r="M15" s="208">
        <v>1547.863169471</v>
      </c>
      <c r="N15" s="208">
        <v>1481.462829174</v>
      </c>
      <c r="O15" s="208">
        <v>1484.306198447</v>
      </c>
      <c r="P15" s="208">
        <v>1480.8796825679999</v>
      </c>
      <c r="Q15" s="208">
        <v>1533.830980401</v>
      </c>
      <c r="R15" s="208">
        <v>1573.366846503</v>
      </c>
      <c r="S15" s="208">
        <v>1577.2261310389999</v>
      </c>
      <c r="T15" s="208">
        <v>1563.4065297239999</v>
      </c>
      <c r="U15" s="662"/>
      <c r="V15" s="49"/>
      <c r="W15" s="1128"/>
    </row>
    <row r="16" spans="2:23" ht="20.100000000000001" customHeight="1">
      <c r="B16" s="140" t="s">
        <v>81</v>
      </c>
      <c r="C16" s="1283" t="s">
        <v>48</v>
      </c>
      <c r="D16" s="208">
        <v>938.97040500000003</v>
      </c>
      <c r="E16" s="208">
        <v>1028.0545203219999</v>
      </c>
      <c r="F16" s="208">
        <v>1177.2401270610001</v>
      </c>
      <c r="G16" s="208">
        <v>1441.027969317</v>
      </c>
      <c r="H16" s="208">
        <v>1517.983001674</v>
      </c>
      <c r="I16" s="208">
        <v>1529.4020485450001</v>
      </c>
      <c r="J16" s="208">
        <v>1547.5887093609999</v>
      </c>
      <c r="K16" s="208">
        <v>1594.008060875</v>
      </c>
      <c r="L16" s="208">
        <v>1624.6875164989999</v>
      </c>
      <c r="M16" s="208">
        <v>1630.511852464</v>
      </c>
      <c r="N16" s="208">
        <v>1626.6164084940001</v>
      </c>
      <c r="O16" s="208">
        <v>1647.36646546</v>
      </c>
      <c r="P16" s="208">
        <v>1653.832738175</v>
      </c>
      <c r="Q16" s="208">
        <v>1668.3121368290001</v>
      </c>
      <c r="R16" s="208">
        <v>1719.720141046</v>
      </c>
      <c r="S16" s="208">
        <v>1760.8399411119999</v>
      </c>
      <c r="T16" s="208">
        <v>1760.5560958630001</v>
      </c>
      <c r="U16" s="662"/>
      <c r="V16" s="49"/>
      <c r="W16" s="1128"/>
    </row>
    <row r="17" spans="2:23" ht="20.100000000000001" customHeight="1">
      <c r="B17" s="140" t="s">
        <v>82</v>
      </c>
      <c r="C17" s="1283" t="s">
        <v>49</v>
      </c>
      <c r="D17" s="208">
        <v>5094.0842419999999</v>
      </c>
      <c r="E17" s="208">
        <v>5220.4508676280002</v>
      </c>
      <c r="F17" s="208">
        <v>6219.2325824899999</v>
      </c>
      <c r="G17" s="208">
        <v>7457.9863326049999</v>
      </c>
      <c r="H17" s="208">
        <v>7940.7299470830003</v>
      </c>
      <c r="I17" s="208">
        <v>8042.4116853539999</v>
      </c>
      <c r="J17" s="208">
        <v>8229.5449344089993</v>
      </c>
      <c r="K17" s="208">
        <v>8373.4437939710006</v>
      </c>
      <c r="L17" s="208">
        <v>8465.9157039740003</v>
      </c>
      <c r="M17" s="208">
        <v>8551.2714572789992</v>
      </c>
      <c r="N17" s="208">
        <v>8708.6444520650002</v>
      </c>
      <c r="O17" s="208">
        <v>8884.2843074850007</v>
      </c>
      <c r="P17" s="208">
        <v>9049.4791464369991</v>
      </c>
      <c r="Q17" s="208">
        <v>9052.8820835620008</v>
      </c>
      <c r="R17" s="208">
        <v>9107.1199770999992</v>
      </c>
      <c r="S17" s="208">
        <v>9285.8906696930007</v>
      </c>
      <c r="T17" s="208">
        <v>9323.9442384180002</v>
      </c>
      <c r="U17" s="662"/>
      <c r="V17" s="49"/>
      <c r="W17" s="1128"/>
    </row>
    <row r="18" spans="2:23" ht="20.100000000000001" customHeight="1">
      <c r="B18" s="140" t="s">
        <v>83</v>
      </c>
      <c r="C18" s="1283" t="s">
        <v>50</v>
      </c>
      <c r="D18" s="208">
        <v>1205.6984190000001</v>
      </c>
      <c r="E18" s="208">
        <v>1473.9718871709999</v>
      </c>
      <c r="F18" s="208">
        <v>1621.2710172770001</v>
      </c>
      <c r="G18" s="208">
        <v>1904.128509764</v>
      </c>
      <c r="H18" s="208">
        <v>1966.564637749</v>
      </c>
      <c r="I18" s="208">
        <v>1974.5720563310001</v>
      </c>
      <c r="J18" s="208">
        <v>1981.0928257820001</v>
      </c>
      <c r="K18" s="208">
        <v>1987.6458544310001</v>
      </c>
      <c r="L18" s="208">
        <v>2007.6287640170001</v>
      </c>
      <c r="M18" s="208">
        <v>2019.8856240299999</v>
      </c>
      <c r="N18" s="208">
        <v>2039.30915175</v>
      </c>
      <c r="O18" s="208">
        <v>2044.1384533769999</v>
      </c>
      <c r="P18" s="208">
        <v>2082.468708765</v>
      </c>
      <c r="Q18" s="208">
        <v>2088.4984715589999</v>
      </c>
      <c r="R18" s="208">
        <v>2082.2174894640002</v>
      </c>
      <c r="S18" s="208">
        <v>2084.1518996179998</v>
      </c>
      <c r="T18" s="208">
        <v>2083.27163995</v>
      </c>
      <c r="U18" s="662"/>
      <c r="V18" s="49"/>
      <c r="W18" s="1128"/>
    </row>
    <row r="19" spans="2:23" ht="20.100000000000001" customHeight="1">
      <c r="B19" s="140" t="s">
        <v>84</v>
      </c>
      <c r="C19" s="1283" t="s">
        <v>51</v>
      </c>
      <c r="D19" s="208">
        <v>94.427328000000003</v>
      </c>
      <c r="E19" s="208">
        <v>108.978226996</v>
      </c>
      <c r="F19" s="208">
        <v>111.832682272</v>
      </c>
      <c r="G19" s="208">
        <v>137.09243109799999</v>
      </c>
      <c r="H19" s="208">
        <v>148.01777538900001</v>
      </c>
      <c r="I19" s="208">
        <v>149.64278414500001</v>
      </c>
      <c r="J19" s="208">
        <v>151.140766724</v>
      </c>
      <c r="K19" s="208">
        <v>153.13749787399999</v>
      </c>
      <c r="L19" s="208">
        <v>153.264215624</v>
      </c>
      <c r="M19" s="208">
        <v>154.93734335100001</v>
      </c>
      <c r="N19" s="208">
        <v>155.54232927999999</v>
      </c>
      <c r="O19" s="208">
        <v>156.25350912900001</v>
      </c>
      <c r="P19" s="208">
        <v>158.76453659800001</v>
      </c>
      <c r="Q19" s="208">
        <v>159.934993838</v>
      </c>
      <c r="R19" s="208">
        <v>171.649799946</v>
      </c>
      <c r="S19" s="208">
        <v>173.69591381999999</v>
      </c>
      <c r="T19" s="208">
        <v>172.758523067</v>
      </c>
      <c r="U19" s="662"/>
      <c r="V19" s="49"/>
      <c r="W19" s="1128"/>
    </row>
    <row r="20" spans="2:23" ht="20.100000000000001" customHeight="1">
      <c r="B20" s="140" t="s">
        <v>85</v>
      </c>
      <c r="C20" s="1283" t="s">
        <v>52</v>
      </c>
      <c r="D20" s="208">
        <v>9111.3753820000002</v>
      </c>
      <c r="E20" s="208">
        <v>10322.470417013001</v>
      </c>
      <c r="F20" s="208">
        <v>10868.94654117</v>
      </c>
      <c r="G20" s="208">
        <v>11768.820241845</v>
      </c>
      <c r="H20" s="208">
        <v>12029.337569371</v>
      </c>
      <c r="I20" s="208">
        <v>12153.921162076</v>
      </c>
      <c r="J20" s="208">
        <v>12215.786391506001</v>
      </c>
      <c r="K20" s="208">
        <v>12257.429479252</v>
      </c>
      <c r="L20" s="208">
        <v>12322.306849895</v>
      </c>
      <c r="M20" s="208">
        <v>12475.30712148</v>
      </c>
      <c r="N20" s="208">
        <v>12479.873752559</v>
      </c>
      <c r="O20" s="208">
        <v>12538.248122991001</v>
      </c>
      <c r="P20" s="208">
        <v>12736.241120893001</v>
      </c>
      <c r="Q20" s="208">
        <v>12862.687665150001</v>
      </c>
      <c r="R20" s="208">
        <v>12997.376443102001</v>
      </c>
      <c r="S20" s="208">
        <v>13182.646206949001</v>
      </c>
      <c r="T20" s="208">
        <v>13181.952508169001</v>
      </c>
      <c r="U20" s="662"/>
      <c r="V20" s="49"/>
      <c r="W20" s="1128"/>
    </row>
    <row r="21" spans="2:23" ht="20.100000000000001" customHeight="1">
      <c r="B21" s="140" t="s">
        <v>86</v>
      </c>
      <c r="C21" s="1283" t="s">
        <v>53</v>
      </c>
      <c r="D21" s="208">
        <v>360.08781900000002</v>
      </c>
      <c r="E21" s="208">
        <v>519.58516385899998</v>
      </c>
      <c r="F21" s="208">
        <v>598.76355323200005</v>
      </c>
      <c r="G21" s="208">
        <v>1106.652709105</v>
      </c>
      <c r="H21" s="208">
        <v>1152.940714564</v>
      </c>
      <c r="I21" s="208">
        <v>1154.526638845</v>
      </c>
      <c r="J21" s="208">
        <v>1154.5551183309999</v>
      </c>
      <c r="K21" s="208">
        <v>1151.032540572</v>
      </c>
      <c r="L21" s="208">
        <v>1204.332285879</v>
      </c>
      <c r="M21" s="208">
        <v>1201.6009505280001</v>
      </c>
      <c r="N21" s="208">
        <v>1195.622238297</v>
      </c>
      <c r="O21" s="208">
        <v>1262.8129012540001</v>
      </c>
      <c r="P21" s="208">
        <v>1259.06712352</v>
      </c>
      <c r="Q21" s="208">
        <v>1365.741116813</v>
      </c>
      <c r="R21" s="208">
        <v>1332.2678428249999</v>
      </c>
      <c r="S21" s="208">
        <v>1353.0115215999999</v>
      </c>
      <c r="T21" s="208">
        <v>1370.15419105</v>
      </c>
      <c r="U21" s="662"/>
      <c r="V21" s="49"/>
      <c r="W21" s="1128"/>
    </row>
    <row r="22" spans="2:23" ht="20.100000000000001" customHeight="1">
      <c r="B22" s="140" t="s">
        <v>87</v>
      </c>
      <c r="C22" s="1283" t="s">
        <v>54</v>
      </c>
      <c r="D22" s="208">
        <v>629.96599000000003</v>
      </c>
      <c r="E22" s="208">
        <v>977.34904244200004</v>
      </c>
      <c r="F22" s="208">
        <v>1123.361734887</v>
      </c>
      <c r="G22" s="208">
        <v>1203.362814612</v>
      </c>
      <c r="H22" s="208">
        <v>1166.6622068900001</v>
      </c>
      <c r="I22" s="208">
        <v>1147.853515665</v>
      </c>
      <c r="J22" s="208">
        <v>1174.5738528520001</v>
      </c>
      <c r="K22" s="208">
        <v>1160.245256098</v>
      </c>
      <c r="L22" s="208">
        <v>1166.8382852249999</v>
      </c>
      <c r="M22" s="208">
        <v>1158.4288590260001</v>
      </c>
      <c r="N22" s="208">
        <v>1152.377782992</v>
      </c>
      <c r="O22" s="208">
        <v>1127.447053525</v>
      </c>
      <c r="P22" s="208">
        <v>1082.3947927679999</v>
      </c>
      <c r="Q22" s="208">
        <v>1045.2755040879999</v>
      </c>
      <c r="R22" s="208">
        <v>1052.202063272</v>
      </c>
      <c r="S22" s="208">
        <v>1065.2719673280001</v>
      </c>
      <c r="T22" s="208">
        <v>1070.6943128509999</v>
      </c>
      <c r="U22" s="662"/>
      <c r="V22" s="49"/>
      <c r="W22" s="1128"/>
    </row>
    <row r="23" spans="2:23" ht="20.100000000000001" customHeight="1">
      <c r="B23" s="140" t="s">
        <v>88</v>
      </c>
      <c r="C23" s="1283" t="s">
        <v>55</v>
      </c>
      <c r="D23" s="208">
        <v>251.64966999999999</v>
      </c>
      <c r="E23" s="208">
        <v>269.89672067499998</v>
      </c>
      <c r="F23" s="208">
        <v>326.81443442199998</v>
      </c>
      <c r="G23" s="208">
        <v>408.90017534200001</v>
      </c>
      <c r="H23" s="208">
        <v>423.13556970899998</v>
      </c>
      <c r="I23" s="208">
        <v>435.00812730799998</v>
      </c>
      <c r="J23" s="208">
        <v>443.96608041299999</v>
      </c>
      <c r="K23" s="208">
        <v>447.63523315700002</v>
      </c>
      <c r="L23" s="208">
        <v>453.51446570899998</v>
      </c>
      <c r="M23" s="208">
        <v>453.90641884600001</v>
      </c>
      <c r="N23" s="208">
        <v>461.50453339199998</v>
      </c>
      <c r="O23" s="208">
        <v>465.545100386</v>
      </c>
      <c r="P23" s="208">
        <v>449.22443864899998</v>
      </c>
      <c r="Q23" s="208">
        <v>402.716089926</v>
      </c>
      <c r="R23" s="208">
        <v>424.97033238799997</v>
      </c>
      <c r="S23" s="208">
        <v>441.053150163</v>
      </c>
      <c r="T23" s="208">
        <v>445.53835369400002</v>
      </c>
      <c r="U23" s="662"/>
      <c r="V23" s="49"/>
      <c r="W23" s="1128"/>
    </row>
    <row r="24" spans="2:23" ht="20.100000000000001" customHeight="1">
      <c r="B24" s="140" t="s">
        <v>120</v>
      </c>
      <c r="C24" s="1283" t="s">
        <v>56</v>
      </c>
      <c r="D24" s="208">
        <v>435.547009</v>
      </c>
      <c r="E24" s="208">
        <v>826.19182478499999</v>
      </c>
      <c r="F24" s="208">
        <v>1533.5382985240001</v>
      </c>
      <c r="G24" s="208">
        <v>1829.8481199979999</v>
      </c>
      <c r="H24" s="208">
        <v>1862.3645698790001</v>
      </c>
      <c r="I24" s="208">
        <v>1844.690565333</v>
      </c>
      <c r="J24" s="208">
        <v>1814.2630341639999</v>
      </c>
      <c r="K24" s="208">
        <v>1798.174537677</v>
      </c>
      <c r="L24" s="208">
        <v>1805.501458383</v>
      </c>
      <c r="M24" s="208">
        <v>1797.800357592</v>
      </c>
      <c r="N24" s="208">
        <v>1811.1531681829999</v>
      </c>
      <c r="O24" s="208">
        <v>1862.436550528</v>
      </c>
      <c r="P24" s="208">
        <v>1975.350876301</v>
      </c>
      <c r="Q24" s="208">
        <v>2038.161251541</v>
      </c>
      <c r="R24" s="208">
        <v>2042.8405602140001</v>
      </c>
      <c r="S24" s="208">
        <v>2033.4712864099999</v>
      </c>
      <c r="T24" s="208">
        <v>2072.5350728110002</v>
      </c>
      <c r="U24" s="662"/>
      <c r="V24" s="49"/>
      <c r="W24" s="1128"/>
    </row>
    <row r="25" spans="2:23" ht="20.100000000000001" customHeight="1">
      <c r="B25" s="140" t="s">
        <v>186</v>
      </c>
      <c r="C25" s="1283" t="s">
        <v>278</v>
      </c>
      <c r="D25" s="208">
        <v>0</v>
      </c>
      <c r="E25" s="208">
        <v>56.178054121999999</v>
      </c>
      <c r="F25" s="208">
        <v>65.929190766999994</v>
      </c>
      <c r="G25" s="208">
        <v>94.423669625000002</v>
      </c>
      <c r="H25" s="208">
        <v>104.394172074</v>
      </c>
      <c r="I25" s="208">
        <v>108.27088508</v>
      </c>
      <c r="J25" s="208">
        <v>114.80817314799999</v>
      </c>
      <c r="K25" s="208">
        <v>118.700430963</v>
      </c>
      <c r="L25" s="208">
        <v>127.050785209</v>
      </c>
      <c r="M25" s="208">
        <v>129.42087887400001</v>
      </c>
      <c r="N25" s="208">
        <v>130.221268915</v>
      </c>
      <c r="O25" s="208">
        <v>129.41405506300001</v>
      </c>
      <c r="P25" s="208">
        <v>130.981714745</v>
      </c>
      <c r="Q25" s="208">
        <v>129.155813276</v>
      </c>
      <c r="R25" s="208">
        <v>133.43804812799999</v>
      </c>
      <c r="S25" s="208">
        <v>135.58640288199999</v>
      </c>
      <c r="T25" s="208">
        <v>133.535313581</v>
      </c>
      <c r="U25" s="662"/>
      <c r="V25" s="49"/>
      <c r="W25" s="1128"/>
    </row>
    <row r="26" spans="2:23" ht="20.100000000000001" customHeight="1">
      <c r="B26" s="140" t="s">
        <v>187</v>
      </c>
      <c r="C26" s="1284" t="s">
        <v>57</v>
      </c>
      <c r="D26" s="208">
        <v>2164.8701510000001</v>
      </c>
      <c r="E26" s="208">
        <v>2223.6981084409999</v>
      </c>
      <c r="F26" s="208">
        <v>2212.3102399230002</v>
      </c>
      <c r="G26" s="208">
        <v>2131.450687345</v>
      </c>
      <c r="H26" s="208">
        <v>2159.1504690020001</v>
      </c>
      <c r="I26" s="208">
        <v>2172.8867061679998</v>
      </c>
      <c r="J26" s="208">
        <v>2185.5389968459999</v>
      </c>
      <c r="K26" s="208">
        <v>2202.5896685799999</v>
      </c>
      <c r="L26" s="208">
        <v>2216.2568976050002</v>
      </c>
      <c r="M26" s="208">
        <v>2227.9780668879998</v>
      </c>
      <c r="N26" s="208">
        <v>2232.8427052980001</v>
      </c>
      <c r="O26" s="208">
        <v>2226.049897892</v>
      </c>
      <c r="P26" s="208">
        <v>2221.3058355980002</v>
      </c>
      <c r="Q26" s="208">
        <v>2223.1072528899999</v>
      </c>
      <c r="R26" s="208">
        <v>2220.0709787629999</v>
      </c>
      <c r="S26" s="208">
        <v>2219.978611606</v>
      </c>
      <c r="T26" s="208">
        <v>2217.5016784989998</v>
      </c>
      <c r="U26" s="662"/>
      <c r="V26" s="49"/>
      <c r="W26" s="1128"/>
    </row>
    <row r="27" spans="2:23" ht="20.100000000000001" customHeight="1">
      <c r="B27" s="140" t="s">
        <v>188</v>
      </c>
      <c r="C27" s="1284" t="s">
        <v>58</v>
      </c>
      <c r="D27" s="208">
        <v>2226.494588</v>
      </c>
      <c r="E27" s="208">
        <v>2384.02437831</v>
      </c>
      <c r="F27" s="208">
        <v>2537.4577520930002</v>
      </c>
      <c r="G27" s="208">
        <v>2822.0897713459999</v>
      </c>
      <c r="H27" s="208">
        <v>2916.4913502079999</v>
      </c>
      <c r="I27" s="208">
        <v>2946.8134997940001</v>
      </c>
      <c r="J27" s="208">
        <v>2981.8773343299999</v>
      </c>
      <c r="K27" s="208">
        <v>3017.7011046819998</v>
      </c>
      <c r="L27" s="208">
        <v>3032.1060008509999</v>
      </c>
      <c r="M27" s="208">
        <v>3052.058338371</v>
      </c>
      <c r="N27" s="208">
        <v>3083.4615726400002</v>
      </c>
      <c r="O27" s="208">
        <v>3093.4423249360002</v>
      </c>
      <c r="P27" s="208">
        <v>3097.376376786</v>
      </c>
      <c r="Q27" s="208">
        <v>3103.802453367</v>
      </c>
      <c r="R27" s="208">
        <v>3124.9855445049998</v>
      </c>
      <c r="S27" s="208">
        <v>3138.5883012149998</v>
      </c>
      <c r="T27" s="208">
        <v>3149.1222457130002</v>
      </c>
      <c r="U27" s="662"/>
      <c r="V27" s="49"/>
      <c r="W27" s="1128"/>
    </row>
    <row r="28" spans="2:23" ht="20.100000000000001" customHeight="1">
      <c r="B28" s="140" t="s">
        <v>189</v>
      </c>
      <c r="C28" s="1284" t="s">
        <v>59</v>
      </c>
      <c r="D28" s="208">
        <v>976.71702800000003</v>
      </c>
      <c r="E28" s="208">
        <v>1350.6347885719999</v>
      </c>
      <c r="F28" s="208">
        <v>1536.262697037</v>
      </c>
      <c r="G28" s="208">
        <v>1518.4355816570001</v>
      </c>
      <c r="H28" s="208">
        <v>1489.275705952</v>
      </c>
      <c r="I28" s="208">
        <v>1485.9798338390001</v>
      </c>
      <c r="J28" s="208">
        <v>1485.157581468</v>
      </c>
      <c r="K28" s="208">
        <v>1511.251776994</v>
      </c>
      <c r="L28" s="208">
        <v>1535.840652349</v>
      </c>
      <c r="M28" s="208">
        <v>1563.7217674619999</v>
      </c>
      <c r="N28" s="208">
        <v>1580.453586847</v>
      </c>
      <c r="O28" s="208">
        <v>1597.7354502200001</v>
      </c>
      <c r="P28" s="208">
        <v>1617.432493944</v>
      </c>
      <c r="Q28" s="208">
        <v>1624.4062512800001</v>
      </c>
      <c r="R28" s="208">
        <v>1654.3858163130001</v>
      </c>
      <c r="S28" s="208">
        <v>1676.9659895130001</v>
      </c>
      <c r="T28" s="208">
        <v>1691.0774109179999</v>
      </c>
      <c r="U28" s="662"/>
      <c r="V28" s="49"/>
      <c r="W28" s="1128"/>
    </row>
    <row r="29" spans="2:23" ht="20.100000000000001" customHeight="1">
      <c r="B29" s="140" t="s">
        <v>190</v>
      </c>
      <c r="C29" s="1283" t="s">
        <v>60</v>
      </c>
      <c r="D29" s="208">
        <v>225.584756</v>
      </c>
      <c r="E29" s="208">
        <v>256.70614622400001</v>
      </c>
      <c r="F29" s="208">
        <v>299.76719570500001</v>
      </c>
      <c r="G29" s="208">
        <v>359.45981809800003</v>
      </c>
      <c r="H29" s="208">
        <v>376.73215668</v>
      </c>
      <c r="I29" s="208">
        <v>379.548155108</v>
      </c>
      <c r="J29" s="208">
        <v>388.28747956799998</v>
      </c>
      <c r="K29" s="208">
        <v>391.01325887000002</v>
      </c>
      <c r="L29" s="208">
        <v>412.065755518</v>
      </c>
      <c r="M29" s="208">
        <v>423.09315754300002</v>
      </c>
      <c r="N29" s="208">
        <v>445.04886572599997</v>
      </c>
      <c r="O29" s="208">
        <v>452.96436341200001</v>
      </c>
      <c r="P29" s="208">
        <v>456.79283357899999</v>
      </c>
      <c r="Q29" s="208">
        <v>459.43462877600001</v>
      </c>
      <c r="R29" s="208">
        <v>472.48337147799998</v>
      </c>
      <c r="S29" s="208">
        <v>480.446949684</v>
      </c>
      <c r="T29" s="208">
        <v>490.41268828800003</v>
      </c>
      <c r="U29" s="662"/>
      <c r="V29" s="49"/>
      <c r="W29" s="1128"/>
    </row>
    <row r="30" spans="2:23" ht="20.100000000000001" customHeight="1">
      <c r="B30" s="140" t="s">
        <v>191</v>
      </c>
      <c r="C30" s="1283" t="s">
        <v>61</v>
      </c>
      <c r="D30" s="208">
        <v>17.308454000000001</v>
      </c>
      <c r="E30" s="208">
        <v>79.417157695</v>
      </c>
      <c r="F30" s="208">
        <v>79.498030593999999</v>
      </c>
      <c r="G30" s="208">
        <v>89.540828352000005</v>
      </c>
      <c r="H30" s="208">
        <v>94.252515548000005</v>
      </c>
      <c r="I30" s="208">
        <v>94.530419065000004</v>
      </c>
      <c r="J30" s="208">
        <v>94.865239966999994</v>
      </c>
      <c r="K30" s="208">
        <v>94.054303516000004</v>
      </c>
      <c r="L30" s="208">
        <v>97.323997077000001</v>
      </c>
      <c r="M30" s="208">
        <v>99.036746003999994</v>
      </c>
      <c r="N30" s="208">
        <v>96.622683875000007</v>
      </c>
      <c r="O30" s="208">
        <v>98.972600765999999</v>
      </c>
      <c r="P30" s="208">
        <v>100.799230295</v>
      </c>
      <c r="Q30" s="208">
        <v>101.298987633</v>
      </c>
      <c r="R30" s="208">
        <v>106.08960069299999</v>
      </c>
      <c r="S30" s="208">
        <v>110.843729146</v>
      </c>
      <c r="T30" s="208">
        <v>112.180026768</v>
      </c>
      <c r="U30" s="662"/>
      <c r="V30" s="49"/>
      <c r="W30" s="1128"/>
    </row>
    <row r="31" spans="2:23" ht="20.100000000000001" customHeight="1">
      <c r="B31" s="140" t="s">
        <v>192</v>
      </c>
      <c r="C31" s="1283" t="s">
        <v>62</v>
      </c>
      <c r="D31" s="208">
        <v>24.218368999999999</v>
      </c>
      <c r="E31" s="208">
        <v>47.827549849999997</v>
      </c>
      <c r="F31" s="208">
        <v>53.131175579999997</v>
      </c>
      <c r="G31" s="208">
        <v>68.980130478000007</v>
      </c>
      <c r="H31" s="208">
        <v>74.946685431999995</v>
      </c>
      <c r="I31" s="208">
        <v>74.360882115999999</v>
      </c>
      <c r="J31" s="208">
        <v>74.566725372999997</v>
      </c>
      <c r="K31" s="208">
        <v>74.859024872000006</v>
      </c>
      <c r="L31" s="208">
        <v>76.338172837000002</v>
      </c>
      <c r="M31" s="208">
        <v>75.882715997000005</v>
      </c>
      <c r="N31" s="208">
        <v>76.970948914999994</v>
      </c>
      <c r="O31" s="208">
        <v>76.197478648000001</v>
      </c>
      <c r="P31" s="208">
        <v>77.642586018000003</v>
      </c>
      <c r="Q31" s="208">
        <v>81.638833218000002</v>
      </c>
      <c r="R31" s="208">
        <v>84.764085784000002</v>
      </c>
      <c r="S31" s="208">
        <v>85.601654971000002</v>
      </c>
      <c r="T31" s="208">
        <v>87.981043682999996</v>
      </c>
      <c r="U31" s="662"/>
      <c r="V31" s="49"/>
      <c r="W31" s="1128"/>
    </row>
    <row r="32" spans="2:23" ht="20.100000000000001" customHeight="1">
      <c r="B32" s="140" t="s">
        <v>193</v>
      </c>
      <c r="C32" s="1283" t="s">
        <v>63</v>
      </c>
      <c r="D32" s="208">
        <v>1056.2029540000001</v>
      </c>
      <c r="E32" s="208">
        <v>1254.8950942270001</v>
      </c>
      <c r="F32" s="208">
        <v>1405.443356131</v>
      </c>
      <c r="G32" s="208">
        <v>1551.462249769</v>
      </c>
      <c r="H32" s="208">
        <v>1610.038900557</v>
      </c>
      <c r="I32" s="208">
        <v>1604.592203397</v>
      </c>
      <c r="J32" s="208">
        <v>1593.3208003939999</v>
      </c>
      <c r="K32" s="208">
        <v>1576.605181032</v>
      </c>
      <c r="L32" s="208">
        <v>1579.6052156129999</v>
      </c>
      <c r="M32" s="208">
        <v>1607.6087305870001</v>
      </c>
      <c r="N32" s="208">
        <v>1642.193517357</v>
      </c>
      <c r="O32" s="208">
        <v>1673.1095914550001</v>
      </c>
      <c r="P32" s="208">
        <v>1718.115211388</v>
      </c>
      <c r="Q32" s="208">
        <v>1725.4538872119999</v>
      </c>
      <c r="R32" s="208">
        <v>1765.4840824349999</v>
      </c>
      <c r="S32" s="208">
        <v>1744.9357672460001</v>
      </c>
      <c r="T32" s="208">
        <v>1766.828975075</v>
      </c>
      <c r="U32" s="662"/>
      <c r="V32" s="49"/>
      <c r="W32" s="1128"/>
    </row>
    <row r="33" spans="2:23" ht="20.100000000000001" customHeight="1">
      <c r="B33" s="140" t="s">
        <v>194</v>
      </c>
      <c r="C33" s="1283" t="s">
        <v>64</v>
      </c>
      <c r="D33" s="208">
        <v>10431.311685000001</v>
      </c>
      <c r="E33" s="208">
        <v>11894.389950798</v>
      </c>
      <c r="F33" s="208">
        <v>12274.108504839</v>
      </c>
      <c r="G33" s="208">
        <v>12873.715990453</v>
      </c>
      <c r="H33" s="208">
        <v>12636.317625344</v>
      </c>
      <c r="I33" s="208">
        <v>12773.754427622</v>
      </c>
      <c r="J33" s="208">
        <v>12742.055592463001</v>
      </c>
      <c r="K33" s="208">
        <v>12769.639220669</v>
      </c>
      <c r="L33" s="208">
        <v>12797.792489742</v>
      </c>
      <c r="M33" s="208">
        <v>12753.708976626</v>
      </c>
      <c r="N33" s="208">
        <v>12683.343309751999</v>
      </c>
      <c r="O33" s="208">
        <v>12849.037739617999</v>
      </c>
      <c r="P33" s="208">
        <v>12949.837831071</v>
      </c>
      <c r="Q33" s="208">
        <v>12898.253114081999</v>
      </c>
      <c r="R33" s="208">
        <v>12992.863644669</v>
      </c>
      <c r="S33" s="208">
        <v>13140.295648919</v>
      </c>
      <c r="T33" s="208">
        <v>13112.23600468</v>
      </c>
      <c r="U33" s="662"/>
      <c r="V33" s="49"/>
      <c r="W33" s="1128"/>
    </row>
    <row r="34" spans="2:23" ht="20.100000000000001" customHeight="1">
      <c r="B34" s="140" t="s">
        <v>195</v>
      </c>
      <c r="C34" s="1283" t="s">
        <v>65</v>
      </c>
      <c r="D34" s="208">
        <v>567.42153800000006</v>
      </c>
      <c r="E34" s="208">
        <v>672.24260060300003</v>
      </c>
      <c r="F34" s="208">
        <v>696.60478099299996</v>
      </c>
      <c r="G34" s="208">
        <v>746.73065515500002</v>
      </c>
      <c r="H34" s="208">
        <v>758.23435363900001</v>
      </c>
      <c r="I34" s="208">
        <v>765.29354393799997</v>
      </c>
      <c r="J34" s="208">
        <v>770.233100724</v>
      </c>
      <c r="K34" s="208">
        <v>842.32897548599999</v>
      </c>
      <c r="L34" s="208">
        <v>851.61600692499997</v>
      </c>
      <c r="M34" s="208">
        <v>856.37517470099999</v>
      </c>
      <c r="N34" s="208">
        <v>862.89867415900005</v>
      </c>
      <c r="O34" s="208">
        <v>873.94807548699998</v>
      </c>
      <c r="P34" s="208">
        <v>873.13282086799995</v>
      </c>
      <c r="Q34" s="208">
        <v>870.06151904599994</v>
      </c>
      <c r="R34" s="208">
        <v>880.46677733000001</v>
      </c>
      <c r="S34" s="208">
        <v>890.01642772299999</v>
      </c>
      <c r="T34" s="208">
        <v>894.94409149399996</v>
      </c>
      <c r="U34" s="662"/>
      <c r="V34" s="49"/>
      <c r="W34" s="1128"/>
    </row>
    <row r="35" spans="2:23" ht="20.100000000000001" customHeight="1">
      <c r="B35" s="140" t="s">
        <v>196</v>
      </c>
      <c r="C35" s="1283" t="s">
        <v>66</v>
      </c>
      <c r="D35" s="208">
        <v>1671.1356410000001</v>
      </c>
      <c r="E35" s="208">
        <v>1974.048703253</v>
      </c>
      <c r="F35" s="208">
        <v>2094.0455101839998</v>
      </c>
      <c r="G35" s="208">
        <v>2223.9179666909999</v>
      </c>
      <c r="H35" s="208">
        <v>2188.540977437</v>
      </c>
      <c r="I35" s="208">
        <v>2199.2293221270002</v>
      </c>
      <c r="J35" s="208">
        <v>2205.365959796</v>
      </c>
      <c r="K35" s="208">
        <v>2217.727914396</v>
      </c>
      <c r="L35" s="208">
        <v>2233.8840963729999</v>
      </c>
      <c r="M35" s="208">
        <v>2242.150115899</v>
      </c>
      <c r="N35" s="208">
        <v>2249.910686228</v>
      </c>
      <c r="O35" s="208">
        <v>2254.2664964730002</v>
      </c>
      <c r="P35" s="208">
        <v>2250.0685249070002</v>
      </c>
      <c r="Q35" s="208">
        <v>2253.8938983930002</v>
      </c>
      <c r="R35" s="208">
        <v>2261.8505076239999</v>
      </c>
      <c r="S35" s="208">
        <v>2264.7612003039999</v>
      </c>
      <c r="T35" s="208">
        <v>2271.2596703869999</v>
      </c>
      <c r="U35" s="662"/>
      <c r="V35" s="49"/>
      <c r="W35" s="1128"/>
    </row>
    <row r="36" spans="2:23" ht="20.100000000000001" customHeight="1">
      <c r="B36" s="140" t="s">
        <v>197</v>
      </c>
      <c r="C36" s="1283" t="s">
        <v>67</v>
      </c>
      <c r="D36" s="208">
        <v>1047.53828</v>
      </c>
      <c r="E36" s="208">
        <v>1353.500579752</v>
      </c>
      <c r="F36" s="208">
        <v>1466.6192193899999</v>
      </c>
      <c r="G36" s="208">
        <v>1645.9562370850001</v>
      </c>
      <c r="H36" s="208">
        <v>1685.7989686010001</v>
      </c>
      <c r="I36" s="208">
        <v>1706.3238420810001</v>
      </c>
      <c r="J36" s="208">
        <v>1722.109401622</v>
      </c>
      <c r="K36" s="208">
        <v>1742.3273237359999</v>
      </c>
      <c r="L36" s="208">
        <v>1777.9866245159999</v>
      </c>
      <c r="M36" s="208">
        <v>1793.2287927570001</v>
      </c>
      <c r="N36" s="208">
        <v>1809.7630687339999</v>
      </c>
      <c r="O36" s="208">
        <v>1827.449492358</v>
      </c>
      <c r="P36" s="208">
        <v>1828.5966631920001</v>
      </c>
      <c r="Q36" s="208">
        <v>1829.2589801730001</v>
      </c>
      <c r="R36" s="208">
        <v>1852.567693172</v>
      </c>
      <c r="S36" s="208">
        <v>1193.5190302880001</v>
      </c>
      <c r="T36" s="208">
        <v>1197.1118197620001</v>
      </c>
      <c r="U36" s="662"/>
      <c r="V36" s="49"/>
      <c r="W36" s="1128"/>
    </row>
    <row r="37" spans="2:23" ht="20.100000000000001" customHeight="1">
      <c r="B37" s="140" t="s">
        <v>198</v>
      </c>
      <c r="C37" s="1283" t="s">
        <v>68</v>
      </c>
      <c r="D37" s="208">
        <v>114.793147</v>
      </c>
      <c r="E37" s="208">
        <v>220.25605782</v>
      </c>
      <c r="F37" s="208">
        <v>243.519307559</v>
      </c>
      <c r="G37" s="208">
        <v>272.209288383</v>
      </c>
      <c r="H37" s="208">
        <v>283.70442399500001</v>
      </c>
      <c r="I37" s="208">
        <v>288.63340025799999</v>
      </c>
      <c r="J37" s="208">
        <v>290.59130362600001</v>
      </c>
      <c r="K37" s="208">
        <v>296.37500790399997</v>
      </c>
      <c r="L37" s="208">
        <v>313.39271169199998</v>
      </c>
      <c r="M37" s="208">
        <v>322.13673748999997</v>
      </c>
      <c r="N37" s="208">
        <v>328.45419666399999</v>
      </c>
      <c r="O37" s="208">
        <v>335.86341488800002</v>
      </c>
      <c r="P37" s="208">
        <v>337.969750277</v>
      </c>
      <c r="Q37" s="208">
        <v>344.04171500000001</v>
      </c>
      <c r="R37" s="208">
        <v>351.71702168399997</v>
      </c>
      <c r="S37" s="208">
        <v>355.10776903999999</v>
      </c>
      <c r="T37" s="208">
        <v>356.73083187700001</v>
      </c>
      <c r="U37" s="662"/>
      <c r="V37" s="49"/>
      <c r="W37" s="1128"/>
    </row>
    <row r="38" spans="2:23" ht="20.100000000000001" customHeight="1">
      <c r="B38" s="140" t="s">
        <v>199</v>
      </c>
      <c r="C38" s="1283" t="s">
        <v>69</v>
      </c>
      <c r="D38" s="208">
        <v>599.87911299999996</v>
      </c>
      <c r="E38" s="208">
        <v>601.81129330600004</v>
      </c>
      <c r="F38" s="208">
        <v>586.21463567000001</v>
      </c>
      <c r="G38" s="208">
        <v>539.46544227100003</v>
      </c>
      <c r="H38" s="208">
        <v>547.95322981000004</v>
      </c>
      <c r="I38" s="208">
        <v>549.70087203699995</v>
      </c>
      <c r="J38" s="208">
        <v>555.175015003</v>
      </c>
      <c r="K38" s="208">
        <v>565.32971032600005</v>
      </c>
      <c r="L38" s="208">
        <v>567.35378745599996</v>
      </c>
      <c r="M38" s="208">
        <v>572.36229141599995</v>
      </c>
      <c r="N38" s="208">
        <v>581.00680513999998</v>
      </c>
      <c r="O38" s="208">
        <v>591.74333431599996</v>
      </c>
      <c r="P38" s="208">
        <v>273.84378011699999</v>
      </c>
      <c r="Q38" s="208">
        <v>273.37542315000002</v>
      </c>
      <c r="R38" s="208">
        <v>276.08538903099998</v>
      </c>
      <c r="S38" s="208">
        <v>168.652957426</v>
      </c>
      <c r="T38" s="208">
        <v>169.68630750099999</v>
      </c>
      <c r="U38" s="662"/>
      <c r="V38" s="49"/>
      <c r="W38" s="1128"/>
    </row>
    <row r="39" spans="2:23" ht="20.100000000000001" customHeight="1">
      <c r="B39" s="140">
        <v>35</v>
      </c>
      <c r="C39" s="1283" t="s">
        <v>907</v>
      </c>
      <c r="D39" s="208"/>
      <c r="E39" s="208"/>
      <c r="F39" s="208"/>
      <c r="G39" s="208"/>
      <c r="H39" s="208"/>
      <c r="I39" s="208"/>
      <c r="J39" s="208"/>
      <c r="K39" s="208"/>
      <c r="L39" s="208"/>
      <c r="M39" s="208"/>
      <c r="N39" s="208"/>
      <c r="O39" s="208"/>
      <c r="P39" s="208"/>
      <c r="Q39" s="208"/>
      <c r="R39" s="208"/>
      <c r="S39" s="208">
        <v>112.751999707</v>
      </c>
      <c r="T39" s="208">
        <v>116.969517814</v>
      </c>
      <c r="U39" s="662"/>
      <c r="V39" s="49"/>
      <c r="W39" s="1128"/>
    </row>
    <row r="40" spans="2:23" ht="24.75" customHeight="1">
      <c r="B40" s="140">
        <v>36</v>
      </c>
      <c r="C40" s="1283" t="s">
        <v>911</v>
      </c>
      <c r="D40" s="208"/>
      <c r="E40" s="208"/>
      <c r="F40" s="208"/>
      <c r="G40" s="208"/>
      <c r="H40" s="208"/>
      <c r="I40" s="208"/>
      <c r="J40" s="208"/>
      <c r="K40" s="208"/>
      <c r="L40" s="208"/>
      <c r="M40" s="208"/>
      <c r="N40" s="208"/>
      <c r="O40" s="208"/>
      <c r="P40" s="208"/>
      <c r="Q40" s="208"/>
      <c r="R40" s="208"/>
      <c r="S40" s="208">
        <v>81.587445723000002</v>
      </c>
      <c r="T40" s="208">
        <v>80.117125203000001</v>
      </c>
      <c r="U40" s="662"/>
      <c r="V40" s="1072"/>
      <c r="W40" s="1128"/>
    </row>
    <row r="41" spans="2:23">
      <c r="B41" s="140">
        <v>37</v>
      </c>
      <c r="C41" s="1283" t="s">
        <v>912</v>
      </c>
      <c r="D41" s="208"/>
      <c r="E41" s="208"/>
      <c r="F41" s="208"/>
      <c r="G41" s="208"/>
      <c r="H41" s="208"/>
      <c r="I41" s="208"/>
      <c r="J41" s="208"/>
      <c r="K41" s="208"/>
      <c r="L41" s="208"/>
      <c r="M41" s="208"/>
      <c r="N41" s="208"/>
      <c r="O41" s="208"/>
      <c r="P41" s="208"/>
      <c r="Q41" s="208"/>
      <c r="R41" s="208"/>
      <c r="S41" s="208">
        <v>277.65932854599998</v>
      </c>
      <c r="T41" s="208">
        <v>278.03164099899999</v>
      </c>
      <c r="U41" s="662"/>
    </row>
    <row r="42" spans="2:23">
      <c r="B42" s="140">
        <v>38</v>
      </c>
      <c r="C42" s="1283" t="s">
        <v>909</v>
      </c>
      <c r="D42" s="208"/>
      <c r="E42" s="208"/>
      <c r="F42" s="208"/>
      <c r="G42" s="208"/>
      <c r="H42" s="208"/>
      <c r="I42" s="208"/>
      <c r="J42" s="208"/>
      <c r="K42" s="208"/>
      <c r="L42" s="208"/>
      <c r="M42" s="208"/>
      <c r="N42" s="208"/>
      <c r="O42" s="208"/>
      <c r="P42" s="208"/>
      <c r="Q42" s="208"/>
      <c r="R42" s="208"/>
      <c r="S42" s="208">
        <v>311.87363568699999</v>
      </c>
      <c r="T42" s="208">
        <v>313.51605531500002</v>
      </c>
      <c r="U42" s="662"/>
    </row>
    <row r="43" spans="2:23">
      <c r="B43" s="683">
        <v>39</v>
      </c>
      <c r="C43" s="1283" t="s">
        <v>328</v>
      </c>
      <c r="D43" s="682">
        <v>0</v>
      </c>
      <c r="E43" s="682">
        <v>0</v>
      </c>
      <c r="F43" s="682">
        <v>0</v>
      </c>
      <c r="G43" s="682">
        <v>0</v>
      </c>
      <c r="H43" s="682">
        <v>0</v>
      </c>
      <c r="I43" s="682">
        <v>0</v>
      </c>
      <c r="J43" s="682">
        <v>0</v>
      </c>
      <c r="K43" s="682">
        <v>0</v>
      </c>
      <c r="L43" s="682">
        <v>0</v>
      </c>
      <c r="M43" s="682">
        <v>0</v>
      </c>
      <c r="N43" s="682">
        <v>0</v>
      </c>
      <c r="O43" s="682">
        <v>0</v>
      </c>
      <c r="P43" s="682">
        <v>0</v>
      </c>
      <c r="Q43" s="682">
        <v>0</v>
      </c>
      <c r="R43" s="682">
        <v>0</v>
      </c>
      <c r="S43" s="682">
        <v>0</v>
      </c>
      <c r="T43" s="682">
        <v>0</v>
      </c>
      <c r="U43" s="684"/>
    </row>
    <row r="44" spans="2:23" ht="12.75" thickBot="1">
      <c r="B44" s="1585" t="s">
        <v>237</v>
      </c>
      <c r="C44" s="1586"/>
      <c r="D44" s="333">
        <f>SUM(D5:D43)</f>
        <v>98220.411012999975</v>
      </c>
      <c r="E44" s="333">
        <v>116580.22364781598</v>
      </c>
      <c r="F44" s="333">
        <v>129294.74495746702</v>
      </c>
      <c r="G44" s="333">
        <v>140790.52675144398</v>
      </c>
      <c r="H44" s="333">
        <v>143819.67873088599</v>
      </c>
      <c r="I44" s="333">
        <v>143919.98305341703</v>
      </c>
      <c r="J44" s="333">
        <v>144596.60604767202</v>
      </c>
      <c r="K44" s="333">
        <v>145512.38991190202</v>
      </c>
      <c r="L44" s="333">
        <v>146220.287761146</v>
      </c>
      <c r="M44" s="333">
        <v>146821.81490780803</v>
      </c>
      <c r="N44" s="333">
        <v>147126.14014031395</v>
      </c>
      <c r="O44" s="333">
        <v>148083.41357267002</v>
      </c>
      <c r="P44" s="333">
        <v>148895.31697792298</v>
      </c>
      <c r="Q44" s="333">
        <v>149170.49446856399</v>
      </c>
      <c r="R44" s="333">
        <v>150991.930764541</v>
      </c>
      <c r="S44" s="333">
        <v>152649.28648735903</v>
      </c>
      <c r="T44" s="333">
        <v>152324.56898518896</v>
      </c>
      <c r="U44" s="334"/>
    </row>
    <row r="71" spans="22:22">
      <c r="V71" s="21"/>
    </row>
    <row r="72" spans="22:22">
      <c r="V72" s="21"/>
    </row>
    <row r="73" spans="22:22">
      <c r="V73" s="21"/>
    </row>
    <row r="74" spans="22:22">
      <c r="V74" s="21"/>
    </row>
    <row r="75" spans="22:22">
      <c r="V75" s="21"/>
    </row>
    <row r="76" spans="22:22">
      <c r="V76" s="21"/>
    </row>
    <row r="77" spans="22:22">
      <c r="V77" s="21"/>
    </row>
    <row r="78" spans="22:22">
      <c r="V78" s="21"/>
    </row>
    <row r="79" spans="22:22">
      <c r="V79" s="21"/>
    </row>
    <row r="80" spans="22:22">
      <c r="V80" s="21"/>
    </row>
    <row r="81" spans="22:22">
      <c r="V81" s="21"/>
    </row>
    <row r="82" spans="22:22">
      <c r="V82" s="21"/>
    </row>
    <row r="83" spans="22:22">
      <c r="V83" s="21"/>
    </row>
    <row r="84" spans="22:22">
      <c r="V84" s="21"/>
    </row>
    <row r="85" spans="22:22">
      <c r="V85" s="21"/>
    </row>
    <row r="86" spans="22:22">
      <c r="V86" s="21"/>
    </row>
    <row r="87" spans="22:22">
      <c r="V87" s="21"/>
    </row>
    <row r="88" spans="22:22">
      <c r="V88" s="21"/>
    </row>
    <row r="89" spans="22:22">
      <c r="V89" s="21"/>
    </row>
    <row r="90" spans="22:22">
      <c r="V90" s="21"/>
    </row>
    <row r="91" spans="22:22">
      <c r="V91" s="21"/>
    </row>
    <row r="92" spans="22:22">
      <c r="V92" s="21"/>
    </row>
    <row r="93" spans="22:22">
      <c r="V93" s="21"/>
    </row>
    <row r="94" spans="22:22">
      <c r="V94" s="21"/>
    </row>
    <row r="95" spans="22:22">
      <c r="V95" s="21"/>
    </row>
    <row r="96" spans="22:22">
      <c r="V96" s="21"/>
    </row>
    <row r="97" spans="22:22">
      <c r="V97" s="21"/>
    </row>
    <row r="98" spans="22:22">
      <c r="V98" s="21"/>
    </row>
    <row r="99" spans="22:22">
      <c r="V99" s="21"/>
    </row>
    <row r="100" spans="22:22">
      <c r="V100" s="21"/>
    </row>
    <row r="101" spans="22:22">
      <c r="V101" s="21"/>
    </row>
    <row r="102" spans="22:22">
      <c r="V102" s="21"/>
    </row>
    <row r="103" spans="22:22">
      <c r="V103" s="21"/>
    </row>
    <row r="104" spans="22:22">
      <c r="V104" s="21"/>
    </row>
    <row r="105" spans="22:22">
      <c r="V105" s="21"/>
    </row>
    <row r="113" spans="1:22">
      <c r="A113" s="19"/>
      <c r="V113" s="21"/>
    </row>
    <row r="114" spans="1:22">
      <c r="V114" s="21"/>
    </row>
    <row r="115" spans="1:22">
      <c r="V115" s="21"/>
    </row>
    <row r="116" spans="1:22">
      <c r="V116" s="21"/>
    </row>
    <row r="117" spans="1:22">
      <c r="V117" s="21"/>
    </row>
    <row r="118" spans="1:22">
      <c r="V118" s="21"/>
    </row>
    <row r="119" spans="1:22">
      <c r="V119" s="21"/>
    </row>
    <row r="120" spans="1:22">
      <c r="V120" s="21"/>
    </row>
    <row r="121" spans="1:22">
      <c r="V121" s="21"/>
    </row>
    <row r="122" spans="1:22">
      <c r="V122" s="21"/>
    </row>
    <row r="123" spans="1:22">
      <c r="V123" s="21"/>
    </row>
    <row r="124" spans="1:22">
      <c r="V124" s="21"/>
    </row>
    <row r="125" spans="1:22">
      <c r="V125" s="21"/>
    </row>
    <row r="126" spans="1:22">
      <c r="V126" s="21"/>
    </row>
    <row r="127" spans="1:22">
      <c r="V127" s="21"/>
    </row>
    <row r="128" spans="1:22">
      <c r="V128" s="21"/>
    </row>
    <row r="129" spans="22:22">
      <c r="V129" s="21"/>
    </row>
    <row r="130" spans="22:22">
      <c r="V130" s="21"/>
    </row>
    <row r="131" spans="22:22">
      <c r="V131" s="21"/>
    </row>
    <row r="132" spans="22:22">
      <c r="V132" s="21"/>
    </row>
    <row r="133" spans="22:22">
      <c r="V133" s="21"/>
    </row>
    <row r="134" spans="22:22">
      <c r="V134" s="21"/>
    </row>
    <row r="135" spans="22:22">
      <c r="V135" s="21"/>
    </row>
    <row r="136" spans="22:22">
      <c r="V136" s="21"/>
    </row>
    <row r="137" spans="22:22">
      <c r="V137" s="21"/>
    </row>
    <row r="138" spans="22:22">
      <c r="V138" s="21"/>
    </row>
    <row r="139" spans="22:22">
      <c r="V139" s="21"/>
    </row>
    <row r="140" spans="22:22">
      <c r="V140" s="21"/>
    </row>
    <row r="141" spans="22:22">
      <c r="V141" s="21"/>
    </row>
    <row r="142" spans="22:22">
      <c r="V142" s="21"/>
    </row>
    <row r="143" spans="22:22">
      <c r="V143" s="21"/>
    </row>
    <row r="144" spans="22:22">
      <c r="V144" s="21"/>
    </row>
    <row r="145" spans="22:22">
      <c r="V145" s="21"/>
    </row>
    <row r="146" spans="22:22">
      <c r="V146" s="21"/>
    </row>
    <row r="147" spans="22:22">
      <c r="V147" s="21"/>
    </row>
    <row r="148" spans="22:22">
      <c r="V148" s="21"/>
    </row>
  </sheetData>
  <mergeCells count="9">
    <mergeCell ref="B44:C44"/>
    <mergeCell ref="B2:U2"/>
    <mergeCell ref="G3:G4"/>
    <mergeCell ref="B3:C4"/>
    <mergeCell ref="D3:D4"/>
    <mergeCell ref="E3:E4"/>
    <mergeCell ref="F3:F4"/>
    <mergeCell ref="H3:P3"/>
    <mergeCell ref="Q3:U3"/>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No.04 April 2025&amp;R&amp;"Optima Italic,Italic"&amp;K000000Indonesia Banking Statistics - Vol. 23 No.04 April 2025</oddHeader>
  </headerFooter>
  <rowBreaks count="2" manualBreakCount="2">
    <brk id="1" max="18" man="1"/>
    <brk id="55" max="16383" man="1"/>
  </rowBreaks>
  <customProperties>
    <customPr name="EpmWorksheetKeyString_GUID" r:id="rId2"/>
  </customPropertie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48">
    <tabColor theme="9" tint="-0.249977111117893"/>
  </sheetPr>
  <dimension ref="B1:CO108"/>
  <sheetViews>
    <sheetView showGridLines="0" view="pageBreakPreview" zoomScale="85" zoomScaleNormal="100" zoomScaleSheetLayoutView="85" workbookViewId="0">
      <selection activeCell="O229" sqref="O229"/>
    </sheetView>
  </sheetViews>
  <sheetFormatPr defaultColWidth="0" defaultRowHeight="12.95" customHeight="1"/>
  <cols>
    <col min="1" max="1" width="2.77734375" style="1" customWidth="1"/>
    <col min="2" max="2" width="2.44140625" style="1" customWidth="1"/>
    <col min="3" max="3" width="53.44140625" style="1" customWidth="1"/>
    <col min="4" max="5" width="8.44140625" style="59" hidden="1" customWidth="1"/>
    <col min="6" max="19" width="8.44140625" style="59" bestFit="1" customWidth="1"/>
    <col min="20" max="21" width="8.21875" style="59" customWidth="1"/>
    <col min="22" max="22" width="0.77734375" style="59" customWidth="1"/>
    <col min="23" max="23" width="23.44140625" style="2" customWidth="1"/>
    <col min="24" max="24" width="16.21875" style="4" customWidth="1"/>
    <col min="25" max="25" width="20" style="1" customWidth="1"/>
    <col min="26" max="30" width="6.77734375" style="1" customWidth="1"/>
    <col min="31" max="31" width="8.21875" style="1" hidden="1" customWidth="1"/>
    <col min="32" max="32" width="0" style="1" hidden="1" customWidth="1"/>
    <col min="33" max="44" width="8.21875" style="1" hidden="1" customWidth="1"/>
    <col min="45" max="45" width="0" style="1" hidden="1" customWidth="1"/>
    <col min="46" max="54" width="8.21875" style="1" hidden="1" customWidth="1"/>
    <col min="55" max="71" width="0" style="1" hidden="1" customWidth="1"/>
    <col min="72" max="93" width="8.21875" style="1" hidden="1" customWidth="1"/>
    <col min="94" max="16384" width="0" style="1" hidden="1"/>
  </cols>
  <sheetData>
    <row r="1" spans="2:24" ht="75" customHeight="1">
      <c r="B1" s="1592" t="s">
        <v>843</v>
      </c>
      <c r="C1" s="1593"/>
      <c r="D1" s="1593"/>
      <c r="E1" s="1593"/>
      <c r="F1" s="1593"/>
      <c r="G1" s="1593"/>
      <c r="H1" s="1593"/>
      <c r="I1" s="1593"/>
      <c r="J1" s="1593"/>
      <c r="K1" s="1593"/>
      <c r="L1" s="1593"/>
      <c r="M1" s="1593"/>
      <c r="N1" s="1593"/>
      <c r="O1" s="1593"/>
      <c r="P1" s="1593"/>
      <c r="Q1" s="1593"/>
      <c r="R1" s="1593"/>
      <c r="S1" s="1593"/>
      <c r="T1" s="1593"/>
      <c r="U1" s="1593"/>
      <c r="V1" s="1594"/>
      <c r="W1" s="254"/>
      <c r="X1" s="131"/>
    </row>
    <row r="2" spans="2:24" ht="22.35" customHeight="1">
      <c r="B2" s="1371" t="s">
        <v>567</v>
      </c>
      <c r="C2" s="1595"/>
      <c r="D2" s="1383" t="s">
        <v>277</v>
      </c>
      <c r="E2" s="1545" t="s">
        <v>842</v>
      </c>
      <c r="F2" s="1380">
        <v>2021</v>
      </c>
      <c r="G2" s="1383">
        <v>2022</v>
      </c>
      <c r="H2" s="1380">
        <v>2023</v>
      </c>
      <c r="I2" s="1380">
        <v>2024</v>
      </c>
      <c r="J2" s="1380"/>
      <c r="K2" s="1380"/>
      <c r="L2" s="1380"/>
      <c r="M2" s="1380"/>
      <c r="N2" s="1380"/>
      <c r="O2" s="1380"/>
      <c r="P2" s="1380"/>
      <c r="Q2" s="1380"/>
      <c r="R2" s="1380"/>
      <c r="S2" s="1380">
        <v>2025</v>
      </c>
      <c r="T2" s="1380"/>
      <c r="U2" s="1380"/>
      <c r="V2" s="863"/>
      <c r="W2" s="255"/>
    </row>
    <row r="3" spans="2:24" ht="22.35" customHeight="1">
      <c r="B3" s="1596"/>
      <c r="C3" s="1597"/>
      <c r="D3" s="1383"/>
      <c r="E3" s="1546"/>
      <c r="F3" s="1383"/>
      <c r="G3" s="1380"/>
      <c r="H3" s="1380"/>
      <c r="I3" s="786" t="s">
        <v>3</v>
      </c>
      <c r="J3" s="786" t="s">
        <v>4</v>
      </c>
      <c r="K3" s="786" t="s">
        <v>5</v>
      </c>
      <c r="L3" s="786" t="s">
        <v>6</v>
      </c>
      <c r="M3" s="786" t="s">
        <v>267</v>
      </c>
      <c r="N3" s="896" t="s">
        <v>7</v>
      </c>
      <c r="O3" s="896" t="s">
        <v>13</v>
      </c>
      <c r="P3" s="896" t="s">
        <v>14</v>
      </c>
      <c r="Q3" s="896" t="s">
        <v>906</v>
      </c>
      <c r="R3" s="896" t="s">
        <v>0</v>
      </c>
      <c r="S3" s="896" t="s">
        <v>1</v>
      </c>
      <c r="T3" s="896" t="s">
        <v>2</v>
      </c>
      <c r="U3" s="896" t="s">
        <v>3</v>
      </c>
      <c r="V3" s="785"/>
      <c r="W3" s="255"/>
    </row>
    <row r="4" spans="2:24" ht="12.6" customHeight="1">
      <c r="B4" s="1590" t="s">
        <v>692</v>
      </c>
      <c r="C4" s="1591"/>
      <c r="V4" s="314"/>
      <c r="W4" s="256"/>
    </row>
    <row r="5" spans="2:24" ht="12">
      <c r="B5" s="117" t="s">
        <v>18</v>
      </c>
      <c r="C5" s="1285" t="s">
        <v>679</v>
      </c>
      <c r="V5" s="314"/>
      <c r="W5" s="257"/>
    </row>
    <row r="6" spans="2:24" ht="10.9" customHeight="1">
      <c r="B6" s="117"/>
      <c r="C6" s="1286" t="s">
        <v>212</v>
      </c>
      <c r="D6" s="59">
        <v>94086.658931687998</v>
      </c>
      <c r="E6" s="59">
        <v>130011.893915038</v>
      </c>
      <c r="F6" s="59">
        <v>161455.95839074199</v>
      </c>
      <c r="G6" s="59">
        <v>214198.49353935401</v>
      </c>
      <c r="H6" s="59">
        <v>244970.43922853301</v>
      </c>
      <c r="I6" s="59">
        <v>250878.94369570399</v>
      </c>
      <c r="J6" s="59">
        <v>251902.033640699</v>
      </c>
      <c r="K6" s="59">
        <v>252535.01939225401</v>
      </c>
      <c r="L6" s="59">
        <v>254529.63343407601</v>
      </c>
      <c r="M6" s="59">
        <v>255964.14587498299</v>
      </c>
      <c r="N6" s="59">
        <v>259901.223194986</v>
      </c>
      <c r="O6" s="59">
        <v>262215.68856475002</v>
      </c>
      <c r="P6" s="59">
        <v>263258.58886802499</v>
      </c>
      <c r="Q6" s="59">
        <v>261883.24152332899</v>
      </c>
      <c r="R6" s="59">
        <v>262531.71574604098</v>
      </c>
      <c r="S6" s="59">
        <v>264368.84611250903</v>
      </c>
      <c r="T6" s="59">
        <v>266677.71159663401</v>
      </c>
      <c r="U6" s="59">
        <v>267288.38355636102</v>
      </c>
      <c r="V6" s="314"/>
    </row>
    <row r="7" spans="2:24" ht="10.9" customHeight="1">
      <c r="B7" s="117"/>
      <c r="C7" s="1286" t="s">
        <v>785</v>
      </c>
      <c r="D7" s="59">
        <v>2255.1331003549999</v>
      </c>
      <c r="E7" s="59">
        <v>2593.8569713530001</v>
      </c>
      <c r="F7" s="59">
        <v>2899.8548556259998</v>
      </c>
      <c r="G7" s="59">
        <v>3066.8924112690001</v>
      </c>
      <c r="H7" s="59">
        <v>4950.7272752270001</v>
      </c>
      <c r="I7" s="59">
        <v>6171.2564201530004</v>
      </c>
      <c r="J7" s="59">
        <v>6324.9690721440002</v>
      </c>
      <c r="K7" s="59">
        <v>6224.7322495300004</v>
      </c>
      <c r="L7" s="59">
        <v>6343.9634753130003</v>
      </c>
      <c r="M7" s="59">
        <v>6370.2208409719997</v>
      </c>
      <c r="N7" s="59">
        <v>6436.9766483200001</v>
      </c>
      <c r="O7" s="59">
        <v>6740.542224498</v>
      </c>
      <c r="P7" s="59">
        <v>6860.3872861729997</v>
      </c>
      <c r="Q7" s="59">
        <v>6548.7185961200003</v>
      </c>
      <c r="R7" s="59">
        <v>6865.7056201320001</v>
      </c>
      <c r="S7" s="59">
        <v>7027.8302744040002</v>
      </c>
      <c r="T7" s="59">
        <v>7155.6198907420003</v>
      </c>
      <c r="U7" s="59">
        <v>7485.08699609</v>
      </c>
      <c r="V7" s="314"/>
    </row>
    <row r="8" spans="2:24" ht="10.9" customHeight="1">
      <c r="B8" s="117" t="s">
        <v>101</v>
      </c>
      <c r="C8" s="1285" t="s">
        <v>614</v>
      </c>
      <c r="V8" s="314"/>
      <c r="W8" s="257"/>
    </row>
    <row r="9" spans="2:24" ht="10.9" customHeight="1">
      <c r="B9" s="117"/>
      <c r="C9" s="1286" t="s">
        <v>212</v>
      </c>
      <c r="D9" s="59">
        <v>7700.445511072</v>
      </c>
      <c r="E9" s="59">
        <v>11416.123683387001</v>
      </c>
      <c r="F9" s="59">
        <v>14750.860504253</v>
      </c>
      <c r="G9" s="59">
        <v>16020.684079633</v>
      </c>
      <c r="H9" s="59">
        <v>17331.516060678001</v>
      </c>
      <c r="I9" s="59">
        <v>17401.860779432998</v>
      </c>
      <c r="J9" s="59">
        <v>17385.208506555002</v>
      </c>
      <c r="K9" s="59">
        <v>17376.473651706001</v>
      </c>
      <c r="L9" s="59">
        <v>17436.031145026998</v>
      </c>
      <c r="M9" s="59">
        <v>17442.165219011</v>
      </c>
      <c r="N9" s="59">
        <v>17522.011096949998</v>
      </c>
      <c r="O9" s="59">
        <v>17537.337196558001</v>
      </c>
      <c r="P9" s="59">
        <v>17408.183147409</v>
      </c>
      <c r="Q9" s="59">
        <v>17258.963293284</v>
      </c>
      <c r="R9" s="59">
        <v>17028.632088997001</v>
      </c>
      <c r="S9" s="59">
        <v>17011.120908412999</v>
      </c>
      <c r="T9" s="59">
        <v>16875.634026362</v>
      </c>
      <c r="U9" s="59">
        <v>16812.675575757999</v>
      </c>
      <c r="V9" s="314"/>
      <c r="W9" s="258"/>
    </row>
    <row r="10" spans="2:24" ht="10.9" customHeight="1">
      <c r="B10" s="117"/>
      <c r="C10" s="1286" t="s">
        <v>785</v>
      </c>
      <c r="D10" s="59">
        <v>204.003184336</v>
      </c>
      <c r="E10" s="59">
        <v>384.653960251</v>
      </c>
      <c r="F10" s="59">
        <v>375.81187431900003</v>
      </c>
      <c r="G10" s="59">
        <v>488.75981202999998</v>
      </c>
      <c r="H10" s="59">
        <v>685.922165898</v>
      </c>
      <c r="I10" s="59">
        <v>816.64557261200002</v>
      </c>
      <c r="J10" s="59">
        <v>829.50746876200003</v>
      </c>
      <c r="K10" s="59">
        <v>833.95066105399997</v>
      </c>
      <c r="L10" s="59">
        <v>815.34046076200002</v>
      </c>
      <c r="M10" s="59">
        <v>813.16347285100005</v>
      </c>
      <c r="N10" s="59">
        <v>836.05725042400002</v>
      </c>
      <c r="O10" s="59">
        <v>869.30296192799995</v>
      </c>
      <c r="P10" s="59">
        <v>871.38334936299998</v>
      </c>
      <c r="Q10" s="59">
        <v>807.37333150100005</v>
      </c>
      <c r="R10" s="59">
        <v>877.52109420399995</v>
      </c>
      <c r="S10" s="59">
        <v>913.89813261999996</v>
      </c>
      <c r="T10" s="59">
        <v>914.20240174100002</v>
      </c>
      <c r="U10" s="59">
        <v>945.28873607800006</v>
      </c>
      <c r="V10" s="314"/>
      <c r="W10" s="258"/>
    </row>
    <row r="11" spans="2:24" ht="12">
      <c r="B11" s="118" t="s">
        <v>102</v>
      </c>
      <c r="C11" s="1285" t="s">
        <v>566</v>
      </c>
      <c r="V11" s="314"/>
      <c r="W11" s="257"/>
    </row>
    <row r="12" spans="2:24" ht="10.9" customHeight="1">
      <c r="B12" s="118"/>
      <c r="C12" s="1286" t="s">
        <v>212</v>
      </c>
      <c r="D12" s="59">
        <v>6982.4620543589999</v>
      </c>
      <c r="E12" s="59">
        <v>8038.6550680310002</v>
      </c>
      <c r="F12" s="59">
        <v>8968.941958116</v>
      </c>
      <c r="G12" s="59">
        <v>7079.7168570900003</v>
      </c>
      <c r="H12" s="59">
        <v>8146.4925289849998</v>
      </c>
      <c r="I12" s="59">
        <v>8771.9888723650001</v>
      </c>
      <c r="J12" s="59">
        <v>8812.6935491010008</v>
      </c>
      <c r="K12" s="59">
        <v>9205.7831737199995</v>
      </c>
      <c r="L12" s="59">
        <v>9313.1228408789993</v>
      </c>
      <c r="M12" s="59">
        <v>9194.891738757</v>
      </c>
      <c r="N12" s="59">
        <v>9908.5052458539994</v>
      </c>
      <c r="O12" s="59">
        <v>9757.8859668040004</v>
      </c>
      <c r="P12" s="59">
        <v>9681.7913028889998</v>
      </c>
      <c r="Q12" s="59">
        <v>9690.3843442380003</v>
      </c>
      <c r="R12" s="59">
        <v>9611.2804919579994</v>
      </c>
      <c r="S12" s="59">
        <v>9591.357702411</v>
      </c>
      <c r="T12" s="59">
        <v>9502.9214387600005</v>
      </c>
      <c r="U12" s="59">
        <v>9720.5959700959993</v>
      </c>
      <c r="V12" s="314"/>
      <c r="W12" s="258"/>
    </row>
    <row r="13" spans="2:24" ht="10.9" customHeight="1">
      <c r="B13" s="118"/>
      <c r="C13" s="1286" t="s">
        <v>785</v>
      </c>
      <c r="D13" s="59">
        <v>307.10585262799998</v>
      </c>
      <c r="E13" s="59">
        <v>1239.879881647</v>
      </c>
      <c r="F13" s="59">
        <v>396.75411972699999</v>
      </c>
      <c r="G13" s="59">
        <v>332.20381471600001</v>
      </c>
      <c r="H13" s="59">
        <v>377.08695558300002</v>
      </c>
      <c r="I13" s="59">
        <v>393.769037363</v>
      </c>
      <c r="J13" s="59">
        <v>369.66935680500001</v>
      </c>
      <c r="K13" s="59">
        <v>326.33365224400001</v>
      </c>
      <c r="L13" s="59">
        <v>317.08442055900002</v>
      </c>
      <c r="M13" s="59">
        <v>326.615820687</v>
      </c>
      <c r="N13" s="59">
        <v>329.87187877700001</v>
      </c>
      <c r="O13" s="59">
        <v>333.932921561</v>
      </c>
      <c r="P13" s="59">
        <v>346.138636932</v>
      </c>
      <c r="Q13" s="59">
        <v>324.14244473600002</v>
      </c>
      <c r="R13" s="59">
        <v>392.01333946900002</v>
      </c>
      <c r="S13" s="59">
        <v>396.41642661100002</v>
      </c>
      <c r="T13" s="59">
        <v>393.81163362199999</v>
      </c>
      <c r="U13" s="59">
        <v>399.292720621</v>
      </c>
      <c r="V13" s="314"/>
      <c r="W13" s="258"/>
    </row>
    <row r="14" spans="2:24" ht="10.9" customHeight="1">
      <c r="B14" s="117" t="s">
        <v>103</v>
      </c>
      <c r="C14" s="1285" t="s">
        <v>568</v>
      </c>
      <c r="V14" s="314"/>
      <c r="W14" s="257"/>
    </row>
    <row r="15" spans="2:24" ht="10.9" customHeight="1">
      <c r="B15" s="117"/>
      <c r="C15" s="1286" t="s">
        <v>212</v>
      </c>
      <c r="D15" s="59">
        <v>102653.167241538</v>
      </c>
      <c r="E15" s="59">
        <v>112600.94366782899</v>
      </c>
      <c r="F15" s="59">
        <v>128135.527206021</v>
      </c>
      <c r="G15" s="59">
        <v>135618.91160997999</v>
      </c>
      <c r="H15" s="59">
        <v>145212.376507804</v>
      </c>
      <c r="I15" s="59">
        <v>145425.636408027</v>
      </c>
      <c r="J15" s="59">
        <v>146689.06096081101</v>
      </c>
      <c r="K15" s="59">
        <v>146485.73649231199</v>
      </c>
      <c r="L15" s="59">
        <v>146312.22282275499</v>
      </c>
      <c r="M15" s="59">
        <v>146874.38556134599</v>
      </c>
      <c r="N15" s="59">
        <v>147687.26740277401</v>
      </c>
      <c r="O15" s="59">
        <v>148250.72216880001</v>
      </c>
      <c r="P15" s="59">
        <v>148714.75646291801</v>
      </c>
      <c r="Q15" s="59">
        <v>149504.49386885599</v>
      </c>
      <c r="R15" s="59">
        <v>147009.05008221601</v>
      </c>
      <c r="S15" s="59">
        <v>145936.22786868701</v>
      </c>
      <c r="T15" s="59">
        <v>145199.432876971</v>
      </c>
      <c r="U15" s="59">
        <v>144960.49623683799</v>
      </c>
      <c r="V15" s="314"/>
      <c r="W15" s="258"/>
    </row>
    <row r="16" spans="2:24" ht="10.9" customHeight="1">
      <c r="B16" s="117"/>
      <c r="C16" s="1286" t="s">
        <v>785</v>
      </c>
      <c r="D16" s="59">
        <v>3457.2519160070001</v>
      </c>
      <c r="E16" s="59">
        <v>4929.4890496520002</v>
      </c>
      <c r="F16" s="59">
        <v>5418.7810510919999</v>
      </c>
      <c r="G16" s="59">
        <v>4677.6553019920002</v>
      </c>
      <c r="H16" s="59">
        <v>5893.8491156489999</v>
      </c>
      <c r="I16" s="59">
        <v>6342.2757840860004</v>
      </c>
      <c r="J16" s="59">
        <v>6304.5717027430001</v>
      </c>
      <c r="K16" s="59">
        <v>6026.3033431499998</v>
      </c>
      <c r="L16" s="59">
        <v>5988.8511031300004</v>
      </c>
      <c r="M16" s="59">
        <v>6082.3347233619997</v>
      </c>
      <c r="N16" s="59">
        <v>6147.9092818979998</v>
      </c>
      <c r="O16" s="59">
        <v>6215.9509912149997</v>
      </c>
      <c r="P16" s="59">
        <v>6226.0559279059999</v>
      </c>
      <c r="Q16" s="59">
        <v>5712.9674901560002</v>
      </c>
      <c r="R16" s="59">
        <v>6238.6981045539997</v>
      </c>
      <c r="S16" s="59">
        <v>6580.446746949</v>
      </c>
      <c r="T16" s="59">
        <v>6715.6143005599997</v>
      </c>
      <c r="U16" s="59">
        <v>7289.9748836810004</v>
      </c>
      <c r="V16" s="314"/>
      <c r="W16" s="258"/>
    </row>
    <row r="17" spans="2:23" ht="10.9" customHeight="1">
      <c r="B17" s="117" t="s">
        <v>104</v>
      </c>
      <c r="C17" s="1285" t="s">
        <v>569</v>
      </c>
      <c r="V17" s="314"/>
      <c r="W17" s="257"/>
    </row>
    <row r="18" spans="2:23" ht="10.9" customHeight="1">
      <c r="B18" s="117"/>
      <c r="C18" s="1286" t="s">
        <v>212</v>
      </c>
      <c r="D18" s="59">
        <v>4725.5468611340002</v>
      </c>
      <c r="E18" s="59">
        <v>4039.4291415859998</v>
      </c>
      <c r="F18" s="59">
        <v>3807.8751207149999</v>
      </c>
      <c r="G18" s="59">
        <v>3565.2008990499999</v>
      </c>
      <c r="H18" s="59">
        <v>4399.8294506390002</v>
      </c>
      <c r="I18" s="59">
        <v>4730.5821883070003</v>
      </c>
      <c r="J18" s="59">
        <v>4928.9720441150002</v>
      </c>
      <c r="K18" s="59">
        <v>5076.2971711</v>
      </c>
      <c r="L18" s="59">
        <v>4841.4717045329999</v>
      </c>
      <c r="M18" s="59">
        <v>4761.0676304560002</v>
      </c>
      <c r="N18" s="59">
        <v>4892.5561908090003</v>
      </c>
      <c r="O18" s="59">
        <v>4183.6887107780003</v>
      </c>
      <c r="P18" s="59">
        <v>4313.8844645609997</v>
      </c>
      <c r="Q18" s="59">
        <v>4322.9633105049998</v>
      </c>
      <c r="R18" s="59">
        <v>4373.0924193419996</v>
      </c>
      <c r="S18" s="59">
        <v>4365.8595039720003</v>
      </c>
      <c r="T18" s="59">
        <v>4330.5253534289996</v>
      </c>
      <c r="U18" s="59">
        <v>4324.9999092159997</v>
      </c>
      <c r="V18" s="314"/>
      <c r="W18" s="258"/>
    </row>
    <row r="19" spans="2:23" ht="10.9" customHeight="1">
      <c r="B19" s="117"/>
      <c r="C19" s="1286" t="s">
        <v>785</v>
      </c>
      <c r="D19" s="59">
        <v>138.23345421100001</v>
      </c>
      <c r="E19" s="59">
        <v>148.29216356800001</v>
      </c>
      <c r="F19" s="59">
        <v>133.430692894</v>
      </c>
      <c r="G19" s="59">
        <v>102.600488793</v>
      </c>
      <c r="H19" s="59">
        <v>97.861213745000001</v>
      </c>
      <c r="I19" s="59">
        <v>118.634540907</v>
      </c>
      <c r="J19" s="59">
        <v>166.255926391</v>
      </c>
      <c r="K19" s="59">
        <v>165.91221715</v>
      </c>
      <c r="L19" s="59">
        <v>204.44150328500001</v>
      </c>
      <c r="M19" s="59">
        <v>207.62888013599999</v>
      </c>
      <c r="N19" s="59">
        <v>210.28091639900001</v>
      </c>
      <c r="O19" s="59">
        <v>146.82194127899999</v>
      </c>
      <c r="P19" s="59">
        <v>152.891744854</v>
      </c>
      <c r="Q19" s="59">
        <v>146.489247275</v>
      </c>
      <c r="R19" s="59">
        <v>146.08609824199999</v>
      </c>
      <c r="S19" s="59">
        <v>146.70273198999999</v>
      </c>
      <c r="T19" s="59">
        <v>137.22262333200001</v>
      </c>
      <c r="U19" s="59">
        <v>147.41730705500001</v>
      </c>
      <c r="V19" s="314"/>
      <c r="W19" s="258"/>
    </row>
    <row r="20" spans="2:23" ht="10.9" customHeight="1">
      <c r="B20" s="117" t="s">
        <v>213</v>
      </c>
      <c r="C20" s="1287" t="s">
        <v>570</v>
      </c>
      <c r="V20" s="314"/>
      <c r="W20" s="257"/>
    </row>
    <row r="21" spans="2:23" ht="10.9" customHeight="1">
      <c r="B21" s="117"/>
      <c r="C21" s="1286" t="s">
        <v>212</v>
      </c>
      <c r="D21" s="59">
        <v>72029.294618597996</v>
      </c>
      <c r="E21" s="59">
        <v>59164.220394367003</v>
      </c>
      <c r="F21" s="59">
        <v>57582.561030894001</v>
      </c>
      <c r="G21" s="59">
        <v>52263.878035576003</v>
      </c>
      <c r="H21" s="59">
        <v>54476.024122353003</v>
      </c>
      <c r="I21" s="59">
        <v>50200.371218216002</v>
      </c>
      <c r="J21" s="59">
        <v>51582.276407154997</v>
      </c>
      <c r="K21" s="59">
        <v>53941.57936222</v>
      </c>
      <c r="L21" s="59">
        <v>53060.079133232</v>
      </c>
      <c r="M21" s="59">
        <v>54189.362453062997</v>
      </c>
      <c r="N21" s="59">
        <v>55768.707388069</v>
      </c>
      <c r="O21" s="59">
        <v>55686.624213272997</v>
      </c>
      <c r="P21" s="59">
        <v>55646.562245225003</v>
      </c>
      <c r="Q21" s="59">
        <v>54404.433422367998</v>
      </c>
      <c r="R21" s="59">
        <v>49874.571204084998</v>
      </c>
      <c r="S21" s="59">
        <v>49481.958367362997</v>
      </c>
      <c r="T21" s="59">
        <v>49403.03582723</v>
      </c>
      <c r="U21" s="59">
        <v>49517.888761347</v>
      </c>
      <c r="V21" s="314"/>
      <c r="W21" s="258"/>
    </row>
    <row r="22" spans="2:23" ht="10.9" customHeight="1">
      <c r="B22" s="117"/>
      <c r="C22" s="1286" t="s">
        <v>785</v>
      </c>
      <c r="D22" s="59">
        <v>4629.7489345820004</v>
      </c>
      <c r="E22" s="59">
        <v>6718.5951069319999</v>
      </c>
      <c r="F22" s="59">
        <v>7342.0220144209998</v>
      </c>
      <c r="G22" s="59">
        <v>5649.0619640189998</v>
      </c>
      <c r="H22" s="59">
        <v>5240.5780049860005</v>
      </c>
      <c r="I22" s="59">
        <v>5423.199155407</v>
      </c>
      <c r="J22" s="59">
        <v>5428.4615206950002</v>
      </c>
      <c r="K22" s="59">
        <v>5365.4770832779996</v>
      </c>
      <c r="L22" s="59">
        <v>5298.247154869</v>
      </c>
      <c r="M22" s="59">
        <v>5387.7830652000002</v>
      </c>
      <c r="N22" s="59">
        <v>5344.0928377640003</v>
      </c>
      <c r="O22" s="59">
        <v>5338.590187711</v>
      </c>
      <c r="P22" s="59">
        <v>5279.4739048439997</v>
      </c>
      <c r="Q22" s="59">
        <v>4920.4609921789997</v>
      </c>
      <c r="R22" s="59">
        <v>5016.5404497990003</v>
      </c>
      <c r="S22" s="59">
        <v>5020.2088712249997</v>
      </c>
      <c r="T22" s="59">
        <v>4956.7203894439999</v>
      </c>
      <c r="U22" s="59">
        <v>5143.0416521659999</v>
      </c>
      <c r="V22" s="314"/>
      <c r="W22" s="258"/>
    </row>
    <row r="23" spans="2:23" ht="12">
      <c r="B23" s="117" t="s">
        <v>214</v>
      </c>
      <c r="C23" s="1287" t="s">
        <v>680</v>
      </c>
      <c r="V23" s="314"/>
      <c r="W23" s="257"/>
    </row>
    <row r="24" spans="2:23" ht="10.9" customHeight="1">
      <c r="B24" s="117"/>
      <c r="C24" s="1286" t="s">
        <v>212</v>
      </c>
      <c r="D24" s="59">
        <v>518530.602955029</v>
      </c>
      <c r="E24" s="59">
        <v>530651.57376259903</v>
      </c>
      <c r="F24" s="59">
        <v>601383.80705789605</v>
      </c>
      <c r="G24" s="59">
        <v>656417.92247555195</v>
      </c>
      <c r="H24" s="59">
        <v>686499.18302707397</v>
      </c>
      <c r="I24" s="59">
        <v>684390.80379069899</v>
      </c>
      <c r="J24" s="59">
        <v>684774.79166168103</v>
      </c>
      <c r="K24" s="59">
        <v>684160.22656635602</v>
      </c>
      <c r="L24" s="59">
        <v>682577.70317947702</v>
      </c>
      <c r="M24" s="59">
        <v>683650.03087476199</v>
      </c>
      <c r="N24" s="59">
        <v>689865.428693778</v>
      </c>
      <c r="O24" s="59">
        <v>691880.882114131</v>
      </c>
      <c r="P24" s="59">
        <v>692027.57637349702</v>
      </c>
      <c r="Q24" s="59">
        <v>692440.05569732899</v>
      </c>
      <c r="R24" s="59">
        <v>686606.59087057202</v>
      </c>
      <c r="S24" s="59">
        <v>687447.39459646505</v>
      </c>
      <c r="T24" s="59">
        <v>685066.72624602099</v>
      </c>
      <c r="U24" s="59">
        <v>682641.34949349402</v>
      </c>
      <c r="V24" s="314"/>
      <c r="W24" s="258"/>
    </row>
    <row r="25" spans="2:23" ht="10.9" customHeight="1">
      <c r="B25" s="117"/>
      <c r="C25" s="1286" t="s">
        <v>785</v>
      </c>
      <c r="D25" s="59">
        <v>18293.164933477001</v>
      </c>
      <c r="E25" s="59">
        <v>18208.342275339</v>
      </c>
      <c r="F25" s="59">
        <v>21565.337607398</v>
      </c>
      <c r="G25" s="59">
        <v>23799.092725775001</v>
      </c>
      <c r="H25" s="59">
        <v>27352.433784748999</v>
      </c>
      <c r="I25" s="59">
        <v>31477.968079622999</v>
      </c>
      <c r="J25" s="59">
        <v>31608.976719506001</v>
      </c>
      <c r="K25" s="59">
        <v>29609.129117625002</v>
      </c>
      <c r="L25" s="59">
        <v>29798.611043821002</v>
      </c>
      <c r="M25" s="59">
        <v>29666.081946620001</v>
      </c>
      <c r="N25" s="59">
        <v>29366.256879106</v>
      </c>
      <c r="O25" s="59">
        <v>29657.450522919</v>
      </c>
      <c r="P25" s="59">
        <v>29602.375143835001</v>
      </c>
      <c r="Q25" s="59">
        <v>27889.561428338999</v>
      </c>
      <c r="R25" s="59">
        <v>29842.892200816001</v>
      </c>
      <c r="S25" s="59">
        <v>30853.736452147001</v>
      </c>
      <c r="T25" s="59">
        <v>30665.254427405998</v>
      </c>
      <c r="U25" s="59">
        <v>32229.039330192001</v>
      </c>
      <c r="V25" s="314"/>
      <c r="W25" s="258"/>
    </row>
    <row r="26" spans="2:23" ht="24">
      <c r="B26" s="117" t="s">
        <v>26</v>
      </c>
      <c r="C26" s="1287" t="s">
        <v>681</v>
      </c>
      <c r="V26" s="314"/>
      <c r="W26" s="257"/>
    </row>
    <row r="27" spans="2:23" ht="11.85" customHeight="1">
      <c r="B27" s="117"/>
      <c r="C27" s="1286" t="s">
        <v>212</v>
      </c>
      <c r="D27" s="59">
        <v>39246.571428321004</v>
      </c>
      <c r="E27" s="59">
        <v>50622.987173957998</v>
      </c>
      <c r="F27" s="59">
        <v>58603.315211729998</v>
      </c>
      <c r="G27" s="59">
        <v>61393.248847026</v>
      </c>
      <c r="H27" s="59">
        <v>67097.284108866996</v>
      </c>
      <c r="I27" s="59">
        <v>67637.779329330995</v>
      </c>
      <c r="J27" s="59">
        <v>68110.692863297998</v>
      </c>
      <c r="K27" s="59">
        <v>68558.094411104001</v>
      </c>
      <c r="L27" s="59">
        <v>68671.079806602997</v>
      </c>
      <c r="M27" s="59">
        <v>69462.954500195003</v>
      </c>
      <c r="N27" s="59">
        <v>71283.203882856993</v>
      </c>
      <c r="O27" s="59">
        <v>71465.420156613007</v>
      </c>
      <c r="P27" s="59">
        <v>71718.226969597003</v>
      </c>
      <c r="Q27" s="59">
        <v>71641.673467336004</v>
      </c>
      <c r="R27" s="59">
        <v>71159.181150720004</v>
      </c>
      <c r="S27" s="59">
        <v>71557.211956394007</v>
      </c>
      <c r="T27" s="59">
        <v>72149.376103082002</v>
      </c>
      <c r="U27" s="59">
        <v>71966.093062746004</v>
      </c>
      <c r="V27" s="314"/>
      <c r="W27" s="258"/>
    </row>
    <row r="28" spans="2:23" ht="11.85" customHeight="1">
      <c r="B28" s="117"/>
      <c r="C28" s="1286" t="s">
        <v>785</v>
      </c>
      <c r="D28" s="59">
        <v>1235.9614951880001</v>
      </c>
      <c r="E28" s="59">
        <v>2008.8892634179999</v>
      </c>
      <c r="F28" s="59">
        <v>1694.2748441880001</v>
      </c>
      <c r="G28" s="59">
        <v>1849.5375099949999</v>
      </c>
      <c r="H28" s="59">
        <v>1956.507118926</v>
      </c>
      <c r="I28" s="59">
        <v>2547.2517372560001</v>
      </c>
      <c r="J28" s="59">
        <v>2542.383525057</v>
      </c>
      <c r="K28" s="59">
        <v>2287.5930789580002</v>
      </c>
      <c r="L28" s="59">
        <v>1998.8823476699999</v>
      </c>
      <c r="M28" s="59">
        <v>2240.3003488879999</v>
      </c>
      <c r="N28" s="59">
        <v>2473.6730258409998</v>
      </c>
      <c r="O28" s="59">
        <v>2315.8634454630001</v>
      </c>
      <c r="P28" s="59">
        <v>2213.4491967099998</v>
      </c>
      <c r="Q28" s="59">
        <v>2040.8814658920001</v>
      </c>
      <c r="R28" s="59">
        <v>2000.9134059309999</v>
      </c>
      <c r="S28" s="59">
        <v>2075.6998240849998</v>
      </c>
      <c r="T28" s="59">
        <v>2096.0423928149999</v>
      </c>
      <c r="U28" s="59">
        <v>2314.4737633479999</v>
      </c>
      <c r="V28" s="314"/>
      <c r="W28" s="258"/>
    </row>
    <row r="29" spans="2:23" ht="25.5" customHeight="1">
      <c r="B29" s="117" t="s">
        <v>215</v>
      </c>
      <c r="C29" s="1287" t="s">
        <v>573</v>
      </c>
      <c r="V29" s="314"/>
      <c r="W29" s="257"/>
    </row>
    <row r="30" spans="2:23" ht="11.85" customHeight="1">
      <c r="B30" s="117"/>
      <c r="C30" s="1286" t="s">
        <v>212</v>
      </c>
      <c r="D30" s="59">
        <v>40011.58121497</v>
      </c>
      <c r="E30" s="59">
        <v>42710.534428831998</v>
      </c>
      <c r="F30" s="59">
        <v>41876.020577584997</v>
      </c>
      <c r="G30" s="59">
        <v>45267.568785345</v>
      </c>
      <c r="H30" s="59">
        <v>52193.832339688997</v>
      </c>
      <c r="I30" s="59">
        <v>52930.192676364</v>
      </c>
      <c r="J30" s="59">
        <v>53934.499474090997</v>
      </c>
      <c r="K30" s="59">
        <v>54139.629601578003</v>
      </c>
      <c r="L30" s="59">
        <v>54006.969663878997</v>
      </c>
      <c r="M30" s="59">
        <v>53680.687238874998</v>
      </c>
      <c r="N30" s="59">
        <v>56548.673020693001</v>
      </c>
      <c r="O30" s="59">
        <v>55888.611110272999</v>
      </c>
      <c r="P30" s="59">
        <v>56280.671738416</v>
      </c>
      <c r="Q30" s="59">
        <v>58328.366263249001</v>
      </c>
      <c r="R30" s="59">
        <v>57756.388171701001</v>
      </c>
      <c r="S30" s="59">
        <v>58195.717846344</v>
      </c>
      <c r="T30" s="59">
        <v>59332.221515049998</v>
      </c>
      <c r="U30" s="59">
        <v>61223.931631156003</v>
      </c>
      <c r="V30" s="314"/>
      <c r="W30" s="258"/>
    </row>
    <row r="31" spans="2:23" ht="11.85" customHeight="1">
      <c r="B31" s="117"/>
      <c r="C31" s="1286" t="s">
        <v>785</v>
      </c>
      <c r="D31" s="59">
        <v>1301.79612408</v>
      </c>
      <c r="E31" s="59">
        <v>1432.710370729</v>
      </c>
      <c r="F31" s="59">
        <v>1886.3512786920001</v>
      </c>
      <c r="G31" s="59">
        <v>1436.697686905</v>
      </c>
      <c r="H31" s="59">
        <v>1752.815570833</v>
      </c>
      <c r="I31" s="59">
        <v>1981.569634382</v>
      </c>
      <c r="J31" s="59">
        <v>2063.5343681899999</v>
      </c>
      <c r="K31" s="59">
        <v>1950.134492871</v>
      </c>
      <c r="L31" s="59">
        <v>1885.8865066979999</v>
      </c>
      <c r="M31" s="59">
        <v>1886.654298512</v>
      </c>
      <c r="N31" s="59">
        <v>1852.170553079</v>
      </c>
      <c r="O31" s="59">
        <v>1880.5510740269999</v>
      </c>
      <c r="P31" s="59">
        <v>1870.888102162</v>
      </c>
      <c r="Q31" s="59">
        <v>1767.4062360180001</v>
      </c>
      <c r="R31" s="59">
        <v>1862.4662154919999</v>
      </c>
      <c r="S31" s="59">
        <v>1913.857814732</v>
      </c>
      <c r="T31" s="59">
        <v>1905.6120332200001</v>
      </c>
      <c r="U31" s="59">
        <v>2037.458560237</v>
      </c>
      <c r="V31" s="314"/>
      <c r="W31" s="258"/>
    </row>
    <row r="32" spans="2:23" ht="11.85" customHeight="1">
      <c r="B32" s="117" t="s">
        <v>28</v>
      </c>
      <c r="C32" s="1287" t="s">
        <v>621</v>
      </c>
      <c r="V32" s="314"/>
      <c r="W32" s="257"/>
    </row>
    <row r="33" spans="2:24" ht="11.85" customHeight="1">
      <c r="B33" s="117"/>
      <c r="C33" s="1286" t="s">
        <v>212</v>
      </c>
      <c r="D33" s="59">
        <v>19093.127393639999</v>
      </c>
      <c r="E33" s="59">
        <v>12167.360512881</v>
      </c>
      <c r="F33" s="59">
        <v>10000.976978649</v>
      </c>
      <c r="G33" s="59">
        <v>10835.059499032999</v>
      </c>
      <c r="H33" s="59">
        <v>13668.705233982</v>
      </c>
      <c r="I33" s="59">
        <v>12073.418189477999</v>
      </c>
      <c r="J33" s="59">
        <v>13125.156564235</v>
      </c>
      <c r="K33" s="59">
        <v>11103.923354921</v>
      </c>
      <c r="L33" s="59">
        <v>10955.691186794</v>
      </c>
      <c r="M33" s="59">
        <v>10700.593117478</v>
      </c>
      <c r="N33" s="59">
        <v>10639.851392798</v>
      </c>
      <c r="O33" s="59">
        <v>10951.420851274001</v>
      </c>
      <c r="P33" s="59">
        <v>11312.075321548</v>
      </c>
      <c r="Q33" s="59">
        <v>11636.338875881</v>
      </c>
      <c r="R33" s="59">
        <v>11340.796288165</v>
      </c>
      <c r="S33" s="59">
        <v>11394.175718216</v>
      </c>
      <c r="T33" s="59">
        <v>12380.594788017999</v>
      </c>
      <c r="U33" s="59">
        <v>15422.121982025999</v>
      </c>
      <c r="V33" s="314"/>
      <c r="W33" s="258"/>
    </row>
    <row r="34" spans="2:24" ht="11.85" customHeight="1">
      <c r="B34" s="117"/>
      <c r="C34" s="1286" t="s">
        <v>785</v>
      </c>
      <c r="D34" s="59">
        <v>395.14605037000001</v>
      </c>
      <c r="E34" s="59">
        <v>436.16698891200002</v>
      </c>
      <c r="F34" s="59">
        <v>286.08723947800001</v>
      </c>
      <c r="G34" s="59">
        <v>349.68896895</v>
      </c>
      <c r="H34" s="59">
        <v>581.24733734799997</v>
      </c>
      <c r="I34" s="59">
        <v>663.06437862999996</v>
      </c>
      <c r="J34" s="59">
        <v>755.92221238900004</v>
      </c>
      <c r="K34" s="59">
        <v>759.50031589800005</v>
      </c>
      <c r="L34" s="59">
        <v>791.46391749400004</v>
      </c>
      <c r="M34" s="59">
        <v>809.02972352100005</v>
      </c>
      <c r="N34" s="59">
        <v>809.45298438500004</v>
      </c>
      <c r="O34" s="59">
        <v>801.46368204099997</v>
      </c>
      <c r="P34" s="59">
        <v>735.97733115699998</v>
      </c>
      <c r="Q34" s="59">
        <v>714.68560229299999</v>
      </c>
      <c r="R34" s="59">
        <v>731.32954770000003</v>
      </c>
      <c r="S34" s="59">
        <v>742.85354602300004</v>
      </c>
      <c r="T34" s="59">
        <v>700.79728499999999</v>
      </c>
      <c r="U34" s="59">
        <v>706.65706794699997</v>
      </c>
      <c r="V34" s="314"/>
      <c r="W34" s="258"/>
    </row>
    <row r="35" spans="2:24" ht="24.75" customHeight="1">
      <c r="B35" s="119" t="s">
        <v>89</v>
      </c>
      <c r="C35" s="1287" t="s">
        <v>682</v>
      </c>
      <c r="V35" s="314"/>
      <c r="W35" s="257"/>
    </row>
    <row r="36" spans="2:24" ht="10.5" customHeight="1">
      <c r="B36" s="119"/>
      <c r="C36" s="1286" t="s">
        <v>212</v>
      </c>
      <c r="D36" s="59">
        <v>52201.773872883001</v>
      </c>
      <c r="E36" s="59">
        <v>50701.359803715997</v>
      </c>
      <c r="F36" s="59">
        <v>48499.285490741997</v>
      </c>
      <c r="G36" s="59">
        <v>51023.565479732999</v>
      </c>
      <c r="H36" s="59">
        <v>54499.874090213998</v>
      </c>
      <c r="I36" s="59">
        <v>56291.193935978998</v>
      </c>
      <c r="J36" s="59">
        <v>56220.519437322</v>
      </c>
      <c r="K36" s="59">
        <v>57112.816209434997</v>
      </c>
      <c r="L36" s="59">
        <v>56535.677221639999</v>
      </c>
      <c r="M36" s="59">
        <v>56229.949323177003</v>
      </c>
      <c r="N36" s="59">
        <v>57138.022280876001</v>
      </c>
      <c r="O36" s="59">
        <v>56727.995904780997</v>
      </c>
      <c r="P36" s="59">
        <v>57838.970498727998</v>
      </c>
      <c r="Q36" s="59">
        <v>58401.331812547003</v>
      </c>
      <c r="R36" s="59">
        <v>57542.019922981002</v>
      </c>
      <c r="S36" s="59">
        <v>57214.393489349997</v>
      </c>
      <c r="T36" s="59">
        <v>58422.228741309002</v>
      </c>
      <c r="U36" s="59">
        <v>58464.510620686</v>
      </c>
      <c r="V36" s="314"/>
      <c r="W36" s="258"/>
    </row>
    <row r="37" spans="2:24" ht="10.5" customHeight="1">
      <c r="B37" s="119"/>
      <c r="C37" s="1286" t="s">
        <v>785</v>
      </c>
      <c r="D37" s="59">
        <v>1803.3379686220001</v>
      </c>
      <c r="E37" s="59">
        <v>2746.0125943819999</v>
      </c>
      <c r="F37" s="59">
        <v>2875.859906913</v>
      </c>
      <c r="G37" s="59">
        <v>2098.4482906339999</v>
      </c>
      <c r="H37" s="59">
        <v>2221.7342605250001</v>
      </c>
      <c r="I37" s="59">
        <v>2845.5921430049998</v>
      </c>
      <c r="J37" s="59">
        <v>2773.855489821</v>
      </c>
      <c r="K37" s="59">
        <v>2635.9960838090001</v>
      </c>
      <c r="L37" s="59">
        <v>2725.5377322139998</v>
      </c>
      <c r="M37" s="59">
        <v>2707.0361866399999</v>
      </c>
      <c r="N37" s="59">
        <v>2665.9983163699999</v>
      </c>
      <c r="O37" s="59">
        <v>2663.59987413</v>
      </c>
      <c r="P37" s="59">
        <v>2660.953958519</v>
      </c>
      <c r="Q37" s="59">
        <v>2546.9295612730002</v>
      </c>
      <c r="R37" s="59">
        <v>2656.125149897</v>
      </c>
      <c r="S37" s="59">
        <v>2690.944311191</v>
      </c>
      <c r="T37" s="59">
        <v>2623.4156893489999</v>
      </c>
      <c r="U37" s="59">
        <v>2646.0746651220002</v>
      </c>
      <c r="V37" s="314"/>
      <c r="W37" s="258"/>
    </row>
    <row r="38" spans="2:24" ht="24">
      <c r="B38" s="118" t="s">
        <v>81</v>
      </c>
      <c r="C38" s="1287" t="s">
        <v>683</v>
      </c>
      <c r="V38" s="314"/>
      <c r="W38" s="257"/>
    </row>
    <row r="39" spans="2:24" ht="10.9" customHeight="1">
      <c r="B39" s="118"/>
      <c r="C39" s="1286" t="s">
        <v>212</v>
      </c>
      <c r="D39" s="59">
        <v>535.38186370999995</v>
      </c>
      <c r="E39" s="59">
        <v>99.997140354999999</v>
      </c>
      <c r="F39" s="59">
        <v>213.785061345</v>
      </c>
      <c r="G39" s="59">
        <v>386.52898515300001</v>
      </c>
      <c r="H39" s="59">
        <v>237.56486033199999</v>
      </c>
      <c r="I39" s="59">
        <v>314.502613946</v>
      </c>
      <c r="J39" s="59">
        <v>273.439102725</v>
      </c>
      <c r="K39" s="59">
        <v>225.598930333</v>
      </c>
      <c r="L39" s="59">
        <v>256.41329018099998</v>
      </c>
      <c r="M39" s="59">
        <v>272.15661917099999</v>
      </c>
      <c r="N39" s="59">
        <v>272.84528779300001</v>
      </c>
      <c r="O39" s="59">
        <v>206.37542939400001</v>
      </c>
      <c r="P39" s="59">
        <v>186.885732846</v>
      </c>
      <c r="Q39" s="59">
        <v>133.20768933900001</v>
      </c>
      <c r="R39" s="59">
        <v>141.51555516100001</v>
      </c>
      <c r="S39" s="59">
        <v>160.94133323299999</v>
      </c>
      <c r="T39" s="59">
        <v>240.380074923</v>
      </c>
      <c r="U39" s="59">
        <v>205.084770617</v>
      </c>
      <c r="V39" s="314"/>
      <c r="W39" s="258"/>
    </row>
    <row r="40" spans="2:24" ht="10.9" customHeight="1">
      <c r="B40" s="118"/>
      <c r="C40" s="1286" t="s">
        <v>785</v>
      </c>
      <c r="D40" s="59">
        <v>2.7475315400000002</v>
      </c>
      <c r="E40" s="59">
        <v>3.478727648</v>
      </c>
      <c r="F40" s="59">
        <v>3.1970976969999998</v>
      </c>
      <c r="G40" s="59">
        <v>7.6345655999999998E-2</v>
      </c>
      <c r="H40" s="59">
        <v>1.1215222250000001</v>
      </c>
      <c r="I40" s="59">
        <v>4.2811436870000001</v>
      </c>
      <c r="J40" s="59">
        <v>4.4806983840000001</v>
      </c>
      <c r="K40" s="59">
        <v>3.8032488199999999</v>
      </c>
      <c r="L40" s="59">
        <v>3.934113499</v>
      </c>
      <c r="M40" s="59">
        <v>1.0389513500000001</v>
      </c>
      <c r="N40" s="59">
        <v>0.94858942099999999</v>
      </c>
      <c r="O40" s="59">
        <v>0.81916217199999997</v>
      </c>
      <c r="P40" s="59">
        <v>0.80061526400000005</v>
      </c>
      <c r="Q40" s="59">
        <v>0.309586323</v>
      </c>
      <c r="R40" s="59">
        <v>0.28881926800000002</v>
      </c>
      <c r="S40" s="59">
        <v>0.85156969199999999</v>
      </c>
      <c r="T40" s="59">
        <v>0.46990385200000001</v>
      </c>
      <c r="U40" s="59">
        <v>0.36657208000000002</v>
      </c>
      <c r="V40" s="314"/>
      <c r="W40" s="258"/>
    </row>
    <row r="41" spans="2:24" ht="10.9" customHeight="1">
      <c r="B41" s="118" t="s">
        <v>82</v>
      </c>
      <c r="C41" s="1287" t="s">
        <v>577</v>
      </c>
      <c r="V41" s="314"/>
      <c r="W41" s="257"/>
    </row>
    <row r="42" spans="2:24" ht="10.9" customHeight="1">
      <c r="B42" s="187"/>
      <c r="C42" s="1286" t="s">
        <v>212</v>
      </c>
      <c r="D42" s="59">
        <v>6284.1799770970001</v>
      </c>
      <c r="E42" s="59">
        <v>7234.8676429650004</v>
      </c>
      <c r="F42" s="59">
        <v>8294.194288052</v>
      </c>
      <c r="G42" s="59">
        <v>8553.6526644629994</v>
      </c>
      <c r="H42" s="59">
        <v>9391.3138200489993</v>
      </c>
      <c r="I42" s="59">
        <v>9320.1086283650002</v>
      </c>
      <c r="J42" s="59">
        <v>9478.6439234270001</v>
      </c>
      <c r="K42" s="59">
        <v>9602.5361271670008</v>
      </c>
      <c r="L42" s="59">
        <v>9633.4447030690008</v>
      </c>
      <c r="M42" s="59">
        <v>9728.7152573340009</v>
      </c>
      <c r="N42" s="59">
        <v>9629.1170597550008</v>
      </c>
      <c r="O42" s="59">
        <v>9671.6908626940003</v>
      </c>
      <c r="P42" s="59">
        <v>9553.2807146489995</v>
      </c>
      <c r="Q42" s="59">
        <v>9791.7984227149991</v>
      </c>
      <c r="R42" s="59">
        <v>9721.0967258050005</v>
      </c>
      <c r="S42" s="59">
        <v>9777.744599742</v>
      </c>
      <c r="T42" s="59">
        <v>9810.8844452760004</v>
      </c>
      <c r="U42" s="59">
        <v>9809.7257137060005</v>
      </c>
      <c r="V42" s="314"/>
      <c r="W42" s="258"/>
      <c r="X42" s="130"/>
    </row>
    <row r="43" spans="2:24" ht="10.9" customHeight="1">
      <c r="B43" s="118"/>
      <c r="C43" s="1286" t="s">
        <v>785</v>
      </c>
      <c r="D43" s="59">
        <v>87.230561643000001</v>
      </c>
      <c r="E43" s="59">
        <v>103.61684812</v>
      </c>
      <c r="F43" s="59">
        <v>85.452290465999994</v>
      </c>
      <c r="G43" s="59">
        <v>153.712654198</v>
      </c>
      <c r="H43" s="59">
        <v>105.155948907</v>
      </c>
      <c r="I43" s="59">
        <v>114.40935440600001</v>
      </c>
      <c r="J43" s="59">
        <v>124.317771404</v>
      </c>
      <c r="K43" s="59">
        <v>126.234191749</v>
      </c>
      <c r="L43" s="59">
        <v>113.430445474</v>
      </c>
      <c r="M43" s="59">
        <v>104.192359698</v>
      </c>
      <c r="N43" s="59">
        <v>109.600224109</v>
      </c>
      <c r="O43" s="59">
        <v>111.170992298</v>
      </c>
      <c r="P43" s="59">
        <v>127.063917073</v>
      </c>
      <c r="Q43" s="59">
        <v>123.596386803</v>
      </c>
      <c r="R43" s="59">
        <v>136.502892624</v>
      </c>
      <c r="S43" s="59">
        <v>132.275204471</v>
      </c>
      <c r="T43" s="59">
        <v>151.24788479200001</v>
      </c>
      <c r="U43" s="59">
        <v>182.21716573500001</v>
      </c>
      <c r="V43" s="314"/>
      <c r="W43" s="258"/>
    </row>
    <row r="44" spans="2:24" ht="24">
      <c r="B44" s="119" t="s">
        <v>83</v>
      </c>
      <c r="C44" s="1287" t="s">
        <v>684</v>
      </c>
      <c r="K44" s="59">
        <v>13875.095237973999</v>
      </c>
      <c r="V44" s="314"/>
      <c r="W44" s="257"/>
    </row>
    <row r="45" spans="2:24" ht="10.9" customHeight="1">
      <c r="B45" s="119"/>
      <c r="C45" s="1286" t="s">
        <v>212</v>
      </c>
      <c r="D45" s="59">
        <v>10246.382864916</v>
      </c>
      <c r="E45" s="59">
        <v>10256.691900176</v>
      </c>
      <c r="F45" s="59">
        <v>11823.598089697</v>
      </c>
      <c r="G45" s="59">
        <v>12536.550543883001</v>
      </c>
      <c r="H45" s="59">
        <v>13921.727364869001</v>
      </c>
      <c r="I45" s="59">
        <v>13663.963894961</v>
      </c>
      <c r="J45" s="59">
        <v>13782.013519441</v>
      </c>
      <c r="K45" s="59">
        <v>13875.095237973999</v>
      </c>
      <c r="L45" s="59">
        <v>14027.134677546001</v>
      </c>
      <c r="M45" s="59">
        <v>14246.674289717999</v>
      </c>
      <c r="N45" s="59">
        <v>14821.325255927</v>
      </c>
      <c r="O45" s="59">
        <v>14766.515810808</v>
      </c>
      <c r="P45" s="59">
        <v>14935.64747532</v>
      </c>
      <c r="Q45" s="59">
        <v>15571.728414740999</v>
      </c>
      <c r="R45" s="59">
        <v>15409.377739408999</v>
      </c>
      <c r="S45" s="59">
        <v>15582.846231273999</v>
      </c>
      <c r="T45" s="59">
        <v>15963.449353620999</v>
      </c>
      <c r="U45" s="59">
        <v>15994.665677989</v>
      </c>
      <c r="V45" s="314"/>
      <c r="W45" s="258"/>
    </row>
    <row r="46" spans="2:24" ht="10.9" customHeight="1">
      <c r="B46" s="119"/>
      <c r="C46" s="1286" t="s">
        <v>785</v>
      </c>
      <c r="D46" s="59">
        <v>209.08331203899999</v>
      </c>
      <c r="E46" s="59">
        <v>247.73008019100001</v>
      </c>
      <c r="F46" s="59">
        <v>132.16391389699999</v>
      </c>
      <c r="G46" s="59">
        <v>134.255493358</v>
      </c>
      <c r="H46" s="59">
        <v>257.947871959</v>
      </c>
      <c r="I46" s="59">
        <v>292.93952532700001</v>
      </c>
      <c r="J46" s="59">
        <v>315.46153428100001</v>
      </c>
      <c r="K46" s="59">
        <v>282.54482027199998</v>
      </c>
      <c r="L46" s="59">
        <v>271.15186158</v>
      </c>
      <c r="M46" s="59">
        <v>264.343794409</v>
      </c>
      <c r="N46" s="59">
        <v>271.56144943999999</v>
      </c>
      <c r="O46" s="59">
        <v>278.92291525799999</v>
      </c>
      <c r="P46" s="59">
        <v>284.75091809000003</v>
      </c>
      <c r="Q46" s="59">
        <v>281.945635278</v>
      </c>
      <c r="R46" s="59">
        <v>337.08716260199998</v>
      </c>
      <c r="S46" s="59">
        <v>353.09630601399999</v>
      </c>
      <c r="T46" s="59">
        <v>372.75561276600001</v>
      </c>
      <c r="U46" s="59">
        <v>373.07850377</v>
      </c>
      <c r="V46" s="314"/>
      <c r="W46" s="258"/>
    </row>
    <row r="47" spans="2:24" ht="24">
      <c r="B47" s="118" t="s">
        <v>84</v>
      </c>
      <c r="C47" s="1287" t="s">
        <v>685</v>
      </c>
      <c r="V47" s="314"/>
      <c r="W47" s="259"/>
    </row>
    <row r="48" spans="2:24" ht="11.85" customHeight="1">
      <c r="B48" s="118"/>
      <c r="C48" s="1286" t="s">
        <v>212</v>
      </c>
      <c r="D48" s="59">
        <v>50541.136830866999</v>
      </c>
      <c r="E48" s="59">
        <v>54513.414507018999</v>
      </c>
      <c r="F48" s="59">
        <v>60959.363957708003</v>
      </c>
      <c r="G48" s="59">
        <v>69711.284907559995</v>
      </c>
      <c r="H48" s="59">
        <v>81230.897337610993</v>
      </c>
      <c r="I48" s="59">
        <v>83806.955947997994</v>
      </c>
      <c r="J48" s="59">
        <v>84145.822994140995</v>
      </c>
      <c r="K48" s="59">
        <v>84571.633027796997</v>
      </c>
      <c r="L48" s="59">
        <v>84468.552481609004</v>
      </c>
      <c r="M48" s="59">
        <v>84801.753890078995</v>
      </c>
      <c r="N48" s="59">
        <v>86452.023373396005</v>
      </c>
      <c r="O48" s="59">
        <v>87665.421982069995</v>
      </c>
      <c r="P48" s="59">
        <v>87338.727203354007</v>
      </c>
      <c r="Q48" s="59">
        <v>87754.832579014997</v>
      </c>
      <c r="R48" s="59">
        <v>87309.703389870003</v>
      </c>
      <c r="S48" s="59">
        <v>87921.362901864006</v>
      </c>
      <c r="T48" s="59">
        <v>87964.725219596003</v>
      </c>
      <c r="U48" s="59">
        <v>87731.479891586001</v>
      </c>
      <c r="V48" s="314"/>
      <c r="W48" s="258"/>
    </row>
    <row r="49" spans="2:23" ht="11.85" customHeight="1">
      <c r="B49" s="118"/>
      <c r="C49" s="1286" t="s">
        <v>785</v>
      </c>
      <c r="D49" s="59">
        <v>1124.1454483810001</v>
      </c>
      <c r="E49" s="59">
        <v>1767.9363897379999</v>
      </c>
      <c r="F49" s="59">
        <v>1556.8018840320001</v>
      </c>
      <c r="G49" s="59">
        <v>1804.5487540480001</v>
      </c>
      <c r="H49" s="59">
        <v>2519.9452528719999</v>
      </c>
      <c r="I49" s="59">
        <v>2900.9668865369999</v>
      </c>
      <c r="J49" s="59">
        <v>3000.0725291690001</v>
      </c>
      <c r="K49" s="59">
        <v>2798.9904758120001</v>
      </c>
      <c r="L49" s="59">
        <v>2854.6123630980001</v>
      </c>
      <c r="M49" s="59">
        <v>2817.896723541</v>
      </c>
      <c r="N49" s="59">
        <v>2824.9059032159998</v>
      </c>
      <c r="O49" s="59">
        <v>2872.8693187630001</v>
      </c>
      <c r="P49" s="59">
        <v>2861.4245948019998</v>
      </c>
      <c r="Q49" s="59">
        <v>2658.8895744870001</v>
      </c>
      <c r="R49" s="59">
        <v>2915.0165361119998</v>
      </c>
      <c r="S49" s="59">
        <v>3051.8446436180002</v>
      </c>
      <c r="T49" s="59">
        <v>3090.4279786709999</v>
      </c>
      <c r="U49" s="59">
        <v>3364.9456900639998</v>
      </c>
      <c r="V49" s="314"/>
      <c r="W49" s="258"/>
    </row>
    <row r="50" spans="2:23" ht="23.25" customHeight="1">
      <c r="B50" s="119" t="s">
        <v>85</v>
      </c>
      <c r="C50" s="1287" t="s">
        <v>686</v>
      </c>
      <c r="V50" s="314"/>
      <c r="W50" s="257"/>
    </row>
    <row r="51" spans="2:23" ht="11.85" customHeight="1">
      <c r="B51" s="119"/>
      <c r="C51" s="1286" t="s">
        <v>212</v>
      </c>
      <c r="D51" s="59">
        <v>2564.590405941</v>
      </c>
      <c r="E51" s="59">
        <v>2875.4584045040001</v>
      </c>
      <c r="F51" s="59">
        <v>3825.411068332</v>
      </c>
      <c r="G51" s="59">
        <v>3925.882216171</v>
      </c>
      <c r="H51" s="59">
        <v>3843.8857848709999</v>
      </c>
      <c r="I51" s="59">
        <v>3656.8499745979998</v>
      </c>
      <c r="J51" s="59">
        <v>3623.606959236</v>
      </c>
      <c r="K51" s="59">
        <v>3606.4361253239999</v>
      </c>
      <c r="L51" s="59">
        <v>3565.880450316</v>
      </c>
      <c r="M51" s="59">
        <v>3551.6492243030002</v>
      </c>
      <c r="N51" s="59">
        <v>3600.6335488250002</v>
      </c>
      <c r="O51" s="59">
        <v>3542.9948841400001</v>
      </c>
      <c r="P51" s="59">
        <v>3525.204112892</v>
      </c>
      <c r="Q51" s="59">
        <v>3517.7281774190001</v>
      </c>
      <c r="R51" s="59">
        <v>3469.6644961060001</v>
      </c>
      <c r="S51" s="59">
        <v>3469.7602772959999</v>
      </c>
      <c r="T51" s="59">
        <v>3463.906350151</v>
      </c>
      <c r="U51" s="59">
        <v>3441.7779598040001</v>
      </c>
      <c r="V51" s="314"/>
      <c r="W51" s="258"/>
    </row>
    <row r="52" spans="2:23" ht="11.85" customHeight="1">
      <c r="B52" s="119"/>
      <c r="C52" s="1286" t="s">
        <v>785</v>
      </c>
      <c r="D52" s="59">
        <v>57.671375884</v>
      </c>
      <c r="E52" s="59">
        <v>49.447281822000001</v>
      </c>
      <c r="F52" s="59">
        <v>73.884172298999999</v>
      </c>
      <c r="G52" s="59">
        <v>89.722529354000002</v>
      </c>
      <c r="H52" s="59">
        <v>104.039591078</v>
      </c>
      <c r="I52" s="59">
        <v>131.70052562500001</v>
      </c>
      <c r="J52" s="59">
        <v>130.09431434999999</v>
      </c>
      <c r="K52" s="59">
        <v>124.210585479</v>
      </c>
      <c r="L52" s="59">
        <v>126.977295009</v>
      </c>
      <c r="M52" s="59">
        <v>124.00377224099999</v>
      </c>
      <c r="N52" s="59">
        <v>132.13710026699999</v>
      </c>
      <c r="O52" s="59">
        <v>114.310960147</v>
      </c>
      <c r="P52" s="59">
        <v>108.999405055</v>
      </c>
      <c r="Q52" s="59">
        <v>96.585851095999999</v>
      </c>
      <c r="R52" s="59">
        <v>102.02160031699999</v>
      </c>
      <c r="S52" s="59">
        <v>102.062926046</v>
      </c>
      <c r="T52" s="59">
        <v>99.790057267999998</v>
      </c>
      <c r="U52" s="59">
        <v>107.419409659</v>
      </c>
      <c r="V52" s="314"/>
      <c r="W52" s="258"/>
    </row>
    <row r="53" spans="2:23" ht="24.2" customHeight="1">
      <c r="B53" s="118" t="s">
        <v>86</v>
      </c>
      <c r="C53" s="1287" t="s">
        <v>687</v>
      </c>
      <c r="E53" s="59" t="s">
        <v>236</v>
      </c>
      <c r="V53" s="314"/>
      <c r="W53" s="259"/>
    </row>
    <row r="54" spans="2:23" ht="11.85" customHeight="1">
      <c r="B54" s="118"/>
      <c r="C54" s="1286" t="s">
        <v>212</v>
      </c>
      <c r="D54" s="59">
        <v>3.9819398600000002</v>
      </c>
      <c r="E54" s="59">
        <v>7.1790741770000004</v>
      </c>
      <c r="F54" s="59">
        <v>4.5879657680000001</v>
      </c>
      <c r="G54" s="59">
        <v>15.113726692</v>
      </c>
      <c r="H54" s="59">
        <v>10.819249119</v>
      </c>
      <c r="I54" s="59">
        <v>9.8150805279999993</v>
      </c>
      <c r="J54" s="59">
        <v>9.5090230770000002</v>
      </c>
      <c r="K54" s="59">
        <v>9.1983817569999999</v>
      </c>
      <c r="L54" s="59">
        <v>8.3416641429999991</v>
      </c>
      <c r="M54" s="59">
        <v>8.0810902460000005</v>
      </c>
      <c r="N54" s="59">
        <v>11.922943025</v>
      </c>
      <c r="O54" s="59">
        <v>11.826371937999999</v>
      </c>
      <c r="P54" s="59">
        <v>11.387109675</v>
      </c>
      <c r="Q54" s="59">
        <v>11.013292047</v>
      </c>
      <c r="R54" s="59">
        <v>10.862727837</v>
      </c>
      <c r="S54" s="59">
        <v>10.70736649</v>
      </c>
      <c r="T54" s="59">
        <v>10.507294870999999</v>
      </c>
      <c r="U54" s="59">
        <v>10.586841846</v>
      </c>
      <c r="V54" s="314"/>
      <c r="W54" s="258"/>
    </row>
    <row r="55" spans="2:23" ht="11.85" customHeight="1">
      <c r="B55" s="118"/>
      <c r="C55" s="1286" t="s">
        <v>785</v>
      </c>
      <c r="D55" s="59">
        <v>6.9558481000000005E-2</v>
      </c>
      <c r="E55" s="59">
        <v>0</v>
      </c>
      <c r="F55" s="59">
        <v>0</v>
      </c>
      <c r="G55" s="59">
        <v>0</v>
      </c>
      <c r="H55" s="59">
        <v>0.15025232899999999</v>
      </c>
      <c r="I55" s="59">
        <v>0.40221180400000001</v>
      </c>
      <c r="J55" s="59">
        <v>0.396090518</v>
      </c>
      <c r="K55" s="59">
        <v>0.39669521600000002</v>
      </c>
      <c r="L55" s="59">
        <v>0.49239075799999998</v>
      </c>
      <c r="M55" s="59">
        <v>0.38653889499999999</v>
      </c>
      <c r="N55" s="59">
        <v>0.38717312500000001</v>
      </c>
      <c r="O55" s="59">
        <v>0.49361781500000002</v>
      </c>
      <c r="P55" s="59">
        <v>0.67089339599999998</v>
      </c>
      <c r="Q55" s="59">
        <v>0.66503670800000003</v>
      </c>
      <c r="R55" s="59">
        <v>0.66114649800000003</v>
      </c>
      <c r="S55" s="59">
        <v>0.66250971299999994</v>
      </c>
      <c r="T55" s="59">
        <v>0.53939808600000005</v>
      </c>
      <c r="U55" s="59">
        <v>0.17443017</v>
      </c>
      <c r="V55" s="314"/>
      <c r="W55" s="258"/>
    </row>
    <row r="56" spans="2:23" ht="12">
      <c r="B56" s="118" t="s">
        <v>87</v>
      </c>
      <c r="C56" s="1287" t="s">
        <v>688</v>
      </c>
      <c r="G56" s="59">
        <v>0</v>
      </c>
      <c r="I56" s="59">
        <v>0</v>
      </c>
      <c r="J56" s="59">
        <v>0</v>
      </c>
      <c r="K56" s="59">
        <v>0</v>
      </c>
      <c r="L56" s="59">
        <v>0</v>
      </c>
      <c r="M56" s="59">
        <v>0</v>
      </c>
      <c r="N56" s="59">
        <v>0</v>
      </c>
      <c r="O56" s="59">
        <v>0</v>
      </c>
      <c r="P56" s="59">
        <v>0</v>
      </c>
      <c r="Q56" s="59">
        <v>0</v>
      </c>
      <c r="R56" s="59">
        <v>0</v>
      </c>
      <c r="S56" s="59">
        <v>0</v>
      </c>
      <c r="T56" s="59">
        <v>0</v>
      </c>
      <c r="U56" s="59">
        <v>0</v>
      </c>
      <c r="V56" s="314"/>
      <c r="W56" s="257"/>
    </row>
    <row r="57" spans="2:23" ht="10.9" customHeight="1">
      <c r="B57" s="118"/>
      <c r="C57" s="1286" t="s">
        <v>212</v>
      </c>
      <c r="D57" s="59">
        <v>596.31980930400005</v>
      </c>
      <c r="E57" s="59">
        <v>1219.654208449</v>
      </c>
      <c r="F57" s="59">
        <v>829.00884370899996</v>
      </c>
      <c r="G57" s="59">
        <v>0</v>
      </c>
      <c r="H57" s="59">
        <v>0</v>
      </c>
      <c r="I57" s="59">
        <v>0</v>
      </c>
      <c r="J57" s="59">
        <v>0</v>
      </c>
      <c r="K57" s="59">
        <v>0</v>
      </c>
      <c r="L57" s="59">
        <v>0</v>
      </c>
      <c r="M57" s="59">
        <v>0</v>
      </c>
      <c r="N57" s="59">
        <v>0</v>
      </c>
      <c r="O57" s="59">
        <v>0</v>
      </c>
      <c r="P57" s="59">
        <v>0</v>
      </c>
      <c r="Q57" s="59">
        <v>0</v>
      </c>
      <c r="R57" s="59">
        <v>0</v>
      </c>
      <c r="S57" s="59">
        <v>0</v>
      </c>
      <c r="T57" s="59">
        <v>0</v>
      </c>
      <c r="U57" s="59">
        <v>0</v>
      </c>
      <c r="V57" s="314"/>
      <c r="W57" s="258"/>
    </row>
    <row r="58" spans="2:23" ht="10.9" customHeight="1">
      <c r="B58" s="118"/>
      <c r="C58" s="1286" t="s">
        <v>785</v>
      </c>
      <c r="D58" s="59">
        <v>169.55366056700001</v>
      </c>
      <c r="E58" s="59">
        <v>93.832494475000004</v>
      </c>
      <c r="F58" s="59">
        <v>31.015472103</v>
      </c>
      <c r="G58" s="59">
        <v>0</v>
      </c>
      <c r="H58" s="59">
        <v>0</v>
      </c>
      <c r="I58" s="59">
        <v>0</v>
      </c>
      <c r="J58" s="59">
        <v>0</v>
      </c>
      <c r="K58" s="59">
        <v>0</v>
      </c>
      <c r="L58" s="59">
        <v>0</v>
      </c>
      <c r="M58" s="59">
        <v>0</v>
      </c>
      <c r="N58" s="59">
        <v>0</v>
      </c>
      <c r="O58" s="59">
        <v>0</v>
      </c>
      <c r="P58" s="59">
        <v>0</v>
      </c>
      <c r="Q58" s="59">
        <v>0</v>
      </c>
      <c r="R58" s="59">
        <v>0</v>
      </c>
      <c r="S58" s="59">
        <v>0</v>
      </c>
      <c r="T58" s="59">
        <v>0</v>
      </c>
      <c r="U58" s="59">
        <v>0</v>
      </c>
      <c r="V58" s="314"/>
      <c r="W58" s="258"/>
    </row>
    <row r="59" spans="2:23" ht="12">
      <c r="B59" s="118" t="s">
        <v>88</v>
      </c>
      <c r="C59" s="1287" t="s">
        <v>689</v>
      </c>
      <c r="G59" s="59">
        <v>0</v>
      </c>
      <c r="I59" s="59">
        <v>0</v>
      </c>
      <c r="J59" s="59">
        <v>0</v>
      </c>
      <c r="K59" s="59">
        <v>0</v>
      </c>
      <c r="L59" s="59">
        <v>0</v>
      </c>
      <c r="M59" s="59">
        <v>0</v>
      </c>
      <c r="N59" s="59">
        <v>0</v>
      </c>
      <c r="O59" s="59">
        <v>0</v>
      </c>
      <c r="P59" s="59">
        <v>0</v>
      </c>
      <c r="Q59" s="59">
        <v>0</v>
      </c>
      <c r="R59" s="59">
        <v>0</v>
      </c>
      <c r="S59" s="59">
        <v>0</v>
      </c>
      <c r="T59" s="59">
        <v>0</v>
      </c>
      <c r="U59" s="59">
        <v>0</v>
      </c>
      <c r="V59" s="314"/>
      <c r="W59" s="257"/>
    </row>
    <row r="60" spans="2:23" ht="10.9" customHeight="1">
      <c r="B60" s="118"/>
      <c r="C60" s="1286" t="s">
        <v>212</v>
      </c>
      <c r="D60" s="59">
        <v>0</v>
      </c>
      <c r="E60" s="59">
        <v>0</v>
      </c>
      <c r="F60" s="59">
        <v>0</v>
      </c>
      <c r="G60" s="59">
        <v>0</v>
      </c>
      <c r="H60" s="59">
        <v>0</v>
      </c>
      <c r="I60" s="59">
        <v>0</v>
      </c>
      <c r="J60" s="59">
        <v>0</v>
      </c>
      <c r="K60" s="59">
        <v>0</v>
      </c>
      <c r="L60" s="59">
        <v>0</v>
      </c>
      <c r="M60" s="59">
        <v>0</v>
      </c>
      <c r="N60" s="59">
        <v>0</v>
      </c>
      <c r="O60" s="59">
        <v>0</v>
      </c>
      <c r="P60" s="59">
        <v>0</v>
      </c>
      <c r="Q60" s="59">
        <v>0</v>
      </c>
      <c r="R60" s="59">
        <v>0</v>
      </c>
      <c r="S60" s="59">
        <v>0</v>
      </c>
      <c r="T60" s="59">
        <v>0</v>
      </c>
      <c r="U60" s="59">
        <v>0</v>
      </c>
      <c r="V60" s="314"/>
      <c r="W60" s="258"/>
    </row>
    <row r="61" spans="2:23" ht="10.5" customHeight="1">
      <c r="B61" s="118"/>
      <c r="C61" s="1286" t="s">
        <v>785</v>
      </c>
      <c r="D61" s="59">
        <v>0</v>
      </c>
      <c r="E61" s="59">
        <v>0</v>
      </c>
      <c r="F61" s="59">
        <v>0</v>
      </c>
      <c r="G61" s="59">
        <v>0</v>
      </c>
      <c r="H61" s="59">
        <v>0</v>
      </c>
      <c r="I61" s="59">
        <v>0</v>
      </c>
      <c r="J61" s="59">
        <v>0</v>
      </c>
      <c r="K61" s="59">
        <v>0</v>
      </c>
      <c r="L61" s="59">
        <v>0</v>
      </c>
      <c r="M61" s="59">
        <v>0</v>
      </c>
      <c r="N61" s="59">
        <v>0</v>
      </c>
      <c r="O61" s="59">
        <v>0</v>
      </c>
      <c r="P61" s="59">
        <v>0</v>
      </c>
      <c r="Q61" s="59">
        <v>0</v>
      </c>
      <c r="R61" s="59">
        <v>0</v>
      </c>
      <c r="S61" s="59">
        <v>0</v>
      </c>
      <c r="T61" s="59">
        <v>0</v>
      </c>
      <c r="U61" s="59">
        <v>0</v>
      </c>
      <c r="V61" s="314"/>
      <c r="W61" s="258"/>
    </row>
    <row r="62" spans="2:23" ht="10.5" customHeight="1">
      <c r="B62" s="117" t="s">
        <v>120</v>
      </c>
      <c r="C62" s="1287" t="s">
        <v>690</v>
      </c>
      <c r="G62" s="59">
        <v>0</v>
      </c>
      <c r="I62" s="59">
        <v>0</v>
      </c>
      <c r="J62" s="59">
        <v>0</v>
      </c>
      <c r="K62" s="59">
        <v>0</v>
      </c>
      <c r="L62" s="59">
        <v>0</v>
      </c>
      <c r="M62" s="59">
        <v>0</v>
      </c>
      <c r="N62" s="59">
        <v>0</v>
      </c>
      <c r="O62" s="59">
        <v>0</v>
      </c>
      <c r="P62" s="59">
        <v>0</v>
      </c>
      <c r="Q62" s="59">
        <v>0</v>
      </c>
      <c r="R62" s="59">
        <v>0</v>
      </c>
      <c r="S62" s="59">
        <v>0</v>
      </c>
      <c r="T62" s="59">
        <v>0</v>
      </c>
      <c r="U62" s="59">
        <v>0</v>
      </c>
      <c r="V62" s="314"/>
      <c r="W62" s="257"/>
    </row>
    <row r="63" spans="2:23" ht="10.9" customHeight="1">
      <c r="B63" s="117"/>
      <c r="C63" s="1286" t="s">
        <v>212</v>
      </c>
      <c r="D63" s="59">
        <v>0</v>
      </c>
      <c r="E63" s="59">
        <v>0</v>
      </c>
      <c r="F63" s="59">
        <v>0</v>
      </c>
      <c r="G63" s="59">
        <v>0</v>
      </c>
      <c r="H63" s="59">
        <v>0</v>
      </c>
      <c r="I63" s="59">
        <v>0</v>
      </c>
      <c r="J63" s="59">
        <v>0</v>
      </c>
      <c r="K63" s="59">
        <v>0</v>
      </c>
      <c r="L63" s="59">
        <v>0</v>
      </c>
      <c r="M63" s="59">
        <v>0</v>
      </c>
      <c r="N63" s="59">
        <v>0</v>
      </c>
      <c r="O63" s="59">
        <v>0</v>
      </c>
      <c r="P63" s="59">
        <v>0</v>
      </c>
      <c r="Q63" s="59">
        <v>0</v>
      </c>
      <c r="R63" s="59">
        <v>0</v>
      </c>
      <c r="S63" s="59">
        <v>0</v>
      </c>
      <c r="T63" s="59">
        <v>0</v>
      </c>
      <c r="U63" s="59">
        <v>0</v>
      </c>
      <c r="V63" s="314"/>
      <c r="W63" s="258"/>
    </row>
    <row r="64" spans="2:23" ht="10.9" customHeight="1">
      <c r="B64" s="117"/>
      <c r="C64" s="1286" t="s">
        <v>785</v>
      </c>
      <c r="D64" s="59">
        <v>0</v>
      </c>
      <c r="E64" s="59">
        <v>0</v>
      </c>
      <c r="F64" s="59">
        <v>0</v>
      </c>
      <c r="G64" s="59">
        <v>0</v>
      </c>
      <c r="H64" s="59">
        <v>0</v>
      </c>
      <c r="I64" s="59">
        <v>0</v>
      </c>
      <c r="J64" s="59">
        <v>0</v>
      </c>
      <c r="K64" s="59">
        <v>0</v>
      </c>
      <c r="L64" s="59">
        <v>0</v>
      </c>
      <c r="M64" s="59">
        <v>0</v>
      </c>
      <c r="N64" s="59">
        <v>0</v>
      </c>
      <c r="O64" s="59">
        <v>0</v>
      </c>
      <c r="P64" s="59">
        <v>0</v>
      </c>
      <c r="Q64" s="59">
        <v>0</v>
      </c>
      <c r="R64" s="59">
        <v>0</v>
      </c>
      <c r="S64" s="59">
        <v>0</v>
      </c>
      <c r="T64" s="59">
        <v>0</v>
      </c>
      <c r="U64" s="59">
        <v>0</v>
      </c>
      <c r="V64" s="314"/>
      <c r="W64" s="258"/>
    </row>
    <row r="65" spans="2:26" ht="12">
      <c r="B65" s="1599" t="s">
        <v>691</v>
      </c>
      <c r="C65" s="1600"/>
      <c r="D65" s="697"/>
      <c r="E65" s="697"/>
      <c r="F65" s="697"/>
      <c r="G65" s="697">
        <v>0</v>
      </c>
      <c r="H65" s="697"/>
      <c r="I65" s="697"/>
      <c r="J65" s="697"/>
      <c r="K65" s="697">
        <v>0</v>
      </c>
      <c r="L65" s="697"/>
      <c r="M65" s="697"/>
      <c r="N65" s="697"/>
      <c r="O65" s="697"/>
      <c r="P65" s="697">
        <v>0</v>
      </c>
      <c r="Q65" s="697">
        <v>0</v>
      </c>
      <c r="R65" s="697"/>
      <c r="S65" s="697"/>
      <c r="T65" s="697"/>
      <c r="U65" s="697"/>
      <c r="V65" s="699"/>
      <c r="W65" s="260"/>
      <c r="X65" s="131"/>
    </row>
    <row r="66" spans="2:26" ht="12">
      <c r="B66" s="700"/>
      <c r="C66" s="1288" t="s">
        <v>212</v>
      </c>
      <c r="D66" s="698">
        <v>1028033.2057749269</v>
      </c>
      <c r="E66" s="698">
        <v>1088332.344429869</v>
      </c>
      <c r="F66" s="698">
        <v>1221015.0788019539</v>
      </c>
      <c r="G66" s="698">
        <v>1348813.2631512941</v>
      </c>
      <c r="H66" s="698">
        <v>1457131.765115669</v>
      </c>
      <c r="I66" s="698">
        <v>1461504.9672242987</v>
      </c>
      <c r="J66" s="698">
        <v>1468778.94063111</v>
      </c>
      <c r="K66" s="698">
        <v>1471586.0772170583</v>
      </c>
      <c r="L66" s="698">
        <v>1470199.4494057591</v>
      </c>
      <c r="M66" s="698">
        <v>1474759.2639029545</v>
      </c>
      <c r="N66" s="698">
        <v>1495943.3172591648</v>
      </c>
      <c r="O66" s="698">
        <v>1500411.1022990791</v>
      </c>
      <c r="P66" s="698">
        <v>1503752.4197415491</v>
      </c>
      <c r="Q66" s="698">
        <v>1506292.5544541979</v>
      </c>
      <c r="R66" s="698">
        <v>1490895.5390709662</v>
      </c>
      <c r="S66" s="698">
        <v>1493487.6267800233</v>
      </c>
      <c r="T66" s="698">
        <v>1496794.2612513036</v>
      </c>
      <c r="U66" s="698">
        <v>1499536.3676552721</v>
      </c>
      <c r="V66" s="701"/>
      <c r="W66" s="261"/>
      <c r="Y66" s="44"/>
      <c r="Z66" s="36"/>
    </row>
    <row r="67" spans="2:26" ht="11.85" customHeight="1" thickBot="1">
      <c r="B67" s="702"/>
      <c r="C67" s="703" t="s">
        <v>785</v>
      </c>
      <c r="D67" s="704">
        <v>35671.384462391004</v>
      </c>
      <c r="E67" s="704">
        <v>43112.946193163007</v>
      </c>
      <c r="F67" s="704">
        <v>46757.08031524199</v>
      </c>
      <c r="G67" s="704">
        <v>46032.954751692014</v>
      </c>
      <c r="H67" s="704">
        <v>54099.123242838999</v>
      </c>
      <c r="I67" s="704">
        <v>62225.926130810003</v>
      </c>
      <c r="J67" s="704">
        <v>62742.93030060899</v>
      </c>
      <c r="K67" s="704">
        <v>59521.242312915005</v>
      </c>
      <c r="L67" s="704">
        <v>59538.908135232996</v>
      </c>
      <c r="M67" s="704">
        <v>59808.71144752299</v>
      </c>
      <c r="N67" s="704">
        <v>59812.281011941006</v>
      </c>
      <c r="O67" s="704">
        <v>60342.656793225004</v>
      </c>
      <c r="P67" s="704">
        <v>60203.684926135</v>
      </c>
      <c r="Q67" s="704">
        <v>56581.60846647701</v>
      </c>
      <c r="R67" s="704">
        <v>60121.869383657002</v>
      </c>
      <c r="S67" s="704">
        <v>62003.388291531002</v>
      </c>
      <c r="T67" s="704">
        <v>61979.543902665995</v>
      </c>
      <c r="U67" s="704">
        <v>65372.007454014994</v>
      </c>
      <c r="V67" s="705"/>
      <c r="W67" s="262"/>
      <c r="Y67" s="44"/>
      <c r="Z67" s="36"/>
    </row>
    <row r="68" spans="2:26" ht="12.95" hidden="1" customHeight="1">
      <c r="B68" s="688" t="s">
        <v>258</v>
      </c>
      <c r="C68" s="689"/>
      <c r="D68" s="690"/>
      <c r="E68" s="690"/>
      <c r="F68" s="690"/>
      <c r="G68" s="690"/>
      <c r="H68" s="690"/>
      <c r="I68" s="690"/>
      <c r="J68" s="690"/>
      <c r="K68" s="690"/>
      <c r="L68" s="690"/>
      <c r="M68" s="690"/>
      <c r="N68" s="690"/>
      <c r="O68" s="690"/>
      <c r="P68" s="690"/>
      <c r="Q68" s="690"/>
      <c r="R68" s="690"/>
      <c r="S68" s="690"/>
      <c r="T68" s="690">
        <v>0</v>
      </c>
      <c r="U68" s="690">
        <v>0</v>
      </c>
      <c r="V68" s="690"/>
      <c r="W68" s="263"/>
    </row>
    <row r="69" spans="2:26" ht="12.95" hidden="1" customHeight="1">
      <c r="B69" s="691" t="s">
        <v>18</v>
      </c>
      <c r="C69" s="670" t="s">
        <v>130</v>
      </c>
      <c r="D69" s="690"/>
      <c r="E69" s="690"/>
      <c r="F69" s="690"/>
      <c r="G69" s="690"/>
      <c r="H69" s="690"/>
      <c r="I69" s="690"/>
      <c r="J69" s="690"/>
      <c r="K69" s="690"/>
      <c r="L69" s="690"/>
      <c r="M69" s="690"/>
      <c r="N69" s="690"/>
      <c r="O69" s="690"/>
      <c r="P69" s="690"/>
      <c r="Q69" s="690"/>
      <c r="R69" s="690"/>
      <c r="S69" s="690"/>
      <c r="T69" s="690"/>
      <c r="U69" s="690"/>
      <c r="V69" s="690"/>
      <c r="W69" s="264"/>
    </row>
    <row r="70" spans="2:26" ht="12.95" hidden="1" customHeight="1">
      <c r="B70" s="691"/>
      <c r="C70" s="692" t="s">
        <v>212</v>
      </c>
      <c r="D70" s="690"/>
      <c r="E70" s="690"/>
      <c r="F70" s="690"/>
      <c r="G70" s="690"/>
      <c r="H70" s="690"/>
      <c r="I70" s="690"/>
      <c r="J70" s="690"/>
      <c r="K70" s="690"/>
      <c r="L70" s="690"/>
      <c r="M70" s="690"/>
      <c r="N70" s="690"/>
      <c r="O70" s="690"/>
      <c r="P70" s="690"/>
      <c r="Q70" s="690"/>
      <c r="R70" s="690"/>
      <c r="S70" s="690"/>
      <c r="T70" s="690"/>
      <c r="U70" s="690"/>
      <c r="V70" s="690"/>
      <c r="W70" s="258"/>
    </row>
    <row r="71" spans="2:26" ht="12.95" hidden="1" customHeight="1">
      <c r="B71" s="691"/>
      <c r="C71" s="692" t="s">
        <v>107</v>
      </c>
      <c r="D71" s="690"/>
      <c r="E71" s="690"/>
      <c r="F71" s="690"/>
      <c r="G71" s="690"/>
      <c r="H71" s="690"/>
      <c r="I71" s="690"/>
      <c r="J71" s="690"/>
      <c r="K71" s="690"/>
      <c r="L71" s="690"/>
      <c r="M71" s="690"/>
      <c r="N71" s="690"/>
      <c r="O71" s="690"/>
      <c r="P71" s="690"/>
      <c r="Q71" s="690"/>
      <c r="R71" s="690"/>
      <c r="S71" s="690"/>
      <c r="T71" s="690"/>
      <c r="U71" s="690"/>
      <c r="V71" s="690"/>
      <c r="W71" s="258"/>
    </row>
    <row r="72" spans="2:26" ht="12.95" hidden="1" customHeight="1">
      <c r="B72" s="669" t="s">
        <v>19</v>
      </c>
      <c r="C72" s="670" t="s">
        <v>121</v>
      </c>
      <c r="D72" s="690"/>
      <c r="E72" s="690"/>
      <c r="F72" s="690"/>
      <c r="G72" s="690"/>
      <c r="H72" s="690"/>
      <c r="I72" s="690"/>
      <c r="J72" s="690"/>
      <c r="K72" s="690"/>
      <c r="L72" s="690"/>
      <c r="M72" s="690"/>
      <c r="N72" s="690"/>
      <c r="O72" s="690"/>
      <c r="P72" s="690"/>
      <c r="Q72" s="690"/>
      <c r="R72" s="690"/>
      <c r="S72" s="690"/>
      <c r="T72" s="690"/>
      <c r="U72" s="690"/>
      <c r="V72" s="690"/>
      <c r="W72" s="264"/>
    </row>
    <row r="73" spans="2:26" ht="12.95" hidden="1" customHeight="1">
      <c r="B73" s="669"/>
      <c r="C73" s="692" t="s">
        <v>212</v>
      </c>
      <c r="D73" s="690"/>
      <c r="E73" s="690"/>
      <c r="F73" s="690"/>
      <c r="G73" s="690"/>
      <c r="H73" s="690"/>
      <c r="I73" s="690"/>
      <c r="J73" s="690"/>
      <c r="K73" s="690"/>
      <c r="L73" s="690"/>
      <c r="M73" s="690"/>
      <c r="N73" s="690"/>
      <c r="O73" s="690"/>
      <c r="P73" s="690"/>
      <c r="Q73" s="690"/>
      <c r="R73" s="690"/>
      <c r="S73" s="690"/>
      <c r="T73" s="690"/>
      <c r="U73" s="690"/>
      <c r="V73" s="690"/>
      <c r="W73" s="258"/>
    </row>
    <row r="74" spans="2:26" ht="12.95" hidden="1" customHeight="1">
      <c r="B74" s="669"/>
      <c r="C74" s="692" t="s">
        <v>107</v>
      </c>
      <c r="D74" s="690"/>
      <c r="E74" s="690"/>
      <c r="F74" s="690"/>
      <c r="G74" s="690"/>
      <c r="H74" s="690"/>
      <c r="I74" s="690"/>
      <c r="J74" s="690"/>
      <c r="K74" s="690"/>
      <c r="L74" s="690"/>
      <c r="M74" s="690"/>
      <c r="N74" s="690"/>
      <c r="O74" s="690"/>
      <c r="P74" s="690"/>
      <c r="Q74" s="690"/>
      <c r="R74" s="690"/>
      <c r="S74" s="690"/>
      <c r="T74" s="690"/>
      <c r="U74" s="690"/>
      <c r="V74" s="690"/>
      <c r="W74" s="258"/>
    </row>
    <row r="75" spans="2:26" ht="12.95" hidden="1" customHeight="1">
      <c r="B75" s="693" t="s">
        <v>20</v>
      </c>
      <c r="C75" s="694" t="s">
        <v>21</v>
      </c>
      <c r="D75" s="690"/>
      <c r="E75" s="690"/>
      <c r="F75" s="690"/>
      <c r="G75" s="690"/>
      <c r="H75" s="690"/>
      <c r="I75" s="690"/>
      <c r="J75" s="690"/>
      <c r="K75" s="690"/>
      <c r="L75" s="690"/>
      <c r="M75" s="690"/>
      <c r="N75" s="690"/>
      <c r="O75" s="690"/>
      <c r="P75" s="690"/>
      <c r="Q75" s="690"/>
      <c r="R75" s="690"/>
      <c r="S75" s="690"/>
      <c r="T75" s="690"/>
      <c r="U75" s="690"/>
      <c r="V75" s="690"/>
      <c r="W75" s="265"/>
    </row>
    <row r="76" spans="2:26" ht="12.95" hidden="1" customHeight="1">
      <c r="B76" s="693"/>
      <c r="C76" s="692" t="s">
        <v>212</v>
      </c>
      <c r="D76" s="690"/>
      <c r="E76" s="690"/>
      <c r="F76" s="690"/>
      <c r="G76" s="690"/>
      <c r="H76" s="690"/>
      <c r="I76" s="690"/>
      <c r="J76" s="690"/>
      <c r="K76" s="690"/>
      <c r="L76" s="690"/>
      <c r="M76" s="690"/>
      <c r="N76" s="690"/>
      <c r="O76" s="690"/>
      <c r="P76" s="690"/>
      <c r="Q76" s="690"/>
      <c r="R76" s="690"/>
      <c r="S76" s="690"/>
      <c r="T76" s="690"/>
      <c r="U76" s="690"/>
      <c r="V76" s="690"/>
      <c r="W76" s="258"/>
    </row>
    <row r="77" spans="2:26" ht="12.95" hidden="1" customHeight="1">
      <c r="B77" s="693"/>
      <c r="C77" s="692" t="s">
        <v>107</v>
      </c>
      <c r="D77" s="690"/>
      <c r="E77" s="690"/>
      <c r="F77" s="690"/>
      <c r="G77" s="690"/>
      <c r="H77" s="690"/>
      <c r="I77" s="690"/>
      <c r="J77" s="690"/>
      <c r="K77" s="690"/>
      <c r="L77" s="690"/>
      <c r="M77" s="690"/>
      <c r="N77" s="690"/>
      <c r="O77" s="690"/>
      <c r="P77" s="690"/>
      <c r="Q77" s="690"/>
      <c r="R77" s="690"/>
      <c r="S77" s="690"/>
      <c r="T77" s="690"/>
      <c r="U77" s="690"/>
      <c r="V77" s="690"/>
      <c r="W77" s="258"/>
    </row>
    <row r="78" spans="2:26" ht="12.95" hidden="1" customHeight="1">
      <c r="B78" s="693" t="s">
        <v>22</v>
      </c>
      <c r="C78" s="694" t="s">
        <v>216</v>
      </c>
      <c r="D78" s="690"/>
      <c r="E78" s="690"/>
      <c r="F78" s="690"/>
      <c r="G78" s="690"/>
      <c r="H78" s="690"/>
      <c r="I78" s="690"/>
      <c r="J78" s="690"/>
      <c r="K78" s="690"/>
      <c r="L78" s="690"/>
      <c r="M78" s="690"/>
      <c r="N78" s="690"/>
      <c r="O78" s="690"/>
      <c r="P78" s="690"/>
      <c r="Q78" s="690"/>
      <c r="R78" s="690"/>
      <c r="S78" s="690"/>
      <c r="T78" s="690"/>
      <c r="U78" s="690"/>
      <c r="V78" s="690"/>
      <c r="W78" s="265"/>
    </row>
    <row r="79" spans="2:26" ht="12.95" hidden="1" customHeight="1">
      <c r="B79" s="693"/>
      <c r="C79" s="692" t="s">
        <v>212</v>
      </c>
      <c r="D79" s="690"/>
      <c r="E79" s="690"/>
      <c r="F79" s="690"/>
      <c r="G79" s="690"/>
      <c r="H79" s="690"/>
      <c r="I79" s="690"/>
      <c r="J79" s="690"/>
      <c r="K79" s="690"/>
      <c r="L79" s="690"/>
      <c r="M79" s="690"/>
      <c r="N79" s="690"/>
      <c r="O79" s="690"/>
      <c r="P79" s="690"/>
      <c r="Q79" s="690"/>
      <c r="R79" s="690"/>
      <c r="S79" s="690"/>
      <c r="T79" s="690"/>
      <c r="U79" s="690"/>
      <c r="V79" s="690"/>
      <c r="W79" s="258"/>
    </row>
    <row r="80" spans="2:26" ht="12.95" hidden="1" customHeight="1">
      <c r="B80" s="693"/>
      <c r="C80" s="692" t="s">
        <v>107</v>
      </c>
      <c r="D80" s="690"/>
      <c r="E80" s="690"/>
      <c r="F80" s="690"/>
      <c r="G80" s="690"/>
      <c r="H80" s="690"/>
      <c r="I80" s="690"/>
      <c r="J80" s="690"/>
      <c r="K80" s="690"/>
      <c r="L80" s="690"/>
      <c r="M80" s="690"/>
      <c r="N80" s="690"/>
      <c r="O80" s="690"/>
      <c r="P80" s="690"/>
      <c r="Q80" s="690"/>
      <c r="R80" s="690"/>
      <c r="S80" s="690"/>
      <c r="T80" s="690"/>
      <c r="U80" s="690"/>
      <c r="V80" s="690"/>
      <c r="W80" s="258"/>
    </row>
    <row r="81" spans="2:23" ht="12.95" hidden="1" customHeight="1">
      <c r="B81" s="693" t="s">
        <v>104</v>
      </c>
      <c r="C81" s="694" t="s">
        <v>114</v>
      </c>
      <c r="D81" s="690"/>
      <c r="E81" s="690"/>
      <c r="F81" s="690"/>
      <c r="G81" s="690"/>
      <c r="H81" s="690"/>
      <c r="I81" s="690"/>
      <c r="J81" s="690"/>
      <c r="K81" s="690"/>
      <c r="L81" s="690"/>
      <c r="M81" s="690"/>
      <c r="N81" s="690"/>
      <c r="O81" s="690"/>
      <c r="P81" s="690"/>
      <c r="Q81" s="690"/>
      <c r="R81" s="690"/>
      <c r="S81" s="690"/>
      <c r="T81" s="690"/>
      <c r="U81" s="690"/>
      <c r="V81" s="690"/>
      <c r="W81" s="265"/>
    </row>
    <row r="82" spans="2:23" ht="12.95" hidden="1" customHeight="1">
      <c r="B82" s="693"/>
      <c r="C82" s="692" t="s">
        <v>212</v>
      </c>
      <c r="D82" s="690"/>
      <c r="E82" s="690"/>
      <c r="F82" s="690"/>
      <c r="G82" s="690"/>
      <c r="H82" s="690"/>
      <c r="I82" s="690"/>
      <c r="J82" s="690"/>
      <c r="K82" s="690"/>
      <c r="L82" s="690"/>
      <c r="M82" s="690"/>
      <c r="N82" s="690"/>
      <c r="O82" s="690"/>
      <c r="P82" s="690"/>
      <c r="Q82" s="690"/>
      <c r="R82" s="690"/>
      <c r="S82" s="690"/>
      <c r="T82" s="690"/>
      <c r="U82" s="690"/>
      <c r="V82" s="690"/>
      <c r="W82" s="258"/>
    </row>
    <row r="83" spans="2:23" ht="12.95" hidden="1" customHeight="1">
      <c r="B83" s="693"/>
      <c r="C83" s="692" t="s">
        <v>107</v>
      </c>
      <c r="D83" s="690"/>
      <c r="E83" s="690"/>
      <c r="F83" s="690"/>
      <c r="G83" s="690"/>
      <c r="H83" s="690"/>
      <c r="I83" s="690"/>
      <c r="J83" s="690"/>
      <c r="K83" s="690"/>
      <c r="L83" s="690"/>
      <c r="M83" s="690"/>
      <c r="N83" s="690"/>
      <c r="O83" s="690"/>
      <c r="P83" s="690"/>
      <c r="Q83" s="690"/>
      <c r="R83" s="690"/>
      <c r="S83" s="690"/>
      <c r="T83" s="690"/>
      <c r="U83" s="690"/>
      <c r="V83" s="690"/>
      <c r="W83" s="258"/>
    </row>
    <row r="84" spans="2:23" ht="12.95" hidden="1" customHeight="1">
      <c r="B84" s="693" t="s">
        <v>213</v>
      </c>
      <c r="C84" s="694" t="s">
        <v>217</v>
      </c>
      <c r="D84" s="690"/>
      <c r="E84" s="690"/>
      <c r="F84" s="690"/>
      <c r="G84" s="690"/>
      <c r="H84" s="690"/>
      <c r="I84" s="690"/>
      <c r="J84" s="690"/>
      <c r="K84" s="690"/>
      <c r="L84" s="690"/>
      <c r="M84" s="690"/>
      <c r="N84" s="690"/>
      <c r="O84" s="690"/>
      <c r="P84" s="690"/>
      <c r="Q84" s="690"/>
      <c r="R84" s="690"/>
      <c r="S84" s="690"/>
      <c r="T84" s="690"/>
      <c r="U84" s="690"/>
      <c r="V84" s="690"/>
      <c r="W84" s="265"/>
    </row>
    <row r="85" spans="2:23" ht="12.95" hidden="1" customHeight="1">
      <c r="B85" s="693"/>
      <c r="C85" s="692" t="s">
        <v>212</v>
      </c>
      <c r="D85" s="690"/>
      <c r="E85" s="690"/>
      <c r="F85" s="690"/>
      <c r="G85" s="690"/>
      <c r="H85" s="690"/>
      <c r="I85" s="690"/>
      <c r="J85" s="690"/>
      <c r="K85" s="690"/>
      <c r="L85" s="690"/>
      <c r="M85" s="690"/>
      <c r="N85" s="690"/>
      <c r="O85" s="690"/>
      <c r="P85" s="690"/>
      <c r="Q85" s="690"/>
      <c r="R85" s="690"/>
      <c r="S85" s="690"/>
      <c r="T85" s="690"/>
      <c r="U85" s="690"/>
      <c r="V85" s="690"/>
      <c r="W85" s="258"/>
    </row>
    <row r="86" spans="2:23" ht="12.95" hidden="1" customHeight="1">
      <c r="B86" s="693"/>
      <c r="C86" s="692" t="s">
        <v>107</v>
      </c>
      <c r="D86" s="690"/>
      <c r="E86" s="690"/>
      <c r="F86" s="690"/>
      <c r="G86" s="690"/>
      <c r="H86" s="690"/>
      <c r="I86" s="690"/>
      <c r="J86" s="690"/>
      <c r="K86" s="690"/>
      <c r="L86" s="690"/>
      <c r="M86" s="690"/>
      <c r="N86" s="690"/>
      <c r="O86" s="690"/>
      <c r="P86" s="690"/>
      <c r="Q86" s="690"/>
      <c r="R86" s="690"/>
      <c r="S86" s="690"/>
      <c r="T86" s="690"/>
      <c r="U86" s="690"/>
      <c r="V86" s="690"/>
      <c r="W86" s="258"/>
    </row>
    <row r="87" spans="2:23" ht="12.95" hidden="1" customHeight="1">
      <c r="B87" s="693" t="s">
        <v>214</v>
      </c>
      <c r="C87" s="694" t="s">
        <v>218</v>
      </c>
      <c r="D87" s="690"/>
      <c r="E87" s="690"/>
      <c r="F87" s="690"/>
      <c r="G87" s="690"/>
      <c r="H87" s="690"/>
      <c r="I87" s="690"/>
      <c r="J87" s="690"/>
      <c r="K87" s="690"/>
      <c r="L87" s="690"/>
      <c r="M87" s="690"/>
      <c r="N87" s="690"/>
      <c r="O87" s="690"/>
      <c r="P87" s="690"/>
      <c r="Q87" s="690"/>
      <c r="R87" s="690"/>
      <c r="S87" s="690"/>
      <c r="T87" s="690"/>
      <c r="U87" s="690"/>
      <c r="V87" s="690"/>
      <c r="W87" s="265"/>
    </row>
    <row r="88" spans="2:23" ht="12.95" hidden="1" customHeight="1">
      <c r="B88" s="693"/>
      <c r="C88" s="692" t="s">
        <v>212</v>
      </c>
      <c r="D88" s="690"/>
      <c r="E88" s="690"/>
      <c r="F88" s="690"/>
      <c r="G88" s="690"/>
      <c r="H88" s="690"/>
      <c r="I88" s="690"/>
      <c r="J88" s="690"/>
      <c r="K88" s="690"/>
      <c r="L88" s="690"/>
      <c r="M88" s="690"/>
      <c r="N88" s="690"/>
      <c r="O88" s="690"/>
      <c r="P88" s="690"/>
      <c r="Q88" s="690"/>
      <c r="R88" s="690"/>
      <c r="S88" s="690"/>
      <c r="T88" s="690"/>
      <c r="U88" s="690"/>
      <c r="V88" s="690"/>
      <c r="W88" s="258"/>
    </row>
    <row r="89" spans="2:23" ht="12.95" hidden="1" customHeight="1">
      <c r="B89" s="693"/>
      <c r="C89" s="692" t="s">
        <v>107</v>
      </c>
      <c r="D89" s="690"/>
      <c r="E89" s="690"/>
      <c r="F89" s="690"/>
      <c r="G89" s="690"/>
      <c r="H89" s="690"/>
      <c r="I89" s="690"/>
      <c r="J89" s="690"/>
      <c r="K89" s="690"/>
      <c r="L89" s="690"/>
      <c r="M89" s="690"/>
      <c r="N89" s="690"/>
      <c r="O89" s="690"/>
      <c r="P89" s="690"/>
      <c r="Q89" s="690"/>
      <c r="R89" s="690"/>
      <c r="S89" s="690"/>
      <c r="T89" s="690"/>
      <c r="U89" s="690"/>
      <c r="V89" s="690"/>
      <c r="W89" s="258"/>
    </row>
    <row r="90" spans="2:23" ht="12.95" hidden="1" customHeight="1">
      <c r="B90" s="693" t="s">
        <v>219</v>
      </c>
      <c r="C90" s="694" t="s">
        <v>124</v>
      </c>
      <c r="D90" s="690"/>
      <c r="E90" s="690"/>
      <c r="F90" s="690"/>
      <c r="G90" s="690"/>
      <c r="H90" s="690"/>
      <c r="I90" s="690"/>
      <c r="J90" s="690"/>
      <c r="K90" s="690"/>
      <c r="L90" s="690"/>
      <c r="M90" s="690"/>
      <c r="N90" s="690"/>
      <c r="O90" s="690"/>
      <c r="P90" s="690"/>
      <c r="Q90" s="690"/>
      <c r="R90" s="690"/>
      <c r="S90" s="690"/>
      <c r="T90" s="690"/>
      <c r="U90" s="690"/>
      <c r="V90" s="690"/>
      <c r="W90" s="265"/>
    </row>
    <row r="91" spans="2:23" ht="12.95" hidden="1" customHeight="1">
      <c r="B91" s="693"/>
      <c r="C91" s="692" t="s">
        <v>212</v>
      </c>
      <c r="D91" s="690"/>
      <c r="E91" s="690"/>
      <c r="F91" s="690"/>
      <c r="G91" s="690"/>
      <c r="H91" s="690"/>
      <c r="I91" s="690"/>
      <c r="J91" s="690"/>
      <c r="K91" s="690"/>
      <c r="L91" s="690"/>
      <c r="M91" s="690"/>
      <c r="N91" s="690"/>
      <c r="O91" s="690"/>
      <c r="P91" s="690"/>
      <c r="Q91" s="690"/>
      <c r="R91" s="690"/>
      <c r="S91" s="690"/>
      <c r="T91" s="690"/>
      <c r="U91" s="690"/>
      <c r="V91" s="690"/>
      <c r="W91" s="258"/>
    </row>
    <row r="92" spans="2:23" ht="12.95" hidden="1" customHeight="1">
      <c r="B92" s="693"/>
      <c r="C92" s="692" t="s">
        <v>107</v>
      </c>
      <c r="D92" s="690"/>
      <c r="E92" s="690"/>
      <c r="F92" s="690"/>
      <c r="G92" s="690"/>
      <c r="H92" s="690"/>
      <c r="I92" s="690"/>
      <c r="J92" s="690"/>
      <c r="K92" s="690"/>
      <c r="L92" s="690"/>
      <c r="M92" s="690"/>
      <c r="N92" s="690"/>
      <c r="O92" s="690"/>
      <c r="P92" s="690"/>
      <c r="Q92" s="690"/>
      <c r="R92" s="690"/>
      <c r="S92" s="690"/>
      <c r="T92" s="690"/>
      <c r="U92" s="690"/>
      <c r="V92" s="690"/>
      <c r="W92" s="258"/>
    </row>
    <row r="93" spans="2:23" ht="12.95" hidden="1" customHeight="1">
      <c r="B93" s="693" t="s">
        <v>215</v>
      </c>
      <c r="C93" s="694" t="s">
        <v>220</v>
      </c>
      <c r="D93" s="690"/>
      <c r="E93" s="690"/>
      <c r="F93" s="690"/>
      <c r="G93" s="690"/>
      <c r="H93" s="690"/>
      <c r="I93" s="690"/>
      <c r="J93" s="690"/>
      <c r="K93" s="690"/>
      <c r="L93" s="690"/>
      <c r="M93" s="690"/>
      <c r="N93" s="690"/>
      <c r="O93" s="690"/>
      <c r="P93" s="690"/>
      <c r="Q93" s="690"/>
      <c r="R93" s="690"/>
      <c r="S93" s="690"/>
      <c r="T93" s="690"/>
      <c r="U93" s="690"/>
      <c r="V93" s="690"/>
      <c r="W93" s="265"/>
    </row>
    <row r="94" spans="2:23" ht="12.95" hidden="1" customHeight="1">
      <c r="B94" s="693"/>
      <c r="C94" s="692" t="s">
        <v>212</v>
      </c>
      <c r="D94" s="690"/>
      <c r="E94" s="690"/>
      <c r="F94" s="690"/>
      <c r="G94" s="690"/>
      <c r="H94" s="690"/>
      <c r="I94" s="690"/>
      <c r="J94" s="690"/>
      <c r="K94" s="690"/>
      <c r="L94" s="690"/>
      <c r="M94" s="690"/>
      <c r="N94" s="690"/>
      <c r="O94" s="690"/>
      <c r="P94" s="690"/>
      <c r="Q94" s="690"/>
      <c r="R94" s="690"/>
      <c r="S94" s="690"/>
      <c r="T94" s="690"/>
      <c r="U94" s="690"/>
      <c r="V94" s="690"/>
      <c r="W94" s="258"/>
    </row>
    <row r="95" spans="2:23" ht="12.95" hidden="1" customHeight="1">
      <c r="B95" s="693"/>
      <c r="C95" s="692" t="s">
        <v>107</v>
      </c>
      <c r="D95" s="690"/>
      <c r="E95" s="690"/>
      <c r="F95" s="690"/>
      <c r="G95" s="690"/>
      <c r="H95" s="690"/>
      <c r="I95" s="690"/>
      <c r="J95" s="690"/>
      <c r="K95" s="690"/>
      <c r="L95" s="690"/>
      <c r="M95" s="690"/>
      <c r="N95" s="690"/>
      <c r="O95" s="690"/>
      <c r="P95" s="690"/>
      <c r="Q95" s="690"/>
      <c r="R95" s="690"/>
      <c r="S95" s="690"/>
      <c r="T95" s="690"/>
      <c r="U95" s="690"/>
      <c r="V95" s="690"/>
      <c r="W95" s="258"/>
    </row>
    <row r="96" spans="2:23" ht="12.95" hidden="1" customHeight="1">
      <c r="B96" s="693" t="s">
        <v>28</v>
      </c>
      <c r="C96" s="694" t="s">
        <v>75</v>
      </c>
      <c r="D96" s="690"/>
      <c r="E96" s="690"/>
      <c r="F96" s="690"/>
      <c r="G96" s="690"/>
      <c r="H96" s="690"/>
      <c r="I96" s="690"/>
      <c r="J96" s="690"/>
      <c r="K96" s="690"/>
      <c r="L96" s="690"/>
      <c r="M96" s="690"/>
      <c r="N96" s="690"/>
      <c r="O96" s="690"/>
      <c r="P96" s="690"/>
      <c r="Q96" s="690"/>
      <c r="R96" s="690"/>
      <c r="S96" s="690"/>
      <c r="T96" s="690"/>
      <c r="U96" s="690"/>
      <c r="V96" s="690"/>
      <c r="W96" s="265"/>
    </row>
    <row r="97" spans="2:26" ht="12.95" hidden="1" customHeight="1">
      <c r="B97" s="693"/>
      <c r="C97" s="692" t="s">
        <v>212</v>
      </c>
      <c r="D97" s="690"/>
      <c r="E97" s="690"/>
      <c r="F97" s="690"/>
      <c r="G97" s="690"/>
      <c r="H97" s="690"/>
      <c r="I97" s="690"/>
      <c r="J97" s="690"/>
      <c r="K97" s="690"/>
      <c r="L97" s="690"/>
      <c r="M97" s="690"/>
      <c r="N97" s="690"/>
      <c r="O97" s="690"/>
      <c r="P97" s="690"/>
      <c r="Q97" s="690"/>
      <c r="R97" s="690"/>
      <c r="S97" s="690"/>
      <c r="T97" s="690"/>
      <c r="U97" s="690"/>
      <c r="V97" s="690"/>
      <c r="W97" s="258"/>
    </row>
    <row r="98" spans="2:26" ht="12.95" hidden="1" customHeight="1">
      <c r="B98" s="693"/>
      <c r="C98" s="692" t="s">
        <v>107</v>
      </c>
      <c r="D98" s="690"/>
      <c r="E98" s="690"/>
      <c r="F98" s="690"/>
      <c r="G98" s="690"/>
      <c r="H98" s="690"/>
      <c r="I98" s="690"/>
      <c r="J98" s="690"/>
      <c r="K98" s="690"/>
      <c r="L98" s="690"/>
      <c r="M98" s="690"/>
      <c r="N98" s="690"/>
      <c r="O98" s="690"/>
      <c r="P98" s="690"/>
      <c r="Q98" s="690"/>
      <c r="R98" s="690"/>
      <c r="S98" s="690"/>
      <c r="T98" s="690"/>
      <c r="U98" s="690"/>
      <c r="V98" s="690"/>
      <c r="W98" s="258"/>
    </row>
    <row r="99" spans="2:26" ht="12.95" hidden="1" customHeight="1">
      <c r="B99" s="1598" t="s">
        <v>118</v>
      </c>
      <c r="C99" s="1598"/>
      <c r="D99" s="695"/>
      <c r="E99" s="695"/>
      <c r="F99" s="695"/>
      <c r="G99" s="695"/>
      <c r="H99" s="695"/>
      <c r="I99" s="695"/>
      <c r="J99" s="695"/>
      <c r="K99" s="695"/>
      <c r="L99" s="695"/>
      <c r="M99" s="695"/>
      <c r="N99" s="695"/>
      <c r="O99" s="695"/>
      <c r="P99" s="695"/>
      <c r="Q99" s="695"/>
      <c r="R99" s="695"/>
      <c r="S99" s="695"/>
      <c r="T99" s="695"/>
      <c r="U99" s="695"/>
      <c r="V99" s="695"/>
      <c r="W99" s="260"/>
    </row>
    <row r="100" spans="2:26" ht="12.95" hidden="1" customHeight="1">
      <c r="B100" s="686"/>
      <c r="C100" s="687" t="s">
        <v>212</v>
      </c>
      <c r="D100" s="696"/>
      <c r="E100" s="696"/>
      <c r="F100" s="696"/>
      <c r="G100" s="696"/>
      <c r="H100" s="696"/>
      <c r="I100" s="696"/>
      <c r="J100" s="696"/>
      <c r="K100" s="696"/>
      <c r="L100" s="696"/>
      <c r="M100" s="696"/>
      <c r="N100" s="696"/>
      <c r="O100" s="696"/>
      <c r="P100" s="696"/>
      <c r="Q100" s="696"/>
      <c r="R100" s="696"/>
      <c r="S100" s="696"/>
      <c r="T100" s="696"/>
      <c r="U100" s="696"/>
      <c r="V100" s="696"/>
      <c r="W100" s="261"/>
      <c r="Y100" s="60"/>
      <c r="Z100" s="36"/>
    </row>
    <row r="101" spans="2:26" ht="12.95" hidden="1" customHeight="1">
      <c r="B101" s="686"/>
      <c r="C101" s="687" t="s">
        <v>107</v>
      </c>
      <c r="D101" s="696"/>
      <c r="E101" s="696"/>
      <c r="F101" s="696"/>
      <c r="G101" s="696"/>
      <c r="H101" s="696"/>
      <c r="I101" s="696"/>
      <c r="J101" s="696"/>
      <c r="K101" s="696"/>
      <c r="L101" s="696"/>
      <c r="M101" s="696"/>
      <c r="N101" s="696"/>
      <c r="O101" s="696"/>
      <c r="P101" s="696"/>
      <c r="Q101" s="696"/>
      <c r="R101" s="696"/>
      <c r="S101" s="696"/>
      <c r="T101" s="696"/>
      <c r="U101" s="696"/>
      <c r="V101" s="696"/>
      <c r="W101" s="262"/>
      <c r="Y101" s="60"/>
      <c r="Z101" s="36"/>
    </row>
    <row r="102" spans="2:26" ht="38.1" hidden="1" customHeight="1">
      <c r="B102" s="339" t="s">
        <v>254</v>
      </c>
      <c r="C102" s="1589" t="s">
        <v>252</v>
      </c>
      <c r="D102" s="1589"/>
      <c r="E102" s="580"/>
      <c r="F102" s="1588"/>
      <c r="G102" s="1588"/>
      <c r="H102" s="1588"/>
      <c r="I102" s="1588"/>
      <c r="J102" s="1588"/>
      <c r="K102" s="1588"/>
      <c r="L102" s="1588"/>
      <c r="M102" s="1588"/>
      <c r="N102" s="1588"/>
      <c r="O102" s="1588"/>
      <c r="P102" s="1588"/>
      <c r="Q102" s="1588"/>
      <c r="R102" s="1588"/>
      <c r="S102" s="1588"/>
      <c r="T102" s="1588"/>
      <c r="U102" s="1588"/>
      <c r="V102" s="1588"/>
      <c r="W102" s="266"/>
    </row>
    <row r="103" spans="2:26" ht="15" hidden="1" customHeight="1">
      <c r="B103" s="339" t="s">
        <v>271</v>
      </c>
      <c r="C103" s="1589" t="s">
        <v>272</v>
      </c>
      <c r="D103" s="1589"/>
      <c r="E103" s="224"/>
      <c r="F103" s="1588"/>
      <c r="G103" s="1588"/>
      <c r="H103" s="1588"/>
      <c r="I103" s="1588"/>
      <c r="J103" s="1588"/>
      <c r="K103" s="1588"/>
      <c r="L103" s="1588"/>
      <c r="M103" s="1588"/>
      <c r="N103" s="1588"/>
      <c r="O103" s="1588"/>
      <c r="P103" s="1588"/>
      <c r="Q103" s="1588"/>
      <c r="R103" s="1588"/>
      <c r="S103" s="1588"/>
      <c r="T103" s="1588"/>
      <c r="U103" s="1588"/>
      <c r="V103" s="1588"/>
      <c r="W103" s="253"/>
    </row>
    <row r="104" spans="2:26" ht="15" hidden="1" customHeight="1">
      <c r="B104" s="339" t="s">
        <v>251</v>
      </c>
      <c r="C104" s="339" t="s">
        <v>255</v>
      </c>
      <c r="D104" s="267"/>
      <c r="E104" s="267"/>
      <c r="F104" s="267"/>
      <c r="G104" s="267"/>
      <c r="H104" s="267"/>
      <c r="I104" s="267"/>
      <c r="J104" s="267"/>
      <c r="K104" s="267"/>
      <c r="L104" s="267"/>
      <c r="M104" s="267"/>
      <c r="N104" s="267"/>
      <c r="O104" s="267"/>
      <c r="P104" s="267"/>
      <c r="Q104" s="267"/>
      <c r="R104" s="267"/>
      <c r="S104" s="267"/>
      <c r="T104" s="267"/>
      <c r="U104" s="267"/>
      <c r="V104" s="267"/>
      <c r="W104" s="267"/>
    </row>
    <row r="107" spans="2:26" ht="12.95" customHeight="1">
      <c r="E107" s="233"/>
      <c r="F107" s="233"/>
      <c r="G107" s="233"/>
      <c r="H107" s="233"/>
      <c r="I107" s="233"/>
      <c r="J107" s="233"/>
      <c r="K107" s="233"/>
      <c r="L107" s="233"/>
      <c r="M107" s="233"/>
      <c r="N107" s="233"/>
      <c r="O107" s="233"/>
      <c r="P107" s="233"/>
      <c r="Q107" s="233"/>
      <c r="R107" s="233"/>
      <c r="S107" s="233"/>
      <c r="T107" s="233"/>
      <c r="U107" s="233"/>
      <c r="V107" s="233"/>
    </row>
    <row r="108" spans="2:26" ht="12.95" customHeight="1">
      <c r="E108" s="233"/>
      <c r="F108" s="233"/>
      <c r="G108" s="233"/>
      <c r="H108" s="233"/>
      <c r="I108" s="233"/>
      <c r="J108" s="233"/>
      <c r="K108" s="233"/>
      <c r="L108" s="233"/>
      <c r="M108" s="233"/>
      <c r="N108" s="233"/>
      <c r="O108" s="233"/>
      <c r="P108" s="233"/>
      <c r="Q108" s="233"/>
      <c r="R108" s="233"/>
      <c r="S108" s="233"/>
      <c r="T108" s="233"/>
      <c r="U108" s="233"/>
      <c r="V108" s="233"/>
    </row>
  </sheetData>
  <mergeCells count="16">
    <mergeCell ref="B1:V1"/>
    <mergeCell ref="B2:C3"/>
    <mergeCell ref="B99:C99"/>
    <mergeCell ref="B65:C65"/>
    <mergeCell ref="F102:V102"/>
    <mergeCell ref="C102:D102"/>
    <mergeCell ref="E2:E3"/>
    <mergeCell ref="I2:R2"/>
    <mergeCell ref="S2:U2"/>
    <mergeCell ref="F103:V103"/>
    <mergeCell ref="C103:D103"/>
    <mergeCell ref="D2:D3"/>
    <mergeCell ref="B4:C4"/>
    <mergeCell ref="F2:F3"/>
    <mergeCell ref="G2:G3"/>
    <mergeCell ref="H2:H3"/>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No.04 April 2025&amp;R&amp;"Optima Italic,Italic"&amp;K000000Indonesia Banking Statistics - Vol. 23 No.04 April 2025</oddHeader>
  </headerFooter>
  <customProperties>
    <customPr name="EpmWorksheetKeyString_GUID" r:id="rId2"/>
  </customPropertie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49">
    <tabColor theme="9"/>
  </sheetPr>
  <dimension ref="A1:W263"/>
  <sheetViews>
    <sheetView showGridLines="0" view="pageBreakPreview" zoomScale="85" zoomScaleNormal="70" zoomScaleSheetLayoutView="85" workbookViewId="0">
      <selection activeCell="O229" sqref="O229"/>
    </sheetView>
  </sheetViews>
  <sheetFormatPr defaultColWidth="8.77734375" defaultRowHeight="12.95" customHeight="1"/>
  <cols>
    <col min="1" max="1" width="2.44140625" style="1" customWidth="1"/>
    <col min="2" max="2" width="24.44140625" style="1" customWidth="1"/>
    <col min="3" max="3" width="9.21875" style="2" hidden="1" customWidth="1"/>
    <col min="4" max="4" width="7.77734375" style="2" hidden="1" customWidth="1"/>
    <col min="5" max="5" width="7.77734375" style="2" bestFit="1" customWidth="1"/>
    <col min="6" max="6" width="7.77734375" style="2" customWidth="1"/>
    <col min="7" max="20" width="7.77734375" style="2" bestFit="1" customWidth="1"/>
    <col min="21" max="21" width="1" style="2" customWidth="1"/>
    <col min="22" max="22" width="16.21875" style="4" customWidth="1"/>
    <col min="23" max="16384" width="8.77734375" style="1"/>
  </cols>
  <sheetData>
    <row r="1" spans="1:21" ht="12.95" customHeight="1" thickBot="1"/>
    <row r="2" spans="1:21" ht="75" customHeight="1">
      <c r="A2" s="1415" t="s">
        <v>844</v>
      </c>
      <c r="B2" s="1601"/>
      <c r="C2" s="1601"/>
      <c r="D2" s="1601"/>
      <c r="E2" s="1601"/>
      <c r="F2" s="1601"/>
      <c r="G2" s="1601"/>
      <c r="H2" s="1601"/>
      <c r="I2" s="1601"/>
      <c r="J2" s="1601"/>
      <c r="K2" s="1601"/>
      <c r="L2" s="1601"/>
      <c r="M2" s="1601"/>
      <c r="N2" s="1601"/>
      <c r="O2" s="1601"/>
      <c r="P2" s="1601"/>
      <c r="Q2" s="1601"/>
      <c r="R2" s="1601"/>
      <c r="S2" s="1601"/>
      <c r="T2" s="1601"/>
      <c r="U2" s="1602"/>
    </row>
    <row r="3" spans="1:21" ht="21.75" customHeight="1">
      <c r="A3" s="1371" t="s">
        <v>509</v>
      </c>
      <c r="B3" s="1595"/>
      <c r="C3" s="1545" t="s">
        <v>277</v>
      </c>
      <c r="D3" s="1545" t="s">
        <v>842</v>
      </c>
      <c r="E3" s="1380">
        <v>2021</v>
      </c>
      <c r="F3" s="1380">
        <v>2022</v>
      </c>
      <c r="G3" s="1380">
        <v>2023</v>
      </c>
      <c r="H3" s="1380">
        <v>2024</v>
      </c>
      <c r="I3" s="1380"/>
      <c r="J3" s="1380"/>
      <c r="K3" s="1380"/>
      <c r="L3" s="1380"/>
      <c r="M3" s="1380"/>
      <c r="N3" s="1380"/>
      <c r="O3" s="1380"/>
      <c r="P3" s="1380"/>
      <c r="Q3" s="1380"/>
      <c r="R3" s="1380">
        <v>2025</v>
      </c>
      <c r="S3" s="1380"/>
      <c r="T3" s="1380"/>
      <c r="U3" s="863"/>
    </row>
    <row r="4" spans="1:21" ht="22.5" customHeight="1">
      <c r="A4" s="1596"/>
      <c r="B4" s="1597"/>
      <c r="C4" s="1546"/>
      <c r="D4" s="1546"/>
      <c r="E4" s="1383"/>
      <c r="F4" s="1380"/>
      <c r="G4" s="1380"/>
      <c r="H4" s="786" t="s">
        <v>3</v>
      </c>
      <c r="I4" s="786" t="s">
        <v>4</v>
      </c>
      <c r="J4" s="786" t="s">
        <v>5</v>
      </c>
      <c r="K4" s="786" t="s">
        <v>6</v>
      </c>
      <c r="L4" s="786" t="s">
        <v>267</v>
      </c>
      <c r="M4" s="896" t="s">
        <v>7</v>
      </c>
      <c r="N4" s="896" t="s">
        <v>13</v>
      </c>
      <c r="O4" s="896" t="s">
        <v>14</v>
      </c>
      <c r="P4" s="896" t="s">
        <v>906</v>
      </c>
      <c r="Q4" s="896" t="s">
        <v>0</v>
      </c>
      <c r="R4" s="896" t="s">
        <v>1</v>
      </c>
      <c r="S4" s="896" t="s">
        <v>2</v>
      </c>
      <c r="T4" s="896" t="s">
        <v>3</v>
      </c>
      <c r="U4" s="785"/>
    </row>
    <row r="5" spans="1:21" ht="38.65" customHeight="1">
      <c r="A5" s="1603" t="s">
        <v>696</v>
      </c>
      <c r="B5" s="1604"/>
      <c r="C5" s="1289"/>
      <c r="D5" s="1289"/>
      <c r="E5" s="1289"/>
      <c r="F5" s="1289"/>
      <c r="G5" s="1289"/>
      <c r="H5" s="1289"/>
      <c r="I5" s="1289"/>
      <c r="J5" s="1289"/>
      <c r="K5" s="1289"/>
      <c r="L5" s="1289"/>
      <c r="M5" s="1289"/>
      <c r="N5" s="1289"/>
      <c r="O5" s="1289"/>
      <c r="P5" s="1289"/>
      <c r="Q5" s="1289"/>
      <c r="R5" s="1289"/>
      <c r="S5" s="1289"/>
      <c r="T5" s="1289"/>
      <c r="U5" s="713"/>
    </row>
    <row r="6" spans="1:21" ht="12.95" customHeight="1">
      <c r="A6" s="185" t="s">
        <v>18</v>
      </c>
      <c r="B6" s="670" t="s">
        <v>590</v>
      </c>
      <c r="C6" s="1289"/>
      <c r="D6" s="1289"/>
      <c r="E6" s="1289"/>
      <c r="F6" s="1289"/>
      <c r="G6" s="1289"/>
      <c r="H6" s="1289"/>
      <c r="I6" s="1289"/>
      <c r="J6" s="1289"/>
      <c r="K6" s="1289"/>
      <c r="L6" s="1289"/>
      <c r="M6" s="1289"/>
      <c r="N6" s="1289"/>
      <c r="O6" s="1289"/>
      <c r="P6" s="1289"/>
      <c r="Q6" s="1289"/>
      <c r="R6" s="1289"/>
      <c r="S6" s="1289"/>
      <c r="T6" s="1289"/>
      <c r="U6" s="713"/>
    </row>
    <row r="7" spans="1:21" ht="12.95" customHeight="1">
      <c r="A7" s="185"/>
      <c r="B7" s="706" t="s">
        <v>212</v>
      </c>
      <c r="C7" s="685">
        <v>761942.62840842595</v>
      </c>
      <c r="D7" s="685">
        <v>796709.57808553602</v>
      </c>
      <c r="E7" s="685">
        <v>925184.30916519102</v>
      </c>
      <c r="F7" s="685">
        <v>1013458.66227538</v>
      </c>
      <c r="G7" s="685">
        <v>1053971.7066290299</v>
      </c>
      <c r="H7" s="685">
        <v>1041242.4569673199</v>
      </c>
      <c r="I7" s="685">
        <v>1044069.47892722</v>
      </c>
      <c r="J7" s="685">
        <v>1044736.73211965</v>
      </c>
      <c r="K7" s="685">
        <v>1041108.59528366</v>
      </c>
      <c r="L7" s="685">
        <v>1043215.68618011</v>
      </c>
      <c r="M7" s="685">
        <v>1055860.64059104</v>
      </c>
      <c r="N7" s="685">
        <v>1057603.44052403</v>
      </c>
      <c r="O7" s="685">
        <v>1054243.13162264</v>
      </c>
      <c r="P7" s="685">
        <v>1056018.0909990901</v>
      </c>
      <c r="Q7" s="685">
        <v>1042242.28575513</v>
      </c>
      <c r="R7" s="685">
        <v>1044282.39309881</v>
      </c>
      <c r="S7" s="685">
        <v>1046400.53304787</v>
      </c>
      <c r="T7" s="685">
        <v>1048679.7168690099</v>
      </c>
      <c r="U7" s="714"/>
    </row>
    <row r="8" spans="1:21" ht="12.95" customHeight="1">
      <c r="A8" s="185"/>
      <c r="B8" s="201" t="s">
        <v>785</v>
      </c>
      <c r="C8" s="685">
        <v>27278.252810986</v>
      </c>
      <c r="D8" s="685">
        <v>31719.386035662999</v>
      </c>
      <c r="E8" s="685">
        <v>36453.081806720002</v>
      </c>
      <c r="F8" s="685">
        <v>36960.976424294997</v>
      </c>
      <c r="G8" s="685">
        <v>42725.960001904998</v>
      </c>
      <c r="H8" s="685">
        <v>48188.753606516999</v>
      </c>
      <c r="I8" s="685">
        <v>48570.503115788997</v>
      </c>
      <c r="J8" s="685">
        <v>46029.882224048</v>
      </c>
      <c r="K8" s="685">
        <v>46012.868956532002</v>
      </c>
      <c r="L8" s="685">
        <v>46021.912146939001</v>
      </c>
      <c r="M8" s="685">
        <v>45928.807911393</v>
      </c>
      <c r="N8" s="685">
        <v>46499.177309801998</v>
      </c>
      <c r="O8" s="685">
        <v>46130.845673652002</v>
      </c>
      <c r="P8" s="685">
        <v>43705.026874426003</v>
      </c>
      <c r="Q8" s="685">
        <v>45931.710741579998</v>
      </c>
      <c r="R8" s="685">
        <v>47268.142932005998</v>
      </c>
      <c r="S8" s="685">
        <v>47068.516454254997</v>
      </c>
      <c r="T8" s="685">
        <v>49492.912467599999</v>
      </c>
      <c r="U8" s="714"/>
    </row>
    <row r="9" spans="1:21" ht="12.95" customHeight="1">
      <c r="A9" s="186" t="s">
        <v>19</v>
      </c>
      <c r="B9" s="694" t="s">
        <v>586</v>
      </c>
      <c r="C9" s="685"/>
      <c r="D9" s="685"/>
      <c r="E9" s="685"/>
      <c r="F9" s="685"/>
      <c r="G9" s="685"/>
      <c r="H9" s="685"/>
      <c r="I9" s="685"/>
      <c r="J9" s="685"/>
      <c r="K9" s="685"/>
      <c r="L9" s="685"/>
      <c r="M9" s="685"/>
      <c r="N9" s="685"/>
      <c r="O9" s="685"/>
      <c r="P9" s="685"/>
      <c r="Q9" s="685"/>
      <c r="R9" s="685"/>
      <c r="S9" s="685"/>
      <c r="T9" s="685"/>
      <c r="U9" s="714"/>
    </row>
    <row r="10" spans="1:21" ht="12.95" customHeight="1">
      <c r="A10" s="186"/>
      <c r="B10" s="706" t="s">
        <v>212</v>
      </c>
      <c r="C10" s="685">
        <v>266090.57736650098</v>
      </c>
      <c r="D10" s="685">
        <v>291622.76634433301</v>
      </c>
      <c r="E10" s="685">
        <v>295830.76963676303</v>
      </c>
      <c r="F10" s="685">
        <v>335354.60087591398</v>
      </c>
      <c r="G10" s="685">
        <v>403160.05848663999</v>
      </c>
      <c r="H10" s="685">
        <v>420262.51025698101</v>
      </c>
      <c r="I10" s="685">
        <v>424709.46170389297</v>
      </c>
      <c r="J10" s="685">
        <v>426849.34509740799</v>
      </c>
      <c r="K10" s="685">
        <v>429090.85412210302</v>
      </c>
      <c r="L10" s="685">
        <v>431543.57772284001</v>
      </c>
      <c r="M10" s="685">
        <v>440082.67666812497</v>
      </c>
      <c r="N10" s="685">
        <v>442807.66177504801</v>
      </c>
      <c r="O10" s="685">
        <v>449509.28811890801</v>
      </c>
      <c r="P10" s="685">
        <v>450274.463455107</v>
      </c>
      <c r="Q10" s="685">
        <v>448653.253315832</v>
      </c>
      <c r="R10" s="685">
        <v>449205.23368121299</v>
      </c>
      <c r="S10" s="685">
        <v>450393.72820343002</v>
      </c>
      <c r="T10" s="685">
        <v>450856.65078625397</v>
      </c>
      <c r="U10" s="714"/>
    </row>
    <row r="11" spans="1:21" ht="12.95" customHeight="1">
      <c r="A11" s="186"/>
      <c r="B11" s="201" t="s">
        <v>785</v>
      </c>
      <c r="C11" s="685">
        <v>8393.1316514049995</v>
      </c>
      <c r="D11" s="685">
        <v>11393.5601575</v>
      </c>
      <c r="E11" s="685">
        <v>10303.998508522</v>
      </c>
      <c r="F11" s="685">
        <v>9071.9783273970006</v>
      </c>
      <c r="G11" s="685">
        <v>11373.163240934</v>
      </c>
      <c r="H11" s="685">
        <v>14037.172524293001</v>
      </c>
      <c r="I11" s="685">
        <v>14172.427184820001</v>
      </c>
      <c r="J11" s="685">
        <v>13491.360088867001</v>
      </c>
      <c r="K11" s="685">
        <v>13526.039178700999</v>
      </c>
      <c r="L11" s="685">
        <v>13786.799300584</v>
      </c>
      <c r="M11" s="685">
        <v>13883.473100548001</v>
      </c>
      <c r="N11" s="685">
        <v>13843.479483423</v>
      </c>
      <c r="O11" s="685">
        <v>14072.839252483</v>
      </c>
      <c r="P11" s="685">
        <v>12876.581592050999</v>
      </c>
      <c r="Q11" s="685">
        <v>14190.158642077</v>
      </c>
      <c r="R11" s="685">
        <v>14735.245359525001</v>
      </c>
      <c r="S11" s="685">
        <v>14911.027448411</v>
      </c>
      <c r="T11" s="685">
        <v>15879.094986415001</v>
      </c>
      <c r="U11" s="714"/>
    </row>
    <row r="12" spans="1:21" ht="12.95" customHeight="1">
      <c r="A12" s="186" t="s">
        <v>20</v>
      </c>
      <c r="B12" s="694" t="s">
        <v>587</v>
      </c>
      <c r="C12" s="685"/>
      <c r="D12" s="685"/>
      <c r="E12" s="685"/>
      <c r="F12" s="685">
        <v>0</v>
      </c>
      <c r="G12" s="685"/>
      <c r="H12" s="685"/>
      <c r="I12" s="685"/>
      <c r="J12" s="685"/>
      <c r="K12" s="685"/>
      <c r="L12" s="685"/>
      <c r="M12" s="685"/>
      <c r="N12" s="685"/>
      <c r="O12" s="685"/>
      <c r="P12" s="685"/>
      <c r="Q12" s="685"/>
      <c r="R12" s="685"/>
      <c r="S12" s="685"/>
      <c r="T12" s="685"/>
      <c r="U12" s="714"/>
    </row>
    <row r="13" spans="1:21" ht="12.95" customHeight="1">
      <c r="A13" s="186"/>
      <c r="B13" s="706" t="s">
        <v>212</v>
      </c>
      <c r="C13" s="685">
        <v>0</v>
      </c>
      <c r="D13" s="685">
        <v>0</v>
      </c>
      <c r="E13" s="685">
        <v>0</v>
      </c>
      <c r="F13" s="685">
        <v>0</v>
      </c>
      <c r="G13" s="685">
        <v>0</v>
      </c>
      <c r="H13" s="685">
        <v>0</v>
      </c>
      <c r="I13" s="685">
        <v>0</v>
      </c>
      <c r="J13" s="685">
        <v>0</v>
      </c>
      <c r="K13" s="685">
        <v>0</v>
      </c>
      <c r="L13" s="685">
        <v>0</v>
      </c>
      <c r="M13" s="685">
        <v>0</v>
      </c>
      <c r="N13" s="685">
        <v>0</v>
      </c>
      <c r="O13" s="685">
        <v>0</v>
      </c>
      <c r="P13" s="685">
        <v>0</v>
      </c>
      <c r="Q13" s="685">
        <v>0</v>
      </c>
      <c r="R13" s="685">
        <v>0</v>
      </c>
      <c r="S13" s="685">
        <v>0</v>
      </c>
      <c r="T13" s="685">
        <v>0</v>
      </c>
      <c r="U13" s="714"/>
    </row>
    <row r="14" spans="1:21" ht="12.95" customHeight="1">
      <c r="A14" s="186"/>
      <c r="B14" s="201" t="s">
        <v>785</v>
      </c>
      <c r="C14" s="685">
        <v>0</v>
      </c>
      <c r="D14" s="685">
        <v>0</v>
      </c>
      <c r="E14" s="685">
        <v>0</v>
      </c>
      <c r="F14" s="685"/>
      <c r="G14" s="685">
        <v>0</v>
      </c>
      <c r="H14" s="685">
        <v>0</v>
      </c>
      <c r="I14" s="685">
        <v>0</v>
      </c>
      <c r="J14" s="685">
        <v>0</v>
      </c>
      <c r="K14" s="685">
        <v>0</v>
      </c>
      <c r="L14" s="685">
        <v>0</v>
      </c>
      <c r="M14" s="685">
        <v>0</v>
      </c>
      <c r="N14" s="685">
        <v>0</v>
      </c>
      <c r="O14" s="685">
        <v>0</v>
      </c>
      <c r="P14" s="685">
        <v>0</v>
      </c>
      <c r="Q14" s="685">
        <v>0</v>
      </c>
      <c r="R14" s="685">
        <v>0</v>
      </c>
      <c r="S14" s="685">
        <v>0</v>
      </c>
      <c r="T14" s="685">
        <v>0</v>
      </c>
      <c r="U14" s="714"/>
    </row>
    <row r="15" spans="1:21" ht="12.95" customHeight="1">
      <c r="A15" s="186" t="s">
        <v>20</v>
      </c>
      <c r="B15" s="694" t="s">
        <v>690</v>
      </c>
      <c r="C15" s="685"/>
      <c r="D15" s="685"/>
      <c r="E15" s="685"/>
      <c r="F15" s="685"/>
      <c r="G15" s="685"/>
      <c r="H15" s="685"/>
      <c r="I15" s="685"/>
      <c r="J15" s="685"/>
      <c r="K15" s="685"/>
      <c r="L15" s="685"/>
      <c r="M15" s="685"/>
      <c r="N15" s="685"/>
      <c r="O15" s="685"/>
      <c r="P15" s="685"/>
      <c r="Q15" s="685"/>
      <c r="R15" s="685"/>
      <c r="S15" s="685"/>
      <c r="T15" s="685"/>
      <c r="U15" s="714"/>
    </row>
    <row r="16" spans="1:21" ht="12.95" customHeight="1">
      <c r="A16" s="186"/>
      <c r="B16" s="706" t="s">
        <v>212</v>
      </c>
      <c r="C16" s="685">
        <v>0</v>
      </c>
      <c r="D16" s="685">
        <v>0</v>
      </c>
      <c r="E16" s="685">
        <v>0</v>
      </c>
      <c r="F16" s="685"/>
      <c r="G16" s="685">
        <v>0</v>
      </c>
      <c r="H16" s="685">
        <v>0</v>
      </c>
      <c r="I16" s="685">
        <v>0</v>
      </c>
      <c r="J16" s="685">
        <v>0</v>
      </c>
      <c r="K16" s="685">
        <v>0</v>
      </c>
      <c r="L16" s="685">
        <v>0</v>
      </c>
      <c r="M16" s="685">
        <v>0</v>
      </c>
      <c r="N16" s="685">
        <v>0</v>
      </c>
      <c r="O16" s="685">
        <v>0</v>
      </c>
      <c r="P16" s="685">
        <v>0</v>
      </c>
      <c r="Q16" s="685">
        <v>0</v>
      </c>
      <c r="R16" s="685">
        <v>0</v>
      </c>
      <c r="S16" s="685">
        <v>0</v>
      </c>
      <c r="T16" s="685">
        <v>0</v>
      </c>
      <c r="U16" s="714"/>
    </row>
    <row r="17" spans="1:22" ht="12.95" customHeight="1">
      <c r="A17" s="188"/>
      <c r="B17" s="201" t="s">
        <v>785</v>
      </c>
      <c r="C17" s="685">
        <v>0</v>
      </c>
      <c r="D17" s="685">
        <v>0</v>
      </c>
      <c r="E17" s="685">
        <v>0</v>
      </c>
      <c r="F17" s="685"/>
      <c r="G17" s="685">
        <v>0</v>
      </c>
      <c r="H17" s="685">
        <v>0</v>
      </c>
      <c r="I17" s="685">
        <v>0</v>
      </c>
      <c r="J17" s="685">
        <v>0</v>
      </c>
      <c r="K17" s="685">
        <v>0</v>
      </c>
      <c r="L17" s="685">
        <v>0</v>
      </c>
      <c r="M17" s="685">
        <v>0</v>
      </c>
      <c r="N17" s="685">
        <v>0</v>
      </c>
      <c r="O17" s="685">
        <v>0</v>
      </c>
      <c r="P17" s="685">
        <v>0</v>
      </c>
      <c r="Q17" s="685">
        <v>0</v>
      </c>
      <c r="R17" s="685">
        <v>0</v>
      </c>
      <c r="S17" s="685">
        <v>0</v>
      </c>
      <c r="T17" s="685">
        <v>0</v>
      </c>
      <c r="U17" s="714"/>
    </row>
    <row r="18" spans="1:22" ht="12.95" customHeight="1">
      <c r="A18" s="1599" t="s">
        <v>691</v>
      </c>
      <c r="B18" s="1600"/>
      <c r="C18" s="715"/>
      <c r="D18" s="715"/>
      <c r="E18" s="715"/>
      <c r="F18" s="715"/>
      <c r="G18" s="715"/>
      <c r="H18" s="715"/>
      <c r="I18" s="715"/>
      <c r="J18" s="715"/>
      <c r="K18" s="715"/>
      <c r="L18" s="715"/>
      <c r="M18" s="715"/>
      <c r="N18" s="715"/>
      <c r="O18" s="715"/>
      <c r="P18" s="715"/>
      <c r="Q18" s="715"/>
      <c r="R18" s="715"/>
      <c r="S18" s="715"/>
      <c r="T18" s="715"/>
      <c r="U18" s="716"/>
    </row>
    <row r="19" spans="1:22" ht="12.95" customHeight="1">
      <c r="A19" s="717"/>
      <c r="B19" s="1288" t="s">
        <v>212</v>
      </c>
      <c r="C19" s="718">
        <v>1028033.2057749269</v>
      </c>
      <c r="D19" s="718">
        <v>1088332.344429869</v>
      </c>
      <c r="E19" s="718">
        <v>1221015.0788019542</v>
      </c>
      <c r="F19" s="718">
        <v>1348813.2631512941</v>
      </c>
      <c r="G19" s="718">
        <v>1457131.7651156699</v>
      </c>
      <c r="H19" s="718">
        <v>1461504.9672243008</v>
      </c>
      <c r="I19" s="718">
        <v>1468778.940631113</v>
      </c>
      <c r="J19" s="718">
        <v>1471586.077217058</v>
      </c>
      <c r="K19" s="718">
        <v>1470199.4494057631</v>
      </c>
      <c r="L19" s="718">
        <v>1474759.2639029501</v>
      </c>
      <c r="M19" s="718">
        <v>1495943.317259165</v>
      </c>
      <c r="N19" s="718">
        <v>1500411.1022990779</v>
      </c>
      <c r="O19" s="718">
        <v>1503752.4197415479</v>
      </c>
      <c r="P19" s="718">
        <v>1506292.5544541972</v>
      </c>
      <c r="Q19" s="718">
        <v>1490895.539070962</v>
      </c>
      <c r="R19" s="718">
        <v>1493487.6267800229</v>
      </c>
      <c r="S19" s="718">
        <v>1496794.2612513001</v>
      </c>
      <c r="T19" s="718">
        <v>1499536.3676552637</v>
      </c>
      <c r="U19" s="719"/>
    </row>
    <row r="20" spans="1:22" ht="12.95" customHeight="1" thickBot="1">
      <c r="A20" s="720"/>
      <c r="B20" s="703" t="s">
        <v>785</v>
      </c>
      <c r="C20" s="721">
        <v>35671.384462390997</v>
      </c>
      <c r="D20" s="721">
        <v>43112.946193162999</v>
      </c>
      <c r="E20" s="721">
        <v>46757.080315241998</v>
      </c>
      <c r="F20" s="721">
        <v>46032.954751691999</v>
      </c>
      <c r="G20" s="721">
        <v>54099.123242838999</v>
      </c>
      <c r="H20" s="721">
        <v>62225.926130809996</v>
      </c>
      <c r="I20" s="721">
        <v>62742.930300608998</v>
      </c>
      <c r="J20" s="721">
        <v>59521.242312914997</v>
      </c>
      <c r="K20" s="721">
        <v>59538.908135233003</v>
      </c>
      <c r="L20" s="721">
        <v>59808.711447523005</v>
      </c>
      <c r="M20" s="721">
        <v>59812.281011940999</v>
      </c>
      <c r="N20" s="721">
        <v>60342.656793224996</v>
      </c>
      <c r="O20" s="721">
        <v>60203.684926135</v>
      </c>
      <c r="P20" s="721">
        <v>56581.608466477002</v>
      </c>
      <c r="Q20" s="721">
        <v>60121.869383657002</v>
      </c>
      <c r="R20" s="721">
        <v>62003.388291530995</v>
      </c>
      <c r="S20" s="721">
        <v>61979.543902665995</v>
      </c>
      <c r="T20" s="721">
        <v>65372.007454015002</v>
      </c>
      <c r="U20" s="722"/>
    </row>
    <row r="21" spans="1:22" ht="12.95" hidden="1" customHeight="1" thickBot="1">
      <c r="A21" s="688" t="s">
        <v>258</v>
      </c>
      <c r="B21" s="708"/>
      <c r="C21" s="709"/>
      <c r="D21" s="709"/>
      <c r="E21" s="709"/>
      <c r="F21" s="709"/>
      <c r="G21" s="709"/>
      <c r="H21" s="709"/>
      <c r="I21" s="709"/>
      <c r="J21" s="709"/>
      <c r="K21" s="709"/>
      <c r="L21" s="709"/>
      <c r="M21" s="709"/>
      <c r="N21" s="709"/>
      <c r="O21" s="709"/>
      <c r="P21" s="709"/>
      <c r="Q21" s="709"/>
      <c r="R21" s="709"/>
      <c r="S21" s="709"/>
      <c r="T21" s="709"/>
      <c r="U21" s="709"/>
    </row>
    <row r="22" spans="1:22" ht="12.95" hidden="1" customHeight="1">
      <c r="A22" s="691" t="s">
        <v>18</v>
      </c>
      <c r="B22" s="670" t="s">
        <v>29</v>
      </c>
      <c r="C22" s="710"/>
      <c r="D22" s="710"/>
      <c r="E22" s="710"/>
      <c r="F22" s="710"/>
      <c r="G22" s="710"/>
      <c r="H22" s="710"/>
      <c r="I22" s="710"/>
      <c r="J22" s="710"/>
      <c r="K22" s="710"/>
      <c r="L22" s="710"/>
      <c r="M22" s="710"/>
      <c r="N22" s="710"/>
      <c r="O22" s="710"/>
      <c r="P22" s="710"/>
      <c r="Q22" s="710"/>
      <c r="R22" s="710"/>
      <c r="S22" s="710"/>
      <c r="T22" s="710"/>
      <c r="U22" s="710"/>
    </row>
    <row r="23" spans="1:22" ht="12.95" hidden="1" customHeight="1">
      <c r="A23" s="691"/>
      <c r="B23" s="706" t="s">
        <v>212</v>
      </c>
      <c r="C23" s="710"/>
      <c r="D23" s="710"/>
      <c r="E23" s="710"/>
      <c r="F23" s="710"/>
      <c r="G23" s="710"/>
      <c r="H23" s="710"/>
      <c r="I23" s="710"/>
      <c r="J23" s="710"/>
      <c r="K23" s="710"/>
      <c r="L23" s="710"/>
      <c r="M23" s="710"/>
      <c r="N23" s="710"/>
      <c r="O23" s="710"/>
      <c r="P23" s="710"/>
      <c r="Q23" s="710"/>
      <c r="R23" s="710"/>
      <c r="S23" s="710"/>
      <c r="T23" s="710"/>
      <c r="U23" s="710"/>
    </row>
    <row r="24" spans="1:22" ht="12.95" hidden="1" customHeight="1">
      <c r="A24" s="691"/>
      <c r="B24" s="201" t="s">
        <v>107</v>
      </c>
      <c r="C24" s="710"/>
      <c r="D24" s="710"/>
      <c r="E24" s="710"/>
      <c r="F24" s="710"/>
      <c r="G24" s="710"/>
      <c r="H24" s="710"/>
      <c r="I24" s="710"/>
      <c r="J24" s="710"/>
      <c r="K24" s="710"/>
      <c r="L24" s="710"/>
      <c r="M24" s="710"/>
      <c r="N24" s="710"/>
      <c r="O24" s="710"/>
      <c r="P24" s="710"/>
      <c r="Q24" s="710"/>
      <c r="R24" s="710"/>
      <c r="S24" s="710"/>
      <c r="T24" s="710"/>
      <c r="U24" s="710"/>
    </row>
    <row r="25" spans="1:22" ht="12.95" hidden="1" customHeight="1">
      <c r="A25" s="693" t="s">
        <v>19</v>
      </c>
      <c r="B25" s="694" t="s">
        <v>30</v>
      </c>
      <c r="C25" s="710"/>
      <c r="D25" s="710"/>
      <c r="E25" s="710"/>
      <c r="F25" s="710"/>
      <c r="G25" s="710"/>
      <c r="H25" s="710"/>
      <c r="I25" s="710"/>
      <c r="J25" s="710"/>
      <c r="K25" s="710"/>
      <c r="L25" s="710"/>
      <c r="M25" s="710"/>
      <c r="N25" s="710"/>
      <c r="O25" s="710"/>
      <c r="P25" s="710"/>
      <c r="Q25" s="710"/>
      <c r="R25" s="710"/>
      <c r="S25" s="710"/>
      <c r="T25" s="710"/>
      <c r="U25" s="710"/>
    </row>
    <row r="26" spans="1:22" ht="12.95" hidden="1" customHeight="1">
      <c r="A26" s="693"/>
      <c r="B26" s="706" t="s">
        <v>212</v>
      </c>
      <c r="C26" s="710"/>
      <c r="D26" s="710"/>
      <c r="E26" s="710"/>
      <c r="F26" s="710"/>
      <c r="G26" s="710"/>
      <c r="H26" s="710"/>
      <c r="I26" s="710"/>
      <c r="J26" s="710"/>
      <c r="K26" s="710"/>
      <c r="L26" s="710"/>
      <c r="M26" s="710"/>
      <c r="N26" s="710"/>
      <c r="O26" s="710"/>
      <c r="P26" s="710"/>
      <c r="Q26" s="710"/>
      <c r="R26" s="710"/>
      <c r="S26" s="710"/>
      <c r="T26" s="710"/>
      <c r="U26" s="710"/>
    </row>
    <row r="27" spans="1:22" ht="12.95" hidden="1" customHeight="1">
      <c r="A27" s="693"/>
      <c r="B27" s="201" t="s">
        <v>107</v>
      </c>
      <c r="C27" s="710"/>
      <c r="D27" s="710"/>
      <c r="E27" s="710"/>
      <c r="F27" s="710"/>
      <c r="G27" s="710"/>
      <c r="H27" s="710"/>
      <c r="I27" s="710"/>
      <c r="J27" s="710"/>
      <c r="K27" s="710"/>
      <c r="L27" s="710"/>
      <c r="M27" s="710"/>
      <c r="N27" s="710"/>
      <c r="O27" s="710"/>
      <c r="P27" s="710"/>
      <c r="Q27" s="710"/>
      <c r="R27" s="710"/>
      <c r="S27" s="710"/>
      <c r="T27" s="710"/>
      <c r="U27" s="710"/>
    </row>
    <row r="28" spans="1:22" ht="12.95" hidden="1" customHeight="1">
      <c r="A28" s="693" t="s">
        <v>20</v>
      </c>
      <c r="B28" s="694" t="s">
        <v>31</v>
      </c>
      <c r="C28" s="710"/>
      <c r="D28" s="710"/>
      <c r="E28" s="710"/>
      <c r="F28" s="710"/>
      <c r="G28" s="710"/>
      <c r="H28" s="710"/>
      <c r="I28" s="710"/>
      <c r="J28" s="710"/>
      <c r="K28" s="710"/>
      <c r="L28" s="710"/>
      <c r="M28" s="710"/>
      <c r="N28" s="710"/>
      <c r="O28" s="710"/>
      <c r="P28" s="710"/>
      <c r="Q28" s="710"/>
      <c r="R28" s="710"/>
      <c r="S28" s="710"/>
      <c r="T28" s="710"/>
      <c r="U28" s="710"/>
    </row>
    <row r="29" spans="1:22" ht="12.95" hidden="1" customHeight="1">
      <c r="A29" s="693"/>
      <c r="B29" s="706" t="s">
        <v>212</v>
      </c>
      <c r="C29" s="710"/>
      <c r="D29" s="710"/>
      <c r="E29" s="710"/>
      <c r="F29" s="710"/>
      <c r="G29" s="710"/>
      <c r="H29" s="710"/>
      <c r="I29" s="710"/>
      <c r="J29" s="710"/>
      <c r="K29" s="710"/>
      <c r="L29" s="710"/>
      <c r="M29" s="710"/>
      <c r="N29" s="710"/>
      <c r="O29" s="710"/>
      <c r="P29" s="710"/>
      <c r="Q29" s="710"/>
      <c r="R29" s="710"/>
      <c r="S29" s="710"/>
      <c r="T29" s="710"/>
      <c r="U29" s="710"/>
    </row>
    <row r="30" spans="1:22" ht="12.95" hidden="1" customHeight="1">
      <c r="A30" s="693"/>
      <c r="B30" s="201" t="s">
        <v>107</v>
      </c>
      <c r="C30" s="710"/>
      <c r="D30" s="710"/>
      <c r="E30" s="710"/>
      <c r="F30" s="710"/>
      <c r="G30" s="710"/>
      <c r="H30" s="710"/>
      <c r="I30" s="710"/>
      <c r="J30" s="710"/>
      <c r="K30" s="710"/>
      <c r="L30" s="710"/>
      <c r="M30" s="710"/>
      <c r="N30" s="710"/>
      <c r="O30" s="710"/>
      <c r="P30" s="710"/>
      <c r="Q30" s="710"/>
      <c r="R30" s="710"/>
      <c r="S30" s="710"/>
      <c r="T30" s="710"/>
      <c r="U30" s="710"/>
    </row>
    <row r="31" spans="1:22" s="109" customFormat="1" ht="12.95" hidden="1" customHeight="1">
      <c r="A31" s="1598" t="s">
        <v>118</v>
      </c>
      <c r="B31" s="1598"/>
      <c r="C31" s="711"/>
      <c r="D31" s="711"/>
      <c r="E31" s="711"/>
      <c r="F31" s="711"/>
      <c r="G31" s="711"/>
      <c r="H31" s="711"/>
      <c r="I31" s="711"/>
      <c r="J31" s="711"/>
      <c r="K31" s="711"/>
      <c r="L31" s="711"/>
      <c r="M31" s="711"/>
      <c r="N31" s="711"/>
      <c r="O31" s="711"/>
      <c r="P31" s="711"/>
      <c r="Q31" s="711"/>
      <c r="R31" s="711"/>
      <c r="S31" s="711"/>
      <c r="T31" s="711"/>
      <c r="U31" s="711"/>
      <c r="V31" s="129"/>
    </row>
    <row r="32" spans="1:22" s="109" customFormat="1" ht="12.95" hidden="1" customHeight="1">
      <c r="A32" s="707"/>
      <c r="B32" s="687" t="s">
        <v>212</v>
      </c>
      <c r="C32" s="712"/>
      <c r="D32" s="712"/>
      <c r="E32" s="712"/>
      <c r="F32" s="712"/>
      <c r="G32" s="712"/>
      <c r="H32" s="712"/>
      <c r="I32" s="712"/>
      <c r="J32" s="712"/>
      <c r="K32" s="712"/>
      <c r="L32" s="712"/>
      <c r="M32" s="712"/>
      <c r="N32" s="712"/>
      <c r="O32" s="712"/>
      <c r="P32" s="712"/>
      <c r="Q32" s="712"/>
      <c r="R32" s="712"/>
      <c r="S32" s="712"/>
      <c r="T32" s="712"/>
      <c r="U32" s="712"/>
      <c r="V32" s="129"/>
    </row>
    <row r="33" spans="1:23" s="109" customFormat="1" ht="12.95" hidden="1" customHeight="1">
      <c r="A33" s="707"/>
      <c r="B33" s="687" t="s">
        <v>107</v>
      </c>
      <c r="C33" s="712"/>
      <c r="D33" s="712"/>
      <c r="E33" s="712"/>
      <c r="F33" s="712"/>
      <c r="G33" s="712"/>
      <c r="H33" s="712"/>
      <c r="I33" s="712"/>
      <c r="J33" s="712"/>
      <c r="K33" s="712"/>
      <c r="L33" s="712"/>
      <c r="M33" s="712"/>
      <c r="N33" s="712"/>
      <c r="O33" s="712"/>
      <c r="P33" s="712"/>
      <c r="Q33" s="712"/>
      <c r="R33" s="712"/>
      <c r="S33" s="712"/>
      <c r="T33" s="712"/>
      <c r="U33" s="712"/>
      <c r="V33" s="129"/>
    </row>
    <row r="34" spans="1:23" ht="24.2" hidden="1" customHeight="1">
      <c r="A34" s="1589" t="s">
        <v>274</v>
      </c>
      <c r="B34" s="1589"/>
      <c r="C34" s="1589"/>
      <c r="D34" s="224"/>
      <c r="E34" s="1588"/>
      <c r="F34" s="1588"/>
      <c r="G34" s="1588"/>
      <c r="H34" s="1588"/>
      <c r="I34" s="1588"/>
      <c r="J34" s="1588"/>
      <c r="K34" s="1588"/>
      <c r="L34" s="1588"/>
      <c r="M34" s="1588"/>
      <c r="N34" s="1588"/>
      <c r="O34" s="1588"/>
      <c r="P34" s="1588"/>
      <c r="Q34" s="1588"/>
      <c r="R34" s="1588"/>
      <c r="S34" s="1588"/>
      <c r="T34" s="1588"/>
      <c r="U34" s="1588"/>
    </row>
    <row r="35" spans="1:23" ht="15" hidden="1" customHeight="1">
      <c r="A35" s="1589" t="s">
        <v>273</v>
      </c>
      <c r="B35" s="1589"/>
      <c r="C35" s="1589"/>
      <c r="D35" s="224"/>
      <c r="E35" s="1588"/>
      <c r="F35" s="1588"/>
      <c r="G35" s="1588"/>
      <c r="H35" s="1588"/>
      <c r="I35" s="1588"/>
      <c r="J35" s="1588"/>
      <c r="K35" s="1588"/>
      <c r="L35" s="1588"/>
      <c r="M35" s="1588"/>
      <c r="N35" s="1588"/>
      <c r="O35" s="1588"/>
      <c r="P35" s="1588"/>
      <c r="Q35" s="1588"/>
      <c r="R35" s="1588"/>
      <c r="S35" s="1588"/>
      <c r="T35" s="1588"/>
      <c r="U35" s="1588"/>
      <c r="V35" s="224"/>
      <c r="W35" s="4"/>
    </row>
    <row r="36" spans="1:23" ht="10.9" customHeight="1">
      <c r="A36" s="579"/>
      <c r="B36" s="109"/>
      <c r="C36" s="109"/>
      <c r="D36" s="109"/>
      <c r="E36" s="109"/>
      <c r="F36" s="109"/>
      <c r="G36" s="109"/>
      <c r="H36" s="109"/>
      <c r="I36" s="109"/>
      <c r="J36" s="109"/>
      <c r="K36" s="109"/>
      <c r="L36" s="109"/>
      <c r="M36" s="109"/>
      <c r="N36" s="109"/>
      <c r="O36" s="109"/>
      <c r="P36" s="109"/>
      <c r="Q36" s="109"/>
      <c r="R36" s="109"/>
      <c r="S36" s="109"/>
      <c r="T36" s="109"/>
      <c r="U36" s="109"/>
      <c r="V36" s="130"/>
    </row>
    <row r="37" spans="1:23" ht="12.95" customHeight="1">
      <c r="B37" s="4"/>
      <c r="C37" s="1"/>
      <c r="D37" s="1"/>
      <c r="E37" s="1"/>
      <c r="F37" s="1"/>
      <c r="G37" s="1"/>
      <c r="H37" s="1"/>
      <c r="I37" s="1"/>
      <c r="J37" s="1"/>
      <c r="K37" s="1"/>
      <c r="L37" s="1"/>
      <c r="M37" s="1"/>
      <c r="N37" s="1"/>
      <c r="O37" s="1"/>
      <c r="P37" s="1"/>
      <c r="Q37" s="1"/>
      <c r="R37" s="1"/>
      <c r="S37" s="1"/>
      <c r="T37" s="1"/>
      <c r="U37" s="1"/>
      <c r="V37" s="1"/>
    </row>
    <row r="38" spans="1:23" ht="12.95" customHeight="1">
      <c r="B38" s="4"/>
      <c r="C38" s="1"/>
      <c r="D38" s="1"/>
      <c r="E38" s="1"/>
      <c r="F38" s="1"/>
      <c r="G38" s="1"/>
      <c r="H38" s="1"/>
      <c r="I38" s="1"/>
      <c r="J38" s="1"/>
      <c r="K38" s="1"/>
      <c r="L38" s="1"/>
      <c r="M38" s="1"/>
      <c r="N38" s="1"/>
      <c r="O38" s="1"/>
      <c r="P38" s="1"/>
      <c r="Q38" s="1"/>
      <c r="R38" s="1"/>
      <c r="S38" s="1"/>
      <c r="T38" s="1"/>
      <c r="U38" s="1"/>
      <c r="V38" s="1"/>
    </row>
    <row r="39" spans="1:23" ht="12.95" customHeight="1">
      <c r="B39" s="4"/>
      <c r="C39" s="1"/>
      <c r="D39" s="1"/>
      <c r="E39" s="1"/>
      <c r="F39" s="1"/>
      <c r="G39" s="1"/>
      <c r="H39" s="1"/>
      <c r="I39" s="1"/>
      <c r="J39" s="1"/>
      <c r="K39" s="1"/>
      <c r="L39" s="1"/>
      <c r="M39" s="1"/>
      <c r="N39" s="1"/>
      <c r="O39" s="1"/>
      <c r="P39" s="1"/>
      <c r="Q39" s="1"/>
      <c r="R39" s="1"/>
      <c r="S39" s="1"/>
      <c r="T39" s="1"/>
      <c r="U39" s="1"/>
      <c r="V39" s="1"/>
    </row>
    <row r="40" spans="1:23" ht="12.95" customHeight="1">
      <c r="B40" s="4"/>
      <c r="C40" s="1"/>
      <c r="D40" s="1"/>
      <c r="E40" s="1"/>
      <c r="F40" s="1"/>
      <c r="G40" s="1"/>
      <c r="H40" s="1"/>
      <c r="I40" s="1"/>
      <c r="J40" s="1"/>
      <c r="K40" s="1"/>
      <c r="L40" s="1"/>
      <c r="M40" s="1"/>
      <c r="N40" s="1"/>
      <c r="O40" s="1"/>
      <c r="P40" s="1"/>
      <c r="Q40" s="1"/>
      <c r="R40" s="1"/>
      <c r="S40" s="1"/>
      <c r="T40" s="1"/>
      <c r="U40" s="1"/>
      <c r="V40" s="1"/>
    </row>
    <row r="41" spans="1:23" ht="12.95" customHeight="1">
      <c r="B41" s="4"/>
      <c r="C41" s="1"/>
      <c r="D41" s="1"/>
      <c r="E41" s="1"/>
      <c r="F41" s="1"/>
      <c r="G41" s="1"/>
      <c r="H41" s="1"/>
      <c r="I41" s="1"/>
      <c r="J41" s="1"/>
      <c r="K41" s="1"/>
      <c r="L41" s="1"/>
      <c r="M41" s="1"/>
      <c r="N41" s="1"/>
      <c r="O41" s="1"/>
      <c r="P41" s="1"/>
      <c r="Q41" s="1"/>
      <c r="R41" s="1"/>
      <c r="S41" s="1"/>
      <c r="T41" s="1"/>
      <c r="U41" s="1"/>
      <c r="V41" s="1"/>
    </row>
    <row r="42" spans="1:23" ht="12.95" customHeight="1">
      <c r="B42" s="4"/>
      <c r="C42" s="1"/>
      <c r="D42" s="1"/>
      <c r="E42" s="1"/>
      <c r="F42" s="1"/>
      <c r="G42" s="1"/>
      <c r="H42" s="1"/>
      <c r="I42" s="1"/>
      <c r="J42" s="1"/>
      <c r="K42" s="1"/>
      <c r="L42" s="1"/>
      <c r="M42" s="1"/>
      <c r="N42" s="1"/>
      <c r="O42" s="1"/>
      <c r="P42" s="1"/>
      <c r="Q42" s="1"/>
      <c r="R42" s="1"/>
      <c r="S42" s="1"/>
      <c r="T42" s="1"/>
      <c r="U42" s="1"/>
      <c r="V42" s="1"/>
    </row>
    <row r="43" spans="1:23" ht="12.95" customHeight="1">
      <c r="B43" s="4"/>
      <c r="C43" s="1"/>
      <c r="D43" s="1"/>
      <c r="E43" s="1"/>
      <c r="F43" s="1"/>
      <c r="G43" s="1"/>
      <c r="H43" s="1"/>
      <c r="I43" s="1"/>
      <c r="J43" s="1"/>
      <c r="K43" s="1"/>
      <c r="L43" s="1"/>
      <c r="M43" s="1"/>
      <c r="N43" s="1"/>
      <c r="O43" s="1"/>
      <c r="P43" s="1"/>
      <c r="Q43" s="1"/>
      <c r="R43" s="1"/>
      <c r="S43" s="1"/>
      <c r="T43" s="1"/>
      <c r="U43" s="1"/>
      <c r="V43" s="1"/>
    </row>
    <row r="44" spans="1:23" ht="12.95" customHeight="1">
      <c r="B44" s="4"/>
      <c r="C44" s="1"/>
      <c r="D44" s="1"/>
      <c r="E44" s="1"/>
      <c r="F44" s="1"/>
      <c r="G44" s="1"/>
      <c r="H44" s="1"/>
      <c r="I44" s="1"/>
      <c r="J44" s="1"/>
      <c r="K44" s="1"/>
      <c r="L44" s="1"/>
      <c r="M44" s="1"/>
      <c r="N44" s="1"/>
      <c r="O44" s="1"/>
      <c r="P44" s="1"/>
      <c r="Q44" s="1"/>
      <c r="R44" s="1"/>
      <c r="S44" s="1"/>
      <c r="T44" s="1"/>
      <c r="U44" s="1"/>
      <c r="V44" s="1"/>
    </row>
    <row r="45" spans="1:23" ht="12.95" customHeight="1">
      <c r="B45" s="4"/>
      <c r="C45" s="1"/>
      <c r="D45" s="1"/>
      <c r="E45" s="1"/>
      <c r="F45" s="1"/>
      <c r="G45" s="1"/>
      <c r="H45" s="1"/>
      <c r="I45" s="1"/>
      <c r="J45" s="1"/>
      <c r="K45" s="1"/>
      <c r="L45" s="1"/>
      <c r="M45" s="1"/>
      <c r="N45" s="1"/>
      <c r="O45" s="1"/>
      <c r="P45" s="1"/>
      <c r="Q45" s="1"/>
      <c r="R45" s="1"/>
      <c r="S45" s="1"/>
      <c r="T45" s="1"/>
      <c r="U45" s="1"/>
      <c r="V45" s="1"/>
    </row>
    <row r="46" spans="1:23" ht="12.95" customHeight="1">
      <c r="B46" s="4"/>
      <c r="C46" s="1"/>
      <c r="D46" s="1"/>
      <c r="E46" s="1"/>
      <c r="F46" s="1"/>
      <c r="G46" s="1"/>
      <c r="H46" s="1"/>
      <c r="I46" s="1"/>
      <c r="J46" s="1"/>
      <c r="K46" s="1"/>
      <c r="L46" s="1"/>
      <c r="M46" s="1"/>
      <c r="N46" s="1"/>
      <c r="O46" s="1"/>
      <c r="P46" s="1"/>
      <c r="Q46" s="1"/>
      <c r="R46" s="1"/>
      <c r="S46" s="1"/>
      <c r="T46" s="1"/>
      <c r="U46" s="1"/>
      <c r="V46" s="1"/>
    </row>
    <row r="47" spans="1:23" ht="12.95" customHeight="1">
      <c r="B47" s="4"/>
      <c r="C47" s="1"/>
      <c r="D47" s="1"/>
      <c r="E47" s="1"/>
      <c r="F47" s="1"/>
      <c r="G47" s="1"/>
      <c r="H47" s="1"/>
      <c r="I47" s="1"/>
      <c r="J47" s="1"/>
      <c r="K47" s="1"/>
      <c r="L47" s="1"/>
      <c r="M47" s="1"/>
      <c r="N47" s="1"/>
      <c r="O47" s="1"/>
      <c r="P47" s="1"/>
      <c r="Q47" s="1"/>
      <c r="R47" s="1"/>
      <c r="S47" s="1"/>
      <c r="T47" s="1"/>
      <c r="U47" s="1"/>
      <c r="V47" s="1"/>
    </row>
    <row r="48" spans="1:23" ht="12.95" customHeight="1">
      <c r="B48" s="4"/>
      <c r="C48" s="1"/>
      <c r="D48" s="1"/>
      <c r="E48" s="1"/>
      <c r="F48" s="1"/>
      <c r="G48" s="1"/>
      <c r="H48" s="1"/>
      <c r="I48" s="1"/>
      <c r="J48" s="1"/>
      <c r="K48" s="1"/>
      <c r="L48" s="1"/>
      <c r="M48" s="1"/>
      <c r="N48" s="1"/>
      <c r="O48" s="1"/>
      <c r="P48" s="1"/>
      <c r="Q48" s="1"/>
      <c r="R48" s="1"/>
      <c r="S48" s="1"/>
      <c r="T48" s="1"/>
      <c r="U48" s="1"/>
      <c r="V48" s="1"/>
    </row>
    <row r="49" spans="2:22" ht="12.95" customHeight="1">
      <c r="B49" s="4"/>
      <c r="C49" s="1"/>
      <c r="D49" s="1"/>
      <c r="E49" s="1"/>
      <c r="F49" s="1"/>
      <c r="G49" s="1"/>
      <c r="H49" s="1"/>
      <c r="I49" s="1"/>
      <c r="J49" s="1"/>
      <c r="K49" s="1"/>
      <c r="L49" s="1"/>
      <c r="M49" s="1"/>
      <c r="N49" s="1"/>
      <c r="O49" s="1"/>
      <c r="P49" s="1"/>
      <c r="Q49" s="1"/>
      <c r="R49" s="1"/>
      <c r="S49" s="1"/>
      <c r="T49" s="1"/>
      <c r="U49" s="1"/>
      <c r="V49" s="1"/>
    </row>
    <row r="50" spans="2:22" ht="12.95" customHeight="1">
      <c r="B50" s="4"/>
      <c r="C50" s="1"/>
      <c r="D50" s="1"/>
      <c r="E50" s="1"/>
      <c r="F50" s="1"/>
      <c r="G50" s="1"/>
      <c r="H50" s="1"/>
      <c r="I50" s="1"/>
      <c r="J50" s="1"/>
      <c r="K50" s="1"/>
      <c r="L50" s="1"/>
      <c r="M50" s="1"/>
      <c r="N50" s="1"/>
      <c r="O50" s="1"/>
      <c r="P50" s="1"/>
      <c r="Q50" s="1"/>
      <c r="R50" s="1"/>
      <c r="S50" s="1"/>
      <c r="T50" s="1"/>
      <c r="U50" s="1"/>
      <c r="V50" s="1"/>
    </row>
    <row r="51" spans="2:22" ht="12.95" customHeight="1">
      <c r="B51" s="4"/>
      <c r="C51" s="1"/>
      <c r="D51" s="1"/>
      <c r="E51" s="1"/>
      <c r="F51" s="1"/>
      <c r="G51" s="1"/>
      <c r="H51" s="1"/>
      <c r="I51" s="1"/>
      <c r="J51" s="1"/>
      <c r="K51" s="1"/>
      <c r="L51" s="1"/>
      <c r="M51" s="1"/>
      <c r="N51" s="1"/>
      <c r="O51" s="1"/>
      <c r="P51" s="1"/>
      <c r="Q51" s="1"/>
      <c r="R51" s="1"/>
      <c r="S51" s="1"/>
      <c r="T51" s="1"/>
      <c r="U51" s="1"/>
      <c r="V51" s="1"/>
    </row>
    <row r="52" spans="2:22" ht="12.95" customHeight="1">
      <c r="B52" s="4"/>
      <c r="C52" s="1"/>
      <c r="D52" s="1"/>
      <c r="E52" s="1"/>
      <c r="F52" s="1"/>
      <c r="G52" s="1"/>
      <c r="H52" s="1"/>
      <c r="I52" s="1"/>
      <c r="J52" s="1"/>
      <c r="K52" s="1"/>
      <c r="L52" s="1"/>
      <c r="M52" s="1"/>
      <c r="N52" s="1"/>
      <c r="O52" s="1"/>
      <c r="P52" s="1"/>
      <c r="Q52" s="1"/>
      <c r="R52" s="1"/>
      <c r="S52" s="1"/>
      <c r="T52" s="1"/>
      <c r="U52" s="1"/>
      <c r="V52" s="1"/>
    </row>
    <row r="53" spans="2:22" ht="12.95" customHeight="1">
      <c r="B53" s="4"/>
      <c r="C53" s="1"/>
      <c r="D53" s="1"/>
      <c r="E53" s="1"/>
      <c r="F53" s="1"/>
      <c r="G53" s="1"/>
      <c r="H53" s="1"/>
      <c r="I53" s="1"/>
      <c r="J53" s="1"/>
      <c r="K53" s="1"/>
      <c r="L53" s="1"/>
      <c r="M53" s="1"/>
      <c r="N53" s="1"/>
      <c r="O53" s="1"/>
      <c r="P53" s="1"/>
      <c r="Q53" s="1"/>
      <c r="R53" s="1"/>
      <c r="S53" s="1"/>
      <c r="T53" s="1"/>
      <c r="U53" s="1"/>
      <c r="V53" s="1"/>
    </row>
    <row r="54" spans="2:22" ht="12.95" customHeight="1">
      <c r="B54" s="4"/>
      <c r="C54" s="1"/>
      <c r="D54" s="1"/>
      <c r="E54" s="1"/>
      <c r="F54" s="1"/>
      <c r="G54" s="1"/>
      <c r="H54" s="1"/>
      <c r="I54" s="1"/>
      <c r="J54" s="1"/>
      <c r="K54" s="1"/>
      <c r="L54" s="1"/>
      <c r="M54" s="1"/>
      <c r="N54" s="1"/>
      <c r="O54" s="1"/>
      <c r="P54" s="1"/>
      <c r="Q54" s="1"/>
      <c r="R54" s="1"/>
      <c r="S54" s="1"/>
      <c r="T54" s="1"/>
      <c r="U54" s="1"/>
      <c r="V54" s="1"/>
    </row>
    <row r="55" spans="2:22" ht="12.95" customHeight="1">
      <c r="B55" s="4"/>
      <c r="C55" s="1"/>
      <c r="D55" s="1"/>
      <c r="E55" s="1"/>
      <c r="F55" s="1"/>
      <c r="G55" s="1"/>
      <c r="H55" s="1"/>
      <c r="I55" s="1"/>
      <c r="J55" s="1"/>
      <c r="K55" s="1"/>
      <c r="L55" s="1"/>
      <c r="M55" s="1"/>
      <c r="N55" s="1"/>
      <c r="O55" s="1"/>
      <c r="P55" s="1"/>
      <c r="Q55" s="1"/>
      <c r="R55" s="1"/>
      <c r="S55" s="1"/>
      <c r="T55" s="1"/>
      <c r="U55" s="1"/>
      <c r="V55" s="1"/>
    </row>
    <row r="56" spans="2:22" ht="12.95" customHeight="1">
      <c r="B56" s="4"/>
      <c r="C56" s="1"/>
      <c r="D56" s="1"/>
      <c r="E56" s="1"/>
      <c r="F56" s="1"/>
      <c r="G56" s="1"/>
      <c r="H56" s="1"/>
      <c r="I56" s="1"/>
      <c r="J56" s="1"/>
      <c r="K56" s="1"/>
      <c r="L56" s="1"/>
      <c r="M56" s="1"/>
      <c r="N56" s="1"/>
      <c r="O56" s="1"/>
      <c r="P56" s="1"/>
      <c r="Q56" s="1"/>
      <c r="R56" s="1"/>
      <c r="S56" s="1"/>
      <c r="T56" s="1"/>
      <c r="U56" s="1"/>
      <c r="V56" s="1"/>
    </row>
    <row r="57" spans="2:22" ht="12.95" customHeight="1">
      <c r="B57" s="4"/>
      <c r="C57" s="1"/>
      <c r="D57" s="1"/>
      <c r="E57" s="1"/>
      <c r="F57" s="1"/>
      <c r="G57" s="1"/>
      <c r="H57" s="1"/>
      <c r="I57" s="1"/>
      <c r="J57" s="1"/>
      <c r="K57" s="1"/>
      <c r="L57" s="1"/>
      <c r="M57" s="1"/>
      <c r="N57" s="1"/>
      <c r="O57" s="1"/>
      <c r="P57" s="1"/>
      <c r="Q57" s="1"/>
      <c r="R57" s="1"/>
      <c r="S57" s="1"/>
      <c r="T57" s="1"/>
      <c r="U57" s="1"/>
      <c r="V57" s="1"/>
    </row>
    <row r="58" spans="2:22" ht="12.95" customHeight="1">
      <c r="B58" s="4"/>
      <c r="C58" s="1"/>
      <c r="D58" s="1"/>
      <c r="E58" s="1"/>
      <c r="F58" s="1"/>
      <c r="G58" s="1"/>
      <c r="H58" s="1"/>
      <c r="I58" s="1"/>
      <c r="J58" s="1"/>
      <c r="K58" s="1"/>
      <c r="L58" s="1"/>
      <c r="M58" s="1"/>
      <c r="N58" s="1"/>
      <c r="O58" s="1"/>
      <c r="P58" s="1"/>
      <c r="Q58" s="1"/>
      <c r="R58" s="1"/>
      <c r="S58" s="1"/>
      <c r="T58" s="1"/>
      <c r="U58" s="1"/>
      <c r="V58" s="1"/>
    </row>
    <row r="59" spans="2:22" ht="12.95" customHeight="1">
      <c r="B59" s="4"/>
      <c r="C59" s="1"/>
      <c r="D59" s="1"/>
      <c r="E59" s="1"/>
      <c r="F59" s="1"/>
      <c r="G59" s="1"/>
      <c r="H59" s="1"/>
      <c r="I59" s="1"/>
      <c r="J59" s="1"/>
      <c r="K59" s="1"/>
      <c r="L59" s="1"/>
      <c r="M59" s="1"/>
      <c r="N59" s="1"/>
      <c r="O59" s="1"/>
      <c r="P59" s="1"/>
      <c r="Q59" s="1"/>
      <c r="R59" s="1"/>
      <c r="S59" s="1"/>
      <c r="T59" s="1"/>
      <c r="U59" s="1"/>
      <c r="V59" s="1"/>
    </row>
    <row r="60" spans="2:22" ht="12.95" customHeight="1">
      <c r="B60" s="4"/>
      <c r="C60" s="1"/>
      <c r="D60" s="1"/>
      <c r="E60" s="1"/>
      <c r="F60" s="1"/>
      <c r="G60" s="1"/>
      <c r="H60" s="1"/>
      <c r="I60" s="1"/>
      <c r="J60" s="1"/>
      <c r="K60" s="1"/>
      <c r="L60" s="1"/>
      <c r="M60" s="1"/>
      <c r="N60" s="1"/>
      <c r="O60" s="1"/>
      <c r="P60" s="1"/>
      <c r="Q60" s="1"/>
      <c r="R60" s="1"/>
      <c r="S60" s="1"/>
      <c r="T60" s="1"/>
      <c r="U60" s="1"/>
      <c r="V60" s="1"/>
    </row>
    <row r="61" spans="2:22" ht="12.95" customHeight="1">
      <c r="B61" s="4"/>
      <c r="C61" s="1"/>
      <c r="D61" s="1"/>
      <c r="E61" s="1"/>
      <c r="F61" s="1"/>
      <c r="G61" s="1"/>
      <c r="H61" s="1"/>
      <c r="I61" s="1"/>
      <c r="J61" s="1"/>
      <c r="K61" s="1"/>
      <c r="L61" s="1"/>
      <c r="M61" s="1"/>
      <c r="N61" s="1"/>
      <c r="O61" s="1"/>
      <c r="P61" s="1"/>
      <c r="Q61" s="1"/>
      <c r="R61" s="1"/>
      <c r="S61" s="1"/>
      <c r="T61" s="1"/>
      <c r="U61" s="1"/>
      <c r="V61" s="1"/>
    </row>
    <row r="62" spans="2:22" ht="12.95" customHeight="1">
      <c r="B62" s="4"/>
      <c r="C62" s="1"/>
      <c r="D62" s="1"/>
      <c r="E62" s="1"/>
      <c r="F62" s="1"/>
      <c r="G62" s="1"/>
      <c r="H62" s="1"/>
      <c r="I62" s="1"/>
      <c r="J62" s="1"/>
      <c r="K62" s="1"/>
      <c r="L62" s="1"/>
      <c r="M62" s="1"/>
      <c r="N62" s="1"/>
      <c r="O62" s="1"/>
      <c r="P62" s="1"/>
      <c r="Q62" s="1"/>
      <c r="R62" s="1"/>
      <c r="S62" s="1"/>
      <c r="T62" s="1"/>
      <c r="U62" s="1"/>
      <c r="V62" s="1"/>
    </row>
    <row r="63" spans="2:22" ht="12.95" customHeight="1">
      <c r="B63" s="4"/>
      <c r="C63" s="1"/>
      <c r="D63" s="1"/>
      <c r="E63" s="1"/>
      <c r="F63" s="1"/>
      <c r="G63" s="1"/>
      <c r="H63" s="1"/>
      <c r="I63" s="1"/>
      <c r="J63" s="1"/>
      <c r="K63" s="1"/>
      <c r="L63" s="1"/>
      <c r="M63" s="1"/>
      <c r="N63" s="1"/>
      <c r="O63" s="1"/>
      <c r="P63" s="1"/>
      <c r="Q63" s="1"/>
      <c r="R63" s="1"/>
      <c r="S63" s="1"/>
      <c r="T63" s="1"/>
      <c r="U63" s="1"/>
      <c r="V63" s="1"/>
    </row>
    <row r="64" spans="2:22" ht="12.95" customHeight="1">
      <c r="B64" s="4"/>
      <c r="C64" s="1"/>
      <c r="D64" s="1"/>
      <c r="E64" s="1"/>
      <c r="F64" s="1"/>
      <c r="G64" s="1"/>
      <c r="H64" s="1"/>
      <c r="I64" s="1"/>
      <c r="J64" s="1"/>
      <c r="K64" s="1"/>
      <c r="L64" s="1"/>
      <c r="M64" s="1"/>
      <c r="N64" s="1"/>
      <c r="O64" s="1"/>
      <c r="P64" s="1"/>
      <c r="Q64" s="1"/>
      <c r="R64" s="1"/>
      <c r="S64" s="1"/>
      <c r="T64" s="1"/>
      <c r="U64" s="1"/>
      <c r="V64" s="1"/>
    </row>
    <row r="65" spans="2:22" ht="12.95" customHeight="1">
      <c r="B65" s="4"/>
      <c r="C65" s="1"/>
      <c r="D65" s="1"/>
      <c r="E65" s="1"/>
      <c r="F65" s="1"/>
      <c r="G65" s="1"/>
      <c r="H65" s="1"/>
      <c r="I65" s="1"/>
      <c r="J65" s="1"/>
      <c r="K65" s="1"/>
      <c r="L65" s="1"/>
      <c r="M65" s="1"/>
      <c r="N65" s="1"/>
      <c r="O65" s="1"/>
      <c r="P65" s="1"/>
      <c r="Q65" s="1"/>
      <c r="R65" s="1"/>
      <c r="S65" s="1"/>
      <c r="T65" s="1"/>
      <c r="U65" s="1"/>
      <c r="V65" s="1"/>
    </row>
    <row r="66" spans="2:22" ht="12.95" customHeight="1">
      <c r="B66" s="4"/>
      <c r="C66" s="1"/>
      <c r="D66" s="1"/>
      <c r="E66" s="1"/>
      <c r="F66" s="1"/>
      <c r="G66" s="1"/>
      <c r="H66" s="1"/>
      <c r="I66" s="1"/>
      <c r="J66" s="1"/>
      <c r="K66" s="1"/>
      <c r="L66" s="1"/>
      <c r="M66" s="1"/>
      <c r="N66" s="1"/>
      <c r="O66" s="1"/>
      <c r="P66" s="1"/>
      <c r="Q66" s="1"/>
      <c r="R66" s="1"/>
      <c r="S66" s="1"/>
      <c r="T66" s="1"/>
      <c r="U66" s="1"/>
      <c r="V66" s="1"/>
    </row>
    <row r="67" spans="2:22" ht="12.95" customHeight="1">
      <c r="B67" s="4"/>
      <c r="C67" s="1"/>
      <c r="D67" s="1"/>
      <c r="E67" s="1"/>
      <c r="F67" s="1"/>
      <c r="G67" s="1"/>
      <c r="H67" s="1"/>
      <c r="I67" s="1"/>
      <c r="J67" s="1"/>
      <c r="K67" s="1"/>
      <c r="L67" s="1"/>
      <c r="M67" s="1"/>
      <c r="N67" s="1"/>
      <c r="O67" s="1"/>
      <c r="P67" s="1"/>
      <c r="Q67" s="1"/>
      <c r="R67" s="1"/>
      <c r="S67" s="1"/>
      <c r="T67" s="1"/>
      <c r="U67" s="1"/>
      <c r="V67" s="1"/>
    </row>
    <row r="68" spans="2:22" ht="12.95" customHeight="1">
      <c r="B68" s="4"/>
      <c r="C68" s="1"/>
      <c r="D68" s="1"/>
      <c r="E68" s="1"/>
      <c r="F68" s="1"/>
      <c r="G68" s="1"/>
      <c r="H68" s="1"/>
      <c r="I68" s="1"/>
      <c r="J68" s="1"/>
      <c r="K68" s="1"/>
      <c r="L68" s="1"/>
      <c r="M68" s="1"/>
      <c r="N68" s="1"/>
      <c r="O68" s="1"/>
      <c r="P68" s="1"/>
      <c r="Q68" s="1"/>
      <c r="R68" s="1"/>
      <c r="S68" s="1"/>
      <c r="T68" s="1"/>
      <c r="U68" s="1"/>
      <c r="V68" s="1"/>
    </row>
    <row r="69" spans="2:22" ht="12.95" customHeight="1">
      <c r="B69" s="4"/>
      <c r="C69" s="1"/>
      <c r="D69" s="1"/>
      <c r="E69" s="1"/>
      <c r="F69" s="1"/>
      <c r="G69" s="1"/>
      <c r="H69" s="1"/>
      <c r="I69" s="1"/>
      <c r="J69" s="1"/>
      <c r="K69" s="1"/>
      <c r="L69" s="1"/>
      <c r="M69" s="1"/>
      <c r="N69" s="1"/>
      <c r="O69" s="1"/>
      <c r="P69" s="1"/>
      <c r="Q69" s="1"/>
      <c r="R69" s="1"/>
      <c r="S69" s="1"/>
      <c r="T69" s="1"/>
      <c r="U69" s="1"/>
      <c r="V69" s="1"/>
    </row>
    <row r="70" spans="2:22" ht="12.95" customHeight="1">
      <c r="B70" s="4"/>
      <c r="C70" s="1"/>
      <c r="D70" s="1"/>
      <c r="E70" s="1"/>
      <c r="F70" s="1"/>
      <c r="G70" s="1"/>
      <c r="H70" s="1"/>
      <c r="I70" s="1"/>
      <c r="J70" s="1"/>
      <c r="K70" s="1"/>
      <c r="L70" s="1"/>
      <c r="M70" s="1"/>
      <c r="N70" s="1"/>
      <c r="O70" s="1"/>
      <c r="P70" s="1"/>
      <c r="Q70" s="1"/>
      <c r="R70" s="1"/>
      <c r="S70" s="1"/>
      <c r="T70" s="1"/>
      <c r="U70" s="1"/>
      <c r="V70" s="1"/>
    </row>
    <row r="71" spans="2:22" ht="12.95" customHeight="1">
      <c r="B71" s="4"/>
      <c r="C71" s="1"/>
      <c r="D71" s="1"/>
      <c r="E71" s="1"/>
      <c r="F71" s="1"/>
      <c r="G71" s="1"/>
      <c r="H71" s="1"/>
      <c r="I71" s="1"/>
      <c r="J71" s="1"/>
      <c r="K71" s="1"/>
      <c r="L71" s="1"/>
      <c r="M71" s="1"/>
      <c r="N71" s="1"/>
      <c r="O71" s="1"/>
      <c r="P71" s="1"/>
      <c r="Q71" s="1"/>
      <c r="R71" s="1"/>
      <c r="S71" s="1"/>
      <c r="T71" s="1"/>
      <c r="U71" s="1"/>
      <c r="V71" s="1"/>
    </row>
    <row r="72" spans="2:22" ht="12.95" customHeight="1">
      <c r="B72" s="4"/>
      <c r="C72" s="1"/>
      <c r="D72" s="1"/>
      <c r="E72" s="1"/>
      <c r="F72" s="1"/>
      <c r="G72" s="1"/>
      <c r="H72" s="1"/>
      <c r="I72" s="1"/>
      <c r="J72" s="1"/>
      <c r="K72" s="1"/>
      <c r="L72" s="1"/>
      <c r="M72" s="1"/>
      <c r="N72" s="1"/>
      <c r="O72" s="1"/>
      <c r="P72" s="1"/>
      <c r="Q72" s="1"/>
      <c r="R72" s="1"/>
      <c r="S72" s="1"/>
      <c r="T72" s="1"/>
      <c r="U72" s="1"/>
      <c r="V72" s="1"/>
    </row>
    <row r="73" spans="2:22" ht="12.95" customHeight="1">
      <c r="B73" s="4"/>
      <c r="C73" s="1"/>
      <c r="D73" s="1"/>
      <c r="E73" s="1"/>
      <c r="F73" s="1"/>
      <c r="G73" s="1"/>
      <c r="H73" s="1"/>
      <c r="I73" s="1"/>
      <c r="J73" s="1"/>
      <c r="K73" s="1"/>
      <c r="L73" s="1"/>
      <c r="M73" s="1"/>
      <c r="N73" s="1"/>
      <c r="O73" s="1"/>
      <c r="P73" s="1"/>
      <c r="Q73" s="1"/>
      <c r="R73" s="1"/>
      <c r="S73" s="1"/>
      <c r="T73" s="1"/>
      <c r="U73" s="1"/>
      <c r="V73" s="1"/>
    </row>
    <row r="74" spans="2:22" ht="12.95" customHeight="1">
      <c r="B74" s="4"/>
      <c r="C74" s="1"/>
      <c r="D74" s="1"/>
      <c r="E74" s="1"/>
      <c r="F74" s="1"/>
      <c r="G74" s="1"/>
      <c r="H74" s="1"/>
      <c r="I74" s="1"/>
      <c r="J74" s="1"/>
      <c r="K74" s="1"/>
      <c r="L74" s="1"/>
      <c r="M74" s="1"/>
      <c r="N74" s="1"/>
      <c r="O74" s="1"/>
      <c r="P74" s="1"/>
      <c r="Q74" s="1"/>
      <c r="R74" s="1"/>
      <c r="S74" s="1"/>
      <c r="T74" s="1"/>
      <c r="U74" s="1"/>
      <c r="V74" s="1"/>
    </row>
    <row r="75" spans="2:22" ht="12.95" customHeight="1">
      <c r="B75" s="4"/>
      <c r="C75" s="1"/>
      <c r="D75" s="1"/>
      <c r="E75" s="1"/>
      <c r="F75" s="1"/>
      <c r="G75" s="1"/>
      <c r="H75" s="1"/>
      <c r="I75" s="1"/>
      <c r="J75" s="1"/>
      <c r="K75" s="1"/>
      <c r="L75" s="1"/>
      <c r="M75" s="1"/>
      <c r="N75" s="1"/>
      <c r="O75" s="1"/>
      <c r="P75" s="1"/>
      <c r="Q75" s="1"/>
      <c r="R75" s="1"/>
      <c r="S75" s="1"/>
      <c r="T75" s="1"/>
      <c r="U75" s="1"/>
      <c r="V75" s="1"/>
    </row>
    <row r="76" spans="2:22" ht="12.95" customHeight="1">
      <c r="B76" s="4"/>
      <c r="C76" s="1"/>
      <c r="D76" s="1"/>
      <c r="E76" s="1"/>
      <c r="F76" s="1"/>
      <c r="G76" s="1"/>
      <c r="H76" s="1"/>
      <c r="I76" s="1"/>
      <c r="J76" s="1"/>
      <c r="K76" s="1"/>
      <c r="L76" s="1"/>
      <c r="M76" s="1"/>
      <c r="N76" s="1"/>
      <c r="O76" s="1"/>
      <c r="P76" s="1"/>
      <c r="Q76" s="1"/>
      <c r="R76" s="1"/>
      <c r="S76" s="1"/>
      <c r="T76" s="1"/>
      <c r="U76" s="1"/>
      <c r="V76" s="1"/>
    </row>
    <row r="77" spans="2:22" ht="12.95" customHeight="1">
      <c r="B77" s="4"/>
      <c r="C77" s="1"/>
      <c r="D77" s="1"/>
      <c r="E77" s="1"/>
      <c r="F77" s="1"/>
      <c r="G77" s="1"/>
      <c r="H77" s="1"/>
      <c r="I77" s="1"/>
      <c r="J77" s="1"/>
      <c r="K77" s="1"/>
      <c r="L77" s="1"/>
      <c r="M77" s="1"/>
      <c r="N77" s="1"/>
      <c r="O77" s="1"/>
      <c r="P77" s="1"/>
      <c r="Q77" s="1"/>
      <c r="R77" s="1"/>
      <c r="S77" s="1"/>
      <c r="T77" s="1"/>
      <c r="U77" s="1"/>
      <c r="V77" s="1"/>
    </row>
    <row r="78" spans="2:22" ht="12.95" customHeight="1">
      <c r="B78" s="4"/>
      <c r="C78" s="1"/>
      <c r="D78" s="1"/>
      <c r="E78" s="1"/>
      <c r="F78" s="1"/>
      <c r="G78" s="1"/>
      <c r="H78" s="1"/>
      <c r="I78" s="1"/>
      <c r="J78" s="1"/>
      <c r="K78" s="1"/>
      <c r="L78" s="1"/>
      <c r="M78" s="1"/>
      <c r="N78" s="1"/>
      <c r="O78" s="1"/>
      <c r="P78" s="1"/>
      <c r="Q78" s="1"/>
      <c r="R78" s="1"/>
      <c r="S78" s="1"/>
      <c r="T78" s="1"/>
      <c r="U78" s="1"/>
      <c r="V78" s="1"/>
    </row>
    <row r="79" spans="2:22" ht="12.95" customHeight="1">
      <c r="B79" s="4"/>
      <c r="C79" s="1"/>
      <c r="D79" s="1"/>
      <c r="E79" s="1"/>
      <c r="F79" s="1"/>
      <c r="G79" s="1"/>
      <c r="H79" s="1"/>
      <c r="I79" s="1"/>
      <c r="J79" s="1"/>
      <c r="K79" s="1"/>
      <c r="L79" s="1"/>
      <c r="M79" s="1"/>
      <c r="N79" s="1"/>
      <c r="O79" s="1"/>
      <c r="P79" s="1"/>
      <c r="Q79" s="1"/>
      <c r="R79" s="1"/>
      <c r="S79" s="1"/>
      <c r="T79" s="1"/>
      <c r="U79" s="1"/>
      <c r="V79" s="1"/>
    </row>
    <row r="80" spans="2:22" ht="12.95" customHeight="1">
      <c r="B80" s="4"/>
      <c r="C80" s="1"/>
      <c r="D80" s="1"/>
      <c r="E80" s="1"/>
      <c r="F80" s="1"/>
      <c r="G80" s="1"/>
      <c r="H80" s="1"/>
      <c r="I80" s="1"/>
      <c r="J80" s="1"/>
      <c r="K80" s="1"/>
      <c r="L80" s="1"/>
      <c r="M80" s="1"/>
      <c r="N80" s="1"/>
      <c r="O80" s="1"/>
      <c r="P80" s="1"/>
      <c r="Q80" s="1"/>
      <c r="R80" s="1"/>
      <c r="S80" s="1"/>
      <c r="T80" s="1"/>
      <c r="U80" s="1"/>
      <c r="V80" s="1"/>
    </row>
    <row r="81" spans="2:22" ht="12.95" customHeight="1">
      <c r="B81" s="4"/>
      <c r="C81" s="1"/>
      <c r="D81" s="1"/>
      <c r="E81" s="1"/>
      <c r="F81" s="1"/>
      <c r="G81" s="1"/>
      <c r="H81" s="1"/>
      <c r="I81" s="1"/>
      <c r="J81" s="1"/>
      <c r="K81" s="1"/>
      <c r="L81" s="1"/>
      <c r="M81" s="1"/>
      <c r="N81" s="1"/>
      <c r="O81" s="1"/>
      <c r="P81" s="1"/>
      <c r="Q81" s="1"/>
      <c r="R81" s="1"/>
      <c r="S81" s="1"/>
      <c r="T81" s="1"/>
      <c r="U81" s="1"/>
      <c r="V81" s="1"/>
    </row>
    <row r="82" spans="2:22" ht="12.95" customHeight="1">
      <c r="B82" s="4"/>
      <c r="C82" s="1"/>
      <c r="D82" s="1"/>
      <c r="E82" s="1"/>
      <c r="F82" s="1"/>
      <c r="G82" s="1"/>
      <c r="H82" s="1"/>
      <c r="I82" s="1"/>
      <c r="J82" s="1"/>
      <c r="K82" s="1"/>
      <c r="L82" s="1"/>
      <c r="M82" s="1"/>
      <c r="N82" s="1"/>
      <c r="O82" s="1"/>
      <c r="P82" s="1"/>
      <c r="Q82" s="1"/>
      <c r="R82" s="1"/>
      <c r="S82" s="1"/>
      <c r="T82" s="1"/>
      <c r="U82" s="1"/>
      <c r="V82" s="1"/>
    </row>
    <row r="83" spans="2:22" ht="12.95" customHeight="1">
      <c r="B83" s="4"/>
      <c r="C83" s="1"/>
      <c r="D83" s="1"/>
      <c r="E83" s="1"/>
      <c r="F83" s="1"/>
      <c r="G83" s="1"/>
      <c r="H83" s="1"/>
      <c r="I83" s="1"/>
      <c r="J83" s="1"/>
      <c r="K83" s="1"/>
      <c r="L83" s="1"/>
      <c r="M83" s="1"/>
      <c r="N83" s="1"/>
      <c r="O83" s="1"/>
      <c r="P83" s="1"/>
      <c r="Q83" s="1"/>
      <c r="R83" s="1"/>
      <c r="S83" s="1"/>
      <c r="T83" s="1"/>
      <c r="U83" s="1"/>
      <c r="V83" s="1"/>
    </row>
    <row r="84" spans="2:22" ht="12.95" customHeight="1">
      <c r="B84" s="4"/>
      <c r="C84" s="1"/>
      <c r="D84" s="1"/>
      <c r="E84" s="1"/>
      <c r="F84" s="1"/>
      <c r="G84" s="1"/>
      <c r="H84" s="1"/>
      <c r="I84" s="1"/>
      <c r="J84" s="1"/>
      <c r="K84" s="1"/>
      <c r="L84" s="1"/>
      <c r="M84" s="1"/>
      <c r="N84" s="1"/>
      <c r="O84" s="1"/>
      <c r="P84" s="1"/>
      <c r="Q84" s="1"/>
      <c r="R84" s="1"/>
      <c r="S84" s="1"/>
      <c r="T84" s="1"/>
      <c r="U84" s="1"/>
      <c r="V84" s="1"/>
    </row>
    <row r="85" spans="2:22" ht="12.95" customHeight="1">
      <c r="B85" s="4"/>
      <c r="C85" s="1"/>
      <c r="D85" s="1"/>
      <c r="E85" s="1"/>
      <c r="F85" s="1"/>
      <c r="G85" s="1"/>
      <c r="H85" s="1"/>
      <c r="I85" s="1"/>
      <c r="J85" s="1"/>
      <c r="K85" s="1"/>
      <c r="L85" s="1"/>
      <c r="M85" s="1"/>
      <c r="N85" s="1"/>
      <c r="O85" s="1"/>
      <c r="P85" s="1"/>
      <c r="Q85" s="1"/>
      <c r="R85" s="1"/>
      <c r="S85" s="1"/>
      <c r="T85" s="1"/>
      <c r="U85" s="1"/>
      <c r="V85" s="1"/>
    </row>
    <row r="86" spans="2:22" ht="12.95" customHeight="1">
      <c r="B86" s="4"/>
      <c r="C86" s="1"/>
      <c r="D86" s="1"/>
      <c r="E86" s="1"/>
      <c r="F86" s="1"/>
      <c r="G86" s="1"/>
      <c r="H86" s="1"/>
      <c r="I86" s="1"/>
      <c r="J86" s="1"/>
      <c r="K86" s="1"/>
      <c r="L86" s="1"/>
      <c r="M86" s="1"/>
      <c r="N86" s="1"/>
      <c r="O86" s="1"/>
      <c r="P86" s="1"/>
      <c r="Q86" s="1"/>
      <c r="R86" s="1"/>
      <c r="S86" s="1"/>
      <c r="T86" s="1"/>
      <c r="U86" s="1"/>
      <c r="V86" s="1"/>
    </row>
    <row r="87" spans="2:22" ht="12.95" customHeight="1">
      <c r="B87" s="4"/>
      <c r="C87" s="1"/>
      <c r="D87" s="1"/>
      <c r="E87" s="1"/>
      <c r="F87" s="1"/>
      <c r="G87" s="1"/>
      <c r="H87" s="1"/>
      <c r="I87" s="1"/>
      <c r="J87" s="1"/>
      <c r="K87" s="1"/>
      <c r="L87" s="1"/>
      <c r="M87" s="1"/>
      <c r="N87" s="1"/>
      <c r="O87" s="1"/>
      <c r="P87" s="1"/>
      <c r="Q87" s="1"/>
      <c r="R87" s="1"/>
      <c r="S87" s="1"/>
      <c r="T87" s="1"/>
      <c r="U87" s="1"/>
      <c r="V87" s="1"/>
    </row>
    <row r="88" spans="2:22" ht="12.95" customHeight="1">
      <c r="B88" s="4"/>
      <c r="C88" s="1"/>
      <c r="D88" s="1"/>
      <c r="E88" s="1"/>
      <c r="F88" s="1"/>
      <c r="G88" s="1"/>
      <c r="H88" s="1"/>
      <c r="I88" s="1"/>
      <c r="J88" s="1"/>
      <c r="K88" s="1"/>
      <c r="L88" s="1"/>
      <c r="M88" s="1"/>
      <c r="N88" s="1"/>
      <c r="O88" s="1"/>
      <c r="P88" s="1"/>
      <c r="Q88" s="1"/>
      <c r="R88" s="1"/>
      <c r="S88" s="1"/>
      <c r="T88" s="1"/>
      <c r="U88" s="1"/>
      <c r="V88" s="1"/>
    </row>
    <row r="89" spans="2:22" ht="12.95" customHeight="1">
      <c r="B89" s="4"/>
      <c r="C89" s="1"/>
      <c r="D89" s="1"/>
      <c r="E89" s="1"/>
      <c r="F89" s="1"/>
      <c r="G89" s="1"/>
      <c r="H89" s="1"/>
      <c r="I89" s="1"/>
      <c r="J89" s="1"/>
      <c r="K89" s="1"/>
      <c r="L89" s="1"/>
      <c r="M89" s="1"/>
      <c r="N89" s="1"/>
      <c r="O89" s="1"/>
      <c r="P89" s="1"/>
      <c r="Q89" s="1"/>
      <c r="R89" s="1"/>
      <c r="S89" s="1"/>
      <c r="T89" s="1"/>
      <c r="U89" s="1"/>
      <c r="V89" s="1"/>
    </row>
    <row r="90" spans="2:22" ht="12.95" customHeight="1">
      <c r="B90" s="4"/>
      <c r="C90" s="1"/>
      <c r="D90" s="1"/>
      <c r="E90" s="1"/>
      <c r="F90" s="1"/>
      <c r="G90" s="1"/>
      <c r="H90" s="1"/>
      <c r="I90" s="1"/>
      <c r="J90" s="1"/>
      <c r="K90" s="1"/>
      <c r="L90" s="1"/>
      <c r="M90" s="1"/>
      <c r="N90" s="1"/>
      <c r="O90" s="1"/>
      <c r="P90" s="1"/>
      <c r="Q90" s="1"/>
      <c r="R90" s="1"/>
      <c r="S90" s="1"/>
      <c r="T90" s="1"/>
      <c r="U90" s="1"/>
      <c r="V90" s="1"/>
    </row>
    <row r="91" spans="2:22" ht="12.95" customHeight="1">
      <c r="B91" s="4"/>
      <c r="C91" s="1"/>
      <c r="D91" s="1"/>
      <c r="E91" s="1"/>
      <c r="F91" s="1"/>
      <c r="G91" s="1"/>
      <c r="H91" s="1"/>
      <c r="I91" s="1"/>
      <c r="J91" s="1"/>
      <c r="K91" s="1"/>
      <c r="L91" s="1"/>
      <c r="M91" s="1"/>
      <c r="N91" s="1"/>
      <c r="O91" s="1"/>
      <c r="P91" s="1"/>
      <c r="Q91" s="1"/>
      <c r="R91" s="1"/>
      <c r="S91" s="1"/>
      <c r="T91" s="1"/>
      <c r="U91" s="1"/>
      <c r="V91" s="1"/>
    </row>
    <row r="92" spans="2:22" ht="12.95" customHeight="1">
      <c r="B92" s="4"/>
      <c r="C92" s="1"/>
      <c r="D92" s="1"/>
      <c r="E92" s="1"/>
      <c r="F92" s="1"/>
      <c r="G92" s="1"/>
      <c r="H92" s="1"/>
      <c r="I92" s="1"/>
      <c r="J92" s="1"/>
      <c r="K92" s="1"/>
      <c r="L92" s="1"/>
      <c r="M92" s="1"/>
      <c r="N92" s="1"/>
      <c r="O92" s="1"/>
      <c r="P92" s="1"/>
      <c r="Q92" s="1"/>
      <c r="R92" s="1"/>
      <c r="S92" s="1"/>
      <c r="T92" s="1"/>
      <c r="U92" s="1"/>
      <c r="V92" s="1"/>
    </row>
    <row r="93" spans="2:22" ht="12.95" customHeight="1">
      <c r="B93" s="4"/>
      <c r="C93" s="1"/>
      <c r="D93" s="1"/>
      <c r="E93" s="1"/>
      <c r="F93" s="1"/>
      <c r="G93" s="1"/>
      <c r="H93" s="1"/>
      <c r="I93" s="1"/>
      <c r="J93" s="1"/>
      <c r="K93" s="1"/>
      <c r="L93" s="1"/>
      <c r="M93" s="1"/>
      <c r="N93" s="1"/>
      <c r="O93" s="1"/>
      <c r="P93" s="1"/>
      <c r="Q93" s="1"/>
      <c r="R93" s="1"/>
      <c r="S93" s="1"/>
      <c r="T93" s="1"/>
      <c r="U93" s="1"/>
      <c r="V93" s="1"/>
    </row>
    <row r="94" spans="2:22" ht="12.95" customHeight="1">
      <c r="B94" s="4"/>
      <c r="C94" s="1"/>
      <c r="D94" s="1"/>
      <c r="E94" s="1"/>
      <c r="F94" s="1"/>
      <c r="G94" s="1"/>
      <c r="H94" s="1"/>
      <c r="I94" s="1"/>
      <c r="J94" s="1"/>
      <c r="K94" s="1"/>
      <c r="L94" s="1"/>
      <c r="M94" s="1"/>
      <c r="N94" s="1"/>
      <c r="O94" s="1"/>
      <c r="P94" s="1"/>
      <c r="Q94" s="1"/>
      <c r="R94" s="1"/>
      <c r="S94" s="1"/>
      <c r="T94" s="1"/>
      <c r="U94" s="1"/>
      <c r="V94" s="1"/>
    </row>
    <row r="95" spans="2:22" ht="12.95" customHeight="1">
      <c r="B95" s="4"/>
      <c r="C95" s="1"/>
      <c r="D95" s="1"/>
      <c r="E95" s="1"/>
      <c r="F95" s="1"/>
      <c r="G95" s="1"/>
      <c r="H95" s="1"/>
      <c r="I95" s="1"/>
      <c r="J95" s="1"/>
      <c r="K95" s="1"/>
      <c r="L95" s="1"/>
      <c r="M95" s="1"/>
      <c r="N95" s="1"/>
      <c r="O95" s="1"/>
      <c r="P95" s="1"/>
      <c r="Q95" s="1"/>
      <c r="R95" s="1"/>
      <c r="S95" s="1"/>
      <c r="T95" s="1"/>
      <c r="U95" s="1"/>
      <c r="V95" s="1"/>
    </row>
    <row r="96" spans="2:22" ht="12.95" customHeight="1">
      <c r="B96" s="4"/>
      <c r="C96" s="1"/>
      <c r="D96" s="1"/>
      <c r="E96" s="1"/>
      <c r="F96" s="1"/>
      <c r="G96" s="1"/>
      <c r="H96" s="1"/>
      <c r="I96" s="1"/>
      <c r="J96" s="1"/>
      <c r="K96" s="1"/>
      <c r="L96" s="1"/>
      <c r="M96" s="1"/>
      <c r="N96" s="1"/>
      <c r="O96" s="1"/>
      <c r="P96" s="1"/>
      <c r="Q96" s="1"/>
      <c r="R96" s="1"/>
      <c r="S96" s="1"/>
      <c r="T96" s="1"/>
      <c r="U96" s="1"/>
      <c r="V96" s="1"/>
    </row>
    <row r="97" spans="2:22" ht="12.95" customHeight="1">
      <c r="B97" s="4"/>
      <c r="C97" s="1"/>
      <c r="D97" s="1"/>
      <c r="E97" s="1"/>
      <c r="F97" s="1"/>
      <c r="G97" s="1"/>
      <c r="H97" s="1"/>
      <c r="I97" s="1"/>
      <c r="J97" s="1"/>
      <c r="K97" s="1"/>
      <c r="L97" s="1"/>
      <c r="M97" s="1"/>
      <c r="N97" s="1"/>
      <c r="O97" s="1"/>
      <c r="P97" s="1"/>
      <c r="Q97" s="1"/>
      <c r="R97" s="1"/>
      <c r="S97" s="1"/>
      <c r="T97" s="1"/>
      <c r="U97" s="1"/>
      <c r="V97" s="1"/>
    </row>
    <row r="98" spans="2:22" ht="12.95" customHeight="1">
      <c r="B98" s="4"/>
      <c r="C98" s="1"/>
      <c r="D98" s="1"/>
      <c r="E98" s="1"/>
      <c r="F98" s="1"/>
      <c r="G98" s="1"/>
      <c r="H98" s="1"/>
      <c r="I98" s="1"/>
      <c r="J98" s="1"/>
      <c r="K98" s="1"/>
      <c r="L98" s="1"/>
      <c r="M98" s="1"/>
      <c r="N98" s="1"/>
      <c r="O98" s="1"/>
      <c r="P98" s="1"/>
      <c r="Q98" s="1"/>
      <c r="R98" s="1"/>
      <c r="S98" s="1"/>
      <c r="T98" s="1"/>
      <c r="U98" s="1"/>
      <c r="V98" s="1"/>
    </row>
    <row r="99" spans="2:22" ht="12.95" customHeight="1">
      <c r="B99" s="4"/>
      <c r="C99" s="1"/>
      <c r="D99" s="1"/>
      <c r="E99" s="1"/>
      <c r="F99" s="1"/>
      <c r="G99" s="1"/>
      <c r="H99" s="1"/>
      <c r="I99" s="1"/>
      <c r="J99" s="1"/>
      <c r="K99" s="1"/>
      <c r="L99" s="1"/>
      <c r="M99" s="1"/>
      <c r="N99" s="1"/>
      <c r="O99" s="1"/>
      <c r="P99" s="1"/>
      <c r="Q99" s="1"/>
      <c r="R99" s="1"/>
      <c r="S99" s="1"/>
      <c r="T99" s="1"/>
      <c r="U99" s="1"/>
      <c r="V99" s="1"/>
    </row>
    <row r="100" spans="2:22" ht="12.95" customHeight="1">
      <c r="B100" s="4"/>
      <c r="C100" s="1"/>
      <c r="D100" s="1"/>
      <c r="E100" s="1"/>
      <c r="F100" s="1"/>
      <c r="G100" s="1"/>
      <c r="H100" s="1"/>
      <c r="I100" s="1"/>
      <c r="J100" s="1"/>
      <c r="K100" s="1"/>
      <c r="L100" s="1"/>
      <c r="M100" s="1"/>
      <c r="N100" s="1"/>
      <c r="O100" s="1"/>
      <c r="P100" s="1"/>
      <c r="Q100" s="1"/>
      <c r="R100" s="1"/>
      <c r="S100" s="1"/>
      <c r="T100" s="1"/>
      <c r="U100" s="1"/>
      <c r="V100" s="1"/>
    </row>
    <row r="101" spans="2:22" ht="12.95" customHeight="1">
      <c r="B101" s="4"/>
      <c r="C101" s="1"/>
      <c r="D101" s="1"/>
      <c r="E101" s="1"/>
      <c r="F101" s="1"/>
      <c r="G101" s="1"/>
      <c r="H101" s="1"/>
      <c r="I101" s="1"/>
      <c r="J101" s="1"/>
      <c r="K101" s="1"/>
      <c r="L101" s="1"/>
      <c r="M101" s="1"/>
      <c r="N101" s="1"/>
      <c r="O101" s="1"/>
      <c r="P101" s="1"/>
      <c r="Q101" s="1"/>
      <c r="R101" s="1"/>
      <c r="S101" s="1"/>
      <c r="T101" s="1"/>
      <c r="U101" s="1"/>
      <c r="V101" s="1"/>
    </row>
    <row r="102" spans="2:22" ht="12.95" customHeight="1">
      <c r="B102" s="4"/>
      <c r="C102" s="1"/>
      <c r="D102" s="1"/>
      <c r="E102" s="1"/>
      <c r="F102" s="1"/>
      <c r="G102" s="1"/>
      <c r="H102" s="1"/>
      <c r="I102" s="1"/>
      <c r="J102" s="1"/>
      <c r="K102" s="1"/>
      <c r="L102" s="1"/>
      <c r="M102" s="1"/>
      <c r="N102" s="1"/>
      <c r="O102" s="1"/>
      <c r="P102" s="1"/>
      <c r="Q102" s="1"/>
      <c r="R102" s="1"/>
      <c r="S102" s="1"/>
      <c r="T102" s="1"/>
      <c r="U102" s="1"/>
      <c r="V102" s="1"/>
    </row>
    <row r="103" spans="2:22" ht="12.95" customHeight="1">
      <c r="B103" s="4"/>
      <c r="C103" s="1"/>
      <c r="D103" s="1"/>
      <c r="E103" s="1"/>
      <c r="F103" s="1"/>
      <c r="G103" s="1"/>
      <c r="H103" s="1"/>
      <c r="I103" s="1"/>
      <c r="J103" s="1"/>
      <c r="K103" s="1"/>
      <c r="L103" s="1"/>
      <c r="M103" s="1"/>
      <c r="N103" s="1"/>
      <c r="O103" s="1"/>
      <c r="P103" s="1"/>
      <c r="Q103" s="1"/>
      <c r="R103" s="1"/>
      <c r="S103" s="1"/>
      <c r="T103" s="1"/>
      <c r="U103" s="1"/>
      <c r="V103" s="1"/>
    </row>
    <row r="104" spans="2:22" ht="12.95" customHeight="1">
      <c r="B104" s="4"/>
      <c r="C104" s="1"/>
      <c r="D104" s="1"/>
      <c r="E104" s="1"/>
      <c r="F104" s="1"/>
      <c r="G104" s="1"/>
      <c r="H104" s="1"/>
      <c r="I104" s="1"/>
      <c r="J104" s="1"/>
      <c r="K104" s="1"/>
      <c r="L104" s="1"/>
      <c r="M104" s="1"/>
      <c r="N104" s="1"/>
      <c r="O104" s="1"/>
      <c r="P104" s="1"/>
      <c r="Q104" s="1"/>
      <c r="R104" s="1"/>
      <c r="S104" s="1"/>
      <c r="T104" s="1"/>
      <c r="U104" s="1"/>
      <c r="V104" s="1"/>
    </row>
    <row r="105" spans="2:22" ht="12.95" customHeight="1">
      <c r="B105" s="4"/>
      <c r="C105" s="1"/>
      <c r="D105" s="1"/>
      <c r="E105" s="1"/>
      <c r="F105" s="1"/>
      <c r="G105" s="1"/>
      <c r="H105" s="1"/>
      <c r="I105" s="1"/>
      <c r="J105" s="1"/>
      <c r="K105" s="1"/>
      <c r="L105" s="1"/>
      <c r="M105" s="1"/>
      <c r="N105" s="1"/>
      <c r="O105" s="1"/>
      <c r="P105" s="1"/>
      <c r="Q105" s="1"/>
      <c r="R105" s="1"/>
      <c r="S105" s="1"/>
      <c r="T105" s="1"/>
      <c r="U105" s="1"/>
      <c r="V105" s="1"/>
    </row>
    <row r="106" spans="2:22" ht="12.95" customHeight="1">
      <c r="B106" s="4"/>
      <c r="C106" s="1"/>
      <c r="D106" s="1"/>
      <c r="E106" s="1"/>
      <c r="F106" s="1"/>
      <c r="G106" s="1"/>
      <c r="H106" s="1"/>
      <c r="I106" s="1"/>
      <c r="J106" s="1"/>
      <c r="K106" s="1"/>
      <c r="L106" s="1"/>
      <c r="M106" s="1"/>
      <c r="N106" s="1"/>
      <c r="O106" s="1"/>
      <c r="P106" s="1"/>
      <c r="Q106" s="1"/>
      <c r="R106" s="1"/>
      <c r="S106" s="1"/>
      <c r="T106" s="1"/>
      <c r="U106" s="1"/>
      <c r="V106" s="1"/>
    </row>
    <row r="107" spans="2:22" ht="12.95" customHeight="1">
      <c r="B107" s="4"/>
      <c r="C107" s="1"/>
      <c r="D107" s="1"/>
      <c r="E107" s="1"/>
      <c r="F107" s="1"/>
      <c r="G107" s="1"/>
      <c r="H107" s="1"/>
      <c r="I107" s="1"/>
      <c r="J107" s="1"/>
      <c r="K107" s="1"/>
      <c r="L107" s="1"/>
      <c r="M107" s="1"/>
      <c r="N107" s="1"/>
      <c r="O107" s="1"/>
      <c r="P107" s="1"/>
      <c r="Q107" s="1"/>
      <c r="R107" s="1"/>
      <c r="S107" s="1"/>
      <c r="T107" s="1"/>
      <c r="U107" s="1"/>
      <c r="V107" s="1"/>
    </row>
    <row r="108" spans="2:22" ht="12.95" customHeight="1">
      <c r="B108" s="4"/>
      <c r="C108" s="1"/>
      <c r="D108" s="1"/>
      <c r="E108" s="1"/>
      <c r="F108" s="1"/>
      <c r="G108" s="1"/>
      <c r="H108" s="1"/>
      <c r="I108" s="1"/>
      <c r="J108" s="1"/>
      <c r="K108" s="1"/>
      <c r="L108" s="1"/>
      <c r="M108" s="1"/>
      <c r="N108" s="1"/>
      <c r="O108" s="1"/>
      <c r="P108" s="1"/>
      <c r="Q108" s="1"/>
      <c r="R108" s="1"/>
      <c r="S108" s="1"/>
      <c r="T108" s="1"/>
      <c r="U108" s="1"/>
      <c r="V108" s="1"/>
    </row>
    <row r="109" spans="2:22" ht="12.95" customHeight="1">
      <c r="B109" s="4"/>
      <c r="C109" s="1"/>
      <c r="D109" s="1"/>
      <c r="E109" s="1"/>
      <c r="F109" s="1"/>
      <c r="G109" s="1"/>
      <c r="H109" s="1"/>
      <c r="I109" s="1"/>
      <c r="J109" s="1"/>
      <c r="K109" s="1"/>
      <c r="L109" s="1"/>
      <c r="M109" s="1"/>
      <c r="N109" s="1"/>
      <c r="O109" s="1"/>
      <c r="P109" s="1"/>
      <c r="Q109" s="1"/>
      <c r="R109" s="1"/>
      <c r="S109" s="1"/>
      <c r="T109" s="1"/>
      <c r="U109" s="1"/>
      <c r="V109" s="1"/>
    </row>
    <row r="110" spans="2:22" ht="12.95" customHeight="1">
      <c r="B110" s="4"/>
      <c r="C110" s="1"/>
      <c r="D110" s="1"/>
      <c r="E110" s="1"/>
      <c r="F110" s="1"/>
      <c r="G110" s="1"/>
      <c r="H110" s="1"/>
      <c r="I110" s="1"/>
      <c r="J110" s="1"/>
      <c r="K110" s="1"/>
      <c r="L110" s="1"/>
      <c r="M110" s="1"/>
      <c r="N110" s="1"/>
      <c r="O110" s="1"/>
      <c r="P110" s="1"/>
      <c r="Q110" s="1"/>
      <c r="R110" s="1"/>
      <c r="S110" s="1"/>
      <c r="T110" s="1"/>
      <c r="U110" s="1"/>
      <c r="V110" s="1"/>
    </row>
    <row r="111" spans="2:22" ht="12.95" customHeight="1">
      <c r="B111" s="4"/>
      <c r="C111" s="1"/>
      <c r="D111" s="1"/>
      <c r="E111" s="1"/>
      <c r="F111" s="1"/>
      <c r="G111" s="1"/>
      <c r="H111" s="1"/>
      <c r="I111" s="1"/>
      <c r="J111" s="1"/>
      <c r="K111" s="1"/>
      <c r="L111" s="1"/>
      <c r="M111" s="1"/>
      <c r="N111" s="1"/>
      <c r="O111" s="1"/>
      <c r="P111" s="1"/>
      <c r="Q111" s="1"/>
      <c r="R111" s="1"/>
      <c r="S111" s="1"/>
      <c r="T111" s="1"/>
      <c r="U111" s="1"/>
      <c r="V111" s="1"/>
    </row>
    <row r="112" spans="2:22" ht="12.95" customHeight="1">
      <c r="B112" s="4"/>
      <c r="C112" s="1"/>
      <c r="D112" s="1"/>
      <c r="E112" s="1"/>
      <c r="F112" s="1"/>
      <c r="G112" s="1"/>
      <c r="H112" s="1"/>
      <c r="I112" s="1"/>
      <c r="J112" s="1"/>
      <c r="K112" s="1"/>
      <c r="L112" s="1"/>
      <c r="M112" s="1"/>
      <c r="N112" s="1"/>
      <c r="O112" s="1"/>
      <c r="P112" s="1"/>
      <c r="Q112" s="1"/>
      <c r="R112" s="1"/>
      <c r="S112" s="1"/>
      <c r="T112" s="1"/>
      <c r="U112" s="1"/>
      <c r="V112" s="1"/>
    </row>
    <row r="113" spans="2:22" ht="12.95" customHeight="1">
      <c r="B113" s="4"/>
      <c r="C113" s="1"/>
      <c r="D113" s="1"/>
      <c r="E113" s="1"/>
      <c r="F113" s="1"/>
      <c r="G113" s="1"/>
      <c r="H113" s="1"/>
      <c r="I113" s="1"/>
      <c r="J113" s="1"/>
      <c r="K113" s="1"/>
      <c r="L113" s="1"/>
      <c r="M113" s="1"/>
      <c r="N113" s="1"/>
      <c r="O113" s="1"/>
      <c r="P113" s="1"/>
      <c r="Q113" s="1"/>
      <c r="R113" s="1"/>
      <c r="S113" s="1"/>
      <c r="T113" s="1"/>
      <c r="U113" s="1"/>
      <c r="V113" s="1"/>
    </row>
    <row r="114" spans="2:22" ht="12.95" customHeight="1">
      <c r="B114" s="4"/>
      <c r="C114" s="1"/>
      <c r="D114" s="1"/>
      <c r="E114" s="1"/>
      <c r="F114" s="1"/>
      <c r="G114" s="1"/>
      <c r="H114" s="1"/>
      <c r="I114" s="1"/>
      <c r="J114" s="1"/>
      <c r="K114" s="1"/>
      <c r="L114" s="1"/>
      <c r="M114" s="1"/>
      <c r="N114" s="1"/>
      <c r="O114" s="1"/>
      <c r="P114" s="1"/>
      <c r="Q114" s="1"/>
      <c r="R114" s="1"/>
      <c r="S114" s="1"/>
      <c r="T114" s="1"/>
      <c r="U114" s="1"/>
      <c r="V114" s="1"/>
    </row>
    <row r="115" spans="2:22" ht="12.95" customHeight="1">
      <c r="B115" s="4"/>
      <c r="C115" s="1"/>
      <c r="D115" s="1"/>
      <c r="E115" s="1"/>
      <c r="F115" s="1"/>
      <c r="G115" s="1"/>
      <c r="H115" s="1"/>
      <c r="I115" s="1"/>
      <c r="J115" s="1"/>
      <c r="K115" s="1"/>
      <c r="L115" s="1"/>
      <c r="M115" s="1"/>
      <c r="N115" s="1"/>
      <c r="O115" s="1"/>
      <c r="P115" s="1"/>
      <c r="Q115" s="1"/>
      <c r="R115" s="1"/>
      <c r="S115" s="1"/>
      <c r="T115" s="1"/>
      <c r="U115" s="1"/>
      <c r="V115" s="1"/>
    </row>
    <row r="116" spans="2:22" ht="12.95" customHeight="1">
      <c r="B116" s="4"/>
      <c r="C116" s="1"/>
      <c r="D116" s="1"/>
      <c r="E116" s="1"/>
      <c r="F116" s="1"/>
      <c r="G116" s="1"/>
      <c r="H116" s="1"/>
      <c r="I116" s="1"/>
      <c r="J116" s="1"/>
      <c r="K116" s="1"/>
      <c r="L116" s="1"/>
      <c r="M116" s="1"/>
      <c r="N116" s="1"/>
      <c r="O116" s="1"/>
      <c r="P116" s="1"/>
      <c r="Q116" s="1"/>
      <c r="R116" s="1"/>
      <c r="S116" s="1"/>
      <c r="T116" s="1"/>
      <c r="U116" s="1"/>
      <c r="V116" s="1"/>
    </row>
    <row r="117" spans="2:22" ht="12.95" customHeight="1">
      <c r="B117" s="4"/>
      <c r="C117" s="1"/>
      <c r="D117" s="1"/>
      <c r="E117" s="1"/>
      <c r="F117" s="1"/>
      <c r="G117" s="1"/>
      <c r="H117" s="1"/>
      <c r="I117" s="1"/>
      <c r="J117" s="1"/>
      <c r="K117" s="1"/>
      <c r="L117" s="1"/>
      <c r="M117" s="1"/>
      <c r="N117" s="1"/>
      <c r="O117" s="1"/>
      <c r="P117" s="1"/>
      <c r="Q117" s="1"/>
      <c r="R117" s="1"/>
      <c r="S117" s="1"/>
      <c r="T117" s="1"/>
      <c r="U117" s="1"/>
      <c r="V117" s="1"/>
    </row>
    <row r="118" spans="2:22" ht="12.95" customHeight="1">
      <c r="B118" s="4"/>
      <c r="C118" s="1"/>
      <c r="D118" s="1"/>
      <c r="E118" s="1"/>
      <c r="F118" s="1"/>
      <c r="G118" s="1"/>
      <c r="H118" s="1"/>
      <c r="I118" s="1"/>
      <c r="J118" s="1"/>
      <c r="K118" s="1"/>
      <c r="L118" s="1"/>
      <c r="M118" s="1"/>
      <c r="N118" s="1"/>
      <c r="O118" s="1"/>
      <c r="P118" s="1"/>
      <c r="Q118" s="1"/>
      <c r="R118" s="1"/>
      <c r="S118" s="1"/>
      <c r="T118" s="1"/>
      <c r="U118" s="1"/>
      <c r="V118" s="1"/>
    </row>
    <row r="119" spans="2:22" ht="12.95" customHeight="1">
      <c r="B119" s="4"/>
      <c r="C119" s="1"/>
      <c r="D119" s="1"/>
      <c r="E119" s="1"/>
      <c r="F119" s="1"/>
      <c r="G119" s="1"/>
      <c r="H119" s="1"/>
      <c r="I119" s="1"/>
      <c r="J119" s="1"/>
      <c r="K119" s="1"/>
      <c r="L119" s="1"/>
      <c r="M119" s="1"/>
      <c r="N119" s="1"/>
      <c r="O119" s="1"/>
      <c r="P119" s="1"/>
      <c r="Q119" s="1"/>
      <c r="R119" s="1"/>
      <c r="S119" s="1"/>
      <c r="T119" s="1"/>
      <c r="U119" s="1"/>
      <c r="V119" s="1"/>
    </row>
    <row r="120" spans="2:22" ht="12.95" customHeight="1">
      <c r="B120" s="4"/>
      <c r="C120" s="1"/>
      <c r="D120" s="1"/>
      <c r="E120" s="1"/>
      <c r="F120" s="1"/>
      <c r="G120" s="1"/>
      <c r="H120" s="1"/>
      <c r="I120" s="1"/>
      <c r="J120" s="1"/>
      <c r="K120" s="1"/>
      <c r="L120" s="1"/>
      <c r="M120" s="1"/>
      <c r="N120" s="1"/>
      <c r="O120" s="1"/>
      <c r="P120" s="1"/>
      <c r="Q120" s="1"/>
      <c r="R120" s="1"/>
      <c r="S120" s="1"/>
      <c r="T120" s="1"/>
      <c r="U120" s="1"/>
      <c r="V120" s="1"/>
    </row>
    <row r="121" spans="2:22" ht="12.95" customHeight="1">
      <c r="B121" s="4"/>
      <c r="C121" s="1"/>
      <c r="D121" s="1"/>
      <c r="E121" s="1"/>
      <c r="F121" s="1"/>
      <c r="G121" s="1"/>
      <c r="H121" s="1"/>
      <c r="I121" s="1"/>
      <c r="J121" s="1"/>
      <c r="K121" s="1"/>
      <c r="L121" s="1"/>
      <c r="M121" s="1"/>
      <c r="N121" s="1"/>
      <c r="O121" s="1"/>
      <c r="P121" s="1"/>
      <c r="Q121" s="1"/>
      <c r="R121" s="1"/>
      <c r="S121" s="1"/>
      <c r="T121" s="1"/>
      <c r="U121" s="1"/>
      <c r="V121" s="1"/>
    </row>
    <row r="122" spans="2:22" ht="12.95" customHeight="1">
      <c r="B122" s="4"/>
      <c r="C122" s="1"/>
      <c r="D122" s="1"/>
      <c r="E122" s="1"/>
      <c r="F122" s="1"/>
      <c r="G122" s="1"/>
      <c r="H122" s="1"/>
      <c r="I122" s="1"/>
      <c r="J122" s="1"/>
      <c r="K122" s="1"/>
      <c r="L122" s="1"/>
      <c r="M122" s="1"/>
      <c r="N122" s="1"/>
      <c r="O122" s="1"/>
      <c r="P122" s="1"/>
      <c r="Q122" s="1"/>
      <c r="R122" s="1"/>
      <c r="S122" s="1"/>
      <c r="T122" s="1"/>
      <c r="U122" s="1"/>
      <c r="V122" s="1"/>
    </row>
    <row r="123" spans="2:22" ht="12.95" customHeight="1">
      <c r="B123" s="4"/>
      <c r="C123" s="1"/>
      <c r="D123" s="1"/>
      <c r="E123" s="1"/>
      <c r="F123" s="1"/>
      <c r="G123" s="1"/>
      <c r="H123" s="1"/>
      <c r="I123" s="1"/>
      <c r="J123" s="1"/>
      <c r="K123" s="1"/>
      <c r="L123" s="1"/>
      <c r="M123" s="1"/>
      <c r="N123" s="1"/>
      <c r="O123" s="1"/>
      <c r="P123" s="1"/>
      <c r="Q123" s="1"/>
      <c r="R123" s="1"/>
      <c r="S123" s="1"/>
      <c r="T123" s="1"/>
      <c r="U123" s="1"/>
      <c r="V123" s="1"/>
    </row>
    <row r="124" spans="2:22" ht="12.95" customHeight="1">
      <c r="B124" s="4"/>
      <c r="C124" s="1"/>
      <c r="D124" s="1"/>
      <c r="E124" s="1"/>
      <c r="F124" s="1"/>
      <c r="G124" s="1"/>
      <c r="H124" s="1"/>
      <c r="I124" s="1"/>
      <c r="J124" s="1"/>
      <c r="K124" s="1"/>
      <c r="L124" s="1"/>
      <c r="M124" s="1"/>
      <c r="N124" s="1"/>
      <c r="O124" s="1"/>
      <c r="P124" s="1"/>
      <c r="Q124" s="1"/>
      <c r="R124" s="1"/>
      <c r="S124" s="1"/>
      <c r="T124" s="1"/>
      <c r="U124" s="1"/>
      <c r="V124" s="1"/>
    </row>
    <row r="125" spans="2:22" ht="12.95" customHeight="1">
      <c r="B125" s="4"/>
      <c r="C125" s="1"/>
      <c r="D125" s="1"/>
      <c r="E125" s="1"/>
      <c r="F125" s="1"/>
      <c r="G125" s="1"/>
      <c r="H125" s="1"/>
      <c r="I125" s="1"/>
      <c r="J125" s="1"/>
      <c r="K125" s="1"/>
      <c r="L125" s="1"/>
      <c r="M125" s="1"/>
      <c r="N125" s="1"/>
      <c r="O125" s="1"/>
      <c r="P125" s="1"/>
      <c r="Q125" s="1"/>
      <c r="R125" s="1"/>
      <c r="S125" s="1"/>
      <c r="T125" s="1"/>
      <c r="U125" s="1"/>
      <c r="V125" s="1"/>
    </row>
    <row r="126" spans="2:22" ht="12.95" customHeight="1">
      <c r="B126" s="4"/>
      <c r="C126" s="1"/>
      <c r="D126" s="1"/>
      <c r="E126" s="1"/>
      <c r="F126" s="1"/>
      <c r="G126" s="1"/>
      <c r="H126" s="1"/>
      <c r="I126" s="1"/>
      <c r="J126" s="1"/>
      <c r="K126" s="1"/>
      <c r="L126" s="1"/>
      <c r="M126" s="1"/>
      <c r="N126" s="1"/>
      <c r="O126" s="1"/>
      <c r="P126" s="1"/>
      <c r="Q126" s="1"/>
      <c r="R126" s="1"/>
      <c r="S126" s="1"/>
      <c r="T126" s="1"/>
      <c r="U126" s="1"/>
      <c r="V126" s="1"/>
    </row>
    <row r="127" spans="2:22" ht="12.95" customHeight="1">
      <c r="B127" s="4"/>
      <c r="C127" s="1"/>
      <c r="D127" s="1"/>
      <c r="E127" s="1"/>
      <c r="F127" s="1"/>
      <c r="G127" s="1"/>
      <c r="H127" s="1"/>
      <c r="I127" s="1"/>
      <c r="J127" s="1"/>
      <c r="K127" s="1"/>
      <c r="L127" s="1"/>
      <c r="M127" s="1"/>
      <c r="N127" s="1"/>
      <c r="O127" s="1"/>
      <c r="P127" s="1"/>
      <c r="Q127" s="1"/>
      <c r="R127" s="1"/>
      <c r="S127" s="1"/>
      <c r="T127" s="1"/>
      <c r="U127" s="1"/>
      <c r="V127" s="1"/>
    </row>
    <row r="128" spans="2:22" ht="12.95" customHeight="1">
      <c r="B128" s="4"/>
      <c r="C128" s="1"/>
      <c r="D128" s="1"/>
      <c r="E128" s="1"/>
      <c r="F128" s="1"/>
      <c r="G128" s="1"/>
      <c r="H128" s="1"/>
      <c r="I128" s="1"/>
      <c r="J128" s="1"/>
      <c r="K128" s="1"/>
      <c r="L128" s="1"/>
      <c r="M128" s="1"/>
      <c r="N128" s="1"/>
      <c r="O128" s="1"/>
      <c r="P128" s="1"/>
      <c r="Q128" s="1"/>
      <c r="R128" s="1"/>
      <c r="S128" s="1"/>
      <c r="T128" s="1"/>
      <c r="U128" s="1"/>
      <c r="V128" s="1"/>
    </row>
    <row r="129" spans="2:22" ht="12.95" customHeight="1">
      <c r="B129" s="4"/>
      <c r="C129" s="1"/>
      <c r="D129" s="1"/>
      <c r="E129" s="1"/>
      <c r="F129" s="1"/>
      <c r="G129" s="1"/>
      <c r="H129" s="1"/>
      <c r="I129" s="1"/>
      <c r="J129" s="1"/>
      <c r="K129" s="1"/>
      <c r="L129" s="1"/>
      <c r="M129" s="1"/>
      <c r="N129" s="1"/>
      <c r="O129" s="1"/>
      <c r="P129" s="1"/>
      <c r="Q129" s="1"/>
      <c r="R129" s="1"/>
      <c r="S129" s="1"/>
      <c r="T129" s="1"/>
      <c r="U129" s="1"/>
      <c r="V129" s="1"/>
    </row>
    <row r="130" spans="2:22" ht="12.95" customHeight="1">
      <c r="B130" s="4"/>
      <c r="C130" s="1"/>
      <c r="D130" s="1"/>
      <c r="E130" s="1"/>
      <c r="F130" s="1"/>
      <c r="G130" s="1"/>
      <c r="H130" s="1"/>
      <c r="I130" s="1"/>
      <c r="J130" s="1"/>
      <c r="K130" s="1"/>
      <c r="L130" s="1"/>
      <c r="M130" s="1"/>
      <c r="N130" s="1"/>
      <c r="O130" s="1"/>
      <c r="P130" s="1"/>
      <c r="Q130" s="1"/>
      <c r="R130" s="1"/>
      <c r="S130" s="1"/>
      <c r="T130" s="1"/>
      <c r="U130" s="1"/>
      <c r="V130" s="1"/>
    </row>
    <row r="131" spans="2:22" ht="12.95" customHeight="1">
      <c r="B131" s="4"/>
      <c r="C131" s="1"/>
      <c r="D131" s="1"/>
      <c r="E131" s="1"/>
      <c r="F131" s="1"/>
      <c r="G131" s="1"/>
      <c r="H131" s="1"/>
      <c r="I131" s="1"/>
      <c r="J131" s="1"/>
      <c r="K131" s="1"/>
      <c r="L131" s="1"/>
      <c r="M131" s="1"/>
      <c r="N131" s="1"/>
      <c r="O131" s="1"/>
      <c r="P131" s="1"/>
      <c r="Q131" s="1"/>
      <c r="R131" s="1"/>
      <c r="S131" s="1"/>
      <c r="T131" s="1"/>
      <c r="U131" s="1"/>
      <c r="V131" s="1"/>
    </row>
    <row r="132" spans="2:22" ht="12.95" customHeight="1">
      <c r="B132" s="4"/>
      <c r="C132" s="1"/>
      <c r="D132" s="1"/>
      <c r="E132" s="1"/>
      <c r="F132" s="1"/>
      <c r="G132" s="1"/>
      <c r="H132" s="1"/>
      <c r="I132" s="1"/>
      <c r="J132" s="1"/>
      <c r="K132" s="1"/>
      <c r="L132" s="1"/>
      <c r="M132" s="1"/>
      <c r="N132" s="1"/>
      <c r="O132" s="1"/>
      <c r="P132" s="1"/>
      <c r="Q132" s="1"/>
      <c r="R132" s="1"/>
      <c r="S132" s="1"/>
      <c r="T132" s="1"/>
      <c r="U132" s="1"/>
      <c r="V132" s="1"/>
    </row>
    <row r="133" spans="2:22" ht="12.95" customHeight="1">
      <c r="B133" s="4"/>
      <c r="C133" s="1"/>
      <c r="D133" s="1"/>
      <c r="E133" s="1"/>
      <c r="F133" s="1"/>
      <c r="G133" s="1"/>
      <c r="H133" s="1"/>
      <c r="I133" s="1"/>
      <c r="J133" s="1"/>
      <c r="K133" s="1"/>
      <c r="L133" s="1"/>
      <c r="M133" s="1"/>
      <c r="N133" s="1"/>
      <c r="O133" s="1"/>
      <c r="P133" s="1"/>
      <c r="Q133" s="1"/>
      <c r="R133" s="1"/>
      <c r="S133" s="1"/>
      <c r="T133" s="1"/>
      <c r="U133" s="1"/>
      <c r="V133" s="1"/>
    </row>
    <row r="134" spans="2:22" ht="12.95" customHeight="1">
      <c r="B134" s="4"/>
      <c r="C134" s="1"/>
      <c r="D134" s="1"/>
      <c r="E134" s="1"/>
      <c r="F134" s="1"/>
      <c r="G134" s="1"/>
      <c r="H134" s="1"/>
      <c r="I134" s="1"/>
      <c r="J134" s="1"/>
      <c r="K134" s="1"/>
      <c r="L134" s="1"/>
      <c r="M134" s="1"/>
      <c r="N134" s="1"/>
      <c r="O134" s="1"/>
      <c r="P134" s="1"/>
      <c r="Q134" s="1"/>
      <c r="R134" s="1"/>
      <c r="S134" s="1"/>
      <c r="T134" s="1"/>
      <c r="U134" s="1"/>
      <c r="V134" s="1"/>
    </row>
    <row r="135" spans="2:22" ht="12.95" customHeight="1">
      <c r="B135" s="4"/>
      <c r="C135" s="1"/>
      <c r="D135" s="1"/>
      <c r="E135" s="1"/>
      <c r="F135" s="1"/>
      <c r="G135" s="1"/>
      <c r="H135" s="1"/>
      <c r="I135" s="1"/>
      <c r="J135" s="1"/>
      <c r="K135" s="1"/>
      <c r="L135" s="1"/>
      <c r="M135" s="1"/>
      <c r="N135" s="1"/>
      <c r="O135" s="1"/>
      <c r="P135" s="1"/>
      <c r="Q135" s="1"/>
      <c r="R135" s="1"/>
      <c r="S135" s="1"/>
      <c r="T135" s="1"/>
      <c r="U135" s="1"/>
      <c r="V135" s="1"/>
    </row>
    <row r="136" spans="2:22" ht="12.95" customHeight="1">
      <c r="B136" s="4"/>
      <c r="C136" s="1"/>
      <c r="D136" s="1"/>
      <c r="E136" s="1"/>
      <c r="F136" s="1"/>
      <c r="G136" s="1"/>
      <c r="H136" s="1"/>
      <c r="I136" s="1"/>
      <c r="J136" s="1"/>
      <c r="K136" s="1"/>
      <c r="L136" s="1"/>
      <c r="M136" s="1"/>
      <c r="N136" s="1"/>
      <c r="O136" s="1"/>
      <c r="P136" s="1"/>
      <c r="Q136" s="1"/>
      <c r="R136" s="1"/>
      <c r="S136" s="1"/>
      <c r="T136" s="1"/>
      <c r="U136" s="1"/>
      <c r="V136" s="1"/>
    </row>
    <row r="137" spans="2:22" ht="12.95" customHeight="1">
      <c r="B137" s="4"/>
      <c r="C137" s="1"/>
      <c r="D137" s="1"/>
      <c r="E137" s="1"/>
      <c r="F137" s="1"/>
      <c r="G137" s="1"/>
      <c r="H137" s="1"/>
      <c r="I137" s="1"/>
      <c r="J137" s="1"/>
      <c r="K137" s="1"/>
      <c r="L137" s="1"/>
      <c r="M137" s="1"/>
      <c r="N137" s="1"/>
      <c r="O137" s="1"/>
      <c r="P137" s="1"/>
      <c r="Q137" s="1"/>
      <c r="R137" s="1"/>
      <c r="S137" s="1"/>
      <c r="T137" s="1"/>
      <c r="U137" s="1"/>
      <c r="V137" s="1"/>
    </row>
    <row r="138" spans="2:22" ht="12.95" customHeight="1">
      <c r="B138" s="4"/>
      <c r="C138" s="1"/>
      <c r="D138" s="1"/>
      <c r="E138" s="1"/>
      <c r="F138" s="1"/>
      <c r="G138" s="1"/>
      <c r="H138" s="1"/>
      <c r="I138" s="1"/>
      <c r="J138" s="1"/>
      <c r="K138" s="1"/>
      <c r="L138" s="1"/>
      <c r="M138" s="1"/>
      <c r="N138" s="1"/>
      <c r="O138" s="1"/>
      <c r="P138" s="1"/>
      <c r="Q138" s="1"/>
      <c r="R138" s="1"/>
      <c r="S138" s="1"/>
      <c r="T138" s="1"/>
      <c r="U138" s="1"/>
      <c r="V138" s="1"/>
    </row>
    <row r="139" spans="2:22" ht="12.95" customHeight="1">
      <c r="B139" s="4"/>
      <c r="C139" s="1"/>
      <c r="D139" s="1"/>
      <c r="E139" s="1"/>
      <c r="F139" s="1"/>
      <c r="G139" s="1"/>
      <c r="H139" s="1"/>
      <c r="I139" s="1"/>
      <c r="J139" s="1"/>
      <c r="K139" s="1"/>
      <c r="L139" s="1"/>
      <c r="M139" s="1"/>
      <c r="N139" s="1"/>
      <c r="O139" s="1"/>
      <c r="P139" s="1"/>
      <c r="Q139" s="1"/>
      <c r="R139" s="1"/>
      <c r="S139" s="1"/>
      <c r="T139" s="1"/>
      <c r="U139" s="1"/>
      <c r="V139" s="1"/>
    </row>
    <row r="140" spans="2:22" ht="12.95" customHeight="1">
      <c r="B140" s="4"/>
      <c r="C140" s="1"/>
      <c r="D140" s="1"/>
      <c r="E140" s="1"/>
      <c r="F140" s="1"/>
      <c r="G140" s="1"/>
      <c r="H140" s="1"/>
      <c r="I140" s="1"/>
      <c r="J140" s="1"/>
      <c r="K140" s="1"/>
      <c r="L140" s="1"/>
      <c r="M140" s="1"/>
      <c r="N140" s="1"/>
      <c r="O140" s="1"/>
      <c r="P140" s="1"/>
      <c r="Q140" s="1"/>
      <c r="R140" s="1"/>
      <c r="S140" s="1"/>
      <c r="T140" s="1"/>
      <c r="U140" s="1"/>
      <c r="V140" s="1"/>
    </row>
    <row r="141" spans="2:22" ht="12.95" customHeight="1">
      <c r="B141" s="4"/>
      <c r="C141" s="1"/>
      <c r="D141" s="1"/>
      <c r="E141" s="1"/>
      <c r="F141" s="1"/>
      <c r="G141" s="1"/>
      <c r="H141" s="1"/>
      <c r="I141" s="1"/>
      <c r="J141" s="1"/>
      <c r="K141" s="1"/>
      <c r="L141" s="1"/>
      <c r="M141" s="1"/>
      <c r="N141" s="1"/>
      <c r="O141" s="1"/>
      <c r="P141" s="1"/>
      <c r="Q141" s="1"/>
      <c r="R141" s="1"/>
      <c r="S141" s="1"/>
      <c r="T141" s="1"/>
      <c r="U141" s="1"/>
      <c r="V141" s="1"/>
    </row>
    <row r="142" spans="2:22" ht="12.95" customHeight="1">
      <c r="B142" s="4"/>
      <c r="C142" s="1"/>
      <c r="D142" s="1"/>
      <c r="E142" s="1"/>
      <c r="F142" s="1"/>
      <c r="G142" s="1"/>
      <c r="H142" s="1"/>
      <c r="I142" s="1"/>
      <c r="J142" s="1"/>
      <c r="K142" s="1"/>
      <c r="L142" s="1"/>
      <c r="M142" s="1"/>
      <c r="N142" s="1"/>
      <c r="O142" s="1"/>
      <c r="P142" s="1"/>
      <c r="Q142" s="1"/>
      <c r="R142" s="1"/>
      <c r="S142" s="1"/>
      <c r="T142" s="1"/>
      <c r="U142" s="1"/>
      <c r="V142" s="1"/>
    </row>
    <row r="143" spans="2:22" ht="12.95" customHeight="1">
      <c r="B143" s="4"/>
      <c r="C143" s="1"/>
      <c r="D143" s="1"/>
      <c r="E143" s="1"/>
      <c r="F143" s="1"/>
      <c r="G143" s="1"/>
      <c r="H143" s="1"/>
      <c r="I143" s="1"/>
      <c r="J143" s="1"/>
      <c r="K143" s="1"/>
      <c r="L143" s="1"/>
      <c r="M143" s="1"/>
      <c r="N143" s="1"/>
      <c r="O143" s="1"/>
      <c r="P143" s="1"/>
      <c r="Q143" s="1"/>
      <c r="R143" s="1"/>
      <c r="S143" s="1"/>
      <c r="T143" s="1"/>
      <c r="U143" s="1"/>
      <c r="V143" s="1"/>
    </row>
    <row r="144" spans="2:22" ht="12.95" customHeight="1">
      <c r="B144" s="4"/>
      <c r="C144" s="1"/>
      <c r="D144" s="1"/>
      <c r="E144" s="1"/>
      <c r="F144" s="1"/>
      <c r="G144" s="1"/>
      <c r="H144" s="1"/>
      <c r="I144" s="1"/>
      <c r="J144" s="1"/>
      <c r="K144" s="1"/>
      <c r="L144" s="1"/>
      <c r="M144" s="1"/>
      <c r="N144" s="1"/>
      <c r="O144" s="1"/>
      <c r="P144" s="1"/>
      <c r="Q144" s="1"/>
      <c r="R144" s="1"/>
      <c r="S144" s="1"/>
      <c r="T144" s="1"/>
      <c r="U144" s="1"/>
      <c r="V144" s="1"/>
    </row>
    <row r="145" spans="2:22" ht="12.95" customHeight="1">
      <c r="B145" s="4"/>
      <c r="C145" s="1"/>
      <c r="D145" s="1"/>
      <c r="E145" s="1"/>
      <c r="F145" s="1"/>
      <c r="G145" s="1"/>
      <c r="H145" s="1"/>
      <c r="I145" s="1"/>
      <c r="J145" s="1"/>
      <c r="K145" s="1"/>
      <c r="L145" s="1"/>
      <c r="M145" s="1"/>
      <c r="N145" s="1"/>
      <c r="O145" s="1"/>
      <c r="P145" s="1"/>
      <c r="Q145" s="1"/>
      <c r="R145" s="1"/>
      <c r="S145" s="1"/>
      <c r="T145" s="1"/>
      <c r="U145" s="1"/>
      <c r="V145" s="1"/>
    </row>
    <row r="146" spans="2:22" ht="12.95" customHeight="1">
      <c r="B146" s="4"/>
      <c r="C146" s="1"/>
      <c r="D146" s="1"/>
      <c r="E146" s="1"/>
      <c r="F146" s="1"/>
      <c r="G146" s="1"/>
      <c r="H146" s="1"/>
      <c r="I146" s="1"/>
      <c r="J146" s="1"/>
      <c r="K146" s="1"/>
      <c r="L146" s="1"/>
      <c r="M146" s="1"/>
      <c r="N146" s="1"/>
      <c r="O146" s="1"/>
      <c r="P146" s="1"/>
      <c r="Q146" s="1"/>
      <c r="R146" s="1"/>
      <c r="S146" s="1"/>
      <c r="T146" s="1"/>
      <c r="U146" s="1"/>
      <c r="V146" s="1"/>
    </row>
    <row r="147" spans="2:22" ht="12.95" customHeight="1">
      <c r="B147" s="4"/>
      <c r="C147" s="1"/>
      <c r="D147" s="1"/>
      <c r="E147" s="1"/>
      <c r="F147" s="1"/>
      <c r="G147" s="1"/>
      <c r="H147" s="1"/>
      <c r="I147" s="1"/>
      <c r="J147" s="1"/>
      <c r="K147" s="1"/>
      <c r="L147" s="1"/>
      <c r="M147" s="1"/>
      <c r="N147" s="1"/>
      <c r="O147" s="1"/>
      <c r="P147" s="1"/>
      <c r="Q147" s="1"/>
      <c r="R147" s="1"/>
      <c r="S147" s="1"/>
      <c r="T147" s="1"/>
      <c r="U147" s="1"/>
      <c r="V147" s="1"/>
    </row>
    <row r="148" spans="2:22" ht="12.95" customHeight="1">
      <c r="B148" s="4"/>
      <c r="C148" s="1"/>
      <c r="D148" s="1"/>
      <c r="E148" s="1"/>
      <c r="F148" s="1"/>
      <c r="G148" s="1"/>
      <c r="H148" s="1"/>
      <c r="I148" s="1"/>
      <c r="J148" s="1"/>
      <c r="K148" s="1"/>
      <c r="L148" s="1"/>
      <c r="M148" s="1"/>
      <c r="N148" s="1"/>
      <c r="O148" s="1"/>
      <c r="P148" s="1"/>
      <c r="Q148" s="1"/>
      <c r="R148" s="1"/>
      <c r="S148" s="1"/>
      <c r="T148" s="1"/>
      <c r="U148" s="1"/>
      <c r="V148" s="1"/>
    </row>
    <row r="149" spans="2:22" ht="12.95" customHeight="1">
      <c r="B149" s="4"/>
      <c r="C149" s="1"/>
      <c r="D149" s="1"/>
      <c r="E149" s="1"/>
      <c r="F149" s="1"/>
      <c r="G149" s="1"/>
      <c r="H149" s="1"/>
      <c r="I149" s="1"/>
      <c r="J149" s="1"/>
      <c r="K149" s="1"/>
      <c r="L149" s="1"/>
      <c r="M149" s="1"/>
      <c r="N149" s="1"/>
      <c r="O149" s="1"/>
      <c r="P149" s="1"/>
      <c r="Q149" s="1"/>
      <c r="R149" s="1"/>
      <c r="S149" s="1"/>
      <c r="T149" s="1"/>
      <c r="U149" s="1"/>
      <c r="V149" s="1"/>
    </row>
    <row r="150" spans="2:22" ht="12.95" customHeight="1">
      <c r="B150" s="4"/>
      <c r="C150" s="1"/>
      <c r="D150" s="1"/>
      <c r="E150" s="1"/>
      <c r="F150" s="1"/>
      <c r="G150" s="1"/>
      <c r="H150" s="1"/>
      <c r="I150" s="1"/>
      <c r="J150" s="1"/>
      <c r="K150" s="1"/>
      <c r="L150" s="1"/>
      <c r="M150" s="1"/>
      <c r="N150" s="1"/>
      <c r="O150" s="1"/>
      <c r="P150" s="1"/>
      <c r="Q150" s="1"/>
      <c r="R150" s="1"/>
      <c r="S150" s="1"/>
      <c r="T150" s="1"/>
      <c r="U150" s="1"/>
      <c r="V150" s="1"/>
    </row>
    <row r="151" spans="2:22" ht="12.95" customHeight="1">
      <c r="B151" s="4"/>
      <c r="C151" s="1"/>
      <c r="D151" s="1"/>
      <c r="E151" s="1"/>
      <c r="F151" s="1"/>
      <c r="G151" s="1"/>
      <c r="H151" s="1"/>
      <c r="I151" s="1"/>
      <c r="J151" s="1"/>
      <c r="K151" s="1"/>
      <c r="L151" s="1"/>
      <c r="M151" s="1"/>
      <c r="N151" s="1"/>
      <c r="O151" s="1"/>
      <c r="P151" s="1"/>
      <c r="Q151" s="1"/>
      <c r="R151" s="1"/>
      <c r="S151" s="1"/>
      <c r="T151" s="1"/>
      <c r="U151" s="1"/>
      <c r="V151" s="1"/>
    </row>
    <row r="152" spans="2:22" ht="12.95" customHeight="1">
      <c r="B152" s="4"/>
      <c r="C152" s="1"/>
      <c r="D152" s="1"/>
      <c r="E152" s="1"/>
      <c r="F152" s="1"/>
      <c r="G152" s="1"/>
      <c r="H152" s="1"/>
      <c r="I152" s="1"/>
      <c r="J152" s="1"/>
      <c r="K152" s="1"/>
      <c r="L152" s="1"/>
      <c r="M152" s="1"/>
      <c r="N152" s="1"/>
      <c r="O152" s="1"/>
      <c r="P152" s="1"/>
      <c r="Q152" s="1"/>
      <c r="R152" s="1"/>
      <c r="S152" s="1"/>
      <c r="T152" s="1"/>
      <c r="U152" s="1"/>
      <c r="V152" s="1"/>
    </row>
    <row r="153" spans="2:22" ht="12.95" customHeight="1">
      <c r="B153" s="4"/>
      <c r="C153" s="1"/>
      <c r="D153" s="1"/>
      <c r="E153" s="1"/>
      <c r="F153" s="1"/>
      <c r="G153" s="1"/>
      <c r="H153" s="1"/>
      <c r="I153" s="1"/>
      <c r="J153" s="1"/>
      <c r="K153" s="1"/>
      <c r="L153" s="1"/>
      <c r="M153" s="1"/>
      <c r="N153" s="1"/>
      <c r="O153" s="1"/>
      <c r="P153" s="1"/>
      <c r="Q153" s="1"/>
      <c r="R153" s="1"/>
      <c r="S153" s="1"/>
      <c r="T153" s="1"/>
      <c r="U153" s="1"/>
      <c r="V153" s="1"/>
    </row>
    <row r="154" spans="2:22" ht="12.95" customHeight="1">
      <c r="B154" s="4"/>
      <c r="C154" s="1"/>
      <c r="D154" s="1"/>
      <c r="E154" s="1"/>
      <c r="F154" s="1"/>
      <c r="G154" s="1"/>
      <c r="H154" s="1"/>
      <c r="I154" s="1"/>
      <c r="J154" s="1"/>
      <c r="K154" s="1"/>
      <c r="L154" s="1"/>
      <c r="M154" s="1"/>
      <c r="N154" s="1"/>
      <c r="O154" s="1"/>
      <c r="P154" s="1"/>
      <c r="Q154" s="1"/>
      <c r="R154" s="1"/>
      <c r="S154" s="1"/>
      <c r="T154" s="1"/>
      <c r="U154" s="1"/>
      <c r="V154" s="1"/>
    </row>
    <row r="155" spans="2:22" ht="12.95" customHeight="1">
      <c r="B155" s="4"/>
      <c r="C155" s="1"/>
      <c r="D155" s="1"/>
      <c r="E155" s="1"/>
      <c r="F155" s="1"/>
      <c r="G155" s="1"/>
      <c r="H155" s="1"/>
      <c r="I155" s="1"/>
      <c r="J155" s="1"/>
      <c r="K155" s="1"/>
      <c r="L155" s="1"/>
      <c r="M155" s="1"/>
      <c r="N155" s="1"/>
      <c r="O155" s="1"/>
      <c r="P155" s="1"/>
      <c r="Q155" s="1"/>
      <c r="R155" s="1"/>
      <c r="S155" s="1"/>
      <c r="T155" s="1"/>
      <c r="U155" s="1"/>
      <c r="V155" s="1"/>
    </row>
    <row r="156" spans="2:22" ht="12.95" customHeight="1">
      <c r="B156" s="4"/>
      <c r="C156" s="1"/>
      <c r="D156" s="1"/>
      <c r="E156" s="1"/>
      <c r="F156" s="1"/>
      <c r="G156" s="1"/>
      <c r="H156" s="1"/>
      <c r="I156" s="1"/>
      <c r="J156" s="1"/>
      <c r="K156" s="1"/>
      <c r="L156" s="1"/>
      <c r="M156" s="1"/>
      <c r="N156" s="1"/>
      <c r="O156" s="1"/>
      <c r="P156" s="1"/>
      <c r="Q156" s="1"/>
      <c r="R156" s="1"/>
      <c r="S156" s="1"/>
      <c r="T156" s="1"/>
      <c r="U156" s="1"/>
      <c r="V156" s="1"/>
    </row>
    <row r="157" spans="2:22" ht="12.95" customHeight="1">
      <c r="B157" s="4"/>
      <c r="C157" s="1"/>
      <c r="D157" s="1"/>
      <c r="E157" s="1"/>
      <c r="F157" s="1"/>
      <c r="G157" s="1"/>
      <c r="H157" s="1"/>
      <c r="I157" s="1"/>
      <c r="J157" s="1"/>
      <c r="K157" s="1"/>
      <c r="L157" s="1"/>
      <c r="M157" s="1"/>
      <c r="N157" s="1"/>
      <c r="O157" s="1"/>
      <c r="P157" s="1"/>
      <c r="Q157" s="1"/>
      <c r="R157" s="1"/>
      <c r="S157" s="1"/>
      <c r="T157" s="1"/>
      <c r="U157" s="1"/>
      <c r="V157" s="1"/>
    </row>
    <row r="158" spans="2:22" ht="12.95" customHeight="1">
      <c r="B158" s="4"/>
      <c r="C158" s="1"/>
      <c r="D158" s="1"/>
      <c r="E158" s="1"/>
      <c r="F158" s="1"/>
      <c r="G158" s="1"/>
      <c r="H158" s="1"/>
      <c r="I158" s="1"/>
      <c r="J158" s="1"/>
      <c r="K158" s="1"/>
      <c r="L158" s="1"/>
      <c r="M158" s="1"/>
      <c r="N158" s="1"/>
      <c r="O158" s="1"/>
      <c r="P158" s="1"/>
      <c r="Q158" s="1"/>
      <c r="R158" s="1"/>
      <c r="S158" s="1"/>
      <c r="T158" s="1"/>
      <c r="U158" s="1"/>
      <c r="V158" s="1"/>
    </row>
    <row r="159" spans="2:22" ht="12.95" customHeight="1">
      <c r="B159" s="4"/>
      <c r="C159" s="1"/>
      <c r="D159" s="1"/>
      <c r="E159" s="1"/>
      <c r="F159" s="1"/>
      <c r="G159" s="1"/>
      <c r="H159" s="1"/>
      <c r="I159" s="1"/>
      <c r="J159" s="1"/>
      <c r="K159" s="1"/>
      <c r="L159" s="1"/>
      <c r="M159" s="1"/>
      <c r="N159" s="1"/>
      <c r="O159" s="1"/>
      <c r="P159" s="1"/>
      <c r="Q159" s="1"/>
      <c r="R159" s="1"/>
      <c r="S159" s="1"/>
      <c r="T159" s="1"/>
      <c r="U159" s="1"/>
      <c r="V159" s="1"/>
    </row>
    <row r="160" spans="2:22" ht="12.95" customHeight="1">
      <c r="B160" s="4"/>
      <c r="C160" s="1"/>
      <c r="D160" s="1"/>
      <c r="E160" s="1"/>
      <c r="F160" s="1"/>
      <c r="G160" s="1"/>
      <c r="H160" s="1"/>
      <c r="I160" s="1"/>
      <c r="J160" s="1"/>
      <c r="K160" s="1"/>
      <c r="L160" s="1"/>
      <c r="M160" s="1"/>
      <c r="N160" s="1"/>
      <c r="O160" s="1"/>
      <c r="P160" s="1"/>
      <c r="Q160" s="1"/>
      <c r="R160" s="1"/>
      <c r="S160" s="1"/>
      <c r="T160" s="1"/>
      <c r="U160" s="1"/>
      <c r="V160" s="1"/>
    </row>
    <row r="161" spans="2:22" ht="12.95" customHeight="1">
      <c r="B161" s="4"/>
      <c r="C161" s="1"/>
      <c r="D161" s="1"/>
      <c r="E161" s="1"/>
      <c r="F161" s="1"/>
      <c r="G161" s="1"/>
      <c r="H161" s="1"/>
      <c r="I161" s="1"/>
      <c r="J161" s="1"/>
      <c r="K161" s="1"/>
      <c r="L161" s="1"/>
      <c r="M161" s="1"/>
      <c r="N161" s="1"/>
      <c r="O161" s="1"/>
      <c r="P161" s="1"/>
      <c r="Q161" s="1"/>
      <c r="R161" s="1"/>
      <c r="S161" s="1"/>
      <c r="T161" s="1"/>
      <c r="U161" s="1"/>
      <c r="V161" s="1"/>
    </row>
    <row r="162" spans="2:22" ht="12.95" customHeight="1">
      <c r="B162" s="4"/>
      <c r="C162" s="1"/>
      <c r="D162" s="1"/>
      <c r="E162" s="1"/>
      <c r="F162" s="1"/>
      <c r="G162" s="1"/>
      <c r="H162" s="1"/>
      <c r="I162" s="1"/>
      <c r="J162" s="1"/>
      <c r="K162" s="1"/>
      <c r="L162" s="1"/>
      <c r="M162" s="1"/>
      <c r="N162" s="1"/>
      <c r="O162" s="1"/>
      <c r="P162" s="1"/>
      <c r="Q162" s="1"/>
      <c r="R162" s="1"/>
      <c r="S162" s="1"/>
      <c r="T162" s="1"/>
      <c r="U162" s="1"/>
      <c r="V162" s="1"/>
    </row>
    <row r="163" spans="2:22" ht="12.95" customHeight="1">
      <c r="B163" s="4"/>
      <c r="C163" s="1"/>
      <c r="D163" s="1"/>
      <c r="E163" s="1"/>
      <c r="F163" s="1"/>
      <c r="G163" s="1"/>
      <c r="H163" s="1"/>
      <c r="I163" s="1"/>
      <c r="J163" s="1"/>
      <c r="K163" s="1"/>
      <c r="L163" s="1"/>
      <c r="M163" s="1"/>
      <c r="N163" s="1"/>
      <c r="O163" s="1"/>
      <c r="P163" s="1"/>
      <c r="Q163" s="1"/>
      <c r="R163" s="1"/>
      <c r="S163" s="1"/>
      <c r="T163" s="1"/>
      <c r="U163" s="1"/>
      <c r="V163" s="1"/>
    </row>
    <row r="164" spans="2:22" ht="12.95" customHeight="1">
      <c r="B164" s="4"/>
      <c r="C164" s="1"/>
      <c r="D164" s="1"/>
      <c r="E164" s="1"/>
      <c r="F164" s="1"/>
      <c r="G164" s="1"/>
      <c r="H164" s="1"/>
      <c r="I164" s="1"/>
      <c r="J164" s="1"/>
      <c r="K164" s="1"/>
      <c r="L164" s="1"/>
      <c r="M164" s="1"/>
      <c r="N164" s="1"/>
      <c r="O164" s="1"/>
      <c r="P164" s="1"/>
      <c r="Q164" s="1"/>
      <c r="R164" s="1"/>
      <c r="S164" s="1"/>
      <c r="T164" s="1"/>
      <c r="U164" s="1"/>
      <c r="V164" s="1"/>
    </row>
    <row r="165" spans="2:22" ht="12.95" customHeight="1">
      <c r="B165" s="4"/>
      <c r="C165" s="1"/>
      <c r="D165" s="1"/>
      <c r="E165" s="1"/>
      <c r="F165" s="1"/>
      <c r="G165" s="1"/>
      <c r="H165" s="1"/>
      <c r="I165" s="1"/>
      <c r="J165" s="1"/>
      <c r="K165" s="1"/>
      <c r="L165" s="1"/>
      <c r="M165" s="1"/>
      <c r="N165" s="1"/>
      <c r="O165" s="1"/>
      <c r="P165" s="1"/>
      <c r="Q165" s="1"/>
      <c r="R165" s="1"/>
      <c r="S165" s="1"/>
      <c r="T165" s="1"/>
      <c r="U165" s="1"/>
      <c r="V165" s="1"/>
    </row>
    <row r="166" spans="2:22" ht="12.95" customHeight="1">
      <c r="B166" s="4"/>
      <c r="C166" s="1"/>
      <c r="D166" s="1"/>
      <c r="E166" s="1"/>
      <c r="F166" s="1"/>
      <c r="G166" s="1"/>
      <c r="H166" s="1"/>
      <c r="I166" s="1"/>
      <c r="J166" s="1"/>
      <c r="K166" s="1"/>
      <c r="L166" s="1"/>
      <c r="M166" s="1"/>
      <c r="N166" s="1"/>
      <c r="O166" s="1"/>
      <c r="P166" s="1"/>
      <c r="Q166" s="1"/>
      <c r="R166" s="1"/>
      <c r="S166" s="1"/>
      <c r="T166" s="1"/>
      <c r="U166" s="1"/>
      <c r="V166" s="1"/>
    </row>
    <row r="167" spans="2:22" ht="12.95" customHeight="1">
      <c r="B167" s="4"/>
      <c r="C167" s="1"/>
      <c r="D167" s="1"/>
      <c r="E167" s="1"/>
      <c r="F167" s="1"/>
      <c r="G167" s="1"/>
      <c r="H167" s="1"/>
      <c r="I167" s="1"/>
      <c r="J167" s="1"/>
      <c r="K167" s="1"/>
      <c r="L167" s="1"/>
      <c r="M167" s="1"/>
      <c r="N167" s="1"/>
      <c r="O167" s="1"/>
      <c r="P167" s="1"/>
      <c r="Q167" s="1"/>
      <c r="R167" s="1"/>
      <c r="S167" s="1"/>
      <c r="T167" s="1"/>
      <c r="U167" s="1"/>
      <c r="V167" s="1"/>
    </row>
    <row r="168" spans="2:22" ht="12.95" customHeight="1">
      <c r="B168" s="4"/>
      <c r="C168" s="1"/>
      <c r="D168" s="1"/>
      <c r="E168" s="1"/>
      <c r="F168" s="1"/>
      <c r="G168" s="1"/>
      <c r="H168" s="1"/>
      <c r="I168" s="1"/>
      <c r="J168" s="1"/>
      <c r="K168" s="1"/>
      <c r="L168" s="1"/>
      <c r="M168" s="1"/>
      <c r="N168" s="1"/>
      <c r="O168" s="1"/>
      <c r="P168" s="1"/>
      <c r="Q168" s="1"/>
      <c r="R168" s="1"/>
      <c r="S168" s="1"/>
      <c r="T168" s="1"/>
      <c r="U168" s="1"/>
      <c r="V168" s="1"/>
    </row>
    <row r="169" spans="2:22" ht="12.95" customHeight="1">
      <c r="B169" s="4"/>
      <c r="C169" s="1"/>
      <c r="D169" s="1"/>
      <c r="E169" s="1"/>
      <c r="F169" s="1"/>
      <c r="G169" s="1"/>
      <c r="H169" s="1"/>
      <c r="I169" s="1"/>
      <c r="J169" s="1"/>
      <c r="K169" s="1"/>
      <c r="L169" s="1"/>
      <c r="M169" s="1"/>
      <c r="N169" s="1"/>
      <c r="O169" s="1"/>
      <c r="P169" s="1"/>
      <c r="Q169" s="1"/>
      <c r="R169" s="1"/>
      <c r="S169" s="1"/>
      <c r="T169" s="1"/>
      <c r="U169" s="1"/>
      <c r="V169" s="1"/>
    </row>
    <row r="170" spans="2:22" ht="12.95" customHeight="1">
      <c r="B170" s="4"/>
      <c r="C170" s="1"/>
      <c r="D170" s="1"/>
      <c r="E170" s="1"/>
      <c r="F170" s="1"/>
      <c r="G170" s="1"/>
      <c r="H170" s="1"/>
      <c r="I170" s="1"/>
      <c r="J170" s="1"/>
      <c r="K170" s="1"/>
      <c r="L170" s="1"/>
      <c r="M170" s="1"/>
      <c r="N170" s="1"/>
      <c r="O170" s="1"/>
      <c r="P170" s="1"/>
      <c r="Q170" s="1"/>
      <c r="R170" s="1"/>
      <c r="S170" s="1"/>
      <c r="T170" s="1"/>
      <c r="U170" s="1"/>
      <c r="V170" s="1"/>
    </row>
    <row r="171" spans="2:22" ht="12.95" customHeight="1">
      <c r="B171" s="4"/>
      <c r="C171" s="1"/>
      <c r="D171" s="1"/>
      <c r="E171" s="1"/>
      <c r="F171" s="1"/>
      <c r="G171" s="1"/>
      <c r="H171" s="1"/>
      <c r="I171" s="1"/>
      <c r="J171" s="1"/>
      <c r="K171" s="1"/>
      <c r="L171" s="1"/>
      <c r="M171" s="1"/>
      <c r="N171" s="1"/>
      <c r="O171" s="1"/>
      <c r="P171" s="1"/>
      <c r="Q171" s="1"/>
      <c r="R171" s="1"/>
      <c r="S171" s="1"/>
      <c r="T171" s="1"/>
      <c r="U171" s="1"/>
      <c r="V171" s="1"/>
    </row>
    <row r="172" spans="2:22" ht="12.95" customHeight="1">
      <c r="B172" s="4"/>
      <c r="C172" s="1"/>
      <c r="D172" s="1"/>
      <c r="E172" s="1"/>
      <c r="F172" s="1"/>
      <c r="G172" s="1"/>
      <c r="H172" s="1"/>
      <c r="I172" s="1"/>
      <c r="J172" s="1"/>
      <c r="K172" s="1"/>
      <c r="L172" s="1"/>
      <c r="M172" s="1"/>
      <c r="N172" s="1"/>
      <c r="O172" s="1"/>
      <c r="P172" s="1"/>
      <c r="Q172" s="1"/>
      <c r="R172" s="1"/>
      <c r="S172" s="1"/>
      <c r="T172" s="1"/>
      <c r="U172" s="1"/>
      <c r="V172" s="1"/>
    </row>
    <row r="173" spans="2:22" ht="12.95" customHeight="1">
      <c r="B173" s="4"/>
      <c r="C173" s="1"/>
      <c r="D173" s="1"/>
      <c r="E173" s="1"/>
      <c r="F173" s="1"/>
      <c r="G173" s="1"/>
      <c r="H173" s="1"/>
      <c r="I173" s="1"/>
      <c r="J173" s="1"/>
      <c r="K173" s="1"/>
      <c r="L173" s="1"/>
      <c r="M173" s="1"/>
      <c r="N173" s="1"/>
      <c r="O173" s="1"/>
      <c r="P173" s="1"/>
      <c r="Q173" s="1"/>
      <c r="R173" s="1"/>
      <c r="S173" s="1"/>
      <c r="T173" s="1"/>
      <c r="U173" s="1"/>
      <c r="V173" s="1"/>
    </row>
    <row r="174" spans="2:22" ht="12.95" customHeight="1">
      <c r="B174" s="4"/>
      <c r="C174" s="1"/>
      <c r="D174" s="1"/>
      <c r="E174" s="1"/>
      <c r="F174" s="1"/>
      <c r="G174" s="1"/>
      <c r="H174" s="1"/>
      <c r="I174" s="1"/>
      <c r="J174" s="1"/>
      <c r="K174" s="1"/>
      <c r="L174" s="1"/>
      <c r="M174" s="1"/>
      <c r="N174" s="1"/>
      <c r="O174" s="1"/>
      <c r="P174" s="1"/>
      <c r="Q174" s="1"/>
      <c r="R174" s="1"/>
      <c r="S174" s="1"/>
      <c r="T174" s="1"/>
      <c r="U174" s="1"/>
      <c r="V174" s="1"/>
    </row>
    <row r="175" spans="2:22" ht="12.95" customHeight="1">
      <c r="B175" s="4"/>
      <c r="C175" s="1"/>
      <c r="D175" s="1"/>
      <c r="E175" s="1"/>
      <c r="F175" s="1"/>
      <c r="G175" s="1"/>
      <c r="H175" s="1"/>
      <c r="I175" s="1"/>
      <c r="J175" s="1"/>
      <c r="K175" s="1"/>
      <c r="L175" s="1"/>
      <c r="M175" s="1"/>
      <c r="N175" s="1"/>
      <c r="O175" s="1"/>
      <c r="P175" s="1"/>
      <c r="Q175" s="1"/>
      <c r="R175" s="1"/>
      <c r="S175" s="1"/>
      <c r="T175" s="1"/>
      <c r="U175" s="1"/>
      <c r="V175" s="1"/>
    </row>
    <row r="176" spans="2:22" ht="12.95" customHeight="1">
      <c r="B176" s="4"/>
      <c r="C176" s="1"/>
      <c r="D176" s="1"/>
      <c r="E176" s="1"/>
      <c r="F176" s="1"/>
      <c r="G176" s="1"/>
      <c r="H176" s="1"/>
      <c r="I176" s="1"/>
      <c r="J176" s="1"/>
      <c r="K176" s="1"/>
      <c r="L176" s="1"/>
      <c r="M176" s="1"/>
      <c r="N176" s="1"/>
      <c r="O176" s="1"/>
      <c r="P176" s="1"/>
      <c r="Q176" s="1"/>
      <c r="R176" s="1"/>
      <c r="S176" s="1"/>
      <c r="T176" s="1"/>
      <c r="U176" s="1"/>
      <c r="V176" s="1"/>
    </row>
    <row r="177" spans="2:22" ht="12.95" customHeight="1">
      <c r="B177" s="4"/>
      <c r="C177" s="1"/>
      <c r="D177" s="1"/>
      <c r="E177" s="1"/>
      <c r="F177" s="1"/>
      <c r="G177" s="1"/>
      <c r="H177" s="1"/>
      <c r="I177" s="1"/>
      <c r="J177" s="1"/>
      <c r="K177" s="1"/>
      <c r="L177" s="1"/>
      <c r="M177" s="1"/>
      <c r="N177" s="1"/>
      <c r="O177" s="1"/>
      <c r="P177" s="1"/>
      <c r="Q177" s="1"/>
      <c r="R177" s="1"/>
      <c r="S177" s="1"/>
      <c r="T177" s="1"/>
      <c r="U177" s="1"/>
      <c r="V177" s="1"/>
    </row>
    <row r="178" spans="2:22" ht="12.95" customHeight="1">
      <c r="B178" s="4"/>
      <c r="C178" s="1"/>
      <c r="D178" s="1"/>
      <c r="E178" s="1"/>
      <c r="F178" s="1"/>
      <c r="G178" s="1"/>
      <c r="H178" s="1"/>
      <c r="I178" s="1"/>
      <c r="J178" s="1"/>
      <c r="K178" s="1"/>
      <c r="L178" s="1"/>
      <c r="M178" s="1"/>
      <c r="N178" s="1"/>
      <c r="O178" s="1"/>
      <c r="P178" s="1"/>
      <c r="Q178" s="1"/>
      <c r="R178" s="1"/>
      <c r="S178" s="1"/>
      <c r="T178" s="1"/>
      <c r="U178" s="1"/>
      <c r="V178" s="1"/>
    </row>
    <row r="179" spans="2:22" ht="12.95" customHeight="1">
      <c r="B179" s="4"/>
      <c r="C179" s="1"/>
      <c r="D179" s="1"/>
      <c r="E179" s="1"/>
      <c r="F179" s="1"/>
      <c r="G179" s="1"/>
      <c r="H179" s="1"/>
      <c r="I179" s="1"/>
      <c r="J179" s="1"/>
      <c r="K179" s="1"/>
      <c r="L179" s="1"/>
      <c r="M179" s="1"/>
      <c r="N179" s="1"/>
      <c r="O179" s="1"/>
      <c r="P179" s="1"/>
      <c r="Q179" s="1"/>
      <c r="R179" s="1"/>
      <c r="S179" s="1"/>
      <c r="T179" s="1"/>
      <c r="U179" s="1"/>
      <c r="V179" s="1"/>
    </row>
    <row r="180" spans="2:22" ht="12.95" customHeight="1">
      <c r="B180" s="4"/>
      <c r="C180" s="1"/>
      <c r="D180" s="1"/>
      <c r="E180" s="1"/>
      <c r="F180" s="1"/>
      <c r="G180" s="1"/>
      <c r="H180" s="1"/>
      <c r="I180" s="1"/>
      <c r="J180" s="1"/>
      <c r="K180" s="1"/>
      <c r="L180" s="1"/>
      <c r="M180" s="1"/>
      <c r="N180" s="1"/>
      <c r="O180" s="1"/>
      <c r="P180" s="1"/>
      <c r="Q180" s="1"/>
      <c r="R180" s="1"/>
      <c r="S180" s="1"/>
      <c r="T180" s="1"/>
      <c r="U180" s="1"/>
      <c r="V180" s="1"/>
    </row>
    <row r="181" spans="2:22" ht="12.95" customHeight="1">
      <c r="B181" s="4"/>
      <c r="C181" s="1"/>
      <c r="D181" s="1"/>
      <c r="E181" s="1"/>
      <c r="F181" s="1"/>
      <c r="G181" s="1"/>
      <c r="H181" s="1"/>
      <c r="I181" s="1"/>
      <c r="J181" s="1"/>
      <c r="K181" s="1"/>
      <c r="L181" s="1"/>
      <c r="M181" s="1"/>
      <c r="N181" s="1"/>
      <c r="O181" s="1"/>
      <c r="P181" s="1"/>
      <c r="Q181" s="1"/>
      <c r="R181" s="1"/>
      <c r="S181" s="1"/>
      <c r="T181" s="1"/>
      <c r="U181" s="1"/>
      <c r="V181" s="1"/>
    </row>
    <row r="182" spans="2:22" ht="12.95" customHeight="1">
      <c r="B182" s="4"/>
      <c r="C182" s="1"/>
      <c r="D182" s="1"/>
      <c r="E182" s="1"/>
      <c r="F182" s="1"/>
      <c r="G182" s="1"/>
      <c r="H182" s="1"/>
      <c r="I182" s="1"/>
      <c r="J182" s="1"/>
      <c r="K182" s="1"/>
      <c r="L182" s="1"/>
      <c r="M182" s="1"/>
      <c r="N182" s="1"/>
      <c r="O182" s="1"/>
      <c r="P182" s="1"/>
      <c r="Q182" s="1"/>
      <c r="R182" s="1"/>
      <c r="S182" s="1"/>
      <c r="T182" s="1"/>
      <c r="U182" s="1"/>
      <c r="V182" s="1"/>
    </row>
    <row r="183" spans="2:22" ht="12.95" customHeight="1">
      <c r="B183" s="4"/>
      <c r="C183" s="1"/>
      <c r="D183" s="1"/>
      <c r="E183" s="1"/>
      <c r="F183" s="1"/>
      <c r="G183" s="1"/>
      <c r="H183" s="1"/>
      <c r="I183" s="1"/>
      <c r="J183" s="1"/>
      <c r="K183" s="1"/>
      <c r="L183" s="1"/>
      <c r="M183" s="1"/>
      <c r="N183" s="1"/>
      <c r="O183" s="1"/>
      <c r="P183" s="1"/>
      <c r="Q183" s="1"/>
      <c r="R183" s="1"/>
      <c r="S183" s="1"/>
      <c r="T183" s="1"/>
      <c r="U183" s="1"/>
      <c r="V183" s="1"/>
    </row>
    <row r="184" spans="2:22" ht="12.95" customHeight="1">
      <c r="B184" s="4"/>
      <c r="C184" s="1"/>
      <c r="D184" s="1"/>
      <c r="E184" s="1"/>
      <c r="F184" s="1"/>
      <c r="G184" s="1"/>
      <c r="H184" s="1"/>
      <c r="I184" s="1"/>
      <c r="J184" s="1"/>
      <c r="K184" s="1"/>
      <c r="L184" s="1"/>
      <c r="M184" s="1"/>
      <c r="N184" s="1"/>
      <c r="O184" s="1"/>
      <c r="P184" s="1"/>
      <c r="Q184" s="1"/>
      <c r="R184" s="1"/>
      <c r="S184" s="1"/>
      <c r="T184" s="1"/>
      <c r="U184" s="1"/>
      <c r="V184" s="1"/>
    </row>
    <row r="185" spans="2:22" ht="12.95" customHeight="1">
      <c r="B185" s="4"/>
      <c r="C185" s="1"/>
      <c r="D185" s="1"/>
      <c r="E185" s="1"/>
      <c r="F185" s="1"/>
      <c r="G185" s="1"/>
      <c r="H185" s="1"/>
      <c r="I185" s="1"/>
      <c r="J185" s="1"/>
      <c r="K185" s="1"/>
      <c r="L185" s="1"/>
      <c r="M185" s="1"/>
      <c r="N185" s="1"/>
      <c r="O185" s="1"/>
      <c r="P185" s="1"/>
      <c r="Q185" s="1"/>
      <c r="R185" s="1"/>
      <c r="S185" s="1"/>
      <c r="T185" s="1"/>
      <c r="U185" s="1"/>
      <c r="V185" s="1"/>
    </row>
    <row r="186" spans="2:22" ht="12.95" customHeight="1">
      <c r="B186" s="4"/>
      <c r="C186" s="1"/>
      <c r="D186" s="1"/>
      <c r="E186" s="1"/>
      <c r="F186" s="1"/>
      <c r="G186" s="1"/>
      <c r="H186" s="1"/>
      <c r="I186" s="1"/>
      <c r="J186" s="1"/>
      <c r="K186" s="1"/>
      <c r="L186" s="1"/>
      <c r="M186" s="1"/>
      <c r="N186" s="1"/>
      <c r="O186" s="1"/>
      <c r="P186" s="1"/>
      <c r="Q186" s="1"/>
      <c r="R186" s="1"/>
      <c r="S186" s="1"/>
      <c r="T186" s="1"/>
      <c r="U186" s="1"/>
      <c r="V186" s="1"/>
    </row>
    <row r="187" spans="2:22" ht="12.95" customHeight="1">
      <c r="B187" s="4"/>
      <c r="C187" s="1"/>
      <c r="D187" s="1"/>
      <c r="E187" s="1"/>
      <c r="F187" s="1"/>
      <c r="G187" s="1"/>
      <c r="H187" s="1"/>
      <c r="I187" s="1"/>
      <c r="J187" s="1"/>
      <c r="K187" s="1"/>
      <c r="L187" s="1"/>
      <c r="M187" s="1"/>
      <c r="N187" s="1"/>
      <c r="O187" s="1"/>
      <c r="P187" s="1"/>
      <c r="Q187" s="1"/>
      <c r="R187" s="1"/>
      <c r="S187" s="1"/>
      <c r="T187" s="1"/>
      <c r="U187" s="1"/>
      <c r="V187" s="1"/>
    </row>
    <row r="188" spans="2:22" ht="12.95" customHeight="1">
      <c r="B188" s="4"/>
      <c r="C188" s="1"/>
      <c r="D188" s="1"/>
      <c r="E188" s="1"/>
      <c r="F188" s="1"/>
      <c r="G188" s="1"/>
      <c r="H188" s="1"/>
      <c r="I188" s="1"/>
      <c r="J188" s="1"/>
      <c r="K188" s="1"/>
      <c r="L188" s="1"/>
      <c r="M188" s="1"/>
      <c r="N188" s="1"/>
      <c r="O188" s="1"/>
      <c r="P188" s="1"/>
      <c r="Q188" s="1"/>
      <c r="R188" s="1"/>
      <c r="S188" s="1"/>
      <c r="T188" s="1"/>
      <c r="U188" s="1"/>
      <c r="V188" s="1"/>
    </row>
    <row r="189" spans="2:22" ht="12.95" customHeight="1">
      <c r="B189" s="4"/>
      <c r="C189" s="1"/>
      <c r="D189" s="1"/>
      <c r="E189" s="1"/>
      <c r="F189" s="1"/>
      <c r="G189" s="1"/>
      <c r="H189" s="1"/>
      <c r="I189" s="1"/>
      <c r="J189" s="1"/>
      <c r="K189" s="1"/>
      <c r="L189" s="1"/>
      <c r="M189" s="1"/>
      <c r="N189" s="1"/>
      <c r="O189" s="1"/>
      <c r="P189" s="1"/>
      <c r="Q189" s="1"/>
      <c r="R189" s="1"/>
      <c r="S189" s="1"/>
      <c r="T189" s="1"/>
      <c r="U189" s="1"/>
      <c r="V189" s="1"/>
    </row>
    <row r="190" spans="2:22" ht="12.95" customHeight="1">
      <c r="B190" s="4"/>
      <c r="C190" s="1"/>
      <c r="D190" s="1"/>
      <c r="E190" s="1"/>
      <c r="F190" s="1"/>
      <c r="G190" s="1"/>
      <c r="H190" s="1"/>
      <c r="I190" s="1"/>
      <c r="J190" s="1"/>
      <c r="K190" s="1"/>
      <c r="L190" s="1"/>
      <c r="M190" s="1"/>
      <c r="N190" s="1"/>
      <c r="O190" s="1"/>
      <c r="P190" s="1"/>
      <c r="Q190" s="1"/>
      <c r="R190" s="1"/>
      <c r="S190" s="1"/>
      <c r="T190" s="1"/>
      <c r="U190" s="1"/>
      <c r="V190" s="1"/>
    </row>
    <row r="191" spans="2:22" ht="12.95" customHeight="1">
      <c r="B191" s="4"/>
      <c r="C191" s="1"/>
      <c r="D191" s="1"/>
      <c r="E191" s="1"/>
      <c r="F191" s="1"/>
      <c r="G191" s="1"/>
      <c r="H191" s="1"/>
      <c r="I191" s="1"/>
      <c r="J191" s="1"/>
      <c r="K191" s="1"/>
      <c r="L191" s="1"/>
      <c r="M191" s="1"/>
      <c r="N191" s="1"/>
      <c r="O191" s="1"/>
      <c r="P191" s="1"/>
      <c r="Q191" s="1"/>
      <c r="R191" s="1"/>
      <c r="S191" s="1"/>
      <c r="T191" s="1"/>
      <c r="U191" s="1"/>
      <c r="V191" s="1"/>
    </row>
    <row r="192" spans="2:22" ht="12.95" customHeight="1">
      <c r="B192" s="4"/>
      <c r="C192" s="1"/>
      <c r="D192" s="1"/>
      <c r="E192" s="1"/>
      <c r="F192" s="1"/>
      <c r="G192" s="1"/>
      <c r="H192" s="1"/>
      <c r="I192" s="1"/>
      <c r="J192" s="1"/>
      <c r="K192" s="1"/>
      <c r="L192" s="1"/>
      <c r="M192" s="1"/>
      <c r="N192" s="1"/>
      <c r="O192" s="1"/>
      <c r="P192" s="1"/>
      <c r="Q192" s="1"/>
      <c r="R192" s="1"/>
      <c r="S192" s="1"/>
      <c r="T192" s="1"/>
      <c r="U192" s="1"/>
      <c r="V192" s="1"/>
    </row>
    <row r="193" spans="2:22" ht="12.95" customHeight="1">
      <c r="B193" s="4"/>
      <c r="C193" s="1"/>
      <c r="D193" s="1"/>
      <c r="E193" s="1"/>
      <c r="F193" s="1"/>
      <c r="G193" s="1"/>
      <c r="H193" s="1"/>
      <c r="I193" s="1"/>
      <c r="J193" s="1"/>
      <c r="K193" s="1"/>
      <c r="L193" s="1"/>
      <c r="M193" s="1"/>
      <c r="N193" s="1"/>
      <c r="O193" s="1"/>
      <c r="P193" s="1"/>
      <c r="Q193" s="1"/>
      <c r="R193" s="1"/>
      <c r="S193" s="1"/>
      <c r="T193" s="1"/>
      <c r="U193" s="1"/>
      <c r="V193" s="1"/>
    </row>
    <row r="194" spans="2:22" ht="12.95" customHeight="1">
      <c r="B194" s="4"/>
      <c r="C194" s="1"/>
      <c r="D194" s="1"/>
      <c r="E194" s="1"/>
      <c r="F194" s="1"/>
      <c r="G194" s="1"/>
      <c r="H194" s="1"/>
      <c r="I194" s="1"/>
      <c r="J194" s="1"/>
      <c r="K194" s="1"/>
      <c r="L194" s="1"/>
      <c r="M194" s="1"/>
      <c r="N194" s="1"/>
      <c r="O194" s="1"/>
      <c r="P194" s="1"/>
      <c r="Q194" s="1"/>
      <c r="R194" s="1"/>
      <c r="S194" s="1"/>
      <c r="T194" s="1"/>
      <c r="U194" s="1"/>
      <c r="V194" s="1"/>
    </row>
    <row r="195" spans="2:22" ht="12.95" customHeight="1">
      <c r="B195" s="4"/>
      <c r="C195" s="1"/>
      <c r="D195" s="1"/>
      <c r="E195" s="1"/>
      <c r="F195" s="1"/>
      <c r="G195" s="1"/>
      <c r="H195" s="1"/>
      <c r="I195" s="1"/>
      <c r="J195" s="1"/>
      <c r="K195" s="1"/>
      <c r="L195" s="1"/>
      <c r="M195" s="1"/>
      <c r="N195" s="1"/>
      <c r="O195" s="1"/>
      <c r="P195" s="1"/>
      <c r="Q195" s="1"/>
      <c r="R195" s="1"/>
      <c r="S195" s="1"/>
      <c r="T195" s="1"/>
      <c r="U195" s="1"/>
      <c r="V195" s="1"/>
    </row>
    <row r="196" spans="2:22" ht="12.95" customHeight="1">
      <c r="B196" s="4"/>
      <c r="C196" s="1"/>
      <c r="D196" s="1"/>
      <c r="E196" s="1"/>
      <c r="F196" s="1"/>
      <c r="G196" s="1"/>
      <c r="H196" s="1"/>
      <c r="I196" s="1"/>
      <c r="J196" s="1"/>
      <c r="K196" s="1"/>
      <c r="L196" s="1"/>
      <c r="M196" s="1"/>
      <c r="N196" s="1"/>
      <c r="O196" s="1"/>
      <c r="P196" s="1"/>
      <c r="Q196" s="1"/>
      <c r="R196" s="1"/>
      <c r="S196" s="1"/>
      <c r="T196" s="1"/>
      <c r="U196" s="1"/>
      <c r="V196" s="1"/>
    </row>
    <row r="197" spans="2:22" ht="12.95" customHeight="1">
      <c r="B197" s="4"/>
      <c r="C197" s="1"/>
      <c r="D197" s="1"/>
      <c r="E197" s="1"/>
      <c r="F197" s="1"/>
      <c r="G197" s="1"/>
      <c r="H197" s="1"/>
      <c r="I197" s="1"/>
      <c r="J197" s="1"/>
      <c r="K197" s="1"/>
      <c r="L197" s="1"/>
      <c r="M197" s="1"/>
      <c r="N197" s="1"/>
      <c r="O197" s="1"/>
      <c r="P197" s="1"/>
      <c r="Q197" s="1"/>
      <c r="R197" s="1"/>
      <c r="S197" s="1"/>
      <c r="T197" s="1"/>
      <c r="U197" s="1"/>
      <c r="V197" s="1"/>
    </row>
    <row r="198" spans="2:22" ht="12.95" customHeight="1">
      <c r="B198" s="4"/>
      <c r="C198" s="1"/>
      <c r="D198" s="1"/>
      <c r="E198" s="1"/>
      <c r="F198" s="1"/>
      <c r="G198" s="1"/>
      <c r="H198" s="1"/>
      <c r="I198" s="1"/>
      <c r="J198" s="1"/>
      <c r="K198" s="1"/>
      <c r="L198" s="1"/>
      <c r="M198" s="1"/>
      <c r="N198" s="1"/>
      <c r="O198" s="1"/>
      <c r="P198" s="1"/>
      <c r="Q198" s="1"/>
      <c r="R198" s="1"/>
      <c r="S198" s="1"/>
      <c r="T198" s="1"/>
      <c r="U198" s="1"/>
      <c r="V198" s="1"/>
    </row>
    <row r="199" spans="2:22" ht="12.95" customHeight="1">
      <c r="B199" s="4"/>
      <c r="C199" s="1"/>
      <c r="D199" s="1"/>
      <c r="E199" s="1"/>
      <c r="F199" s="1"/>
      <c r="G199" s="1"/>
      <c r="H199" s="1"/>
      <c r="I199" s="1"/>
      <c r="J199" s="1"/>
      <c r="K199" s="1"/>
      <c r="L199" s="1"/>
      <c r="M199" s="1"/>
      <c r="N199" s="1"/>
      <c r="O199" s="1"/>
      <c r="P199" s="1"/>
      <c r="Q199" s="1"/>
      <c r="R199" s="1"/>
      <c r="S199" s="1"/>
      <c r="T199" s="1"/>
      <c r="U199" s="1"/>
      <c r="V199" s="1"/>
    </row>
    <row r="200" spans="2:22" ht="12.95" customHeight="1">
      <c r="B200" s="4"/>
      <c r="C200" s="1"/>
      <c r="D200" s="1"/>
      <c r="E200" s="1"/>
      <c r="F200" s="1"/>
      <c r="G200" s="1"/>
      <c r="H200" s="1"/>
      <c r="I200" s="1"/>
      <c r="J200" s="1"/>
      <c r="K200" s="1"/>
      <c r="L200" s="1"/>
      <c r="M200" s="1"/>
      <c r="N200" s="1"/>
      <c r="O200" s="1"/>
      <c r="P200" s="1"/>
      <c r="Q200" s="1"/>
      <c r="R200" s="1"/>
      <c r="S200" s="1"/>
      <c r="T200" s="1"/>
      <c r="U200" s="1"/>
      <c r="V200" s="1"/>
    </row>
    <row r="201" spans="2:22" ht="12.95" customHeight="1">
      <c r="B201" s="4"/>
      <c r="C201" s="1"/>
      <c r="D201" s="1"/>
      <c r="E201" s="1"/>
      <c r="F201" s="1"/>
      <c r="G201" s="1"/>
      <c r="H201" s="1"/>
      <c r="I201" s="1"/>
      <c r="J201" s="1"/>
      <c r="K201" s="1"/>
      <c r="L201" s="1"/>
      <c r="M201" s="1"/>
      <c r="N201" s="1"/>
      <c r="O201" s="1"/>
      <c r="P201" s="1"/>
      <c r="Q201" s="1"/>
      <c r="R201" s="1"/>
      <c r="S201" s="1"/>
      <c r="T201" s="1"/>
      <c r="U201" s="1"/>
      <c r="V201" s="1"/>
    </row>
    <row r="202" spans="2:22" ht="12.95" customHeight="1">
      <c r="B202" s="4"/>
      <c r="C202" s="1"/>
      <c r="D202" s="1"/>
      <c r="E202" s="1"/>
      <c r="F202" s="1"/>
      <c r="G202" s="1"/>
      <c r="H202" s="1"/>
      <c r="I202" s="1"/>
      <c r="J202" s="1"/>
      <c r="K202" s="1"/>
      <c r="L202" s="1"/>
      <c r="M202" s="1"/>
      <c r="N202" s="1"/>
      <c r="O202" s="1"/>
      <c r="P202" s="1"/>
      <c r="Q202" s="1"/>
      <c r="R202" s="1"/>
      <c r="S202" s="1"/>
      <c r="T202" s="1"/>
      <c r="U202" s="1"/>
      <c r="V202" s="1"/>
    </row>
    <row r="203" spans="2:22" ht="12.95" customHeight="1">
      <c r="B203" s="4"/>
      <c r="C203" s="1"/>
      <c r="D203" s="1"/>
      <c r="E203" s="1"/>
      <c r="F203" s="1"/>
      <c r="G203" s="1"/>
      <c r="H203" s="1"/>
      <c r="I203" s="1"/>
      <c r="J203" s="1"/>
      <c r="K203" s="1"/>
      <c r="L203" s="1"/>
      <c r="M203" s="1"/>
      <c r="N203" s="1"/>
      <c r="O203" s="1"/>
      <c r="P203" s="1"/>
      <c r="Q203" s="1"/>
      <c r="R203" s="1"/>
      <c r="S203" s="1"/>
      <c r="T203" s="1"/>
      <c r="U203" s="1"/>
      <c r="V203" s="1"/>
    </row>
    <row r="204" spans="2:22" ht="12.95" customHeight="1">
      <c r="B204" s="4"/>
      <c r="C204" s="1"/>
      <c r="D204" s="1"/>
      <c r="E204" s="1"/>
      <c r="F204" s="1"/>
      <c r="G204" s="1"/>
      <c r="H204" s="1"/>
      <c r="I204" s="1"/>
      <c r="J204" s="1"/>
      <c r="K204" s="1"/>
      <c r="L204" s="1"/>
      <c r="M204" s="1"/>
      <c r="N204" s="1"/>
      <c r="O204" s="1"/>
      <c r="P204" s="1"/>
      <c r="Q204" s="1"/>
      <c r="R204" s="1"/>
      <c r="S204" s="1"/>
      <c r="T204" s="1"/>
      <c r="U204" s="1"/>
      <c r="V204" s="1"/>
    </row>
    <row r="205" spans="2:22" ht="12.95" customHeight="1">
      <c r="B205" s="4"/>
      <c r="C205" s="1"/>
      <c r="D205" s="1"/>
      <c r="E205" s="1"/>
      <c r="F205" s="1"/>
      <c r="G205" s="1"/>
      <c r="H205" s="1"/>
      <c r="I205" s="1"/>
      <c r="J205" s="1"/>
      <c r="K205" s="1"/>
      <c r="L205" s="1"/>
      <c r="M205" s="1"/>
      <c r="N205" s="1"/>
      <c r="O205" s="1"/>
      <c r="P205" s="1"/>
      <c r="Q205" s="1"/>
      <c r="R205" s="1"/>
      <c r="S205" s="1"/>
      <c r="T205" s="1"/>
      <c r="U205" s="1"/>
      <c r="V205" s="1"/>
    </row>
    <row r="206" spans="2:22" ht="12.95" customHeight="1">
      <c r="B206" s="4"/>
      <c r="C206" s="1"/>
      <c r="D206" s="1"/>
      <c r="E206" s="1"/>
      <c r="F206" s="1"/>
      <c r="G206" s="1"/>
      <c r="H206" s="1"/>
      <c r="I206" s="1"/>
      <c r="J206" s="1"/>
      <c r="K206" s="1"/>
      <c r="L206" s="1"/>
      <c r="M206" s="1"/>
      <c r="N206" s="1"/>
      <c r="O206" s="1"/>
      <c r="P206" s="1"/>
      <c r="Q206" s="1"/>
      <c r="R206" s="1"/>
      <c r="S206" s="1"/>
      <c r="T206" s="1"/>
      <c r="U206" s="1"/>
      <c r="V206" s="1"/>
    </row>
    <row r="207" spans="2:22" ht="12.95" customHeight="1">
      <c r="B207" s="4"/>
      <c r="C207" s="1"/>
      <c r="D207" s="1"/>
      <c r="E207" s="1"/>
      <c r="F207" s="1"/>
      <c r="G207" s="1"/>
      <c r="H207" s="1"/>
      <c r="I207" s="1"/>
      <c r="J207" s="1"/>
      <c r="K207" s="1"/>
      <c r="L207" s="1"/>
      <c r="M207" s="1"/>
      <c r="N207" s="1"/>
      <c r="O207" s="1"/>
      <c r="P207" s="1"/>
      <c r="Q207" s="1"/>
      <c r="R207" s="1"/>
      <c r="S207" s="1"/>
      <c r="T207" s="1"/>
      <c r="U207" s="1"/>
      <c r="V207" s="1"/>
    </row>
    <row r="208" spans="2:22" ht="12.95" customHeight="1">
      <c r="B208" s="4"/>
      <c r="C208" s="1"/>
      <c r="D208" s="1"/>
      <c r="E208" s="1"/>
      <c r="F208" s="1"/>
      <c r="G208" s="1"/>
      <c r="H208" s="1"/>
      <c r="I208" s="1"/>
      <c r="J208" s="1"/>
      <c r="K208" s="1"/>
      <c r="L208" s="1"/>
      <c r="M208" s="1"/>
      <c r="N208" s="1"/>
      <c r="O208" s="1"/>
      <c r="P208" s="1"/>
      <c r="Q208" s="1"/>
      <c r="R208" s="1"/>
      <c r="S208" s="1"/>
      <c r="T208" s="1"/>
      <c r="U208" s="1"/>
      <c r="V208" s="1"/>
    </row>
    <row r="209" spans="2:22" ht="12.95" customHeight="1">
      <c r="B209" s="4"/>
      <c r="C209" s="1"/>
      <c r="D209" s="1"/>
      <c r="E209" s="1"/>
      <c r="F209" s="1"/>
      <c r="G209" s="1"/>
      <c r="H209" s="1"/>
      <c r="I209" s="1"/>
      <c r="J209" s="1"/>
      <c r="K209" s="1"/>
      <c r="L209" s="1"/>
      <c r="M209" s="1"/>
      <c r="N209" s="1"/>
      <c r="O209" s="1"/>
      <c r="P209" s="1"/>
      <c r="Q209" s="1"/>
      <c r="R209" s="1"/>
      <c r="S209" s="1"/>
      <c r="T209" s="1"/>
      <c r="U209" s="1"/>
      <c r="V209" s="1"/>
    </row>
    <row r="210" spans="2:22" ht="12.95" customHeight="1">
      <c r="B210" s="4"/>
      <c r="C210" s="1"/>
      <c r="D210" s="1"/>
      <c r="E210" s="1"/>
      <c r="F210" s="1"/>
      <c r="G210" s="1"/>
      <c r="H210" s="1"/>
      <c r="I210" s="1"/>
      <c r="J210" s="1"/>
      <c r="K210" s="1"/>
      <c r="L210" s="1"/>
      <c r="M210" s="1"/>
      <c r="N210" s="1"/>
      <c r="O210" s="1"/>
      <c r="P210" s="1"/>
      <c r="Q210" s="1"/>
      <c r="R210" s="1"/>
      <c r="S210" s="1"/>
      <c r="T210" s="1"/>
      <c r="U210" s="1"/>
      <c r="V210" s="1"/>
    </row>
    <row r="211" spans="2:22" ht="12.95" customHeight="1">
      <c r="B211" s="4"/>
      <c r="C211" s="1"/>
      <c r="D211" s="1"/>
      <c r="E211" s="1"/>
      <c r="F211" s="1"/>
      <c r="G211" s="1"/>
      <c r="H211" s="1"/>
      <c r="I211" s="1"/>
      <c r="J211" s="1"/>
      <c r="K211" s="1"/>
      <c r="L211" s="1"/>
      <c r="M211" s="1"/>
      <c r="N211" s="1"/>
      <c r="O211" s="1"/>
      <c r="P211" s="1"/>
      <c r="Q211" s="1"/>
      <c r="R211" s="1"/>
      <c r="S211" s="1"/>
      <c r="T211" s="1"/>
      <c r="U211" s="1"/>
      <c r="V211" s="1"/>
    </row>
    <row r="212" spans="2:22" ht="12.95" customHeight="1">
      <c r="B212" s="4"/>
      <c r="C212" s="1"/>
      <c r="D212" s="1"/>
      <c r="E212" s="1"/>
      <c r="F212" s="1"/>
      <c r="G212" s="1"/>
      <c r="H212" s="1"/>
      <c r="I212" s="1"/>
      <c r="J212" s="1"/>
      <c r="K212" s="1"/>
      <c r="L212" s="1"/>
      <c r="M212" s="1"/>
      <c r="N212" s="1"/>
      <c r="O212" s="1"/>
      <c r="P212" s="1"/>
      <c r="Q212" s="1"/>
      <c r="R212" s="1"/>
      <c r="S212" s="1"/>
      <c r="T212" s="1"/>
      <c r="U212" s="1"/>
      <c r="V212" s="1"/>
    </row>
    <row r="213" spans="2:22" ht="12.95" customHeight="1">
      <c r="B213" s="4"/>
      <c r="C213" s="1"/>
      <c r="D213" s="1"/>
      <c r="E213" s="1"/>
      <c r="F213" s="1"/>
      <c r="G213" s="1"/>
      <c r="H213" s="1"/>
      <c r="I213" s="1"/>
      <c r="J213" s="1"/>
      <c r="K213" s="1"/>
      <c r="L213" s="1"/>
      <c r="M213" s="1"/>
      <c r="N213" s="1"/>
      <c r="O213" s="1"/>
      <c r="P213" s="1"/>
      <c r="Q213" s="1"/>
      <c r="R213" s="1"/>
      <c r="S213" s="1"/>
      <c r="T213" s="1"/>
      <c r="U213" s="1"/>
      <c r="V213" s="1"/>
    </row>
    <row r="214" spans="2:22" ht="12.95" customHeight="1">
      <c r="B214" s="4"/>
      <c r="C214" s="1"/>
      <c r="D214" s="1"/>
      <c r="E214" s="1"/>
      <c r="F214" s="1"/>
      <c r="G214" s="1"/>
      <c r="H214" s="1"/>
      <c r="I214" s="1"/>
      <c r="J214" s="1"/>
      <c r="K214" s="1"/>
      <c r="L214" s="1"/>
      <c r="M214" s="1"/>
      <c r="N214" s="1"/>
      <c r="O214" s="1"/>
      <c r="P214" s="1"/>
      <c r="Q214" s="1"/>
      <c r="R214" s="1"/>
      <c r="S214" s="1"/>
      <c r="T214" s="1"/>
      <c r="U214" s="1"/>
      <c r="V214" s="1"/>
    </row>
    <row r="215" spans="2:22" ht="12.95" customHeight="1">
      <c r="B215" s="4"/>
      <c r="C215" s="1"/>
      <c r="D215" s="1"/>
      <c r="E215" s="1"/>
      <c r="F215" s="1"/>
      <c r="G215" s="1"/>
      <c r="H215" s="1"/>
      <c r="I215" s="1"/>
      <c r="J215" s="1"/>
      <c r="K215" s="1"/>
      <c r="L215" s="1"/>
      <c r="M215" s="1"/>
      <c r="N215" s="1"/>
      <c r="O215" s="1"/>
      <c r="P215" s="1"/>
      <c r="Q215" s="1"/>
      <c r="R215" s="1"/>
      <c r="S215" s="1"/>
      <c r="T215" s="1"/>
      <c r="U215" s="1"/>
      <c r="V215" s="1"/>
    </row>
    <row r="216" spans="2:22" ht="12.95" customHeight="1">
      <c r="B216" s="4"/>
      <c r="C216" s="1"/>
      <c r="D216" s="1"/>
      <c r="E216" s="1"/>
      <c r="F216" s="1"/>
      <c r="G216" s="1"/>
      <c r="H216" s="1"/>
      <c r="I216" s="1"/>
      <c r="J216" s="1"/>
      <c r="K216" s="1"/>
      <c r="L216" s="1"/>
      <c r="M216" s="1"/>
      <c r="N216" s="1"/>
      <c r="O216" s="1"/>
      <c r="P216" s="1"/>
      <c r="Q216" s="1"/>
      <c r="R216" s="1"/>
      <c r="S216" s="1"/>
      <c r="T216" s="1"/>
      <c r="U216" s="1"/>
      <c r="V216" s="1"/>
    </row>
    <row r="217" spans="2:22" ht="12.95" customHeight="1">
      <c r="B217" s="4"/>
      <c r="C217" s="1"/>
      <c r="D217" s="1"/>
      <c r="E217" s="1"/>
      <c r="F217" s="1"/>
      <c r="G217" s="1"/>
      <c r="H217" s="1"/>
      <c r="I217" s="1"/>
      <c r="J217" s="1"/>
      <c r="K217" s="1"/>
      <c r="L217" s="1"/>
      <c r="M217" s="1"/>
      <c r="N217" s="1"/>
      <c r="O217" s="1"/>
      <c r="P217" s="1"/>
      <c r="Q217" s="1"/>
      <c r="R217" s="1"/>
      <c r="S217" s="1"/>
      <c r="T217" s="1"/>
      <c r="U217" s="1"/>
      <c r="V217" s="1"/>
    </row>
    <row r="218" spans="2:22" ht="12.95" customHeight="1">
      <c r="B218" s="4"/>
      <c r="C218" s="1"/>
      <c r="D218" s="1"/>
      <c r="E218" s="1"/>
      <c r="F218" s="1"/>
      <c r="G218" s="1"/>
      <c r="H218" s="1"/>
      <c r="I218" s="1"/>
      <c r="J218" s="1"/>
      <c r="K218" s="1"/>
      <c r="L218" s="1"/>
      <c r="M218" s="1"/>
      <c r="N218" s="1"/>
      <c r="O218" s="1"/>
      <c r="P218" s="1"/>
      <c r="Q218" s="1"/>
      <c r="R218" s="1"/>
      <c r="S218" s="1"/>
      <c r="T218" s="1"/>
      <c r="U218" s="1"/>
      <c r="V218" s="1"/>
    </row>
    <row r="219" spans="2:22" ht="12.95" customHeight="1">
      <c r="B219" s="4"/>
      <c r="C219" s="1"/>
      <c r="D219" s="1"/>
      <c r="E219" s="1"/>
      <c r="F219" s="1"/>
      <c r="G219" s="1"/>
      <c r="H219" s="1"/>
      <c r="I219" s="1"/>
      <c r="J219" s="1"/>
      <c r="K219" s="1"/>
      <c r="L219" s="1"/>
      <c r="M219" s="1"/>
      <c r="N219" s="1"/>
      <c r="O219" s="1"/>
      <c r="P219" s="1"/>
      <c r="Q219" s="1"/>
      <c r="R219" s="1"/>
      <c r="S219" s="1"/>
      <c r="T219" s="1"/>
      <c r="U219" s="1"/>
      <c r="V219" s="1"/>
    </row>
    <row r="220" spans="2:22" ht="12.95" customHeight="1">
      <c r="B220" s="4"/>
      <c r="C220" s="1"/>
      <c r="D220" s="1"/>
      <c r="E220" s="1"/>
      <c r="F220" s="1"/>
      <c r="G220" s="1"/>
      <c r="H220" s="1"/>
      <c r="I220" s="1"/>
      <c r="J220" s="1"/>
      <c r="K220" s="1"/>
      <c r="L220" s="1"/>
      <c r="M220" s="1"/>
      <c r="N220" s="1"/>
      <c r="O220" s="1"/>
      <c r="P220" s="1"/>
      <c r="Q220" s="1"/>
      <c r="R220" s="1"/>
      <c r="S220" s="1"/>
      <c r="T220" s="1"/>
      <c r="U220" s="1"/>
      <c r="V220" s="1"/>
    </row>
    <row r="221" spans="2:22" ht="12.95" customHeight="1">
      <c r="B221" s="4"/>
      <c r="C221" s="1"/>
      <c r="D221" s="1"/>
      <c r="E221" s="1"/>
      <c r="F221" s="1"/>
      <c r="G221" s="1"/>
      <c r="H221" s="1"/>
      <c r="I221" s="1"/>
      <c r="J221" s="1"/>
      <c r="K221" s="1"/>
      <c r="L221" s="1"/>
      <c r="M221" s="1"/>
      <c r="N221" s="1"/>
      <c r="O221" s="1"/>
      <c r="P221" s="1"/>
      <c r="Q221" s="1"/>
      <c r="R221" s="1"/>
      <c r="S221" s="1"/>
      <c r="T221" s="1"/>
      <c r="U221" s="1"/>
      <c r="V221" s="1"/>
    </row>
    <row r="222" spans="2:22" ht="12.95" customHeight="1">
      <c r="B222" s="4"/>
      <c r="C222" s="1"/>
      <c r="D222" s="1"/>
      <c r="E222" s="1"/>
      <c r="F222" s="1"/>
      <c r="G222" s="1"/>
      <c r="H222" s="1"/>
      <c r="I222" s="1"/>
      <c r="J222" s="1"/>
      <c r="K222" s="1"/>
      <c r="L222" s="1"/>
      <c r="M222" s="1"/>
      <c r="N222" s="1"/>
      <c r="O222" s="1"/>
      <c r="P222" s="1"/>
      <c r="Q222" s="1"/>
      <c r="R222" s="1"/>
      <c r="S222" s="1"/>
      <c r="T222" s="1"/>
      <c r="U222" s="1"/>
      <c r="V222" s="1"/>
    </row>
    <row r="223" spans="2:22" ht="12.95" customHeight="1">
      <c r="B223" s="4"/>
      <c r="C223" s="1"/>
      <c r="D223" s="1"/>
      <c r="E223" s="1"/>
      <c r="F223" s="1"/>
      <c r="G223" s="1"/>
      <c r="H223" s="1"/>
      <c r="I223" s="1"/>
      <c r="J223" s="1"/>
      <c r="K223" s="1"/>
      <c r="L223" s="1"/>
      <c r="M223" s="1"/>
      <c r="N223" s="1"/>
      <c r="O223" s="1"/>
      <c r="P223" s="1"/>
      <c r="Q223" s="1"/>
      <c r="R223" s="1"/>
      <c r="S223" s="1"/>
      <c r="T223" s="1"/>
      <c r="U223" s="1"/>
      <c r="V223" s="1"/>
    </row>
    <row r="224" spans="2:22" ht="12.95" customHeight="1">
      <c r="B224" s="4"/>
      <c r="C224" s="1"/>
      <c r="D224" s="1"/>
      <c r="E224" s="1"/>
      <c r="F224" s="1"/>
      <c r="G224" s="1"/>
      <c r="H224" s="1"/>
      <c r="I224" s="1"/>
      <c r="J224" s="1"/>
      <c r="K224" s="1"/>
      <c r="L224" s="1"/>
      <c r="M224" s="1"/>
      <c r="N224" s="1"/>
      <c r="O224" s="1"/>
      <c r="P224" s="1"/>
      <c r="Q224" s="1"/>
      <c r="R224" s="1"/>
      <c r="S224" s="1"/>
      <c r="T224" s="1"/>
      <c r="U224" s="1"/>
      <c r="V224" s="1"/>
    </row>
    <row r="225" spans="2:22" ht="12.95" customHeight="1">
      <c r="B225" s="4"/>
      <c r="C225" s="1"/>
      <c r="D225" s="1"/>
      <c r="E225" s="1"/>
      <c r="F225" s="1"/>
      <c r="G225" s="1"/>
      <c r="H225" s="1"/>
      <c r="I225" s="1"/>
      <c r="J225" s="1"/>
      <c r="K225" s="1"/>
      <c r="L225" s="1"/>
      <c r="M225" s="1"/>
      <c r="N225" s="1"/>
      <c r="O225" s="1"/>
      <c r="P225" s="1"/>
      <c r="Q225" s="1"/>
      <c r="R225" s="1"/>
      <c r="S225" s="1"/>
      <c r="T225" s="1"/>
      <c r="U225" s="1"/>
      <c r="V225" s="1"/>
    </row>
    <row r="226" spans="2:22" ht="12.95" customHeight="1">
      <c r="B226" s="4"/>
      <c r="C226" s="1"/>
      <c r="D226" s="1"/>
      <c r="E226" s="1"/>
      <c r="F226" s="1"/>
      <c r="G226" s="1"/>
      <c r="H226" s="1"/>
      <c r="I226" s="1"/>
      <c r="J226" s="1"/>
      <c r="K226" s="1"/>
      <c r="L226" s="1"/>
      <c r="M226" s="1"/>
      <c r="N226" s="1"/>
      <c r="O226" s="1"/>
      <c r="P226" s="1"/>
      <c r="Q226" s="1"/>
      <c r="R226" s="1"/>
      <c r="S226" s="1"/>
      <c r="T226" s="1"/>
      <c r="U226" s="1"/>
      <c r="V226" s="1"/>
    </row>
    <row r="227" spans="2:22" ht="12.95" customHeight="1">
      <c r="B227" s="4"/>
      <c r="C227" s="1"/>
      <c r="D227" s="1"/>
      <c r="E227" s="1"/>
      <c r="F227" s="1"/>
      <c r="G227" s="1"/>
      <c r="H227" s="1"/>
      <c r="I227" s="1"/>
      <c r="J227" s="1"/>
      <c r="K227" s="1"/>
      <c r="L227" s="1"/>
      <c r="M227" s="1"/>
      <c r="N227" s="1"/>
      <c r="O227" s="1"/>
      <c r="P227" s="1"/>
      <c r="Q227" s="1"/>
      <c r="R227" s="1"/>
      <c r="S227" s="1"/>
      <c r="T227" s="1"/>
      <c r="U227" s="1"/>
      <c r="V227" s="1"/>
    </row>
    <row r="228" spans="2:22" ht="12.95" customHeight="1">
      <c r="B228" s="4"/>
      <c r="C228" s="1"/>
      <c r="D228" s="1"/>
      <c r="E228" s="1"/>
      <c r="F228" s="1"/>
      <c r="G228" s="1"/>
      <c r="H228" s="1"/>
      <c r="I228" s="1"/>
      <c r="J228" s="1"/>
      <c r="K228" s="1"/>
      <c r="L228" s="1"/>
      <c r="M228" s="1"/>
      <c r="N228" s="1"/>
      <c r="O228" s="1"/>
      <c r="P228" s="1"/>
      <c r="Q228" s="1"/>
      <c r="R228" s="1"/>
      <c r="S228" s="1"/>
      <c r="T228" s="1"/>
      <c r="U228" s="1"/>
      <c r="V228" s="1"/>
    </row>
    <row r="229" spans="2:22" ht="12.95" customHeight="1">
      <c r="B229" s="4"/>
      <c r="C229" s="1"/>
      <c r="D229" s="1"/>
      <c r="E229" s="1"/>
      <c r="F229" s="1"/>
      <c r="G229" s="1"/>
      <c r="H229" s="1"/>
      <c r="I229" s="1"/>
      <c r="J229" s="1"/>
      <c r="K229" s="1"/>
      <c r="L229" s="1"/>
      <c r="M229" s="1"/>
      <c r="N229" s="1"/>
      <c r="O229" s="1"/>
      <c r="P229" s="1"/>
      <c r="Q229" s="1"/>
      <c r="R229" s="1"/>
      <c r="S229" s="1"/>
      <c r="T229" s="1"/>
      <c r="U229" s="1"/>
      <c r="V229" s="1"/>
    </row>
    <row r="230" spans="2:22" ht="12.95" customHeight="1">
      <c r="B230" s="4"/>
      <c r="C230" s="1"/>
      <c r="D230" s="1"/>
      <c r="E230" s="1"/>
      <c r="F230" s="1"/>
      <c r="G230" s="1"/>
      <c r="H230" s="1"/>
      <c r="I230" s="1"/>
      <c r="J230" s="1"/>
      <c r="K230" s="1"/>
      <c r="L230" s="1"/>
      <c r="M230" s="1"/>
      <c r="N230" s="1"/>
      <c r="O230" s="1"/>
      <c r="P230" s="1"/>
      <c r="Q230" s="1"/>
      <c r="R230" s="1"/>
      <c r="S230" s="1"/>
      <c r="T230" s="1"/>
      <c r="U230" s="1"/>
      <c r="V230" s="1"/>
    </row>
    <row r="231" spans="2:22" ht="12.95" customHeight="1">
      <c r="B231" s="4"/>
      <c r="C231" s="1"/>
      <c r="D231" s="1"/>
      <c r="E231" s="1"/>
      <c r="F231" s="1"/>
      <c r="G231" s="1"/>
      <c r="H231" s="1"/>
      <c r="I231" s="1"/>
      <c r="J231" s="1"/>
      <c r="K231" s="1"/>
      <c r="L231" s="1"/>
      <c r="M231" s="1"/>
      <c r="N231" s="1"/>
      <c r="O231" s="1"/>
      <c r="P231" s="1"/>
      <c r="Q231" s="1"/>
      <c r="R231" s="1"/>
      <c r="S231" s="1"/>
      <c r="T231" s="1"/>
      <c r="U231" s="1"/>
      <c r="V231" s="1"/>
    </row>
    <row r="232" spans="2:22" ht="12.95" customHeight="1">
      <c r="B232" s="4"/>
      <c r="C232" s="1"/>
      <c r="D232" s="1"/>
      <c r="E232" s="1"/>
      <c r="F232" s="1"/>
      <c r="G232" s="1"/>
      <c r="H232" s="1"/>
      <c r="I232" s="1"/>
      <c r="J232" s="1"/>
      <c r="K232" s="1"/>
      <c r="L232" s="1"/>
      <c r="M232" s="1"/>
      <c r="N232" s="1"/>
      <c r="O232" s="1"/>
      <c r="P232" s="1"/>
      <c r="Q232" s="1"/>
      <c r="R232" s="1"/>
      <c r="S232" s="1"/>
      <c r="T232" s="1"/>
      <c r="U232" s="1"/>
      <c r="V232" s="1"/>
    </row>
    <row r="233" spans="2:22" ht="12.95" customHeight="1">
      <c r="B233" s="4"/>
      <c r="C233" s="1"/>
      <c r="D233" s="1"/>
      <c r="E233" s="1"/>
      <c r="F233" s="1"/>
      <c r="G233" s="1"/>
      <c r="H233" s="1"/>
      <c r="I233" s="1"/>
      <c r="J233" s="1"/>
      <c r="K233" s="1"/>
      <c r="L233" s="1"/>
      <c r="M233" s="1"/>
      <c r="N233" s="1"/>
      <c r="O233" s="1"/>
      <c r="P233" s="1"/>
      <c r="Q233" s="1"/>
      <c r="R233" s="1"/>
      <c r="S233" s="1"/>
      <c r="T233" s="1"/>
      <c r="U233" s="1"/>
      <c r="V233" s="1"/>
    </row>
    <row r="234" spans="2:22" ht="12.95" customHeight="1">
      <c r="B234" s="4"/>
      <c r="C234" s="1"/>
      <c r="D234" s="1"/>
      <c r="E234" s="1"/>
      <c r="F234" s="1"/>
      <c r="G234" s="1"/>
      <c r="H234" s="1"/>
      <c r="I234" s="1"/>
      <c r="J234" s="1"/>
      <c r="K234" s="1"/>
      <c r="L234" s="1"/>
      <c r="M234" s="1"/>
      <c r="N234" s="1"/>
      <c r="O234" s="1"/>
      <c r="P234" s="1"/>
      <c r="Q234" s="1"/>
      <c r="R234" s="1"/>
      <c r="S234" s="1"/>
      <c r="T234" s="1"/>
      <c r="U234" s="1"/>
      <c r="V234" s="1"/>
    </row>
    <row r="235" spans="2:22" ht="12.95" customHeight="1">
      <c r="B235" s="4"/>
      <c r="C235" s="1"/>
      <c r="D235" s="1"/>
      <c r="E235" s="1"/>
      <c r="F235" s="1"/>
      <c r="G235" s="1"/>
      <c r="H235" s="1"/>
      <c r="I235" s="1"/>
      <c r="J235" s="1"/>
      <c r="K235" s="1"/>
      <c r="L235" s="1"/>
      <c r="M235" s="1"/>
      <c r="N235" s="1"/>
      <c r="O235" s="1"/>
      <c r="P235" s="1"/>
      <c r="Q235" s="1"/>
      <c r="R235" s="1"/>
      <c r="S235" s="1"/>
      <c r="T235" s="1"/>
      <c r="U235" s="1"/>
      <c r="V235" s="1"/>
    </row>
    <row r="236" spans="2:22" ht="12.95" customHeight="1">
      <c r="B236" s="4"/>
      <c r="C236" s="1"/>
      <c r="D236" s="1"/>
      <c r="E236" s="1"/>
      <c r="F236" s="1"/>
      <c r="G236" s="1"/>
      <c r="H236" s="1"/>
      <c r="I236" s="1"/>
      <c r="J236" s="1"/>
      <c r="K236" s="1"/>
      <c r="L236" s="1"/>
      <c r="M236" s="1"/>
      <c r="N236" s="1"/>
      <c r="O236" s="1"/>
      <c r="P236" s="1"/>
      <c r="Q236" s="1"/>
      <c r="R236" s="1"/>
      <c r="S236" s="1"/>
      <c r="T236" s="1"/>
      <c r="U236" s="1"/>
      <c r="V236" s="1"/>
    </row>
    <row r="237" spans="2:22" ht="12.95" customHeight="1">
      <c r="B237" s="4"/>
      <c r="C237" s="1"/>
      <c r="D237" s="1"/>
      <c r="E237" s="1"/>
      <c r="F237" s="1"/>
      <c r="G237" s="1"/>
      <c r="H237" s="1"/>
      <c r="I237" s="1"/>
      <c r="J237" s="1"/>
      <c r="K237" s="1"/>
      <c r="L237" s="1"/>
      <c r="M237" s="1"/>
      <c r="N237" s="1"/>
      <c r="O237" s="1"/>
      <c r="P237" s="1"/>
      <c r="Q237" s="1"/>
      <c r="R237" s="1"/>
      <c r="S237" s="1"/>
      <c r="T237" s="1"/>
      <c r="U237" s="1"/>
      <c r="V237" s="1"/>
    </row>
    <row r="238" spans="2:22" ht="12.95" customHeight="1">
      <c r="B238" s="4"/>
      <c r="C238" s="1"/>
      <c r="D238" s="1"/>
      <c r="E238" s="1"/>
      <c r="F238" s="1"/>
      <c r="G238" s="1"/>
      <c r="H238" s="1"/>
      <c r="I238" s="1"/>
      <c r="J238" s="1"/>
      <c r="K238" s="1"/>
      <c r="L238" s="1"/>
      <c r="M238" s="1"/>
      <c r="N238" s="1"/>
      <c r="O238" s="1"/>
      <c r="P238" s="1"/>
      <c r="Q238" s="1"/>
      <c r="R238" s="1"/>
      <c r="S238" s="1"/>
      <c r="T238" s="1"/>
      <c r="U238" s="1"/>
      <c r="V238" s="1"/>
    </row>
    <row r="239" spans="2:22" ht="12.95" customHeight="1">
      <c r="B239" s="4"/>
      <c r="C239" s="1"/>
      <c r="D239" s="1"/>
      <c r="E239" s="1"/>
      <c r="F239" s="1"/>
      <c r="G239" s="1"/>
      <c r="H239" s="1"/>
      <c r="I239" s="1"/>
      <c r="J239" s="1"/>
      <c r="K239" s="1"/>
      <c r="L239" s="1"/>
      <c r="M239" s="1"/>
      <c r="N239" s="1"/>
      <c r="O239" s="1"/>
      <c r="P239" s="1"/>
      <c r="Q239" s="1"/>
      <c r="R239" s="1"/>
      <c r="S239" s="1"/>
      <c r="T239" s="1"/>
      <c r="U239" s="1"/>
      <c r="V239" s="1"/>
    </row>
    <row r="240" spans="2:22" ht="12.95" customHeight="1">
      <c r="B240" s="4"/>
      <c r="C240" s="1"/>
      <c r="D240" s="1"/>
      <c r="E240" s="1"/>
      <c r="F240" s="1"/>
      <c r="G240" s="1"/>
      <c r="H240" s="1"/>
      <c r="I240" s="1"/>
      <c r="J240" s="1"/>
      <c r="K240" s="1"/>
      <c r="L240" s="1"/>
      <c r="M240" s="1"/>
      <c r="N240" s="1"/>
      <c r="O240" s="1"/>
      <c r="P240" s="1"/>
      <c r="Q240" s="1"/>
      <c r="R240" s="1"/>
      <c r="S240" s="1"/>
      <c r="T240" s="1"/>
      <c r="U240" s="1"/>
      <c r="V240" s="1"/>
    </row>
    <row r="241" spans="2:22" ht="12.95" customHeight="1">
      <c r="B241" s="4"/>
      <c r="C241" s="1"/>
      <c r="D241" s="1"/>
      <c r="E241" s="1"/>
      <c r="F241" s="1"/>
      <c r="G241" s="1"/>
      <c r="H241" s="1"/>
      <c r="I241" s="1"/>
      <c r="J241" s="1"/>
      <c r="K241" s="1"/>
      <c r="L241" s="1"/>
      <c r="M241" s="1"/>
      <c r="N241" s="1"/>
      <c r="O241" s="1"/>
      <c r="P241" s="1"/>
      <c r="Q241" s="1"/>
      <c r="R241" s="1"/>
      <c r="S241" s="1"/>
      <c r="T241" s="1"/>
      <c r="U241" s="1"/>
      <c r="V241" s="1"/>
    </row>
    <row r="242" spans="2:22" ht="12.95" customHeight="1">
      <c r="B242" s="4"/>
      <c r="C242" s="1"/>
      <c r="D242" s="1"/>
      <c r="E242" s="1"/>
      <c r="F242" s="1"/>
      <c r="G242" s="1"/>
      <c r="H242" s="1"/>
      <c r="I242" s="1"/>
      <c r="J242" s="1"/>
      <c r="K242" s="1"/>
      <c r="L242" s="1"/>
      <c r="M242" s="1"/>
      <c r="N242" s="1"/>
      <c r="O242" s="1"/>
      <c r="P242" s="1"/>
      <c r="Q242" s="1"/>
      <c r="R242" s="1"/>
      <c r="S242" s="1"/>
      <c r="T242" s="1"/>
      <c r="U242" s="1"/>
      <c r="V242" s="1"/>
    </row>
    <row r="243" spans="2:22" ht="12.95" customHeight="1">
      <c r="B243" s="4"/>
      <c r="C243" s="1"/>
      <c r="D243" s="1"/>
      <c r="E243" s="1"/>
      <c r="F243" s="1"/>
      <c r="G243" s="1"/>
      <c r="H243" s="1"/>
      <c r="I243" s="1"/>
      <c r="J243" s="1"/>
      <c r="K243" s="1"/>
      <c r="L243" s="1"/>
      <c r="M243" s="1"/>
      <c r="N243" s="1"/>
      <c r="O243" s="1"/>
      <c r="P243" s="1"/>
      <c r="Q243" s="1"/>
      <c r="R243" s="1"/>
      <c r="S243" s="1"/>
      <c r="T243" s="1"/>
      <c r="U243" s="1"/>
      <c r="V243" s="1"/>
    </row>
    <row r="244" spans="2:22" ht="12.95" customHeight="1">
      <c r="B244" s="4"/>
      <c r="C244" s="1"/>
      <c r="D244" s="1"/>
      <c r="E244" s="1"/>
      <c r="F244" s="1"/>
      <c r="G244" s="1"/>
      <c r="H244" s="1"/>
      <c r="I244" s="1"/>
      <c r="J244" s="1"/>
      <c r="K244" s="1"/>
      <c r="L244" s="1"/>
      <c r="M244" s="1"/>
      <c r="N244" s="1"/>
      <c r="O244" s="1"/>
      <c r="P244" s="1"/>
      <c r="Q244" s="1"/>
      <c r="R244" s="1"/>
      <c r="S244" s="1"/>
      <c r="T244" s="1"/>
      <c r="U244" s="1"/>
      <c r="V244" s="1"/>
    </row>
    <row r="245" spans="2:22" ht="12.95" customHeight="1">
      <c r="B245" s="4"/>
      <c r="C245" s="1"/>
      <c r="D245" s="1"/>
      <c r="E245" s="1"/>
      <c r="F245" s="1"/>
      <c r="G245" s="1"/>
      <c r="H245" s="1"/>
      <c r="I245" s="1"/>
      <c r="J245" s="1"/>
      <c r="K245" s="1"/>
      <c r="L245" s="1"/>
      <c r="M245" s="1"/>
      <c r="N245" s="1"/>
      <c r="O245" s="1"/>
      <c r="P245" s="1"/>
      <c r="Q245" s="1"/>
      <c r="R245" s="1"/>
      <c r="S245" s="1"/>
      <c r="T245" s="1"/>
      <c r="U245" s="1"/>
      <c r="V245" s="1"/>
    </row>
    <row r="246" spans="2:22" ht="12.95" customHeight="1">
      <c r="B246" s="4"/>
      <c r="C246" s="1"/>
      <c r="D246" s="1"/>
      <c r="E246" s="1"/>
      <c r="F246" s="1"/>
      <c r="G246" s="1"/>
      <c r="H246" s="1"/>
      <c r="I246" s="1"/>
      <c r="J246" s="1"/>
      <c r="K246" s="1"/>
      <c r="L246" s="1"/>
      <c r="M246" s="1"/>
      <c r="N246" s="1"/>
      <c r="O246" s="1"/>
      <c r="P246" s="1"/>
      <c r="Q246" s="1"/>
      <c r="R246" s="1"/>
      <c r="S246" s="1"/>
      <c r="T246" s="1"/>
      <c r="U246" s="1"/>
      <c r="V246" s="1"/>
    </row>
    <row r="247" spans="2:22" ht="12.95" customHeight="1">
      <c r="B247" s="4"/>
      <c r="C247" s="1"/>
      <c r="D247" s="1"/>
      <c r="E247" s="1"/>
      <c r="F247" s="1"/>
      <c r="G247" s="1"/>
      <c r="H247" s="1"/>
      <c r="I247" s="1"/>
      <c r="J247" s="1"/>
      <c r="K247" s="1"/>
      <c r="L247" s="1"/>
      <c r="M247" s="1"/>
      <c r="N247" s="1"/>
      <c r="O247" s="1"/>
      <c r="P247" s="1"/>
      <c r="Q247" s="1"/>
      <c r="R247" s="1"/>
      <c r="S247" s="1"/>
      <c r="T247" s="1"/>
      <c r="U247" s="1"/>
      <c r="V247" s="1"/>
    </row>
    <row r="248" spans="2:22" ht="12.95" customHeight="1">
      <c r="B248" s="4"/>
      <c r="C248" s="1"/>
      <c r="D248" s="1"/>
      <c r="E248" s="1"/>
      <c r="F248" s="1"/>
      <c r="G248" s="1"/>
      <c r="H248" s="1"/>
      <c r="I248" s="1"/>
      <c r="J248" s="1"/>
      <c r="K248" s="1"/>
      <c r="L248" s="1"/>
      <c r="M248" s="1"/>
      <c r="N248" s="1"/>
      <c r="O248" s="1"/>
      <c r="P248" s="1"/>
      <c r="Q248" s="1"/>
      <c r="R248" s="1"/>
      <c r="S248" s="1"/>
      <c r="T248" s="1"/>
      <c r="U248" s="1"/>
      <c r="V248" s="1"/>
    </row>
    <row r="249" spans="2:22" ht="12.95" customHeight="1">
      <c r="B249" s="4"/>
      <c r="C249" s="1"/>
      <c r="D249" s="1"/>
      <c r="E249" s="1"/>
      <c r="F249" s="1"/>
      <c r="G249" s="1"/>
      <c r="H249" s="1"/>
      <c r="I249" s="1"/>
      <c r="J249" s="1"/>
      <c r="K249" s="1"/>
      <c r="L249" s="1"/>
      <c r="M249" s="1"/>
      <c r="N249" s="1"/>
      <c r="O249" s="1"/>
      <c r="P249" s="1"/>
      <c r="Q249" s="1"/>
      <c r="R249" s="1"/>
      <c r="S249" s="1"/>
      <c r="T249" s="1"/>
      <c r="U249" s="1"/>
      <c r="V249" s="1"/>
    </row>
    <row r="250" spans="2:22" ht="12.95" customHeight="1">
      <c r="B250" s="4"/>
      <c r="C250" s="1"/>
      <c r="D250" s="1"/>
      <c r="E250" s="1"/>
      <c r="F250" s="1"/>
      <c r="G250" s="1"/>
      <c r="H250" s="1"/>
      <c r="I250" s="1"/>
      <c r="J250" s="1"/>
      <c r="K250" s="1"/>
      <c r="L250" s="1"/>
      <c r="M250" s="1"/>
      <c r="N250" s="1"/>
      <c r="O250" s="1"/>
      <c r="P250" s="1"/>
      <c r="Q250" s="1"/>
      <c r="R250" s="1"/>
      <c r="S250" s="1"/>
      <c r="T250" s="1"/>
      <c r="U250" s="1"/>
      <c r="V250" s="1"/>
    </row>
    <row r="251" spans="2:22" ht="12.95" customHeight="1">
      <c r="B251" s="4"/>
      <c r="C251" s="1"/>
      <c r="D251" s="1"/>
      <c r="E251" s="1"/>
      <c r="F251" s="1"/>
      <c r="G251" s="1"/>
      <c r="H251" s="1"/>
      <c r="I251" s="1"/>
      <c r="J251" s="1"/>
      <c r="K251" s="1"/>
      <c r="L251" s="1"/>
      <c r="M251" s="1"/>
      <c r="N251" s="1"/>
      <c r="O251" s="1"/>
      <c r="P251" s="1"/>
      <c r="Q251" s="1"/>
      <c r="R251" s="1"/>
      <c r="S251" s="1"/>
      <c r="T251" s="1"/>
      <c r="U251" s="1"/>
      <c r="V251" s="1"/>
    </row>
    <row r="252" spans="2:22" ht="12.95" customHeight="1">
      <c r="B252" s="4"/>
      <c r="C252" s="1"/>
      <c r="D252" s="1"/>
      <c r="E252" s="1"/>
      <c r="F252" s="1"/>
      <c r="G252" s="1"/>
      <c r="H252" s="1"/>
      <c r="I252" s="1"/>
      <c r="J252" s="1"/>
      <c r="K252" s="1"/>
      <c r="L252" s="1"/>
      <c r="M252" s="1"/>
      <c r="N252" s="1"/>
      <c r="O252" s="1"/>
      <c r="P252" s="1"/>
      <c r="Q252" s="1"/>
      <c r="R252" s="1"/>
      <c r="S252" s="1"/>
      <c r="T252" s="1"/>
      <c r="U252" s="1"/>
      <c r="V252" s="1"/>
    </row>
    <row r="253" spans="2:22" ht="12.95" customHeight="1">
      <c r="B253" s="4"/>
      <c r="C253" s="1"/>
      <c r="D253" s="1"/>
      <c r="E253" s="1"/>
      <c r="F253" s="1"/>
      <c r="G253" s="1"/>
      <c r="H253" s="1"/>
      <c r="I253" s="1"/>
      <c r="J253" s="1"/>
      <c r="K253" s="1"/>
      <c r="L253" s="1"/>
      <c r="M253" s="1"/>
      <c r="N253" s="1"/>
      <c r="O253" s="1"/>
      <c r="P253" s="1"/>
      <c r="Q253" s="1"/>
      <c r="R253" s="1"/>
      <c r="S253" s="1"/>
      <c r="T253" s="1"/>
      <c r="U253" s="1"/>
      <c r="V253" s="1"/>
    </row>
    <row r="254" spans="2:22" ht="12.95" customHeight="1">
      <c r="B254" s="4"/>
      <c r="C254" s="1"/>
      <c r="D254" s="1"/>
      <c r="E254" s="1"/>
      <c r="F254" s="1"/>
      <c r="G254" s="1"/>
      <c r="H254" s="1"/>
      <c r="I254" s="1"/>
      <c r="J254" s="1"/>
      <c r="K254" s="1"/>
      <c r="L254" s="1"/>
      <c r="M254" s="1"/>
      <c r="N254" s="1"/>
      <c r="O254" s="1"/>
      <c r="P254" s="1"/>
      <c r="Q254" s="1"/>
      <c r="R254" s="1"/>
      <c r="S254" s="1"/>
      <c r="T254" s="1"/>
      <c r="U254" s="1"/>
      <c r="V254" s="1"/>
    </row>
    <row r="255" spans="2:22" ht="12.95" customHeight="1">
      <c r="B255" s="4"/>
      <c r="C255" s="1"/>
      <c r="D255" s="1"/>
      <c r="E255" s="1"/>
      <c r="F255" s="1"/>
      <c r="G255" s="1"/>
      <c r="H255" s="1"/>
      <c r="I255" s="1"/>
      <c r="J255" s="1"/>
      <c r="K255" s="1"/>
      <c r="L255" s="1"/>
      <c r="M255" s="1"/>
      <c r="N255" s="1"/>
      <c r="O255" s="1"/>
      <c r="P255" s="1"/>
      <c r="Q255" s="1"/>
      <c r="R255" s="1"/>
      <c r="S255" s="1"/>
      <c r="T255" s="1"/>
      <c r="U255" s="1"/>
      <c r="V255" s="1"/>
    </row>
    <row r="256" spans="2:22" ht="12.95" customHeight="1">
      <c r="B256" s="4"/>
      <c r="C256" s="1"/>
      <c r="D256" s="1"/>
      <c r="E256" s="1"/>
      <c r="F256" s="1"/>
      <c r="G256" s="1"/>
      <c r="H256" s="1"/>
      <c r="I256" s="1"/>
      <c r="J256" s="1"/>
      <c r="K256" s="1"/>
      <c r="L256" s="1"/>
      <c r="M256" s="1"/>
      <c r="N256" s="1"/>
      <c r="O256" s="1"/>
      <c r="P256" s="1"/>
      <c r="Q256" s="1"/>
      <c r="R256" s="1"/>
      <c r="S256" s="1"/>
      <c r="T256" s="1"/>
      <c r="U256" s="1"/>
      <c r="V256" s="1"/>
    </row>
    <row r="257" spans="2:22" ht="12.95" customHeight="1">
      <c r="B257" s="4"/>
      <c r="C257" s="1"/>
      <c r="D257" s="1"/>
      <c r="E257" s="1"/>
      <c r="F257" s="1"/>
      <c r="G257" s="1"/>
      <c r="H257" s="1"/>
      <c r="I257" s="1"/>
      <c r="J257" s="1"/>
      <c r="K257" s="1"/>
      <c r="L257" s="1"/>
      <c r="M257" s="1"/>
      <c r="N257" s="1"/>
      <c r="O257" s="1"/>
      <c r="P257" s="1"/>
      <c r="Q257" s="1"/>
      <c r="R257" s="1"/>
      <c r="S257" s="1"/>
      <c r="T257" s="1"/>
      <c r="U257" s="1"/>
      <c r="V257" s="1"/>
    </row>
    <row r="258" spans="2:22" ht="12.95" customHeight="1">
      <c r="B258" s="4"/>
      <c r="C258" s="1"/>
      <c r="D258" s="1"/>
      <c r="E258" s="1"/>
      <c r="F258" s="1"/>
      <c r="G258" s="1"/>
      <c r="H258" s="1"/>
      <c r="I258" s="1"/>
      <c r="J258" s="1"/>
      <c r="K258" s="1"/>
      <c r="L258" s="1"/>
      <c r="M258" s="1"/>
      <c r="N258" s="1"/>
      <c r="O258" s="1"/>
      <c r="P258" s="1"/>
      <c r="Q258" s="1"/>
      <c r="R258" s="1"/>
      <c r="S258" s="1"/>
      <c r="T258" s="1"/>
      <c r="U258" s="1"/>
      <c r="V258" s="1"/>
    </row>
    <row r="259" spans="2:22" ht="12.95" customHeight="1">
      <c r="B259" s="4"/>
      <c r="C259" s="1"/>
      <c r="D259" s="1"/>
      <c r="E259" s="1"/>
      <c r="F259" s="1"/>
      <c r="G259" s="1"/>
      <c r="H259" s="1"/>
      <c r="I259" s="1"/>
      <c r="J259" s="1"/>
      <c r="K259" s="1"/>
      <c r="L259" s="1"/>
      <c r="M259" s="1"/>
      <c r="N259" s="1"/>
      <c r="O259" s="1"/>
      <c r="P259" s="1"/>
      <c r="Q259" s="1"/>
      <c r="R259" s="1"/>
      <c r="S259" s="1"/>
      <c r="T259" s="1"/>
      <c r="U259" s="1"/>
      <c r="V259" s="1"/>
    </row>
    <row r="260" spans="2:22" ht="12.95" customHeight="1">
      <c r="B260" s="4"/>
      <c r="C260" s="1"/>
      <c r="D260" s="1"/>
      <c r="E260" s="1"/>
      <c r="F260" s="1"/>
      <c r="G260" s="1"/>
      <c r="H260" s="1"/>
      <c r="I260" s="1"/>
      <c r="J260" s="1"/>
      <c r="K260" s="1"/>
      <c r="L260" s="1"/>
      <c r="M260" s="1"/>
      <c r="N260" s="1"/>
      <c r="O260" s="1"/>
      <c r="P260" s="1"/>
      <c r="Q260" s="1"/>
      <c r="R260" s="1"/>
      <c r="S260" s="1"/>
      <c r="T260" s="1"/>
      <c r="U260" s="1"/>
      <c r="V260" s="1"/>
    </row>
    <row r="261" spans="2:22" ht="12.95" customHeight="1">
      <c r="B261" s="4"/>
      <c r="C261" s="1"/>
      <c r="D261" s="1"/>
      <c r="E261" s="1"/>
      <c r="F261" s="1"/>
      <c r="G261" s="1"/>
      <c r="H261" s="1"/>
      <c r="I261" s="1"/>
      <c r="J261" s="1"/>
      <c r="K261" s="1"/>
      <c r="L261" s="1"/>
      <c r="M261" s="1"/>
      <c r="N261" s="1"/>
      <c r="O261" s="1"/>
      <c r="P261" s="1"/>
      <c r="Q261" s="1"/>
      <c r="R261" s="1"/>
      <c r="S261" s="1"/>
      <c r="T261" s="1"/>
      <c r="U261" s="1"/>
      <c r="V261" s="1"/>
    </row>
    <row r="262" spans="2:22" ht="12.95" customHeight="1">
      <c r="B262" s="4"/>
      <c r="C262" s="1"/>
      <c r="D262" s="1"/>
      <c r="E262" s="1"/>
      <c r="F262" s="1"/>
      <c r="G262" s="1"/>
      <c r="H262" s="1"/>
      <c r="I262" s="1"/>
      <c r="J262" s="1"/>
      <c r="K262" s="1"/>
      <c r="L262" s="1"/>
      <c r="M262" s="1"/>
      <c r="N262" s="1"/>
      <c r="O262" s="1"/>
      <c r="P262" s="1"/>
      <c r="Q262" s="1"/>
      <c r="R262" s="1"/>
      <c r="S262" s="1"/>
      <c r="T262" s="1"/>
      <c r="U262" s="1"/>
      <c r="V262" s="1"/>
    </row>
    <row r="263" spans="2:22" ht="12.95" customHeight="1">
      <c r="B263" s="4"/>
      <c r="C263" s="1"/>
      <c r="D263" s="1"/>
      <c r="E263" s="1"/>
      <c r="F263" s="1"/>
      <c r="G263" s="1"/>
      <c r="H263" s="1"/>
      <c r="I263" s="1"/>
      <c r="J263" s="1"/>
      <c r="K263" s="1"/>
      <c r="L263" s="1"/>
      <c r="M263" s="1"/>
      <c r="N263" s="1"/>
      <c r="O263" s="1"/>
      <c r="P263" s="1"/>
      <c r="Q263" s="1"/>
      <c r="R263" s="1"/>
      <c r="S263" s="1"/>
      <c r="T263" s="1"/>
      <c r="U263" s="1"/>
      <c r="V263" s="1"/>
    </row>
  </sheetData>
  <mergeCells count="16">
    <mergeCell ref="A2:U2"/>
    <mergeCell ref="A3:B4"/>
    <mergeCell ref="A18:B18"/>
    <mergeCell ref="C3:C4"/>
    <mergeCell ref="A5:B5"/>
    <mergeCell ref="D3:D4"/>
    <mergeCell ref="E3:E4"/>
    <mergeCell ref="F3:F4"/>
    <mergeCell ref="G3:G4"/>
    <mergeCell ref="H3:Q3"/>
    <mergeCell ref="R3:T3"/>
    <mergeCell ref="E34:U34"/>
    <mergeCell ref="A34:C34"/>
    <mergeCell ref="E35:U35"/>
    <mergeCell ref="A35:C35"/>
    <mergeCell ref="A31:B31"/>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No.04 April 2025&amp;R&amp;"Optima Italic,Italic"&amp;K000000Indonesia Banking Statistics - Vol. 23 No.04 April 2025</oddHeader>
  </headerFooter>
  <customProperties>
    <customPr name="EpmWorksheetKeyString_GUID" r:id="rId2"/>
  </customPropertie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50">
    <tabColor theme="9"/>
  </sheetPr>
  <dimension ref="A1:V86"/>
  <sheetViews>
    <sheetView showGridLines="0" view="pageBreakPreview" topLeftCell="A28" zoomScale="85" zoomScaleNormal="110" zoomScaleSheetLayoutView="85" workbookViewId="0">
      <selection activeCell="O229" sqref="O229"/>
    </sheetView>
  </sheetViews>
  <sheetFormatPr defaultColWidth="8.77734375" defaultRowHeight="12.95" customHeight="1"/>
  <cols>
    <col min="1" max="1" width="2.44140625" style="1" customWidth="1"/>
    <col min="2" max="2" width="28.21875" style="1" customWidth="1"/>
    <col min="3" max="3" width="8.21875" style="2" hidden="1" customWidth="1"/>
    <col min="4" max="4" width="7.109375" style="2" hidden="1" customWidth="1"/>
    <col min="5" max="5" width="7.109375" style="2" bestFit="1" customWidth="1"/>
    <col min="6" max="6" width="7.109375" style="2" customWidth="1"/>
    <col min="7" max="20" width="7.109375" style="2" bestFit="1" customWidth="1"/>
    <col min="21" max="21" width="0.6640625" style="2" customWidth="1"/>
    <col min="22" max="22" width="8.44140625" style="1" customWidth="1"/>
    <col min="23" max="16384" width="8.77734375" style="1"/>
  </cols>
  <sheetData>
    <row r="1" spans="1:22" ht="12.95" customHeight="1" thickBot="1">
      <c r="V1" s="25"/>
    </row>
    <row r="2" spans="1:22" ht="75" customHeight="1">
      <c r="A2" s="1415" t="s">
        <v>845</v>
      </c>
      <c r="B2" s="1601"/>
      <c r="C2" s="1601"/>
      <c r="D2" s="1601"/>
      <c r="E2" s="1601"/>
      <c r="F2" s="1601"/>
      <c r="G2" s="1601"/>
      <c r="H2" s="1601"/>
      <c r="I2" s="1601"/>
      <c r="J2" s="1601"/>
      <c r="K2" s="1601"/>
      <c r="L2" s="1601"/>
      <c r="M2" s="1601"/>
      <c r="N2" s="1601"/>
      <c r="O2" s="1601"/>
      <c r="P2" s="1601"/>
      <c r="Q2" s="1601"/>
      <c r="R2" s="1601"/>
      <c r="S2" s="1601"/>
      <c r="T2" s="1601"/>
      <c r="U2" s="1602"/>
      <c r="V2" s="31"/>
    </row>
    <row r="3" spans="1:22" ht="22.35" customHeight="1">
      <c r="A3" s="1371" t="s">
        <v>108</v>
      </c>
      <c r="B3" s="1595"/>
      <c r="C3" s="1545" t="s">
        <v>277</v>
      </c>
      <c r="D3" s="1545" t="s">
        <v>842</v>
      </c>
      <c r="E3" s="1380">
        <v>2021</v>
      </c>
      <c r="F3" s="1380">
        <v>2022</v>
      </c>
      <c r="G3" s="1380">
        <v>2023</v>
      </c>
      <c r="H3" s="1380">
        <v>2024</v>
      </c>
      <c r="I3" s="1380"/>
      <c r="J3" s="1380"/>
      <c r="K3" s="1380"/>
      <c r="L3" s="1380"/>
      <c r="M3" s="1380"/>
      <c r="N3" s="1380"/>
      <c r="O3" s="1380"/>
      <c r="P3" s="1380"/>
      <c r="Q3" s="1380"/>
      <c r="R3" s="1380">
        <v>2025</v>
      </c>
      <c r="S3" s="1380"/>
      <c r="T3" s="1380"/>
      <c r="U3" s="863"/>
    </row>
    <row r="4" spans="1:22" ht="22.35" customHeight="1">
      <c r="A4" s="1596"/>
      <c r="B4" s="1597"/>
      <c r="C4" s="1546"/>
      <c r="D4" s="1546"/>
      <c r="E4" s="1383"/>
      <c r="F4" s="1380"/>
      <c r="G4" s="1380"/>
      <c r="H4" s="786" t="s">
        <v>3</v>
      </c>
      <c r="I4" s="786" t="s">
        <v>4</v>
      </c>
      <c r="J4" s="786" t="s">
        <v>5</v>
      </c>
      <c r="K4" s="786" t="s">
        <v>6</v>
      </c>
      <c r="L4" s="786" t="s">
        <v>267</v>
      </c>
      <c r="M4" s="896" t="s">
        <v>7</v>
      </c>
      <c r="N4" s="896" t="s">
        <v>13</v>
      </c>
      <c r="O4" s="896" t="s">
        <v>14</v>
      </c>
      <c r="P4" s="896" t="s">
        <v>906</v>
      </c>
      <c r="Q4" s="896" t="s">
        <v>0</v>
      </c>
      <c r="R4" s="786" t="s">
        <v>1</v>
      </c>
      <c r="S4" s="896" t="s">
        <v>2</v>
      </c>
      <c r="T4" s="896" t="s">
        <v>3</v>
      </c>
      <c r="U4" s="785"/>
    </row>
    <row r="5" spans="1:22" ht="24.2" customHeight="1">
      <c r="A5" s="1605" t="s">
        <v>692</v>
      </c>
      <c r="B5" s="1606"/>
      <c r="U5" s="729"/>
    </row>
    <row r="6" spans="1:22" ht="15" customHeight="1">
      <c r="A6" s="120" t="s">
        <v>18</v>
      </c>
      <c r="B6" s="670" t="s">
        <v>476</v>
      </c>
      <c r="U6" s="729"/>
      <c r="V6" s="112"/>
    </row>
    <row r="7" spans="1:22" ht="15" customHeight="1">
      <c r="A7" s="120"/>
      <c r="B7" s="1290" t="s">
        <v>212</v>
      </c>
      <c r="C7" s="1291">
        <v>555307.49451830704</v>
      </c>
      <c r="D7" s="1291">
        <v>633015.34584352304</v>
      </c>
      <c r="E7" s="1291">
        <v>748855.25105516403</v>
      </c>
      <c r="F7" s="1291">
        <v>849159.33181243099</v>
      </c>
      <c r="G7" s="1291">
        <v>917477.92929710692</v>
      </c>
      <c r="H7" s="1291">
        <v>920626.00542803702</v>
      </c>
      <c r="I7" s="1291">
        <v>922236.42574532796</v>
      </c>
      <c r="J7" s="1291">
        <v>922470.84639025596</v>
      </c>
      <c r="K7" s="1291">
        <v>920389.9515474881</v>
      </c>
      <c r="L7" s="1291">
        <v>920718.23655878904</v>
      </c>
      <c r="M7" s="1291">
        <v>935980.24459798401</v>
      </c>
      <c r="N7" s="1291">
        <v>937762.25244231708</v>
      </c>
      <c r="O7" s="1291">
        <v>936281.19528780191</v>
      </c>
      <c r="P7" s="1291">
        <v>932510.71989420999</v>
      </c>
      <c r="Q7" s="1291">
        <v>926248.67855927185</v>
      </c>
      <c r="R7" s="1291">
        <v>926991.96042308607</v>
      </c>
      <c r="S7" s="1291">
        <v>928821.04474029702</v>
      </c>
      <c r="T7" s="1291">
        <v>926391.5987437889</v>
      </c>
      <c r="U7" s="730"/>
      <c r="V7" s="27"/>
    </row>
    <row r="8" spans="1:22" ht="15" customHeight="1">
      <c r="A8" s="120"/>
      <c r="B8" s="201" t="s">
        <v>693</v>
      </c>
      <c r="C8" s="1292">
        <v>202268.45843546299</v>
      </c>
      <c r="D8" s="1292">
        <v>189332.86738645699</v>
      </c>
      <c r="E8" s="1292">
        <v>326559.638121158</v>
      </c>
      <c r="F8" s="1292">
        <v>455972.27027177601</v>
      </c>
      <c r="G8" s="1292">
        <v>515524.88964370399</v>
      </c>
      <c r="H8" s="1292">
        <v>520541.25471687602</v>
      </c>
      <c r="I8" s="1292">
        <v>521327.714919166</v>
      </c>
      <c r="J8" s="1292">
        <v>519689.88957101997</v>
      </c>
      <c r="K8" s="1292">
        <v>517491.235169472</v>
      </c>
      <c r="L8" s="1292">
        <v>515787.05789834802</v>
      </c>
      <c r="M8" s="1292">
        <v>515503.56589412701</v>
      </c>
      <c r="N8" s="1292">
        <v>514988.79107523902</v>
      </c>
      <c r="O8" s="1292">
        <v>513372.259592394</v>
      </c>
      <c r="P8" s="1292">
        <v>508445.18776056799</v>
      </c>
      <c r="Q8" s="1292">
        <v>503813.67231029598</v>
      </c>
      <c r="R8" s="1292">
        <v>500852.70815623098</v>
      </c>
      <c r="S8" s="1292">
        <v>498088.78735550097</v>
      </c>
      <c r="T8" s="1292">
        <v>492675.37853890902</v>
      </c>
      <c r="U8" s="731"/>
      <c r="V8" s="27"/>
    </row>
    <row r="9" spans="1:22" ht="15" customHeight="1">
      <c r="A9" s="120"/>
      <c r="B9" s="201" t="s">
        <v>694</v>
      </c>
      <c r="C9" s="1292">
        <v>215399.898399781</v>
      </c>
      <c r="D9" s="1292">
        <v>250616.322117787</v>
      </c>
      <c r="E9" s="1292">
        <v>333146.44714258902</v>
      </c>
      <c r="F9" s="1292">
        <v>311440.29485405702</v>
      </c>
      <c r="G9" s="1292">
        <v>316111.37453352998</v>
      </c>
      <c r="H9" s="1292">
        <v>315874.26131722803</v>
      </c>
      <c r="I9" s="1292">
        <v>316335.15416252898</v>
      </c>
      <c r="J9" s="1292">
        <v>317373.98165624798</v>
      </c>
      <c r="K9" s="1292">
        <v>318729.18438737502</v>
      </c>
      <c r="L9" s="1292">
        <v>320354.21743727202</v>
      </c>
      <c r="M9" s="1292">
        <v>332883.08427902998</v>
      </c>
      <c r="N9" s="1292">
        <v>334912.296297619</v>
      </c>
      <c r="O9" s="1292">
        <v>334693.61066359299</v>
      </c>
      <c r="P9" s="1292">
        <v>332363.98169688898</v>
      </c>
      <c r="Q9" s="1292">
        <v>333620.44935022999</v>
      </c>
      <c r="R9" s="1292">
        <v>338155.14864863298</v>
      </c>
      <c r="S9" s="1292">
        <v>342666.60207237903</v>
      </c>
      <c r="T9" s="1292">
        <v>344640.82436941698</v>
      </c>
      <c r="U9" s="731"/>
      <c r="V9" s="27"/>
    </row>
    <row r="10" spans="1:22" ht="15" customHeight="1">
      <c r="A10" s="120"/>
      <c r="B10" s="201" t="s">
        <v>695</v>
      </c>
      <c r="C10" s="1292">
        <v>137639.13768306299</v>
      </c>
      <c r="D10" s="1292">
        <v>193066.156339279</v>
      </c>
      <c r="E10" s="1292">
        <v>89149.165791417006</v>
      </c>
      <c r="F10" s="1292">
        <v>81746.766686597999</v>
      </c>
      <c r="G10" s="1292">
        <v>85841.665119872996</v>
      </c>
      <c r="H10" s="1292">
        <v>84210.489393933007</v>
      </c>
      <c r="I10" s="1292">
        <v>84573.556663633004</v>
      </c>
      <c r="J10" s="1292">
        <v>85406.975162988005</v>
      </c>
      <c r="K10" s="1292">
        <v>84169.531990641</v>
      </c>
      <c r="L10" s="1292">
        <v>84576.961223168997</v>
      </c>
      <c r="M10" s="1292">
        <v>87593.594424826995</v>
      </c>
      <c r="N10" s="1292">
        <v>87861.165069459006</v>
      </c>
      <c r="O10" s="1292">
        <v>88215.325031814995</v>
      </c>
      <c r="P10" s="1292">
        <v>91701.550436752994</v>
      </c>
      <c r="Q10" s="1292">
        <v>88814.556898745999</v>
      </c>
      <c r="R10" s="1292">
        <v>87984.103618221998</v>
      </c>
      <c r="S10" s="1292">
        <v>88065.655312417002</v>
      </c>
      <c r="T10" s="1292">
        <v>89075.395835463001</v>
      </c>
      <c r="U10" s="731"/>
      <c r="V10" s="27"/>
    </row>
    <row r="11" spans="1:22" ht="15" customHeight="1">
      <c r="A11" s="120"/>
      <c r="B11" s="1290" t="s">
        <v>785</v>
      </c>
      <c r="C11" s="1291">
        <v>14598.817453112999</v>
      </c>
      <c r="D11" s="1291">
        <v>18780.765224101</v>
      </c>
      <c r="E11" s="1291">
        <v>23174.695166805002</v>
      </c>
      <c r="F11" s="1291">
        <v>24608.427186002998</v>
      </c>
      <c r="G11" s="1291">
        <v>30791.610524976997</v>
      </c>
      <c r="H11" s="1291">
        <v>35564.451836860004</v>
      </c>
      <c r="I11" s="1291">
        <v>35632.977216612999</v>
      </c>
      <c r="J11" s="1291">
        <v>32931.392341902996</v>
      </c>
      <c r="K11" s="1291">
        <v>33230.004229109996</v>
      </c>
      <c r="L11" s="1291">
        <v>33132.280929159999</v>
      </c>
      <c r="M11" s="1291">
        <v>33297.385330085999</v>
      </c>
      <c r="N11" s="1291">
        <v>34004.514152949007</v>
      </c>
      <c r="O11" s="1291">
        <v>33903.836144517998</v>
      </c>
      <c r="P11" s="1291">
        <v>31702.720068615999</v>
      </c>
      <c r="Q11" s="1291">
        <v>33944.257561514001</v>
      </c>
      <c r="R11" s="1291">
        <v>35318.099596683998</v>
      </c>
      <c r="S11" s="1291">
        <v>35115.662575791001</v>
      </c>
      <c r="T11" s="1291">
        <v>37097.758546554003</v>
      </c>
      <c r="U11" s="730"/>
      <c r="V11" s="27"/>
    </row>
    <row r="12" spans="1:22" ht="15" customHeight="1">
      <c r="A12" s="120"/>
      <c r="B12" s="201" t="s">
        <v>693</v>
      </c>
      <c r="C12" s="1292">
        <v>2718.983852971</v>
      </c>
      <c r="D12" s="1292">
        <v>2415.6214460199999</v>
      </c>
      <c r="E12" s="1292">
        <v>5532.0699774169998</v>
      </c>
      <c r="F12" s="1292">
        <v>8430.4063537719994</v>
      </c>
      <c r="G12" s="1292">
        <v>12802.498966536999</v>
      </c>
      <c r="H12" s="1292">
        <v>15642.146206572999</v>
      </c>
      <c r="I12" s="1292">
        <v>15971.002361614001</v>
      </c>
      <c r="J12" s="1292">
        <v>15688.510356035</v>
      </c>
      <c r="K12" s="1292">
        <v>16035.584258385999</v>
      </c>
      <c r="L12" s="1292">
        <v>16075.297010044</v>
      </c>
      <c r="M12" s="1292">
        <v>16078.935193343999</v>
      </c>
      <c r="N12" s="1292">
        <v>16763.995219961002</v>
      </c>
      <c r="O12" s="1292">
        <v>16602.778800238</v>
      </c>
      <c r="P12" s="1292">
        <v>14737.760442551</v>
      </c>
      <c r="Q12" s="1292">
        <v>15984.895634222999</v>
      </c>
      <c r="R12" s="1292">
        <v>16899.618092588</v>
      </c>
      <c r="S12" s="1292">
        <v>17152.585772095001</v>
      </c>
      <c r="T12" s="1292">
        <v>18318.510971316999</v>
      </c>
      <c r="U12" s="731"/>
      <c r="V12" s="27"/>
    </row>
    <row r="13" spans="1:22" ht="15" customHeight="1">
      <c r="A13" s="120"/>
      <c r="B13" s="201" t="s">
        <v>694</v>
      </c>
      <c r="C13" s="1292">
        <v>6710.1437205450002</v>
      </c>
      <c r="D13" s="1292">
        <v>7738.4253633380004</v>
      </c>
      <c r="E13" s="1292">
        <v>10391.479548072</v>
      </c>
      <c r="F13" s="1292">
        <v>11565.882078475999</v>
      </c>
      <c r="G13" s="1292">
        <v>13918.615419991</v>
      </c>
      <c r="H13" s="1292">
        <v>16385.543515703001</v>
      </c>
      <c r="I13" s="1292">
        <v>16398.273339809999</v>
      </c>
      <c r="J13" s="1292">
        <v>14751.721123998999</v>
      </c>
      <c r="K13" s="1292">
        <v>14797.179125463999</v>
      </c>
      <c r="L13" s="1292">
        <v>14351.321654019001</v>
      </c>
      <c r="M13" s="1292">
        <v>14143.592787595</v>
      </c>
      <c r="N13" s="1292">
        <v>14102.229147647</v>
      </c>
      <c r="O13" s="1292">
        <v>14158.466212656</v>
      </c>
      <c r="P13" s="1292">
        <v>13534.654602223</v>
      </c>
      <c r="Q13" s="1292">
        <v>14375.291379001001</v>
      </c>
      <c r="R13" s="1292">
        <v>14712.855479357</v>
      </c>
      <c r="S13" s="1292">
        <v>14238.951245916</v>
      </c>
      <c r="T13" s="1292">
        <v>15085.778226242001</v>
      </c>
      <c r="U13" s="731"/>
      <c r="V13" s="27"/>
    </row>
    <row r="14" spans="1:22" ht="15" customHeight="1">
      <c r="A14" s="120"/>
      <c r="B14" s="201" t="s">
        <v>695</v>
      </c>
      <c r="C14" s="1292">
        <v>5169.6898795970001</v>
      </c>
      <c r="D14" s="1292">
        <v>8626.7184147429998</v>
      </c>
      <c r="E14" s="1292">
        <v>7251.1456413160004</v>
      </c>
      <c r="F14" s="1292">
        <v>4612.1387537549999</v>
      </c>
      <c r="G14" s="1292">
        <v>4070.4961384489998</v>
      </c>
      <c r="H14" s="1292">
        <v>3536.7621145839998</v>
      </c>
      <c r="I14" s="1292">
        <v>3263.701515189</v>
      </c>
      <c r="J14" s="1292">
        <v>2491.1608618690002</v>
      </c>
      <c r="K14" s="1292">
        <v>2397.2408452599998</v>
      </c>
      <c r="L14" s="1292">
        <v>2705.6622650969998</v>
      </c>
      <c r="M14" s="1292">
        <v>3074.8573491470001</v>
      </c>
      <c r="N14" s="1292">
        <v>3138.289785341</v>
      </c>
      <c r="O14" s="1292">
        <v>3142.5911316239999</v>
      </c>
      <c r="P14" s="1292">
        <v>3430.3050238420001</v>
      </c>
      <c r="Q14" s="1292">
        <v>3584.0705482899998</v>
      </c>
      <c r="R14" s="1292">
        <v>3705.6260247390001</v>
      </c>
      <c r="S14" s="1292">
        <v>3724.1255577799998</v>
      </c>
      <c r="T14" s="1292">
        <v>3693.469348995</v>
      </c>
      <c r="U14" s="731"/>
      <c r="V14" s="27"/>
    </row>
    <row r="15" spans="1:22" ht="15" customHeight="1">
      <c r="A15" s="121" t="s">
        <v>19</v>
      </c>
      <c r="B15" s="694" t="s">
        <v>477</v>
      </c>
      <c r="C15" s="1292"/>
      <c r="D15" s="1292"/>
      <c r="E15" s="1292"/>
      <c r="F15" s="1292"/>
      <c r="G15" s="1292"/>
      <c r="H15" s="1292"/>
      <c r="I15" s="1292"/>
      <c r="J15" s="1292"/>
      <c r="K15" s="1292"/>
      <c r="L15" s="1292"/>
      <c r="M15" s="1292"/>
      <c r="N15" s="1292"/>
      <c r="O15" s="1292"/>
      <c r="P15" s="1292"/>
      <c r="Q15" s="1292"/>
      <c r="R15" s="1292"/>
      <c r="S15" s="1292"/>
      <c r="T15" s="1292"/>
      <c r="U15" s="731"/>
      <c r="V15" s="27"/>
    </row>
    <row r="16" spans="1:22" ht="15" customHeight="1">
      <c r="A16" s="121"/>
      <c r="B16" s="1290" t="s">
        <v>212</v>
      </c>
      <c r="C16" s="1291">
        <v>73838.102719974006</v>
      </c>
      <c r="D16" s="1291">
        <v>74773.108037831</v>
      </c>
      <c r="E16" s="1291">
        <v>81581.881832614003</v>
      </c>
      <c r="F16" s="1291">
        <v>91839.170394026994</v>
      </c>
      <c r="G16" s="1291">
        <v>108053.10523683199</v>
      </c>
      <c r="H16" s="1291">
        <v>110093.72573480001</v>
      </c>
      <c r="I16" s="1291">
        <v>112094.09099130101</v>
      </c>
      <c r="J16" s="1291">
        <v>114033.99822186099</v>
      </c>
      <c r="K16" s="1291">
        <v>115364.01631361899</v>
      </c>
      <c r="L16" s="1291">
        <v>116863.695056164</v>
      </c>
      <c r="M16" s="1291">
        <v>118215.85647734201</v>
      </c>
      <c r="N16" s="1291">
        <v>119275.90429848601</v>
      </c>
      <c r="O16" s="1291">
        <v>119740.858529651</v>
      </c>
      <c r="P16" s="1291">
        <v>118963.270098626</v>
      </c>
      <c r="Q16" s="1291">
        <v>114572.23192776401</v>
      </c>
      <c r="R16" s="1291">
        <v>115972.002385896</v>
      </c>
      <c r="S16" s="1291">
        <v>117500.192012742</v>
      </c>
      <c r="T16" s="1291">
        <v>117421.99442208701</v>
      </c>
      <c r="U16" s="730"/>
      <c r="V16" s="27"/>
    </row>
    <row r="17" spans="1:22" ht="15" customHeight="1">
      <c r="A17" s="121"/>
      <c r="B17" s="201" t="s">
        <v>693</v>
      </c>
      <c r="C17" s="1292">
        <v>14529.972705871</v>
      </c>
      <c r="D17" s="1292">
        <v>16574.697199381</v>
      </c>
      <c r="E17" s="1292">
        <v>19377.408237752999</v>
      </c>
      <c r="F17" s="1292">
        <v>22809.410591127002</v>
      </c>
      <c r="G17" s="1292">
        <v>33767.215201378</v>
      </c>
      <c r="H17" s="1292">
        <v>34921.594408047</v>
      </c>
      <c r="I17" s="1292">
        <v>35679.870758452002</v>
      </c>
      <c r="J17" s="1292">
        <v>35872.357309061001</v>
      </c>
      <c r="K17" s="1292">
        <v>36268.535480539998</v>
      </c>
      <c r="L17" s="1292">
        <v>36683.812765224</v>
      </c>
      <c r="M17" s="1292">
        <v>36860.615734113002</v>
      </c>
      <c r="N17" s="1292">
        <v>37105.632540632003</v>
      </c>
      <c r="O17" s="1292">
        <v>37204.938876594999</v>
      </c>
      <c r="P17" s="1292">
        <v>37086.717354809</v>
      </c>
      <c r="Q17" s="1292">
        <v>36337.139409579999</v>
      </c>
      <c r="R17" s="1292">
        <v>36670.434465416001</v>
      </c>
      <c r="S17" s="1292">
        <v>37107.764941736001</v>
      </c>
      <c r="T17" s="1292">
        <v>36822.354967106003</v>
      </c>
      <c r="U17" s="731"/>
      <c r="V17" s="27"/>
    </row>
    <row r="18" spans="1:22" ht="15" customHeight="1">
      <c r="A18" s="121"/>
      <c r="B18" s="201" t="s">
        <v>694</v>
      </c>
      <c r="C18" s="1292">
        <v>30018.250317345999</v>
      </c>
      <c r="D18" s="1292">
        <v>32943.369027177003</v>
      </c>
      <c r="E18" s="1292">
        <v>37032.924508317999</v>
      </c>
      <c r="F18" s="1292">
        <v>44161.460633777999</v>
      </c>
      <c r="G18" s="1292">
        <v>49617.714502410003</v>
      </c>
      <c r="H18" s="1292">
        <v>51067.109758812003</v>
      </c>
      <c r="I18" s="1292">
        <v>51627.832194305003</v>
      </c>
      <c r="J18" s="1292">
        <v>52729.271112766</v>
      </c>
      <c r="K18" s="1292">
        <v>53514.143459264</v>
      </c>
      <c r="L18" s="1292">
        <v>54236.099316772998</v>
      </c>
      <c r="M18" s="1292">
        <v>55053.476738864003</v>
      </c>
      <c r="N18" s="1292">
        <v>55626.293875884003</v>
      </c>
      <c r="O18" s="1292">
        <v>55938.531986226997</v>
      </c>
      <c r="P18" s="1292">
        <v>55928.822890199001</v>
      </c>
      <c r="Q18" s="1292">
        <v>54430.992112681997</v>
      </c>
      <c r="R18" s="1292">
        <v>55076.298562705</v>
      </c>
      <c r="S18" s="1292">
        <v>55757.408789390996</v>
      </c>
      <c r="T18" s="1292">
        <v>55768.143945249001</v>
      </c>
      <c r="U18" s="731"/>
      <c r="V18" s="27"/>
    </row>
    <row r="19" spans="1:22" ht="15" customHeight="1">
      <c r="A19" s="121"/>
      <c r="B19" s="201" t="s">
        <v>695</v>
      </c>
      <c r="C19" s="1292">
        <v>29289.879696757002</v>
      </c>
      <c r="D19" s="1292">
        <v>25255.041811273</v>
      </c>
      <c r="E19" s="1292">
        <v>25171.549086543</v>
      </c>
      <c r="F19" s="1292">
        <v>24868.299169122001</v>
      </c>
      <c r="G19" s="1292">
        <v>24668.175533043999</v>
      </c>
      <c r="H19" s="1292">
        <v>24105.021567940999</v>
      </c>
      <c r="I19" s="1292">
        <v>24786.388038543999</v>
      </c>
      <c r="J19" s="1292">
        <v>25432.369800034001</v>
      </c>
      <c r="K19" s="1292">
        <v>25581.337373815</v>
      </c>
      <c r="L19" s="1292">
        <v>25943.782974166999</v>
      </c>
      <c r="M19" s="1292">
        <v>26301.764004364999</v>
      </c>
      <c r="N19" s="1292">
        <v>26543.97788197</v>
      </c>
      <c r="O19" s="1292">
        <v>26597.387666828999</v>
      </c>
      <c r="P19" s="1292">
        <v>25947.729853617999</v>
      </c>
      <c r="Q19" s="1292">
        <v>23804.100405501998</v>
      </c>
      <c r="R19" s="1292">
        <v>24225.269357775</v>
      </c>
      <c r="S19" s="1292">
        <v>24635.018281615001</v>
      </c>
      <c r="T19" s="1292">
        <v>24831.495509732002</v>
      </c>
      <c r="U19" s="731"/>
      <c r="V19" s="113"/>
    </row>
    <row r="20" spans="1:22" ht="15" customHeight="1">
      <c r="A20" s="121"/>
      <c r="B20" s="1290" t="s">
        <v>785</v>
      </c>
      <c r="C20" s="1291">
        <v>6210.0256514709999</v>
      </c>
      <c r="D20" s="1291">
        <v>7005.3155997980002</v>
      </c>
      <c r="E20" s="1291">
        <v>6569.7055230329997</v>
      </c>
      <c r="F20" s="1291">
        <v>6415.1371052550003</v>
      </c>
      <c r="G20" s="1291">
        <v>7170.8727870309995</v>
      </c>
      <c r="H20" s="1291">
        <v>8616.7631850890011</v>
      </c>
      <c r="I20" s="1291">
        <v>8881.9993006280001</v>
      </c>
      <c r="J20" s="1291">
        <v>8397.9148406980003</v>
      </c>
      <c r="K20" s="1291">
        <v>8548.715457612001</v>
      </c>
      <c r="L20" s="1291">
        <v>8570.6167810689985</v>
      </c>
      <c r="M20" s="1291">
        <v>8594.1935075799993</v>
      </c>
      <c r="N20" s="1291">
        <v>8647.1101934469989</v>
      </c>
      <c r="O20" s="1291">
        <v>8888.2204733220005</v>
      </c>
      <c r="P20" s="1291">
        <v>8584.0316680139986</v>
      </c>
      <c r="Q20" s="1291">
        <v>9189.6394815380008</v>
      </c>
      <c r="R20" s="1291">
        <v>9334.5633654760004</v>
      </c>
      <c r="S20" s="1291">
        <v>9460.2977868920007</v>
      </c>
      <c r="T20" s="1291">
        <v>9791.2973748069999</v>
      </c>
      <c r="U20" s="730"/>
      <c r="V20" s="114"/>
    </row>
    <row r="21" spans="1:22" ht="15" customHeight="1">
      <c r="A21" s="120"/>
      <c r="B21" s="201" t="s">
        <v>693</v>
      </c>
      <c r="C21" s="1292">
        <v>524.41961558599996</v>
      </c>
      <c r="D21" s="1292">
        <v>584.40354655299996</v>
      </c>
      <c r="E21" s="1292">
        <v>693.78090158999998</v>
      </c>
      <c r="F21" s="1292">
        <v>748.81310755300001</v>
      </c>
      <c r="G21" s="1292">
        <v>1470.7655810670001</v>
      </c>
      <c r="H21" s="1292">
        <v>1883.5404758510001</v>
      </c>
      <c r="I21" s="1292">
        <v>2266.4222728740001</v>
      </c>
      <c r="J21" s="1292">
        <v>2209.5601898</v>
      </c>
      <c r="K21" s="1292">
        <v>2265.2693235259999</v>
      </c>
      <c r="L21" s="1292">
        <v>2288.0225673119999</v>
      </c>
      <c r="M21" s="1292">
        <v>2239.7085577180001</v>
      </c>
      <c r="N21" s="1292">
        <v>2256.3873168589998</v>
      </c>
      <c r="O21" s="1292">
        <v>2441.6605527299998</v>
      </c>
      <c r="P21" s="1292">
        <v>2499.809028955</v>
      </c>
      <c r="Q21" s="1292">
        <v>2682.6994283290001</v>
      </c>
      <c r="R21" s="1292">
        <v>2695.7140756839999</v>
      </c>
      <c r="S21" s="1292">
        <v>2735.0476616770002</v>
      </c>
      <c r="T21" s="1292">
        <v>2834.077488204</v>
      </c>
      <c r="U21" s="731"/>
      <c r="V21" s="27"/>
    </row>
    <row r="22" spans="1:22" ht="15" customHeight="1">
      <c r="A22" s="120"/>
      <c r="B22" s="201" t="s">
        <v>694</v>
      </c>
      <c r="C22" s="1292">
        <v>2257.5184663049999</v>
      </c>
      <c r="D22" s="1292">
        <v>2433.955125641</v>
      </c>
      <c r="E22" s="1292">
        <v>2397.0272522509999</v>
      </c>
      <c r="F22" s="1292">
        <v>2165.2680035799999</v>
      </c>
      <c r="G22" s="1292">
        <v>2330.9775733219999</v>
      </c>
      <c r="H22" s="1292">
        <v>2854.1929445340002</v>
      </c>
      <c r="I22" s="1292">
        <v>2766.0877819399998</v>
      </c>
      <c r="J22" s="1292">
        <v>2637.5234022549998</v>
      </c>
      <c r="K22" s="1292">
        <v>2718.5330248820001</v>
      </c>
      <c r="L22" s="1292">
        <v>2696.6068461240002</v>
      </c>
      <c r="M22" s="1292">
        <v>2688.8547277590001</v>
      </c>
      <c r="N22" s="1292">
        <v>2676.1117440469998</v>
      </c>
      <c r="O22" s="1292">
        <v>2707.1814784339999</v>
      </c>
      <c r="P22" s="1292">
        <v>2561.0524649889999</v>
      </c>
      <c r="Q22" s="1292">
        <v>2812.7546417680001</v>
      </c>
      <c r="R22" s="1292">
        <v>2898.5447762029999</v>
      </c>
      <c r="S22" s="1292">
        <v>2968.0014236830002</v>
      </c>
      <c r="T22" s="1292">
        <v>3157.624307049</v>
      </c>
      <c r="U22" s="731"/>
      <c r="V22" s="27"/>
    </row>
    <row r="23" spans="1:22" ht="15" customHeight="1">
      <c r="A23" s="120"/>
      <c r="B23" s="201" t="s">
        <v>695</v>
      </c>
      <c r="C23" s="1292">
        <v>3428.08756958</v>
      </c>
      <c r="D23" s="1292">
        <v>3986.9569276040002</v>
      </c>
      <c r="E23" s="1292">
        <v>3478.897369192</v>
      </c>
      <c r="F23" s="1292">
        <v>3501.0559941219999</v>
      </c>
      <c r="G23" s="1292">
        <v>3369.1296326420002</v>
      </c>
      <c r="H23" s="1292">
        <v>3879.0297647040002</v>
      </c>
      <c r="I23" s="1292">
        <v>3849.4892458139998</v>
      </c>
      <c r="J23" s="1292">
        <v>3550.831248643</v>
      </c>
      <c r="K23" s="1292">
        <v>3564.9131092040002</v>
      </c>
      <c r="L23" s="1292">
        <v>3585.9873676329998</v>
      </c>
      <c r="M23" s="1292">
        <v>3665.6302221030001</v>
      </c>
      <c r="N23" s="1292">
        <v>3714.6111325410002</v>
      </c>
      <c r="O23" s="1292">
        <v>3739.3784421579999</v>
      </c>
      <c r="P23" s="1292">
        <v>3523.17017407</v>
      </c>
      <c r="Q23" s="1292">
        <v>3694.1854114409998</v>
      </c>
      <c r="R23" s="1292">
        <v>3740.3045135890002</v>
      </c>
      <c r="S23" s="1292">
        <v>3757.2487015319998</v>
      </c>
      <c r="T23" s="1292">
        <v>3799.5955795539999</v>
      </c>
      <c r="U23" s="731"/>
      <c r="V23" s="27"/>
    </row>
    <row r="24" spans="1:22" ht="26.25" customHeight="1">
      <c r="A24" s="121" t="s">
        <v>20</v>
      </c>
      <c r="B24" s="694" t="s">
        <v>478</v>
      </c>
      <c r="C24" s="1292"/>
      <c r="D24" s="1292"/>
      <c r="E24" s="1292"/>
      <c r="F24" s="1292"/>
      <c r="G24" s="1292"/>
      <c r="H24" s="1292"/>
      <c r="I24" s="1292"/>
      <c r="J24" s="1292"/>
      <c r="K24" s="1292"/>
      <c r="L24" s="1292"/>
      <c r="M24" s="1292"/>
      <c r="N24" s="1292"/>
      <c r="O24" s="1292"/>
      <c r="P24" s="1292"/>
      <c r="Q24" s="1292"/>
      <c r="R24" s="1292"/>
      <c r="S24" s="1292"/>
      <c r="T24" s="1292"/>
      <c r="U24" s="731"/>
      <c r="V24" s="27"/>
    </row>
    <row r="25" spans="1:22" ht="15" customHeight="1">
      <c r="A25" s="121"/>
      <c r="B25" s="1290" t="s">
        <v>212</v>
      </c>
      <c r="C25" s="1291">
        <v>398047.49210054398</v>
      </c>
      <c r="D25" s="1291">
        <v>380344.64551511302</v>
      </c>
      <c r="E25" s="1291">
        <v>390462.87803460599</v>
      </c>
      <c r="F25" s="1291">
        <v>407717.666260976</v>
      </c>
      <c r="G25" s="1291">
        <v>431542.11654861702</v>
      </c>
      <c r="H25" s="1291">
        <v>430717.18615405797</v>
      </c>
      <c r="I25" s="1291">
        <v>434381.716211472</v>
      </c>
      <c r="J25" s="1291">
        <v>435014.90008311003</v>
      </c>
      <c r="K25" s="1291">
        <v>434393.15253512096</v>
      </c>
      <c r="L25" s="1291">
        <v>437140.44201741403</v>
      </c>
      <c r="M25" s="1291">
        <v>441710.94335212896</v>
      </c>
      <c r="N25" s="1291">
        <v>443335.56357142702</v>
      </c>
      <c r="O25" s="1291">
        <v>447692.4684065</v>
      </c>
      <c r="P25" s="1291">
        <v>454780.14310873201</v>
      </c>
      <c r="Q25" s="1291">
        <v>450035.833576534</v>
      </c>
      <c r="R25" s="1291">
        <v>450484.39544053003</v>
      </c>
      <c r="S25" s="1291">
        <v>450432.31371111097</v>
      </c>
      <c r="T25" s="1291">
        <v>455683.19090514001</v>
      </c>
      <c r="U25" s="730"/>
      <c r="V25" s="27"/>
    </row>
    <row r="26" spans="1:22" ht="15" customHeight="1">
      <c r="A26" s="121"/>
      <c r="B26" s="201" t="s">
        <v>693</v>
      </c>
      <c r="C26" s="1292">
        <v>34121.259512659002</v>
      </c>
      <c r="D26" s="1292">
        <v>41234.705902795999</v>
      </c>
      <c r="E26" s="1292">
        <v>43933.679317606002</v>
      </c>
      <c r="F26" s="1292">
        <v>53916.388244987997</v>
      </c>
      <c r="G26" s="1292">
        <v>113000.711009172</v>
      </c>
      <c r="H26" s="1292">
        <v>112993.14017683</v>
      </c>
      <c r="I26" s="1292">
        <v>113441.79677348099</v>
      </c>
      <c r="J26" s="1292">
        <v>113472.10347352699</v>
      </c>
      <c r="K26" s="1292">
        <v>114512.720541747</v>
      </c>
      <c r="L26" s="1292">
        <v>114903.14341201801</v>
      </c>
      <c r="M26" s="1292">
        <v>116609.76629713101</v>
      </c>
      <c r="N26" s="1292">
        <v>117395.599490837</v>
      </c>
      <c r="O26" s="1292">
        <v>119635.595970975</v>
      </c>
      <c r="P26" s="1292">
        <v>123473.289563838</v>
      </c>
      <c r="Q26" s="1292">
        <v>122336.139306971</v>
      </c>
      <c r="R26" s="1292">
        <v>121977.87227863701</v>
      </c>
      <c r="S26" s="1292">
        <v>122955.95073354999</v>
      </c>
      <c r="T26" s="1292">
        <v>124089.134177531</v>
      </c>
      <c r="U26" s="731"/>
      <c r="V26" s="27"/>
    </row>
    <row r="27" spans="1:22" ht="15" customHeight="1">
      <c r="A27" s="120"/>
      <c r="B27" s="201" t="s">
        <v>694</v>
      </c>
      <c r="C27" s="1292">
        <v>65613.351473446004</v>
      </c>
      <c r="D27" s="1292">
        <v>69294.154371807002</v>
      </c>
      <c r="E27" s="1292">
        <v>89334.148233825996</v>
      </c>
      <c r="F27" s="1292">
        <v>110900.50455351701</v>
      </c>
      <c r="G27" s="1292">
        <v>95043.874051482999</v>
      </c>
      <c r="H27" s="1292">
        <v>96669.070672118003</v>
      </c>
      <c r="I27" s="1292">
        <v>98625.498499149995</v>
      </c>
      <c r="J27" s="1292">
        <v>98773.336047457007</v>
      </c>
      <c r="K27" s="1292">
        <v>99639.394384001003</v>
      </c>
      <c r="L27" s="1292">
        <v>100920.146508825</v>
      </c>
      <c r="M27" s="1292">
        <v>101884.651046226</v>
      </c>
      <c r="N27" s="1292">
        <v>103343.51880814599</v>
      </c>
      <c r="O27" s="1292">
        <v>107067.36113042499</v>
      </c>
      <c r="P27" s="1292">
        <v>106284.81117629699</v>
      </c>
      <c r="Q27" s="1292">
        <v>105130.86640350601</v>
      </c>
      <c r="R27" s="1292">
        <v>106558.139805755</v>
      </c>
      <c r="S27" s="1292">
        <v>106738.715486441</v>
      </c>
      <c r="T27" s="1292">
        <v>107133.81955864299</v>
      </c>
      <c r="U27" s="731"/>
      <c r="V27" s="27"/>
    </row>
    <row r="28" spans="1:22" ht="15" customHeight="1">
      <c r="A28" s="120"/>
      <c r="B28" s="201" t="s">
        <v>695</v>
      </c>
      <c r="C28" s="1292">
        <v>298312.88111443899</v>
      </c>
      <c r="D28" s="1292">
        <v>269815.78524051001</v>
      </c>
      <c r="E28" s="1292">
        <v>257195.05048317401</v>
      </c>
      <c r="F28" s="1292">
        <v>242900.773462471</v>
      </c>
      <c r="G28" s="1292">
        <v>223497.531487962</v>
      </c>
      <c r="H28" s="1292">
        <v>221054.97530511001</v>
      </c>
      <c r="I28" s="1292">
        <v>222314.42093884101</v>
      </c>
      <c r="J28" s="1292">
        <v>222769.46056212601</v>
      </c>
      <c r="K28" s="1292">
        <v>220241.03760937299</v>
      </c>
      <c r="L28" s="1292">
        <v>221317.15209657099</v>
      </c>
      <c r="M28" s="1292">
        <v>223216.52600877199</v>
      </c>
      <c r="N28" s="1292">
        <v>222596.44527244399</v>
      </c>
      <c r="O28" s="1292">
        <v>220989.51130509999</v>
      </c>
      <c r="P28" s="1292">
        <v>225022.042368597</v>
      </c>
      <c r="Q28" s="1292">
        <v>222568.82786605699</v>
      </c>
      <c r="R28" s="1292">
        <v>221948.38335613799</v>
      </c>
      <c r="S28" s="1292">
        <v>220737.64749112001</v>
      </c>
      <c r="T28" s="1292">
        <v>224460.23716896601</v>
      </c>
      <c r="U28" s="731"/>
      <c r="V28"/>
    </row>
    <row r="29" spans="1:22" ht="15" customHeight="1">
      <c r="A29" s="120"/>
      <c r="B29" s="1290" t="s">
        <v>785</v>
      </c>
      <c r="C29" s="1291">
        <v>14607.469930597001</v>
      </c>
      <c r="D29" s="1291">
        <v>17326.865369264</v>
      </c>
      <c r="E29" s="1291">
        <v>17012.679625404002</v>
      </c>
      <c r="F29" s="1291">
        <v>15009.390460433999</v>
      </c>
      <c r="G29" s="1291">
        <v>16136.639930830999</v>
      </c>
      <c r="H29" s="1291">
        <v>18044.711108861</v>
      </c>
      <c r="I29" s="1291">
        <v>18227.953783368001</v>
      </c>
      <c r="J29" s="1291">
        <v>18191.935130313999</v>
      </c>
      <c r="K29" s="1291">
        <v>17760.188448510999</v>
      </c>
      <c r="L29" s="1291">
        <v>18105.813737294</v>
      </c>
      <c r="M29" s="1291">
        <v>17920.702174275</v>
      </c>
      <c r="N29" s="1291">
        <v>17691.032446828998</v>
      </c>
      <c r="O29" s="1291">
        <v>17411.628308295003</v>
      </c>
      <c r="P29" s="1291">
        <v>16294.856729847001</v>
      </c>
      <c r="Q29" s="1291">
        <v>16987.972340605003</v>
      </c>
      <c r="R29" s="1291">
        <v>17350.725329371002</v>
      </c>
      <c r="S29" s="1291">
        <v>17403.583539982999</v>
      </c>
      <c r="T29" s="1291">
        <v>18482.951532653999</v>
      </c>
      <c r="U29" s="730"/>
      <c r="V29"/>
    </row>
    <row r="30" spans="1:22" ht="15" customHeight="1">
      <c r="A30" s="120"/>
      <c r="B30" s="201" t="s">
        <v>693</v>
      </c>
      <c r="C30" s="1292">
        <v>1119.820531439</v>
      </c>
      <c r="D30" s="1292">
        <v>1630.6962171939999</v>
      </c>
      <c r="E30" s="1292">
        <v>2262.1814129250001</v>
      </c>
      <c r="F30" s="1292">
        <v>1911.8910574649999</v>
      </c>
      <c r="G30" s="1292">
        <v>3306.1891883409999</v>
      </c>
      <c r="H30" s="1292">
        <v>3449.8671525509999</v>
      </c>
      <c r="I30" s="1292">
        <v>3473.4241687580002</v>
      </c>
      <c r="J30" s="1292">
        <v>3354.9412882360002</v>
      </c>
      <c r="K30" s="1292">
        <v>3352.0969526459999</v>
      </c>
      <c r="L30" s="1292">
        <v>3331.9924923419999</v>
      </c>
      <c r="M30" s="1292">
        <v>3389.6839901220001</v>
      </c>
      <c r="N30" s="1292">
        <v>3300.6684666750002</v>
      </c>
      <c r="O30" s="1292">
        <v>3342.7239597140001</v>
      </c>
      <c r="P30" s="1292">
        <v>3102.3628553939998</v>
      </c>
      <c r="Q30" s="1292">
        <v>3150.9746603570002</v>
      </c>
      <c r="R30" s="1292">
        <v>3298.8733950760002</v>
      </c>
      <c r="S30" s="1292">
        <v>3294.175747541</v>
      </c>
      <c r="T30" s="1292">
        <v>3479.7418898740002</v>
      </c>
      <c r="U30" s="731"/>
      <c r="V30"/>
    </row>
    <row r="31" spans="1:22" ht="15" customHeight="1">
      <c r="A31" s="120"/>
      <c r="B31" s="201" t="s">
        <v>694</v>
      </c>
      <c r="C31" s="1292">
        <v>2532.500232414</v>
      </c>
      <c r="D31" s="1292">
        <v>2218.2792812920002</v>
      </c>
      <c r="E31" s="1292">
        <v>2435.9425074239998</v>
      </c>
      <c r="F31" s="1292">
        <v>2441.776795404</v>
      </c>
      <c r="G31" s="1292">
        <v>3286.3203329029998</v>
      </c>
      <c r="H31" s="1292">
        <v>3787.9669639879999</v>
      </c>
      <c r="I31" s="1292">
        <v>3805.7894198899999</v>
      </c>
      <c r="J31" s="1292">
        <v>3773.4812008120002</v>
      </c>
      <c r="K31" s="1292">
        <v>3832.7985174589999</v>
      </c>
      <c r="L31" s="1292">
        <v>3848.392965344</v>
      </c>
      <c r="M31" s="1292">
        <v>3835.1185235590001</v>
      </c>
      <c r="N31" s="1292">
        <v>3866.8295682990001</v>
      </c>
      <c r="O31" s="1292">
        <v>4133.376647524</v>
      </c>
      <c r="P31" s="1292">
        <v>3779.383048224</v>
      </c>
      <c r="Q31" s="1292">
        <v>3959.2790676330001</v>
      </c>
      <c r="R31" s="1292">
        <v>4077.104363209</v>
      </c>
      <c r="S31" s="1292">
        <v>4247.548253334</v>
      </c>
      <c r="T31" s="1292">
        <v>4432.5070430440001</v>
      </c>
      <c r="U31" s="731"/>
      <c r="V31"/>
    </row>
    <row r="32" spans="1:22" ht="15" customHeight="1">
      <c r="A32" s="120"/>
      <c r="B32" s="201" t="s">
        <v>695</v>
      </c>
      <c r="C32" s="1292">
        <v>10955.149166744</v>
      </c>
      <c r="D32" s="1292">
        <v>13477.889870778001</v>
      </c>
      <c r="E32" s="1292">
        <v>12314.555705055</v>
      </c>
      <c r="F32" s="1292">
        <v>10655.722607565</v>
      </c>
      <c r="G32" s="1292">
        <v>9544.130409587</v>
      </c>
      <c r="H32" s="1292">
        <v>10806.876992322001</v>
      </c>
      <c r="I32" s="1292">
        <v>10948.74019472</v>
      </c>
      <c r="J32" s="1292">
        <v>11063.512641265999</v>
      </c>
      <c r="K32" s="1292">
        <v>10575.292978406</v>
      </c>
      <c r="L32" s="1292">
        <v>10925.428279608001</v>
      </c>
      <c r="M32" s="1292">
        <v>10695.899660593999</v>
      </c>
      <c r="N32" s="1292">
        <v>10523.534411855</v>
      </c>
      <c r="O32" s="1292">
        <v>9935.5277010570007</v>
      </c>
      <c r="P32" s="1292">
        <v>9413.1108262289999</v>
      </c>
      <c r="Q32" s="1292">
        <v>9877.7186126150009</v>
      </c>
      <c r="R32" s="1292">
        <v>9974.7475710859999</v>
      </c>
      <c r="S32" s="1292">
        <v>9861.8595391079998</v>
      </c>
      <c r="T32" s="1292">
        <v>10570.702599736</v>
      </c>
      <c r="U32" s="731"/>
      <c r="V32"/>
    </row>
    <row r="33" spans="1:22" ht="41.1" customHeight="1">
      <c r="A33" s="121" t="s">
        <v>22</v>
      </c>
      <c r="B33" s="694" t="s">
        <v>716</v>
      </c>
      <c r="C33" s="1292"/>
      <c r="D33" s="1292"/>
      <c r="E33" s="1292"/>
      <c r="F33" s="1292"/>
      <c r="G33" s="1292"/>
      <c r="H33" s="1292"/>
      <c r="I33" s="1292"/>
      <c r="J33" s="1292"/>
      <c r="K33" s="1292"/>
      <c r="L33" s="1292"/>
      <c r="M33" s="1292"/>
      <c r="N33" s="1292"/>
      <c r="O33" s="1292"/>
      <c r="P33" s="1292"/>
      <c r="Q33" s="1292"/>
      <c r="R33" s="1292"/>
      <c r="S33" s="1292"/>
      <c r="T33" s="1292"/>
      <c r="U33" s="731"/>
      <c r="V33"/>
    </row>
    <row r="34" spans="1:22" ht="15" customHeight="1">
      <c r="A34" s="121"/>
      <c r="B34" s="1290" t="s">
        <v>212</v>
      </c>
      <c r="C34" s="1291">
        <v>840.11643610200008</v>
      </c>
      <c r="D34" s="1291">
        <v>199.24503340199999</v>
      </c>
      <c r="E34" s="1291">
        <v>115.06787957</v>
      </c>
      <c r="F34" s="1291">
        <v>97.094683860000004</v>
      </c>
      <c r="G34" s="1291">
        <v>58.614033112999998</v>
      </c>
      <c r="H34" s="1291">
        <v>68.049907403999995</v>
      </c>
      <c r="I34" s="1291">
        <v>66.707683008999993</v>
      </c>
      <c r="J34" s="1291">
        <v>66.332521830999994</v>
      </c>
      <c r="K34" s="1291">
        <v>52.329009530999997</v>
      </c>
      <c r="L34" s="1291">
        <v>36.890270587000003</v>
      </c>
      <c r="M34" s="1291">
        <v>36.272831709999998</v>
      </c>
      <c r="N34" s="1291">
        <v>37.381986849</v>
      </c>
      <c r="O34" s="1291">
        <v>37.897517596</v>
      </c>
      <c r="P34" s="1291">
        <v>38.421352630000001</v>
      </c>
      <c r="Q34" s="1291">
        <v>38.795007396000003</v>
      </c>
      <c r="R34" s="1291">
        <v>39.268530511000002</v>
      </c>
      <c r="S34" s="1291">
        <v>40.710787154000002</v>
      </c>
      <c r="T34" s="1291">
        <v>39.583584256000002</v>
      </c>
      <c r="U34" s="730"/>
    </row>
    <row r="35" spans="1:22" s="1067" customFormat="1" ht="15" customHeight="1">
      <c r="A35" s="1066"/>
      <c r="B35" s="1112" t="s">
        <v>693</v>
      </c>
      <c r="C35" s="1081">
        <v>0</v>
      </c>
      <c r="D35" s="1081">
        <v>0</v>
      </c>
      <c r="E35" s="1081">
        <v>0</v>
      </c>
      <c r="F35" s="1081">
        <v>0</v>
      </c>
      <c r="G35" s="1081">
        <v>0</v>
      </c>
      <c r="H35" s="1081">
        <v>0</v>
      </c>
      <c r="I35" s="1081">
        <v>0</v>
      </c>
      <c r="J35" s="1081">
        <v>0</v>
      </c>
      <c r="K35" s="1081">
        <v>0</v>
      </c>
      <c r="L35" s="1081">
        <v>0</v>
      </c>
      <c r="M35" s="1081">
        <v>0</v>
      </c>
      <c r="N35" s="1081">
        <v>0</v>
      </c>
      <c r="O35" s="1081">
        <v>0</v>
      </c>
      <c r="P35" s="1081">
        <v>0</v>
      </c>
      <c r="Q35" s="1081">
        <v>0</v>
      </c>
      <c r="R35" s="1081">
        <v>0</v>
      </c>
      <c r="S35" s="1081">
        <v>0</v>
      </c>
      <c r="T35" s="1081">
        <v>0</v>
      </c>
      <c r="U35" s="1064"/>
      <c r="V35" s="1063"/>
    </row>
    <row r="36" spans="1:22" ht="15" customHeight="1">
      <c r="A36" s="120"/>
      <c r="B36" s="201" t="s">
        <v>694</v>
      </c>
      <c r="C36" s="1292">
        <v>402.03016452100002</v>
      </c>
      <c r="D36" s="1292">
        <v>68.97</v>
      </c>
      <c r="E36" s="1292">
        <v>27.335165623999998</v>
      </c>
      <c r="F36" s="1292">
        <v>39.660906507999997</v>
      </c>
      <c r="G36" s="1292">
        <v>0</v>
      </c>
      <c r="H36" s="1292">
        <v>0</v>
      </c>
      <c r="I36" s="1292">
        <v>0</v>
      </c>
      <c r="J36" s="1292">
        <v>0</v>
      </c>
      <c r="K36" s="1292">
        <v>0</v>
      </c>
      <c r="L36" s="1292">
        <v>0</v>
      </c>
      <c r="M36" s="1292">
        <v>0</v>
      </c>
      <c r="N36" s="1292">
        <v>0</v>
      </c>
      <c r="O36" s="1292">
        <v>0</v>
      </c>
      <c r="P36" s="1292">
        <v>0</v>
      </c>
      <c r="Q36" s="1292">
        <v>0</v>
      </c>
      <c r="R36" s="1292">
        <v>0</v>
      </c>
      <c r="S36" s="1292">
        <v>0</v>
      </c>
      <c r="T36" s="1292">
        <v>0</v>
      </c>
      <c r="U36" s="731"/>
      <c r="V36"/>
    </row>
    <row r="37" spans="1:22" s="30" customFormat="1" ht="15" customHeight="1">
      <c r="A37" s="120"/>
      <c r="B37" s="201" t="s">
        <v>695</v>
      </c>
      <c r="C37" s="1293">
        <v>438.08627158100001</v>
      </c>
      <c r="D37" s="1293">
        <v>130.27503340199999</v>
      </c>
      <c r="E37" s="1293">
        <v>87.732713946000004</v>
      </c>
      <c r="F37" s="1293">
        <v>57.433777352</v>
      </c>
      <c r="G37" s="1293">
        <v>58.614033112999998</v>
      </c>
      <c r="H37" s="1293">
        <v>68.049907403999995</v>
      </c>
      <c r="I37" s="1293">
        <v>66.707683008999993</v>
      </c>
      <c r="J37" s="1293">
        <v>66.332521830999994</v>
      </c>
      <c r="K37" s="1293">
        <v>52.329009530999997</v>
      </c>
      <c r="L37" s="1293">
        <v>36.890270587000003</v>
      </c>
      <c r="M37" s="1293">
        <v>36.272831709999998</v>
      </c>
      <c r="N37" s="1293">
        <v>37.381986849</v>
      </c>
      <c r="O37" s="1293">
        <v>37.897517596</v>
      </c>
      <c r="P37" s="1293">
        <v>38.421352630000001</v>
      </c>
      <c r="Q37" s="1293">
        <v>38.795007396000003</v>
      </c>
      <c r="R37" s="1293">
        <v>39.268530511000002</v>
      </c>
      <c r="S37" s="1293">
        <v>40.710787154000002</v>
      </c>
      <c r="T37" s="1293">
        <v>39.583584256000002</v>
      </c>
      <c r="U37" s="732"/>
      <c r="V37"/>
    </row>
    <row r="38" spans="1:22" s="1069" customFormat="1" ht="15" customHeight="1">
      <c r="A38" s="1068"/>
      <c r="B38" s="1113" t="s">
        <v>785</v>
      </c>
      <c r="C38" s="1114">
        <v>255.07142721</v>
      </c>
      <c r="D38" s="1114">
        <v>0</v>
      </c>
      <c r="E38" s="1114">
        <v>0</v>
      </c>
      <c r="F38" s="1114"/>
      <c r="G38" s="1114">
        <v>0</v>
      </c>
      <c r="H38" s="1114">
        <v>0</v>
      </c>
      <c r="I38" s="1114">
        <v>0</v>
      </c>
      <c r="J38" s="1114">
        <v>0</v>
      </c>
      <c r="K38" s="1114">
        <v>0</v>
      </c>
      <c r="L38" s="1114">
        <v>0</v>
      </c>
      <c r="M38" s="1114">
        <v>0</v>
      </c>
      <c r="N38" s="1114">
        <v>0</v>
      </c>
      <c r="O38" s="1114">
        <v>0</v>
      </c>
      <c r="P38" s="1114">
        <v>0</v>
      </c>
      <c r="Q38" s="1114">
        <v>0</v>
      </c>
      <c r="R38" s="1114">
        <v>0</v>
      </c>
      <c r="S38" s="1114">
        <v>0</v>
      </c>
      <c r="T38" s="1114">
        <v>0</v>
      </c>
      <c r="U38" s="1122">
        <v>0</v>
      </c>
      <c r="V38" s="1063"/>
    </row>
    <row r="39" spans="1:22" s="1069" customFormat="1" ht="15" customHeight="1">
      <c r="A39" s="1068"/>
      <c r="B39" s="1112" t="s">
        <v>693</v>
      </c>
      <c r="C39" s="1081">
        <v>0</v>
      </c>
      <c r="D39" s="1081">
        <v>0</v>
      </c>
      <c r="E39" s="1081">
        <v>0</v>
      </c>
      <c r="F39" s="1081"/>
      <c r="G39" s="1081">
        <v>0</v>
      </c>
      <c r="H39" s="1081">
        <v>0</v>
      </c>
      <c r="I39" s="1081">
        <v>0</v>
      </c>
      <c r="J39" s="1081">
        <v>0</v>
      </c>
      <c r="K39" s="1081">
        <v>0</v>
      </c>
      <c r="L39" s="1081">
        <v>0</v>
      </c>
      <c r="M39" s="1081">
        <v>0</v>
      </c>
      <c r="N39" s="1081">
        <v>0</v>
      </c>
      <c r="O39" s="1081">
        <v>0</v>
      </c>
      <c r="P39" s="1081">
        <v>0</v>
      </c>
      <c r="Q39" s="1081">
        <v>0</v>
      </c>
      <c r="R39" s="1081">
        <v>0</v>
      </c>
      <c r="S39" s="1081">
        <v>0</v>
      </c>
      <c r="T39" s="1081">
        <v>0</v>
      </c>
      <c r="U39" s="1064">
        <v>0</v>
      </c>
      <c r="V39" s="1063"/>
    </row>
    <row r="40" spans="1:22" s="1069" customFormat="1" ht="15" customHeight="1">
      <c r="A40" s="1068"/>
      <c r="B40" s="1112" t="s">
        <v>694</v>
      </c>
      <c r="C40" s="1081">
        <v>213.11179350899999</v>
      </c>
      <c r="D40" s="1081">
        <v>0</v>
      </c>
      <c r="E40" s="1081">
        <v>0</v>
      </c>
      <c r="F40" s="1081"/>
      <c r="G40" s="1081">
        <v>0</v>
      </c>
      <c r="H40" s="1081">
        <v>0</v>
      </c>
      <c r="I40" s="1081">
        <v>0</v>
      </c>
      <c r="J40" s="1081">
        <v>0</v>
      </c>
      <c r="K40" s="1081">
        <v>0</v>
      </c>
      <c r="L40" s="1081">
        <v>0</v>
      </c>
      <c r="M40" s="1081">
        <v>0</v>
      </c>
      <c r="N40" s="1081">
        <v>0</v>
      </c>
      <c r="O40" s="1081">
        <v>0</v>
      </c>
      <c r="P40" s="1081">
        <v>0</v>
      </c>
      <c r="Q40" s="1081">
        <v>0</v>
      </c>
      <c r="R40" s="1081">
        <v>0</v>
      </c>
      <c r="S40" s="1081">
        <v>0</v>
      </c>
      <c r="T40" s="1081">
        <v>0</v>
      </c>
      <c r="U40" s="1064">
        <v>0</v>
      </c>
      <c r="V40" s="1063"/>
    </row>
    <row r="41" spans="1:22" s="1069" customFormat="1" ht="15" customHeight="1">
      <c r="A41" s="1068"/>
      <c r="B41" s="1112" t="s">
        <v>695</v>
      </c>
      <c r="C41" s="1081">
        <v>41.959633701000001</v>
      </c>
      <c r="D41" s="1081">
        <v>0</v>
      </c>
      <c r="E41" s="1081">
        <v>0</v>
      </c>
      <c r="F41" s="1081"/>
      <c r="G41" s="1081">
        <v>0</v>
      </c>
      <c r="H41" s="1081">
        <v>0</v>
      </c>
      <c r="I41" s="1081">
        <v>0</v>
      </c>
      <c r="J41" s="1081">
        <v>0</v>
      </c>
      <c r="K41" s="1081">
        <v>0</v>
      </c>
      <c r="L41" s="1081">
        <v>0</v>
      </c>
      <c r="M41" s="1081">
        <v>0</v>
      </c>
      <c r="N41" s="1081">
        <v>0</v>
      </c>
      <c r="O41" s="1081">
        <v>0</v>
      </c>
      <c r="P41" s="1081">
        <v>0</v>
      </c>
      <c r="Q41" s="1081">
        <v>0</v>
      </c>
      <c r="R41" s="1081">
        <v>0</v>
      </c>
      <c r="S41" s="1081">
        <v>0</v>
      </c>
      <c r="T41" s="1081">
        <v>0</v>
      </c>
      <c r="U41" s="1064">
        <v>0</v>
      </c>
      <c r="V41" s="1063"/>
    </row>
    <row r="42" spans="1:22" s="30" customFormat="1" ht="15" customHeight="1">
      <c r="A42" s="1599" t="s">
        <v>691</v>
      </c>
      <c r="B42" s="1600"/>
      <c r="C42" s="727"/>
      <c r="D42" s="727"/>
      <c r="E42" s="727"/>
      <c r="F42" s="727"/>
      <c r="G42" s="727"/>
      <c r="H42" s="727"/>
      <c r="I42" s="727"/>
      <c r="J42" s="727"/>
      <c r="K42" s="727"/>
      <c r="L42" s="727"/>
      <c r="M42" s="727"/>
      <c r="N42" s="727"/>
      <c r="O42" s="727"/>
      <c r="P42" s="727"/>
      <c r="Q42" s="727"/>
      <c r="R42" s="727"/>
      <c r="S42" s="727"/>
      <c r="T42" s="727"/>
      <c r="U42" s="733"/>
      <c r="V42"/>
    </row>
    <row r="43" spans="1:22" s="30" customFormat="1" ht="15" customHeight="1">
      <c r="A43" s="734"/>
      <c r="B43" s="1288" t="s">
        <v>212</v>
      </c>
      <c r="C43" s="728">
        <v>1028033.205774927</v>
      </c>
      <c r="D43" s="728">
        <v>1088332.3444298692</v>
      </c>
      <c r="E43" s="728">
        <v>1221015.0788019539</v>
      </c>
      <c r="F43" s="728">
        <v>1348813.2631512941</v>
      </c>
      <c r="G43" s="728">
        <v>1457131.7651156688</v>
      </c>
      <c r="H43" s="728">
        <v>1461504.967224299</v>
      </c>
      <c r="I43" s="728">
        <v>1468778.94063111</v>
      </c>
      <c r="J43" s="728">
        <v>1471586.0772170578</v>
      </c>
      <c r="K43" s="728">
        <v>1470199.4494057591</v>
      </c>
      <c r="L43" s="728">
        <v>1474759.2639029543</v>
      </c>
      <c r="M43" s="728">
        <v>1495943.317259165</v>
      </c>
      <c r="N43" s="728">
        <v>1500411.1022990791</v>
      </c>
      <c r="O43" s="728">
        <v>1503752.4197415488</v>
      </c>
      <c r="P43" s="728">
        <v>1506292.5544541981</v>
      </c>
      <c r="Q43" s="728">
        <v>1490895.539070966</v>
      </c>
      <c r="R43" s="728">
        <v>1493487.6267800231</v>
      </c>
      <c r="S43" s="728">
        <v>1496794.2612513041</v>
      </c>
      <c r="T43" s="728">
        <v>1499536.3676552719</v>
      </c>
      <c r="U43" s="735"/>
      <c r="V43"/>
    </row>
    <row r="44" spans="1:22" s="30" customFormat="1" ht="15" customHeight="1" thickBot="1">
      <c r="A44" s="736"/>
      <c r="B44" s="703" t="s">
        <v>785</v>
      </c>
      <c r="C44" s="737">
        <v>35671.384462390997</v>
      </c>
      <c r="D44" s="737">
        <v>43112.946193162999</v>
      </c>
      <c r="E44" s="737">
        <v>46757.080315242005</v>
      </c>
      <c r="F44" s="737">
        <v>46032.954751691999</v>
      </c>
      <c r="G44" s="737">
        <v>54099.123242838999</v>
      </c>
      <c r="H44" s="737">
        <v>62225.92613081001</v>
      </c>
      <c r="I44" s="737">
        <v>62742.930300608998</v>
      </c>
      <c r="J44" s="737">
        <v>59521.242312914997</v>
      </c>
      <c r="K44" s="737">
        <v>59538.908135232996</v>
      </c>
      <c r="L44" s="737">
        <v>59808.71144752299</v>
      </c>
      <c r="M44" s="737">
        <v>59812.281011940999</v>
      </c>
      <c r="N44" s="737">
        <v>60342.656793225004</v>
      </c>
      <c r="O44" s="737">
        <v>60203.684926135</v>
      </c>
      <c r="P44" s="737">
        <v>56581.608466477002</v>
      </c>
      <c r="Q44" s="737">
        <v>60121.869383657002</v>
      </c>
      <c r="R44" s="737">
        <v>62003.388291531002</v>
      </c>
      <c r="S44" s="737">
        <v>61979.543902666002</v>
      </c>
      <c r="T44" s="737">
        <v>65372.007454015002</v>
      </c>
      <c r="U44" s="738">
        <v>45476</v>
      </c>
      <c r="V44"/>
    </row>
    <row r="45" spans="1:22" s="30" customFormat="1" ht="15" hidden="1" customHeight="1" thickBot="1">
      <c r="A45" s="688" t="s">
        <v>258</v>
      </c>
      <c r="B45" s="708"/>
      <c r="C45" s="710"/>
      <c r="D45" s="710"/>
      <c r="E45" s="710"/>
      <c r="F45" s="710"/>
      <c r="G45" s="710"/>
      <c r="H45" s="710"/>
      <c r="I45" s="710"/>
      <c r="J45" s="710"/>
      <c r="K45" s="710"/>
      <c r="L45" s="710"/>
      <c r="M45" s="710"/>
      <c r="N45" s="710"/>
      <c r="O45" s="710"/>
      <c r="P45" s="710"/>
      <c r="Q45" s="710"/>
      <c r="R45" s="710"/>
      <c r="S45" s="710"/>
      <c r="T45" s="710"/>
      <c r="U45" s="710"/>
      <c r="V45" s="27"/>
    </row>
    <row r="46" spans="1:22" s="30" customFormat="1" ht="15" hidden="1" customHeight="1">
      <c r="A46" s="691" t="s">
        <v>18</v>
      </c>
      <c r="B46" s="670" t="s">
        <v>95</v>
      </c>
      <c r="C46" s="710"/>
      <c r="D46" s="710"/>
      <c r="E46" s="710"/>
      <c r="F46" s="710"/>
      <c r="G46" s="710"/>
      <c r="H46" s="710"/>
      <c r="I46" s="710"/>
      <c r="J46" s="710"/>
      <c r="K46" s="710"/>
      <c r="L46" s="710"/>
      <c r="M46" s="710"/>
      <c r="N46" s="710"/>
      <c r="O46" s="710"/>
      <c r="P46" s="710"/>
      <c r="Q46" s="710"/>
      <c r="R46" s="710"/>
      <c r="S46" s="710"/>
      <c r="T46" s="710"/>
      <c r="U46" s="710"/>
      <c r="V46" s="27"/>
    </row>
    <row r="47" spans="1:22" s="30" customFormat="1" ht="15" hidden="1" customHeight="1">
      <c r="A47" s="691"/>
      <c r="B47" s="671" t="s">
        <v>212</v>
      </c>
      <c r="C47" s="710"/>
      <c r="D47" s="710"/>
      <c r="E47" s="710"/>
      <c r="F47" s="710"/>
      <c r="G47" s="710"/>
      <c r="H47" s="710"/>
      <c r="I47" s="710"/>
      <c r="J47" s="710"/>
      <c r="K47" s="710"/>
      <c r="L47" s="710"/>
      <c r="M47" s="710"/>
      <c r="N47" s="710"/>
      <c r="O47" s="710"/>
      <c r="P47" s="710"/>
      <c r="Q47" s="710"/>
      <c r="R47" s="710"/>
      <c r="S47" s="710"/>
      <c r="T47" s="710"/>
      <c r="U47" s="710"/>
      <c r="V47" s="27"/>
    </row>
    <row r="48" spans="1:22" s="30" customFormat="1" ht="15" hidden="1" customHeight="1">
      <c r="A48" s="691"/>
      <c r="B48" s="201" t="s">
        <v>221</v>
      </c>
      <c r="C48" s="710"/>
      <c r="D48" s="710"/>
      <c r="E48" s="710"/>
      <c r="F48" s="710"/>
      <c r="G48" s="710"/>
      <c r="H48" s="710"/>
      <c r="I48" s="710"/>
      <c r="J48" s="710"/>
      <c r="K48" s="710"/>
      <c r="L48" s="710"/>
      <c r="M48" s="710"/>
      <c r="N48" s="710"/>
      <c r="O48" s="710"/>
      <c r="P48" s="710"/>
      <c r="Q48" s="710"/>
      <c r="R48" s="710"/>
      <c r="S48" s="710"/>
      <c r="T48" s="710"/>
      <c r="U48" s="710"/>
      <c r="V48" s="27"/>
    </row>
    <row r="49" spans="1:22" s="30" customFormat="1" ht="15" hidden="1" customHeight="1">
      <c r="A49" s="691"/>
      <c r="B49" s="201" t="s">
        <v>222</v>
      </c>
      <c r="C49" s="710"/>
      <c r="D49" s="710"/>
      <c r="E49" s="710"/>
      <c r="F49" s="710"/>
      <c r="G49" s="710"/>
      <c r="H49" s="710"/>
      <c r="I49" s="710"/>
      <c r="J49" s="710"/>
      <c r="K49" s="710"/>
      <c r="L49" s="710"/>
      <c r="M49" s="710"/>
      <c r="N49" s="710"/>
      <c r="O49" s="710"/>
      <c r="P49" s="710"/>
      <c r="Q49" s="710"/>
      <c r="R49" s="710"/>
      <c r="S49" s="710"/>
      <c r="T49" s="710"/>
      <c r="U49" s="710"/>
      <c r="V49" s="27"/>
    </row>
    <row r="50" spans="1:22" s="30" customFormat="1" ht="15" hidden="1" customHeight="1">
      <c r="A50" s="691"/>
      <c r="B50" s="201" t="s">
        <v>223</v>
      </c>
      <c r="C50" s="710"/>
      <c r="D50" s="710"/>
      <c r="E50" s="710"/>
      <c r="F50" s="710"/>
      <c r="G50" s="710"/>
      <c r="H50" s="710"/>
      <c r="I50" s="710"/>
      <c r="J50" s="710"/>
      <c r="K50" s="710"/>
      <c r="L50" s="710"/>
      <c r="M50" s="710"/>
      <c r="N50" s="710"/>
      <c r="O50" s="710"/>
      <c r="P50" s="710"/>
      <c r="Q50" s="710"/>
      <c r="R50" s="710"/>
      <c r="S50" s="710"/>
      <c r="T50" s="710"/>
      <c r="U50" s="710"/>
      <c r="V50" s="27"/>
    </row>
    <row r="51" spans="1:22" s="30" customFormat="1" ht="15" hidden="1" customHeight="1">
      <c r="A51" s="691"/>
      <c r="B51" s="671" t="s">
        <v>107</v>
      </c>
      <c r="C51" s="710"/>
      <c r="D51" s="710"/>
      <c r="E51" s="710"/>
      <c r="F51" s="710"/>
      <c r="G51" s="710"/>
      <c r="H51" s="710"/>
      <c r="I51" s="710"/>
      <c r="J51" s="710"/>
      <c r="K51" s="710"/>
      <c r="L51" s="710"/>
      <c r="M51" s="710"/>
      <c r="N51" s="710"/>
      <c r="O51" s="710"/>
      <c r="P51" s="710"/>
      <c r="Q51" s="710"/>
      <c r="R51" s="710"/>
      <c r="S51" s="710"/>
      <c r="T51" s="710"/>
      <c r="U51" s="710"/>
      <c r="V51" s="27"/>
    </row>
    <row r="52" spans="1:22" s="30" customFormat="1" ht="15" hidden="1" customHeight="1">
      <c r="A52" s="691"/>
      <c r="B52" s="201" t="s">
        <v>221</v>
      </c>
      <c r="C52" s="710"/>
      <c r="D52" s="710"/>
      <c r="E52" s="710"/>
      <c r="F52" s="710"/>
      <c r="G52" s="710"/>
      <c r="H52" s="710"/>
      <c r="I52" s="710"/>
      <c r="J52" s="710"/>
      <c r="K52" s="710"/>
      <c r="L52" s="710"/>
      <c r="M52" s="710"/>
      <c r="N52" s="710"/>
      <c r="O52" s="710"/>
      <c r="P52" s="710"/>
      <c r="Q52" s="710"/>
      <c r="R52" s="710"/>
      <c r="S52" s="710"/>
      <c r="T52" s="710"/>
      <c r="U52" s="710"/>
      <c r="V52" s="27"/>
    </row>
    <row r="53" spans="1:22" s="30" customFormat="1" ht="15" hidden="1" customHeight="1">
      <c r="A53" s="691"/>
      <c r="B53" s="201" t="s">
        <v>222</v>
      </c>
      <c r="C53" s="710"/>
      <c r="D53" s="710"/>
      <c r="E53" s="710"/>
      <c r="F53" s="710"/>
      <c r="G53" s="710"/>
      <c r="H53" s="710"/>
      <c r="I53" s="710"/>
      <c r="J53" s="710"/>
      <c r="K53" s="710"/>
      <c r="L53" s="710"/>
      <c r="M53" s="710"/>
      <c r="N53" s="710"/>
      <c r="O53" s="710"/>
      <c r="P53" s="710"/>
      <c r="Q53" s="710"/>
      <c r="R53" s="710"/>
      <c r="S53" s="710"/>
      <c r="T53" s="710"/>
      <c r="U53" s="710"/>
      <c r="V53" s="27"/>
    </row>
    <row r="54" spans="1:22" s="30" customFormat="1" ht="15" hidden="1" customHeight="1">
      <c r="A54" s="691"/>
      <c r="B54" s="201" t="s">
        <v>223</v>
      </c>
      <c r="C54" s="710"/>
      <c r="D54" s="710"/>
      <c r="E54" s="710"/>
      <c r="F54" s="710"/>
      <c r="G54" s="710"/>
      <c r="H54" s="710"/>
      <c r="I54" s="710"/>
      <c r="J54" s="710"/>
      <c r="K54" s="710"/>
      <c r="L54" s="710"/>
      <c r="M54" s="710"/>
      <c r="N54" s="710"/>
      <c r="O54" s="710"/>
      <c r="P54" s="710"/>
      <c r="Q54" s="710"/>
      <c r="R54" s="710"/>
      <c r="S54" s="710"/>
      <c r="T54" s="710"/>
      <c r="U54" s="710"/>
      <c r="V54" s="27"/>
    </row>
    <row r="55" spans="1:22" s="30" customFormat="1" ht="15" hidden="1" customHeight="1">
      <c r="A55" s="693" t="s">
        <v>19</v>
      </c>
      <c r="B55" s="694" t="s">
        <v>94</v>
      </c>
      <c r="C55" s="710"/>
      <c r="D55" s="710"/>
      <c r="E55" s="710"/>
      <c r="F55" s="710"/>
      <c r="G55" s="710"/>
      <c r="H55" s="710"/>
      <c r="I55" s="710"/>
      <c r="J55" s="710"/>
      <c r="K55" s="710"/>
      <c r="L55" s="710"/>
      <c r="M55" s="710"/>
      <c r="N55" s="710"/>
      <c r="O55" s="710"/>
      <c r="P55" s="710"/>
      <c r="Q55" s="710"/>
      <c r="R55" s="710"/>
      <c r="S55" s="710"/>
      <c r="T55" s="710"/>
      <c r="U55" s="710"/>
      <c r="V55" s="27"/>
    </row>
    <row r="56" spans="1:22" s="30" customFormat="1" ht="15" hidden="1" customHeight="1">
      <c r="A56" s="693"/>
      <c r="B56" s="671" t="s">
        <v>212</v>
      </c>
      <c r="C56" s="710"/>
      <c r="D56" s="710"/>
      <c r="E56" s="710"/>
      <c r="F56" s="710"/>
      <c r="G56" s="710"/>
      <c r="H56" s="710"/>
      <c r="I56" s="710"/>
      <c r="J56" s="710"/>
      <c r="K56" s="710"/>
      <c r="L56" s="710"/>
      <c r="M56" s="710"/>
      <c r="N56" s="710"/>
      <c r="O56" s="710"/>
      <c r="P56" s="710"/>
      <c r="Q56" s="710"/>
      <c r="R56" s="710"/>
      <c r="S56" s="710"/>
      <c r="T56" s="710"/>
      <c r="U56" s="710"/>
      <c r="V56" s="27"/>
    </row>
    <row r="57" spans="1:22" s="30" customFormat="1" ht="15" hidden="1" customHeight="1">
      <c r="A57" s="693"/>
      <c r="B57" s="201" t="s">
        <v>221</v>
      </c>
      <c r="C57" s="710"/>
      <c r="D57" s="710"/>
      <c r="E57" s="710"/>
      <c r="F57" s="710"/>
      <c r="G57" s="710"/>
      <c r="H57" s="710"/>
      <c r="I57" s="710"/>
      <c r="J57" s="710"/>
      <c r="K57" s="710"/>
      <c r="L57" s="710"/>
      <c r="M57" s="710"/>
      <c r="N57" s="710"/>
      <c r="O57" s="710"/>
      <c r="P57" s="710"/>
      <c r="Q57" s="710"/>
      <c r="R57" s="710"/>
      <c r="S57" s="710"/>
      <c r="T57" s="710"/>
      <c r="U57" s="710"/>
      <c r="V57" s="27"/>
    </row>
    <row r="58" spans="1:22" s="30" customFormat="1" ht="15" hidden="1" customHeight="1">
      <c r="A58" s="691"/>
      <c r="B58" s="201" t="s">
        <v>222</v>
      </c>
      <c r="C58" s="710"/>
      <c r="D58" s="710"/>
      <c r="E58" s="710"/>
      <c r="F58" s="710"/>
      <c r="G58" s="710"/>
      <c r="H58" s="710"/>
      <c r="I58" s="710"/>
      <c r="J58" s="710"/>
      <c r="K58" s="710"/>
      <c r="L58" s="710"/>
      <c r="M58" s="710"/>
      <c r="N58" s="710"/>
      <c r="O58" s="710"/>
      <c r="P58" s="710"/>
      <c r="Q58" s="710"/>
      <c r="R58" s="710"/>
      <c r="S58" s="710"/>
      <c r="T58" s="710"/>
      <c r="U58" s="710"/>
      <c r="V58" s="27"/>
    </row>
    <row r="59" spans="1:22" s="30" customFormat="1" ht="15" hidden="1" customHeight="1">
      <c r="A59" s="691"/>
      <c r="B59" s="201" t="s">
        <v>223</v>
      </c>
      <c r="C59" s="710"/>
      <c r="D59" s="710"/>
      <c r="E59" s="710"/>
      <c r="F59" s="710"/>
      <c r="G59" s="710"/>
      <c r="H59" s="710"/>
      <c r="I59" s="710"/>
      <c r="J59" s="710"/>
      <c r="K59" s="710"/>
      <c r="L59" s="710"/>
      <c r="M59" s="710"/>
      <c r="N59" s="710"/>
      <c r="O59" s="710"/>
      <c r="P59" s="710"/>
      <c r="Q59" s="710"/>
      <c r="R59" s="710"/>
      <c r="S59" s="710"/>
      <c r="T59" s="710"/>
      <c r="U59" s="710"/>
      <c r="V59" s="27"/>
    </row>
    <row r="60" spans="1:22" s="30" customFormat="1" ht="15" hidden="1" customHeight="1">
      <c r="A60" s="691"/>
      <c r="B60" s="671" t="s">
        <v>107</v>
      </c>
      <c r="C60" s="710"/>
      <c r="D60" s="710"/>
      <c r="E60" s="710"/>
      <c r="F60" s="710"/>
      <c r="G60" s="710"/>
      <c r="H60" s="710"/>
      <c r="I60" s="710"/>
      <c r="J60" s="710"/>
      <c r="K60" s="710"/>
      <c r="L60" s="710"/>
      <c r="M60" s="710"/>
      <c r="N60" s="710"/>
      <c r="O60" s="710"/>
      <c r="P60" s="710"/>
      <c r="Q60" s="710"/>
      <c r="R60" s="710"/>
      <c r="S60" s="710"/>
      <c r="T60" s="710"/>
      <c r="U60" s="710"/>
      <c r="V60" s="27"/>
    </row>
    <row r="61" spans="1:22" s="30" customFormat="1" ht="15" hidden="1" customHeight="1">
      <c r="A61" s="691"/>
      <c r="B61" s="201" t="s">
        <v>221</v>
      </c>
      <c r="C61" s="710"/>
      <c r="D61" s="710"/>
      <c r="E61" s="710"/>
      <c r="F61" s="710"/>
      <c r="G61" s="710"/>
      <c r="H61" s="710"/>
      <c r="I61" s="710"/>
      <c r="J61" s="710"/>
      <c r="K61" s="710"/>
      <c r="L61" s="710"/>
      <c r="M61" s="710"/>
      <c r="N61" s="710"/>
      <c r="O61" s="710"/>
      <c r="P61" s="710"/>
      <c r="Q61" s="710"/>
      <c r="R61" s="710"/>
      <c r="S61" s="710"/>
      <c r="T61" s="710"/>
      <c r="U61" s="710"/>
      <c r="V61" s="27"/>
    </row>
    <row r="62" spans="1:22" s="30" customFormat="1" ht="15" hidden="1" customHeight="1">
      <c r="A62" s="691"/>
      <c r="B62" s="201" t="s">
        <v>222</v>
      </c>
      <c r="C62" s="710"/>
      <c r="D62" s="710"/>
      <c r="E62" s="710"/>
      <c r="F62" s="710"/>
      <c r="G62" s="710"/>
      <c r="H62" s="710"/>
      <c r="I62" s="710"/>
      <c r="J62" s="710"/>
      <c r="K62" s="710"/>
      <c r="L62" s="710"/>
      <c r="M62" s="710"/>
      <c r="N62" s="710"/>
      <c r="O62" s="710"/>
      <c r="P62" s="710"/>
      <c r="Q62" s="710"/>
      <c r="R62" s="710"/>
      <c r="S62" s="710"/>
      <c r="T62" s="710"/>
      <c r="U62" s="710"/>
      <c r="V62" s="27"/>
    </row>
    <row r="63" spans="1:22" s="30" customFormat="1" ht="15" hidden="1" customHeight="1">
      <c r="A63" s="691"/>
      <c r="B63" s="201" t="s">
        <v>223</v>
      </c>
      <c r="C63" s="710"/>
      <c r="D63" s="710"/>
      <c r="E63" s="710"/>
      <c r="F63" s="710"/>
      <c r="G63" s="710"/>
      <c r="H63" s="710"/>
      <c r="I63" s="710"/>
      <c r="J63" s="710"/>
      <c r="K63" s="710"/>
      <c r="L63" s="710"/>
      <c r="M63" s="710"/>
      <c r="N63" s="710"/>
      <c r="O63" s="710"/>
      <c r="P63" s="710"/>
      <c r="Q63" s="710"/>
      <c r="R63" s="710"/>
      <c r="S63" s="710"/>
      <c r="T63" s="710"/>
      <c r="U63" s="710"/>
      <c r="V63" s="27"/>
    </row>
    <row r="64" spans="1:22" s="30" customFormat="1" ht="25.5" hidden="1" customHeight="1">
      <c r="A64" s="693" t="s">
        <v>20</v>
      </c>
      <c r="B64" s="694" t="s">
        <v>116</v>
      </c>
      <c r="C64" s="710"/>
      <c r="D64" s="710"/>
      <c r="E64" s="710"/>
      <c r="F64" s="710"/>
      <c r="G64" s="710"/>
      <c r="H64" s="710"/>
      <c r="I64" s="710"/>
      <c r="J64" s="710"/>
      <c r="K64" s="710"/>
      <c r="L64" s="710"/>
      <c r="M64" s="710"/>
      <c r="N64" s="710"/>
      <c r="O64" s="710"/>
      <c r="P64" s="710"/>
      <c r="Q64" s="710"/>
      <c r="R64" s="710"/>
      <c r="S64" s="710"/>
      <c r="T64" s="710"/>
      <c r="U64" s="710"/>
      <c r="V64" s="27"/>
    </row>
    <row r="65" spans="1:22" s="30" customFormat="1" ht="15" hidden="1" customHeight="1">
      <c r="A65" s="693"/>
      <c r="B65" s="671" t="s">
        <v>212</v>
      </c>
      <c r="C65" s="710"/>
      <c r="D65" s="710"/>
      <c r="E65" s="710"/>
      <c r="F65" s="710"/>
      <c r="G65" s="710"/>
      <c r="H65" s="710"/>
      <c r="I65" s="710"/>
      <c r="J65" s="710"/>
      <c r="K65" s="710"/>
      <c r="L65" s="710"/>
      <c r="M65" s="710"/>
      <c r="N65" s="710"/>
      <c r="O65" s="710"/>
      <c r="P65" s="710"/>
      <c r="Q65" s="710"/>
      <c r="R65" s="710"/>
      <c r="S65" s="710"/>
      <c r="T65" s="710"/>
      <c r="U65" s="710"/>
      <c r="V65" s="27"/>
    </row>
    <row r="66" spans="1:22" s="30" customFormat="1" ht="15" hidden="1" customHeight="1">
      <c r="A66" s="693"/>
      <c r="B66" s="201" t="s">
        <v>221</v>
      </c>
      <c r="C66" s="710"/>
      <c r="D66" s="710"/>
      <c r="E66" s="710"/>
      <c r="F66" s="710"/>
      <c r="G66" s="710"/>
      <c r="H66" s="710"/>
      <c r="I66" s="710"/>
      <c r="J66" s="710"/>
      <c r="K66" s="710"/>
      <c r="L66" s="710"/>
      <c r="M66" s="710"/>
      <c r="N66" s="710"/>
      <c r="O66" s="710"/>
      <c r="P66" s="710"/>
      <c r="Q66" s="710"/>
      <c r="R66" s="710"/>
      <c r="S66" s="710"/>
      <c r="T66" s="710"/>
      <c r="U66" s="710"/>
      <c r="V66" s="27"/>
    </row>
    <row r="67" spans="1:22" s="30" customFormat="1" ht="15" hidden="1" customHeight="1">
      <c r="A67" s="691"/>
      <c r="B67" s="201" t="s">
        <v>222</v>
      </c>
      <c r="C67" s="710"/>
      <c r="D67" s="710"/>
      <c r="E67" s="710"/>
      <c r="F67" s="710"/>
      <c r="G67" s="710"/>
      <c r="H67" s="710"/>
      <c r="I67" s="710"/>
      <c r="J67" s="710"/>
      <c r="K67" s="710"/>
      <c r="L67" s="710"/>
      <c r="M67" s="710"/>
      <c r="N67" s="710"/>
      <c r="O67" s="710"/>
      <c r="P67" s="710"/>
      <c r="Q67" s="710"/>
      <c r="R67" s="710"/>
      <c r="S67" s="710"/>
      <c r="T67" s="710"/>
      <c r="U67" s="710"/>
      <c r="V67" s="27"/>
    </row>
    <row r="68" spans="1:22" s="30" customFormat="1" ht="15" hidden="1" customHeight="1">
      <c r="A68" s="691"/>
      <c r="B68" s="201" t="s">
        <v>223</v>
      </c>
      <c r="C68" s="710"/>
      <c r="D68" s="710"/>
      <c r="E68" s="710"/>
      <c r="F68" s="710"/>
      <c r="G68" s="710"/>
      <c r="H68" s="710"/>
      <c r="I68" s="710"/>
      <c r="J68" s="710"/>
      <c r="K68" s="710"/>
      <c r="L68" s="710"/>
      <c r="M68" s="710"/>
      <c r="N68" s="710"/>
      <c r="O68" s="710"/>
      <c r="P68" s="710"/>
      <c r="Q68" s="710"/>
      <c r="R68" s="710"/>
      <c r="S68" s="710"/>
      <c r="T68" s="710"/>
      <c r="U68" s="710"/>
      <c r="V68" s="27"/>
    </row>
    <row r="69" spans="1:22" s="30" customFormat="1" ht="15" hidden="1" customHeight="1">
      <c r="A69" s="691"/>
      <c r="B69" s="671" t="s">
        <v>107</v>
      </c>
      <c r="C69" s="710"/>
      <c r="D69" s="710"/>
      <c r="E69" s="710"/>
      <c r="F69" s="710"/>
      <c r="G69" s="710"/>
      <c r="H69" s="710"/>
      <c r="I69" s="710"/>
      <c r="J69" s="710"/>
      <c r="K69" s="710"/>
      <c r="L69" s="710"/>
      <c r="M69" s="710"/>
      <c r="N69" s="710"/>
      <c r="O69" s="710"/>
      <c r="P69" s="710"/>
      <c r="Q69" s="710"/>
      <c r="R69" s="710"/>
      <c r="S69" s="710"/>
      <c r="T69" s="710"/>
      <c r="U69" s="710"/>
      <c r="V69" s="27"/>
    </row>
    <row r="70" spans="1:22" s="30" customFormat="1" ht="15" hidden="1" customHeight="1">
      <c r="A70" s="691"/>
      <c r="B70" s="201" t="s">
        <v>221</v>
      </c>
      <c r="C70" s="710"/>
      <c r="D70" s="710"/>
      <c r="E70" s="710"/>
      <c r="F70" s="710"/>
      <c r="G70" s="710"/>
      <c r="H70" s="710"/>
      <c r="I70" s="710"/>
      <c r="J70" s="710"/>
      <c r="K70" s="710"/>
      <c r="L70" s="710"/>
      <c r="M70" s="710"/>
      <c r="N70" s="710"/>
      <c r="O70" s="710"/>
      <c r="P70" s="710"/>
      <c r="Q70" s="710"/>
      <c r="R70" s="710"/>
      <c r="S70" s="710"/>
      <c r="T70" s="710"/>
      <c r="U70" s="710"/>
      <c r="V70" s="27"/>
    </row>
    <row r="71" spans="1:22" s="30" customFormat="1" ht="15" hidden="1" customHeight="1">
      <c r="A71" s="691"/>
      <c r="B71" s="201" t="s">
        <v>222</v>
      </c>
      <c r="C71" s="710"/>
      <c r="D71" s="710"/>
      <c r="E71" s="710"/>
      <c r="F71" s="710"/>
      <c r="G71" s="710"/>
      <c r="H71" s="710"/>
      <c r="I71" s="710"/>
      <c r="J71" s="710"/>
      <c r="K71" s="710"/>
      <c r="L71" s="710"/>
      <c r="M71" s="710"/>
      <c r="N71" s="710"/>
      <c r="O71" s="710"/>
      <c r="P71" s="710"/>
      <c r="Q71" s="710"/>
      <c r="R71" s="710"/>
      <c r="S71" s="710"/>
      <c r="T71" s="710"/>
      <c r="U71" s="710"/>
      <c r="V71" s="27"/>
    </row>
    <row r="72" spans="1:22" s="30" customFormat="1" ht="15" hidden="1" customHeight="1">
      <c r="A72" s="691"/>
      <c r="B72" s="201" t="s">
        <v>223</v>
      </c>
      <c r="C72" s="710"/>
      <c r="D72" s="710"/>
      <c r="E72" s="710"/>
      <c r="F72" s="710"/>
      <c r="G72" s="710"/>
      <c r="H72" s="710"/>
      <c r="I72" s="710"/>
      <c r="J72" s="710"/>
      <c r="K72" s="710"/>
      <c r="L72" s="710"/>
      <c r="M72" s="710"/>
      <c r="N72" s="710"/>
      <c r="O72" s="710"/>
      <c r="P72" s="710"/>
      <c r="Q72" s="710"/>
      <c r="R72" s="710"/>
      <c r="S72" s="710"/>
      <c r="T72" s="710"/>
      <c r="U72" s="710"/>
      <c r="V72" s="27"/>
    </row>
    <row r="73" spans="1:22" s="30" customFormat="1" ht="23.25" hidden="1" customHeight="1">
      <c r="A73" s="693" t="s">
        <v>22</v>
      </c>
      <c r="B73" s="725" t="s">
        <v>117</v>
      </c>
      <c r="C73" s="710"/>
      <c r="D73" s="710"/>
      <c r="E73" s="710"/>
      <c r="F73" s="710"/>
      <c r="G73" s="710"/>
      <c r="H73" s="710"/>
      <c r="I73" s="710"/>
      <c r="J73" s="710"/>
      <c r="K73" s="710"/>
      <c r="L73" s="710"/>
      <c r="M73" s="710"/>
      <c r="N73" s="710"/>
      <c r="O73" s="710"/>
      <c r="P73" s="710"/>
      <c r="Q73" s="710"/>
      <c r="R73" s="710"/>
      <c r="S73" s="710"/>
      <c r="T73" s="710"/>
      <c r="U73" s="710"/>
      <c r="V73" s="27"/>
    </row>
    <row r="74" spans="1:22" s="30" customFormat="1" ht="15" hidden="1" customHeight="1">
      <c r="A74" s="693"/>
      <c r="B74" s="671" t="s">
        <v>212</v>
      </c>
      <c r="C74" s="710"/>
      <c r="D74" s="710"/>
      <c r="E74" s="710"/>
      <c r="F74" s="710"/>
      <c r="G74" s="710"/>
      <c r="H74" s="710"/>
      <c r="I74" s="710"/>
      <c r="J74" s="710"/>
      <c r="K74" s="710"/>
      <c r="L74" s="710"/>
      <c r="M74" s="710"/>
      <c r="N74" s="710"/>
      <c r="O74" s="710"/>
      <c r="P74" s="710"/>
      <c r="Q74" s="710"/>
      <c r="R74" s="710"/>
      <c r="S74" s="710"/>
      <c r="T74" s="710"/>
      <c r="U74" s="710"/>
      <c r="V74" s="27"/>
    </row>
    <row r="75" spans="1:22" s="30" customFormat="1" ht="15" hidden="1" customHeight="1">
      <c r="A75" s="693"/>
      <c r="B75" s="201" t="s">
        <v>221</v>
      </c>
      <c r="C75" s="710"/>
      <c r="D75" s="710"/>
      <c r="E75" s="710"/>
      <c r="F75" s="710"/>
      <c r="G75" s="710"/>
      <c r="H75" s="710"/>
      <c r="I75" s="710"/>
      <c r="J75" s="710"/>
      <c r="K75" s="710"/>
      <c r="L75" s="710"/>
      <c r="M75" s="710"/>
      <c r="N75" s="710"/>
      <c r="O75" s="710"/>
      <c r="P75" s="710"/>
      <c r="Q75" s="710"/>
      <c r="R75" s="710"/>
      <c r="S75" s="710"/>
      <c r="T75" s="710"/>
      <c r="U75" s="710"/>
      <c r="V75" s="27"/>
    </row>
    <row r="76" spans="1:22" s="30" customFormat="1" ht="15" hidden="1" customHeight="1">
      <c r="A76" s="691"/>
      <c r="B76" s="201" t="s">
        <v>222</v>
      </c>
      <c r="C76" s="710"/>
      <c r="D76" s="710"/>
      <c r="E76" s="710"/>
      <c r="F76" s="710"/>
      <c r="G76" s="710"/>
      <c r="H76" s="710"/>
      <c r="I76" s="710"/>
      <c r="J76" s="710"/>
      <c r="K76" s="710"/>
      <c r="L76" s="710"/>
      <c r="M76" s="710"/>
      <c r="N76" s="710"/>
      <c r="O76" s="710"/>
      <c r="P76" s="710"/>
      <c r="Q76" s="710"/>
      <c r="R76" s="710"/>
      <c r="S76" s="710"/>
      <c r="T76" s="710"/>
      <c r="U76" s="710"/>
      <c r="V76" s="27"/>
    </row>
    <row r="77" spans="1:22" s="30" customFormat="1" ht="15" hidden="1" customHeight="1">
      <c r="A77" s="691"/>
      <c r="B77" s="201" t="s">
        <v>223</v>
      </c>
      <c r="C77" s="710"/>
      <c r="D77" s="710"/>
      <c r="E77" s="710"/>
      <c r="F77" s="710"/>
      <c r="G77" s="710"/>
      <c r="H77" s="710"/>
      <c r="I77" s="710"/>
      <c r="J77" s="710"/>
      <c r="K77" s="710"/>
      <c r="L77" s="710"/>
      <c r="M77" s="710"/>
      <c r="N77" s="710"/>
      <c r="O77" s="710"/>
      <c r="P77" s="710"/>
      <c r="Q77" s="710"/>
      <c r="R77" s="710"/>
      <c r="S77" s="710"/>
      <c r="T77" s="710"/>
      <c r="U77" s="710"/>
      <c r="V77" s="27"/>
    </row>
    <row r="78" spans="1:22" s="30" customFormat="1" ht="15" hidden="1" customHeight="1">
      <c r="A78" s="691"/>
      <c r="B78" s="671" t="s">
        <v>107</v>
      </c>
      <c r="C78" s="710"/>
      <c r="D78" s="710"/>
      <c r="E78" s="710"/>
      <c r="F78" s="710"/>
      <c r="G78" s="710"/>
      <c r="H78" s="710"/>
      <c r="I78" s="710"/>
      <c r="J78" s="710"/>
      <c r="K78" s="710"/>
      <c r="L78" s="710"/>
      <c r="M78" s="710"/>
      <c r="N78" s="710"/>
      <c r="O78" s="710"/>
      <c r="P78" s="710"/>
      <c r="Q78" s="710"/>
      <c r="R78" s="710"/>
      <c r="S78" s="710"/>
      <c r="T78" s="710"/>
      <c r="U78" s="710"/>
      <c r="V78" s="27"/>
    </row>
    <row r="79" spans="1:22" s="30" customFormat="1" ht="15" hidden="1" customHeight="1">
      <c r="A79" s="691"/>
      <c r="B79" s="201" t="s">
        <v>221</v>
      </c>
      <c r="C79" s="710"/>
      <c r="D79" s="710"/>
      <c r="E79" s="710"/>
      <c r="F79" s="710"/>
      <c r="G79" s="710"/>
      <c r="H79" s="710"/>
      <c r="I79" s="710"/>
      <c r="J79" s="710"/>
      <c r="K79" s="710"/>
      <c r="L79" s="710"/>
      <c r="M79" s="710"/>
      <c r="N79" s="710"/>
      <c r="O79" s="710"/>
      <c r="P79" s="710"/>
      <c r="Q79" s="710"/>
      <c r="R79" s="710"/>
      <c r="S79" s="710"/>
      <c r="T79" s="710"/>
      <c r="U79" s="710"/>
      <c r="V79" s="27"/>
    </row>
    <row r="80" spans="1:22" s="30" customFormat="1" ht="15" hidden="1" customHeight="1">
      <c r="A80" s="691"/>
      <c r="B80" s="201" t="s">
        <v>222</v>
      </c>
      <c r="C80" s="710"/>
      <c r="D80" s="710"/>
      <c r="E80" s="710"/>
      <c r="F80" s="710"/>
      <c r="G80" s="710"/>
      <c r="H80" s="710"/>
      <c r="I80" s="710"/>
      <c r="J80" s="710"/>
      <c r="K80" s="710"/>
      <c r="L80" s="710"/>
      <c r="M80" s="710"/>
      <c r="N80" s="710"/>
      <c r="O80" s="710"/>
      <c r="P80" s="710"/>
      <c r="Q80" s="710"/>
      <c r="R80" s="710"/>
      <c r="S80" s="710"/>
      <c r="T80" s="710"/>
      <c r="U80" s="710"/>
      <c r="V80" s="27"/>
    </row>
    <row r="81" spans="1:22" s="30" customFormat="1" ht="15" hidden="1" customHeight="1">
      <c r="A81" s="691"/>
      <c r="B81" s="201" t="s">
        <v>223</v>
      </c>
      <c r="C81" s="710"/>
      <c r="D81" s="710"/>
      <c r="E81" s="710"/>
      <c r="F81" s="710"/>
      <c r="G81" s="710"/>
      <c r="H81" s="710"/>
      <c r="I81" s="710"/>
      <c r="J81" s="710"/>
      <c r="K81" s="710"/>
      <c r="L81" s="710"/>
      <c r="M81" s="710"/>
      <c r="N81" s="710"/>
      <c r="O81" s="710"/>
      <c r="P81" s="710"/>
      <c r="Q81" s="710"/>
      <c r="R81" s="710"/>
      <c r="S81" s="710"/>
      <c r="T81" s="710"/>
      <c r="U81" s="710"/>
      <c r="V81" s="27"/>
    </row>
    <row r="82" spans="1:22" s="30" customFormat="1" ht="15" hidden="1" customHeight="1">
      <c r="A82" s="1598" t="s">
        <v>118</v>
      </c>
      <c r="B82" s="1598"/>
      <c r="C82" s="726"/>
      <c r="D82" s="726"/>
      <c r="E82" s="726"/>
      <c r="F82" s="726"/>
      <c r="G82" s="726"/>
      <c r="H82" s="726"/>
      <c r="I82" s="726"/>
      <c r="J82" s="726"/>
      <c r="K82" s="726"/>
      <c r="L82" s="726"/>
      <c r="M82" s="726"/>
      <c r="N82" s="726"/>
      <c r="O82" s="726"/>
      <c r="P82" s="726"/>
      <c r="Q82" s="726"/>
      <c r="R82" s="726"/>
      <c r="S82" s="726"/>
      <c r="T82" s="726"/>
      <c r="U82" s="726"/>
      <c r="V82" s="27"/>
    </row>
    <row r="83" spans="1:22" s="30" customFormat="1" ht="15" hidden="1" customHeight="1">
      <c r="A83" s="707"/>
      <c r="B83" s="687" t="s">
        <v>212</v>
      </c>
      <c r="C83" s="152"/>
      <c r="D83" s="152"/>
      <c r="E83" s="152"/>
      <c r="F83" s="152"/>
      <c r="G83" s="152"/>
      <c r="H83" s="152"/>
      <c r="I83" s="152"/>
      <c r="J83" s="152"/>
      <c r="K83" s="152"/>
      <c r="L83" s="152"/>
      <c r="M83" s="152"/>
      <c r="N83" s="152"/>
      <c r="O83" s="152"/>
      <c r="P83" s="152"/>
      <c r="Q83" s="152"/>
      <c r="R83" s="152"/>
      <c r="S83" s="152"/>
      <c r="T83" s="152"/>
      <c r="U83" s="152"/>
      <c r="V83" s="27"/>
    </row>
    <row r="84" spans="1:22" s="30" customFormat="1" ht="15" hidden="1" customHeight="1">
      <c r="A84" s="707"/>
      <c r="B84" s="687" t="s">
        <v>107</v>
      </c>
      <c r="C84" s="152"/>
      <c r="D84" s="152"/>
      <c r="E84" s="152"/>
      <c r="F84" s="152"/>
      <c r="G84" s="152"/>
      <c r="H84" s="152"/>
      <c r="I84" s="152"/>
      <c r="J84" s="152"/>
      <c r="K84" s="152"/>
      <c r="L84" s="152"/>
      <c r="M84" s="152"/>
      <c r="N84" s="152"/>
      <c r="O84" s="152"/>
      <c r="P84" s="152"/>
      <c r="Q84" s="152"/>
      <c r="R84" s="152"/>
      <c r="S84" s="152"/>
      <c r="T84" s="152"/>
      <c r="U84" s="152"/>
      <c r="V84" s="27"/>
    </row>
    <row r="85" spans="1:22" ht="42.75" hidden="1" customHeight="1">
      <c r="A85" s="1589" t="s">
        <v>274</v>
      </c>
      <c r="B85" s="1589"/>
      <c r="C85" s="1589"/>
      <c r="D85" s="580"/>
      <c r="E85" s="1588"/>
      <c r="F85" s="1588"/>
      <c r="G85" s="1588"/>
      <c r="H85" s="1588"/>
      <c r="I85" s="1588"/>
      <c r="J85" s="1588"/>
      <c r="K85" s="1588"/>
      <c r="L85" s="1588"/>
      <c r="M85" s="1588"/>
      <c r="N85" s="1588"/>
      <c r="O85" s="1588"/>
      <c r="P85" s="1588"/>
      <c r="Q85" s="1588"/>
      <c r="R85" s="1588"/>
      <c r="S85" s="1588"/>
      <c r="T85" s="1588"/>
      <c r="U85" s="1588"/>
    </row>
    <row r="86" spans="1:22" ht="10.9" customHeight="1">
      <c r="B86" s="723"/>
      <c r="C86" s="724"/>
      <c r="D86" s="724"/>
      <c r="E86" s="724"/>
      <c r="F86" s="724"/>
      <c r="G86" s="724"/>
      <c r="H86" s="724"/>
      <c r="I86" s="724"/>
      <c r="J86" s="724"/>
      <c r="K86" s="724"/>
      <c r="L86" s="724"/>
      <c r="M86" s="724"/>
      <c r="N86" s="724"/>
      <c r="O86" s="724"/>
      <c r="P86" s="724"/>
      <c r="Q86" s="724"/>
      <c r="R86" s="724"/>
      <c r="S86" s="724"/>
      <c r="T86" s="724"/>
      <c r="U86" s="724"/>
      <c r="V86" s="31"/>
    </row>
  </sheetData>
  <mergeCells count="14">
    <mergeCell ref="E85:U85"/>
    <mergeCell ref="A85:C85"/>
    <mergeCell ref="A82:B82"/>
    <mergeCell ref="C3:C4"/>
    <mergeCell ref="A2:U2"/>
    <mergeCell ref="A3:B4"/>
    <mergeCell ref="A42:B42"/>
    <mergeCell ref="A5:B5"/>
    <mergeCell ref="D3:D4"/>
    <mergeCell ref="E3:E4"/>
    <mergeCell ref="F3:F4"/>
    <mergeCell ref="G3:G4"/>
    <mergeCell ref="H3:Q3"/>
    <mergeCell ref="R3:T3"/>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No.04 April 2025&amp;R&amp;"Optima Italic,Italic"&amp;K000000Indonesia Banking Statistics - Vol. 23 No.04 April 2025</oddHeader>
  </headerFooter>
  <customProperties>
    <customPr name="EpmWorksheetKeyString_GUID" r:id="rId2"/>
  </customPropertie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rgb="FFEE0000"/>
  </sheetPr>
  <dimension ref="A1:W125"/>
  <sheetViews>
    <sheetView showGridLines="0" view="pageBreakPreview" zoomScale="84" zoomScaleNormal="100" workbookViewId="0">
      <selection activeCell="F17" sqref="F17"/>
    </sheetView>
  </sheetViews>
  <sheetFormatPr defaultColWidth="0" defaultRowHeight="12.75"/>
  <cols>
    <col min="1" max="1" width="6.21875" style="170" customWidth="1"/>
    <col min="2" max="2" width="2.21875" style="170" customWidth="1"/>
    <col min="3" max="3" width="42.44140625" style="170" customWidth="1"/>
    <col min="4" max="4" width="10.77734375" style="43" hidden="1" customWidth="1"/>
    <col min="5" max="17" width="10.77734375" style="43" customWidth="1"/>
    <col min="18" max="18" width="10.5546875" style="43" customWidth="1"/>
    <col min="19" max="19" width="10.5546875" style="1136" customWidth="1"/>
    <col min="20" max="20" width="14.21875" style="248" customWidth="1"/>
    <col min="21" max="21" width="21.21875" style="7" customWidth="1"/>
    <col min="22" max="214" width="6.77734375" style="7" customWidth="1"/>
    <col min="215" max="216" width="1.21875" style="7" customWidth="1"/>
    <col min="217" max="217" width="19.21875" style="7" customWidth="1"/>
    <col min="218" max="218" width="7.77734375" style="7" customWidth="1"/>
    <col min="219" max="222" width="7.21875" style="7" customWidth="1"/>
    <col min="223" max="16384" width="0" style="7" hidden="1"/>
  </cols>
  <sheetData>
    <row r="1" spans="1:23" ht="75" customHeight="1">
      <c r="A1" s="1324" t="s">
        <v>804</v>
      </c>
      <c r="B1" s="1325"/>
      <c r="C1" s="1325"/>
      <c r="D1" s="1325"/>
      <c r="E1" s="1325"/>
      <c r="F1" s="1325"/>
      <c r="G1" s="1325"/>
      <c r="H1" s="1325"/>
      <c r="I1" s="1325"/>
      <c r="J1" s="1325"/>
      <c r="K1" s="1325"/>
      <c r="L1" s="1325"/>
      <c r="M1" s="1325"/>
      <c r="N1" s="1325"/>
      <c r="O1" s="1325"/>
      <c r="P1" s="1325"/>
      <c r="Q1" s="1325"/>
      <c r="R1" s="1325"/>
      <c r="S1" s="1326"/>
    </row>
    <row r="2" spans="1:23" ht="22.35" customHeight="1">
      <c r="A2" s="1339" t="s">
        <v>405</v>
      </c>
      <c r="B2" s="1340"/>
      <c r="C2" s="1340"/>
      <c r="D2" s="1335">
        <v>2021</v>
      </c>
      <c r="E2" s="1335">
        <v>2022</v>
      </c>
      <c r="F2" s="1335">
        <v>2023</v>
      </c>
      <c r="G2" s="1335">
        <v>2024</v>
      </c>
      <c r="H2" s="1335"/>
      <c r="I2" s="1335"/>
      <c r="J2" s="1335"/>
      <c r="K2" s="1335"/>
      <c r="L2" s="1335"/>
      <c r="M2" s="1335"/>
      <c r="N2" s="1335"/>
      <c r="O2" s="1335"/>
      <c r="P2" s="1335"/>
      <c r="Q2" s="1335">
        <v>2025</v>
      </c>
      <c r="R2" s="1335"/>
      <c r="S2" s="1344"/>
      <c r="T2" s="249"/>
    </row>
    <row r="3" spans="1:23" ht="22.35" customHeight="1">
      <c r="A3" s="1339"/>
      <c r="B3" s="1340"/>
      <c r="C3" s="1340"/>
      <c r="D3" s="1342"/>
      <c r="E3" s="1335"/>
      <c r="F3" s="1335"/>
      <c r="G3" s="807" t="s">
        <v>3</v>
      </c>
      <c r="H3" s="807" t="s">
        <v>4</v>
      </c>
      <c r="I3" s="807" t="s">
        <v>5</v>
      </c>
      <c r="J3" s="807" t="s">
        <v>6</v>
      </c>
      <c r="K3" s="807" t="s">
        <v>267</v>
      </c>
      <c r="L3" s="807" t="s">
        <v>7</v>
      </c>
      <c r="M3" s="807" t="s">
        <v>13</v>
      </c>
      <c r="N3" s="807" t="s">
        <v>14</v>
      </c>
      <c r="O3" s="807" t="s">
        <v>906</v>
      </c>
      <c r="P3" s="807" t="s">
        <v>0</v>
      </c>
      <c r="Q3" s="807" t="s">
        <v>1</v>
      </c>
      <c r="R3" s="807" t="s">
        <v>2</v>
      </c>
      <c r="S3" s="810" t="s">
        <v>3</v>
      </c>
      <c r="T3" s="249"/>
    </row>
    <row r="4" spans="1:23" s="323" customFormat="1" ht="27.2" customHeight="1">
      <c r="A4" s="1358" t="s">
        <v>383</v>
      </c>
      <c r="B4" s="1359"/>
      <c r="C4" s="1359"/>
      <c r="D4" s="326">
        <v>25.665291919215331</v>
      </c>
      <c r="E4" s="326">
        <v>25.664200482122702</v>
      </c>
      <c r="F4" s="326">
        <v>27.65</v>
      </c>
      <c r="G4" s="326">
        <v>25.97</v>
      </c>
      <c r="H4" s="326">
        <v>26.171179027731355</v>
      </c>
      <c r="I4" s="326">
        <v>26.091794747682041</v>
      </c>
      <c r="J4" s="326">
        <v>26.56431750973351</v>
      </c>
      <c r="K4" s="326">
        <v>26.686465680816141</v>
      </c>
      <c r="L4" s="326">
        <v>26.779506366193235</v>
      </c>
      <c r="M4" s="326">
        <v>27.018841934834331</v>
      </c>
      <c r="N4" s="326">
        <v>26.871070890204951</v>
      </c>
      <c r="O4" s="326">
        <v>26.690050989960334</v>
      </c>
      <c r="P4" s="326">
        <v>27.01495552494147</v>
      </c>
      <c r="Q4" s="326">
        <v>26.9485426504503</v>
      </c>
      <c r="R4" s="326">
        <v>25.379969626208197</v>
      </c>
      <c r="S4" s="1016">
        <v>25.411472613005813</v>
      </c>
      <c r="T4" s="322"/>
    </row>
    <row r="5" spans="1:23" ht="22.35" customHeight="1">
      <c r="A5" s="171"/>
      <c r="B5" s="1175" t="s">
        <v>17</v>
      </c>
      <c r="C5" s="1169" t="s">
        <v>384</v>
      </c>
      <c r="D5" s="327">
        <v>1569939.1620511999</v>
      </c>
      <c r="E5" s="327">
        <v>1721677.9074674002</v>
      </c>
      <c r="F5" s="327">
        <v>1854756</v>
      </c>
      <c r="G5" s="327">
        <v>1809135</v>
      </c>
      <c r="H5" s="327">
        <v>1832172.1470002001</v>
      </c>
      <c r="I5" s="327">
        <v>1855060.314063</v>
      </c>
      <c r="J5" s="327">
        <v>1884043.3824688997</v>
      </c>
      <c r="K5" s="327">
        <v>1900752.6403061</v>
      </c>
      <c r="L5" s="327">
        <v>1927839.9904875001</v>
      </c>
      <c r="M5" s="327">
        <v>1947279.9581149998</v>
      </c>
      <c r="N5" s="327">
        <v>1962439.8187993998</v>
      </c>
      <c r="O5" s="327">
        <v>1967529.1704937997</v>
      </c>
      <c r="P5" s="327">
        <v>1990048.3681721003</v>
      </c>
      <c r="Q5" s="327">
        <v>2018655.0180330998</v>
      </c>
      <c r="R5" s="327">
        <v>1921147.5431233998</v>
      </c>
      <c r="S5" s="1017">
        <v>1919266.1201392</v>
      </c>
      <c r="T5" s="857"/>
      <c r="U5" s="211"/>
      <c r="V5" s="134"/>
      <c r="W5" s="134"/>
    </row>
    <row r="6" spans="1:23" ht="22.35" customHeight="1">
      <c r="A6" s="171"/>
      <c r="B6" s="1175" t="s">
        <v>17</v>
      </c>
      <c r="C6" s="1176" t="s">
        <v>385</v>
      </c>
      <c r="D6" s="327">
        <v>6116973.7207462005</v>
      </c>
      <c r="E6" s="327">
        <v>6708480.5882290993</v>
      </c>
      <c r="F6" s="327">
        <v>6708461</v>
      </c>
      <c r="G6" s="327">
        <v>6967060</v>
      </c>
      <c r="H6" s="327">
        <v>7000724.5185965998</v>
      </c>
      <c r="I6" s="327">
        <v>7109745.925882699</v>
      </c>
      <c r="J6" s="327">
        <v>7092383.9160504006</v>
      </c>
      <c r="K6" s="327">
        <v>7122534.1828328995</v>
      </c>
      <c r="L6" s="327">
        <v>7198937.7403954994</v>
      </c>
      <c r="M6" s="327">
        <v>7207118.5094149001</v>
      </c>
      <c r="N6" s="327">
        <v>7303169.3705767002</v>
      </c>
      <c r="O6" s="327">
        <v>7371769.9948714999</v>
      </c>
      <c r="P6" s="327">
        <v>7366469.1631078003</v>
      </c>
      <c r="Q6" s="327">
        <v>7490776.1960158003</v>
      </c>
      <c r="R6" s="327">
        <v>7569542.32577</v>
      </c>
      <c r="S6" s="1017">
        <v>7552754.4167467998</v>
      </c>
      <c r="T6" s="857"/>
      <c r="U6" s="211"/>
    </row>
    <row r="7" spans="1:23" s="323" customFormat="1" ht="27.2" customHeight="1">
      <c r="A7" s="1358" t="s">
        <v>386</v>
      </c>
      <c r="B7" s="1359"/>
      <c r="C7" s="1359"/>
      <c r="D7" s="326">
        <v>24.068106423893607</v>
      </c>
      <c r="E7" s="326">
        <v>24.099156865193709</v>
      </c>
      <c r="F7" s="326">
        <v>26.01</v>
      </c>
      <c r="G7" s="326">
        <v>24.44</v>
      </c>
      <c r="H7" s="326">
        <v>24.648489888648221</v>
      </c>
      <c r="I7" s="326">
        <v>24.615071733136833</v>
      </c>
      <c r="J7" s="326">
        <v>25.056923283874461</v>
      </c>
      <c r="K7" s="326">
        <v>25.198292764256802</v>
      </c>
      <c r="L7" s="326">
        <v>25.286689697428766</v>
      </c>
      <c r="M7" s="326">
        <v>25.535449313785573</v>
      </c>
      <c r="N7" s="326">
        <v>25.393251819817198</v>
      </c>
      <c r="O7" s="326">
        <v>25.214848803415506</v>
      </c>
      <c r="P7" s="326">
        <v>25.54560491528337</v>
      </c>
      <c r="Q7" s="326">
        <v>25.494665648711525</v>
      </c>
      <c r="R7" s="326">
        <v>23.979522887598854</v>
      </c>
      <c r="S7" s="1016">
        <v>23.998342547345981</v>
      </c>
      <c r="T7" s="322"/>
      <c r="U7" s="322"/>
    </row>
    <row r="8" spans="1:23" ht="22.35" customHeight="1">
      <c r="A8" s="171"/>
      <c r="B8" s="1175" t="s">
        <v>17</v>
      </c>
      <c r="C8" s="1169" t="s">
        <v>387</v>
      </c>
      <c r="D8" s="327">
        <v>1472239.7450308001</v>
      </c>
      <c r="E8" s="327">
        <v>1616687.2602284001</v>
      </c>
      <c r="F8" s="327">
        <v>1745174</v>
      </c>
      <c r="G8" s="327">
        <v>1702467</v>
      </c>
      <c r="H8" s="327">
        <v>1725572.8750983998</v>
      </c>
      <c r="I8" s="327">
        <v>1750069.0596997999</v>
      </c>
      <c r="J8" s="327">
        <v>1777133.1968426001</v>
      </c>
      <c r="K8" s="327">
        <v>1794757.0156244999</v>
      </c>
      <c r="L8" s="327">
        <v>1820373.0479249</v>
      </c>
      <c r="M8" s="327">
        <v>1840370.0939561001</v>
      </c>
      <c r="N8" s="327">
        <v>1854512.1890982999</v>
      </c>
      <c r="O8" s="327">
        <v>1858780.6583423999</v>
      </c>
      <c r="P8" s="327">
        <v>1881809.1086137001</v>
      </c>
      <c r="Q8" s="327">
        <v>1909748.3456675</v>
      </c>
      <c r="R8" s="327">
        <v>1815140.1344944998</v>
      </c>
      <c r="S8" s="1017">
        <v>1812535.8766907</v>
      </c>
    </row>
    <row r="9" spans="1:23" ht="22.35" customHeight="1">
      <c r="A9" s="171"/>
      <c r="B9" s="1175" t="s">
        <v>17</v>
      </c>
      <c r="C9" s="1176" t="s">
        <v>385</v>
      </c>
      <c r="D9" s="327">
        <v>6116973.7207462005</v>
      </c>
      <c r="E9" s="327">
        <v>6708480.5882290993</v>
      </c>
      <c r="F9" s="327">
        <v>6708461</v>
      </c>
      <c r="G9" s="327">
        <v>6967060</v>
      </c>
      <c r="H9" s="327">
        <v>7000724.5185965998</v>
      </c>
      <c r="I9" s="327">
        <v>7109745.925882699</v>
      </c>
      <c r="J9" s="327">
        <v>7092383.9160504006</v>
      </c>
      <c r="K9" s="327">
        <v>7122534.1828328995</v>
      </c>
      <c r="L9" s="327">
        <v>7198937.7403954994</v>
      </c>
      <c r="M9" s="327">
        <v>7207118.5094149001</v>
      </c>
      <c r="N9" s="327">
        <v>7303169.3705767002</v>
      </c>
      <c r="O9" s="327">
        <v>7371769.9948714999</v>
      </c>
      <c r="P9" s="327">
        <v>7366469.1631078003</v>
      </c>
      <c r="Q9" s="327">
        <v>7490776.1960158003</v>
      </c>
      <c r="R9" s="327">
        <v>7569542.32577</v>
      </c>
      <c r="S9" s="1017">
        <v>7552754.4167467998</v>
      </c>
    </row>
    <row r="10" spans="1:23" s="323" customFormat="1" ht="27.2" customHeight="1">
      <c r="A10" s="1354" t="s">
        <v>388</v>
      </c>
      <c r="B10" s="1355"/>
      <c r="C10" s="1355"/>
      <c r="D10" s="326">
        <v>1.8389445405981857</v>
      </c>
      <c r="E10" s="326">
        <v>2.4298429889468918</v>
      </c>
      <c r="F10" s="326">
        <v>2.74</v>
      </c>
      <c r="G10" s="326">
        <v>2.5099999999999998</v>
      </c>
      <c r="H10" s="326">
        <v>2.5581003529496158</v>
      </c>
      <c r="I10" s="326">
        <v>2.6609087048092301</v>
      </c>
      <c r="J10" s="326">
        <v>2.6851591056699182</v>
      </c>
      <c r="K10" s="326">
        <v>2.6924044688994386</v>
      </c>
      <c r="L10" s="326">
        <v>2.7258825512033709</v>
      </c>
      <c r="M10" s="326">
        <v>2.7284790251242592</v>
      </c>
      <c r="N10" s="326">
        <v>2.6938662833715594</v>
      </c>
      <c r="O10" s="326">
        <v>2.6897808427864529</v>
      </c>
      <c r="P10" s="326">
        <v>2.341250371967087</v>
      </c>
      <c r="Q10" s="326">
        <v>2.4082408642654256</v>
      </c>
      <c r="R10" s="326">
        <v>2.5810178441463623</v>
      </c>
      <c r="S10" s="1016">
        <v>2.529665414791693</v>
      </c>
      <c r="T10" s="322"/>
      <c r="U10" s="324"/>
    </row>
    <row r="11" spans="1:23" ht="22.35" customHeight="1">
      <c r="A11" s="172"/>
      <c r="B11" s="1175" t="s">
        <v>17</v>
      </c>
      <c r="C11" s="1169" t="s">
        <v>389</v>
      </c>
      <c r="D11" s="327">
        <v>174271.077987</v>
      </c>
      <c r="E11" s="327">
        <v>252499.1379414</v>
      </c>
      <c r="F11" s="327">
        <v>304445</v>
      </c>
      <c r="G11" s="327">
        <v>295453</v>
      </c>
      <c r="H11" s="327">
        <v>302129.38689329999</v>
      </c>
      <c r="I11" s="327">
        <v>315325.13908639998</v>
      </c>
      <c r="J11" s="327">
        <v>318820.76318380004</v>
      </c>
      <c r="K11" s="327">
        <v>320412.85477410001</v>
      </c>
      <c r="L11" s="327">
        <v>324772.19149570004</v>
      </c>
      <c r="M11" s="327">
        <v>325784.50993409997</v>
      </c>
      <c r="N11" s="327">
        <v>322617.96504929999</v>
      </c>
      <c r="O11" s="327">
        <v>323215.66695739998</v>
      </c>
      <c r="P11" s="327">
        <v>290564.70365520002</v>
      </c>
      <c r="Q11" s="327">
        <v>299861.76081060001</v>
      </c>
      <c r="R11" s="327">
        <v>323743.94559880003</v>
      </c>
      <c r="S11" s="1017">
        <v>317713.16430539999</v>
      </c>
      <c r="T11" s="250"/>
      <c r="U11" s="38"/>
    </row>
    <row r="12" spans="1:23" ht="22.35" customHeight="1">
      <c r="A12" s="172"/>
      <c r="B12" s="1175" t="s">
        <v>17</v>
      </c>
      <c r="C12" s="1169" t="s">
        <v>390</v>
      </c>
      <c r="D12" s="327">
        <v>9476690.2502841</v>
      </c>
      <c r="E12" s="327">
        <v>10391582.463969599</v>
      </c>
      <c r="F12" s="327">
        <v>11129980</v>
      </c>
      <c r="G12" s="327">
        <v>11783167</v>
      </c>
      <c r="H12" s="327">
        <v>11810693.296098799</v>
      </c>
      <c r="I12" s="327">
        <v>11850280.263899799</v>
      </c>
      <c r="J12" s="327">
        <v>11873440.2930011</v>
      </c>
      <c r="K12" s="327">
        <v>11900621.1167475</v>
      </c>
      <c r="L12" s="327">
        <v>11914386.823171299</v>
      </c>
      <c r="M12" s="327">
        <v>11940150.792226201</v>
      </c>
      <c r="N12" s="327">
        <v>11976020.006662</v>
      </c>
      <c r="O12" s="327">
        <v>12016431.2949217</v>
      </c>
      <c r="P12" s="327">
        <v>12410663.427298101</v>
      </c>
      <c r="Q12" s="327">
        <v>12451485.449818801</v>
      </c>
      <c r="R12" s="327">
        <v>12543266.4610606</v>
      </c>
      <c r="S12" s="1017">
        <v>12559493.538063899</v>
      </c>
      <c r="T12" s="250"/>
      <c r="U12" s="38"/>
    </row>
    <row r="13" spans="1:23" s="323" customFormat="1" ht="27.2" customHeight="1">
      <c r="A13" s="1356" t="s">
        <v>391</v>
      </c>
      <c r="B13" s="1357"/>
      <c r="C13" s="1357"/>
      <c r="D13" s="326">
        <v>83.580219496522218</v>
      </c>
      <c r="E13" s="326">
        <v>78.650219468485474</v>
      </c>
      <c r="F13" s="326">
        <v>78.92</v>
      </c>
      <c r="G13" s="326">
        <v>80.62</v>
      </c>
      <c r="H13" s="326">
        <v>79.846123384160023</v>
      </c>
      <c r="I13" s="326">
        <v>78.683972785646191</v>
      </c>
      <c r="J13" s="326">
        <v>78.258818713894868</v>
      </c>
      <c r="K13" s="326">
        <v>78.75320831384623</v>
      </c>
      <c r="L13" s="326">
        <v>78.712912415567232</v>
      </c>
      <c r="M13" s="326">
        <v>79.044461676827297</v>
      </c>
      <c r="N13" s="326">
        <v>79.873434261696346</v>
      </c>
      <c r="O13" s="326">
        <v>81.337290505248347</v>
      </c>
      <c r="P13" s="326">
        <v>88.864017362270005</v>
      </c>
      <c r="Q13" s="326">
        <v>86.781017875336232</v>
      </c>
      <c r="R13" s="326">
        <v>85.843249062685985</v>
      </c>
      <c r="S13" s="1016">
        <v>85.690055377016975</v>
      </c>
      <c r="T13" s="322"/>
      <c r="U13" s="324"/>
    </row>
    <row r="14" spans="1:23" ht="22.35" customHeight="1">
      <c r="A14" s="172"/>
      <c r="B14" s="1175" t="s">
        <v>17</v>
      </c>
      <c r="C14" s="1169" t="s">
        <v>392</v>
      </c>
      <c r="D14" s="327">
        <v>889654.79099510005</v>
      </c>
      <c r="E14" s="327">
        <v>933288.5893747001</v>
      </c>
      <c r="F14" s="327">
        <v>1141734</v>
      </c>
      <c r="G14" s="327">
        <v>410509</v>
      </c>
      <c r="H14" s="327">
        <v>499894.05829590012</v>
      </c>
      <c r="I14" s="327">
        <v>582365.01321260002</v>
      </c>
      <c r="J14" s="327">
        <v>670427.40937699995</v>
      </c>
      <c r="K14" s="327">
        <v>794900.20521049993</v>
      </c>
      <c r="L14" s="327">
        <v>903193.28026969987</v>
      </c>
      <c r="M14" s="327">
        <v>1023912.8515165998</v>
      </c>
      <c r="N14" s="327">
        <v>1173965.0760942998</v>
      </c>
      <c r="O14" s="327">
        <v>1418452.7401553998</v>
      </c>
      <c r="P14" s="327">
        <v>193218.27924649999</v>
      </c>
      <c r="Q14" s="327">
        <v>329784.69923530001</v>
      </c>
      <c r="R14" s="327">
        <v>490036.2056175</v>
      </c>
      <c r="S14" s="1017">
        <v>633722.8071492</v>
      </c>
      <c r="T14" s="250"/>
      <c r="U14" s="38"/>
    </row>
    <row r="15" spans="1:23" ht="22.35" customHeight="1">
      <c r="A15" s="172"/>
      <c r="B15" s="1175" t="s">
        <v>17</v>
      </c>
      <c r="C15" s="1169" t="s">
        <v>393</v>
      </c>
      <c r="D15" s="327">
        <v>1064432.2261347</v>
      </c>
      <c r="E15" s="327">
        <v>1186631.8945856998</v>
      </c>
      <c r="F15" s="327">
        <v>1446744</v>
      </c>
      <c r="G15" s="327">
        <v>509187</v>
      </c>
      <c r="H15" s="327">
        <v>626071.79548440012</v>
      </c>
      <c r="I15" s="327">
        <v>740131.6845034</v>
      </c>
      <c r="J15" s="327">
        <v>856679.69488269999</v>
      </c>
      <c r="K15" s="327">
        <v>1009355.9643217</v>
      </c>
      <c r="L15" s="327">
        <v>1147452.4986463001</v>
      </c>
      <c r="M15" s="327">
        <v>1295363.1788940001</v>
      </c>
      <c r="N15" s="327">
        <v>1469781.6451061</v>
      </c>
      <c r="O15" s="327">
        <v>1743914.4227012</v>
      </c>
      <c r="P15" s="327">
        <v>217431.40247509998</v>
      </c>
      <c r="Q15" s="327">
        <v>380019.3951505</v>
      </c>
      <c r="R15" s="327">
        <v>570850.02136819996</v>
      </c>
      <c r="S15" s="1017">
        <v>739552.33703720011</v>
      </c>
      <c r="T15" s="250"/>
      <c r="U15" s="38"/>
    </row>
    <row r="16" spans="1:23" s="323" customFormat="1" ht="27.2" customHeight="1">
      <c r="A16" s="1354" t="s">
        <v>776</v>
      </c>
      <c r="B16" s="1355"/>
      <c r="C16" s="1355"/>
      <c r="D16" s="326">
        <v>4.5140298174817666</v>
      </c>
      <c r="E16" s="326">
        <v>4.7053170281175474</v>
      </c>
      <c r="F16" s="326">
        <v>4.8099999999999996</v>
      </c>
      <c r="G16" s="326">
        <v>4.5599999999999996</v>
      </c>
      <c r="H16" s="326">
        <v>4.5582628330146999</v>
      </c>
      <c r="I16" s="326">
        <v>4.5699063204839314</v>
      </c>
      <c r="J16" s="326">
        <v>4.5890018441412925</v>
      </c>
      <c r="K16" s="326">
        <v>4.596955126067515</v>
      </c>
      <c r="L16" s="326">
        <v>4.6004454152484229</v>
      </c>
      <c r="M16" s="326">
        <v>4.6054390741743925</v>
      </c>
      <c r="N16" s="326">
        <v>4.5903622004729545</v>
      </c>
      <c r="O16" s="326">
        <v>4.61996807516726</v>
      </c>
      <c r="P16" s="326">
        <v>4.5044013964308318</v>
      </c>
      <c r="Q16" s="326">
        <v>4.3882644942338676</v>
      </c>
      <c r="R16" s="326">
        <v>4.5085088672780227</v>
      </c>
      <c r="S16" s="1016">
        <v>4.4549447192871723</v>
      </c>
      <c r="T16" s="322"/>
    </row>
    <row r="17" spans="1:20" ht="22.35" customHeight="1">
      <c r="A17" s="172"/>
      <c r="B17" s="1175" t="s">
        <v>17</v>
      </c>
      <c r="C17" s="1169" t="s">
        <v>395</v>
      </c>
      <c r="D17" s="327">
        <v>413941.97561329999</v>
      </c>
      <c r="E17" s="327">
        <v>471395.77436879999</v>
      </c>
      <c r="F17" s="327">
        <v>512914</v>
      </c>
      <c r="G17" s="327">
        <v>517093</v>
      </c>
      <c r="H17" s="327">
        <v>518315.77388440003</v>
      </c>
      <c r="I17" s="327">
        <v>521202.18654240004</v>
      </c>
      <c r="J17" s="327">
        <v>524259.57138480002</v>
      </c>
      <c r="K17" s="327">
        <v>526213.4528502</v>
      </c>
      <c r="L17" s="327">
        <v>527131.57685249997</v>
      </c>
      <c r="M17" s="327">
        <v>528870.39145210001</v>
      </c>
      <c r="N17" s="327">
        <v>528702.79687860003</v>
      </c>
      <c r="O17" s="327">
        <v>533798.99893840007</v>
      </c>
      <c r="P17" s="327">
        <v>536686.77616320003</v>
      </c>
      <c r="Q17" s="327">
        <v>524836.02991200006</v>
      </c>
      <c r="R17" s="327">
        <v>542208.83910039999</v>
      </c>
      <c r="S17" s="1017">
        <v>536860.45532009995</v>
      </c>
    </row>
    <row r="18" spans="1:20" ht="22.35" customHeight="1">
      <c r="A18" s="172"/>
      <c r="B18" s="1175" t="s">
        <v>17</v>
      </c>
      <c r="C18" s="1169" t="s">
        <v>396</v>
      </c>
      <c r="D18" s="327">
        <v>9170120.5430721994</v>
      </c>
      <c r="E18" s="327">
        <v>10018363.7266497</v>
      </c>
      <c r="F18" s="327">
        <v>10669911</v>
      </c>
      <c r="G18" s="327">
        <v>11348928</v>
      </c>
      <c r="H18" s="327">
        <v>11370905.8225061</v>
      </c>
      <c r="I18" s="327">
        <v>11405095.640717801</v>
      </c>
      <c r="J18" s="327">
        <v>11424261.510247901</v>
      </c>
      <c r="K18" s="327">
        <v>11446999.990629701</v>
      </c>
      <c r="L18" s="327">
        <v>11458272.6078065</v>
      </c>
      <c r="M18" s="327">
        <v>11483604.1240413</v>
      </c>
      <c r="N18" s="327">
        <v>11517670.584341399</v>
      </c>
      <c r="O18" s="327">
        <v>11554170.7270147</v>
      </c>
      <c r="P18" s="327">
        <v>11914719.1586535</v>
      </c>
      <c r="Q18" s="327">
        <v>11959990.802779298</v>
      </c>
      <c r="R18" s="327">
        <v>12026345.185559198</v>
      </c>
      <c r="S18" s="1017">
        <v>12050889.273571098</v>
      </c>
    </row>
    <row r="19" spans="1:20" s="323" customFormat="1" ht="27.2" customHeight="1">
      <c r="A19" s="1354" t="s">
        <v>777</v>
      </c>
      <c r="B19" s="1355"/>
      <c r="C19" s="1355"/>
      <c r="D19" s="326">
        <v>77.12566796786129</v>
      </c>
      <c r="E19" s="326">
        <v>78.782023047013965</v>
      </c>
      <c r="F19" s="326">
        <v>83.83</v>
      </c>
      <c r="G19" s="326">
        <v>84.49</v>
      </c>
      <c r="H19" s="326">
        <v>84.795559784320602</v>
      </c>
      <c r="I19" s="326">
        <v>85.74150902291386</v>
      </c>
      <c r="J19" s="326">
        <v>86.506968596270241</v>
      </c>
      <c r="K19" s="326">
        <v>86.79555774349916</v>
      </c>
      <c r="L19" s="326">
        <v>86.910214337639502</v>
      </c>
      <c r="M19" s="326">
        <v>87.495779596717057</v>
      </c>
      <c r="N19" s="326">
        <v>87.339788888095001</v>
      </c>
      <c r="O19" s="326">
        <v>88.619926438135778</v>
      </c>
      <c r="P19" s="326">
        <v>87.644934001745028</v>
      </c>
      <c r="Q19" s="326">
        <v>87.671954308573902</v>
      </c>
      <c r="R19" s="326">
        <v>87.772373263240652</v>
      </c>
      <c r="S19" s="1016">
        <v>87.988803757535663</v>
      </c>
      <c r="T19" s="322"/>
    </row>
    <row r="20" spans="1:20" ht="27.2" customHeight="1">
      <c r="A20" s="172"/>
      <c r="B20" s="1175" t="s">
        <v>17</v>
      </c>
      <c r="C20" s="1169" t="s">
        <v>398</v>
      </c>
      <c r="D20" s="327">
        <v>5768585.4532444011</v>
      </c>
      <c r="E20" s="327">
        <v>6423563.2668694006</v>
      </c>
      <c r="F20" s="327">
        <v>7090243</v>
      </c>
      <c r="G20" s="327">
        <v>7310909</v>
      </c>
      <c r="H20" s="327">
        <v>7376114.2362958994</v>
      </c>
      <c r="I20" s="327">
        <v>7478404.3387476988</v>
      </c>
      <c r="J20" s="327">
        <v>7514618.0423879009</v>
      </c>
      <c r="K20" s="327">
        <v>7507703.7331629992</v>
      </c>
      <c r="L20" s="327">
        <v>7579249.9572816994</v>
      </c>
      <c r="M20" s="327">
        <v>7656895.3206175007</v>
      </c>
      <c r="N20" s="327">
        <v>7717257.2461542999</v>
      </c>
      <c r="O20" s="327">
        <v>7831557.5904231006</v>
      </c>
      <c r="P20" s="327">
        <v>7782219.4105847999</v>
      </c>
      <c r="Q20" s="327">
        <v>7825494.2412633989</v>
      </c>
      <c r="R20" s="327">
        <v>7908424.7086894</v>
      </c>
      <c r="S20" s="1017">
        <v>7959942.4818146992</v>
      </c>
    </row>
    <row r="21" spans="1:20" ht="22.35" customHeight="1">
      <c r="A21" s="172"/>
      <c r="B21" s="1175" t="s">
        <v>17</v>
      </c>
      <c r="C21" s="1169" t="s">
        <v>399</v>
      </c>
      <c r="D21" s="327">
        <v>7479462.5514922012</v>
      </c>
      <c r="E21" s="327">
        <v>8153590.1445892993</v>
      </c>
      <c r="F21" s="327">
        <v>8457929</v>
      </c>
      <c r="G21" s="327">
        <v>8652769</v>
      </c>
      <c r="H21" s="327">
        <v>8698703.3932639994</v>
      </c>
      <c r="I21" s="327">
        <v>8722034.8976470008</v>
      </c>
      <c r="J21" s="327">
        <v>8686719.8843353</v>
      </c>
      <c r="K21" s="327">
        <v>8649870.9477159996</v>
      </c>
      <c r="L21" s="327">
        <v>8720781.5733106993</v>
      </c>
      <c r="M21" s="327">
        <v>8751159.6055369005</v>
      </c>
      <c r="N21" s="327">
        <v>8835900.9615218006</v>
      </c>
      <c r="O21" s="327">
        <v>8837242.2605092004</v>
      </c>
      <c r="P21" s="327">
        <v>8879257.5397795998</v>
      </c>
      <c r="Q21" s="327">
        <v>8925880.919365</v>
      </c>
      <c r="R21" s="327">
        <v>9010152.5282573998</v>
      </c>
      <c r="S21" s="1017">
        <v>9046540.1754401997</v>
      </c>
    </row>
    <row r="22" spans="1:20" s="323" customFormat="1" ht="27.2" customHeight="1">
      <c r="A22" s="1356" t="s">
        <v>400</v>
      </c>
      <c r="B22" s="1357"/>
      <c r="C22" s="1357"/>
      <c r="D22" s="326">
        <v>19.574079034460439</v>
      </c>
      <c r="E22" s="326">
        <v>15.89519878456456</v>
      </c>
      <c r="F22" s="326">
        <v>13.29</v>
      </c>
      <c r="G22" s="326">
        <v>12.27</v>
      </c>
      <c r="H22" s="326">
        <v>12.464931493581622</v>
      </c>
      <c r="I22" s="326">
        <v>12.122065493090311</v>
      </c>
      <c r="J22" s="326">
        <v>11.265796194499044</v>
      </c>
      <c r="K22" s="326">
        <v>11.650841893528545</v>
      </c>
      <c r="L22" s="326">
        <v>11.920085323559945</v>
      </c>
      <c r="M22" s="326">
        <v>11.307217151614637</v>
      </c>
      <c r="N22" s="326">
        <v>11.484341869262758</v>
      </c>
      <c r="O22" s="326">
        <v>11.265706683977962</v>
      </c>
      <c r="P22" s="326">
        <v>12.455883750284293</v>
      </c>
      <c r="Q22" s="326">
        <v>12.414292925936326</v>
      </c>
      <c r="R22" s="326">
        <v>12.383690558466999</v>
      </c>
      <c r="S22" s="1016">
        <v>12.561353260691243</v>
      </c>
      <c r="T22" s="322"/>
    </row>
    <row r="23" spans="1:20" ht="22.35" customHeight="1">
      <c r="A23" s="172"/>
      <c r="B23" s="1175" t="s">
        <v>17</v>
      </c>
      <c r="C23" s="1169" t="s">
        <v>401</v>
      </c>
      <c r="D23" s="327">
        <v>1208212.7101801999</v>
      </c>
      <c r="E23" s="327">
        <v>1080533.0827683001</v>
      </c>
      <c r="F23" s="327">
        <v>981613</v>
      </c>
      <c r="G23" s="327">
        <v>832703</v>
      </c>
      <c r="H23" s="327">
        <v>872947.16550110001</v>
      </c>
      <c r="I23" s="327">
        <v>851903.92935350002</v>
      </c>
      <c r="J23" s="327">
        <v>765830.4112972999</v>
      </c>
      <c r="K23" s="327">
        <v>837057.84508859995</v>
      </c>
      <c r="L23" s="327">
        <v>859002.38358599995</v>
      </c>
      <c r="M23" s="327">
        <v>790211.15537800011</v>
      </c>
      <c r="N23" s="327">
        <v>836534.55816089991</v>
      </c>
      <c r="O23" s="327">
        <v>852588.14844540006</v>
      </c>
      <c r="P23" s="327">
        <v>921558.02379329992</v>
      </c>
      <c r="Q23" s="327">
        <v>885377.94975309982</v>
      </c>
      <c r="R23" s="327">
        <v>959603.02448090003</v>
      </c>
      <c r="S23" s="1017">
        <v>913596.11247399997</v>
      </c>
    </row>
    <row r="24" spans="1:20" ht="22.35" customHeight="1">
      <c r="A24" s="172"/>
      <c r="B24" s="1175" t="s">
        <v>17</v>
      </c>
      <c r="C24" s="1169" t="s">
        <v>402</v>
      </c>
      <c r="D24" s="327">
        <v>771177.67711200006</v>
      </c>
      <c r="E24" s="327">
        <v>685951.44317450002</v>
      </c>
      <c r="F24" s="327">
        <v>582144</v>
      </c>
      <c r="G24" s="327">
        <v>624473</v>
      </c>
      <c r="H24" s="327">
        <v>613042.97856820002</v>
      </c>
      <c r="I24" s="327">
        <v>608588.59616840002</v>
      </c>
      <c r="J24" s="327">
        <v>587462.14345119987</v>
      </c>
      <c r="K24" s="327">
        <v>571632.2691715</v>
      </c>
      <c r="L24" s="327">
        <v>588951.00291389995</v>
      </c>
      <c r="M24" s="327">
        <v>586106.31427939993</v>
      </c>
      <c r="N24" s="327">
        <v>580025.95385179995</v>
      </c>
      <c r="O24" s="327">
        <v>551226.54435089999</v>
      </c>
      <c r="P24" s="327">
        <v>624299.78535000002</v>
      </c>
      <c r="Q24" s="327">
        <v>665453.69307109993</v>
      </c>
      <c r="R24" s="327">
        <v>616448.03281230002</v>
      </c>
      <c r="S24" s="1017">
        <v>670161.26000700006</v>
      </c>
    </row>
    <row r="25" spans="1:20" ht="22.35" customHeight="1" thickBot="1">
      <c r="A25" s="298"/>
      <c r="B25" s="299" t="s">
        <v>17</v>
      </c>
      <c r="C25" s="300" t="s">
        <v>403</v>
      </c>
      <c r="D25" s="329">
        <v>10112304.051738299</v>
      </c>
      <c r="E25" s="329">
        <v>11113321.386444001</v>
      </c>
      <c r="F25" s="329">
        <v>11765838</v>
      </c>
      <c r="G25" s="329">
        <v>11878090</v>
      </c>
      <c r="H25" s="329">
        <v>11921366.313440699</v>
      </c>
      <c r="I25" s="329">
        <v>12048215.1028997</v>
      </c>
      <c r="J25" s="329">
        <v>12012400.617041506</v>
      </c>
      <c r="K25" s="329">
        <v>12090886.882968999</v>
      </c>
      <c r="L25" s="329">
        <v>12147173.0041901</v>
      </c>
      <c r="M25" s="329">
        <v>12172026.513710901</v>
      </c>
      <c r="N25" s="329">
        <v>12334712.151020601</v>
      </c>
      <c r="O25" s="329">
        <v>12460955.4657836</v>
      </c>
      <c r="P25" s="329">
        <v>12410663.427298101</v>
      </c>
      <c r="Q25" s="329">
        <v>12492307.472334201</v>
      </c>
      <c r="R25" s="329">
        <v>12726828.483417001</v>
      </c>
      <c r="S25" s="1018">
        <v>12608174.7691717</v>
      </c>
      <c r="T25" s="268"/>
    </row>
    <row r="26" spans="1:20" ht="75" customHeight="1">
      <c r="A26" s="1324" t="s">
        <v>751</v>
      </c>
      <c r="B26" s="1325"/>
      <c r="C26" s="1325"/>
      <c r="D26" s="1325"/>
      <c r="E26" s="1325"/>
      <c r="F26" s="1325"/>
      <c r="G26" s="1325"/>
      <c r="H26" s="1325"/>
      <c r="I26" s="1325"/>
      <c r="J26" s="1325"/>
      <c r="K26" s="1325"/>
      <c r="L26" s="1325"/>
      <c r="M26" s="1325"/>
      <c r="N26" s="1325"/>
      <c r="O26" s="1325"/>
      <c r="P26" s="1325"/>
      <c r="Q26" s="1325"/>
      <c r="R26" s="1325"/>
      <c r="S26" s="1326"/>
    </row>
    <row r="27" spans="1:20" ht="22.35" customHeight="1">
      <c r="A27" s="1339" t="s">
        <v>405</v>
      </c>
      <c r="B27" s="1340"/>
      <c r="C27" s="1340"/>
      <c r="D27" s="1335">
        <v>2021</v>
      </c>
      <c r="E27" s="1335">
        <v>2022</v>
      </c>
      <c r="F27" s="1335">
        <v>2023</v>
      </c>
      <c r="G27" s="1335">
        <v>2024</v>
      </c>
      <c r="H27" s="1335"/>
      <c r="I27" s="1335"/>
      <c r="J27" s="1335"/>
      <c r="K27" s="1335"/>
      <c r="L27" s="1335"/>
      <c r="M27" s="1335"/>
      <c r="N27" s="1335"/>
      <c r="O27" s="1335"/>
      <c r="P27" s="1335"/>
      <c r="Q27" s="1335">
        <v>2025</v>
      </c>
      <c r="R27" s="1335"/>
      <c r="S27" s="1344"/>
    </row>
    <row r="28" spans="1:20" ht="22.35" customHeight="1">
      <c r="A28" s="1339"/>
      <c r="B28" s="1340"/>
      <c r="C28" s="1340"/>
      <c r="D28" s="1342"/>
      <c r="E28" s="1335"/>
      <c r="F28" s="1335"/>
      <c r="G28" s="807" t="s">
        <v>3</v>
      </c>
      <c r="H28" s="807" t="s">
        <v>4</v>
      </c>
      <c r="I28" s="807" t="s">
        <v>5</v>
      </c>
      <c r="J28" s="807" t="s">
        <v>6</v>
      </c>
      <c r="K28" s="807" t="s">
        <v>267</v>
      </c>
      <c r="L28" s="807" t="s">
        <v>7</v>
      </c>
      <c r="M28" s="807" t="s">
        <v>13</v>
      </c>
      <c r="N28" s="807" t="s">
        <v>14</v>
      </c>
      <c r="O28" s="807" t="s">
        <v>906</v>
      </c>
      <c r="P28" s="807" t="s">
        <v>0</v>
      </c>
      <c r="Q28" s="807" t="s">
        <v>1</v>
      </c>
      <c r="R28" s="807" t="s">
        <v>2</v>
      </c>
      <c r="S28" s="810" t="s">
        <v>3</v>
      </c>
    </row>
    <row r="29" spans="1:20" s="323" customFormat="1" ht="27.2" customHeight="1">
      <c r="A29" s="1358" t="s">
        <v>383</v>
      </c>
      <c r="B29" s="1359"/>
      <c r="C29" s="1359"/>
      <c r="D29" s="326">
        <v>29.110804772155262</v>
      </c>
      <c r="E29" s="326">
        <v>30.932195698298493</v>
      </c>
      <c r="F29" s="326">
        <v>33.44</v>
      </c>
      <c r="G29" s="326">
        <v>32.35</v>
      </c>
      <c r="H29" s="326">
        <v>32.310498456056116</v>
      </c>
      <c r="I29" s="326">
        <v>32.141254252379561</v>
      </c>
      <c r="J29" s="326">
        <v>32.457432201213535</v>
      </c>
      <c r="K29" s="326">
        <v>32.091098888190125</v>
      </c>
      <c r="L29" s="326">
        <v>32.202738487961611</v>
      </c>
      <c r="M29" s="326">
        <v>31.955043339925403</v>
      </c>
      <c r="N29" s="326">
        <v>31.798655341718678</v>
      </c>
      <c r="O29" s="326">
        <v>31.453479716906489</v>
      </c>
      <c r="P29" s="326">
        <v>31.545591412771628</v>
      </c>
      <c r="Q29" s="326">
        <v>31.018473689239102</v>
      </c>
      <c r="R29" s="326">
        <v>30.153682454929648</v>
      </c>
      <c r="S29" s="1016">
        <v>30.427571521679969</v>
      </c>
      <c r="T29" s="322"/>
    </row>
    <row r="30" spans="1:20" ht="22.35" customHeight="1">
      <c r="A30" s="171"/>
      <c r="B30" s="1175" t="s">
        <v>17</v>
      </c>
      <c r="C30" s="1169" t="s">
        <v>384</v>
      </c>
      <c r="D30" s="327">
        <v>215110.76017689996</v>
      </c>
      <c r="E30" s="327">
        <v>239810.14483350003</v>
      </c>
      <c r="F30" s="327">
        <v>238889</v>
      </c>
      <c r="G30" s="327">
        <v>232230</v>
      </c>
      <c r="H30" s="327">
        <v>232719.39874909999</v>
      </c>
      <c r="I30" s="327">
        <v>233528.62429480001</v>
      </c>
      <c r="J30" s="327">
        <v>236639.31962449994</v>
      </c>
      <c r="K30" s="327">
        <v>237764.68625010006</v>
      </c>
      <c r="L30" s="327">
        <v>236621.39215469995</v>
      </c>
      <c r="M30" s="327">
        <v>236841.18070649996</v>
      </c>
      <c r="N30" s="327">
        <v>238567.67020060003</v>
      </c>
      <c r="O30" s="327">
        <v>240882.57755320001</v>
      </c>
      <c r="P30" s="327">
        <v>242899.02798860005</v>
      </c>
      <c r="Q30" s="327">
        <v>229459.03247600005</v>
      </c>
      <c r="R30" s="327">
        <v>228268.25223630006</v>
      </c>
      <c r="S30" s="1017">
        <v>228953.6478108</v>
      </c>
    </row>
    <row r="31" spans="1:20" ht="22.35" customHeight="1">
      <c r="A31" s="171"/>
      <c r="B31" s="1175" t="s">
        <v>17</v>
      </c>
      <c r="C31" s="1176" t="s">
        <v>385</v>
      </c>
      <c r="D31" s="327">
        <v>738937.86812329991</v>
      </c>
      <c r="E31" s="327">
        <v>775276.82539100002</v>
      </c>
      <c r="F31" s="327">
        <v>714454</v>
      </c>
      <c r="G31" s="327">
        <v>717781</v>
      </c>
      <c r="H31" s="327">
        <v>720259.3889587</v>
      </c>
      <c r="I31" s="327">
        <v>726569.73017010011</v>
      </c>
      <c r="J31" s="327">
        <v>729075.91135830001</v>
      </c>
      <c r="K31" s="327">
        <v>740905.40519819991</v>
      </c>
      <c r="L31" s="327">
        <v>734786.55314720015</v>
      </c>
      <c r="M31" s="327">
        <v>741169.95613830024</v>
      </c>
      <c r="N31" s="327">
        <v>750244.52335130004</v>
      </c>
      <c r="O31" s="327">
        <v>765837.61072299979</v>
      </c>
      <c r="P31" s="327">
        <v>769993.57789900026</v>
      </c>
      <c r="Q31" s="327">
        <v>739749.59172669984</v>
      </c>
      <c r="R31" s="327">
        <v>757016.17067000002</v>
      </c>
      <c r="S31" s="1017">
        <v>752454.5547371998</v>
      </c>
    </row>
    <row r="32" spans="1:20" s="323" customFormat="1" ht="27.2" customHeight="1">
      <c r="A32" s="1358" t="s">
        <v>386</v>
      </c>
      <c r="B32" s="1359"/>
      <c r="C32" s="1359"/>
      <c r="D32" s="326">
        <v>27.775620540745205</v>
      </c>
      <c r="E32" s="326">
        <v>28.928305020569944</v>
      </c>
      <c r="F32" s="326">
        <v>31.97</v>
      </c>
      <c r="G32" s="326">
        <v>30.39</v>
      </c>
      <c r="H32" s="326">
        <v>30.369666264266183</v>
      </c>
      <c r="I32" s="326">
        <v>30.20996091135159</v>
      </c>
      <c r="J32" s="326">
        <v>30.53196801609921</v>
      </c>
      <c r="K32" s="326">
        <v>30.139864223863071</v>
      </c>
      <c r="L32" s="326">
        <v>30.229543936999896</v>
      </c>
      <c r="M32" s="326">
        <v>29.945105282179824</v>
      </c>
      <c r="N32" s="326">
        <v>29.877097728928266</v>
      </c>
      <c r="O32" s="326">
        <v>29.480274912452742</v>
      </c>
      <c r="P32" s="326">
        <v>29.695839978887811</v>
      </c>
      <c r="Q32" s="326">
        <v>29.20807722428939</v>
      </c>
      <c r="R32" s="326">
        <v>28.310953832969844</v>
      </c>
      <c r="S32" s="1016">
        <v>28.529786274757342</v>
      </c>
      <c r="T32" s="322"/>
    </row>
    <row r="33" spans="1:20" ht="22.35" customHeight="1">
      <c r="A33" s="171"/>
      <c r="B33" s="1175" t="s">
        <v>17</v>
      </c>
      <c r="C33" s="1169" t="s">
        <v>387</v>
      </c>
      <c r="D33" s="327">
        <v>205244.5782818</v>
      </c>
      <c r="E33" s="327">
        <v>224274.44480289996</v>
      </c>
      <c r="F33" s="327">
        <v>228441</v>
      </c>
      <c r="G33" s="327">
        <v>218120</v>
      </c>
      <c r="H33" s="327">
        <v>218740.37266380005</v>
      </c>
      <c r="I33" s="327">
        <v>219496.43147809998</v>
      </c>
      <c r="J33" s="327">
        <v>222601.22406899999</v>
      </c>
      <c r="K33" s="327">
        <v>223307.88315399998</v>
      </c>
      <c r="L33" s="327">
        <v>222122.62392679998</v>
      </c>
      <c r="M33" s="327">
        <v>221944.12368550003</v>
      </c>
      <c r="N33" s="327">
        <v>224151.28944759996</v>
      </c>
      <c r="O33" s="327">
        <v>225771.03302409998</v>
      </c>
      <c r="P33" s="327">
        <v>228656.06074059999</v>
      </c>
      <c r="Q33" s="327">
        <v>216066.63201789997</v>
      </c>
      <c r="R33" s="327">
        <v>214318.49858649992</v>
      </c>
      <c r="S33" s="1017">
        <v>214673.67628120008</v>
      </c>
    </row>
    <row r="34" spans="1:20" ht="22.35" customHeight="1">
      <c r="A34" s="171"/>
      <c r="B34" s="1175" t="s">
        <v>17</v>
      </c>
      <c r="C34" s="1176" t="s">
        <v>385</v>
      </c>
      <c r="D34" s="327">
        <v>738937.86812329991</v>
      </c>
      <c r="E34" s="327">
        <v>775276.82539100002</v>
      </c>
      <c r="F34" s="327">
        <v>714454</v>
      </c>
      <c r="G34" s="327">
        <v>717781</v>
      </c>
      <c r="H34" s="327">
        <v>720259.3889587</v>
      </c>
      <c r="I34" s="327">
        <v>726569.73017010011</v>
      </c>
      <c r="J34" s="327">
        <v>729075.91135830001</v>
      </c>
      <c r="K34" s="327">
        <v>740905.40519819991</v>
      </c>
      <c r="L34" s="327">
        <v>734786.55314720015</v>
      </c>
      <c r="M34" s="327">
        <v>741169.95613830024</v>
      </c>
      <c r="N34" s="327">
        <v>750244.52335130004</v>
      </c>
      <c r="O34" s="327">
        <v>765837.61072299979</v>
      </c>
      <c r="P34" s="327">
        <v>769993.57789900026</v>
      </c>
      <c r="Q34" s="327">
        <v>739749.59172669984</v>
      </c>
      <c r="R34" s="327">
        <v>757016.17067000002</v>
      </c>
      <c r="S34" s="1017">
        <v>752454.5547371998</v>
      </c>
    </row>
    <row r="35" spans="1:20" s="323" customFormat="1" ht="27.2" customHeight="1">
      <c r="A35" s="1354" t="s">
        <v>388</v>
      </c>
      <c r="B35" s="1355"/>
      <c r="C35" s="1355"/>
      <c r="D35" s="326">
        <v>0.59704512708925739</v>
      </c>
      <c r="E35" s="326">
        <v>0.77147740947501853</v>
      </c>
      <c r="F35" s="326">
        <v>1.33</v>
      </c>
      <c r="G35" s="326">
        <v>0.18</v>
      </c>
      <c r="H35" s="326">
        <v>0.50438920982993773</v>
      </c>
      <c r="I35" s="326">
        <v>0.70968236371920579</v>
      </c>
      <c r="J35" s="326">
        <v>0.94407138423053349</v>
      </c>
      <c r="K35" s="326">
        <v>0.91236908315128518</v>
      </c>
      <c r="L35" s="326">
        <v>1.0243440649000832</v>
      </c>
      <c r="M35" s="326">
        <v>0.99242870083393553</v>
      </c>
      <c r="N35" s="326">
        <v>0.99112215769461376</v>
      </c>
      <c r="O35" s="326">
        <v>0.91852638423587685</v>
      </c>
      <c r="P35" s="326">
        <v>1.5193968955366828</v>
      </c>
      <c r="Q35" s="326">
        <v>1.4015776973251137</v>
      </c>
      <c r="R35" s="326">
        <v>1.5752165819664474</v>
      </c>
      <c r="S35" s="1016">
        <v>1.4711789246945388</v>
      </c>
      <c r="T35" s="322"/>
    </row>
    <row r="36" spans="1:20" ht="22.35" customHeight="1">
      <c r="A36" s="172"/>
      <c r="B36" s="1175" t="s">
        <v>17</v>
      </c>
      <c r="C36" s="1169" t="s">
        <v>389</v>
      </c>
      <c r="D36" s="327">
        <v>7640.0698689000074</v>
      </c>
      <c r="E36" s="327">
        <v>10347.2210651</v>
      </c>
      <c r="F36" s="327">
        <v>17398</v>
      </c>
      <c r="G36" s="327">
        <v>2514</v>
      </c>
      <c r="H36" s="327">
        <v>6908.9028627000052</v>
      </c>
      <c r="I36" s="327">
        <v>9749.638852600001</v>
      </c>
      <c r="J36" s="327">
        <v>13002.883571100005</v>
      </c>
      <c r="K36" s="327">
        <v>12601.556146899999</v>
      </c>
      <c r="L36" s="327">
        <v>14048.163643000002</v>
      </c>
      <c r="M36" s="327">
        <v>13673.333788900001</v>
      </c>
      <c r="N36" s="327">
        <v>13707.210160899996</v>
      </c>
      <c r="O36" s="327">
        <v>12752.464073399999</v>
      </c>
      <c r="P36" s="327">
        <v>21647.802777599998</v>
      </c>
      <c r="Q36" s="327">
        <v>19035.797792999994</v>
      </c>
      <c r="R36" s="327">
        <v>21602.426016000001</v>
      </c>
      <c r="S36" s="1017">
        <v>20199.032648100001</v>
      </c>
      <c r="T36" s="250"/>
    </row>
    <row r="37" spans="1:20" ht="22.35" customHeight="1">
      <c r="A37" s="172"/>
      <c r="B37" s="1175" t="s">
        <v>17</v>
      </c>
      <c r="C37" s="1169" t="s">
        <v>390</v>
      </c>
      <c r="D37" s="327">
        <v>1279646.9684205006</v>
      </c>
      <c r="E37" s="327">
        <v>1341221.5235364006</v>
      </c>
      <c r="F37" s="327">
        <v>1312625</v>
      </c>
      <c r="G37" s="327">
        <v>1367724</v>
      </c>
      <c r="H37" s="327">
        <v>1369756.2771078001</v>
      </c>
      <c r="I37" s="327">
        <v>1373803.1760442001</v>
      </c>
      <c r="J37" s="327">
        <v>1377319.9557041994</v>
      </c>
      <c r="K37" s="327">
        <v>1381190.6145893002</v>
      </c>
      <c r="L37" s="327">
        <v>1371430.1790160995</v>
      </c>
      <c r="M37" s="327">
        <v>1377764.8487403004</v>
      </c>
      <c r="N37" s="327">
        <v>1382999.0636858998</v>
      </c>
      <c r="O37" s="327">
        <v>1388361.2155581997</v>
      </c>
      <c r="P37" s="327">
        <v>1424762.8675029997</v>
      </c>
      <c r="Q37" s="327">
        <v>1358169.2851797999</v>
      </c>
      <c r="R37" s="327">
        <v>1371394.0205627</v>
      </c>
      <c r="S37" s="1017">
        <v>1372982.7357534999</v>
      </c>
      <c r="T37" s="250"/>
    </row>
    <row r="38" spans="1:20" s="323" customFormat="1" ht="27.2" customHeight="1">
      <c r="A38" s="1356" t="s">
        <v>391</v>
      </c>
      <c r="B38" s="1357"/>
      <c r="C38" s="1357"/>
      <c r="D38" s="326">
        <v>95.907007054377956</v>
      </c>
      <c r="E38" s="326">
        <v>92.604230893522839</v>
      </c>
      <c r="F38" s="326">
        <v>88.5</v>
      </c>
      <c r="G38" s="326">
        <v>98.4</v>
      </c>
      <c r="H38" s="326">
        <v>95.316027762804055</v>
      </c>
      <c r="I38" s="326">
        <v>93.243703570859623</v>
      </c>
      <c r="J38" s="326">
        <v>91.020766733726092</v>
      </c>
      <c r="K38" s="326">
        <v>91.060316332978886</v>
      </c>
      <c r="L38" s="326">
        <v>90.413463665483079</v>
      </c>
      <c r="M38" s="326">
        <v>90.650993873199994</v>
      </c>
      <c r="N38" s="326">
        <v>90.692190148638801</v>
      </c>
      <c r="O38" s="326">
        <v>90.873306850284152</v>
      </c>
      <c r="P38" s="326">
        <v>87.053521348732318</v>
      </c>
      <c r="Q38" s="326">
        <v>87.757030406541773</v>
      </c>
      <c r="R38" s="326">
        <v>87.777055920755444</v>
      </c>
      <c r="S38" s="1016">
        <v>88.184621883280585</v>
      </c>
      <c r="T38" s="322"/>
    </row>
    <row r="39" spans="1:20" ht="22.35" customHeight="1">
      <c r="A39" s="172"/>
      <c r="B39" s="1175" t="s">
        <v>17</v>
      </c>
      <c r="C39" s="1169" t="s">
        <v>392</v>
      </c>
      <c r="D39" s="327">
        <v>179569.08846840006</v>
      </c>
      <c r="E39" s="327">
        <v>135166.30904200004</v>
      </c>
      <c r="F39" s="327">
        <v>136195</v>
      </c>
      <c r="G39" s="327">
        <v>48095</v>
      </c>
      <c r="H39" s="327">
        <v>59020.380037600029</v>
      </c>
      <c r="I39" s="327">
        <v>67020.971487500006</v>
      </c>
      <c r="J39" s="327">
        <v>76897.260353399965</v>
      </c>
      <c r="K39" s="327">
        <v>89899.6870948</v>
      </c>
      <c r="L39" s="327">
        <v>100615.80972789998</v>
      </c>
      <c r="M39" s="327">
        <v>112405.67015979998</v>
      </c>
      <c r="N39" s="327">
        <v>124505.15926729997</v>
      </c>
      <c r="O39" s="327">
        <v>141160.02340599996</v>
      </c>
      <c r="P39" s="327">
        <v>12062.665157699999</v>
      </c>
      <c r="Q39" s="327">
        <v>22655.053045199998</v>
      </c>
      <c r="R39" s="327">
        <v>35961.564283600012</v>
      </c>
      <c r="S39" s="1017">
        <v>47439.908428000002</v>
      </c>
      <c r="T39" s="250"/>
    </row>
    <row r="40" spans="1:20" ht="22.35" customHeight="1">
      <c r="A40" s="172"/>
      <c r="B40" s="1175" t="s">
        <v>17</v>
      </c>
      <c r="C40" s="1169" t="s">
        <v>393</v>
      </c>
      <c r="D40" s="327">
        <v>187232.50154870003</v>
      </c>
      <c r="E40" s="327">
        <v>145961.2673609</v>
      </c>
      <c r="F40" s="327">
        <v>153901</v>
      </c>
      <c r="G40" s="327">
        <v>48879</v>
      </c>
      <c r="H40" s="327">
        <v>61920.729832000019</v>
      </c>
      <c r="I40" s="327">
        <v>71877.208777500011</v>
      </c>
      <c r="J40" s="327">
        <v>84483.204342099969</v>
      </c>
      <c r="K40" s="327">
        <v>98725.428062499996</v>
      </c>
      <c r="L40" s="327">
        <v>111284.10045230003</v>
      </c>
      <c r="M40" s="327">
        <v>123998.27664</v>
      </c>
      <c r="N40" s="327">
        <v>137283.22037790006</v>
      </c>
      <c r="O40" s="327">
        <v>155337.1702854</v>
      </c>
      <c r="P40" s="327">
        <v>13856.607947400002</v>
      </c>
      <c r="Q40" s="327">
        <v>25815.655954000009</v>
      </c>
      <c r="R40" s="327">
        <v>40969.207620799993</v>
      </c>
      <c r="S40" s="1017">
        <v>53796.123876099991</v>
      </c>
      <c r="T40" s="250"/>
    </row>
    <row r="41" spans="1:20" s="323" customFormat="1" ht="27.2" customHeight="1">
      <c r="A41" s="1354" t="s">
        <v>776</v>
      </c>
      <c r="B41" s="1355"/>
      <c r="C41" s="1355"/>
      <c r="D41" s="326">
        <v>3.703030243969184</v>
      </c>
      <c r="E41" s="326">
        <v>4.4602496384977073</v>
      </c>
      <c r="F41" s="326">
        <v>4.93</v>
      </c>
      <c r="G41" s="326">
        <v>4.3499999999999996</v>
      </c>
      <c r="H41" s="326">
        <v>4.3901208987402605</v>
      </c>
      <c r="I41" s="326">
        <v>4.4364148053777992</v>
      </c>
      <c r="J41" s="326">
        <v>4.4631324486276425</v>
      </c>
      <c r="K41" s="326">
        <v>4.4680778430716623</v>
      </c>
      <c r="L41" s="326">
        <v>4.4984626507067187</v>
      </c>
      <c r="M41" s="326">
        <v>4.4936172485147363</v>
      </c>
      <c r="N41" s="326">
        <v>4.482800254897704</v>
      </c>
      <c r="O41" s="326">
        <v>4.5158088215564156</v>
      </c>
      <c r="P41" s="326">
        <v>4.4952799343198357</v>
      </c>
      <c r="Q41" s="326">
        <v>4.4467612611245411</v>
      </c>
      <c r="R41" s="326">
        <v>4.7748046932351933</v>
      </c>
      <c r="S41" s="1016">
        <v>4.4108378793405016</v>
      </c>
      <c r="T41" s="322"/>
    </row>
    <row r="42" spans="1:20" ht="22.35" customHeight="1">
      <c r="A42" s="172"/>
      <c r="B42" s="1175" t="s">
        <v>17</v>
      </c>
      <c r="C42" s="1169" t="s">
        <v>395</v>
      </c>
      <c r="D42" s="327">
        <v>44499.461048099991</v>
      </c>
      <c r="E42" s="327">
        <v>55235.543798299979</v>
      </c>
      <c r="F42" s="327">
        <v>59530</v>
      </c>
      <c r="G42" s="327">
        <v>55514</v>
      </c>
      <c r="H42" s="327">
        <v>56035.686401300009</v>
      </c>
      <c r="I42" s="327">
        <v>56795.77334</v>
      </c>
      <c r="J42" s="327">
        <v>57268.450766099988</v>
      </c>
      <c r="K42" s="327">
        <v>57460.325190300005</v>
      </c>
      <c r="L42" s="327">
        <v>57436.056326400001</v>
      </c>
      <c r="M42" s="327">
        <v>57653.281102799992</v>
      </c>
      <c r="N42" s="327">
        <v>57755.229031899995</v>
      </c>
      <c r="O42" s="327">
        <v>58426.383285300006</v>
      </c>
      <c r="P42" s="327">
        <v>60144.188434799995</v>
      </c>
      <c r="Q42" s="327">
        <v>56807.277020999994</v>
      </c>
      <c r="R42" s="327">
        <v>61469.405231999997</v>
      </c>
      <c r="S42" s="1017">
        <v>57008.307042299995</v>
      </c>
    </row>
    <row r="43" spans="1:20" ht="22.35" customHeight="1">
      <c r="A43" s="172"/>
      <c r="B43" s="1175" t="s">
        <v>17</v>
      </c>
      <c r="C43" s="1169" t="s">
        <v>396</v>
      </c>
      <c r="D43" s="327">
        <v>1201703.9590906</v>
      </c>
      <c r="E43" s="327">
        <v>1238395.7911581001</v>
      </c>
      <c r="F43" s="327">
        <v>1207106</v>
      </c>
      <c r="G43" s="327">
        <v>1275379</v>
      </c>
      <c r="H43" s="327">
        <v>1276404.1741397001</v>
      </c>
      <c r="I43" s="327">
        <v>1280217.8297474</v>
      </c>
      <c r="J43" s="327">
        <v>1283144.7738843001</v>
      </c>
      <c r="K43" s="327">
        <v>1286018.8924282002</v>
      </c>
      <c r="L43" s="327">
        <v>1276793.0021020996</v>
      </c>
      <c r="M43" s="327">
        <v>1283003.8232975001</v>
      </c>
      <c r="N43" s="327">
        <v>1288373.9124624003</v>
      </c>
      <c r="O43" s="327">
        <v>1293818.7951270002</v>
      </c>
      <c r="P43" s="327">
        <v>1337940.8916366003</v>
      </c>
      <c r="Q43" s="327">
        <v>1277497.7941278999</v>
      </c>
      <c r="R43" s="327">
        <v>1287370.0429902</v>
      </c>
      <c r="S43" s="1017">
        <v>1292459.8137989999</v>
      </c>
    </row>
    <row r="44" spans="1:20" s="323" customFormat="1" ht="27.2" customHeight="1">
      <c r="A44" s="1354" t="s">
        <v>777</v>
      </c>
      <c r="B44" s="1355"/>
      <c r="C44" s="1355"/>
      <c r="D44" s="326">
        <v>71.508632385459521</v>
      </c>
      <c r="E44" s="326">
        <v>77.690239803160068</v>
      </c>
      <c r="F44" s="326">
        <v>81.84</v>
      </c>
      <c r="G44" s="326">
        <v>78.98</v>
      </c>
      <c r="H44" s="326">
        <v>79.787424182078993</v>
      </c>
      <c r="I44" s="326">
        <v>81.109084313962256</v>
      </c>
      <c r="J44" s="326">
        <v>80.898304501089981</v>
      </c>
      <c r="K44" s="326">
        <v>81.730023038227799</v>
      </c>
      <c r="L44" s="326">
        <v>81.189270879862491</v>
      </c>
      <c r="M44" s="326">
        <v>80.461212642283613</v>
      </c>
      <c r="N44" s="326">
        <v>81.901039753163857</v>
      </c>
      <c r="O44" s="326">
        <v>82.985586608181322</v>
      </c>
      <c r="P44" s="326">
        <v>82.144596546985653</v>
      </c>
      <c r="Q44" s="326">
        <v>84.115372014627525</v>
      </c>
      <c r="R44" s="326">
        <v>84.805491634677423</v>
      </c>
      <c r="S44" s="1016">
        <v>84.225165227065304</v>
      </c>
      <c r="T44" s="322"/>
    </row>
    <row r="45" spans="1:20" ht="27.2" customHeight="1">
      <c r="A45" s="172"/>
      <c r="B45" s="1175" t="s">
        <v>17</v>
      </c>
      <c r="C45" s="1169" t="s">
        <v>398</v>
      </c>
      <c r="D45" s="327">
        <v>693731.83608010004</v>
      </c>
      <c r="E45" s="327">
        <v>769033.74912170006</v>
      </c>
      <c r="F45" s="327">
        <v>751536</v>
      </c>
      <c r="G45" s="327">
        <v>753641</v>
      </c>
      <c r="H45" s="327">
        <v>759936.80295879999</v>
      </c>
      <c r="I45" s="327">
        <v>769832.54496359988</v>
      </c>
      <c r="J45" s="327">
        <v>774463.96603499982</v>
      </c>
      <c r="K45" s="327">
        <v>780582.07969169982</v>
      </c>
      <c r="L45" s="327">
        <v>778944.22807320009</v>
      </c>
      <c r="M45" s="327">
        <v>788644.46323320013</v>
      </c>
      <c r="N45" s="327">
        <v>797381.25008950033</v>
      </c>
      <c r="O45" s="327">
        <v>808955.69888769998</v>
      </c>
      <c r="P45" s="327">
        <v>803107.7476649998</v>
      </c>
      <c r="Q45" s="327">
        <v>779208.7587671997</v>
      </c>
      <c r="R45" s="327">
        <v>790626.72578720015</v>
      </c>
      <c r="S45" s="1017">
        <v>789433.07225820003</v>
      </c>
    </row>
    <row r="46" spans="1:20" ht="22.35" customHeight="1">
      <c r="A46" s="172"/>
      <c r="B46" s="1175" t="s">
        <v>17</v>
      </c>
      <c r="C46" s="1169" t="s">
        <v>399</v>
      </c>
      <c r="D46" s="327">
        <v>970137.18894890044</v>
      </c>
      <c r="E46" s="327">
        <v>989871.76647949987</v>
      </c>
      <c r="F46" s="327">
        <v>918307</v>
      </c>
      <c r="G46" s="327">
        <v>954253</v>
      </c>
      <c r="H46" s="327">
        <v>952451.85660409997</v>
      </c>
      <c r="I46" s="327">
        <v>949132.33391180029</v>
      </c>
      <c r="J46" s="327">
        <v>957330.28128490027</v>
      </c>
      <c r="K46" s="327">
        <v>955073.85251389956</v>
      </c>
      <c r="L46" s="327">
        <v>959417.69107130007</v>
      </c>
      <c r="M46" s="327">
        <v>980154.83154520008</v>
      </c>
      <c r="N46" s="327">
        <v>973591.11983520014</v>
      </c>
      <c r="O46" s="327">
        <v>974814.70210870006</v>
      </c>
      <c r="P46" s="327">
        <v>977675.68583239976</v>
      </c>
      <c r="Q46" s="327">
        <v>926357.14507890015</v>
      </c>
      <c r="R46" s="327">
        <v>932282.46254740027</v>
      </c>
      <c r="S46" s="1017">
        <v>937288.83776000002</v>
      </c>
    </row>
    <row r="47" spans="1:20" s="323" customFormat="1" ht="27.2" customHeight="1">
      <c r="A47" s="1356" t="s">
        <v>400</v>
      </c>
      <c r="B47" s="1357"/>
      <c r="C47" s="1357"/>
      <c r="D47" s="326">
        <v>20.752040242053955</v>
      </c>
      <c r="E47" s="326">
        <v>15.373355511502799</v>
      </c>
      <c r="F47" s="326">
        <v>14.24</v>
      </c>
      <c r="G47" s="326">
        <v>13.18</v>
      </c>
      <c r="H47" s="326">
        <v>12.845853939887238</v>
      </c>
      <c r="I47" s="326">
        <v>13.077650482962316</v>
      </c>
      <c r="J47" s="326">
        <v>12.524775705721769</v>
      </c>
      <c r="K47" s="326">
        <v>12.554748135933272</v>
      </c>
      <c r="L47" s="326">
        <v>12.965089686391462</v>
      </c>
      <c r="M47" s="326">
        <v>13.152789450790555</v>
      </c>
      <c r="N47" s="326">
        <v>13.293961464585708</v>
      </c>
      <c r="O47" s="326">
        <v>13.25755012174408</v>
      </c>
      <c r="P47" s="326">
        <v>15.049147619637033</v>
      </c>
      <c r="Q47" s="326">
        <v>14.105646610859605</v>
      </c>
      <c r="R47" s="326">
        <v>14.029754404738378</v>
      </c>
      <c r="S47" s="1016">
        <v>14.441129137575249</v>
      </c>
      <c r="T47" s="322"/>
    </row>
    <row r="48" spans="1:20" ht="22.35" customHeight="1">
      <c r="A48" s="172"/>
      <c r="B48" s="1175" t="s">
        <v>17</v>
      </c>
      <c r="C48" s="1169" t="s">
        <v>401</v>
      </c>
      <c r="D48" s="327">
        <v>198539.64386329992</v>
      </c>
      <c r="E48" s="327">
        <v>148428.37976870005</v>
      </c>
      <c r="F48" s="327">
        <v>125064</v>
      </c>
      <c r="G48" s="327">
        <v>115490</v>
      </c>
      <c r="H48" s="327">
        <v>110049.35385410002</v>
      </c>
      <c r="I48" s="327">
        <v>111655.25946479998</v>
      </c>
      <c r="J48" s="327">
        <v>106376.1209903</v>
      </c>
      <c r="K48" s="327">
        <v>108359.40539799999</v>
      </c>
      <c r="L48" s="327">
        <v>117982.3862525</v>
      </c>
      <c r="M48" s="327">
        <v>128393.48627549999</v>
      </c>
      <c r="N48" s="327">
        <v>127384.9996048</v>
      </c>
      <c r="O48" s="327">
        <v>130800.42945260003</v>
      </c>
      <c r="P48" s="327">
        <v>142609.39868050002</v>
      </c>
      <c r="Q48" s="327">
        <v>121337.28450630001</v>
      </c>
      <c r="R48" s="327">
        <v>124740.59891470001</v>
      </c>
      <c r="S48" s="1017">
        <v>127436.18391570002</v>
      </c>
    </row>
    <row r="49" spans="1:20" ht="22.35" customHeight="1">
      <c r="A49" s="172"/>
      <c r="B49" s="1175" t="s">
        <v>17</v>
      </c>
      <c r="C49" s="1169" t="s">
        <v>402</v>
      </c>
      <c r="D49" s="327">
        <v>81377.074805300028</v>
      </c>
      <c r="E49" s="327">
        <v>72361.493008699996</v>
      </c>
      <c r="F49" s="327">
        <v>71173</v>
      </c>
      <c r="G49" s="327">
        <v>67305</v>
      </c>
      <c r="H49" s="327">
        <v>66951.757478</v>
      </c>
      <c r="I49" s="327">
        <v>70652.114713000003</v>
      </c>
      <c r="J49" s="327">
        <v>68772.926799099994</v>
      </c>
      <c r="K49" s="327">
        <v>68447.257860199999</v>
      </c>
      <c r="L49" s="327">
        <v>65604.22031199999</v>
      </c>
      <c r="M49" s="327">
        <v>60319.695346700006</v>
      </c>
      <c r="N49" s="327">
        <v>63428.708156000008</v>
      </c>
      <c r="O49" s="327">
        <v>61082.044263699994</v>
      </c>
      <c r="P49" s="327">
        <v>71805.268479800012</v>
      </c>
      <c r="Q49" s="327">
        <v>71197.790740800003</v>
      </c>
      <c r="R49" s="327">
        <v>71373.409872399992</v>
      </c>
      <c r="S49" s="1017">
        <v>71526.311234699999</v>
      </c>
    </row>
    <row r="50" spans="1:20" ht="22.35" customHeight="1" thickBot="1">
      <c r="A50" s="298"/>
      <c r="B50" s="299" t="s">
        <v>17</v>
      </c>
      <c r="C50" s="300" t="s">
        <v>403</v>
      </c>
      <c r="D50" s="329">
        <v>1348863.6076435004</v>
      </c>
      <c r="E50" s="329">
        <v>1436185.3052328001</v>
      </c>
      <c r="F50" s="329">
        <v>1377864</v>
      </c>
      <c r="G50" s="329">
        <v>1387353</v>
      </c>
      <c r="H50" s="329">
        <v>1377885.1305673006</v>
      </c>
      <c r="I50" s="329">
        <v>1394037.6707216001</v>
      </c>
      <c r="J50" s="329">
        <v>1398420.783096455</v>
      </c>
      <c r="K50" s="329">
        <v>1408285.2267832998</v>
      </c>
      <c r="L50" s="329">
        <v>1416007.2240549007</v>
      </c>
      <c r="M50" s="329">
        <v>1434776.8762531001</v>
      </c>
      <c r="N50" s="329">
        <v>1435341.2131449</v>
      </c>
      <c r="O50" s="329">
        <v>1447344.8861534998</v>
      </c>
      <c r="P50" s="329">
        <v>1424762.8675029997</v>
      </c>
      <c r="Q50" s="329">
        <v>1364950.3674569007</v>
      </c>
      <c r="R50" s="329">
        <v>1397843.4912649994</v>
      </c>
      <c r="S50" s="1018">
        <v>1377748.8813717999</v>
      </c>
    </row>
    <row r="51" spans="1:20" ht="75" customHeight="1">
      <c r="A51" s="1324" t="s">
        <v>752</v>
      </c>
      <c r="B51" s="1325"/>
      <c r="C51" s="1325"/>
      <c r="D51" s="1325"/>
      <c r="E51" s="1325"/>
      <c r="F51" s="1325"/>
      <c r="G51" s="1325"/>
      <c r="H51" s="1325"/>
      <c r="I51" s="1325"/>
      <c r="J51" s="1325"/>
      <c r="K51" s="1325"/>
      <c r="L51" s="1325"/>
      <c r="M51" s="1325"/>
      <c r="N51" s="1325"/>
      <c r="O51" s="1325"/>
      <c r="P51" s="1325"/>
      <c r="Q51" s="1325"/>
      <c r="R51" s="1325"/>
      <c r="S51" s="1326"/>
    </row>
    <row r="52" spans="1:20" ht="22.35" customHeight="1">
      <c r="A52" s="1339" t="s">
        <v>405</v>
      </c>
      <c r="B52" s="1340"/>
      <c r="C52" s="1340"/>
      <c r="D52" s="1335">
        <v>2021</v>
      </c>
      <c r="E52" s="1335">
        <v>2022</v>
      </c>
      <c r="F52" s="1335">
        <v>2023</v>
      </c>
      <c r="G52" s="1335">
        <v>2024</v>
      </c>
      <c r="H52" s="1335"/>
      <c r="I52" s="1335"/>
      <c r="J52" s="1335"/>
      <c r="K52" s="1335"/>
      <c r="L52" s="1335"/>
      <c r="M52" s="1335"/>
      <c r="N52" s="1335"/>
      <c r="O52" s="1335"/>
      <c r="P52" s="1335"/>
      <c r="Q52" s="1335">
        <v>2025</v>
      </c>
      <c r="R52" s="1335"/>
      <c r="S52" s="1344"/>
    </row>
    <row r="53" spans="1:20" ht="22.35" customHeight="1">
      <c r="A53" s="1339"/>
      <c r="B53" s="1340"/>
      <c r="C53" s="1340"/>
      <c r="D53" s="1342"/>
      <c r="E53" s="1335"/>
      <c r="F53" s="1335"/>
      <c r="G53" s="807" t="s">
        <v>3</v>
      </c>
      <c r="H53" s="807" t="s">
        <v>4</v>
      </c>
      <c r="I53" s="807" t="s">
        <v>5</v>
      </c>
      <c r="J53" s="807" t="s">
        <v>6</v>
      </c>
      <c r="K53" s="807" t="s">
        <v>267</v>
      </c>
      <c r="L53" s="807" t="s">
        <v>7</v>
      </c>
      <c r="M53" s="807" t="s">
        <v>13</v>
      </c>
      <c r="N53" s="807" t="s">
        <v>14</v>
      </c>
      <c r="O53" s="807" t="s">
        <v>906</v>
      </c>
      <c r="P53" s="807" t="s">
        <v>0</v>
      </c>
      <c r="Q53" s="807" t="s">
        <v>1</v>
      </c>
      <c r="R53" s="807" t="s">
        <v>2</v>
      </c>
      <c r="S53" s="810" t="s">
        <v>3</v>
      </c>
    </row>
    <row r="54" spans="1:20" s="323" customFormat="1" ht="27.2" customHeight="1">
      <c r="A54" s="1358" t="s">
        <v>383</v>
      </c>
      <c r="B54" s="1359"/>
      <c r="C54" s="1359"/>
      <c r="D54" s="326">
        <v>36.876731981755825</v>
      </c>
      <c r="E54" s="326">
        <v>38.060944091733909</v>
      </c>
      <c r="F54" s="326">
        <v>36.92</v>
      </c>
      <c r="G54" s="326">
        <v>37.409999999999997</v>
      </c>
      <c r="H54" s="326">
        <v>37.393606152754444</v>
      </c>
      <c r="I54" s="326">
        <v>36.632562596474692</v>
      </c>
      <c r="J54" s="326">
        <v>36.780014008205391</v>
      </c>
      <c r="K54" s="326">
        <v>36.440090284726878</v>
      </c>
      <c r="L54" s="326">
        <v>36.11024976305626</v>
      </c>
      <c r="M54" s="326">
        <v>37.276417289947453</v>
      </c>
      <c r="N54" s="326">
        <v>37.087948320939461</v>
      </c>
      <c r="O54" s="326">
        <v>37.793350237273458</v>
      </c>
      <c r="P54" s="326">
        <v>39.559045874322699</v>
      </c>
      <c r="Q54" s="326">
        <v>39.154929205365846</v>
      </c>
      <c r="R54" s="326">
        <v>36.823136941022319</v>
      </c>
      <c r="S54" s="1016">
        <v>36.530280845202562</v>
      </c>
      <c r="T54" s="322"/>
    </row>
    <row r="55" spans="1:20" ht="22.35" customHeight="1">
      <c r="A55" s="171"/>
      <c r="B55" s="1175" t="s">
        <v>17</v>
      </c>
      <c r="C55" s="1169" t="s">
        <v>384</v>
      </c>
      <c r="D55" s="327">
        <v>271807.90597710002</v>
      </c>
      <c r="E55" s="327">
        <v>305932.93046999996</v>
      </c>
      <c r="F55" s="327">
        <v>347986</v>
      </c>
      <c r="G55" s="327">
        <v>363590</v>
      </c>
      <c r="H55" s="327">
        <v>367537.81498549995</v>
      </c>
      <c r="I55" s="327">
        <v>367973.39490019996</v>
      </c>
      <c r="J55" s="327">
        <v>370199.22338279994</v>
      </c>
      <c r="K55" s="327">
        <v>365399.12316850002</v>
      </c>
      <c r="L55" s="327">
        <v>364732.47522069997</v>
      </c>
      <c r="M55" s="327">
        <v>371034.56863549992</v>
      </c>
      <c r="N55" s="327">
        <v>372993.04962379986</v>
      </c>
      <c r="O55" s="327">
        <v>376541.3122575999</v>
      </c>
      <c r="P55" s="327">
        <v>361273.67891130003</v>
      </c>
      <c r="Q55" s="327">
        <v>379414.09134560003</v>
      </c>
      <c r="R55" s="327">
        <v>390551.94514209998</v>
      </c>
      <c r="S55" s="1017">
        <v>390703.85765319999</v>
      </c>
    </row>
    <row r="56" spans="1:20" ht="22.35" customHeight="1">
      <c r="A56" s="171"/>
      <c r="B56" s="1175" t="s">
        <v>17</v>
      </c>
      <c r="C56" s="1176" t="s">
        <v>385</v>
      </c>
      <c r="D56" s="327">
        <v>737071.56618859991</v>
      </c>
      <c r="E56" s="327">
        <v>803797.53516529989</v>
      </c>
      <c r="F56" s="327">
        <v>942515</v>
      </c>
      <c r="G56" s="327">
        <v>971960</v>
      </c>
      <c r="H56" s="327">
        <v>982889.46373369987</v>
      </c>
      <c r="I56" s="327">
        <v>1004498.0990099</v>
      </c>
      <c r="J56" s="327">
        <v>1006522.7906118002</v>
      </c>
      <c r="K56" s="327">
        <v>1002739.3464545</v>
      </c>
      <c r="L56" s="327">
        <v>1010052.4854133</v>
      </c>
      <c r="M56" s="327">
        <v>995360.0576725998</v>
      </c>
      <c r="N56" s="327">
        <v>1005698.7957276999</v>
      </c>
      <c r="O56" s="327">
        <v>996316.30933379999</v>
      </c>
      <c r="P56" s="327">
        <v>913251.75045689964</v>
      </c>
      <c r="Q56" s="327">
        <v>969007.22091869998</v>
      </c>
      <c r="R56" s="327">
        <v>1060615.6280699999</v>
      </c>
      <c r="S56" s="1017">
        <v>1069534.2291750002</v>
      </c>
    </row>
    <row r="57" spans="1:20" s="323" customFormat="1" ht="27.2" customHeight="1">
      <c r="A57" s="1358" t="s">
        <v>386</v>
      </c>
      <c r="B57" s="1359"/>
      <c r="C57" s="1359"/>
      <c r="D57" s="326">
        <v>34.549766044731562</v>
      </c>
      <c r="E57" s="326">
        <v>35.679863870523228</v>
      </c>
      <c r="F57" s="326">
        <v>34.58</v>
      </c>
      <c r="G57" s="326">
        <v>35.47</v>
      </c>
      <c r="H57" s="326">
        <v>35.467696572719646</v>
      </c>
      <c r="I57" s="326">
        <v>34.898480174460246</v>
      </c>
      <c r="J57" s="326">
        <v>34.923977281809492</v>
      </c>
      <c r="K57" s="326">
        <v>34.614807989710194</v>
      </c>
      <c r="L57" s="326">
        <v>34.316257887883026</v>
      </c>
      <c r="M57" s="326">
        <v>35.450564098320008</v>
      </c>
      <c r="N57" s="326">
        <v>35.281123916526042</v>
      </c>
      <c r="O57" s="326">
        <v>35.958300579527211</v>
      </c>
      <c r="P57" s="326">
        <v>37.99798210544764</v>
      </c>
      <c r="Q57" s="326">
        <v>37.618170859573347</v>
      </c>
      <c r="R57" s="326">
        <v>35.385817197276857</v>
      </c>
      <c r="S57" s="1016">
        <v>35.100704459994766</v>
      </c>
      <c r="T57" s="322"/>
    </row>
    <row r="58" spans="1:20" ht="22.35" customHeight="1">
      <c r="A58" s="171"/>
      <c r="B58" s="1175" t="s">
        <v>17</v>
      </c>
      <c r="C58" s="1169" t="s">
        <v>387</v>
      </c>
      <c r="D58" s="327">
        <v>254656.50170040003</v>
      </c>
      <c r="E58" s="327">
        <v>286793.86634160008</v>
      </c>
      <c r="F58" s="327">
        <v>325890</v>
      </c>
      <c r="G58" s="327">
        <v>344730</v>
      </c>
      <c r="H58" s="327">
        <v>348608.25264229998</v>
      </c>
      <c r="I58" s="327">
        <v>350554.56993579998</v>
      </c>
      <c r="J58" s="327">
        <v>351517.7907295</v>
      </c>
      <c r="K58" s="327">
        <v>347096.29941250006</v>
      </c>
      <c r="L58" s="327">
        <v>346612.2156974001</v>
      </c>
      <c r="M58" s="327">
        <v>352860.75525430002</v>
      </c>
      <c r="N58" s="327">
        <v>354821.8383476999</v>
      </c>
      <c r="O58" s="327">
        <v>358258.41323309991</v>
      </c>
      <c r="P58" s="327">
        <v>347017.23671630007</v>
      </c>
      <c r="Q58" s="327">
        <v>364522.79200679989</v>
      </c>
      <c r="R58" s="327">
        <v>375307.50731459999</v>
      </c>
      <c r="S58" s="1017">
        <v>375414.04888119991</v>
      </c>
    </row>
    <row r="59" spans="1:20" ht="22.35" customHeight="1">
      <c r="A59" s="171"/>
      <c r="B59" s="1175" t="s">
        <v>17</v>
      </c>
      <c r="C59" s="1176" t="s">
        <v>385</v>
      </c>
      <c r="D59" s="327">
        <v>737071.56618859991</v>
      </c>
      <c r="E59" s="327">
        <v>803797.53516529989</v>
      </c>
      <c r="F59" s="327">
        <v>942515</v>
      </c>
      <c r="G59" s="327">
        <v>971960</v>
      </c>
      <c r="H59" s="327">
        <v>982889.46373369987</v>
      </c>
      <c r="I59" s="327">
        <v>1004498.0990099</v>
      </c>
      <c r="J59" s="327">
        <v>1006522.7906118002</v>
      </c>
      <c r="K59" s="327">
        <v>1002739.3464545</v>
      </c>
      <c r="L59" s="327">
        <v>1010052.4854133</v>
      </c>
      <c r="M59" s="327">
        <v>995360.0576725998</v>
      </c>
      <c r="N59" s="327">
        <v>1005698.7957276999</v>
      </c>
      <c r="O59" s="327">
        <v>996316.30933379999</v>
      </c>
      <c r="P59" s="327">
        <v>913251.75045689964</v>
      </c>
      <c r="Q59" s="327">
        <v>969007.22091869998</v>
      </c>
      <c r="R59" s="327">
        <v>1060615.6280699999</v>
      </c>
      <c r="S59" s="1017">
        <v>1069534.2291750002</v>
      </c>
    </row>
    <row r="60" spans="1:20" s="323" customFormat="1" ht="27.2" customHeight="1">
      <c r="A60" s="1354" t="s">
        <v>388</v>
      </c>
      <c r="B60" s="1355"/>
      <c r="C60" s="1355"/>
      <c r="D60" s="326">
        <v>1.1444172393088725</v>
      </c>
      <c r="E60" s="326">
        <v>1.7221726909806778</v>
      </c>
      <c r="F60" s="326">
        <v>1.6</v>
      </c>
      <c r="G60" s="326">
        <v>2.0499999999999998</v>
      </c>
      <c r="H60" s="326">
        <v>2.0666728583707648</v>
      </c>
      <c r="I60" s="326">
        <v>2.0648523737186184</v>
      </c>
      <c r="J60" s="326">
        <v>2.0491828165000734</v>
      </c>
      <c r="K60" s="326">
        <v>2.0779551448133908</v>
      </c>
      <c r="L60" s="326">
        <v>2.0757698275549146</v>
      </c>
      <c r="M60" s="326">
        <v>2.0362135412947269</v>
      </c>
      <c r="N60" s="326">
        <v>1.9791315352025065</v>
      </c>
      <c r="O60" s="326">
        <v>1.9515267038339712</v>
      </c>
      <c r="P60" s="326">
        <v>2.2453622979748946</v>
      </c>
      <c r="Q60" s="326">
        <v>2.0717947049762464</v>
      </c>
      <c r="R60" s="326">
        <v>1.9344112388640187</v>
      </c>
      <c r="S60" s="1016">
        <v>1.9011661137711604</v>
      </c>
      <c r="T60" s="322"/>
    </row>
    <row r="61" spans="1:20" ht="22.35" customHeight="1">
      <c r="A61" s="172"/>
      <c r="B61" s="1175" t="s">
        <v>17</v>
      </c>
      <c r="C61" s="1169" t="s">
        <v>389</v>
      </c>
      <c r="D61" s="327">
        <v>13215.706491800001</v>
      </c>
      <c r="E61" s="327">
        <v>22182.383481900004</v>
      </c>
      <c r="F61" s="327">
        <v>24211</v>
      </c>
      <c r="G61" s="327">
        <v>32829</v>
      </c>
      <c r="H61" s="327">
        <v>33174.002267100004</v>
      </c>
      <c r="I61" s="327">
        <v>33374.791682199997</v>
      </c>
      <c r="J61" s="327">
        <v>33233.440187699998</v>
      </c>
      <c r="K61" s="327">
        <v>33796.091655000011</v>
      </c>
      <c r="L61" s="327">
        <v>33846.785020600008</v>
      </c>
      <c r="M61" s="327">
        <v>33280.527374400001</v>
      </c>
      <c r="N61" s="327">
        <v>32411.646566200008</v>
      </c>
      <c r="O61" s="327">
        <v>32019.998591799998</v>
      </c>
      <c r="P61" s="327">
        <v>33569.517669599998</v>
      </c>
      <c r="Q61" s="327">
        <v>32659.620450600003</v>
      </c>
      <c r="R61" s="327">
        <v>33997.859090799997</v>
      </c>
      <c r="S61" s="1017">
        <v>33435.606281100001</v>
      </c>
      <c r="T61" s="250"/>
    </row>
    <row r="62" spans="1:20" ht="22.35" customHeight="1">
      <c r="A62" s="172"/>
      <c r="B62" s="1175" t="s">
        <v>17</v>
      </c>
      <c r="C62" s="1169" t="s">
        <v>390</v>
      </c>
      <c r="D62" s="327">
        <v>1154797.9214103003</v>
      </c>
      <c r="E62" s="327">
        <v>1288046.4077774</v>
      </c>
      <c r="F62" s="327">
        <v>1516467</v>
      </c>
      <c r="G62" s="327">
        <v>1598740</v>
      </c>
      <c r="H62" s="327">
        <v>1605188.8489623999</v>
      </c>
      <c r="I62" s="327">
        <v>1616328.2231210999</v>
      </c>
      <c r="J62" s="327">
        <v>1621789.9115737001</v>
      </c>
      <c r="K62" s="327">
        <v>1626411.0291001995</v>
      </c>
      <c r="L62" s="327">
        <v>1630565.4206598003</v>
      </c>
      <c r="M62" s="327">
        <v>1634432.0818748001</v>
      </c>
      <c r="N62" s="327">
        <v>1637670.1593450997</v>
      </c>
      <c r="O62" s="327">
        <v>1640766.6125650997</v>
      </c>
      <c r="P62" s="327">
        <v>1495060.1824870999</v>
      </c>
      <c r="Q62" s="327">
        <v>1576392.6981836001</v>
      </c>
      <c r="R62" s="327">
        <v>1757530.0643293001</v>
      </c>
      <c r="S62" s="1017">
        <v>1758689.3664319001</v>
      </c>
      <c r="T62" s="250"/>
    </row>
    <row r="63" spans="1:20" s="323" customFormat="1" ht="27.2" customHeight="1">
      <c r="A63" s="1356" t="s">
        <v>391</v>
      </c>
      <c r="B63" s="1357"/>
      <c r="C63" s="1357"/>
      <c r="D63" s="326">
        <v>91.553059071003347</v>
      </c>
      <c r="E63" s="326">
        <v>92.395749652483133</v>
      </c>
      <c r="F63" s="326">
        <v>92.96</v>
      </c>
      <c r="G63" s="326">
        <v>91.06</v>
      </c>
      <c r="H63" s="326">
        <v>90.430868266341633</v>
      </c>
      <c r="I63" s="326">
        <v>89.625889756169016</v>
      </c>
      <c r="J63" s="326">
        <v>90.08623209557976</v>
      </c>
      <c r="K63" s="326">
        <v>90.714615675383868</v>
      </c>
      <c r="L63" s="326">
        <v>91.207393511937923</v>
      </c>
      <c r="M63" s="326">
        <v>91.855155804156169</v>
      </c>
      <c r="N63" s="326">
        <v>92.794132690779932</v>
      </c>
      <c r="O63" s="326">
        <v>93.808082345927517</v>
      </c>
      <c r="P63" s="326">
        <v>94.752301092989299</v>
      </c>
      <c r="Q63" s="326">
        <v>93.84983001782112</v>
      </c>
      <c r="R63" s="326">
        <v>94.093361122259665</v>
      </c>
      <c r="S63" s="1016">
        <v>93.986710524323314</v>
      </c>
      <c r="T63" s="322"/>
    </row>
    <row r="64" spans="1:20" ht="22.35" customHeight="1">
      <c r="A64" s="172"/>
      <c r="B64" s="1175" t="s">
        <v>17</v>
      </c>
      <c r="C64" s="1169" t="s">
        <v>392</v>
      </c>
      <c r="D64" s="327">
        <v>138931.6044598</v>
      </c>
      <c r="E64" s="327">
        <v>269274.42813890002</v>
      </c>
      <c r="F64" s="327">
        <v>305728</v>
      </c>
      <c r="G64" s="327">
        <v>111257</v>
      </c>
      <c r="H64" s="327">
        <v>130797.27294090002</v>
      </c>
      <c r="I64" s="327">
        <v>144381.76763209997</v>
      </c>
      <c r="J64" s="327">
        <v>176353.47793720002</v>
      </c>
      <c r="K64" s="327">
        <v>220466.45878879997</v>
      </c>
      <c r="L64" s="327">
        <v>263888.21492400003</v>
      </c>
      <c r="M64" s="327">
        <v>313581.1191928999</v>
      </c>
      <c r="N64" s="327">
        <v>383679.33819369995</v>
      </c>
      <c r="O64" s="327">
        <v>486040.85605450004</v>
      </c>
      <c r="P64" s="327">
        <v>50584.769098600016</v>
      </c>
      <c r="Q64" s="327">
        <v>82921.879225800003</v>
      </c>
      <c r="R64" s="327">
        <v>135447.93440129998</v>
      </c>
      <c r="S64" s="1017">
        <v>174403.15176099999</v>
      </c>
      <c r="T64" s="250"/>
    </row>
    <row r="65" spans="1:20" ht="22.35" customHeight="1">
      <c r="A65" s="172"/>
      <c r="B65" s="1175" t="s">
        <v>17</v>
      </c>
      <c r="C65" s="1169" t="s">
        <v>393</v>
      </c>
      <c r="D65" s="327">
        <v>151749.82231019999</v>
      </c>
      <c r="E65" s="327">
        <v>291435.94716389995</v>
      </c>
      <c r="F65" s="327">
        <v>328876</v>
      </c>
      <c r="G65" s="327">
        <v>122183</v>
      </c>
      <c r="H65" s="327">
        <v>144637.86033290002</v>
      </c>
      <c r="I65" s="327">
        <v>161093.81789669994</v>
      </c>
      <c r="J65" s="327">
        <v>195760.74371730007</v>
      </c>
      <c r="K65" s="327">
        <v>243033.00757809999</v>
      </c>
      <c r="L65" s="327">
        <v>289327.65729070012</v>
      </c>
      <c r="M65" s="327">
        <v>341386.51929510012</v>
      </c>
      <c r="N65" s="327">
        <v>413473.70471389999</v>
      </c>
      <c r="O65" s="327">
        <v>518122.57952589996</v>
      </c>
      <c r="P65" s="327">
        <v>53386.322564299997</v>
      </c>
      <c r="Q65" s="327">
        <v>88355.918396500012</v>
      </c>
      <c r="R65" s="327">
        <v>143950.57503079998</v>
      </c>
      <c r="S65" s="1017">
        <v>185561.50203370006</v>
      </c>
      <c r="T65" s="250"/>
    </row>
    <row r="66" spans="1:20" s="323" customFormat="1" ht="27.2" customHeight="1">
      <c r="A66" s="1354" t="s">
        <v>776</v>
      </c>
      <c r="B66" s="1355"/>
      <c r="C66" s="1355"/>
      <c r="D66" s="326">
        <v>3.7416545899767293</v>
      </c>
      <c r="E66" s="326">
        <v>4.1831124551147942</v>
      </c>
      <c r="F66" s="326">
        <v>4.3099999999999996</v>
      </c>
      <c r="G66" s="326">
        <v>4.2300000000000004</v>
      </c>
      <c r="H66" s="326">
        <v>4.2724003056714439</v>
      </c>
      <c r="I66" s="326">
        <v>4.2702388707735111</v>
      </c>
      <c r="J66" s="326">
        <v>4.2842586808836298</v>
      </c>
      <c r="K66" s="326">
        <v>4.299058443503319</v>
      </c>
      <c r="L66" s="326">
        <v>4.3048468545039222</v>
      </c>
      <c r="M66" s="326">
        <v>4.3213628751449731</v>
      </c>
      <c r="N66" s="326">
        <v>4.3137740236396942</v>
      </c>
      <c r="O66" s="326">
        <v>4.3419434181468395</v>
      </c>
      <c r="P66" s="326">
        <v>4.4742449020917965</v>
      </c>
      <c r="Q66" s="326">
        <v>4.1640640485268516</v>
      </c>
      <c r="R66" s="326">
        <v>4.2144167944540722</v>
      </c>
      <c r="S66" s="1016">
        <v>4.2212425206233988</v>
      </c>
      <c r="T66" s="322"/>
    </row>
    <row r="67" spans="1:20" ht="22.35" customHeight="1">
      <c r="A67" s="172"/>
      <c r="B67" s="1175" t="s">
        <v>17</v>
      </c>
      <c r="C67" s="1169" t="s">
        <v>395</v>
      </c>
      <c r="D67" s="327">
        <v>40599.988670099992</v>
      </c>
      <c r="E67" s="327">
        <v>50666.806490299998</v>
      </c>
      <c r="F67" s="327">
        <v>61354</v>
      </c>
      <c r="G67" s="327">
        <v>64804</v>
      </c>
      <c r="H67" s="327">
        <v>65596.2133856</v>
      </c>
      <c r="I67" s="327">
        <v>66016.229443199991</v>
      </c>
      <c r="J67" s="327">
        <v>66428.568462099996</v>
      </c>
      <c r="K67" s="327">
        <v>66802.538986999993</v>
      </c>
      <c r="L67" s="327">
        <v>67026.749396400002</v>
      </c>
      <c r="M67" s="327">
        <v>67449.138010800001</v>
      </c>
      <c r="N67" s="327">
        <v>67447.746853699995</v>
      </c>
      <c r="O67" s="327">
        <v>68008.30602030002</v>
      </c>
      <c r="P67" s="327">
        <v>63763.317339600006</v>
      </c>
      <c r="Q67" s="327">
        <v>62502.296198399985</v>
      </c>
      <c r="R67" s="327">
        <v>70332.02767760001</v>
      </c>
      <c r="S67" s="1017">
        <v>70489.731364200023</v>
      </c>
    </row>
    <row r="68" spans="1:20" ht="22.35" customHeight="1">
      <c r="A68" s="172"/>
      <c r="B68" s="1175" t="s">
        <v>17</v>
      </c>
      <c r="C68" s="1169" t="s">
        <v>396</v>
      </c>
      <c r="D68" s="327">
        <v>1085081.1504316998</v>
      </c>
      <c r="E68" s="327">
        <v>1211222.6729249998</v>
      </c>
      <c r="F68" s="327">
        <v>1421990</v>
      </c>
      <c r="G68" s="327">
        <v>1530312</v>
      </c>
      <c r="H68" s="327">
        <v>1535348.0173317001</v>
      </c>
      <c r="I68" s="327">
        <v>1545961.0443582002</v>
      </c>
      <c r="J68" s="327">
        <v>1550526.5533686001</v>
      </c>
      <c r="K68" s="327">
        <v>1553887.6678439002</v>
      </c>
      <c r="L68" s="327">
        <v>1557006.5942362999</v>
      </c>
      <c r="M68" s="327">
        <v>1560830.2278603995</v>
      </c>
      <c r="N68" s="327">
        <v>1563543.8130065</v>
      </c>
      <c r="O68" s="327">
        <v>1566310.2779290997</v>
      </c>
      <c r="P68" s="327">
        <v>1425119.0700309994</v>
      </c>
      <c r="Q68" s="327">
        <v>1500992.6713425994</v>
      </c>
      <c r="R68" s="327">
        <v>1668843.6646834002</v>
      </c>
      <c r="S68" s="1017">
        <v>1669881.1077499997</v>
      </c>
    </row>
    <row r="69" spans="1:20" s="323" customFormat="1" ht="27.2" customHeight="1">
      <c r="A69" s="1354" t="s">
        <v>777</v>
      </c>
      <c r="B69" s="1355"/>
      <c r="C69" s="1355"/>
      <c r="D69" s="326">
        <v>81.257433854889427</v>
      </c>
      <c r="E69" s="326">
        <v>79.243418742484991</v>
      </c>
      <c r="F69" s="326">
        <v>84.38</v>
      </c>
      <c r="G69" s="326">
        <v>82.83</v>
      </c>
      <c r="H69" s="326">
        <v>82.194135319461651</v>
      </c>
      <c r="I69" s="326">
        <v>82.382241509094015</v>
      </c>
      <c r="J69" s="326">
        <v>83.370514817916003</v>
      </c>
      <c r="K69" s="326">
        <v>82.177206840661015</v>
      </c>
      <c r="L69" s="326">
        <v>81.248387826633035</v>
      </c>
      <c r="M69" s="326">
        <v>80.611213235891924</v>
      </c>
      <c r="N69" s="326">
        <v>82.234106152101347</v>
      </c>
      <c r="O69" s="326">
        <v>84.907471117993666</v>
      </c>
      <c r="P69" s="326">
        <v>82.348178455524518</v>
      </c>
      <c r="Q69" s="326">
        <v>81.3509676671422</v>
      </c>
      <c r="R69" s="326">
        <v>84.755839586155616</v>
      </c>
      <c r="S69" s="1016">
        <v>84.047000960164652</v>
      </c>
      <c r="T69" s="322"/>
    </row>
    <row r="70" spans="1:20" ht="27.2" customHeight="1">
      <c r="A70" s="172"/>
      <c r="B70" s="1175" t="s">
        <v>17</v>
      </c>
      <c r="C70" s="1169" t="s">
        <v>398</v>
      </c>
      <c r="D70" s="327">
        <v>644999.47728790005</v>
      </c>
      <c r="E70" s="327">
        <v>703765.87942279992</v>
      </c>
      <c r="F70" s="327">
        <v>834792</v>
      </c>
      <c r="G70" s="327">
        <v>860044</v>
      </c>
      <c r="H70" s="327">
        <v>863789.23223760014</v>
      </c>
      <c r="I70" s="327">
        <v>880336.15702899999</v>
      </c>
      <c r="J70" s="327">
        <v>880615.96794680005</v>
      </c>
      <c r="K70" s="327">
        <v>868498.17945809988</v>
      </c>
      <c r="L70" s="327">
        <v>864319.74480059999</v>
      </c>
      <c r="M70" s="327">
        <v>868702.34722959984</v>
      </c>
      <c r="N70" s="327">
        <v>874276.66415099998</v>
      </c>
      <c r="O70" s="327">
        <v>890587.02393289993</v>
      </c>
      <c r="P70" s="327">
        <v>774238.51931409992</v>
      </c>
      <c r="Q70" s="327">
        <v>811109.02022429986</v>
      </c>
      <c r="R70" s="327">
        <v>936924.90362150001</v>
      </c>
      <c r="S70" s="1017">
        <v>940602.12704319996</v>
      </c>
    </row>
    <row r="71" spans="1:20" ht="22.35" customHeight="1">
      <c r="A71" s="172"/>
      <c r="B71" s="1175" t="s">
        <v>17</v>
      </c>
      <c r="C71" s="1169" t="s">
        <v>399</v>
      </c>
      <c r="D71" s="327">
        <v>793772.88537040004</v>
      </c>
      <c r="E71" s="327">
        <v>888106.40756150009</v>
      </c>
      <c r="F71" s="327">
        <v>989283</v>
      </c>
      <c r="G71" s="327">
        <v>1038326</v>
      </c>
      <c r="H71" s="327">
        <v>1050913.4610156</v>
      </c>
      <c r="I71" s="327">
        <v>1068599.4225246001</v>
      </c>
      <c r="J71" s="327">
        <v>1056267.8782421998</v>
      </c>
      <c r="K71" s="327">
        <v>1056860.1840436</v>
      </c>
      <c r="L71" s="327">
        <v>1063799.2554940002</v>
      </c>
      <c r="M71" s="327">
        <v>1077644.5513697001</v>
      </c>
      <c r="N71" s="327">
        <v>1063155.7939402</v>
      </c>
      <c r="O71" s="327">
        <v>1048891.2367856002</v>
      </c>
      <c r="P71" s="327">
        <v>940201.14814350009</v>
      </c>
      <c r="Q71" s="327">
        <v>997049.0130407</v>
      </c>
      <c r="R71" s="327">
        <v>1105439.9415973001</v>
      </c>
      <c r="S71" s="1017">
        <v>1119138.2396726001</v>
      </c>
    </row>
    <row r="72" spans="1:20" s="323" customFormat="1" ht="27.2" customHeight="1">
      <c r="A72" s="1356" t="s">
        <v>400</v>
      </c>
      <c r="B72" s="1357"/>
      <c r="C72" s="1357"/>
      <c r="D72" s="326">
        <v>22.378525444179274</v>
      </c>
      <c r="E72" s="326">
        <v>22.269509560070702</v>
      </c>
      <c r="F72" s="326">
        <v>19.45</v>
      </c>
      <c r="G72" s="326">
        <v>19.62</v>
      </c>
      <c r="H72" s="326">
        <v>19.180319066196517</v>
      </c>
      <c r="I72" s="326">
        <v>19.885695182083339</v>
      </c>
      <c r="J72" s="326">
        <v>18.115178753011552</v>
      </c>
      <c r="K72" s="326">
        <v>18.244408649294495</v>
      </c>
      <c r="L72" s="326">
        <v>18.430797257995884</v>
      </c>
      <c r="M72" s="326">
        <v>18.054622421647881</v>
      </c>
      <c r="N72" s="326">
        <v>16.571435908488834</v>
      </c>
      <c r="O72" s="326">
        <v>16.997984018477744</v>
      </c>
      <c r="P72" s="326">
        <v>19.097697231513528</v>
      </c>
      <c r="Q72" s="326">
        <v>18.558435162528365</v>
      </c>
      <c r="R72" s="326">
        <v>16.933378424908383</v>
      </c>
      <c r="S72" s="1016">
        <v>17.215813631135006</v>
      </c>
      <c r="T72" s="322"/>
    </row>
    <row r="73" spans="1:20" ht="22.35" customHeight="1">
      <c r="A73" s="172"/>
      <c r="B73" s="1175" t="s">
        <v>17</v>
      </c>
      <c r="C73" s="1169" t="s">
        <v>401</v>
      </c>
      <c r="D73" s="327">
        <v>183586.35465260001</v>
      </c>
      <c r="E73" s="327">
        <v>202978.69763639997</v>
      </c>
      <c r="F73" s="327">
        <v>204207</v>
      </c>
      <c r="G73" s="327">
        <v>208244</v>
      </c>
      <c r="H73" s="327">
        <v>204900.23413889998</v>
      </c>
      <c r="I73" s="327">
        <v>226201.18733389999</v>
      </c>
      <c r="J73" s="327">
        <v>189740.32532439998</v>
      </c>
      <c r="K73" s="327">
        <v>197517.23357399995</v>
      </c>
      <c r="L73" s="327">
        <v>198184.62817010004</v>
      </c>
      <c r="M73" s="327">
        <v>193310.63589090001</v>
      </c>
      <c r="N73" s="327">
        <v>173717.6182002</v>
      </c>
      <c r="O73" s="327">
        <v>190772.87693449997</v>
      </c>
      <c r="P73" s="327">
        <v>194610.17306159998</v>
      </c>
      <c r="Q73" s="327">
        <v>198354.43207149999</v>
      </c>
      <c r="R73" s="327">
        <v>185959.31335490005</v>
      </c>
      <c r="S73" s="1017">
        <v>188061.72279839998</v>
      </c>
    </row>
    <row r="74" spans="1:20" ht="22.35" customHeight="1">
      <c r="A74" s="172"/>
      <c r="B74" s="1175" t="s">
        <v>17</v>
      </c>
      <c r="C74" s="1169" t="s">
        <v>402</v>
      </c>
      <c r="D74" s="327">
        <v>83949.872482699997</v>
      </c>
      <c r="E74" s="327">
        <v>98200.091142299978</v>
      </c>
      <c r="F74" s="327">
        <v>98951</v>
      </c>
      <c r="G74" s="327">
        <v>108643</v>
      </c>
      <c r="H74" s="327">
        <v>107927.46261020002</v>
      </c>
      <c r="I74" s="327">
        <v>106292.62620989994</v>
      </c>
      <c r="J74" s="327">
        <v>109986.18391250001</v>
      </c>
      <c r="K74" s="327">
        <v>105113.5098518</v>
      </c>
      <c r="L74" s="327">
        <v>108467.07855639998</v>
      </c>
      <c r="M74" s="327">
        <v>108062.90497379997</v>
      </c>
      <c r="N74" s="327">
        <v>103033.80197470001</v>
      </c>
      <c r="O74" s="327">
        <v>93914.050508299988</v>
      </c>
      <c r="P74" s="327">
        <v>90911.894018699997</v>
      </c>
      <c r="Q74" s="327">
        <v>95676.237362899978</v>
      </c>
      <c r="R74" s="327">
        <v>111804.44820670002</v>
      </c>
      <c r="S74" s="1017">
        <v>115309.7107504</v>
      </c>
    </row>
    <row r="75" spans="1:20" ht="22.35" customHeight="1" thickBot="1">
      <c r="A75" s="298"/>
      <c r="B75" s="299" t="s">
        <v>17</v>
      </c>
      <c r="C75" s="300" t="s">
        <v>403</v>
      </c>
      <c r="D75" s="329">
        <v>1195504.2694954998</v>
      </c>
      <c r="E75" s="329">
        <v>1352426.67992435</v>
      </c>
      <c r="F75" s="329">
        <v>1558863</v>
      </c>
      <c r="G75" s="329">
        <v>1615266</v>
      </c>
      <c r="H75" s="329">
        <v>1630982.7572181998</v>
      </c>
      <c r="I75" s="329">
        <v>1672025.0939145994</v>
      </c>
      <c r="J75" s="329">
        <v>1654560.042289207</v>
      </c>
      <c r="K75" s="329">
        <v>1658758.8517839003</v>
      </c>
      <c r="L75" s="329">
        <v>1663800.5531392</v>
      </c>
      <c r="M75" s="329">
        <v>1669232.0328081003</v>
      </c>
      <c r="N75" s="329">
        <v>1670050.9340480999</v>
      </c>
      <c r="O75" s="329">
        <v>1674827.5979865002</v>
      </c>
      <c r="P75" s="329">
        <v>1495060.1824870999</v>
      </c>
      <c r="Q75" s="329">
        <v>1584350.5492751996</v>
      </c>
      <c r="R75" s="329">
        <v>1758442.7282603004</v>
      </c>
      <c r="S75" s="1018">
        <v>1762167.2727692001</v>
      </c>
    </row>
    <row r="76" spans="1:20" ht="75" customHeight="1">
      <c r="A76" s="1324" t="s">
        <v>753</v>
      </c>
      <c r="B76" s="1325"/>
      <c r="C76" s="1325"/>
      <c r="D76" s="1325"/>
      <c r="E76" s="1325"/>
      <c r="F76" s="1325"/>
      <c r="G76" s="1325"/>
      <c r="H76" s="1325"/>
      <c r="I76" s="1325"/>
      <c r="J76" s="1325"/>
      <c r="K76" s="1325"/>
      <c r="L76" s="1325"/>
      <c r="M76" s="1325"/>
      <c r="N76" s="1325"/>
      <c r="O76" s="1325"/>
      <c r="P76" s="1325"/>
      <c r="Q76" s="1325"/>
      <c r="R76" s="1325"/>
      <c r="S76" s="1326"/>
    </row>
    <row r="77" spans="1:20" ht="22.35" customHeight="1">
      <c r="A77" s="1339" t="s">
        <v>405</v>
      </c>
      <c r="B77" s="1340"/>
      <c r="C77" s="1340"/>
      <c r="D77" s="1335">
        <v>2021</v>
      </c>
      <c r="E77" s="1335">
        <v>2022</v>
      </c>
      <c r="F77" s="1335">
        <v>2023</v>
      </c>
      <c r="G77" s="1335">
        <v>2024</v>
      </c>
      <c r="H77" s="1335"/>
      <c r="I77" s="1335"/>
      <c r="J77" s="1335"/>
      <c r="K77" s="1335"/>
      <c r="L77" s="1335"/>
      <c r="M77" s="1335"/>
      <c r="N77" s="1335"/>
      <c r="O77" s="1335"/>
      <c r="P77" s="1335"/>
      <c r="Q77" s="1335">
        <v>2025</v>
      </c>
      <c r="R77" s="1335"/>
      <c r="S77" s="1344"/>
    </row>
    <row r="78" spans="1:20" ht="22.35" customHeight="1">
      <c r="A78" s="1339"/>
      <c r="B78" s="1340"/>
      <c r="C78" s="1340"/>
      <c r="D78" s="1342"/>
      <c r="E78" s="1335"/>
      <c r="F78" s="1335"/>
      <c r="G78" s="807" t="s">
        <v>3</v>
      </c>
      <c r="H78" s="807" t="s">
        <v>4</v>
      </c>
      <c r="I78" s="807" t="s">
        <v>5</v>
      </c>
      <c r="J78" s="807" t="s">
        <v>6</v>
      </c>
      <c r="K78" s="807" t="s">
        <v>267</v>
      </c>
      <c r="L78" s="807" t="s">
        <v>7</v>
      </c>
      <c r="M78" s="807" t="s">
        <v>13</v>
      </c>
      <c r="N78" s="807" t="s">
        <v>14</v>
      </c>
      <c r="O78" s="807" t="s">
        <v>906</v>
      </c>
      <c r="P78" s="807" t="s">
        <v>0</v>
      </c>
      <c r="Q78" s="807" t="s">
        <v>1</v>
      </c>
      <c r="R78" s="807" t="s">
        <v>2</v>
      </c>
      <c r="S78" s="810" t="s">
        <v>3</v>
      </c>
    </row>
    <row r="79" spans="1:20" s="323" customFormat="1" ht="27.2" customHeight="1">
      <c r="A79" s="1358" t="s">
        <v>383</v>
      </c>
      <c r="B79" s="1359"/>
      <c r="C79" s="1359"/>
      <c r="D79" s="326">
        <v>25.303134111733232</v>
      </c>
      <c r="E79" s="326">
        <v>24.382735797271948</v>
      </c>
      <c r="F79" s="326">
        <v>25.8</v>
      </c>
      <c r="G79" s="326">
        <v>24.89</v>
      </c>
      <c r="H79" s="326">
        <v>24.903472016400794</v>
      </c>
      <c r="I79" s="326">
        <v>24.437403962357145</v>
      </c>
      <c r="J79" s="326">
        <v>24.750878583328557</v>
      </c>
      <c r="K79" s="326">
        <v>25.007971353673675</v>
      </c>
      <c r="L79" s="326">
        <v>25.066815431117313</v>
      </c>
      <c r="M79" s="326">
        <v>24.902242005269866</v>
      </c>
      <c r="N79" s="326">
        <v>24.928343971558931</v>
      </c>
      <c r="O79" s="326">
        <v>24.967875915013021</v>
      </c>
      <c r="P79" s="326">
        <v>24.981935574744682</v>
      </c>
      <c r="Q79" s="326">
        <v>24.955266885620745</v>
      </c>
      <c r="R79" s="326">
        <v>24.669991511547526</v>
      </c>
      <c r="S79" s="1016">
        <v>24.461900537557728</v>
      </c>
      <c r="T79" s="322"/>
    </row>
    <row r="80" spans="1:20" ht="22.35" customHeight="1">
      <c r="A80" s="171"/>
      <c r="B80" s="1175" t="s">
        <v>17</v>
      </c>
      <c r="C80" s="1169" t="s">
        <v>384</v>
      </c>
      <c r="D80" s="327">
        <v>357409.04065860005</v>
      </c>
      <c r="E80" s="327">
        <v>391102.68446020002</v>
      </c>
      <c r="F80" s="327">
        <v>415037</v>
      </c>
      <c r="G80" s="327">
        <v>414980</v>
      </c>
      <c r="H80" s="327">
        <v>416548.58068640006</v>
      </c>
      <c r="I80" s="327">
        <v>416490.17795969994</v>
      </c>
      <c r="J80" s="327">
        <v>423588.24273889995</v>
      </c>
      <c r="K80" s="327">
        <v>426657.39591600001</v>
      </c>
      <c r="L80" s="327">
        <v>436413.07142649998</v>
      </c>
      <c r="M80" s="327">
        <v>435303.25034940004</v>
      </c>
      <c r="N80" s="327">
        <v>438403.64935550001</v>
      </c>
      <c r="O80" s="327">
        <v>442104.38811159995</v>
      </c>
      <c r="P80" s="327">
        <v>464372.36603389995</v>
      </c>
      <c r="Q80" s="327">
        <v>470655.59880779992</v>
      </c>
      <c r="R80" s="327">
        <v>451654.09833499999</v>
      </c>
      <c r="S80" s="1017">
        <v>445974.29417689994</v>
      </c>
    </row>
    <row r="81" spans="1:20" ht="22.35" customHeight="1">
      <c r="A81" s="171"/>
      <c r="B81" s="1175" t="s">
        <v>17</v>
      </c>
      <c r="C81" s="1176" t="s">
        <v>385</v>
      </c>
      <c r="D81" s="327">
        <v>1412508.9764784002</v>
      </c>
      <c r="E81" s="327">
        <v>1604014.7738629</v>
      </c>
      <c r="F81" s="327">
        <v>1608457</v>
      </c>
      <c r="G81" s="327">
        <v>1666949</v>
      </c>
      <c r="H81" s="327">
        <v>1672652.6341871999</v>
      </c>
      <c r="I81" s="327">
        <v>1704314.3314291998</v>
      </c>
      <c r="J81" s="327">
        <v>1711406.8953666</v>
      </c>
      <c r="K81" s="327">
        <v>1706085.5911981999</v>
      </c>
      <c r="L81" s="327">
        <v>1740999.2610578998</v>
      </c>
      <c r="M81" s="327">
        <v>1748048.4297649995</v>
      </c>
      <c r="N81" s="327">
        <v>1758655.3276690999</v>
      </c>
      <c r="O81" s="327">
        <v>1770692.8279219999</v>
      </c>
      <c r="P81" s="327">
        <v>1858832.6138482001</v>
      </c>
      <c r="Q81" s="327">
        <v>1885997.0561124003</v>
      </c>
      <c r="R81" s="327">
        <v>1830783.35525</v>
      </c>
      <c r="S81" s="1017">
        <v>1823138.3677330001</v>
      </c>
    </row>
    <row r="82" spans="1:20" s="323" customFormat="1" ht="27.2" customHeight="1">
      <c r="A82" s="1358" t="s">
        <v>386</v>
      </c>
      <c r="B82" s="1359"/>
      <c r="C82" s="1359"/>
      <c r="D82" s="326">
        <v>23.241307202377286</v>
      </c>
      <c r="E82" s="326">
        <v>22.698807362432692</v>
      </c>
      <c r="F82" s="326">
        <v>24.3</v>
      </c>
      <c r="G82" s="326">
        <v>23.42</v>
      </c>
      <c r="H82" s="326">
        <v>23.443539814263296</v>
      </c>
      <c r="I82" s="326">
        <v>23.049787637135715</v>
      </c>
      <c r="J82" s="326">
        <v>23.314134079407829</v>
      </c>
      <c r="K82" s="326">
        <v>23.611497366271468</v>
      </c>
      <c r="L82" s="326">
        <v>23.625434188769646</v>
      </c>
      <c r="M82" s="326">
        <v>23.550271350539369</v>
      </c>
      <c r="N82" s="326">
        <v>23.55330237070979</v>
      </c>
      <c r="O82" s="326">
        <v>23.602633088798513</v>
      </c>
      <c r="P82" s="326">
        <v>23.4808891590625</v>
      </c>
      <c r="Q82" s="326">
        <v>23.471363288974199</v>
      </c>
      <c r="R82" s="326">
        <v>23.366782511794412</v>
      </c>
      <c r="S82" s="1016">
        <v>23.125854881084155</v>
      </c>
      <c r="T82" s="322"/>
    </row>
    <row r="83" spans="1:20" ht="22.35" customHeight="1">
      <c r="A83" s="171"/>
      <c r="B83" s="1175" t="s">
        <v>17</v>
      </c>
      <c r="C83" s="1169" t="s">
        <v>387</v>
      </c>
      <c r="D83" s="327">
        <v>328285.55048450007</v>
      </c>
      <c r="E83" s="327">
        <v>364092.22358410002</v>
      </c>
      <c r="F83" s="327">
        <v>390825</v>
      </c>
      <c r="G83" s="327">
        <v>390427</v>
      </c>
      <c r="H83" s="327">
        <v>392128.98625000002</v>
      </c>
      <c r="I83" s="327">
        <v>392840.83406369993</v>
      </c>
      <c r="J83" s="327">
        <v>398999.69822999998</v>
      </c>
      <c r="K83" s="327">
        <v>402832.35443209996</v>
      </c>
      <c r="L83" s="327">
        <v>411318.63464819995</v>
      </c>
      <c r="M83" s="327">
        <v>411670.14854850003</v>
      </c>
      <c r="N83" s="327">
        <v>414221.40698450012</v>
      </c>
      <c r="O83" s="327">
        <v>417930.13130410004</v>
      </c>
      <c r="P83" s="327">
        <v>436470.4257102001</v>
      </c>
      <c r="Q83" s="327">
        <v>442669.22065950005</v>
      </c>
      <c r="R83" s="327">
        <v>427795.16488339996</v>
      </c>
      <c r="S83" s="1017">
        <v>421616.33320330002</v>
      </c>
    </row>
    <row r="84" spans="1:20" ht="22.35" customHeight="1">
      <c r="A84" s="171"/>
      <c r="B84" s="1175" t="s">
        <v>17</v>
      </c>
      <c r="C84" s="1176" t="s">
        <v>385</v>
      </c>
      <c r="D84" s="327">
        <v>1412508.9764784002</v>
      </c>
      <c r="E84" s="327">
        <v>1604014.7738629</v>
      </c>
      <c r="F84" s="327">
        <v>1608457</v>
      </c>
      <c r="G84" s="327">
        <v>1666949</v>
      </c>
      <c r="H84" s="327">
        <v>1672652.6341871999</v>
      </c>
      <c r="I84" s="327">
        <v>1704314.3314291998</v>
      </c>
      <c r="J84" s="327">
        <v>1711406.8953666</v>
      </c>
      <c r="K84" s="327">
        <v>1706085.5911981999</v>
      </c>
      <c r="L84" s="327">
        <v>1740999.2610578998</v>
      </c>
      <c r="M84" s="327">
        <v>1748048.4297649995</v>
      </c>
      <c r="N84" s="327">
        <v>1758655.3276690999</v>
      </c>
      <c r="O84" s="327">
        <v>1770692.8279219999</v>
      </c>
      <c r="P84" s="327">
        <v>1858832.6138482001</v>
      </c>
      <c r="Q84" s="327">
        <v>1885997.0561124003</v>
      </c>
      <c r="R84" s="327">
        <v>1830783.35525</v>
      </c>
      <c r="S84" s="1017">
        <v>1823138.3677330001</v>
      </c>
    </row>
    <row r="85" spans="1:20" s="323" customFormat="1" ht="27.2" customHeight="1">
      <c r="A85" s="1354" t="s">
        <v>388</v>
      </c>
      <c r="B85" s="1355"/>
      <c r="C85" s="1355"/>
      <c r="D85" s="326">
        <v>1.4123191499394199</v>
      </c>
      <c r="E85" s="326">
        <v>1.6840425475331033</v>
      </c>
      <c r="F85" s="326">
        <v>1.78</v>
      </c>
      <c r="G85" s="326">
        <v>1.72</v>
      </c>
      <c r="H85" s="326">
        <v>1.7359429973429565</v>
      </c>
      <c r="I85" s="326">
        <v>1.7229281096326623</v>
      </c>
      <c r="J85" s="326">
        <v>1.7701463576446166</v>
      </c>
      <c r="K85" s="326">
        <v>1.7577294399590988</v>
      </c>
      <c r="L85" s="326">
        <v>1.7832894302015516</v>
      </c>
      <c r="M85" s="326">
        <v>1.7546145069288028</v>
      </c>
      <c r="N85" s="326">
        <v>1.7212966535214556</v>
      </c>
      <c r="O85" s="326">
        <v>1.7374243665049256</v>
      </c>
      <c r="P85" s="326">
        <v>1.5738553665400932</v>
      </c>
      <c r="Q85" s="326">
        <v>1.6035586129045474</v>
      </c>
      <c r="R85" s="326">
        <v>1.7396047156916645</v>
      </c>
      <c r="S85" s="1016">
        <v>1.7223106337010681</v>
      </c>
      <c r="T85" s="322"/>
    </row>
    <row r="86" spans="1:20" ht="22.35" customHeight="1">
      <c r="A86" s="172"/>
      <c r="B86" s="1175" t="s">
        <v>17</v>
      </c>
      <c r="C86" s="1169" t="s">
        <v>389</v>
      </c>
      <c r="D86" s="327">
        <v>33297.538038899998</v>
      </c>
      <c r="E86" s="327">
        <v>43449.730622000003</v>
      </c>
      <c r="F86" s="327">
        <v>48704</v>
      </c>
      <c r="G86" s="327">
        <v>49636</v>
      </c>
      <c r="H86" s="327">
        <v>50124.871885800007</v>
      </c>
      <c r="I86" s="327">
        <v>49989.167372400007</v>
      </c>
      <c r="J86" s="327">
        <v>51553.15683439999</v>
      </c>
      <c r="K86" s="327">
        <v>51375.064858000005</v>
      </c>
      <c r="L86" s="327">
        <v>52328.833185400006</v>
      </c>
      <c r="M86" s="327">
        <v>51617.900934199999</v>
      </c>
      <c r="N86" s="327">
        <v>50775.322913199991</v>
      </c>
      <c r="O86" s="327">
        <v>51493.248882099993</v>
      </c>
      <c r="P86" s="327">
        <v>50896.240411200008</v>
      </c>
      <c r="Q86" s="327">
        <v>51965.818986599996</v>
      </c>
      <c r="R86" s="327">
        <v>53626.552832000001</v>
      </c>
      <c r="S86" s="1017">
        <v>53275.679524499996</v>
      </c>
      <c r="T86" s="250"/>
    </row>
    <row r="87" spans="1:20" ht="22.35" customHeight="1">
      <c r="A87" s="172"/>
      <c r="B87" s="1175" t="s">
        <v>17</v>
      </c>
      <c r="C87" s="1169" t="s">
        <v>390</v>
      </c>
      <c r="D87" s="327">
        <v>2357649.6884806999</v>
      </c>
      <c r="E87" s="327">
        <v>2580085.0866653002</v>
      </c>
      <c r="F87" s="327">
        <v>2739812</v>
      </c>
      <c r="G87" s="327">
        <v>2879883</v>
      </c>
      <c r="H87" s="327">
        <v>2887472.2247516997</v>
      </c>
      <c r="I87" s="327">
        <v>2901407.6149153998</v>
      </c>
      <c r="J87" s="327">
        <v>2912366.9131515995</v>
      </c>
      <c r="K87" s="327">
        <v>2922808.4647200005</v>
      </c>
      <c r="L87" s="327">
        <v>2934399.3352489998</v>
      </c>
      <c r="M87" s="327">
        <v>2941837.1232180004</v>
      </c>
      <c r="N87" s="327">
        <v>2949829.8744334998</v>
      </c>
      <c r="O87" s="327">
        <v>2963769.2365098996</v>
      </c>
      <c r="P87" s="327">
        <v>3233857.5381986001</v>
      </c>
      <c r="Q87" s="327">
        <v>3240656.0364185008</v>
      </c>
      <c r="R87" s="327">
        <v>3082686.1038186001</v>
      </c>
      <c r="S87" s="1017">
        <v>3093267.7579779001</v>
      </c>
      <c r="T87" s="250"/>
    </row>
    <row r="88" spans="1:20" s="323" customFormat="1" ht="27.2" customHeight="1">
      <c r="A88" s="1356" t="s">
        <v>391</v>
      </c>
      <c r="B88" s="1357"/>
      <c r="C88" s="1357"/>
      <c r="D88" s="326">
        <v>83.483092148963465</v>
      </c>
      <c r="E88" s="326">
        <v>79.134485458309427</v>
      </c>
      <c r="F88" s="326">
        <v>79.98</v>
      </c>
      <c r="G88" s="326">
        <v>81.25</v>
      </c>
      <c r="H88" s="326">
        <v>81.157725512268954</v>
      </c>
      <c r="I88" s="326">
        <v>81.331570373252219</v>
      </c>
      <c r="J88" s="326">
        <v>80.32711469764331</v>
      </c>
      <c r="K88" s="326">
        <v>80.776457777813235</v>
      </c>
      <c r="L88" s="326">
        <v>80.485132377338758</v>
      </c>
      <c r="M88" s="326">
        <v>80.817414492033194</v>
      </c>
      <c r="N88" s="326">
        <v>81.057262049348651</v>
      </c>
      <c r="O88" s="326">
        <v>81.047418392248616</v>
      </c>
      <c r="P88" s="326">
        <v>84.680945781891708</v>
      </c>
      <c r="Q88" s="326">
        <v>83.712907231710972</v>
      </c>
      <c r="R88" s="326">
        <v>82.364850757263369</v>
      </c>
      <c r="S88" s="1016">
        <v>82.185301267841496</v>
      </c>
      <c r="T88" s="322"/>
    </row>
    <row r="89" spans="1:20" ht="22.35" customHeight="1">
      <c r="A89" s="172"/>
      <c r="B89" s="1175" t="s">
        <v>17</v>
      </c>
      <c r="C89" s="1169" t="s">
        <v>392</v>
      </c>
      <c r="D89" s="327">
        <v>169751.3927801</v>
      </c>
      <c r="E89" s="327">
        <v>166148.3178696</v>
      </c>
      <c r="F89" s="327">
        <v>196352</v>
      </c>
      <c r="G89" s="327">
        <v>72405</v>
      </c>
      <c r="H89" s="327">
        <v>90731.945032599993</v>
      </c>
      <c r="I89" s="327">
        <v>108800.3686575</v>
      </c>
      <c r="J89" s="327">
        <v>123281.55804149999</v>
      </c>
      <c r="K89" s="327">
        <v>144948.71728089996</v>
      </c>
      <c r="L89" s="327">
        <v>163078.05948839997</v>
      </c>
      <c r="M89" s="327">
        <v>180240.13826129996</v>
      </c>
      <c r="N89" s="327">
        <v>198296.7375288</v>
      </c>
      <c r="O89" s="327">
        <v>220934.13888030004</v>
      </c>
      <c r="P89" s="327">
        <v>23530.353572599997</v>
      </c>
      <c r="Q89" s="327">
        <v>44706.719022099998</v>
      </c>
      <c r="R89" s="327">
        <v>62881.539302599995</v>
      </c>
      <c r="S89" s="1017">
        <v>82209.87630660001</v>
      </c>
      <c r="T89" s="250"/>
    </row>
    <row r="90" spans="1:20" ht="22.35" customHeight="1">
      <c r="A90" s="172"/>
      <c r="B90" s="1175" t="s">
        <v>17</v>
      </c>
      <c r="C90" s="1169" t="s">
        <v>393</v>
      </c>
      <c r="D90" s="327">
        <v>203336.25457620001</v>
      </c>
      <c r="E90" s="327">
        <v>209956.90678639998</v>
      </c>
      <c r="F90" s="327">
        <v>245501</v>
      </c>
      <c r="G90" s="327">
        <v>89116</v>
      </c>
      <c r="H90" s="327">
        <v>111797.0525417</v>
      </c>
      <c r="I90" s="327">
        <v>133773.8447176</v>
      </c>
      <c r="J90" s="327">
        <v>153474.4008988</v>
      </c>
      <c r="K90" s="327">
        <v>179444.26045470001</v>
      </c>
      <c r="L90" s="327">
        <v>202618.86223140004</v>
      </c>
      <c r="M90" s="327">
        <v>223021.4111577</v>
      </c>
      <c r="N90" s="327">
        <v>244637.84306960003</v>
      </c>
      <c r="O90" s="327">
        <v>272598.61358080001</v>
      </c>
      <c r="P90" s="327">
        <v>27787.069871899992</v>
      </c>
      <c r="Q90" s="327">
        <v>53404.809963599997</v>
      </c>
      <c r="R90" s="327">
        <v>76345.114116599987</v>
      </c>
      <c r="S90" s="1017">
        <v>100029.90198780001</v>
      </c>
      <c r="T90" s="250"/>
    </row>
    <row r="91" spans="1:20" s="323" customFormat="1" ht="27.2" customHeight="1">
      <c r="A91" s="1354" t="s">
        <v>776</v>
      </c>
      <c r="B91" s="1355"/>
      <c r="C91" s="1355"/>
      <c r="D91" s="326">
        <v>3.7893920330737392</v>
      </c>
      <c r="E91" s="326">
        <v>3.8791025671032986</v>
      </c>
      <c r="F91" s="326">
        <v>3.79</v>
      </c>
      <c r="G91" s="326">
        <v>3.62</v>
      </c>
      <c r="H91" s="326">
        <v>3.5957175481076464</v>
      </c>
      <c r="I91" s="326">
        <v>3.5916203696577087</v>
      </c>
      <c r="J91" s="326">
        <v>3.5797952806824394</v>
      </c>
      <c r="K91" s="326">
        <v>3.5739034743179339</v>
      </c>
      <c r="L91" s="326">
        <v>3.5738310093871348</v>
      </c>
      <c r="M91" s="326">
        <v>3.5705869492150342</v>
      </c>
      <c r="N91" s="326">
        <v>3.5503471996501217</v>
      </c>
      <c r="O91" s="326">
        <v>3.547153797637999</v>
      </c>
      <c r="P91" s="326">
        <v>3.4258025596890915</v>
      </c>
      <c r="Q91" s="326">
        <v>3.3590529220097922</v>
      </c>
      <c r="R91" s="326">
        <v>3.5323503954651363</v>
      </c>
      <c r="S91" s="1016">
        <v>3.505414052509809</v>
      </c>
      <c r="T91" s="322"/>
    </row>
    <row r="92" spans="1:20" ht="22.35" customHeight="1">
      <c r="A92" s="172"/>
      <c r="B92" s="1175" t="s">
        <v>17</v>
      </c>
      <c r="C92" s="1169" t="s">
        <v>395</v>
      </c>
      <c r="D92" s="327">
        <v>86551.953515999994</v>
      </c>
      <c r="E92" s="327">
        <v>96587.635969900002</v>
      </c>
      <c r="F92" s="327">
        <v>99797</v>
      </c>
      <c r="G92" s="327">
        <v>100746</v>
      </c>
      <c r="H92" s="327">
        <v>100330.56380900001</v>
      </c>
      <c r="I92" s="327">
        <v>100657.2911624</v>
      </c>
      <c r="J92" s="327">
        <v>100671.05828619999</v>
      </c>
      <c r="K92" s="327">
        <v>100851.8398826</v>
      </c>
      <c r="L92" s="327">
        <v>101223.97648649999</v>
      </c>
      <c r="M92" s="327">
        <v>101375.0520163</v>
      </c>
      <c r="N92" s="327">
        <v>101068.55226879998</v>
      </c>
      <c r="O92" s="327">
        <v>101449.5183385</v>
      </c>
      <c r="P92" s="327">
        <v>106261.08216480003</v>
      </c>
      <c r="Q92" s="327">
        <v>104471.8150554</v>
      </c>
      <c r="R92" s="327">
        <v>104500.2173208</v>
      </c>
      <c r="S92" s="1017">
        <v>104111.22814590001</v>
      </c>
    </row>
    <row r="93" spans="1:20" ht="22.35" customHeight="1">
      <c r="A93" s="172"/>
      <c r="B93" s="1175" t="s">
        <v>17</v>
      </c>
      <c r="C93" s="1169" t="s">
        <v>396</v>
      </c>
      <c r="D93" s="327">
        <v>2284059.0986780003</v>
      </c>
      <c r="E93" s="327">
        <v>2489947.9789220002</v>
      </c>
      <c r="F93" s="327">
        <v>2635698</v>
      </c>
      <c r="G93" s="327">
        <v>2785040</v>
      </c>
      <c r="H93" s="327">
        <v>2790279.3383146003</v>
      </c>
      <c r="I93" s="327">
        <v>2802559.3131379001</v>
      </c>
      <c r="J93" s="327">
        <v>2812201.5476540998</v>
      </c>
      <c r="K93" s="327">
        <v>2821896.0195013997</v>
      </c>
      <c r="L93" s="327">
        <v>2832366.0581773999</v>
      </c>
      <c r="M93" s="327">
        <v>2839170.5189699</v>
      </c>
      <c r="N93" s="327">
        <v>2846723.0551074003</v>
      </c>
      <c r="O93" s="327">
        <v>2860025.9285642998</v>
      </c>
      <c r="P93" s="327">
        <v>3101786.5248616003</v>
      </c>
      <c r="Q93" s="327">
        <v>3110156.8650752995</v>
      </c>
      <c r="R93" s="327">
        <v>2958376.3109956002</v>
      </c>
      <c r="S93" s="1017">
        <v>2970012.2891718992</v>
      </c>
    </row>
    <row r="94" spans="1:20" s="323" customFormat="1" ht="27.2" customHeight="1">
      <c r="A94" s="1354" t="s">
        <v>777</v>
      </c>
      <c r="B94" s="1355"/>
      <c r="C94" s="1355"/>
      <c r="D94" s="326">
        <v>79.514415072371207</v>
      </c>
      <c r="E94" s="326">
        <v>84.673487570708389</v>
      </c>
      <c r="F94" s="326">
        <v>88.62</v>
      </c>
      <c r="G94" s="326">
        <v>89.47</v>
      </c>
      <c r="H94" s="326">
        <v>89.564404401929238</v>
      </c>
      <c r="I94" s="326">
        <v>89.495443071424219</v>
      </c>
      <c r="J94" s="326">
        <v>89.13468729413421</v>
      </c>
      <c r="K94" s="326">
        <v>89.459386023799908</v>
      </c>
      <c r="L94" s="326">
        <v>89.924287894088025</v>
      </c>
      <c r="M94" s="326">
        <v>91.219407884226001</v>
      </c>
      <c r="N94" s="326">
        <v>91.107262437528505</v>
      </c>
      <c r="O94" s="326">
        <v>89.296156440676413</v>
      </c>
      <c r="P94" s="326">
        <v>90.061364905480744</v>
      </c>
      <c r="Q94" s="326">
        <v>90.895262161514552</v>
      </c>
      <c r="R94" s="326">
        <v>92.12860626245434</v>
      </c>
      <c r="S94" s="1016">
        <v>91.897592637059091</v>
      </c>
      <c r="T94" s="322"/>
    </row>
    <row r="95" spans="1:20" ht="27.2" customHeight="1">
      <c r="A95" s="172"/>
      <c r="B95" s="1175" t="s">
        <v>17</v>
      </c>
      <c r="C95" s="1169" t="s">
        <v>398</v>
      </c>
      <c r="D95" s="327">
        <v>1483009.8499153003</v>
      </c>
      <c r="E95" s="327">
        <v>1687209.1594542002</v>
      </c>
      <c r="F95" s="327">
        <v>1834908</v>
      </c>
      <c r="G95" s="327">
        <v>1889861</v>
      </c>
      <c r="H95" s="327">
        <v>1894869.9329418999</v>
      </c>
      <c r="I95" s="327">
        <v>1916653.4035004999</v>
      </c>
      <c r="J95" s="327">
        <v>1921641.3889064002</v>
      </c>
      <c r="K95" s="327">
        <v>1912396.7370683001</v>
      </c>
      <c r="L95" s="327">
        <v>1937438.2023117999</v>
      </c>
      <c r="M95" s="327">
        <v>1957792.5805406</v>
      </c>
      <c r="N95" s="327">
        <v>1960046.0634821998</v>
      </c>
      <c r="O95" s="327">
        <v>1985493.2125170999</v>
      </c>
      <c r="P95" s="327">
        <v>2081608.7861659999</v>
      </c>
      <c r="Q95" s="327">
        <v>2103177.7302640998</v>
      </c>
      <c r="R95" s="327">
        <v>2025531.6523606998</v>
      </c>
      <c r="S95" s="1017">
        <v>2035014.0874061999</v>
      </c>
    </row>
    <row r="96" spans="1:20" ht="22.35" customHeight="1">
      <c r="A96" s="172"/>
      <c r="B96" s="1175" t="s">
        <v>17</v>
      </c>
      <c r="C96" s="1169" t="s">
        <v>399</v>
      </c>
      <c r="D96" s="327">
        <v>1865083.0149043002</v>
      </c>
      <c r="E96" s="327">
        <v>1992606.1957058997</v>
      </c>
      <c r="F96" s="327">
        <v>2070642</v>
      </c>
      <c r="G96" s="327">
        <v>2112174</v>
      </c>
      <c r="H96" s="327">
        <v>2115650.6824278999</v>
      </c>
      <c r="I96" s="327">
        <v>2141621.22419</v>
      </c>
      <c r="J96" s="327">
        <v>2155885.0400912999</v>
      </c>
      <c r="K96" s="327">
        <v>2137726.2041118001</v>
      </c>
      <c r="L96" s="327">
        <v>2154521.5955379</v>
      </c>
      <c r="M96" s="327">
        <v>2146245.6575309001</v>
      </c>
      <c r="N96" s="327">
        <v>2151360.9464735999</v>
      </c>
      <c r="O96" s="327">
        <v>2223492.3558397</v>
      </c>
      <c r="P96" s="327">
        <v>2311322.7168504996</v>
      </c>
      <c r="Q96" s="327">
        <v>2313847.4770301003</v>
      </c>
      <c r="R96" s="327">
        <v>2198591.4413926997</v>
      </c>
      <c r="S96" s="1017">
        <v>2214436.7757742</v>
      </c>
    </row>
    <row r="97" spans="1:20" s="323" customFormat="1" ht="27.2" customHeight="1">
      <c r="A97" s="1356" t="s">
        <v>400</v>
      </c>
      <c r="B97" s="1357"/>
      <c r="C97" s="1357"/>
      <c r="D97" s="326">
        <v>21.709765322103351</v>
      </c>
      <c r="E97" s="326">
        <v>17.120509386041462</v>
      </c>
      <c r="F97" s="326">
        <v>13.31</v>
      </c>
      <c r="G97" s="326">
        <v>12.33</v>
      </c>
      <c r="H97" s="326">
        <v>11.884203923866812</v>
      </c>
      <c r="I97" s="326">
        <v>12.341408727111599</v>
      </c>
      <c r="J97" s="326">
        <v>11.105977848772119</v>
      </c>
      <c r="K97" s="326">
        <v>11.525926668127347</v>
      </c>
      <c r="L97" s="326">
        <v>10.631617863826245</v>
      </c>
      <c r="M97" s="326">
        <v>9.7882706242408162</v>
      </c>
      <c r="N97" s="326">
        <v>10.065548771678607</v>
      </c>
      <c r="O97" s="326">
        <v>10.912801359303819</v>
      </c>
      <c r="P97" s="326">
        <v>11.446432519937041</v>
      </c>
      <c r="Q97" s="326">
        <v>11.804481824567125</v>
      </c>
      <c r="R97" s="326">
        <v>11.255510915972105</v>
      </c>
      <c r="S97" s="1016">
        <v>12.339540470752679</v>
      </c>
      <c r="T97" s="322"/>
    </row>
    <row r="98" spans="1:20" ht="22.35" customHeight="1">
      <c r="A98" s="172"/>
      <c r="B98" s="1175" t="s">
        <v>17</v>
      </c>
      <c r="C98" s="1169" t="s">
        <v>401</v>
      </c>
      <c r="D98" s="327">
        <v>315680.10240199993</v>
      </c>
      <c r="E98" s="327">
        <v>284281.10386410006</v>
      </c>
      <c r="F98" s="327">
        <v>229825</v>
      </c>
      <c r="G98" s="327">
        <v>173199</v>
      </c>
      <c r="H98" s="327">
        <v>168068.93999050005</v>
      </c>
      <c r="I98" s="327">
        <v>202125.51565330001</v>
      </c>
      <c r="J98" s="327">
        <v>161511.09131789999</v>
      </c>
      <c r="K98" s="327">
        <v>180772.55288860001</v>
      </c>
      <c r="L98" s="327">
        <v>167534.7521409</v>
      </c>
      <c r="M98" s="327">
        <v>133478.6925259</v>
      </c>
      <c r="N98" s="327">
        <v>151459.30006530002</v>
      </c>
      <c r="O98" s="327">
        <v>189308.6927893</v>
      </c>
      <c r="P98" s="327">
        <v>169083.05911530001</v>
      </c>
      <c r="Q98" s="327">
        <v>155756.1541942</v>
      </c>
      <c r="R98" s="327">
        <v>166090.93200129998</v>
      </c>
      <c r="S98" s="1017">
        <v>184365.3936367</v>
      </c>
    </row>
    <row r="99" spans="1:20" ht="22.35" customHeight="1">
      <c r="A99" s="172"/>
      <c r="B99" s="1175" t="s">
        <v>17</v>
      </c>
      <c r="C99" s="1169" t="s">
        <v>402</v>
      </c>
      <c r="D99" s="327">
        <v>222490.23403390002</v>
      </c>
      <c r="E99" s="327">
        <v>179198.29934040003</v>
      </c>
      <c r="F99" s="327">
        <v>152861</v>
      </c>
      <c r="G99" s="327">
        <v>184785</v>
      </c>
      <c r="H99" s="327">
        <v>178759.0652787</v>
      </c>
      <c r="I99" s="327">
        <v>164548.17423199999</v>
      </c>
      <c r="J99" s="327">
        <v>169238.55633869997</v>
      </c>
      <c r="K99" s="327">
        <v>164532.60644239996</v>
      </c>
      <c r="L99" s="327">
        <v>154297.74827540002</v>
      </c>
      <c r="M99" s="327">
        <v>161028.56375259999</v>
      </c>
      <c r="N99" s="327">
        <v>153502.40734519999</v>
      </c>
      <c r="O99" s="327">
        <v>150854.48057509999</v>
      </c>
      <c r="P99" s="327">
        <v>201078.26178549998</v>
      </c>
      <c r="Q99" s="327">
        <v>227589.02610819999</v>
      </c>
      <c r="R99" s="327">
        <v>185993.63994319999</v>
      </c>
      <c r="S99" s="1017">
        <v>201246.8157259</v>
      </c>
    </row>
    <row r="100" spans="1:20" ht="22.35" customHeight="1" thickBot="1">
      <c r="A100" s="298"/>
      <c r="B100" s="299" t="s">
        <v>17</v>
      </c>
      <c r="C100" s="300" t="s">
        <v>403</v>
      </c>
      <c r="D100" s="329">
        <v>2478932.0771144996</v>
      </c>
      <c r="E100" s="329">
        <v>2707158.9562771996</v>
      </c>
      <c r="F100" s="329">
        <v>2874143</v>
      </c>
      <c r="G100" s="329">
        <v>2903266</v>
      </c>
      <c r="H100" s="329">
        <v>2918394.9340744</v>
      </c>
      <c r="I100" s="329">
        <v>2971084.5657335008</v>
      </c>
      <c r="J100" s="329">
        <v>2978122.7025694828</v>
      </c>
      <c r="K100" s="329">
        <v>2995899.3256990998</v>
      </c>
      <c r="L100" s="329">
        <v>3027126.2994818999</v>
      </c>
      <c r="M100" s="329">
        <v>3008777.2149366997</v>
      </c>
      <c r="N100" s="329">
        <v>3029757.3865875006</v>
      </c>
      <c r="O100" s="329">
        <v>3117102.2193525997</v>
      </c>
      <c r="P100" s="329">
        <v>3233857.5381986001</v>
      </c>
      <c r="Q100" s="329">
        <v>3247454.5346378004</v>
      </c>
      <c r="R100" s="329">
        <v>3128108.3068817006</v>
      </c>
      <c r="S100" s="1018">
        <v>3125012.7205027002</v>
      </c>
    </row>
    <row r="101" spans="1:20" ht="75" customHeight="1">
      <c r="A101" s="1324" t="s">
        <v>738</v>
      </c>
      <c r="B101" s="1325"/>
      <c r="C101" s="1325"/>
      <c r="D101" s="1325"/>
      <c r="E101" s="1325"/>
      <c r="F101" s="1325"/>
      <c r="G101" s="1325"/>
      <c r="H101" s="1325"/>
      <c r="I101" s="1325"/>
      <c r="J101" s="1325"/>
      <c r="K101" s="1325"/>
      <c r="L101" s="1325"/>
      <c r="M101" s="1325"/>
      <c r="N101" s="1325"/>
      <c r="O101" s="1325"/>
      <c r="P101" s="1325"/>
      <c r="Q101" s="1325"/>
      <c r="R101" s="1325"/>
      <c r="S101" s="1326"/>
    </row>
    <row r="102" spans="1:20" ht="22.35" customHeight="1">
      <c r="A102" s="1339" t="s">
        <v>405</v>
      </c>
      <c r="B102" s="1340"/>
      <c r="C102" s="1340"/>
      <c r="D102" s="1335">
        <v>2021</v>
      </c>
      <c r="E102" s="1335">
        <v>2022</v>
      </c>
      <c r="F102" s="1335">
        <v>2023</v>
      </c>
      <c r="G102" s="1335">
        <v>2024</v>
      </c>
      <c r="H102" s="1335"/>
      <c r="I102" s="1335"/>
      <c r="J102" s="1335"/>
      <c r="K102" s="1335"/>
      <c r="L102" s="1335"/>
      <c r="M102" s="1335"/>
      <c r="N102" s="1335"/>
      <c r="O102" s="1335"/>
      <c r="P102" s="1335"/>
      <c r="Q102" s="1335">
        <v>2025</v>
      </c>
      <c r="R102" s="1335"/>
      <c r="S102" s="1344"/>
    </row>
    <row r="103" spans="1:20" ht="22.35" customHeight="1">
      <c r="A103" s="1339"/>
      <c r="B103" s="1340"/>
      <c r="C103" s="1340"/>
      <c r="D103" s="1342"/>
      <c r="E103" s="1335"/>
      <c r="F103" s="1335"/>
      <c r="G103" s="807" t="s">
        <v>3</v>
      </c>
      <c r="H103" s="807" t="s">
        <v>4</v>
      </c>
      <c r="I103" s="807" t="s">
        <v>5</v>
      </c>
      <c r="J103" s="807" t="s">
        <v>6</v>
      </c>
      <c r="K103" s="807" t="s">
        <v>267</v>
      </c>
      <c r="L103" s="807" t="s">
        <v>7</v>
      </c>
      <c r="M103" s="807" t="s">
        <v>13</v>
      </c>
      <c r="N103" s="807" t="s">
        <v>14</v>
      </c>
      <c r="O103" s="807" t="s">
        <v>906</v>
      </c>
      <c r="P103" s="807" t="s">
        <v>0</v>
      </c>
      <c r="Q103" s="807" t="s">
        <v>1</v>
      </c>
      <c r="R103" s="807" t="s">
        <v>2</v>
      </c>
      <c r="S103" s="810" t="s">
        <v>3</v>
      </c>
    </row>
    <row r="104" spans="1:20" s="323" customFormat="1" ht="27.2" customHeight="1">
      <c r="A104" s="1358" t="s">
        <v>383</v>
      </c>
      <c r="B104" s="1359"/>
      <c r="C104" s="1359"/>
      <c r="D104" s="326">
        <v>22.475499443989879</v>
      </c>
      <c r="E104" s="326">
        <v>22.262269537629074</v>
      </c>
      <c r="F104" s="326">
        <v>24.77</v>
      </c>
      <c r="G104" s="326">
        <v>22.11</v>
      </c>
      <c r="H104" s="326">
        <v>22.493342491550486</v>
      </c>
      <c r="I104" s="326">
        <v>22.781307741477612</v>
      </c>
      <c r="J104" s="326">
        <v>23.416406257222302</v>
      </c>
      <c r="K104" s="326">
        <v>23.712985308133646</v>
      </c>
      <c r="L104" s="326">
        <v>23.971161179010064</v>
      </c>
      <c r="M104" s="326">
        <v>24.287205575578682</v>
      </c>
      <c r="N104" s="326">
        <v>24.084952245457455</v>
      </c>
      <c r="O104" s="326">
        <v>23.652488840623569</v>
      </c>
      <c r="P104" s="326">
        <v>24.095424395952612</v>
      </c>
      <c r="Q104" s="326">
        <v>24.104746239086676</v>
      </c>
      <c r="R104" s="326">
        <v>21.6946099971513</v>
      </c>
      <c r="S104" s="1016">
        <v>21.845336378983045</v>
      </c>
      <c r="T104" s="322"/>
    </row>
    <row r="105" spans="1:20" ht="22.35" customHeight="1">
      <c r="A105" s="171"/>
      <c r="B105" s="1175" t="s">
        <v>17</v>
      </c>
      <c r="C105" s="1169" t="s">
        <v>384</v>
      </c>
      <c r="D105" s="327">
        <v>725611.45523860003</v>
      </c>
      <c r="E105" s="327">
        <v>784832.1477037</v>
      </c>
      <c r="F105" s="327">
        <v>852844</v>
      </c>
      <c r="G105" s="327">
        <v>798335</v>
      </c>
      <c r="H105" s="327">
        <v>815366.35257920006</v>
      </c>
      <c r="I105" s="327">
        <v>837068.11690830009</v>
      </c>
      <c r="J105" s="327">
        <v>853616.59672270005</v>
      </c>
      <c r="K105" s="327">
        <v>870931.43497149996</v>
      </c>
      <c r="L105" s="327">
        <v>890073.05168560008</v>
      </c>
      <c r="M105" s="327">
        <v>904100.95842359995</v>
      </c>
      <c r="N105" s="327">
        <v>912475.44961950008</v>
      </c>
      <c r="O105" s="327">
        <v>908000.89257139992</v>
      </c>
      <c r="P105" s="327">
        <v>921503.29523830011</v>
      </c>
      <c r="Q105" s="327">
        <v>939126.29540369997</v>
      </c>
      <c r="R105" s="327">
        <v>850673.24740999995</v>
      </c>
      <c r="S105" s="1017">
        <v>853634.32049830002</v>
      </c>
    </row>
    <row r="106" spans="1:20" ht="22.35" customHeight="1">
      <c r="A106" s="171"/>
      <c r="B106" s="1175" t="s">
        <v>17</v>
      </c>
      <c r="C106" s="1176" t="s">
        <v>385</v>
      </c>
      <c r="D106" s="327">
        <v>3228455.3099559001</v>
      </c>
      <c r="E106" s="327">
        <v>3525391.4538098997</v>
      </c>
      <c r="F106" s="327">
        <v>3443036</v>
      </c>
      <c r="G106" s="327">
        <v>3610370</v>
      </c>
      <c r="H106" s="327">
        <v>3624923.0317170001</v>
      </c>
      <c r="I106" s="327">
        <v>3674363.7652734998</v>
      </c>
      <c r="J106" s="327">
        <v>3645378.3187136999</v>
      </c>
      <c r="K106" s="327">
        <v>3672803.8399819997</v>
      </c>
      <c r="L106" s="327">
        <v>3713099.4407771002</v>
      </c>
      <c r="M106" s="327">
        <v>3722540.065839</v>
      </c>
      <c r="N106" s="327">
        <v>3788570.7238285998</v>
      </c>
      <c r="O106" s="327">
        <v>3838923.2468927</v>
      </c>
      <c r="P106" s="327">
        <v>3824391.2209037002</v>
      </c>
      <c r="Q106" s="327">
        <v>3896022.3272580002</v>
      </c>
      <c r="R106" s="327">
        <v>3921127.1717800004</v>
      </c>
      <c r="S106" s="1017">
        <v>3907627.2651015995</v>
      </c>
    </row>
    <row r="107" spans="1:20" s="323" customFormat="1" ht="27.2" customHeight="1">
      <c r="A107" s="1358" t="s">
        <v>386</v>
      </c>
      <c r="B107" s="1359"/>
      <c r="C107" s="1359"/>
      <c r="D107" s="326">
        <v>21.188247904644033</v>
      </c>
      <c r="E107" s="326">
        <v>21.033883335095457</v>
      </c>
      <c r="F107" s="326">
        <v>23.24</v>
      </c>
      <c r="G107" s="326">
        <v>20.75</v>
      </c>
      <c r="H107" s="326">
        <v>21.134111175304799</v>
      </c>
      <c r="I107" s="326">
        <v>21.423497359238922</v>
      </c>
      <c r="J107" s="326">
        <v>22.055721341366919</v>
      </c>
      <c r="K107" s="326">
        <v>22.367665533423267</v>
      </c>
      <c r="L107" s="326">
        <v>22.631216509424611</v>
      </c>
      <c r="M107" s="326">
        <v>22.938505734399552</v>
      </c>
      <c r="N107" s="326">
        <v>22.734633113779694</v>
      </c>
      <c r="O107" s="326">
        <v>22.319307411905871</v>
      </c>
      <c r="P107" s="326">
        <v>22.739969192824859</v>
      </c>
      <c r="Q107" s="326">
        <v>22.753712030372441</v>
      </c>
      <c r="R107" s="326">
        <v>20.344123736947672</v>
      </c>
      <c r="S107" s="1016">
        <v>20.49406875310504</v>
      </c>
      <c r="T107" s="322"/>
    </row>
    <row r="108" spans="1:20" ht="22.35" customHeight="1">
      <c r="A108" s="171"/>
      <c r="B108" s="1175" t="s">
        <v>17</v>
      </c>
      <c r="C108" s="1169" t="s">
        <v>387</v>
      </c>
      <c r="D108" s="327">
        <v>684053.11456410005</v>
      </c>
      <c r="E108" s="327">
        <v>741526.72549979994</v>
      </c>
      <c r="F108" s="327">
        <v>800018</v>
      </c>
      <c r="G108" s="327">
        <v>749189</v>
      </c>
      <c r="H108" s="327">
        <v>766095.26354229997</v>
      </c>
      <c r="I108" s="327">
        <v>787177.22422219999</v>
      </c>
      <c r="J108" s="327">
        <v>804014.48381410004</v>
      </c>
      <c r="K108" s="327">
        <v>821520.4786259</v>
      </c>
      <c r="L108" s="327">
        <v>840319.57365250005</v>
      </c>
      <c r="M108" s="327">
        <v>853895.06646779994</v>
      </c>
      <c r="N108" s="327">
        <v>861317.65431849996</v>
      </c>
      <c r="O108" s="327">
        <v>856821.08078109997</v>
      </c>
      <c r="P108" s="327">
        <v>869665.38544659992</v>
      </c>
      <c r="Q108" s="327">
        <v>886489.70098329999</v>
      </c>
      <c r="R108" s="327">
        <v>797718.96371000004</v>
      </c>
      <c r="S108" s="1017">
        <v>800831.818325</v>
      </c>
    </row>
    <row r="109" spans="1:20" ht="22.35" customHeight="1">
      <c r="A109" s="171"/>
      <c r="B109" s="1175" t="s">
        <v>17</v>
      </c>
      <c r="C109" s="1176" t="s">
        <v>385</v>
      </c>
      <c r="D109" s="327">
        <v>3228455.3099559001</v>
      </c>
      <c r="E109" s="327">
        <v>3525391.4538098997</v>
      </c>
      <c r="F109" s="327">
        <v>3443036</v>
      </c>
      <c r="G109" s="327">
        <v>3610370</v>
      </c>
      <c r="H109" s="327">
        <v>3624923.0317170001</v>
      </c>
      <c r="I109" s="327">
        <v>3674363.7652734998</v>
      </c>
      <c r="J109" s="327">
        <v>3645378.3187136999</v>
      </c>
      <c r="K109" s="327">
        <v>3672803.8399819997</v>
      </c>
      <c r="L109" s="327">
        <v>3713099.4407771002</v>
      </c>
      <c r="M109" s="327">
        <v>3722540.065839</v>
      </c>
      <c r="N109" s="327">
        <v>3788570.7238285998</v>
      </c>
      <c r="O109" s="327">
        <v>3838923.2468927</v>
      </c>
      <c r="P109" s="327">
        <v>3824391.2209037002</v>
      </c>
      <c r="Q109" s="327">
        <v>3896022.3272580002</v>
      </c>
      <c r="R109" s="327">
        <v>3921127.1717800004</v>
      </c>
      <c r="S109" s="1017">
        <v>3907627.2651015995</v>
      </c>
    </row>
    <row r="110" spans="1:20" s="323" customFormat="1" ht="27.2" customHeight="1">
      <c r="A110" s="1354" t="s">
        <v>388</v>
      </c>
      <c r="B110" s="1355"/>
      <c r="C110" s="1355"/>
      <c r="D110" s="326">
        <v>2.5641009811380493</v>
      </c>
      <c r="E110" s="326">
        <v>3.406252166410225</v>
      </c>
      <c r="F110" s="326">
        <v>3.85</v>
      </c>
      <c r="G110" s="326">
        <v>3.55</v>
      </c>
      <c r="H110" s="326">
        <v>3.562740058251193</v>
      </c>
      <c r="I110" s="326">
        <v>3.7291691627983683</v>
      </c>
      <c r="J110" s="326">
        <v>3.7073571839969484</v>
      </c>
      <c r="K110" s="326">
        <v>3.7291838061211005</v>
      </c>
      <c r="L110" s="326">
        <v>3.7562514945561363</v>
      </c>
      <c r="M110" s="326">
        <v>3.7956618249578691</v>
      </c>
      <c r="N110" s="326">
        <v>3.7586046043616683</v>
      </c>
      <c r="O110" s="326">
        <v>3.7677208551237884</v>
      </c>
      <c r="P110" s="326">
        <v>2.9479247033232108</v>
      </c>
      <c r="Q110" s="326">
        <v>3.126070164592182</v>
      </c>
      <c r="R110" s="326">
        <v>3.388009368050894</v>
      </c>
      <c r="S110" s="1016">
        <v>3.3278247619422552</v>
      </c>
      <c r="T110" s="322"/>
    </row>
    <row r="111" spans="1:20" ht="22.35" customHeight="1">
      <c r="A111" s="172"/>
      <c r="B111" s="1175" t="s">
        <v>17</v>
      </c>
      <c r="C111" s="1169" t="s">
        <v>389</v>
      </c>
      <c r="D111" s="327">
        <v>120117.7635874</v>
      </c>
      <c r="E111" s="327">
        <v>176519.8027724</v>
      </c>
      <c r="F111" s="327">
        <v>214132</v>
      </c>
      <c r="G111" s="327">
        <v>210473</v>
      </c>
      <c r="H111" s="327">
        <v>211921.60987769996</v>
      </c>
      <c r="I111" s="327">
        <v>222211.54117919999</v>
      </c>
      <c r="J111" s="327">
        <v>221031.28259060002</v>
      </c>
      <c r="K111" s="327">
        <v>222640.14211419999</v>
      </c>
      <c r="L111" s="327">
        <v>224548.40964669999</v>
      </c>
      <c r="M111" s="327">
        <v>227212.7478366</v>
      </c>
      <c r="N111" s="327">
        <v>225723.78540899997</v>
      </c>
      <c r="O111" s="327">
        <v>226949.9554101</v>
      </c>
      <c r="P111" s="327">
        <v>184451.14279680001</v>
      </c>
      <c r="Q111" s="327">
        <v>196200.52358040001</v>
      </c>
      <c r="R111" s="327">
        <v>214517.10766000004</v>
      </c>
      <c r="S111" s="1017">
        <v>210802.8458517</v>
      </c>
      <c r="T111" s="250"/>
    </row>
    <row r="112" spans="1:20" ht="22.35" customHeight="1">
      <c r="A112" s="172"/>
      <c r="B112" s="1175" t="s">
        <v>17</v>
      </c>
      <c r="C112" s="1169" t="s">
        <v>390</v>
      </c>
      <c r="D112" s="327">
        <v>4684595.6719725989</v>
      </c>
      <c r="E112" s="327">
        <v>5182229.4459904991</v>
      </c>
      <c r="F112" s="327">
        <v>5561076</v>
      </c>
      <c r="G112" s="327">
        <v>5936819</v>
      </c>
      <c r="H112" s="327">
        <v>5948275.9452769002</v>
      </c>
      <c r="I112" s="327">
        <v>5958741.2498191008</v>
      </c>
      <c r="J112" s="327">
        <v>5961963.5125716003</v>
      </c>
      <c r="K112" s="327">
        <v>5970211.0083380006</v>
      </c>
      <c r="L112" s="327">
        <v>5977991.8882463994</v>
      </c>
      <c r="M112" s="327">
        <v>5986116.7383931</v>
      </c>
      <c r="N112" s="327">
        <v>6005520.9091975</v>
      </c>
      <c r="O112" s="327">
        <v>6023534.2302885</v>
      </c>
      <c r="P112" s="327">
        <v>6256982.8391094003</v>
      </c>
      <c r="Q112" s="327">
        <v>6276267.4300368996</v>
      </c>
      <c r="R112" s="327">
        <v>6331656.2723500002</v>
      </c>
      <c r="S112" s="1017">
        <v>6334553.6779005993</v>
      </c>
      <c r="T112" s="250"/>
    </row>
    <row r="113" spans="1:20" s="323" customFormat="1" ht="27.2" customHeight="1">
      <c r="A113" s="1356" t="s">
        <v>391</v>
      </c>
      <c r="B113" s="1357"/>
      <c r="C113" s="1357"/>
      <c r="D113" s="326">
        <v>76.880331907690064</v>
      </c>
      <c r="E113" s="326">
        <v>67.256533144669561</v>
      </c>
      <c r="F113" s="326">
        <v>70.069999999999993</v>
      </c>
      <c r="G113" s="326">
        <v>71.790000000000006</v>
      </c>
      <c r="H113" s="326">
        <v>71.281425529581256</v>
      </c>
      <c r="I113" s="326">
        <v>70.211881145664222</v>
      </c>
      <c r="J113" s="326">
        <v>69.485099732343215</v>
      </c>
      <c r="K113" s="326">
        <v>69.565311583349711</v>
      </c>
      <c r="L113" s="326">
        <v>69.01802570782867</v>
      </c>
      <c r="M113" s="326">
        <v>68.81639775272356</v>
      </c>
      <c r="N113" s="326">
        <v>69.319830661953077</v>
      </c>
      <c r="O113" s="326">
        <v>71.481279757211368</v>
      </c>
      <c r="P113" s="326">
        <v>87.45038013337701</v>
      </c>
      <c r="Q113" s="326">
        <v>84.493741279364457</v>
      </c>
      <c r="R113" s="326">
        <v>82.608997431784218</v>
      </c>
      <c r="S113" s="1016">
        <v>82.383523769225945</v>
      </c>
      <c r="T113" s="322"/>
    </row>
    <row r="114" spans="1:20" ht="22.35" customHeight="1">
      <c r="A114" s="172"/>
      <c r="B114" s="1175" t="s">
        <v>17</v>
      </c>
      <c r="C114" s="1169" t="s">
        <v>392</v>
      </c>
      <c r="D114" s="327">
        <v>401402.70528680005</v>
      </c>
      <c r="E114" s="327">
        <v>362699.53432420001</v>
      </c>
      <c r="F114" s="327">
        <v>503458</v>
      </c>
      <c r="G114" s="327">
        <v>178752</v>
      </c>
      <c r="H114" s="327">
        <v>219344.46028480001</v>
      </c>
      <c r="I114" s="327">
        <v>262161.90543550003</v>
      </c>
      <c r="J114" s="327">
        <v>293895.1130449</v>
      </c>
      <c r="K114" s="327">
        <v>339585.34204600001</v>
      </c>
      <c r="L114" s="327">
        <v>375611.19612939999</v>
      </c>
      <c r="M114" s="327">
        <v>417685.92390260001</v>
      </c>
      <c r="N114" s="327">
        <v>467483.84110449994</v>
      </c>
      <c r="O114" s="327">
        <v>570317.72181459994</v>
      </c>
      <c r="P114" s="327">
        <v>107040.4914176</v>
      </c>
      <c r="Q114" s="327">
        <v>179501.04794220001</v>
      </c>
      <c r="R114" s="327">
        <v>255745.16762999998</v>
      </c>
      <c r="S114" s="1017">
        <v>329669.87065360002</v>
      </c>
      <c r="T114" s="250"/>
    </row>
    <row r="115" spans="1:20" ht="22.35" customHeight="1">
      <c r="A115" s="172"/>
      <c r="B115" s="1175" t="s">
        <v>17</v>
      </c>
      <c r="C115" s="1169" t="s">
        <v>393</v>
      </c>
      <c r="D115" s="327">
        <v>522113.64769959997</v>
      </c>
      <c r="E115" s="327">
        <v>539277.77327449992</v>
      </c>
      <c r="F115" s="327">
        <v>718466</v>
      </c>
      <c r="G115" s="327">
        <v>249008</v>
      </c>
      <c r="H115" s="327">
        <v>307716.15277780005</v>
      </c>
      <c r="I115" s="327">
        <v>373386.81311160006</v>
      </c>
      <c r="J115" s="327">
        <v>422961.34592449997</v>
      </c>
      <c r="K115" s="327">
        <v>488153.26822640002</v>
      </c>
      <c r="L115" s="327">
        <v>544221.8786718999</v>
      </c>
      <c r="M115" s="327">
        <v>606956.97180120007</v>
      </c>
      <c r="N115" s="327">
        <v>674386.87694470002</v>
      </c>
      <c r="O115" s="327">
        <v>797856.05930909992</v>
      </c>
      <c r="P115" s="327">
        <v>122401.40209149999</v>
      </c>
      <c r="Q115" s="327">
        <v>212443.0108364</v>
      </c>
      <c r="R115" s="327">
        <v>309585.12460000004</v>
      </c>
      <c r="S115" s="1017">
        <v>400164.80913960002</v>
      </c>
      <c r="T115" s="250"/>
    </row>
    <row r="116" spans="1:20" s="323" customFormat="1" ht="27.2" customHeight="1">
      <c r="A116" s="1354" t="s">
        <v>776</v>
      </c>
      <c r="B116" s="1355"/>
      <c r="C116" s="1355"/>
      <c r="D116" s="326">
        <v>5.2680151123350232</v>
      </c>
      <c r="E116" s="326">
        <v>5.2946745674663021</v>
      </c>
      <c r="F116" s="326">
        <v>5.41</v>
      </c>
      <c r="G116" s="326">
        <v>5.14</v>
      </c>
      <c r="H116" s="326">
        <v>5.1371081297867125</v>
      </c>
      <c r="I116" s="326">
        <v>5.1543363615373723</v>
      </c>
      <c r="J116" s="326">
        <v>5.1898809996310966</v>
      </c>
      <c r="K116" s="326">
        <v>5.204640868871194</v>
      </c>
      <c r="L116" s="326">
        <v>5.2044065669736748</v>
      </c>
      <c r="M116" s="326">
        <v>5.2131321514546549</v>
      </c>
      <c r="N116" s="326">
        <v>5.1972799405240577</v>
      </c>
      <c r="O116" s="326">
        <v>5.2436401561743189</v>
      </c>
      <c r="P116" s="326">
        <v>5.0665229639679641</v>
      </c>
      <c r="Q116" s="326">
        <v>4.9586165403758535</v>
      </c>
      <c r="R116" s="326">
        <v>5.0052264941375686</v>
      </c>
      <c r="S116" s="1016">
        <v>4.988957908103016</v>
      </c>
      <c r="T116" s="322"/>
    </row>
    <row r="117" spans="1:20" ht="22.35" customHeight="1">
      <c r="A117" s="172"/>
      <c r="B117" s="1175" t="s">
        <v>17</v>
      </c>
      <c r="C117" s="1169" t="s">
        <v>395</v>
      </c>
      <c r="D117" s="327">
        <v>242290.57237909999</v>
      </c>
      <c r="E117" s="327">
        <v>268905.78811030003</v>
      </c>
      <c r="F117" s="327">
        <v>292233</v>
      </c>
      <c r="G117" s="327">
        <v>296029</v>
      </c>
      <c r="H117" s="327">
        <v>296353.31028849998</v>
      </c>
      <c r="I117" s="327">
        <v>297732.89259680005</v>
      </c>
      <c r="J117" s="327">
        <v>299891.49387040001</v>
      </c>
      <c r="K117" s="327">
        <v>301098.74879029999</v>
      </c>
      <c r="L117" s="327">
        <v>301444.7946432</v>
      </c>
      <c r="M117" s="327">
        <v>302392.92032219999</v>
      </c>
      <c r="N117" s="327">
        <v>302431.26872420002</v>
      </c>
      <c r="O117" s="327">
        <v>305914.7912943</v>
      </c>
      <c r="P117" s="327">
        <v>306518.18822399998</v>
      </c>
      <c r="Q117" s="327">
        <v>301054.64163720002</v>
      </c>
      <c r="R117" s="327">
        <v>305907.18887000001</v>
      </c>
      <c r="S117" s="1017">
        <v>305251.18876769993</v>
      </c>
    </row>
    <row r="118" spans="1:20" ht="22.35" customHeight="1">
      <c r="A118" s="172"/>
      <c r="B118" s="1175" t="s">
        <v>17</v>
      </c>
      <c r="C118" s="1169" t="s">
        <v>396</v>
      </c>
      <c r="D118" s="327">
        <v>4599276.3348718993</v>
      </c>
      <c r="E118" s="327">
        <v>5078797.2836445998</v>
      </c>
      <c r="F118" s="327">
        <v>5405117</v>
      </c>
      <c r="G118" s="327">
        <v>5758197</v>
      </c>
      <c r="H118" s="327">
        <v>5768874.2927200999</v>
      </c>
      <c r="I118" s="327">
        <v>5776357.4534743</v>
      </c>
      <c r="J118" s="327">
        <v>5778388.6353409002</v>
      </c>
      <c r="K118" s="327">
        <v>5785197.4108562004</v>
      </c>
      <c r="L118" s="327">
        <v>5792106.9532907</v>
      </c>
      <c r="M118" s="327">
        <v>5800599.5539135002</v>
      </c>
      <c r="N118" s="327">
        <v>5819029.8037651004</v>
      </c>
      <c r="O118" s="327">
        <v>5834015.7253943002</v>
      </c>
      <c r="P118" s="327">
        <v>6049872.6721243002</v>
      </c>
      <c r="Q118" s="327">
        <v>6071343.4722335003</v>
      </c>
      <c r="R118" s="327">
        <v>6111755.1668899991</v>
      </c>
      <c r="S118" s="1017">
        <v>6118536.0628501996</v>
      </c>
    </row>
    <row r="119" spans="1:20" s="323" customFormat="1" ht="27.2" customHeight="1">
      <c r="A119" s="1354" t="s">
        <v>777</v>
      </c>
      <c r="B119" s="1355"/>
      <c r="C119" s="1355"/>
      <c r="D119" s="326">
        <v>76.53207794108549</v>
      </c>
      <c r="E119" s="326">
        <v>76.19776041489898</v>
      </c>
      <c r="F119" s="326">
        <v>81.900000000000006</v>
      </c>
      <c r="G119" s="326">
        <v>83.71</v>
      </c>
      <c r="H119" s="326">
        <v>84.231038866790271</v>
      </c>
      <c r="I119" s="326">
        <v>85.729890980628269</v>
      </c>
      <c r="J119" s="326">
        <v>87.174903471910781</v>
      </c>
      <c r="K119" s="326">
        <v>87.689821518038286</v>
      </c>
      <c r="L119" s="326">
        <v>88.014745945149514</v>
      </c>
      <c r="M119" s="326">
        <v>88.88616883865835</v>
      </c>
      <c r="N119" s="326">
        <v>87.903079577977977</v>
      </c>
      <c r="O119" s="326">
        <v>90.337297115303457</v>
      </c>
      <c r="P119" s="326">
        <v>88.671245976610081</v>
      </c>
      <c r="Q119" s="326">
        <v>88.128112591046815</v>
      </c>
      <c r="R119" s="326">
        <v>87.044026895194591</v>
      </c>
      <c r="S119" s="1016">
        <v>87.83872507392438</v>
      </c>
      <c r="T119" s="322"/>
    </row>
    <row r="120" spans="1:20" ht="27.2" customHeight="1">
      <c r="A120" s="172"/>
      <c r="B120" s="1175" t="s">
        <v>17</v>
      </c>
      <c r="C120" s="1169" t="s">
        <v>398</v>
      </c>
      <c r="D120" s="327">
        <v>2946844.2899611001</v>
      </c>
      <c r="E120" s="327">
        <v>3263554.4788707001</v>
      </c>
      <c r="F120" s="327">
        <v>3669008</v>
      </c>
      <c r="G120" s="327">
        <v>3807364</v>
      </c>
      <c r="H120" s="327">
        <v>3857518.2681576</v>
      </c>
      <c r="I120" s="327">
        <v>3911582.2332545999</v>
      </c>
      <c r="J120" s="327">
        <v>3937896.7194997002</v>
      </c>
      <c r="K120" s="327">
        <v>3946226.7369448994</v>
      </c>
      <c r="L120" s="327">
        <v>3998547.7820961</v>
      </c>
      <c r="M120" s="327">
        <v>4041755.9296141001</v>
      </c>
      <c r="N120" s="327">
        <v>4085553.2684315997</v>
      </c>
      <c r="O120" s="327">
        <v>4146521.6550854007</v>
      </c>
      <c r="P120" s="327">
        <v>4123264.3574397</v>
      </c>
      <c r="Q120" s="327">
        <v>4131998.7320077997</v>
      </c>
      <c r="R120" s="327">
        <v>4155341.42692</v>
      </c>
      <c r="S120" s="1017">
        <v>4194893.1951070996</v>
      </c>
    </row>
    <row r="121" spans="1:20" ht="22.35" customHeight="1">
      <c r="A121" s="172"/>
      <c r="B121" s="1175" t="s">
        <v>17</v>
      </c>
      <c r="C121" s="1169" t="s">
        <v>399</v>
      </c>
      <c r="D121" s="327">
        <v>3850469.4622685998</v>
      </c>
      <c r="E121" s="327">
        <v>4283005.7748424001</v>
      </c>
      <c r="F121" s="327">
        <v>4479696</v>
      </c>
      <c r="G121" s="327">
        <v>4548017</v>
      </c>
      <c r="H121" s="327">
        <v>4579687.3932164004</v>
      </c>
      <c r="I121" s="327">
        <v>4562681.9170205994</v>
      </c>
      <c r="J121" s="327">
        <v>4517236.6847168999</v>
      </c>
      <c r="K121" s="327">
        <v>4500210.7070466997</v>
      </c>
      <c r="L121" s="327">
        <v>4543043.0312074991</v>
      </c>
      <c r="M121" s="327">
        <v>4547114.5650910996</v>
      </c>
      <c r="N121" s="327">
        <v>4647793.1012728</v>
      </c>
      <c r="O121" s="327">
        <v>4590043.9657752002</v>
      </c>
      <c r="P121" s="327">
        <v>4650057.9889532002</v>
      </c>
      <c r="Q121" s="327">
        <v>4688627.2842152994</v>
      </c>
      <c r="R121" s="327">
        <v>4773838.6827199999</v>
      </c>
      <c r="S121" s="1017">
        <v>4775676.3222334003</v>
      </c>
    </row>
    <row r="122" spans="1:20" s="323" customFormat="1" ht="27.2" customHeight="1">
      <c r="A122" s="1356" t="s">
        <v>400</v>
      </c>
      <c r="B122" s="1357"/>
      <c r="C122" s="1357"/>
      <c r="D122" s="326">
        <v>17.562711444742941</v>
      </c>
      <c r="E122" s="326">
        <v>13.903506364117179</v>
      </c>
      <c r="F122" s="326">
        <v>11.45</v>
      </c>
      <c r="G122" s="326">
        <v>10.039999999999999</v>
      </c>
      <c r="H122" s="326">
        <v>10.832868195067716</v>
      </c>
      <c r="I122" s="326">
        <v>9.6325256980308041</v>
      </c>
      <c r="J122" s="326">
        <v>9.1563308410956186</v>
      </c>
      <c r="K122" s="326">
        <v>9.6873427945740094</v>
      </c>
      <c r="L122" s="326">
        <v>10.527440725830717</v>
      </c>
      <c r="M122" s="326">
        <v>9.7656381465998816</v>
      </c>
      <c r="N122" s="326">
        <v>10.388372800292945</v>
      </c>
      <c r="O122" s="326">
        <v>9.4360694594143677</v>
      </c>
      <c r="P122" s="326">
        <v>10.80008961792335</v>
      </c>
      <c r="Q122" s="326">
        <v>10.815901696512425</v>
      </c>
      <c r="R122" s="326">
        <v>11.332498243239138</v>
      </c>
      <c r="S122" s="1016">
        <v>10.969324632668608</v>
      </c>
      <c r="T122" s="322"/>
    </row>
    <row r="123" spans="1:20" ht="22.35" customHeight="1">
      <c r="A123" s="172"/>
      <c r="B123" s="1175" t="s">
        <v>17</v>
      </c>
      <c r="C123" s="1169" t="s">
        <v>401</v>
      </c>
      <c r="D123" s="327">
        <v>510406.60926230001</v>
      </c>
      <c r="E123" s="327">
        <v>444844.90149910003</v>
      </c>
      <c r="F123" s="327">
        <v>422517</v>
      </c>
      <c r="G123" s="327">
        <v>335770</v>
      </c>
      <c r="H123" s="327">
        <v>389928.63751759997</v>
      </c>
      <c r="I123" s="327">
        <v>311921.96690150001</v>
      </c>
      <c r="J123" s="327">
        <v>308202.87366470002</v>
      </c>
      <c r="K123" s="327">
        <v>350408.65322799998</v>
      </c>
      <c r="L123" s="327">
        <v>375300.61702249997</v>
      </c>
      <c r="M123" s="327">
        <v>335028.34068570001</v>
      </c>
      <c r="N123" s="327">
        <v>383972.64029059996</v>
      </c>
      <c r="O123" s="327">
        <v>341706.14926900005</v>
      </c>
      <c r="P123" s="327">
        <v>415255.39293589996</v>
      </c>
      <c r="Q123" s="327">
        <v>409930.07898109988</v>
      </c>
      <c r="R123" s="327">
        <v>482812.18020999996</v>
      </c>
      <c r="S123" s="1017">
        <v>413732.81212319998</v>
      </c>
    </row>
    <row r="124" spans="1:20" ht="22.35" customHeight="1">
      <c r="A124" s="172"/>
      <c r="B124" s="1175" t="s">
        <v>17</v>
      </c>
      <c r="C124" s="1169" t="s">
        <v>402</v>
      </c>
      <c r="D124" s="327">
        <v>383360.49579009996</v>
      </c>
      <c r="E124" s="327">
        <v>336191.55968309997</v>
      </c>
      <c r="F124" s="327">
        <v>259159</v>
      </c>
      <c r="G124" s="327">
        <v>263739</v>
      </c>
      <c r="H124" s="327">
        <v>259404.69320130002</v>
      </c>
      <c r="I124" s="327">
        <v>267095.68101350003</v>
      </c>
      <c r="J124" s="327">
        <v>239464.47640089999</v>
      </c>
      <c r="K124" s="327">
        <v>233538.8950171</v>
      </c>
      <c r="L124" s="327">
        <v>260581.9557701</v>
      </c>
      <c r="M124" s="327">
        <v>256695.15020629996</v>
      </c>
      <c r="N124" s="327">
        <v>260061.03637589997</v>
      </c>
      <c r="O124" s="327">
        <v>245375.96900380001</v>
      </c>
      <c r="P124" s="327">
        <v>260504.36106599998</v>
      </c>
      <c r="Q124" s="327">
        <v>270990.6388592</v>
      </c>
      <c r="R124" s="327">
        <v>247276.53479000001</v>
      </c>
      <c r="S124" s="1017">
        <v>282078.422296</v>
      </c>
    </row>
    <row r="125" spans="1:20" ht="22.35" customHeight="1" thickBot="1">
      <c r="A125" s="298"/>
      <c r="B125" s="299" t="s">
        <v>17</v>
      </c>
      <c r="C125" s="300" t="s">
        <v>403</v>
      </c>
      <c r="D125" s="329">
        <v>5089004.0974847991</v>
      </c>
      <c r="E125" s="329">
        <v>5617550.2835596604</v>
      </c>
      <c r="F125" s="329">
        <v>5954968</v>
      </c>
      <c r="G125" s="329">
        <v>5972204</v>
      </c>
      <c r="H125" s="329">
        <v>5994103.4915808002</v>
      </c>
      <c r="I125" s="329">
        <v>6011067.7725299997</v>
      </c>
      <c r="J125" s="329">
        <v>5981297.0890863603</v>
      </c>
      <c r="K125" s="329">
        <v>6027943.4787027007</v>
      </c>
      <c r="L125" s="329">
        <v>6040238.9275141004</v>
      </c>
      <c r="M125" s="329">
        <v>6059240.3897130005</v>
      </c>
      <c r="N125" s="329">
        <v>6199562.6172401002</v>
      </c>
      <c r="O125" s="329">
        <v>6221680.7622909993</v>
      </c>
      <c r="P125" s="329">
        <v>6256982.8391094003</v>
      </c>
      <c r="Q125" s="329">
        <v>6295552.0209643003</v>
      </c>
      <c r="R125" s="329">
        <v>6442433.95701</v>
      </c>
      <c r="S125" s="1018">
        <v>6343245.8945279997</v>
      </c>
    </row>
  </sheetData>
  <mergeCells count="70">
    <mergeCell ref="G52:P52"/>
    <mergeCell ref="Q52:S52"/>
    <mergeCell ref="G77:P77"/>
    <mergeCell ref="Q77:S77"/>
    <mergeCell ref="F102:F103"/>
    <mergeCell ref="F77:F78"/>
    <mergeCell ref="F52:F53"/>
    <mergeCell ref="G102:P102"/>
    <mergeCell ref="Q102:S102"/>
    <mergeCell ref="A16:C16"/>
    <mergeCell ref="A13:C13"/>
    <mergeCell ref="A26:S26"/>
    <mergeCell ref="A52:C53"/>
    <mergeCell ref="A22:C22"/>
    <mergeCell ref="A27:C28"/>
    <mergeCell ref="A29:C29"/>
    <mergeCell ref="A51:S51"/>
    <mergeCell ref="A32:C32"/>
    <mergeCell ref="A35:C35"/>
    <mergeCell ref="A38:C38"/>
    <mergeCell ref="A41:C41"/>
    <mergeCell ref="A44:C44"/>
    <mergeCell ref="A47:C47"/>
    <mergeCell ref="A19:C19"/>
    <mergeCell ref="D27:D28"/>
    <mergeCell ref="A1:S1"/>
    <mergeCell ref="A2:C3"/>
    <mergeCell ref="A4:C4"/>
    <mergeCell ref="A7:C7"/>
    <mergeCell ref="A10:C10"/>
    <mergeCell ref="D2:D3"/>
    <mergeCell ref="E2:E3"/>
    <mergeCell ref="F2:F3"/>
    <mergeCell ref="G2:P2"/>
    <mergeCell ref="Q2:S2"/>
    <mergeCell ref="A122:C122"/>
    <mergeCell ref="A102:C103"/>
    <mergeCell ref="A119:C119"/>
    <mergeCell ref="A104:C104"/>
    <mergeCell ref="A116:C116"/>
    <mergeCell ref="A113:C113"/>
    <mergeCell ref="A110:C110"/>
    <mergeCell ref="A107:C107"/>
    <mergeCell ref="E27:E28"/>
    <mergeCell ref="E52:E53"/>
    <mergeCell ref="E77:E78"/>
    <mergeCell ref="A101:S101"/>
    <mergeCell ref="A97:C97"/>
    <mergeCell ref="A91:C91"/>
    <mergeCell ref="A94:C94"/>
    <mergeCell ref="A88:C88"/>
    <mergeCell ref="D52:D53"/>
    <mergeCell ref="A69:C69"/>
    <mergeCell ref="A54:C54"/>
    <mergeCell ref="Q27:S27"/>
    <mergeCell ref="F27:F28"/>
    <mergeCell ref="G27:P27"/>
    <mergeCell ref="A60:C60"/>
    <mergeCell ref="A57:C57"/>
    <mergeCell ref="A85:C85"/>
    <mergeCell ref="A63:C63"/>
    <mergeCell ref="D77:D78"/>
    <mergeCell ref="A77:C78"/>
    <mergeCell ref="E102:E103"/>
    <mergeCell ref="D102:D103"/>
    <mergeCell ref="A82:C82"/>
    <mergeCell ref="A76:S76"/>
    <mergeCell ref="A72:C72"/>
    <mergeCell ref="A66:C66"/>
    <mergeCell ref="A79:C79"/>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No.04 April 2025&amp;R&amp;"Optima Italic,Italic"&amp;K000000Indonesia Banking Statistics - Vol. 23 No.04 April 2025</oddHeader>
  </headerFooter>
  <rowBreaks count="4" manualBreakCount="4">
    <brk id="25" max="15" man="1"/>
    <brk id="50" max="15" man="1"/>
    <brk id="75" max="15" man="1"/>
    <brk id="100" max="15" man="1"/>
  </rowBreaks>
  <customProperties>
    <customPr name="EpmWorksheetKeyString_GUID" r:id="rId2"/>
  </customPropertie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51">
    <tabColor theme="9" tint="-0.249977111117893"/>
  </sheetPr>
  <dimension ref="A1:V78"/>
  <sheetViews>
    <sheetView showGridLines="0" view="pageBreakPreview" zoomScale="85" zoomScaleNormal="100" zoomScaleSheetLayoutView="85" workbookViewId="0">
      <selection activeCell="O229" sqref="O229"/>
    </sheetView>
  </sheetViews>
  <sheetFormatPr defaultColWidth="8.77734375" defaultRowHeight="12.95" customHeight="1"/>
  <cols>
    <col min="1" max="1" width="2.44140625" style="1" customWidth="1"/>
    <col min="2" max="2" width="32" style="1" customWidth="1"/>
    <col min="3" max="3" width="8.77734375" style="2" hidden="1" customWidth="1"/>
    <col min="4" max="4" width="8.44140625" style="2" hidden="1" customWidth="1"/>
    <col min="5" max="18" width="8.44140625" style="2" bestFit="1" customWidth="1"/>
    <col min="19" max="20" width="8.77734375" style="2" customWidth="1"/>
    <col min="21" max="21" width="0.77734375" style="2" customWidth="1"/>
    <col min="22" max="22" width="20" style="1" customWidth="1"/>
    <col min="23" max="26" width="6.77734375" style="1" customWidth="1"/>
    <col min="27" max="16384" width="8.77734375" style="1"/>
  </cols>
  <sheetData>
    <row r="1" spans="1:22" ht="69.95" customHeight="1">
      <c r="A1" s="1415" t="s">
        <v>846</v>
      </c>
      <c r="B1" s="1416"/>
      <c r="C1" s="1416"/>
      <c r="D1" s="1416"/>
      <c r="E1" s="1416"/>
      <c r="F1" s="1416"/>
      <c r="G1" s="1416"/>
      <c r="H1" s="1416"/>
      <c r="I1" s="1416"/>
      <c r="J1" s="1416"/>
      <c r="K1" s="1416"/>
      <c r="L1" s="1416"/>
      <c r="M1" s="1416"/>
      <c r="N1" s="1416"/>
      <c r="O1" s="1416"/>
      <c r="P1" s="1416"/>
      <c r="Q1" s="1416"/>
      <c r="R1" s="1416"/>
      <c r="S1" s="1416"/>
      <c r="T1" s="1416"/>
      <c r="U1" s="1417"/>
      <c r="V1" s="111"/>
    </row>
    <row r="2" spans="1:22" ht="24.95" customHeight="1">
      <c r="A2" s="1607" t="s">
        <v>480</v>
      </c>
      <c r="B2" s="1608"/>
      <c r="C2" s="1545" t="s">
        <v>277</v>
      </c>
      <c r="D2" s="1545" t="s">
        <v>842</v>
      </c>
      <c r="E2" s="1380">
        <v>2021</v>
      </c>
      <c r="F2" s="1380">
        <v>2022</v>
      </c>
      <c r="G2" s="1380">
        <v>2023</v>
      </c>
      <c r="H2" s="1380">
        <v>2024</v>
      </c>
      <c r="I2" s="1380"/>
      <c r="J2" s="1380"/>
      <c r="K2" s="1380"/>
      <c r="L2" s="1380"/>
      <c r="M2" s="1380"/>
      <c r="N2" s="1380"/>
      <c r="O2" s="1380"/>
      <c r="P2" s="1380"/>
      <c r="Q2" s="1380"/>
      <c r="R2" s="1380">
        <v>2025</v>
      </c>
      <c r="S2" s="1380"/>
      <c r="T2" s="1380"/>
      <c r="U2" s="863"/>
      <c r="V2" s="111"/>
    </row>
    <row r="3" spans="1:22" ht="22.35" customHeight="1">
      <c r="A3" s="1607"/>
      <c r="B3" s="1608"/>
      <c r="C3" s="1545"/>
      <c r="D3" s="1545"/>
      <c r="E3" s="1380"/>
      <c r="F3" s="1380"/>
      <c r="G3" s="1380"/>
      <c r="H3" s="786" t="s">
        <v>3</v>
      </c>
      <c r="I3" s="786" t="s">
        <v>4</v>
      </c>
      <c r="J3" s="786" t="s">
        <v>5</v>
      </c>
      <c r="K3" s="786" t="s">
        <v>6</v>
      </c>
      <c r="L3" s="786" t="s">
        <v>267</v>
      </c>
      <c r="M3" s="896" t="s">
        <v>7</v>
      </c>
      <c r="N3" s="896" t="s">
        <v>13</v>
      </c>
      <c r="O3" s="896" t="s">
        <v>14</v>
      </c>
      <c r="P3" s="896" t="s">
        <v>906</v>
      </c>
      <c r="Q3" s="896" t="s">
        <v>0</v>
      </c>
      <c r="R3" s="896" t="s">
        <v>1</v>
      </c>
      <c r="S3" s="896" t="s">
        <v>2</v>
      </c>
      <c r="T3" s="896" t="s">
        <v>3</v>
      </c>
      <c r="U3" s="785"/>
      <c r="V3" s="111"/>
    </row>
    <row r="4" spans="1:22" ht="22.35" customHeight="1">
      <c r="A4" s="1609" t="s">
        <v>692</v>
      </c>
      <c r="B4" s="1610"/>
      <c r="C4" s="1"/>
      <c r="D4" s="1"/>
      <c r="E4" s="1"/>
      <c r="F4" s="1"/>
      <c r="G4" s="1"/>
      <c r="H4" s="1"/>
      <c r="I4" s="1"/>
      <c r="J4" s="1"/>
      <c r="K4" s="1"/>
      <c r="L4" s="1"/>
      <c r="M4" s="1"/>
      <c r="N4" s="1"/>
      <c r="O4" s="1"/>
      <c r="P4" s="1"/>
      <c r="Q4" s="1"/>
      <c r="R4" s="1"/>
      <c r="S4" s="1"/>
      <c r="T4" s="1"/>
      <c r="U4" s="607"/>
    </row>
    <row r="5" spans="1:22" ht="26.1" customHeight="1">
      <c r="A5" s="189" t="s">
        <v>18</v>
      </c>
      <c r="B5" s="190" t="s">
        <v>37</v>
      </c>
      <c r="C5" s="740">
        <v>138392.982162186</v>
      </c>
      <c r="D5" s="740">
        <v>147305.64392587799</v>
      </c>
      <c r="E5" s="740">
        <v>169569.36102402999</v>
      </c>
      <c r="F5" s="740">
        <v>185183.767324366</v>
      </c>
      <c r="G5" s="740">
        <v>192429.38834364599</v>
      </c>
      <c r="H5" s="740">
        <v>190594.036575326</v>
      </c>
      <c r="I5" s="740">
        <v>191552.67043086301</v>
      </c>
      <c r="J5" s="740">
        <v>191727.292982271</v>
      </c>
      <c r="K5" s="740">
        <v>191285.496320887</v>
      </c>
      <c r="L5" s="740">
        <v>191115.276667823</v>
      </c>
      <c r="M5" s="740">
        <v>193199.10548001001</v>
      </c>
      <c r="N5" s="740">
        <v>193289.09168802301</v>
      </c>
      <c r="O5" s="740">
        <v>193111.258096404</v>
      </c>
      <c r="P5" s="740">
        <v>192840.87383622999</v>
      </c>
      <c r="Q5" s="740">
        <v>190319.719658913</v>
      </c>
      <c r="R5" s="740">
        <v>190535.76754503301</v>
      </c>
      <c r="S5" s="740">
        <v>190484.34934936301</v>
      </c>
      <c r="T5" s="740">
        <v>190022.195270489</v>
      </c>
      <c r="U5" s="746"/>
    </row>
    <row r="6" spans="1:22" ht="20.100000000000001" customHeight="1">
      <c r="A6" s="189" t="s">
        <v>19</v>
      </c>
      <c r="B6" s="190" t="s">
        <v>38</v>
      </c>
      <c r="C6" s="740">
        <v>45077.948621707001</v>
      </c>
      <c r="D6" s="740">
        <v>46131.450803156004</v>
      </c>
      <c r="E6" s="740">
        <v>50737.313136853998</v>
      </c>
      <c r="F6" s="740">
        <v>54291.367831345997</v>
      </c>
      <c r="G6" s="740">
        <v>58658.813642560999</v>
      </c>
      <c r="H6" s="740">
        <v>58571.201831102</v>
      </c>
      <c r="I6" s="740">
        <v>58810.019790625003</v>
      </c>
      <c r="J6" s="740">
        <v>59149.811145705004</v>
      </c>
      <c r="K6" s="740">
        <v>58918.072140933997</v>
      </c>
      <c r="L6" s="740">
        <v>58572.077369813</v>
      </c>
      <c r="M6" s="740">
        <v>58692.491638088002</v>
      </c>
      <c r="N6" s="740">
        <v>59045.609051681</v>
      </c>
      <c r="O6" s="740">
        <v>59261.151966568999</v>
      </c>
      <c r="P6" s="740">
        <v>60182.122320217997</v>
      </c>
      <c r="Q6" s="740">
        <v>59705.754288461998</v>
      </c>
      <c r="R6" s="740">
        <v>58672.443718877999</v>
      </c>
      <c r="S6" s="740">
        <v>59209.434246500001</v>
      </c>
      <c r="T6" s="740">
        <v>59227.209445034998</v>
      </c>
      <c r="U6" s="746"/>
    </row>
    <row r="7" spans="1:22" ht="26.1" customHeight="1">
      <c r="A7" s="189" t="s">
        <v>20</v>
      </c>
      <c r="B7" s="190" t="s">
        <v>39</v>
      </c>
      <c r="C7" s="740">
        <v>152887.596909549</v>
      </c>
      <c r="D7" s="740">
        <v>143630.69164293201</v>
      </c>
      <c r="E7" s="740">
        <v>138889.05848898299</v>
      </c>
      <c r="F7" s="740">
        <v>144232.97855589999</v>
      </c>
      <c r="G7" s="740">
        <v>149966.91804945201</v>
      </c>
      <c r="H7" s="740">
        <v>147207.98885247699</v>
      </c>
      <c r="I7" s="740">
        <v>149292.87361930299</v>
      </c>
      <c r="J7" s="740">
        <v>147742.14785602799</v>
      </c>
      <c r="K7" s="740">
        <v>146587.489746534</v>
      </c>
      <c r="L7" s="740">
        <v>146303.70181972301</v>
      </c>
      <c r="M7" s="740">
        <v>149547.66264964</v>
      </c>
      <c r="N7" s="740">
        <v>149886.484706477</v>
      </c>
      <c r="O7" s="740">
        <v>151225.68971530601</v>
      </c>
      <c r="P7" s="740">
        <v>155107.16401765999</v>
      </c>
      <c r="Q7" s="740">
        <v>151922.759289704</v>
      </c>
      <c r="R7" s="740">
        <v>149951.736544696</v>
      </c>
      <c r="S7" s="740">
        <v>149751.89118653201</v>
      </c>
      <c r="T7" s="740">
        <v>154560.181285709</v>
      </c>
      <c r="U7" s="746"/>
    </row>
    <row r="8" spans="1:22" ht="20.100000000000001" customHeight="1">
      <c r="A8" s="189" t="s">
        <v>22</v>
      </c>
      <c r="B8" s="190" t="s">
        <v>40</v>
      </c>
      <c r="C8" s="740">
        <v>15301.145296077</v>
      </c>
      <c r="D8" s="740">
        <v>17034.978791002999</v>
      </c>
      <c r="E8" s="740">
        <v>20066.540311550001</v>
      </c>
      <c r="F8" s="740">
        <v>22236.412976631</v>
      </c>
      <c r="G8" s="740">
        <v>23058.708619802001</v>
      </c>
      <c r="H8" s="740">
        <v>23009.892769401999</v>
      </c>
      <c r="I8" s="740">
        <v>22953.711246535</v>
      </c>
      <c r="J8" s="740">
        <v>22964.733797208999</v>
      </c>
      <c r="K8" s="740">
        <v>22900.613256424</v>
      </c>
      <c r="L8" s="740">
        <v>22931.085822137</v>
      </c>
      <c r="M8" s="740">
        <v>23047.450277149001</v>
      </c>
      <c r="N8" s="740">
        <v>23007.477054465999</v>
      </c>
      <c r="O8" s="740">
        <v>22970.330916981999</v>
      </c>
      <c r="P8" s="740">
        <v>23018.162544031002</v>
      </c>
      <c r="Q8" s="740">
        <v>22660.007056081002</v>
      </c>
      <c r="R8" s="740">
        <v>22745.325966781002</v>
      </c>
      <c r="S8" s="740">
        <v>22906.092195118999</v>
      </c>
      <c r="T8" s="740">
        <v>22690.583981750999</v>
      </c>
      <c r="U8" s="746"/>
    </row>
    <row r="9" spans="1:22" ht="26.1" customHeight="1">
      <c r="A9" s="189" t="s">
        <v>23</v>
      </c>
      <c r="B9" s="190" t="s">
        <v>41</v>
      </c>
      <c r="C9" s="740">
        <v>112434.083086403</v>
      </c>
      <c r="D9" s="740">
        <v>126914.041529632</v>
      </c>
      <c r="E9" s="740">
        <v>148313.49966406199</v>
      </c>
      <c r="F9" s="740">
        <v>171887.915790592</v>
      </c>
      <c r="G9" s="740">
        <v>185808.036529306</v>
      </c>
      <c r="H9" s="740">
        <v>186640.354879344</v>
      </c>
      <c r="I9" s="740">
        <v>186368.46528453499</v>
      </c>
      <c r="J9" s="740">
        <v>186190.810839977</v>
      </c>
      <c r="K9" s="740">
        <v>186389.65042657399</v>
      </c>
      <c r="L9" s="740">
        <v>187118.82543237499</v>
      </c>
      <c r="M9" s="740">
        <v>189585.223230067</v>
      </c>
      <c r="N9" s="740">
        <v>189777.318804232</v>
      </c>
      <c r="O9" s="740">
        <v>190286.51578589401</v>
      </c>
      <c r="P9" s="740">
        <v>190212.24035348199</v>
      </c>
      <c r="Q9" s="740">
        <v>188523.90466386799</v>
      </c>
      <c r="R9" s="740">
        <v>188994.27483391899</v>
      </c>
      <c r="S9" s="740">
        <v>188629.86833645799</v>
      </c>
      <c r="T9" s="740">
        <v>187701.841679356</v>
      </c>
      <c r="U9" s="746"/>
    </row>
    <row r="10" spans="1:22" ht="20.100000000000001" customHeight="1">
      <c r="A10" s="189" t="s">
        <v>24</v>
      </c>
      <c r="B10" s="190" t="s">
        <v>42</v>
      </c>
      <c r="C10" s="740">
        <v>144231.36202547199</v>
      </c>
      <c r="D10" s="740">
        <v>159232.604661105</v>
      </c>
      <c r="E10" s="740">
        <v>179882.69868819401</v>
      </c>
      <c r="F10" s="740">
        <v>199242.61565115501</v>
      </c>
      <c r="G10" s="740">
        <v>215372.291626016</v>
      </c>
      <c r="H10" s="740">
        <v>217527.755568508</v>
      </c>
      <c r="I10" s="740">
        <v>219253.357815733</v>
      </c>
      <c r="J10" s="740">
        <v>220804.19244487199</v>
      </c>
      <c r="K10" s="740">
        <v>219362.743080496</v>
      </c>
      <c r="L10" s="740">
        <v>220892.51556485301</v>
      </c>
      <c r="M10" s="740">
        <v>223630.28547766001</v>
      </c>
      <c r="N10" s="740">
        <v>224574.09039884899</v>
      </c>
      <c r="O10" s="740">
        <v>225497.18077639199</v>
      </c>
      <c r="P10" s="740">
        <v>225662.44003186701</v>
      </c>
      <c r="Q10" s="740">
        <v>224204.73391299401</v>
      </c>
      <c r="R10" s="740">
        <v>225452.10985597101</v>
      </c>
      <c r="S10" s="740">
        <v>225589.153403665</v>
      </c>
      <c r="T10" s="740">
        <v>225513.51951093701</v>
      </c>
      <c r="U10" s="746"/>
    </row>
    <row r="11" spans="1:22" ht="20.100000000000001" customHeight="1">
      <c r="A11" s="189" t="s">
        <v>25</v>
      </c>
      <c r="B11" s="190" t="s">
        <v>43</v>
      </c>
      <c r="C11" s="740">
        <v>7967.1057530970002</v>
      </c>
      <c r="D11" s="740">
        <v>9560.7773863050006</v>
      </c>
      <c r="E11" s="740">
        <v>11368.578690754</v>
      </c>
      <c r="F11" s="740">
        <v>13195.129588333</v>
      </c>
      <c r="G11" s="740">
        <v>13938.993272901</v>
      </c>
      <c r="H11" s="740">
        <v>13998.790160748</v>
      </c>
      <c r="I11" s="740">
        <v>14072.527371266</v>
      </c>
      <c r="J11" s="740">
        <v>14087.31147332</v>
      </c>
      <c r="K11" s="740">
        <v>14109.351478099001</v>
      </c>
      <c r="L11" s="740">
        <v>14184.896287602</v>
      </c>
      <c r="M11" s="740">
        <v>14246.886872163001</v>
      </c>
      <c r="N11" s="740">
        <v>14004.996262614</v>
      </c>
      <c r="O11" s="740">
        <v>14050.342790269</v>
      </c>
      <c r="P11" s="740">
        <v>14061.300449787999</v>
      </c>
      <c r="Q11" s="740">
        <v>14024.126037605</v>
      </c>
      <c r="R11" s="740">
        <v>14129.728093690001</v>
      </c>
      <c r="S11" s="740">
        <v>14139.287887057</v>
      </c>
      <c r="T11" s="740">
        <v>14181.721369159</v>
      </c>
      <c r="U11" s="746"/>
    </row>
    <row r="12" spans="1:22" ht="20.100000000000001" customHeight="1">
      <c r="A12" s="189" t="s">
        <v>26</v>
      </c>
      <c r="B12" s="190" t="s">
        <v>44</v>
      </c>
      <c r="C12" s="740">
        <v>15178.351181787</v>
      </c>
      <c r="D12" s="740">
        <v>16446.712197143999</v>
      </c>
      <c r="E12" s="740">
        <v>18880.239953592001</v>
      </c>
      <c r="F12" s="740">
        <v>21819.183951149</v>
      </c>
      <c r="G12" s="740">
        <v>24249.183762605</v>
      </c>
      <c r="H12" s="740">
        <v>24802.654267088001</v>
      </c>
      <c r="I12" s="740">
        <v>25022.792621856999</v>
      </c>
      <c r="J12" s="740">
        <v>25141.225433224001</v>
      </c>
      <c r="K12" s="740">
        <v>25312.690488878001</v>
      </c>
      <c r="L12" s="740">
        <v>25455.874551175999</v>
      </c>
      <c r="M12" s="740">
        <v>25892.608279079999</v>
      </c>
      <c r="N12" s="740">
        <v>26037.810980628001</v>
      </c>
      <c r="O12" s="740">
        <v>26190.292604599999</v>
      </c>
      <c r="P12" s="740">
        <v>26328.532887039</v>
      </c>
      <c r="Q12" s="740">
        <v>26467.810097451002</v>
      </c>
      <c r="R12" s="740">
        <v>26696.809874587001</v>
      </c>
      <c r="S12" s="740">
        <v>27096.651175185001</v>
      </c>
      <c r="T12" s="740">
        <v>27180.144072293999</v>
      </c>
      <c r="U12" s="746"/>
    </row>
    <row r="13" spans="1:22" ht="20.100000000000001" customHeight="1">
      <c r="A13" s="189" t="s">
        <v>27</v>
      </c>
      <c r="B13" s="741" t="s">
        <v>45</v>
      </c>
      <c r="C13" s="740">
        <v>11422.830753845999</v>
      </c>
      <c r="D13" s="740">
        <v>10831.321664834</v>
      </c>
      <c r="E13" s="740">
        <v>10537.981581120001</v>
      </c>
      <c r="F13" s="740">
        <v>10772.92074517</v>
      </c>
      <c r="G13" s="740">
        <v>12106.954315182</v>
      </c>
      <c r="H13" s="740">
        <v>11918.305171149001</v>
      </c>
      <c r="I13" s="740">
        <v>12118.133546454001</v>
      </c>
      <c r="J13" s="740">
        <v>12509.470711587999</v>
      </c>
      <c r="K13" s="740">
        <v>12680.965853821001</v>
      </c>
      <c r="L13" s="740">
        <v>12847.175857241</v>
      </c>
      <c r="M13" s="740">
        <v>13121.080383494</v>
      </c>
      <c r="N13" s="740">
        <v>13210.130388056999</v>
      </c>
      <c r="O13" s="740">
        <v>13320.632299696001</v>
      </c>
      <c r="P13" s="740">
        <v>13379.043850685001</v>
      </c>
      <c r="Q13" s="740">
        <v>13096.865243562999</v>
      </c>
      <c r="R13" s="740">
        <v>13257.210183998001</v>
      </c>
      <c r="S13" s="740">
        <v>13278.656997778</v>
      </c>
      <c r="T13" s="740">
        <v>13091.873482687</v>
      </c>
      <c r="U13" s="746"/>
    </row>
    <row r="14" spans="1:22" ht="20.100000000000001" customHeight="1">
      <c r="A14" s="189" t="s">
        <v>28</v>
      </c>
      <c r="B14" s="741" t="s">
        <v>46</v>
      </c>
      <c r="C14" s="740">
        <v>56718.648700687001</v>
      </c>
      <c r="D14" s="740">
        <v>56967.953483687001</v>
      </c>
      <c r="E14" s="740">
        <v>63142.741159598998</v>
      </c>
      <c r="F14" s="740">
        <v>70370.480868008002</v>
      </c>
      <c r="G14" s="740">
        <v>78729.68748588</v>
      </c>
      <c r="H14" s="740">
        <v>79573.991716416</v>
      </c>
      <c r="I14" s="740">
        <v>79723.053585653004</v>
      </c>
      <c r="J14" s="740">
        <v>79792.249489423004</v>
      </c>
      <c r="K14" s="740">
        <v>79911.129386194007</v>
      </c>
      <c r="L14" s="740">
        <v>80196.039153944002</v>
      </c>
      <c r="M14" s="740">
        <v>81047.607388541001</v>
      </c>
      <c r="N14" s="740">
        <v>80501.222378936</v>
      </c>
      <c r="O14" s="740">
        <v>80882.772140935995</v>
      </c>
      <c r="P14" s="740">
        <v>80980.324952146999</v>
      </c>
      <c r="Q14" s="740">
        <v>80501.626416440995</v>
      </c>
      <c r="R14" s="740">
        <v>80955.489630301003</v>
      </c>
      <c r="S14" s="740">
        <v>81091.688459584999</v>
      </c>
      <c r="T14" s="740">
        <v>80937.094504884997</v>
      </c>
      <c r="U14" s="746"/>
    </row>
    <row r="15" spans="1:22" ht="20.100000000000001" customHeight="1">
      <c r="A15" s="189" t="s">
        <v>119</v>
      </c>
      <c r="B15" s="190" t="s">
        <v>47</v>
      </c>
      <c r="C15" s="740">
        <v>17932.343526388999</v>
      </c>
      <c r="D15" s="740">
        <v>19611.747412708999</v>
      </c>
      <c r="E15" s="740">
        <v>23692.881114036001</v>
      </c>
      <c r="F15" s="740">
        <v>27484.790384338001</v>
      </c>
      <c r="G15" s="740">
        <v>30002.502556765001</v>
      </c>
      <c r="H15" s="740">
        <v>30363.419979127</v>
      </c>
      <c r="I15" s="740">
        <v>30354.107843942998</v>
      </c>
      <c r="J15" s="740">
        <v>30423.639339313999</v>
      </c>
      <c r="K15" s="740">
        <v>30404.351710907002</v>
      </c>
      <c r="L15" s="740">
        <v>30412.035991668999</v>
      </c>
      <c r="M15" s="740">
        <v>30658.552622857002</v>
      </c>
      <c r="N15" s="740">
        <v>30821.432329349002</v>
      </c>
      <c r="O15" s="740">
        <v>30842.225471804999</v>
      </c>
      <c r="P15" s="740">
        <v>30618.879484449</v>
      </c>
      <c r="Q15" s="740">
        <v>30538.817061968999</v>
      </c>
      <c r="R15" s="740">
        <v>30780.055514436001</v>
      </c>
      <c r="S15" s="740">
        <v>30607.087004022</v>
      </c>
      <c r="T15" s="740">
        <v>30542.142897586</v>
      </c>
      <c r="U15" s="746"/>
    </row>
    <row r="16" spans="1:22" ht="20.100000000000001" customHeight="1">
      <c r="A16" s="189" t="s">
        <v>81</v>
      </c>
      <c r="B16" s="190" t="s">
        <v>48</v>
      </c>
      <c r="C16" s="740">
        <v>26696.311637646999</v>
      </c>
      <c r="D16" s="740">
        <v>28791.480338945999</v>
      </c>
      <c r="E16" s="740">
        <v>32445.720587893</v>
      </c>
      <c r="F16" s="740">
        <v>36090.538813323998</v>
      </c>
      <c r="G16" s="740">
        <v>41111.703789330997</v>
      </c>
      <c r="H16" s="740">
        <v>41547.544336701998</v>
      </c>
      <c r="I16" s="740">
        <v>41955.878230734997</v>
      </c>
      <c r="J16" s="740">
        <v>42211.926935641</v>
      </c>
      <c r="K16" s="740">
        <v>42459.304530291003</v>
      </c>
      <c r="L16" s="740">
        <v>42808.567180521997</v>
      </c>
      <c r="M16" s="740">
        <v>43085.951285962998</v>
      </c>
      <c r="N16" s="740">
        <v>43294.284021717001</v>
      </c>
      <c r="O16" s="740">
        <v>43397.047012451003</v>
      </c>
      <c r="P16" s="740">
        <v>43186.256962216001</v>
      </c>
      <c r="Q16" s="740">
        <v>42799.607739983003</v>
      </c>
      <c r="R16" s="740">
        <v>42831.282411956003</v>
      </c>
      <c r="S16" s="740">
        <v>43159.678576398001</v>
      </c>
      <c r="T16" s="740">
        <v>43294.411374750998</v>
      </c>
      <c r="U16" s="746"/>
    </row>
    <row r="17" spans="1:21" ht="29.25" customHeight="1">
      <c r="A17" s="189" t="s">
        <v>82</v>
      </c>
      <c r="B17" s="190" t="s">
        <v>49</v>
      </c>
      <c r="C17" s="740">
        <v>28043.461936154999</v>
      </c>
      <c r="D17" s="740">
        <v>27883.265318475002</v>
      </c>
      <c r="E17" s="740">
        <v>31073.419731408001</v>
      </c>
      <c r="F17" s="740">
        <v>36162.211227282998</v>
      </c>
      <c r="G17" s="740">
        <v>38591.063907757001</v>
      </c>
      <c r="H17" s="740">
        <v>39136.584850223997</v>
      </c>
      <c r="I17" s="740">
        <v>39310.479916286</v>
      </c>
      <c r="J17" s="740">
        <v>39390.447992857997</v>
      </c>
      <c r="K17" s="740">
        <v>39600.079286597997</v>
      </c>
      <c r="L17" s="740">
        <v>40020.540246541001</v>
      </c>
      <c r="M17" s="740">
        <v>40704.323181726002</v>
      </c>
      <c r="N17" s="740">
        <v>40936.719958109999</v>
      </c>
      <c r="O17" s="740">
        <v>40949.710626439999</v>
      </c>
      <c r="P17" s="740">
        <v>40489.179097956003</v>
      </c>
      <c r="Q17" s="740">
        <v>40359.618844933</v>
      </c>
      <c r="R17" s="740">
        <v>40413.679092516999</v>
      </c>
      <c r="S17" s="740">
        <v>40693.39297067</v>
      </c>
      <c r="T17" s="740">
        <v>40699.341384147003</v>
      </c>
      <c r="U17" s="746"/>
    </row>
    <row r="18" spans="1:21" ht="20.100000000000001" customHeight="1">
      <c r="A18" s="189" t="s">
        <v>83</v>
      </c>
      <c r="B18" s="190" t="s">
        <v>50</v>
      </c>
      <c r="C18" s="740">
        <v>5068.3548793199998</v>
      </c>
      <c r="D18" s="740">
        <v>5242.9106514260002</v>
      </c>
      <c r="E18" s="740">
        <v>5758.358188569</v>
      </c>
      <c r="F18" s="740">
        <v>6571.8008631350003</v>
      </c>
      <c r="G18" s="740">
        <v>7377.1820971429997</v>
      </c>
      <c r="H18" s="740">
        <v>7295.2367872539999</v>
      </c>
      <c r="I18" s="740">
        <v>7414.3545446280004</v>
      </c>
      <c r="J18" s="740">
        <v>7480.0668302659997</v>
      </c>
      <c r="K18" s="740">
        <v>7495.2513599969998</v>
      </c>
      <c r="L18" s="740">
        <v>7533.5121289409999</v>
      </c>
      <c r="M18" s="740">
        <v>7518.8377759920004</v>
      </c>
      <c r="N18" s="740">
        <v>7566.5461577429996</v>
      </c>
      <c r="O18" s="740">
        <v>7459.6218453339998</v>
      </c>
      <c r="P18" s="740">
        <v>7419.2188221819997</v>
      </c>
      <c r="Q18" s="740">
        <v>7221.5434366930003</v>
      </c>
      <c r="R18" s="740">
        <v>7235.0500286010001</v>
      </c>
      <c r="S18" s="740">
        <v>7202.1700287020003</v>
      </c>
      <c r="T18" s="740">
        <v>7237.7603929369998</v>
      </c>
      <c r="U18" s="746"/>
    </row>
    <row r="19" spans="1:21" ht="20.100000000000001" customHeight="1">
      <c r="A19" s="189" t="s">
        <v>84</v>
      </c>
      <c r="B19" s="190" t="s">
        <v>51</v>
      </c>
      <c r="C19" s="740">
        <v>9619.1216667850003</v>
      </c>
      <c r="D19" s="740">
        <v>8472.6797261640004</v>
      </c>
      <c r="E19" s="740">
        <v>10321.298814603</v>
      </c>
      <c r="F19" s="740">
        <v>11596.144439313</v>
      </c>
      <c r="G19" s="740">
        <v>12626.805634107999</v>
      </c>
      <c r="H19" s="740">
        <v>13080.358090924001</v>
      </c>
      <c r="I19" s="740">
        <v>13397.104618754</v>
      </c>
      <c r="J19" s="740">
        <v>13671.067054906</v>
      </c>
      <c r="K19" s="740">
        <v>13826.626148341</v>
      </c>
      <c r="L19" s="740">
        <v>13911.264333838</v>
      </c>
      <c r="M19" s="740">
        <v>14310.301574270999</v>
      </c>
      <c r="N19" s="740">
        <v>14314.851963294001</v>
      </c>
      <c r="O19" s="740">
        <v>14405.458124436</v>
      </c>
      <c r="P19" s="740">
        <v>14810.270878761001</v>
      </c>
      <c r="Q19" s="740">
        <v>14725.812454613</v>
      </c>
      <c r="R19" s="740">
        <v>14985.781909380999</v>
      </c>
      <c r="S19" s="740">
        <v>15505.475876348</v>
      </c>
      <c r="T19" s="740">
        <v>15761.35562199</v>
      </c>
      <c r="U19" s="746"/>
    </row>
    <row r="20" spans="1:21" ht="20.100000000000001" customHeight="1">
      <c r="A20" s="189" t="s">
        <v>85</v>
      </c>
      <c r="B20" s="190" t="s">
        <v>52</v>
      </c>
      <c r="C20" s="740">
        <v>18572.422179598001</v>
      </c>
      <c r="D20" s="740">
        <v>20516.437929364001</v>
      </c>
      <c r="E20" s="740">
        <v>23980.870227894</v>
      </c>
      <c r="F20" s="740">
        <v>27550.340025747999</v>
      </c>
      <c r="G20" s="740">
        <v>29863.988591591999</v>
      </c>
      <c r="H20" s="740">
        <v>30330.306063795</v>
      </c>
      <c r="I20" s="740">
        <v>30551.637119683</v>
      </c>
      <c r="J20" s="740">
        <v>30540.309743357</v>
      </c>
      <c r="K20" s="740">
        <v>30639.254857896001</v>
      </c>
      <c r="L20" s="740">
        <v>30643.297758379002</v>
      </c>
      <c r="M20" s="740">
        <v>30793.344717315998</v>
      </c>
      <c r="N20" s="740">
        <v>30957.356555266</v>
      </c>
      <c r="O20" s="740">
        <v>31093.215794545999</v>
      </c>
      <c r="P20" s="740">
        <v>31161.601446122</v>
      </c>
      <c r="Q20" s="740">
        <v>31021.515713612</v>
      </c>
      <c r="R20" s="740">
        <v>31275.237113241001</v>
      </c>
      <c r="S20" s="740">
        <v>31321.605385588002</v>
      </c>
      <c r="T20" s="740">
        <v>31316.444608819002</v>
      </c>
      <c r="U20" s="746"/>
    </row>
    <row r="21" spans="1:21" ht="26.25" customHeight="1">
      <c r="A21" s="189" t="s">
        <v>86</v>
      </c>
      <c r="B21" s="190" t="s">
        <v>53</v>
      </c>
      <c r="C21" s="740">
        <v>14186.533030814</v>
      </c>
      <c r="D21" s="740">
        <v>14524.708946852999</v>
      </c>
      <c r="E21" s="740">
        <v>16692.174727525002</v>
      </c>
      <c r="F21" s="740">
        <v>19427.002469200001</v>
      </c>
      <c r="G21" s="740">
        <v>23370.255168580999</v>
      </c>
      <c r="H21" s="740">
        <v>23496.582954087</v>
      </c>
      <c r="I21" s="740">
        <v>22823.648308142001</v>
      </c>
      <c r="J21" s="740">
        <v>22991.576009244</v>
      </c>
      <c r="K21" s="740">
        <v>23094.072212243998</v>
      </c>
      <c r="L21" s="740">
        <v>23126.679579749001</v>
      </c>
      <c r="M21" s="740">
        <v>23324.913036889</v>
      </c>
      <c r="N21" s="740">
        <v>23571.406391241999</v>
      </c>
      <c r="O21" s="740">
        <v>23779.286655784999</v>
      </c>
      <c r="P21" s="740">
        <v>23880.569650491001</v>
      </c>
      <c r="Q21" s="740">
        <v>23453.042711217</v>
      </c>
      <c r="R21" s="740">
        <v>23513.791466732</v>
      </c>
      <c r="S21" s="740">
        <v>23662.024244868</v>
      </c>
      <c r="T21" s="740">
        <v>23548.492363689998</v>
      </c>
      <c r="U21" s="746"/>
    </row>
    <row r="22" spans="1:21" ht="18" hidden="1" customHeight="1">
      <c r="A22" s="189" t="s">
        <v>87</v>
      </c>
      <c r="B22" s="190" t="s">
        <v>54</v>
      </c>
      <c r="C22" s="740">
        <v>19930.359515615</v>
      </c>
      <c r="D22" s="740">
        <v>22652.474402733002</v>
      </c>
      <c r="E22" s="740">
        <v>24023.416154323</v>
      </c>
      <c r="F22" s="740">
        <v>26522.956255677</v>
      </c>
      <c r="G22" s="740">
        <v>29190.136513647001</v>
      </c>
      <c r="H22" s="740">
        <v>28916.524660817999</v>
      </c>
      <c r="I22" s="740">
        <v>28974.903553906999</v>
      </c>
      <c r="J22" s="740">
        <v>29099.283970668999</v>
      </c>
      <c r="K22" s="740">
        <v>28987.60173654</v>
      </c>
      <c r="L22" s="740">
        <v>29178.447269397999</v>
      </c>
      <c r="M22" s="740">
        <v>29648.561200532</v>
      </c>
      <c r="N22" s="740">
        <v>29938.151782032</v>
      </c>
      <c r="O22" s="740">
        <v>29898.262166985001</v>
      </c>
      <c r="P22" s="740">
        <v>29827.211544862999</v>
      </c>
      <c r="Q22" s="740">
        <v>29531.634772870999</v>
      </c>
      <c r="R22" s="740">
        <v>29596.416700024001</v>
      </c>
      <c r="S22" s="740">
        <v>29609.983052085001</v>
      </c>
      <c r="T22" s="740">
        <v>29655.341646877001</v>
      </c>
      <c r="U22" s="746"/>
    </row>
    <row r="23" spans="1:21" ht="75" customHeight="1">
      <c r="A23" s="189" t="s">
        <v>88</v>
      </c>
      <c r="B23" s="190" t="s">
        <v>55</v>
      </c>
      <c r="C23" s="740">
        <v>26131.530999728999</v>
      </c>
      <c r="D23" s="740">
        <v>26784.410448237999</v>
      </c>
      <c r="E23" s="740">
        <v>30158.101334358998</v>
      </c>
      <c r="F23" s="740">
        <v>32399.89231788</v>
      </c>
      <c r="G23" s="740">
        <v>36693.857496919001</v>
      </c>
      <c r="H23" s="740">
        <v>36178.189389405998</v>
      </c>
      <c r="I23" s="740">
        <v>36695.557152927999</v>
      </c>
      <c r="J23" s="740">
        <v>36911.838649049998</v>
      </c>
      <c r="K23" s="740">
        <v>36814.790329664997</v>
      </c>
      <c r="L23" s="740">
        <v>36989.800035485998</v>
      </c>
      <c r="M23" s="740">
        <v>38254.177075296997</v>
      </c>
      <c r="N23" s="740">
        <v>38400.392389847002</v>
      </c>
      <c r="O23" s="740">
        <v>38310.981824998998</v>
      </c>
      <c r="P23" s="740">
        <v>38560.454303453</v>
      </c>
      <c r="Q23" s="740">
        <v>37546.070139639</v>
      </c>
      <c r="R23" s="740">
        <v>37763.603038292</v>
      </c>
      <c r="S23" s="740">
        <v>38122.698359467002</v>
      </c>
      <c r="T23" s="740">
        <v>38061.659579949002</v>
      </c>
      <c r="U23" s="746"/>
    </row>
    <row r="24" spans="1:21" ht="22.35" customHeight="1">
      <c r="A24" s="189" t="s">
        <v>120</v>
      </c>
      <c r="B24" s="190" t="s">
        <v>56</v>
      </c>
      <c r="C24" s="740">
        <v>10654.530560548001</v>
      </c>
      <c r="D24" s="740">
        <v>12192.310545979</v>
      </c>
      <c r="E24" s="740">
        <v>14227.413088226</v>
      </c>
      <c r="F24" s="740">
        <v>16882.380321231001</v>
      </c>
      <c r="G24" s="740">
        <v>18717.805322994998</v>
      </c>
      <c r="H24" s="740">
        <v>19244.025627996001</v>
      </c>
      <c r="I24" s="740">
        <v>19341.966814922998</v>
      </c>
      <c r="J24" s="740">
        <v>19417.540011838999</v>
      </c>
      <c r="K24" s="740">
        <v>19569.921102336</v>
      </c>
      <c r="L24" s="740">
        <v>19620.929008235998</v>
      </c>
      <c r="M24" s="740">
        <v>20155.608647749999</v>
      </c>
      <c r="N24" s="740">
        <v>20243.391526821</v>
      </c>
      <c r="O24" s="740">
        <v>20149.692464480999</v>
      </c>
      <c r="P24" s="740">
        <v>19680.822263569</v>
      </c>
      <c r="Q24" s="740">
        <v>19494.212419814001</v>
      </c>
      <c r="R24" s="740">
        <v>19850.746018845999</v>
      </c>
      <c r="S24" s="740">
        <v>19847.495880259001</v>
      </c>
      <c r="T24" s="740">
        <v>19794.619071812998</v>
      </c>
      <c r="U24" s="746"/>
    </row>
    <row r="25" spans="1:21" ht="22.35" customHeight="1">
      <c r="A25" s="189" t="s">
        <v>186</v>
      </c>
      <c r="B25" s="741" t="s">
        <v>57</v>
      </c>
      <c r="C25" s="740">
        <v>9536.513811543</v>
      </c>
      <c r="D25" s="740">
        <v>10371.005996348</v>
      </c>
      <c r="E25" s="740">
        <v>11835.221770317001</v>
      </c>
      <c r="F25" s="740">
        <v>13927.172427740001</v>
      </c>
      <c r="G25" s="740">
        <v>15744.270766874</v>
      </c>
      <c r="H25" s="740">
        <v>16102.666360155001</v>
      </c>
      <c r="I25" s="740">
        <v>16180.671509938</v>
      </c>
      <c r="J25" s="740">
        <v>16180.356974902999</v>
      </c>
      <c r="K25" s="740">
        <v>16203.720684974</v>
      </c>
      <c r="L25" s="740">
        <v>16327.751446591999</v>
      </c>
      <c r="M25" s="740">
        <v>16891.397169437001</v>
      </c>
      <c r="N25" s="740">
        <v>17026.649531791001</v>
      </c>
      <c r="O25" s="740">
        <v>17123.479623165</v>
      </c>
      <c r="P25" s="740">
        <v>17168.086480762999</v>
      </c>
      <c r="Q25" s="740">
        <v>17025.918464021001</v>
      </c>
      <c r="R25" s="740">
        <v>17227.751220783</v>
      </c>
      <c r="S25" s="740">
        <v>17286.752458448002</v>
      </c>
      <c r="T25" s="740">
        <v>17279.947654759999</v>
      </c>
      <c r="U25" s="746"/>
    </row>
    <row r="26" spans="1:21" ht="15" customHeight="1">
      <c r="A26" s="189" t="s">
        <v>187</v>
      </c>
      <c r="B26" s="741" t="s">
        <v>58</v>
      </c>
      <c r="C26" s="740">
        <v>36890.270484048997</v>
      </c>
      <c r="D26" s="740">
        <v>40559.487503582</v>
      </c>
      <c r="E26" s="740">
        <v>49304.296703303997</v>
      </c>
      <c r="F26" s="740">
        <v>54852.846932262997</v>
      </c>
      <c r="G26" s="740">
        <v>59679.909995567999</v>
      </c>
      <c r="H26" s="740">
        <v>59765.758513004999</v>
      </c>
      <c r="I26" s="740">
        <v>59910.257073786001</v>
      </c>
      <c r="J26" s="740">
        <v>59805.176402862002</v>
      </c>
      <c r="K26" s="740">
        <v>59889.868661439999</v>
      </c>
      <c r="L26" s="740">
        <v>59991.190295995002</v>
      </c>
      <c r="M26" s="740">
        <v>60560.253369610997</v>
      </c>
      <c r="N26" s="740">
        <v>60851.310623926998</v>
      </c>
      <c r="O26" s="740">
        <v>60790.611093626998</v>
      </c>
      <c r="P26" s="740">
        <v>60289.261504697002</v>
      </c>
      <c r="Q26" s="740">
        <v>59901.281818488998</v>
      </c>
      <c r="R26" s="740">
        <v>60068.776474404003</v>
      </c>
      <c r="S26" s="740">
        <v>60239.453502703996</v>
      </c>
      <c r="T26" s="740">
        <v>60169.997913236002</v>
      </c>
      <c r="U26" s="746"/>
    </row>
    <row r="27" spans="1:21" ht="15" customHeight="1">
      <c r="A27" s="189" t="s">
        <v>188</v>
      </c>
      <c r="B27" s="741" t="s">
        <v>59</v>
      </c>
      <c r="C27" s="740">
        <v>10414.367533924</v>
      </c>
      <c r="D27" s="740">
        <v>10664.944343739</v>
      </c>
      <c r="E27" s="740">
        <v>11754.305928487</v>
      </c>
      <c r="F27" s="740">
        <v>12714.615301766</v>
      </c>
      <c r="G27" s="740">
        <v>13382.046753340001</v>
      </c>
      <c r="H27" s="740">
        <v>13347.386410589999</v>
      </c>
      <c r="I27" s="740">
        <v>13273.071967414</v>
      </c>
      <c r="J27" s="740">
        <v>13304.622078251001</v>
      </c>
      <c r="K27" s="740">
        <v>13264.567967318</v>
      </c>
      <c r="L27" s="740">
        <v>13258.007311452</v>
      </c>
      <c r="M27" s="740">
        <v>13439.544287622</v>
      </c>
      <c r="N27" s="740">
        <v>13508.870295936</v>
      </c>
      <c r="O27" s="740">
        <v>13530.571066229</v>
      </c>
      <c r="P27" s="740">
        <v>13529.147607157</v>
      </c>
      <c r="Q27" s="740">
        <v>13381.804611289001</v>
      </c>
      <c r="R27" s="740">
        <v>13442.777359879001</v>
      </c>
      <c r="S27" s="740">
        <v>13657.778159553</v>
      </c>
      <c r="T27" s="740">
        <v>13686.668141947999</v>
      </c>
      <c r="U27" s="746"/>
    </row>
    <row r="28" spans="1:21" ht="15" customHeight="1">
      <c r="A28" s="189" t="s">
        <v>189</v>
      </c>
      <c r="B28" s="190" t="s">
        <v>60</v>
      </c>
      <c r="C28" s="740">
        <v>3861.5577983829999</v>
      </c>
      <c r="D28" s="740">
        <v>4118.6634223009996</v>
      </c>
      <c r="E28" s="740">
        <v>5000.7641543119998</v>
      </c>
      <c r="F28" s="740">
        <v>5452.8237362950003</v>
      </c>
      <c r="G28" s="740">
        <v>5557.0180536810003</v>
      </c>
      <c r="H28" s="740">
        <v>5415.3288043299999</v>
      </c>
      <c r="I28" s="740">
        <v>5369.1937388910001</v>
      </c>
      <c r="J28" s="740">
        <v>5304.6451677630002</v>
      </c>
      <c r="K28" s="740">
        <v>5240.5691313260004</v>
      </c>
      <c r="L28" s="740">
        <v>5205.7155704870002</v>
      </c>
      <c r="M28" s="740">
        <v>5219.7780909330004</v>
      </c>
      <c r="N28" s="740">
        <v>5264.4862395849996</v>
      </c>
      <c r="O28" s="740">
        <v>5085.8118117759996</v>
      </c>
      <c r="P28" s="740">
        <v>5080.3861182219998</v>
      </c>
      <c r="Q28" s="740">
        <v>5031.908215986</v>
      </c>
      <c r="R28" s="740">
        <v>5068.5668896879997</v>
      </c>
      <c r="S28" s="740">
        <v>5052.9698172030003</v>
      </c>
      <c r="T28" s="740">
        <v>5188.8019585900001</v>
      </c>
      <c r="U28" s="746"/>
    </row>
    <row r="29" spans="1:21" ht="15" customHeight="1">
      <c r="A29" s="189" t="s">
        <v>190</v>
      </c>
      <c r="B29" s="190" t="s">
        <v>61</v>
      </c>
      <c r="C29" s="740">
        <v>4148.9340213189998</v>
      </c>
      <c r="D29" s="740">
        <v>4886.221447422</v>
      </c>
      <c r="E29" s="740">
        <v>6102.4194844849999</v>
      </c>
      <c r="F29" s="740">
        <v>6643.829882821</v>
      </c>
      <c r="G29" s="740">
        <v>7428.5501595129999</v>
      </c>
      <c r="H29" s="740">
        <v>7538.3178185839997</v>
      </c>
      <c r="I29" s="740">
        <v>7608.8843776840004</v>
      </c>
      <c r="J29" s="740">
        <v>7544.2109840350004</v>
      </c>
      <c r="K29" s="740">
        <v>7532.8473974660001</v>
      </c>
      <c r="L29" s="740">
        <v>7544.1797976950002</v>
      </c>
      <c r="M29" s="740">
        <v>7627.1295684229999</v>
      </c>
      <c r="N29" s="740">
        <v>7665.3473399539998</v>
      </c>
      <c r="O29" s="740">
        <v>7644.7895637439997</v>
      </c>
      <c r="P29" s="740">
        <v>7599.1051711090004</v>
      </c>
      <c r="Q29" s="740">
        <v>7562.9722964570001</v>
      </c>
      <c r="R29" s="740">
        <v>7597.2661680580004</v>
      </c>
      <c r="S29" s="740">
        <v>7608.0787917139996</v>
      </c>
      <c r="T29" s="740">
        <v>7601.2094654430002</v>
      </c>
      <c r="U29" s="746"/>
    </row>
    <row r="30" spans="1:21" ht="15" customHeight="1">
      <c r="A30" s="189" t="s">
        <v>191</v>
      </c>
      <c r="B30" s="190" t="s">
        <v>62</v>
      </c>
      <c r="C30" s="740">
        <v>7547.0217909909998</v>
      </c>
      <c r="D30" s="740">
        <v>9253.2995574500001</v>
      </c>
      <c r="E30" s="740">
        <v>11186.737286101001</v>
      </c>
      <c r="F30" s="740">
        <v>12897.710537899</v>
      </c>
      <c r="G30" s="740">
        <v>14659.055229195999</v>
      </c>
      <c r="H30" s="740">
        <v>15170.122229056</v>
      </c>
      <c r="I30" s="740">
        <v>15243.756146394</v>
      </c>
      <c r="J30" s="740">
        <v>15418.617666954</v>
      </c>
      <c r="K30" s="740">
        <v>15520.309493721999</v>
      </c>
      <c r="L30" s="740">
        <v>15573.309079410999</v>
      </c>
      <c r="M30" s="740">
        <v>15800.825114838</v>
      </c>
      <c r="N30" s="740">
        <v>15854.683036502</v>
      </c>
      <c r="O30" s="740">
        <v>15883.741401448</v>
      </c>
      <c r="P30" s="740">
        <v>15789.841550880999</v>
      </c>
      <c r="Q30" s="740">
        <v>15772.184356083</v>
      </c>
      <c r="R30" s="740">
        <v>16051.676963669999</v>
      </c>
      <c r="S30" s="740">
        <v>16170.54493598</v>
      </c>
      <c r="T30" s="740">
        <v>16146.977332685999</v>
      </c>
      <c r="U30" s="746"/>
    </row>
    <row r="31" spans="1:21" ht="15" customHeight="1">
      <c r="A31" s="189" t="s">
        <v>192</v>
      </c>
      <c r="B31" s="190" t="s">
        <v>63</v>
      </c>
      <c r="C31" s="740">
        <v>12555.381437552</v>
      </c>
      <c r="D31" s="740">
        <v>15822.172446480001</v>
      </c>
      <c r="E31" s="740">
        <v>17993.332763175</v>
      </c>
      <c r="F31" s="740">
        <v>19473.708960756001</v>
      </c>
      <c r="G31" s="740">
        <v>21230.453770358999</v>
      </c>
      <c r="H31" s="740">
        <v>21766.714689156001</v>
      </c>
      <c r="I31" s="740">
        <v>21839.777297967001</v>
      </c>
      <c r="J31" s="740">
        <v>21928.110077559999</v>
      </c>
      <c r="K31" s="740">
        <v>21936.915578700002</v>
      </c>
      <c r="L31" s="740">
        <v>22098.690062188001</v>
      </c>
      <c r="M31" s="740">
        <v>22559.928934523999</v>
      </c>
      <c r="N31" s="740">
        <v>22902.77287737</v>
      </c>
      <c r="O31" s="740">
        <v>22802.707293210002</v>
      </c>
      <c r="P31" s="740">
        <v>22580.999803973998</v>
      </c>
      <c r="Q31" s="740">
        <v>22385.037463115001</v>
      </c>
      <c r="R31" s="740">
        <v>22466.460239308999</v>
      </c>
      <c r="S31" s="740">
        <v>22515.624841618999</v>
      </c>
      <c r="T31" s="740">
        <v>22501.863904836999</v>
      </c>
      <c r="U31" s="746"/>
    </row>
    <row r="32" spans="1:21" ht="15" customHeight="1">
      <c r="A32" s="189" t="s">
        <v>193</v>
      </c>
      <c r="B32" s="190" t="s">
        <v>64</v>
      </c>
      <c r="C32" s="740">
        <v>35526.394020573003</v>
      </c>
      <c r="D32" s="740">
        <v>38737.428805903997</v>
      </c>
      <c r="E32" s="740">
        <v>43287.790942963002</v>
      </c>
      <c r="F32" s="740">
        <v>45817.581814277</v>
      </c>
      <c r="G32" s="740">
        <v>50096.881493426001</v>
      </c>
      <c r="H32" s="740">
        <v>51359.766959663997</v>
      </c>
      <c r="I32" s="740">
        <v>51698.777599380999</v>
      </c>
      <c r="J32" s="740">
        <v>52239.547177266999</v>
      </c>
      <c r="K32" s="740">
        <v>52674.660633394</v>
      </c>
      <c r="L32" s="740">
        <v>53168.172518498999</v>
      </c>
      <c r="M32" s="740">
        <v>53907.108819829002</v>
      </c>
      <c r="N32" s="740">
        <v>54286.791856778997</v>
      </c>
      <c r="O32" s="740">
        <v>54086.741937248997</v>
      </c>
      <c r="P32" s="740">
        <v>53840.694558732001</v>
      </c>
      <c r="Q32" s="740">
        <v>53420.495378068998</v>
      </c>
      <c r="R32" s="740">
        <v>53652.320130949003</v>
      </c>
      <c r="S32" s="740">
        <v>54187.467780302002</v>
      </c>
      <c r="T32" s="740">
        <v>54003.217000593002</v>
      </c>
      <c r="U32" s="746"/>
    </row>
    <row r="33" spans="1:21" ht="15" customHeight="1">
      <c r="A33" s="189" t="s">
        <v>194</v>
      </c>
      <c r="B33" s="190" t="s">
        <v>65</v>
      </c>
      <c r="C33" s="740">
        <v>10193.788982524</v>
      </c>
      <c r="D33" s="740">
        <v>11550.394495274</v>
      </c>
      <c r="E33" s="740">
        <v>14200.611483037001</v>
      </c>
      <c r="F33" s="740">
        <v>16405.645588244999</v>
      </c>
      <c r="G33" s="740">
        <v>18409.986964431999</v>
      </c>
      <c r="H33" s="740">
        <v>18592.164322197001</v>
      </c>
      <c r="I33" s="740">
        <v>18636.233602071999</v>
      </c>
      <c r="J33" s="740">
        <v>18577.050327593999</v>
      </c>
      <c r="K33" s="740">
        <v>18516.318099312</v>
      </c>
      <c r="L33" s="740">
        <v>18461.794086222999</v>
      </c>
      <c r="M33" s="740">
        <v>18595.077539974001</v>
      </c>
      <c r="N33" s="740">
        <v>18679.266533086</v>
      </c>
      <c r="O33" s="740">
        <v>18647.286653928</v>
      </c>
      <c r="P33" s="740">
        <v>18236.692642531001</v>
      </c>
      <c r="Q33" s="740">
        <v>17958.456094218</v>
      </c>
      <c r="R33" s="740">
        <v>17996.240641438999</v>
      </c>
      <c r="S33" s="740">
        <v>17927.676475462998</v>
      </c>
      <c r="T33" s="740">
        <v>17854.425082758</v>
      </c>
      <c r="U33" s="746"/>
    </row>
    <row r="34" spans="1:21" ht="15" customHeight="1">
      <c r="A34" s="189" t="s">
        <v>195</v>
      </c>
      <c r="B34" s="190" t="s">
        <v>66</v>
      </c>
      <c r="C34" s="740">
        <v>3454.9219563779998</v>
      </c>
      <c r="D34" s="740">
        <v>4120.5840489849998</v>
      </c>
      <c r="E34" s="740">
        <v>4798.5464835740004</v>
      </c>
      <c r="F34" s="740">
        <v>5493.6696108579999</v>
      </c>
      <c r="G34" s="740">
        <v>6304.1011210329998</v>
      </c>
      <c r="H34" s="740">
        <v>6342.5006645160001</v>
      </c>
      <c r="I34" s="740">
        <v>6372.8327516509999</v>
      </c>
      <c r="J34" s="740">
        <v>6336.2245226229998</v>
      </c>
      <c r="K34" s="740">
        <v>6391.702404695</v>
      </c>
      <c r="L34" s="740">
        <v>6450.0535264569999</v>
      </c>
      <c r="M34" s="740">
        <v>6499.6787855920002</v>
      </c>
      <c r="N34" s="740">
        <v>6590.7333999290004</v>
      </c>
      <c r="O34" s="740">
        <v>6587.9799558860004</v>
      </c>
      <c r="P34" s="740">
        <v>6432.6350164799996</v>
      </c>
      <c r="Q34" s="740">
        <v>6498.8222091099997</v>
      </c>
      <c r="R34" s="740">
        <v>6528.9727453759997</v>
      </c>
      <c r="S34" s="740">
        <v>6558.3982897280002</v>
      </c>
      <c r="T34" s="740">
        <v>6491.2329324230004</v>
      </c>
      <c r="U34" s="746"/>
    </row>
    <row r="35" spans="1:21" ht="15" customHeight="1">
      <c r="A35" s="189" t="s">
        <v>196</v>
      </c>
      <c r="B35" s="190" t="s">
        <v>67</v>
      </c>
      <c r="C35" s="740">
        <v>10395.472822906</v>
      </c>
      <c r="D35" s="740">
        <v>10333.782160097</v>
      </c>
      <c r="E35" s="740">
        <v>11401.868802274001</v>
      </c>
      <c r="F35" s="740">
        <v>12207.04278238</v>
      </c>
      <c r="G35" s="740">
        <v>12912.138067349</v>
      </c>
      <c r="H35" s="740">
        <v>12801.678071769</v>
      </c>
      <c r="I35" s="740">
        <v>12789.481925336</v>
      </c>
      <c r="J35" s="740">
        <v>12737.195688274</v>
      </c>
      <c r="K35" s="740">
        <v>12757.107079441999</v>
      </c>
      <c r="L35" s="740">
        <v>12842.342265321</v>
      </c>
      <c r="M35" s="740">
        <v>13765.472246109</v>
      </c>
      <c r="N35" s="740">
        <v>13715.654858967</v>
      </c>
      <c r="O35" s="740">
        <v>13695.681385516</v>
      </c>
      <c r="P35" s="740">
        <v>13578.417269157</v>
      </c>
      <c r="Q35" s="740">
        <v>13186.219186229</v>
      </c>
      <c r="R35" s="740">
        <v>13147.121465685001</v>
      </c>
      <c r="S35" s="740">
        <v>13117.858361357999</v>
      </c>
      <c r="T35" s="740">
        <v>13045.597667513999</v>
      </c>
      <c r="U35" s="746"/>
    </row>
    <row r="36" spans="1:21" ht="15" customHeight="1">
      <c r="A36" s="189" t="s">
        <v>197</v>
      </c>
      <c r="B36" s="190" t="s">
        <v>68</v>
      </c>
      <c r="C36" s="740">
        <v>2193.4323729070002</v>
      </c>
      <c r="D36" s="740">
        <v>2448.1561612</v>
      </c>
      <c r="E36" s="740">
        <v>3103.5120093310002</v>
      </c>
      <c r="F36" s="740">
        <v>3878.3557223009998</v>
      </c>
      <c r="G36" s="740">
        <v>4392.7316873720001</v>
      </c>
      <c r="H36" s="740">
        <v>4370.8560605840003</v>
      </c>
      <c r="I36" s="740">
        <v>4355.830823968</v>
      </c>
      <c r="J36" s="740">
        <v>4397.7805822509999</v>
      </c>
      <c r="K36" s="740">
        <v>4358.7544771180001</v>
      </c>
      <c r="L36" s="740">
        <v>4369.86782726</v>
      </c>
      <c r="M36" s="740">
        <v>4375.7812296849997</v>
      </c>
      <c r="N36" s="740">
        <v>4440.8206417170004</v>
      </c>
      <c r="O36" s="740">
        <v>4538.4173056420004</v>
      </c>
      <c r="P36" s="740">
        <v>4596.1521204339997</v>
      </c>
      <c r="Q36" s="740">
        <v>4579.931284964</v>
      </c>
      <c r="R36" s="740">
        <v>4587.5790389900003</v>
      </c>
      <c r="S36" s="740">
        <v>4626.4739179580001</v>
      </c>
      <c r="T36" s="740">
        <v>4624.7793229819999</v>
      </c>
      <c r="U36" s="746"/>
    </row>
    <row r="37" spans="1:21" ht="15" customHeight="1">
      <c r="A37" s="189" t="s">
        <v>198</v>
      </c>
      <c r="B37" s="190" t="s">
        <v>69</v>
      </c>
      <c r="C37" s="740">
        <v>3892.3549451550002</v>
      </c>
      <c r="D37" s="740">
        <v>3885.1357839289999</v>
      </c>
      <c r="E37" s="740">
        <v>4440.507814523</v>
      </c>
      <c r="F37" s="740">
        <v>5045.5762208810002</v>
      </c>
      <c r="G37" s="740">
        <v>5460.0673235570002</v>
      </c>
      <c r="H37" s="740">
        <v>5477.9998531290003</v>
      </c>
      <c r="I37" s="740">
        <v>5493.9008486639996</v>
      </c>
      <c r="J37" s="740">
        <v>5545.8366569489999</v>
      </c>
      <c r="K37" s="740">
        <v>5544.0251735669999</v>
      </c>
      <c r="L37" s="740">
        <v>5588.7277316789996</v>
      </c>
      <c r="M37" s="740">
        <v>6218.6699581350003</v>
      </c>
      <c r="N37" s="740">
        <v>6227.6824344140005</v>
      </c>
      <c r="O37" s="740">
        <v>6236.1477719430004</v>
      </c>
      <c r="P37" s="740">
        <v>6145.9337787069999</v>
      </c>
      <c r="Q37" s="740">
        <v>6053.9641677580003</v>
      </c>
      <c r="R37" s="740">
        <v>5998.1027788629999</v>
      </c>
      <c r="S37" s="740">
        <v>5917.8588690500001</v>
      </c>
      <c r="T37" s="740">
        <v>5905.2984781570003</v>
      </c>
      <c r="U37" s="746"/>
    </row>
    <row r="38" spans="1:21" ht="15" customHeight="1">
      <c r="A38" s="189" t="s">
        <v>199</v>
      </c>
      <c r="B38" s="190" t="s">
        <v>328</v>
      </c>
      <c r="C38" s="740">
        <v>578.41051360500001</v>
      </c>
      <c r="D38" s="740">
        <v>17.805030844000001</v>
      </c>
      <c r="E38" s="740">
        <v>30.942355988999999</v>
      </c>
      <c r="F38" s="740">
        <v>81.853233032999995</v>
      </c>
      <c r="G38" s="740">
        <v>10.277003779999999</v>
      </c>
      <c r="H38" s="740">
        <v>19.961935670999999</v>
      </c>
      <c r="I38" s="740">
        <v>19.027551210999999</v>
      </c>
      <c r="J38" s="740">
        <v>19.760199011000001</v>
      </c>
      <c r="K38" s="740">
        <v>18.627169629000001</v>
      </c>
      <c r="L38" s="740">
        <v>16.920324249</v>
      </c>
      <c r="M38" s="740">
        <v>17.699349968</v>
      </c>
      <c r="N38" s="740">
        <v>17.267839737999999</v>
      </c>
      <c r="O38" s="740">
        <v>16.783797876000001</v>
      </c>
      <c r="P38" s="740">
        <v>18.531134144999999</v>
      </c>
      <c r="Q38" s="740">
        <v>17.361564752</v>
      </c>
      <c r="R38" s="740">
        <v>17.475121049999998</v>
      </c>
      <c r="S38" s="740">
        <v>18.640434575</v>
      </c>
      <c r="T38" s="740">
        <v>18.417254484000001</v>
      </c>
      <c r="U38" s="746"/>
    </row>
    <row r="39" spans="1:21" ht="15" customHeight="1">
      <c r="A39" s="189" t="s">
        <v>238</v>
      </c>
      <c r="B39" s="190" t="s">
        <v>690</v>
      </c>
      <c r="C39" s="740">
        <v>397.35885970700002</v>
      </c>
      <c r="D39" s="740">
        <v>834.66141975100004</v>
      </c>
      <c r="E39" s="740">
        <v>2812.5541525079998</v>
      </c>
      <c r="F39" s="740">
        <v>0</v>
      </c>
      <c r="G39" s="866">
        <v>0</v>
      </c>
      <c r="H39" s="866">
        <v>0</v>
      </c>
      <c r="I39" s="866">
        <v>0</v>
      </c>
      <c r="J39" s="866">
        <v>0</v>
      </c>
      <c r="K39" s="866">
        <v>0</v>
      </c>
      <c r="L39" s="866">
        <v>0</v>
      </c>
      <c r="M39" s="866">
        <v>0</v>
      </c>
      <c r="N39" s="866">
        <v>0</v>
      </c>
      <c r="O39" s="866">
        <v>0</v>
      </c>
      <c r="P39" s="866">
        <v>0</v>
      </c>
      <c r="Q39" s="866">
        <v>0</v>
      </c>
      <c r="R39" s="866">
        <v>0</v>
      </c>
      <c r="S39" s="866">
        <v>0</v>
      </c>
      <c r="T39" s="866">
        <v>0</v>
      </c>
      <c r="U39" s="746"/>
    </row>
    <row r="40" spans="1:21" ht="15" customHeight="1" thickBot="1">
      <c r="A40" s="747"/>
      <c r="B40" s="748" t="s">
        <v>691</v>
      </c>
      <c r="C40" s="749">
        <v>1028033.2057749268</v>
      </c>
      <c r="D40" s="749">
        <v>1088332.3444298687</v>
      </c>
      <c r="E40" s="749">
        <v>1221015.0788019544</v>
      </c>
      <c r="F40" s="749">
        <v>1348813.2631512939</v>
      </c>
      <c r="G40" s="749">
        <v>1457131.7651156695</v>
      </c>
      <c r="H40" s="749">
        <v>1461504.967224299</v>
      </c>
      <c r="I40" s="749">
        <v>1468778.9406311107</v>
      </c>
      <c r="J40" s="749">
        <v>1471586.0772170578</v>
      </c>
      <c r="K40" s="749">
        <v>1470199.4494057584</v>
      </c>
      <c r="L40" s="749">
        <v>1474759.2639029538</v>
      </c>
      <c r="M40" s="749">
        <v>1495943.3172591655</v>
      </c>
      <c r="N40" s="749">
        <v>1500411.1022990795</v>
      </c>
      <c r="O40" s="749">
        <v>1503752.4197415488</v>
      </c>
      <c r="P40" s="749">
        <v>1506292.5544541981</v>
      </c>
      <c r="Q40" s="749">
        <v>1490895.5390709662</v>
      </c>
      <c r="R40" s="749">
        <v>1493487.6267800226</v>
      </c>
      <c r="S40" s="749">
        <v>1496794.2612513043</v>
      </c>
      <c r="T40" s="749">
        <v>1499536.3676552728</v>
      </c>
      <c r="U40" s="750"/>
    </row>
    <row r="41" spans="1:21" ht="15" hidden="1" customHeight="1" thickBot="1">
      <c r="A41" s="742" t="s">
        <v>258</v>
      </c>
      <c r="B41" s="512"/>
      <c r="C41" s="710"/>
      <c r="D41" s="710"/>
      <c r="E41" s="710"/>
      <c r="F41" s="710"/>
      <c r="G41" s="710"/>
      <c r="H41" s="710"/>
      <c r="I41" s="710"/>
      <c r="J41" s="710"/>
      <c r="K41" s="710"/>
      <c r="L41" s="710"/>
      <c r="M41" s="710"/>
      <c r="N41" s="710"/>
      <c r="O41" s="710"/>
      <c r="P41" s="710"/>
      <c r="Q41" s="710"/>
      <c r="R41" s="710"/>
      <c r="S41" s="710"/>
      <c r="T41" s="710"/>
      <c r="U41" s="710"/>
    </row>
    <row r="42" spans="1:21" ht="15" hidden="1" customHeight="1">
      <c r="A42" s="739" t="s">
        <v>18</v>
      </c>
      <c r="B42" s="190" t="s">
        <v>37</v>
      </c>
      <c r="C42" s="710"/>
      <c r="D42" s="710"/>
      <c r="E42" s="710"/>
      <c r="F42" s="710"/>
      <c r="G42" s="710"/>
      <c r="H42" s="710"/>
      <c r="I42" s="710"/>
      <c r="J42" s="710"/>
      <c r="K42" s="710"/>
      <c r="L42" s="710"/>
      <c r="M42" s="710"/>
      <c r="N42" s="710"/>
      <c r="O42" s="710"/>
      <c r="P42" s="710"/>
      <c r="Q42" s="710"/>
      <c r="R42" s="710"/>
      <c r="S42" s="710"/>
      <c r="T42" s="710"/>
      <c r="U42" s="710"/>
    </row>
    <row r="43" spans="1:21" ht="18" hidden="1" customHeight="1">
      <c r="A43" s="739" t="s">
        <v>19</v>
      </c>
      <c r="B43" s="190" t="s">
        <v>38</v>
      </c>
      <c r="C43" s="710"/>
      <c r="D43" s="710"/>
      <c r="E43" s="710"/>
      <c r="F43" s="710"/>
      <c r="G43" s="710"/>
      <c r="H43" s="710"/>
      <c r="I43" s="710"/>
      <c r="J43" s="710"/>
      <c r="K43" s="710"/>
      <c r="L43" s="710"/>
      <c r="M43" s="710"/>
      <c r="N43" s="710"/>
      <c r="O43" s="710"/>
      <c r="P43" s="710"/>
      <c r="Q43" s="710"/>
      <c r="R43" s="710"/>
      <c r="S43" s="710"/>
      <c r="T43" s="710"/>
      <c r="U43" s="710"/>
    </row>
    <row r="44" spans="1:21" ht="75" hidden="1" customHeight="1">
      <c r="A44" s="739" t="s">
        <v>20</v>
      </c>
      <c r="B44" s="190" t="s">
        <v>39</v>
      </c>
      <c r="C44" s="710"/>
      <c r="D44" s="710"/>
      <c r="E44" s="710"/>
      <c r="F44" s="710"/>
      <c r="G44" s="710"/>
      <c r="H44" s="710"/>
      <c r="I44" s="710"/>
      <c r="J44" s="710"/>
      <c r="K44" s="710"/>
      <c r="L44" s="710"/>
      <c r="M44" s="710"/>
      <c r="N44" s="710"/>
      <c r="O44" s="710"/>
      <c r="P44" s="710"/>
      <c r="Q44" s="710"/>
      <c r="R44" s="710"/>
      <c r="S44" s="710"/>
      <c r="T44" s="710"/>
      <c r="U44" s="710"/>
    </row>
    <row r="45" spans="1:21" ht="22.35" hidden="1" customHeight="1">
      <c r="A45" s="739" t="s">
        <v>22</v>
      </c>
      <c r="B45" s="190" t="s">
        <v>40</v>
      </c>
      <c r="C45" s="710"/>
      <c r="D45" s="710"/>
      <c r="E45" s="710"/>
      <c r="F45" s="710"/>
      <c r="G45" s="710"/>
      <c r="H45" s="710"/>
      <c r="I45" s="710"/>
      <c r="J45" s="710"/>
      <c r="K45" s="710"/>
      <c r="L45" s="710"/>
      <c r="M45" s="710"/>
      <c r="N45" s="710"/>
      <c r="O45" s="710"/>
      <c r="P45" s="710"/>
      <c r="Q45" s="710"/>
      <c r="R45" s="710"/>
      <c r="S45" s="710"/>
      <c r="T45" s="710"/>
      <c r="U45" s="710"/>
    </row>
    <row r="46" spans="1:21" ht="22.35" hidden="1" customHeight="1">
      <c r="A46" s="739" t="s">
        <v>23</v>
      </c>
      <c r="B46" s="190" t="s">
        <v>41</v>
      </c>
      <c r="C46" s="710"/>
      <c r="D46" s="710"/>
      <c r="E46" s="710"/>
      <c r="F46" s="710"/>
      <c r="G46" s="710"/>
      <c r="H46" s="710"/>
      <c r="I46" s="710"/>
      <c r="J46" s="710"/>
      <c r="K46" s="710"/>
      <c r="L46" s="710"/>
      <c r="M46" s="710"/>
      <c r="N46" s="710"/>
      <c r="O46" s="710"/>
      <c r="P46" s="710"/>
      <c r="Q46" s="710"/>
      <c r="R46" s="710"/>
      <c r="S46" s="710"/>
      <c r="T46" s="710"/>
      <c r="U46" s="710"/>
    </row>
    <row r="47" spans="1:21" ht="16.899999999999999" hidden="1" customHeight="1">
      <c r="A47" s="739" t="s">
        <v>24</v>
      </c>
      <c r="B47" s="190" t="s">
        <v>42</v>
      </c>
      <c r="C47" s="710"/>
      <c r="D47" s="710"/>
      <c r="E47" s="710"/>
      <c r="F47" s="710"/>
      <c r="G47" s="710"/>
      <c r="H47" s="710"/>
      <c r="I47" s="710"/>
      <c r="J47" s="710"/>
      <c r="K47" s="710"/>
      <c r="L47" s="710"/>
      <c r="M47" s="710"/>
      <c r="N47" s="710"/>
      <c r="O47" s="710"/>
      <c r="P47" s="710"/>
      <c r="Q47" s="710"/>
      <c r="R47" s="710"/>
      <c r="S47" s="710"/>
      <c r="T47" s="710"/>
      <c r="U47" s="710"/>
    </row>
    <row r="48" spans="1:21" ht="16.899999999999999" hidden="1" customHeight="1">
      <c r="A48" s="739" t="s">
        <v>25</v>
      </c>
      <c r="B48" s="190" t="s">
        <v>43</v>
      </c>
      <c r="C48" s="710"/>
      <c r="D48" s="710"/>
      <c r="E48" s="710"/>
      <c r="F48" s="710"/>
      <c r="G48" s="710"/>
      <c r="H48" s="710"/>
      <c r="I48" s="710"/>
      <c r="J48" s="710"/>
      <c r="K48" s="710"/>
      <c r="L48" s="710"/>
      <c r="M48" s="710"/>
      <c r="N48" s="710"/>
      <c r="O48" s="710"/>
      <c r="P48" s="710"/>
      <c r="Q48" s="710"/>
      <c r="R48" s="710"/>
      <c r="S48" s="710"/>
      <c r="T48" s="710"/>
      <c r="U48" s="710"/>
    </row>
    <row r="49" spans="1:21" ht="16.899999999999999" hidden="1" customHeight="1">
      <c r="A49" s="739" t="s">
        <v>26</v>
      </c>
      <c r="B49" s="190" t="s">
        <v>44</v>
      </c>
      <c r="C49" s="710"/>
      <c r="D49" s="710"/>
      <c r="E49" s="710"/>
      <c r="F49" s="710"/>
      <c r="G49" s="710"/>
      <c r="H49" s="710"/>
      <c r="I49" s="710"/>
      <c r="J49" s="710"/>
      <c r="K49" s="710"/>
      <c r="L49" s="710"/>
      <c r="M49" s="710"/>
      <c r="N49" s="710"/>
      <c r="O49" s="710"/>
      <c r="P49" s="710"/>
      <c r="Q49" s="710"/>
      <c r="R49" s="710"/>
      <c r="S49" s="710"/>
      <c r="T49" s="710"/>
      <c r="U49" s="710"/>
    </row>
    <row r="50" spans="1:21" ht="16.899999999999999" hidden="1" customHeight="1">
      <c r="A50" s="739" t="s">
        <v>27</v>
      </c>
      <c r="B50" s="741" t="s">
        <v>45</v>
      </c>
      <c r="C50" s="710"/>
      <c r="D50" s="710"/>
      <c r="E50" s="710"/>
      <c r="F50" s="710"/>
      <c r="G50" s="710"/>
      <c r="H50" s="710"/>
      <c r="I50" s="710"/>
      <c r="J50" s="710"/>
      <c r="K50" s="710"/>
      <c r="L50" s="710"/>
      <c r="M50" s="710"/>
      <c r="N50" s="710"/>
      <c r="O50" s="710"/>
      <c r="P50" s="710"/>
      <c r="Q50" s="710"/>
      <c r="R50" s="710"/>
      <c r="S50" s="710"/>
      <c r="T50" s="710"/>
      <c r="U50" s="710"/>
    </row>
    <row r="51" spans="1:21" ht="16.899999999999999" hidden="1" customHeight="1">
      <c r="A51" s="739" t="s">
        <v>28</v>
      </c>
      <c r="B51" s="741" t="s">
        <v>46</v>
      </c>
      <c r="C51" s="710"/>
      <c r="D51" s="710"/>
      <c r="E51" s="710"/>
      <c r="F51" s="710"/>
      <c r="G51" s="710"/>
      <c r="H51" s="710"/>
      <c r="I51" s="710"/>
      <c r="J51" s="710"/>
      <c r="K51" s="710"/>
      <c r="L51" s="710"/>
      <c r="M51" s="710"/>
      <c r="N51" s="710"/>
      <c r="O51" s="710"/>
      <c r="P51" s="710"/>
      <c r="Q51" s="710"/>
      <c r="R51" s="710"/>
      <c r="S51" s="710"/>
      <c r="T51" s="710"/>
      <c r="U51" s="710"/>
    </row>
    <row r="52" spans="1:21" ht="16.899999999999999" hidden="1" customHeight="1">
      <c r="A52" s="739" t="s">
        <v>119</v>
      </c>
      <c r="B52" s="190" t="s">
        <v>47</v>
      </c>
      <c r="C52" s="710"/>
      <c r="D52" s="710"/>
      <c r="E52" s="710"/>
      <c r="F52" s="710"/>
      <c r="G52" s="710"/>
      <c r="H52" s="710"/>
      <c r="I52" s="710"/>
      <c r="J52" s="710"/>
      <c r="K52" s="710"/>
      <c r="L52" s="710"/>
      <c r="M52" s="710"/>
      <c r="N52" s="710"/>
      <c r="O52" s="710"/>
      <c r="P52" s="710"/>
      <c r="Q52" s="710"/>
      <c r="R52" s="710"/>
      <c r="S52" s="710"/>
      <c r="T52" s="710"/>
      <c r="U52" s="710"/>
    </row>
    <row r="53" spans="1:21" ht="16.899999999999999" hidden="1" customHeight="1">
      <c r="A53" s="739" t="s">
        <v>81</v>
      </c>
      <c r="B53" s="190" t="s">
        <v>48</v>
      </c>
      <c r="C53" s="710"/>
      <c r="D53" s="710"/>
      <c r="E53" s="710"/>
      <c r="F53" s="710"/>
      <c r="G53" s="710"/>
      <c r="H53" s="710"/>
      <c r="I53" s="710"/>
      <c r="J53" s="710"/>
      <c r="K53" s="710"/>
      <c r="L53" s="710"/>
      <c r="M53" s="710"/>
      <c r="N53" s="710"/>
      <c r="O53" s="710"/>
      <c r="P53" s="710"/>
      <c r="Q53" s="710"/>
      <c r="R53" s="710"/>
      <c r="S53" s="710"/>
      <c r="T53" s="710"/>
      <c r="U53" s="710"/>
    </row>
    <row r="54" spans="1:21" ht="16.899999999999999" hidden="1" customHeight="1">
      <c r="A54" s="739" t="s">
        <v>82</v>
      </c>
      <c r="B54" s="190" t="s">
        <v>49</v>
      </c>
      <c r="C54" s="710"/>
      <c r="D54" s="710"/>
      <c r="E54" s="710"/>
      <c r="F54" s="710"/>
      <c r="G54" s="710"/>
      <c r="H54" s="710"/>
      <c r="I54" s="710"/>
      <c r="J54" s="710"/>
      <c r="K54" s="710"/>
      <c r="L54" s="710"/>
      <c r="M54" s="710"/>
      <c r="N54" s="710"/>
      <c r="O54" s="710"/>
      <c r="P54" s="710"/>
      <c r="Q54" s="710"/>
      <c r="R54" s="710"/>
      <c r="S54" s="710"/>
      <c r="T54" s="710"/>
      <c r="U54" s="710"/>
    </row>
    <row r="55" spans="1:21" ht="16.899999999999999" hidden="1" customHeight="1">
      <c r="A55" s="739" t="s">
        <v>83</v>
      </c>
      <c r="B55" s="190" t="s">
        <v>50</v>
      </c>
      <c r="C55" s="710"/>
      <c r="D55" s="710"/>
      <c r="E55" s="710"/>
      <c r="F55" s="710"/>
      <c r="G55" s="710"/>
      <c r="H55" s="710"/>
      <c r="I55" s="710"/>
      <c r="J55" s="710"/>
      <c r="K55" s="710"/>
      <c r="L55" s="710"/>
      <c r="M55" s="710"/>
      <c r="N55" s="710"/>
      <c r="O55" s="710"/>
      <c r="P55" s="710"/>
      <c r="Q55" s="710"/>
      <c r="R55" s="710"/>
      <c r="S55" s="710"/>
      <c r="T55" s="710"/>
      <c r="U55" s="710"/>
    </row>
    <row r="56" spans="1:21" ht="16.899999999999999" hidden="1" customHeight="1">
      <c r="A56" s="739" t="s">
        <v>84</v>
      </c>
      <c r="B56" s="190" t="s">
        <v>51</v>
      </c>
      <c r="C56" s="710"/>
      <c r="D56" s="710"/>
      <c r="E56" s="710"/>
      <c r="F56" s="710"/>
      <c r="G56" s="710"/>
      <c r="H56" s="710"/>
      <c r="I56" s="710"/>
      <c r="J56" s="710"/>
      <c r="K56" s="710"/>
      <c r="L56" s="710"/>
      <c r="M56" s="710"/>
      <c r="N56" s="710"/>
      <c r="O56" s="710"/>
      <c r="P56" s="710"/>
      <c r="Q56" s="710"/>
      <c r="R56" s="710"/>
      <c r="S56" s="710"/>
      <c r="T56" s="710"/>
      <c r="U56" s="710"/>
    </row>
    <row r="57" spans="1:21" ht="16.899999999999999" hidden="1" customHeight="1">
      <c r="A57" s="739" t="s">
        <v>85</v>
      </c>
      <c r="B57" s="190" t="s">
        <v>52</v>
      </c>
      <c r="C57" s="710"/>
      <c r="D57" s="710"/>
      <c r="E57" s="710"/>
      <c r="F57" s="710"/>
      <c r="G57" s="710"/>
      <c r="H57" s="710"/>
      <c r="I57" s="710"/>
      <c r="J57" s="710"/>
      <c r="K57" s="710"/>
      <c r="L57" s="710"/>
      <c r="M57" s="710"/>
      <c r="N57" s="710"/>
      <c r="O57" s="710"/>
      <c r="P57" s="710"/>
      <c r="Q57" s="710"/>
      <c r="R57" s="710"/>
      <c r="S57" s="710"/>
      <c r="T57" s="710"/>
      <c r="U57" s="710"/>
    </row>
    <row r="58" spans="1:21" ht="16.899999999999999" hidden="1" customHeight="1">
      <c r="A58" s="739" t="s">
        <v>86</v>
      </c>
      <c r="B58" s="190" t="s">
        <v>53</v>
      </c>
      <c r="C58" s="710"/>
      <c r="D58" s="710"/>
      <c r="E58" s="710"/>
      <c r="F58" s="710"/>
      <c r="G58" s="710"/>
      <c r="H58" s="710"/>
      <c r="I58" s="710"/>
      <c r="J58" s="710"/>
      <c r="K58" s="710"/>
      <c r="L58" s="710"/>
      <c r="M58" s="710"/>
      <c r="N58" s="710"/>
      <c r="O58" s="710"/>
      <c r="P58" s="710"/>
      <c r="Q58" s="710"/>
      <c r="R58" s="710"/>
      <c r="S58" s="710"/>
      <c r="T58" s="710"/>
      <c r="U58" s="710"/>
    </row>
    <row r="59" spans="1:21" ht="16.899999999999999" hidden="1" customHeight="1">
      <c r="A59" s="739" t="s">
        <v>87</v>
      </c>
      <c r="B59" s="190" t="s">
        <v>54</v>
      </c>
      <c r="C59" s="710"/>
      <c r="D59" s="710"/>
      <c r="E59" s="710"/>
      <c r="F59" s="710"/>
      <c r="G59" s="710"/>
      <c r="H59" s="710"/>
      <c r="I59" s="710"/>
      <c r="J59" s="710"/>
      <c r="K59" s="710"/>
      <c r="L59" s="710"/>
      <c r="M59" s="710"/>
      <c r="N59" s="710"/>
      <c r="O59" s="710"/>
      <c r="P59" s="710"/>
      <c r="Q59" s="710"/>
      <c r="R59" s="710"/>
      <c r="S59" s="710"/>
      <c r="T59" s="710"/>
      <c r="U59" s="710"/>
    </row>
    <row r="60" spans="1:21" ht="16.899999999999999" hidden="1" customHeight="1">
      <c r="A60" s="739" t="s">
        <v>88</v>
      </c>
      <c r="B60" s="190" t="s">
        <v>55</v>
      </c>
      <c r="C60" s="710"/>
      <c r="D60" s="710"/>
      <c r="E60" s="710"/>
      <c r="F60" s="710"/>
      <c r="G60" s="710"/>
      <c r="H60" s="710"/>
      <c r="I60" s="710"/>
      <c r="J60" s="710"/>
      <c r="K60" s="710"/>
      <c r="L60" s="710"/>
      <c r="M60" s="710"/>
      <c r="N60" s="710"/>
      <c r="O60" s="710"/>
      <c r="P60" s="710"/>
      <c r="Q60" s="710"/>
      <c r="R60" s="710"/>
      <c r="S60" s="710"/>
      <c r="T60" s="710"/>
      <c r="U60" s="710"/>
    </row>
    <row r="61" spans="1:21" ht="16.899999999999999" hidden="1" customHeight="1">
      <c r="A61" s="739" t="s">
        <v>120</v>
      </c>
      <c r="B61" s="190" t="s">
        <v>56</v>
      </c>
      <c r="C61" s="710"/>
      <c r="D61" s="710"/>
      <c r="E61" s="710"/>
      <c r="F61" s="710"/>
      <c r="G61" s="710"/>
      <c r="H61" s="710"/>
      <c r="I61" s="710"/>
      <c r="J61" s="710"/>
      <c r="K61" s="710"/>
      <c r="L61" s="710"/>
      <c r="M61" s="710"/>
      <c r="N61" s="710"/>
      <c r="O61" s="710"/>
      <c r="P61" s="710"/>
      <c r="Q61" s="710"/>
      <c r="R61" s="710"/>
      <c r="S61" s="710"/>
      <c r="T61" s="710"/>
      <c r="U61" s="710"/>
    </row>
    <row r="62" spans="1:21" ht="16.899999999999999" hidden="1" customHeight="1">
      <c r="A62" s="739" t="s">
        <v>186</v>
      </c>
      <c r="B62" s="741" t="s">
        <v>57</v>
      </c>
      <c r="C62" s="710"/>
      <c r="D62" s="710"/>
      <c r="E62" s="710"/>
      <c r="F62" s="710"/>
      <c r="G62" s="710"/>
      <c r="H62" s="710"/>
      <c r="I62" s="710"/>
      <c r="J62" s="710"/>
      <c r="K62" s="710"/>
      <c r="L62" s="710"/>
      <c r="M62" s="710"/>
      <c r="N62" s="710"/>
      <c r="O62" s="710"/>
      <c r="P62" s="710"/>
      <c r="Q62" s="710"/>
      <c r="R62" s="710"/>
      <c r="S62" s="710"/>
      <c r="T62" s="710"/>
      <c r="U62" s="710"/>
    </row>
    <row r="63" spans="1:21" ht="16.899999999999999" hidden="1" customHeight="1">
      <c r="A63" s="739" t="s">
        <v>187</v>
      </c>
      <c r="B63" s="741" t="s">
        <v>58</v>
      </c>
      <c r="C63" s="710"/>
      <c r="D63" s="710"/>
      <c r="E63" s="710"/>
      <c r="F63" s="710"/>
      <c r="G63" s="710"/>
      <c r="H63" s="710"/>
      <c r="I63" s="710"/>
      <c r="J63" s="710"/>
      <c r="K63" s="710"/>
      <c r="L63" s="710"/>
      <c r="M63" s="710"/>
      <c r="N63" s="710"/>
      <c r="O63" s="710"/>
      <c r="P63" s="710"/>
      <c r="Q63" s="710"/>
      <c r="R63" s="710"/>
      <c r="S63" s="710"/>
      <c r="T63" s="710"/>
      <c r="U63" s="710"/>
    </row>
    <row r="64" spans="1:21" ht="16.899999999999999" hidden="1" customHeight="1">
      <c r="A64" s="739" t="s">
        <v>188</v>
      </c>
      <c r="B64" s="741" t="s">
        <v>59</v>
      </c>
      <c r="C64" s="710"/>
      <c r="D64" s="710"/>
      <c r="E64" s="710"/>
      <c r="F64" s="710"/>
      <c r="G64" s="710"/>
      <c r="H64" s="710"/>
      <c r="I64" s="710"/>
      <c r="J64" s="710"/>
      <c r="K64" s="710"/>
      <c r="L64" s="710"/>
      <c r="M64" s="710"/>
      <c r="N64" s="710"/>
      <c r="O64" s="710"/>
      <c r="P64" s="710"/>
      <c r="Q64" s="710"/>
      <c r="R64" s="710"/>
      <c r="S64" s="710"/>
      <c r="T64" s="710"/>
      <c r="U64" s="710"/>
    </row>
    <row r="65" spans="1:21" ht="16.899999999999999" hidden="1" customHeight="1">
      <c r="A65" s="739" t="s">
        <v>189</v>
      </c>
      <c r="B65" s="190" t="s">
        <v>60</v>
      </c>
      <c r="C65" s="710"/>
      <c r="D65" s="710"/>
      <c r="E65" s="710"/>
      <c r="F65" s="710"/>
      <c r="G65" s="710"/>
      <c r="H65" s="710"/>
      <c r="I65" s="710"/>
      <c r="J65" s="710"/>
      <c r="K65" s="710"/>
      <c r="L65" s="710"/>
      <c r="M65" s="710"/>
      <c r="N65" s="710"/>
      <c r="O65" s="710"/>
      <c r="P65" s="710"/>
      <c r="Q65" s="710"/>
      <c r="R65" s="710"/>
      <c r="S65" s="710"/>
      <c r="T65" s="710"/>
      <c r="U65" s="710"/>
    </row>
    <row r="66" spans="1:21" ht="16.899999999999999" hidden="1" customHeight="1">
      <c r="A66" s="739" t="s">
        <v>190</v>
      </c>
      <c r="B66" s="190" t="s">
        <v>61</v>
      </c>
      <c r="C66" s="710"/>
      <c r="D66" s="710"/>
      <c r="E66" s="710"/>
      <c r="F66" s="710"/>
      <c r="G66" s="710"/>
      <c r="H66" s="710"/>
      <c r="I66" s="710"/>
      <c r="J66" s="710"/>
      <c r="K66" s="710"/>
      <c r="L66" s="710"/>
      <c r="M66" s="710"/>
      <c r="N66" s="710"/>
      <c r="O66" s="710"/>
      <c r="P66" s="710"/>
      <c r="Q66" s="710"/>
      <c r="R66" s="710"/>
      <c r="S66" s="710"/>
      <c r="T66" s="710"/>
      <c r="U66" s="710"/>
    </row>
    <row r="67" spans="1:21" ht="16.899999999999999" hidden="1" customHeight="1">
      <c r="A67" s="739" t="s">
        <v>191</v>
      </c>
      <c r="B67" s="190" t="s">
        <v>62</v>
      </c>
      <c r="C67" s="710"/>
      <c r="D67" s="710"/>
      <c r="E67" s="710"/>
      <c r="F67" s="710"/>
      <c r="G67" s="710"/>
      <c r="H67" s="710"/>
      <c r="I67" s="710"/>
      <c r="J67" s="710"/>
      <c r="K67" s="710"/>
      <c r="L67" s="710"/>
      <c r="M67" s="710"/>
      <c r="N67" s="710"/>
      <c r="O67" s="710"/>
      <c r="P67" s="710"/>
      <c r="Q67" s="710"/>
      <c r="R67" s="710"/>
      <c r="S67" s="710"/>
      <c r="T67" s="710"/>
      <c r="U67" s="710"/>
    </row>
    <row r="68" spans="1:21" ht="16.899999999999999" hidden="1" customHeight="1">
      <c r="A68" s="739" t="s">
        <v>192</v>
      </c>
      <c r="B68" s="190" t="s">
        <v>63</v>
      </c>
      <c r="C68" s="710"/>
      <c r="D68" s="710"/>
      <c r="E68" s="710"/>
      <c r="F68" s="710"/>
      <c r="G68" s="710"/>
      <c r="H68" s="710"/>
      <c r="I68" s="710"/>
      <c r="J68" s="710"/>
      <c r="K68" s="710"/>
      <c r="L68" s="710"/>
      <c r="M68" s="710"/>
      <c r="N68" s="710"/>
      <c r="O68" s="710"/>
      <c r="P68" s="710"/>
      <c r="Q68" s="710"/>
      <c r="R68" s="710"/>
      <c r="S68" s="710"/>
      <c r="T68" s="710"/>
      <c r="U68" s="710"/>
    </row>
    <row r="69" spans="1:21" ht="16.899999999999999" hidden="1" customHeight="1">
      <c r="A69" s="739" t="s">
        <v>193</v>
      </c>
      <c r="B69" s="190" t="s">
        <v>64</v>
      </c>
      <c r="C69" s="710"/>
      <c r="D69" s="710"/>
      <c r="E69" s="710"/>
      <c r="F69" s="710"/>
      <c r="G69" s="710"/>
      <c r="H69" s="710"/>
      <c r="I69" s="710"/>
      <c r="J69" s="710"/>
      <c r="K69" s="710"/>
      <c r="L69" s="710"/>
      <c r="M69" s="710"/>
      <c r="N69" s="710"/>
      <c r="O69" s="710"/>
      <c r="P69" s="710"/>
      <c r="Q69" s="710"/>
      <c r="R69" s="710"/>
      <c r="S69" s="710"/>
      <c r="T69" s="710"/>
      <c r="U69" s="710"/>
    </row>
    <row r="70" spans="1:21" ht="16.899999999999999" hidden="1" customHeight="1">
      <c r="A70" s="739" t="s">
        <v>194</v>
      </c>
      <c r="B70" s="190" t="s">
        <v>65</v>
      </c>
      <c r="C70" s="710"/>
      <c r="D70" s="710"/>
      <c r="E70" s="710"/>
      <c r="F70" s="710"/>
      <c r="G70" s="710"/>
      <c r="H70" s="710"/>
      <c r="I70" s="710"/>
      <c r="J70" s="710"/>
      <c r="K70" s="710"/>
      <c r="L70" s="710"/>
      <c r="M70" s="710"/>
      <c r="N70" s="710"/>
      <c r="O70" s="710"/>
      <c r="P70" s="710"/>
      <c r="Q70" s="710"/>
      <c r="R70" s="710"/>
      <c r="S70" s="710"/>
      <c r="T70" s="710"/>
      <c r="U70" s="710"/>
    </row>
    <row r="71" spans="1:21" ht="16.899999999999999" hidden="1" customHeight="1">
      <c r="A71" s="739" t="s">
        <v>195</v>
      </c>
      <c r="B71" s="190" t="s">
        <v>66</v>
      </c>
      <c r="C71" s="710"/>
      <c r="D71" s="710"/>
      <c r="E71" s="710"/>
      <c r="F71" s="710"/>
      <c r="G71" s="710"/>
      <c r="H71" s="710"/>
      <c r="I71" s="710"/>
      <c r="J71" s="710"/>
      <c r="K71" s="710"/>
      <c r="L71" s="710"/>
      <c r="M71" s="710"/>
      <c r="N71" s="710"/>
      <c r="O71" s="710"/>
      <c r="P71" s="710"/>
      <c r="Q71" s="710"/>
      <c r="R71" s="710"/>
      <c r="S71" s="710"/>
      <c r="T71" s="710"/>
      <c r="U71" s="710"/>
    </row>
    <row r="72" spans="1:21" ht="16.899999999999999" hidden="1" customHeight="1">
      <c r="A72" s="739" t="s">
        <v>196</v>
      </c>
      <c r="B72" s="190" t="s">
        <v>67</v>
      </c>
      <c r="C72" s="710"/>
      <c r="D72" s="710"/>
      <c r="E72" s="710"/>
      <c r="F72" s="710"/>
      <c r="G72" s="710"/>
      <c r="H72" s="710"/>
      <c r="I72" s="710"/>
      <c r="J72" s="710"/>
      <c r="K72" s="710"/>
      <c r="L72" s="710"/>
      <c r="M72" s="710"/>
      <c r="N72" s="710"/>
      <c r="O72" s="710"/>
      <c r="P72" s="710"/>
      <c r="Q72" s="710"/>
      <c r="R72" s="710"/>
      <c r="S72" s="710"/>
      <c r="T72" s="710"/>
      <c r="U72" s="710"/>
    </row>
    <row r="73" spans="1:21" ht="16.899999999999999" hidden="1" customHeight="1">
      <c r="A73" s="739" t="s">
        <v>197</v>
      </c>
      <c r="B73" s="190" t="s">
        <v>68</v>
      </c>
      <c r="C73" s="710"/>
      <c r="D73" s="710"/>
      <c r="E73" s="710"/>
      <c r="F73" s="710"/>
      <c r="G73" s="710"/>
      <c r="H73" s="710"/>
      <c r="I73" s="710"/>
      <c r="J73" s="710"/>
      <c r="K73" s="710"/>
      <c r="L73" s="710"/>
      <c r="M73" s="710"/>
      <c r="N73" s="710"/>
      <c r="O73" s="710"/>
      <c r="P73" s="710"/>
      <c r="Q73" s="710"/>
      <c r="R73" s="710"/>
      <c r="S73" s="710"/>
      <c r="T73" s="710"/>
      <c r="U73" s="710"/>
    </row>
    <row r="74" spans="1:21" ht="16.899999999999999" hidden="1" customHeight="1">
      <c r="A74" s="739" t="s">
        <v>198</v>
      </c>
      <c r="B74" s="190" t="s">
        <v>69</v>
      </c>
      <c r="C74" s="710"/>
      <c r="D74" s="710"/>
      <c r="E74" s="710"/>
      <c r="F74" s="710"/>
      <c r="G74" s="710"/>
      <c r="H74" s="710"/>
      <c r="I74" s="710"/>
      <c r="J74" s="710"/>
      <c r="K74" s="710"/>
      <c r="L74" s="710"/>
      <c r="M74" s="710"/>
      <c r="N74" s="710"/>
      <c r="O74" s="710"/>
      <c r="P74" s="710"/>
      <c r="Q74" s="710"/>
      <c r="R74" s="710"/>
      <c r="S74" s="710"/>
      <c r="T74" s="710"/>
      <c r="U74" s="710"/>
    </row>
    <row r="75" spans="1:21" ht="16.899999999999999" hidden="1" customHeight="1">
      <c r="A75" s="739" t="s">
        <v>199</v>
      </c>
      <c r="B75" s="190" t="s">
        <v>70</v>
      </c>
      <c r="C75" s="710"/>
      <c r="D75" s="710"/>
      <c r="E75" s="710"/>
      <c r="F75" s="710"/>
      <c r="G75" s="710"/>
      <c r="H75" s="710"/>
      <c r="I75" s="710"/>
      <c r="J75" s="710"/>
      <c r="K75" s="710"/>
      <c r="L75" s="710"/>
      <c r="M75" s="710"/>
      <c r="N75" s="710"/>
      <c r="O75" s="710"/>
      <c r="P75" s="710"/>
      <c r="Q75" s="710"/>
      <c r="R75" s="710"/>
      <c r="S75" s="710"/>
      <c r="T75" s="710"/>
      <c r="U75" s="710"/>
    </row>
    <row r="76" spans="1:21" ht="16.899999999999999" hidden="1" customHeight="1">
      <c r="A76" s="743"/>
      <c r="B76" s="744" t="s">
        <v>118</v>
      </c>
      <c r="C76" s="745"/>
      <c r="D76" s="745"/>
      <c r="E76" s="745"/>
      <c r="F76" s="745"/>
      <c r="G76" s="745"/>
      <c r="H76" s="745"/>
      <c r="I76" s="745"/>
      <c r="J76" s="745"/>
      <c r="K76" s="745"/>
      <c r="L76" s="745"/>
      <c r="M76" s="745"/>
      <c r="N76" s="745"/>
      <c r="O76" s="745"/>
      <c r="P76" s="745"/>
      <c r="Q76" s="745"/>
      <c r="R76" s="745"/>
      <c r="S76" s="745"/>
      <c r="T76" s="745"/>
      <c r="U76" s="745"/>
    </row>
    <row r="77" spans="1:21" ht="16.899999999999999" hidden="1" customHeight="1">
      <c r="A77" s="1589" t="s">
        <v>274</v>
      </c>
      <c r="B77" s="1589"/>
      <c r="C77" s="1589"/>
      <c r="D77" s="224"/>
      <c r="E77" s="1588"/>
      <c r="F77" s="1588"/>
      <c r="G77" s="1588"/>
      <c r="H77" s="1588"/>
      <c r="I77" s="1588"/>
      <c r="J77" s="1588"/>
      <c r="K77" s="1588"/>
      <c r="L77" s="1588"/>
      <c r="M77" s="1588"/>
      <c r="N77" s="1588"/>
      <c r="O77" s="1588"/>
      <c r="P77" s="1588"/>
      <c r="Q77" s="1588"/>
      <c r="R77" s="1588"/>
      <c r="S77" s="1588"/>
      <c r="T77" s="1588"/>
      <c r="U77" s="1588"/>
    </row>
    <row r="78" spans="1:21" ht="16.899999999999999" customHeight="1">
      <c r="A78" s="126"/>
    </row>
  </sheetData>
  <mergeCells count="12">
    <mergeCell ref="A1:U1"/>
    <mergeCell ref="A2:B3"/>
    <mergeCell ref="C2:C3"/>
    <mergeCell ref="E77:U77"/>
    <mergeCell ref="A77:C77"/>
    <mergeCell ref="A4:B4"/>
    <mergeCell ref="D2:D3"/>
    <mergeCell ref="E2:E3"/>
    <mergeCell ref="F2:F3"/>
    <mergeCell ref="G2:G3"/>
    <mergeCell ref="H2:Q2"/>
    <mergeCell ref="R2:T2"/>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No.04 April 2025&amp;R&amp;"Optima Italic,Italic"&amp;K000000Indonesia Banking Statistics - Vol. 23 No.04 April 2025</oddHeader>
  </headerFooter>
  <customProperties>
    <customPr name="EpmWorksheetKeyString_GUID" r:id="rId2"/>
  </customPropertie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rgb="FFFF0000"/>
  </sheetPr>
  <dimension ref="A1:W11"/>
  <sheetViews>
    <sheetView showGridLines="0" view="pageBreakPreview" topLeftCell="E1" zoomScaleNormal="100" zoomScaleSheetLayoutView="100" workbookViewId="0">
      <selection activeCell="F17" sqref="F17"/>
    </sheetView>
  </sheetViews>
  <sheetFormatPr defaultColWidth="8.77734375" defaultRowHeight="15"/>
  <cols>
    <col min="1" max="1" width="1.77734375" customWidth="1"/>
    <col min="2" max="2" width="26.77734375" customWidth="1"/>
    <col min="3" max="3" width="9.77734375" hidden="1" customWidth="1"/>
    <col min="4" max="17" width="9.77734375" customWidth="1"/>
    <col min="18" max="18" width="8.5546875" bestFit="1" customWidth="1"/>
    <col min="19" max="19" width="10.21875" hidden="1" customWidth="1"/>
    <col min="20" max="23" width="0" hidden="1" customWidth="1"/>
  </cols>
  <sheetData>
    <row r="1" spans="1:23" ht="75" customHeight="1">
      <c r="A1" s="1324" t="s">
        <v>754</v>
      </c>
      <c r="B1" s="1325"/>
      <c r="C1" s="1325"/>
      <c r="D1" s="1325"/>
      <c r="E1" s="1325"/>
      <c r="F1" s="1325"/>
      <c r="G1" s="1325"/>
      <c r="H1" s="1325"/>
      <c r="I1" s="1325"/>
      <c r="J1" s="1325"/>
      <c r="K1" s="1325"/>
      <c r="L1" s="1325"/>
      <c r="M1" s="1325"/>
      <c r="N1" s="1325"/>
      <c r="O1" s="1325"/>
      <c r="P1" s="1325"/>
      <c r="Q1" s="1325"/>
      <c r="R1" s="1326"/>
    </row>
    <row r="2" spans="1:23" ht="22.35" customHeight="1">
      <c r="A2" s="1339" t="s">
        <v>406</v>
      </c>
      <c r="B2" s="1340"/>
      <c r="C2" s="1335">
        <v>2021</v>
      </c>
      <c r="D2" s="1335">
        <v>2022</v>
      </c>
      <c r="E2" s="1335">
        <v>2023</v>
      </c>
      <c r="F2" s="1335">
        <v>2024</v>
      </c>
      <c r="G2" s="1335"/>
      <c r="H2" s="1335"/>
      <c r="I2" s="1335"/>
      <c r="J2" s="1335"/>
      <c r="K2" s="1335"/>
      <c r="L2" s="1335"/>
      <c r="M2" s="1335"/>
      <c r="N2" s="1335"/>
      <c r="O2" s="1335"/>
      <c r="P2" s="1335">
        <v>2025</v>
      </c>
      <c r="Q2" s="1335"/>
      <c r="R2" s="1344"/>
    </row>
    <row r="3" spans="1:23" ht="22.35" customHeight="1">
      <c r="A3" s="1339"/>
      <c r="B3" s="1340"/>
      <c r="C3" s="1342"/>
      <c r="D3" s="1335"/>
      <c r="E3" s="1335"/>
      <c r="F3" s="802" t="s">
        <v>3</v>
      </c>
      <c r="G3" s="802" t="s">
        <v>4</v>
      </c>
      <c r="H3" s="802" t="s">
        <v>5</v>
      </c>
      <c r="I3" s="802" t="s">
        <v>6</v>
      </c>
      <c r="J3" s="802" t="s">
        <v>267</v>
      </c>
      <c r="K3" s="802" t="s">
        <v>7</v>
      </c>
      <c r="L3" s="802" t="s">
        <v>13</v>
      </c>
      <c r="M3" s="802" t="s">
        <v>14</v>
      </c>
      <c r="N3" s="802" t="s">
        <v>906</v>
      </c>
      <c r="O3" s="802" t="s">
        <v>0</v>
      </c>
      <c r="P3" s="802" t="s">
        <v>1</v>
      </c>
      <c r="Q3" s="802" t="s">
        <v>2</v>
      </c>
      <c r="R3" s="820" t="s">
        <v>3</v>
      </c>
    </row>
    <row r="4" spans="1:23" ht="9.1999999999999993" customHeight="1">
      <c r="A4" s="160"/>
      <c r="B4" s="1177"/>
      <c r="C4" s="1177"/>
      <c r="D4" s="1177"/>
      <c r="E4" s="1177"/>
      <c r="F4" s="1177"/>
      <c r="G4" s="1177"/>
      <c r="H4" s="1177"/>
      <c r="I4" s="1177"/>
      <c r="J4" s="1177"/>
      <c r="K4" s="1177"/>
      <c r="L4" s="1177"/>
      <c r="M4" s="1177"/>
      <c r="N4" s="1177"/>
      <c r="O4" s="1177"/>
      <c r="P4" s="1177"/>
      <c r="Q4" s="1177"/>
      <c r="R4" s="975"/>
    </row>
    <row r="5" spans="1:23">
      <c r="A5" s="161" t="s">
        <v>17</v>
      </c>
      <c r="B5" s="1178" t="s">
        <v>739</v>
      </c>
      <c r="C5" s="1179">
        <v>1348863.6076435004</v>
      </c>
      <c r="D5" s="1179">
        <v>1436185.3052328001</v>
      </c>
      <c r="E5" s="1179">
        <v>1377863</v>
      </c>
      <c r="F5" s="1179">
        <v>1387353</v>
      </c>
      <c r="G5" s="1179">
        <v>1377885.1305669721</v>
      </c>
      <c r="H5" s="1179">
        <v>1394037.857676158</v>
      </c>
      <c r="I5" s="1179">
        <v>1398420.783096455</v>
      </c>
      <c r="J5" s="1179">
        <v>1408285.2267838221</v>
      </c>
      <c r="K5" s="1179">
        <v>1416007.2240555719</v>
      </c>
      <c r="L5" s="1179">
        <v>1434776.876251681</v>
      </c>
      <c r="M5" s="1179">
        <v>1435341.2131430069</v>
      </c>
      <c r="N5" s="1179">
        <v>1447344.8861545839</v>
      </c>
      <c r="O5" s="1179">
        <v>1424762.8675036421</v>
      </c>
      <c r="P5" s="1179">
        <v>1364950.3717704001</v>
      </c>
      <c r="Q5" s="1179">
        <v>1397843.492113393</v>
      </c>
      <c r="R5" s="976">
        <v>1377748.8821409319</v>
      </c>
      <c r="V5" s="1054"/>
      <c r="W5" s="1054"/>
    </row>
    <row r="6" spans="1:23">
      <c r="A6" s="161" t="s">
        <v>17</v>
      </c>
      <c r="B6" s="1178" t="s">
        <v>740</v>
      </c>
      <c r="C6" s="1179">
        <v>1195504.2694954998</v>
      </c>
      <c r="D6" s="1179">
        <v>1352426.67992435</v>
      </c>
      <c r="E6" s="1179">
        <v>1558863.7174428143</v>
      </c>
      <c r="F6" s="1179">
        <v>1615266</v>
      </c>
      <c r="G6" s="1179">
        <v>1630982.7572174829</v>
      </c>
      <c r="H6" s="1179">
        <v>1672025.0939149209</v>
      </c>
      <c r="I6" s="1179">
        <v>1654560.042289207</v>
      </c>
      <c r="J6" s="1179">
        <v>1658758.8517832761</v>
      </c>
      <c r="K6" s="1179">
        <v>1663800.553138555</v>
      </c>
      <c r="L6" s="1179">
        <v>1669232.0328081979</v>
      </c>
      <c r="M6" s="1179">
        <v>1670050.934047136</v>
      </c>
      <c r="N6" s="1179">
        <v>1674827.5979870779</v>
      </c>
      <c r="O6" s="1179">
        <v>1495060.1824873369</v>
      </c>
      <c r="P6" s="1179">
        <v>1584350.549364585</v>
      </c>
      <c r="Q6" s="1179">
        <v>1758442.7282785571</v>
      </c>
      <c r="R6" s="976">
        <v>1762167.2727694919</v>
      </c>
    </row>
    <row r="7" spans="1:23">
      <c r="A7" s="161" t="s">
        <v>17</v>
      </c>
      <c r="B7" s="1178" t="s">
        <v>741</v>
      </c>
      <c r="C7" s="1179">
        <v>2478932.0771144996</v>
      </c>
      <c r="D7" s="1179">
        <v>2707159.1177271791</v>
      </c>
      <c r="E7" s="1179">
        <v>2874143</v>
      </c>
      <c r="F7" s="1179">
        <v>2903266</v>
      </c>
      <c r="G7" s="1179">
        <v>2918394.93407482</v>
      </c>
      <c r="H7" s="1179">
        <v>2971084.565733212</v>
      </c>
      <c r="I7" s="1179">
        <v>2978122.7025694828</v>
      </c>
      <c r="J7" s="1179">
        <v>2995899.325698629</v>
      </c>
      <c r="K7" s="1179">
        <v>3027126.2994813719</v>
      </c>
      <c r="L7" s="1179">
        <v>3008777.214936635</v>
      </c>
      <c r="M7" s="1179">
        <v>3029757.3865866689</v>
      </c>
      <c r="N7" s="1179">
        <v>3117102.219352663</v>
      </c>
      <c r="O7" s="1179">
        <v>3233857.538198906</v>
      </c>
      <c r="P7" s="1179">
        <v>3247454.5346377138</v>
      </c>
      <c r="Q7" s="1179">
        <v>3128108.3068860788</v>
      </c>
      <c r="R7" s="976">
        <v>3125012.7205024241</v>
      </c>
    </row>
    <row r="8" spans="1:23">
      <c r="A8" s="161" t="s">
        <v>17</v>
      </c>
      <c r="B8" s="1178" t="s">
        <v>742</v>
      </c>
      <c r="C8" s="1179">
        <v>5089004.0974847991</v>
      </c>
      <c r="D8" s="1179">
        <v>5617550.2835596604</v>
      </c>
      <c r="E8" s="1179">
        <v>5954968</v>
      </c>
      <c r="F8" s="1179">
        <v>5972204.6035799999</v>
      </c>
      <c r="G8" s="1179">
        <v>5994103.4915807396</v>
      </c>
      <c r="H8" s="1179">
        <v>6011067.7725299699</v>
      </c>
      <c r="I8" s="1179">
        <v>5981297.0890863603</v>
      </c>
      <c r="J8" s="1179">
        <v>6027943.4787021596</v>
      </c>
      <c r="K8" s="1179">
        <v>6040238.9275140697</v>
      </c>
      <c r="L8" s="1179">
        <v>6059240.3897129996</v>
      </c>
      <c r="M8" s="1179">
        <v>6199562.6172396801</v>
      </c>
      <c r="N8" s="1179">
        <v>6221680.7622911697</v>
      </c>
      <c r="O8" s="1179">
        <v>6256982.8391097803</v>
      </c>
      <c r="P8" s="1179">
        <v>6295563.9151707096</v>
      </c>
      <c r="Q8" s="1179">
        <v>6442473.87021768</v>
      </c>
      <c r="R8" s="976">
        <v>6343267.1441816501</v>
      </c>
      <c r="S8" s="151"/>
    </row>
    <row r="9" spans="1:23" ht="15.75" thickBot="1">
      <c r="A9" s="331"/>
      <c r="B9" s="332" t="s">
        <v>230</v>
      </c>
      <c r="C9" s="333">
        <v>10112304.051738299</v>
      </c>
      <c r="D9" s="333">
        <v>11113321.386444001</v>
      </c>
      <c r="E9" s="333">
        <v>11765837.717442814</v>
      </c>
      <c r="F9" s="333">
        <v>11878089.60358</v>
      </c>
      <c r="G9" s="333">
        <v>11921366.313440014</v>
      </c>
      <c r="H9" s="333">
        <v>12048215.289854262</v>
      </c>
      <c r="I9" s="333">
        <v>12012400.617041506</v>
      </c>
      <c r="J9" s="333">
        <v>12090886.882967886</v>
      </c>
      <c r="K9" s="333">
        <v>12147173.00418957</v>
      </c>
      <c r="L9" s="333">
        <v>12172026.513709513</v>
      </c>
      <c r="M9" s="333">
        <v>12334712.151016492</v>
      </c>
      <c r="N9" s="333">
        <v>12460955.465785496</v>
      </c>
      <c r="O9" s="333">
        <v>12410663.427299665</v>
      </c>
      <c r="P9" s="333">
        <v>12492319.370943408</v>
      </c>
      <c r="Q9" s="333">
        <v>12726868.397495709</v>
      </c>
      <c r="R9" s="334">
        <v>12608196.019594498</v>
      </c>
    </row>
    <row r="10" spans="1:23" s="7" customFormat="1" ht="17.25" hidden="1" customHeight="1">
      <c r="A10" s="1350" t="s">
        <v>253</v>
      </c>
      <c r="B10" s="1351"/>
      <c r="C10" s="330"/>
      <c r="D10" s="330"/>
      <c r="E10" s="330"/>
      <c r="F10" s="330"/>
      <c r="G10" s="330"/>
      <c r="H10" s="330"/>
      <c r="I10" s="330"/>
      <c r="J10" s="330"/>
      <c r="K10" s="330"/>
      <c r="L10" s="330"/>
      <c r="M10" s="330"/>
      <c r="N10" s="330"/>
      <c r="O10" s="330"/>
      <c r="P10" s="330"/>
      <c r="Q10" s="330"/>
      <c r="R10" s="1137"/>
    </row>
    <row r="11" spans="1:23">
      <c r="A11" s="105"/>
      <c r="B11" s="106"/>
      <c r="C11" s="106"/>
      <c r="D11" s="106"/>
      <c r="E11" s="106"/>
      <c r="F11" s="106"/>
      <c r="G11" s="106"/>
      <c r="H11" s="106"/>
      <c r="I11" s="106"/>
      <c r="J11" s="106"/>
      <c r="K11" s="106"/>
      <c r="L11" s="106"/>
      <c r="M11" s="106"/>
      <c r="N11" s="106"/>
      <c r="O11" s="106"/>
      <c r="P11" s="106"/>
      <c r="Q11" s="106"/>
      <c r="R11" s="1138"/>
    </row>
  </sheetData>
  <mergeCells count="8">
    <mergeCell ref="A1:R1"/>
    <mergeCell ref="A10:B10"/>
    <mergeCell ref="A2:B3"/>
    <mergeCell ref="C2:C3"/>
    <mergeCell ref="D2:D3"/>
    <mergeCell ref="E2:E3"/>
    <mergeCell ref="F2:O2"/>
    <mergeCell ref="P2:R2"/>
  </mergeCells>
  <printOptions horizontalCentered="1"/>
  <pageMargins left="0.31496062992125984" right="0.39370078740157483" top="0.74803149606299213" bottom="0.27559055118110237" header="0.55118110236220474" footer="0.15748031496062992"/>
  <pageSetup paperSize="9" scale="55" firstPageNumber="2" pageOrder="overThenDown" orientation="landscape" useFirstPageNumber="1" r:id="rId1"/>
  <headerFooter alignWithMargins="0">
    <oddHeader>&amp;L&amp;"Optima Regular,Regular"&amp;K000000Statistik Perbankan Indonesia - Vol. 23 No.04 April 2025&amp;R&amp;"Optima Italic,Italic"&amp;K000000Indonesia Banking Statistics - Vol. 23 No.04 April 2025</oddHeader>
  </headerFooter>
  <customProperties>
    <customPr name="EpmWorksheetKeyString_GUID" r:id="rId2"/>
  </customPropertie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FF0000"/>
  </sheetPr>
  <dimension ref="A1:V10"/>
  <sheetViews>
    <sheetView showGridLines="0" view="pageBreakPreview" zoomScale="110" zoomScaleNormal="100" zoomScaleSheetLayoutView="110" workbookViewId="0">
      <selection activeCell="F17" sqref="F17"/>
    </sheetView>
  </sheetViews>
  <sheetFormatPr defaultColWidth="8.77734375" defaultRowHeight="15"/>
  <cols>
    <col min="1" max="1" width="32.44140625" customWidth="1"/>
    <col min="2" max="5" width="6.44140625" customWidth="1"/>
  </cols>
  <sheetData>
    <row r="1" spans="1:22" ht="75" customHeight="1">
      <c r="A1" s="1324" t="s">
        <v>755</v>
      </c>
      <c r="B1" s="1325"/>
      <c r="C1" s="1325"/>
      <c r="D1" s="1325"/>
      <c r="E1" s="1326"/>
    </row>
    <row r="2" spans="1:22" ht="15" customHeight="1">
      <c r="A2" s="1360" t="s">
        <v>407</v>
      </c>
      <c r="B2" s="1361" t="s">
        <v>916</v>
      </c>
      <c r="C2" s="1361"/>
      <c r="D2" s="1361"/>
      <c r="E2" s="1362"/>
    </row>
    <row r="3" spans="1:22" ht="61.5" customHeight="1">
      <c r="A3" s="1360"/>
      <c r="B3" s="772" t="s">
        <v>109</v>
      </c>
      <c r="C3" s="1132" t="s">
        <v>110</v>
      </c>
      <c r="D3" s="1132" t="s">
        <v>111</v>
      </c>
      <c r="E3" s="335" t="s">
        <v>112</v>
      </c>
    </row>
    <row r="4" spans="1:22">
      <c r="A4" s="336"/>
      <c r="B4" s="1133"/>
      <c r="C4" s="1133"/>
      <c r="D4" s="1133"/>
      <c r="E4" s="337"/>
    </row>
    <row r="5" spans="1:22">
      <c r="A5" s="223" t="s">
        <v>739</v>
      </c>
      <c r="B5" s="766">
        <v>0</v>
      </c>
      <c r="C5" s="765">
        <v>12</v>
      </c>
      <c r="D5" s="765">
        <v>48</v>
      </c>
      <c r="E5" s="767">
        <v>3</v>
      </c>
      <c r="F5" s="41"/>
      <c r="G5" s="41"/>
      <c r="Q5" s="1"/>
      <c r="U5" s="1"/>
      <c r="V5" s="1"/>
    </row>
    <row r="6" spans="1:22">
      <c r="A6" s="223" t="s">
        <v>740</v>
      </c>
      <c r="B6" s="766">
        <v>0</v>
      </c>
      <c r="C6" s="765">
        <v>0</v>
      </c>
      <c r="D6" s="765">
        <v>11</v>
      </c>
      <c r="E6" s="767">
        <v>14</v>
      </c>
      <c r="F6" s="41"/>
    </row>
    <row r="7" spans="1:22">
      <c r="A7" s="223" t="s">
        <v>741</v>
      </c>
      <c r="B7" s="766">
        <v>0</v>
      </c>
      <c r="C7" s="765">
        <v>0</v>
      </c>
      <c r="D7" s="765">
        <v>0</v>
      </c>
      <c r="E7" s="767">
        <v>13</v>
      </c>
      <c r="F7" s="41"/>
    </row>
    <row r="8" spans="1:22">
      <c r="A8" s="223" t="s">
        <v>742</v>
      </c>
      <c r="B8" s="766">
        <v>0</v>
      </c>
      <c r="C8" s="765">
        <v>0</v>
      </c>
      <c r="D8" s="765">
        <v>0</v>
      </c>
      <c r="E8" s="767">
        <v>4</v>
      </c>
      <c r="F8" s="41"/>
    </row>
    <row r="9" spans="1:22" ht="15.75" thickBot="1">
      <c r="A9" s="338" t="s">
        <v>72</v>
      </c>
      <c r="B9" s="768">
        <v>0</v>
      </c>
      <c r="C9" s="768">
        <v>12</v>
      </c>
      <c r="D9" s="768">
        <v>59</v>
      </c>
      <c r="E9" s="769">
        <v>34</v>
      </c>
      <c r="F9" s="41"/>
      <c r="G9" s="41"/>
    </row>
    <row r="10" spans="1:22" ht="24.2" hidden="1" customHeight="1" thickBot="1">
      <c r="A10" s="803" t="s">
        <v>246</v>
      </c>
      <c r="B10" s="771"/>
      <c r="C10" s="771"/>
      <c r="D10" s="771"/>
      <c r="E10" s="771"/>
    </row>
  </sheetData>
  <mergeCells count="3">
    <mergeCell ref="A1:E1"/>
    <mergeCell ref="A2:A3"/>
    <mergeCell ref="B2:E2"/>
  </mergeCells>
  <printOptions horizontalCentered="1"/>
  <pageMargins left="0.31496062992125984" right="0.39370078740157483" top="0.74803149606299213" bottom="0.27559055118110237" header="0.55118110236220474" footer="0.15748031496062992"/>
  <pageSetup paperSize="9" scale="55" firstPageNumber="2" pageOrder="overThenDown" orientation="landscape" useFirstPageNumber="1" r:id="rId1"/>
  <headerFooter alignWithMargins="0">
    <oddHeader>&amp;L&amp;"Optima Regular,Regular"&amp;K000000Statistik Perbankan Indonesia - Vol. 23 No.04 April 2025&amp;R&amp;"Optima Italic,Italic"&amp;K000000Indonesia Banking Statistics - Vol. 23 No.04 April 2025</oddHeader>
  </headerFooter>
  <customProperties>
    <customPr name="EpmWorksheetKeyString_GUID" r:id="rId2"/>
  </customPropertie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FF0000"/>
  </sheetPr>
  <dimension ref="A1:W115"/>
  <sheetViews>
    <sheetView showGridLines="0" view="pageBreakPreview" zoomScale="85" zoomScaleNormal="85" zoomScaleSheetLayoutView="85" workbookViewId="0">
      <selection activeCell="F17" sqref="F17"/>
    </sheetView>
  </sheetViews>
  <sheetFormatPr defaultColWidth="9.21875" defaultRowHeight="15"/>
  <cols>
    <col min="1" max="1" width="43.77734375" customWidth="1"/>
    <col min="2" max="2" width="10.21875" hidden="1" customWidth="1"/>
    <col min="3" max="15" width="10.21875" customWidth="1"/>
    <col min="16" max="17" width="9.21875" customWidth="1"/>
    <col min="20" max="20" width="10.44140625" bestFit="1" customWidth="1"/>
  </cols>
  <sheetData>
    <row r="1" spans="1:23" ht="90" customHeight="1">
      <c r="A1" s="1324" t="s">
        <v>805</v>
      </c>
      <c r="B1" s="1325"/>
      <c r="C1" s="1325"/>
      <c r="D1" s="1325"/>
      <c r="E1" s="1325"/>
      <c r="F1" s="1325"/>
      <c r="G1" s="1325"/>
      <c r="H1" s="1325"/>
      <c r="I1" s="1325"/>
      <c r="J1" s="1325"/>
      <c r="K1" s="1325"/>
      <c r="L1" s="1325"/>
      <c r="M1" s="1325"/>
      <c r="N1" s="1325"/>
      <c r="O1" s="1325"/>
      <c r="P1" s="1325"/>
      <c r="Q1" s="1326"/>
    </row>
    <row r="2" spans="1:23" ht="22.35" customHeight="1">
      <c r="A2" s="1364" t="s">
        <v>408</v>
      </c>
      <c r="B2" s="1335">
        <v>2021</v>
      </c>
      <c r="C2" s="1335">
        <v>2022</v>
      </c>
      <c r="D2" s="1363">
        <v>2023</v>
      </c>
      <c r="E2" s="1363">
        <v>2024</v>
      </c>
      <c r="F2" s="1363"/>
      <c r="G2" s="1363"/>
      <c r="H2" s="1363"/>
      <c r="I2" s="1363"/>
      <c r="J2" s="1363"/>
      <c r="K2" s="1363"/>
      <c r="L2" s="1363"/>
      <c r="M2" s="1363"/>
      <c r="N2" s="1363"/>
      <c r="O2" s="1363">
        <v>2025</v>
      </c>
      <c r="P2" s="1363"/>
      <c r="Q2" s="1365"/>
    </row>
    <row r="3" spans="1:23" ht="22.35" customHeight="1">
      <c r="A3" s="1364"/>
      <c r="B3" s="1342"/>
      <c r="C3" s="1335"/>
      <c r="D3" s="1363"/>
      <c r="E3" s="1180" t="s">
        <v>892</v>
      </c>
      <c r="F3" s="1180" t="s">
        <v>4</v>
      </c>
      <c r="G3" s="1180" t="s">
        <v>5</v>
      </c>
      <c r="H3" s="1180" t="s">
        <v>6</v>
      </c>
      <c r="I3" s="1180" t="s">
        <v>267</v>
      </c>
      <c r="J3" s="1180" t="s">
        <v>7</v>
      </c>
      <c r="K3" s="1180" t="s">
        <v>13</v>
      </c>
      <c r="L3" s="1180" t="s">
        <v>14</v>
      </c>
      <c r="M3" s="1180" t="s">
        <v>906</v>
      </c>
      <c r="N3" s="1180" t="s">
        <v>0</v>
      </c>
      <c r="O3" s="1180" t="s">
        <v>1</v>
      </c>
      <c r="P3" s="1180" t="s">
        <v>2</v>
      </c>
      <c r="Q3" s="977" t="s">
        <v>3</v>
      </c>
    </row>
    <row r="4" spans="1:23">
      <c r="A4" s="340" t="s">
        <v>418</v>
      </c>
      <c r="B4" s="243">
        <v>8665389.6434217002</v>
      </c>
      <c r="C4" s="243">
        <v>9451430.1561687998</v>
      </c>
      <c r="D4" s="243">
        <v>10231027.9733283</v>
      </c>
      <c r="E4" s="243">
        <v>10583877.1508228</v>
      </c>
      <c r="F4" s="243">
        <v>10612561.0273817</v>
      </c>
      <c r="G4" s="243">
        <v>10821677.506343398</v>
      </c>
      <c r="H4" s="243">
        <v>10819467.417837501</v>
      </c>
      <c r="I4" s="243">
        <v>10814360.884879701</v>
      </c>
      <c r="J4" s="243">
        <v>10922209.047273401</v>
      </c>
      <c r="K4" s="243">
        <v>10980585.581720401</v>
      </c>
      <c r="L4" s="243">
        <v>10519261.6013379</v>
      </c>
      <c r="M4" s="243">
        <v>11165608.486055698</v>
      </c>
      <c r="N4" s="243">
        <v>11126899.592865601</v>
      </c>
      <c r="O4" s="243">
        <v>11260168.811197702</v>
      </c>
      <c r="P4" s="243">
        <v>11334212.239597099</v>
      </c>
      <c r="Q4" s="978">
        <v>11395781.587115601</v>
      </c>
      <c r="R4" s="41"/>
      <c r="S4" s="41"/>
      <c r="T4" s="151"/>
    </row>
    <row r="5" spans="1:23">
      <c r="A5" s="124" t="s">
        <v>409</v>
      </c>
      <c r="B5" s="856">
        <v>8244402.0036185998</v>
      </c>
      <c r="C5" s="856">
        <v>9045095.8831162006</v>
      </c>
      <c r="D5" s="856">
        <v>9764748.181485001</v>
      </c>
      <c r="E5" s="856">
        <v>10039738.733045299</v>
      </c>
      <c r="F5" s="856">
        <v>10078249.9523903</v>
      </c>
      <c r="G5" s="856">
        <v>10292195.6206875</v>
      </c>
      <c r="H5" s="856">
        <v>10296055.160004701</v>
      </c>
      <c r="I5" s="856">
        <v>10297557.630042002</v>
      </c>
      <c r="J5" s="856">
        <v>10398545.492495399</v>
      </c>
      <c r="K5" s="856">
        <v>10460863.0946732</v>
      </c>
      <c r="L5" s="856">
        <v>10023234.4796657</v>
      </c>
      <c r="M5" s="856">
        <v>10669357.837010801</v>
      </c>
      <c r="N5" s="856">
        <v>10031195.4755469</v>
      </c>
      <c r="O5" s="856">
        <v>10716515.914392799</v>
      </c>
      <c r="P5" s="856">
        <v>10787992.136120398</v>
      </c>
      <c r="Q5" s="979">
        <v>10834909.825914901</v>
      </c>
      <c r="R5" s="1"/>
      <c r="S5" s="41"/>
      <c r="T5" s="151"/>
      <c r="V5" s="23"/>
      <c r="W5" s="1"/>
    </row>
    <row r="6" spans="1:23">
      <c r="A6" s="124" t="s">
        <v>714</v>
      </c>
      <c r="B6" s="237">
        <v>242193.99304229999</v>
      </c>
      <c r="C6" s="237">
        <v>245638.47852619999</v>
      </c>
      <c r="D6" s="237">
        <v>307279.17204700003</v>
      </c>
      <c r="E6" s="237">
        <v>369817.1046819</v>
      </c>
      <c r="F6" s="237">
        <v>357623.7279922</v>
      </c>
      <c r="G6" s="237">
        <v>355949.83244280005</v>
      </c>
      <c r="H6" s="237">
        <v>348005.27375389996</v>
      </c>
      <c r="I6" s="237">
        <v>342797.95347239997</v>
      </c>
      <c r="J6" s="237">
        <v>352154.03159750003</v>
      </c>
      <c r="K6" s="237">
        <v>347112.42016390001</v>
      </c>
      <c r="L6" s="237">
        <v>331916.82527670002</v>
      </c>
      <c r="M6" s="237">
        <v>328399.2876637</v>
      </c>
      <c r="N6" s="237">
        <v>340849.15248420002</v>
      </c>
      <c r="O6" s="237">
        <v>365595.02105630003</v>
      </c>
      <c r="P6" s="237">
        <v>370673.55694320006</v>
      </c>
      <c r="Q6" s="980">
        <v>378617.07256270002</v>
      </c>
      <c r="R6" s="41"/>
      <c r="S6" s="41"/>
      <c r="T6" s="151"/>
    </row>
    <row r="7" spans="1:23">
      <c r="A7" s="124" t="s">
        <v>411</v>
      </c>
      <c r="B7" s="237">
        <v>23338.063430499999</v>
      </c>
      <c r="C7" s="237">
        <v>20181.6202299</v>
      </c>
      <c r="D7" s="237">
        <v>24368.787507099998</v>
      </c>
      <c r="E7" s="237">
        <v>27170.284829199998</v>
      </c>
      <c r="F7" s="237">
        <v>25209.474473199996</v>
      </c>
      <c r="G7" s="237">
        <v>26520.7292495</v>
      </c>
      <c r="H7" s="237">
        <v>28633.610588299998</v>
      </c>
      <c r="I7" s="237">
        <v>23335.9562367</v>
      </c>
      <c r="J7" s="237">
        <v>23417.516721300002</v>
      </c>
      <c r="K7" s="237">
        <v>21688.102563</v>
      </c>
      <c r="L7" s="237">
        <v>19658.954713499999</v>
      </c>
      <c r="M7" s="237">
        <v>21757.589976200001</v>
      </c>
      <c r="N7" s="237">
        <v>24950.391018300001</v>
      </c>
      <c r="O7" s="237">
        <v>24504.437312400001</v>
      </c>
      <c r="P7" s="237">
        <v>21447.097113200001</v>
      </c>
      <c r="Q7" s="980">
        <v>26575.6477548</v>
      </c>
      <c r="R7" s="41"/>
      <c r="S7" s="41"/>
      <c r="T7" s="151"/>
    </row>
    <row r="8" spans="1:23">
      <c r="A8" s="124" t="s">
        <v>412</v>
      </c>
      <c r="B8" s="237">
        <v>20640.372043299998</v>
      </c>
      <c r="C8" s="237">
        <v>25508.641697900002</v>
      </c>
      <c r="D8" s="856">
        <v>24802.194405000002</v>
      </c>
      <c r="E8" s="856">
        <v>26682.362502300002</v>
      </c>
      <c r="F8" s="856">
        <v>28148.7407604</v>
      </c>
      <c r="G8" s="856">
        <v>29030.182255600001</v>
      </c>
      <c r="H8" s="856">
        <v>27120.731602600001</v>
      </c>
      <c r="I8" s="856">
        <v>29365.598880900001</v>
      </c>
      <c r="J8" s="856">
        <v>27003.695710100001</v>
      </c>
      <c r="K8" s="856">
        <v>25390.885927800002</v>
      </c>
      <c r="L8" s="856">
        <v>23802.0420572</v>
      </c>
      <c r="M8" s="856">
        <v>23893.756477200001</v>
      </c>
      <c r="N8" s="856">
        <v>21692.093756800001</v>
      </c>
      <c r="O8" s="856">
        <v>26858.404090699998</v>
      </c>
      <c r="P8" s="856">
        <v>29242.9096632</v>
      </c>
      <c r="Q8" s="979">
        <v>26385.299559999999</v>
      </c>
      <c r="R8" s="41"/>
      <c r="S8" s="41"/>
      <c r="T8" s="151"/>
    </row>
    <row r="9" spans="1:23">
      <c r="A9" s="124" t="s">
        <v>413</v>
      </c>
      <c r="B9" s="856">
        <v>134815.21128700001</v>
      </c>
      <c r="C9" s="856">
        <v>115005.5325986</v>
      </c>
      <c r="D9" s="856">
        <v>109829.6378842</v>
      </c>
      <c r="E9" s="856">
        <v>120468.66576409998</v>
      </c>
      <c r="F9" s="856">
        <v>123329.13176559999</v>
      </c>
      <c r="G9" s="856">
        <v>117981.141708</v>
      </c>
      <c r="H9" s="856">
        <v>119652.64188799998</v>
      </c>
      <c r="I9" s="856">
        <v>121303.74624770001</v>
      </c>
      <c r="J9" s="856">
        <v>121088.31074910001</v>
      </c>
      <c r="K9" s="856">
        <v>125531.0783925</v>
      </c>
      <c r="L9" s="856">
        <v>120649.2996248</v>
      </c>
      <c r="M9" s="856">
        <v>122200.0149278</v>
      </c>
      <c r="N9" s="856">
        <v>118040.5302368</v>
      </c>
      <c r="O9" s="856">
        <v>126695.0343455</v>
      </c>
      <c r="P9" s="856">
        <v>124856.53975709999</v>
      </c>
      <c r="Q9" s="979">
        <v>129293.7413232</v>
      </c>
      <c r="R9" s="41"/>
      <c r="S9" s="41"/>
      <c r="T9" s="151"/>
    </row>
    <row r="10" spans="1:23" ht="24">
      <c r="A10" s="859" t="s">
        <v>414</v>
      </c>
      <c r="B10" s="243">
        <v>2155891.1149966</v>
      </c>
      <c r="C10" s="243">
        <v>2824163.8445142996</v>
      </c>
      <c r="D10" s="243">
        <v>2513235.6972423997</v>
      </c>
      <c r="E10" s="243">
        <v>2793578.5973724998</v>
      </c>
      <c r="F10" s="243">
        <v>2636478.5723500997</v>
      </c>
      <c r="G10" s="243">
        <v>2650129.2981829997</v>
      </c>
      <c r="H10" s="243">
        <v>2636233.7334522</v>
      </c>
      <c r="I10" s="243">
        <v>2826766.2491327999</v>
      </c>
      <c r="J10" s="243">
        <v>2822964.0471894001</v>
      </c>
      <c r="K10" s="243">
        <v>2879415.7064654995</v>
      </c>
      <c r="L10" s="243">
        <v>2755683.3294901997</v>
      </c>
      <c r="M10" s="243">
        <v>2966542.1227454999</v>
      </c>
      <c r="N10" s="243">
        <v>3043293.1843916997</v>
      </c>
      <c r="O10" s="243">
        <v>3043214.9011201998</v>
      </c>
      <c r="P10" s="243">
        <v>3081620.0834552003</v>
      </c>
      <c r="Q10" s="978">
        <v>3032107.1165263997</v>
      </c>
      <c r="R10" s="41"/>
      <c r="S10" s="41"/>
      <c r="T10" s="151"/>
    </row>
    <row r="11" spans="1:23">
      <c r="A11" s="860" t="s">
        <v>409</v>
      </c>
      <c r="B11" s="856">
        <v>2122334.6751747001</v>
      </c>
      <c r="C11" s="856">
        <v>2713801.1534414003</v>
      </c>
      <c r="D11" s="856">
        <v>2482661.9074828001</v>
      </c>
      <c r="E11" s="856">
        <v>2752651.7072523003</v>
      </c>
      <c r="F11" s="856">
        <v>2609017.1122110998</v>
      </c>
      <c r="G11" s="856">
        <v>2624510.2549877996</v>
      </c>
      <c r="H11" s="856">
        <v>2609428.2511843001</v>
      </c>
      <c r="I11" s="856">
        <v>2789634.0875774999</v>
      </c>
      <c r="J11" s="856">
        <v>2786122.6741235</v>
      </c>
      <c r="K11" s="856">
        <v>2842313.9387604999</v>
      </c>
      <c r="L11" s="856">
        <v>2723221.0442353999</v>
      </c>
      <c r="M11" s="856">
        <v>2922362.3149210997</v>
      </c>
      <c r="N11" s="856">
        <v>2824295.267862</v>
      </c>
      <c r="O11" s="856">
        <v>3004445.5227514999</v>
      </c>
      <c r="P11" s="856">
        <v>3046040.0662869997</v>
      </c>
      <c r="Q11" s="979">
        <v>2995683.441786</v>
      </c>
      <c r="R11" s="41"/>
      <c r="S11" s="41"/>
      <c r="T11" s="151"/>
    </row>
    <row r="12" spans="1:23">
      <c r="A12" s="860" t="s">
        <v>715</v>
      </c>
      <c r="B12" s="856">
        <v>29465.809151500001</v>
      </c>
      <c r="C12" s="856">
        <v>79291.387705100002</v>
      </c>
      <c r="D12" s="856">
        <v>26746.566228700001</v>
      </c>
      <c r="E12" s="856">
        <v>32142.156016200002</v>
      </c>
      <c r="F12" s="856">
        <v>23423.573807800003</v>
      </c>
      <c r="G12" s="856">
        <v>22054.4867013</v>
      </c>
      <c r="H12" s="856">
        <v>23258.2977498</v>
      </c>
      <c r="I12" s="856">
        <v>28962.765552000001</v>
      </c>
      <c r="J12" s="856">
        <v>28982.183060400002</v>
      </c>
      <c r="K12" s="856">
        <v>28770.601704699999</v>
      </c>
      <c r="L12" s="856">
        <v>29170.714581200002</v>
      </c>
      <c r="M12" s="856">
        <v>35734.9298155</v>
      </c>
      <c r="N12" s="856">
        <v>22943.408550200002</v>
      </c>
      <c r="O12" s="856">
        <v>30222.468798400001</v>
      </c>
      <c r="P12" s="856">
        <v>26999.244853799999</v>
      </c>
      <c r="Q12" s="979">
        <v>27890.000035899997</v>
      </c>
      <c r="R12" s="41"/>
      <c r="S12" s="41"/>
      <c r="T12" s="151"/>
    </row>
    <row r="13" spans="1:23">
      <c r="A13" s="860" t="s">
        <v>411</v>
      </c>
      <c r="B13" s="856">
        <v>881.2016562</v>
      </c>
      <c r="C13" s="856">
        <v>2103.9700335000002</v>
      </c>
      <c r="D13" s="856">
        <v>1364.8384377</v>
      </c>
      <c r="E13" s="856">
        <v>2783.6688281999996</v>
      </c>
      <c r="F13" s="856">
        <v>1386.5092393</v>
      </c>
      <c r="G13" s="856">
        <v>954.65958799999999</v>
      </c>
      <c r="H13" s="856">
        <v>955.21865720000005</v>
      </c>
      <c r="I13" s="856">
        <v>2230.7915535999996</v>
      </c>
      <c r="J13" s="856">
        <v>2173.1963442000001</v>
      </c>
      <c r="K13" s="856">
        <v>2224.6727607000003</v>
      </c>
      <c r="L13" s="856">
        <v>898.48430059999998</v>
      </c>
      <c r="M13" s="856">
        <v>2409.7009257</v>
      </c>
      <c r="N13" s="856">
        <v>1686.7598439999999</v>
      </c>
      <c r="O13" s="856">
        <v>2929.8722864000001</v>
      </c>
      <c r="P13" s="856">
        <v>2927.5036777000005</v>
      </c>
      <c r="Q13" s="979">
        <v>2915.0948727</v>
      </c>
      <c r="R13" s="41"/>
      <c r="S13" s="41"/>
      <c r="T13" s="151"/>
    </row>
    <row r="14" spans="1:23">
      <c r="A14" s="860" t="s">
        <v>412</v>
      </c>
      <c r="B14" s="856">
        <v>212.7788956</v>
      </c>
      <c r="C14" s="856">
        <v>866.75846550000006</v>
      </c>
      <c r="D14" s="856">
        <v>254.72980850000002</v>
      </c>
      <c r="E14" s="856">
        <v>993.49829559999989</v>
      </c>
      <c r="F14" s="856">
        <v>310.12852499999997</v>
      </c>
      <c r="G14" s="856">
        <v>331.79535770000001</v>
      </c>
      <c r="H14" s="856">
        <v>268.2826341</v>
      </c>
      <c r="I14" s="856">
        <v>1008.6886148999999</v>
      </c>
      <c r="J14" s="856">
        <v>1062.2790425000001</v>
      </c>
      <c r="K14" s="856">
        <v>949.04879789999995</v>
      </c>
      <c r="L14" s="856">
        <v>224.7176556</v>
      </c>
      <c r="M14" s="856">
        <v>926.63010829999996</v>
      </c>
      <c r="N14" s="856">
        <v>197.86586700000001</v>
      </c>
      <c r="O14" s="856">
        <v>898.65838989999986</v>
      </c>
      <c r="P14" s="856">
        <v>944.54528419999997</v>
      </c>
      <c r="Q14" s="979">
        <v>995.52580979999993</v>
      </c>
      <c r="R14" s="41"/>
      <c r="S14" s="41"/>
      <c r="T14" s="151"/>
    </row>
    <row r="15" spans="1:23">
      <c r="A15" s="860" t="s">
        <v>413</v>
      </c>
      <c r="B15" s="856">
        <v>2996.6501186</v>
      </c>
      <c r="C15" s="856">
        <v>28100.574868800002</v>
      </c>
      <c r="D15" s="856">
        <v>2207.6552847000003</v>
      </c>
      <c r="E15" s="856">
        <v>5007.5669802000002</v>
      </c>
      <c r="F15" s="856">
        <v>2341.2485668999998</v>
      </c>
      <c r="G15" s="856">
        <v>2278.1015482000003</v>
      </c>
      <c r="H15" s="856">
        <v>2323.6832267999998</v>
      </c>
      <c r="I15" s="856">
        <v>4929.9158348000001</v>
      </c>
      <c r="J15" s="856">
        <v>4623.7146188000006</v>
      </c>
      <c r="K15" s="856">
        <v>5157.4444416999995</v>
      </c>
      <c r="L15" s="856">
        <v>2168.3687174000002</v>
      </c>
      <c r="M15" s="856">
        <v>5108.5469749000004</v>
      </c>
      <c r="N15" s="856">
        <v>2110.7550824</v>
      </c>
      <c r="O15" s="856">
        <v>4718.3788940000004</v>
      </c>
      <c r="P15" s="856">
        <v>4708.7233524999992</v>
      </c>
      <c r="Q15" s="979">
        <v>4623.0540220000003</v>
      </c>
      <c r="R15" s="41"/>
      <c r="S15" s="41"/>
      <c r="T15" s="151"/>
    </row>
    <row r="16" spans="1:23" ht="24">
      <c r="A16" s="861" t="s">
        <v>780</v>
      </c>
      <c r="B16" s="243">
        <v>182884.27743119997</v>
      </c>
      <c r="C16" s="243">
        <v>191767.09789420001</v>
      </c>
      <c r="D16" s="243">
        <v>162827.84332719998</v>
      </c>
      <c r="E16" s="243">
        <v>183106.0471996</v>
      </c>
      <c r="F16" s="243">
        <v>180725.23333039999</v>
      </c>
      <c r="G16" s="243">
        <v>177096.609707</v>
      </c>
      <c r="H16" s="243">
        <v>178954.16859700001</v>
      </c>
      <c r="I16" s="243">
        <v>182174.6973686</v>
      </c>
      <c r="J16" s="243">
        <v>179368.71318600001</v>
      </c>
      <c r="K16" s="243">
        <v>180941.23288359999</v>
      </c>
      <c r="L16" s="243">
        <v>167401.8670691</v>
      </c>
      <c r="M16" s="243">
        <v>176296.2393901</v>
      </c>
      <c r="N16" s="243">
        <v>182685.41711749998</v>
      </c>
      <c r="O16" s="243">
        <v>186604.78531890002</v>
      </c>
      <c r="P16" s="243">
        <v>184127.31884789999</v>
      </c>
      <c r="Q16" s="978">
        <v>190788.3633425</v>
      </c>
      <c r="R16" s="41"/>
      <c r="S16" s="41"/>
      <c r="T16" s="151"/>
    </row>
    <row r="17" spans="1:20">
      <c r="A17" s="862" t="s">
        <v>778</v>
      </c>
      <c r="B17" s="243">
        <v>52050.901409736995</v>
      </c>
      <c r="C17" s="243">
        <v>74029.409629358008</v>
      </c>
      <c r="D17" s="243">
        <v>96692.064031928006</v>
      </c>
      <c r="E17" s="243">
        <v>88077.20474518399</v>
      </c>
      <c r="F17" s="243">
        <v>84527.03348292</v>
      </c>
      <c r="G17" s="243">
        <v>89353.032412628003</v>
      </c>
      <c r="H17" s="243">
        <v>88373.263673887006</v>
      </c>
      <c r="I17" s="243">
        <v>89217.544800460004</v>
      </c>
      <c r="J17" s="243">
        <v>93925.320617443998</v>
      </c>
      <c r="K17" s="243">
        <v>93875.088374138984</v>
      </c>
      <c r="L17" s="243">
        <v>99580.641706145994</v>
      </c>
      <c r="M17" s="243">
        <v>115799.38060920901</v>
      </c>
      <c r="N17" s="243">
        <v>109541.88030997603</v>
      </c>
      <c r="O17" s="243">
        <v>111558.088615813</v>
      </c>
      <c r="P17" s="243">
        <v>111594.21182593801</v>
      </c>
      <c r="Q17" s="978">
        <v>108766.346180783</v>
      </c>
      <c r="R17" s="41"/>
      <c r="S17" s="41"/>
      <c r="T17" s="151"/>
    </row>
    <row r="18" spans="1:20">
      <c r="A18" s="860" t="s">
        <v>409</v>
      </c>
      <c r="B18" s="856">
        <v>52027.790718703996</v>
      </c>
      <c r="C18" s="856">
        <v>73999.073297102004</v>
      </c>
      <c r="D18" s="856">
        <v>96616.925045361</v>
      </c>
      <c r="E18" s="856">
        <v>87891.295223737994</v>
      </c>
      <c r="F18" s="856">
        <v>84348.054535338</v>
      </c>
      <c r="G18" s="856">
        <v>89145.351265388003</v>
      </c>
      <c r="H18" s="856">
        <v>88206.323964059993</v>
      </c>
      <c r="I18" s="856">
        <v>89046.721229218005</v>
      </c>
      <c r="J18" s="856">
        <v>93754.669152283008</v>
      </c>
      <c r="K18" s="856">
        <v>93704.459206333006</v>
      </c>
      <c r="L18" s="856">
        <v>99229.001972618993</v>
      </c>
      <c r="M18" s="856">
        <v>115645.615810527</v>
      </c>
      <c r="N18" s="856">
        <v>109389.175385369</v>
      </c>
      <c r="O18" s="856">
        <v>111406.41846725901</v>
      </c>
      <c r="P18" s="856">
        <v>111435.582593022</v>
      </c>
      <c r="Q18" s="979">
        <v>108609.86910118401</v>
      </c>
      <c r="R18" s="41"/>
      <c r="S18" s="41"/>
      <c r="T18" s="151"/>
    </row>
    <row r="19" spans="1:20">
      <c r="A19" s="124" t="s">
        <v>715</v>
      </c>
      <c r="B19" s="856">
        <v>12.801094335</v>
      </c>
      <c r="C19" s="856">
        <v>23.208594355000002</v>
      </c>
      <c r="D19" s="856">
        <v>9.2910492330000007</v>
      </c>
      <c r="E19" s="856">
        <v>49.700614872999999</v>
      </c>
      <c r="F19" s="856">
        <v>15.536635286999999</v>
      </c>
      <c r="G19" s="856">
        <v>42.460923310000005</v>
      </c>
      <c r="H19" s="856">
        <v>19.728635014000002</v>
      </c>
      <c r="I19" s="856">
        <v>3.9920702090000004</v>
      </c>
      <c r="J19" s="856">
        <v>3.8400382049999999</v>
      </c>
      <c r="K19" s="856">
        <v>3.8405798449999997</v>
      </c>
      <c r="L19" s="856">
        <v>10.707457427</v>
      </c>
      <c r="M19" s="856">
        <v>0.49016575299999998</v>
      </c>
      <c r="N19" s="856">
        <v>0.353951715</v>
      </c>
      <c r="O19" s="856">
        <v>101.80796958799999</v>
      </c>
      <c r="P19" s="856">
        <v>9.9376163680000005</v>
      </c>
      <c r="Q19" s="979">
        <v>10.258397184</v>
      </c>
      <c r="R19" s="41"/>
      <c r="S19" s="41"/>
      <c r="T19" s="151"/>
    </row>
    <row r="20" spans="1:20">
      <c r="A20" s="124" t="s">
        <v>411</v>
      </c>
      <c r="B20" s="856">
        <v>0</v>
      </c>
      <c r="C20" s="856">
        <v>0</v>
      </c>
      <c r="D20" s="856">
        <v>5.5452943829999999</v>
      </c>
      <c r="E20" s="856">
        <v>0</v>
      </c>
      <c r="F20" s="856">
        <v>19.006620215000002</v>
      </c>
      <c r="G20" s="856">
        <v>6.3547449240000002</v>
      </c>
      <c r="H20" s="856">
        <v>8.8647477000000002E-2</v>
      </c>
      <c r="I20" s="856">
        <v>0</v>
      </c>
      <c r="J20" s="856">
        <v>0</v>
      </c>
      <c r="K20" s="856">
        <v>0</v>
      </c>
      <c r="L20" s="856">
        <v>0</v>
      </c>
      <c r="M20" s="856">
        <v>0</v>
      </c>
      <c r="N20" s="856">
        <v>0</v>
      </c>
      <c r="O20" s="856">
        <v>0</v>
      </c>
      <c r="P20" s="856">
        <v>0</v>
      </c>
      <c r="Q20" s="979">
        <v>0</v>
      </c>
      <c r="R20" s="41"/>
      <c r="S20" s="41"/>
      <c r="T20" s="151"/>
    </row>
    <row r="21" spans="1:20">
      <c r="A21" s="124" t="s">
        <v>412</v>
      </c>
      <c r="B21" s="856">
        <v>2.9583887999999999E-2</v>
      </c>
      <c r="C21" s="856">
        <v>0</v>
      </c>
      <c r="D21" s="856">
        <v>3.7500000249999998</v>
      </c>
      <c r="E21" s="856">
        <v>24.960693730000003</v>
      </c>
      <c r="F21" s="856">
        <v>32.366054147</v>
      </c>
      <c r="G21" s="856">
        <v>19.002825697999999</v>
      </c>
      <c r="H21" s="856">
        <v>2.6010472259999999</v>
      </c>
      <c r="I21" s="856">
        <v>3.3306400370000002</v>
      </c>
      <c r="J21" s="856">
        <v>0</v>
      </c>
      <c r="K21" s="856">
        <v>0</v>
      </c>
      <c r="L21" s="856">
        <v>0</v>
      </c>
      <c r="M21" s="856">
        <v>0</v>
      </c>
      <c r="N21" s="856">
        <v>0</v>
      </c>
      <c r="O21" s="856">
        <v>0</v>
      </c>
      <c r="P21" s="856">
        <v>0</v>
      </c>
      <c r="Q21" s="979">
        <v>0</v>
      </c>
      <c r="R21" s="41"/>
      <c r="S21" s="41"/>
      <c r="T21" s="151"/>
    </row>
    <row r="22" spans="1:20">
      <c r="A22" s="124" t="s">
        <v>413</v>
      </c>
      <c r="B22" s="856">
        <v>10.280012809999999</v>
      </c>
      <c r="C22" s="856">
        <v>7.1277379009999997</v>
      </c>
      <c r="D22" s="856">
        <v>56.552642926000004</v>
      </c>
      <c r="E22" s="856">
        <v>111.248212843</v>
      </c>
      <c r="F22" s="856">
        <v>112.06963793300001</v>
      </c>
      <c r="G22" s="856">
        <v>139.86265330799998</v>
      </c>
      <c r="H22" s="856">
        <v>144.52138011</v>
      </c>
      <c r="I22" s="856">
        <v>163.500860996</v>
      </c>
      <c r="J22" s="856">
        <v>166.81142695599999</v>
      </c>
      <c r="K22" s="856">
        <v>166.78858796099999</v>
      </c>
      <c r="L22" s="856">
        <v>170.46613805000001</v>
      </c>
      <c r="M22" s="856">
        <v>153.27463292900001</v>
      </c>
      <c r="N22" s="856">
        <v>151.35097289199999</v>
      </c>
      <c r="O22" s="856">
        <v>49.862178966000002</v>
      </c>
      <c r="P22" s="856">
        <v>148.69161654800001</v>
      </c>
      <c r="Q22" s="979">
        <v>146.21868241499999</v>
      </c>
      <c r="R22" s="41"/>
      <c r="S22" s="41"/>
      <c r="T22" s="151"/>
    </row>
    <row r="23" spans="1:20" ht="24.75" thickBot="1">
      <c r="A23" s="343" t="s">
        <v>779</v>
      </c>
      <c r="B23" s="239">
        <v>10.309596698</v>
      </c>
      <c r="C23" s="239">
        <v>7.1277379009999997</v>
      </c>
      <c r="D23" s="239">
        <v>65.847937334000008</v>
      </c>
      <c r="E23" s="239">
        <v>136.20890657300001</v>
      </c>
      <c r="F23" s="239">
        <v>163.44231229499999</v>
      </c>
      <c r="G23" s="239">
        <v>165.22022392999997</v>
      </c>
      <c r="H23" s="239">
        <v>147.21107481299998</v>
      </c>
      <c r="I23" s="239">
        <v>166.831501033</v>
      </c>
      <c r="J23" s="239">
        <v>166.81142695599999</v>
      </c>
      <c r="K23" s="239">
        <v>166.78858796099999</v>
      </c>
      <c r="L23" s="239">
        <v>170.46613805000001</v>
      </c>
      <c r="M23" s="239">
        <v>153.27463292900001</v>
      </c>
      <c r="N23" s="239">
        <v>49.882071469000003</v>
      </c>
      <c r="O23" s="239">
        <v>49.862178966000002</v>
      </c>
      <c r="P23" s="239">
        <v>148.69161654800001</v>
      </c>
      <c r="Q23" s="981">
        <v>146.21868241499999</v>
      </c>
      <c r="R23" s="41"/>
      <c r="S23" s="41"/>
      <c r="T23" s="151"/>
    </row>
    <row r="24" spans="1:20" ht="90" customHeight="1">
      <c r="A24" s="1324" t="s">
        <v>806</v>
      </c>
      <c r="B24" s="1325"/>
      <c r="C24" s="1325"/>
      <c r="D24" s="1325"/>
      <c r="E24" s="1325"/>
      <c r="F24" s="1325"/>
      <c r="G24" s="1325"/>
      <c r="H24" s="1325"/>
      <c r="I24" s="1325"/>
      <c r="J24" s="1325"/>
      <c r="K24" s="1325"/>
      <c r="L24" s="1325"/>
      <c r="M24" s="1325"/>
      <c r="N24" s="1325"/>
      <c r="O24" s="1325"/>
      <c r="P24" s="1325"/>
      <c r="Q24" s="1326"/>
    </row>
    <row r="25" spans="1:20" ht="22.35" customHeight="1">
      <c r="A25" s="1364" t="s">
        <v>408</v>
      </c>
      <c r="B25" s="1335">
        <v>2021</v>
      </c>
      <c r="C25" s="1335">
        <v>2022</v>
      </c>
      <c r="D25" s="1363">
        <v>2023</v>
      </c>
      <c r="E25" s="1363">
        <v>2024</v>
      </c>
      <c r="F25" s="1363"/>
      <c r="G25" s="1363"/>
      <c r="H25" s="1363"/>
      <c r="I25" s="1363"/>
      <c r="J25" s="1363"/>
      <c r="K25" s="1363"/>
      <c r="L25" s="1363"/>
      <c r="M25" s="1363"/>
      <c r="N25" s="1363"/>
      <c r="O25" s="1363">
        <v>2025</v>
      </c>
      <c r="P25" s="1363"/>
      <c r="Q25" s="1365"/>
    </row>
    <row r="26" spans="1:20" ht="22.35" customHeight="1">
      <c r="A26" s="1364"/>
      <c r="B26" s="1342"/>
      <c r="C26" s="1335"/>
      <c r="D26" s="1363"/>
      <c r="E26" s="1180" t="s">
        <v>3</v>
      </c>
      <c r="F26" s="1180" t="s">
        <v>4</v>
      </c>
      <c r="G26" s="1180" t="s">
        <v>5</v>
      </c>
      <c r="H26" s="1180" t="s">
        <v>6</v>
      </c>
      <c r="I26" s="1180" t="s">
        <v>267</v>
      </c>
      <c r="J26" s="1180" t="s">
        <v>7</v>
      </c>
      <c r="K26" s="1180" t="s">
        <v>13</v>
      </c>
      <c r="L26" s="1180" t="s">
        <v>14</v>
      </c>
      <c r="M26" s="1180" t="s">
        <v>906</v>
      </c>
      <c r="N26" s="1180" t="s">
        <v>0</v>
      </c>
      <c r="O26" s="1180" t="s">
        <v>1</v>
      </c>
      <c r="P26" s="1180" t="s">
        <v>2</v>
      </c>
      <c r="Q26" s="977" t="s">
        <v>3</v>
      </c>
    </row>
    <row r="27" spans="1:20">
      <c r="A27" s="340" t="s">
        <v>418</v>
      </c>
      <c r="B27" s="238">
        <v>1085515.8634246001</v>
      </c>
      <c r="C27" s="238">
        <v>1148162.7764892997</v>
      </c>
      <c r="D27" s="238">
        <v>1129514.5879586998</v>
      </c>
      <c r="E27" s="238">
        <v>1181119.3834551</v>
      </c>
      <c r="F27" s="238">
        <v>1175748.8817822</v>
      </c>
      <c r="G27" s="238">
        <v>1196794.0613530998</v>
      </c>
      <c r="H27" s="238">
        <v>1200880.0821459</v>
      </c>
      <c r="I27" s="238">
        <v>1204002.5741789003</v>
      </c>
      <c r="J27" s="238">
        <v>1209739.2338594</v>
      </c>
      <c r="K27" s="238">
        <v>1224130.6766685001</v>
      </c>
      <c r="L27" s="238">
        <v>1230343.7636522998</v>
      </c>
      <c r="M27" s="238">
        <v>1225525.7996233001</v>
      </c>
      <c r="N27" s="238">
        <v>1219386.2662465002</v>
      </c>
      <c r="O27" s="238">
        <v>1178897.6842965002</v>
      </c>
      <c r="P27" s="238">
        <v>1191610.5610384</v>
      </c>
      <c r="Q27" s="982">
        <v>1212152.1309045001</v>
      </c>
    </row>
    <row r="28" spans="1:20">
      <c r="A28" s="124" t="s">
        <v>409</v>
      </c>
      <c r="B28" s="237">
        <v>1038653.9547079001</v>
      </c>
      <c r="C28" s="237">
        <v>1100948.3304087</v>
      </c>
      <c r="D28" s="237">
        <v>1083492.2139788999</v>
      </c>
      <c r="E28" s="237">
        <v>1121615.817914</v>
      </c>
      <c r="F28" s="237">
        <v>1115256.9676957</v>
      </c>
      <c r="G28" s="237">
        <v>1136262.9668294999</v>
      </c>
      <c r="H28" s="237">
        <v>1142029.1317352001</v>
      </c>
      <c r="I28" s="237">
        <v>1143654.1746869001</v>
      </c>
      <c r="J28" s="237">
        <v>1149619.5934202</v>
      </c>
      <c r="K28" s="237">
        <v>1163164.8150168001</v>
      </c>
      <c r="L28" s="237">
        <v>1168430.3158423</v>
      </c>
      <c r="M28" s="237">
        <v>1168392.0789473001</v>
      </c>
      <c r="N28" s="237">
        <v>1153268.3728181</v>
      </c>
      <c r="O28" s="237">
        <v>1117629.5884480001</v>
      </c>
      <c r="P28" s="237">
        <v>1133108.4099214</v>
      </c>
      <c r="Q28" s="980">
        <v>1151305.6403356001</v>
      </c>
    </row>
    <row r="29" spans="1:20">
      <c r="A29" s="124" t="s">
        <v>715</v>
      </c>
      <c r="B29" s="237">
        <v>26735.217249999998</v>
      </c>
      <c r="C29" s="237">
        <v>26284.397678599998</v>
      </c>
      <c r="D29" s="237">
        <v>28797.527589700003</v>
      </c>
      <c r="E29" s="237">
        <v>35808.543409400001</v>
      </c>
      <c r="F29" s="237">
        <v>36125.222092399999</v>
      </c>
      <c r="G29" s="237">
        <v>36595.739598300002</v>
      </c>
      <c r="H29" s="237">
        <v>35371.266558700001</v>
      </c>
      <c r="I29" s="237">
        <v>36562.103191499999</v>
      </c>
      <c r="J29" s="237">
        <v>36670.7326349</v>
      </c>
      <c r="K29" s="237">
        <v>37513.635755399999</v>
      </c>
      <c r="L29" s="237">
        <v>38635.548311600003</v>
      </c>
      <c r="M29" s="237">
        <v>34631.520261099999</v>
      </c>
      <c r="N29" s="237">
        <v>42213.7664774</v>
      </c>
      <c r="O29" s="237">
        <v>37217.534136000002</v>
      </c>
      <c r="P29" s="237">
        <v>34895.064423700001</v>
      </c>
      <c r="Q29" s="980">
        <v>36097.606319799997</v>
      </c>
    </row>
    <row r="30" spans="1:20">
      <c r="A30" s="124" t="s">
        <v>411</v>
      </c>
      <c r="B30" s="856">
        <v>3401.0313026000003</v>
      </c>
      <c r="C30" s="856">
        <v>2445.0565850000003</v>
      </c>
      <c r="D30" s="856">
        <v>2610.6795566000001</v>
      </c>
      <c r="E30" s="856">
        <v>3191.7453400999998</v>
      </c>
      <c r="F30" s="856">
        <v>3498.3339853999996</v>
      </c>
      <c r="G30" s="856">
        <v>2910.3491240000003</v>
      </c>
      <c r="H30" s="856">
        <v>3052.7815651000001</v>
      </c>
      <c r="I30" s="856">
        <v>2782.1517389999999</v>
      </c>
      <c r="J30" s="856">
        <v>2696.7844587999998</v>
      </c>
      <c r="K30" s="856">
        <v>2817.4044564000001</v>
      </c>
      <c r="L30" s="856">
        <v>2642.5550767</v>
      </c>
      <c r="M30" s="856">
        <v>2664.1183171000002</v>
      </c>
      <c r="N30" s="856">
        <v>3684.5332011</v>
      </c>
      <c r="O30" s="856">
        <v>3416.9967403999999</v>
      </c>
      <c r="P30" s="856">
        <v>2822.4834243</v>
      </c>
      <c r="Q30" s="979">
        <v>3412.7943030000001</v>
      </c>
    </row>
    <row r="31" spans="1:20">
      <c r="A31" s="124" t="s">
        <v>412</v>
      </c>
      <c r="B31" s="856">
        <v>1625.3890263000001</v>
      </c>
      <c r="C31" s="856">
        <v>1983.0274035</v>
      </c>
      <c r="D31" s="856">
        <v>1368.2877403</v>
      </c>
      <c r="E31" s="856">
        <v>2015.0717574</v>
      </c>
      <c r="F31" s="856">
        <v>2097.4385115999999</v>
      </c>
      <c r="G31" s="856">
        <v>2307.4989492</v>
      </c>
      <c r="H31" s="856">
        <v>2122.8339764000002</v>
      </c>
      <c r="I31" s="856">
        <v>2134.9008477000002</v>
      </c>
      <c r="J31" s="856">
        <v>2143.6867166000002</v>
      </c>
      <c r="K31" s="856">
        <v>1876.3515948000002</v>
      </c>
      <c r="L31" s="856">
        <v>1672.5418615000001</v>
      </c>
      <c r="M31" s="856">
        <v>1814.0183884</v>
      </c>
      <c r="N31" s="856">
        <v>1847.6170028000001</v>
      </c>
      <c r="O31" s="856">
        <v>2087.2343221000001</v>
      </c>
      <c r="P31" s="856">
        <v>2521.8085478000003</v>
      </c>
      <c r="Q31" s="979">
        <v>2239.0902107000002</v>
      </c>
    </row>
    <row r="32" spans="1:20">
      <c r="A32" s="124" t="s">
        <v>413</v>
      </c>
      <c r="B32" s="856">
        <v>15100.2711378</v>
      </c>
      <c r="C32" s="856">
        <v>16501.964413500002</v>
      </c>
      <c r="D32" s="856">
        <v>13245.879093199999</v>
      </c>
      <c r="E32" s="856">
        <v>18488.2050342</v>
      </c>
      <c r="F32" s="856">
        <v>18770.9194971</v>
      </c>
      <c r="G32" s="856">
        <v>18717.506852099999</v>
      </c>
      <c r="H32" s="856">
        <v>18304.068310499999</v>
      </c>
      <c r="I32" s="856">
        <v>18869.243713799999</v>
      </c>
      <c r="J32" s="856">
        <v>18608.436628899999</v>
      </c>
      <c r="K32" s="856">
        <v>18758.4698451</v>
      </c>
      <c r="L32" s="856">
        <v>18962.802560200002</v>
      </c>
      <c r="M32" s="856">
        <v>18024.063709400001</v>
      </c>
      <c r="N32" s="856">
        <v>18371.976747100001</v>
      </c>
      <c r="O32" s="856">
        <v>18546.33065</v>
      </c>
      <c r="P32" s="856">
        <v>18262.7947212</v>
      </c>
      <c r="Q32" s="979">
        <v>19096.999735400001</v>
      </c>
    </row>
    <row r="33" spans="1:17" ht="24">
      <c r="A33" s="340" t="s">
        <v>414</v>
      </c>
      <c r="B33" s="243">
        <v>176217.63768620003</v>
      </c>
      <c r="C33" s="243">
        <v>172530.0832119</v>
      </c>
      <c r="D33" s="243">
        <v>139767.24937670003</v>
      </c>
      <c r="E33" s="243">
        <v>171717.18523460004</v>
      </c>
      <c r="F33" s="243">
        <v>132933.38021340003</v>
      </c>
      <c r="G33" s="243">
        <v>129573.2282917</v>
      </c>
      <c r="H33" s="243">
        <v>130106.65764870003</v>
      </c>
      <c r="I33" s="243">
        <v>168257.8621002</v>
      </c>
      <c r="J33" s="243">
        <v>167000.48575759999</v>
      </c>
      <c r="K33" s="243">
        <v>172981.25484130002</v>
      </c>
      <c r="L33" s="243">
        <v>173605.29668699999</v>
      </c>
      <c r="M33" s="243">
        <v>165656.19615790003</v>
      </c>
      <c r="N33" s="243">
        <v>171126.06590670001</v>
      </c>
      <c r="O33" s="243">
        <v>163841.93020800003</v>
      </c>
      <c r="P33" s="243">
        <v>163445.20120530002</v>
      </c>
      <c r="Q33" s="978">
        <v>165331.10159760001</v>
      </c>
    </row>
    <row r="34" spans="1:17">
      <c r="A34" s="124" t="s">
        <v>409</v>
      </c>
      <c r="B34" s="856">
        <v>173399.05508610001</v>
      </c>
      <c r="C34" s="856">
        <v>167405.51461290001</v>
      </c>
      <c r="D34" s="856">
        <v>138448.3218604</v>
      </c>
      <c r="E34" s="856">
        <v>166068.9040104</v>
      </c>
      <c r="F34" s="856">
        <v>131627.84480350002</v>
      </c>
      <c r="G34" s="856">
        <v>128167.6438752</v>
      </c>
      <c r="H34" s="856">
        <v>128860.01943920001</v>
      </c>
      <c r="I34" s="856">
        <v>162617.83489870001</v>
      </c>
      <c r="J34" s="856">
        <v>161151.5664524</v>
      </c>
      <c r="K34" s="856">
        <v>167083.6135606</v>
      </c>
      <c r="L34" s="856">
        <v>167810.93754869999</v>
      </c>
      <c r="M34" s="856">
        <v>161293.77713950002</v>
      </c>
      <c r="N34" s="856">
        <v>166097.0952748</v>
      </c>
      <c r="O34" s="856">
        <v>158655.47459970001</v>
      </c>
      <c r="P34" s="856">
        <v>158952.67801249999</v>
      </c>
      <c r="Q34" s="979">
        <v>160592.62071990001</v>
      </c>
    </row>
    <row r="35" spans="1:17">
      <c r="A35" s="124" t="s">
        <v>715</v>
      </c>
      <c r="B35" s="856">
        <v>2587.9341187999999</v>
      </c>
      <c r="C35" s="856">
        <v>3710.3252251999997</v>
      </c>
      <c r="D35" s="856">
        <v>1174.6092312000001</v>
      </c>
      <c r="E35" s="856">
        <v>4154.6577762999996</v>
      </c>
      <c r="F35" s="856">
        <v>969.19042860000002</v>
      </c>
      <c r="G35" s="856">
        <v>1059.3380393</v>
      </c>
      <c r="H35" s="856">
        <v>920.7032011</v>
      </c>
      <c r="I35" s="856">
        <v>4185.2112658999995</v>
      </c>
      <c r="J35" s="856">
        <v>4396.6082759000001</v>
      </c>
      <c r="K35" s="856">
        <v>4408.3859069</v>
      </c>
      <c r="L35" s="856">
        <v>4269.8458992000005</v>
      </c>
      <c r="M35" s="856">
        <v>2850.9737267</v>
      </c>
      <c r="N35" s="856">
        <v>3744.3090336</v>
      </c>
      <c r="O35" s="856">
        <v>3828.7602905000003</v>
      </c>
      <c r="P35" s="856">
        <v>3138.7256010000001</v>
      </c>
      <c r="Q35" s="979">
        <v>3358.1310416000001</v>
      </c>
    </row>
    <row r="36" spans="1:17">
      <c r="A36" s="124" t="s">
        <v>411</v>
      </c>
      <c r="B36" s="856">
        <v>6.4151988000000006</v>
      </c>
      <c r="C36" s="856">
        <v>94.905572300000003</v>
      </c>
      <c r="D36" s="856">
        <v>4.1658169000000003</v>
      </c>
      <c r="E36" s="856">
        <v>139.9555872</v>
      </c>
      <c r="F36" s="856">
        <v>20.057393000000001</v>
      </c>
      <c r="G36" s="856">
        <v>6.4757967999999995</v>
      </c>
      <c r="H36" s="856">
        <v>15.1352175</v>
      </c>
      <c r="I36" s="856">
        <v>131.9114596</v>
      </c>
      <c r="J36" s="856">
        <v>126.4571253</v>
      </c>
      <c r="K36" s="856">
        <v>157.73545799999999</v>
      </c>
      <c r="L36" s="856">
        <v>169.2244354</v>
      </c>
      <c r="M36" s="856">
        <v>106.51908850000001</v>
      </c>
      <c r="N36" s="856">
        <v>125.61404779999999</v>
      </c>
      <c r="O36" s="856">
        <v>205.54322980000001</v>
      </c>
      <c r="P36" s="856">
        <v>203.48228610000001</v>
      </c>
      <c r="Q36" s="979">
        <v>218.30034590000002</v>
      </c>
    </row>
    <row r="37" spans="1:17">
      <c r="A37" s="124" t="s">
        <v>412</v>
      </c>
      <c r="B37" s="856">
        <v>15.173246300000001</v>
      </c>
      <c r="C37" s="856">
        <v>105.01067879999999</v>
      </c>
      <c r="D37" s="856">
        <v>13.159197799999999</v>
      </c>
      <c r="E37" s="856">
        <v>86.088824299999999</v>
      </c>
      <c r="F37" s="856">
        <v>27.6483989</v>
      </c>
      <c r="G37" s="856">
        <v>32.2483942</v>
      </c>
      <c r="H37" s="856">
        <v>18.431937600000001</v>
      </c>
      <c r="I37" s="856">
        <v>75.229074300000008</v>
      </c>
      <c r="J37" s="856">
        <v>67.397340400000004</v>
      </c>
      <c r="K37" s="856">
        <v>67.868358200000003</v>
      </c>
      <c r="L37" s="856">
        <v>87.703673699999996</v>
      </c>
      <c r="M37" s="856">
        <v>95.756815700000004</v>
      </c>
      <c r="N37" s="856">
        <v>84.323034899999996</v>
      </c>
      <c r="O37" s="856">
        <v>67.824635799999996</v>
      </c>
      <c r="P37" s="856">
        <v>63.153840900000006</v>
      </c>
      <c r="Q37" s="979">
        <v>65.190928099999994</v>
      </c>
    </row>
    <row r="38" spans="1:17">
      <c r="A38" s="124" t="s">
        <v>413</v>
      </c>
      <c r="B38" s="856">
        <v>209.06003620000001</v>
      </c>
      <c r="C38" s="856">
        <v>1214.3271227</v>
      </c>
      <c r="D38" s="856">
        <v>126.9932704</v>
      </c>
      <c r="E38" s="856">
        <v>1267.5790364000002</v>
      </c>
      <c r="F38" s="856">
        <v>288.63918940000002</v>
      </c>
      <c r="G38" s="856">
        <v>307.52218619999996</v>
      </c>
      <c r="H38" s="856">
        <v>292.36785329999998</v>
      </c>
      <c r="I38" s="856">
        <v>1247.6754016999998</v>
      </c>
      <c r="J38" s="856">
        <v>1258.4565636</v>
      </c>
      <c r="K38" s="856">
        <v>1263.6515575999999</v>
      </c>
      <c r="L38" s="856">
        <v>1267.5851299999999</v>
      </c>
      <c r="M38" s="856">
        <v>1309.1693875000001</v>
      </c>
      <c r="N38" s="856">
        <v>1074.7245155999999</v>
      </c>
      <c r="O38" s="856">
        <v>1084.3274522000002</v>
      </c>
      <c r="P38" s="856">
        <v>1087.1614648</v>
      </c>
      <c r="Q38" s="979">
        <v>1096.8585621</v>
      </c>
    </row>
    <row r="39" spans="1:17" ht="24">
      <c r="A39" s="341" t="s">
        <v>780</v>
      </c>
      <c r="B39" s="243">
        <v>20357.339948000004</v>
      </c>
      <c r="C39" s="243">
        <v>22344.2917758</v>
      </c>
      <c r="D39" s="243">
        <v>17369.164675199998</v>
      </c>
      <c r="E39" s="243">
        <v>25188.645579599997</v>
      </c>
      <c r="F39" s="243">
        <v>24703.036975400002</v>
      </c>
      <c r="G39" s="243">
        <v>24281.601302500003</v>
      </c>
      <c r="H39" s="243">
        <v>23805.618860399994</v>
      </c>
      <c r="I39" s="243">
        <v>25241.112236099998</v>
      </c>
      <c r="J39" s="243">
        <v>24901.218833599996</v>
      </c>
      <c r="K39" s="243">
        <v>24941.481270099997</v>
      </c>
      <c r="L39" s="243">
        <v>24802.412737500003</v>
      </c>
      <c r="M39" s="243">
        <v>24013.6457066</v>
      </c>
      <c r="N39" s="243">
        <v>25188.788549300003</v>
      </c>
      <c r="O39" s="243">
        <v>25408.257030299999</v>
      </c>
      <c r="P39" s="243">
        <v>24960.884285099997</v>
      </c>
      <c r="Q39" s="978">
        <v>26129.234085200002</v>
      </c>
    </row>
    <row r="40" spans="1:17">
      <c r="A40" s="342" t="s">
        <v>778</v>
      </c>
      <c r="B40" s="243">
        <v>4600.2740478750002</v>
      </c>
      <c r="C40" s="243">
        <v>3653.3696040730001</v>
      </c>
      <c r="D40" s="243">
        <v>3113.438886205</v>
      </c>
      <c r="E40" s="243">
        <v>3895.7405913480002</v>
      </c>
      <c r="F40" s="243">
        <v>3996.886329549</v>
      </c>
      <c r="G40" s="243">
        <v>4148.9334895780003</v>
      </c>
      <c r="H40" s="243">
        <v>4088.421468388</v>
      </c>
      <c r="I40" s="243">
        <v>4003.2949231070002</v>
      </c>
      <c r="J40" s="243">
        <v>4001.391482599</v>
      </c>
      <c r="K40" s="243">
        <v>3587.7663371689996</v>
      </c>
      <c r="L40" s="243">
        <v>4572.6071195800005</v>
      </c>
      <c r="M40" s="243">
        <v>6214.4733910670002</v>
      </c>
      <c r="N40" s="243">
        <v>6317.7105351650007</v>
      </c>
      <c r="O40" s="243">
        <v>3588.4237843720002</v>
      </c>
      <c r="P40" s="243">
        <v>3463.4175829189999</v>
      </c>
      <c r="Q40" s="978">
        <v>3486.0672519509999</v>
      </c>
    </row>
    <row r="41" spans="1:17">
      <c r="A41" s="124" t="s">
        <v>409</v>
      </c>
      <c r="B41" s="856">
        <v>4594.2431219780001</v>
      </c>
      <c r="C41" s="856">
        <v>3651.5886849020003</v>
      </c>
      <c r="D41" s="856">
        <v>3111.6685977120001</v>
      </c>
      <c r="E41" s="856">
        <v>3893.9703028550002</v>
      </c>
      <c r="F41" s="856">
        <v>3995.1160410560001</v>
      </c>
      <c r="G41" s="856">
        <v>4146.7341510619999</v>
      </c>
      <c r="H41" s="856">
        <v>4086.651179895</v>
      </c>
      <c r="I41" s="856">
        <v>4001.5246346140002</v>
      </c>
      <c r="J41" s="856">
        <v>3999.6211941060001</v>
      </c>
      <c r="K41" s="856">
        <v>3585.9960486759996</v>
      </c>
      <c r="L41" s="856">
        <v>4570.8368310870001</v>
      </c>
      <c r="M41" s="856">
        <v>6212.7031025739998</v>
      </c>
      <c r="N41" s="856">
        <v>6317.7105351650007</v>
      </c>
      <c r="O41" s="856">
        <v>3588.4237843720002</v>
      </c>
      <c r="P41" s="856">
        <v>3463.4175829189999</v>
      </c>
      <c r="Q41" s="979">
        <v>3486.0672519509999</v>
      </c>
    </row>
    <row r="42" spans="1:17">
      <c r="A42" s="124" t="s">
        <v>715</v>
      </c>
      <c r="B42" s="856">
        <v>0.47537033899999998</v>
      </c>
      <c r="C42" s="856">
        <v>1.7809191710000001</v>
      </c>
      <c r="D42" s="856">
        <v>0</v>
      </c>
      <c r="E42" s="856">
        <v>0</v>
      </c>
      <c r="F42" s="856">
        <v>0</v>
      </c>
      <c r="G42" s="856">
        <v>0.429050023</v>
      </c>
      <c r="H42" s="856">
        <v>0</v>
      </c>
      <c r="I42" s="856">
        <v>0</v>
      </c>
      <c r="J42" s="856">
        <v>0</v>
      </c>
      <c r="K42" s="856">
        <v>0</v>
      </c>
      <c r="L42" s="856">
        <v>0</v>
      </c>
      <c r="M42" s="856">
        <v>0</v>
      </c>
      <c r="N42" s="856">
        <v>0</v>
      </c>
      <c r="O42" s="856">
        <v>0</v>
      </c>
      <c r="P42" s="856">
        <v>0</v>
      </c>
      <c r="Q42" s="979">
        <v>0</v>
      </c>
    </row>
    <row r="43" spans="1:17">
      <c r="A43" s="124" t="s">
        <v>411</v>
      </c>
      <c r="B43" s="237">
        <v>0</v>
      </c>
      <c r="C43" s="237">
        <v>0</v>
      </c>
      <c r="D43" s="237">
        <v>0</v>
      </c>
      <c r="E43" s="237">
        <v>0</v>
      </c>
      <c r="F43" s="237">
        <v>0</v>
      </c>
      <c r="G43" s="237">
        <v>0</v>
      </c>
      <c r="H43" s="237">
        <v>0</v>
      </c>
      <c r="I43" s="237">
        <v>0</v>
      </c>
      <c r="J43" s="237">
        <v>0</v>
      </c>
      <c r="K43" s="237">
        <v>0</v>
      </c>
      <c r="L43" s="237">
        <v>0</v>
      </c>
      <c r="M43" s="237">
        <v>0</v>
      </c>
      <c r="N43" s="237">
        <v>0</v>
      </c>
      <c r="O43" s="237">
        <v>0</v>
      </c>
      <c r="P43" s="237">
        <v>0</v>
      </c>
      <c r="Q43" s="980">
        <v>0</v>
      </c>
    </row>
    <row r="44" spans="1:17">
      <c r="A44" s="124" t="s">
        <v>412</v>
      </c>
      <c r="B44" s="237">
        <v>0</v>
      </c>
      <c r="C44" s="237">
        <v>0</v>
      </c>
      <c r="D44" s="237">
        <v>0</v>
      </c>
      <c r="E44" s="237">
        <v>0</v>
      </c>
      <c r="F44" s="237">
        <v>0</v>
      </c>
      <c r="G44" s="237">
        <v>0</v>
      </c>
      <c r="H44" s="237">
        <v>0</v>
      </c>
      <c r="I44" s="237">
        <v>0</v>
      </c>
      <c r="J44" s="237">
        <v>0</v>
      </c>
      <c r="K44" s="237">
        <v>0</v>
      </c>
      <c r="L44" s="237">
        <v>0</v>
      </c>
      <c r="M44" s="237"/>
      <c r="N44" s="237">
        <v>0</v>
      </c>
      <c r="O44" s="237">
        <v>0</v>
      </c>
      <c r="P44" s="237">
        <v>0</v>
      </c>
      <c r="Q44" s="980">
        <v>0</v>
      </c>
    </row>
    <row r="45" spans="1:17">
      <c r="A45" s="124" t="s">
        <v>413</v>
      </c>
      <c r="B45" s="237">
        <v>5.555555558</v>
      </c>
      <c r="C45" s="237">
        <v>0</v>
      </c>
      <c r="D45" s="237">
        <v>1.770288493</v>
      </c>
      <c r="E45" s="237">
        <v>1.770288493</v>
      </c>
      <c r="F45" s="237">
        <v>1.770288493</v>
      </c>
      <c r="G45" s="237">
        <v>1.770288493</v>
      </c>
      <c r="H45" s="237">
        <v>1.770288493</v>
      </c>
      <c r="I45" s="237">
        <v>1.770288493</v>
      </c>
      <c r="J45" s="237">
        <v>1.770288493</v>
      </c>
      <c r="K45" s="237">
        <v>1.770288493</v>
      </c>
      <c r="L45" s="237">
        <v>1.770288493</v>
      </c>
      <c r="M45" s="237">
        <v>1.770288493</v>
      </c>
      <c r="N45" s="237">
        <v>0</v>
      </c>
      <c r="O45" s="237">
        <v>0</v>
      </c>
      <c r="P45" s="237">
        <v>0</v>
      </c>
      <c r="Q45" s="980">
        <v>0</v>
      </c>
    </row>
    <row r="46" spans="1:17" ht="24.75" thickBot="1">
      <c r="A46" s="343" t="s">
        <v>779</v>
      </c>
      <c r="B46" s="239">
        <v>5.555555558</v>
      </c>
      <c r="C46" s="239">
        <v>0</v>
      </c>
      <c r="D46" s="239">
        <v>1.770288493</v>
      </c>
      <c r="E46" s="239">
        <v>1.770288493</v>
      </c>
      <c r="F46" s="239">
        <v>1.770288493</v>
      </c>
      <c r="G46" s="239">
        <v>1.770288493</v>
      </c>
      <c r="H46" s="239">
        <v>1.770288493</v>
      </c>
      <c r="I46" s="239">
        <v>1.770288493</v>
      </c>
      <c r="J46" s="239">
        <v>1.770288493</v>
      </c>
      <c r="K46" s="239">
        <v>1.770288493</v>
      </c>
      <c r="L46" s="239">
        <v>1.770288493</v>
      </c>
      <c r="M46" s="239">
        <v>1.770288493</v>
      </c>
      <c r="N46" s="239">
        <v>0</v>
      </c>
      <c r="O46" s="239">
        <v>0</v>
      </c>
      <c r="P46" s="239">
        <v>0</v>
      </c>
      <c r="Q46" s="981">
        <v>0</v>
      </c>
    </row>
    <row r="47" spans="1:17" ht="90" customHeight="1">
      <c r="A47" s="1324" t="s">
        <v>807</v>
      </c>
      <c r="B47" s="1325"/>
      <c r="C47" s="1325"/>
      <c r="D47" s="1325"/>
      <c r="E47" s="1325"/>
      <c r="F47" s="1325"/>
      <c r="G47" s="1325"/>
      <c r="H47" s="1325"/>
      <c r="I47" s="1325"/>
      <c r="J47" s="1325"/>
      <c r="K47" s="1325"/>
      <c r="L47" s="1325"/>
      <c r="M47" s="1325"/>
      <c r="N47" s="1325"/>
      <c r="O47" s="1325"/>
      <c r="P47" s="1325"/>
      <c r="Q47" s="1326"/>
    </row>
    <row r="48" spans="1:17" ht="22.35" customHeight="1">
      <c r="A48" s="1364" t="s">
        <v>408</v>
      </c>
      <c r="B48" s="1335">
        <v>2021</v>
      </c>
      <c r="C48" s="1335">
        <v>2022</v>
      </c>
      <c r="D48" s="1363">
        <v>2023</v>
      </c>
      <c r="E48" s="1363">
        <v>2024</v>
      </c>
      <c r="F48" s="1363"/>
      <c r="G48" s="1363"/>
      <c r="H48" s="1363"/>
      <c r="I48" s="1363"/>
      <c r="J48" s="1363"/>
      <c r="K48" s="1363"/>
      <c r="L48" s="1363"/>
      <c r="M48" s="1363"/>
      <c r="N48" s="1363"/>
      <c r="O48" s="1363">
        <v>2025</v>
      </c>
      <c r="P48" s="1363"/>
      <c r="Q48" s="1365"/>
    </row>
    <row r="49" spans="1:17" ht="22.35" customHeight="1">
      <c r="A49" s="1364"/>
      <c r="B49" s="1342"/>
      <c r="C49" s="1335"/>
      <c r="D49" s="1363"/>
      <c r="E49" s="1180" t="s">
        <v>3</v>
      </c>
      <c r="F49" s="1180" t="s">
        <v>4</v>
      </c>
      <c r="G49" s="1180" t="s">
        <v>5</v>
      </c>
      <c r="H49" s="1180" t="s">
        <v>6</v>
      </c>
      <c r="I49" s="1180" t="s">
        <v>267</v>
      </c>
      <c r="J49" s="1180" t="s">
        <v>7</v>
      </c>
      <c r="K49" s="1180" t="s">
        <v>13</v>
      </c>
      <c r="L49" s="1180" t="s">
        <v>14</v>
      </c>
      <c r="M49" s="1180" t="s">
        <v>906</v>
      </c>
      <c r="N49" s="1180" t="s">
        <v>0</v>
      </c>
      <c r="O49" s="1180" t="s">
        <v>1</v>
      </c>
      <c r="P49" s="1180" t="s">
        <v>2</v>
      </c>
      <c r="Q49" s="977" t="s">
        <v>3</v>
      </c>
    </row>
    <row r="50" spans="1:17">
      <c r="A50" s="340" t="s">
        <v>418</v>
      </c>
      <c r="B50" s="238">
        <v>935268.78491649998</v>
      </c>
      <c r="C50" s="238">
        <v>1085851.3423573</v>
      </c>
      <c r="D50" s="238">
        <v>1271779.8243748001</v>
      </c>
      <c r="E50" s="238">
        <v>1360599.2247030002</v>
      </c>
      <c r="F50" s="238">
        <v>1374052.0219637998</v>
      </c>
      <c r="G50" s="238">
        <v>1420768.7374366999</v>
      </c>
      <c r="H50" s="238">
        <v>1406976.2442131003</v>
      </c>
      <c r="I50" s="238">
        <v>1414559.3902847001</v>
      </c>
      <c r="J50" s="238">
        <v>1429600.1955436</v>
      </c>
      <c r="K50" s="238">
        <v>1449048.7755621998</v>
      </c>
      <c r="L50" s="238">
        <v>1447767.5754869001</v>
      </c>
      <c r="M50" s="238">
        <v>1437990.3000971</v>
      </c>
      <c r="N50" s="238">
        <v>1273545.9960751999</v>
      </c>
      <c r="O50" s="238">
        <v>1362026.7765970002</v>
      </c>
      <c r="P50" s="238">
        <v>1516682.3510584999</v>
      </c>
      <c r="Q50" s="982">
        <v>1543279.3451799001</v>
      </c>
    </row>
    <row r="51" spans="1:17">
      <c r="A51" s="124" t="s">
        <v>409</v>
      </c>
      <c r="B51" s="237">
        <v>881124.47363120003</v>
      </c>
      <c r="C51" s="237">
        <v>1044701.2918945</v>
      </c>
      <c r="D51" s="237">
        <v>1214193.5183296001</v>
      </c>
      <c r="E51" s="237">
        <v>1300920.2919880999</v>
      </c>
      <c r="F51" s="237">
        <v>1315142.0063821999</v>
      </c>
      <c r="G51" s="237">
        <v>1361168.5852232</v>
      </c>
      <c r="H51" s="237">
        <v>1349350.5216140002</v>
      </c>
      <c r="I51" s="237">
        <v>1357328.030791</v>
      </c>
      <c r="J51" s="237">
        <v>1369990.7798456999</v>
      </c>
      <c r="K51" s="237">
        <v>1388888.8482833998</v>
      </c>
      <c r="L51" s="237">
        <v>1387434.2757184</v>
      </c>
      <c r="M51" s="237">
        <v>1379396.9980673001</v>
      </c>
      <c r="N51" s="237">
        <v>1217192.3028491</v>
      </c>
      <c r="O51" s="237">
        <v>1299701.9323730001</v>
      </c>
      <c r="P51" s="237">
        <v>1428249.5061706998</v>
      </c>
      <c r="Q51" s="980">
        <v>1451944.9131276</v>
      </c>
    </row>
    <row r="52" spans="1:17">
      <c r="A52" s="124" t="s">
        <v>715</v>
      </c>
      <c r="B52" s="856">
        <v>32462.366415199998</v>
      </c>
      <c r="C52" s="856">
        <v>26702.7499723</v>
      </c>
      <c r="D52" s="856">
        <v>36491.542966000001</v>
      </c>
      <c r="E52" s="856">
        <v>40012.674929300003</v>
      </c>
      <c r="F52" s="856">
        <v>38530.038854500002</v>
      </c>
      <c r="G52" s="856">
        <v>40030.228631500002</v>
      </c>
      <c r="H52" s="856">
        <v>37325.629210300001</v>
      </c>
      <c r="I52" s="856">
        <v>36987.594311000001</v>
      </c>
      <c r="J52" s="856">
        <v>39701.600745600001</v>
      </c>
      <c r="K52" s="856">
        <v>39939.2423279</v>
      </c>
      <c r="L52" s="856">
        <v>39770.869768799996</v>
      </c>
      <c r="M52" s="856">
        <v>38155.475412499996</v>
      </c>
      <c r="N52" s="856">
        <v>38032.169895200001</v>
      </c>
      <c r="O52" s="856">
        <v>42973.028077399998</v>
      </c>
      <c r="P52" s="856">
        <v>67061.341495100001</v>
      </c>
      <c r="Q52" s="979">
        <v>69463.557832400009</v>
      </c>
    </row>
    <row r="53" spans="1:17">
      <c r="A53" s="124" t="s">
        <v>411</v>
      </c>
      <c r="B53" s="856">
        <v>1561.5174729</v>
      </c>
      <c r="C53" s="856">
        <v>1312.6725715999999</v>
      </c>
      <c r="D53" s="856">
        <v>3336.4366918000001</v>
      </c>
      <c r="E53" s="856">
        <v>3088.8610559000003</v>
      </c>
      <c r="F53" s="856">
        <v>2951.7115979999999</v>
      </c>
      <c r="G53" s="856">
        <v>2810.8204850000002</v>
      </c>
      <c r="H53" s="856">
        <v>3194.7949488000004</v>
      </c>
      <c r="I53" s="856">
        <v>2764.3698303000001</v>
      </c>
      <c r="J53" s="856">
        <v>2480.2619370000002</v>
      </c>
      <c r="K53" s="856">
        <v>2404.3791248999996</v>
      </c>
      <c r="L53" s="856">
        <v>2649.1823743</v>
      </c>
      <c r="M53" s="856">
        <v>1706.5115002999999</v>
      </c>
      <c r="N53" s="856">
        <v>1672.0441423999998</v>
      </c>
      <c r="O53" s="856">
        <v>1607.1131842</v>
      </c>
      <c r="P53" s="856">
        <v>1815.8003426</v>
      </c>
      <c r="Q53" s="979">
        <v>1924.2508683000001</v>
      </c>
    </row>
    <row r="54" spans="1:17">
      <c r="A54" s="124" t="s">
        <v>412</v>
      </c>
      <c r="B54" s="856">
        <v>2052.9396875000002</v>
      </c>
      <c r="C54" s="856">
        <v>1785.3410759000001</v>
      </c>
      <c r="D54" s="856">
        <v>1995.4681917</v>
      </c>
      <c r="E54" s="856">
        <v>2149.367315</v>
      </c>
      <c r="F54" s="856">
        <v>2874.6715248</v>
      </c>
      <c r="G54" s="856">
        <v>2746.9868396000002</v>
      </c>
      <c r="H54" s="856">
        <v>2103.6143907999999</v>
      </c>
      <c r="I54" s="856">
        <v>2067.0344688999999</v>
      </c>
      <c r="J54" s="856">
        <v>1384.0325814999999</v>
      </c>
      <c r="K54" s="856">
        <v>1558.3594593999999</v>
      </c>
      <c r="L54" s="856">
        <v>1734.7540959999999</v>
      </c>
      <c r="M54" s="856">
        <v>1498.8995909</v>
      </c>
      <c r="N54" s="856">
        <v>1167.6986227999998</v>
      </c>
      <c r="O54" s="856">
        <v>1353.5249879999999</v>
      </c>
      <c r="P54" s="856">
        <v>1659.7021159000001</v>
      </c>
      <c r="Q54" s="979">
        <v>1879.1036252000001</v>
      </c>
    </row>
    <row r="55" spans="1:17">
      <c r="A55" s="124" t="s">
        <v>413</v>
      </c>
      <c r="B55" s="856">
        <v>18067.487709699999</v>
      </c>
      <c r="C55" s="856">
        <v>11349.286843</v>
      </c>
      <c r="D55" s="856">
        <v>15762.858195700001</v>
      </c>
      <c r="E55" s="856">
        <v>14428.029414699999</v>
      </c>
      <c r="F55" s="856">
        <v>14553.5936043</v>
      </c>
      <c r="G55" s="856">
        <v>14012.116257400001</v>
      </c>
      <c r="H55" s="856">
        <v>15001.684049200001</v>
      </c>
      <c r="I55" s="856">
        <v>15412.3608835</v>
      </c>
      <c r="J55" s="856">
        <v>16043.5204338</v>
      </c>
      <c r="K55" s="856">
        <v>16257.946366599999</v>
      </c>
      <c r="L55" s="856">
        <v>16178.493529400001</v>
      </c>
      <c r="M55" s="856">
        <v>17232.415526099998</v>
      </c>
      <c r="N55" s="856">
        <v>15481.780565699999</v>
      </c>
      <c r="O55" s="856">
        <v>16391.177974400001</v>
      </c>
      <c r="P55" s="856">
        <v>17896.000934199998</v>
      </c>
      <c r="Q55" s="979">
        <v>18067.519726400002</v>
      </c>
    </row>
    <row r="56" spans="1:17" ht="24">
      <c r="A56" s="340" t="s">
        <v>414</v>
      </c>
      <c r="B56" s="243">
        <v>362321.75602069992</v>
      </c>
      <c r="C56" s="243">
        <v>434891.19046299998</v>
      </c>
      <c r="D56" s="243">
        <v>402622.55807630002</v>
      </c>
      <c r="E56" s="243">
        <v>441795.23397829995</v>
      </c>
      <c r="F56" s="243">
        <v>431928.82649450004</v>
      </c>
      <c r="G56" s="243">
        <v>431274.53155459993</v>
      </c>
      <c r="H56" s="243">
        <v>429413.03981250001</v>
      </c>
      <c r="I56" s="243">
        <v>444491.1053308</v>
      </c>
      <c r="J56" s="243">
        <v>442968.2432036</v>
      </c>
      <c r="K56" s="243">
        <v>452349.11360039999</v>
      </c>
      <c r="L56" s="243">
        <v>465244.63145700004</v>
      </c>
      <c r="M56" s="243">
        <v>453732.61553740001</v>
      </c>
      <c r="N56" s="243">
        <v>469539.39367820002</v>
      </c>
      <c r="O56" s="243">
        <v>480758.82211249997</v>
      </c>
      <c r="P56" s="243">
        <v>503459.90021040005</v>
      </c>
      <c r="Q56" s="978">
        <v>486919.15363769996</v>
      </c>
    </row>
    <row r="57" spans="1:17">
      <c r="A57" s="124" t="s">
        <v>409</v>
      </c>
      <c r="B57" s="856">
        <v>353871.43971339997</v>
      </c>
      <c r="C57" s="856">
        <v>426220.6394171</v>
      </c>
      <c r="D57" s="856">
        <v>396684.73205460003</v>
      </c>
      <c r="E57" s="856">
        <v>433756.29304239998</v>
      </c>
      <c r="F57" s="856">
        <v>424128.35305670003</v>
      </c>
      <c r="G57" s="856">
        <v>423594.07630249998</v>
      </c>
      <c r="H57" s="856">
        <v>421076.68165699998</v>
      </c>
      <c r="I57" s="856">
        <v>436011.36992060003</v>
      </c>
      <c r="J57" s="856">
        <v>434748.3941726</v>
      </c>
      <c r="K57" s="856">
        <v>443428.27492300002</v>
      </c>
      <c r="L57" s="856">
        <v>456238.8717891</v>
      </c>
      <c r="M57" s="856">
        <v>445042.60729419999</v>
      </c>
      <c r="N57" s="856">
        <v>459999.53242229996</v>
      </c>
      <c r="O57" s="856">
        <v>471107.15616720001</v>
      </c>
      <c r="P57" s="856">
        <v>494247.52833860001</v>
      </c>
      <c r="Q57" s="979">
        <v>478243.01883079996</v>
      </c>
    </row>
    <row r="58" spans="1:17">
      <c r="A58" s="124" t="s">
        <v>715</v>
      </c>
      <c r="B58" s="856">
        <v>7211.9150221</v>
      </c>
      <c r="C58" s="856">
        <v>7665.2418739999994</v>
      </c>
      <c r="D58" s="856">
        <v>4966.9362615</v>
      </c>
      <c r="E58" s="856">
        <v>7016.4079944000005</v>
      </c>
      <c r="F58" s="856">
        <v>7258.7479307000003</v>
      </c>
      <c r="G58" s="856">
        <v>7114.3793417999996</v>
      </c>
      <c r="H58" s="856">
        <v>7684.4661311</v>
      </c>
      <c r="I58" s="856">
        <v>7502.4352286000003</v>
      </c>
      <c r="J58" s="856">
        <v>7290.5370480000001</v>
      </c>
      <c r="K58" s="856">
        <v>7902.4048365999997</v>
      </c>
      <c r="L58" s="856">
        <v>7988.9217757000006</v>
      </c>
      <c r="M58" s="856">
        <v>7695.1426079000003</v>
      </c>
      <c r="N58" s="856">
        <v>8041.2324367000001</v>
      </c>
      <c r="O58" s="856">
        <v>8137.7068464000004</v>
      </c>
      <c r="P58" s="856">
        <v>7725.3657816000004</v>
      </c>
      <c r="Q58" s="979">
        <v>7241.8601484999999</v>
      </c>
    </row>
    <row r="59" spans="1:17">
      <c r="A59" s="124" t="s">
        <v>411</v>
      </c>
      <c r="B59" s="856">
        <v>650.11713110000005</v>
      </c>
      <c r="C59" s="856">
        <v>671.77925299999993</v>
      </c>
      <c r="D59" s="856">
        <v>563.02059469999995</v>
      </c>
      <c r="E59" s="856">
        <v>679.72104949999994</v>
      </c>
      <c r="F59" s="856">
        <v>301.354806</v>
      </c>
      <c r="G59" s="856">
        <v>319.30508559999998</v>
      </c>
      <c r="H59" s="856">
        <v>328.16774090000001</v>
      </c>
      <c r="I59" s="856">
        <v>600.28968529999997</v>
      </c>
      <c r="J59" s="856">
        <v>537.66392989999997</v>
      </c>
      <c r="K59" s="856">
        <v>657.86356290000003</v>
      </c>
      <c r="L59" s="856">
        <v>637.42835089999994</v>
      </c>
      <c r="M59" s="856">
        <v>629.27608830000008</v>
      </c>
      <c r="N59" s="856">
        <v>1060.5440421000001</v>
      </c>
      <c r="O59" s="856">
        <v>1037.880461</v>
      </c>
      <c r="P59" s="856">
        <v>1064.8865602000001</v>
      </c>
      <c r="Q59" s="979">
        <v>988.01033280000001</v>
      </c>
    </row>
    <row r="60" spans="1:17">
      <c r="A60" s="124" t="s">
        <v>412</v>
      </c>
      <c r="B60" s="856">
        <v>28.787325299999999</v>
      </c>
      <c r="C60" s="856">
        <v>40.188293700000003</v>
      </c>
      <c r="D60" s="856">
        <v>7.7698967000000003</v>
      </c>
      <c r="E60" s="856">
        <v>6.0170534</v>
      </c>
      <c r="F60" s="856">
        <v>4.6193398999999999</v>
      </c>
      <c r="G60" s="856">
        <v>23.223684899999999</v>
      </c>
      <c r="H60" s="856">
        <v>9.1301314999999992</v>
      </c>
      <c r="I60" s="856">
        <v>84.716934699999996</v>
      </c>
      <c r="J60" s="856">
        <v>117.15492760000001</v>
      </c>
      <c r="K60" s="856">
        <v>85.767114399999997</v>
      </c>
      <c r="L60" s="856">
        <v>105.39438750000001</v>
      </c>
      <c r="M60" s="856">
        <v>109.873492</v>
      </c>
      <c r="N60" s="856">
        <v>98.970978299999999</v>
      </c>
      <c r="O60" s="856">
        <v>91.3276702</v>
      </c>
      <c r="P60" s="856">
        <v>127.33568079999999</v>
      </c>
      <c r="Q60" s="979">
        <v>136.22693889999999</v>
      </c>
    </row>
    <row r="61" spans="1:17">
      <c r="A61" s="124" t="s">
        <v>413</v>
      </c>
      <c r="B61" s="856">
        <v>559.4968288</v>
      </c>
      <c r="C61" s="856">
        <v>293.34162520000001</v>
      </c>
      <c r="D61" s="856">
        <v>400.0992688</v>
      </c>
      <c r="E61" s="856">
        <v>336.79483859999999</v>
      </c>
      <c r="F61" s="856">
        <v>235.75136119999999</v>
      </c>
      <c r="G61" s="856">
        <v>223.5471398</v>
      </c>
      <c r="H61" s="856">
        <v>314.59415200000001</v>
      </c>
      <c r="I61" s="856">
        <v>292.29356160000003</v>
      </c>
      <c r="J61" s="856">
        <v>274.49312549999996</v>
      </c>
      <c r="K61" s="856">
        <v>274.80316350000004</v>
      </c>
      <c r="L61" s="856">
        <v>274.01515380000001</v>
      </c>
      <c r="M61" s="856">
        <v>255.71605500000001</v>
      </c>
      <c r="N61" s="856">
        <v>339.11379879999998</v>
      </c>
      <c r="O61" s="856">
        <v>384.75096769999999</v>
      </c>
      <c r="P61" s="856">
        <v>294.78384919999996</v>
      </c>
      <c r="Q61" s="979">
        <v>310.03738670000001</v>
      </c>
    </row>
    <row r="62" spans="1:17" ht="24">
      <c r="A62" s="341" t="s">
        <v>780</v>
      </c>
      <c r="B62" s="243">
        <v>22920.346155300002</v>
      </c>
      <c r="C62" s="243">
        <v>15452.6096624</v>
      </c>
      <c r="D62" s="243">
        <v>22065.652839400002</v>
      </c>
      <c r="E62" s="243">
        <v>20688.790727099997</v>
      </c>
      <c r="F62" s="243">
        <v>20921.702234200002</v>
      </c>
      <c r="G62" s="243">
        <v>20135.999492300005</v>
      </c>
      <c r="H62" s="243">
        <v>20951.9854132</v>
      </c>
      <c r="I62" s="243">
        <v>21221.065364300001</v>
      </c>
      <c r="J62" s="243">
        <v>20837.126935300003</v>
      </c>
      <c r="K62" s="243">
        <v>21239.118791700002</v>
      </c>
      <c r="L62" s="243">
        <v>21579.267891900003</v>
      </c>
      <c r="M62" s="243">
        <v>21432.692252599998</v>
      </c>
      <c r="N62" s="243">
        <v>19820.152150099999</v>
      </c>
      <c r="O62" s="243">
        <v>20865.775245500005</v>
      </c>
      <c r="P62" s="243">
        <v>22858.509482899997</v>
      </c>
      <c r="Q62" s="978">
        <v>23305.148878300002</v>
      </c>
    </row>
    <row r="63" spans="1:17">
      <c r="A63" s="342" t="s">
        <v>778</v>
      </c>
      <c r="B63" s="243">
        <v>6624.9388558050005</v>
      </c>
      <c r="C63" s="243">
        <v>16362.454382610002</v>
      </c>
      <c r="D63" s="243">
        <v>29630.383891066002</v>
      </c>
      <c r="E63" s="243">
        <v>23820.984082237999</v>
      </c>
      <c r="F63" s="243">
        <v>24370.511059255994</v>
      </c>
      <c r="G63" s="243">
        <v>29972.961647009</v>
      </c>
      <c r="H63" s="243">
        <v>28193.924751207996</v>
      </c>
      <c r="I63" s="243">
        <v>28732.359831156002</v>
      </c>
      <c r="J63" s="243">
        <v>34613.024675850997</v>
      </c>
      <c r="K63" s="243">
        <v>36436.398980217993</v>
      </c>
      <c r="L63" s="243">
        <v>37230.930701723002</v>
      </c>
      <c r="M63" s="243">
        <v>44450.073172142002</v>
      </c>
      <c r="N63" s="243">
        <v>34897.855301799005</v>
      </c>
      <c r="O63" s="243">
        <v>38154.215249330002</v>
      </c>
      <c r="P63" s="243">
        <v>44796.443811700003</v>
      </c>
      <c r="Q63" s="978">
        <v>45685.982121125999</v>
      </c>
    </row>
    <row r="64" spans="1:17">
      <c r="A64" s="124" t="s">
        <v>409</v>
      </c>
      <c r="B64" s="856">
        <v>6624.6719930500003</v>
      </c>
      <c r="C64" s="856">
        <v>16351.555063911001</v>
      </c>
      <c r="D64" s="856">
        <v>29591.838713292</v>
      </c>
      <c r="E64" s="856">
        <v>23690.474271396</v>
      </c>
      <c r="F64" s="856">
        <v>24246.873166615998</v>
      </c>
      <c r="G64" s="856">
        <v>29823.742523352001</v>
      </c>
      <c r="H64" s="856">
        <v>28081.854535715</v>
      </c>
      <c r="I64" s="856">
        <v>28616.395854276001</v>
      </c>
      <c r="J64" s="856">
        <v>34497.102599020996</v>
      </c>
      <c r="K64" s="856">
        <v>36320.474473900998</v>
      </c>
      <c r="L64" s="856">
        <v>37115.143319538001</v>
      </c>
      <c r="M64" s="856">
        <v>44346.048231175002</v>
      </c>
      <c r="N64" s="856">
        <v>34795.386400376003</v>
      </c>
      <c r="O64" s="856">
        <v>38052.643291303</v>
      </c>
      <c r="P64" s="856">
        <v>44685.555405074003</v>
      </c>
      <c r="Q64" s="979">
        <v>45582.866189353001</v>
      </c>
    </row>
    <row r="65" spans="1:17">
      <c r="A65" s="124" t="s">
        <v>715</v>
      </c>
      <c r="B65" s="856">
        <v>0</v>
      </c>
      <c r="C65" s="856">
        <v>10.53773664</v>
      </c>
      <c r="D65" s="856">
        <v>9.290819033</v>
      </c>
      <c r="E65" s="856">
        <v>44.968373391999997</v>
      </c>
      <c r="F65" s="856">
        <v>15.23061154</v>
      </c>
      <c r="G65" s="856">
        <v>42.031873287000003</v>
      </c>
      <c r="H65" s="856">
        <v>19.728635014000002</v>
      </c>
      <c r="I65" s="856">
        <v>3.8870852020000002</v>
      </c>
      <c r="J65" s="856">
        <v>3.8390217249999998</v>
      </c>
      <c r="K65" s="856">
        <v>3.8390217249999998</v>
      </c>
      <c r="L65" s="856">
        <v>0</v>
      </c>
      <c r="M65" s="856">
        <v>0</v>
      </c>
      <c r="N65" s="856">
        <v>102.46890142300001</v>
      </c>
      <c r="O65" s="856">
        <v>101.57195802699999</v>
      </c>
      <c r="P65" s="856">
        <v>9.6125585450000006</v>
      </c>
      <c r="Q65" s="979">
        <v>3.5236782290000002</v>
      </c>
    </row>
    <row r="66" spans="1:17">
      <c r="A66" s="124" t="s">
        <v>411</v>
      </c>
      <c r="B66" s="237">
        <v>0</v>
      </c>
      <c r="C66" s="237">
        <v>0</v>
      </c>
      <c r="D66" s="237">
        <v>5.3435610310000001</v>
      </c>
      <c r="E66" s="237">
        <v>0</v>
      </c>
      <c r="F66" s="237">
        <v>16.395582133000001</v>
      </c>
      <c r="G66" s="237">
        <v>3.3305650560000002</v>
      </c>
      <c r="H66" s="237">
        <v>0</v>
      </c>
      <c r="I66" s="237">
        <v>0</v>
      </c>
      <c r="J66" s="237">
        <v>0</v>
      </c>
      <c r="K66" s="237">
        <v>0</v>
      </c>
      <c r="L66" s="237">
        <v>0</v>
      </c>
      <c r="M66" s="237">
        <v>0</v>
      </c>
      <c r="N66" s="237">
        <v>0</v>
      </c>
      <c r="O66" s="237">
        <v>0</v>
      </c>
      <c r="P66" s="237">
        <v>0</v>
      </c>
      <c r="Q66" s="980">
        <v>0</v>
      </c>
    </row>
    <row r="67" spans="1:17">
      <c r="A67" s="124" t="s">
        <v>412</v>
      </c>
      <c r="B67" s="237">
        <v>0</v>
      </c>
      <c r="C67" s="237">
        <v>0</v>
      </c>
      <c r="D67" s="237">
        <v>3.7500000249999998</v>
      </c>
      <c r="E67" s="237">
        <v>8.3333333330000006</v>
      </c>
      <c r="F67" s="237">
        <v>15.75</v>
      </c>
      <c r="G67" s="237">
        <v>16.396787215</v>
      </c>
      <c r="H67" s="237">
        <v>0</v>
      </c>
      <c r="I67" s="237">
        <v>3.3306400370000002</v>
      </c>
      <c r="J67" s="237">
        <v>0</v>
      </c>
      <c r="K67" s="237">
        <v>0</v>
      </c>
      <c r="L67" s="237">
        <v>0</v>
      </c>
      <c r="M67" s="237">
        <v>0</v>
      </c>
      <c r="N67" s="237">
        <v>0</v>
      </c>
      <c r="O67" s="237">
        <v>0</v>
      </c>
      <c r="P67" s="237">
        <v>0</v>
      </c>
      <c r="Q67" s="980">
        <v>0</v>
      </c>
    </row>
    <row r="68" spans="1:17">
      <c r="A68" s="124" t="s">
        <v>413</v>
      </c>
      <c r="B68" s="237">
        <v>0.26686275500000001</v>
      </c>
      <c r="C68" s="237">
        <v>0.36158205900000001</v>
      </c>
      <c r="D68" s="237">
        <v>20.160797684999999</v>
      </c>
      <c r="E68" s="237">
        <v>77.208104117000005</v>
      </c>
      <c r="F68" s="237">
        <v>76.261698967000001</v>
      </c>
      <c r="G68" s="237">
        <v>87.459898099</v>
      </c>
      <c r="H68" s="237">
        <v>92.341580479000001</v>
      </c>
      <c r="I68" s="237">
        <v>108.746251641</v>
      </c>
      <c r="J68" s="237">
        <v>112.083055105</v>
      </c>
      <c r="K68" s="237">
        <v>112.085484592</v>
      </c>
      <c r="L68" s="237">
        <v>115.787382185</v>
      </c>
      <c r="M68" s="237">
        <v>104.02494096700001</v>
      </c>
      <c r="N68" s="237">
        <v>0</v>
      </c>
      <c r="O68" s="237">
        <v>0</v>
      </c>
      <c r="P68" s="237">
        <v>101.27584808100001</v>
      </c>
      <c r="Q68" s="980">
        <v>99.592253544000002</v>
      </c>
    </row>
    <row r="69" spans="1:17" ht="24.75" thickBot="1">
      <c r="A69" s="343" t="s">
        <v>779</v>
      </c>
      <c r="B69" s="239">
        <v>0.26686275500000001</v>
      </c>
      <c r="C69" s="239">
        <v>0.36158205900000001</v>
      </c>
      <c r="D69" s="239">
        <v>29.254358740999997</v>
      </c>
      <c r="E69" s="239">
        <v>85.541437450000004</v>
      </c>
      <c r="F69" s="239">
        <v>108.40728110000001</v>
      </c>
      <c r="G69" s="239">
        <v>107.18725037</v>
      </c>
      <c r="H69" s="239">
        <v>92.341580479000001</v>
      </c>
      <c r="I69" s="239">
        <v>112.076891678</v>
      </c>
      <c r="J69" s="239">
        <v>112.083055105</v>
      </c>
      <c r="K69" s="239">
        <v>112.085484592</v>
      </c>
      <c r="L69" s="239">
        <v>115.787382185</v>
      </c>
      <c r="M69" s="239">
        <v>104.02494096700001</v>
      </c>
      <c r="N69" s="239">
        <v>0</v>
      </c>
      <c r="O69" s="239">
        <v>0</v>
      </c>
      <c r="P69" s="239">
        <v>101.27584808100001</v>
      </c>
      <c r="Q69" s="981">
        <v>99.592253544000002</v>
      </c>
    </row>
    <row r="70" spans="1:17" ht="90" customHeight="1">
      <c r="A70" s="1324" t="s">
        <v>808</v>
      </c>
      <c r="B70" s="1325"/>
      <c r="C70" s="1325"/>
      <c r="D70" s="1325"/>
      <c r="E70" s="1325"/>
      <c r="F70" s="1325"/>
      <c r="G70" s="1325"/>
      <c r="H70" s="1325"/>
      <c r="I70" s="1325"/>
      <c r="J70" s="1325"/>
      <c r="K70" s="1325"/>
      <c r="L70" s="1325"/>
      <c r="M70" s="1325"/>
      <c r="N70" s="1325"/>
      <c r="O70" s="1325"/>
      <c r="P70" s="1325"/>
      <c r="Q70" s="1326"/>
    </row>
    <row r="71" spans="1:17" ht="22.35" customHeight="1">
      <c r="A71" s="1364" t="s">
        <v>408</v>
      </c>
      <c r="B71" s="1335">
        <v>2021</v>
      </c>
      <c r="C71" s="1335">
        <v>2022</v>
      </c>
      <c r="D71" s="1363">
        <v>2023</v>
      </c>
      <c r="E71" s="1363">
        <v>2024</v>
      </c>
      <c r="F71" s="1363"/>
      <c r="G71" s="1363"/>
      <c r="H71" s="1363"/>
      <c r="I71" s="1363"/>
      <c r="J71" s="1363"/>
      <c r="K71" s="1363"/>
      <c r="L71" s="1363"/>
      <c r="M71" s="1363"/>
      <c r="N71" s="1363"/>
      <c r="O71" s="1363">
        <v>2025</v>
      </c>
      <c r="P71" s="1363"/>
      <c r="Q71" s="1365"/>
    </row>
    <row r="72" spans="1:17" ht="22.35" customHeight="1">
      <c r="A72" s="1364"/>
      <c r="B72" s="1342"/>
      <c r="C72" s="1335"/>
      <c r="D72" s="1363"/>
      <c r="E72" s="1180" t="s">
        <v>3</v>
      </c>
      <c r="F72" s="1180" t="s">
        <v>4</v>
      </c>
      <c r="G72" s="1180" t="s">
        <v>5</v>
      </c>
      <c r="H72" s="1180" t="s">
        <v>6</v>
      </c>
      <c r="I72" s="1180" t="s">
        <v>267</v>
      </c>
      <c r="J72" s="1180" t="s">
        <v>7</v>
      </c>
      <c r="K72" s="1180" t="s">
        <v>13</v>
      </c>
      <c r="L72" s="1180" t="s">
        <v>14</v>
      </c>
      <c r="M72" s="1180" t="s">
        <v>906</v>
      </c>
      <c r="N72" s="1180" t="s">
        <v>0</v>
      </c>
      <c r="O72" s="1180" t="s">
        <v>1</v>
      </c>
      <c r="P72" s="1180" t="s">
        <v>2</v>
      </c>
      <c r="Q72" s="977" t="s">
        <v>3</v>
      </c>
    </row>
    <row r="73" spans="1:17">
      <c r="A73" s="340" t="s">
        <v>418</v>
      </c>
      <c r="B73" s="238">
        <v>2156139.7078542002</v>
      </c>
      <c r="C73" s="238">
        <v>2347833.2032564003</v>
      </c>
      <c r="D73" s="238">
        <v>2554703.3987921993</v>
      </c>
      <c r="E73" s="238">
        <v>2623263.6926693004</v>
      </c>
      <c r="F73" s="238">
        <v>2652526.1816002997</v>
      </c>
      <c r="G73" s="238">
        <v>2702840.3079657997</v>
      </c>
      <c r="H73" s="238">
        <v>2723760.8211939</v>
      </c>
      <c r="I73" s="238">
        <v>2717637.0749984998</v>
      </c>
      <c r="J73" s="238">
        <v>2756639.3132899003</v>
      </c>
      <c r="K73" s="238">
        <v>2755798.0349478</v>
      </c>
      <c r="L73" s="238">
        <v>2779092.8803796005</v>
      </c>
      <c r="M73" s="238">
        <v>2828267.3778747004</v>
      </c>
      <c r="N73" s="238">
        <v>2946490.2424256001</v>
      </c>
      <c r="O73" s="238">
        <v>2976033.3860833999</v>
      </c>
      <c r="P73" s="238">
        <v>2845520.7792507</v>
      </c>
      <c r="Q73" s="982">
        <v>2858407.8555322001</v>
      </c>
    </row>
    <row r="74" spans="1:17">
      <c r="A74" s="124" t="s">
        <v>409</v>
      </c>
      <c r="B74" s="237">
        <v>2045055.0385393002</v>
      </c>
      <c r="C74" s="237">
        <v>2224533.8115539001</v>
      </c>
      <c r="D74" s="237">
        <v>2422926.3751396998</v>
      </c>
      <c r="E74" s="237">
        <v>2463672.7347913003</v>
      </c>
      <c r="F74" s="237">
        <v>2497013.3029113999</v>
      </c>
      <c r="G74" s="237">
        <v>2546792.1259610001</v>
      </c>
      <c r="H74" s="237">
        <v>2569533.9540788</v>
      </c>
      <c r="I74" s="237">
        <v>2565234.0359564</v>
      </c>
      <c r="J74" s="237">
        <v>2600743.3156933002</v>
      </c>
      <c r="K74" s="237">
        <v>2599926.3845043001</v>
      </c>
      <c r="L74" s="237">
        <v>2626309.4242827003</v>
      </c>
      <c r="M74" s="237">
        <v>2682513.9934082003</v>
      </c>
      <c r="N74" s="237">
        <v>2786879.2578961998</v>
      </c>
      <c r="O74" s="237">
        <v>2810311.0787712</v>
      </c>
      <c r="P74" s="237">
        <v>2693598.1232488998</v>
      </c>
      <c r="Q74" s="980">
        <v>2703227.9440174</v>
      </c>
    </row>
    <row r="75" spans="1:17">
      <c r="A75" s="124" t="s">
        <v>715</v>
      </c>
      <c r="B75" s="237">
        <v>64213.332162599996</v>
      </c>
      <c r="C75" s="237">
        <v>76056.769697399999</v>
      </c>
      <c r="D75" s="237">
        <v>88323.759930999993</v>
      </c>
      <c r="E75" s="237">
        <v>114100.8591494</v>
      </c>
      <c r="F75" s="237">
        <v>109648.46386819999</v>
      </c>
      <c r="G75" s="237">
        <v>111017.6602187</v>
      </c>
      <c r="H75" s="237">
        <v>108265.3440925</v>
      </c>
      <c r="I75" s="237">
        <v>107091.6916447</v>
      </c>
      <c r="J75" s="237">
        <v>110836.3234293</v>
      </c>
      <c r="K75" s="237">
        <v>110751.9299231</v>
      </c>
      <c r="L75" s="237">
        <v>107529.03725159999</v>
      </c>
      <c r="M75" s="237">
        <v>101371.87899639999</v>
      </c>
      <c r="N75" s="237">
        <v>113348.1575324</v>
      </c>
      <c r="O75" s="237">
        <v>118353.6316124</v>
      </c>
      <c r="P75" s="237">
        <v>108132.7705764</v>
      </c>
      <c r="Q75" s="980">
        <v>110599.0678593</v>
      </c>
    </row>
    <row r="76" spans="1:17">
      <c r="A76" s="124" t="s">
        <v>411</v>
      </c>
      <c r="B76" s="237">
        <v>7483.7816163999996</v>
      </c>
      <c r="C76" s="237">
        <v>7352.3392643000007</v>
      </c>
      <c r="D76" s="237">
        <v>5580.9798142999998</v>
      </c>
      <c r="E76" s="237">
        <v>6199.8342743000003</v>
      </c>
      <c r="F76" s="237">
        <v>6712.5952311000001</v>
      </c>
      <c r="G76" s="237">
        <v>5842.7833637000003</v>
      </c>
      <c r="H76" s="237">
        <v>6716.4913684999992</v>
      </c>
      <c r="I76" s="237">
        <v>6500.7976615000007</v>
      </c>
      <c r="J76" s="237">
        <v>6160.9451539000002</v>
      </c>
      <c r="K76" s="237">
        <v>6316.9747683000005</v>
      </c>
      <c r="L76" s="237">
        <v>6250.5777576</v>
      </c>
      <c r="M76" s="237">
        <v>5905.6042060999998</v>
      </c>
      <c r="N76" s="237">
        <v>6365.1388434</v>
      </c>
      <c r="O76" s="237">
        <v>6146.1528668000001</v>
      </c>
      <c r="P76" s="237">
        <v>5342.6695215999998</v>
      </c>
      <c r="Q76" s="980">
        <v>6053.8814239000003</v>
      </c>
    </row>
    <row r="77" spans="1:17">
      <c r="A77" s="124" t="s">
        <v>412</v>
      </c>
      <c r="B77" s="856">
        <v>4751.4849809999996</v>
      </c>
      <c r="C77" s="856">
        <v>5210.1814879000003</v>
      </c>
      <c r="D77" s="856">
        <v>5372.0089840000001</v>
      </c>
      <c r="E77" s="856">
        <v>4664.0169040000001</v>
      </c>
      <c r="F77" s="856">
        <v>4874.3014650999994</v>
      </c>
      <c r="G77" s="856">
        <v>5581.9771664999998</v>
      </c>
      <c r="H77" s="856">
        <v>5929.9486944999999</v>
      </c>
      <c r="I77" s="856">
        <v>5326.8934856000005</v>
      </c>
      <c r="J77" s="856">
        <v>5575.0400339000007</v>
      </c>
      <c r="K77" s="856">
        <v>4887.2896559000001</v>
      </c>
      <c r="L77" s="856">
        <v>5115.1164406999997</v>
      </c>
      <c r="M77" s="856">
        <v>6213.2355896999998</v>
      </c>
      <c r="N77" s="856">
        <v>5679.5924612999997</v>
      </c>
      <c r="O77" s="856">
        <v>6077.9926147999995</v>
      </c>
      <c r="P77" s="856">
        <v>5897.3149938999995</v>
      </c>
      <c r="Q77" s="979">
        <v>5334.1547371000006</v>
      </c>
    </row>
    <row r="78" spans="1:17">
      <c r="A78" s="124" t="s">
        <v>413</v>
      </c>
      <c r="B78" s="856">
        <v>34636.070554899998</v>
      </c>
      <c r="C78" s="856">
        <v>34680.1012529</v>
      </c>
      <c r="D78" s="856">
        <v>32500.274923199999</v>
      </c>
      <c r="E78" s="856">
        <v>34626.247550299995</v>
      </c>
      <c r="F78" s="856">
        <v>34277.518124499999</v>
      </c>
      <c r="G78" s="856">
        <v>33605.761255899997</v>
      </c>
      <c r="H78" s="856">
        <v>33315.082959599997</v>
      </c>
      <c r="I78" s="856">
        <v>33483.656250300002</v>
      </c>
      <c r="J78" s="856">
        <v>33323.688979500002</v>
      </c>
      <c r="K78" s="856">
        <v>33915.456096200003</v>
      </c>
      <c r="L78" s="856">
        <v>33888.724647000003</v>
      </c>
      <c r="M78" s="856">
        <v>32262.665674299998</v>
      </c>
      <c r="N78" s="856">
        <v>34218.095692300005</v>
      </c>
      <c r="O78" s="856">
        <v>35144.530218200001</v>
      </c>
      <c r="P78" s="856">
        <v>32549.9009099</v>
      </c>
      <c r="Q78" s="979">
        <v>33192.807494499997</v>
      </c>
    </row>
    <row r="79" spans="1:17" ht="24">
      <c r="A79" s="340" t="s">
        <v>414</v>
      </c>
      <c r="B79" s="243">
        <v>682716.78246640007</v>
      </c>
      <c r="C79" s="243">
        <v>946139.76903239987</v>
      </c>
      <c r="D79" s="243">
        <v>883883.50666469999</v>
      </c>
      <c r="E79" s="243">
        <v>1061417.5258851999</v>
      </c>
      <c r="F79" s="243">
        <v>934375.21731809992</v>
      </c>
      <c r="G79" s="243">
        <v>944515.35197099985</v>
      </c>
      <c r="H79" s="243">
        <v>944368.98543410003</v>
      </c>
      <c r="I79" s="243">
        <v>1076551.0489253998</v>
      </c>
      <c r="J79" s="243">
        <v>1079235.1725479001</v>
      </c>
      <c r="K79" s="243">
        <v>1099576.9715251001</v>
      </c>
      <c r="L79" s="243">
        <v>1126103.9796124997</v>
      </c>
      <c r="M79" s="243">
        <v>1119358.1960280999</v>
      </c>
      <c r="N79" s="243">
        <v>1157392.5939429998</v>
      </c>
      <c r="O79" s="243">
        <v>1150946.2656930001</v>
      </c>
      <c r="P79" s="243">
        <v>1151370.4253533999</v>
      </c>
      <c r="Q79" s="978">
        <v>1135688.7691000998</v>
      </c>
    </row>
    <row r="80" spans="1:17">
      <c r="A80" s="124" t="s">
        <v>409</v>
      </c>
      <c r="B80" s="856">
        <v>675840.03866790002</v>
      </c>
      <c r="C80" s="856">
        <v>933146.47216899996</v>
      </c>
      <c r="D80" s="856">
        <v>874313.66074880003</v>
      </c>
      <c r="E80" s="856">
        <v>1046282.7546349</v>
      </c>
      <c r="F80" s="856">
        <v>924307.7264426999</v>
      </c>
      <c r="G80" s="856">
        <v>936093.24196899997</v>
      </c>
      <c r="H80" s="856">
        <v>934868.91273590003</v>
      </c>
      <c r="I80" s="856">
        <v>1061781.3420201</v>
      </c>
      <c r="J80" s="856">
        <v>1063840.8077187999</v>
      </c>
      <c r="K80" s="856">
        <v>1084630.2779579</v>
      </c>
      <c r="L80" s="856">
        <v>1111209.7929928999</v>
      </c>
      <c r="M80" s="856">
        <v>1105621.2859876999</v>
      </c>
      <c r="N80" s="856">
        <v>1141872.4632393999</v>
      </c>
      <c r="O80" s="856">
        <v>1134825.8392061</v>
      </c>
      <c r="P80" s="856">
        <v>1136973.1056901</v>
      </c>
      <c r="Q80" s="979">
        <v>1120245.3014922</v>
      </c>
    </row>
    <row r="81" spans="1:17">
      <c r="A81" s="124" t="s">
        <v>715</v>
      </c>
      <c r="B81" s="856">
        <v>6585.497601</v>
      </c>
      <c r="C81" s="856">
        <v>9275.0077306000003</v>
      </c>
      <c r="D81" s="856">
        <v>8828.7163637000012</v>
      </c>
      <c r="E81" s="856">
        <v>11008.186452799999</v>
      </c>
      <c r="F81" s="856">
        <v>9046.2811105000001</v>
      </c>
      <c r="G81" s="856">
        <v>7528.8688769</v>
      </c>
      <c r="H81" s="856">
        <v>8596.7727586000001</v>
      </c>
      <c r="I81" s="856">
        <v>10645.433109899999</v>
      </c>
      <c r="J81" s="856">
        <v>11216.323760000001</v>
      </c>
      <c r="K81" s="856">
        <v>10699.198581699999</v>
      </c>
      <c r="L81" s="856">
        <v>10593.648424200001</v>
      </c>
      <c r="M81" s="856">
        <v>9284.6606515000003</v>
      </c>
      <c r="N81" s="856">
        <v>10990.245529600001</v>
      </c>
      <c r="O81" s="856">
        <v>11654.6670232</v>
      </c>
      <c r="P81" s="856">
        <v>9870.2572338000009</v>
      </c>
      <c r="Q81" s="979">
        <v>10949.749324799999</v>
      </c>
    </row>
    <row r="82" spans="1:17">
      <c r="A82" s="124" t="s">
        <v>411</v>
      </c>
      <c r="B82" s="856">
        <v>89.759682999999995</v>
      </c>
      <c r="C82" s="856">
        <v>1215.2483319</v>
      </c>
      <c r="D82" s="856">
        <v>371.5171699</v>
      </c>
      <c r="E82" s="856">
        <v>1493.5233000999999</v>
      </c>
      <c r="F82" s="856">
        <v>623.54229190000001</v>
      </c>
      <c r="G82" s="856">
        <v>488.30295419999999</v>
      </c>
      <c r="H82" s="856">
        <v>492.19098989999998</v>
      </c>
      <c r="I82" s="856">
        <v>1385.2411090999999</v>
      </c>
      <c r="J82" s="856">
        <v>1380.2617064999999</v>
      </c>
      <c r="K82" s="856">
        <v>1291.0909974000001</v>
      </c>
      <c r="L82" s="856">
        <v>1320.9847119000001</v>
      </c>
      <c r="M82" s="856">
        <v>1564.8547586</v>
      </c>
      <c r="N82" s="856">
        <v>1658.0131817000001</v>
      </c>
      <c r="O82" s="856">
        <v>1609.9751767</v>
      </c>
      <c r="P82" s="856">
        <v>1586.2633442000001</v>
      </c>
      <c r="Q82" s="979">
        <v>1617.6447822</v>
      </c>
    </row>
    <row r="83" spans="1:17">
      <c r="A83" s="124" t="s">
        <v>412</v>
      </c>
      <c r="B83" s="856">
        <v>50.7473204</v>
      </c>
      <c r="C83" s="856">
        <v>592.68025550000004</v>
      </c>
      <c r="D83" s="856">
        <v>67.754939800000002</v>
      </c>
      <c r="E83" s="856">
        <v>681.05974189999995</v>
      </c>
      <c r="F83" s="856">
        <v>65.494697799999997</v>
      </c>
      <c r="G83" s="856">
        <v>67.499569800000003</v>
      </c>
      <c r="H83" s="856">
        <v>73.384039900000005</v>
      </c>
      <c r="I83" s="856">
        <v>685.29389779999997</v>
      </c>
      <c r="J83" s="856">
        <v>727.00168699999995</v>
      </c>
      <c r="K83" s="856">
        <v>684.68270600000005</v>
      </c>
      <c r="L83" s="856">
        <v>668.57962829999997</v>
      </c>
      <c r="M83" s="856">
        <v>639.25186079999992</v>
      </c>
      <c r="N83" s="856">
        <v>644.12274260000004</v>
      </c>
      <c r="O83" s="856">
        <v>634.65314259999991</v>
      </c>
      <c r="P83" s="856">
        <v>648.24592699999994</v>
      </c>
      <c r="Q83" s="979">
        <v>688.36243509999997</v>
      </c>
    </row>
    <row r="84" spans="1:17">
      <c r="A84" s="124" t="s">
        <v>413</v>
      </c>
      <c r="B84" s="856">
        <v>150.73919409999999</v>
      </c>
      <c r="C84" s="856">
        <v>1910.3605454000001</v>
      </c>
      <c r="D84" s="856">
        <v>301.85744249999999</v>
      </c>
      <c r="E84" s="856">
        <v>1952.0017554999999</v>
      </c>
      <c r="F84" s="856">
        <v>332.17277519999999</v>
      </c>
      <c r="G84" s="856">
        <v>337.43860110000003</v>
      </c>
      <c r="H84" s="856">
        <v>337.72490979999998</v>
      </c>
      <c r="I84" s="856">
        <v>2053.7387884999998</v>
      </c>
      <c r="J84" s="856">
        <v>2070.7776756000003</v>
      </c>
      <c r="K84" s="856">
        <v>2271.7212820999998</v>
      </c>
      <c r="L84" s="856">
        <v>2310.9738551999999</v>
      </c>
      <c r="M84" s="856">
        <v>2248.1427695000002</v>
      </c>
      <c r="N84" s="856">
        <v>2227.7492496999998</v>
      </c>
      <c r="O84" s="856">
        <v>2221.1311443999998</v>
      </c>
      <c r="P84" s="856">
        <v>2292.5531582999997</v>
      </c>
      <c r="Q84" s="979">
        <v>2187.7110658000001</v>
      </c>
    </row>
    <row r="85" spans="1:17" ht="24">
      <c r="A85" s="341" t="s">
        <v>780</v>
      </c>
      <c r="B85" s="243">
        <v>47162.583349799992</v>
      </c>
      <c r="C85" s="243">
        <v>50960.911137900002</v>
      </c>
      <c r="D85" s="243">
        <v>44194.393273699992</v>
      </c>
      <c r="E85" s="243">
        <v>49616.683526099994</v>
      </c>
      <c r="F85" s="243">
        <v>46885.624585599995</v>
      </c>
      <c r="G85" s="243">
        <v>45923.7629112</v>
      </c>
      <c r="H85" s="243">
        <v>46864.8229622</v>
      </c>
      <c r="I85" s="243">
        <v>49435.621192800012</v>
      </c>
      <c r="J85" s="243">
        <v>49237.715236400014</v>
      </c>
      <c r="K85" s="243">
        <v>49367.215505900007</v>
      </c>
      <c r="L85" s="243">
        <v>49554.957040699999</v>
      </c>
      <c r="M85" s="243">
        <v>48833.754859000001</v>
      </c>
      <c r="N85" s="243">
        <v>50792.712170999999</v>
      </c>
      <c r="O85" s="243">
        <v>51834.435163500006</v>
      </c>
      <c r="P85" s="243">
        <v>48316.947854900005</v>
      </c>
      <c r="Q85" s="978">
        <v>49074.561938599996</v>
      </c>
    </row>
    <row r="86" spans="1:17">
      <c r="A86" s="342" t="s">
        <v>778</v>
      </c>
      <c r="B86" s="243">
        <v>11589.080679589</v>
      </c>
      <c r="C86" s="243">
        <v>21480.413348379003</v>
      </c>
      <c r="D86" s="243">
        <v>25674.523097959001</v>
      </c>
      <c r="E86" s="243">
        <v>22573.611537788998</v>
      </c>
      <c r="F86" s="243">
        <v>23017.474421557999</v>
      </c>
      <c r="G86" s="243">
        <v>23614.456494210001</v>
      </c>
      <c r="H86" s="243">
        <v>23257.715607144</v>
      </c>
      <c r="I86" s="243">
        <v>23713.604822249003</v>
      </c>
      <c r="J86" s="243">
        <v>23814.284248381002</v>
      </c>
      <c r="K86" s="243">
        <v>21839.254035185</v>
      </c>
      <c r="L86" s="243">
        <v>25183.572835396997</v>
      </c>
      <c r="M86" s="243">
        <v>28189.174177762998</v>
      </c>
      <c r="N86" s="243">
        <v>32038.096420303002</v>
      </c>
      <c r="O86" s="243">
        <v>33117.618610630001</v>
      </c>
      <c r="P86" s="243">
        <v>26963.539380945</v>
      </c>
      <c r="Q86" s="978">
        <v>25049.160852771001</v>
      </c>
    </row>
    <row r="87" spans="1:17">
      <c r="A87" s="124" t="s">
        <v>409</v>
      </c>
      <c r="B87" s="856">
        <v>11576.722413288</v>
      </c>
      <c r="C87" s="856">
        <v>21462.757253993001</v>
      </c>
      <c r="D87" s="856">
        <v>25639.901541211002</v>
      </c>
      <c r="E87" s="856">
        <v>22520.195127929997</v>
      </c>
      <c r="F87" s="856">
        <v>22964.411412207999</v>
      </c>
      <c r="G87" s="856">
        <v>23558.395542495</v>
      </c>
      <c r="H87" s="856">
        <v>23204.616401302999</v>
      </c>
      <c r="I87" s="856">
        <v>23660.521236600001</v>
      </c>
      <c r="J87" s="856">
        <v>23761.326165023002</v>
      </c>
      <c r="K87" s="856">
        <v>21786.321220309001</v>
      </c>
      <c r="L87" s="856">
        <v>25119.958390317999</v>
      </c>
      <c r="M87" s="856">
        <v>28141.395953900999</v>
      </c>
      <c r="N87" s="856">
        <v>31988.860397119002</v>
      </c>
      <c r="O87" s="856">
        <v>33068.520420102999</v>
      </c>
      <c r="P87" s="856">
        <v>26915.798554655001</v>
      </c>
      <c r="Q87" s="979">
        <v>24996.800592545002</v>
      </c>
    </row>
    <row r="88" spans="1:17">
      <c r="A88" s="124" t="s">
        <v>715</v>
      </c>
      <c r="B88" s="237">
        <v>12.325723996000001</v>
      </c>
      <c r="C88" s="237">
        <v>10.889938544</v>
      </c>
      <c r="D88" s="237">
        <v>0</v>
      </c>
      <c r="E88" s="237">
        <v>4.7209625810000002</v>
      </c>
      <c r="F88" s="237">
        <v>0</v>
      </c>
      <c r="G88" s="237">
        <v>0</v>
      </c>
      <c r="H88" s="237">
        <v>0</v>
      </c>
      <c r="I88" s="237">
        <v>9.9264786999999993E-2</v>
      </c>
      <c r="J88" s="237">
        <v>0</v>
      </c>
      <c r="K88" s="237">
        <v>0</v>
      </c>
      <c r="L88" s="237">
        <v>10.705977707000001</v>
      </c>
      <c r="M88" s="237">
        <v>0.29882039300000002</v>
      </c>
      <c r="N88" s="237">
        <v>0.353951715</v>
      </c>
      <c r="O88" s="237">
        <v>0.23601156100000001</v>
      </c>
      <c r="P88" s="237">
        <v>0.32505782300000002</v>
      </c>
      <c r="Q88" s="980">
        <v>6.7338313549999995</v>
      </c>
    </row>
    <row r="89" spans="1:17">
      <c r="A89" s="124" t="s">
        <v>411</v>
      </c>
      <c r="B89" s="237">
        <v>0</v>
      </c>
      <c r="C89" s="237">
        <v>0</v>
      </c>
      <c r="D89" s="237">
        <v>0</v>
      </c>
      <c r="E89" s="237">
        <v>0</v>
      </c>
      <c r="F89" s="237">
        <v>2.6110380819999999</v>
      </c>
      <c r="G89" s="237">
        <v>3.024179868</v>
      </c>
      <c r="H89" s="237">
        <v>8.8647477000000002E-2</v>
      </c>
      <c r="I89" s="237">
        <v>0</v>
      </c>
      <c r="J89" s="237">
        <v>0</v>
      </c>
      <c r="K89" s="237">
        <v>0</v>
      </c>
      <c r="L89" s="237">
        <v>0</v>
      </c>
      <c r="M89" s="237">
        <v>0</v>
      </c>
      <c r="N89" s="237">
        <v>0</v>
      </c>
      <c r="O89" s="237">
        <v>0</v>
      </c>
      <c r="P89" s="237">
        <v>0</v>
      </c>
      <c r="Q89" s="980">
        <v>0</v>
      </c>
    </row>
    <row r="90" spans="1:17">
      <c r="A90" s="124" t="s">
        <v>412</v>
      </c>
      <c r="B90" s="237">
        <v>0</v>
      </c>
      <c r="C90" s="237">
        <v>0</v>
      </c>
      <c r="D90" s="237">
        <v>0</v>
      </c>
      <c r="E90" s="237">
        <v>16.627360397</v>
      </c>
      <c r="F90" s="237">
        <v>16.616054147</v>
      </c>
      <c r="G90" s="237">
        <v>2.6060384829999999</v>
      </c>
      <c r="H90" s="237">
        <v>2.6010472259999999</v>
      </c>
      <c r="I90" s="237">
        <v>0</v>
      </c>
      <c r="J90" s="237">
        <v>0</v>
      </c>
      <c r="K90" s="237">
        <v>0</v>
      </c>
      <c r="L90" s="237">
        <v>0</v>
      </c>
      <c r="M90" s="237">
        <v>0</v>
      </c>
      <c r="N90" s="237">
        <v>0</v>
      </c>
      <c r="O90" s="237">
        <v>0</v>
      </c>
      <c r="P90" s="237">
        <v>0</v>
      </c>
      <c r="Q90" s="980">
        <v>0</v>
      </c>
    </row>
    <row r="91" spans="1:17">
      <c r="A91" s="124" t="s">
        <v>413</v>
      </c>
      <c r="B91" s="237">
        <v>3.2542305000000001E-2</v>
      </c>
      <c r="C91" s="237">
        <v>6.7661558419999999</v>
      </c>
      <c r="D91" s="237">
        <v>34.621556748000003</v>
      </c>
      <c r="E91" s="237">
        <v>32.068086880999999</v>
      </c>
      <c r="F91" s="237">
        <v>33.835917121000001</v>
      </c>
      <c r="G91" s="237">
        <v>50.430733363999998</v>
      </c>
      <c r="H91" s="237">
        <v>50.409511137999999</v>
      </c>
      <c r="I91" s="237">
        <v>52.984320862000004</v>
      </c>
      <c r="J91" s="237">
        <v>52.958083358000003</v>
      </c>
      <c r="K91" s="237">
        <v>52.932814876000002</v>
      </c>
      <c r="L91" s="237">
        <v>52.908467372000004</v>
      </c>
      <c r="M91" s="237">
        <v>47.479403469000005</v>
      </c>
      <c r="N91" s="237">
        <v>48.882071469000003</v>
      </c>
      <c r="O91" s="237">
        <v>48.862178966000002</v>
      </c>
      <c r="P91" s="237">
        <v>47.415768466999999</v>
      </c>
      <c r="Q91" s="980">
        <v>45.626428871000002</v>
      </c>
    </row>
    <row r="92" spans="1:17" ht="24.75" thickBot="1">
      <c r="A92" s="343" t="s">
        <v>779</v>
      </c>
      <c r="B92" s="239">
        <v>3.2542305000000001E-2</v>
      </c>
      <c r="C92" s="239">
        <v>6.7661558419999999</v>
      </c>
      <c r="D92" s="239">
        <v>34.621556748000003</v>
      </c>
      <c r="E92" s="239">
        <v>48.695447278000003</v>
      </c>
      <c r="F92" s="239">
        <v>53.063009350000002</v>
      </c>
      <c r="G92" s="239">
        <v>56.060951714999995</v>
      </c>
      <c r="H92" s="239">
        <v>53.099205841</v>
      </c>
      <c r="I92" s="239">
        <v>52.984320862000004</v>
      </c>
      <c r="J92" s="239">
        <v>52.958083358000003</v>
      </c>
      <c r="K92" s="239">
        <v>52.932814876000002</v>
      </c>
      <c r="L92" s="239">
        <v>52.908467372000004</v>
      </c>
      <c r="M92" s="239">
        <v>47.479403469000005</v>
      </c>
      <c r="N92" s="239">
        <v>48.882071469000003</v>
      </c>
      <c r="O92" s="239">
        <v>48.862178966000002</v>
      </c>
      <c r="P92" s="239">
        <v>47.415768466999999</v>
      </c>
      <c r="Q92" s="981">
        <v>45.626428871000002</v>
      </c>
    </row>
    <row r="93" spans="1:17" ht="90" customHeight="1">
      <c r="A93" s="1324" t="s">
        <v>809</v>
      </c>
      <c r="B93" s="1325"/>
      <c r="C93" s="1325"/>
      <c r="D93" s="1325"/>
      <c r="E93" s="1325"/>
      <c r="F93" s="1325"/>
      <c r="G93" s="1325"/>
      <c r="H93" s="1325"/>
      <c r="I93" s="1325"/>
      <c r="J93" s="1325"/>
      <c r="K93" s="1325"/>
      <c r="L93" s="1325"/>
      <c r="M93" s="1325"/>
      <c r="N93" s="1325"/>
      <c r="O93" s="1325"/>
      <c r="P93" s="1325"/>
      <c r="Q93" s="1326"/>
    </row>
    <row r="94" spans="1:17" ht="22.35" customHeight="1">
      <c r="A94" s="1364" t="s">
        <v>408</v>
      </c>
      <c r="B94" s="1335">
        <v>2021</v>
      </c>
      <c r="C94" s="1335">
        <v>2022</v>
      </c>
      <c r="D94" s="1363">
        <v>2023</v>
      </c>
      <c r="E94" s="1363">
        <v>2024</v>
      </c>
      <c r="F94" s="1363"/>
      <c r="G94" s="1363"/>
      <c r="H94" s="1363"/>
      <c r="I94" s="1363"/>
      <c r="J94" s="1363"/>
      <c r="K94" s="1363"/>
      <c r="L94" s="1363"/>
      <c r="M94" s="1363"/>
      <c r="N94" s="1363"/>
      <c r="O94" s="1363">
        <v>2025</v>
      </c>
      <c r="P94" s="1363"/>
      <c r="Q94" s="1365"/>
    </row>
    <row r="95" spans="1:17" ht="22.35" customHeight="1">
      <c r="A95" s="1364"/>
      <c r="B95" s="1342"/>
      <c r="C95" s="1335"/>
      <c r="D95" s="1363"/>
      <c r="E95" s="1180" t="s">
        <v>3</v>
      </c>
      <c r="F95" s="1180" t="s">
        <v>4</v>
      </c>
      <c r="G95" s="1180" t="s">
        <v>5</v>
      </c>
      <c r="H95" s="1180" t="s">
        <v>6</v>
      </c>
      <c r="I95" s="1180" t="s">
        <v>267</v>
      </c>
      <c r="J95" s="1180" t="s">
        <v>7</v>
      </c>
      <c r="K95" s="1180" t="s">
        <v>13</v>
      </c>
      <c r="L95" s="1180" t="s">
        <v>14</v>
      </c>
      <c r="M95" s="1180" t="s">
        <v>906</v>
      </c>
      <c r="N95" s="1180" t="s">
        <v>0</v>
      </c>
      <c r="O95" s="1180" t="s">
        <v>1</v>
      </c>
      <c r="P95" s="1180" t="s">
        <v>2</v>
      </c>
      <c r="Q95" s="977" t="s">
        <v>3</v>
      </c>
    </row>
    <row r="96" spans="1:17">
      <c r="A96" s="340" t="s">
        <v>418</v>
      </c>
      <c r="B96" s="238">
        <v>4488465.2872263994</v>
      </c>
      <c r="C96" s="238">
        <v>4869582.8340657996</v>
      </c>
      <c r="D96" s="238">
        <v>5275030.1622026004</v>
      </c>
      <c r="E96" s="238">
        <v>5418894.8499953989</v>
      </c>
      <c r="F96" s="238">
        <v>5410233.9420354003</v>
      </c>
      <c r="G96" s="238">
        <v>5501274.3995877998</v>
      </c>
      <c r="H96" s="238">
        <v>5487850.2702845996</v>
      </c>
      <c r="I96" s="238">
        <v>5478161.8454176011</v>
      </c>
      <c r="J96" s="238">
        <v>5526230.3045805003</v>
      </c>
      <c r="K96" s="238">
        <v>5551608.0945418999</v>
      </c>
      <c r="L96" s="238">
        <v>5642185.6913560992</v>
      </c>
      <c r="M96" s="238">
        <v>5673825.008460599</v>
      </c>
      <c r="N96" s="238">
        <v>5687477.0881182998</v>
      </c>
      <c r="O96" s="238">
        <v>5743210.9642208004</v>
      </c>
      <c r="P96" s="238">
        <v>5780398.5482494989</v>
      </c>
      <c r="Q96" s="982">
        <v>5781942.2554989997</v>
      </c>
    </row>
    <row r="97" spans="1:17">
      <c r="A97" s="124" t="s">
        <v>409</v>
      </c>
      <c r="B97" s="237">
        <v>4279568.5367401997</v>
      </c>
      <c r="C97" s="237">
        <v>4674912.4492590996</v>
      </c>
      <c r="D97" s="237">
        <v>5044136.0740368003</v>
      </c>
      <c r="E97" s="237">
        <v>5153529.8883518996</v>
      </c>
      <c r="F97" s="237">
        <v>5150837.6754010003</v>
      </c>
      <c r="G97" s="237">
        <v>5247971.9426737996</v>
      </c>
      <c r="H97" s="237">
        <v>5235141.5525767002</v>
      </c>
      <c r="I97" s="237">
        <v>5231341.3886077004</v>
      </c>
      <c r="J97" s="237">
        <v>5278191.8035362</v>
      </c>
      <c r="K97" s="237">
        <v>5308883.0468686996</v>
      </c>
      <c r="L97" s="237">
        <v>5396785.3938360997</v>
      </c>
      <c r="M97" s="237">
        <v>5439054.7665879996</v>
      </c>
      <c r="N97" s="237">
        <v>5440170.3727542004</v>
      </c>
      <c r="O97" s="237">
        <v>5488873.3148005996</v>
      </c>
      <c r="P97" s="237">
        <v>5533036.0967793996</v>
      </c>
      <c r="Q97" s="980">
        <v>5528431.3284342997</v>
      </c>
    </row>
    <row r="98" spans="1:17">
      <c r="A98" s="124" t="s">
        <v>715</v>
      </c>
      <c r="B98" s="237">
        <v>118783.07721449999</v>
      </c>
      <c r="C98" s="237">
        <v>116594.5611779</v>
      </c>
      <c r="D98" s="237">
        <v>153666.3415603</v>
      </c>
      <c r="E98" s="237">
        <v>179895.02719379999</v>
      </c>
      <c r="F98" s="237">
        <v>173320.00317710001</v>
      </c>
      <c r="G98" s="237">
        <v>168306.20399430001</v>
      </c>
      <c r="H98" s="237">
        <v>167043.03389240001</v>
      </c>
      <c r="I98" s="237">
        <v>162156.56432519999</v>
      </c>
      <c r="J98" s="237">
        <v>164945.37478770001</v>
      </c>
      <c r="K98" s="237">
        <v>158907.6121575</v>
      </c>
      <c r="L98" s="237">
        <v>161139.70690210001</v>
      </c>
      <c r="M98" s="237">
        <v>154240.41299370001</v>
      </c>
      <c r="N98" s="237">
        <v>161824.72523829999</v>
      </c>
      <c r="O98" s="237">
        <v>167050.8272305</v>
      </c>
      <c r="P98" s="237">
        <v>160584.38044800001</v>
      </c>
      <c r="Q98" s="980">
        <v>162456.8405512</v>
      </c>
    </row>
    <row r="99" spans="1:17">
      <c r="A99" s="124" t="s">
        <v>411</v>
      </c>
      <c r="B99" s="237">
        <v>10891.733038599999</v>
      </c>
      <c r="C99" s="237">
        <v>9071.5518090000005</v>
      </c>
      <c r="D99" s="237">
        <v>12840.691444399999</v>
      </c>
      <c r="E99" s="237">
        <v>14689.844158899999</v>
      </c>
      <c r="F99" s="237">
        <v>12046.833658699999</v>
      </c>
      <c r="G99" s="237">
        <v>14956.776276799999</v>
      </c>
      <c r="H99" s="237">
        <v>15669.542705899999</v>
      </c>
      <c r="I99" s="237">
        <v>11288.6370059</v>
      </c>
      <c r="J99" s="237">
        <v>12079.5251716</v>
      </c>
      <c r="K99" s="237">
        <v>10149.3442134</v>
      </c>
      <c r="L99" s="237">
        <v>10592.749722099999</v>
      </c>
      <c r="M99" s="237">
        <v>11481.3559527</v>
      </c>
      <c r="N99" s="237">
        <v>15607.2307504</v>
      </c>
      <c r="O99" s="237">
        <v>13334.174521000001</v>
      </c>
      <c r="P99" s="237">
        <v>11466.143824700001</v>
      </c>
      <c r="Q99" s="980">
        <v>15184.7211596</v>
      </c>
    </row>
    <row r="100" spans="1:17">
      <c r="A100" s="124" t="s">
        <v>412</v>
      </c>
      <c r="B100" s="237">
        <v>12210.558348500001</v>
      </c>
      <c r="C100" s="237">
        <v>16530.091730600001</v>
      </c>
      <c r="D100" s="237">
        <v>16066.429489</v>
      </c>
      <c r="E100" s="237">
        <v>17853.906525900002</v>
      </c>
      <c r="F100" s="237">
        <v>18302.329258900001</v>
      </c>
      <c r="G100" s="237">
        <v>18393.719300299999</v>
      </c>
      <c r="H100" s="237">
        <v>16964.334540899999</v>
      </c>
      <c r="I100" s="237">
        <v>19836.770078699999</v>
      </c>
      <c r="J100" s="237">
        <v>17900.936378099999</v>
      </c>
      <c r="K100" s="237">
        <v>17068.885217700001</v>
      </c>
      <c r="L100" s="237">
        <v>16248.774869700001</v>
      </c>
      <c r="M100" s="237">
        <v>14367.6029082</v>
      </c>
      <c r="N100" s="237">
        <v>14090.745110600001</v>
      </c>
      <c r="O100" s="237">
        <v>17339.652165799998</v>
      </c>
      <c r="P100" s="237">
        <v>19164.084005600002</v>
      </c>
      <c r="Q100" s="980">
        <v>16932.950987</v>
      </c>
    </row>
    <row r="101" spans="1:17">
      <c r="A101" s="124" t="s">
        <v>413</v>
      </c>
      <c r="B101" s="237">
        <v>67011.381884600007</v>
      </c>
      <c r="C101" s="237">
        <v>52474.180089200003</v>
      </c>
      <c r="D101" s="237">
        <v>48320.625672100003</v>
      </c>
      <c r="E101" s="237">
        <v>52926.183764900001</v>
      </c>
      <c r="F101" s="237">
        <v>55727.100539699997</v>
      </c>
      <c r="G101" s="237">
        <v>51645.757342600002</v>
      </c>
      <c r="H101" s="237">
        <v>53031.806568699998</v>
      </c>
      <c r="I101" s="237">
        <v>53538.485400099999</v>
      </c>
      <c r="J101" s="237">
        <v>53112.664706900003</v>
      </c>
      <c r="K101" s="237">
        <v>56599.206084600002</v>
      </c>
      <c r="L101" s="237">
        <v>57419.066026100001</v>
      </c>
      <c r="M101" s="237">
        <v>54680.870018000001</v>
      </c>
      <c r="N101" s="237">
        <v>55784.014264799996</v>
      </c>
      <c r="O101" s="237">
        <v>56612.995502899998</v>
      </c>
      <c r="P101" s="237">
        <v>56147.843191799999</v>
      </c>
      <c r="Q101" s="980">
        <v>58936.414366899997</v>
      </c>
    </row>
    <row r="102" spans="1:17" ht="24">
      <c r="A102" s="340" t="s">
        <v>414</v>
      </c>
      <c r="B102" s="238">
        <v>934634.93882330006</v>
      </c>
      <c r="C102" s="238">
        <v>1270602.8018069998</v>
      </c>
      <c r="D102" s="238">
        <v>1086962.3831247</v>
      </c>
      <c r="E102" s="238">
        <v>1118648.6522744</v>
      </c>
      <c r="F102" s="238">
        <v>1137241.1483241001</v>
      </c>
      <c r="G102" s="238">
        <v>1144766.1863656999</v>
      </c>
      <c r="H102" s="238">
        <v>1132345.0505569002</v>
      </c>
      <c r="I102" s="238">
        <v>1137466.2327764002</v>
      </c>
      <c r="J102" s="238">
        <v>1133760.1456803</v>
      </c>
      <c r="K102" s="238">
        <v>1154508.3664986996</v>
      </c>
      <c r="L102" s="238">
        <v>1184579.1460351998</v>
      </c>
      <c r="M102" s="238">
        <v>1227795.1150221</v>
      </c>
      <c r="N102" s="238">
        <v>1245235.1308637999</v>
      </c>
      <c r="O102" s="238">
        <v>1247667.8831066999</v>
      </c>
      <c r="P102" s="238">
        <v>1263344.5566861001</v>
      </c>
      <c r="Q102" s="982">
        <v>1244168.092191</v>
      </c>
    </row>
    <row r="103" spans="1:17">
      <c r="A103" s="124" t="s">
        <v>409</v>
      </c>
      <c r="B103" s="237">
        <v>919224.14170729998</v>
      </c>
      <c r="C103" s="237">
        <v>1187028.5272424</v>
      </c>
      <c r="D103" s="237">
        <v>1073215.192819</v>
      </c>
      <c r="E103" s="237">
        <v>1106543.7555646</v>
      </c>
      <c r="F103" s="237">
        <v>1128953.1879082001</v>
      </c>
      <c r="G103" s="237">
        <v>1136655.2928410999</v>
      </c>
      <c r="H103" s="237">
        <v>1124622.6373522</v>
      </c>
      <c r="I103" s="237">
        <v>1129223.5407381</v>
      </c>
      <c r="J103" s="237">
        <v>1126381.9057797</v>
      </c>
      <c r="K103" s="237">
        <v>1147171.772319</v>
      </c>
      <c r="L103" s="237">
        <v>1169980.7971405999</v>
      </c>
      <c r="M103" s="237">
        <v>1210404.6444997001</v>
      </c>
      <c r="N103" s="237">
        <v>1237144.7241466001</v>
      </c>
      <c r="O103" s="237">
        <v>1239857.0527784999</v>
      </c>
      <c r="P103" s="237">
        <v>1255866.7542458</v>
      </c>
      <c r="Q103" s="980">
        <v>1236602.5007431</v>
      </c>
    </row>
    <row r="104" spans="1:17">
      <c r="A104" s="124" t="s">
        <v>715</v>
      </c>
      <c r="B104" s="237">
        <v>13080.462409600001</v>
      </c>
      <c r="C104" s="237">
        <v>58640.812875299998</v>
      </c>
      <c r="D104" s="237">
        <v>11776.304372299999</v>
      </c>
      <c r="E104" s="237">
        <v>9962.9037927000008</v>
      </c>
      <c r="F104" s="237">
        <v>6149.3543380000001</v>
      </c>
      <c r="G104" s="237">
        <v>6351.9004433</v>
      </c>
      <c r="H104" s="237">
        <v>6056.3556589999998</v>
      </c>
      <c r="I104" s="237">
        <v>6629.6859476</v>
      </c>
      <c r="J104" s="237">
        <v>6078.7139765000002</v>
      </c>
      <c r="K104" s="237">
        <v>5760.6123795000003</v>
      </c>
      <c r="L104" s="237">
        <v>13111.674553999999</v>
      </c>
      <c r="M104" s="237">
        <v>15904.1528294</v>
      </c>
      <c r="N104" s="237">
        <v>6688.6325958999996</v>
      </c>
      <c r="O104" s="237">
        <v>6601.3346382999998</v>
      </c>
      <c r="P104" s="237">
        <v>6264.8962374000002</v>
      </c>
      <c r="Q104" s="980">
        <v>6340.2595209999999</v>
      </c>
    </row>
    <row r="105" spans="1:17">
      <c r="A105" s="124" t="s">
        <v>411</v>
      </c>
      <c r="B105" s="237">
        <v>134.9096433</v>
      </c>
      <c r="C105" s="237">
        <v>122.0368763</v>
      </c>
      <c r="D105" s="237">
        <v>426.1348562</v>
      </c>
      <c r="E105" s="237">
        <v>470.46889140000002</v>
      </c>
      <c r="F105" s="237">
        <v>441.55474839999999</v>
      </c>
      <c r="G105" s="237">
        <v>140.5757514</v>
      </c>
      <c r="H105" s="237">
        <v>119.7247089</v>
      </c>
      <c r="I105" s="237">
        <v>113.34929959999999</v>
      </c>
      <c r="J105" s="237">
        <v>128.8135825</v>
      </c>
      <c r="K105" s="237">
        <v>117.98274240000001</v>
      </c>
      <c r="L105" s="237">
        <v>105.3918496</v>
      </c>
      <c r="M105" s="237">
        <v>109.0509903</v>
      </c>
      <c r="N105" s="237">
        <v>175.50211440000001</v>
      </c>
      <c r="O105" s="237">
        <v>76.473418899999999</v>
      </c>
      <c r="P105" s="237">
        <v>72.871487200000004</v>
      </c>
      <c r="Q105" s="980">
        <v>91.139411800000005</v>
      </c>
    </row>
    <row r="106" spans="1:17">
      <c r="A106" s="124" t="s">
        <v>412</v>
      </c>
      <c r="B106" s="237">
        <v>118.0710036</v>
      </c>
      <c r="C106" s="237">
        <v>128.87923749999999</v>
      </c>
      <c r="D106" s="237">
        <v>166.04577420000001</v>
      </c>
      <c r="E106" s="237">
        <v>220.33267599999999</v>
      </c>
      <c r="F106" s="237">
        <v>212.3660884</v>
      </c>
      <c r="G106" s="237">
        <v>208.82370879999999</v>
      </c>
      <c r="H106" s="237">
        <v>167.33652509999999</v>
      </c>
      <c r="I106" s="237">
        <v>163.4487081</v>
      </c>
      <c r="J106" s="237">
        <v>150.7250875</v>
      </c>
      <c r="K106" s="237">
        <v>110.7306193</v>
      </c>
      <c r="L106" s="237">
        <v>123.53331919999999</v>
      </c>
      <c r="M106" s="237">
        <v>81.747939799999997</v>
      </c>
      <c r="N106" s="237">
        <v>86.704059799999996</v>
      </c>
      <c r="O106" s="237">
        <v>104.8529413</v>
      </c>
      <c r="P106" s="237">
        <v>105.80983550000001</v>
      </c>
      <c r="Q106" s="980">
        <v>105.7455077</v>
      </c>
    </row>
    <row r="107" spans="1:17">
      <c r="A107" s="124" t="s">
        <v>413</v>
      </c>
      <c r="B107" s="237">
        <v>2077.3540594999999</v>
      </c>
      <c r="C107" s="237">
        <v>24682.5455755</v>
      </c>
      <c r="D107" s="237">
        <v>1378.705303</v>
      </c>
      <c r="E107" s="237">
        <v>1451.1913497</v>
      </c>
      <c r="F107" s="237">
        <v>1484.6852411</v>
      </c>
      <c r="G107" s="237">
        <v>1409.5936211000001</v>
      </c>
      <c r="H107" s="237">
        <v>1378.9963117</v>
      </c>
      <c r="I107" s="237">
        <v>1336.208083</v>
      </c>
      <c r="J107" s="237">
        <v>1019.9872541</v>
      </c>
      <c r="K107" s="237">
        <v>1347.2684385</v>
      </c>
      <c r="L107" s="237">
        <v>1257.7491718000001</v>
      </c>
      <c r="M107" s="237">
        <v>1295.5187629</v>
      </c>
      <c r="N107" s="237">
        <v>1139.5679471000001</v>
      </c>
      <c r="O107" s="237">
        <v>1028.1693296999999</v>
      </c>
      <c r="P107" s="237">
        <v>1034.2248801999999</v>
      </c>
      <c r="Q107" s="980">
        <v>1028.4470074000001</v>
      </c>
    </row>
    <row r="108" spans="1:17" ht="24">
      <c r="A108" s="341" t="s">
        <v>780</v>
      </c>
      <c r="B108" s="238">
        <v>92444.007978099995</v>
      </c>
      <c r="C108" s="238">
        <v>103009.28531810001</v>
      </c>
      <c r="D108" s="238">
        <v>79198.632538899998</v>
      </c>
      <c r="E108" s="238">
        <v>87611.92736680001</v>
      </c>
      <c r="F108" s="238">
        <v>88214.869535199992</v>
      </c>
      <c r="G108" s="238">
        <v>86755.246000999992</v>
      </c>
      <c r="H108" s="238">
        <v>87331.741361200009</v>
      </c>
      <c r="I108" s="238">
        <v>86276.898575400002</v>
      </c>
      <c r="J108" s="238">
        <v>84392.652180699995</v>
      </c>
      <c r="K108" s="238">
        <v>85393.417315899991</v>
      </c>
      <c r="L108" s="238">
        <v>85747.264958499989</v>
      </c>
      <c r="M108" s="238">
        <v>82016.146571900012</v>
      </c>
      <c r="N108" s="238">
        <v>86883.7642471</v>
      </c>
      <c r="O108" s="238">
        <v>88496.317879600014</v>
      </c>
      <c r="P108" s="238">
        <v>87990.977224999995</v>
      </c>
      <c r="Q108" s="982">
        <v>92279.418440399997</v>
      </c>
    </row>
    <row r="109" spans="1:17">
      <c r="A109" s="342" t="s">
        <v>778</v>
      </c>
      <c r="B109" s="243">
        <v>29236.607826468</v>
      </c>
      <c r="C109" s="243">
        <v>32533.172294296</v>
      </c>
      <c r="D109" s="243">
        <v>38273.718156698</v>
      </c>
      <c r="E109" s="243">
        <v>37786.868533808993</v>
      </c>
      <c r="F109" s="243">
        <v>33142.161672556998</v>
      </c>
      <c r="G109" s="243">
        <v>31616.680781831001</v>
      </c>
      <c r="H109" s="243">
        <v>32833.201847147</v>
      </c>
      <c r="I109" s="243">
        <v>32768.285223947998</v>
      </c>
      <c r="J109" s="243">
        <v>31496.620210613</v>
      </c>
      <c r="K109" s="243">
        <v>32011.669021566999</v>
      </c>
      <c r="L109" s="243">
        <v>32423.064911395999</v>
      </c>
      <c r="M109" s="243">
        <v>36945.659868237002</v>
      </c>
      <c r="N109" s="243">
        <v>36288.218052709002</v>
      </c>
      <c r="O109" s="243">
        <v>36697.830971481002</v>
      </c>
      <c r="P109" s="243">
        <v>36370.811050374003</v>
      </c>
      <c r="Q109" s="978">
        <v>34545.135954935002</v>
      </c>
    </row>
    <row r="110" spans="1:17">
      <c r="A110" s="124" t="s">
        <v>409</v>
      </c>
      <c r="B110" s="237">
        <v>29232.153190387999</v>
      </c>
      <c r="C110" s="237">
        <v>32533.172294296</v>
      </c>
      <c r="D110" s="237">
        <v>38273.516193146002</v>
      </c>
      <c r="E110" s="237">
        <v>37786.655521556997</v>
      </c>
      <c r="F110" s="237">
        <v>33141.653915458002</v>
      </c>
      <c r="G110" s="237">
        <v>31616.479048478999</v>
      </c>
      <c r="H110" s="237">
        <v>32833.201847147</v>
      </c>
      <c r="I110" s="237">
        <v>32768.279503728001</v>
      </c>
      <c r="J110" s="237">
        <v>31496.619194133</v>
      </c>
      <c r="K110" s="237">
        <v>32011.667463447</v>
      </c>
      <c r="L110" s="237">
        <v>32423.063431676001</v>
      </c>
      <c r="M110" s="237">
        <v>36945.468522877003</v>
      </c>
      <c r="N110" s="237">
        <v>36287.218052709002</v>
      </c>
      <c r="O110" s="237">
        <v>36696.830971481002</v>
      </c>
      <c r="P110" s="237">
        <v>36370.811050374003</v>
      </c>
      <c r="Q110" s="980">
        <v>34544.135067335003</v>
      </c>
    </row>
    <row r="111" spans="1:17">
      <c r="A111" s="124" t="s">
        <v>715</v>
      </c>
      <c r="B111" s="237">
        <v>0</v>
      </c>
      <c r="C111" s="237">
        <v>0</v>
      </c>
      <c r="D111" s="237">
        <v>2.3020000000000001E-4</v>
      </c>
      <c r="E111" s="237">
        <v>1.12789E-2</v>
      </c>
      <c r="F111" s="237">
        <v>0.30602374700000001</v>
      </c>
      <c r="G111" s="237">
        <v>0</v>
      </c>
      <c r="H111" s="237">
        <v>0</v>
      </c>
      <c r="I111" s="237">
        <v>5.7202199999999998E-3</v>
      </c>
      <c r="J111" s="237">
        <v>1.0164799999999999E-3</v>
      </c>
      <c r="K111" s="237">
        <v>1.5581200000000001E-3</v>
      </c>
      <c r="L111" s="237">
        <v>1.4797199999999999E-3</v>
      </c>
      <c r="M111" s="237">
        <v>0.19134535999999999</v>
      </c>
      <c r="N111" s="237">
        <v>0</v>
      </c>
      <c r="O111" s="237">
        <v>0</v>
      </c>
      <c r="P111" s="237">
        <v>0</v>
      </c>
      <c r="Q111" s="980">
        <v>8.876E-4</v>
      </c>
    </row>
    <row r="112" spans="1:17">
      <c r="A112" s="124" t="s">
        <v>411</v>
      </c>
      <c r="B112" s="237">
        <v>0</v>
      </c>
      <c r="C112" s="237">
        <v>0</v>
      </c>
      <c r="D112" s="237">
        <v>0.201733352</v>
      </c>
      <c r="E112" s="237">
        <v>0</v>
      </c>
      <c r="F112" s="237">
        <v>0</v>
      </c>
      <c r="G112" s="237">
        <v>0</v>
      </c>
      <c r="H112" s="237">
        <v>0</v>
      </c>
      <c r="I112" s="237">
        <v>0</v>
      </c>
      <c r="J112" s="237">
        <v>0</v>
      </c>
      <c r="K112" s="237">
        <v>0</v>
      </c>
      <c r="L112" s="237">
        <v>0</v>
      </c>
      <c r="M112" s="237">
        <v>0</v>
      </c>
      <c r="N112" s="237">
        <v>0</v>
      </c>
      <c r="O112" s="237">
        <v>0</v>
      </c>
      <c r="P112" s="237">
        <v>0</v>
      </c>
      <c r="Q112" s="980">
        <v>0</v>
      </c>
    </row>
    <row r="113" spans="1:17">
      <c r="A113" s="124" t="s">
        <v>412</v>
      </c>
      <c r="B113" s="237">
        <v>2.9583887999999999E-2</v>
      </c>
      <c r="C113" s="237">
        <v>0</v>
      </c>
      <c r="D113" s="237">
        <v>0</v>
      </c>
      <c r="E113" s="237">
        <v>0</v>
      </c>
      <c r="F113" s="237">
        <v>0</v>
      </c>
      <c r="G113" s="237">
        <v>0</v>
      </c>
      <c r="H113" s="237">
        <v>0</v>
      </c>
      <c r="I113" s="237">
        <v>0</v>
      </c>
      <c r="J113" s="237">
        <v>0</v>
      </c>
      <c r="K113" s="237">
        <v>0</v>
      </c>
      <c r="L113" s="237">
        <v>0</v>
      </c>
      <c r="M113" s="237">
        <v>0</v>
      </c>
      <c r="N113" s="237">
        <v>0</v>
      </c>
      <c r="O113" s="237">
        <v>0</v>
      </c>
      <c r="P113" s="237">
        <v>0</v>
      </c>
      <c r="Q113" s="980">
        <v>0</v>
      </c>
    </row>
    <row r="114" spans="1:17">
      <c r="A114" s="124" t="s">
        <v>413</v>
      </c>
      <c r="B114" s="237">
        <v>4.4250521919999999</v>
      </c>
      <c r="C114" s="237">
        <v>0</v>
      </c>
      <c r="D114" s="237">
        <v>0</v>
      </c>
      <c r="E114" s="237">
        <v>0.201733352</v>
      </c>
      <c r="F114" s="237">
        <v>0.201733352</v>
      </c>
      <c r="G114" s="237">
        <v>0.201733352</v>
      </c>
      <c r="H114" s="237">
        <v>0</v>
      </c>
      <c r="I114" s="237">
        <v>0</v>
      </c>
      <c r="J114" s="237">
        <v>0</v>
      </c>
      <c r="K114" s="237">
        <v>0</v>
      </c>
      <c r="L114" s="237">
        <v>0</v>
      </c>
      <c r="M114" s="237">
        <v>0</v>
      </c>
      <c r="N114" s="237">
        <v>1</v>
      </c>
      <c r="O114" s="237">
        <v>1</v>
      </c>
      <c r="P114" s="237">
        <v>0</v>
      </c>
      <c r="Q114" s="980">
        <v>1</v>
      </c>
    </row>
    <row r="115" spans="1:17" ht="24.75" thickBot="1">
      <c r="A115" s="343" t="s">
        <v>779</v>
      </c>
      <c r="B115" s="239">
        <v>4.4546360800000002</v>
      </c>
      <c r="C115" s="239">
        <v>0</v>
      </c>
      <c r="D115" s="239">
        <v>0.201733352</v>
      </c>
      <c r="E115" s="239">
        <v>0.201733352</v>
      </c>
      <c r="F115" s="239">
        <v>0.201733352</v>
      </c>
      <c r="G115" s="239">
        <v>0.201733352</v>
      </c>
      <c r="H115" s="239">
        <v>0</v>
      </c>
      <c r="I115" s="239">
        <v>0</v>
      </c>
      <c r="J115" s="239">
        <v>0</v>
      </c>
      <c r="K115" s="239">
        <v>0</v>
      </c>
      <c r="L115" s="239">
        <v>0</v>
      </c>
      <c r="M115" s="239">
        <v>0</v>
      </c>
      <c r="N115" s="239">
        <v>1</v>
      </c>
      <c r="O115" s="239">
        <v>1</v>
      </c>
      <c r="P115" s="239">
        <v>0</v>
      </c>
      <c r="Q115" s="981">
        <v>1</v>
      </c>
    </row>
  </sheetData>
  <mergeCells count="35">
    <mergeCell ref="E94:N94"/>
    <mergeCell ref="O94:Q94"/>
    <mergeCell ref="E25:N25"/>
    <mergeCell ref="O25:Q25"/>
    <mergeCell ref="E48:N48"/>
    <mergeCell ref="O48:Q48"/>
    <mergeCell ref="E71:N71"/>
    <mergeCell ref="O71:Q71"/>
    <mergeCell ref="A47:Q47"/>
    <mergeCell ref="B94:B95"/>
    <mergeCell ref="A71:A72"/>
    <mergeCell ref="B71:B72"/>
    <mergeCell ref="B48:B49"/>
    <mergeCell ref="A93:Q93"/>
    <mergeCell ref="A94:A95"/>
    <mergeCell ref="A70:Q70"/>
    <mergeCell ref="A1:Q1"/>
    <mergeCell ref="A2:A3"/>
    <mergeCell ref="A24:Q24"/>
    <mergeCell ref="A25:A26"/>
    <mergeCell ref="B2:B3"/>
    <mergeCell ref="B25:B26"/>
    <mergeCell ref="C2:C3"/>
    <mergeCell ref="C25:C26"/>
    <mergeCell ref="D2:D3"/>
    <mergeCell ref="D25:D26"/>
    <mergeCell ref="E2:N2"/>
    <mergeCell ref="O2:Q2"/>
    <mergeCell ref="C94:C95"/>
    <mergeCell ref="D94:D95"/>
    <mergeCell ref="C71:C72"/>
    <mergeCell ref="A48:A49"/>
    <mergeCell ref="C48:C49"/>
    <mergeCell ref="D48:D49"/>
    <mergeCell ref="D71:D72"/>
  </mergeCells>
  <printOptions horizontalCentered="1"/>
  <pageMargins left="0.31496062992125984" right="0.39370078740157483" top="0.74803149606299213" bottom="0.27559055118110237" header="0.55118110236220474" footer="0.15748031496062992"/>
  <pageSetup paperSize="9" scale="55" firstPageNumber="2" pageOrder="overThenDown" orientation="landscape" useFirstPageNumber="1" r:id="rId1"/>
  <headerFooter alignWithMargins="0">
    <oddHeader>&amp;L&amp;"Optima Regular,Regular"&amp;K000000Statistik Perbankan Indonesia - Vol. 23 No.04 April 2025&amp;R&amp;"Optima Italic,Italic"&amp;K000000Indonesia Banking Statistics - Vol. 23 No.04 April 2025</oddHeader>
  </headerFooter>
  <rowBreaks count="4" manualBreakCount="4">
    <brk id="23" max="16383" man="1"/>
    <brk id="46" max="16383" man="1"/>
    <brk id="69" max="16383" man="1"/>
    <brk id="92" max="16383" man="1"/>
  </rowBreaks>
  <customProperties>
    <customPr name="EpmWorksheetKeyString_GUID" r:id="rId2"/>
  </customPropertie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FF0000"/>
  </sheetPr>
  <dimension ref="A1:V140"/>
  <sheetViews>
    <sheetView showGridLines="0" view="pageBreakPreview" topLeftCell="A54" zoomScale="90" zoomScaleNormal="70" zoomScaleSheetLayoutView="90" workbookViewId="0">
      <selection activeCell="F17" sqref="F17"/>
    </sheetView>
  </sheetViews>
  <sheetFormatPr defaultColWidth="8.77734375" defaultRowHeight="12.75"/>
  <cols>
    <col min="1" max="1" width="37.77734375" style="12" customWidth="1"/>
    <col min="2" max="2" width="12.77734375" style="12" customWidth="1"/>
    <col min="3" max="3" width="13.6640625" style="12" customWidth="1"/>
    <col min="4" max="15" width="10.77734375" style="12" customWidth="1"/>
    <col min="16" max="16" width="23.21875" style="12" customWidth="1"/>
    <col min="17" max="17" width="15.21875" style="12" customWidth="1"/>
    <col min="18" max="20" width="8.77734375" style="12"/>
    <col min="21" max="21" width="10.21875" style="12" bestFit="1" customWidth="1"/>
    <col min="22" max="22" width="12.77734375" style="12" customWidth="1"/>
    <col min="23" max="16384" width="8.77734375" style="12"/>
  </cols>
  <sheetData>
    <row r="1" spans="1:22" ht="75" customHeight="1">
      <c r="A1" s="1324" t="s">
        <v>756</v>
      </c>
      <c r="B1" s="1325"/>
      <c r="C1" s="1326"/>
      <c r="D1" s="251"/>
      <c r="E1" s="251"/>
      <c r="F1" s="107"/>
      <c r="G1" s="107"/>
      <c r="H1" s="107"/>
      <c r="I1" s="107"/>
      <c r="J1" s="107"/>
      <c r="K1" s="107"/>
      <c r="L1" s="107"/>
      <c r="M1" s="107"/>
      <c r="N1" s="107"/>
      <c r="O1" s="107"/>
      <c r="P1" s="107"/>
    </row>
    <row r="2" spans="1:22" s="13" customFormat="1" ht="22.35" customHeight="1">
      <c r="A2" s="1366" t="s">
        <v>419</v>
      </c>
      <c r="B2" s="1367" t="s">
        <v>916</v>
      </c>
      <c r="C2" s="1368"/>
    </row>
    <row r="3" spans="1:22" s="13" customFormat="1" ht="49.9" customHeight="1">
      <c r="A3" s="1366"/>
      <c r="B3" s="1370" t="s">
        <v>16</v>
      </c>
      <c r="C3" s="354" t="s">
        <v>122</v>
      </c>
    </row>
    <row r="4" spans="1:22" ht="49.9" customHeight="1">
      <c r="A4" s="1366"/>
      <c r="B4" s="1370"/>
      <c r="C4" s="812" t="s">
        <v>123</v>
      </c>
      <c r="D4" s="409"/>
    </row>
    <row r="5" spans="1:22" ht="15" customHeight="1">
      <c r="A5" s="345" t="s">
        <v>420</v>
      </c>
      <c r="B5" s="351">
        <v>2846656.43360748</v>
      </c>
      <c r="C5" s="813">
        <v>31.466797011918818</v>
      </c>
      <c r="D5" s="63"/>
      <c r="E5" s="63"/>
      <c r="F5" s="63"/>
      <c r="Q5" s="233"/>
      <c r="U5" s="233"/>
      <c r="V5" s="233"/>
    </row>
    <row r="6" spans="1:22" ht="15" customHeight="1">
      <c r="A6" s="344" t="s">
        <v>96</v>
      </c>
      <c r="B6" s="353">
        <v>1960527.19455668</v>
      </c>
      <c r="C6" s="814">
        <v>21.671568981467132</v>
      </c>
      <c r="D6" s="63"/>
      <c r="E6" s="63"/>
    </row>
    <row r="7" spans="1:22" ht="15" customHeight="1">
      <c r="A7" s="344" t="s">
        <v>421</v>
      </c>
      <c r="B7" s="353">
        <v>886129.23905079404</v>
      </c>
      <c r="C7" s="814">
        <v>9.7952280304516162</v>
      </c>
      <c r="D7" s="63"/>
      <c r="E7" s="63"/>
    </row>
    <row r="8" spans="1:22" ht="15" customHeight="1">
      <c r="A8" s="345" t="s">
        <v>422</v>
      </c>
      <c r="B8" s="351">
        <v>2880986.6689430298</v>
      </c>
      <c r="C8" s="813">
        <v>31.84628170628573</v>
      </c>
      <c r="D8" s="63"/>
      <c r="E8" s="63"/>
    </row>
    <row r="9" spans="1:22" ht="15" customHeight="1">
      <c r="A9" s="344" t="s">
        <v>96</v>
      </c>
      <c r="B9" s="353">
        <v>2671433.4314577999</v>
      </c>
      <c r="C9" s="814">
        <v>29.529890761003369</v>
      </c>
      <c r="D9" s="63"/>
      <c r="E9" s="63"/>
    </row>
    <row r="10" spans="1:22" ht="15" customHeight="1">
      <c r="A10" s="344" t="s">
        <v>421</v>
      </c>
      <c r="B10" s="353">
        <v>209553.23748523099</v>
      </c>
      <c r="C10" s="814">
        <v>2.3163909452823734</v>
      </c>
      <c r="D10" s="63"/>
      <c r="E10" s="63"/>
    </row>
    <row r="11" spans="1:22" ht="15" customHeight="1">
      <c r="A11" s="345" t="s">
        <v>423</v>
      </c>
      <c r="B11" s="351">
        <v>3318897.0728897699</v>
      </c>
      <c r="C11" s="813">
        <v>36.686921281795357</v>
      </c>
      <c r="D11" s="63"/>
      <c r="E11" s="63"/>
    </row>
    <row r="12" spans="1:22" ht="15" customHeight="1">
      <c r="A12" s="344" t="s">
        <v>96</v>
      </c>
      <c r="B12" s="353">
        <v>2936000.70639762</v>
      </c>
      <c r="C12" s="814">
        <v>32.454404108747866</v>
      </c>
      <c r="D12" s="63"/>
      <c r="E12" s="63"/>
    </row>
    <row r="13" spans="1:22" ht="15" customHeight="1">
      <c r="A13" s="344" t="s">
        <v>421</v>
      </c>
      <c r="B13" s="353">
        <v>382896.36649214901</v>
      </c>
      <c r="C13" s="814">
        <v>4.2325171730474702</v>
      </c>
      <c r="D13" s="63"/>
      <c r="E13" s="63"/>
    </row>
    <row r="14" spans="1:22" ht="15" customHeight="1">
      <c r="A14" s="346" t="s">
        <v>424</v>
      </c>
      <c r="B14" s="353"/>
      <c r="C14" s="814"/>
      <c r="D14" s="63"/>
      <c r="E14" s="63"/>
    </row>
    <row r="15" spans="1:22" ht="15" customHeight="1">
      <c r="A15" s="347" t="s">
        <v>96</v>
      </c>
      <c r="B15" s="353">
        <v>1466677.2780776101</v>
      </c>
      <c r="C15" s="814">
        <v>16.212576848543403</v>
      </c>
      <c r="D15" s="63"/>
      <c r="E15" s="63"/>
    </row>
    <row r="16" spans="1:22" ht="15" customHeight="1">
      <c r="A16" s="347" t="s">
        <v>425</v>
      </c>
      <c r="B16" s="353">
        <v>222012.73270113501</v>
      </c>
      <c r="C16" s="814">
        <v>2.454117578606009</v>
      </c>
      <c r="D16" s="63"/>
      <c r="E16" s="63"/>
    </row>
    <row r="17" spans="1:5" ht="15" customHeight="1">
      <c r="A17" s="346" t="s">
        <v>426</v>
      </c>
      <c r="B17" s="353"/>
      <c r="C17" s="814"/>
      <c r="D17" s="63"/>
      <c r="E17" s="63"/>
    </row>
    <row r="18" spans="1:5" ht="15" customHeight="1">
      <c r="A18" s="347" t="s">
        <v>96</v>
      </c>
      <c r="B18" s="353">
        <v>801735.970876751</v>
      </c>
      <c r="C18" s="814">
        <v>8.8623490895814321</v>
      </c>
      <c r="D18" s="63"/>
      <c r="E18" s="63"/>
    </row>
    <row r="19" spans="1:5" ht="15" customHeight="1">
      <c r="A19" s="347" t="s">
        <v>425</v>
      </c>
      <c r="B19" s="353">
        <v>94820.709751146002</v>
      </c>
      <c r="C19" s="814">
        <v>1.0481433554959163</v>
      </c>
      <c r="D19" s="63"/>
      <c r="E19" s="63"/>
    </row>
    <row r="20" spans="1:5" ht="15" customHeight="1">
      <c r="A20" s="346" t="s">
        <v>427</v>
      </c>
      <c r="B20" s="353"/>
      <c r="C20" s="814"/>
      <c r="D20" s="63"/>
      <c r="E20" s="63"/>
    </row>
    <row r="21" spans="1:5" ht="15" customHeight="1">
      <c r="A21" s="347" t="s">
        <v>96</v>
      </c>
      <c r="B21" s="353">
        <v>431580.45265705802</v>
      </c>
      <c r="C21" s="814">
        <v>4.7706686123908497</v>
      </c>
      <c r="D21" s="63"/>
      <c r="E21" s="63"/>
    </row>
    <row r="22" spans="1:5" ht="15" customHeight="1">
      <c r="A22" s="347" t="s">
        <v>425</v>
      </c>
      <c r="B22" s="353">
        <v>33816.082952953999</v>
      </c>
      <c r="C22" s="814">
        <v>0.37380127979488242</v>
      </c>
      <c r="D22" s="63"/>
      <c r="E22" s="63"/>
    </row>
    <row r="23" spans="1:5" ht="15" customHeight="1">
      <c r="A23" s="346" t="s">
        <v>428</v>
      </c>
      <c r="B23" s="353"/>
      <c r="C23" s="814"/>
      <c r="D23" s="63"/>
      <c r="E23" s="63"/>
    </row>
    <row r="24" spans="1:5" ht="15" customHeight="1">
      <c r="A24" s="347" t="s">
        <v>96</v>
      </c>
      <c r="B24" s="353">
        <v>236007.00478620399</v>
      </c>
      <c r="C24" s="814">
        <v>2.6088095582322191</v>
      </c>
      <c r="D24" s="63"/>
      <c r="E24" s="63"/>
    </row>
    <row r="25" spans="1:5" ht="15" customHeight="1">
      <c r="A25" s="347" t="s">
        <v>425</v>
      </c>
      <c r="B25" s="353">
        <v>32246.841086913999</v>
      </c>
      <c r="C25" s="814">
        <v>0.356454959150663</v>
      </c>
      <c r="D25" s="63"/>
      <c r="E25" s="63"/>
    </row>
    <row r="26" spans="1:5" ht="15" customHeight="1">
      <c r="A26" s="345" t="s">
        <v>429</v>
      </c>
      <c r="B26" s="351">
        <v>9046540.1754402891</v>
      </c>
      <c r="C26" s="924">
        <v>100</v>
      </c>
      <c r="D26" s="63"/>
      <c r="E26" s="63"/>
    </row>
    <row r="27" spans="1:5" ht="15" customHeight="1">
      <c r="A27" s="348" t="s">
        <v>135</v>
      </c>
      <c r="B27" s="353">
        <v>7567961.3324121097</v>
      </c>
      <c r="C27" s="925">
        <v>83.655863851218484</v>
      </c>
      <c r="D27" s="63"/>
      <c r="E27" s="63"/>
    </row>
    <row r="28" spans="1:5" ht="15" customHeight="1" thickBot="1">
      <c r="A28" s="770" t="s">
        <v>445</v>
      </c>
      <c r="B28" s="355">
        <v>1478578.8430281701</v>
      </c>
      <c r="C28" s="926">
        <v>16.344136148781416</v>
      </c>
      <c r="D28" s="63"/>
      <c r="E28" s="63"/>
    </row>
    <row r="29" spans="1:5" ht="83.45" customHeight="1">
      <c r="A29" s="1324" t="s">
        <v>757</v>
      </c>
      <c r="B29" s="1325"/>
      <c r="C29" s="1326"/>
    </row>
    <row r="30" spans="1:5" ht="22.35" customHeight="1">
      <c r="A30" s="1366" t="s">
        <v>419</v>
      </c>
      <c r="B30" s="1367" t="s">
        <v>916</v>
      </c>
      <c r="C30" s="1368"/>
    </row>
    <row r="31" spans="1:5" ht="49.9" customHeight="1">
      <c r="A31" s="1366"/>
      <c r="B31" s="1369" t="s">
        <v>16</v>
      </c>
      <c r="C31" s="354" t="s">
        <v>122</v>
      </c>
    </row>
    <row r="32" spans="1:5" ht="49.9" customHeight="1">
      <c r="A32" s="1366"/>
      <c r="B32" s="1370"/>
      <c r="C32" s="812" t="s">
        <v>123</v>
      </c>
    </row>
    <row r="33" spans="1:3" s="150" customFormat="1" ht="15" customHeight="1">
      <c r="A33" s="345" t="s">
        <v>420</v>
      </c>
      <c r="B33" s="351">
        <v>212790.921541271</v>
      </c>
      <c r="C33" s="813">
        <v>22.702811872777705</v>
      </c>
    </row>
    <row r="34" spans="1:3" ht="15" customHeight="1">
      <c r="A34" s="344" t="s">
        <v>96</v>
      </c>
      <c r="B34" s="353">
        <v>185460.490195222</v>
      </c>
      <c r="C34" s="814">
        <v>19.786909085398328</v>
      </c>
    </row>
    <row r="35" spans="1:3" ht="15" customHeight="1">
      <c r="A35" s="344" t="s">
        <v>421</v>
      </c>
      <c r="B35" s="353">
        <v>27330.431346048998</v>
      </c>
      <c r="C35" s="814">
        <v>2.9159027873793706</v>
      </c>
    </row>
    <row r="36" spans="1:3" s="150" customFormat="1" ht="15" customHeight="1">
      <c r="A36" s="345" t="s">
        <v>422</v>
      </c>
      <c r="B36" s="351">
        <v>217182.083177277</v>
      </c>
      <c r="C36" s="813">
        <v>23.17130797121613</v>
      </c>
    </row>
    <row r="37" spans="1:3" ht="15" customHeight="1">
      <c r="A37" s="344" t="s">
        <v>96</v>
      </c>
      <c r="B37" s="353">
        <v>212838.85640950399</v>
      </c>
      <c r="C37" s="814">
        <v>22.707926077311232</v>
      </c>
    </row>
    <row r="38" spans="1:3" ht="15" customHeight="1">
      <c r="A38" s="344" t="s">
        <v>421</v>
      </c>
      <c r="B38" s="353">
        <v>4343.2267677730006</v>
      </c>
      <c r="C38" s="814">
        <v>0.46338189390489842</v>
      </c>
    </row>
    <row r="39" spans="1:3" s="150" customFormat="1" ht="15" customHeight="1">
      <c r="A39" s="345" t="s">
        <v>423</v>
      </c>
      <c r="B39" s="351">
        <v>507315.83304177603</v>
      </c>
      <c r="C39" s="813">
        <v>54.125880156006154</v>
      </c>
    </row>
    <row r="40" spans="1:3" ht="15" customHeight="1">
      <c r="A40" s="344" t="s">
        <v>96</v>
      </c>
      <c r="B40" s="353">
        <v>476839.23015358497</v>
      </c>
      <c r="C40" s="814">
        <v>50.87431013186977</v>
      </c>
    </row>
    <row r="41" spans="1:3" ht="15" customHeight="1">
      <c r="A41" s="344" t="s">
        <v>421</v>
      </c>
      <c r="B41" s="353">
        <v>30476.602888190999</v>
      </c>
      <c r="C41" s="814">
        <v>3.2515700241363832</v>
      </c>
    </row>
    <row r="42" spans="1:3" ht="15" customHeight="1">
      <c r="A42" s="346" t="s">
        <v>424</v>
      </c>
      <c r="B42" s="353"/>
      <c r="C42" s="814"/>
    </row>
    <row r="43" spans="1:3" ht="15" customHeight="1">
      <c r="A43" s="347" t="s">
        <v>96</v>
      </c>
      <c r="B43" s="353">
        <v>223600.928257644</v>
      </c>
      <c r="C43" s="814">
        <v>23.856139030946341</v>
      </c>
    </row>
    <row r="44" spans="1:3" ht="15" customHeight="1">
      <c r="A44" s="347" t="s">
        <v>425</v>
      </c>
      <c r="B44" s="353">
        <v>16476.313499188</v>
      </c>
      <c r="C44" s="814">
        <v>1.7578693819248477</v>
      </c>
    </row>
    <row r="45" spans="1:3" ht="15" customHeight="1">
      <c r="A45" s="346" t="s">
        <v>426</v>
      </c>
      <c r="B45" s="353"/>
      <c r="C45" s="814"/>
    </row>
    <row r="46" spans="1:3" ht="15" customHeight="1">
      <c r="A46" s="347" t="s">
        <v>96</v>
      </c>
      <c r="B46" s="353">
        <v>93400.424807638003</v>
      </c>
      <c r="C46" s="814">
        <v>9.9649564835126743</v>
      </c>
    </row>
    <row r="47" spans="1:3" ht="15" customHeight="1">
      <c r="A47" s="347" t="s">
        <v>425</v>
      </c>
      <c r="B47" s="353">
        <v>6086.5110917500006</v>
      </c>
      <c r="C47" s="814">
        <v>0.64937411463192884</v>
      </c>
    </row>
    <row r="48" spans="1:3" ht="15" customHeight="1">
      <c r="A48" s="346" t="s">
        <v>427</v>
      </c>
      <c r="B48" s="353"/>
      <c r="C48" s="814"/>
    </row>
    <row r="49" spans="1:3" ht="15" customHeight="1">
      <c r="A49" s="347" t="s">
        <v>96</v>
      </c>
      <c r="B49" s="353">
        <v>93269.247490915004</v>
      </c>
      <c r="C49" s="814">
        <v>9.9509610840756721</v>
      </c>
    </row>
    <row r="50" spans="1:3" ht="15" customHeight="1">
      <c r="A50" s="347" t="s">
        <v>425</v>
      </c>
      <c r="B50" s="353">
        <v>3238.8832144849998</v>
      </c>
      <c r="C50" s="814">
        <v>0.34555870975956515</v>
      </c>
    </row>
    <row r="51" spans="1:3" ht="15" customHeight="1">
      <c r="A51" s="346" t="s">
        <v>428</v>
      </c>
      <c r="B51" s="353"/>
      <c r="C51" s="814"/>
    </row>
    <row r="52" spans="1:3" ht="15" customHeight="1">
      <c r="A52" s="347" t="s">
        <v>96</v>
      </c>
      <c r="B52" s="353">
        <v>66568.629597388004</v>
      </c>
      <c r="C52" s="814">
        <v>7.1022535333350882</v>
      </c>
    </row>
    <row r="53" spans="1:3" ht="15" customHeight="1">
      <c r="A53" s="347" t="s">
        <v>425</v>
      </c>
      <c r="B53" s="353">
        <v>4674.8950827680001</v>
      </c>
      <c r="C53" s="814">
        <v>0.49876781782004176</v>
      </c>
    </row>
    <row r="54" spans="1:3" s="150" customFormat="1" ht="15" customHeight="1">
      <c r="A54" s="345" t="s">
        <v>429</v>
      </c>
      <c r="B54" s="351">
        <v>937288.83776032412</v>
      </c>
      <c r="C54" s="924">
        <v>100</v>
      </c>
    </row>
    <row r="55" spans="1:3" ht="15" customHeight="1">
      <c r="A55" s="348" t="s">
        <v>135</v>
      </c>
      <c r="B55" s="353">
        <v>875138.5767583109</v>
      </c>
      <c r="C55" s="925">
        <v>93.369145294579326</v>
      </c>
    </row>
    <row r="56" spans="1:3" ht="15" customHeight="1" thickBot="1">
      <c r="A56" s="770" t="s">
        <v>445</v>
      </c>
      <c r="B56" s="355">
        <v>62150.261002013001</v>
      </c>
      <c r="C56" s="926">
        <v>6.6308547054206528</v>
      </c>
    </row>
    <row r="57" spans="1:3" ht="84" customHeight="1">
      <c r="A57" s="1324" t="s">
        <v>758</v>
      </c>
      <c r="B57" s="1325"/>
      <c r="C57" s="1326"/>
    </row>
    <row r="58" spans="1:3" ht="22.35" customHeight="1">
      <c r="A58" s="1366" t="s">
        <v>419</v>
      </c>
      <c r="B58" s="1367" t="s">
        <v>916</v>
      </c>
      <c r="C58" s="1368"/>
    </row>
    <row r="59" spans="1:3" ht="49.9" customHeight="1">
      <c r="A59" s="1366"/>
      <c r="B59" s="1369" t="s">
        <v>16</v>
      </c>
      <c r="C59" s="354" t="s">
        <v>122</v>
      </c>
    </row>
    <row r="60" spans="1:3" ht="49.9" customHeight="1">
      <c r="A60" s="1366"/>
      <c r="B60" s="1370"/>
      <c r="C60" s="812" t="s">
        <v>123</v>
      </c>
    </row>
    <row r="61" spans="1:3" s="150" customFormat="1" ht="15" customHeight="1">
      <c r="A61" s="345" t="s">
        <v>420</v>
      </c>
      <c r="B61" s="351">
        <v>365138.093035948</v>
      </c>
      <c r="C61" s="813">
        <v>32.626719389265382</v>
      </c>
    </row>
    <row r="62" spans="1:3" ht="15" customHeight="1">
      <c r="A62" s="344" t="s">
        <v>96</v>
      </c>
      <c r="B62" s="353">
        <v>232690.09877301898</v>
      </c>
      <c r="C62" s="814">
        <v>20.791899563818742</v>
      </c>
    </row>
    <row r="63" spans="1:3" ht="15" customHeight="1">
      <c r="A63" s="344" t="s">
        <v>421</v>
      </c>
      <c r="B63" s="353">
        <v>132447.99426292899</v>
      </c>
      <c r="C63" s="814">
        <v>11.834819825446633</v>
      </c>
    </row>
    <row r="64" spans="1:3" s="150" customFormat="1" ht="15" customHeight="1">
      <c r="A64" s="345" t="s">
        <v>422</v>
      </c>
      <c r="B64" s="351">
        <v>188162.77965221301</v>
      </c>
      <c r="C64" s="813">
        <v>16.813184732858115</v>
      </c>
    </row>
    <row r="65" spans="1:3" ht="15" customHeight="1">
      <c r="A65" s="344" t="s">
        <v>96</v>
      </c>
      <c r="B65" s="353">
        <v>180239.816014215</v>
      </c>
      <c r="C65" s="814">
        <v>16.105232546333266</v>
      </c>
    </row>
    <row r="66" spans="1:3" ht="15" customHeight="1">
      <c r="A66" s="344" t="s">
        <v>421</v>
      </c>
      <c r="B66" s="353">
        <v>7922.9636379980002</v>
      </c>
      <c r="C66" s="814">
        <v>0.70795218652485115</v>
      </c>
    </row>
    <row r="67" spans="1:3" s="150" customFormat="1" ht="15" customHeight="1">
      <c r="A67" s="345" t="s">
        <v>423</v>
      </c>
      <c r="B67" s="351">
        <v>565837.3669844541</v>
      </c>
      <c r="C67" s="813">
        <v>50.560095877876599</v>
      </c>
    </row>
    <row r="68" spans="1:3" ht="15" customHeight="1">
      <c r="A68" s="344" t="s">
        <v>96</v>
      </c>
      <c r="B68" s="353">
        <v>487130.699134166</v>
      </c>
      <c r="C68" s="814">
        <v>43.527303586433455</v>
      </c>
    </row>
    <row r="69" spans="1:3" ht="15" customHeight="1">
      <c r="A69" s="344" t="s">
        <v>421</v>
      </c>
      <c r="B69" s="353">
        <v>78706.667850287995</v>
      </c>
      <c r="C69" s="814">
        <v>7.0327922914431351</v>
      </c>
    </row>
    <row r="70" spans="1:3" ht="15" customHeight="1">
      <c r="A70" s="346" t="s">
        <v>424</v>
      </c>
      <c r="B70" s="353"/>
      <c r="C70" s="814"/>
    </row>
    <row r="71" spans="1:3" ht="15" customHeight="1">
      <c r="A71" s="347" t="s">
        <v>96</v>
      </c>
      <c r="B71" s="353">
        <v>250656.943143279</v>
      </c>
      <c r="C71" s="814">
        <v>22.397317351661997</v>
      </c>
    </row>
    <row r="72" spans="1:3" ht="15" customHeight="1">
      <c r="A72" s="347" t="s">
        <v>425</v>
      </c>
      <c r="B72" s="353">
        <v>37425.063341654</v>
      </c>
      <c r="C72" s="814">
        <v>3.3440965570618069</v>
      </c>
    </row>
    <row r="73" spans="1:3" ht="15" customHeight="1">
      <c r="A73" s="346" t="s">
        <v>426</v>
      </c>
      <c r="B73" s="353"/>
      <c r="C73" s="814"/>
    </row>
    <row r="74" spans="1:3" ht="15" customHeight="1">
      <c r="A74" s="347" t="s">
        <v>96</v>
      </c>
      <c r="B74" s="353">
        <v>94426.100064265003</v>
      </c>
      <c r="C74" s="814">
        <v>8.4373937657503184</v>
      </c>
    </row>
    <row r="75" spans="1:3" ht="15" customHeight="1">
      <c r="A75" s="347" t="s">
        <v>425</v>
      </c>
      <c r="B75" s="353">
        <v>21603.743726837001</v>
      </c>
      <c r="C75" s="814">
        <v>1.930390988440966</v>
      </c>
    </row>
    <row r="76" spans="1:3" ht="15" customHeight="1">
      <c r="A76" s="346" t="s">
        <v>427</v>
      </c>
      <c r="B76" s="353"/>
      <c r="C76" s="814"/>
    </row>
    <row r="77" spans="1:3" ht="15" customHeight="1">
      <c r="A77" s="347" t="s">
        <v>96</v>
      </c>
      <c r="B77" s="353">
        <v>95685.522481684995</v>
      </c>
      <c r="C77" s="814">
        <v>8.5499287835679958</v>
      </c>
    </row>
    <row r="78" spans="1:3" ht="15" customHeight="1">
      <c r="A78" s="347" t="s">
        <v>425</v>
      </c>
      <c r="B78" s="353">
        <v>10728.032694357</v>
      </c>
      <c r="C78" s="814">
        <v>0.95859763468499792</v>
      </c>
    </row>
    <row r="79" spans="1:3" ht="15" customHeight="1">
      <c r="A79" s="346" t="s">
        <v>428</v>
      </c>
      <c r="B79" s="353"/>
      <c r="C79" s="814"/>
    </row>
    <row r="80" spans="1:3" ht="15" customHeight="1">
      <c r="A80" s="347" t="s">
        <v>96</v>
      </c>
      <c r="B80" s="353">
        <v>46362.133444937004</v>
      </c>
      <c r="C80" s="814">
        <v>4.1426636854531491</v>
      </c>
    </row>
    <row r="81" spans="1:3" ht="15" customHeight="1">
      <c r="A81" s="347" t="s">
        <v>425</v>
      </c>
      <c r="B81" s="353">
        <v>8949.8280874400007</v>
      </c>
      <c r="C81" s="814">
        <v>0.79970711125536464</v>
      </c>
    </row>
    <row r="82" spans="1:3" s="150" customFormat="1" ht="15" customHeight="1">
      <c r="A82" s="345" t="s">
        <v>429</v>
      </c>
      <c r="B82" s="351">
        <v>1119138.239672614</v>
      </c>
      <c r="C82" s="924">
        <v>100</v>
      </c>
    </row>
    <row r="83" spans="1:3" ht="15" customHeight="1">
      <c r="A83" s="348" t="s">
        <v>135</v>
      </c>
      <c r="B83" s="353">
        <v>900060.61392140004</v>
      </c>
      <c r="C83" s="925">
        <v>80.424435696585476</v>
      </c>
    </row>
    <row r="84" spans="1:3" ht="15" customHeight="1" thickBot="1">
      <c r="A84" s="770" t="s">
        <v>445</v>
      </c>
      <c r="B84" s="355">
        <v>219077.625751215</v>
      </c>
      <c r="C84" s="926">
        <v>19.575564303414623</v>
      </c>
    </row>
    <row r="85" spans="1:3" ht="82.9" customHeight="1">
      <c r="A85" s="1324" t="s">
        <v>759</v>
      </c>
      <c r="B85" s="1325"/>
      <c r="C85" s="1326"/>
    </row>
    <row r="86" spans="1:3" ht="22.35" customHeight="1">
      <c r="A86" s="1366" t="s">
        <v>419</v>
      </c>
      <c r="B86" s="1367" t="s">
        <v>916</v>
      </c>
      <c r="C86" s="1368"/>
    </row>
    <row r="87" spans="1:3" ht="49.9" customHeight="1">
      <c r="A87" s="1366"/>
      <c r="B87" s="1370" t="s">
        <v>16</v>
      </c>
      <c r="C87" s="354" t="s">
        <v>122</v>
      </c>
    </row>
    <row r="88" spans="1:3" ht="49.9" customHeight="1">
      <c r="A88" s="1366"/>
      <c r="B88" s="1370"/>
      <c r="C88" s="812" t="s">
        <v>123</v>
      </c>
    </row>
    <row r="89" spans="1:3" s="150" customFormat="1" ht="15" customHeight="1">
      <c r="A89" s="345" t="s">
        <v>420</v>
      </c>
      <c r="B89" s="351">
        <v>624453.86815227405</v>
      </c>
      <c r="C89" s="813">
        <v>27.228724298497308</v>
      </c>
    </row>
    <row r="90" spans="1:3" ht="15" customHeight="1">
      <c r="A90" s="344" t="s">
        <v>96</v>
      </c>
      <c r="B90" s="353">
        <v>473150.427113357</v>
      </c>
      <c r="C90" s="814">
        <v>21.150275468521272</v>
      </c>
    </row>
    <row r="91" spans="1:3" ht="15" customHeight="1">
      <c r="A91" s="344" t="s">
        <v>421</v>
      </c>
      <c r="B91" s="353">
        <v>151303.44103891699</v>
      </c>
      <c r="C91" s="814">
        <v>6.0784488299760406</v>
      </c>
    </row>
    <row r="92" spans="1:3" s="150" customFormat="1" ht="15" customHeight="1">
      <c r="A92" s="345" t="s">
        <v>422</v>
      </c>
      <c r="B92" s="351">
        <v>572648.94227796898</v>
      </c>
      <c r="C92" s="813">
        <v>25.929195271943712</v>
      </c>
    </row>
    <row r="93" spans="1:3" ht="15" customHeight="1">
      <c r="A93" s="344" t="s">
        <v>96</v>
      </c>
      <c r="B93" s="353">
        <v>461948.37526376703</v>
      </c>
      <c r="C93" s="814">
        <v>21.215626817160928</v>
      </c>
    </row>
    <row r="94" spans="1:3" ht="15" customHeight="1">
      <c r="A94" s="344" t="s">
        <v>421</v>
      </c>
      <c r="B94" s="353">
        <v>110700.567014202</v>
      </c>
      <c r="C94" s="814">
        <v>4.7135684547827834</v>
      </c>
    </row>
    <row r="95" spans="1:3" s="150" customFormat="1" ht="15" customHeight="1">
      <c r="A95" s="345" t="s">
        <v>423</v>
      </c>
      <c r="B95" s="351">
        <v>1017333.965343771</v>
      </c>
      <c r="C95" s="813">
        <v>46.842080429558806</v>
      </c>
    </row>
    <row r="96" spans="1:3" ht="15" customHeight="1">
      <c r="A96" s="344" t="s">
        <v>96</v>
      </c>
      <c r="B96" s="353">
        <v>877957.96946254908</v>
      </c>
      <c r="C96" s="814">
        <v>40.852124893085332</v>
      </c>
    </row>
    <row r="97" spans="1:3" ht="15" customHeight="1">
      <c r="A97" s="344" t="s">
        <v>421</v>
      </c>
      <c r="B97" s="353">
        <v>139375.99588122198</v>
      </c>
      <c r="C97" s="814">
        <v>5.9899555364734809</v>
      </c>
    </row>
    <row r="98" spans="1:3" ht="15" customHeight="1">
      <c r="A98" s="346" t="s">
        <v>424</v>
      </c>
      <c r="B98" s="353"/>
      <c r="C98" s="814"/>
    </row>
    <row r="99" spans="1:3" ht="15" customHeight="1">
      <c r="A99" s="347" t="s">
        <v>96</v>
      </c>
      <c r="B99" s="353">
        <v>460279.97102356097</v>
      </c>
      <c r="C99" s="814">
        <v>21.816500725552203</v>
      </c>
    </row>
    <row r="100" spans="1:3" ht="15" customHeight="1">
      <c r="A100" s="347" t="s">
        <v>425</v>
      </c>
      <c r="B100" s="353">
        <v>87198.36468201899</v>
      </c>
      <c r="C100" s="814">
        <v>3.5587042181656883</v>
      </c>
    </row>
    <row r="101" spans="1:3" ht="15" customHeight="1">
      <c r="A101" s="346" t="s">
        <v>426</v>
      </c>
      <c r="B101" s="353"/>
      <c r="C101" s="814"/>
    </row>
    <row r="102" spans="1:3" ht="15" customHeight="1">
      <c r="A102" s="347" t="s">
        <v>96</v>
      </c>
      <c r="B102" s="353">
        <v>215903.636651696</v>
      </c>
      <c r="C102" s="814">
        <v>8.8249556366212101</v>
      </c>
    </row>
    <row r="103" spans="1:3" ht="15" customHeight="1">
      <c r="A103" s="347" t="s">
        <v>425</v>
      </c>
      <c r="B103" s="353">
        <v>31261.351307329998</v>
      </c>
      <c r="C103" s="814">
        <v>1.4346743763910654</v>
      </c>
    </row>
    <row r="104" spans="1:3" ht="15" customHeight="1">
      <c r="A104" s="346" t="s">
        <v>427</v>
      </c>
      <c r="B104" s="353"/>
      <c r="C104" s="814"/>
    </row>
    <row r="105" spans="1:3" ht="15" customHeight="1">
      <c r="A105" s="347" t="s">
        <v>96</v>
      </c>
      <c r="B105" s="353">
        <v>128196.67141963201</v>
      </c>
      <c r="C105" s="814">
        <v>6.7455351269747252</v>
      </c>
    </row>
    <row r="106" spans="1:3" ht="15" customHeight="1">
      <c r="A106" s="347" t="s">
        <v>425</v>
      </c>
      <c r="B106" s="353">
        <v>12950.478869245999</v>
      </c>
      <c r="C106" s="814">
        <v>0.64585302507029685</v>
      </c>
    </row>
    <row r="107" spans="1:3" ht="15" customHeight="1">
      <c r="A107" s="346" t="s">
        <v>428</v>
      </c>
      <c r="B107" s="353"/>
      <c r="C107" s="814"/>
    </row>
    <row r="108" spans="1:3" ht="15" customHeight="1">
      <c r="A108" s="347" t="s">
        <v>96</v>
      </c>
      <c r="B108" s="353">
        <v>73577.690367660005</v>
      </c>
      <c r="C108" s="814">
        <v>3.4651334039371831</v>
      </c>
    </row>
    <row r="109" spans="1:3" ht="15" customHeight="1">
      <c r="A109" s="347" t="s">
        <v>425</v>
      </c>
      <c r="B109" s="353">
        <v>7965.8010226270007</v>
      </c>
      <c r="C109" s="814">
        <v>0.3507239168464299</v>
      </c>
    </row>
    <row r="110" spans="1:3" s="150" customFormat="1" ht="15" customHeight="1">
      <c r="A110" s="345" t="s">
        <v>429</v>
      </c>
      <c r="B110" s="351">
        <v>2214436.7757740091</v>
      </c>
      <c r="C110" s="924">
        <v>100</v>
      </c>
    </row>
    <row r="111" spans="1:3" ht="15" customHeight="1">
      <c r="A111" s="348" t="s">
        <v>135</v>
      </c>
      <c r="B111" s="353">
        <v>1813056.771839669</v>
      </c>
      <c r="C111" s="925">
        <v>83.218027178767656</v>
      </c>
    </row>
    <row r="112" spans="1:3" ht="15" customHeight="1" thickBot="1">
      <c r="A112" s="770" t="s">
        <v>445</v>
      </c>
      <c r="B112" s="355">
        <v>401380.00393434096</v>
      </c>
      <c r="C112" s="926">
        <v>16.781972821232301</v>
      </c>
    </row>
    <row r="113" spans="1:4" ht="91.35" customHeight="1">
      <c r="A113" s="1324" t="s">
        <v>760</v>
      </c>
      <c r="B113" s="1325"/>
      <c r="C113" s="1326"/>
    </row>
    <row r="114" spans="1:4" ht="22.35" customHeight="1">
      <c r="A114" s="1366" t="s">
        <v>419</v>
      </c>
      <c r="B114" s="1367" t="s">
        <v>916</v>
      </c>
      <c r="C114" s="1368"/>
    </row>
    <row r="115" spans="1:4" ht="49.9" customHeight="1">
      <c r="A115" s="1366"/>
      <c r="B115" s="1370" t="s">
        <v>16</v>
      </c>
      <c r="C115" s="354" t="s">
        <v>122</v>
      </c>
    </row>
    <row r="116" spans="1:4" ht="49.9" customHeight="1">
      <c r="A116" s="1366"/>
      <c r="B116" s="1370"/>
      <c r="C116" s="812" t="s">
        <v>123</v>
      </c>
    </row>
    <row r="117" spans="1:4" s="150" customFormat="1" ht="15" customHeight="1">
      <c r="A117" s="345" t="s">
        <v>420</v>
      </c>
      <c r="B117" s="351">
        <v>1644273.55087798</v>
      </c>
      <c r="C117" s="813">
        <v>34.430171559638708</v>
      </c>
    </row>
    <row r="118" spans="1:4" ht="15" customHeight="1">
      <c r="A118" s="344" t="s">
        <v>96</v>
      </c>
      <c r="B118" s="353">
        <v>1069226.1784750901</v>
      </c>
      <c r="C118" s="814">
        <v>22.389000140090516</v>
      </c>
    </row>
    <row r="119" spans="1:4" ht="15" customHeight="1">
      <c r="A119" s="344" t="s">
        <v>421</v>
      </c>
      <c r="B119" s="353">
        <v>575047.37240289897</v>
      </c>
      <c r="C119" s="814">
        <v>12.04117141954838</v>
      </c>
    </row>
    <row r="120" spans="1:4" s="150" customFormat="1" ht="15" customHeight="1">
      <c r="A120" s="345" t="s">
        <v>422</v>
      </c>
      <c r="B120" s="351">
        <v>1902992.8638355699</v>
      </c>
      <c r="C120" s="813">
        <v>39.847609750604732</v>
      </c>
    </row>
    <row r="121" spans="1:4" ht="15" customHeight="1">
      <c r="A121" s="344" t="s">
        <v>96</v>
      </c>
      <c r="B121" s="353">
        <v>1816406.3837703101</v>
      </c>
      <c r="C121" s="814">
        <v>38.03453712543218</v>
      </c>
    </row>
    <row r="122" spans="1:4" ht="15" customHeight="1">
      <c r="A122" s="344" t="s">
        <v>421</v>
      </c>
      <c r="B122" s="353">
        <v>86586.480065258002</v>
      </c>
      <c r="C122" s="814">
        <v>1.8130726251725138</v>
      </c>
      <c r="D122" s="409"/>
    </row>
    <row r="123" spans="1:4" s="150" customFormat="1" ht="15" customHeight="1">
      <c r="A123" s="345" t="s">
        <v>423</v>
      </c>
      <c r="B123" s="351">
        <v>1228409.9075197701</v>
      </c>
      <c r="C123" s="813">
        <v>25.722218689756343</v>
      </c>
    </row>
    <row r="124" spans="1:4" ht="15" customHeight="1">
      <c r="A124" s="344" t="s">
        <v>96</v>
      </c>
      <c r="B124" s="353">
        <v>1094072.80764732</v>
      </c>
      <c r="C124" s="814">
        <v>22.909274704272256</v>
      </c>
    </row>
    <row r="125" spans="1:4" ht="15" customHeight="1">
      <c r="A125" s="344" t="s">
        <v>421</v>
      </c>
      <c r="B125" s="353">
        <v>134337.09987244799</v>
      </c>
      <c r="C125" s="814">
        <v>2.8129439854840421</v>
      </c>
    </row>
    <row r="126" spans="1:4" ht="15" customHeight="1">
      <c r="A126" s="346" t="s">
        <v>424</v>
      </c>
      <c r="B126" s="353"/>
      <c r="C126" s="814"/>
    </row>
    <row r="127" spans="1:4" ht="15" customHeight="1">
      <c r="A127" s="347" t="s">
        <v>96</v>
      </c>
      <c r="B127" s="353">
        <v>532139.43565313099</v>
      </c>
      <c r="C127" s="814">
        <v>11.142703142918982</v>
      </c>
    </row>
    <row r="128" spans="1:4" ht="15" customHeight="1">
      <c r="A128" s="347" t="s">
        <v>425</v>
      </c>
      <c r="B128" s="353">
        <v>80912.991178273995</v>
      </c>
      <c r="C128" s="814">
        <v>1.6942729305497672</v>
      </c>
    </row>
    <row r="129" spans="1:3" ht="15" customHeight="1">
      <c r="A129" s="346" t="s">
        <v>426</v>
      </c>
      <c r="B129" s="353"/>
      <c r="C129" s="814"/>
    </row>
    <row r="130" spans="1:3" ht="15" customHeight="1">
      <c r="A130" s="347" t="s">
        <v>96</v>
      </c>
      <c r="B130" s="353">
        <v>398005.809353152</v>
      </c>
      <c r="C130" s="814">
        <v>8.3340197806166589</v>
      </c>
    </row>
    <row r="131" spans="1:3" ht="15" customHeight="1">
      <c r="A131" s="347" t="s">
        <v>425</v>
      </c>
      <c r="B131" s="353">
        <v>35869.103625229</v>
      </c>
      <c r="C131" s="814">
        <v>0.75107903477962101</v>
      </c>
    </row>
    <row r="132" spans="1:3" ht="15" customHeight="1">
      <c r="A132" s="346" t="s">
        <v>427</v>
      </c>
      <c r="B132" s="353"/>
      <c r="C132" s="814"/>
    </row>
    <row r="133" spans="1:3" ht="15" customHeight="1">
      <c r="A133" s="347" t="s">
        <v>96</v>
      </c>
      <c r="B133" s="353">
        <v>114429.011264826</v>
      </c>
      <c r="C133" s="814">
        <v>2.3960797077494065</v>
      </c>
    </row>
    <row r="134" spans="1:3" ht="15" customHeight="1">
      <c r="A134" s="347" t="s">
        <v>425</v>
      </c>
      <c r="B134" s="353">
        <v>6898.6881748659998</v>
      </c>
      <c r="C134" s="814">
        <v>0.14445468472703882</v>
      </c>
    </row>
    <row r="135" spans="1:3" ht="15" customHeight="1">
      <c r="A135" s="346" t="s">
        <v>428</v>
      </c>
      <c r="B135" s="353"/>
      <c r="C135" s="814"/>
    </row>
    <row r="136" spans="1:3" ht="15" customHeight="1">
      <c r="A136" s="347" t="s">
        <v>96</v>
      </c>
      <c r="B136" s="353">
        <v>49498.551376219002</v>
      </c>
      <c r="C136" s="814">
        <v>1.0364720729873744</v>
      </c>
    </row>
    <row r="137" spans="1:3" ht="15" customHeight="1">
      <c r="A137" s="347" t="s">
        <v>425</v>
      </c>
      <c r="B137" s="353">
        <v>10656.316894079</v>
      </c>
      <c r="C137" s="814">
        <v>0.22313733542761555</v>
      </c>
    </row>
    <row r="138" spans="1:3" s="150" customFormat="1" ht="15" customHeight="1">
      <c r="A138" s="345" t="s">
        <v>429</v>
      </c>
      <c r="B138" s="351">
        <v>4775676.3222333305</v>
      </c>
      <c r="C138" s="813">
        <v>100</v>
      </c>
    </row>
    <row r="139" spans="1:3" ht="15" customHeight="1">
      <c r="A139" s="348" t="s">
        <v>135</v>
      </c>
      <c r="B139" s="353">
        <v>3979705.3698927299</v>
      </c>
      <c r="C139" s="814">
        <v>83.332811969795159</v>
      </c>
    </row>
    <row r="140" spans="1:3" ht="15" customHeight="1" thickBot="1">
      <c r="A140" s="770" t="s">
        <v>445</v>
      </c>
      <c r="B140" s="355">
        <v>795970.95234060497</v>
      </c>
      <c r="C140" s="815">
        <v>16.667188030204937</v>
      </c>
    </row>
  </sheetData>
  <mergeCells count="20">
    <mergeCell ref="A113:C113"/>
    <mergeCell ref="A85:C85"/>
    <mergeCell ref="A57:C57"/>
    <mergeCell ref="A114:A116"/>
    <mergeCell ref="A58:A60"/>
    <mergeCell ref="B86:C86"/>
    <mergeCell ref="B87:B88"/>
    <mergeCell ref="B114:C114"/>
    <mergeCell ref="B115:B116"/>
    <mergeCell ref="B58:C58"/>
    <mergeCell ref="B59:B60"/>
    <mergeCell ref="A30:A32"/>
    <mergeCell ref="B30:C30"/>
    <mergeCell ref="B31:B32"/>
    <mergeCell ref="A86:A88"/>
    <mergeCell ref="A1:C1"/>
    <mergeCell ref="A2:A4"/>
    <mergeCell ref="B2:C2"/>
    <mergeCell ref="B3:B4"/>
    <mergeCell ref="A29:C29"/>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No.04 April 2025&amp;R&amp;"Optima Italic,Italic"&amp;K000000Indonesia Banking Statistics - Vol. 23 No.04 April 2025</oddHeader>
  </headerFooter>
  <rowBreaks count="4" manualBreakCount="4">
    <brk id="28" max="2" man="1"/>
    <brk id="56" max="150" man="1"/>
    <brk id="84" max="150" man="1"/>
    <brk id="112" max="150" man="1"/>
  </rowBreaks>
  <customProperties>
    <customPr name="EpmWorksheetKeyString_GUID" r:id="rId2"/>
  </customPropertie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04EE72760E530E4896C3BB19018F83E7" ma:contentTypeVersion="1" ma:contentTypeDescription="Create a new document." ma:contentTypeScope="" ma:versionID="09d73ae3ee5ca2893a53ae900e7366b9">
  <xsd:schema xmlns:xsd="http://www.w3.org/2001/XMLSchema" xmlns:xs="http://www.w3.org/2001/XMLSchema" xmlns:p="http://schemas.microsoft.com/office/2006/metadata/properties" xmlns:ns1="http://schemas.microsoft.com/sharepoint/v3" targetNamespace="http://schemas.microsoft.com/office/2006/metadata/properties" ma:root="true" ma:fieldsID="55d3c2ff1dfae606d6f8168c38786798"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Props1.xml><?xml version="1.0" encoding="utf-8"?>
<ds:datastoreItem xmlns:ds="http://schemas.openxmlformats.org/officeDocument/2006/customXml" ds:itemID="{96D92E89-90E0-4AB8-86A4-964947D0B3B4}">
  <ds:schemaRefs>
    <ds:schemaRef ds:uri="http://schemas.microsoft.com/sharepoint/v3/contenttype/forms"/>
  </ds:schemaRefs>
</ds:datastoreItem>
</file>

<file path=customXml/itemProps2.xml><?xml version="1.0" encoding="utf-8"?>
<ds:datastoreItem xmlns:ds="http://schemas.openxmlformats.org/officeDocument/2006/customXml" ds:itemID="{BC930188-E9AD-4A50-A1E3-1B2E8C8619A1}"/>
</file>

<file path=customXml/itemProps3.xml><?xml version="1.0" encoding="utf-8"?>
<ds:datastoreItem xmlns:ds="http://schemas.openxmlformats.org/officeDocument/2006/customXml" ds:itemID="{69E846F6-ABA1-4E9F-B575-58C3EB6DDB01}">
  <ds:schemaRefs>
    <ds:schemaRef ds:uri="http://purl.org/dc/terms/"/>
    <ds:schemaRef ds:uri="http://schemas.openxmlformats.org/package/2006/metadata/core-properties"/>
    <ds:schemaRef ds:uri="http://schemas.microsoft.com/office/2006/metadata/properties"/>
    <ds:schemaRef ds:uri="http://schemas.microsoft.com/office/infopath/2007/PartnerControls"/>
    <ds:schemaRef ds:uri="http://schemas.microsoft.com/office/2006/documentManagement/types"/>
    <ds:schemaRef ds:uri="http://purl.org/dc/dcmitype/"/>
    <ds:schemaRef ds:uri="http://schemas.microsoft.com/sharepoint/v3"/>
    <ds:schemaRef ds:uri="http://www.w3.org/XML/1998/namespace"/>
    <ds:schemaRef ds:uri="http://purl.org/dc/elements/1.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50</vt:i4>
      </vt:variant>
      <vt:variant>
        <vt:lpstr>Named Ranges</vt:lpstr>
      </vt:variant>
      <vt:variant>
        <vt:i4>53</vt:i4>
      </vt:variant>
    </vt:vector>
  </HeadingPairs>
  <TitlesOfParts>
    <vt:vector size="103" baseType="lpstr">
      <vt:lpstr>Keg. Usaha Perbankan_1</vt:lpstr>
      <vt:lpstr>Keg.usaha KBMI 1.1.-1.5.</vt:lpstr>
      <vt:lpstr>Lap.L.R_KBMI1.6.-1.10.</vt:lpstr>
      <vt:lpstr>Rek.Adm_KBMI 1.11.-1.15.</vt:lpstr>
      <vt:lpstr>Kinerja_KBMI 1.16.-1.20.</vt:lpstr>
      <vt:lpstr>Aset BU per KBMI_1.21.</vt:lpstr>
      <vt:lpstr>Juml BU per Aset_KBMI 1.22.</vt:lpstr>
      <vt:lpstr>AP_KBMI 1.23.-1.27.</vt:lpstr>
      <vt:lpstr>Komp.DPK_KBMI 1.28.-1.32.</vt:lpstr>
      <vt:lpstr>SB DPK_KBMI 1.33.-1.37.</vt:lpstr>
      <vt:lpstr> Jml BU_KBMI 1.38.</vt:lpstr>
      <vt:lpstr>Keg.usaha_1.1.a.-1.5.a.</vt:lpstr>
      <vt:lpstr>Lap.L.R_1.6.a.-1.10.a.</vt:lpstr>
      <vt:lpstr>Rek.Adm_1.11.a.-1.15.a.</vt:lpstr>
      <vt:lpstr>Kinerja_1.16.a.-1.20.a.</vt:lpstr>
      <vt:lpstr>Aset BU per Kel.Bank_1.21.a</vt:lpstr>
      <vt:lpstr>Juml BU per Aset_1.22.a.</vt:lpstr>
      <vt:lpstr>AP Konven_1.23.a.-1.27.a.</vt:lpstr>
      <vt:lpstr>Komp.DPK_1.28.a.-1.32.a.</vt:lpstr>
      <vt:lpstr>Komp DPK per Lok_1.33.a.</vt:lpstr>
      <vt:lpstr>DPK per Lok_1.34.a.</vt:lpstr>
      <vt:lpstr>SB DPK_1.35.a.-1.39.a.</vt:lpstr>
      <vt:lpstr>SB Kredit per LU_1.40.a.</vt:lpstr>
      <vt:lpstr>SB per JPOP_1.41.a.</vt:lpstr>
      <vt:lpstr> Jml BU_1.42.a.</vt:lpstr>
      <vt:lpstr>Juml KC per Lok_1.43.a.</vt:lpstr>
      <vt:lpstr>BPR 2.1-2.6</vt:lpstr>
      <vt:lpstr>Komp DPK BPR_2.7</vt:lpstr>
      <vt:lpstr>Komp DPK BPR Lok_2.8</vt:lpstr>
      <vt:lpstr>DPK Lok&amp; SB BPR_2.9-2.10</vt:lpstr>
      <vt:lpstr>SB BPR per SE_2.11</vt:lpstr>
      <vt:lpstr>SB per JP &amp; Juml.BPR_2.12-2.13</vt:lpstr>
      <vt:lpstr>Juml BPR per Lok_2.14</vt:lpstr>
      <vt:lpstr>KU &amp; AP_BPRS_2.15-2.16</vt:lpstr>
      <vt:lpstr>Kredit LU_KBMI 3.1-3.5.</vt:lpstr>
      <vt:lpstr>Kredit JP-OP_KBMI 3.6.-3.10.</vt:lpstr>
      <vt:lpstr>KR Kartu KBMI_3.11.</vt:lpstr>
      <vt:lpstr>Kredit LU_3.1.a.-3.5.a.</vt:lpstr>
      <vt:lpstr>Kredit LU per Lok.Dati I_3.6.a.</vt:lpstr>
      <vt:lpstr>Kredit JP-OP_3.7.a.-3.11.a.</vt:lpstr>
      <vt:lpstr>Kredit JP-OP per Lok._3.12.a.</vt:lpstr>
      <vt:lpstr>Kredit per Lok. Dati I_3.13.a</vt:lpstr>
      <vt:lpstr>KR kategori&amp;Kartu_3.14.a-3.15.a</vt:lpstr>
      <vt:lpstr>Kredit BPR SE_3.16.a.</vt:lpstr>
      <vt:lpstr>Kredit BPR per JP_3.17.a.</vt:lpstr>
      <vt:lpstr>Kredit BPR per Lok_3.18.a.</vt:lpstr>
      <vt:lpstr>UMKM SE_3.19.a.</vt:lpstr>
      <vt:lpstr>UMKM JP_3.20.a.</vt:lpstr>
      <vt:lpstr>UMKM Kel.Bank_3.21.a.</vt:lpstr>
      <vt:lpstr>UMKM Lok. Dati I_3.22.a.</vt:lpstr>
      <vt:lpstr>' Jml BU_1.42.a.'!Print_Area</vt:lpstr>
      <vt:lpstr>'AP Konven_1.23.a.-1.27.a.'!Print_Area</vt:lpstr>
      <vt:lpstr>'Aset BU per Kel.Bank_1.21.a'!Print_Area</vt:lpstr>
      <vt:lpstr>'BPR 2.1-2.6'!Print_Area</vt:lpstr>
      <vt:lpstr>'DPK Lok&amp; SB BPR_2.9-2.10'!Print_Area</vt:lpstr>
      <vt:lpstr>'DPK per Lok_1.34.a.'!Print_Area</vt:lpstr>
      <vt:lpstr>'Juml BPR per Lok_2.14'!Print_Area</vt:lpstr>
      <vt:lpstr>'Juml BU per Aset_1.22.a.'!Print_Area</vt:lpstr>
      <vt:lpstr>'Juml BU per Aset_KBMI 1.22.'!Print_Area</vt:lpstr>
      <vt:lpstr>'Juml KC per Lok_1.43.a.'!Print_Area</vt:lpstr>
      <vt:lpstr>'Keg. Usaha Perbankan_1'!Print_Area</vt:lpstr>
      <vt:lpstr>'Keg.usaha KBMI 1.1.-1.5.'!Print_Area</vt:lpstr>
      <vt:lpstr>'Keg.usaha_1.1.a.-1.5.a.'!Print_Area</vt:lpstr>
      <vt:lpstr>'Kinerja_1.16.a.-1.20.a.'!Print_Area</vt:lpstr>
      <vt:lpstr>'Kinerja_KBMI 1.16.-1.20.'!Print_Area</vt:lpstr>
      <vt:lpstr>'Komp DPK BPR Lok_2.8'!Print_Area</vt:lpstr>
      <vt:lpstr>'Komp DPK BPR_2.7'!Print_Area</vt:lpstr>
      <vt:lpstr>'Komp DPK per Lok_1.33.a.'!Print_Area</vt:lpstr>
      <vt:lpstr>'Komp.DPK_1.28.a.-1.32.a.'!Print_Area</vt:lpstr>
      <vt:lpstr>'Komp.DPK_KBMI 1.28.-1.32.'!Print_Area</vt:lpstr>
      <vt:lpstr>'KR Kartu KBMI_3.11.'!Print_Area</vt:lpstr>
      <vt:lpstr>'KR kategori&amp;Kartu_3.14.a-3.15.a'!Print_Area</vt:lpstr>
      <vt:lpstr>'Kredit BPR per JP_3.17.a.'!Print_Area</vt:lpstr>
      <vt:lpstr>'Kredit BPR per Lok_3.18.a.'!Print_Area</vt:lpstr>
      <vt:lpstr>'Kredit BPR SE_3.16.a.'!Print_Area</vt:lpstr>
      <vt:lpstr>'Kredit JP-OP per Lok._3.12.a.'!Print_Area</vt:lpstr>
      <vt:lpstr>'Kredit JP-OP_3.7.a.-3.11.a.'!Print_Area</vt:lpstr>
      <vt:lpstr>'Kredit JP-OP_KBMI 3.6.-3.10.'!Print_Area</vt:lpstr>
      <vt:lpstr>'Kredit LU per Lok.Dati I_3.6.a.'!Print_Area</vt:lpstr>
      <vt:lpstr>'Kredit LU_3.1.a.-3.5.a.'!Print_Area</vt:lpstr>
      <vt:lpstr>'Kredit LU_KBMI 3.1-3.5.'!Print_Area</vt:lpstr>
      <vt:lpstr>'Kredit per Lok. Dati I_3.13.a'!Print_Area</vt:lpstr>
      <vt:lpstr>'KU &amp; AP_BPRS_2.15-2.16'!Print_Area</vt:lpstr>
      <vt:lpstr>'Lap.L.R_1.6.a.-1.10.a.'!Print_Area</vt:lpstr>
      <vt:lpstr>'Lap.L.R_KBMI1.6.-1.10.'!Print_Area</vt:lpstr>
      <vt:lpstr>'Rek.Adm_1.11.a.-1.15.a.'!Print_Area</vt:lpstr>
      <vt:lpstr>'Rek.Adm_KBMI 1.11.-1.15.'!Print_Area</vt:lpstr>
      <vt:lpstr>'SB BPR per SE_2.11'!Print_Area</vt:lpstr>
      <vt:lpstr>'SB DPK_1.35.a.-1.39.a.'!Print_Area</vt:lpstr>
      <vt:lpstr>'SB DPK_KBMI 1.33.-1.37.'!Print_Area</vt:lpstr>
      <vt:lpstr>'SB Kredit per LU_1.40.a.'!Print_Area</vt:lpstr>
      <vt:lpstr>'SB per JP &amp; Juml.BPR_2.12-2.13'!Print_Area</vt:lpstr>
      <vt:lpstr>'SB per JPOP_1.41.a.'!Print_Area</vt:lpstr>
      <vt:lpstr>'UMKM JP_3.20.a.'!Print_Area</vt:lpstr>
      <vt:lpstr>'UMKM Kel.Bank_3.21.a.'!Print_Area</vt:lpstr>
      <vt:lpstr>'UMKM Lok. Dati I_3.22.a.'!Print_Area</vt:lpstr>
      <vt:lpstr>'UMKM SE_3.19.a.'!Print_Area</vt:lpstr>
      <vt:lpstr>'Kredit BPR per JP_3.17.a.'!Print_Titles</vt:lpstr>
      <vt:lpstr>'Kredit BPR per Lok_3.18.a.'!Print_Titles</vt:lpstr>
      <vt:lpstr>'Kredit BPR SE_3.16.a.'!Print_Titles</vt:lpstr>
      <vt:lpstr>'UMKM Kel.Bank_3.21.a.'!Print_Titles</vt:lpstr>
      <vt:lpstr>'UMKM Lok. Dati I_3.22.a.'!Print_Titles</vt:lpstr>
      <vt:lpstr>'UMKM SE_3.19.a.'!Print_Titles</vt:lpstr>
    </vt:vector>
  </TitlesOfParts>
  <Company>Bank Indonesia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pei</dc:creator>
  <cp:lastModifiedBy>ROG</cp:lastModifiedBy>
  <cp:lastPrinted>2025-07-23T02:45:43Z</cp:lastPrinted>
  <dcterms:created xsi:type="dcterms:W3CDTF">2012-02-07T07:11:36Z</dcterms:created>
  <dcterms:modified xsi:type="dcterms:W3CDTF">2025-09-02T03:03:19Z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0x01010004EE72760E530E4896C3BB19018F83E7</vt:lpwstr>
  </property>
</Properties>
</file>